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worksheets/sheet7.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5.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1.xml" ContentType="application/vnd.openxmlformats-officedocument.spreadsheetml.comments+xml"/>
  <Override PartName="/xl/pivotCache/pivotCacheRecords1.xml" ContentType="application/vnd.openxmlformats-officedocument.spreadsheetml.pivotCacheRecord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9"/>
  <workbookPr updateLinks="never" defaultThemeVersion="166925"/>
  <mc:AlternateContent xmlns:mc="http://schemas.openxmlformats.org/markup-compatibility/2006">
    <mc:Choice Requires="x15">
      <x15ac:absPath xmlns:x15ac="http://schemas.microsoft.com/office/spreadsheetml/2010/11/ac" url="C:\Users\oanuf\Google Drive\Programming\GitHub\Python_Trading_Snippets\data\Tkrs_metadata\Tkrs\ETF\"/>
    </mc:Choice>
  </mc:AlternateContent>
  <xr:revisionPtr revIDLastSave="0" documentId="13_ncr:1_{45145830-AC78-4BFB-9E0B-4B7A4126BC3B}" xr6:coauthVersionLast="36" xr6:coauthVersionMax="36" xr10:uidLastSave="{00000000-0000-0000-0000-000000000000}"/>
  <bookViews>
    <workbookView xWindow="0" yWindow="0" windowWidth="23040" windowHeight="9060" activeTab="6" xr2:uid="{00000000-000D-0000-FFFF-FFFF00000000}"/>
  </bookViews>
  <sheets>
    <sheet name="Sheet3" sheetId="4" r:id="rId1"/>
    <sheet name="Sheet1" sheetId="7" r:id="rId2"/>
    <sheet name="Pivot_Xetra" sheetId="5" r:id="rId3"/>
    <sheet name="Xetra" sheetId="3" r:id="rId4"/>
    <sheet name="Holdings_links" sheetId="6" r:id="rId5"/>
    <sheet name="Sheet4" sheetId="9" r:id="rId6"/>
    <sheet name="US_ETFs" sheetId="8" r:id="rId7"/>
  </sheets>
  <externalReferences>
    <externalReference r:id="rId8"/>
  </externalReferences>
  <definedNames>
    <definedName name="_xlnm._FilterDatabase" localSheetId="6" hidden="1">US_ETFs!$A$3:$AI$3426</definedName>
    <definedName name="_xlnm._FilterDatabase" localSheetId="3" hidden="1">Xetra!$A$3:$AU$2382</definedName>
  </definedNames>
  <calcPr calcId="191029"/>
  <pivotCaches>
    <pivotCache cacheId="10" r:id="rId9"/>
    <pivotCache cacheId="11" r:id="rId10"/>
  </pivotCaches>
</workbook>
</file>

<file path=xl/calcChain.xml><?xml version="1.0" encoding="utf-8"?>
<calcChain xmlns="http://schemas.openxmlformats.org/spreadsheetml/2006/main">
  <c r="AI3362" i="8" l="1"/>
  <c r="AI3108" i="8"/>
  <c r="AI3098" i="8"/>
  <c r="AI3086" i="8"/>
  <c r="AI3084" i="8"/>
  <c r="AI3066" i="8"/>
  <c r="AI3041" i="8"/>
  <c r="AI3040" i="8"/>
  <c r="AI2978" i="8"/>
  <c r="AI2977" i="8"/>
  <c r="AI2969" i="8"/>
  <c r="AI2968" i="8"/>
  <c r="AI2967" i="8"/>
  <c r="AI2966" i="8"/>
  <c r="AI2959" i="8"/>
  <c r="AI2958" i="8"/>
  <c r="AI2957" i="8"/>
  <c r="AI2956" i="8"/>
  <c r="AI2954" i="8"/>
  <c r="AI2953" i="8"/>
  <c r="AI2952" i="8"/>
  <c r="AI2951" i="8"/>
  <c r="AI2935" i="8"/>
  <c r="AI2932" i="8"/>
  <c r="AI2931" i="8"/>
  <c r="AI2929" i="8"/>
  <c r="AI2928" i="8"/>
  <c r="AI2927" i="8"/>
  <c r="AI2926" i="8"/>
  <c r="AI2925" i="8"/>
  <c r="AI2924" i="8"/>
  <c r="AI2923" i="8"/>
  <c r="AI2922" i="8"/>
  <c r="AI2921" i="8"/>
  <c r="AI2920" i="8"/>
  <c r="AI2919" i="8"/>
  <c r="AI2916" i="8"/>
  <c r="AI2907" i="8"/>
  <c r="AI2906" i="8"/>
  <c r="AI2904" i="8"/>
  <c r="AI2903" i="8"/>
  <c r="AI2902" i="8"/>
  <c r="AI2899" i="8"/>
  <c r="AI2898" i="8"/>
  <c r="AI2893" i="8"/>
  <c r="AI2886" i="8"/>
  <c r="AI2877" i="8"/>
  <c r="AI2876" i="8"/>
  <c r="AI2832" i="8"/>
  <c r="AI2831" i="8"/>
  <c r="AI2828" i="8"/>
  <c r="AI2827" i="8"/>
  <c r="AI2826" i="8"/>
  <c r="AI2823" i="8"/>
  <c r="AI2822" i="8"/>
  <c r="AI2801" i="8"/>
  <c r="AI2799" i="8"/>
  <c r="AI2797" i="8"/>
  <c r="AI2791" i="8"/>
  <c r="AI2784" i="8"/>
  <c r="AI2782" i="8"/>
  <c r="AI2777" i="8"/>
  <c r="AI2776" i="8"/>
  <c r="AI2775" i="8"/>
  <c r="AI2774" i="8"/>
  <c r="AI2767" i="8"/>
  <c r="AI2765" i="8"/>
  <c r="AI2761" i="8"/>
  <c r="AI2760" i="8"/>
  <c r="AI2759" i="8"/>
  <c r="AI2758" i="8"/>
  <c r="AI2757" i="8"/>
  <c r="AI2756" i="8"/>
  <c r="AI2755" i="8"/>
  <c r="AI2754" i="8"/>
  <c r="AI2753" i="8"/>
  <c r="AI2750" i="8"/>
  <c r="AI2749" i="8"/>
  <c r="AI2718" i="8"/>
  <c r="AI2707" i="8"/>
  <c r="AI2693" i="8"/>
  <c r="AI2692" i="8"/>
  <c r="AI2689" i="8"/>
  <c r="AI2688" i="8"/>
  <c r="AI2687" i="8"/>
  <c r="AI2686" i="8"/>
  <c r="AI2685" i="8"/>
  <c r="AI2684" i="8"/>
  <c r="AI2677" i="8"/>
  <c r="AI2664" i="8"/>
  <c r="AI2661" i="8"/>
  <c r="AI2660" i="8"/>
  <c r="AI2647" i="8"/>
  <c r="AI2642" i="8"/>
  <c r="AI2639" i="8"/>
  <c r="AI2572" i="8"/>
  <c r="AI2567" i="8"/>
  <c r="AI2551" i="8"/>
  <c r="AI2550" i="8"/>
  <c r="AI2545" i="8"/>
  <c r="AI2542" i="8"/>
  <c r="AI2541" i="8"/>
  <c r="AI2540" i="8"/>
  <c r="AI2520" i="8"/>
  <c r="AI2519" i="8"/>
  <c r="AI2518" i="8"/>
  <c r="AI2517" i="8"/>
  <c r="AI2513" i="8"/>
  <c r="AI2511" i="8"/>
  <c r="AI2510" i="8"/>
  <c r="AI2506" i="8"/>
  <c r="AI2505" i="8"/>
  <c r="AI2504" i="8"/>
  <c r="AI2496" i="8"/>
  <c r="AI2495" i="8"/>
  <c r="AI2491" i="8"/>
  <c r="AI2490" i="8"/>
  <c r="AI2489" i="8"/>
  <c r="AI2488" i="8"/>
  <c r="AI2487" i="8"/>
  <c r="AI2481" i="8"/>
  <c r="AI2480" i="8"/>
  <c r="AI2479" i="8"/>
  <c r="AI2476" i="8"/>
  <c r="AI2475" i="8"/>
  <c r="AI2474" i="8"/>
  <c r="AI2472" i="8"/>
  <c r="AI2471" i="8"/>
  <c r="AI2455" i="8"/>
  <c r="AI2454" i="8"/>
  <c r="AI2448" i="8"/>
  <c r="AI2443" i="8"/>
  <c r="AI2439" i="8"/>
  <c r="AI2438" i="8"/>
  <c r="AI2437" i="8"/>
  <c r="AI2436" i="8"/>
  <c r="AI2435" i="8"/>
  <c r="AI2434" i="8"/>
  <c r="AI2433" i="8"/>
  <c r="AI2431" i="8"/>
  <c r="AI2428" i="8"/>
  <c r="AI2425" i="8"/>
  <c r="AI2424" i="8"/>
  <c r="AI2423" i="8"/>
  <c r="AI2421" i="8"/>
  <c r="AI2419" i="8"/>
  <c r="AI2418" i="8"/>
  <c r="AI2417" i="8"/>
  <c r="AI2416" i="8"/>
  <c r="AI2412" i="8"/>
  <c r="AI2335" i="8"/>
  <c r="AI2333" i="8"/>
  <c r="AI2332" i="8"/>
  <c r="AI2330" i="8"/>
  <c r="AI2322" i="8"/>
  <c r="AI2321" i="8"/>
  <c r="AI2316" i="8"/>
  <c r="AI2315" i="8"/>
  <c r="AI2313" i="8"/>
  <c r="AI2312" i="8"/>
  <c r="AI2310" i="8"/>
  <c r="AI2309" i="8"/>
  <c r="AI2308" i="8"/>
  <c r="AI2302" i="8"/>
  <c r="AI2240" i="8"/>
  <c r="AI2238" i="8"/>
  <c r="AI2230" i="8"/>
  <c r="AI2229" i="8"/>
  <c r="AI2226" i="8"/>
  <c r="AI2224" i="8"/>
  <c r="AI2223" i="8"/>
  <c r="AI2218" i="8"/>
  <c r="AI2217" i="8"/>
  <c r="AI2216" i="8"/>
  <c r="AI2215" i="8"/>
  <c r="AI2214" i="8"/>
  <c r="AI2212" i="8"/>
  <c r="AI2211" i="8"/>
  <c r="AI2206" i="8"/>
  <c r="AI2204" i="8"/>
  <c r="AI2203" i="8"/>
  <c r="AI2193" i="8"/>
  <c r="AI2189" i="8"/>
  <c r="AI2188" i="8"/>
  <c r="AI2185" i="8"/>
  <c r="AI2184" i="8"/>
  <c r="AI2182" i="8"/>
  <c r="AI2181" i="8"/>
  <c r="AI2180" i="8"/>
  <c r="AI2176" i="8"/>
  <c r="AI2166" i="8"/>
  <c r="AI2161" i="8"/>
  <c r="AI2149" i="8"/>
  <c r="AI2129" i="8"/>
  <c r="AI2128" i="8"/>
  <c r="AI2127" i="8"/>
  <c r="AI2126" i="8"/>
  <c r="AI2124" i="8"/>
  <c r="AI2123" i="8"/>
  <c r="AI2122" i="8"/>
  <c r="AI2115" i="8"/>
  <c r="AI2114" i="8"/>
  <c r="AI2110" i="8"/>
  <c r="AI2109" i="8"/>
  <c r="AI2108" i="8"/>
  <c r="AI2107" i="8"/>
  <c r="AI2106" i="8"/>
  <c r="AI2105" i="8"/>
  <c r="AI2104" i="8"/>
  <c r="AI2103" i="8"/>
  <c r="AI2098" i="8"/>
  <c r="AI2095" i="8"/>
  <c r="AI2094" i="8"/>
  <c r="AI2093" i="8"/>
  <c r="AI2091" i="8"/>
  <c r="AI2090" i="8"/>
  <c r="AI2088" i="8"/>
  <c r="AI2083" i="8"/>
  <c r="AI2082" i="8"/>
  <c r="AI2048" i="8"/>
  <c r="AI2047" i="8"/>
  <c r="AI2045" i="8"/>
  <c r="AI2030" i="8"/>
  <c r="AI2029" i="8"/>
  <c r="AI2027" i="8"/>
  <c r="AI2026" i="8"/>
  <c r="AI2025" i="8"/>
  <c r="AI2023" i="8"/>
  <c r="AI2021" i="8"/>
  <c r="AI2019" i="8"/>
  <c r="AI2017" i="8"/>
  <c r="AI2010" i="8"/>
  <c r="AI1985" i="8"/>
  <c r="AI1984" i="8"/>
  <c r="AI1982" i="8"/>
  <c r="AI1976" i="8"/>
  <c r="AI1970" i="8"/>
  <c r="AI1969" i="8"/>
  <c r="AI1964" i="8"/>
  <c r="AI1963" i="8"/>
  <c r="AI1962" i="8"/>
  <c r="AI1961" i="8"/>
  <c r="AI1958" i="8"/>
  <c r="AI1955" i="8"/>
  <c r="AI1954" i="8"/>
  <c r="AI1953" i="8"/>
  <c r="AI1951" i="8"/>
  <c r="AI1949" i="8"/>
  <c r="AI1925" i="8"/>
  <c r="AI1921" i="8"/>
  <c r="AI1919" i="8"/>
  <c r="AI1918" i="8"/>
  <c r="AI1917" i="8"/>
  <c r="AI1916" i="8"/>
  <c r="AI1914" i="8"/>
  <c r="AI1913" i="8"/>
  <c r="AI1912" i="8"/>
  <c r="AI1911" i="8"/>
  <c r="AI1910" i="8"/>
  <c r="AI1909" i="8"/>
  <c r="AI1906" i="8"/>
  <c r="AI1905" i="8"/>
  <c r="AI1904" i="8"/>
  <c r="AI1902" i="8"/>
  <c r="AI1901" i="8"/>
  <c r="AI1884" i="8"/>
  <c r="AI1881" i="8"/>
  <c r="AI1879" i="8"/>
  <c r="AI1878" i="8"/>
  <c r="AI1877" i="8"/>
  <c r="AI1876" i="8"/>
  <c r="AI1874" i="8"/>
  <c r="AI1873" i="8"/>
  <c r="AI1872" i="8"/>
  <c r="AI1850" i="8"/>
  <c r="AI1839" i="8"/>
  <c r="AI1835" i="8"/>
  <c r="AI1833" i="8"/>
  <c r="AI1832" i="8"/>
  <c r="AI1831" i="8"/>
  <c r="AI1829" i="8"/>
  <c r="AI1827" i="8"/>
  <c r="AI1826" i="8"/>
  <c r="AI1823" i="8"/>
  <c r="AI1822" i="8"/>
  <c r="AI1819" i="8"/>
  <c r="AI1817" i="8"/>
  <c r="AI1816" i="8"/>
  <c r="AI1815" i="8"/>
  <c r="AI1814" i="8"/>
  <c r="AI1813" i="8"/>
  <c r="AI1811" i="8"/>
  <c r="AI1810" i="8"/>
  <c r="AI1809" i="8"/>
  <c r="AI1808" i="8"/>
  <c r="AI1806" i="8"/>
  <c r="AI1805" i="8"/>
  <c r="AI1802" i="8"/>
  <c r="AI1800" i="8"/>
  <c r="AI1799" i="8"/>
  <c r="AI1798" i="8"/>
  <c r="AI1797" i="8"/>
  <c r="AI1796" i="8"/>
  <c r="AI1795" i="8"/>
  <c r="AI1794" i="8"/>
  <c r="AI1793" i="8"/>
  <c r="AI1792" i="8"/>
  <c r="AI1791" i="8"/>
  <c r="AI1789" i="8"/>
  <c r="AI1788" i="8"/>
  <c r="AI1775" i="8"/>
  <c r="AI1774" i="8"/>
  <c r="AI1772" i="8"/>
  <c r="AI1765" i="8"/>
  <c r="AI1764" i="8"/>
  <c r="AI1763" i="8"/>
  <c r="AI1761" i="8"/>
  <c r="AI1760" i="8"/>
  <c r="AI1758" i="8"/>
  <c r="AI1755" i="8"/>
  <c r="AI1753" i="8"/>
  <c r="AI1752" i="8"/>
  <c r="AI1751" i="8"/>
  <c r="AI1750" i="8"/>
  <c r="AI1749" i="8"/>
  <c r="AI1748" i="8"/>
  <c r="AI1745" i="8"/>
  <c r="AI1744" i="8"/>
  <c r="AI1742" i="8"/>
  <c r="AI1741" i="8"/>
  <c r="AI1739" i="8"/>
  <c r="AI1738" i="8"/>
  <c r="AI1737" i="8"/>
  <c r="AI1736" i="8"/>
  <c r="AI1734" i="8"/>
  <c r="AI1732" i="8"/>
  <c r="AI1731" i="8"/>
  <c r="AI1729" i="8"/>
  <c r="AI1722" i="8"/>
  <c r="AI1719" i="8"/>
  <c r="AI1715" i="8"/>
  <c r="AI1713" i="8"/>
  <c r="AI1712" i="8"/>
  <c r="AI1710" i="8"/>
  <c r="AI1709" i="8"/>
  <c r="AI1708" i="8"/>
  <c r="AI1707" i="8"/>
  <c r="AI1705" i="8"/>
  <c r="AI1704" i="8"/>
  <c r="AI1703" i="8"/>
  <c r="AI1702" i="8"/>
  <c r="AI1701" i="8"/>
  <c r="AI1700" i="8"/>
  <c r="AI1699" i="8"/>
  <c r="AI1698" i="8"/>
  <c r="AI1696" i="8"/>
  <c r="AI1695" i="8"/>
  <c r="AI1694" i="8"/>
  <c r="AI1693" i="8"/>
  <c r="AI1690" i="8"/>
  <c r="AI1688" i="8"/>
  <c r="AI1687" i="8"/>
  <c r="AI1686" i="8"/>
  <c r="AI1685" i="8"/>
  <c r="AI1681" i="8"/>
  <c r="AI1680" i="8"/>
  <c r="AI1677" i="8"/>
  <c r="AI1673" i="8"/>
  <c r="AI1672" i="8"/>
  <c r="AI1671" i="8"/>
  <c r="AI1670" i="8"/>
  <c r="AI1668" i="8"/>
  <c r="AI1667" i="8"/>
  <c r="AI1664" i="8"/>
  <c r="AI1663" i="8"/>
  <c r="AI1656" i="8"/>
  <c r="AI1655" i="8"/>
  <c r="AI1654" i="8"/>
  <c r="AI1653" i="8"/>
  <c r="AI1651" i="8"/>
  <c r="AI1650" i="8"/>
  <c r="AI1649" i="8"/>
  <c r="AI1648" i="8"/>
  <c r="AI1645" i="8"/>
  <c r="AI1644" i="8"/>
  <c r="AI1643" i="8"/>
  <c r="AI1642" i="8"/>
  <c r="AI1639" i="8"/>
  <c r="AI1638" i="8"/>
  <c r="AI1636" i="8"/>
  <c r="AI1631" i="8"/>
  <c r="AI1630" i="8"/>
  <c r="AI1628" i="8"/>
  <c r="AI1623" i="8"/>
  <c r="AI1621" i="8"/>
  <c r="AI1620" i="8"/>
  <c r="AI1615" i="8"/>
  <c r="AI1613" i="8"/>
  <c r="AI1611" i="8"/>
  <c r="AI1610" i="8"/>
  <c r="AI1609" i="8"/>
  <c r="AI1608" i="8"/>
  <c r="AI1607" i="8"/>
  <c r="AI1606" i="8"/>
  <c r="AI1603" i="8"/>
  <c r="AI1600" i="8"/>
  <c r="AI1599" i="8"/>
  <c r="AI1598" i="8"/>
  <c r="AI1597" i="8"/>
  <c r="AI1595" i="8"/>
  <c r="AI1594" i="8"/>
  <c r="AI1593" i="8"/>
  <c r="AI1592" i="8"/>
  <c r="AI1590" i="8"/>
  <c r="AI1589" i="8"/>
  <c r="AI1588" i="8"/>
  <c r="AI1587" i="8"/>
  <c r="AI1585" i="8"/>
  <c r="AI1584" i="8"/>
  <c r="AI1583" i="8"/>
  <c r="AI1582" i="8"/>
  <c r="AI1581" i="8"/>
  <c r="AI1580" i="8"/>
  <c r="AI1579" i="8"/>
  <c r="AI1578" i="8"/>
  <c r="AI1577" i="8"/>
  <c r="AI1576" i="8"/>
  <c r="AI1575" i="8"/>
  <c r="AI1574" i="8"/>
  <c r="AI1573" i="8"/>
  <c r="AI1572" i="8"/>
  <c r="AI1571" i="8"/>
  <c r="AI1570" i="8"/>
  <c r="AI1569" i="8"/>
  <c r="AI1568" i="8"/>
  <c r="AI1565" i="8"/>
  <c r="AI1564" i="8"/>
  <c r="AI1563" i="8"/>
  <c r="AI1562" i="8"/>
  <c r="AI1561" i="8"/>
  <c r="AI1560" i="8"/>
  <c r="AI1559" i="8"/>
  <c r="AI1551" i="8"/>
  <c r="AI1550" i="8"/>
  <c r="AI1549" i="8"/>
  <c r="AI1546" i="8"/>
  <c r="AI1545" i="8"/>
  <c r="AI1536" i="8"/>
  <c r="AI1528" i="8"/>
  <c r="AI1527" i="8"/>
  <c r="AI1522" i="8"/>
  <c r="AI1520" i="8"/>
  <c r="AI1516" i="8"/>
  <c r="AI1514" i="8"/>
  <c r="AI1510" i="8"/>
  <c r="AI1509" i="8"/>
  <c r="AI1506" i="8"/>
  <c r="AI1505" i="8"/>
  <c r="AI1504" i="8"/>
  <c r="AI1503" i="8"/>
  <c r="AI1502" i="8"/>
  <c r="AI1501" i="8"/>
  <c r="AI1500" i="8"/>
  <c r="AI1498" i="8"/>
  <c r="AI1497" i="8"/>
  <c r="AI1495" i="8"/>
  <c r="AI1492" i="8"/>
  <c r="AI1491" i="8"/>
  <c r="AI1490" i="8"/>
  <c r="AI1489" i="8"/>
  <c r="AI1487" i="8"/>
  <c r="AI1486" i="8"/>
  <c r="AI1485" i="8"/>
  <c r="AI1479" i="8"/>
  <c r="AI1478" i="8"/>
  <c r="AI1476" i="8"/>
  <c r="AI1475" i="8"/>
  <c r="AI1474" i="8"/>
  <c r="AI1472" i="8"/>
  <c r="AI1468" i="8"/>
  <c r="AI1464" i="8"/>
  <c r="AI1462" i="8"/>
  <c r="AI1460" i="8"/>
  <c r="AI1457" i="8"/>
  <c r="AI1453" i="8"/>
  <c r="AI1447" i="8"/>
  <c r="AI1445" i="8"/>
  <c r="AI1444" i="8"/>
  <c r="AI1443" i="8"/>
  <c r="AI1440" i="8"/>
  <c r="AI1428" i="8"/>
  <c r="AI1427" i="8"/>
  <c r="AI1426" i="8"/>
  <c r="AI1423" i="8"/>
  <c r="AI1422" i="8"/>
  <c r="AI1411" i="8"/>
  <c r="AI1406" i="8"/>
  <c r="AI1401" i="8"/>
  <c r="AI1400" i="8"/>
  <c r="AI1399" i="8"/>
  <c r="AI1398" i="8"/>
  <c r="AI1396" i="8"/>
  <c r="AI1395" i="8"/>
  <c r="AI1392" i="8"/>
  <c r="AI1389" i="8"/>
  <c r="AI1388" i="8"/>
  <c r="AI1383" i="8"/>
  <c r="AI1382" i="8"/>
  <c r="AI1380" i="8"/>
  <c r="AI1378" i="8"/>
  <c r="AI1374" i="8"/>
  <c r="AI1372" i="8"/>
  <c r="AI1369" i="8"/>
  <c r="AI1368" i="8"/>
  <c r="AI1365" i="8"/>
  <c r="AI1364" i="8"/>
  <c r="AI1362" i="8"/>
  <c r="AI1357" i="8"/>
  <c r="AI1356" i="8"/>
  <c r="AI1351" i="8"/>
  <c r="AI1349" i="8"/>
  <c r="AI1346" i="8"/>
  <c r="AI1270" i="8"/>
  <c r="AI1269" i="8"/>
  <c r="AI1266" i="8"/>
  <c r="AI1260" i="8"/>
  <c r="AI1256" i="8"/>
  <c r="AI1250" i="8"/>
  <c r="AI1245" i="8"/>
  <c r="AI1243" i="8"/>
  <c r="AI1242" i="8"/>
  <c r="AI1241" i="8"/>
  <c r="AI1239" i="8"/>
  <c r="AI1234" i="8"/>
  <c r="AI1232" i="8"/>
  <c r="AI1231" i="8"/>
  <c r="AI1230" i="8"/>
  <c r="AI1229" i="8"/>
  <c r="AI1227" i="8"/>
  <c r="AI1224" i="8"/>
  <c r="AI1223" i="8"/>
  <c r="AI1222" i="8"/>
  <c r="AI1221" i="8"/>
  <c r="AI1220" i="8"/>
  <c r="AI1219" i="8"/>
  <c r="AI1218" i="8"/>
  <c r="AI1217" i="8"/>
  <c r="AI1216" i="8"/>
  <c r="AI1215" i="8"/>
  <c r="AI1214" i="8"/>
  <c r="AI1212" i="8"/>
  <c r="AI1210" i="8"/>
  <c r="AI1209" i="8"/>
  <c r="AI1208" i="8"/>
  <c r="AI1207" i="8"/>
  <c r="AI1206" i="8"/>
  <c r="AI1205" i="8"/>
  <c r="AI1204" i="8"/>
  <c r="AI1203" i="8"/>
  <c r="AI1202" i="8"/>
  <c r="AI1200" i="8"/>
  <c r="AI1199" i="8"/>
  <c r="AI1197" i="8"/>
  <c r="AI1196" i="8"/>
  <c r="AI1195" i="8"/>
  <c r="AI1193" i="8"/>
  <c r="AI1192" i="8"/>
  <c r="AI1191" i="8"/>
  <c r="AI1190" i="8"/>
  <c r="AI1189" i="8"/>
  <c r="AI1188" i="8"/>
  <c r="AI1187" i="8"/>
  <c r="AI1185" i="8"/>
  <c r="AI1184" i="8"/>
  <c r="AI1181" i="8"/>
  <c r="AI1177" i="8"/>
  <c r="AI1168" i="8"/>
  <c r="AI1164" i="8"/>
  <c r="AI1163" i="8"/>
  <c r="AI1160" i="8"/>
  <c r="AI1159" i="8"/>
  <c r="AI1157" i="8"/>
  <c r="AI1156" i="8"/>
  <c r="AI1148" i="8"/>
  <c r="AI1147" i="8"/>
  <c r="AI1146" i="8"/>
  <c r="AI1145" i="8"/>
  <c r="AI1143" i="8"/>
  <c r="AI1142" i="8"/>
  <c r="AI1141" i="8"/>
  <c r="AI1140" i="8"/>
  <c r="AI1137" i="8"/>
  <c r="AI1135" i="8"/>
  <c r="AI1133" i="8"/>
  <c r="AI1132" i="8"/>
  <c r="AI1131" i="8"/>
  <c r="AI1128" i="8"/>
  <c r="AI1127" i="8"/>
  <c r="AI1126" i="8"/>
  <c r="AI1125" i="8"/>
  <c r="AI1123" i="8"/>
  <c r="AI1122" i="8"/>
  <c r="AI1121" i="8"/>
  <c r="AI1120" i="8"/>
  <c r="AI1119" i="8"/>
  <c r="AI1118" i="8"/>
  <c r="AI1117" i="8"/>
  <c r="AI1116" i="8"/>
  <c r="AI1115" i="8"/>
  <c r="AI1114" i="8"/>
  <c r="AI1112" i="8"/>
  <c r="AI1111" i="8"/>
  <c r="AI1110" i="8"/>
  <c r="AI1107" i="8"/>
  <c r="AI1105" i="8"/>
  <c r="AI1102" i="8"/>
  <c r="AI1101" i="8"/>
  <c r="AI1100" i="8"/>
  <c r="AI1093" i="8"/>
  <c r="AI1092" i="8"/>
  <c r="AI1091" i="8"/>
  <c r="AI1090" i="8"/>
  <c r="AI1089" i="8"/>
  <c r="AI1088" i="8"/>
  <c r="AI1078" i="8"/>
  <c r="AI1077" i="8"/>
  <c r="AI1076" i="8"/>
  <c r="AI1075" i="8"/>
  <c r="AI1074" i="8"/>
  <c r="AI1073" i="8"/>
  <c r="AI1072" i="8"/>
  <c r="AI1071" i="8"/>
  <c r="AI1070" i="8"/>
  <c r="AI1069" i="8"/>
  <c r="AI1064" i="8"/>
  <c r="AI1031" i="8"/>
  <c r="AI1029" i="8"/>
  <c r="AI1028" i="8"/>
  <c r="AI1027" i="8"/>
  <c r="AI1026" i="8"/>
  <c r="AI1022" i="8"/>
  <c r="AI1021" i="8"/>
  <c r="AI1019" i="8"/>
  <c r="AI1017" i="8"/>
  <c r="AI1014" i="8"/>
  <c r="AI1012" i="8"/>
  <c r="AI1010" i="8"/>
  <c r="AI1009" i="8"/>
  <c r="AI1003" i="8"/>
  <c r="AI964" i="8"/>
  <c r="AI957" i="8"/>
  <c r="AI956" i="8"/>
  <c r="AI955" i="8"/>
  <c r="AI954" i="8"/>
  <c r="AI953" i="8"/>
  <c r="AI952" i="8"/>
  <c r="AI951" i="8"/>
  <c r="AI950" i="8"/>
  <c r="AI949" i="8"/>
  <c r="AI921" i="8"/>
  <c r="AI920" i="8"/>
  <c r="AI919" i="8"/>
  <c r="AI914" i="8"/>
  <c r="AI913" i="8"/>
  <c r="AI908" i="8"/>
  <c r="AI906" i="8"/>
  <c r="AI904" i="8"/>
  <c r="AI903" i="8"/>
  <c r="AI880" i="8"/>
  <c r="AI875" i="8"/>
  <c r="AI871" i="8"/>
  <c r="AI870" i="8"/>
  <c r="AI865" i="8"/>
  <c r="AI859" i="8"/>
  <c r="AI850" i="8"/>
  <c r="AI848" i="8"/>
  <c r="AI830" i="8"/>
  <c r="AI828" i="8"/>
  <c r="AI825" i="8"/>
  <c r="AI769" i="8"/>
  <c r="AI768" i="8"/>
  <c r="AI767" i="8"/>
  <c r="AI760" i="8"/>
  <c r="AI758" i="8"/>
  <c r="AI757" i="8"/>
  <c r="AI756" i="8"/>
  <c r="AI755" i="8"/>
  <c r="AI734" i="8"/>
  <c r="AI732" i="8"/>
  <c r="AI731" i="8"/>
  <c r="AI729" i="8"/>
  <c r="AI728" i="8"/>
  <c r="AI718" i="8"/>
  <c r="AI711" i="8"/>
  <c r="AI706" i="8"/>
  <c r="AI702" i="8"/>
  <c r="AI694" i="8"/>
  <c r="AI686" i="8"/>
  <c r="AI669" i="8"/>
  <c r="AI668" i="8"/>
  <c r="AI667" i="8"/>
  <c r="AI666" i="8"/>
  <c r="AI664" i="8"/>
  <c r="AI662" i="8"/>
  <c r="AI661" i="8"/>
  <c r="AI660" i="8"/>
  <c r="AI659" i="8"/>
  <c r="AI658" i="8"/>
  <c r="AI657" i="8"/>
  <c r="AI655" i="8"/>
  <c r="AI652" i="8"/>
  <c r="AI647" i="8"/>
  <c r="AI644" i="8"/>
  <c r="AI639" i="8"/>
  <c r="AI638" i="8"/>
  <c r="AI632" i="8"/>
  <c r="AI629" i="8"/>
  <c r="AI628" i="8"/>
  <c r="AI626" i="8"/>
  <c r="AI625" i="8"/>
  <c r="AI624" i="8"/>
  <c r="AI623" i="8"/>
  <c r="AI622" i="8"/>
  <c r="AI620" i="8"/>
  <c r="AI619" i="8"/>
  <c r="AI618" i="8"/>
  <c r="AI617" i="8"/>
  <c r="AI616" i="8"/>
  <c r="AI614" i="8"/>
  <c r="AI613" i="8"/>
  <c r="AI612" i="8"/>
  <c r="AI611" i="8"/>
  <c r="AI610" i="8"/>
  <c r="AI609" i="8"/>
  <c r="AI608" i="8"/>
  <c r="AI605" i="8"/>
  <c r="AI599" i="8"/>
  <c r="AI594" i="8"/>
  <c r="AI592" i="8"/>
  <c r="AI588" i="8"/>
  <c r="AI586" i="8"/>
  <c r="AI581" i="8"/>
  <c r="AI580" i="8"/>
  <c r="AI575" i="8"/>
  <c r="AI572" i="8"/>
  <c r="AI569" i="8"/>
  <c r="AI568" i="8"/>
  <c r="AI567" i="8"/>
  <c r="AI566" i="8"/>
  <c r="AI565" i="8"/>
  <c r="AI564" i="8"/>
  <c r="AI563" i="8"/>
  <c r="AI562" i="8"/>
  <c r="AI561" i="8"/>
  <c r="AI560" i="8"/>
  <c r="AI559" i="8"/>
  <c r="AI556" i="8"/>
  <c r="AI555" i="8"/>
  <c r="AI553" i="8"/>
  <c r="AI552" i="8"/>
  <c r="AI551" i="8"/>
  <c r="AI550" i="8"/>
  <c r="AI549" i="8"/>
  <c r="AI548" i="8"/>
  <c r="AI547" i="8"/>
  <c r="AI546" i="8"/>
  <c r="AI545" i="8"/>
  <c r="AI544" i="8"/>
  <c r="AI543" i="8"/>
  <c r="AI542" i="8"/>
  <c r="AI539" i="8"/>
  <c r="AI537" i="8"/>
  <c r="AI536" i="8"/>
  <c r="AI535" i="8"/>
  <c r="AI534" i="8"/>
  <c r="AI532" i="8"/>
  <c r="AI531" i="8"/>
  <c r="AI529" i="8"/>
  <c r="AI528" i="8"/>
  <c r="AI523" i="8"/>
  <c r="AI520" i="8"/>
  <c r="AI518" i="8"/>
  <c r="AI516" i="8"/>
  <c r="AI513" i="8"/>
  <c r="AI510" i="8"/>
  <c r="AI482" i="8"/>
  <c r="AI476" i="8"/>
  <c r="AI470" i="8"/>
  <c r="AI466" i="8"/>
  <c r="AI462" i="8"/>
  <c r="AI458" i="8"/>
  <c r="AI410" i="8"/>
  <c r="AI409" i="8"/>
  <c r="AI350" i="8"/>
  <c r="AI348" i="8"/>
  <c r="AI344" i="8"/>
  <c r="AI341" i="8"/>
  <c r="AI321" i="8"/>
  <c r="AI320" i="8"/>
  <c r="AI319" i="8"/>
  <c r="AI318" i="8"/>
  <c r="AI316" i="8"/>
  <c r="AI311" i="8"/>
  <c r="AI309" i="8"/>
  <c r="AI305" i="8"/>
  <c r="AI291" i="8"/>
  <c r="AI277" i="8"/>
  <c r="AI276" i="8"/>
  <c r="AI275" i="8"/>
  <c r="AI274" i="8"/>
  <c r="AI273" i="8"/>
  <c r="AI272" i="8"/>
  <c r="AI232" i="8"/>
  <c r="AI220" i="8"/>
  <c r="AI142" i="8"/>
  <c r="AI141" i="8"/>
  <c r="AI124" i="8"/>
  <c r="AI72" i="8"/>
  <c r="AI59" i="8"/>
  <c r="AI54" i="8"/>
  <c r="AI53" i="8"/>
  <c r="AI52" i="8"/>
  <c r="AI51" i="8"/>
  <c r="AI49" i="8"/>
  <c r="AI46" i="8"/>
  <c r="AI45" i="8"/>
  <c r="AI44" i="8"/>
  <c r="AI3409" i="8"/>
  <c r="AI3408" i="8"/>
  <c r="AI3407" i="8"/>
  <c r="AI3406" i="8"/>
  <c r="AI3405" i="8"/>
  <c r="AI3404" i="8"/>
  <c r="AI3403" i="8"/>
  <c r="AI3402" i="8"/>
  <c r="AI3401" i="8"/>
  <c r="AI3400" i="8"/>
  <c r="AI3399" i="8"/>
  <c r="AI3398" i="8"/>
  <c r="AI3397" i="8"/>
  <c r="AI3396" i="8"/>
  <c r="AI3395" i="8"/>
  <c r="AI3394" i="8"/>
  <c r="AI3393" i="8"/>
  <c r="AI3392" i="8"/>
  <c r="AI3391" i="8"/>
  <c r="AI3390" i="8"/>
  <c r="AI3389" i="8"/>
  <c r="AI3388" i="8"/>
  <c r="AI3387" i="8"/>
  <c r="AI3386" i="8"/>
  <c r="AI3385" i="8"/>
  <c r="AI3384" i="8"/>
  <c r="AI3383" i="8"/>
  <c r="AI3382" i="8"/>
  <c r="AI3381" i="8"/>
  <c r="AI3380" i="8"/>
  <c r="AI3379" i="8"/>
  <c r="AI3378" i="8"/>
  <c r="AI3377" i="8"/>
  <c r="AI3376" i="8"/>
  <c r="AI3375" i="8"/>
  <c r="AI3374" i="8"/>
  <c r="AI3373" i="8"/>
  <c r="AI3372" i="8"/>
  <c r="AI3371" i="8"/>
  <c r="AI3370" i="8"/>
  <c r="AI3369" i="8"/>
  <c r="AI3368" i="8"/>
  <c r="AI3367" i="8"/>
  <c r="AI3366" i="8"/>
  <c r="AI3365" i="8"/>
  <c r="AI3364" i="8"/>
  <c r="AI3363" i="8"/>
  <c r="AI3361" i="8"/>
  <c r="AI3360" i="8"/>
  <c r="AI3359" i="8"/>
  <c r="AI3358" i="8"/>
  <c r="AI3357" i="8"/>
  <c r="AI3356" i="8"/>
  <c r="AI3355" i="8"/>
  <c r="AI3354" i="8"/>
  <c r="AI3353" i="8"/>
  <c r="AI3352" i="8"/>
  <c r="AI3351" i="8"/>
  <c r="AI3350" i="8"/>
  <c r="AI3349" i="8"/>
  <c r="AI3348" i="8"/>
  <c r="AI3347" i="8"/>
  <c r="AI3346" i="8"/>
  <c r="AI3345" i="8"/>
  <c r="AI3344" i="8"/>
  <c r="AI3343" i="8"/>
  <c r="AI3342" i="8"/>
  <c r="AI3341" i="8"/>
  <c r="AI3340" i="8"/>
  <c r="AI3339" i="8"/>
  <c r="AI3338" i="8"/>
  <c r="AI3337" i="8"/>
  <c r="AI3336" i="8"/>
  <c r="AI3335" i="8"/>
  <c r="AI3334" i="8"/>
  <c r="AI3333" i="8"/>
  <c r="AI3332" i="8"/>
  <c r="AI3331" i="8"/>
  <c r="AI3330" i="8"/>
  <c r="AI3329" i="8"/>
  <c r="AI3328" i="8"/>
  <c r="AI3327" i="8"/>
  <c r="AI3326" i="8"/>
  <c r="AI3325" i="8"/>
  <c r="AI3324" i="8"/>
  <c r="AI3323" i="8"/>
  <c r="AI3322" i="8"/>
  <c r="AI3321" i="8"/>
  <c r="AI3320" i="8"/>
  <c r="AI3319" i="8"/>
  <c r="AI3318" i="8"/>
  <c r="AI3317" i="8"/>
  <c r="AI3316" i="8"/>
  <c r="AI3315" i="8"/>
  <c r="AI3314" i="8"/>
  <c r="AI3313" i="8"/>
  <c r="AI3312" i="8"/>
  <c r="AI3311" i="8"/>
  <c r="AI3310" i="8"/>
  <c r="AI3309" i="8"/>
  <c r="AI3308" i="8"/>
  <c r="AI3307" i="8"/>
  <c r="AI3306" i="8"/>
  <c r="AI3305" i="8"/>
  <c r="AI3304" i="8"/>
  <c r="AI3303" i="8"/>
  <c r="AI3302" i="8"/>
  <c r="AI3301" i="8"/>
  <c r="AI3300" i="8"/>
  <c r="AI3299" i="8"/>
  <c r="AI3298" i="8"/>
  <c r="AI3297" i="8"/>
  <c r="AI3296" i="8"/>
  <c r="AI3295" i="8"/>
  <c r="AI3294" i="8"/>
  <c r="AI3293" i="8"/>
  <c r="AI3292" i="8"/>
  <c r="AI3291" i="8"/>
  <c r="AI3290" i="8"/>
  <c r="AI3289" i="8"/>
  <c r="AI3288" i="8"/>
  <c r="AI3287" i="8"/>
  <c r="AI3286" i="8"/>
  <c r="AI3285" i="8"/>
  <c r="AI3284" i="8"/>
  <c r="AI3283" i="8"/>
  <c r="AI3282" i="8"/>
  <c r="AI3281" i="8"/>
  <c r="AI3280" i="8"/>
  <c r="AI3279" i="8"/>
  <c r="AI3278" i="8"/>
  <c r="AI3277" i="8"/>
  <c r="AI3276" i="8"/>
  <c r="AI3275" i="8"/>
  <c r="AI3274" i="8"/>
  <c r="AI3273" i="8"/>
  <c r="AI3272" i="8"/>
  <c r="AI3271" i="8"/>
  <c r="AI3270" i="8"/>
  <c r="AI3269" i="8"/>
  <c r="AI3268" i="8"/>
  <c r="AI3267" i="8"/>
  <c r="AI3266" i="8"/>
  <c r="AI3265" i="8"/>
  <c r="AI3264" i="8"/>
  <c r="AI3263" i="8"/>
  <c r="AI3262" i="8"/>
  <c r="AI3261" i="8"/>
  <c r="AI3260" i="8"/>
  <c r="AI3259" i="8"/>
  <c r="AI3258" i="8"/>
  <c r="AI3257" i="8"/>
  <c r="AI3256" i="8"/>
  <c r="AI3255" i="8"/>
  <c r="AI3254" i="8"/>
  <c r="AI3253" i="8"/>
  <c r="AI3252" i="8"/>
  <c r="AI3251" i="8"/>
  <c r="AI3250" i="8"/>
  <c r="AI3249" i="8"/>
  <c r="AI3248" i="8"/>
  <c r="AI3247" i="8"/>
  <c r="AI3246" i="8"/>
  <c r="AI3245" i="8"/>
  <c r="AI3244" i="8"/>
  <c r="AI3243" i="8"/>
  <c r="AI3242" i="8"/>
  <c r="AI3241" i="8"/>
  <c r="AI3240" i="8"/>
  <c r="AI3239" i="8"/>
  <c r="AI3238" i="8"/>
  <c r="AI3237" i="8"/>
  <c r="AI3236" i="8"/>
  <c r="AI3235" i="8"/>
  <c r="AI3234" i="8"/>
  <c r="AI3233" i="8"/>
  <c r="AI3232" i="8"/>
  <c r="AI3231" i="8"/>
  <c r="AI3230" i="8"/>
  <c r="AI3229" i="8"/>
  <c r="AI3228" i="8"/>
  <c r="AI3227" i="8"/>
  <c r="AI3226" i="8"/>
  <c r="AI3225" i="8"/>
  <c r="AI3224" i="8"/>
  <c r="AI3223" i="8"/>
  <c r="AI3222" i="8"/>
  <c r="AI3221" i="8"/>
  <c r="AI3220" i="8"/>
  <c r="AI3219" i="8"/>
  <c r="AI3218" i="8"/>
  <c r="AI3217" i="8"/>
  <c r="AI3216" i="8"/>
  <c r="AI3215" i="8"/>
  <c r="AI3214" i="8"/>
  <c r="AI3213" i="8"/>
  <c r="AI3212" i="8"/>
  <c r="AI3211" i="8"/>
  <c r="AI3210" i="8"/>
  <c r="AI3209" i="8"/>
  <c r="AI3208" i="8"/>
  <c r="AI3207" i="8"/>
  <c r="AI3206" i="8"/>
  <c r="AI3205" i="8"/>
  <c r="AI3204" i="8"/>
  <c r="AI3203" i="8"/>
  <c r="AI3202" i="8"/>
  <c r="AI3201" i="8"/>
  <c r="AI3200" i="8"/>
  <c r="AI3199" i="8"/>
  <c r="AI3198" i="8"/>
  <c r="AI3197" i="8"/>
  <c r="AI3196" i="8"/>
  <c r="AI3195" i="8"/>
  <c r="AI3194" i="8"/>
  <c r="AI3193" i="8"/>
  <c r="AI3192" i="8"/>
  <c r="AI3191" i="8"/>
  <c r="AI3190" i="8"/>
  <c r="AI3189" i="8"/>
  <c r="AI3188" i="8"/>
  <c r="AI3187" i="8"/>
  <c r="AI3186" i="8"/>
  <c r="AI3185" i="8"/>
  <c r="AI3184" i="8"/>
  <c r="AI3183" i="8"/>
  <c r="AI3182" i="8"/>
  <c r="AI3181" i="8"/>
  <c r="AI3180" i="8"/>
  <c r="AI3179" i="8"/>
  <c r="AI3178" i="8"/>
  <c r="AI3177" i="8"/>
  <c r="AI3176" i="8"/>
  <c r="AI3175" i="8"/>
  <c r="AI3174" i="8"/>
  <c r="AI3173" i="8"/>
  <c r="AI3172" i="8"/>
  <c r="AI3171" i="8"/>
  <c r="AI3170" i="8"/>
  <c r="AI3169" i="8"/>
  <c r="AI3168" i="8"/>
  <c r="AI3167" i="8"/>
  <c r="AI3166" i="8"/>
  <c r="AI3165" i="8"/>
  <c r="AI3164" i="8"/>
  <c r="AI3163" i="8"/>
  <c r="AI3162" i="8"/>
  <c r="AI3161" i="8"/>
  <c r="AI3160" i="8"/>
  <c r="AI3159" i="8"/>
  <c r="AI3158" i="8"/>
  <c r="AI3157" i="8"/>
  <c r="AI3156" i="8"/>
  <c r="AI3155" i="8"/>
  <c r="AI3154" i="8"/>
  <c r="AI3153" i="8"/>
  <c r="AI3152" i="8"/>
  <c r="AI3151" i="8"/>
  <c r="AI3150" i="8"/>
  <c r="AI3149" i="8"/>
  <c r="AI3148" i="8"/>
  <c r="AI3147" i="8"/>
  <c r="AI3146" i="8"/>
  <c r="AI3145" i="8"/>
  <c r="AI3144" i="8"/>
  <c r="AI3143" i="8"/>
  <c r="AI3142" i="8"/>
  <c r="AI3141" i="8"/>
  <c r="AI3140" i="8"/>
  <c r="AI3139" i="8"/>
  <c r="AI3138" i="8"/>
  <c r="AI3137" i="8"/>
  <c r="AI3136" i="8"/>
  <c r="AI3135" i="8"/>
  <c r="AI3134" i="8"/>
  <c r="AI3133" i="8"/>
  <c r="AI3132" i="8"/>
  <c r="AI3131" i="8"/>
  <c r="AI3130" i="8"/>
  <c r="AI3129" i="8"/>
  <c r="AI3128" i="8"/>
  <c r="AI3127" i="8"/>
  <c r="AI3126" i="8"/>
  <c r="AI3125" i="8"/>
  <c r="AI3124" i="8"/>
  <c r="AI3123" i="8"/>
  <c r="AI3122" i="8"/>
  <c r="AI3121" i="8"/>
  <c r="AI3120" i="8"/>
  <c r="AI3119" i="8"/>
  <c r="AI3118" i="8"/>
  <c r="AI3117" i="8"/>
  <c r="AI3116" i="8"/>
  <c r="AI3115" i="8"/>
  <c r="AI3114" i="8"/>
  <c r="AI3113" i="8"/>
  <c r="AI3112" i="8"/>
  <c r="AI3111" i="8"/>
  <c r="AI3110" i="8"/>
  <c r="AI3109" i="8"/>
  <c r="AI3107" i="8"/>
  <c r="AI3106" i="8"/>
  <c r="AI3105" i="8"/>
  <c r="AI3104" i="8"/>
  <c r="AI3103" i="8"/>
  <c r="AI3102" i="8"/>
  <c r="AI3101" i="8"/>
  <c r="AI3100" i="8"/>
  <c r="AI3099" i="8"/>
  <c r="AI3097" i="8"/>
  <c r="AI3096" i="8"/>
  <c r="AI3095" i="8"/>
  <c r="AI3094" i="8"/>
  <c r="AI3093" i="8"/>
  <c r="AI3092" i="8"/>
  <c r="AI3091" i="8"/>
  <c r="AI3090" i="8"/>
  <c r="AI3089" i="8"/>
  <c r="AI3088" i="8"/>
  <c r="AI3087" i="8"/>
  <c r="AI3085" i="8"/>
  <c r="AI3083" i="8"/>
  <c r="AI3082" i="8"/>
  <c r="AI3081" i="8"/>
  <c r="AI3080" i="8"/>
  <c r="AI3079" i="8"/>
  <c r="AI3078" i="8"/>
  <c r="AI3077" i="8"/>
  <c r="AI3076" i="8"/>
  <c r="AI3075" i="8"/>
  <c r="AI3074" i="8"/>
  <c r="AI3073" i="8"/>
  <c r="AI3072" i="8"/>
  <c r="AI3071" i="8"/>
  <c r="AI3070" i="8"/>
  <c r="AI3069" i="8"/>
  <c r="AI3068" i="8"/>
  <c r="AI3067" i="8"/>
  <c r="AI3065" i="8"/>
  <c r="AI3064" i="8"/>
  <c r="AI3063" i="8"/>
  <c r="AI3062" i="8"/>
  <c r="AI3061" i="8"/>
  <c r="AI3060" i="8"/>
  <c r="AI3059" i="8"/>
  <c r="AI3058" i="8"/>
  <c r="AI3057" i="8"/>
  <c r="AI3056" i="8"/>
  <c r="AI3055" i="8"/>
  <c r="AI3054" i="8"/>
  <c r="AI3053" i="8"/>
  <c r="AI3052" i="8"/>
  <c r="AI3051" i="8"/>
  <c r="AI3050" i="8"/>
  <c r="AI3049" i="8"/>
  <c r="AI3048" i="8"/>
  <c r="AI3047" i="8"/>
  <c r="AI3046" i="8"/>
  <c r="AI3045" i="8"/>
  <c r="AI3044" i="8"/>
  <c r="AI3043" i="8"/>
  <c r="AI3042" i="8"/>
  <c r="AI3039" i="8"/>
  <c r="AI3038" i="8"/>
  <c r="AI3037" i="8"/>
  <c r="AI3036" i="8"/>
  <c r="AI3035" i="8"/>
  <c r="AI3034" i="8"/>
  <c r="AI3033" i="8"/>
  <c r="AI3032" i="8"/>
  <c r="AI3031" i="8"/>
  <c r="AI3030" i="8"/>
  <c r="AI3029" i="8"/>
  <c r="AI3028" i="8"/>
  <c r="AI3027" i="8"/>
  <c r="AI3026" i="8"/>
  <c r="AI3025" i="8"/>
  <c r="AI3024" i="8"/>
  <c r="AI3023" i="8"/>
  <c r="AI3022" i="8"/>
  <c r="AI3021" i="8"/>
  <c r="AI3020" i="8"/>
  <c r="AI3019" i="8"/>
  <c r="AI3018" i="8"/>
  <c r="AI3017" i="8"/>
  <c r="AI3016" i="8"/>
  <c r="AI3015" i="8"/>
  <c r="AI3014" i="8"/>
  <c r="AI3013" i="8"/>
  <c r="AI3012" i="8"/>
  <c r="AI3011" i="8"/>
  <c r="AI3010" i="8"/>
  <c r="AI3009" i="8"/>
  <c r="AI3008" i="8"/>
  <c r="AI3007" i="8"/>
  <c r="AI3006" i="8"/>
  <c r="AI3005" i="8"/>
  <c r="AI3004" i="8"/>
  <c r="AI3003" i="8"/>
  <c r="AI3002" i="8"/>
  <c r="AI3001" i="8"/>
  <c r="AI3000" i="8"/>
  <c r="AI2999" i="8"/>
  <c r="AI2998" i="8"/>
  <c r="AI2997" i="8"/>
  <c r="AI2996" i="8"/>
  <c r="AI2995" i="8"/>
  <c r="AI2994" i="8"/>
  <c r="AI2993" i="8"/>
  <c r="AI2992" i="8"/>
  <c r="AI2991" i="8"/>
  <c r="AI2990" i="8"/>
  <c r="AI2989" i="8"/>
  <c r="AI2988" i="8"/>
  <c r="AI2987" i="8"/>
  <c r="AI2986" i="8"/>
  <c r="AI2985" i="8"/>
  <c r="AI2984" i="8"/>
  <c r="AI2983" i="8"/>
  <c r="AI2982" i="8"/>
  <c r="AI2981" i="8"/>
  <c r="AI2980" i="8"/>
  <c r="AI2979" i="8"/>
  <c r="AI2976" i="8"/>
  <c r="AI2975" i="8"/>
  <c r="AI2974" i="8"/>
  <c r="AI2973" i="8"/>
  <c r="AI2972" i="8"/>
  <c r="AI2971" i="8"/>
  <c r="AI2970" i="8"/>
  <c r="AI2955" i="8"/>
  <c r="AI2950" i="8"/>
  <c r="AI2949" i="8"/>
  <c r="AI2948" i="8"/>
  <c r="AI2947" i="8"/>
  <c r="AI2946" i="8"/>
  <c r="AI2945" i="8"/>
  <c r="AI2944" i="8"/>
  <c r="AI2943" i="8"/>
  <c r="AI2942" i="8"/>
  <c r="AI2941" i="8"/>
  <c r="AI2939" i="8"/>
  <c r="AI2937" i="8"/>
  <c r="AI2930" i="8"/>
  <c r="AI2918" i="8"/>
  <c r="AI2917" i="8"/>
  <c r="AI2915" i="8"/>
  <c r="AI2911" i="8"/>
  <c r="AI2908" i="8"/>
  <c r="AI2905" i="8"/>
  <c r="AI2901" i="8"/>
  <c r="AI2900" i="8"/>
  <c r="AI2897" i="8"/>
  <c r="AI2896" i="8"/>
  <c r="AI2895" i="8"/>
  <c r="AI2892" i="8"/>
  <c r="AI2887" i="8"/>
  <c r="AI2882" i="8"/>
  <c r="AI2880" i="8"/>
  <c r="AI2879" i="8"/>
  <c r="AI2878" i="8"/>
  <c r="AI2871" i="8"/>
  <c r="AI2867" i="8"/>
  <c r="AI2866" i="8"/>
  <c r="AI2865" i="8"/>
  <c r="AI2864" i="8"/>
  <c r="AI2856" i="8"/>
  <c r="AI2855" i="8"/>
  <c r="AI2854" i="8"/>
  <c r="AI2853" i="8"/>
  <c r="AI2852" i="8"/>
  <c r="AI2851" i="8"/>
  <c r="AI2850" i="8"/>
  <c r="AI2849" i="8"/>
  <c r="AI2848" i="8"/>
  <c r="AI2847" i="8"/>
  <c r="AI2846" i="8"/>
  <c r="AI2845" i="8"/>
  <c r="AI2844" i="8"/>
  <c r="AI2843" i="8"/>
  <c r="AI2842" i="8"/>
  <c r="AI2841" i="8"/>
  <c r="AI2840" i="8"/>
  <c r="AI2839" i="8"/>
  <c r="AI2838" i="8"/>
  <c r="AI2837" i="8"/>
  <c r="AI2836" i="8"/>
  <c r="AI2835" i="8"/>
  <c r="AI2834" i="8"/>
  <c r="AI2833" i="8"/>
  <c r="AI2830" i="8"/>
  <c r="AI2829" i="8"/>
  <c r="AI2825" i="8"/>
  <c r="AI2824" i="8"/>
  <c r="AI2821" i="8"/>
  <c r="AI2820" i="8"/>
  <c r="AI2819" i="8"/>
  <c r="AI2818" i="8"/>
  <c r="AI2817" i="8"/>
  <c r="AI2816" i="8"/>
  <c r="AI2815" i="8"/>
  <c r="AI2814" i="8"/>
  <c r="AI2813" i="8"/>
  <c r="AI2812" i="8"/>
  <c r="AI2792" i="8"/>
  <c r="AI2790" i="8"/>
  <c r="AI2789" i="8"/>
  <c r="AI2788" i="8"/>
  <c r="AI2787" i="8"/>
  <c r="AI2786" i="8"/>
  <c r="AI2785" i="8"/>
  <c r="AI2783" i="8"/>
  <c r="AI2781" i="8"/>
  <c r="AI2780" i="8"/>
  <c r="AI2779" i="8"/>
  <c r="AI2778" i="8"/>
  <c r="AI2773" i="8"/>
  <c r="AI2772" i="8"/>
  <c r="AI2771" i="8"/>
  <c r="AI2770" i="8"/>
  <c r="AI2769" i="8"/>
  <c r="AI2768" i="8"/>
  <c r="AI2766" i="8"/>
  <c r="AI2764" i="8"/>
  <c r="AI2763" i="8"/>
  <c r="AI2762" i="8"/>
  <c r="AI2752" i="8"/>
  <c r="AI2751" i="8"/>
  <c r="AI2748" i="8"/>
  <c r="AI2747" i="8"/>
  <c r="AI2746" i="8"/>
  <c r="AI2745" i="8"/>
  <c r="AI2744" i="8"/>
  <c r="AI2743" i="8"/>
  <c r="AI2742" i="8"/>
  <c r="AI2741" i="8"/>
  <c r="AI2740" i="8"/>
  <c r="AI2739" i="8"/>
  <c r="AI2738" i="8"/>
  <c r="AI2737" i="8"/>
  <c r="AI2736" i="8"/>
  <c r="AI2735" i="8"/>
  <c r="AI2734" i="8"/>
  <c r="AI2733" i="8"/>
  <c r="AI2732" i="8"/>
  <c r="AI2731" i="8"/>
  <c r="AI2730" i="8"/>
  <c r="AI2729" i="8"/>
  <c r="AI2728" i="8"/>
  <c r="AI2727" i="8"/>
  <c r="AI2726" i="8"/>
  <c r="AI2725" i="8"/>
  <c r="AI2724" i="8"/>
  <c r="AI2723" i="8"/>
  <c r="AI2722" i="8"/>
  <c r="AI2721" i="8"/>
  <c r="AI2720" i="8"/>
  <c r="AI2719" i="8"/>
  <c r="AI2717" i="8"/>
  <c r="AI2716" i="8"/>
  <c r="AI2715" i="8"/>
  <c r="AI2714" i="8"/>
  <c r="AI2713" i="8"/>
  <c r="AI2712" i="8"/>
  <c r="AI2711" i="8"/>
  <c r="AI2710" i="8"/>
  <c r="AI2709" i="8"/>
  <c r="AI2708" i="8"/>
  <c r="AI2706" i="8"/>
  <c r="AI2705" i="8"/>
  <c r="AI2704" i="8"/>
  <c r="AI2703" i="8"/>
  <c r="AI2702" i="8"/>
  <c r="AI2701" i="8"/>
  <c r="AI2700" i="8"/>
  <c r="AI2699" i="8"/>
  <c r="AI2698" i="8"/>
  <c r="AI2697" i="8"/>
  <c r="AI2696" i="8"/>
  <c r="AI2695" i="8"/>
  <c r="AI2694" i="8"/>
  <c r="AI2691" i="8"/>
  <c r="AI2690" i="8"/>
  <c r="AI2683" i="8"/>
  <c r="AI2682" i="8"/>
  <c r="AI2681" i="8"/>
  <c r="AI2680" i="8"/>
  <c r="AI2679" i="8"/>
  <c r="AI2678" i="8"/>
  <c r="AI2676" i="8"/>
  <c r="AI2675" i="8"/>
  <c r="AI2674" i="8"/>
  <c r="AI2673" i="8"/>
  <c r="AI2671" i="8"/>
  <c r="AI2670" i="8"/>
  <c r="AI2669" i="8"/>
  <c r="AI2667" i="8"/>
  <c r="AI2666" i="8"/>
  <c r="AI2665" i="8"/>
  <c r="AI2663" i="8"/>
  <c r="AI2662" i="8"/>
  <c r="AI2659" i="8"/>
  <c r="AI2658" i="8"/>
  <c r="AI2657" i="8"/>
  <c r="AI2656" i="8"/>
  <c r="AI2655" i="8"/>
  <c r="AI2646" i="8"/>
  <c r="AI2644" i="8"/>
  <c r="AI2643" i="8"/>
  <c r="AI2640" i="8"/>
  <c r="AI2638" i="8"/>
  <c r="AI2636" i="8"/>
  <c r="AI2635" i="8"/>
  <c r="AI2634" i="8"/>
  <c r="AI2632" i="8"/>
  <c r="AI2631" i="8"/>
  <c r="AI2615" i="8"/>
  <c r="AI2587" i="8"/>
  <c r="AI2586" i="8"/>
  <c r="AI2585" i="8"/>
  <c r="AI2584" i="8"/>
  <c r="AI2583" i="8"/>
  <c r="AI2582" i="8"/>
  <c r="AI2580" i="8"/>
  <c r="AI2579" i="8"/>
  <c r="AI2578" i="8"/>
  <c r="AI2577" i="8"/>
  <c r="AI2576" i="8"/>
  <c r="AI2575" i="8"/>
  <c r="AI2574" i="8"/>
  <c r="AI2571" i="8"/>
  <c r="AI2570" i="8"/>
  <c r="AI2569" i="8"/>
  <c r="AI2568" i="8"/>
  <c r="AI2560" i="8"/>
  <c r="AI2559" i="8"/>
  <c r="AI2555" i="8"/>
  <c r="AI2554" i="8"/>
  <c r="AI2553" i="8"/>
  <c r="AI2552" i="8"/>
  <c r="AI2549" i="8"/>
  <c r="AI2548" i="8"/>
  <c r="AI2543" i="8"/>
  <c r="AI2539" i="8"/>
  <c r="AI2538" i="8"/>
  <c r="AI2537" i="8"/>
  <c r="AI2533" i="8"/>
  <c r="AI2532" i="8"/>
  <c r="AI2528" i="8"/>
  <c r="AI2527" i="8"/>
  <c r="AI2526" i="8"/>
  <c r="AI2521" i="8"/>
  <c r="AI2516" i="8"/>
  <c r="AI2515" i="8"/>
  <c r="AI2514" i="8"/>
  <c r="AI2512" i="8"/>
  <c r="AI2509" i="8"/>
  <c r="AI2508" i="8"/>
  <c r="AI2507" i="8"/>
  <c r="AI2503" i="8"/>
  <c r="AI2502" i="8"/>
  <c r="AI2501" i="8"/>
  <c r="AI2500" i="8"/>
  <c r="AI2499" i="8"/>
  <c r="AI2498" i="8"/>
  <c r="AI2497" i="8"/>
  <c r="AI2494" i="8"/>
  <c r="AI2493" i="8"/>
  <c r="AI2492" i="8"/>
  <c r="AI2486" i="8"/>
  <c r="AI2485" i="8"/>
  <c r="AI2484" i="8"/>
  <c r="AI2483" i="8"/>
  <c r="AI2482" i="8"/>
  <c r="AI2478" i="8"/>
  <c r="AI2477" i="8"/>
  <c r="AI2473" i="8"/>
  <c r="AI2470" i="8"/>
  <c r="AI2469" i="8"/>
  <c r="AI2468" i="8"/>
  <c r="AI2467" i="8"/>
  <c r="AI2466" i="8"/>
  <c r="AI2465" i="8"/>
  <c r="AI2464" i="8"/>
  <c r="AI2463" i="8"/>
  <c r="AI2462" i="8"/>
  <c r="AI2461" i="8"/>
  <c r="AI2460" i="8"/>
  <c r="AI2459" i="8"/>
  <c r="AI2458" i="8"/>
  <c r="AI2457" i="8"/>
  <c r="AI2456" i="8"/>
  <c r="AI2453" i="8"/>
  <c r="AI2452" i="8"/>
  <c r="AI2451" i="8"/>
  <c r="AI2450" i="8"/>
  <c r="AI2449" i="8"/>
  <c r="AI2447" i="8"/>
  <c r="AI2446" i="8"/>
  <c r="AI2445" i="8"/>
  <c r="AI2444" i="8"/>
  <c r="AI2442" i="8"/>
  <c r="AI2441" i="8"/>
  <c r="AI2440" i="8"/>
  <c r="AI2432" i="8"/>
  <c r="AI2430" i="8"/>
  <c r="AI2429" i="8"/>
  <c r="AI2427" i="8"/>
  <c r="AI2426" i="8"/>
  <c r="AI2422" i="8"/>
  <c r="AI2420" i="8"/>
  <c r="AI2415" i="8"/>
  <c r="AI2341" i="8"/>
  <c r="AI2340" i="8"/>
  <c r="AI2339" i="8"/>
  <c r="AI2338" i="8"/>
  <c r="AI2337" i="8"/>
  <c r="AI2336" i="8"/>
  <c r="AI2334" i="8"/>
  <c r="AI2331" i="8"/>
  <c r="AI2329" i="8"/>
  <c r="AI2324" i="8"/>
  <c r="AI2323" i="8"/>
  <c r="AI2320" i="8"/>
  <c r="AI2319" i="8"/>
  <c r="AI2318" i="8"/>
  <c r="AI2317" i="8"/>
  <c r="AI2314" i="8"/>
  <c r="AI2311" i="8"/>
  <c r="AI2307" i="8"/>
  <c r="AI2306" i="8"/>
  <c r="AI2305" i="8"/>
  <c r="AI2304" i="8"/>
  <c r="AI2303" i="8"/>
  <c r="AI2301" i="8"/>
  <c r="AI2300" i="8"/>
  <c r="AI2299" i="8"/>
  <c r="AI2298" i="8"/>
  <c r="AI2297" i="8"/>
  <c r="AI2296" i="8"/>
  <c r="AI2284" i="8"/>
  <c r="AI2283" i="8"/>
  <c r="AI2282" i="8"/>
  <c r="AI2281" i="8"/>
  <c r="AI2280" i="8"/>
  <c r="AI2279" i="8"/>
  <c r="AI2278" i="8"/>
  <c r="AI2277" i="8"/>
  <c r="AI2276" i="8"/>
  <c r="AI2275" i="8"/>
  <c r="AI2274" i="8"/>
  <c r="AI2273" i="8"/>
  <c r="AI2269" i="8"/>
  <c r="AI2265" i="8"/>
  <c r="AI2264" i="8"/>
  <c r="AI2262" i="8"/>
  <c r="AI2261" i="8"/>
  <c r="AI2259" i="8"/>
  <c r="AI2254" i="8"/>
  <c r="AI2253" i="8"/>
  <c r="AI2251" i="8"/>
  <c r="AI2250" i="8"/>
  <c r="AI2249" i="8"/>
  <c r="AI2248" i="8"/>
  <c r="AI2243" i="8"/>
  <c r="AI2242" i="8"/>
  <c r="AI2237" i="8"/>
  <c r="AI2235" i="8"/>
  <c r="AI2234" i="8"/>
  <c r="AI2233" i="8"/>
  <c r="AI2232" i="8"/>
  <c r="AI2231" i="8"/>
  <c r="AI2225" i="8"/>
  <c r="AI2222" i="8"/>
  <c r="AI2221" i="8"/>
  <c r="AI2220" i="8"/>
  <c r="AI2219" i="8"/>
  <c r="AI2210" i="8"/>
  <c r="AI2209" i="8"/>
  <c r="AI2208" i="8"/>
  <c r="AI2207" i="8"/>
  <c r="AI2202" i="8"/>
  <c r="AI2201" i="8"/>
  <c r="AI2200" i="8"/>
  <c r="AI2199" i="8"/>
  <c r="AI2198" i="8"/>
  <c r="AI2197" i="8"/>
  <c r="AI2196" i="8"/>
  <c r="AI2195" i="8"/>
  <c r="AI2194" i="8"/>
  <c r="AI2191" i="8"/>
  <c r="AI2190" i="8"/>
  <c r="AI2187" i="8"/>
  <c r="AI2186" i="8"/>
  <c r="AI2183" i="8"/>
  <c r="AI2179" i="8"/>
  <c r="AI2175" i="8"/>
  <c r="AI2174" i="8"/>
  <c r="AI2173" i="8"/>
  <c r="AI2172" i="8"/>
  <c r="AI2169" i="8"/>
  <c r="AI2168" i="8"/>
  <c r="AI2167" i="8"/>
  <c r="AI2165" i="8"/>
  <c r="AI2163" i="8"/>
  <c r="AI2162" i="8"/>
  <c r="AI2159" i="8"/>
  <c r="AI2158" i="8"/>
  <c r="AI2157" i="8"/>
  <c r="AI2156" i="8"/>
  <c r="AI2155" i="8"/>
  <c r="AI2154" i="8"/>
  <c r="AI2153" i="8"/>
  <c r="AI2152" i="8"/>
  <c r="AI2151" i="8"/>
  <c r="AI2150" i="8"/>
  <c r="AI2148" i="8"/>
  <c r="AI2147" i="8"/>
  <c r="AI2146" i="8"/>
  <c r="AI2145" i="8"/>
  <c r="AI2144" i="8"/>
  <c r="AI2143" i="8"/>
  <c r="AI2142" i="8"/>
  <c r="AI2140" i="8"/>
  <c r="AI2138" i="8"/>
  <c r="AI2137" i="8"/>
  <c r="AI2136" i="8"/>
  <c r="AI2135" i="8"/>
  <c r="AI2134" i="8"/>
  <c r="AI2133" i="8"/>
  <c r="AI2132" i="8"/>
  <c r="AI2131" i="8"/>
  <c r="AI2130" i="8"/>
  <c r="AI2125" i="8"/>
  <c r="AI2121" i="8"/>
  <c r="AI2120" i="8"/>
  <c r="AI2119" i="8"/>
  <c r="AI2118" i="8"/>
  <c r="AI2117" i="8"/>
  <c r="AI2116" i="8"/>
  <c r="AI2112" i="8"/>
  <c r="AI2111" i="8"/>
  <c r="AI2102" i="8"/>
  <c r="AI2101" i="8"/>
  <c r="AI2100" i="8"/>
  <c r="AI2097" i="8"/>
  <c r="AI2096" i="8"/>
  <c r="AI2092" i="8"/>
  <c r="AI2089" i="8"/>
  <c r="AI2087" i="8"/>
  <c r="AI2086" i="8"/>
  <c r="AI2084" i="8"/>
  <c r="AI2046" i="8"/>
  <c r="AI2044" i="8"/>
  <c r="AI2043" i="8"/>
  <c r="AI2042" i="8"/>
  <c r="AI2041" i="8"/>
  <c r="AI2038" i="8"/>
  <c r="AI2037" i="8"/>
  <c r="AI2036" i="8"/>
  <c r="AI2035" i="8"/>
  <c r="AI2034" i="8"/>
  <c r="AI2024" i="8"/>
  <c r="AI2022" i="8"/>
  <c r="AI2020" i="8"/>
  <c r="AI2018" i="8"/>
  <c r="AI2016" i="8"/>
  <c r="AI2015" i="8"/>
  <c r="AI2014" i="8"/>
  <c r="AI2013" i="8"/>
  <c r="AI2012" i="8"/>
  <c r="AI2011" i="8"/>
  <c r="AI2009" i="8"/>
  <c r="AI2008" i="8"/>
  <c r="AI2007" i="8"/>
  <c r="AI2006" i="8"/>
  <c r="AI2005" i="8"/>
  <c r="AI2004" i="8"/>
  <c r="AI2003" i="8"/>
  <c r="AI2002" i="8"/>
  <c r="AI2001" i="8"/>
  <c r="AI2000" i="8"/>
  <c r="AI1998" i="8"/>
  <c r="AI1997" i="8"/>
  <c r="AI1996" i="8"/>
  <c r="AI1995" i="8"/>
  <c r="AI1994" i="8"/>
  <c r="AI1993" i="8"/>
  <c r="AI1992" i="8"/>
  <c r="AI1991" i="8"/>
  <c r="AI1990" i="8"/>
  <c r="AI1989" i="8"/>
  <c r="AI1988" i="8"/>
  <c r="AI1987" i="8"/>
  <c r="AI1986" i="8"/>
  <c r="AI1983" i="8"/>
  <c r="AI1981" i="8"/>
  <c r="AI1977" i="8"/>
  <c r="AI1973" i="8"/>
  <c r="AI1972" i="8"/>
  <c r="AI1971" i="8"/>
  <c r="AI1968" i="8"/>
  <c r="AI1967" i="8"/>
  <c r="AI1966" i="8"/>
  <c r="AI1965" i="8"/>
  <c r="AI1960" i="8"/>
  <c r="AI1959" i="8"/>
  <c r="AI1957" i="8"/>
  <c r="AI1956" i="8"/>
  <c r="AI1952" i="8"/>
  <c r="AI1950" i="8"/>
  <c r="AI1946" i="8"/>
  <c r="AI1920" i="8"/>
  <c r="AI1915" i="8"/>
  <c r="AI1908" i="8"/>
  <c r="AI1907" i="8"/>
  <c r="AI1903" i="8"/>
  <c r="AI1880" i="8"/>
  <c r="AI1871" i="8"/>
  <c r="AI1867" i="8"/>
  <c r="AI1866" i="8"/>
  <c r="AI1863" i="8"/>
  <c r="AI1861" i="8"/>
  <c r="AI1860" i="8"/>
  <c r="AI1859" i="8"/>
  <c r="AI1858" i="8"/>
  <c r="AI1857" i="8"/>
  <c r="AI1856" i="8"/>
  <c r="AI1855" i="8"/>
  <c r="AI1854" i="8"/>
  <c r="AI1853" i="8"/>
  <c r="AI1852" i="8"/>
  <c r="AI1851" i="8"/>
  <c r="AI1849" i="8"/>
  <c r="AI1848" i="8"/>
  <c r="AI1845" i="8"/>
  <c r="AI1844" i="8"/>
  <c r="AI1843" i="8"/>
  <c r="AI1842" i="8"/>
  <c r="AI1841" i="8"/>
  <c r="AI1838" i="8"/>
  <c r="AI1837" i="8"/>
  <c r="AI1836" i="8"/>
  <c r="AI1834" i="8"/>
  <c r="AI1828" i="8"/>
  <c r="AI1825" i="8"/>
  <c r="AI1812" i="8"/>
  <c r="AI1807" i="8"/>
  <c r="AI1804" i="8"/>
  <c r="AI1801" i="8"/>
  <c r="AI1790" i="8"/>
  <c r="AI1773" i="8"/>
  <c r="AI1771" i="8"/>
  <c r="AI1762" i="8"/>
  <c r="AI1759" i="8"/>
  <c r="AI1757" i="8"/>
  <c r="AI1756" i="8"/>
  <c r="AI1754" i="8"/>
  <c r="AI1747" i="8"/>
  <c r="AI1746" i="8"/>
  <c r="AI1743" i="8"/>
  <c r="AI1740" i="8"/>
  <c r="AI1735" i="8"/>
  <c r="AI1733" i="8"/>
  <c r="AI1730" i="8"/>
  <c r="AI1728" i="8"/>
  <c r="AI1727" i="8"/>
  <c r="AI1726" i="8"/>
  <c r="AI1725" i="8"/>
  <c r="AI1723" i="8"/>
  <c r="AI1721" i="8"/>
  <c r="AI1720" i="8"/>
  <c r="AI1718" i="8"/>
  <c r="AI1717" i="8"/>
  <c r="AI1716" i="8"/>
  <c r="AI1714" i="8"/>
  <c r="AI1711" i="8"/>
  <c r="AI1706" i="8"/>
  <c r="AI1697" i="8"/>
  <c r="AI1692" i="8"/>
  <c r="AI1691" i="8"/>
  <c r="AI1689" i="8"/>
  <c r="AI1684" i="8"/>
  <c r="AI1683" i="8"/>
  <c r="AI1682" i="8"/>
  <c r="AI1679" i="8"/>
  <c r="AI1678" i="8"/>
  <c r="AI1676" i="8"/>
  <c r="AI1675" i="8"/>
  <c r="AI1674" i="8"/>
  <c r="AI1669" i="8"/>
  <c r="AI1666" i="8"/>
  <c r="AI1665" i="8"/>
  <c r="AI1662" i="8"/>
  <c r="AI1661" i="8"/>
  <c r="AI1660" i="8"/>
  <c r="AI1659" i="8"/>
  <c r="AI1658" i="8"/>
  <c r="AI1657" i="8"/>
  <c r="AI1652" i="8"/>
  <c r="AI1647" i="8"/>
  <c r="AI1646" i="8"/>
  <c r="AI1641" i="8"/>
  <c r="AI1640" i="8"/>
  <c r="AI1637" i="8"/>
  <c r="AI1635" i="8"/>
  <c r="AI1634" i="8"/>
  <c r="AI1633" i="8"/>
  <c r="AI1632" i="8"/>
  <c r="AI1629" i="8"/>
  <c r="AI1627" i="8"/>
  <c r="AI1626" i="8"/>
  <c r="AI1625" i="8"/>
  <c r="AI1624" i="8"/>
  <c r="AI1622" i="8"/>
  <c r="AI1619" i="8"/>
  <c r="AI1618" i="8"/>
  <c r="AI1617" i="8"/>
  <c r="AI1616" i="8"/>
  <c r="AI1614" i="8"/>
  <c r="AI1612" i="8"/>
  <c r="AI1605" i="8"/>
  <c r="AI1604" i="8"/>
  <c r="AI1602" i="8"/>
  <c r="AI1601" i="8"/>
  <c r="AI1596" i="8"/>
  <c r="AI1591" i="8"/>
  <c r="AI1586" i="8"/>
  <c r="AI1567" i="8"/>
  <c r="AI1566" i="8"/>
  <c r="AI1558" i="8"/>
  <c r="AI1557" i="8"/>
  <c r="AI1556" i="8"/>
  <c r="AI1555" i="8"/>
  <c r="AI1554" i="8"/>
  <c r="AI1553" i="8"/>
  <c r="AI1552" i="8"/>
  <c r="AI1548" i="8"/>
  <c r="AI1547" i="8"/>
  <c r="AI1544" i="8"/>
  <c r="AI1543" i="8"/>
  <c r="AI1542" i="8"/>
  <c r="AI1541" i="8"/>
  <c r="AI1540" i="8"/>
  <c r="AI1539" i="8"/>
  <c r="AI1538" i="8"/>
  <c r="AI1537" i="8"/>
  <c r="AI1535" i="8"/>
  <c r="AI1534" i="8"/>
  <c r="AI1533" i="8"/>
  <c r="AI1532" i="8"/>
  <c r="AI1531" i="8"/>
  <c r="AI1530" i="8"/>
  <c r="AI1529" i="8"/>
  <c r="AI1526" i="8"/>
  <c r="AI1525" i="8"/>
  <c r="AI1524" i="8"/>
  <c r="AI1523" i="8"/>
  <c r="AI1521" i="8"/>
  <c r="AI1519" i="8"/>
  <c r="AI1518" i="8"/>
  <c r="AI1517" i="8"/>
  <c r="AI1515" i="8"/>
  <c r="AI1513" i="8"/>
  <c r="AI1512" i="8"/>
  <c r="AI1511" i="8"/>
  <c r="AI1508" i="8"/>
  <c r="AI1507" i="8"/>
  <c r="AI1499" i="8"/>
  <c r="AI1496" i="8"/>
  <c r="AI1494" i="8"/>
  <c r="AI1493" i="8"/>
  <c r="AI1488" i="8"/>
  <c r="AI1484" i="8"/>
  <c r="AI1483" i="8"/>
  <c r="AI1482" i="8"/>
  <c r="AI1481" i="8"/>
  <c r="AI1480" i="8"/>
  <c r="AI1477" i="8"/>
  <c r="AI1473" i="8"/>
  <c r="AI1471" i="8"/>
  <c r="AI1470" i="8"/>
  <c r="AI1469" i="8"/>
  <c r="AI1467" i="8"/>
  <c r="AI1466" i="8"/>
  <c r="AI1465" i="8"/>
  <c r="AI1463" i="8"/>
  <c r="AI1461" i="8"/>
  <c r="AI1459" i="8"/>
  <c r="AI1458" i="8"/>
  <c r="AI1446" i="8"/>
  <c r="AI1442" i="8"/>
  <c r="AI1441" i="8"/>
  <c r="AI1439" i="8"/>
  <c r="AI1438" i="8"/>
  <c r="AI1437" i="8"/>
  <c r="AI1436" i="8"/>
  <c r="AI1435" i="8"/>
  <c r="AI1434" i="8"/>
  <c r="AI1432" i="8"/>
  <c r="AI1431" i="8"/>
  <c r="AI1430" i="8"/>
  <c r="AI1429" i="8"/>
  <c r="AI1425" i="8"/>
  <c r="AI1424" i="8"/>
  <c r="AI1421" i="8"/>
  <c r="AI1420" i="8"/>
  <c r="AI1419" i="8"/>
  <c r="AI1418" i="8"/>
  <c r="AI1417" i="8"/>
  <c r="AI1416" i="8"/>
  <c r="AI1415" i="8"/>
  <c r="AI1414" i="8"/>
  <c r="AI1413" i="8"/>
  <c r="AI1412" i="8"/>
  <c r="AI1410" i="8"/>
  <c r="AI1409" i="8"/>
  <c r="AI1408" i="8"/>
  <c r="AI1407" i="8"/>
  <c r="AI1405" i="8"/>
  <c r="AI1404" i="8"/>
  <c r="AI1403" i="8"/>
  <c r="AI1402" i="8"/>
  <c r="AI1397" i="8"/>
  <c r="AI1394" i="8"/>
  <c r="AI1393" i="8"/>
  <c r="AI1387" i="8"/>
  <c r="AI1386" i="8"/>
  <c r="AI1385" i="8"/>
  <c r="AI1384" i="8"/>
  <c r="AI1381" i="8"/>
  <c r="AI1379" i="8"/>
  <c r="AI1377" i="8"/>
  <c r="AI1373" i="8"/>
  <c r="AI1371" i="8"/>
  <c r="AI1370" i="8"/>
  <c r="AI1367" i="8"/>
  <c r="AI1366" i="8"/>
  <c r="AI1363" i="8"/>
  <c r="AI1359" i="8"/>
  <c r="AI1355" i="8"/>
  <c r="AI1354" i="8"/>
  <c r="AI1347" i="8"/>
  <c r="AI1345" i="8"/>
  <c r="AI1344" i="8"/>
  <c r="AI1268" i="8"/>
  <c r="AI1267" i="8"/>
  <c r="AI1265" i="8"/>
  <c r="AI1264" i="8"/>
  <c r="AI1263" i="8"/>
  <c r="AI1262" i="8"/>
  <c r="AI1261" i="8"/>
  <c r="AI1259" i="8"/>
  <c r="AI1258" i="8"/>
  <c r="AI1257" i="8"/>
  <c r="AI1255" i="8"/>
  <c r="AI1254" i="8"/>
  <c r="AI1253" i="8"/>
  <c r="AI1252" i="8"/>
  <c r="AI1251" i="8"/>
  <c r="AI1249" i="8"/>
  <c r="AI1248" i="8"/>
  <c r="AI1247" i="8"/>
  <c r="AI1246" i="8"/>
  <c r="AI1244" i="8"/>
  <c r="AI1240" i="8"/>
  <c r="AI1238" i="8"/>
  <c r="AI1237" i="8"/>
  <c r="AI1236" i="8"/>
  <c r="AI1235" i="8"/>
  <c r="AI1233" i="8"/>
  <c r="AI1228" i="8"/>
  <c r="AI1226" i="8"/>
  <c r="AI1225" i="8"/>
  <c r="AI1213" i="8"/>
  <c r="AI1211" i="8"/>
  <c r="AI1201" i="8"/>
  <c r="AI1198" i="8"/>
  <c r="AI1194" i="8"/>
  <c r="AI1186" i="8"/>
  <c r="AI1183" i="8"/>
  <c r="AI1182" i="8"/>
  <c r="AI1180" i="8"/>
  <c r="AI1179" i="8"/>
  <c r="AI1178" i="8"/>
  <c r="AI1176" i="8"/>
  <c r="AI1175" i="8"/>
  <c r="AI1174" i="8"/>
  <c r="AI1173" i="8"/>
  <c r="AI1172" i="8"/>
  <c r="AI1171" i="8"/>
  <c r="AI1170" i="8"/>
  <c r="AI1169" i="8"/>
  <c r="AI1167" i="8"/>
  <c r="AI1166" i="8"/>
  <c r="AI1165" i="8"/>
  <c r="AI1162" i="8"/>
  <c r="AI1161" i="8"/>
  <c r="AI1158" i="8"/>
  <c r="AI1155" i="8"/>
  <c r="AI1154" i="8"/>
  <c r="AI1153" i="8"/>
  <c r="AI1152" i="8"/>
  <c r="AI1151" i="8"/>
  <c r="AI1150" i="8"/>
  <c r="AI1149" i="8"/>
  <c r="AI1144" i="8"/>
  <c r="AI1139" i="8"/>
  <c r="AI1138" i="8"/>
  <c r="AI1136" i="8"/>
  <c r="AI1134" i="8"/>
  <c r="AI1130" i="8"/>
  <c r="AI1129" i="8"/>
  <c r="AI1124" i="8"/>
  <c r="AI1113" i="8"/>
  <c r="AI1109" i="8"/>
  <c r="AI1108" i="8"/>
  <c r="AI1106" i="8"/>
  <c r="AI1104" i="8"/>
  <c r="AI1103" i="8"/>
  <c r="AI1099" i="8"/>
  <c r="AI1098" i="8"/>
  <c r="AI1097" i="8"/>
  <c r="AI1096" i="8"/>
  <c r="AI1095" i="8"/>
  <c r="AI1094" i="8"/>
  <c r="AI1087" i="8"/>
  <c r="AI1086" i="8"/>
  <c r="AI1085" i="8"/>
  <c r="AI1084" i="8"/>
  <c r="AI1083" i="8"/>
  <c r="AI1082" i="8"/>
  <c r="AI1081" i="8"/>
  <c r="AI1080" i="8"/>
  <c r="AI1079" i="8"/>
  <c r="AI1068" i="8"/>
  <c r="AI1067" i="8"/>
  <c r="AI1066" i="8"/>
  <c r="AI1065" i="8"/>
  <c r="AI1063" i="8"/>
  <c r="AI1062" i="8"/>
  <c r="AI1061" i="8"/>
  <c r="AI1060" i="8"/>
  <c r="AI1052" i="8"/>
  <c r="AI1051" i="8"/>
  <c r="AI1050" i="8"/>
  <c r="AI1049" i="8"/>
  <c r="AI1048" i="8"/>
  <c r="AI1047" i="8"/>
  <c r="AI1046" i="8"/>
  <c r="AI1045" i="8"/>
  <c r="AI1044" i="8"/>
  <c r="AI1043" i="8"/>
  <c r="AI1042" i="8"/>
  <c r="AI1041" i="8"/>
  <c r="AI1040" i="8"/>
  <c r="AI1039" i="8"/>
  <c r="AI1038" i="8"/>
  <c r="AI1037" i="8"/>
  <c r="AI1036" i="8"/>
  <c r="AI1035" i="8"/>
  <c r="AI1034" i="8"/>
  <c r="AI1033" i="8"/>
  <c r="AI1032" i="8"/>
  <c r="AI1030" i="8"/>
  <c r="AI1025" i="8"/>
  <c r="AI1024" i="8"/>
  <c r="AI1023" i="8"/>
  <c r="AI1020" i="8"/>
  <c r="AI1018" i="8"/>
  <c r="AI1016" i="8"/>
  <c r="AI1015" i="8"/>
  <c r="AI1013" i="8"/>
  <c r="AI1011" i="8"/>
  <c r="AI1008" i="8"/>
  <c r="AI1007" i="8"/>
  <c r="AI1006" i="8"/>
  <c r="AI1005" i="8"/>
  <c r="AI1004" i="8"/>
  <c r="AI1002" i="8"/>
  <c r="AI1001" i="8"/>
  <c r="AI1000" i="8"/>
  <c r="AI999" i="8"/>
  <c r="AI998" i="8"/>
  <c r="AI997" i="8"/>
  <c r="AI996" i="8"/>
  <c r="AI995" i="8"/>
  <c r="AI994" i="8"/>
  <c r="AI993" i="8"/>
  <c r="AI992" i="8"/>
  <c r="AI991" i="8"/>
  <c r="AI990" i="8"/>
  <c r="AI989" i="8"/>
  <c r="AI988" i="8"/>
  <c r="AI987" i="8"/>
  <c r="AI986" i="8"/>
  <c r="AI985" i="8"/>
  <c r="AI984" i="8"/>
  <c r="AI982" i="8"/>
  <c r="AI981" i="8"/>
  <c r="AI980" i="8"/>
  <c r="AI979" i="8"/>
  <c r="AI978" i="8"/>
  <c r="AI977" i="8"/>
  <c r="AI969" i="8"/>
  <c r="AI968" i="8"/>
  <c r="AI959" i="8"/>
  <c r="AI958" i="8"/>
  <c r="AI948" i="8"/>
  <c r="AI918" i="8"/>
  <c r="AI917" i="8"/>
  <c r="AI916" i="8"/>
  <c r="AI915" i="8"/>
  <c r="AI912" i="8"/>
  <c r="AI911" i="8"/>
  <c r="AI910" i="8"/>
  <c r="AI909" i="8"/>
  <c r="AI907" i="8"/>
  <c r="AI905" i="8"/>
  <c r="AI902" i="8"/>
  <c r="AI901" i="8"/>
  <c r="AI900" i="8"/>
  <c r="AI899" i="8"/>
  <c r="AI898" i="8"/>
  <c r="AI897" i="8"/>
  <c r="AI896" i="8"/>
  <c r="AI895" i="8"/>
  <c r="AI894" i="8"/>
  <c r="AI893" i="8"/>
  <c r="AI892" i="8"/>
  <c r="AI891" i="8"/>
  <c r="AI889" i="8"/>
  <c r="AI888" i="8"/>
  <c r="AI887" i="8"/>
  <c r="AI886" i="8"/>
  <c r="AI885" i="8"/>
  <c r="AI884" i="8"/>
  <c r="AI883" i="8"/>
  <c r="AI882" i="8"/>
  <c r="AI881" i="8"/>
  <c r="AI879" i="8"/>
  <c r="AI878" i="8"/>
  <c r="AI877" i="8"/>
  <c r="AI876" i="8"/>
  <c r="AI874" i="8"/>
  <c r="AI873" i="8"/>
  <c r="AI872" i="8"/>
  <c r="AI869" i="8"/>
  <c r="AI868" i="8"/>
  <c r="AI867" i="8"/>
  <c r="AI863" i="8"/>
  <c r="AI862" i="8"/>
  <c r="AI861" i="8"/>
  <c r="AI860" i="8"/>
  <c r="AI858" i="8"/>
  <c r="AI857" i="8"/>
  <c r="AI856" i="8"/>
  <c r="AI855" i="8"/>
  <c r="AI854" i="8"/>
  <c r="AI853" i="8"/>
  <c r="AI852" i="8"/>
  <c r="AI851" i="8"/>
  <c r="AI849" i="8"/>
  <c r="AI847" i="8"/>
  <c r="AI846" i="8"/>
  <c r="AI845" i="8"/>
  <c r="AI844" i="8"/>
  <c r="AI843" i="8"/>
  <c r="AI842" i="8"/>
  <c r="AI841" i="8"/>
  <c r="AI840" i="8"/>
  <c r="AI839" i="8"/>
  <c r="AI838" i="8"/>
  <c r="AI837" i="8"/>
  <c r="AI836" i="8"/>
  <c r="AI834" i="8"/>
  <c r="AI833" i="8"/>
  <c r="AI832" i="8"/>
  <c r="AI829" i="8"/>
  <c r="AI827" i="8"/>
  <c r="AI826" i="8"/>
  <c r="AI824" i="8"/>
  <c r="AI823" i="8"/>
  <c r="AI822" i="8"/>
  <c r="AI821" i="8"/>
  <c r="AI820" i="8"/>
  <c r="AI819" i="8"/>
  <c r="AI818" i="8"/>
  <c r="AI817" i="8"/>
  <c r="AI816" i="8"/>
  <c r="AI814" i="8"/>
  <c r="AI810" i="8"/>
  <c r="AI809" i="8"/>
  <c r="AI808" i="8"/>
  <c r="AI802" i="8"/>
  <c r="AI801" i="8"/>
  <c r="AI800" i="8"/>
  <c r="AI795" i="8"/>
  <c r="AI794" i="8"/>
  <c r="AI787" i="8"/>
  <c r="AI786" i="8"/>
  <c r="AI785" i="8"/>
  <c r="AI784" i="8"/>
  <c r="AI783" i="8"/>
  <c r="AI782" i="8"/>
  <c r="AI781" i="8"/>
  <c r="AI780" i="8"/>
  <c r="AI779" i="8"/>
  <c r="AI778" i="8"/>
  <c r="AI777" i="8"/>
  <c r="AI776" i="8"/>
  <c r="AI775" i="8"/>
  <c r="AI774" i="8"/>
  <c r="AI773" i="8"/>
  <c r="AI772" i="8"/>
  <c r="AI771" i="8"/>
  <c r="AI770" i="8"/>
  <c r="AI766" i="8"/>
  <c r="AI765" i="8"/>
  <c r="AI764" i="8"/>
  <c r="AI763" i="8"/>
  <c r="AI762" i="8"/>
  <c r="AI761" i="8"/>
  <c r="AI759" i="8"/>
  <c r="AI754" i="8"/>
  <c r="AI753" i="8"/>
  <c r="AI752" i="8"/>
  <c r="AI751" i="8"/>
  <c r="AI750" i="8"/>
  <c r="AI749" i="8"/>
  <c r="AI748" i="8"/>
  <c r="AI747" i="8"/>
  <c r="AI746" i="8"/>
  <c r="AI745" i="8"/>
  <c r="AI744" i="8"/>
  <c r="AI743" i="8"/>
  <c r="AI742" i="8"/>
  <c r="AI741" i="8"/>
  <c r="AI740" i="8"/>
  <c r="AI739" i="8"/>
  <c r="AI738" i="8"/>
  <c r="AI737" i="8"/>
  <c r="AI736" i="8"/>
  <c r="AI735" i="8"/>
  <c r="AI733" i="8"/>
  <c r="AI730" i="8"/>
  <c r="AI727" i="8"/>
  <c r="AI726" i="8"/>
  <c r="AI725" i="8"/>
  <c r="AI724" i="8"/>
  <c r="AI723" i="8"/>
  <c r="AI722" i="8"/>
  <c r="AI721" i="8"/>
  <c r="AI719" i="8"/>
  <c r="AI717" i="8"/>
  <c r="AI716" i="8"/>
  <c r="AI715" i="8"/>
  <c r="AI714" i="8"/>
  <c r="AI713" i="8"/>
  <c r="AI712" i="8"/>
  <c r="AI710" i="8"/>
  <c r="AI709" i="8"/>
  <c r="AI708" i="8"/>
  <c r="AI707" i="8"/>
  <c r="AI705" i="8"/>
  <c r="AI704" i="8"/>
  <c r="AI703" i="8"/>
  <c r="AI701" i="8"/>
  <c r="AI700" i="8"/>
  <c r="AI699" i="8"/>
  <c r="AI698" i="8"/>
  <c r="AI697" i="8"/>
  <c r="AI696" i="8"/>
  <c r="AI695" i="8"/>
  <c r="AI693" i="8"/>
  <c r="AI692" i="8"/>
  <c r="AI691" i="8"/>
  <c r="AI690" i="8"/>
  <c r="AI689" i="8"/>
  <c r="AI688" i="8"/>
  <c r="AI687" i="8"/>
  <c r="AI685" i="8"/>
  <c r="AI684" i="8"/>
  <c r="AI683" i="8"/>
  <c r="AI682" i="8"/>
  <c r="AI681" i="8"/>
  <c r="AI680" i="8"/>
  <c r="AI679" i="8"/>
  <c r="AI678" i="8"/>
  <c r="AI677" i="8"/>
  <c r="AI676" i="8"/>
  <c r="AI674" i="8"/>
  <c r="AI673" i="8"/>
  <c r="AI672" i="8"/>
  <c r="AI671" i="8"/>
  <c r="AI670" i="8"/>
  <c r="AI665" i="8"/>
  <c r="AI663" i="8"/>
  <c r="AI656" i="8"/>
  <c r="AI654" i="8"/>
  <c r="AI653" i="8"/>
  <c r="AI651" i="8"/>
  <c r="AI650" i="8"/>
  <c r="AI649" i="8"/>
  <c r="AI648" i="8"/>
  <c r="AI646" i="8"/>
  <c r="AI645" i="8"/>
  <c r="AI643" i="8"/>
  <c r="AI642" i="8"/>
  <c r="AI641" i="8"/>
  <c r="AI640" i="8"/>
  <c r="AI637" i="8"/>
  <c r="AI636" i="8"/>
  <c r="AI635" i="8"/>
  <c r="AI633" i="8"/>
  <c r="AI631" i="8"/>
  <c r="AI630" i="8"/>
  <c r="AI627" i="8"/>
  <c r="AI621" i="8"/>
  <c r="AI615" i="8"/>
  <c r="AI606" i="8"/>
  <c r="AI604" i="8"/>
  <c r="AI603" i="8"/>
  <c r="AI602" i="8"/>
  <c r="AI601" i="8"/>
  <c r="AI600" i="8"/>
  <c r="AI598" i="8"/>
  <c r="AI597" i="8"/>
  <c r="AI596" i="8"/>
  <c r="AI595" i="8"/>
  <c r="AI591" i="8"/>
  <c r="AI590" i="8"/>
  <c r="AI589" i="8"/>
  <c r="AI587" i="8"/>
  <c r="AI585" i="8"/>
  <c r="AI584" i="8"/>
  <c r="AI583" i="8"/>
  <c r="AI582" i="8"/>
  <c r="AI579" i="8"/>
  <c r="AI578" i="8"/>
  <c r="AI577" i="8"/>
  <c r="AI576" i="8"/>
  <c r="AI574" i="8"/>
  <c r="AI573" i="8"/>
  <c r="AI571" i="8"/>
  <c r="AI570" i="8"/>
  <c r="AI558" i="8"/>
  <c r="AI557" i="8"/>
  <c r="AI538" i="8"/>
  <c r="AI533" i="8"/>
  <c r="AI530" i="8"/>
  <c r="AI527" i="8"/>
  <c r="AI526" i="8"/>
  <c r="AI525" i="8"/>
  <c r="AI524" i="8"/>
  <c r="AI522" i="8"/>
  <c r="AI521" i="8"/>
  <c r="AI519" i="8"/>
  <c r="AI517" i="8"/>
  <c r="AI515" i="8"/>
  <c r="AI514" i="8"/>
  <c r="AI512" i="8"/>
  <c r="AI511" i="8"/>
  <c r="AI509" i="8"/>
  <c r="AI508" i="8"/>
  <c r="AI507" i="8"/>
  <c r="AI506" i="8"/>
  <c r="AI496" i="8"/>
  <c r="AI495" i="8"/>
  <c r="AI485" i="8"/>
  <c r="AI484" i="8"/>
  <c r="AI483" i="8"/>
  <c r="AI479" i="8"/>
  <c r="AI475" i="8"/>
  <c r="AI471" i="8"/>
  <c r="AI464" i="8"/>
  <c r="AI463" i="8"/>
  <c r="AI461" i="8"/>
  <c r="AI460" i="8"/>
  <c r="AI459" i="8"/>
  <c r="AI457" i="8"/>
  <c r="AI456" i="8"/>
  <c r="AI455" i="8"/>
  <c r="AI453" i="8"/>
  <c r="AI452" i="8"/>
  <c r="AI444" i="8"/>
  <c r="AI443" i="8"/>
  <c r="AI442" i="8"/>
  <c r="AI441" i="8"/>
  <c r="AI440" i="8"/>
  <c r="AI412" i="8"/>
  <c r="AI411" i="8"/>
  <c r="AI403" i="8"/>
  <c r="AI402" i="8"/>
  <c r="AI401" i="8"/>
  <c r="AI399" i="8"/>
  <c r="AI398" i="8"/>
  <c r="AI397" i="8"/>
  <c r="AI396" i="8"/>
  <c r="AI395" i="8"/>
  <c r="AI394" i="8"/>
  <c r="AI393" i="8"/>
  <c r="AI392" i="8"/>
  <c r="AI391" i="8"/>
  <c r="AI390" i="8"/>
  <c r="AI389" i="8"/>
  <c r="AI388" i="8"/>
  <c r="AI387" i="8"/>
  <c r="AI386" i="8"/>
  <c r="AI385" i="8"/>
  <c r="AI384" i="8"/>
  <c r="AI383" i="8"/>
  <c r="AI382" i="8"/>
  <c r="AI381" i="8"/>
  <c r="AI378" i="8"/>
  <c r="AI377" i="8"/>
  <c r="AI375" i="8"/>
  <c r="AI374" i="8"/>
  <c r="AI373" i="8"/>
  <c r="AI370" i="8"/>
  <c r="AI369" i="8"/>
  <c r="AI368" i="8"/>
  <c r="AI367" i="8"/>
  <c r="AI366" i="8"/>
  <c r="AI365" i="8"/>
  <c r="AI364" i="8"/>
  <c r="AI363" i="8"/>
  <c r="AI362" i="8"/>
  <c r="AI361" i="8"/>
  <c r="AI360" i="8"/>
  <c r="AI358" i="8"/>
  <c r="AI357" i="8"/>
  <c r="AI355" i="8"/>
  <c r="AI353" i="8"/>
  <c r="AI352" i="8"/>
  <c r="AI351" i="8"/>
  <c r="AI349" i="8"/>
  <c r="AI347" i="8"/>
  <c r="AI346" i="8"/>
  <c r="AI343" i="8"/>
  <c r="AI342" i="8"/>
  <c r="AI340" i="8"/>
  <c r="AI338" i="8"/>
  <c r="AI335" i="8"/>
  <c r="AI334" i="8"/>
  <c r="AI333" i="8"/>
  <c r="AI332" i="8"/>
  <c r="AI331" i="8"/>
  <c r="AI327" i="8"/>
  <c r="AI326" i="8"/>
  <c r="AI324" i="8"/>
  <c r="AI323" i="8"/>
  <c r="AI317" i="8"/>
  <c r="AI312" i="8"/>
  <c r="AI308" i="8"/>
  <c r="AI307" i="8"/>
  <c r="AI306" i="8"/>
  <c r="AI297" i="8"/>
  <c r="AI296" i="8"/>
  <c r="AI295" i="8"/>
  <c r="AI294" i="8"/>
  <c r="AI293" i="8"/>
  <c r="AI292" i="8"/>
  <c r="AI290" i="8"/>
  <c r="AI289" i="8"/>
  <c r="AI288" i="8"/>
  <c r="AI280" i="8"/>
  <c r="AI279" i="8"/>
  <c r="AI278" i="8"/>
  <c r="AI269" i="8"/>
  <c r="AI268" i="8"/>
  <c r="AI267" i="8"/>
  <c r="AI266" i="8"/>
  <c r="AI265" i="8"/>
  <c r="AI236" i="8"/>
  <c r="AI231" i="8"/>
  <c r="AI230" i="8"/>
  <c r="AI229" i="8"/>
  <c r="AI224" i="8"/>
  <c r="AI223" i="8"/>
  <c r="AI221" i="8"/>
  <c r="AI219" i="8"/>
  <c r="AI216" i="8"/>
  <c r="AI214" i="8"/>
  <c r="AI213" i="8"/>
  <c r="AI209" i="8"/>
  <c r="AI208" i="8"/>
  <c r="AI207" i="8"/>
  <c r="AI206" i="8"/>
  <c r="AI205" i="8"/>
  <c r="AI204" i="8"/>
  <c r="AI200" i="8"/>
  <c r="AI197" i="8"/>
  <c r="AI196" i="8"/>
  <c r="AI195" i="8"/>
  <c r="AI194" i="8"/>
  <c r="AI193" i="8"/>
  <c r="AI192" i="8"/>
  <c r="AI191" i="8"/>
  <c r="AI189" i="8"/>
  <c r="AI188" i="8"/>
  <c r="AI187" i="8"/>
  <c r="AI186" i="8"/>
  <c r="AI185" i="8"/>
  <c r="AI184" i="8"/>
  <c r="AI183" i="8"/>
  <c r="AI182" i="8"/>
  <c r="AI181" i="8"/>
  <c r="AI180" i="8"/>
  <c r="AI179" i="8"/>
  <c r="AI172" i="8"/>
  <c r="AI170" i="8"/>
  <c r="AI169" i="8"/>
  <c r="AI168" i="8"/>
  <c r="AI167" i="8"/>
  <c r="AI166" i="8"/>
  <c r="AI165" i="8"/>
  <c r="AI164" i="8"/>
  <c r="AI163" i="8"/>
  <c r="AI162" i="8"/>
  <c r="AI157" i="8"/>
  <c r="AI156" i="8"/>
  <c r="AI155" i="8"/>
  <c r="AI154" i="8"/>
  <c r="AI153" i="8"/>
  <c r="AI134" i="8"/>
  <c r="AI133" i="8"/>
  <c r="AI132" i="8"/>
  <c r="AI131" i="8"/>
  <c r="AI130" i="8"/>
  <c r="AI129" i="8"/>
  <c r="AI128" i="8"/>
  <c r="AI127" i="8"/>
  <c r="AI125" i="8"/>
  <c r="AI123" i="8"/>
  <c r="AI122" i="8"/>
  <c r="AI121" i="8"/>
  <c r="AI120" i="8"/>
  <c r="AI119" i="8"/>
  <c r="AI118" i="8"/>
  <c r="AI117" i="8"/>
  <c r="AI116" i="8"/>
  <c r="AI115" i="8"/>
  <c r="AI114" i="8"/>
  <c r="AI113" i="8"/>
  <c r="AI112" i="8"/>
  <c r="AI111" i="8"/>
  <c r="AI109" i="8"/>
  <c r="AI108" i="8"/>
  <c r="AI107" i="8"/>
  <c r="AI106" i="8"/>
  <c r="AI104" i="8"/>
  <c r="AI103" i="8"/>
  <c r="AI102" i="8"/>
  <c r="AI101" i="8"/>
  <c r="AI100" i="8"/>
  <c r="AI99" i="8"/>
  <c r="AI98" i="8"/>
  <c r="AI97" i="8"/>
  <c r="AI96" i="8"/>
  <c r="AI95" i="8"/>
  <c r="AI94" i="8"/>
  <c r="AI93" i="8"/>
  <c r="AI92" i="8"/>
  <c r="AI91" i="8"/>
  <c r="AI90" i="8"/>
  <c r="AI89" i="8"/>
  <c r="AI88" i="8"/>
  <c r="AI87" i="8"/>
  <c r="AI86" i="8"/>
  <c r="AI85" i="8"/>
  <c r="AI84" i="8"/>
  <c r="AI83" i="8"/>
  <c r="AI82" i="8"/>
  <c r="AI81" i="8"/>
  <c r="AI80" i="8"/>
  <c r="AI79" i="8"/>
  <c r="AI78" i="8"/>
  <c r="AI77" i="8"/>
  <c r="AI75" i="8"/>
  <c r="AI74" i="8"/>
  <c r="AI73" i="8"/>
  <c r="AI71" i="8"/>
  <c r="AI70" i="8"/>
  <c r="AI69" i="8"/>
  <c r="AI68" i="8"/>
  <c r="AI67" i="8"/>
  <c r="AI66" i="8"/>
  <c r="AI65" i="8"/>
  <c r="AI64" i="8"/>
  <c r="AI63" i="8"/>
  <c r="AI62" i="8"/>
  <c r="AI61" i="8"/>
  <c r="AI60" i="8"/>
  <c r="AI58" i="8"/>
  <c r="AI57" i="8"/>
  <c r="AI56" i="8"/>
  <c r="AI55" i="8"/>
  <c r="AI50" i="8"/>
  <c r="AI47" i="8"/>
  <c r="AI43" i="8"/>
  <c r="AI41" i="8"/>
  <c r="AI36" i="8"/>
  <c r="AI35" i="8"/>
  <c r="AI34" i="8"/>
  <c r="AI33" i="8"/>
  <c r="AI32" i="8"/>
  <c r="AI31" i="8"/>
  <c r="AI30" i="8"/>
  <c r="AI29" i="8"/>
  <c r="AI28" i="8"/>
  <c r="AI25" i="8"/>
  <c r="AI24" i="8"/>
  <c r="AI23" i="8"/>
  <c r="AI22" i="8"/>
  <c r="AI21" i="8"/>
  <c r="AI20" i="8"/>
  <c r="AI19" i="8"/>
  <c r="AI18" i="8"/>
  <c r="AI17" i="8"/>
  <c r="AI16" i="8"/>
  <c r="AI15" i="8"/>
  <c r="AI14" i="8"/>
  <c r="AI13" i="8"/>
  <c r="AI12" i="8"/>
  <c r="AI11" i="8"/>
  <c r="AI10" i="8"/>
  <c r="AP2355" i="3" l="1"/>
  <c r="AP2331" i="3"/>
  <c r="AP2294" i="3"/>
  <c r="AP2283" i="3"/>
  <c r="AP2187" i="3"/>
  <c r="AP2282" i="3"/>
  <c r="AP2264" i="3"/>
  <c r="AP2357" i="3"/>
  <c r="AP2356" i="3"/>
  <c r="AP2346" i="3"/>
  <c r="AP2345" i="3"/>
  <c r="AP2348" i="3"/>
  <c r="AP2179" i="3"/>
  <c r="AP2174" i="3"/>
  <c r="AP2340" i="3"/>
  <c r="AP2339" i="3"/>
  <c r="AP2200" i="3"/>
  <c r="AP2199" i="3"/>
  <c r="AP2338" i="3"/>
  <c r="AP2198" i="3"/>
  <c r="AP2197" i="3"/>
  <c r="AP2337" i="3"/>
  <c r="AP2336" i="3"/>
  <c r="AP2335" i="3"/>
  <c r="AP2196" i="3"/>
  <c r="AP2195" i="3"/>
  <c r="AP2226" i="3"/>
  <c r="AP2221" i="3"/>
  <c r="AP2342" i="3"/>
  <c r="AP2341" i="3"/>
  <c r="AP2245" i="3"/>
  <c r="AP2252" i="3"/>
  <c r="AP2251" i="3"/>
  <c r="AP2250" i="3"/>
  <c r="AP2253" i="3"/>
  <c r="AP2379" i="3"/>
  <c r="AP2378" i="3"/>
  <c r="AP2194" i="3"/>
  <c r="AP2193" i="3"/>
  <c r="AP2242" i="3"/>
  <c r="AP2241" i="3"/>
  <c r="AP2240" i="3"/>
  <c r="AP2239" i="3"/>
  <c r="AP2223" i="3"/>
  <c r="AP2222" i="3"/>
  <c r="AP2212" i="3"/>
  <c r="AP2211" i="3"/>
  <c r="AP2208" i="3"/>
  <c r="AP2207" i="3"/>
  <c r="AP2206" i="3"/>
  <c r="AP2205" i="3"/>
  <c r="AP2173" i="3"/>
  <c r="AP2229" i="3"/>
  <c r="AP2228" i="3"/>
  <c r="AP2244" i="3"/>
  <c r="AP2243" i="3"/>
  <c r="AP2227" i="3"/>
  <c r="AP2220" i="3"/>
  <c r="AP2219" i="3"/>
  <c r="AP2218" i="3"/>
  <c r="AP2217" i="3"/>
  <c r="AP2216" i="3"/>
  <c r="AP2215" i="3"/>
  <c r="AP2214" i="3"/>
  <c r="AP2213" i="3"/>
  <c r="AP2192" i="3"/>
  <c r="AP2261" i="3"/>
  <c r="AP2248" i="3"/>
  <c r="AP2246" i="3"/>
  <c r="AP2247" i="3"/>
  <c r="AP2224" i="3"/>
  <c r="AP2234" i="3"/>
  <c r="AP2233" i="3"/>
  <c r="AP2232" i="3"/>
  <c r="AP2374" i="3"/>
  <c r="AP2249" i="3"/>
  <c r="AP2185" i="3"/>
  <c r="AP2256" i="3"/>
  <c r="AP2255" i="3"/>
  <c r="AP2254" i="3"/>
  <c r="AP2201" i="3"/>
  <c r="AP2257" i="3"/>
  <c r="AP2210" i="3"/>
  <c r="AP2209" i="3"/>
  <c r="AP2169" i="3"/>
  <c r="AP2164" i="3"/>
  <c r="AP2170" i="3"/>
  <c r="AP2171" i="3"/>
  <c r="AP2163" i="3"/>
  <c r="AP2238" i="3"/>
  <c r="AP2237" i="3"/>
  <c r="AP2236" i="3"/>
  <c r="AP2235" i="3"/>
  <c r="AP2377" i="3"/>
  <c r="AP2376" i="3"/>
  <c r="AP2375" i="3"/>
  <c r="AP2380" i="3"/>
  <c r="AP2172" i="3"/>
  <c r="AP2203" i="3"/>
  <c r="AP2202" i="3"/>
  <c r="AP2230" i="3"/>
  <c r="AP2231" i="3"/>
  <c r="AP2225" i="3"/>
  <c r="AP2204" i="3"/>
  <c r="AP2372" i="3"/>
  <c r="AP2371" i="3"/>
  <c r="AP2368" i="3"/>
  <c r="AP2367" i="3"/>
  <c r="AP2366" i="3"/>
  <c r="AP2365" i="3"/>
  <c r="AP2364" i="3"/>
  <c r="AP2363" i="3"/>
  <c r="AP2362" i="3"/>
  <c r="AP2361" i="3"/>
  <c r="AP2370" i="3"/>
  <c r="AP2369" i="3"/>
  <c r="AP2373" i="3"/>
  <c r="AP2360" i="3"/>
  <c r="AP2359" i="3"/>
  <c r="AP2189" i="3"/>
  <c r="AP2358" i="3"/>
  <c r="AP2352" i="3"/>
  <c r="AP2354" i="3"/>
  <c r="AP2353" i="3"/>
  <c r="AP2347" i="3"/>
  <c r="AP2351" i="3"/>
  <c r="AP2350" i="3"/>
  <c r="AP2349" i="3"/>
  <c r="AP2344" i="3"/>
  <c r="AP2343" i="3"/>
  <c r="AP2334" i="3"/>
  <c r="AP2333" i="3"/>
  <c r="AP2332" i="3"/>
  <c r="AP2188" i="3"/>
  <c r="AP2161" i="3"/>
  <c r="AP2329" i="3"/>
  <c r="AP2310" i="3"/>
  <c r="AP2324" i="3"/>
  <c r="AP2323" i="3"/>
  <c r="AP2322" i="3"/>
  <c r="AP2321" i="3"/>
  <c r="AP2320" i="3"/>
  <c r="AP2319" i="3"/>
  <c r="AP2318" i="3"/>
  <c r="AP2317" i="3"/>
  <c r="AP2316" i="3"/>
  <c r="AP2315" i="3"/>
  <c r="AP2314" i="3"/>
  <c r="AP2330" i="3"/>
  <c r="AP2313" i="3"/>
  <c r="AP2312" i="3"/>
  <c r="AP2311" i="3"/>
  <c r="AP2326" i="3"/>
  <c r="AP2328" i="3"/>
  <c r="AP2327" i="3"/>
  <c r="AP2325" i="3"/>
  <c r="AP2306" i="3"/>
  <c r="AP2305" i="3"/>
  <c r="AP2304" i="3"/>
  <c r="AP2303" i="3"/>
  <c r="AP2302" i="3"/>
  <c r="AP2301" i="3"/>
  <c r="AP2300" i="3"/>
  <c r="AP2309" i="3"/>
  <c r="AP2308" i="3"/>
  <c r="AP2307" i="3"/>
  <c r="AP2299" i="3"/>
  <c r="AP2298" i="3"/>
  <c r="AP2297" i="3"/>
  <c r="AP2296" i="3"/>
  <c r="AP2295" i="3"/>
  <c r="AP2293" i="3"/>
  <c r="AP2292" i="3"/>
  <c r="AP2291" i="3"/>
  <c r="AP2290" i="3"/>
  <c r="AP2289" i="3"/>
  <c r="AP2288" i="3"/>
  <c r="AP2285" i="3"/>
  <c r="AP2287" i="3"/>
  <c r="AP2286" i="3"/>
  <c r="AP2284" i="3"/>
  <c r="AP2278" i="3"/>
  <c r="AP2277" i="3"/>
  <c r="AP2276" i="3"/>
  <c r="AP2281" i="3"/>
  <c r="AP2280" i="3"/>
  <c r="AP2279" i="3"/>
  <c r="AP2274" i="3"/>
  <c r="AP2275" i="3"/>
  <c r="AP2271" i="3"/>
  <c r="AP2273" i="3"/>
  <c r="AP2272" i="3"/>
  <c r="AP2270" i="3"/>
  <c r="AP2269" i="3"/>
  <c r="AP2268" i="3"/>
  <c r="AP2267" i="3"/>
  <c r="AP2266" i="3"/>
  <c r="AP2265" i="3"/>
  <c r="AP2263" i="3"/>
  <c r="AP2262" i="3"/>
  <c r="AP2260" i="3"/>
  <c r="AP2259" i="3"/>
  <c r="AP2258" i="3"/>
  <c r="AP2186" i="3"/>
  <c r="AP2184" i="3"/>
  <c r="AP2191" i="3"/>
  <c r="AP2183" i="3"/>
  <c r="AP2182" i="3"/>
  <c r="AP2181" i="3"/>
  <c r="AP2180" i="3"/>
  <c r="AP2178" i="3"/>
  <c r="AP2177" i="3"/>
  <c r="AP2176" i="3"/>
  <c r="AP2175" i="3"/>
  <c r="AP2168" i="3"/>
  <c r="AP2167" i="3"/>
  <c r="AP2190" i="3"/>
  <c r="AP2166" i="3"/>
  <c r="AP2165" i="3"/>
  <c r="AP2162" i="3"/>
  <c r="AP148" i="3" l="1"/>
  <c r="AP46" i="3"/>
  <c r="AP31" i="3"/>
  <c r="AP44" i="3"/>
  <c r="AP182" i="3"/>
  <c r="AP200" i="3"/>
  <c r="AP199" i="3"/>
  <c r="AP204" i="3"/>
  <c r="AP203" i="3"/>
  <c r="AP202" i="3"/>
  <c r="AP201" i="3"/>
  <c r="AP193" i="3"/>
  <c r="AP192" i="3"/>
  <c r="AP206" i="3"/>
  <c r="AP205" i="3"/>
  <c r="AP195" i="3"/>
  <c r="AP194" i="3"/>
  <c r="AP189" i="3"/>
  <c r="AP188" i="3"/>
  <c r="AP187" i="3"/>
  <c r="AP186" i="3"/>
  <c r="AP185" i="3"/>
  <c r="AP184" i="3"/>
  <c r="AP183" i="3"/>
  <c r="AP191" i="3"/>
  <c r="AP190" i="3"/>
  <c r="AP68" i="3"/>
  <c r="AP67" i="3"/>
  <c r="AP81" i="3"/>
  <c r="AP61" i="3"/>
  <c r="AP59" i="3"/>
  <c r="AP60" i="3"/>
  <c r="AP58" i="3"/>
  <c r="AP12" i="3"/>
  <c r="AP21" i="3"/>
  <c r="AP66" i="3"/>
  <c r="AP89" i="3"/>
  <c r="AP88" i="3"/>
  <c r="AP45" i="3"/>
  <c r="AP78" i="3"/>
  <c r="AP77" i="3"/>
  <c r="AP76" i="3"/>
  <c r="AP75" i="3"/>
  <c r="AP27" i="3"/>
  <c r="AP26" i="3"/>
  <c r="AP25" i="3"/>
  <c r="AP24" i="3"/>
  <c r="AP23" i="3"/>
  <c r="AP22" i="3"/>
  <c r="AP71" i="3"/>
  <c r="AP86" i="3"/>
  <c r="AP111" i="3"/>
  <c r="AP83" i="3"/>
  <c r="AP84" i="3"/>
  <c r="AP80" i="3"/>
  <c r="AP123" i="3"/>
  <c r="AP116" i="3"/>
  <c r="AP218" i="3"/>
  <c r="AP48" i="3"/>
  <c r="AP219" i="3"/>
  <c r="AP217" i="3"/>
  <c r="AP197" i="3"/>
  <c r="AP196" i="3"/>
  <c r="AP64" i="3"/>
  <c r="AP82" i="3"/>
  <c r="AP215" i="3"/>
  <c r="AP110" i="3"/>
  <c r="AP211" i="3"/>
  <c r="AP213" i="3"/>
  <c r="AP212" i="3"/>
  <c r="AP208" i="3"/>
  <c r="AP170" i="3"/>
  <c r="AP169" i="3"/>
  <c r="AP166" i="3"/>
  <c r="AP164" i="3"/>
  <c r="AP42" i="3"/>
  <c r="AP108" i="3"/>
  <c r="AP163" i="3"/>
  <c r="AP162" i="3"/>
  <c r="AP98" i="3"/>
  <c r="AP161" i="3"/>
  <c r="AP167" i="3"/>
  <c r="AP109" i="3"/>
  <c r="AP157" i="3"/>
  <c r="AP106" i="3"/>
  <c r="AP156" i="3"/>
  <c r="AP155" i="3"/>
  <c r="AP154" i="3"/>
  <c r="AP158" i="3"/>
  <c r="AP41" i="3"/>
  <c r="AP151" i="3"/>
  <c r="AP40" i="3"/>
  <c r="AP105" i="3"/>
  <c r="AP103" i="3"/>
  <c r="AP149" i="3"/>
  <c r="AP100" i="3"/>
  <c r="AP101" i="3"/>
  <c r="AP96" i="3"/>
  <c r="AP145" i="3"/>
  <c r="AP144" i="3"/>
  <c r="AP143" i="3"/>
  <c r="AP142" i="3"/>
  <c r="AP39" i="3"/>
  <c r="AP38" i="3"/>
  <c r="AP140" i="3"/>
  <c r="AP139" i="3"/>
  <c r="AP36" i="3"/>
  <c r="AP37" i="3"/>
  <c r="AP35" i="3"/>
  <c r="AP146" i="3"/>
  <c r="AP97" i="3"/>
  <c r="AP93" i="3"/>
  <c r="AP94" i="3"/>
  <c r="AP34" i="3"/>
  <c r="AP137" i="3"/>
  <c r="AP134" i="3"/>
  <c r="AP91" i="3"/>
  <c r="AP136" i="3"/>
  <c r="AP92" i="3"/>
  <c r="AP132" i="3"/>
  <c r="AP133" i="3"/>
  <c r="AP127" i="3"/>
  <c r="AP129" i="3"/>
  <c r="AP125" i="3"/>
  <c r="AP121" i="3"/>
  <c r="AP120" i="3"/>
  <c r="AP30" i="3"/>
  <c r="AP63" i="3"/>
  <c r="AP62" i="3"/>
  <c r="AP16" i="3"/>
  <c r="AP14" i="3"/>
  <c r="AP216" i="3"/>
  <c r="AB1" i="3" l="1"/>
  <c r="X1" i="3"/>
  <c r="W1" i="3"/>
  <c r="V1"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oanuf</author>
  </authors>
  <commentList>
    <comment ref="E4" authorId="0" shapeId="0" xr:uid="{81ABC58E-827A-4296-AED3-DA9588ABE6F7}">
      <text>
        <r>
          <rPr>
            <b/>
            <sz val="9"/>
            <color indexed="81"/>
            <rFont val="Tahoma"/>
            <family val="2"/>
          </rPr>
          <t>oanuf:</t>
        </r>
        <r>
          <rPr>
            <sz val="9"/>
            <color indexed="81"/>
            <rFont val="Tahoma"/>
            <family val="2"/>
          </rPr>
          <t xml:space="preserve">
There are some ETFs, which have the same ISIN, but different tickers as they are traded in different currency</t>
        </r>
      </text>
    </comment>
    <comment ref="F4" authorId="0" shapeId="0" xr:uid="{EEC84616-E824-4E66-89F1-5B6F6DD60DE0}">
      <text>
        <r>
          <rPr>
            <sz val="9"/>
            <color indexed="81"/>
            <rFont val="Tahoma"/>
            <family val="2"/>
          </rPr>
          <t xml:space="preserve">TER = Verwaltungsgebühren  (PF-Mgmt, Audit, Revision, etc) + Marketingbudget + Depotbankgebühren + Lizenzkosten für den Index
TER umfasst jedoch nicht alle Kosten eines ETF =&gt; Total Cost of Ownership (TCO)
not in TER: Trading costs (e.g. spread) inside ETF: </t>
        </r>
        <r>
          <rPr>
            <b/>
            <sz val="9"/>
            <color indexed="81"/>
            <rFont val="Tahoma"/>
            <family val="2"/>
          </rPr>
          <t xml:space="preserve">replication method </t>
        </r>
        <r>
          <rPr>
            <sz val="9"/>
            <color indexed="81"/>
            <rFont val="Tahoma"/>
            <family val="2"/>
          </rPr>
          <t xml:space="preserve">influence a lot. Bei synthetisch replizierten ETFs ist hingegen die Swap-Gebühr zusätzlich relevant.
not in TER: hedged ETFs are often a little more expensive than their unhedged counterparts
not in TER: ETCs und ETNs verlangen zusätzlich zur Kostenquote TER eine Reihe weiterer Gebühren: (1) Depot und Lagergebühren (nur Edelmetall-Fonds mit physischer Hinterlegung), (2) Kosten für die Hinterlegung der Sicherheiten, (3) Indexlizenzgebühren.
</t>
        </r>
      </text>
    </comment>
    <comment ref="G4" authorId="0" shapeId="0" xr:uid="{1748934F-574D-45BA-B52C-209C8D0A49C1}">
      <text>
        <r>
          <rPr>
            <sz val="9"/>
            <color indexed="81"/>
            <rFont val="Tahoma"/>
            <family val="2"/>
          </rPr>
          <t>* Xetra Liquidity Measure (XLM) measures average implicit transaction costs (bid-ask spread and market impact) in basis points (100 basis points = 1 per cent) for a given order size (€ 100,000 roundtrip). An XLM of 10 basis points and an order volume of €25,000, for example, mean that the market impact costs for the purchase and sale of the share or ETF totalled €25.
Data as of Oct 2020</t>
        </r>
      </text>
    </comment>
    <comment ref="I4" authorId="0" shapeId="0" xr:uid="{BE9F01E9-6F12-4E53-8EF6-DA0CCE256574}">
      <text>
        <r>
          <rPr>
            <sz val="9"/>
            <color indexed="81"/>
            <rFont val="Tahoma"/>
            <family val="2"/>
          </rPr>
          <t xml:space="preserve">Die Zeit zwischen dem </t>
        </r>
        <r>
          <rPr>
            <b/>
            <sz val="9"/>
            <color indexed="81"/>
            <rFont val="Tahoma"/>
            <family val="2"/>
          </rPr>
          <t xml:space="preserve">Ex-Dividenden Tag </t>
        </r>
        <r>
          <rPr>
            <sz val="9"/>
            <color indexed="81"/>
            <rFont val="Tahoma"/>
            <family val="2"/>
          </rPr>
          <t xml:space="preserve">eines ausschüttenden ETFs mit physischer Replikation und der Zahlung der eigentlichen Dividende (meist mehrere Wochen) kann die ETF-Performance belasten. Der Zeitpunkt der Dividendenauszahlung hat keinen Einfluss auf akkumulierende und Swap-basierte ETFs
Die </t>
        </r>
        <r>
          <rPr>
            <b/>
            <sz val="9"/>
            <color indexed="81"/>
            <rFont val="Tahoma"/>
            <family val="2"/>
          </rPr>
          <t xml:space="preserve">steuerliche Behandlung der Dividenden </t>
        </r>
        <r>
          <rPr>
            <sz val="9"/>
            <color indexed="81"/>
            <rFont val="Tahoma"/>
            <family val="2"/>
          </rPr>
          <t>ist ein weiterer wichtiger Faktor. Sobald ETFs Dividenden/Kupons von Wertpapieren erhalten, die sich außerhalb ihres Domizils mit unterschiedlichen Steuersystemen befinden, können die Quellensteuern zu einer zusätzlichen Abweichung zur Zielindex-Rendite führen. Diese Quellensteuer kann nicht immer komplett zurückerstattet werden.</t>
        </r>
      </text>
    </comment>
    <comment ref="J4" authorId="0" shapeId="0" xr:uid="{665D1E6C-4E8F-4B5F-8C7E-3D62A2DCC8F4}">
      <text>
        <r>
          <rPr>
            <sz val="9"/>
            <color indexed="81"/>
            <rFont val="Tahoma"/>
            <family val="2"/>
          </rPr>
          <t>Key motivation of providers to launch synthetic funds is the ability to decrease the tracking error in relation to the physical ETFs.  Synthetic ETFs are used mostly in Europe and to some extent in Asia; they are much less common in the US
Optimised could be the cheapest (less trading)
Die Kosten des Index-Turnover. Strategien, wie z.B. eine Gleichgewichtung oder Indizes, welche nur ein Segment des Marktes, wie z.B. Value, Wachstum, und Dividenden berücksichtigen, haben eine noch höhere Umschlagshäufigkeit.
Bei synthetisch replizierten ETFs ist hingegen die Swap-Gebühr zusätzlich relevant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oanuf</author>
  </authors>
  <commentList>
    <comment ref="Q3" authorId="0" shapeId="0" xr:uid="{769A63F5-5C15-4AA9-BFB9-9B7804D82875}">
      <text>
        <r>
          <rPr>
            <b/>
            <sz val="9"/>
            <color indexed="81"/>
            <rFont val="Tahoma"/>
            <family val="2"/>
          </rPr>
          <t>oanuf:</t>
        </r>
        <r>
          <rPr>
            <sz val="9"/>
            <color indexed="81"/>
            <rFont val="Tahoma"/>
            <family val="2"/>
          </rPr>
          <t xml:space="preserve">
There are some ETFs, which have the same ISIN, but different tickers as they are traded in different currency</t>
        </r>
      </text>
    </comment>
    <comment ref="U3" authorId="0" shapeId="0" xr:uid="{0675EE9C-C68A-4310-AB85-8B9B9634C28A}">
      <text>
        <r>
          <rPr>
            <sz val="9"/>
            <color indexed="81"/>
            <rFont val="Tahoma"/>
            <family val="2"/>
          </rPr>
          <t xml:space="preserve">TER = Verwaltungsgebühren  (PF-Mgmt, Audit, Revision, etc) + Marketingbudget + Depotbankgebühren + Lizenzkosten für den Index
TER umfasst jedoch nicht alle Kosten eines ETF =&gt; Total Cost of Ownership (TCO)
not in TER: Trading costs (e.g. spread) inside ETF: </t>
        </r>
        <r>
          <rPr>
            <b/>
            <sz val="9"/>
            <color indexed="81"/>
            <rFont val="Tahoma"/>
            <family val="2"/>
          </rPr>
          <t xml:space="preserve">replication method </t>
        </r>
        <r>
          <rPr>
            <sz val="9"/>
            <color indexed="81"/>
            <rFont val="Tahoma"/>
            <family val="2"/>
          </rPr>
          <t xml:space="preserve">influence a lot. Bei synthetisch replizierten ETFs ist hingegen die Swap-Gebühr zusätzlich relevant.
not in TER: hedged ETFs are often a little more expensive than their unhedged counterparts
not in TER: ETCs und ETNs verlangen zusätzlich zur Kostenquote TER eine Reihe weiterer Gebühren: (1) Depot und Lagergebühren (nur Edelmetall-Fonds mit physischer Hinterlegung), (2) Kosten für die Hinterlegung der Sicherheiten, (3) Indexlizenzgebühren.
</t>
        </r>
      </text>
    </comment>
    <comment ref="V3" authorId="0" shapeId="0" xr:uid="{80A8F1E9-2F8A-4D15-A7E7-ABC43E5B956C}">
      <text>
        <r>
          <rPr>
            <sz val="9"/>
            <color indexed="81"/>
            <rFont val="Tahoma"/>
            <family val="2"/>
          </rPr>
          <t>* Xetra Liquidity Measure (XLM) measures average implicit transaction costs (bid-ask spread and market impact) in basis points (100 basis points = 1 per cent) for a given order size (€ 100,000 roundtrip). An XLM of 10 basis points and an order volume of €25,000, for example, mean that the market impact costs for the purchase and sale of the share or ETF totalled €25.
Data as of Oct 2020</t>
        </r>
      </text>
    </comment>
    <comment ref="Z3" authorId="0" shapeId="0" xr:uid="{A75D3C5F-D6B1-4A8E-A55C-B1567741398D}">
      <text>
        <r>
          <rPr>
            <sz val="9"/>
            <color indexed="81"/>
            <rFont val="Tahoma"/>
            <family val="2"/>
          </rPr>
          <t xml:space="preserve">Die Zeit zwischen dem </t>
        </r>
        <r>
          <rPr>
            <b/>
            <sz val="9"/>
            <color indexed="81"/>
            <rFont val="Tahoma"/>
            <family val="2"/>
          </rPr>
          <t xml:space="preserve">Ex-Dividenden Tag </t>
        </r>
        <r>
          <rPr>
            <sz val="9"/>
            <color indexed="81"/>
            <rFont val="Tahoma"/>
            <family val="2"/>
          </rPr>
          <t xml:space="preserve">eines ausschüttenden ETFs mit physischer Replikation und der Zahlung der eigentlichen Dividende (meist mehrere Wochen) kann die ETF-Performance belasten. Der Zeitpunkt der Dividendenauszahlung hat keinen Einfluss auf akkumulierende und Swap-basierte ETFs
Die </t>
        </r>
        <r>
          <rPr>
            <b/>
            <sz val="9"/>
            <color indexed="81"/>
            <rFont val="Tahoma"/>
            <family val="2"/>
          </rPr>
          <t xml:space="preserve">steuerliche Behandlung der Dividenden </t>
        </r>
        <r>
          <rPr>
            <sz val="9"/>
            <color indexed="81"/>
            <rFont val="Tahoma"/>
            <family val="2"/>
          </rPr>
          <t>ist ein weiterer wichtiger Faktor. Sobald ETFs Dividenden/Kupons von Wertpapieren erhalten, die sich außerhalb ihres Domizils mit unterschiedlichen Steuersystemen befinden, können die Quellensteuern zu einer zusätzlichen Abweichung zur Zielindex-Rendite führen. Diese Quellensteuer kann nicht immer komplett zurückerstattet werden.</t>
        </r>
      </text>
    </comment>
    <comment ref="AA3" authorId="0" shapeId="0" xr:uid="{827EB6B1-1269-4621-8564-D09F92DAB023}">
      <text>
        <r>
          <rPr>
            <sz val="9"/>
            <color indexed="81"/>
            <rFont val="Tahoma"/>
            <family val="2"/>
          </rPr>
          <t>Key motivation of providers to launch synthetic funds is the ability to decrease the tracking error in relation to the physical ETFs.  Synthetic ETFs are used mostly in Europe and to some extent in Asia; they are much less common in the US
Optimised could be the cheapest (less trading)
Die Kosten des Index-Turnover. Strategien, wie z.B. eine Gleichgewichtung oder Indizes, welche nur ein Segment des Marktes, wie z.B. Value, Wachstum, und Dividenden berücksichtigen, haben eine noch höhere Umschlagshäufigkeit.
Bei synthetisch replizierten ETFs ist hingegen die Swap-Gebühr zusätzlich relevant</t>
        </r>
      </text>
    </comment>
    <comment ref="AC3" authorId="0" shapeId="0" xr:uid="{8E9A9C70-1BDE-4BDA-8442-8774905F4109}">
      <text>
        <r>
          <rPr>
            <sz val="9"/>
            <color indexed="81"/>
            <rFont val="Tahoma"/>
            <family val="2"/>
          </rPr>
          <t>The fund currency is generally based on the currency used for the underlying index. The index currency is usually the same as the currency in which most of the index’s securities are traded.</t>
        </r>
      </text>
    </comment>
    <comment ref="AD3" authorId="0" shapeId="0" xr:uid="{FD63C137-F9C0-403D-9D82-6B51C0563544}">
      <text>
        <r>
          <rPr>
            <sz val="9"/>
            <color indexed="81"/>
            <rFont val="Tahoma"/>
            <family val="2"/>
          </rPr>
          <t>currency in which the ETF itself is bought and sold on a particular exchange</t>
        </r>
      </text>
    </comment>
    <comment ref="AE3" authorId="0" shapeId="0" xr:uid="{DDE075B9-1E8F-4B19-A987-63FFCB6A7147}">
      <text>
        <r>
          <rPr>
            <sz val="9"/>
            <color indexed="81"/>
            <rFont val="Tahoma"/>
            <family val="2"/>
          </rPr>
          <t xml:space="preserve">The main costs of currency hedging include: (1) spread incurred when pairs of currencies are traded; (2) Transaction costs; (3) Holding costs (cost of carry). Hedging is generally only worthwhile for the major world currencies. The high interest rates and wide spreads of emerging market currencies mean there are few currency-hedged ETFs available in this space. Many currency-hedged ETFs are 0.1% to 0.3% more expensive per year than their unhedged counterparts.
Currency-hedged ETFs are usually issued as a separate share class of an existing ETF
You can use the tracking difference between the currency-hedged ETF and its corresponding index
</t>
        </r>
      </text>
    </comment>
    <comment ref="AF3" authorId="0" shapeId="0" xr:uid="{B302FC25-512B-4C0C-A838-33528456D093}">
      <text>
        <r>
          <rPr>
            <sz val="9"/>
            <color indexed="81"/>
            <rFont val="Tahoma"/>
            <family val="2"/>
          </rPr>
          <t>The minimum quote volume (MQV) is the smallest permissible number of stocks for shares or ETFs &amp; ETPs to be considered as valid quote in the Designated Sponsor performance assessment. The minimum quote size is reviewed on a weekly basis. In addition, the Ask volume and Bid volume may not diverge by more than 50%: ABS(Ask Vol - Bid Vol)/MAX(Ask Vol ; Bid Vol) &lt;= 0.5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oanuf</author>
  </authors>
  <commentList>
    <comment ref="P386" authorId="0" shapeId="0" xr:uid="{3C3288E8-487D-4F89-A51F-0AE3C21B4A48}">
      <text>
        <r>
          <rPr>
            <b/>
            <sz val="9"/>
            <color indexed="81"/>
            <rFont val="Tahoma"/>
            <charset val="1"/>
          </rPr>
          <t>oanuf:</t>
        </r>
        <r>
          <rPr>
            <sz val="9"/>
            <color indexed="81"/>
            <rFont val="Tahoma"/>
            <charset val="1"/>
          </rPr>
          <t xml:space="preserve">
</t>
        </r>
      </text>
    </comment>
  </commentList>
</comments>
</file>

<file path=xl/sharedStrings.xml><?xml version="1.0" encoding="utf-8"?>
<sst xmlns="http://schemas.openxmlformats.org/spreadsheetml/2006/main" count="121912" uniqueCount="40767">
  <si>
    <t>Managed Futures</t>
  </si>
  <si>
    <t>Energy</t>
  </si>
  <si>
    <t>Real Estate</t>
  </si>
  <si>
    <t>Diversified</t>
  </si>
  <si>
    <t>Long-Term</t>
  </si>
  <si>
    <t>Money Market</t>
  </si>
  <si>
    <t>Value</t>
  </si>
  <si>
    <t>Emerging Markets</t>
  </si>
  <si>
    <t>Total Bond Market</t>
  </si>
  <si>
    <t>Low Volatility</t>
  </si>
  <si>
    <t>Assets</t>
  </si>
  <si>
    <t>Industry</t>
  </si>
  <si>
    <t>Region</t>
  </si>
  <si>
    <t>Region_Currency</t>
  </si>
  <si>
    <t>Capitalisation</t>
  </si>
  <si>
    <t>Weighting</t>
  </si>
  <si>
    <t>Type</t>
  </si>
  <si>
    <t>P/E</t>
  </si>
  <si>
    <t>Dividends</t>
  </si>
  <si>
    <t>Long-Short</t>
  </si>
  <si>
    <t>Leverage</t>
  </si>
  <si>
    <t>Short_Name</t>
  </si>
  <si>
    <t>ISIN</t>
  </si>
  <si>
    <t>AADR</t>
  </si>
  <si>
    <t>No</t>
  </si>
  <si>
    <t>Equity</t>
  </si>
  <si>
    <t>USD</t>
  </si>
  <si>
    <t>Broad excl US</t>
  </si>
  <si>
    <t>Mixed</t>
  </si>
  <si>
    <t>Large</t>
  </si>
  <si>
    <t>check</t>
  </si>
  <si>
    <t>High P/E</t>
  </si>
  <si>
    <t>Long</t>
  </si>
  <si>
    <t>Yes</t>
  </si>
  <si>
    <t>Focused Growth ADR</t>
  </si>
  <si>
    <t>Check</t>
  </si>
  <si>
    <t>AAXJ</t>
  </si>
  <si>
    <t>Ok</t>
  </si>
  <si>
    <t>Emerging Asia excl. Japan</t>
  </si>
  <si>
    <t>All Country Asia ex Jpn</t>
  </si>
  <si>
    <t>ACIM</t>
  </si>
  <si>
    <t>SPDR MSCI ACWI IMI</t>
  </si>
  <si>
    <t>The index is a free float-adjusted market capitalization-weighted index that is designed to measure the combined equity market performance of developed and emerging markets. The index covers approximately 98% of the global equity investment opportunity set</t>
  </si>
  <si>
    <t>Broad</t>
  </si>
  <si>
    <t>Free-float-adjusted cap</t>
  </si>
  <si>
    <t>ACWI IMI</t>
  </si>
  <si>
    <t>ACWI</t>
  </si>
  <si>
    <t>ACWV</t>
  </si>
  <si>
    <t xml:space="preserve">All Country World Minimum Volatility </t>
  </si>
  <si>
    <t>ACWX</t>
  </si>
  <si>
    <t>ACWI ex US</t>
  </si>
  <si>
    <t>ADRA</t>
  </si>
  <si>
    <t>BLDRS Asia 50 ADR Index</t>
  </si>
  <si>
    <t>Emerging Asia</t>
  </si>
  <si>
    <t>Asia 50 ADR</t>
  </si>
  <si>
    <t>ADRD</t>
  </si>
  <si>
    <t>BLDRS Developed Markets 100 ADR Index</t>
  </si>
  <si>
    <t>Developed Broad</t>
  </si>
  <si>
    <t>Developed Markets 100 ADR</t>
  </si>
  <si>
    <t>ADRE</t>
  </si>
  <si>
    <t>Emerging Broad</t>
  </si>
  <si>
    <t>Emerging Markets 50 ADR</t>
  </si>
  <si>
    <t>ADRU</t>
  </si>
  <si>
    <t>BLDRS Europe 100 ADR Index</t>
  </si>
  <si>
    <t>Developed Europe</t>
  </si>
  <si>
    <t>Europe 100 ADR</t>
  </si>
  <si>
    <t>AFK</t>
  </si>
  <si>
    <t>Emerging MENA</t>
  </si>
  <si>
    <t>Africa</t>
  </si>
  <si>
    <t>AGF</t>
  </si>
  <si>
    <t>PowerShares DB Agriculture Long ETN</t>
  </si>
  <si>
    <t>Commodities</t>
  </si>
  <si>
    <t>Agriculture</t>
  </si>
  <si>
    <t>Agriculture Long</t>
  </si>
  <si>
    <t>AGG</t>
  </si>
  <si>
    <t>Bonds</t>
  </si>
  <si>
    <t>State&amp;Corporate</t>
  </si>
  <si>
    <t>Developed North America (US)</t>
  </si>
  <si>
    <t>All-Term</t>
  </si>
  <si>
    <t>Core Total US Bond Market</t>
  </si>
  <si>
    <t>AGLS</t>
  </si>
  <si>
    <t>Accuvest Global Long Short ETF</t>
  </si>
  <si>
    <t>proprietary country ranking model (40 factors). Highly-ranked countries - long; least-ranked - short. ETF of single-country ETFs. Long position 30% in EM short position 45% in EM.</t>
  </si>
  <si>
    <t>proprietary country ranking model</t>
  </si>
  <si>
    <t>Long/Short Equities</t>
  </si>
  <si>
    <t>Long/Short</t>
  </si>
  <si>
    <t>Accuvest Global Long Short</t>
  </si>
  <si>
    <t>AGQ</t>
  </si>
  <si>
    <t>ProShares Ultra Silver</t>
  </si>
  <si>
    <t>Precious Metals (Silver)</t>
  </si>
  <si>
    <t>Ultra Silver</t>
  </si>
  <si>
    <t>AGZ</t>
  </si>
  <si>
    <t>State (Agency)</t>
  </si>
  <si>
    <t>Agency Bond</t>
  </si>
  <si>
    <t>AIA</t>
  </si>
  <si>
    <t>S&amp;P Asia 50</t>
  </si>
  <si>
    <t>ALD</t>
  </si>
  <si>
    <t>WisdomTree Asia Local Debt ETF</t>
  </si>
  <si>
    <t>This ETF invests in local currency debt from issuers in South Korea Indonesia Malaysia Singapore Hong Kong China India Thailand Philippines Taiwan and the developed markets of Australia and New Zealand. ALD is one of a kind not only because the fund is actively managed but also because it’s the first ETF to focus exclusively on Asian debt. The fund will also implement a tiered investment approach with markets deemed to maintain larger and more liquid debt receiving higher weightings in the fund. A single country cap of 20% will be applied. ALD’s holdings are primarily of high quality and rated “A” or higher while a small percentage are ranked BBB and lower. In terms of duration there is a major bias towards shorter-term securities as over two-thirds of the underlying holdings have maturities of 5 years or less.:::.</t>
  </si>
  <si>
    <t>State</t>
  </si>
  <si>
    <t>Intermediate-Term</t>
  </si>
  <si>
    <t>Asia Local Debt</t>
  </si>
  <si>
    <t>ALFA</t>
  </si>
  <si>
    <t>AlphaClone Alternative Alpha ETF</t>
  </si>
  <si>
    <t>AlphaClone Alternative Alpha</t>
  </si>
  <si>
    <t>AMJ</t>
  </si>
  <si>
    <t>Alerian MLP Index is a market-cap weighted float-adjusted index created to provide a comprehensive benchmark for investors to track the performance of the energy MLP sector. The majority of MLPs currently operate in the energy infrastructure industry owning assets such as pipelines that transport crude oil natural gas and other refined petroleum products. Master limited partnerships (MLPs). Given that so many MLPs are built around midstream storage or energy transportation businesses it’s not too surprising that the energy markets have a meaningful influence on these units. While some MLPs operate in regulated environments where prices are carefully controlled others do not – in either case changes in volume (often tied to the economic conditions of the region or country) can significantly impact anticipated distributions and unit prices. MLP ETFs/ETNs are best suited for those more interested in steady income accumulation as opposed to capital gains. Although MLPs don’t tend to be volatile on a day-to-day basis they can move quite dramatically in response to new interest rate expectations or proposed changes to tax laws.</t>
  </si>
  <si>
    <t>Alerian MLP</t>
  </si>
  <si>
    <t>AMLP</t>
  </si>
  <si>
    <t>AMU</t>
  </si>
  <si>
    <t>UBS E-TRACS Alerian MLP Index ETN</t>
  </si>
  <si>
    <t>Master limited partnerships (MLPs). Given that so many MLPs are built around midstream storage or energy transportation businesses it’s not too surprising that the energy markets have a meaningful influence on these units. While some MLPs operate in regulated environments where prices are carefully controlled others do not – in either case changes in volume (often tied to the economic conditions of the region or country) can significantly impact anticipated distributions and unit prices. MLP ETFs/ETNs are best suited for those more interested in steady income accumulation as opposed to capital gains. Although MLPs don’t tend to be volatile on a day-to-day basis they can move quite dramatically in response to new interest rate expectations or proposed changes to tax laws.</t>
  </si>
  <si>
    <t>AND</t>
  </si>
  <si>
    <t>FTSE Andean 40 ETF</t>
  </si>
  <si>
    <t>40 largest companies in Chile Colombia and Peru.</t>
  </si>
  <si>
    <t>Emerging South and Lat Am</t>
  </si>
  <si>
    <t>Andean 40</t>
  </si>
  <si>
    <t>ANGL</t>
  </si>
  <si>
    <t>Corporate (Junk)</t>
  </si>
  <si>
    <t>Fallen Angel HY Bond</t>
  </si>
  <si>
    <t>AOA</t>
  </si>
  <si>
    <t>S&amp;P Aggressive Allocation</t>
  </si>
  <si>
    <t>Alternatives</t>
  </si>
  <si>
    <t>Multi-assets</t>
  </si>
  <si>
    <t>AOK</t>
  </si>
  <si>
    <t>S&amp;P Conservative Allocation</t>
  </si>
  <si>
    <t>AOM</t>
  </si>
  <si>
    <t>S&amp;P Moderate Allocation</t>
  </si>
  <si>
    <t>AOR</t>
  </si>
  <si>
    <t>S&amp;P Growth Allocation</t>
  </si>
  <si>
    <t>ARGT</t>
  </si>
  <si>
    <t>Emerging South and Lat Am (Argentina)</t>
  </si>
  <si>
    <t>ARS</t>
  </si>
  <si>
    <t>Argentina 20</t>
  </si>
  <si>
    <t>ASEA</t>
  </si>
  <si>
    <t>ASEAN 40</t>
  </si>
  <si>
    <t>AUNZ</t>
  </si>
  <si>
    <t>WisdomTree Australia &amp; NZ Debt</t>
  </si>
  <si>
    <t>This ETF invests in Australian and New Zealand debt securities denominated in the local currency. The fund invests in government semi-government and supranational bonds that have credit rating of AA or above. Australian and New Zealand debt securities tend to have relatively higher yields when compared to other developed market bonds. AUNZ’s strucutre allows investors to gain exposure to both debt and currency movements in Australia and New Zealand. Both countires are major exporters of commodities which has contributed to their economy’s tremendous growth and strength. AUNZ offers investors an opportunity to profit from the appreciation of Australia’s and New Zealand’s currencies as the demand for raw materials industrial goods and agricultural products continues to grow.:::.</t>
  </si>
  <si>
    <t>Developed Asia (Australia)</t>
  </si>
  <si>
    <t>AUD</t>
  </si>
  <si>
    <t>Australia &amp; NZ Debt</t>
  </si>
  <si>
    <t>AUSE</t>
  </si>
  <si>
    <t>WisdomTree Australia Dividend</t>
  </si>
  <si>
    <t>Australia Dividend</t>
  </si>
  <si>
    <t>AXJL</t>
  </si>
  <si>
    <t>WisdomTree Asia-Pacific ex-Japan</t>
  </si>
  <si>
    <t>Asia-Pacific ex-Japan</t>
  </si>
  <si>
    <t>AYT</t>
  </si>
  <si>
    <t>iPath GEMS Asia 8 ETN</t>
  </si>
  <si>
    <t>Total return on local currencies in specified Asian markets through short-term liquid and diversified instruments. The Index constituent currencies are the Indonesian rupiah the Indian rupee the Philippine peso the South Korean won the Thai baht the Malaysian ringgit the Taiwanese dollar and the Chinese yuan.</t>
  </si>
  <si>
    <t>Currency</t>
  </si>
  <si>
    <t>GEMS Asia 8</t>
  </si>
  <si>
    <t>BAB</t>
  </si>
  <si>
    <t>Munis</t>
  </si>
  <si>
    <t>Build America Bond</t>
  </si>
  <si>
    <t>BABS</t>
  </si>
  <si>
    <t>SPDR Nuveen Barclays Cap Build Amer Bd</t>
  </si>
  <si>
    <t>Nuveen Cap Build Amer Bd</t>
  </si>
  <si>
    <t>BAL</t>
  </si>
  <si>
    <t>iPath DJ-UBS Cotton TR Sub-Idx ETN</t>
  </si>
  <si>
    <t>Softs (Cotton)</t>
  </si>
  <si>
    <t>Cotton TR Sub-Idx</t>
  </si>
  <si>
    <t>BBH</t>
  </si>
  <si>
    <t>Healthcare (Biotechnology)</t>
  </si>
  <si>
    <t>Biotech</t>
  </si>
  <si>
    <t>BBRC</t>
  </si>
  <si>
    <t>EGShares Beyond BRICs ETF</t>
  </si>
  <si>
    <t>Beyond BRICs</t>
  </si>
  <si>
    <t>BCM</t>
  </si>
  <si>
    <t>iPath Pure Beta Broad Commodity ETN</t>
  </si>
  <si>
    <t>Pure Beta Broad Commodity</t>
  </si>
  <si>
    <t>BDCL</t>
  </si>
  <si>
    <t xml:space="preserve">E-TRACS 2xLeveraged Long Wells Fargo Business Development Company ETN </t>
  </si>
  <si>
    <t>The index is a float adjusted capitalization-weighted Index that is intended to measure the performance of all Business Development Companies that are listed on the New York Stock Exchange or NASDAQ and satisfy specified market capitalization and other eligibility requirements. To qualify as a BDC the company must be registered with the Securities and Exchange Commission and have elected to be regulated as a BDC under the Investment Company Act of 1940</t>
  </si>
  <si>
    <t>Financials (Business Development Company)</t>
  </si>
  <si>
    <t xml:space="preserve">2xLeveraged Long Business Development Company </t>
  </si>
  <si>
    <t>BDCS</t>
  </si>
  <si>
    <t>UBS E-TRACS Wells Fargo Bus Dev Comp ETN</t>
  </si>
  <si>
    <t>This ETF offers exposure to the performance of all Business Development Companies listed on the New York Stock Exchange or NASDAQ. This ETF tracks the Wells Fargo Business Development Company Index. This ETF is one of a kind in that it offers targeted exposure within a selective corner of the small cap equity market that bears a risk profile similar to venture capital investments–an asset class that would otherwise be difficult for most investors to access. Business Development Companies help grow small businesses in the initial stages of their development however unlike venture capital funds BDCs allow smaller non-accredited investors to invest in startup companies.It should be noted that BDCS is an ETN meaning that investors are exposed to the credit risk of the issuing institution. Those who would prefer to avoid the ETN structure may want to examine PDP an ETF from PowerShares that offers exposure to global private equity companies. BDCS’s hefty expense fee of 0.85%.:::.</t>
  </si>
  <si>
    <t>Small</t>
  </si>
  <si>
    <t>Bus Dev Comp</t>
  </si>
  <si>
    <t>BDD</t>
  </si>
  <si>
    <t>PowerShares DB Base Metals Dble Long ETN</t>
  </si>
  <si>
    <t>Industrial Metals</t>
  </si>
  <si>
    <t>Base Metals Dble Long</t>
  </si>
  <si>
    <t>BFOR</t>
  </si>
  <si>
    <t>Equally</t>
  </si>
  <si>
    <t>Fundamentals</t>
  </si>
  <si>
    <t>Barron's 400SM</t>
  </si>
  <si>
    <t>BIB</t>
  </si>
  <si>
    <t>ProShares Ultra Nasdaq Biotechnology</t>
  </si>
  <si>
    <t>Ultra Nasdaq Biotechnology</t>
  </si>
  <si>
    <t>BICK</t>
  </si>
  <si>
    <t>BIK</t>
  </si>
  <si>
    <t>SPDR S&amp;P BRIC 40</t>
  </si>
  <si>
    <t>S&amp;P BRIC 40</t>
  </si>
  <si>
    <t>BIL</t>
  </si>
  <si>
    <t>Ultra Short-Term</t>
  </si>
  <si>
    <t>Capital 1-3 Month T-Bill</t>
  </si>
  <si>
    <t>BIS</t>
  </si>
  <si>
    <t>ProShares UltraShort Nasdaq Biotech</t>
  </si>
  <si>
    <t>Short</t>
  </si>
  <si>
    <t>UltraShort Nasdaq Biotech</t>
  </si>
  <si>
    <t>BIV</t>
  </si>
  <si>
    <t>Intermediate-Term Bond</t>
  </si>
  <si>
    <t>BJK</t>
  </si>
  <si>
    <t>Consumer (Gaming)</t>
  </si>
  <si>
    <t>Gaming</t>
  </si>
  <si>
    <t>BKF</t>
  </si>
  <si>
    <t>BRIC</t>
  </si>
  <si>
    <t>BKLN</t>
  </si>
  <si>
    <t>Corporate (Bank Loans)</t>
  </si>
  <si>
    <t>Senior Loan Port</t>
  </si>
  <si>
    <t>BLNG</t>
  </si>
  <si>
    <t>iPath Pure Beta Precious Metals ETN</t>
  </si>
  <si>
    <t>Precious Metals</t>
  </si>
  <si>
    <t>Pure Beta Precious Metals</t>
  </si>
  <si>
    <t>BLV</t>
  </si>
  <si>
    <t>Long-Term Bond</t>
  </si>
  <si>
    <t>BND</t>
  </si>
  <si>
    <t>Vanguard Total Bond Market ETF</t>
  </si>
  <si>
    <t>BNO</t>
  </si>
  <si>
    <t>United States Brent Oil</t>
  </si>
  <si>
    <t>Energy (Brent Oil)</t>
  </si>
  <si>
    <t>BOIL</t>
  </si>
  <si>
    <t>Energy (Natural Gas)</t>
  </si>
  <si>
    <t>Ultra Natural Gas</t>
  </si>
  <si>
    <t>BOM</t>
  </si>
  <si>
    <t>Base Metals Dble Shrt</t>
  </si>
  <si>
    <t>BOND</t>
  </si>
  <si>
    <t>Total Return</t>
  </si>
  <si>
    <t>BOS</t>
  </si>
  <si>
    <t>Base Metals Short</t>
  </si>
  <si>
    <t>BRAF</t>
  </si>
  <si>
    <t>Global X Brazil Financials ETF</t>
  </si>
  <si>
    <t>Financials</t>
  </si>
  <si>
    <t>Emerging South and Lat Am (Brazil)</t>
  </si>
  <si>
    <t>BRL</t>
  </si>
  <si>
    <t>Brazil Financials</t>
  </si>
  <si>
    <t>BRAQ</t>
  </si>
  <si>
    <t>Global X Brazil Consumer ETF</t>
  </si>
  <si>
    <t>Food &amp; Bev 50%</t>
  </si>
  <si>
    <t>Consumer (Staples)</t>
  </si>
  <si>
    <t>Brazil Consumer</t>
  </si>
  <si>
    <t>BRAZ</t>
  </si>
  <si>
    <t>Global X Brazil Mid Cap ETF</t>
  </si>
  <si>
    <t>Medium</t>
  </si>
  <si>
    <t>Brazil Mid Cap</t>
  </si>
  <si>
    <t>BRF</t>
  </si>
  <si>
    <t>Brazil Small-Cap</t>
  </si>
  <si>
    <t>BRXX</t>
  </si>
  <si>
    <t>EGShares Brazil Infrastructure</t>
  </si>
  <si>
    <t>ER=0.85% The Indxx Brazil Infrastructure Index is a free-float market capitalization weighted stock market index comprised of 30 leading companies that Indxx LLC determines to be representative of Brazil's Infrastructure industries as defined by the Industry Classification Benchmark (ICB).</t>
  </si>
  <si>
    <t>Utilities (Infrastructure)</t>
  </si>
  <si>
    <t>Brazil Infrastructure</t>
  </si>
  <si>
    <t>BSCF</t>
  </si>
  <si>
    <t>Guggenheim BulletShares 2015 Corp Bond</t>
  </si>
  <si>
    <t>Corporate (Investment Grade)</t>
  </si>
  <si>
    <t>Short-Term</t>
  </si>
  <si>
    <t>2015 Corp Bond</t>
  </si>
  <si>
    <t>BSCG</t>
  </si>
  <si>
    <t>Guggenheim BulletShares 2016 Corp Bond</t>
  </si>
  <si>
    <t>2016 Corp Bond</t>
  </si>
  <si>
    <t>BSCH</t>
  </si>
  <si>
    <t>Guggenheim BulletShares 2017 Corp Bond</t>
  </si>
  <si>
    <t>2017 Corp Bond</t>
  </si>
  <si>
    <t>BSCI</t>
  </si>
  <si>
    <t>Guggenheim BulletShares 2018 Corp Bond</t>
  </si>
  <si>
    <t>2018 Corp Bond</t>
  </si>
  <si>
    <t>BSCJ</t>
  </si>
  <si>
    <t>Guggenheim BulletShares 2019 Corp Bond</t>
  </si>
  <si>
    <t>2019 Corp Bond</t>
  </si>
  <si>
    <t>BSCK</t>
  </si>
  <si>
    <t>2020 Corp Bond</t>
  </si>
  <si>
    <t>BSJF</t>
  </si>
  <si>
    <t>BulletShares 2015 High Yield Corporate Bond ETF</t>
  </si>
  <si>
    <t>2015 High Yield Corporate Bond</t>
  </si>
  <si>
    <t>BSJG</t>
  </si>
  <si>
    <t>BulletShares 2016 High Yield Corporate Bond ETF</t>
  </si>
  <si>
    <t>2016 High Yield Corporate Bond</t>
  </si>
  <si>
    <t>BSJH</t>
  </si>
  <si>
    <t>BulletShares 2017 High Yield Corporate Bond ETF</t>
  </si>
  <si>
    <t>2017 High Yield Corporate Bond</t>
  </si>
  <si>
    <t>BSJI</t>
  </si>
  <si>
    <t>BulletShares 2018 High Yield Corporate Bond ETF</t>
  </si>
  <si>
    <t>2018 High Yield Corporate Bond</t>
  </si>
  <si>
    <t>BSV</t>
  </si>
  <si>
    <t>Vanguard Short-Term Bond ETF</t>
  </si>
  <si>
    <t>Short-Term Bond</t>
  </si>
  <si>
    <t>BTAL</t>
  </si>
  <si>
    <t>US Market Neut Anti-Beta</t>
  </si>
  <si>
    <t>BWV</t>
  </si>
  <si>
    <t>iPath CBOE S&amp;P 500 BuyWrite Index ETN</t>
  </si>
  <si>
    <t>total rate of return of a hypothetical "buy-write" or "covered call" strategy on the S&amp;P 500 Index. This strategy consists of a hypothetical portfolio consisting of a "long" position indexed to the S&amp;P 500 Index (i.e. purchasing the common stocks included in the S&amp;P 500 Index) and the sale of a succession of one-month at- or slightly out-of-the-money S&amp;P 500 Index call options that are listed on the Chicago Board Options Exchange.</t>
  </si>
  <si>
    <t>Covered Call</t>
  </si>
  <si>
    <t>CBOE S&amp;P 500 BuyWrite</t>
  </si>
  <si>
    <t>BWX</t>
  </si>
  <si>
    <t>Capital Intl Treasury Bond</t>
  </si>
  <si>
    <t>BWZ</t>
  </si>
  <si>
    <t>Cap S/T Intl Treasury Bond</t>
  </si>
  <si>
    <t>BZF</t>
  </si>
  <si>
    <t>WisdomTree Dreyfus Brazilian Real</t>
  </si>
  <si>
    <t>This ETF offers exposure to the Brazilian Real relative to the U.S. dollar. BZF’s investment objective to achieve total returns reflective of both money market rates in Brazil available to foreign investors and changes in the value of the Brazilian Real relative to the U.S. dollar. Similar to CYB the fund utilizes currency forwards to accomplish its objective and collateralizes the investment with short-term T-bills. Investors can use this ETF as a tool to hedge exchange rate exposure or bet against the American dollar.:::.</t>
  </si>
  <si>
    <t>Currency BRL (Brazilian Real)</t>
  </si>
  <si>
    <t>Dreyfus Brazilian Real</t>
  </si>
  <si>
    <t>BZQ</t>
  </si>
  <si>
    <t>UltraShort Brazil</t>
  </si>
  <si>
    <t>CAFE</t>
  </si>
  <si>
    <t>iPath Pure Beta Coffee ETN</t>
  </si>
  <si>
    <t>Softs (Coffee)</t>
  </si>
  <si>
    <t>Pure Beta Coffee</t>
  </si>
  <si>
    <t>CANE</t>
  </si>
  <si>
    <t>Teucrium Sugar</t>
  </si>
  <si>
    <t>Softs (Sugar)</t>
  </si>
  <si>
    <t>CARZ</t>
  </si>
  <si>
    <t>Consumer (Automotive)</t>
  </si>
  <si>
    <t>NASDAQ Global Auto</t>
  </si>
  <si>
    <t>CBND</t>
  </si>
  <si>
    <t>SPDR Barclays Cap Issuer Scd Corp Bond</t>
  </si>
  <si>
    <t>This ETF tracks the Barclays Capital Issuer Scored Corporate Index which measures the performance of the U.S. corporate bond market and utilizes a fundamental weighting methodology. Most bond ETFs are linked to market cap-weighted indexes a flawed strategy that ends up giving the largest allocations to the the biggest issuers of debt. CBND’s underlying index uses three fundamental factors to determine the weight given to each issuer among those in the eligible universe: Return on Assets Interest Coverage and Current Ratio. CBND has over 3500 holdings and in terms of sector allocation the fund currently allocates only 10% in financial services. LQD is a popular tool for accessing corporate debt but we believe the methodology used by the underlying index makes CBND a better tool for the long run.::.</t>
  </si>
  <si>
    <t>Cap Issuer Scd Corp Bond</t>
  </si>
  <si>
    <t>CCX</t>
  </si>
  <si>
    <t>WisdomTree Dreyfus Commodity Currency</t>
  </si>
  <si>
    <t>One feature of CCX that we like is that the fund’s exposure is nicely split between developed and emerging markets. Holdings include: the Brazilian real Chilean peso Russian ruble South African rand Australian dollar Canadian dollar Norwegian Krone and the New Zealand dollar. CCX is perhaps best classified as an ultra-short term fixed income product since it provides investors with access to international markets that offer juicy short-term yields compared to the ultra-low money market rates offered in the United States. Historically currencies of commodity-producing currencies have exhibited increased sensitivity to global growth levels; during economic booms demand for raw material surges sending both the prices of the commodities and value of related currencies higher. But these currencies have also held up relatively well during periods of slumping commodity prices.::.</t>
  </si>
  <si>
    <t>Dreyfus Commodity Currency</t>
  </si>
  <si>
    <t>CCXE</t>
  </si>
  <si>
    <t>WisdomTree Commodity Country Equity</t>
  </si>
  <si>
    <t>The WisdomTree Commodity Country Equity Index is a fundamentally weighted index that measures the performance of dividend-paying companies from commodity countries selected from the WisdomTree Global Dividend Index. The index is comprised of dividend-paying companies ranked by market capitalization from each of the following commodity countries: Australia Brazil Canada Chile New Zealand Norway Russia and South Africa. Each country has an allocation of approximately 12.5% within the index and up to 20 qualifying companies may be included in each country allocation. Companies are weighted within each country allocation based on annual cash dividends paid</t>
  </si>
  <si>
    <t>Commodity Country Equity</t>
  </si>
  <si>
    <t>CEW</t>
  </si>
  <si>
    <t>Dreyfus Emerging Currency</t>
  </si>
  <si>
    <t>CFT</t>
  </si>
  <si>
    <t>Barclays Credit Bond</t>
  </si>
  <si>
    <t>Credit Bond</t>
  </si>
  <si>
    <t>CGW</t>
  </si>
  <si>
    <t>Industrials (Water)</t>
  </si>
  <si>
    <t>S&amp;P Global Water</t>
  </si>
  <si>
    <t>CHEP</t>
  </si>
  <si>
    <t>US Market Neutral Value</t>
  </si>
  <si>
    <t>CHIE</t>
  </si>
  <si>
    <t>Emerging Asia (China)</t>
  </si>
  <si>
    <t>CNY</t>
  </si>
  <si>
    <t>China Energy</t>
  </si>
  <si>
    <t>CHII</t>
  </si>
  <si>
    <t>Industrials</t>
  </si>
  <si>
    <t>China Industrials</t>
  </si>
  <si>
    <t>CHIM</t>
  </si>
  <si>
    <t>Materials</t>
  </si>
  <si>
    <t>China Materials</t>
  </si>
  <si>
    <t>CHIQ</t>
  </si>
  <si>
    <t>Consumer (Discretionaries)</t>
  </si>
  <si>
    <t>China Consumer</t>
  </si>
  <si>
    <t>CHIX</t>
  </si>
  <si>
    <t>China Financials</t>
  </si>
  <si>
    <t>CHOC</t>
  </si>
  <si>
    <t>iPath Pure Beta Cocoa ETN</t>
  </si>
  <si>
    <t>Softs (Cocoa)</t>
  </si>
  <si>
    <t>Pure Beta Cocoa</t>
  </si>
  <si>
    <t>CIU</t>
  </si>
  <si>
    <t>Barclays Intermediate Credit Bd</t>
  </si>
  <si>
    <t>Intermediate Credit Bd</t>
  </si>
  <si>
    <t>CLY</t>
  </si>
  <si>
    <t>10+ Year Credit Bond</t>
  </si>
  <si>
    <t>CMBS</t>
  </si>
  <si>
    <t>Corporate (Mortgage-Backed)</t>
  </si>
  <si>
    <t>CMBS Bond</t>
  </si>
  <si>
    <t>CMD</t>
  </si>
  <si>
    <t>ProShares UltraShort DJ-UBS Commodity</t>
  </si>
  <si>
    <t>UltraShort Commodity</t>
  </si>
  <si>
    <t>CMF</t>
  </si>
  <si>
    <t>S&amp;P CA AMT-Free Municipal Bd</t>
  </si>
  <si>
    <t>CNDA</t>
  </si>
  <si>
    <t>IQ Canada Small Cap ETF</t>
  </si>
  <si>
    <t>This ETF provides exposure to the performance of the small cap sector of the Canadian equity market. Canada is home to some of the most abundant gold mines in the world and maintains massive oil reserves as well. We have opted for small cap exposure because it is more of a “pure play” on the local economy since smaller companies are more sensitive to changes in consumptions patterns and demographic trends.CNDA has about 100 holdings and is very well-balanced seeing as how no individual security account for more than 3% of total assets. Close to half of all assets are allocated to the basic materials sector while energy holdings make up the next biggest chunk. Investors should also note that this small cap ETF is actually most heavily invested in mid caps although small caps do account for about one third of the entire portfolio.:::.</t>
  </si>
  <si>
    <t>Developed North America</t>
  </si>
  <si>
    <t>Canada Small Cap</t>
  </si>
  <si>
    <t>Market Vectors Chinese Renminbi/USD ETN</t>
  </si>
  <si>
    <t>Currency RMB (Chinese Yuan)</t>
  </si>
  <si>
    <t>Chinese Renminbi/USD</t>
  </si>
  <si>
    <t>COBO</t>
  </si>
  <si>
    <t>USD Covered Bond</t>
  </si>
  <si>
    <t>Covered bonds</t>
  </si>
  <si>
    <t>COPX</t>
  </si>
  <si>
    <t>Global X Copper Miners ETF</t>
  </si>
  <si>
    <t>Industrial Metals (Copper Miners)</t>
  </si>
  <si>
    <t>Copper Miners</t>
  </si>
  <si>
    <t>CORN</t>
  </si>
  <si>
    <t>Teucrium Corn</t>
  </si>
  <si>
    <t>Agriculture (Corn)</t>
  </si>
  <si>
    <t>CORP</t>
  </si>
  <si>
    <t>Investment Grade Corp Bd</t>
  </si>
  <si>
    <t>COW</t>
  </si>
  <si>
    <t>iPath DJ-UBS Livestock TR Sub-Idx ETN</t>
  </si>
  <si>
    <t>COW is a great complement to JJA in that it is also exclusively invested in agricultural futures contracts but instead focuses on live cattle and lean hogs. Given the global nature of commodity markets these futures-based holdings are essential in allowing investors to tap into international price trends for everyday goods.:::.</t>
  </si>
  <si>
    <t>Livestock</t>
  </si>
  <si>
    <t>Livestock TR Sub-Idx</t>
  </si>
  <si>
    <t>CPER</t>
  </si>
  <si>
    <t>United States Copper</t>
  </si>
  <si>
    <t>Industrial Metals (Copper)</t>
  </si>
  <si>
    <t>CPI</t>
  </si>
  <si>
    <t>IQ Real Return ETF</t>
  </si>
  <si>
    <t>Real Return</t>
  </si>
  <si>
    <t>CQQQ</t>
  </si>
  <si>
    <t>Technology</t>
  </si>
  <si>
    <t>China Technology</t>
  </si>
  <si>
    <t>CRBQ</t>
  </si>
  <si>
    <t>Jefferies TR/J CRB Global Commodity Eq</t>
  </si>
  <si>
    <t>The Jefferies | TR/J CRB Global Commodity Equity Index measures the performance of equity securities of a global universe of listed companies engaged in the production and distribution of commodities and commodity-related products and services in the agriculture base/industrial metals energy and precious metals sectors. Agro + Energy = 80%. North America 60%</t>
  </si>
  <si>
    <t>Industrial Metals (Commodity Producers)</t>
  </si>
  <si>
    <t>CROP</t>
  </si>
  <si>
    <t>IQ Global Agribusiness Small Cap ETF</t>
  </si>
  <si>
    <t>This ETF will only invest in global small cap companies that are engaged in agribusiness. It is also one of the few funds to offer no exposure to giant market cap companies instead focusing on riskier medium and small companies in both developing and emerging markets. Japan and the U.S. together have the majority of the holdings with about a quarter of the funds each but there is also exposure to the China and the Netherlands including some minority holdings in Ireland. We believe that agricultural commodity producers are well positioned to benefit as the global economic recovery picks up given the favorable demographic trends fueling population growth and demand for food in growing countries across Latin America and Asia.:::.</t>
  </si>
  <si>
    <t>Materials (Agribusiness)</t>
  </si>
  <si>
    <t>Global Agribusiness Small Cap</t>
  </si>
  <si>
    <t>CSD</t>
  </si>
  <si>
    <t>Corporate</t>
  </si>
  <si>
    <t>Spin-Off</t>
  </si>
  <si>
    <t>CSJ</t>
  </si>
  <si>
    <t>Barclays 1-3 Year Credit Bond</t>
  </si>
  <si>
    <t>1-3 Year Credit Bond</t>
  </si>
  <si>
    <t>CSLS</t>
  </si>
  <si>
    <t>Credit Suisse Long/Short Liquid Idx ETN</t>
  </si>
  <si>
    <t>long-short hedge fund strategy without the weighty costs. CSLS is the cheapest offering from the Hedge Fund.</t>
  </si>
  <si>
    <t>Long/Short Liquid</t>
  </si>
  <si>
    <t>CSM</t>
  </si>
  <si>
    <t>130/30</t>
  </si>
  <si>
    <t>CSMA</t>
  </si>
  <si>
    <t>Credit Suisse Merger Arbi Liquid Idx ETN</t>
  </si>
  <si>
    <t>hedge fund investing with merger arbitrage. This strategy involves buying stocks that have been announced as takeover targets but for which the transaction has not yet closed. By investing in these takeover targets CSMA gains if the transaction is ultimately completed profiting from the difference between the purchase price and the deal price. Like CSLS CSMA is an exchange-traded note which exposes investors to the potential credit risk of the issuing institution.:::.</t>
  </si>
  <si>
    <t>Merger Arbi Liquid</t>
  </si>
  <si>
    <t>CTNN</t>
  </si>
  <si>
    <t>iPath Pure Beta Cotton ETN</t>
  </si>
  <si>
    <t>Pure Beta Cotton</t>
  </si>
  <si>
    <t>CU</t>
  </si>
  <si>
    <t>First Trust ISE Global Copper Index</t>
  </si>
  <si>
    <t>ISE Global Copper</t>
  </si>
  <si>
    <t>CUPM</t>
  </si>
  <si>
    <t>iPath Pure Beta Copper ETN</t>
  </si>
  <si>
    <t>Pure Beta Copper</t>
  </si>
  <si>
    <t>CURE</t>
  </si>
  <si>
    <t>Healthcare</t>
  </si>
  <si>
    <t>Daily Healthcare Bull 3X Shares</t>
  </si>
  <si>
    <t>CUT</t>
  </si>
  <si>
    <t>Materials (Timber)</t>
  </si>
  <si>
    <t>Timber</t>
  </si>
  <si>
    <t>CVOL</t>
  </si>
  <si>
    <t>C-Tracks Citi Volatility Index TR ETN</t>
  </si>
  <si>
    <t>Directional exposure to the implied volatility of large-cap U.S. stocks. combines a daily rolling long exposure to the third- and fourth-month futures contracts on the CBOE Volatility Index (the “VIX Index”) with a short exposure to the S&amp;P 500 Total Return Index. The VIX futures contracts exposure is constantly maintained but the weighting of the S&amp;P 500 Total Return Index is variable and determined monthly via a backward-looking linear regression. The level of the VIX Index has historically reverted to a long-term mean level; any increase in the spot level of the VIX Index likely will not continue over time.</t>
  </si>
  <si>
    <t>VIX</t>
  </si>
  <si>
    <t>C-Tracks Citi Volatility TR</t>
  </si>
  <si>
    <t>CVY</t>
  </si>
  <si>
    <t>Multi-Asset Income</t>
  </si>
  <si>
    <t>CWB</t>
  </si>
  <si>
    <t>Corporate (Convertible)</t>
  </si>
  <si>
    <t>Capital Convertible Bond</t>
  </si>
  <si>
    <t>CWI</t>
  </si>
  <si>
    <t>ok</t>
  </si>
  <si>
    <t>ACWI (ex-US)</t>
  </si>
  <si>
    <t>CXA</t>
  </si>
  <si>
    <t>SPDR Nuveen Barclays Capital CA Muni Bd</t>
  </si>
  <si>
    <t>Nuveen Capital CA Muni Bd</t>
  </si>
  <si>
    <t>CYB</t>
  </si>
  <si>
    <t>Dreyfus Chinese Yuan</t>
  </si>
  <si>
    <t>CZA</t>
  </si>
  <si>
    <t>Mid-Cap Core</t>
  </si>
  <si>
    <t>DAG</t>
  </si>
  <si>
    <t>Agriculture Dble Long</t>
  </si>
  <si>
    <t>DBA</t>
  </si>
  <si>
    <t>DBB</t>
  </si>
  <si>
    <t>Base Metals</t>
  </si>
  <si>
    <t>DBBR</t>
  </si>
  <si>
    <t>DBX MSCI Brazil Hedged Equity ETF</t>
  </si>
  <si>
    <t>Brazilian equity markets while at the same time mitigating exposure to fluctuations between the value of the U.S. dollar and Brazilian real</t>
  </si>
  <si>
    <t>Brazil Hedged Equity</t>
  </si>
  <si>
    <t>DBC</t>
  </si>
  <si>
    <t>diversified investments in six major commodity classes (including further allocations to gold). With investments in aluminum corn gold heating oil light crude and wheat DBC provides exposure to the most widely-traded commodities in the world. These assets tend to appreciate significantly in tough economic environments as investors cash out of equities and seek out effective stores of value. This ETP is one of the largest and most popular options for investors looking to achieve broad-based commodity exposure. DBC has the potential to add valuable return enhancement and diversification benefits to traditional stock-and-bond portfolios.</t>
  </si>
  <si>
    <t>Commodity Tracking</t>
  </si>
  <si>
    <t>DBE</t>
  </si>
  <si>
    <t>DBEF</t>
  </si>
  <si>
    <t>EAFE Hedged Equity</t>
  </si>
  <si>
    <t>DBEM</t>
  </si>
  <si>
    <t>Emergings Hdgd Equity</t>
  </si>
  <si>
    <t>DBIZ</t>
  </si>
  <si>
    <t>Pring Turner Business Cycle ETF</t>
  </si>
  <si>
    <t>Conservative strategy. Pring Turner’s “Six-Stage” business cycle strategy. Multi-asset class fund that dynamically allocates among stocks bonds inflation-sensitive securities and cash. Pro-active asset allocation and sector rotation process designed around the stage changes in the business cycle. Equities 60% (incl. 40% US)</t>
  </si>
  <si>
    <t>Pring Turner Business Cycle</t>
  </si>
  <si>
    <t>DBJP</t>
  </si>
  <si>
    <t>Developed Asia (Japan)</t>
  </si>
  <si>
    <t>JPY</t>
  </si>
  <si>
    <t>Japan Hedged Equity</t>
  </si>
  <si>
    <t>DBO</t>
  </si>
  <si>
    <t>Energy (Crude Oil)</t>
  </si>
  <si>
    <t>Oil</t>
  </si>
  <si>
    <t>DBP</t>
  </si>
  <si>
    <t>DBS</t>
  </si>
  <si>
    <t>Silver</t>
  </si>
  <si>
    <t>DBU</t>
  </si>
  <si>
    <t>WisdomTree Global ex-US Utilities</t>
  </si>
  <si>
    <t>Utilities</t>
  </si>
  <si>
    <t>Global ex-US Utilities</t>
  </si>
  <si>
    <t>DBV</t>
  </si>
  <si>
    <t>G10 Currency Harvest</t>
  </si>
  <si>
    <t>DCNG</t>
  </si>
  <si>
    <t>iPath Seasonal Natural Gas ETN</t>
  </si>
  <si>
    <t>Seasonal Natural Gas</t>
  </si>
  <si>
    <t>DDG</t>
  </si>
  <si>
    <t>ProShares Short Oil &amp; Gas</t>
  </si>
  <si>
    <t>Short Oil &amp; Gas</t>
  </si>
  <si>
    <t>DDM</t>
  </si>
  <si>
    <t>ProShares Ultra Dow30</t>
  </si>
  <si>
    <t>Ultra Dow30</t>
  </si>
  <si>
    <t>DDP</t>
  </si>
  <si>
    <t>Commodity Short</t>
  </si>
  <si>
    <t>DEE</t>
  </si>
  <si>
    <t>PowerShares DB Commodity Dble Short ETN</t>
  </si>
  <si>
    <t>Commodity Dble Short</t>
  </si>
  <si>
    <t>DEF</t>
  </si>
  <si>
    <t>Defensive Equity</t>
  </si>
  <si>
    <t>DEM</t>
  </si>
  <si>
    <t>Emerging Markets Equity Inc</t>
  </si>
  <si>
    <t>DES</t>
  </si>
  <si>
    <t>SmallCap Dividend</t>
  </si>
  <si>
    <t>DEW</t>
  </si>
  <si>
    <t>Global Equity Income</t>
  </si>
  <si>
    <t>DFE</t>
  </si>
  <si>
    <t>Europe SmallCap Dividend</t>
  </si>
  <si>
    <t>DFJ</t>
  </si>
  <si>
    <t>Japan SmallCap Dividend</t>
  </si>
  <si>
    <t>DFVL</t>
  </si>
  <si>
    <t>iPath US Treasury 5-year Bull ETN</t>
  </si>
  <si>
    <t>US Treasury 5-year Bull</t>
  </si>
  <si>
    <t>DFVS</t>
  </si>
  <si>
    <t>iPath US Treasury 5-year Bear ETN</t>
  </si>
  <si>
    <t>US Treasury 5-year Bear</t>
  </si>
  <si>
    <t>DGAZ</t>
  </si>
  <si>
    <t>3x Inv Natural Gas</t>
  </si>
  <si>
    <t>DGL</t>
  </si>
  <si>
    <t>Precious Metals (Gold)</t>
  </si>
  <si>
    <t>Gold</t>
  </si>
  <si>
    <t>DGLD</t>
  </si>
  <si>
    <t>VelocityShares 3x Inverse Gold ETN</t>
  </si>
  <si>
    <t>3x Inverse Gold</t>
  </si>
  <si>
    <t>DGP</t>
  </si>
  <si>
    <t>Gold Double Long</t>
  </si>
  <si>
    <t>DGS</t>
  </si>
  <si>
    <t>Emergings SmallCap Div</t>
  </si>
  <si>
    <t>DGT</t>
  </si>
  <si>
    <t>Global Dow</t>
  </si>
  <si>
    <t>DGZ</t>
  </si>
  <si>
    <t>Gold Short</t>
  </si>
  <si>
    <t>DHS</t>
  </si>
  <si>
    <t>Equity Income</t>
  </si>
  <si>
    <t>DIA</t>
  </si>
  <si>
    <t>DJ Industrial Average</t>
  </si>
  <si>
    <t>DIG</t>
  </si>
  <si>
    <t>ProShares Ultra Oil &amp; Gas</t>
  </si>
  <si>
    <t>Ultra Oil &amp; Gas</t>
  </si>
  <si>
    <t>DIM</t>
  </si>
  <si>
    <t>International MidCap Dividend</t>
  </si>
  <si>
    <t>DIRT</t>
  </si>
  <si>
    <t>iPath Pure Beta Agriculture ETN</t>
  </si>
  <si>
    <t>Pure Beta Agriculture</t>
  </si>
  <si>
    <t>DIVI</t>
  </si>
  <si>
    <t>Athena High Dividend ETF</t>
  </si>
  <si>
    <t>Managed by AthenaInvest Advisors LLC. US and foreign common stock of issuers of any capitalization range and ADRs. Behavioral Portfolio Management methodology: applying a quantitative ranking of the global universe of securities which are held by the most strategy consistent active equity mutual funds in the highest conviction positions in their portfolios =&gt; narrows this universe by a high dividend yield criteria and selects positions for the portfolio based on the highest combined ranking of the two dimensions.</t>
  </si>
  <si>
    <t>Athena High Dividend</t>
  </si>
  <si>
    <t>DJCI</t>
  </si>
  <si>
    <t>UBS E-TRACS DJ-UBS Commodity Idx TR ETN</t>
  </si>
  <si>
    <t>Commodity TR</t>
  </si>
  <si>
    <t>DJP</t>
  </si>
  <si>
    <t>iPath DJ-UBS Commodity Index TR ETN</t>
  </si>
  <si>
    <t>DLBL</t>
  </si>
  <si>
    <t>iPath US Treasury Long Bond Bull ETN</t>
  </si>
  <si>
    <t>US Treasury Long Bond Bull</t>
  </si>
  <si>
    <t>DLBS</t>
  </si>
  <si>
    <t>iPath US Treasury Long Bond Bear ETN</t>
  </si>
  <si>
    <t>US Treasury Long Bond Bear</t>
  </si>
  <si>
    <t>DLN</t>
  </si>
  <si>
    <t>LargeCap Dividend</t>
  </si>
  <si>
    <t>DLS</t>
  </si>
  <si>
    <t>International SmallCap Div</t>
  </si>
  <si>
    <t>DNL</t>
  </si>
  <si>
    <t>Global ex-US Growth</t>
  </si>
  <si>
    <t>DNO</t>
  </si>
  <si>
    <t>United States Short Oil</t>
  </si>
  <si>
    <t>DOD</t>
  </si>
  <si>
    <t>ELEMENTS DJ High Yield Select 10 ETN</t>
  </si>
  <si>
    <t>The Index is a market index constructed as a subset of the Dow Jones Industrial Average. Each December the thirty stocks in the Dow Jones Industrial Average are ranked by indicated annual dividend yield. The ten stocks with the highest indicated annual dividend yield are then selected as Index components</t>
  </si>
  <si>
    <t>DJ High Yield Select 10</t>
  </si>
  <si>
    <t>DOG</t>
  </si>
  <si>
    <t>ProShares Short Dow30</t>
  </si>
  <si>
    <t>Short Dow30</t>
  </si>
  <si>
    <t>DOL</t>
  </si>
  <si>
    <t>International LargeCap Div</t>
  </si>
  <si>
    <t>DON</t>
  </si>
  <si>
    <t>MidCap Dividend</t>
  </si>
  <si>
    <t>DOO</t>
  </si>
  <si>
    <t>International Div ex-Finncls</t>
  </si>
  <si>
    <t>DPK</t>
  </si>
  <si>
    <t>Direxion Daily Dev Mkts Bear 3X Shrs</t>
  </si>
  <si>
    <t>Daily Devs Bear 3X Shrs</t>
  </si>
  <si>
    <t>DRN</t>
  </si>
  <si>
    <t>Daily Real Estate Bull 3X Shrs</t>
  </si>
  <si>
    <t>DRR</t>
  </si>
  <si>
    <t>Market Vectors Double Short Euro ETN</t>
  </si>
  <si>
    <t>Currency EUR (Euro)</t>
  </si>
  <si>
    <t>Double Short Euro</t>
  </si>
  <si>
    <t>DRV</t>
  </si>
  <si>
    <t>Daily Real Estate Bear 3X Shrs</t>
  </si>
  <si>
    <t>DRW</t>
  </si>
  <si>
    <t>Global ex-US Real Estate</t>
  </si>
  <si>
    <t>DSI</t>
  </si>
  <si>
    <t>ESG</t>
  </si>
  <si>
    <t>KLD 400 Social</t>
  </si>
  <si>
    <t>DSLV</t>
  </si>
  <si>
    <t>VelocityShares 3x Inverse Silver ETN</t>
  </si>
  <si>
    <t>3x Inverse Silver</t>
  </si>
  <si>
    <t>DSUM</t>
  </si>
  <si>
    <t>PowerShares Chinese Yuan Dim Sum Bond</t>
  </si>
  <si>
    <t>Chinese Yuan Dim Sum Bond</t>
  </si>
  <si>
    <t>DTD</t>
  </si>
  <si>
    <t>Total Dividend</t>
  </si>
  <si>
    <t>DTH</t>
  </si>
  <si>
    <t>DEFA Equity Income</t>
  </si>
  <si>
    <t>DTN</t>
  </si>
  <si>
    <t>Dividend ex-Financials</t>
  </si>
  <si>
    <t>DTO</t>
  </si>
  <si>
    <t>PowerShares DB Crude Oil Dble Short ETN</t>
  </si>
  <si>
    <t>Crude Oil Dble Short</t>
  </si>
  <si>
    <t>DTUL</t>
  </si>
  <si>
    <t>iPath US Treasury 2-year Bull ETN</t>
  </si>
  <si>
    <t>US Treasury 2-year Bull</t>
  </si>
  <si>
    <t>DTUS</t>
  </si>
  <si>
    <t>iPath US Treasury 2-year Bear ETN</t>
  </si>
  <si>
    <t>US Treasury 2-year Bear</t>
  </si>
  <si>
    <t>DTYL</t>
  </si>
  <si>
    <t>iPath US Treasury 10-year Bull ETN</t>
  </si>
  <si>
    <t>US Treasury 10-year Bull</t>
  </si>
  <si>
    <t>DTYS</t>
  </si>
  <si>
    <t>iPath US Treasury 10-year Bear ETN</t>
  </si>
  <si>
    <t>US Treasury 10-year Bear</t>
  </si>
  <si>
    <t>DUG</t>
  </si>
  <si>
    <t>ProShares UltraShort Oil &amp; Gas</t>
  </si>
  <si>
    <t>UltraShort Oil &amp; Gas</t>
  </si>
  <si>
    <t>DUST</t>
  </si>
  <si>
    <t>Daily Gold Miners Bear 3x Shares</t>
  </si>
  <si>
    <t>Precious Metals (Gold Miners)</t>
  </si>
  <si>
    <t>DVY</t>
  </si>
  <si>
    <t>DJ Select Dividend</t>
  </si>
  <si>
    <t>DVYA</t>
  </si>
  <si>
    <t>Asia/Pacific Dividend 30</t>
  </si>
  <si>
    <t>DVYE</t>
  </si>
  <si>
    <t>Emerging Markets Dividend</t>
  </si>
  <si>
    <t>DVYL</t>
  </si>
  <si>
    <t>UBS E-TRACS Mo Pay 2x DJ Select Div ETN</t>
  </si>
  <si>
    <t>Mo Pay 2x DJ Select Div</t>
  </si>
  <si>
    <t>DWAS</t>
  </si>
  <si>
    <t>Technical</t>
  </si>
  <si>
    <t>SmallCap Technical Leaders Portfolio</t>
  </si>
  <si>
    <t>DWM</t>
  </si>
  <si>
    <t>DEFA</t>
  </si>
  <si>
    <t>DWTI</t>
  </si>
  <si>
    <t>VelocityShares 3x Inverse Crude ETN</t>
  </si>
  <si>
    <t>3x Inverse Crude</t>
  </si>
  <si>
    <t>DWX</t>
  </si>
  <si>
    <t>S&amp;P International Dividend</t>
  </si>
  <si>
    <t>DXD</t>
  </si>
  <si>
    <t>ProShares UltraShort Dow30</t>
  </si>
  <si>
    <t>UltraShort Dow30</t>
  </si>
  <si>
    <t>DXJ</t>
  </si>
  <si>
    <t>DYY</t>
  </si>
  <si>
    <t>PowerShares DB Commodity Dble Long ETN</t>
  </si>
  <si>
    <t>This ETN offers leveraged exposure to a basket of futures contracts including wheat corn light sweet crude oil heating oil gold and aluminum. In hyperinflationary environments prices for these commodities can be expected to rise pushing up the value of this product. :::.</t>
  </si>
  <si>
    <t>Commodity Dble Long</t>
  </si>
  <si>
    <t>DZK</t>
  </si>
  <si>
    <t>Daily Devs Bull 3X Shrs</t>
  </si>
  <si>
    <t>DZZ</t>
  </si>
  <si>
    <t>Gold Double Short</t>
  </si>
  <si>
    <t>EBND</t>
  </si>
  <si>
    <t>Capital EM Local Bond</t>
  </si>
  <si>
    <t>ECH</t>
  </si>
  <si>
    <t>Emerging South and Lat Am (Chile)</t>
  </si>
  <si>
    <t>CLP</t>
  </si>
  <si>
    <t>Chile</t>
  </si>
  <si>
    <t>ECNS</t>
  </si>
  <si>
    <t>China Small Cap</t>
  </si>
  <si>
    <t>ECON</t>
  </si>
  <si>
    <t>Emerging Markets Consumer</t>
  </si>
  <si>
    <t>EDC</t>
  </si>
  <si>
    <t>Daily Emrgs Bull 3X Shares</t>
  </si>
  <si>
    <t>EDEN</t>
  </si>
  <si>
    <t>Developed Europe (Denmark)</t>
  </si>
  <si>
    <t>DKK</t>
  </si>
  <si>
    <t>Denmark Cppd</t>
  </si>
  <si>
    <t>EDIV</t>
  </si>
  <si>
    <t>S&amp;P Emerging Markets Dividend</t>
  </si>
  <si>
    <t>EDOG</t>
  </si>
  <si>
    <t>ALPS Emerging Sector Dividend Dogs ETF</t>
  </si>
  <si>
    <t>Emerging Sector Dividend Dogs</t>
  </si>
  <si>
    <t>EDV</t>
  </si>
  <si>
    <t>Extended Dur Trs</t>
  </si>
  <si>
    <t>EDZ</t>
  </si>
  <si>
    <t>Daily Emrgs Bear 3X Shares</t>
  </si>
  <si>
    <t>EEB</t>
  </si>
  <si>
    <t>Guggenheim BRIC</t>
  </si>
  <si>
    <t>This ETF invests in American depository receipts and global depository receipts of companies from Brazil Russia India and China currently trading on the U.S. exchanges. EEB provides investors exposure to the equity markets in all of the BRIC countries. EEB is heavily invested in large and giant cap firms which account for almost the entirety of its total assets. The fund’s portfolio consists of about 90 individual securities.:::.</t>
  </si>
  <si>
    <t>EEH</t>
  </si>
  <si>
    <t>ELEMENTS SPECTRUM Lg Cap U.S. Sector ETN</t>
  </si>
  <si>
    <t>Momentum</t>
  </si>
  <si>
    <t>SPECTRUM Lg Cap U.S. Sector</t>
  </si>
  <si>
    <t>EEHB</t>
  </si>
  <si>
    <t>PowerShares S&amp;P Emerging MktsHigh Beta</t>
  </si>
  <si>
    <t>high beta</t>
  </si>
  <si>
    <t>This ETF offers exposure to emerging markets stocks. The index consists of the 200 stocks in the S&amp;P Emerging BMI Plus LargeMid Cap Index that are the most sensitive to changes in market returns over the past 12 months. The unique attribute of EEHB is its focus on high beta stocks from the emerging markets universe; this feature will result in a portfolio of securities that tend to exhibit greater volatility than their peer group. EEHB is composed of primarily large and medium cap size equities while regional exposure is primarily focused on Asian markets.:::.</t>
  </si>
  <si>
    <t>S&amp;P EmergingsHigh Beta</t>
  </si>
  <si>
    <t>EELV</t>
  </si>
  <si>
    <t>S&amp;P Emerging Markets Low Vol</t>
  </si>
  <si>
    <t>EEM</t>
  </si>
  <si>
    <t>EEML</t>
  </si>
  <si>
    <t>MSCI Emerging Markets Latin Amer</t>
  </si>
  <si>
    <t>Emerging Markets Latin Amer</t>
  </si>
  <si>
    <t>EEMS</t>
  </si>
  <si>
    <t>Emerging Markets Small Cap</t>
  </si>
  <si>
    <t>EEMV</t>
  </si>
  <si>
    <t xml:space="preserve">Emerging Markets Minimum Volatility </t>
  </si>
  <si>
    <t>EES</t>
  </si>
  <si>
    <t>SmallCap Earnings</t>
  </si>
  <si>
    <t>EET</t>
  </si>
  <si>
    <t>ProShares Ultra MSCI Emerging Markets</t>
  </si>
  <si>
    <t>Ultra Emerging Markets</t>
  </si>
  <si>
    <t>EEV</t>
  </si>
  <si>
    <t>ProShares UltraShort MSCI Emerging Mkts</t>
  </si>
  <si>
    <t>UltraShort Emergings</t>
  </si>
  <si>
    <t>EFA</t>
  </si>
  <si>
    <t>EAFE</t>
  </si>
  <si>
    <t>EFAV</t>
  </si>
  <si>
    <t xml:space="preserve">EAFE Minimum Volatility </t>
  </si>
  <si>
    <t>EFG</t>
  </si>
  <si>
    <t>EAFE Growth</t>
  </si>
  <si>
    <t>EFNL</t>
  </si>
  <si>
    <t>Developed Eurozone (Finland)</t>
  </si>
  <si>
    <t>EUR</t>
  </si>
  <si>
    <t>Finland Capped</t>
  </si>
  <si>
    <t>EFO</t>
  </si>
  <si>
    <t>ProShares Ultra MSCI EAFE</t>
  </si>
  <si>
    <t>Ultra EAFE</t>
  </si>
  <si>
    <t>EFU</t>
  </si>
  <si>
    <t>ProShares UltraShort MSCI EAFE</t>
  </si>
  <si>
    <t>UltraShort EAFE</t>
  </si>
  <si>
    <t>EFV</t>
  </si>
  <si>
    <t>Low P/E</t>
  </si>
  <si>
    <t>EAFE Value</t>
  </si>
  <si>
    <t>EFZ</t>
  </si>
  <si>
    <t>ProShares Short MSCI EAFE</t>
  </si>
  <si>
    <t>Short EAFE</t>
  </si>
  <si>
    <t>EGPT</t>
  </si>
  <si>
    <t>Emerging MENA (Egypt)</t>
  </si>
  <si>
    <t>EGP</t>
  </si>
  <si>
    <t>Egypt</t>
  </si>
  <si>
    <t>EIDO</t>
  </si>
  <si>
    <t>Emerging Asia (Indonesia)</t>
  </si>
  <si>
    <t>IDR</t>
  </si>
  <si>
    <t>Indonesia Invstble</t>
  </si>
  <si>
    <t>EIRL</t>
  </si>
  <si>
    <t>Developed Eurozone (Ireland)</t>
  </si>
  <si>
    <t>Ireland Cppd Invstb</t>
  </si>
  <si>
    <t>EIS</t>
  </si>
  <si>
    <t>Emerging MENA (Israel)</t>
  </si>
  <si>
    <t>ILS</t>
  </si>
  <si>
    <t>Israel Cap Invest</t>
  </si>
  <si>
    <t>ELD</t>
  </si>
  <si>
    <t>Emerging Markets Local Debt</t>
  </si>
  <si>
    <t>ELR</t>
  </si>
  <si>
    <t>SPDR Dow Jones Large Cap</t>
  </si>
  <si>
    <t>DJ Large Cap</t>
  </si>
  <si>
    <t>EMB</t>
  </si>
  <si>
    <t>USD Emerg Markets Bond</t>
  </si>
  <si>
    <t>EMCB</t>
  </si>
  <si>
    <t>Emers Corporate Bond</t>
  </si>
  <si>
    <t>EMCD</t>
  </si>
  <si>
    <t>SPDR BofA ML EM Corp Bd ETF</t>
  </si>
  <si>
    <t>U.S. dollar-denominated emerging markets corporate senior and secured debt publicly issued in the U.S. domestic and Eurobond markets.</t>
  </si>
  <si>
    <t>BofA ML EM Corp Bd</t>
  </si>
  <si>
    <t>EMDD</t>
  </si>
  <si>
    <t>EGShares Emerg Mkts Domestic Demand ETF</t>
  </si>
  <si>
    <t>Emergs Domestic Demand</t>
  </si>
  <si>
    <t>EMFT</t>
  </si>
  <si>
    <t>SPDR MSCI EM 50 ETF</t>
  </si>
  <si>
    <t xml:space="preserve">The index is a free float-adjusted market capitalization weighted index comprised of 50 of the largest constituents held in the broader MSCI Emerging Markets Index. The selection universe of the Index is based on the constituent securities of the Parent Index except for Brazil India Mexico and Russia. For these four markets the selection universe is limited to depositary receipts. </t>
  </si>
  <si>
    <t>EM 50</t>
  </si>
  <si>
    <t>EMHY</t>
  </si>
  <si>
    <t>Emerging Markets High Yield Bond</t>
  </si>
  <si>
    <t>EMIF</t>
  </si>
  <si>
    <t>S&amp;P Emergings Infrastructure</t>
  </si>
  <si>
    <t>EMLB</t>
  </si>
  <si>
    <t>iPath Long Enhanced MSCI Emerg Mkts ETN</t>
  </si>
  <si>
    <t>Leveraged return on the performance of the MSCI Emerging Markets Net Total Return Index. Financials 28% IT 17%.  Do not track a fixed multiple: http://www.ipathetn.com/us/product/EMLB/#/participation</t>
  </si>
  <si>
    <t>Long Enhanced Emergs</t>
  </si>
  <si>
    <t>EMLC</t>
  </si>
  <si>
    <t>EM Local Curr Bond</t>
  </si>
  <si>
    <t>EMLP</t>
  </si>
  <si>
    <t>Energy (Energy Infrastructure)</t>
  </si>
  <si>
    <t>North American Energy Infras</t>
  </si>
  <si>
    <t>EMSA</t>
  </si>
  <si>
    <t>iPath Short Enhanced MSCI Emerg Mkts ETN</t>
  </si>
  <si>
    <t>The index measures the performance of emerging market stocks. It does so by tracking double the inverse (-200%) performance of the MSCI Emerging Markets Net Total Return Index which consists of companies from around the world in a variety of developing nations.</t>
  </si>
  <si>
    <t>Short Enhanced Emergs</t>
  </si>
  <si>
    <t>ENFR</t>
  </si>
  <si>
    <t>Alerian Energy Infrastructure ETF</t>
  </si>
  <si>
    <t>Alerian Energy Infrastructure</t>
  </si>
  <si>
    <t>ENOR</t>
  </si>
  <si>
    <t>Developed Europe (Norway)</t>
  </si>
  <si>
    <t>NOK</t>
  </si>
  <si>
    <t>Norway Capped Market</t>
  </si>
  <si>
    <t>ENY</t>
  </si>
  <si>
    <t>Guggenheim Canadian Energy Income</t>
  </si>
  <si>
    <t>Canadian Energy Income</t>
  </si>
  <si>
    <t>ENZL</t>
  </si>
  <si>
    <t>Developed Asia (New Zealand)</t>
  </si>
  <si>
    <t>NZD</t>
  </si>
  <si>
    <t>New Zealand Invstb</t>
  </si>
  <si>
    <t>EPHE</t>
  </si>
  <si>
    <t>Emerging Asia (Philippines)</t>
  </si>
  <si>
    <t>PHP</t>
  </si>
  <si>
    <t>Philippines Invstb</t>
  </si>
  <si>
    <t>EPI</t>
  </si>
  <si>
    <t>Emerging Asia (India)</t>
  </si>
  <si>
    <t>INR</t>
  </si>
  <si>
    <t>India Earnings</t>
  </si>
  <si>
    <t>EPOL</t>
  </si>
  <si>
    <t>Emerging Europe (Poland)</t>
  </si>
  <si>
    <t>PLN</t>
  </si>
  <si>
    <t>Poland</t>
  </si>
  <si>
    <t>EPP</t>
  </si>
  <si>
    <t>Pacific ex-Japan</t>
  </si>
  <si>
    <t>EPRO</t>
  </si>
  <si>
    <t>EquityPro ETF</t>
  </si>
  <si>
    <t>Broadly diversified global equity ETF. Managed by the Elements Financial Group. “Top-down” investment approach. Portfolio Manager will determine portfolio exposure to global equity markets based on 200-day moving average of the S&amp;P 500 Index &amp; the slope of the U.S. yield curve: When the S&amp;P 500 Index is below its 200-day moving average or if the U.S. yield curve is inverted the Portfolio Manager will adjust the portfolio to a lower equity exposure to preserve capital under normal market circumstances. North America (54%)</t>
  </si>
  <si>
    <t>EquityPro</t>
  </si>
  <si>
    <t>EPS</t>
  </si>
  <si>
    <t>Earnings 500</t>
  </si>
  <si>
    <t>EPU</t>
  </si>
  <si>
    <t>Emerging South and Lat Am (Peru)</t>
  </si>
  <si>
    <t>PEN</t>
  </si>
  <si>
    <t>All Peru Capped</t>
  </si>
  <si>
    <t>EPV</t>
  </si>
  <si>
    <t>UltraShort Europe</t>
  </si>
  <si>
    <t>EQL</t>
  </si>
  <si>
    <t>ALPS Equal Sector Weight ETF</t>
  </si>
  <si>
    <t>Equal Sector Weight</t>
  </si>
  <si>
    <t>EQLT</t>
  </si>
  <si>
    <t>Workplace Equality Portfolio ETF</t>
  </si>
  <si>
    <t>Invests in equality-minded corporations. It consists of publicly-traded companies that support lesbian gay bisexual and transgender (LGBT) equality in the workplace. Companies in the Index must score 100% on the Human Rights Campaign Corporate Equality Index or if not found in the Corporate Equality Index have the verifiable characteristics that would earn them such a score. 160 holdings. Cons discret 23% financials 23%</t>
  </si>
  <si>
    <t>Workplace Equality Portfolio</t>
  </si>
  <si>
    <t>ERO</t>
  </si>
  <si>
    <t>iPath EUR/USD Exchange Rate ETN</t>
  </si>
  <si>
    <t>When the euro appreciates relative to the U.S. dollar the EUR/USD exchange rate (and the value of the ETNs) increases; when the euro depreciates relative to the U.S. dollar the EUR/USD exchange rate (and the value of the ETNs) decreases. The EUR/USD exchange rate is expressed as a rate that reflects the number of U.S. dollars that can be exchanged for one euro in the interbank market for settlement in two days.</t>
  </si>
  <si>
    <t>EUR/USD Exchange Rate</t>
  </si>
  <si>
    <t>ERUS</t>
  </si>
  <si>
    <t>Emerging Europe (Russia)</t>
  </si>
  <si>
    <t>RUB</t>
  </si>
  <si>
    <t>Russia Capped</t>
  </si>
  <si>
    <t>ERW</t>
  </si>
  <si>
    <t>Equal Risk Weighted Large Cap ETF</t>
  </si>
  <si>
    <t>The Index employs a proprietary methodology to measure a stock’s risk and then weights the exposure to each stock in the Index such that the expected risk contribution of each stock in the Index is equal. The Index includes most of the stocks in the S&amp;P 500® Index but the exposure to each stock is based on its expected risk i.e. stocks with lower expected risk will represent a larger percentage of the Index than in the S&amp;P 500. LEss weight to Financials Tech &amp; Cons Staples. More weight to Cons discr.</t>
  </si>
  <si>
    <t>Equal Risk Weighted Large Cap</t>
  </si>
  <si>
    <t>ERX</t>
  </si>
  <si>
    <t>Daily Energy Bull 3X Shares</t>
  </si>
  <si>
    <t>ERY</t>
  </si>
  <si>
    <t>Daily Energy Bear 3X Shares</t>
  </si>
  <si>
    <t>EUFN</t>
  </si>
  <si>
    <t>Europe Financials</t>
  </si>
  <si>
    <t>EUM</t>
  </si>
  <si>
    <t>ProShares Short MSCI Emerging Markets</t>
  </si>
  <si>
    <t>Short Emerging Markets</t>
  </si>
  <si>
    <t>EUO</t>
  </si>
  <si>
    <t>ProShares UltraShort Euro</t>
  </si>
  <si>
    <t>UltraShort Euro</t>
  </si>
  <si>
    <t>EUSA</t>
  </si>
  <si>
    <t>USA</t>
  </si>
  <si>
    <t>EVX</t>
  </si>
  <si>
    <t>Energy (Environmental Services)</t>
  </si>
  <si>
    <t>Environmental Svcs</t>
  </si>
  <si>
    <t>EWA</t>
  </si>
  <si>
    <t>Australia</t>
  </si>
  <si>
    <t>EWC</t>
  </si>
  <si>
    <t>Canada</t>
  </si>
  <si>
    <t>EWD</t>
  </si>
  <si>
    <t>Developed Europe (Sweden)</t>
  </si>
  <si>
    <t>SEK</t>
  </si>
  <si>
    <t>Sweden</t>
  </si>
  <si>
    <t>EWEM</t>
  </si>
  <si>
    <t>Guggenheim MSCI Emerging Markets Eq Wt</t>
  </si>
  <si>
    <t>This ETF is designed to offer equal weighted exposure to emerging market equities. This ETF includes the same components as the popular MSCI Emerging Markets Index the benchmark to which VWO and EEM are linked (EWEM of course uses an equal-weight approach that gives an equal weighting to every component). EWEM has around 600 holdings diversified across a multitude of sectors while the majority of the funds holdings are either large or mid-cap sized companies. One drawback of EWEM is that the fund is not very well diversified from a regional perspective since allocations to Taiwan South Korea and China together make up more than 50% of total holdings.:::.</t>
  </si>
  <si>
    <t>Emerging Markets Eq Wt</t>
  </si>
  <si>
    <t>EWG</t>
  </si>
  <si>
    <t>Developed Eurozone (Germany)</t>
  </si>
  <si>
    <t>Germany</t>
  </si>
  <si>
    <t>EWGS</t>
  </si>
  <si>
    <t>Germany Small Cap</t>
  </si>
  <si>
    <t>EWH</t>
  </si>
  <si>
    <t>Developed Asia (HK)</t>
  </si>
  <si>
    <t>HKD</t>
  </si>
  <si>
    <t>Hong Kong</t>
  </si>
  <si>
    <t>EWI</t>
  </si>
  <si>
    <t>Developed Eurozone (Italy)</t>
  </si>
  <si>
    <t>Italy</t>
  </si>
  <si>
    <t>EWJ</t>
  </si>
  <si>
    <t>Japan</t>
  </si>
  <si>
    <t>EWK</t>
  </si>
  <si>
    <t>Developed Eurozone (Belgium)</t>
  </si>
  <si>
    <t>Belgium Capped</t>
  </si>
  <si>
    <t>EWL</t>
  </si>
  <si>
    <t>Developed Europe (Swiss)</t>
  </si>
  <si>
    <t>CHF</t>
  </si>
  <si>
    <t>Switzerland</t>
  </si>
  <si>
    <t>EWM</t>
  </si>
  <si>
    <t>Emerging Asia (Malaysia)</t>
  </si>
  <si>
    <t>MYR</t>
  </si>
  <si>
    <t>Malaysia</t>
  </si>
  <si>
    <t>EWN</t>
  </si>
  <si>
    <t>Developed Eurozone (Netherlands)</t>
  </si>
  <si>
    <t>Netherlands</t>
  </si>
  <si>
    <t>EWO</t>
  </si>
  <si>
    <t>Developed Eurozone (Austria)</t>
  </si>
  <si>
    <t>Austria</t>
  </si>
  <si>
    <t>EWP</t>
  </si>
  <si>
    <t>Developed Eurozone (Spain)</t>
  </si>
  <si>
    <t>Spain</t>
  </si>
  <si>
    <t>EWQ</t>
  </si>
  <si>
    <t>Developed Eurozone (France)</t>
  </si>
  <si>
    <t>France</t>
  </si>
  <si>
    <t>EWRI</t>
  </si>
  <si>
    <t>Guggenheim Russell 1000 Equal Weight</t>
  </si>
  <si>
    <t>This ETF includes the components of the Russell 1000 Index which measures the performance of the large-cap U.S. equity market. Because this fund employs an equal-weight strategy mid-cap size companies account for two-thirds of this funds holdings while large-cap stocks make up the next biggest chunk. IWB tracks the same index as EWRI however it only holds 20% in mid-cap size companies while the majority are large-cap stocks given the funds traditional cap-weighted methodology. EWRI is fairly diversified across all sectors with communication services and real estate receiving the smallest allocations at just under 5% a piece. Employing an equal-weight strategy is no easy task and it requires regular re-balancing which translates into higher expense fees for EWRI when compared to similar funds using a basic cap-weighted methodology.:::.</t>
  </si>
  <si>
    <t>Russell 1000 Equal Weight</t>
  </si>
  <si>
    <t>EWRM</t>
  </si>
  <si>
    <t>Guggenheim Russell MidCap Equal Weight</t>
  </si>
  <si>
    <t>Russell MidCap Equal Weight</t>
  </si>
  <si>
    <t>EWRS</t>
  </si>
  <si>
    <t>Guggenheim Russell 2000 Equal Weight</t>
  </si>
  <si>
    <t>This fund gives investors broad-based exposure to the small-cap U.S. equity market. EWRS has just under 2000 holdings and the fund allocates roughly two-thirds to micro-cap stocks which is a corner of the equity market that is often overlooked and underrepresented in most broad-based funds. Investors who wish to minimize portfolio expenses at the cost of straying away from the equal-weight strategy can look to SCHA which offers broad-based exposure to domestic small-caps for a minimal fee of 0.13%.:::.</t>
  </si>
  <si>
    <t>Russell 2000 Equal Weight</t>
  </si>
  <si>
    <t>EWS</t>
  </si>
  <si>
    <t>Developed Asia (SG)</t>
  </si>
  <si>
    <t>SGD</t>
  </si>
  <si>
    <t>Singapore</t>
  </si>
  <si>
    <t>EWT</t>
  </si>
  <si>
    <t>IT&gt;50%</t>
  </si>
  <si>
    <t>Emerging Asia (Taiwan)</t>
  </si>
  <si>
    <t>TWD</t>
  </si>
  <si>
    <t>Taiwan</t>
  </si>
  <si>
    <t>EWU</t>
  </si>
  <si>
    <t>Developed Europe (UK)</t>
  </si>
  <si>
    <t>GBP</t>
  </si>
  <si>
    <t>United Kingdom</t>
  </si>
  <si>
    <t>EWUS</t>
  </si>
  <si>
    <t>MSCI United Kingdom Small Cap</t>
  </si>
  <si>
    <t>United Kingdom Small Cap</t>
  </si>
  <si>
    <t>EWV</t>
  </si>
  <si>
    <t>ProShares UltraShort MSCI Japan</t>
  </si>
  <si>
    <t>UltraShort Japan</t>
  </si>
  <si>
    <t>EWW</t>
  </si>
  <si>
    <t>Emerging South and Lat Am (Mexico)</t>
  </si>
  <si>
    <t>MXN</t>
  </si>
  <si>
    <t>Mexico</t>
  </si>
  <si>
    <t>EWX</t>
  </si>
  <si>
    <t>S&amp;P Emerging Markets Small Cap</t>
  </si>
  <si>
    <t>EWY</t>
  </si>
  <si>
    <t>Developed Asia (Skorea)</t>
  </si>
  <si>
    <t>KRW</t>
  </si>
  <si>
    <t>South Korea</t>
  </si>
  <si>
    <t>EWZ</t>
  </si>
  <si>
    <t>Brazil</t>
  </si>
  <si>
    <t>EWZS</t>
  </si>
  <si>
    <t>Brazil Small Cap</t>
  </si>
  <si>
    <t>EXI</t>
  </si>
  <si>
    <t>S&amp;P Global Industrials</t>
  </si>
  <si>
    <t>EXT</t>
  </si>
  <si>
    <t>WisdomTree Total Earnings</t>
  </si>
  <si>
    <t>The WisdomTree Earnings Index is a fundamentally weighted index that measures the performance of earnings-generating companies within the broad U.S. Stock Market. Companies in the index are incorporated and listed in the U.S and have generated positive cumulative earnings over their most recent four fiscal quarters prior to the index measurement date. The index is earnings-weighted in December to reflect the proportionate share of the aggregate earnings each component company has generated. Companies with greater earnings generally have larger weights in the index</t>
  </si>
  <si>
    <t>Total Earnings</t>
  </si>
  <si>
    <t>EZA</t>
  </si>
  <si>
    <t>Emerging MENA (South Africa)</t>
  </si>
  <si>
    <t>ZAR</t>
  </si>
  <si>
    <t>South Africa</t>
  </si>
  <si>
    <t>EZJ</t>
  </si>
  <si>
    <t>ProShares Ultra MSCI Japan</t>
  </si>
  <si>
    <t>Ultra Japan</t>
  </si>
  <si>
    <t>EZM</t>
  </si>
  <si>
    <t>MidCap Earnings</t>
  </si>
  <si>
    <t>EZU</t>
  </si>
  <si>
    <t>EMU</t>
  </si>
  <si>
    <t>EZY</t>
  </si>
  <si>
    <t>WisdomTree LargeCap Value</t>
  </si>
  <si>
    <t>LargeCap Value</t>
  </si>
  <si>
    <t>FAB</t>
  </si>
  <si>
    <t>AlphaDEX</t>
  </si>
  <si>
    <t>Multi Cap Value</t>
  </si>
  <si>
    <t>FAD</t>
  </si>
  <si>
    <t>Multi Cap Growth</t>
  </si>
  <si>
    <t>FAN</t>
  </si>
  <si>
    <t>Energy (Wind Energy)</t>
  </si>
  <si>
    <t>Global Wind Energy</t>
  </si>
  <si>
    <t>FAS</t>
  </si>
  <si>
    <t>Daily Financial Bull 3X Shares</t>
  </si>
  <si>
    <t>FAUS</t>
  </si>
  <si>
    <t>FAZ</t>
  </si>
  <si>
    <t>Daily Financial Bear 3X Shares</t>
  </si>
  <si>
    <t>FBT</t>
  </si>
  <si>
    <t>NYSE Arca Biotech</t>
  </si>
  <si>
    <t>FBZ</t>
  </si>
  <si>
    <t>FCA</t>
  </si>
  <si>
    <t>China</t>
  </si>
  <si>
    <t>FCAN</t>
  </si>
  <si>
    <t>FCG</t>
  </si>
  <si>
    <t>ISE-Revere Natural Gas</t>
  </si>
  <si>
    <t>FDD</t>
  </si>
  <si>
    <t>STOXX Euro Select Div</t>
  </si>
  <si>
    <t>FDL</t>
  </si>
  <si>
    <t>Morningstar Div Leaders</t>
  </si>
  <si>
    <t>FDM</t>
  </si>
  <si>
    <t>DJ Select MicroCp</t>
  </si>
  <si>
    <t>FDN</t>
  </si>
  <si>
    <t>Technology (Internet)</t>
  </si>
  <si>
    <t>DJ Internet</t>
  </si>
  <si>
    <t>FDT</t>
  </si>
  <si>
    <t>Developed Broad excl US</t>
  </si>
  <si>
    <t>Developed Markets Ex-US</t>
  </si>
  <si>
    <t>FDTS</t>
  </si>
  <si>
    <t>Devs ex-US SC</t>
  </si>
  <si>
    <t>FEM</t>
  </si>
  <si>
    <t>FEMS</t>
  </si>
  <si>
    <t>Emerging Markets SC</t>
  </si>
  <si>
    <t>FEP</t>
  </si>
  <si>
    <t>Europe</t>
  </si>
  <si>
    <t>FEU</t>
  </si>
  <si>
    <t>SPDR STOXX Europe 50</t>
  </si>
  <si>
    <t>STOXX Europe 50</t>
  </si>
  <si>
    <t>FEX</t>
  </si>
  <si>
    <t>Large Cap Core</t>
  </si>
  <si>
    <t>FEZ</t>
  </si>
  <si>
    <t>EURO STOXX 50</t>
  </si>
  <si>
    <t>FFR</t>
  </si>
  <si>
    <t>EN Devs Rel Est</t>
  </si>
  <si>
    <t>FGD</t>
  </si>
  <si>
    <t>DJ Global Select Dividend</t>
  </si>
  <si>
    <t>FGM</t>
  </si>
  <si>
    <t>FHK</t>
  </si>
  <si>
    <t>FILL</t>
  </si>
  <si>
    <t>Global Energy Producers</t>
  </si>
  <si>
    <t>FINU</t>
  </si>
  <si>
    <t>UltraPro Financials</t>
  </si>
  <si>
    <t>seeks daily investment results before fees and expenses that correspond to 3X (300%) the daily performance of the Dow Jones U.S. Financials Index</t>
  </si>
  <si>
    <t>FINZ</t>
  </si>
  <si>
    <t>UltraPro Short Financials</t>
  </si>
  <si>
    <t>seeks daily investment results before fees and expenses that correspond to 3X (300%) the inverse (opposite) of the daily performance of the Dow Jones U.S. Financials Index</t>
  </si>
  <si>
    <t>FIVZ</t>
  </si>
  <si>
    <t>PIMCO 3-7 Year U.S. Treasury Index ETF</t>
  </si>
  <si>
    <t>3-7 Year U.S. Treasury</t>
  </si>
  <si>
    <t>FIW</t>
  </si>
  <si>
    <t>ISE Water</t>
  </si>
  <si>
    <t>FJP</t>
  </si>
  <si>
    <t>FKO</t>
  </si>
  <si>
    <t>FKU</t>
  </si>
  <si>
    <t>FLAT</t>
  </si>
  <si>
    <t>iPath US Treasury Flattener ETN</t>
  </si>
  <si>
    <t>US Treasury Flattener</t>
  </si>
  <si>
    <t>FLM</t>
  </si>
  <si>
    <t>Materials (Engineering &amp; Construction)</t>
  </si>
  <si>
    <t>ISE Glbl Engnrg &amp; Const</t>
  </si>
  <si>
    <t>FLN</t>
  </si>
  <si>
    <t>Latin America</t>
  </si>
  <si>
    <t>FLOT</t>
  </si>
  <si>
    <t>Floating Rate Note</t>
  </si>
  <si>
    <t>Corporate (Floating Rate Bonds)</t>
  </si>
  <si>
    <t>FLRN</t>
  </si>
  <si>
    <t>Cap Inv Gr Floating Rt</t>
  </si>
  <si>
    <t>FLTR</t>
  </si>
  <si>
    <t>Inv Grade Floating Rt</t>
  </si>
  <si>
    <t>FM</t>
  </si>
  <si>
    <t>Frontier 100</t>
  </si>
  <si>
    <t>FMK</t>
  </si>
  <si>
    <t>Mega Cap</t>
  </si>
  <si>
    <t>FNI</t>
  </si>
  <si>
    <t>ISE Chindia</t>
  </si>
  <si>
    <t>FNK</t>
  </si>
  <si>
    <t>Mid Cap Value</t>
  </si>
  <si>
    <t>FNX</t>
  </si>
  <si>
    <t>Mid Cap Core</t>
  </si>
  <si>
    <t>FNY</t>
  </si>
  <si>
    <t>Mid Cap Growth</t>
  </si>
  <si>
    <t>FOIL</t>
  </si>
  <si>
    <t>iPath Pure Beta Aluminum ETN</t>
  </si>
  <si>
    <t>Industrial Metals (Aluminum)</t>
  </si>
  <si>
    <t>Pure Beta Aluminum</t>
  </si>
  <si>
    <t>FONE</t>
  </si>
  <si>
    <t>First Trust NASDAQ CEA Smartphone Idx</t>
  </si>
  <si>
    <t>Technology (Smartphone)</t>
  </si>
  <si>
    <t>NASDAQ CEA Smartphone</t>
  </si>
  <si>
    <t>FPA</t>
  </si>
  <si>
    <t>Asia Pacific Ex-Japan</t>
  </si>
  <si>
    <t>FPX</t>
  </si>
  <si>
    <t>US IPO</t>
  </si>
  <si>
    <t>FRAK</t>
  </si>
  <si>
    <t>Energy (Unconventional Oil &amp; Natural Gas)</t>
  </si>
  <si>
    <t>Unconventl Oil &amp; Gas</t>
  </si>
  <si>
    <t>FRI</t>
  </si>
  <si>
    <t>S&amp;P REIT</t>
  </si>
  <si>
    <t>FRN</t>
  </si>
  <si>
    <t>Guggenheim Frontier Markets</t>
  </si>
  <si>
    <t>This ETF follows the performance of depositary receipts in ADR or GDR form that trade on the London Stock Exchange New York Stock Exchange NYSE Amex and Nasdaq Stock Market of companies from countries that are defined as Frontier Markets. FRN offers investors exposure to what is known as the ‘Frontier Markets’ or countries which are one step below emerging markets. Generally these markets are in Latin America Africa and the Middle East and are inaccessible to investors in other funds. As such they can often provide potential for big returns but also increased volatility. That makes them a potentially valuable diversification agent and a critical component of any portfolio focused on emerging markets.:::.</t>
  </si>
  <si>
    <t>Frontier Markets</t>
  </si>
  <si>
    <t>FSZ</t>
  </si>
  <si>
    <t>FTA</t>
  </si>
  <si>
    <t>Large Cap Value Opp</t>
  </si>
  <si>
    <t>FTC</t>
  </si>
  <si>
    <t>Large Cap Gr Opp</t>
  </si>
  <si>
    <t>FTW</t>
  </si>
  <si>
    <t>First Trust Taiwan AlphaDEX</t>
  </si>
  <si>
    <t>FTY</t>
  </si>
  <si>
    <t>FTSE NAREIT Real Estate 50</t>
  </si>
  <si>
    <t>NAREIT Real Estate 50</t>
  </si>
  <si>
    <t>FUD</t>
  </si>
  <si>
    <t>UBS E-TRACS CMCI Food TR ETN</t>
  </si>
  <si>
    <t>Agriculture (Food)</t>
  </si>
  <si>
    <t>CMCI Food TR</t>
  </si>
  <si>
    <t>FUE</t>
  </si>
  <si>
    <t>ELEMENTS MLCX Biofuels Index TR ETN</t>
  </si>
  <si>
    <t>Energy (Biofuels)</t>
  </si>
  <si>
    <t>MLCX Biofuels TR</t>
  </si>
  <si>
    <t>FVD</t>
  </si>
  <si>
    <t>Value Line Dividend</t>
  </si>
  <si>
    <t>FVL</t>
  </si>
  <si>
    <t>Value Line 100</t>
  </si>
  <si>
    <t>FWDB</t>
  </si>
  <si>
    <t>Global Bond</t>
  </si>
  <si>
    <t>FWDD</t>
  </si>
  <si>
    <t>Madrona Domestic ETF</t>
  </si>
  <si>
    <t>Pf of up to 500 of the largest U.S. traded equity securities using a weighted allocation system based on consensus analyst estimates of the present value of future expected earnings relative to the share price of each security. Very diversified across sectors. 100% US</t>
  </si>
  <si>
    <t>Domestic</t>
  </si>
  <si>
    <t>FWDI</t>
  </si>
  <si>
    <t>Madrona International ETF</t>
  </si>
  <si>
    <t>Pf composed of at least 250 of the largest ADRs from among the largest issuers of Europe (Europe developed 33% Australasia and the Far East (EAFE) and Canada. FWDI’s portfolio may also include ADRs that provide exposure to certain markets deemed to be emerging markets. Weighting methodology that focuses on analyst data and the forecasted expected future earnings with the goal that the most attractive companies receive the highest investment and the less attractive companies receive the lowest investment.</t>
  </si>
  <si>
    <t>International</t>
  </si>
  <si>
    <t>FXA</t>
  </si>
  <si>
    <t>Currency AUD (Australian Dollar)</t>
  </si>
  <si>
    <t>Australian Dollar Trust</t>
  </si>
  <si>
    <t>FXB</t>
  </si>
  <si>
    <t>Currency GBP (British Pound)</t>
  </si>
  <si>
    <t>British Pound Sterling Tr</t>
  </si>
  <si>
    <t>FXC</t>
  </si>
  <si>
    <t>Currency CAD (Canadian Dollar)</t>
  </si>
  <si>
    <t>Canadian Dollar Trust</t>
  </si>
  <si>
    <t>FXCH</t>
  </si>
  <si>
    <t>CurrencyShares Chinese Renminbi Trust</t>
  </si>
  <si>
    <t>Chinese Renminbi Trust</t>
  </si>
  <si>
    <t>FXD</t>
  </si>
  <si>
    <t>Consumer Disc</t>
  </si>
  <si>
    <t>FXE</t>
  </si>
  <si>
    <t>Euro Trust</t>
  </si>
  <si>
    <t>FXF</t>
  </si>
  <si>
    <t>Currency CHF (Swiss Franc)</t>
  </si>
  <si>
    <t>Swiss Franc Trust</t>
  </si>
  <si>
    <t>FXG</t>
  </si>
  <si>
    <t>Consumer Staples</t>
  </si>
  <si>
    <t>FXH</t>
  </si>
  <si>
    <t>Health Care</t>
  </si>
  <si>
    <t>FXI</t>
  </si>
  <si>
    <t>China 25</t>
  </si>
  <si>
    <t>FXL</t>
  </si>
  <si>
    <t>FXN</t>
  </si>
  <si>
    <t>FXO</t>
  </si>
  <si>
    <t>FXP</t>
  </si>
  <si>
    <t>UltraShort China 25</t>
  </si>
  <si>
    <t>FXR</t>
  </si>
  <si>
    <t>Indust/Producer Dur</t>
  </si>
  <si>
    <t>FXS</t>
  </si>
  <si>
    <t>CurrencyShares Swedish Krona Trust</t>
  </si>
  <si>
    <t>Currency SEK (Swedish Krona)</t>
  </si>
  <si>
    <t>Swedish Krona Trust</t>
  </si>
  <si>
    <t>FXU</t>
  </si>
  <si>
    <t>FXY</t>
  </si>
  <si>
    <t>Currency JPY (Japanese Yen)</t>
  </si>
  <si>
    <t>Japanese Yen Trust</t>
  </si>
  <si>
    <t>FXZ</t>
  </si>
  <si>
    <t>FYC</t>
  </si>
  <si>
    <t>Small Cap Growth</t>
  </si>
  <si>
    <t>FYT</t>
  </si>
  <si>
    <t>Small Cap Value</t>
  </si>
  <si>
    <t>FYX</t>
  </si>
  <si>
    <t>Small Cap Core</t>
  </si>
  <si>
    <t>GAF</t>
  </si>
  <si>
    <t>SPDR S&amp;P Emerging Middle East &amp; Africa</t>
  </si>
  <si>
    <t>GAF holds a basket of roughly 140 stocks and although this is labeled as a Middle East &amp; Africa ETF investors should note that the majority of this fund is concentrated in South Africa. Exposure is well balanced amongst different size companies with small and mid caps accounting for close to half of the entire portfolio.Financial services and basic materials are a large part of the African economy hence the large allocation to these two sectors. :::.</t>
  </si>
  <si>
    <t>S&amp;P Emerging Middle East &amp; Africa</t>
  </si>
  <si>
    <t>GAL</t>
  </si>
  <si>
    <t>SSgA Global Allocation</t>
  </si>
  <si>
    <t>GASL</t>
  </si>
  <si>
    <t>Direxion Daily Nat Gas Rltd Bull 3X Shrs</t>
  </si>
  <si>
    <t>Daily Nat Gas Rltd Bull 3X Shrs</t>
  </si>
  <si>
    <t>GAZ</t>
  </si>
  <si>
    <t>iPath DJ-UBS Natural Gas TR Sub-Idx ETN</t>
  </si>
  <si>
    <t>Natural Gas TR Sub-Idx</t>
  </si>
  <si>
    <t>GBB</t>
  </si>
  <si>
    <t>iPath GBP/USD Exchange Rate ETN</t>
  </si>
  <si>
    <t>When the GBP appreciates relative to the U.S. dollar the GBP/USD exchange rate (and the value of the ETNs) increases;</t>
  </si>
  <si>
    <t>GBP/USD Exchange Rate</t>
  </si>
  <si>
    <t>GBF</t>
  </si>
  <si>
    <t>Government/Credit Bond</t>
  </si>
  <si>
    <t>GCC</t>
  </si>
  <si>
    <t>GreenHaven Continuous Commodity</t>
  </si>
  <si>
    <t>GCE</t>
  </si>
  <si>
    <t>Claymore CEF GS Connect ETN</t>
  </si>
  <si>
    <t>weighted basket of closed-end funds selected based on liquidity income distribution and market valuation among other factors.</t>
  </si>
  <si>
    <t>Claymore CEF GS Connect</t>
  </si>
  <si>
    <t>GDX</t>
  </si>
  <si>
    <t>Gold Miners</t>
  </si>
  <si>
    <t>GDXJ</t>
  </si>
  <si>
    <t>Junior Gold Miners</t>
  </si>
  <si>
    <t>GEUR</t>
  </si>
  <si>
    <t>Gartman Gold/Euro ETF</t>
  </si>
  <si>
    <t>Invest in gold by financing gold purchases in EUR (most gold investment vehicles use the U.S. dollar for making gold purchases). Euros are obtained through the sale of either exchange-traded currency futures or “over-the-counter” foreign exchange forward contracts. PM will assess the US dollar and euro yield curve to determine the most cost effective maturity at which to borrow euros to fund gold purchases. However the chosen maturity for funding will never exceed six months so as to minimize the exposure of the fund to longer term interest rates which may be more volatile shorter term interest rates. Holding gold in a non-U.S. dollar denominated currency may help to limit the downside risk during stressed market environments where the U.S. dollar becomes a safe haven store of value.</t>
  </si>
  <si>
    <t>Gartman Gold/Euro</t>
  </si>
  <si>
    <t>GEX</t>
  </si>
  <si>
    <t>Market Vectors Glb Alternatve Energy ETF</t>
  </si>
  <si>
    <t>Energy (Clean Energy)</t>
  </si>
  <si>
    <t>Glb Alternatve Energy</t>
  </si>
  <si>
    <t>GGOV</t>
  </si>
  <si>
    <t>German Sov / Sub-Sov Debt</t>
  </si>
  <si>
    <t>GHYG</t>
  </si>
  <si>
    <t>Global High Yield Corporate Bond</t>
  </si>
  <si>
    <t>GII</t>
  </si>
  <si>
    <t>FTSE/Macquarie Global Infra 100</t>
  </si>
  <si>
    <t>GIVE</t>
  </si>
  <si>
    <t>AdvisorShares Global Echo ETF</t>
  </si>
  <si>
    <t>emphasis on absolute (positive) returns and low sensitivity to a blend of traditional financial market indices such as the S&amp;P 500 Index Barclays Aggregate Bond Index and MSCI EAFE Index over a full market cycle by allocating to different investment strategies and asset classes through four sub-advisors. Equties 60% (2/3 from US). ESG fund</t>
  </si>
  <si>
    <t>AdvisorShares Global Echo</t>
  </si>
  <si>
    <t>GLD</t>
  </si>
  <si>
    <t>Gold Shares</t>
  </si>
  <si>
    <t>GLDX</t>
  </si>
  <si>
    <t>Global X Gold Explorers ETF</t>
  </si>
  <si>
    <t>Gold Explorers</t>
  </si>
  <si>
    <t>GLL</t>
  </si>
  <si>
    <t>ProShares UltraShort Gold</t>
  </si>
  <si>
    <t>UltraShort Gold</t>
  </si>
  <si>
    <t>GLTR</t>
  </si>
  <si>
    <t>ETFS Physical PM Basket Shares</t>
  </si>
  <si>
    <t>GMF</t>
  </si>
  <si>
    <t>S&amp;P Emerging Asia Pacific</t>
  </si>
  <si>
    <t>GML</t>
  </si>
  <si>
    <t>SPDR S&amp;P Emerging Latin America</t>
  </si>
  <si>
    <t>This ETF focuses on over 100 large capitalization companies that are based in Brazil Chile Mexico and Peru. GML tracks and benchmark that is a market capitalization weighted index that defines and measures the investable universe of publicly traded companies domiciled in emerging Latin American markets. Though GML has over 120 holdings it focuses over 44% of its assets on its top ten holdings making it top-heavy–a feature that investors should note before purchasing. Investors looking for cheap exposure to some of the bellwether Latin American firms will be pleased by GML’s relatively low expense ratio of 0.59%.:::.</t>
  </si>
  <si>
    <t>S&amp;P Emerging Latin America</t>
  </si>
  <si>
    <t>GMM</t>
  </si>
  <si>
    <t>SPDR S&amp;P Emerging Markets</t>
  </si>
  <si>
    <t>S&amp;P Emerging Markets</t>
  </si>
  <si>
    <t>GMMB</t>
  </si>
  <si>
    <t>Columbia Interm Munil Bond Strat Fund</t>
  </si>
  <si>
    <t>Columbia Interm Munil Bond Strat</t>
  </si>
  <si>
    <t>GMTB</t>
  </si>
  <si>
    <t>Columbia Core Bond Strategy Fund</t>
  </si>
  <si>
    <t>Inv Grade 45% Gov 25% MBS 25%</t>
  </si>
  <si>
    <t>Columbia Core Bond Strategy</t>
  </si>
  <si>
    <t>GNAT</t>
  </si>
  <si>
    <t>WisdomTree Global Natural Resources</t>
  </si>
  <si>
    <t>Global Natural Res</t>
  </si>
  <si>
    <t>GNMA</t>
  </si>
  <si>
    <t>GNMA Bond</t>
  </si>
  <si>
    <t>GNR</t>
  </si>
  <si>
    <t>S&amp;P Global Natural Res</t>
  </si>
  <si>
    <t>GOVT</t>
  </si>
  <si>
    <t>U.S. Treasury Bond</t>
  </si>
  <si>
    <t>GREK</t>
  </si>
  <si>
    <t>Developed Eurozone (Greece)</t>
  </si>
  <si>
    <t>Greece 20</t>
  </si>
  <si>
    <t>GRES</t>
  </si>
  <si>
    <t>IQ Global Resources ETF</t>
  </si>
  <si>
    <t>Global Res</t>
  </si>
  <si>
    <t>GRI</t>
  </si>
  <si>
    <t>Cohen &amp; Steers Global Realty Majors ETF</t>
  </si>
  <si>
    <t>Different REITs. North America 50%. Starts from 500 companies ends with 75 through screening for cap liquidity quality of companies &amp; macro</t>
  </si>
  <si>
    <t>Cohen &amp; Steers Global Realty Majors</t>
  </si>
  <si>
    <t>GRID</t>
  </si>
  <si>
    <t>Energy (Electric Energy Infrastructure)</t>
  </si>
  <si>
    <t>NASDAQ Cln Edge Smrt Grd Inf</t>
  </si>
  <si>
    <t>GRN</t>
  </si>
  <si>
    <t>Energy (Carbon Allowances)</t>
  </si>
  <si>
    <t>Global Carbon</t>
  </si>
  <si>
    <t>GRU</t>
  </si>
  <si>
    <t>ELEMENTS MLCX Grains Index TR ETN</t>
  </si>
  <si>
    <t>Agriculture (Grains)</t>
  </si>
  <si>
    <t>MLCX Grains TR</t>
  </si>
  <si>
    <t>GRWN</t>
  </si>
  <si>
    <t>iPath Pure Beta Softs ETN</t>
  </si>
  <si>
    <t>Sugar 50% Cotton 25% Coffee 25%</t>
  </si>
  <si>
    <t>Softs</t>
  </si>
  <si>
    <t>Pure Beta Softs</t>
  </si>
  <si>
    <t>GSC</t>
  </si>
  <si>
    <t>GS Connect S&amp;P GSCI Enh Commodity TR ETN</t>
  </si>
  <si>
    <t>GS Connect S&amp;P GSCI Enh Commodity TR</t>
  </si>
  <si>
    <t>GSG</t>
  </si>
  <si>
    <t>S&amp;P GSCI Commodity-Indexed Trust</t>
  </si>
  <si>
    <t>GSP</t>
  </si>
  <si>
    <t>iPath S&amp;P GSCI Total Return Index ETN</t>
  </si>
  <si>
    <t>This ETN is linked to a broad-based commodity index which primarily invests in energy resources as well as precious metals and livestock. Energy commodities make up more than two thirds of the fund’s total assets. The ETN structure does have certain tax benefits; GSP does not require investors to fill out a K-1 form meaning that there is no annual mark-to-market that spurs a taxable event and shareholders have to record a loss or gain only upon sale. This futures-based ETN could be appealing to investors with a bullish outlook on energy prices who are seeking relative balance in their exposure but still want to maintain a high weighting in the lucrative energy futures market.:::.</t>
  </si>
  <si>
    <t>S&amp;P GSCI Total Return</t>
  </si>
  <si>
    <t>GSY</t>
  </si>
  <si>
    <t>Corporate (Money Market)</t>
  </si>
  <si>
    <t>Enhanced Short Dur Bond</t>
  </si>
  <si>
    <t>GTAA</t>
  </si>
  <si>
    <t>Cambria Global Tactical ETF</t>
  </si>
  <si>
    <t>Many asset classes (equities 60%) US 35%. ETF of ETFs</t>
  </si>
  <si>
    <t>Cambria Global Tactical</t>
  </si>
  <si>
    <t>GTIP</t>
  </si>
  <si>
    <t>State (Infl-Linked)</t>
  </si>
  <si>
    <t>Glob Inflation-Linked Bond</t>
  </si>
  <si>
    <t>GULF</t>
  </si>
  <si>
    <t>WisdomTree Middle East Dividend</t>
  </si>
  <si>
    <t>This fund provides exposure to companies in the Middle East region that pay regular cash dividends. A shallow top-heavy portfolio consisting of less than 50 securities. In fact the top two holdings Mobile Telecommunication Co. and Maroc Telecom account for one quarter of GULF’s total assets. In terms of sector exposure traditional high dividend sectors dominate the list as financials and telecoms take up nearly 80% of total assets. Given the high dependence of this region’s economic health with energy markets investors should probably be surprised to see that energy companies only make up about 2% of total assets.:::.</t>
  </si>
  <si>
    <t>Middle East Dividend</t>
  </si>
  <si>
    <t>GUNR</t>
  </si>
  <si>
    <t>FlexShares Mstar Gbl Upstrm Nat Res</t>
  </si>
  <si>
    <t>GUR</t>
  </si>
  <si>
    <t>SPDR S&amp;P Emerging Europe</t>
  </si>
  <si>
    <t>This fund tracks an index which measures the performance of the investable universe of publicly traded companies domiciled in emerging European markets (~100 stocks). Close to two-thirds of GUR’s holdings come from Russia while exposure to Turkey (15%) Poland (10%) and Czech Republic (4%) is also included. Although Turkey does not technically fall within European borders the country maintains close ties with the region and is home to a young population and a robust infrastructure network. Investing in the emerging economies of Europe may be a bit risky given their dependence on the broad-based performance of the continent as a whole.:::.</t>
  </si>
  <si>
    <t>Emerging Europe</t>
  </si>
  <si>
    <t>S&amp;P Emerging Europe</t>
  </si>
  <si>
    <t>GURU</t>
  </si>
  <si>
    <t>Guru following</t>
  </si>
  <si>
    <t>Top Guru Holdings</t>
  </si>
  <si>
    <t>GVI</t>
  </si>
  <si>
    <t>Interm Govt/Credit Bond</t>
  </si>
  <si>
    <t>GVT</t>
  </si>
  <si>
    <t>Columbia Concen Lg Cap Val Strat Fund</t>
  </si>
  <si>
    <t>Companies from Russell 1000® Index; bottom-up stock selection approach. Financials 25%</t>
  </si>
  <si>
    <t>Columbia Concen Lg Cap Val Strat</t>
  </si>
  <si>
    <t>GWL</t>
  </si>
  <si>
    <t>SPDR S&amp;P World ex-US</t>
  </si>
  <si>
    <t>S&amp;P World ex-US</t>
  </si>
  <si>
    <t>GWX</t>
  </si>
  <si>
    <t>S&amp;P International Small Cap</t>
  </si>
  <si>
    <t>GXC</t>
  </si>
  <si>
    <t>S&amp;P China</t>
  </si>
  <si>
    <t>GXF</t>
  </si>
  <si>
    <t>Global X FTSE Nordic Region ETF</t>
  </si>
  <si>
    <t>Nordic Region</t>
  </si>
  <si>
    <t>GXG</t>
  </si>
  <si>
    <t>Emerging South and Lat Am (Colombia)</t>
  </si>
  <si>
    <t>COP</t>
  </si>
  <si>
    <t>Colombia 20</t>
  </si>
  <si>
    <t>GYEN</t>
  </si>
  <si>
    <t xml:space="preserve">Gartman Gold/Yen ETF </t>
  </si>
  <si>
    <t>Invest in gold by financing gold purchases in YEN (most gold investment vehicles use the U.S. dollar for making gold purchases). YENs are obtained through the sale of either exchange-traded currency futures or “over-the-counter” foreign exchange forward contracts. PM will assess the US dollar and YEN yield curve to determine the most cost effective maturity at which to borrow YEN to fund gold purchases. However the chosen maturity for funding will never exceed six months so as to minimize the exposure of the fund to longer term interest rates which may be more volatile shorter term interest rates. Holding gold in a non-U.S. dollar denominated currency may help to limit the downside risk during stressed market environments where the U.S. dollar becomes a safe haven store of value.</t>
  </si>
  <si>
    <t xml:space="preserve">Gartman Gold/Yen </t>
  </si>
  <si>
    <t>GYLD</t>
  </si>
  <si>
    <t>Arrow Dow Jones Global Yield ETF</t>
  </si>
  <si>
    <t>Arrow DJ Global Yield</t>
  </si>
  <si>
    <t>HAO</t>
  </si>
  <si>
    <t>Guggenheim China Small Cap</t>
  </si>
  <si>
    <t>HAO invests in small-cap companies in China across a variety of industries. With more than 130 holdings in relatively small Chinese companies we believe HAO offers superior value for investors looking to increase their China exposure. Whereas the holdings of most China equity ETFs are dominated by holdings in a handful of mega-cap equities HAO concentrates on small cap companies in China that are diversified across all sectors of the economy and are more likely to avoid investments in companies over which the government exerts significant control.:::.</t>
  </si>
  <si>
    <t>HAP</t>
  </si>
  <si>
    <t>Industrials (Hard Assets Producers)</t>
  </si>
  <si>
    <t>consumption and worldwide commodity demand</t>
  </si>
  <si>
    <t>RVE Hard Assets Prod</t>
  </si>
  <si>
    <t>HDG</t>
  </si>
  <si>
    <t>Hedge Replication</t>
  </si>
  <si>
    <t>HDGE</t>
  </si>
  <si>
    <t>Ranger Equity Bear</t>
  </si>
  <si>
    <t>HDV</t>
  </si>
  <si>
    <t xml:space="preserve">High Dividend Equity </t>
  </si>
  <si>
    <t>HECO</t>
  </si>
  <si>
    <t>EcoLogical Strategy ETF</t>
  </si>
  <si>
    <t>ETF under normal conditions invests at least 80% of its net assets (plus borrowings for investment purposes) in the securities of ecologically-focused companies. Ecologically-focused companies are companies that have positioned their business to respond to increased environmental legislation cultural shifts towards environmentally conscious consumption and capital investments in environmentally oriented projects. These companies include all companies that are components of recognized environmentally-focused indices</t>
  </si>
  <si>
    <t>EcoLogical Strategy</t>
  </si>
  <si>
    <t>HEDJ</t>
  </si>
  <si>
    <t>Europe Hedged Equity</t>
  </si>
  <si>
    <t>HEVY</t>
  </si>
  <si>
    <t>iPath Pure Beta Industrial Metals ETN</t>
  </si>
  <si>
    <t>Copper 55% Alum 30%. The Index is currently composed of five futures contracts on industrial metals four of which (aluminum nickel copper and zinc) are traded on the London Metal Exchange and the other of which (copper) is traded on the COMEX division of the New York Mercantile Exchange. For each commodity the Index may roll into one of a number of futures contracts with varying expiration dates as selected using the Barclays Pure Beta Series 2 Methodology</t>
  </si>
  <si>
    <t>Pure Beta Industrial Metals</t>
  </si>
  <si>
    <t>HGI</t>
  </si>
  <si>
    <t>Guggenheim International Multi-Asset Inc</t>
  </si>
  <si>
    <t>proprietary strategy</t>
  </si>
  <si>
    <t>The Index is comprised of 150 stocks selected based on investment and other criteria from a universe of international companies global REITs master limited partnerships Canadian royalty trusts American depositary receipts of emerging market companies and U.S. listed closed-end funds that invest in international companies. The companies in the universe are selected using a proprietary strategy developed by the index provider</t>
  </si>
  <si>
    <t>International Multi-Asset Inc</t>
  </si>
  <si>
    <t>HILO</t>
  </si>
  <si>
    <t>EGShares Low Volatility EM Dividend ETF</t>
  </si>
  <si>
    <t>This ETF tracks the Indxx Low Volatility Emerging Markets Dividend Index a benchmark that is dividend yield weighted and is constructed to deliver higher yields and lower volatility than market cap weighted EM indexes. ETF focuses on high yielding and low volatility stocks. HILO holds a basket of roughly 30 holdings each of which are considered to be less risky stocks that also produce attractive and high dividend yields. HILO can be a useful tool for investors wishing to gain exposure to emerging markets while scaling back risk.:::.</t>
  </si>
  <si>
    <t>Low Volatility EM Dividend</t>
  </si>
  <si>
    <t>HOLD</t>
  </si>
  <si>
    <t>Sage Core Reserves</t>
  </si>
  <si>
    <t>HUSE</t>
  </si>
  <si>
    <t>Huntington US Equity Rotation Strat ETF</t>
  </si>
  <si>
    <t>Under normal market conditions the ETF invests in companies that are organized in the US and included in the S&amp;P Composite 1500 which is comprised of large-cap mid-cap and small-cap companies. The ETF may over- or under-weight certain industry sectors and segments of the S&amp;P Composite 1500 depending on which the managers believe to have the greatest or least potential for capital appreciation given the current market environment. This ETF may be appropriate for long-term investors looking for a unique approach to pursuing capital appreciation. It may provide an important overlay to the investor's portfolio as the advisors seek to enhance performance through emphasizing the market sectors and segments believed most promising. Different sectors within the S&amp;P Composite 1500 typically outperform the market at various times. Market environments may cause certain sectors of businesses to perform more favorably than others. For instance when technology companies are performing relatively well financial companies may be taking a hit. The advisor attempts to identify the companies that may experience more profitability given the current economic cycle and overweight its portfolio in companies within that sector.</t>
  </si>
  <si>
    <t>Huntington US Equity Rotation Strat</t>
  </si>
  <si>
    <t>HVPW</t>
  </si>
  <si>
    <t>U.S. Equity High Volatility Put Write Index Fund</t>
  </si>
  <si>
    <t>Reflects the performance of a portfolio of exchange-traded put options on a selection of the largest capitalized stocks which also have listed options and which have the highest volatility. Seek to obtain income through selling put options: selling 60 day listed put options every 2 months (6 times per year) on 20 stocks. Investors assume the risk that the underlying referenced equities may close below their strike price and investors also give up the upside on the underlying equities above the income the fund receives from selling the options. The strike price of each put option included in the Index must be as close as possible to 85% of the closing price of the option’s underlying stock price as of the beginning of each 60-day period.</t>
  </si>
  <si>
    <t>Put Selling</t>
  </si>
  <si>
    <t>U.S. Equity High Volatility Put Write</t>
  </si>
  <si>
    <t>HYD</t>
  </si>
  <si>
    <t>Munis (Junk)</t>
  </si>
  <si>
    <t>High-Yield Muni</t>
  </si>
  <si>
    <t>HYEM</t>
  </si>
  <si>
    <t>Emers Hi Yld Bond</t>
  </si>
  <si>
    <t>HYG</t>
  </si>
  <si>
    <t>iBoxx $ High Yield Corporate Bd</t>
  </si>
  <si>
    <t>HYLD</t>
  </si>
  <si>
    <t>Peritus High Yield</t>
  </si>
  <si>
    <t>HYMB</t>
  </si>
  <si>
    <t>Nuveen S&amp;P High Yield Municipal Bd</t>
  </si>
  <si>
    <t>HYS</t>
  </si>
  <si>
    <t>0-5 Year Hi Yld Corp Bond</t>
  </si>
  <si>
    <t>HYXU</t>
  </si>
  <si>
    <t>Global ex USD High Yield Corp Bd</t>
  </si>
  <si>
    <t>IAI</t>
  </si>
  <si>
    <t>Financials (Capital Markets)</t>
  </si>
  <si>
    <t>DJ US Broker-Dealers</t>
  </si>
  <si>
    <t>IAK</t>
  </si>
  <si>
    <t>Financials (Insurance)</t>
  </si>
  <si>
    <t>DJ US Insurance</t>
  </si>
  <si>
    <t>IAT</t>
  </si>
  <si>
    <t>Financials (Regional Banks)</t>
  </si>
  <si>
    <t>DJ US Regional Banks</t>
  </si>
  <si>
    <t>IAU</t>
  </si>
  <si>
    <t>Gold Trust</t>
  </si>
  <si>
    <t>IBB</t>
  </si>
  <si>
    <t>Nasdaq Biotechnology</t>
  </si>
  <si>
    <t>IBND</t>
  </si>
  <si>
    <t>Capital Intl Corp Bond</t>
  </si>
  <si>
    <t>ICF</t>
  </si>
  <si>
    <t>Cohen &amp; Steers Realty Majors</t>
  </si>
  <si>
    <t>ICI</t>
  </si>
  <si>
    <t>iPath Optimized Currency Carry ETN</t>
  </si>
  <si>
    <t>Financing mainly in CAD (47%) and EUR (20%)  invested in AUD (60%) NOK (25%). The pool of currencies to which the Index may apply carry trade strategies is commonly referred to as the "G10 currencies" and includes the U.S. dollar the euro the Japanese yen the Canadian dollar the Swiss franc the British pound sterling the Australian dollar the New Zealand dollar the Norwegian krone and the Swedish krona.</t>
  </si>
  <si>
    <t>Optimized Currency Carry</t>
  </si>
  <si>
    <t>ICLN</t>
  </si>
  <si>
    <t>S&amp;P Global Clean Energy</t>
  </si>
  <si>
    <t>ICN</t>
  </si>
  <si>
    <t>WisdomTree Dreyfus Indian Rupee</t>
  </si>
  <si>
    <t>This ETF seeks to deliver returns reflective of both money market rates available in India and changes in the value of the Indian Rupee relative to the U.S. dollar. ICN can be thought of as an investment in Indian money markets; it seeks to achieve total returns reflective of both money market rates in India available to foreign investors and changes in value the Indian rupee relative to the U.S. dollar. The fund invests in rupee forwards and collateralizes the investment with U.S. Treasury bills to further boost overall returns. ICN is an attractive and cost-effective option thanks to its relatively low expense ratio of only 45 basis points.:::.</t>
  </si>
  <si>
    <t>Currency INR (Indian Rupee)</t>
  </si>
  <si>
    <t>Dreyfus Indian Rupee</t>
  </si>
  <si>
    <t>IDHB</t>
  </si>
  <si>
    <t>PowerShares S&amp;P Intl Dev High Beta</t>
  </si>
  <si>
    <t>This ETF offers exposure to developed markets outside the U.S. making it one of many tools available for accessing an asset class that is at the core of many long-term portfolios. IDHB is unique in that it focuses on high beta stocks from the universe of ex-U.S. developed market securities which should result in a portfolio with greater volatility than broad-based ETFs in the same peer group. From a market cap perspective IDHB consists of mostly large and medium cap stocks with heavy exposure to European securities. The underlying portfolio includes exposure to financial services industrials and basic materials with smaller allocations to energy and utilities.:::.</t>
  </si>
  <si>
    <t>S&amp;P Intl Dev High Beta</t>
  </si>
  <si>
    <t>IDHQ</t>
  </si>
  <si>
    <t>S&amp;P Intl Dev High Quality</t>
  </si>
  <si>
    <t>IDLV</t>
  </si>
  <si>
    <t>S&amp;P Intl Dev Low Volatility</t>
  </si>
  <si>
    <t>IDOG</t>
  </si>
  <si>
    <t>International Sector Dividend Dogs</t>
  </si>
  <si>
    <t>IDU</t>
  </si>
  <si>
    <t>DJ US Utilities</t>
  </si>
  <si>
    <t>IDV</t>
  </si>
  <si>
    <t>DJ Intl Select Div</t>
  </si>
  <si>
    <t>IDX</t>
  </si>
  <si>
    <t>Indonesia</t>
  </si>
  <si>
    <t>IDXJ</t>
  </si>
  <si>
    <t>Market Vectors Indonesia Small-Cap ETF</t>
  </si>
  <si>
    <t>Indonesia Small-Cap</t>
  </si>
  <si>
    <t>IEF</t>
  </si>
  <si>
    <t>7-10 Year Treasury</t>
  </si>
  <si>
    <t>IEI</t>
  </si>
  <si>
    <t>3-7 Year Treasury Bond</t>
  </si>
  <si>
    <t>IEO</t>
  </si>
  <si>
    <t>Energy (Oil &amp; Gas Exploration &amp; Production)</t>
  </si>
  <si>
    <t>DJ US Oil &amp; Gas Ex</t>
  </si>
  <si>
    <t>IEV</t>
  </si>
  <si>
    <t>S&amp;P Europe 350</t>
  </si>
  <si>
    <t>IEZ</t>
  </si>
  <si>
    <t>Energy (Oil Equipment &amp; Services)</t>
  </si>
  <si>
    <t>DJ US Oil Equipment</t>
  </si>
  <si>
    <t>IFEU</t>
  </si>
  <si>
    <t>EPRA/NAREIT Dev EU</t>
  </si>
  <si>
    <t>IFGL</t>
  </si>
  <si>
    <t>EPRA/NAREIT Dev RE ex-US</t>
  </si>
  <si>
    <t>IFSM</t>
  </si>
  <si>
    <t>FTSE Dev Sm Cap ex-North Amer</t>
  </si>
  <si>
    <t>Dev Sm Cap ex-North Amer</t>
  </si>
  <si>
    <t>IGE</t>
  </si>
  <si>
    <t>S&amp;P North Amer Natural Res</t>
  </si>
  <si>
    <t>IGF</t>
  </si>
  <si>
    <t>S&amp;P Global Infrastructure</t>
  </si>
  <si>
    <t>IGM</t>
  </si>
  <si>
    <t>S&amp;P North Amer Technology</t>
  </si>
  <si>
    <t>IGN</t>
  </si>
  <si>
    <t>S&amp;P North Amer Tech-Multimd Ntwk</t>
  </si>
  <si>
    <t>Technology (Networking)</t>
  </si>
  <si>
    <t>IGOV</t>
  </si>
  <si>
    <t>S&amp;P/Citi Intl Treasury Bond</t>
  </si>
  <si>
    <t>IGU</t>
  </si>
  <si>
    <t>ProShares Ultra Investment Grade Corp</t>
  </si>
  <si>
    <t>Ultra Investment Grade Corp</t>
  </si>
  <si>
    <t>IGV</t>
  </si>
  <si>
    <t>S&amp;P North Amer Tech-Software</t>
  </si>
  <si>
    <t>Technology (Software)</t>
  </si>
  <si>
    <t>IHE</t>
  </si>
  <si>
    <t>Healthcare (Pharmaceutical)</t>
  </si>
  <si>
    <t>DJ US Pharmaceuticals</t>
  </si>
  <si>
    <t>IHF</t>
  </si>
  <si>
    <t>Healthcare (Providers)</t>
  </si>
  <si>
    <t>DJ US Healthcare Provider</t>
  </si>
  <si>
    <t>IHI</t>
  </si>
  <si>
    <t>Healthcare (Medical Devices)</t>
  </si>
  <si>
    <t>DJ US Medical Devices</t>
  </si>
  <si>
    <t>IHY</t>
  </si>
  <si>
    <t>Intl High Yield Bond</t>
  </si>
  <si>
    <t>IJH</t>
  </si>
  <si>
    <t>Core S&amp;P Mid-Cap</t>
  </si>
  <si>
    <t>IJJ</t>
  </si>
  <si>
    <t>S&amp;P MidCap 400 Value</t>
  </si>
  <si>
    <t>IJK</t>
  </si>
  <si>
    <t>S&amp;P MidCap 400 Growth</t>
  </si>
  <si>
    <t>IJR</t>
  </si>
  <si>
    <t>Core S&amp;P Small-Cap</t>
  </si>
  <si>
    <t>IJS</t>
  </si>
  <si>
    <t>S&amp;P SmallCap 600 Value</t>
  </si>
  <si>
    <t>IJT</t>
  </si>
  <si>
    <t>S&amp;P SmallCap 600 Growth</t>
  </si>
  <si>
    <t>ILB</t>
  </si>
  <si>
    <t>PIMCO Global Advantage Infl-Lkd Bd ETF</t>
  </si>
  <si>
    <t>Global Advantage Infl-Lkd Bd</t>
  </si>
  <si>
    <t>ILF</t>
  </si>
  <si>
    <t>S&amp;P Latin America 40</t>
  </si>
  <si>
    <t>ILTB</t>
  </si>
  <si>
    <t>Core Long-Term US Bond</t>
  </si>
  <si>
    <t>IMLP</t>
  </si>
  <si>
    <t>iPath® S&amp;P MLP ETN</t>
  </si>
  <si>
    <t xml:space="preserve">Provide exposure to leading partnerships that trade on major U.S. exchanges and are classified in the GICS® Energy Sector and GICS® Gas Utilities Industry. </t>
  </si>
  <si>
    <t>iPathS&amp;P MLP</t>
  </si>
  <si>
    <t>INCO</t>
  </si>
  <si>
    <t>India Consumer</t>
  </si>
  <si>
    <t>INDA</t>
  </si>
  <si>
    <t>India</t>
  </si>
  <si>
    <t>INDL</t>
  </si>
  <si>
    <t>Daily India Bull 3X Shares</t>
  </si>
  <si>
    <t>INDY</t>
  </si>
  <si>
    <t>S&amp;P India Nifty 50</t>
  </si>
  <si>
    <t>INKM</t>
  </si>
  <si>
    <t>SSgA Income Allocation</t>
  </si>
  <si>
    <t>INP</t>
  </si>
  <si>
    <t>iPath MSCI India Index ETN</t>
  </si>
  <si>
    <t>Free-float-adjusted market capitalization Index designed to measure the market performance including price performance and income from dividend payments of Indian equity securities. The Index seeks to target approximately 85% of the free-float-adjusted market capitalization of equity securities by industry group within India.</t>
  </si>
  <si>
    <t>Market Vectors Indian Rupee/USD ETN</t>
  </si>
  <si>
    <t>Indian Rupee/USD</t>
  </si>
  <si>
    <t>INXX</t>
  </si>
  <si>
    <t>EGShares India Infrastructure</t>
  </si>
  <si>
    <t>India Infrastructure</t>
  </si>
  <si>
    <t>INY</t>
  </si>
  <si>
    <t>SPDR Nuveen Barclays Capital NY Muni Bd</t>
  </si>
  <si>
    <t>Nuveen Capital NY Muni Bd</t>
  </si>
  <si>
    <t>IOIL</t>
  </si>
  <si>
    <t>IQ Global Oil Small Cap Equity ETF</t>
  </si>
  <si>
    <t>Global Oil Small Cap Equity</t>
  </si>
  <si>
    <t>IOO</t>
  </si>
  <si>
    <t>S&amp;P Global 100</t>
  </si>
  <si>
    <t>IPD</t>
  </si>
  <si>
    <t>SPDR S&amp;P International Cons Disc Sector</t>
  </si>
  <si>
    <t>S&amp;P International Cons Disc Sector</t>
  </si>
  <si>
    <t>IPE</t>
  </si>
  <si>
    <t>SPDR Barclays Capital TIPS</t>
  </si>
  <si>
    <t>Capital TIPS</t>
  </si>
  <si>
    <t>IPF</t>
  </si>
  <si>
    <t>SPDR S&amp;P International Financial Sector</t>
  </si>
  <si>
    <t>S&amp;P International Financial Sector</t>
  </si>
  <si>
    <t>IPFF</t>
  </si>
  <si>
    <t>Preferred Stock</t>
  </si>
  <si>
    <t>S&amp;P Intl Preferred Stock</t>
  </si>
  <si>
    <t>IPK</t>
  </si>
  <si>
    <t>SPDR S&amp;P International Technology Sector</t>
  </si>
  <si>
    <t>This fund offers exposure to tech equities in developed global markets outside of the United States. IPK feature a top-heavy portfolio comprised of 110 securities seeing as how the top ten holdings alone account for half of total assets. It’s also worth nothing that Samsung accounts for close to a fifth of the entire portfolio which inevitably increases the company-specific risk associated with this product.:::.</t>
  </si>
  <si>
    <t>S&amp;P International Technology Sector</t>
  </si>
  <si>
    <t>IPN</t>
  </si>
  <si>
    <t>SPDR S&amp;P International Industrial Sector</t>
  </si>
  <si>
    <t>non-U.S. industrial sub-industry of developed countries</t>
  </si>
  <si>
    <t>S&amp;P International Industrial Sector</t>
  </si>
  <si>
    <t>IPS</t>
  </si>
  <si>
    <t>SPDR S&amp;P International Cons Stapl Sector</t>
  </si>
  <si>
    <t>S&amp;P International Cons Stapl Sector</t>
  </si>
  <si>
    <t>IPU</t>
  </si>
  <si>
    <t>SPDR S&amp;P International Utilities Sector</t>
  </si>
  <si>
    <t>S&amp;P International Utilities Sector</t>
  </si>
  <si>
    <t>IPW</t>
  </si>
  <si>
    <t>SPDR S&amp;P International Energy Sector</t>
  </si>
  <si>
    <t>IPW tracks the S&amp;P Developed Ex-U.S. BMI Energy Sector Index a benchmark that seeks to represent the non-U.S. energy sub-industry of developed countries. IPW achieves international energy exposure with allocations to mostly giant and large cap companies that posses a float-adjusted market capitalization of at least $100 million. From a country breakdown perspective IPW makes significant allocations to the United Kingdom Canada and France. Meaningful allocations are also made to Italy Australia Norway and Japan.:::.</t>
  </si>
  <si>
    <t>S&amp;P International Energy Sector</t>
  </si>
  <si>
    <t>IRV</t>
  </si>
  <si>
    <t>SPDR S&amp;P International Materials Sector</t>
  </si>
  <si>
    <t>S&amp;P International Materials Sector</t>
  </si>
  <si>
    <t>IRY</t>
  </si>
  <si>
    <t>SPDR S&amp;P International HealthCare Sector</t>
  </si>
  <si>
    <t>S&amp;P International HealthCare Sector</t>
  </si>
  <si>
    <t>ISHG</t>
  </si>
  <si>
    <t>S&amp;P/Citi 1-3 Yr Intl Treasury Bd</t>
  </si>
  <si>
    <t>IST</t>
  </si>
  <si>
    <t>SPDR S&amp;P International Telecom Sector</t>
  </si>
  <si>
    <t>Telecom</t>
  </si>
  <si>
    <t>S&amp;P International Telecom Sector</t>
  </si>
  <si>
    <t>ITA</t>
  </si>
  <si>
    <t>Industrials (Aerospace &amp; Defense)</t>
  </si>
  <si>
    <t>DJ US Aerospace &amp; Defense</t>
  </si>
  <si>
    <t>ITB</t>
  </si>
  <si>
    <t>Real Estate (Homebuilders)</t>
  </si>
  <si>
    <t>DJ US Home Construction</t>
  </si>
  <si>
    <t>ITE</t>
  </si>
  <si>
    <t>SPDR Barclays Capital Interm Term Trs</t>
  </si>
  <si>
    <t>Capital Interm Term Trs</t>
  </si>
  <si>
    <t>ITF</t>
  </si>
  <si>
    <t>S&amp;P/TOPIX 150 Index</t>
  </si>
  <si>
    <t>The index measures the performance of 150 highly liquid securities selected from each major sector of the Tokyo market</t>
  </si>
  <si>
    <t>S&amp;P/TOPIX 150</t>
  </si>
  <si>
    <t>ITIP</t>
  </si>
  <si>
    <t>Intnl Inflation-Linked Bond Fund</t>
  </si>
  <si>
    <t>Intnl Inflation-Linked Bond</t>
  </si>
  <si>
    <t>ITLT</t>
  </si>
  <si>
    <t>DB 3x Italian Treasury Bond Futures ETN</t>
  </si>
  <si>
    <t>3x Italian Treasury Bond Futures</t>
  </si>
  <si>
    <t>ITM</t>
  </si>
  <si>
    <t>Intermediate Muni</t>
  </si>
  <si>
    <t>ITOT</t>
  </si>
  <si>
    <t>Core S&amp;P Total US Stock</t>
  </si>
  <si>
    <t>ITR</t>
  </si>
  <si>
    <t>SPDR Barclays Cap Interm Term Corp Bnd</t>
  </si>
  <si>
    <t>Cap Interm Term Corp Bnd</t>
  </si>
  <si>
    <t>IVE</t>
  </si>
  <si>
    <t>S&amp;P 500 Value</t>
  </si>
  <si>
    <t>IVOG</t>
  </si>
  <si>
    <t>S&amp;P Mid-Cap 400 Growth</t>
  </si>
  <si>
    <t>IVOO</t>
  </si>
  <si>
    <t>S&amp;P Mid-Cap 400</t>
  </si>
  <si>
    <t>IVOP</t>
  </si>
  <si>
    <t>iPath Inverse S&amp;P 500 VIX Short-term Fut ETN II</t>
  </si>
  <si>
    <t>Reflects the returns that are potentially available through an unleveraged investment in short-term futures contracts on the CBOE Volatility Index. Utilizes price of 2 short-term (1st and 2nd months) VIX futures. CBOE Volatility Index is investable only via futures =&gt; roll-yield is important. ("rolling" is selling a near expiration futures and buying a longer-term contract)</t>
  </si>
  <si>
    <t>Inverse S&amp;P 500 VIX Short-term Fut II</t>
  </si>
  <si>
    <t>IVOV</t>
  </si>
  <si>
    <t>S&amp;P Mid-Cap 400 Value</t>
  </si>
  <si>
    <t>IVV</t>
  </si>
  <si>
    <t>Core S&amp;P 500</t>
  </si>
  <si>
    <t>IVW</t>
  </si>
  <si>
    <t>S&amp;P 500 Growth</t>
  </si>
  <si>
    <t>IWB</t>
  </si>
  <si>
    <t>Russell 1000</t>
  </si>
  <si>
    <t>IWC</t>
  </si>
  <si>
    <t>Russell Microcap</t>
  </si>
  <si>
    <t>IWD</t>
  </si>
  <si>
    <t>Russell 1000 Value</t>
  </si>
  <si>
    <t>IWF</t>
  </si>
  <si>
    <t>Russell 1000 Growth</t>
  </si>
  <si>
    <t>IWL</t>
  </si>
  <si>
    <t>Russell Top 200</t>
  </si>
  <si>
    <t>IWM</t>
  </si>
  <si>
    <t>Russell 2000</t>
  </si>
  <si>
    <t>IWN</t>
  </si>
  <si>
    <t>Russell 2000 Value</t>
  </si>
  <si>
    <t>IWO</t>
  </si>
  <si>
    <t>Russell 2000 Growth</t>
  </si>
  <si>
    <t>IWP</t>
  </si>
  <si>
    <t>Russell Midcap Growth</t>
  </si>
  <si>
    <t>IWR</t>
  </si>
  <si>
    <t>Russell Midcap</t>
  </si>
  <si>
    <t>IWS</t>
  </si>
  <si>
    <t>Russell Midcap Value</t>
  </si>
  <si>
    <t>IWV</t>
  </si>
  <si>
    <t>Russell 3000</t>
  </si>
  <si>
    <t>IWX</t>
  </si>
  <si>
    <t>Russell Top 200 Value</t>
  </si>
  <si>
    <t>IWY</t>
  </si>
  <si>
    <t>Russell Top 200 Growth</t>
  </si>
  <si>
    <t>IXC</t>
  </si>
  <si>
    <t>S&amp;P Global Energy</t>
  </si>
  <si>
    <t>IXG</t>
  </si>
  <si>
    <t>S&amp;P Global Financials</t>
  </si>
  <si>
    <t>IXJ</t>
  </si>
  <si>
    <t>S&amp;P Global Healthcare</t>
  </si>
  <si>
    <t>IXN</t>
  </si>
  <si>
    <t>S&amp;P Global Technology</t>
  </si>
  <si>
    <t>IXP</t>
  </si>
  <si>
    <t>S&amp;P Global Telecommunications</t>
  </si>
  <si>
    <t>IYC</t>
  </si>
  <si>
    <t>Consumer (Consumer Services)</t>
  </si>
  <si>
    <t>DJ US Consumer Services</t>
  </si>
  <si>
    <t>IYE</t>
  </si>
  <si>
    <t>DJ US Energy</t>
  </si>
  <si>
    <t>IYF</t>
  </si>
  <si>
    <t>DJ US Financial Sector</t>
  </si>
  <si>
    <t>IYG</t>
  </si>
  <si>
    <t>Financials (Financial Services)</t>
  </si>
  <si>
    <t>DJ US Financial Services</t>
  </si>
  <si>
    <t>IYH</t>
  </si>
  <si>
    <t>DJ US Healthcare</t>
  </si>
  <si>
    <t>IYJ</t>
  </si>
  <si>
    <t>DJ US Industrial</t>
  </si>
  <si>
    <t>IYK</t>
  </si>
  <si>
    <t>Consumer (Consumer Goods)</t>
  </si>
  <si>
    <t>DJ US Consumer Goods</t>
  </si>
  <si>
    <t>IYLD</t>
  </si>
  <si>
    <t>Morningstar Multi-Asset Income</t>
  </si>
  <si>
    <t>IYM</t>
  </si>
  <si>
    <t>DJ US Basic Materials</t>
  </si>
  <si>
    <t>IYR</t>
  </si>
  <si>
    <t>DJ US Real Estate</t>
  </si>
  <si>
    <t>IYT</t>
  </si>
  <si>
    <t>Industrials (Transportation)</t>
  </si>
  <si>
    <t>DJ Transportation Average</t>
  </si>
  <si>
    <t>IYW</t>
  </si>
  <si>
    <t>DJ US Technology</t>
  </si>
  <si>
    <t>IYY</t>
  </si>
  <si>
    <t>DJ U.S.</t>
  </si>
  <si>
    <t>IYZ</t>
  </si>
  <si>
    <t>DJ US Telecom</t>
  </si>
  <si>
    <t>JEM</t>
  </si>
  <si>
    <t>iPath GEMS Index ETN</t>
  </si>
  <si>
    <t>The Index constituent currencies are the Hungarian forint Polish zloty Russian ruble Turkish lira South African rand Argentine peso Brazilian real Chilean peso Colombian peso Mexican peso Indian rupee Indonesia rupiah South Korean won Philippine peso and Thai baht.</t>
  </si>
  <si>
    <t>GEMS</t>
  </si>
  <si>
    <t>JGBD</t>
  </si>
  <si>
    <t>Powershares DB 3x Inver Jap Gov Bond ETN</t>
  </si>
  <si>
    <t>3x Inver Jap Gov Bond</t>
  </si>
  <si>
    <t>JGBS</t>
  </si>
  <si>
    <t>Powershares DB Inverse Jap Gov Bond ETN</t>
  </si>
  <si>
    <t>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</si>
  <si>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Inverse Jap Gov Bond</t>
  </si>
  <si>
    <t>JJA</t>
  </si>
  <si>
    <t>iPath DJ-UBS Agriculture TR Sub-Idx ETN</t>
  </si>
  <si>
    <t>This ETF tracks an index which is only composed of 7 futures contracts on agricultural commodities trading in the United States. About half of the contracts are evenly split between soybeans and corn but there are also holdings in almost ten different crops including coffee cotton and sugar. COW is a great complement to JJA in that it is also exclusively invested in agricultural futures contracts but instead focuses on live cattle and lean hogs.:::.</t>
  </si>
  <si>
    <t>Agriculture TR Sub-Idx</t>
  </si>
  <si>
    <t>JJC</t>
  </si>
  <si>
    <t>iPath DJ-UBS Copper TR Sub-Idx ETN</t>
  </si>
  <si>
    <t>Copper TR Sub-Idx</t>
  </si>
  <si>
    <t>JJE</t>
  </si>
  <si>
    <t>iPath DJ-UBS Energy TR Sub-Idx ETN</t>
  </si>
  <si>
    <t>Energy TR Sub-Idx</t>
  </si>
  <si>
    <t>JJG</t>
  </si>
  <si>
    <t>iPath DJ-UBS Grains TR Sub-Idx ETN</t>
  </si>
  <si>
    <t>Grains TR Sub-Idx</t>
  </si>
  <si>
    <t>JJM</t>
  </si>
  <si>
    <t>iPath DJ-UBS Ind Metals TR Sub-Idx ETN</t>
  </si>
  <si>
    <t>Ind Metals TR Sub-Idx</t>
  </si>
  <si>
    <t>JJN</t>
  </si>
  <si>
    <t>iPath DJ-UBS Nickel TR Sub-Idx ETN</t>
  </si>
  <si>
    <t>Industrial Metals (Nickel)</t>
  </si>
  <si>
    <t>Nickel TR Sub-Idx</t>
  </si>
  <si>
    <t>JJP</t>
  </si>
  <si>
    <t>iPath DJ-UBS Prec Metals TR Sub-Idx ETN</t>
  </si>
  <si>
    <t>Prec Metals TR Sub-Idx</t>
  </si>
  <si>
    <t>JJS</t>
  </si>
  <si>
    <t>iPath DJ-UBS Softs TR Sub-Idx ETN</t>
  </si>
  <si>
    <t>Softs TR Sub-Idx</t>
  </si>
  <si>
    <t>JJT</t>
  </si>
  <si>
    <t>iPath DJ-UBS Tin TR Sub-Idx ETN</t>
  </si>
  <si>
    <t>Industrial Metals (Tin)</t>
  </si>
  <si>
    <t>Tin TR Sub-Idx</t>
  </si>
  <si>
    <t>JJU</t>
  </si>
  <si>
    <t>iPath DJ-UBS Aluminum TR Sub-Idx ETN</t>
  </si>
  <si>
    <t>Aluminum TR Sub-Idx</t>
  </si>
  <si>
    <t>JKD</t>
  </si>
  <si>
    <t>Morningstar Large Core</t>
  </si>
  <si>
    <t>JKE</t>
  </si>
  <si>
    <t>Morningstar Large Growth</t>
  </si>
  <si>
    <t>JKF</t>
  </si>
  <si>
    <t>Morningstar Large Value</t>
  </si>
  <si>
    <t>JKG</t>
  </si>
  <si>
    <t>Morningstar Mid Core</t>
  </si>
  <si>
    <t>JKH</t>
  </si>
  <si>
    <t>Morningstar Mid Growth</t>
  </si>
  <si>
    <t>JKI</t>
  </si>
  <si>
    <t>Morningstar Mid Value</t>
  </si>
  <si>
    <t>JKJ</t>
  </si>
  <si>
    <t>Morningstar Small Core</t>
  </si>
  <si>
    <t>JKK</t>
  </si>
  <si>
    <t>Morningstar Small Growth</t>
  </si>
  <si>
    <t>JKL</t>
  </si>
  <si>
    <t>Morningstar Small Value</t>
  </si>
  <si>
    <t>JNK</t>
  </si>
  <si>
    <t>Capital High Yield Bond</t>
  </si>
  <si>
    <t>JO</t>
  </si>
  <si>
    <t>iPath DJ-UBS Coffee TR Sub-Idx ETN</t>
  </si>
  <si>
    <t>Coffee TR Sub-Idx</t>
  </si>
  <si>
    <t>JPP</t>
  </si>
  <si>
    <t>SPDR Russell/Nomura PRIME Japan</t>
  </si>
  <si>
    <t>The Russell/Nomura PRIME Index is made up of the 1000 largest stocks in terms of float-adjusted market capitalization (representing approximately 96%) of the Russell/Nomura Total Market Index. It is designed to serve as a benchmark for passive investment strategies. It has broad market coverage and takes liquidity into account</t>
  </si>
  <si>
    <t>Russell/Nomura PRIME Japan</t>
  </si>
  <si>
    <t>JPX</t>
  </si>
  <si>
    <t>ProShares UltraShort MSCI Pacific ex-Jpn</t>
  </si>
  <si>
    <t>UltraShort Pacific ex-Jpn</t>
  </si>
  <si>
    <t>JSC</t>
  </si>
  <si>
    <t>SPDR Russell/Nomura Small Cap Japan</t>
  </si>
  <si>
    <t>Russell/Nomura Small Cap Japan</t>
  </si>
  <si>
    <t>JUNR</t>
  </si>
  <si>
    <t>Global X Junior Miners ETF</t>
  </si>
  <si>
    <t>Industrials (Metals &amp; Mining)</t>
  </si>
  <si>
    <t>Junior Miners</t>
  </si>
  <si>
    <t>JXI</t>
  </si>
  <si>
    <t>S&amp;P Global Utilities</t>
  </si>
  <si>
    <t>JYN</t>
  </si>
  <si>
    <t>iPath JPY/USD Exchange Rate ETN</t>
  </si>
  <si>
    <t>JPY/USD Exchange Rate</t>
  </si>
  <si>
    <t>KBE</t>
  </si>
  <si>
    <t>Financials (Banks)</t>
  </si>
  <si>
    <t>S&amp;P Bank</t>
  </si>
  <si>
    <t>KBWB</t>
  </si>
  <si>
    <t>KBW Bank</t>
  </si>
  <si>
    <t>KBWC</t>
  </si>
  <si>
    <t>PowerShares KBW Capital Markets</t>
  </si>
  <si>
    <t>KBW Capital Markets</t>
  </si>
  <si>
    <t>KBWD</t>
  </si>
  <si>
    <t>KBW Hi Div Yield Financial</t>
  </si>
  <si>
    <t>KBWI</t>
  </si>
  <si>
    <t>PowerShares KBW Insurance</t>
  </si>
  <si>
    <t>KBW Insurance</t>
  </si>
  <si>
    <t>KBWP</t>
  </si>
  <si>
    <t>KBW Prop &amp; Casuality Insur</t>
  </si>
  <si>
    <t>KBWR</t>
  </si>
  <si>
    <t>KBW Regional Banking</t>
  </si>
  <si>
    <t>KBWY</t>
  </si>
  <si>
    <t>KBW Prem Yield Equity REIT</t>
  </si>
  <si>
    <t>KCE</t>
  </si>
  <si>
    <t>S&amp;P Capital Markets</t>
  </si>
  <si>
    <t>KIE</t>
  </si>
  <si>
    <t>S&amp;P Insurance</t>
  </si>
  <si>
    <t>KLD</t>
  </si>
  <si>
    <t>MSCI USA ESG Select Index</t>
  </si>
  <si>
    <t>KLD tracks the MSCI USA ESG Select Index a benchmark that offers exposure to companies that have positive environmental social and governance profiles while exhibiting risk and return characteristics similar to the MSCI USA Index. Although this fund is not as deep as DSI its portfolio is relatively well-balanced with no more than a 4% weighting allotted to any one individual security. The majority of the fund’s underlying holdings are giant and large cap equities giving this ETF a nice tilt towards the “safer” end of the risk spectrum from a market cap size perspective.:::.</t>
  </si>
  <si>
    <t>USA ESG Select</t>
  </si>
  <si>
    <t>KNOW</t>
  </si>
  <si>
    <t>All Cap Insider Sentiment Shrs</t>
  </si>
  <si>
    <t>KOL</t>
  </si>
  <si>
    <t>Energy (Coal)</t>
  </si>
  <si>
    <t>Coal</t>
  </si>
  <si>
    <t>KOLD</t>
  </si>
  <si>
    <t>UltraShort Natural Gas</t>
  </si>
  <si>
    <t>KRE</t>
  </si>
  <si>
    <t>S&amp;P Regional Banking</t>
  </si>
  <si>
    <t>KROO</t>
  </si>
  <si>
    <t>IQ Australia Small Cap ETF</t>
  </si>
  <si>
    <t>This fund provides investors with a means of gaining exposure to small cap Australian companies (100 companies). Australia is a big exporter of agricultural commodities (such as wheat) gold natural gas and coal which justify this fund’s bias towards basic materials companies. The relatively heavy allocation to consumer cyclical companies is favorable since these businesses stand to benefit from positive demographic trends and favorable local consumption patterns:::.</t>
  </si>
  <si>
    <t>Australia Small Cap</t>
  </si>
  <si>
    <t>KRS</t>
  </si>
  <si>
    <t>ProShares Short KBW Regional Banking</t>
  </si>
  <si>
    <t>Short KBW Regional Banking</t>
  </si>
  <si>
    <t>KRU</t>
  </si>
  <si>
    <t>ProShares Ultra KBW Regional Banking</t>
  </si>
  <si>
    <t>Ultra KBW Regional Banking</t>
  </si>
  <si>
    <t>KWT</t>
  </si>
  <si>
    <t>Energy (Solar Energy)</t>
  </si>
  <si>
    <t>Solar Energy</t>
  </si>
  <si>
    <t>KXI</t>
  </si>
  <si>
    <t>S&amp;P Global Consumer Staples</t>
  </si>
  <si>
    <t>LAG</t>
  </si>
  <si>
    <t>SPDR Barclays Capital Aggregate Bond</t>
  </si>
  <si>
    <t>Capital Aggregate Bond</t>
  </si>
  <si>
    <t>LBJ</t>
  </si>
  <si>
    <t>Daily Latin America Bull 3X Shs</t>
  </si>
  <si>
    <t>LBND</t>
  </si>
  <si>
    <t>PowerShares DB 3x Lng 25+ Yr Trsy Bd ETN</t>
  </si>
  <si>
    <t>Federal reserve announces its key interest rate decision. Although the rate is expected to stay the same at 0.3% any deviation may trigger significant swings in this ETF.:::.</t>
  </si>
  <si>
    <t>3x Lng 25+ Yr Trsy Bd</t>
  </si>
  <si>
    <t>LD</t>
  </si>
  <si>
    <t>iPath DJ-UBS Lead TR Sub-Idx ETN</t>
  </si>
  <si>
    <t>Industrial Metals (Lead)</t>
  </si>
  <si>
    <t>Lead TR Sub-Idx</t>
  </si>
  <si>
    <t>LEDD</t>
  </si>
  <si>
    <t>iPath Pure Beta Lead ETN</t>
  </si>
  <si>
    <t>Pure Beta Lead</t>
  </si>
  <si>
    <t>LIT</t>
  </si>
  <si>
    <t>Industrial Metals (Lithium)</t>
  </si>
  <si>
    <t>Lithium</t>
  </si>
  <si>
    <t>LQD</t>
  </si>
  <si>
    <t>iBoxx $ Invest Grade Corp Bond</t>
  </si>
  <si>
    <t>LSC</t>
  </si>
  <si>
    <t>ELEMENTS S&amp;P CTI ETN</t>
  </si>
  <si>
    <t>This ETF tracks the S&amp;P Commodity Trends Indicator Index which applies long/short strategy to the six commodity sectors spread out across 16 different futures contracts. LSC will either long/short a certain sector each month based on the price movements over the prior seven months. For example the fund will long grains when the sector’s current price is equal to or greater than the exponential average of the past seven monthly price inputs. LSC seeks to capture momentum trends as opposed to simply following an index of commodity prices which is representative of a “buy-and-hold” approach.:::.</t>
  </si>
  <si>
    <t>S&amp;P CTI</t>
  </si>
  <si>
    <t>LSTK</t>
  </si>
  <si>
    <t>iPath Pure Beta Livestock ETN</t>
  </si>
  <si>
    <t>Pure Beta Livestock</t>
  </si>
  <si>
    <t>LTL</t>
  </si>
  <si>
    <t>ProShares Ultra Telecommunications</t>
  </si>
  <si>
    <t>Ultra Telecommunications</t>
  </si>
  <si>
    <t>LTPZ</t>
  </si>
  <si>
    <t>15+ Year US TIPS</t>
  </si>
  <si>
    <t>LVL</t>
  </si>
  <si>
    <t>Guggenheim S&amp;P Global Dividend Opps Idx</t>
  </si>
  <si>
    <t>The Index consists of 100 common stocks master limited partnerships and American depositary receipts that offer high dividend yields chosen from a universe consisting of the stocks listed on the exchanges of those countries included in the S&amp;P Broad Market Index. Potential Index constituents include common stocks MLPs and ADRs with market capitalizations greater than $1.5 billion</t>
  </si>
  <si>
    <t>S&amp;P Global Dividend Opps</t>
  </si>
  <si>
    <t>LWC</t>
  </si>
  <si>
    <t>SPDR Barclays Capital Long CorpTerm Bd</t>
  </si>
  <si>
    <t>Capital Long CorpTerm Bd</t>
  </si>
  <si>
    <t>MATH</t>
  </si>
  <si>
    <t>Meidell Tactical Advantage ETF</t>
  </si>
  <si>
    <t>Has ability to dynamically rebalance the Fund’s portfolio from as much as 100% equity assets to 100% fixed income assets or cash and cash equivalents depending on market trends. Large cap US equiries 60%. The MATH investing process uses a data smoothing process which combines two well researched concepts (1) relative strength and (2) moving averages into one mathematical formula. The result is a quantitative methodology that seeks to identify assets with best characteristics of long-term durable trends.</t>
  </si>
  <si>
    <t>Meidell Tactical Advantage</t>
  </si>
  <si>
    <t>MATL</t>
  </si>
  <si>
    <t>Direxion Daily Basic Matls Bull 3X Shrs</t>
  </si>
  <si>
    <t>Daily Basic Matls Bull 3X Shrs</t>
  </si>
  <si>
    <t>MBB</t>
  </si>
  <si>
    <t>MBS Bond</t>
  </si>
  <si>
    <t>MBG</t>
  </si>
  <si>
    <t>SPDR Barclays Cap Mortgage Backed Bond</t>
  </si>
  <si>
    <t>Cap Mortgage Backed Bond</t>
  </si>
  <si>
    <t>MCHI</t>
  </si>
  <si>
    <t>MCRO</t>
  </si>
  <si>
    <t>IQ Hedge Macro Tracker ETF</t>
  </si>
  <si>
    <t>HF Macro</t>
  </si>
  <si>
    <t>Hedge Macro Tracker</t>
  </si>
  <si>
    <t>MDD</t>
  </si>
  <si>
    <t>SPDR S&amp;P International Mid Cap</t>
  </si>
  <si>
    <t>S&amp;P International Mid Cap</t>
  </si>
  <si>
    <t>MDIV</t>
  </si>
  <si>
    <t>Multi-Asset Div Income</t>
  </si>
  <si>
    <t>MDY</t>
  </si>
  <si>
    <t>S&amp;P MidCap 400</t>
  </si>
  <si>
    <t>MDYG</t>
  </si>
  <si>
    <t>S&amp;P 400 Mid Cap Growth</t>
  </si>
  <si>
    <t>MDYV</t>
  </si>
  <si>
    <t>S&amp;P 400 Mid Cap Value</t>
  </si>
  <si>
    <t>MES</t>
  </si>
  <si>
    <t>Market Vectors Gulf States Index ETF</t>
  </si>
  <si>
    <t>Gulf States</t>
  </si>
  <si>
    <t>MGC</t>
  </si>
  <si>
    <t>Mega Cap 300</t>
  </si>
  <si>
    <t>MGK</t>
  </si>
  <si>
    <t>Mega Cap 300 Gr</t>
  </si>
  <si>
    <t>MGV</t>
  </si>
  <si>
    <t>Mega Cap 300 Value</t>
  </si>
  <si>
    <t>MIDU</t>
  </si>
  <si>
    <t>Daily Mid Cap Bull 3X Shares</t>
  </si>
  <si>
    <t>MIDZ</t>
  </si>
  <si>
    <t>Direxion Daily Mid Cap Bear 3X Shares</t>
  </si>
  <si>
    <t>Daily Mid Cap Bear 3X Shares</t>
  </si>
  <si>
    <t>MINC</t>
  </si>
  <si>
    <t>managed by Newfleet Asset Management. Active fixed income sector rotation and security selection. Avg dur 2.4Y avg YTM 3%. Broadly diversified across debt instruments.</t>
  </si>
  <si>
    <t>Newfleet Multi-Sector Income</t>
  </si>
  <si>
    <t>MINT</t>
  </si>
  <si>
    <t>Enhanced Short Maturity</t>
  </si>
  <si>
    <t>MLN</t>
  </si>
  <si>
    <t>Long Municipal</t>
  </si>
  <si>
    <t>MLPA</t>
  </si>
  <si>
    <t>MLP</t>
  </si>
  <si>
    <t>MLPG</t>
  </si>
  <si>
    <t>UBS E-TRACS Alerian Natural Gas MLP ETN</t>
  </si>
  <si>
    <t>Alerian Natural Gas MLP</t>
  </si>
  <si>
    <t>MLPI</t>
  </si>
  <si>
    <t>UBS E-TRACS Alerian MLP Infrastrctr ETN</t>
  </si>
  <si>
    <t>This ETN tracks the Alerian MLP Infrastructure index a benchmark that is designed to provide investors with exposure to the energy Master Limited Partnership asset class. This ETN’s underlying assets consist of 25 stocks that earn at least 50% of EBITDA from assets and are not directly exposed to changes in commodity prices resulting in a relatively safe risk/return profile along with an appealing income-generating component for our portfolio. Seeing as the MLP segment of the energy industry is generally associated with relatively lower volatility and a consistent history of dividend distributions MLPI can be viewed as a mock fixed income holding. It’s important to note that the ETN product structure does hold certain tax benefits while also exposing investors to the credit risk of the issuing institution.:::.</t>
  </si>
  <si>
    <t>Alerian MLP Infrastrctr</t>
  </si>
  <si>
    <t>MLPL</t>
  </si>
  <si>
    <t>UBS E-TRACS 2x Long Alerian MLP Infr ETN</t>
  </si>
  <si>
    <t>2x Long Alerian MLP Infr</t>
  </si>
  <si>
    <t>MLPN</t>
  </si>
  <si>
    <t>Credit Suisse Cushing 30 MLP Index ETN</t>
  </si>
  <si>
    <t>Cushing 30 MLP</t>
  </si>
  <si>
    <t>MLPS</t>
  </si>
  <si>
    <t>UBS E-TRACS 1x Shrt Alerian MLP Infr ETN</t>
  </si>
  <si>
    <t>1x Shrt Alerian MLP Infr</t>
  </si>
  <si>
    <t>MLPW</t>
  </si>
  <si>
    <t>UBS E-TRACS MLP Wells Fargo ETN</t>
  </si>
  <si>
    <t>MLP Wells Fargo</t>
  </si>
  <si>
    <t>MLPY</t>
  </si>
  <si>
    <t>Morgan Stanley Cushing MLP Hi Income ETN</t>
  </si>
  <si>
    <t>Morgan Stanley Cushing MLP Hi Income</t>
  </si>
  <si>
    <t>MNA</t>
  </si>
  <si>
    <t>IQ Merger Arbitrage ETF</t>
  </si>
  <si>
    <t>Merger Arbitrage</t>
  </si>
  <si>
    <t>MOAT</t>
  </si>
  <si>
    <t>Wide Moat Research</t>
  </si>
  <si>
    <t>MOM</t>
  </si>
  <si>
    <t>US Market Neut Momentum</t>
  </si>
  <si>
    <t>MOO</t>
  </si>
  <si>
    <t>Agribusiness</t>
  </si>
  <si>
    <t>MORT</t>
  </si>
  <si>
    <t>Real Estate (Mortgage REITs)</t>
  </si>
  <si>
    <t>Market Vector Mortgage REIT Income</t>
  </si>
  <si>
    <t>MTK</t>
  </si>
  <si>
    <t>SPDR Morgan Stanley Technology</t>
  </si>
  <si>
    <t>Morgan Stanley Technology</t>
  </si>
  <si>
    <t>MUAC</t>
  </si>
  <si>
    <t>2014 S&amp;P AMT-Free Municipal Ser</t>
  </si>
  <si>
    <t>MUB</t>
  </si>
  <si>
    <t>S&amp;P National AMT-Free Muni Bd</t>
  </si>
  <si>
    <t>MUNI</t>
  </si>
  <si>
    <t>Intermediate Municipal Bond</t>
  </si>
  <si>
    <t>MVV</t>
  </si>
  <si>
    <t>ProShares Ultra MidCap400</t>
  </si>
  <si>
    <t>Ultra MidCap400</t>
  </si>
  <si>
    <t>MXI</t>
  </si>
  <si>
    <t>S&amp;P Global Materials</t>
  </si>
  <si>
    <t>MYY</t>
  </si>
  <si>
    <t>ProShares Short MidCap400</t>
  </si>
  <si>
    <t>Short MidCap400</t>
  </si>
  <si>
    <t>MZZ</t>
  </si>
  <si>
    <t>ProShares UltraShort MidCap400</t>
  </si>
  <si>
    <t>UltraShort MidCap400</t>
  </si>
  <si>
    <t>NFO</t>
  </si>
  <si>
    <t>Guggenheim Insider Sentiment</t>
  </si>
  <si>
    <t>Insider Sentiment</t>
  </si>
  <si>
    <t>The index underlying NFO seeks to identify stocks that are reflecting favorable corporate insider buying trends and Wall Street analyst earnings estimate increases analyzing public filings detailing insider buying and equity analyst research reports. In seeking to identify companies with potentially superior risk / return profiles the provider of the index underlying NFO analyzes public filings of corporate insiders and increases in Wall Street analysts earnings estimates. Using a proprietary model these factors are analyzed to determine the companies reflecting favorable corporate insider buying trends.:::.</t>
  </si>
  <si>
    <t>NIB</t>
  </si>
  <si>
    <t>iPath DJ-UBS Cocoa TR Sub-Idx ETN</t>
  </si>
  <si>
    <t>Cocoa TR Sub-Idx</t>
  </si>
  <si>
    <t>NINI</t>
  </si>
  <si>
    <t>iPath Pure Beta Nickel ETN</t>
  </si>
  <si>
    <t>Pure Beta Nickel</t>
  </si>
  <si>
    <t>NKY</t>
  </si>
  <si>
    <t>MAXIS Nikkei 225 Index ETF</t>
  </si>
  <si>
    <t>This fund reflects the average price of 225 stocks traded on the first section of the Tokyo Stock Exchange. Investors can access the Japanese equity market through a variety of products and we have opted for a fairly new instrument NKY as this ETF is the first U.S.-listed fund offering exposure to the well-known Nikkei 225. Top individual holdings include robotics manufacturer Fanuc Ltd. Fast Retailing Co. and Softbank Corporation.:::.</t>
  </si>
  <si>
    <t>Simple Average</t>
  </si>
  <si>
    <t>MAXIS Nikkei 225</t>
  </si>
  <si>
    <t>NLR</t>
  </si>
  <si>
    <t>Energy (Nuclear Energy)</t>
  </si>
  <si>
    <t>Uranium+Nuclear Enrgy</t>
  </si>
  <si>
    <t>NORW</t>
  </si>
  <si>
    <t>Norway</t>
  </si>
  <si>
    <t>NUGT</t>
  </si>
  <si>
    <t>Daily Gold Miners Bull 3X Shrs</t>
  </si>
  <si>
    <t>NYF</t>
  </si>
  <si>
    <t>S&amp;P NY AMT-Free Municipal Bd</t>
  </si>
  <si>
    <t>OEF</t>
  </si>
  <si>
    <t>S&amp;P 100</t>
  </si>
  <si>
    <t>OIH</t>
  </si>
  <si>
    <t>Oil Services</t>
  </si>
  <si>
    <t>OIL</t>
  </si>
  <si>
    <t>iPath S&amp;P GSCI Crude Oil TR Index ETN</t>
  </si>
  <si>
    <t>S&amp;P GSCI Crude Oil TR</t>
  </si>
  <si>
    <t>OLEM</t>
  </si>
  <si>
    <t>iPath Pure Beta Crude Oil ETN</t>
  </si>
  <si>
    <t>Pure Beta Crude Oil</t>
  </si>
  <si>
    <t>OLO</t>
  </si>
  <si>
    <t>PowerShares DB Crude Oil Long ETN</t>
  </si>
  <si>
    <t>Crude Oil Long</t>
  </si>
  <si>
    <t>ONEQ</t>
  </si>
  <si>
    <t>Fidelity Nasdaq Composite Tracking</t>
  </si>
  <si>
    <t>ONG</t>
  </si>
  <si>
    <t>iPath Pure Beta Energy ETN</t>
  </si>
  <si>
    <t>Pure Beta Energy</t>
  </si>
  <si>
    <t>PAF</t>
  </si>
  <si>
    <t>PowerShares FTSE RAFI Asia Pacific ex-Jp</t>
  </si>
  <si>
    <t>FTSE partners with Research Affiliates® on the innovative FTSE RAFI™ Index Series. Index constituents are weighted using a composite of fundamental factors including total cash dividends free cash flow total sales and book equity value.</t>
  </si>
  <si>
    <t>RAFI Asia Pacific ex-Jp</t>
  </si>
  <si>
    <t>PAGG</t>
  </si>
  <si>
    <t>PowerShares Global Agriculture</t>
  </si>
  <si>
    <t>Global Agriculture</t>
  </si>
  <si>
    <t>PALL</t>
  </si>
  <si>
    <t>ETFS Physical Palladium Shares</t>
  </si>
  <si>
    <t>Industrial Metals (Palladium)</t>
  </si>
  <si>
    <t>PBD</t>
  </si>
  <si>
    <t>Global Clean Energy</t>
  </si>
  <si>
    <t>PBE</t>
  </si>
  <si>
    <t>Dynamic Biotech &amp; Genome</t>
  </si>
  <si>
    <t>PBJ</t>
  </si>
  <si>
    <t>Consumer (Food &amp; Beverages)</t>
  </si>
  <si>
    <t>Dynamic Food &amp; Beverage</t>
  </si>
  <si>
    <t>PBP</t>
  </si>
  <si>
    <t>S&amp;P 500 BuyWrite</t>
  </si>
  <si>
    <t>PBS</t>
  </si>
  <si>
    <t>Consumer (Media)</t>
  </si>
  <si>
    <t>Dynamic Media</t>
  </si>
  <si>
    <t>PBW</t>
  </si>
  <si>
    <t>WilderHill Clean Energy</t>
  </si>
  <si>
    <t>PCEF</t>
  </si>
  <si>
    <t>CEF Income Composite</t>
  </si>
  <si>
    <t>PCY</t>
  </si>
  <si>
    <t>Emergings Sovereign Debt</t>
  </si>
  <si>
    <t>PDN</t>
  </si>
  <si>
    <t>RAFI Devs ex-US S/M</t>
  </si>
  <si>
    <t>PDP</t>
  </si>
  <si>
    <t>Relative strength characteristics</t>
  </si>
  <si>
    <t>Technical Leaders</t>
  </si>
  <si>
    <t>PEJ</t>
  </si>
  <si>
    <t>Consumer (Leisure &amp; Entertainment)</t>
  </si>
  <si>
    <t>Dynamic Leisure &amp; Entertain</t>
  </si>
  <si>
    <t>PEK</t>
  </si>
  <si>
    <t>Market Vectors China ETF</t>
  </si>
  <si>
    <t>The index consists of 300 A-Share stocks listed on the Shenzen or Shanghai Stock Exchange.</t>
  </si>
  <si>
    <t>PERM</t>
  </si>
  <si>
    <t>Global X Permanent ETF</t>
  </si>
  <si>
    <t>Permanent</t>
  </si>
  <si>
    <t>PEY</t>
  </si>
  <si>
    <t>Hi-Yield Eq Div Achievers</t>
  </si>
  <si>
    <t>PEZ</t>
  </si>
  <si>
    <t>Dynamic Consumer Disc</t>
  </si>
  <si>
    <t>PFF</t>
  </si>
  <si>
    <t>S&amp;P U.S. Preferred Stock</t>
  </si>
  <si>
    <t>PFI</t>
  </si>
  <si>
    <t>Dynamic Financials</t>
  </si>
  <si>
    <t>PFIG</t>
  </si>
  <si>
    <t>Fundamental Inv Gr Corp Bond</t>
  </si>
  <si>
    <t>PFM</t>
  </si>
  <si>
    <t>Dividend Achievers</t>
  </si>
  <si>
    <t>PFXF</t>
  </si>
  <si>
    <t>Pref Secs ex Fincls</t>
  </si>
  <si>
    <t>PGD</t>
  </si>
  <si>
    <t>iPath Asian &amp; Gulf Currency Reval ETN</t>
  </si>
  <si>
    <t>Asian &amp; Gulf Currency Reval</t>
  </si>
  <si>
    <t>PGF</t>
  </si>
  <si>
    <t>Financial Preferred</t>
  </si>
  <si>
    <t>PGJ</t>
  </si>
  <si>
    <t>Golden Dragon China</t>
  </si>
  <si>
    <t>PGM</t>
  </si>
  <si>
    <t>iPath DJ-UBS Platinum TR Sub-Idx ETN</t>
  </si>
  <si>
    <t>Precious Metals (Platinum)</t>
  </si>
  <si>
    <t>Platinum TR Sub-Idx</t>
  </si>
  <si>
    <t>PGX</t>
  </si>
  <si>
    <t>Preferred</t>
  </si>
  <si>
    <t>PHB</t>
  </si>
  <si>
    <t>Fundamental High Yld Corp Bd</t>
  </si>
  <si>
    <t>PHO</t>
  </si>
  <si>
    <t>Water Res</t>
  </si>
  <si>
    <t>PICB</t>
  </si>
  <si>
    <t>International Corporate Bond</t>
  </si>
  <si>
    <t>PICK</t>
  </si>
  <si>
    <t>Gbl Sel Metals &amp; Mining Prd</t>
  </si>
  <si>
    <t>PID</t>
  </si>
  <si>
    <t>Intl Dividend Achievers</t>
  </si>
  <si>
    <t>PIE</t>
  </si>
  <si>
    <t>Ems Technical Ldrs</t>
  </si>
  <si>
    <t>PIN</t>
  </si>
  <si>
    <t>PIO</t>
  </si>
  <si>
    <t>Global Water</t>
  </si>
  <si>
    <t>PIZ</t>
  </si>
  <si>
    <t>Devs Technical Ldrs</t>
  </si>
  <si>
    <t>PJP</t>
  </si>
  <si>
    <t>Dynamic Pharmaceuticals</t>
  </si>
  <si>
    <t>PKB</t>
  </si>
  <si>
    <t>Dynamic Building &amp; Construct</t>
  </si>
  <si>
    <t>PKW</t>
  </si>
  <si>
    <t>Buyback Achievers</t>
  </si>
  <si>
    <t>PLND</t>
  </si>
  <si>
    <t>Market Vectors Poland ETF</t>
  </si>
  <si>
    <t>PLTM</t>
  </si>
  <si>
    <t>Precious Metals (Platinum Miners)</t>
  </si>
  <si>
    <t>ISE Global Platinum</t>
  </si>
  <si>
    <t>PLW</t>
  </si>
  <si>
    <t>1-30 Laddered Treasury</t>
  </si>
  <si>
    <t>PMR</t>
  </si>
  <si>
    <t>PowerShares Dynamic Retail</t>
  </si>
  <si>
    <t>Consumer (Retail)</t>
  </si>
  <si>
    <t>Dynamic Retail</t>
  </si>
  <si>
    <t>PNQI</t>
  </si>
  <si>
    <t>NASDAQ Internet</t>
  </si>
  <si>
    <t>PPA</t>
  </si>
  <si>
    <t>Aerospace &amp; Defense</t>
  </si>
  <si>
    <t>PPH</t>
  </si>
  <si>
    <t>Pharmaceutical</t>
  </si>
  <si>
    <t>PPLT</t>
  </si>
  <si>
    <t>ETFS Physical Platinum Shares</t>
  </si>
  <si>
    <t>PRB</t>
  </si>
  <si>
    <t>Market Vectors Pre-Refunded Muni ETF</t>
  </si>
  <si>
    <t>Pre-Refunded Muni</t>
  </si>
  <si>
    <t>PRF</t>
  </si>
  <si>
    <t>RAFI US 1000</t>
  </si>
  <si>
    <t>PRFZ</t>
  </si>
  <si>
    <t>RAFI US 1500 Small-Mid</t>
  </si>
  <si>
    <t>PRN</t>
  </si>
  <si>
    <t>Dynamic Industrials</t>
  </si>
  <si>
    <t>PSAU</t>
  </si>
  <si>
    <t>PowerShares Global Gold &amp; Prec Metals</t>
  </si>
  <si>
    <t>Global Gold &amp; Prec Metals</t>
  </si>
  <si>
    <t>PSCC</t>
  </si>
  <si>
    <t>S&amp;P SmallCap Consumer Stapl</t>
  </si>
  <si>
    <t>PSCD</t>
  </si>
  <si>
    <t>S&amp;P SmallCap Cnsmr Discret</t>
  </si>
  <si>
    <t>PSCE</t>
  </si>
  <si>
    <t>S&amp;P SmallCap Energy</t>
  </si>
  <si>
    <t>PSCF</t>
  </si>
  <si>
    <t>S&amp;P SmallCap Financials</t>
  </si>
  <si>
    <t>PSCH</t>
  </si>
  <si>
    <t>S&amp;P SmallCap Health Care</t>
  </si>
  <si>
    <t>PSCI</t>
  </si>
  <si>
    <t>S&amp;P SmallCap Industrials</t>
  </si>
  <si>
    <t>PSCM</t>
  </si>
  <si>
    <t>S&amp;P SmallCap Materials</t>
  </si>
  <si>
    <t>PSCT</t>
  </si>
  <si>
    <t>S&amp;P SmallCap Info Tech</t>
  </si>
  <si>
    <t>PSCU</t>
  </si>
  <si>
    <t>S&amp;P SmallCap Utilities</t>
  </si>
  <si>
    <t>PSI</t>
  </si>
  <si>
    <t>Technology (Semiconductors)</t>
  </si>
  <si>
    <t>Dynamic Semiconductors</t>
  </si>
  <si>
    <t>PSJ</t>
  </si>
  <si>
    <t>Dynamic Software</t>
  </si>
  <si>
    <t>PSK</t>
  </si>
  <si>
    <t>PSL</t>
  </si>
  <si>
    <t>Dynamic Consumer Staples</t>
  </si>
  <si>
    <t>PSP</t>
  </si>
  <si>
    <t>Global Listed Private Eq</t>
  </si>
  <si>
    <t>PSQ</t>
  </si>
  <si>
    <t>ProShares Short QQQ</t>
  </si>
  <si>
    <t>Short QQQ</t>
  </si>
  <si>
    <t>PSR</t>
  </si>
  <si>
    <t>Active U.S. Real Estate</t>
  </si>
  <si>
    <t>PST</t>
  </si>
  <si>
    <t>ProShares UltraShort 7-10 Year Treasury</t>
  </si>
  <si>
    <t>UltraShort 7-10 Year Treasury</t>
  </si>
  <si>
    <t>PTF</t>
  </si>
  <si>
    <t>Dynamic Technology</t>
  </si>
  <si>
    <t>PTH</t>
  </si>
  <si>
    <t>Dynamic Healthcare</t>
  </si>
  <si>
    <t>PTM</t>
  </si>
  <si>
    <t>UBS E-TRACS Long Platinum TR ETN</t>
  </si>
  <si>
    <t>Long Platinum TR</t>
  </si>
  <si>
    <t>PUI</t>
  </si>
  <si>
    <t>Dynamic Utilities</t>
  </si>
  <si>
    <t>PUW</t>
  </si>
  <si>
    <t>PowerShares WilderHill Progrsv Energy</t>
  </si>
  <si>
    <t>WilderHill Progrsv Energy</t>
  </si>
  <si>
    <t>PVI</t>
  </si>
  <si>
    <t>VRDO Tax-Free Weekly</t>
  </si>
  <si>
    <t>PWB</t>
  </si>
  <si>
    <t>Dynamic Large Cap Growth</t>
  </si>
  <si>
    <t>PWC</t>
  </si>
  <si>
    <t>Dynamic Market</t>
  </si>
  <si>
    <t>PWV</t>
  </si>
  <si>
    <t>Dynamic Large Cap Value</t>
  </si>
  <si>
    <t>PWZ</t>
  </si>
  <si>
    <t>Insured California Muni Bond</t>
  </si>
  <si>
    <t>PXE</t>
  </si>
  <si>
    <t>Dynamic Energy Explor &amp; Prod</t>
  </si>
  <si>
    <t>PXF</t>
  </si>
  <si>
    <t>RAFI Devs ex-US</t>
  </si>
  <si>
    <t>PXH</t>
  </si>
  <si>
    <t>RAFI Emerging Markets</t>
  </si>
  <si>
    <t>PXI</t>
  </si>
  <si>
    <t>The index is comprised of stocks of energy companies. The Index is designed to provide capital appreciation by thoroughly evaluating companies based on a variety of investment merit criteria including fundamental growth stock valuation investment timeliness and risk factors</t>
  </si>
  <si>
    <t>Dynamic Energy</t>
  </si>
  <si>
    <t>PXJ</t>
  </si>
  <si>
    <t>Dynamic Oil &amp; Gas Services</t>
  </si>
  <si>
    <t>PXLG</t>
  </si>
  <si>
    <t>PowerShares Fundamental Pure Large Grow</t>
  </si>
  <si>
    <t>Firms are selected based on the following four fundamental measures of firm size: book value cash flow sales and dividends</t>
  </si>
  <si>
    <t>Fundamental Pure Large Grow</t>
  </si>
  <si>
    <t>PXLV</t>
  </si>
  <si>
    <t>PowerShares Fundamental Pure Large Value</t>
  </si>
  <si>
    <t>Fundamental Pure Large Value</t>
  </si>
  <si>
    <t>PXMG</t>
  </si>
  <si>
    <t>PowerShares Fundamental Pure Mid Growth</t>
  </si>
  <si>
    <t>The Index is comprised of common stocks of mid growth U.S. companies including real estate investment trusts (REITs) from a universe comprised of the 2500 largest U.S. companies. Firms are selected based on the following four fundamental measures of firm size: book value cash flow sales and dividends</t>
  </si>
  <si>
    <t>Fundamental Pure Mid Growth</t>
  </si>
  <si>
    <t>PXMV</t>
  </si>
  <si>
    <t>PowerShares Fundamental Pure Mid Value</t>
  </si>
  <si>
    <t>The Index is comprised of common stocks of mid value U.S. companies including real estate investment trusts (REITs) from a universe comprised of the 2500 largest U.S. companies. Firms are selected based on the following four fundamental measures of firm size: book value cash flow sales and dividends</t>
  </si>
  <si>
    <t>Fundamental Pure Mid Value</t>
  </si>
  <si>
    <t>PXQ</t>
  </si>
  <si>
    <t>Dynamic Networking</t>
  </si>
  <si>
    <t>PXR</t>
  </si>
  <si>
    <t>PowerShares Emerg Mks Infrastructure</t>
  </si>
  <si>
    <t>The Index is designed to measure the overall performance of securities of companies involved in infrastructure construction and development in emerging market countries. Industries include but are not limited to construction and engineering construction machinery construction materials diversified metals and mining heavy electrical equipment industrial machinery and steel. The Fund and the Index are rebalanced and reconstituted quarterly. China and TW: 30%. Well-diversified</t>
  </si>
  <si>
    <t>Emerg Mks Infrastructure</t>
  </si>
  <si>
    <t>PXSG</t>
  </si>
  <si>
    <t>PowerShares Fundamental Pure Small Grow</t>
  </si>
  <si>
    <t>Fundamental Pure Small Grow</t>
  </si>
  <si>
    <t>PXSV</t>
  </si>
  <si>
    <t>PowerShares Fundamental Pure Small Value</t>
  </si>
  <si>
    <t xml:space="preserve">The Index is comprised of common stocks of small value U.S. companies including real estate investment trusts (REITs) from a universe comprised of the 2500 largest U.S. companies. Firms are selected based on the following four fundamental measures of firm size: book value cash flow sales and dividends. </t>
  </si>
  <si>
    <t>Fundamental Pure Small Value</t>
  </si>
  <si>
    <t>PYZ</t>
  </si>
  <si>
    <t>Dynamic Basic Materials</t>
  </si>
  <si>
    <t>PZA</t>
  </si>
  <si>
    <t>Insured National Muni Bond</t>
  </si>
  <si>
    <t>PZD</t>
  </si>
  <si>
    <t>Technology (Cleantech)</t>
  </si>
  <si>
    <t>Cleantech</t>
  </si>
  <si>
    <t>PZI</t>
  </si>
  <si>
    <t>PowerShares Zacks Micro Cap</t>
  </si>
  <si>
    <t>The Index is designed to identify a group of micro cap stocks with the greatest potential to outperform passive benchmark micro cap indexes and other actively managed U.S. micro cap strategies</t>
  </si>
  <si>
    <t>Zacks Micro Cap</t>
  </si>
  <si>
    <t>PZT</t>
  </si>
  <si>
    <t>Insured New York Muni Bond</t>
  </si>
  <si>
    <t>QABA</t>
  </si>
  <si>
    <t>NASDAQ ABA Community Bank</t>
  </si>
  <si>
    <t>QAI</t>
  </si>
  <si>
    <t>IQ Hedge Multi-Strategy Tracker ETF</t>
  </si>
  <si>
    <t>HF all</t>
  </si>
  <si>
    <t>Hedge Multi-Strategy Tracker</t>
  </si>
  <si>
    <t>QCLN</t>
  </si>
  <si>
    <t>NASDAQ Cln Edg Green En</t>
  </si>
  <si>
    <t>QEH</t>
  </si>
  <si>
    <t>AdvisorShares QAM Equity Hedge ETF</t>
  </si>
  <si>
    <t xml:space="preserve">Actively managed long/short equity strategy </t>
  </si>
  <si>
    <t>AdvisorShares QAM Equity Hedge</t>
  </si>
  <si>
    <t>QID</t>
  </si>
  <si>
    <t>ProShares UltraShort QQQ</t>
  </si>
  <si>
    <t>UltraShort QQQ</t>
  </si>
  <si>
    <t>QLD</t>
  </si>
  <si>
    <t>ProShares Ultra QQQ</t>
  </si>
  <si>
    <t>Ultra QQQ</t>
  </si>
  <si>
    <t>QLTA</t>
  </si>
  <si>
    <t>Aaa - A Rated Corporate Bond</t>
  </si>
  <si>
    <t>QLTB</t>
  </si>
  <si>
    <t>Baa - Ba Rated Corporate Bd</t>
  </si>
  <si>
    <t>QLTC</t>
  </si>
  <si>
    <t>B - Ca Rated Corporate Bond</t>
  </si>
  <si>
    <t>The index measures the performance of the taxable B1 – Ca rated range of the fixed-rate U.S. dollar-denominated corporate bond market. The index is market capitalization weighted and caps individual issuers at 3% of the total market value.:::.</t>
  </si>
  <si>
    <t>QMN</t>
  </si>
  <si>
    <t>Hedge Market Neutral</t>
  </si>
  <si>
    <t>QQEW</t>
  </si>
  <si>
    <t>NASDAQ-100 Equal Weight</t>
  </si>
  <si>
    <t>QQQ</t>
  </si>
  <si>
    <t>QQQC</t>
  </si>
  <si>
    <t>Global X NASDAQ China Technology ETF</t>
  </si>
  <si>
    <t>The Underlying Index is designed to track the performance of the technology sector in China. It is made up of securities of companies which have their main business operations in the technology sector and generally includes companies whose businesses involve: computer services; internet; software; computer hardware; electronic office equipment; semiconductors; and telecommunications equipment.</t>
  </si>
  <si>
    <t>NASDAQ China Technology</t>
  </si>
  <si>
    <t>QQQE</t>
  </si>
  <si>
    <t>NASDAQ-100 Equal Wtd Shrs</t>
  </si>
  <si>
    <t>QQXT</t>
  </si>
  <si>
    <t>NASDAQ-100 ex-Tech Sec</t>
  </si>
  <si>
    <t>QTEC</t>
  </si>
  <si>
    <t>NASDAQ-100-Tech</t>
  </si>
  <si>
    <t>RALS</t>
  </si>
  <si>
    <t>RAFI Long/Short</t>
  </si>
  <si>
    <t>RAVI</t>
  </si>
  <si>
    <t>FlexShares Ready Access Variable Inc</t>
  </si>
  <si>
    <t>RBL</t>
  </si>
  <si>
    <t>SPDR S&amp;P Russia</t>
  </si>
  <si>
    <t>S&amp;P Russia</t>
  </si>
  <si>
    <t>RCD</t>
  </si>
  <si>
    <t>S&amp;P 500 Eq Weight Cons Discre</t>
  </si>
  <si>
    <t>REK</t>
  </si>
  <si>
    <t>ProShares Short Real Estate</t>
  </si>
  <si>
    <t>Short Real Estate</t>
  </si>
  <si>
    <t>REM</t>
  </si>
  <si>
    <t>NAREIT Mort Plus Cp</t>
  </si>
  <si>
    <t>REMX</t>
  </si>
  <si>
    <t>Industrial Metals (Rare Earth &amp; Strategic Metals)</t>
  </si>
  <si>
    <t>Rare Earth/Str Metals</t>
  </si>
  <si>
    <t>RETL</t>
  </si>
  <si>
    <t>Daily Retail Bull 3X Shares</t>
  </si>
  <si>
    <t>REW</t>
  </si>
  <si>
    <t>ProShares UltraShort Technology</t>
  </si>
  <si>
    <t>UltraShort Technology</t>
  </si>
  <si>
    <t>REZ</t>
  </si>
  <si>
    <t>Real Estate (Residential Real Estate)</t>
  </si>
  <si>
    <t>NAREIT Resid Plus Cp</t>
  </si>
  <si>
    <t>RFG</t>
  </si>
  <si>
    <t>S&amp;P Midcap 400 Pure Growth</t>
  </si>
  <si>
    <t>RFV</t>
  </si>
  <si>
    <t>S&amp;P Midcap 400 Pure Value</t>
  </si>
  <si>
    <t>RGI</t>
  </si>
  <si>
    <t>S&amp;P 500 Eq Wt Industrials</t>
  </si>
  <si>
    <t>RHS</t>
  </si>
  <si>
    <t>S&amp;P 500 Eq Wt Cons Staples</t>
  </si>
  <si>
    <t>RIGS</t>
  </si>
  <si>
    <t>RiverFront Strategic Income</t>
  </si>
  <si>
    <t>RINF</t>
  </si>
  <si>
    <t>30 Year TIPS/TSY Spread</t>
  </si>
  <si>
    <t>RING</t>
  </si>
  <si>
    <t>Global Gold Miners</t>
  </si>
  <si>
    <t>RJA</t>
  </si>
  <si>
    <t>ELEMENTS Rogers Intl Commodity Agri ETN</t>
  </si>
  <si>
    <t>Rogers Intl Commodity Agri</t>
  </si>
  <si>
    <t>RJI</t>
  </si>
  <si>
    <t>ELEMENTS Rogers Intl Commodity TR ETN</t>
  </si>
  <si>
    <t>RJI tracks the Rogers International Commodity Index which is a basket of 36 commodity futures contracts (Crude Oil &amp; Brent = 36%). RJI offers a deep portfolio of holdings including exposure to popular commodities like corn cotton gold soybeans and coffee. However exposure is tilted towards energy resources. The weightings assigned to the various commodities are based on liquidity and worldwide consumption. Investors should note that RJI is structured as an ETN which means that shareholders are subject to the credit risk of the issuing institution. Likewise RJI is an appealing tool for accessing the commodity space as it features favorable tax treatment along with the avoidance of tracking error.:::.</t>
  </si>
  <si>
    <t>Rogers Intl Commodity TR</t>
  </si>
  <si>
    <t>RJN</t>
  </si>
  <si>
    <t>ELEMENTS Rogers Intl Commodity Engy ETN</t>
  </si>
  <si>
    <t>Rogers Intl Commodity Engy</t>
  </si>
  <si>
    <t>RJZ</t>
  </si>
  <si>
    <t>ELEMENTS Rogers Intl Commodity Metal ETN</t>
  </si>
  <si>
    <t>Rogers Intl Commodity Metal</t>
  </si>
  <si>
    <t>RLY</t>
  </si>
  <si>
    <t>SSgA Multi-Asset Real Return</t>
  </si>
  <si>
    <t>ROLA</t>
  </si>
  <si>
    <t>iPath Long Extended Russell 1000 TR ETN</t>
  </si>
  <si>
    <t>The Russell 1000® Total Return Index is designed to track the performance of the large-cap segment of the U.S. equity market. It is a subset of the Russell 3000® Index and includes the 1000 largest companies included in the Russell 3000® Index as measured by total market capitalization.</t>
  </si>
  <si>
    <t>Long Extended Russell 1000 TR</t>
  </si>
  <si>
    <t>ROM</t>
  </si>
  <si>
    <t>ProShares Ultra Technology</t>
  </si>
  <si>
    <t>Ultra Technology</t>
  </si>
  <si>
    <t>ROOF</t>
  </si>
  <si>
    <t>U.S. Real Estate Small Cap</t>
  </si>
  <si>
    <t>RPG</t>
  </si>
  <si>
    <t>S&amp;P 500 Pure Growth</t>
  </si>
  <si>
    <t>RPV</t>
  </si>
  <si>
    <t>S&amp;P 500 Pure Value</t>
  </si>
  <si>
    <t>RPX</t>
  </si>
  <si>
    <t>Columbia Growth Equity Strategy Fund</t>
  </si>
  <si>
    <t>IT 30% Cons Discr 20%</t>
  </si>
  <si>
    <t>Columbia Growth Equity Strategy</t>
  </si>
  <si>
    <t>RRF</t>
  </si>
  <si>
    <t>WisdomTree Global Real Return</t>
  </si>
  <si>
    <t>This fund takes a unique approach to delivering total returns that outperform the rate of inflation by investing in both inflation-protected bonds and commodities. 2/3 is allocated to inflation-protected bonds. In order to combat inflation the principle and coupon payments on these bond increase as the CPI rises. A distinguishing feature of RRF is that it offers inflation-protected exposure from a diverse geographic range of issuers including the U.S. developed and emerging markets as well as international markets. The second component of RRF’s anti-inflation strategy is its investment in commodities which has historically been appealing approach to hedge against inflation. The fund uses a multi-pronged strategy in its commodity exposure which includes long exposure to a broad basket of natural resources through swaps and futures contracts as well as a steady long exposure to gold. RRF’s complex approach to combat inflation can be a useful and relatively low-cost tool for investors concerned about future increases in price levels.:::.</t>
  </si>
  <si>
    <t>Global Real Return</t>
  </si>
  <si>
    <t>RSP</t>
  </si>
  <si>
    <t>S&amp;P 500 Equal Weight</t>
  </si>
  <si>
    <t>RSX</t>
  </si>
  <si>
    <t>Russia</t>
  </si>
  <si>
    <t>RSXJ</t>
  </si>
  <si>
    <t>Russia Small-Cap</t>
  </si>
  <si>
    <t>RTH</t>
  </si>
  <si>
    <t>Retail</t>
  </si>
  <si>
    <t>RTLA</t>
  </si>
  <si>
    <t>iPath Long Extended Russell 2000 TR ETN</t>
  </si>
  <si>
    <t>The Russell 2000® Total Return Index is designed to track the performance of the small-cap segment of the U.S. equity market.</t>
  </si>
  <si>
    <t>Long Extended Russell 2000 TR</t>
  </si>
  <si>
    <t>RTM</t>
  </si>
  <si>
    <t>S&amp;P 500 Eq Weight Materials</t>
  </si>
  <si>
    <t>RTR</t>
  </si>
  <si>
    <t>RevenueShares ADR</t>
  </si>
  <si>
    <t>This index is comprised of the same securities as the S&amp;P ADR Index but each security is weighted by top line revenue instead of market capitalization</t>
  </si>
  <si>
    <t>Revenues</t>
  </si>
  <si>
    <t>RUSL</t>
  </si>
  <si>
    <t>Daily Russia Bull 3X Shares</t>
  </si>
  <si>
    <t>RUSS</t>
  </si>
  <si>
    <t>Direxion Daily Russia Bear 3X Shares</t>
  </si>
  <si>
    <t>Daily Russia Bear 3X Shares</t>
  </si>
  <si>
    <t>RWG</t>
  </si>
  <si>
    <t>Columbia Lg Cap Growth Equity Strat Fund</t>
  </si>
  <si>
    <t>IT 37% Cons Discr 20%</t>
  </si>
  <si>
    <t>Columbia Lg Cap Growth Equity Strat</t>
  </si>
  <si>
    <t>RWJ</t>
  </si>
  <si>
    <t>RevenueShares Small Cap</t>
  </si>
  <si>
    <t>RWK</t>
  </si>
  <si>
    <t>RevenueShares Mid Cap</t>
  </si>
  <si>
    <t>RWL</t>
  </si>
  <si>
    <t>RevenueShares Large Cap</t>
  </si>
  <si>
    <t>RWM</t>
  </si>
  <si>
    <t>ProShares Short Russell2000</t>
  </si>
  <si>
    <t>Short Russell2000</t>
  </si>
  <si>
    <t>RWO</t>
  </si>
  <si>
    <t>DJ Global Real Estate</t>
  </si>
  <si>
    <t>RWR</t>
  </si>
  <si>
    <t>DJ REIT</t>
  </si>
  <si>
    <t>RWV</t>
  </si>
  <si>
    <t>RevenueShares Navellier Overall A-100</t>
  </si>
  <si>
    <t>This index is comprised of the same securities as the Navellier Overall A-100 Index but it ranks the securities by top line revenue instead of market capitalization</t>
  </si>
  <si>
    <t>RWW</t>
  </si>
  <si>
    <t>RevenueShares Financials Sector</t>
  </si>
  <si>
    <t>RWX</t>
  </si>
  <si>
    <t>DJ Intl Real Estate</t>
  </si>
  <si>
    <t>RWXL</t>
  </si>
  <si>
    <t>UBS E-TRACS Mo Pay 2x DJ Intl Rl Est ETN</t>
  </si>
  <si>
    <t xml:space="preserve">This ETF tracks an index that is comprised of the 25 largest U.S.-listed publicly-traded retail companies a targeted sub-sector of the consumer discretionary space. Top holdings include the behemoth Wal-Mart online retail giant Amazon and Home Depot. </t>
  </si>
  <si>
    <t>Mo Pay 2x DJ Intl Rl Est</t>
  </si>
  <si>
    <t>RXD</t>
  </si>
  <si>
    <t>ProShares UltraShort Health Care</t>
  </si>
  <si>
    <t>UltraShort Health Care</t>
  </si>
  <si>
    <t>RXI</t>
  </si>
  <si>
    <t>S&amp;P Global Cons Discretionary</t>
  </si>
  <si>
    <t>RXL</t>
  </si>
  <si>
    <t>ProShares Ultra Health Care</t>
  </si>
  <si>
    <t>Ultra Health Care</t>
  </si>
  <si>
    <t>RYE</t>
  </si>
  <si>
    <t>S&amp;P 500 Equal Weight Energy</t>
  </si>
  <si>
    <t>RYF</t>
  </si>
  <si>
    <t>S&amp;P 500 Eq Weight Financials</t>
  </si>
  <si>
    <t>RYH</t>
  </si>
  <si>
    <t>S&amp;P 500 Eq Weight Healthcare</t>
  </si>
  <si>
    <t>RYJ</t>
  </si>
  <si>
    <t>Raymond James SB-1 Equity</t>
  </si>
  <si>
    <t>RYT</t>
  </si>
  <si>
    <t>S&amp;P 500 Eq Weight Technology</t>
  </si>
  <si>
    <t>RYU</t>
  </si>
  <si>
    <t>S&amp;P 500 Eq Weight Utilities</t>
  </si>
  <si>
    <t>RZG</t>
  </si>
  <si>
    <t>S&amp;P Smallcap 600 Pure Growth</t>
  </si>
  <si>
    <t>RZV</t>
  </si>
  <si>
    <t>S&amp;P Smallcap 600 Pure Value</t>
  </si>
  <si>
    <t>SAA</t>
  </si>
  <si>
    <t>ProShares Ultra SmallCap600</t>
  </si>
  <si>
    <t>Ultra SmallCap600</t>
  </si>
  <si>
    <t>SAGG</t>
  </si>
  <si>
    <t>Direxion Daily Tot Bd Mkt Bear 1X Shares</t>
  </si>
  <si>
    <t>The index measures the performance of the U.S. investment grade bond market</t>
  </si>
  <si>
    <t>Daily Tot Bd Bear 1X Shares</t>
  </si>
  <si>
    <t>SBB</t>
  </si>
  <si>
    <t>ProShares Short SmallCap600</t>
  </si>
  <si>
    <t>Short SmallCap600</t>
  </si>
  <si>
    <t>SBM</t>
  </si>
  <si>
    <t>ProShares Short Basic Materials</t>
  </si>
  <si>
    <t>Short Basic Materials</t>
  </si>
  <si>
    <t>SBND</t>
  </si>
  <si>
    <t>PowerShares DB 3x Sht 25+ Yr Trsy Bd ETN</t>
  </si>
  <si>
    <t>3x Sht 25+ Yr Trsy Bd</t>
  </si>
  <si>
    <t>SBV</t>
  </si>
  <si>
    <t>iPath Pure Beta S&amp;P GSCI-Weighted ETN</t>
  </si>
  <si>
    <t>S&amp;P GSCI® Total Return Index: Energy 70%</t>
  </si>
  <si>
    <t>Pure Beta S&amp;P GSCI-Weighted</t>
  </si>
  <si>
    <t>SCC</t>
  </si>
  <si>
    <t>ProShares UltraShort Consumer Services</t>
  </si>
  <si>
    <t>UltraShort Consumer Services</t>
  </si>
  <si>
    <t>SCHA</t>
  </si>
  <si>
    <t>Schwab U.S. Small-Cap</t>
  </si>
  <si>
    <t>SCHB</t>
  </si>
  <si>
    <t>Schwab U.S. Broad Market</t>
  </si>
  <si>
    <t>SCHC</t>
  </si>
  <si>
    <t>Schwab International Small-Cap Eq</t>
  </si>
  <si>
    <t>SCHD</t>
  </si>
  <si>
    <t>US Dividend Equity</t>
  </si>
  <si>
    <t>SCHE</t>
  </si>
  <si>
    <t>Schwab Emerging Markets Equity</t>
  </si>
  <si>
    <t>SCHF</t>
  </si>
  <si>
    <t>Schwab International Equity</t>
  </si>
  <si>
    <t>SCHG</t>
  </si>
  <si>
    <t>Schwab U.S. Large-Cap Growth</t>
  </si>
  <si>
    <t>SCHH</t>
  </si>
  <si>
    <t>U.S. REIT</t>
  </si>
  <si>
    <t>SCHM</t>
  </si>
  <si>
    <t>U.S. Mid-Cap</t>
  </si>
  <si>
    <t>SCHO</t>
  </si>
  <si>
    <t>Schwab Short-Term U.S. Treasury</t>
  </si>
  <si>
    <t>SCHP</t>
  </si>
  <si>
    <t>Schwab U.S. TIPS</t>
  </si>
  <si>
    <t>SCHR</t>
  </si>
  <si>
    <t>Schwab Intermediate-Term U.S. Trsy</t>
  </si>
  <si>
    <t>SCHV</t>
  </si>
  <si>
    <t>Schwab U.S. Large-Cap Value</t>
  </si>
  <si>
    <t>SCHX</t>
  </si>
  <si>
    <t>Schwab U.S. Large-Cap</t>
  </si>
  <si>
    <t>SCHZ</t>
  </si>
  <si>
    <t>Schwab U.S. Aggregate Bond</t>
  </si>
  <si>
    <t>SCIF</t>
  </si>
  <si>
    <t>Market Vectors India Small-Cap ETF</t>
  </si>
  <si>
    <t>India Small-Cap</t>
  </si>
  <si>
    <t>SCIN</t>
  </si>
  <si>
    <t>EGShares India Small Cap</t>
  </si>
  <si>
    <t>Small cap sector of the Indian economy by investing in a representative sample of 75 small cap Indian companies</t>
  </si>
  <si>
    <t>India Small Cap</t>
  </si>
  <si>
    <t>SCJ</t>
  </si>
  <si>
    <t>Japan Small Cap</t>
  </si>
  <si>
    <t>SCO</t>
  </si>
  <si>
    <t>UltraShort Crude Oil</t>
  </si>
  <si>
    <t>SCPB</t>
  </si>
  <si>
    <t>SPDR Barclays Capital Short Term Corp Bd</t>
  </si>
  <si>
    <t>Capital Short Term Corp Bd</t>
  </si>
  <si>
    <t>SCZ</t>
  </si>
  <si>
    <t>EAFE Small Cap</t>
  </si>
  <si>
    <t>SDD</t>
  </si>
  <si>
    <t>ProShares UltraShort SmallCap600</t>
  </si>
  <si>
    <t>UltraShort SmallCap600</t>
  </si>
  <si>
    <t>SDIV</t>
  </si>
  <si>
    <t>SuperDividend</t>
  </si>
  <si>
    <t>SDOG</t>
  </si>
  <si>
    <t>ALPS Sector Dividend Dogs ETF</t>
  </si>
  <si>
    <t>Sector Dividend Dogs</t>
  </si>
  <si>
    <t>SDOW</t>
  </si>
  <si>
    <t>ProShares UltraPro Short Dow30</t>
  </si>
  <si>
    <t>UltraPro Short Dow30</t>
  </si>
  <si>
    <t>SDP</t>
  </si>
  <si>
    <t>ProShares UltraShort Utilities</t>
  </si>
  <si>
    <t>UltraShort Utilities</t>
  </si>
  <si>
    <t>SDS</t>
  </si>
  <si>
    <t>ProShares UltraShort S&amp;P500</t>
  </si>
  <si>
    <t>UltraShort S&amp;P500</t>
  </si>
  <si>
    <t>SDY</t>
  </si>
  <si>
    <t>S&amp;P Dividend</t>
  </si>
  <si>
    <t>SDYL</t>
  </si>
  <si>
    <t>UBS E-TRACS Mo Pay 2x S&amp;P Dividend ETN</t>
  </si>
  <si>
    <t xml:space="preserve">The index is comprised of the 50 highest dividend yielding constituents of the stocks of the S&amp;P Composite 1500 Index that have increased dividends every year for at least 25 consecutive years. These stocks have both capital growth and dividend income characteristics as opposed to stocks that are pure yield or pure capital oriented. </t>
  </si>
  <si>
    <t>Mo Pay 2x S&amp;P Dividend</t>
  </si>
  <si>
    <t>SEA</t>
  </si>
  <si>
    <t>Claymore/Delta Global Shipping</t>
  </si>
  <si>
    <t>Industrials (Shipping)</t>
  </si>
  <si>
    <t>SEF</t>
  </si>
  <si>
    <t>ProShares Short Financials</t>
  </si>
  <si>
    <t>Short Financials</t>
  </si>
  <si>
    <t>SGAR</t>
  </si>
  <si>
    <t>iPath Pure Beta Sugar ETN</t>
  </si>
  <si>
    <t>Pure Beta Sugar</t>
  </si>
  <si>
    <t>SGG</t>
  </si>
  <si>
    <t>iPath DJ-UBS Sugar TR Sub-Idx ETN</t>
  </si>
  <si>
    <t>Sugar TR Sub-Idx</t>
  </si>
  <si>
    <t>SGOL</t>
  </si>
  <si>
    <t>ETFS Physical Swiss Gold Shares</t>
  </si>
  <si>
    <t>SH</t>
  </si>
  <si>
    <t>ProShares Short S&amp;P500</t>
  </si>
  <si>
    <t>Short S&amp;P500</t>
  </si>
  <si>
    <t>SHM</t>
  </si>
  <si>
    <t>Nuveen Capital S/T Muni Bd</t>
  </si>
  <si>
    <t>SHV</t>
  </si>
  <si>
    <t>Short Treasury Bond</t>
  </si>
  <si>
    <t>SHY</t>
  </si>
  <si>
    <t>1-3 Year Treasury Bond</t>
  </si>
  <si>
    <t>SIJ</t>
  </si>
  <si>
    <t>ProShares UltraShort Industrials</t>
  </si>
  <si>
    <t>UltraShort Industrials</t>
  </si>
  <si>
    <t>SIL</t>
  </si>
  <si>
    <t>Global X Silver Miners ETF</t>
  </si>
  <si>
    <t>Precious Metals (Silver Miners)</t>
  </si>
  <si>
    <t>Silver Miners</t>
  </si>
  <si>
    <t>SILJ</t>
  </si>
  <si>
    <t>PureFunds ISE Jnr Slvr(Sm Cp Mnr/Exp)ETF</t>
  </si>
  <si>
    <t>SIVR</t>
  </si>
  <si>
    <t>ETFS Physical Silver Shares</t>
  </si>
  <si>
    <t>SIZ</t>
  </si>
  <si>
    <t>QuantShares US Market Neutral Size ETF</t>
  </si>
  <si>
    <t>The index is equal weighted dollar neutral and sector neutral. The index rebalances monthly by identifying the lowest capitalization stocks as long positions and highest capitalization stocks as short positions of approximately equal dollar amounts within each sector.</t>
  </si>
  <si>
    <t>US Market Neutral Size</t>
  </si>
  <si>
    <t>SJNK</t>
  </si>
  <si>
    <t>BarCap ST High Yield Bond</t>
  </si>
  <si>
    <t>SKF</t>
  </si>
  <si>
    <t>ProShares UltraShort Financials</t>
  </si>
  <si>
    <t>UltraShort Financials</t>
  </si>
  <si>
    <t>SKYY</t>
  </si>
  <si>
    <t>Technology (Cloud Computing)</t>
  </si>
  <si>
    <t>ISE Cloud Computing</t>
  </si>
  <si>
    <t>SLV</t>
  </si>
  <si>
    <t>Silver Trust</t>
  </si>
  <si>
    <t>SLVP</t>
  </si>
  <si>
    <t>Global Silver Miners</t>
  </si>
  <si>
    <t>SLX</t>
  </si>
  <si>
    <t>Industrial Metals (Steel)</t>
  </si>
  <si>
    <t>Steel</t>
  </si>
  <si>
    <t>SLY</t>
  </si>
  <si>
    <t>S&amp;P 600 Small Cap</t>
  </si>
  <si>
    <t>SLYG</t>
  </si>
  <si>
    <t>S&amp;P 600 Small Cap Growth</t>
  </si>
  <si>
    <t>SLYV</t>
  </si>
  <si>
    <t>S&amp;P 600 Small Cap Value</t>
  </si>
  <si>
    <t>SMB</t>
  </si>
  <si>
    <t>Short Municipal</t>
  </si>
  <si>
    <t>SMDD</t>
  </si>
  <si>
    <t>ProShares UltraPro Short MidCap400</t>
  </si>
  <si>
    <t>UltraPro Short MidCap400</t>
  </si>
  <si>
    <t>SMH</t>
  </si>
  <si>
    <t>Semiconductor</t>
  </si>
  <si>
    <t>SMIN</t>
  </si>
  <si>
    <t>SMK</t>
  </si>
  <si>
    <t>ProShares UltraShort MSCI Mexico</t>
  </si>
  <si>
    <t>UltraShort Mexico</t>
  </si>
  <si>
    <t>SMMU</t>
  </si>
  <si>
    <t>Short Term Municipal Bond</t>
  </si>
  <si>
    <t>SMN</t>
  </si>
  <si>
    <t>ProShares UltraShort Basic Materials</t>
  </si>
  <si>
    <t>UltraShort Basic Materials</t>
  </si>
  <si>
    <t>SNLN</t>
  </si>
  <si>
    <t>Pyxis/iBoxx Senior Loan</t>
  </si>
  <si>
    <t>SOCL</t>
  </si>
  <si>
    <t>Technology (Social Media)</t>
  </si>
  <si>
    <t>Social Media</t>
  </si>
  <si>
    <t>SOIL</t>
  </si>
  <si>
    <t>Materials (Fertilizer)</t>
  </si>
  <si>
    <t>Fertilizers/Potash</t>
  </si>
  <si>
    <t>SOXL</t>
  </si>
  <si>
    <t>Daily Semicondct Bull 3X Shares</t>
  </si>
  <si>
    <t>SOXS</t>
  </si>
  <si>
    <t>Daily Semicondct Bear 3X Shares</t>
  </si>
  <si>
    <t>SOXX</t>
  </si>
  <si>
    <t>PHLX SOX Semiconductor Sector</t>
  </si>
  <si>
    <t>SOYB</t>
  </si>
  <si>
    <t>Teucrium Soybean</t>
  </si>
  <si>
    <t>Agriculture (Soybeans)</t>
  </si>
  <si>
    <t>SPGH</t>
  </si>
  <si>
    <t>UBS E-TRACS S&amp;P 500 Gold Hedged Idx ETN</t>
  </si>
  <si>
    <t>Hedged</t>
  </si>
  <si>
    <t>This ETN provides investors with unique option for exposure to large cap U.S. stocks along with a potential hedge against the value of the U.S. dollar. SPGH accomplishes its objective by investing in equal dollar amounts in the S&amp;P Total Return Index and long positions in near-term exchange-traded COMEX gold futures contracts. One other noteworthy element of SPGH is its structure; as an ETN this product avoids tracking error although it does expose investors to the credit risk of the issuing institution.:::.</t>
  </si>
  <si>
    <t>S&amp;P 500 Gold Hedged</t>
  </si>
  <si>
    <t>SPHB</t>
  </si>
  <si>
    <t>S&amp;P 500 High Beta</t>
  </si>
  <si>
    <t>SPHQ</t>
  </si>
  <si>
    <t>S&amp;P 500 High Quality</t>
  </si>
  <si>
    <t>SPLV</t>
  </si>
  <si>
    <t>S&amp;P 500 Low Volatility</t>
  </si>
  <si>
    <t>SPXH</t>
  </si>
  <si>
    <t>VelocityShares Volatility Hedged Large Cap ETF</t>
  </si>
  <si>
    <t xml:space="preserve">reflects the performance of a portfolio providing a target exposure of 85% to a large cap equity portfolio and a target exposure of 15% to a volatility strategy designed to hedge volatility risk in the S&amp;P 500. The exposures in the index are rebalanced back to their 85% and 15% target weights at the end of each month. The volatility component of the index reflects both long and inverse exposure to short term VIX futures. The volatility strategy targets a net neutral exposure though market movement in VIX futures will result in differing allocations on any given day including the potential for a net long or net short exposure. </t>
  </si>
  <si>
    <t>Volatility Hedged Large Cap</t>
  </si>
  <si>
    <t>SPXL</t>
  </si>
  <si>
    <t>Daily S&amp;P500 Bull 3X Shares</t>
  </si>
  <si>
    <t>SPXS</t>
  </si>
  <si>
    <t>Daily S&amp;P500 Bear 3X Shares</t>
  </si>
  <si>
    <t>SPXU</t>
  </si>
  <si>
    <t>ProShares UltraPro Short S&amp;P500</t>
  </si>
  <si>
    <t>UltraPro Short S&amp;P500</t>
  </si>
  <si>
    <t>SPY</t>
  </si>
  <si>
    <t>S&amp;P 500</t>
  </si>
  <si>
    <t>SPYG</t>
  </si>
  <si>
    <t>SPYV</t>
  </si>
  <si>
    <t>SQQQ</t>
  </si>
  <si>
    <t>ProShares UltraPro Short QQQ</t>
  </si>
  <si>
    <t>UltraPro Short QQQ</t>
  </si>
  <si>
    <t>SRS</t>
  </si>
  <si>
    <t>ProShares UltraShort Real Estate</t>
  </si>
  <si>
    <t>UltraShort Real Estate</t>
  </si>
  <si>
    <t>SRTY</t>
  </si>
  <si>
    <t>ProShares UltraPro Short Russell2000</t>
  </si>
  <si>
    <t>UltraPro Short Russell2000</t>
  </si>
  <si>
    <t>SSG</t>
  </si>
  <si>
    <t>ProShares UltraShort Semiconductors</t>
  </si>
  <si>
    <t>UltraShort Semiconductors</t>
  </si>
  <si>
    <t>SSO</t>
  </si>
  <si>
    <t>ProShares Ultra S&amp;P500</t>
  </si>
  <si>
    <t>Ultra S&amp;P500</t>
  </si>
  <si>
    <t>SST</t>
  </si>
  <si>
    <t>SPDR Barclays Cap Short Term Trsy Bond</t>
  </si>
  <si>
    <t>Cap Short Term Trsy Bond</t>
  </si>
  <si>
    <t>STIP</t>
  </si>
  <si>
    <t>0-5 Year TIPS Bond</t>
  </si>
  <si>
    <t>STPP</t>
  </si>
  <si>
    <t>iPath US Treasury Steepener ETN</t>
  </si>
  <si>
    <t xml:space="preserve">The level of the Index is designed to increase in response to a "steepening" of the yield curve and to decrease in response to a "flattening" of the yield curve. To accomplish this objective the performance of the Index tracks the returns of a notional investment in a weighted "long" position in relation to 2-year Treasury futures contracts and a weighted "short" position in relation to 10-year Treasury futures contracts as traded on the Chicago Board of Trade. </t>
  </si>
  <si>
    <t>US Treasury Steepener</t>
  </si>
  <si>
    <t>STPZ</t>
  </si>
  <si>
    <t>1-5 Year US TIPS</t>
  </si>
  <si>
    <t>SUB</t>
  </si>
  <si>
    <t>S&amp;P S/T Natnl AMT-Free Muni Bd</t>
  </si>
  <si>
    <t>SVXY</t>
  </si>
  <si>
    <t>Short VIX Short-Term Fut</t>
  </si>
  <si>
    <t>SZK</t>
  </si>
  <si>
    <t>ProShares UltraShort Consumer Goods</t>
  </si>
  <si>
    <t>UltraShort Consumer Goods</t>
  </si>
  <si>
    <t>SZO</t>
  </si>
  <si>
    <t>PowerShares DB Crude Oil Short ETN</t>
  </si>
  <si>
    <t>Crude Oil Short</t>
  </si>
  <si>
    <t>TAGS</t>
  </si>
  <si>
    <t>Teucrium Agricultural</t>
  </si>
  <si>
    <t>TAN</t>
  </si>
  <si>
    <t>Solar</t>
  </si>
  <si>
    <t>TAO</t>
  </si>
  <si>
    <t>Guggenheim China Real Estate</t>
  </si>
  <si>
    <t>This ETF follows a benchmark that is designed to measure and monitor the performance of the investable universe of publicly-traded companies and REITs deriving a majority of their revenues from real estate development management and/or ownership of property in China Hong Kong and Macau. The fund holds less than 50 securities and pays a dividend of over 2%. :::.</t>
  </si>
  <si>
    <t>China Real Estate</t>
  </si>
  <si>
    <t>TBF</t>
  </si>
  <si>
    <t>ProShares Short 20+ Year Treasury</t>
  </si>
  <si>
    <t>Short 20+ Year Treasury</t>
  </si>
  <si>
    <t>TBT</t>
  </si>
  <si>
    <t>ProShares UltraShort 20+ Year Treasury</t>
  </si>
  <si>
    <t>UltraShort 20+ Year Treasury</t>
  </si>
  <si>
    <t>TBX</t>
  </si>
  <si>
    <t>ProShares Short 7-10 Year Treasury</t>
  </si>
  <si>
    <t>Short 7-10 Year Treasury</t>
  </si>
  <si>
    <t>TBZ</t>
  </si>
  <si>
    <t>ProShares UltraShort 3-7 Year Treasury</t>
  </si>
  <si>
    <t>UltraShort 3-7 Year Treasury</t>
  </si>
  <si>
    <t>TDIV</t>
  </si>
  <si>
    <t>NASDAQ Technology Div</t>
  </si>
  <si>
    <t>TDN</t>
  </si>
  <si>
    <t>db-X 2030 Target Date ETF</t>
  </si>
  <si>
    <t>Retirement</t>
  </si>
  <si>
    <t>The index follows a passively managed rules based methodology comprised of publicly traded common stock bonds and ADRs. The index represents a portfolio designed for persons expecting to retire in 2030.</t>
  </si>
  <si>
    <t>db-X 2030 Target Date</t>
  </si>
  <si>
    <t>TDTF</t>
  </si>
  <si>
    <t>FlexShares iBoxx 5Yr Target Dur TIPS ETF</t>
  </si>
  <si>
    <t>FlexShares iBoxx 5Yr Target Dur TIPS</t>
  </si>
  <si>
    <t>TDTT</t>
  </si>
  <si>
    <t>FlexShares iBoxx 3Yr Target Dur TIPS ETF</t>
  </si>
  <si>
    <t>FlexShares iBoxx 3Yr Target Dur TIPS</t>
  </si>
  <si>
    <t>TDV</t>
  </si>
  <si>
    <t>db-X 2040 Target Date</t>
  </si>
  <si>
    <t>TECL</t>
  </si>
  <si>
    <t>Daily Technology Bull 3X Shares</t>
  </si>
  <si>
    <t>TECS</t>
  </si>
  <si>
    <t>Daily Technology Bear 3X Shares</t>
  </si>
  <si>
    <t>TENZ</t>
  </si>
  <si>
    <t>PIMCO 7-15 Year U.S. Treasury Index ETF</t>
  </si>
  <si>
    <t>7-15 Year U.S. Treasury</t>
  </si>
  <si>
    <t>TFI</t>
  </si>
  <si>
    <t>Nuveen Capital Muni Bond</t>
  </si>
  <si>
    <t>THD</t>
  </si>
  <si>
    <t>Emerging Asia (Thailand)</t>
  </si>
  <si>
    <t>THB</t>
  </si>
  <si>
    <t>Thailand Invest</t>
  </si>
  <si>
    <t>TILT</t>
  </si>
  <si>
    <t>FlexShares Mstar US Mkt Factors Tilt ETF</t>
  </si>
  <si>
    <t>FlexShares Mstar US Factors Tilt</t>
  </si>
  <si>
    <t>TIP</t>
  </si>
  <si>
    <t>TIPS Bond</t>
  </si>
  <si>
    <t>TIPZ</t>
  </si>
  <si>
    <t>Broad U.S. TIPS</t>
  </si>
  <si>
    <t>TLH</t>
  </si>
  <si>
    <t>10-20 Year Treasury Bd</t>
  </si>
  <si>
    <t>TLL</t>
  </si>
  <si>
    <t>ProShares UltraShort Telecommunications</t>
  </si>
  <si>
    <t>UltraShort Telecommunications</t>
  </si>
  <si>
    <t>TLO</t>
  </si>
  <si>
    <t>SPDR Barclays Capital Long Term Treasury</t>
  </si>
  <si>
    <t>Capital Long Term Treasury</t>
  </si>
  <si>
    <t>TLT</t>
  </si>
  <si>
    <t>20+ Year Treas Bond</t>
  </si>
  <si>
    <t>TLTD</t>
  </si>
  <si>
    <t>FlexShares Mstar Dev Mk ex-US Fct Tl</t>
  </si>
  <si>
    <t>TLTE</t>
  </si>
  <si>
    <t>FlexShares Mstar Emrgs Fct Tl</t>
  </si>
  <si>
    <t>TMF</t>
  </si>
  <si>
    <t>Daily 20+ Yr Trsy Bull 3X Shrs</t>
  </si>
  <si>
    <t>TMV</t>
  </si>
  <si>
    <t>Daily 20+ Yr Trsy Bear 3X Shrs</t>
  </si>
  <si>
    <t>TNA</t>
  </si>
  <si>
    <t>Daily Small Cap Bull 3X Shares</t>
  </si>
  <si>
    <t>TOK</t>
  </si>
  <si>
    <t>Kokusai</t>
  </si>
  <si>
    <t>TOTS</t>
  </si>
  <si>
    <t>Direxion Daily Total Mkt Bear 1X Shares</t>
  </si>
  <si>
    <t>Daily Total Bear 1X Shares</t>
  </si>
  <si>
    <t>TQQQ</t>
  </si>
  <si>
    <t>ProShares UltraPro QQQ</t>
  </si>
  <si>
    <t>UltraPro QQQ</t>
  </si>
  <si>
    <t>TRND</t>
  </si>
  <si>
    <t>RBS US Large Cap Trendpilot</t>
  </si>
  <si>
    <t>TRSK</t>
  </si>
  <si>
    <t>VelocityShares Tail Risk Hedged Large Cap ETF</t>
  </si>
  <si>
    <t>Reflects the performance of a portfolio providing a target exposure of 85% to a large cap equity portfolio and a target exposure of 15% to a volatility strategy designed to hedge tail risk in the S&amp;P 500. The exposures in the index are rebalanced back to their 85% and 15% target weights at the end of each month. The volatility component of the index reflects both long and inverse exposure to short term VIX futures. The volatility strategy targets a net long volatility exposure though market movement in VIX futures will result in differing allocations on any given day including the potential for a net long or net short exposure.</t>
  </si>
  <si>
    <t>Tail Risk Hedged Large Cap</t>
  </si>
  <si>
    <t>TTFS</t>
  </si>
  <si>
    <t>TrimTabs Float Shrink ETF</t>
  </si>
  <si>
    <t>Russell 3000 Index with less volatility than the Index. Stock selection for TTFS is based on extensive historical research from TrimTabs the leading independent institutional research firm focusing on stock prices as a function of supply and demand rather than value (timing equity issuance and stock buybacks). Supply and demand also dictates that stocks should perform best when their float is shrinking. All else being equal if the same amount of money is chasing a smaller float then the share price increases. TTFS’ stock selection algorithm is based on this premise. Very diversified across sectors</t>
  </si>
  <si>
    <t>TrimTabs Float Shrink</t>
  </si>
  <si>
    <t>TTT</t>
  </si>
  <si>
    <t>UltraPro Short 20+ Year Trsy</t>
  </si>
  <si>
    <t>TUR</t>
  </si>
  <si>
    <t>Emerging Europe (Turkey)</t>
  </si>
  <si>
    <t>TRY</t>
  </si>
  <si>
    <t>Turkey Invest</t>
  </si>
  <si>
    <t>TUZ</t>
  </si>
  <si>
    <t>PIMCO 1-3 Year US Treasury Index ETF</t>
  </si>
  <si>
    <t>1-3 Year US Treasury</t>
  </si>
  <si>
    <t>TVIX</t>
  </si>
  <si>
    <t>VelocityShares Daily 2x VIX ST ETN</t>
  </si>
  <si>
    <t>Daily 2x VIX ST</t>
  </si>
  <si>
    <t>TVIZ</t>
  </si>
  <si>
    <t>VelocityShares Daily 2x VIX MT ETN</t>
  </si>
  <si>
    <t>Daily 2x VIX MT</t>
  </si>
  <si>
    <t>TWM</t>
  </si>
  <si>
    <t>ProShares UltraShort Russell2000</t>
  </si>
  <si>
    <t>UltraShort Russell2000</t>
  </si>
  <si>
    <t>TYBS</t>
  </si>
  <si>
    <t>Daily 20+ Year Treasury Bear 1X</t>
  </si>
  <si>
    <t>TYD</t>
  </si>
  <si>
    <t>Daily 7-10 Yr Trsy Bull 3X Shrs</t>
  </si>
  <si>
    <t>TYNS</t>
  </si>
  <si>
    <t>Direxion Daily 7-10 Yr Treasury Bear 1X</t>
  </si>
  <si>
    <t>Daily 7-10 Yr Treasury Bear 1X</t>
  </si>
  <si>
    <t>TYO</t>
  </si>
  <si>
    <t>Daily 7-10 Yr Trsy Bear 3X Shrs</t>
  </si>
  <si>
    <t>TZA</t>
  </si>
  <si>
    <t>Daily Small Cap Bear 3X Shares</t>
  </si>
  <si>
    <t>UAG</t>
  </si>
  <si>
    <t>UBS E-TRACS CMCI Agriculture TR ETN</t>
  </si>
  <si>
    <t>CMCI Agriculture TR</t>
  </si>
  <si>
    <t>UBC</t>
  </si>
  <si>
    <t>UBS E-TRACS CMCI Livestock TR ETN</t>
  </si>
  <si>
    <t>CMCI Livestock TR</t>
  </si>
  <si>
    <t>UBG</t>
  </si>
  <si>
    <t>UBS E-TRACS CMCI Gold TR ETN</t>
  </si>
  <si>
    <t>CMCI Gold TR</t>
  </si>
  <si>
    <t>UBM</t>
  </si>
  <si>
    <t>UBS E-TRACS CMCI Industrial Mtls TR ETN</t>
  </si>
  <si>
    <t>CMCI Industrial Mtls TR</t>
  </si>
  <si>
    <t>UBN</t>
  </si>
  <si>
    <t>UBS E-TRACS CMCI Energy TR ETN</t>
  </si>
  <si>
    <t>CMCI Energy TR</t>
  </si>
  <si>
    <t>UBR</t>
  </si>
  <si>
    <t>Ultra Brazil</t>
  </si>
  <si>
    <t>UBT</t>
  </si>
  <si>
    <t>ProShares Ultra 20+ Year Treasury</t>
  </si>
  <si>
    <t>Ultra 20+ Year Treasury</t>
  </si>
  <si>
    <t>UCC</t>
  </si>
  <si>
    <t>ProShares Ultra Consumer Services</t>
  </si>
  <si>
    <t>Ultra Consumer Services</t>
  </si>
  <si>
    <t>UCD</t>
  </si>
  <si>
    <t>ProShares Ultra DJ-UBS Commodity</t>
  </si>
  <si>
    <t>Ultra Commodity</t>
  </si>
  <si>
    <t>UCI</t>
  </si>
  <si>
    <t>UBS E-TRACS CMCI TR ETN</t>
  </si>
  <si>
    <t>CMCI TR</t>
  </si>
  <si>
    <t>UCO</t>
  </si>
  <si>
    <t>Ultra Crude Oil</t>
  </si>
  <si>
    <t>UDN</t>
  </si>
  <si>
    <t>Currency USD (U.S. Dollar)</t>
  </si>
  <si>
    <t>US Dollar Bearish</t>
  </si>
  <si>
    <t>UDOW</t>
  </si>
  <si>
    <t>ProShares UltraPro Dow30</t>
  </si>
  <si>
    <t>UltraPro Dow30</t>
  </si>
  <si>
    <t>UGA</t>
  </si>
  <si>
    <t>United States Gasoline</t>
  </si>
  <si>
    <t>Energy (Gasoline)</t>
  </si>
  <si>
    <t>UGAZ</t>
  </si>
  <si>
    <t>VelocityShares 3x Long Natural Gas ETN</t>
  </si>
  <si>
    <t>3x Long Natural Gas</t>
  </si>
  <si>
    <t>UGE</t>
  </si>
  <si>
    <t>ProShares Ultra Consumer Goods</t>
  </si>
  <si>
    <t>Ultra Consumer Goods</t>
  </si>
  <si>
    <t>UGL</t>
  </si>
  <si>
    <t>ProShares Ultra Gold</t>
  </si>
  <si>
    <t>Ultra Gold</t>
  </si>
  <si>
    <t>UGLD</t>
  </si>
  <si>
    <t>3x Long Gold ETN</t>
  </si>
  <si>
    <t>3x Long Gold</t>
  </si>
  <si>
    <t>UHN</t>
  </si>
  <si>
    <t>United States Diesel-Heating Oil</t>
  </si>
  <si>
    <t>Energy (Heating Oil)</t>
  </si>
  <si>
    <t>UJB</t>
  </si>
  <si>
    <t>ProShares Ultra High Yield</t>
  </si>
  <si>
    <t>Ultra High Yield</t>
  </si>
  <si>
    <t>ULE</t>
  </si>
  <si>
    <t>ProShares Ultra Euro</t>
  </si>
  <si>
    <t>Ultra Euro</t>
  </si>
  <si>
    <t>UMDD</t>
  </si>
  <si>
    <t>ProShares UltraPro MidCap400</t>
  </si>
  <si>
    <t>UltraPro MidCap400</t>
  </si>
  <si>
    <t>UMX</t>
  </si>
  <si>
    <t>ProShares Ultra MSCI Mexico</t>
  </si>
  <si>
    <t>Ultra Mexico</t>
  </si>
  <si>
    <t>UNG</t>
  </si>
  <si>
    <t>United States Natural Gas</t>
  </si>
  <si>
    <t>UNL</t>
  </si>
  <si>
    <t>United States 12 Month Natural Gas</t>
  </si>
  <si>
    <t>UPRO</t>
  </si>
  <si>
    <t>ProShares UltraPro S&amp;P500</t>
  </si>
  <si>
    <t>UltraPro S&amp;P500</t>
  </si>
  <si>
    <t>UPV</t>
  </si>
  <si>
    <t>Ultra Europe</t>
  </si>
  <si>
    <t>UPW</t>
  </si>
  <si>
    <t>ProShares Ultra Utilities</t>
  </si>
  <si>
    <t>Ultra Utilities</t>
  </si>
  <si>
    <t>URA</t>
  </si>
  <si>
    <t>Global X Uranium ETF</t>
  </si>
  <si>
    <t>Industrial Metals (Uranium)</t>
  </si>
  <si>
    <t>Uranium</t>
  </si>
  <si>
    <t>URE</t>
  </si>
  <si>
    <t>ProShares Ultra Real Estate</t>
  </si>
  <si>
    <t>Ultra Real Estate</t>
  </si>
  <si>
    <t>URR</t>
  </si>
  <si>
    <t>Market Vectors Double Long Euro ETN</t>
  </si>
  <si>
    <t>Double Long Euro</t>
  </si>
  <si>
    <t>URTH</t>
  </si>
  <si>
    <t>MSCI World</t>
  </si>
  <si>
    <t>World</t>
  </si>
  <si>
    <t>URTY</t>
  </si>
  <si>
    <t>ProShares UltraPro Russell2000</t>
  </si>
  <si>
    <t>UltraPro Russell2000</t>
  </si>
  <si>
    <t>USCI</t>
  </si>
  <si>
    <t>United States Commodity Index</t>
  </si>
  <si>
    <t>United States Commodity</t>
  </si>
  <si>
    <t>ProShares Ultra Semiconductors</t>
  </si>
  <si>
    <t>Ultra Semiconductors</t>
  </si>
  <si>
    <t>USL</t>
  </si>
  <si>
    <t>United States 12 Month Oil</t>
  </si>
  <si>
    <t>USLV</t>
  </si>
  <si>
    <t>3x Long Silver ETN</t>
  </si>
  <si>
    <t>3x Long Silver</t>
  </si>
  <si>
    <t>USMV</t>
  </si>
  <si>
    <t xml:space="preserve">USA Minimum Volatility </t>
  </si>
  <si>
    <t>USO</t>
  </si>
  <si>
    <t>United States Oil</t>
  </si>
  <si>
    <t>UST</t>
  </si>
  <si>
    <t>ProShares Ultra 7-10 Year Treasury</t>
  </si>
  <si>
    <t>Ultra 7-10 Year Treasury</t>
  </si>
  <si>
    <t>USV</t>
  </si>
  <si>
    <t>UBS E-TRACS CMCI Silver TR ETN</t>
  </si>
  <si>
    <t>CMCI Silver TR</t>
  </si>
  <si>
    <t>UUP</t>
  </si>
  <si>
    <t>US Dollar Bullish</t>
  </si>
  <si>
    <t>UVXY</t>
  </si>
  <si>
    <t>Ultra VIX Short-Term Fut</t>
  </si>
  <si>
    <t>UWM</t>
  </si>
  <si>
    <t>ProShares Ultra Russell2000</t>
  </si>
  <si>
    <t>Ultra Russell2000</t>
  </si>
  <si>
    <t>UWTI</t>
  </si>
  <si>
    <t>VelocityShares 3x Long Crude ETN</t>
  </si>
  <si>
    <t>3x Long Crude</t>
  </si>
  <si>
    <t>UXI</t>
  </si>
  <si>
    <t>ProShares Ultra Industrials</t>
  </si>
  <si>
    <t>Ultra Industrials</t>
  </si>
  <si>
    <t>UXJ</t>
  </si>
  <si>
    <t>ProShares Ultra MSCI Pacific ex-Japan</t>
  </si>
  <si>
    <t>Ultra Pacific ex-Japan</t>
  </si>
  <si>
    <t>UYG</t>
  </si>
  <si>
    <t>ProShares Ultra Financials</t>
  </si>
  <si>
    <t>Ultra Financials</t>
  </si>
  <si>
    <t>UYM</t>
  </si>
  <si>
    <t>ProShares Ultra Basic Materials</t>
  </si>
  <si>
    <t>Ultra Basic Materials</t>
  </si>
  <si>
    <t>VAW</t>
  </si>
  <si>
    <t>Vanguard Materials ETF</t>
  </si>
  <si>
    <t>VB</t>
  </si>
  <si>
    <t>Small Cap</t>
  </si>
  <si>
    <t>VBK</t>
  </si>
  <si>
    <t>VBR</t>
  </si>
  <si>
    <t>VCIT</t>
  </si>
  <si>
    <t>Interm-Tm Corp Bd</t>
  </si>
  <si>
    <t>VCLT</t>
  </si>
  <si>
    <t>Long-Term Corp Bond</t>
  </si>
  <si>
    <t>VCR</t>
  </si>
  <si>
    <t>Vanguard Consumer Discretionary ETF</t>
  </si>
  <si>
    <t>Consumer Discretionary</t>
  </si>
  <si>
    <t>VCSH</t>
  </si>
  <si>
    <t>Short-Term Corp Bd</t>
  </si>
  <si>
    <t>VDC</t>
  </si>
  <si>
    <t>Vanguard Consumer Staples ETF</t>
  </si>
  <si>
    <t>VDE</t>
  </si>
  <si>
    <t>Vanguard Energy ETF</t>
  </si>
  <si>
    <t>VEA</t>
  </si>
  <si>
    <t>VEGA</t>
  </si>
  <si>
    <t>AdvisorShares STAR Global Buy-Write ETF</t>
  </si>
  <si>
    <t>AdvisorShares STAR Global Buy-Write</t>
  </si>
  <si>
    <t>VEGI</t>
  </si>
  <si>
    <t>Global Agriculture Prod</t>
  </si>
  <si>
    <t>VEU</t>
  </si>
  <si>
    <t>All-World ex-US</t>
  </si>
  <si>
    <t>VFH</t>
  </si>
  <si>
    <t>Vanguard Financials ETF</t>
  </si>
  <si>
    <t>VGIT</t>
  </si>
  <si>
    <t>Interm-Tm Govt Bd</t>
  </si>
  <si>
    <t>VGK</t>
  </si>
  <si>
    <t>VGLT</t>
  </si>
  <si>
    <t>Long-Term Govt Bd</t>
  </si>
  <si>
    <t>VGSH</t>
  </si>
  <si>
    <t>Short-Term Govt Bd</t>
  </si>
  <si>
    <t>VGT</t>
  </si>
  <si>
    <t>Vanguard Information Technology ETF</t>
  </si>
  <si>
    <t>Information Technology</t>
  </si>
  <si>
    <t>VHT</t>
  </si>
  <si>
    <t>Vanguard Health Care ETF</t>
  </si>
  <si>
    <t>VIG</t>
  </si>
  <si>
    <t>Vanguard Dividend Appreciation ETF</t>
  </si>
  <si>
    <t>Dividend Appreciation</t>
  </si>
  <si>
    <t>VIIX</t>
  </si>
  <si>
    <t>VelocityShares Long VIX ST ETN</t>
  </si>
  <si>
    <t>Long VIX ST</t>
  </si>
  <si>
    <t>VIIZ</t>
  </si>
  <si>
    <t>VelocityShares Long VIX MT ETN</t>
  </si>
  <si>
    <t>Long VIX MT</t>
  </si>
  <si>
    <t>VIOG</t>
  </si>
  <si>
    <t>S&amp;P Small-Cap 600 Gr</t>
  </si>
  <si>
    <t>VIOO</t>
  </si>
  <si>
    <t>S&amp;P Small-Cap 600</t>
  </si>
  <si>
    <t>VIOV</t>
  </si>
  <si>
    <t>S&amp;P Small-Cap 600 Value</t>
  </si>
  <si>
    <t>VIS</t>
  </si>
  <si>
    <t>Vanguard Industrials ETF</t>
  </si>
  <si>
    <t>VIXH</t>
  </si>
  <si>
    <t>First Trust CBOE S&amp;P 500 VIX Tail Hedge</t>
  </si>
  <si>
    <t>CBOE S&amp;P 500 VIX Tail Hedge</t>
  </si>
  <si>
    <t>VIXM</t>
  </si>
  <si>
    <t>VIX Mid-Term Futures</t>
  </si>
  <si>
    <t>VIXY</t>
  </si>
  <si>
    <t>VIX Short-Term Futures</t>
  </si>
  <si>
    <t>VMBS</t>
  </si>
  <si>
    <t>Mortgage-Backed Sec</t>
  </si>
  <si>
    <t>VNM</t>
  </si>
  <si>
    <t>Emerging Asia (Vietnam)</t>
  </si>
  <si>
    <t>VND</t>
  </si>
  <si>
    <t>Vietnam</t>
  </si>
  <si>
    <t>VNQ</t>
  </si>
  <si>
    <t>REIT</t>
  </si>
  <si>
    <t>VNQI</t>
  </si>
  <si>
    <t>VO</t>
  </si>
  <si>
    <t>Vanguard Mid-Cap ETF</t>
  </si>
  <si>
    <t>Mid-Cap</t>
  </si>
  <si>
    <t>VOE</t>
  </si>
  <si>
    <t>Vanguard Mid-Cap Value ETF</t>
  </si>
  <si>
    <t>Mid-Cap Value</t>
  </si>
  <si>
    <t>VONE</t>
  </si>
  <si>
    <t>VONG</t>
  </si>
  <si>
    <t>VONV</t>
  </si>
  <si>
    <t>VOO</t>
  </si>
  <si>
    <t>Vanguard S&amp;P 500 ETF</t>
  </si>
  <si>
    <t>VOOG</t>
  </si>
  <si>
    <t>VOOV</t>
  </si>
  <si>
    <t>VOT</t>
  </si>
  <si>
    <t>Vanguard Mid-Cap Growth ETF</t>
  </si>
  <si>
    <t>Mid-Cap Growth</t>
  </si>
  <si>
    <t>VOX</t>
  </si>
  <si>
    <t>Telecom Services</t>
  </si>
  <si>
    <t>VPL</t>
  </si>
  <si>
    <t>Pacific</t>
  </si>
  <si>
    <t>VPU</t>
  </si>
  <si>
    <t>Vanguard Utilities ETF</t>
  </si>
  <si>
    <t>VQT</t>
  </si>
  <si>
    <t>Barclays S&amp;P 500 Dynamic VEQTOR ETN</t>
  </si>
  <si>
    <t>The index seeks to provide investors with broad equity market exposure with an implied volatility hedge by dynamically allocating its notional investments among three components: equity volatility and cash. The equity component of the Index is represented by the S&amp;P 500® Total Return and the volatility component of the Index is represented by the S&amp;P 500® VIX Short-Term Futures™ Index: volatility has negative corelation with equity market =&gt; when equity market are declining volatility is growing =&gt; less is invested in stocks more in VIX. There is interesting chart on historical allocation of the ETN among S&amp;P VIX and cash</t>
  </si>
  <si>
    <t>S&amp;P 500 Dynamic VEQTOR</t>
  </si>
  <si>
    <t>VSPY</t>
  </si>
  <si>
    <t>Direxion S&amp;P 500 RC Volatility Res Shrs</t>
  </si>
  <si>
    <t>S&amp;P 500 Dynamic Rebalancing Risk Control Index</t>
  </si>
  <si>
    <t>The S&amp;P 500 Dynamic Rebalancing Risk Control Index is designed to respond to the volatility of the S&amp;P 500 Index. The S&amp;P 500 Index measures the large capitalization segment of the domestic equity market composed of stocks of the 500 domestic companies with the largest capitalization. The Index is composed of equity securities of the S&amp;P 500 Index (the “Stock Component”) and fixed income securities including U.S. Treasury Bills (the “Cash Component”). The Index responds to volatility by establishing a specific volatility target that adjusts the Index’s components among an allocation to the Stock Component and the Cash Component based upon realized exponentially-weighted historical volatility of the S&amp;P 500 Index. The exponentially-weighted historical volatility calculation weights the more recent historical periods more heavily than older periods. As these volatility targets are met the Index may be rebalanced as frequently as daily.</t>
  </si>
  <si>
    <t>S&amp;P 500 RC Volatility Res Shrs</t>
  </si>
  <si>
    <t>VSS</t>
  </si>
  <si>
    <t>All-Wld ex-US SmCp</t>
  </si>
  <si>
    <t>VT</t>
  </si>
  <si>
    <t>Total World Stock</t>
  </si>
  <si>
    <t>VTHR</t>
  </si>
  <si>
    <t>VTI</t>
  </si>
  <si>
    <t>Vanguard Total Stock Market ETF</t>
  </si>
  <si>
    <t>Total Stock Market</t>
  </si>
  <si>
    <t>VTIP</t>
  </si>
  <si>
    <t>Shrt-Term Infl-Prot Sec</t>
  </si>
  <si>
    <t>VTV</t>
  </si>
  <si>
    <t>Vanguard Value ETF</t>
  </si>
  <si>
    <t>VTWG</t>
  </si>
  <si>
    <t>VTWO</t>
  </si>
  <si>
    <t>VTWV</t>
  </si>
  <si>
    <t>VUG</t>
  </si>
  <si>
    <t>Vanguard Growth ETF</t>
  </si>
  <si>
    <t>Growth</t>
  </si>
  <si>
    <t>VV</t>
  </si>
  <si>
    <t>Large Cap</t>
  </si>
  <si>
    <t>VWO</t>
  </si>
  <si>
    <t>VXF</t>
  </si>
  <si>
    <t>Extended Market</t>
  </si>
  <si>
    <t>VXUS</t>
  </si>
  <si>
    <t>Total Intl Stock</t>
  </si>
  <si>
    <t>VXX</t>
  </si>
  <si>
    <t>iPath S&amp;P 500 VIX Short-term Futures ETN</t>
  </si>
  <si>
    <t>VXX which is tied to the implied volatility of short-term options on t he S&amp;P 500. Since expected volatility often rises in downward trending markets VXX may see some nice price appreciation as the equity markets turn. Many investors have learned the hard way that correlations between many asset classes trends towards 1.0 just when it is needed most – times of economic instability. The relationship between VXX and equity markets is quite the opposite. For most of its 20-year history the VIX Index has maintained a slight positive correlation with equity markets. But in 2008 correlation between these assets went towards negative 1.0 as equity markets plummeted and volatility surged. We think of VXX as portfolio insurance to hedge against (or in this case profit from) a severe market downturn. CBOE Volatility Index is investable only via futures =&gt; roll-yield is important. ("rolling" is selling a near expiration futures and buying a longer-term contract)</t>
  </si>
  <si>
    <t>S&amp;P 500 VIX Short-term Futures</t>
  </si>
  <si>
    <t>VXZ</t>
  </si>
  <si>
    <t>iPath S&amp;P 500 VIX Mid-term Futures ETN</t>
  </si>
  <si>
    <t>Reflects the returns that are potentially available through an unleveraged investment in mid-term futures contracts on the CBOE Volatility Index. Utilizes price of 3 mid-term (4th though 7th months) VIX futures. CBOE Volatility Index is investable only via futures =&gt; roll-yield is important. ("rolling" is selling a near expiration futures and buying a longer-term contract)</t>
  </si>
  <si>
    <t>S&amp;P 500 VIX Mid-term Futures</t>
  </si>
  <si>
    <t>VYM</t>
  </si>
  <si>
    <t>High Dividend Yield Indx</t>
  </si>
  <si>
    <t>WDTI</t>
  </si>
  <si>
    <t>WisdomTree Managed Futures</t>
  </si>
  <si>
    <t>Diversified Trends Indicator</t>
  </si>
  <si>
    <t>HF strategy: employs a quantitative rules-based strategy designed to provide returns that correspond to the performance of the Diversified Trends Indicator (DTI). The DTI is comprised of long and short positions in a diversified group of 24 liquid components of exchange-traded commodity and financial futures contracts. This ETF distinguishes itself from other holdings in this portfolio in that its sole focus is to provide potentially uncorrelated returns from the hard-to-reach futures asset class while still doing so for much cheaper than comparable hedge funds.::.</t>
  </si>
  <si>
    <t>HF Managed Futures</t>
  </si>
  <si>
    <t>WEAT</t>
  </si>
  <si>
    <t>Teucrium Wheat</t>
  </si>
  <si>
    <t>Agriculture (Wheat)</t>
  </si>
  <si>
    <t>WEET</t>
  </si>
  <si>
    <t>iPath Pure Beta Grains ETN</t>
  </si>
  <si>
    <t>Pure Beta Grains</t>
  </si>
  <si>
    <t>WIP</t>
  </si>
  <si>
    <t>Intl Govt Infl-Protected Bond</t>
  </si>
  <si>
    <t>WITE</t>
  </si>
  <si>
    <t>ETFS Physical White Metals Basket Shares</t>
  </si>
  <si>
    <t>Precious Metals (White Metals)</t>
  </si>
  <si>
    <t>WMCR</t>
  </si>
  <si>
    <t>Wilshire Micro-Cap ETF</t>
  </si>
  <si>
    <t>Wilshire Micro-Cap</t>
  </si>
  <si>
    <t>WMW</t>
  </si>
  <si>
    <t>ELEMENTS Morningstar Wide Moat Focus ETN</t>
  </si>
  <si>
    <t>Moat</t>
  </si>
  <si>
    <t>The Index is derived from the universe of companies that Morningstar determines have wide moats. A wide-moat company is one that has a maintainable return on invested capital exceeding cost of capital and a sustainable competitive advantage. The Index is comprised of the common stocks of the twenty eligible companies within the Morningstar Wide Moat universe that have the highest ratio of fair value to stock price. The Index is a subset of the Morningstar US Market Index a market index representing approximately 97% of U.S. equity market capitalization</t>
  </si>
  <si>
    <t>Morningstar Wide Moat Focus</t>
  </si>
  <si>
    <t>WOOD</t>
  </si>
  <si>
    <t>S&amp;P Global Timber &amp; Forestry</t>
  </si>
  <si>
    <t>WPS</t>
  </si>
  <si>
    <t>S&amp;P Dev ex-US Property</t>
  </si>
  <si>
    <t>WREI</t>
  </si>
  <si>
    <t>Wilshire US REIT ETF</t>
  </si>
  <si>
    <t>Wilshire US REIT</t>
  </si>
  <si>
    <t>XAR</t>
  </si>
  <si>
    <t xml:space="preserve">S&amp;P Aerospace &amp; Defense </t>
  </si>
  <si>
    <t>XBI</t>
  </si>
  <si>
    <t>S&amp;P Biotech</t>
  </si>
  <si>
    <t>XES</t>
  </si>
  <si>
    <t>SPDR S&amp;P Oil &amp; Gas Equipment &amp; Services</t>
  </si>
  <si>
    <t>S&amp;P Oil &amp; Gas Equipment &amp; Services</t>
  </si>
  <si>
    <t>XHB</t>
  </si>
  <si>
    <t>SPDR S&amp;P Homebuilders</t>
  </si>
  <si>
    <t>S&amp;P Homebuilders</t>
  </si>
  <si>
    <t>XHE</t>
  </si>
  <si>
    <t>SPDR S&amp;P Health Care Equipment</t>
  </si>
  <si>
    <t>This ETF invests in stocks of companies in the health care equipment and supplies sub-industry portion of the S&amp;P Total Stock Market Index. This ETF provides targeted exposure to the health care equipment industry which we deem as necessary given the high growth potential of this lucrative corner of the health sector. The health care equipment industry is expected to see continued strong growth as the global population rises along with the demand for better higher quality medical devices. With just over 55 securities XHE is very well rounded despite having a relatively shallow portfolio; the top ten holdings account for about a quarter of total assets. :::.</t>
  </si>
  <si>
    <t>S&amp;P Health Care Equipment</t>
  </si>
  <si>
    <t>XHS</t>
  </si>
  <si>
    <t>SPDR S&amp;P Health Care Services ETF</t>
  </si>
  <si>
    <t>Healthcare (Services)</t>
  </si>
  <si>
    <t>S&amp;P Health Care Services</t>
  </si>
  <si>
    <t>XIV</t>
  </si>
  <si>
    <t>VelocityShares Daily Inverse VIX ST ETN</t>
  </si>
  <si>
    <t>This ETN seeks to replicate an index that is designed to reflect the returns that are potentially available through an unleveraged investment in short-term futures contracts on the CBOE Volatility Index. This inverse volatility ETN endured nasty losses in 2011 as uncertainty plagued financial markets on all fronts. XIV stands to benefit as volatility inches lower; additionally contango in the VIX markets has returned which should give a nice boost to the strategy employed by this ETF. XIV employs a rather complex strategy to tap into volatility which may turn away novice risk-averse investors. Because it offers inverse exposure to an index comprised of short-term VIX futures it essentially puts investors in the position of writing call options on the VIX. This product can benefit from low volatility levels in overall markets and allows for investors to make returns when volatility and equities are seemingly flat.:::.</t>
  </si>
  <si>
    <t>Daily Inverse VIX ST</t>
  </si>
  <si>
    <t>XLB</t>
  </si>
  <si>
    <t>Materials Select Sector SPDR</t>
  </si>
  <si>
    <t>Materials SPDR</t>
  </si>
  <si>
    <t>XLE</t>
  </si>
  <si>
    <t>Energy Select Sector SPDR</t>
  </si>
  <si>
    <t>XLE tracks the Energy Select Sector index a benchmark that is comprised of companies in the oil gas &amp; consumable fuels and energy equipment &amp; services industries. Its underlying portfolio of over 40 individual securities include many of the world’s largest oil producers including Exxon Mobil Corporation Chevron Corp and Schlumberger. Compared to other energy options XLE has an impressively low expense ratio of only 0.20%.:::.</t>
  </si>
  <si>
    <t>Energy SPDR</t>
  </si>
  <si>
    <t>XLF</t>
  </si>
  <si>
    <t>Financial Select Sector SPDR</t>
  </si>
  <si>
    <t>Financial SPDR</t>
  </si>
  <si>
    <t>XLG</t>
  </si>
  <si>
    <t>Guggenheim Russell Top 50</t>
  </si>
  <si>
    <t>The Russell Top 50 Index is a market capitalization weighted index of the 50 largest stocks in the Russell 3000 universe of U.S.-based equities. The index can be considered a representation of mega cap stocks</t>
  </si>
  <si>
    <t>Russell Top 50</t>
  </si>
  <si>
    <t>XLI</t>
  </si>
  <si>
    <t>Industrial Select Sector SPDR</t>
  </si>
  <si>
    <t>ETF for day-trader: Be sure to have this ETF on your radar screen the first business day after the end of every month as ISM manufacturing data hits the street; this figure is compiled based on a survey of purchasing managers in the U.S. manufacturing industry.::.</t>
  </si>
  <si>
    <t>Industrial SPDR</t>
  </si>
  <si>
    <t>XLK</t>
  </si>
  <si>
    <t>Technology Select Sector SPDR</t>
  </si>
  <si>
    <t>This ETF seeks to track the technology sector of the S&amp;P 500 Index. This fund tracks the Technology Select Sector Index which is comprised of nearly 100 securities including industry giants like Apple IBM and Microsoft. Top ten holdings account for roughly two thirds of the entire portfolio.:::.</t>
  </si>
  <si>
    <t>Technology SPDR</t>
  </si>
  <si>
    <t>XLP</t>
  </si>
  <si>
    <t>Consumer Staples Select Sector SPDR</t>
  </si>
  <si>
    <t>Consumer Staples SPDR</t>
  </si>
  <si>
    <t>XLU</t>
  </si>
  <si>
    <t>Utilities Select Sector SPDR</t>
  </si>
  <si>
    <t>XLU is the biggest fund offering exposure to the domestic utilities sector and it holds a portfolio of the largest companies from the following industries: electric utilities multi-utilities independent power producers &amp; energy traders and gas utilities. It holds less than 40 companies total and allocates over half of its assets to the top ten holdings alone. This ETF is by far one of the cheapest options available in the utilities space and its vast liquidity makes it a useful tool for active traders seeking shorter-term tactical allocation to this particular asset class. Investors seeking more broad-based exposure should consider JXI which tracks the performance of the utilities sector of the global equity market.::.</t>
  </si>
  <si>
    <t>Utilities SPDR</t>
  </si>
  <si>
    <t>XLV</t>
  </si>
  <si>
    <t>Health Care Select Sector SPDR</t>
  </si>
  <si>
    <t>This fund is designed to measure the performance of companies in the following industries: pharmaceuticals; health care providers &amp; services; health care equipment &amp; supplies; biotechnology; life sciences tools &amp; services; and health care technology. This ETF is perhaps one of the most popular and cheapest options for gaining exposure to the U.S. health sector. Despite having a relatively small portfolio of about 50 holdings XLV is surprisingly well rounded and diversified across different sub-industries of the U.S. health sector.::.</t>
  </si>
  <si>
    <t>Health Care SPDR</t>
  </si>
  <si>
    <t>XLY</t>
  </si>
  <si>
    <t>Consumer Discret Select Sector SPDR</t>
  </si>
  <si>
    <t>Consumer Discret SPDR</t>
  </si>
  <si>
    <t>XME</t>
  </si>
  <si>
    <t>SPDR S&amp;P Metals &amp; Mining</t>
  </si>
  <si>
    <t>S&amp;P Metals &amp; Mining</t>
  </si>
  <si>
    <t>XMPT</t>
  </si>
  <si>
    <t>Market Vectors CEF Municipal Income ETF</t>
  </si>
  <si>
    <t>CEF Municipal Income</t>
  </si>
  <si>
    <t>XOP</t>
  </si>
  <si>
    <t>SPDR S&amp;P Oil &amp; Gas Exploration &amp; Prod</t>
  </si>
  <si>
    <t>S&amp;P Oil &amp; Gas Exploration &amp; Prod</t>
  </si>
  <si>
    <t>XPH</t>
  </si>
  <si>
    <t>SPDR S&amp;P Pharmaceuticals</t>
  </si>
  <si>
    <t>S&amp;P Pharmaceuticals</t>
  </si>
  <si>
    <t>XPP</t>
  </si>
  <si>
    <t>ProShares Ultra FTSE China 25</t>
  </si>
  <si>
    <t>Ultra China 25</t>
  </si>
  <si>
    <t>XRT</t>
  </si>
  <si>
    <t>SPDR S&amp;P Retail</t>
  </si>
  <si>
    <t>S&amp;P Retail</t>
  </si>
  <si>
    <t>XSD</t>
  </si>
  <si>
    <t>SPDR S&amp;P Semiconductor</t>
  </si>
  <si>
    <t>S&amp;P Semiconductor</t>
  </si>
  <si>
    <t>XSW</t>
  </si>
  <si>
    <t>SPDR S&amp;P Software &amp; Services ETF</t>
  </si>
  <si>
    <t>S&amp;P Software &amp; Services</t>
  </si>
  <si>
    <t>XTL</t>
  </si>
  <si>
    <t>SPDR S&amp;P Telecom</t>
  </si>
  <si>
    <t>S&amp;P Telecom</t>
  </si>
  <si>
    <t>XTN</t>
  </si>
  <si>
    <t>SPDR S&amp;P Transportation</t>
  </si>
  <si>
    <t>S&amp;P Transportation</t>
  </si>
  <si>
    <t>XVIX</t>
  </si>
  <si>
    <t>UBS E-TRACS Daily Long-Short VIX ETN</t>
  </si>
  <si>
    <t>?</t>
  </si>
  <si>
    <t>Daily Long-Short VIX</t>
  </si>
  <si>
    <t>XVZ</t>
  </si>
  <si>
    <t>iPath S&amp;P 500 Dynamic VIX ETN</t>
  </si>
  <si>
    <t>CBOE Volatility Index is investable only via futures =&gt; roll-yield is important. ("rolling" is selling a near expiration futures and buying a longer-term contract)</t>
  </si>
  <si>
    <t>S&amp;P 500 Dynamic VIX</t>
  </si>
  <si>
    <t>XXV</t>
  </si>
  <si>
    <t>iPath Inverse S&amp;P 500 VIX Short-term Fut ETN</t>
  </si>
  <si>
    <t>Reflects the returns that are potentially available through an unleveraged investment in short-term futures contracts on the CBOE Volatility Index. Utilizes price of 2 short-term (1st and 2nd months) VIX futures. CBOE Volatility Index is investable only via futures =&gt; roll-yield is important. ("rolling" is selling a near expiration futures and buying a longer-term contract).</t>
  </si>
  <si>
    <t>Inverse S&amp;P 500 VIX Short-term Fut</t>
  </si>
  <si>
    <t>YANG</t>
  </si>
  <si>
    <t>Direxion Daily China Bear 3X Shares</t>
  </si>
  <si>
    <t>The BNY China Select ADR Index is a free float-adjusted capitalization-weighted index designed by the Bank of New York to track the performance of a basket of companies who have their primary equity listing on a stock exchange in China and which also have depositary receipts that trade on a U.S. exchange or on the NASDAQ. This leveraged ETF seeks a return that is -300% the return of its benchmark index for a single day. The fund should not be expected to provide three times the return of the benchmark’s cumulative return for periods greater than a day. Financials ~40%</t>
  </si>
  <si>
    <t>Daily China Bear 3X Shares</t>
  </si>
  <si>
    <t>YAO</t>
  </si>
  <si>
    <t>Guggenheim China All-Cap</t>
  </si>
  <si>
    <t>The index is designed to measure the performance of mainland China companies with a market capitalization of at least $500 million</t>
  </si>
  <si>
    <t>China All-Cap</t>
  </si>
  <si>
    <t>YCL</t>
  </si>
  <si>
    <t>ProShares Ultra Yen</t>
  </si>
  <si>
    <t>Ultra Yen</t>
  </si>
  <si>
    <t>YCS</t>
  </si>
  <si>
    <t>ProShares UltraShort Yen</t>
  </si>
  <si>
    <t>UltraShort Yen</t>
  </si>
  <si>
    <t>YINN</t>
  </si>
  <si>
    <t>Direxion Daily China Bull 3X Shares</t>
  </si>
  <si>
    <t>The BNY China Select ADR Index is a free float-adjusted capitalization-weighted index designed by the Bank of New York to track the performance of a basket of companies who have their primary equity listing on a stock exchange in China and which also have depositary receipts that trade on a U.S. exchange or on the NASDAQ. This leveraged ETF seeks a return that is +300% the return of its benchmark index for a single day. The fund should not be expected to provide three times the return of the benchmark’s cumulative return for periods greater than a day. Financials ~40%</t>
  </si>
  <si>
    <t>Daily China Bull 3X Shares</t>
  </si>
  <si>
    <t>YMLP</t>
  </si>
  <si>
    <t>Yorkville High Income MLP ETF</t>
  </si>
  <si>
    <t>Index consists of MLPs involved in oil exploration and production natural gas exploration and production the sale distribution and retail marketing of propane and other natural gas liquids crude oil shipping dry bulk shipping refined products transportation liquefied natural gas shipping other marine transportation and the direct mining production and marketing of natural resources including timber fertilizers coal and other minerals and royalty trusts which typically own the rights to royalties on the production and sales of a natural resource including oil gas minerals and timber. Master limited partnerships (MLPs). Given that so many MLPs are built around midstream storage or energy transportation businesses it’s not too surprising that the energy markets have a meaningful influence on these units. While some MLPs operate in regulated environments where prices are carefully controlled others do not – in either case changes in volume (often tied to the economic conditions of the region or country) can significantly impact anticipated distributions and unit prices. MLP ETFs/ETNs are best suited for those more interested in steady income accumulation as opposed to capital gains. Although MLPs don’t tend to be volatile on a day-to-day basis they can move quite dramatically in response to new interest rate expectations or proposed changes to tax laws.</t>
  </si>
  <si>
    <t>Yorkville High Income MLP</t>
  </si>
  <si>
    <t>YPRO</t>
  </si>
  <si>
    <t>YieldPro ETF</t>
  </si>
  <si>
    <t>managed by The Elements Financial Group. ETF of debt ETFs. Long &amp; short. 50% US debt 20% Equities</t>
  </si>
  <si>
    <t>YieldPro</t>
  </si>
  <si>
    <t>YXI</t>
  </si>
  <si>
    <t>ProShares Short FTSE China 25</t>
  </si>
  <si>
    <t>Short China 25</t>
  </si>
  <si>
    <t>ZIV</t>
  </si>
  <si>
    <t>VelocityShares Daily Inverse VIX MT ETN</t>
  </si>
  <si>
    <t>Daily Inverse VIX MT</t>
  </si>
  <si>
    <t>ZROZ</t>
  </si>
  <si>
    <t>PIMCO 25+ Yr Zero Cpn U.S. Trsy Idx ETF</t>
  </si>
  <si>
    <t>25+ Yr Zero Cpn U.S. Trsy</t>
  </si>
  <si>
    <t>ZSL</t>
  </si>
  <si>
    <t>ProShares UltraShort Silver</t>
  </si>
  <si>
    <t>UltraShort Silver</t>
  </si>
  <si>
    <t>CAPE</t>
  </si>
  <si>
    <t>Barclays ETN+ Shiller CAPE ETN</t>
  </si>
  <si>
    <t>ETN+ Shiller CAPE</t>
  </si>
  <si>
    <t>ATMP</t>
  </si>
  <si>
    <t>Barclays ETN+ Select MLP ETN</t>
  </si>
  <si>
    <t>ETN+ Select MLP</t>
  </si>
  <si>
    <t>MLPC</t>
  </si>
  <si>
    <t>ETN Miller Howard MLP</t>
  </si>
  <si>
    <t>25 MLPs selected using certain quantitative fundamental factors of MLPs including distribution growth estimated capital expenditures and distribution coverage. The Methodology aims to achieve this through a quarterly rules-based selection of MLPs to be included in the Index for the following quarter based on certain observable fundamental factors.</t>
  </si>
  <si>
    <t>Miller Howard MLP</t>
  </si>
  <si>
    <t>IEMG</t>
  </si>
  <si>
    <t>Core Emerging Markets</t>
  </si>
  <si>
    <t>IEFA</t>
  </si>
  <si>
    <t>Core EAFE</t>
  </si>
  <si>
    <t>FIGY</t>
  </si>
  <si>
    <t>Barclays ETN+ FI Enhanced Global High Yield ETN</t>
  </si>
  <si>
    <t>arge and mid cap stocks across 24 Developed Markets countries denominated in USD</t>
  </si>
  <si>
    <t>ETN+ FI Enhanced Global High Yield</t>
  </si>
  <si>
    <t>BNDX</t>
  </si>
  <si>
    <t>Total International Bond</t>
  </si>
  <si>
    <t>FEEU</t>
  </si>
  <si>
    <t>Barclays ETN + FI Enhanced Europe 50 ETN</t>
  </si>
  <si>
    <t>linked to a leveraged participation in the performance of the STOXX Europe 50® USD (Gross Return) Index. The Index is composed of 50 European blue-chip companies selected from within the STOXX Europe 600 Index. The investment seeks to approximate the returns that might be available to investors through a leveraged “long” investment in the Index.</t>
  </si>
  <si>
    <t>+ FI Enhanced Europe 50</t>
  </si>
  <si>
    <t>IXUS</t>
  </si>
  <si>
    <t>Core Total International Stock</t>
  </si>
  <si>
    <t>VIDI</t>
  </si>
  <si>
    <t>International Equity</t>
  </si>
  <si>
    <t>SRLN</t>
  </si>
  <si>
    <t>Blackstone GSO Senior Loan</t>
  </si>
  <si>
    <t>LEMB</t>
  </si>
  <si>
    <t>Emerging Markets Local Currency Bond</t>
  </si>
  <si>
    <t>FBGX</t>
  </si>
  <si>
    <t>UBS AG FI Enhanced Large Cap Growth ETN</t>
  </si>
  <si>
    <t>ProShares Ultra Russell 1000 Growth seeks daily investment results before fees and expenses that correspond to twice (200%) the daily performance of the Russell 1000 Growth Index.</t>
  </si>
  <si>
    <t>UBS AG FI Enhanced Large Cap Growth</t>
  </si>
  <si>
    <t>FLGE</t>
  </si>
  <si>
    <t>FI Large Cap Growth Enhanced ETN</t>
  </si>
  <si>
    <t>FI Large Cap Growth Enhanced</t>
  </si>
  <si>
    <t>QDF</t>
  </si>
  <si>
    <t>FlexShares Quality Dividend</t>
  </si>
  <si>
    <t>QUAL</t>
  </si>
  <si>
    <t>USA Quality Factor</t>
  </si>
  <si>
    <t>PHDG</t>
  </si>
  <si>
    <t>S&amp;P 500 Downside Hedged Portfolio</t>
  </si>
  <si>
    <t>FV</t>
  </si>
  <si>
    <t>Dorsey Wright Focus 5</t>
  </si>
  <si>
    <t>MTUM</t>
  </si>
  <si>
    <t>USA Momentum</t>
  </si>
  <si>
    <t>MORL</t>
  </si>
  <si>
    <t>ETRACS Monthly Pay 2xLeveraged Mortgage REIT ETN</t>
  </si>
  <si>
    <t>ETRACS Monthly Pay 2xLeveraged Mortgage REIT</t>
  </si>
  <si>
    <t>NOBL</t>
  </si>
  <si>
    <t>S&amp;P 500 Aristocrats</t>
  </si>
  <si>
    <t>SYLD</t>
  </si>
  <si>
    <t>Cambria Shareholder Yield ETF</t>
  </si>
  <si>
    <t>Cambria Shareholder Yield</t>
  </si>
  <si>
    <t>JNUG</t>
  </si>
  <si>
    <t>Daily Junior Gold Miners Bull 3x Shares</t>
  </si>
  <si>
    <t>IQDF</t>
  </si>
  <si>
    <t>FlexShares International Quality Dividend</t>
  </si>
  <si>
    <t>ASHR</t>
  </si>
  <si>
    <t>X-trackers Harvest CSI 300 China A-Shares</t>
  </si>
  <si>
    <t>NFRA</t>
  </si>
  <si>
    <t>STOXX Global Broad Infrastructure</t>
  </si>
  <si>
    <t>HYLS</t>
  </si>
  <si>
    <t>High Yield Long/Short</t>
  </si>
  <si>
    <t>FTSL</t>
  </si>
  <si>
    <t>Senior Loan</t>
  </si>
  <si>
    <t>DBEU</t>
  </si>
  <si>
    <t>FTGC</t>
  </si>
  <si>
    <t>Global Tactical Commodity Strategy</t>
  </si>
  <si>
    <t>FHLC</t>
  </si>
  <si>
    <t>VWOB</t>
  </si>
  <si>
    <t>Emerging Markets Government Bond</t>
  </si>
  <si>
    <t>CEFL</t>
  </si>
  <si>
    <t>ETRACS Monthly Pay 2xLeveraged Closed-End Fund ETN</t>
  </si>
  <si>
    <t>he index is comprised of 30 closed-end funds (CEFs) ranked highest overall by the ISE in three criteria: fund yield discount to net asset value and liquidity</t>
  </si>
  <si>
    <t>ETRACS Monthly Pay 2xLeveraged Closed-End</t>
  </si>
  <si>
    <t>VUSE</t>
  </si>
  <si>
    <t>Core U.S. Equity</t>
  </si>
  <si>
    <t>FTEC</t>
  </si>
  <si>
    <t>SPHD</t>
  </si>
  <si>
    <t>S&amp;P 500 High Dividend Portfolio</t>
  </si>
  <si>
    <t>EMFM</t>
  </si>
  <si>
    <t>Next Emerging &amp; Frontier</t>
  </si>
  <si>
    <t>VLUE</t>
  </si>
  <si>
    <t>USA Value Factor</t>
  </si>
  <si>
    <t>IBCC</t>
  </si>
  <si>
    <t>iSharesBond 2018 Corporate ex-Financials Term ETF</t>
  </si>
  <si>
    <t>Bond 2018 Corporate ex-Financials Term</t>
  </si>
  <si>
    <t>MLPX</t>
  </si>
  <si>
    <t>Global X MLP &amp; Energy Infrastructure ETF</t>
  </si>
  <si>
    <t>MLP &amp; Energy Infrastructure</t>
  </si>
  <si>
    <t>HYHG</t>
  </si>
  <si>
    <t>High Yield Interest Rate Hedged</t>
  </si>
  <si>
    <t>ISTB</t>
  </si>
  <si>
    <t>Core Short-Term U.S. Bond</t>
  </si>
  <si>
    <t>FNDX</t>
  </si>
  <si>
    <t>Fundamental U.S. Large Company</t>
  </si>
  <si>
    <t>FENY</t>
  </si>
  <si>
    <t>SIZE</t>
  </si>
  <si>
    <t>USA Size Factor</t>
  </si>
  <si>
    <t>FIDU</t>
  </si>
  <si>
    <t>DIV</t>
  </si>
  <si>
    <t>SuperDividend U.S.</t>
  </si>
  <si>
    <t>SPFF</t>
  </si>
  <si>
    <t>SuperIncome Preferred</t>
  </si>
  <si>
    <t>FNDF</t>
  </si>
  <si>
    <t>Fundamental International Large Company</t>
  </si>
  <si>
    <t>DGRW</t>
  </si>
  <si>
    <t>U.S. Dividend Growth</t>
  </si>
  <si>
    <t>FNCL</t>
  </si>
  <si>
    <t>FUTY</t>
  </si>
  <si>
    <t>IGHG</t>
  </si>
  <si>
    <t>Investment Grade Interest Rate Hedged</t>
  </si>
  <si>
    <t>FSTA</t>
  </si>
  <si>
    <t>FNDB</t>
  </si>
  <si>
    <t>Fundamental U.S. Broad Market</t>
  </si>
  <si>
    <t>FNDA</t>
  </si>
  <si>
    <t>Fundamental U.S. Small Company</t>
  </si>
  <si>
    <t>DXJS</t>
  </si>
  <si>
    <t>Japan Hedged SmallCap Equity</t>
  </si>
  <si>
    <t>FMAT</t>
  </si>
  <si>
    <t>JDST</t>
  </si>
  <si>
    <t>Daily Junior Gold Miners Bear 3x Shares</t>
  </si>
  <si>
    <t>FYLD</t>
  </si>
  <si>
    <t>Cambria Foreign Shareholder Yield ETF</t>
  </si>
  <si>
    <t>Cash Rich</t>
  </si>
  <si>
    <t>Cambria Foreign Shareholder Yield</t>
  </si>
  <si>
    <t>SHYG</t>
  </si>
  <si>
    <t>0-5 Year High Yield Corporate Bond</t>
  </si>
  <si>
    <t>FTCS</t>
  </si>
  <si>
    <t>First Trust Capital Strength ETF</t>
  </si>
  <si>
    <t>Capital Strength</t>
  </si>
  <si>
    <t>KWEB</t>
  </si>
  <si>
    <t>CSI China Internet</t>
  </si>
  <si>
    <t>FDIS</t>
  </si>
  <si>
    <t>YYY</t>
  </si>
  <si>
    <t>High Income</t>
  </si>
  <si>
    <t>FPE</t>
  </si>
  <si>
    <t>Preferred Securities and Income</t>
  </si>
  <si>
    <t>OSMS</t>
  </si>
  <si>
    <t>Barclays OFI SteelPath MLP ETN</t>
  </si>
  <si>
    <t>OFI SteelPath MLP</t>
  </si>
  <si>
    <t>FCOM</t>
  </si>
  <si>
    <t>Telecommunications Services</t>
  </si>
  <si>
    <t>QDYN</t>
  </si>
  <si>
    <t>FlexShares Quality Dividend Dynamic</t>
  </si>
  <si>
    <t>QDEF</t>
  </si>
  <si>
    <t>Northern Trust Quality Dividend Defensive</t>
  </si>
  <si>
    <t>BSJJ</t>
  </si>
  <si>
    <t>BulletShares 2019 High Yield Corporate Bond ETF</t>
  </si>
  <si>
    <t>2019 High Yield Corporate Bond</t>
  </si>
  <si>
    <t>IELG</t>
  </si>
  <si>
    <t>Enhanced U.S. Large-Cap ETF</t>
  </si>
  <si>
    <t>Enhanced U.S. Large-Cap</t>
  </si>
  <si>
    <t>SHYD</t>
  </si>
  <si>
    <t>Short High-Yield Municipal</t>
  </si>
  <si>
    <t>IBDB</t>
  </si>
  <si>
    <t>2018 Corporate Term ETF</t>
  </si>
  <si>
    <t xml:space="preserve"> US dollar-denominated taxable investment-grade corporate bond securities publicly issued by US and Non-US companies that have $250 million or more of outstanding face value at the time of inclusion and mature between April 2017 and March 2018.</t>
  </si>
  <si>
    <t>2018 Corporate Term</t>
  </si>
  <si>
    <t>UAE</t>
  </si>
  <si>
    <t>Emerging MENA (UAE)</t>
  </si>
  <si>
    <t>AED</t>
  </si>
  <si>
    <t>UAE Capped</t>
  </si>
  <si>
    <t>XSLV</t>
  </si>
  <si>
    <t>S&amp;P SmallCap Low Volatility Portfolio</t>
  </si>
  <si>
    <t>120 of the least volatile stocks from the S&amp;P SmallCap 600 Index over the past 12 months</t>
  </si>
  <si>
    <t>IEUR</t>
  </si>
  <si>
    <t>Core Europe</t>
  </si>
  <si>
    <t>GVAL</t>
  </si>
  <si>
    <t>Cambria Global Value ETF</t>
  </si>
  <si>
    <t>Cambria Global Value</t>
  </si>
  <si>
    <t>OUNZ</t>
  </si>
  <si>
    <t>BSCL</t>
  </si>
  <si>
    <t>2021 Corporate Bond</t>
  </si>
  <si>
    <t>USDU</t>
  </si>
  <si>
    <t>Bloomberg U.S. Dollar Bullish</t>
  </si>
  <si>
    <t>DGRO</t>
  </si>
  <si>
    <t>Core Dividend Growth</t>
  </si>
  <si>
    <t>TWOK</t>
  </si>
  <si>
    <t>SPDR Russell 2000 ETF</t>
  </si>
  <si>
    <t>HEWG</t>
  </si>
  <si>
    <t>Currency Hedged Germany</t>
  </si>
  <si>
    <t>IBCD</t>
  </si>
  <si>
    <t>iSharesBond 2020 Corporate ex-Financials Term ETF</t>
  </si>
  <si>
    <t>Bond 2020 Corporate ex-Financials Term</t>
  </si>
  <si>
    <t>ISRA</t>
  </si>
  <si>
    <t>Israel</t>
  </si>
  <si>
    <t>IBCE</t>
  </si>
  <si>
    <t>Bond 2023 Corporate ex-Financials Term</t>
  </si>
  <si>
    <t>IQDE</t>
  </si>
  <si>
    <t>FlexShares International Quality Dividend Defensive</t>
  </si>
  <si>
    <t>BIZD</t>
  </si>
  <si>
    <t>BDC Income</t>
  </si>
  <si>
    <t>SJB</t>
  </si>
  <si>
    <t>Short High Yield</t>
  </si>
  <si>
    <t>DBGR</t>
  </si>
  <si>
    <t>X-trackers Germany Hedged Equity</t>
  </si>
  <si>
    <t>BSCM</t>
  </si>
  <si>
    <t>2022 Corporate Bond</t>
  </si>
  <si>
    <t>IJNK</t>
  </si>
  <si>
    <t>SPDR Barclays International High Yield Bond ETF</t>
  </si>
  <si>
    <t>International High Yield Bond</t>
  </si>
  <si>
    <t>AIRR</t>
  </si>
  <si>
    <t>RBA American Industrial Renaissance</t>
  </si>
  <si>
    <t>YMLI</t>
  </si>
  <si>
    <t>Yorkville High Income Infrastructure MLP ETF</t>
  </si>
  <si>
    <t>rule based index utilizes a three-level screen to provide the basis for both quality (as defined by stable and growing distributions) and high income within a less concentrated portfolio. Index constituents have market capitalizations greater than $1 billion and three-month average daily trading volume of four million dollars. The 25 constituents with the proper balance of income quality and quantity and measured by distribution size growth and coverage ratio.</t>
  </si>
  <si>
    <t>Yorkville High Income Infrastructure MLP</t>
  </si>
  <si>
    <t>PGHY</t>
  </si>
  <si>
    <t>Global Short Term High Yield Bond Portfolio</t>
  </si>
  <si>
    <t>FNDC</t>
  </si>
  <si>
    <t>Fundamental International Small Company</t>
  </si>
  <si>
    <t>FNDE</t>
  </si>
  <si>
    <t>Fundamental Emerging Markets Large Company</t>
  </si>
  <si>
    <t>IBCB</t>
  </si>
  <si>
    <t>iSharesBond 2016 Corporate ex-Financials Term ETF</t>
  </si>
  <si>
    <t>Bond 2016 Corporate ex-Financials Term</t>
  </si>
  <si>
    <t>DVHL</t>
  </si>
  <si>
    <t>ETRACS Monthly Pay 2xLeveraged Diversified High Income ETN</t>
  </si>
  <si>
    <t>138 publicly-traded securities that historically pay significant dividends or distributions. The Index methodology incorporates minimum free float market capitalization as well as dividend yield liquidity and asset class and sector weighting requirements.</t>
  </si>
  <si>
    <t>ETRACS Monthly Pay 2xLeveraged Diversified High Income</t>
  </si>
  <si>
    <t>QAT</t>
  </si>
  <si>
    <t>Emerging MENA (Qatar)</t>
  </si>
  <si>
    <t>QAR</t>
  </si>
  <si>
    <t>Qatar Capped</t>
  </si>
  <si>
    <t>DGRE</t>
  </si>
  <si>
    <t>Emerging Markets Dividend Growth</t>
  </si>
  <si>
    <t>XMLV</t>
  </si>
  <si>
    <t>S&amp;P MidCap Low Volatility Portfolio</t>
  </si>
  <si>
    <t>80 of the least volatile stocks from the S&amp;P MidCap 400 Index over the past 12 months. S&amp;P weights the securities within the Underlying Index based upon the inverse of each security</t>
  </si>
  <si>
    <t>BSJK</t>
  </si>
  <si>
    <t>2020 High Yield Corporate Bond</t>
  </si>
  <si>
    <t>IBDA</t>
  </si>
  <si>
    <t>iSharesBond 2016 Corporate Term ETF</t>
  </si>
  <si>
    <t>Bond 2016 Corporate Term</t>
  </si>
  <si>
    <t>IEIL</t>
  </si>
  <si>
    <t>Enhanced International Large-Cap ETF</t>
  </si>
  <si>
    <t>Enhanced International Large-Cap</t>
  </si>
  <si>
    <t>HSPX</t>
  </si>
  <si>
    <t>S&amp;P 500 Covered Call</t>
  </si>
  <si>
    <t>SPLX</t>
  </si>
  <si>
    <t>ETRACS Monthly Reset 2x Leveraged S&amp;P 500 Total Return ETN</t>
  </si>
  <si>
    <t>TR</t>
  </si>
  <si>
    <t>total return index that reflects both changes in the prices of stocks in the S&amp;P 500 Index as well as the reinvestment of the dividend income from its underlying stocks</t>
  </si>
  <si>
    <t>ETRACS Monthly Reset 2x Leveraged S&amp;P 500 Total Return</t>
  </si>
  <si>
    <t>FTSD</t>
  </si>
  <si>
    <t>Short Duration U.S. Government</t>
  </si>
  <si>
    <t>GQRE</t>
  </si>
  <si>
    <t>Global Quality Real Estate</t>
  </si>
  <si>
    <t>IPO</t>
  </si>
  <si>
    <t>Renaissance IPO ETF</t>
  </si>
  <si>
    <t>Renaissance IPO</t>
  </si>
  <si>
    <t>DVHI</t>
  </si>
  <si>
    <t>ETRACS Diversified High Income ETN</t>
  </si>
  <si>
    <t>Equtities 60%. methodology incorporates minimum free float market capitalization dividend yield liquidity and asset class and sector weighting requirements</t>
  </si>
  <si>
    <t>ETRACS Diversified High Income</t>
  </si>
  <si>
    <t>PGAL</t>
  </si>
  <si>
    <t>Developed Eurozone (Portugal)</t>
  </si>
  <si>
    <t>Portugal 20</t>
  </si>
  <si>
    <t>LMLP</t>
  </si>
  <si>
    <t>ETRACS Monthly Pay 2xLeveraged Wells Fargo MLP Ex-Energy ETN</t>
  </si>
  <si>
    <t>all non-energy master limited partnerships (MLPs)listed on the New York Stock Exchange (NYSE) NYSE MKT or NASDAQ that satisfy market capitalization and other eligibility requirements. The Index is a modified market capitalization-weighted index of master limited partnerships (MLPs) that do not have an energy focus and that have a market capitalization of at least $100 million at the time of inclusion</t>
  </si>
  <si>
    <t>ETRACS Monthly Pay 2xLeveraged MLP Ex-Energy</t>
  </si>
  <si>
    <t>ZMLP</t>
  </si>
  <si>
    <t>Zacks MLP High Income Shares</t>
  </si>
  <si>
    <t>MLPs with the potential to yield and outperform on a risk adjusted basis the S&amp;P 500 Index and other benchmark indices.</t>
  </si>
  <si>
    <t>DGRS</t>
  </si>
  <si>
    <t>U.S. SmallCap Dividend Growth</t>
  </si>
  <si>
    <t>VRP</t>
  </si>
  <si>
    <t>Variable Rate Preferred Portfolio</t>
  </si>
  <si>
    <t>IUSB</t>
  </si>
  <si>
    <t>Core Total USD Bond Market</t>
  </si>
  <si>
    <t>FMLP</t>
  </si>
  <si>
    <t>ETRACS Wells Fargo MLP Ex-Energy ETN</t>
  </si>
  <si>
    <t>all non-energy master limited partnerships (MLPs)listed on the New York Stock Exchange (NYSE) NYSE MKT or NASDAQ that satisfy market capitalization and other eligibility requirements. The Index is a modified market capitalization-weighted index of master limited partnerships (MLPs) that do not have an energy focus and that have a market capitalization of at least $100 million at the time of inclusion.</t>
  </si>
  <si>
    <t>ETRACS MLP Ex-Energy</t>
  </si>
  <si>
    <t>WIL</t>
  </si>
  <si>
    <t>Women in Leadership ETN</t>
  </si>
  <si>
    <t>Women in Leadership</t>
  </si>
  <si>
    <t>HYGH</t>
  </si>
  <si>
    <t>Interest Rate Hedged High Yield Bond</t>
  </si>
  <si>
    <t>ICOL</t>
  </si>
  <si>
    <t>Colombia Capped</t>
  </si>
  <si>
    <t>WDIV</t>
  </si>
  <si>
    <t>S&amp;P Global Dividend</t>
  </si>
  <si>
    <t>SPUU</t>
  </si>
  <si>
    <t>Daily S&amp;P 500 Bull 2x</t>
  </si>
  <si>
    <t>IQDY</t>
  </si>
  <si>
    <t>FlexShares International Quality Dividend Dynamic</t>
  </si>
  <si>
    <t>RDIV</t>
  </si>
  <si>
    <t>Ultra Dividend</t>
  </si>
  <si>
    <t>DXPS</t>
  </si>
  <si>
    <t>WisdomTree United Kingdom Hedged Equity Fund</t>
  </si>
  <si>
    <t>United Kingdom Hedged Equity</t>
  </si>
  <si>
    <t>FORX</t>
  </si>
  <si>
    <t>PIMCO Foreign Currency Strategy Exchange-Traded Fund</t>
  </si>
  <si>
    <t>Actively managed portfolio providing exposure to foreign currencies. FORX is likely to benefit if the U.S. dollar depreciates. FORX will primarily invest in currencies currency forwards or fixed income securities denominated in the currencies of foreign (non-U.S.) countries. FORX intends to limit its exposure to any one currency to 20% and to maintain a portfolio duration between zero and three years.</t>
  </si>
  <si>
    <t>Foreign Currency Strategy Exchange-Traded</t>
  </si>
  <si>
    <t>NGE</t>
  </si>
  <si>
    <t>Emerging MENA (Nigeria)</t>
  </si>
  <si>
    <t>NGN</t>
  </si>
  <si>
    <t>Nigeria</t>
  </si>
  <si>
    <t>IBDC</t>
  </si>
  <si>
    <t>iSharesBond 2020 Corporate Term ETF</t>
  </si>
  <si>
    <t>Bond 2020 Corporate Term</t>
  </si>
  <si>
    <t>EMCG</t>
  </si>
  <si>
    <t>Emerging Markets Consumer Growth Fund</t>
  </si>
  <si>
    <t>stocks that best exemplify growth trends in emerging market consumers and their local economies. It is comprised of 250 companies from the eligible universe (150 companies from the Consumer Sectors and 100 from the non-Consumer sectors) based on their combined ranking of growth quality and valuation factors. China 17% Brazil 13% SA 12%</t>
  </si>
  <si>
    <t>Emerging Markets Consumer Growth</t>
  </si>
  <si>
    <t>CROC</t>
  </si>
  <si>
    <t>UltraShort Australian Dollar</t>
  </si>
  <si>
    <t>DXJR</t>
  </si>
  <si>
    <t>Japan Hedged Real Estate Fund</t>
  </si>
  <si>
    <t>Japan Hedged Real Estate</t>
  </si>
  <si>
    <t>EMAG</t>
  </si>
  <si>
    <t>EM Aggregate Bond</t>
  </si>
  <si>
    <t>HEWJ</t>
  </si>
  <si>
    <t>Currency Hedged Japan</t>
  </si>
  <si>
    <t>MLPJ</t>
  </si>
  <si>
    <t>Junior MLP ETF</t>
  </si>
  <si>
    <t>Junior MLP</t>
  </si>
  <si>
    <t>IPKW</t>
  </si>
  <si>
    <t>International BuyBack Achievers Portfolio</t>
  </si>
  <si>
    <t>International securities excluding the United States issued by corporations that have affected a net reduction in shares outstanding of 5% or more in the trailing 12 months</t>
  </si>
  <si>
    <t>CSCB</t>
  </si>
  <si>
    <t>Credit Suisse Commodity Benchmark ETN</t>
  </si>
  <si>
    <t>monthly rebalanced long-only diversified exposure to commodities through notional investments in rolling futures contracts on physical commodities. The commodities included in the Index are determined annually based on worldwide production and global exchange market liquidity. The Index seeks to incorporate as many physical commodity futures as possible while maintaining the liquidity standards of the Index.</t>
  </si>
  <si>
    <t>Commodity Benchmark</t>
  </si>
  <si>
    <t>LALT</t>
  </si>
  <si>
    <t>Multi-Strategy Alternative Portfolio</t>
  </si>
  <si>
    <t>actively managed investing in a combination of equity securities financial futures contracts forward currency contracts and other securities. Morgan Stanley Multi-Strategy Alternative Index (Benchmark) through a quantitative process that seeks to exceed the Benchmark's performance.</t>
  </si>
  <si>
    <t>RVNU</t>
  </si>
  <si>
    <t>X-trackers Municipal Infrastructure Revenue Bond</t>
  </si>
  <si>
    <t>ULST</t>
  </si>
  <si>
    <t>SSgA Ultra Short Term Bond</t>
  </si>
  <si>
    <t>IBDD</t>
  </si>
  <si>
    <t>Bond 2023 Corporate Term</t>
  </si>
  <si>
    <t>CSCR</t>
  </si>
  <si>
    <t>Credit Suisse Commodity Rotation ETN</t>
  </si>
  <si>
    <t xml:space="preserve"> long-only commodity index that follows a rules-based strategy to select eight components based on the price of the commodity futures contracts of various terms</t>
  </si>
  <si>
    <t>Commodity Rotation</t>
  </si>
  <si>
    <t>JPGE</t>
  </si>
  <si>
    <t>Diversified Return Global Equity ETF</t>
  </si>
  <si>
    <t>Equity securities from developed global markets selected to represent a diversified set of factor characteristics including relative valuation price momentum low volatility and specific market capitalization</t>
  </si>
  <si>
    <t>Diversified Return Global Equity</t>
  </si>
  <si>
    <t>SLQD</t>
  </si>
  <si>
    <t>0-5 Year Investment Grade Corporate Bond</t>
  </si>
  <si>
    <t>SMLV</t>
  </si>
  <si>
    <t>Russell 2000 Low Volatility</t>
  </si>
  <si>
    <t>EUFX</t>
  </si>
  <si>
    <t>Short Euro</t>
  </si>
  <si>
    <t>BUNT</t>
  </si>
  <si>
    <t>3x German Bund Futures ETN</t>
  </si>
  <si>
    <t>long position in Euro-Bund Futures. The underlying assets of Euro-Bund Futures are Federal Republic Of Germany government issued debt securities (Bunds) with a remaining term to maturity of not less than 8 years and 6 months and not more than 10 years and 6 months as of the futures contract delivery date.</t>
  </si>
  <si>
    <t>3x German Bund Futures</t>
  </si>
  <si>
    <t>EUDG</t>
  </si>
  <si>
    <t>Europe Dividend Growth</t>
  </si>
  <si>
    <t>IESM</t>
  </si>
  <si>
    <t>Enhanced U.S. Small-Cap ETF</t>
  </si>
  <si>
    <t>Enhanced U.S. Small-Cap</t>
  </si>
  <si>
    <t>FLAG</t>
  </si>
  <si>
    <t>The Forensic Accounting ETF</t>
  </si>
  <si>
    <t>financial statement analysis in an attempt to avoid companies with aggressive revenue recognition while investing in companies that have high earnings quality.  Diverse: Financials 17%</t>
  </si>
  <si>
    <t>Forensic Accounting</t>
  </si>
  <si>
    <t>MMTM</t>
  </si>
  <si>
    <t>S&amp;P 1500 Momentum Tilt</t>
  </si>
  <si>
    <t>DXGE</t>
  </si>
  <si>
    <t>Germany Hedged Equity</t>
  </si>
  <si>
    <t>TPS</t>
  </si>
  <si>
    <t>UltraShort TIPS</t>
  </si>
  <si>
    <t>LGLV</t>
  </si>
  <si>
    <t>Russell 1000 Low Volatility</t>
  </si>
  <si>
    <t>YDIV</t>
  </si>
  <si>
    <t>International Multi-Asset Diversified Income Index Fund</t>
  </si>
  <si>
    <t>Div Paying Equities 30% Preferred 20% REIT 20% JPMorgan USD Emerging Markets Bond ETF 14%</t>
  </si>
  <si>
    <t>International Multi-Asset Diversified Income</t>
  </si>
  <si>
    <t>JPMV</t>
  </si>
  <si>
    <t>Japan Minimum Volatility</t>
  </si>
  <si>
    <t>BRZU</t>
  </si>
  <si>
    <t>Daily Brazil Bull 3x Shares</t>
  </si>
  <si>
    <t>IPAC</t>
  </si>
  <si>
    <t>Core Pacific</t>
  </si>
  <si>
    <t>THHY</t>
  </si>
  <si>
    <t>Market Vectors Treasury-Hedged High Yield Bond ETF</t>
  </si>
  <si>
    <t>Treasury-Hedged High Yield Bond</t>
  </si>
  <si>
    <t>LQDH</t>
  </si>
  <si>
    <t>Interest Rate Hedged Corporate Bond</t>
  </si>
  <si>
    <t>IBDF</t>
  </si>
  <si>
    <t>Dec 2016 Corporate Term ETF</t>
  </si>
  <si>
    <t>Dec 2016 Corporate Term</t>
  </si>
  <si>
    <t>IBDH</t>
  </si>
  <si>
    <t>Dec 2018 Corporate Term ETF</t>
  </si>
  <si>
    <t>Dec 2018 Corporate Term</t>
  </si>
  <si>
    <t>TIPX</t>
  </si>
  <si>
    <t>1-10 Year TIPS</t>
  </si>
  <si>
    <t>QYLD</t>
  </si>
  <si>
    <t>NASDAQ 100 Covered Call</t>
  </si>
  <si>
    <t>QESP</t>
  </si>
  <si>
    <t>SPDR MSCI Spain Quality Mix ETF</t>
  </si>
  <si>
    <t>the performance of a combination of three factors - value quality and low volatility. The Index is an equal weighted combination of the following three MSCI Factor Indices in a single composite index: the MSCI Spain Value Weighted Index the MSCI Spain Quality Index and the MSCI Spain Minimum Volatility Index</t>
  </si>
  <si>
    <t>Spain Quality Mix</t>
  </si>
  <si>
    <t>SMEZ</t>
  </si>
  <si>
    <t>EURO STOXX Small Cap</t>
  </si>
  <si>
    <t>VLU</t>
  </si>
  <si>
    <t>S&amp;P 1500 Value Tilt</t>
  </si>
  <si>
    <t>DXKW</t>
  </si>
  <si>
    <t>Korea Hedged Equity Fund</t>
  </si>
  <si>
    <t>Korea Hedged Equity</t>
  </si>
  <si>
    <t>FXSG</t>
  </si>
  <si>
    <t>CurrencyShares Singapore Dollar Trust</t>
  </si>
  <si>
    <t>SGD/USD</t>
  </si>
  <si>
    <t>Currency SGD (Singapore Dollar)</t>
  </si>
  <si>
    <t>Singapore Dollar Trust</t>
  </si>
  <si>
    <t>JPNL</t>
  </si>
  <si>
    <t>Daily Japan Bull 3X Shares</t>
  </si>
  <si>
    <t>BYLD</t>
  </si>
  <si>
    <t>Yield Optimized Bond</t>
  </si>
  <si>
    <t>IEIS</t>
  </si>
  <si>
    <t>Enhanced International Small-Cap ETF</t>
  </si>
  <si>
    <t>broad international small-cap stocks</t>
  </si>
  <si>
    <t>Enhanced International Small-Cap</t>
  </si>
  <si>
    <t>BCHP</t>
  </si>
  <si>
    <t>Blue Chip ETF</t>
  </si>
  <si>
    <t>equally-weighted 30 stocks of developed market companies that have quality meaningful and growing revenue from emerging markets</t>
  </si>
  <si>
    <t>Blue Chip</t>
  </si>
  <si>
    <t>NASH</t>
  </si>
  <si>
    <t>Nashville Area ETF</t>
  </si>
  <si>
    <t>algorithm to identify and then weight the companies to be included in the index based on factors such as positive earnings momentum and valuation metrics</t>
  </si>
  <si>
    <t>Nashville Area</t>
  </si>
  <si>
    <t>DBAP</t>
  </si>
  <si>
    <t>MSCI AC Asia Pacific ex Japan Hedged Equity Fund</t>
  </si>
  <si>
    <t>AC Asia Pacific ex Japan Hedged Equity</t>
  </si>
  <si>
    <t>PEX</t>
  </si>
  <si>
    <t>Global Listed Private Equity</t>
  </si>
  <si>
    <t>RDVY</t>
  </si>
  <si>
    <t>NASDAQ Rising Dividend Achievers</t>
  </si>
  <si>
    <t>DXJF</t>
  </si>
  <si>
    <t>Japan Hedged Financials Fund</t>
  </si>
  <si>
    <t>Japan Hedged Financials</t>
  </si>
  <si>
    <t>IHDG</t>
  </si>
  <si>
    <t>International Hedged Dividend Growth</t>
  </si>
  <si>
    <t>QEMM</t>
  </si>
  <si>
    <t>combination of three factors - value quality and low volatility</t>
  </si>
  <si>
    <t>Emerging Markets Quality Mix</t>
  </si>
  <si>
    <t>QCAN</t>
  </si>
  <si>
    <t>SPDR MSCI Canada Quality Mix ETF</t>
  </si>
  <si>
    <t>Canada Quality Mix</t>
  </si>
  <si>
    <t>QJPN</t>
  </si>
  <si>
    <t>SPDR MSCI Japan Quality Mix ETF</t>
  </si>
  <si>
    <t>Japan Quality Mix</t>
  </si>
  <si>
    <t>QWLD</t>
  </si>
  <si>
    <t>World Quality Mix</t>
  </si>
  <si>
    <t>QGBR</t>
  </si>
  <si>
    <t>SPDR MSCI United Kingdom Quality Mix ETF</t>
  </si>
  <si>
    <t>United Kingdom Quality Mix</t>
  </si>
  <si>
    <t>QAUS</t>
  </si>
  <si>
    <t>SPDR MSCI Australia Quality Mix ETF</t>
  </si>
  <si>
    <t>Australia Quality Mix</t>
  </si>
  <si>
    <t>QEFA</t>
  </si>
  <si>
    <t>EAFE Quality Mix</t>
  </si>
  <si>
    <t>SIPE</t>
  </si>
  <si>
    <t>SPDR Barclays 0-5 Year TIPS ETF</t>
  </si>
  <si>
    <t>0-5 Year TIPS</t>
  </si>
  <si>
    <t>QDEU</t>
  </si>
  <si>
    <t>SPDR MSCI Germany Quality Mix ETF</t>
  </si>
  <si>
    <t>Germany Quality Mix</t>
  </si>
  <si>
    <t>HKOR</t>
  </si>
  <si>
    <t>Korea KOSPI 200 ETF</t>
  </si>
  <si>
    <t>Korea KOSPI 200</t>
  </si>
  <si>
    <t>QEM</t>
  </si>
  <si>
    <t>MSCI Emerging Markets Quality ETF</t>
  </si>
  <si>
    <t>high return on equity stable year-over-year earnings growth and low financial leverage</t>
  </si>
  <si>
    <t>Emerging Markets Quality</t>
  </si>
  <si>
    <t>PFEM</t>
  </si>
  <si>
    <t>Fundamental Emerging Markets Local Debt Portfolio</t>
  </si>
  <si>
    <t>potential return of a portfolio of bonds issued by the national governments of 18 emerging market countries all in the respective local currency. To be included in the Index countries must have a domestic sovereign debt rating of at least CC by Standard &amp; Poor</t>
  </si>
  <si>
    <t>ASHS</t>
  </si>
  <si>
    <t>X-trackers Harvest CSI 500 China-A Shares Small Cap</t>
  </si>
  <si>
    <t>QDEM</t>
  </si>
  <si>
    <t>MSCI Emerging Markets Quality Dividend ETF</t>
  </si>
  <si>
    <t>The index is a rules-based index intended to track the overall performance of companies within international countries (ex-U.S.) that have demonstrated dividend yields that are higher than average and deemed by the Index Provider MSCI to be both sustainable and persistent.</t>
  </si>
  <si>
    <t>Emerging Markets Quality Dividend</t>
  </si>
  <si>
    <t>SYG</t>
  </si>
  <si>
    <t>MFS Systematic Growth Equity</t>
  </si>
  <si>
    <t>SYE</t>
  </si>
  <si>
    <t>MFS Systematic Core Equity</t>
  </si>
  <si>
    <t>QXUS</t>
  </si>
  <si>
    <t>MSCI International Quality ETF</t>
  </si>
  <si>
    <t>high quality scores based on three main fundamental variables: high return on equity stable year-over-year earnings growth and low financial leverage</t>
  </si>
  <si>
    <t>International Quality</t>
  </si>
  <si>
    <t>QDXU</t>
  </si>
  <si>
    <t>MSCI International Quality Dividend ETF</t>
  </si>
  <si>
    <t>overall performance of companies within international countries (ex-U.S.) that have demonstrated dividend yields that are higher than the average dividend yield of the Parent Index (MSCI ACWI ex USA Index) and deemed by the Index Provider to be both sustainable and persistent</t>
  </si>
  <si>
    <t>International Quality Dividend</t>
  </si>
  <si>
    <t>SYV</t>
  </si>
  <si>
    <t>MFS Systematic Value Equity</t>
  </si>
  <si>
    <t>DBUK</t>
  </si>
  <si>
    <t>MSCI United Kingdom Hedged Equity Fund</t>
  </si>
  <si>
    <t>DBAW</t>
  </si>
  <si>
    <t>X-trackers All World ex US Hedged Equity</t>
  </si>
  <si>
    <t>AXJV</t>
  </si>
  <si>
    <t>MSCI Asia ex Japan Minimum Volatility ETF</t>
  </si>
  <si>
    <t>Asia ex Japan Minimum Volatility</t>
  </si>
  <si>
    <t>DBMX</t>
  </si>
  <si>
    <t>db X-trackers MSCI Mexico Hedged Equity Fund</t>
  </si>
  <si>
    <t>X-trackers Mexico Hedged Equity</t>
  </si>
  <si>
    <t>CFGE</t>
  </si>
  <si>
    <t>Focus Growth ETF</t>
  </si>
  <si>
    <t>equities issued by “blue chip” U.S. companies that offer opportunities for growth. APPL + GOOG + FB = 20%</t>
  </si>
  <si>
    <t>Focus Growth</t>
  </si>
  <si>
    <t>EUMV</t>
  </si>
  <si>
    <t>Europe Minimum Volatility</t>
  </si>
  <si>
    <t>FMF</t>
  </si>
  <si>
    <t>Morningstar Managed Futures Strategy</t>
  </si>
  <si>
    <t>HYZD</t>
  </si>
  <si>
    <t>BofA Merrill Lynch High Yield Bond Zero Duration</t>
  </si>
  <si>
    <t>DBKO</t>
  </si>
  <si>
    <t>db X-trackers MSCI South Korea Hedged Equity Fund</t>
  </si>
  <si>
    <t>X-trackers South Korea Hedged Equity</t>
  </si>
  <si>
    <t>TFLO</t>
  </si>
  <si>
    <t>State (Floating Rate Treasury)</t>
  </si>
  <si>
    <t>Treasury Floating Rate Bond</t>
  </si>
  <si>
    <t>AGZD</t>
  </si>
  <si>
    <t>State&amp;Corporate (Investment Grade)</t>
  </si>
  <si>
    <t>U.S. Aggregate Bond Zero Duration</t>
  </si>
  <si>
    <t>JGBT</t>
  </si>
  <si>
    <t>DB 3x Japanese Government Bond Futures ETN</t>
  </si>
  <si>
    <t>3x Japanese Government Bond Futures</t>
  </si>
  <si>
    <t>JGBB</t>
  </si>
  <si>
    <t>Japan Interest Rate Strategy Fund</t>
  </si>
  <si>
    <t>The Index consists of long positions and short positions. The long positions in the Index include market capitalization weighted T-Bills that have a remaining maturity of greater than 1 month and less than 3 months. The long positions are designed to capture the returns of T-Bills. The short positions in the Index include market capitalization weighted JGBs and are designed to provide exposure to changes in Japanese interest rates</t>
  </si>
  <si>
    <t>Japan Interest Rate Strategy</t>
  </si>
  <si>
    <t>AGND</t>
  </si>
  <si>
    <t>Barclays U.S. Aggregate Bond Negative Duration Fund</t>
  </si>
  <si>
    <t>Negative Duration</t>
  </si>
  <si>
    <t>U.S. Aggregate Bond Negative Duration</t>
  </si>
  <si>
    <t>EMCR</t>
  </si>
  <si>
    <t>Emerging Markets Core ETF</t>
  </si>
  <si>
    <t>equally weighted stock market index comprised of 116 leading companies that S&amp;P Dow Jones Indexes determines to be representative of all industries in emerging market countries</t>
  </si>
  <si>
    <t>Emerging Markets Core</t>
  </si>
  <si>
    <t>TOLZ</t>
  </si>
  <si>
    <t>DJ Brookfield Global Infrastructure</t>
  </si>
  <si>
    <t>QINC</t>
  </si>
  <si>
    <t>RBA Quality Income ETF</t>
  </si>
  <si>
    <t>30% financials 23% utilities. Several layers of risk control in order to attempt to minimize the probability of dividend cuts and the related underperformance</t>
  </si>
  <si>
    <t>RBA Quality Income</t>
  </si>
  <si>
    <t>CN</t>
  </si>
  <si>
    <t>Harvest All China Equity</t>
  </si>
  <si>
    <t>MRGR</t>
  </si>
  <si>
    <t>Merger</t>
  </si>
  <si>
    <t>KFYP</t>
  </si>
  <si>
    <t>CSI China Five Year Plan</t>
  </si>
  <si>
    <t>EMBB</t>
  </si>
  <si>
    <t>MSCI EM Beyond BRIC ETF</t>
  </si>
  <si>
    <t>EM Beyond BRIC</t>
  </si>
  <si>
    <t>KBA</t>
  </si>
  <si>
    <t>Bosera China A</t>
  </si>
  <si>
    <t>IGS</t>
  </si>
  <si>
    <t>Short Investment Grade Corporate</t>
  </si>
  <si>
    <t>DXJH</t>
  </si>
  <si>
    <t>Japan Hedged Health Care Fund</t>
  </si>
  <si>
    <t>Japan Hedged Health Care</t>
  </si>
  <si>
    <t>DXJC</t>
  </si>
  <si>
    <t>Japan Hedged Capital Goods Fund</t>
  </si>
  <si>
    <t>Japan Hedged Capital Goods</t>
  </si>
  <si>
    <t>DXJT</t>
  </si>
  <si>
    <t>Japan Hedged Tech Media and Telecom Fund</t>
  </si>
  <si>
    <t>Japan Hedged Tech Media and Telecom</t>
  </si>
  <si>
    <t>REET</t>
  </si>
  <si>
    <t>Global REIT</t>
  </si>
  <si>
    <t>HEFA</t>
  </si>
  <si>
    <t>Currency Hedged EAFE</t>
  </si>
  <si>
    <t>USFR</t>
  </si>
  <si>
    <t>Bloomberg Floating Rate Treasury</t>
  </si>
  <si>
    <t>SGDM</t>
  </si>
  <si>
    <t>HYND</t>
  </si>
  <si>
    <t>BofA Merrill Lynch High Yield Bond Negative Duration Fund</t>
  </si>
  <si>
    <t>BofA Merrill Lynch High Yield Bond Negative Duration</t>
  </si>
  <si>
    <t>CHNA</t>
  </si>
  <si>
    <t>China A-Share Portfolio</t>
  </si>
  <si>
    <t>GURX</t>
  </si>
  <si>
    <t>GURU Small Cap Index ETF</t>
  </si>
  <si>
    <t>the highest conviction U.S. listed small cap equity holdings of a select group of Hedge Funds and Institutional Investors based on quarterly regulatory filings from the SEC</t>
  </si>
  <si>
    <t>GURU Small Cap</t>
  </si>
  <si>
    <t>AZIA</t>
  </si>
  <si>
    <t>Global X Central Asia &amp; Mongolia Index ETF</t>
  </si>
  <si>
    <t>Central Asia &amp; Mongolia</t>
  </si>
  <si>
    <t>LEMF</t>
  </si>
  <si>
    <t>TCW EM Long Term Investment Grade Bond ETF</t>
  </si>
  <si>
    <t>TCW EM Long Term Investment Grade Bond</t>
  </si>
  <si>
    <t>FTHI</t>
  </si>
  <si>
    <t>FTLB</t>
  </si>
  <si>
    <t>Low Beta Income</t>
  </si>
  <si>
    <t>GURI</t>
  </si>
  <si>
    <t>GURU International Index ETF</t>
  </si>
  <si>
    <t>highest conviction U.S. listed international equity holdings of a select group of Hedge Funds and Institutional Investors based on quarterly regulatory filings from the SEC</t>
  </si>
  <si>
    <t>GURU International</t>
  </si>
  <si>
    <t>SLVO</t>
  </si>
  <si>
    <t>Silver Shares Covered Call ETN</t>
  </si>
  <si>
    <t>Covered call</t>
  </si>
  <si>
    <t>covered call" investment strategy by maintaining a notional long position in shares of the Silver Trust (SLV) while notionally selling monthly out-of-the-money call options on that position.</t>
  </si>
  <si>
    <t>Silver Shares Covered Call</t>
  </si>
  <si>
    <t>GLDI</t>
  </si>
  <si>
    <t>Gold Shares Covered Call ETN</t>
  </si>
  <si>
    <t>covered call" strategy on the shares of the SPDR Gold Trust: pay a monthly variable coupon based on the notional option premiums received from the sale of covered call options within the index. The Index reflects changes in the price of the GLD Shares and the notional option premiums received from the sale of monthly call options on the GLD Shares less notional trading costs incurred in connection with the covered call strategy.</t>
  </si>
  <si>
    <t>Gold Shares Covered Call</t>
  </si>
  <si>
    <t>HEZU</t>
  </si>
  <si>
    <t>Currency Hedged EMU</t>
  </si>
  <si>
    <t>TAPR</t>
  </si>
  <si>
    <t>Barclays Inverse U.S. Treasury Composite ETN</t>
  </si>
  <si>
    <t>Inverse U.S. Treasury Composite</t>
  </si>
  <si>
    <t>FGHY</t>
  </si>
  <si>
    <t xml:space="preserve"> large and mid cap stocks across 24 Developed Markets countries denominated in USD</t>
  </si>
  <si>
    <t>WBII</t>
  </si>
  <si>
    <t>Tactical Income Shares</t>
  </si>
  <si>
    <t>WBIH</t>
  </si>
  <si>
    <t>Tactical High Income</t>
  </si>
  <si>
    <t>actively managed invests in income-producing debt and equity securities of foreign and domestic companies. WBI’s stock selection process is computer-driven. Quantitative fundamental information. In Oct'14: 11% ST Treasuries rest different ETFs</t>
  </si>
  <si>
    <t>WBIG</t>
  </si>
  <si>
    <t>WBI Large Cap Tactical Yield Shares</t>
  </si>
  <si>
    <t>WBIE</t>
  </si>
  <si>
    <t>WBI Large Cap Tactical Growth Shares</t>
  </si>
  <si>
    <t>WBIL</t>
  </si>
  <si>
    <t>WBI Large Cap Tactical Select Shares</t>
  </si>
  <si>
    <t>WBIC</t>
  </si>
  <si>
    <t>WBI SMID Tactical Yield Shares</t>
  </si>
  <si>
    <t>actively managed invests in small and mid cap securities which present themselves as undervalued opportunities with attractive dividend yields. WBI’s stock selection process is computer-driven. Quantitative fundamental information. In Oct'14: 50% ST Treasuries rest different shares</t>
  </si>
  <si>
    <t>WBIA</t>
  </si>
  <si>
    <t>WBI SMID Tactical Growth Shares</t>
  </si>
  <si>
    <t>actively managed invests in small and mid cap securities with improving fundamental growth trends. WBI’s stock selection process is computer-driven. Quantitative fundamental information. In Oct'14: 20% ST Treasuries rest different shares</t>
  </si>
  <si>
    <t>WBIF</t>
  </si>
  <si>
    <t>WBI Large Cap Tactical Value Shares</t>
  </si>
  <si>
    <t>WBID</t>
  </si>
  <si>
    <t>WBI SMID Tactical Select Shares</t>
  </si>
  <si>
    <t>actively managed invests in small and mid cap securities  with attractive value characteristics and prospects for financial stability. WBI’s stock selection process is computer-driven. Quantitative fundamental information. In Oct'14: 50% ST Treasuries rest different shares</t>
  </si>
  <si>
    <t>WBIB</t>
  </si>
  <si>
    <t>WBI SMID Tactical Value Shares</t>
  </si>
  <si>
    <t>actively managed invests in small and mid cap securities  with with consistent fundamentals and strong value characteristics. WBI’s stock selection process is computer-driven. Quantitative fundamental information. In Oct'14: 50% ST Treasuries rest different shares</t>
  </si>
  <si>
    <t>DVP</t>
  </si>
  <si>
    <t>Deep Value ETF</t>
  </si>
  <si>
    <t>20 undervalued dividend paying stocks within the S&amp;P 500 Index with solid balance sheets earnings and strong free cash flow. The companies within the Index are weighted based on a rules-based assessment of their valuations so that stocks that are most attractively valued receive a higher weight.</t>
  </si>
  <si>
    <t>Deep Value</t>
  </si>
  <si>
    <t>DIVC</t>
  </si>
  <si>
    <t>Miller/Howard Strategic Dividend Reinvestor ETN</t>
  </si>
  <si>
    <t xml:space="preserve">30 equally weighted stocks traded on U.S. exchanges that are selected quarterly pursuant to rules based upon certain quantitative fundamental factors including dividend yield expected growth of dividend yield market valuation relative to book value return on invested capital relative to price-to-earnings ratio and trailing 26-week stock price momentum. </t>
  </si>
  <si>
    <t>Miller/Howard Strategic Dividend Reinvestor</t>
  </si>
  <si>
    <t>FBND</t>
  </si>
  <si>
    <t>Total Bond</t>
  </si>
  <si>
    <t>IFV</t>
  </si>
  <si>
    <t>Dorsey Wright International Focus 5</t>
  </si>
  <si>
    <t>CFO</t>
  </si>
  <si>
    <t>U.S. 500 Enhanced Volatility Weighted</t>
  </si>
  <si>
    <t>FCOR</t>
  </si>
  <si>
    <t>Corporate Bond</t>
  </si>
  <si>
    <t>FLTB</t>
  </si>
  <si>
    <t>Limited Term Bond</t>
  </si>
  <si>
    <t>IBLN</t>
  </si>
  <si>
    <t>iBillionaire Index ETF</t>
  </si>
  <si>
    <t>30 large-cap U.S. equities in which a select pool of investment billionaires has allocated the most assets according to Form 13F filings.</t>
  </si>
  <si>
    <t>iBillionaire</t>
  </si>
  <si>
    <t>YGRO</t>
  </si>
  <si>
    <t>RBC ETN Linked to Yorkville MLP Distribution Growth Leaders Liquid PR Index</t>
  </si>
  <si>
    <t>25 MLPs with high quality distribution growth and liquidity profiles</t>
  </si>
  <si>
    <t>RBC Linked to Yorkville MLP Distribution Growth Leaders Liquid PR</t>
  </si>
  <si>
    <t>CDC</t>
  </si>
  <si>
    <t>U.S. EQ Income 100 Enhanced Volatility Weighted</t>
  </si>
  <si>
    <t>FDIV</t>
  </si>
  <si>
    <t>Strategic Income</t>
  </si>
  <si>
    <t>CNXT</t>
  </si>
  <si>
    <t>ChinaAMC SME-ChiNext</t>
  </si>
  <si>
    <t>SYTL</t>
  </si>
  <si>
    <t>Daily 7-10 Year Treasury Bull 2x Shares</t>
  </si>
  <si>
    <t>MDLL</t>
  </si>
  <si>
    <t>Daily Mid Cap Bull 2x Shares</t>
  </si>
  <si>
    <t>WYDE</t>
  </si>
  <si>
    <t>CDS Short North American HY Credit ETF</t>
  </si>
  <si>
    <t>CDS Short North American HY Credit</t>
  </si>
  <si>
    <t>ALTS</t>
  </si>
  <si>
    <t>Morningstar Alternatives Solution</t>
  </si>
  <si>
    <t>BSCO</t>
  </si>
  <si>
    <t>2024 Corporate Bond</t>
  </si>
  <si>
    <t>IBMI</t>
  </si>
  <si>
    <t>iBonds Sep 2020 AMT-Free Muni Bond</t>
  </si>
  <si>
    <t>BSJL</t>
  </si>
  <si>
    <t>2021 High Yield Corporate Bond</t>
  </si>
  <si>
    <t>BSJM</t>
  </si>
  <si>
    <t>2022 High Yield Corporate Bond</t>
  </si>
  <si>
    <t>CSF</t>
  </si>
  <si>
    <t>U.S. Discovery 500 Enhanced Volatility Weighted</t>
  </si>
  <si>
    <t>CFA</t>
  </si>
  <si>
    <t>U.S. 500 Volatility Weighted</t>
  </si>
  <si>
    <t>BSCN</t>
  </si>
  <si>
    <t>2023 Corporate Bond</t>
  </si>
  <si>
    <t>TYTE</t>
  </si>
  <si>
    <t>CDS North American HY Credit ETF</t>
  </si>
  <si>
    <t>long exposure to the credit of North American high yield debt issuers: actively managed ETF invests primarily in centrally cleared index-based credit default swaps and cash equivalents. Swaps are chosen for their ability to maintain broadly diversified exposure to their credit segment offer greater relative liquidity and provide greater sensitivity to changes in credit quality.</t>
  </si>
  <si>
    <t>CDS North American HY Credit</t>
  </si>
  <si>
    <t>ARKW</t>
  </si>
  <si>
    <t>Web X.0</t>
  </si>
  <si>
    <t>QTWN</t>
  </si>
  <si>
    <t>MSCI Taiwan Quality Mix ETF</t>
  </si>
  <si>
    <t>combination of three factors - value quality and low volatility. The Index is an equal weighted combination of the following three MSCI Factor Indices in a single composite index: the MSCI Taiwan Value Weighted Index the MSCI Taiwan Quality Index and the MSCI Taiwan Minimum Volatility Index.</t>
  </si>
  <si>
    <t>Taiwan Quality Mix</t>
  </si>
  <si>
    <t>ARKQ</t>
  </si>
  <si>
    <t>Industrial Innovation</t>
  </si>
  <si>
    <t>MBSD</t>
  </si>
  <si>
    <t>Disciplined Duration MBS</t>
  </si>
  <si>
    <t>LDRI</t>
  </si>
  <si>
    <t>LadderRite 0-5 Year Corporate Bond Portfolio</t>
  </si>
  <si>
    <t>investment-grade fixed coupon USD-denominated bonds issued by companies in the US Canada Western Europe and Japan. Bonds included in the index have an investment-grade rating from Fitch Moody's or S&amp;P a minimum outstanding of $500 million and five years or less to maturity. The laddering methodology evenly staggers bond maturities so that they occur on regular intervals.</t>
  </si>
  <si>
    <t>FUTS</t>
  </si>
  <si>
    <t>ProShares Managed Futures Strategy ETF</t>
  </si>
  <si>
    <t>long/short rules-based index that seeks to capture the economic benefit derived from both rising and declining trends in futures prices.</t>
  </si>
  <si>
    <t>Managed Futures Strategy</t>
  </si>
  <si>
    <t>EFAD</t>
  </si>
  <si>
    <t>EAFE Dividend Growers</t>
  </si>
  <si>
    <t>RORO</t>
  </si>
  <si>
    <t>SPDR SSgA Risk Aware ETF</t>
  </si>
  <si>
    <t>quantitative market risk measurement model to construct an active portfolio of US equity securities that seeks to properly align the portfolio’s risk with the current risk environment. This strategy rests on two basic principles: 1) fluctuations in aggregate risk preferences can lead to a flight-to-quality or a rotation into perceived risky securities and 2) what market participants perceive as “risky” varies over time.</t>
  </si>
  <si>
    <t>SSgA Risk Aware</t>
  </si>
  <si>
    <t>TOFR</t>
  </si>
  <si>
    <t>Stock Split Index Fund</t>
  </si>
  <si>
    <t>The index is based on a model portfolio of the stocks of companies that have recently split as published each month in the "2 for 1 Newsletter". The "2 for 1 Newsletter" is an investment newsletter.The 2 for 1 Index contains approximately 30 companies which trade on major US stock exchanges. Companies eligible for inclusion in the Index have all announced a 2 for 1 (or higher) stock split within the 6 months prior to selection for the Index. Each month the 2 for 1 Index is updated on the Friday closest to the 15th of that month.</t>
  </si>
  <si>
    <t>Stock Split</t>
  </si>
  <si>
    <t>FTSM</t>
  </si>
  <si>
    <t>FTLS</t>
  </si>
  <si>
    <t>Long/Short Equity</t>
  </si>
  <si>
    <t>QMEX</t>
  </si>
  <si>
    <t>MSCI Mexico Quality Mix ETF</t>
  </si>
  <si>
    <t>combination of three factors - value quality and low volatility. The Index is an equal weighted combination of the following three MSCI Factor Indices in a single composite index: the MSCI Mexico Value Weighted Index the MSCI Mexico Quality Index and the MSCI Mexico Minimum Volatility Index.</t>
  </si>
  <si>
    <t>Mexico Quality Mix</t>
  </si>
  <si>
    <t>QKOR</t>
  </si>
  <si>
    <t>MSCI South Korea Quality Mix ETF</t>
  </si>
  <si>
    <t>combination of three factors - value quality and low volatility. The Index is an equal weighted combination of the following three MSCI Factor Indices in a single composite index: the MSCI Korea Value Weighted Index the MSCI Korea Quality Index and the MSCI Korea Minimum Volatility Index.</t>
  </si>
  <si>
    <t>South Korea Quality Mix</t>
  </si>
  <si>
    <t>EMRE</t>
  </si>
  <si>
    <t>Emerging Markets Real Estate ETF</t>
  </si>
  <si>
    <t>REITs</t>
  </si>
  <si>
    <t>Emerging Markets Real Estate</t>
  </si>
  <si>
    <t>AMZA</t>
  </si>
  <si>
    <t>InfraCap MLP ETF</t>
  </si>
  <si>
    <t>InfraCap MLP</t>
  </si>
  <si>
    <t>IPOS</t>
  </si>
  <si>
    <t>International IPO</t>
  </si>
  <si>
    <t>SMLL</t>
  </si>
  <si>
    <t>Small Cap Bull 2x Shares</t>
  </si>
  <si>
    <t>smallest 2000 companies in the Russell 3000 Index representing approximately 10% of the total market capitalization of that index. It includes approximately 2000 of the smallest securities based on a combination of their market cap and current index membership.</t>
  </si>
  <si>
    <t>ROBO</t>
  </si>
  <si>
    <t>Robo-Stox™ Global Robotics and Automation</t>
  </si>
  <si>
    <t>HACK</t>
  </si>
  <si>
    <t>Technology (Internet Architecture)</t>
  </si>
  <si>
    <t>ISE Cyber Security</t>
  </si>
  <si>
    <t>IUSV</t>
  </si>
  <si>
    <t>Core U.S. Value</t>
  </si>
  <si>
    <t>TOTL</t>
  </si>
  <si>
    <t>DoubleLine Total Return Tactical</t>
  </si>
  <si>
    <t>IUSG</t>
  </si>
  <si>
    <t>Core U.S. Growth</t>
  </si>
  <si>
    <t>XT</t>
  </si>
  <si>
    <t>Exponential Technologies ETF</t>
  </si>
  <si>
    <t>Exponential Technologies</t>
  </si>
  <si>
    <t>IWZ</t>
  </si>
  <si>
    <t>Russell 3000 Growth ETF</t>
  </si>
  <si>
    <t>Russell 3000 Growth</t>
  </si>
  <si>
    <t>VBND</t>
  </si>
  <si>
    <t>Core U.S. Bond Strategy</t>
  </si>
  <si>
    <t>EUSC</t>
  </si>
  <si>
    <t>Europe Hedged SmallCap Equity</t>
  </si>
  <si>
    <t>GHII</t>
  </si>
  <si>
    <t>S&amp;P High Income Infrastructure ETF</t>
  </si>
  <si>
    <t>fifty high-yielding global equity securities of companies that engage in various infrastructure-related sub-industries such as energy transportation and utilities sectors</t>
  </si>
  <si>
    <t>S&amp;P High Income Infrastructure</t>
  </si>
  <si>
    <t>EQAL</t>
  </si>
  <si>
    <t>Russell 1000 Equal Weight Portfolio</t>
  </si>
  <si>
    <t>CHAD</t>
  </si>
  <si>
    <t>Daily CSI 300 China A Share Bear 1x Shares</t>
  </si>
  <si>
    <t>SBIO</t>
  </si>
  <si>
    <t>Medical Breakthroughs</t>
  </si>
  <si>
    <t>RSCO</t>
  </si>
  <si>
    <t>SPDR Russell Small Cap Completeness ETF</t>
  </si>
  <si>
    <t>Russell Small Cap Completeness</t>
  </si>
  <si>
    <t>LOWC</t>
  </si>
  <si>
    <t>ACWI Low Carbon Target</t>
  </si>
  <si>
    <t>AFTY</t>
  </si>
  <si>
    <t>China A50</t>
  </si>
  <si>
    <t>FFTY</t>
  </si>
  <si>
    <t>Innovator IBD 50</t>
  </si>
  <si>
    <t>CHAU</t>
  </si>
  <si>
    <t>Daily CSI 300 China A Share Bull 2x Shares</t>
  </si>
  <si>
    <t>KCNY</t>
  </si>
  <si>
    <t>E China Commercial Paper</t>
  </si>
  <si>
    <t>TUTT</t>
  </si>
  <si>
    <t>Tuttle Tactical Management U.S. Core ETF</t>
  </si>
  <si>
    <t>Tuttle Tactical Management U.S. Core</t>
  </si>
  <si>
    <t>JPEM</t>
  </si>
  <si>
    <t>Diversified Return Emerging Markets Equity</t>
  </si>
  <si>
    <t>LABU</t>
  </si>
  <si>
    <t>Daily S&amp;P Biotech Bull 3x Shares</t>
  </si>
  <si>
    <t>QVAL</t>
  </si>
  <si>
    <t>U.S. Quantitative Value</t>
  </si>
  <si>
    <t>CHNB</t>
  </si>
  <si>
    <t>GF China Bond ETF</t>
  </si>
  <si>
    <t>GF China Bond</t>
  </si>
  <si>
    <t>CJNK</t>
  </si>
  <si>
    <t>SPDR BofA Merrill Lynch Crossover Corporate Bond ETF</t>
  </si>
  <si>
    <t>BofA Merrill Lynch Crossover Corporate Bond</t>
  </si>
  <si>
    <t>EQWL</t>
  </si>
  <si>
    <t>Russell Top 200 Equal Weight Portfolio</t>
  </si>
  <si>
    <t>JETS</t>
  </si>
  <si>
    <t>Industrials (Airlines)</t>
  </si>
  <si>
    <t>U.S. Global Jets</t>
  </si>
  <si>
    <t>FXEU</t>
  </si>
  <si>
    <t>Europe Currency Hedged Low Volatility Portfolio</t>
  </si>
  <si>
    <t>80 least volatile stocks in the S&amp;P Eurozone BMI Index that meet a certain liquidity threshold with low volatility characteristics. The holdings are then 100% currency hedged to the US dollar using rolling one month forward contracts that are adjusted monthly.</t>
  </si>
  <si>
    <t>MEAR</t>
  </si>
  <si>
    <t>Short Maturity Municipal Bond</t>
  </si>
  <si>
    <t>GAA</t>
  </si>
  <si>
    <t>Cambria Global Asset Allocation ETF</t>
  </si>
  <si>
    <t>Cambria Global Asset Allocation</t>
  </si>
  <si>
    <t>CEMB</t>
  </si>
  <si>
    <t>Emerging Markets Corporate Bond</t>
  </si>
  <si>
    <t>GMOM</t>
  </si>
  <si>
    <t>Global Momentum</t>
  </si>
  <si>
    <t>DIVY</t>
  </si>
  <si>
    <t>DIVS</t>
  </si>
  <si>
    <t>EQWM</t>
  </si>
  <si>
    <t>Russell Midcap Equal Weight Portfolio</t>
  </si>
  <si>
    <t>XRLV</t>
  </si>
  <si>
    <t>S&amp;P 500 ex-Rate Sensitive Low Volatility Portfolio</t>
  </si>
  <si>
    <t>BBC</t>
  </si>
  <si>
    <t>BioShares Biotechnology Clinical Trials</t>
  </si>
  <si>
    <t>CBON</t>
  </si>
  <si>
    <t>ChinaAMC China Bond</t>
  </si>
  <si>
    <t>HOML</t>
  </si>
  <si>
    <t>ETRACS Monthly Reset 2xLeveraged ISE Exclusively Homebuilders ETN</t>
  </si>
  <si>
    <t>HOML is a leveraged ETN that is linked to UBS. The Index focuses solely on companies that engage in the development and construction of homes and communities. The Index is designed to provide direct exposure to homebuilders. The Index attempts to capture at least two-thirds of the homebuilders industry's market capitalization.</t>
  </si>
  <si>
    <t>Materials (Homebuilders)</t>
  </si>
  <si>
    <t>ETRACS Monthly Reset 2xLeveraged ISE Exclusively Homebuilders</t>
  </si>
  <si>
    <t>RODM</t>
  </si>
  <si>
    <t>Developed Markets (ex-US) Strategy</t>
  </si>
  <si>
    <t>FLRT</t>
  </si>
  <si>
    <t>Pacific Asset Enhanced Floating Rate</t>
  </si>
  <si>
    <t>ROUS</t>
  </si>
  <si>
    <t>US Equity Strategy</t>
  </si>
  <si>
    <t>SCTO</t>
  </si>
  <si>
    <t>JPMorgan Sector Rotator Index ETF</t>
  </si>
  <si>
    <t>Sector Rotator</t>
  </si>
  <si>
    <t>HOMX</t>
  </si>
  <si>
    <t>ETRACS ISE Exclusively Homebuilders ETN</t>
  </si>
  <si>
    <t>ETRACS ISE Exclusively Homebuilders</t>
  </si>
  <si>
    <t>VALX</t>
  </si>
  <si>
    <t>Validea Market Legends ETF</t>
  </si>
  <si>
    <t>Validea Market Legends</t>
  </si>
  <si>
    <t>VQTS</t>
  </si>
  <si>
    <t>ETRACS S&amp;P 500 VEQTOR Switch ETN</t>
  </si>
  <si>
    <t>ETRACS S&amp;P 500 VEQTOR Switch</t>
  </si>
  <si>
    <t>FREL</t>
  </si>
  <si>
    <t>LRET</t>
  </si>
  <si>
    <t>ETRACS Monthly Pay 2xLeveraged MSCI US REIT Index ETN</t>
  </si>
  <si>
    <t>ETRACS Monthly Pay 2xLeveraged US REIT</t>
  </si>
  <si>
    <t>ROAM</t>
  </si>
  <si>
    <t>Emerging Markets Strategy</t>
  </si>
  <si>
    <t>DBEZ</t>
  </si>
  <si>
    <t>Deutsche X-trackers EMU Hedged Equity</t>
  </si>
  <si>
    <t>EFFE</t>
  </si>
  <si>
    <t>JPMorgan Efficiente Index ETF</t>
  </si>
  <si>
    <t>Efficiente</t>
  </si>
  <si>
    <t>IVAL</t>
  </si>
  <si>
    <t>International Quantitative Value</t>
  </si>
  <si>
    <t>BBP</t>
  </si>
  <si>
    <t>BioShares Biotechnology Products</t>
  </si>
  <si>
    <t>SMHD</t>
  </si>
  <si>
    <t>ETRACS Monthly Pay 2xLeveraged US Small Cap High Dividend ETN</t>
  </si>
  <si>
    <t>ETRACS Monthly Pay 2xLeveraged US Small Cap High Dividend</t>
  </si>
  <si>
    <t>VLSM</t>
  </si>
  <si>
    <t>Value Line Small- and Mid-Cap High Dividend ETF</t>
  </si>
  <si>
    <t>Value Line Small- and Mid-Cap High Dividend</t>
  </si>
  <si>
    <t>SGDJ</t>
  </si>
  <si>
    <t>TUTI</t>
  </si>
  <si>
    <t>Tuttle Tactical Management Multi-Strategy Income ETF</t>
  </si>
  <si>
    <t>Tuttle Tactical Management Multi-Strategy Income</t>
  </si>
  <si>
    <t>SBUS</t>
  </si>
  <si>
    <t>Diversified-Factor U.S. Large Cap Index Fund</t>
  </si>
  <si>
    <t>Diversified-Factor U.S. Large Cap</t>
  </si>
  <si>
    <t>EQWS</t>
  </si>
  <si>
    <t>Russell 2000 Equal Weight Portfolio</t>
  </si>
  <si>
    <t>JHDG</t>
  </si>
  <si>
    <t>Japan Hedged Dividend Growth Fund</t>
  </si>
  <si>
    <t>Japan Hedged Dividend Growth</t>
  </si>
  <si>
    <t>SPYB</t>
  </si>
  <si>
    <t>SPDR S&amp;P 500 Buyback ETF</t>
  </si>
  <si>
    <t>S&amp;P 500 Buyback</t>
  </si>
  <si>
    <t>FEUZ</t>
  </si>
  <si>
    <t xml:space="preserve">Eurozone </t>
  </si>
  <si>
    <t>EMQQ</t>
  </si>
  <si>
    <t>Emerging Markets Internet &amp; eCommerce</t>
  </si>
  <si>
    <t>FCFI</t>
  </si>
  <si>
    <t>International Free-Cash-Flow ETF</t>
  </si>
  <si>
    <t>International Free-Cash-Flow</t>
  </si>
  <si>
    <t>HHDG</t>
  </si>
  <si>
    <t>Highland HFR Equity Hedge ETF</t>
  </si>
  <si>
    <t>Highland HFR Equity Hedge</t>
  </si>
  <si>
    <t>HHFR</t>
  </si>
  <si>
    <t>Highland HFR Global ETF</t>
  </si>
  <si>
    <t>Highland HFR Global</t>
  </si>
  <si>
    <t>DRVN</t>
  </si>
  <si>
    <t>Highland HFR Event-Driven ETF</t>
  </si>
  <si>
    <t>Highland HFR Event-Driven</t>
  </si>
  <si>
    <t>HYIH</t>
  </si>
  <si>
    <t>High Yield Corporate Bond - Interest Rate Hedged ETF</t>
  </si>
  <si>
    <t>High Yield Corporate Bond - Interest Rate Hedged</t>
  </si>
  <si>
    <t>ARKG</t>
  </si>
  <si>
    <t>Genomic Revolution Multi-Sector</t>
  </si>
  <si>
    <t>UBIO</t>
  </si>
  <si>
    <t>UltraPro NASDAQ Biotechnology</t>
  </si>
  <si>
    <t>PDBC</t>
  </si>
  <si>
    <t>Optimum Yield Diversified Commodity Strategy Portfolio</t>
  </si>
  <si>
    <t>DHVW</t>
  </si>
  <si>
    <t>Valuation-Weighted 500 ETF</t>
  </si>
  <si>
    <t>Valuation-Weighted 500</t>
  </si>
  <si>
    <t>LABD</t>
  </si>
  <si>
    <t>Daily S&amp;P Biotech Bear 3x Shares</t>
  </si>
  <si>
    <t>ROGS</t>
  </si>
  <si>
    <t>Global Small Cap Strategy ETF</t>
  </si>
  <si>
    <t>Global Small Cap Strategy</t>
  </si>
  <si>
    <t>ARKK</t>
  </si>
  <si>
    <t>Ark Innovation</t>
  </si>
  <si>
    <t>CRDT</t>
  </si>
  <si>
    <t>Strategic Corporate Bond Fund</t>
  </si>
  <si>
    <t>Corporate (Check)</t>
  </si>
  <si>
    <t>Strategic Corporate Bond</t>
  </si>
  <si>
    <t>DIVA</t>
  </si>
  <si>
    <t>Hedged Dividend Income</t>
  </si>
  <si>
    <t>STXX</t>
  </si>
  <si>
    <t>STOXX Europe 600 ETF</t>
  </si>
  <si>
    <t>STOXX Europe 600</t>
  </si>
  <si>
    <t>EMIH</t>
  </si>
  <si>
    <t>Emerging Markets Bond - Interest Rate Hedged ETF</t>
  </si>
  <si>
    <t>Emerging Markets Bond - Interest Rate Hedged</t>
  </si>
  <si>
    <t>QUS</t>
  </si>
  <si>
    <t>USA Quality Mix</t>
  </si>
  <si>
    <t>TUSA</t>
  </si>
  <si>
    <t>First Trust Total US Market AlphaDEX ETF</t>
  </si>
  <si>
    <t>Total US Market</t>
  </si>
  <si>
    <t>RGRO</t>
  </si>
  <si>
    <t>Global Growth Fund</t>
  </si>
  <si>
    <t>Global Growth</t>
  </si>
  <si>
    <t>DRIP</t>
  </si>
  <si>
    <t>Daily S&amp;P Oil &amp; Gas Exp. &amp; Prod. Bear 3x Shares</t>
  </si>
  <si>
    <t>VLLV</t>
  </si>
  <si>
    <t>Value Line Conservative Equity ETF</t>
  </si>
  <si>
    <t>Value Line Conservative Equity</t>
  </si>
  <si>
    <t>SMDV</t>
  </si>
  <si>
    <t>Russell 2000 Dividend Growers</t>
  </si>
  <si>
    <t>LMBS</t>
  </si>
  <si>
    <t>Low Duration Mortgage Opportunities</t>
  </si>
  <si>
    <t>SKOR</t>
  </si>
  <si>
    <t>Credit-Scored US Corporate Bond</t>
  </si>
  <si>
    <t>UBND</t>
  </si>
  <si>
    <t>Western Asset Unconstrained Bond Fund</t>
  </si>
  <si>
    <t>Western Asset Unconstrained Bond</t>
  </si>
  <si>
    <t>VLML</t>
  </si>
  <si>
    <t>Value Line Mid- and Large-Cap High Dividend ETF</t>
  </si>
  <si>
    <t>Value Line Mid- and Large-Cap High Dividend</t>
  </si>
  <si>
    <t>IGIH</t>
  </si>
  <si>
    <t>Investment Grade Bond - Interest Rate Hedged ETF</t>
  </si>
  <si>
    <t>Investment Grade Bond - Interest Rate Hedged</t>
  </si>
  <si>
    <t>PAK</t>
  </si>
  <si>
    <t>Emerging Asia (Pakistan)</t>
  </si>
  <si>
    <t>PKR</t>
  </si>
  <si>
    <t>Pakistan</t>
  </si>
  <si>
    <t>GUSH</t>
  </si>
  <si>
    <t>Daily S&amp;P Oil &amp; Gas Exp. &amp; Prod. Bull 3x Shares</t>
  </si>
  <si>
    <t>FEMB</t>
  </si>
  <si>
    <t>HEGJ</t>
  </si>
  <si>
    <t>Daily MSCI Japan Currency Hedged Bull 2x Shares</t>
  </si>
  <si>
    <t>Daily Japan Currency Hedged Bull 2x Shares</t>
  </si>
  <si>
    <t>HEGE</t>
  </si>
  <si>
    <t>Daily MSCI Europe Currency Hedged Bull 2x Shares</t>
  </si>
  <si>
    <t>Daily Europe Currency Hedged Bull 2x Shares</t>
  </si>
  <si>
    <t>HFEZ</t>
  </si>
  <si>
    <t>SPDR EURO STOXX 50 Currency Hedged ETF</t>
  </si>
  <si>
    <t>EURO STOXX 50 Currency Hedged</t>
  </si>
  <si>
    <t>LRGF</t>
  </si>
  <si>
    <t>FactorSelect USA</t>
  </si>
  <si>
    <t>DBIF</t>
  </si>
  <si>
    <t>S&amp;P Hedged Global Infrastructure ETF</t>
  </si>
  <si>
    <t>S&amp;P Hedged Global Infrastructure</t>
  </si>
  <si>
    <t>SDEM</t>
  </si>
  <si>
    <t>SuperDividend Emerging Markets</t>
  </si>
  <si>
    <t>ZBIO</t>
  </si>
  <si>
    <t>UltraPro Short NASDAQ Biotechnology</t>
  </si>
  <si>
    <t>SMLF</t>
  </si>
  <si>
    <t>FactorSelect USA Small-Cap</t>
  </si>
  <si>
    <t>ACTX</t>
  </si>
  <si>
    <t>Guru Activist Index ETF</t>
  </si>
  <si>
    <t>Guru Activist</t>
  </si>
  <si>
    <t>YLCO</t>
  </si>
  <si>
    <t>YieldCo Index ETF</t>
  </si>
  <si>
    <t>YieldCo</t>
  </si>
  <si>
    <t>CNTR</t>
  </si>
  <si>
    <t>Contrarian Opportunities Portfolio</t>
  </si>
  <si>
    <t>CAPX</t>
  </si>
  <si>
    <t>S&amp;P 500 Capital Expenditures Portfolio</t>
  </si>
  <si>
    <t>strong capital discipline in the form of efficient capital expenditures</t>
  </si>
  <si>
    <t>SBEU</t>
  </si>
  <si>
    <t>Diversified-Factor Developed Europe Index Fund</t>
  </si>
  <si>
    <t>Diversified-Factor Developed Europe</t>
  </si>
  <si>
    <t>SLOW</t>
  </si>
  <si>
    <t>Sector Low Volatility ETF</t>
  </si>
  <si>
    <t>Sector Low Volatility</t>
  </si>
  <si>
    <t>SCIJ</t>
  </si>
  <si>
    <t>Scientific Beta Japan</t>
  </si>
  <si>
    <t>ZLRG</t>
  </si>
  <si>
    <t>Zacks Earnings Large-Cap U.S. Index Fund</t>
  </si>
  <si>
    <t>Zacks Earnings Large-Cap U.S.</t>
  </si>
  <si>
    <t>SLDR</t>
  </si>
  <si>
    <t>Sector Leaders ETF</t>
  </si>
  <si>
    <t>Sector Leaders</t>
  </si>
  <si>
    <t>ISCF</t>
  </si>
  <si>
    <t>FactorSelect Intl Small-Cap</t>
  </si>
  <si>
    <t>HEWY</t>
  </si>
  <si>
    <t>Currency Hedged South Korea</t>
  </si>
  <si>
    <t>HTUS</t>
  </si>
  <si>
    <t>Hull Tactical US ETF</t>
  </si>
  <si>
    <t>Hull Tactical US</t>
  </si>
  <si>
    <t>SCIU</t>
  </si>
  <si>
    <t>Scientific Beta US</t>
  </si>
  <si>
    <t>HAWX</t>
  </si>
  <si>
    <t>Currency Hedged ACWI ex U.S.</t>
  </si>
  <si>
    <t>ACWF</t>
  </si>
  <si>
    <t>FactorSelect Global</t>
  </si>
  <si>
    <t>HEWC</t>
  </si>
  <si>
    <t>Currency Hedged Canada</t>
  </si>
  <si>
    <t>JPN</t>
  </si>
  <si>
    <t>Japan JPX-Nikkei 400 Equity</t>
  </si>
  <si>
    <t>SCID</t>
  </si>
  <si>
    <t>Scientific Beta Europe</t>
  </si>
  <si>
    <t>XSOE</t>
  </si>
  <si>
    <t>Emerging Markets ex-State-Owned Enterprises Fund</t>
  </si>
  <si>
    <t>Emerging Markets ex-State-Owned Enterprises</t>
  </si>
  <si>
    <t>JDG</t>
  </si>
  <si>
    <t>Japan Dividend Growth Fund</t>
  </si>
  <si>
    <t>Japan Dividend Growth</t>
  </si>
  <si>
    <t>INTF</t>
  </si>
  <si>
    <t>FactorSelect International</t>
  </si>
  <si>
    <t>DXUS</t>
  </si>
  <si>
    <t>Global ex-U.S. Hedged Dividend Fund</t>
  </si>
  <si>
    <t>Global ex-U.S. Hedged Dividend</t>
  </si>
  <si>
    <t>HDLS</t>
  </si>
  <si>
    <t>International Hedged SmallCap Dividend Fund</t>
  </si>
  <si>
    <t>International Hedged SmallCap Dividend</t>
  </si>
  <si>
    <t>DBRE</t>
  </si>
  <si>
    <t>Dow Jones Hedged International Real Estate ETF</t>
  </si>
  <si>
    <t>DJ Hedged International Real Estate</t>
  </si>
  <si>
    <t>SCIX</t>
  </si>
  <si>
    <t>Broad Asia excl. Japan</t>
  </si>
  <si>
    <t>Scientific Beta Asia ex-Japan</t>
  </si>
  <si>
    <t>SOP</t>
  </si>
  <si>
    <t>UltraShort Oil &amp; Gas Exploration &amp; Production</t>
  </si>
  <si>
    <t>USAG</t>
  </si>
  <si>
    <t>United States Agriculture Index Fund</t>
  </si>
  <si>
    <t>United States Agriculture</t>
  </si>
  <si>
    <t>GDJS</t>
  </si>
  <si>
    <t>UltraShort Junior Miners</t>
  </si>
  <si>
    <t>GDJJ</t>
  </si>
  <si>
    <t>Ultra Junior Miners</t>
  </si>
  <si>
    <t>SRET</t>
  </si>
  <si>
    <t>SuperDividend REIT</t>
  </si>
  <si>
    <t>HBU</t>
  </si>
  <si>
    <t>Ultra Homebuilders &amp; Supplies</t>
  </si>
  <si>
    <t>HBZ</t>
  </si>
  <si>
    <t>UltraShort Homebuilders &amp; Supplies</t>
  </si>
  <si>
    <t>QLS</t>
  </si>
  <si>
    <t>IQ Hedge Long/Short Tracker ETF</t>
  </si>
  <si>
    <t>Hedge Long/Short Tracker</t>
  </si>
  <si>
    <t>QED</t>
  </si>
  <si>
    <t>IQ Hedge Event-Driven Tracker ETF</t>
  </si>
  <si>
    <t>Hedge Event-Driven Tracker</t>
  </si>
  <si>
    <t>SPUN</t>
  </si>
  <si>
    <t>Global Spin-Off ETF</t>
  </si>
  <si>
    <t>Global Spin-Off</t>
  </si>
  <si>
    <t>UOP</t>
  </si>
  <si>
    <t>Ultra Oil &amp; Gas Exploration &amp; Production</t>
  </si>
  <si>
    <t>FPXI</t>
  </si>
  <si>
    <t>ZSML</t>
  </si>
  <si>
    <t>Zacks Earnings Small-Cap U.S. Index Fund</t>
  </si>
  <si>
    <t>Zacks Earnings Small-Cap U.S.</t>
  </si>
  <si>
    <t>LLDM</t>
  </si>
  <si>
    <t>Daily FTSE Developed Markets Bull 1.25x Shares</t>
  </si>
  <si>
    <t>Daily Developed Markets Bull 1.25x Shares</t>
  </si>
  <si>
    <t>LLSC</t>
  </si>
  <si>
    <t>Daily Small Cap Bull 1.25x Shares</t>
  </si>
  <si>
    <t>LLEM</t>
  </si>
  <si>
    <t>Daily FTSE Emerging Markets Bull 1.25x Shares</t>
  </si>
  <si>
    <t>Daily Emerging Markets Bull 1.25x Shares</t>
  </si>
  <si>
    <t>LLSP</t>
  </si>
  <si>
    <t>Daily S&amp;P 500 Bull 1.25x Shares</t>
  </si>
  <si>
    <t>HIPS</t>
  </si>
  <si>
    <t>Master Income</t>
  </si>
  <si>
    <t>HGEU</t>
  </si>
  <si>
    <t>Hedged FTSE Europe ETF</t>
  </si>
  <si>
    <t>Hedged Europe</t>
  </si>
  <si>
    <t>HGJP</t>
  </si>
  <si>
    <t>Hedged FTSE Japan ETF</t>
  </si>
  <si>
    <t>Hedged Japan</t>
  </si>
  <si>
    <t>DAX</t>
  </si>
  <si>
    <t>DAX Germany</t>
  </si>
  <si>
    <t>HEWU</t>
  </si>
  <si>
    <t>Currency Hedged United Kingdom</t>
  </si>
  <si>
    <t>HAUD</t>
  </si>
  <si>
    <t>Currency Hedged Australia</t>
  </si>
  <si>
    <t>HEWI</t>
  </si>
  <si>
    <t>Currency Hedged Italy</t>
  </si>
  <si>
    <t>VXDN</t>
  </si>
  <si>
    <t>Spot CBOE VIX Down Class Shares</t>
  </si>
  <si>
    <t>HEWL</t>
  </si>
  <si>
    <t>Currency Hedged Switzerland</t>
  </si>
  <si>
    <t>HACW</t>
  </si>
  <si>
    <t>Currency Hedged MSCI ACWI ETF</t>
  </si>
  <si>
    <t>Currency Hedged ACWI</t>
  </si>
  <si>
    <t>HSCZ</t>
  </si>
  <si>
    <t>Currency Hedged EAFE Small-Cap</t>
  </si>
  <si>
    <t>KEMP</t>
  </si>
  <si>
    <t>FTSE Emerging Markets Plus ETF</t>
  </si>
  <si>
    <t>Emerging Markets Plus</t>
  </si>
  <si>
    <t>VXUP</t>
  </si>
  <si>
    <t>Spot CBOE VIX Up Class Shares</t>
  </si>
  <si>
    <t>UK</t>
  </si>
  <si>
    <t>FTSE 100 ETF</t>
  </si>
  <si>
    <t>HEWW</t>
  </si>
  <si>
    <t>Currency Hedged Mexico</t>
  </si>
  <si>
    <t>HEWP</t>
  </si>
  <si>
    <t>Currency Hedged Spain</t>
  </si>
  <si>
    <t>NEAR</t>
  </si>
  <si>
    <t>Short Maturity Bond</t>
  </si>
  <si>
    <t>GEM</t>
  </si>
  <si>
    <t>ActiveBeta Emerging Markets Equity</t>
  </si>
  <si>
    <t>ONEV</t>
  </si>
  <si>
    <t>Russell 1000 Low Volatility Focus</t>
  </si>
  <si>
    <t>ONEO</t>
  </si>
  <si>
    <t>Russell 1000 Momentum Focus</t>
  </si>
  <si>
    <t>ONEY</t>
  </si>
  <si>
    <t>Russell 1000 Yield Focus</t>
  </si>
  <si>
    <t>FIEG</t>
  </si>
  <si>
    <t>FI Enhanced Global High Yield ETN</t>
  </si>
  <si>
    <t>FI Enhanced Global High Yield</t>
  </si>
  <si>
    <t>FIEU</t>
  </si>
  <si>
    <t>Credit Suisse FI Enhanced Europe 50 ETN</t>
  </si>
  <si>
    <t>FI Enhanced Europe 50</t>
  </si>
  <si>
    <t>GSLC</t>
  </si>
  <si>
    <t>ActiveBeta U.S. Large Cap Equity</t>
  </si>
  <si>
    <t>HEEM</t>
  </si>
  <si>
    <t>Currency Hedged Emerging Markets</t>
  </si>
  <si>
    <t>IBMF</t>
  </si>
  <si>
    <t>iBonds Sep 2017 AMT-Free Muni Bond ETF</t>
  </si>
  <si>
    <t>iBonds Sep 2017 AMT-Free Muni Bond</t>
  </si>
  <si>
    <t>NFLT</t>
  </si>
  <si>
    <t>Virtus Newfleet Multi-Sector Unconstrained Bond</t>
  </si>
  <si>
    <t>FBG</t>
  </si>
  <si>
    <t>AG FI Enhanced Big Cap Growth ETN</t>
  </si>
  <si>
    <t>AG FI Enhanced Big Cap Growth</t>
  </si>
  <si>
    <t>IBME</t>
  </si>
  <si>
    <t>iBonds Sep 2016 AMT-Free Muni Bond ETF</t>
  </si>
  <si>
    <t>iBonds Sep 2016 AMT-Free Muni Bond</t>
  </si>
  <si>
    <t>VTEB</t>
  </si>
  <si>
    <t>Tax-Exempt Bond</t>
  </si>
  <si>
    <t>IDLB</t>
  </si>
  <si>
    <t>International Low Beta Equal Weight Portfolio</t>
  </si>
  <si>
    <t>CIBR</t>
  </si>
  <si>
    <t>NASDAQ CEA Cybersecurity</t>
  </si>
  <si>
    <t>JPIN</t>
  </si>
  <si>
    <t>Diversified Return International Equity</t>
  </si>
  <si>
    <t>DWTR</t>
  </si>
  <si>
    <t>DWA Tactical Sector Rotation Portfolio</t>
  </si>
  <si>
    <t>Tactical Sector Rotation Portfolio</t>
  </si>
  <si>
    <t>MLPO</t>
  </si>
  <si>
    <t>S&amp;P MLP ETN</t>
  </si>
  <si>
    <t>Energy (MLP)</t>
  </si>
  <si>
    <t>S&amp;P MLP</t>
  </si>
  <si>
    <t>IBMH</t>
  </si>
  <si>
    <t>iBonds Sep 2019 AMT-Free Muni Bond ETF</t>
  </si>
  <si>
    <t>iBonds Sep 2019 AMT-Free Muni Bond</t>
  </si>
  <si>
    <t>INC</t>
  </si>
  <si>
    <t>U.S. Fixed Income Balanced Risk ETF</t>
  </si>
  <si>
    <t>U.S. Fixed Income Balanced Risk</t>
  </si>
  <si>
    <t>DWAQ</t>
  </si>
  <si>
    <t>PowerShares DWA NASDAQ Momentum Portfolio</t>
  </si>
  <si>
    <t>NASDAQ Momentum Portfolio</t>
  </si>
  <si>
    <t>IEUS</t>
  </si>
  <si>
    <t>Europe Small-Cap</t>
  </si>
  <si>
    <t>IBDK</t>
  </si>
  <si>
    <t>iBonds Dec 2019 Corporate ETF</t>
  </si>
  <si>
    <t>iBonds Dec 2019 Corporate</t>
  </si>
  <si>
    <t>HFXI</t>
  </si>
  <si>
    <t>50 Percent Hedged International</t>
  </si>
  <si>
    <t>IBDM</t>
  </si>
  <si>
    <t>iBonds Dec 2021 Corporate</t>
  </si>
  <si>
    <t>SPYX</t>
  </si>
  <si>
    <t>S&amp;P 500 Fossil Fuel Free</t>
  </si>
  <si>
    <t>GSIE</t>
  </si>
  <si>
    <t>Goldman Sachs ActiveBeta International Equity</t>
  </si>
  <si>
    <t>MLPB</t>
  </si>
  <si>
    <t>ETRACS Alerian MLP Infrastructure Index ETN Series B</t>
  </si>
  <si>
    <t>ETRACS Alerian MLP Infrastructure Series B</t>
  </si>
  <si>
    <t>IBDJ</t>
  </si>
  <si>
    <t>iBonds Dec 2017 Corporate ETF</t>
  </si>
  <si>
    <t>iBonds Dec 2017 Corporate</t>
  </si>
  <si>
    <t>FIBG</t>
  </si>
  <si>
    <t>FI Enhanced Big Cap Growth ETN</t>
  </si>
  <si>
    <t>FI Enhanced Big Cap Growth</t>
  </si>
  <si>
    <t>OUSA</t>
  </si>
  <si>
    <t>O'Shares US Quality Dividend</t>
  </si>
  <si>
    <t>IBDN</t>
  </si>
  <si>
    <t>iBonds Dec 2022 Corporate</t>
  </si>
  <si>
    <t>SMCP</t>
  </si>
  <si>
    <t>Actively Managed Small Cap</t>
  </si>
  <si>
    <t>BDCZ</t>
  </si>
  <si>
    <t>TRACS Linked to the Wells Fargo Business Development Company Index ETN Series B</t>
  </si>
  <si>
    <t>TRACS Linked to Business Development Company Series B</t>
  </si>
  <si>
    <t>YLD</t>
  </si>
  <si>
    <t>Principal EDGE Active Income ETF</t>
  </si>
  <si>
    <t>Principal EDGE Active Income</t>
  </si>
  <si>
    <t>CIZ</t>
  </si>
  <si>
    <t>Developed 500 Enhanced Volatility Weighted</t>
  </si>
  <si>
    <t>JPUS</t>
  </si>
  <si>
    <t>Diversified Return U.S. Equity</t>
  </si>
  <si>
    <t>HFXJ</t>
  </si>
  <si>
    <t>IQ 50 Percent Hedged FTSE Japan ETF</t>
  </si>
  <si>
    <t>50 Percent Hedged Japan</t>
  </si>
  <si>
    <t>HFXE</t>
  </si>
  <si>
    <t>IQ 50 Percent Hedged FTSE Europe ETF</t>
  </si>
  <si>
    <t>50 Percent Hedged Europe</t>
  </si>
  <si>
    <t>HDLV</t>
  </si>
  <si>
    <t xml:space="preserve">Monthly Pay 2x Leveraged US High Dividend Low Volatility </t>
  </si>
  <si>
    <t>MLTI</t>
  </si>
  <si>
    <t>X-Links Multi-Asset High Income</t>
  </si>
  <si>
    <t>120 publicly - traded securities that historically have paid high dividends or distributions</t>
  </si>
  <si>
    <t>AMUB</t>
  </si>
  <si>
    <t>ETRACS Alerian MLP Index ETN Series B</t>
  </si>
  <si>
    <t>ETRACS Alerian MLP Series B</t>
  </si>
  <si>
    <t>LBDC</t>
  </si>
  <si>
    <t>ETRACS 2xLeveraged Long Wells Fargo Business Development Company Index ETN Series B</t>
  </si>
  <si>
    <t>ETRACS 2xLeveraged Long Business Development Company Series B</t>
  </si>
  <si>
    <t>IBDQ</t>
  </si>
  <si>
    <t>iBonds Dec 2025 Corporate</t>
  </si>
  <si>
    <t>CDL</t>
  </si>
  <si>
    <t>US Large Cap High Dividend 100 Volatility Weighted</t>
  </si>
  <si>
    <t>IBDP</t>
  </si>
  <si>
    <t>iBonds Dec 2024 Corporate</t>
  </si>
  <si>
    <t>IBDO</t>
  </si>
  <si>
    <t>iBonds Dec 2023 Corporate</t>
  </si>
  <si>
    <t>JHML</t>
  </si>
  <si>
    <t>Multifactor Large Cap</t>
  </si>
  <si>
    <t>MRRL</t>
  </si>
  <si>
    <t>ETRACS Monthly Pay 2xLeveraged Mortgage REIT ETN Series B</t>
  </si>
  <si>
    <t>ETRACS Monthly Pay 2xLeveraged Mortgage REIT Series B</t>
  </si>
  <si>
    <t>ICVT</t>
  </si>
  <si>
    <t>Convertible Bond</t>
  </si>
  <si>
    <t>JHMF</t>
  </si>
  <si>
    <t>Multifactor Financials</t>
  </si>
  <si>
    <t>TPYP</t>
  </si>
  <si>
    <t>Tortoise North American Pipeline</t>
  </si>
  <si>
    <t>JHMM</t>
  </si>
  <si>
    <t>Multifactor Mid-Cap</t>
  </si>
  <si>
    <t>JHMT</t>
  </si>
  <si>
    <t>Multifactor Technology</t>
  </si>
  <si>
    <t>JHMH</t>
  </si>
  <si>
    <t>Multifactor Healthcare</t>
  </si>
  <si>
    <t>RISE</t>
  </si>
  <si>
    <t>Sit Rising Rate</t>
  </si>
  <si>
    <t>JHMC</t>
  </si>
  <si>
    <t>Multifactor Consumer Discretionary</t>
  </si>
  <si>
    <t>REGL</t>
  </si>
  <si>
    <t>S&amp;P MidCap 400 Dividend Aristocrats</t>
  </si>
  <si>
    <t>IBMJ</t>
  </si>
  <si>
    <t>iBonds Dec 2021 AMT-Free Muni Bond</t>
  </si>
  <si>
    <t>CID</t>
  </si>
  <si>
    <t>International High Dividend 100 Volatility Weighted</t>
  </si>
  <si>
    <t>GASX</t>
  </si>
  <si>
    <t>Daily Natural Gas Related Bear 3x Shares</t>
  </si>
  <si>
    <t>MLPV</t>
  </si>
  <si>
    <t>ETRACS 2xMonthly Leveraged S&amp;P MLP Index ETN</t>
  </si>
  <si>
    <t>ETRACS 2xMonthly Leveraged S&amp;P MLP</t>
  </si>
  <si>
    <t>CSB</t>
  </si>
  <si>
    <t>US Small Cap High Dividend 100 Volatility Weighted</t>
  </si>
  <si>
    <t>MOTI</t>
  </si>
  <si>
    <t>Morningstar International Moat</t>
  </si>
  <si>
    <t>HDAW</t>
  </si>
  <si>
    <t>All World ex US High Dividend Yield Hedged Equity</t>
  </si>
  <si>
    <t>CIL</t>
  </si>
  <si>
    <t>International 500 Volatility Weighted</t>
  </si>
  <si>
    <t>KLDW</t>
  </si>
  <si>
    <t>Gavekal Knowledge Leaders Developed World</t>
  </si>
  <si>
    <t>CXSE</t>
  </si>
  <si>
    <t>China ex-State-Owned Enterprises</t>
  </si>
  <si>
    <t>CSA</t>
  </si>
  <si>
    <t>US Small Cap 500 Volatility Weighted</t>
  </si>
  <si>
    <t>XLFS</t>
  </si>
  <si>
    <t>Financial Services Select Sector SPDR Fund</t>
  </si>
  <si>
    <t>Financial Services</t>
  </si>
  <si>
    <t>CLYH</t>
  </si>
  <si>
    <t>Interest Rate Hedged 10+ Year Credit Bond ETF</t>
  </si>
  <si>
    <t>Interest Rate Hedged 10+ Year Credit Bond</t>
  </si>
  <si>
    <t>QMOM</t>
  </si>
  <si>
    <t>Momentumshares U.S. Quantitative Momentum</t>
  </si>
  <si>
    <t>IBMK</t>
  </si>
  <si>
    <t>iBonds Dec 2022 AMT-Free Muni Bond</t>
  </si>
  <si>
    <t>IMTM</t>
  </si>
  <si>
    <t>International Developed Momentum Factor</t>
  </si>
  <si>
    <t>IQLT</t>
  </si>
  <si>
    <t xml:space="preserve">International Developed Quality Factor </t>
  </si>
  <si>
    <t>IPAY</t>
  </si>
  <si>
    <t>ISE Mobile Payments</t>
  </si>
  <si>
    <t>CMDT</t>
  </si>
  <si>
    <t>Commodity Optimized Trust</t>
  </si>
  <si>
    <t>BSCP</t>
  </si>
  <si>
    <t>2025 Corporate Bond</t>
  </si>
  <si>
    <t>QVM</t>
  </si>
  <si>
    <t>QVM Equity Factor</t>
  </si>
  <si>
    <t>HJPX</t>
  </si>
  <si>
    <t>Currency Hedged JPX-Nikkei 400</t>
  </si>
  <si>
    <t>ICSH</t>
  </si>
  <si>
    <t>Ultra Short-Term Bond</t>
  </si>
  <si>
    <t>AGGY</t>
  </si>
  <si>
    <t>U.S. Aggregate Bond Enhanced Yield</t>
  </si>
  <si>
    <t>LKOR</t>
  </si>
  <si>
    <t>Credit-Scored U.S. Long Corporate Bond</t>
  </si>
  <si>
    <t>BSJN</t>
  </si>
  <si>
    <t>2023 High Yield Corporate Bond</t>
  </si>
  <si>
    <t>EUDV</t>
  </si>
  <si>
    <t>Europe Dividend Growers</t>
  </si>
  <si>
    <t>FCVT</t>
  </si>
  <si>
    <t>SSI Strategic Convertible Securities</t>
  </si>
  <si>
    <t>KSA</t>
  </si>
  <si>
    <t>Emerging MENA (Saudi Arabia)</t>
  </si>
  <si>
    <t>SAR</t>
  </si>
  <si>
    <t>Saudi Arabia Capped</t>
  </si>
  <si>
    <t>HDWM</t>
  </si>
  <si>
    <t>International Hedged Equity Fund</t>
  </si>
  <si>
    <t>International Hedged Equity</t>
  </si>
  <si>
    <t>XLRE</t>
  </si>
  <si>
    <t>Real Estate Select Sector SPDR Fund</t>
  </si>
  <si>
    <t>ISZE</t>
  </si>
  <si>
    <t>International Developed Size Factor</t>
  </si>
  <si>
    <t>HAHA</t>
  </si>
  <si>
    <t>China CSI 300 A-H Dynamic ETF</t>
  </si>
  <si>
    <t>China CSI 300 A-H Dynamic</t>
  </si>
  <si>
    <t>HDEF</t>
  </si>
  <si>
    <t>EAFE High Dividend Yield Hedged Equity</t>
  </si>
  <si>
    <t>CLAW</t>
  </si>
  <si>
    <t xml:space="preserve">Daily Homebuilders &amp; Supplies Bear 3x Shares </t>
  </si>
  <si>
    <t>SPYD</t>
  </si>
  <si>
    <t>S&amp;P 500 High Dividend</t>
  </si>
  <si>
    <t>HAKD</t>
  </si>
  <si>
    <t>Daily Cyber Security Bear 2x Shares</t>
  </si>
  <si>
    <t>SPXE</t>
  </si>
  <si>
    <t>S&amp;P 500 Ex-Energy</t>
  </si>
  <si>
    <t>SPXV</t>
  </si>
  <si>
    <t>S&amp;P 500 Ex-Health Care</t>
  </si>
  <si>
    <t>SPXN</t>
  </si>
  <si>
    <t>S&amp;P 500 Ex-Financials</t>
  </si>
  <si>
    <t>SPXT</t>
  </si>
  <si>
    <t>S&amp;P 500 Ex-Technology</t>
  </si>
  <si>
    <t>LABS</t>
  </si>
  <si>
    <t>Daily S&amp;P Biotech Bear 1X Shares LABS</t>
  </si>
  <si>
    <t>CRAK</t>
  </si>
  <si>
    <t>Oil Refiners</t>
  </si>
  <si>
    <t>SICK</t>
  </si>
  <si>
    <t>Direxion Daily Healthcare Bear 3X Shares</t>
  </si>
  <si>
    <t>Daily Healthcare Bear 3X Shares</t>
  </si>
  <si>
    <t>PILS</t>
  </si>
  <si>
    <t>Daily Pharmaceutical &amp; Medical Bear 2x Shares</t>
  </si>
  <si>
    <t>EZR</t>
  </si>
  <si>
    <t>Europe Local Recovery Fund</t>
  </si>
  <si>
    <t>companies that derive more than 50% of their revenue from Europe</t>
  </si>
  <si>
    <t>Europe Local Recovery</t>
  </si>
  <si>
    <t>PILL</t>
  </si>
  <si>
    <t>Daily Pharmaceutical &amp; Medical Bull 2x Shares</t>
  </si>
  <si>
    <t>HAKK</t>
  </si>
  <si>
    <t>Daily Cyber Security Bull 2X Shares</t>
  </si>
  <si>
    <t>JPNH</t>
  </si>
  <si>
    <t>Japan JPX-Nikkei 400 Hedged Equity ETF</t>
  </si>
  <si>
    <t>Japan JPX-Nikkei 400 Hedged Equity</t>
  </si>
  <si>
    <t>DBAU</t>
  </si>
  <si>
    <t>MSCI Australia Hedged Equity ETF</t>
  </si>
  <si>
    <t>Australia Hedged Equity</t>
  </si>
  <si>
    <t>OASI</t>
  </si>
  <si>
    <t>O'Shares FTSE Asia Pacific Quality Dividend ETF</t>
  </si>
  <si>
    <t>Broad Asia</t>
  </si>
  <si>
    <t>O'Shares Asia Pacific Quality Dividend</t>
  </si>
  <si>
    <t>OEUR</t>
  </si>
  <si>
    <t>O'Shares Europe Quality Dividend</t>
  </si>
  <si>
    <t>KLEM</t>
  </si>
  <si>
    <t>Gavekal Knowledge Leaders Emerging Markets ETF</t>
  </si>
  <si>
    <t>Gavekal Knowledge Leaders Emerging Markets</t>
  </si>
  <si>
    <t>DPST</t>
  </si>
  <si>
    <t>Daily Regional Banks Bull 3x Shares</t>
  </si>
  <si>
    <t>CNHX</t>
  </si>
  <si>
    <t>MSCI China A International Hedged ETF</t>
  </si>
  <si>
    <t>China A International Hedged</t>
  </si>
  <si>
    <t>NAIL</t>
  </si>
  <si>
    <t xml:space="preserve">Daily Homebuilders &amp; Supplies Bull 3x Shares </t>
  </si>
  <si>
    <t>XINA</t>
  </si>
  <si>
    <t>MSCI China A Shares IMI ETF</t>
  </si>
  <si>
    <t>China A Shares IMI</t>
  </si>
  <si>
    <t>FXEP</t>
  </si>
  <si>
    <t>Developed EuroPacific Currency Hedged Low Volatility Portfolio</t>
  </si>
  <si>
    <t>SPMO</t>
  </si>
  <si>
    <t>S&amp;P 500 Momentum Portfolio</t>
  </si>
  <si>
    <t>OEUH</t>
  </si>
  <si>
    <t>O'Shares FTSE Europe Quality Dividend Hedged ETF</t>
  </si>
  <si>
    <t>O'Shares Europe Quality Dividend Hedged</t>
  </si>
  <si>
    <t>QLC</t>
  </si>
  <si>
    <t>US Quality Large Cap</t>
  </si>
  <si>
    <t>EWRE</t>
  </si>
  <si>
    <t>S&amp;P 500 Equal Weight Real Estate</t>
  </si>
  <si>
    <t>OAPH</t>
  </si>
  <si>
    <t>O'Shares FTSE Asia Pacific Quality Dividend Hedged ETF</t>
  </si>
  <si>
    <t>O'Shares Asia Pacific Quality Dividend Hedged</t>
  </si>
  <si>
    <t>UTES</t>
  </si>
  <si>
    <t>Reaves Utilities</t>
  </si>
  <si>
    <t>SPVU</t>
  </si>
  <si>
    <t>S&amp;P 500 Value Portfolio</t>
  </si>
  <si>
    <t>PUTX</t>
  </si>
  <si>
    <t>Enhanced Put Write Strategy ETF</t>
  </si>
  <si>
    <t>(i) selling listed one-month put options on the S&amp;P 500 ETF Trust (“SPY”) and (ii) investing the premium income received from selling such options in a portfolio of investment grade debt securities</t>
  </si>
  <si>
    <t>Enhanced Put Write Strategy</t>
  </si>
  <si>
    <t>DEEF</t>
  </si>
  <si>
    <t>Deutsche X-trackers Developed ex US Enhanced Beta</t>
  </si>
  <si>
    <t>DEUS</t>
  </si>
  <si>
    <t>Deutsche X-trackers Russell 1000 Enhanced Beta</t>
  </si>
  <si>
    <t>ETHO</t>
  </si>
  <si>
    <t>Etho Climate Leadership US ETF</t>
  </si>
  <si>
    <t>Etho Climate Leadership US</t>
  </si>
  <si>
    <t>TLDH</t>
  </si>
  <si>
    <t>FlexShares Currency Hedged Morningstar DM ex-US Factor Tilt</t>
  </si>
  <si>
    <t>HHYX</t>
  </si>
  <si>
    <t>Currency Hedged Global ex USD High Yield Bond ETF</t>
  </si>
  <si>
    <t>Currency Hedged Global ex USD High Yield Bond</t>
  </si>
  <si>
    <t>HDEZ</t>
  </si>
  <si>
    <t>MSCI Eurozone High Dividend Yield Hedged Equity ETF</t>
  </si>
  <si>
    <t>Eurozone High Dividend Yield Hedged Equity</t>
  </si>
  <si>
    <t>LARE</t>
  </si>
  <si>
    <t>Tierra XP Latin America Real Estate ETF</t>
  </si>
  <si>
    <t>Tierra XP Latin America Real Estate</t>
  </si>
  <si>
    <t>DBES</t>
  </si>
  <si>
    <t>Deutsche X-trackers MSCI EAFE Small-Cap Hedged Equity ETF</t>
  </si>
  <si>
    <t>Deutsche X-trackers EAFE Small-Cap Hedged Equity</t>
  </si>
  <si>
    <t>HDRW</t>
  </si>
  <si>
    <t>Global ex-U.S. Hedged Real Estate Fund</t>
  </si>
  <si>
    <t>Global ex-U.S. Hedged Real Estate</t>
  </si>
  <si>
    <t>ASET</t>
  </si>
  <si>
    <t>FlexShares Real Assets Allocation</t>
  </si>
  <si>
    <t>TLEH</t>
  </si>
  <si>
    <t>FlexShares Currency Hedged Morningstar EM Factor Tilt</t>
  </si>
  <si>
    <t>EMBH</t>
  </si>
  <si>
    <t>Interest Rate Hedged Emerging Markets Bond</t>
  </si>
  <si>
    <t>VAMO</t>
  </si>
  <si>
    <t>Cambria Value and Momentum</t>
  </si>
  <si>
    <t>EMSD</t>
  </si>
  <si>
    <t>Strong Dollar Emerging Markets Equity Fund</t>
  </si>
  <si>
    <t>emerging market companies that derive more than 15% of their revenue from the United States</t>
  </si>
  <si>
    <t>Strong Dollar Emerging Markets Equity</t>
  </si>
  <si>
    <t>BDAT</t>
  </si>
  <si>
    <t>ISE Big Data ETF</t>
  </si>
  <si>
    <t>ISE Big Data</t>
  </si>
  <si>
    <t>DBIT</t>
  </si>
  <si>
    <t>Deutsche X-trackers MSCI Italy Hedged Equity ETF</t>
  </si>
  <si>
    <t>Deutsche X-trackers Italy Hedged Equity</t>
  </si>
  <si>
    <t>DBSE</t>
  </si>
  <si>
    <t>MSCI Southern Europe Hedged Equity ETF</t>
  </si>
  <si>
    <t>Southern Europe Hedged Equity</t>
  </si>
  <si>
    <t>DBSP</t>
  </si>
  <si>
    <t>MSCI Spain Hedged Equity ETF</t>
  </si>
  <si>
    <t>Spain Hedged Equity</t>
  </si>
  <si>
    <t>IVLU</t>
  </si>
  <si>
    <t>International Developed Value Factor</t>
  </si>
  <si>
    <t>HDEE</t>
  </si>
  <si>
    <t>MSCI Emerging Markets High Dividend Yield Hedged Equity ETF</t>
  </si>
  <si>
    <t>Emerging Markets High Dividend Yield Hedged Equity</t>
  </si>
  <si>
    <t>QGTA</t>
  </si>
  <si>
    <t>Leaders GTAA Tracker</t>
  </si>
  <si>
    <t>PRME</t>
  </si>
  <si>
    <t>First Trust Heitman Global Prime Real Estate ETF</t>
  </si>
  <si>
    <t>Heitman Global Prime Real Estate</t>
  </si>
  <si>
    <t>ALFI</t>
  </si>
  <si>
    <t>AlphaClone International ETF</t>
  </si>
  <si>
    <t>AlphaClone International</t>
  </si>
  <si>
    <t>XCEM</t>
  </si>
  <si>
    <t>EM Core ex-China ETF</t>
  </si>
  <si>
    <t>EM Core ex-China</t>
  </si>
  <si>
    <t>HGSD</t>
  </si>
  <si>
    <t>WisdomTree Global Hedged SmallCap Dividend Fund</t>
  </si>
  <si>
    <t>Global Hedged SmallCap Dividend</t>
  </si>
  <si>
    <t>GDXX</t>
  </si>
  <si>
    <t>Ultra Gold Miners</t>
  </si>
  <si>
    <t>WDRW</t>
  </si>
  <si>
    <t>Direxion Daily Regional Banks Bear 3x Shares</t>
  </si>
  <si>
    <t>Daily Regional Banks Bear 3x Shares</t>
  </si>
  <si>
    <t>GDXS</t>
  </si>
  <si>
    <t>UltraShort Gold Miners</t>
  </si>
  <si>
    <t>ASHX</t>
  </si>
  <si>
    <t>X-trackers CSI 300 China A-Shares Hedged Equity</t>
  </si>
  <si>
    <t>USSD</t>
  </si>
  <si>
    <t>Strong Dollar U.S. Equity Fund</t>
  </si>
  <si>
    <t>maximizing exposure to US companies with significant revenue from within the United States that may be less vulnerable to a strengthening U.S. dollar</t>
  </si>
  <si>
    <t>Strong Dollar U.S. Equity</t>
  </si>
  <si>
    <t>USWD</t>
  </si>
  <si>
    <t>Weak Dollar U.S. Equity Fund</t>
  </si>
  <si>
    <t>maximizing exposure to US companies with significant revenue from outside the United States that may be more apt to benefit from a weakening U.S. dollar</t>
  </si>
  <si>
    <t>Weak Dollar U.S. Equity</t>
  </si>
  <si>
    <t>HEFV</t>
  </si>
  <si>
    <t>Currency Hedged MSCI EAFE Minimum Volatility ETF</t>
  </si>
  <si>
    <t>Currency Hedged EAFE Minimum Volatility</t>
  </si>
  <si>
    <t>HEUS</t>
  </si>
  <si>
    <t>Currency Hedged MSCI Europe Small-Cap ETF</t>
  </si>
  <si>
    <t>Currency Hedged Europe Small-Cap</t>
  </si>
  <si>
    <t>CNCR</t>
  </si>
  <si>
    <t>Cancer Immunotherapy</t>
  </si>
  <si>
    <t>HEMV</t>
  </si>
  <si>
    <t>Currency Hedged MSCI EM Minimum Volatility</t>
  </si>
  <si>
    <t>Currency Hedged EM Minimum Volatility</t>
  </si>
  <si>
    <t>HEUV</t>
  </si>
  <si>
    <t>Currency Hedged MSCI Europe Minimum Volatility ETF</t>
  </si>
  <si>
    <t>Currency Hedged Europe Minimum Volatility</t>
  </si>
  <si>
    <t>FXJP</t>
  </si>
  <si>
    <t>Japan Currency Hedged Low Volatility Portfolio</t>
  </si>
  <si>
    <t>PTLC</t>
  </si>
  <si>
    <t>Pacer Trendpilot 750</t>
  </si>
  <si>
    <t>BITE</t>
  </si>
  <si>
    <t>The Restaurant ETF</t>
  </si>
  <si>
    <t>Restaurant</t>
  </si>
  <si>
    <t>PTMC</t>
  </si>
  <si>
    <t>Pacer Trendpilot 450</t>
  </si>
  <si>
    <t>ITEQ</t>
  </si>
  <si>
    <t>BlueStar TA-BIGITech Israel Technology</t>
  </si>
  <si>
    <t>FIHD</t>
  </si>
  <si>
    <t>UBS AG FI Enhanced Global High Yield ETN</t>
  </si>
  <si>
    <t>PSC</t>
  </si>
  <si>
    <t>U.S. Small Cap Index ETF</t>
  </si>
  <si>
    <t>FLQE</t>
  </si>
  <si>
    <t>Franklin LibertyQ Emerging Markets ETF</t>
  </si>
  <si>
    <t>Emerging Markets ETF</t>
  </si>
  <si>
    <t>ESGD</t>
  </si>
  <si>
    <t>EAFE ESG Select ETF</t>
  </si>
  <si>
    <t>CATH</t>
  </si>
  <si>
    <t>S&amp;P 500 Catholic Values ETF</t>
  </si>
  <si>
    <t>HUSV</t>
  </si>
  <si>
    <t>Managed Volatility Domestic ETF</t>
  </si>
  <si>
    <t>JPHF</t>
  </si>
  <si>
    <t>JPMorgan Diversified Alternatives ETF</t>
  </si>
  <si>
    <t>New</t>
  </si>
  <si>
    <t>Multi-CapETFGlobal-BroadQuarterlyGlobal</t>
  </si>
  <si>
    <t>Diversified Alternatives ETF</t>
  </si>
  <si>
    <t>JPME</t>
  </si>
  <si>
    <t xml:space="preserve">Diversified Return U.S. Mid Cap Equity ETF </t>
  </si>
  <si>
    <t>XIVH</t>
  </si>
  <si>
    <t>VelocityShares VIX Short Volatility Hedged ETN</t>
  </si>
  <si>
    <t>ETNManaged FuturesAnnually</t>
  </si>
  <si>
    <t xml:space="preserve"> VIX Short Volatility Hedged ETN</t>
  </si>
  <si>
    <t>SPDN</t>
  </si>
  <si>
    <t>Daily S&amp;P 500 Bear 1x Shares ETF</t>
  </si>
  <si>
    <t>OIIL</t>
  </si>
  <si>
    <t>X-Links WTI Crude Oil Index ETN</t>
  </si>
  <si>
    <t>Futures-BasedETNCrude OilU.S.AnnuallyEnergyNorth America</t>
  </si>
  <si>
    <t>WTI Crude Oil Index ETN</t>
  </si>
  <si>
    <t>KRMA</t>
  </si>
  <si>
    <t>Global X Conscious Companies ETF</t>
  </si>
  <si>
    <t>Conscious Companies ETF</t>
  </si>
  <si>
    <t>ESGE</t>
  </si>
  <si>
    <t>EM ESG Select ETF</t>
  </si>
  <si>
    <t>OILX</t>
  </si>
  <si>
    <t>ETRACS S&amp;P GSCI Crude Oil Total Return Index ETN</t>
  </si>
  <si>
    <t>ETNCrude OilGlobal-BroadAnnuallyEnergyGlobal</t>
  </si>
  <si>
    <t>S&amp;P GSCI Crude Oil Total Return Index ETN</t>
  </si>
  <si>
    <t>PUTW</t>
  </si>
  <si>
    <t>CBOE S&amp;P 500 PutWrite Strategy Fund</t>
  </si>
  <si>
    <t>JPIH</t>
  </si>
  <si>
    <t>JPMorgan Diversified Return International Currency Hedged ETF</t>
  </si>
  <si>
    <t>Diversified Return International Currency Hedged ETF</t>
  </si>
  <si>
    <t>RODI</t>
  </si>
  <si>
    <t>Barclays Return on Disability ETN</t>
  </si>
  <si>
    <t>Return on Disability ETN</t>
  </si>
  <si>
    <t>LSVX</t>
  </si>
  <si>
    <t>VelocityShares VIX Variable Long/Short ETN</t>
  </si>
  <si>
    <t xml:space="preserve"> VIX Variable Long/Short ETN</t>
  </si>
  <si>
    <t>JPEH</t>
  </si>
  <si>
    <t>JPMorgan Diversified Return Europe Currency Hedged ETF</t>
  </si>
  <si>
    <t>Diversified Return Europe Currency Hedged ETF</t>
  </si>
  <si>
    <t>HDMV</t>
  </si>
  <si>
    <t>Managed Volatility Developed International ETF</t>
  </si>
  <si>
    <t>BSWN</t>
  </si>
  <si>
    <t>VelocityShares VIX Tail Risk ETN</t>
  </si>
  <si>
    <t xml:space="preserve"> VIX Tail Risk ETN</t>
  </si>
  <si>
    <t>WBIR</t>
  </si>
  <si>
    <t>WBI Tactical Rotation Shares</t>
  </si>
  <si>
    <t>Multi-CapETFGlobalAggressive GrowthQuarterly</t>
  </si>
  <si>
    <t>FLQG</t>
  </si>
  <si>
    <t>Franklin LibertyQ Global Equity ETF</t>
  </si>
  <si>
    <t>Global Equity ETF</t>
  </si>
  <si>
    <t>RCOM</t>
  </si>
  <si>
    <t xml:space="preserve">Elkhorn Fundamental Commodity Strategy ETF </t>
  </si>
  <si>
    <t>ETFDiversified-BroadAnnuallyDiversified</t>
  </si>
  <si>
    <t xml:space="preserve">Fundamental Commodity Strategy ETF </t>
  </si>
  <si>
    <t>PMPT</t>
  </si>
  <si>
    <t>iSectors Post-MPT Growth ETF</t>
  </si>
  <si>
    <t>Multi-CapETFGlobal-BroadConsistent GrowthLow BetaAnnuallyGlobal</t>
  </si>
  <si>
    <t>Post-MPT Growth ETF</t>
  </si>
  <si>
    <t>FLQH</t>
  </si>
  <si>
    <t>International Equity Hedged ETF</t>
  </si>
  <si>
    <t>CNYA</t>
  </si>
  <si>
    <t>iShares MSCI China A ETF</t>
  </si>
  <si>
    <t>China A ETF</t>
  </si>
  <si>
    <t>FTXL</t>
  </si>
  <si>
    <t>First Trust Nasdaq Semiconductor ETF</t>
  </si>
  <si>
    <t>Nasdaq Semiconductor ETF</t>
  </si>
  <si>
    <t>CWS</t>
  </si>
  <si>
    <t>AdvisorShares Focused Equity ETF</t>
  </si>
  <si>
    <t>Focused Equity ETF</t>
  </si>
  <si>
    <t>GAMR</t>
  </si>
  <si>
    <t>Video Game Tech ETF</t>
  </si>
  <si>
    <t>DWAC</t>
  </si>
  <si>
    <t>Elkhorn Commodity Rotation Strategy ETF</t>
  </si>
  <si>
    <t>Commodity Rotation Strategy ETF</t>
  </si>
  <si>
    <t>SNSR</t>
  </si>
  <si>
    <t>Internet of Things Thematic ETF</t>
  </si>
  <si>
    <t>EDBI</t>
  </si>
  <si>
    <t>Legg Mason Emerging Markets Diversified Core ETF</t>
  </si>
  <si>
    <t>Emerging Markets Diversified Core ETF</t>
  </si>
  <si>
    <t>BTEC</t>
  </si>
  <si>
    <t>Healthcare Innovators Index ETF</t>
  </si>
  <si>
    <t>XWEB</t>
  </si>
  <si>
    <t>SPDR S&amp;P Internet ETF</t>
  </si>
  <si>
    <t>S&amp;P Internet ETF</t>
  </si>
  <si>
    <t>IBUY</t>
  </si>
  <si>
    <t>Amplify Online Retail ETF</t>
  </si>
  <si>
    <t>BUZ</t>
  </si>
  <si>
    <t>Sprott BUZZ Social Media Insights ETF</t>
  </si>
  <si>
    <t>BUZZ Social Media Insights ETF</t>
  </si>
  <si>
    <t>HYDD</t>
  </si>
  <si>
    <t xml:space="preserve">Direxion Daily High Yield Bear 2X Shares </t>
  </si>
  <si>
    <t>JunkETFU.S.ContrarianAnnuallyNorth America</t>
  </si>
  <si>
    <t xml:space="preserve">Daily High Yield Bear 2X Shares </t>
  </si>
  <si>
    <t>FLLV</t>
  </si>
  <si>
    <t>U.S. Low Volatility ETF</t>
  </si>
  <si>
    <t>DDBI</t>
  </si>
  <si>
    <t>Legg Mason Developed Ex-US Diversified Core ETF</t>
  </si>
  <si>
    <t>Developed Ex-US Diversified Core ETF</t>
  </si>
  <si>
    <t>DULL</t>
  </si>
  <si>
    <t>Direxion Daily Silver Miners Index Bear 2X Shares</t>
  </si>
  <si>
    <t>Daily Silver Miners Index Bear 2X Shares</t>
  </si>
  <si>
    <t>TALL</t>
  </si>
  <si>
    <t>RBC S&amp;P 500 Trend Allocator Index ETN</t>
  </si>
  <si>
    <t>Index utilizes a systematic trend-following strategy that provides exposure to either the Equity Index or the Cash Rate depending on the closing value on any Index business day of the Benchmark Index compared to its prior 200-day simple moving average (the “SMA”). If the last five consecutive closing levels of the Benchmark Index are equal to or above the SMA on each of the five respective consecutive days then the “trend signal” is positive (which we refer to in this pricing supplement as a “positive trend”).</t>
  </si>
  <si>
    <t>S&amp;P 500 Trend Allocator Index ETN</t>
  </si>
  <si>
    <t>FUT</t>
  </si>
  <si>
    <t>ETFQuarterly</t>
  </si>
  <si>
    <t xml:space="preserve">Managed Futures Strategy ETF </t>
  </si>
  <si>
    <t>MILN</t>
  </si>
  <si>
    <t>Millennials Thematic ETF</t>
  </si>
  <si>
    <t>SMMV</t>
  </si>
  <si>
    <t xml:space="preserve">Min Vol USA Small-Cap ETF </t>
  </si>
  <si>
    <t>WTRX</t>
  </si>
  <si>
    <t>Summit Water Infrastructure Multifactor ETF</t>
  </si>
  <si>
    <t>BOTZ</t>
  </si>
  <si>
    <t>Robotics &amp; Artificial Intelligence Thematic ETF</t>
  </si>
  <si>
    <t>SCAP</t>
  </si>
  <si>
    <t>AdvisorShares Cornerstone Small Cap ETF</t>
  </si>
  <si>
    <t>Small Cap ETF</t>
  </si>
  <si>
    <t>EUFS</t>
  </si>
  <si>
    <t>Direxion Daily European Financials Bear 1x Shares</t>
  </si>
  <si>
    <t>Daily European Financials Bear 1x Shares</t>
  </si>
  <si>
    <t>UDBI</t>
  </si>
  <si>
    <t>Legg Mason US Diversified Core ETF</t>
  </si>
  <si>
    <t>US Diversified Core ETF</t>
  </si>
  <si>
    <t>JUNE</t>
  </si>
  <si>
    <t>The Dhandho Junoon ETF</t>
  </si>
  <si>
    <t xml:space="preserve">from three categories of issuers— “Share Buybacks” “Spin-Offs” and “Select Value Manager Holdings.” </t>
  </si>
  <si>
    <t>Dhandho Junoon ETF</t>
  </si>
  <si>
    <t>OVLC</t>
  </si>
  <si>
    <t>Guggenheim U.S. Large Cap Optimized Volatility ETF</t>
  </si>
  <si>
    <t>U.S. Large Cap Optimized Volatility ETF</t>
  </si>
  <si>
    <t>BMLA</t>
  </si>
  <si>
    <t>BullMark LatAm Select Leaders ETF</t>
  </si>
  <si>
    <t>LatAm Select Leaders ETF</t>
  </si>
  <si>
    <t>GHS</t>
  </si>
  <si>
    <t>REX Gold Hedged S&amp;P 500 ETF</t>
  </si>
  <si>
    <t>Gold Hedged S&amp;P 500 ETF</t>
  </si>
  <si>
    <t>USMR</t>
  </si>
  <si>
    <t>Recon Capital USA Managed Risk ETF</t>
  </si>
  <si>
    <t>USA Managed Risk ETF</t>
  </si>
  <si>
    <t>FINQ</t>
  </si>
  <si>
    <t>PureFunds Solactive FinTech ETF</t>
  </si>
  <si>
    <t>FinTech ETF</t>
  </si>
  <si>
    <t>IMED</t>
  </si>
  <si>
    <t>PureFunds ETFx HealthTech ETF</t>
  </si>
  <si>
    <t>ETFx HealthTech ETF</t>
  </si>
  <si>
    <t>DFND</t>
  </si>
  <si>
    <t>Dividend Defender ETF</t>
  </si>
  <si>
    <t>VMAX</t>
  </si>
  <si>
    <t>REX VolMAXX Long VIX Weekly Futures Strategy ETF</t>
  </si>
  <si>
    <t>ETFU.S.Managed FuturesAnnuallyNorth America</t>
  </si>
  <si>
    <t>VolMAXX Long VIX Weekly Futures Strategy ETF</t>
  </si>
  <si>
    <t>BIGD</t>
  </si>
  <si>
    <t>PureFunds ISE Big Data ETF</t>
  </si>
  <si>
    <t>GHE</t>
  </si>
  <si>
    <t>REX Gold Hedged FTSE Emerging Markets ETF</t>
  </si>
  <si>
    <t>Gold Hedged FTSE Emerging Markets ETF</t>
  </si>
  <si>
    <t>FTXR</t>
  </si>
  <si>
    <t>First Trust Nasdaq Transportation ETF</t>
  </si>
  <si>
    <t>Nasdaq Transportation ETF</t>
  </si>
  <si>
    <t>SFLA</t>
  </si>
  <si>
    <t>iPath Long Extended S&amp;P 500 TR Index ETN</t>
  </si>
  <si>
    <t>Long Extended S&amp;P 500 TR Index ETN</t>
  </si>
  <si>
    <t>TECZ</t>
  </si>
  <si>
    <t>Direxion Daily Technology Bear 1X Shares</t>
  </si>
  <si>
    <t>Daily Technology Bear 1X Shares</t>
  </si>
  <si>
    <t>FAZZ</t>
  </si>
  <si>
    <t>Direxion Daily Financial Bear 1X Shares</t>
  </si>
  <si>
    <t>Daily Financial Bear 1X Shares</t>
  </si>
  <si>
    <t>FTXH</t>
  </si>
  <si>
    <t xml:space="preserve">Nasdaq Pharmaceuticals ETF </t>
  </si>
  <si>
    <t>LNGR</t>
  </si>
  <si>
    <t>Global X Longevity Thematic ETF</t>
  </si>
  <si>
    <t>Longevity Thematic ETF</t>
  </si>
  <si>
    <t>BFIT</t>
  </si>
  <si>
    <t>Global X Health &amp; Wellness Thematic ETF</t>
  </si>
  <si>
    <t>Health &amp; Wellness Thematic ETF</t>
  </si>
  <si>
    <t>FINX</t>
  </si>
  <si>
    <t xml:space="preserve">FinTech Thematic ETF </t>
  </si>
  <si>
    <t>SHNY</t>
  </si>
  <si>
    <t>Direxion Daily Silver Miners Index Bull 2X Shares</t>
  </si>
  <si>
    <t>Daily Silver Miners Index Bull 2X Shares</t>
  </si>
  <si>
    <t>OPD</t>
  </si>
  <si>
    <t>Guggenheim Large Cap Optimized Diversification ETF</t>
  </si>
  <si>
    <t>Large Cap Optimized Diversification ETF</t>
  </si>
  <si>
    <t>ERYY</t>
  </si>
  <si>
    <t>Direxion Daily Energy Bear 1X Shares</t>
  </si>
  <si>
    <t>Daily Energy Bear 1X Shares</t>
  </si>
  <si>
    <t>FIEE</t>
  </si>
  <si>
    <t>UBS AG FI Enhanced Europe 50 ETN</t>
  </si>
  <si>
    <t>FI Enhanced Europe 50 ETN</t>
  </si>
  <si>
    <t>PGHD</t>
  </si>
  <si>
    <t>Pacer Global High Dividend ETF</t>
  </si>
  <si>
    <t>ELKU</t>
  </si>
  <si>
    <t>Elkhorn FTSE RAFI U.S. Equity Income ETF</t>
  </si>
  <si>
    <t>U.S. Equity Income ETF</t>
  </si>
  <si>
    <t>EUFL</t>
  </si>
  <si>
    <t>Direxion Daily European Financials Bull 2X Shares</t>
  </si>
  <si>
    <t>Daily European Financials Bull 2X Shares</t>
  </si>
  <si>
    <t>BEMO</t>
  </si>
  <si>
    <t xml:space="preserve">Aptus Behavioral Momentum ETF </t>
  </si>
  <si>
    <t>EPRF</t>
  </si>
  <si>
    <t>S&amp;P High Quality Preferred ETF</t>
  </si>
  <si>
    <t>PAEU</t>
  </si>
  <si>
    <t>ETFDeveloped Europe-BroadDeveloped Europe</t>
  </si>
  <si>
    <t>PFV</t>
  </si>
  <si>
    <t>Amplify YieldShares Prime 5 Dividend ETF</t>
  </si>
  <si>
    <t>MELT</t>
  </si>
  <si>
    <t>Direxion Daily Gold Miners Index Bear 1x Shares</t>
  </si>
  <si>
    <t>Daily Gold Miners Index Bear 1x Shares</t>
  </si>
  <si>
    <t>EYLD</t>
  </si>
  <si>
    <t>Cambria Emerging Shareholder Yield ETF</t>
  </si>
  <si>
    <t>Emerging Shareholder Yield ETF</t>
  </si>
  <si>
    <t>PRNT</t>
  </si>
  <si>
    <t>The 3D Printing ETF</t>
  </si>
  <si>
    <t>3D Printing ETF</t>
  </si>
  <si>
    <t>PTEU</t>
  </si>
  <si>
    <t>PTNQ</t>
  </si>
  <si>
    <t>ETFU.S.North America</t>
  </si>
  <si>
    <t>BNDS</t>
  </si>
  <si>
    <t>ETFU.S.MonthlyNorth America</t>
  </si>
  <si>
    <t>CRED</t>
  </si>
  <si>
    <t>NANR</t>
  </si>
  <si>
    <t>S&amp;P North American Natural Resources ETF</t>
  </si>
  <si>
    <t>THRK</t>
  </si>
  <si>
    <t>SPDR Russell 3000</t>
  </si>
  <si>
    <t>CRBN</t>
  </si>
  <si>
    <t>Low Carbon Target</t>
  </si>
  <si>
    <t>DDWM</t>
  </si>
  <si>
    <t>Dynamic Currency Hedged International Equity Fund</t>
  </si>
  <si>
    <t>SHE</t>
  </si>
  <si>
    <t>SSGA Gender Diversity Index ETF</t>
  </si>
  <si>
    <t>FVC</t>
  </si>
  <si>
    <t>Dorsey Wright Dynamic Focus 5 ETF</t>
  </si>
  <si>
    <t>IAGG</t>
  </si>
  <si>
    <t>IBDL</t>
  </si>
  <si>
    <t>AGGP</t>
  </si>
  <si>
    <t>IQ Enhanced Core Plus Bond U.S. ETF</t>
  </si>
  <si>
    <t>COMT</t>
  </si>
  <si>
    <t>VIGI</t>
  </si>
  <si>
    <t xml:space="preserve">International Dividend Appreciation ETF </t>
  </si>
  <si>
    <t>USLB</t>
  </si>
  <si>
    <t>Russell 1000 Low Beta Equal Weight Portfolio ETF</t>
  </si>
  <si>
    <t>SMD</t>
  </si>
  <si>
    <t>SPDR S&amp;P 1000 ETF</t>
  </si>
  <si>
    <t>S&amp;P 1000 ETF</t>
  </si>
  <si>
    <t>IBMG</t>
  </si>
  <si>
    <t>ETFU.S.Target Maturity Date MunisMonthlyNorth America</t>
  </si>
  <si>
    <t>EEMA</t>
  </si>
  <si>
    <t>iShares MSCI Emerging Markets Asia ETF</t>
  </si>
  <si>
    <t>Emerging Markets Asia ETF</t>
  </si>
  <si>
    <t>VYMI</t>
  </si>
  <si>
    <t xml:space="preserve">International High Dividend Yield ETF </t>
  </si>
  <si>
    <t>ONEK</t>
  </si>
  <si>
    <t>SPDR Russell 1000 ETF</t>
  </si>
  <si>
    <t>Russell 1000 ETF</t>
  </si>
  <si>
    <t>DWIN</t>
  </si>
  <si>
    <t>PowerShares DWA Tactical Multi-Asset Income Portfolio</t>
  </si>
  <si>
    <t>ETFGlobal-BroadDividendHigh MomentumQuarterlyGlobal</t>
  </si>
  <si>
    <t>DWA Tactical Multi-Asset Income Portfolio</t>
  </si>
  <si>
    <t>EWMC</t>
  </si>
  <si>
    <t>S&amp;P MidCap 400 Equal Weight ETF</t>
  </si>
  <si>
    <t>LVHD</t>
  </si>
  <si>
    <t>Low Volatility High Dividend ETF</t>
  </si>
  <si>
    <t>FIBR</t>
  </si>
  <si>
    <t>JPXN</t>
  </si>
  <si>
    <t>iShares JPX-Nikkei 400 ETF</t>
  </si>
  <si>
    <t>JPX-Nikkei 400 ETF</t>
  </si>
  <si>
    <t>FMB</t>
  </si>
  <si>
    <t>MLPZ</t>
  </si>
  <si>
    <t>ETRACS 2xMonthly Leveraged S&amp;P MLP Index ETN Series B ETF</t>
  </si>
  <si>
    <t>2xMonthly Leveraged S&amp;P MLP Index ETN Series B ETF</t>
  </si>
  <si>
    <t>AGGE</t>
  </si>
  <si>
    <t xml:space="preserve">IQ Enhanced Core Bond U.S. ETF </t>
  </si>
  <si>
    <t>Long-TermETFU.S.MonthlyNorth America</t>
  </si>
  <si>
    <t>LDUR</t>
  </si>
  <si>
    <t>ETFGlobal-BroadMonthlyGlobal</t>
  </si>
  <si>
    <t>USRT</t>
  </si>
  <si>
    <t>JPEU</t>
  </si>
  <si>
    <t>JP Morgan Diversified Return Europe Equity</t>
  </si>
  <si>
    <t>Diversified Return Europe Equity</t>
  </si>
  <si>
    <t>MLPQ</t>
  </si>
  <si>
    <t>ETRACS 2xMonthly Leveraged Alerian MLP Infrastructure Index ETN Series B ETF</t>
  </si>
  <si>
    <t>2xMonthly Leveraged Alerian MLP Infrastructure Index ETN Series B ETF</t>
  </si>
  <si>
    <t>GOEX</t>
  </si>
  <si>
    <t>Gold Explorers ETF</t>
  </si>
  <si>
    <t>VRIG</t>
  </si>
  <si>
    <t>Variable Rate Investment Grade Portfolio</t>
  </si>
  <si>
    <t>FDRR</t>
  </si>
  <si>
    <t xml:space="preserve">Dividend ETF for Rising Rates </t>
  </si>
  <si>
    <t>NUAG</t>
  </si>
  <si>
    <t>NuShares Enhanced Yield US Aggt Bd ETF</t>
  </si>
  <si>
    <t>RFDI</t>
  </si>
  <si>
    <t>Dynamic Developed International</t>
  </si>
  <si>
    <t>DI</t>
  </si>
  <si>
    <t>GSJY</t>
  </si>
  <si>
    <t>ActiveBeta Japan Equity ETF</t>
  </si>
  <si>
    <t>EWSC</t>
  </si>
  <si>
    <t>S&amp;P SmallCap 600 Equal Weight ETF</t>
  </si>
  <si>
    <t>GBIL</t>
  </si>
  <si>
    <t>TreasuryAccess 0-1 Year ETF</t>
  </si>
  <si>
    <t>GSEU</t>
  </si>
  <si>
    <t>ActiveBeta Europe Equity ETF</t>
  </si>
  <si>
    <t>EMGF</t>
  </si>
  <si>
    <t>FactorSelect Emerging ETF</t>
  </si>
  <si>
    <t>STOT</t>
  </si>
  <si>
    <t>Short Duration Total Return Tactical</t>
  </si>
  <si>
    <t>REML</t>
  </si>
  <si>
    <t>X-Links Monthly Pay 2xLeveraged Mortgage REIT ETN</t>
  </si>
  <si>
    <t>Mid-CapValueETNU.S.Mortgage REITsAggressive GrowthDividendMonthlyNorth AmericaReal Estate</t>
  </si>
  <si>
    <t>Monthly Pay 2xLeveraged Mortgage REIT ETN</t>
  </si>
  <si>
    <t>DYLS</t>
  </si>
  <si>
    <t>WisdomTree Dynamic Long/Short U.S. Equity Fund</t>
  </si>
  <si>
    <t>Long Equity positions include approximately 100 U.S. large- and mid-capitalization stocks that meet eligibility requirements and have the best combined score based on fundamental growth and value signals. Stocks are weighted according to their volatility characteristics. The Short Equity positions include the largest 500 U.S. companies weighted by market capitalization designed to act as a market risk hedge</t>
  </si>
  <si>
    <t>Volatility</t>
  </si>
  <si>
    <t>Dynamic Long/Short U.S. Equity Fund</t>
  </si>
  <si>
    <t>AMJL</t>
  </si>
  <si>
    <t>X-Links Monthly Pay 2xLeveraged Alerian MLP Index ETN</t>
  </si>
  <si>
    <t>Monthly Pay 2xLeveraged Alerian MLP Index ETN</t>
  </si>
  <si>
    <t>EMTL</t>
  </si>
  <si>
    <t>Emerging Markets Fixed Income</t>
  </si>
  <si>
    <t>RFEU</t>
  </si>
  <si>
    <t>Dynamic Europe ETF</t>
  </si>
  <si>
    <t>FLQD</t>
  </si>
  <si>
    <t>Franklin LibertyQ Global Dividend ETF</t>
  </si>
  <si>
    <t>Global Dividend ETF</t>
  </si>
  <si>
    <t>JPHY</t>
  </si>
  <si>
    <t>Disciplined High Yield ETF</t>
  </si>
  <si>
    <t>FDVV</t>
  </si>
  <si>
    <t>Core Dividend ETF</t>
  </si>
  <si>
    <t>CEZ</t>
  </si>
  <si>
    <t>Victory CEMP Emerging Market Volatility Wtd Index ETF</t>
  </si>
  <si>
    <t>MLPE</t>
  </si>
  <si>
    <t>C-Tracks Miller/ Howard MLP Fundamental Index Series B ETN</t>
  </si>
  <si>
    <t>EURL</t>
  </si>
  <si>
    <t>Daily FTSE Europe Bull 3x Shares ETF</t>
  </si>
  <si>
    <t>RFDA</t>
  </si>
  <si>
    <t>Dynamic US Dividend Advantage ETF</t>
  </si>
  <si>
    <t>JHMI</t>
  </si>
  <si>
    <t>John Hancock Multifactor Industrials ETF</t>
  </si>
  <si>
    <t>JHME</t>
  </si>
  <si>
    <t>John Hancock Multifactor Energy ETF</t>
  </si>
  <si>
    <t>IBDR</t>
  </si>
  <si>
    <t>iBonds Dec 2026 Term Corporate ETF</t>
  </si>
  <si>
    <t>JHMA</t>
  </si>
  <si>
    <t xml:space="preserve">John Hancock Multifactor Materials ETF </t>
  </si>
  <si>
    <t>BSCQ</t>
  </si>
  <si>
    <t>BulletShares 2026 Corporate Bond ETF</t>
  </si>
  <si>
    <t>IMOM</t>
  </si>
  <si>
    <t>MomentumShares International Quantitative Momentum ETF</t>
  </si>
  <si>
    <t>MPCT</t>
  </si>
  <si>
    <t>iShares Sustainable MSCI Global Impact ETF</t>
  </si>
  <si>
    <t>Sustainable Global Impact ETF</t>
  </si>
  <si>
    <t>JHMU</t>
  </si>
  <si>
    <t>John Hancock Multifactor Utilities ETF</t>
  </si>
  <si>
    <t>JHMS</t>
  </si>
  <si>
    <t>John Hancock Multifactor Consumer Staples ETF</t>
  </si>
  <si>
    <t>FQAL</t>
  </si>
  <si>
    <t>Quality Factor ETF</t>
  </si>
  <si>
    <t>IGRO</t>
  </si>
  <si>
    <t>International Dividend Growth ETF</t>
  </si>
  <si>
    <t>IGEM</t>
  </si>
  <si>
    <t>VanEck Vectors EM Investment Grade + BB Rated USD Sovereign Bond ETF</t>
  </si>
  <si>
    <t>Multi-CapEmerging MarketsETFEmerging Markets-BroadMonthlyEmerging Markets</t>
  </si>
  <si>
    <t>FVAL</t>
  </si>
  <si>
    <t xml:space="preserve">Value Factor ETF </t>
  </si>
  <si>
    <t>JSMD</t>
  </si>
  <si>
    <t>Small/Mid Cap Growth Alpha ETF</t>
  </si>
  <si>
    <t>RFFC</t>
  </si>
  <si>
    <t>RiverFront Dynamic US Flex-Cap ETF</t>
  </si>
  <si>
    <t>Dynamic US Flex-Cap ETF</t>
  </si>
  <si>
    <t>XITK</t>
  </si>
  <si>
    <t>SPDR FactSet Innovative Technology ETF</t>
  </si>
  <si>
    <t>FactSet Innovative Technology ETF</t>
  </si>
  <si>
    <t>FDLO</t>
  </si>
  <si>
    <t xml:space="preserve">Low Volatility Factor ETF </t>
  </si>
  <si>
    <t>FTRI</t>
  </si>
  <si>
    <t>Indxx Global Natural Resources Income ETF</t>
  </si>
  <si>
    <t>FALN</t>
  </si>
  <si>
    <t xml:space="preserve">Fallen Angels USD Bond ETF </t>
  </si>
  <si>
    <t>FDMO</t>
  </si>
  <si>
    <t>Momentum Factor ETF</t>
  </si>
  <si>
    <t>HYXE</t>
  </si>
  <si>
    <t xml:space="preserve">High Yield ex Oil &amp; Gas Corporate Bond ETF </t>
  </si>
  <si>
    <t>DWFI</t>
  </si>
  <si>
    <t>Dorsey Wright Fixed Income Allocation ETF</t>
  </si>
  <si>
    <t>DWAT</t>
  </si>
  <si>
    <t>IFLY</t>
  </si>
  <si>
    <t>PureFunds Drone Economy Strategy ETF</t>
  </si>
  <si>
    <t>Drone Economy Strategy ETF</t>
  </si>
  <si>
    <t>ESGG</t>
  </si>
  <si>
    <t>FlexShares Global ESG Impact Index Fund</t>
  </si>
  <si>
    <t>RFEM</t>
  </si>
  <si>
    <t>Dynamic Emerging Markets ETF</t>
  </si>
  <si>
    <t>EMDV</t>
  </si>
  <si>
    <t>Emerging Markets Dividend Growers ETF</t>
  </si>
  <si>
    <t>RFAP</t>
  </si>
  <si>
    <t>Developed Asia</t>
  </si>
  <si>
    <t>Dynamic Asia Pacific ETF</t>
  </si>
  <si>
    <t>DWLV</t>
  </si>
  <si>
    <t>PowerShares DWA Momentum &amp; Low Volatility Rotation Portfolio</t>
  </si>
  <si>
    <t>Multi-CapETFGlobalHigh MomentumQuarterly</t>
  </si>
  <si>
    <t>DWA Momentum &amp; Low Volatility Rotation Portfolio</t>
  </si>
  <si>
    <t>EMSH</t>
  </si>
  <si>
    <t>BSJO</t>
  </si>
  <si>
    <t>BulletShares 2024 High Yield Corporate Bond ETF</t>
  </si>
  <si>
    <t>PY</t>
  </si>
  <si>
    <t xml:space="preserve">Shareholder Yield Index ETF </t>
  </si>
  <si>
    <t>PSET</t>
  </si>
  <si>
    <t xml:space="preserve">Price Setters Index ETF </t>
  </si>
  <si>
    <t>SOVB</t>
  </si>
  <si>
    <t>Sovereign High Yield Bond ETF</t>
  </si>
  <si>
    <t>XTH</t>
  </si>
  <si>
    <t>SPDR S&amp;P Technology Hardware ETF</t>
  </si>
  <si>
    <t>S&amp;P Technology Hardware ETF</t>
  </si>
  <si>
    <t>LVHI</t>
  </si>
  <si>
    <t>International Low Volatility High Dividend ETF</t>
  </si>
  <si>
    <t>GENY</t>
  </si>
  <si>
    <t>Millennials Index ETF</t>
  </si>
  <si>
    <t>JSML</t>
  </si>
  <si>
    <t>Small Cap Growth Alpha ETF</t>
  </si>
  <si>
    <t>RFCI</t>
  </si>
  <si>
    <t>RiverFront Dynamic Core Income ETF</t>
  </si>
  <si>
    <t>Dynamic Core Income ETF</t>
  </si>
  <si>
    <t>LEAD</t>
  </si>
  <si>
    <t>Leaders Dividend ETF</t>
  </si>
  <si>
    <t>ESGS</t>
  </si>
  <si>
    <t>Columbia Sustainable U.S. Equity Income ETF</t>
  </si>
  <si>
    <t>ESGW</t>
  </si>
  <si>
    <t>Columbia Sustainable Global Equity Income ETF</t>
  </si>
  <si>
    <t>FlexShares US ESG Impact Index Fund</t>
  </si>
  <si>
    <t>DDJP</t>
  </si>
  <si>
    <t>WisdomTree Dynamic Currency Hedged Japan Equity Fund</t>
  </si>
  <si>
    <t>Dynamic Currency Hedged Japan Equity Fund</t>
  </si>
  <si>
    <t>DVEM</t>
  </si>
  <si>
    <t>WisdomTree Emerging Markets Dividend Fund</t>
  </si>
  <si>
    <t>Emerging Markets Dividend Fund</t>
  </si>
  <si>
    <t>DDEZ</t>
  </si>
  <si>
    <t>WisdomTree Dynamic Currency Hedged Europe Equity Fund</t>
  </si>
  <si>
    <t>Dynamic Currency Hedged Europe Equity Fund</t>
  </si>
  <si>
    <t>ESGN</t>
  </si>
  <si>
    <t xml:space="preserve">Columbia Sustainable International Equity Income ETF </t>
  </si>
  <si>
    <t>WFHY</t>
  </si>
  <si>
    <t>Fundamental U.S. High Yield Corporate Bond Fund</t>
  </si>
  <si>
    <t>RFUN</t>
  </si>
  <si>
    <t>Dynamic Unconstrained Income ETF</t>
  </si>
  <si>
    <t>SFHY</t>
  </si>
  <si>
    <t>Fundamental U.S. Short-Term High Yield Corporate Bond Fund</t>
  </si>
  <si>
    <t>SFIG</t>
  </si>
  <si>
    <t>Fundamental U.S. Short-Term Corporate Bond Fund</t>
  </si>
  <si>
    <t>WFIG</t>
  </si>
  <si>
    <t>Fundamental U.S. Corporate Bond Fund</t>
  </si>
  <si>
    <t>ITMS</t>
  </si>
  <si>
    <t xml:space="preserve">The VanEck Vectors AMT-Free 6-8 Year Municipal Index ETF </t>
  </si>
  <si>
    <t>Municipal BondETFU.S.MonthlyNorth America</t>
  </si>
  <si>
    <t xml:space="preserve">VanEck Vectors AMT-Free 6-8 Year Municipal Index ETF </t>
  </si>
  <si>
    <t>OLD</t>
  </si>
  <si>
    <t>The Long-Term Care ETF</t>
  </si>
  <si>
    <t>Long-Term Care ETF</t>
  </si>
  <si>
    <t>ITML</t>
  </si>
  <si>
    <t>The VanEck Vectors AMT-Free 12-17 Year Municipal Index ETF</t>
  </si>
  <si>
    <t>VanEck Vectors AMT-Free 12-17 Year Municipal Index ETF</t>
  </si>
  <si>
    <t>DJD</t>
  </si>
  <si>
    <t>Dow Jones Industrial Average Dividend ETF</t>
  </si>
  <si>
    <t>FTAG</t>
  </si>
  <si>
    <t>First Trust Indxx Global Agriculture ETF</t>
  </si>
  <si>
    <t>Agri</t>
  </si>
  <si>
    <t>Indxx Global Agriculture ETF</t>
  </si>
  <si>
    <t>GNRX</t>
  </si>
  <si>
    <t>VanEck Vectors Generic Drugs ETF</t>
  </si>
  <si>
    <t>OEW</t>
  </si>
  <si>
    <t>Guggenheim S&amp;P 100 Equal Weight ETF</t>
  </si>
  <si>
    <t>S&amp;P 100 Equal Weight ETF</t>
  </si>
  <si>
    <t>DEWJ</t>
  </si>
  <si>
    <t>iShares Adaptive Currency Hedged MSCI Japan ETF</t>
  </si>
  <si>
    <t>Adaptive Currency Hedged Japan ETF</t>
  </si>
  <si>
    <t>DYB</t>
  </si>
  <si>
    <t>KORU</t>
  </si>
  <si>
    <t>Daily South Korea Bull 3X Shares ETF</t>
  </si>
  <si>
    <t>IQDG</t>
  </si>
  <si>
    <t>International Quality Dividend Growth Fund</t>
  </si>
  <si>
    <t>IDMO</t>
  </si>
  <si>
    <t>S&amp;P International Developed Momentum Portfolio</t>
  </si>
  <si>
    <t>DESC</t>
  </si>
  <si>
    <t>Deutsche X-trackers Russell 2000 Comprehensive Factor ETF</t>
  </si>
  <si>
    <t>Russell 2000 Comprehensive Factor ETF</t>
  </si>
  <si>
    <t>TCHF</t>
  </si>
  <si>
    <t>iShares Edge MSCI Multifactor Technology ETF</t>
  </si>
  <si>
    <t>Multifactor Technology ETF</t>
  </si>
  <si>
    <t>FNCF</t>
  </si>
  <si>
    <t>iShares Edge MSCI Multifactor Financials ETF</t>
  </si>
  <si>
    <t>Multifactor Financials ETF</t>
  </si>
  <si>
    <t>INDF</t>
  </si>
  <si>
    <t>Multifactor Industrials ETF</t>
  </si>
  <si>
    <t>ERGF</t>
  </si>
  <si>
    <t>iShares Edge MSCI Multifactor Energy ETF</t>
  </si>
  <si>
    <t>Multifactor Energy ETF</t>
  </si>
  <si>
    <t>MATF</t>
  </si>
  <si>
    <t>iShares Edge MSCI Multifactor Materials ETF</t>
  </si>
  <si>
    <t>Multifactor Materials ETF</t>
  </si>
  <si>
    <t>CNDF</t>
  </si>
  <si>
    <t>iShares Edge MSCI Multifactor Consumer Discretionary ETF</t>
  </si>
  <si>
    <t>Multifactor Consumer Discretionary ETF</t>
  </si>
  <si>
    <t>HACV</t>
  </si>
  <si>
    <t>iShares Currency Hedged MSCI ACWI Minimum Volatility ETF</t>
  </si>
  <si>
    <t>Currency Hedged Minimum Volatility ETF</t>
  </si>
  <si>
    <t>GARD</t>
  </si>
  <si>
    <t>Reality Shares Divcon Dividend Guard ETF</t>
  </si>
  <si>
    <t>Dividend Guard ETF</t>
  </si>
  <si>
    <t>HCRF</t>
  </si>
  <si>
    <t>iShares Edge MSCI Multifactor Healthcare ETF</t>
  </si>
  <si>
    <t>Multifactor Healthcare ETF</t>
  </si>
  <si>
    <t>UTLF</t>
  </si>
  <si>
    <t>iShares Edge MSCI Multifactor Utilities ETF</t>
  </si>
  <si>
    <t>Multifactor Utilities ETF</t>
  </si>
  <si>
    <t>FITS</t>
  </si>
  <si>
    <t>The Health &amp; Fitness ETF</t>
  </si>
  <si>
    <t>Health &amp; Fitness ETF</t>
  </si>
  <si>
    <t>ORG</t>
  </si>
  <si>
    <t>The Organics ETF</t>
  </si>
  <si>
    <t>Organics ETF</t>
  </si>
  <si>
    <t>Adaptive Currency Hedged EAFE ETF</t>
  </si>
  <si>
    <t>CNSF</t>
  </si>
  <si>
    <t>iShares Edge MSCI Multifactor Consumer Staples ETF</t>
  </si>
  <si>
    <t>Multifactor Consumer Staples ETF</t>
  </si>
  <si>
    <t>DEZU</t>
  </si>
  <si>
    <t>iShares Adaptive Currency Hedged MSCI Eurozone ETF</t>
  </si>
  <si>
    <t>Adaptive Currency Hedged Eurozone ETF</t>
  </si>
  <si>
    <t>DEMG</t>
  </si>
  <si>
    <t>Deutsche X-trackers FTSE Emerging Comprehensive Factor</t>
  </si>
  <si>
    <t>FTSE Emerging Comprehensive Factor</t>
  </si>
  <si>
    <t>SLIM</t>
  </si>
  <si>
    <t>The Obesity ETF</t>
  </si>
  <si>
    <t>Obesity ETF</t>
  </si>
  <si>
    <t>MFLA</t>
  </si>
  <si>
    <t>iPath Long Enhanced MSCI EAFE Index ETN</t>
  </si>
  <si>
    <t>Long Enhanced EAFE Index ETN</t>
  </si>
  <si>
    <t>HDWX</t>
  </si>
  <si>
    <t>SPDR S&amp;P International Dividend Currency Hedged ETF</t>
  </si>
  <si>
    <t>S&amp;P International Dividend Currency Hedged ETF</t>
  </si>
  <si>
    <t>EEMO</t>
  </si>
  <si>
    <t>S&amp;P Emerging Markets Momentum Portfolio</t>
  </si>
  <si>
    <t>DDLS</t>
  </si>
  <si>
    <t>Dynamic Currency Hedged International SmallCap Equity Fund</t>
  </si>
  <si>
    <t>MAUI</t>
  </si>
  <si>
    <t>ETFGlobal-BroadDividendQuarterlyGlobal</t>
  </si>
  <si>
    <t>AGA</t>
  </si>
  <si>
    <t>Futures-BasedETNAgriculture-BroadAgriculture</t>
  </si>
  <si>
    <t>ADZ</t>
  </si>
  <si>
    <t>DPU</t>
  </si>
  <si>
    <t>Futures-BasedETNDiversified-BroadDiversified</t>
  </si>
  <si>
    <t>BDG</t>
  </si>
  <si>
    <t>Futures-BasedETNIndustrial Metals-BroadIndustrial Metals</t>
  </si>
  <si>
    <t>GTO</t>
  </si>
  <si>
    <t>Total Return ETF</t>
  </si>
  <si>
    <t>GSD</t>
  </si>
  <si>
    <t>WisdomTree Global SmallCap Dividend Fund</t>
  </si>
  <si>
    <t>Global SmallCap Dividend Fund</t>
  </si>
  <si>
    <t>ACSI</t>
  </si>
  <si>
    <t>American Customer Satisfaction Core Alpha ETF</t>
  </si>
  <si>
    <t>BLHY</t>
  </si>
  <si>
    <t>Virtus Newfleet Dynamic Credit ETF</t>
  </si>
  <si>
    <t>BNDC</t>
  </si>
  <si>
    <t>FlexShares Core Select Bond Fund</t>
  </si>
  <si>
    <t>CWEB</t>
  </si>
  <si>
    <t xml:space="preserve">Daily CSI China Internet Index Bull 2x Shares </t>
  </si>
  <si>
    <t>DHDG</t>
  </si>
  <si>
    <t>WisdomTree Dynamic Currency Hedged International Quality Dividend Growth Fund</t>
  </si>
  <si>
    <t>Dynamic Currency Hedged International Quality Dividend Growth Fund</t>
  </si>
  <si>
    <t>EEMX</t>
  </si>
  <si>
    <t>Emerging Markets Fossil Fuel Reserves Free ETF</t>
  </si>
  <si>
    <t>EFAS</t>
  </si>
  <si>
    <t>SuperDividend EAFE ETF</t>
  </si>
  <si>
    <t>EFAX</t>
  </si>
  <si>
    <t>EAFE Fossil Fuel Reserves Free ETF</t>
  </si>
  <si>
    <t>ESGF</t>
  </si>
  <si>
    <t>OppenheimerFunds Global ESG Revenue ETF</t>
  </si>
  <si>
    <t>Currency PoolQuarterly</t>
  </si>
  <si>
    <t>Global ESG Revenue ETF</t>
  </si>
  <si>
    <t>ESGL</t>
  </si>
  <si>
    <t>OppenheimerFunds ESG Revenue ETF</t>
  </si>
  <si>
    <t>Holdings are weighting using the OFI Revenue Weighted Strateg</t>
  </si>
  <si>
    <t>revenues</t>
  </si>
  <si>
    <t>ESG Revenue ETF</t>
  </si>
  <si>
    <t>ESGU</t>
  </si>
  <si>
    <t>USA ESG Optimized ETF</t>
  </si>
  <si>
    <t>FCEF</t>
  </si>
  <si>
    <t xml:space="preserve">CEF Income Opportunity ETF </t>
  </si>
  <si>
    <t>FLCO</t>
  </si>
  <si>
    <t>Investment Grade Corporate ETF</t>
  </si>
  <si>
    <t>FLEU</t>
  </si>
  <si>
    <t xml:space="preserve">Barclays ETN FI Enhanced Europe 50 ETN Series B </t>
  </si>
  <si>
    <t xml:space="preserve">ETN FI Enhanced Europe 50 ETN Series B </t>
  </si>
  <si>
    <t>FTXD</t>
  </si>
  <si>
    <t>First Trust Nasdaq Retail ETF</t>
  </si>
  <si>
    <t>Nasdaq Retail ETF</t>
  </si>
  <si>
    <t>FTXG</t>
  </si>
  <si>
    <t>First Trust Nasdaq Food &amp; Beverage ETF</t>
  </si>
  <si>
    <t>Nasdaq Food &amp; Beverage ETF</t>
  </si>
  <si>
    <t>FTXN</t>
  </si>
  <si>
    <t xml:space="preserve">Nasdaq Oil &amp; Gas ETF </t>
  </si>
  <si>
    <t>FTXO</t>
  </si>
  <si>
    <t>First Trust Nasdaq Bank ETF</t>
  </si>
  <si>
    <t>Nasdaq Bank ETF</t>
  </si>
  <si>
    <t>GVIP</t>
  </si>
  <si>
    <t xml:space="preserve">HIndustry VIP ETF </t>
  </si>
  <si>
    <t>HYLB</t>
  </si>
  <si>
    <t>USD High Yield Corporate Bond ETF</t>
  </si>
  <si>
    <t>IDHD</t>
  </si>
  <si>
    <t xml:space="preserve">S&amp;P International Developed High Dividend Low Volatility Portfolio </t>
  </si>
  <si>
    <t>IFIX</t>
  </si>
  <si>
    <t>Deutsche X-trackers Barclays International Corporate Bond Hedged ETF</t>
  </si>
  <si>
    <t>International CorporateETFGlobalMonthly</t>
  </si>
  <si>
    <t>International Corporate Bond Hedged ETF</t>
  </si>
  <si>
    <t>IGVT</t>
  </si>
  <si>
    <t>Deutsche X-trackers Barclays International Treasury Bond Hedged ETF</t>
  </si>
  <si>
    <t>International TreasuryETFGlobalMonthly</t>
  </si>
  <si>
    <t>International Treasury Bond Hedged ETF</t>
  </si>
  <si>
    <t>IMTB</t>
  </si>
  <si>
    <t>iShares Core 5-10 Year USD Bond ETF</t>
  </si>
  <si>
    <t>Core 5-10 Year USD Bond ETF</t>
  </si>
  <si>
    <t>JPSE</t>
  </si>
  <si>
    <t>Diversified Return U.S. Small Cap Equity ETF</t>
  </si>
  <si>
    <t>KOR</t>
  </si>
  <si>
    <t>AdvisorShares KIM Korea Equity ETF</t>
  </si>
  <si>
    <t>KIM Korea Equity ETF</t>
  </si>
  <si>
    <t>LVHB</t>
  </si>
  <si>
    <t>Elkhorn Lunt Low Vol/High Beta Tactical ETF</t>
  </si>
  <si>
    <t>High BetaLow BetaAnnually</t>
  </si>
  <si>
    <t>Lunt Low Vol/High Beta Tactical ETF</t>
  </si>
  <si>
    <t>LVHE</t>
  </si>
  <si>
    <t>Legg Mason Emerging Markets Low Volatility High Dividend ETF</t>
  </si>
  <si>
    <t>Emerging Markets Low Volatility High Dividend ETF</t>
  </si>
  <si>
    <t>MCEF</t>
  </si>
  <si>
    <t xml:space="preserve">Municipal CEF Income Opportunity ETF </t>
  </si>
  <si>
    <t>MENU</t>
  </si>
  <si>
    <t xml:space="preserve">USCF Restaurant Leaders Fund </t>
  </si>
  <si>
    <t>MVIN</t>
  </si>
  <si>
    <t>Natixis Seeyond International Minimum Volatility ETF</t>
  </si>
  <si>
    <t>OILB</t>
  </si>
  <si>
    <t>iPath Series B S&amp;P GSCI Crude Oil Total Return Index ETN</t>
  </si>
  <si>
    <t>Futures-BasedETNCrude OilAnnuallyEnergy</t>
  </si>
  <si>
    <t>Series B S&amp;P GSCI Crude Oil Total Return Index ETN</t>
  </si>
  <si>
    <t>OILK</t>
  </si>
  <si>
    <t>K1 Free Crude Oil Strategy ETF</t>
  </si>
  <si>
    <t>RORE</t>
  </si>
  <si>
    <t>Lattice Real Estate Strategy ETF</t>
  </si>
  <si>
    <t>Real Estate Strategy ETF</t>
  </si>
  <si>
    <t>SGQI</t>
  </si>
  <si>
    <t>Janus SG Global Quality Income ETF</t>
  </si>
  <si>
    <t>SG Global Quality Income ETF</t>
  </si>
  <si>
    <t>TCTL</t>
  </si>
  <si>
    <t>Premise Capital Frontier Advantage Diversified Tactical ETF</t>
  </si>
  <si>
    <t>TTAC</t>
  </si>
  <si>
    <t>Float Shrink ETF</t>
  </si>
  <si>
    <t>VNLA</t>
  </si>
  <si>
    <t>Short Duration Income ETF</t>
  </si>
  <si>
    <t>WEAR</t>
  </si>
  <si>
    <t>WEAR ETF</t>
  </si>
  <si>
    <t>WSKY</t>
  </si>
  <si>
    <t>Spirited Funds/ETFMG Whiskey and Spirits ETF</t>
  </si>
  <si>
    <t>XSHD</t>
  </si>
  <si>
    <t>PowerShares S&amp;P SmallCap High Dividend Low Volatility Portfolio</t>
  </si>
  <si>
    <t>S&amp;P SmallCap High Dividend Low Volatility Portfolio</t>
  </si>
  <si>
    <t>CAC 40</t>
  </si>
  <si>
    <t>S&amp;P Global Luxury</t>
  </si>
  <si>
    <t>STOXX Europe 600 Basic Resources</t>
  </si>
  <si>
    <t>STOXX Europe 600 Food &amp; Beverage</t>
  </si>
  <si>
    <t>MSCI Turkey</t>
  </si>
  <si>
    <t>S&amp;P 500 Minimum Volatility</t>
  </si>
  <si>
    <t>S&amp;P Commodity Producers Gold</t>
  </si>
  <si>
    <t>S&amp;P Emerging Markets Infrastructure</t>
  </si>
  <si>
    <t>S&amp;P Listed Private Equity</t>
  </si>
  <si>
    <t>S&amp;P Small Cap 600</t>
  </si>
  <si>
    <t>Nikkei 225</t>
  </si>
  <si>
    <t>FTSE RAFI Emerging Markets</t>
  </si>
  <si>
    <t>FTSE RAFI Europe</t>
  </si>
  <si>
    <t>ComStage Dow Jones Industrial Average UCITS ETF</t>
  </si>
  <si>
    <t>ComStage F.A.Z. Index UCITS ETF</t>
  </si>
  <si>
    <t>ComStage FTSE China A50 UCITS ETF</t>
  </si>
  <si>
    <t>FTSE China A50</t>
  </si>
  <si>
    <t>ComStage HSCEI UCITS ETF</t>
  </si>
  <si>
    <t>ComStage HSI UCITS ETF</t>
  </si>
  <si>
    <t>HSI</t>
  </si>
  <si>
    <t>ComStage NYSE Arca Gold BUGS UCITS ETF</t>
  </si>
  <si>
    <t>ATX</t>
  </si>
  <si>
    <t>FTSE 100</t>
  </si>
  <si>
    <t>FTSE 250</t>
  </si>
  <si>
    <t>S&amp;P 500 2x Leveraged Daily</t>
  </si>
  <si>
    <t>S&amp;P 500 Short</t>
  </si>
  <si>
    <t>EONIA</t>
  </si>
  <si>
    <t>Deka DAX UCITS ETF</t>
  </si>
  <si>
    <t>Deka Deutsche Boerse EUROGOV Germany 1-3 UCITS ETF</t>
  </si>
  <si>
    <t>Deutsche Boerse EUROGOV Germany 1-3</t>
  </si>
  <si>
    <t>Deka Deutsche Boerse EUROGOV Germany 10+ UCITS ETF</t>
  </si>
  <si>
    <t>Deutsche Boerse EUROGOV Germany 10+</t>
  </si>
  <si>
    <t>Deka Deutsche Boerse EUROGOV Germany 3-5 UCITS ETF</t>
  </si>
  <si>
    <t>Deutsche Boerse EUROGOV Germany 3-5</t>
  </si>
  <si>
    <t>Deka Deutsche Boerse EUROGOV Germany 5-10 UCITS ETF</t>
  </si>
  <si>
    <t>Deutsche Boerse EUROGOV Germany 5-10</t>
  </si>
  <si>
    <t>Deka EURO STOXX 50 UCITS ETF</t>
  </si>
  <si>
    <t>Deka EURO STOXX Select Dividend 30 UCITS ETF</t>
  </si>
  <si>
    <t>Deka MDAX UCITS ETF</t>
  </si>
  <si>
    <t>MDAX</t>
  </si>
  <si>
    <t>Deka MSCI Emerging Markets UCITS ETF</t>
  </si>
  <si>
    <t>Deka MSCI Europe LC UCITS ETF</t>
  </si>
  <si>
    <t>Deka MSCI Europe MC UCITS ETF</t>
  </si>
  <si>
    <t>Deka MSCI Europe UCITS ETF</t>
  </si>
  <si>
    <t>Deka MSCI Japan LC UCITS ETF</t>
  </si>
  <si>
    <t>Deka MSCI Japan MC UCITS ETF</t>
  </si>
  <si>
    <t>Deka MSCI Japan UCITS ETF</t>
  </si>
  <si>
    <t>Deka MSCI USA LC UCITS ETF</t>
  </si>
  <si>
    <t>Deka MSCI USA MC UCITS ETF</t>
  </si>
  <si>
    <t>Deka MSCI USA UCITS ETF</t>
  </si>
  <si>
    <t>Deka STOXX Europe 50 UCITS ETF</t>
  </si>
  <si>
    <t>Deka STOXX Europe Strong Growth 20 UCITS ETF</t>
  </si>
  <si>
    <t>Deka STOXX Europe Strong Style Composite 40 UCITS ETF</t>
  </si>
  <si>
    <t>Deka STOXX Europe Strong Value 20 UCITS ETF</t>
  </si>
  <si>
    <t>LYXOR ETF SG GLOBAL QUALITY INCOME NTR</t>
  </si>
  <si>
    <t>FTSE RAFI US 1000</t>
  </si>
  <si>
    <t>Nasdaq 100</t>
  </si>
  <si>
    <t>PRIVEX</t>
  </si>
  <si>
    <t>World Water</t>
  </si>
  <si>
    <t>COVR GY</t>
  </si>
  <si>
    <t>IE00BF8HV717</t>
  </si>
  <si>
    <t>PJS1 GY</t>
  </si>
  <si>
    <t>IE00B5ZR2157</t>
  </si>
  <si>
    <t>LDCE GY</t>
  </si>
  <si>
    <t>IE00BP9F2J32</t>
  </si>
  <si>
    <t>IE00B3Q19T94</t>
  </si>
  <si>
    <t>IE00B3LK4Z20</t>
  </si>
  <si>
    <t>IE00B5NLX835</t>
  </si>
  <si>
    <t>IE00B5MTWD60</t>
  </si>
  <si>
    <t>IE00B5MTWY73</t>
  </si>
  <si>
    <t>IE00B5MTY077</t>
  </si>
  <si>
    <t>IE00B5MTY309</t>
  </si>
  <si>
    <t>IE00B5B5TG76</t>
  </si>
  <si>
    <t>IE00B60SWX25</t>
  </si>
  <si>
    <t>IE00B5MTYK77</t>
  </si>
  <si>
    <t>IE00B5MTYL84</t>
  </si>
  <si>
    <t>IE00BMW3NY56</t>
  </si>
  <si>
    <t>IE00B5MJYY16</t>
  </si>
  <si>
    <t>IE00B5MTZ595</t>
  </si>
  <si>
    <t>IE00B5MJYX09</t>
  </si>
  <si>
    <t>IE00B5MTXJ97</t>
  </si>
  <si>
    <t>IE00B5MTZ488</t>
  </si>
  <si>
    <t>IE00B60SWY32</t>
  </si>
  <si>
    <t>IE00B60SX287</t>
  </si>
  <si>
    <t>IE00B60SX170</t>
  </si>
  <si>
    <t>IE00B60SX394</t>
  </si>
  <si>
    <t>IE00B5MTWH09</t>
  </si>
  <si>
    <t>IE00B5MTZM66</t>
  </si>
  <si>
    <t>IE00B60SX402</t>
  </si>
  <si>
    <t>IE00BRKWGL70</t>
  </si>
  <si>
    <t>IE00B60SWW18</t>
  </si>
  <si>
    <t>IE00B60SX063</t>
  </si>
  <si>
    <t>IE00B60SWZ49</t>
  </si>
  <si>
    <t>IE00B5MTWZ80</t>
  </si>
  <si>
    <t>IE00B5MJYB88</t>
  </si>
  <si>
    <t>IE00B5MJYC95</t>
  </si>
  <si>
    <t>IE00B5MTXK03</t>
  </si>
  <si>
    <t>SPDR Barclays 3-5 Year Euro Government Bond UCITS ETF</t>
  </si>
  <si>
    <t>SPDR EURO STOXX Low Volatility UCITS ETF</t>
  </si>
  <si>
    <t>SPDR MSCI EMU UCITS ETF</t>
  </si>
  <si>
    <t>SPDR MSCI World Small Cap UCITS ETF</t>
  </si>
  <si>
    <t>SPDR Russell 2000 U.S. Small Cap UCITS ETF</t>
  </si>
  <si>
    <t>SPDR S&amp;P Global Dividend Aristocrats UCITS ETF</t>
  </si>
  <si>
    <t>SPDR S&amp;P Pan Asia Dividend Aristocrats UCITS ETF</t>
  </si>
  <si>
    <t>LU0446734104</t>
  </si>
  <si>
    <t>LU0721552544</t>
  </si>
  <si>
    <t>LU0721552973</t>
  </si>
  <si>
    <t>LU0721553351</t>
  </si>
  <si>
    <t>LU0721553864</t>
  </si>
  <si>
    <t>LU0480132876</t>
  </si>
  <si>
    <t>LU0671493277</t>
  </si>
  <si>
    <t>LU0446734369</t>
  </si>
  <si>
    <t>LU0629460675</t>
  </si>
  <si>
    <t>LU0629460089</t>
  </si>
  <si>
    <t>LU0446734526</t>
  </si>
  <si>
    <t>LU0629460832</t>
  </si>
  <si>
    <t>LU0629459743</t>
  </si>
  <si>
    <t>LU0340285161</t>
  </si>
  <si>
    <t>LU0879397742</t>
  </si>
  <si>
    <t>LU0879399441</t>
  </si>
  <si>
    <t>CAD</t>
  </si>
  <si>
    <t>LU0446734872</t>
  </si>
  <si>
    <t>IE00BMP3HG27</t>
  </si>
  <si>
    <t>IE00B53H0131</t>
  </si>
  <si>
    <t>LU1048313891</t>
  </si>
  <si>
    <t>LU1048314196</t>
  </si>
  <si>
    <t>LU1048317025</t>
  </si>
  <si>
    <t>LU1048314949</t>
  </si>
  <si>
    <t>IE00BD4TYG73</t>
  </si>
  <si>
    <t>IE00B77D4428</t>
  </si>
  <si>
    <t>IE00B78JSG98</t>
  </si>
  <si>
    <t>IE00B7KQ7B66</t>
  </si>
  <si>
    <t>IE00B7K93397</t>
  </si>
  <si>
    <t>IE00B7KMNP07</t>
  </si>
  <si>
    <t>LU1048316647</t>
  </si>
  <si>
    <t>IE00B50XJX92</t>
  </si>
  <si>
    <t>IE00BZ2GV965</t>
  </si>
  <si>
    <t>UBS ETF (IE) Factor MSCI USA Low Volatility UCITS ETF (USD) A-dis</t>
  </si>
  <si>
    <t>IE00BX7RQY03</t>
  </si>
  <si>
    <t>UBS ETF (IE) Factor MSCI USA Low Volatility UCITS ETF (hedged to EUR) A-acc</t>
  </si>
  <si>
    <t>IE00BWT3KJ20</t>
  </si>
  <si>
    <t>UBS ETF (IE) Factor MSCI USA Prime Value UCITS ETF (USD) A-dis</t>
  </si>
  <si>
    <t>IE00BX7RR706</t>
  </si>
  <si>
    <t>UBS ETF (IE) Factor MSCI USA Prime Value UCITS ETF (hedged to EUR) A-acc</t>
  </si>
  <si>
    <t>IE00BWT3KL42</t>
  </si>
  <si>
    <t>IE00BXDZNH00</t>
  </si>
  <si>
    <t>UBS ETF (IE) Factor MSCI USA Quality UCITS ETF (USD) A-dis</t>
  </si>
  <si>
    <t>IE00BX7RRJ27</t>
  </si>
  <si>
    <t>UBS ETF (IE) Factor MSCI USA Quality UCITS ETF (hedged to EUR) A-acc</t>
  </si>
  <si>
    <t>IE00BWT3KN65</t>
  </si>
  <si>
    <t>IE00BXDZNK39</t>
  </si>
  <si>
    <t>IE00B7WK2W23</t>
  </si>
  <si>
    <t>IE00BWT3KS11</t>
  </si>
  <si>
    <t>IE00BXDZNQ90</t>
  </si>
  <si>
    <t>IE00B3Z3FS74</t>
  </si>
  <si>
    <t>IE00BD4TYF66</t>
  </si>
  <si>
    <t>IE00BMP3HN93</t>
  </si>
  <si>
    <t>IE00B4JY5R22</t>
  </si>
  <si>
    <t>LU1215461085</t>
  </si>
  <si>
    <t>LU1215461325</t>
  </si>
  <si>
    <t>LU1215461598</t>
  </si>
  <si>
    <t>LU1048315243</t>
  </si>
  <si>
    <t>LU1048315326</t>
  </si>
  <si>
    <t>LU1048317298</t>
  </si>
  <si>
    <t>LU1324516050</t>
  </si>
  <si>
    <t>.ISBEMEUR</t>
  </si>
  <si>
    <t>LU1324516308</t>
  </si>
  <si>
    <t>LU1324516480</t>
  </si>
  <si>
    <t>UBS ETF (LU) EURO STOXX 50 UCITS ETF (EUR) A-dis</t>
  </si>
  <si>
    <t>LU0136234068</t>
  </si>
  <si>
    <t>UBS ETF (LU) FTSE 100 UCITS ETF (GBP) A-dis</t>
  </si>
  <si>
    <t>LU0136242590</t>
  </si>
  <si>
    <t>UBS ETF (LU) Factor MSCI EMU Low Volatility UCITS ETF (EUR) A-dis</t>
  </si>
  <si>
    <t>LU1215454460</t>
  </si>
  <si>
    <t>UBS ETF (LU) Factor MSCI EMU Prime Value UCITS ETF (EUR) A-dis</t>
  </si>
  <si>
    <t>LU1215452928</t>
  </si>
  <si>
    <t>UBS ETF (LU) Factor MSCI EMU Quality UCITS ETF (EUR) A-dis</t>
  </si>
  <si>
    <t>LU1215451524</t>
  </si>
  <si>
    <t>LU1130155606</t>
  </si>
  <si>
    <t>LU1130156323</t>
  </si>
  <si>
    <t>LU0950669415</t>
  </si>
  <si>
    <t>LU1169827224</t>
  </si>
  <si>
    <t>UBS ETF (LU) MSCI Japan Socially Responsible UCITS ETF (JPY) A-dis</t>
  </si>
  <si>
    <t>LU1230561679</t>
  </si>
  <si>
    <t>UBS ETF (LU) MSCI Japan UCITS ETF (JPY) A-dis</t>
  </si>
  <si>
    <t>LU0136240974</t>
  </si>
  <si>
    <t>LU0977260867</t>
  </si>
  <si>
    <t>LU1169825954</t>
  </si>
  <si>
    <t>LU1169830525</t>
  </si>
  <si>
    <t>LU1169830442</t>
  </si>
  <si>
    <t>LU0950671403</t>
  </si>
  <si>
    <t>UBS ETF (LU) MSCI USA Socially Responsible UCITS ETF (hedged to EUR) A-dis</t>
  </si>
  <si>
    <t>LU1280303014</t>
  </si>
  <si>
    <t>UBS ETF (LU) MSCI USA UCITS ETF (USD) A-dis</t>
  </si>
  <si>
    <t>LU0136234654</t>
  </si>
  <si>
    <t>LU0950670850</t>
  </si>
  <si>
    <t>LU0937836467</t>
  </si>
  <si>
    <t>IE00B60SWT88</t>
  </si>
  <si>
    <t>IE00B60SWV01</t>
  </si>
  <si>
    <t>IE00BFG1RG61</t>
  </si>
  <si>
    <t>IE00BPRCH686</t>
  </si>
  <si>
    <t>IE00BVGC6645</t>
  </si>
  <si>
    <t>IE00BVGC6751</t>
  </si>
  <si>
    <t>IE00B8CJW150</t>
  </si>
  <si>
    <t>IE00B94ZB998</t>
  </si>
  <si>
    <t>IE00B3DWVS88</t>
  </si>
  <si>
    <t>IE00BQ70R696</t>
  </si>
  <si>
    <t>IE00B5NDLN01</t>
  </si>
  <si>
    <t>IE00BYML9W36</t>
  </si>
  <si>
    <t>IE00B3YCGJ38</t>
  </si>
  <si>
    <t>IE00B449XP68</t>
  </si>
  <si>
    <t>IE00B435BG20</t>
  </si>
  <si>
    <t>IE00B435CG94</t>
  </si>
  <si>
    <t>IE00B42Q4896</t>
  </si>
  <si>
    <t>IE00B3WMTH43</t>
  </si>
  <si>
    <t>IE00B3YC1100</t>
  </si>
  <si>
    <t>IE00B3XM3R14</t>
  </si>
  <si>
    <t>IE00BYM8JD58</t>
  </si>
  <si>
    <t>IE00B3VSSL01</t>
  </si>
  <si>
    <t>IE00B3VPKB53</t>
  </si>
  <si>
    <t>IE00B4P11460</t>
  </si>
  <si>
    <t>PJSR GY</t>
  </si>
  <si>
    <t>IE00BVZ6SP04</t>
  </si>
  <si>
    <t>IE00BP9F2H18</t>
  </si>
  <si>
    <t>IE00B7N3YW49</t>
  </si>
  <si>
    <t>IE00BVZ6SQ11</t>
  </si>
  <si>
    <t>IE00BF8HV600</t>
  </si>
  <si>
    <t>IE00BYXVWC37</t>
  </si>
  <si>
    <t>IE00B622SG73</t>
  </si>
  <si>
    <t>IE00B67B7N93</t>
  </si>
  <si>
    <t>IE00B4TXPP71</t>
  </si>
  <si>
    <t>IE00B579F325</t>
  </si>
  <si>
    <t>Incorporates the principles of long-term investing distilled by Dr. Robert Shiller and expressed through the CAPE™ (Cyclically Adjusted Price Earnings) Ratio. Aims to provide notional long exposure to the top four US equity sectors that are relatively undervalued as defined by a modified version of the classic CAPE™ Ratio and possess relatively stronger price momentum over the prior twelve months. On a monthly basis the Index first assesses equity market valuation of the nine sectors based on their historical CAPETM Ratio. The Index then selects the top four undervalued sectors that possess relatively stronger price momentum over the prior twelve months and allocates an equally weighted notional long position in the total return version of each corresponding Sector Index."</t>
  </si>
  <si>
    <t>Short exposure to the credit of North American high yield debt issuers: invests primarily in centrally cleared index-based credit default swaps and cash equivalents. Swaps are chosen for their ability to maintain broadly diversified exposure to their credit segment offer greater relative liquidity and provide greater sensitivity to changes in credit quality."</t>
  </si>
  <si>
    <t>Row Labels</t>
  </si>
  <si>
    <t>Grand Total</t>
  </si>
  <si>
    <t xml:space="preserve">ETF / ETC / ETN
</t>
  </si>
  <si>
    <t xml:space="preserve">EXCHANGE TRADED FUNDS NAME / EXCHANGE TRADED PRODUCT NAME
</t>
  </si>
  <si>
    <t xml:space="preserve">ISIN
</t>
  </si>
  <si>
    <t xml:space="preserve">PRODUCT FAMILY
</t>
  </si>
  <si>
    <t xml:space="preserve">XETRA SYMBOL
</t>
  </si>
  <si>
    <t xml:space="preserve">REUTERS 
CODE
</t>
  </si>
  <si>
    <t xml:space="preserve">BLOOMBERG TICKER
</t>
  </si>
  <si>
    <t>MANAGEMENT FEE IN %</t>
  </si>
  <si>
    <t>ONGOING CHARGES</t>
  </si>
  <si>
    <t xml:space="preserve">USE OF PROFITS
</t>
  </si>
  <si>
    <t xml:space="preserve">REPLICATION METHOD
</t>
  </si>
  <si>
    <t xml:space="preserve">FUND CURRENCY
</t>
  </si>
  <si>
    <t xml:space="preserve">TRADING CURRENCY
</t>
  </si>
  <si>
    <t xml:space="preserve">MQV
</t>
  </si>
  <si>
    <t xml:space="preserve">MAX SPREAD
</t>
  </si>
  <si>
    <t xml:space="preserve">iNAV (REUTERS)
</t>
  </si>
  <si>
    <t xml:space="preserve">iNAV (BLOOMBERG)
</t>
  </si>
  <si>
    <t xml:space="preserve">BENCHMARK
</t>
  </si>
  <si>
    <t xml:space="preserve">HOMEPAGE ISSUER
</t>
  </si>
  <si>
    <t>ETN</t>
  </si>
  <si>
    <t>21Shares Bitcoin ETP</t>
  </si>
  <si>
    <t>CH0454664001</t>
  </si>
  <si>
    <t>21Shares</t>
  </si>
  <si>
    <t>21XB</t>
  </si>
  <si>
    <t>21XB.DE</t>
  </si>
  <si>
    <t>21XB GY</t>
  </si>
  <si>
    <t>1000 shares</t>
  </si>
  <si>
    <t>Bitcoin</t>
  </si>
  <si>
    <t>www.21shares.com</t>
  </si>
  <si>
    <t>21Shares Short Bitcoin ETP</t>
  </si>
  <si>
    <t>CH0514065058</t>
  </si>
  <si>
    <t>21XS</t>
  </si>
  <si>
    <t>21XS.DE</t>
  </si>
  <si>
    <t>21XS GY</t>
  </si>
  <si>
    <t>6000 shares</t>
  </si>
  <si>
    <t>ETF</t>
  </si>
  <si>
    <t>Alerian Midstream Energy Dividend UCITS ETF - Dist</t>
  </si>
  <si>
    <t>IE00BKPTXQ89</t>
  </si>
  <si>
    <t>HANetf</t>
  </si>
  <si>
    <t>JMLP</t>
  </si>
  <si>
    <t>JMLP.DE</t>
  </si>
  <si>
    <t>JMLP GY</t>
  </si>
  <si>
    <t>Distributing</t>
  </si>
  <si>
    <t>Swap-based</t>
  </si>
  <si>
    <t>50000 EUR</t>
  </si>
  <si>
    <t>JMLPEURINAV=SOLA</t>
  </si>
  <si>
    <t>JMLPIV</t>
  </si>
  <si>
    <t>www.hanetf.com</t>
  </si>
  <si>
    <t>Active ETF</t>
  </si>
  <si>
    <t>Almalia Sanlam Active Shariah Global Equity UCITS ETF - Acc</t>
  </si>
  <si>
    <t>IE00BMYMHS24</t>
  </si>
  <si>
    <t>ASWE</t>
  </si>
  <si>
    <t>ASWE.DE</t>
  </si>
  <si>
    <t>ASWE GY</t>
  </si>
  <si>
    <t>Accumulating</t>
  </si>
  <si>
    <t>Full Replication</t>
  </si>
  <si>
    <t>ASWEEURINAV=SOLA</t>
  </si>
  <si>
    <t>ASWEEUIV</t>
  </si>
  <si>
    <t>Alpha Dividende Plus UCITS ETF</t>
  </si>
  <si>
    <t>DE000ETF7508</t>
  </si>
  <si>
    <t>Lyxor</t>
  </si>
  <si>
    <t>F750</t>
  </si>
  <si>
    <t>F750.DE</t>
  </si>
  <si>
    <t>F750 GY</t>
  </si>
  <si>
    <t>F750NAV=COBA</t>
  </si>
  <si>
    <t>CNAVF750</t>
  </si>
  <si>
    <t>www.lyxoretf.de</t>
  </si>
  <si>
    <t>Amundi BBB Euro Corporate Investment Grade UCITS ETF - EUR (C)</t>
  </si>
  <si>
    <t>LU1681041387</t>
  </si>
  <si>
    <t>Amundi</t>
  </si>
  <si>
    <t>CAB3</t>
  </si>
  <si>
    <t>CAB3.DE</t>
  </si>
  <si>
    <t>CAB3 GY</t>
  </si>
  <si>
    <t>7000 shares</t>
  </si>
  <si>
    <t>ICBBBINAV.PA</t>
  </si>
  <si>
    <t>ICBBB</t>
  </si>
  <si>
    <t>www.amundietf.de</t>
  </si>
  <si>
    <t>Amundi CAC 40 UCITS ETF DR - EUR (C)</t>
  </si>
  <si>
    <t>LU1681046931</t>
  </si>
  <si>
    <t>GC40</t>
  </si>
  <si>
    <t>GC40.DE</t>
  </si>
  <si>
    <t>GC40 GY</t>
  </si>
  <si>
    <t>1345 shares</t>
  </si>
  <si>
    <t>INC40INAV.PA</t>
  </si>
  <si>
    <t>INC40</t>
  </si>
  <si>
    <t>Amundi ETF DAX UCITS ETF DR - EUR (C/D)</t>
  </si>
  <si>
    <t>FR0010655712</t>
  </si>
  <si>
    <t>CG1G</t>
  </si>
  <si>
    <t>CG1.DE</t>
  </si>
  <si>
    <t>CG1GR GY</t>
  </si>
  <si>
    <t>100000 EUR</t>
  </si>
  <si>
    <t>INCG1INAV.PA</t>
  </si>
  <si>
    <t>INCG1</t>
  </si>
  <si>
    <t>Amundi ETF EURO Inflation UCITS ETF DR (C)</t>
  </si>
  <si>
    <t>FR0010754127</t>
  </si>
  <si>
    <t>18MU</t>
  </si>
  <si>
    <t>CI3.DE</t>
  </si>
  <si>
    <t>CI3GR GY</t>
  </si>
  <si>
    <t>INCI3INAV.PA</t>
  </si>
  <si>
    <t>INCI3</t>
  </si>
  <si>
    <t>Amundi ETF Govies 0-6 Months EuroMTS Investment Grade UCITS ETF DR - EUR (C)</t>
  </si>
  <si>
    <t>FR0010754200</t>
  </si>
  <si>
    <t>18M1</t>
  </si>
  <si>
    <t>C3M.DE</t>
  </si>
  <si>
    <t>C3MGR GY</t>
  </si>
  <si>
    <t>INC3MINAV.PA</t>
  </si>
  <si>
    <t>INC3M</t>
  </si>
  <si>
    <t>Amundi ETF Govt Bond EuroMTS Broad Investment Grade 10-15 UCITS ETF - EUR (C)</t>
  </si>
  <si>
    <t>FR0010754143</t>
  </si>
  <si>
    <t>18MW</t>
  </si>
  <si>
    <t>C10.DE</t>
  </si>
  <si>
    <t>C10GR GY</t>
  </si>
  <si>
    <t>INC10INAV.PA</t>
  </si>
  <si>
    <t>INC10</t>
  </si>
  <si>
    <t>Amundi ETF Govt Bond EuroMTS Broad Investment Grade 1-3 UCITS ETF DR - EUR (C)</t>
  </si>
  <si>
    <t>FR0010754135</t>
  </si>
  <si>
    <t>18MX</t>
  </si>
  <si>
    <t>C13.DE</t>
  </si>
  <si>
    <t>C13GR GY</t>
  </si>
  <si>
    <t>INC13INAV.PA</t>
  </si>
  <si>
    <t>INC13</t>
  </si>
  <si>
    <t>Amundi ETF Govt Bond EuroMTS Broad Investment Grade 3-5 UCITS ETF DR - EUR (C)</t>
  </si>
  <si>
    <t>FR0010754168</t>
  </si>
  <si>
    <t>18MY</t>
  </si>
  <si>
    <t>C33.DE</t>
  </si>
  <si>
    <t>C33GR GY</t>
  </si>
  <si>
    <t>INC33INAV.PA</t>
  </si>
  <si>
    <t>INC33</t>
  </si>
  <si>
    <t>Amundi ETF Govt Bond EuroMTS Broad Investment Grade 5-7 UCITS ETF DR - EUR (C)</t>
  </si>
  <si>
    <t>FR0010754176</t>
  </si>
  <si>
    <t>18MZ</t>
  </si>
  <si>
    <t>C53.DE</t>
  </si>
  <si>
    <t>C53GR GY</t>
  </si>
  <si>
    <t>INC53INAV.PA</t>
  </si>
  <si>
    <t>INC53</t>
  </si>
  <si>
    <t>Amundi ETF Govt Bond EuroMTS Broad Investment Grade 7-10 UCITS ETF DR - EUR (C)</t>
  </si>
  <si>
    <t>FR0010754184</t>
  </si>
  <si>
    <t>18M0</t>
  </si>
  <si>
    <t>C73.DE</t>
  </si>
  <si>
    <t>C73GR GY</t>
  </si>
  <si>
    <t>INC73INAV.PA</t>
  </si>
  <si>
    <t>INC73</t>
  </si>
  <si>
    <t>Amundi ETF iSTOXX Europe Multi-Factor Market Neutral UCITS ETF - EUR (C/D)</t>
  </si>
  <si>
    <t>FR0013284304</t>
  </si>
  <si>
    <t>SMRN</t>
  </si>
  <si>
    <t>SMRN.DE</t>
  </si>
  <si>
    <t>SMRN GY</t>
  </si>
  <si>
    <t>4000 shares</t>
  </si>
  <si>
    <t>IMKTNINAV.PA</t>
  </si>
  <si>
    <t>IMKTN</t>
  </si>
  <si>
    <t>Amundi ETF Leveraged MSCI USA Daily UCITS ETF - EUR (C/D)</t>
  </si>
  <si>
    <t>FR0010755611</t>
  </si>
  <si>
    <t>18MF</t>
  </si>
  <si>
    <t>CL2.DE</t>
  </si>
  <si>
    <t>CL2GR GY</t>
  </si>
  <si>
    <t>INCL2INAV.PA</t>
  </si>
  <si>
    <t>INCL2</t>
  </si>
  <si>
    <t>Amundi ETF MSCI EMU High Dividend UCITS ETF - EUR (C)</t>
  </si>
  <si>
    <t>FR0010717090</t>
  </si>
  <si>
    <t>18M2</t>
  </si>
  <si>
    <t>CD8.DE</t>
  </si>
  <si>
    <t>CD8GR GY</t>
  </si>
  <si>
    <t>INCD8INAV.PA</t>
  </si>
  <si>
    <t>INCD8</t>
  </si>
  <si>
    <t>Amundi ETF MSCI Europe Banks UCITS ETF - EUR (C/D)</t>
  </si>
  <si>
    <t>FR0010688176</t>
  </si>
  <si>
    <t>18M3</t>
  </si>
  <si>
    <t>CB5.DE</t>
  </si>
  <si>
    <t>CB5GR GY</t>
  </si>
  <si>
    <t>INCB5INAV.PA</t>
  </si>
  <si>
    <t>INCB5</t>
  </si>
  <si>
    <t>Amundi ETF MSCI Europe Buyback UCITS ETF - EUR (C/D)</t>
  </si>
  <si>
    <t>FR0012805687</t>
  </si>
  <si>
    <t>AMEB</t>
  </si>
  <si>
    <t>AMEB.DE</t>
  </si>
  <si>
    <t>AMEB GY</t>
  </si>
  <si>
    <t>700 shares</t>
  </si>
  <si>
    <t>INBEUINAV.PA</t>
  </si>
  <si>
    <t>INBEU</t>
  </si>
  <si>
    <t>Amundi ETF MSCI Europe Energy UCITS ETF - EUR (C/D)</t>
  </si>
  <si>
    <t>FR0010930644</t>
  </si>
  <si>
    <t>AMEE</t>
  </si>
  <si>
    <t>AMEE.DE</t>
  </si>
  <si>
    <t>AMEE GY</t>
  </si>
  <si>
    <t>IANRJINAV.PA</t>
  </si>
  <si>
    <t>IANRJ</t>
  </si>
  <si>
    <t>Amundi ETF MSCI Europe ex EMU UCITS ETF - EUR (C/D)</t>
  </si>
  <si>
    <t>FR0010821819</t>
  </si>
  <si>
    <t>540H</t>
  </si>
  <si>
    <t>CU9.DE</t>
  </si>
  <si>
    <t>CU9GR GY</t>
  </si>
  <si>
    <t>INCU9INAV.PA</t>
  </si>
  <si>
    <t>INCU9</t>
  </si>
  <si>
    <t>Amundi ETF MSCI Europe Healthcare UCITS ETF - EUR (C/D)</t>
  </si>
  <si>
    <t>FR0010688192</t>
  </si>
  <si>
    <t>18M6</t>
  </si>
  <si>
    <t>CH5.DE</t>
  </si>
  <si>
    <t>CH5GR GY</t>
  </si>
  <si>
    <t>INCH5INAV.PA</t>
  </si>
  <si>
    <t>INCH5</t>
  </si>
  <si>
    <t>Amundi ETF MSCI Spain UCITS ETF - EUR (C/D)</t>
  </si>
  <si>
    <t>FR0010655746</t>
  </si>
  <si>
    <t>AMES</t>
  </si>
  <si>
    <t>AMES.DE</t>
  </si>
  <si>
    <t>AMES GY</t>
  </si>
  <si>
    <t>INCS1INAV.PA</t>
  </si>
  <si>
    <t>INCS1</t>
  </si>
  <si>
    <t>Amundi ETF MSCI UK UCITS ETF - EUR (C/D)</t>
  </si>
  <si>
    <t>FR0010655761</t>
  </si>
  <si>
    <t>540K</t>
  </si>
  <si>
    <t>CUI.DE</t>
  </si>
  <si>
    <t>CU1GR GY</t>
  </si>
  <si>
    <t>INCU1INAV.PA</t>
  </si>
  <si>
    <t>INCU1</t>
  </si>
  <si>
    <t>Amundi ETF MSCI World ex EMU UCITS ETF - EUR (C/D)</t>
  </si>
  <si>
    <t>FR0010756114</t>
  </si>
  <si>
    <t>18MP</t>
  </si>
  <si>
    <t>CM9.DE</t>
  </si>
  <si>
    <t>CM9GR GY</t>
  </si>
  <si>
    <t>INCM9INAV.PA</t>
  </si>
  <si>
    <t>INCM9</t>
  </si>
  <si>
    <t>Amundi ETF Short EURO STOXX 50 Daily UCITS ETF - EUR (C/D)</t>
  </si>
  <si>
    <t>FR0010757781</t>
  </si>
  <si>
    <t>18MS</t>
  </si>
  <si>
    <t>C5S.DE</t>
  </si>
  <si>
    <t>C5SGR GY</t>
  </si>
  <si>
    <t>INC5SINAV.PA</t>
  </si>
  <si>
    <t>INC5S</t>
  </si>
  <si>
    <t>Amundi ETF Short Govt Bond EuroMTS Broad Investment Grade 10-15 Daily UCITS ETF - EUR (C)</t>
  </si>
  <si>
    <t>FR0010823385</t>
  </si>
  <si>
    <t>540Q</t>
  </si>
  <si>
    <t>S10.DE</t>
  </si>
  <si>
    <t>S10GR GY</t>
  </si>
  <si>
    <t>INS10INAV.PA</t>
  </si>
  <si>
    <t>INS10</t>
  </si>
  <si>
    <t>Amundi ETF Short MSCI USA Daily UCITS ETF - EUR (C/D)</t>
  </si>
  <si>
    <t>FR0010791194</t>
  </si>
  <si>
    <t>GC2U</t>
  </si>
  <si>
    <t>GC2U.DE</t>
  </si>
  <si>
    <t>GC2U GY</t>
  </si>
  <si>
    <t>2800 shares</t>
  </si>
  <si>
    <t>INC2UINAV.PA</t>
  </si>
  <si>
    <t>INC2U</t>
  </si>
  <si>
    <t>Amundi ETF STOXX Europe 50 UCITS ETF - EUR (C/D)</t>
  </si>
  <si>
    <t>FR0010790980</t>
  </si>
  <si>
    <t>AE50</t>
  </si>
  <si>
    <t>AE50.DE</t>
  </si>
  <si>
    <t>AE50 GY</t>
  </si>
  <si>
    <t>5000 shares</t>
  </si>
  <si>
    <t>INC5EINAV.PA</t>
  </si>
  <si>
    <t>INC5E</t>
  </si>
  <si>
    <t>Amundi Euro Corporate ex Financials iBoxx UCITS ETF - EUR (C)</t>
  </si>
  <si>
    <t>LU1681040140</t>
  </si>
  <si>
    <t>AFIX</t>
  </si>
  <si>
    <t>AFIX.DE</t>
  </si>
  <si>
    <t>AFIX GY</t>
  </si>
  <si>
    <t>IAXFIINAV.DE</t>
  </si>
  <si>
    <t>IAXFI</t>
  </si>
  <si>
    <t>Amundi Euro Corporate Financials iBoxx UCITS ETF - EUR (C)</t>
  </si>
  <si>
    <t>LU1681040066</t>
  </si>
  <si>
    <t>AFIN</t>
  </si>
  <si>
    <t>AFIN.DE</t>
  </si>
  <si>
    <t>AFIN GY</t>
  </si>
  <si>
    <t>IAFININVA.DE</t>
  </si>
  <si>
    <t>IAFIN</t>
  </si>
  <si>
    <t>Amundi Euro Corporates UCITS ETF - EUR (C)</t>
  </si>
  <si>
    <t>LU1681039647</t>
  </si>
  <si>
    <t>TCC4</t>
  </si>
  <si>
    <t>TCC4.DE</t>
  </si>
  <si>
    <t>TCC4 GY</t>
  </si>
  <si>
    <t>460 shares</t>
  </si>
  <si>
    <t>INCC4INAV.PA</t>
  </si>
  <si>
    <t>INCC4</t>
  </si>
  <si>
    <t>Amundi Euro High Yield Liquid Bond iBoxx UCITS ETF - EUR (C)</t>
  </si>
  <si>
    <t>LU1681040496</t>
  </si>
  <si>
    <t>AHYE</t>
  </si>
  <si>
    <t>AMAHYE.DE</t>
  </si>
  <si>
    <t>AHYE GY</t>
  </si>
  <si>
    <t>455 shares</t>
  </si>
  <si>
    <t>IAHYEINAV.PA</t>
  </si>
  <si>
    <t>IAHYE</t>
  </si>
  <si>
    <t>Amundi EURO STOXX 50 UCITS ETF DR - EUR (C)</t>
  </si>
  <si>
    <t>LU1681047236</t>
  </si>
  <si>
    <t>V50A</t>
  </si>
  <si>
    <t>V50A.DE</t>
  </si>
  <si>
    <t>V50A GY</t>
  </si>
  <si>
    <t>1340 shares</t>
  </si>
  <si>
    <t>INC50INAV.PA</t>
  </si>
  <si>
    <t>INC50</t>
  </si>
  <si>
    <t>Amundi EURO STOXX 50 UCITS ETF DR - EUR (D)</t>
  </si>
  <si>
    <t>LU1681047319</t>
  </si>
  <si>
    <t>V50D</t>
  </si>
  <si>
    <t>V50D.DE</t>
  </si>
  <si>
    <t>V50D GY</t>
  </si>
  <si>
    <t>Alternative</t>
  </si>
  <si>
    <t>1800 shares</t>
  </si>
  <si>
    <t>Amundi Europe Equity Multi Smart Allocation Scientific Beta UCITS ETF - EUR (C)</t>
  </si>
  <si>
    <t>LU1681039563</t>
  </si>
  <si>
    <t>SMRE</t>
  </si>
  <si>
    <t>SMRE.DE</t>
  </si>
  <si>
    <t>SMRE GY</t>
  </si>
  <si>
    <t>3300 shares</t>
  </si>
  <si>
    <t>ISMREINAV.PA</t>
  </si>
  <si>
    <t>ISMRE</t>
  </si>
  <si>
    <t>Amundi Floating Rate Euro Corporate 1-3 UCITS ETF - EUR (C)</t>
  </si>
  <si>
    <t>LU1681041114</t>
  </si>
  <si>
    <t>FRNE</t>
  </si>
  <si>
    <t>FRNE.DE</t>
  </si>
  <si>
    <t>FRNE GY</t>
  </si>
  <si>
    <t>990 shares</t>
  </si>
  <si>
    <t>IAFRNINAV.PA</t>
  </si>
  <si>
    <t>IAFRN</t>
  </si>
  <si>
    <t>Amundi Floating Rate USD Corporate UCITS ETF - Hedged EUR (C)</t>
  </si>
  <si>
    <t>LU1681041031</t>
  </si>
  <si>
    <t>FRNH</t>
  </si>
  <si>
    <t>FRNH.DE</t>
  </si>
  <si>
    <t>FRNH GY</t>
  </si>
  <si>
    <t>1985 shares</t>
  </si>
  <si>
    <t>INFLEINAV.PA</t>
  </si>
  <si>
    <t>INFLE</t>
  </si>
  <si>
    <t>Amundi Floating Rate USD Corporate UCITS ETF - USD (C)</t>
  </si>
  <si>
    <t>LU1681040900</t>
  </si>
  <si>
    <t>FRNU</t>
  </si>
  <si>
    <t>FRNU.DE</t>
  </si>
  <si>
    <t>FRNU GY</t>
  </si>
  <si>
    <t>1140 shares</t>
  </si>
  <si>
    <t>IAFLTINAV.PA</t>
  </si>
  <si>
    <t>IAFLT</t>
  </si>
  <si>
    <t>Amundi FTSE EPRA Europe Real Estate UCITS ETF - EUR (C)</t>
  </si>
  <si>
    <t>LU1681039480</t>
  </si>
  <si>
    <t>REAL</t>
  </si>
  <si>
    <t>AMREAL.DE</t>
  </si>
  <si>
    <t>REAL GY</t>
  </si>
  <si>
    <t>295 shares</t>
  </si>
  <si>
    <t>IEPREINAV.PA</t>
  </si>
  <si>
    <t>IEPRE</t>
  </si>
  <si>
    <t>Amundi Govt Bond EuroMTS Broad Investment Grade UCITS ETF - EUR (C)</t>
  </si>
  <si>
    <t>LU1681046261</t>
  </si>
  <si>
    <t>CB3G</t>
  </si>
  <si>
    <t>CB3G.DE</t>
  </si>
  <si>
    <t>CB3G GY</t>
  </si>
  <si>
    <t>435 shares</t>
  </si>
  <si>
    <t>INCB3INAV.PA</t>
  </si>
  <si>
    <t>INCB3</t>
  </si>
  <si>
    <t>Amundi Govt Bond Highest Rated EuroMTS Investment Grade UCITS ETF - EUR (C)</t>
  </si>
  <si>
    <t>LU1681046691</t>
  </si>
  <si>
    <t>DE5A</t>
  </si>
  <si>
    <t>DE5A.DE</t>
  </si>
  <si>
    <t>DE5A GY</t>
  </si>
  <si>
    <t>IAM3AINAV.PA</t>
  </si>
  <si>
    <t>IAM3A</t>
  </si>
  <si>
    <t>Amundi Govt Bond Lowest Rated EuroMTS Investment Grade 1-3 UCITS ETF - EUR (C)</t>
  </si>
  <si>
    <t>LU1681046345</t>
  </si>
  <si>
    <t>X13G</t>
  </si>
  <si>
    <t>X13G.DE</t>
  </si>
  <si>
    <t>X13G GY</t>
  </si>
  <si>
    <t>870 shares</t>
  </si>
  <si>
    <t>IX13GINAV.PA</t>
  </si>
  <si>
    <t>IX13G</t>
  </si>
  <si>
    <t>Amundi Govt Bond Lowest Rated EuroMTS Investment Grade UCITS ETF - EUR (C)</t>
  </si>
  <si>
    <t>LU1681046774</t>
  </si>
  <si>
    <t>KX1G</t>
  </si>
  <si>
    <t>KX1G.DE</t>
  </si>
  <si>
    <t>KX1G GY</t>
  </si>
  <si>
    <t>INX1GINAV.PA</t>
  </si>
  <si>
    <t>INX1G</t>
  </si>
  <si>
    <t>Amundi Index Barclays Global AGG 500M UCITS ETF DR - EUR (D)</t>
  </si>
  <si>
    <t>LU1737654019</t>
  </si>
  <si>
    <t>10AM</t>
  </si>
  <si>
    <t>10AM.DE</t>
  </si>
  <si>
    <t>10AM GY</t>
  </si>
  <si>
    <t>2000 shares</t>
  </si>
  <si>
    <t>IGAGGINAV.PA</t>
  </si>
  <si>
    <t>IGAGG</t>
  </si>
  <si>
    <t>Amundi Index Breakeven Inflation USD 10Y UCITS ETF DR - USD (C)</t>
  </si>
  <si>
    <t>LU2037750168</t>
  </si>
  <si>
    <t>AFI1</t>
  </si>
  <si>
    <t>AFI1.DE</t>
  </si>
  <si>
    <t>AFI1 GY</t>
  </si>
  <si>
    <t>IN2BINFINAV.PA</t>
  </si>
  <si>
    <t>I2BINF</t>
  </si>
  <si>
    <t>Amundi Index Equity Global Multi Smart Allocation Scientific Beta UCITS ETF DR - EUR (C)</t>
  </si>
  <si>
    <t>LU1602145119</t>
  </si>
  <si>
    <t>SM8T</t>
  </si>
  <si>
    <t>SM8T.DE</t>
  </si>
  <si>
    <t>SM8T GY</t>
  </si>
  <si>
    <t>270 shares</t>
  </si>
  <si>
    <t>ISMRTINAV.PA</t>
  </si>
  <si>
    <t>ISMRT</t>
  </si>
  <si>
    <t>Amundi Index Euro AGG Corporate SRI UCITS ETF DR - EUR (D)</t>
  </si>
  <si>
    <t>LU1737653987</t>
  </si>
  <si>
    <t>DECR</t>
  </si>
  <si>
    <t>DECR.DE</t>
  </si>
  <si>
    <t>DECR GY</t>
  </si>
  <si>
    <t>IECRPINAV.PA</t>
  </si>
  <si>
    <t>IECRP</t>
  </si>
  <si>
    <t>Amundi Index Euro Corporate SRI 0-3 Y UCITS ETF DR - EUR (C)</t>
  </si>
  <si>
    <t>LU2037748774</t>
  </si>
  <si>
    <t>ECR3</t>
  </si>
  <si>
    <t>ECR3.DE</t>
  </si>
  <si>
    <t>ECR3 GY</t>
  </si>
  <si>
    <t>INRP3INAV.PA</t>
  </si>
  <si>
    <t>INRP3</t>
  </si>
  <si>
    <t>Amundi Index FTSE EPRA NAREIT Global UCITS ETF DR - EUR (D)</t>
  </si>
  <si>
    <t>LU1737652823</t>
  </si>
  <si>
    <t>10AJ</t>
  </si>
  <si>
    <t>10AJ.DE</t>
  </si>
  <si>
    <t>10AJ GY</t>
  </si>
  <si>
    <t>.IEPRAINAV.PA</t>
  </si>
  <si>
    <t>IEPRA</t>
  </si>
  <si>
    <t>Amundi Index J.P. Morgan EMU Govies IG UCITS ETF DR - EUR (D)</t>
  </si>
  <si>
    <t>LU1737653714</t>
  </si>
  <si>
    <t>10AL</t>
  </si>
  <si>
    <t>10AL.DE</t>
  </si>
  <si>
    <t>10AL GY</t>
  </si>
  <si>
    <t>IEGOVINAV.PA</t>
  </si>
  <si>
    <t>IEGOV</t>
  </si>
  <si>
    <t>Amundi Index J.P. Morgan GBI Global Govies UCITS ETF DR - EUR (D)</t>
  </si>
  <si>
    <t>LU1737653631</t>
  </si>
  <si>
    <t>10AK</t>
  </si>
  <si>
    <t>10AK.DE</t>
  </si>
  <si>
    <t>10AK GY</t>
  </si>
  <si>
    <t>IGGOVINAV.PA</t>
  </si>
  <si>
    <t>IGGOV</t>
  </si>
  <si>
    <t>Amundi Index MSCI Emerging Markets SRI UCITS ETF DR (C)</t>
  </si>
  <si>
    <t>LU1861138961</t>
  </si>
  <si>
    <t>AMEI</t>
  </si>
  <si>
    <t>AMEI.DE</t>
  </si>
  <si>
    <t>AMEI GY</t>
  </si>
  <si>
    <t>IEMSIINAV.PA</t>
  </si>
  <si>
    <t>IEMSI</t>
  </si>
  <si>
    <t>Amundi Index MSCI Emerging Markets UCITS ETF DR - EUR (D)</t>
  </si>
  <si>
    <t>LU1737652583</t>
  </si>
  <si>
    <t>AEMD</t>
  </si>
  <si>
    <t>AEMD.DE</t>
  </si>
  <si>
    <t>AEMD GY</t>
  </si>
  <si>
    <t>IAEMEINAV.PA</t>
  </si>
  <si>
    <t>IAEME</t>
  </si>
  <si>
    <t>Amundi Index MSCI EMU SRI UCITS ETF DR (A)</t>
  </si>
  <si>
    <t>LU2109787635</t>
  </si>
  <si>
    <t>SRHE</t>
  </si>
  <si>
    <t>SRHE.DE</t>
  </si>
  <si>
    <t>SRHE GY</t>
  </si>
  <si>
    <t>ISRHEINAV.PA</t>
  </si>
  <si>
    <t>ISRHE</t>
  </si>
  <si>
    <t>Amundi Index MSCI EMU UCITS ETF DR - EUR (C)</t>
  </si>
  <si>
    <t>LU1602144575</t>
  </si>
  <si>
    <t>AMED</t>
  </si>
  <si>
    <t>AMAMED.DE</t>
  </si>
  <si>
    <t>AMED GY</t>
  </si>
  <si>
    <t>495 shares</t>
  </si>
  <si>
    <t>INCMUINAV.PA</t>
  </si>
  <si>
    <t>INCMU</t>
  </si>
  <si>
    <t>Amundi Index MSCI Europe SRI UCITS ETF DR (C)</t>
  </si>
  <si>
    <t>LU1861137484</t>
  </si>
  <si>
    <t>MIVB</t>
  </si>
  <si>
    <t>MIVB.DE</t>
  </si>
  <si>
    <t>MIVB GY</t>
  </si>
  <si>
    <t>1700 shares</t>
  </si>
  <si>
    <t>IEUSRIINAV.PA</t>
  </si>
  <si>
    <t>IEUSRI</t>
  </si>
  <si>
    <t>Amundi Index MSCI Europe UCITS ETF DR - EUR (D)</t>
  </si>
  <si>
    <t>LU1737652310</t>
  </si>
  <si>
    <t>10AI</t>
  </si>
  <si>
    <t>10AI.DE</t>
  </si>
  <si>
    <t>10AI GY</t>
  </si>
  <si>
    <t>ICEU2INAV.PA</t>
  </si>
  <si>
    <t>ICEU2</t>
  </si>
  <si>
    <t>Amundi Index MSCI Global Climate Change UCITS ETF DR - EUR (C)</t>
  </si>
  <si>
    <t>LU1602144229</t>
  </si>
  <si>
    <t>LWCR</t>
  </si>
  <si>
    <t>LWCR.DE</t>
  </si>
  <si>
    <t>LWCR GY</t>
  </si>
  <si>
    <t>450 shares</t>
  </si>
  <si>
    <t>ILWCRINAV.PA</t>
  </si>
  <si>
    <t>ILWCR</t>
  </si>
  <si>
    <t>Amundi Index MSCI Japan SRI UCITS ETF DR (C)</t>
  </si>
  <si>
    <t>LU2233156749</t>
  </si>
  <si>
    <t>JARI</t>
  </si>
  <si>
    <t>JARI.DE</t>
  </si>
  <si>
    <t>JARI GY</t>
  </si>
  <si>
    <t>IJARIINAV.PA</t>
  </si>
  <si>
    <t>IJARI</t>
  </si>
  <si>
    <t>Amundi Index MSCI Japan UCITS ETF DR - EUR (C)</t>
  </si>
  <si>
    <t>LU1602144732</t>
  </si>
  <si>
    <t>J1GR</t>
  </si>
  <si>
    <t>J1GR.DE</t>
  </si>
  <si>
    <t>J1GR GY</t>
  </si>
  <si>
    <t>530 shares</t>
  </si>
  <si>
    <t>INCJ1INAV.PA</t>
  </si>
  <si>
    <t>INCJ1</t>
  </si>
  <si>
    <t>Amundi Index MSCI North America UCITS ETF DR - EUR (D)</t>
  </si>
  <si>
    <t>LU1737653045</t>
  </si>
  <si>
    <t>DNRA</t>
  </si>
  <si>
    <t>DNRA.DE</t>
  </si>
  <si>
    <t>DNRA GY</t>
  </si>
  <si>
    <t>INRAMINAV.PA</t>
  </si>
  <si>
    <t>INRAM</t>
  </si>
  <si>
    <t>Amundi Index MSCI Pacific Ex Japan UCITS ETF DR - EUR (C)</t>
  </si>
  <si>
    <t>LU1602144906</t>
  </si>
  <si>
    <t>18MM</t>
  </si>
  <si>
    <t>CP9.DE</t>
  </si>
  <si>
    <t>18MM GY</t>
  </si>
  <si>
    <t>205 shares</t>
  </si>
  <si>
    <t>INCP9INAV.PA</t>
  </si>
  <si>
    <t>INCP9</t>
  </si>
  <si>
    <t>Amundi Index MSCI USA SRI UCITS ETF DR (C)</t>
  </si>
  <si>
    <t>LU1861136247</t>
  </si>
  <si>
    <t>GNAR</t>
  </si>
  <si>
    <t>GNAR.DE</t>
  </si>
  <si>
    <t>GNAR GY</t>
  </si>
  <si>
    <t>IUSRIINAV.PA</t>
  </si>
  <si>
    <t>IUSRI</t>
  </si>
  <si>
    <t>Amundi Index MSCI World SRI UCITS ETF DR (C)</t>
  </si>
  <si>
    <t>LU1861134382</t>
  </si>
  <si>
    <t>XAMB</t>
  </si>
  <si>
    <t>XAMB.DE</t>
  </si>
  <si>
    <t>XAMB GY</t>
  </si>
  <si>
    <t>IWSRIINAV.PA</t>
  </si>
  <si>
    <t>IWSRI</t>
  </si>
  <si>
    <t>Amundi Index MSCI World UCITS ETF DR - EUR (D)</t>
  </si>
  <si>
    <t>LU1737652237</t>
  </si>
  <si>
    <t>10AH</t>
  </si>
  <si>
    <t>10AH.DE</t>
  </si>
  <si>
    <t>10AH GY</t>
  </si>
  <si>
    <t>IMWRDINAV.PA</t>
  </si>
  <si>
    <t>IMWRD</t>
  </si>
  <si>
    <t>Amundi Index S&amp;P 500 ESG UCITS ETF DR - EUR (C)</t>
  </si>
  <si>
    <t>LU1437017863</t>
  </si>
  <si>
    <t>F500</t>
  </si>
  <si>
    <t>F500.DE</t>
  </si>
  <si>
    <t>F500 GY</t>
  </si>
  <si>
    <t>1642 shares</t>
  </si>
  <si>
    <t>IS500INAV.PA</t>
  </si>
  <si>
    <t>IS500</t>
  </si>
  <si>
    <t>Amundi Index US CORP SRI UCITS ETF DR - USD (C)</t>
  </si>
  <si>
    <t>LU1806495575</t>
  </si>
  <si>
    <t>UCRP</t>
  </si>
  <si>
    <t>UCRP.DE</t>
  </si>
  <si>
    <t>UCRP GY</t>
  </si>
  <si>
    <t>UCRPIINAV.PA</t>
  </si>
  <si>
    <t>UCRPI</t>
  </si>
  <si>
    <t>Amundi Japan TOPIX UCITS ETF - Daily Hedged EUR (C)</t>
  </si>
  <si>
    <t>LU1681037864</t>
  </si>
  <si>
    <t>TTPX</t>
  </si>
  <si>
    <t>TTPX.DE</t>
  </si>
  <si>
    <t>TTPX GY</t>
  </si>
  <si>
    <t>ITPXHINAV.PA</t>
  </si>
  <si>
    <t>ITPXH</t>
  </si>
  <si>
    <t>Amundi JPX-Nikkei 400 UCITS ETF - Daily Hedged EUR (C)</t>
  </si>
  <si>
    <t>LU1681039134</t>
  </si>
  <si>
    <t>JP4H</t>
  </si>
  <si>
    <t>JP4H.DE</t>
  </si>
  <si>
    <t>JP4H GY</t>
  </si>
  <si>
    <t>IJPHEINAV.PA</t>
  </si>
  <si>
    <t>IJPHE</t>
  </si>
  <si>
    <t>Amundi JPX-Nikkei 400 UCITS ETF - EUR (C)</t>
  </si>
  <si>
    <t>LU1681038912</t>
  </si>
  <si>
    <t>JP40</t>
  </si>
  <si>
    <t>JP40.DE</t>
  </si>
  <si>
    <t>JP40 GY</t>
  </si>
  <si>
    <t>2300 shares</t>
  </si>
  <si>
    <t>IJPNKINAV.PA</t>
  </si>
  <si>
    <t>IJPNK</t>
  </si>
  <si>
    <t>Amundi MSCI Brazil UCITS ETF - USD (C)</t>
  </si>
  <si>
    <t>LU1437024992</t>
  </si>
  <si>
    <t>540F</t>
  </si>
  <si>
    <t>BRZ.DE</t>
  </si>
  <si>
    <t>BRZ GY</t>
  </si>
  <si>
    <t>2700 shares</t>
  </si>
  <si>
    <t>INBRZINAV.PA</t>
  </si>
  <si>
    <t>INBRZ</t>
  </si>
  <si>
    <t>Amundi MSCI China UCITS ETF - EUR (C)</t>
  </si>
  <si>
    <t>LU1681043912</t>
  </si>
  <si>
    <t>18MG</t>
  </si>
  <si>
    <t>CC1.DE</t>
  </si>
  <si>
    <t>18MG GY</t>
  </si>
  <si>
    <t>370 shares</t>
  </si>
  <si>
    <t>INCC1INAV.PA</t>
  </si>
  <si>
    <t>INCC1</t>
  </si>
  <si>
    <t>Amundi MSCI Eastern Europe Ex Russia UCITS ETF - EUR (C)</t>
  </si>
  <si>
    <t>LU1681043755</t>
  </si>
  <si>
    <t>540G</t>
  </si>
  <si>
    <t>CE9.DE</t>
  </si>
  <si>
    <t>540G GY</t>
  </si>
  <si>
    <t>325 shares</t>
  </si>
  <si>
    <t>INCE9INAV.PA</t>
  </si>
  <si>
    <t>INCE9</t>
  </si>
  <si>
    <t>Amundi MSCI EM Asia UCITS ETF - EUR (C)</t>
  </si>
  <si>
    <t>LU1681044480</t>
  </si>
  <si>
    <t>AMEA</t>
  </si>
  <si>
    <t>AMEA.DE</t>
  </si>
  <si>
    <t>AMEA GY</t>
  </si>
  <si>
    <t>IAASIINAV.PA</t>
  </si>
  <si>
    <t>IAASI</t>
  </si>
  <si>
    <t>Amundi MSCI EM Latin America UCITS ETF - EUR (C)</t>
  </si>
  <si>
    <t>LU1681045024</t>
  </si>
  <si>
    <t>AMEL</t>
  </si>
  <si>
    <t>AMEL.DE</t>
  </si>
  <si>
    <t>AMEL GY</t>
  </si>
  <si>
    <t>IALATINAV.DE</t>
  </si>
  <si>
    <t>IALAT</t>
  </si>
  <si>
    <t>Amundi MSCI Emerging ESG Leaders UCITS ETF DR (C)</t>
  </si>
  <si>
    <t>LU2109787551</t>
  </si>
  <si>
    <t>SADM</t>
  </si>
  <si>
    <t>SADM.DE</t>
  </si>
  <si>
    <t>SADM GY</t>
  </si>
  <si>
    <t>ISADMINAV.PA</t>
  </si>
  <si>
    <t>ISADM</t>
  </si>
  <si>
    <t>Amundi MSCI Emerging ESG Universal Select UCITS ETF DR (C)</t>
  </si>
  <si>
    <t>LU2109787049</t>
  </si>
  <si>
    <t>SBIM</t>
  </si>
  <si>
    <t>SBIM.DE</t>
  </si>
  <si>
    <t>SBIM GY</t>
  </si>
  <si>
    <t>ISBIMINAV.PA</t>
  </si>
  <si>
    <t>ISBIM</t>
  </si>
  <si>
    <t>Amundi MSCI Emerging Markets UCITS ETF - EUR (C)</t>
  </si>
  <si>
    <t>LU1681045370</t>
  </si>
  <si>
    <t>AMEM</t>
  </si>
  <si>
    <t>AMEM.DE</t>
  </si>
  <si>
    <t>AMEM GY</t>
  </si>
  <si>
    <t>24050 shares</t>
  </si>
  <si>
    <t>IAEEMINAV.PA</t>
  </si>
  <si>
    <t>IAEEM</t>
  </si>
  <si>
    <t>Amundi MSCI EMU ESG Universal Select UCITS ETF DR (A)</t>
  </si>
  <si>
    <t>LU2109786827</t>
  </si>
  <si>
    <t>SBIZ</t>
  </si>
  <si>
    <t>SBI3.DE</t>
  </si>
  <si>
    <t>SBIZ GY</t>
  </si>
  <si>
    <t>ISBIZINAV.PA</t>
  </si>
  <si>
    <t>ISBIZ</t>
  </si>
  <si>
    <t>Amundi MSCI Europe ESG Leaders Select UCITS ETF DR (A)</t>
  </si>
  <si>
    <t>LU2109787478</t>
  </si>
  <si>
    <t>SADE</t>
  </si>
  <si>
    <t>SAD1.DE</t>
  </si>
  <si>
    <t>SADE GY</t>
  </si>
  <si>
    <t>ISADEINAV.PA</t>
  </si>
  <si>
    <t>ISADE</t>
  </si>
  <si>
    <t>Amundi MSCI Europe ESG Universal Select UCITS ETF DR (A)</t>
  </si>
  <si>
    <t>LU2109786744</t>
  </si>
  <si>
    <t>SBIE</t>
  </si>
  <si>
    <t>SBI1.DE</t>
  </si>
  <si>
    <t>SBIE GY</t>
  </si>
  <si>
    <t>ISBIEINAV.PA</t>
  </si>
  <si>
    <t>ISBIE</t>
  </si>
  <si>
    <t>Amundi MSCI Europe High Dividend Factor UCITS ETF - EUR (C)</t>
  </si>
  <si>
    <t>LU1681041973</t>
  </si>
  <si>
    <t>EHF1</t>
  </si>
  <si>
    <t>EHF1.DE</t>
  </si>
  <si>
    <t>EHF1 GR</t>
  </si>
  <si>
    <t>895 shares</t>
  </si>
  <si>
    <t>INCD9INAV.PA</t>
  </si>
  <si>
    <t>INCD9</t>
  </si>
  <si>
    <t>Amundi MSCI Europe Minimum Volatility Factor UCITS ETF - EUR (C)</t>
  </si>
  <si>
    <t>LU1681041627</t>
  </si>
  <si>
    <t>MIVA</t>
  </si>
  <si>
    <t>MIVA.DE</t>
  </si>
  <si>
    <t>MIVA GY</t>
  </si>
  <si>
    <t>1075 shares</t>
  </si>
  <si>
    <t>IMIVOINAV.PA</t>
  </si>
  <si>
    <t>IMIVO</t>
  </si>
  <si>
    <t>Amundi MSCI Europe Momentum Factor UCITS ETF - EUR (C)</t>
  </si>
  <si>
    <t>LU1681041460</t>
  </si>
  <si>
    <t>MJMT</t>
  </si>
  <si>
    <t>MJMT.DE</t>
  </si>
  <si>
    <t>MJMT GY</t>
  </si>
  <si>
    <t>IMCEUINAV.PA</t>
  </si>
  <si>
    <t>IMCEU</t>
  </si>
  <si>
    <t>Amundi MSCI Europe Quality Factor UCITS ETF - EUR (C)</t>
  </si>
  <si>
    <t>LU1681041890</t>
  </si>
  <si>
    <t>AMEQ</t>
  </si>
  <si>
    <t>AMEQ.DE</t>
  </si>
  <si>
    <t>AMEQ GY</t>
  </si>
  <si>
    <t>IQCEUINAV.PA</t>
  </si>
  <si>
    <t>IQCEU</t>
  </si>
  <si>
    <t>Amundi MSCI Europe UCITS ETF - EUR (C)</t>
  </si>
  <si>
    <t>LU1681042609</t>
  </si>
  <si>
    <t>CEUG</t>
  </si>
  <si>
    <t>18MI.DE</t>
  </si>
  <si>
    <t>CEUG GY</t>
  </si>
  <si>
    <t>INCEUINAV.DE</t>
  </si>
  <si>
    <t>.NCEU</t>
  </si>
  <si>
    <t>Amundi MSCI India UCITS ETF - EUR (C)</t>
  </si>
  <si>
    <t>LU1681043086</t>
  </si>
  <si>
    <t>18MK</t>
  </si>
  <si>
    <t>CI2.DE</t>
  </si>
  <si>
    <t>18MK GY</t>
  </si>
  <si>
    <t>200 shares</t>
  </si>
  <si>
    <t>INCI2INAV.PA</t>
  </si>
  <si>
    <t>INCI2</t>
  </si>
  <si>
    <t>Amundi MSCI Nordic UCITS ETF - EUR (C)</t>
  </si>
  <si>
    <t>LU1681044647</t>
  </si>
  <si>
    <t>CN1G</t>
  </si>
  <si>
    <t>540I.DE</t>
  </si>
  <si>
    <t>CN1G GY</t>
  </si>
  <si>
    <t>INCN1INAV.DE</t>
  </si>
  <si>
    <t>INCN1</t>
  </si>
  <si>
    <t>Amundi MSCI Switzerland UCITS ETF - EUR (C)</t>
  </si>
  <si>
    <t>LU1681044720</t>
  </si>
  <si>
    <t>540J</t>
  </si>
  <si>
    <t>540J.DE</t>
  </si>
  <si>
    <t>540J GY</t>
  </si>
  <si>
    <t>INCSWINAV.DE</t>
  </si>
  <si>
    <t>INCSW</t>
  </si>
  <si>
    <t>Amundi MSCI USA ESG Leaders Select UCITS ETF DR - hedged EUR (C)</t>
  </si>
  <si>
    <t>LU2153616326</t>
  </si>
  <si>
    <t>SADH</t>
  </si>
  <si>
    <t>SADH.DE</t>
  </si>
  <si>
    <t>SADH GY</t>
  </si>
  <si>
    <t>ISADHINAV.PA</t>
  </si>
  <si>
    <t>ISADH</t>
  </si>
  <si>
    <t>Amundi MSCI USA ESG Leaders Select UCITS ETF DR (A)</t>
  </si>
  <si>
    <t>LU2109787395</t>
  </si>
  <si>
    <t>SADU</t>
  </si>
  <si>
    <t>SADU.DE</t>
  </si>
  <si>
    <t>SADU GY</t>
  </si>
  <si>
    <t>ISADUINAV.PA</t>
  </si>
  <si>
    <t>ISADU</t>
  </si>
  <si>
    <t>Amundi MSCI USA ESG Universal Select UCITS ETF DR (A)</t>
  </si>
  <si>
    <t>LU2109786660</t>
  </si>
  <si>
    <t>SBIU</t>
  </si>
  <si>
    <t>SBIU.DE</t>
  </si>
  <si>
    <t>SBIU GY</t>
  </si>
  <si>
    <t>ISBIUINAV.PA</t>
  </si>
  <si>
    <t>ISBIU</t>
  </si>
  <si>
    <t>Amundi MSCI USA Minimum Volatility Factor UCITS ETF - USD (C)</t>
  </si>
  <si>
    <t>LU1589349734</t>
  </si>
  <si>
    <t>MIVU</t>
  </si>
  <si>
    <t>MIVU.DE</t>
  </si>
  <si>
    <t>MIVU GY</t>
  </si>
  <si>
    <t>2079 shares</t>
  </si>
  <si>
    <t>IMIVUINAV.PA</t>
  </si>
  <si>
    <t>IMIVU</t>
  </si>
  <si>
    <t>Amundi MSCI USA UCITS ETF - EUR (C)</t>
  </si>
  <si>
    <t>LU1681042864</t>
  </si>
  <si>
    <t>ACU2</t>
  </si>
  <si>
    <t>ACU2.DE</t>
  </si>
  <si>
    <t>ACU2 GY</t>
  </si>
  <si>
    <t>380 shares</t>
  </si>
  <si>
    <t>INCU2INAV.PA</t>
  </si>
  <si>
    <t>INCU2</t>
  </si>
  <si>
    <t>Amundi MSCI World Energy UCITS ETF - EUR (C)</t>
  </si>
  <si>
    <t>LU1681046006</t>
  </si>
  <si>
    <t>WDNR</t>
  </si>
  <si>
    <t>WDNR.DE</t>
  </si>
  <si>
    <t>WDNR GY</t>
  </si>
  <si>
    <t>385 shares</t>
  </si>
  <si>
    <t>INCWEINAV.PA</t>
  </si>
  <si>
    <t>INCWE</t>
  </si>
  <si>
    <t>Amundi MSCI World ESG Leaders Select UCITS ETF DR (A)</t>
  </si>
  <si>
    <t>LU2109787122</t>
  </si>
  <si>
    <t>SADW</t>
  </si>
  <si>
    <t>SADW.DE</t>
  </si>
  <si>
    <t>SADW GY</t>
  </si>
  <si>
    <t>ISADWINAV.PA</t>
  </si>
  <si>
    <t>ISADW</t>
  </si>
  <si>
    <t>Amundi MSCI World ESG Universal Select UCITS ETF DR (A)</t>
  </si>
  <si>
    <t>LU2109786587</t>
  </si>
  <si>
    <t>SBIW</t>
  </si>
  <si>
    <t>SBIW.DE</t>
  </si>
  <si>
    <t>ISBIWINAV.PA</t>
  </si>
  <si>
    <t>ISBIW</t>
  </si>
  <si>
    <t>Amundi MSCI World Ex Europe UCITS ETF - EUR (C)</t>
  </si>
  <si>
    <t>LU1681045537</t>
  </si>
  <si>
    <t>CE8G</t>
  </si>
  <si>
    <t>CE8G.DE</t>
  </si>
  <si>
    <t>CE8G GY</t>
  </si>
  <si>
    <t>INCE8INAV.PA</t>
  </si>
  <si>
    <t>INCE8</t>
  </si>
  <si>
    <t>Amundi MSCI World Financials UCITS ETF - EUR (C)</t>
  </si>
  <si>
    <t>LU1681045883</t>
  </si>
  <si>
    <t>WDFI</t>
  </si>
  <si>
    <t>WDFI.DE</t>
  </si>
  <si>
    <t>WDFI GR</t>
  </si>
  <si>
    <t>640 shares</t>
  </si>
  <si>
    <t>INCWFINAV.PA</t>
  </si>
  <si>
    <t>INCWF</t>
  </si>
  <si>
    <t>Amundi MSCI World UCITS ETF - EUR (C)</t>
  </si>
  <si>
    <t>LU1681043599</t>
  </si>
  <si>
    <t>AMEW</t>
  </si>
  <si>
    <t>AMEW.DE</t>
  </si>
  <si>
    <t>AMEW GY</t>
  </si>
  <si>
    <t>405 shares</t>
  </si>
  <si>
    <t>INCW8INAV.PA</t>
  </si>
  <si>
    <t>INCW8</t>
  </si>
  <si>
    <t>Amundi NASDAQ-100 UCITS ETF - Daily Hedged EUR (C)</t>
  </si>
  <si>
    <t>LU1681038599</t>
  </si>
  <si>
    <t>HNDX</t>
  </si>
  <si>
    <t>HNDX.DE</t>
  </si>
  <si>
    <t>HNDX GY</t>
  </si>
  <si>
    <t>590 shares</t>
  </si>
  <si>
    <t>INDXHINAV.PA</t>
  </si>
  <si>
    <t>INDXH</t>
  </si>
  <si>
    <t>Amundi NASDAQ-100 UCITS ETF - EUR (C)</t>
  </si>
  <si>
    <t>LU1681038243</t>
  </si>
  <si>
    <t>6AQQ</t>
  </si>
  <si>
    <t>6AQQ.DE</t>
  </si>
  <si>
    <t>6AQQ GY</t>
  </si>
  <si>
    <t>1695 shares</t>
  </si>
  <si>
    <t>INANXINAV.PA</t>
  </si>
  <si>
    <t>INANX</t>
  </si>
  <si>
    <t>ETC</t>
  </si>
  <si>
    <t>Amundi Physical Gold ETC (C)</t>
  </si>
  <si>
    <t>FR0013416716</t>
  </si>
  <si>
    <t>GLDA</t>
  </si>
  <si>
    <t>GLDA.DE</t>
  </si>
  <si>
    <t>GLDA GY</t>
  </si>
  <si>
    <t>Spot Price Gold (LBMA)</t>
  </si>
  <si>
    <t>Amundi Prime Euro Corporates UCITS ETF DR - EUR (C)</t>
  </si>
  <si>
    <t>LU2089238625</t>
  </si>
  <si>
    <t>PRAC</t>
  </si>
  <si>
    <t>PRAC.DE</t>
  </si>
  <si>
    <t>PRAC GY</t>
  </si>
  <si>
    <t>IPRACINAV.PA</t>
  </si>
  <si>
    <t>IPRAC</t>
  </si>
  <si>
    <t>Amundi Prime Euro Corporates UCITS ETF DR - EUR (D)</t>
  </si>
  <si>
    <t>LU1931975079</t>
  </si>
  <si>
    <t>PR1C</t>
  </si>
  <si>
    <t>PR1C.DE</t>
  </si>
  <si>
    <t>PR1C GY</t>
  </si>
  <si>
    <t>IPR1CINAV.PA</t>
  </si>
  <si>
    <t>IPR1C</t>
  </si>
  <si>
    <t>Amundi Prime Euro Gov Bonds 0-1Y UCITS ETF DR (C)</t>
  </si>
  <si>
    <t>LU2233156582</t>
  </si>
  <si>
    <t>PRAB</t>
  </si>
  <si>
    <t>PRAB.DE</t>
  </si>
  <si>
    <t>PRAB GY</t>
  </si>
  <si>
    <t>IPRABINAV.PA</t>
  </si>
  <si>
    <t>IPRAB</t>
  </si>
  <si>
    <t>Amundi Prime Euro Govies UCITS ETF DR - EUR (C)</t>
  </si>
  <si>
    <t>LU2089238898</t>
  </si>
  <si>
    <t>PRAR</t>
  </si>
  <si>
    <t>PRAR.DE</t>
  </si>
  <si>
    <t>PRAR GY</t>
  </si>
  <si>
    <t>IPRARINAV.PA</t>
  </si>
  <si>
    <t>IPRAR</t>
  </si>
  <si>
    <t>Amundi Prime Euro Govies UCITS ETF DR - EUR (D)</t>
  </si>
  <si>
    <t>LU1931975152</t>
  </si>
  <si>
    <t>PR1R</t>
  </si>
  <si>
    <t>PR1R.DE</t>
  </si>
  <si>
    <t>PR1R GY</t>
  </si>
  <si>
    <t>IPR1RINAV.PA</t>
  </si>
  <si>
    <t>IPR1R</t>
  </si>
  <si>
    <t>Amundi Prime Europe UCITS ETF DR - EUR (C)</t>
  </si>
  <si>
    <t>LU2089238039</t>
  </si>
  <si>
    <t>PRAE</t>
  </si>
  <si>
    <t>PRAE.DE</t>
  </si>
  <si>
    <t>PRAE GY</t>
  </si>
  <si>
    <t>IPRAEINAV.PA</t>
  </si>
  <si>
    <t>IPRAE</t>
  </si>
  <si>
    <t>Amundi Prime Europe UCITS ETF DR - EUR (D)</t>
  </si>
  <si>
    <t>LU1931974262</t>
  </si>
  <si>
    <t>PR1E</t>
  </si>
  <si>
    <t>PR1E.DE</t>
  </si>
  <si>
    <t>PR1E GY</t>
  </si>
  <si>
    <t>IPR1EINAV.PA</t>
  </si>
  <si>
    <t>IPR1E</t>
  </si>
  <si>
    <t>Amundi Prime Eurozone UCITS ETF DR - EUR (C)</t>
  </si>
  <si>
    <t>LU2089238112</t>
  </si>
  <si>
    <t>PRAZ</t>
  </si>
  <si>
    <t>PRAZ.DE</t>
  </si>
  <si>
    <t>PRAZ GY</t>
  </si>
  <si>
    <t>IPRAZINAV.PA</t>
  </si>
  <si>
    <t>IPRAZ</t>
  </si>
  <si>
    <t>Amundi Prime Eurozone UCITS ETF DR - EUR (D)</t>
  </si>
  <si>
    <t>LU1931974429</t>
  </si>
  <si>
    <t>PR1Z</t>
  </si>
  <si>
    <t>PR1Z.DE</t>
  </si>
  <si>
    <t>PR1Z GY</t>
  </si>
  <si>
    <t>IPR1ZINAV.PA</t>
  </si>
  <si>
    <t>IPR1Z</t>
  </si>
  <si>
    <t>Amundi Prime Global Govies UCITS ETF DR - EUR (C)</t>
  </si>
  <si>
    <t>LU2089238971</t>
  </si>
  <si>
    <t>PRAG</t>
  </si>
  <si>
    <t>PRAG.DE</t>
  </si>
  <si>
    <t>PRAG GY</t>
  </si>
  <si>
    <t>IPRAGINAV.PA</t>
  </si>
  <si>
    <t>IPRAG</t>
  </si>
  <si>
    <t>Amundi Prime Global Govies UCITS ETF DR - EUR (D)</t>
  </si>
  <si>
    <t>LU1931975236</t>
  </si>
  <si>
    <t>PR1G</t>
  </si>
  <si>
    <t>PR1G.DE</t>
  </si>
  <si>
    <t>PR1G GY</t>
  </si>
  <si>
    <t>IPR1GINAV.PA</t>
  </si>
  <si>
    <t>IPR1G</t>
  </si>
  <si>
    <t>Amundi Prime Global UCITS ETF DR - USD (C)</t>
  </si>
  <si>
    <t>LU2089238203</t>
  </si>
  <si>
    <t>PRAW</t>
  </si>
  <si>
    <t>PRAW.DE</t>
  </si>
  <si>
    <t>PRAW GY</t>
  </si>
  <si>
    <t>IPRAWINAV.PA</t>
  </si>
  <si>
    <t>IPRAW</t>
  </si>
  <si>
    <t>Amundi Prime Global UCITS ETF DR - USD (D)</t>
  </si>
  <si>
    <t>LU1931974692</t>
  </si>
  <si>
    <t>PR1W</t>
  </si>
  <si>
    <t>PR1W.DE</t>
  </si>
  <si>
    <t>PR1W GY</t>
  </si>
  <si>
    <t>IPR1WINAV.PA</t>
  </si>
  <si>
    <t>IPR1W</t>
  </si>
  <si>
    <t>Amundi Prime Japan UCITS ETF DR - JPY (C)</t>
  </si>
  <si>
    <t>LU2089238385</t>
  </si>
  <si>
    <t>PRAJ</t>
  </si>
  <si>
    <t>PRAJ.DE</t>
  </si>
  <si>
    <t>PRAJ GY</t>
  </si>
  <si>
    <t>IPRAJINAV.PA</t>
  </si>
  <si>
    <t>IPRAJ</t>
  </si>
  <si>
    <t>Amundi Prime Japan UCITS ETF DR - JPY (D)</t>
  </si>
  <si>
    <t>LU1931974775</t>
  </si>
  <si>
    <t>PR1J</t>
  </si>
  <si>
    <t>PR1J.DE</t>
  </si>
  <si>
    <t>PR1J GY</t>
  </si>
  <si>
    <t>IPR1JINAV.PA</t>
  </si>
  <si>
    <t>IPR1J</t>
  </si>
  <si>
    <t>Amundi Prime US Corporates UCITS ETF DR - USD (C)</t>
  </si>
  <si>
    <t>LU2089239276</t>
  </si>
  <si>
    <t>PRAP</t>
  </si>
  <si>
    <t>PRAP.DE</t>
  </si>
  <si>
    <t>PRAP GY</t>
  </si>
  <si>
    <t>IPRAPINAV.PA</t>
  </si>
  <si>
    <t>IPRAP</t>
  </si>
  <si>
    <t>Amundi Prime US Corporates UCITS ETF DR - USD (D)</t>
  </si>
  <si>
    <t>LU2037749152</t>
  </si>
  <si>
    <t>PR1P</t>
  </si>
  <si>
    <t>PR1P.DE</t>
  </si>
  <si>
    <t>PR1P GY</t>
  </si>
  <si>
    <t>Optimised</t>
  </si>
  <si>
    <t>IPR1PINAV.PA</t>
  </si>
  <si>
    <t>IPR1P</t>
  </si>
  <si>
    <t>Amundi Prime US Treasury Bond 0-1 Y UCITS ETF DR - Hedged EUR (C)</t>
  </si>
  <si>
    <t>LU2182388749</t>
  </si>
  <si>
    <t>PR1H</t>
  </si>
  <si>
    <t>PR1H.DE</t>
  </si>
  <si>
    <t>PR1H GY</t>
  </si>
  <si>
    <t>IPR1HINAV.PA</t>
  </si>
  <si>
    <t>IPR1H</t>
  </si>
  <si>
    <t>Amundi Prime US Treasury Bond 0-1 Y UCITS ETF DR - USD (C)</t>
  </si>
  <si>
    <t>LU2182388665</t>
  </si>
  <si>
    <t>PR1T</t>
  </si>
  <si>
    <t>PR1T.DE</t>
  </si>
  <si>
    <t>PR1T GY</t>
  </si>
  <si>
    <t>IPR1TINAV.PA</t>
  </si>
  <si>
    <t>IPR1T</t>
  </si>
  <si>
    <t>Amundi Prime US Treasury UCITS ETF DR - USD (C)</t>
  </si>
  <si>
    <t>LU2089239193</t>
  </si>
  <si>
    <t>PRAS</t>
  </si>
  <si>
    <t>PRAS.DE</t>
  </si>
  <si>
    <t>PRAS GY</t>
  </si>
  <si>
    <t>IPRASINAV.PA</t>
  </si>
  <si>
    <t>IPRAS</t>
  </si>
  <si>
    <t>Amundi Prime US Treasury UCITS ETF DR - USD (D)</t>
  </si>
  <si>
    <t>LU1931975319</t>
  </si>
  <si>
    <t>PR1S</t>
  </si>
  <si>
    <t>PR1S.DE</t>
  </si>
  <si>
    <t>PR1S GY</t>
  </si>
  <si>
    <t>IPR1SINAV.PA</t>
  </si>
  <si>
    <t>IPR1S</t>
  </si>
  <si>
    <t>Amundi Prime USA UCITS ETF DR - USD (C)</t>
  </si>
  <si>
    <t>LU2089238468</t>
  </si>
  <si>
    <t>PRAU</t>
  </si>
  <si>
    <t>PRAU.DE</t>
  </si>
  <si>
    <t>PRAU GY</t>
  </si>
  <si>
    <t>IPRAUINAV.PA</t>
  </si>
  <si>
    <t>IPRAU</t>
  </si>
  <si>
    <t>Amundi Prime USA UCITS ETF DR - USD (D)</t>
  </si>
  <si>
    <t>LU1931974858</t>
  </si>
  <si>
    <t>PR1U</t>
  </si>
  <si>
    <t>PR1U.DE</t>
  </si>
  <si>
    <t>PR1U GY</t>
  </si>
  <si>
    <t>IPR1UINAV.PA</t>
  </si>
  <si>
    <t>IPR1U</t>
  </si>
  <si>
    <t>Amundi Russell 2000 UCITS ETF - EUR (C)</t>
  </si>
  <si>
    <t>LU1681038672</t>
  </si>
  <si>
    <t>RS2K</t>
  </si>
  <si>
    <t>RS2K.DE</t>
  </si>
  <si>
    <t>RS2K GY</t>
  </si>
  <si>
    <t>RS2KINAV.PA</t>
  </si>
  <si>
    <t>IRS2K</t>
  </si>
  <si>
    <t>Amundi S&amp;P 500 Buyback UCITS ETF - EUR (C)</t>
  </si>
  <si>
    <t>LU1681048127</t>
  </si>
  <si>
    <t>B500</t>
  </si>
  <si>
    <t>B500.DE</t>
  </si>
  <si>
    <t>B500 GR</t>
  </si>
  <si>
    <t>790 shares</t>
  </si>
  <si>
    <t>IBYBEINAV.PA</t>
  </si>
  <si>
    <t>IBYBE</t>
  </si>
  <si>
    <t>Amundi S&amp;P 500 UCITS ETF - Daily Hedged EUR (C)</t>
  </si>
  <si>
    <t>LU1681049109</t>
  </si>
  <si>
    <t>H1D5</t>
  </si>
  <si>
    <t>H1D5.DE</t>
  </si>
  <si>
    <t>H1D5 GY</t>
  </si>
  <si>
    <t>I500HINAV.PA</t>
  </si>
  <si>
    <t>I500H</t>
  </si>
  <si>
    <t>Amundi S&amp;P 500 UCITS ETF - EUR (C)</t>
  </si>
  <si>
    <t>LU1681048804</t>
  </si>
  <si>
    <t>AUM5</t>
  </si>
  <si>
    <t>AUM5.DE</t>
  </si>
  <si>
    <t>AUM5 GY</t>
  </si>
  <si>
    <t>IN500INAV.DE</t>
  </si>
  <si>
    <t>IN500</t>
  </si>
  <si>
    <t>Amundi S&amp;P Global Luxury UCITS ETF - EUR (C)</t>
  </si>
  <si>
    <t>LU1681048630</t>
  </si>
  <si>
    <t>GLUX</t>
  </si>
  <si>
    <t>AMGLUX.DE</t>
  </si>
  <si>
    <t>GLUX GY</t>
  </si>
  <si>
    <t>910 shares</t>
  </si>
  <si>
    <t>IGLUXINAV.PA</t>
  </si>
  <si>
    <t>IGLUX</t>
  </si>
  <si>
    <t>Amundi Smart City UCITS ETF - EUR (C)</t>
  </si>
  <si>
    <t>LU2037748345</t>
  </si>
  <si>
    <t>AMEC</t>
  </si>
  <si>
    <t>AMEC.DE</t>
  </si>
  <si>
    <t>AMEC GY</t>
  </si>
  <si>
    <t>INSCITYINAV.PA</t>
  </si>
  <si>
    <t>INITY</t>
  </si>
  <si>
    <t>Amundi Smart Factory UCITS ETF - EUR (C)</t>
  </si>
  <si>
    <t>LU2037749822</t>
  </si>
  <si>
    <t>540S</t>
  </si>
  <si>
    <t>540S.DE</t>
  </si>
  <si>
    <t>540S GY</t>
  </si>
  <si>
    <t>INSFTRYINAV.PA</t>
  </si>
  <si>
    <t>INTRY</t>
  </si>
  <si>
    <t>Amundi STOXX Europe 600 UCITS ETF - EUR (C)</t>
  </si>
  <si>
    <t>LU1681040223</t>
  </si>
  <si>
    <t>AME6</t>
  </si>
  <si>
    <t>AME6.DE</t>
  </si>
  <si>
    <t>AME6 GY</t>
  </si>
  <si>
    <t>1265 shares</t>
  </si>
  <si>
    <t>INC6EINAV.PA</t>
  </si>
  <si>
    <t>INC6E</t>
  </si>
  <si>
    <t>Amundi STOXX Global Artificial Intelligence UCITS ETF (C)</t>
  </si>
  <si>
    <t>LU1861132840</t>
  </si>
  <si>
    <t>GOAI</t>
  </si>
  <si>
    <t>GOAI.DE</t>
  </si>
  <si>
    <t>GOAI GY</t>
  </si>
  <si>
    <t>2022 shares</t>
  </si>
  <si>
    <t>IGOAIINAV.PA</t>
  </si>
  <si>
    <t>IGOAI</t>
  </si>
  <si>
    <t>Bank of China International (BOCI) Commerzbank - Shanghai Stock Exchange 50 A Share Index UCITS ETF A (EUR) D</t>
  </si>
  <si>
    <t>LU1377632572</t>
  </si>
  <si>
    <t>C2BC</t>
  </si>
  <si>
    <t>C2BC.DE</t>
  </si>
  <si>
    <t>C2BC GY</t>
  </si>
  <si>
    <t>4500 shares</t>
  </si>
  <si>
    <t>CNAVC2BC</t>
  </si>
  <si>
    <t>Bank of China International (BOCI) Commerzbank - Shanghai Stock Exchange 50 A Share Index UCITS ETF A (RMB) D</t>
  </si>
  <si>
    <t>LU1306625283</t>
  </si>
  <si>
    <t>BOC1</t>
  </si>
  <si>
    <t>BOC1.DE</t>
  </si>
  <si>
    <t>BOC1 GY</t>
  </si>
  <si>
    <t>340000 CNY</t>
  </si>
  <si>
    <t>BOC1NAV=COBA</t>
  </si>
  <si>
    <t>CNAVBOC1</t>
  </si>
  <si>
    <t>BlackRock ESG Multi-Asset Conservative Portfolio UCITS ETF EUR (Acc)</t>
  </si>
  <si>
    <t>IE00BLP53M98</t>
  </si>
  <si>
    <t>iShares</t>
  </si>
  <si>
    <t>MACV</t>
  </si>
  <si>
    <t>MACV.DE</t>
  </si>
  <si>
    <t>MACV GY</t>
  </si>
  <si>
    <t>INAVMAC1</t>
  </si>
  <si>
    <t>www.ishares.com</t>
  </si>
  <si>
    <t>BlackRock ESG Multi-Asset Growth Portfolio UCITS ETF EUR (Acc)</t>
  </si>
  <si>
    <t>IE00BLLZQ805</t>
  </si>
  <si>
    <t>MAGR</t>
  </si>
  <si>
    <t>MAGR.DE</t>
  </si>
  <si>
    <t>MAGR GY</t>
  </si>
  <si>
    <t>INAVMAG1</t>
  </si>
  <si>
    <t>BlackRock ESG Multi-Asset Moderate Portfolio UCITS ETF EUR (Acc)</t>
  </si>
  <si>
    <t>IE00BLLZQS08</t>
  </si>
  <si>
    <t>MODR</t>
  </si>
  <si>
    <t>MODR.DE</t>
  </si>
  <si>
    <t>MODR GY</t>
  </si>
  <si>
    <t>INAVMOD1</t>
  </si>
  <si>
    <t>BNP Paribas Easy Bloomberg Barclays Euro Aggregate Treasury UCITS ETF</t>
  </si>
  <si>
    <t>LU1481202692</t>
  </si>
  <si>
    <t>EasyETF</t>
  </si>
  <si>
    <t>JBEM</t>
  </si>
  <si>
    <t>JBEM.DE</t>
  </si>
  <si>
    <t>JBEM GY</t>
  </si>
  <si>
    <t>INJBEMINAV.PA</t>
  </si>
  <si>
    <t>IJBEM</t>
  </si>
  <si>
    <t>www.easy.bnpparibas.de</t>
  </si>
  <si>
    <t>BNP Paribas Easy ECPI Circular Economy Leaders UCITS ETF</t>
  </si>
  <si>
    <t>LU1953136527</t>
  </si>
  <si>
    <t>EMEC</t>
  </si>
  <si>
    <t>EMEC.DE</t>
  </si>
  <si>
    <t>EMEC GY</t>
  </si>
  <si>
    <t>INREUINAV.PA</t>
  </si>
  <si>
    <t>INREF</t>
  </si>
  <si>
    <t>BNP Paribas Easy ECPI Global ESG Blue Economy UCITS ETF - Acc</t>
  </si>
  <si>
    <t>LU2194447293</t>
  </si>
  <si>
    <t>BJLE</t>
  </si>
  <si>
    <t>BJLE.DE</t>
  </si>
  <si>
    <t>BJLE GY</t>
  </si>
  <si>
    <t>IBLUEINAV.PA</t>
  </si>
  <si>
    <t>IBLUE</t>
  </si>
  <si>
    <t>BNP Paribas Easy ECPI Global ESG Infrastructure UCITS ETF</t>
  </si>
  <si>
    <t>LU1291109293</t>
  </si>
  <si>
    <t>XU61</t>
  </si>
  <si>
    <t>XU61.DE</t>
  </si>
  <si>
    <t>XU61 GY</t>
  </si>
  <si>
    <t>INENGINAV.PA</t>
  </si>
  <si>
    <t>INENG</t>
  </si>
  <si>
    <t>BNP Paribas Easy Energy &amp; Metals Enhanced Roll UCITS ETF EUR C</t>
  </si>
  <si>
    <t>LU1291109616</t>
  </si>
  <si>
    <t>GSDE</t>
  </si>
  <si>
    <t>GSDE.DE</t>
  </si>
  <si>
    <t>GSDE GY</t>
  </si>
  <si>
    <t>IGSCEINAV.PA</t>
  </si>
  <si>
    <t>IGSCE</t>
  </si>
  <si>
    <t>BNP Paribas Easy Energy &amp; Metals Enhanced Roll UCITS ETF EUR Hedged</t>
  </si>
  <si>
    <t>LU1547516291</t>
  </si>
  <si>
    <t>EMEH</t>
  </si>
  <si>
    <t>EMEH.DE</t>
  </si>
  <si>
    <t>EMEH GY</t>
  </si>
  <si>
    <t/>
  </si>
  <si>
    <t>IEMEH</t>
  </si>
  <si>
    <t>BNP Paribas Easy Equity Dividend Europe UCITS ETF</t>
  </si>
  <si>
    <t>LU1615090864</t>
  </si>
  <si>
    <t>EDEU</t>
  </si>
  <si>
    <t>EDEU.DE</t>
  </si>
  <si>
    <t>EDEU GY</t>
  </si>
  <si>
    <t>IEDEUINAV.PA</t>
  </si>
  <si>
    <t>IEDEU</t>
  </si>
  <si>
    <t>BNP Paribas Easy Equity Low Vol Europe UCITS ETF - C</t>
  </si>
  <si>
    <t>LU1377381717</t>
  </si>
  <si>
    <t>VLEU</t>
  </si>
  <si>
    <t>VLEU.DE</t>
  </si>
  <si>
    <t>VLEU GY</t>
  </si>
  <si>
    <t>IEVOEINAV.PA</t>
  </si>
  <si>
    <t>IEVOE</t>
  </si>
  <si>
    <t>BNP Paribas Easy Equity Low Vol Europe UCITS ETF - D</t>
  </si>
  <si>
    <t>LU1481201025</t>
  </si>
  <si>
    <t>VLED</t>
  </si>
  <si>
    <t>VLED.DE</t>
  </si>
  <si>
    <t>VLED GY</t>
  </si>
  <si>
    <t>IVLEDINAV.PA</t>
  </si>
  <si>
    <t>IVLED</t>
  </si>
  <si>
    <t>BNP Paribas Easy Equity Low Vol US UCITS ETF C</t>
  </si>
  <si>
    <t>LU1377381980</t>
  </si>
  <si>
    <t>VLUS</t>
  </si>
  <si>
    <t>VLUS.DE</t>
  </si>
  <si>
    <t>VLUS GY</t>
  </si>
  <si>
    <t>IEVOUINAV.PA</t>
  </si>
  <si>
    <t>IEVOU</t>
  </si>
  <si>
    <t>BNP Paribas Easy Equity Low Vol US UCITS ETF D</t>
  </si>
  <si>
    <t>LU1481201298</t>
  </si>
  <si>
    <t>VLUD</t>
  </si>
  <si>
    <t>VLUD.DE</t>
  </si>
  <si>
    <t>VLUD GY</t>
  </si>
  <si>
    <t>IVLUDINAV.PA</t>
  </si>
  <si>
    <t>IVLUD</t>
  </si>
  <si>
    <t>BNP Paribas Easy Equity Low Vol US UCITS ETF USD C</t>
  </si>
  <si>
    <t>LU1481201371</t>
  </si>
  <si>
    <t>VLUU</t>
  </si>
  <si>
    <t>VLUU.DE</t>
  </si>
  <si>
    <t>VLUU GY</t>
  </si>
  <si>
    <t>50000 USD</t>
  </si>
  <si>
    <t>IVLUUINAV.PA</t>
  </si>
  <si>
    <t>IVLUU</t>
  </si>
  <si>
    <t>BNP Paribas Easy Equity Momentum Europe UCITS ETF - C</t>
  </si>
  <si>
    <t>LU1377382012</t>
  </si>
  <si>
    <t>MOEU</t>
  </si>
  <si>
    <t>MOEU.DE</t>
  </si>
  <si>
    <t>MOEU GY</t>
  </si>
  <si>
    <t>IEMOMINAV.PA</t>
  </si>
  <si>
    <t>IEMOM</t>
  </si>
  <si>
    <t>BNP Paribas Easy Equity Momentum Europe UCITS ETF - D</t>
  </si>
  <si>
    <t>LU1481201538</t>
  </si>
  <si>
    <t>MOED</t>
  </si>
  <si>
    <t>EAMOED.DE</t>
  </si>
  <si>
    <t>MOED GY</t>
  </si>
  <si>
    <t>IMOEDINAV.PA</t>
  </si>
  <si>
    <t>IMOED</t>
  </si>
  <si>
    <t>BNP Paribas Easy Equity Quality Europe UCITS ETF - C</t>
  </si>
  <si>
    <t>LU1377382103</t>
  </si>
  <si>
    <t>QUEU</t>
  </si>
  <si>
    <t>QUEU.DE</t>
  </si>
  <si>
    <t>QUEU GY</t>
  </si>
  <si>
    <t>IEQUAINAV.PA</t>
  </si>
  <si>
    <t>IEQUA</t>
  </si>
  <si>
    <t>BNP Paribas Easy Equity Quality Europe UCITS ETF - D</t>
  </si>
  <si>
    <t>LU1481201611</t>
  </si>
  <si>
    <t>QUED</t>
  </si>
  <si>
    <t>QUED.DE</t>
  </si>
  <si>
    <t>QUED GY</t>
  </si>
  <si>
    <t>IQUEDINAV.PA</t>
  </si>
  <si>
    <t>IQUED</t>
  </si>
  <si>
    <t>BNP Paribas Easy Equity Value Europe UCITS ETF - C</t>
  </si>
  <si>
    <t>LU1481201702</t>
  </si>
  <si>
    <t>VALD</t>
  </si>
  <si>
    <t>VALD.DE</t>
  </si>
  <si>
    <t>VALD GY</t>
  </si>
  <si>
    <t>IVALDINAV.PA</t>
  </si>
  <si>
    <t>IVALD</t>
  </si>
  <si>
    <t>BNP Paribas Easy Equity Value Europe UCITS ETF - D</t>
  </si>
  <si>
    <t>LU1377382285</t>
  </si>
  <si>
    <t>VALU</t>
  </si>
  <si>
    <t>VALU.DE</t>
  </si>
  <si>
    <t>VALU GY</t>
  </si>
  <si>
    <t>IEVAEINAV.PA</t>
  </si>
  <si>
    <t>IEVAE</t>
  </si>
  <si>
    <t>BNP Paribas Easy Euro Corp Bond SRI Fossil Free 1-3Y UCITS ETF</t>
  </si>
  <si>
    <t>LU2008760592</t>
  </si>
  <si>
    <t>ASR3</t>
  </si>
  <si>
    <t>ASR3.DE</t>
  </si>
  <si>
    <t>ASR3 GY</t>
  </si>
  <si>
    <t>INIC3INAV.PA</t>
  </si>
  <si>
    <t>INIC3</t>
  </si>
  <si>
    <t>BNP Paribas Easy Euro Corp Bond SRI Fossil Free 3-5Y UCITS ETF</t>
  </si>
  <si>
    <t>LU2008761053</t>
  </si>
  <si>
    <t>ASR5</t>
  </si>
  <si>
    <t>ASR5.DE</t>
  </si>
  <si>
    <t>ASR5 GY</t>
  </si>
  <si>
    <t>INIC5INAV.PA</t>
  </si>
  <si>
    <t>INIC5</t>
  </si>
  <si>
    <t>BNP Paribas Easy Euro Corp Bond SRI Fossil Free UCITS ETF</t>
  </si>
  <si>
    <t>LU1859444769</t>
  </si>
  <si>
    <t>ASRI</t>
  </si>
  <si>
    <t>ASRI.DE</t>
  </si>
  <si>
    <t>ASRI GY</t>
  </si>
  <si>
    <t>ISRICINAV.PA</t>
  </si>
  <si>
    <t>ISRIC</t>
  </si>
  <si>
    <t>BNP Paribas Easy EURO STOXX 50 UCITS ETF - C</t>
  </si>
  <si>
    <t>FR0012739431</t>
  </si>
  <si>
    <t>ETDD</t>
  </si>
  <si>
    <t>ETDD.DE</t>
  </si>
  <si>
    <t>ETDD GY</t>
  </si>
  <si>
    <t>IETDDINAV.PA</t>
  </si>
  <si>
    <t>IETDD</t>
  </si>
  <si>
    <t>BNP Paribas Easy EURO STOXX 50 UCITS ETF - C/D</t>
  </si>
  <si>
    <t>FR0012740983</t>
  </si>
  <si>
    <t>ETBB</t>
  </si>
  <si>
    <t>ETBB.DE</t>
  </si>
  <si>
    <t>ETBB GY</t>
  </si>
  <si>
    <t>IETBBINAV.PA</t>
  </si>
  <si>
    <t>IETBB</t>
  </si>
  <si>
    <t>BNP Paribas Easy FTSE EPRA Nareit Developed Europe ex UK Green UCITS ETF</t>
  </si>
  <si>
    <t>LU2008763935</t>
  </si>
  <si>
    <t>EEPG</t>
  </si>
  <si>
    <t>EEPG.DE</t>
  </si>
  <si>
    <t>EEPG GY</t>
  </si>
  <si>
    <t>INEALINAV.PA</t>
  </si>
  <si>
    <t>INEAL</t>
  </si>
  <si>
    <t xml:space="preserve">BNP Paribas Easy FTSE EPRA Nareit Developed Europe UCITS ETF QD H EUR </t>
  </si>
  <si>
    <t>LU1859445063</t>
  </si>
  <si>
    <t>ZSRL</t>
  </si>
  <si>
    <t>ZSRL.DE</t>
  </si>
  <si>
    <t>ZSRL GY</t>
  </si>
  <si>
    <t>IEEEHINAV.PA</t>
  </si>
  <si>
    <t>IEEEH</t>
  </si>
  <si>
    <t>BNP Paribas Easy FTSE EPRA/NAREIT Developed Europe UCITS ETF - D</t>
  </si>
  <si>
    <t>LU1291091228</t>
  </si>
  <si>
    <t>EEP</t>
  </si>
  <si>
    <t>EEP.DE</t>
  </si>
  <si>
    <t>EEP GY</t>
  </si>
  <si>
    <t>INEEPINAV.PA</t>
  </si>
  <si>
    <t>INEEP</t>
  </si>
  <si>
    <t>BNP Paribas Easy FTSE EPRA/NAREIT Eurozone Capped UCITS ETF</t>
  </si>
  <si>
    <t>LU0950381748</t>
  </si>
  <si>
    <t>EEAA</t>
  </si>
  <si>
    <t>EEAA.DE</t>
  </si>
  <si>
    <t>EEAA GY</t>
  </si>
  <si>
    <t>IEEA</t>
  </si>
  <si>
    <t>BNP Paribas Easy FTSE EPRA/NAREIT Eurozone Capped UCITS ETF - D</t>
  </si>
  <si>
    <t>LU0192223062</t>
  </si>
  <si>
    <t>IM2A</t>
  </si>
  <si>
    <t>EEE.DE</t>
  </si>
  <si>
    <t>EEEG GY</t>
  </si>
  <si>
    <t>INEEEINAV.PA</t>
  </si>
  <si>
    <t>INEEE</t>
  </si>
  <si>
    <t>BNP Paribas Easy iSTOXX MUTB Japan Quality 150 UCITS ETF EUR Hedged - C</t>
  </si>
  <si>
    <t>LU1547514676</t>
  </si>
  <si>
    <t>ISTM</t>
  </si>
  <si>
    <t>ISTM.DE</t>
  </si>
  <si>
    <t>ISTM GY</t>
  </si>
  <si>
    <t>IISTMINAV.PA</t>
  </si>
  <si>
    <t>IISTM</t>
  </si>
  <si>
    <t>BNP Paribas Easy Low Carbon 100 Europe UCITS ETF</t>
  </si>
  <si>
    <t>LU1377382368</t>
  </si>
  <si>
    <t>LCEU</t>
  </si>
  <si>
    <t>LCEU.DE</t>
  </si>
  <si>
    <t>LCEU GY</t>
  </si>
  <si>
    <t>INECNINAV.PA</t>
  </si>
  <si>
    <t>INECN</t>
  </si>
  <si>
    <t>BNP Paribas Easy Markit iBoxx EUR Liquid Corporates UCITS ETF - C</t>
  </si>
  <si>
    <t>LU1481202775</t>
  </si>
  <si>
    <t>ELQC</t>
  </si>
  <si>
    <t>ELQC.DE</t>
  </si>
  <si>
    <t>ELQC GY</t>
  </si>
  <si>
    <t>ELQCINAV.PA</t>
  </si>
  <si>
    <t>IELQC</t>
  </si>
  <si>
    <t>BNP Paribas Easy MSCI Emerging Markets ex CW UCITS ETF EUR - C</t>
  </si>
  <si>
    <t>LU1291097779</t>
  </si>
  <si>
    <t>EMKX</t>
  </si>
  <si>
    <t>EMKX.DE</t>
  </si>
  <si>
    <t>EMKX GY</t>
  </si>
  <si>
    <t>IEEMKINAV.PA</t>
  </si>
  <si>
    <t>IEEMK</t>
  </si>
  <si>
    <t>BNP Paribas Easy MSCI Emerging SRI S-Series 5% Capped UCITS ETF - EUR</t>
  </si>
  <si>
    <t>LU1659681313</t>
  </si>
  <si>
    <t>XU6C</t>
  </si>
  <si>
    <t>EISR.DE</t>
  </si>
  <si>
    <t>EISR GY</t>
  </si>
  <si>
    <t>IEISRINAV.PA</t>
  </si>
  <si>
    <t>IEISR</t>
  </si>
  <si>
    <t>BNP Paribas Easy MSCI Emerging SRI S-Series 5% Capped UCITS ETF - USD</t>
  </si>
  <si>
    <t>LU1291098314</t>
  </si>
  <si>
    <t>ESRI</t>
  </si>
  <si>
    <t>EMSR.DE</t>
  </si>
  <si>
    <t>ESRI GY</t>
  </si>
  <si>
    <t>IEMSRINAV.PA</t>
  </si>
  <si>
    <t>IEMSR</t>
  </si>
  <si>
    <t>BNP Paribas Easy MSCI EMU ex CW UCITS ETF</t>
  </si>
  <si>
    <t>LU1291098827</t>
  </si>
  <si>
    <t>EMUX</t>
  </si>
  <si>
    <t>EMUX.DE</t>
  </si>
  <si>
    <t>EMUX GY</t>
  </si>
  <si>
    <t>IEEMUINAV.PA</t>
  </si>
  <si>
    <t>IEEMU</t>
  </si>
  <si>
    <t>BNP Paribas Easy MSCI EMU SRI S-Series 5% Capped UCITS ETF</t>
  </si>
  <si>
    <t>LU1953137681</t>
  </si>
  <si>
    <t>EMUS</t>
  </si>
  <si>
    <t>EMUS.DE</t>
  </si>
  <si>
    <t>EMUS GY</t>
  </si>
  <si>
    <t>INSRIINAV.PA</t>
  </si>
  <si>
    <t>INSRI</t>
  </si>
  <si>
    <t>BNP Paribas Easy MSCI Europe ex CW UCITS ETF</t>
  </si>
  <si>
    <t>LU1291099718</t>
  </si>
  <si>
    <t>EEUX</t>
  </si>
  <si>
    <t>EEUX.DE</t>
  </si>
  <si>
    <t>EEUX GY</t>
  </si>
  <si>
    <t>IEEUEINAV.PA</t>
  </si>
  <si>
    <t>IEEUE</t>
  </si>
  <si>
    <t>BNP Paribas Easy MSCI Europe ex UK ex CW UCITS ETF - C</t>
  </si>
  <si>
    <t>LU1291100664</t>
  </si>
  <si>
    <t>EEXU</t>
  </si>
  <si>
    <t>EEXU.DE</t>
  </si>
  <si>
    <t>EEXU GY</t>
  </si>
  <si>
    <t>IEEXUINAV.PA</t>
  </si>
  <si>
    <t>IEEXU</t>
  </si>
  <si>
    <t>BNP Paribas Easy MSCI Europe Small Caps SRI S-Series 5% Capped</t>
  </si>
  <si>
    <t>LU1291101555</t>
  </si>
  <si>
    <t>EESM</t>
  </si>
  <si>
    <t>EESM.DE</t>
  </si>
  <si>
    <t>EESM GY</t>
  </si>
  <si>
    <t>IEESMINAV.PA</t>
  </si>
  <si>
    <t>IEESM</t>
  </si>
  <si>
    <t>BNP Paribas Easy MSCI Europe SRI S-Series 5% Capped UCITS ETF</t>
  </si>
  <si>
    <t>LU1753045415</t>
  </si>
  <si>
    <t>ZSRI</t>
  </si>
  <si>
    <t>ZSRI.DE</t>
  </si>
  <si>
    <t>ZSRI GY</t>
  </si>
  <si>
    <t>ISRIEINAV.PA</t>
  </si>
  <si>
    <t>ISRIE</t>
  </si>
  <si>
    <t>BNP Paribas Easy MSCI Japan ex CW UCITS ETF - C</t>
  </si>
  <si>
    <t>LU1291102447</t>
  </si>
  <si>
    <t>EJAP</t>
  </si>
  <si>
    <t>EJAP.DE</t>
  </si>
  <si>
    <t>EJAP GY</t>
  </si>
  <si>
    <t>IEJAPINAV.PA</t>
  </si>
  <si>
    <t>IEJAP</t>
  </si>
  <si>
    <t>BNP Paribas Easy MSCI Japan ex CW UCITS ETF EUR Hedged - C</t>
  </si>
  <si>
    <t>LU1481203070</t>
  </si>
  <si>
    <t>EJAH</t>
  </si>
  <si>
    <t>EJAH.DE</t>
  </si>
  <si>
    <t>EJAH GY</t>
  </si>
  <si>
    <t>IEJAHINAV.PA</t>
  </si>
  <si>
    <t>IEJAH</t>
  </si>
  <si>
    <t>BNP Paribas Easy MSCI Japan SRI S-Series 5% Capped UCITS ETF</t>
  </si>
  <si>
    <t>LU1753045928</t>
  </si>
  <si>
    <t>JSRI</t>
  </si>
  <si>
    <t>JSRI.DE</t>
  </si>
  <si>
    <t>JSRI GY</t>
  </si>
  <si>
    <t>ISRIJINAV.PA</t>
  </si>
  <si>
    <t>ISRIJ</t>
  </si>
  <si>
    <t>BNP Paribas Easy MSCI North America ex CW UCITS ETF - C</t>
  </si>
  <si>
    <t>LU1291104575</t>
  </si>
  <si>
    <t>ENOA</t>
  </si>
  <si>
    <t>ENOA.DE</t>
  </si>
  <si>
    <t>ENOA GY</t>
  </si>
  <si>
    <t>IENAMINAV.PA</t>
  </si>
  <si>
    <t>IENAM</t>
  </si>
  <si>
    <t>BNP Paribas Easy MSCI Pacific ex Japan ex CW UCITS ETF - C</t>
  </si>
  <si>
    <t>LU1291106356</t>
  </si>
  <si>
    <t>PAC</t>
  </si>
  <si>
    <t>PAC.DE</t>
  </si>
  <si>
    <t>PAC GY</t>
  </si>
  <si>
    <t>IEPEJINAV.PA</t>
  </si>
  <si>
    <t>IEPEJ</t>
  </si>
  <si>
    <t>BNP Paribas Easy MSCI USA SRI S-Series 5% Capped UCITS ETF</t>
  </si>
  <si>
    <t>LU1291103338</t>
  </si>
  <si>
    <t>EKLD</t>
  </si>
  <si>
    <t>EKLD.DE</t>
  </si>
  <si>
    <t>EKLD GY</t>
  </si>
  <si>
    <t>IEKLDINAV.PA</t>
  </si>
  <si>
    <t>IEKLD</t>
  </si>
  <si>
    <t>LU1659681669</t>
  </si>
  <si>
    <t>EKUS</t>
  </si>
  <si>
    <t>EKUS.DE</t>
  </si>
  <si>
    <t>EKUS GY</t>
  </si>
  <si>
    <t>IEKUSINAV.PA</t>
  </si>
  <si>
    <t>IEKUS</t>
  </si>
  <si>
    <t>BNP Paribas Easy MSCI World SRI S-Series 5% Capped UCITS ETF - EUR</t>
  </si>
  <si>
    <t>LU1615092217</t>
  </si>
  <si>
    <t>EMWE</t>
  </si>
  <si>
    <t>EMWE.DE</t>
  </si>
  <si>
    <t>EMWE GY</t>
  </si>
  <si>
    <t>IEMWEINAV.PA</t>
  </si>
  <si>
    <t>IEMWE</t>
  </si>
  <si>
    <t>BNP Paribas Easy MSCI World SRI S-Series 5% Capped UCITS ETF - USD</t>
  </si>
  <si>
    <t>LU1291108642</t>
  </si>
  <si>
    <t>EWRD</t>
  </si>
  <si>
    <t>EWRD.DE</t>
  </si>
  <si>
    <t>EWRD GY</t>
  </si>
  <si>
    <t>IEWRDINAV.PA</t>
  </si>
  <si>
    <t>IEWRD</t>
  </si>
  <si>
    <t>BNP Paribas Easy S&amp;P 500 UCITS ETF</t>
  </si>
  <si>
    <t>FR0011550680</t>
  </si>
  <si>
    <t>ESEA</t>
  </si>
  <si>
    <t>ESEA.DE</t>
  </si>
  <si>
    <t>ESEA GY</t>
  </si>
  <si>
    <t>IESDDINAV.PA</t>
  </si>
  <si>
    <t>IESDD</t>
  </si>
  <si>
    <t>FR0011550177</t>
  </si>
  <si>
    <t>ESAP</t>
  </si>
  <si>
    <t>ESAP.DE</t>
  </si>
  <si>
    <t>ESAP GY</t>
  </si>
  <si>
    <t>IESDINAV.PA</t>
  </si>
  <si>
    <t>IESD</t>
  </si>
  <si>
    <t>BNP Paribas Easy S&amp;P 500 UCITS ETF - C</t>
  </si>
  <si>
    <t>FR0011550185</t>
  </si>
  <si>
    <t>ESEE</t>
  </si>
  <si>
    <t>ESEE.DE</t>
  </si>
  <si>
    <t>ESEE GY</t>
  </si>
  <si>
    <t>IDESEINAV.PA</t>
  </si>
  <si>
    <t>IESE</t>
  </si>
  <si>
    <t>BNP Paribas Easy S&amp;P 500 UCITS ETF EUR Hedged - C</t>
  </si>
  <si>
    <t>FR0013041530</t>
  </si>
  <si>
    <t>ESEH</t>
  </si>
  <si>
    <t>ESEH.DE</t>
  </si>
  <si>
    <t>ESEH GY</t>
  </si>
  <si>
    <t>IESEHINAV.PA</t>
  </si>
  <si>
    <t>IESEH</t>
  </si>
  <si>
    <t>BNP Paribas Easy STOXX Europe 600 UCITS ETF</t>
  </si>
  <si>
    <t>FR0011550672</t>
  </si>
  <si>
    <t>ETSA</t>
  </si>
  <si>
    <t>ETSA.DE</t>
  </si>
  <si>
    <t>ETSA GY</t>
  </si>
  <si>
    <t>IETZDINAV.PA</t>
  </si>
  <si>
    <t>IETZD</t>
  </si>
  <si>
    <t>BNP Paribas Easy STOXX Europe 600 UCITS ETF EUR - C</t>
  </si>
  <si>
    <t>FR0011550193</t>
  </si>
  <si>
    <t>ETSZ</t>
  </si>
  <si>
    <t>ETSZ.DE</t>
  </si>
  <si>
    <t>ETSZ GY</t>
  </si>
  <si>
    <t>IETZINAV.PA</t>
  </si>
  <si>
    <t>IETZ</t>
  </si>
  <si>
    <t>BNPP Aluminium ETC</t>
  </si>
  <si>
    <t>DE000PB6ALU1</t>
  </si>
  <si>
    <t>BNPP ETC</t>
  </si>
  <si>
    <t>B4NP</t>
  </si>
  <si>
    <t>B4NP.DE</t>
  </si>
  <si>
    <t>B4NP GY</t>
  </si>
  <si>
    <t>LME Aluminium Futures</t>
  </si>
  <si>
    <t>www.etp.bnpparibas.com</t>
  </si>
  <si>
    <t>BNPP Blei ETC</t>
  </si>
  <si>
    <t>DE000PB8LED5</t>
  </si>
  <si>
    <t>B4NU</t>
  </si>
  <si>
    <t>B4NU.DE</t>
  </si>
  <si>
    <t>B4NU GY</t>
  </si>
  <si>
    <t>LME Lead Futures</t>
  </si>
  <si>
    <t>BNPP Brent Crude Oil ETC</t>
  </si>
  <si>
    <t>DE000PS701L2</t>
  </si>
  <si>
    <t>BNQA</t>
  </si>
  <si>
    <t>BNQA.DE</t>
  </si>
  <si>
    <t>BNQA GY</t>
  </si>
  <si>
    <t>ICE 1mth Brent Oil Futures</t>
  </si>
  <si>
    <t>BNPP Gasoil (Diesel) ETC</t>
  </si>
  <si>
    <t>DE000PB6D1Z6</t>
  </si>
  <si>
    <t>B4N1</t>
  </si>
  <si>
    <t>B4N1.DE</t>
  </si>
  <si>
    <t>B4N1 GY</t>
  </si>
  <si>
    <t>ICE Low Sulphur Gas Oil Futures</t>
  </si>
  <si>
    <t>BNPP Gasoline (Benzin) ETC</t>
  </si>
  <si>
    <t>DE000PB6BEN9</t>
  </si>
  <si>
    <t>B4N2</t>
  </si>
  <si>
    <t>B4N2.DE</t>
  </si>
  <si>
    <t>B4N2 GY</t>
  </si>
  <si>
    <t>BNPP Gold ETC</t>
  </si>
  <si>
    <t>DE000PS7G0L8</t>
  </si>
  <si>
    <t>BNQJ</t>
  </si>
  <si>
    <t>BNQJ.DE</t>
  </si>
  <si>
    <t>BNQJ GY</t>
  </si>
  <si>
    <t>BNPP Heating Oil ETC</t>
  </si>
  <si>
    <t>DE000PB6H1T5</t>
  </si>
  <si>
    <t>B4N3</t>
  </si>
  <si>
    <t>B4N3.DE</t>
  </si>
  <si>
    <t>B4N3 GY</t>
  </si>
  <si>
    <t>BNPP Kupfer ETC</t>
  </si>
  <si>
    <t>DE000PB8C0P8</t>
  </si>
  <si>
    <t>B4NQ</t>
  </si>
  <si>
    <t>B4NQ.DE</t>
  </si>
  <si>
    <t>B4NQ GY</t>
  </si>
  <si>
    <t>LME Copper Futures</t>
  </si>
  <si>
    <t>BNPP Natural Gas ETC</t>
  </si>
  <si>
    <t>DE000PB6GAS5</t>
  </si>
  <si>
    <t>BNQ9</t>
  </si>
  <si>
    <t>BNQ9.DE</t>
  </si>
  <si>
    <t>BNQ9 GY</t>
  </si>
  <si>
    <t>BNPP Nickel ETC</t>
  </si>
  <si>
    <t>DE000PB8N1C1</t>
  </si>
  <si>
    <t>B4NR</t>
  </si>
  <si>
    <t>B4NR.DE</t>
  </si>
  <si>
    <t>B4NR GY</t>
  </si>
  <si>
    <t>LME Nickel Futures</t>
  </si>
  <si>
    <t>BNPP Paladium ETC</t>
  </si>
  <si>
    <t>DE000PB8PAL7</t>
  </si>
  <si>
    <t>BNQL</t>
  </si>
  <si>
    <t>BNQL.DE</t>
  </si>
  <si>
    <t>BNQL GY</t>
  </si>
  <si>
    <t>Spot Price Palladium (LBMA)</t>
  </si>
  <si>
    <t>BNPP RICI Aluminium (TR) Enhanced ETC</t>
  </si>
  <si>
    <t>DE000PB8R1A1</t>
  </si>
  <si>
    <t>BNQN</t>
  </si>
  <si>
    <t>BNQN.DE</t>
  </si>
  <si>
    <t>BNQN GY</t>
  </si>
  <si>
    <t>BNPP RICI Benzin (TR) Enhanced ETC</t>
  </si>
  <si>
    <t>DE000PB6R101</t>
  </si>
  <si>
    <t>BNQG</t>
  </si>
  <si>
    <t>BNQG.DE</t>
  </si>
  <si>
    <t>BNQG GY</t>
  </si>
  <si>
    <t>BNPP RICI Blei (TR) Enhanced ETC</t>
  </si>
  <si>
    <t>DE000PB8R1L8</t>
  </si>
  <si>
    <t>BNQT</t>
  </si>
  <si>
    <t>BNQT.DE</t>
  </si>
  <si>
    <t>BNQT GY</t>
  </si>
  <si>
    <t>BNPP RICI Diesel (TR) Enhanced ETC</t>
  </si>
  <si>
    <t>DE000PB6R1D7</t>
  </si>
  <si>
    <t>BNQF</t>
  </si>
  <si>
    <t>BNQF.DE</t>
  </si>
  <si>
    <t>BNQF GY</t>
  </si>
  <si>
    <t>BNPP RICI Energie (TR) Enhanced ETC</t>
  </si>
  <si>
    <t>DE000PB8R1E3</t>
  </si>
  <si>
    <t>BNQU</t>
  </si>
  <si>
    <t>BNQU.DE</t>
  </si>
  <si>
    <t>BNQU GY</t>
  </si>
  <si>
    <t>BNPP RICI Enhanced Aluminum (ER) Index EUR Hedge ETC</t>
  </si>
  <si>
    <t>DE000PZ9REA8</t>
  </si>
  <si>
    <t>0GZH</t>
  </si>
  <si>
    <t>0GZH.DE</t>
  </si>
  <si>
    <t>0GZH GY</t>
  </si>
  <si>
    <t>BNPP RICI Enhanced Aluminum TR Index USD ETC</t>
  </si>
  <si>
    <t>DE000PR5RAU2</t>
  </si>
  <si>
    <t>B4NA</t>
  </si>
  <si>
    <t>B4NA.DE</t>
  </si>
  <si>
    <t>B4NA GY</t>
  </si>
  <si>
    <t>BNPP RICI Enhanced Brent Crude Oil (ER) Index EUR Hedge ETC</t>
  </si>
  <si>
    <t>DE000PZ9REB6</t>
  </si>
  <si>
    <t>B4NY</t>
  </si>
  <si>
    <t>B4NY.DE</t>
  </si>
  <si>
    <t>B4NY GY</t>
  </si>
  <si>
    <t>BNPP RICI Enhanced Brent Crude Oil TR Index USD ETC</t>
  </si>
  <si>
    <t>DE000PR5RBU0</t>
  </si>
  <si>
    <t>BNQ7</t>
  </si>
  <si>
    <t>BNQ7.DE</t>
  </si>
  <si>
    <t>BNQ7 GY</t>
  </si>
  <si>
    <t>BNPP RICI Enhanced Brent TR Index ETC</t>
  </si>
  <si>
    <t>DE000PB6R1B1</t>
  </si>
  <si>
    <t>BNQC</t>
  </si>
  <si>
    <t>BNQC.DE</t>
  </si>
  <si>
    <t>BNQC GY</t>
  </si>
  <si>
    <t>BNPP RICI Enhanced Copper (ER) Index EUR Hedge ETC</t>
  </si>
  <si>
    <t>DE000PZ9REC4</t>
  </si>
  <si>
    <t>0GZB</t>
  </si>
  <si>
    <t>0GZB1.DE</t>
  </si>
  <si>
    <t>0GZB GY</t>
  </si>
  <si>
    <t>BNPP RICI Enhanced Copper TR Index USD ETC</t>
  </si>
  <si>
    <t>DE000PR5RCU8</t>
  </si>
  <si>
    <t>B4NB</t>
  </si>
  <si>
    <t>B4NB.DE</t>
  </si>
  <si>
    <t>B4NB GY</t>
  </si>
  <si>
    <t>BNPP RICI Enhanced Energy (ER) Index EUR Hedge ETC</t>
  </si>
  <si>
    <t>DE000PZ9REE0</t>
  </si>
  <si>
    <t>B4NX</t>
  </si>
  <si>
    <t>B4NX.DE</t>
  </si>
  <si>
    <t>B4NX GY</t>
  </si>
  <si>
    <t>BNPP RICI Enhanced Energy TR Index ETC</t>
  </si>
  <si>
    <t>DE000PR5REU4</t>
  </si>
  <si>
    <t>B4NL</t>
  </si>
  <si>
    <t>B4NL.DE</t>
  </si>
  <si>
    <t>B4NL GY</t>
  </si>
  <si>
    <t>BNPP RICI Enhanced Gas Oil (ER) Index EUR Hedge ETC</t>
  </si>
  <si>
    <t>DE000PZ9RED2</t>
  </si>
  <si>
    <t>0GZE</t>
  </si>
  <si>
    <t>0GZE.DE</t>
  </si>
  <si>
    <t>0GZE GY</t>
  </si>
  <si>
    <t>BNPP RICI Enhanced Gas Oil TR Index USD ETC</t>
  </si>
  <si>
    <t>DE000PR5RDU6</t>
  </si>
  <si>
    <t>B4NI</t>
  </si>
  <si>
    <t>B4NI.DE</t>
  </si>
  <si>
    <t>B4NI GY</t>
  </si>
  <si>
    <t>BNPP RICI Enhanced Gasoline (ER) Index EUR Hedge ETC</t>
  </si>
  <si>
    <t>DE000PZ9RE14</t>
  </si>
  <si>
    <t>0GZF</t>
  </si>
  <si>
    <t>0GZF.DE</t>
  </si>
  <si>
    <t>0GZF GY</t>
  </si>
  <si>
    <t>BNPP RICI Enhanced Gasoline TR Index USD ETC</t>
  </si>
  <si>
    <t>DE000PR5R0U0</t>
  </si>
  <si>
    <t>B4NJ</t>
  </si>
  <si>
    <t>B4NJ.DE</t>
  </si>
  <si>
    <t>B4NJ GY</t>
  </si>
  <si>
    <t>BNPP RICI Enhanced Heating Oil (ER) Index EUR Hedge ETC</t>
  </si>
  <si>
    <t>DE000PZ9REH3</t>
  </si>
  <si>
    <t>0GZG</t>
  </si>
  <si>
    <t>0GZG.DE</t>
  </si>
  <si>
    <t>0GZG GY</t>
  </si>
  <si>
    <t>BNPP RICI Enhanced Heating Oil TR Index USD ETC</t>
  </si>
  <si>
    <t>DE000PR5RHU7</t>
  </si>
  <si>
    <t>B4NK</t>
  </si>
  <si>
    <t>B4NK.DE</t>
  </si>
  <si>
    <t>B4NK GY</t>
  </si>
  <si>
    <t>BNPP RICI Enhanced Industrial Metals (ER) Index EUR Hedge ETC</t>
  </si>
  <si>
    <t>DE000PZ9REM3</t>
  </si>
  <si>
    <t>0GZD</t>
  </si>
  <si>
    <t>0GZD.DE</t>
  </si>
  <si>
    <t>0GZD GY</t>
  </si>
  <si>
    <t>BNPP RICI Enhanced Industrial Metals TR Index USD ETC</t>
  </si>
  <si>
    <t>DE000PR5RMU7</t>
  </si>
  <si>
    <t>B4NM</t>
  </si>
  <si>
    <t>B4NM.DE</t>
  </si>
  <si>
    <t>B4NM GY</t>
  </si>
  <si>
    <t>BNPP RICI Enhanced Lead (ER) Index EUR Hedge ETC</t>
  </si>
  <si>
    <t>DE000PZ9REL5</t>
  </si>
  <si>
    <t>0GZK</t>
  </si>
  <si>
    <t>0GZK.DE</t>
  </si>
  <si>
    <t>0GZK GY</t>
  </si>
  <si>
    <t>BNPP RICI Enhanced Lead TR Index USD ETC</t>
  </si>
  <si>
    <t>DE000PR5RLU9</t>
  </si>
  <si>
    <t>B4NF</t>
  </si>
  <si>
    <t>B4NF.DE</t>
  </si>
  <si>
    <t>B4NF GY</t>
  </si>
  <si>
    <t>BNPP RICI Enhanced Metals (ER) Index EUR Hedge ETC</t>
  </si>
  <si>
    <t>DE000PZ9RME3</t>
  </si>
  <si>
    <t>0GZL</t>
  </si>
  <si>
    <t>0GZL.DE</t>
  </si>
  <si>
    <t>0GZL GY</t>
  </si>
  <si>
    <t>BNPP RICI Enhanced Metals TR Index USD ETC</t>
  </si>
  <si>
    <t>DE000PR5RUM7</t>
  </si>
  <si>
    <t>B4NN</t>
  </si>
  <si>
    <t>B4NN.DE</t>
  </si>
  <si>
    <t>B4NN GY</t>
  </si>
  <si>
    <t>BNPP RICI Enhanced Natural Gas (ER) Index EUR Hedge ETC</t>
  </si>
  <si>
    <t>DE000PZ9REG5</t>
  </si>
  <si>
    <t>0GZA</t>
  </si>
  <si>
    <t>0GZA.DE</t>
  </si>
  <si>
    <t>0GZA GY</t>
  </si>
  <si>
    <t>BNPP RICI Enhanced Natural Gas TR Index USD ETC</t>
  </si>
  <si>
    <t>DE000PR5RGU9</t>
  </si>
  <si>
    <t>B4NH</t>
  </si>
  <si>
    <t>B4NH.DE</t>
  </si>
  <si>
    <t>B4NH GY</t>
  </si>
  <si>
    <t>BNPP RICI Enhanced Nickel (ER) Index EUR Hedge ETC</t>
  </si>
  <si>
    <t>DE000PZ9REN1</t>
  </si>
  <si>
    <t>0GZC</t>
  </si>
  <si>
    <t>0GZC.DE</t>
  </si>
  <si>
    <t>0GZC GY</t>
  </si>
  <si>
    <t>BNPP RICI Enhanced Nickel TR Index USD ETC</t>
  </si>
  <si>
    <t>DE000PR5RNU5</t>
  </si>
  <si>
    <t>B4NC</t>
  </si>
  <si>
    <t>B4NC.DE</t>
  </si>
  <si>
    <t>B4NC GY</t>
  </si>
  <si>
    <t>BNPP RICI Enhanced Tin (ER) Index EUR Hedge ETC</t>
  </si>
  <si>
    <t>DE000PZ9RET8</t>
  </si>
  <si>
    <t>0GZJ</t>
  </si>
  <si>
    <t>0GZJ.DE</t>
  </si>
  <si>
    <t>0GZJ GY</t>
  </si>
  <si>
    <t>BNPP RICI Enhanced Tin TR Index USD ETC</t>
  </si>
  <si>
    <t>DE000PR5RTU2</t>
  </si>
  <si>
    <t>B4NE</t>
  </si>
  <si>
    <t>B4NE.DE</t>
  </si>
  <si>
    <t>B4NE GY</t>
  </si>
  <si>
    <t>BNPP RICI Enhanced WTI Crude Oil (ER) Index EUR Hedge ETC</t>
  </si>
  <si>
    <t>DE000PZ9REW2</t>
  </si>
  <si>
    <t>B4NZ</t>
  </si>
  <si>
    <t>B4NZ.DE</t>
  </si>
  <si>
    <t>B4NZ GY</t>
  </si>
  <si>
    <t>BNPP RICI Enhanced WTI Crude Oil TR Index USD ETC</t>
  </si>
  <si>
    <t>DE000PR5RWU6</t>
  </si>
  <si>
    <t>B4NG</t>
  </si>
  <si>
    <t>B4NG.DE</t>
  </si>
  <si>
    <t>B4NG GY</t>
  </si>
  <si>
    <t>BNPP RICI Enhanced Zinc (ER) Index EUR Hedge ETC</t>
  </si>
  <si>
    <t>DE000PZ9REZ5</t>
  </si>
  <si>
    <t>0GZI</t>
  </si>
  <si>
    <t>0GZI.DE</t>
  </si>
  <si>
    <t>0GZI GY</t>
  </si>
  <si>
    <t>BNPP RICI Enhanced Zinc TR Index USD ETC</t>
  </si>
  <si>
    <t>DE000PR5RZU9</t>
  </si>
  <si>
    <t>B4ND</t>
  </si>
  <si>
    <t>B4ND.DE</t>
  </si>
  <si>
    <t>B4ND GY</t>
  </si>
  <si>
    <t>BNPP RICI Heizöl (TR) Enhanced ETC</t>
  </si>
  <si>
    <t>DE000PB6R1H8</t>
  </si>
  <si>
    <t>BNQH</t>
  </si>
  <si>
    <t>BNQH.DE</t>
  </si>
  <si>
    <t>BNQH GY</t>
  </si>
  <si>
    <t>BNPP RICI Industriemetalle (TR) Enhanced ETC</t>
  </si>
  <si>
    <t>DE000PB8R1M6</t>
  </si>
  <si>
    <t>BNQV</t>
  </si>
  <si>
    <t>BNQV.DE</t>
  </si>
  <si>
    <t>BNQV GY</t>
  </si>
  <si>
    <t>BNPP RICI Kupfer (TR) Enhanced ETC</t>
  </si>
  <si>
    <t>DE000PB8R1C7</t>
  </si>
  <si>
    <t>BNQP</t>
  </si>
  <si>
    <t>BNQP.DE</t>
  </si>
  <si>
    <t>BNQP GY</t>
  </si>
  <si>
    <t>BNPP RICI Metalle (TR) Enhanced ETC</t>
  </si>
  <si>
    <t>DE000PR0R1M0</t>
  </si>
  <si>
    <t>BNQW</t>
  </si>
  <si>
    <t>BNQW.DE</t>
  </si>
  <si>
    <t>BNQW GY</t>
  </si>
  <si>
    <t>BNPP RICI Natural Gas (TR) Enhanced ETC</t>
  </si>
  <si>
    <t>DE000PB6R1G0</t>
  </si>
  <si>
    <t>BNQE</t>
  </si>
  <si>
    <t>BNQE.DE</t>
  </si>
  <si>
    <t>BNQE GY</t>
  </si>
  <si>
    <t>BNPP RICI Nickel (TR) Enhanced ETC</t>
  </si>
  <si>
    <t>DE000PB8R1N4</t>
  </si>
  <si>
    <t>BNQQ</t>
  </si>
  <si>
    <t>BNQQ.DE</t>
  </si>
  <si>
    <t>BNQQ GY</t>
  </si>
  <si>
    <t>BNPP RICI WTI Oil (TR) Enhanced ETC</t>
  </si>
  <si>
    <t>DE000PB6R1W7</t>
  </si>
  <si>
    <t>BNQD</t>
  </si>
  <si>
    <t>BNQD.DE</t>
  </si>
  <si>
    <t>BNQD GY</t>
  </si>
  <si>
    <t>BNPP RICI Zink (TR) Enhanced ETC</t>
  </si>
  <si>
    <t>DE000PB8R1Z8</t>
  </si>
  <si>
    <t>BNQR</t>
  </si>
  <si>
    <t>BNQR.DE</t>
  </si>
  <si>
    <t>BNQR GY</t>
  </si>
  <si>
    <t>BNPP RICI Zinn (TR) Enhanced ETC</t>
  </si>
  <si>
    <t>DE000PB8R1T1</t>
  </si>
  <si>
    <t>BNQS</t>
  </si>
  <si>
    <t>BNQS.DE</t>
  </si>
  <si>
    <t>BNQS GY</t>
  </si>
  <si>
    <t>BNPP WTI Oil ETC</t>
  </si>
  <si>
    <t>DE000PS7WT17</t>
  </si>
  <si>
    <t>BNQB</t>
  </si>
  <si>
    <t>BNQB.DE</t>
  </si>
  <si>
    <t>BNQB GY</t>
  </si>
  <si>
    <t>BNPP Zink ETC</t>
  </si>
  <si>
    <t>DE000PB7Z1N5</t>
  </si>
  <si>
    <t>B4NS</t>
  </si>
  <si>
    <t>B4NS.DE</t>
  </si>
  <si>
    <t>B4NS GY</t>
  </si>
  <si>
    <t>LME Zinc Futures</t>
  </si>
  <si>
    <t>BNPP Zinn ETC</t>
  </si>
  <si>
    <t>DE000PB8T1N2</t>
  </si>
  <si>
    <t>B4NT</t>
  </si>
  <si>
    <t>B4NT.DE</t>
  </si>
  <si>
    <t>B4NT GY</t>
  </si>
  <si>
    <t>LME Tin Futures</t>
  </si>
  <si>
    <t>BTCetc - Bitcoin Exchange Traded Crypto</t>
  </si>
  <si>
    <t>DE000A27Z304</t>
  </si>
  <si>
    <t>ETC Issuance</t>
  </si>
  <si>
    <t>BTCE</t>
  </si>
  <si>
    <t>BTCE.DE</t>
  </si>
  <si>
    <t>BTCE GY</t>
  </si>
  <si>
    <t>Long Bitcoin BTC/USD</t>
  </si>
  <si>
    <t>www.btc-etc.com</t>
  </si>
  <si>
    <t>ComStage 1 DivDAX UCITS ETF (I)</t>
  </si>
  <si>
    <t>DE000ETF9033</t>
  </si>
  <si>
    <t>E903</t>
  </si>
  <si>
    <t>E903.DE</t>
  </si>
  <si>
    <t>E903 GY</t>
  </si>
  <si>
    <t>E903EURINAV=SOLA</t>
  </si>
  <si>
    <t>CNAVE903</t>
  </si>
  <si>
    <t>ComStage 1 EURO STOXX 50 UCITS ETF (I)</t>
  </si>
  <si>
    <t>DE000ETF9504</t>
  </si>
  <si>
    <t>E950</t>
  </si>
  <si>
    <t>E950.DE</t>
  </si>
  <si>
    <t>E950 GY</t>
  </si>
  <si>
    <t>E950EURINAV=SOLA</t>
  </si>
  <si>
    <t>CNAVE950</t>
  </si>
  <si>
    <t>ComStage 1 MDAX UCITS ETF (I)</t>
  </si>
  <si>
    <t>DE000ETF9074</t>
  </si>
  <si>
    <t>E907</t>
  </si>
  <si>
    <t>E907.DE</t>
  </si>
  <si>
    <t>E907 GY</t>
  </si>
  <si>
    <t>E907EURINAV=SOLA</t>
  </si>
  <si>
    <t>CNAVE907</t>
  </si>
  <si>
    <t>ComStage 1 SDAX UCITS ETF (I)</t>
  </si>
  <si>
    <t>DE000ETF9058</t>
  </si>
  <si>
    <t>E905</t>
  </si>
  <si>
    <t>E905.DE</t>
  </si>
  <si>
    <t>E905 GY</t>
  </si>
  <si>
    <t>E905EURINAV=SOLA</t>
  </si>
  <si>
    <t>E905EUIV</t>
  </si>
  <si>
    <t>ComStage 1 STOXX Europe 600 UCITS ETF</t>
  </si>
  <si>
    <t>DE000ETF9603</t>
  </si>
  <si>
    <t>E960</t>
  </si>
  <si>
    <t>E960.DE</t>
  </si>
  <si>
    <t>E960 GY</t>
  </si>
  <si>
    <t>E960EURINAV=SOLA</t>
  </si>
  <si>
    <t>E960EUIV</t>
  </si>
  <si>
    <t>ComStage 1 TecDAX UCITS ETF (I)</t>
  </si>
  <si>
    <t>DE000ETF9082</t>
  </si>
  <si>
    <t>E908</t>
  </si>
  <si>
    <t>E908.DE</t>
  </si>
  <si>
    <t>E908 GY</t>
  </si>
  <si>
    <t>E908EURINAV=SOLA</t>
  </si>
  <si>
    <t>E908EUIV</t>
  </si>
  <si>
    <t>ComStage 10Y US-Treasury Future Short UCITS ETF</t>
  </si>
  <si>
    <t>LU1275254800</t>
  </si>
  <si>
    <t>E571</t>
  </si>
  <si>
    <t>E571.DE</t>
  </si>
  <si>
    <t>E571 GY</t>
  </si>
  <si>
    <t>E571EURINAV=SOLA</t>
  </si>
  <si>
    <t>CNAVE571</t>
  </si>
  <si>
    <t>ComStage ATX UCITS ETF</t>
  </si>
  <si>
    <t>LU0392496690</t>
  </si>
  <si>
    <t>C031</t>
  </si>
  <si>
    <t>CBATX.DE</t>
  </si>
  <si>
    <t>CBATX GY</t>
  </si>
  <si>
    <t>CBATXEURINAV=SOLA</t>
  </si>
  <si>
    <t>CNAVATX</t>
  </si>
  <si>
    <t>ComStage Bloomberg Equal-weight Commodity ex-Agriculture EUR hedged UCITS ETF</t>
  </si>
  <si>
    <t>LU1275255799</t>
  </si>
  <si>
    <t>C099</t>
  </si>
  <si>
    <t>C099.DE</t>
  </si>
  <si>
    <t>C099 GY</t>
  </si>
  <si>
    <t>C099EURINAV=SOLA</t>
  </si>
  <si>
    <t>CNAVC099</t>
  </si>
  <si>
    <t>ComStage Bloomberg Equal-weight Commodity ex-Agriculture UCITS ETF</t>
  </si>
  <si>
    <t>LU0419741177</t>
  </si>
  <si>
    <t>C090</t>
  </si>
  <si>
    <t>CBCOMMO.DE</t>
  </si>
  <si>
    <t>CBCOMM GY</t>
  </si>
  <si>
    <t>CBCOMMEURINAV=SOLA</t>
  </si>
  <si>
    <t>CNAVCOMM</t>
  </si>
  <si>
    <t>ComStage Bund-Future Double Short UCITS ETF</t>
  </si>
  <si>
    <t>LU0530124006</t>
  </si>
  <si>
    <t>5X63</t>
  </si>
  <si>
    <t>CBBUND2S.DE</t>
  </si>
  <si>
    <t>5X63 GY</t>
  </si>
  <si>
    <t>5X63EURINAV=SOLA</t>
  </si>
  <si>
    <t>CNAVF563</t>
  </si>
  <si>
    <t>ComStage Bund-Future Leveraged UCITS ETF</t>
  </si>
  <si>
    <t>LU0530118024</t>
  </si>
  <si>
    <t>5X61</t>
  </si>
  <si>
    <t>CBBUND2L.DE</t>
  </si>
  <si>
    <t>5X61 GY</t>
  </si>
  <si>
    <t>5X61EURINAV=SOLA</t>
  </si>
  <si>
    <t>CNAVF561</t>
  </si>
  <si>
    <t>ComStage Bund-Future Short UCITS ETF</t>
  </si>
  <si>
    <t>LU0530119774</t>
  </si>
  <si>
    <t>5X62</t>
  </si>
  <si>
    <t>CBBUNDS.DE</t>
  </si>
  <si>
    <t>5X62 GY</t>
  </si>
  <si>
    <t>5X62EURINAV=SOLA</t>
  </si>
  <si>
    <t>CNAVF562</t>
  </si>
  <si>
    <t>ComStage Bund-Future UCITS ETF</t>
  </si>
  <si>
    <t>LU0508799334</t>
  </si>
  <si>
    <t>5X60</t>
  </si>
  <si>
    <t>5X60.DE</t>
  </si>
  <si>
    <t>5X60 GY</t>
  </si>
  <si>
    <t>5X60EURINAV=SOLA</t>
  </si>
  <si>
    <t>CNAV5X60</t>
  </si>
  <si>
    <t>ComStage DAX UCITS ETF</t>
  </si>
  <si>
    <t>LU0378438732</t>
  </si>
  <si>
    <t>C001</t>
  </si>
  <si>
    <t>C001.DE</t>
  </si>
  <si>
    <t>CBDAX GY</t>
  </si>
  <si>
    <t>CBDAXEURINAV=SOLA</t>
  </si>
  <si>
    <t>CNAVDAX</t>
  </si>
  <si>
    <t>ComStage DivDAX UCITS ETF</t>
  </si>
  <si>
    <t>LU0603933895</t>
  </si>
  <si>
    <t>C003</t>
  </si>
  <si>
    <t>C003.DE</t>
  </si>
  <si>
    <t>C003 GY</t>
  </si>
  <si>
    <t>C003EURINAV=SOLA</t>
  </si>
  <si>
    <t>CNAVC003</t>
  </si>
  <si>
    <t>LU0378437502</t>
  </si>
  <si>
    <t>C010</t>
  </si>
  <si>
    <t>C010.DE</t>
  </si>
  <si>
    <t>CBINDU GY</t>
  </si>
  <si>
    <t>CBINDUEURINAV=SOLA</t>
  </si>
  <si>
    <t>CNAVINDU</t>
  </si>
  <si>
    <t>ComStage Dow Jones Switzerland Titans 30 UCITS ETF</t>
  </si>
  <si>
    <t>LU0392496427</t>
  </si>
  <si>
    <t>C030</t>
  </si>
  <si>
    <t>C030.DE</t>
  </si>
  <si>
    <t>C030 GY</t>
  </si>
  <si>
    <t>C030EURINAV=SOLA</t>
  </si>
  <si>
    <t>C030EUIV</t>
  </si>
  <si>
    <t>ComStage EURO STOXX 50 Daily Leverage UCITS ETF</t>
  </si>
  <si>
    <t>LU0392496930</t>
  </si>
  <si>
    <t>C053</t>
  </si>
  <si>
    <t>CBSX5EL.DE</t>
  </si>
  <si>
    <t>CBSX5EL GY</t>
  </si>
  <si>
    <t>CBSX5ELEURINAV=SOLA</t>
  </si>
  <si>
    <t>CNAVSX5L</t>
  </si>
  <si>
    <t>ComStage EURO STOXX 50 Daily Short UCITS ETF</t>
  </si>
  <si>
    <t>LU0392496856</t>
  </si>
  <si>
    <t>C052</t>
  </si>
  <si>
    <t>CBSX5TS.DE</t>
  </si>
  <si>
    <t>CBSX5TS GY</t>
  </si>
  <si>
    <t>CBSX5TSEURINAV=SOLA</t>
  </si>
  <si>
    <t>CNAVSX5S</t>
  </si>
  <si>
    <t>ComStage EURO STOXX Select Dividend 30 UCITS ETF</t>
  </si>
  <si>
    <t>LU0378434236</t>
  </si>
  <si>
    <t>C051</t>
  </si>
  <si>
    <t>CBSD3T.DE</t>
  </si>
  <si>
    <t>CBSD3T GY</t>
  </si>
  <si>
    <t>CBSD3TEURINAV=SOLA</t>
  </si>
  <si>
    <t>CNAVSD3T</t>
  </si>
  <si>
    <t>LU0650624025</t>
  </si>
  <si>
    <t>C006</t>
  </si>
  <si>
    <t>C006.DE</t>
  </si>
  <si>
    <t>C006 GY</t>
  </si>
  <si>
    <t>C006EURINAV=SOLA</t>
  </si>
  <si>
    <t>CNAVC006</t>
  </si>
  <si>
    <t>LU0947415054</t>
  </si>
  <si>
    <t>C024</t>
  </si>
  <si>
    <t>C024.DE</t>
  </si>
  <si>
    <t>C024 GY</t>
  </si>
  <si>
    <t>C024EURINAV=SOLA</t>
  </si>
  <si>
    <t>CNAVC024</t>
  </si>
  <si>
    <t>LU0488316992</t>
  </si>
  <si>
    <t>C023</t>
  </si>
  <si>
    <t>C023.DE</t>
  </si>
  <si>
    <t>C023 GY</t>
  </si>
  <si>
    <t>C023EURINAV=SOLA</t>
  </si>
  <si>
    <t>CNAVHSCE</t>
  </si>
  <si>
    <t>LU0488316729</t>
  </si>
  <si>
    <t>C022</t>
  </si>
  <si>
    <t>C022.DE</t>
  </si>
  <si>
    <t>C022 GY</t>
  </si>
  <si>
    <t>C022EURINAV=SOLA</t>
  </si>
  <si>
    <t>C022EUIV</t>
  </si>
  <si>
    <t>ComStage iBOXX EUR Germany Covered Capped Overall UCITS ETF</t>
  </si>
  <si>
    <t>LU0488317610</t>
  </si>
  <si>
    <t>C540</t>
  </si>
  <si>
    <t>C540.DE</t>
  </si>
  <si>
    <t>C540 GY</t>
  </si>
  <si>
    <t>C540EURINAV=SOLA</t>
  </si>
  <si>
    <t>CNAVF540</t>
  </si>
  <si>
    <t>ComStage iBOXX EUR Liquid Sovereigns Diversified 3m-1 UCITS ETF</t>
  </si>
  <si>
    <t>LU0444605728</t>
  </si>
  <si>
    <t>X501</t>
  </si>
  <si>
    <t>X501.DE</t>
  </si>
  <si>
    <t>CBOXES3M GY</t>
  </si>
  <si>
    <t>CBOXES3MEURINAV=SOLA</t>
  </si>
  <si>
    <t>CNAVF501</t>
  </si>
  <si>
    <t>ComStage iBOXX EUR Liquid Sovereigns Diversified Overall UCITS ETF</t>
  </si>
  <si>
    <t>LU0444605645</t>
  </si>
  <si>
    <t>X500</t>
  </si>
  <si>
    <t>CBIBOXSOTT.DE</t>
  </si>
  <si>
    <t>CBOXESOV GY</t>
  </si>
  <si>
    <t>CBOXESOVEURINAV=SOLA</t>
  </si>
  <si>
    <t>CNAVF500</t>
  </si>
  <si>
    <t>ComStage iBOXX EUR Sovereigns Germany Capped 10+ UCITS ETF</t>
  </si>
  <si>
    <t>LU0444607005</t>
  </si>
  <si>
    <t>8523</t>
  </si>
  <si>
    <t>8523.DE</t>
  </si>
  <si>
    <t>CBOXGS10 GY</t>
  </si>
  <si>
    <t>CBOXGS10EURINAV=SOLA</t>
  </si>
  <si>
    <t>CNAVF523</t>
  </si>
  <si>
    <t>ComStage iBOXX EUR Sovereigns Germany Capped 1-5 UCITS ETF</t>
  </si>
  <si>
    <t>LU0444606882</t>
  </si>
  <si>
    <t>8521</t>
  </si>
  <si>
    <t>CBIBOXSC1T.DE</t>
  </si>
  <si>
    <t>CBOXGS1 GY</t>
  </si>
  <si>
    <t>CBOXGS1EURINAV=SOLA</t>
  </si>
  <si>
    <t>CNAVF521</t>
  </si>
  <si>
    <t>ComStage iBOXX EUR Sovereigns Germany Capped 3m-2 UCITS ETF</t>
  </si>
  <si>
    <t>LU0444606700</t>
  </si>
  <si>
    <t>8520</t>
  </si>
  <si>
    <t>CBIBOXSC3T.DE</t>
  </si>
  <si>
    <t>CBOXGS3M GY</t>
  </si>
  <si>
    <t>CBOXGS3MEURINAV=SOLA</t>
  </si>
  <si>
    <t>CNAVF520</t>
  </si>
  <si>
    <t>ComStage iBOXX EUR Sovereigns Germany Capped 5-10 UCITS ETF</t>
  </si>
  <si>
    <t>LU0444606965</t>
  </si>
  <si>
    <t>8522</t>
  </si>
  <si>
    <t>CBIBOXSC5T.DE</t>
  </si>
  <si>
    <t>CBOXGS5 GY</t>
  </si>
  <si>
    <t>CBOXGS5EURINAV=SOLA</t>
  </si>
  <si>
    <t>CNAVF522</t>
  </si>
  <si>
    <t>ComStage MDAX UCITS ETF</t>
  </si>
  <si>
    <t>LU1033693638</t>
  </si>
  <si>
    <t>C007</t>
  </si>
  <si>
    <t>C007.DE</t>
  </si>
  <si>
    <t>C007 GY</t>
  </si>
  <si>
    <t>C007EURINAV=SOLA</t>
  </si>
  <si>
    <t>CNAVC007</t>
  </si>
  <si>
    <t>ComStage MSCI Emerging Markets Leveraged 2x Daily UCITS ETF</t>
  </si>
  <si>
    <t>LU0675401409</t>
  </si>
  <si>
    <t>C128</t>
  </si>
  <si>
    <t>C128.DE</t>
  </si>
  <si>
    <t>C128 GY</t>
  </si>
  <si>
    <t>C128EURINAV=SOLA</t>
  </si>
  <si>
    <t>CNAVC128</t>
  </si>
  <si>
    <t>ComStage MSCI Emerging Markets UCITS ETF</t>
  </si>
  <si>
    <t>LU0635178014</t>
  </si>
  <si>
    <t>E127</t>
  </si>
  <si>
    <t>E127.DE</t>
  </si>
  <si>
    <t>E127 GY</t>
  </si>
  <si>
    <t>E127EURINAV=SOLA</t>
  </si>
  <si>
    <t>CNAVE127</t>
  </si>
  <si>
    <t>ComStage MSCI Europe Mid Cap UCITS ETF</t>
  </si>
  <si>
    <t>LU0392496260</t>
  </si>
  <si>
    <t>X025</t>
  </si>
  <si>
    <t>CBMINEUM.DE</t>
  </si>
  <si>
    <t>CBMMDUEU GY</t>
  </si>
  <si>
    <t>CBMMDUEUEURINAV=SOLA</t>
  </si>
  <si>
    <t>CNAVMMEU</t>
  </si>
  <si>
    <t>ComStage MSCI Europe Small Cap UCITS ETF</t>
  </si>
  <si>
    <t>LU0392496344</t>
  </si>
  <si>
    <t>X026</t>
  </si>
  <si>
    <t>X026.DE</t>
  </si>
  <si>
    <t>CBNCUDE1 GY</t>
  </si>
  <si>
    <t>CBNCUDE1EURINAV=SOLA</t>
  </si>
  <si>
    <t>CNAVCUDE</t>
  </si>
  <si>
    <t>ComStage MSCI Europe UCITS ETF</t>
  </si>
  <si>
    <t>LU0392494646</t>
  </si>
  <si>
    <t>X011</t>
  </si>
  <si>
    <t>CBMINEU.DE</t>
  </si>
  <si>
    <t>CBNDDUE1 GY</t>
  </si>
  <si>
    <t>CBNDDUE1EURINAV=SOLA</t>
  </si>
  <si>
    <t>CNAVNUE1</t>
  </si>
  <si>
    <t>ComStage MSCI Italy UCITS ETF</t>
  </si>
  <si>
    <t>LU1104574725</t>
  </si>
  <si>
    <t>C032</t>
  </si>
  <si>
    <t>C032.DE</t>
  </si>
  <si>
    <t>C032 GY</t>
  </si>
  <si>
    <t>C032EURINAV=SOLA</t>
  </si>
  <si>
    <t>CNAVC032</t>
  </si>
  <si>
    <t>ComStage MSCI North America UCITS ETF</t>
  </si>
  <si>
    <t>LU0392494992</t>
  </si>
  <si>
    <t>X013</t>
  </si>
  <si>
    <t>CBMINNA.DE</t>
  </si>
  <si>
    <t>CBNDDUNA GY</t>
  </si>
  <si>
    <t>CBNDDUNAEURINAV=SOLA</t>
  </si>
  <si>
    <t>CNAVNUNA</t>
  </si>
  <si>
    <t>ComStage MSCI Pacific UCITS ETF</t>
  </si>
  <si>
    <t>LU0392495023</t>
  </si>
  <si>
    <t>X014</t>
  </si>
  <si>
    <t>CBMINAP.DE</t>
  </si>
  <si>
    <t>CBNDDUP GY</t>
  </si>
  <si>
    <t>CBNDDUPEURINAV=SOLA</t>
  </si>
  <si>
    <t>CNAVNDUP</t>
  </si>
  <si>
    <t>ComStage MSCI Spain UCITS ETF</t>
  </si>
  <si>
    <t>LU1104577314</t>
  </si>
  <si>
    <t>C033</t>
  </si>
  <si>
    <t>C033.DE</t>
  </si>
  <si>
    <t>C033 GY</t>
  </si>
  <si>
    <t>C033EURINAV=SOLA</t>
  </si>
  <si>
    <t>CNAVC033</t>
  </si>
  <si>
    <t>ComStage MSCI USA UCITS ETF</t>
  </si>
  <si>
    <t>LU0392495700</t>
  </si>
  <si>
    <t>X020</t>
  </si>
  <si>
    <t>X020.DE</t>
  </si>
  <si>
    <t>CBNDDUUS GY</t>
  </si>
  <si>
    <t>CBNDDUUSEURINAV=SOLA</t>
  </si>
  <si>
    <t>CNAVNUUS</t>
  </si>
  <si>
    <t>ComStage MSCI World UCITS ETF</t>
  </si>
  <si>
    <t>LU0392494562</t>
  </si>
  <si>
    <t>X010</t>
  </si>
  <si>
    <t>X010.DE</t>
  </si>
  <si>
    <t>CBNDDUWI GY</t>
  </si>
  <si>
    <t>CBNDDUWIEURINAV=SOLA</t>
  </si>
  <si>
    <t>CNAVNUWI</t>
  </si>
  <si>
    <t>ComStage Nikkei 225 UCITS ETF</t>
  </si>
  <si>
    <t>LU0378453376</t>
  </si>
  <si>
    <t>C020</t>
  </si>
  <si>
    <t>C020.DE</t>
  </si>
  <si>
    <t>CBNKY GY</t>
  </si>
  <si>
    <t>CBNKYEURINAV=SOLA</t>
  </si>
  <si>
    <t>CNAVNKY</t>
  </si>
  <si>
    <t>LU0488317701</t>
  </si>
  <si>
    <t>CD91</t>
  </si>
  <si>
    <t>CD91.DE</t>
  </si>
  <si>
    <t>CD91 GY</t>
  </si>
  <si>
    <t>CD91EURINAV=SOLA</t>
  </si>
  <si>
    <t>CNAVHUI</t>
  </si>
  <si>
    <t>ComStage PSI 20 Leverage UCITS ETF</t>
  </si>
  <si>
    <t>LU0444605306</t>
  </si>
  <si>
    <t>CD48</t>
  </si>
  <si>
    <t>CD48.DE</t>
  </si>
  <si>
    <t>CD48 GY</t>
  </si>
  <si>
    <t>CD48EURINAV=SOLA</t>
  </si>
  <si>
    <t>INPP2</t>
  </si>
  <si>
    <t>ComStage PSI 20 UCITS ETF</t>
  </si>
  <si>
    <t>LU0444605215</t>
  </si>
  <si>
    <t>CD47</t>
  </si>
  <si>
    <t>CD47.DE</t>
  </si>
  <si>
    <t>CD47 GY</t>
  </si>
  <si>
    <t>CD47EURINAV=SOLA</t>
  </si>
  <si>
    <t>INPPP</t>
  </si>
  <si>
    <t>ComStage S&amp;P MidCap 400 UCITS ETF</t>
  </si>
  <si>
    <t>LU0392495965</t>
  </si>
  <si>
    <t>X022</t>
  </si>
  <si>
    <t>X022.DE</t>
  </si>
  <si>
    <t>CBMMDUUS GY</t>
  </si>
  <si>
    <t>CBMMDUUSEURINAV=SOLA</t>
  </si>
  <si>
    <t>CNAVMMUS</t>
  </si>
  <si>
    <t>ComStage S&amp;P SmallCap 600 UCITS ETF</t>
  </si>
  <si>
    <t>LU0392496005</t>
  </si>
  <si>
    <t>X023</t>
  </si>
  <si>
    <t>X023.DE</t>
  </si>
  <si>
    <t>CBNCUDUS GY</t>
  </si>
  <si>
    <t>CBNCUDUSEURINAV=SOLA</t>
  </si>
  <si>
    <t>CNAVNCUS</t>
  </si>
  <si>
    <t>ComStage S&amp;P SMIT 40 Index UCITS ETF</t>
  </si>
  <si>
    <t>LU0860821874</t>
  </si>
  <si>
    <t>E129</t>
  </si>
  <si>
    <t>E129.DE</t>
  </si>
  <si>
    <t>E129 GY</t>
  </si>
  <si>
    <t>E129EURINAV=SOLA</t>
  </si>
  <si>
    <t>CNAVE129</t>
  </si>
  <si>
    <t>ComStage SDAX UCITS ETF</t>
  </si>
  <si>
    <t>LU0603942888</t>
  </si>
  <si>
    <t>C005</t>
  </si>
  <si>
    <t>C005.DE</t>
  </si>
  <si>
    <t>C005 GY</t>
  </si>
  <si>
    <t>C005EURINAV=SOLA</t>
  </si>
  <si>
    <t>CNAVC005</t>
  </si>
  <si>
    <t>ComStage ShortDAX UCITS ETF</t>
  </si>
  <si>
    <t>LU0603940916</t>
  </si>
  <si>
    <t>C004</t>
  </si>
  <si>
    <t>C004.DE</t>
  </si>
  <si>
    <t>C004 GY</t>
  </si>
  <si>
    <t>C004EURINAV=SOLA</t>
  </si>
  <si>
    <t>CNAVC004</t>
  </si>
  <si>
    <t>ComStage ShortMDAX UCITS ETF</t>
  </si>
  <si>
    <t>LU1104582231</t>
  </si>
  <si>
    <t>E044</t>
  </si>
  <si>
    <t>E044.DE</t>
  </si>
  <si>
    <t>E044 GY</t>
  </si>
  <si>
    <t>E044EURINAV=SOLA</t>
  </si>
  <si>
    <t>CNAVE044</t>
  </si>
  <si>
    <t>ComStage SPI TR UCITS ETF</t>
  </si>
  <si>
    <t>LU0603946798</t>
  </si>
  <si>
    <t>C029</t>
  </si>
  <si>
    <t>C029.DE</t>
  </si>
  <si>
    <t>C029 GY</t>
  </si>
  <si>
    <t>C029EURINAV=SOLA</t>
  </si>
  <si>
    <t>CNAVC029</t>
  </si>
  <si>
    <t>ComStage STOXX Europe 600 UCITS ETF</t>
  </si>
  <si>
    <t>LU0378434582</t>
  </si>
  <si>
    <t>C060</t>
  </si>
  <si>
    <t>C060.DE</t>
  </si>
  <si>
    <t>CBSXXR GY</t>
  </si>
  <si>
    <t>CBSXXREURINAV=SOLA</t>
  </si>
  <si>
    <t>CNAVSXXR</t>
  </si>
  <si>
    <t>ComStage U.S. Treasury Bond Future Double Short UCITS ETF</t>
  </si>
  <si>
    <t>LU1275255369</t>
  </si>
  <si>
    <t>E573</t>
  </si>
  <si>
    <t>E573.DE</t>
  </si>
  <si>
    <t>E573 GY</t>
  </si>
  <si>
    <t>E573EURINAV=SOLA</t>
  </si>
  <si>
    <t>CNAVE573</t>
  </si>
  <si>
    <t>ComStage U.S. Treasury Bond Future Short UCITS ETF</t>
  </si>
  <si>
    <t>LU1275255286</t>
  </si>
  <si>
    <t>E572</t>
  </si>
  <si>
    <t>E572.DE</t>
  </si>
  <si>
    <t>E572 GY</t>
  </si>
  <si>
    <t>E572EURINAV=SOLA</t>
  </si>
  <si>
    <t>CNAVE572</t>
  </si>
  <si>
    <t>CSIF (IE) FTSE EPRA Nareit Developed Green Blue UCITS ETF - B USD</t>
  </si>
  <si>
    <t>IE00BMDX0K95</t>
  </si>
  <si>
    <t>Credit Suisse</t>
  </si>
  <si>
    <t>CSYZ</t>
  </si>
  <si>
    <t>CSYZ.DE</t>
  </si>
  <si>
    <t>CSYZ GY</t>
  </si>
  <si>
    <t>GREITEUiv.P</t>
  </si>
  <si>
    <t>www.credit-suisse.com</t>
  </si>
  <si>
    <t>CSIF (IE) MSCI USA Blue UCITS ETF B (USD) - Acc</t>
  </si>
  <si>
    <t>IE00BJBYDR19</t>
  </si>
  <si>
    <t>CSY1</t>
  </si>
  <si>
    <t>CSY1.DE</t>
  </si>
  <si>
    <t>CSY1 GY</t>
  </si>
  <si>
    <t>CMXUSiv.P</t>
  </si>
  <si>
    <t>INCMXUS</t>
  </si>
  <si>
    <t>CSIF (IE) MSCI USA ESG Leaders Blue UCITS ETF B (USD) - Acc</t>
  </si>
  <si>
    <t>IE00BJBYDP94</t>
  </si>
  <si>
    <t>CSY2</t>
  </si>
  <si>
    <t>CSY2.DE</t>
  </si>
  <si>
    <t>CSY2 GY</t>
  </si>
  <si>
    <t>USESGiv.P</t>
  </si>
  <si>
    <t>INUSESG</t>
  </si>
  <si>
    <t>CSIF (IE) MSCI USA Small Cap ESG Leaders Blue UCITS ETF - B USD</t>
  </si>
  <si>
    <t>IE00BMDX0L03</t>
  </si>
  <si>
    <t>CSY8</t>
  </si>
  <si>
    <t>CSY8.DE</t>
  </si>
  <si>
    <t>CSY8 GY</t>
  </si>
  <si>
    <t>USSMCEUiv.P</t>
  </si>
  <si>
    <t>CSIF (IE) MSCI World ESG Leaders Blue UCITS ETF B (USD) - Acc</t>
  </si>
  <si>
    <t>IE00BJBYDQ02</t>
  </si>
  <si>
    <t>CSY5</t>
  </si>
  <si>
    <t>CSY5.DE</t>
  </si>
  <si>
    <t>CSY5 GY</t>
  </si>
  <si>
    <t>WDESGiv.P</t>
  </si>
  <si>
    <t>INWDESG</t>
  </si>
  <si>
    <t>CSIF (IE) MSCI World ESG Leaders Blue UCITS ETF BH (EUR) - Acc</t>
  </si>
  <si>
    <t>IE00BKKFT300</t>
  </si>
  <si>
    <t>CSY7</t>
  </si>
  <si>
    <t>CSY7.DE</t>
  </si>
  <si>
    <t>CSY7 GY</t>
  </si>
  <si>
    <t>WDESGEiv.P</t>
  </si>
  <si>
    <t>INWDESGE</t>
  </si>
  <si>
    <t>CSIF (IE) MSCI World ESG Leaders Minimum Volatility Blue UCITS ETF - B USD</t>
  </si>
  <si>
    <t>IE00BMDX0M10</t>
  </si>
  <si>
    <t>CSY9</t>
  </si>
  <si>
    <t>CSY9.DE</t>
  </si>
  <si>
    <t>CSY9 GY</t>
  </si>
  <si>
    <t>WDMVOEUiv.P</t>
  </si>
  <si>
    <t>INWDMVOE</t>
  </si>
  <si>
    <t>Deka DAX (ausschuettend) UCITS ETF</t>
  </si>
  <si>
    <t>DE000ETFL060</t>
  </si>
  <si>
    <t>Deka ETF</t>
  </si>
  <si>
    <t>EL4F</t>
  </si>
  <si>
    <t>ETFGDAXP.DE</t>
  </si>
  <si>
    <t>ETFDAXK GY</t>
  </si>
  <si>
    <t>IGDAXP.DE</t>
  </si>
  <si>
    <t>IDAXK</t>
  </si>
  <si>
    <t>www.deka-etf.de</t>
  </si>
  <si>
    <t>Deka DAX ex Financials 30 UCITS ETF</t>
  </si>
  <si>
    <t>DE000ETFL433</t>
  </si>
  <si>
    <t>ELF0</t>
  </si>
  <si>
    <t>ELF0.DE</t>
  </si>
  <si>
    <t>ELF0 GY</t>
  </si>
  <si>
    <t>IDXF30.DE</t>
  </si>
  <si>
    <t>IDXF30</t>
  </si>
  <si>
    <t>DE000ETFL011</t>
  </si>
  <si>
    <t>EL4A</t>
  </si>
  <si>
    <t>ETFGDAXI.DE</t>
  </si>
  <si>
    <t>ETFDAX GY</t>
  </si>
  <si>
    <t>IGDAXI.DE</t>
  </si>
  <si>
    <t>IDAX</t>
  </si>
  <si>
    <t>Deka DAXplus Maximum Dividend UCITS ETF</t>
  </si>
  <si>
    <t>DE000ETFL235</t>
  </si>
  <si>
    <t>EL4X</t>
  </si>
  <si>
    <t>ETFDXMD.DE</t>
  </si>
  <si>
    <t>ETFDXMD GY</t>
  </si>
  <si>
    <t>IDXMD.DE</t>
  </si>
  <si>
    <t>IDXMD</t>
  </si>
  <si>
    <t>Deka Deutsche Boerse EUROGOV France UCITS ETF</t>
  </si>
  <si>
    <t>DE000ETFL425</t>
  </si>
  <si>
    <t>EFQ2</t>
  </si>
  <si>
    <t>ETFFS11.DE</t>
  </si>
  <si>
    <t>ETFFS11 GY</t>
  </si>
  <si>
    <t>IETFFS11.DE</t>
  </si>
  <si>
    <t>IETFFS11</t>
  </si>
  <si>
    <t>DE000ETFL219</t>
  </si>
  <si>
    <t>EL4V</t>
  </si>
  <si>
    <t>ETFGS10.DE</t>
  </si>
  <si>
    <t>ETFGS10 GY</t>
  </si>
  <si>
    <t>IGS10.DE</t>
  </si>
  <si>
    <t>IGS10</t>
  </si>
  <si>
    <t>DE000ETFL185</t>
  </si>
  <si>
    <t>EL4S</t>
  </si>
  <si>
    <t>ETFGS13.DE</t>
  </si>
  <si>
    <t>ETFGS13 GY</t>
  </si>
  <si>
    <t>IGS13.DE</t>
  </si>
  <si>
    <t>IGS13</t>
  </si>
  <si>
    <t>DE000ETFL193</t>
  </si>
  <si>
    <t>EL4T</t>
  </si>
  <si>
    <t>ETFGS35.DE</t>
  </si>
  <si>
    <t>ETFGS35 GY</t>
  </si>
  <si>
    <t>IGS35.DE</t>
  </si>
  <si>
    <t>IGS35</t>
  </si>
  <si>
    <t>DE000ETFL201</t>
  </si>
  <si>
    <t>EL4U</t>
  </si>
  <si>
    <t>ETFGS51.DE</t>
  </si>
  <si>
    <t>ETFGS51 GY</t>
  </si>
  <si>
    <t>IGS51.DE</t>
  </si>
  <si>
    <t>IGS51</t>
  </si>
  <si>
    <t>Deka Deutsche Boerse EUROGOV Germany Money Market UCITS ETF</t>
  </si>
  <si>
    <t>DE000ETFL227</t>
  </si>
  <si>
    <t>EL4W</t>
  </si>
  <si>
    <t>ETFGSMM.DE</t>
  </si>
  <si>
    <t>ETFGSMM GY</t>
  </si>
  <si>
    <t>IGSMM.DE</t>
  </si>
  <si>
    <t>IGSMM</t>
  </si>
  <si>
    <t>Deka Deutsche Boerse EUROGOV Germany UCITS ETF</t>
  </si>
  <si>
    <t>DE000ETFL177</t>
  </si>
  <si>
    <t>EL4R</t>
  </si>
  <si>
    <t>ETFGS11.DE</t>
  </si>
  <si>
    <t>ETFGS11 GY</t>
  </si>
  <si>
    <t>IGS11.DE</t>
  </si>
  <si>
    <t>IGS11</t>
  </si>
  <si>
    <t>Deka Euro Corporates 0-3 Liquid UCITS ETF</t>
  </si>
  <si>
    <t>DE000ETFL532</t>
  </si>
  <si>
    <t>ELFF</t>
  </si>
  <si>
    <t>ELFF.DE</t>
  </si>
  <si>
    <t>ELFF GY</t>
  </si>
  <si>
    <t>50 shares</t>
  </si>
  <si>
    <t>ELFFEURINAV=SOLA</t>
  </si>
  <si>
    <t>ELFFIV</t>
  </si>
  <si>
    <t>Deka EURO iSTOXX ex Fin Dividend+ UCITS ETF</t>
  </si>
  <si>
    <t>DE000ETFL482</t>
  </si>
  <si>
    <t>ELFC</t>
  </si>
  <si>
    <t>ELFC.DE</t>
  </si>
  <si>
    <t>ELFC GY</t>
  </si>
  <si>
    <t>ELFCIV.SG</t>
  </si>
  <si>
    <t>ELFCIV</t>
  </si>
  <si>
    <t>Deka EURO STOXX 50 (thesaurierend) UCITS ETF</t>
  </si>
  <si>
    <t>DE000ETFL466</t>
  </si>
  <si>
    <t>ELFA</t>
  </si>
  <si>
    <t>ELFA.DE</t>
  </si>
  <si>
    <t>ELFA GY</t>
  </si>
  <si>
    <t>0JEZINAV.DE</t>
  </si>
  <si>
    <t>0JEZ</t>
  </si>
  <si>
    <t>DE000ETFL029</t>
  </si>
  <si>
    <t>EL4B</t>
  </si>
  <si>
    <t>ETFSTOXX50E.DE</t>
  </si>
  <si>
    <t>ETFSX5E GY</t>
  </si>
  <si>
    <t>ISTOXX50E.DE</t>
  </si>
  <si>
    <t>ISX5E</t>
  </si>
  <si>
    <t>DE000ETFL078</t>
  </si>
  <si>
    <t>EL4G</t>
  </si>
  <si>
    <t>ETFSD3E.DE</t>
  </si>
  <si>
    <t>ETFSD3E GY</t>
  </si>
  <si>
    <t>ISD3E.DE</t>
  </si>
  <si>
    <t>ISD3E</t>
  </si>
  <si>
    <t>Deka Eurozone Rendite Plus 1-10 UCITS ETF</t>
  </si>
  <si>
    <t>DE000ETFL490</t>
  </si>
  <si>
    <t>ELFD</t>
  </si>
  <si>
    <t>ELFD.DE</t>
  </si>
  <si>
    <t>ELFD GY</t>
  </si>
  <si>
    <t>ELFDIV.SG</t>
  </si>
  <si>
    <t>ELFDIV</t>
  </si>
  <si>
    <t>Deka Germany 30 UCITS ETF</t>
  </si>
  <si>
    <t>DE000ETFL516</t>
  </si>
  <si>
    <t>ELFG</t>
  </si>
  <si>
    <t>ELFG.DE</t>
  </si>
  <si>
    <t>ELFG GY</t>
  </si>
  <si>
    <t>ELFGINAV=SOLA</t>
  </si>
  <si>
    <t>iELFG</t>
  </si>
  <si>
    <t>Deka iBoxx EUR Liquid Corporates Diversified UCITS ETF</t>
  </si>
  <si>
    <t>DE000ETFL375</t>
  </si>
  <si>
    <t>EL49</t>
  </si>
  <si>
    <t>ETFLCD.DE</t>
  </si>
  <si>
    <t>ETFLCD GY</t>
  </si>
  <si>
    <t>IETFLCD.DE</t>
  </si>
  <si>
    <t>IETFLCD</t>
  </si>
  <si>
    <t>Deka iBoxx EUR Liquid Germany Covered Diversified UCITS ETF</t>
  </si>
  <si>
    <t>DE000ETFL359</t>
  </si>
  <si>
    <t>EL48</t>
  </si>
  <si>
    <t>ETFIBOXGC.DE</t>
  </si>
  <si>
    <t>ETFIBOXG GY</t>
  </si>
  <si>
    <t>IBOXGC.DE</t>
  </si>
  <si>
    <t>IBOXGC</t>
  </si>
  <si>
    <t>Deka iBoxx EUR Liquid Non-Financials Diversified UCITS ETF</t>
  </si>
  <si>
    <t>DE000ETFL383</t>
  </si>
  <si>
    <t>EFQ8</t>
  </si>
  <si>
    <t>EFQ8.DE</t>
  </si>
  <si>
    <t>EFQ8 GY</t>
  </si>
  <si>
    <t>ILCDNF.DE</t>
  </si>
  <si>
    <t>ILCDNF</t>
  </si>
  <si>
    <t>Deka iBoxx EUR Liquid Sovereign Diversified 10+ UCITS ETF</t>
  </si>
  <si>
    <t>DE000ETFL169</t>
  </si>
  <si>
    <t>EL4Q</t>
  </si>
  <si>
    <t>ETFES10.DE</t>
  </si>
  <si>
    <t>ETFES10 GY</t>
  </si>
  <si>
    <t>IES10.DE</t>
  </si>
  <si>
    <t>IES10</t>
  </si>
  <si>
    <t>Deka iBoxx EUR Liquid Sovereign Diversified 1-10 UCITS ETF</t>
  </si>
  <si>
    <t>DE000ETFL110</t>
  </si>
  <si>
    <t>EL4K</t>
  </si>
  <si>
    <t>ETFES11.DE</t>
  </si>
  <si>
    <t>ETFES11 GY</t>
  </si>
  <si>
    <t>IES11.DE</t>
  </si>
  <si>
    <t>IES11</t>
  </si>
  <si>
    <t>Deka iBoxx EUR Liquid Sovereign Diversified 1-3 UCITS ETF</t>
  </si>
  <si>
    <t>DE000ETFL128</t>
  </si>
  <si>
    <t>EL4L</t>
  </si>
  <si>
    <t>ETFES13.DE</t>
  </si>
  <si>
    <t>ETFES13 GY</t>
  </si>
  <si>
    <t>IES13.DE</t>
  </si>
  <si>
    <t>IES13</t>
  </si>
  <si>
    <t>Deka iBoxx EUR Liquid Sovereign Diversified 3-5 UCITS ETF</t>
  </si>
  <si>
    <t>DE000ETFL136</t>
  </si>
  <si>
    <t>EL4M</t>
  </si>
  <si>
    <t>ETFES35.DE</t>
  </si>
  <si>
    <t>ETFES35 GY</t>
  </si>
  <si>
    <t>IES35.DE</t>
  </si>
  <si>
    <t>IES35</t>
  </si>
  <si>
    <t>Deka iBoxx EUR Liquid Sovereign Diversified 5-7 UCITS ETF</t>
  </si>
  <si>
    <t>DE000ETFL144</t>
  </si>
  <si>
    <t>EL4N</t>
  </si>
  <si>
    <t>ETFES57.DE</t>
  </si>
  <si>
    <t>ETFES57 GY</t>
  </si>
  <si>
    <t>IES57.DE</t>
  </si>
  <si>
    <t>IES57</t>
  </si>
  <si>
    <t>Deka iBoxx EUR Liquid Sovereign Diversified 7-10 UCITS ETF</t>
  </si>
  <si>
    <t>DE000ETFL151</t>
  </si>
  <si>
    <t>EL4P</t>
  </si>
  <si>
    <t>ETFES71.DE</t>
  </si>
  <si>
    <t>ETFES71 GY</t>
  </si>
  <si>
    <t>IES71.DE</t>
  </si>
  <si>
    <t>IES71</t>
  </si>
  <si>
    <t>DE000ETFL441</t>
  </si>
  <si>
    <t>ELF1</t>
  </si>
  <si>
    <t>ELF1.DE</t>
  </si>
  <si>
    <t>ELF1 GY</t>
  </si>
  <si>
    <t>X2HFINAV.DE</t>
  </si>
  <si>
    <t>X2HFINAV</t>
  </si>
  <si>
    <t>Deka MSCI China ex A Shares UCITS ETF</t>
  </si>
  <si>
    <t>DE000ETFL326</t>
  </si>
  <si>
    <t>EL46</t>
  </si>
  <si>
    <t>ETFCHINA.DE</t>
  </si>
  <si>
    <t>ETFCHINA GY</t>
  </si>
  <si>
    <t>ICHINA.DE</t>
  </si>
  <si>
    <t>ICHINA</t>
  </si>
  <si>
    <t>DE000ETFL342</t>
  </si>
  <si>
    <t>EL40</t>
  </si>
  <si>
    <t>ETFEMMA.DE</t>
  </si>
  <si>
    <t>ETFEMMA GY</t>
  </si>
  <si>
    <t>IEMMA.DE</t>
  </si>
  <si>
    <t>IEMMA</t>
  </si>
  <si>
    <t>Deka MSCI EMU Climate Change ESG UCITS ETF</t>
  </si>
  <si>
    <t>DE000ETFL557</t>
  </si>
  <si>
    <t>D6RS</t>
  </si>
  <si>
    <t>D6RS.DE</t>
  </si>
  <si>
    <t>D6RS GY</t>
  </si>
  <si>
    <t>4J0BINAV.DE</t>
  </si>
  <si>
    <t>iD6RS</t>
  </si>
  <si>
    <t>Deka MSCI Europe Climate Change ESG UCITS ETF</t>
  </si>
  <si>
    <t>DE000ETFL565</t>
  </si>
  <si>
    <t>D6RR</t>
  </si>
  <si>
    <t>D6RR.DE</t>
  </si>
  <si>
    <t>D6RR GY</t>
  </si>
  <si>
    <t>4J0CINAV.DE</t>
  </si>
  <si>
    <t>iD6RR</t>
  </si>
  <si>
    <t>Deka MSCI Europe ex EMU UCITS ETF</t>
  </si>
  <si>
    <t>DE000ETFL458</t>
  </si>
  <si>
    <t>ELF5</t>
  </si>
  <si>
    <t>ELF5.DE</t>
  </si>
  <si>
    <t>ELF5 GY</t>
  </si>
  <si>
    <t>0J8ZINAV.DE</t>
  </si>
  <si>
    <t>0J8Z</t>
  </si>
  <si>
    <t>DE000ETFL086</t>
  </si>
  <si>
    <t>EL4H</t>
  </si>
  <si>
    <t>ETFEULC.DE</t>
  </si>
  <si>
    <t>ETFEULC GY</t>
  </si>
  <si>
    <t>IEULC.DE</t>
  </si>
  <si>
    <t>IEULC</t>
  </si>
  <si>
    <t>DE000ETFL292</t>
  </si>
  <si>
    <t>EL43</t>
  </si>
  <si>
    <t>ETFEUMC.DE</t>
  </si>
  <si>
    <t>ETFEUMC GY</t>
  </si>
  <si>
    <t>IEUMC.DE</t>
  </si>
  <si>
    <t>IEUMC </t>
  </si>
  <si>
    <t>DE000ETFL284</t>
  </si>
  <si>
    <t>EL42</t>
  </si>
  <si>
    <t>ETFEUAC.DE</t>
  </si>
  <si>
    <t>ETFEUAC GY</t>
  </si>
  <si>
    <t>IEUAC.DE</t>
  </si>
  <si>
    <t>IEUAC</t>
  </si>
  <si>
    <t>Deka MSCI Germany Climate Change ESG UCITS ETF</t>
  </si>
  <si>
    <t>DE000ETFL540</t>
  </si>
  <si>
    <t>D6RT</t>
  </si>
  <si>
    <t>D6RT.DE</t>
  </si>
  <si>
    <t>D6RT GY</t>
  </si>
  <si>
    <t>4J0AINAV.DE</t>
  </si>
  <si>
    <t>iD6RT</t>
  </si>
  <si>
    <t>DE000ETFL102</t>
  </si>
  <si>
    <t>EL4J</t>
  </si>
  <si>
    <t>ETFJPLC.DE</t>
  </si>
  <si>
    <t>ETFJPLC GY</t>
  </si>
  <si>
    <t>IJPLC.DE</t>
  </si>
  <si>
    <t>IJPLC</t>
  </si>
  <si>
    <t>DE000ETFL318</t>
  </si>
  <si>
    <t>EL45</t>
  </si>
  <si>
    <t>ETFJPMC.DE</t>
  </si>
  <si>
    <t>ETFJPMC GY</t>
  </si>
  <si>
    <t xml:space="preserve">IJPMC.DE </t>
  </si>
  <si>
    <t xml:space="preserve">IJPMC </t>
  </si>
  <si>
    <t>DE000ETFL300</t>
  </si>
  <si>
    <t>EL44</t>
  </si>
  <si>
    <t>ETFJPAC.DE</t>
  </si>
  <si>
    <t>ETFJPAC GY</t>
  </si>
  <si>
    <t>IJPAC.DE</t>
  </si>
  <si>
    <t>IJPAC</t>
  </si>
  <si>
    <t>Deka MSCI USA Climate Change ESG UCITS ETF</t>
  </si>
  <si>
    <t>DE000ETFL573</t>
  </si>
  <si>
    <t>D6RQ</t>
  </si>
  <si>
    <t>D6RQ.DE</t>
  </si>
  <si>
    <t>D6RQ GY</t>
  </si>
  <si>
    <t>4J0DINAV.DE</t>
  </si>
  <si>
    <t>iD6RQ</t>
  </si>
  <si>
    <t>DE000ETFL094</t>
  </si>
  <si>
    <t>EL4I</t>
  </si>
  <si>
    <t>ETFUSLC.DE</t>
  </si>
  <si>
    <t>ETFUSLC GY</t>
  </si>
  <si>
    <t>IUSLC.DE</t>
  </si>
  <si>
    <t>IUSLC</t>
  </si>
  <si>
    <t>DE000ETFL276</t>
  </si>
  <si>
    <t>EL41</t>
  </si>
  <si>
    <t>ETFUSMC.DE</t>
  </si>
  <si>
    <t>ETFUSMC GY</t>
  </si>
  <si>
    <t>IUSMC.DE</t>
  </si>
  <si>
    <t>IUSMC</t>
  </si>
  <si>
    <t>DE000ETFL268</t>
  </si>
  <si>
    <t>EL4Z</t>
  </si>
  <si>
    <t>ETFUSAC.DE</t>
  </si>
  <si>
    <t>ETFUSAC GY</t>
  </si>
  <si>
    <t>IUSAC.DE</t>
  </si>
  <si>
    <t>IUSAC</t>
  </si>
  <si>
    <t>Deka MSCI World Climate Change ESG UCITS ETF</t>
  </si>
  <si>
    <t>DE000ETFL581</t>
  </si>
  <si>
    <t>D6RP</t>
  </si>
  <si>
    <t>D6RP.DE</t>
  </si>
  <si>
    <t>D6RP GY</t>
  </si>
  <si>
    <t>4J0EINAV.DE</t>
  </si>
  <si>
    <t>iD6RP</t>
  </si>
  <si>
    <t>Deka MSCI World UCITS ETF</t>
  </si>
  <si>
    <t>DE000ETFL508</t>
  </si>
  <si>
    <t>ELFW</t>
  </si>
  <si>
    <t>ELFW.DE</t>
  </si>
  <si>
    <t>ELFW GY</t>
  </si>
  <si>
    <t>18F2INAV.DE</t>
  </si>
  <si>
    <t>IELFW</t>
  </si>
  <si>
    <t>Deka Oekom Euro Nachhaltigkeit UCITS ETF</t>
  </si>
  <si>
    <t>DE000ETFL474</t>
  </si>
  <si>
    <t>ELFB</t>
  </si>
  <si>
    <t>ELFB.DE</t>
  </si>
  <si>
    <t>ELFB GY</t>
  </si>
  <si>
    <t>ELFBIV.SG</t>
  </si>
  <si>
    <t>ELFBIV</t>
  </si>
  <si>
    <t>DE000ETFL250</t>
  </si>
  <si>
    <t>EL4Y</t>
  </si>
  <si>
    <t>ETFSTX5.DE</t>
  </si>
  <si>
    <t>ETFSTX5 GY</t>
  </si>
  <si>
    <t>ISX5.DE</t>
  </si>
  <si>
    <t>DE000ETFL037</t>
  </si>
  <si>
    <t>EL4C</t>
  </si>
  <si>
    <t>ETFSG2P.DE</t>
  </si>
  <si>
    <t>ETFSG2P GY</t>
  </si>
  <si>
    <t>ISG2P.DE</t>
  </si>
  <si>
    <t>ISG2P</t>
  </si>
  <si>
    <t>DE000ETFL052</t>
  </si>
  <si>
    <t>EL4E</t>
  </si>
  <si>
    <t>ETFSS4P.DE</t>
  </si>
  <si>
    <t>ETFSS4P GY</t>
  </si>
  <si>
    <t>ISS4P.DE</t>
  </si>
  <si>
    <t>ISS4P</t>
  </si>
  <si>
    <t>DE000ETFL045</t>
  </si>
  <si>
    <t>EL4D</t>
  </si>
  <si>
    <t>ETFSV2P.DE</t>
  </si>
  <si>
    <t>ETFSV2P GY</t>
  </si>
  <si>
    <t>ISV2P.DE</t>
  </si>
  <si>
    <t>ISV2P</t>
  </si>
  <si>
    <t>Deka US Treasury 7-10 UCITS ETF</t>
  </si>
  <si>
    <t>DE000ETFL524</t>
  </si>
  <si>
    <t>ELFE</t>
  </si>
  <si>
    <t>ELFE.DE</t>
  </si>
  <si>
    <t>ELFE GY</t>
  </si>
  <si>
    <t>ELFFINAV=SOLA</t>
  </si>
  <si>
    <t>ELFEIV</t>
  </si>
  <si>
    <t>Digital Infrastructure and Connectivity UCITS ETF - Acc</t>
  </si>
  <si>
    <t>IE00BL643144</t>
  </si>
  <si>
    <t>DIGI</t>
  </si>
  <si>
    <t>DIGI.DE</t>
  </si>
  <si>
    <t>DIGI GY</t>
  </si>
  <si>
    <t>DIGIEURINAV=SOLA</t>
  </si>
  <si>
    <t>DIGIIV</t>
  </si>
  <si>
    <t>EMQQ Emerging Markets Internet and Ecommerce UCITS ETF - Acc</t>
  </si>
  <si>
    <t>IE00BFYN8Y92</t>
  </si>
  <si>
    <t>EMQ1.DE</t>
  </si>
  <si>
    <t>EMQQ GY</t>
  </si>
  <si>
    <t>15000 shares</t>
  </si>
  <si>
    <t>EMQQINAV=SOLA</t>
  </si>
  <si>
    <t>EMQQEUIV</t>
  </si>
  <si>
    <t>Expat Bulgaria SOFIX UCITS ETF</t>
  </si>
  <si>
    <t>BG9000011163</t>
  </si>
  <si>
    <t>Expat</t>
  </si>
  <si>
    <t>BGX</t>
  </si>
  <si>
    <t>BGX.DE</t>
  </si>
  <si>
    <t>BGX GY</t>
  </si>
  <si>
    <t>BGN</t>
  </si>
  <si>
    <t>0Q5SINAV.DE</t>
  </si>
  <si>
    <t>BGXEURIV</t>
  </si>
  <si>
    <t>www.expat.bg</t>
  </si>
  <si>
    <t>Expat Croatia CROBEX UCITS ETF</t>
  </si>
  <si>
    <t>BGCROEX03189</t>
  </si>
  <si>
    <t>ECDC</t>
  </si>
  <si>
    <t>ECDC GY</t>
  </si>
  <si>
    <t>ECDCIV</t>
  </si>
  <si>
    <t>Expat Czech PX UCITS ETF</t>
  </si>
  <si>
    <t>BGCZPX003174</t>
  </si>
  <si>
    <t>CZX</t>
  </si>
  <si>
    <t>CZX GY</t>
  </si>
  <si>
    <t>CZXIV</t>
  </si>
  <si>
    <t>Expat Greece ASE UCITS ETF</t>
  </si>
  <si>
    <t>BGGRASE06174</t>
  </si>
  <si>
    <t>GRX</t>
  </si>
  <si>
    <t>GRX GY</t>
  </si>
  <si>
    <t>GRXIV</t>
  </si>
  <si>
    <t>Expat Hungary BUX UCITS ETF</t>
  </si>
  <si>
    <t>BGHUBUX01189</t>
  </si>
  <si>
    <t>HUBE</t>
  </si>
  <si>
    <t>HUBE GY</t>
  </si>
  <si>
    <t>HUBEIV</t>
  </si>
  <si>
    <t>Expat Macedonia MBI10 UCITS ETF</t>
  </si>
  <si>
    <t>BGMACMB06181</t>
  </si>
  <si>
    <t>MKK1</t>
  </si>
  <si>
    <t>MKK1 GY</t>
  </si>
  <si>
    <t>MKK1IV</t>
  </si>
  <si>
    <t>Expat Poland WIG20 UCITS ETF</t>
  </si>
  <si>
    <t>BGPLWIG04173</t>
  </si>
  <si>
    <t>PLX</t>
  </si>
  <si>
    <t>PLX GY</t>
  </si>
  <si>
    <t>PLXIV</t>
  </si>
  <si>
    <t>Expat Romania BET UCITS ETF</t>
  </si>
  <si>
    <t>BGROBET05176</t>
  </si>
  <si>
    <t>ROX</t>
  </si>
  <si>
    <t>ROX GY</t>
  </si>
  <si>
    <t>ROXIV</t>
  </si>
  <si>
    <t>Expat Serbia BELEX15 UCITS ETF</t>
  </si>
  <si>
    <t>BGSRBBE05183</t>
  </si>
  <si>
    <t>ESNB</t>
  </si>
  <si>
    <t>ESNB GY</t>
  </si>
  <si>
    <t>R1JKNAV.DE</t>
  </si>
  <si>
    <t>ESNBIV</t>
  </si>
  <si>
    <t>Expat Slovakia SAX UCITS ETF</t>
  </si>
  <si>
    <t>BGSKSAX04187</t>
  </si>
  <si>
    <t>SK9A</t>
  </si>
  <si>
    <t>SK9A GY</t>
  </si>
  <si>
    <t>SK9AIV</t>
  </si>
  <si>
    <t>Expat Slovenia SBI TOP UCITS ETF</t>
  </si>
  <si>
    <t>BGSLOBI02187</t>
  </si>
  <si>
    <t>SLQX</t>
  </si>
  <si>
    <t>SLQX GY</t>
  </si>
  <si>
    <t>SLQXIV</t>
  </si>
  <si>
    <t>Fidelity Emerging Markets Quality Income UCITS ETF - Acc USD</t>
  </si>
  <si>
    <t>IE00BYSX4846</t>
  </si>
  <si>
    <t>Fidelity ETF</t>
  </si>
  <si>
    <t>FYEM</t>
  </si>
  <si>
    <t>FYEM.DE</t>
  </si>
  <si>
    <t>FYEM GY</t>
  </si>
  <si>
    <t>FYEMINAV=SOLA</t>
  </si>
  <si>
    <t>FYEMIV</t>
  </si>
  <si>
    <t>www.fidelity-etfs.com</t>
  </si>
  <si>
    <t>Fidelity Emerging Markets Quality Income UCITS ETF - Inc USD</t>
  </si>
  <si>
    <t>IE00BYSX4739</t>
  </si>
  <si>
    <t>FYEQ</t>
  </si>
  <si>
    <t>FYEQ.DE</t>
  </si>
  <si>
    <t>FYEQ GY</t>
  </si>
  <si>
    <t>FYEQEURINAV=SOLA</t>
  </si>
  <si>
    <t>FYEQEUIV</t>
  </si>
  <si>
    <t>Fidelity Europe Quality Income UCITS ETF - Acc EUR</t>
  </si>
  <si>
    <t>IE00BYSX4283</t>
  </si>
  <si>
    <t>FEUQ</t>
  </si>
  <si>
    <t>FEUQ.DE</t>
  </si>
  <si>
    <t>FEUQ GY</t>
  </si>
  <si>
    <t>FEUQINAV=SOLA</t>
  </si>
  <si>
    <t>FEUQIV</t>
  </si>
  <si>
    <t>Fidelity Europe Quality Income UCITS ETF - Inc EUR</t>
  </si>
  <si>
    <t>IE00BYSX4176</t>
  </si>
  <si>
    <t>FEUI</t>
  </si>
  <si>
    <t>FEUI.DE</t>
  </si>
  <si>
    <t>FEUI GY</t>
  </si>
  <si>
    <t>FEUIEURINAV=SOLA</t>
  </si>
  <si>
    <t>FEUIEUIV</t>
  </si>
  <si>
    <t xml:space="preserve">Fidelity Global Quality Income UCITS ETF - EUR hedged Inc </t>
  </si>
  <si>
    <t>IE00BYV1YH46</t>
  </si>
  <si>
    <t>FGEU</t>
  </si>
  <si>
    <t>FGEU.DE</t>
  </si>
  <si>
    <t>FGEU GY</t>
  </si>
  <si>
    <t>FGEUINAV=SOLA</t>
  </si>
  <si>
    <t>FGEUIV</t>
  </si>
  <si>
    <t>Fidelity Global Quality Income UCITS ETF Inc-USD</t>
  </si>
  <si>
    <t>IE00BYXVGZ48</t>
  </si>
  <si>
    <t>FGEQ</t>
  </si>
  <si>
    <t>FGEQ.DE</t>
  </si>
  <si>
    <t>FGEQ GY</t>
  </si>
  <si>
    <t>FGEQINAV=SOLA</t>
  </si>
  <si>
    <t>FGEQIV</t>
  </si>
  <si>
    <t>Fidelity Sustainable Research Enhanced Europe Equity UCITS ETF - Acc</t>
  </si>
  <si>
    <t>IE00BKSBGT50</t>
  </si>
  <si>
    <t>FEUR</t>
  </si>
  <si>
    <t>FEUR.DE</t>
  </si>
  <si>
    <t>FEUR GY</t>
  </si>
  <si>
    <t>FEUREURINAV=SOLA</t>
  </si>
  <si>
    <t>FEUEURIV</t>
  </si>
  <si>
    <t>Fidelity Sustainable Research Enhanced Global Equity UCITS ETF - Acc</t>
  </si>
  <si>
    <t>IE00BKSBGV72</t>
  </si>
  <si>
    <t>FGLR</t>
  </si>
  <si>
    <t>FGLR.DE</t>
  </si>
  <si>
    <t>FGLR GY</t>
  </si>
  <si>
    <t>FGLREURINAV=SOLA</t>
  </si>
  <si>
    <t>FGLRIV</t>
  </si>
  <si>
    <t>Fidelity Sustainable Research Enhanced US Equity UCITS ETF - Acc</t>
  </si>
  <si>
    <t>IE00BKSBGS44</t>
  </si>
  <si>
    <t>FUSR</t>
  </si>
  <si>
    <t>FUSR.DE</t>
  </si>
  <si>
    <t>FUSR GY</t>
  </si>
  <si>
    <t>FUSREURINAV=SOLA</t>
  </si>
  <si>
    <t>FUSREUIV</t>
  </si>
  <si>
    <t>Fidelity US Quality Income UCITS ETF - Acc-EUR Hedged</t>
  </si>
  <si>
    <t>IE00BYV1Y969</t>
  </si>
  <si>
    <t>FUSU</t>
  </si>
  <si>
    <t>FUSU.DE</t>
  </si>
  <si>
    <t>FUSU GY</t>
  </si>
  <si>
    <t>FUSUINAV=SOLA</t>
  </si>
  <si>
    <t>FUSUIV</t>
  </si>
  <si>
    <t>Fidelity US Quality Income UCITS ETF Acc-USD</t>
  </si>
  <si>
    <t>IE00BYXVGY31</t>
  </si>
  <si>
    <t>FUSA</t>
  </si>
  <si>
    <t>FUSA.DE</t>
  </si>
  <si>
    <t>FUSA GY</t>
  </si>
  <si>
    <t>FUSAEINAV=SOLA</t>
  </si>
  <si>
    <t>FUSAINAV</t>
  </si>
  <si>
    <t>Fidelity US Quality Income UCITS ETF Inc-USD</t>
  </si>
  <si>
    <t>IE00BYXVGX24</t>
  </si>
  <si>
    <t>FUSD</t>
  </si>
  <si>
    <t>FUSG.DE</t>
  </si>
  <si>
    <t>FUSD GY</t>
  </si>
  <si>
    <t>FUSDEINAV=SOLA</t>
  </si>
  <si>
    <t>FUSDINAV</t>
  </si>
  <si>
    <t>First Trust Cloud Computing UCITS ETF</t>
  </si>
  <si>
    <t>IE00BFD2H405</t>
  </si>
  <si>
    <t>First Trust</t>
  </si>
  <si>
    <t>SKYE</t>
  </si>
  <si>
    <t>SKYE.DE</t>
  </si>
  <si>
    <t>SKYE GY</t>
  </si>
  <si>
    <t>3000 shares</t>
  </si>
  <si>
    <t>SKYENAV</t>
  </si>
  <si>
    <t>www.ftglobalportfolios.com</t>
  </si>
  <si>
    <t>First Trust Eurozone AlphaDEX UCITS ETF</t>
  </si>
  <si>
    <t>IE00B8X9NY41</t>
  </si>
  <si>
    <t>FTGE</t>
  </si>
  <si>
    <t>FTGE.DE</t>
  </si>
  <si>
    <t>FTGE GY</t>
  </si>
  <si>
    <t>FEUZINAV</t>
  </si>
  <si>
    <t>First Trust Germany AlphaDEX UCITS ETF</t>
  </si>
  <si>
    <t>IE00BWTNM966</t>
  </si>
  <si>
    <t>FTGG</t>
  </si>
  <si>
    <t>FTGG.DE</t>
  </si>
  <si>
    <t>FTGG GY</t>
  </si>
  <si>
    <t>FTGGINAV</t>
  </si>
  <si>
    <t>First Trust Nasdaq Cybersecurity UCITS ETF</t>
  </si>
  <si>
    <t>IE00BF16M727</t>
  </si>
  <si>
    <t>CBRS</t>
  </si>
  <si>
    <t>CBRS.DE</t>
  </si>
  <si>
    <t>CBRS GY</t>
  </si>
  <si>
    <t>CIBRINAV</t>
  </si>
  <si>
    <t>First Trust US Large Cap Core AlphaDEX UCITS ETF</t>
  </si>
  <si>
    <t>IE00B8X9NW27</t>
  </si>
  <si>
    <t>FTGU</t>
  </si>
  <si>
    <t>FTGU.DE</t>
  </si>
  <si>
    <t>FTGU GY</t>
  </si>
  <si>
    <t>FTGUINAV</t>
  </si>
  <si>
    <t>Franklin FTSE Brazil UCITS ETF </t>
  </si>
  <si>
    <t>IE00BHZRQY00</t>
  </si>
  <si>
    <t>Franklin LibertyShares</t>
  </si>
  <si>
    <t>FLXB</t>
  </si>
  <si>
    <t>FLXB.DE</t>
  </si>
  <si>
    <t>FLXB GY</t>
  </si>
  <si>
    <t>0YSAINAV.DE</t>
  </si>
  <si>
    <t>FLXBIVEU</t>
  </si>
  <si>
    <t>www.franklintempleton.de/</t>
  </si>
  <si>
    <t>Franklin FTSE China UCITS ETF</t>
  </si>
  <si>
    <t>IE00BHZRR147</t>
  </si>
  <si>
    <t>FLXC</t>
  </si>
  <si>
    <t>FLXC.DE</t>
  </si>
  <si>
    <t>FLXC GY</t>
  </si>
  <si>
    <t>0YSEINAV.DE</t>
  </si>
  <si>
    <t>FLXCIVEU</t>
  </si>
  <si>
    <t>Franklin FTSE India UCITS ETF </t>
  </si>
  <si>
    <t>IE00BHZRQZ17</t>
  </si>
  <si>
    <t>FLXI</t>
  </si>
  <si>
    <t>FLXI.DE</t>
  </si>
  <si>
    <t>FLXI GY</t>
  </si>
  <si>
    <t>0YSJINAV.DE</t>
  </si>
  <si>
    <t>FLXIEUIV</t>
  </si>
  <si>
    <t>Franklin FTSE Korea UCITS ETF </t>
  </si>
  <si>
    <t>IE00BHZRR030</t>
  </si>
  <si>
    <t>FLXK</t>
  </si>
  <si>
    <t>FLXK.DE</t>
  </si>
  <si>
    <t>FLXK GY</t>
  </si>
  <si>
    <t>0YSNINAV.DE</t>
  </si>
  <si>
    <t>FLXKIVEU</t>
  </si>
  <si>
    <t>Franklin Liberty Euro Green Bond UCITS ETF</t>
  </si>
  <si>
    <t>IE00BHZRR253</t>
  </si>
  <si>
    <t>FLRG</t>
  </si>
  <si>
    <t>FLRG.DE</t>
  </si>
  <si>
    <t>FLRG GY</t>
  </si>
  <si>
    <t>0YS7INAV.DE</t>
  </si>
  <si>
    <t>FLRGIVEU</t>
  </si>
  <si>
    <t>Franklin Liberty Euro Short Maturity UCITS ETF</t>
  </si>
  <si>
    <t>IE00BFWXDY69</t>
  </si>
  <si>
    <t>FVSH</t>
  </si>
  <si>
    <t>FVSH.DE</t>
  </si>
  <si>
    <t>FVSH GY</t>
  </si>
  <si>
    <t>45000 EUR</t>
  </si>
  <si>
    <t>0X251NAV.DE</t>
  </si>
  <si>
    <t>FLESIVEU</t>
  </si>
  <si>
    <t>Franklin Liberty USD Investment Grade Corporate Bond UCITS ETF</t>
  </si>
  <si>
    <t>IE00BFWXDX52</t>
  </si>
  <si>
    <t>FVUI</t>
  </si>
  <si>
    <t>FVUI.DE</t>
  </si>
  <si>
    <t>FVUI GY</t>
  </si>
  <si>
    <t>0X221NAV.DE</t>
  </si>
  <si>
    <t>FLUCIVEU</t>
  </si>
  <si>
    <t>Franklin LibertyQ AC Asia ex Japan UCITS ETF</t>
  </si>
  <si>
    <t>IE00BFWXDV39</t>
  </si>
  <si>
    <t>FVSJ</t>
  </si>
  <si>
    <t>FVSJ.DE</t>
  </si>
  <si>
    <t>FVSJ GY</t>
  </si>
  <si>
    <t>FLQAIVEU</t>
  </si>
  <si>
    <t>Franklin LibertyQ Emerging Markets UCITS ETF</t>
  </si>
  <si>
    <t>IE00BF2B0K52</t>
  </si>
  <si>
    <t>FLXE</t>
  </si>
  <si>
    <t>FLXE.DE</t>
  </si>
  <si>
    <t>FLXE GY</t>
  </si>
  <si>
    <t>0K5GINAV.DE</t>
  </si>
  <si>
    <t>FLXEIVEU</t>
  </si>
  <si>
    <t>Franklin LibertyQ European Dividend UCITS ETF</t>
  </si>
  <si>
    <t>IE00BF2B0L69</t>
  </si>
  <si>
    <t>FLXD</t>
  </si>
  <si>
    <t>FLXD.DE</t>
  </si>
  <si>
    <t>FLXD GY</t>
  </si>
  <si>
    <t>0K5CINAV.DE</t>
  </si>
  <si>
    <t>FLXDIV</t>
  </si>
  <si>
    <t>Franklin LibertyQ European Equity UCITS ETF</t>
  </si>
  <si>
    <t>IE00BFWXDW46</t>
  </si>
  <si>
    <t>FVUE</t>
  </si>
  <si>
    <t>FVUE.DE</t>
  </si>
  <si>
    <t>FVUE GY</t>
  </si>
  <si>
    <t>FLEQIVEU</t>
  </si>
  <si>
    <t>Franklin LibertyQ Global Dividend UCITS ETF</t>
  </si>
  <si>
    <t>IE00BF2B0M76</t>
  </si>
  <si>
    <t>FLXX</t>
  </si>
  <si>
    <t>FLXX.DE</t>
  </si>
  <si>
    <t>FLXX GY</t>
  </si>
  <si>
    <t>0K5BINAV.DE</t>
  </si>
  <si>
    <t>FLXXIVEU</t>
  </si>
  <si>
    <t>Franklin LibertyQ Global Equity SRI UCITS ETF</t>
  </si>
  <si>
    <t>IE00BF2B0N83</t>
  </si>
  <si>
    <t>FLXG</t>
  </si>
  <si>
    <t>FLXG.DE</t>
  </si>
  <si>
    <t>FLXG GY</t>
  </si>
  <si>
    <t>0K5EINAV.DE</t>
  </si>
  <si>
    <t>FLXGIVEU</t>
  </si>
  <si>
    <t>Franklin LibertyQ U.S. Equity UCITS ETF</t>
  </si>
  <si>
    <t>IE00BF2B0P08</t>
  </si>
  <si>
    <t>FLXU</t>
  </si>
  <si>
    <t>FLXU.DE</t>
  </si>
  <si>
    <t>FLXU GY</t>
  </si>
  <si>
    <t>0K59INAV.DE</t>
  </si>
  <si>
    <t>FLXUIVEU</t>
  </si>
  <si>
    <t>Franklin S&amp;P 500 Paris Aligned Climate UCITS ETF</t>
  </si>
  <si>
    <t>IE00BMDPBZ72</t>
  </si>
  <si>
    <t>FLX5</t>
  </si>
  <si>
    <t>FLX5.DE</t>
  </si>
  <si>
    <t>FLX5 GY</t>
  </si>
  <si>
    <t>4J0FINAV.DE</t>
  </si>
  <si>
    <t>USPAEUIV</t>
  </si>
  <si>
    <t>Franklin STOXX Europe 600 Paris Aligned Climate UCITS ETF</t>
  </si>
  <si>
    <t>IE00BMDPBY65</t>
  </si>
  <si>
    <t>FLXP</t>
  </si>
  <si>
    <t>FLXP.DE</t>
  </si>
  <si>
    <t>FLXP GY</t>
  </si>
  <si>
    <t>4J0JINAV.DE</t>
  </si>
  <si>
    <t>PARIEUIV</t>
  </si>
  <si>
    <t>Gold Bullion Securities</t>
  </si>
  <si>
    <t>DE000A0LP781</t>
  </si>
  <si>
    <t>WisdomTree</t>
  </si>
  <si>
    <t>GG9B</t>
  </si>
  <si>
    <t>GG9B.DE</t>
  </si>
  <si>
    <t>GG9B GY</t>
  </si>
  <si>
    <t>www.wisdomtree.eu/home</t>
  </si>
  <si>
    <t>Goldman Sachs Access China Government Bond UCITS ETF</t>
  </si>
  <si>
    <t>IE00BJSBCS90</t>
  </si>
  <si>
    <t>Goldman Sachs ETF</t>
  </si>
  <si>
    <t>GASF</t>
  </si>
  <si>
    <t>GASF.DE</t>
  </si>
  <si>
    <t>GASF GY</t>
  </si>
  <si>
    <t>CBNDEURINAV=SOLA</t>
  </si>
  <si>
    <t>CBNDEUIV</t>
  </si>
  <si>
    <t>www.gsam.com</t>
  </si>
  <si>
    <t>Goldman Sachs ActiveBeta Emerging Markets Equity UCITS ETF</t>
  </si>
  <si>
    <t>IE00BJ5CMD00</t>
  </si>
  <si>
    <t>GACB</t>
  </si>
  <si>
    <t>GACB.DE</t>
  </si>
  <si>
    <t>GACB GY</t>
  </si>
  <si>
    <t>GSEMEURINAV=SOLA</t>
  </si>
  <si>
    <t>GSEMEUIV</t>
  </si>
  <si>
    <t>Goldman Sachs ActiveBeta US Large Cap Equity UCITS ETF</t>
  </si>
  <si>
    <t>IE00BJ5CNR11</t>
  </si>
  <si>
    <t>GACA</t>
  </si>
  <si>
    <t>GACA.DE</t>
  </si>
  <si>
    <t>GACA GY</t>
  </si>
  <si>
    <t>GSLCEURINAV=SOLA</t>
  </si>
  <si>
    <t>GSLCEUIV</t>
  </si>
  <si>
    <t>HAN-GINS Cloud Technology UCITS ETF - Acc</t>
  </si>
  <si>
    <t>IE00BDDRF924</t>
  </si>
  <si>
    <t>5XYE</t>
  </si>
  <si>
    <t>5XYE.DE</t>
  </si>
  <si>
    <t>5XYE GY</t>
  </si>
  <si>
    <t>SKYYINAV=SOLA</t>
  </si>
  <si>
    <t>SKYYEUIV</t>
  </si>
  <si>
    <t>HAN-GINS Healthcare Innovation UCITS ETF - Acc</t>
  </si>
  <si>
    <t>IE00BJQTJ848</t>
  </si>
  <si>
    <t>W311</t>
  </si>
  <si>
    <t>W311.DE</t>
  </si>
  <si>
    <t>W311 GY</t>
  </si>
  <si>
    <t>WELLEURINAV=SOLA</t>
  </si>
  <si>
    <t>WELLEUIV</t>
  </si>
  <si>
    <t>HAN-GINS Tech Megatrend Equal Weight UCITS ETF - Acc</t>
  </si>
  <si>
    <t>IE00BDDRF700</t>
  </si>
  <si>
    <t>T3KE</t>
  </si>
  <si>
    <t>T3KE.DE</t>
  </si>
  <si>
    <t>T3KE GY</t>
  </si>
  <si>
    <t>ITEKINAV=SOLA</t>
  </si>
  <si>
    <t>ITEKEUIV</t>
  </si>
  <si>
    <t>HSBC Asia Pacific ex Japan Sustainable Equity UCITS ETF</t>
  </si>
  <si>
    <t>IE00BKY58G26</t>
  </si>
  <si>
    <t>HSBC ETF</t>
  </si>
  <si>
    <t>H4Z2</t>
  </si>
  <si>
    <t>H4Z2.DE</t>
  </si>
  <si>
    <t>H4Z2 GY</t>
  </si>
  <si>
    <t>HSXDEUiv.P</t>
  </si>
  <si>
    <t>HSXDEUIV</t>
  </si>
  <si>
    <t>www.etf.hsbc.com</t>
  </si>
  <si>
    <t>HSBC Developed World Sustainable Equity UCITS ETF</t>
  </si>
  <si>
    <t>IE00BKY59K37</t>
  </si>
  <si>
    <t>H41C</t>
  </si>
  <si>
    <t>H41C.DE</t>
  </si>
  <si>
    <t>H41C GY</t>
  </si>
  <si>
    <t>HSWDEUiv.P</t>
  </si>
  <si>
    <t>HSWDEU.IV</t>
  </si>
  <si>
    <t>HSBC Emerging Market Sustainable Equity UCITS ETF</t>
  </si>
  <si>
    <t>IE00BKY59G90</t>
  </si>
  <si>
    <t>H4Z1</t>
  </si>
  <si>
    <t>H4Z1.DE</t>
  </si>
  <si>
    <t>H4Z1 GY</t>
  </si>
  <si>
    <t>HSEMEUiv.P</t>
  </si>
  <si>
    <t>HSEMEUIV</t>
  </si>
  <si>
    <t>HSBC EURO STOXX 50 UCITS ETF</t>
  </si>
  <si>
    <t>IE00B4K6B022</t>
  </si>
  <si>
    <t>H4ZA</t>
  </si>
  <si>
    <t>H4ZA.DE</t>
  </si>
  <si>
    <t>H4ZA GY</t>
  </si>
  <si>
    <t>H50EINAVEUR=HSBL</t>
  </si>
  <si>
    <t>H50EEURI</t>
  </si>
  <si>
    <t>HSBC Europe Sustainable Equity UCITS ETF</t>
  </si>
  <si>
    <t>IE00BKY55W78</t>
  </si>
  <si>
    <t>H413</t>
  </si>
  <si>
    <t>H413.DE</t>
  </si>
  <si>
    <t>H413 GY</t>
  </si>
  <si>
    <t>HSEUEUiv.P</t>
  </si>
  <si>
    <t>HSEUEUIV</t>
  </si>
  <si>
    <t>HSBC FTSE 100 UCITS ETF</t>
  </si>
  <si>
    <t>IE00B42TW061</t>
  </si>
  <si>
    <t>H4ZB</t>
  </si>
  <si>
    <t>H4ZB.DE</t>
  </si>
  <si>
    <t>H4ZB GY</t>
  </si>
  <si>
    <t>HUKXINAVEUR=HSBL</t>
  </si>
  <si>
    <t>HUKXEURI</t>
  </si>
  <si>
    <t>HSBC FTSE EPRA/NAREIT Development UCITS ETF</t>
  </si>
  <si>
    <t>IE00B5L01S80</t>
  </si>
  <si>
    <t>H4ZL</t>
  </si>
  <si>
    <t>H4ZL.DE</t>
  </si>
  <si>
    <t>H4ZL GY</t>
  </si>
  <si>
    <t>HPROINAVEUR=HSBL</t>
  </si>
  <si>
    <t>HPROEURI</t>
  </si>
  <si>
    <t>HSBC Japan Sustainable Equity UCITS ETF</t>
  </si>
  <si>
    <t>IE00BKY55S33</t>
  </si>
  <si>
    <t>XU8Z</t>
  </si>
  <si>
    <t>XU8Z.DE</t>
  </si>
  <si>
    <t>XU8Z GY</t>
  </si>
  <si>
    <t>HSJDEUiv.P</t>
  </si>
  <si>
    <t>HSJDEUIV</t>
  </si>
  <si>
    <t>HSBC MSCI AC Far East ex Japan UCITS ETF USD</t>
  </si>
  <si>
    <t>IE00BBQ2W338</t>
  </si>
  <si>
    <t>H411</t>
  </si>
  <si>
    <t>H411.DE</t>
  </si>
  <si>
    <t>H411 GY</t>
  </si>
  <si>
    <t>HMAFINAVEUR=HSBL</t>
  </si>
  <si>
    <t>HMAFEURI</t>
  </si>
  <si>
    <t>HSBC MSCI Brazil UCITS ETF</t>
  </si>
  <si>
    <t>IE00B5W34K94</t>
  </si>
  <si>
    <t>H4ZG</t>
  </si>
  <si>
    <t>H4ZG.DE</t>
  </si>
  <si>
    <t>H4ZG GY</t>
  </si>
  <si>
    <t>HMBRINAVEUR=HSBL</t>
  </si>
  <si>
    <t>HMBREURI</t>
  </si>
  <si>
    <t>HSBC MSCI Canada UCITS ETF</t>
  </si>
  <si>
    <t>IE00B51B7Z02</t>
  </si>
  <si>
    <t>H4ZR</t>
  </si>
  <si>
    <t>H4ZR.DE</t>
  </si>
  <si>
    <t>H4ZR GY</t>
  </si>
  <si>
    <t>HCANINAVEUR=HSBL</t>
  </si>
  <si>
    <t>HCANEURI</t>
  </si>
  <si>
    <t>HSBC MSCI China A Inclusion UCITS ETF</t>
  </si>
  <si>
    <t>IE00BF4NQ904</t>
  </si>
  <si>
    <t>H41K</t>
  </si>
  <si>
    <t>H41K.DE</t>
  </si>
  <si>
    <t>H41K GY</t>
  </si>
  <si>
    <t>HMCTEUiv.P</t>
  </si>
  <si>
    <t>HMCTEUIV</t>
  </si>
  <si>
    <t>HSBC MSCI China UCITS ETF</t>
  </si>
  <si>
    <t>IE00B44T3H88</t>
  </si>
  <si>
    <t>H4ZP</t>
  </si>
  <si>
    <t>H4ZP.DE</t>
  </si>
  <si>
    <t>H4ZP GY</t>
  </si>
  <si>
    <t>HMCHINAVEUR=HSBL</t>
  </si>
  <si>
    <t>HMCHEURI</t>
  </si>
  <si>
    <t>HSBC MSCI EM Far East UCITS ETF</t>
  </si>
  <si>
    <t>IE00B5LP3W10</t>
  </si>
  <si>
    <t>H4ZI</t>
  </si>
  <si>
    <t>H4ZI.DE</t>
  </si>
  <si>
    <t>H4ZI GY</t>
  </si>
  <si>
    <t>HMFEINAVEUR=HSBL</t>
  </si>
  <si>
    <t>HMFEEURI</t>
  </si>
  <si>
    <t>HSBC MSCI EM Latin America UCITS ETF</t>
  </si>
  <si>
    <t>IE00B4TS3815</t>
  </si>
  <si>
    <t>H4ZW</t>
  </si>
  <si>
    <t>H4ZW.DE</t>
  </si>
  <si>
    <t>H4ZW GY</t>
  </si>
  <si>
    <t>HMLAINAVEUR=HSBL</t>
  </si>
  <si>
    <t>HMLAEURI</t>
  </si>
  <si>
    <t>HSBC MSCI Emerging Markets UCITS ETF</t>
  </si>
  <si>
    <t>IE00B5SSQT16</t>
  </si>
  <si>
    <t>H410</t>
  </si>
  <si>
    <t>H410.DE</t>
  </si>
  <si>
    <t>H410 GY</t>
  </si>
  <si>
    <t>HMEFINAVEUR=HSBL</t>
  </si>
  <si>
    <t>HMEFEURI</t>
  </si>
  <si>
    <t>HSBC MSCI Europe UCITS ETF</t>
  </si>
  <si>
    <t>IE00B5BD5K76</t>
  </si>
  <si>
    <t>H4ZE</t>
  </si>
  <si>
    <t>H4ZE.DE</t>
  </si>
  <si>
    <t>H4ZE GY</t>
  </si>
  <si>
    <t>HMEUINAVEUR=HSBL</t>
  </si>
  <si>
    <t>HMEUEURI</t>
  </si>
  <si>
    <t>HSBC MSCI Indonesia UCITS ETF</t>
  </si>
  <si>
    <t>IE00B46G8275</t>
  </si>
  <si>
    <t>H4ZT</t>
  </si>
  <si>
    <t>H4ZT.DE</t>
  </si>
  <si>
    <t>H4ZT GY</t>
  </si>
  <si>
    <t>HIDRINAVEUR=HSBL</t>
  </si>
  <si>
    <t>HIDREURI</t>
  </si>
  <si>
    <t>HSBC MSCI Japan UCITS ETF</t>
  </si>
  <si>
    <t>IE00B5VX7566</t>
  </si>
  <si>
    <t>H4ZC</t>
  </si>
  <si>
    <t>H4ZC.DE</t>
  </si>
  <si>
    <t>H4ZC GY</t>
  </si>
  <si>
    <t>HMJPINAVEUR=HSBL</t>
  </si>
  <si>
    <t>INMJPEURI</t>
  </si>
  <si>
    <t>HSBC MSCI Korea Capped UCITS ETF</t>
  </si>
  <si>
    <t>IE00B3Z0X395</t>
  </si>
  <si>
    <t>H4Z9</t>
  </si>
  <si>
    <t>H4Z9.DE</t>
  </si>
  <si>
    <t>H4Z9 GY</t>
  </si>
  <si>
    <t>HKORINAVEUR=HSBL</t>
  </si>
  <si>
    <t>HKOREURI</t>
  </si>
  <si>
    <t>HSBC MSCI Malaysia UCITS ETF</t>
  </si>
  <si>
    <t>IE00B3X3R831</t>
  </si>
  <si>
    <t>H4ZV</t>
  </si>
  <si>
    <t>H4ZV.DE</t>
  </si>
  <si>
    <t>H4ZV GY</t>
  </si>
  <si>
    <t>HMYRINAVEUR=HSBL</t>
  </si>
  <si>
    <t>HMYREURI</t>
  </si>
  <si>
    <t>HSBC MSCI Mexico Capped UCITS ETF</t>
  </si>
  <si>
    <t>IE00B3QMYK80</t>
  </si>
  <si>
    <t>H4ZS</t>
  </si>
  <si>
    <t>H4ZS.DE</t>
  </si>
  <si>
    <t>H4ZS GY</t>
  </si>
  <si>
    <t>HMEXINAVEUR=HSBL</t>
  </si>
  <si>
    <t>HMEXEURI</t>
  </si>
  <si>
    <t>HSBC MSCI Pacific ex Japan UCITS ETF</t>
  </si>
  <si>
    <t>IE00B5SG8Z57</t>
  </si>
  <si>
    <t>H4ZH</t>
  </si>
  <si>
    <t>H4ZH.DE</t>
  </si>
  <si>
    <t>H4ZH GY</t>
  </si>
  <si>
    <t>HMXJINAVEUR=HSBL</t>
  </si>
  <si>
    <t>HMXJEURI</t>
  </si>
  <si>
    <t>HSBC MSCI Russia Capped UCITS ETF</t>
  </si>
  <si>
    <t>IE00B5LJZQ16</t>
  </si>
  <si>
    <t>H4ZM</t>
  </si>
  <si>
    <t>H4ZM.DE</t>
  </si>
  <si>
    <t>H4ZM GY</t>
  </si>
  <si>
    <t>HRUBINAVEUR=HSBL</t>
  </si>
  <si>
    <t>HRUBEURI</t>
  </si>
  <si>
    <t>HSBC MSCI South Africa UCITS ETF</t>
  </si>
  <si>
    <t>IE00B57S5Q22</t>
  </si>
  <si>
    <t>H4ZQ</t>
  </si>
  <si>
    <t>H4ZQ.DE</t>
  </si>
  <si>
    <t>H4ZQ GY</t>
  </si>
  <si>
    <t>HZARINAVEUR=HSBL</t>
  </si>
  <si>
    <t>HZAREURI</t>
  </si>
  <si>
    <t>HSBC MSCI Taiwan Capped UCITS ETF</t>
  </si>
  <si>
    <t>IE00B3S1J086</t>
  </si>
  <si>
    <t>H4ZU</t>
  </si>
  <si>
    <t>H4ZU.DE</t>
  </si>
  <si>
    <t>H4ZU GY</t>
  </si>
  <si>
    <t>HTWNINAVEUR=HSBL</t>
  </si>
  <si>
    <t>HTWNEURI</t>
  </si>
  <si>
    <t>HSBC MSCI Turkey UCITS ETF</t>
  </si>
  <si>
    <t>IE00B5BRQB73</t>
  </si>
  <si>
    <t>H4ZK</t>
  </si>
  <si>
    <t>H4ZK.DE</t>
  </si>
  <si>
    <t>H4ZK GY</t>
  </si>
  <si>
    <t>HTRYINAVEUR=HSBL</t>
  </si>
  <si>
    <t>HTRYEURI</t>
  </si>
  <si>
    <t>HSBC MSCI USA UCITS ETF</t>
  </si>
  <si>
    <t>IE00B5WFQ436</t>
  </si>
  <si>
    <t>H4ZD</t>
  </si>
  <si>
    <t>H4ZD.DE</t>
  </si>
  <si>
    <t>H4ZD GY</t>
  </si>
  <si>
    <t>HMUSINAVEUR=HSBL</t>
  </si>
  <si>
    <t>HMUSEURI</t>
  </si>
  <si>
    <t>HSBC MSCI World UCITS ETF</t>
  </si>
  <si>
    <t>IE00B4X9L533</t>
  </si>
  <si>
    <t>H4ZJ</t>
  </si>
  <si>
    <t>H4ZJ.DE</t>
  </si>
  <si>
    <t>H4ZJ GY</t>
  </si>
  <si>
    <t>HMWOINAVEUR=HSBL</t>
  </si>
  <si>
    <t>HMWOEURI</t>
  </si>
  <si>
    <t>HSBC Multi-Factor Worldwide Equity UCITS ETF</t>
  </si>
  <si>
    <t>IE00BKZGB098</t>
  </si>
  <si>
    <t>H41J</t>
  </si>
  <si>
    <t>H41J.DE</t>
  </si>
  <si>
    <t>H41J GY</t>
  </si>
  <si>
    <t>HWWDEUiv.P</t>
  </si>
  <si>
    <t>HWWDEUIV</t>
  </si>
  <si>
    <t>HSBC S&amp;P 500 UCITS ETF</t>
  </si>
  <si>
    <t>IE00B5KQNG97</t>
  </si>
  <si>
    <t>H4ZF</t>
  </si>
  <si>
    <t>H4ZF.DE</t>
  </si>
  <si>
    <t>H4ZF GY</t>
  </si>
  <si>
    <t>HSPXINAVEUR=HSBL</t>
  </si>
  <si>
    <t>HSPXEURI</t>
  </si>
  <si>
    <t>HSBC USA Sustainable Equity UCITS ETF</t>
  </si>
  <si>
    <t>IE00BKY40J65</t>
  </si>
  <si>
    <t>H412</t>
  </si>
  <si>
    <t>H412.DE</t>
  </si>
  <si>
    <t>H412 GY</t>
  </si>
  <si>
    <t>HSUDEUiv.P</t>
  </si>
  <si>
    <t>HSUDEUIV</t>
  </si>
  <si>
    <t>Invesco AT1 Capital Bond UCITS ETF EUR Hdg Dist</t>
  </si>
  <si>
    <t>IE00BFZPF439</t>
  </si>
  <si>
    <t>Invesco</t>
  </si>
  <si>
    <t>XAT1</t>
  </si>
  <si>
    <t>XAT1.DE</t>
  </si>
  <si>
    <t>XAT1 GY</t>
  </si>
  <si>
    <t>0X3QINAV.DE</t>
  </si>
  <si>
    <t>XAT1IN</t>
  </si>
  <si>
    <t>etf.invesco.com</t>
  </si>
  <si>
    <t>Invesco Bloomberg Commodity ex-Agriculture UCITS ETF Acc</t>
  </si>
  <si>
    <t>IE00BYXYX521</t>
  </si>
  <si>
    <t>XAAG</t>
  </si>
  <si>
    <t>XAAG.DE</t>
  </si>
  <si>
    <t>XAAG GY</t>
  </si>
  <si>
    <t>0TQCINAV.DE</t>
  </si>
  <si>
    <t>XAAGIN</t>
  </si>
  <si>
    <t>Invesco Elwood Global Blockchain UCITS ETF Acc</t>
  </si>
  <si>
    <t>IE00BGBN6P67</t>
  </si>
  <si>
    <t>BNXG</t>
  </si>
  <si>
    <t>BNXG.DE</t>
  </si>
  <si>
    <t>BNXG GY</t>
  </si>
  <si>
    <t>0XUYINAV.DE</t>
  </si>
  <si>
    <t>BCHNINS</t>
  </si>
  <si>
    <t>Invesco EQQQ Nasdaq-100 UCITS ETF Dist</t>
  </si>
  <si>
    <t>IE0032077012</t>
  </si>
  <si>
    <t>EQQQ</t>
  </si>
  <si>
    <t>EQQQ.DE</t>
  </si>
  <si>
    <t>EQQQ GY</t>
  </si>
  <si>
    <t>EQQQEUiv.P</t>
  </si>
  <si>
    <t>EQQQEUIV</t>
  </si>
  <si>
    <t>Invesco EQQQ Nasdaq-100 UCITS ETF EUR Hdg Acc</t>
  </si>
  <si>
    <t>IE00BYVTMS52</t>
  </si>
  <si>
    <t>EQEU</t>
  </si>
  <si>
    <t>EQEU.DE</t>
  </si>
  <si>
    <t>EQEU GY</t>
  </si>
  <si>
    <t>EQCHCHiv.DE</t>
  </si>
  <si>
    <t>EQEUEUIV</t>
  </si>
  <si>
    <t>Invesco Euro Corporate Bond UCITS ETF Dist</t>
  </si>
  <si>
    <t>IE00BF51K249</t>
  </si>
  <si>
    <t>PSFE</t>
  </si>
  <si>
    <t>PSFE.DE</t>
  </si>
  <si>
    <t>PSFE GY</t>
  </si>
  <si>
    <t>0Q5NINAV.DE</t>
  </si>
  <si>
    <t>PSFEIN</t>
  </si>
  <si>
    <t>Invesco Euro Corporate Hybrid Bond UCITS ETF - Acc</t>
  </si>
  <si>
    <t>IE00BKWD3B81</t>
  </si>
  <si>
    <t>EHBA</t>
  </si>
  <si>
    <t>EHBA.DE</t>
  </si>
  <si>
    <t>EHBA GY</t>
  </si>
  <si>
    <t>3Q09INAV.DE</t>
  </si>
  <si>
    <t>EHBAIN</t>
  </si>
  <si>
    <t>Invesco Euro Corporate Hybrid Bond UCITS ETF - Dist</t>
  </si>
  <si>
    <t>IE00BKWD3966</t>
  </si>
  <si>
    <t>EHBD</t>
  </si>
  <si>
    <t>EHBD.DE</t>
  </si>
  <si>
    <t>EHBD GY</t>
  </si>
  <si>
    <t>3Q07INAV.DE</t>
  </si>
  <si>
    <t>EHBDIN</t>
  </si>
  <si>
    <t>Invesco Euro Floating Rate Note UCITS ETF EUR Dist</t>
  </si>
  <si>
    <t>IE00BDRTCP90</t>
  </si>
  <si>
    <t>EFNT</t>
  </si>
  <si>
    <t>EFNT.DE</t>
  </si>
  <si>
    <t>EFNT GY</t>
  </si>
  <si>
    <t>742FINAV.DE</t>
  </si>
  <si>
    <t>EFNTIN</t>
  </si>
  <si>
    <t>Invesco Euro Government Bond 1-3 Year UCITS ETF</t>
  </si>
  <si>
    <t>IE00BGJWWY63</t>
  </si>
  <si>
    <t>EIB3</t>
  </si>
  <si>
    <t>EIB3.DE</t>
  </si>
  <si>
    <t>EIB3 GY</t>
  </si>
  <si>
    <t>3O33INAV.DE</t>
  </si>
  <si>
    <t>EIB3IN</t>
  </si>
  <si>
    <t>Invesco Euro Government Bond 3-5 Year UCITS ETF</t>
  </si>
  <si>
    <t>IE00BGJWWV33</t>
  </si>
  <si>
    <t>EIB5</t>
  </si>
  <si>
    <t>EIB5.DE</t>
  </si>
  <si>
    <t>EIB5 GY</t>
  </si>
  <si>
    <t>3O34INAV.DE</t>
  </si>
  <si>
    <t>EIB5IN</t>
  </si>
  <si>
    <t>Invesco Euro Government Bond 5-7 Year UCITS ETF</t>
  </si>
  <si>
    <t>IE00BGJWWT11</t>
  </si>
  <si>
    <t>EIB7</t>
  </si>
  <si>
    <t>EIB7.DE</t>
  </si>
  <si>
    <t>EIB7 GY</t>
  </si>
  <si>
    <t>3O35INAV.DE</t>
  </si>
  <si>
    <t>EIB7IN</t>
  </si>
  <si>
    <t>Invesco Euro Government Bond 7-10 Year UCITS ETF</t>
  </si>
  <si>
    <t>IE00BGJWWW40</t>
  </si>
  <si>
    <t>EIBX</t>
  </si>
  <si>
    <t>EIBX.DE</t>
  </si>
  <si>
    <t>EIBX GY</t>
  </si>
  <si>
    <t>3O36INAV.DE</t>
  </si>
  <si>
    <t>EIBXIN</t>
  </si>
  <si>
    <t>Invesco Euro Government Bond UCITS ETF</t>
  </si>
  <si>
    <t>IE00BGJWWX56</t>
  </si>
  <si>
    <t>EIBB</t>
  </si>
  <si>
    <t>EIBB.DE</t>
  </si>
  <si>
    <t>EIBB GY</t>
  </si>
  <si>
    <t>3O32INAV.DE</t>
  </si>
  <si>
    <t>EIBBIN</t>
  </si>
  <si>
    <t>Invesco EURO STOXX 50 UCITS ETF Acc</t>
  </si>
  <si>
    <t>SC0D</t>
  </si>
  <si>
    <t>SDJE50.DE</t>
  </si>
  <si>
    <t>SDJE50 GY</t>
  </si>
  <si>
    <t>SDJE50INAV.DE</t>
  </si>
  <si>
    <t>SDJE50IN</t>
  </si>
  <si>
    <t>Invesco EURO STOXX 50 UCITS ETF Dist</t>
  </si>
  <si>
    <t>S6X0</t>
  </si>
  <si>
    <t>SDJE5D.DE</t>
  </si>
  <si>
    <t>SDJE5D GY</t>
  </si>
  <si>
    <t>3600 shares</t>
  </si>
  <si>
    <t>SDJE5DINAV.DE</t>
  </si>
  <si>
    <t>SDJE5DIN</t>
  </si>
  <si>
    <t>Invesco EURO STOXX High Dividend Low Volatility UCITS ETF Dist</t>
  </si>
  <si>
    <t>IE00BZ4BMM98</t>
  </si>
  <si>
    <t>EHDV</t>
  </si>
  <si>
    <t>EHDV.DE</t>
  </si>
  <si>
    <t>EHDV GY</t>
  </si>
  <si>
    <t>EUHDEUiv.P</t>
  </si>
  <si>
    <t>EUHDEUIV</t>
  </si>
  <si>
    <t>Invesco EURO STOXX Optimised Banks UCITS ETF Acc</t>
  </si>
  <si>
    <t>S7XE</t>
  </si>
  <si>
    <t>S7XE.DE</t>
  </si>
  <si>
    <t>S7XE GY</t>
  </si>
  <si>
    <t>S7XEIN.DE</t>
  </si>
  <si>
    <t>S7XEIN</t>
  </si>
  <si>
    <t>Invesco EuroMTS Cash 3 Months UCITS ETF Acc</t>
  </si>
  <si>
    <t>IE00B3BPCH51</t>
  </si>
  <si>
    <t>PJEU</t>
  </si>
  <si>
    <t>PJEU.DE</t>
  </si>
  <si>
    <t>PJEU GY</t>
  </si>
  <si>
    <t>4QB2INAV.DE</t>
  </si>
  <si>
    <t>PEUEUIV</t>
  </si>
  <si>
    <t>Invesco FTSE Emerging Markets High Dividend Low Volatility UCITS ETF Dist</t>
  </si>
  <si>
    <t>IE00BYYXBF44</t>
  </si>
  <si>
    <t>EHDL</t>
  </si>
  <si>
    <t>EHDL.DE</t>
  </si>
  <si>
    <t>EHDL GY</t>
  </si>
  <si>
    <t>EMHDEUiv.P</t>
  </si>
  <si>
    <t>EMHDEUIV</t>
  </si>
  <si>
    <t>Invesco FTSE RAFI All World 3000 UCITS ETF Dist</t>
  </si>
  <si>
    <t>IE00B23LNQ02</t>
  </si>
  <si>
    <t>PSWD</t>
  </si>
  <si>
    <t>PSWD.DE</t>
  </si>
  <si>
    <t>PSWD GY</t>
  </si>
  <si>
    <t>PSRWEUiv.P</t>
  </si>
  <si>
    <t>PSRWEUIV</t>
  </si>
  <si>
    <t>Invesco FTSE RAFI Emerging Markets UCITS ETF Dist</t>
  </si>
  <si>
    <t>IE00B23D9570</t>
  </si>
  <si>
    <t>6PSK</t>
  </si>
  <si>
    <t>6PSK.DE</t>
  </si>
  <si>
    <t>6PSK GY</t>
  </si>
  <si>
    <t>PSDEEUiv.P</t>
  </si>
  <si>
    <t>PSDEEUIV</t>
  </si>
  <si>
    <t>Invesco FTSE RAFI Europe UCITS ETF Dist</t>
  </si>
  <si>
    <t>IE00B23D8X81</t>
  </si>
  <si>
    <t>6PSC</t>
  </si>
  <si>
    <t>6PSC.DE</t>
  </si>
  <si>
    <t>6PSC GY</t>
  </si>
  <si>
    <t>6PSCNAV.DE</t>
  </si>
  <si>
    <t>PSREEUIV</t>
  </si>
  <si>
    <t>Invesco FTSE RAFI US 1000 UCITS ETF Dist</t>
  </si>
  <si>
    <t>IE00B23D8S39</t>
  </si>
  <si>
    <t>6PSA</t>
  </si>
  <si>
    <t>6PSA.DE</t>
  </si>
  <si>
    <t>6PSA GY</t>
  </si>
  <si>
    <t>PSRFEUiv.P</t>
  </si>
  <si>
    <t>PSRFEUIV</t>
  </si>
  <si>
    <t>Invesco Global Buyback Achievers UCITS ETF Dist</t>
  </si>
  <si>
    <t>IE00BLSNMW37</t>
  </si>
  <si>
    <t>BBCK</t>
  </si>
  <si>
    <t>BBCK.DE</t>
  </si>
  <si>
    <t>BBCK GY</t>
  </si>
  <si>
    <t>BUYBEUiv.P</t>
  </si>
  <si>
    <t>BUYBEUIV</t>
  </si>
  <si>
    <t>Invesco Goldman Sachs Equity Factor Index Emerging Markets UCITS ETF (GS EFI EM ETF)</t>
  </si>
  <si>
    <t>IE00BD5KGK77</t>
  </si>
  <si>
    <t>FEEM</t>
  </si>
  <si>
    <t>FEEM.DE</t>
  </si>
  <si>
    <t>FEEM GY</t>
  </si>
  <si>
    <t>18FUINAV.DE</t>
  </si>
  <si>
    <t>FEEMIN</t>
  </si>
  <si>
    <t>Invesco Goldman Sachs Equity Factor Index Europe UCITS ETF Acc</t>
  </si>
  <si>
    <t>SMLU</t>
  </si>
  <si>
    <t>SMLU.DE</t>
  </si>
  <si>
    <t>SMLU GY</t>
  </si>
  <si>
    <t>0J9SINAV.DE</t>
  </si>
  <si>
    <t>SMLUIN</t>
  </si>
  <si>
    <t>Invesco Goldman Sachs Equity Factor Index World UCITS ETF Acc</t>
  </si>
  <si>
    <t>SMLW</t>
  </si>
  <si>
    <t>SMLW.DE</t>
  </si>
  <si>
    <t>SMLW GY</t>
  </si>
  <si>
    <t>X2D2INAV.DE</t>
  </si>
  <si>
    <t>SMLWIN</t>
  </si>
  <si>
    <t>Invesco JPX-Nikkei 400 UCITS ETF Acc</t>
  </si>
  <si>
    <t>SMLN</t>
  </si>
  <si>
    <t>SMLN.DE</t>
  </si>
  <si>
    <t>SMLN GY</t>
  </si>
  <si>
    <t>X2ISINAV.DE</t>
  </si>
  <si>
    <t>SMLNIN</t>
  </si>
  <si>
    <t>Invesco JPX-Nikkei 400 UCITS ETF EUR Hdg Acc</t>
  </si>
  <si>
    <t>NS4E</t>
  </si>
  <si>
    <t>NS4E.DE</t>
  </si>
  <si>
    <t>NS4E GY</t>
  </si>
  <si>
    <t>2745INAV.DE</t>
  </si>
  <si>
    <t>NS4EIN</t>
  </si>
  <si>
    <t>Invesco KBW Nasdaq Fintech UCITS ETF Acc</t>
  </si>
  <si>
    <t>IE00BYMS5W68</t>
  </si>
  <si>
    <t>KFTK</t>
  </si>
  <si>
    <t>KFTK.DE</t>
  </si>
  <si>
    <t>KFTK GY</t>
  </si>
  <si>
    <t>0TMSINAV.DE</t>
  </si>
  <si>
    <t>FTEKINE</t>
  </si>
  <si>
    <t>Invesco MDAX UCITS ETF</t>
  </si>
  <si>
    <t>IE00BHJYDV33</t>
  </si>
  <si>
    <t>DEAM</t>
  </si>
  <si>
    <t>DEAM.DE</t>
  </si>
  <si>
    <t>DEAM GY</t>
  </si>
  <si>
    <t>EQG7INAV.DE</t>
  </si>
  <si>
    <t>DEAMIN</t>
  </si>
  <si>
    <t>Invesco Morningstar US Energy Infrastructure MLP UCITS ETF Acc</t>
  </si>
  <si>
    <t>SMLP</t>
  </si>
  <si>
    <t>SMLP.DE</t>
  </si>
  <si>
    <t>SMLP GY</t>
  </si>
  <si>
    <t>274IINAV.DE</t>
  </si>
  <si>
    <t>INMLPA</t>
  </si>
  <si>
    <t>Invesco Morningstar US Energy Infrastructure MLP UCITS ETF Dist</t>
  </si>
  <si>
    <t>SMLD</t>
  </si>
  <si>
    <t>SMLD.DE</t>
  </si>
  <si>
    <t>SMLD GY</t>
  </si>
  <si>
    <t>X225INAV.DE</t>
  </si>
  <si>
    <t>INMLPB</t>
  </si>
  <si>
    <t>Invesco MSCI Emerging Markets UCITS ETF Acc</t>
  </si>
  <si>
    <t>EMSM</t>
  </si>
  <si>
    <t>EMSM.DE</t>
  </si>
  <si>
    <t>EMSM GY</t>
  </si>
  <si>
    <t>EMSMIN.DE</t>
  </si>
  <si>
    <t>EMSMIN</t>
  </si>
  <si>
    <t>Invesco MSCI Europe ESG Leaders Catholic Principles UCITS ETF 1D</t>
  </si>
  <si>
    <t>IE00BG0NY640</t>
  </si>
  <si>
    <t>ICFP</t>
  </si>
  <si>
    <t>ICFP.DE</t>
  </si>
  <si>
    <t>ICFP GY</t>
  </si>
  <si>
    <t>18F8INAV.DE</t>
  </si>
  <si>
    <t>ICFPIN</t>
  </si>
  <si>
    <t>Invesco MSCI Europe ESG Universal Screened UCITS ETF</t>
  </si>
  <si>
    <t>IE00BJQRDL90</t>
  </si>
  <si>
    <t>ESGE.DE</t>
  </si>
  <si>
    <t>ESGE GY</t>
  </si>
  <si>
    <t>2YBWINAV.DE</t>
  </si>
  <si>
    <t>ESGEINE</t>
  </si>
  <si>
    <t>Invesco MSCI Europe ex-UK UCITS ETF Acc</t>
  </si>
  <si>
    <t>IE00BYX5K108</t>
  </si>
  <si>
    <t>MXUK</t>
  </si>
  <si>
    <t>MXUK.DE</t>
  </si>
  <si>
    <t>MXUK GY</t>
  </si>
  <si>
    <t>0TQEINAV.DE</t>
  </si>
  <si>
    <t>MXUKIN</t>
  </si>
  <si>
    <t>Invesco MSCI Europe UCITS ETF Acc</t>
  </si>
  <si>
    <t>SC0E</t>
  </si>
  <si>
    <t>SMSEUR.DE</t>
  </si>
  <si>
    <t>SMSEUR GY</t>
  </si>
  <si>
    <t>SMSEURINAV.DE</t>
  </si>
  <si>
    <t>SMSEURIN</t>
  </si>
  <si>
    <t>Invesco MSCI Europe Value UCITS ETF Acc</t>
  </si>
  <si>
    <t>EMSV</t>
  </si>
  <si>
    <t>EMSV.DE</t>
  </si>
  <si>
    <t>EMSV GY</t>
  </si>
  <si>
    <t>EMSVIN.DE</t>
  </si>
  <si>
    <t>EMSVIN</t>
  </si>
  <si>
    <t>Invesco MSCI Japan UCITS ETF Acc</t>
  </si>
  <si>
    <t>SC0I</t>
  </si>
  <si>
    <t>SMSJPN.DE</t>
  </si>
  <si>
    <t>SMSJPN GY</t>
  </si>
  <si>
    <t>SMSJPNINAV.DE</t>
  </si>
  <si>
    <t>SMSJPNIN</t>
  </si>
  <si>
    <t>Invesco MSCI USA ESG Universal Screened UCITS ETF</t>
  </si>
  <si>
    <t>IE00BJQRDM08</t>
  </si>
  <si>
    <t>ESGU.DE</t>
  </si>
  <si>
    <t>ESGU GY</t>
  </si>
  <si>
    <t>2YBYINAV.DE</t>
  </si>
  <si>
    <t>ESGUINE</t>
  </si>
  <si>
    <t>Invesco MSCI USA UCITS ETF Acc</t>
  </si>
  <si>
    <t>SC0H</t>
  </si>
  <si>
    <t>SMSUSA.DE</t>
  </si>
  <si>
    <t>SMSUSA GY</t>
  </si>
  <si>
    <t>SMSUSAINAV.DE</t>
  </si>
  <si>
    <t>SMSUSAIN</t>
  </si>
  <si>
    <t>Invesco MSCI World ESG Universal Screened UCITS ETF</t>
  </si>
  <si>
    <t>IE00BJQRDK83</t>
  </si>
  <si>
    <t>ESGW.DE</t>
  </si>
  <si>
    <t>ESGW GY</t>
  </si>
  <si>
    <t>2YB6INAV.DE</t>
  </si>
  <si>
    <t>ESGWINE</t>
  </si>
  <si>
    <t>Invesco MSCI World UCITS ETF Acc</t>
  </si>
  <si>
    <t>SC0J</t>
  </si>
  <si>
    <t>SMSWLD.DE</t>
  </si>
  <si>
    <t>SMSWLD GY</t>
  </si>
  <si>
    <t>SMSWLDINAV.DE</t>
  </si>
  <si>
    <t>SMSWLDIN</t>
  </si>
  <si>
    <t>Invesco Nasdaq Biotech UCITS ETF A</t>
  </si>
  <si>
    <t>NBTK</t>
  </si>
  <si>
    <t>NBTKG.DE</t>
  </si>
  <si>
    <t>NBTK GY</t>
  </si>
  <si>
    <t>0J1KINAV.DE</t>
  </si>
  <si>
    <t>SBIONE</t>
  </si>
  <si>
    <t>Invesco Physical Gold ETC (P-ETC)</t>
  </si>
  <si>
    <t>8PSG</t>
  </si>
  <si>
    <t>8PSG.DE</t>
  </si>
  <si>
    <t>8PSG GY</t>
  </si>
  <si>
    <t>Invesco Physical Gold EUR Hedged ETC</t>
  </si>
  <si>
    <t>XS2183935274</t>
  </si>
  <si>
    <t>8PSE</t>
  </si>
  <si>
    <t>8PSE.DE</t>
  </si>
  <si>
    <t>8PSE GY</t>
  </si>
  <si>
    <t>Invesco Preferred Shares UCITS ETF EUR Hgd Dist</t>
  </si>
  <si>
    <t>IE00BDT8V027</t>
  </si>
  <si>
    <t>PDSE</t>
  </si>
  <si>
    <t>PDSE.DE</t>
  </si>
  <si>
    <t>PDSE GY</t>
  </si>
  <si>
    <t>740XINAV.DE</t>
  </si>
  <si>
    <t>PDSEIN</t>
  </si>
  <si>
    <t>Invesco Quantitative Strategies ESG Global Equity Multi-factor UCITS ETF - EUR PfHdg Acc</t>
  </si>
  <si>
    <t>IE00BJQRDP39</t>
  </si>
  <si>
    <t>IQSE</t>
  </si>
  <si>
    <t>IQSE.DE</t>
  </si>
  <si>
    <t>IQSE GY</t>
  </si>
  <si>
    <t>3O08INAV.DE</t>
  </si>
  <si>
    <t>IQSEIN</t>
  </si>
  <si>
    <t>Invesco Quantitative Strategies ESG Global Equity Multi-factor UCITS ETF Acc</t>
  </si>
  <si>
    <t>IE00BJQRDN15</t>
  </si>
  <si>
    <t>IQSA</t>
  </si>
  <si>
    <t>IQSA.DE</t>
  </si>
  <si>
    <t>IQSA GY</t>
  </si>
  <si>
    <t>3O07INAV.DE</t>
  </si>
  <si>
    <t>IQSAINE</t>
  </si>
  <si>
    <t>Invesco Russell 2000 UCITS ETF Acc</t>
  </si>
  <si>
    <t>SC0K</t>
  </si>
  <si>
    <t>SR2000.DE</t>
  </si>
  <si>
    <t>SR2000 GY</t>
  </si>
  <si>
    <t>SR2000INAV.DE</t>
  </si>
  <si>
    <t>SR2000IN</t>
  </si>
  <si>
    <t>Invesco S&amp;P 500 ESG UCITS ETF (Acc)</t>
  </si>
  <si>
    <t>IE00BKS7L097</t>
  </si>
  <si>
    <t>5ESG</t>
  </si>
  <si>
    <t>5ESG.DE</t>
  </si>
  <si>
    <t>5ESG GY</t>
  </si>
  <si>
    <t>3Q1GINAV.DE</t>
  </si>
  <si>
    <t>5ESGIN</t>
  </si>
  <si>
    <t>Invesco S&amp;P 500 High Dividend Low Volatility UCITS ETF Dist</t>
  </si>
  <si>
    <t>IE00BWTN6Y99</t>
  </si>
  <si>
    <t>HDLV.DE</t>
  </si>
  <si>
    <t>HDLV GY</t>
  </si>
  <si>
    <t>HDLVEUiv.P</t>
  </si>
  <si>
    <t>HDLVEUIV</t>
  </si>
  <si>
    <t>Invesco S&amp;P 500 QVM UCITS ETF Dist</t>
  </si>
  <si>
    <t>IE00BDZCKK11</t>
  </si>
  <si>
    <t>QVMP</t>
  </si>
  <si>
    <t>QVMP.DE</t>
  </si>
  <si>
    <t>QVMP GY</t>
  </si>
  <si>
    <t>PQVMEUiv.P</t>
  </si>
  <si>
    <t>PQVMEUIV</t>
  </si>
  <si>
    <t>Invesco S&amp;P 500 UCITS ETF Acc</t>
  </si>
  <si>
    <t>P500</t>
  </si>
  <si>
    <t>P500.DE</t>
  </si>
  <si>
    <t>P500 GY</t>
  </si>
  <si>
    <t>P500IN.DE</t>
  </si>
  <si>
    <t>P500IN</t>
  </si>
  <si>
    <t>Invesco S&amp;P 500 UCITS ETF Dist</t>
  </si>
  <si>
    <t>D500</t>
  </si>
  <si>
    <t>D500.DE</t>
  </si>
  <si>
    <t>D500 GY</t>
  </si>
  <si>
    <t>3XJHINAV.DE</t>
  </si>
  <si>
    <t>D500IN</t>
  </si>
  <si>
    <t>Invesco S&amp;P 500 UCITS ETF EUR Hedged Acc</t>
  </si>
  <si>
    <t>E500</t>
  </si>
  <si>
    <t>E500.DE</t>
  </si>
  <si>
    <t>E500 GY</t>
  </si>
  <si>
    <t>DV21INAV.DE</t>
  </si>
  <si>
    <t>INE500</t>
  </si>
  <si>
    <t>Invesco STOXX Europe 600 Optimised Automobiles &amp; Parts UCITS ETF Acc</t>
  </si>
  <si>
    <t>SC0P</t>
  </si>
  <si>
    <t>XAPS.DE</t>
  </si>
  <si>
    <t>XAPS GY</t>
  </si>
  <si>
    <t>XAPSINAV.DE</t>
  </si>
  <si>
    <t>XAPSIN</t>
  </si>
  <si>
    <t>Invesco STOXX Europe 600 Optimised Banks UCITS ETF Acc</t>
  </si>
  <si>
    <t>SC0U</t>
  </si>
  <si>
    <t>X7PS.DE</t>
  </si>
  <si>
    <t>X7PS GY</t>
  </si>
  <si>
    <t>X7PSINAV.DE</t>
  </si>
  <si>
    <t>X7PSIN</t>
  </si>
  <si>
    <t>Invesco STOXX Europe 600 Optimised Basic Resources UCITS ETF Acc</t>
  </si>
  <si>
    <t>SC0W</t>
  </si>
  <si>
    <t>XPPS.DE</t>
  </si>
  <si>
    <t>XPPS GY</t>
  </si>
  <si>
    <t>XPPSINAV.DE</t>
  </si>
  <si>
    <t>XPPSIN</t>
  </si>
  <si>
    <t>Invesco STOXX Europe 600 Optimised Chemicals UCITS ETF Acc</t>
  </si>
  <si>
    <t>SC00</t>
  </si>
  <si>
    <t>X4PS.DE</t>
  </si>
  <si>
    <t>X4PS GY</t>
  </si>
  <si>
    <t>X4PSINAV.DE</t>
  </si>
  <si>
    <t>X4PSIN</t>
  </si>
  <si>
    <t>Invesco STOXX Europe 600 Optimised Construction &amp; Materials UCITS ETF Acc</t>
  </si>
  <si>
    <t>SC01</t>
  </si>
  <si>
    <t>XOPS.DE</t>
  </si>
  <si>
    <t>XOPS GY</t>
  </si>
  <si>
    <t>XOPSINAV.DE</t>
  </si>
  <si>
    <t>XOPSIN</t>
  </si>
  <si>
    <t>Invesco STOXX Europe 600 Optimised Financial Services UCITS ETF Acc</t>
  </si>
  <si>
    <t>SC02</t>
  </si>
  <si>
    <t>XFPS.DE</t>
  </si>
  <si>
    <t>XFPS GY</t>
  </si>
  <si>
    <t>XFPSINAV.DE</t>
  </si>
  <si>
    <t>XFPSIN</t>
  </si>
  <si>
    <t>Invesco STOXX Europe 600 Optimised Food &amp; Beverage UCITS ETF Acc</t>
  </si>
  <si>
    <t>SC03</t>
  </si>
  <si>
    <t>X3PS.DE</t>
  </si>
  <si>
    <t>X3PS GY</t>
  </si>
  <si>
    <t>X3PSINAV.DE</t>
  </si>
  <si>
    <t>X3PSIN</t>
  </si>
  <si>
    <t>Invesco STOXX Europe 600 Optimised Health Care UCITS ETF Acc</t>
  </si>
  <si>
    <t>SC0T</t>
  </si>
  <si>
    <t>XDPS.DE</t>
  </si>
  <si>
    <t>XDPS GY</t>
  </si>
  <si>
    <t>XDPSINAV.DE</t>
  </si>
  <si>
    <t>XDPSIN</t>
  </si>
  <si>
    <t>Invesco STOXX Europe 600 Optimised Industrial Goods &amp; Services UCITS ETF Acc</t>
  </si>
  <si>
    <t>SC0S</t>
  </si>
  <si>
    <t>XNPS.DE</t>
  </si>
  <si>
    <t>XNPS GY</t>
  </si>
  <si>
    <t>XNPSINAV.DE</t>
  </si>
  <si>
    <t>XNPSIN</t>
  </si>
  <si>
    <t>Invesco STOXX Europe 600 Optimised Insurance UCITS ETF Acc</t>
  </si>
  <si>
    <t>SC0Y</t>
  </si>
  <si>
    <t>XIPS.DE</t>
  </si>
  <si>
    <t>XIPS GY</t>
  </si>
  <si>
    <t>XIPSINAV.DE</t>
  </si>
  <si>
    <t>XIPSIN</t>
  </si>
  <si>
    <t>Invesco STOXX Europe 600 Optimised Media UCITS ETF Acc</t>
  </si>
  <si>
    <t>SC06</t>
  </si>
  <si>
    <t>XMPS.DE</t>
  </si>
  <si>
    <t>XMPS GY</t>
  </si>
  <si>
    <t>XMPSINAV.DE</t>
  </si>
  <si>
    <t>XMPSIN</t>
  </si>
  <si>
    <t>Invesco STOXX Europe 600 Optimised Oil &amp; Gas UCITS ETF Acc</t>
  </si>
  <si>
    <t>SC0V</t>
  </si>
  <si>
    <t>XEPS.DE</t>
  </si>
  <si>
    <t>XEPS GY</t>
  </si>
  <si>
    <t>XEPSINAV.DE</t>
  </si>
  <si>
    <t>XEPSIN</t>
  </si>
  <si>
    <t>Invesco STOXX Europe 600 Optimised Personal &amp; Household Goods UCITS ETF Acc</t>
  </si>
  <si>
    <t>SC04</t>
  </si>
  <si>
    <t>XQPS.DE</t>
  </si>
  <si>
    <t>XQPS GY</t>
  </si>
  <si>
    <t>XQPSINAV.DE</t>
  </si>
  <si>
    <t>XQPSIN</t>
  </si>
  <si>
    <t>Invesco STOXX Europe 600 Optimised Retail UCITS ETF Acc</t>
  </si>
  <si>
    <t>SC05</t>
  </si>
  <si>
    <t>XRPS.DE</t>
  </si>
  <si>
    <t>XRPS GY</t>
  </si>
  <si>
    <t>XRPSINAV.DE</t>
  </si>
  <si>
    <t>XRPSIN</t>
  </si>
  <si>
    <t>Invesco STOXX Europe 600 Optimised Technology UCITS ETF Acc</t>
  </si>
  <si>
    <t>SC0X</t>
  </si>
  <si>
    <t>X8PS.DE</t>
  </si>
  <si>
    <t>X8PS GY</t>
  </si>
  <si>
    <t>X8PSINAV.DE</t>
  </si>
  <si>
    <t>X8PSIN</t>
  </si>
  <si>
    <t>Invesco STOXX Europe 600 Optimised Telecommunications UCITS ETF Acc</t>
  </si>
  <si>
    <t>SC0Q</t>
  </si>
  <si>
    <t>XKPS.DE</t>
  </si>
  <si>
    <t>XKPS GY</t>
  </si>
  <si>
    <t>XKPSINAV.DE</t>
  </si>
  <si>
    <t>XKPSIN</t>
  </si>
  <si>
    <t>Invesco STOXX Europe 600 Optimised Travel &amp; Leisure UCITS ETF Acc</t>
  </si>
  <si>
    <t>SC0R</t>
  </si>
  <si>
    <t>XTPS.DE</t>
  </si>
  <si>
    <t>XTPS GY</t>
  </si>
  <si>
    <t>XTPSINAV.DE</t>
  </si>
  <si>
    <t>XTPSIN</t>
  </si>
  <si>
    <t>Invesco STOXX Europe 600 Optimised Utilities UCITS ETF Acc</t>
  </si>
  <si>
    <t>SC0Z</t>
  </si>
  <si>
    <t>X6PS.DE</t>
  </si>
  <si>
    <t>X6PS GY</t>
  </si>
  <si>
    <t>X6PSINAV.DE</t>
  </si>
  <si>
    <t>X6PSIN</t>
  </si>
  <si>
    <t>Invesco STOXX Europe 600 UCITS ETF Acc</t>
  </si>
  <si>
    <t>SC0C</t>
  </si>
  <si>
    <t>SDJ600.DE</t>
  </si>
  <si>
    <t>SDJ600 GY</t>
  </si>
  <si>
    <t>SDJ600INAV.DE</t>
  </si>
  <si>
    <t>SDJ600IN</t>
  </si>
  <si>
    <t>Invesco STOXX Europe Mid 200 UCITS ETF Acc</t>
  </si>
  <si>
    <t>SC0G</t>
  </si>
  <si>
    <t>SDJMID.DE</t>
  </si>
  <si>
    <t>SDJMID GY</t>
  </si>
  <si>
    <t>SDJMIDINAV.DE</t>
  </si>
  <si>
    <t>SDJMIDIN</t>
  </si>
  <si>
    <t>Invesco STOXX Europe Small 200 UCITS ETF Acc</t>
  </si>
  <si>
    <t>SC0F</t>
  </si>
  <si>
    <t>SDJSML.DE</t>
  </si>
  <si>
    <t>SDJSML GY</t>
  </si>
  <si>
    <t>SDJSMLINAV.DE</t>
  </si>
  <si>
    <t>SDJSMLIN</t>
  </si>
  <si>
    <t>Invesco US High Yield Fallen Angels UCITS ETF Dist</t>
  </si>
  <si>
    <t>IE00BD0Q9673</t>
  </si>
  <si>
    <t>FAHY</t>
  </si>
  <si>
    <t>FAHY.DE</t>
  </si>
  <si>
    <t>FAHY GY</t>
  </si>
  <si>
    <t>HYFAEUiv.P</t>
  </si>
  <si>
    <t>HYFAEUIV</t>
  </si>
  <si>
    <t>Invesco US High Yield Fallen Angels UCITS ETF EUR Hdg Acc</t>
  </si>
  <si>
    <t>IE00BYVTMZ20</t>
  </si>
  <si>
    <t>FAEU</t>
  </si>
  <si>
    <t>FAEU.DE</t>
  </si>
  <si>
    <t>FAEU GY</t>
  </si>
  <si>
    <t>FAEUEUiv.DE</t>
  </si>
  <si>
    <t>FAEUEUIV</t>
  </si>
  <si>
    <t>Invesco US Treasury Bond 0-1 Year UCITS ETF Dist</t>
  </si>
  <si>
    <t>IE00BKWD3C98</t>
  </si>
  <si>
    <t>TRD1</t>
  </si>
  <si>
    <t>TRD1.DE</t>
  </si>
  <si>
    <t>TRD1 GY</t>
  </si>
  <si>
    <t>3Q0VINAV.DE</t>
  </si>
  <si>
    <t>TRD1IN</t>
  </si>
  <si>
    <t>Invesco US Treasury Bond 0-1 Year UCITS ETF EUR Hdg - Acc</t>
  </si>
  <si>
    <t>IE00BLCH1X54</t>
  </si>
  <si>
    <t>T1EU</t>
  </si>
  <si>
    <t>T1EU.DE</t>
  </si>
  <si>
    <t>T1EU GY</t>
  </si>
  <si>
    <t>3QBBINAV.DE</t>
  </si>
  <si>
    <t>T1EUIN</t>
  </si>
  <si>
    <t>Invesco US Treasury Bond 1-3 Year UCITS ETF Dist</t>
  </si>
  <si>
    <t>IE00BF2FNG46</t>
  </si>
  <si>
    <t>TRD3</t>
  </si>
  <si>
    <t>TRD3.DE</t>
  </si>
  <si>
    <t>TRD3 GY</t>
  </si>
  <si>
    <t>EQG1INAV.DE</t>
  </si>
  <si>
    <t>TRE3INE</t>
  </si>
  <si>
    <t>Invesco US Treasury Bond 3-7 Year UCITS ETF Dist</t>
  </si>
  <si>
    <t>IE00BF2FNQ44</t>
  </si>
  <si>
    <t>TRD7</t>
  </si>
  <si>
    <t>TRD7.DE</t>
  </si>
  <si>
    <t>TRD7 GY</t>
  </si>
  <si>
    <t>EQG4INAV.DE</t>
  </si>
  <si>
    <t>TRE7INE</t>
  </si>
  <si>
    <t>Invesco US Treasury Bond 7-10 Year UCITS ETF - EUR Hdg Dist</t>
  </si>
  <si>
    <t>IE00BF2FN869</t>
  </si>
  <si>
    <t>TRDE</t>
  </si>
  <si>
    <t>TRDE.DE</t>
  </si>
  <si>
    <t>TRDE GY</t>
  </si>
  <si>
    <t>0YQRINAV.DE</t>
  </si>
  <si>
    <t>TRXEIN</t>
  </si>
  <si>
    <t>Invesco US Treasury Bond 7-10 Year UCITS ETF Dist</t>
  </si>
  <si>
    <t>IE00BF2FN646</t>
  </si>
  <si>
    <t>TRDX</t>
  </si>
  <si>
    <t>TRDX.DE</t>
  </si>
  <si>
    <t>TRDX GY</t>
  </si>
  <si>
    <t>EQGTINAV.DE</t>
  </si>
  <si>
    <t>TREXINE</t>
  </si>
  <si>
    <t>Invesco US Treasury Bond UCITS ETF Dist</t>
  </si>
  <si>
    <t>IE00BF2GFH28</t>
  </si>
  <si>
    <t>TRDS</t>
  </si>
  <si>
    <t>TRDS.DE</t>
  </si>
  <si>
    <t>TRDS GY</t>
  </si>
  <si>
    <t>TRES=SUKL</t>
  </si>
  <si>
    <t>TRESINE</t>
  </si>
  <si>
    <t>Invesco USD Corporate Bond UCITS ETF Dist</t>
  </si>
  <si>
    <t>IE00BF51K025</t>
  </si>
  <si>
    <t>PUIG</t>
  </si>
  <si>
    <t>PUIG.DE</t>
  </si>
  <si>
    <t>PUIG GY</t>
  </si>
  <si>
    <t>17ZAINAV.DE</t>
  </si>
  <si>
    <t>PUIGINE</t>
  </si>
  <si>
    <t>Invesco USD Floating Rate Note UCITS ETF EUR Hdg Dist</t>
  </si>
  <si>
    <t>IE00BFZ11324</t>
  </si>
  <si>
    <t>UFLE</t>
  </si>
  <si>
    <t>UFLE.DE</t>
  </si>
  <si>
    <t>UFLE GY</t>
  </si>
  <si>
    <t>742EINAV.DE</t>
  </si>
  <si>
    <t>UFLEIN</t>
  </si>
  <si>
    <t>iShares Ageing Population UCITS ETF USD (Acc)</t>
  </si>
  <si>
    <t>IE00BYZK4669</t>
  </si>
  <si>
    <t>2B77</t>
  </si>
  <si>
    <t>2B77.DE</t>
  </si>
  <si>
    <t>2B77 GY</t>
  </si>
  <si>
    <t>0O5VINAV.DE</t>
  </si>
  <si>
    <t>INAVAGEE</t>
  </si>
  <si>
    <t>iShares Asia Pacific Dividend UCITS ETF USD (Dist)</t>
  </si>
  <si>
    <t>IE00B14X4T88</t>
  </si>
  <si>
    <t>IQQX</t>
  </si>
  <si>
    <t>IQQX.DE</t>
  </si>
  <si>
    <t>IQQX GY</t>
  </si>
  <si>
    <t>IAPDINAV.DE</t>
  </si>
  <si>
    <t>INAVASDE</t>
  </si>
  <si>
    <t>iShares Asia Property Yield UCITS ETF USD (Acc)</t>
  </si>
  <si>
    <t>IE00BGDPWV87</t>
  </si>
  <si>
    <t>AYEP</t>
  </si>
  <si>
    <t>AYEP.DE</t>
  </si>
  <si>
    <t>AYEP GY</t>
  </si>
  <si>
    <t>EQB2INAV.DE</t>
  </si>
  <si>
    <t>INAVAYEE</t>
  </si>
  <si>
    <t>iShares Asia Property Yield UCITS ETF USD (Dist)</t>
  </si>
  <si>
    <t>IE00B1FZS244</t>
  </si>
  <si>
    <t>IQQ4</t>
  </si>
  <si>
    <t>IQQ4.DE</t>
  </si>
  <si>
    <t>IQQ4 GY</t>
  </si>
  <si>
    <t>IASPINAV.DE</t>
  </si>
  <si>
    <t>INAVASPE</t>
  </si>
  <si>
    <t>iShares ATX UCITS ETF (DE)</t>
  </si>
  <si>
    <t>DE000A0D8Q23</t>
  </si>
  <si>
    <t>EXXX</t>
  </si>
  <si>
    <t>ATXEX.DE</t>
  </si>
  <si>
    <t>ATXEX GY</t>
  </si>
  <si>
    <t>NAVAINAV.DE</t>
  </si>
  <si>
    <t>NAVAETF</t>
  </si>
  <si>
    <t>iShares Automation &amp; Robotics UCITS ETF USD (Acc)</t>
  </si>
  <si>
    <t>IE00BYZK4552</t>
  </si>
  <si>
    <t>2B76</t>
  </si>
  <si>
    <t>2B76.DE</t>
  </si>
  <si>
    <t>2B76 GY</t>
  </si>
  <si>
    <t>0O5QINAV.DE</t>
  </si>
  <si>
    <t>INAVRBOE</t>
  </si>
  <si>
    <t>iShares Automation &amp; Robotics UCITS ETF USD (Dist)</t>
  </si>
  <si>
    <t>IE00BYWZ0333</t>
  </si>
  <si>
    <t>2B7F</t>
  </si>
  <si>
    <t>2B7F.OE</t>
  </si>
  <si>
    <t>2B7F GY</t>
  </si>
  <si>
    <t>0K86INAV.DE</t>
  </si>
  <si>
    <t>INAVRBDE</t>
  </si>
  <si>
    <t>iShares BRIC 50 UCITS ETF USD (Dist)</t>
  </si>
  <si>
    <t>IE00B1W57M07</t>
  </si>
  <si>
    <t>IQQ9</t>
  </si>
  <si>
    <t>IQQ9.DE</t>
  </si>
  <si>
    <t>IQQ9 GY</t>
  </si>
  <si>
    <t>BRICINAV.DE</t>
  </si>
  <si>
    <t>INAVFBRE</t>
  </si>
  <si>
    <t>iShares China CNY Bond UCITS ETF USD (Dist)</t>
  </si>
  <si>
    <t>IE00BYPC1H27</t>
  </si>
  <si>
    <t>ICGB</t>
  </si>
  <si>
    <t>ICGB.DE</t>
  </si>
  <si>
    <t>ICGB GY</t>
  </si>
  <si>
    <t>4Q60INAV.DE</t>
  </si>
  <si>
    <t>iNAVCNY1</t>
  </si>
  <si>
    <t>iShares China Large Cap UCITS ETF USD (Dist)</t>
  </si>
  <si>
    <t>IE00B02KXK85</t>
  </si>
  <si>
    <t>IQQC</t>
  </si>
  <si>
    <t>IQQC.DE</t>
  </si>
  <si>
    <t>IQQC GY</t>
  </si>
  <si>
    <t>FXCINAV.DE</t>
  </si>
  <si>
    <t>INAVFXCE</t>
  </si>
  <si>
    <t>iShares Core DAX UCITS ETF (DE)</t>
  </si>
  <si>
    <t>DE0005933931</t>
  </si>
  <si>
    <t>EXS1</t>
  </si>
  <si>
    <t>EXS1.DE</t>
  </si>
  <si>
    <t>DAXEX GY</t>
  </si>
  <si>
    <t>GDAXINAV.DE</t>
  </si>
  <si>
    <t>DAXNAV</t>
  </si>
  <si>
    <t>iShares Core EUR Corp Bond UCITS ETF EUR (Dist)</t>
  </si>
  <si>
    <t>IE00B3F81R35</t>
  </si>
  <si>
    <t>EUN5</t>
  </si>
  <si>
    <t>EUN5.DE</t>
  </si>
  <si>
    <t>EUN5 GY</t>
  </si>
  <si>
    <t>ECBEUR.DE</t>
  </si>
  <si>
    <t>INAVECBE</t>
  </si>
  <si>
    <t>iShares Core EUR Govt Bond UCITS ETF EUR (Dist)</t>
  </si>
  <si>
    <t>IE00B4WXJJ64</t>
  </si>
  <si>
    <t>EUNH</t>
  </si>
  <si>
    <t>EUNH.DE</t>
  </si>
  <si>
    <t>EUNH GY</t>
  </si>
  <si>
    <t>SEGAEUR.DE</t>
  </si>
  <si>
    <t>INAVSEAE</t>
  </si>
  <si>
    <t>iShares Core EURO STOXX 50 UCITS ETF (DE)</t>
  </si>
  <si>
    <t>DE0005933956</t>
  </si>
  <si>
    <t>EXW1</t>
  </si>
  <si>
    <t>EXW1.DE</t>
  </si>
  <si>
    <t>SX5EEX GY</t>
  </si>
  <si>
    <t>STOXX50ENAV.DE</t>
  </si>
  <si>
    <t>SX5ENAV</t>
  </si>
  <si>
    <t>iShares Core EURO STOXX 50 UCITS ETF EUR (Acc)</t>
  </si>
  <si>
    <t>IE00B53L3W79</t>
  </si>
  <si>
    <t>SXRT</t>
  </si>
  <si>
    <t>SXRT.DE</t>
  </si>
  <si>
    <t>SXRT GY</t>
  </si>
  <si>
    <t>IXM032.DE</t>
  </si>
  <si>
    <t>IXM032</t>
  </si>
  <si>
    <t>iShares Core EURO STOXX 50 UCITS ETF EUR (Dist)</t>
  </si>
  <si>
    <t>IE0008471009</t>
  </si>
  <si>
    <t>EUN2</t>
  </si>
  <si>
    <t>EUN2.DE</t>
  </si>
  <si>
    <t>EUN2 GY</t>
  </si>
  <si>
    <t>EUEINAV.DE</t>
  </si>
  <si>
    <t>VLEUE</t>
  </si>
  <si>
    <t>iShares Core FTSE 100 UCITS ETF GBP (Acc)</t>
  </si>
  <si>
    <t>IE00B53HP851</t>
  </si>
  <si>
    <t>SXRW</t>
  </si>
  <si>
    <t>SXRW.DE</t>
  </si>
  <si>
    <t>SXRW GY</t>
  </si>
  <si>
    <t>51000 EUR</t>
  </si>
  <si>
    <t>IXM0351.DE</t>
  </si>
  <si>
    <t>IXM0351</t>
  </si>
  <si>
    <t>iShares Core FTSE 100 UCITS ETF GBP (Dist)</t>
  </si>
  <si>
    <t>IE0005042456</t>
  </si>
  <si>
    <t>IUSZ</t>
  </si>
  <si>
    <t>IUSZ.DE</t>
  </si>
  <si>
    <t>IUSZ GY</t>
  </si>
  <si>
    <t>ISFINAV.DE</t>
  </si>
  <si>
    <t>BEIFISFA</t>
  </si>
  <si>
    <t>iShares Core Global Aggregate Bond UCITS ETF EUR Hedged (Acc)</t>
  </si>
  <si>
    <t>IE00BDBRDM35</t>
  </si>
  <si>
    <t>EUNA</t>
  </si>
  <si>
    <t>EUNA.DE</t>
  </si>
  <si>
    <t>EUNA GY</t>
  </si>
  <si>
    <t>0Q5DINAV.DE</t>
  </si>
  <si>
    <t>INAVAGHE</t>
  </si>
  <si>
    <t>iShares Core Global Aggregate Bond UCITS ETF USD (Dist)</t>
  </si>
  <si>
    <t>IE00B3F81409</t>
  </si>
  <si>
    <t>EUNU</t>
  </si>
  <si>
    <t>EUNU.DE</t>
  </si>
  <si>
    <t>EUNU GY</t>
  </si>
  <si>
    <t>4QCDINAV.DE</t>
  </si>
  <si>
    <t>INAVAGGE</t>
  </si>
  <si>
    <t>iShares Core MSCI EM IMI UCITS ETF USD (Acc)</t>
  </si>
  <si>
    <t>IE00BKM4GZ66</t>
  </si>
  <si>
    <t>IS3N</t>
  </si>
  <si>
    <t>IS3N.DE</t>
  </si>
  <si>
    <t>IS3N GY</t>
  </si>
  <si>
    <t>2500 shares</t>
  </si>
  <si>
    <t>X2EQINAV.DE</t>
  </si>
  <si>
    <t>INAVMIME</t>
  </si>
  <si>
    <t>iShares Core MSCI EM IMI UCITS ETF USD (Dist)</t>
  </si>
  <si>
    <t>IE00BD45KH83</t>
  </si>
  <si>
    <t>IBC3</t>
  </si>
  <si>
    <t>EIMU.DE</t>
  </si>
  <si>
    <t>IBC3 GY</t>
  </si>
  <si>
    <t>0WVSINAV.DE</t>
  </si>
  <si>
    <t>INAVEIME</t>
  </si>
  <si>
    <t>iShares Core MSCI EMU UCITS ETF EUR (Acc)</t>
  </si>
  <si>
    <t>IE00B53QG562</t>
  </si>
  <si>
    <t>SXR7</t>
  </si>
  <si>
    <t>SXR7.DE</t>
  </si>
  <si>
    <t>SXR7 GY</t>
  </si>
  <si>
    <t>IXM045.DE</t>
  </si>
  <si>
    <t>IXM045</t>
  </si>
  <si>
    <t>iShares Core MSCI Europe UCITS ETF EUR (Acc)</t>
  </si>
  <si>
    <t>IE00B4K48X80</t>
  </si>
  <si>
    <t>EUNK</t>
  </si>
  <si>
    <t>EUNK.DE</t>
  </si>
  <si>
    <t>EUNK GY</t>
  </si>
  <si>
    <t>IMACEUR.DE</t>
  </si>
  <si>
    <t>INAVIMEE</t>
  </si>
  <si>
    <t>iShares Core MSCI Europe UCITS ETF EUR (Dist)</t>
  </si>
  <si>
    <t>IE00B1YZSC51</t>
  </si>
  <si>
    <t>IQQY</t>
  </si>
  <si>
    <t>IQQY.DE</t>
  </si>
  <si>
    <t>IQQY GY</t>
  </si>
  <si>
    <t>IMEUINAV.DE</t>
  </si>
  <si>
    <t>INAVMSEE</t>
  </si>
  <si>
    <t>iShares Core MSCI Japan IMI UCITS ETF USD (Acc)</t>
  </si>
  <si>
    <t>IE00B4L5YX21</t>
  </si>
  <si>
    <t>EUNN</t>
  </si>
  <si>
    <t>EUNN.DE</t>
  </si>
  <si>
    <t>EUNN GY</t>
  </si>
  <si>
    <t>IJPAEUR.DE</t>
  </si>
  <si>
    <t>INAVIJAE</t>
  </si>
  <si>
    <t>iShares Core MSCI Pacific ex-Japan UCITS ETF USD (Acc)</t>
  </si>
  <si>
    <t>IE00B52MJY50</t>
  </si>
  <si>
    <t>SXR1</t>
  </si>
  <si>
    <t>SXR1.DE</t>
  </si>
  <si>
    <t>SXR1 GY</t>
  </si>
  <si>
    <t>IXM0391.DE</t>
  </si>
  <si>
    <t>IXM0391</t>
  </si>
  <si>
    <t>iShares Core MSCI World UCITS ETF</t>
  </si>
  <si>
    <t>IE00B4L5Y983</t>
  </si>
  <si>
    <t>EUNL</t>
  </si>
  <si>
    <t>EUNL.DE</t>
  </si>
  <si>
    <t>EUNL GY</t>
  </si>
  <si>
    <t>IWDAEUR.DE</t>
  </si>
  <si>
    <t>INAVIWDE</t>
  </si>
  <si>
    <t>iShares Core MSCI World UCITS ETF EUR Hedged (Dist)</t>
  </si>
  <si>
    <t>IE00BKBF6H24</t>
  </si>
  <si>
    <t>IWLE</t>
  </si>
  <si>
    <t>IWLE.DE</t>
  </si>
  <si>
    <t>IWLE GY</t>
  </si>
  <si>
    <t>2YDPINAV.DE</t>
  </si>
  <si>
    <t>INAVIWL1</t>
  </si>
  <si>
    <t>iShares Core S&amp;P 500 UCITS ETF USD (Acc)</t>
  </si>
  <si>
    <t>IE00B5BMR087</t>
  </si>
  <si>
    <t>SXR8</t>
  </si>
  <si>
    <t>SXR8.DE</t>
  </si>
  <si>
    <t>SXR8 GY</t>
  </si>
  <si>
    <t>IXM0461.DE</t>
  </si>
  <si>
    <t>IXM0461</t>
  </si>
  <si>
    <t>iShares Core S&amp;P 500 UCITS ETF USD (Dist)</t>
  </si>
  <si>
    <t>IE0031442068</t>
  </si>
  <si>
    <t>IUSA</t>
  </si>
  <si>
    <t>IUSA.DE</t>
  </si>
  <si>
    <t>IUSA GY</t>
  </si>
  <si>
    <t>IUSAINAV.DE</t>
  </si>
  <si>
    <t>INAVUSAE</t>
  </si>
  <si>
    <t>iShares Developed Markets Property Yield UCITS ETF USD (Dist)</t>
  </si>
  <si>
    <t>IE00B1FZS350</t>
  </si>
  <si>
    <t>IQQ6</t>
  </si>
  <si>
    <t>IQQ6.DE</t>
  </si>
  <si>
    <t>IQQ6 GY</t>
  </si>
  <si>
    <t>IWDPINAV.DE</t>
  </si>
  <si>
    <t>INAVGPYE</t>
  </si>
  <si>
    <t>iShares Digital Security UCITS ETF</t>
  </si>
  <si>
    <t>IE00BG0J4C88</t>
  </si>
  <si>
    <t>L0CK</t>
  </si>
  <si>
    <t>L0CK.DE</t>
  </si>
  <si>
    <t>L0CK GY</t>
  </si>
  <si>
    <t>0DJBINAV.DE</t>
  </si>
  <si>
    <t>INAVLOCE</t>
  </si>
  <si>
    <t>iShares Digital Security UCITS ETF USD (Dist)</t>
  </si>
  <si>
    <t>IE00BG0J4841</t>
  </si>
  <si>
    <t>IS4S</t>
  </si>
  <si>
    <t>IS4S.DE</t>
  </si>
  <si>
    <t>IS4S GY</t>
  </si>
  <si>
    <t>0DJSINAV.DE</t>
  </si>
  <si>
    <t>INAVSHLE</t>
  </si>
  <si>
    <t>iShares Digitalisation UCITS ETF USD (Acc)</t>
  </si>
  <si>
    <t>IE00BYZK4883</t>
  </si>
  <si>
    <t>2B79</t>
  </si>
  <si>
    <t>2B79.DE</t>
  </si>
  <si>
    <t>2B79 GY</t>
  </si>
  <si>
    <t>0O65INAV.DE</t>
  </si>
  <si>
    <t>INAVDGTE</t>
  </si>
  <si>
    <t>iShares DivDAX UCITS ETF (DE)</t>
  </si>
  <si>
    <t>DE0002635273</t>
  </si>
  <si>
    <t>EXSB</t>
  </si>
  <si>
    <t>EXSB.DE</t>
  </si>
  <si>
    <t>DDAXKEX GY</t>
  </si>
  <si>
    <t>GSUKNAV.DE</t>
  </si>
  <si>
    <t>DDAXKNAV</t>
  </si>
  <si>
    <t>iShares Diversified Commodity Swap UCITS ETF</t>
  </si>
  <si>
    <t>IE00BDFL4P12</t>
  </si>
  <si>
    <t>SXRS</t>
  </si>
  <si>
    <t>SRXS.DE</t>
  </si>
  <si>
    <t>SXRS GY</t>
  </si>
  <si>
    <t>0TMMINAV.DE</t>
  </si>
  <si>
    <t>INAVICOE</t>
  </si>
  <si>
    <t>iShares Diversified Commodity Swap UCITS ETF (DE)</t>
  </si>
  <si>
    <t>DE000A0H0728</t>
  </si>
  <si>
    <t>EXXY</t>
  </si>
  <si>
    <t>DJCOMEX.DE</t>
  </si>
  <si>
    <t>DJCOMEX GY</t>
  </si>
  <si>
    <t>DJCOMNAV.DE</t>
  </si>
  <si>
    <t>DJCOMNAV</t>
  </si>
  <si>
    <t>iShares Dow Jones Asia Pacific Select Dividend 50 UCITS ETF (DE)</t>
  </si>
  <si>
    <t>DE000A0H0744</t>
  </si>
  <si>
    <t>EXXW</t>
  </si>
  <si>
    <t>EXXW.DE</t>
  </si>
  <si>
    <t>APSDEX GY</t>
  </si>
  <si>
    <t>DJAPSDENAV.DE</t>
  </si>
  <si>
    <t>APSDNAV</t>
  </si>
  <si>
    <t>iShares Dow Jones China Offshore 50 UCITS ETF (DE)</t>
  </si>
  <si>
    <t>DE000A0F5UE8</t>
  </si>
  <si>
    <t>EXXU</t>
  </si>
  <si>
    <t>EXXU.DE</t>
  </si>
  <si>
    <t>DJCHOEX GY</t>
  </si>
  <si>
    <t>DJCHOS50NAV.DE</t>
  </si>
  <si>
    <t>DJCHONAV</t>
  </si>
  <si>
    <t>iShares Dow Jones Eurozone Sustainability Screened UCITS ETF (DE)</t>
  </si>
  <si>
    <t>DE000A0F5UG3</t>
  </si>
  <si>
    <t>EXXV</t>
  </si>
  <si>
    <t>SUBEEX.DE</t>
  </si>
  <si>
    <t>SUBEEX GY</t>
  </si>
  <si>
    <t>SUBENAV.DE</t>
  </si>
  <si>
    <t>SUBENAV</t>
  </si>
  <si>
    <t>iShares Dow Jones Global Sustainability Screened UCITS ETF USD (Acc)</t>
  </si>
  <si>
    <t>IE00B57X3V84</t>
  </si>
  <si>
    <t>IUSL</t>
  </si>
  <si>
    <t>IUSL.DE</t>
  </si>
  <si>
    <t>IUSL GY</t>
  </si>
  <si>
    <t>IGSGEINAV.DE</t>
  </si>
  <si>
    <t>INAVGSUE</t>
  </si>
  <si>
    <t>iShares Dow Jones Global Titans 50 UCITS ETF (DE)</t>
  </si>
  <si>
    <t>DE0006289382</t>
  </si>
  <si>
    <t>EXI2</t>
  </si>
  <si>
    <t>DJGTEEX.DE</t>
  </si>
  <si>
    <t>DJGTEEX GY</t>
  </si>
  <si>
    <t>DJGTENAV.DE</t>
  </si>
  <si>
    <t>DJGTENAV</t>
  </si>
  <si>
    <t>iShares Dow Jones Industrial Average UCITS ETF (DE)</t>
  </si>
  <si>
    <t>DE0006289390</t>
  </si>
  <si>
    <t>EXI3</t>
  </si>
  <si>
    <t>EXI3.DE</t>
  </si>
  <si>
    <t>INDUEX GY</t>
  </si>
  <si>
    <t>DJINAV.DE</t>
  </si>
  <si>
    <t>INDUNAV</t>
  </si>
  <si>
    <t>iShares Dow Jones Industrial Average UCITS ETF USD (Acc)</t>
  </si>
  <si>
    <t>IE00B53L4350</t>
  </si>
  <si>
    <t>SXRU</t>
  </si>
  <si>
    <t>SXRU.DE</t>
  </si>
  <si>
    <t>SXRU GY</t>
  </si>
  <si>
    <t>IXM0331.DE</t>
  </si>
  <si>
    <t>IXM0331</t>
  </si>
  <si>
    <t>iShares Dow Jones U.S. Select Dividend UCITS ETF (DE)</t>
  </si>
  <si>
    <t>DE000A0D8Q49</t>
  </si>
  <si>
    <t>EXX5</t>
  </si>
  <si>
    <t>DJDVPEX.DE</t>
  </si>
  <si>
    <t>DJDVPEX GY</t>
  </si>
  <si>
    <t>DJDVPNAV.DE</t>
  </si>
  <si>
    <t>DJDVPNAV</t>
  </si>
  <si>
    <t>iShares eb.rexx Government Germany 0-1yr UCITS ETF (DE)</t>
  </si>
  <si>
    <t>DE000A0Q4RZ9</t>
  </si>
  <si>
    <t>EXVM</t>
  </si>
  <si>
    <t>EBMMEX.DE</t>
  </si>
  <si>
    <t>EBMMEX GY</t>
  </si>
  <si>
    <t>EBMMNAV.DE</t>
  </si>
  <si>
    <t>EBMMNAV</t>
  </si>
  <si>
    <t>iShares eb.rexx Government Germany 1.5-2.5yr UCITS ETF (DE)</t>
  </si>
  <si>
    <t>DE0006289473</t>
  </si>
  <si>
    <t>EXHB</t>
  </si>
  <si>
    <t>RXP1EX.DE</t>
  </si>
  <si>
    <t>RXP1EX GY</t>
  </si>
  <si>
    <t>RXP1NAV.DE</t>
  </si>
  <si>
    <t>RXP1EX</t>
  </si>
  <si>
    <t>iShares eb.rexx Government Germany 10.5+yr UCITS ETF (DE)</t>
  </si>
  <si>
    <t>DE000A0D8Q31</t>
  </si>
  <si>
    <t>EXX6</t>
  </si>
  <si>
    <t>RXPXEX.DE</t>
  </si>
  <si>
    <t>RXPXEX GY</t>
  </si>
  <si>
    <t>RXPXNAV.DE</t>
  </si>
  <si>
    <t>RXPXNAV</t>
  </si>
  <si>
    <t>iShares eb.rexx Government Germany 2.5-5.5yr UCITS ETF (DE)</t>
  </si>
  <si>
    <t>DE0006289481</t>
  </si>
  <si>
    <t>EXHC</t>
  </si>
  <si>
    <t>RXP2EX.DE</t>
  </si>
  <si>
    <t>RXP2EX GY</t>
  </si>
  <si>
    <t>RXP2NAV.DE</t>
  </si>
  <si>
    <t>RXP2EX</t>
  </si>
  <si>
    <t>iShares eb.rexx Government Germany 5.5-10.5yr UCITS ETF (DE)</t>
  </si>
  <si>
    <t>DE0006289499</t>
  </si>
  <si>
    <t>EXHD</t>
  </si>
  <si>
    <t>RXP5EX.DE</t>
  </si>
  <si>
    <t>RXP5EX GY</t>
  </si>
  <si>
    <t>RXP5NAV.DE</t>
  </si>
  <si>
    <t>RXP5EX</t>
  </si>
  <si>
    <t>iShares eb.rexx Government Germany UCITS ETF (DE)</t>
  </si>
  <si>
    <t>DE0006289465</t>
  </si>
  <si>
    <t>EXHA</t>
  </si>
  <si>
    <t>RXRGEX.DE</t>
  </si>
  <si>
    <t>RXRGEX GY</t>
  </si>
  <si>
    <t>RXRGNAV.DE</t>
  </si>
  <si>
    <t>RXRGNAV</t>
  </si>
  <si>
    <t>iShares Edge MSCI EM Minimum Volatility UCITS ETF USD (Acc)</t>
  </si>
  <si>
    <t>IE00B8KGV557</t>
  </si>
  <si>
    <t>EUNZ</t>
  </si>
  <si>
    <t>EUNZ.DE</t>
  </si>
  <si>
    <t>EUNZ GY</t>
  </si>
  <si>
    <t>100000 shares</t>
  </si>
  <si>
    <t>EMMVEINAV.DE</t>
  </si>
  <si>
    <t>INAVMMVE</t>
  </si>
  <si>
    <t>iShares Edge MSCI EM Value Factor UCITS ETF USD (Acc)</t>
  </si>
  <si>
    <t>IE00BG0SKF03</t>
  </si>
  <si>
    <t>5MVL</t>
  </si>
  <si>
    <t>5MVL.DE</t>
  </si>
  <si>
    <t>5MVL GY</t>
  </si>
  <si>
    <t>EQGHINAV.DE</t>
  </si>
  <si>
    <t>INAVEMVE</t>
  </si>
  <si>
    <t>iShares Edge MSCI EMU Multifactor UCITS ETF EUR (Acc)</t>
  </si>
  <si>
    <t>IE00BF2PG656</t>
  </si>
  <si>
    <t>EDMF</t>
  </si>
  <si>
    <t>EDMF.DE</t>
  </si>
  <si>
    <t>M9EM</t>
  </si>
  <si>
    <t>0K7RINAV.DE</t>
  </si>
  <si>
    <t>INAVEDME</t>
  </si>
  <si>
    <t>iShares Edge MSCI Europe Minimum Volatility ESG UCITS ETF</t>
  </si>
  <si>
    <t>IE00BKVL7D31</t>
  </si>
  <si>
    <t>MVEE</t>
  </si>
  <si>
    <t>MVEE.DE</t>
  </si>
  <si>
    <t>MVEE GY</t>
  </si>
  <si>
    <t>INAVMVEE1</t>
  </si>
  <si>
    <t>iShares Edge MSCI Europe Minimum Volatility UCITS ETF EUR (Acc)</t>
  </si>
  <si>
    <t>IE00B86MWN23</t>
  </si>
  <si>
    <t>EUN0</t>
  </si>
  <si>
    <t>EUN0.DE</t>
  </si>
  <si>
    <t>EUN0 GY</t>
  </si>
  <si>
    <t>MVEUEINAV.DE</t>
  </si>
  <si>
    <t>INAVVEUE</t>
  </si>
  <si>
    <t>iShares Edge MSCI Europe Momentum Factor UCITS ETF EUR (Acc)</t>
  </si>
  <si>
    <t>IE00BQN1K786</t>
  </si>
  <si>
    <t>CEMR</t>
  </si>
  <si>
    <t>CEMR.DE</t>
  </si>
  <si>
    <t>CEMR GY</t>
  </si>
  <si>
    <t>0J1TINAV.DE</t>
  </si>
  <si>
    <t>INAVEMOE</t>
  </si>
  <si>
    <t>iShares Edge MSCI Europe Multifactor UCITS ETF EUR (Acc)</t>
  </si>
  <si>
    <t>IE00BZ0PKV06</t>
  </si>
  <si>
    <t>IBC0</t>
  </si>
  <si>
    <t>IBC0.DE</t>
  </si>
  <si>
    <t>IBC0 GY</t>
  </si>
  <si>
    <t>250000 EUR</t>
  </si>
  <si>
    <t>0JHHINAV.DE</t>
  </si>
  <si>
    <t>INAVIFSE</t>
  </si>
  <si>
    <t>iShares Edge MSCI Europe Quality Factor UCITS ETF EUR (Acc)</t>
  </si>
  <si>
    <t>IE00BQN1K562</t>
  </si>
  <si>
    <t>CEMQ</t>
  </si>
  <si>
    <t>CEMQ.DE</t>
  </si>
  <si>
    <t>CEMQ GY</t>
  </si>
  <si>
    <t>0J1NINAV.DE</t>
  </si>
  <si>
    <t>INAVEQUE</t>
  </si>
  <si>
    <t>iShares Edge MSCI Europe Size Factor UCITS ETF EUR (Acc)</t>
  </si>
  <si>
    <t>IE00BQN1KC32</t>
  </si>
  <si>
    <t>CEMT</t>
  </si>
  <si>
    <t>CEMT.DE</t>
  </si>
  <si>
    <t>CEMT GY</t>
  </si>
  <si>
    <t>0J13INAV.DE</t>
  </si>
  <si>
    <t>INAVESZE</t>
  </si>
  <si>
    <t>iShares Edge MSCI Europe Value Factor UCITS ETF EUR (Acc)</t>
  </si>
  <si>
    <t>IE00BQN1K901</t>
  </si>
  <si>
    <t>CEMS</t>
  </si>
  <si>
    <t>CEMS.DE</t>
  </si>
  <si>
    <t>CEMS GY</t>
  </si>
  <si>
    <t>0J1YINAV.DE</t>
  </si>
  <si>
    <t>INAVEVLE</t>
  </si>
  <si>
    <t>iShares Edge MSCI USA Minimum Volatility ESG UCITS ETF</t>
  </si>
  <si>
    <t>IE00BKVL7331</t>
  </si>
  <si>
    <t>MVEA</t>
  </si>
  <si>
    <t>MVEA.DE</t>
  </si>
  <si>
    <t>MVEA GY</t>
  </si>
  <si>
    <t>INAVMVEA1</t>
  </si>
  <si>
    <t>iShares Edge MSCI USA Momentum Factor UCITS ETF USD (Acc)</t>
  </si>
  <si>
    <t>IE00BD1F4N50</t>
  </si>
  <si>
    <t>QDVA</t>
  </si>
  <si>
    <t>QDVA.DE</t>
  </si>
  <si>
    <t>QDVA GY</t>
  </si>
  <si>
    <t>421JINAV.DE</t>
  </si>
  <si>
    <t>INAVUMOE</t>
  </si>
  <si>
    <t>iShares Edge MSCI USA Multifactor UCITS ETF</t>
  </si>
  <si>
    <t>IE00BZ0PKS76</t>
  </si>
  <si>
    <t>IBCY</t>
  </si>
  <si>
    <t>IBCY.DE</t>
  </si>
  <si>
    <t>IBCY GY</t>
  </si>
  <si>
    <t>0JG7INAV.DE</t>
  </si>
  <si>
    <t>INAVIFSU</t>
  </si>
  <si>
    <t>iShares Edge MSCI USA Quality Factor UCITS ETF USD (Acc)</t>
  </si>
  <si>
    <t>IE00BD1F4L37</t>
  </si>
  <si>
    <t>QDVB</t>
  </si>
  <si>
    <t>QDVB.DE</t>
  </si>
  <si>
    <t>QDVB GY</t>
  </si>
  <si>
    <t>3095INAV.DE</t>
  </si>
  <si>
    <t>INAVUQAE</t>
  </si>
  <si>
    <t>iShares Edge MSCI USA Size Factor UCITS ETF USD (Acc)</t>
  </si>
  <si>
    <t>IE00BD1F4K20</t>
  </si>
  <si>
    <t>QDVC</t>
  </si>
  <si>
    <t>QDVC.DE</t>
  </si>
  <si>
    <t>QDVC GY</t>
  </si>
  <si>
    <t>309JINAV.DE</t>
  </si>
  <si>
    <t>INAVUSZE</t>
  </si>
  <si>
    <t>iShares Edge MSCI USA Value Factor UCITS ETF USD (Acc)</t>
  </si>
  <si>
    <t>IE00BD1F4M44</t>
  </si>
  <si>
    <t>QDVI</t>
  </si>
  <si>
    <t>QDVI.DE</t>
  </si>
  <si>
    <t>QDVI GY</t>
  </si>
  <si>
    <t>421EINAV.DE</t>
  </si>
  <si>
    <t>INAVUVLE</t>
  </si>
  <si>
    <t>iShares Edge MSCI World Minimum Volatility ESG UCITS ETF</t>
  </si>
  <si>
    <t>IE00BKVL7778</t>
  </si>
  <si>
    <t>MVEW</t>
  </si>
  <si>
    <t>MVEW.DE</t>
  </si>
  <si>
    <t>MVEW GY</t>
  </si>
  <si>
    <t>INAVMVEW1</t>
  </si>
  <si>
    <t>iShares Edge MSCI World Minimum Volatility UCITS ETF EUR Hedged (Acc)</t>
  </si>
  <si>
    <t>IE00BYXPXL17</t>
  </si>
  <si>
    <t>SXR0</t>
  </si>
  <si>
    <t>SXR0.DE</t>
  </si>
  <si>
    <t>SXR0 GY</t>
  </si>
  <si>
    <t>0TVBINAV.DE</t>
  </si>
  <si>
    <t>INAVSXRE</t>
  </si>
  <si>
    <t>iShares Edge MSCI World Minimum Volatility UCITS ETF USD (Acc)</t>
  </si>
  <si>
    <t>IE00B8FHGS14</t>
  </si>
  <si>
    <t>IQQ0</t>
  </si>
  <si>
    <t>IQQ0.DE</t>
  </si>
  <si>
    <t>IQQ0 GY</t>
  </si>
  <si>
    <t>MVOLEINAV.DE</t>
  </si>
  <si>
    <t>INAVVOLE</t>
  </si>
  <si>
    <t>iShares Edge MSCI World Minimum Volatility UCITS ETF USD (Dist)</t>
  </si>
  <si>
    <t>IE00BMCZLJ20</t>
  </si>
  <si>
    <t>UEEH</t>
  </si>
  <si>
    <t>UEEH.DE</t>
  </si>
  <si>
    <t>UEEH GY</t>
  </si>
  <si>
    <t>iShares Edge MSCI World Momentum Factor UCITS ETF USD (Acc)</t>
  </si>
  <si>
    <t>IE00BP3QZ825</t>
  </si>
  <si>
    <t>IS3R</t>
  </si>
  <si>
    <t>IS3R.DE</t>
  </si>
  <si>
    <t>IS3R GY</t>
  </si>
  <si>
    <t>X2I8INAV.DE</t>
  </si>
  <si>
    <t>INAVWMOE</t>
  </si>
  <si>
    <t>iShares Edge MSCI World Multifactor UCITS ETF EUR Hedged (Acc)</t>
  </si>
  <si>
    <t>IE00BYXPXK00</t>
  </si>
  <si>
    <t>IS07</t>
  </si>
  <si>
    <t>IS07.DE</t>
  </si>
  <si>
    <t>IS07 GY</t>
  </si>
  <si>
    <t>0TVGINAV.DE</t>
  </si>
  <si>
    <t>INAVIS0E</t>
  </si>
  <si>
    <t>iShares Edge MSCI World Multifactor UCITS ETF USD (Acc)</t>
  </si>
  <si>
    <t>IE00BZ0PKT83</t>
  </si>
  <si>
    <t>IBCZ</t>
  </si>
  <si>
    <t>IBCZ.DE</t>
  </si>
  <si>
    <t>IBCZ GY</t>
  </si>
  <si>
    <t>0JHCINAV.DE</t>
  </si>
  <si>
    <t>INAVIFSW</t>
  </si>
  <si>
    <t>iShares Edge MSCI World Quality Factor UCITS ETF USD (Acc)</t>
  </si>
  <si>
    <t>IE00BP3QZ601</t>
  </si>
  <si>
    <t>IS3Q</t>
  </si>
  <si>
    <t>IS3Q.DE</t>
  </si>
  <si>
    <t>IS3Q GY</t>
  </si>
  <si>
    <t>X2I3INAV.DE</t>
  </si>
  <si>
    <t>INAVWQUE</t>
  </si>
  <si>
    <t>iShares Edge MSCI World Size Factor UCITS ETF USD (Acc)</t>
  </si>
  <si>
    <t>IE00BP3QZD73</t>
  </si>
  <si>
    <t>IS3T</t>
  </si>
  <si>
    <t>IS3T.DE</t>
  </si>
  <si>
    <t>IS3T GY</t>
  </si>
  <si>
    <t>X2JIINAV.DE</t>
  </si>
  <si>
    <t>INAVWSZE</t>
  </si>
  <si>
    <t>iShares Edge MSCI World Value Factor UCITS ETF USD (Acc)</t>
  </si>
  <si>
    <t>IE00BP3QZB59</t>
  </si>
  <si>
    <t>IS3S</t>
  </si>
  <si>
    <t>IS3S.DE</t>
  </si>
  <si>
    <t>IS3S GY</t>
  </si>
  <si>
    <t>X2JDINAV.DE</t>
  </si>
  <si>
    <t>INAVWVLE</t>
  </si>
  <si>
    <t>iShares Edge S&amp;P 500 Minimum Volatility UCITS ETF EUR Hedged (Acc)</t>
  </si>
  <si>
    <t>IE00BYX8XD24</t>
  </si>
  <si>
    <t>IS31</t>
  </si>
  <si>
    <t>IS31.DE</t>
  </si>
  <si>
    <t>IS31 GY</t>
  </si>
  <si>
    <t>DN2QINAV.DE</t>
  </si>
  <si>
    <t>INAVSPME</t>
  </si>
  <si>
    <t>iShares Edge S&amp;P 500 Minimum Volatility UCITS ETF USD (Acc)</t>
  </si>
  <si>
    <t>IE00B6SPMN59</t>
  </si>
  <si>
    <t>IBCK</t>
  </si>
  <si>
    <t>IBCK.DE</t>
  </si>
  <si>
    <t>IBCK GY</t>
  </si>
  <si>
    <t>SPMVEINAV.DE</t>
  </si>
  <si>
    <t>INAVPMVE</t>
  </si>
  <si>
    <t>iShares Electric Vehicles and Driving Technology UCITS ETF USD (Acc)</t>
  </si>
  <si>
    <t>IE00BGL86Z12</t>
  </si>
  <si>
    <t>IEVD</t>
  </si>
  <si>
    <t>IEVD.DE</t>
  </si>
  <si>
    <t>IEVD GY</t>
  </si>
  <si>
    <t>EQDUINAV.DE</t>
  </si>
  <si>
    <t>INAVECAE</t>
  </si>
  <si>
    <t>iShares EM Dividend UCITS ETF USD (Dist)</t>
  </si>
  <si>
    <t>IE00B652H904</t>
  </si>
  <si>
    <t>EUNY</t>
  </si>
  <si>
    <t>EUNY.DE</t>
  </si>
  <si>
    <t>EUNY GY</t>
  </si>
  <si>
    <t>IEDYEINAV.DE</t>
  </si>
  <si>
    <t>INAVEDYE</t>
  </si>
  <si>
    <t>iShares EM Infrastructure UCITS ETF USD (Dist)</t>
  </si>
  <si>
    <t>IE00B2NPL135</t>
  </si>
  <si>
    <t>IUS8</t>
  </si>
  <si>
    <t>IUS8.DE</t>
  </si>
  <si>
    <t>IUS8 GY</t>
  </si>
  <si>
    <t>DEININAV.DE</t>
  </si>
  <si>
    <t>INAVEMI</t>
  </si>
  <si>
    <t>iShares Emerging Asia Local Govt Bond UCITS ETF USD (Dist)</t>
  </si>
  <si>
    <t>IE00B6QGFW01</t>
  </si>
  <si>
    <t>IS0S</t>
  </si>
  <si>
    <t>IS0S.DE</t>
  </si>
  <si>
    <t>IS0S GY</t>
  </si>
  <si>
    <t>IGEAEINAV.DE</t>
  </si>
  <si>
    <t>INAVGEAE</t>
  </si>
  <si>
    <t>iShares EUR Aggregate Bond UCITS ETF EUR (Dist)</t>
  </si>
  <si>
    <t>IE00B3DKXQ41</t>
  </si>
  <si>
    <t>EUN4</t>
  </si>
  <si>
    <t>EUN4.DE</t>
  </si>
  <si>
    <t>EUN4 GY</t>
  </si>
  <si>
    <t>EABEUR.DE</t>
  </si>
  <si>
    <t>INAVEABE</t>
  </si>
  <si>
    <t>iShares EUR Corp Bond 0-3yr ESG UCITS ETF</t>
  </si>
  <si>
    <t>IE00BYZTVV78</t>
  </si>
  <si>
    <t>QDVL</t>
  </si>
  <si>
    <t>QDVL.DE</t>
  </si>
  <si>
    <t>QDVL GY</t>
  </si>
  <si>
    <t>3XJWINAV.DE</t>
  </si>
  <si>
    <t>INAVSUEE</t>
  </si>
  <si>
    <t>iShares EUR Corp Bond 1-5yr UCITS ETF EUR (Dist)</t>
  </si>
  <si>
    <t>IE00B4L60045</t>
  </si>
  <si>
    <t>EUNT</t>
  </si>
  <si>
    <t>EUNT.DE</t>
  </si>
  <si>
    <t>EUNT GY</t>
  </si>
  <si>
    <t>IE15EUR.DE</t>
  </si>
  <si>
    <t>INAVIE1E</t>
  </si>
  <si>
    <t>iShares EUR Corp Bond BBB-BB UCITS ETF EUR (Dist)</t>
  </si>
  <si>
    <t>IE00BSKRK281</t>
  </si>
  <si>
    <t>IS06</t>
  </si>
  <si>
    <t>IS06.DE</t>
  </si>
  <si>
    <t>IS06 GY</t>
  </si>
  <si>
    <t>0J9KINAV.DE</t>
  </si>
  <si>
    <t>INAVEBBE</t>
  </si>
  <si>
    <t>iShares EUR Corp Bond ESG UCITS ETF EUR (Dist)</t>
  </si>
  <si>
    <t>IE00BYZTVT56</t>
  </si>
  <si>
    <t>OM3F</t>
  </si>
  <si>
    <t>OM3F.DE</t>
  </si>
  <si>
    <t>OM3F GY</t>
  </si>
  <si>
    <t>3XJRINAV.DE</t>
  </si>
  <si>
    <t>INAVSUOE</t>
  </si>
  <si>
    <t>iShares EUR Corp Bond ex-Financials 1-5yr UCITS ETF EUR (Dist)</t>
  </si>
  <si>
    <t>IE00B4L5ZY03</t>
  </si>
  <si>
    <t>EUNS</t>
  </si>
  <si>
    <t>EUNS.DE</t>
  </si>
  <si>
    <t>EUNS GY</t>
  </si>
  <si>
    <t>IEX5EUR.DE</t>
  </si>
  <si>
    <t>INAVIX1E</t>
  </si>
  <si>
    <t>iShares EUR Corp Bond ex-Financials UCITS ETF EUR (Dist)</t>
  </si>
  <si>
    <t>IE00B4L5ZG21</t>
  </si>
  <si>
    <t>EUNR</t>
  </si>
  <si>
    <t>EUNR.DE</t>
  </si>
  <si>
    <t>EUNR GY</t>
  </si>
  <si>
    <t>IEXFEUR.DE</t>
  </si>
  <si>
    <t>INAVIEXE</t>
  </si>
  <si>
    <t>iShares EUR Corp Bond Financials UCITS ETF EUR (Dist)</t>
  </si>
  <si>
    <t>IE00B87RLX93</t>
  </si>
  <si>
    <t>IS3B</t>
  </si>
  <si>
    <t>IS3B.DE</t>
  </si>
  <si>
    <t>IS3B GY</t>
  </si>
  <si>
    <t>DN2VINAV.DE</t>
  </si>
  <si>
    <t>INAVUCFE</t>
  </si>
  <si>
    <t>iShares EUR Corp Bond Interest Rate Hedged UCITS ETF EUR (Dist)</t>
  </si>
  <si>
    <t>IE00B6X2VY59</t>
  </si>
  <si>
    <t>IS0Y</t>
  </si>
  <si>
    <t>IS0Y.DE</t>
  </si>
  <si>
    <t>IS0Y GY</t>
  </si>
  <si>
    <t>IRCPEINAV.DE</t>
  </si>
  <si>
    <t>INAVRCPE</t>
  </si>
  <si>
    <t>iShares EUR Corp Bond Large Cap UCITS ETF EUR (Dist)</t>
  </si>
  <si>
    <t>IE0032523478</t>
  </si>
  <si>
    <t>IBCS</t>
  </si>
  <si>
    <t>IBCS.DE</t>
  </si>
  <si>
    <t>IBCS GY</t>
  </si>
  <si>
    <t>IBCXINAV.DE</t>
  </si>
  <si>
    <t>INAVBCXG</t>
  </si>
  <si>
    <t>iShares EUR Covered Bond UCITS ETF EUR (Dist)</t>
  </si>
  <si>
    <t>IE00B3B8Q275</t>
  </si>
  <si>
    <t>IUS6</t>
  </si>
  <si>
    <t>IUS6.DE</t>
  </si>
  <si>
    <t>IUS6 GY</t>
  </si>
  <si>
    <t>CBEUR.DE</t>
  </si>
  <si>
    <t>INAVCBE</t>
  </si>
  <si>
    <t>iShares EUR Floating Rate Bond UCITS ETF EUR (Dist)</t>
  </si>
  <si>
    <t>IE00BF5GB717</t>
  </si>
  <si>
    <t>EFRN</t>
  </si>
  <si>
    <t>EFRN.DE</t>
  </si>
  <si>
    <t>EFRN GY</t>
  </si>
  <si>
    <t>0Q6VINAV.DE</t>
  </si>
  <si>
    <t>INAVEFRE</t>
  </si>
  <si>
    <t>iShares EUR Govt Bond 0-1yr UCITS ETF EUR (Dist)</t>
  </si>
  <si>
    <t>IE00B3FH7618</t>
  </si>
  <si>
    <t>EUN6</t>
  </si>
  <si>
    <t>EUN6.DE</t>
  </si>
  <si>
    <t>EUN6 GY</t>
  </si>
  <si>
    <t>ET01EUR.DE</t>
  </si>
  <si>
    <t>INAVET0E</t>
  </si>
  <si>
    <t>iShares EUR Govt Bond 10-15yr UCITS ETF EUR (Dist)</t>
  </si>
  <si>
    <t>IE00B4WXJH41</t>
  </si>
  <si>
    <t>EUN8</t>
  </si>
  <si>
    <t>EUN8.DE</t>
  </si>
  <si>
    <t>EUN8 GY</t>
  </si>
  <si>
    <t>IBGZEUR.DE</t>
  </si>
  <si>
    <t>INAVIBZE</t>
  </si>
  <si>
    <t>iShares EUR Govt Bond 1-3yr UCITS ETF EUR (Dist)</t>
  </si>
  <si>
    <t>IE00B14X4Q57</t>
  </si>
  <si>
    <t>IBCA</t>
  </si>
  <si>
    <t>IBCA.DE</t>
  </si>
  <si>
    <t>IBCA GY</t>
  </si>
  <si>
    <t>IBGSINAV.DE</t>
  </si>
  <si>
    <t>INAVEGBE</t>
  </si>
  <si>
    <t>iShares EUR Govt Bond 15-30yr UCITS ETF EUR (Dist)</t>
  </si>
  <si>
    <t>IE00B1FZS913</t>
  </si>
  <si>
    <t>IBCL</t>
  </si>
  <si>
    <t>IBCL.DE</t>
  </si>
  <si>
    <t>IBCL GY</t>
  </si>
  <si>
    <t>IEGLINAV.DE</t>
  </si>
  <si>
    <t>INAVGBFE</t>
  </si>
  <si>
    <t>iShares EUR Govt Bond 20yr Target Duration UCITS ETF EUR (Dist)</t>
  </si>
  <si>
    <t>IE00BSKRJX20</t>
  </si>
  <si>
    <t>IS05</t>
  </si>
  <si>
    <t>IS05.DE</t>
  </si>
  <si>
    <t>IS05 GY</t>
  </si>
  <si>
    <t>0J9EINAV.DE</t>
  </si>
  <si>
    <t>INAV20YE</t>
  </si>
  <si>
    <t>iShares EUR Govt Bond 3-5yr UCITS ETF EUR (Dist)</t>
  </si>
  <si>
    <t>IE00B1FZS681</t>
  </si>
  <si>
    <t>IBCN</t>
  </si>
  <si>
    <t>IBCN.DE</t>
  </si>
  <si>
    <t>IBCN GY</t>
  </si>
  <si>
    <t>IEGXINAV.DE</t>
  </si>
  <si>
    <t>INAVGBTE</t>
  </si>
  <si>
    <t>iShares EUR Govt Bond 3-7yr UCITS ETF EUR (Acc)</t>
  </si>
  <si>
    <t>IE00B3VTML14</t>
  </si>
  <si>
    <t>SXRP</t>
  </si>
  <si>
    <t>SXRP.DE</t>
  </si>
  <si>
    <t>SXRP GY</t>
  </si>
  <si>
    <t>IXM016.DE</t>
  </si>
  <si>
    <t>IXM016</t>
  </si>
  <si>
    <t>iShares EUR Govt Bond 5-7yr UCITS ETF EUR (Dist)</t>
  </si>
  <si>
    <t>IE00B4WXJG34</t>
  </si>
  <si>
    <t>EUN9</t>
  </si>
  <si>
    <t>EUN9.DE</t>
  </si>
  <si>
    <t>EUN9 GY</t>
  </si>
  <si>
    <t>IBGYEUR.DE</t>
  </si>
  <si>
    <t>INAVIBYE</t>
  </si>
  <si>
    <t>iShares EUR Govt Bond 7-10yr UCITS ETF EUR (Acc)</t>
  </si>
  <si>
    <t>IE00B3VTN290</t>
  </si>
  <si>
    <t>SXRQ</t>
  </si>
  <si>
    <t>SXRQ.DE</t>
  </si>
  <si>
    <t>SXRQ GY</t>
  </si>
  <si>
    <t>IXM017.DE</t>
  </si>
  <si>
    <t>IXM017</t>
  </si>
  <si>
    <t>iShares EUR Govt Bond 7-10yr UCITS ETF EUR (Dist)</t>
  </si>
  <si>
    <t>IE00B1FZS806</t>
  </si>
  <si>
    <t>IBCM</t>
  </si>
  <si>
    <t>IBCM.DE</t>
  </si>
  <si>
    <t>IBCM GY</t>
  </si>
  <si>
    <t>IEGMINAV.DE</t>
  </si>
  <si>
    <t>INAVGBSE</t>
  </si>
  <si>
    <t>iShares EUR Govt Bond Climate UCITS ETF EUR (Acc)</t>
  </si>
  <si>
    <t>IE00BLDGH553</t>
  </si>
  <si>
    <t>SECA</t>
  </si>
  <si>
    <t>SECA.DE</t>
  </si>
  <si>
    <t>SECA GY</t>
  </si>
  <si>
    <t>4IEFINAV.DE</t>
  </si>
  <si>
    <t>INAVSEC6</t>
  </si>
  <si>
    <t>iShares EUR Govt Bond Climate UCITS ETF EUR (Dist)</t>
  </si>
  <si>
    <t>IE00BLDGH447</t>
  </si>
  <si>
    <t>SECD</t>
  </si>
  <si>
    <t>SECD.DE</t>
  </si>
  <si>
    <t>SECD GY</t>
  </si>
  <si>
    <t>4IEAINAV.DE</t>
  </si>
  <si>
    <t>INAVSEC1</t>
  </si>
  <si>
    <t>iShares EUR High Yield Corp Bond UCITS ETF</t>
  </si>
  <si>
    <t>IE00B66F4759</t>
  </si>
  <si>
    <t>EUNW</t>
  </si>
  <si>
    <t>EUNW.DE</t>
  </si>
  <si>
    <t>EUNW GY</t>
  </si>
  <si>
    <t>IHYGEINAV.DE</t>
  </si>
  <si>
    <t>INAVHYGE</t>
  </si>
  <si>
    <t>iShares EUR Inflation Linked Govt Bond UCITS ETF EUR (Acc)</t>
  </si>
  <si>
    <t>IE00B0M62X26</t>
  </si>
  <si>
    <t>IBCI</t>
  </si>
  <si>
    <t>IBCI.DE</t>
  </si>
  <si>
    <t>IBCI GY</t>
  </si>
  <si>
    <t>IBCIINAV.DE</t>
  </si>
  <si>
    <t>INAVILBE</t>
  </si>
  <si>
    <t>iShares EUR Ultrashort Bond ESG UCITS ETF EUR (Dist)</t>
  </si>
  <si>
    <t>IE00BJP26D89</t>
  </si>
  <si>
    <t>EUED</t>
  </si>
  <si>
    <t>EUED.DE</t>
  </si>
  <si>
    <t>EUED GY</t>
  </si>
  <si>
    <t>3Q1VINAV.DE</t>
  </si>
  <si>
    <t>INAVEUED1</t>
  </si>
  <si>
    <t>iShares EUR Ultrashort Bond UCITS ETF EUR (Dist)</t>
  </si>
  <si>
    <t>IE00BCRY6557</t>
  </si>
  <si>
    <t>IS3M</t>
  </si>
  <si>
    <t>IS3M.DE</t>
  </si>
  <si>
    <t>IS3M GY</t>
  </si>
  <si>
    <t>X2CWINAV.DE</t>
  </si>
  <si>
    <t>INAVRNEE*</t>
  </si>
  <si>
    <t>iShares Euro Dividend UCITS ETF EUR (Dist)</t>
  </si>
  <si>
    <t>IE00B0M62S72</t>
  </si>
  <si>
    <t>IQQA</t>
  </si>
  <si>
    <t>IQQA.DE</t>
  </si>
  <si>
    <t>IQQA GY</t>
  </si>
  <si>
    <t>IDVYINAV.DE</t>
  </si>
  <si>
    <t>INAVSSDE</t>
  </si>
  <si>
    <t>iShares Euro Government Bond Capped 1.5-10.5yr UCITS ETF (DE)</t>
  </si>
  <si>
    <t>DE000A0H0785</t>
  </si>
  <si>
    <t>EXHF</t>
  </si>
  <si>
    <t>IB83EX.DE</t>
  </si>
  <si>
    <t>IB83EX GY</t>
  </si>
  <si>
    <t>IB83NAV.DE</t>
  </si>
  <si>
    <t>IB83NAV</t>
  </si>
  <si>
    <t>iShares EURO STOXX 50 ex-Financials UCITS ETF EUR (Acc)</t>
  </si>
  <si>
    <t>IE00BD5J2G21</t>
  </si>
  <si>
    <t>IUSR</t>
  </si>
  <si>
    <t>IUSR.DE</t>
  </si>
  <si>
    <t>IUSR GY</t>
  </si>
  <si>
    <t>X2DCINAV.DE</t>
  </si>
  <si>
    <t>INAVXFNE</t>
  </si>
  <si>
    <t>iShares EURO STOXX Banks 30-15 UCITS ETF (DE)</t>
  </si>
  <si>
    <t>DE0006289309</t>
  </si>
  <si>
    <t>EXX1</t>
  </si>
  <si>
    <t>SX7EEX.DE</t>
  </si>
  <si>
    <t>SX7EEX GY</t>
  </si>
  <si>
    <t>SX7ENAV.DE</t>
  </si>
  <si>
    <t>SX7EEX</t>
  </si>
  <si>
    <t>iShares EURO STOXX Mid UCITS ETF EUR (Dist)</t>
  </si>
  <si>
    <t>IE00B02KXL92</t>
  </si>
  <si>
    <t>IQQM</t>
  </si>
  <si>
    <t>IQQM.DE</t>
  </si>
  <si>
    <t>IQQM GY</t>
  </si>
  <si>
    <t>DJMCINAV.DE</t>
  </si>
  <si>
    <t>INAVDJME</t>
  </si>
  <si>
    <t>iShares EURO STOXX Select Dividend 30 UCITS ETF (DE)</t>
  </si>
  <si>
    <t>DE0002635281</t>
  </si>
  <si>
    <t>EXSG</t>
  </si>
  <si>
    <t>SD3EEX.DE</t>
  </si>
  <si>
    <t>SD3EEX GY</t>
  </si>
  <si>
    <t>SD3ENAV.DE</t>
  </si>
  <si>
    <t>SD3ENAV</t>
  </si>
  <si>
    <t>iShares EURO STOXX Small UCITS ETF EUR (Dist)</t>
  </si>
  <si>
    <t>IE00B02KXM00</t>
  </si>
  <si>
    <t>IQQS</t>
  </si>
  <si>
    <t>IQQS.DE</t>
  </si>
  <si>
    <t>IQQS GY</t>
  </si>
  <si>
    <t>DJSCINAV.DE</t>
  </si>
  <si>
    <t>INAVDJSE</t>
  </si>
  <si>
    <t>iShares EURO STOXX UCITS ETF (DE)</t>
  </si>
  <si>
    <t>DE000A0D8Q07</t>
  </si>
  <si>
    <t>EXSI</t>
  </si>
  <si>
    <t>EXSI.DE</t>
  </si>
  <si>
    <t>SXXEEX GY</t>
  </si>
  <si>
    <t>STOXXENAV.DE</t>
  </si>
  <si>
    <t>SXXENAV</t>
  </si>
  <si>
    <t>iShares Euro Total Market Growth Large UCITS ETF EUR (Dist)</t>
  </si>
  <si>
    <t>IE00B0M62V02</t>
  </si>
  <si>
    <t>IQQG</t>
  </si>
  <si>
    <t>IQQG.DE</t>
  </si>
  <si>
    <t>IQQG GY</t>
  </si>
  <si>
    <t>IDJGINAV.DE</t>
  </si>
  <si>
    <t>INAVSGWE</t>
  </si>
  <si>
    <t>iShares Euro Total Market Value Large UCITS ETF EUR (Dist)</t>
  </si>
  <si>
    <t>IE00B0M62T89</t>
  </si>
  <si>
    <t>IQQV</t>
  </si>
  <si>
    <t>IQQV.DE</t>
  </si>
  <si>
    <t>IQQV GY</t>
  </si>
  <si>
    <t>IDJVINAV.DE</t>
  </si>
  <si>
    <t>INAVSVLE</t>
  </si>
  <si>
    <t>iShares European Property Yield UCITS ETF EUR (Acc)</t>
  </si>
  <si>
    <t>IE00BGDQ0L74</t>
  </si>
  <si>
    <t>IPRE</t>
  </si>
  <si>
    <t>IPRE.DE</t>
  </si>
  <si>
    <t>IPRE GY</t>
  </si>
  <si>
    <t>EQB7INAV.DE</t>
  </si>
  <si>
    <t>INAVIPRE</t>
  </si>
  <si>
    <t>iShares European Property Yield UCITS ETF EUR (Dist)</t>
  </si>
  <si>
    <t>IE00B0M63284</t>
  </si>
  <si>
    <t>IQQP</t>
  </si>
  <si>
    <t>IQQP.DE</t>
  </si>
  <si>
    <t>IQQP GY</t>
  </si>
  <si>
    <t>IPRPINAV.DE</t>
  </si>
  <si>
    <t>INAVEPRE</t>
  </si>
  <si>
    <t>iShares Fallen Angels High Yield Corp Bond UCITS ETF</t>
  </si>
  <si>
    <t>IE00BYM31M36</t>
  </si>
  <si>
    <t>QDVQ</t>
  </si>
  <si>
    <t>QDVQ.DE</t>
  </si>
  <si>
    <t>QDVQ GY</t>
  </si>
  <si>
    <t>3XLPINAV.DE</t>
  </si>
  <si>
    <t>INAVINE</t>
  </si>
  <si>
    <t>iShares Fallen Angels High Yield Corp Bond UCITS ETF EUR Hedged (Dist)</t>
  </si>
  <si>
    <t>IE00BF3N7219</t>
  </si>
  <si>
    <t>IBC7</t>
  </si>
  <si>
    <t>WGNE.DE</t>
  </si>
  <si>
    <t>IBC7 GY</t>
  </si>
  <si>
    <t>DTBWINAV.DE</t>
  </si>
  <si>
    <t>INAVWNGE</t>
  </si>
  <si>
    <t>iShares FTSE MIB UCITS ETF EUR (Acc)</t>
  </si>
  <si>
    <t>IE00B53L4X51</t>
  </si>
  <si>
    <t>SXRY</t>
  </si>
  <si>
    <t>SXRY.DE</t>
  </si>
  <si>
    <t>SXRY GY</t>
  </si>
  <si>
    <t>1200 shares</t>
  </si>
  <si>
    <t>IXM037.DE</t>
  </si>
  <si>
    <t>IXM037</t>
  </si>
  <si>
    <t>iShares Germany Govt Bond UCITS ETF EUR (Dist)</t>
  </si>
  <si>
    <t>IE00B5V94313</t>
  </si>
  <si>
    <t>IS0L</t>
  </si>
  <si>
    <t>IS0L.DE</t>
  </si>
  <si>
    <t>IS0L GY</t>
  </si>
  <si>
    <t>IDEUEINAV.DE</t>
  </si>
  <si>
    <t>INAVDEUE</t>
  </si>
  <si>
    <t>iShares Global AAA-AA Govt Bond UCITS ETF USD (Dist)</t>
  </si>
  <si>
    <t>IE00B87G8S03</t>
  </si>
  <si>
    <t>IS0Z</t>
  </si>
  <si>
    <t>IS0Z.DE</t>
  </si>
  <si>
    <t>IS0Z GY</t>
  </si>
  <si>
    <t>IAAAEINAV.DE</t>
  </si>
  <si>
    <t>INAVAAAE</t>
  </si>
  <si>
    <t>iShares Global Clean Energy UCITS ETF USD (Dist)</t>
  </si>
  <si>
    <t>IE00B1XNHC34</t>
  </si>
  <si>
    <t>IQQH</t>
  </si>
  <si>
    <t>IQQH.DE</t>
  </si>
  <si>
    <t>IQQH GY</t>
  </si>
  <si>
    <t>INRGINAV.DE</t>
  </si>
  <si>
    <t>INAVNRGE</t>
  </si>
  <si>
    <t>iShares Global Corp Bond EUR Hedged UCITS ETF (Dist)</t>
  </si>
  <si>
    <t>IE00B9M6SJ31</t>
  </si>
  <si>
    <t>IBCQ</t>
  </si>
  <si>
    <t>IBCQ.DE</t>
  </si>
  <si>
    <t>IBCQ GY</t>
  </si>
  <si>
    <t>X22AINAV.DE</t>
  </si>
  <si>
    <t>INAVRPHE</t>
  </si>
  <si>
    <t>iShares Global Corp Bond UCITS ETF EUR Hedged (Dist)</t>
  </si>
  <si>
    <t>IE00BJSFQW37</t>
  </si>
  <si>
    <t>36B7</t>
  </si>
  <si>
    <t>36B7.DE</t>
  </si>
  <si>
    <t>36B7 GY</t>
  </si>
  <si>
    <t>0YVCINAV.DE</t>
  </si>
  <si>
    <t>INAV36BE</t>
  </si>
  <si>
    <t>iShares Global Corp Bond UCITS ETF USD (Dist)</t>
  </si>
  <si>
    <t>IE00B7J7TB45</t>
  </si>
  <si>
    <t>IS0X</t>
  </si>
  <si>
    <t>IS0X.DE</t>
  </si>
  <si>
    <t>IS0X GY</t>
  </si>
  <si>
    <t>CORPEINAV.DE</t>
  </si>
  <si>
    <t>INAVCORE</t>
  </si>
  <si>
    <t>iShares Global Govt Bond UCITS ETF USD (Dist)</t>
  </si>
  <si>
    <t>IE00B3F81K65</t>
  </si>
  <si>
    <t>EUN3</t>
  </si>
  <si>
    <t>EUN3.DE</t>
  </si>
  <si>
    <t>EUN3 GY</t>
  </si>
  <si>
    <t>CG7GGBEUR.DE</t>
  </si>
  <si>
    <t>INAVCG7E</t>
  </si>
  <si>
    <t>iShares Global High Yield Corp Bond UCITS ETF EUR Hedged (Dist)</t>
  </si>
  <si>
    <t>IE00BJSFR200</t>
  </si>
  <si>
    <t>HYLE</t>
  </si>
  <si>
    <t>HYLE.DE</t>
  </si>
  <si>
    <t>HYLE GY</t>
  </si>
  <si>
    <t>0YVNINAV.DE</t>
  </si>
  <si>
    <t>INAVHYL1</t>
  </si>
  <si>
    <t>iShares Global High Yield Corp Bond UCITS ETF USD (Dist)</t>
  </si>
  <si>
    <t>IE00B74DQ490</t>
  </si>
  <si>
    <t>IBC9</t>
  </si>
  <si>
    <t>IBC9.DE</t>
  </si>
  <si>
    <t>IBC9 GY</t>
  </si>
  <si>
    <t>HYLDEINAV.DE</t>
  </si>
  <si>
    <t>INAVYLDE</t>
  </si>
  <si>
    <t>iShares Global Inflation Linked Govt Bond UCITS ETF EUR Hedged (Acc)</t>
  </si>
  <si>
    <t>IE00BKPT2S34</t>
  </si>
  <si>
    <t>IS3V</t>
  </si>
  <si>
    <t>IS3V.DE</t>
  </si>
  <si>
    <t>IS3V GY</t>
  </si>
  <si>
    <t>3QCLINAV.DE</t>
  </si>
  <si>
    <t>INAVIS31</t>
  </si>
  <si>
    <t>iShares Global Inflation Linked Govt Bond UCITS ETF USD (Acc)</t>
  </si>
  <si>
    <t>IE00B3B8PX14</t>
  </si>
  <si>
    <t>IUS5</t>
  </si>
  <si>
    <t>IUS5.DE</t>
  </si>
  <si>
    <t>IUS5 GY</t>
  </si>
  <si>
    <t>GIEUR.DE</t>
  </si>
  <si>
    <t>INAVGIE</t>
  </si>
  <si>
    <t>iShares Global Infrastructure UCITS ETF USD (Dist)</t>
  </si>
  <si>
    <t>IE00B1FZS467</t>
  </si>
  <si>
    <t>IQQI</t>
  </si>
  <si>
    <t>IQQI.DE</t>
  </si>
  <si>
    <t>IQQI GY</t>
  </si>
  <si>
    <t>INFRINAV.DE</t>
  </si>
  <si>
    <t>INAVMQGE</t>
  </si>
  <si>
    <t>iShares Global Water UCITS ETF USD (Dist)</t>
  </si>
  <si>
    <t>IE00B1TXK627</t>
  </si>
  <si>
    <t>IQQQ</t>
  </si>
  <si>
    <t>IQQQ.DE</t>
  </si>
  <si>
    <t>IQQQ GY</t>
  </si>
  <si>
    <t>IH2OINAV.DE</t>
  </si>
  <si>
    <t>INAVSGFE</t>
  </si>
  <si>
    <t>iShares Gold Producers UCITS ETF USD (Acc)</t>
  </si>
  <si>
    <t>IE00B6R52036</t>
  </si>
  <si>
    <t>IS0E</t>
  </si>
  <si>
    <t>IS0E.DE</t>
  </si>
  <si>
    <t>IS0E GY</t>
  </si>
  <si>
    <t>IAUPEINAV.DE</t>
  </si>
  <si>
    <t>INAVAUPE</t>
  </si>
  <si>
    <t>iShares Healthcare Innovation UCITS ETF USD (Acc)</t>
  </si>
  <si>
    <t>IE00BYZK4776</t>
  </si>
  <si>
    <t>2B78</t>
  </si>
  <si>
    <t>2B78.DE</t>
  </si>
  <si>
    <t>2B78 GY</t>
  </si>
  <si>
    <t>0O60INAV.DE</t>
  </si>
  <si>
    <t>INAVHEAE</t>
  </si>
  <si>
    <t>iShares Italy Govt Bond UCITS ETF EUR (Dist)</t>
  </si>
  <si>
    <t>IE00B7LW6Y90</t>
  </si>
  <si>
    <t>IS0M</t>
  </si>
  <si>
    <t>IS0M.DE</t>
  </si>
  <si>
    <t>IS0M GY</t>
  </si>
  <si>
    <t>IITBEINAV.DE</t>
  </si>
  <si>
    <t>INAVITBE</t>
  </si>
  <si>
    <t>iShares J.P. Morgan EM Local Govt Bond UCITS ETF USD (Dist)</t>
  </si>
  <si>
    <t>IE00B5M4WH52</t>
  </si>
  <si>
    <t>IUSP</t>
  </si>
  <si>
    <t>IUSP.DE</t>
  </si>
  <si>
    <t>IUSP GY</t>
  </si>
  <si>
    <t>SEMLEINAV.DE</t>
  </si>
  <si>
    <t>INAVEMLE</t>
  </si>
  <si>
    <t>iShares J.P. Morgan ESG USD EM Bond UCITS ETF EUR Hedged (Acc)</t>
  </si>
  <si>
    <t>IE00BKP5L730</t>
  </si>
  <si>
    <t>SLMG</t>
  </si>
  <si>
    <t>SLMG.DE</t>
  </si>
  <si>
    <t>SLMG GY</t>
  </si>
  <si>
    <t>3OH7INAV.DE</t>
  </si>
  <si>
    <t>INAVGME1</t>
  </si>
  <si>
    <t>iShares J.P. Morgan ESG USD EM Bond UCITS ETF USD (Dist)</t>
  </si>
  <si>
    <t>IE00BDDRDW15</t>
  </si>
  <si>
    <t>36B1</t>
  </si>
  <si>
    <t>36B1.DE</t>
  </si>
  <si>
    <t>36B1 GY</t>
  </si>
  <si>
    <t>0EXRINAV.DE</t>
  </si>
  <si>
    <t>INAVEMEE</t>
  </si>
  <si>
    <t>iShares J.P. Morgan USD EM Bond EUR Hedged UCITS ETF (Dist)</t>
  </si>
  <si>
    <t>IE00B9M6RS56</t>
  </si>
  <si>
    <t>IS3C</t>
  </si>
  <si>
    <t>IS3C.DE</t>
  </si>
  <si>
    <t>IS3C GY</t>
  </si>
  <si>
    <t>DN21INAV.DE</t>
  </si>
  <si>
    <t>INAVMBEE</t>
  </si>
  <si>
    <t>iShares J.P. Morgan USD EM Bond UCITS ETF EUR Hedged (Acc)</t>
  </si>
  <si>
    <t>IE00BJ5JPH63</t>
  </si>
  <si>
    <t>3SUD</t>
  </si>
  <si>
    <t>3SUD.DE</t>
  </si>
  <si>
    <t>3SUD GY</t>
  </si>
  <si>
    <t>0YVTINAV.DE</t>
  </si>
  <si>
    <t>INAV3SU1</t>
  </si>
  <si>
    <t>iShares J.P. Morgan USD EM Bond UCITS ETF USD (Acc)</t>
  </si>
  <si>
    <t>IE00BYXYYK40</t>
  </si>
  <si>
    <t>IS02</t>
  </si>
  <si>
    <t>IS02.DE</t>
  </si>
  <si>
    <t>IS02 GY</t>
  </si>
  <si>
    <t>INAVJMEE</t>
  </si>
  <si>
    <t>iShares J.P. Morgan USD EM Bond UCITS ETF USD (Dist)</t>
  </si>
  <si>
    <t>IE00B2NPKV68</t>
  </si>
  <si>
    <t>IUS7</t>
  </si>
  <si>
    <t>IUS7.DE</t>
  </si>
  <si>
    <t>IUS7 GY</t>
  </si>
  <si>
    <t>IEMBINAV.DE</t>
  </si>
  <si>
    <t>INAVJPE</t>
  </si>
  <si>
    <t>iShares J.P. Morgan USD EM Corp Bond UCITS ETF EUR Hedged (Acc)</t>
  </si>
  <si>
    <t>IE00BKT1CS59</t>
  </si>
  <si>
    <t>SNAZ</t>
  </si>
  <si>
    <t>SNAZ.DE</t>
  </si>
  <si>
    <t>SNAZ GY</t>
  </si>
  <si>
    <t>3Q56INAV.DE</t>
  </si>
  <si>
    <t>INAVSNAZ1</t>
  </si>
  <si>
    <t>iShares J.P. Morgan USD EM Corp Bond UCITS ETF USD (Dist)</t>
  </si>
  <si>
    <t>IE00B6TLBW47</t>
  </si>
  <si>
    <t>IS0Q</t>
  </si>
  <si>
    <t>IS0Q.DE</t>
  </si>
  <si>
    <t>IS0Q GY</t>
  </si>
  <si>
    <t>EMCREINAV.DE</t>
  </si>
  <si>
    <t>INAVMCRE</t>
  </si>
  <si>
    <t>iShares Listed Private Equity UCITS ETF USD (Dist)</t>
  </si>
  <si>
    <t>IE00B1TXHL60</t>
  </si>
  <si>
    <t>IQQL</t>
  </si>
  <si>
    <t>IQQL.DE</t>
  </si>
  <si>
    <t>IQQL GY</t>
  </si>
  <si>
    <t>IPRVINAV.DE</t>
  </si>
  <si>
    <t>INAVSGPE</t>
  </si>
  <si>
    <t>iShares MDAX UCITS ETF (DE)</t>
  </si>
  <si>
    <t>DE0005933923</t>
  </si>
  <si>
    <t>EXS3</t>
  </si>
  <si>
    <t>EXS3.DE</t>
  </si>
  <si>
    <t>MDAXEX GY</t>
  </si>
  <si>
    <t>MDAXINAV.DE</t>
  </si>
  <si>
    <t>MDAXNAV</t>
  </si>
  <si>
    <t>iShares MSCI AC Far East ex-Japan UCITS ETF USD (Dist)</t>
  </si>
  <si>
    <t>IE00B0M63730</t>
  </si>
  <si>
    <t>IQQF</t>
  </si>
  <si>
    <t>IQQF.DE</t>
  </si>
  <si>
    <t>IQQF GY</t>
  </si>
  <si>
    <t>IFFFINAV.DE</t>
  </si>
  <si>
    <t>INAVPACE</t>
  </si>
  <si>
    <t>iShares MSCI ACWI UCITS ETF USD (Acc)</t>
  </si>
  <si>
    <t>IE00B6R52259</t>
  </si>
  <si>
    <t>IUSQ</t>
  </si>
  <si>
    <t>IUSQ.DE</t>
  </si>
  <si>
    <t>IUSQ GY</t>
  </si>
  <si>
    <t>200000 EUR</t>
  </si>
  <si>
    <t>ISACEINAV.DE</t>
  </si>
  <si>
    <t>INAVSACE</t>
  </si>
  <si>
    <t>iShares MSCI Australia UCITS ETF USD (Acc)</t>
  </si>
  <si>
    <t>IE00B5377D42</t>
  </si>
  <si>
    <t>IBC6</t>
  </si>
  <si>
    <t>IBC6.DE</t>
  </si>
  <si>
    <t>IBC6 GY</t>
  </si>
  <si>
    <t>IAUSINAVEUR.DE</t>
  </si>
  <si>
    <t>IAUINAVE</t>
  </si>
  <si>
    <t>iShares MSCI Brazil UCITS ETF (DE) (Acc)</t>
  </si>
  <si>
    <t>DE000A0Q4R85</t>
  </si>
  <si>
    <t>4BRZ</t>
  </si>
  <si>
    <t>4BRZ.DE</t>
  </si>
  <si>
    <t>4BRZ GY</t>
  </si>
  <si>
    <t>INAV4BRU</t>
  </si>
  <si>
    <t>iShares MSCI Brazil UCITS ETF USD (Dist)</t>
  </si>
  <si>
    <t>IE00B0M63516</t>
  </si>
  <si>
    <t>IQQB</t>
  </si>
  <si>
    <t>IQQB.DE</t>
  </si>
  <si>
    <t>IQQB GY</t>
  </si>
  <si>
    <t>IBZLINAV.DE</t>
  </si>
  <si>
    <t>INAVBRAE</t>
  </si>
  <si>
    <t>iShares MSCI Canada UCITS ETF USD (Acc)</t>
  </si>
  <si>
    <t>IE00B52SF786</t>
  </si>
  <si>
    <t>SXR2</t>
  </si>
  <si>
    <t>SXR2.DE</t>
  </si>
  <si>
    <t>SXR2 GY</t>
  </si>
  <si>
    <t>IXM0401.DE</t>
  </si>
  <si>
    <t>IXM0401</t>
  </si>
  <si>
    <t>iShares MSCI China A UCITS ETF USD (Acc)</t>
  </si>
  <si>
    <t>IE00BQT3WG13</t>
  </si>
  <si>
    <t>36BZ</t>
  </si>
  <si>
    <t>36BZ.DE</t>
  </si>
  <si>
    <t>36BZ GY</t>
  </si>
  <si>
    <t>0J2JINAV.DE</t>
  </si>
  <si>
    <t>INAVASHE</t>
  </si>
  <si>
    <t>iShares MSCI China UCITS ETF USD (Acc)</t>
  </si>
  <si>
    <t>IE00BJ5JPG56</t>
  </si>
  <si>
    <t>ICGA</t>
  </si>
  <si>
    <t>ICGA.DE</t>
  </si>
  <si>
    <t>ICGA GY</t>
  </si>
  <si>
    <t>0YV2INAV.DE</t>
  </si>
  <si>
    <t>INAVICHE</t>
  </si>
  <si>
    <t>iShares MSCI Eastern Europe Capped UCITS ETF USD (Dist)</t>
  </si>
  <si>
    <t>IE00B0M63953</t>
  </si>
  <si>
    <t>IQQR</t>
  </si>
  <si>
    <t>IQQR.DE</t>
  </si>
  <si>
    <t>IQQR GY</t>
  </si>
  <si>
    <t>IEERINAV.DE</t>
  </si>
  <si>
    <t>INAVEEPE</t>
  </si>
  <si>
    <t>iShares MSCI EM Asia UCITS ETF USD (Acc)</t>
  </si>
  <si>
    <t>IE00B5L8K969</t>
  </si>
  <si>
    <t>CEBL</t>
  </si>
  <si>
    <t>CEBL.DE</t>
  </si>
  <si>
    <t>CEBL GY</t>
  </si>
  <si>
    <t>IXM0581.DE</t>
  </si>
  <si>
    <t>IXM0581</t>
  </si>
  <si>
    <t>iShares MSCI EM Consumer Growth UCITS ETF USD (Acc)</t>
  </si>
  <si>
    <t>IE00BKM4H197</t>
  </si>
  <si>
    <t>CEMG</t>
  </si>
  <si>
    <t>CEMG.DE</t>
  </si>
  <si>
    <t>CEMG GY</t>
  </si>
  <si>
    <t>X2EVINAV.DE</t>
  </si>
  <si>
    <t>INAVEMGE</t>
  </si>
  <si>
    <t>iShares MSCI EM ESG Enhanced UCITS ETF USD (Acc)</t>
  </si>
  <si>
    <t>IE00BHZPJ239</t>
  </si>
  <si>
    <t>EDM2</t>
  </si>
  <si>
    <t>EDM2.DE</t>
  </si>
  <si>
    <t>EDM2 GY</t>
  </si>
  <si>
    <t>0XVUINAV.DE</t>
  </si>
  <si>
    <t>INAVED01</t>
  </si>
  <si>
    <t>iShares MSCI EM IMI ESG Screened UCITS ETF USD (Acc)</t>
  </si>
  <si>
    <t>IE00BFNM3P36</t>
  </si>
  <si>
    <t>AYEM</t>
  </si>
  <si>
    <t>AYEM.DE</t>
  </si>
  <si>
    <t>AYEM GY</t>
  </si>
  <si>
    <t>19JXINAV.DE</t>
  </si>
  <si>
    <t>INAVSAEE</t>
  </si>
  <si>
    <t>iShares MSCI EM IMI ESG Screened UCITS ETF USD (Dist)</t>
  </si>
  <si>
    <t>IE00BFNM3N12</t>
  </si>
  <si>
    <t>OM3Y</t>
  </si>
  <si>
    <t>OM3Y.DE</t>
  </si>
  <si>
    <t>OM3Y GY</t>
  </si>
  <si>
    <t>19J2INAV.DE</t>
  </si>
  <si>
    <t>INAVSEDE</t>
  </si>
  <si>
    <t>iShares MSCI EM Latin America UCITS ETF USD (Dist)</t>
  </si>
  <si>
    <t>IE00B27YCK28</t>
  </si>
  <si>
    <t>IUSC</t>
  </si>
  <si>
    <t>IUSC.DE</t>
  </si>
  <si>
    <t>IUSC GY</t>
  </si>
  <si>
    <t>LTAMINAV.DE</t>
  </si>
  <si>
    <t>INAVLAME</t>
  </si>
  <si>
    <t>iShares MSCI EM Small Cap UCITS ETF USD (Dist)</t>
  </si>
  <si>
    <t>IE00B3F81G20</t>
  </si>
  <si>
    <t>EUNI</t>
  </si>
  <si>
    <t>EUNI.DE</t>
  </si>
  <si>
    <t>EUNI GY</t>
  </si>
  <si>
    <t>EMSCEUR.DE</t>
  </si>
  <si>
    <t>INAVEMSE</t>
  </si>
  <si>
    <t>iShares MSCI EM SRI UCITS ETF USD (Acc)</t>
  </si>
  <si>
    <t>IE00BYVJRP78</t>
  </si>
  <si>
    <t>QDVS</t>
  </si>
  <si>
    <t>QDVS.DE</t>
  </si>
  <si>
    <t>QDVS GY</t>
  </si>
  <si>
    <t>3XK8INAV.DE</t>
  </si>
  <si>
    <t>INAVUSE</t>
  </si>
  <si>
    <t>iShares MSCI EM SRI UCITS ETF USD (Dist)</t>
  </si>
  <si>
    <t>IE00BGDQ0T50</t>
  </si>
  <si>
    <t>36B5</t>
  </si>
  <si>
    <t>36B5.DE</t>
  </si>
  <si>
    <t>36B5 GY</t>
  </si>
  <si>
    <t>0XRAINAV.DE</t>
  </si>
  <si>
    <t>INAVSEME</t>
  </si>
  <si>
    <t>iShares MSCI EM UCITS ETF USD (Acc)</t>
  </si>
  <si>
    <t>IE00B4L5YC18</t>
  </si>
  <si>
    <t>EUNM</t>
  </si>
  <si>
    <t>EUNM.DE</t>
  </si>
  <si>
    <t>EUNM GY</t>
  </si>
  <si>
    <t>IEMAEUR.DE</t>
  </si>
  <si>
    <t>INAVIEME</t>
  </si>
  <si>
    <t>iShares MSCI Emerging Markets UCITS ETF (Dist)</t>
  </si>
  <si>
    <t>IE00B0M63177</t>
  </si>
  <si>
    <t>IQQE</t>
  </si>
  <si>
    <t>IQQE.DE</t>
  </si>
  <si>
    <t>IQQE GY</t>
  </si>
  <si>
    <t>IEEMINAV.DE</t>
  </si>
  <si>
    <t>INAVEMKE</t>
  </si>
  <si>
    <t>iShares MSCI EMU ESG Enhanced UCITS ETF EUR (Acc)</t>
  </si>
  <si>
    <t>IE00BHZPJ015</t>
  </si>
  <si>
    <t>EDM4</t>
  </si>
  <si>
    <t>EDM4.DE</t>
  </si>
  <si>
    <t>EDM4 GY</t>
  </si>
  <si>
    <t>0XVZINAV.DE</t>
  </si>
  <si>
    <t>INAVED06</t>
  </si>
  <si>
    <t>iShares MSCI EMU ESG Enhanced UCITS ETF EUR (Dist)</t>
  </si>
  <si>
    <t>IE00BHZPHZ28</t>
  </si>
  <si>
    <t>EMNE</t>
  </si>
  <si>
    <t>EMNE.DE</t>
  </si>
  <si>
    <t>EMNE GY</t>
  </si>
  <si>
    <t>0XU4INAV.DE</t>
  </si>
  <si>
    <t>INAVEM01</t>
  </si>
  <si>
    <t>iShares MSCI EMU ESG Screened UCITS ETF EUR (Acc)</t>
  </si>
  <si>
    <t>IE00BFNM3B99</t>
  </si>
  <si>
    <t>SLMA</t>
  </si>
  <si>
    <t>SLMA.DE</t>
  </si>
  <si>
    <t>SLMA GY</t>
  </si>
  <si>
    <t>19IFINAV.DE</t>
  </si>
  <si>
    <t>INAVSLAE</t>
  </si>
  <si>
    <t>iShares MSCI EMU ESG Screened UCITS ETF EUR (Dist)</t>
  </si>
  <si>
    <t>IE00BFNM3C07</t>
  </si>
  <si>
    <t>SLMB</t>
  </si>
  <si>
    <t>SLMB.DE</t>
  </si>
  <si>
    <t>SLMB GY</t>
  </si>
  <si>
    <t>19ILINAV.DE</t>
  </si>
  <si>
    <t>INAVSLBE</t>
  </si>
  <si>
    <t>iShares MSCI EMU Large Cap UCITS ETF EUR (Acc)</t>
  </si>
  <si>
    <t>IE00BCLWRF22</t>
  </si>
  <si>
    <t>IS3G</t>
  </si>
  <si>
    <t>IS3G.DE</t>
  </si>
  <si>
    <t>IS3G GY</t>
  </si>
  <si>
    <t>X29WINAV.DE</t>
  </si>
  <si>
    <t>INAVMULE</t>
  </si>
  <si>
    <t>iShares MSCI EMU Mid Cap UCITS ETF EUR (Acc)</t>
  </si>
  <si>
    <t>IE00BCLWRD08</t>
  </si>
  <si>
    <t>IS3H</t>
  </si>
  <si>
    <t>IS3H.DE</t>
  </si>
  <si>
    <t>IS3H GY</t>
  </si>
  <si>
    <t>X291INAV.DE</t>
  </si>
  <si>
    <t>INAVMUME</t>
  </si>
  <si>
    <t>iShares MSCI EMU Small Cap UCITS ETF EUR (Acc)</t>
  </si>
  <si>
    <t>IE00B3VWMM18</t>
  </si>
  <si>
    <t>SXRJ</t>
  </si>
  <si>
    <t>SXRJ.DE</t>
  </si>
  <si>
    <t>SXRJ GY</t>
  </si>
  <si>
    <t>600 shares</t>
  </si>
  <si>
    <t>IXM010.DE</t>
  </si>
  <si>
    <t>IXM010</t>
  </si>
  <si>
    <t>iShares MSCI EMU USD Hedged UCITS ETF (Acc)</t>
  </si>
  <si>
    <t>IE00BWZN1T31</t>
  </si>
  <si>
    <t>CEBP</t>
  </si>
  <si>
    <t>CEBP.DE</t>
  </si>
  <si>
    <t>CEBP GY</t>
  </si>
  <si>
    <t>0JGQINAV.DE</t>
  </si>
  <si>
    <t>INAVEMUE</t>
  </si>
  <si>
    <t>iShares MSCI Europe ESG Enhanced UCITS ETF EUR (Acc)</t>
  </si>
  <si>
    <t>IE00BHZPJ783</t>
  </si>
  <si>
    <t>EDM6</t>
  </si>
  <si>
    <t>EDM6.DE</t>
  </si>
  <si>
    <t>EDM6 GY</t>
  </si>
  <si>
    <t>0YQEINAV.DE</t>
  </si>
  <si>
    <t>INAVED26</t>
  </si>
  <si>
    <t>iShares MSCI Europe ESG Enhanced UCITS ETF EUR (Dist)</t>
  </si>
  <si>
    <t>IE00BHZPJ676</t>
  </si>
  <si>
    <t>EMNU</t>
  </si>
  <si>
    <t>EMNU.DE</t>
  </si>
  <si>
    <t>EMNU GY</t>
  </si>
  <si>
    <t>0XVPINAV.DE</t>
  </si>
  <si>
    <t>INAVEE21</t>
  </si>
  <si>
    <t>iShares MSCI Europe ESG Screened UCITS ETF EUR (Acc)</t>
  </si>
  <si>
    <t>IE00BFNM3D14</t>
  </si>
  <si>
    <t>SLMC</t>
  </si>
  <si>
    <t>SLMC.DE</t>
  </si>
  <si>
    <t>SLMC GY</t>
  </si>
  <si>
    <t>19IRINAV.DE</t>
  </si>
  <si>
    <t>INAVSLCE</t>
  </si>
  <si>
    <t>iShares MSCI Europe ESG Screened UCITS ETF EUR (Dist)</t>
  </si>
  <si>
    <t>IE00BFNM3F38</t>
  </si>
  <si>
    <t>SLMD</t>
  </si>
  <si>
    <t>SLMD.DE</t>
  </si>
  <si>
    <t>SLMD GY</t>
  </si>
  <si>
    <t>19IWINAV.DE</t>
  </si>
  <si>
    <t>INAVSLDE</t>
  </si>
  <si>
    <t>iShares MSCI Europe ex-UK UCITS ETF EUR (Dist)</t>
  </si>
  <si>
    <t>IE00B14X4N27</t>
  </si>
  <si>
    <t>IQQU</t>
  </si>
  <si>
    <t>IQQU.DE</t>
  </si>
  <si>
    <t>IQQU GY</t>
  </si>
  <si>
    <t>IEUXINAV.DE</t>
  </si>
  <si>
    <t>INAVEUKE</t>
  </si>
  <si>
    <t>iShares MSCI Europe Quality Dividend UCITS ETF</t>
  </si>
  <si>
    <t>IE00BYYHSM20</t>
  </si>
  <si>
    <t>QDVX</t>
  </si>
  <si>
    <t>QDVX.DE</t>
  </si>
  <si>
    <t>QDVX GY</t>
  </si>
  <si>
    <t>FX0SINAV.DE</t>
  </si>
  <si>
    <t>INAVEQDE</t>
  </si>
  <si>
    <t>iShares MSCI Europe SRI UCITS ETF EUR (Acc)</t>
  </si>
  <si>
    <t>IE00B52VJ196</t>
  </si>
  <si>
    <t>IUSK</t>
  </si>
  <si>
    <t>IUSK.DE</t>
  </si>
  <si>
    <t>IUSK GY</t>
  </si>
  <si>
    <t>IESEEINAV.DE</t>
  </si>
  <si>
    <t>INAVESUE</t>
  </si>
  <si>
    <t>iShares MSCI Europe SRI UCITS ETF EUR (Dist)</t>
  </si>
  <si>
    <t>IE00BGDPWW94</t>
  </si>
  <si>
    <t>36B3</t>
  </si>
  <si>
    <t>36B3.DE</t>
  </si>
  <si>
    <t>36B3 GY</t>
  </si>
  <si>
    <t>0XRLINAV.DE</t>
  </si>
  <si>
    <t>INAVISEE</t>
  </si>
  <si>
    <t>iShares MSCI France UCITS ETF EUR (Acc)</t>
  </si>
  <si>
    <t>IE00BP3QZJ36</t>
  </si>
  <si>
    <t>IS3U</t>
  </si>
  <si>
    <t>IS3U.DE</t>
  </si>
  <si>
    <t>IS3U GY</t>
  </si>
  <si>
    <t>X2IYINAV.DE</t>
  </si>
  <si>
    <t>INAVFREE</t>
  </si>
  <si>
    <t>iShares MSCI India UCITS ETF USD (Acc)</t>
  </si>
  <si>
    <t>IE00BZCQB185</t>
  </si>
  <si>
    <t>QDV5</t>
  </si>
  <si>
    <t>QDV5.DE</t>
  </si>
  <si>
    <t>QDV5 GY</t>
  </si>
  <si>
    <t>3XLUINAV.DE</t>
  </si>
  <si>
    <t>INAVNDIE</t>
  </si>
  <si>
    <t>iShares MSCI Japan ESG Enhanced UCITS ETF USD (Acc)</t>
  </si>
  <si>
    <t>IE00BHZPJ452</t>
  </si>
  <si>
    <t>EDMJ</t>
  </si>
  <si>
    <t>EDMJ.DE</t>
  </si>
  <si>
    <t>EDMJ GY</t>
  </si>
  <si>
    <t>0XV4INAV.DE</t>
  </si>
  <si>
    <t>INAVED11</t>
  </si>
  <si>
    <t>iShares MSCI Japan ESG Enhanced UCITS ETF USD (Dist)</t>
  </si>
  <si>
    <t>IE00BHZPJ346</t>
  </si>
  <si>
    <t>EMNJ</t>
  </si>
  <si>
    <t>EMNJ.DE</t>
  </si>
  <si>
    <t>EMNJ GY</t>
  </si>
  <si>
    <t>0XU9INAV.DE</t>
  </si>
  <si>
    <t>INAVEE06</t>
  </si>
  <si>
    <t>iShares MSCI Japan ESG Screened UCITS ETF USD (Acc)</t>
  </si>
  <si>
    <t>IE00BFNM3L97</t>
  </si>
  <si>
    <t>SGAJ</t>
  </si>
  <si>
    <t>SGAJ.DE</t>
  </si>
  <si>
    <t>SGAJ GY</t>
  </si>
  <si>
    <t>19JMINAV.DE</t>
  </si>
  <si>
    <t>INAVSAJE</t>
  </si>
  <si>
    <t>iShares MSCI Japan ESG Screened UCITS ETF USD (Dist)</t>
  </si>
  <si>
    <t>IE00BFNM3M05</t>
  </si>
  <si>
    <t>SODJ</t>
  </si>
  <si>
    <t>SODJ.DE</t>
  </si>
  <si>
    <t>SODJ GY</t>
  </si>
  <si>
    <t>19JSINAV.DE</t>
  </si>
  <si>
    <t>INAVSDJE</t>
  </si>
  <si>
    <t>iShares MSCI Japan EUR Hedged UCITS ETF (Acc)</t>
  </si>
  <si>
    <t>IE00B42Z5J44</t>
  </si>
  <si>
    <t>IBCG</t>
  </si>
  <si>
    <t>IBCG.DE</t>
  </si>
  <si>
    <t>IBCG GY</t>
  </si>
  <si>
    <t>IJPEEINAV.DE</t>
  </si>
  <si>
    <t>INAVJPEE</t>
  </si>
  <si>
    <t>iShares MSCI Japan Small Cap UCITS ETF USD (Dist)</t>
  </si>
  <si>
    <t>IE00B2QWDY88</t>
  </si>
  <si>
    <t>IUS4</t>
  </si>
  <si>
    <t>IUS4.DE</t>
  </si>
  <si>
    <t>IUS4 GY</t>
  </si>
  <si>
    <t>4MYCINAV.DE</t>
  </si>
  <si>
    <t>INAVMJE</t>
  </si>
  <si>
    <t>iShares MSCI Japan SRI EUR Hedged UCITS ETF (Acc)</t>
  </si>
  <si>
    <t>IE00BYVJRQ85</t>
  </si>
  <si>
    <t>QDVN</t>
  </si>
  <si>
    <t>QDVN.DE</t>
  </si>
  <si>
    <t>QDVN GY</t>
  </si>
  <si>
    <t>3XLJINAV.DE</t>
  </si>
  <si>
    <t>iShares MSCI Japan SRI UCITS ETF</t>
  </si>
  <si>
    <t>IE00BYX8XC17</t>
  </si>
  <si>
    <t>SXR6</t>
  </si>
  <si>
    <t>SXR6.DE</t>
  </si>
  <si>
    <t>SXR6 GY</t>
  </si>
  <si>
    <t>X22VINAV.DE</t>
  </si>
  <si>
    <t>INAVSUJP</t>
  </si>
  <si>
    <t>iShares MSCI Japan SRI UCITS ETF USD (Dist)</t>
  </si>
  <si>
    <t>IE00BGDQ0V72</t>
  </si>
  <si>
    <t>36B4</t>
  </si>
  <si>
    <t>36B4.DE</t>
  </si>
  <si>
    <t>36B4 GY</t>
  </si>
  <si>
    <t>0XRFINAV.DE</t>
  </si>
  <si>
    <t>INAVSUJE</t>
  </si>
  <si>
    <t>iShares MSCI Japan UCITS ETF USD (Acc)</t>
  </si>
  <si>
    <t>IE00B53QDK08</t>
  </si>
  <si>
    <t>SXR5</t>
  </si>
  <si>
    <t>SXR5.DE</t>
  </si>
  <si>
    <t>SXR5 GY</t>
  </si>
  <si>
    <t>800 shares</t>
  </si>
  <si>
    <t>IXM0431.DE</t>
  </si>
  <si>
    <t>IXM0431</t>
  </si>
  <si>
    <t>iShares MSCI Japan UCITS ETF USD (Dist)</t>
  </si>
  <si>
    <t>IE00B02KXH56</t>
  </si>
  <si>
    <t>IQQJ</t>
  </si>
  <si>
    <t>IQQJ.DE</t>
  </si>
  <si>
    <t>IQQJ GY</t>
  </si>
  <si>
    <t>IJPNINAV.DE</t>
  </si>
  <si>
    <t>INAVIJPE</t>
  </si>
  <si>
    <t>iShares MSCI Korea UCITS ETF USD (Dist)</t>
  </si>
  <si>
    <t>IE00B0M63391</t>
  </si>
  <si>
    <t>IQQK</t>
  </si>
  <si>
    <t>IQQK.DE</t>
  </si>
  <si>
    <t>IQQK GY</t>
  </si>
  <si>
    <t>IKORINAV.DE</t>
  </si>
  <si>
    <t>INAVKORE</t>
  </si>
  <si>
    <t>iShares MSCI Mexico Capped UCITS ETF USD (Acc)</t>
  </si>
  <si>
    <t>IE00B5WHFQ43</t>
  </si>
  <si>
    <t>CEBG</t>
  </si>
  <si>
    <t>CEBG.DE</t>
  </si>
  <si>
    <t>CEBG GY</t>
  </si>
  <si>
    <t>IXM0531.DE</t>
  </si>
  <si>
    <t>IXM0531</t>
  </si>
  <si>
    <t>iShares MSCI North America UCITS ETF USD (Dist)</t>
  </si>
  <si>
    <t>IE00B14X4M10</t>
  </si>
  <si>
    <t>IQQN</t>
  </si>
  <si>
    <t>IQQN.DE</t>
  </si>
  <si>
    <t>IQQN GY</t>
  </si>
  <si>
    <t>INAAINAV.DE</t>
  </si>
  <si>
    <t>INAVMNAE</t>
  </si>
  <si>
    <t>iShares MSCI Pacific ex-Japan UCITS ETF USD (Dist)</t>
  </si>
  <si>
    <t>IE00B4WXJD03</t>
  </si>
  <si>
    <t>EUNJ</t>
  </si>
  <si>
    <t>EUNJ.DE</t>
  </si>
  <si>
    <t>EUNJ GY</t>
  </si>
  <si>
    <t>SPXJEUR.DE</t>
  </si>
  <si>
    <t>INAVPXJE</t>
  </si>
  <si>
    <t>iShares MSCI Poland UCITS ETF USD (Acc)</t>
  </si>
  <si>
    <t>IE00B4M7GH52</t>
  </si>
  <si>
    <t>IBCJ</t>
  </si>
  <si>
    <t>IBCJ.DE</t>
  </si>
  <si>
    <t>IBCJ GY</t>
  </si>
  <si>
    <t>SPOLEINAV.DE</t>
  </si>
  <si>
    <t>INAVPOLE</t>
  </si>
  <si>
    <t>iShares MSCI Russia ADR/GDR UCITS ETF USD (Acc)</t>
  </si>
  <si>
    <t>IE00B5V87390</t>
  </si>
  <si>
    <t>CEBB</t>
  </si>
  <si>
    <t>CEBB.DE</t>
  </si>
  <si>
    <t>CEBB GY</t>
  </si>
  <si>
    <t>IXM0481.DE</t>
  </si>
  <si>
    <t>IXM0481</t>
  </si>
  <si>
    <t>iShares MSCI Saudi Arabia Capped UCITS ETF USD (Acc)</t>
  </si>
  <si>
    <t>IE00BYYR0489</t>
  </si>
  <si>
    <t>IUSS</t>
  </si>
  <si>
    <t>IUSS.DE</t>
  </si>
  <si>
    <t>IUSS GY</t>
  </si>
  <si>
    <t>0JHTINAV.DE</t>
  </si>
  <si>
    <t>INAVIKSE</t>
  </si>
  <si>
    <t>iShares MSCI Saudi Arabia Capped UCITS ETF USD (Dist)</t>
  </si>
  <si>
    <t>IE00BJ5JPJ87</t>
  </si>
  <si>
    <t>IUSW</t>
  </si>
  <si>
    <t>IUSW.DE</t>
  </si>
  <si>
    <t>IUSW GY</t>
  </si>
  <si>
    <t>0YV7INAV.DE</t>
  </si>
  <si>
    <t>INAVIKS1</t>
  </si>
  <si>
    <t>iShares MSCI South Africa UCITS ETF USD (Acc)</t>
  </si>
  <si>
    <t>IE00B52XQP83</t>
  </si>
  <si>
    <t>IBC4</t>
  </si>
  <si>
    <t>IBC4.DE</t>
  </si>
  <si>
    <t>IBC4 GY</t>
  </si>
  <si>
    <t>ISRSINAVEUR.DE</t>
  </si>
  <si>
    <t>ISRINAVE</t>
  </si>
  <si>
    <t>iShares MSCI Taiwan UCITS ETF USD (Dist)</t>
  </si>
  <si>
    <t>IE00B0M63623</t>
  </si>
  <si>
    <t>IQQT</t>
  </si>
  <si>
    <t>IQQT.DE</t>
  </si>
  <si>
    <t>IQQT GY</t>
  </si>
  <si>
    <t>ITWNINAV.DE</t>
  </si>
  <si>
    <t>INAVTAIE</t>
  </si>
  <si>
    <t>iShares MSCI Turkey UCITS ETF USD (Dist)</t>
  </si>
  <si>
    <t>IE00B1FZS574</t>
  </si>
  <si>
    <t>IQQ5</t>
  </si>
  <si>
    <t>IQQ5.DE</t>
  </si>
  <si>
    <t>IQQ5 GY</t>
  </si>
  <si>
    <t>ITKYINAV.DE</t>
  </si>
  <si>
    <t>INAVTUKE</t>
  </si>
  <si>
    <t>iShares MSCI UK Small Cap UCITS ETF GBP (Acc)</t>
  </si>
  <si>
    <t>IE00B3VWLG82</t>
  </si>
  <si>
    <t>SXRD</t>
  </si>
  <si>
    <t>SXRD.DE</t>
  </si>
  <si>
    <t>SXRD GY</t>
  </si>
  <si>
    <t>IXM0051.DE</t>
  </si>
  <si>
    <t>IXM0051</t>
  </si>
  <si>
    <t>iShares MSCI UK UCITS ETF GBP (Acc)</t>
  </si>
  <si>
    <t>IE00B539F030</t>
  </si>
  <si>
    <t>SXR3</t>
  </si>
  <si>
    <t>SXR3.DE</t>
  </si>
  <si>
    <t>SXR3 GY</t>
  </si>
  <si>
    <t>IXM0411.DE</t>
  </si>
  <si>
    <t>IXM0411</t>
  </si>
  <si>
    <t>iShares MSCI USA ESG Enhanced UCITS ETF USD (Acc)</t>
  </si>
  <si>
    <t>IE00BHZPJ908</t>
  </si>
  <si>
    <t>EDMU</t>
  </si>
  <si>
    <t>EDMU.DE</t>
  </si>
  <si>
    <t>EDMU GY</t>
  </si>
  <si>
    <t>0YQ4INAV.DE</t>
  </si>
  <si>
    <t>INAVED16</t>
  </si>
  <si>
    <t>iShares MSCI USA ESG Enhanced UCITS ETF USD (Dist)</t>
  </si>
  <si>
    <t>IE00BHZPJ890</t>
  </si>
  <si>
    <t>OM3L</t>
  </si>
  <si>
    <t>OM3L.DE</t>
  </si>
  <si>
    <t>OM3L GY</t>
  </si>
  <si>
    <t>0XVEINAV.DE</t>
  </si>
  <si>
    <t>INAVEE11</t>
  </si>
  <si>
    <t>iShares MSCI USA ESG Screened UCITS ETF USD (Acc)</t>
  </si>
  <si>
    <t>IE00BFNM3G45</t>
  </si>
  <si>
    <t>SGAS</t>
  </si>
  <si>
    <t>SGAG.DE</t>
  </si>
  <si>
    <t>SGAS GY</t>
  </si>
  <si>
    <t>19I1INAV.DE</t>
  </si>
  <si>
    <t>INAVSASE</t>
  </si>
  <si>
    <t>iShares MSCI USA ESG Screened UCITS ETF USD (Dist)</t>
  </si>
  <si>
    <t>IE00BFNM3H51</t>
  </si>
  <si>
    <t>SLUS</t>
  </si>
  <si>
    <t>SLUS.DE</t>
  </si>
  <si>
    <t>SLUS GY</t>
  </si>
  <si>
    <t>19I6INAV.DE</t>
  </si>
  <si>
    <t>INAVSDUE</t>
  </si>
  <si>
    <t>iShares MSCI USA Quality Dividend UCITS ETF USD (Dist)</t>
  </si>
  <si>
    <t>IE00BKM4H312</t>
  </si>
  <si>
    <t>QDVD</t>
  </si>
  <si>
    <t>QDVD.DE</t>
  </si>
  <si>
    <t>QDVD GY</t>
  </si>
  <si>
    <t>X2E0INAV.DE</t>
  </si>
  <si>
    <t>INAVDIVE</t>
  </si>
  <si>
    <t>iShares MSCI USA Small Cap UCITS ETF USD (Acc)</t>
  </si>
  <si>
    <t>IE00B3VWM098</t>
  </si>
  <si>
    <t>SXRG</t>
  </si>
  <si>
    <t>SXRG.DE</t>
  </si>
  <si>
    <t>SXRG GY</t>
  </si>
  <si>
    <t>54000 EUR</t>
  </si>
  <si>
    <t>IXM0071.DE</t>
  </si>
  <si>
    <t>IXM0071</t>
  </si>
  <si>
    <t>iShares MSCI USA SRI UCITS ETF EUR Hedged (Dist)</t>
  </si>
  <si>
    <t>IE00BZ173V67</t>
  </si>
  <si>
    <t>3SUR</t>
  </si>
  <si>
    <t>3SUR.DE</t>
  </si>
  <si>
    <t>3SUR GY</t>
  </si>
  <si>
    <t>0DJXINAV.DE</t>
  </si>
  <si>
    <t>INAV3SUE</t>
  </si>
  <si>
    <t>iShares MSCI USA SRI UCITS ETF USD (Acc)</t>
  </si>
  <si>
    <t>IE00BYVJRR92</t>
  </si>
  <si>
    <t>QDVR</t>
  </si>
  <si>
    <t>QDVR.DE</t>
  </si>
  <si>
    <t>QDVR GY</t>
  </si>
  <si>
    <t>3XLDINAV.DE</t>
  </si>
  <si>
    <t>INAVUAE</t>
  </si>
  <si>
    <t>iShares MSCI USA SRI UCITS ETF USD (Dist)</t>
  </si>
  <si>
    <t>IE00BZ173T46</t>
  </si>
  <si>
    <t>36B6</t>
  </si>
  <si>
    <t>36B6.DE</t>
  </si>
  <si>
    <t>36B6 GY</t>
  </si>
  <si>
    <t>0XRQINAV.DE</t>
  </si>
  <si>
    <t>INAVSRIE</t>
  </si>
  <si>
    <t>iShares MSCI USA UCITS ETF USD (Acc)</t>
  </si>
  <si>
    <t>IE00B52SFT06</t>
  </si>
  <si>
    <t>SXR4</t>
  </si>
  <si>
    <t>SXR4.DE</t>
  </si>
  <si>
    <t>SXR4 GY</t>
  </si>
  <si>
    <t>IXM0421.DE</t>
  </si>
  <si>
    <t>IXM0421</t>
  </si>
  <si>
    <t>iShares MSCI World Consumer Discretionary Sector UCITS ETF USD (Dist)</t>
  </si>
  <si>
    <t>IE00BJ5JP212</t>
  </si>
  <si>
    <t>36BB</t>
  </si>
  <si>
    <t>36BB.DE</t>
  </si>
  <si>
    <t>36BB GY</t>
  </si>
  <si>
    <t>2Y91INAV.DE</t>
  </si>
  <si>
    <t>iNAVWCD1</t>
  </si>
  <si>
    <t>iShares MSCI World Consumer Staples Sector UCITS ETF USD (Dist)</t>
  </si>
  <si>
    <t>IE00BJ5JP329</t>
  </si>
  <si>
    <t>3SUE</t>
  </si>
  <si>
    <t>3SUE.DE</t>
  </si>
  <si>
    <t>3SUE GY</t>
  </si>
  <si>
    <t>2Y96INAV.DE</t>
  </si>
  <si>
    <t>iNAVWCS1</t>
  </si>
  <si>
    <t>iShares MSCI World Energy Sector UCITS ETF USD (Dist)</t>
  </si>
  <si>
    <t>IE00BJ5JP105</t>
  </si>
  <si>
    <t>5MVW</t>
  </si>
  <si>
    <t>5MVW.DE</t>
  </si>
  <si>
    <t>5MVW GY</t>
  </si>
  <si>
    <t>2Y9WINAV.DE</t>
  </si>
  <si>
    <t>iNAVWEN1</t>
  </si>
  <si>
    <t>iShares MSCI World ESG Enhanced UCITS ETF USD (Acc)</t>
  </si>
  <si>
    <t>IE00BHZPJ569</t>
  </si>
  <si>
    <t>EDMW</t>
  </si>
  <si>
    <t>EDMW.DE</t>
  </si>
  <si>
    <t>EDMW GY</t>
  </si>
  <si>
    <t>0YQ9INAV.DE</t>
  </si>
  <si>
    <t>INAVED21</t>
  </si>
  <si>
    <t>iShares MSCI World ESG Enhanced UCITS ETF USD (Dist)</t>
  </si>
  <si>
    <t>IE00BG11HV38</t>
  </si>
  <si>
    <t>EMND</t>
  </si>
  <si>
    <t>EMND.DE</t>
  </si>
  <si>
    <t>EMND GY</t>
  </si>
  <si>
    <t>0XVKINAV.DE</t>
  </si>
  <si>
    <t>INAVEE16</t>
  </si>
  <si>
    <t>iShares MSCI World ESG Screened UCITS ETF USD (Acc)</t>
  </si>
  <si>
    <t>IE00BFNM3J75</t>
  </si>
  <si>
    <t>SNAW</t>
  </si>
  <si>
    <t>SNAW.DE</t>
  </si>
  <si>
    <t>SNAW GY</t>
  </si>
  <si>
    <t>19JBINAV.DE</t>
  </si>
  <si>
    <t>INAVSAWE</t>
  </si>
  <si>
    <t>iShares MSCI World ESG Screened UCITS ETF USD (Dist)</t>
  </si>
  <si>
    <t>IE00BFNM3K80</t>
  </si>
  <si>
    <t>S6DW</t>
  </si>
  <si>
    <t>S6DW.DE</t>
  </si>
  <si>
    <t>S6DW GY</t>
  </si>
  <si>
    <t>19JGINAV.DE</t>
  </si>
  <si>
    <t>INAVSWDE</t>
  </si>
  <si>
    <t>iShares MSCI World EUR Hedged UCITS ETF (Acc)</t>
  </si>
  <si>
    <t>IE00B441G979</t>
  </si>
  <si>
    <t>IBCH</t>
  </si>
  <si>
    <t>IBCH.DE</t>
  </si>
  <si>
    <t>IBCH GY</t>
  </si>
  <si>
    <t>IWDEEINAV.DE</t>
  </si>
  <si>
    <t>INAVWDEE</t>
  </si>
  <si>
    <t>iShares MSCI World Health Care Sector UCITS ETF USD (Dist)</t>
  </si>
  <si>
    <t>IE00BJ5JNZ06</t>
  </si>
  <si>
    <t>CBUF</t>
  </si>
  <si>
    <t>CBUF.DE</t>
  </si>
  <si>
    <t>CBUF GY</t>
  </si>
  <si>
    <t>2Y9LINAV.DE</t>
  </si>
  <si>
    <t>iNAVWHC1</t>
  </si>
  <si>
    <t>iShares MSCI World Information Technology Sector UCITS ETF USD (Dist)</t>
  </si>
  <si>
    <t>IE00BJ5JNY98</t>
  </si>
  <si>
    <t>AYEW</t>
  </si>
  <si>
    <t>AYEW.DE</t>
  </si>
  <si>
    <t>AYEW GY</t>
  </si>
  <si>
    <t>2Y9GINAV.DE</t>
  </si>
  <si>
    <t>iNAVWIT1</t>
  </si>
  <si>
    <t>iShares MSCI World Quality Dividend UCITS ETF</t>
  </si>
  <si>
    <t>IE00BYYHSQ67</t>
  </si>
  <si>
    <t>QDVW</t>
  </si>
  <si>
    <t>QDVW.DE</t>
  </si>
  <si>
    <t>QDVW GY</t>
  </si>
  <si>
    <t>FX0XINAV.DE</t>
  </si>
  <si>
    <t>INAVWQDE</t>
  </si>
  <si>
    <t>iShares MSCI World Small Cap UCITS ETF USD (Acc)</t>
  </si>
  <si>
    <t>IE00BF4RFH31</t>
  </si>
  <si>
    <t>IUSN</t>
  </si>
  <si>
    <t>IUSN.DE</t>
  </si>
  <si>
    <t>IUSN GY</t>
  </si>
  <si>
    <t>15H4INAV.DE</t>
  </si>
  <si>
    <t>INAVWSME</t>
  </si>
  <si>
    <t>iShares MSCI World SRI UCITS ETF EUR (Acc)</t>
  </si>
  <si>
    <t>IE00BYX2JD69</t>
  </si>
  <si>
    <t>2B7K</t>
  </si>
  <si>
    <t>2B7K.DE</t>
  </si>
  <si>
    <t>2B7K GY</t>
  </si>
  <si>
    <t>0K72INAV.DE</t>
  </si>
  <si>
    <t>INAVSUAE</t>
  </si>
  <si>
    <t>iShares MSCI World SRI UCITS ETF EUR Hedged (Dist)</t>
  </si>
  <si>
    <t>IE00BMZ17W23</t>
  </si>
  <si>
    <t>UEEA</t>
  </si>
  <si>
    <t>UEEA.DE</t>
  </si>
  <si>
    <t>UEEA GY</t>
  </si>
  <si>
    <t>iShares MSCI World SRI UCITS ETF USD (Dist)</t>
  </si>
  <si>
    <t>IE00BDZZTM54</t>
  </si>
  <si>
    <t>2B7J</t>
  </si>
  <si>
    <t>2B7J.DE</t>
  </si>
  <si>
    <t>2B7J GY</t>
  </si>
  <si>
    <t>0K7LINAV.DE</t>
  </si>
  <si>
    <t>INAVSUWE</t>
  </si>
  <si>
    <t>iShares MSCI World UCITS ETF USD (Dist)</t>
  </si>
  <si>
    <t>IE00B0M62Q58</t>
  </si>
  <si>
    <t>IQQW</t>
  </si>
  <si>
    <t>IQQW.DE</t>
  </si>
  <si>
    <t>IQQW GY</t>
  </si>
  <si>
    <t>IWRDINAV.DE</t>
  </si>
  <si>
    <t>INAVWORE</t>
  </si>
  <si>
    <t>iShares Nasdaq 100 UCITS ETF EUR Hedged (Acc)</t>
  </si>
  <si>
    <t>IE00BYVQ9F29</t>
  </si>
  <si>
    <t>NQSE</t>
  </si>
  <si>
    <t>NQSE.DE</t>
  </si>
  <si>
    <t>NQSE GY</t>
  </si>
  <si>
    <t>18FXINAV.DE</t>
  </si>
  <si>
    <t>INAVNQSE</t>
  </si>
  <si>
    <t>iShares NASDAQ 100 UCITS ETF USD (Acc)</t>
  </si>
  <si>
    <t>IE00B53SZB19</t>
  </si>
  <si>
    <t>SXRV</t>
  </si>
  <si>
    <t>SXRV.DE</t>
  </si>
  <si>
    <t>SXRV GY</t>
  </si>
  <si>
    <t>IXM0341.DE</t>
  </si>
  <si>
    <t>IXM0341</t>
  </si>
  <si>
    <t>iShares Nasdaq US Biotechnology UCITS ETF</t>
  </si>
  <si>
    <t>IE00BYXG2H39</t>
  </si>
  <si>
    <t>2B70</t>
  </si>
  <si>
    <t>BTEC.DE</t>
  </si>
  <si>
    <t>2B70 GY</t>
  </si>
  <si>
    <t>0K79INAV.DE</t>
  </si>
  <si>
    <t>INAVBTEE</t>
  </si>
  <si>
    <t>iShares NASDAQ-100 UCITS ETF (DE)</t>
  </si>
  <si>
    <t>DE000A0F5UF5</t>
  </si>
  <si>
    <t>EXXT</t>
  </si>
  <si>
    <t>NDXEX.DE</t>
  </si>
  <si>
    <t>NDXEX GY</t>
  </si>
  <si>
    <t>NDXENAV.DE</t>
  </si>
  <si>
    <t>NDXNAV</t>
  </si>
  <si>
    <t>iShares Nikkei 225 UCITS ETF (DE)</t>
  </si>
  <si>
    <t>DE000A0H08D2</t>
  </si>
  <si>
    <t>EXX7</t>
  </si>
  <si>
    <t>EXX7.DE</t>
  </si>
  <si>
    <t>NKYEX GY</t>
  </si>
  <si>
    <t>N225NAV.DE</t>
  </si>
  <si>
    <t>NKYNAV</t>
  </si>
  <si>
    <t>iShares Nikkei 225 UCITS ETF JPY (Acc)</t>
  </si>
  <si>
    <t>IE00B52MJD48</t>
  </si>
  <si>
    <t>SXRZ</t>
  </si>
  <si>
    <t>SXRZ.DE</t>
  </si>
  <si>
    <t>SXRZ GY</t>
  </si>
  <si>
    <t>IXM0381.DE</t>
  </si>
  <si>
    <t>IXM0381</t>
  </si>
  <si>
    <t>iShares Oil &amp; Gas Exploration &amp; Production UCITS ETF USD (Acc)</t>
  </si>
  <si>
    <t>IE00B6R51Z18</t>
  </si>
  <si>
    <t>IS0D</t>
  </si>
  <si>
    <t>IS0D.DE</t>
  </si>
  <si>
    <t>IS0D GY</t>
  </si>
  <si>
    <t>IOGPEINAV.DE</t>
  </si>
  <si>
    <t>INAVOGPE</t>
  </si>
  <si>
    <t>iShares OMX Stockholm Capped UCITS ETF</t>
  </si>
  <si>
    <t>IE00BD3RYZ16</t>
  </si>
  <si>
    <t>OM3X</t>
  </si>
  <si>
    <t>OM3X.DE</t>
  </si>
  <si>
    <t>OM3X GY</t>
  </si>
  <si>
    <t>500000 SEK</t>
  </si>
  <si>
    <t>421SINAV.DE</t>
  </si>
  <si>
    <t>INAVMXSS</t>
  </si>
  <si>
    <t>iShares Pfandbriefe UCITS ETF (DE)</t>
  </si>
  <si>
    <t>DE0002635265</t>
  </si>
  <si>
    <t>EXHE</t>
  </si>
  <si>
    <t>R1JKEX.DE</t>
  </si>
  <si>
    <t>R1JKEX GY</t>
  </si>
  <si>
    <t>R1JKNAV</t>
  </si>
  <si>
    <t>iShares S&amp;P 500 Communication Sector UCITS ETF USD (Acc)</t>
  </si>
  <si>
    <t>IE00BDDRF478</t>
  </si>
  <si>
    <t>IU5C</t>
  </si>
  <si>
    <t>IU5C.DE</t>
  </si>
  <si>
    <t>IU5C GY</t>
  </si>
  <si>
    <t>0EXLINAV.DE</t>
  </si>
  <si>
    <t>INAVICME</t>
  </si>
  <si>
    <t>iShares S&amp;P 500 Consumer Discretionary Sector UCITS ETF USD (Acc)</t>
  </si>
  <si>
    <t>IE00B4MCHD36</t>
  </si>
  <si>
    <t>QDVK</t>
  </si>
  <si>
    <t>QDVK.DE</t>
  </si>
  <si>
    <t>QDVK GY</t>
  </si>
  <si>
    <t>309EINAV.DE</t>
  </si>
  <si>
    <t>INAVICDE</t>
  </si>
  <si>
    <t>iShares S&amp;P 500 Consumer Staples Sector UCITS ETF</t>
  </si>
  <si>
    <t>IE00B40B8R38</t>
  </si>
  <si>
    <t>2B7D</t>
  </si>
  <si>
    <t>2B7D.DE</t>
  </si>
  <si>
    <t>2B7D GY</t>
  </si>
  <si>
    <t>0TMBINAV.DE</t>
  </si>
  <si>
    <t>INAVIUCE</t>
  </si>
  <si>
    <t>iShares S&amp;P 500 Energy Sector UCITS ETF USD (Acc)</t>
  </si>
  <si>
    <t>IE00B42NKQ00</t>
  </si>
  <si>
    <t>QDVF</t>
  </si>
  <si>
    <t>QDVF.DE</t>
  </si>
  <si>
    <t>QDVF GY</t>
  </si>
  <si>
    <t>309PINAV.DE</t>
  </si>
  <si>
    <t>INAVIENE</t>
  </si>
  <si>
    <t>iShares S&amp;P 500 EUR Hedged UCITS ETF (Acc)</t>
  </si>
  <si>
    <t>IE00B3ZW0K18</t>
  </si>
  <si>
    <t>IBCF</t>
  </si>
  <si>
    <t>IBCF.DE</t>
  </si>
  <si>
    <t>IBCF GY</t>
  </si>
  <si>
    <t>IGUSEINAV.DE</t>
  </si>
  <si>
    <t>INAVGUSE</t>
  </si>
  <si>
    <t>iShares S&amp;P 500 Financials Sector UCITS ETF USD (Acc)</t>
  </si>
  <si>
    <t>IE00B4JNQZ49</t>
  </si>
  <si>
    <t>QDVH</t>
  </si>
  <si>
    <t>QDVH.DE</t>
  </si>
  <si>
    <t>QDVH GY</t>
  </si>
  <si>
    <t>309UINAV.DE</t>
  </si>
  <si>
    <t>INAVIFNE</t>
  </si>
  <si>
    <t>iShares S&amp;P 500 Health Care Sector UCITS ETF USD (Acc)</t>
  </si>
  <si>
    <t>IE00B43HR379</t>
  </si>
  <si>
    <t>QDVG</t>
  </si>
  <si>
    <t>QDVG.DE</t>
  </si>
  <si>
    <t>QDVG GY</t>
  </si>
  <si>
    <t>309ZINAV.DE</t>
  </si>
  <si>
    <t>INAVIHCE</t>
  </si>
  <si>
    <t>iShares S&amp;P 500 Industrials Sector UCITS ETF</t>
  </si>
  <si>
    <t>IE00B4LN9N13</t>
  </si>
  <si>
    <t>2B7C</t>
  </si>
  <si>
    <t>2B7C.DE</t>
  </si>
  <si>
    <t>2B7C GY</t>
  </si>
  <si>
    <t>0O7PINAV.DE</t>
  </si>
  <si>
    <t>INAVIUIE</t>
  </si>
  <si>
    <t>iShares S&amp;P 500 Information Technology Sector UCITS ETF USD (Acc)</t>
  </si>
  <si>
    <t>IE00B3WJKG14</t>
  </si>
  <si>
    <t>QDVE</t>
  </si>
  <si>
    <t>QDVE.DE</t>
  </si>
  <si>
    <t>QDVE GY</t>
  </si>
  <si>
    <t>3090INAV.DE</t>
  </si>
  <si>
    <t>INAVIITE</t>
  </si>
  <si>
    <t>iShares S&amp;P 500 Materials Sector UCITS ETF</t>
  </si>
  <si>
    <t>IE00B4MKCJ84</t>
  </si>
  <si>
    <t>2B7B</t>
  </si>
  <si>
    <t>2B7B.DE</t>
  </si>
  <si>
    <t>2B7B GY</t>
  </si>
  <si>
    <t>0O7UINAV.DE</t>
  </si>
  <si>
    <t>INAVIUME</t>
  </si>
  <si>
    <t>iShares S&amp;P 500 Swap UCITS ETF USD (Acc)</t>
  </si>
  <si>
    <t>IE00BMTX1Y45</t>
  </si>
  <si>
    <t>I500</t>
  </si>
  <si>
    <t>I500.DE</t>
  </si>
  <si>
    <t>I500 GY</t>
  </si>
  <si>
    <t>4JC7EUR=INAV</t>
  </si>
  <si>
    <t>INAVI501</t>
  </si>
  <si>
    <t>iShares S&amp;P 500 Utilities Sector UCITS ETF</t>
  </si>
  <si>
    <t>IE00B4KBBD01</t>
  </si>
  <si>
    <t>2B7A</t>
  </si>
  <si>
    <t>2B7A.DE</t>
  </si>
  <si>
    <t>2B7A GY</t>
  </si>
  <si>
    <t>0TMGINAV.DE</t>
  </si>
  <si>
    <t>INAVIUUE</t>
  </si>
  <si>
    <t>iShares S&amp;P SmallCap 600 UCITS ETF USD (Dist)</t>
  </si>
  <si>
    <t>IE00B2QWCY14</t>
  </si>
  <si>
    <t>IUS3</t>
  </si>
  <si>
    <t>IUS3.DE</t>
  </si>
  <si>
    <t>IUS3 GY</t>
  </si>
  <si>
    <t>4MYBINAV.DE</t>
  </si>
  <si>
    <t>INAVSPE</t>
  </si>
  <si>
    <t>iShares S&amp;P U.S. Banks UCITS ETF USD (Acc)</t>
  </si>
  <si>
    <t>IE00BD3V0B10</t>
  </si>
  <si>
    <t>IUS2</t>
  </si>
  <si>
    <t>IUS2.DE</t>
  </si>
  <si>
    <t>IUS2 GY</t>
  </si>
  <si>
    <t>742YINAV.DE</t>
  </si>
  <si>
    <t>INAVBNKE</t>
  </si>
  <si>
    <t>iShares SLI UCITS ETF (DE)</t>
  </si>
  <si>
    <t>DE0005933964</t>
  </si>
  <si>
    <t>EXI1</t>
  </si>
  <si>
    <t>EXI1.DE</t>
  </si>
  <si>
    <t>SMIEX GY</t>
  </si>
  <si>
    <t>SSMINAV.DE</t>
  </si>
  <si>
    <t>SMINAV</t>
  </si>
  <si>
    <t>iShares Spain Govt Bond UCITS ETF EUR (Dist)</t>
  </si>
  <si>
    <t>IE00B428Z604</t>
  </si>
  <si>
    <t>IS0P</t>
  </si>
  <si>
    <t>IS0P.DE</t>
  </si>
  <si>
    <t>IS0P GY</t>
  </si>
  <si>
    <t>IESPEINAV.DE</t>
  </si>
  <si>
    <t>INAVESPE</t>
  </si>
  <si>
    <t>iShares STOXX Europe 50 UCITS ETF (DE)</t>
  </si>
  <si>
    <t>DE0005933949</t>
  </si>
  <si>
    <t>EXW3</t>
  </si>
  <si>
    <t>EXW3.DE</t>
  </si>
  <si>
    <t>SX5PEX GY</t>
  </si>
  <si>
    <t>STOXX50NAV.DE</t>
  </si>
  <si>
    <t>SX5PNAV</t>
  </si>
  <si>
    <t>iShares STOXX Europe 50 UCITS ETF EUR (Dist)</t>
  </si>
  <si>
    <t>IE0008470928</t>
  </si>
  <si>
    <t>EUN1</t>
  </si>
  <si>
    <t>EUN1.DE</t>
  </si>
  <si>
    <t>EUN1 GY</t>
  </si>
  <si>
    <t>EUNINAV.DE</t>
  </si>
  <si>
    <t>VLEUN</t>
  </si>
  <si>
    <t>iShares STOXX Europe 600 Automobiles &amp; Parts UCITS ETF (DE)</t>
  </si>
  <si>
    <t>DE000A0Q4R28</t>
  </si>
  <si>
    <t>EXV5</t>
  </si>
  <si>
    <t>SXAPEX.DE</t>
  </si>
  <si>
    <t>SXAPEX GY</t>
  </si>
  <si>
    <t>SXAPNAV.DE</t>
  </si>
  <si>
    <t>SXAPEX</t>
  </si>
  <si>
    <t>iShares STOXX Europe 600 Banks UCITS ETF (DE)</t>
  </si>
  <si>
    <t>DE000A0F5UJ7</t>
  </si>
  <si>
    <t>EXV1</t>
  </si>
  <si>
    <t>SX7PEX.DE</t>
  </si>
  <si>
    <t>SX7PEX GY</t>
  </si>
  <si>
    <t>SX7PNAV.DE</t>
  </si>
  <si>
    <t>SX7PEX</t>
  </si>
  <si>
    <t>iShares STOXX Europe 600 Basic Resources UCITS ETF (DE)</t>
  </si>
  <si>
    <t>DE000A0F5UK5</t>
  </si>
  <si>
    <t>EXV6</t>
  </si>
  <si>
    <t>SXPPEX.DE</t>
  </si>
  <si>
    <t>SXPPEX GY</t>
  </si>
  <si>
    <t>SXPPNAV.DE</t>
  </si>
  <si>
    <t>SXPPNAV</t>
  </si>
  <si>
    <t>iShares STOXX Europe 600 Chemicals UCITS ETF (DE)</t>
  </si>
  <si>
    <t>DE000A0H08E0</t>
  </si>
  <si>
    <t>EXV7</t>
  </si>
  <si>
    <t>SX4PEX.DE</t>
  </si>
  <si>
    <t>SX4PEX GY</t>
  </si>
  <si>
    <t>SX4PNAV.DE</t>
  </si>
  <si>
    <t>SX4PEX</t>
  </si>
  <si>
    <t>iShares STOXX Europe 600 Construction &amp; Materials UCITS ETF (DE)</t>
  </si>
  <si>
    <t>DE000A0H08F7</t>
  </si>
  <si>
    <t>EXV8</t>
  </si>
  <si>
    <t>SXOPEX.DE</t>
  </si>
  <si>
    <t>SXOPEX GY</t>
  </si>
  <si>
    <t>SXOPNAV.DE</t>
  </si>
  <si>
    <t>SXOPEX</t>
  </si>
  <si>
    <t>iShares STOXX Europe 600 Financial Services UCITS ETF (DE)</t>
  </si>
  <si>
    <t>DE000A0H08G5</t>
  </si>
  <si>
    <t>EXH2</t>
  </si>
  <si>
    <t>SXFPEX.DE</t>
  </si>
  <si>
    <t>SXFPEX GY</t>
  </si>
  <si>
    <t>SXFPNAV.DE</t>
  </si>
  <si>
    <t>SXFPEX</t>
  </si>
  <si>
    <t>iShares STOXX Europe 600 Food &amp; Beverage UCITS ETF (DE)</t>
  </si>
  <si>
    <t>DE000A0H08H3</t>
  </si>
  <si>
    <t>EXH3</t>
  </si>
  <si>
    <t>SX3PEX.DE</t>
  </si>
  <si>
    <t>SX3PEX GY</t>
  </si>
  <si>
    <t>SX3PNAV.DE</t>
  </si>
  <si>
    <t>SX3PEX</t>
  </si>
  <si>
    <t>iShares STOXX Europe 600 Health Care UCITS ETF (DE)</t>
  </si>
  <si>
    <t>DE000A0Q4R36</t>
  </si>
  <si>
    <t>EXV4</t>
  </si>
  <si>
    <t>SXDPEX.DE</t>
  </si>
  <si>
    <t>SXDPEX GY</t>
  </si>
  <si>
    <t>SXDPNAV.DE</t>
  </si>
  <si>
    <t>SXDPEX</t>
  </si>
  <si>
    <t>iShares STOXX Europe 600 Industrial Goods &amp; Services UCITS ETF (DE)</t>
  </si>
  <si>
    <t>DE000A0H08J9</t>
  </si>
  <si>
    <t>EXH4</t>
  </si>
  <si>
    <t>SXNPEX.DE</t>
  </si>
  <si>
    <t>SXNPEX GY</t>
  </si>
  <si>
    <t>SXNPNAV.DE</t>
  </si>
  <si>
    <t>SXNPEX</t>
  </si>
  <si>
    <t>iShares STOXX Europe 600 Insurance UCITS ETF (DE)</t>
  </si>
  <si>
    <t>DE000A0H08K7</t>
  </si>
  <si>
    <t>EXH5</t>
  </si>
  <si>
    <t>SXIPEX.DE</t>
  </si>
  <si>
    <t>SXIPEX GY</t>
  </si>
  <si>
    <t>SXIPNAV.DE</t>
  </si>
  <si>
    <t>SXIPEX</t>
  </si>
  <si>
    <t>iShares STOXX Europe 600 Media UCITS ETF (DE)</t>
  </si>
  <si>
    <t>DE000A0H08L5</t>
  </si>
  <si>
    <t>EXH6</t>
  </si>
  <si>
    <t>SXMPEX.DE</t>
  </si>
  <si>
    <t>SXMPEX GY</t>
  </si>
  <si>
    <t>SXMPNAV.DE</t>
  </si>
  <si>
    <t>SXMPEX</t>
  </si>
  <si>
    <t>iShares STOXX Europe 600 Oil &amp; Gas UCITS ETF (DE)</t>
  </si>
  <si>
    <t>DE000A0H08M3</t>
  </si>
  <si>
    <t>EXH1</t>
  </si>
  <si>
    <t>SXEPEX.DE</t>
  </si>
  <si>
    <t>SXEPEX GY</t>
  </si>
  <si>
    <t>SXEPNAV.DE</t>
  </si>
  <si>
    <t>SXEPEX</t>
  </si>
  <si>
    <t>iShares STOXX Europe 600 Personal &amp; Household Goods UCITS ETF (DE)</t>
  </si>
  <si>
    <t>DE000A0H08N1</t>
  </si>
  <si>
    <t>EXH7</t>
  </si>
  <si>
    <t>SXQPEX.DE</t>
  </si>
  <si>
    <t>SXQPEX GY</t>
  </si>
  <si>
    <t>SXQPNAV.DE</t>
  </si>
  <si>
    <t>SXQPNAV</t>
  </si>
  <si>
    <t>iShares STOXX Europe 600 Real Estate UCITS ETF (DE)</t>
  </si>
  <si>
    <t>DE000A0Q4R44</t>
  </si>
  <si>
    <t>EXI5</t>
  </si>
  <si>
    <t>SREEEX.DE</t>
  </si>
  <si>
    <t>SREEEX GY</t>
  </si>
  <si>
    <t>SREENAV.DE</t>
  </si>
  <si>
    <t>SREENAV</t>
  </si>
  <si>
    <t>iShares STOXX Europe 600 Retail UCITS ETF (DE)</t>
  </si>
  <si>
    <t>DE000A0H08P6</t>
  </si>
  <si>
    <t>EXH8</t>
  </si>
  <si>
    <t>SXRPEX.DE</t>
  </si>
  <si>
    <t>SXRPEX GY</t>
  </si>
  <si>
    <t>SXRPNAV.DE</t>
  </si>
  <si>
    <t>SXRPNAV</t>
  </si>
  <si>
    <t>iShares STOXX Europe 600 Technology UCITS ETF (DE)</t>
  </si>
  <si>
    <t>DE000A0H08Q4</t>
  </si>
  <si>
    <t>EXV3</t>
  </si>
  <si>
    <t>SX8PEX.DE</t>
  </si>
  <si>
    <t>SX8PEX GY</t>
  </si>
  <si>
    <t>SX8PNAV.DE</t>
  </si>
  <si>
    <t>SX8PEX</t>
  </si>
  <si>
    <t>iShares STOXX Europe 600 Telecommunications UCITS ETF (DE)</t>
  </si>
  <si>
    <t>DE000A0H08R2</t>
  </si>
  <si>
    <t>EXV2</t>
  </si>
  <si>
    <t>SXKPEX.DE</t>
  </si>
  <si>
    <t>SXKPEX GY</t>
  </si>
  <si>
    <t>SXKPNAV.DE</t>
  </si>
  <si>
    <t>SXKPEX</t>
  </si>
  <si>
    <t>iShares STOXX Europe 600 Travel &amp; Leisure UCITS ETF (DE)</t>
  </si>
  <si>
    <t>DE000A0H08S0</t>
  </si>
  <si>
    <t>EXV9</t>
  </si>
  <si>
    <t>SXTPEX.DE</t>
  </si>
  <si>
    <t>SXTPEX GY</t>
  </si>
  <si>
    <t>SXTPNAV.DE</t>
  </si>
  <si>
    <t>SXTPNAV</t>
  </si>
  <si>
    <t>iShares STOXX Europe 600 UCITS ETF (DE)</t>
  </si>
  <si>
    <t>DE0002635307</t>
  </si>
  <si>
    <t>EXSA</t>
  </si>
  <si>
    <t>EXSA.DE</t>
  </si>
  <si>
    <t>SXXPIEX GY</t>
  </si>
  <si>
    <t>STOXXIINAV.DE</t>
  </si>
  <si>
    <t>SXXPINAV</t>
  </si>
  <si>
    <t>iShares STOXX Europe 600 Utilities UCITS ETF (DE)</t>
  </si>
  <si>
    <t>DE000A0Q4R02</t>
  </si>
  <si>
    <t>EXH9</t>
  </si>
  <si>
    <t>SX6PEX.DE</t>
  </si>
  <si>
    <t>SX6PEX GY</t>
  </si>
  <si>
    <t>SX6PNAV.DE</t>
  </si>
  <si>
    <t>SX6PEX</t>
  </si>
  <si>
    <t>iShares STOXX Europe Large 200 UCITS ETF (DE)</t>
  </si>
  <si>
    <t>DE0005933980</t>
  </si>
  <si>
    <t>EXSC</t>
  </si>
  <si>
    <t>LCXPEX.DE</t>
  </si>
  <si>
    <t>LCXPEX GY</t>
  </si>
  <si>
    <t>LCXPNAV.DE</t>
  </si>
  <si>
    <t>LCXPNAV</t>
  </si>
  <si>
    <t>iShares STOXX Europe Mid 200 UCITS ETF (DE)</t>
  </si>
  <si>
    <t>DE0005933998</t>
  </si>
  <si>
    <t>EXSD</t>
  </si>
  <si>
    <t>MCXPEX.DE</t>
  </si>
  <si>
    <t>MCXPEX GY</t>
  </si>
  <si>
    <t>MCXPNAV.DE</t>
  </si>
  <si>
    <t>MCXPNAV</t>
  </si>
  <si>
    <t>iShares STOXX Europe Select Dividend 30 UCITS ETF (DE)</t>
  </si>
  <si>
    <t>DE0002635299</t>
  </si>
  <si>
    <t>EXSH</t>
  </si>
  <si>
    <t>SD3PEX.DE</t>
  </si>
  <si>
    <t>SD3PEX GY</t>
  </si>
  <si>
    <t>SD3PNAV.DE</t>
  </si>
  <si>
    <t>SD3PNAV</t>
  </si>
  <si>
    <t>iShares STOXX Europe Small 200 UCITS ETF (DE)</t>
  </si>
  <si>
    <t>DE000A0D8QZ7</t>
  </si>
  <si>
    <t>EXSE</t>
  </si>
  <si>
    <t>SCXPEX.DE</t>
  </si>
  <si>
    <t>SCXPEX GY</t>
  </si>
  <si>
    <t>SCXPNAV.DE</t>
  </si>
  <si>
    <t>SCXPNAV</t>
  </si>
  <si>
    <t>iShares STOXX Global Select Dividend 100 UCITS ETF (DE)</t>
  </si>
  <si>
    <t>DE000A0F5UH1</t>
  </si>
  <si>
    <t>ISPA</t>
  </si>
  <si>
    <t>SDGPEX.DE</t>
  </si>
  <si>
    <t>SDGPEX GY</t>
  </si>
  <si>
    <t>SDGPNAV.DE</t>
  </si>
  <si>
    <t>SDGPNAV</t>
  </si>
  <si>
    <t>iShares TA-35 Israel UCITS ETF USD (Acc)</t>
  </si>
  <si>
    <t>IE00BP3QZG05</t>
  </si>
  <si>
    <t>QDVM</t>
  </si>
  <si>
    <t>QDVM.DE</t>
  </si>
  <si>
    <t>QDVM GY</t>
  </si>
  <si>
    <t>X2ITINAV.DE</t>
  </si>
  <si>
    <t>INAVA25E</t>
  </si>
  <si>
    <t>iShares TecDAX UCITS ETF (DE)</t>
  </si>
  <si>
    <t>DE0005933972</t>
  </si>
  <si>
    <t>EXS2</t>
  </si>
  <si>
    <t>EXS2.DE</t>
  </si>
  <si>
    <t>TDXPEX GY</t>
  </si>
  <si>
    <t>TECDAXNAV.DE</t>
  </si>
  <si>
    <t>TDXPNAV</t>
  </si>
  <si>
    <t>iShares Thomson Reuters Inclusion and Diversity UCITS ETF</t>
  </si>
  <si>
    <t>IE00BD0B9B76</t>
  </si>
  <si>
    <t>OPEN</t>
  </si>
  <si>
    <t>OPEN.DE</t>
  </si>
  <si>
    <t>OPEN GY</t>
  </si>
  <si>
    <t>0K5SINAV.DE</t>
  </si>
  <si>
    <t>INAVOPEE</t>
  </si>
  <si>
    <t>iShares UK Dividend UCITS ETF GBP (Dist)</t>
  </si>
  <si>
    <t>IE00B0M63060</t>
  </si>
  <si>
    <t>IQQD</t>
  </si>
  <si>
    <t>IQQD.DE</t>
  </si>
  <si>
    <t>IQQD GY</t>
  </si>
  <si>
    <t>IUKDINAV.DE</t>
  </si>
  <si>
    <t>INAVUKDE</t>
  </si>
  <si>
    <t>iShares US Aggregate Bond UCITS ETF USD (Dist)</t>
  </si>
  <si>
    <t>IE00B44CGS96</t>
  </si>
  <si>
    <t>EUNX</t>
  </si>
  <si>
    <t>EUNX.DE</t>
  </si>
  <si>
    <t>EUNX GY</t>
  </si>
  <si>
    <t>IUAGEINAV.DE</t>
  </si>
  <si>
    <t>INAVUAGE</t>
  </si>
  <si>
    <t>iShares US Equity Buyback Achievers UCITS ETF USD (Acc)</t>
  </si>
  <si>
    <t>IE00BQT3VN15</t>
  </si>
  <si>
    <t>CEM2</t>
  </si>
  <si>
    <t>CEM2.DE</t>
  </si>
  <si>
    <t>CEM2 GY</t>
  </si>
  <si>
    <t>0J18INAV.DE</t>
  </si>
  <si>
    <t>INAVACKE</t>
  </si>
  <si>
    <t>iShares US Mortgage Backed Securities UCITS ETF USD (Dist)</t>
  </si>
  <si>
    <t>IE00BZ6V7883</t>
  </si>
  <si>
    <t>QDVP</t>
  </si>
  <si>
    <t>QDVP.DE</t>
  </si>
  <si>
    <t>QDVP GY</t>
  </si>
  <si>
    <t>3XL2INAV.DE</t>
  </si>
  <si>
    <t>INAVMBSE</t>
  </si>
  <si>
    <t>iShares US Property Yield UCITS ETF USD (Dist)</t>
  </si>
  <si>
    <t>IE00B1FZSF77</t>
  </si>
  <si>
    <t>IQQ7</t>
  </si>
  <si>
    <t>IQQ7.DE</t>
  </si>
  <si>
    <t>IQQ7 GY</t>
  </si>
  <si>
    <t>IUSPINAV.DE</t>
  </si>
  <si>
    <t>INAVUSPE</t>
  </si>
  <si>
    <t>iShares USD Corp Bond 0-3yr ESG UCITS ETF EUR Hedged (Acc)</t>
  </si>
  <si>
    <t>IE00BG5QQ390</t>
  </si>
  <si>
    <t>IU0E</t>
  </si>
  <si>
    <t>IU0E.DE</t>
  </si>
  <si>
    <t>IU0E GY</t>
  </si>
  <si>
    <t>0X2LINAV.DE</t>
  </si>
  <si>
    <t>INAVIU0E</t>
  </si>
  <si>
    <t>iShares USD Corp Bond 0-3yr ESG UCITS ETF USD (Dist)</t>
  </si>
  <si>
    <t>IE00BZ048579</t>
  </si>
  <si>
    <t>SNAV</t>
  </si>
  <si>
    <t>SNAV.DE</t>
  </si>
  <si>
    <t>SNAV GY</t>
  </si>
  <si>
    <t>DTFCINAV.DE</t>
  </si>
  <si>
    <t>INAVSUSE</t>
  </si>
  <si>
    <t>iShares USD Corp Bond ESG UCITS ETF EUR Hedged (Dist)</t>
  </si>
  <si>
    <t>IE00BH4G7D40</t>
  </si>
  <si>
    <t>36BA</t>
  </si>
  <si>
    <t>36BA.DE</t>
  </si>
  <si>
    <t>36BA GY</t>
  </si>
  <si>
    <t>4IERINAV.DE</t>
  </si>
  <si>
    <t>INAVIGC1</t>
  </si>
  <si>
    <t>iShares USD Corp Bond ESG UCITS ETF USD (Acc)</t>
  </si>
  <si>
    <t>IE00BKKKWJ26</t>
  </si>
  <si>
    <t>5UOA</t>
  </si>
  <si>
    <t>5UOA.DE</t>
  </si>
  <si>
    <t>5UOA GY</t>
  </si>
  <si>
    <t>INAVSUOA1</t>
  </si>
  <si>
    <t>iShares USD Corp Bond ESG UCITS ETF USD (Dist)</t>
  </si>
  <si>
    <t>IE00BK4W7N32</t>
  </si>
  <si>
    <t>36BE</t>
  </si>
  <si>
    <t>36BE.DE</t>
  </si>
  <si>
    <t>36BE GY</t>
  </si>
  <si>
    <t>INAVSUO1</t>
  </si>
  <si>
    <t>iShares USD Corp Bond Interest Rate Hedged UCITS ETF USD (Dist)</t>
  </si>
  <si>
    <t>IE00BCLWRB83</t>
  </si>
  <si>
    <t>IS3F</t>
  </si>
  <si>
    <t>IS3F.DE</t>
  </si>
  <si>
    <t>IS3F GY</t>
  </si>
  <si>
    <t>X29LINAV.DE</t>
  </si>
  <si>
    <t>INAVQDHE</t>
  </si>
  <si>
    <t>iShares USD Corp Bond UCITS ETF USD (Dist)</t>
  </si>
  <si>
    <t>IE0032895942</t>
  </si>
  <si>
    <t>IBCD.DE</t>
  </si>
  <si>
    <t>IBCD GY</t>
  </si>
  <si>
    <t>LQDEINAV.DE</t>
  </si>
  <si>
    <t>INAVUSDE</t>
  </si>
  <si>
    <t>iShares USD Development Bank Bonds UCITS ETF EUR Hedged (Acc)</t>
  </si>
  <si>
    <t>IE00BMCZLH06</t>
  </si>
  <si>
    <t>UEEG</t>
  </si>
  <si>
    <t>UEEG.DE</t>
  </si>
  <si>
    <t>UEEG GY</t>
  </si>
  <si>
    <t>iShares USD Floating Rate Bond UCITS ETF EUR Hedged (Dist)</t>
  </si>
  <si>
    <t>IE00BF11F458</t>
  </si>
  <si>
    <t>SXRR</t>
  </si>
  <si>
    <t>SXRR.DE</t>
  </si>
  <si>
    <t>SXRR GY</t>
  </si>
  <si>
    <t>DTF5INAV.DE</t>
  </si>
  <si>
    <t>INAVFLOE</t>
  </si>
  <si>
    <t>iShares USD Floating Rate Bond UCITS ETF USD (Dist)</t>
  </si>
  <si>
    <t>IE00BZ048462</t>
  </si>
  <si>
    <t>QDVY</t>
  </si>
  <si>
    <t>QDVY.DE</t>
  </si>
  <si>
    <t>QDVY GY</t>
  </si>
  <si>
    <t>FX07INAV.DE</t>
  </si>
  <si>
    <t>iShares USD High Yield Corp Bond ESG UCITS ETF EUR Hedged (Acc)</t>
  </si>
  <si>
    <t>IE00BMDFDY08</t>
  </si>
  <si>
    <t>UEEF</t>
  </si>
  <si>
    <t>UEEF.DE</t>
  </si>
  <si>
    <t>UEEF GY</t>
  </si>
  <si>
    <t>iShares USD High Yield Corp Bond UCITS ETF EUR Hedged (Dist)</t>
  </si>
  <si>
    <t>IE00BF3N7102</t>
  </si>
  <si>
    <t>IBC2</t>
  </si>
  <si>
    <t>IHYE.DE</t>
  </si>
  <si>
    <t>IBC2 GY</t>
  </si>
  <si>
    <t>DTBAINAV.DE</t>
  </si>
  <si>
    <t>INAVIHYE</t>
  </si>
  <si>
    <t>iShares USD High Yield Corp Bond UCITS ETF USD (Dist)</t>
  </si>
  <si>
    <t>IE00B4PY7Y77</t>
  </si>
  <si>
    <t>IS0R</t>
  </si>
  <si>
    <t>IS0R.DE</t>
  </si>
  <si>
    <t>IS0R GY</t>
  </si>
  <si>
    <t>IHYUEINAV.DE</t>
  </si>
  <si>
    <t>INAVDHYE</t>
  </si>
  <si>
    <t>iShares USD Intermediate Credit Bond UCITS ETF</t>
  </si>
  <si>
    <t>IE00BDQZ5152</t>
  </si>
  <si>
    <t>SXRF</t>
  </si>
  <si>
    <t>SXRF.DE</t>
  </si>
  <si>
    <t>SXRF GY</t>
  </si>
  <si>
    <t>0TMYINAV.DE</t>
  </si>
  <si>
    <t>INAVIBCE</t>
  </si>
  <si>
    <t>iShares USD Short Duration Corp Bond UCITS ETF USD (Dist)</t>
  </si>
  <si>
    <t>IE00BCRY5Y77</t>
  </si>
  <si>
    <t>IS3J</t>
  </si>
  <si>
    <t>IS3J.DE</t>
  </si>
  <si>
    <t>IS3J GY</t>
  </si>
  <si>
    <t>X2CBINAV.DE</t>
  </si>
  <si>
    <t>INAVDIGE</t>
  </si>
  <si>
    <t>iShares USD Short Duration High Yield Corp Bond UCITS ETF USD (Dist)</t>
  </si>
  <si>
    <t>IE00BCRY6003</t>
  </si>
  <si>
    <t>IS3K</t>
  </si>
  <si>
    <t>IS3K.DE</t>
  </si>
  <si>
    <t>IS3K GY</t>
  </si>
  <si>
    <t>X2CGINAV.DE</t>
  </si>
  <si>
    <t>INAVDHYD</t>
  </si>
  <si>
    <t>iShares USD TIPS 0-5 UCITS ETF</t>
  </si>
  <si>
    <t>IE00BDQYWQ65</t>
  </si>
  <si>
    <t>SXRH</t>
  </si>
  <si>
    <t>SXRH.DE</t>
  </si>
  <si>
    <t>SXRH GY</t>
  </si>
  <si>
    <t>0TM3INAV.DE</t>
  </si>
  <si>
    <t>INAVTIPE</t>
  </si>
  <si>
    <t>iShares USD TIPS UCITS ETF</t>
  </si>
  <si>
    <t>IE00B1FZSC47</t>
  </si>
  <si>
    <t>IUST</t>
  </si>
  <si>
    <t>IUST.DE</t>
  </si>
  <si>
    <t>IUST GY</t>
  </si>
  <si>
    <t>ITPSINAV.DE</t>
  </si>
  <si>
    <t>iShares USD TIPS UCITS ETF EUR Hedged (Acc)</t>
  </si>
  <si>
    <t>IE00BDZVH966</t>
  </si>
  <si>
    <t>IBC5</t>
  </si>
  <si>
    <t>ITPE.DE</t>
  </si>
  <si>
    <t>IBC5 GY</t>
  </si>
  <si>
    <t>0WV2INAV.DE</t>
  </si>
  <si>
    <t>INAVITAE</t>
  </si>
  <si>
    <t>iShares USD Treasury Bond 0-1yr UCITS ETF USD (Dist)</t>
  </si>
  <si>
    <t>IE00BGR7L912</t>
  </si>
  <si>
    <t>IBCC.DE</t>
  </si>
  <si>
    <t>IBCC GY</t>
  </si>
  <si>
    <t>0XRVINAV.DE</t>
  </si>
  <si>
    <t>INAVIT1E</t>
  </si>
  <si>
    <t>iShares USD Treasury Bond 1-3yr UCITS ETF USD (Dist)</t>
  </si>
  <si>
    <t>IE00B14X4S71</t>
  </si>
  <si>
    <t>IUSU</t>
  </si>
  <si>
    <t>IUSU.DE</t>
  </si>
  <si>
    <t>IUSU GY</t>
  </si>
  <si>
    <t>IBTSINAV.DE</t>
  </si>
  <si>
    <t>INAVUSTE</t>
  </si>
  <si>
    <t>iShares USD Treasury Bond 20+yr UCITS ETF USD (Dist)</t>
  </si>
  <si>
    <t>IE00BSKRJZ44</t>
  </si>
  <si>
    <t>IS04</t>
  </si>
  <si>
    <t>IS04.DE</t>
  </si>
  <si>
    <t>IS04 GY</t>
  </si>
  <si>
    <t>0J89INAV.DE</t>
  </si>
  <si>
    <t>INAVDTLE</t>
  </si>
  <si>
    <t>iShares USD Treasury Bond 3-7yr UCITS ETF EUR Hedged (Dist)</t>
  </si>
  <si>
    <t>IE00BGPP6473</t>
  </si>
  <si>
    <t>CBUE</t>
  </si>
  <si>
    <t>CBUE.DE</t>
  </si>
  <si>
    <t>CBUE GY</t>
  </si>
  <si>
    <t>0XUGINAV.DE</t>
  </si>
  <si>
    <t>INAVCBUE</t>
  </si>
  <si>
    <t>iShares USD Treasury Bond 3-7yr UCITS ETF USD (Acc)</t>
  </si>
  <si>
    <t>IE00B3VWN393</t>
  </si>
  <si>
    <t>SXRL</t>
  </si>
  <si>
    <t>SXRL.DE</t>
  </si>
  <si>
    <t>SXRL GY</t>
  </si>
  <si>
    <t>150000 USD</t>
  </si>
  <si>
    <t>.IXM013.DE</t>
  </si>
  <si>
    <t>IXM0131</t>
  </si>
  <si>
    <t>iShares USD Treasury Bond 3-7yr UCITS ETF USD (Dist)</t>
  </si>
  <si>
    <t>IE00BFXYHY63</t>
  </si>
  <si>
    <t>OM3M</t>
  </si>
  <si>
    <t>OM3M.DE</t>
  </si>
  <si>
    <t>0X2AINAV.DE</t>
  </si>
  <si>
    <t>INAVOM3E</t>
  </si>
  <si>
    <t>iShares USD Treasury Bond 7-10yr UCITS ETF EUR Hedged (Dist)</t>
  </si>
  <si>
    <t>IE00BGPP6697</t>
  </si>
  <si>
    <t>IBB1</t>
  </si>
  <si>
    <t>IBB1.DE</t>
  </si>
  <si>
    <t>IBB1 GY</t>
  </si>
  <si>
    <t>0XUBINAV.DE</t>
  </si>
  <si>
    <t>INAVIBBE</t>
  </si>
  <si>
    <t>iShares USD Treasury Bond 7-10yr UCITS ETF USD (Acc)</t>
  </si>
  <si>
    <t>IE00B3VWN518</t>
  </si>
  <si>
    <t>SXRM</t>
  </si>
  <si>
    <t>SXRM.DE</t>
  </si>
  <si>
    <t>SXRM GY</t>
  </si>
  <si>
    <t>.IXM014.DE</t>
  </si>
  <si>
    <t>IXM0141</t>
  </si>
  <si>
    <t>iShares USD Treasury Bond 7-10yr UCITS ETF USD (Dist)</t>
  </si>
  <si>
    <t>IE00B1FZS798</t>
  </si>
  <si>
    <t>IUSM</t>
  </si>
  <si>
    <t>IUSM.DE</t>
  </si>
  <si>
    <t>IUSM GY</t>
  </si>
  <si>
    <t>ISTBINAV.DE</t>
  </si>
  <si>
    <t>INAVTRBE</t>
  </si>
  <si>
    <t>iShares USD Treasury Bond UCITS ETF USD (Dist)</t>
  </si>
  <si>
    <t>IE00BK95B138</t>
  </si>
  <si>
    <t>SNA2</t>
  </si>
  <si>
    <t>SNA2.DE</t>
  </si>
  <si>
    <t>SNA2 GY</t>
  </si>
  <si>
    <t>3O6XINAV.DE</t>
  </si>
  <si>
    <t>INAVGOV1</t>
  </si>
  <si>
    <t>iShares USD Ultrashort Bond UCITS ETF USD (Dist)</t>
  </si>
  <si>
    <t>IE00BCRY6227</t>
  </si>
  <si>
    <t>IS3L</t>
  </si>
  <si>
    <t>IS3L.DE</t>
  </si>
  <si>
    <t>IS3L GY</t>
  </si>
  <si>
    <t>X2CLINAV.DE</t>
  </si>
  <si>
    <t>INAVRNDE</t>
  </si>
  <si>
    <t>JPM BetaBuilders EUR Govt Bond 1-3 yr UCITS ETF - EUR (acc)</t>
  </si>
  <si>
    <t>IE00BYVZV757</t>
  </si>
  <si>
    <t>J.P. Morgan ETF</t>
  </si>
  <si>
    <t>JE13</t>
  </si>
  <si>
    <t>JE13.DE</t>
  </si>
  <si>
    <t>JE13 GY</t>
  </si>
  <si>
    <t>JE13EUiv.P</t>
  </si>
  <si>
    <t>JE13EUIV</t>
  </si>
  <si>
    <t>www.jpmorganassetmanagement.ie</t>
  </si>
  <si>
    <t>JPM BetaBuilders EUR Govt Bond UCITS ETF</t>
  </si>
  <si>
    <t>IE00BJK9HD13</t>
  </si>
  <si>
    <t>BBEG</t>
  </si>
  <si>
    <t>BBEG.DE</t>
  </si>
  <si>
    <t>BBEG GY</t>
  </si>
  <si>
    <t>BBEGEUiv.P</t>
  </si>
  <si>
    <t>BBEGEUIV</t>
  </si>
  <si>
    <t>JPM BetaBuilders US Equity UCITS ETF</t>
  </si>
  <si>
    <t>IE00BJK9H860</t>
  </si>
  <si>
    <t>BBUD</t>
  </si>
  <si>
    <t>BBUD.DE</t>
  </si>
  <si>
    <t>BBUD GY</t>
  </si>
  <si>
    <t>BBUDEUiv.P</t>
  </si>
  <si>
    <t>BBUDEUIV</t>
  </si>
  <si>
    <t>JPM BetaBuilders US Equity UCITS ETF      </t>
  </si>
  <si>
    <t>IE00BJK9H753</t>
  </si>
  <si>
    <t>BBUS</t>
  </si>
  <si>
    <t>BBUS.DE</t>
  </si>
  <si>
    <t>BBUS GY</t>
  </si>
  <si>
    <t>BBUSEUiv.P</t>
  </si>
  <si>
    <t>BBUSEUIV</t>
  </si>
  <si>
    <t>JPM BetaBuilders US Treasury Bond 0-1yr UCITS ETF - USD (acc)</t>
  </si>
  <si>
    <t>IE00BJK3WF00</t>
  </si>
  <si>
    <t>BBLL</t>
  </si>
  <si>
    <t>BBLL.DE</t>
  </si>
  <si>
    <t>BBLL GY</t>
  </si>
  <si>
    <t>BBILEUIV</t>
  </si>
  <si>
    <t>JPM BetaBuilders US Treasury Bond 1-3 yr UCITS ETF - USD (acc)</t>
  </si>
  <si>
    <t>IE00BD9MMD49</t>
  </si>
  <si>
    <t>JA13</t>
  </si>
  <si>
    <t>JA13.DE</t>
  </si>
  <si>
    <t>JA13 GY</t>
  </si>
  <si>
    <t>JU13EUiv.P</t>
  </si>
  <si>
    <t>JU13EUIV</t>
  </si>
  <si>
    <t>JPM BetaBuilders US Treasury Bond UCITS ETF      </t>
  </si>
  <si>
    <t>IE00BJK9HH50</t>
  </si>
  <si>
    <t>BBTR</t>
  </si>
  <si>
    <t>BBTR.DE</t>
  </si>
  <si>
    <t>BBTR GY</t>
  </si>
  <si>
    <t>BBTREUiv.P</t>
  </si>
  <si>
    <t>BBTREUIV</t>
  </si>
  <si>
    <t>JPM EUR Corporate Bond 1-5 yr Research Enhanced Index UCITS ETF</t>
  </si>
  <si>
    <t>IE00BF59RW70</t>
  </si>
  <si>
    <t>JER5</t>
  </si>
  <si>
    <t>JER5.DE</t>
  </si>
  <si>
    <t>JER5 GY</t>
  </si>
  <si>
    <t>JR15EUiv.P</t>
  </si>
  <si>
    <t>JR15EUIV</t>
  </si>
  <si>
    <t>JPM EUR Corporate Bond Research Enhanced Index UCITS ETF</t>
  </si>
  <si>
    <t>IE00BF59RX87</t>
  </si>
  <si>
    <t>JREB</t>
  </si>
  <si>
    <t>JREB.DE</t>
  </si>
  <si>
    <t>JREB GY</t>
  </si>
  <si>
    <t>JREBEUiv.P</t>
  </si>
  <si>
    <t>JREBEUIV</t>
  </si>
  <si>
    <t>JPM EUR Ultra-Short Income UCITS ETF - EUR (acc)</t>
  </si>
  <si>
    <t>IE00BD9MMF62</t>
  </si>
  <si>
    <t>JEST</t>
  </si>
  <si>
    <t>JEST.DE</t>
  </si>
  <si>
    <t>JEST GY</t>
  </si>
  <si>
    <t>JESTEUiv.P</t>
  </si>
  <si>
    <t>JESTEUIV</t>
  </si>
  <si>
    <t>JPM Europe Research Enhanced Index Equity (ESG) UCITS ETF - EUR (acc)</t>
  </si>
  <si>
    <t>IE00BF4G7183</t>
  </si>
  <si>
    <t>JREE</t>
  </si>
  <si>
    <t>JREE.DE</t>
  </si>
  <si>
    <t>JREE GY</t>
  </si>
  <si>
    <t>JREEEUiv.P</t>
  </si>
  <si>
    <t>JREEEUIV</t>
  </si>
  <si>
    <t>JPM Global Emerging Markets Research Enhanced Index Equity (ESG) UCITS ETF</t>
  </si>
  <si>
    <t>IE00BF4G6Z54</t>
  </si>
  <si>
    <t>JREM</t>
  </si>
  <si>
    <t>JREM.DE</t>
  </si>
  <si>
    <t>JREM GY</t>
  </si>
  <si>
    <t>JREMEUiv.P</t>
  </si>
  <si>
    <t>JREMEUIV</t>
  </si>
  <si>
    <t>JPM Global Equity Multi-Factor UCITS ETF - USD (acc)</t>
  </si>
  <si>
    <t>IE00BJRCLL96</t>
  </si>
  <si>
    <t>JPGL</t>
  </si>
  <si>
    <t>JPGL.DE</t>
  </si>
  <si>
    <t>JPGL GY</t>
  </si>
  <si>
    <t>JPGLEUIV</t>
  </si>
  <si>
    <t>JPM Global High Yield Corporate Bond Multi-Factor UCITS ETF - USD (acc)</t>
  </si>
  <si>
    <t>IE00BKKCKJ46</t>
  </si>
  <si>
    <t>JGHY</t>
  </si>
  <si>
    <t>JGHY.DE</t>
  </si>
  <si>
    <t>JGHY GY</t>
  </si>
  <si>
    <t>JGHYEUiv.P</t>
  </si>
  <si>
    <t>JGHYEUIV</t>
  </si>
  <si>
    <t>JPM Global Research Enhanced Index Equity (ESG) UCITS ETF - USD (acc)</t>
  </si>
  <si>
    <t>IE00BF4G6Y48</t>
  </si>
  <si>
    <t>JREG</t>
  </si>
  <si>
    <t>JREG.DE</t>
  </si>
  <si>
    <t>JREG GY</t>
  </si>
  <si>
    <t>JREGEUiv.P</t>
  </si>
  <si>
    <t>JREGEUIV</t>
  </si>
  <si>
    <t>JPM US Equity Multi-Factor UCITS ETF - USD (acc)</t>
  </si>
  <si>
    <t>IE00BJRCLK89</t>
  </si>
  <si>
    <t>JUMF</t>
  </si>
  <si>
    <t>JUMF.DE</t>
  </si>
  <si>
    <t>JUMF GY</t>
  </si>
  <si>
    <t>JPUSEUIV</t>
  </si>
  <si>
    <t>JPM US Research Enhanced Index Equity (ESG) UCITS ETF - USD (acc)</t>
  </si>
  <si>
    <t>IE00BF4G7076</t>
  </si>
  <si>
    <t>JREU</t>
  </si>
  <si>
    <t>JREU.DE</t>
  </si>
  <si>
    <t>JREU GY</t>
  </si>
  <si>
    <t>JREUEUiv.P</t>
  </si>
  <si>
    <t>JREUEUIV</t>
  </si>
  <si>
    <t>JPM US Research Enhanced Index Equity (ESG) UCITS ETF - USD (dist)</t>
  </si>
  <si>
    <t>IE00BJ06C044</t>
  </si>
  <si>
    <t>JRUD</t>
  </si>
  <si>
    <t>JRUD.DE</t>
  </si>
  <si>
    <t>JRUD GY</t>
  </si>
  <si>
    <t>JRUDEUiV.P</t>
  </si>
  <si>
    <t>JRUDEUIV</t>
  </si>
  <si>
    <t>JPM USD Corporate Bond Research Enhanced Index UCITS ETF</t>
  </si>
  <si>
    <t>IE00BF59RV63</t>
  </si>
  <si>
    <t>JRUB</t>
  </si>
  <si>
    <t>JRUB.DE</t>
  </si>
  <si>
    <t>JRUB GY</t>
  </si>
  <si>
    <t>JRUBEUiv.P</t>
  </si>
  <si>
    <t>JRUBEUIV</t>
  </si>
  <si>
    <t>JPM USD Emerging Markets Sovereign Bond UCITS ETF</t>
  </si>
  <si>
    <t>IE00BDFC6G93</t>
  </si>
  <si>
    <t>JPBM</t>
  </si>
  <si>
    <t>JPBM.DE</t>
  </si>
  <si>
    <t>JPBM GY</t>
  </si>
  <si>
    <t>JPMBEUiv.P</t>
  </si>
  <si>
    <t>JPMBEUIV</t>
  </si>
  <si>
    <t>JPM USD Emerging Markets Sovereign Bond UCITS ETF - EUR Hedged (acc)</t>
  </si>
  <si>
    <t>IE00BDDRDY39</t>
  </si>
  <si>
    <t>JMBE</t>
  </si>
  <si>
    <t>JMBE.DE</t>
  </si>
  <si>
    <t>JMBE GY</t>
  </si>
  <si>
    <t>JMBEEUiv.P</t>
  </si>
  <si>
    <t>JMBEEUIV</t>
  </si>
  <si>
    <t>JPM USD Emerging Markets Sovereign Bond UCITS ETF - USD (acc)</t>
  </si>
  <si>
    <t>IE00BJ06C937</t>
  </si>
  <si>
    <t>JMBA</t>
  </si>
  <si>
    <t>JMBA.DE</t>
  </si>
  <si>
    <t>JMBA GY</t>
  </si>
  <si>
    <t>JMBAEUiv.P</t>
  </si>
  <si>
    <t>JMBAEUIV</t>
  </si>
  <si>
    <t>JPM USD Ultra-Short Income UCITS ETF</t>
  </si>
  <si>
    <t>IE00BDFC6Q91</t>
  </si>
  <si>
    <t>JPPS</t>
  </si>
  <si>
    <t>JPPS.DE</t>
  </si>
  <si>
    <t>JPPS GY</t>
  </si>
  <si>
    <t>JPSTEUiv.P</t>
  </si>
  <si>
    <t>JPSTEUIV</t>
  </si>
  <si>
    <t>IE00BG8BCY43</t>
  </si>
  <si>
    <t>JPPA</t>
  </si>
  <si>
    <t>JPPA.DE</t>
  </si>
  <si>
    <t>JPPA GY</t>
  </si>
  <si>
    <t>JPSAEUiV.P</t>
  </si>
  <si>
    <t>JPSAEUIV</t>
  </si>
  <si>
    <t>KMEFIC FTSE Kuwait Equity UCITS ETF - Acc</t>
  </si>
  <si>
    <t>IE00BGPBVS44</t>
  </si>
  <si>
    <t>KUW8</t>
  </si>
  <si>
    <t>KUW8.DE</t>
  </si>
  <si>
    <t>KUW8 GY</t>
  </si>
  <si>
    <t>KUW8EURINAV=SOLA</t>
  </si>
  <si>
    <t>KUW8EUIV</t>
  </si>
  <si>
    <t>L&amp;G All Commodities UCITS ETF</t>
  </si>
  <si>
    <t>IE00BF0BCP69</t>
  </si>
  <si>
    <t>L&amp;G ETF</t>
  </si>
  <si>
    <t>ETLF</t>
  </si>
  <si>
    <t>ETLF.DE</t>
  </si>
  <si>
    <t>ETLF GY</t>
  </si>
  <si>
    <t>IETFLINAV.PA</t>
  </si>
  <si>
    <t>www.lgimetf.com</t>
  </si>
  <si>
    <t>L&amp;G Artificial Intelligence UCITS ETF</t>
  </si>
  <si>
    <t>IE00BK5BCD43</t>
  </si>
  <si>
    <t>XMLD</t>
  </si>
  <si>
    <t>AIAG.DE</t>
  </si>
  <si>
    <t>XMLD GY</t>
  </si>
  <si>
    <t>AIAGEURINAV=SOLA</t>
  </si>
  <si>
    <t>AIGEURIV</t>
  </si>
  <si>
    <t>L&amp;G Asia Pacific ex Japan Equity UCITS ETF</t>
  </si>
  <si>
    <t>IE00BFXR5W90</t>
  </si>
  <si>
    <t>ETLK</t>
  </si>
  <si>
    <t>ETLK.DE</t>
  </si>
  <si>
    <t>ETLK GY</t>
  </si>
  <si>
    <t>ILGAPINAV.PA</t>
  </si>
  <si>
    <t>ILGAP</t>
  </si>
  <si>
    <t>L&amp;G Battery Value-Chain UCITS ETF</t>
  </si>
  <si>
    <t>IE00BF0M2Z96</t>
  </si>
  <si>
    <t>BATE</t>
  </si>
  <si>
    <t>ECBATE.DE</t>
  </si>
  <si>
    <t>BATE GY</t>
  </si>
  <si>
    <t>IBATTINAV.PA</t>
  </si>
  <si>
    <t>IBATT</t>
  </si>
  <si>
    <t>L&amp;G Clean Energy UCITS ETF</t>
  </si>
  <si>
    <t>IE00BK5BCH80</t>
  </si>
  <si>
    <t>RENW</t>
  </si>
  <si>
    <t>RENW.DE</t>
  </si>
  <si>
    <t>RENW GY</t>
  </si>
  <si>
    <t>RENWEURINAV=SOLA</t>
  </si>
  <si>
    <t>RENWEIV</t>
  </si>
  <si>
    <t>L&amp;G Clean Water UCITS ETF</t>
  </si>
  <si>
    <t>IE00BK5BC891</t>
  </si>
  <si>
    <t>XMLC</t>
  </si>
  <si>
    <t>GLUG.DE</t>
  </si>
  <si>
    <t>XMLC GY</t>
  </si>
  <si>
    <t>GLUGEURINAV=SOLA</t>
  </si>
  <si>
    <t>GLUEURIV</t>
  </si>
  <si>
    <t>L&amp;G Cyber Security UCITS ETF</t>
  </si>
  <si>
    <t>IE00BYPLS672</t>
  </si>
  <si>
    <t>USPY</t>
  </si>
  <si>
    <t>USPY.DE</t>
  </si>
  <si>
    <t>USPY GY</t>
  </si>
  <si>
    <t>IUSPY</t>
  </si>
  <si>
    <t>L&amp;G DAX Daily 2x Long UCITS ETF</t>
  </si>
  <si>
    <t>IE00B4QNHH68</t>
  </si>
  <si>
    <t>DEL2</t>
  </si>
  <si>
    <t>DEL2.DE</t>
  </si>
  <si>
    <t>DEL2 GY</t>
  </si>
  <si>
    <t>150000 EUR</t>
  </si>
  <si>
    <t>INDL2.DE</t>
  </si>
  <si>
    <t>INDL2</t>
  </si>
  <si>
    <t>L&amp;G DAX Daily 2x Short UCITS ETF</t>
  </si>
  <si>
    <t>IE00B4QNHZ41</t>
  </si>
  <si>
    <t>DES2</t>
  </si>
  <si>
    <t>DES2.DE</t>
  </si>
  <si>
    <t>DES2 GY</t>
  </si>
  <si>
    <t>INDS2.DE</t>
  </si>
  <si>
    <t>INDS2</t>
  </si>
  <si>
    <t>L&amp;G E Fund MSCI China A UCITS ETF</t>
  </si>
  <si>
    <t>IE00BHBFDF83</t>
  </si>
  <si>
    <t>CASH</t>
  </si>
  <si>
    <t>CASH.DE</t>
  </si>
  <si>
    <t>CASH GY</t>
  </si>
  <si>
    <t>CASHEURINAV=SOLA</t>
  </si>
  <si>
    <t>CASHEUIV</t>
  </si>
  <si>
    <t>L&amp;G Ecommerce Logistics UCITS ETF</t>
  </si>
  <si>
    <t>IE00BF0M6N54</t>
  </si>
  <si>
    <t>ETLH</t>
  </si>
  <si>
    <t>ETLH.DE</t>
  </si>
  <si>
    <t>ETLH GY</t>
  </si>
  <si>
    <t>IECOMINAV.PA</t>
  </si>
  <si>
    <t>IECOM</t>
  </si>
  <si>
    <t>L&amp;G Europe Equity (Responsible Exclusions) UCITS ETF - Acc</t>
  </si>
  <si>
    <t>IE00BKLTRN76</t>
  </si>
  <si>
    <t>DELF</t>
  </si>
  <si>
    <t>RIEU.DE</t>
  </si>
  <si>
    <t>DELF GY</t>
  </si>
  <si>
    <t>RIEUEURINAV=SOLA</t>
  </si>
  <si>
    <t>RIEUIV</t>
  </si>
  <si>
    <t>L&amp;G Europe ex UK Equity UCITS ETF</t>
  </si>
  <si>
    <t>IE00BFXR5V83</t>
  </si>
  <si>
    <t>ETLN</t>
  </si>
  <si>
    <t>ETLN.DE</t>
  </si>
  <si>
    <t>ETLN GY</t>
  </si>
  <si>
    <t>ILGEUINAV.PA</t>
  </si>
  <si>
    <t>ILGEU</t>
  </si>
  <si>
    <t>L&amp;G Global Equity UCITS ETF</t>
  </si>
  <si>
    <t>IE00BFXR5S54</t>
  </si>
  <si>
    <t>ETLQ</t>
  </si>
  <si>
    <t>ETLQ.DE</t>
  </si>
  <si>
    <t>ETLQ GY</t>
  </si>
  <si>
    <t>ILGGLINAV.PA</t>
  </si>
  <si>
    <t>ILGGL</t>
  </si>
  <si>
    <t>L&amp;G Gold Mining UCITS ETF</t>
  </si>
  <si>
    <t>IE00B3CNHG25</t>
  </si>
  <si>
    <t>ETLX</t>
  </si>
  <si>
    <t>ETLX.DE</t>
  </si>
  <si>
    <t>ETLX GY</t>
  </si>
  <si>
    <t>.INAUC</t>
  </si>
  <si>
    <t>INAUC</t>
  </si>
  <si>
    <t>L&amp;G Healthcare Breakthrough UCITS ETF</t>
  </si>
  <si>
    <t>IE00BK5BC677</t>
  </si>
  <si>
    <t>XMLH</t>
  </si>
  <si>
    <t>XMLH.DE</t>
  </si>
  <si>
    <t>XMLH GY</t>
  </si>
  <si>
    <t>DOCTEURINAV=SOLA</t>
  </si>
  <si>
    <t>DOCEURIV</t>
  </si>
  <si>
    <t>L&amp;G Japan Equity UCITS ETF</t>
  </si>
  <si>
    <t>IE00BFXR5T61</t>
  </si>
  <si>
    <t>ETLR</t>
  </si>
  <si>
    <t>ETLR.DE</t>
  </si>
  <si>
    <t>ETLR GY</t>
  </si>
  <si>
    <t>ILGJPINAV.PA</t>
  </si>
  <si>
    <t>ILGJP</t>
  </si>
  <si>
    <t>L&amp;G Longer Dated All Commodities ex-Agriculture and Livestock  UCITS ETF</t>
  </si>
  <si>
    <t>IE00BYQJ1388</t>
  </si>
  <si>
    <t>ETLE</t>
  </si>
  <si>
    <t>ETLE.DE</t>
  </si>
  <si>
    <t>ETLE GY</t>
  </si>
  <si>
    <t>IETLEINAV.PA</t>
  </si>
  <si>
    <t>IETLE</t>
  </si>
  <si>
    <t>L&amp;G Longer Dated All Commodities UCITS ETF</t>
  </si>
  <si>
    <t>IE00B4WPHX27</t>
  </si>
  <si>
    <t>ETL2</t>
  </si>
  <si>
    <t>ETL2.DE</t>
  </si>
  <si>
    <t>ETL2 GY</t>
  </si>
  <si>
    <t>.ICOMF</t>
  </si>
  <si>
    <t>ICOMF</t>
  </si>
  <si>
    <t>L&amp;G Pharma Breakthrough UCITS ETF</t>
  </si>
  <si>
    <t>IE00BF0H7608</t>
  </si>
  <si>
    <t>ETLI</t>
  </si>
  <si>
    <t>ETLI.DE</t>
  </si>
  <si>
    <t>ETLI GY</t>
  </si>
  <si>
    <t>IBI0TINAV.PA</t>
  </si>
  <si>
    <t>IBIOT</t>
  </si>
  <si>
    <t>L&amp;G ROBO Global Robotics and Automation UCITS ETF</t>
  </si>
  <si>
    <t>IE00BMW3QX54</t>
  </si>
  <si>
    <t>IROB</t>
  </si>
  <si>
    <t>IROB.DE</t>
  </si>
  <si>
    <t>IROB GY</t>
  </si>
  <si>
    <t>IROBO</t>
  </si>
  <si>
    <t>L&amp;G Russell 2000 US Small Cap UCITS ETF</t>
  </si>
  <si>
    <t>IE00B3CNHJ55</t>
  </si>
  <si>
    <t>ETLZ</t>
  </si>
  <si>
    <t>ETLZ.DE</t>
  </si>
  <si>
    <t>ETLZ GY</t>
  </si>
  <si>
    <t>1100 shares</t>
  </si>
  <si>
    <t>.INRTW</t>
  </si>
  <si>
    <t>INRTW</t>
  </si>
  <si>
    <t>L&amp;G US Energy Infrastructure MLP UCITS ETF</t>
  </si>
  <si>
    <t>IE00BHZKHS06</t>
  </si>
  <si>
    <t>XMLP</t>
  </si>
  <si>
    <t>XMLP.DE</t>
  </si>
  <si>
    <t>XMLP GY</t>
  </si>
  <si>
    <t>MLPINAV.FR</t>
  </si>
  <si>
    <t>IMLPI</t>
  </si>
  <si>
    <t>L&amp;G US Equity (Responsible Exclusions) UCITS ETF - Acc</t>
  </si>
  <si>
    <t>IE00BKLWY790</t>
  </si>
  <si>
    <t>DELG</t>
  </si>
  <si>
    <t>DEL1.DE</t>
  </si>
  <si>
    <t>DELG GY</t>
  </si>
  <si>
    <t>RIUSEURINAV=SOLA</t>
  </si>
  <si>
    <t>RIUSEUIV</t>
  </si>
  <si>
    <t>L&amp;G US Equity UCITS ETF</t>
  </si>
  <si>
    <t>IE00BFXR5Q31</t>
  </si>
  <si>
    <t>ETLS</t>
  </si>
  <si>
    <t>ETLS.DE</t>
  </si>
  <si>
    <t>ETLS GY</t>
  </si>
  <si>
    <t>ILGUSINAV.PA</t>
  </si>
  <si>
    <t>ILGUS</t>
  </si>
  <si>
    <t>Lyxor 1 DAX 50 ESG UCITS ETF - Dis</t>
  </si>
  <si>
    <t>DE000ETF9090</t>
  </si>
  <si>
    <t>E909</t>
  </si>
  <si>
    <t>E909.DE</t>
  </si>
  <si>
    <t>E909 GY</t>
  </si>
  <si>
    <t>EDAXEURINAV=SOLA</t>
  </si>
  <si>
    <t>EDAXEUIV</t>
  </si>
  <si>
    <t>Lyxor 1 DAX UCITS ETF (I)</t>
  </si>
  <si>
    <t>DE000ETF9017</t>
  </si>
  <si>
    <t>E901</t>
  </si>
  <si>
    <t>E901.DE</t>
  </si>
  <si>
    <t>E901 GY</t>
  </si>
  <si>
    <t>E901EURINAV=SOLA</t>
  </si>
  <si>
    <t>CNAVE901</t>
  </si>
  <si>
    <t>Lyxor Australia (S&amp;P/ASX 200) UCITS ETF - Dist</t>
  </si>
  <si>
    <t>LU0496786905</t>
  </si>
  <si>
    <t>LYPU</t>
  </si>
  <si>
    <t>LYPU.DE</t>
  </si>
  <si>
    <t>LYPU GY</t>
  </si>
  <si>
    <t>.INAU2</t>
  </si>
  <si>
    <t>AU2IV</t>
  </si>
  <si>
    <t>Lyxor Barclays Floating Rate Euro 0-7Y UCITS ETF - Acc</t>
  </si>
  <si>
    <t>LU1829218319</t>
  </si>
  <si>
    <t>NK4L</t>
  </si>
  <si>
    <t>NK4L.DE</t>
  </si>
  <si>
    <t>NK4L GY</t>
  </si>
  <si>
    <t>IFLOTINAV.PA</t>
  </si>
  <si>
    <t>FLOTEUIV</t>
  </si>
  <si>
    <t>Lyxor BofAML EUR High Yield Ex-Financial Bond UCITS ETF - Dist</t>
  </si>
  <si>
    <t>LU1812090543</t>
  </si>
  <si>
    <t>LYQY</t>
  </si>
  <si>
    <t>LYQY.DE</t>
  </si>
  <si>
    <t>LYQY GY</t>
  </si>
  <si>
    <t>.IYIEL</t>
  </si>
  <si>
    <t>HYIV</t>
  </si>
  <si>
    <t>Lyxor Bund Daily (-2x) Inverse UCITS ETF - Acc</t>
  </si>
  <si>
    <t>FR0010869578</t>
  </si>
  <si>
    <t>LYQK</t>
  </si>
  <si>
    <t>LYQK.DE</t>
  </si>
  <si>
    <t>LYQK GY</t>
  </si>
  <si>
    <t>.INDSB</t>
  </si>
  <si>
    <t>BUND2SIV</t>
  </si>
  <si>
    <t>Lyxor Bund Daily (2x) Leveraged UCITS ETF - Acc</t>
  </si>
  <si>
    <t>FR0011023654</t>
  </si>
  <si>
    <t>LYMI</t>
  </si>
  <si>
    <t>LYMI.DE</t>
  </si>
  <si>
    <t>LYMI GY</t>
  </si>
  <si>
    <t>.INDLB</t>
  </si>
  <si>
    <t>BUND2LIV</t>
  </si>
  <si>
    <t>Lyxor China Enterprise (HSCEI) UCITS ETF - Acc</t>
  </si>
  <si>
    <t>LU1900068914</t>
  </si>
  <si>
    <t>LCHI</t>
  </si>
  <si>
    <t>LCHI.DE</t>
  </si>
  <si>
    <t>LCHI GY</t>
  </si>
  <si>
    <t>ASIEURINAV=SOLA</t>
  </si>
  <si>
    <t>ASIEURIV</t>
  </si>
  <si>
    <t>Lyxor Commodities Thomson Reuters/CoreCommodity CRB EX-Energy TR UCITS ETF - Acc</t>
  </si>
  <si>
    <t>LU1829218582</t>
  </si>
  <si>
    <t>LCTR</t>
  </si>
  <si>
    <t>LCTR.DE</t>
  </si>
  <si>
    <t>LCTR GY</t>
  </si>
  <si>
    <t>HKIMINAV=SOLA</t>
  </si>
  <si>
    <t>CRBNEUIV</t>
  </si>
  <si>
    <t>Lyxor Commodities Thomson Reuters/CoreCommodity CRB TR UCITS ETF - Acc</t>
  </si>
  <si>
    <t>LU1829218749</t>
  </si>
  <si>
    <t>LYTR</t>
  </si>
  <si>
    <t>LYTR.DE</t>
  </si>
  <si>
    <t>LYTR GY</t>
  </si>
  <si>
    <t>AEJEURINAV=SOLA</t>
  </si>
  <si>
    <t>CRBEURIV</t>
  </si>
  <si>
    <t>Lyxor Core EURO STOXX 300 (DR) - UCITS ETF Acc</t>
  </si>
  <si>
    <t>LU0908501058</t>
  </si>
  <si>
    <t>LGQG</t>
  </si>
  <si>
    <t>LGQG.DE</t>
  </si>
  <si>
    <t>LGQG GY</t>
  </si>
  <si>
    <t>IMFEDINAV.PA</t>
  </si>
  <si>
    <t>LGQGIV</t>
  </si>
  <si>
    <t>Lyxor Core EURO STOXX 50 (DR) - UCITS ETF</t>
  </si>
  <si>
    <t>LU0908501488</t>
  </si>
  <si>
    <t>MTDB</t>
  </si>
  <si>
    <t>MTDB.DE</t>
  </si>
  <si>
    <t>MTDB GY</t>
  </si>
  <si>
    <t>MTDBEURINAV=SOLA</t>
  </si>
  <si>
    <t>MTDBEUIV</t>
  </si>
  <si>
    <t>Lyxor Core Euro Stoxx 50 (DR) UCITS ETF Acc</t>
  </si>
  <si>
    <t>LU0908501215</t>
  </si>
  <si>
    <t>MSED</t>
  </si>
  <si>
    <t>MSED.DE</t>
  </si>
  <si>
    <t>MSED GY</t>
  </si>
  <si>
    <t>IMSEDINAV.PA</t>
  </si>
  <si>
    <t>MSEDEUIV</t>
  </si>
  <si>
    <t>Lyxor Core Morningstar UK NT (DR) UCITS ETF</t>
  </si>
  <si>
    <t>LU1781541096</t>
  </si>
  <si>
    <t>LCUK</t>
  </si>
  <si>
    <t>LCUK.DE</t>
  </si>
  <si>
    <t>LCUK GY</t>
  </si>
  <si>
    <t>ILCUKINAV=SOLA</t>
  </si>
  <si>
    <t>MSGBPNIV</t>
  </si>
  <si>
    <t>Lyxor Core Morningstar US Equity (DR) UCITS ETF</t>
  </si>
  <si>
    <t>LU1781540957</t>
  </si>
  <si>
    <t>LCUS</t>
  </si>
  <si>
    <t>LCUS.DE</t>
  </si>
  <si>
    <t>LCUS GY</t>
  </si>
  <si>
    <t>ILCUSINAV=SOLA</t>
  </si>
  <si>
    <t>MSEGUSIV</t>
  </si>
  <si>
    <t>Lyxor Core MSCI EMU (DR) UCITS ETF - Dist</t>
  </si>
  <si>
    <t>LU1646360971</t>
  </si>
  <si>
    <t>LMVF</t>
  </si>
  <si>
    <t>LMVF.DE</t>
  </si>
  <si>
    <t>LMVF GY</t>
  </si>
  <si>
    <t>.INMFE</t>
  </si>
  <si>
    <t>EMUIV</t>
  </si>
  <si>
    <t>Lyxor Core MSCI Japan (DR) UCITS ETF</t>
  </si>
  <si>
    <t>LU1781541252</t>
  </si>
  <si>
    <t>LCUJ</t>
  </si>
  <si>
    <t>LCUJ.DE</t>
  </si>
  <si>
    <t>LCUJ GY</t>
  </si>
  <si>
    <t>ILCJPINAV=SOLA</t>
  </si>
  <si>
    <t>M7JPIV</t>
  </si>
  <si>
    <t>Lyxor Core MSCI Japan (DR) UCITS ETF - Daily Hedged to EUR - Dist</t>
  </si>
  <si>
    <t>LU2133056387</t>
  </si>
  <si>
    <t>JNHD</t>
  </si>
  <si>
    <t>JNHD.DE</t>
  </si>
  <si>
    <t>JNHD GY</t>
  </si>
  <si>
    <t>JNHDEURINAV=SOLA</t>
  </si>
  <si>
    <t>CNAVC025</t>
  </si>
  <si>
    <t>Lyxor Core MSCI Japan (DR) UCITS ETF - Dist</t>
  </si>
  <si>
    <t>LU2090063673</t>
  </si>
  <si>
    <t>NADA</t>
  </si>
  <si>
    <t>NADA.DE</t>
  </si>
  <si>
    <t>NADA GY</t>
  </si>
  <si>
    <t>NADAEURINAV=SOLA</t>
  </si>
  <si>
    <t>CNAVNUJN</t>
  </si>
  <si>
    <t>Lyxor Core MSCI World (DR) UCITS ETF</t>
  </si>
  <si>
    <t>LU1781541179</t>
  </si>
  <si>
    <t>LCUW</t>
  </si>
  <si>
    <t>LCUW.DE</t>
  </si>
  <si>
    <t>LCUW GY</t>
  </si>
  <si>
    <t>ILCWDINAV=SOLA</t>
  </si>
  <si>
    <t>NDDUWIIV</t>
  </si>
  <si>
    <t>Lyxor Core STOXX Europe 600 (DR) - UCITS ETF Acc</t>
  </si>
  <si>
    <t>LU0908500753</t>
  </si>
  <si>
    <t>LYP6</t>
  </si>
  <si>
    <t>LYP6.DE</t>
  </si>
  <si>
    <t>LYP6 GY</t>
  </si>
  <si>
    <t>IMEUD.PA</t>
  </si>
  <si>
    <t>LYP6IV</t>
  </si>
  <si>
    <t>Lyxor Core STOXX Europe 600 (DR) - UCITS ETF Monthly Hedged to EUR - Dist</t>
  </si>
  <si>
    <t>LU1574142243</t>
  </si>
  <si>
    <t>STXH</t>
  </si>
  <si>
    <t>STXH.DE</t>
  </si>
  <si>
    <t>STXH GY</t>
  </si>
  <si>
    <t>NVLLSTXH=SGEP</t>
  </si>
  <si>
    <t>STXHIV</t>
  </si>
  <si>
    <t>Lyxor Core US TIPS (DR) UCITS ETF - Dist</t>
  </si>
  <si>
    <t>LU1452600270</t>
  </si>
  <si>
    <t>TIUP</t>
  </si>
  <si>
    <t>TIUP.DE</t>
  </si>
  <si>
    <t>TIUP GY</t>
  </si>
  <si>
    <t>TIPUEIV</t>
  </si>
  <si>
    <t>Lyxor Core US Treasury 10+Y (DR) UCITS ETF - Dist</t>
  </si>
  <si>
    <t>LU1407890620</t>
  </si>
  <si>
    <t>DJAD</t>
  </si>
  <si>
    <t>DJAD.DE</t>
  </si>
  <si>
    <t>DJAD GY</t>
  </si>
  <si>
    <t>US10INAV=SOLA</t>
  </si>
  <si>
    <t>US10IV</t>
  </si>
  <si>
    <t>Lyxor Core US Treasury 7-10Y (DR) UCITS ETF - Dist</t>
  </si>
  <si>
    <t>LU1407888053</t>
  </si>
  <si>
    <t>LYX7</t>
  </si>
  <si>
    <t>LYX7.DE</t>
  </si>
  <si>
    <t>LYX7 GY</t>
  </si>
  <si>
    <t>LYX7EURINAV=SOLA</t>
  </si>
  <si>
    <t>LYX7IV</t>
  </si>
  <si>
    <t>Lyxor Daily LevDAX UCITS ETF</t>
  </si>
  <si>
    <t>LU2090062600</t>
  </si>
  <si>
    <t>LVDX</t>
  </si>
  <si>
    <t>LVDX.DE</t>
  </si>
  <si>
    <t>LVDX GY</t>
  </si>
  <si>
    <t>LVDXEURINAV=SOLA</t>
  </si>
  <si>
    <t>CNAVE043</t>
  </si>
  <si>
    <t>Lyxor Daily LevDAX UCITS ETF - Acc</t>
  </si>
  <si>
    <t>LU0252634307</t>
  </si>
  <si>
    <t>LYY8</t>
  </si>
  <si>
    <t>LYY8.DE</t>
  </si>
  <si>
    <t>LYXLEDAX GY</t>
  </si>
  <si>
    <t>.INLVD</t>
  </si>
  <si>
    <t>DAXLEVIV</t>
  </si>
  <si>
    <t>Lyxor Daily ShortDAX x2 UCITS ETF - Acc</t>
  </si>
  <si>
    <t>FR0010869495</t>
  </si>
  <si>
    <t>LYQL</t>
  </si>
  <si>
    <t>LYQL.DE</t>
  </si>
  <si>
    <t>LYQL GY</t>
  </si>
  <si>
    <t>.INDSD</t>
  </si>
  <si>
    <t>DAX2SIV</t>
  </si>
  <si>
    <t>Lyxor DAX (DR) UCITS ETF - Acc</t>
  </si>
  <si>
    <t>LU0252633754</t>
  </si>
  <si>
    <t>LYY7</t>
  </si>
  <si>
    <t>LYY7.DE</t>
  </si>
  <si>
    <t>LYXDAX GY</t>
  </si>
  <si>
    <t>.INDAX</t>
  </si>
  <si>
    <t>DAXEURIV</t>
  </si>
  <si>
    <t>Lyxor DAX (DR) UCITS ETF - Dist</t>
  </si>
  <si>
    <t>LU2090062436</t>
  </si>
  <si>
    <t>LDAX</t>
  </si>
  <si>
    <t>LDAX.DE</t>
  </si>
  <si>
    <t>LDAX GY</t>
  </si>
  <si>
    <t>LDAXEURINAV=SOLA</t>
  </si>
  <si>
    <t>CNAVDAXK</t>
  </si>
  <si>
    <t>Lyxor Dow Jones Industrial Average UCITS ETF - Dist</t>
  </si>
  <si>
    <t>FR0007056841</t>
  </si>
  <si>
    <t>DJAM</t>
  </si>
  <si>
    <t>DJAM.DE</t>
  </si>
  <si>
    <t>DJAM GY</t>
  </si>
  <si>
    <t>.INDJE</t>
  </si>
  <si>
    <t>DJAMIV</t>
  </si>
  <si>
    <t>Lyxor EUR 2-10Y Inflation Expectations UCITS ETF - Acc</t>
  </si>
  <si>
    <t>LU1390062245</t>
  </si>
  <si>
    <t>EUIN</t>
  </si>
  <si>
    <t>EUIN.DE</t>
  </si>
  <si>
    <t>EUIN GY</t>
  </si>
  <si>
    <t>.NSCFR0IINFL9</t>
  </si>
  <si>
    <t>INFLAIV</t>
  </si>
  <si>
    <t>Lyxor EUR Curve Flattening 2-10 UCITS ETF</t>
  </si>
  <si>
    <t>LU2018760012</t>
  </si>
  <si>
    <t>FLTE</t>
  </si>
  <si>
    <t>FLTE.DE</t>
  </si>
  <si>
    <t>FLTE GY</t>
  </si>
  <si>
    <t>FLTEEURINAV</t>
  </si>
  <si>
    <t>FLTEEUIV</t>
  </si>
  <si>
    <t>Lyxor EUR Curve Steepening 2-10 UCITS ETF</t>
  </si>
  <si>
    <t>LU2018760954</t>
  </si>
  <si>
    <t>ESTP</t>
  </si>
  <si>
    <t>ESTP.DE</t>
  </si>
  <si>
    <t>ESTP GY</t>
  </si>
  <si>
    <t>STPEEURINAV=SOLA</t>
  </si>
  <si>
    <t>STPEEUIV</t>
  </si>
  <si>
    <t>Lyxor Euro Corporate Bond Ex Financials UCITS ETF - Acc</t>
  </si>
  <si>
    <t>LU1829218822</t>
  </si>
  <si>
    <t>LYBF</t>
  </si>
  <si>
    <t>LYBF.DE</t>
  </si>
  <si>
    <t>LYBF GY</t>
  </si>
  <si>
    <t>.INCNB</t>
  </si>
  <si>
    <t>CBEFIV</t>
  </si>
  <si>
    <t>Lyxor Euro Corporate Bond UCITS ETF - Acc</t>
  </si>
  <si>
    <t>LU1829219127</t>
  </si>
  <si>
    <t>LYEB</t>
  </si>
  <si>
    <t>LYEB.DE</t>
  </si>
  <si>
    <t>LYEB GY</t>
  </si>
  <si>
    <t>.INCRP</t>
  </si>
  <si>
    <t>CRPIV</t>
  </si>
  <si>
    <t>Lyxor Euro Government Bond (DR) UCITS ETF - Acc</t>
  </si>
  <si>
    <t>LU1650490474</t>
  </si>
  <si>
    <t>LYQ1</t>
  </si>
  <si>
    <t>MTX.DE</t>
  </si>
  <si>
    <t>LYQ1 GY</t>
  </si>
  <si>
    <t>.INMTX</t>
  </si>
  <si>
    <t>EMGIV</t>
  </si>
  <si>
    <t>Lyxor Euro Government Bond 10-15Y (DR) UCITS ETF - Acc</t>
  </si>
  <si>
    <t>LU1650489385</t>
  </si>
  <si>
    <t>LYQ6</t>
  </si>
  <si>
    <t>MTE.DE</t>
  </si>
  <si>
    <t>LYQ6 GY</t>
  </si>
  <si>
    <t>.INMTE</t>
  </si>
  <si>
    <t>EM1015IV</t>
  </si>
  <si>
    <t>Lyxor Euro Government Bond 10-15Y (DR) UCITS ETF - Dist</t>
  </si>
  <si>
    <t>LU1650489898</t>
  </si>
  <si>
    <t>NADB</t>
  </si>
  <si>
    <t>NADB.DE</t>
  </si>
  <si>
    <t>NADB GY</t>
  </si>
  <si>
    <t>NADBEURINAV=SOLA</t>
  </si>
  <si>
    <t>CNAVF507</t>
  </si>
  <si>
    <t>Lyxor Euro Government Bond 1-3Y (DR) UCITS ETF - Acc</t>
  </si>
  <si>
    <t>LU1650487413</t>
  </si>
  <si>
    <t>LYQ2</t>
  </si>
  <si>
    <t>LYQ2.DE</t>
  </si>
  <si>
    <t>LYQ2 GY</t>
  </si>
  <si>
    <t>.INMTA</t>
  </si>
  <si>
    <t>EM13IV</t>
  </si>
  <si>
    <t>Lyxor Euro Government Bond 1-3Y (DR) UCITS ETF - Dist</t>
  </si>
  <si>
    <t>LU1650487926</t>
  </si>
  <si>
    <t>EGV3</t>
  </si>
  <si>
    <t>EGV3.DE</t>
  </si>
  <si>
    <t>EGV3 GY</t>
  </si>
  <si>
    <t>EGV3EURINAV=SOLA</t>
  </si>
  <si>
    <t>CNAVF502</t>
  </si>
  <si>
    <t>Lyxor Euro Government Bond 15+Y (DR) UCITS ETF - Acc</t>
  </si>
  <si>
    <t>LU1287023268</t>
  </si>
  <si>
    <t>LYXF</t>
  </si>
  <si>
    <t>LYXF.DE</t>
  </si>
  <si>
    <t>LYXF GY</t>
  </si>
  <si>
    <t>INMTFINAV.PA</t>
  </si>
  <si>
    <t>EM15IV</t>
  </si>
  <si>
    <t>Lyxor Euro Government Bond 15+Y (DR) UCITS ETF - Dist</t>
  </si>
  <si>
    <t>LU2090062782</t>
  </si>
  <si>
    <t>E15G</t>
  </si>
  <si>
    <t>E15G.DE</t>
  </si>
  <si>
    <t>E15G GY</t>
  </si>
  <si>
    <t>E15GEURINAV=SOLA</t>
  </si>
  <si>
    <t>E15GIV</t>
  </si>
  <si>
    <t>Lyxor Euro Government Bond 25+Y (DR) UCITS ETF - Dist</t>
  </si>
  <si>
    <t>LU1686832277</t>
  </si>
  <si>
    <t>DFOB</t>
  </si>
  <si>
    <t>DFOB.DE</t>
  </si>
  <si>
    <t>DFOB GY</t>
  </si>
  <si>
    <t>DFOBEURINAV=SOLA</t>
  </si>
  <si>
    <t>DFOBIV</t>
  </si>
  <si>
    <t>Lyxor Euro Government Bond 3-5Y (DR) UCITS ETF - Acc</t>
  </si>
  <si>
    <t>LU1650488494</t>
  </si>
  <si>
    <t>LYQ3</t>
  </si>
  <si>
    <t>LYQ3.DE</t>
  </si>
  <si>
    <t>LYQ3 GY</t>
  </si>
  <si>
    <t>.INMTB</t>
  </si>
  <si>
    <t>EM35IV</t>
  </si>
  <si>
    <t>Lyxor Euro Government Bond 3-5Y (DR) UCITS ETF - Dist</t>
  </si>
  <si>
    <t>LU1650488817</t>
  </si>
  <si>
    <t>EGV5</t>
  </si>
  <si>
    <t>EGV5.DE</t>
  </si>
  <si>
    <t>EGV5 GY</t>
  </si>
  <si>
    <t>EGV5EURINAV=SOLA</t>
  </si>
  <si>
    <t>CNAVF503</t>
  </si>
  <si>
    <t>Lyxor Euro Government Bond 5-7Y (DR) UCITS ETF - Acc</t>
  </si>
  <si>
    <t>LU1287023003</t>
  </si>
  <si>
    <t>LYXC</t>
  </si>
  <si>
    <t>LYXC.DE</t>
  </si>
  <si>
    <t>LYXC GY</t>
  </si>
  <si>
    <t>INMTCINAV.PA</t>
  </si>
  <si>
    <t>EM57IV</t>
  </si>
  <si>
    <t>Lyxor Euro Government Bond 5-7Y (DR) UCITS ETF - Dist</t>
  </si>
  <si>
    <t>LU2090062865</t>
  </si>
  <si>
    <t>EGV7</t>
  </si>
  <si>
    <t>EGV7.DE</t>
  </si>
  <si>
    <t>EGV7 GY</t>
  </si>
  <si>
    <t>EGV7EURINAV=SOLA</t>
  </si>
  <si>
    <t>CNAVF504</t>
  </si>
  <si>
    <t>Lyxor Euro Government Bond 7-10Y (DR) UCITS ETF - Acc</t>
  </si>
  <si>
    <t>LU1287023185</t>
  </si>
  <si>
    <t>LYXD</t>
  </si>
  <si>
    <t>LYXD.DE</t>
  </si>
  <si>
    <t>LYXD GY</t>
  </si>
  <si>
    <t>INMTDINAV.PA</t>
  </si>
  <si>
    <t>EM710IV</t>
  </si>
  <si>
    <t>Lyxor Euro Government Bond 7-10Y (DR) UCITS ETF - Dist</t>
  </si>
  <si>
    <t>LU2090062949</t>
  </si>
  <si>
    <t>MTDD</t>
  </si>
  <si>
    <t>MTDD.DE</t>
  </si>
  <si>
    <t>MTDD GY</t>
  </si>
  <si>
    <t>MTDDEURINAV=SOLA</t>
  </si>
  <si>
    <t>CNAVF505</t>
  </si>
  <si>
    <t>Lyxor Euro Government Bond Inflation Linked (DR) UCITS ETF - Dist</t>
  </si>
  <si>
    <t>LU1650491795</t>
  </si>
  <si>
    <t>E15H</t>
  </si>
  <si>
    <t>E15H.DE</t>
  </si>
  <si>
    <t>E15H GY</t>
  </si>
  <si>
    <t>E15HEURINAV=SOLA</t>
  </si>
  <si>
    <t>E15HIV</t>
  </si>
  <si>
    <t>Lyxor Euro Government Inflation Linked Bond (DR) UCITS ETF - Acc</t>
  </si>
  <si>
    <t>LU1650491282</t>
  </si>
  <si>
    <t>LYQ7</t>
  </si>
  <si>
    <t>MTI.DE</t>
  </si>
  <si>
    <t>LYQ7 GY</t>
  </si>
  <si>
    <t>.INMTI</t>
  </si>
  <si>
    <t>EMIIV</t>
  </si>
  <si>
    <t>Lyxor Euro Overnight Return UCITS ETF - Acc</t>
  </si>
  <si>
    <t>FR0010510800</t>
  </si>
  <si>
    <t>L8I3</t>
  </si>
  <si>
    <t>LYXCSH.DE</t>
  </si>
  <si>
    <t>LYXCSH GY</t>
  </si>
  <si>
    <t>.INCSH</t>
  </si>
  <si>
    <t>CSHIV</t>
  </si>
  <si>
    <t>Lyxor EURO STOXX 50 (DR) UCITS ETF - Dist</t>
  </si>
  <si>
    <t>FR0007054358</t>
  </si>
  <si>
    <t>LYSX</t>
  </si>
  <si>
    <t>LYSX.DE</t>
  </si>
  <si>
    <t>LYSX GY</t>
  </si>
  <si>
    <t>.INMSE</t>
  </si>
  <si>
    <t>LYSXIV</t>
  </si>
  <si>
    <t>Lyxor EURO STOXX 50 Daily (-1x) Inverse UCITS ETF - Acc</t>
  </si>
  <si>
    <t>FR0010424135</t>
  </si>
  <si>
    <t>LSK7</t>
  </si>
  <si>
    <t>LSK7.DE</t>
  </si>
  <si>
    <t>LSK7 GY</t>
  </si>
  <si>
    <t>.INBSX</t>
  </si>
  <si>
    <t>BSXIV</t>
  </si>
  <si>
    <t>Lyxor EURO STOXX 50 Daily (2x) Leverage UCITS ETF - Acc</t>
  </si>
  <si>
    <t>FR0010468983</t>
  </si>
  <si>
    <t>LYMZ</t>
  </si>
  <si>
    <t>LYXLVE.DE</t>
  </si>
  <si>
    <t>LYXLVE GY</t>
  </si>
  <si>
    <t>.INLVE</t>
  </si>
  <si>
    <t>DJLEVIV</t>
  </si>
  <si>
    <t>Lyxor EURO STOXX 50 Daily (-2x) UCITS ETF - Acc</t>
  </si>
  <si>
    <t>FR0010424143</t>
  </si>
  <si>
    <t>LSK8</t>
  </si>
  <si>
    <t>LSK8.DE</t>
  </si>
  <si>
    <t>BXXP GY</t>
  </si>
  <si>
    <t>BXXIV</t>
  </si>
  <si>
    <t>Lyxor EURO STOXX Banks (DR) UCITS ETF - Acc</t>
  </si>
  <si>
    <t>LU1829219390</t>
  </si>
  <si>
    <t>LYBK</t>
  </si>
  <si>
    <t>LYBK.DE</t>
  </si>
  <si>
    <t>LYBK GY</t>
  </si>
  <si>
    <t>BNKEEUIV=SOLA</t>
  </si>
  <si>
    <t>BNKEEUIV</t>
  </si>
  <si>
    <t>Lyxor EuroMTS Covered Bond Aggregate UCITS ETF - Dist</t>
  </si>
  <si>
    <t>LU1686830065</t>
  </si>
  <si>
    <t>LCVB</t>
  </si>
  <si>
    <t>LCVB.DE</t>
  </si>
  <si>
    <t>LCVB GY</t>
  </si>
  <si>
    <t>.INECB</t>
  </si>
  <si>
    <t>ECBEURIV</t>
  </si>
  <si>
    <t>Lyxor EuroMTS Highest Rated Macro-Weighted Govt Bond (DR) UCITS ETF - Acc</t>
  </si>
  <si>
    <t>LU1287023342</t>
  </si>
  <si>
    <t>LYXA</t>
  </si>
  <si>
    <t>LYXA.DE</t>
  </si>
  <si>
    <t>LYXA GY</t>
  </si>
  <si>
    <t>INMAAINAV.PA</t>
  </si>
  <si>
    <t>MAAIV</t>
  </si>
  <si>
    <t>Lyxor EuroMTS Highest Rated Macro-Weighted Govt Bond 1-3Y (DR) UCITS ETF - Acc</t>
  </si>
  <si>
    <t>LU1829219556</t>
  </si>
  <si>
    <t>LYS4</t>
  </si>
  <si>
    <t>LYS4.DE</t>
  </si>
  <si>
    <t>LYS4 GY</t>
  </si>
  <si>
    <t>AAA13IV=SOLA</t>
  </si>
  <si>
    <t>AAA13IV</t>
  </si>
  <si>
    <t>Lyxor EuroMTS Highest Rated Macro-Weighted Govt Bond 3-5Y (DR) UCITS ETF - Acc</t>
  </si>
  <si>
    <t>LU1829219713</t>
  </si>
  <si>
    <t>LYS5</t>
  </si>
  <si>
    <t>LYS5.DE</t>
  </si>
  <si>
    <t>LYS5 GY</t>
  </si>
  <si>
    <t>AAA35INAV=SOLA</t>
  </si>
  <si>
    <t>AAA35IV</t>
  </si>
  <si>
    <t>Lyxor EuroMTS Highest Rated Macro-Weighted Govt Bond 5-7Y (DR) UCITS ETF - Acc</t>
  </si>
  <si>
    <t>LU1829219986</t>
  </si>
  <si>
    <t>LYS6</t>
  </si>
  <si>
    <t>LYS6.DE</t>
  </si>
  <si>
    <t>LYS6 GY</t>
  </si>
  <si>
    <t>AAA57INAV=SOLA</t>
  </si>
  <si>
    <t>AAA57IV</t>
  </si>
  <si>
    <t>Lyxor Fed Funds US Dollar Cash UCITS ETF-Dist</t>
  </si>
  <si>
    <t>LU2090062352</t>
  </si>
  <si>
    <t>C101</t>
  </si>
  <si>
    <t>CBFEDFER.DE</t>
  </si>
  <si>
    <t>CBFEDFER GY</t>
  </si>
  <si>
    <t>CBFEDFEREURINAV=SOLA</t>
  </si>
  <si>
    <t>CNAVFEDF</t>
  </si>
  <si>
    <t>Lyxor FTSE 100 UCITS ETF</t>
  </si>
  <si>
    <t>LU1650492256</t>
  </si>
  <si>
    <t>D100</t>
  </si>
  <si>
    <t>D100.DE</t>
  </si>
  <si>
    <t>D100 GY</t>
  </si>
  <si>
    <t>D100EURINAV=SOLA</t>
  </si>
  <si>
    <t>CNAVF100</t>
  </si>
  <si>
    <t>Lyxor FTSE EPRA/NAREIT Global Developed UCITS ETF - Dist (EUR)</t>
  </si>
  <si>
    <t>LU1832418773</t>
  </si>
  <si>
    <t>LMWE</t>
  </si>
  <si>
    <t>LMWE.DE</t>
  </si>
  <si>
    <t>LMWE GY</t>
  </si>
  <si>
    <t>LYXREWLDINAV=SOLA</t>
  </si>
  <si>
    <t>REWLDIV</t>
  </si>
  <si>
    <t>Lyxor FTSE EPRA/NAREIT United States UCITS ETF - Dist (EUR)</t>
  </si>
  <si>
    <t>LU1832418856</t>
  </si>
  <si>
    <t>LYEU</t>
  </si>
  <si>
    <t>LYEU.DE</t>
  </si>
  <si>
    <t>LYEU GY</t>
  </si>
  <si>
    <t>LYXREUSAINAV=SOLA</t>
  </si>
  <si>
    <t>REUSAIV</t>
  </si>
  <si>
    <t>Lyxor German Mid-Cap MDAX UCITS ETF - Dist</t>
  </si>
  <si>
    <t>FR0011857234</t>
  </si>
  <si>
    <t>MD4X</t>
  </si>
  <si>
    <t>MD4X.DE</t>
  </si>
  <si>
    <t>MD4X GY</t>
  </si>
  <si>
    <t>.NVLLMD4X</t>
  </si>
  <si>
    <t>MD4XIV</t>
  </si>
  <si>
    <t>Lyxor Global Gender Equality (DR) UCITS ETF - Acc</t>
  </si>
  <si>
    <t>LU1691909508</t>
  </si>
  <si>
    <t>VOOM</t>
  </si>
  <si>
    <t>VOOM.DE</t>
  </si>
  <si>
    <t>VOOM GY</t>
  </si>
  <si>
    <t>ELLEEURINAV=SOLA</t>
  </si>
  <si>
    <t>ELLEEUIV</t>
  </si>
  <si>
    <t>Lyxor Green Bond (DR) UCITS ETF - Acc</t>
  </si>
  <si>
    <t>LU1563454310</t>
  </si>
  <si>
    <t>KLMT</t>
  </si>
  <si>
    <t>KLMT.DE</t>
  </si>
  <si>
    <t>KLMT GY</t>
  </si>
  <si>
    <t>CLIMINAV=SOLA</t>
  </si>
  <si>
    <t>CLIMIV</t>
  </si>
  <si>
    <t>Lyxor Green Bond (DR) UCITS ETF - Monthly Hedged to EUR - Acc</t>
  </si>
  <si>
    <t>LU1563454823</t>
  </si>
  <si>
    <t>KLMH</t>
  </si>
  <si>
    <t>KLMH.DE</t>
  </si>
  <si>
    <t>KLMH GY</t>
  </si>
  <si>
    <t>KLMHINAV=SOLA</t>
  </si>
  <si>
    <t>KLMHIV</t>
  </si>
  <si>
    <t>Lyxor Green Bond ESG Screened (DR) UCITS ETF - Acc</t>
  </si>
  <si>
    <t>LU1981859819</t>
  </si>
  <si>
    <t>XCO2</t>
  </si>
  <si>
    <t>XCO2.DE</t>
  </si>
  <si>
    <t>XCO2 GY</t>
  </si>
  <si>
    <t>XCO2EURINAV=SOLA</t>
  </si>
  <si>
    <t>XCO2IV</t>
  </si>
  <si>
    <t>Lyxor Hong Kong (HSI) UCITS ETF - Dist</t>
  </si>
  <si>
    <t>LU1900067940</t>
  </si>
  <si>
    <t>LHKG</t>
  </si>
  <si>
    <t>LHKG.DE</t>
  </si>
  <si>
    <t>LHKG GY</t>
  </si>
  <si>
    <t>APEXINAV=SOLA</t>
  </si>
  <si>
    <t>HKIMIV</t>
  </si>
  <si>
    <t>Lyxor Hwabao WP MSCI China A (DR) UCITS ETF - Acc</t>
  </si>
  <si>
    <t>FR0011720911</t>
  </si>
  <si>
    <t>CNAA</t>
  </si>
  <si>
    <t>CNAA.DE</t>
  </si>
  <si>
    <t>CNAA GY</t>
  </si>
  <si>
    <t>CNAAEURINAV=SOLA</t>
  </si>
  <si>
    <t>NVLLCNAA</t>
  </si>
  <si>
    <t>Lyxor iBoxx USD Liquid Emerging Markets Sovereign UCITS ETF - Dist</t>
  </si>
  <si>
    <t>LU1686830909</t>
  </si>
  <si>
    <t>LYQS</t>
  </si>
  <si>
    <t>LYQS.DE</t>
  </si>
  <si>
    <t>LYQS GY</t>
  </si>
  <si>
    <t>.ILEMB</t>
  </si>
  <si>
    <t>EMKTBIV</t>
  </si>
  <si>
    <t>Lyxor Inverse EUR 2-10Y Inflation Expectations UCITS ETF - Acc</t>
  </si>
  <si>
    <t>LU1900069300</t>
  </si>
  <si>
    <t>EUII</t>
  </si>
  <si>
    <t>EUII.DE</t>
  </si>
  <si>
    <t>EUII GY</t>
  </si>
  <si>
    <t>LINFEURINAV=SOLA</t>
  </si>
  <si>
    <t>LINFEUIV</t>
  </si>
  <si>
    <t>Lyxor Inverse USD 10Y Inflation Expectations UCITS ETF - Acc</t>
  </si>
  <si>
    <t>LU1879532940</t>
  </si>
  <si>
    <t>UINE</t>
  </si>
  <si>
    <t>UINE.DE</t>
  </si>
  <si>
    <t>UINE GY</t>
  </si>
  <si>
    <t>UINFEURINAV=SOLA</t>
  </si>
  <si>
    <t>UINFEUIV</t>
  </si>
  <si>
    <t>Lyxor Japan (TOPIX) (DR) UCITS ETF - Daily Hedged to EUR - Dist</t>
  </si>
  <si>
    <t>FR0011475078</t>
  </si>
  <si>
    <t>JPNH.DE</t>
  </si>
  <si>
    <t>JPNH GY</t>
  </si>
  <si>
    <t>IJPNHINAV.PA</t>
  </si>
  <si>
    <t>JPNHEUIV</t>
  </si>
  <si>
    <t>Lyxor Japan (TOPIX) (DR) UCITS ETF - Dist EUR</t>
  </si>
  <si>
    <t>FR0010245514</t>
  </si>
  <si>
    <t>LYY4</t>
  </si>
  <si>
    <t>LYXJPN.DE</t>
  </si>
  <si>
    <t>LYXJPN GY</t>
  </si>
  <si>
    <t>.INJPN</t>
  </si>
  <si>
    <t>JPNEUIV</t>
  </si>
  <si>
    <t>Lyxor JPX-Nikkei 400 (DR) UCITS ETF - Daily Hedged to EUR - Dist</t>
  </si>
  <si>
    <t>LU1646360542</t>
  </si>
  <si>
    <t>JPNE</t>
  </si>
  <si>
    <t>JPNE.DE</t>
  </si>
  <si>
    <t>JPNE GY</t>
  </si>
  <si>
    <t>JPNEEURINAV=SOLA</t>
  </si>
  <si>
    <t>JPNEIV</t>
  </si>
  <si>
    <t>Lyxor MSCI AC Asia Ex Japan UCITS ETF - Acc</t>
  </si>
  <si>
    <t>LU1900068161</t>
  </si>
  <si>
    <t>LASI</t>
  </si>
  <si>
    <t>LASI.DE</t>
  </si>
  <si>
    <t>LASI GY</t>
  </si>
  <si>
    <t>KORINAV=SOLA</t>
  </si>
  <si>
    <t>APEXIV</t>
  </si>
  <si>
    <t>Lyxor MSCI AC Asia Pacific Ex Japan UCITS ETF - Acc</t>
  </si>
  <si>
    <t>LU1900068328</t>
  </si>
  <si>
    <t>LASP</t>
  </si>
  <si>
    <t>LASP.DE</t>
  </si>
  <si>
    <t>LASP GY</t>
  </si>
  <si>
    <t>CRBEURINAV=SOLA</t>
  </si>
  <si>
    <t>AEJEURIV</t>
  </si>
  <si>
    <t>Lyxor MSCI All Country World UCITS ETF - Acc (EUR)</t>
  </si>
  <si>
    <t>LU1829220216</t>
  </si>
  <si>
    <t>LYY0</t>
  </si>
  <si>
    <t>LYY0.DE</t>
  </si>
  <si>
    <t>LYY0 GY</t>
  </si>
  <si>
    <t>ACWIINAV=SOLA</t>
  </si>
  <si>
    <t>ACWIEUIV</t>
  </si>
  <si>
    <t>Lyxor MSCI Brazil UCITS ETF - Acc</t>
  </si>
  <si>
    <t>LU1900066207</t>
  </si>
  <si>
    <t>LBRA</t>
  </si>
  <si>
    <t>LBRA.DE</t>
  </si>
  <si>
    <t>LBRA GY</t>
  </si>
  <si>
    <t>BRAINAV=SOLA</t>
  </si>
  <si>
    <t>BRAIV</t>
  </si>
  <si>
    <t>Lyxor MSCI Canada UCITS ETF - Dist</t>
  </si>
  <si>
    <t>LU0496786731</t>
  </si>
  <si>
    <t>LYPT</t>
  </si>
  <si>
    <t>LYPT.DE</t>
  </si>
  <si>
    <t>LYPT GY</t>
  </si>
  <si>
    <t>.INTSX</t>
  </si>
  <si>
    <t>CANIV</t>
  </si>
  <si>
    <t>Lyxor MSCI China UCITS ETF – Acc      </t>
  </si>
  <si>
    <t>LU1841731745</t>
  </si>
  <si>
    <t>L4K3</t>
  </si>
  <si>
    <t>L4K3.DE</t>
  </si>
  <si>
    <t>L4K3 GY</t>
  </si>
  <si>
    <t>L4K3EURINAV=SOLA</t>
  </si>
  <si>
    <t>L4K3EUIV</t>
  </si>
  <si>
    <t>Lyxor MSCI Digital Economy ESG Filtered (DR) UCITS ETF</t>
  </si>
  <si>
    <t>LU2023678878</t>
  </si>
  <si>
    <t>EBUY</t>
  </si>
  <si>
    <t>EBUY.DE</t>
  </si>
  <si>
    <t>EBUY GY</t>
  </si>
  <si>
    <t>EBUYEURINAV=SOLA</t>
  </si>
  <si>
    <t>EBUYIV</t>
  </si>
  <si>
    <t>Lyxor MSCI Disruptive Technologies ESG Filtered (DR) UCITS ETF</t>
  </si>
  <si>
    <t>LU2023678282</t>
  </si>
  <si>
    <t>DRUP</t>
  </si>
  <si>
    <t>DRUP.DE</t>
  </si>
  <si>
    <t>DRUP GY</t>
  </si>
  <si>
    <t>UNICEURINAV=SOLA</t>
  </si>
  <si>
    <t>UNICIV</t>
  </si>
  <si>
    <t>Lyxor MSCI Eastern Europe ex Russia UCITS ETF - Acc</t>
  </si>
  <si>
    <t>LU1900066462</t>
  </si>
  <si>
    <t>LEER</t>
  </si>
  <si>
    <t>LEER.DE</t>
  </si>
  <si>
    <t>LEER GY</t>
  </si>
  <si>
    <t>CECINAV=SOLA</t>
  </si>
  <si>
    <t>CECIV</t>
  </si>
  <si>
    <t>Lyxor MSCI EM ESG Trend Leaders UCITS ETF - Acc</t>
  </si>
  <si>
    <t>LU1769088581</t>
  </si>
  <si>
    <t>LESG</t>
  </si>
  <si>
    <t>LESG.DE</t>
  </si>
  <si>
    <t>LESG GY</t>
  </si>
  <si>
    <t>ESGMINAV=SOLA</t>
  </si>
  <si>
    <t>ESGMIV</t>
  </si>
  <si>
    <t>Lyxor MSCI EM Latin America UCITS ETF - Acc</t>
  </si>
  <si>
    <t>LU1900066629</t>
  </si>
  <si>
    <t>LLAM</t>
  </si>
  <si>
    <t>LLAM.DE</t>
  </si>
  <si>
    <t>LLAM GY</t>
  </si>
  <si>
    <t>LATAMINAV=SOLA</t>
  </si>
  <si>
    <t>LATAMIV</t>
  </si>
  <si>
    <t>Lyxor MSCI Emerging Markets Asia UCITS ETF - Acc</t>
  </si>
  <si>
    <t>LU1781541849</t>
  </si>
  <si>
    <t>LCUA</t>
  </si>
  <si>
    <t>LCUA.DE</t>
  </si>
  <si>
    <t>LCUA GY</t>
  </si>
  <si>
    <t>ILCASINAV=SOLA</t>
  </si>
  <si>
    <t>ILCASIV</t>
  </si>
  <si>
    <t>Lyxor MSCI Emerging Markets Ex China UCITS ETF - Acc</t>
  </si>
  <si>
    <t>LU2009202107</t>
  </si>
  <si>
    <t>EMXC</t>
  </si>
  <si>
    <t>EMXC.DE</t>
  </si>
  <si>
    <t>EMXC GY</t>
  </si>
  <si>
    <t>EMXCEURINAV=SOLA</t>
  </si>
  <si>
    <t>EMXCEUIV</t>
  </si>
  <si>
    <t>Lyxor MSCI Emerging Markets UCITS ETF - Acc (EUR)</t>
  </si>
  <si>
    <t>FR0010429068</t>
  </si>
  <si>
    <t>LYM7</t>
  </si>
  <si>
    <t>LYXLEM.DE</t>
  </si>
  <si>
    <t>LYXLEM GY</t>
  </si>
  <si>
    <t>.INLEM</t>
  </si>
  <si>
    <t>LYXLEMIV</t>
  </si>
  <si>
    <t>Lyxor MSCI EMU ESG Trend Leaders (DR) UCITS ETF - Acc</t>
  </si>
  <si>
    <t>LU1792117340</t>
  </si>
  <si>
    <t>LESE</t>
  </si>
  <si>
    <t>LESE.DE</t>
  </si>
  <si>
    <t>LESE GY</t>
  </si>
  <si>
    <t>LESEEURINAV=SOLA</t>
  </si>
  <si>
    <t>LESEIV</t>
  </si>
  <si>
    <t>Lyxor MSCI EMU Growth (DR) UCITS ETF - Dist</t>
  </si>
  <si>
    <t>LU1598688189</t>
  </si>
  <si>
    <t>LGWT</t>
  </si>
  <si>
    <t>LGWT.DE</t>
  </si>
  <si>
    <t>LGWT GY</t>
  </si>
  <si>
    <t>.INGWT</t>
  </si>
  <si>
    <t>GWTIV</t>
  </si>
  <si>
    <t>Lyxor MSCI EMU Small Cap (DR) UCITS ETF - Dist</t>
  </si>
  <si>
    <t>LU1598689153</t>
  </si>
  <si>
    <t>LGWU</t>
  </si>
  <si>
    <t>LGWU.DE</t>
  </si>
  <si>
    <t>LGWU GY</t>
  </si>
  <si>
    <t>.INMMS</t>
  </si>
  <si>
    <t>LGWUIV</t>
  </si>
  <si>
    <t>Lyxor MSCI EMU Value (DR) UCITS ETF - Dist</t>
  </si>
  <si>
    <t>LU1598690169</t>
  </si>
  <si>
    <t>LGWS</t>
  </si>
  <si>
    <t>LGWS.DE</t>
  </si>
  <si>
    <t>LGWS GY</t>
  </si>
  <si>
    <t>.INVAL</t>
  </si>
  <si>
    <t>EMVIV</t>
  </si>
  <si>
    <t>Lyxor MSCI Europe UCITS ETF - Dist</t>
  </si>
  <si>
    <t>FR0010261198</t>
  </si>
  <si>
    <t>LYY5</t>
  </si>
  <si>
    <t>LYY5.DE</t>
  </si>
  <si>
    <t>LYY5 GY</t>
  </si>
  <si>
    <t>.INMEU</t>
  </si>
  <si>
    <t>LYY5IV</t>
  </si>
  <si>
    <t>Lyxor MSCI Future Mobility ESG Filtered (DR) UCITS ETF</t>
  </si>
  <si>
    <t>LU2023679090</t>
  </si>
  <si>
    <t>ELCR</t>
  </si>
  <si>
    <t>ELCR.DE</t>
  </si>
  <si>
    <t>ELCR GY</t>
  </si>
  <si>
    <t>ELCREURINAV=SOLA</t>
  </si>
  <si>
    <t>ELCRIV</t>
  </si>
  <si>
    <t>Lyxor MSCI Greece UCITS ETF - Dist</t>
  </si>
  <si>
    <t>FR0010405431</t>
  </si>
  <si>
    <t>LYMH</t>
  </si>
  <si>
    <t>LYXGRE.DE</t>
  </si>
  <si>
    <t>LYXGRE GY</t>
  </si>
  <si>
    <t>.INGRE</t>
  </si>
  <si>
    <t>GRCIV</t>
  </si>
  <si>
    <t>Lyxor MSCI India UCITS ETF - Acc (EUR)</t>
  </si>
  <si>
    <t>FR0010361683</t>
  </si>
  <si>
    <t>LYMD</t>
  </si>
  <si>
    <t>LYXINR.DE</t>
  </si>
  <si>
    <t>LYXINR GY</t>
  </si>
  <si>
    <t>INDIIV</t>
  </si>
  <si>
    <t>Lyxor MSCI Indonesia UCITS ETF - Acc</t>
  </si>
  <si>
    <t>LU1900065811</t>
  </si>
  <si>
    <t>LYXI</t>
  </si>
  <si>
    <t>LYXI.DE</t>
  </si>
  <si>
    <t>LYXI GY</t>
  </si>
  <si>
    <t>INDOEURINAV=SOLA</t>
  </si>
  <si>
    <t>INDOEUIV</t>
  </si>
  <si>
    <t>LYXOR MSCI Korea UCITS ETF</t>
  </si>
  <si>
    <t>LU1900066975</t>
  </si>
  <si>
    <t>LKOR.DE</t>
  </si>
  <si>
    <t>LKOR GY</t>
  </si>
  <si>
    <t>CRBNINAV=SOLA</t>
  </si>
  <si>
    <t>KOREUIV</t>
  </si>
  <si>
    <t>Lyxor MSCI Malaysia UCITS ETF - Acc</t>
  </si>
  <si>
    <t>LU1901001542</t>
  </si>
  <si>
    <t>LMLS</t>
  </si>
  <si>
    <t>LMLS.DE</t>
  </si>
  <si>
    <t>LMLS GY</t>
  </si>
  <si>
    <t>LYXMALINAV=SOLA</t>
  </si>
  <si>
    <t>LYXMALIV</t>
  </si>
  <si>
    <t>Lyxor MSCI Millennials ESG Filtered (DR) UCITS ETF</t>
  </si>
  <si>
    <t>LU2023678449</t>
  </si>
  <si>
    <t>GENY.DE</t>
  </si>
  <si>
    <t>GENY GY</t>
  </si>
  <si>
    <t>MILLEURINAV=SOLA</t>
  </si>
  <si>
    <t>MILLIV</t>
  </si>
  <si>
    <t>Lyxor MSCI Pacific Ex Japan UCITS ETF - Dist</t>
  </si>
  <si>
    <t>LU1220245556</t>
  </si>
  <si>
    <t>LGQK</t>
  </si>
  <si>
    <t>LGQK.DE</t>
  </si>
  <si>
    <t>LGQK GY</t>
  </si>
  <si>
    <t>PAXJEURINAV=SOLA</t>
  </si>
  <si>
    <t>PAXJEUIV</t>
  </si>
  <si>
    <t>Lyxor MSCI Russia UCITS ETF - Acc</t>
  </si>
  <si>
    <t>LU1923627092</t>
  </si>
  <si>
    <t>LRUS</t>
  </si>
  <si>
    <t>LRUS.DE</t>
  </si>
  <si>
    <t>LRUS GY</t>
  </si>
  <si>
    <t>LYXRUSINAV=SOLA</t>
  </si>
  <si>
    <t>LYXRUSIV</t>
  </si>
  <si>
    <t>Lyxor MSCI Russia UCITS ETF - Dist</t>
  </si>
  <si>
    <t>LU1923627332</t>
  </si>
  <si>
    <t>RUSL.DE</t>
  </si>
  <si>
    <t>RUSL GY</t>
  </si>
  <si>
    <t xml:space="preserve">RUSLEURINAV=SOLA </t>
  </si>
  <si>
    <t>RUSLEIV</t>
  </si>
  <si>
    <t>Lyxor MSCI Smart Cities ESG Filtered (DR) UCITS ETF</t>
  </si>
  <si>
    <t>LU2023679256</t>
  </si>
  <si>
    <t>IQCY</t>
  </si>
  <si>
    <t>IQCY.DE</t>
  </si>
  <si>
    <t>IQCY GY</t>
  </si>
  <si>
    <t>IQTEURINAV=SOLA</t>
  </si>
  <si>
    <t>IQCTIV</t>
  </si>
  <si>
    <t>Lyxor MSCI South Africa UCITS ETF - Acc</t>
  </si>
  <si>
    <t>LU1900067270</t>
  </si>
  <si>
    <t>LSAF</t>
  </si>
  <si>
    <t>LSAF.DE</t>
  </si>
  <si>
    <t>LSAF GY</t>
  </si>
  <si>
    <t>AFSINAV=SOLA</t>
  </si>
  <si>
    <t>AFSIV</t>
  </si>
  <si>
    <t>Lyxor MSCI Taiwan UCITS ETF - Acc</t>
  </si>
  <si>
    <t>LU1900066033</t>
  </si>
  <si>
    <t>LTWN</t>
  </si>
  <si>
    <t>LTWN.DE</t>
  </si>
  <si>
    <t>LTWN GY</t>
  </si>
  <si>
    <t>LYXTWNINAV=SOLA</t>
  </si>
  <si>
    <t>LYXTWNIV</t>
  </si>
  <si>
    <t>Lyxor MSCI Thailand UCITS ETF - Acc</t>
  </si>
  <si>
    <t>LU1900067437</t>
  </si>
  <si>
    <t>LYXT</t>
  </si>
  <si>
    <t>LYXT.DE</t>
  </si>
  <si>
    <t>LYXT GY</t>
  </si>
  <si>
    <t>LYS0INAV=SOLA</t>
  </si>
  <si>
    <t>LYS0IV</t>
  </si>
  <si>
    <t>Lyxor MSCI Turkey UCITS ETF - Acc</t>
  </si>
  <si>
    <t>LU1900067601</t>
  </si>
  <si>
    <t>LTUR</t>
  </si>
  <si>
    <t>LTUR.DE</t>
  </si>
  <si>
    <t>LTUR GY</t>
  </si>
  <si>
    <t>LYTURINAV=SOLA</t>
  </si>
  <si>
    <t>LYTURIV</t>
  </si>
  <si>
    <t>Lyxor MSCI USA ESG Trend  Leaders (DR) UCITS ETF - Acc</t>
  </si>
  <si>
    <t>LU1792117696</t>
  </si>
  <si>
    <t>LESU</t>
  </si>
  <si>
    <t>LESU.DE</t>
  </si>
  <si>
    <t>LESU GY</t>
  </si>
  <si>
    <t>LESUEURINAV=SOLA</t>
  </si>
  <si>
    <t>LESUIV</t>
  </si>
  <si>
    <t>Lyxor MSCI USA UCITS ETF - Dist</t>
  </si>
  <si>
    <t>FR0010296061</t>
  </si>
  <si>
    <t>LYYB</t>
  </si>
  <si>
    <t>LYXUSA.DE</t>
  </si>
  <si>
    <t>LYXUSA GY</t>
  </si>
  <si>
    <t>.INUSA</t>
  </si>
  <si>
    <t>LUSAIV</t>
  </si>
  <si>
    <t>Lyxor MSCI World Consumer Discretionary TR UCITS ETF - Acc (EUR)</t>
  </si>
  <si>
    <t>LU0533032008</t>
  </si>
  <si>
    <t>LYPA</t>
  </si>
  <si>
    <t>LYPA.DE</t>
  </si>
  <si>
    <t>LYPA GY</t>
  </si>
  <si>
    <t>.ICODW</t>
  </si>
  <si>
    <t>CODWIV</t>
  </si>
  <si>
    <t>Lyxor MSCI World Consumer Staples TR UCITS ETF - Acc (EUR)</t>
  </si>
  <si>
    <t>LU0533032263</t>
  </si>
  <si>
    <t>LYPB</t>
  </si>
  <si>
    <t>LYPB.DE</t>
  </si>
  <si>
    <t>LYPB GY</t>
  </si>
  <si>
    <t>.ICOSW</t>
  </si>
  <si>
    <t>COSWIV</t>
  </si>
  <si>
    <t>Lyxor MSCI World Energy TR UCITS ETF - Acc (EUR)</t>
  </si>
  <si>
    <t>LU0533032420</t>
  </si>
  <si>
    <t>LYPC</t>
  </si>
  <si>
    <t>LYPC.DE</t>
  </si>
  <si>
    <t>LYPC GY</t>
  </si>
  <si>
    <t>.INRGW</t>
  </si>
  <si>
    <t>ENERWIV</t>
  </si>
  <si>
    <t>Lyxor MSCI World ESG Trend Leaders (DR) UCITS ETF - Acc</t>
  </si>
  <si>
    <t>LU1792117779</t>
  </si>
  <si>
    <t>LESW</t>
  </si>
  <si>
    <t>LESW.DE</t>
  </si>
  <si>
    <t>LESW GY</t>
  </si>
  <si>
    <t>LESWIV</t>
  </si>
  <si>
    <t>Lyxor MSCI World Financials TR UCITS ETF - Acc (EUR)</t>
  </si>
  <si>
    <t>LU0533032859</t>
  </si>
  <si>
    <t>LYPD</t>
  </si>
  <si>
    <t>LYPD.DE</t>
  </si>
  <si>
    <t>LYPD GY</t>
  </si>
  <si>
    <t>.IFINW</t>
  </si>
  <si>
    <t>FINSWIV</t>
  </si>
  <si>
    <t>Lyxor MSCI World Health Care TR UCITS ETF - Acc (EUR)</t>
  </si>
  <si>
    <t>LU0533033238</t>
  </si>
  <si>
    <t>LYPE</t>
  </si>
  <si>
    <t>LYPE.DE</t>
  </si>
  <si>
    <t>LYPE GY</t>
  </si>
  <si>
    <t>.IHLTW</t>
  </si>
  <si>
    <t>HLTWEUIV</t>
  </si>
  <si>
    <t>Lyxor MSCI World Industrials TR UCITS ETF - Acc (EUR)</t>
  </si>
  <si>
    <t>LU0533033402</t>
  </si>
  <si>
    <t>LYPF</t>
  </si>
  <si>
    <t>LYPF.DE</t>
  </si>
  <si>
    <t>LYPF GY</t>
  </si>
  <si>
    <t>.IINDW</t>
  </si>
  <si>
    <t>INDGWIV</t>
  </si>
  <si>
    <t>Lyxor MSCI World Information Technology TR UCITS ETF - Acc (EUR)</t>
  </si>
  <si>
    <t>LU0533033667</t>
  </si>
  <si>
    <t>LYPG</t>
  </si>
  <si>
    <t>LYPG.DE</t>
  </si>
  <si>
    <t>LYPG GY</t>
  </si>
  <si>
    <t>.ITNOW</t>
  </si>
  <si>
    <t>LYPGIV</t>
  </si>
  <si>
    <t>Lyxor MSCI World Materials TR UCITS ETF - Acc (EUR)</t>
  </si>
  <si>
    <t>LU0533033824</t>
  </si>
  <si>
    <t>LYPH</t>
  </si>
  <si>
    <t>LYPH.DE</t>
  </si>
  <si>
    <t>LYPH GY</t>
  </si>
  <si>
    <t>.IMATW</t>
  </si>
  <si>
    <t>LYPHIV</t>
  </si>
  <si>
    <t>Lyxor MSCI World Telecommunication Services TR UCITS ETF - Acc (EUR)</t>
  </si>
  <si>
    <t>LU0533034129</t>
  </si>
  <si>
    <t>LYPI</t>
  </si>
  <si>
    <t>LYPI.DE</t>
  </si>
  <si>
    <t>LYPI GY</t>
  </si>
  <si>
    <t>.ITELW</t>
  </si>
  <si>
    <t>LYPIIV</t>
  </si>
  <si>
    <t>Lyxor MSCI World UCITS ETF - Dist</t>
  </si>
  <si>
    <t>FR0010315770</t>
  </si>
  <si>
    <t>LYYA</t>
  </si>
  <si>
    <t>LYXWLD.DE</t>
  </si>
  <si>
    <t>LYXWLD GY</t>
  </si>
  <si>
    <t>.INWLD</t>
  </si>
  <si>
    <t>LYXWLDIV</t>
  </si>
  <si>
    <t>Lyxor MSCI World Utilities TR UCITS ETF - Acc (EUR)</t>
  </si>
  <si>
    <t>LU0533034558</t>
  </si>
  <si>
    <t>LYPQ</t>
  </si>
  <si>
    <t>LYPQ.DE</t>
  </si>
  <si>
    <t>LYPQ GY</t>
  </si>
  <si>
    <t>.IUTLW</t>
  </si>
  <si>
    <t>UTIWIV</t>
  </si>
  <si>
    <t>Lyxor Nasdaq 100 UCITS ETF - Dist USD</t>
  </si>
  <si>
    <t>LU2197908721</t>
  </si>
  <si>
    <t>NADQ</t>
  </si>
  <si>
    <t>NADQ.DE</t>
  </si>
  <si>
    <t>NADQ GY</t>
  </si>
  <si>
    <t>NADQEURINAV=SOLA</t>
  </si>
  <si>
    <t>NADQEUIV</t>
  </si>
  <si>
    <t>Lyxor Nasdaq-100 UCITS ETF - Acc</t>
  </si>
  <si>
    <t>LU1829221024</t>
  </si>
  <si>
    <t>LYMS</t>
  </si>
  <si>
    <t>USTE.DE</t>
  </si>
  <si>
    <t>LYMS GY</t>
  </si>
  <si>
    <t>LYMSIV</t>
  </si>
  <si>
    <t>Lyxor New Energy (DR) UCITS ETF - Dist</t>
  </si>
  <si>
    <t>FR0010524777</t>
  </si>
  <si>
    <t>LYM9</t>
  </si>
  <si>
    <t>LYXNRJ.DE</t>
  </si>
  <si>
    <t>LYXNRJ GY</t>
  </si>
  <si>
    <t>.INNRJ</t>
  </si>
  <si>
    <t>ENERIV</t>
  </si>
  <si>
    <t>Lyxor Pan Africa UCITS ETF - Acc</t>
  </si>
  <si>
    <t>LU1287022708</t>
  </si>
  <si>
    <t>LGQM</t>
  </si>
  <si>
    <t>LGQM.DE</t>
  </si>
  <si>
    <t>LGQM GY</t>
  </si>
  <si>
    <t>.INPAF</t>
  </si>
  <si>
    <t>LAFRIIV</t>
  </si>
  <si>
    <t>Lyxor Portfolio Strategy Defensive UCITS ETF</t>
  </si>
  <si>
    <t>DE000ETF7029</t>
  </si>
  <si>
    <t>F702</t>
  </si>
  <si>
    <t>F702.DE</t>
  </si>
  <si>
    <t>F702 GY</t>
  </si>
  <si>
    <t>F702EURINAV=SOLA</t>
  </si>
  <si>
    <t>F702EUIV</t>
  </si>
  <si>
    <t>Lyxor Portfolio Strategy Offensive UCITS ETF</t>
  </si>
  <si>
    <t>DE000ETF7037</t>
  </si>
  <si>
    <t>F703</t>
  </si>
  <si>
    <t>F703.DE</t>
  </si>
  <si>
    <t>F703 GY</t>
  </si>
  <si>
    <t>F703EURINAV=SOLA</t>
  </si>
  <si>
    <t>F703EUIV</t>
  </si>
  <si>
    <t>Lyxor Portfolio Strategy UCITS ETF</t>
  </si>
  <si>
    <t>DE000ETF7011</t>
  </si>
  <si>
    <t>F701</t>
  </si>
  <si>
    <t>F701.DE</t>
  </si>
  <si>
    <t>F701 GY</t>
  </si>
  <si>
    <t>500 shares</t>
  </si>
  <si>
    <t>F701EURINAV=SOLA</t>
  </si>
  <si>
    <t>F701EUIV</t>
  </si>
  <si>
    <t>Lyxor PRIVEX UCITS ETF - Dist</t>
  </si>
  <si>
    <t>LU1812091947</t>
  </si>
  <si>
    <t>LPVX</t>
  </si>
  <si>
    <t>LPVX.DE</t>
  </si>
  <si>
    <t>LPVX GY</t>
  </si>
  <si>
    <t>LYPVXINAV=SOLA</t>
  </si>
  <si>
    <t>LYPVXIV</t>
  </si>
  <si>
    <t>Lyxor Robotics &amp; AI UCITS ETF - Acc</t>
  </si>
  <si>
    <t>LU1838002480</t>
  </si>
  <si>
    <t>ROAI</t>
  </si>
  <si>
    <t>ROAI.DE</t>
  </si>
  <si>
    <t>ROAI GY</t>
  </si>
  <si>
    <t>ROAIEURINAV=SOLA</t>
  </si>
  <si>
    <t>ROAIEUIV</t>
  </si>
  <si>
    <t>Lyxor S&amp;P 500 Paris-Aligned Climate (EU-PAB) (DR) UCITS ETF – Acc</t>
  </si>
  <si>
    <t>LU2198883410</t>
  </si>
  <si>
    <t>ZPA5</t>
  </si>
  <si>
    <t>ZPA5.DE</t>
  </si>
  <si>
    <t>ZPA5 GY</t>
  </si>
  <si>
    <t>ZPA5EURINAV=SOLA</t>
  </si>
  <si>
    <t>ZPA5EUIV</t>
  </si>
  <si>
    <t>Lyxor S&amp;P 500 UCITS ETF - Daily Hedged to EUR - Dist</t>
  </si>
  <si>
    <t>LU0959211243</t>
  </si>
  <si>
    <t>LYP2</t>
  </si>
  <si>
    <t>LYP2.DE</t>
  </si>
  <si>
    <t>LYP2 GY</t>
  </si>
  <si>
    <t>LYP2EURINAV=SOLA</t>
  </si>
  <si>
    <t>LYP2EUIV</t>
  </si>
  <si>
    <t>Lyxor S&amp;P 500 UCITS ETF - Dist (EUR)</t>
  </si>
  <si>
    <t>LU0496786574</t>
  </si>
  <si>
    <t>LYPS</t>
  </si>
  <si>
    <t>LYPS.DE</t>
  </si>
  <si>
    <t>LYPS GY</t>
  </si>
  <si>
    <t>.INSP5</t>
  </si>
  <si>
    <t>LYPSEUIV</t>
  </si>
  <si>
    <t>Lyxor S&amp;P 500 UCITS ETF - Dist (USD)</t>
  </si>
  <si>
    <t>LU0496786657</t>
  </si>
  <si>
    <t>6TVM</t>
  </si>
  <si>
    <t>6TVM.DE</t>
  </si>
  <si>
    <t>6TVM GY</t>
  </si>
  <si>
    <t>6TVMEURINAV=SOLA</t>
  </si>
  <si>
    <t>6TVMEUIV</t>
  </si>
  <si>
    <t>Lyxor S&amp;P 500 VIX Futures Enhanced Roll UCITS ETF - Acc</t>
  </si>
  <si>
    <t>LU0832435464</t>
  </si>
  <si>
    <t>VOOL</t>
  </si>
  <si>
    <t>VOOL.DE</t>
  </si>
  <si>
    <t>VOOL GY</t>
  </si>
  <si>
    <t>.IMA13</t>
  </si>
  <si>
    <t>LVOEURIV</t>
  </si>
  <si>
    <t>Lyxor S&amp;P Europe Paris-Aligned Climate (EU PAB) (DR) UCITS ETF - Acc</t>
  </si>
  <si>
    <t>LU2198884491</t>
  </si>
  <si>
    <t>EABE</t>
  </si>
  <si>
    <t>EABE.DE</t>
  </si>
  <si>
    <t>EABE GY</t>
  </si>
  <si>
    <t>EABEEURINAV=SOLA</t>
  </si>
  <si>
    <t>EABEEUIV</t>
  </si>
  <si>
    <t>Lyxor S&amp;P Eurozone Paris-Aligned Climate (EU PAB) (DR) UCITS ETF - Acc </t>
  </si>
  <si>
    <t>LU2195226068</t>
  </si>
  <si>
    <t>ZPAB</t>
  </si>
  <si>
    <t>ZPAB.DE</t>
  </si>
  <si>
    <t>ZPAB GY</t>
  </si>
  <si>
    <t>EPABEURINAV=SOLA</t>
  </si>
  <si>
    <t>EPABIV</t>
  </si>
  <si>
    <t>Lyxor S&amp;P Global Developed Paris-Aligned Climate (EU PAB) (DR) UCITS ETF - Acc</t>
  </si>
  <si>
    <t>LU2198882362</t>
  </si>
  <si>
    <t>EABG</t>
  </si>
  <si>
    <t>EABG.DE</t>
  </si>
  <si>
    <t>EABG GY</t>
  </si>
  <si>
    <t>EABGEURINAV=SOLA</t>
  </si>
  <si>
    <t>EABGEUIV</t>
  </si>
  <si>
    <t>Lyxor SG Global Quality Income NTR UCITS ETF - Dist</t>
  </si>
  <si>
    <t>LU0832436512</t>
  </si>
  <si>
    <t>LGQI</t>
  </si>
  <si>
    <t>LGQI.DE</t>
  </si>
  <si>
    <t>LGQI GY</t>
  </si>
  <si>
    <t>.ISGQI</t>
  </si>
  <si>
    <t>LGQIIV</t>
  </si>
  <si>
    <t>Lyxor Smart Overnight Return - UCITS ETF D-EUR</t>
  </si>
  <si>
    <t>LU2082999306</t>
  </si>
  <si>
    <t>EGV2</t>
  </si>
  <si>
    <t>EGV2.DE</t>
  </si>
  <si>
    <t>EGV2 GY</t>
  </si>
  <si>
    <t>EGV2EURINAV=SOLA</t>
  </si>
  <si>
    <t>CNAVEONI</t>
  </si>
  <si>
    <t>Lyxor STOXX Europe 600 Automobiles &amp; Parts UCITS ETF</t>
  </si>
  <si>
    <t>LU2082995908</t>
  </si>
  <si>
    <t>DFOA</t>
  </si>
  <si>
    <t>DFOA.DE</t>
  </si>
  <si>
    <t>DFOA GY</t>
  </si>
  <si>
    <t>DFOAEURINAV=SOLA</t>
  </si>
  <si>
    <t>DFOAEUIV</t>
  </si>
  <si>
    <t>STOXX Europe 600 Automobiles &amp; Parts</t>
  </si>
  <si>
    <t>Lyxor STOXX Europe 600 Automobiles &amp; Parts UCITS ETF - Acc</t>
  </si>
  <si>
    <t>LU1834983394</t>
  </si>
  <si>
    <t>LAUT</t>
  </si>
  <si>
    <t>LAUT.DE</t>
  </si>
  <si>
    <t>LAUT GY</t>
  </si>
  <si>
    <t>BNKINAV=SOLA</t>
  </si>
  <si>
    <t>AUTIV</t>
  </si>
  <si>
    <t>Lyxor STOXX Europe 600 Banks UCITS ETF - Acc</t>
  </si>
  <si>
    <t>LU1834983477</t>
  </si>
  <si>
    <t>LBNK</t>
  </si>
  <si>
    <t>LBNK.DE</t>
  </si>
  <si>
    <t>LBNK GY</t>
  </si>
  <si>
    <t>BREINAV=SOLA</t>
  </si>
  <si>
    <t>BNKIV</t>
  </si>
  <si>
    <t>Lyxor STOXX Europe 600 Banks UCITS ETF - Dist</t>
  </si>
  <si>
    <t>LU2082996112</t>
  </si>
  <si>
    <t>INDA.DE</t>
  </si>
  <si>
    <t>INDA GY</t>
  </si>
  <si>
    <t>INDAEURINAV=SOLA</t>
  </si>
  <si>
    <t>INDAIV</t>
  </si>
  <si>
    <t>Lyxor STOXX Europe 600 Basic Resources UCITS ETF - Acc</t>
  </si>
  <si>
    <t>LU1834983550</t>
  </si>
  <si>
    <t>LBRE</t>
  </si>
  <si>
    <t>LBRE.DE</t>
  </si>
  <si>
    <t>LBRE GY</t>
  </si>
  <si>
    <t>CHMINAV=SOLA</t>
  </si>
  <si>
    <t>BREIV</t>
  </si>
  <si>
    <t>Lyxor STOXX Europe 600 Basic Resources UCITS ETF - Dist</t>
  </si>
  <si>
    <t>LU2082996385</t>
  </si>
  <si>
    <t>E6BR</t>
  </si>
  <si>
    <t>E6BR.DE</t>
  </si>
  <si>
    <t>E6BR GY</t>
  </si>
  <si>
    <t>E6BREURINAV=SOLA</t>
  </si>
  <si>
    <t>E6BRIV</t>
  </si>
  <si>
    <t>Lyxor STOXX Europe 600 Chemicals UCITS ETF - Acc</t>
  </si>
  <si>
    <t>LU1834983634</t>
  </si>
  <si>
    <t>LCHM</t>
  </si>
  <si>
    <t>LCHM.DE</t>
  </si>
  <si>
    <t>LCHM GY</t>
  </si>
  <si>
    <t>CSTINAV=SOLA</t>
  </si>
  <si>
    <t>CHMIV</t>
  </si>
  <si>
    <t>Lyxor STOXX Europe 600 Chemicals UCITS ETF - Dist</t>
  </si>
  <si>
    <t>LU2082996542</t>
  </si>
  <si>
    <t>LYX4</t>
  </si>
  <si>
    <t>LYX4.DE</t>
  </si>
  <si>
    <t>LYX4 GY</t>
  </si>
  <si>
    <t>LYX4EURINAV=SOLA</t>
  </si>
  <si>
    <t>LYX4IV</t>
  </si>
  <si>
    <t>Lyxor STOXX Europe 600 Construction &amp; Materials UCITS ETF - Acc</t>
  </si>
  <si>
    <t>LU1834983808</t>
  </si>
  <si>
    <t>LCST</t>
  </si>
  <si>
    <t>LCST.DE</t>
  </si>
  <si>
    <t>LCST GY</t>
  </si>
  <si>
    <t>FININAV=SOLA</t>
  </si>
  <si>
    <t>CSTIV</t>
  </si>
  <si>
    <t>Lyxor STOXX Europe 600 Construction &amp; Materials UCITS ETF - Dist</t>
  </si>
  <si>
    <t>LU2082996898</t>
  </si>
  <si>
    <t>CSTD</t>
  </si>
  <si>
    <t>CSTD.DE</t>
  </si>
  <si>
    <t>CSTD GY</t>
  </si>
  <si>
    <t>CSTDEURINAV=SOLA</t>
  </si>
  <si>
    <t>CSTDIV</t>
  </si>
  <si>
    <t>Lyxor STOXX Europe 600 Financial Services UCITS ETF - Acc</t>
  </si>
  <si>
    <t>LU1834984798</t>
  </si>
  <si>
    <t>LFIN</t>
  </si>
  <si>
    <t>LFIN.DE</t>
  </si>
  <si>
    <t>LFIN GY</t>
  </si>
  <si>
    <t>FOOINAV=SOLA</t>
  </si>
  <si>
    <t>FINIV</t>
  </si>
  <si>
    <t>Lyxor STOXX Europe 600 Financial Services UCITS ETF - Dist</t>
  </si>
  <si>
    <t>LU2082997193</t>
  </si>
  <si>
    <t>6FIN</t>
  </si>
  <si>
    <t>6FIN.DE</t>
  </si>
  <si>
    <t>6FIN GY</t>
  </si>
  <si>
    <t>6FINEURINAV=SOLA</t>
  </si>
  <si>
    <t>6FINIV</t>
  </si>
  <si>
    <t>Lyxor STOXX Europe 600 Food &amp; Beverage UCITS ETF</t>
  </si>
  <si>
    <t>LU2082997359</t>
  </si>
  <si>
    <t>DFOP</t>
  </si>
  <si>
    <t>DFOP.DE</t>
  </si>
  <si>
    <t>DFOP GY</t>
  </si>
  <si>
    <t>DFOOEURINAV=SOLA</t>
  </si>
  <si>
    <t>DFOOEUIV</t>
  </si>
  <si>
    <t>Lyxor STOXX Europe 600 Food &amp; Beverage UCITS ETF - Acc</t>
  </si>
  <si>
    <t>LU1834985845</t>
  </si>
  <si>
    <t>LFOD</t>
  </si>
  <si>
    <t>LFOD.DE</t>
  </si>
  <si>
    <t>LFOD GY</t>
  </si>
  <si>
    <t>HLTINAV=SOLA</t>
  </si>
  <si>
    <t>FOOIV</t>
  </si>
  <si>
    <t>Lyxor STOXX Europe 600 Healthcare UCITS ETF - Acc</t>
  </si>
  <si>
    <t>LU1834986900</t>
  </si>
  <si>
    <t>LHTC</t>
  </si>
  <si>
    <t>LHTC.DE</t>
  </si>
  <si>
    <t>LHTC GY</t>
  </si>
  <si>
    <t>INDINAV=SOLA</t>
  </si>
  <si>
    <t>HLTIV</t>
  </si>
  <si>
    <t>Lyxor STOXX Europe 600 Healthcare UCITS ETF - Dist</t>
  </si>
  <si>
    <t>LU2082997516</t>
  </si>
  <si>
    <t>EHLT</t>
  </si>
  <si>
    <t>EHLT.DE</t>
  </si>
  <si>
    <t>EHLT GY</t>
  </si>
  <si>
    <t>EHLTEURINAV=SOLA</t>
  </si>
  <si>
    <t>EHLTIV</t>
  </si>
  <si>
    <t>Lyxor STOXX Europe 600 Industrial Goods &amp; Services UCITS ETF</t>
  </si>
  <si>
    <t>LU2082997789</t>
  </si>
  <si>
    <t>INDU</t>
  </si>
  <si>
    <t>INDU.DE</t>
  </si>
  <si>
    <t>INDU GY</t>
  </si>
  <si>
    <t>INDUEURINAV=SOLA</t>
  </si>
  <si>
    <t>INDUEUIV</t>
  </si>
  <si>
    <t>STOXX Europe 600 Industrial Goods &amp; Services</t>
  </si>
  <si>
    <t>Lyxor STOXX Europe 600 Industrial Goods &amp; Services UCITS ETF - Acc</t>
  </si>
  <si>
    <t>LU1834987890</t>
  </si>
  <si>
    <t>LIGS</t>
  </si>
  <si>
    <t>LIGS.DE</t>
  </si>
  <si>
    <t>LIGS GY</t>
  </si>
  <si>
    <t>INSINAV=SOLA</t>
  </si>
  <si>
    <t>INDEUIV</t>
  </si>
  <si>
    <t>Lyxor STOXX Europe 600 Insurance UCITS ETF</t>
  </si>
  <si>
    <t>LU2082997946</t>
  </si>
  <si>
    <t>EGV1</t>
  </si>
  <si>
    <t>EGV1.DE</t>
  </si>
  <si>
    <t>EGV1 GY</t>
  </si>
  <si>
    <t>EGV1EURINAV=SOLA</t>
  </si>
  <si>
    <t>EGV1EUIV</t>
  </si>
  <si>
    <t>STOXX Europe 600 Insurance</t>
  </si>
  <si>
    <t>Lyxor STOXX Europe 600 Insurance UCITS ETF - Acc</t>
  </si>
  <si>
    <t>LU1834987973</t>
  </si>
  <si>
    <t>LIRU</t>
  </si>
  <si>
    <t>LIRU.DE</t>
  </si>
  <si>
    <t>LIRU GY</t>
  </si>
  <si>
    <t>LYXMDAINAV=SOLA</t>
  </si>
  <si>
    <t>INSIV</t>
  </si>
  <si>
    <t>Lyxor STOXX Europe 600 Media UCITS ETF - Acc</t>
  </si>
  <si>
    <t>LU1834988195</t>
  </si>
  <si>
    <t>LMDA</t>
  </si>
  <si>
    <t>LMDA.DE</t>
  </si>
  <si>
    <t>LMDA GY</t>
  </si>
  <si>
    <t>LYOILINAV=SOLA</t>
  </si>
  <si>
    <t>LYXMDAIV</t>
  </si>
  <si>
    <t>Lyxor STOXX Europe 600 Media UCITS ETF-Dist</t>
  </si>
  <si>
    <t>LU2082995734</t>
  </si>
  <si>
    <t>C071</t>
  </si>
  <si>
    <t>CBSXMR.DE</t>
  </si>
  <si>
    <t>CBSXMR GY</t>
  </si>
  <si>
    <t>CBSXMREURINAV=SOLA</t>
  </si>
  <si>
    <t>CNAVSXMR</t>
  </si>
  <si>
    <t>Lyxor STOXX Europe 600 Oil &amp; Gas UCITS ETF - Acc</t>
  </si>
  <si>
    <t>LU1834988278</t>
  </si>
  <si>
    <t>LOGS</t>
  </si>
  <si>
    <t>LOGS.DE</t>
  </si>
  <si>
    <t>LOGS GY</t>
  </si>
  <si>
    <t>LYXPHGINAV=SOLA</t>
  </si>
  <si>
    <t>LYOILIV</t>
  </si>
  <si>
    <t>Lyxor STOXX Europe 600 Oil &amp; Gas UCITS ETF - Dist</t>
  </si>
  <si>
    <t>LU2082998167</t>
  </si>
  <si>
    <t>OIGS</t>
  </si>
  <si>
    <t>OIGS.DE</t>
  </si>
  <si>
    <t>OIGS GY</t>
  </si>
  <si>
    <t>OIGSEURINAV=SOLA</t>
  </si>
  <si>
    <t>OIGSIV</t>
  </si>
  <si>
    <t>Lyxor STOXX Europe 600 Personal &amp; Household Goods UCITS ETF</t>
  </si>
  <si>
    <t>LU2082998324</t>
  </si>
  <si>
    <t>MTDA</t>
  </si>
  <si>
    <t>MTDA.DE</t>
  </si>
  <si>
    <t>MTDA GY</t>
  </si>
  <si>
    <t>MTDAEURINAV=SOLA</t>
  </si>
  <si>
    <t>MTDAEUIV</t>
  </si>
  <si>
    <t>STOXX Europe 600 Personal &amp; Household Goods</t>
  </si>
  <si>
    <t>Lyxor STOXX Europe 600 Personal &amp; Household Goods UCITS ETF - Acc</t>
  </si>
  <si>
    <t>LU1834988351</t>
  </si>
  <si>
    <t>LPHG</t>
  </si>
  <si>
    <t>LPHG.DE</t>
  </si>
  <si>
    <t>LPHG GY</t>
  </si>
  <si>
    <t>LYXRTAINAV=SOLA</t>
  </si>
  <si>
    <t>LYXPHGIV</t>
  </si>
  <si>
    <t>Lyxor STOXX Europe 600 Real Estate UCITS ETF - Dist</t>
  </si>
  <si>
    <t>LU1812091194</t>
  </si>
  <si>
    <t>LEEU</t>
  </si>
  <si>
    <t>LEEU.DE</t>
  </si>
  <si>
    <t>LEEU GY</t>
  </si>
  <si>
    <t>LYMEHINAV=SOLA</t>
  </si>
  <si>
    <t>LYMEHIV</t>
  </si>
  <si>
    <t>Lyxor STOXX Europe 600 Retail UCITS ETF - Acc</t>
  </si>
  <si>
    <t>LU1834988435</t>
  </si>
  <si>
    <t>LRET.DE</t>
  </si>
  <si>
    <t>LRET GY</t>
  </si>
  <si>
    <t>LYXTNOINAV=SOLA</t>
  </si>
  <si>
    <t>LYXRTAIV</t>
  </si>
  <si>
    <t>Lyxor STOXX Europe 600 Retail UCITS ETF - Dist</t>
  </si>
  <si>
    <t>LU2082998670</t>
  </si>
  <si>
    <t>JNHA</t>
  </si>
  <si>
    <t>JNHA.DE</t>
  </si>
  <si>
    <t>JNHA GY</t>
  </si>
  <si>
    <t>JNHAEURINAV=SOLA</t>
  </si>
  <si>
    <t>JNHAIV</t>
  </si>
  <si>
    <t>Lyxor STOXX Europe 600 Technology UCITS ETF</t>
  </si>
  <si>
    <t>LU2082998837</t>
  </si>
  <si>
    <t>CSTA</t>
  </si>
  <si>
    <t>CSTA.DE</t>
  </si>
  <si>
    <t>CSTA GY</t>
  </si>
  <si>
    <t>CSTAEURINAV=SOLA</t>
  </si>
  <si>
    <t>CSTAEUIV</t>
  </si>
  <si>
    <t>STOXX Europe 600 Technology</t>
  </si>
  <si>
    <t>Lyxor STOXX Europe 600 Technology UCITS ETF - Acc</t>
  </si>
  <si>
    <t>LU1834988518</t>
  </si>
  <si>
    <t>LTUG</t>
  </si>
  <si>
    <t>LTUG.DE</t>
  </si>
  <si>
    <t>LTUG GY</t>
  </si>
  <si>
    <t>LYTELINAV=SOLA</t>
  </si>
  <si>
    <t>LYXTNOIV</t>
  </si>
  <si>
    <t>Lyxor STOXX Europe 600 Telecommunications UCITS ETF - Acc</t>
  </si>
  <si>
    <t>LU1834988609</t>
  </si>
  <si>
    <t>LTCM</t>
  </si>
  <si>
    <t>LTCM.DE</t>
  </si>
  <si>
    <t>LTCM GY</t>
  </si>
  <si>
    <t>LYXTRVINAV=SOLA</t>
  </si>
  <si>
    <t>LYTELIV</t>
  </si>
  <si>
    <t>Lyxor STOXX Europe 600 Telecommunications UCITS ETF - Dist</t>
  </si>
  <si>
    <t>LU2082999058</t>
  </si>
  <si>
    <t>INDB</t>
  </si>
  <si>
    <t>INDB.DE</t>
  </si>
  <si>
    <t>INDB GY</t>
  </si>
  <si>
    <t>INDBEURINAV=SOLA</t>
  </si>
  <si>
    <t>INDBIV</t>
  </si>
  <si>
    <t>Lyxor STOXX Europe 600 Travel &amp; Leisure UCITS ETF - Acc</t>
  </si>
  <si>
    <t>LU1834988781</t>
  </si>
  <si>
    <t>LTVL</t>
  </si>
  <si>
    <t>LTVL.DE</t>
  </si>
  <si>
    <t>LTVL GY</t>
  </si>
  <si>
    <t>LYXUTIINAV=SOLA</t>
  </si>
  <si>
    <t>LYXTRVIV</t>
  </si>
  <si>
    <t>Lyxor STOXX Europe 600 Travel &amp; Leisure UCITS ETF - Dist</t>
  </si>
  <si>
    <t>LU2082999132</t>
  </si>
  <si>
    <t>6TVL</t>
  </si>
  <si>
    <t>6TVL.DE</t>
  </si>
  <si>
    <t>6TVL GY</t>
  </si>
  <si>
    <t>6TVLEURINAV=SOLA</t>
  </si>
  <si>
    <t>6TVLIV</t>
  </si>
  <si>
    <t>Lyxor STOXX Europe 600 Utilities UCITS ETF - Acc</t>
  </si>
  <si>
    <t>LU1834988864</t>
  </si>
  <si>
    <t>LUTI</t>
  </si>
  <si>
    <t>LUTI.DE</t>
  </si>
  <si>
    <t>LUTI GY</t>
  </si>
  <si>
    <t>LYXUTIIV</t>
  </si>
  <si>
    <t>Lyxor STOXX Europe 600 Utilities UCITS ETF - Dist</t>
  </si>
  <si>
    <t>LU2082999215</t>
  </si>
  <si>
    <t>LUTL</t>
  </si>
  <si>
    <t>LUTL.DE</t>
  </si>
  <si>
    <t>LUTL GY</t>
  </si>
  <si>
    <t>LUTLEURINAV=SOLA</t>
  </si>
  <si>
    <t>LUTLIV</t>
  </si>
  <si>
    <t>Lyxor STOXX Europe Select Dividend 30 UCITS ETF - Dist</t>
  </si>
  <si>
    <t>LU1812092168</t>
  </si>
  <si>
    <t>SELD</t>
  </si>
  <si>
    <t>SELD.DE</t>
  </si>
  <si>
    <t>SELD GY</t>
  </si>
  <si>
    <t>LYSELINAV=SOLA</t>
  </si>
  <si>
    <t>LYSELIV</t>
  </si>
  <si>
    <t>Lyxor US Curve Flattening 2-10 UCITS ETF - Acc</t>
  </si>
  <si>
    <t>LU2018761762</t>
  </si>
  <si>
    <t>FLTU</t>
  </si>
  <si>
    <t>FLTU.DE</t>
  </si>
  <si>
    <t>FLTU GY</t>
  </si>
  <si>
    <t>FLTUEURINAV=SOLA</t>
  </si>
  <si>
    <t>FLTUEUIV</t>
  </si>
  <si>
    <t>Lyxor US Curve Steepening 2-10 UCITS ETF - Acc</t>
  </si>
  <si>
    <t>LU2018762653</t>
  </si>
  <si>
    <t>UCT2</t>
  </si>
  <si>
    <t>UCT2.DE</t>
  </si>
  <si>
    <t>UCT2 GY</t>
  </si>
  <si>
    <t>STPUEURINAV=SOLA</t>
  </si>
  <si>
    <t>STPUEUIV</t>
  </si>
  <si>
    <t>Lyxor USD 10Y Inflation Expectations UCITS ETF - Acc</t>
  </si>
  <si>
    <t>LU1390062831</t>
  </si>
  <si>
    <t>UINF</t>
  </si>
  <si>
    <t>UINF.DE</t>
  </si>
  <si>
    <t>UINF GY</t>
  </si>
  <si>
    <t>.NSCFR0IINFU0</t>
  </si>
  <si>
    <t>INFUIV</t>
  </si>
  <si>
    <t>Lyxor World Water (DR) UCITS ETF - Dist</t>
  </si>
  <si>
    <t>FR0010527275</t>
  </si>
  <si>
    <t>LYM8</t>
  </si>
  <si>
    <t>LYXWAT.DE</t>
  </si>
  <si>
    <t>LYXWAT GY</t>
  </si>
  <si>
    <t>.INWAT</t>
  </si>
  <si>
    <t>LYWATIV</t>
  </si>
  <si>
    <t>Market Access Jim Rogers International Commodity Index ETF</t>
  </si>
  <si>
    <t>LU0249326488</t>
  </si>
  <si>
    <t>Market Access</t>
  </si>
  <si>
    <t>M9SA</t>
  </si>
  <si>
    <t>MRIC.DE</t>
  </si>
  <si>
    <t>M9SA GY</t>
  </si>
  <si>
    <t>RICIEURNAV.DE</t>
  </si>
  <si>
    <t>M9SANAV</t>
  </si>
  <si>
    <t>www.marketaccessetf.com</t>
  </si>
  <si>
    <t>Market Access NYSE Arca Gold BUGS Index ETF</t>
  </si>
  <si>
    <t>LU0259322260</t>
  </si>
  <si>
    <t>M9SD</t>
  </si>
  <si>
    <t>M9SD.DE</t>
  </si>
  <si>
    <t>M9SD GY</t>
  </si>
  <si>
    <t>MAGBNAV.DE</t>
  </si>
  <si>
    <t>MAGBNAV</t>
  </si>
  <si>
    <t>Market Access Stoxx China A Minimum Variance Index UCITS ETF - EUR Share Class</t>
  </si>
  <si>
    <t>LU1750178011</t>
  </si>
  <si>
    <t>M9SV</t>
  </si>
  <si>
    <t>M9SV.DE</t>
  </si>
  <si>
    <t>M9SV GY</t>
  </si>
  <si>
    <t>742GINAV.DE</t>
  </si>
  <si>
    <t>M9SVINAV</t>
  </si>
  <si>
    <t>Ossiam Emerging Markets Minimum Variance NR UCITS ETF 1C-EUR</t>
  </si>
  <si>
    <t>LU0705291903</t>
  </si>
  <si>
    <t>Ossiam</t>
  </si>
  <si>
    <t>OSX9</t>
  </si>
  <si>
    <t>OSX9.DE</t>
  </si>
  <si>
    <t>OSX9 GY</t>
  </si>
  <si>
    <t>IEMMVINAV.PA</t>
  </si>
  <si>
    <t>IEMMV</t>
  </si>
  <si>
    <t>www.ossiam.com</t>
  </si>
  <si>
    <t>Ossiam ESG Low Carbon Shiller Barclays CAPE US Sector UCITS ETF - 1A (EUR)</t>
  </si>
  <si>
    <t>IE00BF92LV92</t>
  </si>
  <si>
    <t>5HEE</t>
  </si>
  <si>
    <t>5HEE.DE</t>
  </si>
  <si>
    <t>5HEE GY</t>
  </si>
  <si>
    <t>5HEEINAV=SOLA</t>
  </si>
  <si>
    <t>5HEEIV</t>
  </si>
  <si>
    <t>Ossiam ESG Low Carbon Shiller Barclays CAPE US Sector UCITS ETF - 1A (USD)</t>
  </si>
  <si>
    <t>IE00BF92LR56</t>
  </si>
  <si>
    <t>5HED</t>
  </si>
  <si>
    <t>5HED.DE</t>
  </si>
  <si>
    <t>5HED GY</t>
  </si>
  <si>
    <t>100000 USD</t>
  </si>
  <si>
    <t>5HEDINAV=SOLA</t>
  </si>
  <si>
    <t>5HEDIV</t>
  </si>
  <si>
    <t>Ossiam Euro Government Bonds 3-5Y Carbon Reduction - UCITS ETF 1C (EUR)</t>
  </si>
  <si>
    <t>LU2069380306</t>
  </si>
  <si>
    <t>OG35</t>
  </si>
  <si>
    <t>OG35.DE</t>
  </si>
  <si>
    <t>OG35 GY</t>
  </si>
  <si>
    <t xml:space="preserve">OG35EURINAV=SOLA </t>
  </si>
  <si>
    <t>OG35EUIV</t>
  </si>
  <si>
    <t>Ossiam Europe Minimum Variance NR UCITS ETF 1C-EUR</t>
  </si>
  <si>
    <t>LU0599612842</t>
  </si>
  <si>
    <t>OSX4</t>
  </si>
  <si>
    <t>OSX4.DE</t>
  </si>
  <si>
    <t>OSX4 GY</t>
  </si>
  <si>
    <t>IEUMVINAV.PA</t>
  </si>
  <si>
    <t>IEUMV</t>
  </si>
  <si>
    <t>Ossiam Global Multi-Asset Risk-Control UCITS ETF 1C (EUR)</t>
  </si>
  <si>
    <t>LU1446552496</t>
  </si>
  <si>
    <t>OSXM</t>
  </si>
  <si>
    <t>OSXM.DE</t>
  </si>
  <si>
    <t>OSXM GY</t>
  </si>
  <si>
    <t>IGMRCINAV.PA</t>
  </si>
  <si>
    <t>IGMRC</t>
  </si>
  <si>
    <t>Ossiam Japan Minimum Variance NR UCITS ETF 1C (EUR)</t>
  </si>
  <si>
    <t>LU1254453738</t>
  </si>
  <si>
    <t>OSXJ</t>
  </si>
  <si>
    <t>OSXJ.DE</t>
  </si>
  <si>
    <t>OSXJ GY</t>
  </si>
  <si>
    <t>IJPMVINAV.PA</t>
  </si>
  <si>
    <t>IJPMV</t>
  </si>
  <si>
    <t>Ossiam Risk Weighted Enhanced Commodity Ex Grains TR UCITS ETF 1 C-EUR</t>
  </si>
  <si>
    <t>LU0876440578</t>
  </si>
  <si>
    <t>OSXC</t>
  </si>
  <si>
    <t>OSXC.DE</t>
  </si>
  <si>
    <t>OSXC GY</t>
  </si>
  <si>
    <t>.ICRWE</t>
  </si>
  <si>
    <t>ICRWE</t>
  </si>
  <si>
    <t>Ossiam Shiller Barclays Cape Europe Sector Value TR UCITS ETF 1C (EUR)</t>
  </si>
  <si>
    <t>LU1079842321</t>
  </si>
  <si>
    <t>EUPE</t>
  </si>
  <si>
    <t>EUPE.DE</t>
  </si>
  <si>
    <t>EUPE GY</t>
  </si>
  <si>
    <t>ICAPEINAV.PA</t>
  </si>
  <si>
    <t>ICAPE</t>
  </si>
  <si>
    <t>Ossiam Shiller Barclays CAPE US Sector Value TR UCITS ETF 1C (EUR)</t>
  </si>
  <si>
    <t>LU1079841273</t>
  </si>
  <si>
    <t>USCP</t>
  </si>
  <si>
    <t>USCP.DE</t>
  </si>
  <si>
    <t>USCP GY</t>
  </si>
  <si>
    <t>ICAPUINAV.PA</t>
  </si>
  <si>
    <t>ICAPU</t>
  </si>
  <si>
    <t>Ossiam Solactive Moody's Analytics IG EUR Select Credit - UCITS ETF 1C (EUR)</t>
  </si>
  <si>
    <t>LU1093307442</t>
  </si>
  <si>
    <t>OSXF</t>
  </si>
  <si>
    <t>OSXF.DE</t>
  </si>
  <si>
    <t>OSXF GY</t>
  </si>
  <si>
    <t>IIMOOCINAV.PA</t>
  </si>
  <si>
    <t>IIMOOC</t>
  </si>
  <si>
    <t>Ossiam STOXX Europe 600 Equal Weight NR UCITS ETF 1C-EUR</t>
  </si>
  <si>
    <t>LU0599613147</t>
  </si>
  <si>
    <t>OSX6</t>
  </si>
  <si>
    <t>OSX6.DE</t>
  </si>
  <si>
    <t>OSX6 GY</t>
  </si>
  <si>
    <t>IS6EWINAV.PA</t>
  </si>
  <si>
    <t>IS6EW</t>
  </si>
  <si>
    <t>Ossiam US ESG Low Carbon Equity Factors UCITS ETF (EUR)</t>
  </si>
  <si>
    <t>IE00BJBLDK52</t>
  </si>
  <si>
    <t>OUFE</t>
  </si>
  <si>
    <t>OUFE.DE</t>
  </si>
  <si>
    <t>OUFE GY</t>
  </si>
  <si>
    <t>OUFEEURINAV=SOLA</t>
  </si>
  <si>
    <t>OUFEEUIV</t>
  </si>
  <si>
    <t>Ossiam US ESG Low Carbon Equity Factors UCITS ETF (USD)</t>
  </si>
  <si>
    <t>IE00BJBLDJ48</t>
  </si>
  <si>
    <t>OUFU</t>
  </si>
  <si>
    <t>OUFU.DE</t>
  </si>
  <si>
    <t>OUFU GY</t>
  </si>
  <si>
    <t>OUFUUSDINAV=SOLA</t>
  </si>
  <si>
    <t>OUFUUSIV</t>
  </si>
  <si>
    <t>Ossiam US Minimum Variance ESG NR UCITS ETF - 1A (EUR)</t>
  </si>
  <si>
    <t>IE00BHNGHX58</t>
  </si>
  <si>
    <t>OSX2</t>
  </si>
  <si>
    <t>OSX2.DE</t>
  </si>
  <si>
    <t>OSX2 GY</t>
  </si>
  <si>
    <t>ISPMV</t>
  </si>
  <si>
    <t>Ossiam World ESG Machine Learning UCITS ETF - 1A (EUR)</t>
  </si>
  <si>
    <t>IE00BF4Q4063</t>
  </si>
  <si>
    <t>OWLE</t>
  </si>
  <si>
    <t>OWLE.DE</t>
  </si>
  <si>
    <t>OWLE GY</t>
  </si>
  <si>
    <t>OWLEEURINAV=SOLA</t>
  </si>
  <si>
    <t>OWLEEUIV</t>
  </si>
  <si>
    <t>Ossiam World ESG Machine Learning UCITS ETF - 1A (USD)</t>
  </si>
  <si>
    <t>IE00BF4Q3545</t>
  </si>
  <si>
    <t>OWLU</t>
  </si>
  <si>
    <t>OWLU.DE</t>
  </si>
  <si>
    <t>OWLU GY</t>
  </si>
  <si>
    <t>OWLUUSDINAV=SOLA</t>
  </si>
  <si>
    <t>OWLUUSIV</t>
  </si>
  <si>
    <t>PIMCO Covered Bond UCITS ETF</t>
  </si>
  <si>
    <t>PIMCO</t>
  </si>
  <si>
    <t>COVR</t>
  </si>
  <si>
    <t>COVR.DE</t>
  </si>
  <si>
    <t>INCOVRiv.OQ</t>
  </si>
  <si>
    <t>INCOVR</t>
  </si>
  <si>
    <t>https://www.pimco.de/de-de/investments/etfs</t>
  </si>
  <si>
    <t>PIMCO Euro Low Duration Corporate Bond UCITS ETF</t>
  </si>
  <si>
    <t>LDCE</t>
  </si>
  <si>
    <t>LDCE.DE</t>
  </si>
  <si>
    <t>INLDCEiv.OQ</t>
  </si>
  <si>
    <t>INLDCE</t>
  </si>
  <si>
    <t>PIMCO Euro Short Maturity UCITS ETF</t>
  </si>
  <si>
    <t>PJS1</t>
  </si>
  <si>
    <t>PJS1.DE</t>
  </si>
  <si>
    <t>PJS1iv.OQ</t>
  </si>
  <si>
    <t>PJS1IN</t>
  </si>
  <si>
    <t>PIMCO Euro Short Maturity UCITS ETF EUR ACC</t>
  </si>
  <si>
    <t>PJSR</t>
  </si>
  <si>
    <t>PJSR.DE</t>
  </si>
  <si>
    <t>INPJSRiv.OQ</t>
  </si>
  <si>
    <t>INPJSR</t>
  </si>
  <si>
    <t>PIMCO Euro Short-Term High Yield Corporate Bond Index UCITS ETF EUR Acc</t>
  </si>
  <si>
    <t>IE00BD8D5G25</t>
  </si>
  <si>
    <t>EUHA</t>
  </si>
  <si>
    <t>PSEUHA.DE</t>
  </si>
  <si>
    <t>EUHA GY</t>
  </si>
  <si>
    <t>INEUHAiv.OQ</t>
  </si>
  <si>
    <t>INEUHA</t>
  </si>
  <si>
    <t>PIMCO Euro Short-Term High Yield Corporate Bond Index UCITS ETF EUR Inc</t>
  </si>
  <si>
    <t>IE00BD8D5H32</t>
  </si>
  <si>
    <t>EUHI</t>
  </si>
  <si>
    <t>PSEUHD.DE</t>
  </si>
  <si>
    <t>EUHI GY</t>
  </si>
  <si>
    <t>INEUHI</t>
  </si>
  <si>
    <t>Rize Cyber Security And Data Privacy UCITS ETF - USD Accumulating</t>
  </si>
  <si>
    <t>IE00BJXRZJ40</t>
  </si>
  <si>
    <t>Rize ETF</t>
  </si>
  <si>
    <t>RCRS</t>
  </si>
  <si>
    <t>RCRS.DE</t>
  </si>
  <si>
    <t>RCRS GY</t>
  </si>
  <si>
    <t>RCRSEURINAV=SOLA</t>
  </si>
  <si>
    <t>RCRSEUIV</t>
  </si>
  <si>
    <t>www.rizeetf.com</t>
  </si>
  <si>
    <t>Rize Education Tech &amp; Digital Learning UCITS ETF – USD Acc</t>
  </si>
  <si>
    <t>IE00BLRPQJ54</t>
  </si>
  <si>
    <t>LERN</t>
  </si>
  <si>
    <t>LERN.DE</t>
  </si>
  <si>
    <t>LERN GY</t>
  </si>
  <si>
    <t>LERNIV</t>
  </si>
  <si>
    <t>Rize Medical Cannabis And Life Sciences UCITS ETF - USD Accumulating</t>
  </si>
  <si>
    <t>IE00BJXRZ273</t>
  </si>
  <si>
    <t>BLUM</t>
  </si>
  <si>
    <t>BLUM.DE</t>
  </si>
  <si>
    <t>BLUM GY</t>
  </si>
  <si>
    <t>BLUMEURINAV=SOLA</t>
  </si>
  <si>
    <t>BLUMEUIV</t>
  </si>
  <si>
    <t>Foxberry Medical Cannabis &amp; Life Sciences Idex</t>
  </si>
  <si>
    <t>Rize Sustainable Future of Food UCITS ETF – USD Acc</t>
  </si>
  <si>
    <t>IE00BLRPQH31</t>
  </si>
  <si>
    <t>RIZF</t>
  </si>
  <si>
    <t>RIZF.DE</t>
  </si>
  <si>
    <t>RIZF GY</t>
  </si>
  <si>
    <t>FOODIV</t>
  </si>
  <si>
    <t>SPDR Barclays 0-5 Year Sterling Corporate Bond UCITS ETF</t>
  </si>
  <si>
    <t>IE00BCBJF711</t>
  </si>
  <si>
    <t>SPDR</t>
  </si>
  <si>
    <t>SYBQ</t>
  </si>
  <si>
    <t>SYBQ.DE</t>
  </si>
  <si>
    <t>SYBQ GY</t>
  </si>
  <si>
    <t>INSYBQE</t>
  </si>
  <si>
    <t>www.spdrseurope.com</t>
  </si>
  <si>
    <t>IE00BS7K8821</t>
  </si>
  <si>
    <t>SYB4</t>
  </si>
  <si>
    <t>SYB4.DE</t>
  </si>
  <si>
    <t>SYB4 GY</t>
  </si>
  <si>
    <t>INSYB4</t>
  </si>
  <si>
    <t>SPDR Bloomberg Barclays 0 - 5 Year U.S. High Yield  Bond UCITS ETF</t>
  </si>
  <si>
    <t>IE00B99FL386</t>
  </si>
  <si>
    <t>SYBK</t>
  </si>
  <si>
    <t>SYBK.DE</t>
  </si>
  <si>
    <t>SYBK GY</t>
  </si>
  <si>
    <t>.INSYBKE</t>
  </si>
  <si>
    <t>INSYBKE</t>
  </si>
  <si>
    <t>SPDR Bloomberg Barclays 0-3 Year Euro Corporate Bond UCITS ETF</t>
  </si>
  <si>
    <t>IE00BC7GZW19</t>
  </si>
  <si>
    <t>SYBD</t>
  </si>
  <si>
    <t>SYBD.DE</t>
  </si>
  <si>
    <t>SYBD GY</t>
  </si>
  <si>
    <t>.INSYBD</t>
  </si>
  <si>
    <t>INSYBD</t>
  </si>
  <si>
    <t>SPDR Bloomberg Barclays 0-3 Year US Corporate Bond UCITS ETF</t>
  </si>
  <si>
    <t>IE00BC7GZX26</t>
  </si>
  <si>
    <t>SYBF</t>
  </si>
  <si>
    <t>SYBF.DE</t>
  </si>
  <si>
    <t>SYBF GY</t>
  </si>
  <si>
    <t>.INSYBFE</t>
  </si>
  <si>
    <t>INSYBFE</t>
  </si>
  <si>
    <t>SPDR Bloomberg Barclays 10+ Year Euro Government Bond UCITS ETF   </t>
  </si>
  <si>
    <t>IE00BYSZ6062</t>
  </si>
  <si>
    <t>SYBV</t>
  </si>
  <si>
    <t>SYBV.DE</t>
  </si>
  <si>
    <t>SYBV GY</t>
  </si>
  <si>
    <t>INSYBV</t>
  </si>
  <si>
    <t>SPDR Bloomberg Barclays 10+ Year U.S. Corporate Bond UCITS ETF </t>
  </si>
  <si>
    <t>IE00BZ0G8860</t>
  </si>
  <si>
    <t>SYBN</t>
  </si>
  <si>
    <t>SYBN.DE</t>
  </si>
  <si>
    <t>SYBN GY</t>
  </si>
  <si>
    <t>INSYBNE</t>
  </si>
  <si>
    <t>SPDR Bloomberg Barclays 10+ Year U.S. Treasury Bond UCITS ETF </t>
  </si>
  <si>
    <t>IE00BYSZ5V04</t>
  </si>
  <si>
    <t>SPPX</t>
  </si>
  <si>
    <t>SPPX.DE</t>
  </si>
  <si>
    <t>SPPX GY</t>
  </si>
  <si>
    <t>INSPPXE</t>
  </si>
  <si>
    <t>SPDR Bloomberg Barclays 1-10 Year U.S. Corporate Bond UCITS ETF</t>
  </si>
  <si>
    <t>IE00BYV12Y75</t>
  </si>
  <si>
    <t>SYBR</t>
  </si>
  <si>
    <t>SYBR.DE</t>
  </si>
  <si>
    <t>SYBR GY</t>
  </si>
  <si>
    <t>INSYBRE</t>
  </si>
  <si>
    <t>SPDR Bloomberg Barclays 1-3 Month T-Bill MXN Hdg UCITS ETF (Acc)</t>
  </si>
  <si>
    <t>IE00BJXRT706</t>
  </si>
  <si>
    <t>ZPRM</t>
  </si>
  <si>
    <t>ZPRM.DE</t>
  </si>
  <si>
    <t>ZPRM GY</t>
  </si>
  <si>
    <t>.INZPRM</t>
  </si>
  <si>
    <t>SPDR Bloomberg Barclays 1-3 Month T-Bill UCITS ETF (acc)</t>
  </si>
  <si>
    <t>IE00BJXRT698</t>
  </si>
  <si>
    <t>ZPR1</t>
  </si>
  <si>
    <t>ZPR1.DE</t>
  </si>
  <si>
    <t>ZPR1 GY</t>
  </si>
  <si>
    <t>.INZPR1</t>
  </si>
  <si>
    <t>SPDR Bloomberg Barclays 1-3 Year Euro Government Bond UCITS ETF</t>
  </si>
  <si>
    <t>IE00B6YX5F63</t>
  </si>
  <si>
    <t>SYB3</t>
  </si>
  <si>
    <t>SYB3.DE</t>
  </si>
  <si>
    <t>SYB3 GY</t>
  </si>
  <si>
    <t>INSYB3</t>
  </si>
  <si>
    <t>SPDR Bloomberg Barclays 1-3 Year U.S. Treasury Bond UCITS ETF</t>
  </si>
  <si>
    <t>IE00BC7GZJ81</t>
  </si>
  <si>
    <t>SYBW</t>
  </si>
  <si>
    <t>SYBW.DE</t>
  </si>
  <si>
    <t>SYBW GY</t>
  </si>
  <si>
    <t>.INSYBWE</t>
  </si>
  <si>
    <t>INSYBWE</t>
  </si>
  <si>
    <t>SPDR Bloomberg Barclays 1-5 Year Gilt UCITS ETF</t>
  </si>
  <si>
    <t>IE00B6YX5K17</t>
  </si>
  <si>
    <t>SYB5</t>
  </si>
  <si>
    <t>SYB5.DE</t>
  </si>
  <si>
    <t>SYB5 GY</t>
  </si>
  <si>
    <t>.INSYB5E</t>
  </si>
  <si>
    <t>INSYB5E</t>
  </si>
  <si>
    <t>SPDR Bloomberg Barclays 15+ Year Gilt UCITS ETF</t>
  </si>
  <si>
    <t>IE00B6YX5L24</t>
  </si>
  <si>
    <t>SYBL</t>
  </si>
  <si>
    <t>SYBL.DE</t>
  </si>
  <si>
    <t>SYBL GY</t>
  </si>
  <si>
    <t>.INSYBLE</t>
  </si>
  <si>
    <t>INSYBLE</t>
  </si>
  <si>
    <t>SPDR Bloomberg Barclays 3-7 Year U.S. Treasury Bond UCITS ETF</t>
  </si>
  <si>
    <t>IE00BYSZ5R67</t>
  </si>
  <si>
    <t>SPP3</t>
  </si>
  <si>
    <t>SPP3.DE</t>
  </si>
  <si>
    <t>SPP3 GY</t>
  </si>
  <si>
    <t>INSPP3E</t>
  </si>
  <si>
    <t>SPDR Bloomberg Barclays 7-10 Year U.S. Treasury Bond UCITS ETF </t>
  </si>
  <si>
    <t>IE00BYSZ5T81</t>
  </si>
  <si>
    <t>SPP7</t>
  </si>
  <si>
    <t>SPP7.DE</t>
  </si>
  <si>
    <t>SPP7 GY</t>
  </si>
  <si>
    <t>INSPP7E</t>
  </si>
  <si>
    <t>SPDR Bloomberg Barclays EM Inflation Linked Local Bond UCITS ETF</t>
  </si>
  <si>
    <t>IE00B7MXFZ59</t>
  </si>
  <si>
    <t>SYBI</t>
  </si>
  <si>
    <t>SYBI.DE</t>
  </si>
  <si>
    <t>SYBI GY</t>
  </si>
  <si>
    <t>.INSYBIE</t>
  </si>
  <si>
    <t>INSYBIE</t>
  </si>
  <si>
    <t>SPDR Bloomberg Barclays Emerging Markets Local Bond UCITS ETF</t>
  </si>
  <si>
    <t>IE00B4613386</t>
  </si>
  <si>
    <t>SYBM</t>
  </si>
  <si>
    <t>SYBM.DE</t>
  </si>
  <si>
    <t>SYBM GY</t>
  </si>
  <si>
    <t>.INSYBME</t>
  </si>
  <si>
    <t>INSYBME</t>
  </si>
  <si>
    <t>SPDR Bloomberg Barclays Emerging Markets Local Bond UCITS ETF (Acc)</t>
  </si>
  <si>
    <t>IE00BFWFPY67</t>
  </si>
  <si>
    <t>SPFA</t>
  </si>
  <si>
    <t>SPFA.DE</t>
  </si>
  <si>
    <t>SPFA GY</t>
  </si>
  <si>
    <t>INSPFAE</t>
  </si>
  <si>
    <t>SPDR Bloomberg Barclays Emerging Markets Local Bond USD Base CCY Hdg to EUR UCITS ETF (Acc)</t>
  </si>
  <si>
    <t>IE00BK8JH525</t>
  </si>
  <si>
    <t>SPFD</t>
  </si>
  <si>
    <t>SPFD.DE</t>
  </si>
  <si>
    <t>SPFD GY</t>
  </si>
  <si>
    <t>INSPFD</t>
  </si>
  <si>
    <t>SPDR Bloomberg Barclays Euro Aggregate Bond UCITS ETF</t>
  </si>
  <si>
    <t>IE00B41RYL63</t>
  </si>
  <si>
    <t>SYBA</t>
  </si>
  <si>
    <t>SYBA.DE</t>
  </si>
  <si>
    <t>SYBA GY</t>
  </si>
  <si>
    <t>.INSYBAE</t>
  </si>
  <si>
    <t>INSYBAE</t>
  </si>
  <si>
    <t>SPDR Bloomberg Barclays Euro Corporate Bond UCITS ETF</t>
  </si>
  <si>
    <t>IE00B3T9LM79</t>
  </si>
  <si>
    <t>SYBC</t>
  </si>
  <si>
    <t>SYBC.DE</t>
  </si>
  <si>
    <t>SYBC GY</t>
  </si>
  <si>
    <t>.INSYBCE</t>
  </si>
  <si>
    <t>INSYBC</t>
  </si>
  <si>
    <t>SPDR Bloomberg Barclays Euro Government Bond UCITS ETF</t>
  </si>
  <si>
    <t>IE00B3S5XW04</t>
  </si>
  <si>
    <t>SYBB</t>
  </si>
  <si>
    <t>SYBB.DE</t>
  </si>
  <si>
    <t>SYBB GY</t>
  </si>
  <si>
    <t>.INSYBBE</t>
  </si>
  <si>
    <t>INSYBBE</t>
  </si>
  <si>
    <t>SPDR Bloomberg Barclays Euro High Yield Bond UCITS ETF</t>
  </si>
  <si>
    <t>IE00B6YX5M31</t>
  </si>
  <si>
    <t>SYBJ</t>
  </si>
  <si>
    <t>SYBJ.DE</t>
  </si>
  <si>
    <t>SYBJ GY</t>
  </si>
  <si>
    <t>INSYBJ</t>
  </si>
  <si>
    <t>SPDR Bloomberg Barclays Global Aggregate Bond EUR Hdg UCITS ETF</t>
  </si>
  <si>
    <t>IE00BF1QPL78</t>
  </si>
  <si>
    <t>SPFE</t>
  </si>
  <si>
    <t>SPFE.DE</t>
  </si>
  <si>
    <t>SPFE GY</t>
  </si>
  <si>
    <t>INSPFE</t>
  </si>
  <si>
    <t>SPDR Bloomberg Barclays Global Aggregate Bond GBP Hdg UCITS ETF</t>
  </si>
  <si>
    <t>IE00BF1QPJ56</t>
  </si>
  <si>
    <t>SPFB</t>
  </si>
  <si>
    <t>SPFB.DE</t>
  </si>
  <si>
    <t>SPFB GY</t>
  </si>
  <si>
    <t>100000 GBP</t>
  </si>
  <si>
    <t>INSPFB</t>
  </si>
  <si>
    <t>SPDR Bloomberg Barclays Global Aggregate Bond UCITS ETF</t>
  </si>
  <si>
    <t>IE00B43QJJ40</t>
  </si>
  <si>
    <t>SYBZ</t>
  </si>
  <si>
    <t>SYBZ.DE</t>
  </si>
  <si>
    <t>SYBZ GY</t>
  </si>
  <si>
    <t>.INSYBZE</t>
  </si>
  <si>
    <t>INSYBZE</t>
  </si>
  <si>
    <t>SPDR Bloomberg Barclays Global Aggregate Bond USD Hdg UCITS ETF</t>
  </si>
  <si>
    <t>IE00BF1QPH33</t>
  </si>
  <si>
    <t>SPFU</t>
  </si>
  <si>
    <t>SPFU.DE</t>
  </si>
  <si>
    <t>SPFU GY</t>
  </si>
  <si>
    <t>INSPFUE</t>
  </si>
  <si>
    <t>IE00BKC94M46</t>
  </si>
  <si>
    <t>SPFV</t>
  </si>
  <si>
    <t>SPFV.DE</t>
  </si>
  <si>
    <t>SPFV GY</t>
  </si>
  <si>
    <t>INSPFV</t>
  </si>
  <si>
    <t>SPDR Bloomberg Barclays Sterling Corporate Bond UCITS ETF</t>
  </si>
  <si>
    <t>IE00B4694Z11</t>
  </si>
  <si>
    <t>SYBS</t>
  </si>
  <si>
    <t>SYBS.DE</t>
  </si>
  <si>
    <t>SYBS GY</t>
  </si>
  <si>
    <t>.INSYBSE</t>
  </si>
  <si>
    <t>INSYBSE</t>
  </si>
  <si>
    <t>SPDR Bloomberg Barclays U.S. TIPS UCITS ETF</t>
  </si>
  <si>
    <t>IE00BZ0G8977</t>
  </si>
  <si>
    <t>SYBY</t>
  </si>
  <si>
    <t>SYBY.DE</t>
  </si>
  <si>
    <t>SYBY GY</t>
  </si>
  <si>
    <t>INSYBYE</t>
  </si>
  <si>
    <t>SPDR Bloomberg Barclays UK Gilt UCITS ETF</t>
  </si>
  <si>
    <t>IE00B3W74078</t>
  </si>
  <si>
    <t>SYBG</t>
  </si>
  <si>
    <t>SYBG.DE</t>
  </si>
  <si>
    <t>SYBG GY</t>
  </si>
  <si>
    <t>.INSYBGE</t>
  </si>
  <si>
    <t>INSYBGE</t>
  </si>
  <si>
    <t>SPDR Bloomberg Barclays US Aggregate Bond UCITS ETF</t>
  </si>
  <si>
    <t>IE00B459R192</t>
  </si>
  <si>
    <t>SYBU</t>
  </si>
  <si>
    <t>SYBU.DE</t>
  </si>
  <si>
    <t>SYBU GY</t>
  </si>
  <si>
    <t>.INSYBU</t>
  </si>
  <si>
    <t>INSYBUE</t>
  </si>
  <si>
    <t>SPDR Bloomberg Barclays US Treasury Bond UCITS ETF</t>
  </si>
  <si>
    <t>IE00B44CND37</t>
  </si>
  <si>
    <t>SYBT</t>
  </si>
  <si>
    <t>SYBT.DE</t>
  </si>
  <si>
    <t>SYBT GY</t>
  </si>
  <si>
    <t>.INSYBT</t>
  </si>
  <si>
    <t>INSYBTE</t>
  </si>
  <si>
    <t>SPDR Dow Jones Global Real Estate UCITS ETF</t>
  </si>
  <si>
    <t>IE00B8GF1M35</t>
  </si>
  <si>
    <t>SPYJ</t>
  </si>
  <si>
    <t>SPYJ.DE</t>
  </si>
  <si>
    <t>SPYJ GY</t>
  </si>
  <si>
    <t>.INSPYJE</t>
  </si>
  <si>
    <t>INSPYJE</t>
  </si>
  <si>
    <t>SPDR Dow Jones Global Real Estate UCITS ETF (Acc)</t>
  </si>
  <si>
    <t>IE00BH4GR342</t>
  </si>
  <si>
    <t>SPY2</t>
  </si>
  <si>
    <t>SPY2.DE</t>
  </si>
  <si>
    <t>SPY2 GY</t>
  </si>
  <si>
    <t>INSPY2E</t>
  </si>
  <si>
    <t>IE00BFTWP510</t>
  </si>
  <si>
    <t>ZPRL</t>
  </si>
  <si>
    <t>ZPRL.DE</t>
  </si>
  <si>
    <t>ZPRL GY</t>
  </si>
  <si>
    <t>INZPRLE</t>
  </si>
  <si>
    <t>SPDR FTSE EPRA Europe ex UK Real Estate UCITS ETF</t>
  </si>
  <si>
    <t>IE00BSJCQV56</t>
  </si>
  <si>
    <t>ZPRP</t>
  </si>
  <si>
    <t>ZPRP.DE</t>
  </si>
  <si>
    <t>ZPRP GY</t>
  </si>
  <si>
    <t>INZPRPE</t>
  </si>
  <si>
    <t>SPDR FTSE UK All Share UCITS ETF</t>
  </si>
  <si>
    <t>IE00B7452L46</t>
  </si>
  <si>
    <t>SPYF</t>
  </si>
  <si>
    <t>SPYF.DE</t>
  </si>
  <si>
    <t>SPYF GY</t>
  </si>
  <si>
    <t>INSPYFE</t>
  </si>
  <si>
    <t>SPDR FTSE UK All Share UCITS ETF (Dist)</t>
  </si>
  <si>
    <t>IE00BD5FCF91</t>
  </si>
  <si>
    <t>ZPRD</t>
  </si>
  <si>
    <t>ZPRD.DE</t>
  </si>
  <si>
    <t>ZPRD GY</t>
  </si>
  <si>
    <t>INZPRD</t>
  </si>
  <si>
    <t>SPDR ICE BofA 0-5 Year EM USD Government Bond UCITS ETF</t>
  </si>
  <si>
    <t>IE00BP46NG52</t>
  </si>
  <si>
    <t>ZPR5</t>
  </si>
  <si>
    <t>ZPR5.DE</t>
  </si>
  <si>
    <t>ZPR5 GY</t>
  </si>
  <si>
    <t>INZPR5E</t>
  </si>
  <si>
    <t>SPDR ICE BofAML 0-5 Year EM USD Government Bond EUR Hdg UCITS ETF (Acc)</t>
  </si>
  <si>
    <t>IE00BJL36X53</t>
  </si>
  <si>
    <t>ZPR6</t>
  </si>
  <si>
    <t>ZPR6.DE</t>
  </si>
  <si>
    <t>ZPR6 GY</t>
  </si>
  <si>
    <t>INZPR6</t>
  </si>
  <si>
    <t>SPDR Morningstar Multi-Asset Global Infrastructure UCITS ETF</t>
  </si>
  <si>
    <t>IE00BQWJFQ70</t>
  </si>
  <si>
    <t>ZPRI</t>
  </si>
  <si>
    <t>ZPRI.DE</t>
  </si>
  <si>
    <t>ZPRI GY</t>
  </si>
  <si>
    <t>INZPRIE</t>
  </si>
  <si>
    <t>SPDR MSCI ACWI EUR Hdg UCITS ETF (Acc)</t>
  </si>
  <si>
    <t>IE00BF1B7389</t>
  </si>
  <si>
    <t>SPP1</t>
  </si>
  <si>
    <t>SPP1.DE</t>
  </si>
  <si>
    <t>SPP1 GY</t>
  </si>
  <si>
    <t>INSPP1</t>
  </si>
  <si>
    <t>SPDR MSCI ACWI IMI UCITS ETF</t>
  </si>
  <si>
    <t>IE00B3YLTY66</t>
  </si>
  <si>
    <t>SPYI</t>
  </si>
  <si>
    <t>SPYI.DE</t>
  </si>
  <si>
    <t>SPYI GY</t>
  </si>
  <si>
    <t>.INSPYIE</t>
  </si>
  <si>
    <t>INSPYIE</t>
  </si>
  <si>
    <t>SPDR MSCI ACWI UCITS ETF</t>
  </si>
  <si>
    <t>IE00B44Z5B48</t>
  </si>
  <si>
    <t>SPYY</t>
  </si>
  <si>
    <t>SPYY.DE</t>
  </si>
  <si>
    <t>SPYY GY</t>
  </si>
  <si>
    <t>.INSPYYE</t>
  </si>
  <si>
    <t>INSPYYE</t>
  </si>
  <si>
    <t>SPDR MSCI ACWI USD Hdg UCITS ETF</t>
  </si>
  <si>
    <t>IE00BF1B7272</t>
  </si>
  <si>
    <t>SPP2</t>
  </si>
  <si>
    <t>SPP2.DE</t>
  </si>
  <si>
    <t>SPP2 GY</t>
  </si>
  <si>
    <t>INSPY3</t>
  </si>
  <si>
    <t>SPDR MSCI EM Asia UCITS ETF</t>
  </si>
  <si>
    <t>IE00B466KX20</t>
  </si>
  <si>
    <t>SPYA</t>
  </si>
  <si>
    <t>SPYA.DE</t>
  </si>
  <si>
    <t>SPYA GY</t>
  </si>
  <si>
    <t>.INSPYAE</t>
  </si>
  <si>
    <t>INSPYAE</t>
  </si>
  <si>
    <t>SPDR MSCI Emerging Markets Small Cap UCITS ETF</t>
  </si>
  <si>
    <t>IE00B48X4842</t>
  </si>
  <si>
    <t>SPYX.DE</t>
  </si>
  <si>
    <t>SPYX GY</t>
  </si>
  <si>
    <t>.INSPYXE</t>
  </si>
  <si>
    <t>INSPYXE</t>
  </si>
  <si>
    <t>SPDR MSCI Emerging Markets UCITS ETF</t>
  </si>
  <si>
    <t>IE00B469F816</t>
  </si>
  <si>
    <t>SPYM</t>
  </si>
  <si>
    <t>SPYM.DE</t>
  </si>
  <si>
    <t>SPYM GY</t>
  </si>
  <si>
    <t>.INSPYME</t>
  </si>
  <si>
    <t>INSPYME</t>
  </si>
  <si>
    <t>IE00B910VR50</t>
  </si>
  <si>
    <t>ZPRE</t>
  </si>
  <si>
    <t>ZPRE.DE</t>
  </si>
  <si>
    <t>ZPRE GY</t>
  </si>
  <si>
    <t>.INZPRE</t>
  </si>
  <si>
    <t>INZPRE</t>
  </si>
  <si>
    <t>SPDR MSCI Europe Consumer Discretionary UCITS ETF</t>
  </si>
  <si>
    <t>IE00BKWQ0C77</t>
  </si>
  <si>
    <t>SPYR</t>
  </si>
  <si>
    <t>SPYR.DE</t>
  </si>
  <si>
    <t>SPYR GY</t>
  </si>
  <si>
    <t>.INSTR</t>
  </si>
  <si>
    <t>INSTR</t>
  </si>
  <si>
    <t>SPDR MSCI Europe Consumer Staples UCITS ETF</t>
  </si>
  <si>
    <t>IE00BKWQ0D84</t>
  </si>
  <si>
    <t>SPYC</t>
  </si>
  <si>
    <t>SPYC.DE</t>
  </si>
  <si>
    <t>SPYC GY</t>
  </si>
  <si>
    <t>.INSTS</t>
  </si>
  <si>
    <t>INSTS</t>
  </si>
  <si>
    <t>SPDR MSCI Europe Energy UCITS ETF</t>
  </si>
  <si>
    <t>IE00BKWQ0F09</t>
  </si>
  <si>
    <t>SPYN</t>
  </si>
  <si>
    <t>SPYN.DE</t>
  </si>
  <si>
    <t>SPYN GY</t>
  </si>
  <si>
    <t>.INSTN</t>
  </si>
  <si>
    <t>INSTN</t>
  </si>
  <si>
    <t>SPDR MSCI Europe Financials UCITS ETF</t>
  </si>
  <si>
    <t>IE00BKWQ0G16</t>
  </si>
  <si>
    <t>SPYZ</t>
  </si>
  <si>
    <t>SPYZ.DE</t>
  </si>
  <si>
    <t>SPYZ GY</t>
  </si>
  <si>
    <t>.INSTZ</t>
  </si>
  <si>
    <t>INSTZ</t>
  </si>
  <si>
    <t>SPDR MSCI Europe Health Care UCITS ETF</t>
  </si>
  <si>
    <t>IE00BKWQ0H23</t>
  </si>
  <si>
    <t>SPYH</t>
  </si>
  <si>
    <t>SPYH.DE</t>
  </si>
  <si>
    <t>SPYH GY</t>
  </si>
  <si>
    <t>.INSTW</t>
  </si>
  <si>
    <t>INSTW</t>
  </si>
  <si>
    <t>SPDR MSCI Europe Industrials UCITS ETF</t>
  </si>
  <si>
    <t>IE00BKWQ0J47</t>
  </si>
  <si>
    <t>SPYQ</t>
  </si>
  <si>
    <t>SPYQ.DE</t>
  </si>
  <si>
    <t>SPYQ GY</t>
  </si>
  <si>
    <t>.INSTQ</t>
  </si>
  <si>
    <t>INSTQ</t>
  </si>
  <si>
    <t>SPDR MSCI Europe Materials UCITS ETF</t>
  </si>
  <si>
    <t>IE00BKWQ0L68</t>
  </si>
  <si>
    <t>SPYP</t>
  </si>
  <si>
    <t>SPYP.DE</t>
  </si>
  <si>
    <t>SPYP GY</t>
  </si>
  <si>
    <t>.INSTP</t>
  </si>
  <si>
    <t>INSTP</t>
  </si>
  <si>
    <t>SPDR MSCI Europe Small Cap Value Weighted UCITS ETF</t>
  </si>
  <si>
    <t>IE00BSPLC298</t>
  </si>
  <si>
    <t>ZPRX</t>
  </si>
  <si>
    <t>ZPRX.DE</t>
  </si>
  <si>
    <t>ZPRX GY</t>
  </si>
  <si>
    <t>INZPRXE</t>
  </si>
  <si>
    <t>SPDR MSCI Europe Technology UCITS ETF</t>
  </si>
  <si>
    <t>IE00BKWQ0K51</t>
  </si>
  <si>
    <t>SPYK</t>
  </si>
  <si>
    <t>SPYK.DE</t>
  </si>
  <si>
    <t>SPYK GY</t>
  </si>
  <si>
    <t>.INSTK</t>
  </si>
  <si>
    <t>INSTK</t>
  </si>
  <si>
    <t>SPDR MSCI Europe Telecommunication Services UCITS ETF</t>
  </si>
  <si>
    <t>IE00BKWQ0N82</t>
  </si>
  <si>
    <t>SPYT</t>
  </si>
  <si>
    <t>SPYT.DE</t>
  </si>
  <si>
    <t>SPYT GY</t>
  </si>
  <si>
    <t>.INSTT</t>
  </si>
  <si>
    <t>INSTT</t>
  </si>
  <si>
    <t>SPDR MSCI Europe UCITS ETF</t>
  </si>
  <si>
    <t>IE00BKWQ0Q14</t>
  </si>
  <si>
    <t>SPYE</t>
  </si>
  <si>
    <t>SPYE.DE</t>
  </si>
  <si>
    <t>SPYE GY</t>
  </si>
  <si>
    <t>.INERO</t>
  </si>
  <si>
    <t>INERO</t>
  </si>
  <si>
    <t>SPDR MSCI Europe Utilities UCITS ETF</t>
  </si>
  <si>
    <t>IE00BKWQ0P07</t>
  </si>
  <si>
    <t>SPYU</t>
  </si>
  <si>
    <t>SPYU.DE</t>
  </si>
  <si>
    <t>SPYU GY</t>
  </si>
  <si>
    <t>.INSTU</t>
  </si>
  <si>
    <t>INSTU</t>
  </si>
  <si>
    <t>SPDR MSCI Europe Value UCITS ETF</t>
  </si>
  <si>
    <t>IE00BSPLC306</t>
  </si>
  <si>
    <t>ZPRW</t>
  </si>
  <si>
    <t>ZPRW.DE</t>
  </si>
  <si>
    <t>ZPRW GY</t>
  </si>
  <si>
    <t>INZPRWE</t>
  </si>
  <si>
    <t>SPDR MSCI Japan EUR Hedged UCITS ETF</t>
  </si>
  <si>
    <t>IE00BZ0G8C04</t>
  </si>
  <si>
    <t>ZPDW</t>
  </si>
  <si>
    <t>ZPDW.DE</t>
  </si>
  <si>
    <t>ZPDW GY</t>
  </si>
  <si>
    <t>INZPDWE</t>
  </si>
  <si>
    <t>SPDR MSCI Japan UCITS ETF</t>
  </si>
  <si>
    <t>IE00BZ0G8B96</t>
  </si>
  <si>
    <t>ZPDJ</t>
  </si>
  <si>
    <t>ZPDJ.DE</t>
  </si>
  <si>
    <t>ZPDJ GY</t>
  </si>
  <si>
    <t>INZPDJE</t>
  </si>
  <si>
    <t>SPDR MSCI USA Small Cap Value Weighted UCITS ETF</t>
  </si>
  <si>
    <t>IE00BSPLC413</t>
  </si>
  <si>
    <t>ZPRV</t>
  </si>
  <si>
    <t>ZPRV.DE</t>
  </si>
  <si>
    <t>ZPRV GY</t>
  </si>
  <si>
    <t>INZPRVE</t>
  </si>
  <si>
    <t>SPDR MSCI USA Value UCITS ETF</t>
  </si>
  <si>
    <t>IE00BSPLC520</t>
  </si>
  <si>
    <t>ZPRU</t>
  </si>
  <si>
    <t>ZPRU.DE</t>
  </si>
  <si>
    <t>ZPRU GY</t>
  </si>
  <si>
    <t>INZPRUE</t>
  </si>
  <si>
    <t>IE00BCBJG560</t>
  </si>
  <si>
    <t>ZPRS</t>
  </si>
  <si>
    <t>ZPRS.DE</t>
  </si>
  <si>
    <t>ZPRS GY</t>
  </si>
  <si>
    <t>INZPRSE</t>
  </si>
  <si>
    <t>SPDR MSCI World UCITS ETF</t>
  </si>
  <si>
    <t>IE00BFY0GT14</t>
  </si>
  <si>
    <t>SPPW</t>
  </si>
  <si>
    <t>SPPW.DE</t>
  </si>
  <si>
    <t>SPPW GY</t>
  </si>
  <si>
    <t>INSPPWE</t>
  </si>
  <si>
    <t>SPDR Refinitiv Global Convertible Bond UCITS ETF</t>
  </si>
  <si>
    <t>IE00BNH72088</t>
  </si>
  <si>
    <t>ZPRC</t>
  </si>
  <si>
    <t>ZPRC.DE</t>
  </si>
  <si>
    <t>ZPRC GY</t>
  </si>
  <si>
    <t>.INZPRCE</t>
  </si>
  <si>
    <t>INZPRCE</t>
  </si>
  <si>
    <t>IE00BJ38QD84</t>
  </si>
  <si>
    <t>ZPRR</t>
  </si>
  <si>
    <t>ZPRR.DE</t>
  </si>
  <si>
    <t>ZPRR GY</t>
  </si>
  <si>
    <t>INZPRRE</t>
  </si>
  <si>
    <t>SPDR S&amp;P 400 US Mid Cap UCITS ETF</t>
  </si>
  <si>
    <t>IE00B4YBJ215</t>
  </si>
  <si>
    <t>SPY4</t>
  </si>
  <si>
    <t>SPY4.DE</t>
  </si>
  <si>
    <t>SPY4 GY</t>
  </si>
  <si>
    <t>INSPY4E</t>
  </si>
  <si>
    <t>SPDR S&amp;P 500 ESG Screened UCITS ETF (Acc)</t>
  </si>
  <si>
    <t>IE00BH4GPZ28</t>
  </si>
  <si>
    <t>SPPY</t>
  </si>
  <si>
    <t>SPPY.DE</t>
  </si>
  <si>
    <t>SPPY GY</t>
  </si>
  <si>
    <t>INSPPYE</t>
  </si>
  <si>
    <t>SPDR S&amp;P 500 EUR Hdg UCITS ETF (Acc)</t>
  </si>
  <si>
    <t>IE00BYYW2V44</t>
  </si>
  <si>
    <t>SPPE</t>
  </si>
  <si>
    <t>SPPE.DE</t>
  </si>
  <si>
    <t>SPPE GY</t>
  </si>
  <si>
    <t>INSPPE</t>
  </si>
  <si>
    <t>SPDR S&amp;P 500 Low Volatility UCITS ETF</t>
  </si>
  <si>
    <t>IE00B802KR88</t>
  </si>
  <si>
    <t>SPY1</t>
  </si>
  <si>
    <t>SPY1.DE</t>
  </si>
  <si>
    <t>SPY1 GY</t>
  </si>
  <si>
    <t>.INSPY1E</t>
  </si>
  <si>
    <t>INSPY1E</t>
  </si>
  <si>
    <t>SPDR S&amp;P 500 UCITS ETF</t>
  </si>
  <si>
    <t>IE00B6YX5C33</t>
  </si>
  <si>
    <t>SPY5</t>
  </si>
  <si>
    <t>SPY5.DE</t>
  </si>
  <si>
    <t>SPY5 GY</t>
  </si>
  <si>
    <t>INSPY5E</t>
  </si>
  <si>
    <t>SPDR S&amp;P Emerging Markets Dividend Aristocrats UCITS ETF (Dist)</t>
  </si>
  <si>
    <t>IE00B6YX5B26</t>
  </si>
  <si>
    <t>EMDV.DE</t>
  </si>
  <si>
    <t>SPYV GY</t>
  </si>
  <si>
    <t>.INSPYVE</t>
  </si>
  <si>
    <t>INSPYVE</t>
  </si>
  <si>
    <t>SPDR S&amp;P Euro Dividend Aristocrats UCITS ETF</t>
  </si>
  <si>
    <t>IE00B5M1WJ87</t>
  </si>
  <si>
    <t>SPYW</t>
  </si>
  <si>
    <t>SPYW.DE</t>
  </si>
  <si>
    <t>SPYW GY</t>
  </si>
  <si>
    <t>INSPYWE</t>
  </si>
  <si>
    <t>IE00B9CQXS71</t>
  </si>
  <si>
    <t>ZPRG</t>
  </si>
  <si>
    <t>ZPRG.DE</t>
  </si>
  <si>
    <t>ZPRG GY</t>
  </si>
  <si>
    <t>.INZPRGE</t>
  </si>
  <si>
    <t>INZPRGE</t>
  </si>
  <si>
    <t>IE00B9KNR336</t>
  </si>
  <si>
    <t>ZPRA</t>
  </si>
  <si>
    <t>ZPRA.DE</t>
  </si>
  <si>
    <t>ZPRA GY</t>
  </si>
  <si>
    <t>.INZPRAE</t>
  </si>
  <si>
    <t>INZPRAE</t>
  </si>
  <si>
    <t>SPDR S&amp;P U.S. Communication Services Select Sector UCITS ETF</t>
  </si>
  <si>
    <t>IE00BFWFPX50</t>
  </si>
  <si>
    <t>ZPDK</t>
  </si>
  <si>
    <t>ZPDK.DE</t>
  </si>
  <si>
    <t>ZPDK GY</t>
  </si>
  <si>
    <t>INZPDKE</t>
  </si>
  <si>
    <t>SPDR S&amp;P U.S. Consumer Discretionary Select Sector UCITS ETF</t>
  </si>
  <si>
    <t>IE00BWBXM278</t>
  </si>
  <si>
    <t>ZPDD</t>
  </si>
  <si>
    <t>ZPDD.DE</t>
  </si>
  <si>
    <t>ZPDD GY</t>
  </si>
  <si>
    <t>INZPDDE</t>
  </si>
  <si>
    <t>SPDR S&amp;P U.S. Consumer Staples Select Sector UCITS ETF</t>
  </si>
  <si>
    <t>IE00BWBXM385</t>
  </si>
  <si>
    <t>ZPDS</t>
  </si>
  <si>
    <t>ZPDS.DE</t>
  </si>
  <si>
    <t>ZPDS GY</t>
  </si>
  <si>
    <t>INZPDSE</t>
  </si>
  <si>
    <t>SPDR S&amp;P U.S. Dividend Aristocrats EUR Hdg UCITS ETF (Dist)</t>
  </si>
  <si>
    <t>IE00B979GK47</t>
  </si>
  <si>
    <t>SPPD</t>
  </si>
  <si>
    <t>SPPD.DE</t>
  </si>
  <si>
    <t>SPPD GY</t>
  </si>
  <si>
    <t>INSPPD</t>
  </si>
  <si>
    <t>SPDR S&amp;P U.S. Energy Select Sector UCITS ETF</t>
  </si>
  <si>
    <t>IE00BWBXM492</t>
  </si>
  <si>
    <t>ZPDE</t>
  </si>
  <si>
    <t>ZPDE.DE</t>
  </si>
  <si>
    <t>ZPDE GY</t>
  </si>
  <si>
    <t>INZPDEE</t>
  </si>
  <si>
    <t>SPDR S&amp;P U.S. Financials Select Sector UCITS ETF</t>
  </si>
  <si>
    <t>IE00BWBXM500</t>
  </si>
  <si>
    <t>ZPDF</t>
  </si>
  <si>
    <t>ZPDF.DE</t>
  </si>
  <si>
    <t>ZPDF GY</t>
  </si>
  <si>
    <t>INZPDFE</t>
  </si>
  <si>
    <t>SPDR S&amp;P U.S. Health Care Select Sector UCITS ETF</t>
  </si>
  <si>
    <t>IE00BWBXM617</t>
  </si>
  <si>
    <t>ZPDH</t>
  </si>
  <si>
    <t>ZPDH.DE</t>
  </si>
  <si>
    <t>ZPDH GY</t>
  </si>
  <si>
    <t>INZPDHE</t>
  </si>
  <si>
    <t>SPDR S&amp;P U.S. Industrials Select Sector UCITS ETF</t>
  </si>
  <si>
    <t>IE00BWBXM724</t>
  </si>
  <si>
    <t>ZPDI</t>
  </si>
  <si>
    <t>ZPDI.DE</t>
  </si>
  <si>
    <t>ZPDI GY</t>
  </si>
  <si>
    <t>INZPDIE</t>
  </si>
  <si>
    <t>SPDR S&amp;P U.S. Materials Select Sector UCITS ETF</t>
  </si>
  <si>
    <t>IE00BWBXM831</t>
  </si>
  <si>
    <t>ZPDM</t>
  </si>
  <si>
    <t>ZPDM.DE</t>
  </si>
  <si>
    <t>ZPDM GY</t>
  </si>
  <si>
    <t>INZPDME</t>
  </si>
  <si>
    <t>SPDR S&amp;P U.S. Technology Select Sector UCITS ETF</t>
  </si>
  <si>
    <t>IE00BWBXM948</t>
  </si>
  <si>
    <t>ZPDT</t>
  </si>
  <si>
    <t>ZPDT.DE</t>
  </si>
  <si>
    <t>ZPDT GY</t>
  </si>
  <si>
    <t>INZPDTE</t>
  </si>
  <si>
    <t>SPDR S&amp;P U.S. Utilities Select Sector UCITS ETF</t>
  </si>
  <si>
    <t>IE00BWBXMB69</t>
  </si>
  <si>
    <t>ZPDU</t>
  </si>
  <si>
    <t>ZPDU.DE</t>
  </si>
  <si>
    <t>ZPDU GY</t>
  </si>
  <si>
    <t>INZPDUE</t>
  </si>
  <si>
    <t>SPDR S&amp;P UK Dividend Aristocrats UCITS ETF</t>
  </si>
  <si>
    <t>IE00B6S2Z822</t>
  </si>
  <si>
    <t>SPYG.DE</t>
  </si>
  <si>
    <t>SPYG GY</t>
  </si>
  <si>
    <t>INSPYGE</t>
  </si>
  <si>
    <t>SPDR S&amp;P US Dividend Aristocrats UCITS ETF</t>
  </si>
  <si>
    <t>IE00B6YX5D40</t>
  </si>
  <si>
    <t>SPYD.DE</t>
  </si>
  <si>
    <t>SPYD GY</t>
  </si>
  <si>
    <t>.INSPYDE</t>
  </si>
  <si>
    <t>INSPYDE</t>
  </si>
  <si>
    <t>SPDR STOXX Europe 600 ESG Screened UCITS ETF (Acc)</t>
  </si>
  <si>
    <t>IE00BK5H8015</t>
  </si>
  <si>
    <t>ZPDX</t>
  </si>
  <si>
    <t>ZPDX.DE</t>
  </si>
  <si>
    <t>ZPDX GY</t>
  </si>
  <si>
    <t>INZPDX</t>
  </si>
  <si>
    <t>SPDR Thomson Reuters Global Convertible Bond UCITS EUR Hdg ETF (Acc)</t>
  </si>
  <si>
    <t>IE00BDT6FP91</t>
  </si>
  <si>
    <t>SPF1</t>
  </si>
  <si>
    <t>SPF1.DE</t>
  </si>
  <si>
    <t>SPF1 GY</t>
  </si>
  <si>
    <t>INSPF1E</t>
  </si>
  <si>
    <t>Tabula European iTraxx Crossover Credit Short UCITS ETF (EUR) - Acc</t>
  </si>
  <si>
    <t>IE00BH05CB83</t>
  </si>
  <si>
    <t>Tabula</t>
  </si>
  <si>
    <t>TAB1</t>
  </si>
  <si>
    <t>TECS.DE</t>
  </si>
  <si>
    <t>TAB1 GY</t>
  </si>
  <si>
    <t>TECSINAV</t>
  </si>
  <si>
    <t>www.tabulaim.com</t>
  </si>
  <si>
    <t>Tabula European iTraxx Crossover Credit UCITS ETF (EUR) - Acc</t>
  </si>
  <si>
    <t>IE00BH059L74</t>
  </si>
  <si>
    <t>TABH</t>
  </si>
  <si>
    <t>TECC.DE</t>
  </si>
  <si>
    <t>TABH GY</t>
  </si>
  <si>
    <t>TECCINAV</t>
  </si>
  <si>
    <t>Tabula European iTraxx IG Bond UCITS ETF (EUR) - Dist</t>
  </si>
  <si>
    <t>IE00BL6XZW69</t>
  </si>
  <si>
    <t>TABX</t>
  </si>
  <si>
    <t>TTRX.DE</t>
  </si>
  <si>
    <t>TABX GY</t>
  </si>
  <si>
    <t>TTRXINAV</t>
  </si>
  <si>
    <t>Tabula European Performance Credit UCITS ETF (EUR) - Dist</t>
  </si>
  <si>
    <t>IE00BG0J8L59</t>
  </si>
  <si>
    <t>TABD</t>
  </si>
  <si>
    <t>TCED.DE</t>
  </si>
  <si>
    <t>TABD GY</t>
  </si>
  <si>
    <t>TCEDINAV</t>
  </si>
  <si>
    <t>Tabula Global IG Credit Curve Steepener UCITS ETF (EUR) Acc</t>
  </si>
  <si>
    <t>IE00BMQ5Y557</t>
  </si>
  <si>
    <t>TCRS</t>
  </si>
  <si>
    <t>TCRS.DE</t>
  </si>
  <si>
    <t>TCRS GY</t>
  </si>
  <si>
    <t>TCRSINAV</t>
  </si>
  <si>
    <t>Tabula J.P Morgan Global Credit Volatility Premium Index Fund UCITS ETF (EUR)</t>
  </si>
  <si>
    <t>IE00BHPGG813</t>
  </si>
  <si>
    <t>TABV</t>
  </si>
  <si>
    <t>TABV.DE</t>
  </si>
  <si>
    <t>TABV GY</t>
  </si>
  <si>
    <t>0YQSINAV.DE</t>
  </si>
  <si>
    <t>0YGS</t>
  </si>
  <si>
    <t>The Medical Cannabis and Wellness UCITS ETF - Acc</t>
  </si>
  <si>
    <t>IE00BG5J1M21</t>
  </si>
  <si>
    <t>CBSX</t>
  </si>
  <si>
    <t>CBSX.DE</t>
  </si>
  <si>
    <t>CBSX GY</t>
  </si>
  <si>
    <t>CBSXEURINAV=SOLA</t>
  </si>
  <si>
    <t>CBSXIV</t>
  </si>
  <si>
    <t>The Royal Mint Physical Gold ETC Securities</t>
  </si>
  <si>
    <t>XS2115336336</t>
  </si>
  <si>
    <t>RM8U</t>
  </si>
  <si>
    <t>RM8U.DE</t>
  </si>
  <si>
    <t>RM8U GY</t>
  </si>
  <si>
    <t>UBS (Irl) Fund Solutions plc – Bloomberg Commodity CMCI SF UCITS ETF (hedged to EUR) A-acc</t>
  </si>
  <si>
    <t>IE00BYYLVJ24</t>
  </si>
  <si>
    <t>UBS ETF</t>
  </si>
  <si>
    <t>BCFE</t>
  </si>
  <si>
    <t>BCFE.DE</t>
  </si>
  <si>
    <t>BCFE GY</t>
  </si>
  <si>
    <t>.IBCCME</t>
  </si>
  <si>
    <t>IBCCME</t>
  </si>
  <si>
    <t>www.ubs.com/etf</t>
  </si>
  <si>
    <t>UBS (Irl) Fund Solutions plc – Bloomberg Commodity CMCI SF UCITS ETF (USD) A-acc</t>
  </si>
  <si>
    <t>IE00BYYLVH00</t>
  </si>
  <si>
    <t>BCFU</t>
  </si>
  <si>
    <t>BCFU.DE</t>
  </si>
  <si>
    <t>BCFU GY</t>
  </si>
  <si>
    <t>.IBCCMA</t>
  </si>
  <si>
    <t>UETFBCFU</t>
  </si>
  <si>
    <t>UBS (Irl) Fund Solutions plc – CMCI Commodity Carry SF UCITS ETF (hedged to EUR) A-acc</t>
  </si>
  <si>
    <t>IE00BMC5DV85</t>
  </si>
  <si>
    <t>UEQV</t>
  </si>
  <si>
    <t>UEQV.DE</t>
  </si>
  <si>
    <t>UEQV GY</t>
  </si>
  <si>
    <t>COSEEURINAV=SOLA</t>
  </si>
  <si>
    <t>COSEEUIV</t>
  </si>
  <si>
    <t>UBS (Irl) Fund Solutions plc – CMCI Commodity Carry SF UCITS ETF (USD) A-acc</t>
  </si>
  <si>
    <t>IE00BKFB6L02</t>
  </si>
  <si>
    <t>UEQC</t>
  </si>
  <si>
    <t>UEQC.DE</t>
  </si>
  <si>
    <t>UEQC GY</t>
  </si>
  <si>
    <t>UEQCEURINAV=SOLA</t>
  </si>
  <si>
    <t>UEQCIV</t>
  </si>
  <si>
    <t>UBS (Irl) Fund Solutions plc – CMCI Composite SF UCITS ETF (hedged to GBP) A-acc</t>
  </si>
  <si>
    <t>UEQ3</t>
  </si>
  <si>
    <t>UEQ3.DE</t>
  </si>
  <si>
    <t>UEQ3 GY</t>
  </si>
  <si>
    <t>50000 GBP</t>
  </si>
  <si>
    <t>.ICCGBAS</t>
  </si>
  <si>
    <t>ICCGBASS</t>
  </si>
  <si>
    <t>UBS (Irl) Fund Solutions plc – CMCI Composite SF UCITS ETF (USD) A-acc</t>
  </si>
  <si>
    <t>UIQK</t>
  </si>
  <si>
    <t>UIQK.DE</t>
  </si>
  <si>
    <t>UIQK GY</t>
  </si>
  <si>
    <t>77600 EUR</t>
  </si>
  <si>
    <t>.ICCUSASE</t>
  </si>
  <si>
    <t>UETFUIQK</t>
  </si>
  <si>
    <t>UBS (Irl) Fund Solutions plc – CMCI ex-Agriculture SF UCITS ETF (hedged to EUR) A-acc</t>
  </si>
  <si>
    <t>IE00BYT5CV85</t>
  </si>
  <si>
    <t>UIQ1</t>
  </si>
  <si>
    <t>UIQ1.DE</t>
  </si>
  <si>
    <t>UIQ1 GY</t>
  </si>
  <si>
    <t>.ICCXAE</t>
  </si>
  <si>
    <t>ICCXAE</t>
  </si>
  <si>
    <t>UBS (Irl) Fund Solutions plc – CMCI ex-Agriculture SF UCITS ETF (USD) A-acc</t>
  </si>
  <si>
    <t>UEQU</t>
  </si>
  <si>
    <t>UEQU.DE</t>
  </si>
  <si>
    <t>UEQU GY</t>
  </si>
  <si>
    <t>.ICCXAAEUR</t>
  </si>
  <si>
    <t>UETFUEQU</t>
  </si>
  <si>
    <t>UBS (Irl) Fund Solutions plc – MSCI AC Asia Ex Japan SF UCITS ETF (USD) A-acc</t>
  </si>
  <si>
    <t>UIQI</t>
  </si>
  <si>
    <t>UIQI.DE</t>
  </si>
  <si>
    <t>UIQI GY</t>
  </si>
  <si>
    <t>.IAJUSAS</t>
  </si>
  <si>
    <t>UETF0011</t>
  </si>
  <si>
    <t>UBS (Irl) Fund Solutions plc – MSCI China A SF UCITS ETF (USD) A-acc</t>
  </si>
  <si>
    <t>IE00BKFB6K94</t>
  </si>
  <si>
    <t>CNUA</t>
  </si>
  <si>
    <t>CNUA.DE</t>
  </si>
  <si>
    <t>CNUA GY</t>
  </si>
  <si>
    <t>CNUAEURINAV=SOLA</t>
  </si>
  <si>
    <t>CNUAEUIV</t>
  </si>
  <si>
    <t>UBS ETF – Bloomberg Barclays MSCI Global Liquid Corporates Sustainable UCITS ETF (hedged to EUR) A-acc</t>
  </si>
  <si>
    <t>LU2099992260</t>
  </si>
  <si>
    <t>4UBR</t>
  </si>
  <si>
    <t>4UBR.DE</t>
  </si>
  <si>
    <t>4UBR GY</t>
  </si>
  <si>
    <t>4UBREURINAV=SOLA</t>
  </si>
  <si>
    <t>4UBRIV</t>
  </si>
  <si>
    <t>UBS ETF (IE) DJ Global Select Dividend UCITS ETF (USD) A-dis</t>
  </si>
  <si>
    <t>UBUM</t>
  </si>
  <si>
    <t>UBUM.DE</t>
  </si>
  <si>
    <t>UBUM GY</t>
  </si>
  <si>
    <t>.IGLDVD</t>
  </si>
  <si>
    <t>UETF0019</t>
  </si>
  <si>
    <t>UBUV</t>
  </si>
  <si>
    <t>UBUV.DE</t>
  </si>
  <si>
    <t>UBUV GY</t>
  </si>
  <si>
    <t>.IULOVE</t>
  </si>
  <si>
    <t>UETFUBUV</t>
  </si>
  <si>
    <t>UBUR</t>
  </si>
  <si>
    <t>UBUR.DE</t>
  </si>
  <si>
    <t>UBUR GY</t>
  </si>
  <si>
    <t>.IULOVDEUR</t>
  </si>
  <si>
    <t>UETFUBUR</t>
  </si>
  <si>
    <t>UBUW</t>
  </si>
  <si>
    <t>UBUW.DE</t>
  </si>
  <si>
    <t>UBUW GY</t>
  </si>
  <si>
    <t>.IUPVLE</t>
  </si>
  <si>
    <t>UETFUBUW</t>
  </si>
  <si>
    <t>UBUS</t>
  </si>
  <si>
    <t>UBUS.DE</t>
  </si>
  <si>
    <t>UBUS GY</t>
  </si>
  <si>
    <t>.IUPVLDEUR</t>
  </si>
  <si>
    <t>UETFUBUS</t>
  </si>
  <si>
    <t>UBUX</t>
  </si>
  <si>
    <t>UBUX.DE</t>
  </si>
  <si>
    <t>UBUX GY</t>
  </si>
  <si>
    <t>.IUQLTE</t>
  </si>
  <si>
    <t>UETFUBUX</t>
  </si>
  <si>
    <t>UBUT</t>
  </si>
  <si>
    <t>UBUT.DE</t>
  </si>
  <si>
    <t>UBUT GY</t>
  </si>
  <si>
    <t>.IUQLTDEUR</t>
  </si>
  <si>
    <t>UETFUBUT</t>
  </si>
  <si>
    <t>UBS ETF (IE) Global Gender Equality UCITS ETF (hedged to EUR) A-acc</t>
  </si>
  <si>
    <t>IE00BDR5H073</t>
  </si>
  <si>
    <t>GGUE</t>
  </si>
  <si>
    <t>GGUE.DE</t>
  </si>
  <si>
    <t>GGUE GY</t>
  </si>
  <si>
    <t>IGENDEEURINAV=SOLA</t>
  </si>
  <si>
    <t>IGENDEE</t>
  </si>
  <si>
    <t>UBS ETF (IE) MSCI ACWI Socially Responsible UCITS ETF (hedged to EUR) A-acc</t>
  </si>
  <si>
    <t>IE00BDR55927</t>
  </si>
  <si>
    <t>AW1R</t>
  </si>
  <si>
    <t>AW1R.DE</t>
  </si>
  <si>
    <t>AW1R GY</t>
  </si>
  <si>
    <t>.IAWSRIE</t>
  </si>
  <si>
    <t>IAWSRIE</t>
  </si>
  <si>
    <t>UBS ETF (IE) MSCI USA hedged EUR UCITS ETF (EUR) A-acc</t>
  </si>
  <si>
    <t>UBUJ</t>
  </si>
  <si>
    <t>UBUJ.DE</t>
  </si>
  <si>
    <t>UBUJ GY</t>
  </si>
  <si>
    <t>.IUSEUWH</t>
  </si>
  <si>
    <t>UETFUBUJ</t>
  </si>
  <si>
    <t>UBS ETF (IE) MSCI USA Select Factor Mix UCITS ETF (USD) A-acc</t>
  </si>
  <si>
    <t>IE00BDGV0415</t>
  </si>
  <si>
    <t>USUE</t>
  </si>
  <si>
    <t>USUE.DE</t>
  </si>
  <si>
    <t>USUE GY</t>
  </si>
  <si>
    <t>USUEEURINAV=SOLA</t>
  </si>
  <si>
    <t>USUEEUIV</t>
  </si>
  <si>
    <t>UBS ETF (IE) MSCI USA Socially Responsible UCITS ETF (USD) A-acc</t>
  </si>
  <si>
    <t>IE00BJXT3C94</t>
  </si>
  <si>
    <t>4UBI</t>
  </si>
  <si>
    <t>4UBI.DE</t>
  </si>
  <si>
    <t>4UBI GY</t>
  </si>
  <si>
    <t>USSRIEURINAV=SOLA</t>
  </si>
  <si>
    <t>USSIEUIV</t>
  </si>
  <si>
    <t>UBS ETF (IE) MSCI USA Socially Responsible UCITS ETF (USD) A-dis</t>
  </si>
  <si>
    <t>IE00BJXT3B87</t>
  </si>
  <si>
    <t>4UBK</t>
  </si>
  <si>
    <t>4UBK.DE</t>
  </si>
  <si>
    <t>4UBK GY</t>
  </si>
  <si>
    <t>4UBKEURINAV=SOLA</t>
  </si>
  <si>
    <t>4UBKEUIV</t>
  </si>
  <si>
    <t>UBS ETF (IE) MSCI USA UCITS ETF (USD) A-dis</t>
  </si>
  <si>
    <t>UBU3</t>
  </si>
  <si>
    <t>UBU3.DE</t>
  </si>
  <si>
    <t>UBU3 GY</t>
  </si>
  <si>
    <t>.IUSAEUY</t>
  </si>
  <si>
    <t>UETFUBU3</t>
  </si>
  <si>
    <t>UBS ETF (IE) MSCI USA Value UCITS ETF (USD) A-dis</t>
  </si>
  <si>
    <t>UBU5</t>
  </si>
  <si>
    <t>UBU5.DE</t>
  </si>
  <si>
    <t>UBU5 GY</t>
  </si>
  <si>
    <t>.IUSVEUY</t>
  </si>
  <si>
    <t>UETFUBU5</t>
  </si>
  <si>
    <t>UBS ETF (IE) MSCI World Socially Responsible UCITS ETF (hedged to EUR) A-acc</t>
  </si>
  <si>
    <t>IE00BK72HM96</t>
  </si>
  <si>
    <t>4UB1</t>
  </si>
  <si>
    <t>4UB1.DE</t>
  </si>
  <si>
    <t>4UB1 GY</t>
  </si>
  <si>
    <t>WSRIEEURINAV=SOLA</t>
  </si>
  <si>
    <t>WSREEUIV</t>
  </si>
  <si>
    <t>UBS ETF (IE) MSCI World Socially Responsible UCITS ETF (USD) A-dis</t>
  </si>
  <si>
    <t>IE00BK72HH44</t>
  </si>
  <si>
    <t>4UB9</t>
  </si>
  <si>
    <t>4UB9.DE</t>
  </si>
  <si>
    <t>4UB9 GY</t>
  </si>
  <si>
    <t>4UB9EURINAV=SOLA</t>
  </si>
  <si>
    <t>4UB9EUIV</t>
  </si>
  <si>
    <t>UBS ETF (IE) MSCI World UCITS ETF (USD) A-acc</t>
  </si>
  <si>
    <t>IE00BD4TXV59</t>
  </si>
  <si>
    <t>UETW</t>
  </si>
  <si>
    <t>UETW.DE</t>
  </si>
  <si>
    <t>UETW GY</t>
  </si>
  <si>
    <t>UETWEURINAV=SOLA</t>
  </si>
  <si>
    <t>UETWEUIV</t>
  </si>
  <si>
    <t>UBS ETF (IE) MSCI World UCITS ETF (USD) A-dis</t>
  </si>
  <si>
    <t>UBU7</t>
  </si>
  <si>
    <t>UBU7.DE</t>
  </si>
  <si>
    <t>UBU7 GY</t>
  </si>
  <si>
    <t>.IWRDEUY</t>
  </si>
  <si>
    <t>UETFUBU7</t>
  </si>
  <si>
    <t>UBS ETF (IE) S&amp;P 500 ESG UCITS ETF (hedged to EUR)  A-acc</t>
  </si>
  <si>
    <t>IE00BHXMHQ65</t>
  </si>
  <si>
    <t>S5SG</t>
  </si>
  <si>
    <t>S5SG.DE</t>
  </si>
  <si>
    <t>S5SG GY</t>
  </si>
  <si>
    <t>S5SGEURINAV=SOLA</t>
  </si>
  <si>
    <t>S5SGEUIV</t>
  </si>
  <si>
    <t>UBS ETF (IE) S&amp;P 500 ESG UCITS ETF (USD) A-acc</t>
  </si>
  <si>
    <t>IE00BHXMHL11</t>
  </si>
  <si>
    <t>4UBQ</t>
  </si>
  <si>
    <t>4UBQ.DE</t>
  </si>
  <si>
    <t>4UBQ GY</t>
  </si>
  <si>
    <t>SPESEURINAV=SOLA</t>
  </si>
  <si>
    <t>SPESEUIV</t>
  </si>
  <si>
    <t>UBS ETF (IE) S&amp;P 500 ESG UCITS ETF (USD) A-dis</t>
  </si>
  <si>
    <t>IE00BHXMHK04</t>
  </si>
  <si>
    <t>S5SD</t>
  </si>
  <si>
    <t>S5SD.DE</t>
  </si>
  <si>
    <t>S5SD GY</t>
  </si>
  <si>
    <t>SPESGUSDINAV=SOLA</t>
  </si>
  <si>
    <t>SPESGIV</t>
  </si>
  <si>
    <t>UBS ETF (IE) S&amp;P 500 UCITS ETF (hedged to EUR) A-acc</t>
  </si>
  <si>
    <t>IE00BD34DK07</t>
  </si>
  <si>
    <t>UEQD</t>
  </si>
  <si>
    <t>UEQD.DE</t>
  </si>
  <si>
    <t>UEQD GY</t>
  </si>
  <si>
    <t>.ISP500E</t>
  </si>
  <si>
    <t>ISP500E</t>
  </si>
  <si>
    <t>UBS ETF (IE) S&amp;P 500 UCITS ETF (hedged to EUR) A-dis</t>
  </si>
  <si>
    <t>IE00BD34DJ91</t>
  </si>
  <si>
    <t>UEQ7</t>
  </si>
  <si>
    <t>UEQ7.DE</t>
  </si>
  <si>
    <t>UEQ7 GY</t>
  </si>
  <si>
    <t>.ISP500F</t>
  </si>
  <si>
    <t>SP500FIV</t>
  </si>
  <si>
    <t>UBS ETF (IE) S&amp;P 500 UCITS ETF (USD) A-dis</t>
  </si>
  <si>
    <t>UBU9</t>
  </si>
  <si>
    <t>UBU9.DE</t>
  </si>
  <si>
    <t>UBU9 GY</t>
  </si>
  <si>
    <t>.ISP5EUY</t>
  </si>
  <si>
    <t>UETFUBU9</t>
  </si>
  <si>
    <t>UBS ETF (IE) Solactive Global Pure Gold Miners UCITS ETF (USD) A-dis</t>
  </si>
  <si>
    <t>UBUD</t>
  </si>
  <si>
    <t>UBUD.DE</t>
  </si>
  <si>
    <t>UBUD GY</t>
  </si>
  <si>
    <t>.IGGMEUY</t>
  </si>
  <si>
    <t>UETFUBUD</t>
  </si>
  <si>
    <t>UBS ETF (LU) Bloomberg Barclays EUR High Quality Liquid Assets 1-5 Bond UCITS ETF (EUR) A-dis</t>
  </si>
  <si>
    <t>LU1805389258</t>
  </si>
  <si>
    <t>UIQL</t>
  </si>
  <si>
    <t>UIQL.DE</t>
  </si>
  <si>
    <t>UIQL GY</t>
  </si>
  <si>
    <t>IHQLA</t>
  </si>
  <si>
    <t>UBS ETF (LU) Bloomberg Barclays Euro Area Liquid Corporates 1-5 UCITS ETF (EUR) A-dis</t>
  </si>
  <si>
    <t>UEF6</t>
  </si>
  <si>
    <t>UEF6.DE</t>
  </si>
  <si>
    <t>UEF6 GY</t>
  </si>
  <si>
    <t>.ICBEU5</t>
  </si>
  <si>
    <t>UETF0017</t>
  </si>
  <si>
    <t>UBS ETF (LU) Bloomberg Barclays Euro Area Liquid Corporates UCITS ETF (EUR) A-dis</t>
  </si>
  <si>
    <t>UEFR</t>
  </si>
  <si>
    <t>UEFR.DE</t>
  </si>
  <si>
    <t>UEFR GY</t>
  </si>
  <si>
    <t>.IECOEUA</t>
  </si>
  <si>
    <t>UETFUEFR</t>
  </si>
  <si>
    <t>UBS ETF (LU) Bloomberg Barclays Euro Inflation Linked 10+ UCITS ETF (EUR) A-dis</t>
  </si>
  <si>
    <t>LU1645381689</t>
  </si>
  <si>
    <t>FRC4</t>
  </si>
  <si>
    <t>FRC4.DE</t>
  </si>
  <si>
    <t>FRC4 GY</t>
  </si>
  <si>
    <t>.IINFL10</t>
  </si>
  <si>
    <t>IINFL10</t>
  </si>
  <si>
    <t>UBS ETF (LU) Bloomberg Barclays Euro Inflation Linked 1-10 UCITS ETF (EUR) A-dis</t>
  </si>
  <si>
    <t>LU1645380368</t>
  </si>
  <si>
    <t>FRC3</t>
  </si>
  <si>
    <t>FRC3.DE</t>
  </si>
  <si>
    <t>FRC3 GY</t>
  </si>
  <si>
    <t>.IINFL1</t>
  </si>
  <si>
    <t>IINFL1</t>
  </si>
  <si>
    <t>UBS ETF (LU) Bloomberg Barclays MSCI Euro Area Liquid Corporates Sustainable UCITS ETF (EUR) A-dis</t>
  </si>
  <si>
    <t>LU1484799769</t>
  </si>
  <si>
    <t>UIMC</t>
  </si>
  <si>
    <t>UIMC.DE</t>
  </si>
  <si>
    <t>UIMC GY</t>
  </si>
  <si>
    <t>.ICBSEU</t>
  </si>
  <si>
    <t>ICBSEU</t>
  </si>
  <si>
    <t>UBS ETF (LU) Bloomberg Barclays MSCI Global Liquid Corporates Sustainable UCITS ETF (USD) A-acc</t>
  </si>
  <si>
    <t>LU2099991536</t>
  </si>
  <si>
    <t>4UBP</t>
  </si>
  <si>
    <t>4UBP.DE</t>
  </si>
  <si>
    <t>4UBP GY</t>
  </si>
  <si>
    <t>ECOEURINAV=SOLA</t>
  </si>
  <si>
    <t>ECOIV</t>
  </si>
  <si>
    <t>UBS ETF (LU) Bloomberg Barclays MSCI US Liquid Corporates Sustainable UCITS ETF (hedged to EUR) A-acc</t>
  </si>
  <si>
    <t>UET0</t>
  </si>
  <si>
    <t>UET0.DE</t>
  </si>
  <si>
    <t>UET0 GY</t>
  </si>
  <si>
    <t>.ICBSUSE</t>
  </si>
  <si>
    <t>UETF0027</t>
  </si>
  <si>
    <t>UBS ETF (LU) Bloomberg Barclays TIPS 10+ UCITS ETF (USD) A-dis</t>
  </si>
  <si>
    <t>LU1459802754</t>
  </si>
  <si>
    <t>UIMB</t>
  </si>
  <si>
    <t>UIMB.DE</t>
  </si>
  <si>
    <t>UIMB GY</t>
  </si>
  <si>
    <t>.ITIP10DEUR</t>
  </si>
  <si>
    <t>UETFUIMB</t>
  </si>
  <si>
    <t>UBS ETF (LU) Bloomberg Barclays US 1-3 Year Treasury Bond UCITS ETF (USD) A-dis</t>
  </si>
  <si>
    <t>UEFF</t>
  </si>
  <si>
    <t>UEFF.DE</t>
  </si>
  <si>
    <t>UEFF GY</t>
  </si>
  <si>
    <t>.IUT1EUA</t>
  </si>
  <si>
    <t>UETFUEFF</t>
  </si>
  <si>
    <t>UBS ETF (LU) Bloomberg Barclays US 7-10 Year Treasury Bond UCITS ETF (USD) A-dis</t>
  </si>
  <si>
    <t>UEFI</t>
  </si>
  <si>
    <t>UEFI.DE</t>
  </si>
  <si>
    <t>UEFI GY</t>
  </si>
  <si>
    <t>.IUT7EUA</t>
  </si>
  <si>
    <t>UETFUEFI</t>
  </si>
  <si>
    <t>UBS ETF (LU) Bloomberg Barclays US Liquid Corporates 1-5 UCITS ETF (hedged to EUR) A-acc</t>
  </si>
  <si>
    <t>UEF8</t>
  </si>
  <si>
    <t>UEF8.DE</t>
  </si>
  <si>
    <t>UEF8 GY</t>
  </si>
  <si>
    <t>.ICBUS5EUR</t>
  </si>
  <si>
    <t>UETFUEF8</t>
  </si>
  <si>
    <t>UBS ETF (LU) Bloomberg Barclays US Liquid Corporates 1-5 UCITS ETF (USD) A-dis</t>
  </si>
  <si>
    <t>UEF7</t>
  </si>
  <si>
    <t>UEF7.DE</t>
  </si>
  <si>
    <t>UEF7 GY</t>
  </si>
  <si>
    <t>UETFUEF7</t>
  </si>
  <si>
    <t>UBS ETF (LU) Bloomberg Barclays US Liquid Corporates UCITS ETF (hedged to EUR) A-acc</t>
  </si>
  <si>
    <t>UEF0</t>
  </si>
  <si>
    <t>UEF0.DE</t>
  </si>
  <si>
    <t>UEF0 GY</t>
  </si>
  <si>
    <t>.ICBUSE</t>
  </si>
  <si>
    <t>UETF0018</t>
  </si>
  <si>
    <t>UBS ETF (LU) Bloomberg Barclays US Liquid Corporates UCITS ETF (USD) A-dis</t>
  </si>
  <si>
    <t>UEF9</t>
  </si>
  <si>
    <t>UEF9.DE</t>
  </si>
  <si>
    <t>UEF9 GY</t>
  </si>
  <si>
    <t>.ICBUS</t>
  </si>
  <si>
    <t>UETFUEF9</t>
  </si>
  <si>
    <t>UBS ETF (LU) Bloomberg Barclays USD Emerging Markets Sovereign UCITS ETF (hedged to EUR) A-acc</t>
  </si>
  <si>
    <t>FRCK</t>
  </si>
  <si>
    <t>FRCK.DE</t>
  </si>
  <si>
    <t>FRCK GY</t>
  </si>
  <si>
    <t>.ISBEME</t>
  </si>
  <si>
    <t>ISBEME</t>
  </si>
  <si>
    <t>UBS ETF (LU) Bloomberg Barclays USD Emerging Markets Sovereign UCITS ETF (USD) A-dis</t>
  </si>
  <si>
    <t>UEFS</t>
  </si>
  <si>
    <t>UEFS.DE</t>
  </si>
  <si>
    <t>UEFS GY</t>
  </si>
  <si>
    <t>UETFUEFS</t>
  </si>
  <si>
    <t>UBS ETF (LU) EURO STOXX 50 ESG UCITS ETF (EUR) A-dis</t>
  </si>
  <si>
    <t>LU1971906802</t>
  </si>
  <si>
    <t>UET5</t>
  </si>
  <si>
    <t>UET5.DE</t>
  </si>
  <si>
    <t>UET5 GY</t>
  </si>
  <si>
    <t>E50EEURINAV=SOLA</t>
  </si>
  <si>
    <t>E50EEUIV</t>
  </si>
  <si>
    <t>UIM1</t>
  </si>
  <si>
    <t>E50EUA.DE</t>
  </si>
  <si>
    <t>E50EUA GY</t>
  </si>
  <si>
    <t>.IE50EUA</t>
  </si>
  <si>
    <t>UETFE50E</t>
  </si>
  <si>
    <t>UIMY</t>
  </si>
  <si>
    <t>UIMY.DE</t>
  </si>
  <si>
    <t>UIMY GY</t>
  </si>
  <si>
    <t>.IELOVD</t>
  </si>
  <si>
    <t>UETFUIMY</t>
  </si>
  <si>
    <t>UIMZ</t>
  </si>
  <si>
    <t>UIMZ.DE</t>
  </si>
  <si>
    <t>UIMZ GY</t>
  </si>
  <si>
    <t>.IEPVLD</t>
  </si>
  <si>
    <t>UETFUIMZ</t>
  </si>
  <si>
    <t>UIM2</t>
  </si>
  <si>
    <t>UIM2.DE</t>
  </si>
  <si>
    <t>UIM2 GY</t>
  </si>
  <si>
    <t>.IEQLTD</t>
  </si>
  <si>
    <t>UETFUIM2</t>
  </si>
  <si>
    <t>UIM3</t>
  </si>
  <si>
    <t>100EUA.DE</t>
  </si>
  <si>
    <t>100EUA GY</t>
  </si>
  <si>
    <t>.I100EUA</t>
  </si>
  <si>
    <t>UETFUIM3</t>
  </si>
  <si>
    <t>UBS ETF (LU) J.P. Morgan CNY China Government 1-10 Year Bond UCITS ETF (USD) A-acc</t>
  </si>
  <si>
    <t>LU2095995895</t>
  </si>
  <si>
    <t>JC11</t>
  </si>
  <si>
    <t>JC11.DE</t>
  </si>
  <si>
    <t>JC11 GY</t>
  </si>
  <si>
    <t>CIBEURINAV=SOLA</t>
  </si>
  <si>
    <t>CIBIV</t>
  </si>
  <si>
    <t>UBS ETF (LU) J.P. Morgan EM Multi-Factor Enhanced Local Currency Bond UCITS ETF (USD) A-dis</t>
  </si>
  <si>
    <t>LU1720938841</t>
  </si>
  <si>
    <t>UEFE</t>
  </si>
  <si>
    <t>UEFE.DE</t>
  </si>
  <si>
    <t>UEFE GY</t>
  </si>
  <si>
    <t>.IEMLOCEUR</t>
  </si>
  <si>
    <t>UETFUEFE</t>
  </si>
  <si>
    <t>UBS ETF (LU) J.P. Morgan Global Government ESG Liquid Bond UCITS ETF (USD) A-acc</t>
  </si>
  <si>
    <t>LU1974693662</t>
  </si>
  <si>
    <t>UIQG</t>
  </si>
  <si>
    <t>UIQG.DE</t>
  </si>
  <si>
    <t>UIQG GY</t>
  </si>
  <si>
    <t>EGOEURINAV=SOLA</t>
  </si>
  <si>
    <t>EGOIV</t>
  </si>
  <si>
    <t>UBS ETF (LU) J.P. Morgan USD EM Diversified Bond 1-5 UCITS ETF (hedged to EUR) A-acc</t>
  </si>
  <si>
    <t>LU1645386480</t>
  </si>
  <si>
    <t>SEAB</t>
  </si>
  <si>
    <t>SEAB.DE</t>
  </si>
  <si>
    <t>SEAB GY</t>
  </si>
  <si>
    <t>.ISHEME</t>
  </si>
  <si>
    <t>UETFSEAB</t>
  </si>
  <si>
    <t>UBS ETF (LU) J.P. Morgan USD EM Diversified Bond 1-5 UCITS ETF (hedged to EUR) A-dis</t>
  </si>
  <si>
    <t>LU1645386308</t>
  </si>
  <si>
    <t>SEAD</t>
  </si>
  <si>
    <t>SEAD.DE</t>
  </si>
  <si>
    <t>SEAD GY</t>
  </si>
  <si>
    <t>SHEMDEURINAV=SOLA</t>
  </si>
  <si>
    <t>SHEMDIV</t>
  </si>
  <si>
    <t>UBS ETF (LU) J.P. Morgan USD EM Diversified Bond 1-5 UCITS ETF (USD) A-dis</t>
  </si>
  <si>
    <t>LU1645385839</t>
  </si>
  <si>
    <t>SEAA</t>
  </si>
  <si>
    <t>SEAA.DE</t>
  </si>
  <si>
    <t>SEAA GY</t>
  </si>
  <si>
    <t>.ISHEMBEUR</t>
  </si>
  <si>
    <t>UETFSEAA</t>
  </si>
  <si>
    <t>UBS ETF (LU) J.P. Morgan USD EM IG ESG Diversified Bond UCITS ETF (hedged to EUR) A-acc</t>
  </si>
  <si>
    <t>LU1974696418</t>
  </si>
  <si>
    <t>EMIE</t>
  </si>
  <si>
    <t>EMIE.DE</t>
  </si>
  <si>
    <t>EMIE GY</t>
  </si>
  <si>
    <t>EMIMEURINAV=SOLA</t>
  </si>
  <si>
    <t>EMIMEUIV</t>
  </si>
  <si>
    <t>UBS ETF (LU) J.P. Morgan USD EM IG ESG Diversified Bond UCITS ETF (USD) A-acc</t>
  </si>
  <si>
    <t>LU1974695790</t>
  </si>
  <si>
    <t>EMIG</t>
  </si>
  <si>
    <t>EMIG.DE</t>
  </si>
  <si>
    <t>EMIG GY</t>
  </si>
  <si>
    <t>EMIGEURINAV=SOLA</t>
  </si>
  <si>
    <t>EMIGEUIV</t>
  </si>
  <si>
    <t>UBS ETF (LU) Markit iBoxx € Germany 1-3 UCITS ETF (EUR) A-dis</t>
  </si>
  <si>
    <t>UEFL</t>
  </si>
  <si>
    <t>UEFL.DE</t>
  </si>
  <si>
    <t>UEFL GY</t>
  </si>
  <si>
    <t>.IGS1EUA</t>
  </si>
  <si>
    <t>UETFUEFL</t>
  </si>
  <si>
    <t>UBS ETF (LU) MSCI Canada UCITS ETF (CAD) A-dis</t>
  </si>
  <si>
    <t>UIM9</t>
  </si>
  <si>
    <t>CANEUA.DE</t>
  </si>
  <si>
    <t>CANEUA GY</t>
  </si>
  <si>
    <t>.ICANEUA</t>
  </si>
  <si>
    <t>UETFUIM9</t>
  </si>
  <si>
    <t>UBS ETF (LU) MSCI China ESG Universal UCITS ETF (USD) A-dis</t>
  </si>
  <si>
    <t>LU1953188833</t>
  </si>
  <si>
    <t>UETC</t>
  </si>
  <si>
    <t>UETC.DE</t>
  </si>
  <si>
    <t>UETC GY</t>
  </si>
  <si>
    <t>CINEEURINAV=SOLA</t>
  </si>
  <si>
    <t>CINEEUIV</t>
  </si>
  <si>
    <t>UBS ETF (LU) MSCI Emerging Markets Socially Responsible UCITS ETF (USD) A-acc</t>
  </si>
  <si>
    <t>LU1048313974</t>
  </si>
  <si>
    <t>UETE</t>
  </si>
  <si>
    <t>UETE.DE</t>
  </si>
  <si>
    <t>UETE GY</t>
  </si>
  <si>
    <t>UETEEURINAV=SOLA</t>
  </si>
  <si>
    <t>UETEEUIV</t>
  </si>
  <si>
    <t>UBS ETF (LU) MSCI Emerging Markets Socially Responsible UCITS ETF (USD) A-dis</t>
  </si>
  <si>
    <t>UEF5</t>
  </si>
  <si>
    <t>UEF5.DE</t>
  </si>
  <si>
    <t>UEF5 GY</t>
  </si>
  <si>
    <t>.IMSRCHA</t>
  </si>
  <si>
    <t>UETFUEF5</t>
  </si>
  <si>
    <t>UBS ETF (LU) MSCI Emerging Markets UCITS ETF (USD) A-dis</t>
  </si>
  <si>
    <t>UIMI</t>
  </si>
  <si>
    <t>UIMI.DE</t>
  </si>
  <si>
    <t>UIMI GY</t>
  </si>
  <si>
    <t>.IEMMEUA</t>
  </si>
  <si>
    <t>UETFUIMI</t>
  </si>
  <si>
    <t>UBS ETF (LU) MSCI EMU Select Factor Mix UCITS ETF (EUR) A-acc</t>
  </si>
  <si>
    <t>LU1804202403</t>
  </si>
  <si>
    <t>UIQN</t>
  </si>
  <si>
    <t>UIQN.DE</t>
  </si>
  <si>
    <t>UIQN GY</t>
  </si>
  <si>
    <t>.IEUFM</t>
  </si>
  <si>
    <t>IEUFM</t>
  </si>
  <si>
    <t>UBS ETF (LU) MSCI EMU Small Cap UCITS ETF (EUR) A-dis</t>
  </si>
  <si>
    <t>UEFD</t>
  </si>
  <si>
    <t>UEFD.DE</t>
  </si>
  <si>
    <t>UEFD GY</t>
  </si>
  <si>
    <t>IESCEUA.DE</t>
  </si>
  <si>
    <t>UETFUEFD</t>
  </si>
  <si>
    <t>UBS ETF (LU) MSCI EMU Socially Responsible UCITS ETF (EUR) A-dis</t>
  </si>
  <si>
    <t>UIMR</t>
  </si>
  <si>
    <t>UIMR.DE</t>
  </si>
  <si>
    <t>UIMR GY</t>
  </si>
  <si>
    <t>.IESREUA</t>
  </si>
  <si>
    <t>UETFUIMR</t>
  </si>
  <si>
    <t>UBS ETF (LU) MSCI EMU UCITS ETF (EUR) A-dis</t>
  </si>
  <si>
    <t>LU0147308422</t>
  </si>
  <si>
    <t>UIM4</t>
  </si>
  <si>
    <t>EMUEUA.DE</t>
  </si>
  <si>
    <t>EMUEUA GY</t>
  </si>
  <si>
    <t>.IEMUEUA</t>
  </si>
  <si>
    <t>UETFUIM4</t>
  </si>
  <si>
    <t>UBS ETF (LU) MSCI EMU Value UCITS ETF (EUR) A-dis</t>
  </si>
  <si>
    <t>UIME</t>
  </si>
  <si>
    <t>EMVEUA.DE</t>
  </si>
  <si>
    <t>EMVEUA GY</t>
  </si>
  <si>
    <t>.IEMVEUA</t>
  </si>
  <si>
    <t>UETFUIME</t>
  </si>
  <si>
    <t>UBS ETF (LU) MSCI Europe UCITS ETF (EUR) A-dis</t>
  </si>
  <si>
    <t>UIMA</t>
  </si>
  <si>
    <t>EUREUA.DE</t>
  </si>
  <si>
    <t>EUREUA GY</t>
  </si>
  <si>
    <t>.IEUREUA</t>
  </si>
  <si>
    <t>UETFUIMA</t>
  </si>
  <si>
    <t>UBS ETF (LU) MSCI Europe UCITS ETF (hedged to EUR) A-acc</t>
  </si>
  <si>
    <t>LU1600334798</t>
  </si>
  <si>
    <t>UIMF</t>
  </si>
  <si>
    <t>UIMF.DE</t>
  </si>
  <si>
    <t>UIMF GY</t>
  </si>
  <si>
    <t>.IEUEUA</t>
  </si>
  <si>
    <t>IEUEUA</t>
  </si>
  <si>
    <t>UBS ETF (LU) MSCI Japan Socially Responsible UCITS ETF (hedged to EUR) A-acc</t>
  </si>
  <si>
    <t>LU1273488715</t>
  </si>
  <si>
    <t>U1FB</t>
  </si>
  <si>
    <t>U1FB.DE</t>
  </si>
  <si>
    <t>U1FB GY</t>
  </si>
  <si>
    <t>.IJPSRE</t>
  </si>
  <si>
    <t>IJPSRE</t>
  </si>
  <si>
    <t>FRCJ</t>
  </si>
  <si>
    <t>FRCJ.DE</t>
  </si>
  <si>
    <t>FRCJ GY</t>
  </si>
  <si>
    <t>.IJPSREUR</t>
  </si>
  <si>
    <t>UETFFRCJ</t>
  </si>
  <si>
    <t>UBS ETF (LU) MSCI Japan UCITS ETF (hedged to EUR) A-acc</t>
  </si>
  <si>
    <t>LU1169822266</t>
  </si>
  <si>
    <t>UFMA</t>
  </si>
  <si>
    <t>UFMA.DE</t>
  </si>
  <si>
    <t>UFMA GY</t>
  </si>
  <si>
    <t>UFMAEURINAV=SOLA</t>
  </si>
  <si>
    <t>UFMAEUIV</t>
  </si>
  <si>
    <t>UIM5</t>
  </si>
  <si>
    <t>JPNEUA.DE</t>
  </si>
  <si>
    <t>JPNEUA GY</t>
  </si>
  <si>
    <t>.IJPNEUA</t>
  </si>
  <si>
    <t>UETFUIM5</t>
  </si>
  <si>
    <t>UBS ETF (LU) MSCI Pacific (ex Japan) UCITS ETF (USD) A-dis</t>
  </si>
  <si>
    <t>UIMD</t>
  </si>
  <si>
    <t>PACEUA.DE</t>
  </si>
  <si>
    <t>PACEUA GY</t>
  </si>
  <si>
    <t>.IPACEUA</t>
  </si>
  <si>
    <t>UETFUIMD</t>
  </si>
  <si>
    <t>UBS ETF (LU) MSCI Pacific Socially Responsible UCITS ETF (USD) A-acc</t>
  </si>
  <si>
    <t>LU0950674928</t>
  </si>
  <si>
    <t>USUP</t>
  </si>
  <si>
    <t>USUP.DE</t>
  </si>
  <si>
    <t>USUP GY</t>
  </si>
  <si>
    <t>PSRIEURINAV=SOLA</t>
  </si>
  <si>
    <t>PSRIEUIV</t>
  </si>
  <si>
    <t>UBS ETF (LU) MSCI Pacific Socially Responsible UCITS ETF (USD) A-dis</t>
  </si>
  <si>
    <t>UIMT</t>
  </si>
  <si>
    <t>UIMT.DE</t>
  </si>
  <si>
    <t>UIMT GY</t>
  </si>
  <si>
    <t>.IPSREUA</t>
  </si>
  <si>
    <t>UETFUIMT</t>
  </si>
  <si>
    <t>UBS ETF (LU) MSCI United Kingdom UCITS ETF (hedged to EUR) A-acc</t>
  </si>
  <si>
    <t>LU1169821292</t>
  </si>
  <si>
    <t>UFMB</t>
  </si>
  <si>
    <t>UFMB.DE</t>
  </si>
  <si>
    <t>UFMB GY</t>
  </si>
  <si>
    <t>UFMBEURINAV=SOLA</t>
  </si>
  <si>
    <t>UFMBEUIV</t>
  </si>
  <si>
    <t>UET1</t>
  </si>
  <si>
    <t>UET1.DE</t>
  </si>
  <si>
    <t>UET1 GY</t>
  </si>
  <si>
    <t>.IUSSRF</t>
  </si>
  <si>
    <t>UETF0033</t>
  </si>
  <si>
    <t>UBS ETF (LU) MSCI USA Socially Responsible UCITS ETF (USD) A-dis</t>
  </si>
  <si>
    <t>UIMP</t>
  </si>
  <si>
    <t>UIMP.DE</t>
  </si>
  <si>
    <t>UIMP GY</t>
  </si>
  <si>
    <t>.IASREUA</t>
  </si>
  <si>
    <t>UETFUIMP</t>
  </si>
  <si>
    <t>UIM6</t>
  </si>
  <si>
    <t>USAEUA.DE</t>
  </si>
  <si>
    <t>USAEUA GY</t>
  </si>
  <si>
    <t>.IUSAEUA</t>
  </si>
  <si>
    <t>UETFUIM6</t>
  </si>
  <si>
    <t>UBS ETF (LU) MSCI World Socially Responsible UCITS ETF (USD) A-acc</t>
  </si>
  <si>
    <t>LU0950674332</t>
  </si>
  <si>
    <t>SEAC</t>
  </si>
  <si>
    <t>SEAC.DE</t>
  </si>
  <si>
    <t>SEAC GY</t>
  </si>
  <si>
    <t>.WSRUSEUR</t>
  </si>
  <si>
    <t>UETFSEAC</t>
  </si>
  <si>
    <t>UBS ETF (LU) MSCI World Socially Responsible UCITS ETF (USD) A-dis</t>
  </si>
  <si>
    <t>UIMM</t>
  </si>
  <si>
    <t>UIMM.DE</t>
  </si>
  <si>
    <t>UIMM GY</t>
  </si>
  <si>
    <t>.IWSREUA</t>
  </si>
  <si>
    <t>UETFUIMM</t>
  </si>
  <si>
    <t>UBS ETF (LU) MSCI World UCITS ETF (USD) A-dis</t>
  </si>
  <si>
    <t>UIM7</t>
  </si>
  <si>
    <t>WRDEUA.DE</t>
  </si>
  <si>
    <t>WRDEUA GY</t>
  </si>
  <si>
    <t>.IWRDEUA</t>
  </si>
  <si>
    <t>UETFUIM7</t>
  </si>
  <si>
    <t>UBS ETF (LU) SBI Foreign AAA-BBB 1-5 UCITS ETF (CHF) A-dis</t>
  </si>
  <si>
    <t>UEFY</t>
  </si>
  <si>
    <t>UEFY.DE</t>
  </si>
  <si>
    <t>UEFY GY</t>
  </si>
  <si>
    <t>.ISF1EUA</t>
  </si>
  <si>
    <t>UETFUEFY</t>
  </si>
  <si>
    <t>UBS ETF (LU) SBI Foreign AAA-BBB 5-10 UCITS ETF (CHF) A-dis</t>
  </si>
  <si>
    <t>UEFZ</t>
  </si>
  <si>
    <t>UEFZ.DE</t>
  </si>
  <si>
    <t>UEFZ GY</t>
  </si>
  <si>
    <t>.ISF5EUA</t>
  </si>
  <si>
    <t>UETFUEFZ</t>
  </si>
  <si>
    <t>UBS ETF (LU) Sustainable Development Bank Bonds UCITS ETF (hedged to EUR) A-acc</t>
  </si>
  <si>
    <t>LU1852211991</t>
  </si>
  <si>
    <t>MDBE</t>
  </si>
  <si>
    <t>MDBE.DE</t>
  </si>
  <si>
    <t>MDBE GY</t>
  </si>
  <si>
    <t>MDBEEURINAV=SOLA</t>
  </si>
  <si>
    <t>MDBEEUIV</t>
  </si>
  <si>
    <t>UBS ETF (LU) Sustainable Development Bank Bonds UCITS ETF (USD) A-acc</t>
  </si>
  <si>
    <t>LU1852211215</t>
  </si>
  <si>
    <t>MDBA</t>
  </si>
  <si>
    <t>MDBA.DE</t>
  </si>
  <si>
    <t>MDBA GY</t>
  </si>
  <si>
    <t>.IMDBUEUR</t>
  </si>
  <si>
    <t>UETF0047</t>
  </si>
  <si>
    <t>UBS ETF (LU) Sustainable Development Bank Bonds UCITS ETF (USD) A-dis</t>
  </si>
  <si>
    <t>LU1852212965</t>
  </si>
  <si>
    <t>MDBU</t>
  </si>
  <si>
    <t>MDBU.DE</t>
  </si>
  <si>
    <t>MDBU GY</t>
  </si>
  <si>
    <t>UETF0046</t>
  </si>
  <si>
    <t>UC AXI Global Coco Bonds UCITS ETF - Institutional EUR-hedged</t>
  </si>
  <si>
    <t>LU1873136789</t>
  </si>
  <si>
    <t>Unicredit ETF</t>
  </si>
  <si>
    <t>CCNV</t>
  </si>
  <si>
    <t>CCNV.DE</t>
  </si>
  <si>
    <t>CCNV GY</t>
  </si>
  <si>
    <t>CCNVEURINAV=SOLA</t>
  </si>
  <si>
    <t>CCNVEUIV</t>
  </si>
  <si>
    <t>www.hypovereinsbank.de</t>
  </si>
  <si>
    <t>UC EURO iSTOXX ESG-X MULTI FACTOR UCITS ETF</t>
  </si>
  <si>
    <t>LU1982823087</t>
  </si>
  <si>
    <t>ECBF</t>
  </si>
  <si>
    <t>ECBF.DE</t>
  </si>
  <si>
    <t>ECBF GY</t>
  </si>
  <si>
    <t>UC EURO STOXX ESG-X Minimum Variance UCITS ETF</t>
  </si>
  <si>
    <t>LU1982822949</t>
  </si>
  <si>
    <t>ECBV</t>
  </si>
  <si>
    <t>ECBV.DE</t>
  </si>
  <si>
    <t>ECBV GY</t>
  </si>
  <si>
    <t>UC MSCI European Green Bond EUR UCITS ETF</t>
  </si>
  <si>
    <t>LU1899270539</t>
  </si>
  <si>
    <t>ECBI</t>
  </si>
  <si>
    <t>ECBI.DE</t>
  </si>
  <si>
    <t>ECBI GY</t>
  </si>
  <si>
    <t>ECBIEURINAV=SOLA</t>
  </si>
  <si>
    <t>ECBIEUIV</t>
  </si>
  <si>
    <t>UC Thomson Reuters Balanced European Convertible Bond UCITS ETF</t>
  </si>
  <si>
    <t>LU1199448058</t>
  </si>
  <si>
    <t>ECBD</t>
  </si>
  <si>
    <t>ECBD.DE</t>
  </si>
  <si>
    <t>ECBD GY</t>
  </si>
  <si>
    <t>OJGGINAV.DE</t>
  </si>
  <si>
    <t>ECBDIV</t>
  </si>
  <si>
    <t>UC Thomson Reuters Balanced European Convertible Bond UCITS ETF (dis)</t>
  </si>
  <si>
    <t>LU1372156916</t>
  </si>
  <si>
    <t>ECBC</t>
  </si>
  <si>
    <t>ECBC.DE</t>
  </si>
  <si>
    <t>ECBC GY</t>
  </si>
  <si>
    <t>3XLZINAV.DE</t>
  </si>
  <si>
    <t>ECBCIV</t>
  </si>
  <si>
    <t>VanEck Vector Video Gaming and eSports UCITS ETF</t>
  </si>
  <si>
    <t>IE00BYWQWR46</t>
  </si>
  <si>
    <t>VanEck Vectors</t>
  </si>
  <si>
    <t>ESP0</t>
  </si>
  <si>
    <t>ESP0.DE</t>
  </si>
  <si>
    <t>ESP0 GY</t>
  </si>
  <si>
    <t>ESPOEURINAV=SOLA</t>
  </si>
  <si>
    <t>ESPOEUIV</t>
  </si>
  <si>
    <t>www.vaneck.com</t>
  </si>
  <si>
    <t>VanEck Vectors Emerging Markets High Yield Bond UCITS ETF</t>
  </si>
  <si>
    <t>IE00BF541080</t>
  </si>
  <si>
    <t>HY3M</t>
  </si>
  <si>
    <t>HY3M.DE</t>
  </si>
  <si>
    <t>HY3M GY</t>
  </si>
  <si>
    <t>HYEMEURINAV=SOLA</t>
  </si>
  <si>
    <t>HYEMEUIV</t>
  </si>
  <si>
    <t>VanEck Vectors European Equal Weight UCITS ETF</t>
  </si>
  <si>
    <t>NL0010731816</t>
  </si>
  <si>
    <t>V3ET</t>
  </si>
  <si>
    <t>V3ET.DE</t>
  </si>
  <si>
    <t>V3ET GY</t>
  </si>
  <si>
    <t>ITEETINAV.PA</t>
  </si>
  <si>
    <t>ITEET</t>
  </si>
  <si>
    <t>VanEck Vectors Global Equal Weight UCITS ETF</t>
  </si>
  <si>
    <t>NL0009690221</t>
  </si>
  <si>
    <t>T6ET</t>
  </si>
  <si>
    <t>T6ET.DE</t>
  </si>
  <si>
    <t>T6ET GY</t>
  </si>
  <si>
    <t>ITGETINAV.PA</t>
  </si>
  <si>
    <t>ITGET</t>
  </si>
  <si>
    <t>VanEck Vectors Global Fallen Angel High Yield Bond UCITS ETF</t>
  </si>
  <si>
    <t>IE00BF540Z61</t>
  </si>
  <si>
    <t>GFEA</t>
  </si>
  <si>
    <t>GFEA.DE</t>
  </si>
  <si>
    <t>GFEA GY</t>
  </si>
  <si>
    <t>GFAEURINAV=SOLA</t>
  </si>
  <si>
    <t>GFAEUIV</t>
  </si>
  <si>
    <t>VanEck Vectors Global Mining UCITS ETF</t>
  </si>
  <si>
    <t>IE00BDFBTQ78</t>
  </si>
  <si>
    <t>WMIN</t>
  </si>
  <si>
    <t>WMIN.DE</t>
  </si>
  <si>
    <t>WMIN GY</t>
  </si>
  <si>
    <t>GDIGEURINAV=SOLA</t>
  </si>
  <si>
    <t>GDIGEUIV</t>
  </si>
  <si>
    <t>VanEck Vectors Global Real Estate UCITS ETF</t>
  </si>
  <si>
    <t>NL0009690239</t>
  </si>
  <si>
    <t>TRET</t>
  </si>
  <si>
    <t>TRET.DE</t>
  </si>
  <si>
    <t>TRET GY</t>
  </si>
  <si>
    <t>ITRETINAV.PA</t>
  </si>
  <si>
    <t>ITRET</t>
  </si>
  <si>
    <t>VanEck Vectors Gold Miners UCITS ETF</t>
  </si>
  <si>
    <t>IE00BQQP9F84</t>
  </si>
  <si>
    <t>G2X</t>
  </si>
  <si>
    <t>G2X.DE</t>
  </si>
  <si>
    <t>G2X GY</t>
  </si>
  <si>
    <t>GDXEURINAV.SG</t>
  </si>
  <si>
    <t>GDXINAV</t>
  </si>
  <si>
    <t>VanEck Vectors iBoxx EUR Corporates UCITS ETF</t>
  </si>
  <si>
    <t>NL0009690247</t>
  </si>
  <si>
    <t>TCBT</t>
  </si>
  <si>
    <t>TCBT.DE</t>
  </si>
  <si>
    <t>TCBT GY</t>
  </si>
  <si>
    <t>ITCBTINAV.PA</t>
  </si>
  <si>
    <t>ITCBT</t>
  </si>
  <si>
    <t>VanEck Vectors iBoxx EUR Sovereign Capped AAA-AA 1-5 UCITS ETF</t>
  </si>
  <si>
    <t>NL0010273801</t>
  </si>
  <si>
    <t>VIGB</t>
  </si>
  <si>
    <t>VIGB.DE</t>
  </si>
  <si>
    <t>VIGB GY</t>
  </si>
  <si>
    <t>ITATINAV.PA</t>
  </si>
  <si>
    <t>ITAT</t>
  </si>
  <si>
    <t>VanEck Vectors iBoxx EUR Sovereign Diversified 1-10 UCITS ETF</t>
  </si>
  <si>
    <t>NL0009690254</t>
  </si>
  <si>
    <t>TGBT</t>
  </si>
  <si>
    <t>TGBT.DE</t>
  </si>
  <si>
    <t>TGBT GY</t>
  </si>
  <si>
    <t>ITGBTINAV.PA</t>
  </si>
  <si>
    <t>ITGBT</t>
  </si>
  <si>
    <t>VanEck Vectors J.P. Morgan EM Local Currency Bond UCITS ETF - USD A</t>
  </si>
  <si>
    <t>IE00BDS67326</t>
  </si>
  <si>
    <t>EM1C</t>
  </si>
  <si>
    <t>EMLC.DE</t>
  </si>
  <si>
    <t>EM1C GY</t>
  </si>
  <si>
    <t>EMLCEURINAV=SOLA</t>
  </si>
  <si>
    <t>EMLCUEIV</t>
  </si>
  <si>
    <t>VanEck Vectors Junior Gold Miners UCITS ETF</t>
  </si>
  <si>
    <t>IE00BQQP9G91</t>
  </si>
  <si>
    <t>G2XJ</t>
  </si>
  <si>
    <t>G2XJ.DE</t>
  </si>
  <si>
    <t>G2XJ GY</t>
  </si>
  <si>
    <t>GDXJEURINAV.SG</t>
  </si>
  <si>
    <t>GDXJINAV</t>
  </si>
  <si>
    <t>VanEck Vectors Morningstar Developed Markets Dividend Leaders UCITS ETF</t>
  </si>
  <si>
    <t>NL0011683594</t>
  </si>
  <si>
    <t>VDIV</t>
  </si>
  <si>
    <t>VDIV.DE</t>
  </si>
  <si>
    <t>VDIV GY</t>
  </si>
  <si>
    <t>ITDIVINAV.PA</t>
  </si>
  <si>
    <t>ITDIV</t>
  </si>
  <si>
    <t>VanEck Vectors Morningstar Global Wide Moat UCITS ETF</t>
  </si>
  <si>
    <t>IE00BL0BMZ89</t>
  </si>
  <si>
    <t>VVGM</t>
  </si>
  <si>
    <t>VVGM.DE</t>
  </si>
  <si>
    <t>VVGM GY</t>
  </si>
  <si>
    <t>VVGMEURINAV=SOLA</t>
  </si>
  <si>
    <t>VVGMIV</t>
  </si>
  <si>
    <t>VanEck Vectors Morningstar North America Equal Weight UCITS ETF</t>
  </si>
  <si>
    <t>NL0011376074</t>
  </si>
  <si>
    <t>VMUS</t>
  </si>
  <si>
    <t>VMUS.DE</t>
  </si>
  <si>
    <t>VMUS GY</t>
  </si>
  <si>
    <t>ITNAEINAV.PA</t>
  </si>
  <si>
    <t>ITNAE</t>
  </si>
  <si>
    <t>VanEck Vectors Morningstar US Wide Moat UCITS ETF</t>
  </si>
  <si>
    <t>IE00BQQP9H09</t>
  </si>
  <si>
    <t>GMVM</t>
  </si>
  <si>
    <t>GMVM.DE</t>
  </si>
  <si>
    <t>GMVM GY</t>
  </si>
  <si>
    <t>GMVMINAV.SG</t>
  </si>
  <si>
    <t>GMVMINAV</t>
  </si>
  <si>
    <t>VanEck Vectors Natural Resources UCITS ETF</t>
  </si>
  <si>
    <t>IE00BDFBTK17</t>
  </si>
  <si>
    <t>HAP1</t>
  </si>
  <si>
    <t>HAP.DE</t>
  </si>
  <si>
    <t>HAP1 GY</t>
  </si>
  <si>
    <t>EURINAV=SOLA</t>
  </si>
  <si>
    <t>HAPEURIV</t>
  </si>
  <si>
    <t>VanEck Vectors Preferred US Equity UCITS ETF</t>
  </si>
  <si>
    <t>IE00BDFBTR85</t>
  </si>
  <si>
    <t>PVF1</t>
  </si>
  <si>
    <t>PVF.DE</t>
  </si>
  <si>
    <t>PVF1 GY</t>
  </si>
  <si>
    <t>PRFEURINAV=SOLA</t>
  </si>
  <si>
    <t>PRFEURIV</t>
  </si>
  <si>
    <t>VanEck Vectors Sustainable World Equal Weight UCITS ETF</t>
  </si>
  <si>
    <t>NL0010408704</t>
  </si>
  <si>
    <t>TSWE</t>
  </si>
  <si>
    <t>TSWE.DE</t>
  </si>
  <si>
    <t>TSWE GY</t>
  </si>
  <si>
    <t>ITSWEINAV.PA</t>
  </si>
  <si>
    <t>ITSWE</t>
  </si>
  <si>
    <t>Vanguard EUR Corporate Bond UCITS ETF</t>
  </si>
  <si>
    <t>IE00BZ163G84</t>
  </si>
  <si>
    <t>Vanguard</t>
  </si>
  <si>
    <t>VECP</t>
  </si>
  <si>
    <t>VECP.DE</t>
  </si>
  <si>
    <t>VECP GY</t>
  </si>
  <si>
    <t>IVECP</t>
  </si>
  <si>
    <t>www.de.vanguard</t>
  </si>
  <si>
    <t>Vanguard EUR Corporate Bond UCITS ETF - (EUR) Accumulating</t>
  </si>
  <si>
    <t>IE00BGYWT403</t>
  </si>
  <si>
    <t>VECA</t>
  </si>
  <si>
    <t>VECA.DE</t>
  </si>
  <si>
    <t>VECA GY</t>
  </si>
  <si>
    <t>IVECAEUR</t>
  </si>
  <si>
    <t>Vanguard EUR Eurozone Government Bond UCITS ETF</t>
  </si>
  <si>
    <t>IE00BZ163H91</t>
  </si>
  <si>
    <t>VGEB</t>
  </si>
  <si>
    <t>VGEB.DE</t>
  </si>
  <si>
    <t>VGEB GY</t>
  </si>
  <si>
    <t>2100 shares</t>
  </si>
  <si>
    <t>IVETY</t>
  </si>
  <si>
    <t>Vanguard EUR Eurozone Government Bond UCITS ETF - (EUR) Accumulating</t>
  </si>
  <si>
    <t>IE00BH04GL39</t>
  </si>
  <si>
    <t>VGEA</t>
  </si>
  <si>
    <t>VGEA.DE</t>
  </si>
  <si>
    <t>VGEA GY</t>
  </si>
  <si>
    <t>IVGEAEUR</t>
  </si>
  <si>
    <t>Vanguard FTSE 100 UCITS ETF</t>
  </si>
  <si>
    <t>IE00B810Q511</t>
  </si>
  <si>
    <t>VUKE</t>
  </si>
  <si>
    <t>VUKE.DE</t>
  </si>
  <si>
    <t>VUKE GY</t>
  </si>
  <si>
    <t>10000 Shares</t>
  </si>
  <si>
    <t>IVUKE</t>
  </si>
  <si>
    <t>Vanguard FTSE 250 UCITS ETF</t>
  </si>
  <si>
    <t>IE00BKX55Q28</t>
  </si>
  <si>
    <t>VMID</t>
  </si>
  <si>
    <t>VMID.DE</t>
  </si>
  <si>
    <t>VMID GY</t>
  </si>
  <si>
    <t>IVMID</t>
  </si>
  <si>
    <t>Vanguard FTSE All-World High Dividend Yield UCITS ETF</t>
  </si>
  <si>
    <t>IE00B8GKDB10</t>
  </si>
  <si>
    <t>VGWD</t>
  </si>
  <si>
    <t>VGWD.DE</t>
  </si>
  <si>
    <t>VGWD GY</t>
  </si>
  <si>
    <t>2500 Shares</t>
  </si>
  <si>
    <t>IVHYL</t>
  </si>
  <si>
    <t>Vanguard FTSE All-World High Dividend Yield UCITS ETF - USD Acc</t>
  </si>
  <si>
    <t>IE00BK5BR626</t>
  </si>
  <si>
    <t>VGWE</t>
  </si>
  <si>
    <t>VGWE.DE</t>
  </si>
  <si>
    <t>VGWE GY</t>
  </si>
  <si>
    <t>IVHYAEUR</t>
  </si>
  <si>
    <t>Vanguard FTSE All-World UCITS ETF</t>
  </si>
  <si>
    <t>IE00B3RBWM25</t>
  </si>
  <si>
    <t>VGWL</t>
  </si>
  <si>
    <t>VGWL.DE</t>
  </si>
  <si>
    <t>VGWL GY</t>
  </si>
  <si>
    <t>IVWRL</t>
  </si>
  <si>
    <t>Vanguard FTSE All-World UCITS ETF - (USD) Accumulating</t>
  </si>
  <si>
    <t>IE00BK5BQT80</t>
  </si>
  <si>
    <t>VWCE</t>
  </si>
  <si>
    <t>VWCE.DE</t>
  </si>
  <si>
    <t>VWCE GY</t>
  </si>
  <si>
    <t>.IVWRAEUR</t>
  </si>
  <si>
    <t>IVWRAEUR</t>
  </si>
  <si>
    <t>Vanguard FTSE Developed Asia Pacific ex Japan UCITS ETF</t>
  </si>
  <si>
    <t>IE00B9F5YL18</t>
  </si>
  <si>
    <t>VGEJ</t>
  </si>
  <si>
    <t>VGEJ.DE</t>
  </si>
  <si>
    <t>VGEJ GY</t>
  </si>
  <si>
    <t>IVAPX</t>
  </si>
  <si>
    <t>Vanguard FTSE Developed Asia Pacific ex Japan UCITS ETF (USD) Accumulating</t>
  </si>
  <si>
    <t>IE00BK5BQZ41</t>
  </si>
  <si>
    <t>VGEK</t>
  </si>
  <si>
    <t>VGEK.DE</t>
  </si>
  <si>
    <t>VGEK GY</t>
  </si>
  <si>
    <t>5000 Shares</t>
  </si>
  <si>
    <t>.IVAPUEUR</t>
  </si>
  <si>
    <t>IVAPUEUR</t>
  </si>
  <si>
    <t>Vanguard FTSE Developed Europe ex UK UCITS ETF</t>
  </si>
  <si>
    <t>IE00BKX55S42</t>
  </si>
  <si>
    <t>VERX</t>
  </si>
  <si>
    <t>VERX.DE</t>
  </si>
  <si>
    <t>VERX GY</t>
  </si>
  <si>
    <t>IVERX</t>
  </si>
  <si>
    <t>Vanguard FTSE Developed Europe ex UK UCITS ETF - (EUR) Accumulating</t>
  </si>
  <si>
    <t>IE00BK5BQY34</t>
  </si>
  <si>
    <t>VERE</t>
  </si>
  <si>
    <t>VERE.DE</t>
  </si>
  <si>
    <t>VERE GY</t>
  </si>
  <si>
    <t>.IVEREEUR</t>
  </si>
  <si>
    <t>IVEREEUR</t>
  </si>
  <si>
    <t>Vanguard FTSE Developed Europe UCITS ETF</t>
  </si>
  <si>
    <t>IE00B945VV12</t>
  </si>
  <si>
    <t>VGEU</t>
  </si>
  <si>
    <t>VGEU.DE</t>
  </si>
  <si>
    <t>VGEU GY</t>
  </si>
  <si>
    <t>IVEUR</t>
  </si>
  <si>
    <t>Vanguard FTSE Developed Europe UCITS ETF - (EUR) Accumulating</t>
  </si>
  <si>
    <t>IE00BK5BQX27</t>
  </si>
  <si>
    <t>VWCG</t>
  </si>
  <si>
    <t>VWCG.DE</t>
  </si>
  <si>
    <t>VWCG GY</t>
  </si>
  <si>
    <t>.IVWCGEUR</t>
  </si>
  <si>
    <t>IVWCGEUR</t>
  </si>
  <si>
    <t>Vanguard FTSE Developed World UCITS ETF</t>
  </si>
  <si>
    <t>IE00BKX55T58</t>
  </si>
  <si>
    <t>VGVE</t>
  </si>
  <si>
    <t>VGVE.DE</t>
  </si>
  <si>
    <t>VGVE GY</t>
  </si>
  <si>
    <t>IVEVE</t>
  </si>
  <si>
    <t>Vanguard FTSE Developed World UCITS ETF (USD) Accumulating</t>
  </si>
  <si>
    <t>IE00BK5BQV03</t>
  </si>
  <si>
    <t>VGVF</t>
  </si>
  <si>
    <t>VGVF.DE</t>
  </si>
  <si>
    <t>VGVF GY</t>
  </si>
  <si>
    <t>IVHVEEUR</t>
  </si>
  <si>
    <t>Vanguard FTSE Emerging Markets UCITS ETF</t>
  </si>
  <si>
    <t>IE00B3VVMM84</t>
  </si>
  <si>
    <t>VFEM</t>
  </si>
  <si>
    <t>VFEM.DE</t>
  </si>
  <si>
    <t>VFEM GY</t>
  </si>
  <si>
    <t>IVFEM</t>
  </si>
  <si>
    <t>Vanguard FTSE Emerging Markets UCITS ETF (USD) Accumulating</t>
  </si>
  <si>
    <t>IE00BK5BR733</t>
  </si>
  <si>
    <t>VFEA</t>
  </si>
  <si>
    <t>VFEA.DE</t>
  </si>
  <si>
    <t>VFEA GY</t>
  </si>
  <si>
    <t>.IVFEAEUR</t>
  </si>
  <si>
    <t>IVFEAEUR</t>
  </si>
  <si>
    <t>Vanguard FTSE Japan UCITS ETF</t>
  </si>
  <si>
    <t>IE00B95PGT31</t>
  </si>
  <si>
    <t>VJPN</t>
  </si>
  <si>
    <t>VJPN.DE</t>
  </si>
  <si>
    <t>VJPN GY</t>
  </si>
  <si>
    <t>IVJPN</t>
  </si>
  <si>
    <t>Vanguard FTSE Japan UCITS ETF (USD) Accumulating</t>
  </si>
  <si>
    <t>IE00BFMXYX26</t>
  </si>
  <si>
    <t>VJPA</t>
  </si>
  <si>
    <t>VJPA.DE</t>
  </si>
  <si>
    <t>VJPA GY</t>
  </si>
  <si>
    <t>.IVJPAEUR</t>
  </si>
  <si>
    <t>IVJPAEUR</t>
  </si>
  <si>
    <t>Vanguard FTSE Japan UCITS ETF EUR Hedged Accumulating</t>
  </si>
  <si>
    <t>IE00BFMXYY33</t>
  </si>
  <si>
    <t>VJPE</t>
  </si>
  <si>
    <t>VJPE.DE</t>
  </si>
  <si>
    <t>VJPE GY</t>
  </si>
  <si>
    <t>IVJPEEUR</t>
  </si>
  <si>
    <t>Vanguard FTSE North America UCITS ETF</t>
  </si>
  <si>
    <t>IE00BKX55R35</t>
  </si>
  <si>
    <t>VNRT</t>
  </si>
  <si>
    <t>VNRT.DE</t>
  </si>
  <si>
    <t>VNRT GY</t>
  </si>
  <si>
    <t>IVNRT</t>
  </si>
  <si>
    <t>Vanguard FTSE North America UCITS ETF - (USD) Accumulating</t>
  </si>
  <si>
    <t>IE00BK5BQW10</t>
  </si>
  <si>
    <t>VNRA</t>
  </si>
  <si>
    <t>VNRA.DE</t>
  </si>
  <si>
    <t>VNRA GY</t>
  </si>
  <si>
    <t>.IVNRAEUR</t>
  </si>
  <si>
    <t>IVNRAEUR</t>
  </si>
  <si>
    <t>Vanguard Germany All Cap UCITS ETF</t>
  </si>
  <si>
    <t>IE00BG143G97</t>
  </si>
  <si>
    <t>VGER</t>
  </si>
  <si>
    <t>VGER.DE</t>
  </si>
  <si>
    <t>VGER GY</t>
  </si>
  <si>
    <t>IVGER</t>
  </si>
  <si>
    <t>Vanguard Global Aggregate Bond UCITS ETF EUR Hedged Accumulating</t>
  </si>
  <si>
    <t>IE00BG47KH54</t>
  </si>
  <si>
    <t>VAGF</t>
  </si>
  <si>
    <t>VAGF.DE</t>
  </si>
  <si>
    <t>VAGF GY</t>
  </si>
  <si>
    <t>IVAGFEUR</t>
  </si>
  <si>
    <t>Vanguard Global Aggregate Bond UCITS ETF EUR Hedged Distributing</t>
  </si>
  <si>
    <t>IE00BG47KB92</t>
  </si>
  <si>
    <t>VAGE</t>
  </si>
  <si>
    <t>VAGE.DE</t>
  </si>
  <si>
    <t>VAGE GY</t>
  </si>
  <si>
    <t>IVAGEEUR</t>
  </si>
  <si>
    <t>Vanguard Global Liquidity Factor UCITS ETF</t>
  </si>
  <si>
    <t>IE00BYYR0D71</t>
  </si>
  <si>
    <t>VLIQ</t>
  </si>
  <si>
    <t>VLIQ.DE</t>
  </si>
  <si>
    <t>VLIQ GY</t>
  </si>
  <si>
    <t>IVLIQ</t>
  </si>
  <si>
    <t>Vanguard Global Minimum Volatility UCITS ETF (USD Hedged)</t>
  </si>
  <si>
    <t>IE00BYYR0C64</t>
  </si>
  <si>
    <t>VMVL</t>
  </si>
  <si>
    <t>VMVL.DE</t>
  </si>
  <si>
    <t>VMVL GY</t>
  </si>
  <si>
    <t>IVMVL</t>
  </si>
  <si>
    <t>Vanguard Global Momentum Factor UCITS ETF</t>
  </si>
  <si>
    <t>IE00BYYR0935</t>
  </si>
  <si>
    <t>VMOM</t>
  </si>
  <si>
    <t>VMOM.DE</t>
  </si>
  <si>
    <t>VMOM GY</t>
  </si>
  <si>
    <t>IVMOM</t>
  </si>
  <si>
    <t>Vanguard Global Value Factor UCITS ETF</t>
  </si>
  <si>
    <t>IE00BYYR0B57</t>
  </si>
  <si>
    <t>VGVL</t>
  </si>
  <si>
    <t>VGVL.DE</t>
  </si>
  <si>
    <t>VGVL GY</t>
  </si>
  <si>
    <t>IVVAL</t>
  </si>
  <si>
    <t>Vanguard S&amp;P 500 UCITS ETF</t>
  </si>
  <si>
    <t>IE00B3XXRP09</t>
  </si>
  <si>
    <t>VUSA</t>
  </si>
  <si>
    <t>VUSA.DE</t>
  </si>
  <si>
    <t>VUSA GY</t>
  </si>
  <si>
    <t>IVUSA</t>
  </si>
  <si>
    <t>Vanguard S&amp;P 500 UCITS ETF (USD) Accumulating</t>
  </si>
  <si>
    <t>IE00BFMXXD54</t>
  </si>
  <si>
    <t>VUAA</t>
  </si>
  <si>
    <t>VUAA.DE</t>
  </si>
  <si>
    <t>VUAA GY</t>
  </si>
  <si>
    <t>IVUAAEUR</t>
  </si>
  <si>
    <t>Vanguard U.K. Gilt UCITS ETF</t>
  </si>
  <si>
    <t>IE00B42WWV65</t>
  </si>
  <si>
    <t>VGOV</t>
  </si>
  <si>
    <t>VGOV.DE</t>
  </si>
  <si>
    <t>VGOV GY</t>
  </si>
  <si>
    <t>IVGOV</t>
  </si>
  <si>
    <t>Vanguard U.K. Gilt UCITS ETF EUR hedged - Acc</t>
  </si>
  <si>
    <t>IE00BMX0B524</t>
  </si>
  <si>
    <t>VGUE</t>
  </si>
  <si>
    <t>VGUE.DE</t>
  </si>
  <si>
    <t>VGUE GY</t>
  </si>
  <si>
    <t>IVGUEEUR</t>
  </si>
  <si>
    <t>Vanguard USD Corporate 1-3 Year Bond UCITS ETF</t>
  </si>
  <si>
    <t>IE00BDD48R20</t>
  </si>
  <si>
    <t>VUSC</t>
  </si>
  <si>
    <t>VUSC.DE</t>
  </si>
  <si>
    <t>VUSC GY</t>
  </si>
  <si>
    <t>1200 Shares</t>
  </si>
  <si>
    <t>IVUSCEUR</t>
  </si>
  <si>
    <t>Vanguard USD Corporate Bond UCITS ETF</t>
  </si>
  <si>
    <t>IE00BZ163K21</t>
  </si>
  <si>
    <t>VUCP</t>
  </si>
  <si>
    <t>VUCP.DE</t>
  </si>
  <si>
    <t>VUCP GY</t>
  </si>
  <si>
    <t>IVUCP</t>
  </si>
  <si>
    <t>Vanguard USD Corporate Bond UCITS ETF - (USD) Accumulating</t>
  </si>
  <si>
    <t>IE00BGYWFK87</t>
  </si>
  <si>
    <t>VUCE</t>
  </si>
  <si>
    <t>VUCE.DE</t>
  </si>
  <si>
    <t>VUCE GY</t>
  </si>
  <si>
    <t>IVDPAEUR</t>
  </si>
  <si>
    <t>Vanguard USD Corporate Bond UCITS ETF EUR hedged - Acc</t>
  </si>
  <si>
    <t>IE00BGYWFL94</t>
  </si>
  <si>
    <t>VDCE</t>
  </si>
  <si>
    <t>VDCE.DE</t>
  </si>
  <si>
    <t>VDCE GY</t>
  </si>
  <si>
    <t>IVDCEEUR</t>
  </si>
  <si>
    <t>Vanguard USD Emerging Markets Government Bond UCITS ETF</t>
  </si>
  <si>
    <t>IE00BZ163L38</t>
  </si>
  <si>
    <t>VGEM</t>
  </si>
  <si>
    <t>VGEM.DE</t>
  </si>
  <si>
    <t>VGEM GY</t>
  </si>
  <si>
    <t>IVEMT</t>
  </si>
  <si>
    <t>Vanguard USD Treasury Bond UCITS ETF</t>
  </si>
  <si>
    <t>IE00BZ163M45</t>
  </si>
  <si>
    <t>VGTY</t>
  </si>
  <si>
    <t>VGTY.DE</t>
  </si>
  <si>
    <t>VGTY GY</t>
  </si>
  <si>
    <t>IVUTY</t>
  </si>
  <si>
    <t>Vanguard USD Treasury Bond UCITS ETF EUR hedged - Acc</t>
  </si>
  <si>
    <t>IE00BMX0B631</t>
  </si>
  <si>
    <t>VDTE</t>
  </si>
  <si>
    <t>VDTE.DE</t>
  </si>
  <si>
    <t>VDTE GY</t>
  </si>
  <si>
    <t>IVDTEEUR</t>
  </si>
  <si>
    <t>WisdomTree Agriculture</t>
  </si>
  <si>
    <t>DE000A0KRKB8</t>
  </si>
  <si>
    <t>OD7U</t>
  </si>
  <si>
    <t>AIGA.DE</t>
  </si>
  <si>
    <t>OD7U GY</t>
  </si>
  <si>
    <t>21500 shares</t>
  </si>
  <si>
    <t>Bloomberg Agriculture Subindex</t>
  </si>
  <si>
    <t>WisdomTree Agriculture - EUR Daily Hedged</t>
  </si>
  <si>
    <t>DE000A1NZLJ4</t>
  </si>
  <si>
    <t>00XJ</t>
  </si>
  <si>
    <t>00XJ.DE</t>
  </si>
  <si>
    <t>00XJ GY</t>
  </si>
  <si>
    <t>Bloomberg Agriculture Subindex EUR Hedged Daily</t>
  </si>
  <si>
    <t>WisdomTree Agriculture 2x Daily Leveraged</t>
  </si>
  <si>
    <t>DE000A0V9YG7</t>
  </si>
  <si>
    <t>4RTR</t>
  </si>
  <si>
    <t>4RTR.DE</t>
  </si>
  <si>
    <t>4RTR GY</t>
  </si>
  <si>
    <t>5100 shares</t>
  </si>
  <si>
    <t>WisdomTree Agriculture Longer Dated</t>
  </si>
  <si>
    <t>DE000A0SVX83</t>
  </si>
  <si>
    <t>9GAL</t>
  </si>
  <si>
    <t>9GAL.DE</t>
  </si>
  <si>
    <t>9GAL GY</t>
  </si>
  <si>
    <t>12300 shares</t>
  </si>
  <si>
    <t>Bloomberg Agriculture Subindex 3 Month Forward</t>
  </si>
  <si>
    <t>WisdomTree Aluminium</t>
  </si>
  <si>
    <t>DE000A0KRJS4</t>
  </si>
  <si>
    <t>OD7A</t>
  </si>
  <si>
    <t>ALUM.DE</t>
  </si>
  <si>
    <t>OD7A GY</t>
  </si>
  <si>
    <t>37300 shares</t>
  </si>
  <si>
    <t>Bloomberg Aluminum Subindex</t>
  </si>
  <si>
    <t>WisdomTree Artificial Intelligence UCITS ETF</t>
  </si>
  <si>
    <t>IE00BDVPNG13</t>
  </si>
  <si>
    <t>WTI2</t>
  </si>
  <si>
    <t>WTI2.DE</t>
  </si>
  <si>
    <t>WTI2 GY</t>
  </si>
  <si>
    <t>WTAIEIV</t>
  </si>
  <si>
    <t>WisdomTree AT1 CoCo Bond UCITS ETF - EUR Hedged</t>
  </si>
  <si>
    <t>IE00BFNNN236</t>
  </si>
  <si>
    <t>WTEB</t>
  </si>
  <si>
    <t>WTEB.DE</t>
  </si>
  <si>
    <t>WTEB GY</t>
  </si>
  <si>
    <t>COBOINAV.DE</t>
  </si>
  <si>
    <t>COBOEIV</t>
  </si>
  <si>
    <t>WisdomTree AT1 CoCo Bond UCITS ETF - USD</t>
  </si>
  <si>
    <t>IE00BZ0XVF52</t>
  </si>
  <si>
    <t>WTDI</t>
  </si>
  <si>
    <t>WTDI.DE</t>
  </si>
  <si>
    <t>WTDI GY</t>
  </si>
  <si>
    <t>CCBOINAV.DE</t>
  </si>
  <si>
    <t>CCBOEIV</t>
  </si>
  <si>
    <t>WisdomTree Battery Solutions UCITS ETF - USD Acc</t>
  </si>
  <si>
    <t>IE00BKLF1R75</t>
  </si>
  <si>
    <t>W1TA</t>
  </si>
  <si>
    <t>W1TA.DE</t>
  </si>
  <si>
    <t>W1TA GY</t>
  </si>
  <si>
    <t>VOLTINAV.DE</t>
  </si>
  <si>
    <t>VOLTEIV</t>
  </si>
  <si>
    <t>WisdomTree Brent Crude Oil</t>
  </si>
  <si>
    <t>DE000A1N49P6</t>
  </si>
  <si>
    <t>OOEA</t>
  </si>
  <si>
    <t>OOEA.DE</t>
  </si>
  <si>
    <t>OOEA GY</t>
  </si>
  <si>
    <t>1500 shares</t>
  </si>
  <si>
    <t>Bloomberg Brent Crude Subindex</t>
  </si>
  <si>
    <t>WisdomTree Brent Crude Oil - EUR Daily Hedged</t>
  </si>
  <si>
    <t>DE000A1N3G19</t>
  </si>
  <si>
    <t>00XT</t>
  </si>
  <si>
    <t>00XT.DE</t>
  </si>
  <si>
    <t>00XT GY</t>
  </si>
  <si>
    <t>Bloomberg Brent Crude Subindex EUR Hedged Daily</t>
  </si>
  <si>
    <t>WisdomTree Brent Crude Oil 3x Daily Short</t>
  </si>
  <si>
    <t>DE000A2BGQ05</t>
  </si>
  <si>
    <t>3BFS</t>
  </si>
  <si>
    <t>3BFS.DE</t>
  </si>
  <si>
    <t>3BFS GY</t>
  </si>
  <si>
    <t>WisdomTree Brent Crude Oil Longer Dated</t>
  </si>
  <si>
    <t>DE000A1N49Q4</t>
  </si>
  <si>
    <t>OOEB</t>
  </si>
  <si>
    <t>OOEB.DE</t>
  </si>
  <si>
    <t>00EB GY</t>
  </si>
  <si>
    <t>Bloomberg Brent Crude Subindex 3 Month Forward</t>
  </si>
  <si>
    <t>WisdomTree Brent Crude Oil Pre-roll</t>
  </si>
  <si>
    <t>DE000A18HC33</t>
  </si>
  <si>
    <t>0LJD</t>
  </si>
  <si>
    <t>0LJD.DE</t>
  </si>
  <si>
    <t>0LJD GY</t>
  </si>
  <si>
    <t>WisdomTree Broad Commodities</t>
  </si>
  <si>
    <t>DE000A0KRKC6</t>
  </si>
  <si>
    <t>OD7V</t>
  </si>
  <si>
    <t>AIGC.DE</t>
  </si>
  <si>
    <t>OD7V GY</t>
  </si>
  <si>
    <t>14300 shares</t>
  </si>
  <si>
    <t>WisdomTree Broad Commodities - EUR Daily Hedged</t>
  </si>
  <si>
    <t>DE000A1NZLK2</t>
  </si>
  <si>
    <t>00XK</t>
  </si>
  <si>
    <t>00XK.DE</t>
  </si>
  <si>
    <t>00XK GY</t>
  </si>
  <si>
    <t>WisdomTree Broad Commodities Ex-Agriculture and Livestock</t>
  </si>
  <si>
    <t>DE000A1RX1P2</t>
  </si>
  <si>
    <t>OOEC</t>
  </si>
  <si>
    <t>OOEC.DE</t>
  </si>
  <si>
    <t>OOEC GY</t>
  </si>
  <si>
    <t>WisdomTree Broad Commodities Longer Dated</t>
  </si>
  <si>
    <t>DE000A0SVX34</t>
  </si>
  <si>
    <t>9GAF</t>
  </si>
  <si>
    <t>9GAF.DE</t>
  </si>
  <si>
    <t>9GAF GY</t>
  </si>
  <si>
    <t>7800 shares</t>
  </si>
  <si>
    <t>WisdomTree Bund 10Y 3x Daily Short</t>
  </si>
  <si>
    <t>DE000A1ZLZB5</t>
  </si>
  <si>
    <t>SBU3</t>
  </si>
  <si>
    <t>SBU3.DE</t>
  </si>
  <si>
    <t>SBU3 GY</t>
  </si>
  <si>
    <t>WisdomTree Bund 30Y 3x Daily Short</t>
  </si>
  <si>
    <t>DE000A2F4V47</t>
  </si>
  <si>
    <t>XMWH</t>
  </si>
  <si>
    <t>XMWH.DE</t>
  </si>
  <si>
    <t>XMWH GY</t>
  </si>
  <si>
    <t>WisdomTree Cloud Computing UCITS ETF - USD Acc</t>
  </si>
  <si>
    <t>IE00BJGWQN72</t>
  </si>
  <si>
    <t>WTEJ</t>
  </si>
  <si>
    <t>WTEJ.DE</t>
  </si>
  <si>
    <t>WTEJ GY</t>
  </si>
  <si>
    <t>3O6WINAV.DE</t>
  </si>
  <si>
    <t>WCLDEIV</t>
  </si>
  <si>
    <t>WisdomTree Cocoa 2x Daily Leveraged</t>
  </si>
  <si>
    <t>DE000A0V9ZE9</t>
  </si>
  <si>
    <t>4RUP</t>
  </si>
  <si>
    <t>4RUP.DE</t>
  </si>
  <si>
    <t>4RUP GY</t>
  </si>
  <si>
    <t>6100 shares</t>
  </si>
  <si>
    <t>Bloomberg Cocoa Subindex</t>
  </si>
  <si>
    <t>WisdomTree Coffee</t>
  </si>
  <si>
    <t>DE000A0KRJT2</t>
  </si>
  <si>
    <t>OD7B</t>
  </si>
  <si>
    <t>COFF.DE</t>
  </si>
  <si>
    <t>OD7B GY</t>
  </si>
  <si>
    <t>42400 shares</t>
  </si>
  <si>
    <t>Bloomberg Coffee Subindex</t>
  </si>
  <si>
    <t>WisdomTree Coffee 2x Daily Leveraged</t>
  </si>
  <si>
    <t>DE000A0V9YT0</t>
  </si>
  <si>
    <t>4RT2</t>
  </si>
  <si>
    <t>4RT2.DE</t>
  </si>
  <si>
    <t>4RT2 GY</t>
  </si>
  <si>
    <t>WisdomTree Copper</t>
  </si>
  <si>
    <t>DE000A0KRJU0</t>
  </si>
  <si>
    <t>OD7C</t>
  </si>
  <si>
    <t>COPA.DE</t>
  </si>
  <si>
    <t>OD7C GY</t>
  </si>
  <si>
    <t>3900 shares</t>
  </si>
  <si>
    <t>Bloomberg Copper Subindex</t>
  </si>
  <si>
    <t>WisdomTree Copper - EUR Daily Hedged</t>
  </si>
  <si>
    <t>DE000A1NZLL0</t>
  </si>
  <si>
    <t>00XL</t>
  </si>
  <si>
    <t>00XL.DE</t>
  </si>
  <si>
    <t>00XL GY</t>
  </si>
  <si>
    <t>Bloomberg Copper Subindex EUR Hedged Daily</t>
  </si>
  <si>
    <t>WisdomTree Copper 2x Daily Leveraged</t>
  </si>
  <si>
    <t>DE000A0V9YU8</t>
  </si>
  <si>
    <t>4RT3</t>
  </si>
  <si>
    <t>4RT3.DE</t>
  </si>
  <si>
    <t>4RT3 GY</t>
  </si>
  <si>
    <t>6500 shares</t>
  </si>
  <si>
    <t>WisdomTree Corn</t>
  </si>
  <si>
    <t>DE000A0KRJV8</t>
  </si>
  <si>
    <t>OD7D</t>
  </si>
  <si>
    <t>CORN.DE</t>
  </si>
  <si>
    <t>OD7D GY</t>
  </si>
  <si>
    <t>74000 shares</t>
  </si>
  <si>
    <t>Bloomberg Corn Subindex</t>
  </si>
  <si>
    <t>WisdomTree Corn 2x Daily Leveraged</t>
  </si>
  <si>
    <t>DE000A0V9YV6</t>
  </si>
  <si>
    <t>4RT4</t>
  </si>
  <si>
    <t>4RT4.DE</t>
  </si>
  <si>
    <t>4RT4 GY</t>
  </si>
  <si>
    <t>7700 shares</t>
  </si>
  <si>
    <t>WisdomTree Cotton</t>
  </si>
  <si>
    <t>DE000A0KRJW6</t>
  </si>
  <si>
    <t>OD7E</t>
  </si>
  <si>
    <t>COTN.DE</t>
  </si>
  <si>
    <t>OD7E GY</t>
  </si>
  <si>
    <t>47300 shares</t>
  </si>
  <si>
    <t>Bloomberg Cotton Subindex</t>
  </si>
  <si>
    <t>WisdomTree DAX 30 3x Daily Leveraged</t>
  </si>
  <si>
    <t>DE000A1VFZ44</t>
  </si>
  <si>
    <t>3DEL</t>
  </si>
  <si>
    <t>3DEL.DE</t>
  </si>
  <si>
    <t>3DEL GY</t>
  </si>
  <si>
    <t>WisdomTree DAX 30 3x Daily Short</t>
  </si>
  <si>
    <t>DE000A1VFZ36</t>
  </si>
  <si>
    <t>3DES</t>
  </si>
  <si>
    <t>3DES.DE</t>
  </si>
  <si>
    <t>3DES GY</t>
  </si>
  <si>
    <t>WisdomTree Emerging Markets 3x Daily Leveraged</t>
  </si>
  <si>
    <t>DE000A2BGQ21</t>
  </si>
  <si>
    <t>3E3M</t>
  </si>
  <si>
    <t>3E3M.DE</t>
  </si>
  <si>
    <t>3E3M GY</t>
  </si>
  <si>
    <t>WisdomTree Emerging Markets 3x Daily Short</t>
  </si>
  <si>
    <t>DE000A2BGQ39</t>
  </si>
  <si>
    <t>3E3S</t>
  </si>
  <si>
    <t>3E3S.DE</t>
  </si>
  <si>
    <t>3E3S GY</t>
  </si>
  <si>
    <t>WisdomTree Emerging Markets Equity Income UCITS ETF</t>
  </si>
  <si>
    <t>IE00BQQ3Q067</t>
  </si>
  <si>
    <t>WTEI</t>
  </si>
  <si>
    <t>WTEI.DE</t>
  </si>
  <si>
    <t>WTEI GY</t>
  </si>
  <si>
    <t>.DEMEIV</t>
  </si>
  <si>
    <t>DEMEIV</t>
  </si>
  <si>
    <t>WisdomTree Emerging Markets Equity Income UCITS ETF - Acc</t>
  </si>
  <si>
    <t>IE00BDF12W49</t>
  </si>
  <si>
    <t>WTD8</t>
  </si>
  <si>
    <t>WTD8.DE</t>
  </si>
  <si>
    <t>WTD8 GY</t>
  </si>
  <si>
    <t>DEMREIV</t>
  </si>
  <si>
    <t>WisdomTree Emerging Markets SmallCap Dividend UCITS ETF</t>
  </si>
  <si>
    <t>IE00BQZJBM26</t>
  </si>
  <si>
    <t>WTED</t>
  </si>
  <si>
    <t>WTED.DE</t>
  </si>
  <si>
    <t>WTED GY</t>
  </si>
  <si>
    <t>DGSEEIV</t>
  </si>
  <si>
    <t>WisdomTree Energy</t>
  </si>
  <si>
    <t>DE000A0KRKD4</t>
  </si>
  <si>
    <t>OD7W</t>
  </si>
  <si>
    <t>AIGE.DE</t>
  </si>
  <si>
    <t>OD7W GY</t>
  </si>
  <si>
    <t>10500 shares</t>
  </si>
  <si>
    <t>Bloomberg Energy Subindex</t>
  </si>
  <si>
    <t>WisdomTree Energy - EUR Daily Hedged</t>
  </si>
  <si>
    <t>DE000A1Y7Y36</t>
  </si>
  <si>
    <t>EHEN</t>
  </si>
  <si>
    <t>EHEN.DE</t>
  </si>
  <si>
    <t>EHEN GY</t>
  </si>
  <si>
    <t>Bloomberg Energy Subindex EUR Hedged Daily</t>
  </si>
  <si>
    <t>WisdomTree Energy Enhanced</t>
  </si>
  <si>
    <t>DE000A2GCWN4</t>
  </si>
  <si>
    <t>XMWK</t>
  </si>
  <si>
    <t>XMWK.DE</t>
  </si>
  <si>
    <t>XMWK GY</t>
  </si>
  <si>
    <t>WisdomTree Energy Longer Dated</t>
  </si>
  <si>
    <t>DE000A0SVX42</t>
  </si>
  <si>
    <t>9GAG</t>
  </si>
  <si>
    <t>9GAG.DE</t>
  </si>
  <si>
    <t>9GAG GY</t>
  </si>
  <si>
    <t>3700 shares</t>
  </si>
  <si>
    <t>Bloomberg Energy Subindex 3 Month Forward</t>
  </si>
  <si>
    <t>WisdomTree Enhanced Commodity UCITS ETF - EUR Hedged Acc</t>
  </si>
  <si>
    <t>IE00BG88WG77</t>
  </si>
  <si>
    <t>WTEH</t>
  </si>
  <si>
    <t>WTEH.DE</t>
  </si>
  <si>
    <t>WTEH GY</t>
  </si>
  <si>
    <t>WCOEINAV.DE</t>
  </si>
  <si>
    <t>WCOEEIV</t>
  </si>
  <si>
    <t>WisdomTree Enhanced Commodity UCITS ETF - USD</t>
  </si>
  <si>
    <t>IE00BYMLZY74</t>
  </si>
  <si>
    <t>WTIC</t>
  </si>
  <si>
    <t>WTIC.DE</t>
  </si>
  <si>
    <t>WTIC GY</t>
  </si>
  <si>
    <t>WCOAEIV</t>
  </si>
  <si>
    <t>WisdomTree EUR Aggregate Bond Enhanced Yield UCITS ETF - EUR</t>
  </si>
  <si>
    <t>IE00BD49R912</t>
  </si>
  <si>
    <t>WTDP</t>
  </si>
  <si>
    <t>WTDP.DE</t>
  </si>
  <si>
    <t>WTDP GY</t>
  </si>
  <si>
    <t>YLDYINAV.DE</t>
  </si>
  <si>
    <t>WYLDIEV</t>
  </si>
  <si>
    <t>WisdomTree EUR Aggregate Bond Enhanced Yield UCITS ETF - EUR Acc</t>
  </si>
  <si>
    <t>IE00BD49RB39</t>
  </si>
  <si>
    <t>WTDQ</t>
  </si>
  <si>
    <t>WTDQ.DE</t>
  </si>
  <si>
    <t>WTDQ GY</t>
  </si>
  <si>
    <t>EYLDWINAV.DE</t>
  </si>
  <si>
    <t>EYLDEIV</t>
  </si>
  <si>
    <t>WisdomTree EUR Government Bond Enhanced Yield UCITS ETF - EUR</t>
  </si>
  <si>
    <t>IE00BD49RJ15</t>
  </si>
  <si>
    <t>WTDR</t>
  </si>
  <si>
    <t>WTDR.DE</t>
  </si>
  <si>
    <t>WTDR GY</t>
  </si>
  <si>
    <t>GOVEWINAV.DE</t>
  </si>
  <si>
    <t>GOVEEIV</t>
  </si>
  <si>
    <t>WisdomTree EUR Government Bond Enhanced Yield UCITS ETF - EUR Acc</t>
  </si>
  <si>
    <t>IE00BD49RK20</t>
  </si>
  <si>
    <t>WTDS</t>
  </si>
  <si>
    <t>WTDS.DE</t>
  </si>
  <si>
    <t>WTDS GY</t>
  </si>
  <si>
    <t>WGOVWINAV.DE</t>
  </si>
  <si>
    <t>WGOVEIV</t>
  </si>
  <si>
    <t>WisdomTree EURO STOXX 50 3x Daily Leveraged</t>
  </si>
  <si>
    <t>DE000A1VFZ69</t>
  </si>
  <si>
    <t>PCFD</t>
  </si>
  <si>
    <t>PCFD.DE</t>
  </si>
  <si>
    <t>PCFD GY</t>
  </si>
  <si>
    <t>WisdomTree EURO STOXX 50 3x Daily Short</t>
  </si>
  <si>
    <t>DE000A1VFZ51</t>
  </si>
  <si>
    <t>PCFC</t>
  </si>
  <si>
    <t>PCFC.DE</t>
  </si>
  <si>
    <t>PCFC GY</t>
  </si>
  <si>
    <t>WisdomTree EURO STOXX Banks 3x Daily Leveraged</t>
  </si>
  <si>
    <t>DE000A18HC82</t>
  </si>
  <si>
    <t>0LJI</t>
  </si>
  <si>
    <t>0LJI.DE</t>
  </si>
  <si>
    <t>0LJI GY</t>
  </si>
  <si>
    <t>60000 EUR</t>
  </si>
  <si>
    <t>WisdomTree EURO STOXX Banks 3x Daily Short</t>
  </si>
  <si>
    <t>DE000A18HC90</t>
  </si>
  <si>
    <t>0LJJ</t>
  </si>
  <si>
    <t>0LJJ.DE</t>
  </si>
  <si>
    <t>0LJJ GY</t>
  </si>
  <si>
    <t>WisdomTree Europe Equity Income UCITS ETF</t>
  </si>
  <si>
    <t>IE00BQZJBX31</t>
  </si>
  <si>
    <t>WTEE</t>
  </si>
  <si>
    <t>WTEE.DE</t>
  </si>
  <si>
    <t>WTEE GY</t>
  </si>
  <si>
    <t>.EEIIV</t>
  </si>
  <si>
    <t>EEIIV</t>
  </si>
  <si>
    <t>WisdomTree Europe Equity UCITS ETF - USD Hedged</t>
  </si>
  <si>
    <t>IE00BVXBH163</t>
  </si>
  <si>
    <t>WTDH</t>
  </si>
  <si>
    <t>WTDH.DE</t>
  </si>
  <si>
    <t>WTDH GY</t>
  </si>
  <si>
    <t>HEDJEIV</t>
  </si>
  <si>
    <t>WisdomTree Europe Equity UCITS ETF EUR Acc</t>
  </si>
  <si>
    <t>IE00BYQCZX56</t>
  </si>
  <si>
    <t>WTDF</t>
  </si>
  <si>
    <t>WTDF.DE</t>
  </si>
  <si>
    <t>WTDF GY</t>
  </si>
  <si>
    <t>7200 shares</t>
  </si>
  <si>
    <t>WTEHIPEIV</t>
  </si>
  <si>
    <t>WisdomTree Europe SmallCap Dividend UCITS ETF</t>
  </si>
  <si>
    <t>IE00BQZJC527</t>
  </si>
  <si>
    <t>WTES</t>
  </si>
  <si>
    <t>WTES.DE</t>
  </si>
  <si>
    <t>WTES GY</t>
  </si>
  <si>
    <t>.DFEIV</t>
  </si>
  <si>
    <t>DFEEIV</t>
  </si>
  <si>
    <t>WisdomTree Europe SmallCap Dividend UCITS ETF - Acc</t>
  </si>
  <si>
    <t>IE00BDF16114</t>
  </si>
  <si>
    <t>WTD7</t>
  </si>
  <si>
    <t>WTD7.DE</t>
  </si>
  <si>
    <t>WTD7 GY</t>
  </si>
  <si>
    <t>DFEAEIV</t>
  </si>
  <si>
    <t>WisdomTree Eurozone Quality Dividend Growth UCITS ETF - EUR Acc</t>
  </si>
  <si>
    <t>IE00BZ56TQ67</t>
  </si>
  <si>
    <t>WTIM</t>
  </si>
  <si>
    <t>WTIM.DE</t>
  </si>
  <si>
    <t>WTIM GY</t>
  </si>
  <si>
    <t>.EGRAEIV</t>
  </si>
  <si>
    <t>EGRAEIV</t>
  </si>
  <si>
    <t>WisdomTree Gasoline</t>
  </si>
  <si>
    <t>DE000A0KRJY2</t>
  </si>
  <si>
    <t>OD7G</t>
  </si>
  <si>
    <t>UGAS.DE</t>
  </si>
  <si>
    <t>OD7G GY</t>
  </si>
  <si>
    <t>2600 shares</t>
  </si>
  <si>
    <t>Bloomberg Unleaded Gasoline Subindex</t>
  </si>
  <si>
    <t>WisdomTree Global Quality Dividend Growth UCITS ETF - USD Acc</t>
  </si>
  <si>
    <t>IE00BZ56SW52</t>
  </si>
  <si>
    <t>WTEM</t>
  </si>
  <si>
    <t>WTEM.DE</t>
  </si>
  <si>
    <t>WTEM GY</t>
  </si>
  <si>
    <t>.GGRAEIV</t>
  </si>
  <si>
    <t>GGRAEIV</t>
  </si>
  <si>
    <t>WisdomTree Gold</t>
  </si>
  <si>
    <t>DE000A0KRJZ9</t>
  </si>
  <si>
    <t>OD7H</t>
  </si>
  <si>
    <t>BULL.DE</t>
  </si>
  <si>
    <t>OD7H GY</t>
  </si>
  <si>
    <t>8000 shares</t>
  </si>
  <si>
    <t>Bloomberg Gold Subindex</t>
  </si>
  <si>
    <t>WisdomTree Gold - EUR Daily Hedged</t>
  </si>
  <si>
    <t>DE000A1NZLN6</t>
  </si>
  <si>
    <t>00XN</t>
  </si>
  <si>
    <t>00XN.DE</t>
  </si>
  <si>
    <t>00XN GY</t>
  </si>
  <si>
    <t>Bloomberg Gold Subindex EUR Hedged Daily</t>
  </si>
  <si>
    <t>WisdomTree Gold 1x Daily Short</t>
  </si>
  <si>
    <t>DE000A0V9X09</t>
  </si>
  <si>
    <t>9GA9</t>
  </si>
  <si>
    <t>9GA9.DE</t>
  </si>
  <si>
    <t>9GA9 GY</t>
  </si>
  <si>
    <t>3500 shares</t>
  </si>
  <si>
    <t>WisdomTree Gold 2x Daily Leveraged</t>
  </si>
  <si>
    <t>DE000A0V9YZ7</t>
  </si>
  <si>
    <t>4RT8</t>
  </si>
  <si>
    <t>4RT8.DE</t>
  </si>
  <si>
    <t>4RT8 GY</t>
  </si>
  <si>
    <t>1900 shares</t>
  </si>
  <si>
    <t>WisdomTree Gold 3x Daily Leveraged</t>
  </si>
  <si>
    <t>DE000A1ZLCQ2</t>
  </si>
  <si>
    <t>PCFP</t>
  </si>
  <si>
    <t>PCFP.DE</t>
  </si>
  <si>
    <t>PCFP GY</t>
  </si>
  <si>
    <t>WisdomTree Gold 3x Daily Short</t>
  </si>
  <si>
    <t>DE000A1ZLCP4</t>
  </si>
  <si>
    <t>PCFN</t>
  </si>
  <si>
    <t>PCFN.DE</t>
  </si>
  <si>
    <t>PCFN GY</t>
  </si>
  <si>
    <t>WisdomTree Grains</t>
  </si>
  <si>
    <t>DE000A0KRKF9</t>
  </si>
  <si>
    <t>OD7Y</t>
  </si>
  <si>
    <t>AIGR.DE</t>
  </si>
  <si>
    <t>OD7Y GY</t>
  </si>
  <si>
    <t>38600 shares</t>
  </si>
  <si>
    <t>Bloomberg Grains Subindex</t>
  </si>
  <si>
    <t>WisdomTree Heating Oil</t>
  </si>
  <si>
    <t>DE000A0KRJ02</t>
  </si>
  <si>
    <t>OD7I</t>
  </si>
  <si>
    <t>HEAT.DE</t>
  </si>
  <si>
    <t>OD7I GY</t>
  </si>
  <si>
    <t>5800 shares</t>
  </si>
  <si>
    <t>Bloomberg Heating Oil Subindex</t>
  </si>
  <si>
    <t>WisdomTree Industrial Metals</t>
  </si>
  <si>
    <t>DE000A0KRKG7</t>
  </si>
  <si>
    <t>OD7Z</t>
  </si>
  <si>
    <t>AIGI.DE</t>
  </si>
  <si>
    <t>OD7Z GY</t>
  </si>
  <si>
    <t>10200 shares</t>
  </si>
  <si>
    <t>Bloomberg Industrial Metals Subindex</t>
  </si>
  <si>
    <t>WisdomTree Industrial Metals Enhanced</t>
  </si>
  <si>
    <t>DE000A2GCWM6</t>
  </si>
  <si>
    <t>XMWJ</t>
  </si>
  <si>
    <t>XMWJ.DE</t>
  </si>
  <si>
    <t>XMWJ GY</t>
  </si>
  <si>
    <t>2000 Shares</t>
  </si>
  <si>
    <t>WisdomTree Industrial Metals Longer Dated</t>
  </si>
  <si>
    <t>DE000A0SVX75</t>
  </si>
  <si>
    <t>9GAK</t>
  </si>
  <si>
    <t>9GAK.DE</t>
  </si>
  <si>
    <t>9GAK GY</t>
  </si>
  <si>
    <t>7100 shares</t>
  </si>
  <si>
    <t>Bloomberg Industrial Metals Subindex 3 Month Forward</t>
  </si>
  <si>
    <t>WisdomTree Japan Equity UCITS ETF- EUR Hedged</t>
  </si>
  <si>
    <t>IE00BYQCZJ13</t>
  </si>
  <si>
    <t>WTIF</t>
  </si>
  <si>
    <t>WTIF.DE</t>
  </si>
  <si>
    <t>WTIF GY</t>
  </si>
  <si>
    <t>WTIDJHEIV</t>
  </si>
  <si>
    <t>WisdomTree Japan Equity UCITS ETF JPY Acc</t>
  </si>
  <si>
    <t>IE00BYQCZN58</t>
  </si>
  <si>
    <t>WTIZ</t>
  </si>
  <si>
    <t>WTIZ.DE</t>
  </si>
  <si>
    <t>WTIZ GY</t>
  </si>
  <si>
    <t>WTJDIEIV</t>
  </si>
  <si>
    <t>WisdomTree Japan Equity UCITS ETF USD Hedged</t>
  </si>
  <si>
    <t>IE00BVXC4854</t>
  </si>
  <si>
    <t>WTDX</t>
  </si>
  <si>
    <t>WTDX.DE</t>
  </si>
  <si>
    <t>WTDX GY</t>
  </si>
  <si>
    <t>DXJEIV</t>
  </si>
  <si>
    <t>WisdomTree Lean Hogs</t>
  </si>
  <si>
    <t>DE000A0KRJ10</t>
  </si>
  <si>
    <t>OD7J</t>
  </si>
  <si>
    <t>HOGS.DE</t>
  </si>
  <si>
    <t>OD7J GY</t>
  </si>
  <si>
    <t>116700 shares</t>
  </si>
  <si>
    <t>Bloomberg Lean Hogs Subindex</t>
  </si>
  <si>
    <t>WisdomTree Live Cattle</t>
  </si>
  <si>
    <t>DE000A0KRJ28</t>
  </si>
  <si>
    <t>OD7K</t>
  </si>
  <si>
    <t>CATL.DE</t>
  </si>
  <si>
    <t>OD7K GY</t>
  </si>
  <si>
    <t>20000 shares</t>
  </si>
  <si>
    <t>Bloomberg Live Cattle Subindex</t>
  </si>
  <si>
    <t>WisdomTree Long AUD Short EUR</t>
  </si>
  <si>
    <t>DE000A1EK0P4</t>
  </si>
  <si>
    <t>XBJJ</t>
  </si>
  <si>
    <t>XBJJ.DE</t>
  </si>
  <si>
    <t>XBJJ GY</t>
  </si>
  <si>
    <t>WisdomTree Long CHF Short EUR</t>
  </si>
  <si>
    <t>DE000A1DFSA1</t>
  </si>
  <si>
    <t>XBJA</t>
  </si>
  <si>
    <t>XBJA.DE</t>
  </si>
  <si>
    <t>XBJA GY</t>
  </si>
  <si>
    <t>1600 shares</t>
  </si>
  <si>
    <t>WisdomTree Long CNY Short USD</t>
  </si>
  <si>
    <t>DE000A1EK0K5</t>
  </si>
  <si>
    <t>XBJE</t>
  </si>
  <si>
    <t>XBJE.DE</t>
  </si>
  <si>
    <t>XBJE GY</t>
  </si>
  <si>
    <t>WisdomTree Long JPY Short EUR</t>
  </si>
  <si>
    <t>DE000A1DFSE3</t>
  </si>
  <si>
    <t>SJPS</t>
  </si>
  <si>
    <t>SJPS.DE</t>
  </si>
  <si>
    <t>SJPS GY</t>
  </si>
  <si>
    <t>2400 shares</t>
  </si>
  <si>
    <t>WisdomTree Long NOK Short EUR</t>
  </si>
  <si>
    <t>DE000A1DFSG8</t>
  </si>
  <si>
    <t>LNOE</t>
  </si>
  <si>
    <t>LNOE.DE</t>
  </si>
  <si>
    <t>LNOE GY</t>
  </si>
  <si>
    <t>WisdomTree Long SEK Short EUR</t>
  </si>
  <si>
    <t>DE000A1DFSJ2</t>
  </si>
  <si>
    <t>XBJD</t>
  </si>
  <si>
    <t>XBJD.DE</t>
  </si>
  <si>
    <t>XBJD GY</t>
  </si>
  <si>
    <t>WisdomTree Long USD Short EUR</t>
  </si>
  <si>
    <t>DE000A1EK0V2</t>
  </si>
  <si>
    <t>XBJP</t>
  </si>
  <si>
    <t>XBJP.DE</t>
  </si>
  <si>
    <t>XBJP GY</t>
  </si>
  <si>
    <t>WisdomTree Long USD Short EUR 5x Daily</t>
  </si>
  <si>
    <t>DE000A12Z314</t>
  </si>
  <si>
    <t>5CH5</t>
  </si>
  <si>
    <t>5CH5.DE</t>
  </si>
  <si>
    <t>5CH5 GY</t>
  </si>
  <si>
    <t>WisdomTree Nasdaq-100 3x Daily Leveraged</t>
  </si>
  <si>
    <t>DE000A133ZY6</t>
  </si>
  <si>
    <t>3QQQ</t>
  </si>
  <si>
    <t>3QQQ.DE</t>
  </si>
  <si>
    <t>3QQQ GY</t>
  </si>
  <si>
    <t>WisdomTree Nasdaq-100 3x Daily Short</t>
  </si>
  <si>
    <t>DE000A133ZR0</t>
  </si>
  <si>
    <t>3QSS</t>
  </si>
  <si>
    <t>3QSS.DE</t>
  </si>
  <si>
    <t>3QSS GY</t>
  </si>
  <si>
    <t>WisdomTree Natural Gas</t>
  </si>
  <si>
    <t>DE000A0KRJ36</t>
  </si>
  <si>
    <t>OD7L</t>
  </si>
  <si>
    <t>NGAS.DE</t>
  </si>
  <si>
    <t>OD7L GY</t>
  </si>
  <si>
    <t>138800 shares</t>
  </si>
  <si>
    <t>Bloomberg Natural Gas Subindex</t>
  </si>
  <si>
    <t>WisdomTree Natural Gas - EUR Daily Hedged</t>
  </si>
  <si>
    <t>DE000A1NZLP1</t>
  </si>
  <si>
    <t>00XP</t>
  </si>
  <si>
    <t>00XP.DE</t>
  </si>
  <si>
    <t>00XP GY</t>
  </si>
  <si>
    <t>Bloomberg Natural Gas Subindex EUR Hedged Daily</t>
  </si>
  <si>
    <t>WisdomTree Natural Gas 1x Daily Short</t>
  </si>
  <si>
    <t>DE000A0V9X41</t>
  </si>
  <si>
    <t>4RTD</t>
  </si>
  <si>
    <t>4RTD.DE</t>
  </si>
  <si>
    <t>4RTD GY</t>
  </si>
  <si>
    <t>400 shares</t>
  </si>
  <si>
    <t>WisdomTree Natural Gas 2x Daily Leveraged</t>
  </si>
  <si>
    <t>DE000A2BDED2</t>
  </si>
  <si>
    <t>4RUC</t>
  </si>
  <si>
    <t>4RUC.DE</t>
  </si>
  <si>
    <t>4RUC GY</t>
  </si>
  <si>
    <t>WisdomTree Natural Gas 3x Daily Leveraged</t>
  </si>
  <si>
    <t>DE000A133ZU4</t>
  </si>
  <si>
    <t>NGXL</t>
  </si>
  <si>
    <t>NGXL.DE</t>
  </si>
  <si>
    <t>NGXL GY</t>
  </si>
  <si>
    <t>WisdomTree Natural Gas 3x Daily Short</t>
  </si>
  <si>
    <t>DE000A133ZW0</t>
  </si>
  <si>
    <t>NGXS</t>
  </si>
  <si>
    <t>NGXS.DE</t>
  </si>
  <si>
    <t>NGXS GY</t>
  </si>
  <si>
    <t>WisdomTree Nickel</t>
  </si>
  <si>
    <t>DE000A0KRJ44</t>
  </si>
  <si>
    <t>OD7M</t>
  </si>
  <si>
    <t>NICK.DE</t>
  </si>
  <si>
    <t>OD7M GY</t>
  </si>
  <si>
    <t>7500 shares</t>
  </si>
  <si>
    <t>Bloomberg Nickel Subindex</t>
  </si>
  <si>
    <t>WisdomTree Nickel 1x Daily Short</t>
  </si>
  <si>
    <t>DE000A0V9X58</t>
  </si>
  <si>
    <t>4RTE</t>
  </si>
  <si>
    <t>4RTE.DE</t>
  </si>
  <si>
    <t>4RTE GY</t>
  </si>
  <si>
    <t>WisdomTree Nickel 2x Daily Leveraged</t>
  </si>
  <si>
    <t>DE000A2BDEC4</t>
  </si>
  <si>
    <t>4RUD</t>
  </si>
  <si>
    <t>4RUD.DE</t>
  </si>
  <si>
    <t>4RUD GY</t>
  </si>
  <si>
    <t>1300 shares</t>
  </si>
  <si>
    <t>WisdomTree Petroleum</t>
  </si>
  <si>
    <t>DE000A0KRKJ1</t>
  </si>
  <si>
    <t>OD72</t>
  </si>
  <si>
    <t>AIGO.DE</t>
  </si>
  <si>
    <t>OD72 GY</t>
  </si>
  <si>
    <t>6600 shares</t>
  </si>
  <si>
    <t>Bloomberg Petroleum Subindex</t>
  </si>
  <si>
    <t>WisdomTree Physical Gold - EUR Daily Hedged</t>
  </si>
  <si>
    <t>DE000A1RX996</t>
  </si>
  <si>
    <t>GBSE</t>
  </si>
  <si>
    <t>GBSE.DE</t>
  </si>
  <si>
    <t>GBSE GY</t>
  </si>
  <si>
    <t>WisdomTree Physical Gold Individual Securities</t>
  </si>
  <si>
    <t>DE000A0N62G0</t>
  </si>
  <si>
    <t>VZLD</t>
  </si>
  <si>
    <t>VZLD.DE</t>
  </si>
  <si>
    <t>VZLD GY</t>
  </si>
  <si>
    <t>WisdomTree Physical Palladium Individual Securities</t>
  </si>
  <si>
    <t>DE000A0N62E5</t>
  </si>
  <si>
    <t>VZLB</t>
  </si>
  <si>
    <t>VZLB.DE</t>
  </si>
  <si>
    <t>VZLB GY</t>
  </si>
  <si>
    <t>WisdomTree Physical Platinum Individual Securities</t>
  </si>
  <si>
    <t>DE000A0N62D7</t>
  </si>
  <si>
    <t>VZLA</t>
  </si>
  <si>
    <t>VZLA.DE</t>
  </si>
  <si>
    <t>VZLA GY</t>
  </si>
  <si>
    <t>900 shares</t>
  </si>
  <si>
    <t>Spot Price Platinum (LBMA)</t>
  </si>
  <si>
    <t>WisdomTree Physical Precious Metals Basket Securities</t>
  </si>
  <si>
    <t>DE000A0N62H8</t>
  </si>
  <si>
    <t>VZLE</t>
  </si>
  <si>
    <t>VZLE.DE</t>
  </si>
  <si>
    <t>VZLE GY</t>
  </si>
  <si>
    <t>Spot Price Precious Metal (LBMA and LPPM)</t>
  </si>
  <si>
    <t>WisdomTree Physical Silver Individual Securities</t>
  </si>
  <si>
    <t>DE000A0N62F2</t>
  </si>
  <si>
    <t>VZLC</t>
  </si>
  <si>
    <t>VZLC.DE</t>
  </si>
  <si>
    <t>VZLC GY</t>
  </si>
  <si>
    <t>5500 shares</t>
  </si>
  <si>
    <t>Spot Price Silver (LBMA)</t>
  </si>
  <si>
    <t>WisdomTree Physical Swiss Gold Individual Securities</t>
  </si>
  <si>
    <t>DE000A1DCTL3</t>
  </si>
  <si>
    <t>GZUR</t>
  </si>
  <si>
    <t>GZUR.DE</t>
  </si>
  <si>
    <t>GZUR GY</t>
  </si>
  <si>
    <t>WisdomTree Platinum 2x Daily Leveraged</t>
  </si>
  <si>
    <t>DE000A0V9ZC3</t>
  </si>
  <si>
    <t>4RUM</t>
  </si>
  <si>
    <t>4RUM.DE</t>
  </si>
  <si>
    <t>4RUM GY</t>
  </si>
  <si>
    <t>Bloomberg Platinum Subindex</t>
  </si>
  <si>
    <t>WisdomTree Precious Metals</t>
  </si>
  <si>
    <t>DE000A0KRKK9</t>
  </si>
  <si>
    <t>OD73</t>
  </si>
  <si>
    <t>AIGP.DE</t>
  </si>
  <si>
    <t>OD73 GY</t>
  </si>
  <si>
    <t>7600 shares</t>
  </si>
  <si>
    <t>Bloomberg Precious Metals Subindex</t>
  </si>
  <si>
    <t>WisdomTree Precious Metals - EUR Daily Hedged</t>
  </si>
  <si>
    <t>DE000A1NZLQ9</t>
  </si>
  <si>
    <t>00XQ</t>
  </si>
  <si>
    <t>00XQ.DE</t>
  </si>
  <si>
    <t>00XQ GY</t>
  </si>
  <si>
    <t>Bloomberg Precious Metals Subindex EUR Hedged Daily</t>
  </si>
  <si>
    <t>WisdomTree S&amp;P 500 3x Daily Leveraged</t>
  </si>
  <si>
    <t>DE000A133ZS8</t>
  </si>
  <si>
    <t>US9L</t>
  </si>
  <si>
    <t>US9L.DE</t>
  </si>
  <si>
    <t>US9L GY</t>
  </si>
  <si>
    <t>WisdomTree S&amp;P 500 3x Daily Short</t>
  </si>
  <si>
    <t>DE000A133ZX8</t>
  </si>
  <si>
    <t>US9S</t>
  </si>
  <si>
    <t>US9S.DE</t>
  </si>
  <si>
    <t>US9S GY</t>
  </si>
  <si>
    <t>WisdomTree S&amp;P 500 VIX Short-Term Futures 2.25x Daily Leveraged</t>
  </si>
  <si>
    <t>DE000A2BGQ13</t>
  </si>
  <si>
    <t>VIXL</t>
  </si>
  <si>
    <t>BTVIXL.DE</t>
  </si>
  <si>
    <t>VIXL GY</t>
  </si>
  <si>
    <t>WisdomTree S&amp;P China 500 UCITS ETF Class B USD</t>
  </si>
  <si>
    <t>LU1440654330</t>
  </si>
  <si>
    <t>ICW5</t>
  </si>
  <si>
    <t>ICW5.DE</t>
  </si>
  <si>
    <t>ICW5 GY</t>
  </si>
  <si>
    <t>CHEVINAV.DE</t>
  </si>
  <si>
    <t>CHEVIV</t>
  </si>
  <si>
    <t>WisdomTree Short CHF Long EUR</t>
  </si>
  <si>
    <t>DE000A1DFSB9</t>
  </si>
  <si>
    <t>SCHER.DE</t>
  </si>
  <si>
    <t>SCHE GY</t>
  </si>
  <si>
    <t>3200 shares</t>
  </si>
  <si>
    <t>WisdomTree Short CNY Long USD</t>
  </si>
  <si>
    <t>DE000A1EK0L3</t>
  </si>
  <si>
    <t>XBJF</t>
  </si>
  <si>
    <t>XBJF.DE</t>
  </si>
  <si>
    <t>XBJF GY</t>
  </si>
  <si>
    <t>WisdomTree Short JPY Long EUR</t>
  </si>
  <si>
    <t>DE000A1DFSF0</t>
  </si>
  <si>
    <t>SJPL</t>
  </si>
  <si>
    <t>SJPL.DE</t>
  </si>
  <si>
    <t>SJPL GY</t>
  </si>
  <si>
    <t>WisdomTree Short USD Long EUR</t>
  </si>
  <si>
    <t>DE000A1EK0W0</t>
  </si>
  <si>
    <t>XBJQ</t>
  </si>
  <si>
    <t>XBJQ.DE</t>
  </si>
  <si>
    <t>XBJQ GY</t>
  </si>
  <si>
    <t>WisdomTree Short USD Long EUR 5x Daily</t>
  </si>
  <si>
    <t>DE000A12Z322</t>
  </si>
  <si>
    <t>5CH6</t>
  </si>
  <si>
    <t>5CH6.DE</t>
  </si>
  <si>
    <t>5CH6 GY</t>
  </si>
  <si>
    <t>WisdomTree Silver</t>
  </si>
  <si>
    <t>DE000A0KRJ51</t>
  </si>
  <si>
    <t>OD7N</t>
  </si>
  <si>
    <t>SLVR.DE</t>
  </si>
  <si>
    <t>OD7N GY</t>
  </si>
  <si>
    <t>4700 shares</t>
  </si>
  <si>
    <t>Bloomberg Silver Subindex</t>
  </si>
  <si>
    <t>WisdomTree Silver - EUR Daily Hedged</t>
  </si>
  <si>
    <t>DE000A1NZLR7</t>
  </si>
  <si>
    <t>00XR</t>
  </si>
  <si>
    <t>00XR.DE</t>
  </si>
  <si>
    <t>00XR GY</t>
  </si>
  <si>
    <t>Bloomberg Silver Subindex EUR Hedged Daily</t>
  </si>
  <si>
    <t>WisdomTree Silver 1x Daily Short</t>
  </si>
  <si>
    <t>DE000A0V9X66</t>
  </si>
  <si>
    <t>4RTF</t>
  </si>
  <si>
    <t>4RTF.DE</t>
  </si>
  <si>
    <t>4RTF GY</t>
  </si>
  <si>
    <t>WisdomTree Silver 2x Daily Leveraged</t>
  </si>
  <si>
    <t>DE000A0V9Y57</t>
  </si>
  <si>
    <t>4RUE</t>
  </si>
  <si>
    <t>4RUE.DE</t>
  </si>
  <si>
    <t>4RUE GY</t>
  </si>
  <si>
    <t>2200 shares</t>
  </si>
  <si>
    <t>WisdomTree Silver 3x Daily Leveraged</t>
  </si>
  <si>
    <t>DE000A1ZK3W9</t>
  </si>
  <si>
    <t>PCFH</t>
  </si>
  <si>
    <t>PCFH.DE</t>
  </si>
  <si>
    <t>PCFH GY</t>
  </si>
  <si>
    <t>WisdomTree Silver 3x Daily Short</t>
  </si>
  <si>
    <t>DE000A1ZK3V1</t>
  </si>
  <si>
    <t>PCFG</t>
  </si>
  <si>
    <t>PCFG.DE</t>
  </si>
  <si>
    <t>PCFG GY</t>
  </si>
  <si>
    <t>WisdomTree Softs</t>
  </si>
  <si>
    <t>DE000A0KRKL7</t>
  </si>
  <si>
    <t>OD74</t>
  </si>
  <si>
    <t>AIGS.DE</t>
  </si>
  <si>
    <t>OD74 GY</t>
  </si>
  <si>
    <t>20800 shares</t>
  </si>
  <si>
    <t>Bloomberg Softs Subindex</t>
  </si>
  <si>
    <t>WisdomTree Soybean Oil</t>
  </si>
  <si>
    <t>DE000A0KRJ69</t>
  </si>
  <si>
    <t>OD7P</t>
  </si>
  <si>
    <t>SOYO.DE</t>
  </si>
  <si>
    <t>OD7P GY</t>
  </si>
  <si>
    <t>21000 shares</t>
  </si>
  <si>
    <t>Bloomberg Soybean Oil Subindex</t>
  </si>
  <si>
    <t>WisdomTree Soybeans</t>
  </si>
  <si>
    <t>DE000A0KRJ77</t>
  </si>
  <si>
    <t>OD7Q</t>
  </si>
  <si>
    <t>SOYB.DE</t>
  </si>
  <si>
    <t>OD7Q GY</t>
  </si>
  <si>
    <t>5900 shares</t>
  </si>
  <si>
    <t>Bloomberg Soybeans Subindex</t>
  </si>
  <si>
    <t>WisdomTree Sugar</t>
  </si>
  <si>
    <t>DE000A0KRJ85</t>
  </si>
  <si>
    <t>OD7R</t>
  </si>
  <si>
    <t>SUGA.DE</t>
  </si>
  <si>
    <t>OD7R GY</t>
  </si>
  <si>
    <t>Bloomberg Sugar Subindex</t>
  </si>
  <si>
    <t>WisdomTree Sugar 2x Daily Leveraged</t>
  </si>
  <si>
    <t>DE000A0V9Y81</t>
  </si>
  <si>
    <t>4RUH</t>
  </si>
  <si>
    <t>4RUH.DE</t>
  </si>
  <si>
    <t>4RUH GY</t>
  </si>
  <si>
    <t>WisdomTree US Equity Income UCITS ETF</t>
  </si>
  <si>
    <t>IE00BQZJBQ63</t>
  </si>
  <si>
    <t>WTEU</t>
  </si>
  <si>
    <t>WTEU.DE</t>
  </si>
  <si>
    <t>WTEU GY</t>
  </si>
  <si>
    <t>.DHSEIV</t>
  </si>
  <si>
    <t>DHSEIV</t>
  </si>
  <si>
    <t>WisdomTree US Equity Income UCITS ETF - Acc</t>
  </si>
  <si>
    <t>IE00BD6RZT93</t>
  </si>
  <si>
    <t>WTD9</t>
  </si>
  <si>
    <t>WTD9.DE</t>
  </si>
  <si>
    <t>WTD9 GY</t>
  </si>
  <si>
    <t>DHSAEIV</t>
  </si>
  <si>
    <t>WisdomTree US Equity Income UCITS ETF - EUR Hedged Acc</t>
  </si>
  <si>
    <t>IE00BD6RZW23</t>
  </si>
  <si>
    <t>WTDY</t>
  </si>
  <si>
    <t>WTDY.DE</t>
  </si>
  <si>
    <t>WTDY GY</t>
  </si>
  <si>
    <t>DHSFEIV</t>
  </si>
  <si>
    <t>WisdomTree US Quality Dividend Growth UCITS ETF - USD Acc</t>
  </si>
  <si>
    <t>IE00BZ56RG20</t>
  </si>
  <si>
    <t>WTDM</t>
  </si>
  <si>
    <t>WTDM.DE</t>
  </si>
  <si>
    <t>WTDM GY</t>
  </si>
  <si>
    <t>.DGRAEIV</t>
  </si>
  <si>
    <t>DGRAEIV</t>
  </si>
  <si>
    <t>WisdomTree US Treasuries 10Y 3x Daily Short</t>
  </si>
  <si>
    <t>DE000A1ZLZC3</t>
  </si>
  <si>
    <t>TY3S</t>
  </si>
  <si>
    <t>TY3S.DE</t>
  </si>
  <si>
    <t>TY3S GY</t>
  </si>
  <si>
    <t>WisdomTree Wheat</t>
  </si>
  <si>
    <t>DE000A0KRJ93</t>
  </si>
  <si>
    <t>OD7S</t>
  </si>
  <si>
    <t>WEAT.DE</t>
  </si>
  <si>
    <t>OD7S GY</t>
  </si>
  <si>
    <t>68400 shares</t>
  </si>
  <si>
    <t>Bloomberg Wheat Subindex</t>
  </si>
  <si>
    <t>WisdomTree Wheat - EUR Daily Hedged</t>
  </si>
  <si>
    <t>DE000A1NZLS5</t>
  </si>
  <si>
    <t>00XS</t>
  </si>
  <si>
    <t>00XS.DE</t>
  </si>
  <si>
    <t>00XS GY</t>
  </si>
  <si>
    <t>Bloomberg Wheat Subindex EUR Hedged Daily</t>
  </si>
  <si>
    <t>WisdomTree Wheat 2x Daily Leveraged</t>
  </si>
  <si>
    <t>DE000A2BDEA8</t>
  </si>
  <si>
    <t>4RUJ</t>
  </si>
  <si>
    <t>4RUJ.DE</t>
  </si>
  <si>
    <t>4RUJ GY</t>
  </si>
  <si>
    <t>WisdomTree WTI Crude Oil</t>
  </si>
  <si>
    <t>DE000A0KRJX4</t>
  </si>
  <si>
    <t>OD7F</t>
  </si>
  <si>
    <t>CRUD.DE</t>
  </si>
  <si>
    <t>OD7F GY</t>
  </si>
  <si>
    <t>Bloomberg WTI Crude Oil Subindex</t>
  </si>
  <si>
    <t>WisdomTree WTI Crude Oil - EUR Daily Hedged</t>
  </si>
  <si>
    <t>DE000A1NZLM8</t>
  </si>
  <si>
    <t>00XM</t>
  </si>
  <si>
    <t>00XM.DE</t>
  </si>
  <si>
    <t>00XM GY</t>
  </si>
  <si>
    <t>Bloomberg WTI Crude Oil Subindex EUR Hedged Daily</t>
  </si>
  <si>
    <t>WisdomTree WTI Crude Oil 1x Daily Short</t>
  </si>
  <si>
    <t>DE000A0V9XY2</t>
  </si>
  <si>
    <t>9GA7</t>
  </si>
  <si>
    <t>9GA7.DE</t>
  </si>
  <si>
    <t>9GA7 GY</t>
  </si>
  <si>
    <t>WisdomTree WTI Crude Oil 2x Daily Leveraged</t>
  </si>
  <si>
    <t>DE000A2BDEB6</t>
  </si>
  <si>
    <t>4RT6</t>
  </si>
  <si>
    <t>4RT6.DE</t>
  </si>
  <si>
    <t>4RT6 GY</t>
  </si>
  <si>
    <t>WisdomTree WTI Crude Oil Pre-roll</t>
  </si>
  <si>
    <t>DE000A18HC25</t>
  </si>
  <si>
    <t>0LJC</t>
  </si>
  <si>
    <t>0LJC.DE</t>
  </si>
  <si>
    <t>0LJC GY</t>
  </si>
  <si>
    <t>WisdomTree Zinc</t>
  </si>
  <si>
    <t>DE000A0KRKA0</t>
  </si>
  <si>
    <t>OD7T</t>
  </si>
  <si>
    <t>ZINC.DE</t>
  </si>
  <si>
    <t>OD7T GY</t>
  </si>
  <si>
    <t>Bloomberg Zinc Subindex</t>
  </si>
  <si>
    <t>Xetra-Gold</t>
  </si>
  <si>
    <t>DE000A0S9GB0</t>
  </si>
  <si>
    <t>Xetra Gold</t>
  </si>
  <si>
    <t>4GLD</t>
  </si>
  <si>
    <t>4GLD.DE</t>
  </si>
  <si>
    <t>4GLD GY</t>
  </si>
  <si>
    <t>www.xetra-gold.com</t>
  </si>
  <si>
    <t>Xtrackers Artificial Intelligence &amp; Big Data UCITS ETF 1C</t>
  </si>
  <si>
    <t>IE00BGV5VN51</t>
  </si>
  <si>
    <t>Xtrackers</t>
  </si>
  <si>
    <t>XAIX</t>
  </si>
  <si>
    <t>XAIX.DE</t>
  </si>
  <si>
    <t>XAIX GY</t>
  </si>
  <si>
    <t>XMOVEURINAV=SOLA</t>
  </si>
  <si>
    <t>XAIXEUIV</t>
  </si>
  <si>
    <t>www.etf.dws.com</t>
  </si>
  <si>
    <t>Xtrackers ATX UCITS ETF 1C</t>
  </si>
  <si>
    <t>LU0659579063</t>
  </si>
  <si>
    <t>XB4A</t>
  </si>
  <si>
    <t>XB4A.DE</t>
  </si>
  <si>
    <t>XB4A GY</t>
  </si>
  <si>
    <t>XB4AINAVEUR.DE</t>
  </si>
  <si>
    <t>XB4AINVE</t>
  </si>
  <si>
    <t>Xtrackers Brent Crude Oil Optimum Yield ETC (EUR)</t>
  </si>
  <si>
    <t>DE000A1KYN55</t>
  </si>
  <si>
    <t>XCTL</t>
  </si>
  <si>
    <t>XCTL.DE</t>
  </si>
  <si>
    <t>XCTL GY</t>
  </si>
  <si>
    <t>www.etc.dws.com</t>
  </si>
  <si>
    <t>Xtrackers Brent Crude Oil Optimum Yield EUR Hedged ETC</t>
  </si>
  <si>
    <t>DE000A1AQGX1</t>
  </si>
  <si>
    <t>XETC</t>
  </si>
  <si>
    <t>XETC.DE</t>
  </si>
  <si>
    <t>XETC GY</t>
  </si>
  <si>
    <t>Xtrackers CAC 40 UCITS ETF 1D</t>
  </si>
  <si>
    <t>LU0322250985</t>
  </si>
  <si>
    <t>DX2G</t>
  </si>
  <si>
    <t>XCAC.DE</t>
  </si>
  <si>
    <t>XCAC GY</t>
  </si>
  <si>
    <t>4MYRINAV.DE</t>
  </si>
  <si>
    <t>4MYRINAV</t>
  </si>
  <si>
    <t>Xtrackers CSI300 Swap UCITS ETF 1C</t>
  </si>
  <si>
    <t>LU0779800910</t>
  </si>
  <si>
    <t>XCHA</t>
  </si>
  <si>
    <t>XCHA.DE</t>
  </si>
  <si>
    <t>XCHA GY</t>
  </si>
  <si>
    <t>6300 shares</t>
  </si>
  <si>
    <t>XCHAINAVEUR.DE</t>
  </si>
  <si>
    <t>XCHAINVE</t>
  </si>
  <si>
    <t>Xtrackers DAX Income UCITS ETF 1D</t>
  </si>
  <si>
    <t>LU0838782315</t>
  </si>
  <si>
    <t>XDDX</t>
  </si>
  <si>
    <t>XDDX.DE</t>
  </si>
  <si>
    <t>XDDX GY</t>
  </si>
  <si>
    <t>70000 EUR</t>
  </si>
  <si>
    <t>XDDXINAVEUR.DE</t>
  </si>
  <si>
    <t>XDDXINAV</t>
  </si>
  <si>
    <t>Xtrackers DAX UCITS ETF 1C</t>
  </si>
  <si>
    <t>LU0274211480</t>
  </si>
  <si>
    <t>DBXD</t>
  </si>
  <si>
    <t>XDAX.DE</t>
  </si>
  <si>
    <t>XDAX GY</t>
  </si>
  <si>
    <t>XDAXNAV.DE</t>
  </si>
  <si>
    <t>XDAXINAV</t>
  </si>
  <si>
    <t>Xtrackers DB Bloomberg Commodity Optimum Yield Swap UCITS ETF 2C EUR Hedged</t>
  </si>
  <si>
    <t>LU0429790743</t>
  </si>
  <si>
    <t>DBZN</t>
  </si>
  <si>
    <t>XCBE.DE</t>
  </si>
  <si>
    <t>XCBE GY</t>
  </si>
  <si>
    <t>XCBUBSCI.DE</t>
  </si>
  <si>
    <t>XCBUBSCI</t>
  </si>
  <si>
    <t>Xtrackers DBLCI Commodity Optimum Yield Swap UCITS ETF 1C EUR Hedged</t>
  </si>
  <si>
    <t>LU0292106167</t>
  </si>
  <si>
    <t>DXSM</t>
  </si>
  <si>
    <t>XDBC.DE</t>
  </si>
  <si>
    <t>XDBC GY</t>
  </si>
  <si>
    <t>XDBCNAV.DE</t>
  </si>
  <si>
    <t>XDBCINAV</t>
  </si>
  <si>
    <t>Xtrackers Energy Optimum Yield EUR Hedged ETC</t>
  </si>
  <si>
    <t>DE000A1ED2J2</t>
  </si>
  <si>
    <t>XCTH</t>
  </si>
  <si>
    <t>XCTH.DE</t>
  </si>
  <si>
    <t>XCTH GY</t>
  </si>
  <si>
    <t>Xtrackers ESG USD Corporate Bond UCITS ETF 1C</t>
  </si>
  <si>
    <t>IE00BL58LJ19</t>
  </si>
  <si>
    <t>XZBU</t>
  </si>
  <si>
    <t>XZBU.DE</t>
  </si>
  <si>
    <t>XZBU GY</t>
  </si>
  <si>
    <t>XZBUEURINAV=SOLA</t>
  </si>
  <si>
    <t>XZBUEUIV</t>
  </si>
  <si>
    <t>Xtrackers EUR Credit 12.5 Swap UCITS ETF 1C</t>
  </si>
  <si>
    <t>IE00B3Z66S39</t>
  </si>
  <si>
    <t>D3V3</t>
  </si>
  <si>
    <t>D3V3.DE</t>
  </si>
  <si>
    <t>D3V3 GY</t>
  </si>
  <si>
    <t>D3V3NAV=DBFT</t>
  </si>
  <si>
    <t>Xtrackers Euro Stoxx 50 Short Daily Swap UCITS ETF 1C</t>
  </si>
  <si>
    <t>LU0292106753</t>
  </si>
  <si>
    <t>DXSP</t>
  </si>
  <si>
    <t>XSSX.DE</t>
  </si>
  <si>
    <t>XSSX GY</t>
  </si>
  <si>
    <t>XSSXNAV.DE</t>
  </si>
  <si>
    <t>XSSXINAV</t>
  </si>
  <si>
    <t>Xtrackers Euro Stoxx 50 UCITS ETF 1C</t>
  </si>
  <si>
    <t>LU0380865021</t>
  </si>
  <si>
    <t>DXET</t>
  </si>
  <si>
    <t>XESC.DE</t>
  </si>
  <si>
    <t>XESC GY</t>
  </si>
  <si>
    <t>DX4Q6FINAV.DE</t>
  </si>
  <si>
    <t>XESCINAV</t>
  </si>
  <si>
    <t>Xtrackers Euro Stoxx 50 UCITS ETF 1D</t>
  </si>
  <si>
    <t>LU0274211217</t>
  </si>
  <si>
    <t>DBXE</t>
  </si>
  <si>
    <t>XESX.DE</t>
  </si>
  <si>
    <t>XESX GY</t>
  </si>
  <si>
    <t>XESXNAV.DE</t>
  </si>
  <si>
    <t>XESXINAV</t>
  </si>
  <si>
    <t>Xtrackers Euro Stoxx Quality Dividend UCITS ETF 1D</t>
  </si>
  <si>
    <t>LU0292095535</t>
  </si>
  <si>
    <t>DXSA</t>
  </si>
  <si>
    <t>XD3E.DE</t>
  </si>
  <si>
    <t>XD3E GY</t>
  </si>
  <si>
    <t>XD3ENAV.DE</t>
  </si>
  <si>
    <t>XD3EINAV</t>
  </si>
  <si>
    <t>Xtrackers FTSE 100 Income UCITS ETF 1D</t>
  </si>
  <si>
    <t>LU0292097234</t>
  </si>
  <si>
    <t>DBXX</t>
  </si>
  <si>
    <t>XUKX.DE</t>
  </si>
  <si>
    <t>XUKX GY</t>
  </si>
  <si>
    <t>XUKXNAV.DE</t>
  </si>
  <si>
    <t>XUKXINAV</t>
  </si>
  <si>
    <t>Xtrackers FTSE 100 Short Daily Swap UCITS ETF 1C</t>
  </si>
  <si>
    <t>LU0328473581</t>
  </si>
  <si>
    <t>DX2K</t>
  </si>
  <si>
    <t>XUKS.DE</t>
  </si>
  <si>
    <t>XUKS GY</t>
  </si>
  <si>
    <t>XUKSNAV.DE</t>
  </si>
  <si>
    <t>XUKSINAV</t>
  </si>
  <si>
    <t>Xtrackers FTSE 100 UCITS ETF 1C</t>
  </si>
  <si>
    <t>LU0838780707</t>
  </si>
  <si>
    <t>XDUK</t>
  </si>
  <si>
    <t>XDUK.DE</t>
  </si>
  <si>
    <t>XDUK GY</t>
  </si>
  <si>
    <t>XDUKINAVEUR.DE</t>
  </si>
  <si>
    <t>XDUKINAV</t>
  </si>
  <si>
    <t>Xtrackers FTSE 250 UCITS ETF 1D</t>
  </si>
  <si>
    <t>LU0292097317</t>
  </si>
  <si>
    <t>DBXY</t>
  </si>
  <si>
    <t>XMCX.DE</t>
  </si>
  <si>
    <t>XMCX GY</t>
  </si>
  <si>
    <t>XMCXNAV.DE</t>
  </si>
  <si>
    <t>XMCXINAV</t>
  </si>
  <si>
    <t>Xtrackers FTSE All-Share UCITS ETF 1D</t>
  </si>
  <si>
    <t>LU0292097747</t>
  </si>
  <si>
    <t>DBXZ</t>
  </si>
  <si>
    <t>XASX.DE</t>
  </si>
  <si>
    <t>XASX GY</t>
  </si>
  <si>
    <t>XASXNAV.DE</t>
  </si>
  <si>
    <t>XASXINAV</t>
  </si>
  <si>
    <t>Xtrackers FTSE China 50 UCITS ETF 1C</t>
  </si>
  <si>
    <t>LU0292109856</t>
  </si>
  <si>
    <t>DBX9</t>
  </si>
  <si>
    <t>XX25.DE</t>
  </si>
  <si>
    <t>XX25 GY</t>
  </si>
  <si>
    <t>XX25NAV.DE</t>
  </si>
  <si>
    <t>XX25INAV</t>
  </si>
  <si>
    <t>Xtrackers FTSE Developed Europe ex UK Real Estate UCITS ETF 1C</t>
  </si>
  <si>
    <t>IE00BP8FKB21</t>
  </si>
  <si>
    <t>XREA</t>
  </si>
  <si>
    <t>XREA.DE</t>
  </si>
  <si>
    <t>XREA GY</t>
  </si>
  <si>
    <t>0J0DINAV.DE</t>
  </si>
  <si>
    <t>XREAINVE</t>
  </si>
  <si>
    <t>Xtrackers FTSE Developed Europe Real Estate UCITS ETF 1C</t>
  </si>
  <si>
    <t>LU0489337690</t>
  </si>
  <si>
    <t>D5BK</t>
  </si>
  <si>
    <t>D5BK.DE</t>
  </si>
  <si>
    <t>D5BK GY</t>
  </si>
  <si>
    <t>D5BKINAVEUR.DE</t>
  </si>
  <si>
    <t>D5BKIIV</t>
  </si>
  <si>
    <t>Xtrackers FTSE MIB UCITS ETF 1D</t>
  </si>
  <si>
    <t>LU0274212538</t>
  </si>
  <si>
    <t>DBXI</t>
  </si>
  <si>
    <t>XMIB.DE</t>
  </si>
  <si>
    <t>XMIB GY</t>
  </si>
  <si>
    <t>XMIBNAV.DE</t>
  </si>
  <si>
    <t>XMIBINAV</t>
  </si>
  <si>
    <t>Xtrackers FTSE Vietnam Swap UCITS ETF 1C</t>
  </si>
  <si>
    <t>LU0322252924</t>
  </si>
  <si>
    <t>DXS7</t>
  </si>
  <si>
    <t>XFVT.DE</t>
  </si>
  <si>
    <t>XFVT GY</t>
  </si>
  <si>
    <t>XFVTINAV.DE</t>
  </si>
  <si>
    <t>XFVTINAV</t>
  </si>
  <si>
    <t>Xtrackers Future Mobility UCITS ETF 1C</t>
  </si>
  <si>
    <t>IE00BGV5VR99</t>
  </si>
  <si>
    <t>XMOV</t>
  </si>
  <si>
    <t>XMOV.DE</t>
  </si>
  <si>
    <t>XMOV GY</t>
  </si>
  <si>
    <t>X2EAINAV.DE</t>
  </si>
  <si>
    <t>XMOVEUIV</t>
  </si>
  <si>
    <t>Xtrackers Germany Mittelstand &amp; MidCap UCITS ETF 1D</t>
  </si>
  <si>
    <t>IE00B9MRJJ36</t>
  </si>
  <si>
    <t>XDGM</t>
  </si>
  <si>
    <t>XDGM.DE</t>
  </si>
  <si>
    <t>XDGM GY</t>
  </si>
  <si>
    <t>2900 shares</t>
  </si>
  <si>
    <t>X2D5INAV.DE</t>
  </si>
  <si>
    <t>X2D5INAV</t>
  </si>
  <si>
    <t>Xtrackers Harvest CSI300 UCITS ETF 1D</t>
  </si>
  <si>
    <t>LU0875160326</t>
  </si>
  <si>
    <t>RQFI</t>
  </si>
  <si>
    <t>RQFI.DE</t>
  </si>
  <si>
    <t>RQFI GY</t>
  </si>
  <si>
    <t>X2D7INAV.DE</t>
  </si>
  <si>
    <t>RQFIEIV</t>
  </si>
  <si>
    <t>Xtrackers Harvest FTSE China A-H 50 UCITS ETF 1D</t>
  </si>
  <si>
    <t>LU1310477036</t>
  </si>
  <si>
    <t>AH50</t>
  </si>
  <si>
    <t>AH50.DE</t>
  </si>
  <si>
    <t>AH50 GY</t>
  </si>
  <si>
    <t>D9XXINAV.DE</t>
  </si>
  <si>
    <t>AH50INVE</t>
  </si>
  <si>
    <t>Xtrackers iBoxx EUR Corporate Bond Yield Plus UCITS ETF 1D</t>
  </si>
  <si>
    <t>IE00BYPHT736</t>
  </si>
  <si>
    <t>XDEP</t>
  </si>
  <si>
    <t>XDEP.DE</t>
  </si>
  <si>
    <t>XDEP GY</t>
  </si>
  <si>
    <t>XDEPINAV.SG</t>
  </si>
  <si>
    <t>XDEPIV</t>
  </si>
  <si>
    <t>Xtrackers iBoxx USD Corporate Bond Yield Plus UCITS ETF 1D</t>
  </si>
  <si>
    <t>IE00BF8J5974</t>
  </si>
  <si>
    <t>XYLD</t>
  </si>
  <si>
    <t>XYLD.DE</t>
  </si>
  <si>
    <t>XYLD GY</t>
  </si>
  <si>
    <t>XYLDEURINAV=SOLA</t>
  </si>
  <si>
    <t>XYLDEUIV</t>
  </si>
  <si>
    <t>Xtrackers iBoxx USD Corporate Bond Yield Plus UCITS ETF 2C EUR Hedged</t>
  </si>
  <si>
    <t>IE00BFMKQ930</t>
  </si>
  <si>
    <t>XYLE</t>
  </si>
  <si>
    <t>XYLE.DE</t>
  </si>
  <si>
    <t>XYLE GY</t>
  </si>
  <si>
    <t>XYLEEURINAV=SOLA</t>
  </si>
  <si>
    <t>XYLEEUIV</t>
  </si>
  <si>
    <t>Xtrackers IE Physical Gold ETC Securities</t>
  </si>
  <si>
    <t>DE000A2T0VU5</t>
  </si>
  <si>
    <t>XGDU</t>
  </si>
  <si>
    <t>XGDU.DE</t>
  </si>
  <si>
    <t>XGDU GY</t>
  </si>
  <si>
    <t>Xtrackers IE Physical Gold EUR Hedged ETC Securities</t>
  </si>
  <si>
    <t>DE000A2T5DZ1</t>
  </si>
  <si>
    <t>XGDE</t>
  </si>
  <si>
    <t>XGDE.DE</t>
  </si>
  <si>
    <t>XGDE GY</t>
  </si>
  <si>
    <t>Xtrackers IE Physical Platinum ETC Securities</t>
  </si>
  <si>
    <t>DE000A2T0VT7</t>
  </si>
  <si>
    <t>XPPT</t>
  </si>
  <si>
    <t>XPPT.DE</t>
  </si>
  <si>
    <t>XPPT GY</t>
  </si>
  <si>
    <t>Xtrackers IE Physical Platinum EUR Hedged ETC Securities</t>
  </si>
  <si>
    <t>DE000A2UDH63</t>
  </si>
  <si>
    <t>XPPE</t>
  </si>
  <si>
    <t>XPPE.DE</t>
  </si>
  <si>
    <t>XPPE GY</t>
  </si>
  <si>
    <t>Xtrackers IE Physical Silver ETC Securities</t>
  </si>
  <si>
    <t>DE000A2T0VS9</t>
  </si>
  <si>
    <t>XSLR</t>
  </si>
  <si>
    <t>XSLR.DE</t>
  </si>
  <si>
    <t>XSLR GY</t>
  </si>
  <si>
    <t>Xtrackers IE Physical Silver EUR Hedged ETC Securities</t>
  </si>
  <si>
    <t>DE000A2UDH55</t>
  </si>
  <si>
    <t>XSLE</t>
  </si>
  <si>
    <t>XSLE .DE</t>
  </si>
  <si>
    <t>XSLE GY</t>
  </si>
  <si>
    <t>Xtrackers II Australia Government Bond UCITS ETF 1C</t>
  </si>
  <si>
    <t>LU0494592974</t>
  </si>
  <si>
    <t>XCS2</t>
  </si>
  <si>
    <t>XCS2.DE</t>
  </si>
  <si>
    <t>XCS2 GY</t>
  </si>
  <si>
    <t>350 shares</t>
  </si>
  <si>
    <t>XCS2EURINAV=SOLA</t>
  </si>
  <si>
    <t>XCS2EUIV</t>
  </si>
  <si>
    <t>Xtrackers II ESG EUR Corporate Bond Short Duration UCITS ETF 1C</t>
  </si>
  <si>
    <t>LU2178481649</t>
  </si>
  <si>
    <t>XZE5</t>
  </si>
  <si>
    <t>XZE5.DE</t>
  </si>
  <si>
    <t>XZE5 GY</t>
  </si>
  <si>
    <t>XZE5EINAV=SOLA</t>
  </si>
  <si>
    <t>XZE5EIV</t>
  </si>
  <si>
    <t>Xtrackers II ESG EUR Corporate Bond UCITS ETF 1D</t>
  </si>
  <si>
    <t>LU0484968812</t>
  </si>
  <si>
    <t>XB4F</t>
  </si>
  <si>
    <t>XB4F.DE</t>
  </si>
  <si>
    <t>XB4F GY</t>
  </si>
  <si>
    <t>XB4FNAV=DBFT</t>
  </si>
  <si>
    <t>XB4FIV</t>
  </si>
  <si>
    <t>Xtrackers II EUR Corporate Bond UCITS ETF 1C</t>
  </si>
  <si>
    <t>LU0478205379</t>
  </si>
  <si>
    <t>D5BG</t>
  </si>
  <si>
    <t>XBLC.DE</t>
  </si>
  <si>
    <t>XBLC GY</t>
  </si>
  <si>
    <t>XBLCNAV=DBFT</t>
  </si>
  <si>
    <t>XBLCIV</t>
  </si>
  <si>
    <t>Xtrackers II EUR Covered Bond Swap UCITS ETF 1C</t>
  </si>
  <si>
    <t>LU0820950128</t>
  </si>
  <si>
    <t>XLIQ</t>
  </si>
  <si>
    <t>XLIQ.DE</t>
  </si>
  <si>
    <t>XLIQ GY</t>
  </si>
  <si>
    <t>XLIQNAV=DBFT</t>
  </si>
  <si>
    <t>XLIQEUIV</t>
  </si>
  <si>
    <t>Xtrackers II EUR High Yield Corporate Bond 1-3 Swap UCITS ETF 1D</t>
  </si>
  <si>
    <t>LU1109939865</t>
  </si>
  <si>
    <t>XHY1</t>
  </si>
  <si>
    <t>XHY1.DE</t>
  </si>
  <si>
    <t>XHY1 GY</t>
  </si>
  <si>
    <t>XHY1NAV=DBFT</t>
  </si>
  <si>
    <t>Xtrackers II EUR High Yield Corporate Bond UCITS ETF 1C</t>
  </si>
  <si>
    <t>LU1109943388</t>
  </si>
  <si>
    <t>XHYA</t>
  </si>
  <si>
    <t>XHYA.DE</t>
  </si>
  <si>
    <t>XHYA GY</t>
  </si>
  <si>
    <t>XHYAEURINAV=SOLA</t>
  </si>
  <si>
    <t>XHYAEUIV</t>
  </si>
  <si>
    <t>Xtrackers II EUR High Yield Corporate Bond UCITS ETF 1D</t>
  </si>
  <si>
    <t>LU1109942653</t>
  </si>
  <si>
    <t>XHYG</t>
  </si>
  <si>
    <t>XHYG.DE</t>
  </si>
  <si>
    <t>XHYG GY</t>
  </si>
  <si>
    <t>XHYGINAV.SG</t>
  </si>
  <si>
    <t>XHYGIV</t>
  </si>
  <si>
    <t>Xtrackers II EUR Overnight Rate Swap UCITS ETF 1C</t>
  </si>
  <si>
    <t>LU0290358497</t>
  </si>
  <si>
    <t>DBXT</t>
  </si>
  <si>
    <t>XEON.DE</t>
  </si>
  <si>
    <t>XEON GY</t>
  </si>
  <si>
    <t>XEONNAV=DBFT</t>
  </si>
  <si>
    <t>Xtrackers II EUR Overnight Rate Swap UCITS ETF 1D</t>
  </si>
  <si>
    <t>LU0335044896</t>
  </si>
  <si>
    <t>DX22</t>
  </si>
  <si>
    <t>XEOD.DE</t>
  </si>
  <si>
    <t>XEOD GY</t>
  </si>
  <si>
    <t>XEODNAV=DBFT</t>
  </si>
  <si>
    <t>Xtrackers II Eurozone AAA Government Bond Swap UCITS ETF 1C</t>
  </si>
  <si>
    <t>LU0484969463</t>
  </si>
  <si>
    <t>XBAT</t>
  </si>
  <si>
    <t>XBAT.DE</t>
  </si>
  <si>
    <t>XBAT GY</t>
  </si>
  <si>
    <t>XBATNAV=DBFT</t>
  </si>
  <si>
    <t>Xtrackers II Eurozone AAA Government Bond Swap UCITS ETF 1D</t>
  </si>
  <si>
    <t>LU0975326215</t>
  </si>
  <si>
    <t>XBAI</t>
  </si>
  <si>
    <t>XBAI.DE</t>
  </si>
  <si>
    <t>XBAI GY</t>
  </si>
  <si>
    <t>250 shares</t>
  </si>
  <si>
    <t>XBAINAV=DBFT</t>
  </si>
  <si>
    <t>Xtrackers II Eurozone Government Bond 1-3 UCITS ETF 1C</t>
  </si>
  <si>
    <t>LU0290356871</t>
  </si>
  <si>
    <t>DBXP</t>
  </si>
  <si>
    <t>X13E.DE</t>
  </si>
  <si>
    <t>X13E GY</t>
  </si>
  <si>
    <t>300 shares</t>
  </si>
  <si>
    <t>X13ENAV=DBFT</t>
  </si>
  <si>
    <t>X13EIV</t>
  </si>
  <si>
    <t>Xtrackers II Eurozone Government Bond 1-3 UCITS ETF 1D</t>
  </si>
  <si>
    <t>LU0614173549</t>
  </si>
  <si>
    <t>X03B</t>
  </si>
  <si>
    <t>X03B.DE</t>
  </si>
  <si>
    <t>X03B GY</t>
  </si>
  <si>
    <t>X03BNAV=DBFT</t>
  </si>
  <si>
    <t>X03BIV</t>
  </si>
  <si>
    <t>Xtrackers II Eurozone Government Bond 15-30 UCITS ETF 1C</t>
  </si>
  <si>
    <t>LU0290357507</t>
  </si>
  <si>
    <t>DBXF</t>
  </si>
  <si>
    <t>X15E.DE</t>
  </si>
  <si>
    <t>X15E GY</t>
  </si>
  <si>
    <t>150 shares</t>
  </si>
  <si>
    <t>X15ENAV=DBFT</t>
  </si>
  <si>
    <t>X15EIV</t>
  </si>
  <si>
    <t>Xtrackers II Eurozone Government Bond 25+ UCITS ETF 1C</t>
  </si>
  <si>
    <t>LU0290357846</t>
  </si>
  <si>
    <t>DBXG</t>
  </si>
  <si>
    <t>X25E.DE</t>
  </si>
  <si>
    <t>X25E GY</t>
  </si>
  <si>
    <t>X25ENAV=DBFT</t>
  </si>
  <si>
    <t>X25EIV</t>
  </si>
  <si>
    <t>Xtrackers II Eurozone Government Bond 3-5 UCITS ETF 1C</t>
  </si>
  <si>
    <t>LU0290356954</t>
  </si>
  <si>
    <t>DBXQ</t>
  </si>
  <si>
    <t>X35E.DE</t>
  </si>
  <si>
    <t>X35E GY</t>
  </si>
  <si>
    <t>X35ENAV=DBFT</t>
  </si>
  <si>
    <t>X35EIV</t>
  </si>
  <si>
    <t>Xtrackers II Eurozone Government Bond 3-5 UCITS ETF 1D</t>
  </si>
  <si>
    <t>LU0614173895</t>
  </si>
  <si>
    <t>X03C</t>
  </si>
  <si>
    <t>X03C.DE</t>
  </si>
  <si>
    <t>X03C GY</t>
  </si>
  <si>
    <t>X03CNAV=DBFT</t>
  </si>
  <si>
    <t>X03CIV</t>
  </si>
  <si>
    <t>Xtrackers II Eurozone Government Bond 5-7 UCITS ETF 1C</t>
  </si>
  <si>
    <t>LU0290357176</t>
  </si>
  <si>
    <t>DBXR</t>
  </si>
  <si>
    <t>X57E.DE</t>
  </si>
  <si>
    <t>X57E GY</t>
  </si>
  <si>
    <t>220 shares</t>
  </si>
  <si>
    <t>X57ENAV=DBFT</t>
  </si>
  <si>
    <t>X57EIV</t>
  </si>
  <si>
    <t>Xtrackers II Eurozone Government Bond 7-10 UCITS ETF 1C</t>
  </si>
  <si>
    <t>LU0290357259</t>
  </si>
  <si>
    <t>DBXB</t>
  </si>
  <si>
    <t>X710.DE</t>
  </si>
  <si>
    <t>X710 GY</t>
  </si>
  <si>
    <t>X710NAV=DBFT</t>
  </si>
  <si>
    <t>X710IV</t>
  </si>
  <si>
    <t>Xtrackers II Eurozone Government Bond Short Daily Swap UCITS ETF 1C</t>
  </si>
  <si>
    <t>LU0321463258</t>
  </si>
  <si>
    <t>DXSV</t>
  </si>
  <si>
    <t>XSGL.DE</t>
  </si>
  <si>
    <t>XSGL GY</t>
  </si>
  <si>
    <t>650 shares</t>
  </si>
  <si>
    <t>XSGLNAV=DBFT</t>
  </si>
  <si>
    <t>Xtrackers II Eurozone Government Bond UCITS ETF 1C</t>
  </si>
  <si>
    <t>LU0290355717</t>
  </si>
  <si>
    <t>DBXN</t>
  </si>
  <si>
    <t>XGLE.DE</t>
  </si>
  <si>
    <t>XGLE GY</t>
  </si>
  <si>
    <t>XGLENAV=DBFT</t>
  </si>
  <si>
    <t>XGLEIV</t>
  </si>
  <si>
    <t>Xtrackers II Eurozone Government Bond UCITS ETF 1D</t>
  </si>
  <si>
    <t>LU0643975591</t>
  </si>
  <si>
    <t>X03F</t>
  </si>
  <si>
    <t>X03F.DE</t>
  </si>
  <si>
    <t>X03F GY</t>
  </si>
  <si>
    <t>X03FNAV=DBFT</t>
  </si>
  <si>
    <t>X03FIV</t>
  </si>
  <si>
    <t>Xtrackers II Eurozone Government Bond UCITS ETF 2C - USD hedged</t>
  </si>
  <si>
    <t>LU2009147591</t>
  </si>
  <si>
    <t>XGLU</t>
  </si>
  <si>
    <t>XGLU.DE</t>
  </si>
  <si>
    <t>XGLU GY</t>
  </si>
  <si>
    <t>XGLUEURINAV=SOLA</t>
  </si>
  <si>
    <t>XGLUIV</t>
  </si>
  <si>
    <t>Xtrackers II Eurozone Inflation-Linked Bond UCITS ETF 1C</t>
  </si>
  <si>
    <t>LU0290358224</t>
  </si>
  <si>
    <t>DBXK</t>
  </si>
  <si>
    <t>XEIN.DE</t>
  </si>
  <si>
    <t>XEIN GY</t>
  </si>
  <si>
    <t>XEINEURINAV=SOLA</t>
  </si>
  <si>
    <t>XEINEIV</t>
  </si>
  <si>
    <t>Xtrackers II GBP Overnight Rate Swap UCITS ETF 1D</t>
  </si>
  <si>
    <t>LU0321464652</t>
  </si>
  <si>
    <t>DXS1</t>
  </si>
  <si>
    <t>XSTR.DE</t>
  </si>
  <si>
    <t>XSTR GY</t>
  </si>
  <si>
    <t>XSTRNAV=DBFT</t>
  </si>
  <si>
    <t>Xtrackers II Germany Government Bond 1-3 UCITS ETF 1D</t>
  </si>
  <si>
    <t>LU0468897110</t>
  </si>
  <si>
    <t>D5BC</t>
  </si>
  <si>
    <t>XB13.DE</t>
  </si>
  <si>
    <t>XB13 GY</t>
  </si>
  <si>
    <t>XB13INAV=SOLA</t>
  </si>
  <si>
    <t>XB13EUIV</t>
  </si>
  <si>
    <t>Xtrackers II Germany Government Bond UCITS ETF 1C</t>
  </si>
  <si>
    <t>LU0643975161</t>
  </si>
  <si>
    <t>X03G</t>
  </si>
  <si>
    <t>X03G.DE</t>
  </si>
  <si>
    <t>X03G GY</t>
  </si>
  <si>
    <t>X03GINAV=SOLA</t>
  </si>
  <si>
    <t>X03GEUIV</t>
  </si>
  <si>
    <t>Xtrackers II Germany Government Bond UCITS ETF 1D</t>
  </si>
  <si>
    <t>LU0468896575</t>
  </si>
  <si>
    <t>D5BB</t>
  </si>
  <si>
    <t>XBTR.DE</t>
  </si>
  <si>
    <t>XBTR GY</t>
  </si>
  <si>
    <t>XBTRINAV=SOLA</t>
  </si>
  <si>
    <t>XBTREUIV</t>
  </si>
  <si>
    <t>Xtrackers II Global Aggregate Bond Swap UCITS ETF 1D</t>
  </si>
  <si>
    <t>LU0942970103</t>
  </si>
  <si>
    <t>XBAG</t>
  </si>
  <si>
    <t>XBAG.DE</t>
  </si>
  <si>
    <t>XBAG GY</t>
  </si>
  <si>
    <t>XBAGEURNAV=DBFT</t>
  </si>
  <si>
    <t>Xtrackers II Global Aggregate Bond Swap UCITS ETF 5C EUR Hedged</t>
  </si>
  <si>
    <t>LU0942970798</t>
  </si>
  <si>
    <t>XBAE</t>
  </si>
  <si>
    <t>XBAE.DE</t>
  </si>
  <si>
    <t>XBAE GY</t>
  </si>
  <si>
    <t>XBAENAV=DBFT</t>
  </si>
  <si>
    <t>Xtrackers II Global Government Bond UCITS ETF 1C EUR Hedged</t>
  </si>
  <si>
    <t>LU0378818131</t>
  </si>
  <si>
    <t>DBZB</t>
  </si>
  <si>
    <t>DBZB.DE</t>
  </si>
  <si>
    <t>DBZB GY</t>
  </si>
  <si>
    <t>XGSHEURINAV=SOLA</t>
  </si>
  <si>
    <t>XGSHEIV</t>
  </si>
  <si>
    <t>Xtrackers II Global Government Bond UCITS ETF 1D EUR Hedged</t>
  </si>
  <si>
    <t>LU0690964092</t>
  </si>
  <si>
    <t>XGVD</t>
  </si>
  <si>
    <t>XGVD.DE</t>
  </si>
  <si>
    <t>XGVD GY</t>
  </si>
  <si>
    <t>XGVDEURINAV=SOLA</t>
  </si>
  <si>
    <t>XGVDEIV</t>
  </si>
  <si>
    <t>Xtrackers II Global Government Bond UCITS ETF 5C</t>
  </si>
  <si>
    <t>LU0908508731</t>
  </si>
  <si>
    <t>XG7S</t>
  </si>
  <si>
    <t>XG7S.DE</t>
  </si>
  <si>
    <t>XG7S GY</t>
  </si>
  <si>
    <t>XG7SEURINAV=SOLA</t>
  </si>
  <si>
    <t>XG7SGIV</t>
  </si>
  <si>
    <t>Xtrackers II Global Inflation-Linked Bond UCITS ETF 1C EUR Hedged</t>
  </si>
  <si>
    <t>LU0290357929</t>
  </si>
  <si>
    <t>DBXH</t>
  </si>
  <si>
    <t>XGIN.DE</t>
  </si>
  <si>
    <t>XGIN GY</t>
  </si>
  <si>
    <t>XGINNAV=DBFT</t>
  </si>
  <si>
    <t>XGINEIV</t>
  </si>
  <si>
    <t>Xtrackers II Global Inflation-Linked Bond UCITS ETF 1D EUR Hedged</t>
  </si>
  <si>
    <t>LU0962078753</t>
  </si>
  <si>
    <t>XGII</t>
  </si>
  <si>
    <t>XGII.DE</t>
  </si>
  <si>
    <t>XGII GY</t>
  </si>
  <si>
    <t>XGIINAV=DBFT</t>
  </si>
  <si>
    <t>XGIIEIV</t>
  </si>
  <si>
    <t>Xtrackers II Global Inflation-Linked Bond UCITS ETF 5C</t>
  </si>
  <si>
    <t>LU0908508814</t>
  </si>
  <si>
    <t>XGIU</t>
  </si>
  <si>
    <t>XGIU.DE</t>
  </si>
  <si>
    <t>XGIU GY</t>
  </si>
  <si>
    <t>XGIUNAV=DBFT</t>
  </si>
  <si>
    <t>XGIUEIV</t>
  </si>
  <si>
    <t>Xtrackers II Harvest China Government Bond UCITS ETF 1D</t>
  </si>
  <si>
    <t>LU1094612022</t>
  </si>
  <si>
    <t>CGB</t>
  </si>
  <si>
    <t>CGB.DE</t>
  </si>
  <si>
    <t>CGB GY</t>
  </si>
  <si>
    <t>CGBNAVEUR=DBFT</t>
  </si>
  <si>
    <t>CGBIV</t>
  </si>
  <si>
    <t>Xtrackers II iBoxx Eurozone Government Bond Yield Plus 1-3 UCITS ETF 1C</t>
  </si>
  <si>
    <t>LU0925589839</t>
  </si>
  <si>
    <t>XYP1</t>
  </si>
  <si>
    <t>XYP1.DE</t>
  </si>
  <si>
    <t>XYP1 GY</t>
  </si>
  <si>
    <t>XYP1NAV=DBFT</t>
  </si>
  <si>
    <t>XYP1IV</t>
  </si>
  <si>
    <t>Xtrackers II iBoxx Eurozone Government Bond Yield Plus 1-3 UCITS ETF 1D</t>
  </si>
  <si>
    <t>LU0975334821</t>
  </si>
  <si>
    <t>XY1D</t>
  </si>
  <si>
    <t>XY1D.DE</t>
  </si>
  <si>
    <t>XY1D GY</t>
  </si>
  <si>
    <t>XY1DNAV=DBFT</t>
  </si>
  <si>
    <t>XY1DIV</t>
  </si>
  <si>
    <t>Xtrackers II iBoxx Eurozone Government Bond Yield Plus UCITS ETF 1C</t>
  </si>
  <si>
    <t>LU0524480265</t>
  </si>
  <si>
    <t>XY4P</t>
  </si>
  <si>
    <t>XY4P.DE</t>
  </si>
  <si>
    <t>XY4P GY</t>
  </si>
  <si>
    <t>XY4PNAV=DBFT</t>
  </si>
  <si>
    <t>XY4PIV</t>
  </si>
  <si>
    <t>Xtrackers II iBoxx Eurozone Government Bond Yield Plus UCITS ETF 1D</t>
  </si>
  <si>
    <t>LU0962071741</t>
  </si>
  <si>
    <t>XYPD</t>
  </si>
  <si>
    <t>XYPD.DE</t>
  </si>
  <si>
    <t>XYPD GY</t>
  </si>
  <si>
    <t>XYPDINAV.SG</t>
  </si>
  <si>
    <t>XYPDIV</t>
  </si>
  <si>
    <t>Xtrackers II iBoxx Germany Covered Bond Swap UCITS ETF 1C</t>
  </si>
  <si>
    <t>LU0321463506</t>
  </si>
  <si>
    <t>DXSW</t>
  </si>
  <si>
    <t>XBCT.DE</t>
  </si>
  <si>
    <t>XBCT GY</t>
  </si>
  <si>
    <t>XBCTNAV=DBFT</t>
  </si>
  <si>
    <t>XBCTEUIV</t>
  </si>
  <si>
    <t>Xtrackers II iBoxx Germany Covered Bond Swap UCITS ETF 1D</t>
  </si>
  <si>
    <t>LU0962081203</t>
  </si>
  <si>
    <t>XBCD</t>
  </si>
  <si>
    <t>XBCD.DE</t>
  </si>
  <si>
    <t>XBCD GY</t>
  </si>
  <si>
    <t>XBCDNAV=DBFT</t>
  </si>
  <si>
    <t>XBCDEUIV</t>
  </si>
  <si>
    <t>Xtrackers II Italy Government Bond 0-1 Swap UCITS ETF 1C</t>
  </si>
  <si>
    <t>LU0613540268</t>
  </si>
  <si>
    <t>XBO2</t>
  </si>
  <si>
    <t>XBO2.DE</t>
  </si>
  <si>
    <t>XBO2 GY</t>
  </si>
  <si>
    <t>XBO2NAV=DBFT</t>
  </si>
  <si>
    <t>Xtrackers II iTraxx Crossover Short Daily Swap UCITS ETF 1C</t>
  </si>
  <si>
    <t>LU0321462870</t>
  </si>
  <si>
    <t>DXST</t>
  </si>
  <si>
    <t>XTC5.DE</t>
  </si>
  <si>
    <t>XTC5 GY</t>
  </si>
  <si>
    <t>XTC5NAV=DBFT</t>
  </si>
  <si>
    <t>Xtrackers II iTraxx Crossover Swap UCITS ETF 1C</t>
  </si>
  <si>
    <t>LU0290359032</t>
  </si>
  <si>
    <t>DBXM</t>
  </si>
  <si>
    <t>XTXC.DE</t>
  </si>
  <si>
    <t>XTXC GY</t>
  </si>
  <si>
    <t>XTXCNAV=DBFT</t>
  </si>
  <si>
    <t>Xtrackers II iTraxx Europe Swap UCITS ETF 1C</t>
  </si>
  <si>
    <t>LU0290358653</t>
  </si>
  <si>
    <t>DXSQ</t>
  </si>
  <si>
    <t>XTXE.DE</t>
  </si>
  <si>
    <t>XTXE GY</t>
  </si>
  <si>
    <t>XTXENAV=DBFT</t>
  </si>
  <si>
    <t>Xtrackers II Japan Government Bond UCITS ETF 1C</t>
  </si>
  <si>
    <t>LU0952581584</t>
  </si>
  <si>
    <t>XJSE</t>
  </si>
  <si>
    <t>XJSE.DE</t>
  </si>
  <si>
    <t>XJSE GY</t>
  </si>
  <si>
    <t>XJSEEURINAV=SOLA</t>
  </si>
  <si>
    <t>XJSEEUIV</t>
  </si>
  <si>
    <t>Xtrackers II US Treasuries 1-3 UCITS ETF 1D</t>
  </si>
  <si>
    <t>LU0429458895</t>
  </si>
  <si>
    <t>D5BE</t>
  </si>
  <si>
    <t>D5BE.DE</t>
  </si>
  <si>
    <t>D5BE GY</t>
  </si>
  <si>
    <t>XUT3INAV.SG</t>
  </si>
  <si>
    <t>XUT3IV</t>
  </si>
  <si>
    <t>Xtrackers II US Treasuries UCITS ETF 1D</t>
  </si>
  <si>
    <t>LU0429459356</t>
  </si>
  <si>
    <t>XUTD</t>
  </si>
  <si>
    <t>XUTD.DE</t>
  </si>
  <si>
    <t>XUTD GY</t>
  </si>
  <si>
    <t>XUTDNAVEUR=DBFT</t>
  </si>
  <si>
    <t>XUTDIV</t>
  </si>
  <si>
    <t>Xtrackers II US Treasuries UCITS ETF 2D EUR Hedged</t>
  </si>
  <si>
    <t>LU1399300455</t>
  </si>
  <si>
    <t>XUTE</t>
  </si>
  <si>
    <t>XUTE.DE</t>
  </si>
  <si>
    <t>XUTE GY</t>
  </si>
  <si>
    <t>XUTEINAV.SG</t>
  </si>
  <si>
    <t>XUTEIV</t>
  </si>
  <si>
    <t>Xtrackers II USD Asia ex Japan Corporate Bond UCITS ETF 1D</t>
  </si>
  <si>
    <t>LU1409136006</t>
  </si>
  <si>
    <t>ALQD</t>
  </si>
  <si>
    <t>ALQD.DE</t>
  </si>
  <si>
    <t>ALQD GY</t>
  </si>
  <si>
    <t>ALQDINAV.SG</t>
  </si>
  <si>
    <t>ALQDIV</t>
  </si>
  <si>
    <t>Xtrackers II USD Emerging Markets Bond UCITS ETF 1C EUR Hedged</t>
  </si>
  <si>
    <t>LU0321462953</t>
  </si>
  <si>
    <t>DXSU</t>
  </si>
  <si>
    <t>XEMB.DE</t>
  </si>
  <si>
    <t>XEMB GY</t>
  </si>
  <si>
    <t>XEMBNAV=DBFT</t>
  </si>
  <si>
    <t>XEMBEUIV</t>
  </si>
  <si>
    <t>Xtrackers II USD Emerging Markets Bond UCITS ETF 2C</t>
  </si>
  <si>
    <t>LU1920015440</t>
  </si>
  <si>
    <t>XUEB</t>
  </si>
  <si>
    <t>XUEB.DE</t>
  </si>
  <si>
    <t>XUEB GY</t>
  </si>
  <si>
    <t>XUEBEURINAV=SOLA</t>
  </si>
  <si>
    <t>XUEBIV</t>
  </si>
  <si>
    <t>Xtrackers II USD Emerging Markets Bond UCITS ETF 2D</t>
  </si>
  <si>
    <t>LU0677077884</t>
  </si>
  <si>
    <t>XUEM</t>
  </si>
  <si>
    <t>XUEM.DE</t>
  </si>
  <si>
    <t>XUEM GY</t>
  </si>
  <si>
    <t>XUEMEURINAV=SOLA</t>
  </si>
  <si>
    <t>XUEMEUIV</t>
  </si>
  <si>
    <t>Xtrackers II USD Overnight Rate Swap UCITS ETF 1C</t>
  </si>
  <si>
    <t>LU0321465469</t>
  </si>
  <si>
    <t>DXSZ</t>
  </si>
  <si>
    <t>XFFE.DE</t>
  </si>
  <si>
    <t>XFFE GY</t>
  </si>
  <si>
    <t>XFFENAV=DBFT</t>
  </si>
  <si>
    <t>XFFEEIV</t>
  </si>
  <si>
    <t>Xtrackers JPX-Nikkei 400 UCITS ETF 1D</t>
  </si>
  <si>
    <t>IE00BPVLQD13</t>
  </si>
  <si>
    <t>XDNY</t>
  </si>
  <si>
    <t>XDNY.DE</t>
  </si>
  <si>
    <t>XDNY GY</t>
  </si>
  <si>
    <t>4900 shares</t>
  </si>
  <si>
    <t>0J0NINAV.DE</t>
  </si>
  <si>
    <t>XDNYINVE</t>
  </si>
  <si>
    <t>Xtrackers JPX-Nikkei 400 UCITS ETF 3C EUR Hedged</t>
  </si>
  <si>
    <t>IE00BRB36B93</t>
  </si>
  <si>
    <t>XDNE</t>
  </si>
  <si>
    <t>XDNE.DE</t>
  </si>
  <si>
    <t>XDNE GY</t>
  </si>
  <si>
    <t>0J9VINAV.DE</t>
  </si>
  <si>
    <t>XDNEINVE</t>
  </si>
  <si>
    <t>Xtrackers LevDAX Daily Swap UCITS ETF 1C</t>
  </si>
  <si>
    <t>LU0411075376</t>
  </si>
  <si>
    <t>DBPE</t>
  </si>
  <si>
    <t>DBPE.DE</t>
  </si>
  <si>
    <t>DBPE GY</t>
  </si>
  <si>
    <t>DBPEINAVEUR.DE</t>
  </si>
  <si>
    <t>DBPEINVE</t>
  </si>
  <si>
    <t>Xtrackers LPX Private Equity Swap UCITS ETF 1C</t>
  </si>
  <si>
    <t>LU0322250712</t>
  </si>
  <si>
    <t>DX2D</t>
  </si>
  <si>
    <t>XLPE.DE</t>
  </si>
  <si>
    <t>XLPE GY</t>
  </si>
  <si>
    <t>XLPEINAV.DE</t>
  </si>
  <si>
    <t>XLPEINAV</t>
  </si>
  <si>
    <t>Xtrackers MSCI AC Asia ex Japan Swap UCITS ETF 1C</t>
  </si>
  <si>
    <t>LU0322252171</t>
  </si>
  <si>
    <t>DXS5</t>
  </si>
  <si>
    <t>XAXJ.DE</t>
  </si>
  <si>
    <t>XAXJ GY</t>
  </si>
  <si>
    <t>XAXJINAV.DE</t>
  </si>
  <si>
    <t>XAXJINAV</t>
  </si>
  <si>
    <t>Xtrackers MSCI AC World UCITS ETF 1C</t>
  </si>
  <si>
    <t>IE00BGHQ0G80</t>
  </si>
  <si>
    <t>XMAW</t>
  </si>
  <si>
    <t>XMAW.DE</t>
  </si>
  <si>
    <t>XMAW GY</t>
  </si>
  <si>
    <t>X2ECINAV.DE</t>
  </si>
  <si>
    <t>XMAWINVE</t>
  </si>
  <si>
    <t>Xtrackers MSCI Africa Top 50 Swap UCITS ETF 1C</t>
  </si>
  <si>
    <t>LU0592217524</t>
  </si>
  <si>
    <t>XMKA</t>
  </si>
  <si>
    <t>XMKA.DE</t>
  </si>
  <si>
    <t>XMKA GY</t>
  </si>
  <si>
    <t>XMKAINAVEUR.DE</t>
  </si>
  <si>
    <t>XMKAINVE</t>
  </si>
  <si>
    <t>Xtrackers MSCI Brazil UCITS ETF 1C</t>
  </si>
  <si>
    <t>LU0292109344</t>
  </si>
  <si>
    <t>DBX6</t>
  </si>
  <si>
    <t>XMBR.DE</t>
  </si>
  <si>
    <t>XMBR GY</t>
  </si>
  <si>
    <t>XMBRNAV.DE</t>
  </si>
  <si>
    <t>XMBRINAV</t>
  </si>
  <si>
    <t>Xtrackers MSCI Canada UCITS ETF 1C</t>
  </si>
  <si>
    <t>LU0476289540</t>
  </si>
  <si>
    <t>D5BH</t>
  </si>
  <si>
    <t>D5BH.DE</t>
  </si>
  <si>
    <t>D5BH GY</t>
  </si>
  <si>
    <t>1400 shares</t>
  </si>
  <si>
    <t>D5BHINAVEUR.DE</t>
  </si>
  <si>
    <t>D5BHIV</t>
  </si>
  <si>
    <t>Xtrackers MSCI China UCITS ETF 1C</t>
  </si>
  <si>
    <t>LU0514695690</t>
  </si>
  <si>
    <t>XCS6</t>
  </si>
  <si>
    <t>XCS6.DE</t>
  </si>
  <si>
    <t>XCS6 GY</t>
  </si>
  <si>
    <t>XCS6INAV.DE</t>
  </si>
  <si>
    <t>XCS6INAV</t>
  </si>
  <si>
    <t>Xtrackers MSCI EM Asia Swap UCITS ETF 1C</t>
  </si>
  <si>
    <t>LU0292107991</t>
  </si>
  <si>
    <t>DBX2</t>
  </si>
  <si>
    <t>XMAS.DE</t>
  </si>
  <si>
    <t>XMAS GY</t>
  </si>
  <si>
    <t>XMASNAV.DE</t>
  </si>
  <si>
    <t>XMASINAV</t>
  </si>
  <si>
    <t>Xtrackers MSCI EM Europe, Middle East &amp; Africa Swap UCITS ETF 1C</t>
  </si>
  <si>
    <t>LU0292109005</t>
  </si>
  <si>
    <t>DBX4</t>
  </si>
  <si>
    <t>XMEA.DE</t>
  </si>
  <si>
    <t>XMEA GY</t>
  </si>
  <si>
    <t>XMEANAV.DE</t>
  </si>
  <si>
    <t>XMEAINAV</t>
  </si>
  <si>
    <t>Xtrackers MSCI EM Latin America Swap UCITS ETF 1C</t>
  </si>
  <si>
    <t>LU0292108619</t>
  </si>
  <si>
    <t>DBX3</t>
  </si>
  <si>
    <t>XMLA.DE</t>
  </si>
  <si>
    <t>XMLA GY</t>
  </si>
  <si>
    <t>XMLANAV.DE</t>
  </si>
  <si>
    <t>XMLAINAV</t>
  </si>
  <si>
    <t>Xtrackers MSCI Emerging Markets ESG UCITS ETF</t>
  </si>
  <si>
    <t>IE00BG370F43</t>
  </si>
  <si>
    <t>XZEM</t>
  </si>
  <si>
    <t>XZEM.DE</t>
  </si>
  <si>
    <t>XZEM GY</t>
  </si>
  <si>
    <t>XZEMEURINAV=SOLA</t>
  </si>
  <si>
    <t>XZEMEUIV</t>
  </si>
  <si>
    <t>Xtrackers MSCI Emerging Markets Swap UCITS ETF 1C</t>
  </si>
  <si>
    <t>LU0292107645</t>
  </si>
  <si>
    <t>DBX1</t>
  </si>
  <si>
    <t>XMEM.DE</t>
  </si>
  <si>
    <t>XMEM GY</t>
  </si>
  <si>
    <t>XMEMNAV.DE</t>
  </si>
  <si>
    <t>XMEMINAV</t>
  </si>
  <si>
    <t>Xtrackers MSCI Emerging Markets UCITS ETF 1C</t>
  </si>
  <si>
    <t>IE00BTJRMP35</t>
  </si>
  <si>
    <t>XMME</t>
  </si>
  <si>
    <t>XMME.DE</t>
  </si>
  <si>
    <t>XMME GY</t>
  </si>
  <si>
    <t>XMMEEURINAV=SOLA</t>
  </si>
  <si>
    <t>XMMEEUIV</t>
  </si>
  <si>
    <t>Xtrackers MSCI EMU Minimum Volatility UCITS ETF 1D</t>
  </si>
  <si>
    <t>IE00BDGN9Z19</t>
  </si>
  <si>
    <t>XMVE</t>
  </si>
  <si>
    <t>XMVE.DE</t>
  </si>
  <si>
    <t>XMVE GY</t>
  </si>
  <si>
    <t>XMVEINAV.SG</t>
  </si>
  <si>
    <t>XMVEIV</t>
  </si>
  <si>
    <t>Xtrackers MSCI EMU UCITS ETF 1D</t>
  </si>
  <si>
    <t>LU0846194776</t>
  </si>
  <si>
    <t>XD5E</t>
  </si>
  <si>
    <t>XD5E.DE</t>
  </si>
  <si>
    <t>XD5E GY</t>
  </si>
  <si>
    <t>XD5EINAVEUR.DE</t>
  </si>
  <si>
    <t>XD5EINAV</t>
  </si>
  <si>
    <t>Xtrackers MSCI Europe ESG UCITS ETF</t>
  </si>
  <si>
    <t>IE00BFMNHK08</t>
  </si>
  <si>
    <t>XZEU</t>
  </si>
  <si>
    <t>XZEU.DE</t>
  </si>
  <si>
    <t>XZEU GY</t>
  </si>
  <si>
    <t>XZEUEURINAV=SOLA</t>
  </si>
  <si>
    <t>XZEUEUIV</t>
  </si>
  <si>
    <t>Xtrackers MSCI Europe Mid Cap UCITS ETF 1C</t>
  </si>
  <si>
    <t>LU0322253732</t>
  </si>
  <si>
    <t>DX2I</t>
  </si>
  <si>
    <t>XEUM.DE</t>
  </si>
  <si>
    <t>XEUM GY</t>
  </si>
  <si>
    <t>XEUMINAV.DE</t>
  </si>
  <si>
    <t>XEUMINAV</t>
  </si>
  <si>
    <t>Xtrackers MSCI Europe Small Cap UCITS ETF 1C</t>
  </si>
  <si>
    <t>LU0322253906</t>
  </si>
  <si>
    <t>DX2J</t>
  </si>
  <si>
    <t>XXSC.DE</t>
  </si>
  <si>
    <t>XXSC GY</t>
  </si>
  <si>
    <t>XXSCINAV.DE</t>
  </si>
  <si>
    <t>XXSCEIV</t>
  </si>
  <si>
    <t>Xtrackers MSCI Europe UCITS ETF 1C</t>
  </si>
  <si>
    <t>LU0274209237</t>
  </si>
  <si>
    <t>DBXA</t>
  </si>
  <si>
    <t>XMEU.DE</t>
  </si>
  <si>
    <t>XMEU GY</t>
  </si>
  <si>
    <t>XMEUNAV.DE</t>
  </si>
  <si>
    <t>XMEUINAV</t>
  </si>
  <si>
    <t>Xtrackers MSCI Europe UCITS ETF 1D</t>
  </si>
  <si>
    <t>LU1242369327</t>
  </si>
  <si>
    <t>XIEE</t>
  </si>
  <si>
    <t>XIEE.DE</t>
  </si>
  <si>
    <t>XIEE GY</t>
  </si>
  <si>
    <t>3XJCINAV.DE</t>
  </si>
  <si>
    <t>Xtrackers MSCI Europe Value UCITS ETF 1C</t>
  </si>
  <si>
    <t>LU0486851024</t>
  </si>
  <si>
    <t>D5BL</t>
  </si>
  <si>
    <t>D5BL.DE</t>
  </si>
  <si>
    <t>D5BL GY</t>
  </si>
  <si>
    <t>D5BLINAVEUR.DE</t>
  </si>
  <si>
    <t>D5BLIV</t>
  </si>
  <si>
    <t>Xtrackers MSCI GCC Select Swap UCITS ETF 1C</t>
  </si>
  <si>
    <t>IE00BQXKVQ19</t>
  </si>
  <si>
    <t>XGLF</t>
  </si>
  <si>
    <t>XGLF.DE</t>
  </si>
  <si>
    <t>XGLF GY</t>
  </si>
  <si>
    <t>3060 shares</t>
  </si>
  <si>
    <t>274SINAV.DE</t>
  </si>
  <si>
    <t>XGLFINVE</t>
  </si>
  <si>
    <t>Xtrackers MSCI India Swap UCITS ETF 1C</t>
  </si>
  <si>
    <t>LU0514695187</t>
  </si>
  <si>
    <t>XCS5</t>
  </si>
  <si>
    <t>XCS5.DE</t>
  </si>
  <si>
    <t>XCS5 GY</t>
  </si>
  <si>
    <t>XCS5INAV.DE</t>
  </si>
  <si>
    <t>XCS5INAV</t>
  </si>
  <si>
    <t>Xtrackers MSCI Indonesia Swap UCITS ETF 1C</t>
  </si>
  <si>
    <t>LU0476289623</t>
  </si>
  <si>
    <t>XAIN</t>
  </si>
  <si>
    <t>XMIN.DE</t>
  </si>
  <si>
    <t>XMIN GY</t>
  </si>
  <si>
    <t>XMININAV.DE</t>
  </si>
  <si>
    <t>XMINNAV</t>
  </si>
  <si>
    <t>Xtrackers MSCI Japan ESG UCITS ETF</t>
  </si>
  <si>
    <t>IE00BG36TC12</t>
  </si>
  <si>
    <t>XZMJ</t>
  </si>
  <si>
    <t>XZMJ.DE</t>
  </si>
  <si>
    <t>XZMJ GY</t>
  </si>
  <si>
    <t>XZMJEUINAV=SOLA</t>
  </si>
  <si>
    <t>XZMJEUIV</t>
  </si>
  <si>
    <t>Xtrackers MSCI Japan UCITS ETF 1C</t>
  </si>
  <si>
    <t>LU0274209740</t>
  </si>
  <si>
    <t>DBXJ</t>
  </si>
  <si>
    <t>XMJP.DE</t>
  </si>
  <si>
    <t>XMJP GY</t>
  </si>
  <si>
    <t>XMJPINAV.DE</t>
  </si>
  <si>
    <t>XMJPINAV</t>
  </si>
  <si>
    <t>Xtrackers MSCI Japan UCITS ETF 4C EUR Hedged</t>
  </si>
  <si>
    <t>LU0659580079</t>
  </si>
  <si>
    <t>XMK9</t>
  </si>
  <si>
    <t>XMK9.DE</t>
  </si>
  <si>
    <t>XMK9 GY</t>
  </si>
  <si>
    <t>XMK9INAVEUR.DE</t>
  </si>
  <si>
    <t>XMK9INVE</t>
  </si>
  <si>
    <t>Xtrackers MSCI Korea UCITS ETF 1C</t>
  </si>
  <si>
    <t>LU0292100046</t>
  </si>
  <si>
    <t>DBX8</t>
  </si>
  <si>
    <t>XMKO.DE</t>
  </si>
  <si>
    <t>XMKO GY</t>
  </si>
  <si>
    <t>XMKONAV.DE</t>
  </si>
  <si>
    <t>XMKOINAV</t>
  </si>
  <si>
    <t>Xtrackers MSCI Malaysia UCITS ETF 1C</t>
  </si>
  <si>
    <t>LU0514694370</t>
  </si>
  <si>
    <t>XCS3</t>
  </si>
  <si>
    <t>XCS3.DE</t>
  </si>
  <si>
    <t>XCS3 GY</t>
  </si>
  <si>
    <t>XCS3INAVEUR.DE</t>
  </si>
  <si>
    <t>XCS3INVE</t>
  </si>
  <si>
    <t>Xtrackers MSCI Mexico UCITS ETF 1C</t>
  </si>
  <si>
    <t>LU0476289466</t>
  </si>
  <si>
    <t>D5BI</t>
  </si>
  <si>
    <t>D5BI.DE</t>
  </si>
  <si>
    <t>D5BI GY</t>
  </si>
  <si>
    <t>D5BIINAVEUR.DE</t>
  </si>
  <si>
    <t>D5BIINVE</t>
  </si>
  <si>
    <t>Xtrackers MSCI Nordic UCITS ETF 1D</t>
  </si>
  <si>
    <t>IE00B9MRHC27</t>
  </si>
  <si>
    <t>XDN0</t>
  </si>
  <si>
    <t>XDN0.DE</t>
  </si>
  <si>
    <t>XDN0 GY</t>
  </si>
  <si>
    <t>X2C7INAV.DE</t>
  </si>
  <si>
    <t>XDN0INVG</t>
  </si>
  <si>
    <t>Xtrackers MSCI North America High Dividend Yield UCITS ETF 1C</t>
  </si>
  <si>
    <t>IE00BH361H73</t>
  </si>
  <si>
    <t>XDND</t>
  </si>
  <si>
    <t>XDND.DE</t>
  </si>
  <si>
    <t>XDND GY</t>
  </si>
  <si>
    <t>XDNDINVE</t>
  </si>
  <si>
    <t>Xtrackers MSCI Pacific ex Japan UCITS ETF 1C</t>
  </si>
  <si>
    <t>LU0322252338</t>
  </si>
  <si>
    <t>DXS6</t>
  </si>
  <si>
    <t>XPXJ.DE</t>
  </si>
  <si>
    <t>XPXJ GY</t>
  </si>
  <si>
    <t>XPXJINAV.DE</t>
  </si>
  <si>
    <t>XPXJINAV</t>
  </si>
  <si>
    <t>Xtrackers MSCI Pakistan Swap UCITS ETF 1C</t>
  </si>
  <si>
    <t>LU0659579147</t>
  </si>
  <si>
    <t>XBAK</t>
  </si>
  <si>
    <t>XBAK.DE</t>
  </si>
  <si>
    <t>XBAK GY</t>
  </si>
  <si>
    <t>26000 shares</t>
  </si>
  <si>
    <t>XBAKINAVEUR.DE</t>
  </si>
  <si>
    <t>XBAKINVE</t>
  </si>
  <si>
    <t>Xtrackers MSCI Philippines UCITS ETF 1C</t>
  </si>
  <si>
    <t>LU0592215403</t>
  </si>
  <si>
    <t>XPQP</t>
  </si>
  <si>
    <t>XPQP.DE</t>
  </si>
  <si>
    <t>XPQP GY</t>
  </si>
  <si>
    <t>DPQPINAVEUR.DE</t>
  </si>
  <si>
    <t>DPQPINVE</t>
  </si>
  <si>
    <t>Xtrackers MSCI Russia Capped Swap UCITS ETF 1C</t>
  </si>
  <si>
    <t>LU0322252502</t>
  </si>
  <si>
    <t>DBXV</t>
  </si>
  <si>
    <t>XMRC.DE</t>
  </si>
  <si>
    <t>XMRC GY</t>
  </si>
  <si>
    <t>XMRCINAV.DE</t>
  </si>
  <si>
    <t>XMRCINAV</t>
  </si>
  <si>
    <t>Xtrackers MSCI Singapore UCITS ETF 1C</t>
  </si>
  <si>
    <t>LU0659578842</t>
  </si>
  <si>
    <t>XBAS</t>
  </si>
  <si>
    <t>XBAS.DE</t>
  </si>
  <si>
    <t>XBAS GY</t>
  </si>
  <si>
    <t>XBASINAVEUR.DE</t>
  </si>
  <si>
    <t>XBASINVE</t>
  </si>
  <si>
    <t>Xtrackers MSCI Taiwan UCITS ETF 1C</t>
  </si>
  <si>
    <t>LU0292109187</t>
  </si>
  <si>
    <t>DBX5</t>
  </si>
  <si>
    <t>XMTW.DE</t>
  </si>
  <si>
    <t>XMTW GY</t>
  </si>
  <si>
    <t>XMTWNAV.DE</t>
  </si>
  <si>
    <t>XMTWINAV</t>
  </si>
  <si>
    <t>Xtrackers MSCI Thailand UCITS ETF 1C</t>
  </si>
  <si>
    <t>LU0514694701</t>
  </si>
  <si>
    <t>XCS4</t>
  </si>
  <si>
    <t>XCS4.DE</t>
  </si>
  <si>
    <t>XCS4 GY</t>
  </si>
  <si>
    <t>XCS4INAVEUR.DE</t>
  </si>
  <si>
    <t>XCS4INVE</t>
  </si>
  <si>
    <t>Xtrackers MSCI USA Consumer Discretionary UCITS ETF 1D</t>
  </si>
  <si>
    <t>IE00BGQYRR35</t>
  </si>
  <si>
    <t>XUCD</t>
  </si>
  <si>
    <t>XUCD.DE</t>
  </si>
  <si>
    <t>XUCD GY</t>
  </si>
  <si>
    <t>XUCDEURINAV=SOLA</t>
  </si>
  <si>
    <t>XUCDEUIV</t>
  </si>
  <si>
    <t>Xtrackers MSCI USA Consumer Staples UCITS ETF 1D</t>
  </si>
  <si>
    <t>IE00BGQYRQ28</t>
  </si>
  <si>
    <t>XUCS</t>
  </si>
  <si>
    <t>XUCS.DE</t>
  </si>
  <si>
    <t>XUCS GY</t>
  </si>
  <si>
    <t>XUCSEURINAV=SOLA</t>
  </si>
  <si>
    <t>XUCSEUIV</t>
  </si>
  <si>
    <t>Xtrackers MSCI USA Energy UCITS ETF 1D</t>
  </si>
  <si>
    <t>IE00BCHWNS19</t>
  </si>
  <si>
    <t>XUEN</t>
  </si>
  <si>
    <t>XUEN.DE</t>
  </si>
  <si>
    <t>XUEN GY</t>
  </si>
  <si>
    <t>XUENEURINAV=SOLA</t>
  </si>
  <si>
    <t>XUENEUIV</t>
  </si>
  <si>
    <t>Xtrackers MSCI USA ESG UCITS ETF</t>
  </si>
  <si>
    <t>IE00BFMNPS42</t>
  </si>
  <si>
    <t>XZMU</t>
  </si>
  <si>
    <t>XZMU.DE</t>
  </si>
  <si>
    <t>XZMU GY</t>
  </si>
  <si>
    <t>XZMUEURINAV=SOLA</t>
  </si>
  <si>
    <t>XZMUEUIV</t>
  </si>
  <si>
    <t>Xtrackers MSCI USA Financials UCITS ETF 1D</t>
  </si>
  <si>
    <t>IE00BCHWNT26</t>
  </si>
  <si>
    <t>XUFN</t>
  </si>
  <si>
    <t>XUFN. DE</t>
  </si>
  <si>
    <t>XUFN GY</t>
  </si>
  <si>
    <t>XUFNEURINAV=SOLA</t>
  </si>
  <si>
    <t>XUFNEUIV</t>
  </si>
  <si>
    <t>Xtrackers MSCI USA Health Care UCITS ETF 1D</t>
  </si>
  <si>
    <t>IE00BCHWNW54</t>
  </si>
  <si>
    <t>XUHC</t>
  </si>
  <si>
    <t>XUHC.DE</t>
  </si>
  <si>
    <t>XUHC GY</t>
  </si>
  <si>
    <t>XUHCEURINAV=SOLA</t>
  </si>
  <si>
    <t>XUHCEUIV</t>
  </si>
  <si>
    <t>Xtrackers MSCI USA Information Technology UCITS ETF 1D</t>
  </si>
  <si>
    <t>IE00BGQYRS42</t>
  </si>
  <si>
    <t>XUTC</t>
  </si>
  <si>
    <t>XUTC.DE</t>
  </si>
  <si>
    <t>XUTC GY</t>
  </si>
  <si>
    <t>XUTCEURINAV=SOLA</t>
  </si>
  <si>
    <t>XUTCEUIV</t>
  </si>
  <si>
    <t>Xtrackers MSCI USA Swap UCITS ETF 1C</t>
  </si>
  <si>
    <t>LU0274210672</t>
  </si>
  <si>
    <t>DBXU</t>
  </si>
  <si>
    <t>XMUS.DE</t>
  </si>
  <si>
    <t>XMUS GY</t>
  </si>
  <si>
    <t>XMUSNAV.DE</t>
  </si>
  <si>
    <t>XMUSINAV</t>
  </si>
  <si>
    <t>Xtrackers MSCI USA UCITS ETF 1C</t>
  </si>
  <si>
    <t>IE00BJ0KDR00</t>
  </si>
  <si>
    <t>XD9U</t>
  </si>
  <si>
    <t>XD9U.DE</t>
  </si>
  <si>
    <t>XD9U GY</t>
  </si>
  <si>
    <t>X2HGINAV.DE</t>
  </si>
  <si>
    <t>XD9UINVE</t>
  </si>
  <si>
    <t>Xtrackers MSCI USA UCITS ETF 2C EUR Hedged</t>
  </si>
  <si>
    <t>IE00BG04M077</t>
  </si>
  <si>
    <t>XD9E</t>
  </si>
  <si>
    <t>XD9E.DE</t>
  </si>
  <si>
    <t>XD9E GY</t>
  </si>
  <si>
    <t>XD9EEUINAV=SOLA</t>
  </si>
  <si>
    <t>XD9EEUIV</t>
  </si>
  <si>
    <t>Xtrackers MSCI World Communication Services UCITS ETF 1C</t>
  </si>
  <si>
    <t>IE00BM67HR47</t>
  </si>
  <si>
    <t>XWTS</t>
  </si>
  <si>
    <t>XWTS.DE</t>
  </si>
  <si>
    <t>XWTS GY</t>
  </si>
  <si>
    <t>275GINAV.DE</t>
  </si>
  <si>
    <t>XWTSINVE</t>
  </si>
  <si>
    <t>Xtrackers MSCI World Consumer Discretionary UCITS ETF 1C</t>
  </si>
  <si>
    <t>IE00BM67HP23</t>
  </si>
  <si>
    <t>XDWC</t>
  </si>
  <si>
    <t>XDWC.DE</t>
  </si>
  <si>
    <t>XDWC GY</t>
  </si>
  <si>
    <t>275AINAV.DE</t>
  </si>
  <si>
    <t>XDWCEIV</t>
  </si>
  <si>
    <t>Xtrackers MSCI World Consumer Staples UCITS ETF 1C</t>
  </si>
  <si>
    <t>IE00BM67HN09</t>
  </si>
  <si>
    <t>XDWS</t>
  </si>
  <si>
    <t>XDWS.DE</t>
  </si>
  <si>
    <t>XDWS GY</t>
  </si>
  <si>
    <t>D9X5INAV.DE</t>
  </si>
  <si>
    <t>XDWSEIV</t>
  </si>
  <si>
    <t>Xtrackers MSCI World Energy UCITS ETF 1C</t>
  </si>
  <si>
    <t>IE00BM67HM91</t>
  </si>
  <si>
    <t>XDW0</t>
  </si>
  <si>
    <t>XDW0.DE</t>
  </si>
  <si>
    <t>XDW0 GY</t>
  </si>
  <si>
    <t>D9X9INAV.DE</t>
  </si>
  <si>
    <t>XDW0EIV</t>
  </si>
  <si>
    <t>Xtrackers MSCI World ESG UCITS ETF</t>
  </si>
  <si>
    <t>IE00BZ02LR44</t>
  </si>
  <si>
    <t>XZW0</t>
  </si>
  <si>
    <t>XZW0.DE</t>
  </si>
  <si>
    <t>XZW0 GY</t>
  </si>
  <si>
    <t>XZW0EUINAV=SOLA</t>
  </si>
  <si>
    <t>XZW0EUIV</t>
  </si>
  <si>
    <t>Xtrackers MSCI World ESG UCITS ETF 2C - Dist EUR hedged</t>
  </si>
  <si>
    <t>IE00BMY76136</t>
  </si>
  <si>
    <t>XZWE</t>
  </si>
  <si>
    <t>XZWE.DE</t>
  </si>
  <si>
    <t>XZWE GY</t>
  </si>
  <si>
    <t>XZWEEURINAV=SOLA</t>
  </si>
  <si>
    <t>XZWEEUIV</t>
  </si>
  <si>
    <t>Xtrackers MSCI World Financials UCITS ETF 1C</t>
  </si>
  <si>
    <t>IE00BM67HL84</t>
  </si>
  <si>
    <t>XDWF</t>
  </si>
  <si>
    <t>XDWF.DE</t>
  </si>
  <si>
    <t>XDWF GY</t>
  </si>
  <si>
    <t>D9X1INAV.DE</t>
  </si>
  <si>
    <t>XDWFEIV</t>
  </si>
  <si>
    <t>Xtrackers MSCI World Health Care UCITS ETF 1C</t>
  </si>
  <si>
    <t>IE00BM67HK77</t>
  </si>
  <si>
    <t>XDWH</t>
  </si>
  <si>
    <t>XDWH.DE</t>
  </si>
  <si>
    <t>XDWH GY</t>
  </si>
  <si>
    <t>D9X3INAV.DE</t>
  </si>
  <si>
    <t>XDWHINVE</t>
  </si>
  <si>
    <t>Xtrackers MSCI World High Dividend Yield UCITS ETF 1D</t>
  </si>
  <si>
    <t>IE00BCHWNQ94</t>
  </si>
  <si>
    <t>XDWY</t>
  </si>
  <si>
    <t>XDWY.DE</t>
  </si>
  <si>
    <t>XDWY GY</t>
  </si>
  <si>
    <t>XDWYEURINAV=SOLA</t>
  </si>
  <si>
    <t>XDWYEUIV</t>
  </si>
  <si>
    <t>Xtrackers MSCI World Industrials UCITS ETF 1C</t>
  </si>
  <si>
    <t>IE00BM67HV82</t>
  </si>
  <si>
    <t>XDWI</t>
  </si>
  <si>
    <t>XDWI.DE</t>
  </si>
  <si>
    <t>XDWI GY</t>
  </si>
  <si>
    <t>275CINAV.DE</t>
  </si>
  <si>
    <t>XDWIINVE</t>
  </si>
  <si>
    <t>Xtrackers MSCI World Information Technology UCITS ETF 1C</t>
  </si>
  <si>
    <t>IE00BM67HT60</t>
  </si>
  <si>
    <t>XDWT</t>
  </si>
  <si>
    <t>XDWT.DE</t>
  </si>
  <si>
    <t>XDWT GY</t>
  </si>
  <si>
    <t>D9X7INAV.DE</t>
  </si>
  <si>
    <t>XDWTEIV</t>
  </si>
  <si>
    <t>Xtrackers MSCI World Materials UCITS ETF 1C</t>
  </si>
  <si>
    <t>IE00BM67HS53</t>
  </si>
  <si>
    <t>XDWM</t>
  </si>
  <si>
    <t>XDWM.DE</t>
  </si>
  <si>
    <t>XDWM GY</t>
  </si>
  <si>
    <t>275IINAV.DE</t>
  </si>
  <si>
    <t>XDWMINVE</t>
  </si>
  <si>
    <t>Xtrackers MSCI World Minimum Volatility UCITS ETF 1C</t>
  </si>
  <si>
    <t>IE00BL25JN58</t>
  </si>
  <si>
    <t>XDEB</t>
  </si>
  <si>
    <t>XDEB.DE</t>
  </si>
  <si>
    <t>XDEB GY</t>
  </si>
  <si>
    <t>0J0EINAV.DE</t>
  </si>
  <si>
    <t>XDEBINVE</t>
  </si>
  <si>
    <t>Xtrackers MSCI World Momentum UCITS ETF 1C</t>
  </si>
  <si>
    <t>IE00BL25JP72</t>
  </si>
  <si>
    <t>XDEM</t>
  </si>
  <si>
    <t>XDEM.DE</t>
  </si>
  <si>
    <t>XDEM GY</t>
  </si>
  <si>
    <t>0J0GINAV.DE</t>
  </si>
  <si>
    <t>XDEMINVE</t>
  </si>
  <si>
    <t>Xtrackers MSCI World Quality UCITS ETF 1C</t>
  </si>
  <si>
    <t>IE00BL25JL35</t>
  </si>
  <si>
    <t>XDEQ</t>
  </si>
  <si>
    <t>XDEQ.DE</t>
  </si>
  <si>
    <t>XDEQ GY</t>
  </si>
  <si>
    <t>0J0JINAV.DE</t>
  </si>
  <si>
    <t>XDEQINVE</t>
  </si>
  <si>
    <t>Xtrackers MSCI World Swap UCITS ETF 1C</t>
  </si>
  <si>
    <t>LU0274208692</t>
  </si>
  <si>
    <t>DBXW</t>
  </si>
  <si>
    <t>XMWO.DE</t>
  </si>
  <si>
    <t>XMWO GY</t>
  </si>
  <si>
    <t>XMWONAV.DE</t>
  </si>
  <si>
    <t>XMWOINAV</t>
  </si>
  <si>
    <t>Xtrackers MSCI World Swap UCITS ETF 4C EUR Hedged</t>
  </si>
  <si>
    <t>LU0659579733</t>
  </si>
  <si>
    <t>XWEH</t>
  </si>
  <si>
    <t>XWEH.DE</t>
  </si>
  <si>
    <t>XWEH GY</t>
  </si>
  <si>
    <t>X2C6INAV.DE</t>
  </si>
  <si>
    <t>X2C6INAV</t>
  </si>
  <si>
    <t>Xtrackers MSCI World UCITS ETF 1C</t>
  </si>
  <si>
    <t>IE00BJ0KDQ92</t>
  </si>
  <si>
    <t>XDWD</t>
  </si>
  <si>
    <t>XDWD.DE</t>
  </si>
  <si>
    <t>XDWD GY</t>
  </si>
  <si>
    <t>X2IFINAV.DE</t>
  </si>
  <si>
    <t>XDWDINVE</t>
  </si>
  <si>
    <t>Xtrackers MSCI World UCITS ETF 1D</t>
  </si>
  <si>
    <t>IE00BK1PV551</t>
  </si>
  <si>
    <t>XDWL</t>
  </si>
  <si>
    <t>XDWL.DE</t>
  </si>
  <si>
    <t>XDWL GY</t>
  </si>
  <si>
    <t>0J9WINAV.DE</t>
  </si>
  <si>
    <t>Xtrackers MSCI World Utilities UCITS ETF 1C</t>
  </si>
  <si>
    <t>IE00BM67HQ30</t>
  </si>
  <si>
    <t>XDWU</t>
  </si>
  <si>
    <t>XDWU.DE</t>
  </si>
  <si>
    <t>XDWU GY</t>
  </si>
  <si>
    <t>275EINAV.DE</t>
  </si>
  <si>
    <t>XDWUINVE</t>
  </si>
  <si>
    <t>Xtrackers MSCI World Value UCITS ETF 1C</t>
  </si>
  <si>
    <t>IE00BL25JM42</t>
  </si>
  <si>
    <t>XDEV</t>
  </si>
  <si>
    <t>XDEV.DE</t>
  </si>
  <si>
    <t>XDEV GY</t>
  </si>
  <si>
    <t>0J0LINAV.DE</t>
  </si>
  <si>
    <t>XDEVINVE</t>
  </si>
  <si>
    <t>Xtrackers Nifty 50 Swap UCITS ETF 1C</t>
  </si>
  <si>
    <t>LU0292109690</t>
  </si>
  <si>
    <t>DBX7</t>
  </si>
  <si>
    <t>XNIF.DE</t>
  </si>
  <si>
    <t>XNIF GY</t>
  </si>
  <si>
    <t>XNIFNAV.DE</t>
  </si>
  <si>
    <t>XNIFINAV</t>
  </si>
  <si>
    <t>Xtrackers Nikkei 225 UCITS ETF 1C</t>
  </si>
  <si>
    <t>LU2196470426</t>
  </si>
  <si>
    <t>XNKY</t>
  </si>
  <si>
    <t>XNKY.DE</t>
  </si>
  <si>
    <t>XNKY GY</t>
  </si>
  <si>
    <t>XNKYEURINAV=SOLA</t>
  </si>
  <si>
    <t>XNKYIV</t>
  </si>
  <si>
    <t>Xtrackers Nikkei 225 UCITS ETF 1D</t>
  </si>
  <si>
    <t>LU0839027447</t>
  </si>
  <si>
    <t>XDJP</t>
  </si>
  <si>
    <t>XDJP.DE</t>
  </si>
  <si>
    <t>XDJP GY</t>
  </si>
  <si>
    <t>XDJPINAVEUR.DE</t>
  </si>
  <si>
    <t>XDJPINVE</t>
  </si>
  <si>
    <t>Xtrackers Nikkei 225 UCITS ETF 2D EUR Hedged</t>
  </si>
  <si>
    <t>LU1875395870</t>
  </si>
  <si>
    <t>XDJE</t>
  </si>
  <si>
    <t>XDJE.DE</t>
  </si>
  <si>
    <t>XDJE GY</t>
  </si>
  <si>
    <t>XDJEEURINAV=SOLA</t>
  </si>
  <si>
    <t>XDJEEUIV</t>
  </si>
  <si>
    <t>Xtrackers Physical Gold ETC (EUR)</t>
  </si>
  <si>
    <t>DE000A1E0HR8</t>
  </si>
  <si>
    <t>XAD5</t>
  </si>
  <si>
    <t>XAD5.DE</t>
  </si>
  <si>
    <t>XAD5 GY</t>
  </si>
  <si>
    <t>Xtrackers Physical Gold EUR Hedged ETC</t>
  </si>
  <si>
    <t>DE000A1EK0G3</t>
  </si>
  <si>
    <t>XAD1</t>
  </si>
  <si>
    <t>XAD1.DE</t>
  </si>
  <si>
    <t>XAD1 GY</t>
  </si>
  <si>
    <t>550 shares</t>
  </si>
  <si>
    <t>Xtrackers Physical Palladium EUR Hedged ETC</t>
  </si>
  <si>
    <t>DE000A1EK3B8</t>
  </si>
  <si>
    <t>XAD4</t>
  </si>
  <si>
    <t>XAD4.DE</t>
  </si>
  <si>
    <t>XAD4 GY</t>
  </si>
  <si>
    <t>Xtrackers Physical Platinum EUR Hedged ETC</t>
  </si>
  <si>
    <t>DE000A1EK0H1</t>
  </si>
  <si>
    <t>XAD3</t>
  </si>
  <si>
    <t>XAD3.DE</t>
  </si>
  <si>
    <t>XAD3 GY</t>
  </si>
  <si>
    <t>750 shares</t>
  </si>
  <si>
    <t>Xtrackers Physical Silver ETC (EUR)</t>
  </si>
  <si>
    <t>DE000A1E0HS6</t>
  </si>
  <si>
    <t>XAD6</t>
  </si>
  <si>
    <t>XAD6.DE</t>
  </si>
  <si>
    <t>XAD6 GY</t>
  </si>
  <si>
    <t>Xtrackers Physical Silver EUR Hedged ETC</t>
  </si>
  <si>
    <t>DE000A1EK0J7</t>
  </si>
  <si>
    <t>XAD2</t>
  </si>
  <si>
    <t>XAD2.DE</t>
  </si>
  <si>
    <t>XAD2 GY</t>
  </si>
  <si>
    <t>Xtrackers Portfolio Income UCITS ETF 1D</t>
  </si>
  <si>
    <t>IE00B3Y8D011</t>
  </si>
  <si>
    <t>XS7W</t>
  </si>
  <si>
    <t>XS7W.DE</t>
  </si>
  <si>
    <t>XS7W GY</t>
  </si>
  <si>
    <t>XS7WINAVEUR.DE</t>
  </si>
  <si>
    <t>XS7WINVE</t>
  </si>
  <si>
    <t>Xtrackers Portfolio UCITS ETF 1C</t>
  </si>
  <si>
    <t>LU0397221945</t>
  </si>
  <si>
    <t>DBX0</t>
  </si>
  <si>
    <t>XQUI.DE</t>
  </si>
  <si>
    <t>XQUI GY</t>
  </si>
  <si>
    <t>XQUIINAV.DE</t>
  </si>
  <si>
    <t>XQUIINAV</t>
  </si>
  <si>
    <t>Xtrackers Russell 2000 UCITS ETF 1C</t>
  </si>
  <si>
    <t>IE00BJZ2DD79</t>
  </si>
  <si>
    <t>XRS2</t>
  </si>
  <si>
    <t>XRS2.DE</t>
  </si>
  <si>
    <t>XRS2 GY</t>
  </si>
  <si>
    <t>0J95INAV.DE</t>
  </si>
  <si>
    <t>XRS2INVE</t>
  </si>
  <si>
    <t>Xtrackers Russell Midcap UCITS ETF 1C</t>
  </si>
  <si>
    <t>IE00BJZ2DC62</t>
  </si>
  <si>
    <t>XRSM</t>
  </si>
  <si>
    <t>XRSM.DE</t>
  </si>
  <si>
    <t>XRSM GY</t>
  </si>
  <si>
    <t>0J99INAV.DE</t>
  </si>
  <si>
    <t>XRSMINVE</t>
  </si>
  <si>
    <t>Xtrackers S&amp;P 500 2x Inverse Daily Swap UCITS ETF 1C</t>
  </si>
  <si>
    <t>LU0411078636</t>
  </si>
  <si>
    <t>DBPK</t>
  </si>
  <si>
    <t>DBPK.DE</t>
  </si>
  <si>
    <t>DBPK GY</t>
  </si>
  <si>
    <t>DBPKINAVEUR.DE</t>
  </si>
  <si>
    <t>DBPKINVE</t>
  </si>
  <si>
    <t>Xtrackers S&amp;P 500 2x Leveraged Daily Swap UCITS ETF 1C</t>
  </si>
  <si>
    <t>LU0411078552</t>
  </si>
  <si>
    <t>DBPG</t>
  </si>
  <si>
    <t>DBPG.DE</t>
  </si>
  <si>
    <t>DBPG GY</t>
  </si>
  <si>
    <t>DBPGINAVEUR.DE</t>
  </si>
  <si>
    <t>DBPGINVE</t>
  </si>
  <si>
    <t>Xtrackers S&amp;P 500 Equal Weight UCITS ETF 1C</t>
  </si>
  <si>
    <t>IE00BLNMYC90</t>
  </si>
  <si>
    <t>XDEW</t>
  </si>
  <si>
    <t>XDEW.DE</t>
  </si>
  <si>
    <t>XDEW GY</t>
  </si>
  <si>
    <t>X2HLINAV.DE</t>
  </si>
  <si>
    <t>XDEWINVE</t>
  </si>
  <si>
    <t>Xtrackers S&amp;P 500 Inverse Daily Swap UCITS ETF 1C</t>
  </si>
  <si>
    <t>LU0322251520</t>
  </si>
  <si>
    <t>DXS3</t>
  </si>
  <si>
    <t>DXS3.DE</t>
  </si>
  <si>
    <t>DXS3 GY</t>
  </si>
  <si>
    <t>XSPSINAV.DE</t>
  </si>
  <si>
    <t>XSPSINAV</t>
  </si>
  <si>
    <t>Xtrackers S&amp;P 500 Swap UCITS ETF 1C</t>
  </si>
  <si>
    <t>LU0490618542</t>
  </si>
  <si>
    <t>D5BM</t>
  </si>
  <si>
    <t>D5BM.DE</t>
  </si>
  <si>
    <t>D5BM GY</t>
  </si>
  <si>
    <t>D5BMINAVEUR.DE</t>
  </si>
  <si>
    <t>D5BMINVE</t>
  </si>
  <si>
    <t>Xtrackers S&amp;P 500 UCITS ETF 1C EUR Hedged</t>
  </si>
  <si>
    <t>IE00BM67HW99</t>
  </si>
  <si>
    <t>XDPE</t>
  </si>
  <si>
    <t>XDPE.DE</t>
  </si>
  <si>
    <t>XDPE GY</t>
  </si>
  <si>
    <t>0J9YINAV.DE</t>
  </si>
  <si>
    <t>XDPEINVE</t>
  </si>
  <si>
    <t>Xtrackers S&amp;P 500 UCITS ETF 1D EUR Hedged</t>
  </si>
  <si>
    <t>IE00BGJWX091</t>
  </si>
  <si>
    <t>XDPD</t>
  </si>
  <si>
    <t>XDPD.DE</t>
  </si>
  <si>
    <t>XDPD GY</t>
  </si>
  <si>
    <t>XDPDEURINAV=SOLA</t>
  </si>
  <si>
    <t>XDPDEUIV</t>
  </si>
  <si>
    <t>Xtrackers S&amp;P ASX 200 UCITS ETF 1D</t>
  </si>
  <si>
    <t>LU0328474803</t>
  </si>
  <si>
    <t>DX2S</t>
  </si>
  <si>
    <t>XAUS.DE</t>
  </si>
  <si>
    <t>XAUS GY</t>
  </si>
  <si>
    <t>XAUSINAV.DE</t>
  </si>
  <si>
    <t>XAUSINAV</t>
  </si>
  <si>
    <t>Xtrackers S&amp;P Europe ex UK UCITS ETF 1D</t>
  </si>
  <si>
    <t>IE00BGV5VM45</t>
  </si>
  <si>
    <t>XUEK</t>
  </si>
  <si>
    <t>XUEK.DE</t>
  </si>
  <si>
    <t>XUEK GY</t>
  </si>
  <si>
    <t>XAIXEURINAV=SOLA</t>
  </si>
  <si>
    <t>XUEKEUIV</t>
  </si>
  <si>
    <t>Xtrackers S&amp;P Global Infrastructure Swap UCITS ETF 1C</t>
  </si>
  <si>
    <t>LU0322253229</t>
  </si>
  <si>
    <t>DX2E</t>
  </si>
  <si>
    <t>XSGI.DE</t>
  </si>
  <si>
    <t>XSGI GY</t>
  </si>
  <si>
    <t>XSGIINAV.DE</t>
  </si>
  <si>
    <t>XSGIINAV</t>
  </si>
  <si>
    <t>Xtrackers S&amp;P Select Frontier Swap UCITS ETF 1C</t>
  </si>
  <si>
    <t>LU0328476410</t>
  </si>
  <si>
    <t>DX2Z</t>
  </si>
  <si>
    <t>XSFR.DE</t>
  </si>
  <si>
    <t>XSFR GY</t>
  </si>
  <si>
    <t>XSFRINAV.DE</t>
  </si>
  <si>
    <t>XSFRINAV</t>
  </si>
  <si>
    <t>Xtrackers ShortDAX Daily Swap UCITS ETF 1C</t>
  </si>
  <si>
    <t>LU0292106241</t>
  </si>
  <si>
    <t>DXSN</t>
  </si>
  <si>
    <t>XSDX.DE</t>
  </si>
  <si>
    <t>XSDX GY</t>
  </si>
  <si>
    <t>XSDAXNAV.DE</t>
  </si>
  <si>
    <t>XSDXINAV</t>
  </si>
  <si>
    <t>Xtrackers ShortDAX x2 Daily Swap UCITS ETF 1C</t>
  </si>
  <si>
    <t>LU0411075020</t>
  </si>
  <si>
    <t>DBPD</t>
  </si>
  <si>
    <t>DBPD.DE</t>
  </si>
  <si>
    <t>DBPD GY</t>
  </si>
  <si>
    <t>DBPDINAVEUR.DE</t>
  </si>
  <si>
    <t>DBPDINVE</t>
  </si>
  <si>
    <t>Xtrackers SLI UCITS ETF 1D</t>
  </si>
  <si>
    <t>LU0322248146</t>
  </si>
  <si>
    <t>DXS0</t>
  </si>
  <si>
    <t>XSLI.DE</t>
  </si>
  <si>
    <t>XSLI GY</t>
  </si>
  <si>
    <t>XSLINAV.DE</t>
  </si>
  <si>
    <t>XSLIINAV</t>
  </si>
  <si>
    <t>Xtrackers Spain UCITS ETF 1C</t>
  </si>
  <si>
    <t>LU0592216393</t>
  </si>
  <si>
    <t>XESP</t>
  </si>
  <si>
    <t>XESP.DE</t>
  </si>
  <si>
    <t>XESP GY</t>
  </si>
  <si>
    <t>DXIBXINAV=SOLA</t>
  </si>
  <si>
    <t>DXIBXIV</t>
  </si>
  <si>
    <t>Xtrackers Spain UCITS ETF 1D</t>
  </si>
  <si>
    <t>LU0994505336</t>
  </si>
  <si>
    <t>XESD</t>
  </si>
  <si>
    <t>XESD.DE</t>
  </si>
  <si>
    <t>XESD GY</t>
  </si>
  <si>
    <t>DXIBDINAV=SOLA</t>
  </si>
  <si>
    <t>XESDCHIV</t>
  </si>
  <si>
    <t>Xtrackers STOXX Europe 600 Banks Swap UCITS ETF 1C</t>
  </si>
  <si>
    <t>LU0292103651</t>
  </si>
  <si>
    <t>DXSF</t>
  </si>
  <si>
    <t>XS7R.DE</t>
  </si>
  <si>
    <t>XS7R GY</t>
  </si>
  <si>
    <t>XS7RNAV.DE</t>
  </si>
  <si>
    <t>XS7RINAV</t>
  </si>
  <si>
    <t>Xtrackers STOXX Europe 600 Basic Resources Swap UCITS ETF 1C</t>
  </si>
  <si>
    <t>LU0292100806</t>
  </si>
  <si>
    <t>DXSC</t>
  </si>
  <si>
    <t>XSPR.DE</t>
  </si>
  <si>
    <t>XSPR GY</t>
  </si>
  <si>
    <t>XSPRNAV.DE</t>
  </si>
  <si>
    <t>XSPRINAV</t>
  </si>
  <si>
    <t>Xtrackers STOXX Europe 600 Food &amp; Beverage Swap UCITS ETF 1C</t>
  </si>
  <si>
    <t>LU0292105359</t>
  </si>
  <si>
    <t>DXSK</t>
  </si>
  <si>
    <t>XS3R.DE</t>
  </si>
  <si>
    <t>XS3R GY</t>
  </si>
  <si>
    <t>XS3RNAV.DE</t>
  </si>
  <si>
    <t>XS3RINAV</t>
  </si>
  <si>
    <t>Xtrackers STOXX Europe 600 Health Care Swap UCITS ETF 1C</t>
  </si>
  <si>
    <t>LU0292103222</t>
  </si>
  <si>
    <t>DXSE</t>
  </si>
  <si>
    <t>XSDR.DE</t>
  </si>
  <si>
    <t>XSDR GY</t>
  </si>
  <si>
    <t>XSDRNAV.DE</t>
  </si>
  <si>
    <t>XSDRINAV</t>
  </si>
  <si>
    <t>Xtrackers STOXX Europe 600 Industrial Goods Swap UCITS ETF 1C</t>
  </si>
  <si>
    <t>LU0292106084</t>
  </si>
  <si>
    <t>DXSL</t>
  </si>
  <si>
    <t>XSNR.DE</t>
  </si>
  <si>
    <t>XSNR GY</t>
  </si>
  <si>
    <t>XSNRNAV.DE</t>
  </si>
  <si>
    <t>XSNRINAV</t>
  </si>
  <si>
    <t>Xtrackers STOXX Europe 600 Oil &amp; Gas Swap UCITS ETF 1C</t>
  </si>
  <si>
    <t>LU0292101796</t>
  </si>
  <si>
    <t>DXSD</t>
  </si>
  <si>
    <t>XSER.DE</t>
  </si>
  <si>
    <t>XSER GY</t>
  </si>
  <si>
    <t>XSERNAV.DE</t>
  </si>
  <si>
    <t>XSERINAV</t>
  </si>
  <si>
    <t>Xtrackers STOXX Europe 600 Technology Swap UCITS ETF 1C</t>
  </si>
  <si>
    <t>LU0292104469</t>
  </si>
  <si>
    <t>DXSH</t>
  </si>
  <si>
    <t>XS8R.DE</t>
  </si>
  <si>
    <t>XS8R GY</t>
  </si>
  <si>
    <t>XS8RNAV.DE</t>
  </si>
  <si>
    <t>XS8RINAV</t>
  </si>
  <si>
    <t>Xtrackers STOXX Europe 600 Telecommunications Swap UCITS ETF 1C</t>
  </si>
  <si>
    <t>LU0292104030</t>
  </si>
  <si>
    <t>DXSG</t>
  </si>
  <si>
    <t>XSKR.DE</t>
  </si>
  <si>
    <t>XSKR GY</t>
  </si>
  <si>
    <t>XSKRNAV.DE</t>
  </si>
  <si>
    <t>XSKRINAV</t>
  </si>
  <si>
    <t>Xtrackers Stoxx Europe 600 UCITS ETF 1C</t>
  </si>
  <si>
    <t>LU0328475792</t>
  </si>
  <si>
    <t>DX2X</t>
  </si>
  <si>
    <t>DX2X.DE</t>
  </si>
  <si>
    <t>XSX6 GY</t>
  </si>
  <si>
    <t>XSX6INAV.DE</t>
  </si>
  <si>
    <t>XSX6EIV</t>
  </si>
  <si>
    <t>Xtrackers STOXX Europe 600 UCITS ETF 2C EUR Hedged</t>
  </si>
  <si>
    <t>LU1772333404</t>
  </si>
  <si>
    <t>XSXE</t>
  </si>
  <si>
    <t>XSXE.DE</t>
  </si>
  <si>
    <t>XSXE GY</t>
  </si>
  <si>
    <t>XSXEEURINAV=SOLA</t>
  </si>
  <si>
    <t>XSXEEUIV</t>
  </si>
  <si>
    <t>Xtrackers STOXX Europe 600 Utilities Swap UCITS ETF 1C</t>
  </si>
  <si>
    <t>LU0292104899</t>
  </si>
  <si>
    <t>DXSI</t>
  </si>
  <si>
    <t>XS6R.DE</t>
  </si>
  <si>
    <t>XS6R GY</t>
  </si>
  <si>
    <t>XS6RNAV.DE</t>
  </si>
  <si>
    <t>XS6RINAV</t>
  </si>
  <si>
    <t>Xtrackers Stoxx Global Select Dividend 100 Swap UCITS ETF 1D</t>
  </si>
  <si>
    <t>LU0292096186</t>
  </si>
  <si>
    <t>DXSB</t>
  </si>
  <si>
    <t>XGSD.DE</t>
  </si>
  <si>
    <t>XGSD GY</t>
  </si>
  <si>
    <t>XGSDNAV.DE</t>
  </si>
  <si>
    <t>XGSDINAV</t>
  </si>
  <si>
    <t>Xtrackers Switzerland UCITS ETF 1D</t>
  </si>
  <si>
    <t>LU0274221281</t>
  </si>
  <si>
    <t>DBXS</t>
  </si>
  <si>
    <t>XSMI.DE</t>
  </si>
  <si>
    <t>XSMI GY</t>
  </si>
  <si>
    <t>XSMINAV.DE</t>
  </si>
  <si>
    <t>XSMIINAV</t>
  </si>
  <si>
    <t>Xtrackers US Treasuries Ultrashort Bond UCITS ETF 1C</t>
  </si>
  <si>
    <t>IE00BM97MR69</t>
  </si>
  <si>
    <t>XT01</t>
  </si>
  <si>
    <t>XT01.DE</t>
  </si>
  <si>
    <t>XT01 GY</t>
  </si>
  <si>
    <t>XT01EURINAV=SOLA</t>
  </si>
  <si>
    <t>XT01EUIV</t>
  </si>
  <si>
    <t>Xtrackers USD Corporate Bond UCITS ETF 1C</t>
  </si>
  <si>
    <t>IE00BFMKQC67</t>
  </si>
  <si>
    <t>XDCC</t>
  </si>
  <si>
    <t>XDCC.DE</t>
  </si>
  <si>
    <t>XDCC GY</t>
  </si>
  <si>
    <t>XDCCEURINAV=SOLA</t>
  </si>
  <si>
    <t>XDCCEUIV</t>
  </si>
  <si>
    <t>Xtrackers USD Corporate Bond UCITS ETF 1D</t>
  </si>
  <si>
    <t>IE00BZ036H21</t>
  </si>
  <si>
    <t>XDGU</t>
  </si>
  <si>
    <t>XDGU.DE</t>
  </si>
  <si>
    <t>XDGU GY</t>
  </si>
  <si>
    <t>XDGUNAVEUR=DBFT</t>
  </si>
  <si>
    <t>XDGUIV</t>
  </si>
  <si>
    <t>Xtrackers USD Corporate Bond UCITS ETF 2D EUR Hedged</t>
  </si>
  <si>
    <t>IE00BZ036J45</t>
  </si>
  <si>
    <t>XDGE</t>
  </si>
  <si>
    <t>XDGE.DE</t>
  </si>
  <si>
    <t>XDGE GY</t>
  </si>
  <si>
    <t>XDGENAV=DBFT</t>
  </si>
  <si>
    <t>XDGEIV</t>
  </si>
  <si>
    <t>Xtrackers USD Emerging Markets Bond Quality Weighted UCITS ETF 1D</t>
  </si>
  <si>
    <t>IE00BD4DX952</t>
  </si>
  <si>
    <t>XQUA</t>
  </si>
  <si>
    <t>XQUA.DE</t>
  </si>
  <si>
    <t>XQUA GY</t>
  </si>
  <si>
    <t>XQUAINAV.SG</t>
  </si>
  <si>
    <t>XQUAIV</t>
  </si>
  <si>
    <t>Xtrackers USD Emerging Markets Bond Quality Weighted UCITS ETF 2D EUR Hedged</t>
  </si>
  <si>
    <t>IE00BD4DXB77</t>
  </si>
  <si>
    <t>XQUE</t>
  </si>
  <si>
    <t>XQUE.DE</t>
  </si>
  <si>
    <t>XQUE GY</t>
  </si>
  <si>
    <t>XQUEEURINAV=SOLA</t>
  </si>
  <si>
    <t>XQUEEUIV</t>
  </si>
  <si>
    <t>Xtrackers USD High Yield Corporate Bond UCITS ETF 1D</t>
  </si>
  <si>
    <t>IE00BDR5HM97</t>
  </si>
  <si>
    <t>XUHY</t>
  </si>
  <si>
    <t>XUHY.DE</t>
  </si>
  <si>
    <t>XUHY GY</t>
  </si>
  <si>
    <t>XUHYEURINAV=SOLA</t>
  </si>
  <si>
    <t>XUHYEUIV</t>
  </si>
  <si>
    <t>xx</t>
  </si>
  <si>
    <t>Source:</t>
  </si>
  <si>
    <t>Xetra</t>
  </si>
  <si>
    <t>x</t>
  </si>
  <si>
    <t>Asset</t>
  </si>
  <si>
    <t>Commodity</t>
  </si>
  <si>
    <t>---</t>
  </si>
  <si>
    <t>Show</t>
  </si>
  <si>
    <t>No - not equity</t>
  </si>
  <si>
    <t>Lever / Short</t>
  </si>
  <si>
    <t>Lever + Short</t>
  </si>
  <si>
    <t>Lever</t>
  </si>
  <si>
    <t>No - Lever or Short</t>
  </si>
  <si>
    <t>Mom</t>
  </si>
  <si>
    <t>No - not interest</t>
  </si>
  <si>
    <t>SmallCap</t>
  </si>
  <si>
    <t>MidCap</t>
  </si>
  <si>
    <t>Divers ex Fin</t>
  </si>
  <si>
    <t>https://indx.bnpparibas.com/nr/FVETR.pdf</t>
  </si>
  <si>
    <t>Methodology</t>
  </si>
  <si>
    <t>Start</t>
  </si>
  <si>
    <t>https://www.justetf.com/servlet/download?isin=IE00BGV5VR99&amp;documentType=KID&amp;country=DE&amp;lang=de</t>
  </si>
  <si>
    <t>Equally/Capped</t>
  </si>
  <si>
    <t>Multifactor</t>
  </si>
  <si>
    <t>Capitalization</t>
  </si>
  <si>
    <t>XLM*</t>
  </si>
  <si>
    <t>Xetra-Stat</t>
  </si>
  <si>
    <t>n.a.</t>
  </si>
  <si>
    <t>Lowest intraday XLM</t>
  </si>
  <si>
    <t>Time of lowest intraday XLM</t>
  </si>
  <si>
    <t>16:00 - 16:30</t>
  </si>
  <si>
    <t>17:00 - 17:30</t>
  </si>
  <si>
    <t>11:00 - 11:30</t>
  </si>
  <si>
    <t>14:00 - 14:30</t>
  </si>
  <si>
    <t>13:00 - 13:30</t>
  </si>
  <si>
    <t>16:30 - 17:00</t>
  </si>
  <si>
    <t>13:30 - 14:00</t>
  </si>
  <si>
    <t>11:30 - 12:00</t>
  </si>
  <si>
    <t>15:30 - 16:00</t>
  </si>
  <si>
    <t>12:30 - 13:00</t>
  </si>
  <si>
    <t>10:00 - 10:30</t>
  </si>
  <si>
    <t>12:00 - 12:30</t>
  </si>
  <si>
    <t>15:00 - 15:30</t>
  </si>
  <si>
    <t>09:30 - 10:00</t>
  </si>
  <si>
    <t>14:30 - 15:00</t>
  </si>
  <si>
    <t>10:30 - 11:00</t>
  </si>
  <si>
    <t>09:00 - 09:30</t>
  </si>
  <si>
    <t>No - expensive</t>
  </si>
  <si>
    <t>No - large XLM</t>
  </si>
  <si>
    <t>Family</t>
  </si>
  <si>
    <t>Delete " Index"</t>
  </si>
  <si>
    <t>Advanced Life Sciences &amp; Smart Healthcare Thematic</t>
  </si>
  <si>
    <t>Alerian Midstream Energy Dividend</t>
  </si>
  <si>
    <t>Athex Composite</t>
  </si>
  <si>
    <t>BELEX15</t>
  </si>
  <si>
    <t>BET</t>
  </si>
  <si>
    <t>Bloomberg Barclays  Euro Corporate Bond</t>
  </si>
  <si>
    <t>Bloomberg Barclays Capital UK Gilt 1-5 Year</t>
  </si>
  <si>
    <t>Bloomberg Barclays Capital UK Gilt 15+ Year</t>
  </si>
  <si>
    <t>Bloomberg Barclays China Treasury + Policy Bank</t>
  </si>
  <si>
    <t>Bloomberg Barclays Emerging Markets Asia Local Currency Govt Country Capped</t>
  </si>
  <si>
    <t>Bloomberg Barclays Emerging Markets Inflation linked 20% Capped</t>
  </si>
  <si>
    <t>Bloomberg Barclays Emerging Markets Local Currency Liquid Government Bond</t>
  </si>
  <si>
    <t>Bloomberg Barclays Emerging Markets USD Sovereign &amp; Agency 3% Country Cap EUR Hedged</t>
  </si>
  <si>
    <t>Bloomberg Barclays Emerging Markets USD Sovereign &amp; Agency 3% Country Cap</t>
  </si>
  <si>
    <t>Bloomberg Barclays Emerging Markets USD Sovereign + Quasi Sov</t>
  </si>
  <si>
    <t>Bloomberg Barclays Euro Aggregate Enhanced Yield Bond</t>
  </si>
  <si>
    <t>Bloomberg Barclays Euro Aggregate Financials</t>
  </si>
  <si>
    <t>Bloomberg Barclays Euro Aggregate Treasury</t>
  </si>
  <si>
    <t>Bloomberg Barclays Euro Area Liquid Corporates 1-5 Year</t>
  </si>
  <si>
    <t>Bloomberg Barclays Euro Area Liquid Corporates</t>
  </si>
  <si>
    <t>Bloomberg Barclays Euro Corporate 0-3 Year Bond</t>
  </si>
  <si>
    <t>Bloomberg Barclays Euro Corporate 1-5 Year Bond</t>
  </si>
  <si>
    <t>Bloomberg Barclays Euro Corporate Bond Interest Rate Hedged</t>
  </si>
  <si>
    <t>Bloomberg Barclays Euro Corporate ex Financials 1-5 Year Bond</t>
  </si>
  <si>
    <t>Bloomberg Barclays Euro Corporate ex Financials Bond</t>
  </si>
  <si>
    <t>Bloomberg Barclays Euro Corporate FRN 2% lssuer Cap Bond</t>
  </si>
  <si>
    <t>Bloomberg Barclays Euro Corporate FRN 500MM Liquid Bond</t>
  </si>
  <si>
    <t>Bloomberg Barclays Euro Government Bond 10+ Year</t>
  </si>
  <si>
    <t>Bloomberg Barclays Euro Government Bond 10-15 Year</t>
  </si>
  <si>
    <t>Bloomberg Barclays Euro Government Bond 1-3 Year</t>
  </si>
  <si>
    <t>Bloomberg Barclays Euro Government Bond 30 Year</t>
  </si>
  <si>
    <t>Bloomberg Barclays Euro Government Bond 3-7 Year</t>
  </si>
  <si>
    <t>Bloomberg Barclays Euro Government Bond 5 Year</t>
  </si>
  <si>
    <t>Bloomberg Barclays Euro Government Bond 5-7 Year</t>
  </si>
  <si>
    <t>Bloomberg Barclays Euro Government Bond 7-10 Year</t>
  </si>
  <si>
    <t>Bloomberg Barclays Euro Government Inflation-Linked 10+ Year</t>
  </si>
  <si>
    <t>Bloomberg Barclays Euro Government Inflation-Linked 1-10 Year</t>
  </si>
  <si>
    <t>Bloomberg Barclays Euro Government Inflation-Linked Bond</t>
  </si>
  <si>
    <t>Bloomberg Barclays Euro Government Select 1-3 Year</t>
  </si>
  <si>
    <t>Bloomberg Barclays Euro Government Select 3-5 Year</t>
  </si>
  <si>
    <t>Bloomberg Barclays Euro Government Select 5-7 Year</t>
  </si>
  <si>
    <t>Bloomberg Barclays Euro Government Select 7-10 Year</t>
  </si>
  <si>
    <t>Bloomberg Barclays Euro HQLA 1-5 Years Bond</t>
  </si>
  <si>
    <t>Bloomberg Barclays Euro Short Treasury (0-12 Months) Bond</t>
  </si>
  <si>
    <t>Bloomberg Barclays Euro Treasury 1-3 Year Bond</t>
  </si>
  <si>
    <t>Bloomberg Barclays Euro Treasury 3-5 Year Bond</t>
  </si>
  <si>
    <t>Bloomberg Barclays Euro Treasury 50bn 10-15 Year Bond</t>
  </si>
  <si>
    <t>Bloomberg Barclays Euro Treasury 50bn 1-3 Year Bond</t>
  </si>
  <si>
    <t>Bloomberg Barclays Euro Treasury 50bn 15+ Year Bond</t>
  </si>
  <si>
    <t>Bloomberg Barclays Euro Treasury 50bn 25+ Year Bond</t>
  </si>
  <si>
    <t>Bloomberg Barclays Euro Treasury 50bn 3-5 Year Bond</t>
  </si>
  <si>
    <t>Bloomberg Barclays Euro Treasury 50bn 5-7 Year Bond</t>
  </si>
  <si>
    <t>Bloomberg Barclays Euro Treasury 50bn 7-10 Year Bond</t>
  </si>
  <si>
    <t>Bloomberg Barclays Euro Treasury 50bn Bond</t>
  </si>
  <si>
    <t>Bloomberg Barclays Euro Treasury Bond</t>
  </si>
  <si>
    <t>Bloomberg Barclays Euro Treasury Enhanced Yield Bond</t>
  </si>
  <si>
    <t>Bloomberg Barclays Euro Treasury Majors Bond</t>
  </si>
  <si>
    <t>Bloomberg Barclays Euro Universal Corporate ex Financials Hybrid Capital Securities 8% Capped Bond</t>
  </si>
  <si>
    <t>Bloomberg Barclays Germany Treasury Bond</t>
  </si>
  <si>
    <t>Bloomberg Barclays Global Aggregate (500 Million)</t>
  </si>
  <si>
    <t>Bloomberg Barclays Global Aggregate Bond EUR Hedged</t>
  </si>
  <si>
    <t>Bloomberg Barclays Global Aggregate Bond GBP Hedged</t>
  </si>
  <si>
    <t>Bloomberg Barclays Global Aggregate Bond</t>
  </si>
  <si>
    <t>Bloomberg Barclays Global Aggregate Bond USD Hedged</t>
  </si>
  <si>
    <t>Bloomberg Barclays Global Aggregate Corporate - United States Dollar</t>
  </si>
  <si>
    <t>Bloomberg Barclays Global Aggregate Corporate Bond EUR Hedged</t>
  </si>
  <si>
    <t>Bloomberg Barclays Global Aggregate Corporate Bond</t>
  </si>
  <si>
    <t>Bloomberg Barclays Global Aggregate Corporate Bond 1-3 Year</t>
  </si>
  <si>
    <t>Bloomberg Barclays Global Aggregate Float-Adjusted and Scaled</t>
  </si>
  <si>
    <t>Bloomberg Barclays Global Aggregate US Treasury Float Adjusted</t>
  </si>
  <si>
    <t>Bloomberg Barclays Global Corporate ex EM Fallen Angels 3% Issuer Capped</t>
  </si>
  <si>
    <t>Bloomberg Barclays Global Government AAA-AA Capped Bond</t>
  </si>
  <si>
    <t>Bloomberg Barclays Italy Treasury Bond</t>
  </si>
  <si>
    <t>Bloomberg Barclays Liquidity Screened Euro High Yield Bond</t>
  </si>
  <si>
    <t>Bloomberg Barclays MSCI Euro Area Liquid Corporates Sustainable</t>
  </si>
  <si>
    <t>Bloomberg Barclays MSCI Euro Corporate 0-3 Sustainable SRI</t>
  </si>
  <si>
    <t>Bloomberg Barclays MSCI Euro Corporate ESG BBB+ Sustainability SRI 0-3 Year</t>
  </si>
  <si>
    <t>Bloomberg Barclays MSCI Euro Corporate ESG Sustainability SRI</t>
  </si>
  <si>
    <t>Bloomberg Barclays MSCI Euro Corporate Liquid ex Financial SRI Sustainable</t>
  </si>
  <si>
    <t>Bloomberg Barclays MSCI Euro Corporate Liquid FRN 0-7 Year SRI Sustainable</t>
  </si>
  <si>
    <t>Bloomberg Barclays MSCI Euro Corporate Liquid SRI Sustainable</t>
  </si>
  <si>
    <t>Bloomberg Barclays MSCI Euro Corporate SRI Sustainable Reduced Fossil Fuel 1-3Y</t>
  </si>
  <si>
    <t>Bloomberg Barclays MSCI Euro Corporate SRI Sustainable Reduced Fossil Fuel 3-5Y</t>
  </si>
  <si>
    <t>Bloomberg Barclays MSCI Euro Corporate SRI Sustainable Reduced Fossil Fuel</t>
  </si>
  <si>
    <t>Bloomberg Barclays MSCI Euro Corporate Sustainable and SRI 0-5 Year</t>
  </si>
  <si>
    <t>Bloomberg Barclays MSCI Euro Corporate Sustainable SRI</t>
  </si>
  <si>
    <t>Bloomberg Barclays MSCI European Green Bond Issuer Capped Euro</t>
  </si>
  <si>
    <t>Bloomberg Barclays MSCI Global Liquid Corporates Sustainable Bond hedged to EUR</t>
  </si>
  <si>
    <t>Bloomberg Barclays MSCI Global Liquid Corporates Sustainable Bond</t>
  </si>
  <si>
    <t>Bloomberg Barclays MSCI US Corporate 0-3 Sustainable SRI</t>
  </si>
  <si>
    <t>Bloomberg Barclays MSCI US Corporate ESG Sustainability SRI</t>
  </si>
  <si>
    <t>Bloomberg Barclays MSCI US Corporate High Yield Sustainable BB+ SRI Bond</t>
  </si>
  <si>
    <t>Bloomberg Barclays MSCI US Corporate Sustainable SRI</t>
  </si>
  <si>
    <t>Bloomberg Barclays MSCI US Liquid Corporates Sustainable EUR Hedged</t>
  </si>
  <si>
    <t>Bloomberg Barclays MSCI USD Liquid Investment Grade Corporate Sustainable and SRI</t>
  </si>
  <si>
    <t>Bloomberg Barclays Spain Treasury Bond</t>
  </si>
  <si>
    <t>Bloomberg Barclays Sterling Corporate 0-5 Year Bond</t>
  </si>
  <si>
    <t>Bloomberg Barclays Sterling Corporate Bond</t>
  </si>
  <si>
    <t>Bloomberg Barclays Sterling Gilt Float Adjusted</t>
  </si>
  <si>
    <t xml:space="preserve">Bloomberg Barclays Sterling Gilt Float Adjusted </t>
  </si>
  <si>
    <t>Bloomberg Barclays UK Gilt</t>
  </si>
  <si>
    <t>Bloomberg Barclays US Aggregate Bond</t>
  </si>
  <si>
    <t>Bloomberg Barclays US Corporate 0-3 Year Bond</t>
  </si>
  <si>
    <t>Bloomberg Barclays US Corporate 10+ Year</t>
  </si>
  <si>
    <t>Bloomberg Barclays US Corporate FRN 500MM Liquid Bond</t>
  </si>
  <si>
    <t>Bloomberg Barclays US Floating Rate Note &lt;5 Years</t>
  </si>
  <si>
    <t>Bloomberg Barclays US Government Inflation-Linked Bond 10+</t>
  </si>
  <si>
    <t>Bloomberg Barclays US Government Inflation-Linked Bond</t>
  </si>
  <si>
    <t>Bloomberg Barclays US High Yield 0-5 Year (Ex 144 A)</t>
  </si>
  <si>
    <t>Bloomberg Barclays US High Yield Very Liquid ex 144A</t>
  </si>
  <si>
    <t>Bloomberg Barclays US Intermediate Corporate Bond</t>
  </si>
  <si>
    <t>Bloomberg Barclays US Intermediate Credit Bond</t>
  </si>
  <si>
    <t>Bloomberg Barclays US Liquid Corporates 1-5 Year EUR Hedged</t>
  </si>
  <si>
    <t>Bloomberg Barclays US Liquid Corporates 1-5 Year</t>
  </si>
  <si>
    <t>Bloomberg Barclays US Liquid Corporates EUR Hedged</t>
  </si>
  <si>
    <t>Bloomberg Barclays US Liquid Corporates</t>
  </si>
  <si>
    <t>Bloomberg Barclays US Mortgage Backed Securities</t>
  </si>
  <si>
    <t>Bloomberg Barclays US Treasury 10+ Year Bond</t>
  </si>
  <si>
    <t>Bloomberg Barclays US Treasury 1-3 Year Bond</t>
  </si>
  <si>
    <t>Bloomberg Barclays US Treasury 3-7 Year Bond</t>
  </si>
  <si>
    <t>Bloomberg Barclays US Treasury 7-10 Year Bond</t>
  </si>
  <si>
    <t>Bloomberg Barclays US Treasury Bills 1-3 Month</t>
  </si>
  <si>
    <t>Bloomberg Barclays US Treasury Coupons</t>
  </si>
  <si>
    <t>Bloomberg Barclays US Treasury</t>
  </si>
  <si>
    <t>Bloomberg Barclays USD IG Corporate Liquidity Screened Bond</t>
  </si>
  <si>
    <t>Bloomberg Barclays USD Liquid Investment Grade Corporate</t>
  </si>
  <si>
    <t>Bloomberg Barclays World Government Inflation-Linked Bond</t>
  </si>
  <si>
    <t>Bloomberg Commodity ex-Agriculture and Livestock</t>
  </si>
  <si>
    <t>Bloomberg Commodity</t>
  </si>
  <si>
    <t>Bloomberg Commodity 3 Month Forward</t>
  </si>
  <si>
    <t>Bloomberg Commodity EUR Hedged Daily</t>
  </si>
  <si>
    <t>Bloomberg Energy and Metals Equal Weighted EUR Monthly Hedged</t>
  </si>
  <si>
    <t>Bloomberg ex Agriculture and Livestock 15/30 Capped 3 Month Forward</t>
  </si>
  <si>
    <t>Bloomberg ex Agriculture and Livestock 20/30 Capped</t>
  </si>
  <si>
    <t>BNP Paribas Bund Future</t>
  </si>
  <si>
    <t>BNP Paribas Energy &amp; Metals Enhanced Roll</t>
  </si>
  <si>
    <t>BNP Paribas Equity Low Vol Europe</t>
  </si>
  <si>
    <t>BNP Paribas Equity Low Vol US</t>
  </si>
  <si>
    <t>BNP Paribas Equity Momentum Europe</t>
  </si>
  <si>
    <t>BNP Paribas Equity Quality Europe</t>
  </si>
  <si>
    <t>BNP Paribas Equity Value Europe</t>
  </si>
  <si>
    <t>BNP Paribas High Dividend Europe Equity</t>
  </si>
  <si>
    <t>BNP Paribas Long Bund 30Y Rolling Future</t>
  </si>
  <si>
    <t>BNP Paribas US Treasury Note 10y Future</t>
  </si>
  <si>
    <t>BofA Merrill Lynch 0-5 Year Euro Developed Markets High Yield 2% Constrained</t>
  </si>
  <si>
    <t>BofA Merrill Lynch BB-CCC Euro Developed Markets Non-Financial High Yield Constrained</t>
  </si>
  <si>
    <t>BUX</t>
  </si>
  <si>
    <t>BVP Nasdaq Emerging Cloud</t>
  </si>
  <si>
    <t>Citi Time-Weighted US Fallen Angel Bond Select</t>
  </si>
  <si>
    <t>CROBEX</t>
  </si>
  <si>
    <t>CSI 300</t>
  </si>
  <si>
    <t>CSI Gilt-Edged Medium Term Treasury Note</t>
  </si>
  <si>
    <t>DAX 50 ESG</t>
  </si>
  <si>
    <t>DAX ex Financials 30</t>
  </si>
  <si>
    <t>DAXglobal Gold Miners</t>
  </si>
  <si>
    <t>DAXplus Maximum Dividend</t>
  </si>
  <si>
    <t>db Brent Crude Oil Booster</t>
  </si>
  <si>
    <t>db Energy Booster</t>
  </si>
  <si>
    <t>DBLCI OY Balanced</t>
  </si>
  <si>
    <t>DBLCI OY Brent Crude Oil Euro</t>
  </si>
  <si>
    <t>Deutsche Bank Commodity Booster Bloomberg</t>
  </si>
  <si>
    <t>Deutsche Boerse EUROGOV France</t>
  </si>
  <si>
    <t>Deutsche Boerse EUROGOV Germany</t>
  </si>
  <si>
    <t>Deutsche Boerse EUROGOV Germany Money Market</t>
  </si>
  <si>
    <t>DivDAX</t>
  </si>
  <si>
    <t>DJ Asia Pacific Select Dividend 30</t>
  </si>
  <si>
    <t>DJ Asia Pacific Select Dividend 50</t>
  </si>
  <si>
    <t>DJ China Offshore 50</t>
  </si>
  <si>
    <t>DJ Emerging Markets Select Dividend</t>
  </si>
  <si>
    <t>DJ Global Real Estate Securities</t>
  </si>
  <si>
    <t>DJ Global Titans 50</t>
  </si>
  <si>
    <t>DJ Sustainability Eurozone ex Alcohol, Tobacco, Gambling, Armaments &amp; Firearms and Adult Entertainment</t>
  </si>
  <si>
    <t>DJ Sustainability World Enlarged ex Alcohol, Tobacco, Gambling, Armaments &amp; Firearms and Adult Entertainment</t>
  </si>
  <si>
    <t>DJ Switzerland Titans 30</t>
  </si>
  <si>
    <t>DJ US Select Dividend</t>
  </si>
  <si>
    <t>eb.rexx Government Germany 0-1</t>
  </si>
  <si>
    <t>eb.rexx Government Germany 1.5-2.5</t>
  </si>
  <si>
    <t>eb.rexx Government Germany 10.5+</t>
  </si>
  <si>
    <t>eb.rexx Government Germany 2.5-5.5</t>
  </si>
  <si>
    <t>eb.rexx Government Germany 5.5-10.5</t>
  </si>
  <si>
    <t>eb.rexx Government Germany</t>
  </si>
  <si>
    <t>ECPI Circular Economy Leaders Equity</t>
  </si>
  <si>
    <t>ECPI Global ESG Blue Economy</t>
  </si>
  <si>
    <t>ECPI Global ESG Infrastructure Equity (NR)</t>
  </si>
  <si>
    <t>Elwood Blockchain Global Equity</t>
  </si>
  <si>
    <t>Emerging Equities Rolling Futures</t>
  </si>
  <si>
    <t>EMIX Global Mining Constrained Weights</t>
  </si>
  <si>
    <t>EMQQ Emerging Markets Internet &amp; Ecommerce</t>
  </si>
  <si>
    <t>EURO iSTOXX ex Financials High Dividend 50</t>
  </si>
  <si>
    <t>EURO iSTOXX High Dividend Low Volatility 50</t>
  </si>
  <si>
    <t>EURO STOXX 50 Double Short</t>
  </si>
  <si>
    <t>EURO STOXX 50 ESG</t>
  </si>
  <si>
    <t>EURO STOXX 50 ex Financials</t>
  </si>
  <si>
    <t>EURO STOXX 50 Leverage</t>
  </si>
  <si>
    <t>EURO STOXX 50 Leverage x3</t>
  </si>
  <si>
    <t>EURO STOXX 50 Short</t>
  </si>
  <si>
    <t>EURO STOXX 50 Short x3</t>
  </si>
  <si>
    <t>EURO STOXX Banks 30-15</t>
  </si>
  <si>
    <t>EURO STOXX Banks Daily Short x3</t>
  </si>
  <si>
    <t>EURO STOXX Banks</t>
  </si>
  <si>
    <t>EURO STOXX Banks x3</t>
  </si>
  <si>
    <t>EURO STOXX ESG-X &amp; Ex Nuclear Power Minimum Variance Unconstrained</t>
  </si>
  <si>
    <t>EURO STOXX ESG-X &amp; Ex Nuclear Power Multi Factor</t>
  </si>
  <si>
    <t>EURO STOXX</t>
  </si>
  <si>
    <t>EURO STOXX Low Risk Weighted 100</t>
  </si>
  <si>
    <t>EURO STOXX Mid</t>
  </si>
  <si>
    <t>EURO STOXX Optimised Banks</t>
  </si>
  <si>
    <t>EURO STOXX Quality Dividend 50</t>
  </si>
  <si>
    <t>EURO STOXX Select Dividend 30</t>
  </si>
  <si>
    <t>EURO STOXX Small</t>
  </si>
  <si>
    <t>EURO STOXX Total Market Growth Large</t>
  </si>
  <si>
    <t>EURO STOXX Total Market Value Large</t>
  </si>
  <si>
    <t>F.A.Z.</t>
  </si>
  <si>
    <t>FED Funds Effective Rate</t>
  </si>
  <si>
    <t>Fidelity Emerging Markets Quality Income</t>
  </si>
  <si>
    <t>Fidelity Europe Quality Income</t>
  </si>
  <si>
    <t>Fidelity Global Quality Income</t>
  </si>
  <si>
    <t>Fidelity US Quality Income</t>
  </si>
  <si>
    <t>Foxberry HolonIQ Education Tech &amp; Digital Learning</t>
  </si>
  <si>
    <t>Foxberry Sustainability Consensus Europe</t>
  </si>
  <si>
    <t>Foxberry Sustainability Consensus US</t>
  </si>
  <si>
    <t>Foxberry Tematica Research Cybersecurity &amp; Data Privacy</t>
  </si>
  <si>
    <t>Foxberry Tematica Research Sustainable Future of Food</t>
  </si>
  <si>
    <t>FTSE 100 Short</t>
  </si>
  <si>
    <t>FTSE Advanced Climate Risk-Adjusted European Monetary Union (EMU) Government Bond</t>
  </si>
  <si>
    <t>FTSE All Share</t>
  </si>
  <si>
    <t>FTSE All World High Dividend Yield</t>
  </si>
  <si>
    <t>FTSE All World</t>
  </si>
  <si>
    <t>FTSE All-World High Dividend Yield</t>
  </si>
  <si>
    <t>FTSE Asia Pacific ex Japan ESG Low Carbon Select</t>
  </si>
  <si>
    <t>FTSE Australian Government Bond</t>
  </si>
  <si>
    <t>FTSE Brazil 30/18 Capped Net Tax</t>
  </si>
  <si>
    <t>FTSE BRIC 50</t>
  </si>
  <si>
    <t>FTSE China 30/18 Capped</t>
  </si>
  <si>
    <t>FTSE China 50</t>
  </si>
  <si>
    <t>FTSE China A-H 50</t>
  </si>
  <si>
    <t>FTSE Developed Asia Pacific ex Japan</t>
  </si>
  <si>
    <t>FTSE Developed ESG Low Carbon Select</t>
  </si>
  <si>
    <t>FTSE Developed Europe ESG Low Carbon Select</t>
  </si>
  <si>
    <t>FTSE Developed Europe ex UK</t>
  </si>
  <si>
    <t>FTSE Developed Europe</t>
  </si>
  <si>
    <t>FTSE Developed</t>
  </si>
  <si>
    <t>FTSE Emerging ESG Low Carbon Select</t>
  </si>
  <si>
    <t>FTSE Emerging</t>
  </si>
  <si>
    <t>FTSE Emerging Markets High Dividend Low Volatility</t>
  </si>
  <si>
    <t>FTSE Emerging Markets USD Government and Government-Related Bond Select</t>
  </si>
  <si>
    <t>FTSE EPRA Nareit Developed Green</t>
  </si>
  <si>
    <t>FTSE EPRA/NAREIT Developed Asia Dividend+</t>
  </si>
  <si>
    <t>FTSE EPRA/NAREIT Developed Asia</t>
  </si>
  <si>
    <t>FTSE EPRA/NAREIT Developed Dividend+</t>
  </si>
  <si>
    <t>FTSE EPRA/NAREIT Developed Europe ex UK Dividend+</t>
  </si>
  <si>
    <t>FTSE EPRA/NAREIT Developed Europe ex UK Green</t>
  </si>
  <si>
    <t>FTSE EPRA/NAREIT Developed Europe ex UK</t>
  </si>
  <si>
    <t>FTSE EPRA/NAREIT Developed Europe</t>
  </si>
  <si>
    <t>FTSE EPRA/NAREIT Developed Europe Real Estate</t>
  </si>
  <si>
    <t>FTSE EPRA/NAREIT Developed</t>
  </si>
  <si>
    <t>FTSE EPRA/NAREIT Eurozone Capped</t>
  </si>
  <si>
    <t>FTSE EPRA/NAREIT United States</t>
  </si>
  <si>
    <t>FTSE EPRA/NAREIT US Dividend+</t>
  </si>
  <si>
    <t>FTSE G7 Government Bond</t>
  </si>
  <si>
    <t>FTSE Germany All Cap</t>
  </si>
  <si>
    <t>FTSE Global Core Infrastructure</t>
  </si>
  <si>
    <t>FTSE Goldman Sachs China Government Bond</t>
  </si>
  <si>
    <t>FTSE India 30/18 Capped</t>
  </si>
  <si>
    <t>FTSE Japan ESG Low Carbon Select</t>
  </si>
  <si>
    <t>FTSE Japan EUR Hedged</t>
  </si>
  <si>
    <t>FTSE Japan</t>
  </si>
  <si>
    <t>FTSE Japanese Government Bond</t>
  </si>
  <si>
    <t>FTSE Korea 30/18 Capped</t>
  </si>
  <si>
    <t>FTSE Kuwait All Cap 15% Capped</t>
  </si>
  <si>
    <t>FTSE MIB</t>
  </si>
  <si>
    <t>FTSE MTS Covered Bond</t>
  </si>
  <si>
    <t>FTSE MTS Eurozone Government Bill 0-6 Month Capped</t>
  </si>
  <si>
    <t>FTSE MTS Eurozone Government Broad IG 10-15Y</t>
  </si>
  <si>
    <t>FTSE MTS Eurozone Government Broad IG 1-3Y</t>
  </si>
  <si>
    <t>FTSE MTS Eurozone Government Broad IG 3-5Y</t>
  </si>
  <si>
    <t>FTSE MTS Eurozone Government Broad IG 5-7Y</t>
  </si>
  <si>
    <t>FTSE MTS Eurozone Government Broad IG 7-10Y</t>
  </si>
  <si>
    <t>FTSE MTS Eurozone Government Broad IG</t>
  </si>
  <si>
    <t>FTSE MTS Highest-Rated Government</t>
  </si>
  <si>
    <t>FTSE MTS Lowest Rated Investment Grade 1-3</t>
  </si>
  <si>
    <t>FTSE MTS Lowest Rated Investment Grade Government</t>
  </si>
  <si>
    <t>FTSE MTS Mid Price Highest Rated Macro-Weighted 1-3</t>
  </si>
  <si>
    <t>FTSE MTS Mid Price Highest Rated Macro-Weighted 3-5</t>
  </si>
  <si>
    <t>FTSE MTS Mid Price Highest Rated Macro-Weighted 5-7</t>
  </si>
  <si>
    <t>FTSE MTS Mid Price Highest Rated Macro-Weighted All-Maturity</t>
  </si>
  <si>
    <t>FTSE MTS Short Eurozone Government Broad IG 10-15Y</t>
  </si>
  <si>
    <t>FTSE North America</t>
  </si>
  <si>
    <t>FTSE RAFI All World 3000</t>
  </si>
  <si>
    <t>FTSE UK Dividend+</t>
  </si>
  <si>
    <t>FTSE US Treasury Short Duration</t>
  </si>
  <si>
    <t>FTSE USA ESG Low Carbon Select</t>
  </si>
  <si>
    <t>FTSE Vietnam</t>
  </si>
  <si>
    <t>FTSE World Broad Investment-Grade USD Multilateral Development Bank Bond Capped</t>
  </si>
  <si>
    <t>FTSE World Government Bond Developed Markets</t>
  </si>
  <si>
    <t>Global Multi-Asset Risk-Control</t>
  </si>
  <si>
    <t>Global Property Research</t>
  </si>
  <si>
    <t>Goldman Sachs ActiveBeta Emerging Markets Equity</t>
  </si>
  <si>
    <t>Goldman Sachs ActiveBeta US Large Cap Equity</t>
  </si>
  <si>
    <t>Goldman Sachs Equity Factor Emerging Markets</t>
  </si>
  <si>
    <t>Goldman Sachs Equity Factor Europe</t>
  </si>
  <si>
    <t>Goldman Sachs Equity Factor World</t>
  </si>
  <si>
    <t>Hang Seng China Enterprise</t>
  </si>
  <si>
    <t>Hang Seng</t>
  </si>
  <si>
    <t>Heating Oil (NYMEX)</t>
  </si>
  <si>
    <t>Henry Hub Natural Gas Futures</t>
  </si>
  <si>
    <t>iBoxx € Sovereigns Eurozone®</t>
  </si>
  <si>
    <t>iBoxx MSCI ESG EUR Liquid Investment Grade Ultrashort</t>
  </si>
  <si>
    <t>ICE 0-1 Year US Treasury Securities</t>
  </si>
  <si>
    <t>ICE 3-5 Year Euro Government Carbon Reduction</t>
  </si>
  <si>
    <t>ICE BofA 0-5 Year EM USD Government Bond ex-144a</t>
  </si>
  <si>
    <t>ICE BofA Diversified Core Plus Fixed Rate Preferred Securities</t>
  </si>
  <si>
    <t>ICE BofAML 0-5 Year EM USD Government Bond ex-144a EUR Dynamic Hedged</t>
  </si>
  <si>
    <t>ICE BofAML Diversified High Yield US Emerging Markets Corporate Plus</t>
  </si>
  <si>
    <t>ICE Global Fallen Angel High Yield 10% Constrained</t>
  </si>
  <si>
    <t>ICE U.S. Treasury 1-3 Year Bond</t>
  </si>
  <si>
    <t>ICE U.S. Treasury 20+ Year Bond</t>
  </si>
  <si>
    <t>ICE U.S. Treasury 3-7 Year Bond</t>
  </si>
  <si>
    <t>ICE U.S. Treasury 7-10 Year Bond</t>
  </si>
  <si>
    <t>ICE U.S. Treasury Core Bond</t>
  </si>
  <si>
    <t>ICE U.S. Treasury Inflation Linked Bond 0-5</t>
  </si>
  <si>
    <t>ICE U.S. Treasury Short Term Bond</t>
  </si>
  <si>
    <t>ISE CTA Cloud Computing</t>
  </si>
  <si>
    <t>ISE Cyber Security UCITS</t>
  </si>
  <si>
    <t>iSTOXX Europe Minimum Variance</t>
  </si>
  <si>
    <t>iSTOXX Europe Multi Factor Market Neutral</t>
  </si>
  <si>
    <t>iSTOXX FactSet Ageing Population</t>
  </si>
  <si>
    <t>iSTOXX FactSet Automation &amp; Robotics</t>
  </si>
  <si>
    <t>iSTOXX FactSet Breakthrough Healthcare</t>
  </si>
  <si>
    <t>iSTOXX FactSet Digitalisation</t>
  </si>
  <si>
    <t>iSTOXX MUTB Japan Quality 150</t>
  </si>
  <si>
    <t>iTraxx Crossover 5-Year</t>
  </si>
  <si>
    <t>iTraxx Crossover 5-Year Short</t>
  </si>
  <si>
    <t>iTraxx Europe 5-Year</t>
  </si>
  <si>
    <t>iTraxx European Crossover Credit Long</t>
  </si>
  <si>
    <t>iTraxx European Crossover Credit Short</t>
  </si>
  <si>
    <t>iTraxx European Performance Credit</t>
  </si>
  <si>
    <t>iTraxx-CDX IG Global Credit Steepener</t>
  </si>
  <si>
    <t>J.P. Morgan CEMBI Broad Diversified Core</t>
  </si>
  <si>
    <t>J.P. Morgan China Government + Policy Bank 20% Capped 1-10 Year</t>
  </si>
  <si>
    <t>J.P. Morgan Diversified Factor Global Developed (Region Aware) Equity</t>
  </si>
  <si>
    <t>J.P. Morgan Diversified Factor US Equity</t>
  </si>
  <si>
    <t>J.P. Morgan EMBI Global Core EUR Hedged</t>
  </si>
  <si>
    <t>J.P. Morgan EMBI Global Core</t>
  </si>
  <si>
    <t>J.P. Morgan Emerging Market Enhanced Multi-Factor Local Currency Bond</t>
  </si>
  <si>
    <t>J.P. Morgan Emerging Markets Risk-Aware Bond</t>
  </si>
  <si>
    <t>J.P. Morgan EMU Government Bond</t>
  </si>
  <si>
    <t>J.P. Morgan EMU Government Bond 1-3 Year</t>
  </si>
  <si>
    <t>J.P. Morgan ESG EMBI Global Diversified</t>
  </si>
  <si>
    <t>J.P. Morgan GBI EM Global Core</t>
  </si>
  <si>
    <t>J.P. Morgan GBI EM Global Diversified 10% Cap 1% Floor</t>
  </si>
  <si>
    <t>J.P. Morgan Global Credit Volatility</t>
  </si>
  <si>
    <t>J.P. Morgan Global Government ESG Liquid Bond</t>
  </si>
  <si>
    <t>J.P. Morgan Global High Yield Multi-Factor</t>
  </si>
  <si>
    <t>J.P. Morgan Government Bond EMU Investment Grade</t>
  </si>
  <si>
    <t>J.P. Morgan Government Bond Global</t>
  </si>
  <si>
    <t>J.P. Morgan Government Bond United States 1-3 Year</t>
  </si>
  <si>
    <t>J.P. Morgan Government Bond United States</t>
  </si>
  <si>
    <t>J.P. Morgan USD EM Diversified 3% Capped 1-5 Year Bond 100% EUR Hedged</t>
  </si>
  <si>
    <t>J.P. Morgan USD EM Diversified 3% Capped 1-5 Year Bond</t>
  </si>
  <si>
    <t>J.P. Morgan USD EM IG ESG Diversified Bond EUR Hedged</t>
  </si>
  <si>
    <t>J.P. Morgan USD EM IG ESG Diversified Bond</t>
  </si>
  <si>
    <t>Japan Minimum Variance</t>
  </si>
  <si>
    <t>JPX-Nikkei 400 EUR Hedged</t>
  </si>
  <si>
    <t>JPX-Nikkei 400</t>
  </si>
  <si>
    <t>KWB Nasdaq Financial Technology</t>
  </si>
  <si>
    <t>LevDAX</t>
  </si>
  <si>
    <t>LevDAX x3</t>
  </si>
  <si>
    <t>LibertyQ Asia ex Japan Equity</t>
  </si>
  <si>
    <t>LibertyQ Emerging Markets Equity</t>
  </si>
  <si>
    <t>LibertyQ Europe Equity</t>
  </si>
  <si>
    <t>LibertyQ European Dividend</t>
  </si>
  <si>
    <t>LibertyQ Global Dividend</t>
  </si>
  <si>
    <t>LibertyQ Global Equity SRI</t>
  </si>
  <si>
    <t>LibertyQ US Large Cap Equity</t>
  </si>
  <si>
    <t>Low Carbon 100 Europe</t>
  </si>
  <si>
    <t>LPX Major Market</t>
  </si>
  <si>
    <t>Markit iBoxx Contingent Convertible Liquid Developed Europe AT1</t>
  </si>
  <si>
    <t>Markit iBoxx Contingent Convertible Liquid Developed Europe AT1 (EUR Hedged)</t>
  </si>
  <si>
    <t>Markit iBoxx EUR Breakeven EUR-Inflation France &amp; Germany</t>
  </si>
  <si>
    <t>Markit iBoxx EUR Corporates BBB-BB (5% Issuer Cap)</t>
  </si>
  <si>
    <t>Markit iBoxx EUR Corporates Yield Plus</t>
  </si>
  <si>
    <t>Markit iBoxx EUR Covered</t>
  </si>
  <si>
    <t>Markit iBoxx EUR Eurozone 1-3</t>
  </si>
  <si>
    <t>Markit iBoxx EUR Eurozone 15-30</t>
  </si>
  <si>
    <t>Markit iBoxx EUR Eurozone 20 Target Duration</t>
  </si>
  <si>
    <t>Markit iBoxx EUR Eurozone 25+</t>
  </si>
  <si>
    <t>Markit iBoxx EUR Eurozone 3-5</t>
  </si>
  <si>
    <t>Markit iBoxx EUR Eurozone 5-7</t>
  </si>
  <si>
    <t>Markit iBoxx EUR Eurozone 7-10</t>
  </si>
  <si>
    <t>Markit iBoxx EUR Floating Rate Notes Investment Grade 1-3</t>
  </si>
  <si>
    <t>Markit iBoxx EUR Germany 1-3</t>
  </si>
  <si>
    <t>Markit iBoxx EUR Germany Covered Capped</t>
  </si>
  <si>
    <t>Markit iBoxx EUR Germany Covered</t>
  </si>
  <si>
    <t>Markit iBoxx EUR Germany</t>
  </si>
  <si>
    <t>Markit iBoxx EUR Inflation Linked</t>
  </si>
  <si>
    <t>Markit iBoxx EUR Inverse Breakeven EUR-Inflation France &amp; Germany</t>
  </si>
  <si>
    <t>Markit iBoxx EUR Liquid Corporate 12.5</t>
  </si>
  <si>
    <t>Markit iBoxx EUR Liquid Corporates BBB Top 60</t>
  </si>
  <si>
    <t>Markit iBoxx EUR Liquid Corporates Diversified</t>
  </si>
  <si>
    <t>Markit iBoxx EUR Liquid Corporates</t>
  </si>
  <si>
    <t>Markit iBoxx EUR Liquid Corporates Large Cap</t>
  </si>
  <si>
    <t>Markit iBoxx EUR Liquid Corporates Top 75 Mid Price (Non-Financials)</t>
  </si>
  <si>
    <t>Markit iBoxx EUR Liquid Corporates Top 75 Mid Price</t>
  </si>
  <si>
    <t>Markit iBoxx EUR Liquid Covered</t>
  </si>
  <si>
    <t>Markit iBoxx EUR Liquid Financials</t>
  </si>
  <si>
    <t>Markit iBoxx EUR Liquid Germany Covered Diversified</t>
  </si>
  <si>
    <t>Markit iBoxx EUR Liquid High Yield 1-3</t>
  </si>
  <si>
    <t>Markit iBoxx EUR Liquid High Yield 30 ex Financial</t>
  </si>
  <si>
    <t>Markit iBoxx EUR Liquid High Yield</t>
  </si>
  <si>
    <t>Markit iBoxx EUR Liquid Investment Grade Ultrashort</t>
  </si>
  <si>
    <t>Markit iBoxx EUR Liquid Non-Financials Diversified</t>
  </si>
  <si>
    <t>Markit iBoxx EUR Liquid Sovereign Diversified AAA-AA 1-10</t>
  </si>
  <si>
    <t>Markit iBoxx EUR Liquid Sovereigns Capped 1.5-10.5</t>
  </si>
  <si>
    <t>Markit iBoxx EUR Liquid Sovereigns Capped AAA-AA 1-5</t>
  </si>
  <si>
    <t>Markit iBoxx EUR Liquid Sovereigns Diversified 10+</t>
  </si>
  <si>
    <t>Markit iBoxx EUR Liquid Sovereigns Diversified 1-10</t>
  </si>
  <si>
    <t>Markit iBoxx EUR Liquid Sovereigns Diversified 1-3</t>
  </si>
  <si>
    <t>Markit iBoxx EUR Liquid Sovereigns Diversified 3-5</t>
  </si>
  <si>
    <t>Markit iBoxx EUR Liquid Sovereigns Diversified 3m-1</t>
  </si>
  <si>
    <t>Markit iBoxx EUR Liquid Sovereigns Diversified 5-7</t>
  </si>
  <si>
    <t>Markit iBoxx EUR Liquid Sovereigns Diversified 7-10</t>
  </si>
  <si>
    <t>Markit iBoxx EUR Liquid Sovereigns Diversified</t>
  </si>
  <si>
    <t>Markit iBoxx EUR Sovereigns Eurozone AAA</t>
  </si>
  <si>
    <t>Markit iBoxx EUR Sovereigns Eurozone</t>
  </si>
  <si>
    <t>Markit iBoxx EUR Sovereigns Eurozone Yield Plus 1-3</t>
  </si>
  <si>
    <t>Markit iBoxx EUR Sovereigns Eurozone Yield Plus</t>
  </si>
  <si>
    <t>Markit iBoxx EUR Sovereigns Germany Capped 10+</t>
  </si>
  <si>
    <t>Markit iBoxx EUR Sovereigns Germany Capped 1-5</t>
  </si>
  <si>
    <t>Markit iBoxx EUR Sovereigns Germany Capped 3m-2</t>
  </si>
  <si>
    <t>Markit iBoxx EUR Sovereigns Germany Capped 5-10</t>
  </si>
  <si>
    <t>Markit iBoxx Global Developed Markets Liquid High Yield Capped</t>
  </si>
  <si>
    <t>Markit iBoxx iTraxx Europe Bond</t>
  </si>
  <si>
    <t>Markit iBoxx Pfandbriefe</t>
  </si>
  <si>
    <t>Markit iBoxx USD Breakeven 10-Year Inflation</t>
  </si>
  <si>
    <t>Markit iBoxx USD Contingent Convertible Liquid Developed Market AT1 (8/5% Issuer Cap)</t>
  </si>
  <si>
    <t>Markit iBoxx USD Corporates 1-20 Yield Plus</t>
  </si>
  <si>
    <t>Markit iBoxx USD Emerging Markets Sovereigns Quality Weighted</t>
  </si>
  <si>
    <t>Markit iBoxx USD Inverse Breakeven 10-Year Inflation</t>
  </si>
  <si>
    <t>Markit iBoxx USD Liquid Asia ex-Japan Corporates Large Cap Investment Grade</t>
  </si>
  <si>
    <t>Markit iBoxx USD Liquid Emerging Markets Sovereigns Mid Price TCA</t>
  </si>
  <si>
    <t>Markit iBoxx USD Liquid Floating Rate Notes Investment Grade Corporates 100 EUR Hedged</t>
  </si>
  <si>
    <t>Markit iBoxx USD Liquid Floating Rate Notes Investment Grade Corporates 100</t>
  </si>
  <si>
    <t>Markit iBoxx USD Liquid High Yield 0-5 Capped</t>
  </si>
  <si>
    <t>Markit iBoxx USD Liquid High Yield Capped</t>
  </si>
  <si>
    <t>Markit iBoxx USD Liquid Investment Grade 0-5</t>
  </si>
  <si>
    <t>Markit iBoxx USD Liquid Investment Grade</t>
  </si>
  <si>
    <t>Markit iBoxx USD Liquid Investment Grade Interest Rate Hedged</t>
  </si>
  <si>
    <t>Markit iBoxx USD Liquid Investment Grade Ultrashort</t>
  </si>
  <si>
    <t>Markit iBoxx USD Treasuries 1-3</t>
  </si>
  <si>
    <t>Markit iBoxx USD Treasuries</t>
  </si>
  <si>
    <t>MBI10</t>
  </si>
  <si>
    <t>Medical Cannabis and Wellness Equity</t>
  </si>
  <si>
    <t>Morningstar Developed Markets Large Cap Dividends Leaders</t>
  </si>
  <si>
    <t>Morningstar Global Multi-Asset Infrastructure</t>
  </si>
  <si>
    <t>Morningstar Global Wide Moat Focus</t>
  </si>
  <si>
    <t>Morningstar MLP Composite</t>
  </si>
  <si>
    <t>Morningstar North America 100 Equal Weight</t>
  </si>
  <si>
    <t>Morningstar UK</t>
  </si>
  <si>
    <t>Morningstar US Large-Mid Cap</t>
  </si>
  <si>
    <t>Morningstar US Target Market Exposure</t>
  </si>
  <si>
    <t>MS Long Gold EUR Hedged</t>
  </si>
  <si>
    <t>MSCI AC Asia ex Japan</t>
  </si>
  <si>
    <t>MSCI AC Far East ex Japan</t>
  </si>
  <si>
    <t>MSCI ACWI IMI Digital Economy ESG Filtered</t>
  </si>
  <si>
    <t>MSCI ACWI IMI Disruptive Technology ESG Filtered</t>
  </si>
  <si>
    <t>MSCI ACWI IMI Future Mobility ESG Filtered</t>
  </si>
  <si>
    <t>MSCI ACWI IMI Millenials ESG Filtered</t>
  </si>
  <si>
    <t>MSCI ACWI IMI Smart Cities ESG Filtered</t>
  </si>
  <si>
    <t>MSCI ACWI SRI 5% Issuer Capped 100% with Developed Markets EUR Hedged</t>
  </si>
  <si>
    <t>MSCI ACWI with Developed Markets 100% hedged to USD</t>
  </si>
  <si>
    <t>MSCI All Country World Emerging Markets Consumer Growth</t>
  </si>
  <si>
    <t>MSCI All Country World IM</t>
  </si>
  <si>
    <t>MSCI All Country World</t>
  </si>
  <si>
    <t>MSCI All Country World with Developed Markets 100% EUR Hedged</t>
  </si>
  <si>
    <t>MSCI Australia</t>
  </si>
  <si>
    <t>MSCI Brazil</t>
  </si>
  <si>
    <t>MSCI Canada</t>
  </si>
  <si>
    <t>MSCI China A Inclusion</t>
  </si>
  <si>
    <t>MSCI China A</t>
  </si>
  <si>
    <t>MSCI China A Onshore</t>
  </si>
  <si>
    <t>MSCI China ESG Universal 5% Issuer Capped</t>
  </si>
  <si>
    <t>MSCI China ex A Shares</t>
  </si>
  <si>
    <t>MSCI China</t>
  </si>
  <si>
    <t>MSCI EFM Africa Top 50 Capped</t>
  </si>
  <si>
    <t>MSCI EM Asia</t>
  </si>
  <si>
    <t>MSCI EM Eastern Europe 10/40</t>
  </si>
  <si>
    <t>MSCI EM Eastern Europe ex Russia</t>
  </si>
  <si>
    <t>MSCI EM EMEA</t>
  </si>
  <si>
    <t>MSCI EM ESG Leaders 5% Issuer Capped</t>
  </si>
  <si>
    <t>MSCI EM Far East</t>
  </si>
  <si>
    <t>MSCI EM Latin America 10/40 USD</t>
  </si>
  <si>
    <t>MSCI EM Latin America</t>
  </si>
  <si>
    <t>MSCI Emerging Markets ESG Enhanced Focus</t>
  </si>
  <si>
    <t>MSCI Emerging Markets ESG Universal Select</t>
  </si>
  <si>
    <t>MSCI Emerging Markets ex China</t>
  </si>
  <si>
    <t>MSCI Emerging Markets ex Controversial Weapons</t>
  </si>
  <si>
    <t>MSCI Emerging Markets IMI ESG Screened</t>
  </si>
  <si>
    <t>MSCI Emerging Markets IMI</t>
  </si>
  <si>
    <t>MSCI Emerging Markets</t>
  </si>
  <si>
    <t>MSCI Emerging Markets Leverage</t>
  </si>
  <si>
    <t>MSCI Emerging Markets Low Carbon SRI Leaders</t>
  </si>
  <si>
    <t>MSCI Emerging Markets Minimum Volatility</t>
  </si>
  <si>
    <t>MSCI Emerging Markets Select ESG Rating and Trend Leaders</t>
  </si>
  <si>
    <t>MSCI Emerging Markets Select Value Factor Focus</t>
  </si>
  <si>
    <t>MSCI Emerging Markets Small Cap</t>
  </si>
  <si>
    <t>MSCI Emerging Markets SRI 5% Issuer Capped</t>
  </si>
  <si>
    <t>MSCI Emerging Markets SRI Select Reduced Fossil Fuel</t>
  </si>
  <si>
    <t>MSCI EMU 100% USD Hedged</t>
  </si>
  <si>
    <t>MSCI EMU Climate Change ESG Select</t>
  </si>
  <si>
    <t>MSCI EMU Diversified Multiple-Factor</t>
  </si>
  <si>
    <t>MSCI EMU ESG Enhanced Focus</t>
  </si>
  <si>
    <t>MSCI EMU ESG Screened</t>
  </si>
  <si>
    <t>MSCI EMU ESG Universal Select</t>
  </si>
  <si>
    <t>MSCI EMU ex Controversial Weapons</t>
  </si>
  <si>
    <t>MSCI EMU Growth</t>
  </si>
  <si>
    <t>MSCI EMU High Dividend Yield</t>
  </si>
  <si>
    <t>MSCI EMU</t>
  </si>
  <si>
    <t>MSCI EMU Large Cap</t>
  </si>
  <si>
    <t>MSCI EMU Mid Cap</t>
  </si>
  <si>
    <t>MSCI EMU Minimum Volatility</t>
  </si>
  <si>
    <t>MSCI EMU Prime Value</t>
  </si>
  <si>
    <t>MSCI EMU Quality</t>
  </si>
  <si>
    <t>MSCI EMU Select Dynamic 50% Risk Weighted</t>
  </si>
  <si>
    <t>MSCI EMU Select Factor Mix</t>
  </si>
  <si>
    <t>MSCI EMU Selected ESG Rating and Trend Leaders</t>
  </si>
  <si>
    <t>MSCI EMU Small Cap</t>
  </si>
  <si>
    <t>MSCI EMU SRI 5% Issuer Capped</t>
  </si>
  <si>
    <t>MSCI EMU Value</t>
  </si>
  <si>
    <t>MSCI Europe 100% EUR Hedged</t>
  </si>
  <si>
    <t>MSCI Europe Banks</t>
  </si>
  <si>
    <t>MSCI Europe Climate Change ESG Select</t>
  </si>
  <si>
    <t>MSCI Europe Consumer Discretionary</t>
  </si>
  <si>
    <t>MSCI Europe Consumer Staples</t>
  </si>
  <si>
    <t>MSCI Europe Diversified Multiple-Factor</t>
  </si>
  <si>
    <t>MSCI Europe Energy 20/35</t>
  </si>
  <si>
    <t>MSCI Europe Energy</t>
  </si>
  <si>
    <t>MSCI Europe Enhanced Value</t>
  </si>
  <si>
    <t>MSCI Europe Equal Weighted Buyback Yield</t>
  </si>
  <si>
    <t>MSCI Europe ESG Enhanced Focus</t>
  </si>
  <si>
    <t>MSCI Europe ESG Leaders Select 5% Issuer Capped</t>
  </si>
  <si>
    <t>MSCI Europe ESG Screened</t>
  </si>
  <si>
    <t>MSCI Europe ESG Universal Select</t>
  </si>
  <si>
    <t>MSCI Europe ESG Universal Select Screens</t>
  </si>
  <si>
    <t>MSCI Europe ex Controversial Weapons</t>
  </si>
  <si>
    <t>MSCI Europe ex EMU</t>
  </si>
  <si>
    <t>MSCI Europe ex UK ex Controversial Weapons</t>
  </si>
  <si>
    <t>MSCI Europe ex UK</t>
  </si>
  <si>
    <t>MSCI Europe Financials</t>
  </si>
  <si>
    <t>MSCI Europe Health Care</t>
  </si>
  <si>
    <t>MSCI Europe High Dividend Yield 4% Issuer Capped</t>
  </si>
  <si>
    <t>MSCI Europe High Dividend Yield</t>
  </si>
  <si>
    <t>MSCI Europe</t>
  </si>
  <si>
    <t>MSCI Europe Industrials</t>
  </si>
  <si>
    <t>MSCI Europe Information Technology</t>
  </si>
  <si>
    <t>MSCI Europe Large Cap</t>
  </si>
  <si>
    <t>MSCI Europe Low Carbon SRI Leaders</t>
  </si>
  <si>
    <t>MSCI Europe Materials</t>
  </si>
  <si>
    <t>MSCI Europe Mid Cap Equal Weighted</t>
  </si>
  <si>
    <t>MSCI Europe Mid Cap</t>
  </si>
  <si>
    <t>MSCI Europe Minimum Volatility ESG Reduced Carbon Target</t>
  </si>
  <si>
    <t>MSCI Europe Minimum Volatility</t>
  </si>
  <si>
    <t>MSCI Europe Momentum</t>
  </si>
  <si>
    <t>MSCI Europe Quality</t>
  </si>
  <si>
    <t>MSCI Europe Sector Neutral Quality</t>
  </si>
  <si>
    <t>MSCI Europe Select Catholic Principles ESG Leaders 10/40</t>
  </si>
  <si>
    <t>MSCI Europe Small Cap</t>
  </si>
  <si>
    <t>MSCI Europe Small Cap Value Weighted</t>
  </si>
  <si>
    <t>MSCI Europe Small Caps SRI S-Series 5% Capped (NTR)</t>
  </si>
  <si>
    <t>MSCI Europe SRI 5% Issuer Capped</t>
  </si>
  <si>
    <t>MSCI Europe SRI Select Reduced Fossil Fuel</t>
  </si>
  <si>
    <t>MSCI Europe Telecommunication Services</t>
  </si>
  <si>
    <t>MSCI Europe Utilities</t>
  </si>
  <si>
    <t>MSCI Europe Value Exposure Select</t>
  </si>
  <si>
    <t>MSCI Europe Value</t>
  </si>
  <si>
    <t>MSCI France</t>
  </si>
  <si>
    <t>MSCI GCC Countries ex Select Securites</t>
  </si>
  <si>
    <t>MSCI Germany Climate Change ESG Select</t>
  </si>
  <si>
    <t>MSCI Greece IMI + Coca-Cola 20-35</t>
  </si>
  <si>
    <t>MSCI India</t>
  </si>
  <si>
    <t>MSCI Indonesia</t>
  </si>
  <si>
    <t>MSCI Italy</t>
  </si>
  <si>
    <t>MSCI Japan 100% EUR Hedged</t>
  </si>
  <si>
    <t>MSCI Japan 100% hedged to EUR</t>
  </si>
  <si>
    <t>MSCI Japan ESG Enhanced Focus</t>
  </si>
  <si>
    <t>MSCI Japan ESG Screened</t>
  </si>
  <si>
    <t>MSCI Japan ex Controversial Weapons</t>
  </si>
  <si>
    <t>MSCI Japan</t>
  </si>
  <si>
    <t>MSCI Japan Investable Market</t>
  </si>
  <si>
    <t>MSCI Japan Large Cap</t>
  </si>
  <si>
    <t>MSCI Japan Low Carbon SRI Leaders</t>
  </si>
  <si>
    <t>MSCI Japan Mid Cap</t>
  </si>
  <si>
    <t>MSCI Japan Small Cap</t>
  </si>
  <si>
    <t>MSCI Japan SRI 100% EUR Hedged</t>
  </si>
  <si>
    <t>MSCI Japan SRI 5% Issuer Capped 100% EUR Hedged</t>
  </si>
  <si>
    <t>MSCI Japan SRI 5% Issuer Capped</t>
  </si>
  <si>
    <t>MSCI Japan SRI Filtered ex Fossil Fuels</t>
  </si>
  <si>
    <t>MSCI Japan SRI Select Reduced Fossil Fuel</t>
  </si>
  <si>
    <t>MSCI Korea 20/35</t>
  </si>
  <si>
    <t>MSCI Korea Capped</t>
  </si>
  <si>
    <t>MSCI Korea</t>
  </si>
  <si>
    <t>MSCI Malaysia</t>
  </si>
  <si>
    <t>MSCI Mexico Capped</t>
  </si>
  <si>
    <t>MSCI Mexico</t>
  </si>
  <si>
    <t>MSCI Nordic</t>
  </si>
  <si>
    <t>MSCI North America ex Controversial Weapons</t>
  </si>
  <si>
    <t>MSCI North America High Dividend Yield</t>
  </si>
  <si>
    <t>MSCI North America</t>
  </si>
  <si>
    <t>MSCI Pacific ex Japan ex Controversial Weapons</t>
  </si>
  <si>
    <t>MSCI Pacific ex Japan</t>
  </si>
  <si>
    <t>MSCI Pacific Ex Japan</t>
  </si>
  <si>
    <t>MSCI Pacific</t>
  </si>
  <si>
    <t>MSCI Pacific Socially Responsible 5% Issuer Capped</t>
  </si>
  <si>
    <t>MSCI Pacific SRI 5% Issuer Capped</t>
  </si>
  <si>
    <t>MSCI Pakistan IM</t>
  </si>
  <si>
    <t>MSCI Philippines IM</t>
  </si>
  <si>
    <t>MSCI Poland</t>
  </si>
  <si>
    <t>MSCI Russia 25% Capped</t>
  </si>
  <si>
    <t>MSCI Russia Capped</t>
  </si>
  <si>
    <t>MSCI Russia IMI Select GDR</t>
  </si>
  <si>
    <t>MSCI Russia IMI Select GDR USD</t>
  </si>
  <si>
    <t>MSCI Russia</t>
  </si>
  <si>
    <t>MSCI Saudi Arabia 20/35</t>
  </si>
  <si>
    <t>MSCI Singapore IM</t>
  </si>
  <si>
    <t>MSCI South Africa 20/35</t>
  </si>
  <si>
    <t>MSCI South Africa</t>
  </si>
  <si>
    <t>MSCI Spain</t>
  </si>
  <si>
    <t>MSCI Switzerland</t>
  </si>
  <si>
    <t>MSCI Taiwan 20/35</t>
  </si>
  <si>
    <t>MSCI Taiwan Capped</t>
  </si>
  <si>
    <t>MSCI Taiwan</t>
  </si>
  <si>
    <t>MSCI Thailand</t>
  </si>
  <si>
    <t>MSCI United Kingdom 100% hedged to EUR</t>
  </si>
  <si>
    <t>MSCI United Kingdom</t>
  </si>
  <si>
    <t>MSCI USA Climate Change ESG Select</t>
  </si>
  <si>
    <t>MSCI USA Consumer Discretionary</t>
  </si>
  <si>
    <t>MSCI USA Consumer Staples</t>
  </si>
  <si>
    <t>MSCI USA Diversified Multi-Factor</t>
  </si>
  <si>
    <t>MSCI USA Energy</t>
  </si>
  <si>
    <t>MSCI USA Enhanced Value</t>
  </si>
  <si>
    <t>MSCI USA ESG Enhanced Focus</t>
  </si>
  <si>
    <t>MSCI USA ESG Leaders</t>
  </si>
  <si>
    <t>MSCI USA ESG Leaders Select 5% Issuer Capped 100% hedged to EUR</t>
  </si>
  <si>
    <t>MSCI USA ESG Leaders Select 5% Issuer Capped</t>
  </si>
  <si>
    <t>MSCI USA ESG Screened</t>
  </si>
  <si>
    <t>MSCI USA ESG Universal Select Business Screens</t>
  </si>
  <si>
    <t>MSCI USA ESG Universal Select</t>
  </si>
  <si>
    <t>MSCI USA Financials</t>
  </si>
  <si>
    <t>MSCI USA Health Care</t>
  </si>
  <si>
    <t>MSCI USA High Dividend Yield</t>
  </si>
  <si>
    <t>MSCI USA</t>
  </si>
  <si>
    <t>MSCI USA Information Technology</t>
  </si>
  <si>
    <t>MSCI USA Large Cap</t>
  </si>
  <si>
    <t>MSCI USA Leveraged 2x Daily</t>
  </si>
  <si>
    <t>MSCI USA Low Carbon SRI Leaders</t>
  </si>
  <si>
    <t>MSCI USA Mid Cap Equal Weighted</t>
  </si>
  <si>
    <t>MSCI USA Mid Cap</t>
  </si>
  <si>
    <t>MSCI USA Minimum Volatility ESG Reduced Carbon Target</t>
  </si>
  <si>
    <t>MSCI USA Minimum Volatility</t>
  </si>
  <si>
    <t>MSCI USA Momentum</t>
  </si>
  <si>
    <t>MSCI USA Prime Value 100% EUR Hedged</t>
  </si>
  <si>
    <t>MSCI USA Prime Value</t>
  </si>
  <si>
    <t>MSCI USA Quality</t>
  </si>
  <si>
    <t>MSCI USA Sector Neutral Quality</t>
  </si>
  <si>
    <t>MSCI USA Select Dynamic 50% Risk Weighted 100% EUR Hedged</t>
  </si>
  <si>
    <t>MSCI USA Select Dynamic 50% Risk Weighted</t>
  </si>
  <si>
    <t>MSCI USA Select ESG Rating and Trend Leaders</t>
  </si>
  <si>
    <t>MSCI USA Select Factor Mix</t>
  </si>
  <si>
    <t>MSCI USA Short Daily</t>
  </si>
  <si>
    <t>MSCI USA Small Cap ESG Leaders</t>
  </si>
  <si>
    <t>MSCI USA Small Cap</t>
  </si>
  <si>
    <t>MSCI USA Small Cap Value Weighted</t>
  </si>
  <si>
    <t>MSCI USA Socially Responsible 5% Issuer Capped</t>
  </si>
  <si>
    <t>MSCI USA SRI 5% Issuer Capped 100% EUR Hedged</t>
  </si>
  <si>
    <t>MSCI USA SRI 5% Issuer Capped</t>
  </si>
  <si>
    <t>MSCI USA SRI Select Reduced Fossil Fuel</t>
  </si>
  <si>
    <t>MSCI USA Value Exposure Select</t>
  </si>
  <si>
    <t>MSCI USA Value</t>
  </si>
  <si>
    <t>MSCI World Climate Change ESG Select</t>
  </si>
  <si>
    <t>MSCI World Climate Change</t>
  </si>
  <si>
    <t>MSCI World Consumer Discretionary</t>
  </si>
  <si>
    <t>MSCI World Consumer Staples</t>
  </si>
  <si>
    <t>MSCI World Diversified Multi-Factor</t>
  </si>
  <si>
    <t>MSCI World Energy</t>
  </si>
  <si>
    <t>MSCI World Enhanced Value</t>
  </si>
  <si>
    <t>MSCI World ESG Enhanced Focus</t>
  </si>
  <si>
    <t>MSCI World ESG Leaders</t>
  </si>
  <si>
    <t>MSCI World ESG Leaders Minimum Volatility</t>
  </si>
  <si>
    <t>MSCI World ESG Leaders Select 5% Issuer Capped</t>
  </si>
  <si>
    <t>MSCI World ESG Screened</t>
  </si>
  <si>
    <t>MSCI World ESG Universal Select Business Screens</t>
  </si>
  <si>
    <t>MSCI World ESG Universal Select</t>
  </si>
  <si>
    <t>MSCI World EUR</t>
  </si>
  <si>
    <t>MSCI World ex EMU</t>
  </si>
  <si>
    <t>MSCI World ex Europe</t>
  </si>
  <si>
    <t>MSCI World Financials</t>
  </si>
  <si>
    <t>MSCI World Health Care</t>
  </si>
  <si>
    <t>MSCI World High Dividend Yield</t>
  </si>
  <si>
    <t>MSCI World Industrials</t>
  </si>
  <si>
    <t>MSCI World Information Technology</t>
  </si>
  <si>
    <t>MSCI World Low Carbon SRI Leaders</t>
  </si>
  <si>
    <t>MSCI World Materials</t>
  </si>
  <si>
    <t>MSCI World Mid Cap Equally Weighted</t>
  </si>
  <si>
    <t>MSCI World Minimum Volatility ESG Reduced Carbon Target</t>
  </si>
  <si>
    <t>MSCI World Minimum Volatility</t>
  </si>
  <si>
    <t>MSCI World Minimum Volatility USD</t>
  </si>
  <si>
    <t>MSCI World Momentum</t>
  </si>
  <si>
    <t>MSCI World Monthly EUR Hedged</t>
  </si>
  <si>
    <t>MSCI World Sector Neutral Quality</t>
  </si>
  <si>
    <t>MSCI World Select ESG Rating and Trend Leaders USD</t>
  </si>
  <si>
    <t>MSCI World Small Cap</t>
  </si>
  <si>
    <t>MSCI World Socially Responsible 5% Issuer Capped 100% hedged to EUR</t>
  </si>
  <si>
    <t>MSCI World Socially Responsible 5% Issuer Capped</t>
  </si>
  <si>
    <t>MSCI World SRI 5% Issuer Capped</t>
  </si>
  <si>
    <t>MSCI World SRI Select Reduced Fossil Fuel</t>
  </si>
  <si>
    <t>MSCI World Telecommunication Services</t>
  </si>
  <si>
    <t>MSCI World Utilities</t>
  </si>
  <si>
    <t>MSFX 5X Long US Dollar/Euro</t>
  </si>
  <si>
    <t>MSFX 5X Short US Dollar/Euro</t>
  </si>
  <si>
    <t>MSFX Long Australian Dollar/Euro</t>
  </si>
  <si>
    <t>MSFX Long Chinese Renminbi</t>
  </si>
  <si>
    <t>MSFX Long Japanese Yen/Euro</t>
  </si>
  <si>
    <t>MSFX Long Norwegian Krone/Euro</t>
  </si>
  <si>
    <t>MSFX Long Swedish Krona/Euro</t>
  </si>
  <si>
    <t>MSFX Long Swiss Franc/Euro</t>
  </si>
  <si>
    <t>MSFX Long US Dollar/Euro</t>
  </si>
  <si>
    <t>MSFX Short Chinese Renminbi</t>
  </si>
  <si>
    <t>MSFX Short Japanese Yen/Euro</t>
  </si>
  <si>
    <t>MSFX Short Swiss Franc/Euro</t>
  </si>
  <si>
    <t>MSFX Short US Dollar/Euro</t>
  </si>
  <si>
    <t>MTS Italy BOT ex Bank of Italy</t>
  </si>
  <si>
    <t>MVIS Global Junior Gold Miners</t>
  </si>
  <si>
    <t>MVIS Global Video Gaming and eSports</t>
  </si>
  <si>
    <t>Nasdaq 100 3x Inverse</t>
  </si>
  <si>
    <t>Nasdaq 100 3x Leveraged Notional</t>
  </si>
  <si>
    <t>Nasdaq 100 EUR Hedged</t>
  </si>
  <si>
    <t>Nasdaq AlphaDEX Eurozone</t>
  </si>
  <si>
    <t>Nasdaq AlphaDEX Germany</t>
  </si>
  <si>
    <t>Nasdaq AlphaDEX Large Cap Core</t>
  </si>
  <si>
    <t>Nasdaq Commodity Brent Crude Oil</t>
  </si>
  <si>
    <t>Nasdaq Commodity Crude Oil</t>
  </si>
  <si>
    <t>Nasdaq Commodity Gold</t>
  </si>
  <si>
    <t>Nasdaq Commodity Natural Gas</t>
  </si>
  <si>
    <t>Nasdaq Commodity Silver</t>
  </si>
  <si>
    <t>Nasdaq CTA Artificial Intelligence</t>
  </si>
  <si>
    <t>Nasdaq CTA Cybersecurity</t>
  </si>
  <si>
    <t>Nasdaq Global Buyback Achievers</t>
  </si>
  <si>
    <t>Nasdaq US Buyback Achievers Select</t>
  </si>
  <si>
    <t>Nasdaq Yewno Global Artificial Intelligence and Big Data</t>
  </si>
  <si>
    <t>Nasdaq Yewno Global Future Mobility</t>
  </si>
  <si>
    <t>Nifty 50</t>
  </si>
  <si>
    <t>NYSE Arca Gold Bugs</t>
  </si>
  <si>
    <t>OMX Stockholm Benchmark Cap</t>
  </si>
  <si>
    <t>Optimised Roll Commodity</t>
  </si>
  <si>
    <t>Optimised Roll Energy</t>
  </si>
  <si>
    <t>Optimised Roll Industrial Metals</t>
  </si>
  <si>
    <t>Optimized Roll Commodity Monthly EUR Hedged</t>
  </si>
  <si>
    <t>Ossiam Emerging Markets Minimum Variance</t>
  </si>
  <si>
    <t>Portfolio Income Strategy</t>
  </si>
  <si>
    <t>Portfolio</t>
  </si>
  <si>
    <t>PSI 20</t>
  </si>
  <si>
    <t>PSI 20 Leverage</t>
  </si>
  <si>
    <t>PX</t>
  </si>
  <si>
    <t>RBOB Gasoline Futures</t>
  </si>
  <si>
    <t>Refinitiv Qualified Global Convertible</t>
  </si>
  <si>
    <t>RICI Enhanced Aluminum</t>
  </si>
  <si>
    <t>RICI Enhanced Brent Crude Oil</t>
  </si>
  <si>
    <t>RICI Enhanced Copper</t>
  </si>
  <si>
    <t>RICI Enhanced Energy</t>
  </si>
  <si>
    <t>RICI Enhanced Gas Oil</t>
  </si>
  <si>
    <t>RICI Enhanced Gasoline</t>
  </si>
  <si>
    <t>RICI Enhanced Heating Oil</t>
  </si>
  <si>
    <t>RICI Enhanced Industrial Metals</t>
  </si>
  <si>
    <t>RICI Enhanced Lead</t>
  </si>
  <si>
    <t>RICI Enhanced Metals</t>
  </si>
  <si>
    <t>RICI Enhanced Natural Gas</t>
  </si>
  <si>
    <t>RICI Enhanced Nickel</t>
  </si>
  <si>
    <t>RICI Enhanced Tin</t>
  </si>
  <si>
    <t>RICI Enhanced WTI Crude Oil</t>
  </si>
  <si>
    <t>RICI Enhanced Zinc</t>
  </si>
  <si>
    <t>Risk Weighted Enhanced Commodity Ex Grains</t>
  </si>
  <si>
    <t>ROBO Global Artificial Intelligence</t>
  </si>
  <si>
    <t>ROBO Global Healthcare Technology and Innovation</t>
  </si>
  <si>
    <t>ROBO Global Robotics and Automation</t>
  </si>
  <si>
    <t>Rogers International Commodity</t>
  </si>
  <si>
    <t>Russell Mid Cap</t>
  </si>
  <si>
    <t>S&amp;P 500 2x Inverse Daily</t>
  </si>
  <si>
    <t>S&amp;P 500 Capped 35/20 Communication Services</t>
  </si>
  <si>
    <t>S&amp;P 500 Capped 35/20 Consumer Discretionary</t>
  </si>
  <si>
    <t>S&amp;P 500 Capped 35/20 Consumer Staples Sector</t>
  </si>
  <si>
    <t>S&amp;P 500 Capped 35/20 Energy</t>
  </si>
  <si>
    <t>S&amp;P 500 Capped 35/20 Financial</t>
  </si>
  <si>
    <t>S&amp;P 500 Capped 35/20 Health Care</t>
  </si>
  <si>
    <t>S&amp;P 500 Capped 35/20 Industrials</t>
  </si>
  <si>
    <t>S&amp;P 500 Capped 35/20 Information Technology</t>
  </si>
  <si>
    <t>S&amp;P 500 Capped 35/20 Materials</t>
  </si>
  <si>
    <t>S&amp;P 500 Capped 35/20 Utilities</t>
  </si>
  <si>
    <t>S&amp;P 500 ESG EUR Hedged</t>
  </si>
  <si>
    <t>S&amp;P 500 ESG Exclusions II</t>
  </si>
  <si>
    <t>S&amp;P 500 ESG</t>
  </si>
  <si>
    <t>S&amp;P 500 EUR Dynamic Hedged</t>
  </si>
  <si>
    <t>S&amp;P 500 EUR Hedged</t>
  </si>
  <si>
    <t>S&amp;P 500 Low Volatility High Dividend</t>
  </si>
  <si>
    <t>S&amp;P 500 Paris-Aligned Climate</t>
  </si>
  <si>
    <t>S&amp;P 500 Quality, Value &amp; Momentum Multi-Factor</t>
  </si>
  <si>
    <t>S&amp;P 500 VIX Futures Enhanced Roll</t>
  </si>
  <si>
    <t>S&amp;P 500 VIX Short-Term Futures</t>
  </si>
  <si>
    <t>S&amp;P 600</t>
  </si>
  <si>
    <t>S&amp;P 900 Banks 7/4 Capped</t>
  </si>
  <si>
    <t>S&amp;P China 500</t>
  </si>
  <si>
    <t>S&amp;P Commodity Producers Oil and Gas Exploration &amp; Production</t>
  </si>
  <si>
    <t>S&amp;P Communication Services Select Sector Daily Capped 25/20</t>
  </si>
  <si>
    <t>S&amp;P Consumer Discretionary Select Sector</t>
  </si>
  <si>
    <t>S&amp;P Consumer Staples Select Sector</t>
  </si>
  <si>
    <t>S&amp;P Developed ex-Korea LargeMidCap Paris-Aligned Climate</t>
  </si>
  <si>
    <t>S&amp;P Emerging Markets High Yield Dividend Aristocrats</t>
  </si>
  <si>
    <t>S&amp;P Energy Select Sector</t>
  </si>
  <si>
    <t>S&amp;P Euro High Yield Dividend Aristocrats</t>
  </si>
  <si>
    <t>S&amp;P Europe ex UK Large Mid Cap</t>
  </si>
  <si>
    <t>S&amp;P Europe LargeMidCap Paris-Aligned Climate</t>
  </si>
  <si>
    <t>S&amp;P Eurozone LargeMidCap Paris-Aligned Climate</t>
  </si>
  <si>
    <t>S&amp;P Financials Select Sector</t>
  </si>
  <si>
    <t>S&amp;P Global Dividend Aristocrats</t>
  </si>
  <si>
    <t>S&amp;P Global Water 50</t>
  </si>
  <si>
    <t>S&amp;P Health Care Select Sector</t>
  </si>
  <si>
    <t>S&amp;P High Yield Dividend Aristocrats EUR Dynamic Hedged</t>
  </si>
  <si>
    <t>S&amp;P High Yield Dividend Aristocrats</t>
  </si>
  <si>
    <t>S&amp;P Industrials Select Sector</t>
  </si>
  <si>
    <t>S&amp;P Materials Select Sector</t>
  </si>
  <si>
    <t>S&amp;P Mid Cap 400</t>
  </si>
  <si>
    <t>S&amp;P Pan Asia Dividend Aristocrats</t>
  </si>
  <si>
    <t>S&amp;P Select Frontier</t>
  </si>
  <si>
    <t>S&amp;P SMIT 40</t>
  </si>
  <si>
    <t>S&amp;P Technology Select Sector</t>
  </si>
  <si>
    <t>S&amp;P UK High Yield Dividend Aristocrats</t>
  </si>
  <si>
    <t>S&amp;P Utilities Select Sector</t>
  </si>
  <si>
    <t>S&amp;P/ASX 200</t>
  </si>
  <si>
    <t>S&amp;P/TSX 60</t>
  </si>
  <si>
    <t>SAX</t>
  </si>
  <si>
    <t>SBITOP</t>
  </si>
  <si>
    <t>Scientific Beta Developed Multi-Beta Multi-Strategy Four-Factor ERC</t>
  </si>
  <si>
    <t>Scientific Beta Extended Developed Europe Multi-Beta Multi-Strategy ERC</t>
  </si>
  <si>
    <t>SDAX</t>
  </si>
  <si>
    <t>SG Global Income</t>
  </si>
  <si>
    <t>SGI Pan Africa</t>
  </si>
  <si>
    <t>Shanghai Stock Exchange 50 A Share</t>
  </si>
  <si>
    <t>Shiller Barclays Cape Europe Sector Value</t>
  </si>
  <si>
    <t>Shiller Barclays Cape US Sector Value</t>
  </si>
  <si>
    <t>Short iBoxx EUR Sovereigns Eurozone Short</t>
  </si>
  <si>
    <t>ShortDAX</t>
  </si>
  <si>
    <t>ShortDAX x2</t>
  </si>
  <si>
    <t>ShortDAX x3</t>
  </si>
  <si>
    <t>ShortMDAX</t>
  </si>
  <si>
    <t>SLI Swiss Leader</t>
  </si>
  <si>
    <t>SOFIX</t>
  </si>
  <si>
    <t>Solactive 10Y US Treasury Futures Daily (-1x) Inverse</t>
  </si>
  <si>
    <t>Solactive AXI Liquid Contingent Capital Global Market EUR Hedged</t>
  </si>
  <si>
    <t>Solactive Battery Value-Chain</t>
  </si>
  <si>
    <t>Solactive Biotechnology Breakthrough Value</t>
  </si>
  <si>
    <t>Solactive Bund Daily (-1x) Inverse</t>
  </si>
  <si>
    <t>Solactive Bund Daily (1x) Leveraged</t>
  </si>
  <si>
    <t>Solactive Bund Daily (-2x) Inverse</t>
  </si>
  <si>
    <t>Solactive Bund Daily (2x) Leveraged</t>
  </si>
  <si>
    <t>Solactive Clean Energy</t>
  </si>
  <si>
    <t>Solactive Clean Water</t>
  </si>
  <si>
    <t>Solactive Cloud Technology</t>
  </si>
  <si>
    <t>Solactive Core Developed Markets Europe ex UK Large &amp; Mid Cap</t>
  </si>
  <si>
    <t>Solactive Core Developed Markets Large &amp; Mid Cap</t>
  </si>
  <si>
    <t>Solactive Core Developed Markets Pacific ex Japan Large &amp; Mid Cap</t>
  </si>
  <si>
    <t>Solactive Core Japan Large &amp; Mid Cap</t>
  </si>
  <si>
    <t>Solactive Core United States Large &amp; Mid Cap</t>
  </si>
  <si>
    <t>Solactive eCommerce Logistics</t>
  </si>
  <si>
    <t>Solactive Equileap Global Gender Equality 100 Leaders</t>
  </si>
  <si>
    <t>Solactive Equileap Global Gender Equality</t>
  </si>
  <si>
    <t>Solactive ESG Green Bond EUR USD IG</t>
  </si>
  <si>
    <t>Solactive EUR Daily (x7) Flattener 2-10</t>
  </si>
  <si>
    <t>Solactive EUR Daily (x7) Steepener 2-10</t>
  </si>
  <si>
    <t>Solactive Euro 50</t>
  </si>
  <si>
    <t>Solactive Euro Corporates 0-3 Year Liquid EUR</t>
  </si>
  <si>
    <t>Solactive Euro IG Corporate</t>
  </si>
  <si>
    <t>Solactive Euro Overnight Return</t>
  </si>
  <si>
    <t>Solactive European Equity</t>
  </si>
  <si>
    <t>Solactive Eurozone Government Bond 0-1 Year</t>
  </si>
  <si>
    <t>Solactive Eurozone Government Bond</t>
  </si>
  <si>
    <t>Solactive Eurozone Rendite Plus 1 - 10 Bond</t>
  </si>
  <si>
    <t>Solactive Eurozone Sustainability</t>
  </si>
  <si>
    <t>Solactive Fed Funds Effective Rate</t>
  </si>
  <si>
    <t>Solactive GBS Developed Markets Europe Large &amp; Mid Cap</t>
  </si>
  <si>
    <t>Solactive GBS Developed Markets Large &amp; Mid Cap</t>
  </si>
  <si>
    <t>Solactive GBS Japan Large &amp; Mid Cap</t>
  </si>
  <si>
    <t>Solactive GBS United States Large &amp; Mid Cap</t>
  </si>
  <si>
    <t>Solactive Germany 30</t>
  </si>
  <si>
    <t>Solactive Global Developed Government Bond</t>
  </si>
  <si>
    <t>Solactive Global Equity</t>
  </si>
  <si>
    <t>Solactive Global Pure Gold Miners</t>
  </si>
  <si>
    <t>Solactive Green Bond EUR USD IG</t>
  </si>
  <si>
    <t>Solactive Innovative Technologies</t>
  </si>
  <si>
    <t>Solactive Mittelstand &amp; Mid Cap Deutschland</t>
  </si>
  <si>
    <t>Solactive Moody's Analytics IG EUR Select Credit</t>
  </si>
  <si>
    <t>Solactive Smart City</t>
  </si>
  <si>
    <t>Solactive Smart Factory</t>
  </si>
  <si>
    <t>Solactive Spain 40</t>
  </si>
  <si>
    <t>Solactive Sustainable World Equity</t>
  </si>
  <si>
    <t>Solactive Swiss Large Cap</t>
  </si>
  <si>
    <t>Solactive UBS Global Multilateral Development Bank Bond USD 25% Issuer Capped EUR Hedged</t>
  </si>
  <si>
    <t>Solactive UBS Global Multilateral Development Bank Bond USD 25% Issuer Capped</t>
  </si>
  <si>
    <t>Solactive US Energy Infrastructure MLP</t>
  </si>
  <si>
    <t>Solactive US Treasury 0-1 Year Bond EUR - EUR hedged</t>
  </si>
  <si>
    <t>Solactive US Treasury 0-1 Year Bond</t>
  </si>
  <si>
    <t>Solactive US Treasury 7-10 Year Q Series USD</t>
  </si>
  <si>
    <t>Solactive US Treasury Bond Futures Daily (-1x) Inverse</t>
  </si>
  <si>
    <t>Solactive US Treasury Bond Futures Daily (-2x) Inverse</t>
  </si>
  <si>
    <t>Solactive US Treasury Bond</t>
  </si>
  <si>
    <t>Solactive USD Daily (x7) Flattener 2-10</t>
  </si>
  <si>
    <t>Solactive USD Daily (x7) Steepener 2-10</t>
  </si>
  <si>
    <t>Solactive USD Investment Grade Corporate</t>
  </si>
  <si>
    <t>SONIA</t>
  </si>
  <si>
    <t>SPI</t>
  </si>
  <si>
    <t>STOXX AI Global Artificial Intelligence ADTV5</t>
  </si>
  <si>
    <t>STOXX China A 900 Minimum Variance Unconstrained AM</t>
  </si>
  <si>
    <t>STOXX Europe 600 Banks</t>
  </si>
  <si>
    <t>STOXX Europe 600 Chemicals</t>
  </si>
  <si>
    <t>STOXX Europe 600 Construction &amp; Materials</t>
  </si>
  <si>
    <t>STOXX Europe 600 Equal Weight</t>
  </si>
  <si>
    <t>STOXX Europe 600 ESG-X</t>
  </si>
  <si>
    <t>STOXX Europe 600 EUR Hedged</t>
  </si>
  <si>
    <t>STOXX Europe 600 Financial Services</t>
  </si>
  <si>
    <t>STOXX Europe 600 Health Care</t>
  </si>
  <si>
    <t>STOXX Europe 600 Healthcare</t>
  </si>
  <si>
    <t>STOXX Europe 600 Media</t>
  </si>
  <si>
    <t>STOXX Europe 600 Oil &amp; Gas</t>
  </si>
  <si>
    <t>STOXX Europe 600 Optimised Automobiles &amp; Parts</t>
  </si>
  <si>
    <t>STOXX Europe 600 Optimised Banks</t>
  </si>
  <si>
    <t>STOXX Europe 600 Optimised Basic Resources</t>
  </si>
  <si>
    <t>STOXX Europe 600 Optimised Chemicals</t>
  </si>
  <si>
    <t>STOXX Europe 600 Optimised Construction &amp; Materials</t>
  </si>
  <si>
    <t>STOXX Europe 600 Optimised Financial Services</t>
  </si>
  <si>
    <t>STOXX Europe 600 Optimised Food &amp; Beverage</t>
  </si>
  <si>
    <t>STOXX Europe 600 Optimised Health Care</t>
  </si>
  <si>
    <t>STOXX Europe 600 Optimised Industrial Goods &amp; Services</t>
  </si>
  <si>
    <t>STOXX Europe 600 Optimised Insurance</t>
  </si>
  <si>
    <t>STOXX Europe 600 Optimised Media</t>
  </si>
  <si>
    <t>STOXX Europe 600 Optimised Oil &amp; Gas</t>
  </si>
  <si>
    <t>STOXX Europe 600 Optimised Personal &amp; Household Goods</t>
  </si>
  <si>
    <t>STOXX Europe 600 Optimised Retail</t>
  </si>
  <si>
    <t>STOXX Europe 600 Optimised Technology</t>
  </si>
  <si>
    <t>STOXX Europe 600 Optimised Telecommunications</t>
  </si>
  <si>
    <t>STOXX Europe 600 Optimised Travel &amp; Leisure</t>
  </si>
  <si>
    <t>STOXX Europe 600 Optimised Utilities</t>
  </si>
  <si>
    <t>STOXX Europe 600 Paris-Aligned Benchmark</t>
  </si>
  <si>
    <t>STOXX Europe 600 Real Estate</t>
  </si>
  <si>
    <t>STOXX Europe 600 Retail</t>
  </si>
  <si>
    <t>STOXX Europe 600 Telecommunications</t>
  </si>
  <si>
    <t>STOXX Europe 600 Travel &amp; Leisure</t>
  </si>
  <si>
    <t>STOXX Europe 600 Utilities</t>
  </si>
  <si>
    <t>STOXX Europe Large 200</t>
  </si>
  <si>
    <t>STOXX Europe Mid 200</t>
  </si>
  <si>
    <t>STOXX Europe Select Dividend 30</t>
  </si>
  <si>
    <t>STOXX Europe Small 200</t>
  </si>
  <si>
    <t>STOXX Europe Strong Growth 20</t>
  </si>
  <si>
    <t>STOXX Europe Strong Style Composite 40</t>
  </si>
  <si>
    <t>STOXX Europe Strong Value 20</t>
  </si>
  <si>
    <t>STOXX Global Digital Security</t>
  </si>
  <si>
    <t>STOXX Global Electric Vehicles &amp; Driving Technology</t>
  </si>
  <si>
    <t>STOXX Global Select Dividend 100</t>
  </si>
  <si>
    <t>Swiss Bond Foreign AAA-BBB 1-5</t>
  </si>
  <si>
    <t>Swiss Bond Foreign AAA-BBB 5-10</t>
  </si>
  <si>
    <t>Swiss Leader</t>
  </si>
  <si>
    <t>TA-25</t>
  </si>
  <si>
    <t>TecDAX</t>
  </si>
  <si>
    <t>Tematica BITA Digital Infrastructure and Connectivity</t>
  </si>
  <si>
    <t>The Robots</t>
  </si>
  <si>
    <t>Thomson Reuters Europe Focus Convertible</t>
  </si>
  <si>
    <t>Thomson Reuters Global Large/Mid Diversity &amp; Inclusion ex Controversial Weapons Equal Weight</t>
  </si>
  <si>
    <t>Thomson Reuters Qualified Global Convertible Monthly EUR Hedged</t>
  </si>
  <si>
    <t>Thomson Reuters/Jefferies CRB ex Energy</t>
  </si>
  <si>
    <t>Thomson Reuters/Jefferies CRB</t>
  </si>
  <si>
    <t>TOPIX</t>
  </si>
  <si>
    <t>TOPIX Tokyo SE Hedged</t>
  </si>
  <si>
    <t>UBS Bloomberg BCOM Constant Maturity Commodity EUR Hedged</t>
  </si>
  <si>
    <t>UBS Bloomberg BCOM Constant Maturity Commodity</t>
  </si>
  <si>
    <t>UBS Bloomberg CM-BCOM Outperformance Strategy Ex-Precious Metals 2.5x Leveraged EUR Hedged</t>
  </si>
  <si>
    <t>UBS Bloomberg CM-BCOM Outperformance Strategy Ex-Precious Metals 2.5x Leveraged</t>
  </si>
  <si>
    <t>UBS Bloomberg CMCI ex Agriculture ex Livestock Capped</t>
  </si>
  <si>
    <t>UBS Bloomberg CMCI ex Livestock Capped EUR Hedged</t>
  </si>
  <si>
    <t>UBS Bloomberg Constant Maturity Commodity</t>
  </si>
  <si>
    <t>US ESG Minimum Variance</t>
  </si>
  <si>
    <t>VanEck Natural Resources</t>
  </si>
  <si>
    <t>Wells Fargo Hybrid and Preferred Securities Aggregate</t>
  </si>
  <si>
    <t>WIG20</t>
  </si>
  <si>
    <t>WisdomTree Battery Solutions</t>
  </si>
  <si>
    <t>WisdomTree Emerging Markets Equity Income</t>
  </si>
  <si>
    <t>WisdomTree Emerging Markets Small Cap Dividend</t>
  </si>
  <si>
    <t>WisdomTree Europe Equity Income</t>
  </si>
  <si>
    <t>WisdomTree Europe Equity</t>
  </si>
  <si>
    <t>WisdomTree Europe Small Cap Dividend</t>
  </si>
  <si>
    <t>WisdomTree Europe USD Hedged Equity</t>
  </si>
  <si>
    <t>WisdomTree Eurozone Quality Dividend Growth</t>
  </si>
  <si>
    <t>WisdomTree Global Developed Quality Dividend Growth</t>
  </si>
  <si>
    <t>WisdomTree Japan Equity</t>
  </si>
  <si>
    <t>WisdomTree Japan EUR Hedged Equity</t>
  </si>
  <si>
    <t>WisdomTree Japan USD Hedged Equity</t>
  </si>
  <si>
    <t>WisdomTree US Equity Income EUR Hedged</t>
  </si>
  <si>
    <t>WisdomTree US Equity Income</t>
  </si>
  <si>
    <t>WisdomTree US Quality Dividend Growth</t>
  </si>
  <si>
    <t>World Alternative Energy</t>
  </si>
  <si>
    <t>WTI Light Sweet Crude Oil</t>
  </si>
  <si>
    <t>Big_Family</t>
  </si>
  <si>
    <t>Prof + Repl</t>
  </si>
  <si>
    <t>Accumulating Optimised</t>
  </si>
  <si>
    <t>Distributing Swap-based</t>
  </si>
  <si>
    <t>Distributing Full Replication</t>
  </si>
  <si>
    <t>Accumulating Full Replication</t>
  </si>
  <si>
    <t>Accumulating Swap-based</t>
  </si>
  <si>
    <t>Distributing Optimised</t>
  </si>
  <si>
    <t>Alternative Full Replication</t>
  </si>
  <si>
    <t>Alternative Swap-based</t>
  </si>
  <si>
    <t xml:space="preserve"> </t>
  </si>
  <si>
    <t>No - trd curr not EUR</t>
  </si>
  <si>
    <t>Constitutes</t>
  </si>
  <si>
    <t>https://www.ishares.com/de/privatanleger/de/produkte/251769/ishares-dow-jones-global-titans-50-ucits-etf-de-fund/1478358465952.ajax?fileType=csv&amp;fileName=EXI2_holdings&amp;dataType=fund</t>
  </si>
  <si>
    <t>https://www.ishares.com/de/privatanleger/de/produkte/251713/ishares-atx-ucits-etf-de-fund/1478358465952.ajax?fileType=csv&amp;fileName=EXXX_holdings&amp;dataType=fund</t>
  </si>
  <si>
    <t>https://www.ishares.com/de/privatanleger/de/produkte/251763/ishares-divdax-ucits-etf-de-fund/1478358465952.ajax?fileType=csv&amp;fileName=EXSB_holdings&amp;dataType=fund</t>
  </si>
  <si>
    <t>https://www.ishares.com/de/privatanleger/de/produkte/251567/ishares-asia-pacific-dividend-ucits-etf/1478358465952.ajax?fileType=csv&amp;fileName=IQQX_holdings&amp;dataType=fund</t>
  </si>
  <si>
    <t>https://www.ishares.com/de/privatanleger/de/produkte/251764/ishares-dow-jones-asia-pacific-select-dividend-30-ucits-etf-de-fund/1478358465952.ajax?fileType=csv&amp;fileName=EXXW_holdings&amp;dataType=fund</t>
  </si>
  <si>
    <t>https://www.ishares.com/de/privatanleger/de/produkte/251765/ishares-dow-jones-china-offshore-50-ucits-etf-de-fund/1478358465952.ajax?fileType=csv&amp;fileName=EXXU_holdings&amp;dataType=fund</t>
  </si>
  <si>
    <t>https://www.ishares.com/de/privatanleger/de/produkte/251766/ishares-emerging-markets-dividend-ucits-etf/1478358465952.ajax?fileType=csv&amp;fileName=EUNY_holdings&amp;dataType=fund</t>
  </si>
  <si>
    <t>https://www.ishares.com/de/privatanleger/de/produkte/251770/ishares-dow-jones-industrial-average-ucits-etf-de-fund/1478358465952.ajax?fileType=csv&amp;fileName=EXI3_holdings&amp;dataType=fund</t>
  </si>
  <si>
    <t>https://www.ishares.com/de/privatanleger/de/produkte/253713/ishares-dow-jones-industrial-average-ucits-etf/1478358465952.ajax?fileType=csv&amp;fileName=SXRU_holdings&amp;dataType=fund</t>
  </si>
  <si>
    <t>https://www.ishares.com/de/privatanleger/de/produkte/251706/ishares-dow-jones-eurozone-sustainability-screened-ucits-etf-de-fund/1478358465952.ajax?fileType=csv&amp;fileName=EXXV_holdings&amp;dataType=fund</t>
  </si>
  <si>
    <t>https://www.ishares.com/de/privatanleger/de/produkte/251768/ishares-dow-jones-global-sustainability-screened-ucits-etf/1478358465952.ajax?fileType=csv&amp;fileName=IUSL_holdings&amp;dataType=fund</t>
  </si>
  <si>
    <t>https://www.ishares.com/de/privatanleger/de/produkte/251771/ishares-dow-jones-us-select-dividend-ucits-etf-de-fund/1478358465952.ajax?fileType=csv&amp;fileName=EXX5_holdings&amp;dataType=fund</t>
  </si>
  <si>
    <t>https://www.ishares.com/de/privatanleger/de/produkte/251780/ishares-euro-stoxx-ucits-etf-de-fund/1478358465952.ajax?fileType=csv&amp;fileName=EXSI_holdings&amp;dataType=fund</t>
  </si>
  <si>
    <t>https://www.ishares.com/de/privatanleger/de/produkte/251786/ishares-euro-stoxx-mid-ucits-etf/1478358465952.ajax?fileType=csv&amp;fileName=IQQM_holdings&amp;dataType=fund</t>
  </si>
  <si>
    <t>https://www.ishares.com/de/privatanleger/de/produkte/258701/ishares-euro-stoxx-50-exfinancials-ucits-etf/1478358465952.ajax?fileType=csv&amp;fileName=IUSR_holdings&amp;dataType=fund</t>
  </si>
  <si>
    <t>https://www.ishares.com/de/privatanleger/de/produkte/251783/ishares-euro-stoxx-50-ucits-etf-de-fund/1478358465952.ajax?fileType=csv&amp;fileName=EXW1_holdings&amp;dataType=fund</t>
  </si>
  <si>
    <t>https://www.ishares.com/de/privatanleger/de/produkte/253712/ishares-euro-stoxx-50-b-ucits-etf-acc-fund/1478358465952.ajax?fileType=csv&amp;fileName=SXRT_holdings&amp;dataType=fund</t>
  </si>
  <si>
    <t>https://www.ishares.com/de/privatanleger/de/produkte/251781/ishares-euro-stoxx-50-ucits-etf-inc-fund/1478358465952.ajax?fileType=csv&amp;fileName=EUN2_holdings&amp;dataType=fund</t>
  </si>
  <si>
    <t>https://www.ishares.com/de/privatanleger/de/produkte/251784/ishares-euro-stoxx-banks-de-fund/1478358465952.ajax?fileType=csv&amp;fileName=EXX1_holdings&amp;dataType=fund</t>
  </si>
  <si>
    <t>https://www.ishares.com/de/privatanleger/de/produkte/251787/ishares-euro-dividend-ucits-etf/1478358465952.ajax?fileType=csv&amp;fileName=IQQA_holdings&amp;dataType=fund</t>
  </si>
  <si>
    <t>https://www.ishares.com/de/privatanleger/de/produkte/251788/ishares-euro-stoxx-select-dividend-30-ucits-etf-de-fund/1478358465952.ajax?fileType=csv&amp;fileName=EXSG_holdings&amp;dataType=fund</t>
  </si>
  <si>
    <t>https://www.ishares.com/de/privatanleger/de/produkte/251789/ishares-euro-stoxx-small-ucits-etf/1478358465952.ajax?fileType=csv&amp;fileName=IQQS_holdings&amp;dataType=fund</t>
  </si>
  <si>
    <t>https://www.ishares.com/de/privatanleger/de/produkte/251792/ishares-euro-total-market-growth-large-ucits-etf/1478358465952.ajax?fileType=csv&amp;fileName=IQQG_holdings&amp;dataType=fund</t>
  </si>
  <si>
    <t>https://www.ishares.com/de/privatanleger/de/produkte/251793/ishares-euro-total-market-value-large-ucits-etf/1478358465952.ajax?fileType=csv&amp;fileName=IQQV_holdings&amp;dataType=fund</t>
  </si>
  <si>
    <t>https://www.ishares.com/de/privatanleger/de/produkte/253716/ishares-ftse-100-ucits-etf-acc-fund/1478358465952.ajax?fileType=csv&amp;fileName=SXRW_holdings&amp;dataType=fund</t>
  </si>
  <si>
    <t>https://www.ishares.com/de/privatanleger/de/produkte/251795/ishares-ftse-100-ucits-etf-inc-fund/1478358465952.ajax?fileType=csv&amp;fileName=IUSZ_holdings&amp;dataType=fund</t>
  </si>
  <si>
    <t>https://www.ishares.com/de/privatanleger/de/produkte/251809/ishares-global-infrastructure-ucits-etf/1478358465952.ajax?fileType=csv&amp;fileName=IQQI_holdings&amp;dataType=fund</t>
  </si>
  <si>
    <t>https://www.ishares.com/de/privatanleger/de/produkte/253717/ishares-ftse-mib-ucits-etf-acc-fund/1478358465952.ajax?fileType=csv&amp;fileName=SXRY_holdings&amp;dataType=fund</t>
  </si>
  <si>
    <t>https://www.ishares.com/de/privatanleger/de/produkte/251807/ishares-uk-dividend-ucits-etf/1478358465952.ajax?fileType=csv&amp;fileName=IQQD_holdings&amp;dataType=fund</t>
  </si>
  <si>
    <t>https://www.ishares.com/de/privatanleger/de/produkte/284219/ishares-automation-robotics-ucits-etf/1478358465952.ajax?fileType=csv&amp;fileName=2B76_holdings&amp;dataType=fund</t>
  </si>
  <si>
    <t>https://www.ishares.com/de/privatanleger/de/produkte/291403/ishares-automation-robotics-ucits-etf/1478358465952.ajax?fileType=csv&amp;fileName=2B7F_holdings&amp;dataType=fund</t>
  </si>
  <si>
    <t>https://www.ishares.com/de/privatanleger/de/produkte/251845/ishares-mdax-ucits-etf-de-fund/1478358465952.ajax?fileType=csv&amp;fileName=EXS3_holdings&amp;dataType=fund</t>
  </si>
  <si>
    <t>https://www.ishares.com/de/privatanleger/de/produkte/251850/ishares-msci-acwi-ucits-etf/1478358465952.ajax?fileType=csv&amp;fileName=IUSQ_holdings&amp;dataType=fund</t>
  </si>
  <si>
    <t>https://www.ishares.com/de/privatanleger/de/produkte/264658/ishares-msci-emerging-markets-consumer-growth-ucits-etf/1478358465952.ajax?fileType=csv&amp;fileName=CEMG_holdings&amp;dataType=fund</t>
  </si>
  <si>
    <t>https://www.ishares.com/de/privatanleger/de/produkte/251851/ishares-msci-australia-ucits-etf/1478358465952.ajax?fileType=csv&amp;fileName=IBC6_holdings&amp;dataType=fund</t>
  </si>
  <si>
    <t>https://www.ishares.com/de/privatanleger/de/produkte/253721/ishares-msci-canada-b-ucits-etf/1478358465952.ajax?fileType=csv&amp;fileName=SXR2_holdings&amp;dataType=fund</t>
  </si>
  <si>
    <t>https://www.ishares.com/de/privatanleger/de/produkte/273192/ishares-msci-china-a-ucits-etf/1478358465952.ajax?fileType=csv&amp;fileName=36BZ_holdings&amp;dataType=fund</t>
  </si>
  <si>
    <t>https://www.ishares.com/de/privatanleger/de/produkte/308751/ishares-msci-china-ucits-etf/1478358465952.ajax?fileType=csv&amp;fileName=ICGA_holdings&amp;dataType=fund</t>
  </si>
  <si>
    <t>https://www.ishares.com/de/privatanleger/de/produkte/253723/ishares-msci-em-asia-ucits-etf/1478358465952.ajax?fileType=csv&amp;fileName=CEBL_holdings&amp;dataType=fund</t>
  </si>
  <si>
    <t>https://www.ishares.com/de/privatanleger/de/produkte/305397/ishares-msci-em-imi-esg-screened-ucits-etf/1478358465952.ajax?fileType=csv&amp;fileName=AYEM_holdings&amp;dataType=fund</t>
  </si>
  <si>
    <t>https://www.ishares.com/de/privatanleger/de/produkte/305396/ishares-msci-em-imi-esg-screened-ucits-etf/1478358465952.ajax?fileType=csv&amp;fileName=OM3Y_holdings&amp;dataType=fund</t>
  </si>
  <si>
    <t>https://www.ishares.com/de/privatanleger/de/produkte/264659/ishares-msci-emerging-markets-imi-ucits-etf/1478358465952.ajax?fileType=csv&amp;fileName=IS3N_holdings&amp;dataType=fund</t>
  </si>
  <si>
    <t>https://www.ishares.com/de/privatanleger/de/produkte/251858/ishares-msci-emerging-markets-ucits-etf-acc-fund/1478358465952.ajax?fileType=csv&amp;fileName=EUNM_holdings&amp;dataType=fund</t>
  </si>
  <si>
    <t>https://www.ishares.com/de/privatanleger/de/produkte/251857/ishares-msci-emerging-markets-ucits-etf-inc-fund/1478358465952.ajax?fileType=csv&amp;fileName=IQQE_holdings&amp;dataType=fund</t>
  </si>
  <si>
    <t>https://www.ishares.com/de/privatanleger/de/produkte/251380/ishares-msci-emerging-markets-minimum-volatility-ucits-etf/1478358465952.ajax?fileType=csv&amp;fileName=EUNZ_holdings&amp;dataType=fund</t>
  </si>
  <si>
    <t>https://www.ishares.com/de/privatanleger/de/produkte/297452/ishares-edge-msci-em-value-factor-ucits-etf/1478358465952.ajax?fileType=csv&amp;fileName=5MVL_holdings&amp;dataType=fund</t>
  </si>
  <si>
    <t>https://www.ishares.com/de/privatanleger/de/produkte/283948/ishares-msci-em-sri-ucits-etf/1478358465952.ajax?fileType=csv&amp;fileName=QDVS_holdings&amp;dataType=fund</t>
  </si>
  <si>
    <t>https://www.ishares.com/de/privatanleger/de/produkte/275765/ishares-msci-emu-usd-hedged-ucits-etf/1478358465952.ajax?fileType=csv&amp;fileName=CEBP_holdings&amp;dataType=fund</t>
  </si>
  <si>
    <t>https://www.ishares.com/de/privatanleger/de/produkte/295351/ishares-edge-msci-emu-multifactor-ucits-etf/1478358465952.ajax?fileType=csv&amp;fileName=EDMF_holdings&amp;dataType=fund</t>
  </si>
  <si>
    <t>https://www.ishares.com/de/privatanleger/de/produkte/307653/ishares-msci-emu-esg-enhanced-ucits-etf/1478358465952.ajax?fileType=csv&amp;fileName=EDM4_holdings&amp;dataType=fund</t>
  </si>
  <si>
    <t>https://www.ishares.com/de/privatanleger/de/produkte/305392/ishares-msci-emu-esg-screened-ucits-etf/1478358465952.ajax?fileType=csv&amp;fileName=SLMA_holdings&amp;dataType=fund</t>
  </si>
  <si>
    <t>https://www.ishares.com/de/privatanleger/de/produkte/305391/ishares-msci-emu-esg-screened-ucits-etf/1478358465952.ajax?fileType=csv&amp;fileName=SLMB_holdings&amp;dataType=fund</t>
  </si>
  <si>
    <t>https://www.ishares.com/de/privatanleger/de/produkte/253729/ishares-msci-emu-ucits-etf/1478358465952.ajax?fileType=csv&amp;fileName=SXR7_holdings&amp;dataType=fund</t>
  </si>
  <si>
    <t>https://www.ishares.com/de/privatanleger/de/produkte/257265/ishares-msci-emu-large-cap-ucits-etf/1478358465952.ajax?fileType=csv&amp;fileName=IS3G_holdings&amp;dataType=fund</t>
  </si>
  <si>
    <t>https://www.ishares.com/de/privatanleger/de/produkte/257270/ishares-msci-emu-mid-cap-ucits-etf/1478358465952.ajax?fileType=csv&amp;fileName=IS3H_holdings&amp;dataType=fund</t>
  </si>
  <si>
    <t>https://www.ishares.com/de/privatanleger/de/produkte/253496/ishares-msci-emu-small-cap-ucits-etf/1478358465952.ajax?fileType=csv&amp;fileName=SXRJ_holdings&amp;dataType=fund</t>
  </si>
  <si>
    <t>https://www.ishares.com/de/privatanleger/de/produkte/251861/ishares-msci-europe-ucits-etf-acc-fund/1478358465952.ajax?fileType=csv&amp;fileName=EUNK_holdings&amp;dataType=fund</t>
  </si>
  <si>
    <t>https://www.ishares.com/de/privatanleger/de/produkte/251860/ishares-msci-europe-ucits-etf-inc-fund/1478358465952.ajax?fileType=csv&amp;fileName=IQQY_holdings&amp;dataType=fund</t>
  </si>
  <si>
    <t>https://www.ishares.com/de/privatanleger/de/produkte/277248/ishares-factorselect-msci-europe-ucits-etf/1478358465952.ajax?fileType=csv&amp;fileName=IBC0_holdings&amp;dataType=fund</t>
  </si>
  <si>
    <t>https://www.ishares.com/de/privatanleger/de/produkte/272058/ishares-msci-europe-value-factor-ucits-etf/1478358465952.ajax?fileType=csv&amp;fileName=CEMS_holdings&amp;dataType=fund</t>
  </si>
  <si>
    <t>https://www.ishares.com/de/privatanleger/de/produkte/307564/ishares-msci-europe-esg-enhanced-ucits-etf/1478358465952.ajax?fileType=csv&amp;fileName=EDM6_holdings&amp;dataType=fund</t>
  </si>
  <si>
    <t>https://www.ishares.com/de/privatanleger/de/produkte/305363/ishares-msci-europe-esg-screened-ucits-etf/1478358465952.ajax?fileType=csv&amp;fileName=SLMC_holdings&amp;dataType=fund</t>
  </si>
  <si>
    <t>https://www.ishares.com/de/privatanleger/de/produkte/305364/ishares-msci-europe-esg-screened-ucits-etf/1478358465952.ajax?fileType=csv&amp;fileName=SLMD_holdings&amp;dataType=fund</t>
  </si>
  <si>
    <t>https://www.ishares.com/de/privatanleger/de/produkte/251863/ishares-msci-europe-exuk-ucits-etf/1478358465952.ajax?fileType=csv&amp;fileName=IQQU_holdings&amp;dataType=fund</t>
  </si>
  <si>
    <t>https://www.ishares.com/de/privatanleger/de/produkte/288021/ishares-msci-europe-quality-dividend-ucits-etf/1478358465952.ajax?fileType=csv&amp;fileName=QDVX_holdings&amp;dataType=fund</t>
  </si>
  <si>
    <t>https://www.ishares.com/de/privatanleger/de/produkte/272016/ishares-msci-europe-size-factor-ucits-etf/1478358465952.ajax?fileType=csv&amp;fileName=CEMT_holdings&amp;dataType=fund</t>
  </si>
  <si>
    <t>https://www.ishares.com/de/privatanleger/de/produkte/251381/ishares-msci-europe-minimum-volatility-ucits-etf/1478358465952.ajax?fileType=csv&amp;fileName=EUN0_holdings&amp;dataType=fund</t>
  </si>
  <si>
    <t>https://www.ishares.com/de/privatanleger/de/produkte/272019/ishares-msci-europe-momentum-factor-ucits-etf/1478358465952.ajax?fileType=csv&amp;fileName=CEMR_holdings&amp;dataType=fund</t>
  </si>
  <si>
    <t>https://www.ishares.com/de/privatanleger/de/produkte/272024/ishares-msci-europe-quality-factor-ucits-etf/1478358465952.ajax?fileType=csv&amp;fileName=CEMQ_holdings&amp;dataType=fund</t>
  </si>
  <si>
    <t>https://www.ishares.com/de/privatanleger/de/produkte/251767/ishares-dow-jones-europe-sustainability-screened-ucits-etf/1478358465952.ajax?fileType=csv&amp;fileName=IUSK_holdings&amp;dataType=fund</t>
  </si>
  <si>
    <t>https://www.ishares.com/de/privatanleger/de/produkte/306549/ishares-msci-europe-sri-ucits-etf/1478358465952.ajax?fileType=csv&amp;fileName=36B3_holdings&amp;dataType=fund</t>
  </si>
  <si>
    <t>https://www.ishares.com/de/privatanleger/de/produkte/251868/ishares-msci-japan-eur-hedged-ucits-etf/1478358465952.ajax?fileType=csv&amp;fileName=IBCG_holdings&amp;dataType=fund</t>
  </si>
  <si>
    <t>https://www.ishares.com/de/privatanleger/de/produkte/305412/ishares-msci-japan-esg-screened-ucits-etf/1478358465952.ajax?fileType=csv&amp;fileName=SGAJ_holdings&amp;dataType=fund</t>
  </si>
  <si>
    <t>https://www.ishares.com/de/privatanleger/de/produkte/305411/ishares-msci-japan-esg-screened-ucits-etf/1478358465952.ajax?fileType=csv&amp;fileName=SODJ_holdings&amp;dataType=fund</t>
  </si>
  <si>
    <t>https://www.ishares.com/de/privatanleger/de/produkte/253732/ishares-msci-japan-b-ucits-etf-acc-fund/1478358465952.ajax?fileType=csv&amp;fileName=SXR5_holdings&amp;dataType=fund</t>
  </si>
  <si>
    <t>https://www.ishares.com/de/privatanleger/de/produkte/251866/ishares-msci-japan-ucits-etf-inc-fund/1478358465952.ajax?fileType=csv&amp;fileName=IQQJ_holdings&amp;dataType=fund</t>
  </si>
  <si>
    <t>https://www.ishares.com/de/privatanleger/de/produkte/251867/ishares-msci-japan-ucits-etf-acc-fund/1478358465952.ajax?fileType=csv&amp;fileName=EUNN_holdings&amp;dataType=fund</t>
  </si>
  <si>
    <t>https://www.ishares.com/de/privatanleger/de/produkte/283568/ishares-sustainable-msci-japan-sri-eur-hedged-ucits-etf/1478358465952.ajax?fileType=csv&amp;fileName=QDVN_holdings&amp;dataType=fund</t>
  </si>
  <si>
    <t>https://www.ishares.com/de/privatanleger/de/produkte/285970/ishares-msci-japan-sri-ucits-etf/1478358465952.ajax?fileType=csv&amp;fileName=SXR6_holdings&amp;dataType=fund</t>
  </si>
  <si>
    <t>https://www.ishares.com/de/privatanleger/de/produkte/306538/ishares-msci-japan-sri-ucits-etf/1478358465952.ajax?fileType=csv&amp;fileName=36B4_holdings&amp;dataType=fund</t>
  </si>
  <si>
    <t>https://www.ishares.com/de/privatanleger/de/produkte/251870/ishares-msci-japan-smallcap-ucits-etf-inc-fund/1478358465952.ajax?fileType=csv&amp;fileName=IUS4_holdings&amp;dataType=fund</t>
  </si>
  <si>
    <t>https://www.ishares.com/de/privatanleger/de/produkte/253734/ishares-msci-mexico-capped-ucits-etf/1478358465952.ajax?fileType=csv&amp;fileName=CEBG_holdings&amp;dataType=fund</t>
  </si>
  <si>
    <t>https://www.ishares.com/de/privatanleger/de/produkte/251873/ishares-msci-north-america-ucits-etf/1478358465952.ajax?fileType=csv&amp;fileName=IQQN_holdings&amp;dataType=fund</t>
  </si>
  <si>
    <t>https://www.ishares.com/de/privatanleger/de/produkte/253735/ishares-msci-pacific-ex-japan-ucits-etf-acc-fund/1478358465952.ajax?fileType=csv&amp;fileName=SXR1_holdings&amp;dataType=fund</t>
  </si>
  <si>
    <t>https://www.ishares.com/de/privatanleger/de/produkte/251874/ishares-msci-pacific-exjapan-ucits-etf-inc-fund/1478358465952.ajax?fileType=csv&amp;fileName=EUNJ_holdings&amp;dataType=fund</t>
  </si>
  <si>
    <t>https://www.ishares.com/de/privatanleger/de/produkte/253736/ishares-msci-russia-adrgdr-ucits-etf/1478358465952.ajax?fileType=csv&amp;fileName=CEBB_holdings&amp;dataType=fund</t>
  </si>
  <si>
    <t>https://www.ishares.com/de/privatanleger/de/produkte/279996/ishares-msci-saudi-arabia-capped-imi-ucits-etf/1478358465952.ajax?fileType=csv&amp;fileName=IUSS_holdings&amp;dataType=fund</t>
  </si>
  <si>
    <t>https://www.ishares.com/de/privatanleger/de/produkte/251877/ishares-msci-south-africa-ucits-etf/1478358465952.ajax?fileType=csv&amp;fileName=IBC4_holdings&amp;dataType=fund</t>
  </si>
  <si>
    <t>https://www.ishares.com/de/privatanleger/de/produkte/253739/ishares-msci-uk-ucits-etf/1478358465952.ajax?fileType=csv&amp;fileName=SXR3_holdings&amp;dataType=fund</t>
  </si>
  <si>
    <t>https://www.ishares.com/de/privatanleger/de/produkte/253474/ishares-msci-uk-small-cap-ucits-etf/1478358465952.ajax?fileType=csv&amp;fileName=SXRD_holdings&amp;dataType=fund</t>
  </si>
  <si>
    <t>https://www.ishares.com/de/privatanleger/de/produkte/253740/ishares-msci-usa-b-ucits-etf/1478358465952.ajax?fileType=csv&amp;fileName=SXR4_holdings&amp;dataType=fund</t>
  </si>
  <si>
    <t>https://www.ishares.com/de/privatanleger/de/produkte/277532/ishares-factorselect-msci-usa-ucits-etf/1478358465952.ajax?fileType=csv&amp;fileName=IBCY_holdings&amp;dataType=fund</t>
  </si>
  <si>
    <t>https://www.ishares.com/de/privatanleger/de/produkte/285207/ishares-edge-msci-usa-value-factor-ucits-etf/1478358465952.ajax?fileType=csv&amp;fileName=QDVI_holdings&amp;dataType=fund</t>
  </si>
  <si>
    <t>https://www.ishares.com/de/privatanleger/de/produkte/307527/ishares-msci-usa-esg-enhanced-ucits-etf/1478358465952.ajax?fileType=csv&amp;fileName=EDMU_holdings&amp;dataType=fund</t>
  </si>
  <si>
    <t>https://www.ishares.com/de/privatanleger/de/produkte/305356/ishares-msci-usa-esg-screened-ucits-etf/1478358465952.ajax?fileType=csv&amp;fileName=SGAS_holdings&amp;dataType=fund</t>
  </si>
  <si>
    <t>https://www.ishares.com/de/privatanleger/de/produkte/305357/ishares-msci-usa-esg-screened-ucits-etf/1478358465952.ajax?fileType=csv&amp;fileName=SLUS_holdings&amp;dataType=fund</t>
  </si>
  <si>
    <t>https://www.ishares.com/de/privatanleger/de/produkte/297899/ishares-msci-usa-sri-ucits-etf/1478358465952.ajax?fileType=csv&amp;fileName=3SUR_holdings&amp;dataType=fund</t>
  </si>
  <si>
    <t>https://www.ishares.com/de/privatanleger/de/produkte/283565/ishares-sustainable-msci-usa-sri-ucits-etf/1478358465952.ajax?fileType=csv&amp;fileName=QDVR_holdings&amp;dataType=fund</t>
  </si>
  <si>
    <t>https://www.ishares.com/de/privatanleger/de/produkte/264660/ishares-msci-usa-dividend-iq-ucits-etf/1478358465952.ajax?fileType=csv&amp;fileName=QDVD_holdings&amp;dataType=fund</t>
  </si>
  <si>
    <t>https://www.ishares.com/de/privatanleger/de/produkte/285206/ishares-edge-msci-usa-size-factor-ucits-etf/1478358465952.ajax?fileType=csv&amp;fileName=QDVC_holdings&amp;dataType=fund</t>
  </si>
  <si>
    <t>https://www.ishares.com/de/privatanleger/de/produkte/285208/ishares-edge-msci-usa-momentum-factor-ucits-etf/1478358465952.ajax?fileType=csv&amp;fileName=QDVA_holdings&amp;dataType=fund</t>
  </si>
  <si>
    <t>https://www.ishares.com/de/privatanleger/de/produkte/285209/ishares-edge-msci-usa-quality-factor-ucits-etf/1478358465952.ajax?fileType=csv&amp;fileName=QDVB_holdings&amp;dataType=fund</t>
  </si>
  <si>
    <t>https://www.ishares.com/de/privatanleger/de/produkte/253480/ishares-msci-usa-small-cap-ucits-etf/1478358465952.ajax?fileType=csv&amp;fileName=SXRG_holdings&amp;dataType=fund</t>
  </si>
  <si>
    <t>https://www.ishares.com/de/privatanleger/de/produkte/251882/ishares-msci-world-ucits-etf-acc-fund/1478358465952.ajax?fileType=csv&amp;fileName=EUNL_holdings&amp;dataType=fund</t>
  </si>
  <si>
    <t>https://www.ishares.com/de/privatanleger/de/produkte/309035/ishares-core-msci-world-ucits-etf/1478358465952.ajax?fileType=csv&amp;fileName=IWLE_holdings&amp;dataType=fund</t>
  </si>
  <si>
    <t>https://www.ishares.com/de/privatanleger/de/produkte/251881/ishares-msci-world-ucits-etf-inc-fund/1478358465952.ajax?fileType=csv&amp;fileName=IQQW_holdings&amp;dataType=fund</t>
  </si>
  <si>
    <t>https://www.ishares.com/de/privatanleger/de/produkte/251891/ishares-msci-world-eur-hedged-ucits-etf/1478358465952.ajax?fileType=csv&amp;fileName=IBCH_holdings&amp;dataType=fund</t>
  </si>
  <si>
    <t>https://www.ishares.com/de/privatanleger/de/produkte/308873/ishares-msci-world-consumer-discretionary-sector-ucits-etf/1478358465952.ajax?fileType=csv&amp;fileName=36BB_holdings&amp;dataType=fund</t>
  </si>
  <si>
    <t>https://www.ishares.com/de/privatanleger/de/produkte/308902/ishares-msci-world-consumer-staples-sector-ucits-etf/1478358465952.ajax?fileType=csv&amp;fileName=3SUE_holdings&amp;dataType=fund</t>
  </si>
  <si>
    <t>https://www.ishares.com/de/privatanleger/de/produkte/287342/ishares-edge-msci-world-multifactor-ucits-etf/1478358465952.ajax?fileType=csv&amp;fileName=IS07_holdings&amp;dataType=fund</t>
  </si>
  <si>
    <t>https://www.ishares.com/de/privatanleger/de/produkte/277246/ishares-factorselect-msci-world-ucits-etf/1478358465952.ajax?fileType=csv&amp;fileName=IBCZ_holdings&amp;dataType=fund</t>
  </si>
  <si>
    <t>https://www.ishares.com/de/privatanleger/de/produkte/308904/ishares-msci-world-energy-sector-ucits-etf/1478358465952.ajax?fileType=csv&amp;fileName=5MVW_holdings&amp;dataType=fund</t>
  </si>
  <si>
    <t>https://www.ishares.com/de/privatanleger/de/produkte/270048/ishares-msci-world-value-factor-ucits-etf/1478358465952.ajax?fileType=csv&amp;fileName=IS3S_holdings&amp;dataType=fund</t>
  </si>
  <si>
    <t>https://www.ishares.com/de/privatanleger/de/produkte/307558/ishares-msci-world-esg-enhanced-ucits-etf/1478358465952.ajax?fileType=csv&amp;fileName=EMND_holdings&amp;dataType=fund</t>
  </si>
  <si>
    <t>https://www.ishares.com/de/privatanleger/de/produkte/305419/ishares-msci-world-esg-screened-ucits-etf/1478358465952.ajax?fileType=csv&amp;fileName=SNAW_holdings&amp;dataType=fund</t>
  </si>
  <si>
    <t>https://www.ishares.com/de/privatanleger/de/produkte/305418/ishares-msci-world-esg-screened-ucits-etf/1478358465952.ajax?fileType=csv&amp;fileName=S6DW_holdings&amp;dataType=fund</t>
  </si>
  <si>
    <t>https://www.ishares.com/de/privatanleger/de/produkte/290846/ishares-msci-world-sri-ucits-etf/1478358465952.ajax?fileType=csv&amp;fileName=2B7K_holdings&amp;dataType=fund</t>
  </si>
  <si>
    <t>https://www.ishares.com/de/privatanleger/de/produkte/291392/ishares-msci-world-sri-ucits-etf/1478358465952.ajax?fileType=csv&amp;fileName=2B7J_holdings&amp;dataType=fund</t>
  </si>
  <si>
    <t>https://www.ishares.com/de/privatanleger/de/produkte/308909/ishares-msci-world-health-care-sector-ucits-etf/1478358465952.ajax?fileType=csv&amp;fileName=CBUF_holdings&amp;dataType=fund</t>
  </si>
  <si>
    <t>https://www.ishares.com/de/privatanleger/de/produkte/288147/ishares-msci-world-quality-dividend-ucits-etf/1478358465952.ajax?fileType=csv&amp;fileName=QDVW_holdings&amp;dataType=fund</t>
  </si>
  <si>
    <t>https://www.ishares.com/de/privatanleger/de/produkte/308858/ishares-msci-world-information-technology-sector-ucits-etf/1478358465952.ajax?fileType=csv&amp;fileName=AYEW_holdings&amp;dataType=fund</t>
  </si>
  <si>
    <t>https://www.ishares.com/de/privatanleger/de/produkte/270057/ishares-msci-world-size-factor-ucits-etf/1478358465952.ajax?fileType=csv&amp;fileName=IS3T_holdings&amp;dataType=fund</t>
  </si>
  <si>
    <t>https://www.ishares.com/de/privatanleger/de/produkte/287341/ishares-edge-msci-world-minimum-volatility-ucits-etf/1478358465952.ajax?fileType=csv&amp;fileName=SXR0_holdings&amp;dataType=fund</t>
  </si>
  <si>
    <t>https://www.ishares.com/de/privatanleger/de/produkte/251382/ishares-msci-world-minimum-volatility-ucits-etf/1478358465952.ajax?fileType=csv&amp;fileName=IQQ0_holdings&amp;dataType=fund</t>
  </si>
  <si>
    <t>https://www.ishares.com/de/privatanleger/de/produkte/270051/ishares-msci-world-momentum-factor-ucits-etf/1478358465952.ajax?fileType=csv&amp;fileName=IS3R_holdings&amp;dataType=fund</t>
  </si>
  <si>
    <t>https://www.ishares.com/de/privatanleger/de/produkte/270054/ishares-msci-world-quality-factor-ucits-etf/1478358465952.ajax?fileType=csv&amp;fileName=IS3Q_holdings&amp;dataType=fund</t>
  </si>
  <si>
    <t>https://www.ishares.com/de/privatanleger/de/produkte/296576/ishares-msci-world-small-cap-ucits-etf/1478358465952.ajax?fileType=csv&amp;fileName=IUSN_holdings&amp;dataType=fund</t>
  </si>
  <si>
    <t>https://www.ishares.com/de/privatanleger/de/produkte/304353/ishares-nasdaq-100-ucits-etf/1478358465952.ajax?fileType=csv&amp;fileName=NQSE_holdings&amp;dataType=fund</t>
  </si>
  <si>
    <t>https://www.ishares.com/de/privatanleger/de/produkte/253741/ishares-nasdaq-100-ucits-etf/1478358465952.ajax?fileType=csv&amp;fileName=SXRV_holdings&amp;dataType=fund</t>
  </si>
  <si>
    <t>https://www.ishares.com/de/privatanleger/de/produkte/251896/ishares-nasdaq100-ucits-etf-de-fund/1478358465952.ajax?fileType=csv&amp;fileName=EXXT_holdings&amp;dataType=fund</t>
  </si>
  <si>
    <t>https://www.ishares.com/de/privatanleger/de/produkte/272137/ishares-us-equity-buybacks-achievers-ucits-etf/1478358465952.ajax?fileType=csv&amp;fileName=CEM2_holdings&amp;dataType=fund</t>
  </si>
  <si>
    <t>https://www.ishares.com/de/privatanleger/de/produkte/251898/ishares-nikkei-225-ucits-etf-de-fund/1478358465952.ajax?fileType=csv&amp;fileName=EXX7_holdings&amp;dataType=fund</t>
  </si>
  <si>
    <t>https://www.ishares.com/de/privatanleger/de/produkte/253742/ishares-nikkei-225-ucits-etf/1478358465952.ajax?fileType=csv&amp;fileName=SXRZ_holdings&amp;dataType=fund</t>
  </si>
  <si>
    <t>https://www.ishares.com/de/privatanleger/de/produkte/251903/ishares-sp-500-eur-hedged-ucits-etf/1478358465952.ajax?fileType=csv&amp;fileName=IBCF_holdings&amp;dataType=fund</t>
  </si>
  <si>
    <t>https://www.ishares.com/de/privatanleger/de/produkte/253743/ishares-sp-500-b-ucits-etf-acc-fund/1478358465952.ajax?fileType=csv&amp;fileName=SXR8_holdings&amp;dataType=fund</t>
  </si>
  <si>
    <t>https://www.ishares.com/de/privatanleger/de/produkte/251900/ishares-sp-500-ucits-etf-inc-fund/1478358465952.ajax?fileType=csv&amp;fileName=IUSA_holdings&amp;dataType=fund</t>
  </si>
  <si>
    <t>https://www.ishares.com/de/privatanleger/de/produkte/285789/ishares-edge-s-p-500-minimum-volatility-ucits-etf/1478358465952.ajax?fileType=csv&amp;fileName=IS31_holdings&amp;dataType=fund</t>
  </si>
  <si>
    <t>https://www.ishares.com/de/privatanleger/de/produkte/251383/ishares-sp-500-minimum-volatility-ucits-etf/1478358465952.ajax?fileType=csv&amp;fileName=IBCK_holdings&amp;dataType=fund</t>
  </si>
  <si>
    <t>https://www.ishares.com/de/privatanleger/de/produkte/280526/ishares-sp-500-consumer-discretionary-sector-ucits-etf/1478358465952.ajax?fileType=csv&amp;fileName=QDVK_holdings&amp;dataType=fund</t>
  </si>
  <si>
    <t>https://www.ishares.com/de/privatanleger/de/produkte/287102/ishares-s-p-500-consumer-staples-sector-ucits-etf/1478358465952.ajax?fileType=csv&amp;fileName=2B7D_holdings&amp;dataType=fund</t>
  </si>
  <si>
    <t>https://www.ishares.com/de/privatanleger/de/produkte/280503/ishares-sp-500-energy-sector-ucits-etf/1478358465952.ajax?fileType=csv&amp;fileName=QDVF_holdings&amp;dataType=fund</t>
  </si>
  <si>
    <t>https://www.ishares.com/de/privatanleger/de/produkte/280523/ishares-sp-500-financials-sector-ucits-etf/1478358465952.ajax?fileType=csv&amp;fileName=QDVH_holdings&amp;dataType=fund</t>
  </si>
  <si>
    <t>https://www.ishares.com/de/privatanleger/de/produkte/280507/ishares-sp-500-health-care-sector-ucits-etf/1478358465952.ajax?fileType=csv&amp;fileName=QDVG_holdings&amp;dataType=fund</t>
  </si>
  <si>
    <t>https://www.ishares.com/de/privatanleger/de/produkte/287109/ishares-s-p-500-industrials-sector-ucits-etf/1478358465952.ajax?fileType=csv&amp;fileName=2B7C_holdings&amp;dataType=fund</t>
  </si>
  <si>
    <t>https://www.ishares.com/de/privatanleger/de/produkte/280510/ishares-sp-500-information-technology-sector-ucits-etf/1478358465952.ajax?fileType=csv&amp;fileName=QDVE_holdings&amp;dataType=fund</t>
  </si>
  <si>
    <t>https://www.ishares.com/de/privatanleger/de/produkte/287104/ishares-s-p-500-materials-sector-ucits-etf/1478358465952.ajax?fileType=csv&amp;fileName=2B7B_holdings&amp;dataType=fund</t>
  </si>
  <si>
    <t>https://www.ishares.com/de/privatanleger/de/produkte/287115/ishares-s-p-500-utilities-sector-ucits-etf/1478358465952.ajax?fileType=csv&amp;fileName=2B7A_holdings&amp;dataType=fund</t>
  </si>
  <si>
    <t>https://www.ishares.com/de/privatanleger/de/produkte/297140/ishares-s-p-u-s-banks-ucits-etf/1478358465952.ajax?fileType=csv&amp;fileName=IUS2_holdings&amp;dataType=fund</t>
  </si>
  <si>
    <t>https://www.ishares.com/de/privatanleger/de/produkte/251908/ishares-gold-producers-ucits-etf/1478358465952.ajax?fileType=csv&amp;fileName=IS0E_holdings&amp;dataType=fund</t>
  </si>
  <si>
    <t>https://www.ishares.com/de/privatanleger/de/produkte/251909/ishares-oil-gas-exploration-production-ucits-etf/1478358465952.ajax?fileType=csv&amp;fileName=IS0D_holdings&amp;dataType=fund</t>
  </si>
  <si>
    <t>https://www.ishares.com/de/privatanleger/de/produkte/251911/ishares-global-clean-energy-ucits-etf/1478358465952.ajax?fileType=csv&amp;fileName=IQQH_holdings&amp;dataType=fund</t>
  </si>
  <si>
    <t>https://www.ishares.com/de/privatanleger/de/produkte/251913/ishares-global-water-ucits-etf/1478358465952.ajax?fileType=csv&amp;fileName=IQQQ_holdings&amp;dataType=fund</t>
  </si>
  <si>
    <t>https://www.ishares.com/de/privatanleger/de/produkte/251920/ishares-sp-smallcap-600-ucits-etf/1478358465952.ajax?fileType=csv&amp;fileName=IUS3_holdings&amp;dataType=fund</t>
  </si>
  <si>
    <t>https://www.ishares.com/de/privatanleger/de/produkte/251930/ishares-stoxx-europe-50-ucits-etf-de-fund/1478358465952.ajax?fileType=csv&amp;fileName=EXW3_holdings&amp;dataType=fund</t>
  </si>
  <si>
    <t>https://www.ishares.com/de/privatanleger/de/produkte/251929/ishares-stoxx-europe-50-ucits-etf/1478358465952.ajax?fileType=csv&amp;fileName=EUN1_holdings&amp;dataType=fund</t>
  </si>
  <si>
    <t>https://www.ishares.com/de/privatanleger/de/produkte/251931/ishares-stoxx-europe-600-ucits-etf-de-fund/1478358465952.ajax?fileType=csv&amp;fileName=EXSA_holdings&amp;dataType=fund</t>
  </si>
  <si>
    <t>https://www.ishares.com/de/privatanleger/de/produkte/251932/ishares-stoxx-europe-600-automobiles-parts-ucits-etf-de-fund/1478358465952.ajax?fileType=csv&amp;fileName=EXV5_holdings&amp;dataType=fund</t>
  </si>
  <si>
    <t>https://www.ishares.com/de/privatanleger/de/produkte/251934/ishares-stoxx-europe-600-banks-ucits-etf-de-fund/1478358465952.ajax?fileType=csv&amp;fileName=EXV1_holdings&amp;dataType=fund</t>
  </si>
  <si>
    <t>https://www.ishares.com/de/privatanleger/de/produkte/251936/ishares-stoxx-europe-600-basic-resources-ucits-etf-de-fund/1478358465952.ajax?fileType=csv&amp;fileName=EXV6_holdings&amp;dataType=fund</t>
  </si>
  <si>
    <t>https://www.ishares.com/de/privatanleger/de/produkte/251938/ishares-stoxx-europe-600-chemicals-ucits-etf-de-fund/1478358465952.ajax?fileType=csv&amp;fileName=EXV7_holdings&amp;dataType=fund</t>
  </si>
  <si>
    <t>https://www.ishares.com/de/privatanleger/de/produkte/251940/ishares-stoxx-europe-600-construction-materials-ucits-etf-de-fund/1478358465952.ajax?fileType=csv&amp;fileName=EXV8_holdings&amp;dataType=fund</t>
  </si>
  <si>
    <t>https://www.ishares.com/de/privatanleger/de/produkte/251942/ishares-stoxx-europe-600-financial-services-ucits-etf-de-fund/1478358465952.ajax?fileType=csv&amp;fileName=EXH2_holdings&amp;dataType=fund</t>
  </si>
  <si>
    <t>https://www.ishares.com/de/privatanleger/de/produkte/251944/ishares-stoxx-europe-600-food-beverage-ucits-etf-de-fund/1478358465952.ajax?fileType=csv&amp;fileName=EXH3_holdings&amp;dataType=fund</t>
  </si>
  <si>
    <t>https://www.ishares.com/de/privatanleger/de/produkte/251946/ishares-stoxx-europe-600-health-care-ucits-etf-de-fund/1478358465952.ajax?fileType=csv&amp;fileName=EXV4_holdings&amp;dataType=fund</t>
  </si>
  <si>
    <t>https://www.ishares.com/de/privatanleger/de/produkte/251948/ishares-stoxx-europe-600-industrial-goods-services-ucits-etf-de-fund/1478358465952.ajax?fileType=csv&amp;fileName=EXH4_holdings&amp;dataType=fund</t>
  </si>
  <si>
    <t>https://www.ishares.com/de/privatanleger/de/produkte/251950/ishares-stoxx-europe-600-insurance-ucits-etf-de-fund/1478358465952.ajax?fileType=csv&amp;fileName=EXH5_holdings&amp;dataType=fund</t>
  </si>
  <si>
    <t>https://www.ishares.com/de/privatanleger/de/produkte/251952/ishares-stoxx-europe-600-media-ucits-etf-de-fund/1478358465952.ajax?fileType=csv&amp;fileName=EXH6_holdings&amp;dataType=fund</t>
  </si>
  <si>
    <t>https://www.ishares.com/de/privatanleger/de/produkte/251954/ishares-stoxx-europe-600-oil-gas-ucits-etf-de-fund/1478358465952.ajax?fileType=csv&amp;fileName=EXH1_holdings&amp;dataType=fund</t>
  </si>
  <si>
    <t>https://www.ishares.com/de/privatanleger/de/produkte/251956/ishares-stoxx-europe-600-personal-household-goods-ucits-etf-de-fund/1478358465952.ajax?fileType=csv&amp;fileName=EXH7_holdings&amp;dataType=fund</t>
  </si>
  <si>
    <t>https://www.ishares.com/de/privatanleger/de/produkte/251958/ishares-stoxx-europe-600-real-estate-ucits-etf-de-fund/1478358465952.ajax?fileType=csv&amp;fileName=EXI5_holdings&amp;dataType=fund</t>
  </si>
  <si>
    <t>https://www.ishares.com/de/privatanleger/de/produkte/251959/ishares-stoxx-europe-600-retail-ucits-etf-de-fund/1478358465952.ajax?fileType=csv&amp;fileName=EXH8_holdings&amp;dataType=fund</t>
  </si>
  <si>
    <t>https://www.ishares.com/de/privatanleger/de/produkte/251961/ishares-stoxx-europe-600-technology-ucits-etf-de-fund/1478358465952.ajax?fileType=csv&amp;fileName=EXV3_holdings&amp;dataType=fund</t>
  </si>
  <si>
    <t>https://www.ishares.com/de/privatanleger/de/produkte/251963/ishares-stoxx-europe-600-telecommunications-ucits-etf-de-fund/1478358465952.ajax?fileType=csv&amp;fileName=EXV2_holdings&amp;dataType=fund</t>
  </si>
  <si>
    <t>https://www.ishares.com/de/privatanleger/de/produkte/251965/ishares-stoxx-europe-600-travel-leisure-ucits-etf-de-fund/1478358465952.ajax?fileType=csv&amp;fileName=EXV9_holdings&amp;dataType=fund</t>
  </si>
  <si>
    <t>https://www.ishares.com/de/privatanleger/de/produkte/251967/ishares-stoxx-europe-600-utilities-ucits-etf-de-fund/1478358465952.ajax?fileType=csv&amp;fileName=EXH9_holdings&amp;dataType=fund</t>
  </si>
  <si>
    <t>https://www.ishares.com/de/privatanleger/de/produkte/251969/ishares-stoxx-europe-large-200-ucits-etf-de-fund/1478358465952.ajax?fileType=csv&amp;fileName=EXSC_holdings&amp;dataType=fund</t>
  </si>
  <si>
    <t>https://www.ishares.com/de/privatanleger/de/produkte/251970/ishares-stoxx-europe-mid-200-ucits-etf-de-fund/1478358465952.ajax?fileType=csv&amp;fileName=EXSD_holdings&amp;dataType=fund</t>
  </si>
  <si>
    <t>https://www.ishares.com/de/privatanleger/de/produkte/251971/ishares-stoxx-europe-select-dividend-30-ucits-etf-de-fund/1478358465952.ajax?fileType=csv&amp;fileName=EXSH_holdings&amp;dataType=fund</t>
  </si>
  <si>
    <t>https://www.ishares.com/de/privatanleger/de/produkte/251972/ishares-stoxx-europe-small-200-ucits-etf-de-fund/1478358465952.ajax?fileType=csv&amp;fileName=EXSE_holdings&amp;dataType=fund</t>
  </si>
  <si>
    <t>https://www.ishares.com/de/privatanleger/de/produkte/307130/ishares-electric-vehicles-and-driving-technology-ucits-etf/1478358465952.ajax?fileType=csv&amp;fileName=IEVD_holdings&amp;dataType=fund</t>
  </si>
  <si>
    <t>https://www.ishares.com/de/privatanleger/de/produkte/251973/ishares-stoxx-global-select-dividend-100-ucits-etf-de-fund/1478358465952.ajax?fileType=csv&amp;fileName=ISPA_holdings&amp;dataType=fund</t>
  </si>
  <si>
    <t>https://www.ishares.com/de/privatanleger/de/produkte/251925/ishares-smi-de-fund/1478358465952.ajax?fileType=csv&amp;fileName=EXI1_holdings&amp;dataType=fund</t>
  </si>
  <si>
    <t>https://www.ishares.com/de/privatanleger/de/produkte/281015/ishares-ta-25-israel-ucits-etf/1478358465952.ajax?fileType=csv&amp;fileName=QDVM_holdings&amp;dataType=fund</t>
  </si>
  <si>
    <t>https://www.ishares.com/de/privatanleger/de/produkte/251975/ishares-tecdax-ucits-etf-de-fund/1478358465952.ajax?fileType=csv&amp;fileName=EXS2_holdings&amp;dataType=fund</t>
  </si>
  <si>
    <t>https://www.ishares.com/de/privatanleger/de/produkte/298449/ishares-refinitiv-inclusion-and-diversity-ucits-etf/1478358465952.ajax?fileType=csv&amp;fileName=OPEN_holdings&amp;dataType=fund</t>
  </si>
  <si>
    <t>https://www.ishares.com/de/privatanleger/de/produkte/304304/ishares-msci-brazil-ucits-etf-de/1478358465952.ajax?fileType=csv&amp;fileName=4BRZ_holdings&amp;dataType=fund</t>
  </si>
  <si>
    <t>https://www.ishares.com/de/privatanleger/de/produkte/286021/ishares-omx-stockholm-capped-ucits-etf/1478358465952.ajax?fileType=csv&amp;fileName=OM3X_holdings&amp;dataType=fund</t>
  </si>
  <si>
    <t>https://www.ishares.com/de/privatanleger/de/produkte/251726/ishares-euro-corporate-bond-ucits-etf/1478358465952.ajax?fileType=csv&amp;fileName=EUN5_holdings&amp;dataType=fund</t>
  </si>
  <si>
    <t>https://www.ishares.com/de/privatanleger/de/produkte/308851/ishares-china-cny-bond-ucits-etf/1478358465952.ajax?fileType=csv&amp;fileName=ICGB_holdings&amp;dataType=fund</t>
  </si>
  <si>
    <t>https://www.ishares.com/de/privatanleger/de/produkte/253273/ishares-euro-corporate-bond-financials-fund/1478358465952.ajax?fileType=csv&amp;fileName=IS3B_holdings&amp;dataType=fund</t>
  </si>
  <si>
    <t>https://www.ishares.com/de/privatanleger/de/produkte/251725/ishares-euro-aggregate-bond-ucits-etf/1478358465952.ajax?fileType=csv&amp;fileName=EUN4_holdings&amp;dataType=fund</t>
  </si>
  <si>
    <t>https://www.ishares.com/de/privatanleger/de/produkte/251728/ishares-euro-corporate-bond-15yr-ucits-etf/1478358465952.ajax?fileType=csv&amp;fileName=EUNT_holdings&amp;dataType=fund</t>
  </si>
  <si>
    <t>https://www.ishares.com/de/privatanleger/de/produkte/251732/ishares-euro-corporate-bond-interest-rate-hedged-ucits-etf/1478358465952.ajax?fileType=csv&amp;fileName=IS0Y_holdings&amp;dataType=fund</t>
  </si>
  <si>
    <t>https://www.ishares.com/de/privatanleger/de/produkte/251730/ishares-euro-corporate-bond-exfinancials-15yr-ucits-etf/1478358465952.ajax?fileType=csv&amp;fileName=EUNS_holdings&amp;dataType=fund</t>
  </si>
  <si>
    <t>https://www.ishares.com/de/privatanleger/de/produkte/251729/ishares-euro-corporate-bond-exfinancials-ucits-etf/1478358465952.ajax?fileType=csv&amp;fileName=EUNR_holdings&amp;dataType=fund</t>
  </si>
  <si>
    <t>https://www.ishares.com/de/privatanleger/de/produkte/297953/ishares-floating-rate-bond-ucits-etf/1478358465952.ajax?fileType=csv&amp;fileName=EFRN_holdings&amp;dataType=fund</t>
  </si>
  <si>
    <t>https://www.ishares.com/de/privatanleger/de/produkte/251734/ishares-euro-government-bond-1015yr-ucits-etf/1478358465952.ajax?fileType=csv&amp;fileName=EUN8_holdings&amp;dataType=fund</t>
  </si>
  <si>
    <t>https://www.ishares.com/de/privatanleger/de/produkte/251733/ishares-euro-government-bond-13yr-ucits-etf/1478358465952.ajax?fileType=csv&amp;fileName=IBCA_holdings&amp;dataType=fund</t>
  </si>
  <si>
    <t>https://www.ishares.com/de/privatanleger/de/produkte/251735/ishares-euro-government-bond-1530yr-ucits-etf/1478358465952.ajax?fileType=csv&amp;fileName=IBCL_holdings&amp;dataType=fund</t>
  </si>
  <si>
    <t>https://www.ishares.com/de/privatanleger/de/produkte/253458/ishares-euro-government-bond-37-ucits-etf-acc-fund/1478358465952.ajax?fileType=csv&amp;fileName=SXRP_holdings&amp;dataType=fund</t>
  </si>
  <si>
    <t>https://www.ishares.com/de/privatanleger/de/produkte/251736/ishares-euro-government-bond-35yr-ucits-etf/1478358465952.ajax?fileType=csv&amp;fileName=IBCN_holdings&amp;dataType=fund</t>
  </si>
  <si>
    <t>https://www.ishares.com/de/privatanleger/de/produkte/251737/ishares-euro-government-bond-57yr-ucits-etf/1478358465952.ajax?fileType=csv&amp;fileName=EUN9_holdings&amp;dataType=fund</t>
  </si>
  <si>
    <t>https://www.ishares.com/de/privatanleger/de/produkte/253461/ishares-euro-government-bond-710-ucits-etf-acc-fund/1478358465952.ajax?fileType=csv&amp;fileName=SXRQ_holdings&amp;dataType=fund</t>
  </si>
  <si>
    <t>https://www.ishares.com/de/privatanleger/de/produkte/251738/ishares-euro-government-bond-710yr-ucits-etf/1478358465952.ajax?fileType=csv&amp;fileName=IBCM_holdings&amp;dataType=fund</t>
  </si>
  <si>
    <t>https://www.ishares.com/de/privatanleger/de/produkte/251739/ishares-euro-inflation-linked-government-bond-ucits-etf/1478358465952.ajax?fileType=csv&amp;fileName=IBCI_holdings&amp;dataType=fund</t>
  </si>
  <si>
    <t>https://www.ishares.com/de/privatanleger/de/produkte/251741/ishares-euro-government-bond-01yr-ucits-etf/1478358465952.ajax?fileType=csv&amp;fileName=EUN6_holdings&amp;dataType=fund</t>
  </si>
  <si>
    <t>https://www.ishares.com/de/privatanleger/de/produkte/251740/ishares-euro-government-bond-ucits-etf/1478358465952.ajax?fileType=csv&amp;fileName=EUNH_holdings&amp;dataType=fund</t>
  </si>
  <si>
    <t>https://www.ishares.com/de/privatanleger/de/produkte/254572/ishares-global-corporate-bond-eur-hedged-ucits-etf/1478358465952.ajax?fileType=csv&amp;fileName=IBCQ_holdings&amp;dataType=fund</t>
  </si>
  <si>
    <t>https://www.ishares.com/de/privatanleger/de/produkte/308552/ishares-global-corp-bond-ucits-etf/1478358465952.ajax?fileType=csv&amp;fileName=36B7_holdings&amp;dataType=fund</t>
  </si>
  <si>
    <t>https://www.ishares.com/de/privatanleger/de/produkte/251813/ishares-global-corporate-bond-ucits-etf/1478358465952.ajax?fileType=csv&amp;fileName=IS0X_holdings&amp;dataType=fund</t>
  </si>
  <si>
    <t>https://www.ishares.com/de/privatanleger/de/produkte/283872/ishares-fallen-angels-high-yield-corporate-bond-ucits-etf/1478358465952.ajax?fileType=csv&amp;fileName=QDVQ_holdings&amp;dataType=fund</t>
  </si>
  <si>
    <t>https://www.ishares.com/de/privatanleger/de/produkte/251404/ishares-global-aaaaa-government-bond-ucits-etf/1478358465952.ajax?fileType=csv&amp;fileName=IS0Z_holdings&amp;dataType=fund</t>
  </si>
  <si>
    <t>https://www.ishares.com/de/privatanleger/de/produkte/280851/ishares-sustainable-euro-corporate-bond-0-3yr-ucits-etf/1478358465952.ajax?fileType=csv&amp;fileName=QDVL_holdings&amp;dataType=fund</t>
  </si>
  <si>
    <t>https://www.ishares.com/de/privatanleger/de/produkte/297933/ishares-corp-bond-esg-ucits-etf/1478358465952.ajax?fileType=csv&amp;fileName=OM3F_holdings&amp;dataType=fund</t>
  </si>
  <si>
    <t>https://www.ishares.com/de/privatanleger/de/produkte/306873/ishares-corp-bond-0-3yr-esg-ucits-etf/1478358465952.ajax?fileType=csv&amp;fileName=IU0E_holdings&amp;dataType=fund</t>
  </si>
  <si>
    <t>https://www.ishares.com/de/privatanleger/de/produkte/288299/ishares-corp-bond-0-3yr-esg-ucits-etf/1478358465952.ajax?fileType=csv&amp;fileName=SNAV_holdings&amp;dataType=fund</t>
  </si>
  <si>
    <t>https://www.ishares.com/de/privatanleger/de/produkte/251749/ishares-spain-government-bond-ucits-etf/1478358465952.ajax?fileType=csv&amp;fileName=IS0P_holdings&amp;dataType=fund</t>
  </si>
  <si>
    <t>https://www.ishares.com/de/privatanleger/de/produkte/251750/ishares-us-aggregate-bond-ucits-etf/1478358465952.ajax?fileType=csv&amp;fileName=EUNX_holdings&amp;dataType=fund</t>
  </si>
  <si>
    <t>https://www.ishares.com/de/privatanleger/de/produkte/251714/ishares-tips-ucits-etf/1478358465952.ajax?fileType=csv&amp;fileName=IUST_holdings&amp;dataType=fund</t>
  </si>
  <si>
    <t>https://www.ishares.com/de/privatanleger/de/produkte/287204/ishares-intermediate-credit-bond-ucits-etf/1478358465952.ajax?fileType=csv&amp;fileName=SXRF_holdings&amp;dataType=fund</t>
  </si>
  <si>
    <t>https://www.ishares.com/de/privatanleger/de/produkte/283722/ishares-us-mortgage-backed-securities-ucits-etf/1478358465952.ajax?fileType=csv&amp;fileName=QDVP_holdings&amp;dataType=fund</t>
  </si>
  <si>
    <t>https://www.ishares.com/de/privatanleger/de/produkte/251746/ishares-global-inflation-linked-government-bond-ucits-etf/1478358465952.ajax?fileType=csv&amp;fileName=IUS5_holdings&amp;dataType=fund</t>
  </si>
  <si>
    <t>https://www.ishares.com/de/privatanleger/de/produkte/287254/ishares-diversified-commodity-swap-ucits-etf/1478358465952.ajax?fileType=csv&amp;fileName=SXRS_holdings&amp;dataType=fund</t>
  </si>
  <si>
    <t>https://www.ishares.com/de/privatanleger/de/produkte/251772/ishares-diversified-commodity-swap-ucits-etf-de-fund/1478358465952.ajax?fileType=csv&amp;fileName=EXXY_holdings&amp;dataType=fund</t>
  </si>
  <si>
    <t>https://www.ishares.com/de/privatanleger/de/produkte/251779/ishares-ebrexx-money-market-ucits-etf-de-fund/1478358465952.ajax?fileType=csv&amp;fileName=EXVM_holdings&amp;dataType=fund</t>
  </si>
  <si>
    <t>https://www.ishares.com/de/privatanleger/de/produkte/251774/ishares-ebrexx-government-germany-1525yr-ucits-etf-de-fund/1478358465952.ajax?fileType=csv&amp;fileName=EXHB_holdings&amp;dataType=fund</t>
  </si>
  <si>
    <t>https://www.ishares.com/de/privatanleger/de/produkte/251775/ishares-ebrexx-government-germany-105yr-ucits-etf-de-fund/1478358465952.ajax?fileType=csv&amp;fileName=EXX6_holdings&amp;dataType=fund</t>
  </si>
  <si>
    <t>https://www.ishares.com/de/privatanleger/de/produkte/251776/ishares-ebrexx-government-germany-2555yr-ucits-etf-de-fund/1478358465952.ajax?fileType=csv&amp;fileName=EXHC_holdings&amp;dataType=fund</t>
  </si>
  <si>
    <t>https://www.ishares.com/de/privatanleger/de/produkte/251777/ishares-ebrexx-government-germany-55105yr-ucits-etf-de-fund/1478358465952.ajax?fileType=csv&amp;fileName=EXHD_holdings&amp;dataType=fund</t>
  </si>
  <si>
    <t>https://www.ishares.com/de/privatanleger/de/produkte/251773/ishares-ebrexx-government-germany-ucits-etf-de-fund/1478358465952.ajax?fileType=csv&amp;fileName=EXHA_holdings&amp;dataType=fund</t>
  </si>
  <si>
    <t>https://www.ishares.com/de/privatanleger/de/produkte/306095/ishares-asia-property-yield-ucits-etf/1478358465952.ajax?fileType=csv&amp;fileName=AYEP_holdings&amp;dataType=fund</t>
  </si>
  <si>
    <t>https://www.ishares.com/de/privatanleger/de/produkte/251800/ishares-asia-property-yield-ucits-etf/1478358465952.ajax?fileType=csv&amp;fileName=IQQ4_holdings&amp;dataType=fund</t>
  </si>
  <si>
    <t>https://www.ishares.com/de/privatanleger/de/produkte/251801/ishares-developed-markets-property-yield-ucits-etf/1478358465952.ajax?fileType=csv&amp;fileName=IQQ6_holdings&amp;dataType=fund</t>
  </si>
  <si>
    <t>https://www.ishares.com/de/privatanleger/de/produkte/306098/ishares-european-property-yield-ucits-etf/1478358465952.ajax?fileType=csv&amp;fileName=IPRE_holdings&amp;dataType=fund</t>
  </si>
  <si>
    <t>https://www.ishares.com/de/privatanleger/de/produkte/251808/ishares-european-property-yield-ucits-etf/1478358465952.ajax?fileType=csv&amp;fileName=IQQP_holdings&amp;dataType=fund</t>
  </si>
  <si>
    <t>https://www.ishares.com/de/privatanleger/de/produkte/251803/ishares-us-property-yield-ucits-etf/1478358465952.ajax?fileType=csv&amp;fileName=IQQ7_holdings&amp;dataType=fund</t>
  </si>
  <si>
    <t>https://www.ishares.com/de/privatanleger/de/produkte/251753/ishares-global-government-bond-ucits-etf/1478358465952.ajax?fileType=csv&amp;fileName=EUN3_holdings&amp;dataType=fund</t>
  </si>
  <si>
    <t>https://www.ishares.com/de/privatanleger/de/produkte/251715/ishares-treasury-bond-13yr-ucits-etf/1478358465952.ajax?fileType=csv&amp;fileName=IUSU_holdings&amp;dataType=fund</t>
  </si>
  <si>
    <t>https://www.ishares.com/de/privatanleger/de/produkte/272124/ishares-usd-treasury-bond-20-yr-ucits-etf/1478358465952.ajax?fileType=csv&amp;fileName=IS04_holdings&amp;dataType=fund</t>
  </si>
  <si>
    <t>https://www.ishares.com/de/privatanleger/de/produkte/307493/ishares-treasury-bond-3-7yr-ucits-etf/1478358465952.ajax?fileType=csv&amp;fileName=CBUE_holdings&amp;dataType=fund</t>
  </si>
  <si>
    <t>https://www.ishares.com/de/privatanleger/de/produkte/253744/ishares-usd-government-bond-37-ucits-etf-acc-fund/1478358465952.ajax?fileType=csv&amp;fileName=SXRL_holdings&amp;dataType=fund</t>
  </si>
  <si>
    <t>https://www.ishares.com/de/privatanleger/de/produkte/297900/ishares-treasury-bond-3-7yr-ucits-etf/1478358465952.ajax?fileType=csv&amp;fileName=OM3M_holdings&amp;dataType=fund</t>
  </si>
  <si>
    <t>https://www.ishares.com/de/privatanleger/de/produkte/307495/ishares-treasury-bond-7-10yr-ucits-etf/1478358465952.ajax?fileType=csv&amp;fileName=IBB1_holdings&amp;dataType=fund</t>
  </si>
  <si>
    <t>https://www.ishares.com/de/privatanleger/de/produkte/253745/ishares-usd-government-bond-710-ucits-etf-acc-fund/1478358465952.ajax?fileType=csv&amp;fileName=SXRM_holdings&amp;dataType=fund</t>
  </si>
  <si>
    <t>https://www.ishares.com/de/privatanleger/de/produkte/251716/ishares-treasury-bond-710yr-ucits-etf/1478358465952.ajax?fileType=csv&amp;fileName=IUSM_holdings&amp;dataType=fund</t>
  </si>
  <si>
    <t>https://www.ishares.com/de/privatanleger/de/produkte/309947/ishares-treasury-bond-ucits-etf/1478358465952.ajax?fileType=csv&amp;fileName=SNA2_holdings&amp;dataType=fund</t>
  </si>
  <si>
    <t>https://www.ishares.com/de/privatanleger/de/produkte/287202/ishares-tips-0-5-ucits-etf/1478358465952.ajax?fileType=csv&amp;fileName=SXRH_holdings&amp;dataType=fund</t>
  </si>
  <si>
    <t>https://www.ishares.com/de/privatanleger/de/produkte/307241/ishares-treasury-bond-0-1yr-ucits-etf/1478358465952.ajax?fileType=csv&amp;fileName=IBCC_holdings&amp;dataType=fund</t>
  </si>
  <si>
    <t>https://www.ishares.com/de/privatanleger/de/produkte/251847/ishares-emerging-markets-corporate-bond-ucits-etf/1478358465952.ajax?fileType=csv&amp;fileName=IS0Q_holdings&amp;dataType=fund</t>
  </si>
  <si>
    <t>https://www.ishares.com/de/privatanleger/de/produkte/254531/ishares-j-p-morgan-em-bond-eur-hedged-ucits-etf/1478358465952.ajax?fileType=csv&amp;fileName=IS3C_holdings&amp;dataType=fund</t>
  </si>
  <si>
    <t>https://www.ishares.com/de/privatanleger/de/produkte/308633/ishares-j-p-morgan-em-bond-ucits-etf/1478358465952.ajax?fileType=csv&amp;fileName=3SUD_holdings&amp;dataType=fund</t>
  </si>
  <si>
    <t>https://www.ishares.com/de/privatanleger/de/produkte/287334/ishares-j-p-morgan-em-bond-ucits-etf/1478358465952.ajax?fileType=csv&amp;fileName=IS02_holdings&amp;dataType=fund</t>
  </si>
  <si>
    <t>https://www.ishares.com/de/privatanleger/de/produkte/251824/ishares-jp-morgan-emerging-markets-bond-ucits-etf/1478358465952.ajax?fileType=csv&amp;fileName=IUS7_holdings&amp;dataType=fund</t>
  </si>
  <si>
    <t>https://www.ishares.com/de/privatanleger/de/produkte/305217/ishares-j-p-morgan-esg-em-bond-ucits-etf/1478358465952.ajax?fileType=csv&amp;fileName=36B1_holdings&amp;dataType=fund</t>
  </si>
  <si>
    <t>https://www.ishares.com/de/privatanleger/de/produkte/251724/ishares-emerging-markets-local-government-bond-ucits-etf/1478358465952.ajax?fileType=csv&amp;fileName=IUSP_holdings&amp;dataType=fund</t>
  </si>
  <si>
    <t>https://www.ishares.com/de/privatanleger/de/produkte/272249/ishares-euro-corporate-bond-bbb-bb-ucits-etf/1478358465952.ajax?fileType=csv&amp;fileName=IS06_holdings&amp;dataType=fund</t>
  </si>
  <si>
    <t>https://www.ishares.com/de/privatanleger/de/produkte/251842/ishares-euro-covered-bond-ucits-etf/1478358465952.ajax?fileType=csv&amp;fileName=IUS6_holdings&amp;dataType=fund</t>
  </si>
  <si>
    <t>https://www.ishares.com/de/privatanleger/de/produkte/272122/ishares-euro-government-bond-20yr-target-duration-ucits-etf/1478358465952.ajax?fileType=csv&amp;fileName=IS05_holdings&amp;dataType=fund</t>
  </si>
  <si>
    <t>https://www.ishares.com/de/privatanleger/de/produkte/251565/ishares-euro-corporate-bond-large-cap-ucits-etf/1478358465952.ajax?fileType=csv&amp;fileName=IBCS_holdings&amp;dataType=fund</t>
  </si>
  <si>
    <t>https://www.ishares.com/de/privatanleger/de/produkte/251843/ishares-euro-high-yield-corporate-bond-ucits-etf/1478358465952.ajax?fileType=csv&amp;fileName=EUNW_holdings&amp;dataType=fund</t>
  </si>
  <si>
    <t>https://www.ishares.com/de/privatanleger/de/produkte/258114/ishares-euro-ultrashort-bond-ucits-etf/1478358465952.ajax?fileType=csv&amp;fileName=IS3M_holdings&amp;dataType=fund</t>
  </si>
  <si>
    <t>https://www.ishares.com/de/privatanleger/de/produkte/251834/ishares-euro-government-bond-capped-15105yr-ucits-etf-de-fund/1478358465952.ajax?fileType=csv&amp;fileName=EXHF_holdings&amp;dataType=fund</t>
  </si>
  <si>
    <t>https://www.ishares.com/de/privatanleger/de/produkte/308631/ishares-global-high-yield-corp-bond-ucits-etf/1478358465952.ajax?fileType=csv&amp;fileName=HYLE_holdings&amp;dataType=fund</t>
  </si>
  <si>
    <t>https://www.ishares.com/de/privatanleger/de/produkte/251814/ishares-global-high-yield-corp-bond-ucits-etf/1478358465952.ajax?fileType=csv&amp;fileName=IBC9_holdings&amp;dataType=fund</t>
  </si>
  <si>
    <t>https://www.ishares.com/de/privatanleger/de/produkte/251778/ishares-pfandbriefe-ucits-etf-de-fund/1478358465952.ajax?fileType=csv&amp;fileName=EXHE_holdings&amp;dataType=fund</t>
  </si>
  <si>
    <t>https://www.ishares.com/de/privatanleger/de/produkte/258128/ishares-short-duration-high-yield-corporate-bond-ucits-etf/1478358465952.ajax?fileType=csv&amp;fileName=IS3K_holdings&amp;dataType=fund</t>
  </si>
  <si>
    <t>https://www.ishares.com/de/privatanleger/de/produkte/251833/ishares-high-yield-corporate-bond-ucits-etf/1478358465952.ajax?fileType=csv&amp;fileName=IS0R_holdings&amp;dataType=fund</t>
  </si>
  <si>
    <t>https://www.ishares.com/de/privatanleger/de/produkte/258126/ishares-short-duration-corporate-bond-ucits-etf/1478358465952.ajax?fileType=csv&amp;fileName=IS3J_holdings&amp;dataType=fund</t>
  </si>
  <si>
    <t>https://www.ishares.com/de/privatanleger/de/produkte/251832/ishares-corporate-bond-ucits-etf/1478358465952.ajax?fileType=csv&amp;fileName=IBCD_holdings&amp;dataType=fund</t>
  </si>
  <si>
    <t>https://www.ishares.com/de/privatanleger/de/produkte/257320/ishares-corporate-bond-interest-rate-hedged-ucits-etf/1478358465952.ajax?fileType=csv&amp;fileName=IS3F_holdings&amp;dataType=fund</t>
  </si>
  <si>
    <t>https://www.ishares.com/de/privatanleger/de/produkte/258117/ishares-ultrashort-bond-ucits-etf/1478358465952.ajax?fileType=csv&amp;fileName=IS3L_holdings&amp;dataType=fund</t>
  </si>
  <si>
    <t>https://www.ishares.com/de/privatanleger/de/produkte/251918/ishares-listed-private-equity-ucits-etf/1478358465952.ajax?fileType=csv&amp;fileName=IQQL_holdings&amp;dataType=fund</t>
  </si>
  <si>
    <t>https://www.ishares.com/de/privatanleger/de/produkte/308477/ishares-msci-saudi-arabia-capped-ucits-etf/1478358465952.ajax?fileType=csv&amp;fileName=IUSW_holdings&amp;dataType=fund</t>
  </si>
  <si>
    <t>https://www.ishares.com/de/privatanleger/de/produkte/251603/ishares-bric-50-ucits-etf/1478358465952.ajax?fileType=csv&amp;fileName=IQQ9_holdings&amp;dataType=fund</t>
  </si>
  <si>
    <t>https://www.ishares.com/de/privatanleger/de/produkte/251798/ishares-china-large-cap-ucits-etf/1478358465952.ajax?fileType=csv&amp;fileName=IQQC_holdings&amp;dataType=fund</t>
  </si>
  <si>
    <t>https://www.ishares.com/de/privatanleger/de/produkte/251848/ishares-msci-ac-far-east-exjapan-ucits-etf/1478358465952.ajax?fileType=csv&amp;fileName=IQQF_holdings&amp;dataType=fund</t>
  </si>
  <si>
    <t>https://www.ishares.com/de/privatanleger/de/produkte/251853/ishares-msci-brazil-ucits-etf-inc-fund/1478358465952.ajax?fileType=csv&amp;fileName=IQQB_holdings&amp;dataType=fund</t>
  </si>
  <si>
    <t>https://www.ishares.com/de/privatanleger/de/produkte/251855/ishares-msci-eastern-europe-capped-ucits-etf/1478358465952.ajax?fileType=csv&amp;fileName=IQQR_holdings&amp;dataType=fund</t>
  </si>
  <si>
    <t>https://www.ishares.com/de/privatanleger/de/produkte/251856/ishares-msci-em-latin-america-ucits-etf-inc-fund/1478358465952.ajax?fileType=csv&amp;fileName=IUSC_holdings&amp;dataType=fund</t>
  </si>
  <si>
    <t>https://www.ishares.com/de/privatanleger/de/produkte/251859/ishares-msci-emerging-markets-smallcap-ucits-etf/1478358465952.ajax?fileType=csv&amp;fileName=EUNI_holdings&amp;dataType=fund</t>
  </si>
  <si>
    <t>https://www.ishares.com/de/privatanleger/de/produkte/251871/ishares-msci-korea-ucits-etf-inc-fund/1478358465952.ajax?fileType=csv&amp;fileName=IQQK_holdings&amp;dataType=fund</t>
  </si>
  <si>
    <t>https://www.ishares.com/de/privatanleger/de/produkte/251875/ishares-msci-poland-ucits-etf/1478358465952.ajax?fileType=csv&amp;fileName=IBCJ_holdings&amp;dataType=fund</t>
  </si>
  <si>
    <t>https://www.ishares.com/de/privatanleger/de/produkte/251878/ishares-msci-taiwan-ucits-etf/1478358465952.ajax?fileType=csv&amp;fileName=IQQT_holdings&amp;dataType=fund</t>
  </si>
  <si>
    <t>https://www.ishares.com/de/privatanleger/de/produkte/251879/ishares-msci-turkey-ucits-etf/1478358465952.ajax?fileType=csv&amp;fileName=IQQ5_holdings&amp;dataType=fund</t>
  </si>
  <si>
    <t>https://www.ishares.com/de/privatanleger/de/produkte/251910/ishares-emerging-market-infrastructure-ucits-etf/1478358465952.ajax?fileType=csv&amp;fileName=IUS8_holdings&amp;dataType=fund</t>
  </si>
  <si>
    <t>Xetra_ticker</t>
  </si>
  <si>
    <t>Link</t>
  </si>
  <si>
    <t>Product_Family</t>
  </si>
  <si>
    <t>Top_5_Assets</t>
  </si>
  <si>
    <t>Holdings</t>
  </si>
  <si>
    <t>Top_Curr</t>
  </si>
  <si>
    <t>Top_Sector</t>
  </si>
  <si>
    <t xml:space="preserve">Count of ISIN
</t>
  </si>
  <si>
    <t>https://www.amundietf.de/privatkunden/ezaap/service/ExportDataProductSheet/Fwd/deu/de-DE/712/LU2037748345/object/export/compositionetf?tabPos=4</t>
  </si>
  <si>
    <t>https://www.amundietf.de/privatkunden/ezaap/service/ExportDataProductSheet/Fwd/deu/de-DE/712/LU2037749822/object/export/compositionetf?tabPos=4</t>
  </si>
  <si>
    <t>https://www.amundietf.de/privatkunden/ezaap/service/ExportDataProductSheet/Fwd/deu/de-DE/712/FR0010790980/object/export/compositionetf?tabPos=4</t>
  </si>
  <si>
    <t>https://www.amundietf.de/privatkunden/ezaap/service/ExportDataProductSheet/Fwd/deu/de-DE/712/LU1681040223/object/export/compositionetf?tabPos=4</t>
  </si>
  <si>
    <t>https://www.amundietf.de/privatkunden/ezaap/service/ExportDataProductSheet/Fwd/deu/de-DE/712/LU1681046931/object/export/compositionetf?tabPos=4</t>
  </si>
  <si>
    <t>https://www.amundietf.de/privatkunden/ezaap/service/ExportDataProductSheet/Fwd/deu/de-DE/712/FR0010655712/object/export/compositionetf?tabPos=4</t>
  </si>
  <si>
    <t>https://www.amundietf.de/privatkunden/ezaap/service/ExportDataProductSheet/Fwd/deu/de-DE/712/LU1681047236/object/export/compositionetf?tabPos=4</t>
  </si>
  <si>
    <t>https://www.amundietf.de/privatkunden/ezaap/service/ExportDataProductSheet/Fwd/deu/de-DE/712/LU1681047319/object/export/compositionetf?tabPos=4</t>
  </si>
  <si>
    <t>https://www.amundietf.de/privatkunden/ezaap/service/ExportDataProductSheet/Fwd/deu/de-DE/712/FR0013284304/object/export/compositionetf?tabPos=4</t>
  </si>
  <si>
    <t>https://www.amundietf.de/privatkunden/ezaap/service/ExportDataProductSheet/Fwd/deu/de-DE/712/LU1681039134/object/export/compositionetf?tabPos=4</t>
  </si>
  <si>
    <t>https://www.amundietf.de/privatkunden/ezaap/service/ExportDataProductSheet/Fwd/deu/de-DE/712/LU1681038912/object/export/compositionetf?tabPos=4</t>
  </si>
  <si>
    <t>https://www.amundietf.de/privatkunden/ezaap/service/ExportDataProductSheet/Fwd/deu/de-DE/712/LU1681043912/object/export/compositionetf?tabPos=4</t>
  </si>
  <si>
    <t>https://www.amundietf.de/privatkunden/ezaap/service/ExportDataProductSheet/Fwd/deu/de-DE/712/LU1681044480/object/export/compositionetf?tabPos=4</t>
  </si>
  <si>
    <t>https://www.amundietf.de/privatkunden/ezaap/service/ExportDataProductSheet/Fwd/deu/de-DE/712/LU1681043755/object/export/compositionetf?tabPos=4</t>
  </si>
  <si>
    <t>https://www.amundietf.de/privatkunden/ezaap/service/ExportDataProductSheet/Fwd/deu/de-DE/712/LU2109787551/object/export/compositionetf?tabPos=4</t>
  </si>
  <si>
    <t>https://www.amundietf.de/privatkunden/ezaap/service/ExportDataProductSheet/Fwd/deu/de-DE/712/LU1681045024/object/export/compositionetf?tabPos=4</t>
  </si>
  <si>
    <t>https://www.amundietf.de/privatkunden/ezaap/service/ExportDataProductSheet/Fwd/deu/de-DE/712/LU1737652583/object/export/compositionetf?tabPos=4</t>
  </si>
  <si>
    <t>https://www.amundietf.de/privatkunden/ezaap/service/ExportDataProductSheet/Fwd/deu/de-DE/712/LU1681045370/object/export/compositionetf?tabPos=4</t>
  </si>
  <si>
    <t>https://www.amundietf.de/privatkunden/ezaap/service/ExportDataProductSheet/Fwd/deu/de-DE/712/LU1861138961/object/export/compositionetf?tabPos=4</t>
  </si>
  <si>
    <t>https://www.amundietf.de/privatkunden/ezaap/service/ExportDataProductSheet/Fwd/deu/de-DE/712/LU2109787049/object/export/compositionetf?tabPos=4</t>
  </si>
  <si>
    <t>https://www.amundietf.de/privatkunden/ezaap/service/ExportDataProductSheet/Fwd/deu/de-DE/712/LU2109786827/object/export/compositionetf?tabPos=4</t>
  </si>
  <si>
    <t>https://www.amundietf.de/privatkunden/ezaap/service/ExportDataProductSheet/Fwd/deu/de-DE/712/FR0010717090/object/export/compositionetf?tabPos=4</t>
  </si>
  <si>
    <t>https://www.amundietf.de/privatkunden/ezaap/service/ExportDataProductSheet/Fwd/deu/de-DE/712/LU1602144575/object/export/compositionetf?tabPos=4</t>
  </si>
  <si>
    <t>https://www.amundietf.de/privatkunden/ezaap/service/ExportDataProductSheet/Fwd/deu/de-DE/712/LU2109787635/object/export/compositionetf?tabPos=4</t>
  </si>
  <si>
    <t>https://www.amundietf.de/privatkunden/ezaap/service/ExportDataProductSheet/Fwd/deu/de-DE/712/LU1737652310/object/export/compositionetf?tabPos=4</t>
  </si>
  <si>
    <t>https://www.amundietf.de/privatkunden/ezaap/service/ExportDataProductSheet/Fwd/deu/de-DE/712/LU1681042609/object/export/compositionetf?tabPos=4</t>
  </si>
  <si>
    <t>https://www.amundietf.de/privatkunden/ezaap/service/ExportDataProductSheet/Fwd/deu/de-DE/712/FR0010688176/object/export/compositionetf?tabPos=4</t>
  </si>
  <si>
    <t>https://www.amundietf.de/privatkunden/ezaap/service/ExportDataProductSheet/Fwd/deu/de-DE/712/FR0010930644/object/export/compositionetf?tabPos=4</t>
  </si>
  <si>
    <t>https://www.amundietf.de/privatkunden/ezaap/service/ExportDataProductSheet/Fwd/deu/de-DE/712/FR0012805687/object/export/compositionetf?tabPos=4</t>
  </si>
  <si>
    <t>https://www.amundietf.de/privatkunden/ezaap/service/ExportDataProductSheet/Fwd/deu/de-DE/712/LU2109787478/object/export/compositionetf?tabPos=4</t>
  </si>
  <si>
    <t>https://www.amundietf.de/privatkunden/ezaap/service/ExportDataProductSheet/Fwd/deu/de-DE/712/LU2109786744/object/export/compositionetf?tabPos=4</t>
  </si>
  <si>
    <t>https://www.amundietf.de/privatkunden/ezaap/service/ExportDataProductSheet/Fwd/deu/de-DE/712/FR0010821819/object/export/compositionetf?tabPos=4</t>
  </si>
  <si>
    <t>https://www.amundietf.de/privatkunden/ezaap/service/ExportDataProductSheet/Fwd/deu/de-DE/712/FR0010688192/object/export/compositionetf?tabPos=4</t>
  </si>
  <si>
    <t>https://www.amundietf.de/privatkunden/ezaap/service/ExportDataProductSheet/Fwd/deu/de-DE/712/LU1681041973/object/export/compositionetf?tabPos=4</t>
  </si>
  <si>
    <t>https://www.amundietf.de/privatkunden/ezaap/service/ExportDataProductSheet/Fwd/deu/de-DE/712/LU1681041627/object/export/compositionetf?tabPos=4</t>
  </si>
  <si>
    <t>https://www.amundietf.de/privatkunden/ezaap/service/ExportDataProductSheet/Fwd/deu/de-DE/712/LU1681041460/object/export/compositionetf?tabPos=4</t>
  </si>
  <si>
    <t>https://www.amundietf.de/privatkunden/ezaap/service/ExportDataProductSheet/Fwd/deu/de-DE/712/LU1681041890/object/export/compositionetf?tabPos=4</t>
  </si>
  <si>
    <t>https://www.amundietf.de/privatkunden/ezaap/service/ExportDataProductSheet/Fwd/deu/de-DE/712/LU1861137484/object/export/compositionetf?tabPos=4</t>
  </si>
  <si>
    <t>https://www.amundietf.de/privatkunden/ezaap/service/ExportDataProductSheet/Fwd/deu/de-DE/712/LU1602144732/object/export/compositionetf?tabPos=4</t>
  </si>
  <si>
    <t>https://www.amundietf.de/privatkunden/ezaap/service/ExportDataProductSheet/Fwd/deu/de-DE/712/LU2233156749/object/export/compositionetf?tabPos=4</t>
  </si>
  <si>
    <t>https://www.amundietf.de/privatkunden/ezaap/service/ExportDataProductSheet/Fwd/deu/de-DE/712/LU1681044647/object/export/compositionetf?tabPos=4</t>
  </si>
  <si>
    <t>https://www.amundietf.de/privatkunden/ezaap/service/ExportDataProductSheet/Fwd/deu/de-DE/712/LU1737653045/object/export/compositionetf?tabPos=4</t>
  </si>
  <si>
    <t>https://www.amundietf.de/privatkunden/ezaap/service/ExportDataProductSheet/Fwd/deu/de-DE/712/LU1602144906/object/export/compositionetf?tabPos=4</t>
  </si>
  <si>
    <t>https://www.amundietf.de/privatkunden/ezaap/service/ExportDataProductSheet/Fwd/deu/de-DE/712/FR0010655746/object/export/compositionetf?tabPos=4</t>
  </si>
  <si>
    <t>https://www.amundietf.de/privatkunden/ezaap/service/ExportDataProductSheet/Fwd/deu/de-DE/712/LU1681044720/object/export/compositionetf?tabPos=4</t>
  </si>
  <si>
    <t>https://www.amundietf.de/privatkunden/ezaap/service/ExportDataProductSheet/Fwd/deu/de-DE/712/FR0010655761/object/export/compositionetf?tabPos=4</t>
  </si>
  <si>
    <t>https://www.amundietf.de/privatkunden/ezaap/service/ExportDataProductSheet/Fwd/deu/de-DE/712/LU1681042864/object/export/compositionetf?tabPos=4</t>
  </si>
  <si>
    <t>https://www.amundietf.de/privatkunden/ezaap/service/ExportDataProductSheet/Fwd/deu/de-DE/712/LU2153616326/object/export/compositionetf?tabPos=4</t>
  </si>
  <si>
    <t>https://www.amundietf.de/privatkunden/ezaap/service/ExportDataProductSheet/Fwd/deu/de-DE/712/LU2109787395/object/export/compositionetf?tabPos=4</t>
  </si>
  <si>
    <t>https://www.amundietf.de/privatkunden/ezaap/service/ExportDataProductSheet/Fwd/deu/de-DE/712/LU2109786660/object/export/compositionetf?tabPos=4</t>
  </si>
  <si>
    <t>https://www.amundietf.de/privatkunden/ezaap/service/ExportDataProductSheet/Fwd/deu/de-DE/712/LU1861136247/object/export/compositionetf?tabPos=4</t>
  </si>
  <si>
    <t>https://www.amundietf.de/privatkunden/ezaap/service/ExportDataProductSheet/Fwd/deu/de-DE/712/LU1589349734/object/export/compositionetf?tabPos=4</t>
  </si>
  <si>
    <t>https://www.amundietf.de/privatkunden/ezaap/service/ExportDataProductSheet/Fwd/deu/de-DE/712/LU1737652237/object/export/compositionetf?tabPos=4</t>
  </si>
  <si>
    <t>https://www.amundietf.de/privatkunden/ezaap/service/ExportDataProductSheet/Fwd/deu/de-DE/712/LU1681043599/object/export/compositionetf?tabPos=4</t>
  </si>
  <si>
    <t>https://www.amundietf.de/privatkunden/ezaap/service/ExportDataProductSheet/Fwd/deu/de-DE/712/LU1681046006/object/export/compositionetf?tabPos=4</t>
  </si>
  <si>
    <t>https://www.amundietf.de/privatkunden/ezaap/service/ExportDataProductSheet/Fwd/deu/de-DE/712/LU1602144229/object/export/compositionetf?tabPos=4</t>
  </si>
  <si>
    <t>https://www.amundietf.de/privatkunden/ezaap/service/ExportDataProductSheet/Fwd/deu/de-DE/712/LU2109787122/object/export/compositionetf?tabPos=4</t>
  </si>
  <si>
    <t>https://www.amundietf.de/privatkunden/ezaap/service/ExportDataProductSheet/Fwd/deu/de-DE/712/LU2109786587/object/export/compositionetf?tabPos=4</t>
  </si>
  <si>
    <t>https://www.amundietf.de/privatkunden/ezaap/service/ExportDataProductSheet/Fwd/deu/de-DE/712/LU1861134382/object/export/compositionetf?tabPos=4</t>
  </si>
  <si>
    <t>https://www.amundietf.de/privatkunden/ezaap/service/ExportDataProductSheet/Fwd/deu/de-DE/712/FR0010756114/object/export/compositionetf?tabPos=4</t>
  </si>
  <si>
    <t>https://www.amundietf.de/privatkunden/ezaap/service/ExportDataProductSheet/Fwd/deu/de-DE/712/LU1681045537/object/export/compositionetf?tabPos=4</t>
  </si>
  <si>
    <t>https://www.amundietf.de/privatkunden/ezaap/service/ExportDataProductSheet/Fwd/deu/de-DE/712/LU1681045883/object/export/compositionetf?tabPos=4</t>
  </si>
  <si>
    <t>https://www.amundietf.de/privatkunden/ezaap/service/ExportDataProductSheet/Fwd/deu/de-DE/712/LU1681038599/object/export/compositionetf?tabPos=4</t>
  </si>
  <si>
    <t>https://www.amundietf.de/privatkunden/ezaap/service/ExportDataProductSheet/Fwd/deu/de-DE/712/LU1681038243/object/export/compositionetf?tabPos=4</t>
  </si>
  <si>
    <t>https://www.amundietf.de/privatkunden/ezaap/service/ExportDataProductSheet/Fwd/deu/de-DE/712/LU1681038672/object/export/compositionetf?tabPos=4</t>
  </si>
  <si>
    <t>https://www.amundietf.de/privatkunden/ezaap/service/ExportDataProductSheet/Fwd/deu/de-DE/712/LU1681049109/object/export/compositionetf?tabPos=4</t>
  </si>
  <si>
    <t>https://www.amundietf.de/privatkunden/ezaap/service/ExportDataProductSheet/Fwd/deu/de-DE/712/LU1681048804/object/export/compositionetf?tabPos=4</t>
  </si>
  <si>
    <t>https://www.amundietf.de/privatkunden/ezaap/service/ExportDataProductSheet/Fwd/deu/de-DE/712/LU1681048127/object/export/compositionetf?tabPos=4</t>
  </si>
  <si>
    <t>https://www.amundietf.de/privatkunden/ezaap/service/ExportDataProductSheet/Fwd/deu/de-DE/712/LU1437017863/object/export/compositionetf?tabPos=4</t>
  </si>
  <si>
    <t>https://www.amundietf.de/privatkunden/ezaap/service/ExportDataProductSheet/Fwd/deu/de-DE/712/LU1681048630/object/export/compositionetf?tabPos=4</t>
  </si>
  <si>
    <t>https://www.amundietf.de/privatkunden/ezaap/service/ExportDataProductSheet/Fwd/deu/de-DE/712/LU1602145119/object/export/compositionetf?tabPos=4</t>
  </si>
  <si>
    <t>https://www.amundietf.de/privatkunden/ezaap/service/ExportDataProductSheet/Fwd/deu/de-DE/712/LU1681039563/object/export/compositionetf?tabPos=4</t>
  </si>
  <si>
    <t>https://www.amundietf.de/privatkunden/ezaap/service/ExportDataProductSheet/Fwd/deu/de-DE/712/LU2089238385/object/export/compositionetf?tabPos=4</t>
  </si>
  <si>
    <t>https://www.amundietf.de/privatkunden/ezaap/service/ExportDataProductSheet/Fwd/deu/de-DE/712/LU1931974775/object/export/compositionetf?tabPos=4</t>
  </si>
  <si>
    <t>https://www.amundietf.de/privatkunden/ezaap/service/ExportDataProductSheet/Fwd/deu/de-DE/712/LU1861132840/object/export/compositionetf?tabPos=4</t>
  </si>
  <si>
    <t>https://www.amundietf.de/privatkunden/ezaap/service/ExportDataProductSheet/Fwd/deu/de-DE/712/LU1681037864/object/export/compositionetf?tabPos=4</t>
  </si>
  <si>
    <t>https://www.amundietf.de/privatkunden/ezaap/service/ExportDataProductSheet/Fwd/deu/de-DE/712/LU1437024992/object/export/compositionetf?tabPos=4</t>
  </si>
  <si>
    <t>https://www.amundietf.de/privatkunden/ezaap/service/ExportDataProductSheet/Fwd/deu/de-DE/712/LU1737654019/object/export/compositionetf?tabPos=4</t>
  </si>
  <si>
    <t>https://www.amundietf.de/privatkunden/ezaap/service/ExportDataProductSheet/Fwd/deu/de-DE/712/LU2037748774/object/export/compositionetf?tabPos=4</t>
  </si>
  <si>
    <t>https://www.amundietf.de/privatkunden/ezaap/service/ExportDataProductSheet/Fwd/deu/de-DE/712/LU1737653987/object/export/compositionetf?tabPos=4</t>
  </si>
  <si>
    <t>https://www.amundietf.de/privatkunden/ezaap/service/ExportDataProductSheet/Fwd/deu/de-DE/712/LU1806495575/object/export/compositionetf?tabPos=4</t>
  </si>
  <si>
    <t>https://www.amundietf.de/privatkunden/ezaap/service/ExportDataProductSheet/Fwd/deu/de-DE/712/LU1737652823/object/export/compositionetf?tabPos=4</t>
  </si>
  <si>
    <t>https://www.amundietf.de/privatkunden/ezaap/service/ExportDataProductSheet/Fwd/deu/de-DE/712/LU1681039480/object/export/compositionetf?tabPos=4</t>
  </si>
  <si>
    <t>https://www.amundietf.de/privatkunden/ezaap/service/ExportDataProductSheet/Fwd/deu/de-DE/712/FR0010754200/object/export/compositionetf?tabPos=4</t>
  </si>
  <si>
    <t>https://www.amundietf.de/privatkunden/ezaap/service/ExportDataProductSheet/Fwd/deu/de-DE/712/FR0010754143/object/export/compositionetf?tabPos=4</t>
  </si>
  <si>
    <t>https://www.amundietf.de/privatkunden/ezaap/service/ExportDataProductSheet/Fwd/deu/de-DE/712/FR0010754135/object/export/compositionetf?tabPos=4</t>
  </si>
  <si>
    <t>https://www.amundietf.de/privatkunden/ezaap/service/ExportDataProductSheet/Fwd/deu/de-DE/712/FR0010754168/object/export/compositionetf?tabPos=4</t>
  </si>
  <si>
    <t>https://www.amundietf.de/privatkunden/ezaap/service/ExportDataProductSheet/Fwd/deu/de-DE/712/FR0010754176/object/export/compositionetf?tabPos=4</t>
  </si>
  <si>
    <t>https://www.amundietf.de/privatkunden/ezaap/service/ExportDataProductSheet/Fwd/deu/de-DE/712/FR0010754184/object/export/compositionetf?tabPos=4</t>
  </si>
  <si>
    <t>https://www.amundietf.de/privatkunden/ezaap/service/ExportDataProductSheet/Fwd/deu/de-DE/712/LU1681046261/object/export/compositionetf?tabPos=4</t>
  </si>
  <si>
    <t>https://www.amundietf.de/privatkunden/ezaap/service/ExportDataProductSheet/Fwd/deu/de-DE/712/LU1681046691/object/export/compositionetf?tabPos=4</t>
  </si>
  <si>
    <t>https://www.amundietf.de/privatkunden/ezaap/service/ExportDataProductSheet/Fwd/deu/de-DE/712/LU1681046345/object/export/compositionetf?tabPos=4</t>
  </si>
  <si>
    <t>https://www.amundietf.de/privatkunden/ezaap/service/ExportDataProductSheet/Fwd/deu/de-DE/712/LU1681046774/object/export/compositionetf?tabPos=4</t>
  </si>
  <si>
    <t>https://www.amundietf.de/privatkunden/ezaap/service/ExportDataProductSheet/Fwd/deu/de-DE/712/FR0010823385/object/export/compositionetf?tabPos=4</t>
  </si>
  <si>
    <t>https://www.amundietf.de/privatkunden/ezaap/service/ExportDataProductSheet/Fwd/deu/de-DE/712/LU1737653714/object/export/compositionetf?tabPos=4</t>
  </si>
  <si>
    <t>https://www.amundietf.de/privatkunden/ezaap/service/ExportDataProductSheet/Fwd/deu/de-DE/712/LU1737653631/object/export/compositionetf?tabPos=4</t>
  </si>
  <si>
    <t>https://www.amundietf.de/privatkunden/ezaap/service/ExportDataProductSheet/Fwd/deu/de-DE/712/LU1681041114/object/export/compositionetf?tabPos=4</t>
  </si>
  <si>
    <t>https://www.amundietf.de/privatkunden/ezaap/service/ExportDataProductSheet/Fwd/deu/de-DE/712/FR0010754127/object/export/compositionetf?tabPos=4</t>
  </si>
  <si>
    <t>https://www.amundietf.de/privatkunden/ezaap/service/ExportDataProductSheet/Fwd/deu/de-DE/712/LU1681041387/object/export/compositionetf?tabPos=4</t>
  </si>
  <si>
    <t>https://www.amundietf.de/privatkunden/ezaap/service/ExportDataProductSheet/Fwd/deu/de-DE/712/LU1681040140/object/export/compositionetf?tabPos=4</t>
  </si>
  <si>
    <t>https://www.amundietf.de/privatkunden/ezaap/service/ExportDataProductSheet/Fwd/deu/de-DE/712/LU1681039647/object/export/compositionetf?tabPos=4</t>
  </si>
  <si>
    <t>https://www.amundietf.de/privatkunden/ezaap/service/ExportDataProductSheet/Fwd/deu/de-DE/712/LU1681040066/object/export/compositionetf?tabPos=4</t>
  </si>
  <si>
    <t>https://www.amundietf.de/privatkunden/ezaap/service/ExportDataProductSheet/Fwd/deu/de-DE/712/LU1681040496/object/export/compositionetf?tabPos=4</t>
  </si>
  <si>
    <t>https://www.amundietf.de/privatkunden/ezaap/service/ExportDataProductSheet/Fwd/deu/de-DE/712/LU2037750168/object/export/compositionetf?tabPos=4</t>
  </si>
  <si>
    <t>https://www.amundietf.de/privatkunden/ezaap/service/ExportDataProductSheet/Fwd/deu/de-DE/712/LU1681041031/object/export/compositionetf?tabPos=4</t>
  </si>
  <si>
    <t>https://www.amundietf.de/privatkunden/ezaap/service/ExportDataProductSheet/Fwd/deu/de-DE/712/LU1681040900/object/export/compositionetf?tabPos=4</t>
  </si>
  <si>
    <t>https://www.amundietf.de/privatkunden/ezaap/service/ExportDataProductSheet/Fwd/deu/de-DE/712/LU2089238112/object/export/compositionetf?tabPos=4</t>
  </si>
  <si>
    <t>https://www.amundietf.de/privatkunden/ezaap/service/ExportDataProductSheet/Fwd/deu/de-DE/712/LU1931974429/object/export/compositionetf?tabPos=4</t>
  </si>
  <si>
    <t>https://www.amundietf.de/privatkunden/ezaap/service/ExportDataProductSheet/Fwd/deu/de-DE/712/LU2089238625/object/export/compositionetf?tabPos=4</t>
  </si>
  <si>
    <t>https://www.amundietf.de/privatkunden/ezaap/service/ExportDataProductSheet/Fwd/deu/de-DE/712/LU1931975079/object/export/compositionetf?tabPos=4</t>
  </si>
  <si>
    <t>https://www.amundietf.de/privatkunden/ezaap/service/ExportDataProductSheet/Fwd/deu/de-DE/712/LU2233156582/object/export/compositionetf?tabPos=4</t>
  </si>
  <si>
    <t>https://www.amundietf.de/privatkunden/ezaap/service/ExportDataProductSheet/Fwd/deu/de-DE/712/LU2089238898/object/export/compositionetf?tabPos=4</t>
  </si>
  <si>
    <t>https://www.amundietf.de/privatkunden/ezaap/service/ExportDataProductSheet/Fwd/deu/de-DE/712/LU1931975152/object/export/compositionetf?tabPos=4</t>
  </si>
  <si>
    <t>https://www.amundietf.de/privatkunden/ezaap/service/ExportDataProductSheet/Fwd/deu/de-DE/712/LU2089238039/object/export/compositionetf?tabPos=4</t>
  </si>
  <si>
    <t>https://www.amundietf.de/privatkunden/ezaap/service/ExportDataProductSheet/Fwd/deu/de-DE/712/LU1931974262/object/export/compositionetf?tabPos=4</t>
  </si>
  <si>
    <t>https://www.amundietf.de/privatkunden/ezaap/service/ExportDataProductSheet/Fwd/deu/de-DE/712/LU2089238203/object/export/compositionetf?tabPos=4</t>
  </si>
  <si>
    <t>https://www.amundietf.de/privatkunden/ezaap/service/ExportDataProductSheet/Fwd/deu/de-DE/712/LU1931974692/object/export/compositionetf?tabPos=4</t>
  </si>
  <si>
    <t>https://www.amundietf.de/privatkunden/ezaap/service/ExportDataProductSheet/Fwd/deu/de-DE/712/LU2089238468/object/export/compositionetf?tabPos=4</t>
  </si>
  <si>
    <t>https://www.amundietf.de/privatkunden/ezaap/service/ExportDataProductSheet/Fwd/deu/de-DE/712/LU1931974858/object/export/compositionetf?tabPos=4</t>
  </si>
  <si>
    <t>https://www.amundietf.de/privatkunden/ezaap/service/ExportDataProductSheet/Fwd/deu/de-DE/712/LU2089238971/object/export/compositionetf?tabPos=4</t>
  </si>
  <si>
    <t>https://www.amundietf.de/privatkunden/ezaap/service/ExportDataProductSheet/Fwd/deu/de-DE/712/LU1931975236/object/export/compositionetf?tabPos=4</t>
  </si>
  <si>
    <t>https://www.amundietf.de/privatkunden/ezaap/service/ExportDataProductSheet/Fwd/deu/de-DE/712/LU2182388749/object/export/compositionetf?tabPos=4</t>
  </si>
  <si>
    <t>https://www.amundietf.de/privatkunden/ezaap/service/ExportDataProductSheet/Fwd/deu/de-DE/712/LU2182388665/object/export/compositionetf?tabPos=4</t>
  </si>
  <si>
    <t>https://www.amundietf.de/privatkunden/ezaap/service/ExportDataProductSheet/Fwd/deu/de-DE/712/LU2089239193/object/export/compositionetf?tabPos=4</t>
  </si>
  <si>
    <t>https://www.amundietf.de/privatkunden/ezaap/service/ExportDataProductSheet/Fwd/deu/de-DE/712/LU1931975319/object/export/compositionetf?tabPos=4</t>
  </si>
  <si>
    <t>https://www.amundietf.de/privatkunden/ezaap/service/ExportDataProductSheet/Fwd/deu/de-DE/712/LU2089239276/object/export/compositionetf?tabPos=4</t>
  </si>
  <si>
    <t>https://www.amundietf.de/privatkunden/ezaap/service/ExportDataProductSheet/Fwd/deu/de-DE/712/LU2037749152/object/export/compositionetf?tabPos=4</t>
  </si>
  <si>
    <t>https://www.amundietf.de/privatkunden/ezaap/service/ExportDataProductSheet/Fwd/deu/de-DE/712/FR0013416716/object/export/compositionetf?tabPos=4</t>
  </si>
  <si>
    <t>https://www.amundietf.de/privatkunden/ezaap/service/ExportDataProductSheet/Fwd/deu/de-DE/712/FR0010757781/object/export/compositionetf?tabPos=4</t>
  </si>
  <si>
    <t>https://www.amundietf.de/privatkunden/ezaap/service/ExportDataProductSheet/Fwd/deu/de-DE/712/FR0010755611/object/export/compositionetf?tabPos=4</t>
  </si>
  <si>
    <t>https://www.amundietf.de/privatkunden/ezaap/service/ExportDataProductSheet/Fwd/deu/de-DE/712/FR0010791194/object/export/compositionetf?tabPos=4</t>
  </si>
  <si>
    <t>https://www.amundietf.de/privatkunden/ezaap/service/ExportDataProductSheet/Fwd/deu/de-DE/712/LU1681043086/object/export/compositionetf?tabPos=4</t>
  </si>
  <si>
    <t>https://etf.invesco.com/de/private/en/node/43/reports/IndexConstituentsEquity.xlsx</t>
  </si>
  <si>
    <t>Hedged for EUR?</t>
  </si>
  <si>
    <t>Yes (Eurozone focus)</t>
  </si>
  <si>
    <t>https://etf.dws.com/etfdata/export/DEU/DEU/excel/product/constituent/LU0659579063</t>
  </si>
  <si>
    <t>https://etf.dws.com/etfdata/export/DEU/DEU/excel/product/constituent/LU0322250985</t>
  </si>
  <si>
    <t>https://etf.dws.com/etfdata/export/DEU/DEU/excel/product/constituent/LU0779800910</t>
  </si>
  <si>
    <t>https://etf.dws.com/etfdata/export/DEU/DEU/excel/product/constituent/LU0875160326</t>
  </si>
  <si>
    <t>https://etf.dws.com/etfdata/export/DEU/DEU/excel/product/constituent/LU0838782315</t>
  </si>
  <si>
    <t>https://etf.dws.com/etfdata/export/DEU/DEU/excel/product/constituent/LU0274211480</t>
  </si>
  <si>
    <t>https://etf.dws.com/etfdata/export/DEU/DEU/excel/product/constituent/LU0380865021</t>
  </si>
  <si>
    <t>https://etf.dws.com/etfdata/export/DEU/DEU/excel/product/constituent/LU0274211217</t>
  </si>
  <si>
    <t>https://etf.dws.com/etfdata/export/DEU/DEU/excel/product/constituent/LU0292095535</t>
  </si>
  <si>
    <t>https://etf.dws.com/etfdata/export/DEU/DEU/excel/product/constituent/LU0292097234</t>
  </si>
  <si>
    <t>https://etf.dws.com/etfdata/export/DEU/DEU/excel/product/constituent/LU0838780707</t>
  </si>
  <si>
    <t>https://etf.dws.com/etfdata/export/DEU/DEU/excel/product/constituent/LU0292097317</t>
  </si>
  <si>
    <t>https://etf.dws.com/etfdata/export/DEU/DEU/excel/product/constituent/LU0292097747</t>
  </si>
  <si>
    <t>https://etf.dws.com/etfdata/export/DEU/DEU/excel/product/constituent/LU0292109856</t>
  </si>
  <si>
    <t>https://etf.dws.com/etfdata/export/DEU/DEU/excel/product/constituent/LU1310477036</t>
  </si>
  <si>
    <t>https://etf.dws.com/etfdata/export/DEU/DEU/excel/product/constituent/IE00BP8FKB21</t>
  </si>
  <si>
    <t>https://etf.dws.com/etfdata/export/DEU/DEU/excel/product/constituent/LU0274212538</t>
  </si>
  <si>
    <t>https://etf.dws.com/etfdata/export/DEU/DEU/excel/product/constituent/IE00BPVLQD13</t>
  </si>
  <si>
    <t>https://etf.dws.com/etfdata/export/DEU/DEU/excel/product/constituent/IE00BRB36B93</t>
  </si>
  <si>
    <t>https://etf.dws.com/etfdata/export/DEU/DEU/excel/product/constituent/LU0411075376</t>
  </si>
  <si>
    <t>https://etf.dws.com/etfdata/export/DEU/DEU/excel/product/constituent/LU0322252171</t>
  </si>
  <si>
    <t>https://etf.dws.com/etfdata/export/DEU/DEU/excel/product/constituent/IE00BGHQ0G80</t>
  </si>
  <si>
    <t>https://etf.dws.com/etfdata/export/DEU/DEU/excel/product/constituent/LU0292109344</t>
  </si>
  <si>
    <t>https://etf.dws.com/etfdata/export/DEU/DEU/excel/product/constituent/LU0476289540</t>
  </si>
  <si>
    <t>https://etf.dws.com/etfdata/export/DEU/DEU/excel/product/constituent/LU0514695690</t>
  </si>
  <si>
    <t>https://etf.dws.com/etfdata/export/DEU/DEU/excel/product/constituent/LU0292107991</t>
  </si>
  <si>
    <t>https://etf.dws.com/etfdata/export/DEU/DEU/excel/product/constituent/LU0292109005</t>
  </si>
  <si>
    <t>https://etf.dws.com/etfdata/export/DEU/DEU/excel/product/constituent/LU0292108619</t>
  </si>
  <si>
    <t>https://etf.dws.com/etfdata/export/DEU/DEU/excel/product/constituent/LU0292107645</t>
  </si>
  <si>
    <t>https://etf.dws.com/etfdata/export/DEU/DEU/excel/product/constituent/IE00BTJRMP35</t>
  </si>
  <si>
    <t>https://etf.dws.com/etfdata/export/DEU/DEU/excel/product/constituent/IE00BG370F43</t>
  </si>
  <si>
    <t>https://etf.dws.com/etfdata/export/DEU/DEU/excel/product/constituent/LU0846194776</t>
  </si>
  <si>
    <t>https://etf.dws.com/etfdata/export/DEU/DEU/excel/product/constituent/IE00BDGN9Z19</t>
  </si>
  <si>
    <t>https://etf.dws.com/etfdata/export/DEU/DEU/excel/product/constituent/LU0274209237</t>
  </si>
  <si>
    <t>https://etf.dws.com/etfdata/export/DEU/DEU/excel/product/constituent/LU1242369327</t>
  </si>
  <si>
    <t>https://etf.dws.com/etfdata/export/DEU/DEU/excel/product/constituent/LU0486851024</t>
  </si>
  <si>
    <t>https://etf.dws.com/etfdata/export/DEU/DEU/excel/product/constituent/IE00BFMNHK08</t>
  </si>
  <si>
    <t>https://etf.dws.com/etfdata/export/DEU/DEU/excel/product/constituent/LU0322253732</t>
  </si>
  <si>
    <t>https://etf.dws.com/etfdata/export/DEU/DEU/excel/product/constituent/LU0322253906</t>
  </si>
  <si>
    <t>https://etf.dws.com/etfdata/export/DEU/DEU/excel/product/constituent/LU0476289623</t>
  </si>
  <si>
    <t>https://etf.dws.com/etfdata/export/DEU/DEU/excel/product/constituent/LU0274209740</t>
  </si>
  <si>
    <t>https://etf.dws.com/etfdata/export/DEU/DEU/excel/product/constituent/LU0659580079</t>
  </si>
  <si>
    <t>https://etf.dws.com/etfdata/export/DEU/DEU/excel/product/constituent/IE00BG36TC12</t>
  </si>
  <si>
    <t>https://etf.dws.com/etfdata/export/DEU/DEU/excel/product/constituent/LU0292100046</t>
  </si>
  <si>
    <t>https://etf.dws.com/etfdata/export/DEU/DEU/excel/product/constituent/LU0514694370</t>
  </si>
  <si>
    <t>https://etf.dws.com/etfdata/export/DEU/DEU/excel/product/constituent/LU0476289466</t>
  </si>
  <si>
    <t>https://etf.dws.com/etfdata/export/DEU/DEU/excel/product/constituent/IE00B9MRHC27</t>
  </si>
  <si>
    <t>https://etf.dws.com/etfdata/export/DEU/DEU/excel/product/constituent/IE00BH361H73</t>
  </si>
  <si>
    <t>https://etf.dws.com/etfdata/export/DEU/DEU/excel/product/constituent/LU0322252338</t>
  </si>
  <si>
    <t>https://etf.dws.com/etfdata/export/DEU/DEU/excel/product/constituent/LU0592215403</t>
  </si>
  <si>
    <t>https://etf.dws.com/etfdata/export/DEU/DEU/excel/product/constituent/LU0322252502</t>
  </si>
  <si>
    <t>https://etf.dws.com/etfdata/export/DEU/DEU/excel/product/constituent/LU0659578842</t>
  </si>
  <si>
    <t>https://etf.dws.com/etfdata/export/DEU/DEU/excel/product/constituent/LU0292109187</t>
  </si>
  <si>
    <t>https://etf.dws.com/etfdata/export/DEU/DEU/excel/product/constituent/LU0514694701</t>
  </si>
  <si>
    <t>https://etf.dws.com/etfdata/export/DEU/DEU/excel/product/constituent/LU0274210672</t>
  </si>
  <si>
    <t>https://etf.dws.com/etfdata/export/DEU/DEU/excel/product/constituent/IE00BJ0KDR00</t>
  </si>
  <si>
    <t>https://etf.dws.com/etfdata/export/DEU/DEU/excel/product/constituent/IE00BG04M077</t>
  </si>
  <si>
    <t>https://etf.dws.com/etfdata/export/DEU/DEU/excel/product/constituent/IE00BGQYRR35</t>
  </si>
  <si>
    <t>https://etf.dws.com/etfdata/export/DEU/DEU/excel/product/constituent/IE00BGQYRQ28</t>
  </si>
  <si>
    <t>https://etf.dws.com/etfdata/export/DEU/DEU/excel/product/constituent/IE00BCHWNS19</t>
  </si>
  <si>
    <t>https://etf.dws.com/etfdata/export/DEU/DEU/excel/product/constituent/IE00BFMNPS42</t>
  </si>
  <si>
    <t>https://etf.dws.com/etfdata/export/DEU/DEU/excel/product/constituent/IE00BCHWNT26</t>
  </si>
  <si>
    <t>https://etf.dws.com/etfdata/export/DEU/DEU/excel/product/constituent/IE00BCHWNW54</t>
  </si>
  <si>
    <t>https://etf.dws.com/etfdata/export/DEU/DEU/excel/product/constituent/IE00BGQYRS42</t>
  </si>
  <si>
    <t>https://etf.dws.com/etfdata/export/DEU/DEU/excel/product/constituent/LU0274208692</t>
  </si>
  <si>
    <t>https://etf.dws.com/etfdata/export/DEU/DEU/excel/product/constituent/IE00BJ0KDQ92</t>
  </si>
  <si>
    <t>https://etf.dws.com/etfdata/export/DEU/DEU/excel/product/constituent/IE00BK1PV551</t>
  </si>
  <si>
    <t>https://etf.dws.com/etfdata/export/DEU/DEU/excel/product/constituent/LU0659579733</t>
  </si>
  <si>
    <t>https://etf.dws.com/etfdata/export/DEU/DEU/excel/product/constituent/IE00BM67HP23</t>
  </si>
  <si>
    <t>https://etf.dws.com/etfdata/export/DEU/DEU/excel/product/constituent/IE00BM67HN09</t>
  </si>
  <si>
    <t>https://etf.dws.com/etfdata/export/DEU/DEU/excel/product/constituent/IE00BM67HM91</t>
  </si>
  <si>
    <t>https://etf.dws.com/etfdata/export/DEU/DEU/excel/product/constituent/IE00BL25JM42</t>
  </si>
  <si>
    <t>https://etf.dws.com/etfdata/export/DEU/DEU/excel/product/constituent/IE00BZ02LR44</t>
  </si>
  <si>
    <t>https://etf.dws.com/etfdata/export/DEU/DEU/excel/product/constituent/IE00BMY76136</t>
  </si>
  <si>
    <t>https://etf.dws.com/etfdata/export/DEU/DEU/excel/product/constituent/IE00BM67HL84</t>
  </si>
  <si>
    <t>https://etf.dws.com/etfdata/export/DEU/DEU/excel/product/constituent/IE00BM67HK77</t>
  </si>
  <si>
    <t>https://etf.dws.com/etfdata/export/DEU/DEU/excel/product/constituent/IE00BCHWNQ94</t>
  </si>
  <si>
    <t>https://etf.dws.com/etfdata/export/DEU/DEU/excel/product/constituent/IE00BM67HV82</t>
  </si>
  <si>
    <t>https://etf.dws.com/etfdata/export/DEU/DEU/excel/product/constituent/IE00BM67HT60</t>
  </si>
  <si>
    <t>https://etf.dws.com/etfdata/export/DEU/DEU/excel/product/constituent/IE00BM67HS53</t>
  </si>
  <si>
    <t>https://etf.dws.com/etfdata/export/DEU/DEU/excel/product/constituent/IE00BL25JN58</t>
  </si>
  <si>
    <t>https://etf.dws.com/etfdata/export/DEU/DEU/excel/product/constituent/IE00BL25JP72</t>
  </si>
  <si>
    <t>https://etf.dws.com/etfdata/export/DEU/DEU/excel/product/constituent/IE00BL25JL35</t>
  </si>
  <si>
    <t>https://etf.dws.com/etfdata/export/DEU/DEU/excel/product/constituent/IE00BM67HR47</t>
  </si>
  <si>
    <t>https://etf.dws.com/etfdata/export/DEU/DEU/excel/product/constituent/IE00BM67HQ30</t>
  </si>
  <si>
    <t>https://etf.dws.com/etfdata/export/DEU/DEU/excel/product/constituent/IE00BGV5VN51</t>
  </si>
  <si>
    <t>https://etf.dws.com/etfdata/export/DEU/DEU/excel/product/constituent/IE00BGV5VR99</t>
  </si>
  <si>
    <t>https://etf.dws.com/etfdata/export/DEU/DEU/excel/product/constituent/LU2196470426</t>
  </si>
  <si>
    <t>https://etf.dws.com/etfdata/export/DEU/DEU/excel/product/constituent/LU0839027447</t>
  </si>
  <si>
    <t>https://etf.dws.com/etfdata/export/DEU/DEU/excel/product/constituent/LU1875395870</t>
  </si>
  <si>
    <t>https://etf.dws.com/etfdata/export/DEU/DEU/excel/product/constituent/IE00BJZ2DD79</t>
  </si>
  <si>
    <t>https://etf.dws.com/etfdata/export/DEU/DEU/excel/product/constituent/IE00BJZ2DC62</t>
  </si>
  <si>
    <t>https://etf.dws.com/etfdata/export/DEU/DEU/excel/product/constituent/LU0490618542</t>
  </si>
  <si>
    <t>https://etf.dws.com/etfdata/export/DEU/DEU/excel/product/constituent/IE00BM67HW99</t>
  </si>
  <si>
    <t>https://etf.dws.com/etfdata/export/DEU/DEU/excel/product/constituent/IE00BGJWX091</t>
  </si>
  <si>
    <t>https://etf.dws.com/etfdata/export/DEU/DEU/excel/product/constituent/IE00BLNMYC90</t>
  </si>
  <si>
    <t>https://etf.dws.com/etfdata/export/DEU/DEU/excel/product/constituent/IE00BGV5VM45</t>
  </si>
  <si>
    <t>https://etf.dws.com/etfdata/export/DEU/DEU/excel/product/constituent/LU0322253229</t>
  </si>
  <si>
    <t>https://etf.dws.com/etfdata/export/DEU/DEU/excel/product/constituent/LU0328474803</t>
  </si>
  <si>
    <t>https://etf.dws.com/etfdata/export/DEU/DEU/excel/product/constituent/LU0322248146</t>
  </si>
  <si>
    <t>https://etf.dws.com/etfdata/export/DEU/DEU/excel/product/constituent/IE00B9MRJJ36</t>
  </si>
  <si>
    <t>https://etf.dws.com/etfdata/export/DEU/DEU/excel/product/constituent/LU0592216393</t>
  </si>
  <si>
    <t>https://etf.dws.com/etfdata/export/DEU/DEU/excel/product/constituent/LU0994505336</t>
  </si>
  <si>
    <t>https://etf.dws.com/etfdata/export/DEU/DEU/excel/product/constituent/LU0274221281</t>
  </si>
  <si>
    <t>https://etf.dws.com/etfdata/export/DEU/DEU/excel/product/constituent/LU0328475792</t>
  </si>
  <si>
    <t>https://etf.dws.com/etfdata/export/DEU/DEU/excel/product/constituent/LU1772333404</t>
  </si>
  <si>
    <t>https://etf.dws.com/etfdata/export/DEU/DEU/excel/product/constituent/LU0292103651</t>
  </si>
  <si>
    <t>https://etf.dws.com/etfdata/export/DEU/DEU/excel/product/constituent/LU0292100806</t>
  </si>
  <si>
    <t>https://etf.dws.com/etfdata/export/DEU/DEU/excel/product/constituent/LU0292105359</t>
  </si>
  <si>
    <t>https://etf.dws.com/etfdata/export/DEU/DEU/excel/product/constituent/LU0292103222</t>
  </si>
  <si>
    <t>https://etf.dws.com/etfdata/export/DEU/DEU/excel/product/constituent/LU0292106084</t>
  </si>
  <si>
    <t>https://etf.dws.com/etfdata/export/DEU/DEU/excel/product/constituent/LU0292101796</t>
  </si>
  <si>
    <t>https://etf.dws.com/etfdata/export/DEU/DEU/excel/product/constituent/LU0292104469</t>
  </si>
  <si>
    <t>https://etf.dws.com/etfdata/export/DEU/DEU/excel/product/constituent/LU0292104030</t>
  </si>
  <si>
    <t>https://etf.dws.com/etfdata/export/DEU/DEU/excel/product/constituent/LU0292104899</t>
  </si>
  <si>
    <t>https://etf.dws.com/etfdata/export/DEU/DEU/excel/product/constituent/LU0292096186</t>
  </si>
  <si>
    <t>https://etf.dws.com/etfdata/export/DEU/DEU/excel/product/constituent/LU0478205379</t>
  </si>
  <si>
    <t>https://etf.dws.com/etfdata/export/DEU/DEU/excel/product/constituent/LU0290358224</t>
  </si>
  <si>
    <t>https://etf.dws.com/etfdata/export/DEU/DEU/excel/product/constituent/LU0942970798</t>
  </si>
  <si>
    <t>https://etf.dws.com/etfdata/export/DEU/DEU/excel/product/constituent/LU0942970103</t>
  </si>
  <si>
    <t>https://etf.dws.com/etfdata/export/DEU/DEU/excel/product/constituent/LU2178481649</t>
  </si>
  <si>
    <t>https://etf.dws.com/etfdata/export/DEU/DEU/excel/product/constituent/LU0484968812</t>
  </si>
  <si>
    <t>https://etf.dws.com/etfdata/export/DEU/DEU/excel/product/constituent/IE00BL58LJ19</t>
  </si>
  <si>
    <t>https://etf.dws.com/etfdata/export/DEU/DEU/excel/product/constituent/IE00BDR5HM97</t>
  </si>
  <si>
    <t>https://etf.dws.com/etfdata/export/DEU/DEU/excel/product/constituent/IE00BFMKQC67</t>
  </si>
  <si>
    <t>https://etf.dws.com/etfdata/export/DEU/DEU/excel/product/constituent/IE00BZ036H21</t>
  </si>
  <si>
    <t>https://etf.dws.com/etfdata/export/DEU/DEU/excel/product/constituent/IE00BZ036J45</t>
  </si>
  <si>
    <t>https://etf.dws.com/etfdata/export/DEU/DEU/excel/product/constituent/LU0290357929</t>
  </si>
  <si>
    <t>https://etf.dws.com/etfdata/export/DEU/DEU/excel/product/constituent/LU0962078753</t>
  </si>
  <si>
    <t>https://etf.dws.com/etfdata/export/DEU/DEU/excel/product/constituent/LU0908508814</t>
  </si>
  <si>
    <t>https://etf.dws.com/etfdata/export/DEU/DEU/excel/product/constituent/LU1094612022</t>
  </si>
  <si>
    <t>https://etf.dws.com/etfdata/export/DEU/DEU/excel/product/constituent/DE000A1KYN55</t>
  </si>
  <si>
    <t>https://etf.dws.com/etfdata/export/DEU/DEU/excel/product/constituent/DE000A1ED2J2</t>
  </si>
  <si>
    <t>https://etf.dws.com/etfdata/export/DEU/DEU/excel/product/constituent/LU0292106167</t>
  </si>
  <si>
    <t>https://etf.dws.com/etfdata/export/DEU/DEU/excel/product/constituent/DE000A1AQGX1</t>
  </si>
  <si>
    <t>https://etf.dws.com/etfdata/export/DEU/DEU/excel/product/constituent/LU0429790743</t>
  </si>
  <si>
    <t>https://etf.dws.com/etfdata/export/DEU/DEU/excel/product/constituent/LU0290358497</t>
  </si>
  <si>
    <t>https://etf.dws.com/etfdata/export/DEU/DEU/excel/product/constituent/LU0335044896</t>
  </si>
  <si>
    <t>https://etf.dws.com/etfdata/export/DEU/DEU/excel/product/constituent/LU0321465469</t>
  </si>
  <si>
    <t>https://etf.dws.com/etfdata/export/DEU/DEU/excel/product/constituent/LU0494592974</t>
  </si>
  <si>
    <t>https://etf.dws.com/etfdata/export/DEU/DEU/excel/product/constituent/LU0321462953</t>
  </si>
  <si>
    <t>https://etf.dws.com/etfdata/export/DEU/DEU/excel/product/constituent/LU1920015440</t>
  </si>
  <si>
    <t>https://etf.dws.com/etfdata/export/DEU/DEU/excel/product/constituent/LU0677077884</t>
  </si>
  <si>
    <t>https://etf.dws.com/etfdata/export/DEU/DEU/excel/product/constituent/LU0489337690</t>
  </si>
  <si>
    <t>https://etf.dws.com/etfdata/export/DEU/DEU/excel/product/constituent/LU0952581584</t>
  </si>
  <si>
    <t>https://etf.dws.com/etfdata/export/DEU/DEU/excel/product/constituent/IE00BM97MR69</t>
  </si>
  <si>
    <t>https://etf.dws.com/etfdata/export/DEU/DEU/excel/product/constituent/LU0378818131</t>
  </si>
  <si>
    <t>https://etf.dws.com/etfdata/export/DEU/DEU/excel/product/constituent/LU0690964092</t>
  </si>
  <si>
    <t>https://etf.dws.com/etfdata/export/DEU/DEU/excel/product/constituent/LU0908508731</t>
  </si>
  <si>
    <t>https://etf.dws.com/etfdata/export/DEU/DEU/excel/product/constituent/LU2009147591</t>
  </si>
  <si>
    <t>https://etf.dws.com/etfdata/export/DEU/DEU/excel/product/constituent/LU0290359032</t>
  </si>
  <si>
    <t>https://etf.dws.com/etfdata/export/DEU/DEU/excel/product/constituent/LU0321462870</t>
  </si>
  <si>
    <t>https://etf.dws.com/etfdata/export/DEU/DEU/excel/product/constituent/LU0290358653</t>
  </si>
  <si>
    <t>https://etf.dws.com/etfdata/export/DEU/DEU/excel/product/constituent/LU0322250712</t>
  </si>
  <si>
    <t>https://etf.dws.com/etfdata/export/DEU/DEU/excel/product/constituent/IE00BYPHT736</t>
  </si>
  <si>
    <t>https://etf.dws.com/etfdata/export/DEU/DEU/excel/product/constituent/LU0290356871</t>
  </si>
  <si>
    <t>https://etf.dws.com/etfdata/export/DEU/DEU/excel/product/constituent/LU0614173549</t>
  </si>
  <si>
    <t>https://etf.dws.com/etfdata/export/DEU/DEU/excel/product/constituent/LU0290357507</t>
  </si>
  <si>
    <t>https://etf.dws.com/etfdata/export/DEU/DEU/excel/product/constituent/LU0290357846</t>
  </si>
  <si>
    <t>https://etf.dws.com/etfdata/export/DEU/DEU/excel/product/constituent/LU0290356954</t>
  </si>
  <si>
    <t>https://etf.dws.com/etfdata/export/DEU/DEU/excel/product/constituent/LU0614173895</t>
  </si>
  <si>
    <t>https://etf.dws.com/etfdata/export/DEU/DEU/excel/product/constituent/LU0290357176</t>
  </si>
  <si>
    <t>https://etf.dws.com/etfdata/export/DEU/DEU/excel/product/constituent/LU0290357259</t>
  </si>
  <si>
    <t>https://etf.dws.com/etfdata/export/DEU/DEU/excel/product/constituent/LU0468897110</t>
  </si>
  <si>
    <t>https://etf.dws.com/etfdata/export/DEU/DEU/excel/product/constituent/LU0321463506</t>
  </si>
  <si>
    <t>https://etf.dws.com/etfdata/export/DEU/DEU/excel/product/constituent/LU0962081203</t>
  </si>
  <si>
    <t>https://etf.dws.com/etfdata/export/DEU/DEU/excel/product/constituent/LU0643975161</t>
  </si>
  <si>
    <t>https://etf.dws.com/etfdata/export/DEU/DEU/excel/product/constituent/LU0468896575</t>
  </si>
  <si>
    <t>https://etf.dws.com/etfdata/export/DEU/DEU/excel/product/constituent/IE00B3Z66S39</t>
  </si>
  <si>
    <t>https://etf.dws.com/etfdata/export/DEU/DEU/excel/product/constituent/LU0820950128</t>
  </si>
  <si>
    <t>https://etf.dws.com/etfdata/export/DEU/DEU/excel/product/constituent/LU1109939865</t>
  </si>
  <si>
    <t>https://etf.dws.com/etfdata/export/DEU/DEU/excel/product/constituent/LU1109943388</t>
  </si>
  <si>
    <t>https://etf.dws.com/etfdata/export/DEU/DEU/excel/product/constituent/LU1109942653</t>
  </si>
  <si>
    <t>https://etf.dws.com/etfdata/export/DEU/DEU/excel/product/constituent/LU0484969463</t>
  </si>
  <si>
    <t>https://etf.dws.com/etfdata/export/DEU/DEU/excel/product/constituent/LU0975326215</t>
  </si>
  <si>
    <t>https://etf.dws.com/etfdata/export/DEU/DEU/excel/product/constituent/LU0290355717</t>
  </si>
  <si>
    <t>https://etf.dws.com/etfdata/export/DEU/DEU/excel/product/constituent/LU0643975591</t>
  </si>
  <si>
    <t>https://etf.dws.com/etfdata/export/DEU/DEU/excel/product/constituent/LU0925589839</t>
  </si>
  <si>
    <t>https://etf.dws.com/etfdata/export/DEU/DEU/excel/product/constituent/LU0975334821</t>
  </si>
  <si>
    <t>https://etf.dws.com/etfdata/export/DEU/DEU/excel/product/constituent/LU0524480265</t>
  </si>
  <si>
    <t>https://etf.dws.com/etfdata/export/DEU/DEU/excel/product/constituent/LU0962071741</t>
  </si>
  <si>
    <t>https://etf.dws.com/etfdata/export/DEU/DEU/excel/product/constituent/IE00BF8J5974</t>
  </si>
  <si>
    <t>https://etf.dws.com/etfdata/export/DEU/DEU/excel/product/constituent/IE00BFMKQ930</t>
  </si>
  <si>
    <t>https://etf.dws.com/etfdata/export/DEU/DEU/excel/product/constituent/IE00BD4DX952</t>
  </si>
  <si>
    <t>https://etf.dws.com/etfdata/export/DEU/DEU/excel/product/constituent/IE00BD4DXB77</t>
  </si>
  <si>
    <t>https://etf.dws.com/etfdata/export/DEU/DEU/excel/product/constituent/LU1409136006</t>
  </si>
  <si>
    <t>https://etf.dws.com/etfdata/export/DEU/DEU/excel/product/constituent/LU0429458895</t>
  </si>
  <si>
    <t>https://etf.dws.com/etfdata/export/DEU/DEU/excel/product/constituent/LU0429459356</t>
  </si>
  <si>
    <t>https://etf.dws.com/etfdata/export/DEU/DEU/excel/product/constituent/LU1399300455</t>
  </si>
  <si>
    <t>https://etf.dws.com/etfdata/export/DEU/DEU/excel/product/constituent/LU0613540268</t>
  </si>
  <si>
    <t>https://etf.dws.com/etfdata/export/DEU/DEU/excel/product/constituent/IE00B3Y8D011</t>
  </si>
  <si>
    <t>https://etf.dws.com/etfdata/export/DEU/DEU/excel/product/constituent/LU0397221945</t>
  </si>
  <si>
    <t>https://etf.dws.com/etfdata/export/DEU/DEU/excel/product/constituent/LU0321463258</t>
  </si>
  <si>
    <t>https://etf.dws.com/etfdata/export/DEU/DEU/excel/product/constituent/LU0321464652</t>
  </si>
  <si>
    <t>https://etf.dws.com/etfdata/export/DEU/DEU/excel/product/constituent/DE000A2T0VU5</t>
  </si>
  <si>
    <t>https://etf.dws.com/etfdata/export/DEU/DEU/excel/product/constituent/DE000A2T5DZ1</t>
  </si>
  <si>
    <t>https://etf.dws.com/etfdata/export/DEU/DEU/excel/product/constituent/DE000A1E0HR8</t>
  </si>
  <si>
    <t>https://etf.dws.com/etfdata/export/DEU/DEU/excel/product/constituent/DE000A1EK0G3</t>
  </si>
  <si>
    <t>https://etf.dws.com/etfdata/export/DEU/DEU/excel/product/constituent/DE000A1EK3B8</t>
  </si>
  <si>
    <t>https://etf.dws.com/etfdata/export/DEU/DEU/excel/product/constituent/DE000A2T0VT7</t>
  </si>
  <si>
    <t>https://etf.dws.com/etfdata/export/DEU/DEU/excel/product/constituent/DE000A2UDH63</t>
  </si>
  <si>
    <t>https://etf.dws.com/etfdata/export/DEU/DEU/excel/product/constituent/DE000A1EK0H1</t>
  </si>
  <si>
    <t>https://etf.dws.com/etfdata/export/DEU/DEU/excel/product/constituent/DE000A2T0VS9</t>
  </si>
  <si>
    <t>https://etf.dws.com/etfdata/export/DEU/DEU/excel/product/constituent/DE000A2UDH55</t>
  </si>
  <si>
    <t>https://etf.dws.com/etfdata/export/DEU/DEU/excel/product/constituent/DE000A1E0HS6</t>
  </si>
  <si>
    <t>https://etf.dws.com/etfdata/export/DEU/DEU/excel/product/constituent/DE000A1EK0J7</t>
  </si>
  <si>
    <t>https://etf.dws.com/etfdata/export/DEU/DEU/excel/product/constituent/LU0292106753</t>
  </si>
  <si>
    <t>https://etf.dws.com/etfdata/export/DEU/DEU/excel/product/constituent/LU0328473581</t>
  </si>
  <si>
    <t>https://etf.dws.com/etfdata/export/DEU/DEU/excel/product/constituent/LU0322251520</t>
  </si>
  <si>
    <t>https://etf.dws.com/etfdata/export/DEU/DEU/excel/product/constituent/LU0411078636</t>
  </si>
  <si>
    <t>https://etf.dws.com/etfdata/export/DEU/DEU/excel/product/constituent/LU0411078552</t>
  </si>
  <si>
    <t>https://etf.dws.com/etfdata/export/DEU/DEU/excel/product/constituent/LU0292106241</t>
  </si>
  <si>
    <t>https://etf.dws.com/etfdata/export/DEU/DEU/excel/product/constituent/LU0411075020</t>
  </si>
  <si>
    <t>https://etf.dws.com/etfdata/export/DEU/DEU/excel/product/constituent/LU0592217524</t>
  </si>
  <si>
    <t>https://etf.dws.com/etfdata/export/DEU/DEU/excel/product/constituent/IE00BQXKVQ19</t>
  </si>
  <si>
    <t>https://etf.dws.com/etfdata/export/DEU/DEU/excel/product/constituent/LU0322252924</t>
  </si>
  <si>
    <t>https://etf.dws.com/etfdata/export/DEU/DEU/excel/product/constituent/LU0514695187</t>
  </si>
  <si>
    <t>https://etf.dws.com/etfdata/export/DEU/DEU/excel/product/constituent/LU0659579147</t>
  </si>
  <si>
    <t>https://etf.dws.com/etfdata/export/DEU/DEU/excel/product/constituent/LU0292109690</t>
  </si>
  <si>
    <t>https://etf.dws.com/etfdata/export/DEU/DEU/excel/product/constituent/LU0328476410</t>
  </si>
  <si>
    <t>AMUNDI G AG500 UH</t>
  </si>
  <si>
    <t>LU1778293313</t>
  </si>
  <si>
    <t>GAHU</t>
  </si>
  <si>
    <t>CBBB</t>
  </si>
  <si>
    <t>C40</t>
  </si>
  <si>
    <t>AMUNDIETF CAC40(D)</t>
  </si>
  <si>
    <t>LU1681047079</t>
  </si>
  <si>
    <t>C4D</t>
  </si>
  <si>
    <t>AMUNDI PEA EM ALAT</t>
  </si>
  <si>
    <t>FR0013412004</t>
  </si>
  <si>
    <t>PALAT</t>
  </si>
  <si>
    <t>CG1</t>
  </si>
  <si>
    <t>CI3</t>
  </si>
  <si>
    <t>C3M</t>
  </si>
  <si>
    <t>C10</t>
  </si>
  <si>
    <t>C13</t>
  </si>
  <si>
    <t>C33</t>
  </si>
  <si>
    <t>C53</t>
  </si>
  <si>
    <t>AMUNDI BOND IG 57D</t>
  </si>
  <si>
    <t>FR0013506649</t>
  </si>
  <si>
    <t>C53D</t>
  </si>
  <si>
    <t>C73</t>
  </si>
  <si>
    <t>MKTN</t>
  </si>
  <si>
    <t>CL2</t>
  </si>
  <si>
    <t>BRZ</t>
  </si>
  <si>
    <t>CD8</t>
  </si>
  <si>
    <t>CB5</t>
  </si>
  <si>
    <t>BBEU</t>
  </si>
  <si>
    <t>ANRJ</t>
  </si>
  <si>
    <t>CU9</t>
  </si>
  <si>
    <t>CH5</t>
  </si>
  <si>
    <t>AMUNDI ETF MS FRA</t>
  </si>
  <si>
    <t>FR0010655704</t>
  </si>
  <si>
    <t>CF1</t>
  </si>
  <si>
    <t>CS1</t>
  </si>
  <si>
    <t>CU1</t>
  </si>
  <si>
    <t>CM9</t>
  </si>
  <si>
    <t>AMUNDI PEA TOPIX H</t>
  </si>
  <si>
    <t>FR0013411998</t>
  </si>
  <si>
    <t>PTPXH</t>
  </si>
  <si>
    <t>AMUNDI PEA TOPIX</t>
  </si>
  <si>
    <t>FR0013411980</t>
  </si>
  <si>
    <t>PTPXE</t>
  </si>
  <si>
    <t>AMUNDI PEA EM ASIA</t>
  </si>
  <si>
    <t>FR0013412012</t>
  </si>
  <si>
    <t>PAASI</t>
  </si>
  <si>
    <t>AMUNDI PEA MSCI EM</t>
  </si>
  <si>
    <t>FR0013412020</t>
  </si>
  <si>
    <t>PAEEM</t>
  </si>
  <si>
    <t>AMUNDI PEA EUROPE</t>
  </si>
  <si>
    <t>FR0013412038</t>
  </si>
  <si>
    <t>PCEU</t>
  </si>
  <si>
    <t>AMUNDI PEA NASDAQ</t>
  </si>
  <si>
    <t>FR0013412269</t>
  </si>
  <si>
    <t>PANX</t>
  </si>
  <si>
    <t>AMUNDI PEA SP500 H</t>
  </si>
  <si>
    <t>FR0013412293</t>
  </si>
  <si>
    <t>P500H</t>
  </si>
  <si>
    <t>AMUNDI PEA SP500</t>
  </si>
  <si>
    <t>FR0013412285</t>
  </si>
  <si>
    <t>PE500</t>
  </si>
  <si>
    <t>AMUNDI ETF SH CAC</t>
  </si>
  <si>
    <t>FR0010717124</t>
  </si>
  <si>
    <t>C4S</t>
  </si>
  <si>
    <t>C5S</t>
  </si>
  <si>
    <t>S10</t>
  </si>
  <si>
    <t>C2U</t>
  </si>
  <si>
    <t>AMUNDI ETF SHT US7</t>
  </si>
  <si>
    <t>FR0010892745</t>
  </si>
  <si>
    <t>SU7</t>
  </si>
  <si>
    <t>C5E</t>
  </si>
  <si>
    <t>AXFI</t>
  </si>
  <si>
    <t>CC4</t>
  </si>
  <si>
    <t>AMUNDI EURZ CLIMPA</t>
  </si>
  <si>
    <t>LU2182388582</t>
  </si>
  <si>
    <t>PABZ</t>
  </si>
  <si>
    <t>C50</t>
  </si>
  <si>
    <t>CD5</t>
  </si>
  <si>
    <t>AMUNDI ES50 USD</t>
  </si>
  <si>
    <t>LU1681047400</t>
  </si>
  <si>
    <t>C50U</t>
  </si>
  <si>
    <t>AFRN</t>
  </si>
  <si>
    <t>AMUNDI FRN 1 3 GBP</t>
  </si>
  <si>
    <t>LU1923163676</t>
  </si>
  <si>
    <t>AFRHG</t>
  </si>
  <si>
    <t>AMUNDI FRN 1 3 USD</t>
  </si>
  <si>
    <t>LU1923163759</t>
  </si>
  <si>
    <t>AFRHU</t>
  </si>
  <si>
    <t>AFLE</t>
  </si>
  <si>
    <t>AFLT</t>
  </si>
  <si>
    <t>EPRE</t>
  </si>
  <si>
    <t>AMUNDI ETF MIB</t>
  </si>
  <si>
    <t>LU1681037518</t>
  </si>
  <si>
    <t>FMI</t>
  </si>
  <si>
    <t>AMUNDI ETF GOVT EM</t>
  </si>
  <si>
    <t>LU1681041205</t>
  </si>
  <si>
    <t>AGEB</t>
  </si>
  <si>
    <t>AMUNDI GLBAL INFRA</t>
  </si>
  <si>
    <t>LU1589350310</t>
  </si>
  <si>
    <t>GINF</t>
  </si>
  <si>
    <t>-</t>
  </si>
  <si>
    <t>CB3</t>
  </si>
  <si>
    <t>AMUNDI ETF HR 1-3</t>
  </si>
  <si>
    <t>LU1681046428</t>
  </si>
  <si>
    <t>AA13</t>
  </si>
  <si>
    <t>AM3A</t>
  </si>
  <si>
    <t>X1G</t>
  </si>
  <si>
    <t>AMUNDI LW RATED D</t>
  </si>
  <si>
    <t>LU1681046857</t>
  </si>
  <si>
    <t>X1GD</t>
  </si>
  <si>
    <t>AMUNDI EURCORP BBB</t>
  </si>
  <si>
    <t>LU1525418643</t>
  </si>
  <si>
    <t>EBBB</t>
  </si>
  <si>
    <t>LU1437024729</t>
  </si>
  <si>
    <t>GAGG</t>
  </si>
  <si>
    <t>AMUNDI G AGG500 H</t>
  </si>
  <si>
    <t>LU1708330318</t>
  </si>
  <si>
    <t>GAGH</t>
  </si>
  <si>
    <t>AMUNDI USCORP BBB</t>
  </si>
  <si>
    <t>LU1525418726</t>
  </si>
  <si>
    <t>UBBB</t>
  </si>
  <si>
    <t>AMUNDI US TIPS</t>
  </si>
  <si>
    <t>LU1525419294</t>
  </si>
  <si>
    <t>UIFL</t>
  </si>
  <si>
    <t>SMRT</t>
  </si>
  <si>
    <t>LU1602145200</t>
  </si>
  <si>
    <t>SMRU</t>
  </si>
  <si>
    <t>LU1437018168</t>
  </si>
  <si>
    <t>ECRP</t>
  </si>
  <si>
    <t>AMUNDI EUR AGGSRI</t>
  </si>
  <si>
    <t>LU2182388236</t>
  </si>
  <si>
    <t>EGRI</t>
  </si>
  <si>
    <t>ECRP3</t>
  </si>
  <si>
    <t>LU1437018838</t>
  </si>
  <si>
    <t>EPRA</t>
  </si>
  <si>
    <t>AMUNDI EUR GOV DR</t>
  </si>
  <si>
    <t>LU1437018598</t>
  </si>
  <si>
    <t>EGOV</t>
  </si>
  <si>
    <t>LU1437016204</t>
  </si>
  <si>
    <t>AMUNDI JPM GBI H E</t>
  </si>
  <si>
    <t>LU1708330235</t>
  </si>
  <si>
    <t>GOVH</t>
  </si>
  <si>
    <t>EMSRI</t>
  </si>
  <si>
    <t>AMUNDI MSCI EM DR</t>
  </si>
  <si>
    <t>LU1437017350</t>
  </si>
  <si>
    <t>AEME</t>
  </si>
  <si>
    <t>AMUNDI AM MSCI EMU</t>
  </si>
  <si>
    <t>LU2059756325</t>
  </si>
  <si>
    <t>CMUD</t>
  </si>
  <si>
    <t>CMU</t>
  </si>
  <si>
    <t>AMUNDI EUR CLIMCH</t>
  </si>
  <si>
    <t>LU2130768844</t>
  </si>
  <si>
    <t>LWCE</t>
  </si>
  <si>
    <t>EUSRI</t>
  </si>
  <si>
    <t>AMUNDI MSCI EUR DR</t>
  </si>
  <si>
    <t>LU1437015735</t>
  </si>
  <si>
    <t>CEU2</t>
  </si>
  <si>
    <t>AMUNDI WLD CLI C U</t>
  </si>
  <si>
    <t>LU1602144492</t>
  </si>
  <si>
    <t>LWCU</t>
  </si>
  <si>
    <t>CJ1</t>
  </si>
  <si>
    <t>LU1602144815</t>
  </si>
  <si>
    <t>CJ1Y</t>
  </si>
  <si>
    <t>LU1437016543</t>
  </si>
  <si>
    <t>NRAM</t>
  </si>
  <si>
    <t>CP9</t>
  </si>
  <si>
    <t>LU1602145036</t>
  </si>
  <si>
    <t>CP9U</t>
  </si>
  <si>
    <t>USRI</t>
  </si>
  <si>
    <t>WSRI</t>
  </si>
  <si>
    <t>LU1437016972</t>
  </si>
  <si>
    <t>MWRD</t>
  </si>
  <si>
    <t>AMUNDI TPX CHF DH</t>
  </si>
  <si>
    <t>LU1681038169</t>
  </si>
  <si>
    <t>TPHC</t>
  </si>
  <si>
    <t>TPXH</t>
  </si>
  <si>
    <t>LU1681038086</t>
  </si>
  <si>
    <t>TPHG</t>
  </si>
  <si>
    <t>LU1681037948</t>
  </si>
  <si>
    <t>TPHU</t>
  </si>
  <si>
    <t>AMUNDI TOPIX EUR</t>
  </si>
  <si>
    <t>LU1681037609</t>
  </si>
  <si>
    <t>TPXE</t>
  </si>
  <si>
    <t>LU1681037781</t>
  </si>
  <si>
    <t>TPXY</t>
  </si>
  <si>
    <t>AMUNDI JPNK CHF HD</t>
  </si>
  <si>
    <t>LU1681047665</t>
  </si>
  <si>
    <t>JPHC</t>
  </si>
  <si>
    <t>JPHE</t>
  </si>
  <si>
    <t>LU1681039308</t>
  </si>
  <si>
    <t>JPHG</t>
  </si>
  <si>
    <t>LU1681039217</t>
  </si>
  <si>
    <t>JPHU</t>
  </si>
  <si>
    <t>JPNK</t>
  </si>
  <si>
    <t>LU1681039050</t>
  </si>
  <si>
    <t>JPNY</t>
  </si>
  <si>
    <t>CC1</t>
  </si>
  <si>
    <t>LU1681044050</t>
  </si>
  <si>
    <t>CC1U</t>
  </si>
  <si>
    <t>CE9</t>
  </si>
  <si>
    <t>LU1681043839</t>
  </si>
  <si>
    <t>CE9U</t>
  </si>
  <si>
    <t>AASI</t>
  </si>
  <si>
    <t>LU1681044563</t>
  </si>
  <si>
    <t>AASU</t>
  </si>
  <si>
    <t>ALAT</t>
  </si>
  <si>
    <t>LU1681045297</t>
  </si>
  <si>
    <t>ALAU</t>
  </si>
  <si>
    <t>AEEM</t>
  </si>
  <si>
    <t>LU1681045453</t>
  </si>
  <si>
    <t>AUEM</t>
  </si>
  <si>
    <t>AMUNDI EUR CLIMPAB</t>
  </si>
  <si>
    <t>LU2182388319</t>
  </si>
  <si>
    <t>PABE</t>
  </si>
  <si>
    <t>AMUNDI ETF EU X SW</t>
  </si>
  <si>
    <t>LU1681044308</t>
  </si>
  <si>
    <t>CS9</t>
  </si>
  <si>
    <t>LU1681043326</t>
  </si>
  <si>
    <t>AEXK</t>
  </si>
  <si>
    <t>AMUNDI ETF EU GROW</t>
  </si>
  <si>
    <t>LU1681042435</t>
  </si>
  <si>
    <t>CG9</t>
  </si>
  <si>
    <t>CD9</t>
  </si>
  <si>
    <t>AMUNDI ETF EUR MID</t>
  </si>
  <si>
    <t>LU1681041544</t>
  </si>
  <si>
    <t>CEM</t>
  </si>
  <si>
    <t>MIVO</t>
  </si>
  <si>
    <t>MCEU</t>
  </si>
  <si>
    <t>QCEU</t>
  </si>
  <si>
    <t>CEU</t>
  </si>
  <si>
    <t>AMUNDI ETF EU VALU</t>
  </si>
  <si>
    <t>LU1681042518</t>
  </si>
  <si>
    <t>CV9</t>
  </si>
  <si>
    <t>CI2</t>
  </si>
  <si>
    <t>LU1681043169</t>
  </si>
  <si>
    <t>CI2U</t>
  </si>
  <si>
    <t>CN1</t>
  </si>
  <si>
    <t>LU1681044993</t>
  </si>
  <si>
    <t>CSWC</t>
  </si>
  <si>
    <t>CSW</t>
  </si>
  <si>
    <t>AM MSCI UK IMI SRI</t>
  </si>
  <si>
    <t>LU1437025023</t>
  </si>
  <si>
    <t>C1U</t>
  </si>
  <si>
    <t>LU1437025296</t>
  </si>
  <si>
    <t>FTSE</t>
  </si>
  <si>
    <t>CU2</t>
  </si>
  <si>
    <t>LU1681042948</t>
  </si>
  <si>
    <t>CU2U</t>
  </si>
  <si>
    <t>AMUNDI WRD CLIMPAB</t>
  </si>
  <si>
    <t>LU2182388400</t>
  </si>
  <si>
    <t>PABW</t>
  </si>
  <si>
    <t>CWE</t>
  </si>
  <si>
    <t>LU1681046188</t>
  </si>
  <si>
    <t>CWEU</t>
  </si>
  <si>
    <t>CE8</t>
  </si>
  <si>
    <t>CWF</t>
  </si>
  <si>
    <t>LU1681045966</t>
  </si>
  <si>
    <t>CWFU</t>
  </si>
  <si>
    <t>CW8</t>
  </si>
  <si>
    <t>LU1681043672</t>
  </si>
  <si>
    <t>CW8U</t>
  </si>
  <si>
    <t>NDXH</t>
  </si>
  <si>
    <t>ANX</t>
  </si>
  <si>
    <t>LU1681038326</t>
  </si>
  <si>
    <t>ANXU</t>
  </si>
  <si>
    <t>GOLD</t>
  </si>
  <si>
    <t>LU1681038839</t>
  </si>
  <si>
    <t>RS2U</t>
  </si>
  <si>
    <t>BYBE</t>
  </si>
  <si>
    <t>LU1681048556</t>
  </si>
  <si>
    <t>BYBU</t>
  </si>
  <si>
    <t>S500</t>
  </si>
  <si>
    <t>AM S&amp;P500 ESG HEDG</t>
  </si>
  <si>
    <t>LU2098887263</t>
  </si>
  <si>
    <t>S500H</t>
  </si>
  <si>
    <t>500H</t>
  </si>
  <si>
    <t>LU1681049018</t>
  </si>
  <si>
    <t>500E</t>
  </si>
  <si>
    <t>LU1681048713</t>
  </si>
  <si>
    <t>LUXU</t>
  </si>
  <si>
    <t>SCITY</t>
  </si>
  <si>
    <t>SFTRY</t>
  </si>
  <si>
    <t>C6E</t>
  </si>
  <si>
    <t>AMUNDI ETF USTR1-3</t>
  </si>
  <si>
    <t>LU1681040819</t>
  </si>
  <si>
    <t>US1</t>
  </si>
  <si>
    <t>AMUNDI ETF USTR3-7</t>
  </si>
  <si>
    <t>LU1681040736</t>
  </si>
  <si>
    <t>US3</t>
  </si>
  <si>
    <t>AMUNDI ETF UST7-10</t>
  </si>
  <si>
    <t>LU1681040652</t>
  </si>
  <si>
    <t>US7</t>
  </si>
  <si>
    <t>BNPP CAC 40</t>
  </si>
  <si>
    <t>FR0010150458</t>
  </si>
  <si>
    <t>E40</t>
  </si>
  <si>
    <t>REUSE</t>
  </si>
  <si>
    <t>BLUE</t>
  </si>
  <si>
    <t>ENG</t>
  </si>
  <si>
    <t>EVOE</t>
  </si>
  <si>
    <t>EVOU</t>
  </si>
  <si>
    <t>EMOM</t>
  </si>
  <si>
    <t>EQUA</t>
  </si>
  <si>
    <t>EVAE</t>
  </si>
  <si>
    <t>SRIC3</t>
  </si>
  <si>
    <t>SRIC5</t>
  </si>
  <si>
    <t>SRIC</t>
  </si>
  <si>
    <t>GREAL</t>
  </si>
  <si>
    <t>EEEH</t>
  </si>
  <si>
    <t>EEA</t>
  </si>
  <si>
    <t>EEE</t>
  </si>
  <si>
    <t>EEMK</t>
  </si>
  <si>
    <t>EMSR</t>
  </si>
  <si>
    <t>EISR</t>
  </si>
  <si>
    <t>BNP MSCI EM SRI EC</t>
  </si>
  <si>
    <t>LU1659681230</t>
  </si>
  <si>
    <t>EMIS</t>
  </si>
  <si>
    <t>EEMU</t>
  </si>
  <si>
    <t>MUSRI</t>
  </si>
  <si>
    <t>EEUE</t>
  </si>
  <si>
    <t>SRIE</t>
  </si>
  <si>
    <t>BNP MSCI EU SRI EC</t>
  </si>
  <si>
    <t>LU1753045332</t>
  </si>
  <si>
    <t>SRIEC</t>
  </si>
  <si>
    <t>SRIJ</t>
  </si>
  <si>
    <t>BNP MSCI JP SRI EC</t>
  </si>
  <si>
    <t>LU1753045845</t>
  </si>
  <si>
    <t>SRIJC</t>
  </si>
  <si>
    <t>ENAM</t>
  </si>
  <si>
    <t>EPEJ</t>
  </si>
  <si>
    <t>BNP MSCI US SRI EC</t>
  </si>
  <si>
    <t>LU1659681586</t>
  </si>
  <si>
    <t>EKLDC</t>
  </si>
  <si>
    <t>ESE</t>
  </si>
  <si>
    <t>ESD</t>
  </si>
  <si>
    <t>ESDD</t>
  </si>
  <si>
    <t>BNPP GSCI ETF</t>
  </si>
  <si>
    <t>LU1291109533</t>
  </si>
  <si>
    <t>GSCU</t>
  </si>
  <si>
    <t>GSCE</t>
  </si>
  <si>
    <t>ETZ</t>
  </si>
  <si>
    <t>ETZD</t>
  </si>
  <si>
    <t>ECN</t>
  </si>
  <si>
    <t>CBK CCBI MM EUR</t>
  </si>
  <si>
    <t>GB00BVJF7F66</t>
  </si>
  <si>
    <t>CCME</t>
  </si>
  <si>
    <t>CBK CCBI MM CNY</t>
  </si>
  <si>
    <t>GB00BVJF7G73</t>
  </si>
  <si>
    <t>CCMR</t>
  </si>
  <si>
    <t>BUNS</t>
  </si>
  <si>
    <t>PDAX</t>
  </si>
  <si>
    <t>PDJI</t>
  </si>
  <si>
    <t>PMEM</t>
  </si>
  <si>
    <t>PMSW</t>
  </si>
  <si>
    <t>PNIK</t>
  </si>
  <si>
    <t>GLDM</t>
  </si>
  <si>
    <t>PP2</t>
  </si>
  <si>
    <t>PPP</t>
  </si>
  <si>
    <t>PDXS</t>
  </si>
  <si>
    <t>FinEx Global Eq $</t>
  </si>
  <si>
    <t>IE00BK224L29</t>
  </si>
  <si>
    <t>FXWO</t>
  </si>
  <si>
    <t>FinEx USA IT UCITS</t>
  </si>
  <si>
    <t>IE00BD3QJ757</t>
  </si>
  <si>
    <t>FXIT</t>
  </si>
  <si>
    <t>FinEx USA UCITS</t>
  </si>
  <si>
    <t>IE00BD3QHZ91</t>
  </si>
  <si>
    <t>FXUS</t>
  </si>
  <si>
    <t>FINEX GOLD</t>
  </si>
  <si>
    <t>IE00B8XB7377</t>
  </si>
  <si>
    <t>FXGD</t>
  </si>
  <si>
    <t>IE00BG0SSC32</t>
  </si>
  <si>
    <t>FDNE</t>
  </si>
  <si>
    <t>FT FACTOR FX EUR</t>
  </si>
  <si>
    <t>IE00BD5HBS12</t>
  </si>
  <si>
    <t>IE00BYTH6121</t>
  </si>
  <si>
    <t>FGBL</t>
  </si>
  <si>
    <t>IE00BWTNM743</t>
  </si>
  <si>
    <t>FT LDGG Bond</t>
  </si>
  <si>
    <t>IE00BKS2X317</t>
  </si>
  <si>
    <t>FSOV</t>
  </si>
  <si>
    <t>IE00BYTH6238</t>
  </si>
  <si>
    <t>FPXU</t>
  </si>
  <si>
    <t>HSXD</t>
  </si>
  <si>
    <t>HSWD</t>
  </si>
  <si>
    <t>HSEM</t>
  </si>
  <si>
    <t>50E</t>
  </si>
  <si>
    <t>HSEU</t>
  </si>
  <si>
    <t>UKX</t>
  </si>
  <si>
    <t>IE00B64PTF05</t>
  </si>
  <si>
    <t>HMCX</t>
  </si>
  <si>
    <t>HSJD</t>
  </si>
  <si>
    <t>HCAN</t>
  </si>
  <si>
    <t>MEM</t>
  </si>
  <si>
    <t>HMLA</t>
  </si>
  <si>
    <t>HEU</t>
  </si>
  <si>
    <t>MJP</t>
  </si>
  <si>
    <t>MXJ</t>
  </si>
  <si>
    <t>HZAR</t>
  </si>
  <si>
    <t>MUS</t>
  </si>
  <si>
    <t>WRD</t>
  </si>
  <si>
    <t>HHH</t>
  </si>
  <si>
    <t>HTR</t>
  </si>
  <si>
    <t>IE00BKY53D40</t>
  </si>
  <si>
    <t>HSUK</t>
  </si>
  <si>
    <t>HSUD</t>
  </si>
  <si>
    <t>IQ EUR CORP SRI</t>
  </si>
  <si>
    <t>LU1603790731</t>
  </si>
  <si>
    <t>IQEC</t>
  </si>
  <si>
    <t>IQ EMU SRI</t>
  </si>
  <si>
    <t>LU1603797074</t>
  </si>
  <si>
    <t>IQMU</t>
  </si>
  <si>
    <t>IQ EUROPE SRI</t>
  </si>
  <si>
    <t>LU1603795458</t>
  </si>
  <si>
    <t>IQEE</t>
  </si>
  <si>
    <t>IQ JAPAN SRI</t>
  </si>
  <si>
    <t>LU1603797587</t>
  </si>
  <si>
    <t>IQJP</t>
  </si>
  <si>
    <t>IQ EUR SOV SRI</t>
  </si>
  <si>
    <t>LU1603795292</t>
  </si>
  <si>
    <t>IQEG</t>
  </si>
  <si>
    <t>EUHD</t>
  </si>
  <si>
    <t>PEU</t>
  </si>
  <si>
    <t>EMHD</t>
  </si>
  <si>
    <t>PSRW</t>
  </si>
  <si>
    <t>PEH</t>
  </si>
  <si>
    <t>PEF</t>
  </si>
  <si>
    <t>PFT</t>
  </si>
  <si>
    <t>BUYB</t>
  </si>
  <si>
    <t>SGLD</t>
  </si>
  <si>
    <t>PQVM</t>
  </si>
  <si>
    <t>HYFA</t>
  </si>
  <si>
    <t>SUOA</t>
  </si>
  <si>
    <t>SUOU</t>
  </si>
  <si>
    <t>ISHARES UDBB A</t>
  </si>
  <si>
    <t>IE00BKRWN659</t>
  </si>
  <si>
    <t>DDBB</t>
  </si>
  <si>
    <t>IE00BJK55B31</t>
  </si>
  <si>
    <t>DHYE</t>
  </si>
  <si>
    <t>ISHARES UHY ESG D</t>
  </si>
  <si>
    <t>IE00BKF09C98</t>
  </si>
  <si>
    <t>DHYD</t>
  </si>
  <si>
    <t>SDIG</t>
  </si>
  <si>
    <t>SDHY</t>
  </si>
  <si>
    <t>ISHARES $USBE DIST</t>
  </si>
  <si>
    <t>IE00BJP26C72</t>
  </si>
  <si>
    <t>UEDD</t>
  </si>
  <si>
    <t>ERND</t>
  </si>
  <si>
    <t>IE00B0M62Y33</t>
  </si>
  <si>
    <t>IAEX</t>
  </si>
  <si>
    <t>IS AEX UCITS EUR A</t>
  </si>
  <si>
    <t>IE00BMTX2B82</t>
  </si>
  <si>
    <t>IAEA</t>
  </si>
  <si>
    <t>IAPD</t>
  </si>
  <si>
    <t>IASP</t>
  </si>
  <si>
    <t>CNYB</t>
  </si>
  <si>
    <t>iS CNY BD UCIT $A</t>
  </si>
  <si>
    <t>IE00BKPSFD61</t>
  </si>
  <si>
    <t>CYBA</t>
  </si>
  <si>
    <t>ISHARES CNY BD USH</t>
  </si>
  <si>
    <t>IE00BKT6RT64</t>
  </si>
  <si>
    <t>CYBU</t>
  </si>
  <si>
    <t>IEAC</t>
  </si>
  <si>
    <t>IEGA</t>
  </si>
  <si>
    <t>CSX5</t>
  </si>
  <si>
    <t>EUEA</t>
  </si>
  <si>
    <t>ISFA</t>
  </si>
  <si>
    <t>ISHARES CGAB UH DS</t>
  </si>
  <si>
    <t>IE00BMGNVD65</t>
  </si>
  <si>
    <t>AGUG</t>
  </si>
  <si>
    <t>EMIM</t>
  </si>
  <si>
    <t>CEMU</t>
  </si>
  <si>
    <t>IE00BG0J9Y53</t>
  </si>
  <si>
    <t>CEMP</t>
  </si>
  <si>
    <t>ISHARES EMU USD H</t>
  </si>
  <si>
    <t>IE00BKBF6616</t>
  </si>
  <si>
    <t>CEUU</t>
  </si>
  <si>
    <t>IMEU</t>
  </si>
  <si>
    <t>IMAE</t>
  </si>
  <si>
    <t>ISHARES MSCI JAPEH</t>
  </si>
  <si>
    <t>IE00BKT6FV49</t>
  </si>
  <si>
    <t>SJPE</t>
  </si>
  <si>
    <t>IJPA</t>
  </si>
  <si>
    <t>ISHARES JAPAN IMI</t>
  </si>
  <si>
    <t>IE00BFM15T99</t>
  </si>
  <si>
    <t>SJPD</t>
  </si>
  <si>
    <t>CPXJ</t>
  </si>
  <si>
    <t>IWDA</t>
  </si>
  <si>
    <t>IE00BD8KRH84</t>
  </si>
  <si>
    <t>GSPX</t>
  </si>
  <si>
    <t>CSPX</t>
  </si>
  <si>
    <t>IWDP</t>
  </si>
  <si>
    <t>IGSG</t>
  </si>
  <si>
    <t>IEAG</t>
  </si>
  <si>
    <t>IBCX</t>
  </si>
  <si>
    <t>ICOV</t>
  </si>
  <si>
    <t>IEGE</t>
  </si>
  <si>
    <t>IEGZ</t>
  </si>
  <si>
    <t>IBGL</t>
  </si>
  <si>
    <t>IBGX</t>
  </si>
  <si>
    <t>IEGY</t>
  </si>
  <si>
    <t>IBGM</t>
  </si>
  <si>
    <t>ISHARES MEMV $HA</t>
  </si>
  <si>
    <t>IE00BMDBM966</t>
  </si>
  <si>
    <t>MVLD</t>
  </si>
  <si>
    <t>IRCP</t>
  </si>
  <si>
    <t>ISHARES ECP XFIN</t>
  </si>
  <si>
    <t>IE00BKT6BH25</t>
  </si>
  <si>
    <t>IX5A</t>
  </si>
  <si>
    <t>CBE7</t>
  </si>
  <si>
    <t>ISHARES EHY ESG A</t>
  </si>
  <si>
    <t>IE00BJK55C48</t>
  </si>
  <si>
    <t>EHYA</t>
  </si>
  <si>
    <t>ISHARES EHY ESG D</t>
  </si>
  <si>
    <t>IE00BKLC5874</t>
  </si>
  <si>
    <t>EHYD</t>
  </si>
  <si>
    <t>IDVY</t>
  </si>
  <si>
    <t>IBGS</t>
  </si>
  <si>
    <t>DJMC</t>
  </si>
  <si>
    <t>DJSC</t>
  </si>
  <si>
    <t>IDJG</t>
  </si>
  <si>
    <t>IDJV</t>
  </si>
  <si>
    <t>ERNE</t>
  </si>
  <si>
    <t>IPRP</t>
  </si>
  <si>
    <t>IE00B7LGZ558</t>
  </si>
  <si>
    <t>IFRB</t>
  </si>
  <si>
    <t>ISHARES GBL GV EH</t>
  </si>
  <si>
    <t>IE00BKT6FT27</t>
  </si>
  <si>
    <t>IGLE</t>
  </si>
  <si>
    <t>ISHARES GVT BOND $</t>
  </si>
  <si>
    <t>IE00BK7Y2P34</t>
  </si>
  <si>
    <t>SGLU</t>
  </si>
  <si>
    <t>INFR</t>
  </si>
  <si>
    <t>IE00BF553838</t>
  </si>
  <si>
    <t>IPRV</t>
  </si>
  <si>
    <t>IFFF</t>
  </si>
  <si>
    <t>i MSCI FE exJP $A</t>
  </si>
  <si>
    <t>IE00BKPX3K41</t>
  </si>
  <si>
    <t>IFFI</t>
  </si>
  <si>
    <t>IBZL</t>
  </si>
  <si>
    <t>CSCA</t>
  </si>
  <si>
    <t>ICHN</t>
  </si>
  <si>
    <t>iS MSCI Chn UCI $D</t>
  </si>
  <si>
    <t>IE00BL977C92</t>
  </si>
  <si>
    <t>ICHD</t>
  </si>
  <si>
    <t>IEER</t>
  </si>
  <si>
    <t>LTAM</t>
  </si>
  <si>
    <t>SEMD</t>
  </si>
  <si>
    <t>IEMA</t>
  </si>
  <si>
    <t>IEMM</t>
  </si>
  <si>
    <t>ISHARES EUSR ACC</t>
  </si>
  <si>
    <t>IE00BJLKK341</t>
  </si>
  <si>
    <t>SMUA</t>
  </si>
  <si>
    <t>ISHARES EUSR DIST</t>
  </si>
  <si>
    <t>IE00BJM0B415</t>
  </si>
  <si>
    <t>SMDU</t>
  </si>
  <si>
    <t>IEUX</t>
  </si>
  <si>
    <t>ISHARES MES $ A</t>
  </si>
  <si>
    <t>IE00BMDBMG37</t>
  </si>
  <si>
    <t>IDSE</t>
  </si>
  <si>
    <t>ISED</t>
  </si>
  <si>
    <t>IJPE</t>
  </si>
  <si>
    <t>SUJD</t>
  </si>
  <si>
    <t>CSJP</t>
  </si>
  <si>
    <t>IJPN</t>
  </si>
  <si>
    <t>IKRA</t>
  </si>
  <si>
    <t>CMEX</t>
  </si>
  <si>
    <t>INAA</t>
  </si>
  <si>
    <t>CSRU</t>
  </si>
  <si>
    <t>ITWN</t>
  </si>
  <si>
    <t>ITKY</t>
  </si>
  <si>
    <t>SRIL</t>
  </si>
  <si>
    <t>CSUS</t>
  </si>
  <si>
    <t>WCDS</t>
  </si>
  <si>
    <t>WCSS</t>
  </si>
  <si>
    <t>WENS</t>
  </si>
  <si>
    <t>IWDE</t>
  </si>
  <si>
    <t>WHCS</t>
  </si>
  <si>
    <t>WITS</t>
  </si>
  <si>
    <t>iS MSCI W QDV $A</t>
  </si>
  <si>
    <t>IE00BKPSFC54</t>
  </si>
  <si>
    <t>WQDA</t>
  </si>
  <si>
    <t>ISHARES WSRI $ H</t>
  </si>
  <si>
    <t>IE00BMZ17X30</t>
  </si>
  <si>
    <t>SUWU</t>
  </si>
  <si>
    <t>IWRD</t>
  </si>
  <si>
    <t>CNDX</t>
  </si>
  <si>
    <t>LQDA</t>
  </si>
  <si>
    <t>TPSA</t>
  </si>
  <si>
    <t>BTMA</t>
  </si>
  <si>
    <t>IBTS</t>
  </si>
  <si>
    <t>ISHARES HCSE DIS</t>
  </si>
  <si>
    <t>IE00BMBKBZ46</t>
  </si>
  <si>
    <t>IUHE</t>
  </si>
  <si>
    <t>ISHARES SCYIF ACC</t>
  </si>
  <si>
    <t>IE00BKTLJC87</t>
  </si>
  <si>
    <t>CITY</t>
  </si>
  <si>
    <t>ISHARES SCYIF DIST</t>
  </si>
  <si>
    <t>IE00BKTLJB70</t>
  </si>
  <si>
    <t>CT2B</t>
  </si>
  <si>
    <t>IUES</t>
  </si>
  <si>
    <t>IE00BJJPVP04</t>
  </si>
  <si>
    <t>CBUG</t>
  </si>
  <si>
    <t>ISHARES UMDV USD A</t>
  </si>
  <si>
    <t>IE00BMX0DF60</t>
  </si>
  <si>
    <t>UMDV</t>
  </si>
  <si>
    <t>iSHARES US MBS A</t>
  </si>
  <si>
    <t>IE00BKP5L409</t>
  </si>
  <si>
    <t>IMBE</t>
  </si>
  <si>
    <t>CBU7</t>
  </si>
  <si>
    <t>IE00BFXR7892</t>
  </si>
  <si>
    <t>LGAP</t>
  </si>
  <si>
    <t>BATT</t>
  </si>
  <si>
    <t>ISPY</t>
  </si>
  <si>
    <t>ECOM</t>
  </si>
  <si>
    <t>LGEU</t>
  </si>
  <si>
    <t>LGGL</t>
  </si>
  <si>
    <t>AUCO</t>
  </si>
  <si>
    <t>LGJP</t>
  </si>
  <si>
    <t>COMF</t>
  </si>
  <si>
    <t>BIOT</t>
  </si>
  <si>
    <t>RTWO</t>
  </si>
  <si>
    <t>LGUS</t>
  </si>
  <si>
    <t>AU2</t>
  </si>
  <si>
    <t>LU1435356149</t>
  </si>
  <si>
    <t>USHY</t>
  </si>
  <si>
    <t>YIEL</t>
  </si>
  <si>
    <t>LYXOR BONO 10Y MTS</t>
  </si>
  <si>
    <t>LU1812090899</t>
  </si>
  <si>
    <t>ES10</t>
  </si>
  <si>
    <t>DSB</t>
  </si>
  <si>
    <t>LYXOR CAC40 ACC</t>
  </si>
  <si>
    <t>FR0013380607</t>
  </si>
  <si>
    <t>CACC</t>
  </si>
  <si>
    <t>FR0007052782</t>
  </si>
  <si>
    <t>CAC</t>
  </si>
  <si>
    <t>LYXOR ETF BX4</t>
  </si>
  <si>
    <t>FR0010411884</t>
  </si>
  <si>
    <t>BX4</t>
  </si>
  <si>
    <t>LYXOR ETF CAC MID</t>
  </si>
  <si>
    <t>FR0011041334</t>
  </si>
  <si>
    <t>CACM</t>
  </si>
  <si>
    <t>ASI</t>
  </si>
  <si>
    <t>CRN</t>
  </si>
  <si>
    <t>CRB</t>
  </si>
  <si>
    <t>MFED</t>
  </si>
  <si>
    <t>LU0908501132</t>
  </si>
  <si>
    <t>MFDD</t>
  </si>
  <si>
    <t>LU1407892592</t>
  </si>
  <si>
    <t>GILS</t>
  </si>
  <si>
    <t>LU1407893301</t>
  </si>
  <si>
    <t>GILI</t>
  </si>
  <si>
    <t>LYXOR Core EMU ACC</t>
  </si>
  <si>
    <t>LU1646361276</t>
  </si>
  <si>
    <t>MFEC</t>
  </si>
  <si>
    <t>MFE</t>
  </si>
  <si>
    <t>LCWD</t>
  </si>
  <si>
    <t>MEUD</t>
  </si>
  <si>
    <t>LU1407887162</t>
  </si>
  <si>
    <t>US13</t>
  </si>
  <si>
    <t>US10</t>
  </si>
  <si>
    <t>LU1407888996</t>
  </si>
  <si>
    <t>US37</t>
  </si>
  <si>
    <t>FR0011607084</t>
  </si>
  <si>
    <t>DSUS</t>
  </si>
  <si>
    <t>LYXOR ETF BTP DDS</t>
  </si>
  <si>
    <t>FR0011023621</t>
  </si>
  <si>
    <t>BTPS</t>
  </si>
  <si>
    <t>LVD</t>
  </si>
  <si>
    <t>LYXOR ETF LEV CAC</t>
  </si>
  <si>
    <t>FR0010592014</t>
  </si>
  <si>
    <t>LVC</t>
  </si>
  <si>
    <t>LYXOR ETF BTP DL</t>
  </si>
  <si>
    <t>FR0011023639</t>
  </si>
  <si>
    <t>BTPL</t>
  </si>
  <si>
    <t>DLB</t>
  </si>
  <si>
    <t>LYXOR ETF SHT CAC</t>
  </si>
  <si>
    <t>FR0010591362</t>
  </si>
  <si>
    <t>SHC</t>
  </si>
  <si>
    <t>DSD</t>
  </si>
  <si>
    <t>DJE</t>
  </si>
  <si>
    <t>INFL</t>
  </si>
  <si>
    <t>CNB</t>
  </si>
  <si>
    <t>CRP</t>
  </si>
  <si>
    <t>MTX</t>
  </si>
  <si>
    <t>MTA</t>
  </si>
  <si>
    <t>MTE</t>
  </si>
  <si>
    <t>MTB</t>
  </si>
  <si>
    <t>MTC</t>
  </si>
  <si>
    <t>MTD</t>
  </si>
  <si>
    <t>MTI</t>
  </si>
  <si>
    <t>CSH</t>
  </si>
  <si>
    <t>MSE</t>
  </si>
  <si>
    <t>BXX</t>
  </si>
  <si>
    <t>LVE</t>
  </si>
  <si>
    <t>BNKE</t>
  </si>
  <si>
    <t>BSX</t>
  </si>
  <si>
    <t>LYXOR 1-3Y BTP</t>
  </si>
  <si>
    <t>LU1598691050</t>
  </si>
  <si>
    <t>MI13</t>
  </si>
  <si>
    <t>LYXOR EMTS 10Y BTP</t>
  </si>
  <si>
    <t>LU1598691217</t>
  </si>
  <si>
    <t>MI10</t>
  </si>
  <si>
    <t>MTF</t>
  </si>
  <si>
    <t>ECB</t>
  </si>
  <si>
    <t>MAA</t>
  </si>
  <si>
    <t>MA13</t>
  </si>
  <si>
    <t>MA35</t>
  </si>
  <si>
    <t>MA57</t>
  </si>
  <si>
    <t>LU1650492173</t>
  </si>
  <si>
    <t>L100</t>
  </si>
  <si>
    <t>LYXOR FTSE 100 MH</t>
  </si>
  <si>
    <t>LU1650492330</t>
  </si>
  <si>
    <t>100H</t>
  </si>
  <si>
    <t>MWO</t>
  </si>
  <si>
    <t>MUA</t>
  </si>
  <si>
    <t>LYXOR FTSE EU MVR</t>
  </si>
  <si>
    <t>LU1237527160</t>
  </si>
  <si>
    <t>MVAE</t>
  </si>
  <si>
    <t>FR0010010827</t>
  </si>
  <si>
    <t>MIB</t>
  </si>
  <si>
    <t>LYXOR USA MIN VAR</t>
  </si>
  <si>
    <t>LU1646362167</t>
  </si>
  <si>
    <t>MVAU</t>
  </si>
  <si>
    <t>ELLE</t>
  </si>
  <si>
    <t>CLIM</t>
  </si>
  <si>
    <t>LYXOR HIGH YLD BB</t>
  </si>
  <si>
    <t>LU1215415214</t>
  </si>
  <si>
    <t>HYBB</t>
  </si>
  <si>
    <t>LU1407891602</t>
  </si>
  <si>
    <t>COUK</t>
  </si>
  <si>
    <t>MEH</t>
  </si>
  <si>
    <t>LU1646359452</t>
  </si>
  <si>
    <t>JPX4</t>
  </si>
  <si>
    <t>LYXOR JPX 400 DH</t>
  </si>
  <si>
    <t>LU1646359965</t>
  </si>
  <si>
    <t>JPXH</t>
  </si>
  <si>
    <t>APX</t>
  </si>
  <si>
    <t>AEJ</t>
  </si>
  <si>
    <t>RIO</t>
  </si>
  <si>
    <t>TSX</t>
  </si>
  <si>
    <t>UNIC</t>
  </si>
  <si>
    <t>CEC</t>
  </si>
  <si>
    <t>LU2056738144</t>
  </si>
  <si>
    <t>CLEM</t>
  </si>
  <si>
    <t>LTM</t>
  </si>
  <si>
    <t>LEM</t>
  </si>
  <si>
    <t>GWT</t>
  </si>
  <si>
    <t>MMS</t>
  </si>
  <si>
    <t>VAL</t>
  </si>
  <si>
    <t>LU2056738490</t>
  </si>
  <si>
    <t>CLEU</t>
  </si>
  <si>
    <t>LU1940199711</t>
  </si>
  <si>
    <t>MEU</t>
  </si>
  <si>
    <t>GRE</t>
  </si>
  <si>
    <t>INDO</t>
  </si>
  <si>
    <t>MAL</t>
  </si>
  <si>
    <t>MILL</t>
  </si>
  <si>
    <t>PAXJ</t>
  </si>
  <si>
    <t>RUS</t>
  </si>
  <si>
    <t>IQCT</t>
  </si>
  <si>
    <t>AFS</t>
  </si>
  <si>
    <t>TWN</t>
  </si>
  <si>
    <t>THA</t>
  </si>
  <si>
    <t>LYXOR TURKEY PEA</t>
  </si>
  <si>
    <t>FR0011869395</t>
  </si>
  <si>
    <t>ETUR</t>
  </si>
  <si>
    <t>LU2055175025</t>
  </si>
  <si>
    <t>CLUS</t>
  </si>
  <si>
    <t>LYXOR ETF USAC</t>
  </si>
  <si>
    <t>FR0011363423</t>
  </si>
  <si>
    <t>USAC</t>
  </si>
  <si>
    <t>LU2056739464</t>
  </si>
  <si>
    <t>CLWD</t>
  </si>
  <si>
    <t>CODW</t>
  </si>
  <si>
    <t>COSW</t>
  </si>
  <si>
    <t>NRGW</t>
  </si>
  <si>
    <t>HLTW</t>
  </si>
  <si>
    <t>INDW</t>
  </si>
  <si>
    <t>TNOW</t>
  </si>
  <si>
    <t>MATW</t>
  </si>
  <si>
    <t>TELW</t>
  </si>
  <si>
    <t>WLD</t>
  </si>
  <si>
    <t>LYXOR ETF MSCI WDH</t>
  </si>
  <si>
    <t>FR0011660927</t>
  </si>
  <si>
    <t>WLDH</t>
  </si>
  <si>
    <t>UTLW</t>
  </si>
  <si>
    <t>Lyxor ETF NSDQ LEV</t>
  </si>
  <si>
    <t>FR0010342592</t>
  </si>
  <si>
    <t>LQQ</t>
  </si>
  <si>
    <t>NRJ</t>
  </si>
  <si>
    <t>LYXOR PEA MSCI EUR</t>
  </si>
  <si>
    <t>FR0013400256</t>
  </si>
  <si>
    <t>PMEU</t>
  </si>
  <si>
    <t>LYXOR PEA OBLI</t>
  </si>
  <si>
    <t>FR0013346681</t>
  </si>
  <si>
    <t>OBLI</t>
  </si>
  <si>
    <t>LYXOR ETF PEAPME</t>
  </si>
  <si>
    <t>FR0011770775</t>
  </si>
  <si>
    <t>PEAP</t>
  </si>
  <si>
    <t>LYXOR PEA SP5H EUR</t>
  </si>
  <si>
    <t>FR0011871136</t>
  </si>
  <si>
    <t>PSPH</t>
  </si>
  <si>
    <t>PVX</t>
  </si>
  <si>
    <t>LYXOR 2XSHRT SP500</t>
  </si>
  <si>
    <t>LU1327051279</t>
  </si>
  <si>
    <t>DSP5</t>
  </si>
  <si>
    <t>LU1135865084</t>
  </si>
  <si>
    <t>SP5C</t>
  </si>
  <si>
    <t>SP5H</t>
  </si>
  <si>
    <t>SP5</t>
  </si>
  <si>
    <t>LVX</t>
  </si>
  <si>
    <t>RPAB</t>
  </si>
  <si>
    <t>EPAB</t>
  </si>
  <si>
    <t>LYXOR ETF SGQE</t>
  </si>
  <si>
    <t>LU0959210278</t>
  </si>
  <si>
    <t>SGQE</t>
  </si>
  <si>
    <t>LU1081771369</t>
  </si>
  <si>
    <t>SGVB</t>
  </si>
  <si>
    <t>AUT</t>
  </si>
  <si>
    <t>BNK</t>
  </si>
  <si>
    <t>BRE</t>
  </si>
  <si>
    <t>CHM</t>
  </si>
  <si>
    <t>CST</t>
  </si>
  <si>
    <t>FIN</t>
  </si>
  <si>
    <t>FOO</t>
  </si>
  <si>
    <t>HLT</t>
  </si>
  <si>
    <t>IND</t>
  </si>
  <si>
    <t>INS</t>
  </si>
  <si>
    <t>MDA</t>
  </si>
  <si>
    <t>PHG</t>
  </si>
  <si>
    <t>RTA</t>
  </si>
  <si>
    <t>TNO</t>
  </si>
  <si>
    <t>TELE</t>
  </si>
  <si>
    <t>TRV</t>
  </si>
  <si>
    <t>UTI</t>
  </si>
  <si>
    <t>SEL</t>
  </si>
  <si>
    <t>LYXOR ETF BEL 20</t>
  </si>
  <si>
    <t>FR0000021842</t>
  </si>
  <si>
    <t>BEL</t>
  </si>
  <si>
    <t>FR0007075494</t>
  </si>
  <si>
    <t>MGT</t>
  </si>
  <si>
    <t>LYXOR BRAZIL PEA</t>
  </si>
  <si>
    <t>FR0011869205</t>
  </si>
  <si>
    <t>PRIO</t>
  </si>
  <si>
    <t>LYXOR HSCEI PEA</t>
  </si>
  <si>
    <t>FR0011871078</t>
  </si>
  <si>
    <t>PASI</t>
  </si>
  <si>
    <t>LYXOR DJIA PEA</t>
  </si>
  <si>
    <t>FR0011869270</t>
  </si>
  <si>
    <t>PDJE</t>
  </si>
  <si>
    <t>LYXOR IMMO EUR PEA</t>
  </si>
  <si>
    <t>FR0011869304</t>
  </si>
  <si>
    <t>PMEH</t>
  </si>
  <si>
    <t>LYXOR TOPIX PEA</t>
  </si>
  <si>
    <t>FR0011871102</t>
  </si>
  <si>
    <t>PJPN</t>
  </si>
  <si>
    <t>LYXOR TOPIX DH PEA</t>
  </si>
  <si>
    <t>FR0011884121</t>
  </si>
  <si>
    <t>PJPH</t>
  </si>
  <si>
    <t>LYXOR ASIP EXJ PEA</t>
  </si>
  <si>
    <t>FR0011869312</t>
  </si>
  <si>
    <t>PAEJ</t>
  </si>
  <si>
    <t>LYXOR MSCI EM PEA</t>
  </si>
  <si>
    <t>FR0011440478</t>
  </si>
  <si>
    <t>PLEM</t>
  </si>
  <si>
    <t>LYXOR INDIA PEA</t>
  </si>
  <si>
    <t>FR0011869320</t>
  </si>
  <si>
    <t>PINR</t>
  </si>
  <si>
    <t>LYXOR KOREA PEA</t>
  </si>
  <si>
    <t>FR0011869338</t>
  </si>
  <si>
    <t>PKRW</t>
  </si>
  <si>
    <t>LYXOR MSCI USA PEA</t>
  </si>
  <si>
    <t>FR0011869346</t>
  </si>
  <si>
    <t>PUSA</t>
  </si>
  <si>
    <t>LYXOR MSCI WOR PEA</t>
  </si>
  <si>
    <t>FR0011869353</t>
  </si>
  <si>
    <t>EWLD</t>
  </si>
  <si>
    <t>LYXOR NSDQ 100 PEA</t>
  </si>
  <si>
    <t>FR0011871110</t>
  </si>
  <si>
    <t>PUST</t>
  </si>
  <si>
    <t>LYXOR RUSSIA PEA</t>
  </si>
  <si>
    <t>FR0011869387</t>
  </si>
  <si>
    <t>PRUS</t>
  </si>
  <si>
    <t>LYXOR SOUTH AF PEA</t>
  </si>
  <si>
    <t>FR0011871144</t>
  </si>
  <si>
    <t>PAFS</t>
  </si>
  <si>
    <t>LYXOR W WATER PEA</t>
  </si>
  <si>
    <t>FR0011882364</t>
  </si>
  <si>
    <t>AWAT</t>
  </si>
  <si>
    <t>LYXOR ETF SMART C</t>
  </si>
  <si>
    <t>LU1190417599</t>
  </si>
  <si>
    <t>CSH2</t>
  </si>
  <si>
    <t>LYXOR LY DURA 25Y</t>
  </si>
  <si>
    <t>LU1686832194</t>
  </si>
  <si>
    <t>MTH</t>
  </si>
  <si>
    <t>STPU</t>
  </si>
  <si>
    <t>INFU</t>
  </si>
  <si>
    <t>LYXOR US LIQ IG CB</t>
  </si>
  <si>
    <t>LU1285960032</t>
  </si>
  <si>
    <t>USIH</t>
  </si>
  <si>
    <t>LYXOR WIG 20</t>
  </si>
  <si>
    <t>LU0459113907</t>
  </si>
  <si>
    <t>WIG</t>
  </si>
  <si>
    <t>WAT</t>
  </si>
  <si>
    <t>EMMV</t>
  </si>
  <si>
    <t>GMRC</t>
  </si>
  <si>
    <t>CRWE</t>
  </si>
  <si>
    <t>CAPU</t>
  </si>
  <si>
    <t>MOOC</t>
  </si>
  <si>
    <t>S6EW</t>
  </si>
  <si>
    <t>SPMV</t>
  </si>
  <si>
    <t>IE00BHNGHW42</t>
  </si>
  <si>
    <t>MVUS</t>
  </si>
  <si>
    <t>GOVS</t>
  </si>
  <si>
    <t>EMLD</t>
  </si>
  <si>
    <t>EAGG</t>
  </si>
  <si>
    <t>EUCO</t>
  </si>
  <si>
    <t>GOVY</t>
  </si>
  <si>
    <t>TSYE</t>
  </si>
  <si>
    <t>SEUC</t>
  </si>
  <si>
    <t>SPDR Euro Gov(acc)</t>
  </si>
  <si>
    <t>IE00BMYHQM42</t>
  </si>
  <si>
    <t>GOVA</t>
  </si>
  <si>
    <t>JNKE</t>
  </si>
  <si>
    <t>SP BB SASB Eur Cor</t>
  </si>
  <si>
    <t>IE00BLF7VW10</t>
  </si>
  <si>
    <t>SPPR</t>
  </si>
  <si>
    <t>SPDR DJIA TRUST</t>
  </si>
  <si>
    <t>US78467X1090</t>
  </si>
  <si>
    <t>ELOW</t>
  </si>
  <si>
    <t>ACWE</t>
  </si>
  <si>
    <t>IMIE</t>
  </si>
  <si>
    <t>EMAE</t>
  </si>
  <si>
    <t>EMRG</t>
  </si>
  <si>
    <t>EMUE</t>
  </si>
  <si>
    <t>STT</t>
  </si>
  <si>
    <t>STR</t>
  </si>
  <si>
    <t>STS</t>
  </si>
  <si>
    <t>STN</t>
  </si>
  <si>
    <t>STZ</t>
  </si>
  <si>
    <t>STW</t>
  </si>
  <si>
    <t>STQ</t>
  </si>
  <si>
    <t>STP</t>
  </si>
  <si>
    <t>IE00BKWQ0M75</t>
  </si>
  <si>
    <t>SMC</t>
  </si>
  <si>
    <t>STK</t>
  </si>
  <si>
    <t>STU</t>
  </si>
  <si>
    <t>JPJY</t>
  </si>
  <si>
    <t>IE00BYTRRG40</t>
  </si>
  <si>
    <t>WTEL</t>
  </si>
  <si>
    <t>IE00BYTRR640</t>
  </si>
  <si>
    <t>WCOD</t>
  </si>
  <si>
    <t>IE00BYTRR756</t>
  </si>
  <si>
    <t>WCOS</t>
  </si>
  <si>
    <t>IE00BYTRR863</t>
  </si>
  <si>
    <t>WNRG</t>
  </si>
  <si>
    <t>IE00BYTRR970</t>
  </si>
  <si>
    <t>WFIN</t>
  </si>
  <si>
    <t>IE00BYTRRB94</t>
  </si>
  <si>
    <t>WHEA</t>
  </si>
  <si>
    <t>IE00BYTRRC02</t>
  </si>
  <si>
    <t>WIND</t>
  </si>
  <si>
    <t>IE00BYTRRF33</t>
  </si>
  <si>
    <t>WMAT</t>
  </si>
  <si>
    <t>IE00BYTRRD19</t>
  </si>
  <si>
    <t>WTCH</t>
  </si>
  <si>
    <t>SWRD</t>
  </si>
  <si>
    <t>IE00BYTRRH56</t>
  </si>
  <si>
    <t>WUTI</t>
  </si>
  <si>
    <t>SPDR MSCI WLD VAL</t>
  </si>
  <si>
    <t>IE00BJXRT813</t>
  </si>
  <si>
    <t>WVAL</t>
  </si>
  <si>
    <t>R2US</t>
  </si>
  <si>
    <t>500X</t>
  </si>
  <si>
    <t>LOWV</t>
  </si>
  <si>
    <t>SXLC</t>
  </si>
  <si>
    <t>SXLY</t>
  </si>
  <si>
    <t>SXLP</t>
  </si>
  <si>
    <t>SXLE</t>
  </si>
  <si>
    <t>SXLF</t>
  </si>
  <si>
    <t>SXLV</t>
  </si>
  <si>
    <t>SXLI</t>
  </si>
  <si>
    <t>SXLB</t>
  </si>
  <si>
    <t>SXLK</t>
  </si>
  <si>
    <t>SXLU</t>
  </si>
  <si>
    <t>600X</t>
  </si>
  <si>
    <t>IE00BKDVQ787</t>
  </si>
  <si>
    <t>GLOW</t>
  </si>
  <si>
    <t>AWSR</t>
  </si>
  <si>
    <t>UBS IRL AUHEUA</t>
  </si>
  <si>
    <t>UE28</t>
  </si>
  <si>
    <t>UKSR</t>
  </si>
  <si>
    <t>UBS IRL USEUYH</t>
  </si>
  <si>
    <t>UE31</t>
  </si>
  <si>
    <t>CBSE</t>
  </si>
  <si>
    <t>UE27</t>
  </si>
  <si>
    <t>UE25</t>
  </si>
  <si>
    <t>UBS ETF CAHEUA</t>
  </si>
  <si>
    <t>U1FA</t>
  </si>
  <si>
    <t>UBS ETF HKDU</t>
  </si>
  <si>
    <t>HKDE</t>
  </si>
  <si>
    <t>JPSR</t>
  </si>
  <si>
    <t>UBS ETF SGPDU</t>
  </si>
  <si>
    <t>UE24</t>
  </si>
  <si>
    <t>UE33</t>
  </si>
  <si>
    <t>LYXOR SP500 PEA</t>
  </si>
  <si>
    <t>FR0011871128</t>
  </si>
  <si>
    <t>PSP5</t>
  </si>
  <si>
    <t>VanEck AEX</t>
  </si>
  <si>
    <t>NL0009272749</t>
  </si>
  <si>
    <t>TDT</t>
  </si>
  <si>
    <t>VanEck AMX</t>
  </si>
  <si>
    <t>NL0009272756</t>
  </si>
  <si>
    <t>TMX</t>
  </si>
  <si>
    <t>TEET</t>
  </si>
  <si>
    <t>TGET</t>
  </si>
  <si>
    <t>TAT</t>
  </si>
  <si>
    <t>TNAE</t>
  </si>
  <si>
    <t>VanEck Balanced</t>
  </si>
  <si>
    <t>NL0009272772</t>
  </si>
  <si>
    <t>NTM</t>
  </si>
  <si>
    <t>VanEck Conservativ</t>
  </si>
  <si>
    <t>NL0009272764</t>
  </si>
  <si>
    <t>DTM</t>
  </si>
  <si>
    <t>VanEck Growth</t>
  </si>
  <si>
    <t>NL0009272780</t>
  </si>
  <si>
    <t>TOF</t>
  </si>
  <si>
    <t>VETY</t>
  </si>
  <si>
    <t>VHYL</t>
  </si>
  <si>
    <t>VWRL</t>
  </si>
  <si>
    <t>VAPX</t>
  </si>
  <si>
    <t>VEUR</t>
  </si>
  <si>
    <t>VEVE</t>
  </si>
  <si>
    <t>VVAL</t>
  </si>
  <si>
    <t>VEMT</t>
  </si>
  <si>
    <t>VUTY</t>
  </si>
  <si>
    <t>WT Brent Crude Oil</t>
  </si>
  <si>
    <t>JE00B78CGV99</t>
  </si>
  <si>
    <t>BRNT</t>
  </si>
  <si>
    <t>AMUNDI INDEX FTSE EPRA NAREIT GLOBAL DR</t>
  </si>
  <si>
    <t>AMUNDI INDEX BARCLAYS GLOBAL AGG 500M DR</t>
  </si>
  <si>
    <t>AMUNDI J.P. MORGAN GLOBAL GOVIES DR</t>
  </si>
  <si>
    <t>AMUNDI INDEX MSCI WORLD DR</t>
  </si>
  <si>
    <t>AMUNDI INDEX MSCI NORTH AMERICA DR</t>
  </si>
  <si>
    <t>AMUNDI S&amp;P 500</t>
  </si>
  <si>
    <t>AMUNDI MSCI EM ASIA</t>
  </si>
  <si>
    <t>AMUNDI MSCI EUROPE EX UK</t>
  </si>
  <si>
    <t>AMUNDI MSCI EM LATIN AMERICA</t>
  </si>
  <si>
    <t>AMUNDI NASDAQ-100</t>
  </si>
  <si>
    <t>AMUNDI MSCI EMERGING MARKETS</t>
  </si>
  <si>
    <t>AMUNDI S&amp;P 500 BUYBACK</t>
  </si>
  <si>
    <t>AMUNDI MSCI CHINA</t>
  </si>
  <si>
    <t>AMUNDI MSCI EASTERN EUROPE EX RUSSIA</t>
  </si>
  <si>
    <t>AMUNDI MSCI INDIA</t>
  </si>
  <si>
    <t>AMUNDI INDEX MSCI JAPAN DR</t>
  </si>
  <si>
    <t>AMUNDI INDEX MSCI PACIFIC EX JAPAN DR</t>
  </si>
  <si>
    <t>AMUNDI MSCI SWITZERLAND</t>
  </si>
  <si>
    <t>AMUNDI MSCI USA</t>
  </si>
  <si>
    <t>AMUNDI MSCI WORLD</t>
  </si>
  <si>
    <t>AMUNDI MSCI WORLD ENERGY</t>
  </si>
  <si>
    <t>AMUNDI MSCI WORLD FINANCIALS</t>
  </si>
  <si>
    <t>AMUNDI EURO AGG CORP SRI UCITS ETF DR C</t>
  </si>
  <si>
    <t>AMUNDI INDEX MSCI EUROPE SRI UCITS ETF D</t>
  </si>
  <si>
    <t>LU2059756598</t>
  </si>
  <si>
    <t>AMUNDI MSCI UK IMI SRI DR</t>
  </si>
  <si>
    <t>AMUNDI NIK400 DH GBP</t>
  </si>
  <si>
    <t>AMUNDI NIK400 DH USD</t>
  </si>
  <si>
    <t>AMUNDI JPX-NIKKEI 400</t>
  </si>
  <si>
    <t>AMUNDI S&amp;P GLOBAL LUXURY</t>
  </si>
  <si>
    <t>AMUNDI INDEX MSCI EM SRI UCITS ETF D</t>
  </si>
  <si>
    <t>LU2059756754</t>
  </si>
  <si>
    <t>AMUNDI PRIME UK MIDSM CAP UCITS ETF DR D</t>
  </si>
  <si>
    <t>LU2182388152</t>
  </si>
  <si>
    <t>AMUNDI RUSSELL 2000</t>
  </si>
  <si>
    <t>AMUNDI INDEX GLOBAL MULTI SMART BETA</t>
  </si>
  <si>
    <t>AMUNDI JAPAN TOPIX DH GBP</t>
  </si>
  <si>
    <t>AMUNDI JAPAN TOPIX DH USD</t>
  </si>
  <si>
    <t>AMUNDI JAPAN TOPIX</t>
  </si>
  <si>
    <t>EUROPE QUALITY INCOME UCITS GBP ACC HED</t>
  </si>
  <si>
    <t>IE00BYSX4408</t>
  </si>
  <si>
    <t>GLOBAL QUALITY INCOME UCITS GBPACC HED</t>
  </si>
  <si>
    <t>IE00BYV1YF22</t>
  </si>
  <si>
    <t>US QUALITY INCOME UCITS GBPACC HED</t>
  </si>
  <si>
    <t>IE00BYV03C98</t>
  </si>
  <si>
    <t>FINEX FUNDS ICAV</t>
  </si>
  <si>
    <t>RUSSIAN CORPORATE BOND UCITS ETF USD</t>
  </si>
  <si>
    <t>IE00BD5FH213</t>
  </si>
  <si>
    <t>FIRST TRUST INNOVATIVE TECH UCITS ETF</t>
  </si>
  <si>
    <t>IE00BF5DXP42</t>
  </si>
  <si>
    <t>FIRSTTRUSTNYSEARCABIOTECHUCITS</t>
  </si>
  <si>
    <t>IE00BL0L0H60</t>
  </si>
  <si>
    <t>FT DOW JONES INTERNET UCITS ETF</t>
  </si>
  <si>
    <t>FT EMERGING MARKETS ALPHADEX UCITS ETF</t>
  </si>
  <si>
    <t>IE00B8X9NX34</t>
  </si>
  <si>
    <t>FIRST TRUST EUROZONE ALPHADEX UCITSETF B</t>
  </si>
  <si>
    <t>IE00BF2FL590</t>
  </si>
  <si>
    <t>FIRSTTRUST US LGCAPCORE ALPHADEX UCITS</t>
  </si>
  <si>
    <t>IE00BWTNMB87</t>
  </si>
  <si>
    <t>FIRST TRUST GLOBAL EQUITY INC UCITS ETF</t>
  </si>
  <si>
    <t>FIRST TRUST LOW DUR GLOB GOVT BOND ETF</t>
  </si>
  <si>
    <t>IE00BKS2X200</t>
  </si>
  <si>
    <t>FIRSTTRUST JAPAN ALPHADEX UCITS</t>
  </si>
  <si>
    <t>FT UNITED KINGDOM ALPHADEX UCITS ETF</t>
  </si>
  <si>
    <t>IE00B8X9NZ57</t>
  </si>
  <si>
    <t>FIRSTTRUST UK ALPHADEX UCITS ETF CLASS B</t>
  </si>
  <si>
    <t>IE00BD9N0445</t>
  </si>
  <si>
    <t>FIRSTTRUST USEQUITYOPPORTUNITIESUCITS A</t>
  </si>
  <si>
    <t>FIRST TRUST CAPITAL STRENGTH UCITS ETF</t>
  </si>
  <si>
    <t>IE00BL0L0D23</t>
  </si>
  <si>
    <t>FIRSTTRUSTFACTORFX UCITS CLASSA</t>
  </si>
  <si>
    <t>IE00BD5HBQ97</t>
  </si>
  <si>
    <t>FIRSTTRUST VALUELINE DIVIDENDUCITS</t>
  </si>
  <si>
    <t>IE00BKVKW020</t>
  </si>
  <si>
    <t>FIRSTTRUSTFACTORFX UCITS CLASSB</t>
  </si>
  <si>
    <t>IE00BD5HBR05</t>
  </si>
  <si>
    <t>FIRSTTRUSTUSSMALLCAPCOREALPHADEXUCITS</t>
  </si>
  <si>
    <t>IE00BDBRT036</t>
  </si>
  <si>
    <t>FIRSTTRUST GLOBALEQUITY INCOME UCITS ETF</t>
  </si>
  <si>
    <t>IE00BD842Y21</t>
  </si>
  <si>
    <t>FIRST TRUST US EQUITY INCOME UCITS ETF</t>
  </si>
  <si>
    <t>IE00BZBW4Z27</t>
  </si>
  <si>
    <t>FUNDLOGIC ALTERNATIVES PLC</t>
  </si>
  <si>
    <t>SCI BETA HFE EUROPE EQUITY 6F EW</t>
  </si>
  <si>
    <t>IE00BDBRDV26</t>
  </si>
  <si>
    <t>SCIBETA HFE EM EQUITY 6F EW</t>
  </si>
  <si>
    <t>IE00BDBRDX40</t>
  </si>
  <si>
    <t>MS GLOBAL EQUITY FACTORS UCITS ETF USD</t>
  </si>
  <si>
    <t>IE00BLY1QG30</t>
  </si>
  <si>
    <t>SCIBETA HFE JAPAN EQUITY 6F</t>
  </si>
  <si>
    <t>IE00BDBRDY56</t>
  </si>
  <si>
    <t>SCIBETA HFE PACIFIC EX-JAP EQUITY</t>
  </si>
  <si>
    <t>IE00BDBRDZ63</t>
  </si>
  <si>
    <t>MS US EQUITY FACTORS UCITS ETF</t>
  </si>
  <si>
    <t>IE00BPYPPK00</t>
  </si>
  <si>
    <t>SCIBETA HFE US EQUITY 6F EW</t>
  </si>
  <si>
    <t>IE00BDBRDW33</t>
  </si>
  <si>
    <t>SCIBETA HFI US EQ 6F EW (USD) ETF</t>
  </si>
  <si>
    <t>IE00BKKLKJ11</t>
  </si>
  <si>
    <t>HSBC FTSE 250 UCITS ETF</t>
  </si>
  <si>
    <t>HSBC UK SUSTAINABLE EQUITY ETF</t>
  </si>
  <si>
    <t>INVESCO EQQQ NASDAQ 100 UCITS ETF £ HDG</t>
  </si>
  <si>
    <t>IE00BYVTMW98</t>
  </si>
  <si>
    <t>INVESCO US HY FALL ANGEL UCITS ETF £ HDG</t>
  </si>
  <si>
    <t>IE00BYVTN047</t>
  </si>
  <si>
    <t>INVESCO FTSE RAFI UK 100 UCITS ETF</t>
  </si>
  <si>
    <t>IE00B23LNN70</t>
  </si>
  <si>
    <t>INVESCO AT1 CAPITAL BOND UCITS ETF</t>
  </si>
  <si>
    <t>IE00BFZPF322</t>
  </si>
  <si>
    <t>INVESCO AT1 CAPITAL BOND UCITS DIST</t>
  </si>
  <si>
    <t>IE00BG0TQB18</t>
  </si>
  <si>
    <t>INVESCO AT1 CAPITAL BOND GBP HDG DIST</t>
  </si>
  <si>
    <t>IE00BYZLWM19</t>
  </si>
  <si>
    <t>INVESCO UK GILT 1-5 YEAR UCITS ETF DIST</t>
  </si>
  <si>
    <t>IE00BG0TQ445</t>
  </si>
  <si>
    <t>INVESCO UK GILTS UCITS ETF ACC</t>
  </si>
  <si>
    <t>IE00BG0TQD32</t>
  </si>
  <si>
    <t>INVESCO UK GILTS UCITS ETF DIST</t>
  </si>
  <si>
    <t>IE00BG0TQC25</t>
  </si>
  <si>
    <t>IVZ GBP CORP BOND ESG UCITS ETF DIST</t>
  </si>
  <si>
    <t>IE00BKW9SV11</t>
  </si>
  <si>
    <t>IVZ GBP CORP BOND UCITS ETF DIST</t>
  </si>
  <si>
    <t>IE00BKW9SW28</t>
  </si>
  <si>
    <t>INVESCO EMERG MKTS USD BD UCITS ETF</t>
  </si>
  <si>
    <t>IE00BF51K132</t>
  </si>
  <si>
    <t>IVZ PREFERRED SHARES ETF ACC</t>
  </si>
  <si>
    <t>IE00BG482169</t>
  </si>
  <si>
    <t>INVESCO PREFERRED SHARES UCITS ETF</t>
  </si>
  <si>
    <t>IE00BDVJF675</t>
  </si>
  <si>
    <t>INVESCO USD CORP BOND UCITS ETF GBH DIST</t>
  </si>
  <si>
    <t>IE00BJ06C481</t>
  </si>
  <si>
    <t>IVZ US TREAS BOND 0-1 YEAR ETF ACC</t>
  </si>
  <si>
    <t>IE00BKWD3D06</t>
  </si>
  <si>
    <t>IVZ UST BND 1-3 YR UCITS ETF GBPHDG DS</t>
  </si>
  <si>
    <t>IE00BF2FNL98</t>
  </si>
  <si>
    <t>IVZ US TREAS BOND 0-1 ETF GBP HDG DIST</t>
  </si>
  <si>
    <t>IE00BKWD3F20</t>
  </si>
  <si>
    <t>IVZ US TRES BND 3-7Y UCITS ETF GBPHDG DS</t>
  </si>
  <si>
    <t>IE00BF2GC043</t>
  </si>
  <si>
    <t>IVZ US TRES BND UCITS ETF GBPHDG DS</t>
  </si>
  <si>
    <t>IE00BF2GFM70</t>
  </si>
  <si>
    <t>IV US TRES BND 7-10Y UCITS ETF GBPHDG DS</t>
  </si>
  <si>
    <t>IE00BF2FNB90</t>
  </si>
  <si>
    <t>INVESCO USD FLOATING RATE NOTE UCITS ETF</t>
  </si>
  <si>
    <t>IE00BDRTCQ08</t>
  </si>
  <si>
    <t>IVZ VRP SHARES ETF ACC</t>
  </si>
  <si>
    <t>IE00BHJYDT11</t>
  </si>
  <si>
    <t>IVZ VARIABLE RATE PREFERRED SHARES ETF</t>
  </si>
  <si>
    <t>IE00BG21M733</t>
  </si>
  <si>
    <t>INVESCO BLOOMBERG COMMODITY UCITS ETF</t>
  </si>
  <si>
    <t>IE00BD6FTQ80</t>
  </si>
  <si>
    <t>INVESCO S&amp;P 500 UCITS ETF GBP HDG ACC</t>
  </si>
  <si>
    <t>IE00BKX8G916</t>
  </si>
  <si>
    <t>INVESCO COMMODITY COMPOSIT UCITS ETF</t>
  </si>
  <si>
    <t>INVESCO MSCI KUWAIT UCITS ETF</t>
  </si>
  <si>
    <t>IE00BK63RN45</t>
  </si>
  <si>
    <t>INVESCO MSCI SAUDI ARABIA UCITS ETF</t>
  </si>
  <si>
    <t>IE00BFWMQ331</t>
  </si>
  <si>
    <t>INVESCO MSCI USA UCITS ETF DIST</t>
  </si>
  <si>
    <t>IE00BK5LYT47</t>
  </si>
  <si>
    <t>INVESCO NIKKEI 400 UCITS ETF USD HDG</t>
  </si>
  <si>
    <t>INVESCO RDX UCITS ETF</t>
  </si>
  <si>
    <t>INVESCO FTSE 100 UCITS ETF</t>
  </si>
  <si>
    <t>INVESCO FTSE 250 UCITS ETF</t>
  </si>
  <si>
    <t>INVESCO S&amp;P SMALLCAP 600 UCITS ETF</t>
  </si>
  <si>
    <t>IE00BH3YZ803</t>
  </si>
  <si>
    <t>INVESCO MATERIALS S&amp;P US SECTOR UCIT ETF</t>
  </si>
  <si>
    <t>IVZ COMMUNICATIONS US SECTOR UCITS ETF</t>
  </si>
  <si>
    <t>IE00BG7PP820</t>
  </si>
  <si>
    <t>INVESCO ENERGY S&amp;P US SECTOR UCITS ETF</t>
  </si>
  <si>
    <t>INVESCO FINANCIAL S&amp;P US SECTOR UCIT ETF</t>
  </si>
  <si>
    <t>INVESCO INDUSTRIA S&amp;P US SECTOR UCIT ETF</t>
  </si>
  <si>
    <t>INVESCO TECHNOLOG S&amp;P US SECTOR UCIT ETF</t>
  </si>
  <si>
    <t>INVESCO CONS STAP S&amp;P US SECTOR UCIT ETF</t>
  </si>
  <si>
    <t>INVESCO UTILITIES S&amp;P US SECTOR UCIT ETF</t>
  </si>
  <si>
    <t>INVESCO HLTH CARE S&amp;P US SECTOR UCIT ETF</t>
  </si>
  <si>
    <t>INVESCO CONS DISC S&amp;P US SECTOR UCIT ETF</t>
  </si>
  <si>
    <t>INVESCO REAL ESTATE US SECTOR UCITS ETF</t>
  </si>
  <si>
    <t>ISH GLOBAL AGG BOND ETF GBP HEDGED DIST</t>
  </si>
  <si>
    <t>IE00BF540Y54</t>
  </si>
  <si>
    <t>ISH GLOBAL AGG BOND ETF USD HEDGED ACC</t>
  </si>
  <si>
    <t>IE00BZ043R46</t>
  </si>
  <si>
    <t>ISH JPM LOC EM GOVT BND ETF USD ACC</t>
  </si>
  <si>
    <t>IE00BFZPF546</t>
  </si>
  <si>
    <t>ISH GLBL INF LINK GOV BND EUR HGD (DIST)</t>
  </si>
  <si>
    <t>IE00BD8PH174</t>
  </si>
  <si>
    <t>ISH CORE EUR CORP BOND UCITS EUR (ACC)</t>
  </si>
  <si>
    <t>IE00BF11F565</t>
  </si>
  <si>
    <t>ISH € CORP BOND UCITS ETF GBP-H D</t>
  </si>
  <si>
    <t>IE00BDFJYN35</t>
  </si>
  <si>
    <t>ISH E ASIA LOCAL GOVT BND ETF USD ACC</t>
  </si>
  <si>
    <t>IE00BFM6T814</t>
  </si>
  <si>
    <t>ISHARES GL GOVT BOND UCITS USD (ACC)</t>
  </si>
  <si>
    <t>IE00BYZ28V50</t>
  </si>
  <si>
    <t>ISH GLOB GOVT BOND ETF GBP-H D</t>
  </si>
  <si>
    <t>IE00BDFK3H31</t>
  </si>
  <si>
    <t>ISHRS UK GILTS 0-5YR ETF GBP (DIST)</t>
  </si>
  <si>
    <t>IE00B4WXJK79</t>
  </si>
  <si>
    <t>ISHRS £ CORP BOND EX-FIN ETF GBP (DIST)</t>
  </si>
  <si>
    <t>IE00B4L60H17</t>
  </si>
  <si>
    <t>ISHARES MSCI WORLD ETF GBP HDGD (DIST)</t>
  </si>
  <si>
    <t>IE00BD45YS76</t>
  </si>
  <si>
    <t>BLK E MAC £HGD</t>
  </si>
  <si>
    <t>IE00BLP53N06</t>
  </si>
  <si>
    <t>BLK E MAG £HGD</t>
  </si>
  <si>
    <t>IE00BLLZQ912</t>
  </si>
  <si>
    <t>BLK E MAM £HGD</t>
  </si>
  <si>
    <t>IE00BLLZQ797</t>
  </si>
  <si>
    <t>ISHRS MSCI TRGT UK REAL EST ETF GBP DIST</t>
  </si>
  <si>
    <t>IE00BRHZ0398</t>
  </si>
  <si>
    <t>ISH $HY CB ESG A</t>
  </si>
  <si>
    <t>ISH DEV MKT PROPERTY YLD ETF USD ACC</t>
  </si>
  <si>
    <t>IE00BFM6T921</t>
  </si>
  <si>
    <t>ISH DEV MKTS PPTY YIELD ETF EUR HDG ACC</t>
  </si>
  <si>
    <t>IE00BDZVHD04</t>
  </si>
  <si>
    <t>ISH DEV MKTS PPTY YIELD ETF GBP HDG ACC</t>
  </si>
  <si>
    <t>IE00BDZVHC96</t>
  </si>
  <si>
    <t>ISH JPM $ EM BOND ETF GBP-H D</t>
  </si>
  <si>
    <t>IE00BDFGJ734</t>
  </si>
  <si>
    <t>ISH JPM ESG $EM BOND ETF-A</t>
  </si>
  <si>
    <t>ISH $ FLOAT BOND UCITS ETF USD ACC</t>
  </si>
  <si>
    <t>IE00BDFGJ627</t>
  </si>
  <si>
    <t>IS $ FLOT RATE BOND ETF GBP HEDGE (DIST)</t>
  </si>
  <si>
    <t>IE00BF7TPM11</t>
  </si>
  <si>
    <t>ISHRS CORE UK GILTS UCITS ETF GBP (DIST)</t>
  </si>
  <si>
    <t>IE00B1FZSB30</t>
  </si>
  <si>
    <t>ISH $ TBILLS 7-10YR GBP HEDGED DIS</t>
  </si>
  <si>
    <t>IE00BGPP6580</t>
  </si>
  <si>
    <t>ISH $ HY CORP BOND ETF GBP-H D</t>
  </si>
  <si>
    <t>IE00BDFJYL11</t>
  </si>
  <si>
    <t>IS $ HY CORPORATE BND UCITS ETF USD ACC</t>
  </si>
  <si>
    <t>IE00BYXYYL56</t>
  </si>
  <si>
    <t>ISHARES FTSE MIB UCITS ETF EUR DIST</t>
  </si>
  <si>
    <t>IE00B1XNH568</t>
  </si>
  <si>
    <t>ISHRS £ INDX-LINKED GILTS ETF GBP (DIST)</t>
  </si>
  <si>
    <t>IE00B1FZSD53</t>
  </si>
  <si>
    <t>ISHRS MSCI EM ISLMC UCITS ETF USD (DIST)</t>
  </si>
  <si>
    <t>IE00B27YCP72</t>
  </si>
  <si>
    <t>ISHRS MSCI USA ISLMIC UCITS ETF USD DIST</t>
  </si>
  <si>
    <t>IE00B296QM64</t>
  </si>
  <si>
    <t>ISHRS MSCI WRLD ISLMIC ETF USD (DIST)</t>
  </si>
  <si>
    <t>IE00B27YCN58</t>
  </si>
  <si>
    <t>ISHRS MSCI EST EX-JPN SMLL CAP USD DIST</t>
  </si>
  <si>
    <t>IE00B2QWDR12</t>
  </si>
  <si>
    <t>ISH $ TIPS ETF GBP HDG ACC</t>
  </si>
  <si>
    <t>IE00BDZVH859</t>
  </si>
  <si>
    <t>ISHARES US AGG BOND UCITS ETF USD (ACC)</t>
  </si>
  <si>
    <t>IE00BYXYYM63</t>
  </si>
  <si>
    <t>ISH US AGG BOND ETF EUR-H ACC</t>
  </si>
  <si>
    <t>IE00BDFJYM28</t>
  </si>
  <si>
    <t>ISH US AGG BOND ETF GBP-H D</t>
  </si>
  <si>
    <t>IE00BDFGJ841</t>
  </si>
  <si>
    <t>ISHARES UK PROPERTY UCITS ETF GBP (DIST)</t>
  </si>
  <si>
    <t>IE00B1TXLS18</t>
  </si>
  <si>
    <t>ISH $ CB 0-3 ESG U GBP H D</t>
  </si>
  <si>
    <t>IE00BK7Y2S64</t>
  </si>
  <si>
    <t>ISH € CB ESG GBP H D</t>
  </si>
  <si>
    <t>IE00BK74KV56</t>
  </si>
  <si>
    <t>ISH $ TIPS 0-5 ETF GBP HDG DIST</t>
  </si>
  <si>
    <t>IE00BDZVHB89</t>
  </si>
  <si>
    <t>ISHRS GLBL TIMBER &amp; FOREST ETF USD DIST</t>
  </si>
  <si>
    <t>IE00B27YCF74</t>
  </si>
  <si>
    <t>ISH NASDAQ US BTEC UCITS ETF USD DIST</t>
  </si>
  <si>
    <t>IE00BDZVHG35</t>
  </si>
  <si>
    <t>ISH $ T BND 20+YR ETF USD ACC</t>
  </si>
  <si>
    <t>IE00BFM6TC58</t>
  </si>
  <si>
    <t>ISH $ TRSRY BOND 20+ YR UCITS € HGD DIST</t>
  </si>
  <si>
    <t>IE00BD8PGZ49</t>
  </si>
  <si>
    <t>ISH MSCI EM USG E USD D</t>
  </si>
  <si>
    <t>IE00BHZPJ122</t>
  </si>
  <si>
    <t>ISH $ ULTRASRT BND ETF USD ACC</t>
  </si>
  <si>
    <t>IE00BGCSB447</t>
  </si>
  <si>
    <t>ISHS £ ULTRASHORT BD UCITS ETFGBP DIST</t>
  </si>
  <si>
    <t>IE00BCRY6441</t>
  </si>
  <si>
    <t>ISH $TSY 20+ GBP HG DIST</t>
  </si>
  <si>
    <t>IE00BK5MT033</t>
  </si>
  <si>
    <t>ISH EUROPE VALUE ETF EUR DIST</t>
  </si>
  <si>
    <t>IE00BG13YH41</t>
  </si>
  <si>
    <t>ISH EUROPE MOMENTUM ETF EUR DIST</t>
  </si>
  <si>
    <t>IE00BG13YJ64</t>
  </si>
  <si>
    <t>ISH EUROPE QUALITY ETF EUR DIST</t>
  </si>
  <si>
    <t>IE00BG13YG34</t>
  </si>
  <si>
    <t>ISH EUROPE MULTIFACTOR ETF EUR DIST</t>
  </si>
  <si>
    <t>IE00BG13YL86</t>
  </si>
  <si>
    <t>IS US MORT BACK SEC UCITS ETF USD ACC</t>
  </si>
  <si>
    <t>IE00BYXYYN70</t>
  </si>
  <si>
    <t>ISH USA MOMENTUM ETF USD DIST</t>
  </si>
  <si>
    <t>IE00BFF5RZ82</t>
  </si>
  <si>
    <t>ISH USA QUALITY ETF USD DIST</t>
  </si>
  <si>
    <t>IE00BF2QSQ20</t>
  </si>
  <si>
    <t>ISH USA VALUE ETF USD DIST</t>
  </si>
  <si>
    <t>IE00BFF5RX68</t>
  </si>
  <si>
    <t>ISH WORLD VALUE ETF GBP DIST</t>
  </si>
  <si>
    <t>IE00BFYTYS33</t>
  </si>
  <si>
    <t>ISH $ ST DUR HY CRP BND ETF USD ACC</t>
  </si>
  <si>
    <t>IE00BZ17CN18</t>
  </si>
  <si>
    <t>IS $ SHRT DUR CORP BND UCITS ETF USD ACC</t>
  </si>
  <si>
    <t>IE00BYXYYP94</t>
  </si>
  <si>
    <t>ISH £SRI E GBH D</t>
  </si>
  <si>
    <t>IE00BMZ17T93</t>
  </si>
  <si>
    <t>ISH GBP U B ESD D</t>
  </si>
  <si>
    <t>IE00BJP26F04</t>
  </si>
  <si>
    <t>ISH USA MULTIFACTOR ETF USD DIST</t>
  </si>
  <si>
    <t>IE00BG13YZ23</t>
  </si>
  <si>
    <t>ISH FLN ANGELS HY CORP BOND ETF USD ACC</t>
  </si>
  <si>
    <t>IE00BDFJYP58</t>
  </si>
  <si>
    <t>ISH FLN ANGELS HY CORP BOND ETF GBP-H D</t>
  </si>
  <si>
    <t>IE00BDFK1680</t>
  </si>
  <si>
    <t>ISH GLOBAL CORP BOND ETF GBP-H D</t>
  </si>
  <si>
    <t>IE00BDFK3G24</t>
  </si>
  <si>
    <t>ISH GLB CORP BND ETF USD ACC</t>
  </si>
  <si>
    <t>IE00BFM6TB42</t>
  </si>
  <si>
    <t>IS GLOBAL CRP BND ETF USD HEDGED (ACC)</t>
  </si>
  <si>
    <t>IE00BF3N6Z78</t>
  </si>
  <si>
    <t>ISHARES £ CORP BD 0-5 UCITS ETF GBP DIST</t>
  </si>
  <si>
    <t>IE00B5L65R35</t>
  </si>
  <si>
    <t>ISHS MSCI EUR EX-UK £ HDG UCITS ETF DIST</t>
  </si>
  <si>
    <t>IE00BVDPJP67</t>
  </si>
  <si>
    <t>ISH GHY CORP BND GBP H D</t>
  </si>
  <si>
    <t>IE00BJSFQX44</t>
  </si>
  <si>
    <t>ISH $ TSY BND UCITS GBP HDGED</t>
  </si>
  <si>
    <t>IE00BKTN1T54</t>
  </si>
  <si>
    <t>IS E HIGH YIELD CRP BND UCITS EUR (ACC)</t>
  </si>
  <si>
    <t>IE00BF3N7094</t>
  </si>
  <si>
    <t>ISH $ CRP BND INT RT HGD ETF USD ACC</t>
  </si>
  <si>
    <t>IE00BZ173W74</t>
  </si>
  <si>
    <t>ISHARES GL HYLD CRP BOND UCITS USD (ACC)</t>
  </si>
  <si>
    <t>IE00BYWZ0440</t>
  </si>
  <si>
    <t>ISH EUR HY CRP BOND UCITS ETF USD-H ACC</t>
  </si>
  <si>
    <t>IE00BF3NC260</t>
  </si>
  <si>
    <t>ISHARES AEX UCITS ETF EUR (DIST)</t>
  </si>
  <si>
    <t>ISH $ TR BND 0-1YR U-A</t>
  </si>
  <si>
    <t>IE00BGSF1X88</t>
  </si>
  <si>
    <t>ISHS $ TR BND 1-3YR UCITS ETF USD (ACC)</t>
  </si>
  <si>
    <t>IE00BYXPSP02</t>
  </si>
  <si>
    <t>ISH $ TRES 1-3Y ETF EUR-H ACC</t>
  </si>
  <si>
    <t>IE00BDFK1573</t>
  </si>
  <si>
    <t>ISH $ TRES 1-3Y ETF GBP-H DIST</t>
  </si>
  <si>
    <t>IE00BDFK1N50</t>
  </si>
  <si>
    <t>ISHARES MSCI JAPAN $ HDG UCITS ETF (ACC)</t>
  </si>
  <si>
    <t>IE00BCLWRG39</t>
  </si>
  <si>
    <t>ISHARES COR FTSE 100 UCITS USD HDG (ACC)</t>
  </si>
  <si>
    <t>IE00BYZ28W67</t>
  </si>
  <si>
    <t>ISHARES $ CORP BOND UCITS ETF USD (ACC)</t>
  </si>
  <si>
    <t>IE00BYXYYJ35</t>
  </si>
  <si>
    <t>IS $CORP BND UCITS EUR HEDGED (DIST)</t>
  </si>
  <si>
    <t>IE00BF3N6Y61</t>
  </si>
  <si>
    <t>ISH $ CORP BOND ETF GBP-H D</t>
  </si>
  <si>
    <t>IE00BDFK3736</t>
  </si>
  <si>
    <t>ISHARES FTSE 250 UCITS ETF GBP (DIST)</t>
  </si>
  <si>
    <t>IE00B00FV128</t>
  </si>
  <si>
    <t>ISHARES CRE £ CORP BD UCITS ETF GBP DIST</t>
  </si>
  <si>
    <t>IE00B00FV011</t>
  </si>
  <si>
    <t>ISHRS EUR GOVT BOND 1-3YR  ETF EUR (ACC)</t>
  </si>
  <si>
    <t>IE00B3VTMJ91</t>
  </si>
  <si>
    <t>ISHRS USD TRSY BOND 1-3YR ETF USD (ACC)</t>
  </si>
  <si>
    <t>IE00B3VWN179</t>
  </si>
  <si>
    <t>ISH $ TBILLS 3-7YR GBP HEDGED DIS</t>
  </si>
  <si>
    <t>ISH MSCI EMU UCITS ETF GBP HG DIS</t>
  </si>
  <si>
    <t>ISHRS MSCI KOREA UCITS ETF USD (ACC)</t>
  </si>
  <si>
    <t>IE00B5W4TY14</t>
  </si>
  <si>
    <t>ISH S&amp;P500 UCITS ETF GBP-H DIST</t>
  </si>
  <si>
    <t>IS MSCI EUR MID CAP ETF EUR (DIST)</t>
  </si>
  <si>
    <t>IE00BYXYX745</t>
  </si>
  <si>
    <t>ISHARES EUROPE MC UCITS ETF EUR ACC</t>
  </si>
  <si>
    <t>IE00BF20LF40</t>
  </si>
  <si>
    <t>ISH GLB AAA-AA GVT BND ETF USD ACC</t>
  </si>
  <si>
    <t>IE00BZ171348</t>
  </si>
  <si>
    <t>ISHRS GLBL HGH YLD CRP BND GBP HDGD DIST</t>
  </si>
  <si>
    <t>IE00B8KQFS66</t>
  </si>
  <si>
    <t>ISH EUROPE MIN VOL ETF EUR DIST</t>
  </si>
  <si>
    <t>IE00BG13YK79</t>
  </si>
  <si>
    <t>ISH BBG ROLL SELECT SWAP CMDT ETF</t>
  </si>
  <si>
    <t>IE00BZ1NCS44</t>
  </si>
  <si>
    <t>ISH SP500 MIN VOL ETF USD DIST</t>
  </si>
  <si>
    <t>IE00BD93YH54</t>
  </si>
  <si>
    <t>ISH EDG MSCI WRD MIN V GBP</t>
  </si>
  <si>
    <t>IE00BGPP8L80</t>
  </si>
  <si>
    <t>ISH JPM $EM CORP BND ETF USD ACC</t>
  </si>
  <si>
    <t>IE00BFM6TD65</t>
  </si>
  <si>
    <t>ISHRS FRANCE GVT BND ETF EUR (DIST)</t>
  </si>
  <si>
    <t>ISHRS S&amp;P 500 GBP HEDGED ETF (ACC)</t>
  </si>
  <si>
    <t>IE00B3Y8X563</t>
  </si>
  <si>
    <t>ISHRS MSCI WORLD GBP HEDGED ETF (ACC)</t>
  </si>
  <si>
    <t>IE00B42YS929</t>
  </si>
  <si>
    <t>ISHRS MSCI JAPAN GBP HEDGED ETF (ACC)</t>
  </si>
  <si>
    <t>IE00B7XYN974</t>
  </si>
  <si>
    <t>ISHARES AGRIBUSINESS UCITS ETF USD (ACC)</t>
  </si>
  <si>
    <t>IE00B6R52143</t>
  </si>
  <si>
    <t>ISH ITALY GVT BOND UCITS ETF USD HG ACC</t>
  </si>
  <si>
    <t>IE00BFMM9235</t>
  </si>
  <si>
    <t>ISH SPAIN GVT BOND UCITS ETF USD HG ACC</t>
  </si>
  <si>
    <t>IE00BFMM8Y81</t>
  </si>
  <si>
    <t>ITI FUNDS UCITS ETF SICAV</t>
  </si>
  <si>
    <t>ITI RUSFOC USD EB UCITSETFSICAV-A (USD)</t>
  </si>
  <si>
    <t>LU1483649825</t>
  </si>
  <si>
    <t>ITI RTS EQUITYUCITSETF SICAV - A (USD)</t>
  </si>
  <si>
    <t>LU1483649312</t>
  </si>
  <si>
    <t>JPM BB US TRSY BOND UCITS ETF GBP HDG</t>
  </si>
  <si>
    <t>IE00BK6Q9938</t>
  </si>
  <si>
    <t>BETABUILDERS UK GILT 1-5YR UCITS ETF</t>
  </si>
  <si>
    <t>IE00BD9MMC32</t>
  </si>
  <si>
    <t>JPM GBP ULTRA-SHORT INCOME UCITS ETF</t>
  </si>
  <si>
    <t>IE00BG47J908</t>
  </si>
  <si>
    <t>GBP ULTRA-SHORT INCOME UCITS ETF</t>
  </si>
  <si>
    <t>IE00BD9MMG79</t>
  </si>
  <si>
    <t>JPM GL HY CORP BOND MF UCITS GBP HDG</t>
  </si>
  <si>
    <t>IE00BKV0QF55</t>
  </si>
  <si>
    <t>JPM GL HY CORP BOND MF UCITS USD HDG</t>
  </si>
  <si>
    <t>IE00BL0BLZ15</t>
  </si>
  <si>
    <t>JPM USD CORP BOND REI UCITS ETF DIST</t>
  </si>
  <si>
    <t>IE00BN4RDY28</t>
  </si>
  <si>
    <t>JPM USD EM SOV BD UCITS ETF GBP HEDGED</t>
  </si>
  <si>
    <t>IE00BJLTWS02</t>
  </si>
  <si>
    <t>JPM MANAGED FUTURES UCITS ETF - EUR</t>
  </si>
  <si>
    <t>IE00BF2SYS28</t>
  </si>
  <si>
    <t>JPM MANAGED FUTURES UCITS ETF - GBP</t>
  </si>
  <si>
    <t>IE00BF2SYT35</t>
  </si>
  <si>
    <t>JPM MANAGED FUTURES UCITS ETF</t>
  </si>
  <si>
    <t>IE00BF4G7290</t>
  </si>
  <si>
    <t>KRANESHARES ICAV</t>
  </si>
  <si>
    <t>MSCI CHINA A SHARE UCITS ETF - CLASS USD</t>
  </si>
  <si>
    <t>IE00BJLFK515</t>
  </si>
  <si>
    <t>BLOOMBERG CH BOND INC UCITS ETF CLASS $</t>
  </si>
  <si>
    <t>IE00BLM1CC35</t>
  </si>
  <si>
    <t>MSCI CHI ESG LDRS UCITS ETF - CLASS USD</t>
  </si>
  <si>
    <t>IE00BKPT4N29</t>
  </si>
  <si>
    <t>CSI CHINA INTERNET UCITS ETF EUR</t>
  </si>
  <si>
    <t>IE00BFXR7900</t>
  </si>
  <si>
    <t>CSI CHINA INTERNET UCITS ETF GBP</t>
  </si>
  <si>
    <t>IE00BMW13836</t>
  </si>
  <si>
    <t>CSI CHINA INTERNET UCITS ETF USD</t>
  </si>
  <si>
    <t>L&amp;G UK EQUITY UCITS ETF</t>
  </si>
  <si>
    <t>IE00BFXR5R48</t>
  </si>
  <si>
    <t>L&amp;G FTSE 100 LEVERAGED (DAILY 2X)</t>
  </si>
  <si>
    <t>IE00B4QNJJ23</t>
  </si>
  <si>
    <t>L&amp;G FTSE 100 SUPER SHORT STRATEGY</t>
  </si>
  <si>
    <t>IE00B4QNK008</t>
  </si>
  <si>
    <t>LYX ETF $ FLOATING RATE DIS</t>
  </si>
  <si>
    <t>LU1571051751</t>
  </si>
  <si>
    <t>LYXOR SMART CASH UCITS ETF C-GBP</t>
  </si>
  <si>
    <t>LU1230136894</t>
  </si>
  <si>
    <t>LYXOR GLOB HIYIELD SUSTAINABLE EXP UCITS</t>
  </si>
  <si>
    <t>LU2099295466</t>
  </si>
  <si>
    <t>LYX ETF BOFAML $ ST TERM HY BD DIS</t>
  </si>
  <si>
    <t>LU1617164055</t>
  </si>
  <si>
    <t>LYXOR CORE EURO STOXX 300</t>
  </si>
  <si>
    <t>LYX ETF SG GLOBAL VALUE BETA ACC</t>
  </si>
  <si>
    <t>LYXOR SMART CASH UCITS ETF C-USD</t>
  </si>
  <si>
    <t>LU1248511575</t>
  </si>
  <si>
    <t>LYX ETF $ FLOATING RATE MH GBP DIS</t>
  </si>
  <si>
    <t>LU1571052304</t>
  </si>
  <si>
    <t>LYX ETF BOFAML $ HY DIS</t>
  </si>
  <si>
    <t>LYXOR USD HI YIELD SUSTAINABLE EXP UCITS</t>
  </si>
  <si>
    <t>LU2099294493</t>
  </si>
  <si>
    <t>LYX ETF US LIQ IG CORP BDS DIS</t>
  </si>
  <si>
    <t>LU1285959703</t>
  </si>
  <si>
    <t>LYXOR CAC 40 - DIST</t>
  </si>
  <si>
    <t>LYX ETF 10Y US T DAILY SHORT ACC</t>
  </si>
  <si>
    <t>LYXOR ETF MSCI INDIA</t>
  </si>
  <si>
    <t>FR0010375766</t>
  </si>
  <si>
    <t>LYXOR ETF MSCI EMERGING MARKETS</t>
  </si>
  <si>
    <t>FR0010435297</t>
  </si>
  <si>
    <t>LYXOR DJ GLOBAL TITANS 50</t>
  </si>
  <si>
    <t>LYXOR FTSE MIB - DIST</t>
  </si>
  <si>
    <t>LYXOR EURO STOXX 50 - DAILY H TO USD-ACC</t>
  </si>
  <si>
    <t>FR0012399806</t>
  </si>
  <si>
    <t>LYXOR EURO STOXX 50 - DAILY H TO GBP-ACC</t>
  </si>
  <si>
    <t>FR0012399772</t>
  </si>
  <si>
    <t>LYXOR RUSSELL 1000 GROWTH - ACC</t>
  </si>
  <si>
    <t>FR0011119171</t>
  </si>
  <si>
    <t>LYXOR RUSSELL 1000 VALUE - ACC</t>
  </si>
  <si>
    <t>FR0011119205</t>
  </si>
  <si>
    <t>LYXOR MSCI WORLD - MH TO USD - DIST</t>
  </si>
  <si>
    <t>FR0011669845</t>
  </si>
  <si>
    <t>MULTI UNITS LUXEMBOURG</t>
  </si>
  <si>
    <t>LYX ETF FTSE 100 MH USD ACC TH</t>
  </si>
  <si>
    <t>LU1650492504</t>
  </si>
  <si>
    <t>LYXOR MSCI ALL COUNTRY WORLD</t>
  </si>
  <si>
    <t>LU1829220133</t>
  </si>
  <si>
    <t>LYXOR S&amp;P 500 BANKS UCITS ETF</t>
  </si>
  <si>
    <t>LU1829221966</t>
  </si>
  <si>
    <t>LYXOR MSCI EM CLIMATE CHANGE</t>
  </si>
  <si>
    <t>LYXOR EUROPE CLIMATE CHANGE</t>
  </si>
  <si>
    <t>LYXOR MSCI USA CLIMATE CHANGE</t>
  </si>
  <si>
    <t>LYXOR WORLD CLIMATE CHANGE</t>
  </si>
  <si>
    <t>LYX ETF IBOXX LIQ CORP LG DA DIS TH</t>
  </si>
  <si>
    <t>LYXOR ETF MSCI WORLD CONS.DISCRETION.TR</t>
  </si>
  <si>
    <t>LU0533032180</t>
  </si>
  <si>
    <t>LYXOR MSCI EUROPE ESG LEADERS (DR) UCITS</t>
  </si>
  <si>
    <t>LYX ETF FED FUNDS US CASH ACC</t>
  </si>
  <si>
    <t>LU1233598447</t>
  </si>
  <si>
    <t>LYXOR ETF MSCI WORLD FINANCIALS TR</t>
  </si>
  <si>
    <t>LU0533033071</t>
  </si>
  <si>
    <t>LYX CORE FTSE AC GILTS 0-5Y</t>
  </si>
  <si>
    <t>LU1439943090</t>
  </si>
  <si>
    <t>LYXOR CORE FTSE UK GILTS INFLATION-LINK</t>
  </si>
  <si>
    <t>LYXOR CORE FTSE ACTUARIES UK GILTS DIST</t>
  </si>
  <si>
    <t>LY GLOB INF-LNK 1-10Y BOND ETF-UNHDGD US</t>
  </si>
  <si>
    <t>LU1910939849</t>
  </si>
  <si>
    <t>LY CORE GLOBAL GOV BOND $ UCITS ETF DIST</t>
  </si>
  <si>
    <t>LU2099288503</t>
  </si>
  <si>
    <t>LYXOR ETF MSCI WORLD HEALTH CARE TR</t>
  </si>
  <si>
    <t>LU0533033311</t>
  </si>
  <si>
    <t>LYXOR ETF MSCI WORLD INDUSTRIALS TR</t>
  </si>
  <si>
    <t>LU0533033584</t>
  </si>
  <si>
    <t>LYX ETF JPXNIKKEI400(DR) ACC TH</t>
  </si>
  <si>
    <t>LYX ETF JPXNIKKEI400(DR) DHUSD ACC TH</t>
  </si>
  <si>
    <t>LU1646359882</t>
  </si>
  <si>
    <t>LYX ETF JPXNIKKEI400(DR) DHGBP ACC TH</t>
  </si>
  <si>
    <t>LU1646359619</t>
  </si>
  <si>
    <t>LYX GREEN BOND- MONTHLY HEDGED TO GBP</t>
  </si>
  <si>
    <t>LU1563455630</t>
  </si>
  <si>
    <t>LYX ETF FTSE 100 ACC TH</t>
  </si>
  <si>
    <t>LYXOR CORE MSCI JAPAN - D HEDGED GBP</t>
  </si>
  <si>
    <t>LU1781541682</t>
  </si>
  <si>
    <t>LYXOR ETF MSCI WORLD MATERIALS TR</t>
  </si>
  <si>
    <t>LU0533034046</t>
  </si>
  <si>
    <t>LYXOR ETF MSCI WORLD ENERGY TR</t>
  </si>
  <si>
    <t>LU0533032776</t>
  </si>
  <si>
    <t>LU0855692520</t>
  </si>
  <si>
    <t>LYXOR SGQI UCITS ETF MTHLY HDGD C-GBP</t>
  </si>
  <si>
    <t>LU1040688639</t>
  </si>
  <si>
    <t>LYXOR S&amp;P 500 UCITS ETF - C-EUR</t>
  </si>
  <si>
    <t>LY S&amp;P500 UCITS ETF-DAILY HEDGEDGBP-DIST</t>
  </si>
  <si>
    <t>LU1950341179</t>
  </si>
  <si>
    <t>LYXOR ETF MSCI WORLD CONS. STAPLES TR</t>
  </si>
  <si>
    <t>LU0533032347</t>
  </si>
  <si>
    <t>LYXOR ETF MSCI WORLD TELECOM SRVCS TR</t>
  </si>
  <si>
    <t>LU0533034392</t>
  </si>
  <si>
    <t>LYXOR CORE US TIPS (DR) UCITS ETF - ACC</t>
  </si>
  <si>
    <t>LU1452600197</t>
  </si>
  <si>
    <t>LYXOR CORE US TIPS MONTHLY HEDGED TO GBP</t>
  </si>
  <si>
    <t>LU1452600601</t>
  </si>
  <si>
    <t>LYXOR ETF MSCI WORLD INFO TECH TR</t>
  </si>
  <si>
    <t>LU0533033741</t>
  </si>
  <si>
    <t>LYX CORE US $ TREASURIES 1-3Y (DR) ETF</t>
  </si>
  <si>
    <t>LYX CORE $ T 3-7Y</t>
  </si>
  <si>
    <t>LYXOR ETF MSCI WORLD UTILITIES TR</t>
  </si>
  <si>
    <t>LU0533034632</t>
  </si>
  <si>
    <t>NOMURA NEXT FUNDS IRELAND PLC</t>
  </si>
  <si>
    <t>NOMURA JPXNIKKEI400 NETTR D-EUR HD UCITS</t>
  </si>
  <si>
    <t>IE00BVVSZ262</t>
  </si>
  <si>
    <t>NOMURA JPXNIKKEI400 NETTR D-USD HD UCITS</t>
  </si>
  <si>
    <t>IE00BVVSZ379</t>
  </si>
  <si>
    <t>NOMURA NIKKEI 225 EUR-HEDGED UCITS ETF</t>
  </si>
  <si>
    <t>IE00BSKS1J57</t>
  </si>
  <si>
    <t>NOMURA NIKKEI 225 USD-HEDGED UCITS ETF</t>
  </si>
  <si>
    <t>IE00BSMSXM06</t>
  </si>
  <si>
    <t>OSSIAM ETF US MINIMUM VARIANCE NR - GBX</t>
  </si>
  <si>
    <t>OSSIAM ETF SHILLER BARCLAYS CAPE US-GBP</t>
  </si>
  <si>
    <t>LU1079841513</t>
  </si>
  <si>
    <t>OSSIAM RISK WGHT COMMO EXG ETF-USD</t>
  </si>
  <si>
    <t>LU0876440222</t>
  </si>
  <si>
    <t>OSSIAM EMG MKTS MIN VAR NR ETF -USD</t>
  </si>
  <si>
    <t>LU0705291812</t>
  </si>
  <si>
    <t>OSSIAM FTSE 100 MIN VAR ETF</t>
  </si>
  <si>
    <t>LU0705291739</t>
  </si>
  <si>
    <t>PIMCO EM ADV LOCAL BOND UCITS USD AC</t>
  </si>
  <si>
    <t>PIMCO EM ADV LOCAL BOND UCITS USD IN</t>
  </si>
  <si>
    <t>IE00BH3X8336</t>
  </si>
  <si>
    <t>PIMCO US LOW DUR CORP BOND UCITS IN</t>
  </si>
  <si>
    <t>PIMCO US SHORT MATURITY UCITS USD IN</t>
  </si>
  <si>
    <t>PIMCO US SHORT MATURITY UCITS GBP AC</t>
  </si>
  <si>
    <t>IE00BK9YKZ79</t>
  </si>
  <si>
    <t>PIMCO STERL SHORT MATURITY UCITS GBP IN</t>
  </si>
  <si>
    <t>PIMCO US HY CORP BOND GBP IN</t>
  </si>
  <si>
    <t>PIMCO US HY CORP BOND EUR AC</t>
  </si>
  <si>
    <t>IE00BD26N851</t>
  </si>
  <si>
    <t>PIMCO US HY CORP BOND EUR IN</t>
  </si>
  <si>
    <t>PIMCO US HY CORP BOND  GBP IN</t>
  </si>
  <si>
    <t>PIMCO US HY CORP BOND AC</t>
  </si>
  <si>
    <t>SPDR MSCI EUROPE SMALL CAP UCITS ETF</t>
  </si>
  <si>
    <t>SPDR MSCI WORLD CONS DIS UCITS ETF</t>
  </si>
  <si>
    <t>SPDR MSCI WORLD CONS STAP UCITS ETF</t>
  </si>
  <si>
    <t>SPDR MSCI WORLD FINANCIALS UCITS ETF</t>
  </si>
  <si>
    <t>SPDR MSCI WORLD HEALTH CARE UCITS ETF</t>
  </si>
  <si>
    <t>SPDR MSCI WORLD MATERIALS UCITS ETF</t>
  </si>
  <si>
    <t>SPDR MSCI WORLD INDUSTRIALS UCITS ETF</t>
  </si>
  <si>
    <t>SPDR MSCI WORLD ENERGY UCITS ETF</t>
  </si>
  <si>
    <t>SPDR MSCI WORLD TECHNOLOGY UCITS ETF</t>
  </si>
  <si>
    <t>SPDR MSCI WORLD COMM SERVE UCITS ETF</t>
  </si>
  <si>
    <t>SPDR MSCI WORLD UTILITIES UCITS ETF</t>
  </si>
  <si>
    <t>SPDR STOXX GLO LOW</t>
  </si>
  <si>
    <t>SPDR BB SASB US CORP ESG UCITS ETF (ACC)</t>
  </si>
  <si>
    <t>IE00BLF7VX27</t>
  </si>
  <si>
    <t>TAB N.A CDX HY SHORT ETF</t>
  </si>
  <si>
    <t>IE00BH057J13</t>
  </si>
  <si>
    <t>TAB EUR PERF CREDIT UCITS ETF GBP H DIST</t>
  </si>
  <si>
    <t>IE00BF2T2N67</t>
  </si>
  <si>
    <t>TABULA EUR PERF CREDIT ETF CLASS J EUR</t>
  </si>
  <si>
    <t>IE00BG0J8M66</t>
  </si>
  <si>
    <t>TAB JPM GLBL VOL UCITS ETF USD H DIST</t>
  </si>
  <si>
    <t>IE00BKY72Z58</t>
  </si>
  <si>
    <t>UBS ETF BBM US LIQ CORP SUST HDG GBP DIS</t>
  </si>
  <si>
    <t>UBS ETF GL GOV ESG LIQ DIS</t>
  </si>
  <si>
    <t>LU1974694637</t>
  </si>
  <si>
    <t>UBS ETF EMU SRI GBP</t>
  </si>
  <si>
    <t>LU1280300853</t>
  </si>
  <si>
    <t>UBS ETF SDBB GBP DIS</t>
  </si>
  <si>
    <t>LU1852212023</t>
  </si>
  <si>
    <t>UBSETF BLM BARC USD EMMA SOVER GBP A-DIS</t>
  </si>
  <si>
    <t>UBSETF £ BBG BAR TIPS 10+ HDG TO GBP DIS</t>
  </si>
  <si>
    <t>LU1459803133</t>
  </si>
  <si>
    <t>UBSETF MSCI JAPAN HGBP A-ACC</t>
  </si>
  <si>
    <t>LU1169822423</t>
  </si>
  <si>
    <t>UBSETF MSCI JAPAN HGBP A-DIS</t>
  </si>
  <si>
    <t>LU1169822340</t>
  </si>
  <si>
    <t>UBSETF MSCI EMU HGBP A-ACC</t>
  </si>
  <si>
    <t>LU1169820138</t>
  </si>
  <si>
    <t>UBSETF MSCI EMU HGBP A-DIS</t>
  </si>
  <si>
    <t>LU1169819981</t>
  </si>
  <si>
    <t>UBSETF BLM BARC TIPS1-10 HD GBP A-ACC</t>
  </si>
  <si>
    <t>LU1459801947</t>
  </si>
  <si>
    <t>UBSETF BLM BARC TIPS1-10 USD A-DIS</t>
  </si>
  <si>
    <t>LU1459801434</t>
  </si>
  <si>
    <t>UBS ETF JPM USD EM DIV 1-5GD</t>
  </si>
  <si>
    <t>LU1645386647</t>
  </si>
  <si>
    <t>UBS ETF-MSCI UNITED KINGDOM A-DIS</t>
  </si>
  <si>
    <t>UBS ETF-MSCI UNITED KINGDOM A-ACC</t>
  </si>
  <si>
    <t>UBSETF BLM BARC US LIQ CRP 1-5 HD TO GBP</t>
  </si>
  <si>
    <t>UBS ETF BLM BARC US LIQ CRP HD TO GBP AD</t>
  </si>
  <si>
    <t>UBSETF MSCI CANADA HDG TO GBP A-ACC</t>
  </si>
  <si>
    <t>UBSETF MSCI SWITZERLAND HDG TO GBP A-ACC</t>
  </si>
  <si>
    <t>UBSETF MSCI SWITZERLAND HDG TO GBP A-DIS</t>
  </si>
  <si>
    <t>UBSETF BLM BARC US LIQ CRP SUS USD A-DIS</t>
  </si>
  <si>
    <t>UBS ETF S&amp;P 500 ESG H-GBP DIS</t>
  </si>
  <si>
    <t>IE00BHXMHR72</t>
  </si>
  <si>
    <t>UBSETF MSCI AUSTRALIA AUD A-DIS</t>
  </si>
  <si>
    <t>IE00BD4TY345</t>
  </si>
  <si>
    <t>UBSETF AUSTRALIA HEDG. TO GBP A-ACC</t>
  </si>
  <si>
    <t>UBS ETF ACWI SRI HDG GBP DIS</t>
  </si>
  <si>
    <t>IE00BDR55B48</t>
  </si>
  <si>
    <t>UBS ETF ACWI SRI HDG USD ACC</t>
  </si>
  <si>
    <t>IE00BDR55703</t>
  </si>
  <si>
    <t>UBS (IRL) ETF GL GEN EQ USD ACC</t>
  </si>
  <si>
    <t>IE00BDR5GV14</t>
  </si>
  <si>
    <t>UBS (IRL) ETF GL GEN EQ HDG GPB ACC</t>
  </si>
  <si>
    <t>IE00BDR5H297</t>
  </si>
  <si>
    <t>UBS ETF MSCI USA SR H-GBP DIS</t>
  </si>
  <si>
    <t>IE00BJXT3H40</t>
  </si>
  <si>
    <t>UBS ETF MSCI WORLD SR H-GBP DIS</t>
  </si>
  <si>
    <t>IE00BK72HN04</t>
  </si>
  <si>
    <t>UBSETF MSCI USA HD GBP A-ACC</t>
  </si>
  <si>
    <t>IE00BYQ00Y50</t>
  </si>
  <si>
    <t>UBSETF MSCI USA HD GBP A-DIS</t>
  </si>
  <si>
    <t>IE00BYQ00X44</t>
  </si>
  <si>
    <t>UBS ETF MSCI UK SRI A-DIS</t>
  </si>
  <si>
    <t>UBSETF FACTOR USA PRIME V. H. GBP A-DIS</t>
  </si>
  <si>
    <t>UBSETF FACTOR USA QUALITY H. GBP A-DIS</t>
  </si>
  <si>
    <t>UBSETF MSCI US SEL FACTOR MIX USD A-DIS</t>
  </si>
  <si>
    <t>IE00BDGV0308</t>
  </si>
  <si>
    <t>UBSETF S&amp;P 500 GBP HD A-DIS</t>
  </si>
  <si>
    <t>IE00BD34DL14</t>
  </si>
  <si>
    <t>UBS ETF BB COMMODITY CMCI HDG TO GBP A-A</t>
  </si>
  <si>
    <t>IE00BF0V4615</t>
  </si>
  <si>
    <t>UBS ETF CMCI EX AGRICULTURE HDG GBP A-A</t>
  </si>
  <si>
    <t>IE00BYT5CX00</t>
  </si>
  <si>
    <t>VANGUARD GLOBAL AGGREGATE BD UCITS ETF</t>
  </si>
  <si>
    <t>IE00BG47KG48</t>
  </si>
  <si>
    <t>IE00BG47K971</t>
  </si>
  <si>
    <t>IE00BG47KJ78</t>
  </si>
  <si>
    <t>VANGUARD USD CORP 1-3 YEAR BD UCITS ETF</t>
  </si>
  <si>
    <t>IE00BGYWSV06</t>
  </si>
  <si>
    <t>VANGUARD USD EMG MKTS GOV BD UCITS ETF</t>
  </si>
  <si>
    <t>IE00BGYWCB81</t>
  </si>
  <si>
    <t>VANGUARD FTSE JAPAN UCITS ETF</t>
  </si>
  <si>
    <t>VANGUARD U.S. TSY 0-1 YR BOND UCITS ETF</t>
  </si>
  <si>
    <t>IE00BLRPPV00</t>
  </si>
  <si>
    <t>VANGUARD USD TREASURY BD UCITS ETF</t>
  </si>
  <si>
    <t>IE00BGYWFS63</t>
  </si>
  <si>
    <t>VANGUARD U.K GILT UCITS ETF</t>
  </si>
  <si>
    <t>IE00BH04GW44</t>
  </si>
  <si>
    <t>IE00BFMXZJ56</t>
  </si>
  <si>
    <t>VANGUARD FTSE 250 UCITS ETF</t>
  </si>
  <si>
    <t>IE00BFMXVQ44</t>
  </si>
  <si>
    <t>VANGUARD FTSE 100 UCITS ETF</t>
  </si>
  <si>
    <t>IE00BFMXYP42</t>
  </si>
  <si>
    <t>ZINC MICRO</t>
  </si>
  <si>
    <t>GB00B16TDV94</t>
  </si>
  <si>
    <t>WT AT1 COCO BOND UCITS ETF USD ACC</t>
  </si>
  <si>
    <t>IE00BZ0XVG69</t>
  </si>
  <si>
    <t>WT AT1 COCO BOND UCITS ETF - USD HEDGED</t>
  </si>
  <si>
    <t>IE00BFNNN012</t>
  </si>
  <si>
    <t>WT AT1 COCO BOND UCITS ETF - GBP HEDGED</t>
  </si>
  <si>
    <t>IE00BFNNN459</t>
  </si>
  <si>
    <t>WT US QD GROWTH UCITS ETF - USD</t>
  </si>
  <si>
    <t>IE00BZ56RD98</t>
  </si>
  <si>
    <t>WISDOMTREE USE EFT - GBP HEDGED</t>
  </si>
  <si>
    <t>IE00BD6RZZ53</t>
  </si>
  <si>
    <t>WT JAPAN EQUITY UCITS ETF - USD HED ACC</t>
  </si>
  <si>
    <t>IE00BYQCZD50</t>
  </si>
  <si>
    <t>WT JAPAN EQUITY UCITS ETF GBP HED</t>
  </si>
  <si>
    <t>IE00BYQCZF74</t>
  </si>
  <si>
    <t>WT EUROPE EQUITY INCOME UCITS ETF ACC</t>
  </si>
  <si>
    <t>IE00BDF16007</t>
  </si>
  <si>
    <t>WISDOMTREE EZ QD GROW UCITS ETF-EUR</t>
  </si>
  <si>
    <t>IE00BZ56SY76</t>
  </si>
  <si>
    <t>WT GLOBAL QD GROWTH UCITS ETF - USD</t>
  </si>
  <si>
    <t>IE00BZ56RN96</t>
  </si>
  <si>
    <t>WT EUROPE EQUITY UCITS ETF - USD H ACC</t>
  </si>
  <si>
    <t>IE00BYQCZP72</t>
  </si>
  <si>
    <t>WT EUROPE EQUITY UCITS ETF GBP HED</t>
  </si>
  <si>
    <t>IE00BYQCZQ89</t>
  </si>
  <si>
    <t>WT USD FLOAT RATE TB UCITS ETF USD ACC</t>
  </si>
  <si>
    <t>IE00BJJYYX67</t>
  </si>
  <si>
    <t>WT USD FLOAT RATE TB UCITS ETF USD</t>
  </si>
  <si>
    <t>IE00BJFN5P63</t>
  </si>
  <si>
    <t>WT ENHANCED COMMODITY UCITS ETF USD</t>
  </si>
  <si>
    <t>IE00BZ1GHD37</t>
  </si>
  <si>
    <t>WT ENH COMMODITY UCITS ETF GBP HED ACC</t>
  </si>
  <si>
    <t>IE00BG88WH84</t>
  </si>
  <si>
    <t>WISDOMTREE UK EQUITY INCOME UCITS ETF</t>
  </si>
  <si>
    <t>IE00BYPGTJ26</t>
  </si>
  <si>
    <t>X DBLCI COMMODTY OY SWAP USD</t>
  </si>
  <si>
    <t>LU0460391732</t>
  </si>
  <si>
    <t>X MSCI EMU USD</t>
  </si>
  <si>
    <t>LU1127514245</t>
  </si>
  <si>
    <t>X MSCI EMU GBP</t>
  </si>
  <si>
    <t>LU1127516455</t>
  </si>
  <si>
    <t>X DBLCI COMMODTY OY SWAP GBP</t>
  </si>
  <si>
    <t>LU0460391906</t>
  </si>
  <si>
    <t>X MSCI EUROPE USD</t>
  </si>
  <si>
    <t>LU1184092051</t>
  </si>
  <si>
    <t>X MSCI JAPAN GBP</t>
  </si>
  <si>
    <t>LU0659580236</t>
  </si>
  <si>
    <t>X MSCI JAPAN USD</t>
  </si>
  <si>
    <t>LU0927735406</t>
  </si>
  <si>
    <t>XTRACKERS X USD RATE SWAP</t>
  </si>
  <si>
    <t>LU0356591882</t>
  </si>
  <si>
    <t>X FTSE ALL WORLD EX UK</t>
  </si>
  <si>
    <t>IE00BM67HJ62</t>
  </si>
  <si>
    <t>X JPX NIKKEI 400 GBP</t>
  </si>
  <si>
    <t>IE00BPVLQF37</t>
  </si>
  <si>
    <t>X JPX NIKKEI 400 USD</t>
  </si>
  <si>
    <t>IE00BTGD1B38</t>
  </si>
  <si>
    <t>X S&amp;P 500 GBP</t>
  </si>
  <si>
    <t>IE00BM67HX07</t>
  </si>
  <si>
    <t>X MSCI WORLD GBP</t>
  </si>
  <si>
    <t>IE00BZ1BS790</t>
  </si>
  <si>
    <t>X USA MINIMUM VOLATILITY</t>
  </si>
  <si>
    <t>IE00BDB7J586</t>
  </si>
  <si>
    <t>X MSCI USA BANKS ETF</t>
  </si>
  <si>
    <t>IE00BDVPTJ63</t>
  </si>
  <si>
    <t>X GLOBAL AGGREGATE SWAP GBP</t>
  </si>
  <si>
    <t>LU0942970368</t>
  </si>
  <si>
    <t>X GLOBAL INFLATION LINKED USD</t>
  </si>
  <si>
    <t>LU0641007009</t>
  </si>
  <si>
    <t>X GLOBAL INFLATION LINKED GBP</t>
  </si>
  <si>
    <t>LU0641007264</t>
  </si>
  <si>
    <t>X GLOBAL GOV BOND GBP</t>
  </si>
  <si>
    <t>LU0641006290</t>
  </si>
  <si>
    <t>X GLOBAL GOV BOND USD</t>
  </si>
  <si>
    <t>LU0641006456</t>
  </si>
  <si>
    <t>LSE</t>
  </si>
  <si>
    <t>Euronext</t>
  </si>
  <si>
    <t>Euronext Symbol</t>
  </si>
  <si>
    <t>Finex</t>
  </si>
  <si>
    <t>UBS</t>
  </si>
  <si>
    <t>Yes 1</t>
  </si>
  <si>
    <t>LSE+XETRA+EURONEXT</t>
  </si>
  <si>
    <t xml:space="preserve">USE OF PROFITS + Replication
</t>
  </si>
  <si>
    <t>Equties</t>
  </si>
  <si>
    <t>Lever Short</t>
  </si>
  <si>
    <t>CompositeSymbol</t>
  </si>
  <si>
    <t>CompositeName</t>
  </si>
  <si>
    <t>RIC</t>
  </si>
  <si>
    <t>BloombergSymbol</t>
  </si>
  <si>
    <t>Exchange</t>
  </si>
  <si>
    <t>Range52</t>
  </si>
  <si>
    <t>AveVol</t>
  </si>
  <si>
    <t>NAVDate</t>
  </si>
  <si>
    <t>MarketCap</t>
  </si>
  <si>
    <t>InceptionDate</t>
  </si>
  <si>
    <t>ExpRatio</t>
  </si>
  <si>
    <t>MorningStarCategory</t>
  </si>
  <si>
    <t>TotalHoldings</t>
  </si>
  <si>
    <t>MgtRype</t>
  </si>
  <si>
    <t>CUSIP</t>
  </si>
  <si>
    <t>Summary</t>
  </si>
  <si>
    <t>AAAU</t>
  </si>
  <si>
    <t>Perth Mint Physical Gold ETF</t>
  </si>
  <si>
    <t>AAAU.K</t>
  </si>
  <si>
    <t>AAAU:US</t>
  </si>
  <si>
    <t>NYSEArca - NYSEArca Delayed Price. Currency in USD</t>
  </si>
  <si>
    <t>14.49 - 20.63</t>
  </si>
  <si>
    <t>11/19/2020</t>
  </si>
  <si>
    <t>Commodities Focused</t>
  </si>
  <si>
    <t>na</t>
  </si>
  <si>
    <t>Passive</t>
  </si>
  <si>
    <t>US7154261025</t>
  </si>
  <si>
    <t>AdvisorShares Dorsey Wright ADR ETF</t>
  </si>
  <si>
    <t>AADR.K</t>
  </si>
  <si>
    <t>AADR:US</t>
  </si>
  <si>
    <t>33.75 - 60.40</t>
  </si>
  <si>
    <t>Foreign Large Growth</t>
  </si>
  <si>
    <t>Active</t>
  </si>
  <si>
    <t>00768Y206</t>
  </si>
  <si>
    <t>US00768Y2063</t>
  </si>
  <si>
    <t>The investment seeks long-term capital appreciation above international benchmarks such as the MSCI EAFE Index. The fund seeks to achieve the fund s investment objective by selecting primarily a portfolio of U.S.-traded securities of non-U.S. organizations most often American Depositary Receipts ("ADRs"). It will invest at least 80% of its total assets in ADRs and in securities that have economic characteristics similar to ADRs.</t>
  </si>
  <si>
    <t>iShares MSCI All Country Asia ex Jpn ETF</t>
  </si>
  <si>
    <t>AAXJ.O</t>
  </si>
  <si>
    <t>AAXJ:US</t>
  </si>
  <si>
    <t>NasdaqGM - NasdaqGM Real Time Price. Currency in USD</t>
  </si>
  <si>
    <t>52.95 - 86.40</t>
  </si>
  <si>
    <t>Pacific/Asia ex-Japan Stk</t>
  </si>
  <si>
    <t>US4642881829</t>
  </si>
  <si>
    <t>The investment seeks to track the investment results of the MSCI AC Asia ex Japan Index. The fund will invest at least 90% of its assets in the component securities of the index and in investments that have economic characteristics that are substantially identical to the component securities of the index. The index is a free float-adjusted market capitalization index designed to measure equity market performance of securities from the following 11 developed and emerging market countries or regions: China Hong Kong India Indonesia Malaysia Pakistan the Philippines Singapore South Korea Taiwan and Thailand.</t>
  </si>
  <si>
    <t>ABEQ</t>
  </si>
  <si>
    <t>Absolute Core Strategy ETF</t>
  </si>
  <si>
    <t>ABEQ.K</t>
  </si>
  <si>
    <t>ABEQ:US</t>
  </si>
  <si>
    <t>18.01 - 28.20</t>
  </si>
  <si>
    <t>Large Value</t>
  </si>
  <si>
    <t>90470L568</t>
  </si>
  <si>
    <t>US90470L5681</t>
  </si>
  <si>
    <t>ABFXF</t>
  </si>
  <si>
    <t>Xtrackers S&amp;P 500 ESG ETF</t>
  </si>
  <si>
    <t>ABFXF.PK</t>
  </si>
  <si>
    <t>ABFXF:US</t>
  </si>
  <si>
    <t>11/13/2020</t>
  </si>
  <si>
    <t>NULL</t>
  </si>
  <si>
    <t>Large Blend</t>
  </si>
  <si>
    <t>SG9999002026</t>
  </si>
  <si>
    <t>ACES</t>
  </si>
  <si>
    <t>ALPS Clean Energy ETF</t>
  </si>
  <si>
    <t>ACES.K</t>
  </si>
  <si>
    <t>ACES:US</t>
  </si>
  <si>
    <t>BATS - BATS Delayed Price. Currency in USD</t>
  </si>
  <si>
    <t>23.16 - 66.31</t>
  </si>
  <si>
    <t>Equity Energy</t>
  </si>
  <si>
    <t>00162Q460</t>
  </si>
  <si>
    <t>US00162Q4608</t>
  </si>
  <si>
    <t>The investment seeks investment results that correspond (before fees and expenses) generally to the performance of its underlying index the CIBC Atlas Clean Energy Index (ticker symbol NACEX) (the "underlying index"). The fund will invest at least 80% of its net assets in securities that comprise the underlying index. The underlying index utilizes a rules-based methodology developed by CIBC National Trust Company (the "index provider") which is designed to provide exposure to a diverse set of U.S. and Canadian companies involved in the clean energy sector including renewables and clean technology. The fund is non-diversified.</t>
  </si>
  <si>
    <t>ACIO</t>
  </si>
  <si>
    <t>Aptus Collared Income Opportunity ETF</t>
  </si>
  <si>
    <t>ACIO.K</t>
  </si>
  <si>
    <t>ACIO:US</t>
  </si>
  <si>
    <t>21.24 - 28.06</t>
  </si>
  <si>
    <t>Options-based</t>
  </si>
  <si>
    <t>26922A222</t>
  </si>
  <si>
    <t>US26922A2226</t>
  </si>
  <si>
    <t>The investment seeks current income and capital appreciation. The fund is an actively-managed exchange-traded fund (   ETF   ) that seeks to achieve its investment objective principally by investing in a portfolio of U.S.-listed equity securities of any market capitalization and buying put options or an options collar on the same underlying equity securities or on an index tracking a portfolio of large capitalization U.S. equity securities. It may write call options on up to 100% of each equity position held in the portfolio and will use a portion of the premium received from writing such call options to purchase put options. The fund is non-diversified.</t>
  </si>
  <si>
    <t>ACSG</t>
  </si>
  <si>
    <t>Xtrackers MSCI ACWI ex USA ESG LdrsEqETF</t>
  </si>
  <si>
    <t>ACSG.K</t>
  </si>
  <si>
    <t>ACSG:US</t>
  </si>
  <si>
    <t>19.06 - 30.05</t>
  </si>
  <si>
    <t>Foreign Large Blend</t>
  </si>
  <si>
    <t>US2330511922</t>
  </si>
  <si>
    <t>The investment seeks investment results that correspond generally to the performance before fees and expenses of the MSCI ACWI ex USA ESG Leaders Index (the "underlying index"). The fund will normally invest at least 80% of its net assets plus the amount of any borrowings for investment purposes in equity securities from countries other than the United States. The underlying index is a capitalization weighted index that provides exposure to companies with high environmental social and governance ("ESG") performance relative to their sector peers. The fund is non-diversified.</t>
  </si>
  <si>
    <t>American Customer Satisfaction ETF</t>
  </si>
  <si>
    <t>ACSI.K</t>
  </si>
  <si>
    <t>ACSI:US</t>
  </si>
  <si>
    <t>BATS - BATS Real Time Price. Currency in USD</t>
  </si>
  <si>
    <t>24.32 - 41.23</t>
  </si>
  <si>
    <t>26922A776</t>
  </si>
  <si>
    <t>US26922A7761</t>
  </si>
  <si>
    <t>The investment seeks to track the performance of the American Customer Satisfaction Investable Index. Under normal circumstances at least 80% of the fund s total assets will be invested in the component securities of the index. Construction of the index begins with over 400 ACSI Companies across 46 industries and 10 economic sectors. The initial universe is then screened to eliminate companies whose stock is not principally listed on a U.S. exchange whose stock does not meet minimum liquidity requirements or whose ACSI Score falls below its respective industry average. The remaining companies are included in the index.</t>
  </si>
  <si>
    <t>ACT</t>
  </si>
  <si>
    <t>AdvisorShares Vice ETF</t>
  </si>
  <si>
    <t>ACT.O</t>
  </si>
  <si>
    <t>ACT:US</t>
  </si>
  <si>
    <t>0.02 - 28.36</t>
  </si>
  <si>
    <t>N/A</t>
  </si>
  <si>
    <t>Miscellaneous Sector</t>
  </si>
  <si>
    <t>00768Y545</t>
  </si>
  <si>
    <t>US00768Y5454</t>
  </si>
  <si>
    <t>The investment seeks long-term capital appreciation. The fund is an actively-managed exchange-traded fund that invests at least 80% of its net assets (plus any borrowings for investment purposes) in securities of companies that derive at least 50% of their net revenue from tobacco and alcoholic beverages and companies that derive at least 50% of their net revenue from the marijuana and hemp industry or have at least 50% of their company assets dedicated to lawful research and development of cannabis or cannabinoid-related products. It will invest primarily in U.S. exchange listed equity securities including common and preferred stock and ADRs.</t>
  </si>
  <si>
    <t>iShares MSCI Global Multifactor ETF</t>
  </si>
  <si>
    <t>ACWF.K</t>
  </si>
  <si>
    <t>ACWF:US</t>
  </si>
  <si>
    <t>20.75 - 32.50</t>
  </si>
  <si>
    <t>World Large Stock</t>
  </si>
  <si>
    <t>46434V316</t>
  </si>
  <si>
    <t>US46434V3160</t>
  </si>
  <si>
    <t>The investment seeks to track the investment results of the MSCI ACWI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contain equity securities from the MSCI ACWI Index (the "parent index") that have high exposure to four investment style factors: value quality momentum and low size while maintaining a level of risk similar to that of the parent index.</t>
  </si>
  <si>
    <t>iShares MSCI ACWI ETF</t>
  </si>
  <si>
    <t>ACWI.O</t>
  </si>
  <si>
    <t>ACWI:US</t>
  </si>
  <si>
    <t>53.31 - 87.48</t>
  </si>
  <si>
    <t>US4642882579</t>
  </si>
  <si>
    <t>The investment seeks to track the investment results of the MSCI ACWI composed of large- and mid-capitalization developed and emerging market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t>
  </si>
  <si>
    <t>iShares MSCI Global Min Vol Factor ETF</t>
  </si>
  <si>
    <t>ACWV.K</t>
  </si>
  <si>
    <t>ACWV:US</t>
  </si>
  <si>
    <t>70.06 - 99.70</t>
  </si>
  <si>
    <t>US4642865251</t>
  </si>
  <si>
    <t>The investment seeks to track the investment results of the MSCI ACWI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</si>
  <si>
    <t>iShares MSCI ACWI ex US ETF</t>
  </si>
  <si>
    <t>ACWX.O</t>
  </si>
  <si>
    <t>ACWX:US</t>
  </si>
  <si>
    <t>32.40 - 50.37</t>
  </si>
  <si>
    <t>US4642882405</t>
  </si>
  <si>
    <t>The investment seeks to track the investment results of the MSCI ACWI ex USA Index composed of large- and mid-capitalization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developed and emerging markets countries excluding the United States.</t>
  </si>
  <si>
    <t>ADFI</t>
  </si>
  <si>
    <t>Anfield Dynamic Fixed Income ETF</t>
  </si>
  <si>
    <t>ADFI.K</t>
  </si>
  <si>
    <t>ADFI:US</t>
  </si>
  <si>
    <t>9.90 - 10.06</t>
  </si>
  <si>
    <t>Multisector Bond</t>
  </si>
  <si>
    <t>90214Q725</t>
  </si>
  <si>
    <t>US90214Q7253</t>
  </si>
  <si>
    <t>The investment seeks to provide total return with capital preservation as a secondary objective. The fund is an actively managed ETF that is a "fund of funds" meaning that it primarily invests its assets in securities of other ETFs. It normally invests at least 80% of its net assets including any borrowings for investment purposes in other unaffiliated ETFs that invest in any facet of the global debt markets including corporate bonds U.S. government and agency securities private debt foreign sovereign bonds convertible securities bank loans asset-backed securities mortgage-backed securities and cash equivalent instruments.</t>
  </si>
  <si>
    <t>ADME</t>
  </si>
  <si>
    <t>Aptus Drawdown Managed Equity ETF</t>
  </si>
  <si>
    <t>ADME.K</t>
  </si>
  <si>
    <t>ADME:US</t>
  </si>
  <si>
    <t>25.66 - 36.16</t>
  </si>
  <si>
    <t>26922A784</t>
  </si>
  <si>
    <t>US26922A7845</t>
  </si>
  <si>
    <t>The investment seeks capital appreciation with downside protection. The fund is an actively managed exchange-traded fund ("ETF") that seeks to achieve its objective principally by investing in a portfolio of typically 40 to 50 U.S.-listed equity securities while limiting downside risk by purchasing exchange-listed put options on one or more broad-based indexes or ETFs that track the performance of the U.S. equity market. Under normal circumstances at least 80% of the fund s net assets (plus borrowings for investment purposes) will be invested in equity securities.</t>
  </si>
  <si>
    <t>Invesco BLDRS Emerging Markets 50 ADR</t>
  </si>
  <si>
    <t>ADRE.O</t>
  </si>
  <si>
    <t>ADRE:US</t>
  </si>
  <si>
    <t>28.52 - 53.69</t>
  </si>
  <si>
    <t>Diversified Emerging Mkts</t>
  </si>
  <si>
    <t>46090C305</t>
  </si>
  <si>
    <t>US46090C3051</t>
  </si>
  <si>
    <t>The investment seeks to provide investment results that correspond generally before fees and expenses to the price and yield performance of the S&amp;P/BNY Mellon Emerging 50 ADR Index (USD). The fund typically invests substantially all of its assets in the securities that make up the index. The index (USD) is intended to give investors a benchmark for tracking the price and yield performance of Emerging Markets Depositary Receipts. The fund is non-diversified.</t>
  </si>
  <si>
    <t>DB Agriculture Short ETN</t>
  </si>
  <si>
    <t>ADZ:US</t>
  </si>
  <si>
    <t>34.80 - 37.00</t>
  </si>
  <si>
    <t>Unable to collect data for the field 'TR.CompanyMarketCap' and some specific identifier(s).</t>
  </si>
  <si>
    <t>Trading--Inverse Commodities</t>
  </si>
  <si>
    <t>The investment seeks to replicate as closely as possible before fees and expenses the price and yield performance of the Deutsche Bank Liquid Commodity index - Optimum Yield Agriculture. The fund is a senior unsecured obligation that allows investors to take a short view on the performance of the agriculture sector. The index is composed of roughly equal percentages of corn wheat soybean and sugar futures contracts.</t>
  </si>
  <si>
    <t>AESR</t>
  </si>
  <si>
    <t>Anfield US Equity Sector Rotation ETF</t>
  </si>
  <si>
    <t>AESR.K</t>
  </si>
  <si>
    <t>AESR:US</t>
  </si>
  <si>
    <t>7.20 - 11.64</t>
  </si>
  <si>
    <t>90214Q733</t>
  </si>
  <si>
    <t>US90214Q7337</t>
  </si>
  <si>
    <t>The investment seeks to outperform traditional large-cap equity indices and styles over full market cycles by investing in various sectors of the equity market. The fund is an actively managed exchange traded fund that normally invests at least 80% of its net assets including any borrowings for investment purposes in a diversified portfolio of ETFs that each invest at least 80% of their assets in U.S. equity securities. It may also invest in various types of derivatives including exchange listed and over the counter futures options total return swaps forwards and repurchase agreements.</t>
  </si>
  <si>
    <t>AFIF</t>
  </si>
  <si>
    <t>Anfield Universal Fixed Income ETF</t>
  </si>
  <si>
    <t>AFIF.K</t>
  </si>
  <si>
    <t>AFIF:US</t>
  </si>
  <si>
    <t>9.11 - 10.77</t>
  </si>
  <si>
    <t>90214Q766</t>
  </si>
  <si>
    <t>US90214Q7667</t>
  </si>
  <si>
    <t>The investment seeks current income. The fund is an actively managed exchange traded fund ("ETF") that normally invests at least 80% of its net assets including any borrowings for investment purposes in a diversified portfolio of fixed income instruments. The principal investments of the fund include corporate bonds U.S. government and agency securities master-limited partners ("MLPs") (tied to energy-related commodities) private debt foreign sovereign bonds convertible securities bank loans asset-backed securities mortgage-backed securities and cash equivalent instruments.</t>
  </si>
  <si>
    <t>VanEck Vectors Africa ETF</t>
  </si>
  <si>
    <t>AFK:US</t>
  </si>
  <si>
    <t>11.24 - 21.98</t>
  </si>
  <si>
    <t>Miscellaneous Region</t>
  </si>
  <si>
    <t>92189F866</t>
  </si>
  <si>
    <t>US92189F8665</t>
  </si>
  <si>
    <t>The investment seeks to replicate as closely as possible before fees and expenses the price and yield performance of the MVIS   GDP Africa Index. The fund normally invests at least 80% of its total assets in securities that comprise the fund s benchmark index. The index includes local listings of companies that are incorporated in Africa and listings of companies incorporated outside of Africa but that have at least 50% of their revenues/related assets in Africa.</t>
  </si>
  <si>
    <t>AFLG</t>
  </si>
  <si>
    <t>First Trust Active Factor Large Cap ETF</t>
  </si>
  <si>
    <t>AFLG.K</t>
  </si>
  <si>
    <t>AFLG:US</t>
  </si>
  <si>
    <t>13.44 - 21.45</t>
  </si>
  <si>
    <t>33740F821</t>
  </si>
  <si>
    <t>US33740F8216</t>
  </si>
  <si>
    <t>The investment seeks to provide capital appreciation. Under normal market conditions the fund will invest at least 80% of its net assets (including investment borrowings) in U.S.-listed equity securities issued by large capitalization companies. The manager defines large capitalization companies as those that at the time of investment have a minimum market capitalization equal to or greater than the minimum market capitalization of a widely recognized index of large capitalization companies based upon the composition of the index at the time of investment. It is non-diversified.</t>
  </si>
  <si>
    <t>AFMC</t>
  </si>
  <si>
    <t>First Trust Active Factor Mid Cap ETF</t>
  </si>
  <si>
    <t>AFMC.K</t>
  </si>
  <si>
    <t>AFMC:US</t>
  </si>
  <si>
    <t>12.09 - 20.90</t>
  </si>
  <si>
    <t>Mid-Cap Blend</t>
  </si>
  <si>
    <t>33740F813</t>
  </si>
  <si>
    <t>US33740F8133</t>
  </si>
  <si>
    <t>The investment seeks to provide capital appreciation. Under normal market conditions the fund will invest at least 80% of its net assets (including investment borrowings) in U.S.-listed equity securities issued by mid capitalization companies. The manager defines mid capitalization companies as those that at the time of investment have a market capitalization between the minimum and maximum market capitalization of a widely recognized index of mid capitalization companies based upon the composition of the index at the time of investment. It is non-diversified.</t>
  </si>
  <si>
    <t>AFSM</t>
  </si>
  <si>
    <t>First Trust Active Factor Small Cap ETF</t>
  </si>
  <si>
    <t>AFSM.K</t>
  </si>
  <si>
    <t>AFSM:US</t>
  </si>
  <si>
    <t>11.37 - 20.91</t>
  </si>
  <si>
    <t>Small Blend</t>
  </si>
  <si>
    <t>33740F797</t>
  </si>
  <si>
    <t>US33740F7978</t>
  </si>
  <si>
    <t>The investment seeks to provide capital appreciation. Under normal market conditions the fund will invest at least 80% of its net assets (including investment borrowings) in U.S.-listed equity securities issued by small capitalization companies. The manager defines small capitalization companies as those that at the time of investment have a market capitalization between a minimum of $250 million and the maximum market capitalization of a widely recognized index of small capitalization companies based upon the composition of the index at the time of investment. It is non-diversified.</t>
  </si>
  <si>
    <t>Pacer CSOP FTSE China A50 ETF</t>
  </si>
  <si>
    <t>AFTY.K</t>
  </si>
  <si>
    <t>AFTY:US</t>
  </si>
  <si>
    <t>NYSEArca - Nasdaq Real Time Price. Currency in USD</t>
  </si>
  <si>
    <t>14.08 - 22.10</t>
  </si>
  <si>
    <t>China Region</t>
  </si>
  <si>
    <t>69374H626</t>
  </si>
  <si>
    <t>US69374H6264</t>
  </si>
  <si>
    <t>The investment seeks to provide investment results that before fees and expenses track the performance of the FTSE China A50 Net Total Return Index. The fund employs a    passive management    investment approach designed to track the total return performance before fees and expenses of the index. The index is comprised of A-Shares issued by the 50 largest companies in the China A-Shares market. It will typically invest at least 80% of its total assets in the securities included in the index. The fund may invest the remainder of its assets in investments that are not included in the index but which the Sub-Adviser believes will help it track the index.</t>
  </si>
  <si>
    <t>iShares Core US Aggregate Bond ETF</t>
  </si>
  <si>
    <t>AGG:US</t>
  </si>
  <si>
    <t>105.56 - 119.73</t>
  </si>
  <si>
    <t>Intermediate Core Bond</t>
  </si>
  <si>
    <t>US4642872265</t>
  </si>
  <si>
    <t>The investment seeks to track the investment results of the Bloomberg Barclays U.S. Aggregate Bond Index. The index measures the performance of the total U.S. investment-grade bond market. The fund generally invests at least 90% of its net assets in component securities of its underlying index and in investments that have economic characteristics that are substantially identical to the economic characteristics of the component securities of its underlying index.</t>
  </si>
  <si>
    <t>IQ Enhanced Core Plus Bond US ETF</t>
  </si>
  <si>
    <t>AGGP.K</t>
  </si>
  <si>
    <t>AGGP:US</t>
  </si>
  <si>
    <t>18.68 - 21.40</t>
  </si>
  <si>
    <t>Intermediate Core-Plus Bond</t>
  </si>
  <si>
    <t>45409B479</t>
  </si>
  <si>
    <t>US45409B4793</t>
  </si>
  <si>
    <t>The investment seeks to track the price and yield performance of its underlying index the IQ Enhanced Core Plus Bond U.S. Index. The fund is a "fund of funds" which means it invests under normal circumstances at least 80% of its net assets plus the amount of any borrowings for investment purposes in the investments included in its underlying index which includes underlying funds. The underlying index seeks to outperform the U.S. dollar-denominated taxable fixed income universe by using a combination of short- and long-term momentum to overweight and underweight various sectors of the investment grade and high yield fixed income securities market.</t>
  </si>
  <si>
    <t>WisdomTree Yield Enhanced US Aggt Bd ETF</t>
  </si>
  <si>
    <t>AGGY.K</t>
  </si>
  <si>
    <t>AGGY:US</t>
  </si>
  <si>
    <t>46.21 - 54.74</t>
  </si>
  <si>
    <t>97717X511</t>
  </si>
  <si>
    <t>US97717X5115</t>
  </si>
  <si>
    <t>The investment seeks to track the price and yield performance before fees and expenses of the Bloomberg Barclays U.S. Aggregate Enhanced Yield Index (the "index"). Under normal circumstances the fund will invest at least 80% of its total asset in component securities of the index and investments that have economic characteristics that are substantially identical to the economic characteristics of such component securities. The index is designed to broadly capture the U.S. investment grade fixed income securities market while seeking to enhance yield within desired risk parameters and constraints. The fund is non-diversified.</t>
  </si>
  <si>
    <t>AGQ:US</t>
  </si>
  <si>
    <t>12.66 - 71.60</t>
  </si>
  <si>
    <t>Trading--Leveraged Commodities</t>
  </si>
  <si>
    <t>74347W353</t>
  </si>
  <si>
    <t>US74347W3530</t>
  </si>
  <si>
    <t>The investment seeks daily investment results before fees and expenses that correspond to two times (2x) the daily performance of the Bloomberg Silver SubindexSM. The fund seeks to meet its investment objective by investing under normal market conditions in any one of or combinations of Financial Instruments (including swap agreements futures contracts and forward contracts) based on the benchmark. The types and mix of Financial Instruments in which the fund invest may vary daily at the discretion of the Sponsor. It will not invest directly in any commodity.</t>
  </si>
  <si>
    <t>AGT</t>
  </si>
  <si>
    <t>iShares MSCI Argentina &amp; Glb Exps ETF</t>
  </si>
  <si>
    <t>AGT:US</t>
  </si>
  <si>
    <t>12.34 - 24.87</t>
  </si>
  <si>
    <t>46435G276</t>
  </si>
  <si>
    <t>US46435G2764</t>
  </si>
  <si>
    <t>The investment seeks to track the investment results of the MSCI All Argentina 25/50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broad Argentina equity universe while including a minimum number of constituents as defined by MSCI Inc. (the "index provider" or "MSCI"). The fund is non-diversified.</t>
  </si>
  <si>
    <t>iShares Agency Bond ETF</t>
  </si>
  <si>
    <t>AGZ:US</t>
  </si>
  <si>
    <t>115.39 - 126.96</t>
  </si>
  <si>
    <t>Short Government</t>
  </si>
  <si>
    <t>US4642881662</t>
  </si>
  <si>
    <t>The investment seeks to track the investment results of the Bloomberg Barclays U.S. Agency Bond Index. The underlying index measures the performance of the agency sector of the U.S. government bond market and is comprised of investment-grade U.S. dollar-denominated publicly-issued government agency bonds or debentures. The fund generally will invest at least 90% of its assets in the component securities of the underlying index.</t>
  </si>
  <si>
    <t>WisdomTree Interest RtHdgUS Aggt Bd ETF</t>
  </si>
  <si>
    <t>AGZD.O</t>
  </si>
  <si>
    <t>AGZD:US</t>
  </si>
  <si>
    <t>42.79 - 48.28</t>
  </si>
  <si>
    <t>Nontraditional Bond</t>
  </si>
  <si>
    <t>97717W380</t>
  </si>
  <si>
    <t>US97717W3806</t>
  </si>
  <si>
    <t>The investment seeks to track the price and yield performance before fees and expenses of the Bloomberg Barclays Rate Hedged U.S. Aggregate Bond Index Zero Duration (the "index"). The index is designed to provide long exposure to the Bloomberg Barclays U.S. Aggregate Bond Index while seeking to manage interest rate risk through the use of short positions in U.S. Treasury securities. The fund normally invests at least 80% of its total assets in the component securities of the index and investments that have economic characteristics that are substantially identical to the economic characteristics of such component securities. It is non-diversified.</t>
  </si>
  <si>
    <t>iShares Asia 50 ETF</t>
  </si>
  <si>
    <t>AIA.O</t>
  </si>
  <si>
    <t>AIA:US</t>
  </si>
  <si>
    <t>46.01 - 82.08</t>
  </si>
  <si>
    <t>US4642884302</t>
  </si>
  <si>
    <t>The investment seeks to track the S&amp;P Asia 50TM which is a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</si>
  <si>
    <t>AIEQ</t>
  </si>
  <si>
    <t>AI Powered Equity ETF</t>
  </si>
  <si>
    <t>AIEQ.K</t>
  </si>
  <si>
    <t>AIEQ:US</t>
  </si>
  <si>
    <t>19.14 - 33.09</t>
  </si>
  <si>
    <t>Large Growth</t>
  </si>
  <si>
    <t>26924G813</t>
  </si>
  <si>
    <t>US26924G8134</t>
  </si>
  <si>
    <t>The investment seeks capital appreciation. The fund is actively managed and invests primarily in equity securities listed on a U.S. exchange based on the results of a proprietary quantitative model (the "EquBot Model") developed by EquBot LLC ("EquBot") that runs on the IBM Watson    platform. EquBot the fund s sub-adviser is a technology based company focused on applying artificial intelligence ("AI") based solutions to investment analyses. The fund is non-diversified.</t>
  </si>
  <si>
    <t>AIIQ</t>
  </si>
  <si>
    <t>AI Powered International Equity ETF</t>
  </si>
  <si>
    <t>AIIQ.K</t>
  </si>
  <si>
    <t>AIIQ:US</t>
  </si>
  <si>
    <t>17.05 - 28.91</t>
  </si>
  <si>
    <t>26922A461</t>
  </si>
  <si>
    <t>US26922A4610</t>
  </si>
  <si>
    <t>The investment seeks capital appreciation. The fund is actively managed and seeks to achieve its investment objective by investing primarily in equity securities (or depositary receipts) of companies in developed markets outside the United States based on the results of a proprietary quantitative model (the "EquBot Model") developed by the adviser that runs on the Watson    platform. Its investment adviser is a technology based company focused on applying artificial intelligence ("AI") based solutions to investment analyses. The fund is non-diversified.</t>
  </si>
  <si>
    <t>AIQ</t>
  </si>
  <si>
    <t>Global X Artfcl Intlgc &amp; Tech ETF</t>
  </si>
  <si>
    <t>AIQ.O</t>
  </si>
  <si>
    <t>AIQ:US</t>
  </si>
  <si>
    <t>12.75 - 26.01</t>
  </si>
  <si>
    <t>37954Y632</t>
  </si>
  <si>
    <t>US37954Y6326</t>
  </si>
  <si>
    <t>The investment seeks to provide investment results that correspond generally to the price and yield performance before fees and expenses of the Indxx Artificial Intelligence and Big Data Index ("underlying index"). The fund invests at least 80% of its total assets in the securities of the underlying index. The underlying index is designed to track the performance of companies involved in the development and utilization of artificial intelligence ("AI") and big data. The fund is non-diversified.</t>
  </si>
  <si>
    <t>First Trust RBA Amer Indl RenaisTM ETF</t>
  </si>
  <si>
    <t>AIRR.O</t>
  </si>
  <si>
    <t>AIRR:US</t>
  </si>
  <si>
    <t>16.58 - 30.76</t>
  </si>
  <si>
    <t>33738R704</t>
  </si>
  <si>
    <t>US33738R7044</t>
  </si>
  <si>
    <t>The investment seeks investment results that correspond generally to the price and yield (before the fund s fees and expenses) of an index called the Richard Bernstein Advisors American Industrial Renaissance   Index (the "index"). The fund will normally invest at least 90% of its net assets (including investment borrowings) in the equity securities that comprise the index. The index is designed to measure the performance of small and mid cap U.S. companies in the industrial and community banking sectors.</t>
  </si>
  <si>
    <t>ALFA.K</t>
  </si>
  <si>
    <t>ALFA:US</t>
  </si>
  <si>
    <t>37.22 - 70.99</t>
  </si>
  <si>
    <t>26922A305</t>
  </si>
  <si>
    <t>US26922A3059</t>
  </si>
  <si>
    <t>The investment seeks to track the price and yield  before fees and expenses  of the AlphaClone Hedge Fund Masters Index.  The fund uses a 'passive management' approach to track the performance  before fees and expenses  of the index. The index utilizes a proprietary  quantitative Clone Score methodology developed by AlphaClone  Inc.  the fund's index provider  to replicate the U.S. equity securities favored as investments by hedge funds and institutional investors. At least 80% of the fund's total assets (exclusive of any collateral held from securities lending) will be invested in the component securities of the index.</t>
  </si>
  <si>
    <t>ALTL</t>
  </si>
  <si>
    <t>Pacer Lunt Large Cap Alternator ETF</t>
  </si>
  <si>
    <t>ALTL.K</t>
  </si>
  <si>
    <t>ALTL:US</t>
  </si>
  <si>
    <t>22.93 - 28.40</t>
  </si>
  <si>
    <t>69374H717</t>
  </si>
  <si>
    <t>US69374H7171</t>
  </si>
  <si>
    <t>The investment seeks to track the total return performance before fees and expenses of the Lunt Capital U.S. Large Cap Equity Rotation Index. Under normal circumstances at least 80% of the fund   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   s underlying index. The index uses an objective rules-based methodology to provide exposure to large-capitalization U.S. companies. It is non-diversified.</t>
  </si>
  <si>
    <t>ProShares Morningstar Alts Solu</t>
  </si>
  <si>
    <t>ALTS.K</t>
  </si>
  <si>
    <t>ALTS:US</t>
  </si>
  <si>
    <t>29.97 - 38.81</t>
  </si>
  <si>
    <t>Multialternative</t>
  </si>
  <si>
    <t>74347B813</t>
  </si>
  <si>
    <t>US74347B8138</t>
  </si>
  <si>
    <t>The investment seeks investment results before fees and expenses that track the performance of the Morningstar   Diversified Alternatives IndexSM (the "index"). The fund is a fund of ETFs and seeks to achieve its investment objective by investing primarily in the underlying ETFs. It is designed to provide investors with a comprehensive solution to their alternatives allocation by investing in the alternative ETFs comprising its index. The index is designed to provide diversified exposure to alternative asset classes when combined with a range of traditional investments. The fund is non-diversified.</t>
  </si>
  <si>
    <t>ALTY</t>
  </si>
  <si>
    <t>Global X SuperDividendÂ® Alternatives ETF</t>
  </si>
  <si>
    <t>ALTY.O</t>
  </si>
  <si>
    <t>ALTY:US</t>
  </si>
  <si>
    <t>6.70 - 15.15</t>
  </si>
  <si>
    <t>Allocation--70% to 85% Equity</t>
  </si>
  <si>
    <t>37954Y806</t>
  </si>
  <si>
    <t>US37954Y8066</t>
  </si>
  <si>
    <t>The investment seeks to track before fees and expenses the price and yield performance of the Indxx SuperDividend   Alternatives Index ("underlying index"). The fund invests at least 80% of its total assets in the securities of the underlying index and in American Depositary Receipts ("ADRs") and Global Depositary Receipts ("GDRs") based on the securities in the underlying index. The underlying index is comprised of securities that rank among the highest dividend-yielding securities in each eligible category of alternative income investments at the time of index reconstitution as defined by the index provider.</t>
  </si>
  <si>
    <t>AMCA</t>
  </si>
  <si>
    <t>iShares Russell 1000 Pure US Revenue ETF</t>
  </si>
  <si>
    <t>AMCA.O</t>
  </si>
  <si>
    <t>AMCA:US</t>
  </si>
  <si>
    <t>NasdaqGM - NasdaqGM Delayed Price. Currency in USD</t>
  </si>
  <si>
    <t>19.46 - 31.49</t>
  </si>
  <si>
    <t>46435G169</t>
  </si>
  <si>
    <t>US46435G1691</t>
  </si>
  <si>
    <t>The investment seeks to track the investment results of the Russell 1000   Pure Domestic Exposure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composed of U.S. companies exhibiting higher domestic sales as a proportion of the company s total sales relative to other large- and mid-capitalization U.S. equities. The fund is non-diversified.</t>
  </si>
  <si>
    <t>AMER</t>
  </si>
  <si>
    <t>Emles Made in America ETF</t>
  </si>
  <si>
    <t>AMER.K</t>
  </si>
  <si>
    <t>AMER:US</t>
  </si>
  <si>
    <t>23.54 - 26.85</t>
  </si>
  <si>
    <t>US2913617070</t>
  </si>
  <si>
    <t>The investment seeks investment results that correspond before fees and expenses to the price and yield performance of the Emles American Manufacturing Index. The fund seeks to replicate the index and will generally invest at least 80% of its net assets in the component securities of the index holding each stock in approximately the same proportion as its weighting in the index. The index is designed to provide exposure to U.S. dollar-denominated equities publicly-listed by U.S. companies (and their subsidiaries) headquartered in the U.S. and focused on the production of goods within North America. It is non-diversified.</t>
  </si>
  <si>
    <t>JPMorgan Alerian MLP ETN</t>
  </si>
  <si>
    <t>AMJ:US</t>
  </si>
  <si>
    <t>6.15 - 22.86</t>
  </si>
  <si>
    <t>Energy Limited Partnership</t>
  </si>
  <si>
    <t>46625H365</t>
  </si>
  <si>
    <t>US46625H3654</t>
  </si>
  <si>
    <t>The investment seeks to replicate net of expenses the Alerian MLP Index. The index tracks the performance of midstream energy Master Limited Partnerships.</t>
  </si>
  <si>
    <t>Alerian MLP ETF</t>
  </si>
  <si>
    <t>AMLP.K</t>
  </si>
  <si>
    <t>AMLP:US</t>
  </si>
  <si>
    <t>12.05 - 44.65</t>
  </si>
  <si>
    <t>00162Q452</t>
  </si>
  <si>
    <t>US00162Q4525</t>
  </si>
  <si>
    <t>The investment seeks investment results that correspond (before fees and expenses) generally to the price and yield performance of its underlying index the Alerian MLP Infrastructure Index. The fund will normally invest at least 90% of its total assets in securities that comprise the underlying index. The underlying index is comprised of energy infrastructure MLPs that earn a majority of their cash flow from the transportation storage and processing of energy commodities. It is non-diversified.</t>
  </si>
  <si>
    <t>AMND</t>
  </si>
  <si>
    <t>ETRACS Alerian Midstrm Engy Hi Div ETN</t>
  </si>
  <si>
    <t>AMND.K</t>
  </si>
  <si>
    <t>AMND:US</t>
  </si>
  <si>
    <t>22.00 - 27.15</t>
  </si>
  <si>
    <t>90269A252</t>
  </si>
  <si>
    <t>US90269A2520</t>
  </si>
  <si>
    <t>The investment seeks a return linked to the performance of the Alerian Midstream Energy Dividend Index (the    index   ). The index is a fundamentally-weighted index based on the liquid dividend-paying portion of the North American energy infrastructure market. The securities do not have a minimum payment at maturity upon redemption or upon call and are fully exposed to any decline in the index. The payment investors receive on the securities at maturity early redemption or upon exercise by UBS of its call right will depend on the performance of the index as measured by the Current Principal Amount.</t>
  </si>
  <si>
    <t>AMOM</t>
  </si>
  <si>
    <t>QRAFT AI-Enhanced US Large Cap Mmntm ETF</t>
  </si>
  <si>
    <t>AMOM.K</t>
  </si>
  <si>
    <t>AMOM:US</t>
  </si>
  <si>
    <t>19.86 - 39.13</t>
  </si>
  <si>
    <t>30151E780</t>
  </si>
  <si>
    <t>US30151E7803</t>
  </si>
  <si>
    <t>The investment seeks capital appreciation. The fund is an actively-managed ETF that seeks to achieve its investment objective by investing at least 80% of its net assets plus the amounts of any borrowings for investment purposes in securities of U.S.-listed large capitalization companies. The Adviser consults a database generated by Qraft s AI Quantitative Investment System which automatically selects and weights portfolios of U.S. large cap companies to provide exposure to a portfolio of 50 companies that have had higher residual returns relative to their similar-sized peers over a rolling 3 to 36 month period. The fund is non-diversified.</t>
  </si>
  <si>
    <t>AMZA.K</t>
  </si>
  <si>
    <t>AMZA:US</t>
  </si>
  <si>
    <t>7.20 - 47.31</t>
  </si>
  <si>
    <t>26923G772</t>
  </si>
  <si>
    <t>US26923G7723</t>
  </si>
  <si>
    <t>The investment seeks total return primarily through investments in equity securities of publicly traded master limited partnerships and limited liability companies taxed as partnerships ("MLPs"). Under normal market conditions the fund will invest not less than 80% of its net assets (plus the amount of any borrowings for investment purposes) in equity securities of MLPs in the energy infrastructure sector. It is non-diversified.</t>
  </si>
  <si>
    <t>ANEW</t>
  </si>
  <si>
    <t>ProShares MSCI Trnsfmtnl Chngs ETF</t>
  </si>
  <si>
    <t>ANEW.K</t>
  </si>
  <si>
    <t>ANEW:US</t>
  </si>
  <si>
    <t>36.84 - 40.46</t>
  </si>
  <si>
    <t>74347G796</t>
  </si>
  <si>
    <t>US74347G7960</t>
  </si>
  <si>
    <t>The investment seeks investment results before fees and expenses that track the performance of the MSCI Global Transformational Changes Index (the "index"). The fund seeks to invest substantially all of its assets in the securities included in the index. The index selects companies which may benefit from transformational changes in how people work take care of their health and consume and connect ("Transformational Changes") - changes accelerated by COVID-19.</t>
  </si>
  <si>
    <t>VanEck Vectors Fallen Angel HiYld Bd ETF</t>
  </si>
  <si>
    <t>ANGL.O</t>
  </si>
  <si>
    <t>ANGL:US</t>
  </si>
  <si>
    <t>21.13 - 31.18</t>
  </si>
  <si>
    <t>High Yield Bond</t>
  </si>
  <si>
    <t>92189F437</t>
  </si>
  <si>
    <t>US92189F4375</t>
  </si>
  <si>
    <t>The investment seeks to replicate as closely as possible before fees and expenses the price and yield performance of ICE US Fallen Angel High Yield 10% Constrained Index (the "Fallen Angel Index"). The fund normally invests at least 80% of its total assets in securities that comprise the fund s benchmark index. The index is comprised of below investment grade corporate bonds denominated in U.S. dollars that were rated investment grade at the time of issuance.</t>
  </si>
  <si>
    <t>iShares Core Aggressive Allocation ETF</t>
  </si>
  <si>
    <t>AOA:US</t>
  </si>
  <si>
    <t>41.85 - 62.00</t>
  </si>
  <si>
    <t>US4642898591</t>
  </si>
  <si>
    <t>The investment seeks to track the investment results of the S&amp;P Target Risk Aggressive Index composed of a portfolio of underlying equity and fixed income funds intended to represent an aggressive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</si>
  <si>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Conservative Allocation ETF</t>
  </si>
  <si>
    <t>AOK:US</t>
  </si>
  <si>
    <t>29.00 - 38.49</t>
  </si>
  <si>
    <t>Allocation--30% to 50% Equity</t>
  </si>
  <si>
    <t>US4642898831</t>
  </si>
  <si>
    <t>The investment seeks to track the investment results of the S&amp;P Target Risk Conservative Index composed of a portfolio of underlying equity and fixed income funds intended to represent a conservative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</si>
  <si>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Moderate Allocation ETF</t>
  </si>
  <si>
    <t>AOM:US</t>
  </si>
  <si>
    <t>33.58 - 42.65</t>
  </si>
  <si>
    <t>US4642898757</t>
  </si>
  <si>
    <t>The investment seeks to track the investment results of the S&amp;P Target Risk Moderate Index composed of a portfolio of underlying equity and fixed income funds intended to represent a moderate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</si>
  <si>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Growth Allocation ETF</t>
  </si>
  <si>
    <t>AOR:US</t>
  </si>
  <si>
    <t>36.81 - 50.86</t>
  </si>
  <si>
    <t>Allocation--50% to 70% Equity</t>
  </si>
  <si>
    <t>US4642898674</t>
  </si>
  <si>
    <t>The investment seeks to track the investment results of the S&amp;P Target Risk Growth Index composed of a portfolio of underlying equity and fixed income funds intended to represent a growth allocation target risk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</si>
  <si>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ARB</t>
  </si>
  <si>
    <t>AltShares Merger Arbitrage ETF</t>
  </si>
  <si>
    <t>ARB:US</t>
  </si>
  <si>
    <t>24.20 - 26.20</t>
  </si>
  <si>
    <t>Market Neutral</t>
  </si>
  <si>
    <t>02210T108</t>
  </si>
  <si>
    <t>US02210T1088</t>
  </si>
  <si>
    <t>The investment seeks to provide investment results that closely correspond before fees and expenses to the performance of its underlying index the Water Island Merger Arbitrage USD Hedged Index. The fund seeks to track the performance of the index which is designed to reflect a global merger arbitrage strategy. Under normal market conditions it will invest at least 80% of its net assets (including borrowings for investment purposes) in the constituents of the index and in financial instruments with economic characteristics similar to such constituents such as swaps on such constituents. The fund is non-diversified.</t>
  </si>
  <si>
    <t>ARCM</t>
  </si>
  <si>
    <t>Arrow Reserve Capital Management ETF</t>
  </si>
  <si>
    <t>ARCM.K</t>
  </si>
  <si>
    <t>ARCM:US</t>
  </si>
  <si>
    <t>99.12 - 107.21</t>
  </si>
  <si>
    <t>Ultrashort Bond</t>
  </si>
  <si>
    <t>US0427657194</t>
  </si>
  <si>
    <t>The investment seeks to preserve capital while maximizing current income. The fund invests in a variety of domestic fixed income securities. It will invest in fixed income instruments with a dollar-weighted average effective maturity of 0 to 2 years issued by U.S. Dollar-denominated issuers including mortgage- or asset-backed securities rated Baa- or higher by Moody s or equivalently rated by S&amp;P or Fitch or if unrated determined by the Sub-Advisor. It may also invest in interest rate futures and forwards. The Sub-Advisor attempts to maximize income by identifying securities that offer an acceptable yield for a given level of credit risk and maturity.</t>
  </si>
  <si>
    <t>Global X MSCI Argentina ETF</t>
  </si>
  <si>
    <t>ARGT.K</t>
  </si>
  <si>
    <t>ARGT:US</t>
  </si>
  <si>
    <t>14.12 - 28.80</t>
  </si>
  <si>
    <t>US37950E2596</t>
  </si>
  <si>
    <t>The investment seeks to provide investment results that correspond generally to the price and yield performance before fees and expenses of the MSCI All Argentina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Argentina equity universe while including a minimum number of constituents. The fund is non-diversified.</t>
  </si>
  <si>
    <t>ARKF</t>
  </si>
  <si>
    <t>ARK Fintech Innovation ETF</t>
  </si>
  <si>
    <t>ARKF.K</t>
  </si>
  <si>
    <t>ARKF:US</t>
  </si>
  <si>
    <t>16.94 - 45.77</t>
  </si>
  <si>
    <t>00214Q708</t>
  </si>
  <si>
    <t>US00214Q7088</t>
  </si>
  <si>
    <t>The investment seeks long-term growth of capital. The fund is an actively-managed ETF that will invest under normal circumstances primarily (at least 80% of its assets) in domestic and foreign equity securities of companies that are engaged in the fund s investment theme of financial technology ("Fintech") innovation. A company is deemed to be engaged in the theme of Fintech innovation if (i) it derives a significant portion of its revenue or market value from the theme of Fintech innovation or (ii) it has stated its primary business to be in products and services focused on the theme of Fintech innovation. The fund is non-diversified.</t>
  </si>
  <si>
    <t>ARK Genomic Revolution ETF</t>
  </si>
  <si>
    <t>ARKG.K</t>
  </si>
  <si>
    <t>ARKG:US</t>
  </si>
  <si>
    <t>24.00 - 77.48</t>
  </si>
  <si>
    <t>Health</t>
  </si>
  <si>
    <t>00214Q302</t>
  </si>
  <si>
    <t>US00214Q3020</t>
  </si>
  <si>
    <t>The investment seeks long-term growth of capital. The fund is an actively-managed exchange-traded fund ("ETF") that will invest under normal circumstances primarily (at least 80% of its assets) in domestic and foreign equity securities of companies across multiple sectors including healthcare information technology materials energy and consumer discretionary that are relevant to the fund s investment theme of the genomics revolution ("Genomics Revolution Companies"). It is non-diversified.</t>
  </si>
  <si>
    <t>ARK Innovation ETF</t>
  </si>
  <si>
    <t>ARKK.K</t>
  </si>
  <si>
    <t>ARKK:US</t>
  </si>
  <si>
    <t>33.00 - 106.15</t>
  </si>
  <si>
    <t>00214Q104</t>
  </si>
  <si>
    <t>US00214Q1040</t>
  </si>
  <si>
    <t>The investment seeks long-term growth of capital. The fund is an actively-managed exchange-traded fund ("ETF") that will invest under normal circumstances primarily (at least 65% of its assets) in domestic and foreign equity securities of companies that are relevant to the fund s investment theme of disruptive innovation. Its investments in foreign equity securities will be in both developed and emerging markets. It may invest in foreign securities (including investments in American Depositary Receipts ("ADRs") and Global Depositary Receipts ("GDRs")) and securities listed on local foreign exchanges. The fund is non-diversified.</t>
  </si>
  <si>
    <t>ARK Autonomous Technology&amp;Robotics ETF</t>
  </si>
  <si>
    <t>ARKQ.K</t>
  </si>
  <si>
    <t>ARKQ:US</t>
  </si>
  <si>
    <t>26.19 - 67.00</t>
  </si>
  <si>
    <t>00214Q203</t>
  </si>
  <si>
    <t>US00214Q2030</t>
  </si>
  <si>
    <t>The investment seeks long-term growth of capital. The fund is an actively-managed exchange-traded fund that will invest under normal circumstances primarily (at least 80% of its assets) in domestic and foreign equity securities of autonomous technology and robotics companies that are relevant to the fund s investment theme of disruptive innovation. Substantially all of the fund s assets will be invested in equity securities including common stocks partnership interests business trust shares and other equity investments or ownership interests in business enterprises. The fund is non-diversified.</t>
  </si>
  <si>
    <t>ARK Next Generation Internet ETF</t>
  </si>
  <si>
    <t>ARKW.K</t>
  </si>
  <si>
    <t>ARKW:US</t>
  </si>
  <si>
    <t>40.49 - 127.59</t>
  </si>
  <si>
    <t>00214Q401</t>
  </si>
  <si>
    <t>US00214Q4010</t>
  </si>
  <si>
    <t>The investment seeks long-term growth of capital. The fund is an actively-managed exchange-traded fund ("ETF") that will invest under normal circumstances primarily (at least 80% of its assets) in domestic and foreign equity securities of companies that are relevant to the fund s investment theme of next generation internet. Under normal circumstances substantially all of the fund s assets will be invested in equity securities including common stocks partnership interests business trust shares and other equity investments or ownership interests in business enterprises. The fund is non-diversified.</t>
  </si>
  <si>
    <t>ARMR</t>
  </si>
  <si>
    <t>Armor US Equity ETF</t>
  </si>
  <si>
    <t>ARMR.K</t>
  </si>
  <si>
    <t>ARMR:US</t>
  </si>
  <si>
    <t>13.99 - 22.67</t>
  </si>
  <si>
    <t>30151E764</t>
  </si>
  <si>
    <t>US30151E7647</t>
  </si>
  <si>
    <t>The investment seeks to provide investment results that before fees and expenses correspond generally to the total return performance of the Armor US Equity Index. The fund will normally invest at least 80% of its total assets in securities of the index. The index generally is comprised of one or more ETFs each of which is designed to track the performance of common stocks included in one of the following sectors as determined by the Global Industry Classification Standard: communication services consumer discretionary consumer staples energy financials health care industrials information technology materials real estate and utilities.</t>
  </si>
  <si>
    <t>Global X FTSE Southeast Asia ETF</t>
  </si>
  <si>
    <t>ASEA.K</t>
  </si>
  <si>
    <t>ASEA:US</t>
  </si>
  <si>
    <t>9.41 - 16.37</t>
  </si>
  <si>
    <t>37950E648</t>
  </si>
  <si>
    <t>US37950E6480</t>
  </si>
  <si>
    <t>The investment seeks to provide investment results that correspond generally to the price and yield performance before fees and expenses of the FTSE/ASEAN 40 Index ("underlying index"). The fund invests at least 80% of its total assets in the securities of the underlying index and in American Depositary Receipts ("ADRs") and Global Depositary Receipts ("GDRs") based on the securities in the underlying index. The underlying index tracks the equity performance of the 40 largest and most liquid companies in the five Association of Southeast Asian Nations ("ASEAN") regions: Singapore Malaysia Indonesia Thailand and the Philippines. It is non-diversified.</t>
  </si>
  <si>
    <t>FlexShares Real Assets Allocation ETF</t>
  </si>
  <si>
    <t>ASET.O</t>
  </si>
  <si>
    <t>ASET:US</t>
  </si>
  <si>
    <t>19.95 - 31.55</t>
  </si>
  <si>
    <t>33939L738</t>
  </si>
  <si>
    <t>US33939L7385</t>
  </si>
  <si>
    <t>The investment seeks investment results that correspond generally to the price and yield performance before fees and expenses of the Northern Trust Real Assets Allocation IndexSM. Under normal circumstances the fund will invest at least 80% of its total assets (exclusive of collateral held from securities lending) in the securities of the underlying index. The underlying index measures the performance of an optimized allocation to the underlying funds that is intended to provide exposures to certain real assets and minimize overall volatility of investment in the underlying funds. The fund is non-diversified.</t>
  </si>
  <si>
    <t>Xtrackers Harvest CSI 300 China A ETF</t>
  </si>
  <si>
    <t>ASHR.K</t>
  </si>
  <si>
    <t>ASHR:US</t>
  </si>
  <si>
    <t>24.13 - 39.11</t>
  </si>
  <si>
    <t>US2330518794</t>
  </si>
  <si>
    <t>The investment seeks investment results that correspond generally to the performance before fees and expenses of the CSI 300 Index. The fund will normally invest at least 80% of its total assets in securities of issuers that comprise the underlying index. The underlying index is designed to reflect the price fluctuation and performance of the China A-Share market and is composed of the 300 largest and most liquid stocks in the China A-Share market. The underlying index includes small-cap mid-cap and large-cap stocks.</t>
  </si>
  <si>
    <t>Xtrackers Harvest CSI 500 CHN A SmCp ETF</t>
  </si>
  <si>
    <t>ASHS.K</t>
  </si>
  <si>
    <t>ASHS:US</t>
  </si>
  <si>
    <t>25.02 - 36.57</t>
  </si>
  <si>
    <t>US2330517549</t>
  </si>
  <si>
    <t>The investment seeks investment results that correspond generally to the performance before fees and expenses of the CSI 500 Index. The index is designed to reflect the price fluctuation and performance of small-cap companies in the China A-Share market and is composed of the 500 smallest and most liquid stocks in the China A-Share market. Under normal circumstances the fund invests at least 80% of its net assets plus the amount of any borrowings for investment purposes in A-Shares of Chinese small-cap issuers or in derivative instruments and other securities that provide investment exposure to A-Shares of Chinese small-cap issuers.</t>
  </si>
  <si>
    <t>Xtrackers MSCI China A Inclusion Eq ETF</t>
  </si>
  <si>
    <t>ASHX.K</t>
  </si>
  <si>
    <t>ASHX:US</t>
  </si>
  <si>
    <t>18.04 - 28.01</t>
  </si>
  <si>
    <t>US2330515238</t>
  </si>
  <si>
    <t>The investment seeks investment results that correspond generally to the performance before fees and expenses of the MSCI China A Inclusion Index. The fund will normally invest at least 80% of its total assets in securities (including depositary receipts in respect of such securities) of issuers that comprise the underlying index. The underlying index is designed to track the equity market performance of China A-Shares that are accessible through the Shanghai-Hong Kong Stock Connect program or the Shenzhen-Hong Kong Stock Connect program. The fund is non-diversified.</t>
  </si>
  <si>
    <t>ASNGF</t>
  </si>
  <si>
    <t>ASNGF.PK</t>
  </si>
  <si>
    <t>ASNGF:US</t>
  </si>
  <si>
    <t>SG1S08926457</t>
  </si>
  <si>
    <t>AUGZ</t>
  </si>
  <si>
    <t>TrueShares Structured Outcome August ETF</t>
  </si>
  <si>
    <t>AUGZ.K</t>
  </si>
  <si>
    <t>AUGZ:US</t>
  </si>
  <si>
    <t>24.67 - 26.77</t>
  </si>
  <si>
    <t>53656F722</t>
  </si>
  <si>
    <t>US53656F7226</t>
  </si>
  <si>
    <t>The investment seeks to provide investors with returns (before fees and expenses) that track those of the S&amp;P 500 Price Return Index while seeking to provide a buffer against the first 8% to 12% of S&amp;P 500 Price Index losses over the period from August 1 2020 to July 31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 The fund is non-diversified.</t>
  </si>
  <si>
    <t>AUSF</t>
  </si>
  <si>
    <t>Global X Adaptive US Factor ETF</t>
  </si>
  <si>
    <t>AUSF.K</t>
  </si>
  <si>
    <t>AUSF:US</t>
  </si>
  <si>
    <t>14.70 - 26.92</t>
  </si>
  <si>
    <t>37954Y574</t>
  </si>
  <si>
    <t>US37954Y5740</t>
  </si>
  <si>
    <t>The investment seeks to provide investment results that correspond generally to the price and yield performance before fees and expenses of the Adaptive Wealth Strategies U.S. Factor Index (the "index"). The fund invests at least 80% of its total assets in the securities of the index. Its 80% investment policy is non-fundamental and requires 60 days prior written notice to shareholders before it can be changed. The index is designed to dynamically allocate across three sub-indices that provide exposure to U.S. equities that exhibit characteristics of one of three primary factors: value momentum and low volatility. The fund is non-diversified.</t>
  </si>
  <si>
    <t>AUXSF</t>
  </si>
  <si>
    <t>AUXSF.PK</t>
  </si>
  <si>
    <t>AUXSF:US</t>
  </si>
  <si>
    <t>Other OTC - Other OTC Delayed Price. Currency in USD</t>
  </si>
  <si>
    <t>4.5548 - 4.5548</t>
  </si>
  <si>
    <t>AVDE</t>
  </si>
  <si>
    <t>AvantisÂ® International Equity ETF</t>
  </si>
  <si>
    <t>AVDE.K</t>
  </si>
  <si>
    <t>AVDE:US</t>
  </si>
  <si>
    <t>34.07 - 55.19</t>
  </si>
  <si>
    <t>US0250727031</t>
  </si>
  <si>
    <t>The investment seeks long-term capital appreciation. The fund invests primarily in a diverse group of non-U.S. companies across countries market sectors and industry groups. It may invest in companies of all market capitalizations. Under normal market conditions the fund will invest at least 80% of its assets in equity securities. It also may invest in derivative instruments such as futures contracts currency forwards and swap agreements.</t>
  </si>
  <si>
    <t>AVDV</t>
  </si>
  <si>
    <t>AvantisÂ® International Small Cap Val ETF</t>
  </si>
  <si>
    <t>AVDV.K</t>
  </si>
  <si>
    <t>AVDV:US</t>
  </si>
  <si>
    <t>31.37 - 56.59</t>
  </si>
  <si>
    <t>Foreign Small/Mid Value</t>
  </si>
  <si>
    <t>US0250728021</t>
  </si>
  <si>
    <t>The investment seeks long-term capital appreciation. The fund invests primarily in a diverse group of non-U.S. small cap value companies across market sectors industry groups and countries. Under normal market conditions it will invest at least 80% of its assets in securities of small capitalization companies. The fund also may invest in derivative instruments such as futures contracts currency forwards and swap agreements.</t>
  </si>
  <si>
    <t>AVEM</t>
  </si>
  <si>
    <t>AvantisÂ® Emerging Markets Equity ETF</t>
  </si>
  <si>
    <t>AVEM.K</t>
  </si>
  <si>
    <t>AVEM:US</t>
  </si>
  <si>
    <t>35.21 - 57.21</t>
  </si>
  <si>
    <t>US0250726041</t>
  </si>
  <si>
    <t>The investment seeks long-term capital appreciation. The fund invests primarily in a diverse group of companies related to emerging markets across market sectors industry groups and countries. The fund may invest in companies of all market capitalizations. Under normal market conditions the fund will invest at least 80% of its assets in equity securities of companies related to emerging market countries.</t>
  </si>
  <si>
    <t>AVIG</t>
  </si>
  <si>
    <t>AvantisÂ® Core Fixed Income ETF</t>
  </si>
  <si>
    <t>AVIG.K</t>
  </si>
  <si>
    <t>AVIG:US</t>
  </si>
  <si>
    <t>49.70 - 50.19</t>
  </si>
  <si>
    <t>US0250725621</t>
  </si>
  <si>
    <t>The investment seeks to maximize total return. The fund invests primarily in investment grade quality debt obligations from a diverse group of U.S. and non-U.S. issuers. Under normal market conditions it will invest at least 80% of its net assets plus any borrowings for investment purposes in fixed income securities. The fund seeks to maintain a weighted average duration within 2 years of the weighted average duration of its benchmark the Bloomberg Barclays U.S. Aggregate Bond index as calculated by the manager.</t>
  </si>
  <si>
    <t>AVSF</t>
  </si>
  <si>
    <t>AvantisÂ® Short-Term Fixed Income ETF</t>
  </si>
  <si>
    <t>AVSF.K</t>
  </si>
  <si>
    <t>AVSF:US</t>
  </si>
  <si>
    <t>49.97 - 50.07</t>
  </si>
  <si>
    <t>US0250726876</t>
  </si>
  <si>
    <t>AVUS</t>
  </si>
  <si>
    <t>AvantisÂ® U.S. Equity ETF</t>
  </si>
  <si>
    <t>AVUS.K</t>
  </si>
  <si>
    <t>AVUS:US</t>
  </si>
  <si>
    <t>34.70 - 59.92</t>
  </si>
  <si>
    <t>US0250728856</t>
  </si>
  <si>
    <t>The investment seeks long-term capital appreciation. The fund invests primarily in a diverse group of U.S. companies across market sectors and industry groups. It may invest in companies of all market capitalizations. Under normal market conditions the fund will invest at least 80% of its assets in equity securities of U.S. companies. It also may invest in derivative instruments such as futures contracts currency forwards and swap agreements.</t>
  </si>
  <si>
    <t>AVUV</t>
  </si>
  <si>
    <t>AvantisÂ® U.S. Small Cap Value ETF</t>
  </si>
  <si>
    <t>AVUV.K</t>
  </si>
  <si>
    <t>AVUV:US</t>
  </si>
  <si>
    <t>26.67 - 54.80</t>
  </si>
  <si>
    <t>Small Value</t>
  </si>
  <si>
    <t>US0250728773</t>
  </si>
  <si>
    <t>The investment seeks long-term capital appreciation. The fund invests primarily in a diverse group of U.S. small cap companies across market sectors and industry groups. Under normal market conditions it will invest at least 80% of its assets in securities of small capitalization companies located in the United States. The fund also may invest in derivative instruments such as futures contracts currency forwards and swap agreements.</t>
  </si>
  <si>
    <t>AWAY</t>
  </si>
  <si>
    <t>ETFMG Travel Tech ETF</t>
  </si>
  <si>
    <t>AWAY.K</t>
  </si>
  <si>
    <t>AWAY:US</t>
  </si>
  <si>
    <t>11.24 - 26.69</t>
  </si>
  <si>
    <t>Consumer Cyclical</t>
  </si>
  <si>
    <t>26924G771</t>
  </si>
  <si>
    <t>US26924G7714</t>
  </si>
  <si>
    <t>The investment seeks to provide investment results that before fees and expenses correspond generally to the total return performance of the Prime Travel Technology Index NTR. The fund invests at least 80% of its total assets exclusive of collateral held from securities lending in the component securities of the index and in ADRs and GDRs based on the component securities in the index. The index tracks the performance of globally exchange-listed equity securities of companies across the globe that are engaged in "Travel Technology Business" which is defined as providing technology via the internet and internet-connected devices.</t>
  </si>
  <si>
    <t>AWTM</t>
  </si>
  <si>
    <t>Aware Ultra-Short Duration Enh Inc ETF</t>
  </si>
  <si>
    <t>AWTM.K</t>
  </si>
  <si>
    <t>AWTM:US</t>
  </si>
  <si>
    <t>46.24 - 51.05</t>
  </si>
  <si>
    <t>US8863641085</t>
  </si>
  <si>
    <t>The investment seeks to maximize current income while maintaining a portfolio consistent with the preservation of capital and daily liquidity designed to meet the requirements of the relevant standard-setting and regulatory support organization applicable to U.S. insurance companies. The fund is an actively-managed ETF that seeks to achieve its investment objective under normal circumstances by investing at least 80% of its net assets in U.S.-dollar denominated investment-grade fixed- and floating-rate bonds and debt securities with an overall effective duration of less than one year.</t>
  </si>
  <si>
    <t>AZAA</t>
  </si>
  <si>
    <t>AllianzIM US Large Cap Buffer10 Apr ETF</t>
  </si>
  <si>
    <t>AZAA.K</t>
  </si>
  <si>
    <t>AZAA:US</t>
  </si>
  <si>
    <t>24.66 - 27.05</t>
  </si>
  <si>
    <t>00888H109</t>
  </si>
  <si>
    <t>US00888H1095</t>
  </si>
  <si>
    <t>The investment seeks to match at the end of the current Outcome Period the returns of the S&amp;P 500 Price Index up to a specified upside Cap while providing a Buffer against the first 10% of S&amp;P 500 Price Index losses. Under normal market conditions the fund invests at least 80% of its net assets in instruments with economic characteristics similar to U.S. large cap equity securities. Specifically the manager intends to invest substantially all of the fund s assets in FLexible EXchange Options (   FLEX Options   ) that reference the S&amp;P 500 Price Index. The fund is non-diversified.</t>
  </si>
  <si>
    <t>AZAL</t>
  </si>
  <si>
    <t>AllianzIM US Large Cap Buffer10 Jul ETF</t>
  </si>
  <si>
    <t>AZAL.K</t>
  </si>
  <si>
    <t>AZAL:US</t>
  </si>
  <si>
    <t>25.11 - 27.28</t>
  </si>
  <si>
    <t>00888H307</t>
  </si>
  <si>
    <t>US00888H3075</t>
  </si>
  <si>
    <t>The investment seeks to match at the end of the current Outcome Period the returns of the S&amp;P 500 Price Index up to a specified upside Cap while providing a Buffer against the first 10% of S&amp;P 500 Price Index losses. 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S&amp;P 500 Price Index. It is non-diversified.</t>
  </si>
  <si>
    <t>AZAO</t>
  </si>
  <si>
    <t>AllianzIM US Large Cap Buffer10 Oct ETF</t>
  </si>
  <si>
    <t>AZAO.K</t>
  </si>
  <si>
    <t>AZAO:US</t>
  </si>
  <si>
    <t>24.40 - 27.66</t>
  </si>
  <si>
    <t>00888H604</t>
  </si>
  <si>
    <t>US00888H6045</t>
  </si>
  <si>
    <t>The investment seeks to match at the end of the current Outcome Period the returns of the S&amp;P 500 Price Index up to a specified upside Cap while providing a Buffer against the first 10% of S&amp;P 500 Price Index losses. Under normal market conditions the fund invests at least 80% of its net assets in instruments with economic characteristics similar to U.S. large cap equity securities. Specifically the manager intends to invest substantially all of the fund s assets in FLexible EXchange Options ("FLEX Options") that reference the S&amp;P 500 Price Index. The fund is non-diversified.</t>
  </si>
  <si>
    <t>AZBA</t>
  </si>
  <si>
    <t>AllianzIM US Large Cap Buffer20 Apr ETF</t>
  </si>
  <si>
    <t>AZBA.K</t>
  </si>
  <si>
    <t>AZBA:US</t>
  </si>
  <si>
    <t>24.86 - 24.86</t>
  </si>
  <si>
    <t>00888H208</t>
  </si>
  <si>
    <t>US00888H2085</t>
  </si>
  <si>
    <t>The investment seeks to match at the end of the current Outcome Period the returns of the S&amp;P 500 Price Index up to a specified upside Cap while providing a Buffer against the first 20% of S&amp;P 500 Price Index losses. Under normal market conditions the fund invests at least 80% of its net assets in instruments with economic characteristics similar to U.S. large cap equity securities. Specifically the manager intends to invest substantially all of the fund s assets in FLexible EXchange Options (   FLEX Options   ) that reference the S&amp;P 500 Price Index. The fund is non-diversified.</t>
  </si>
  <si>
    <t>AZBL</t>
  </si>
  <si>
    <t>AllianzIM US Large Cap Buffer20 Jul ETF</t>
  </si>
  <si>
    <t>AZBL.K</t>
  </si>
  <si>
    <t>AZBL:US</t>
  </si>
  <si>
    <t>25.05 - 26.34</t>
  </si>
  <si>
    <t>00888H406</t>
  </si>
  <si>
    <t>US00888H4065</t>
  </si>
  <si>
    <t>The investment seeks to match at the end of the current Outcome Period the returns of the S&amp;P 500 Price Index up to a specified upside Cap while providing a Buffer against the first 20% of S&amp;P 500 Price Index losses. 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S&amp;P 500 Price Index. It is non-diversified.</t>
  </si>
  <si>
    <t>AZBO</t>
  </si>
  <si>
    <t>AllianzIM US Large Cap Buffer20 Oct ETF</t>
  </si>
  <si>
    <t>AZBO.K</t>
  </si>
  <si>
    <t>AZBO:US</t>
  </si>
  <si>
    <t>24.70 - 25.76</t>
  </si>
  <si>
    <t>00888H505</t>
  </si>
  <si>
    <t>US00888H5054</t>
  </si>
  <si>
    <t>The investment seeks to match at the end of the current Outcome Period the returns of the S&amp;P 500 Price Index up to a specified upside Cap while providing a Buffer against the first 20% of S&amp;P 500 Price Index losses. Under normal market conditions the fund invests at least 80% of its net assets in instruments with economic characteristics similar to U.S. large cap equity securities. Specifically the manager intends to invest substantially all of the fund s assets in FLexible EXchange Options ("FLEX Options") that reference the S&amp;P 500 Price Index. The fund is non-diversified.</t>
  </si>
  <si>
    <t>Invesco Taxable Municipal Bond ETF</t>
  </si>
  <si>
    <t>BAB:US</t>
  </si>
  <si>
    <t>22.52 - 35.82</t>
  </si>
  <si>
    <t>Muni National Long</t>
  </si>
  <si>
    <t>46138G805</t>
  </si>
  <si>
    <t>US46138G8050</t>
  </si>
  <si>
    <t>The investment seeks to track the investment results (before fees and expenses) of the ICE BofAML US Taxable Municipal Securities Plus Index (the "underlying index"). The fund generally will invest at least 80% of its total assets in taxable municipal securities that comprise the underlying index. The underlying index is designed to track the performance of U.S. dollar-denominated taxable municipal debt publicly issued by U.S. states and territories and their political subdivisions in the U.S. market.</t>
  </si>
  <si>
    <t>BAPR</t>
  </si>
  <si>
    <t>Innovator S&amp;P 500 Buffer ETF Apr New</t>
  </si>
  <si>
    <t>BAPR.K</t>
  </si>
  <si>
    <t>BAPR:US</t>
  </si>
  <si>
    <t>21.34 - 29.56</t>
  </si>
  <si>
    <t>45782C888</t>
  </si>
  <si>
    <t>US45782C8881</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</si>
  <si>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The reference asset for all of the fund s FLEX Options is the S&amp;P 500 Price Index a large-cap market-weighted U.S. equities index that tracks the price (excluding dividends) of the 500 leading companies in leading industries. It is non-diversified.</t>
  </si>
  <si>
    <t>BAR</t>
  </si>
  <si>
    <t>GraniteShares Gold Trust</t>
  </si>
  <si>
    <t>BAR:US</t>
  </si>
  <si>
    <t>14.43 - 20.59</t>
  </si>
  <si>
    <t>38748G101</t>
  </si>
  <si>
    <t>US38748G1013</t>
  </si>
  <si>
    <t>The investment seeks to reflect generally the performance of the price of gold. The Shares are intended to constitute a simple and cost-effective means of making an investment similar to an investment in gold.</t>
  </si>
  <si>
    <t>Amplify Lithium &amp; Battery Tech ETF</t>
  </si>
  <si>
    <t>BATT.K</t>
  </si>
  <si>
    <t>BATT:US</t>
  </si>
  <si>
    <t>5.91 - 12.93</t>
  </si>
  <si>
    <t>Natural Resources</t>
  </si>
  <si>
    <t>US0321088058</t>
  </si>
  <si>
    <t>The investment seeks investment results that generally correspond to the price and yield of the EQM Lithium &amp; Battery Technology Index. The fund will normally invest at least 80% of its total assets in the securities that comprise the index. The index seeks to provide exposure to global companies deriving material revenue associated with the development production and use of lithium battery technology. It is non-diversified.</t>
  </si>
  <si>
    <t>BAUG</t>
  </si>
  <si>
    <t>Innovator S&amp;P 500 Buffer ETF - Aug</t>
  </si>
  <si>
    <t>BAUG.K</t>
  </si>
  <si>
    <t>BAUG:US</t>
  </si>
  <si>
    <t>19.73 - 29.17</t>
  </si>
  <si>
    <t>45782C698</t>
  </si>
  <si>
    <t>US45782C6984</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</si>
  <si>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It is non-diversified.</t>
  </si>
  <si>
    <t>BBAX</t>
  </si>
  <si>
    <t>JPMorgan BetaBuilders Dev Asia ex-JpnETF</t>
  </si>
  <si>
    <t>BBAX.K</t>
  </si>
  <si>
    <t>BBAX:US</t>
  </si>
  <si>
    <t>16.15 - 26.94</t>
  </si>
  <si>
    <t>46641Q688</t>
  </si>
  <si>
    <t>US46641Q6888</t>
  </si>
  <si>
    <t>The investment seeks investment results that closely correspond before fees and expenses to the performance of the Morningstar   Developed Asia Pacific ex-Japan Target Market Exposure IndexSM. The fund will invest at least 80% of its assets in securities included in the underlying index. The underlying index targets 85% of the stocks traded on the primary exchanges in each country or region by market capitalization and primarily includes large- and mid-capitalization companies.</t>
  </si>
  <si>
    <t>Virtus LifeSci Biotech Clinical Trls ETF</t>
  </si>
  <si>
    <t>BBC:US</t>
  </si>
  <si>
    <t>23.00 - 45.70</t>
  </si>
  <si>
    <t>26923G301</t>
  </si>
  <si>
    <t>US26923G3011</t>
  </si>
  <si>
    <t>The investment seeks investment results that correspond before fees and expenses to the price and yield performance of the LifeSci Biotechnology Clinical Trials Index. Under normal market conditions the fund will invest not less than 80% of its assets in component securities of the index. The index seeks to track the performance of the common stock of U.S. exchange-listed biotechnology companies with a primary product offering ("lead drug") that is typically in a Phase 1 Phase 2 or Phase 3 clinical trial stage of development but prior to receiving marketing approval.</t>
  </si>
  <si>
    <t>BBCA</t>
  </si>
  <si>
    <t>JPMorgan BetaBuilders Canada ETF</t>
  </si>
  <si>
    <t>BBCA.K</t>
  </si>
  <si>
    <t>BBCA:US</t>
  </si>
  <si>
    <t>15.35 - 26.91</t>
  </si>
  <si>
    <t>46641Q696</t>
  </si>
  <si>
    <t>US46641Q6961</t>
  </si>
  <si>
    <t>The investment seeks investment results that closely correspond before fees and expenses to the performance of the Morningstar   Canada Target Market Exposure IndexSM. The fund will invest at least 80% of its assets in securities included in the underlying index. The underlying index is a free float adjusted market capitalization weighted index which consists of stocks traded primarily on the Toronto Stock Exchange. The fund may invest up to 20% of its assets in exchange-traded futures and forward foreign currency contracts to seek performance that corresponds to the underlying index.</t>
  </si>
  <si>
    <t>JPMorgan BetaBuilders Europe ETF</t>
  </si>
  <si>
    <t>BBEU.K</t>
  </si>
  <si>
    <t>BBEU:US</t>
  </si>
  <si>
    <t>16.11 - 25.86</t>
  </si>
  <si>
    <t>Europe Stock</t>
  </si>
  <si>
    <t>46641Q720</t>
  </si>
  <si>
    <t>US46641Q7209</t>
  </si>
  <si>
    <t>The investment seeks investment results that closely correspond before fees and expenses to the performance of the Morningstar   Developed Europe Target Market Exposure IndexSM. The fund will invest at least 80% of its assets in securities included in the underlying index. The underlying index is a free float adjusted market capitalization-weighted index which consists of equity securities from developed European countries or regions including: Austria Belgium Denmark Finland France Germany Ireland Italy the Netherlands Norway Portugal Spain Sweden Switzerland and the United Kingdom.</t>
  </si>
  <si>
    <t>VanEck Vectors Biotech ETF</t>
  </si>
  <si>
    <t>BBH.O</t>
  </si>
  <si>
    <t>BBH:US</t>
  </si>
  <si>
    <t>112.03 - 178.10</t>
  </si>
  <si>
    <t>92189F726</t>
  </si>
  <si>
    <t>US92189F7261</t>
  </si>
  <si>
    <t>The investment seeks to replicate as closely as possible before fees and expenses the price and yield performance of the MVIS   US Listed Biotech 25 Index. The fund normally invests at least 80% of its total assets in securities that comprise the fund s benchmark index. The Biotech Index includes common stocks and depositary receipts of U.S. exchange-listed companies in the biotechnology industry. Such companies may include medium-capitalization companies and foreign companies that are listed on a U.S. exchange. It is non-diversified.</t>
  </si>
  <si>
    <t>BBIN</t>
  </si>
  <si>
    <t>JPMorgan BetaBuilders Intl Eq ETF</t>
  </si>
  <si>
    <t>BBIN.K</t>
  </si>
  <si>
    <t>BBIN:US</t>
  </si>
  <si>
    <t>34.37 - 52.53</t>
  </si>
  <si>
    <t>46641Q373</t>
  </si>
  <si>
    <t>US46641Q3737</t>
  </si>
  <si>
    <t>The investment seeks investment results that closely correspond before fees and expenses to the performance of the Morningstar   Developed Markets ex-North America Target Market Exposure IndexSM. The fund will invest at least 80% of its assets in securities included in the underlying index." The underlying index is a free float adjusted market capitalization weighted index which consists of equity securities from developed countries or regions.</t>
  </si>
  <si>
    <t>BBJP</t>
  </si>
  <si>
    <t>JPMorgan BetaBuilders Japan ETF</t>
  </si>
  <si>
    <t>BBJP.K</t>
  </si>
  <si>
    <t>BBJP:US</t>
  </si>
  <si>
    <t>17.42 - 26.90</t>
  </si>
  <si>
    <t>Japan Stock</t>
  </si>
  <si>
    <t>46641Q712</t>
  </si>
  <si>
    <t>US46641Q7126</t>
  </si>
  <si>
    <t>The investment seeks investment results that closely correspond before fees and expenses to the performance of the Morningstar   Japan Target Market Exposure IndexSM. The fund will invest at least 80% of its assets in securities included in the underlying index. The underlying index is a free float adjusted market capitalization weighted index which consists of stocks traded primarily on the Tokyo Stock Exchange or the Nagoya Stock Exchange. The fund may invest up to 20% of its assets in exchange-traded futures and forward foreign currency contracts to seek performance that corresponds to the underlying index.</t>
  </si>
  <si>
    <t>BBMC</t>
  </si>
  <si>
    <t>JPMorgan BetaBuilders US Mid Cap Eq ETF</t>
  </si>
  <si>
    <t>BBMC.K</t>
  </si>
  <si>
    <t>BBMC:US</t>
  </si>
  <si>
    <t>48.58 - 71.08</t>
  </si>
  <si>
    <t>46641Q340</t>
  </si>
  <si>
    <t>US46641Q3406</t>
  </si>
  <si>
    <t>The investment seeks investment results that closely correspond before fees and expenses to the performance of the Morningstar   US Mid Cap Target Market Exposure Extended IndexSM. The fund will invest at least 80% of its assets in securities included in the underlying index. The underlying index consists of equity securities primarily traded in the United States and targets those securities that fall between the 85th and 95th percentiles in market capitalization of the free float adjusted investable universe.</t>
  </si>
  <si>
    <t>Virtus LifeSci Biotech Products ETF</t>
  </si>
  <si>
    <t>BBP:US</t>
  </si>
  <si>
    <t>30.83 - 52.14</t>
  </si>
  <si>
    <t>26923G202</t>
  </si>
  <si>
    <t>US26923G2021</t>
  </si>
  <si>
    <t>The investment seeks investment results that correspond before fees and expenses to the price and yield performance of the LifeSci Biotechnology Products Index. Under normal market conditions the fund will invest not less than 80% of its assets in component securities of the index. The index seeks to track the performance of the common stock of U.S. exchange-listed biotechnology companies with at least one drug therapy approved by the U.S. Food and Drug Administration ("FDA") for marketing.</t>
  </si>
  <si>
    <t>BBRE</t>
  </si>
  <si>
    <t>JPMorgan BetaBuilders MSCI US REIT ETF</t>
  </si>
  <si>
    <t>BBRE.K</t>
  </si>
  <si>
    <t>BBRE:US</t>
  </si>
  <si>
    <t>51.55 - 94.57</t>
  </si>
  <si>
    <t>46641Q738</t>
  </si>
  <si>
    <t>US46641Q7381</t>
  </si>
  <si>
    <t>The investment seeks results that closely correspond before fees and expenses to the performance of the MSCI US REIT Index. The fund will invest at least 80% of its assets in securities included in the underlying index. The underlying index is a free-float adjusted market-cap weighted index designed to measure the performance of U.S. equity real estate investment trust (REIT) securities. The fund may invest up to 20% of its assets in exchange-traded futures to seek performance that corresponds to the underlying index.</t>
  </si>
  <si>
    <t>BBSA</t>
  </si>
  <si>
    <t>JPMorgan BetaBldrs 1-5 Yr US Aggt Bd ETF</t>
  </si>
  <si>
    <t>BBSA.K</t>
  </si>
  <si>
    <t>BBSA:US</t>
  </si>
  <si>
    <t>24.84 - 27.50</t>
  </si>
  <si>
    <t>46641Q381</t>
  </si>
  <si>
    <t>US46641Q3810</t>
  </si>
  <si>
    <t>JPMorgan BetaBuilders 1-5 Year US Aggregate Bond ETF is an Exchange-traded fund incorporated in the USA. The Fund seeks investment results that closely correspond  before fees and expenses  to the performance of the Bloomberg Barclays Short-Term U.S. Aggregate Bond Index.</t>
  </si>
  <si>
    <t>JPMorgan BetaBuilders US Equity ETF</t>
  </si>
  <si>
    <t>BBUS.K</t>
  </si>
  <si>
    <t>BBUS:US</t>
  </si>
  <si>
    <t>39.56 - 66.64</t>
  </si>
  <si>
    <t>46641Q399</t>
  </si>
  <si>
    <t>US46641Q3992</t>
  </si>
  <si>
    <t>The investment seeks investment results that closely correspond before fees and expenses to the performance of the Morningstar   US Target Market Exposure IndexSM. The underlying index is a free float adjusted market capitalization weighted index which consists of equity securities primarily traded in the United States. The underlying index targets 85% of those stocks by market capitalization and primarily includes large- and mid-capitalization companies. The fund will invest at least 80% of its assets in securities included in the underlying index.</t>
  </si>
  <si>
    <t>BCD</t>
  </si>
  <si>
    <t>Aberdeen Standard Blmb AllCmdLDSK1Fr ETF</t>
  </si>
  <si>
    <t>BCD:US</t>
  </si>
  <si>
    <t>18.71 - 24.70</t>
  </si>
  <si>
    <t>Commodities Broad Basket</t>
  </si>
  <si>
    <t>US0032612030</t>
  </si>
  <si>
    <t>The investment seeks to provide total return through actively managed exposure to the Bloomberg Commodity Index 3 Month Forward Total ReturnSM (the "index"). The fund is an actively managed exchange-traded fund ("ETF") that is not required to track the index or invest in all of the index s components. However it will generally seek to hold similar interests to those included in the index and will seek exposure to many of the commodities included in the index under the same futures rolling schedule as the index. It is non-diversified.</t>
  </si>
  <si>
    <t>BCI</t>
  </si>
  <si>
    <t>Aberdeen Standard Blmb AllCmdStrK1Fr ETF</t>
  </si>
  <si>
    <t>BCI:US</t>
  </si>
  <si>
    <t>16.36 - 22.99</t>
  </si>
  <si>
    <t>US0032611040</t>
  </si>
  <si>
    <t>The investment seeks to provide total return through actively managed exposure to the Bloomberg Commodity Index Total ReturnSM (the "index"). The fund is an actively managed exchange-traded fund ("ETF") that is not required to track the index or invest in all of the index s components. However it will generally seek to hold similar interests to those included in the index and will seek exposure to many of the commodities included in the index under the same futures rolling schedule as the index. It is non-diversified.</t>
  </si>
  <si>
    <t>BCYIF</t>
  </si>
  <si>
    <t>BCYIF.PK</t>
  </si>
  <si>
    <t>BCYIF:US</t>
  </si>
  <si>
    <t>7.18 - 7.18</t>
  </si>
  <si>
    <t>BDCX</t>
  </si>
  <si>
    <t>ETRACS Qrtly Py 1.5X Lvgd Wls Fg BDC ETN</t>
  </si>
  <si>
    <t>BDCX.K</t>
  </si>
  <si>
    <t>BDCX:US</t>
  </si>
  <si>
    <t>22.32 - 26.74</t>
  </si>
  <si>
    <t>Trading--Leveraged Equity</t>
  </si>
  <si>
    <t>90269A260</t>
  </si>
  <si>
    <t>US90269A2603</t>
  </si>
  <si>
    <t>The investment seeks to provide 1.5 times leveraged long exposure to the compounded quarterly performance of the Wells Fargo Business Development Company Index (the    index   ) reduced by the Accrued Fees. The index is intended to measure the performance of all business development companies listed on the New York Stock Exchange (   NYSE   ) NYSE AMEX or The Nasdaq Stock Market Inc. (   NASDAQ   ) that satisfy specified market capitalization and other eligibility requirements. It is a proprietary index of Wells Fargo Securities LLC.</t>
  </si>
  <si>
    <t>BDCY</t>
  </si>
  <si>
    <t>ETRACS 2xM Lvgd WF Dvr Bus Dev Com ETN B</t>
  </si>
  <si>
    <t>BDCY.K</t>
  </si>
  <si>
    <t>BDCY:US</t>
  </si>
  <si>
    <t>3.59 - 27.71</t>
  </si>
  <si>
    <t>90269A112</t>
  </si>
  <si>
    <t>US90269A1126</t>
  </si>
  <si>
    <t>The investment seeks to provide a two times leveraged return linked to the compounded monthly performance of the Wells Fargo Diversified Business Development Company Index. The index is designed to measure the performance of BDCs that are listed on NYSE NYSE MKT or NASDAQ and that satisfy specified market capitalization and other eligibility requirements. The securities seek to approximate the monthly returns that might be available to investors through a leveraged    long    investment in the index constituent securities.</t>
  </si>
  <si>
    <t>BDEC</t>
  </si>
  <si>
    <t>Innovator S&amp;P 500 Buffer ETF Dec</t>
  </si>
  <si>
    <t>BDEC.K</t>
  </si>
  <si>
    <t>BDEC:US</t>
  </si>
  <si>
    <t>20.14 - 29.39</t>
  </si>
  <si>
    <t>45782C557</t>
  </si>
  <si>
    <t>US45782C5572</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</si>
  <si>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</si>
  <si>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BDRY</t>
  </si>
  <si>
    <t>Breakwave Dry Bulk Shipping ETF</t>
  </si>
  <si>
    <t>BDRY.K</t>
  </si>
  <si>
    <t>BDRY:US</t>
  </si>
  <si>
    <t>3.75 - 19.10</t>
  </si>
  <si>
    <t>26923H200</t>
  </si>
  <si>
    <t>US26923H2004</t>
  </si>
  <si>
    <t>The investment seeks to provide investors with exposure to the daily change in the price of dry bulk freight futures before expenses and liabilities of the fund by tracking the performance of a portfolio consisting of a three-month strip of the nearest calendar quarter of futures contracts on specified indexes that measure rates for shipping dry bulk freight. The fund seeks to achieve its investment objective by investing substantially all of its assets in the Freight Futures currently constituting the Benchmark Portfolio. The Benchmark Portfolio includes a combination of Capesize Panamax and Supramax Freight Futures.</t>
  </si>
  <si>
    <t>BETZ</t>
  </si>
  <si>
    <t>Roundhill Sports Betting &amp; iGaming ETF</t>
  </si>
  <si>
    <t>BETZ.K</t>
  </si>
  <si>
    <t>BETZ:US</t>
  </si>
  <si>
    <t>14.23 - 22.62</t>
  </si>
  <si>
    <t>53656F789</t>
  </si>
  <si>
    <t>US53656F7895</t>
  </si>
  <si>
    <t>The investment seeks to track the total return performance before fees and expenses of the Roundhill Sports Betting &amp; iGaming Index. Under normal circumstances at least 80% of the fund s net assets (plus borrowings for investment purposes) will be invested in securities issued by Sports Betting and iGaming Companies. The index tracks the performance of the common stock (or corresponding American Depositary Receipts ("ADRs") or Global Depositary Receipts ("GDRs")) of exchange-listed companies that earn revenue from online gaming ("iGaming").</t>
  </si>
  <si>
    <t>BFEB</t>
  </si>
  <si>
    <t>Innovator S&amp;P 500 Buffer ETFâ„¢ Feb</t>
  </si>
  <si>
    <t>BFEB.K</t>
  </si>
  <si>
    <t>BFEB:US</t>
  </si>
  <si>
    <t>17.00 - 26.54</t>
  </si>
  <si>
    <t>45782C433</t>
  </si>
  <si>
    <t>US45782C4336</t>
  </si>
  <si>
    <t>BFIT.O</t>
  </si>
  <si>
    <t>BFIT:US</t>
  </si>
  <si>
    <t>12.86 - 24.30</t>
  </si>
  <si>
    <t>World Small/Mid Stock</t>
  </si>
  <si>
    <t>37954Y798</t>
  </si>
  <si>
    <t>US37954Y7985</t>
  </si>
  <si>
    <t>The investment seeks investment results that correspond generally to the price and yield performance before fees and expenses of the Indxx Global Health &amp; Wellness Thematic Index. The fund invests more than 80% of its total assets in the securities of the underlying index and in ADRs and GDRs based on the securities in the underlying index. The underlying index is designed to provide exposure to exchange-listed companies in developed markets that provide products and services that facilitate physical wellness through active and healthy lifestyles.</t>
  </si>
  <si>
    <t>Barron's 400 ETF</t>
  </si>
  <si>
    <t>BFOR.K</t>
  </si>
  <si>
    <t>BFOR:US</t>
  </si>
  <si>
    <t>26.12 - 47.01</t>
  </si>
  <si>
    <t>00162Q726</t>
  </si>
  <si>
    <t>US00162Q7262</t>
  </si>
  <si>
    <t>The investment seeks investment results that correspond generally before fees and expenses to the performance of the Barron s 400SM Index (the "underlying index"). The underlying index is a rules-based index intended to give investors a means of tracking the overall performance of high performing equity securities of U.S. companies. The fund will invest at least 80% of its total assets in the equity securities which comprise the underlying index.</t>
  </si>
  <si>
    <t>BFTR</t>
  </si>
  <si>
    <t>BlackRock Future Innovators ETF</t>
  </si>
  <si>
    <t>BFTR.K</t>
  </si>
  <si>
    <t>BFTR:US</t>
  </si>
  <si>
    <t>35.22 - 40.78</t>
  </si>
  <si>
    <t>09290C202</t>
  </si>
  <si>
    <t>US09290C2026</t>
  </si>
  <si>
    <t>The investment seeks long-term capital appreciation. Under normal market conditions the fund will invest at least 80% of its net assets plus any borrowings for investment purposes in equity securities issued by mid- and small-capitalization companies that BFA believes have above-average earnings growth potential. It may invest in shares of companies through initial public offerings ("IPOs"). The fund may invest up to 25% of its assets in securities of foreign companies including companies located in emerging markets. It is non-diversified.</t>
  </si>
  <si>
    <t>BGRN</t>
  </si>
  <si>
    <t>iShares Global Green Bond ETF</t>
  </si>
  <si>
    <t>BGRN.O</t>
  </si>
  <si>
    <t>BGRN:US</t>
  </si>
  <si>
    <t>51.93 - 56.24</t>
  </si>
  <si>
    <t>World Bond-USD Hedged</t>
  </si>
  <si>
    <t>46435U440</t>
  </si>
  <si>
    <t>US46435U4408</t>
  </si>
  <si>
    <t>The investment seeks to track the investment results of an index composed of global investment-grade green bonds that are issued to fund environmental projects while mitigating exposure to currency fluctuations versus the U.S. dollar. The fund seeks to track the investment results of the Bloomberg Barclays MSCI Global Green Bond Select (USD Hedged) Index which measures the performance of global investment-grade green bonds issued to fund projects with direct environmental benefits. The fund generally will invest at least 90% of its assets in the component securities and other instruments of the index. It is non-diversified.</t>
  </si>
  <si>
    <t>BIB.O</t>
  </si>
  <si>
    <t>BIB:US</t>
  </si>
  <si>
    <t>35.49 - 83.06</t>
  </si>
  <si>
    <t>74347R214</t>
  </si>
  <si>
    <t>US74347R2141</t>
  </si>
  <si>
    <t>The investment seeks daily investment results that correspond to two times (2x) the daily performance of the Nasdaq Biotechnology Index  . The fund invests in financial instruments that ProShare Advisors believes in combination should produce daily returns consistent with the fund s investment objective. The index is a modified capitalization weighted index that includes securities of Nasdaq listed companies that are classified as either biotechnology or pharmaceutical. The fund is non-diversified.</t>
  </si>
  <si>
    <t>BIBL</t>
  </si>
  <si>
    <t>Inspire 100 ETF</t>
  </si>
  <si>
    <t>BIBL.K</t>
  </si>
  <si>
    <t>BIBL:US</t>
  </si>
  <si>
    <t>20.31 - 36.71</t>
  </si>
  <si>
    <t>66538H534</t>
  </si>
  <si>
    <t>US66538H5349</t>
  </si>
  <si>
    <t>The investment seeks to replicate investment results that generally correspond before fees and expenses to the performance of the Inspire 100 Index. The fund generally will invest at least 80% of its total assets in the component securities of the Inspire 100 Index. The index provider selects domestic large capitalization equity securities using the index provider s Inspire Impact Score   a proprietary selection methodology that is designed to assign a score to a particular security based on the security s alignment with biblical values and the positive impact that company has on the world through various environmental social and governance criterion.</t>
  </si>
  <si>
    <t>First Trust BICK ETF</t>
  </si>
  <si>
    <t>BICK.O</t>
  </si>
  <si>
    <t>BICK:US</t>
  </si>
  <si>
    <t>17.48 - 33.04</t>
  </si>
  <si>
    <t>33733H107</t>
  </si>
  <si>
    <t>US33733H1077</t>
  </si>
  <si>
    <t>The investment seeks investment results that correspond generally to the price and yield (before the fund s fees and expenses) of an equity index called the ISE BICKTM. The fund will normally invest at least 90% of its net assets (including investment borrowings) in the common stocks and depositary receipts that comprise the index. The index is designed to provide a benchmark for investors interested in tracking some of the largest and most liquid public companies that are domiciled in Brazil India China (including Hong Kong) and South Korea that are accessible for investment by U.S. investors.</t>
  </si>
  <si>
    <t>SPDRÂ® Blmbg Barclays 1-3 Mth T-Bill ETF</t>
  </si>
  <si>
    <t>BIL:US</t>
  </si>
  <si>
    <t>91.40 - 95.97</t>
  </si>
  <si>
    <t>78468R663</t>
  </si>
  <si>
    <t>US78468R6633</t>
  </si>
  <si>
    <t>The investment seeks to provide investment results that correspond generally to the price and yield performance of the Bloomberg Barclays 1-3 Month U.S. Treasury Bill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measures the performance of public obligations of the U.S. Treasury that have a remaining maturity of greater than or equal to 1 month and less than 3 months.</t>
  </si>
  <si>
    <t>BILS</t>
  </si>
  <si>
    <t>SPDRÂ® Bloomberg Brcly 3-12 Mth TBill ETF</t>
  </si>
  <si>
    <t>BILS.K</t>
  </si>
  <si>
    <t>BILS:US</t>
  </si>
  <si>
    <t>100.05 - 100.09</t>
  </si>
  <si>
    <t>78468R523</t>
  </si>
  <si>
    <t>US78468R5239</t>
  </si>
  <si>
    <t>The investment seeks to provide investment results that before fees and expenses correspond generally to the price and yield performance of the Bloomberg Barclays 3-12 Month U.S. Treasury Bill Index. In seeking to track the performance of the index the fund employs a sampling strategy which means that the fund is not required to purchase all of the securities represented in the index. The index is designed to measure the performance of public obligations of the U.S. Treasury that have a remaining maturity of greater than or equal to 3 months and less than 12 months.</t>
  </si>
  <si>
    <t>BIS.O</t>
  </si>
  <si>
    <t>BIS:US</t>
  </si>
  <si>
    <t>26.66 - 79.40</t>
  </si>
  <si>
    <t>Trading--Inverse Equity</t>
  </si>
  <si>
    <t>74347G838</t>
  </si>
  <si>
    <t>US74347G8380</t>
  </si>
  <si>
    <t>The investment seeks daily investment results that correspond to two times the inverse (-2x) of the daily performance of the Nasdaq Biotechnology Index  . The fund invests in financial instruments that ProShare Advisors believes in combination should produce daily returns consistent with the fund s investment objective. The index is a modified capitalization weighted index that includes securities of Nasdaq listed companies that are classified as either biotechnology or pharmaceutical. The fund is non-diversified.</t>
  </si>
  <si>
    <t>Vanguard Interm-Term Bond ETF</t>
  </si>
  <si>
    <t>BIV:US</t>
  </si>
  <si>
    <t>83.21 - 94.43</t>
  </si>
  <si>
    <t>US9219378190</t>
  </si>
  <si>
    <t>The investment seeks the performance of the Bloomberg Barclays U.S. 5-10 Year Government/Credit Float Adjusted Index. Bloomberg Barclays U.S. 5-10 Year Government/Credit Float Adjusted Index includes all medium and larger issues of U.S. government investment-grade corporate and investment-grade international dollar-denominated bonds that have maturities between 5 and 10 years and are publicly issued. All of its investments will be selected through the sampling process and at least 80% of its assets will be invested in bonds held in the index.</t>
  </si>
  <si>
    <t>VanEck Vectors BDC Income ETF</t>
  </si>
  <si>
    <t>BIZD.K</t>
  </si>
  <si>
    <t>BIZD:US</t>
  </si>
  <si>
    <t>6.80 - 17.30</t>
  </si>
  <si>
    <t>Financial</t>
  </si>
  <si>
    <t>92189F411</t>
  </si>
  <si>
    <t>US92189F4110</t>
  </si>
  <si>
    <t>The investment seeks to replicate as closely as possible before fees and expenses the price and yield performance of the MVIS   US Business Development Companies Index. The fund normally invests at least 80% of its total assets in securities that comprise the fund s benchmark index. The index is comprised of BDCs. BDCs are vehicles whose principal business is to invest in lend capital to or provide services to privately-held companies or thinly traded U.S. public companies.</t>
  </si>
  <si>
    <t>BJAN</t>
  </si>
  <si>
    <t>Innovator S&amp;P 500 Buffer ETF January</t>
  </si>
  <si>
    <t>BJAN.K</t>
  </si>
  <si>
    <t>BJAN:US</t>
  </si>
  <si>
    <t>21.69 - 31.75</t>
  </si>
  <si>
    <t>45782C409</t>
  </si>
  <si>
    <t>US45782C4096</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</si>
  <si>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The reference asset for all of the fund s FLEX Options is the S&amp;P 500 Price Index a large-cap market-weighted U.S. equities index that tracks the price (excluding dividends) of the 500 leading companies in leading industries. The fund is non-diversified.</t>
  </si>
  <si>
    <t>VanEck Vectors Gaming ETF</t>
  </si>
  <si>
    <t>BJK.O</t>
  </si>
  <si>
    <t>BJK:US</t>
  </si>
  <si>
    <t>20.02 - 44.09</t>
  </si>
  <si>
    <t>92189F882</t>
  </si>
  <si>
    <t>US92189F8822</t>
  </si>
  <si>
    <t>The investment seeks to replicate as closely as possible before fees and expenses the price and yield performance of the MVIS   Global Gaming Index. The fund normally invests at least 80% of its total assets in securities that comprise the fund s benchmark index. To be initially eligible for the index companies must generate at least 50% of their revenues from gaming. Gaming includes casinos and casino hotels sports betting (including internet gambling and racetracks) and lottery services as well as gaming services gaming technology and gaming equipment. It is non-diversified.</t>
  </si>
  <si>
    <t>BJUL</t>
  </si>
  <si>
    <t>Innovator S&amp;P 500 Buffer ETF July</t>
  </si>
  <si>
    <t>BJUL.K</t>
  </si>
  <si>
    <t>BJUL:US</t>
  </si>
  <si>
    <t>21.08 - 29.58</t>
  </si>
  <si>
    <t>45782C789</t>
  </si>
  <si>
    <t>US45782C7891</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</si>
  <si>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The fund s investment sub-adviser has constructed a portfolio principally composed of seven FLEX Options on the S&amp;P 500 Price Index that are each set to expire on the last day of the Outcome Period. The fund is non-diversified.</t>
  </si>
  <si>
    <t>BJUN</t>
  </si>
  <si>
    <t>Innovator S&amp;P 500 Buffer ETF</t>
  </si>
  <si>
    <t>BJUN.K</t>
  </si>
  <si>
    <t>BJUN:US</t>
  </si>
  <si>
    <t>22.22 - 30.81</t>
  </si>
  <si>
    <t>45782C755</t>
  </si>
  <si>
    <t>US45782C7552</t>
  </si>
  <si>
    <t>The investment seeks to provide investors with returns that match those of the S&amp;P 500 Price Index. The fund invests at least 80% of its net assets in FLexible EXchange   Options that reference the S&amp;P 500 Price Return Index.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</si>
  <si>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BKAG</t>
  </si>
  <si>
    <t>BNY Mellon Core Bond ETF</t>
  </si>
  <si>
    <t>BKAG.K</t>
  </si>
  <si>
    <t>BKAG:US</t>
  </si>
  <si>
    <t>49.85 - 53.86</t>
  </si>
  <si>
    <t>09661T602</t>
  </si>
  <si>
    <t>US09661T6029</t>
  </si>
  <si>
    <t>The investment seeks to track the performance of the Bloomberg Barclays US Aggregate Total Return Index. Under normal circumstances in seeking to track the index s performance the fund generally purchases a representative sample of the securities comprising the index. By using a sampling process it typically will not invest in all of the securities in the index. The Bloomberg Barclays US Aggregate Total Return Index is designed to measure the investment grade U.S. dollar-denominated fixed-rate taxable bond market. The fund is non-diversified.</t>
  </si>
  <si>
    <t>BKEM</t>
  </si>
  <si>
    <t>BNY Mellon Emerging Markets Equity ETF</t>
  </si>
  <si>
    <t>BKEM.K</t>
  </si>
  <si>
    <t>BKEM:US</t>
  </si>
  <si>
    <t>49.61 - 69.76</t>
  </si>
  <si>
    <t>09661T503</t>
  </si>
  <si>
    <t>US09661T5039</t>
  </si>
  <si>
    <t>The investment seeks to track the performance of the Morningstar Emerging Markets Large Cap IndexSM. Under normal circumstances in seeking to track the index s performance the fund generally purchases a representative sample of the securities comprising the index. By using a sampling process it typically will not invest in all of the securities in the index. The Morningstar   Emerging Markets Large Cap IndexSM is a float-adjusted market capitalization weighted index designed to measure the performance of emerging market large-capitalization stocks. The fund is non-diversified.</t>
  </si>
  <si>
    <t>iShares MSCI BRIC ETF</t>
  </si>
  <si>
    <t>BKF:US</t>
  </si>
  <si>
    <t>31.75 - 52.70</t>
  </si>
  <si>
    <t>US4642866572</t>
  </si>
  <si>
    <t>The investment seeks to track the investment results of the MSCI BRIC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that is designed to measure the combined equity market performance in Brazil Russia India and China ("BRIC").</t>
  </si>
  <si>
    <t>BKHY</t>
  </si>
  <si>
    <t>BNY Mellon High Yield Beta ETF</t>
  </si>
  <si>
    <t>BKHY.K</t>
  </si>
  <si>
    <t>BKHY:US</t>
  </si>
  <si>
    <t>49.93 - 55.87</t>
  </si>
  <si>
    <t>09661T800</t>
  </si>
  <si>
    <t>US09661T8009</t>
  </si>
  <si>
    <t>The investment seeks to track the performance of the Bloomberg Barclays US Corporate High Yield Total Return Index. Under normal circumstances in seeking to track the index s performance the fund generally purchases a representative sample of the securities comprising the index. By using a sampling process it typically will not invest in all of the securities in the index. The Bloomberg Barclays US Corporate High Yield Total Return Index is designed to measure the U.S. dollar-denominated high yield (junk) fixed-rate taxable corporate bond market. The fund is non-diversified.</t>
  </si>
  <si>
    <t>BKIE</t>
  </si>
  <si>
    <t>BNY Mellon International Equity ETF</t>
  </si>
  <si>
    <t>BKIE.K</t>
  </si>
  <si>
    <t>BKIE:US</t>
  </si>
  <si>
    <t>49.99 - 63.85</t>
  </si>
  <si>
    <t>09661T404</t>
  </si>
  <si>
    <t>US09661T4040</t>
  </si>
  <si>
    <t>The investment seeks to track the performance of the Morningstar   Developed Markets ex-US Large Cap IndexSM. Under normal circumstances the fund generally invests in all of the stocks in the index in proportion to their weighting in the index. The Morningstar   Developed Markets ex-US Large Cap IndexSM is a float-adjusted market capitalization weighted index designed to measure the performance of developed market (excluding the United States) large-capitalization stocks. It is non-diversified.</t>
  </si>
  <si>
    <t>BKISF</t>
  </si>
  <si>
    <t>BKISF.PK</t>
  </si>
  <si>
    <t>BKISF:US</t>
  </si>
  <si>
    <t>4.8800 - 5.3000</t>
  </si>
  <si>
    <t>BKKCF</t>
  </si>
  <si>
    <t>BKKCF.PK</t>
  </si>
  <si>
    <t>BKKCF:US</t>
  </si>
  <si>
    <t>9.42 - 9.42</t>
  </si>
  <si>
    <t>09369T102</t>
  </si>
  <si>
    <t>CA09369T1021</t>
  </si>
  <si>
    <t>BKLC</t>
  </si>
  <si>
    <t>BNY Mellon US Large Cap Core Equity ETF</t>
  </si>
  <si>
    <t>BKLC.K</t>
  </si>
  <si>
    <t>BKLC:US</t>
  </si>
  <si>
    <t>51.70 - 69.33</t>
  </si>
  <si>
    <t>09661T107</t>
  </si>
  <si>
    <t>US09661T1079</t>
  </si>
  <si>
    <t>The investment seeks to track the performance of the Morningstar US Large Cap IndexSM. Under normal circumstances the fund generally invests in all of the stocks in the index in proportion to their weighting in the index. The index is a float-adjusted market capitalization weighted index designed to measure the performance of U.S. large-capitalization stocks. It is non-diversified.</t>
  </si>
  <si>
    <t>Invesco Senior Loan ETF</t>
  </si>
  <si>
    <t>BKLN.K</t>
  </si>
  <si>
    <t>BKLN:US</t>
  </si>
  <si>
    <t>17.06 - 22.92</t>
  </si>
  <si>
    <t>Bank Loan</t>
  </si>
  <si>
    <t>46138G508</t>
  </si>
  <si>
    <t>US46138G5080</t>
  </si>
  <si>
    <t>The investment seeks to track the investment results (before fees and expenses) of the S&amp;P/LSTA U.S. Leveraged Loan 100 Index (the "underlying index"). The fund generally will invest at least 80% of its total assets in senior loans that comprise the underlying index. The Adviser and the fund s sub-adviser define senior loans to include loans referred to as leveraged loans bank loans and/or floating rate loans. Banks and other lending institutions generally issue senior loans to corporations partnerships or other entities ("borrowers"). These borrowers operate in a variety of industries and geographic regions including foreign countries.</t>
  </si>
  <si>
    <t>BKMC</t>
  </si>
  <si>
    <t>BNY Mellon US Mid Cap Core Equity ETF</t>
  </si>
  <si>
    <t>BKMC.K</t>
  </si>
  <si>
    <t>BKMC:US</t>
  </si>
  <si>
    <t>51.52 - 72.28</t>
  </si>
  <si>
    <t>09661T206</t>
  </si>
  <si>
    <t>US09661T2069</t>
  </si>
  <si>
    <t>The investment seeks to track the performance of the Morningstar   US Mid Cap IndexSM. Under normal circumstances the fund generally invests in all of the stocks in the index in proportion to their weighting in the index. The index is a float-adjusted market capitalization weighted index designed to measure the performance of U.S. medium-capitalization stocks. It is non-diversified.</t>
  </si>
  <si>
    <t>BKSB</t>
  </si>
  <si>
    <t>BNY Mellon Short Duration Corp Bd ETF</t>
  </si>
  <si>
    <t>BKSB.K</t>
  </si>
  <si>
    <t>BKSB:US</t>
  </si>
  <si>
    <t>50.09 - 51.87</t>
  </si>
  <si>
    <t>09661T701</t>
  </si>
  <si>
    <t>US09661T7019</t>
  </si>
  <si>
    <t>The investment seeks to track the performance of the Bloomberg Barclays US Corporate 1-5 Years Total Return Index. Under normal circumstances in seeking to track the index s performance the fund generally purchases a representative sample of the securities comprising the index. By using a sampling process it typically will not invest in all of the securities in the index. The Bloomberg Barclays US Corporate 1-5 Years Total Return Index is designed to measure the market for investment grade U.S. dollar-denominated fixed-rate taxable corporate bonds with one to five years left to maturity. The fund is non-diversified.</t>
  </si>
  <si>
    <t>BKSE</t>
  </si>
  <si>
    <t>BNY Mellon US Small Cap Core Equity ETF</t>
  </si>
  <si>
    <t>BKSE.K</t>
  </si>
  <si>
    <t>BKSE:US</t>
  </si>
  <si>
    <t>51.52 - 75.20</t>
  </si>
  <si>
    <t>09661T305</t>
  </si>
  <si>
    <t>US09661T3059</t>
  </si>
  <si>
    <t>The investment seeks to track the performance of the Morningstar   US Small Cap IndexSM. Under normal circumstances the fund generally invests in all of the stocks in the index in proportion to their weighting in the index. The index is a float-adjusted market capitalization weighted index designed to measure the performance of U.S. small-capitalization stocks. It is non-diversified.</t>
  </si>
  <si>
    <t>BLCN</t>
  </si>
  <si>
    <t>Reality Shares Nasdaq NexGen Economy ETF</t>
  </si>
  <si>
    <t>BLCN.O</t>
  </si>
  <si>
    <t>BLCN:US</t>
  </si>
  <si>
    <t>NasdaqGS - NasdaqGS Real Time Price. Currency in USD</t>
  </si>
  <si>
    <t>17.69 - 37.50</t>
  </si>
  <si>
    <t>75605A702</t>
  </si>
  <si>
    <t>US75605A7028</t>
  </si>
  <si>
    <t>The investment seeks long-term growth by tracking the investment returns before fees and expenses of the Reality Shares Nasdaq Blockchain Economy Index (the "index"). Under normal circumstances at least 80% of the fund s assets other than collateral held from securities lending if any will be invested in component securities of the index. The index is designed to measure the returns of companies that are committing material resources to developing researching supporting innovating or utilizing blockchain technology for their proprietary use or for use by others ("Blockchain Companies"). The fund is non-diversified.</t>
  </si>
  <si>
    <t>BLDG</t>
  </si>
  <si>
    <t>Cambria Global Real Estate ETF</t>
  </si>
  <si>
    <t>BLDG.K</t>
  </si>
  <si>
    <t>BLDG:US</t>
  </si>
  <si>
    <t>24.68 - 27.79</t>
  </si>
  <si>
    <t>Global Real Estate</t>
  </si>
  <si>
    <t>US1320618135</t>
  </si>
  <si>
    <t>The investment seeks income and capital appreciation. The fund is actively managed and seeks to achieve its investment objective by investing under normal market conditions primarily in the securities of domestic and foreign including developed and emerging market companies principally engaged in the real estate sector and real-estate related industries (collectively    real estate companies   ) that exhibit favorable multi-factor metrics such as value quality and momentum according to a quantitative methodology developed by Cambria Investment Management L.P. the fund   s investment adviser (   Cambria   ).</t>
  </si>
  <si>
    <t>BLES</t>
  </si>
  <si>
    <t>Inspire Global Hope ETF</t>
  </si>
  <si>
    <t>BLES.K</t>
  </si>
  <si>
    <t>BLES:US</t>
  </si>
  <si>
    <t>18.07 - 31.10</t>
  </si>
  <si>
    <t>66538H658</t>
  </si>
  <si>
    <t>US66538H6586</t>
  </si>
  <si>
    <t>The investment seeks to replicate investment results that generally correspond to the Inspire Global Hope Large Cap Equal Weight Index. The fund will invest at least 80% of its total assets in the component securities of the index. The index provider selects foreign (including emerging markets) and domestic equity securities from a global universe of publicly traded equity securities of companies with a market capitalization of $5 billion or greater and which have an Inspire Impact Score   of zero or higher.</t>
  </si>
  <si>
    <t>BLHY.K</t>
  </si>
  <si>
    <t>BLHY:US</t>
  </si>
  <si>
    <t>20.47 - 24.34</t>
  </si>
  <si>
    <t>92790A207</t>
  </si>
  <si>
    <t>US92790A2078</t>
  </si>
  <si>
    <t>The investment seeks to provide a high level of current income and secondarily capital appreciation. Under normal market conditions the fund will invest not less than 80% of its net assets (plus the amount of any borrowings for investment purposes) in credit investments and in derivatives and other instruments that have economic characteristics similar to such investments. Credit investments include corporate and sovereign bonds including U.S. Treasury securities; loans (including without limitation through loan participations and assignments); and securitized instruments.</t>
  </si>
  <si>
    <t>BLKIF</t>
  </si>
  <si>
    <t>BLKIF.PK</t>
  </si>
  <si>
    <t>BLKIF:US</t>
  </si>
  <si>
    <t>9.06 - 9.06</t>
  </si>
  <si>
    <t>BLOK</t>
  </si>
  <si>
    <t>Amplify Transformational Data Shrg ETF</t>
  </si>
  <si>
    <t>BLOK.K</t>
  </si>
  <si>
    <t>BLOK:US</t>
  </si>
  <si>
    <t>13.04 - 28.12</t>
  </si>
  <si>
    <t>US0321086078</t>
  </si>
  <si>
    <t>The investment seeks to provide investors with total return. The fund is an actively managed ETF that seeks to provide total return by investing at least 80% of its net assets (including investment borrowings) in the equity securities of companies actively involved in the development and utilization of transformational data sharing technologies. It may invest in non-U.S. equity securities including depositary receipts. The fund is non-diversified.</t>
  </si>
  <si>
    <t>Vanguard Long-Term Bond ETF</t>
  </si>
  <si>
    <t>BLV:US</t>
  </si>
  <si>
    <t>90.70 - 117.98</t>
  </si>
  <si>
    <t>US9219377937</t>
  </si>
  <si>
    <t>The investment seeks to track the performance of the Bloomberg Barclays U.S. Long Government/Credit Float Adjusted Index. Bloomberg Barclays U.S. Long Government/Credit Float Adjusted Index includes all medium and larger issues of U.S. government investment-grade corporate and investment-grade international dollar-denominated bonds that have maturities of greater than 10 years and are publicly issued. All of its investments will be selected through the sampling process and at least 80% of the fund s assets will be invested in bonds held in the index.</t>
  </si>
  <si>
    <t>BMAR</t>
  </si>
  <si>
    <t>Innovator S&amp;P 500 Buffer ETFâ„¢ March</t>
  </si>
  <si>
    <t>BMAR.K</t>
  </si>
  <si>
    <t>BMAR:US</t>
  </si>
  <si>
    <t>20.84 - 29.21</t>
  </si>
  <si>
    <t>45782C391</t>
  </si>
  <si>
    <t>US45782C3916</t>
  </si>
  <si>
    <t>BMAY</t>
  </si>
  <si>
    <t>Innovator S&amp;P 500 Buffer ETFâ„¢ May</t>
  </si>
  <si>
    <t>BMAY.K</t>
  </si>
  <si>
    <t>BMAY:US</t>
  </si>
  <si>
    <t>24.89 - 29.21</t>
  </si>
  <si>
    <t>45782C326</t>
  </si>
  <si>
    <t>US45782C3262</t>
  </si>
  <si>
    <t>BMCBF</t>
  </si>
  <si>
    <t>BMCBF.PK</t>
  </si>
  <si>
    <t>BMCBF:US</t>
  </si>
  <si>
    <t>10.10 - 10.73</t>
  </si>
  <si>
    <t>CA0559761048</t>
  </si>
  <si>
    <t>BMDLF</t>
  </si>
  <si>
    <t>BMDLF.PK</t>
  </si>
  <si>
    <t>BMDLF:US</t>
  </si>
  <si>
    <t>9.20 - 14.35</t>
  </si>
  <si>
    <t>05560U104</t>
  </si>
  <si>
    <t>CA05560U1049</t>
  </si>
  <si>
    <t>BMED</t>
  </si>
  <si>
    <t>BlackRock Future Health ETF</t>
  </si>
  <si>
    <t>BMED.K</t>
  </si>
  <si>
    <t>BMED:US</t>
  </si>
  <si>
    <t>25.13 - 28.00</t>
  </si>
  <si>
    <t>09290C400</t>
  </si>
  <si>
    <t>US09290C4006</t>
  </si>
  <si>
    <t>The investment seeks to maximize total return. Under normal market conditions the fund will invest at least 80% of its net assets plus any borrowings for investment purposes in equity securities of companies principally engaged in the health sciences group of industries. While the fund will invest primarily in companies providing products and services for human health it may also invest in companies whose products or services relate to the growth or survival of animals and plants. The fund is non-diversified.</t>
  </si>
  <si>
    <t>BMHKF</t>
  </si>
  <si>
    <t>BMHKF.PK</t>
  </si>
  <si>
    <t>BMHKF:US</t>
  </si>
  <si>
    <t>HK0000221397</t>
  </si>
  <si>
    <t>BMJJF</t>
  </si>
  <si>
    <t>BMJJF.PK</t>
  </si>
  <si>
    <t>BMJJF:US</t>
  </si>
  <si>
    <t>44.06 - 45.44</t>
  </si>
  <si>
    <t>05571L309</t>
  </si>
  <si>
    <t>CA05571L3092</t>
  </si>
  <si>
    <t>BMLWF</t>
  </si>
  <si>
    <t>BMLWF.PK</t>
  </si>
  <si>
    <t>BMLWF:US</t>
  </si>
  <si>
    <t>30.21 - 30.21</t>
  </si>
  <si>
    <t>05577D202</t>
  </si>
  <si>
    <t>CA05577D2023</t>
  </si>
  <si>
    <t>BMMPF</t>
  </si>
  <si>
    <t>BMMPF.PK</t>
  </si>
  <si>
    <t>BMMPF:US</t>
  </si>
  <si>
    <t>14.98 - 21.84</t>
  </si>
  <si>
    <t>CA0556851016</t>
  </si>
  <si>
    <t>BMMVF</t>
  </si>
  <si>
    <t>BMMVF.PK</t>
  </si>
  <si>
    <t>BMMVF:US</t>
  </si>
  <si>
    <t>8.96 - 8.96</t>
  </si>
  <si>
    <t>05590N104</t>
  </si>
  <si>
    <t>CA05590N1042</t>
  </si>
  <si>
    <t>BMMWF</t>
  </si>
  <si>
    <t>BMMWF.PK</t>
  </si>
  <si>
    <t>BMMWF:US</t>
  </si>
  <si>
    <t>23.90 - 23.90</t>
  </si>
  <si>
    <t>05573T102</t>
  </si>
  <si>
    <t>CA05573T1021</t>
  </si>
  <si>
    <t>BMOGF</t>
  </si>
  <si>
    <t>BMOGF.PK</t>
  </si>
  <si>
    <t>BMOGF:US</t>
  </si>
  <si>
    <t>55.07 - 55.07</t>
  </si>
  <si>
    <t>05571X303</t>
  </si>
  <si>
    <t>CA05571X3031</t>
  </si>
  <si>
    <t>BMOIF</t>
  </si>
  <si>
    <t>BMOIF.PK</t>
  </si>
  <si>
    <t>BMOIF:US</t>
  </si>
  <si>
    <t>16.25 - 16.25</t>
  </si>
  <si>
    <t>05575G108</t>
  </si>
  <si>
    <t>CA05575G1081</t>
  </si>
  <si>
    <t>BMOZF</t>
  </si>
  <si>
    <t>BMOZF.PK</t>
  </si>
  <si>
    <t>BMOZF:US</t>
  </si>
  <si>
    <t>HK0000221405</t>
  </si>
  <si>
    <t>BMQWF</t>
  </si>
  <si>
    <t>BMQWF.PK</t>
  </si>
  <si>
    <t>BMQWF:US</t>
  </si>
  <si>
    <t>13.24 - 13.24</t>
  </si>
  <si>
    <t>05560G105</t>
  </si>
  <si>
    <t>CA05560G1054</t>
  </si>
  <si>
    <t>BMRTF</t>
  </si>
  <si>
    <t>BMRTF.PK</t>
  </si>
  <si>
    <t>BMRTF:US</t>
  </si>
  <si>
    <t>9.60 - 9.60</t>
  </si>
  <si>
    <t>CA0559751064</t>
  </si>
  <si>
    <t>BND.O</t>
  </si>
  <si>
    <t>BND:US</t>
  </si>
  <si>
    <t>76.49 - 89.59</t>
  </si>
  <si>
    <t>US9219378356</t>
  </si>
  <si>
    <t>The investment seeks the performance of Bloomberg Barclays U.S. Aggregate Float Adjusted Index. Bloomberg Barclays U.S. Aggregate Float Adjusted Index measures the performance of a wide spectrum of public investment-grade taxable fixed income securities in the United States-including government corporate and international dollar-denominated bonds as well as mortgage-backed and asset-backed securities-all with maturities of more than 1 year. All of its investments will be selected through the sampling process and at least 80% of its assets will be invested in bonds held in the index.</t>
  </si>
  <si>
    <t>FlexShares Core Select Bond ETF</t>
  </si>
  <si>
    <t>BNDC.K</t>
  </si>
  <si>
    <t>BNDC:US</t>
  </si>
  <si>
    <t>23.71 - 27.59</t>
  </si>
  <si>
    <t>33939L670</t>
  </si>
  <si>
    <t>US33939L6700</t>
  </si>
  <si>
    <t>The investment seeks total return and preservation of capital. The fund invests at least 80% of its net assets in U.S. dollar-denominated investment-grade fixed-income securities either directly or indirectly through exchange-traded funds and other registered investment companies. The fund may invest without limitation in mortgage- or asset-backed securities including to-be-announced transactions and purchase and sell securities on a when-issued delayed delivery or forward commitment basis.</t>
  </si>
  <si>
    <t>BNDW</t>
  </si>
  <si>
    <t>Vanguard Total World Bond ETF</t>
  </si>
  <si>
    <t>BNDW.O</t>
  </si>
  <si>
    <t>BNDW:US</t>
  </si>
  <si>
    <t>74.00 - 82.58</t>
  </si>
  <si>
    <t>92206C565</t>
  </si>
  <si>
    <t>US92206C5655</t>
  </si>
  <si>
    <t>The investment seeks to track the performance of the Bloomberg Barclays Global Aggregate Float Adjusted Composite Index that measures the investment return of investment-grade U.S. bonds and investment-grade non-U.S. dollar-denominated bonds. The advisor intends to obtain its exposure to the bonds held in the index by investing all or substantially all of its assets in two Vanguard bond index ETFs (underlying funds) rather than in individual securities held in the index. The index is designed to track the market capitalized weights of the global investment-grade bond market.</t>
  </si>
  <si>
    <t>Vanguard Total International Bond ETF</t>
  </si>
  <si>
    <t>BNDX.O</t>
  </si>
  <si>
    <t>BNDX:US</t>
  </si>
  <si>
    <t>53.89 - 58.66</t>
  </si>
  <si>
    <t>92203J407</t>
  </si>
  <si>
    <t>US92203J4076</t>
  </si>
  <si>
    <t>The investment seeks to track the performance of a benchmark index that measures the investment return of non-U.S. dollar-denominated investment-grade bonds. The fund employs an indexing investment approach designed to track the performance of the Bloomberg Barclays Global Aggregate ex-USD Float Adjusted RIC Capped Index (USD Hedged). This index provides a broad-based measure of the global investment-grade fixed-rate debt markets. It is non-diversified.</t>
  </si>
  <si>
    <t>BNKD</t>
  </si>
  <si>
    <t>MicroSectorsâ„¢ US Bg Bnks 3X Inv Lgd ETN</t>
  </si>
  <si>
    <t>BNKD.K</t>
  </si>
  <si>
    <t>BNKD:US</t>
  </si>
  <si>
    <t>6.16 - 97.12</t>
  </si>
  <si>
    <t>US0636797815</t>
  </si>
  <si>
    <t>The investment seeks to provide a leveraged inverse return based on the performance of the Solactive MicroSectorsTM U.S. Big Banks Index. 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</si>
  <si>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BNKO</t>
  </si>
  <si>
    <t>MicroSectorsâ„¢ US Big Banks 2X Lvrgd ETN</t>
  </si>
  <si>
    <t>BNKO.K</t>
  </si>
  <si>
    <t>BNKO:US</t>
  </si>
  <si>
    <t>16.73 - 71.67</t>
  </si>
  <si>
    <t>US0636797997</t>
  </si>
  <si>
    <t>The investment seeks to reflect a 2x leveraged long exposure to the performance of the Solactive MicroSectorsTM U.S. Big Banks Index on a daily basis. The notes are senior unsecured medium-term notes issued by Bank of Montreal with a return linked to a two times leveraged participation in the performance of the index compounded daily less a Daily Investor Fee the Daily Financing Charge and if applicable the Redemption Fee Amount. The index is an equal-dollar weighted index designed to represent the 10 U.S. stocks with the largest market capitalization in the banking sector.</t>
  </si>
  <si>
    <t>BNKU</t>
  </si>
  <si>
    <t>MicroSectorsâ„¢ US Big Banks 3X Lvrgd ETN</t>
  </si>
  <si>
    <t>BNKU.K</t>
  </si>
  <si>
    <t>BNKU:US</t>
  </si>
  <si>
    <t>7.04 - 81.58</t>
  </si>
  <si>
    <t>US0636798235</t>
  </si>
  <si>
    <t>The investment seeks to reflect a 3x leveraged long exposure to the performance of the Solactive MicroSectorsTM U.S. Big Banks Index. 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stocks with the largest market capitalization in the banking sector.</t>
  </si>
  <si>
    <t>BNKZ</t>
  </si>
  <si>
    <t>MicroSectorsâ„¢ US Bg Bnks 2X Inv Lgd ETN</t>
  </si>
  <si>
    <t>BNKZ.K</t>
  </si>
  <si>
    <t>BNKZ:US</t>
  </si>
  <si>
    <t>18.07 - 78.25</t>
  </si>
  <si>
    <t>US0636797732</t>
  </si>
  <si>
    <t>The investment seeks to reflect an inverse exposure t to reflect a 2x inverse leveraged exposure to the performance of the Solactive MicroSectorsTM U.S. Big Banks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</si>
  <si>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BNO:US</t>
  </si>
  <si>
    <t>5.91 - 21.98</t>
  </si>
  <si>
    <t>91167Q100</t>
  </si>
  <si>
    <t>US91167Q1004</t>
  </si>
  <si>
    <t>The investment seeks the daily changes in percentage terms of its shares    per share net asset value (   NAV   ) to reflect the daily changes in percentage terms of the spot price of Brent crude oil. The Benchmark Futures Contract is the futures contract on Brent crude oil as traded on the Ice Futures Europe Exchange that is the near month contract to expire except when the near month contract is within two weeks of expiration in which case it will be measured by the futures contract that is the next month contract to expire.</t>
  </si>
  <si>
    <t>BNOV</t>
  </si>
  <si>
    <t>Innovator S&amp;P 500 Buffer ETF Nov</t>
  </si>
  <si>
    <t>BNOV.K</t>
  </si>
  <si>
    <t>BNOV:US</t>
  </si>
  <si>
    <t>20.06 - 29.24</t>
  </si>
  <si>
    <t>45782C581</t>
  </si>
  <si>
    <t>US45782C5812</t>
  </si>
  <si>
    <t>BOCT</t>
  </si>
  <si>
    <t>Innovator S&amp;P 500 Buffer ETF October</t>
  </si>
  <si>
    <t>BOCT.K</t>
  </si>
  <si>
    <t>BOCT:US</t>
  </si>
  <si>
    <t>19.89 - 29.98</t>
  </si>
  <si>
    <t>45782C771</t>
  </si>
  <si>
    <t>US45782C7719</t>
  </si>
  <si>
    <t>The investment seeks to provide investors with returns that match those of the S&amp;P 500 Price Index. The fund invests at least 80% of its net assets in FLexible EXchange   Options ("FLEX Options") that reference the S&amp;P 500 Price Return Index ("S&amp;P 500 Price Index"). The reference asset for all of the fund s FLEX Options is the S&amp;P 500 Price Index a large-cap market-weighted U.S. equities index that tracks the price (excluding dividends) of the 500 leading companies in leading industries. The fund is non-diversified.</t>
  </si>
  <si>
    <t>ProShares Ultra Bloomberg Natural Gas</t>
  </si>
  <si>
    <t>BOIL.K</t>
  </si>
  <si>
    <t>BOIL:US</t>
  </si>
  <si>
    <t>22.50 - 130.50</t>
  </si>
  <si>
    <t>74347Y870</t>
  </si>
  <si>
    <t>US74347Y8701</t>
  </si>
  <si>
    <t>The investment seeks daily investment results before fees and expenses that correspond to two times (2x) the daily performance of the Bloomberg Natural Gas SubindexSM. The fund seeks to meet their investment objectives by investing normally in Natural Gas futures contracts. It may also invest in swaps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</si>
  <si>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DB Base Metals Double Short ETN</t>
  </si>
  <si>
    <t>BOMMF.PK</t>
  </si>
  <si>
    <t>BOM:US</t>
  </si>
  <si>
    <t>7.99 - 7.99</t>
  </si>
  <si>
    <t>25154K858</t>
  </si>
  <si>
    <t>US25154K8586</t>
  </si>
  <si>
    <t>The investment seeks to track the price and yield performance before fees and expenses 200% of the inverse daily performance of the Deutsche Bank Liquid Commodity index - Optimum Yield Industrial Metals Excess Return. The fund allows investors to take a short view on the performance of the industrial metals sector. The index is a rules-based index composed of futures contracts on some of the most liquid and widely used base metals aluminum zinc and copper.</t>
  </si>
  <si>
    <t>PIMCO Active Bond ETF</t>
  </si>
  <si>
    <t>BOND.K</t>
  </si>
  <si>
    <t>BOND:US</t>
  </si>
  <si>
    <t>100.31 - 114.61</t>
  </si>
  <si>
    <t>72201R775</t>
  </si>
  <si>
    <t>US72201R7750</t>
  </si>
  <si>
    <t>The investment seeks current income and long-term capital appreciation consistent with prudent investment management. The fund normally invests at least 80% of its assets in a diversified portfolio of Fixed Income Instruments of varying maturities which may be represented by forwards or derivatives such as options futures contracts or swap agreement. It invests primarily in investment grade debt securities but may invest up to 30% of its total assets in high yield securities as rated by Moody s S&amp;P or Fitch or if unrated as determined by PIMCO.</t>
  </si>
  <si>
    <t>DB Base Metals Short ETN</t>
  </si>
  <si>
    <t>BOS:US</t>
  </si>
  <si>
    <t>19.13 - 19.13</t>
  </si>
  <si>
    <t>The investment seeks to track the price and yield performance before fees and expenses of the Deutsche Bank Liquid Commodity index - Optimum Yield Industrial Metals Excess Return. The fund allows investors to take a short view on the performance of the industrial metals sector. The index is a rules-based index composed of futures contracts on some of the most liquid and widely used base metals aluminum zinc and copper.</t>
  </si>
  <si>
    <t>BOSS</t>
  </si>
  <si>
    <t>Global X Founder-Run Companies ETF</t>
  </si>
  <si>
    <t>BOSS.K</t>
  </si>
  <si>
    <t>BOSS:US</t>
  </si>
  <si>
    <t>12.83 - 28.35</t>
  </si>
  <si>
    <t>37954Y681</t>
  </si>
  <si>
    <t>US37954Y6813</t>
  </si>
  <si>
    <t>The investment seeks to provide investment results that correspond generally to the price and yield performance before fees and expenses of the Solactive U.S. Founder-Run Companies Index ("underlying index"). The fund invests at least 80% of its total assets in the securities of the underlying index. The underlying index is designed to provide exposure to U.S. companies in which a founder or co-founder of the company is serving as the Chief Executive Officer of the company (collectively "Founder-Run Companies") as determined by Solactive AG the provider of the underlying index. The fund is non-diversified.</t>
  </si>
  <si>
    <t>Global X Robotics &amp; Artfcl Intllgnc ETF</t>
  </si>
  <si>
    <t>BOTZ.O</t>
  </si>
  <si>
    <t>BOTZ:US</t>
  </si>
  <si>
    <t>14.77 - 31.00</t>
  </si>
  <si>
    <t>37954Y715</t>
  </si>
  <si>
    <t>US37954Y7159</t>
  </si>
  <si>
    <t>The investment seeks to provide investment results that correspond generally to the price and yield performance before fees and expenses of the Indxx Global Robotics &amp; Artificial Intelligence Thematic Index. The fund invests at least 80% of its total assets in the securities of the underlying index. The underlying index is designed to provide exposure to exchange-listed companies in developed markets that are involved in the development of robotics and/or artificial intelligence as defined by Indxx the provider of the underlying index. The fund is non-diversified.</t>
  </si>
  <si>
    <t>BOUT</t>
  </si>
  <si>
    <t>Innovator IBDÂ® Breakout Opps ETF</t>
  </si>
  <si>
    <t>BOUT.K</t>
  </si>
  <si>
    <t>BOUT:US</t>
  </si>
  <si>
    <t>15.05 - 29.74</t>
  </si>
  <si>
    <t>45782C763</t>
  </si>
  <si>
    <t>US45782C7636</t>
  </si>
  <si>
    <t>The investment seeks to track before fees and expenses the performance of the IBD   Breakout Stocks Index (the "index"). The fund will normally invest at least 80% of its net assets (including investment borrowings) in the equity securities that comprise the index. The index seeks to provide opportunistic investment exposure to those stocks with the potential to "break out" or experience a period of sustained price growth beyond the stock s recent "resistance level" with consideration for various market conditions. The fund is non-diversified.</t>
  </si>
  <si>
    <t>VanEck Vectors Brazil Small-Cap ETF</t>
  </si>
  <si>
    <t>BRF:US</t>
  </si>
  <si>
    <t>10.76 - 28.39</t>
  </si>
  <si>
    <t>Latin America Stock</t>
  </si>
  <si>
    <t>92189F825</t>
  </si>
  <si>
    <t>US92189F8251</t>
  </si>
  <si>
    <t>The investment seeks to replicate as closely as possible before fees and expenses the price and yield performance of the MVIS   Brazil Small-Cap Index. The fund normally invests at least 80% of its total assets in securities that comprise the fund s benchmark index. The index includes securities of Brazilian small-capitalization companies. A company is generally considered to be a Brazilian company if it is incorporated in Brazil or is incorporated outside of Brazil but has at least 50% of its revenues/related assets in Brazil.</t>
  </si>
  <si>
    <t>Direxion Daily MSCI Brazil Bull 2X ETF</t>
  </si>
  <si>
    <t>BRZU.K</t>
  </si>
  <si>
    <t>BRZU:US</t>
  </si>
  <si>
    <t>35.35 - 1446.20</t>
  </si>
  <si>
    <t>25460G708</t>
  </si>
  <si>
    <t>US25460G7088</t>
  </si>
  <si>
    <t>The investment seeks daily investment results before fees and expenses of 200% of the daily performance of the MSCI Brazil 25/50 Index. The fund invests at least 80% of its net assets in financial instruments such as swap agreements and securities of the index ETFs that track the index and other financial instruments that provide daily leveraged exposure to the index or ETFs that track the index. The index is designed to measure the performance of the large- and mid-capitalization segments of the Brazilian equity market covering approximately 85% of the free float-adjusted market capitalization of Brazilian issuers. It is non-diversified.</t>
  </si>
  <si>
    <t>BSAE</t>
  </si>
  <si>
    <t>Invesco BulletShares (R) 2021USDEMDbtETF</t>
  </si>
  <si>
    <t>BSAE.O</t>
  </si>
  <si>
    <t>BSAE:US</t>
  </si>
  <si>
    <t>NasdaqGS - NasdaqGS Delayed Price. Currency in USD</t>
  </si>
  <si>
    <t>24.29 - 25.69</t>
  </si>
  <si>
    <t>Emerging Markets Bond</t>
  </si>
  <si>
    <t>46138J684</t>
  </si>
  <si>
    <t>US46138J6846</t>
  </si>
  <si>
    <t>The investment seeks to track the investment results (before fees and expenses) of the Nasdaq BulletShares   USD Emerging Markets Debt 2021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2021 (collectively "2021 Bonds"). The fund is non-diversified.</t>
  </si>
  <si>
    <t>BSBE</t>
  </si>
  <si>
    <t>Invesco BulletShares (R) 2022USDEMDbtETF</t>
  </si>
  <si>
    <t>BSBE.O</t>
  </si>
  <si>
    <t>BSBE:US</t>
  </si>
  <si>
    <t>24.12 - 26.19</t>
  </si>
  <si>
    <t>46138J676</t>
  </si>
  <si>
    <t>US46138J6762</t>
  </si>
  <si>
    <t>The investment seeks to track the investment results (before fees and expenses) of the Nasdaq BulletShares   USD Emerging Markets Debt 2022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2022 (collectively "2022 Bonds"). The fund is non-diversified.</t>
  </si>
  <si>
    <t>BSCE</t>
  </si>
  <si>
    <t>Invesco BulletShares (R) 2023USDEMDbtETF</t>
  </si>
  <si>
    <t>BSCE.O</t>
  </si>
  <si>
    <t>BSCE:US</t>
  </si>
  <si>
    <t>23.76 - 26.50</t>
  </si>
  <si>
    <t>46138J668</t>
  </si>
  <si>
    <t>US46138J6689</t>
  </si>
  <si>
    <t>The investment seeks to track the investment results (before fees and expenses) of the Nasdaq BulletShares   USD Emerging Markets Debt 2023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2023 (collectively "2023 Bonds"). The fund is non-diversified.</t>
  </si>
  <si>
    <t>Invesco BulletShares 2020 Corp Bd ETF</t>
  </si>
  <si>
    <t>BSCK.O</t>
  </si>
  <si>
    <t>BSCK:US</t>
  </si>
  <si>
    <t>19.67 - 21.35</t>
  </si>
  <si>
    <t>46138J502</t>
  </si>
  <si>
    <t>US46138J5020</t>
  </si>
  <si>
    <t>The investment seeks to track the investment results (before fees and expenses) of the Nasdaq BulletShares   USD Corporate Bond 2020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2020 (collectively "2020 Bonds"). The fund is non-diversified.</t>
  </si>
  <si>
    <t>Invesco BulletShares 2021 Corp Bd ETF</t>
  </si>
  <si>
    <t>BSCL.O</t>
  </si>
  <si>
    <t>BSCL:US</t>
  </si>
  <si>
    <t>17.15 - 21.49</t>
  </si>
  <si>
    <t>Target Maturity</t>
  </si>
  <si>
    <t>46138J700</t>
  </si>
  <si>
    <t>US46138J7000</t>
  </si>
  <si>
    <t>The investment seeks to track the investment results (before fees and expenses) of the Nasdaq BulletShares   USD Corporate Bond 2021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2021 (collectively "2021 Bonds"). The fund is non-diversified.</t>
  </si>
  <si>
    <t>Invesco BulletShares 2022 Corp Bd ETF</t>
  </si>
  <si>
    <t>BSCM.O</t>
  </si>
  <si>
    <t>BSCM:US</t>
  </si>
  <si>
    <t>18.16 - 23.76</t>
  </si>
  <si>
    <t>46138J882</t>
  </si>
  <si>
    <t>US46138J8826</t>
  </si>
  <si>
    <t>The investment seeks to track the investment results (before fees and expenses) of the Nasdaq BulletShares   USD Corporate Bond 2022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2022 (collectively "2022 Bonds"). The fund is non-diversified.</t>
  </si>
  <si>
    <t>Invesco BulletShares 2023 Corp Bd ETF</t>
  </si>
  <si>
    <t>BSCN.O</t>
  </si>
  <si>
    <t>BSCN:US</t>
  </si>
  <si>
    <t>16.71 - 22.55</t>
  </si>
  <si>
    <t>46138J866</t>
  </si>
  <si>
    <t>US46138J8669</t>
  </si>
  <si>
    <t>The investment seeks to track the investment results (before fees and expenses) of the Nasdaq BulletShares   USD Corporate Bond 2023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2023 (collectively "2023 Bonds"). The fund is non-diversified.</t>
  </si>
  <si>
    <t>Invesco BulletShares 2024 Corp Bd ETF</t>
  </si>
  <si>
    <t>BSCO.O</t>
  </si>
  <si>
    <t>BSCO:US</t>
  </si>
  <si>
    <t>17.39 - 22.37</t>
  </si>
  <si>
    <t>46138J841</t>
  </si>
  <si>
    <t>US46138J8412</t>
  </si>
  <si>
    <t>The investment seeks to track the investment results (before fees and expenses) of the Nasdaq BulletShares   USD Corporate Bond 2024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2024 (collectively "2024 Bonds"). The fund is non-diversified.</t>
  </si>
  <si>
    <t>Invesco BulletShares 2025 Corp Bd ETF</t>
  </si>
  <si>
    <t>BSCP.O</t>
  </si>
  <si>
    <t>BSCP:US</t>
  </si>
  <si>
    <t>18.60 - 22.55</t>
  </si>
  <si>
    <t>46138J825</t>
  </si>
  <si>
    <t>US46138J8255</t>
  </si>
  <si>
    <t>The investment seeks to track the investment results (before fees and expenses) of the Nasdaq BulletShares   USD Corporate Bond 2025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2025 (collectively "2025 Bonds"). The fund is non-diversified.</t>
  </si>
  <si>
    <t>Invesco BulletShares 2026 Corp Bd ETF</t>
  </si>
  <si>
    <t>BSCQ.O</t>
  </si>
  <si>
    <t>BSCQ:US</t>
  </si>
  <si>
    <t>17.80 - 21.95</t>
  </si>
  <si>
    <t>46138J791</t>
  </si>
  <si>
    <t>US46138J7919</t>
  </si>
  <si>
    <t>The investment seeks to track the investment results (before fees and expenses) of the Nasdaq BulletShares   USD Corporate Bond 2026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2026 (collectively "2026 Bonds"). The fund is non-diversified.</t>
  </si>
  <si>
    <t>BSCR</t>
  </si>
  <si>
    <t>Invesco BulletShares 2027 Corp Bd ETF</t>
  </si>
  <si>
    <t>BSCR.O</t>
  </si>
  <si>
    <t>BSCR:US</t>
  </si>
  <si>
    <t>17.89 - 22.32</t>
  </si>
  <si>
    <t>46138J783</t>
  </si>
  <si>
    <t>US46138J7836</t>
  </si>
  <si>
    <t>The investment seeks to track the investment results (before fees and expenses) of the Nasdaq BulletShares   USD Corporate Bond 2027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2027 (collectively "2027 Bonds"). The fund is non-diversified.</t>
  </si>
  <si>
    <t>BSCS</t>
  </si>
  <si>
    <t>Invesco BulletShares 2028 Corp Bd ETF</t>
  </si>
  <si>
    <t>BSCS.O</t>
  </si>
  <si>
    <t>BSCS:US</t>
  </si>
  <si>
    <t>18.62 - 23.57</t>
  </si>
  <si>
    <t>46138J643</t>
  </si>
  <si>
    <t>US46138J6432</t>
  </si>
  <si>
    <t>The investment seeks to track the investment results (before fees and expenses) of the Nasdaq BulletShares   USD Corporate Bond 2028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2028 (collectively "2028 Bonds"). The fund is non-diversified.</t>
  </si>
  <si>
    <t>BSCT</t>
  </si>
  <si>
    <t>Invesco BulletShares 2029 Corp Bd ETF</t>
  </si>
  <si>
    <t>BSCT.O</t>
  </si>
  <si>
    <t>BSCT:US</t>
  </si>
  <si>
    <t>17.21 - 22.15</t>
  </si>
  <si>
    <t>46138J577</t>
  </si>
  <si>
    <t>US46138J5772</t>
  </si>
  <si>
    <t>The investment seeks to track the investment results (before fees and expenses) of the Nasdaq BulletShares   USD Corporate Bond 2029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2029 (collectively "2029 Bonds"). The fund is non-diversified.</t>
  </si>
  <si>
    <t>BSCU</t>
  </si>
  <si>
    <t>Invesco BulletShares 2030 Corp Bd ETF</t>
  </si>
  <si>
    <t>BSCU.O</t>
  </si>
  <si>
    <t>BSCU:US</t>
  </si>
  <si>
    <t>19.73 - 20.48</t>
  </si>
  <si>
    <t>46138J460</t>
  </si>
  <si>
    <t>US46138J4601</t>
  </si>
  <si>
    <t>The investment seeks to track the investment results (before fees and expenses) of the Nasdaq BulletShares   USD Corporate Bond 2030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2030. It does not purchase all of the securities in the index; instead the fund utilizes a "sampling" methodology to seek to achieve its investment objective. It is non-diversified.</t>
  </si>
  <si>
    <t>BSDE</t>
  </si>
  <si>
    <t>Invesco BulletShares (R) 2024 EM Dbt ETF</t>
  </si>
  <si>
    <t>BSDE.O</t>
  </si>
  <si>
    <t>BSDE:US</t>
  </si>
  <si>
    <t>21.02 - 27.36</t>
  </si>
  <si>
    <t>46138J650</t>
  </si>
  <si>
    <t>US46138J6507</t>
  </si>
  <si>
    <t>The investment seeks to track the investment results (before fees and expenses) of the Nasdaq BulletShares   USD Emerging Markets Debt 2024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2024 (collectively "2024 Bonds"). The fund is non-diversified.</t>
  </si>
  <si>
    <t>BSEP</t>
  </si>
  <si>
    <t>Innovator S&amp;P 500 Buffer ETF - September</t>
  </si>
  <si>
    <t>BSEP.K</t>
  </si>
  <si>
    <t>BSEP:US</t>
  </si>
  <si>
    <t>20.17 - 28.84</t>
  </si>
  <si>
    <t>45782C664</t>
  </si>
  <si>
    <t>US45782C6646</t>
  </si>
  <si>
    <t>Invesco BulletShares 2020 HY Corp Bd ETF</t>
  </si>
  <si>
    <t>BSJK.O</t>
  </si>
  <si>
    <t>BSJK:US</t>
  </si>
  <si>
    <t>21.00 - 23.94</t>
  </si>
  <si>
    <t>46138J601</t>
  </si>
  <si>
    <t>US46138J6010</t>
  </si>
  <si>
    <t>The investment seeks to track the investment results (before fees and expenses) of the Nasdaq BulletShares   USD High Yield Corporate Bond 2020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2020 (collectively "2020 Bonds"). The fund is non-diversified.</t>
  </si>
  <si>
    <t>Invesco BulletShares 2021 HY Corp Bd ETF</t>
  </si>
  <si>
    <t>BSJL.O</t>
  </si>
  <si>
    <t>BSJL:US</t>
  </si>
  <si>
    <t>19.81 - 24.84</t>
  </si>
  <si>
    <t>46138J809</t>
  </si>
  <si>
    <t>US46138J8099</t>
  </si>
  <si>
    <t>The investment seeks to track the investment results (before fees and expenses) of the Nasdaq BulletShares   USD High Yield Corporate Bond 2021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2021 (collectively "2021 Bonds"). The fund is non-diversified.</t>
  </si>
  <si>
    <t>Invesco BulletShares 2022 HY Corp Bd ETF</t>
  </si>
  <si>
    <t>BSJM.O</t>
  </si>
  <si>
    <t>BSJM:US</t>
  </si>
  <si>
    <t>18.19 - 24.63</t>
  </si>
  <si>
    <t>46138J874</t>
  </si>
  <si>
    <t>US46138J8743</t>
  </si>
  <si>
    <t>The investment seeks to track the investment results (before fees and expenses) of the Nasdaq BulletShares   USD High Yield Corporate Bond 2022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2022 (collectively "2022 Bonds"). The fund is non-diversified.</t>
  </si>
  <si>
    <t>Invesco BulletShares 2023 HY Corp Bd ETF</t>
  </si>
  <si>
    <t>BSJN.O</t>
  </si>
  <si>
    <t>BSJN:US</t>
  </si>
  <si>
    <t>19.98 - 26.35</t>
  </si>
  <si>
    <t>46138J858</t>
  </si>
  <si>
    <t>US46138J8586</t>
  </si>
  <si>
    <t>The investment seeks to track the investment results (before fees and expenses) of the Nasdaq BulletShares   USD High Yield Corporate Bond 2023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2023 (collectively "2023 Bonds"). The fund is non-diversified.</t>
  </si>
  <si>
    <t>Invesco BulletShares 2024 HY Corp Bd ETF</t>
  </si>
  <si>
    <t>BSJO.O</t>
  </si>
  <si>
    <t>BSJO:US</t>
  </si>
  <si>
    <t>19.60 - 25.57</t>
  </si>
  <si>
    <t>46138J833</t>
  </si>
  <si>
    <t>US46138J8339</t>
  </si>
  <si>
    <t>The investment seeks to track the investment results (before fees and expenses) of the Nasdaq BulletShares   USD High Yield Corporate Bond 2024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2024 (collectively "2024 Bonds"). The fund is non-diversified.</t>
  </si>
  <si>
    <t>BSJP</t>
  </si>
  <si>
    <t>Invesco BulletShares 2025 HY Corp Bd ETF</t>
  </si>
  <si>
    <t>BSJP.O</t>
  </si>
  <si>
    <t>BSJP:US</t>
  </si>
  <si>
    <t>18.35 - 24.93</t>
  </si>
  <si>
    <t>46138J817</t>
  </si>
  <si>
    <t>US46138J8172</t>
  </si>
  <si>
    <t>The investment seeks to track the investment results (before fees and expenses) of the Nasdaq BulletShares   USD High Yield Corporate Bond 2025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2025 (collectively "2025 Bonds"). The fund is non-diversified.</t>
  </si>
  <si>
    <t>BSJQ</t>
  </si>
  <si>
    <t>Invesco BulletShares 2026 HY Corp Bd ETF</t>
  </si>
  <si>
    <t>BSJQ.O</t>
  </si>
  <si>
    <t>BSJQ:US</t>
  </si>
  <si>
    <t>19.41 - 26.31</t>
  </si>
  <si>
    <t>46138J635</t>
  </si>
  <si>
    <t>US46138J6358</t>
  </si>
  <si>
    <t>The investment seeks to track the investment results (before fees and expenses) of the Nasdaq BulletShares   USD High Yield Corporate Bond 2026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2026 (collectively "2026 Bonds"). The fund is non-diversified.</t>
  </si>
  <si>
    <t>BSJR</t>
  </si>
  <si>
    <t>Invesco BulletShares 2027 HY Corp Bd ETF</t>
  </si>
  <si>
    <t>BSJR.O</t>
  </si>
  <si>
    <t>BSJR:US</t>
  </si>
  <si>
    <t>19.65 - 25.68</t>
  </si>
  <si>
    <t>46138J585</t>
  </si>
  <si>
    <t>US46138J5855</t>
  </si>
  <si>
    <t>The investment seeks to track the investment results (before fees and expenses) of the Nasdaq BulletShares   USD High Yield Corporate Bond 2027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2027 (collectively "2027 Bonds"). The fund is non-diversified.</t>
  </si>
  <si>
    <t>BSJS</t>
  </si>
  <si>
    <t>Invesco BulletShares 2028 HY Corp Bd ETF</t>
  </si>
  <si>
    <t>BSJS.O</t>
  </si>
  <si>
    <t>BSJS:US</t>
  </si>
  <si>
    <t>24.28 - 25.59</t>
  </si>
  <si>
    <t>46138J452</t>
  </si>
  <si>
    <t>US46138J4528</t>
  </si>
  <si>
    <t>The investment seeks to track the investment results (before fees and expenses) of the Nasdaq BulletShares   USD High Yield Corporate Bond 2028 Index. The fund generally will invest at least 80% of its total assets in securities that comprise the underlying index. The index seeks to measure the performance of a portfolio of U.S. dollar-denominated high yield corporate bonds (commonly known as "junk bonds") with maturities or in some cases "effective maturities" in the year 2028. It does not purchase all of the securities in the index; instead the fund utilizes a "sampling" methodology to seek to achieve its investment objective. It is non-diversified.</t>
  </si>
  <si>
    <t>BSML</t>
  </si>
  <si>
    <t>Invesco BulletShares (R) 2021MuncplBdETF</t>
  </si>
  <si>
    <t>BSML.O</t>
  </si>
  <si>
    <t>BSML:US</t>
  </si>
  <si>
    <t>24.41 - 25.48</t>
  </si>
  <si>
    <t>Muni Target Maturity</t>
  </si>
  <si>
    <t>46138J569</t>
  </si>
  <si>
    <t>US46138J5699</t>
  </si>
  <si>
    <t>The investment seeks to track the investment results (before fees and expenses) of the Invesco BulletShares   Municipal Bond 2021 Index. The fund generally will invest at least 80% of its total assets in securities that comprise the index. The index is designed to measure the performance of a portfolio of U.S. dollar-denominated investment-grade municipal bonds with maturities in the year 2021 or in some cases "effective maturities" in the year 2021. It is non-diversified.</t>
  </si>
  <si>
    <t>BSMM</t>
  </si>
  <si>
    <t>Invesco BulletShares (R) 2022MuncplBdETF</t>
  </si>
  <si>
    <t>BSMM.O</t>
  </si>
  <si>
    <t>BSMM:US</t>
  </si>
  <si>
    <t>23.78 - 25.51</t>
  </si>
  <si>
    <t>46138J551</t>
  </si>
  <si>
    <t>US46138J5517</t>
  </si>
  <si>
    <t>The investment seeks to track the investment results (before fees and expenses) of the Invesco BulletShares   Municipal Bond 2022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2022 or in some cases "effective maturities" in the year 2022. It is non-diversified.</t>
  </si>
  <si>
    <t>BSMN</t>
  </si>
  <si>
    <t>Invesco BulletShares (R) 2023MuncplBdETF</t>
  </si>
  <si>
    <t>BSMN.O</t>
  </si>
  <si>
    <t>BSMN:US</t>
  </si>
  <si>
    <t>23.45 - 25.72</t>
  </si>
  <si>
    <t>46138J544</t>
  </si>
  <si>
    <t>US46138J5442</t>
  </si>
  <si>
    <t>The investment seeks to track the investment results (before fees and expenses) of the Invesco BulletShares   Municipal Bond 2023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2023 or in some cases "effective maturities" in the year 2023. It is non-diversified.</t>
  </si>
  <si>
    <t>BSMO</t>
  </si>
  <si>
    <t>Invesco BulletShares (R) 2024MuncplBdETF</t>
  </si>
  <si>
    <t>BSMO.O</t>
  </si>
  <si>
    <t>BSMO:US</t>
  </si>
  <si>
    <t>23.00 - 25.78</t>
  </si>
  <si>
    <t>46138J536</t>
  </si>
  <si>
    <t>US46138J5368</t>
  </si>
  <si>
    <t>The investment seeks to track the investment results (before fees and expenses) of the Invesco BulletShares   Municipal Bond 2024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2024 or in some cases "effective maturities" in the year 2024. It is non-diversified.</t>
  </si>
  <si>
    <t>BSMP</t>
  </si>
  <si>
    <t>Invesco BulletShares (R) 2025MuncplBdETF</t>
  </si>
  <si>
    <t>BSMP.O</t>
  </si>
  <si>
    <t>BSMP:US</t>
  </si>
  <si>
    <t>22.87 - 25.99</t>
  </si>
  <si>
    <t>46138J528</t>
  </si>
  <si>
    <t>US46138J5285</t>
  </si>
  <si>
    <t>The investment seeks to track the investment results (before fees and expenses) of the Invesco BulletShares   Municipal Bond 2025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2025 or in some cases "effective maturities" in the year 2025. It is non-diversified.</t>
  </si>
  <si>
    <t>BSMQ</t>
  </si>
  <si>
    <t>Invesco BulletShares (R) 2026MuncplBdETF</t>
  </si>
  <si>
    <t>BSMQ.O</t>
  </si>
  <si>
    <t>BSMQ:US</t>
  </si>
  <si>
    <t>22.55 - 26.08</t>
  </si>
  <si>
    <t>46138J510</t>
  </si>
  <si>
    <t>US46138J5103</t>
  </si>
  <si>
    <t>The investment seeks to track the investment results (before fees and expenses) of the Invesco BulletShares   Municipal Bond 2026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2026 or in some cases "effective maturities" in the year 2026. It is non-diversified.</t>
  </si>
  <si>
    <t>BSMR</t>
  </si>
  <si>
    <t>Invesco BulletShares (R) 2027MuncplBdETF</t>
  </si>
  <si>
    <t>BSMR.O</t>
  </si>
  <si>
    <t>BSMR:US</t>
  </si>
  <si>
    <t>22.36 - 25.89</t>
  </si>
  <si>
    <t>46138J494</t>
  </si>
  <si>
    <t>US46138J4940</t>
  </si>
  <si>
    <t>The investment seeks to track the investment results (before fees and expenses) of the Invesco BulletShares   Municipal Bond 2027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2027 or in some cases "effective maturities" in the year 2027. It is non-diversified.</t>
  </si>
  <si>
    <t>BSMS</t>
  </si>
  <si>
    <t>Invesco BulletShares (R) 2028MuncplBdETF</t>
  </si>
  <si>
    <t>BSMS.O</t>
  </si>
  <si>
    <t>BSMS:US</t>
  </si>
  <si>
    <t>22.11 - 26.22</t>
  </si>
  <si>
    <t>46138J486</t>
  </si>
  <si>
    <t>US46138J4866</t>
  </si>
  <si>
    <t>The investment seeks to track the investment results (before fees and expenses) of the Invesco BulletShares   Municipal Bond 2028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2028 or in some cases "effective maturities" in the year 2028. It is non-diversified.</t>
  </si>
  <si>
    <t>BSMT</t>
  </si>
  <si>
    <t>Invesco BulletShares 2029 Muncpl Bd ETF</t>
  </si>
  <si>
    <t>BSMT.O</t>
  </si>
  <si>
    <t>BSMT:US</t>
  </si>
  <si>
    <t>21.78 - 26.21</t>
  </si>
  <si>
    <t>46138J478</t>
  </si>
  <si>
    <t>US46138J4783</t>
  </si>
  <si>
    <t>The investment seeks to track the investment results (before fees and expenses) of the Invesco BulletShares   Municipal Bond 2029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2029 or in some cases "effective maturities" in the year 2029 (collectively "2029 Bonds"). It is non-diversified.</t>
  </si>
  <si>
    <t>BSMU</t>
  </si>
  <si>
    <t>Invesco BulletShares 2030 Muncpl Bd ETF</t>
  </si>
  <si>
    <t>BSMU.OQ</t>
  </si>
  <si>
    <t>BSMU:US</t>
  </si>
  <si>
    <t>24.67 - 25.09</t>
  </si>
  <si>
    <t>46138J445</t>
  </si>
  <si>
    <t>US46138J4452</t>
  </si>
  <si>
    <t>The investment seeks to track the investment results (before fees and expenses) of the Invesco BulletShares   Municipal Bond 2030 Index. The fund generally will invest at least 80% of its total assets in securities that comprise the underlying index. The underlying index is designed to measure the performance of a portfolio of U.S. dollar denominated investment-grade municipal bonds with maturities in the year 2030 or in some cases "effective maturities" in the year 2030. It does not purchase all of the securities in the index; instead the fund utilizes a "sampling" methodology to seek to achieve its investment objective. It is non-diversified.</t>
  </si>
  <si>
    <t>BSV:US</t>
  </si>
  <si>
    <t>78.10 - 83.30</t>
  </si>
  <si>
    <t>US9219378273</t>
  </si>
  <si>
    <t>The investment seeks to track the performance of Bloomberg Barclays U.S. 1-5 Year Government/Credit Float Adjusted Index. Bloomberg Barclays U.S. 1-5 Year Government/Credit Float Adjusted Index includes all medium and larger issues of U.S. government investment-grade corporate and investment-grade international dollar-denominated bonds that have maturities between 1 and 5 years and are publicly issued. All of its investments will be selected through the sampling process and at least 80% of its assets will be invested in bonds held in the index.</t>
  </si>
  <si>
    <t>AGFiQ US Market Neutral Anti-Beta</t>
  </si>
  <si>
    <t>BTAL.K</t>
  </si>
  <si>
    <t>BTAL:US</t>
  </si>
  <si>
    <t>20.12 - 27.95</t>
  </si>
  <si>
    <t>00110G408</t>
  </si>
  <si>
    <t>US00110G4082</t>
  </si>
  <si>
    <t>The investment seeks performance results that correspond to the price and yield performance before fees and expenses of the Dow Jones U.S. Thematic Market Neutral Anti-Beta Index. The fund invests at least 80% of its net assets in common stock of the long positions in the underlying index and sells short at least 80% of the short positions in the underlying index. The underlying index is a long/short market neutral index that is dollar-neutral. As such it identifies long and short securities positions of approximately equal dollar amounts.</t>
  </si>
  <si>
    <t>Principal Healthcare Innovators ETF</t>
  </si>
  <si>
    <t>BTEC.O</t>
  </si>
  <si>
    <t>BTEC:US</t>
  </si>
  <si>
    <t>25.34 - 55.17</t>
  </si>
  <si>
    <t>74255Y409</t>
  </si>
  <si>
    <t>US74255Y4098</t>
  </si>
  <si>
    <t>The investment seeks to provide investment results that closely correspond before expenses to the performance of the Nasdaq Healthcare Innovators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Benchmark Index that are small and medium capitalization U.S. healthcare companies.</t>
  </si>
  <si>
    <t>BTEK</t>
  </si>
  <si>
    <t>BlackRock Future Tech ETF</t>
  </si>
  <si>
    <t>BTEK.K</t>
  </si>
  <si>
    <t>BTEK:US</t>
  </si>
  <si>
    <t>25.61 - 30.45</t>
  </si>
  <si>
    <t>09290C301</t>
  </si>
  <si>
    <t>US09290C3016</t>
  </si>
  <si>
    <t>The investment seeks to maximize total return. Under normal market conditions the fund will invest at least 80% of its net assets plus any borrowings for investment purposes in equity securities issued by U.S. and non-U.S. technology and technology-related companies in any market capitalization range selected for their rapid and sustainable growth potential from the development advancement and use of technology. It may invest in companies of any market capitalization located anywhere in the world including companies located in emerging markets. The fund is non-diversified.</t>
  </si>
  <si>
    <t>BTYS</t>
  </si>
  <si>
    <t>iPathÂ® Series B US Treasury 10Y Br ETN</t>
  </si>
  <si>
    <t>BTYS.K</t>
  </si>
  <si>
    <t>BTYS:US</t>
  </si>
  <si>
    <t>38.40 - 50.67</t>
  </si>
  <si>
    <t>Trading--Inverse Debt</t>
  </si>
  <si>
    <t>06747F119</t>
  </si>
  <si>
    <t>US06747F1194</t>
  </si>
  <si>
    <t>The investment seeks to inversely link to the performance of the Barclays 10Y US Treasury Futures Targeted Exposure Index    (the "index") that Barclays Bank PLC may issue from time to time. The index seeks to produce returns that track movements in response to an increase or decrease as applicable in the yields available to investors purchasing 10-year U.S. Treasury notes ("10-year Treasury notes").</t>
  </si>
  <si>
    <t>BUFF</t>
  </si>
  <si>
    <t>Innovator Ldrd Fd of S&amp;P500 PwrBffr ETFs</t>
  </si>
  <si>
    <t>BUFF.K</t>
  </si>
  <si>
    <t>BUFF:US</t>
  </si>
  <si>
    <t>21.00 - 38.52</t>
  </si>
  <si>
    <t>45783G102</t>
  </si>
  <si>
    <t>US45783G1022</t>
  </si>
  <si>
    <t>The investment seeks investment results that generally correspond (before fees and expenses) to the performance of the Refinitiv Laddered Power Buffer Strategy Index. The fund will invest at least 80% of its net assets (including investment borrowing) in the exchange-traded funds ("ETFs") that comprise the index. The index is composed of the shares of twelve Innovator S&amp;P 500 Power Buffer ETFs. The fund in accordance with the index will be continuously invested in each of the underlying ETFs and will rebalance semi-annually by purchasing and selling the underlying ETFs to equally weight the underlying ETFs. It is non-diversified.</t>
  </si>
  <si>
    <t>BUFR</t>
  </si>
  <si>
    <t>FT Cboe Vest Fund of Buffer ETFs</t>
  </si>
  <si>
    <t>BUFR.K</t>
  </si>
  <si>
    <t>BUFR:US</t>
  </si>
  <si>
    <t>19.66 - 21.19</t>
  </si>
  <si>
    <t>33740F755</t>
  </si>
  <si>
    <t>US33740F7556</t>
  </si>
  <si>
    <t>The investment seeks to provide investors with capital appreciation. The fund seeks to achieve its investment objective by providing investors with U.S. large-cap equity market exposure while limiting downside risk through a laddered portfolio of four FT Cboe Vest U.S. Equity Buffer ETFs. Under normal market conditions it will invest substantially all of its assets in the Underlying ETFs which seek to provide investors with returns that match the price return of the SPDR S&amp;P 500 ETF Trust ("SPY") up to a predetermined upside cap while providing a buffer against the first 10% of SPY losses over a defined one-year period. The fund is non-diversified.</t>
  </si>
  <si>
    <t>BUG</t>
  </si>
  <si>
    <t>Global X Cybersecurity ETF</t>
  </si>
  <si>
    <t>BUG.O</t>
  </si>
  <si>
    <t>BUG:US</t>
  </si>
  <si>
    <t>11.02 - 23.97</t>
  </si>
  <si>
    <t>37954Y384</t>
  </si>
  <si>
    <t>US37954Y3844</t>
  </si>
  <si>
    <t>The investment seeks to provide investment results that correspond generally to the price and yield performance before fees and expenses of the Indxx Cybersecurity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increased adoption of cybersecurity technology. The fund is non-diversified.</t>
  </si>
  <si>
    <t>BUL</t>
  </si>
  <si>
    <t>Pacer US Cash Cows Growth ETF</t>
  </si>
  <si>
    <t>BUL:US</t>
  </si>
  <si>
    <t>16.59 - 30.39</t>
  </si>
  <si>
    <t>69374H667</t>
  </si>
  <si>
    <t>US69374H6678</t>
  </si>
  <si>
    <t>The investment seeks to track the total return performance before fees and expenses of the Pacer US Cash Cows Growth Index. The index uses an objective rules-based methodology to provide exposure to mid- and large-capitalization U.S. companies with high free cash flow yields. Under normal circumstances at least 80% of the fund s total assets (exclusive of collateral held from securities lending) will be invested in the component securities of the index. It is non-diversified.</t>
  </si>
  <si>
    <t>BUY</t>
  </si>
  <si>
    <t>USCF SummerHaven SHPEI ETF</t>
  </si>
  <si>
    <t>BUY:US</t>
  </si>
  <si>
    <t>11.23 - 21.31</t>
  </si>
  <si>
    <t>The investment seeks to track the price and yield performance before fees and expenses of the SummerHaven Private Equity Strategy IndexSM ("SHPEI"). Under normal market conditions the fund generally invests substantially all but at least 80% of its total assets in the common stocks comprising SHPEI. It generally invests in substantially all of the common stocks comprising SHPEI and in approximately the same proportions as SHPEI. SHPEI attempts to replicate the long-term (i.e. 10 years or more) return characteristics of diversified private equity allocations.</t>
  </si>
  <si>
    <t>BUYZ</t>
  </si>
  <si>
    <t>Franklin Disruptive Commerce ETF</t>
  </si>
  <si>
    <t>BUYZ.K</t>
  </si>
  <si>
    <t>BUYZ:US</t>
  </si>
  <si>
    <t>17.50 - 50.39</t>
  </si>
  <si>
    <t>35473P538</t>
  </si>
  <si>
    <t>US35473P5382</t>
  </si>
  <si>
    <t>The investment seeks capital appreciation. Under normal market conditions the fund invests at least 80% of its net assets in equity securities of companies that are relevant to its investment theme of disruptive commerce. The fund invests predominantly in common stock. Although it may invest across economic sectors the fund concentrates its investments in consumer discretionary related industries. It is non-diversified.</t>
  </si>
  <si>
    <t>BVSMF</t>
  </si>
  <si>
    <t>BVSMF.PK</t>
  </si>
  <si>
    <t>BVSMF:US</t>
  </si>
  <si>
    <t>HK0000221389</t>
  </si>
  <si>
    <t>SPDRÂ® Blmbg Barclays Intl Trs Bd ETF</t>
  </si>
  <si>
    <t>BWX:US</t>
  </si>
  <si>
    <t>25.59 - 30.56</t>
  </si>
  <si>
    <t>World Bond</t>
  </si>
  <si>
    <t>78464A516</t>
  </si>
  <si>
    <t>US78464A5166</t>
  </si>
  <si>
    <t>The investment seeks to provide investment results that before fees and expenses correspond generally to the price and yield performance of the Bloomberg Barclays Global Treasury ex-US Capped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track the fixed-rate local currency sovereign debt of investment grade countries outside the United States. It is non-diversified.</t>
  </si>
  <si>
    <t>SPDRÂ® Blmbg Barclays ST Intrn TrsBd ETF</t>
  </si>
  <si>
    <t>BWZ:US</t>
  </si>
  <si>
    <t>27.93 - 32.11</t>
  </si>
  <si>
    <t>78464A334</t>
  </si>
  <si>
    <t>US78464A3344</t>
  </si>
  <si>
    <t>The investment seeks to provide investment results that correspond generally to the Bloomberg Barclays 1-3 Year Global Treasury ex-US Capped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fixed-rate local currency sovereign debt of investment grade countries outside the United States that have remaining maturities of 1-3 years. The fund is non-diversified.</t>
  </si>
  <si>
    <t>iShares Yield Optimized Bond ETF</t>
  </si>
  <si>
    <t>BYLD.K</t>
  </si>
  <si>
    <t>BYLD:US</t>
  </si>
  <si>
    <t>18.90 - 26.36</t>
  </si>
  <si>
    <t>46434V787</t>
  </si>
  <si>
    <t>US46434V7872</t>
  </si>
  <si>
    <t>The investment seeks to track the investment results of the Morningstar   U.S. Bond Market Yield-Optimized IndexSM. The fund generally will invest at least 90% of its assets in the component securities of the underlying index and may invest up to 10% of its assets in certain futures options and swap contracts cash and cash equivalents including shares of BlackRock Cash Funds as well as in securities not included in the underlying index but which BFA believes will help the fund track the underlying index. The underlying index is a broadly diversified fixed-income index that seeks to deliver current income while maintaining long-term capital appreciation.</t>
  </si>
  <si>
    <t>ProShares UltraShort MSCI Brazil Capped</t>
  </si>
  <si>
    <t>BZQ:US</t>
  </si>
  <si>
    <t>11.77 - 54.99</t>
  </si>
  <si>
    <t>74347B292</t>
  </si>
  <si>
    <t>US74347B2925</t>
  </si>
  <si>
    <t>The investment seeks daily investment results before fees and expenses that correspond to two times the inverse (-2x) of the daily performance of the MSCI Brazil 25/50 Index  . The fund invests in financial instruments that ProShare Advisors believes in combination should produce daily returns consistent with the fund s investment objective. The index is designed to measure the performance of the large and mid cap segments of the Brazilian market. It covers approximately 85% of the free float-adjusted market capitalization in Brazil. The fund is non-diversified.</t>
  </si>
  <si>
    <t>CACG</t>
  </si>
  <si>
    <t>ClearBridge All Cap Growth ETF</t>
  </si>
  <si>
    <t>CACG.O</t>
  </si>
  <si>
    <t>CACG:US</t>
  </si>
  <si>
    <t>24.14 - 42.08</t>
  </si>
  <si>
    <t>US5246821012</t>
  </si>
  <si>
    <t>The investment seeks to achieve long-term capital appreciation. The fund seeks to invest in a diversified portfolio of large medium and small capitalization stocks that have the potential for above-average long-term earnings and/or cash flow growth. The fund s subadviser uses a bottom-up investment process that seeks to find inefficiently priced companies with strong fundamentals incentive-driven management teams dominant positions in niche markets and/or goods and services that are in high customer demand.</t>
  </si>
  <si>
    <t>CALF</t>
  </si>
  <si>
    <t>Pacer US Small Cap Cash Cows 100 ETF</t>
  </si>
  <si>
    <t>CALF.K</t>
  </si>
  <si>
    <t>CALF:US</t>
  </si>
  <si>
    <t>14.99 - 28.88</t>
  </si>
  <si>
    <t>69374H857</t>
  </si>
  <si>
    <t>US69374H8575</t>
  </si>
  <si>
    <t>The investment seeks to track the total return performance before fees and expenses of the Pacer US Small Cap Cash Cows Index (the "index"). Under normal circumstances at least 80% of the fund s total assets (exclusive of collateral held from securities lending) will be invested in the component securities of the index. The index uses an objective rules-based methodology to provide exposure to small-capitalization U.S. companies with high free cash flow yields.</t>
  </si>
  <si>
    <t>Teucrium Sugar ETF</t>
  </si>
  <si>
    <t>CANE.K</t>
  </si>
  <si>
    <t>CANE:US</t>
  </si>
  <si>
    <t>4.91 - 7.65</t>
  </si>
  <si>
    <t>88166A409</t>
  </si>
  <si>
    <t>US88166A4094</t>
  </si>
  <si>
    <t>The investment seeks to have the daily changes in the NAV of the fund   s Shares reflect the daily changes in the sugar market for future delivery as measured by a weighted average of the closing settlement prices for three futures contracts for No. 11 Sugar (   Sugar Futures Contracts   ) that are traded on the ICE Futures US (   ICE Futures   ). The fund seeks to achieve its investment objective by investing under normal market conditions in Benchmark Component Futures Contracts. Under normal market conditions the manager expects that 100% of the fund   s assets will be used to trade Sugar Futures Contracts and invest in cash and cash equivalents.</t>
  </si>
  <si>
    <t>First Trust NASDAQ Global Auto ETF</t>
  </si>
  <si>
    <t>CARZ.O</t>
  </si>
  <si>
    <t>CARZ:US</t>
  </si>
  <si>
    <t>19.88 - 46.93</t>
  </si>
  <si>
    <t>33734X309</t>
  </si>
  <si>
    <t>US33734X3098</t>
  </si>
  <si>
    <t>The investment seeks investment results that correspond generally to the price and yield (before the fund s fees and expenses) of an equity index called the NASDAQ OMX Global Auto Index(SM). The fund will normally invest at least 90% of its net assets (including investment borrowings) in the common stocks and depositary receipts that comprise the index. The index is designed to track the performance of the largest and most liquid companies engaged in the manufacturing of automobiles. The fund is non-diversified.</t>
  </si>
  <si>
    <t>Global X S&amp;P 500Â® Catholic Values ETF</t>
  </si>
  <si>
    <t>CATH.O</t>
  </si>
  <si>
    <t>CATH:US</t>
  </si>
  <si>
    <t>27.00 - 44.99</t>
  </si>
  <si>
    <t>37954Y889</t>
  </si>
  <si>
    <t>US37954Y8892</t>
  </si>
  <si>
    <t>The investment seeks investment results that correspond generally to the price and yield performance of the S&amp;P 500   Catholic Values Index. The fund invests at least 80% of its total assets in the securities of the underlying index. The underlying index is based on the S&amp;P 500   Index and generally comprises approximately 500 or less U.S. listed common stocks. From this starting universe constituents are screened to exclude companies involved in activities which are perceived to be inconsistent with Catholic values as outlined in the Socially Responsible Investment Guidelines of the United States Conference of Catholic Bishops.</t>
  </si>
  <si>
    <t>VanEck Vectors ChinaAMC China Bond ETF</t>
  </si>
  <si>
    <t>CBON.K</t>
  </si>
  <si>
    <t>CBON:US</t>
  </si>
  <si>
    <t>21.54 - 23.90</t>
  </si>
  <si>
    <t>Emerging-Markets Local-Currency Bond</t>
  </si>
  <si>
    <t>92189F379</t>
  </si>
  <si>
    <t>US92189F3799</t>
  </si>
  <si>
    <t>The investment seeks to replicate as closely as possible before fees and expenses the price and yield performance of the ChinaBond China High Quality Bond Index. The fund normally invests at least 80% of its total assets in securities that comprise the fund s benchmark index. The index is comprised of fixed-rate Renminbi ("RMB")-denominated bonds issued in the People s Republic of China ("China" or the "PRC") by Chinese credit governmental and quasi-governmental (e.g. policy banks) issuers ("RMB Bonds"). The fund is non-diversified.</t>
  </si>
  <si>
    <t>CCON</t>
  </si>
  <si>
    <t>CCON.K</t>
  </si>
  <si>
    <t>CCON:US</t>
  </si>
  <si>
    <t>48.62 - 55.69</t>
  </si>
  <si>
    <t>25460G724</t>
  </si>
  <si>
    <t>US25460G7245</t>
  </si>
  <si>
    <t>The investment seeks investment results before fees and expenses that track the Solactive Connected Consumer Index (the "index"). The fund under normal circumstances invests at least 80% of its assets in the securities that comprise the index. The index is comprised of companies providing exposure to the following industries: home entertainment online education remote health and well-being and virtual anddigital social interaction. The fund uses a "passive" or indexing approach to achieve its investment objective. It is non-diversified.</t>
  </si>
  <si>
    <t>CCOR</t>
  </si>
  <si>
    <t>Core Alternative ETF</t>
  </si>
  <si>
    <t>CCOR.K</t>
  </si>
  <si>
    <t>CCOR:US</t>
  </si>
  <si>
    <t>22.88 - 30.66</t>
  </si>
  <si>
    <t>53656F847</t>
  </si>
  <si>
    <t>US53656F8471</t>
  </si>
  <si>
    <t>The investment seeks capital appreciation and capital preservation with a low correlation to the broader U.S. equity market. The fund invests primarily in U.S. equity securities that tend to offer current dividends. It focuses on high-quality companies that have prospects for long-term total returns as a result of their ability to grow earnings and their willingness to increase dividends over time. Under normal circumstances the fund also sells exchange-traded index call options and purchases exchange-traded index put options.</t>
  </si>
  <si>
    <t>CCRV</t>
  </si>
  <si>
    <t>iSharesÂ® Commodity Curve Carry Strat ETF</t>
  </si>
  <si>
    <t>CCRV.K</t>
  </si>
  <si>
    <t>CCRV:US</t>
  </si>
  <si>
    <t>19.73 - 19.73</t>
  </si>
  <si>
    <t>46431W564</t>
  </si>
  <si>
    <t>US46431W5647</t>
  </si>
  <si>
    <t>The investment seeks to provide exposure to a select group of commodities that exhibit higher roll yields on a total return basis than a broad group of commodities. The fund is actively managed and seeks to achieve its investment objective primarily by investing in total return swaps that provide exposure to commodities futures contracts referenced by the ICE BofA Commodity Carry Total Return Index (the "Reference Benchmark"). The fund through its Subsidiary will invest in financial instruments that provide exposure to commodities and not in the physical commodities themselves. It is non-diversified.</t>
  </si>
  <si>
    <t>VictoryShares US EQ Inc Enh Vol Wtd ETF</t>
  </si>
  <si>
    <t>CDC.O</t>
  </si>
  <si>
    <t>CDC:US</t>
  </si>
  <si>
    <t>38.30 - 52.04</t>
  </si>
  <si>
    <t>92647N824</t>
  </si>
  <si>
    <t>US92647N8240</t>
  </si>
  <si>
    <t>The investment seeks to provide investment results that track the performance of the Nasdaq Victory US Large Cap High Dividend 100 Long/Cash Volatility Weighted Index before fees and expenses. The fund seeks to achieve its investment objective by investing under normal market conditions at least 80% of its assets directly or indirectly in the securities included in the Nasdaq Victory US Large Cap 100 High Dividend Long/Cash Volatility Weighted Index. The index identifies the 100 highest dividend yielding stocks in the Nasdaq Victory US Large Cap 500 Volatility Weighted Index.</t>
  </si>
  <si>
    <t>VictoryShares US LgCp Hi Div Vol Wtd ETF</t>
  </si>
  <si>
    <t>CDL.O</t>
  </si>
  <si>
    <t>CDL:US</t>
  </si>
  <si>
    <t>29.35 - 51.01</t>
  </si>
  <si>
    <t>92647N865</t>
  </si>
  <si>
    <t>US92647N8653</t>
  </si>
  <si>
    <t>The investment seeks to provide investment results that track the performance of the Nasdaq Victory US Large Cap High Dividend 100 Volatility Weighted Index. The fund seeks to achieve its investment objective by investing at least 80% of its assets directly or indirectly in the securities included in the Nasdaq Victory US Large Cap High Dividend 100 Volatility Weighted Index. The index universe begins with the stocks included in the Nasdaq Victory US Large Cap 500 Volatility Weighted Index a volatility weighted index comprised of the 500 largest U.S. companies by market capitalization with positive earnings in each of the four most recent quarters.</t>
  </si>
  <si>
    <t>CEFA</t>
  </si>
  <si>
    <t>Global X S&amp;P Cthlc Vls Dvlpd ex-US ETF</t>
  </si>
  <si>
    <t>CEFA.O</t>
  </si>
  <si>
    <t>CEFA:US</t>
  </si>
  <si>
    <t>28.35 - 28.35</t>
  </si>
  <si>
    <t>37954Y368</t>
  </si>
  <si>
    <t>US37954Y3687</t>
  </si>
  <si>
    <t>The investment seeks to provide investment results that correspond generally to the price and yield performance before fees and expenses of the S&amp;P Developed ex-U.S. Catholic Values Index. The fund invests at least 80% of its total assets plus borrowings for investments purposes (if any) in the securities of the underlying index and in ADRs and GDRs based on the securities in the underlying index. The underlying index is designed to provide exposure to developed market equity securities outside the U.S. while maintaining alignment with the moral and social teachings of the Catholic Church. It is non-diversified.</t>
  </si>
  <si>
    <t>CEFD</t>
  </si>
  <si>
    <t>ETRACS Monthly Pay 1.5X Lvgd CE Fd ETN</t>
  </si>
  <si>
    <t>CEFD.K</t>
  </si>
  <si>
    <t>CEFD:US</t>
  </si>
  <si>
    <t>24.07 - 27.11</t>
  </si>
  <si>
    <t>Trading--Miscellaneous</t>
  </si>
  <si>
    <t>90269A286</t>
  </si>
  <si>
    <t>US90269A2868</t>
  </si>
  <si>
    <t>The investment seeks to provide 1.5 times leveraged long exposure to the compounded quarterly performance of the S-Network Composite Closed-End Fund Index (the    index   ) reduced by the Accrued Fees. The index is a mutual fund index designed to serve as a benchmark for closed-end funds listed in the U.S. that are principally engaged in asset management processes designed to produce taxable annual yield.</t>
  </si>
  <si>
    <t>CEFS</t>
  </si>
  <si>
    <t>Saba Closed-End Funds ETF</t>
  </si>
  <si>
    <t>CEFS.K</t>
  </si>
  <si>
    <t>CEFS:US</t>
  </si>
  <si>
    <t>12.06 - 21.37</t>
  </si>
  <si>
    <t>Long-Short Credit</t>
  </si>
  <si>
    <t>30151E806</t>
  </si>
  <si>
    <t>US30151E8066</t>
  </si>
  <si>
    <t>The investment seeks to provide capital appreciation and dividend income. The fund is an actively managed exchange-traded fund ("ETF") that seeks to achieve its investment objective by normally investing at least 80% of its net assets plus the amount of any borrowings for investment purposes in securities issued by closed-end funds (the "underlying funds"). The advisor expects to invest in underlying funds operated by a diversified group of closed-end fund managers ("underlying fund managers"). The fund normally invests in underlying funds that primarily pursue high income opportunities.</t>
  </si>
  <si>
    <t>iShares JP Morgan EM Corporate Bond ETF</t>
  </si>
  <si>
    <t>CEMB.K</t>
  </si>
  <si>
    <t>CEMB:US</t>
  </si>
  <si>
    <t>40.67 - 52.97</t>
  </si>
  <si>
    <t>US4642862514</t>
  </si>
  <si>
    <t>The investment seeks to track the investment results of the J.P. Morgan CEMBI Broad Diversified Core Index composed of U.S. dollar-denominated emerging market corporate bonds. The fund generally will invest at least 90% of its assets in the component securities of the underlying index and may invest up to 10% of its assets in certain futures options and swap contracts cash and cash equivalents. The index tracks the performance of the U.S. dollar-denominated emerging market corporate bond market.</t>
  </si>
  <si>
    <t>CETFF</t>
  </si>
  <si>
    <t>CETFF.PK</t>
  </si>
  <si>
    <t>CETFF:US</t>
  </si>
  <si>
    <t>173.38 - 173.38</t>
  </si>
  <si>
    <t>WisdomTree Emerging Currency Strat ETF</t>
  </si>
  <si>
    <t>CEW:US</t>
  </si>
  <si>
    <t>16.12 - 18.91</t>
  </si>
  <si>
    <t>Multicurrency</t>
  </si>
  <si>
    <t>97717W133</t>
  </si>
  <si>
    <t>US97717W1339</t>
  </si>
  <si>
    <t>The investment seeks to achieve total returns reflective of both money market rates in selected emerging market countries available to foreign investors and changes to the value of these currencies relative to the U.S. dollar. The fund will invest under normal circumstances at least 80% of its net assets plus the amount of any borrowings for investment purposes in investments whose combined performance is tied economically to selected emerging market countries. It generally will maintain a weighted average portfolio maturity of 90 days or less with respect to the money market securities in its portfolio. The fund is non-diversified.</t>
  </si>
  <si>
    <t>CEY</t>
  </si>
  <si>
    <t>VictoryShares Em Mkt Hi Div Vol Wtd ETF</t>
  </si>
  <si>
    <t>CEY.O</t>
  </si>
  <si>
    <t>CEY:US</t>
  </si>
  <si>
    <t>15.38 - 24.61</t>
  </si>
  <si>
    <t>92647N808</t>
  </si>
  <si>
    <t>US92647N8083</t>
  </si>
  <si>
    <t>The investment seeks to provide investment results that track the performance of the Nasdaq Victory Emerging Market High Dividend 100 Volatility Weighted Index before fees and expenses. The fund seeks to achieve its investment objective by investing under normal market conditions at least 80% of its assets directly or indirectly in the securities included in the Nasdaq Victory Emerging Market High Dividend 100 Volatility Weighted Index (the "index"). The index identifies the 100 highest dividend yielding stocks in the Nasdaq Victory Emerging Market 500 Volatility Weighted Index.</t>
  </si>
  <si>
    <t>VictoryShares Emerging Mkt Vol Wtd ETF</t>
  </si>
  <si>
    <t>CEZ.O</t>
  </si>
  <si>
    <t>CEZ:US</t>
  </si>
  <si>
    <t>17.05 - 27.16</t>
  </si>
  <si>
    <t>92647N857</t>
  </si>
  <si>
    <t>US92647N8570</t>
  </si>
  <si>
    <t>The investment seeks to provide investment results that track the performance of the Nasdaq Victory Emerging Market 500 Volatility Weighted Index before fees and expenses. The fund seeks to achieve its investment objective by investing under normal market conditions at least 80% of its assets directly or indirectly in the securities included in the Nasdaq Victory Emerging Market 500 Volatility Weighted Index (the "index") an unmanaged volatility weighted index maintained exclusively by the index provider. The index combines fundamental criteria with individual security risk control achieved through volatility weighting of individual securities.</t>
  </si>
  <si>
    <t>VictoryShares US 500 Volatility Wtd ETF</t>
  </si>
  <si>
    <t>CFA.O</t>
  </si>
  <si>
    <t>CFA:US</t>
  </si>
  <si>
    <t>35.41 - 60.17</t>
  </si>
  <si>
    <t>92647N766</t>
  </si>
  <si>
    <t>US92647N7663</t>
  </si>
  <si>
    <t>The investment seeks to provide investment results that track the performance of the Nasdaq Victory US Large Cap 500 Volatility Weighted Index before fees and expenses. The fund seeks to achieve its investment objective by investing under normal market conditions at least 80% of its net assets directly or indirectly in the securities included in the Nasdaq Victory US Large Cap 500 Volatility Weighted Index an unmanaged volatility weighted index maintained exclusively by the index provider. The index identifies the 500 largest U.S. stocks by market capitalization measured at the time the index s constituent securities are determined.</t>
  </si>
  <si>
    <t>CFCV</t>
  </si>
  <si>
    <t>Clearbridge Focus Value ETF</t>
  </si>
  <si>
    <t>CFCV.K</t>
  </si>
  <si>
    <t>CFCV:US</t>
  </si>
  <si>
    <t>24.57 - 29.61</t>
  </si>
  <si>
    <t>00509W105</t>
  </si>
  <si>
    <t>US00509W1053</t>
  </si>
  <si>
    <t>The investment seeks long-term capital appreciation. Under normal circumstances the fund will invest at least 80% of its net assets in equity securities or other exchange-traded investments with similar economic characteristics in which it is permitted to invest of companies with large market capitalizations. It will only invest in instruments that trade on a U.S. exchange contemporaneously with the fund s shares and for temporary or defensive purposes in cash and cash equivalents.</t>
  </si>
  <si>
    <t>VictoryShares US 500 Enh Vol Wtd ETF</t>
  </si>
  <si>
    <t>CFO.O</t>
  </si>
  <si>
    <t>CFO:US</t>
  </si>
  <si>
    <t>43.06 - 60.45</t>
  </si>
  <si>
    <t>92647N782</t>
  </si>
  <si>
    <t>US92647N7820</t>
  </si>
  <si>
    <t>The investment seeks to provide investment results that track the performance of the Nasdaq Victory US Large Cap 500 Long/Cash Volatility Weighted Index before fees and expenses. The fund seeks to achieve its investment objective by investing under normal market conditions at least 80% of its assets directly or indirectly in the securities included in the Nasdaq Victory US Large Cap 500 Long/Cash Volatility Weighted Index an unmanaged volatility weighted index maintained exclusively by the index provider. The index identifies the 500 largest U.S. stocks by market capitalization measured at the time the index s constituent securities are determined.</t>
  </si>
  <si>
    <t>CFYFF</t>
  </si>
  <si>
    <t>CFYFF.PK</t>
  </si>
  <si>
    <t>CFYFF:US</t>
  </si>
  <si>
    <t>46430Q303</t>
  </si>
  <si>
    <t>CA46430Q3035</t>
  </si>
  <si>
    <t>CGBLF</t>
  </si>
  <si>
    <t>CGBLF.PK</t>
  </si>
  <si>
    <t>CGBLF:US</t>
  </si>
  <si>
    <t>9.18 - 12.72</t>
  </si>
  <si>
    <t>46432D201</t>
  </si>
  <si>
    <t>CA46432D2014</t>
  </si>
  <si>
    <t>The investment seeks to replicate net of expenses the price of gold bullion. The fund invests assets in holdings of unencumbered gold bullion in 100 or 400 troy ounce international bar sizes and will not speculate with regard to short-term changes in gold prices. It may also utilize forward contracts relating to the currency hedge.</t>
  </si>
  <si>
    <t>Invesco S&amp;P Global Water ETF</t>
  </si>
  <si>
    <t>CGW:US</t>
  </si>
  <si>
    <t>27.65 - 46.62</t>
  </si>
  <si>
    <t>US46138E2634</t>
  </si>
  <si>
    <t>The investment seeks to track the investment results (before fees and expenses) of the S&amp;P Global Water Index (the "underlying index"). The fund generally will invest at least 90% of its total assets in the securities that comprise the underlying index as well as ADRs and GDRs that represent securities in the underlying index. Strictly in accordance with its guidelines and mandated procedures the index provider compiles maintains and calculates the underlying index which is designed to measure the performance of approximately 50 of the largest global companies in water-related businesses. The fund is non-diversified.</t>
  </si>
  <si>
    <t>Direxion Dly CSI 300 Chn A Shr Br 1X ETF</t>
  </si>
  <si>
    <t>CHAD.K</t>
  </si>
  <si>
    <t>CHAD:US</t>
  </si>
  <si>
    <t>18.53 - 32.00</t>
  </si>
  <si>
    <t>25459Y116</t>
  </si>
  <si>
    <t>US25459Y1165</t>
  </si>
  <si>
    <t>The investment seeks daily investment results before fees and expenses of 100% of the inverse of the daily performance of the CSI 300 Index. The fund under normal circumstances invests in swap agreements futures contracts short positions or other financial instruments that in combination provide inverse (opposite) or short exposure to the index equal to at least 80% of the fund s net assets (plus borrowing for investment purposes). The index is a modified free-float market capitalization weighted index comprised of the largest and most liquid stocks in the Chinese A-share market. The fund is non-diversified.</t>
  </si>
  <si>
    <t>Direxion Dly CSI 300 CHN A Shr Bl 2X ETF</t>
  </si>
  <si>
    <t>CHAU.K</t>
  </si>
  <si>
    <t>CHAU:US</t>
  </si>
  <si>
    <t>15.92 - 38.82</t>
  </si>
  <si>
    <t>25490K869</t>
  </si>
  <si>
    <t>US25490K8696</t>
  </si>
  <si>
    <t>The investment seeks daily investment results before fees and expenses of 200% of the daily performance of the CSI 300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to ETFs that track the index. The index is a modified free-float market capitalization weighted index comprised of the largest and most liquid stocks in the Chinese A-share market. The fund is non-diversified.</t>
  </si>
  <si>
    <t>CHB</t>
  </si>
  <si>
    <t>Global X China Biotech Innovation ETF</t>
  </si>
  <si>
    <t>CHB.O</t>
  </si>
  <si>
    <t>CHB:US</t>
  </si>
  <si>
    <t>15.45 - 15.56</t>
  </si>
  <si>
    <t>37954Y251</t>
  </si>
  <si>
    <t>US37954Y2515</t>
  </si>
  <si>
    <t>The investment seeks to provide investment results that correspond generally to the price and yield performance before fees and expenses of the Solactive China Biotech Innovation Index ("underlying index"). 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provide exposure to exchange-listed companies that are directly involved in China   s biotechnology industry. It is non-diversified.</t>
  </si>
  <si>
    <t>AGFiQ US Market Neutral Value</t>
  </si>
  <si>
    <t>CHEP.K</t>
  </si>
  <si>
    <t>CHEP:US</t>
  </si>
  <si>
    <t>12.17 - 21.49</t>
  </si>
  <si>
    <t>00110G200</t>
  </si>
  <si>
    <t>US00110G2003</t>
  </si>
  <si>
    <t>The investment seeks performance results that correspond to the price and yield performance before fees and expenses of the Dow Jones U.S. Thematic Market Neutral Value Index. The fund invests at least 80% of its net assets in common stock of the long positions in the underlying index and sells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</si>
  <si>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CHGX</t>
  </si>
  <si>
    <t>Change Finance US LgCp FossilFuel Fr ETF</t>
  </si>
  <si>
    <t>CHGX.K</t>
  </si>
  <si>
    <t>CHGX:US</t>
  </si>
  <si>
    <t>15.00 - 29.21</t>
  </si>
  <si>
    <t>26922A560</t>
  </si>
  <si>
    <t>US26922A5609</t>
  </si>
  <si>
    <t>The investment seeks to track the performance before fees and expenses of the Change Finance Diversified Impact U.S. Large Cap Fossil Fuel Free Index. Under normal circumstances at least 80% of the fund s total assets will be invested in the component securities of the index. The index was developed by Change Finance PBC the fund s investment adviser and index provider and uses an objective rules-based methodology to measure the performance of an equal-weighted portfolio of approximately 100 large cap U.S.-listed companies that meet a diverse set of environmental social and governance ("ESG") standards.</t>
  </si>
  <si>
    <t>CHIC</t>
  </si>
  <si>
    <t>Global X MSCI China Comm Services ETF</t>
  </si>
  <si>
    <t>CHIC.K</t>
  </si>
  <si>
    <t>CHIC:US</t>
  </si>
  <si>
    <t>19.26 - 28.31</t>
  </si>
  <si>
    <t>37950E804</t>
  </si>
  <si>
    <t>US37950E8049</t>
  </si>
  <si>
    <t>Global X MSCI China Communication Services ETF is an exchange-traded fund incorporated in the USA. The Fund seeks to provide investment results that correspond generally to the price and yield performance  before fees and expenses  of the MSCI China Communication Services 10/50 Index.</t>
  </si>
  <si>
    <t>Global X MSCI China Energy ETF</t>
  </si>
  <si>
    <t>CHIE.K</t>
  </si>
  <si>
    <t>CHIE:US</t>
  </si>
  <si>
    <t>7.36 - 11.42</t>
  </si>
  <si>
    <t>37950E507</t>
  </si>
  <si>
    <t>US37950E5078</t>
  </si>
  <si>
    <t>The investment seeks to provide investment results that correspond generally to the price and yield performance before fees and expenses of the MSCI China Energy IMI Plus 10/50 Index. The fund invests at least 80% of its total assets in the securities of the underlying index and in ADRs and GDRs based on the securities in the underlying index. The underlying index tracks the performance of companies in the MSCI China Investable Market Index (the "parent index") that are classified in the energy sector as defined by the index provider. The fund is non-diversified.</t>
  </si>
  <si>
    <t>CHIH</t>
  </si>
  <si>
    <t>Global X MSCI China Health Care ETF</t>
  </si>
  <si>
    <t>CHIH.K</t>
  </si>
  <si>
    <t>CHIH:US</t>
  </si>
  <si>
    <t>15.00 - 26.75</t>
  </si>
  <si>
    <t>37954Y541</t>
  </si>
  <si>
    <t>US37954Y5419</t>
  </si>
  <si>
    <t>The investment seeks to provide investment results that correspond generally to the price and yield performance before fees and expenses of the MSCI China Health Care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health care sector as defined by the index provider. The fund is non-diversified.</t>
  </si>
  <si>
    <t>Global X MSCI China Industrials ETF</t>
  </si>
  <si>
    <t>CHII.K</t>
  </si>
  <si>
    <t>CHII:US</t>
  </si>
  <si>
    <t>10.39 - 14.93</t>
  </si>
  <si>
    <t>37950E705</t>
  </si>
  <si>
    <t>US37950E7058</t>
  </si>
  <si>
    <t>The investment seeks to provide investment results that correspond generally to the price and yield performance before fees and expenses of the MSCI China Industrials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industrials sector as defined by the index provider. The fund is non-diversified.</t>
  </si>
  <si>
    <t>CHIK</t>
  </si>
  <si>
    <t>Global X MSCI China Information Tech ETF</t>
  </si>
  <si>
    <t>CHIK.K</t>
  </si>
  <si>
    <t>CHIK:US</t>
  </si>
  <si>
    <t>17.00 - 32.10</t>
  </si>
  <si>
    <t>37954Y533</t>
  </si>
  <si>
    <t>US37954Y5336</t>
  </si>
  <si>
    <t>The investment seeks to provide investment results that correspond generally to the price and yield performance before fees and expenses of the MSCI China Information Technology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information technology sector as defined by the index provider. The fund is non-diversified.</t>
  </si>
  <si>
    <t>CHIL</t>
  </si>
  <si>
    <t>Global X MSCI China Large-Cap 50 ETF</t>
  </si>
  <si>
    <t>CHIL.K</t>
  </si>
  <si>
    <t>CHIL:US</t>
  </si>
  <si>
    <t>23.02 - 39.06</t>
  </si>
  <si>
    <t>37954Y566</t>
  </si>
  <si>
    <t>US37954Y5666</t>
  </si>
  <si>
    <t>The investment seeks to provide investment results that correspond generally to the price and yield performance before fees and expenses of the MSCI China Top 50 Select Index. The fund invests at least 80% of its total assets in the securities of the underlying index and in ADRs and GDRs based on the securities in the underlying index. The underlying index is designed to select the 50 largest equity securities by free-float market capitalization of the eligible China equity universe as defined by the index provider. The fund is non-diversified.</t>
  </si>
  <si>
    <t>Global X MSCI China Materials ETF</t>
  </si>
  <si>
    <t>CHIM.K</t>
  </si>
  <si>
    <t>CHIM:US</t>
  </si>
  <si>
    <t>12.84 - 21.76</t>
  </si>
  <si>
    <t>US37950E2422</t>
  </si>
  <si>
    <t>The investment seeks to provide investment results that correspond generally to the price and yield performance before fees and expenses of the MSCI China Materials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materials sector as defined by the index provider. The fund is non-diversified.</t>
  </si>
  <si>
    <t>Global X MSCI China Consumer Disc ETF</t>
  </si>
  <si>
    <t>CHIQ.K</t>
  </si>
  <si>
    <t>CHIQ:US</t>
  </si>
  <si>
    <t>14.35 - 34.93</t>
  </si>
  <si>
    <t>37950E408</t>
  </si>
  <si>
    <t>US37950E4089</t>
  </si>
  <si>
    <t>The investment seeks to provide investment results that correspond generally to the price and yield performance of the MSCI China Consumer Discretionary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discretionary sector as defined by the index provider. The fund is non-diversified.</t>
  </si>
  <si>
    <t>CHIR</t>
  </si>
  <si>
    <t>Global X MSCI China Real Estate ETF</t>
  </si>
  <si>
    <t>CHIR.K</t>
  </si>
  <si>
    <t>CHIR:US</t>
  </si>
  <si>
    <t>13.12 - 20.44</t>
  </si>
  <si>
    <t>37954Y525</t>
  </si>
  <si>
    <t>US37954Y5252</t>
  </si>
  <si>
    <t>The investment seeks to provide investment results that correspond generally to the price and yield performance before fees and expenses of the MSCI China Real Estate 10/50 Index ("underlying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real estate sector as defined by the index provider. The fund is non-diversified.</t>
  </si>
  <si>
    <t>CHIS</t>
  </si>
  <si>
    <t>Global X MSCI China Consumer Stpls ETF</t>
  </si>
  <si>
    <t>CHIS.K</t>
  </si>
  <si>
    <t>CHIS:US</t>
  </si>
  <si>
    <t>18.40 - 31.67</t>
  </si>
  <si>
    <t>37954Y558</t>
  </si>
  <si>
    <t>US37954Y5583</t>
  </si>
  <si>
    <t>The investment seeks to provide investment results that correspond generally to the price and yield performance before fees and expenses of the MSCI China Consumer Staples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staples sector as defined by the index provider. The fund is non-diversified.</t>
  </si>
  <si>
    <t>CHIU</t>
  </si>
  <si>
    <t>Global X MSCI China Utilities ETF</t>
  </si>
  <si>
    <t>CHIU.K</t>
  </si>
  <si>
    <t>CHIU:US</t>
  </si>
  <si>
    <t>11.16 - 15.75</t>
  </si>
  <si>
    <t>37954Y517</t>
  </si>
  <si>
    <t>US37954Y5179</t>
  </si>
  <si>
    <t>The investment seeks to provide investment results that correspond generally to the price and yield performance before fees and expenses of the MSCI China Utilities 10/50 Index ("underlying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utilities sector as defined by the index provider. The fund is non-diversified.</t>
  </si>
  <si>
    <t>Global X MSCI China Financials ETF</t>
  </si>
  <si>
    <t>CHIX.K</t>
  </si>
  <si>
    <t>CHIX:US</t>
  </si>
  <si>
    <t>11.74 - 16.87</t>
  </si>
  <si>
    <t>37950E606</t>
  </si>
  <si>
    <t>US37950E6068</t>
  </si>
  <si>
    <t>The investment seeks to provide investment results that correspond generally to the price and yield performance before fees and expenses of the MSCI China Financials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financials sector as defined by the index provider. The fund is non-diversified.</t>
  </si>
  <si>
    <t>CHMCF</t>
  </si>
  <si>
    <t>CHMCF.PK</t>
  </si>
  <si>
    <t>CHMCF:US</t>
  </si>
  <si>
    <t>HK0000123577</t>
  </si>
  <si>
    <t>Loncar China BioPharma ETF</t>
  </si>
  <si>
    <t>CHNA.O</t>
  </si>
  <si>
    <t>CHNA:US</t>
  </si>
  <si>
    <t>19.00 - 34.50</t>
  </si>
  <si>
    <t>26922A370</t>
  </si>
  <si>
    <t>US26922A3703</t>
  </si>
  <si>
    <t>The investment seeks to track the performance before fees and expenses of the Loncar China BioPharma Index (the index). Under normal circumstances at least 80% of the fund s total assets (exclusive of any collateral held from securities lending) will be invested in the component securities of the index or in depositary receipts representing such component securities. The index seeks to track the performance of a modified equal-weighted portfolio of companies directly involved in the growth of China s pharmaceutical and biotech related industries. The fund is non-diversified.</t>
  </si>
  <si>
    <t>First Trust NASDAQ Cybersecurity ETF</t>
  </si>
  <si>
    <t>CIBR.O</t>
  </si>
  <si>
    <t>CIBR:US</t>
  </si>
  <si>
    <t>20.87 - 37.85</t>
  </si>
  <si>
    <t>33734X846</t>
  </si>
  <si>
    <t>US33734X8469</t>
  </si>
  <si>
    <t>The investment seeks investment results that correspond generally to the price and yield (before the fund s fees and expenses) of an equity index called the Nasdaq CTA Cybersecurity IndexSM (the "index"). The fund will normally invest at least 90% of its net assets (including investment borrowings) in the common stocks and depositary receipts that comprise the index. The index includes securities of companies classified as "cyber security" companies by the CTA. The fund is non-diversified.</t>
  </si>
  <si>
    <t>VictoryShares Intl Hi Div Vol Wtd ETF</t>
  </si>
  <si>
    <t>CID.O</t>
  </si>
  <si>
    <t>CID:US</t>
  </si>
  <si>
    <t>19.70 - 34.41</t>
  </si>
  <si>
    <t>Foreign Large Value</t>
  </si>
  <si>
    <t>92647N881</t>
  </si>
  <si>
    <t>US92647N8810</t>
  </si>
  <si>
    <t>The investment seeks to provide investment results that track the performance of the Nasdaq Victory International High Dividend 100 Volatility Weighted Index. The fund seeks to achieve its investment objective by investing under normal market conditions at least 80% of its assets directly or indirectly in the securities included in the Nasdaq Victory International High Dividend 100 Volatility Weighted Index an unmanaged volatility weighted index maintained exclusively by the index provider. The index identifies the 100 highest dividend yielding stocks in the Nasdaq Victory International 500 Volatility Weighted Index.</t>
  </si>
  <si>
    <t>VictoryShares International Vol Wtd ETF</t>
  </si>
  <si>
    <t>CIL.O</t>
  </si>
  <si>
    <t>CIL:US</t>
  </si>
  <si>
    <t>26.15 - 40.23</t>
  </si>
  <si>
    <t>92647N840</t>
  </si>
  <si>
    <t>US92647N8406</t>
  </si>
  <si>
    <t>The investment seeks to provide investment results that track the performance of the Nasdaq Victory International 500 Volatility Weighted Index before fees and expenses. The fund seeks to achieve its investment objective by investing under normal market conditions at least 80% of its assets directly or indirectly in the securities included in the Nasdaq Victory International 500 Volatility Weighted Index an unmanaged volatility weighted index maintained exclusively by the index provider. The index identifies the 500 largest foreign companies by market capitalization measured at the time the index s constituent securities are determined.</t>
  </si>
  <si>
    <t>VictoryShares Developed Enh Vol Wtd ETF</t>
  </si>
  <si>
    <t>CIZ.O</t>
  </si>
  <si>
    <t>CIZ:US</t>
  </si>
  <si>
    <t>21.76 - 33.86</t>
  </si>
  <si>
    <t>92647N816</t>
  </si>
  <si>
    <t>US92647N8166</t>
  </si>
  <si>
    <t>The investment seeks to track the performance of the Nasdaq Victory International 500 Long/Cash Volatility Weighted Index before fees and expenses. The fund seeks to achieve its investment objective by investing under normal market conditions at least 80% of its assets directly or indirectly in the securities included in the Nasdaq Victory International 500 Long/Cash Volatility Weighted Index an unmanaged volatility weighted index maintained exclusively by the index provider. The index identifies the 500 largest foreign companies by market capitalization measured at the time the index s constituent securities are determined.</t>
  </si>
  <si>
    <t>CLAYF</t>
  </si>
  <si>
    <t>CLAYF.PK</t>
  </si>
  <si>
    <t>CLAYF:US</t>
  </si>
  <si>
    <t>12.69 - 14.07</t>
  </si>
  <si>
    <t>46433Q102</t>
  </si>
  <si>
    <t>CA46433Q1028</t>
  </si>
  <si>
    <t>CLFMF</t>
  </si>
  <si>
    <t>CLFMF.PK</t>
  </si>
  <si>
    <t>CLFMF:US</t>
  </si>
  <si>
    <t>12.39 - 13.75</t>
  </si>
  <si>
    <t>CA46432E1007</t>
  </si>
  <si>
    <t>CLIX</t>
  </si>
  <si>
    <t>ProShares Long Online/Short Stores ETF</t>
  </si>
  <si>
    <t>CLIX.K</t>
  </si>
  <si>
    <t>CLIX:US</t>
  </si>
  <si>
    <t>46.78 - 93.17</t>
  </si>
  <si>
    <t>Long-Short Equity</t>
  </si>
  <si>
    <t>74347B375</t>
  </si>
  <si>
    <t>US74347B3758</t>
  </si>
  <si>
    <t>The investment seeks investment results before fees and expenses that track the performance of the ProShares Long Online/Short Stores Index (the "index"). The fund invests in financial instruments that ProShare Advisors believes in combination should track the performance of the index. The index consists of long positions in the online retailers included in the ProShares Online Retail Index and short positions in the "bricks and mortar" retailers included in the Solactive-ProShares Bricks and Mortar Retail Store Index. The fund is non-diversified.</t>
  </si>
  <si>
    <t>CLOU</t>
  </si>
  <si>
    <t>Global X Cloud Computing ETF</t>
  </si>
  <si>
    <t>CLOU.O</t>
  </si>
  <si>
    <t>CLOU:US</t>
  </si>
  <si>
    <t>12.36 - 26.60</t>
  </si>
  <si>
    <t>37954Y442</t>
  </si>
  <si>
    <t>US37954Y4420</t>
  </si>
  <si>
    <t>The investment seeks to provide investment results that correspond generally to the price and yield performance before fees and expenses of the Indxx Global Cloud Computing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the increased adoption of cloud computing technology. It is non-diversified.</t>
  </si>
  <si>
    <t>CLRG</t>
  </si>
  <si>
    <t>IQ Chaikin US Large Cap ETF</t>
  </si>
  <si>
    <t>CLRG.O</t>
  </si>
  <si>
    <t>CLRG:US</t>
  </si>
  <si>
    <t>16.23 - 27.76</t>
  </si>
  <si>
    <t>45409B388</t>
  </si>
  <si>
    <t>US45409B3886</t>
  </si>
  <si>
    <t>The investment seeks investment results that track (before fees and expenses) the price and yield performance of the Nasdaq Chaikin Power US Large Cap Index (the "underlying index"). The underlying index is an equally weighted index of large-capitalization securities. The fund generally will invest in all of the securities that comprise its underlying index in proportion to their weightings in the underlying index. It invests under normal circumstances at least 80% of the value of its assets (net assets plus the amount of any borrowings for investment purposes) in securities of large-capitalization U.S. issuers.</t>
  </si>
  <si>
    <t>CLTL</t>
  </si>
  <si>
    <t>Invesco Treasury Collateral ETF</t>
  </si>
  <si>
    <t>CLTL.K</t>
  </si>
  <si>
    <t>CLTL:US</t>
  </si>
  <si>
    <t>105.50 - 109.26</t>
  </si>
  <si>
    <t>46138G888</t>
  </si>
  <si>
    <t>US46138G8886</t>
  </si>
  <si>
    <t>The investment seeks to track the investment results (before fees and expenses) of the ICE U.S. Treasury Short Bond Index. The fund generally will invest at least 80% of its total assets in the components of the index. The index is designed to measure the performance of U.S. Treasury Obligations with a maximum remaining maturity of 12 months. "U.S. Treasury Obligations" refer to securities issued or guaranteed by the U.S. Treasury where the payment of principal and interest is backed by the full faith and credit of the U.S. government. They include U.S. Treasury notes bills and bonds.</t>
  </si>
  <si>
    <t>CLYAF</t>
  </si>
  <si>
    <t>CLYAF.PK</t>
  </si>
  <si>
    <t>CLYAF:US</t>
  </si>
  <si>
    <t>30.26 - 30.26</t>
  </si>
  <si>
    <t>46433W109</t>
  </si>
  <si>
    <t>CA46433W1095</t>
  </si>
  <si>
    <t>CLYLF</t>
  </si>
  <si>
    <t>CLYLF.PK</t>
  </si>
  <si>
    <t>CLYLF:US</t>
  </si>
  <si>
    <t>15.07 - 22.09</t>
  </si>
  <si>
    <t>46433F106</t>
  </si>
  <si>
    <t>CA46433F1062</t>
  </si>
  <si>
    <t>iShares CMBS ETF</t>
  </si>
  <si>
    <t>CMBS.K</t>
  </si>
  <si>
    <t>CMBS:US</t>
  </si>
  <si>
    <t>49.03 - 56.00</t>
  </si>
  <si>
    <t>46429B366</t>
  </si>
  <si>
    <t>US46429B3666</t>
  </si>
  <si>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</si>
  <si>
    <t>CMDY</t>
  </si>
  <si>
    <t>iShares Bloomberg Roll Sel Brd Cmdty ETF</t>
  </si>
  <si>
    <t>CMDY.K</t>
  </si>
  <si>
    <t>CMDY:US</t>
  </si>
  <si>
    <t>33.09 - 46.52</t>
  </si>
  <si>
    <t>46431W598</t>
  </si>
  <si>
    <t>US46431W5985</t>
  </si>
  <si>
    <t>The investment seeks to provide exposure on a total return basis to a diversified group of commodities. The fund seeks to achieve its investment objective by investing in exchange-traded futures contracts on the Bloomberg Roll Select Commodity Index (the "index futures"). It is expected to roll out of existing positions in Index Futures and establish new positions in Index Futures on an ongoing basis. The fund will invest in financial instruments providing exposure to commodities and not in the physical commodities themselves. It is non-diversified.</t>
  </si>
  <si>
    <t>iShares California Muni Bond ETF</t>
  </si>
  <si>
    <t>CMF:US</t>
  </si>
  <si>
    <t>53.00 - 63.23</t>
  </si>
  <si>
    <t>Muni California Long</t>
  </si>
  <si>
    <t>US4642883569</t>
  </si>
  <si>
    <t>The investment seeks to track the investment results of the S&amp;P California AMT-Free Municipal Bond IndexTM. The index measures the performance of the investment-grade segment of the California municipal bond market. The fund generally will invest at least 90% of its assets in the component securities of the index and may invest up to 10% of its assets in certain futures options and swap contracts cash and cash equivalents including shares of money market funds advised by BFA or its affiliates as well as in securities not included in the index but which BFA believes will help the fund track the index. It is non-diversified.</t>
  </si>
  <si>
    <t>CMOXF</t>
  </si>
  <si>
    <t>CMOXF.PK</t>
  </si>
  <si>
    <t>CMOXF:US</t>
  </si>
  <si>
    <t>23.07 - 33.32</t>
  </si>
  <si>
    <t>46430V104</t>
  </si>
  <si>
    <t>CA46430V1040</t>
  </si>
  <si>
    <t>Xtrackers MSCI All China Equity ETF</t>
  </si>
  <si>
    <t>CN:US</t>
  </si>
  <si>
    <t>28.00 - 46.02</t>
  </si>
  <si>
    <t>US2330517622</t>
  </si>
  <si>
    <t>The investment seeks investment results that correspond to the performance before fees and expenses of the MSCI China All Shares Index. The fund will normally invest at least 80% of its total assets in securities of issuers that comprise either directly or indirectly the underlying index or securities with economic characteristics similar to those included in the underlying index. The underlying index is designed to capture large- and mid-capitalization representation across all China securities listed in Hong Kong Shanghai and Shenzhen. It is non-diversified.</t>
  </si>
  <si>
    <t>CNBS</t>
  </si>
  <si>
    <t>Amplify Seymour Cannabis ETF</t>
  </si>
  <si>
    <t>CNBS.K</t>
  </si>
  <si>
    <t>CNBS:US</t>
  </si>
  <si>
    <t>6.48 - 16.27</t>
  </si>
  <si>
    <t>US0321088546</t>
  </si>
  <si>
    <t>The investment seeks to provide investors capital appreciation. The fund will invest at least 80% of its net assets (including investment borrowings) in the securities of companies that derive 50% or more of their revenue from the cannabis and hemp ecosystem. It is an actively managed ETF that seeks to provide investment exposure to global companies principally engaged in the emerging cannabis and hemp ecosystem across one of three classifications. The fund is non-diversified.</t>
  </si>
  <si>
    <t>Loncar Cancer Immunotherapy ETF</t>
  </si>
  <si>
    <t>CNCR.O</t>
  </si>
  <si>
    <t>CNCR:US</t>
  </si>
  <si>
    <t>12.00 - 30.25</t>
  </si>
  <si>
    <t>26922A826</t>
  </si>
  <si>
    <t>US26922A8264</t>
  </si>
  <si>
    <t>The investment seeks to track the total return performance before fees and expenses of the Loncar Cancer Immunotherapy Index. The index is composed of the common stock of approximately 25 pharmaceutical or biotechnology companies identified by the fund s index provider as having a high strategic focus on the development of drugs that harness the body s own immune system to fight cancer. The adviser attempts to invest all or substantially all of its assets in the component securities and ADRs that make up the index. Normally it will invest at least 80% of its total assets in the component securities of the index. The fund is non-diversified.</t>
  </si>
  <si>
    <t>CNRG</t>
  </si>
  <si>
    <t>SPDRÂ® Kensho Clean Power ETF</t>
  </si>
  <si>
    <t>CNRG.K</t>
  </si>
  <si>
    <t>CNRG:US</t>
  </si>
  <si>
    <t>30.60 - 90.27</t>
  </si>
  <si>
    <t>78468R655</t>
  </si>
  <si>
    <t>US78468R6559</t>
  </si>
  <si>
    <t>The investment seeks to provide investment results that before fees and expenses correspond generally to the total return performance of the S&amp;P Kensho Clean Power Index. Under normal market conditions the fund generally invests substantially all but at least 80% of its total assets in the securities comprising the index. The index is designed to capture companies whose products and services are driving innovation behind clean power. The fund may invest in equity securities that are not included in the index cash and cash equivalents or money market instruments such as repurchase agreements and money market funds. It is non-diversified.</t>
  </si>
  <si>
    <t>VanEck Vectors ChinaAMC SME-ChiNext ETF</t>
  </si>
  <si>
    <t>CNXT.K</t>
  </si>
  <si>
    <t>CNXT:US</t>
  </si>
  <si>
    <t>25.95 - 47.61</t>
  </si>
  <si>
    <t>92189F627</t>
  </si>
  <si>
    <t>US92189F6271</t>
  </si>
  <si>
    <t>The investment seeks to replicate as closely as possible before fees and expenses the price and yield performance of the SME-ChiNext 100 Index. The fund normally invests at least 80% of its total assets in securities that comprise the fund s benchmark index. The index is a modified free-float adjusted index intended to track the performance of the 100 largest and most liquid stocks listed and trading on the Small and Medium Enterprise ("SME") Board and the ChiNext Board of the Shenzhen Stock Exchange. The SME-ChiNext Index is comprised of China A-shares.</t>
  </si>
  <si>
    <t>CNYA.K</t>
  </si>
  <si>
    <t>CNYA:US</t>
  </si>
  <si>
    <t>25.85 - 41.31</t>
  </si>
  <si>
    <t>46434V514</t>
  </si>
  <si>
    <t>US46434V5140</t>
  </si>
  <si>
    <t>The investment seeks to track the investment results of the MSCI China A Inclusion Index composed of domestic Chinese equities that trade on the Shanghai or Shenzhen Stock Exchange. The fund generally will invest at least 90% of its assets in the component securities of the index and in investments that have economic characteristics that are substantially identical to the component securities of the index. The index is designed to measure the equity market performance in the People s Republic of China as represented by "A-shares" that are accessible through the Shanghai-Hong Kong Stock Connect program or the Shenzhen-Hong Kong Stock Connect program.</t>
  </si>
  <si>
    <t>COM</t>
  </si>
  <si>
    <t>Direxion Auspice Broad Cmdty Strat ETF</t>
  </si>
  <si>
    <t>COM:US</t>
  </si>
  <si>
    <t>21.06 - 24.50</t>
  </si>
  <si>
    <t>25460E307</t>
  </si>
  <si>
    <t>US25460E3071</t>
  </si>
  <si>
    <t>The investment seeks to provide total return that exceeds that of the Auspice Broad Commodity Index over a complete market cycle. The fund is an actively managed ETF that seeks to provide total return that exceeds that of the index. It will generally seek to maintain a portfolio of instruments similar to those included in the index by utilizing exchange-traded commodity futures contracts and swap contracts thereby obtaining exposure to the commodities markets. The index is a rules-based index that attempts to capture trends in the commodity markets. The fund is non-diversified.</t>
  </si>
  <si>
    <t>COMB</t>
  </si>
  <si>
    <t>GraniteShares Blmbrg CmdtyBrdStr NoK1ETF</t>
  </si>
  <si>
    <t>COMB.K</t>
  </si>
  <si>
    <t>COMB:US</t>
  </si>
  <si>
    <t>17.14 - 24.68</t>
  </si>
  <si>
    <t>38747R108</t>
  </si>
  <si>
    <t>US38747R1086</t>
  </si>
  <si>
    <t>The investment seeks to provide long-term capital appreciation primarily through exposure to commodity futures markets. The fund is an actively managed ETF that seeks to provide long-term capital appreciation primarily through exposure to commodity futures markets. While the fund generally will seek exposure to the commodity futures markets included in the COMB Benchmark it is not an index tracking ETF and will seek to improve its performance in part through a cash management strategy consisting of investments in investment grade fixed income securities. The fund is non-diversified.</t>
  </si>
  <si>
    <t>iShares Commodities Select Strategy ETF</t>
  </si>
  <si>
    <t>COMT.O</t>
  </si>
  <si>
    <t>COMT:US</t>
  </si>
  <si>
    <t>21.25 - 33.34</t>
  </si>
  <si>
    <t>46431W853</t>
  </si>
  <si>
    <t>US46431W8534</t>
  </si>
  <si>
    <t>The investment seeks total return by providing investors with broad commodity exposure. The fund seeks to achieve its investment objective by investing in a combination of exchange-traded commodity futures contracts exchange-traded options on commodity-related futures contracts and exchange-cleared commodity-related swaps (together "Commodity-Linked Investments") thereby obtaining exposure to the commodities markets. It is an actively managed exchange-traded fund ("ETF") that does not seek to replicate the performance of a specified index.</t>
  </si>
  <si>
    <t>COPX.K</t>
  </si>
  <si>
    <t>COPX:US</t>
  </si>
  <si>
    <t>9.62 - 24.66</t>
  </si>
  <si>
    <t>37954Y830</t>
  </si>
  <si>
    <t>US37954Y8306</t>
  </si>
  <si>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</si>
  <si>
    <t>Teucrium Corn ETF</t>
  </si>
  <si>
    <t>CORN.K</t>
  </si>
  <si>
    <t>CORN:US</t>
  </si>
  <si>
    <t>11.52 - 14.93</t>
  </si>
  <si>
    <t>88166A102</t>
  </si>
  <si>
    <t>US88166A1025</t>
  </si>
  <si>
    <t>The investment seeks to have the daily changes in the Shares    NAV reflect the daily changes in the corn market for future delivery as measured by the fund   s Benchmark. The Benchmark is a weighted average of the closing settlement prices for three futures contracts for corn that are traded on the Chicago Board of Trade. The fund seeks to achieve its investment objective by investing in Benchmark Component Futures Contracts. Under normal market conditions it is expected that 100% of the fund   s assets will be invested in Benchmark Component Futures Contracts and in cash and cash equivalents.</t>
  </si>
  <si>
    <t>PIMCO Investment Grade Corporate Bd ETF</t>
  </si>
  <si>
    <t>CORP.K</t>
  </si>
  <si>
    <t>CORP:US</t>
  </si>
  <si>
    <t>92.44 - 118.00</t>
  </si>
  <si>
    <t>72201R817</t>
  </si>
  <si>
    <t>US72201R8170</t>
  </si>
  <si>
    <t>The investment seeks to provide total return that closely corresponds before fees and expenses to the total return of the ICE BofA US Corporate Index. The fund invests at least 80% of its total assets (exclusive of collateral held from securities lending) in the component securities of the ICE BofA US Corporate Index (the "underlying index"). The underlying index is an unmanaged index comprised of U.S. dollar denominated investment grade corporate debt securities publicly issued in the U.S. domestic market with at least one year remaining term to final maturity.</t>
  </si>
  <si>
    <t>COWZ</t>
  </si>
  <si>
    <t>Pacer US Cash Cows 100 ETF</t>
  </si>
  <si>
    <t>COWZ.K</t>
  </si>
  <si>
    <t>COWZ:US</t>
  </si>
  <si>
    <t>18.26 - 31.60</t>
  </si>
  <si>
    <t>69374H881</t>
  </si>
  <si>
    <t>US69374H8815</t>
  </si>
  <si>
    <t>The investment seeks to track the total return performance before fees and expenses of the Pacer US Cash Cows 100 Index (the "index"). Under normal circumstances at least 80% of the fund s total assets (exclusive of collateral held from securities lending) will be invested in the component securities of the index. The index uses an objective rules-based methodology to provide exposure to large and mid-capitalization U.S. companies with high free cash flow yields. Companies with high free cash flow yields are commonly referred to as "cash cows".</t>
  </si>
  <si>
    <t>United States Copper Index</t>
  </si>
  <si>
    <t>CPER.K</t>
  </si>
  <si>
    <t>CPER:US</t>
  </si>
  <si>
    <t>12.87 - 19.92</t>
  </si>
  <si>
    <t>US9117181043</t>
  </si>
  <si>
    <t>The investment seeks the daily changes in percentage terms of its shares  per share net asset value ("NAV") to reflect the daily changes in percentage terms of the SummerHaven Copper Index Total ReturnSM (the "SCI") less CPER s expenses. The fund seeks to achieve its investment objective by investing to the fullest extent possible in the Benchmark Component Copper Futures Contracts. The SCI is designed to reflect the performance of the investment returns from a portfolio of copper futures contracts on the Commodity Exchange Inc. exchange ("COMEX").</t>
  </si>
  <si>
    <t>CPI:US</t>
  </si>
  <si>
    <t>25.10 - 28.52</t>
  </si>
  <si>
    <t>Tactical Allocation</t>
  </si>
  <si>
    <t>45409B602</t>
  </si>
  <si>
    <t>US45409B6020</t>
  </si>
  <si>
    <t>The investment seeks investment results that correspond generally to the price and yield performance of its underlying index the IQ Real Return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the rules-based methodology of such underlying index.</t>
  </si>
  <si>
    <t>CPLCF</t>
  </si>
  <si>
    <t>CPLCF.PK</t>
  </si>
  <si>
    <t>CPLCF:US</t>
  </si>
  <si>
    <t>180.05 - 377.68</t>
  </si>
  <si>
    <t>CPTFF</t>
  </si>
  <si>
    <t>CPTFF.PK</t>
  </si>
  <si>
    <t>CPTFF:US</t>
  </si>
  <si>
    <t>61.64 - 61.64</t>
  </si>
  <si>
    <t>Invesco China Technology ETF</t>
  </si>
  <si>
    <t>CQQQ.K</t>
  </si>
  <si>
    <t>CQQQ:US</t>
  </si>
  <si>
    <t>43.19 - 84.31</t>
  </si>
  <si>
    <t>46138E800</t>
  </si>
  <si>
    <t>US46138E8003</t>
  </si>
  <si>
    <t>The investment seeks to track the investment results (before fees and expenses) of the FTSE China Incl A 25% Technology Capped Index. The fund generally will invest at least 90% of its total assets in the securities (including ADRs and GDRs) that comprise the underlying index. Strictly in accordance with its guidelines and mandated procedures the index provider compiles maintains and calculates the underlying index. The underlying index may include China A-shares B-shares H-shares N-shares Red Chip shares P-chip shares and S-chip shares. The fund is non-diversified.</t>
  </si>
  <si>
    <t>VanEck Vectors Oil Refiners ETF</t>
  </si>
  <si>
    <t>CRAK.K</t>
  </si>
  <si>
    <t>CRAK:US</t>
  </si>
  <si>
    <t>13.80 - 29.91</t>
  </si>
  <si>
    <t>92189F585</t>
  </si>
  <si>
    <t>US92189F5851</t>
  </si>
  <si>
    <t>The investment seeks to replicate as closely as possible before fees and expenses the price and yield performance of the MVIS   Global Oil Refiners Index. The fund normally invests at least 80% of its total assets in securities that comprise the fund s benchmark index. The index includes equity securities and depositary receipts of companies that generate at least 50% of their revenues from crude oil refining. Products of these companies may include gasoline diesel jet fuel fuel oil naphtha and other petrochemicals. The fund is non-diversified.</t>
  </si>
  <si>
    <t>iShares MSCI ACWI Low Carbon Target ETF</t>
  </si>
  <si>
    <t>CRBN.K</t>
  </si>
  <si>
    <t>CRBN:US</t>
  </si>
  <si>
    <t>87.45 - 143.05</t>
  </si>
  <si>
    <t>46434V464</t>
  </si>
  <si>
    <t>US46434V4648</t>
  </si>
  <si>
    <t>The investment seeks to track the investment results of the MSCI ACWI Low Carbon Target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address two dimensions of carbon exposure - carbon emissions and potential carbon emissions from fossil fuel reserves.</t>
  </si>
  <si>
    <t>ProShares UltraShort Australian Dollar</t>
  </si>
  <si>
    <t>CROC.K</t>
  </si>
  <si>
    <t>CROC:US</t>
  </si>
  <si>
    <t>48.20 - 82.59</t>
  </si>
  <si>
    <t>74347W460</t>
  </si>
  <si>
    <t>US74347W4603</t>
  </si>
  <si>
    <t>The investment seeks daily investment results before fees and expenses that correspond to two times the inverse (-2x) of the daily performance of the U.S. dollar price of the Australian dollar.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or in situations where the Sponsor deems it impractical or inadvisable to buy or sell futures contracts.</t>
  </si>
  <si>
    <t>VictoryShares US Small Cap Vol Wtd ETF</t>
  </si>
  <si>
    <t>CSA.O</t>
  </si>
  <si>
    <t>CSA:US</t>
  </si>
  <si>
    <t>28.50 - 50.40</t>
  </si>
  <si>
    <t>92647N832</t>
  </si>
  <si>
    <t>US92647N8323</t>
  </si>
  <si>
    <t>The investment seeks to provide investment results that track the performance of the Nasdaq Victory US Small Cap 500 Volatility Weighted Index before fees and expenses. The fund seeks to achieve its investment objective by investing under normal market conditions at least 80% of its assets directly or indirectly in the securities included in the Nasdaq Victory US Small Cap 500 Volatility Weighted Index an unmanaged volatility weighted index maintained exclusively by the index provider. The index combines fundamental criteria with individual security risk control achieved through volatility weighting of individual securities.</t>
  </si>
  <si>
    <t>VictoryShares US SmCp Hi Div Vol Wtd ETF</t>
  </si>
  <si>
    <t>CSB.O</t>
  </si>
  <si>
    <t>CSB:US</t>
  </si>
  <si>
    <t>26.80 - 47.69</t>
  </si>
  <si>
    <t>92647N873</t>
  </si>
  <si>
    <t>US92647N8737</t>
  </si>
  <si>
    <t>The investment seeks to provide investment results that track the performance of the Nasdaq Victory US Small Cap High Dividend 100 Volatility Weighted Index. The fund seeks to achieve its investment objective by investing under normal market conditions at least 80% of its assets directly or indirectly in the securities included in the Nasdaq Victory US Small Cap High Dividend 100 Volatility Weighted Index an unmanaged volatility weighted index maintained exclusively by the index provider. The index identifies the 100 highest dividend yielding stocks in the Nasdaq Victory US Small Cap 500 Volatility Weighted Index.</t>
  </si>
  <si>
    <t>Invesco S&amp;P Spin-Off ETF</t>
  </si>
  <si>
    <t>CSD:US</t>
  </si>
  <si>
    <t>21.65 - 52.07</t>
  </si>
  <si>
    <t>46137V159</t>
  </si>
  <si>
    <t>US46137V1594</t>
  </si>
  <si>
    <t>The investment seeks to track the investment results (before the fund s fees and expenses) of the S&amp;P U.S. Spin-Off Index (the "underlying index"). The fund generally will invest at least 90% of its total assets in the securities that comprise the underlying index. The underlying index is designed to measure the performance of U.S. companies that have been spun off from a parent company within the past four years. The fund is non-diversified.</t>
  </si>
  <si>
    <t>CSETF</t>
  </si>
  <si>
    <t>CSETF.PK</t>
  </si>
  <si>
    <t>CSETF:US</t>
  </si>
  <si>
    <t>VictoryShares US Discv Enh Vol Wtd ETF</t>
  </si>
  <si>
    <t>CSF.O</t>
  </si>
  <si>
    <t>CSF:US</t>
  </si>
  <si>
    <t>31.28 - 45.65</t>
  </si>
  <si>
    <t>92647N774</t>
  </si>
  <si>
    <t>US92647N7747</t>
  </si>
  <si>
    <t>The investment seeks investment results that match the performance of the Nasdaq Victory US Small Cap 500 Long/Cash Volatility Weighted Index before fees and expenses. The fund seeks to achieve its investment objective by investing under normal market conditions at least 80% of its assets directly or indirectly in the securities included in the Nasdaq Victory US Small Cap 500 Long/Cash Volatility Weighted Index. The index identifies the 500 largest U.S. companies with market capitalizations of less than $3 billion measured at the time the index s constituent securities are determined.</t>
  </si>
  <si>
    <t>ProShares Large Cap Core Plus</t>
  </si>
  <si>
    <t>CSM:US</t>
  </si>
  <si>
    <t>50.10 - 82.34</t>
  </si>
  <si>
    <t>74347R248</t>
  </si>
  <si>
    <t>US74347R2489</t>
  </si>
  <si>
    <t>The investment seeks investment results before fees and expenses that track the performance of the Credit Suisse 130/30 Large Cap Index (the "index"). The fund invests in financial instruments that ProShare Advisors believes in combination should track the performance of the index. The index is designed to replicate an investment strategy that establishes either long or short positions in the stocks of 500 leading large-cap U.S. companies (the "Universe") by applying a rules-based ranking and weighting methodology. The fund is non-diversified.</t>
  </si>
  <si>
    <t>CSML</t>
  </si>
  <si>
    <t>IQ Chaikin US Small Cap ETF</t>
  </si>
  <si>
    <t>CSML.O</t>
  </si>
  <si>
    <t>CSML:US</t>
  </si>
  <si>
    <t>13.30 - 28.05</t>
  </si>
  <si>
    <t>45409B396</t>
  </si>
  <si>
    <t>US45409B3969</t>
  </si>
  <si>
    <t>The investment seeks investment results that track (before fees and expenses) the price and yield performance of its underlying index the Nasdaq Chaikin Power US Small Cap Index. The fund invests at least 80% of the value of its assets (net assets plus the amount of any borrowings for investment purposes) in securities of small-capitalization U.S. issuers. The underlying index applies the Chaikin Power Gauge   a quantitative multi-factor model that seeks to identify securities that are expected to outperform peers to select securities from the Nasdaq US 1500 Index.</t>
  </si>
  <si>
    <t>CSOPF</t>
  </si>
  <si>
    <t>CSOPF.PK</t>
  </si>
  <si>
    <t>CSOPF:US</t>
  </si>
  <si>
    <t>YHD - YHD Delayed Price. Currency in USD</t>
  </si>
  <si>
    <t>HK0000127412</t>
  </si>
  <si>
    <t>CSTNL</t>
  </si>
  <si>
    <t>CSTNL.PK</t>
  </si>
  <si>
    <t>CSTNL:US</t>
  </si>
  <si>
    <t>176.47 - 390.35</t>
  </si>
  <si>
    <t>Direxion Daily Healthcare Bull 3X ETF</t>
  </si>
  <si>
    <t>CURE.K</t>
  </si>
  <si>
    <t>CURE:US</t>
  </si>
  <si>
    <t>23.55 - 80.51</t>
  </si>
  <si>
    <t>25459Y876</t>
  </si>
  <si>
    <t>US25459Y8764</t>
  </si>
  <si>
    <t>The investment seeks daily investment results before fees and expenses of 300% of the daily performance of the Health Care Select Sector Index. The fund invests at least 80% of its net assets in financial instruments and securities of the index ETFs that track the index and other financial instruments that provide daily leveraged exposure to the index or ETFs that track the index. The index includes domestic companies from the healthcare sector which includes the following industries: pharmaceuticals; health care equipment and supplies; health care providers and services; biotechnology; life sciences tools and services; and etc. It is non-diversified.</t>
  </si>
  <si>
    <t>Invesco MSCI Global Timber ETF</t>
  </si>
  <si>
    <t>CUT:US</t>
  </si>
  <si>
    <t>17.50 - 31.27</t>
  </si>
  <si>
    <t>46138E545</t>
  </si>
  <si>
    <t>US46138E5454</t>
  </si>
  <si>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</si>
  <si>
    <t>Invesco Zacks Multi-Asset Income ETF</t>
  </si>
  <si>
    <t>CVY:US</t>
  </si>
  <si>
    <t>10.95 - 23.57</t>
  </si>
  <si>
    <t>Allocation--85%+ Equity</t>
  </si>
  <si>
    <t>46137Y500</t>
  </si>
  <si>
    <t>US46137Y5006</t>
  </si>
  <si>
    <t>The investment seeks to track the investment results (before fees and expenses) of the Zacks Multi-Asset Income Index (the "underlying index"). The fund generally will invest at least 90% of its total assets in the securities that comprise the underlying index as well as American depositary receipts ("ADRs") that represent securities in the underlying index. The underlying index is composed of securities that Zacks selects from a universe of domestic and international companies listed on major U.S. exchanges. The fund is non-diversified.</t>
  </si>
  <si>
    <t>SPDRÂ® Blmbg Barclays Convert Secs ETF</t>
  </si>
  <si>
    <t>CWB:US</t>
  </si>
  <si>
    <t>39.81 - 74.89</t>
  </si>
  <si>
    <t>Convertibles</t>
  </si>
  <si>
    <t>78464A359</t>
  </si>
  <si>
    <t>US78464A3591</t>
  </si>
  <si>
    <t>The investment seeks to provide investment results that before fees and expenses correspond generally to the price and yield performance of the Bloomberg Barclays U.S. Convertible Liquid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represent the market of U.S. convertible securities such as convertible bonds and convertible preferred stock.</t>
  </si>
  <si>
    <t>Direxion Dly CSI CHN Itnet Bull 2X Shrs</t>
  </si>
  <si>
    <t>CWEB.K</t>
  </si>
  <si>
    <t>CWEB:US</t>
  </si>
  <si>
    <t>17.00 - 66.05</t>
  </si>
  <si>
    <t>25460E505</t>
  </si>
  <si>
    <t>US25460E5050</t>
  </si>
  <si>
    <t>The investment seeks daily investment results of 200% of the daily performance of the CSI Overseas China Internet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to ETFs that track the index. The index is designed to measure the performance of the investable universe of publicly traded China-based companies whose primary business or businesses are in the Internet and Internet-related sectors. It is non-diversified.</t>
  </si>
  <si>
    <t>SPDRÂ® MSCI ACWI ex-US ETF</t>
  </si>
  <si>
    <t>CWI:US</t>
  </si>
  <si>
    <t>17.05 - 26.35</t>
  </si>
  <si>
    <t>78463X848</t>
  </si>
  <si>
    <t>US78463X8487</t>
  </si>
  <si>
    <t>The investment seeks investment results that before fees and expenses correspond generally to the total return performance of the MSCI All Country World Index ex USA Index.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combined equity market performance of large- and mid-cap securities in developed and emerging market countries excluding the United States.</t>
  </si>
  <si>
    <t>CWS:US</t>
  </si>
  <si>
    <t>25.72 - 43.06</t>
  </si>
  <si>
    <t>00768Y560</t>
  </si>
  <si>
    <t>US00768Y5603</t>
  </si>
  <si>
    <t>The investment seeks long-term capital appreciation. The fund seeks to achieve its investment objective by investing primarily in a focused group of U.S. exchange listed equity securities including common and preferred stock and ADRs. It will invest at least 80% of its net assets in equity securities. The Advisor allocates the fund s portfolio investments using research obtained from a proprietary model developed by Edward J. Elfenbein which uses a variety of methods for security selection and focuses on firms that are fundamentally sound and have shown consistency in their financial results and high earnings quality.</t>
  </si>
  <si>
    <t>WisdomTree China ex-State-Owd Entpr ETF</t>
  </si>
  <si>
    <t>CXSE.O</t>
  </si>
  <si>
    <t>CXSE:US</t>
  </si>
  <si>
    <t>32.88 - 65.74</t>
  </si>
  <si>
    <t>97717X719</t>
  </si>
  <si>
    <t>US97717X7194</t>
  </si>
  <si>
    <t>The investment seeks to track the price and yield performance before fees and expenses of the WisdomTree China ex-State-Owned Enterprises Index.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China excluding common stocks of "state-owned enterprises." The fund is non-diversified.</t>
  </si>
  <si>
    <t>WisdomTree Chinese Yuan Strategy ETF</t>
  </si>
  <si>
    <t>CYB:US</t>
  </si>
  <si>
    <t>24.20 - 27.40</t>
  </si>
  <si>
    <t>Single Currency</t>
  </si>
  <si>
    <t>97717W182</t>
  </si>
  <si>
    <t>US97717W1826</t>
  </si>
  <si>
    <t>The investment seeks to achieve total returns reflective of both money market rates in China available to foreign investors and changes in value of the Chinese yuan relative to the U.S. dollar. The fund normally invests at least 80% of its net assets plus the amount of any borrowings for investment purposes in investments whose combined performance is economically tied to China. It is an actively managed exchange traded fund ("ETF"). The fund generally will maintain a weighted average portfolio maturity of 90 days or less with respect to the money market securities in its portfolio. It is non-diversified.</t>
  </si>
  <si>
    <t>CYSXF</t>
  </si>
  <si>
    <t>CYSXF.PK</t>
  </si>
  <si>
    <t>CYSXF:US</t>
  </si>
  <si>
    <t>6.80 - 9.47</t>
  </si>
  <si>
    <t>46431G205</t>
  </si>
  <si>
    <t>CA46431G2053</t>
  </si>
  <si>
    <t>Invesco Zacks Mid-Cap ETF</t>
  </si>
  <si>
    <t>CZA:US</t>
  </si>
  <si>
    <t>40.82 - 83.29</t>
  </si>
  <si>
    <t>46137Y401</t>
  </si>
  <si>
    <t>US46137Y4017</t>
  </si>
  <si>
    <t>The investment seeks to track the investment results (before fees and expenses) of the Zacks Mid-Cap Core Index (the "underlying index"). The fund generally will invest at least 90% of its total assets in the securities that comprise the underlying index as well as American depositary receipts ("ADRs") that represent securities in the underlying index. The underlying index is composed of 100 securities that Zacks selects from a universe of mid-capitalization securities including common stocks master limited partnerships ("MLPs") ADRs real estate investment trusts ("REITs") and business development companies ("BDCs"). The fund is non-diversified.</t>
  </si>
  <si>
    <t>DB Agriculture Double Long ETN</t>
  </si>
  <si>
    <t>DAG:US</t>
  </si>
  <si>
    <t>1.9700 - 7250.0000</t>
  </si>
  <si>
    <t>The investment seeks to replicate as closely as possible before fees and expenses the price and yield performance of the Deutsche Bank Liquid Commodity index - Optimum Yield Agriculture. The fund is a senior unsecured obligation that allows investors to take a leveraged view on the performance of the agriculture sector. The index is composed of roughly equal percentages of corn wheat soybean and sugar futures contracts.</t>
  </si>
  <si>
    <t>DALI</t>
  </si>
  <si>
    <t>First Trust Dorsey Wright DALI 1 ETF</t>
  </si>
  <si>
    <t>DALI.O</t>
  </si>
  <si>
    <t>DALI:US</t>
  </si>
  <si>
    <t>13.40 - 22.67</t>
  </si>
  <si>
    <t>World Allocation</t>
  </si>
  <si>
    <t>33738R712</t>
  </si>
  <si>
    <t>US33738R7127</t>
  </si>
  <si>
    <t>The investment seeks investment results that correspond generally to the price and yield (before the fund s fees and expenses) of an index called the Nasdaq Dorsey Wright DALI 1 Index. Under normal conditions the fund will invest at least 90% of its net assets (including investment borrowings) in the equity securities that comprise the index. The index has been designed based upon the principle that the asset class exhibiting the highest levels of "relative strength" based on current prices will be the asset class with the best performance over the near term. It is non-diversified.</t>
  </si>
  <si>
    <t>DALT</t>
  </si>
  <si>
    <t>Anfield Capital Diversified Alts ETF</t>
  </si>
  <si>
    <t>DALT.K</t>
  </si>
  <si>
    <t>DALT:US</t>
  </si>
  <si>
    <t>5.36 - 10.84</t>
  </si>
  <si>
    <t>90213U115</t>
  </si>
  <si>
    <t>US90213U1152</t>
  </si>
  <si>
    <t>The investment seeks to provide capital growth and income. The fund is an actively managed exchange traded fund ("ETF") that is a fund of funds. It seeks to achieve its investment objective by investing primarily in alternative asset classes and securities that represent sectors market segments or asset classes that do not represent the general investment universe. The fund will implement this strategy primarily through investments in unaffiliated ETFs closed-end funds ("CEFs") business development companies ("BDCs") and real estate investment trusts ("REITs").</t>
  </si>
  <si>
    <t>DAUG</t>
  </si>
  <si>
    <t>FT Cboe Vest US Equity Deep Bfr ETF Aug</t>
  </si>
  <si>
    <t>DAUG.K</t>
  </si>
  <si>
    <t>DAUG:US</t>
  </si>
  <si>
    <t>25.95 - 32.78</t>
  </si>
  <si>
    <t>33740F854</t>
  </si>
  <si>
    <t>US33740F8547</t>
  </si>
  <si>
    <t>The investment seeks to provide investors with returns (before fees expenses and taxes) that match those of the SPDR   S&amp;P 500   ETF Trust. Under normal market conditions the fund will invest substantially all of its assets in FLexible EXchange   Options ("FLEX Options") that reference the performance of the SPDR   S&amp;P 500   ETF Trust. FLEX Options are customized equity or index option contracts that trade on an exchange but provide investors with the ability to customize key contract terms like exercise prices styles and expiration dates. It is non-diversified.</t>
  </si>
  <si>
    <t>Global X DAX Germany ETF</t>
  </si>
  <si>
    <t>DAX.O</t>
  </si>
  <si>
    <t>DAX:US</t>
  </si>
  <si>
    <t>17.00 - 29.72</t>
  </si>
  <si>
    <t>37954Y491</t>
  </si>
  <si>
    <t>US37954Y4917</t>
  </si>
  <si>
    <t>The investment seeks to provide investment results that closely correspond before fees and expenses generally to the price and yield performance of the DAX   Index. The fund invests at least 80% of its total assets in the securities of the underlying index and in American Depositary Receipts ("ADRs") and Global Depositary Receipts ("GDRs") based on the securities in the underlying index. The index tracks the segment of the largest and most actively traded companies - known as blue chips - on the German equities market. The fund is non-diversified.</t>
  </si>
  <si>
    <t>DAXXF</t>
  </si>
  <si>
    <t>DAXXF.PK</t>
  </si>
  <si>
    <t>DAXXF:US</t>
  </si>
  <si>
    <t>123.75 - 123.75</t>
  </si>
  <si>
    <t>Invesco DB Agriculture</t>
  </si>
  <si>
    <t>DBA:US</t>
  </si>
  <si>
    <t>13.15 - 16.88</t>
  </si>
  <si>
    <t>46140H106</t>
  </si>
  <si>
    <t>US46140H1068</t>
  </si>
  <si>
    <t>The investment seeks to track changes whether positive or negative in the level of the DBIQ Diversified Agriculture Index Excess Return    (the    index   ) over time plus the excess if any of the sum of the fund   s Treasury Income Money Market Income and T-Bill ETF Income over the expenses of the fund. The index which is comprised of one or more underlying commodities (   index commodities   ) is intended to reflect the agricultural sector. The fund pursues its investment objective by investing in a portfolio of exchange-traded futures.</t>
  </si>
  <si>
    <t>Xtrackers MSCI All World exUS Hdg Eq ETF</t>
  </si>
  <si>
    <t>DBAW.K</t>
  </si>
  <si>
    <t>DBAW:US</t>
  </si>
  <si>
    <t>20.16 - 30.03</t>
  </si>
  <si>
    <t>US2330518208</t>
  </si>
  <si>
    <t>The investment seeks investment results that correspond generally to the performance of the MSCI ACWI ex USA US Dollar Hedged Index. The fund using a "passive" or indexing investment approach seeks investment results that correspond generally to the performance of the underlying index which is designed to track the performance of equity securities in developed and emerging stock markets while mitigating exposure to fluctuations between the value of the USD and the currencies of the countries included in the underlying index. It will invest at least 80% of its total assets in component securities of the underlying index.</t>
  </si>
  <si>
    <t>Invesco DB Base Metals</t>
  </si>
  <si>
    <t>DBB:US</t>
  </si>
  <si>
    <t>11.91 - 16.45</t>
  </si>
  <si>
    <t>46140H700</t>
  </si>
  <si>
    <t>US46140H7008</t>
  </si>
  <si>
    <t>The investment seeks to track the DBIQ Optimum Yield Industrial Metals Index Excess Return    (DBIQ-OY Industrial Metals ER   ) which is intended to reflect the base metals sector. The index Commodities consist of Aluminum Zinc and Copper     Grade A. The fund invests in futures contracts in an attempt to track its corresponding index.</t>
  </si>
  <si>
    <t>Invesco DB Commodity Tracking</t>
  </si>
  <si>
    <t>DBC:US</t>
  </si>
  <si>
    <t>10.41 - 16.30</t>
  </si>
  <si>
    <t>46138B103</t>
  </si>
  <si>
    <t>US46138B1035</t>
  </si>
  <si>
    <t>The investment seeks to track changes whether positive or negative in the level of the DBIQ Optimum Yield Diversified Commodity Index Excess Return   . 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</si>
  <si>
    <t>Invesco DB Energy</t>
  </si>
  <si>
    <t>DBE:US</t>
  </si>
  <si>
    <t>7.00 - 15.15</t>
  </si>
  <si>
    <t>46140H304</t>
  </si>
  <si>
    <t>US46140H3049</t>
  </si>
  <si>
    <t>The investment seeks to track the DBIQ Optimum Yield Energy Index Excess Return which is intended to reflect the changes in market value of the energy sector. The index Commodities consist of Light Sweet Crude Oil (WTI) Heating Oil Brent Crude Oil RBOB Gasoline and Natural Gas. The fund invests in futures contracts in an attempt to track its index.</t>
  </si>
  <si>
    <t>Xtrackers MSCI EAFE Hedged Equity ETF</t>
  </si>
  <si>
    <t>DBEF.K</t>
  </si>
  <si>
    <t>DBEF:US</t>
  </si>
  <si>
    <t>22.55 - 34.77</t>
  </si>
  <si>
    <t>US2330512003</t>
  </si>
  <si>
    <t>The investment seeks investment results that correspond generally to the performance before fees and expenses of the MSCI EAFE US Dollar Hedged Index. The fund using a "passive" or indexing investment approach seeks investment results that correspond generally to the performance before fees and expenses of the underlying index which is designed to track developed market performance while mitigating exposure to fluctuations between the value of the U.S. dollar and the currencies of the countries included in the underlying index. It will invest at least 80% of its total assets in component securities of the underlying index.</t>
  </si>
  <si>
    <t>DBEH</t>
  </si>
  <si>
    <t>iM DBi Long Short Hedge Strategy ETF</t>
  </si>
  <si>
    <t>DBEH.K</t>
  </si>
  <si>
    <t>DBEH:US</t>
  </si>
  <si>
    <t>19.83 - 28.80</t>
  </si>
  <si>
    <t>56170L794</t>
  </si>
  <si>
    <t>US56170L7947</t>
  </si>
  <si>
    <t>The investment seeks long-term capital appreciation. The fund invests in long and short positions in exchange-traded futures contracts across the broad asset classes of equities fixed income and currencies. The sub-adviser expects under normal circumstances to invest in investment grade debt securities to collateralize its derivatives investments for liquidity purposes or to enhance yield. It may hold fixed income instruments of varying maturities but that have an average duration of less than one year. The fund is non-diversified.</t>
  </si>
  <si>
    <t>Xtrackers MSCI Em Mkts Hdg Eq ETF</t>
  </si>
  <si>
    <t>DBEM.K</t>
  </si>
  <si>
    <t>DBEM:US</t>
  </si>
  <si>
    <t>16.55 - 26.64</t>
  </si>
  <si>
    <t>US2330511013</t>
  </si>
  <si>
    <t>The investment seeks investment results that correspond generally to the performance before fees and expenses of the MSCI EM US Dollar Hedged Index. The fund using a "passive" or indexing investment approach seeks investment results that correspond generally to the performance before fees and expenses of the underlying index which is designed to track emerging market performance while mitigating exposure to fluctuations between the value of the U.S. dollar and the currencies of the countries included in the underlying index. It will invest at least 80% of its total assets in component securities of the underlying index.</t>
  </si>
  <si>
    <t>Xtrackers MSCI Europe Hedged Equity ETF</t>
  </si>
  <si>
    <t>DBEU.K</t>
  </si>
  <si>
    <t>DBEU:US</t>
  </si>
  <si>
    <t>20.49 - 32.18</t>
  </si>
  <si>
    <t>US2330518539</t>
  </si>
  <si>
    <t>The investment seeks investment results that correspond generally to the performance before fees and expenses of the MSCI Europe US Dollar Hedged Index. The fund using a "passive" or indexing investment approach seeks investment results that correspond generally to the performance of the underlying index which is designed to track the performance of the developed markets in Europe while mitigating exposure to fluctuations between the value of the U.S. dollar and the currencies of the countries included in the underlying index. It will invest at least 80% of its total assets in component securities of the underlying index.</t>
  </si>
  <si>
    <t>Xtrackers MSCI Eurozone Hedged Eq ETF</t>
  </si>
  <si>
    <t>DBEZ.K</t>
  </si>
  <si>
    <t>DBEZ:US</t>
  </si>
  <si>
    <t>20.95 - 34.68</t>
  </si>
  <si>
    <t>US2330516970</t>
  </si>
  <si>
    <t>The investment seeks investment results that correspond generally to the performance before fees and expenses of the MSCI EMU IMI US Dollar Hedged Index. The fund using a "passive" or indexing investment approach seeks investment results that correspond generally to the performance of the underlying index which is designed to track the performance of equity securities based in the countries in the European Monetary Union while seeking to mitigate exposure to fluctuations between the value of the U.S. dollar and the euro. It will invest at least 80% of its total assets in component securities of the underlying index.</t>
  </si>
  <si>
    <t>Xtrackers MSCI Germany Hedged Equity ETF</t>
  </si>
  <si>
    <t>DBGR.K</t>
  </si>
  <si>
    <t>DBGR:US</t>
  </si>
  <si>
    <t>17.97 - 29.87</t>
  </si>
  <si>
    <t>US2330514082</t>
  </si>
  <si>
    <t>The investment seeks investment results that correspond generally to the performance before fees and expenses of the MSCI Germany US Dollar Hedged Index. The fund using a "passive" or indexing investment approach seeks investment results that correspond generally to the performance before fees and expenses of the underlying index which is designed to track the performance of the German equity market while mitigating exposure to fluctuations between the value of the U.S. dollar and the euro. It will invest at least 80% of its total assets (but typically far more) in component securities of the underlying index. The fund is non-diversified.</t>
  </si>
  <si>
    <t>Xtrackers MSCI Japan Hedged Equity ETF</t>
  </si>
  <si>
    <t>DBJP.K</t>
  </si>
  <si>
    <t>DBJP:US</t>
  </si>
  <si>
    <t>29.38 - 44.08</t>
  </si>
  <si>
    <t>US2330515071</t>
  </si>
  <si>
    <t>The investment seeks investment results that correspond generally to the performance of the MSCI Japan US Dollar Hedged Index. The fund using a "passive" or indexing investment approach seeks investment results that correspond generally to the performance of the underlying index which is designed to track the performance of the Japanese equity market while mitigating exposure to fluctuations between the value of the U.S. dollar and the Japanese yen. It will invest at least 80% of its total assets in component securities (including depositary receipts in respect of such securities) of the underlying index.</t>
  </si>
  <si>
    <t>DBLV</t>
  </si>
  <si>
    <t>AdvisorShares DoubleLine Value Eq ETF</t>
  </si>
  <si>
    <t>DBLV.K</t>
  </si>
  <si>
    <t>DBLV:US</t>
  </si>
  <si>
    <t>48.30 - 77.49</t>
  </si>
  <si>
    <t>00768Y818</t>
  </si>
  <si>
    <t>US00768Y8185</t>
  </si>
  <si>
    <t>The investment seeks to generate long-term capital appreciation. The fund is an actively managed exchange-traded fund that seeks to achieve its investment objective by primarily investing in the broad U.S. equity market. The fund invests at least 80% of its net assets (plus any borrowings for investment purposes) in equity securities.</t>
  </si>
  <si>
    <t>DBMF</t>
  </si>
  <si>
    <t>iM DBi Managed Futures Strategy ETF</t>
  </si>
  <si>
    <t>DBMF.K</t>
  </si>
  <si>
    <t>DBMF:US</t>
  </si>
  <si>
    <t>24.02 - 28.05</t>
  </si>
  <si>
    <t>56170L828</t>
  </si>
  <si>
    <t>US56170L8283</t>
  </si>
  <si>
    <t>The investment seeks long-term capital appreciation. The fund seeks to achieve its objective by: (i) investing its assets pursuant to managed futures strategy; (ii) allocating up to 10% of its total assets in its wholly-owned subsidiary which is organized under the laws of the Cayman Islands is advised by the Sub-Adviser and will comply with the fund s investment objective and investment policies; and (iii) investing directly in select debt instruments for cash management and other purposes. It is non-diversified.</t>
  </si>
  <si>
    <t>Invesco DB Oil</t>
  </si>
  <si>
    <t>DBO:US</t>
  </si>
  <si>
    <t>5.11 - 11.13</t>
  </si>
  <si>
    <t>46140H403</t>
  </si>
  <si>
    <t>US46140H4039</t>
  </si>
  <si>
    <t>The investment seeks to track the DBIQ Optimum Yield Crude Oil Index Excess Return (DBIQ-OY CL ER) which is intended to reflect the changes in market value of crude oil. The single index Commodity consists of Light Sweet Crude Oil (WTI). The fund invests in futures contracts in an attempt to track its corresponding index.</t>
  </si>
  <si>
    <t>DBOC</t>
  </si>
  <si>
    <t>Innovator Double Stacker 9 Buffer ETFOct</t>
  </si>
  <si>
    <t>DBOC.K</t>
  </si>
  <si>
    <t>DBOC:US</t>
  </si>
  <si>
    <t>25.00 - 27.79</t>
  </si>
  <si>
    <t>45782C219</t>
  </si>
  <si>
    <t>US45782C2199</t>
  </si>
  <si>
    <t>The investment seeks to provide investors with returns that match those of the SPDR S&amp;P 500 ETF Trust. The fund will invest substantially all of its assets in a portfolio of FLexible EXchange   Options (   FLEX Options   ) that reference both the SPDR   S&amp;P 500   ETF Trust (   S&amp;P 500 ETF   ) and the Invesco QQQ TrustSM Series 1 (the    QQQ ETF    and together with the S&amp;P 500 ETF the    Underlying ETFs   ). Its assets will be principally composed of FLEX Options the value of which is derived from the performance of the underlying reference asset the applicable Underlying ETF   s share price. It is non-diversified.</t>
  </si>
  <si>
    <t>Invesco DB Precious Metals</t>
  </si>
  <si>
    <t>DBP:US</t>
  </si>
  <si>
    <t>35.14 - 58.53</t>
  </si>
  <si>
    <t>46140H502</t>
  </si>
  <si>
    <t>US46140H5028</t>
  </si>
  <si>
    <t>The investment seeks to track the DBIQ Optimum Yield Precious Metals Index Excess Return    (DBIQ-OY Precious Metals ER   ) which is intended to reflect the precious metals sector. The index Commodities consist of Gold and Silver. The fund invests in futures contracts in an attempt to track its corresponding index.</t>
  </si>
  <si>
    <t>DBRT</t>
  </si>
  <si>
    <t>Credit Suisse AxlTrdr3xInvrsBrntCrdOlETN</t>
  </si>
  <si>
    <t>DBRT.N</t>
  </si>
  <si>
    <t>DBRT:US</t>
  </si>
  <si>
    <t>26.36 - 26.36</t>
  </si>
  <si>
    <t>Invesco DB Silver</t>
  </si>
  <si>
    <t>DBS:US</t>
  </si>
  <si>
    <t>17.00 - 43.40</t>
  </si>
  <si>
    <t>46140H205</t>
  </si>
  <si>
    <t>US46140H2058</t>
  </si>
  <si>
    <t>The investment seeks to track the DBIQ Optimum Yield Silver Index Excess Return    (DBIQ-OY SI ER   ) which is intended to reflect the changes in market value of silver. The single index Commodity consists of Silver. The fund holds Treasury Securities money market mutual funds and T-Bill ETFs for margin and/or cash management purposes only.</t>
  </si>
  <si>
    <t>DBTRF</t>
  </si>
  <si>
    <t>DBTRF.PK</t>
  </si>
  <si>
    <t>DBTRF:US</t>
  </si>
  <si>
    <t>28.02 - 28.02</t>
  </si>
  <si>
    <t>Invesco DB G10 Currency Harvest</t>
  </si>
  <si>
    <t>DBV:US</t>
  </si>
  <si>
    <t>20.06 - 24.65</t>
  </si>
  <si>
    <t>46139B102</t>
  </si>
  <si>
    <t>US46139B1026</t>
  </si>
  <si>
    <t>The investment seeks to track changes whether positive or negative in the level of the Deutsche Bank G10 Currency Future Harvest Index     Excess Return. The index is comprised of long futures positions in the three eligible index currencies associated with the highest interest rates and short futures positions in the three eligible index currencies associated with the lowest interest rates. The index   s six component currencies from time-to-time comprised of the three long and three short futures positions are referred to as the index currencies and are used to calculate the value of the index.</t>
  </si>
  <si>
    <t>DBXKF</t>
  </si>
  <si>
    <t>DBXKF.PK</t>
  </si>
  <si>
    <t>DBXKF:US</t>
  </si>
  <si>
    <t>93.55 - 93.55</t>
  </si>
  <si>
    <t>DBXRF</t>
  </si>
  <si>
    <t>DBXRF.PK</t>
  </si>
  <si>
    <t>DBXRF:US</t>
  </si>
  <si>
    <t>68.11 - 68.11</t>
  </si>
  <si>
    <t>DBXSF</t>
  </si>
  <si>
    <t>DBXSF.PK</t>
  </si>
  <si>
    <t>DBXSF:US</t>
  </si>
  <si>
    <t>DBXTF</t>
  </si>
  <si>
    <t>DBXTF.PK</t>
  </si>
  <si>
    <t>DBXTF:US</t>
  </si>
  <si>
    <t>21.02 - 21.02</t>
  </si>
  <si>
    <t>DBXVF</t>
  </si>
  <si>
    <t>DBXVF.PK</t>
  </si>
  <si>
    <t>DBXVF:US</t>
  </si>
  <si>
    <t>53.97 - 53.97</t>
  </si>
  <si>
    <t>DBXXF</t>
  </si>
  <si>
    <t>DBXXF.PK</t>
  </si>
  <si>
    <t>DBXXF:US</t>
  </si>
  <si>
    <t>30.60 - 30.60</t>
  </si>
  <si>
    <t>DDG:US</t>
  </si>
  <si>
    <t>24.01 - 57.25</t>
  </si>
  <si>
    <t>74347R222</t>
  </si>
  <si>
    <t>US74347R2224</t>
  </si>
  <si>
    <t>The investment seeks daily investment results that correspond to the inverse (-1x) of the daily performance of the Dow Jones U.S. Oil &amp; GasSM Index. The fund invests in financial instruments that ProShare Advisors believes in combination should produce daily returns consistent with the fund 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</si>
  <si>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DDIV</t>
  </si>
  <si>
    <t>First Trust Dorsey Wright Momt &amp; Div ETF</t>
  </si>
  <si>
    <t>DDIV.O</t>
  </si>
  <si>
    <t>DDIV:US</t>
  </si>
  <si>
    <t>14.31 - 27.82</t>
  </si>
  <si>
    <t>33738R696</t>
  </si>
  <si>
    <t>US33738R6962</t>
  </si>
  <si>
    <t>The investment seeks investment results that correspond generally to the price and yield (before the fund s fees and expenses) of an index called the Dorsey Wright Momentum Plus Dividend Yield Index. The fund will normally invest at least 90% of its net assets (including investment borrowings) in the equity securities that comprise the index. The index is designed to track the overall performance of the 50 stocks with the highest dividend yield comprising the NASDAQ US Large Mid Index that still maintain high levels of "relative strength."</t>
  </si>
  <si>
    <t>WisdomTree Dyn Ccy Hdgd Intl SmCp Eq ETF</t>
  </si>
  <si>
    <t>DDLS.K</t>
  </si>
  <si>
    <t>DDLS:US</t>
  </si>
  <si>
    <t>20.51 - 33.34</t>
  </si>
  <si>
    <t>97717X271</t>
  </si>
  <si>
    <t>US97717X2716</t>
  </si>
  <si>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</si>
  <si>
    <t>DDM:US</t>
  </si>
  <si>
    <t>21.05 - 59.63</t>
  </si>
  <si>
    <t>74347R305</t>
  </si>
  <si>
    <t>US74347R3057</t>
  </si>
  <si>
    <t>The investment seeks daily investment results before fees and expenses that correspond to two times (2x) the daily performance of the Dow Jones Industrial Average   Index.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</si>
  <si>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DB Commodity Short ETN</t>
  </si>
  <si>
    <t>DDP:US</t>
  </si>
  <si>
    <t>45.93 - 46.01</t>
  </si>
  <si>
    <t>The investment seeks to replicate net of expenses the inverse of the Deutsche Bank Liquid Commodity Total Return Index.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</si>
  <si>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WisdomTree Dynamic Ccy Hdgd Intl Eq ETF</t>
  </si>
  <si>
    <t>DDWM.K</t>
  </si>
  <si>
    <t>DDWM:US</t>
  </si>
  <si>
    <t>19.91 - 30.89</t>
  </si>
  <si>
    <t>97717X263</t>
  </si>
  <si>
    <t>US97717X2633</t>
  </si>
  <si>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</si>
  <si>
    <t>DEED</t>
  </si>
  <si>
    <t>First Trust TCW Securitized Plus ETF</t>
  </si>
  <si>
    <t>DEED.K</t>
  </si>
  <si>
    <t>DEED:US</t>
  </si>
  <si>
    <t>25.01 - 26.17</t>
  </si>
  <si>
    <t>33740U109</t>
  </si>
  <si>
    <t>US33740U1097</t>
  </si>
  <si>
    <t>The investment seeks to maximize long-term total return. Under normal market conditions the fund will invest at least 80% of its net assets (including investment borrowings) in securitized debt securities including asset-backed securities residential and commercial mortgage-backed securities and collateralized loan obligations ("CLOs"). It will invest at least 50% of its total assets in securities issued or guaranteed by the U.S. government its agencies or instrumentalities (such as Ginnie Mae) and U.S. government-sponsored entities (such as Fannie Mae and Freddie Mac). The fund is non-diversified.</t>
  </si>
  <si>
    <t>Xtrackers FTSE Dev ex US Cmprhsv Fac ETF</t>
  </si>
  <si>
    <t>DEEF.K</t>
  </si>
  <si>
    <t>DEEF:US</t>
  </si>
  <si>
    <t>18.58 - 29.15</t>
  </si>
  <si>
    <t>US2330515154</t>
  </si>
  <si>
    <t>The investment seeks investment results that correspond generally to the performance before fees and expenses of the FTSE Developed ex US Comprehensive Factor Index. The fund will normally invest at least 80% of its net assets plus the amount of any borrowings for investment purposes in equity securities of issuers from developed markets countries other than the United States. The index is designed to track the equity market performance of companies in developed countries selected on the investment style criteria of value momentum quality low volatility and size.</t>
  </si>
  <si>
    <t>DEEP</t>
  </si>
  <si>
    <t>Roundhill Acquirers Deep Value ETF</t>
  </si>
  <si>
    <t>DEEP.K</t>
  </si>
  <si>
    <t>DEEP:US</t>
  </si>
  <si>
    <t>16.14 - 33.54</t>
  </si>
  <si>
    <t>26922A701</t>
  </si>
  <si>
    <t>US26922A7019</t>
  </si>
  <si>
    <t>The investment seeks to track the performance before fees and expenses of the Acquirers Deep Value Index (the    index   ). The index was established in 2020 by Acquirers Funds LLC and tracks the performance of a portfolio of 20 of the most undervalued fundamentally strong stocks drawn from the largest 500 stocks listed in the United States meeting certain liquidity thresholds. Under normal circumstances at least 80% of the fund   s total assets (exclusive of any collateral held from securities lending) will be invested in the component securities of the index. It is non-diversified.</t>
  </si>
  <si>
    <t>Invesco Defensive Equity ETF</t>
  </si>
  <si>
    <t>DEF:US</t>
  </si>
  <si>
    <t>37.01 - 59.51</t>
  </si>
  <si>
    <t>46138J775</t>
  </si>
  <si>
    <t>US46138J7752</t>
  </si>
  <si>
    <t>The investment seeks to track the investment results (before fees and expenses) of the Invesco Defensive Equity Index (the "underlying index"). The fund generally will invest at least 80% of its total assets in the securities that comprise the underlying index. The underlying index is comprised of a subset of securities from the S&amp;P 500   Index (the "S&amp;P 500"). The fund will concentrate its investments in securities of issuers in any one industry or group of industries only to the extent that the underlying index reflects a concentration in that industry or group of industries. The fund is non-diversified.</t>
  </si>
  <si>
    <t>iShares Adaptive Ccy Hdg MSCI EAFE ETF</t>
  </si>
  <si>
    <t>DEFA.K</t>
  </si>
  <si>
    <t>DEFA:US</t>
  </si>
  <si>
    <t>19.83 - 29.73</t>
  </si>
  <si>
    <t>46435G656</t>
  </si>
  <si>
    <t>US46435G6567</t>
  </si>
  <si>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</si>
  <si>
    <t>WisdomTree Emerging Markets High Div ETF</t>
  </si>
  <si>
    <t>DEM:US</t>
  </si>
  <si>
    <t>28.33 - 46.68</t>
  </si>
  <si>
    <t>97717W315</t>
  </si>
  <si>
    <t>US97717W3152</t>
  </si>
  <si>
    <t>The investment seeks to track the price and yield performance before fees and expenses of the WisdomTree Emerging Markets High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highest dividend-yielding common stocks selected from the WisdomTree Emerging Markets Dividend Index. The fund is non-diversified.</t>
  </si>
  <si>
    <t>WisdomTree US SmallCap Dividend ETF</t>
  </si>
  <si>
    <t>DES:US</t>
  </si>
  <si>
    <t>15.49 - 28.98</t>
  </si>
  <si>
    <t>97717W604</t>
  </si>
  <si>
    <t>US97717W6049</t>
  </si>
  <si>
    <t>The investment seeks to track the price and yield performance before fees and expenses of the WisdomTree U.S.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measuring the performance of the small-capitalization segment of the U.S. dividend-paying market. The fund is non-diversified.</t>
  </si>
  <si>
    <t>Xtrackers Russell 1000 Cmprhsv Fac ETF</t>
  </si>
  <si>
    <t>DEUS.K</t>
  </si>
  <si>
    <t>DEUS:US</t>
  </si>
  <si>
    <t>21.89 - 37.74</t>
  </si>
  <si>
    <t>US2330514819</t>
  </si>
  <si>
    <t>The investment seeks investment results that correspond generally to the performance before fees and expenses of the Russell 1000 Comprehensive Factor Index. The fund using a "passive" or indexing investment approach seeks investment results that correspond generally to the performance of the underlying index which is designed to track the equity market performance of companies in the United States selected on the investment style criteria ("factors") of value momentum quality low volatility and size. It will invest at least 80% of its total assets (but typically far more) in component securities of the underlying index.</t>
  </si>
  <si>
    <t>WisdomTree Global High Dividend ETF</t>
  </si>
  <si>
    <t>DEW:US</t>
  </si>
  <si>
    <t>29.21 - 48.95</t>
  </si>
  <si>
    <t>97717W877</t>
  </si>
  <si>
    <t>US97717W8771</t>
  </si>
  <si>
    <t>The investment seeks to track the price and yield performance of the WisdomTree Global High Dividend Index. The fund will invest at least 95% of its total assets in component securities of the index and investments that have economic characteristics that are substantially identical to the economic characteristics of such component securities. The index is a fundamentally weighted index that is comprised of high dividend-yielding companies selected from the WisdomTree Global Dividend Index which defines the dividend-paying universe of companies in the U.S. developed countries and emerging markets throughout the world. The fund is non-diversified.</t>
  </si>
  <si>
    <t>WisdomTree Europe SmallCap Dividend ETF</t>
  </si>
  <si>
    <t>DFE:US</t>
  </si>
  <si>
    <t>34.63 - 65.93</t>
  </si>
  <si>
    <t>97717W869</t>
  </si>
  <si>
    <t>US97717W8698</t>
  </si>
  <si>
    <t>The investment seeks to track the price and yield performance before fees and expenses of the WisdomTree Europe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</si>
  <si>
    <t>DFEB</t>
  </si>
  <si>
    <t>FT Cboe Vest US Equity Deep Bffr ETF Feb</t>
  </si>
  <si>
    <t>DFEB.K</t>
  </si>
  <si>
    <t>DFEB:US</t>
  </si>
  <si>
    <t>25.24 - 32.05</t>
  </si>
  <si>
    <t>33740F771</t>
  </si>
  <si>
    <t>US33740F7713</t>
  </si>
  <si>
    <t>The investment seeks to provide investors with returns (before fees expenses and taxes) that match the price return of the SPDR   S&amp;P 500   ETF Trust. Under normal market conditions the fund will invest substantially all of its assets in FLexible EXchange   Options ("FLEX Options") that reference the performance of the SPDR   S&amp;P 500   ETF Trust (the "Underlying ETF"). FLEX Options are customized equity or index option contracts that trade on an exchange but provide investors with the ability to customize key contract terms like exercise prices styles and expiration dates. It is non-diversified.</t>
  </si>
  <si>
    <t>DFEN</t>
  </si>
  <si>
    <t>Direxion Dly Aerospace&amp;Def Bl 3X ShsETF</t>
  </si>
  <si>
    <t>DFEN.K</t>
  </si>
  <si>
    <t>DFEN:US</t>
  </si>
  <si>
    <t>5.07 - 72.28</t>
  </si>
  <si>
    <t>25460E661</t>
  </si>
  <si>
    <t>US25460E6611</t>
  </si>
  <si>
    <t>The investment seeks daily investment results before fees and expenses of 300% of the daily performance of the Dow Jones U.S. Select Aerospace &amp; Defense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attempts to measure the performance of the aerospace and defense industry of the U.S. equity market. The fund is non-diversified.</t>
  </si>
  <si>
    <t>WisdomTree Japan SmallCap Dividend ETF</t>
  </si>
  <si>
    <t>DFJ:US</t>
  </si>
  <si>
    <t>48.00 - 75.89</t>
  </si>
  <si>
    <t>97717W836</t>
  </si>
  <si>
    <t>US97717W8367</t>
  </si>
  <si>
    <t>The investment seeks to track the price and yield performance before fees and expenses of the WisdomTree Japan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</si>
  <si>
    <t>Reality Shares Divcon Dividend Dfndr ETF</t>
  </si>
  <si>
    <t>DFND.K</t>
  </si>
  <si>
    <t>DFND:US</t>
  </si>
  <si>
    <t>27.38 - 38.25</t>
  </si>
  <si>
    <t>75605A504</t>
  </si>
  <si>
    <t>US75605A5048</t>
  </si>
  <si>
    <t>The investment seeks long-term capital appreciation by tracking the performance before fees and expenses of the Reality Shares DIVCON Dividend Defender Index. The index is designed to select the companies for a long position that have the highest probability of increasing their dividend in a 12-month period and select the companies for a short position that have the highest probability of decreasing their dividend in a 12-month period. Under normal circumstances at least 80% of the fund s assets (other than collateral held from securities lending if any) will be invested in component securities of the benchmark index.</t>
  </si>
  <si>
    <t>DFNL</t>
  </si>
  <si>
    <t>Davis Select Financial ETF</t>
  </si>
  <si>
    <t>DFNL.O</t>
  </si>
  <si>
    <t>DFNL:US</t>
  </si>
  <si>
    <t>14.00 - 26.29</t>
  </si>
  <si>
    <t>23908L108</t>
  </si>
  <si>
    <t>US23908L1089</t>
  </si>
  <si>
    <t>The investment seeks long-term growth of capital. The fund s investment adviser uses the Davis Investment Discipline to invest under normal market conditions at least 80% of its net assets plus any borrowings for investment purposes in securities issued by companies principally engaged in the financial services sector. The fund s portfolio generally contains between 15 and 35 companies. It invests principally in common stocks. The fund may invest in large medium or small companies without regard to market capitalization and may invest in issuers in foreign countries including countries with developed or emerging markets. It is non-diversified.</t>
  </si>
  <si>
    <t>DGAZ.K</t>
  </si>
  <si>
    <t>DGAZ:US</t>
  </si>
  <si>
    <t>108.92 - 589.39</t>
  </si>
  <si>
    <t>22542D282</t>
  </si>
  <si>
    <t>US22542D2826</t>
  </si>
  <si>
    <t>The investment seeks to replicate net of expenses three times the opposite (inverse) of this GSCI Natural Gas Index ER. The index comprises futures contracts on a single commodity and is calculated according to the methodology of the S&amp;P GSCI Index.</t>
  </si>
  <si>
    <t>Invesco DB Gold</t>
  </si>
  <si>
    <t>DGL:US</t>
  </si>
  <si>
    <t>42.50 - 60.99</t>
  </si>
  <si>
    <t>46140H601</t>
  </si>
  <si>
    <t>US46140H6018</t>
  </si>
  <si>
    <t>The investment seeks to track the DBIQ Optimum Yield Gold Index Excess Return    (DBIQ-OY GC ER   ) which is intended to reflect the changes in market value of gold. The single index Commodity consists of Gold. The fund invests in futures contracts in an attempt to track its corresponding index.</t>
  </si>
  <si>
    <t>DB Gold Double Long ETN</t>
  </si>
  <si>
    <t>DGP:US</t>
  </si>
  <si>
    <t>25.60 - 57.64</t>
  </si>
  <si>
    <t>25154H749</t>
  </si>
  <si>
    <t>US25154H7492</t>
  </si>
  <si>
    <t>The investment seeks to replicate net of expenses twice the daily performance of the Deutsche Bank Liquid Commodity index - Optimum Yield Gold Excess Return. The index is intended to reflect changes in the market value of certain gold futures contracts and is comprised of a single unfunded gold futures contract.</t>
  </si>
  <si>
    <t>WisdomTree Emerging Mkts Qual Div Gr ETF</t>
  </si>
  <si>
    <t>DGRE.O</t>
  </si>
  <si>
    <t>DGRE:US</t>
  </si>
  <si>
    <t>16.50 - 27.03</t>
  </si>
  <si>
    <t>97717W323</t>
  </si>
  <si>
    <t>US97717W3236</t>
  </si>
  <si>
    <t>The investment seeks income and capital appreciation. The fund seeks to achieve its investment objective by investing primarily in emerging market dividend-paying common stocks with growth characteristics. The adviser using a disciplined model-based process focused on a long-term approach to investing seeks to identify dividend-paying companies with strong corporate profitability and sustainable growth characteristics. The fund is non-diversified.</t>
  </si>
  <si>
    <t>iShares Core Dividend Growth ETF</t>
  </si>
  <si>
    <t>DGRO.K</t>
  </si>
  <si>
    <t>DGRO:US</t>
  </si>
  <si>
    <t>27.65 - 43.63</t>
  </si>
  <si>
    <t>46434V621</t>
  </si>
  <si>
    <t>US46434V6213</t>
  </si>
  <si>
    <t>The investment seeks to track the investment results of the Morningstar   US Dividend Growth IndexSM. The fund generally will invest at least 90% of its assets in the component securities of the underlying index. The underlying index is a subset of the Morningstar   US Market IndexSM which is a diversified broad market index that represents approximately 97% of the market capitalization of publicly-traded U.S. stocks.</t>
  </si>
  <si>
    <t>WisdomTree US SmallCap Qual Div Gr ETF</t>
  </si>
  <si>
    <t>DGRS.O</t>
  </si>
  <si>
    <t>DGRS:US</t>
  </si>
  <si>
    <t>20.00 - 38.27</t>
  </si>
  <si>
    <t>97717X651</t>
  </si>
  <si>
    <t>US97717X6519</t>
  </si>
  <si>
    <t>The investment seeks to track the price and yield performance before fees and expenses of the WisdomTree U.S. SmallCap Quality Dividend Growth Index. The index is a fundamentally weighted index that consists of the small-capitalization segment of dividend-paying U.S. common stocks with growth characteristics.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It is non-diversified.</t>
  </si>
  <si>
    <t>WisdomTree US Quality Dividend Gr ETF</t>
  </si>
  <si>
    <t>DGRW.O</t>
  </si>
  <si>
    <t>DGRW:US</t>
  </si>
  <si>
    <t>33.21 - 53.17</t>
  </si>
  <si>
    <t>97717X669</t>
  </si>
  <si>
    <t>US97717X6691</t>
  </si>
  <si>
    <t>The investment seeks to track the price and yield performance before fees and expenses of the WisdomTree U.S. Quality Dividend Growth Index.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U.S. common stocks with growth characteristics. The fund is non-diversified.</t>
  </si>
  <si>
    <t>WisdomTree Emerging Markets SmCp Div ETF</t>
  </si>
  <si>
    <t>DGS:US</t>
  </si>
  <si>
    <t>29.07 - 48.46</t>
  </si>
  <si>
    <t>97717W281</t>
  </si>
  <si>
    <t>US97717W2816</t>
  </si>
  <si>
    <t>The investment seeks to track the price and yield performance before fees and expenses of the WisdomTree Emerging Markets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</si>
  <si>
    <t>SPDRÂ® Global Dow ETF</t>
  </si>
  <si>
    <t>DGT:US</t>
  </si>
  <si>
    <t>56.56 - 91.15</t>
  </si>
  <si>
    <t>78464A706</t>
  </si>
  <si>
    <t>US78464A7063</t>
  </si>
  <si>
    <t>The investment seeks to provide investment results that before fees and expenses correspond generally to the total return performance of the Global Dow that tracks the performance of multinational blue-chip issuers. 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</si>
  <si>
    <t>DB Gold Short ETN</t>
  </si>
  <si>
    <t>DGZ:US</t>
  </si>
  <si>
    <t>9.53 - 13.39</t>
  </si>
  <si>
    <t>25154H731</t>
  </si>
  <si>
    <t>US25154H7310</t>
  </si>
  <si>
    <t>The investment seeks to replicate net of expenses the inverse of the daily performance of the Deutsche Bank Liquid Commodity index - Optimum Yield Gold Excess Return. The index is intended to reflect changes in the market value of certain gold futures contracts and is comprised of a single unfunded gold futures contract.</t>
  </si>
  <si>
    <t>WisdomTree US High Dividend ETF</t>
  </si>
  <si>
    <t>DHS:US</t>
  </si>
  <si>
    <t>47.30 - 77.61</t>
  </si>
  <si>
    <t>97717W208</t>
  </si>
  <si>
    <t>US97717W2089</t>
  </si>
  <si>
    <t>The investment seeks to track the price and yield performance before fees and expenses of the WisdomTree U.S. High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U.S. Dividend Index. The fund is non-diversified.</t>
  </si>
  <si>
    <t>SPDRÂ® Dow Jones Industrial Avrg ETF Tr</t>
  </si>
  <si>
    <t>DIA:US</t>
  </si>
  <si>
    <t>182.10 - 299.49</t>
  </si>
  <si>
    <t>78467X109</t>
  </si>
  <si>
    <t>The investment seeks to provide investment results that before expenses correspond generally to the price and yield performance of the Dow Jones Industrial Average (the    DJIA   ). The Trust seeks to achieve its investment objective by holding a portfolio of the common stocks that are included in the DJIA (the    Portfolio   ) with the weight of each stock in the Portfolio substantially corresponding to the weight of such stock in the DJIA.</t>
  </si>
  <si>
    <t>DIAL</t>
  </si>
  <si>
    <t>Columbia Diversified Fixed Inc Allc ETF</t>
  </si>
  <si>
    <t>DIAL.K</t>
  </si>
  <si>
    <t>DIAL:US</t>
  </si>
  <si>
    <t>16.95 - 21.86</t>
  </si>
  <si>
    <t>19761L508</t>
  </si>
  <si>
    <t>US19761L5084</t>
  </si>
  <si>
    <t>The investment seeks investment results that closely correspond to the performance of the Beta Advantage   Multi-Sector Bond Index. The fund invests at least 80% of its assets in securities within the index or in securities that have economic characteristics that are substantially the same as the economic characteristics of the securities within the index. The index reflects a rules-based multi-sector strategic beta approach to measuring the performance of the debt market through representation of six sectors of the debt market in the index each focused on yield quality and liquidity of the particular eligible universe.</t>
  </si>
  <si>
    <t>DIG:US</t>
  </si>
  <si>
    <t>30.50 - 266.40</t>
  </si>
  <si>
    <t>74347G705</t>
  </si>
  <si>
    <t>US74347G7051</t>
  </si>
  <si>
    <t>The investment seeks daily investment results that correspond to two times (2x) the daily performance of the Dow Jones U.S. Oil &amp; GasSM Index. The fund invests in financial instruments that ProShare Advisors believes in combination should produce daily returns consistent with the fund 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</si>
  <si>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WisdomTree International MidCap Div ETF</t>
  </si>
  <si>
    <t>DIM:US</t>
  </si>
  <si>
    <t>39.79 - 66.58</t>
  </si>
  <si>
    <t>97717W778</t>
  </si>
  <si>
    <t>US97717W7781</t>
  </si>
  <si>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</si>
  <si>
    <t>DINT</t>
  </si>
  <si>
    <t>Davis Select International ETF</t>
  </si>
  <si>
    <t>DINT.O</t>
  </si>
  <si>
    <t>DINT:US</t>
  </si>
  <si>
    <t>12.99 - 23.34</t>
  </si>
  <si>
    <t>23908L405</t>
  </si>
  <si>
    <t>US23908L4059</t>
  </si>
  <si>
    <t>The investment seeks long-term growth of capital. The fund s investment adviser uses the Davis Investment Discipline to invest the fund s portfolio principally in common stocks (including indirect holdings of common stock through depositary receipts) issued by foreign companies including countries with developed or emerging markets. The fund may invest in large medium or small companies without regard to market capitalization.</t>
  </si>
  <si>
    <t>Global X SuperDividendâ„¢ US ETF</t>
  </si>
  <si>
    <t>DIV:US</t>
  </si>
  <si>
    <t>10.55 - 24.02</t>
  </si>
  <si>
    <t>US37950E2919</t>
  </si>
  <si>
    <t>The investment seeks to provide investment results that correspond generally to the price and yield performance before fees and expenses of the Indxx SuperDividend    U.S. Low Volatility Index ("underlying index"). The fund invests at least 80% of its total assets in the securities of the underlying index. The underlying index tracks the performance of 50 equally-weighted common stocks including Master Limited Partnerships ("MLPs") and Real Estate Investment Trusts ("REITs") that rank among the highest dividend yielding equity securities in the United States.</t>
  </si>
  <si>
    <t>AGFiQ Hedged Dividend Income</t>
  </si>
  <si>
    <t>DIVA.K</t>
  </si>
  <si>
    <t>DIVA:US</t>
  </si>
  <si>
    <t>18.45 - 24.73</t>
  </si>
  <si>
    <t>00110G887</t>
  </si>
  <si>
    <t>US00110G8877</t>
  </si>
  <si>
    <t>The investment seeks performance results that correspond to the price and yield performance before fees and expenses of the Indxx Hedged Dividend Income Index. The fund seeks to track the performance of the Indxx Hedged Dividend Income Index by investing at least 80% of its net assets (plus any borrowing for investment purposes) in common stock of the long positions in the underlying index and sells short at least 80% of the short positions in the underlying index. The index is a long/short index in which the long positions in the aggregate have approximately twice the weight as the short positions in the aggregate.</t>
  </si>
  <si>
    <t>DIVB</t>
  </si>
  <si>
    <t>iShares US Dividend and Buyback ETF</t>
  </si>
  <si>
    <t>DIVB.K</t>
  </si>
  <si>
    <t>DIVB:US</t>
  </si>
  <si>
    <t>19.52 - 32.43</t>
  </si>
  <si>
    <t>46435U861</t>
  </si>
  <si>
    <t>US46435U8615</t>
  </si>
  <si>
    <t>The investment seeks to track the investment results of the Morningstar   US Dividend and Buyback IndexSM.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exposure to U.S.-based companies that return capital to shareholders through either dividend payments or share buybacks. The fund is non-diversified.</t>
  </si>
  <si>
    <t>DIVO</t>
  </si>
  <si>
    <t>Amplify CWP Enhanced Dividend Income ETF</t>
  </si>
  <si>
    <t>DIVO.K</t>
  </si>
  <si>
    <t>DIVO:US</t>
  </si>
  <si>
    <t>21.39 - 32.82</t>
  </si>
  <si>
    <t>US0321084099</t>
  </si>
  <si>
    <t>The investment seeks to provide current income as its primary investment objective and to provide capital appreciation as its secondary investment objective. Under normal circumstances the fund invests at least 80% of its total assets in dividend-paying U.S. exchange-traded equity securities ("Equity Securities") and will opportunistically utilize an "option strategy" consisting of writing (selling) U.S. exchange-traded covered call options on such Equity Securities. The fund is non-diversified.</t>
  </si>
  <si>
    <t>DIVY.K</t>
  </si>
  <si>
    <t>DIVY:US</t>
  </si>
  <si>
    <t>11.65 - 27.94</t>
  </si>
  <si>
    <t>75605A108</t>
  </si>
  <si>
    <t>US75605A1088</t>
  </si>
  <si>
    <t>The investment seeks to produce long-term capital appreciation. The fund s principal investment strategy is designed to provide exposure to the aggregate value of ordinary dividends expected to be paid on a portfolio of large capitalization equity securities listed for trading in the U.S. ("Large Cap Securities"). The fund may use a variety of investment strategies to achieve this objective. Under normal circumstances it generally invests in a combination of dividend swaps dividend futures and forwards on indexes of Large Cap Securities ("Large Cap Securities Indexes"). The fund is non-diversified.</t>
  </si>
  <si>
    <t>DJCB</t>
  </si>
  <si>
    <t>ETRACS Bloomberg Cmdy Ttl RtnSM ETN B</t>
  </si>
  <si>
    <t>DJCB.K</t>
  </si>
  <si>
    <t>DJCB:US</t>
  </si>
  <si>
    <t>10.81 - 15.37</t>
  </si>
  <si>
    <t>90269A450</t>
  </si>
  <si>
    <t>US90269A4500</t>
  </si>
  <si>
    <t>The investment seeks a return on the Securities linked to the performance of the Bloomberg Commodity Index Total ReturnSM. The index is composed of the prices of twenty-one exchange-traded futures contracts on physical commodities. An exchange-traded futures contract is a bilateral agreement providing for the purchase and sale of a specified type and quantity of a commodity or financial instrument during a stated delivery month for a fixed price.</t>
  </si>
  <si>
    <t>Invesco Dow Jones Industrial Avg Div ETF</t>
  </si>
  <si>
    <t>DJD:US</t>
  </si>
  <si>
    <t>25.21 - 39.97</t>
  </si>
  <si>
    <t>46137V605</t>
  </si>
  <si>
    <t>US46137V6056</t>
  </si>
  <si>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</si>
  <si>
    <t>DJUL</t>
  </si>
  <si>
    <t>FT Cboe Vest US Equity Deep Bffr ETF Jul</t>
  </si>
  <si>
    <t>DJUL.K</t>
  </si>
  <si>
    <t>DJUL:US</t>
  </si>
  <si>
    <t>30.20 - 31.38</t>
  </si>
  <si>
    <t>33740F698</t>
  </si>
  <si>
    <t>US33740F6988</t>
  </si>
  <si>
    <t>The investment seeks to provide investors with returns that match the price return of the SPDR   S&amp;P 500   ETF Trust up to a predetermined upside cap of 8.40% and 7.55% while providing a buffer against Underlying ETF losses between -5% and -30% over the period from July 20 2020 to July 16 2021. Normally the fund will invest substantially all of its assets in FLEX Options that reference the performance of the Underlying ETF. It uses FLEX Options to employ a "target outcome strategy." Target outcome strategies seek to produce pre-determined investment outcomes based upon the performance of an underlying security or index. The fund is non-diversified.</t>
  </si>
  <si>
    <t>DJUN</t>
  </si>
  <si>
    <t>FT Cboe Vest US Equity Deep Bfr ETF Jun</t>
  </si>
  <si>
    <t>DJUN.K</t>
  </si>
  <si>
    <t>DJUN:US</t>
  </si>
  <si>
    <t>30.06 - 32.17</t>
  </si>
  <si>
    <t>33740F714</t>
  </si>
  <si>
    <t>US33740F7143</t>
  </si>
  <si>
    <t>DJXEF</t>
  </si>
  <si>
    <t>DJXEF.PK</t>
  </si>
  <si>
    <t>DJXEF:US</t>
  </si>
  <si>
    <t>DJXMF</t>
  </si>
  <si>
    <t>DJXMF.PK</t>
  </si>
  <si>
    <t>DJXMF:US</t>
  </si>
  <si>
    <t>DJXSF</t>
  </si>
  <si>
    <t>DJXSF.PK</t>
  </si>
  <si>
    <t>DJXSF:US</t>
  </si>
  <si>
    <t>DJXXF</t>
  </si>
  <si>
    <t>DJXXF.PK</t>
  </si>
  <si>
    <t>DJXXF:US</t>
  </si>
  <si>
    <t>31.50 - 45.90</t>
  </si>
  <si>
    <t>WisdomTree US LargeCap Dividend ETF</t>
  </si>
  <si>
    <t>DLN:US</t>
  </si>
  <si>
    <t>68.29 - 108.40</t>
  </si>
  <si>
    <t>97717W307</t>
  </si>
  <si>
    <t>US97717W3079</t>
  </si>
  <si>
    <t>The investment seeks to track the price and yield performance before fees and expenses of the WisdomTree U.S. LargeCap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U.S. dividend-paying market. The fund is non-diversified.</t>
  </si>
  <si>
    <t>WisdomTree International SmallCp Div ETF</t>
  </si>
  <si>
    <t>DLS:US</t>
  </si>
  <si>
    <t>41.54 - 71.76</t>
  </si>
  <si>
    <t>97717W760</t>
  </si>
  <si>
    <t>US97717W7609</t>
  </si>
  <si>
    <t>The investment seeks to track the price and yield performance before fees and expenses of the WisdomTree International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</si>
  <si>
    <t>DMAY</t>
  </si>
  <si>
    <t>FT Cboe Vest US Equity Deep Bffr ETF May</t>
  </si>
  <si>
    <t>DMAY.K</t>
  </si>
  <si>
    <t>DMAY:US</t>
  </si>
  <si>
    <t>30.67 - 32.56</t>
  </si>
  <si>
    <t>33740F730</t>
  </si>
  <si>
    <t>US33740F7309</t>
  </si>
  <si>
    <t>DMDV</t>
  </si>
  <si>
    <t>AAM S&amp;P Dev Mkts Hi Div Val ETF</t>
  </si>
  <si>
    <t>DMDV.K</t>
  </si>
  <si>
    <t>DMDV:US</t>
  </si>
  <si>
    <t>14.19 - 29.00</t>
  </si>
  <si>
    <t>26922A347</t>
  </si>
  <si>
    <t>US26922A3471</t>
  </si>
  <si>
    <t>The investment seeks to track the total return performance before fees and expenses of the S&amp;P Developed Ex-U.S. Dividend and Free Cash Flow Yield Index. Under normal circumstances at least 80% of the fund s total assets (exclusive of any collateral held from securities lending) will be invested in the component securities of the index and depositary receipts representing index components. The index is designed to provide exposure to the constituents of the S&amp;P Developed BMI Ex-U.S. &amp; Korea LargeMidcap Index that exhibit both high dividend yield and sustainable dividend distribution characteristics while maintaining diversified sector exposure.</t>
  </si>
  <si>
    <t>DMRE</t>
  </si>
  <si>
    <t>DeltaSharesÂ® S&amp;P EM 100 &amp; Mgd Rsk ETF</t>
  </si>
  <si>
    <t>DMRE.K</t>
  </si>
  <si>
    <t>DMRE:US</t>
  </si>
  <si>
    <t>43.23 - 54.19</t>
  </si>
  <si>
    <t>89349P503</t>
  </si>
  <si>
    <t>US89349P5035</t>
  </si>
  <si>
    <t>The investment seeks to track the investment results before fees and expenses of the S&amp;P EM 100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EM 100 Index the S&amp;P U.S. Treasury Bond Current 5-Year Index and the S&amp;P U.S. Treasury Bill 0-3 Month Index. The fund is non-diversified.</t>
  </si>
  <si>
    <t>DMRI</t>
  </si>
  <si>
    <t>DeltaShares S&amp;P Intl Managed Risk ETF</t>
  </si>
  <si>
    <t>DMRI.K</t>
  </si>
  <si>
    <t>DMRI:US</t>
  </si>
  <si>
    <t>40.40 - 52.56</t>
  </si>
  <si>
    <t>89349P404</t>
  </si>
  <si>
    <t>US89349P4046</t>
  </si>
  <si>
    <t>The investment seeks to track the investment results before fees and expenses of the S&amp;P EPAC Ex. Korea LargeMidCap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EPAC Ex. Korea LargeMidCap Index the S&amp;P U.S. Treasury Bond Current 5-Year Index and the S&amp;P U.S. Treasury Bill 0-3 Month Index. The fund is non-diversified.</t>
  </si>
  <si>
    <t>DMRL</t>
  </si>
  <si>
    <t>DeltaShares S&amp;P 500 Managed Risk ETF</t>
  </si>
  <si>
    <t>DMRL.K</t>
  </si>
  <si>
    <t>DMRL:US</t>
  </si>
  <si>
    <t>51.33 - 64.67</t>
  </si>
  <si>
    <t>89349P107</t>
  </si>
  <si>
    <t>US89349P1075</t>
  </si>
  <si>
    <t>The investment seeks to track the investment results before fees and expenses of the S&amp;P 500 Managed Risk 2.0 Index. Under normal market conditions the fund invests a substantial portion but at least 80% of its assets exclusive of collateral held from securities lending in securities comprising the S&amp;P 500 Managed Risk 2.0 Index. The underlying index seeks to achieve these objectives by allocating weightings among the S&amp;P 500 Index the S&amp;P U.S. Treasury Bond Current 5-Year Index and the S&amp;P U.S. Treasury Bill 0-3 Month Index. The fund is non-diversified.</t>
  </si>
  <si>
    <t>DMRM</t>
  </si>
  <si>
    <t>DeltaShares S&amp;P 400 Managed Risk ETF</t>
  </si>
  <si>
    <t>DMRM.K</t>
  </si>
  <si>
    <t>DMRM:US</t>
  </si>
  <si>
    <t>43.35 - 55.42</t>
  </si>
  <si>
    <t>89349P206</t>
  </si>
  <si>
    <t>US89349P2065</t>
  </si>
  <si>
    <t>The investment seeks to track the investment results before fees and expenses of the S&amp;P 400 Managed Risk 2.0 Index. Under normal market conditions the fund invests a substantial portion but at least 80% of its assets exclusive of collateral held from securities lending in securities comprising the S&amp;P 400 Managed Risk 2.0 Index. The underlying index seeks to achieve these objectives by allocating weightings among the S&amp;P MidCap 400 Index the S&amp;P U.S. Treasury Bond Current 5-Year Index and the S&amp;P U.S. Treasury Bill 0-3 Month Index. The fund is non-diversified.</t>
  </si>
  <si>
    <t>DMRS</t>
  </si>
  <si>
    <t>DeltaShares S&amp;P 600 Managed Risk ETF</t>
  </si>
  <si>
    <t>DMRS.K</t>
  </si>
  <si>
    <t>DMRS:US</t>
  </si>
  <si>
    <t>43.68 - 56.69</t>
  </si>
  <si>
    <t>89349P305</t>
  </si>
  <si>
    <t>US89349P3055</t>
  </si>
  <si>
    <t>The investment seeks to track the investment results before fees and expenses of the S&amp;P 600 Managed Risk 2.0 Index. Under normal market conditions the fund invests a substantial portion but at least 80% of its assets exclusive of collateral held from securities lending in securities comprising the S&amp;P 600 Managed Risk 2.0 Index. The underlying index seeks to achieve these objectives by allocating weightings among the S&amp;P SmallCap 600 Index the S&amp;P U.S. Treasury Bond Current 5-Year Index and the S&amp;P U.S. Treasury Bill 0-3 Month Index. The fund is non-diversified.</t>
  </si>
  <si>
    <t>DMXF</t>
  </si>
  <si>
    <t>iShares ESG Advanced MSCI EAFE ETF</t>
  </si>
  <si>
    <t>DMXF.O</t>
  </si>
  <si>
    <t>DMXF:US</t>
  </si>
  <si>
    <t>51.06 - 59.64</t>
  </si>
  <si>
    <t>46436E759</t>
  </si>
  <si>
    <t>US46436E7590</t>
  </si>
  <si>
    <t>The investment seeks to track the investment results of the MSCI EAFE Choice ESG Screened Index. The index is a free float-adjusted market capitalization-weighted index designed to reflect the equity performance of large- and mid-capitalization developed market companies excluding the U.S. and Canada with favorable ESG ratings while applying extensive screens including removing fossil fuel exposure. The fund generally will invest at least 90% of its assets in the component securities of the index and in investments that have economic characteristics that are substantially identical to the component securities of the index. It is non-diversified.</t>
  </si>
  <si>
    <t>WisdomTree Global ex-US Qual Div Gr ETF</t>
  </si>
  <si>
    <t>DNL:US</t>
  </si>
  <si>
    <t>45.02 - 71.95</t>
  </si>
  <si>
    <t>97717W844</t>
  </si>
  <si>
    <t>US97717W8441</t>
  </si>
  <si>
    <t>The investment seeks to track the price and yield performance before fees and expenses of the WisdomTree Global ex-U.S. Quality Dividend Growth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global ex-U.S. common stocks with growth characteristics. The fund is non-diversified.</t>
  </si>
  <si>
    <t>DNOV</t>
  </si>
  <si>
    <t>FT Cboe Vest US Equity Deep Bffr ETF Nov</t>
  </si>
  <si>
    <t>DNOV.K</t>
  </si>
  <si>
    <t>DNOV:US</t>
  </si>
  <si>
    <t>26.25 - 32.78</t>
  </si>
  <si>
    <t>33740F839</t>
  </si>
  <si>
    <t>US33740F8398</t>
  </si>
  <si>
    <t>The investment seeks to provide investors with returns (before fees expenses and taxes) that match those of the SPDR   S&amp;P 500   ETF Trust (the "Underlying ETF"). Under normal market conditions the fund will invest substantially all of its assets in FLexible EXchange   Options ("FLEX Options") that reference the performance of the SPDR   S&amp;P 500   ETF Trust (the "Underlying ETF"). FLEX Options are customized equity or index option contracts that trade on an exchange but provide investors with the ability to customize key contract terms like exercise prices styles and expiration dates. It is non-diversified.</t>
  </si>
  <si>
    <t>DOCT</t>
  </si>
  <si>
    <t>FT Cboe Vest US Equity Deep Bffr ETF Oct</t>
  </si>
  <si>
    <t>DOCT.K</t>
  </si>
  <si>
    <t>DOCT:US</t>
  </si>
  <si>
    <t>12.41 - 30.88</t>
  </si>
  <si>
    <t>33740F672</t>
  </si>
  <si>
    <t>US33740F6723</t>
  </si>
  <si>
    <t>The investment seeks to provide investors with returns that match the price return of the SPDR    S&amp;P 500    ETF Trust up to a predetermined upside cap of 9.34% and 8.49% (after fees and expenses excluding brokerage commissions trading fees taxes and extraordinary expenses not included in the fund s management fee) while providing a buffer against underlying ETF losses between -5% and -30% over the period from October 19 2020 to October 15 2021. Under normal market conditions the fund will invest substantially all of its assets in FLEX Options that reference the performance of the SPDR    S&amp;P 500    ETF Trust. It is non-diversified.</t>
  </si>
  <si>
    <t>DOG:US</t>
  </si>
  <si>
    <t>40.24 - 71.90</t>
  </si>
  <si>
    <t>74347B235</t>
  </si>
  <si>
    <t>US74347B2354</t>
  </si>
  <si>
    <t>The investment seeks daily investment results before fees and expenses that correspond to the inverse (-1x) of the daily performance of the Dow Jones Industrial Average  .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</si>
  <si>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WisdomTree International LargeCp Div ETF</t>
  </si>
  <si>
    <t>DOL:US</t>
  </si>
  <si>
    <t>31.30 - 49.39</t>
  </si>
  <si>
    <t>97717W794</t>
  </si>
  <si>
    <t>US97717W7948</t>
  </si>
  <si>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</si>
  <si>
    <t>WisdomTree US MidCap Dividend ETF</t>
  </si>
  <si>
    <t>DON:US</t>
  </si>
  <si>
    <t>20.07 - 38.74</t>
  </si>
  <si>
    <t>97717W505</t>
  </si>
  <si>
    <t>US97717W5058</t>
  </si>
  <si>
    <t>The investment seeks to track the price and yield performance before fees and expenses of the WisdomTree U.S. MidCap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U.S. dividend-paying market. The fund is non-diversified.</t>
  </si>
  <si>
    <t>WisdomTree Intl Div ex-Fincls ETF</t>
  </si>
  <si>
    <t>DOO:US</t>
  </si>
  <si>
    <t>27.35 - 43.32</t>
  </si>
  <si>
    <t>97717W786</t>
  </si>
  <si>
    <t>US97717W7864</t>
  </si>
  <si>
    <t>The investment seeks to track the price and yield performance before fees and expenses of the WisdomTree International Dividend ex-Financials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high dividend-yielding international common stocks outside the financial sector. The fund is non-diversified.</t>
  </si>
  <si>
    <t>Direxion Daily Regional Bnks Bull 3X ETF</t>
  </si>
  <si>
    <t>DPST.K</t>
  </si>
  <si>
    <t>DPST:US</t>
  </si>
  <si>
    <t>33.72 - 545.60</t>
  </si>
  <si>
    <t>25460G864</t>
  </si>
  <si>
    <t>US25460G8649</t>
  </si>
  <si>
    <t>The investment seeks daily investment results before fees and expenses of 300% of the daily performance of the S&amp;P Regional Banks Select Industry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GICS regional banks sub-industry. The fund is non-diversified.</t>
  </si>
  <si>
    <t>Direxion Dly S&amp;P Oil&amp;Gs Ex&amp;Prd Br 2X ETF</t>
  </si>
  <si>
    <t>DRIP.K</t>
  </si>
  <si>
    <t>DRIP:US</t>
  </si>
  <si>
    <t>31.90 - 596.52</t>
  </si>
  <si>
    <t>25460G658</t>
  </si>
  <si>
    <t>US25460G6585</t>
  </si>
  <si>
    <t>The investment seeks daily investment results of 200% of the inverse (or opposite) of the daily performance of the S&amp;P Oil &amp; Gas Exploration &amp; Production Select Industry Index. The fund invests in swap agreements futures contracts short positions or other financial instruments that in combination provide inverse (opposite) or short leveraged exposure to the index equal to at least 80% of the fund s net assets (plus borrowing for investment purposes). The index is designed to measure the performance of a sub-industry or group of sub-industries determined based on the Global Industry Classification Standards ("GICS"). The fund is non-diversified.</t>
  </si>
  <si>
    <t>DRIV</t>
  </si>
  <si>
    <t>Global X Atnms &amp; Elctrc Vhcls ETF</t>
  </si>
  <si>
    <t>DRIV.O</t>
  </si>
  <si>
    <t>DRIV:US</t>
  </si>
  <si>
    <t>9.32 - 20.38</t>
  </si>
  <si>
    <t>37954Y624</t>
  </si>
  <si>
    <t>US37954Y6243</t>
  </si>
  <si>
    <t>The investment seeks to provide investment results that correspond generally to the price and yield performance before fees and expenses of the Solactive Autonomous &amp; Electric Vehicles Index. The fund invests at least 80% of its total assets in the securities of the index. The index is designed to provide exposure to exchange-listed companies that are involved in the development of electric vehicles and/or autonomous vehicles including companies that produce electric/hybrid vehicles electric/hybrid vehicle components and materials autonomous driving technology and network connected services for transportation. It is non-diversified.</t>
  </si>
  <si>
    <t>Direxion Daily MSCI Real Est Bull 3X ETF</t>
  </si>
  <si>
    <t>DRN:US</t>
  </si>
  <si>
    <t>4.50 - 36.09</t>
  </si>
  <si>
    <t>25459W755</t>
  </si>
  <si>
    <t>US25459W7552</t>
  </si>
  <si>
    <t>The investment seeks daily investment results of 300% of the daily performance of the MSCI US IMI Real Estate 25/50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designed to measure the performance of the large- mid- and small-capitalization segments of the U.S. equity universe that are classified in the real estate sector as per the GICS. It is non-diversified.</t>
  </si>
  <si>
    <t>DRSK</t>
  </si>
  <si>
    <t>Aptus Defined Risk ETF</t>
  </si>
  <si>
    <t>DRSK.K</t>
  </si>
  <si>
    <t>DRSK:US</t>
  </si>
  <si>
    <t>25.28 - 32.02</t>
  </si>
  <si>
    <t>26922A388</t>
  </si>
  <si>
    <t>US26922A3885</t>
  </si>
  <si>
    <t>The investment seeks current income and capital appreciation. The fund is an actively-managed exchange-traded fund ("ETF") that seeks to achieve its objective through a hybrid fixed income and equity strategy. It typically invests approximately 90% to 95% of its assets to obtain exposure to investment-grade corporate bonds (the "Fixed Income Strategy") and invests the remainder of its assets to obtain exposure to large capitalization U.S. stocks while limiting downside risk (the "Equity Strategy").</t>
  </si>
  <si>
    <t>Direxion Daily MSCI Real Est Bear 3X ETF</t>
  </si>
  <si>
    <t>DRV:US</t>
  </si>
  <si>
    <t>9.25 - 71.04</t>
  </si>
  <si>
    <t>US25460E1414</t>
  </si>
  <si>
    <t>The investment seeks daily investment results before fees and expenses of 300% of the inverse of the daily performance of the MSCI US IMI Real Estate 25/50 Index. The fund invests in swap agreements futures contracts short positions or other financial instruments that in combination provide inverse or short leveraged exposure to the index equal to at least 80% of its net assets (plus borrowing for investment purposes). The index is designed to measure the performance of the large- mid- and small-capitalization segments of the U.S. equity universe that are classified in the real estate sector as per the GICS. The fund is non-diversified.</t>
  </si>
  <si>
    <t>WisdomTree Global ex-US Real Estate ETF</t>
  </si>
  <si>
    <t>DRW:US</t>
  </si>
  <si>
    <t>19.05 - 31.92</t>
  </si>
  <si>
    <t>97717W331</t>
  </si>
  <si>
    <t>US97717W3319</t>
  </si>
  <si>
    <t>The investment seeks to track the price and yield performance before fees and expenses of the WisdomTree Global ex-U.S. Real Estate Index. Under normal circumstances at least 95% of the fund 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</si>
  <si>
    <t>DSEP</t>
  </si>
  <si>
    <t>FT Cboe Vest US Equity Dp Bffr ETF Sep</t>
  </si>
  <si>
    <t>DSEP.K</t>
  </si>
  <si>
    <t>DSEP:US</t>
  </si>
  <si>
    <t>29.43 - 30.92</t>
  </si>
  <si>
    <t>33740F680</t>
  </si>
  <si>
    <t>US33740F6806</t>
  </si>
  <si>
    <t>The investment seeks to provide investors with returns that match the price return of the SPDR   S&amp;P 500   ETF Trust up to a predetermined upside cap of 9.25% and 8.40% (excluding brokerage commissions trading fees taxes and extraordinary expenses not included in the fund s management fee) while providing a buffer against Underlying ETF losses between -5% and -30% over the period from September 21 2020 to September 17 2021. Under normal market conditions the fund will invest substantially all of its assets in FLEX Options that reference the performance of the SPDR   S&amp;P 500   ETF Trust. It is non-diversified.</t>
  </si>
  <si>
    <t>iShares MSCI KLD 400 Social ETF</t>
  </si>
  <si>
    <t>DSI:US</t>
  </si>
  <si>
    <t>82.98 - 139.39</t>
  </si>
  <si>
    <t>US4642885705</t>
  </si>
  <si>
    <t>The investment seeks to track the investment results of the MSCI KLD 400 Social Index composed of U.S. companies that have positive environmental social and governance characteristics. The fund generally invests at least 90% of its assets in securities of the underlying index and in depositary receipts representing securities of the underlying index. The underlying index is a free float-adjusted market capitalization index designed to target U.S. companies that have positive environmental social and governance ("ESG") characteristics.</t>
  </si>
  <si>
    <t>DSOC</t>
  </si>
  <si>
    <t>Innovator Double Stacker ETF October</t>
  </si>
  <si>
    <t>DSOC.K</t>
  </si>
  <si>
    <t>DSOC:US</t>
  </si>
  <si>
    <t>24.62 - 27.33</t>
  </si>
  <si>
    <t>45782C185</t>
  </si>
  <si>
    <t>US45782C1852</t>
  </si>
  <si>
    <t>DSTL</t>
  </si>
  <si>
    <t>Distillate US Fdmtl Stblty &amp; Val ETF</t>
  </si>
  <si>
    <t>DSTL.K</t>
  </si>
  <si>
    <t>DSTL:US</t>
  </si>
  <si>
    <t>20.95 - 35.81</t>
  </si>
  <si>
    <t>26922A321</t>
  </si>
  <si>
    <t>US26922A3216</t>
  </si>
  <si>
    <t>The investment seeks to track the performance before fees and expenses of the Distillate U.S. Fundamental Stability &amp; Value Index (the "index"). Under normal circumstances at least 80% of the fund s total assets (exclusive of any collateral held from securities lending) will be invested in the component securities of the index. The index was developed in 2018 by Distillate Capital Partners LLC the fund s investment adviser and index provider (the "Adviser") and uses an objective rules-based methodology to measure the performance of U.S.-listed large-capitalization equity securities selected based on certain fundamental factors.</t>
  </si>
  <si>
    <t>WisdomTree US Total Dividend ETF</t>
  </si>
  <si>
    <t>DTD:US</t>
  </si>
  <si>
    <t>66.04 - 107.69</t>
  </si>
  <si>
    <t>97717W109</t>
  </si>
  <si>
    <t>US97717W1099</t>
  </si>
  <si>
    <t>The investment seeks to track the price and yield performance before fees and expenses of the WisdomTree U.S. Dividend Index. The fund invests at least 95% of its total assets (exclusive of collateral held from securities lending) in the component securities of the index and investments that have economic characteristics that are substantially identical to the economic characteristics of such component securities. The index is a fundamentally-weighted index that is comprised of U.S. companies listed on a U.S. stock market that pay regular cash dividends. The fund is non-diversified.</t>
  </si>
  <si>
    <t>DTEC</t>
  </si>
  <si>
    <t>ALPS Disruptive Technologies ETF</t>
  </si>
  <si>
    <t>DTEC.K</t>
  </si>
  <si>
    <t>DTEC:US</t>
  </si>
  <si>
    <t>22.24 - 43.24</t>
  </si>
  <si>
    <t>00162Q478</t>
  </si>
  <si>
    <t>US00162Q4780</t>
  </si>
  <si>
    <t>The investment seeks investment results that correspond (before fees and expenses) generally to the performance of the Indxx Disruptive Technologies Index (the "underlying index"). The fund will invest at least 80% of its net assets in securities that comprise the underlying index. The underlying index is designed to identify the companies using disruptive technologies in each of ten thematic areas: Healthcare Innovation Internet of Things Clean Energy and Smart Grid Cloud Computing Data and Analytics FinTech Robotics and Artificial Intelligence Cybersecurity 3D Printing and Mobile Payments. The fund is non-diversified.</t>
  </si>
  <si>
    <t>WisdomTree International High Div ETF</t>
  </si>
  <si>
    <t>DTH:US</t>
  </si>
  <si>
    <t>25.14 - 42.34</t>
  </si>
  <si>
    <t>97717W802</t>
  </si>
  <si>
    <t>US97717W8029</t>
  </si>
  <si>
    <t>The investment seeks to track the price and yield performance before fees and expenses of the WisdomTree International High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</si>
  <si>
    <t>WisdomTree US Dividend ex-Financials ETF</t>
  </si>
  <si>
    <t>DTN:US</t>
  </si>
  <si>
    <t>54.40 - 94.08</t>
  </si>
  <si>
    <t>97717W406</t>
  </si>
  <si>
    <t>US97717W4069</t>
  </si>
  <si>
    <t>The investment seeks to track the price and yield performance before fees and expenses of the WisdomTree U.S. Dividend ex-Financials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comprised of the 10 highest dividend-yielding companies in each sector selected from the three hundred largest companies by market value in the WisdomTree U.S. Dividend Index. The fund is non-diversified.</t>
  </si>
  <si>
    <t>DUAL</t>
  </si>
  <si>
    <t>North Shore Dual Share Class ETF</t>
  </si>
  <si>
    <t>DUAL.K</t>
  </si>
  <si>
    <t>DUAL:US</t>
  </si>
  <si>
    <t>24.42 - 28.26</t>
  </si>
  <si>
    <t>US3015056571</t>
  </si>
  <si>
    <t>The investment seeks to provide investment results that before fees and expenses correspond generally to the total return performance of the North Shore Dual Share Class Index (the "index"). The fund normally invests at least 80% of its total assets in securities of the index. The index is designed to track the performance of "dual class stock" companies - companies that issue at least two share classes of common stock generally one to the investing public and the other to the company s founders and executives ("Dual Share Class Companies"). It employs a "passive management" investment strategy designed to track the performance of the index.</t>
  </si>
  <si>
    <t>DUG:US</t>
  </si>
  <si>
    <t>29.43 - 184.95</t>
  </si>
  <si>
    <t>74348A525</t>
  </si>
  <si>
    <t>US74348A5258</t>
  </si>
  <si>
    <t>The investment seeks daily investment results before fees and expenses that correspond to two times the inverse (-2x) of the daily performance of the Dow Jones U.S. Oil &amp; GasSM Index. The fund invests in financial instruments that ProShare Advisors believes in combination should produce daily returns consistent with the fund s investment objective. The index seeks to measure the performance of certain companies in the oil and gas sector of the U.S. equity market. The fund is non-diversified.</t>
  </si>
  <si>
    <t>DURA</t>
  </si>
  <si>
    <t>VanEck Vectors Morningstar Dur Div ETF</t>
  </si>
  <si>
    <t>DURA.K</t>
  </si>
  <si>
    <t>DURA:US</t>
  </si>
  <si>
    <t>19.92 - 30.33</t>
  </si>
  <si>
    <t>92189H102</t>
  </si>
  <si>
    <t>US92189H1023</t>
  </si>
  <si>
    <t>The investment seeks to replicate as closely as possible before fees and expenses the price and yield performance of the Morningstar   US Dividend Valuation IndexSM (the "index"). The fund normally invests at least 80% of its total assets in securities that comprise the fund s benchmark index. The index is comprised of securities of companies with a high dividend yield strong financial health and an attractive uncertainty-adjusted valuation. The fund is non-diversified.</t>
  </si>
  <si>
    <t>DUSA</t>
  </si>
  <si>
    <t>Davis Select US Equity ETF</t>
  </si>
  <si>
    <t>DUSA.O</t>
  </si>
  <si>
    <t>DUSA:US</t>
  </si>
  <si>
    <t>16.92 - 28.54</t>
  </si>
  <si>
    <t>23908L207</t>
  </si>
  <si>
    <t>US23908L2079</t>
  </si>
  <si>
    <t>The investment seeks long-term capital growth and capital preservation. Under normal market conditions the fund will invest at least 80% of its net assets plus any borrowings for investment purposes in equity securities issued by U.S. companies. The fund s portfolio generally contains between 15 and 35 companies. It may invest a portion of its assets in financial services companies. The fund may also invest in mid- and small-capitalization companies which the manager considers to be those companies with less than $10 billion in market capitalization. It may invest up to 20% of net assets in non-U.S. companies. The fund is non-diversified.</t>
  </si>
  <si>
    <t>DUSL</t>
  </si>
  <si>
    <t>Direxion Dly Industrials Bull 3X ShsETF</t>
  </si>
  <si>
    <t>DUSL.K</t>
  </si>
  <si>
    <t>DUSL:US</t>
  </si>
  <si>
    <t>5.89 - 41.55</t>
  </si>
  <si>
    <t>25460E737</t>
  </si>
  <si>
    <t>US25460E7379</t>
  </si>
  <si>
    <t>The investment seeks daily investment results before fees and expenses of 300% of the daily performance of the Industrials Select Sector Index. The fund under normal circumstances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includes domestic companies from the industrials sector which includes the following industries: aerospace and defense; industrial conglomerates; marine and etc. The fund is non-diversified.</t>
  </si>
  <si>
    <t>Direxion Daily Gold Miners Bear 2X ETF</t>
  </si>
  <si>
    <t>DUST.K</t>
  </si>
  <si>
    <t>DUST:US</t>
  </si>
  <si>
    <t>15.14 - 445.00</t>
  </si>
  <si>
    <t>25460G880</t>
  </si>
  <si>
    <t>US25460G8805</t>
  </si>
  <si>
    <t>The investment seeks daily investment results before fees and expenses of 200% of the inverse of the daily performance of the NYSE Arca Gold Miners Index. The fund invests in swap agreements futures contracts short positions or other financial instruments that in combination provide inverse or short leveraged exposure to the index equal to at least 80% of the fund s net assets. The index is a modified market capitalization weighted index comprised of publicly traded companies that operate globally in both developed and emerging markets and are involved primarily in mining for gold and to a lesser extent in mining for silver. It is non-diversified.</t>
  </si>
  <si>
    <t>DVLU</t>
  </si>
  <si>
    <t>First Trust Dorsey Wright Momt &amp; Val ETF</t>
  </si>
  <si>
    <t>DVLU.O</t>
  </si>
  <si>
    <t>DVLU:US</t>
  </si>
  <si>
    <t>9.33 - 20.13</t>
  </si>
  <si>
    <t>33741L207</t>
  </si>
  <si>
    <t>US33741L2079</t>
  </si>
  <si>
    <t>The investment seeks investment results that correspond generally to the price and yield (before the fund s fees and expenses) of an index called the Dorsey Wright Momentum Plus Value Index (the "index"). Under normal conditions the fund will invest at least 90% of its net assets (including investment borrowings) in the equity securities that comprise the index. The index is a rules-based equity index designed to track the overall performance of the 50 most undervalued stocks comprising the NASDAQ US Large Mid Index that exhibit high levels of "relative strength." The fund is non-diversified.</t>
  </si>
  <si>
    <t>DVOL</t>
  </si>
  <si>
    <t>FirstTrustDorseyWrightMomt&amp;LwVolatil ETF</t>
  </si>
  <si>
    <t>DVOL.O</t>
  </si>
  <si>
    <t>DVOL:US</t>
  </si>
  <si>
    <t>14.65 - 24.28</t>
  </si>
  <si>
    <t>33741L108</t>
  </si>
  <si>
    <t>US33741L1089</t>
  </si>
  <si>
    <t>The investment seeks investment results that correspond generally to the price and yield (before the fund s fees and expenses) of an index called the Dorsey Wright Momentum Plus Low Volatility Index (the "index"). Under normal conditions the fund will invest at least 90% of its net assets (including investment borrowings) in the equity securities that comprise the index. The index is a rules-based equity index designed to track the overall performance of the 50 stocks comprising the NASDAQ US Large Mid Index that exhibit the lowest levels of volatility while still maintaining high levels of "relative strength." The fund is non-diversified.</t>
  </si>
  <si>
    <t>iShares Select Dividend ETF</t>
  </si>
  <si>
    <t>DVY.O</t>
  </si>
  <si>
    <t>DVY:US</t>
  </si>
  <si>
    <t>61.89 - 107.36</t>
  </si>
  <si>
    <t>US4642871689</t>
  </si>
  <si>
    <t>iShares Select Dividend ETF is an exchange-traded fund incorporated in the USA. The ETF tracks the price and yield performance of the Dow Jones Select Dividend Index. The ETF predominantly holds mid and large-cap U.S. stocks. Its investments are selected based on dividend yield. The ETF weights the holdings based on dividends.</t>
  </si>
  <si>
    <t>iShares Asia/Pacific Dividend ETF</t>
  </si>
  <si>
    <t>DVYA.K</t>
  </si>
  <si>
    <t>DVYA:US</t>
  </si>
  <si>
    <t>24.71 - 45.13</t>
  </si>
  <si>
    <t>Diversified Pacific/Asia</t>
  </si>
  <si>
    <t>US4642862936</t>
  </si>
  <si>
    <t>The investment seeks to track the investment results of the Dow Jones Asia/Pacific Select Dividend 50 Index.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high dividend paying companies listed in Australia Hong Kong Japan New Zealand and Singapore.</t>
  </si>
  <si>
    <t>iShares Emerging Markets Dividend ETF</t>
  </si>
  <si>
    <t>DVYE.K</t>
  </si>
  <si>
    <t>DVYE:US</t>
  </si>
  <si>
    <t>25.51 - 41.99</t>
  </si>
  <si>
    <t>US4642863199</t>
  </si>
  <si>
    <t>The investment seeks to track the investment results of the Dow Jones Emerging Markets Select Dividend Index composed of relatively high dividend paying equities in emerging markets. The fund generally will invest at least 90% of its assets in the component securities of the index and in investments that have economic characteristics that are substantially identical to the component securities of the index. The index measures the performance of 100 leading dividend-paying emerging-market companies selected by dividend yield subject to screening and buffering criteria.</t>
  </si>
  <si>
    <t>Invesco DWA SmallCap Momentum ETF</t>
  </si>
  <si>
    <t>DWAS.O</t>
  </si>
  <si>
    <t>DWAS:US</t>
  </si>
  <si>
    <t>32.00 - 68.60</t>
  </si>
  <si>
    <t>Small Growth</t>
  </si>
  <si>
    <t>46138E842</t>
  </si>
  <si>
    <t>US46138E8425</t>
  </si>
  <si>
    <t>The investment seeks to track the investment results (before fees and expenses) of the Dorsey Wright   SmallCap Technical Leaders Index (the "underlying index"). The fund generally will invest at least 90% of its total assets in the securities of small-capitalization companies that comprise the underlying index. The index provider selects securities pursuant to its proprietary selection methodology for inclusion in the underlying index which is designed to identify securities that demonstrate powerful relative strength characteristics.</t>
  </si>
  <si>
    <t>Arrow DWA Tactical ETF</t>
  </si>
  <si>
    <t>DWAT.O</t>
  </si>
  <si>
    <t>DWAT:US</t>
  </si>
  <si>
    <t>7.87 - 11.71</t>
  </si>
  <si>
    <t>US0427657921</t>
  </si>
  <si>
    <t>The investment seeks to achieve long-term capital appreciation with capital preservation as a secondary objective. The fund primarily invests in other exchange traded funds ("ETFs") that each invests primarily in domestic and foreign (including emerging markets) (i) equity securities of any market capitalization (ii) fixed-income securities of any credit quality or (iii) alternative assets. It may invest up to 25% of its total assets in the Tactical Subsidiary.</t>
  </si>
  <si>
    <t>DWAW</t>
  </si>
  <si>
    <t>AdvisorShares DWA FSM All Cap World ETF</t>
  </si>
  <si>
    <t>DWAW.O</t>
  </si>
  <si>
    <t>DWAW:US</t>
  </si>
  <si>
    <t>18.96 - 34.17</t>
  </si>
  <si>
    <t>00768Y479</t>
  </si>
  <si>
    <t>US00768Y4796</t>
  </si>
  <si>
    <t>The investment seeks to provide long-term capital appreciation with capital preservation as a secondary objective. The fund is an actively managed exchange-traded fund ("ETF") that is primarily a "fund of funds." The Advisor seeks to achieve it s investment objective by investing in ETFs that invest primarily in domestic and foreign equity securities of any capitalization including in emerging markets. The fund invests in fixed income ETFs with a short or ultra-short duration money market funds cash and cash equivalents ("Defensive Investments"). It may invest in affiliated and unaffiliated ETFs.</t>
  </si>
  <si>
    <t>DWCR</t>
  </si>
  <si>
    <t>Arrow DWA Country Rotation ETF</t>
  </si>
  <si>
    <t>DWCR.O</t>
  </si>
  <si>
    <t>DWCR:US</t>
  </si>
  <si>
    <t>17.38 - 29.49</t>
  </si>
  <si>
    <t>US0427656857</t>
  </si>
  <si>
    <t>The investment seeks long-term capital appreciation by tracking the investment results of the Dorsey Wright Country and Stock Momentum Index. Under normal circumstances substantially all of the fund s total assets will be invested in the component securities of the index and investments that have economic characteristics that are substantially identical to the economic characteristics of such component securities. The index selection methodology consists of long positions in the equity markets of foreign countries exhibiting relatively strong momentum characteristics among the foreign universe.</t>
  </si>
  <si>
    <t>DWEQ</t>
  </si>
  <si>
    <t>AdvisorShares DWA Alpha Equal Wght ETF</t>
  </si>
  <si>
    <t>DWEQ.O</t>
  </si>
  <si>
    <t>DWEQ:US</t>
  </si>
  <si>
    <t>18.24 - 27.49</t>
  </si>
  <si>
    <t>00768Y461</t>
  </si>
  <si>
    <t>US00768Y4614</t>
  </si>
  <si>
    <t>The investment seeks to provide long-term capital appreciation. The fund is an actively managed exchange-traded fund ("ETF") that seeks to achieve its investment objective by investing in a concentrated portfolio of U.S. equity securities selected from a universe of the largest 1000 U.S. equity securities based on market capitalization. It s investment focus follows a core philosophy of relative strength. The fund also may invest in repurchase agreements.</t>
  </si>
  <si>
    <t>SPDRÂ® Dorsey Wright Fixed Inc Allc ETF</t>
  </si>
  <si>
    <t>DWFI.O</t>
  </si>
  <si>
    <t>DWFI:US</t>
  </si>
  <si>
    <t>19.65 - 24.99</t>
  </si>
  <si>
    <t>78468R713</t>
  </si>
  <si>
    <t>US78468R7136</t>
  </si>
  <si>
    <t>The investment seeks to provide investment results that before fees and expenses correspond generally to the price and yield performance of the Dorsey Wright Fixed Income Allocation Index. The index is comprised of exchange-traded funds advised by SSGA Funds Management Inc. The selection universe for the index includes U.S.-listed fixed income ETFs advised by SSGA FM or its affiliates that are designed to target exposure to fixed income securities. The fund invests at least 80% of its total assets in securities comprising the index. It is non-diversified.</t>
  </si>
  <si>
    <t>DWLD</t>
  </si>
  <si>
    <t>Davis Select Worldwide ETF</t>
  </si>
  <si>
    <t>DWLD.O</t>
  </si>
  <si>
    <t>DWLD:US</t>
  </si>
  <si>
    <t>16.70 - 29.56</t>
  </si>
  <si>
    <t>23908L306</t>
  </si>
  <si>
    <t>US23908L3069</t>
  </si>
  <si>
    <t>The investment seeks long-term growth of capital. The fund s investment adviser uses the Davis Investment Discipline to invest the fund s portfolio principally in common stocks issued by both United States and foreign companies including countries with developed or emerging markets. It will invest significantly in issuers (i) organized or located outside of the U.S.; (ii) whose primary trading market is located outside the U.S.; or (iii) doing a substantial amount of business outside the U.S. which the adviser considers to be a company that derives at least 50% of its revenue from business outside the U.S. or has at least 50% of its assets outside the U.S.</t>
  </si>
  <si>
    <t>WisdomTree International Equity ETF</t>
  </si>
  <si>
    <t>DWM:US</t>
  </si>
  <si>
    <t>33.55 - 53.88</t>
  </si>
  <si>
    <t>97717W703</t>
  </si>
  <si>
    <t>US97717W7039</t>
  </si>
  <si>
    <t>The investment seeks to track the price and yield performance before fees and expenses of the WisdomTree International Equity Index.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</si>
  <si>
    <t>DWMC</t>
  </si>
  <si>
    <t>AdvisorShares Dorsey Wright Micro-Cp ETF</t>
  </si>
  <si>
    <t>DWMC.O</t>
  </si>
  <si>
    <t>DWMC:US</t>
  </si>
  <si>
    <t>13.03 - 25.42</t>
  </si>
  <si>
    <t>00768Y537</t>
  </si>
  <si>
    <t>US00768Y5371</t>
  </si>
  <si>
    <t>The investment seeks long term capital appreciation. The fund is an actively-managed exchange-traded fund ("ETF") that seeks to achieve its investment objective by investing primarily in U.S.-traded equity securities consisting of common and preferred stock and American Depositary Receipts ("ADRs"). ADRs are securities traded on a local exchange stock exchange that represent interests in securities issued by a foreign publicly listed company. Under normal circumstances the fund invests at least 80% of its net assets (plus any borrowings for investment purposes) in micro-cap securities.</t>
  </si>
  <si>
    <t>DWMF</t>
  </si>
  <si>
    <t>WisdomTree International Mltfctr</t>
  </si>
  <si>
    <t>DWMF.K</t>
  </si>
  <si>
    <t>DWMF:US</t>
  </si>
  <si>
    <t>18.54 - 26.48</t>
  </si>
  <si>
    <t>97717Y774</t>
  </si>
  <si>
    <t>US97717Y7748</t>
  </si>
  <si>
    <t>WisdomTree International Multifactor Fund is an exchange-traded fund incorporated in United States. It seeks to identify companies of developed countries  excluding the United States and Canada  that have the highest potential for returns based on proprietary measures of fundamental factors  such as value and quality  and technical factors  such as momentum and correlation.</t>
  </si>
  <si>
    <t>DWPP</t>
  </si>
  <si>
    <t>First Trust Dorsey Wrght People's Pt ETF</t>
  </si>
  <si>
    <t>DWPP.O</t>
  </si>
  <si>
    <t>DWPP:US</t>
  </si>
  <si>
    <t>21.28 - 35.01</t>
  </si>
  <si>
    <t>33733E880</t>
  </si>
  <si>
    <t>US33733E8802</t>
  </si>
  <si>
    <t>The investment seeks results that correspond generally to an index called the Nasdaq Dorsey Wright People s Portfolio Index. The fund will normally invest at least 80% of its total assets (including investment borrowings) in the common stocks or an exchange-traded fund ("ETF") that comprise the Index. The index is a modified market-capitalization weighted index designed to tactically allocate exposure to one of three indices: (i) Nasdaq US 500 Large Cap Index; (ii) Nasdaq US 500 Large Cap Equal Weight Index; or (iii) First Trust Enhanced Short Maturity ETF ("FTSM") (each an "Underlying Allocation") based on daily relative strength readings.</t>
  </si>
  <si>
    <t>DWSH</t>
  </si>
  <si>
    <t>AdvisorShares Dorsey Wright Short ETF</t>
  </si>
  <si>
    <t>DWSH.O</t>
  </si>
  <si>
    <t>DWSH:US</t>
  </si>
  <si>
    <t>14.11 - 45.92</t>
  </si>
  <si>
    <t>Bear Market</t>
  </si>
  <si>
    <t>00768Y529</t>
  </si>
  <si>
    <t>US00768Y5298</t>
  </si>
  <si>
    <t>The investment seeks capital appreciation through short selling securities. Dorsey Wright &amp; Associates LLC (the "Sub-Advisor") the sub-advisor to the fund seeks to achieve the fund s investment objective by obtaining short exposure to investment returns of the broad U.S. large-capitalization equity market by engaging in short sales of U.S.-traded equity securities and exchange-traded funds ("ETFs"). Under normal circumstances it invests at least 80% of its net assets (plus any borrowings for investment purposes) in investments that create or result in short exposure to U.S. equity securities.</t>
  </si>
  <si>
    <t>DWUS</t>
  </si>
  <si>
    <t>AdvisorShares DWA FSM US Core ETF</t>
  </si>
  <si>
    <t>DWUS.O</t>
  </si>
  <si>
    <t>DWUS:US</t>
  </si>
  <si>
    <t>18.74 - 33.66</t>
  </si>
  <si>
    <t>00768Y487</t>
  </si>
  <si>
    <t>US00768Y4879</t>
  </si>
  <si>
    <t>The investment seeks to provide long-term capital appreciation with capital preservation as a secondary objective. The fund is an actively managed exchange-traded fund ("ETF") that is primarily a "fund of funds." The Advisor seeks to achieve it s investment objective by investing in ETFs that invest primarily in domestic large capitalization equity securities. The fund invests in fixed income ETFs with a short or ultra-short duration money market funds cash and cash equivalents ("Defensive Investments"). It may invest in affiliated and unaffiliated ETFs. Under normal circumstances the fund invests at least 80% of its net assets in U.S. investments.</t>
  </si>
  <si>
    <t>SPDRÂ® S&amp;P International Dividend ETF</t>
  </si>
  <si>
    <t>DWX:US</t>
  </si>
  <si>
    <t>25.79 - 40.82</t>
  </si>
  <si>
    <t>78463X772</t>
  </si>
  <si>
    <t>US78463X7729</t>
  </si>
  <si>
    <t>The investment seeks to provide investment results that before fees and expenses correspond generally to the total return performance of the S&amp;P International Dividend Opportunities   Index. The fund generally invests substantially all but at least 80% of its total assets in the securities comprising the index and in depositary receipts based on securities comprising the index. The index is designed to measure the performance of 100 high-yielding international common stocks.</t>
  </si>
  <si>
    <t>DXD:US</t>
  </si>
  <si>
    <t>13.14 - 44.54</t>
  </si>
  <si>
    <t>74347B276</t>
  </si>
  <si>
    <t>US74347B2768</t>
  </si>
  <si>
    <t>The investment seeks daily investment results before fees and expenses that correspond to two times the inverse (-2x) of the daily performance of the Dow Jones Industrial Average   Index.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</si>
  <si>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WisdomTree Germany Hedged Equity ETF</t>
  </si>
  <si>
    <t>DXGE.O</t>
  </si>
  <si>
    <t>DXGE:US</t>
  </si>
  <si>
    <t>18.82 - 32.70</t>
  </si>
  <si>
    <t>97717W448</t>
  </si>
  <si>
    <t>US97717W4481</t>
  </si>
  <si>
    <t>The investment seeks to track the price and yield performance before fees and expenses of the WisdomTree Germany Hedged Equity Index (the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Germany equity markets while at the same time neutralizing exposure to fluctuations of the value of the euro relative to the U.S. dollar. The fund is non-diversified.</t>
  </si>
  <si>
    <t>WisdomTree Japan Hedged Equity ETF</t>
  </si>
  <si>
    <t>DXJ:US</t>
  </si>
  <si>
    <t>34.50 - 56.19</t>
  </si>
  <si>
    <t>97717W851</t>
  </si>
  <si>
    <t>US97717W8516</t>
  </si>
  <si>
    <t>The investment seeks to track the price and yield performance before fees and expenses of the WisdomTree Japan Hedged Equity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provide exposure to Japanese equity markets while at the same time neutralizing exposure to fluctuations of the Japanese yen relative to the U.S. dollar. The fund is non-diversified.</t>
  </si>
  <si>
    <t>WisdomTree Japan Hedged SmallCap Eq ETF</t>
  </si>
  <si>
    <t>DXJS.O</t>
  </si>
  <si>
    <t>DXJS:US</t>
  </si>
  <si>
    <t>26.79 - 44.31</t>
  </si>
  <si>
    <t>97717W521</t>
  </si>
  <si>
    <t>US97717W5215</t>
  </si>
  <si>
    <t>The investment seeks to track the price and yield performance before fees and expenses of the WisdomTree Japan Hedged SmallCap Equity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Japanese equity markets while at the same time neutralizing exposure to fluctuations of the value of the Japanese yen relative to the U.S. dollar. The fund is non-diversified.</t>
  </si>
  <si>
    <t>DXMEF</t>
  </si>
  <si>
    <t>DXMEF.PK</t>
  </si>
  <si>
    <t>DXMEF:US</t>
  </si>
  <si>
    <t>70.97 - 70.97</t>
  </si>
  <si>
    <t>DYHG</t>
  </si>
  <si>
    <t>Direxion Dynamic Hedge ETF</t>
  </si>
  <si>
    <t>DYHG.K</t>
  </si>
  <si>
    <t>DYHG:US</t>
  </si>
  <si>
    <t>48.01 - 52.62</t>
  </si>
  <si>
    <t>25460G740</t>
  </si>
  <si>
    <t>US25460G7401</t>
  </si>
  <si>
    <t>The investment seeks investment results before fees and expenses that track the Salt truVolTM US Large Cap Dynamic Hedge Index. The fund under normal circumstances invests at least 80% of its assets in the securities that comprise the index which may include shares of exchange-traded funds. The index is designed to adjust net exposure to the S&amp;P 500   Index in an attempt to capitalize on the inverse relationship between volatility and the returns of the S&amp;P 500   Index. It is non-diversified.</t>
  </si>
  <si>
    <t>DYHG.K:US</t>
  </si>
  <si>
    <t>DYNF</t>
  </si>
  <si>
    <t>BlackRock U.S. Equity Factor Rttn ETF</t>
  </si>
  <si>
    <t>DYNF.K</t>
  </si>
  <si>
    <t>DYNF:US</t>
  </si>
  <si>
    <t>18.99 - 30.33</t>
  </si>
  <si>
    <t>09290C103</t>
  </si>
  <si>
    <t>US09290C1036</t>
  </si>
  <si>
    <t>The investment seeks to outperform the investment results of the large- and mid-capitalization U.S. equity markets by providing diversified and tactical exposure to style factors via a factor rotation model. The fund seeks to achieve its investment objective by investing under normal circumstances at least 80% of its net assets plus the amount of any borrowings for investment purposes in U.S. listed common stock of large- and mid-capitalization companies selected based on a proprietary Factor Rotation model developed by BFA and its affiliates. It is non-diversified.</t>
  </si>
  <si>
    <t>Direxion Daily MSCI Dev Mkts Bull 3X ETF</t>
  </si>
  <si>
    <t>DZK:US</t>
  </si>
  <si>
    <t>17.33 - 76.52</t>
  </si>
  <si>
    <t>25459W789</t>
  </si>
  <si>
    <t>US25459W7891</t>
  </si>
  <si>
    <t>The investment seeks daily investment results before fees and expenses of 300% of the daily performance of the MSCI EAFE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designed to measure the performance of large- and mid-capitalization companies across the 21 developed market countries around the world excluding the U.S. and Canada. The fund is non-diversified.</t>
  </si>
  <si>
    <t>DB Gold Double Short ETN</t>
  </si>
  <si>
    <t>DZZ:US</t>
  </si>
  <si>
    <t>2.3100 - 4.8200</t>
  </si>
  <si>
    <t>25154H756</t>
  </si>
  <si>
    <t>US25154H7567</t>
  </si>
  <si>
    <t>The investment seeks to replicate net of expenses twice of the inverse of the daily performance of the Deutsche Bank Liquid Commodity index - Optimum Yield Gold Excess Return. The index is intended to reflect changes in the market value of certain gold futures contracts and is comprised of a single unfunded gold futures contract.</t>
  </si>
  <si>
    <t>iShares ESG U.S. Aggregate Bond ETF</t>
  </si>
  <si>
    <t>EAGG.K</t>
  </si>
  <si>
    <t>EAGG:US</t>
  </si>
  <si>
    <t>52.25 - 57.30</t>
  </si>
  <si>
    <t>46435U549</t>
  </si>
  <si>
    <t>US46435U5496</t>
  </si>
  <si>
    <t>The investment seeks to track the investment results of the Bloomberg Barclays MSCI US Aggregate ESG Focus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Bloomberg Barclays Capital Inc. with environmental social and governance ("ESG") rating inputs from MSCI ESG Research LLC pursuant to an agreement between MSCI ESG Research and Bloomberg Index Services Limited or an affiliate.</t>
  </si>
  <si>
    <t>EAOA</t>
  </si>
  <si>
    <t>iShares ESG Aware Aggressive Allc ETF</t>
  </si>
  <si>
    <t>EAOA.K</t>
  </si>
  <si>
    <t>EAOA:US</t>
  </si>
  <si>
    <t>25.29 - 29.05</t>
  </si>
  <si>
    <t>46436E668</t>
  </si>
  <si>
    <t>US46436E6683</t>
  </si>
  <si>
    <t>The investment seeks to track the investment results of the BlackRock ESG Aware Aggressive Allocation Index (the    underlying index   ).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an aggressive risk profile.</t>
  </si>
  <si>
    <t>EAOK</t>
  </si>
  <si>
    <t>iShares ESG Aware Conservative Allc ETF</t>
  </si>
  <si>
    <t>EAOK.K</t>
  </si>
  <si>
    <t>EAOK:US</t>
  </si>
  <si>
    <t>25.19 - 26.56</t>
  </si>
  <si>
    <t>Allocation--15% to 30% Equity</t>
  </si>
  <si>
    <t>46436E692</t>
  </si>
  <si>
    <t>US46436E6923</t>
  </si>
  <si>
    <t>The investment seeks to track the investment results of the BlackRock ESG Aware Conservative Allocation Index (the    underlying index   ). The fund is a fund of funds and seeks to achieve its investment objective by investing primarily in underlying funds that themselves seek investment results corresponding to their own respective underlying indexes each of which takes into account environmental social and governance (   ESG   ) characteristics. The underlying index is composed of a portfolio of underlying equity and fixed income funds with positive environmental social and governance characteristics intended to represent a conservative risk profile.</t>
  </si>
  <si>
    <t>EAOM</t>
  </si>
  <si>
    <t>iShares ESG Aware Moderate Allc ETF</t>
  </si>
  <si>
    <t>EAOM.K</t>
  </si>
  <si>
    <t>EAOM:US</t>
  </si>
  <si>
    <t>25.22 - 27.21</t>
  </si>
  <si>
    <t>46436E684</t>
  </si>
  <si>
    <t>US46436E6840</t>
  </si>
  <si>
    <t>The investment seeks to track the investment results of the BlackRock ESG Aware Moderate Allocation Index (the    underlying index   ).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 moderate risk profile.</t>
  </si>
  <si>
    <t>EAOR</t>
  </si>
  <si>
    <t>iShares ESG Aware Growth Allc ETF</t>
  </si>
  <si>
    <t>EAOR.K</t>
  </si>
  <si>
    <t>EAOR:US</t>
  </si>
  <si>
    <t>25.26 - 28.02</t>
  </si>
  <si>
    <t>46436E676</t>
  </si>
  <si>
    <t>US46436E6766</t>
  </si>
  <si>
    <t>The investment seeks to track the investment results of the BlackRock ESG Aware Growth Allocation Index (the    underlying index   ).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 growth risk profile.</t>
  </si>
  <si>
    <t>EASG</t>
  </si>
  <si>
    <t>Xtrackers MSCI EAFE ESG Leaders Eq ETF</t>
  </si>
  <si>
    <t>EASG.K</t>
  </si>
  <si>
    <t>EASG:US</t>
  </si>
  <si>
    <t>18.19 - 27.73</t>
  </si>
  <si>
    <t>US2330512185</t>
  </si>
  <si>
    <t>The investment seeks investment results that correspond generally to the performance before fees and expenses of the MSCI EAFE ESG Leaders Index (the "underlying index"). The fund will invest at least 80% of its total assets (but typically far more) in component securities (including depositary receipts in respect of such securities) of the underlying index. The underlying index is a capitalization weighted index that provides exposure to companies with high environmental social and governance ("ESG") performance relative to their sector peers. The fund is non-diversified.</t>
  </si>
  <si>
    <t>EATOF</t>
  </si>
  <si>
    <t>EATOF.PK</t>
  </si>
  <si>
    <t>EATOF:US</t>
  </si>
  <si>
    <t>28.56 - 28.56</t>
  </si>
  <si>
    <t>30052J102</t>
  </si>
  <si>
    <t>CA30052J1021</t>
  </si>
  <si>
    <t>EBCDF</t>
  </si>
  <si>
    <t>EBCDF.PK</t>
  </si>
  <si>
    <t>EBCDF:US</t>
  </si>
  <si>
    <t>GB00B15KY328</t>
  </si>
  <si>
    <t>EBIZ</t>
  </si>
  <si>
    <t>Global X E-commerce ETF</t>
  </si>
  <si>
    <t>EBIZ.O</t>
  </si>
  <si>
    <t>EBIZ:US</t>
  </si>
  <si>
    <t>12.94 - 29.89</t>
  </si>
  <si>
    <t>37954Y467</t>
  </si>
  <si>
    <t>US37954Y4677</t>
  </si>
  <si>
    <t>The investment seeks to provide investment results that correspond generally to the price and yield performance before fees and expenses of the Solactive E-commerce Index. The fund invests at least 80% of its total assets in the securities of the underlying index. The index is designed to provide exposure to exchange-listed companies that are positioned to benefit from the increased adoption of e-commerce as a distribution model including but not limited to companies whose principal business is in operating e-commerce platforms providing e-commerce software and services and/or selling goods and services online. The fund is non-diversified.</t>
  </si>
  <si>
    <t>EBLU</t>
  </si>
  <si>
    <t>Ecofin Global Water ESG</t>
  </si>
  <si>
    <t>EBLU.K</t>
  </si>
  <si>
    <t>EBLU:US</t>
  </si>
  <si>
    <t>22.84 - 38.98</t>
  </si>
  <si>
    <t>56167N753</t>
  </si>
  <si>
    <t>US56167N7536</t>
  </si>
  <si>
    <t>The investment seeks investment results that correspond generally to the price and distribution rate (total return) performance of the Ecofin Global Water ESG Net Total Return IndexSM. The fund will normally invest at least 80% of its net assets plus the amount of any borrowings for investment purposes in the types of securities suggested by its name (i.e. Water Companies). The index is a proprietary rules-based modified market capitalization weighted float adjusted index designed to track the overall performance of equity securities of global Water Companies listed on developed country exchanges. The fund is non-diversified.</t>
  </si>
  <si>
    <t>SPDRÂ® Blmbg Barclays Em Mkts Lcl Bd ETF</t>
  </si>
  <si>
    <t>EBND.K</t>
  </si>
  <si>
    <t>EBND:US</t>
  </si>
  <si>
    <t>22.85 - 27.95</t>
  </si>
  <si>
    <t>78464A391</t>
  </si>
  <si>
    <t>US78464A3914</t>
  </si>
  <si>
    <t>The investment seeks to provide investment results that correspond generally to the price and yield performance of the Bloomberg Barclays EM Local Currency Government Diversified Index. The fund generally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measure the performance of the fixed-rate local currency sovereign debt of emerging market countries.</t>
  </si>
  <si>
    <t>EBQZF</t>
  </si>
  <si>
    <t>EBQZF.PK</t>
  </si>
  <si>
    <t>EBQZF:US</t>
  </si>
  <si>
    <t>6.72 - 6.72</t>
  </si>
  <si>
    <t>GB00B15KY989</t>
  </si>
  <si>
    <t>iShares MSCI Chile ETF</t>
  </si>
  <si>
    <t>ECH:US</t>
  </si>
  <si>
    <t>17.55 - 34.61</t>
  </si>
  <si>
    <t>US4642866408</t>
  </si>
  <si>
    <t>The investment seeks to track the investment results of the MSCI Chile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is a free float-adjusted market capitalization index that is designed to measure broad-based equity market performance in Chile. The fund is non-diversified.</t>
  </si>
  <si>
    <t>ECLN</t>
  </si>
  <si>
    <t>First Trust EIP Carbon Impact ETF</t>
  </si>
  <si>
    <t>ECLN.K</t>
  </si>
  <si>
    <t>ECLN:US</t>
  </si>
  <si>
    <t>15.38 - 22.78</t>
  </si>
  <si>
    <t>33738D705</t>
  </si>
  <si>
    <t>US33738D7057</t>
  </si>
  <si>
    <t>The investment seeks to achieve a competitive risk-adjusted total return balanced between dividends and capital appreciation. Under normal market conditions the fund will invest at least 80% of its net assets (including investment borrowings) in the equity securities of companies identified by the fund s investment sub-advisor as having or seeking to have a positive carbon impact. Its investments will be concentrated in the industries constituting the energy infrastructure sector. The fund is non-diversified.</t>
  </si>
  <si>
    <t>iShares MSCI China Small-Cap ETF</t>
  </si>
  <si>
    <t>ECNS.K</t>
  </si>
  <si>
    <t>ECNS:US</t>
  </si>
  <si>
    <t>31.27 - 47.97</t>
  </si>
  <si>
    <t>46429B200</t>
  </si>
  <si>
    <t>US46429B2007</t>
  </si>
  <si>
    <t>The investment seeks to track the investment results of the MSCI China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small capitalization segment of Chinese equity securities markets as represented by the H-shares and B-shares markets.</t>
  </si>
  <si>
    <t>Columbia Emerging Markets Consumer ETF</t>
  </si>
  <si>
    <t>ECON.K</t>
  </si>
  <si>
    <t>ECON:US</t>
  </si>
  <si>
    <t>17.37 - 28.20</t>
  </si>
  <si>
    <t>19762B509</t>
  </si>
  <si>
    <t>US19762B5093</t>
  </si>
  <si>
    <t>The investment seeks investment results that correspond (before fees and expenses) to the price and yield performance of the Dow Jones Emerging Markets Consumer Titans TM Index. The fund will invest at least 80% of its net assets in securities of Emerging Markets Consumer companies which comprise the index and the advisor generally expects to be substantially invested at such times with at least 95% of its net assets invested in these securities. It is non-diversified.</t>
  </si>
  <si>
    <t>ECOW</t>
  </si>
  <si>
    <t>Pacer Emerging Markets Cash Cows 100 ETF</t>
  </si>
  <si>
    <t>ECOW.O</t>
  </si>
  <si>
    <t>ECOW:US</t>
  </si>
  <si>
    <t>15.42 - 26.47</t>
  </si>
  <si>
    <t>69374H865</t>
  </si>
  <si>
    <t>US69374H8658</t>
  </si>
  <si>
    <t>The investment seeks to track the total return performance before fees and expenses of the Pacer Emerging Markets Cash Cows 100 Index. The index uses an objective rules-based methodology to provide exposure to large and mid-capitalization companies in emerging markets with high free cash flow yields. Under normal circumstances at least 80% of the fund s total assets (exclusive of collateral held from securities lending) will be invested in the component securities of the index and investments that have economic characteristics that are substantially identical to the economic characteristics of such component securities. It is non-diversified.</t>
  </si>
  <si>
    <t>ECOZ</t>
  </si>
  <si>
    <t>TrueShares ESG Active Opportunities ETF</t>
  </si>
  <si>
    <t>ECOZ.K</t>
  </si>
  <si>
    <t>ECOZ:US</t>
  </si>
  <si>
    <t>19.66 - 33.06</t>
  </si>
  <si>
    <t>53656F813</t>
  </si>
  <si>
    <t>US53656F8133</t>
  </si>
  <si>
    <t>The investment seeks total return. under normal circumstances at least 80% of its net assets (plus any borrowings made for investment purposes) in the common stock of environmental social and governance ("ESG") companies. The fund invests in securities of companies operating in a broad range of industries and will not invest more than 25% of its assets in any single industry.</t>
  </si>
  <si>
    <t>ECSTF</t>
  </si>
  <si>
    <t>ECSTF.PK</t>
  </si>
  <si>
    <t>ECSTF:US</t>
  </si>
  <si>
    <t>26.70 - 26.70</t>
  </si>
  <si>
    <t>GB00B15KXQ89</t>
  </si>
  <si>
    <t>ECTNF</t>
  </si>
  <si>
    <t>ECTNF.PK</t>
  </si>
  <si>
    <t>ECTNF:US</t>
  </si>
  <si>
    <t>JE00B2NFTH59</t>
  </si>
  <si>
    <t>Direxion Daily MSCI Em Mkts Bull 3X ETF</t>
  </si>
  <si>
    <t>EDC:US</t>
  </si>
  <si>
    <t>21.06 - 98.10</t>
  </si>
  <si>
    <t>25490K281</t>
  </si>
  <si>
    <t>US25490K2814</t>
  </si>
  <si>
    <t>The investment seeks daily investment results before fees and expenses of 300% of the daily performance of the MSCI Emerging Markets IndexSM.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designed to represent the performance of large- and mid-capitalizations securities across 26 emerging market countries. The fund is non-diversified.</t>
  </si>
  <si>
    <t>iShares MSCI Denmark ETF</t>
  </si>
  <si>
    <t>EDEN.K</t>
  </si>
  <si>
    <t>EDEN:US</t>
  </si>
  <si>
    <t>51.08 - 91.27</t>
  </si>
  <si>
    <t>46429B523</t>
  </si>
  <si>
    <t>US46429B5232</t>
  </si>
  <si>
    <t>The investment seeks to track the investment results of the MSCI Denmark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Denmark. A capping methodology is applied that limits the weight of any single issuer to a maximum of 25% of the underlying index. The fund is non-diversified.</t>
  </si>
  <si>
    <t>SPDRÂ® S&amp;P Emerging Markets Dividend ETF</t>
  </si>
  <si>
    <t>EDIV.K</t>
  </si>
  <si>
    <t>EDIV:US</t>
  </si>
  <si>
    <t>19.81 - 32.54</t>
  </si>
  <si>
    <t>78463X533</t>
  </si>
  <si>
    <t>US78463X5335</t>
  </si>
  <si>
    <t>The investment seeks investment results that before fees and expenses correspond generally to the total return performance of the S&amp;P Emerging Markets Dividend Opportunities Index. The fund generally invests substantially all but at least 80% of its total assets in the securities comprising the index and in depositary receipts based on securities comprising the index. The index is designed to measure the performance of 100 high-yielding emerging market common stocks.</t>
  </si>
  <si>
    <t>EDOC</t>
  </si>
  <si>
    <t>Global X Telemedicine &amp; Digital Hlth ETF</t>
  </si>
  <si>
    <t>EDOC.O</t>
  </si>
  <si>
    <t>EDOC:US</t>
  </si>
  <si>
    <t>15.20 - 18.09</t>
  </si>
  <si>
    <t>37954Y285</t>
  </si>
  <si>
    <t>US37954Y2853</t>
  </si>
  <si>
    <t>The investment seeks to provide investment results that correspond generally to the price and yield performance before fees and expenses of the Solactive Telemedicine &amp; Digital Health Index. The index is designed to provide exposure to exchange-listed companies that are positioned to benefit from further advances in the field of telemedicine and digital health as well as applications thereof (collectively "Telemedicine &amp; Digital Health Companies") as defined by Solactive AG the provider of the index. The Adviser uses a "passive" or indexing approach to try to achieve the fund s investment objective. The fund is non-diversified.</t>
  </si>
  <si>
    <t>EDOG.K</t>
  </si>
  <si>
    <t>EDOG:US</t>
  </si>
  <si>
    <t>13.43 - 22.47</t>
  </si>
  <si>
    <t>00162Q668</t>
  </si>
  <si>
    <t>US00162Q6686</t>
  </si>
  <si>
    <t>The investment seeks investment results that replicate as closely as possible before fees and expenses the performance of the S-Network   Emerging Sector Dividend Dogs Index (the "index"). The index is a rules-based index intended to give investors a means of tracking the overall performance of the highest dividend paying stocks (i.e. "Dividend Dogs") in the S-Network   Emerging Markets Index a universe of mainly large capitalization stocks domiciled in emerging markets (the "S-Network Emerging Markets") on a sector-by-sector basis.</t>
  </si>
  <si>
    <t>EDOW</t>
  </si>
  <si>
    <t>First Trust Dow 30 Equal Weight ETF</t>
  </si>
  <si>
    <t>EDOW.K</t>
  </si>
  <si>
    <t>EDOW:US</t>
  </si>
  <si>
    <t>17.25 - 26.67</t>
  </si>
  <si>
    <t>33733A201</t>
  </si>
  <si>
    <t>US33733A2015</t>
  </si>
  <si>
    <t>The investment seeks investment results that correspond generally to the price and yield of an equity index called the Dow Jones Industrial Average Equal Weight Index. The fund will normally invest at least 90% of its net assets (including investment borrowings) in the common stocks that comprise the index. The index is the equal weight version of the Dow Jones Industrial Average (the "DJIA"). The DJIA is composed of 30 securities issued by blue-chip U.S. companies covering all industries with the exception of transportation and utilities. The fund is non-diversified.</t>
  </si>
  <si>
    <t>EDUT</t>
  </si>
  <si>
    <t>Global X Education ETF</t>
  </si>
  <si>
    <t>EDUT.O</t>
  </si>
  <si>
    <t>EDUT:US</t>
  </si>
  <si>
    <t>14.69 - 18.00</t>
  </si>
  <si>
    <t>37954Y723</t>
  </si>
  <si>
    <t>US37954Y7233</t>
  </si>
  <si>
    <t>The investment seeks investment results that correspond generally to the price and yield performance before fees and expenses of the Indxx Global Education Thematic Index ("underlying index"). The fund invests at least 80% of its total assets in the securities of the underlying index and in American Depositary Receipts ("ADRs") and Global Depositary Receipts ("GDRs") based on the securities in the underlying index. The objective of the underlying index is to provide exposure to exchange-listed companies globally that provide educational products and services. The fund generally will use a replication strategy. It is non-diversified.</t>
  </si>
  <si>
    <t>Vanguard Extended Duration Trs ETF</t>
  </si>
  <si>
    <t>EDV:US</t>
  </si>
  <si>
    <t>129.82 - 189.78</t>
  </si>
  <si>
    <t>Long Government</t>
  </si>
  <si>
    <t>US9219107094</t>
  </si>
  <si>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 s assets will be invested in U.S. Treasury securities held in the index.</t>
  </si>
  <si>
    <t>Direxion Daily MSCI Em Mkts Bear 3X ETF</t>
  </si>
  <si>
    <t>EDZ:US</t>
  </si>
  <si>
    <t>12.47 - 77.63</t>
  </si>
  <si>
    <t>25460E547</t>
  </si>
  <si>
    <t>US25460E5472</t>
  </si>
  <si>
    <t>The investment seeks daily investment results before fees and expenses of 300% of the inverse of the daily performance of the MSCI Emerging Markets IndexSM. The fund invests in swap agreements futures contracts short positions or other financial instruments that in combination provide inverse or short leveraged exposure to the index equal to at least 80% of the fund s net assets (plus borrowing for investment purposes). The index is a free float-adjusted market capitalization weighted index that is designed to represent the performance of large- and mid-capitalizations securities across 26 emerging market countries. The fund is non-diversified.</t>
  </si>
  <si>
    <t>Invesco S&amp;P Emerging Markets Low Vol ETF</t>
  </si>
  <si>
    <t>EELV.K</t>
  </si>
  <si>
    <t>EELV:US</t>
  </si>
  <si>
    <t>15.63 - 24.21</t>
  </si>
  <si>
    <t>US46138E2972</t>
  </si>
  <si>
    <t>The investment seeks to track the investment results (before fees and expenses) of the S&amp;P BMI Emerging Markets Low Volatility IndexTM (the "underlying index"). The fund will invest at least 90% of its total assets in the securities that comprise the underlying index. S&amp;P Dow Jones Indices LLC ("S&amp;P DJI" or the "index provider") compiles maintains and calculates the underlying index which is designed to measure the performance of 200 of the least volatile stocks of the S&amp;P Emerging Plus LargeMidCap Index.</t>
  </si>
  <si>
    <t>iShares MSCI Emerging Markets ETF</t>
  </si>
  <si>
    <t>EEM:US</t>
  </si>
  <si>
    <t>30.10 - 49.53</t>
  </si>
  <si>
    <t>US4642872349</t>
  </si>
  <si>
    <t>The investment seeks to track the investment results of the MSCI Emerging Markets Index. The fund generally invests at least 90% of its assets in the securities of its underlying index and in depositary receipts representing securities in its underlying index. The index is designed to measure equity market performance in the global emerging markets. The underlying index will include large- and mid-capitalization companies and may change over time.</t>
  </si>
  <si>
    <t>EEMA.O</t>
  </si>
  <si>
    <t>EEMA:US</t>
  </si>
  <si>
    <t>49.13 - 84.86</t>
  </si>
  <si>
    <t>US4642864262</t>
  </si>
  <si>
    <t>The investment seeks to track the investment results of the MSCI EM Asia Custom Capped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measure equity market performance in the emerging market countries of Asia. It will include large- and mid-capitalization companies and may change over time.</t>
  </si>
  <si>
    <t>EEMD</t>
  </si>
  <si>
    <t>AAM S&amp;P Emerging Markets Hi Div Val ETF</t>
  </si>
  <si>
    <t>EEMD.K</t>
  </si>
  <si>
    <t>EEMD:US</t>
  </si>
  <si>
    <t>13.76 - 23.08</t>
  </si>
  <si>
    <t>26922A586</t>
  </si>
  <si>
    <t>US26922A5864</t>
  </si>
  <si>
    <t>The investment seeks to track the total return performance before fees and expenses of the S&amp;P Emerging Markets Dividend and Free Cash Flow Yield Index. At least 80% of the fund s total assets (exclusive of any collateral held from securities lending) will be invested in the component securities of the index and depositary receipts representing index components. The index is a rules-based equal-weighted index that is designed to provide exposure to the constituents of the S&amp;P Emerging Plus LargeMidCap Index that exhibit both high dividend yield and sustainable dividend distribution characteristics while maintaining diversified sector exposure.</t>
  </si>
  <si>
    <t>Invesco S&amp;P Emerging Markets Mom ETF</t>
  </si>
  <si>
    <t>EEMO.K</t>
  </si>
  <si>
    <t>EEMO:US</t>
  </si>
  <si>
    <t>10.03 - 18.22</t>
  </si>
  <si>
    <t>US46138E2899</t>
  </si>
  <si>
    <t>The investment seeks to track the investment results (before fees and expenses) of the S&amp;P Momentum Emerging Plus LargeMidCap Index (the "underlying index"). The fund will invest at least 90% of its total assets in the securities of companies that comprise the underlying index as well as ADRs and GDRs that represent securities in the underlying index. Strictly in accordance with its guidelines and mandated procedures the index provider compiles maintains and calculates the underlying index which is composed of constituents of the S&amp;P Emerging Plus LargeMidCap that have the highest "momentum score."</t>
  </si>
  <si>
    <t>iShares MSCI Emerging Markets Sm-Cp ETF</t>
  </si>
  <si>
    <t>EEMS.K</t>
  </si>
  <si>
    <t>EEMS:US</t>
  </si>
  <si>
    <t>27.11 - 47.82</t>
  </si>
  <si>
    <t>US4642864759</t>
  </si>
  <si>
    <t>The investment seeks to track the investment results of the MSCI Emerging Markets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emerging market countries.</t>
  </si>
  <si>
    <t>iShares MSCI Emerg Mkts Min Vol Fctr ETF</t>
  </si>
  <si>
    <t>EEMV.K</t>
  </si>
  <si>
    <t>EEMV:US</t>
  </si>
  <si>
    <t>42.10 - 59.58</t>
  </si>
  <si>
    <t>US4642865335</t>
  </si>
  <si>
    <t>The investment seeks to track the investment results of the MSCI Emerging Markets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equity securities in global emerging markets that in the aggregate have lower volatility relative to the large- and mid-cap global emerging markets.</t>
  </si>
  <si>
    <t>SPDRÂ® MSCI Em Mkts Fossil Fuel Free ETF</t>
  </si>
  <si>
    <t>EEMX.K</t>
  </si>
  <si>
    <t>EEMX:US</t>
  </si>
  <si>
    <t>45.67 - 74.16</t>
  </si>
  <si>
    <t>US78470E2054</t>
  </si>
  <si>
    <t>The investment seeks to provide investment results that before fees and expenses correspond generally to the total return performance of the MSCI Emerging Markets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Emerging Markets Index that are "fossil fuel reserves free" as determined by the screening methodology used by the index.</t>
  </si>
  <si>
    <t>WisdomTree US SmallCap Earnings ETF</t>
  </si>
  <si>
    <t>EES:US</t>
  </si>
  <si>
    <t>19.16 - 38.74</t>
  </si>
  <si>
    <t>97717W562</t>
  </si>
  <si>
    <t>US97717W5629</t>
  </si>
  <si>
    <t>The investment seeks to track the price and yield performance before fees and expenses of the WisdomTree U.S. SmallCap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small-capitalization segment of the U.S. stock market. The fund is non-diversified.</t>
  </si>
  <si>
    <t>EET:US</t>
  </si>
  <si>
    <t>33.37 - 86.74</t>
  </si>
  <si>
    <t>74347X302</t>
  </si>
  <si>
    <t>US74347X3026</t>
  </si>
  <si>
    <t>The investment seeks daily investment results before fees and expenses that correspond to two times (2x) the daily performance of the MSCI Emerging Markets Index  . The fund invests in financial instruments that ProShare Advisors believes in combination should produce daily returns consistent with the fund s investment objective. The index includes 85% of the free float-adjusted market capitalization in emerging market countries. The fund is non-diversified.</t>
  </si>
  <si>
    <t>EEV:US</t>
  </si>
  <si>
    <t>20.22 - 65.06</t>
  </si>
  <si>
    <t>74347B284</t>
  </si>
  <si>
    <t>US74347B2842</t>
  </si>
  <si>
    <t>The investment seeks daily investment results before fees and expenses that correspond to two times the inverse (-2x) of the daily performance of the MSCI Emerging Markets Index  . The fund invests in financial instruments that ProShare Advisors believes in combination should produce daily returns consistent with the fund s investment objective. The index includes 85% of the free float-adjusted market capitalization in emerging market countries. The fund is non-diversified.</t>
  </si>
  <si>
    <t>iShares MSCI EAFE ETF</t>
  </si>
  <si>
    <t>EFA:US</t>
  </si>
  <si>
    <t>45.73 - 70.42</t>
  </si>
  <si>
    <t>US4642874659</t>
  </si>
  <si>
    <t>The investment seeks to track the investment results of the MSCI EAFE Index composed of large- and mid-capitalization developed market equities excluding the U.S. and Canada. The fund generally invests at least 90% of its assets in securities of the underlying index and in depositary receipts representing securities of the underlying index. The index measures the equity market performance of developed markets outside of the U.S. and Canada. The underlying index may include large- or mid-capitalization companies.</t>
  </si>
  <si>
    <t>ProShares MSCI EAFE Dividend Growers</t>
  </si>
  <si>
    <t>EFAD.K</t>
  </si>
  <si>
    <t>EFAD:US</t>
  </si>
  <si>
    <t>27.35 - 42.16</t>
  </si>
  <si>
    <t>74347B839</t>
  </si>
  <si>
    <t>US74347B8393</t>
  </si>
  <si>
    <t>The investment seeks investment results before fees and expenses that track the performance of the MSCI EAFE Dividend Masters Index (the "index"). The index constructed and maintained by MSCI targets companies that are currently members of the MSCI EAFE Index ("MSCI EAFE") and have increased dividend payments each year for at least 10 years. The index contains a minimum of 40 stocks which are equally weighted. Under normal circumstances the fund will invest at least 80% of its total assets in component securities.</t>
  </si>
  <si>
    <t>Global X MSCI SuperDividendÂ® EAFE ETF</t>
  </si>
  <si>
    <t>EFAS.O</t>
  </si>
  <si>
    <t>EFAS:US</t>
  </si>
  <si>
    <t>9.32 - 16.63</t>
  </si>
  <si>
    <t>37954Y699</t>
  </si>
  <si>
    <t>US37954Y6995</t>
  </si>
  <si>
    <t>The investment seeks to provide investment results that correspond generally to the price and yield performance before fees and expenses of the MSCI EAFE Top 50 Dividend Index ("underlying index"). The fund invests at least 80% of its total assets in the securities of the underlying index. The underlying index tracks the performance of 50 equally-weighted companies that rank among the highest dividend yielding equity securities in Europe Australasia and the Far East as defined by MSCI the provider of the underlying index ("index provider").</t>
  </si>
  <si>
    <t>iShares MSCI EAFE Min Vol Factor ETF</t>
  </si>
  <si>
    <t>EFAV.K</t>
  </si>
  <si>
    <t>EFAV:US</t>
  </si>
  <si>
    <t>53.83 - 75.94</t>
  </si>
  <si>
    <t>46429B689</t>
  </si>
  <si>
    <t>US46429B6891</t>
  </si>
  <si>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</si>
  <si>
    <t>SPDRÂ® MSCI EAFE Fossil Fuel Free ETF</t>
  </si>
  <si>
    <t>EFAX.K</t>
  </si>
  <si>
    <t>EFAX:US</t>
  </si>
  <si>
    <t>49.20 - 74.35</t>
  </si>
  <si>
    <t>US78470E1064</t>
  </si>
  <si>
    <t>The investment seeks to provide investment results that before fees and expenses correspond generally to the total return performance of the MSCI EAFE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EAFE Index that are "fossil fuel reserves free" as determined by the screening methodology used by the index.</t>
  </si>
  <si>
    <t>EFFDF</t>
  </si>
  <si>
    <t>EFFDF.PK</t>
  </si>
  <si>
    <t>EFFDF:US</t>
  </si>
  <si>
    <t>41.75 - 69.95</t>
  </si>
  <si>
    <t>iShares MSCI EAFE Growth ETF</t>
  </si>
  <si>
    <t>EFG:US</t>
  </si>
  <si>
    <t>60.13 - 97.07</t>
  </si>
  <si>
    <t>US4642888857</t>
  </si>
  <si>
    <t>The investment seeks to track the investment results of the MSCI EAFE Growth Index composed of developed market equities excluding the U.S. and Canada that exhibit growth characteristics. The fund generally invests at least 90% of its assets in securities of the underlying index and in depositary receipts representing securities of the underlying index. The index is a subset of the MSCI EAFE Index. Constituents of the underlying index include securities of companies located in Europe Australasia and the Far East.</t>
  </si>
  <si>
    <t>EFIV</t>
  </si>
  <si>
    <t>SPDRÂ® S&amp;P 500Â® ESG ETF</t>
  </si>
  <si>
    <t>EFIV.K</t>
  </si>
  <si>
    <t>EFIV:US</t>
  </si>
  <si>
    <t>29.96 - 34.24</t>
  </si>
  <si>
    <t>78468R531</t>
  </si>
  <si>
    <t>US78468R5312</t>
  </si>
  <si>
    <t>The investment seeks to provide investment results that before fees and expenses correspond generally to the total return performance of an index that provides exposure to securities that meet certain sustainability criteria (criteria related to environmental social and governance ("ESG") factors) while maintaining similar overall industry group weights as the S&amp;P 500 Index. In seeking to track the performance of the S&amp;P 500 ESG Index (the "index") the fund employs a sampling strategy which means that it is not required to purchase all of the securities represented in the index.</t>
  </si>
  <si>
    <t>EFNCF</t>
  </si>
  <si>
    <t>EFNCF.PK</t>
  </si>
  <si>
    <t>EFNCF:US</t>
  </si>
  <si>
    <t>13.61 - 13.61</t>
  </si>
  <si>
    <t>iShares MSCI Finland ETF</t>
  </si>
  <si>
    <t>EFNL.K</t>
  </si>
  <si>
    <t>EFNL:US</t>
  </si>
  <si>
    <t>24.67 - 42.41</t>
  </si>
  <si>
    <t>46429B515</t>
  </si>
  <si>
    <t>US46429B5158</t>
  </si>
  <si>
    <t>The investment seeks to track the investment results of the MSCI Finland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Finland. A capping methodology is applied that limits the weight of any single issuer to a maximum of 25% of the underlying index. The fund is non-diversified.</t>
  </si>
  <si>
    <t>EFO:US</t>
  </si>
  <si>
    <t>17.62 - 45.26</t>
  </si>
  <si>
    <t>74347X500</t>
  </si>
  <si>
    <t>US74347X5005</t>
  </si>
  <si>
    <t>The investment seeks daily investment results before fees and expenses that correspond to two times (2x) the daily performance of the MSCI EAFE Index  . The fund invests in financial instruments that ProShare Advisors believes in combination should produce daily returns consistent with the fund s investment objective. The index includes 85% of the free float-adjusted market capitalization in each industry group in developed market countries excluding the U.S. and Canada. The fund is non-diversified.</t>
  </si>
  <si>
    <t>EFU:US</t>
  </si>
  <si>
    <t>14.69 - 40.09</t>
  </si>
  <si>
    <t>74348A475</t>
  </si>
  <si>
    <t>US74348A4756</t>
  </si>
  <si>
    <t>The investment seeks daily investment results before fees and expenses that correspond to two times the inverse (-2x) of the daily performance of the MSCI EAFE Index  . The fund invests in financial instruments that ProShare Advisors believes in combination should produce daily returns consistent with the fund s investment objective. The index includes 85% of the free float-adjusted market capitalization in each industry group in developed market countries excluding the U.S. and Canada. The fund is non-diversified.</t>
  </si>
  <si>
    <t>iShares MSCI EAFE Value ETF</t>
  </si>
  <si>
    <t>EFV:US</t>
  </si>
  <si>
    <t>30.26 - 50.95</t>
  </si>
  <si>
    <t>US4642888774</t>
  </si>
  <si>
    <t>The investment seeks to track the investment results of the MSCI EAFE Value Index composed of developed market equities excluding the U.S. and Canada that exhibit value characteristics. The fund generally invests at least 90% of its assets in securities of the underlying index and in depositary receipts representing securities of the underlying index. The underlying index is a subset of the MSCI EAFE Index. Constituents of the underlying index include securities from Europe Australasia and the Far East.</t>
  </si>
  <si>
    <t>EFZ:US</t>
  </si>
  <si>
    <t>21.67 - 36.32</t>
  </si>
  <si>
    <t>74347R370</t>
  </si>
  <si>
    <t>US74347R3701</t>
  </si>
  <si>
    <t>The investment seeks daily investment results before fees and expenses that correspond to the inverse (-1x) of the daily performance of the MSCI EAFE Index  . The fund invests in financial instruments that ProShare Advisors believes in combination should produce daily returns consistent with the fund s investment objective. The index includes 85% of the free float-adjusted market capitalization in each industry group in developed market countries excluding the U.S. and Canada. The fund is non-diversified.</t>
  </si>
  <si>
    <t>VanEck Vectors Egypt ETF</t>
  </si>
  <si>
    <t>EGPT.K</t>
  </si>
  <si>
    <t>EGPT:US</t>
  </si>
  <si>
    <t>17.00 - 31.71</t>
  </si>
  <si>
    <t>92189F775</t>
  </si>
  <si>
    <t>US92189F7758</t>
  </si>
  <si>
    <t>The investment seeks to replicate as closely as possible before fees and expenses the price and yield performance of the MVIS   Egypt Index. The fund will normally invest at least 80% of its total assets in securities that comprise the fund s benchmark index. The index includes securities of Egyptian companies. A company is generally considered to be an Egyptian company if it is incorporated in Egypt or is incorporated outside Egypt but has at least 50% of its revenues/related assets in Egypt. Such companies may include small- and medium-capitalization companies. It is non-diversified.</t>
  </si>
  <si>
    <t>iShares MSCI Indonesia ETF</t>
  </si>
  <si>
    <t>EIDO.K</t>
  </si>
  <si>
    <t>EIDO:US</t>
  </si>
  <si>
    <t>11.91 - 26.56</t>
  </si>
  <si>
    <t>46429B309</t>
  </si>
  <si>
    <t>US46429B3096</t>
  </si>
  <si>
    <t>The investment seeks to track the investment results of the MSCI Indonesia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the large- mid- and small-capitalization segments of the Indonesian equity market. The fund is non-diversified.</t>
  </si>
  <si>
    <t>EINC</t>
  </si>
  <si>
    <t>VanEck VectorsÂ® Energy Income ETF</t>
  </si>
  <si>
    <t>EINC.K</t>
  </si>
  <si>
    <t>EINC:US</t>
  </si>
  <si>
    <t>18.81 - 57.39</t>
  </si>
  <si>
    <t>92189H870</t>
  </si>
  <si>
    <t>US92189H8705</t>
  </si>
  <si>
    <t>The investment seeks to replicate as closely as possible before fees and expenses the price and yield performance of the MVIS   North America Energy Infrastructure Index. The fund will normally invest at least 80% of its total assets in securities that comprise the fund s benchmark index. The index is a rules-based index designed to give investors a means to track the overall performance of North American companies involved in the midstream energy segment which includes master limited partnerships ("MLPs") and corporations involved in oil and gas storage and transportation. The fund is non-diversified.</t>
  </si>
  <si>
    <t>iShares MSCI Ireland ETF</t>
  </si>
  <si>
    <t>EIRL.K</t>
  </si>
  <si>
    <t>EIRL:US</t>
  </si>
  <si>
    <t>25.38 - 46.89</t>
  </si>
  <si>
    <t>46429B507</t>
  </si>
  <si>
    <t>US46429B5075</t>
  </si>
  <si>
    <t>The investment seeks to track the investment results of the MSCI All Ireland Capped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It is composed of Irish equities. The fund is non-diversified.</t>
  </si>
  <si>
    <t>iShares MSCI Israel ETF</t>
  </si>
  <si>
    <t>EIS:US</t>
  </si>
  <si>
    <t>36.86 - 61.75</t>
  </si>
  <si>
    <t>US4642866325</t>
  </si>
  <si>
    <t>The investment seeks to track the investment results of the MSCI Israel Capped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broad-based equity market performance in Israel. The fund is non-diversified.</t>
  </si>
  <si>
    <t>EJAN</t>
  </si>
  <si>
    <t>Innovator MSCI Em Mkts Pwr Bffr ETF Jan</t>
  </si>
  <si>
    <t>EJAN.K</t>
  </si>
  <si>
    <t>EJAN:US</t>
  </si>
  <si>
    <t>20.99 - 28.60</t>
  </si>
  <si>
    <t>45782C516</t>
  </si>
  <si>
    <t>US45782C5168</t>
  </si>
  <si>
    <t>The investment seeks to provide investors with returns that match those of the MSCI Emerging Markets Price Index. The fund invests at least 80% of its net assets in FLexible EXchange   Options that reference the MSCI Emerging Markets Price Return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</si>
  <si>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EJUL</t>
  </si>
  <si>
    <t>Innovator MSCI EM Pwr Bffr ETF July</t>
  </si>
  <si>
    <t>EJUL.K</t>
  </si>
  <si>
    <t>EJUL:US</t>
  </si>
  <si>
    <t>19.87 - 26.25</t>
  </si>
  <si>
    <t>45782C714</t>
  </si>
  <si>
    <t>US45782C7149</t>
  </si>
  <si>
    <t>The investment seeks to provide investors with returns that match those of the MSCI Emerging Markets Investable Market Index - Price Return ("MSCI Emerging Markets Price Index"). The fund invests at least 80% of its net assets in FLexible EXchange   Options ("FLEX Options") that reference the MSCI Emerging Markets Price Index. FLEX Options are exchange-traded options contracts with uniquely customizable terms. The reference asset for all of the fund s FLEX Options is the MSCI Emerging Markets Price Index a quarterly reviewed index designed to represent the performance of mid- and large-cap securities in emerging market countries. It is non-diversified.</t>
  </si>
  <si>
    <t>EKAR</t>
  </si>
  <si>
    <t>Ideanomics Shares NextGen Vhcl andTchETF</t>
  </si>
  <si>
    <t>EKAR.K</t>
  </si>
  <si>
    <t>EKAR:US</t>
  </si>
  <si>
    <t>14.55 - 32.45</t>
  </si>
  <si>
    <t>US3015057561</t>
  </si>
  <si>
    <t>The investment seeks to provide investment results that before fees and expenses track the performance of the Innovation Labs Next Generation Vehicles Index (the "index"). The fund will normally invest at least 80% of its total assets in securities of the index. The index is designed to measure the performance of a portfolio of companies that have business involvement in the development or use of or investment in "New Energy Vehicles" or "Autonomously Driven Vehicles" such as vehicles capable of driving themselves from a starting point to a predetermined destination in "autopilot" mode using various in-vehicle technologies and sensors.</t>
  </si>
  <si>
    <t>WisdomTree Emerging Markets Lcl Dbt ETF</t>
  </si>
  <si>
    <t>ELD:US</t>
  </si>
  <si>
    <t>26.52 - 36.07</t>
  </si>
  <si>
    <t>97717X867</t>
  </si>
  <si>
    <t>US97717X8671</t>
  </si>
  <si>
    <t>The investment seeks a high level of total return consisting of both income and capital appreciation. The fund seeks to achieve its investment objective through investment in bonds and other debt instruments denominated in the local currencies of emerging market countries. Under normal circumstances it will invest at least 80% of its net assets plus the amount of any borrowings for investment purposes in Local Debt. The Advisor attempts to maintain an aggregate portfolio duration of between two and ten years under normal market conditions. The fund is non-diversified.</t>
  </si>
  <si>
    <t>VanEck Vectors EM Aggregate Bond ETF</t>
  </si>
  <si>
    <t>EMAG.K</t>
  </si>
  <si>
    <t>EMAG:US</t>
  </si>
  <si>
    <t>16.50 - 22.11</t>
  </si>
  <si>
    <t>92189F478</t>
  </si>
  <si>
    <t>US92189F4789</t>
  </si>
  <si>
    <t>The investment seeks to replicate as closely as possible before fees and expenses the price and yield performance of MVIS   EM Aggregate Bond Index (the "EM Aggregate Bond Index"). The fund normally invests at least 80% of its total assets in securities that comprise the fund s benchmark index. The index is comprised of emerging market sovereign bonds and corporate bonds denominated in U.S. dollars Euros or local emerging market currencies. The index includes both investment grade and below investment grade rated securities. The fund is non-diversified.</t>
  </si>
  <si>
    <t>iShares JP Morgan USD Em Mkts Bd ETF</t>
  </si>
  <si>
    <t>EMB.O</t>
  </si>
  <si>
    <t>EMB:US</t>
  </si>
  <si>
    <t>85.00 - 117.20</t>
  </si>
  <si>
    <t>US4642882819</t>
  </si>
  <si>
    <t>The investment seeks to track the investment results of the J.P. Morgan EMBI   Global Core Index composed of U.S. dollar-denominated emerging market bonds.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is a broad diverse U.S. dollar-denominated emerging markets debt benchmark that tracks the total return of actively traded external debt instruments in emerging market countries.</t>
  </si>
  <si>
    <t>EMBD</t>
  </si>
  <si>
    <t>Global X Emerging Markets Bond ETF</t>
  </si>
  <si>
    <t>EMBD.K</t>
  </si>
  <si>
    <t>EMBD:US</t>
  </si>
  <si>
    <t>25.50 - 27.25</t>
  </si>
  <si>
    <t>37954Y350</t>
  </si>
  <si>
    <t>US37954Y3505</t>
  </si>
  <si>
    <t>The investment seeks a high level of total return consisting of both income and capital appreciation. Under normal circumstances the fund will invest at least 80% of its net assets plus the amount of any borrowings for investment purposes in emerging market debt either directly or indirectly. It primarily invests in emerging market debt securities denominated in U.S. dollars however the fund may also invest in emerging market debt securities denominated in applicable local foreign currencies. It is non-diversified.</t>
  </si>
  <si>
    <t>iShares Interest Rate Hdg Em Mkts Bd ETF</t>
  </si>
  <si>
    <t>EMBH.K</t>
  </si>
  <si>
    <t>EMBH:US</t>
  </si>
  <si>
    <t>17.70 - 25.22</t>
  </si>
  <si>
    <t>46431W820</t>
  </si>
  <si>
    <t>US46431W8203</t>
  </si>
  <si>
    <t>The investment seeks to mitigate the interest rate risk of a portfolio composed of U.S. dollar-denominated emerging market bonds. The fund invests at least 80% of its net assets in U.S. dollar-denominated emerging market bonds in one or more underlying funds that principally invest in emerging market bonds and in U.S. Treasury securities. It may also invest in other ETFs U.S. government securities options and swap contracts short-term paper cash and cash equivalents including shares of money market funds advised by BFA or its affiliates.</t>
  </si>
  <si>
    <t>WisdomTree Emerging Markets Corp Bd ETF</t>
  </si>
  <si>
    <t>EMCB.O</t>
  </si>
  <si>
    <t>EMCB:US</t>
  </si>
  <si>
    <t>56.55 - 75.92</t>
  </si>
  <si>
    <t>97717X784</t>
  </si>
  <si>
    <t>US97717X7848</t>
  </si>
  <si>
    <t>The investment seeks a high level of total return consisting of both income and capital appreciation. Under normal circumstances the fund will invest at least 80% of its net assets plus the amount of any borrowings for investment purposes in corporate debt. The manager attempts to maintain an aggregate portfolio duration of between two and ten years under normal market conditions. The fund may invest up to 20% of its net assets in derivatives such as swaps and forward currency contracts. It is non-diversified.</t>
  </si>
  <si>
    <t>ProShares MSCI Emerg Mkts Div Growers</t>
  </si>
  <si>
    <t>EMDV.K</t>
  </si>
  <si>
    <t>EMDV:US</t>
  </si>
  <si>
    <t>35.61 - 61.42</t>
  </si>
  <si>
    <t>74347B847</t>
  </si>
  <si>
    <t>US74347B8476</t>
  </si>
  <si>
    <t>The investment seeks investment results before fees and expenses that track the performance of the MSCI Emerging Markets Dividend Masters Index (the "index"). Under normal circumstances the fund will invest at least 80% of its total assets in component securities. The index constructed and maintained by MSCI targets companies that are currently members of the MSCI Emerging Markets Index ("MSCI Emerging Markets") and have increased dividend payments each year for at least 7 years.</t>
  </si>
  <si>
    <t>Global X Next Emerging &amp; Frontier ETF</t>
  </si>
  <si>
    <t>EMFM.K</t>
  </si>
  <si>
    <t>EMFM:US</t>
  </si>
  <si>
    <t>13.01 - 20.70</t>
  </si>
  <si>
    <t>US37950E2182</t>
  </si>
  <si>
    <t>The investment seeks to provide investment results that correspond generally to the price and yield performance before fees and expenses of the MSCI Select Emerging and Frontier Markets Access Index ("underlying index"). The fund invests at least 80% of its total assets in the securities of the underlying index and in American Depositary Receipts ("ADRs") and Global Depositary Receipts ("GDRs") based on the securities in the underlying index. The underlying index is designed to reflect equity performance of select emerging markets and frontier markets companies while maintaining diversification across individual countries sectors and issuers.</t>
  </si>
  <si>
    <t>iShares MSCI Emerging Mkts Mltfctr ETF</t>
  </si>
  <si>
    <t>EMGF.K</t>
  </si>
  <si>
    <t>EMGF:US</t>
  </si>
  <si>
    <t>30.30 - 47.65</t>
  </si>
  <si>
    <t>46434G889</t>
  </si>
  <si>
    <t>US46434G8895</t>
  </si>
  <si>
    <t>The investment seeks to track the investment results of the MSCI Emerging Markets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Emerging Markets Index (the "parent index") that have high exposure to four investment style factors: value quality momentum and low size while maintaining a level of risk similar to that of the parent index.</t>
  </si>
  <si>
    <t>iShares J.P. Morgan EM High Yld Bd ETF</t>
  </si>
  <si>
    <t>EMHY.K</t>
  </si>
  <si>
    <t>EMHY:US</t>
  </si>
  <si>
    <t>32.81 - 48.12</t>
  </si>
  <si>
    <t>US4642862852</t>
  </si>
  <si>
    <t>The investment seeks to track the investment results of the J.P. Morgan USD Emerging Markets High Yield Bond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tracks the performance of below investment-grade U.S. dollar-denominated emerging market fixed and floating-rate debt securities issued by corporate sovereign and quasi-sovereign entities. The fund is non-diversified.</t>
  </si>
  <si>
    <t>iShares Emerging Markets Infras ETF</t>
  </si>
  <si>
    <t>EMIF.O</t>
  </si>
  <si>
    <t>EMIF:US</t>
  </si>
  <si>
    <t>17.06 - 32.26</t>
  </si>
  <si>
    <t>US4642882165</t>
  </si>
  <si>
    <t>The investment seeks to track the investment results of the S&amp;P Emerging Markets Infrastructure IndexTM which is designed to track the performance of 30 of the largest publicly listed companies in the infrastructure industry in emerging markets.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as well as in securities not included in the index. It is non-diversified.</t>
  </si>
  <si>
    <t>VanEck Vectors JP Morgan EM LC Bd ETF</t>
  </si>
  <si>
    <t>EMLC.K</t>
  </si>
  <si>
    <t>EMLC:US</t>
  </si>
  <si>
    <t>26.02 - 34.08</t>
  </si>
  <si>
    <t>92189H300</t>
  </si>
  <si>
    <t>US92189H3003</t>
  </si>
  <si>
    <t>The investment seeks to replicate as closely as possible before fees and expenses the price and yield performance of the J.P. Morgan GBI-EM Global Core Index. The fund normally invests at least 80% of its total assets in securities that comprise the fund s benchmark index. The index is comprised of bonds issued by emerging market governments and denominated in the local currency of the issuer. It may concentrate its investments in a particular industry or group of industries to the extent that the index concentrates in an industry or group of industries. The fund is non-diversified.</t>
  </si>
  <si>
    <t>First Trust North Amer Engy InfrasETF</t>
  </si>
  <si>
    <t>EMLP.K</t>
  </si>
  <si>
    <t>EMLP:US</t>
  </si>
  <si>
    <t>14.29 - 26.48</t>
  </si>
  <si>
    <t>33738D101</t>
  </si>
  <si>
    <t>US33738D1019</t>
  </si>
  <si>
    <t>The investment seeks total return. The fund invests at least 80% of its net assets in equity securities of companies deemed by the sub-advisor to be engaged in the energy infrastructure sector. These companies principally include publicly-traded MLPs and limited liability companies taxed as partnerships MLP affiliates pipeline companies utilities and other companies that derive the majority of their revenues from operating or providing services in support of infrastructure assets such as pipelines power transmission and petroleum and natural gas storage in the petroleum natural gas and power generation industries. It is non-diversified.</t>
  </si>
  <si>
    <t>EMMF</t>
  </si>
  <si>
    <t>WisdomTree Emerging Markets Mltfctr</t>
  </si>
  <si>
    <t>EMMF.K</t>
  </si>
  <si>
    <t>EMMF:US</t>
  </si>
  <si>
    <t>16.08 - 23.20</t>
  </si>
  <si>
    <t>97717Y782</t>
  </si>
  <si>
    <t>US97717Y7821</t>
  </si>
  <si>
    <t>WisdomTree Emerging Markets Multifactor Fund is an exchange-traded fund incorporated in United States. It seeks to identify equity securities of emerging markets countries that have the highest potential for returns based on proprietary measures of fundamental factors  such as value and quality  and technical factors  such as momentum and correlation.</t>
  </si>
  <si>
    <t>EMNT</t>
  </si>
  <si>
    <t>PIMCO Enhanced Short Mtrty Actv ESG ETF</t>
  </si>
  <si>
    <t>EMNT.K</t>
  </si>
  <si>
    <t>EMNT:US</t>
  </si>
  <si>
    <t>98.26 - 110.67</t>
  </si>
  <si>
    <t>72201R643</t>
  </si>
  <si>
    <t>US72201R6430</t>
  </si>
  <si>
    <t>The investment seeks maximum current income consistent with preservation of capital and daily liquidity while incorporating PIMCO s ESG investment strategy. The fund seeks to achieve its investment objective by investing under normal circumstances at least 80% of its net assets in a diversified portfolio of Fixed Income Instruments of varying maturities which may be represented by forwards. It may avoid investment in the securities of issuers whose business practices with respect to the environment social responsibility and governance ("ESG practices") are not to PIMCO s satisfaction.</t>
  </si>
  <si>
    <t>EMQQ Emerging Markets Intrnt &amp; Ecmrc ETF</t>
  </si>
  <si>
    <t>EMQQ.K</t>
  </si>
  <si>
    <t>EMQQ:US</t>
  </si>
  <si>
    <t>26.00 - 61.85</t>
  </si>
  <si>
    <t>US3015058890</t>
  </si>
  <si>
    <t>The investment seeks to provide investment results that before fees and expenses correspond generally to the price and yield performance of EMQQ The Emerging Markets Internet &amp; Ecommerce IndexTM (the "index"). The fund will normally invest at least 80% of its total assets in securities of the index or in depositary receipts representing securities of the index. The index is designed to measure the performance of an investable universe of publicly-traded emerging market internet and ecommerce companies. The fund is non-diversified.</t>
  </si>
  <si>
    <t>EMSG</t>
  </si>
  <si>
    <t>Xtrackers MSCI EMs ESG Leaders Eq ETF</t>
  </si>
  <si>
    <t>EMSG.K</t>
  </si>
  <si>
    <t>EMSG:US</t>
  </si>
  <si>
    <t>19.25 - 31.38</t>
  </si>
  <si>
    <t>US2330512268</t>
  </si>
  <si>
    <t>The investment seeks investment results that correspond generally to the performance before fees and expenses of the MSCI Emerging Markets ESG Leaders Index (the "underlying index"). The fund will invest at least 80% of its total assets (but typically far more) in component securities (including depositary receipts in respect of such securities) of the underlying index. The underlying index is a capitalization weighted index that provides exposure to companies with high environmental social and governance ("ESG") performance relative to their sector peers. The fund is non-diversified.</t>
  </si>
  <si>
    <t>ProShares Short Term USD Emerg Mkts Bd</t>
  </si>
  <si>
    <t>EMSH.K</t>
  </si>
  <si>
    <t>EMSH:US</t>
  </si>
  <si>
    <t>67.09 - 75.65</t>
  </si>
  <si>
    <t>74347B706</t>
  </si>
  <si>
    <t>US74347B7064</t>
  </si>
  <si>
    <t>The investment seeks investment results before fees and expenses that track the performance of the DBIQ Short Duration Emerging Market Bond Index (the "index"). The index is comprised of a diversified portfolio of USD-denominated Emerging Market bonds that have less than or equal to five years remaining to maturity that are issued by Emerging Market sovereign governments non-sovereign government agencies and entities and corporations with significant government ownership. The fund will invest in U.S. dollar-denominated debt instruments issued by Sovereign Sub-Sovereign or Quasi-Sovereign issuers.</t>
  </si>
  <si>
    <t>EMSQF</t>
  </si>
  <si>
    <t>EMSQF.PK</t>
  </si>
  <si>
    <t>EMSQF:US</t>
  </si>
  <si>
    <t>7.67 - 7.67</t>
  </si>
  <si>
    <t>EMSWF</t>
  </si>
  <si>
    <t>EMSWF.PK</t>
  </si>
  <si>
    <t>EMSWF:US</t>
  </si>
  <si>
    <t>4.89 - 7.92</t>
  </si>
  <si>
    <t>SPDRÂ® DoubleLineÂ® Emerg Mkts Fxd Inc ETF</t>
  </si>
  <si>
    <t>EMTL.K</t>
  </si>
  <si>
    <t>EMTL:US</t>
  </si>
  <si>
    <t>40.01 - 52.42</t>
  </si>
  <si>
    <t>78470P309</t>
  </si>
  <si>
    <t>US78470P3091</t>
  </si>
  <si>
    <t>The investment seeks to provide high total return from current income and capital appreciation. Under normal circumstances the fund will invest at least 80% of its net assets (plus the amount of borrowings for investment purposes) in emerging market fixed income securities. Fixed income securities are defined as fixed income securities issued or guaranteed by foreign corporations or foreign governments; corporate or government bonds; sovereign debt; structured securities; foreign currency transactions; certain derivatives; preferred securities; zero coupon bonds; credit-linked notes; pass through notes; bank loans; and perpetual maturity bonds.</t>
  </si>
  <si>
    <t>EMTY</t>
  </si>
  <si>
    <t>ProShares Decline of the Retl Store ETF</t>
  </si>
  <si>
    <t>EMTY.K</t>
  </si>
  <si>
    <t>EMTY:US</t>
  </si>
  <si>
    <t>24.27 - 59.60</t>
  </si>
  <si>
    <t>74347B367</t>
  </si>
  <si>
    <t>US74347B3675</t>
  </si>
  <si>
    <t>The investment seeks capital appreciation from the decline of bricks and mortar retailers through short exposure (-1x) to the Solactive-ProShares Bricks and Mortar Retail Store Index (the "index"). The fund invests in financial instruments that the Advisor believes in combination should produce daily returns consistent with the fund s investment objective. The index seeks to measure the performance of publicly traded "bricks and mortar" retail companies whose retail revenue is derived principally from in-store sales. The fund is non-diversified.</t>
  </si>
  <si>
    <t>iShares MSCI Emerging Mkts ex China ETF</t>
  </si>
  <si>
    <t>EMXC.O</t>
  </si>
  <si>
    <t>EMXC:US</t>
  </si>
  <si>
    <t>31.17 - 52.35</t>
  </si>
  <si>
    <t>46434G764</t>
  </si>
  <si>
    <t>US46434G7640</t>
  </si>
  <si>
    <t>The investment seeks to track the investment results of the MSCI Emerging Markets ex China Index (the "underlying index"). The fund generally will invest at least 90% of its assets in the component securities (including indirect investments through an underlying fund) of the underlying index. The underlying index is a free float-adjusted market capitalization weighted index that captures large- and mid-capitalization stocks across 25 of the 26 Emerging Markets countries (as defined by MSCI Inc. (the "index provider" or "MSCI")) excluding China.</t>
  </si>
  <si>
    <t>EMXF</t>
  </si>
  <si>
    <t>iShares ESG Advanced MSCI EM ETF</t>
  </si>
  <si>
    <t>EMXF.OQ</t>
  </si>
  <si>
    <t>EMXF:US</t>
  </si>
  <si>
    <t>35.85 - 39.35</t>
  </si>
  <si>
    <t>46436E742</t>
  </si>
  <si>
    <t>US46436E7426</t>
  </si>
  <si>
    <t>The investment seeks to track the investment results of the MSCI Emerging Markets Choice ESG Screened 5% Issuer Capped Index. The index is a free float-adjusted market capitalization-weighted index designed to reflect the equity performance of large- and mid-capitalization emerging market companies with favorable ESG ratings while applying extensive screens including removing fossil fuel exposure. The fund generally will invest at least 90% of its assets in the component securities of the index and in investments that have economic characteristics that are substantially identical to the component securities of the index. It is non-diversified.</t>
  </si>
  <si>
    <t>ENFR.K</t>
  </si>
  <si>
    <t>ENFR:US</t>
  </si>
  <si>
    <t>7.46 - 21.42</t>
  </si>
  <si>
    <t>00162Q676</t>
  </si>
  <si>
    <t>US00162Q6769</t>
  </si>
  <si>
    <t>The investment seeks investment results that correspond (before fees and expenses) generally to the price and yield performance of its underlying index the Alerian Midstream Energy Select Index. The underlying index is a composite of North American energy infrastructure companies engaged midstream activities involving energy commodities including gathering and processing liquefaction pipeline transportation rail terminaling and storage (also known as "midstream energy businesses"). The fund will normally invest at least 90% of its total assets in securities that comprise the underlying index. It is non-diversified.</t>
  </si>
  <si>
    <t>iShares MSCI Norway ETF</t>
  </si>
  <si>
    <t>ENOR.K</t>
  </si>
  <si>
    <t>ENOR:US</t>
  </si>
  <si>
    <t>12.73 - 25.48</t>
  </si>
  <si>
    <t>46429B499</t>
  </si>
  <si>
    <t>US46429B4995</t>
  </si>
  <si>
    <t>The investment seeks to track the investment results of the MSCI Norway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Norway. A capping methodology is applied that limits the weight of any single issuer to a maximum of 25% of the underlying index. The fund is non-diversified.</t>
  </si>
  <si>
    <t>ENTR</t>
  </si>
  <si>
    <t>ERShares Entrepreneur 30 ETF</t>
  </si>
  <si>
    <t>ENTR.K</t>
  </si>
  <si>
    <t>ENTR:US</t>
  </si>
  <si>
    <t>14.00 - 27.45</t>
  </si>
  <si>
    <t>US2938288022</t>
  </si>
  <si>
    <t>The investment seeks investment results that correspond (before fees and expenses) generally to the performance of its underlying index the Entrepreneur 30 Index. Under normal circumstances the fund will invest at least 80% of its net assets plus any borrowings for investment purposes in securities of companies included in the Entrepreneur 30 Index. The index comprises 30 U.S. Companies with the highest market capitalizations and composite scores based on six criteria. The fund is non-diversified.</t>
  </si>
  <si>
    <t>iShares MSCI New Zealand ETF</t>
  </si>
  <si>
    <t>ENZL.O</t>
  </si>
  <si>
    <t>ENZL:US</t>
  </si>
  <si>
    <t>35.70 - 65.88</t>
  </si>
  <si>
    <t>US4642891232</t>
  </si>
  <si>
    <t>The investment seeks to track the investment results of the MSCI New Zealand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primarily designed to measure the performance of equity securities in the approximately top 99% by market capitalization of equity securities listed on stock exchanges in New Zealand. The fund is non-diversified.</t>
  </si>
  <si>
    <t>iShares MSCI Philippines ETF</t>
  </si>
  <si>
    <t>EPHE.K</t>
  </si>
  <si>
    <t>EPHE:US</t>
  </si>
  <si>
    <t>19.00 - 34.90</t>
  </si>
  <si>
    <t>46429B408</t>
  </si>
  <si>
    <t>US46429B4086</t>
  </si>
  <si>
    <t>The investment seeks to track the investment results of the MSCI Philippines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Philippine equity markets. The fund is non-diversified.</t>
  </si>
  <si>
    <t>WisdomTree India Earnings ETF</t>
  </si>
  <si>
    <t>EPI:US</t>
  </si>
  <si>
    <t>14.05 - 26.01</t>
  </si>
  <si>
    <t>India Equity</t>
  </si>
  <si>
    <t>97717W422</t>
  </si>
  <si>
    <t>US97717W4226</t>
  </si>
  <si>
    <t>The investment seeks to track the price and yield performance before fees and expenses of the WisdomTree India Earnings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companies incorporated and traded in India that are profitable and that are eligible to be purchased by foreign investors as of the annual index screening date. It is non-diversified.</t>
  </si>
  <si>
    <t>iShares MSCI Poland ETF</t>
  </si>
  <si>
    <t>EPOL.K</t>
  </si>
  <si>
    <t>EPOL:US</t>
  </si>
  <si>
    <t>12.11 - 22.01</t>
  </si>
  <si>
    <t>46429B606</t>
  </si>
  <si>
    <t>US46429B6065</t>
  </si>
  <si>
    <t>The investment seeks to track the investment results of the MSCI Poland IMI 25/50 Index.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a free float-adjusted market capitalization-weighted index designed to primarily measure the performance of equity securities listed on stock exchanges in Poland. The fund is non-diversified.</t>
  </si>
  <si>
    <t>iShares MSCI Pacific ex Japan ETF</t>
  </si>
  <si>
    <t>EPP:US</t>
  </si>
  <si>
    <t>28.86 - 48.13</t>
  </si>
  <si>
    <t>US4642866655</t>
  </si>
  <si>
    <t>The investment seeks to track the investment results of the MSCI Pacific ex Japan Index. The fund normally invests at least 95% of its total assets in the securities of its underlying index and in depositary receipts representing securities in its underlying index. It will at all times invest at least 90% of its total assets in such securities. The underlying index consists of stocks from the following four countries or regions: Australia Hong Kong New Zealand and Singapore. It will include large- and mid-capitalization companies and may change over time.</t>
  </si>
  <si>
    <t>Innovator S&amp;P Investment Grade Pref ETF</t>
  </si>
  <si>
    <t>EPRF.K</t>
  </si>
  <si>
    <t>EPRF:US</t>
  </si>
  <si>
    <t>16.48 - 26.41</t>
  </si>
  <si>
    <t>45783G201</t>
  </si>
  <si>
    <t>US45783G2012</t>
  </si>
  <si>
    <t>The investment seeks investment results that generally correspond (before fees and expenses) to the price and yield of the S&amp;P U.S. High Quality Preferred Stock Index. The fund normally invests at least 90% of its total assets in the securities that comprise the index. The index seeks to measure the performance of U.S.-listed preferred securities possessing quality characteristics pertaining to type of issuance payment and rating.</t>
  </si>
  <si>
    <t>WisdomTree US Earnings 500 ETF</t>
  </si>
  <si>
    <t>EPS:US</t>
  </si>
  <si>
    <t>24.00 - 38.77</t>
  </si>
  <si>
    <t>97717W588</t>
  </si>
  <si>
    <t>US97717W5884</t>
  </si>
  <si>
    <t>The investment seeks to track the price and yield performance before fees and expenses of the WisdomTree U.S. LargeCap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large-capitalization segment of the U.S. Stock Market. The fund is non-diversified.</t>
  </si>
  <si>
    <t>iShares MSCI Peru ETF</t>
  </si>
  <si>
    <t>EPU:US</t>
  </si>
  <si>
    <t>20.73 - 37.36</t>
  </si>
  <si>
    <t>US4642898427</t>
  </si>
  <si>
    <t>The investment seeks to track the investment results of the MSCI All Peru Capped Index. The fund generally will invest at least 90% of its assets in the component securities of the underlying index and in investments that have economic characteristics that are substantially identical to the component securities of the underlying index. The index is an index composed of Peruvian equities. The fund is non-diversified.</t>
  </si>
  <si>
    <t>ProShares UltraShort FTSE Europe</t>
  </si>
  <si>
    <t>EPV:US</t>
  </si>
  <si>
    <t>18.60 - 56.60</t>
  </si>
  <si>
    <t>74348A434</t>
  </si>
  <si>
    <t>US74348A4343</t>
  </si>
  <si>
    <t>The investment seeks daily investment results before fees and expenses that correspond to two times the inverse (-2x) of the daily performance of the FTSE Developed Europe All Cap Index  . The fund invests in financial instruments that ProShare Advisors believes in combination should produce daily returns consistent with the fund s investment objective. The index is a free float-adjusted market cap weighted index representing the performance of large mid- and small cap companies in Developed European markets including the UK. The fund is non-diversified.</t>
  </si>
  <si>
    <t>Invesco Russell 1000 Equal Weight ETF</t>
  </si>
  <si>
    <t>EQAL.K</t>
  </si>
  <si>
    <t>EQAL:US</t>
  </si>
  <si>
    <t>20.33 - 36.40</t>
  </si>
  <si>
    <t>46138E420</t>
  </si>
  <si>
    <t>US46138E4200</t>
  </si>
  <si>
    <t>The investment seeks to track the investment results (before fees and expenses) of the Russell 1000   Equal Weight Index (the "underlying index"). The fund generally will invest at least 90% of its total assets in the securities that comprise the underlying index. The underlying index is designed to measure the performance of approximately 1000 equally-weighted securities. The underlying index is comprised of all of the securities in the Russell 1000   Index which is composed of approximately 1000 of the largest securities within the Russell 3000   Index.</t>
  </si>
  <si>
    <t>EQL:US</t>
  </si>
  <si>
    <t>51.33 - 89.89</t>
  </si>
  <si>
    <t>00162Q205</t>
  </si>
  <si>
    <t>US00162Q2057</t>
  </si>
  <si>
    <t>The investment seeks investment results that replicate as closely as possible before fees and expenses the performance of the NYSE   Equal Sector Weight Index (the "underlying index"). In order to track the underlying index the fund will use a "fund of funds" approach and seek to achieve its investment objective by investing at least 90% of its total assets in the shares of the Underlying Sector ETFs. The underlying index is an index of ETFs comprised of all active Select Sector SPDR   ETFs in an equal weighted portfolio. It is non-diversified.</t>
  </si>
  <si>
    <t>EQOP</t>
  </si>
  <si>
    <t>Natixis U.S. Equity Opportunities ETF</t>
  </si>
  <si>
    <t>EQOP.K</t>
  </si>
  <si>
    <t>EQOP:US</t>
  </si>
  <si>
    <t>23.60 - 27.20</t>
  </si>
  <si>
    <t>63875W109</t>
  </si>
  <si>
    <t>US63875W1099</t>
  </si>
  <si>
    <t>The investment seeks long-term growth of capital. The fund ordinarily invests at least 80% of its assets in equity securities including exchange-traded common stocks and exchange-traded preferred stocks. Under normal market conditions it will invest at least 80% of its assets in securities of U.S. issuers. The fund s approach to equity investing combines the styles of two subadvisers in selecting securities for each of the fund s segments. Under the allocation policy Natixis Advisors may also allocate capital away from or towards each segment from time to time and may reallocate capital between the segments.</t>
  </si>
  <si>
    <t>EQRR</t>
  </si>
  <si>
    <t>ProShares Equities for Rising Rates ETF</t>
  </si>
  <si>
    <t>EQRR.O</t>
  </si>
  <si>
    <t>EQRR:US</t>
  </si>
  <si>
    <t>20.20 - 43.90</t>
  </si>
  <si>
    <t>74347B391</t>
  </si>
  <si>
    <t>US74347B3915</t>
  </si>
  <si>
    <t>The investment seeks investment results before fees and expenses that track the performance of the Nasdaq U.S. Large Cap Equities for Rising Rates Index (the "index"). The fund invests in securities that ProShare Advisors believes in combination should track the performance of the index. Under normal circumstances the fund will invest at least 80% of its total assets in component securities. The index consists of 50 companies whose stock prices historically have tended to outperform the Universe during periods of rising interest rates.</t>
  </si>
  <si>
    <t>Invesco S&amp;P 100 Equal Weight ETF</t>
  </si>
  <si>
    <t>EQWL.K</t>
  </si>
  <si>
    <t>EQWL:US</t>
  </si>
  <si>
    <t>40.42 - 65.01</t>
  </si>
  <si>
    <t>46137V449</t>
  </si>
  <si>
    <t>US46137V4499</t>
  </si>
  <si>
    <t>The investment seeks to track the investment results (before fees and expenses) of the S&amp;P 100   Equal Weight Index. 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100   Index.</t>
  </si>
  <si>
    <t>ERM</t>
  </si>
  <si>
    <t>EquityCompass Risk Manager ETF</t>
  </si>
  <si>
    <t>ERM:US</t>
  </si>
  <si>
    <t>13.74 - 22.43</t>
  </si>
  <si>
    <t>33740F607</t>
  </si>
  <si>
    <t>US33740F6079</t>
  </si>
  <si>
    <t>The investment seeks to provide long term capital appreciation with capital preservation as a secondary objective. The fund will seek to achieve its investment objectives by investing in equity securities of companies domiciled in the U.S. or listed on a U.S. securities exchange. The fund s strategy seeks to provide exposure to U.S. listed equity securities and to avoid large prolonged market losses and reduce volatility. It may invest all or a portion of its assets in cash cash equivalents money market funds and/or short-term fixed income ETFs. The fund is non-diversified.</t>
  </si>
  <si>
    <t>ERSX</t>
  </si>
  <si>
    <t>ERShares Non-US Small Cap</t>
  </si>
  <si>
    <t>ERSX.K</t>
  </si>
  <si>
    <t>ERSX:US</t>
  </si>
  <si>
    <t>10.41 - 21.10</t>
  </si>
  <si>
    <t>Foreign Small/Mid Blend</t>
  </si>
  <si>
    <t>US2938288857</t>
  </si>
  <si>
    <t>The investment seeks investment results that correspond (before fees and expenses) generally to the performance of its underlying index the Entrepreneur Non-US Small Cap Index. The index comprises 50 non-U.S. companies from around the world with market capitalizations between $300 million and $5 billion USD that have the highest rank based on the six investment style factors discussed below. Under normal circumstances the fund will invest at least 80% of its net assets plus any borrowings for investment purposes in securities of companies included in the index. The fund is non-diversified.</t>
  </si>
  <si>
    <t>iShares MSCI Russia ETF</t>
  </si>
  <si>
    <t>ERUS.K</t>
  </si>
  <si>
    <t>ERUS:US</t>
  </si>
  <si>
    <t>22.00 - 45.27</t>
  </si>
  <si>
    <t>46434G798</t>
  </si>
  <si>
    <t>US46434G7988</t>
  </si>
  <si>
    <t>The investment seeks to track the investment results of the MSCI Russia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primarily measure the performance of equity securities listed on stock exchanges in Russia. The fund is non-diversified.</t>
  </si>
  <si>
    <t>Direxion Daily Energy Bull 2X ETF</t>
  </si>
  <si>
    <t>ERX:US</t>
  </si>
  <si>
    <t>5.00 - 186.20</t>
  </si>
  <si>
    <t>25460G609</t>
  </si>
  <si>
    <t>US25460G6098</t>
  </si>
  <si>
    <t>The investment seeks daily investment results before fees and expenses of 200% of the daily performance of the Energy Select Sector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provided by S&amp;P Dow Jones Indices and includes domestic companies from the energy sector which includes the following industries: oil gas and consumable fuels; and energy equipment and services. The fund is non-diversified.</t>
  </si>
  <si>
    <t>Direxion Daily Energy Bear 2X ETF</t>
  </si>
  <si>
    <t>ERY:US</t>
  </si>
  <si>
    <t>35.25 - 379.37</t>
  </si>
  <si>
    <t>25460E554</t>
  </si>
  <si>
    <t>US25460E5548</t>
  </si>
  <si>
    <t>The investment seeks daily investment results before fees and expenses of 200% of the inverse of the daily performance of the Energy Select Sector Index. The fund invests in swap agreements futures contracts short positions or other financial instruments that in combination provide inverse or short leveraged exposure to the index equal to at least 80% of the fund s net assets (plus borrowing for investment purposes). The index is provided by S&amp;P Dow Jones Indices and includes domestic companies from the energy sector which includes the following industries: oil gas and consumable fuels; and energy equipment and services. It is non-diversified.</t>
  </si>
  <si>
    <t>ESCR</t>
  </si>
  <si>
    <t>Xtrackers BBG US Invmt Grd Corp ESG ETF</t>
  </si>
  <si>
    <t>ESCR.K</t>
  </si>
  <si>
    <t>ESCR:US</t>
  </si>
  <si>
    <t>21.47 - 23.39</t>
  </si>
  <si>
    <t>US2330517390</t>
  </si>
  <si>
    <t>The investment seeks investment results that correspond generally to the performance before fees and expenses of the Bloomberg Barclays MSCI US Corporate Sustainability SRI Sector/Credit/Maturity Neutral Index. The fund will invest at least 80% of its total assets but typically far more in instruments that comprise the underlying index. The index generally aims to keep the broad characteristics of its parent index the Bloomberg Barclays US Corporate Index (an investment grade corporate bond universe) resulting in a broad investment grade fixed income market exposure with ESG aspects.</t>
  </si>
  <si>
    <t>ESEB</t>
  </si>
  <si>
    <t>Xtrackers JPMorgan ESG EM Sovereign ETF</t>
  </si>
  <si>
    <t>ESEB.K</t>
  </si>
  <si>
    <t>ESEB:US</t>
  </si>
  <si>
    <t>19.83 - 22.55</t>
  </si>
  <si>
    <t>US2330517135</t>
  </si>
  <si>
    <t>The investment seeks investment results that correspond generally to the performance before fees and expenses of the J.P. Morgan ESG EMBI Global Diversified Sovereign Index. The fund will invest at least 80% of its total assets but typically far more in instruments that comprise the underlying index. The index generally aims to keep the broad characteristics of its parent index the J.P. Morgan EMBI Global Diversified Sovereign Index resulting in a broad emerging markets sovereign debt market exposure with ESG aspects. The fund is non-diversified.</t>
  </si>
  <si>
    <t>ESEFF</t>
  </si>
  <si>
    <t>ESEFF.PK</t>
  </si>
  <si>
    <t>ESEFF:US</t>
  </si>
  <si>
    <t>FlexShares STOXX US ESG Impact ETF</t>
  </si>
  <si>
    <t>ESG:US</t>
  </si>
  <si>
    <t>53.06 - 88.27</t>
  </si>
  <si>
    <t>33939L696</t>
  </si>
  <si>
    <t>US33939L6965</t>
  </si>
  <si>
    <t>The investment seeks investment results that correspond generally to the price and yield performance before fees and expenses of the STOXX   USA ESG Impact Index. The underlying index is designed to reflect the performance of a selection of companies that in aggregate possess greater exposure to environmental social and governance ("ESG") characteristics relative to the STOXX   USA 900 Index a float-adjusted market-capitalization weighted index of U.S.- incorporated companies. Under normal circumstances the fund will invest at least 80% of its total assets (exclusive of collateral held from securities lending) in the securities of the underlying index.</t>
  </si>
  <si>
    <t>ESGA</t>
  </si>
  <si>
    <t>American Century Sustainable Equity ETF</t>
  </si>
  <si>
    <t>ESGA.K</t>
  </si>
  <si>
    <t>ESGA:US</t>
  </si>
  <si>
    <t>40.20 - 46.00</t>
  </si>
  <si>
    <t>US0250727528</t>
  </si>
  <si>
    <t>The investment seeks long-term capital growth. The fund will generally invest in large capitalization companies the advisor believes show sustainable business improvement using a proprietary multi-factor model that combines fundamental measures of a stock s value and growth potential with environmental social and governance (ESG) metrics. Under normal market conditions it will invest at least 80% of its assets in sustainable equity securities. The fund is not permitted to invest in securities issued by companies assigned the Global Industry Classification Standard (GICS) or the Bloomberg Industry Classification Standard (BICS) for the tobacco industry.</t>
  </si>
  <si>
    <t>iShares ESG Aware MSCI EAFE ETF</t>
  </si>
  <si>
    <t>ESGD.O</t>
  </si>
  <si>
    <t>ESGD:US</t>
  </si>
  <si>
    <t>45.02 - 69.71</t>
  </si>
  <si>
    <t>46435G516</t>
  </si>
  <si>
    <t>US46435G5163</t>
  </si>
  <si>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 while exhibiting risk and return characteristics similar to those of the parent index.</t>
  </si>
  <si>
    <t>iShares ESG Aware MSCI EM ETF</t>
  </si>
  <si>
    <t>ESGE.O</t>
  </si>
  <si>
    <t>ESGE:US</t>
  </si>
  <si>
    <t>23.58 - 40.26</t>
  </si>
  <si>
    <t>46434G863</t>
  </si>
  <si>
    <t>US46434G8630</t>
  </si>
  <si>
    <t>The investment seeks to track the investment results of the MSCI Emerging Markets Extended ESG Focus Index. The fund generally will invest at least 90% of its assets in the component securities of the underlying index and in investments that have economic characteristics that are substantially identical to the component securities of the underlying index. The index is an optimized equity index designed to reflect the equity performance of companies that have favorable ESG characteristics while exhibiting risk and return characteristics similar to those of the MSCI Emerging Markets Index (the "parent index").</t>
  </si>
  <si>
    <t>FlexShares STOXX Glbl ESG Impact ETF</t>
  </si>
  <si>
    <t>ESGG.K</t>
  </si>
  <si>
    <t>ESGG:US</t>
  </si>
  <si>
    <t>71.08 - 117.62</t>
  </si>
  <si>
    <t>33939L688</t>
  </si>
  <si>
    <t>US33939L6882</t>
  </si>
  <si>
    <t>The investment seeks investment results that correspond generally to the price and yield performance before fees and expenses of the STOXX   Global ESG Impact Index. The index is designed to reflect the performance of a selection of companies that in aggregate possess greater exposure to environmental social and governance characteristics relative to the STOXX   Global 1800 Index a float-adjusted market-capitalization weighted index of companies incorporated in the U.S. or in developed international markets. The fund will invest at least 80% of its total assets in the securities of the index and in ADRs and GDRs based on the securities in the index.</t>
  </si>
  <si>
    <t>Columbia Sustainable Intl Eq Inc ETF</t>
  </si>
  <si>
    <t>ESGN.K</t>
  </si>
  <si>
    <t>ESGN:US</t>
  </si>
  <si>
    <t>16.69 - 26.83</t>
  </si>
  <si>
    <t>19761L201</t>
  </si>
  <si>
    <t>US19761L2016</t>
  </si>
  <si>
    <t>The investment seeks investment results that before fees and expenses closely correspond to the performance of the Beta Advantage   Sustainable International Equity Income 100 Index. The fund invests at least 80% of its assets in the component securities of the index and depositary receipts representing such securities. The index which typically holds common stocks and depositary receipts was constructed to provide exposure to foreign large- and mid-cap companies that are believed to offer sustainable levels of income as well as total return opportunity.</t>
  </si>
  <si>
    <t>Columbia Sustainable US Equity Inc ETF</t>
  </si>
  <si>
    <t>ESGS.K</t>
  </si>
  <si>
    <t>ESGS:US</t>
  </si>
  <si>
    <t>18.00 - 31.12</t>
  </si>
  <si>
    <t>19761L300</t>
  </si>
  <si>
    <t>US19761L3006</t>
  </si>
  <si>
    <t>The investment seeks investment results that before fees and expenses closely correspond to the performance of the Beta Advantage   Sustainable U.S. Equity Income 100 Index. The fund invests at least 80% of its assets in the component securities of the index. The index which typically holds common stocks was constructed to provide exposure to U.S. large- and mid-cap companies that are believed to offer sustainable levels of income as well as total return opportunity.</t>
  </si>
  <si>
    <t>iShares ESG Aware MSCI USA ETF</t>
  </si>
  <si>
    <t>ESGU.O</t>
  </si>
  <si>
    <t>ESGU:US</t>
  </si>
  <si>
    <t>49.12 - 83.14</t>
  </si>
  <si>
    <t>46435G425</t>
  </si>
  <si>
    <t>US46435G4257</t>
  </si>
  <si>
    <t>The investment seeks to track the investment results of the MSCI USA Extended ESG Focus Index. The fund generally will invest at least 90% of its assets in the component securities of the underlying index and may invest up to 10% of its assets in certain futures options and swap contracts cash and cash equivalents. The underlying index is optimized index designed to reflect the equity performance of U.S. companies that have favorable environmental social and governance ("ESG") characteristics (as determined by the index provider) while exhibiting risk and return characteristics similar to those of the MSCI USA Index (the "parent index").</t>
  </si>
  <si>
    <t>ESGV</t>
  </si>
  <si>
    <t>Vanguard ESG US Stock ETF</t>
  </si>
  <si>
    <t>ESGV.K</t>
  </si>
  <si>
    <t>ESGV:US</t>
  </si>
  <si>
    <t>38.85 - 67.63</t>
  </si>
  <si>
    <t>US9219107334</t>
  </si>
  <si>
    <t>The investment seeks to track the performance of the FTSE US All Cap Choice Index. The adviser attempts to replicate the target index by investing all or substantially all of its assets in the stocks that make up the index holding each stock in approximately the same proportion as its weighting in the index. The index which is market-capitalization weighted is composed of large- mid- and small-cap stocks of companies located in the United States that are screened for certain environmental social and corporate governance (ESG) criteria by the index sponsor which is independent of Vanguard.</t>
  </si>
  <si>
    <t>ESHY</t>
  </si>
  <si>
    <t>Xtrackers JPMorgan ESG USD HY Corp BdETF</t>
  </si>
  <si>
    <t>ESHY.K</t>
  </si>
  <si>
    <t>ESHY:US</t>
  </si>
  <si>
    <t>18.39 - 20.88</t>
  </si>
  <si>
    <t>US2330517473</t>
  </si>
  <si>
    <t>The investment seeks investment results that correspond generally to the performance before fees and expenses of the J.P. Morgan ESG DM Corporate High Yield USD Index. The fund will invest at least 80% of its total assets but typically far more in instruments that comprise the underlying index. The index generally aims to keep the broad characteristics of its parent index the J.P. Morgan DM High Yield USD Index (a USD denominated high yield corporate bond index of developed market issuers) resulting in a broad high yield fixed income market exposure with ESG aspects. It is non-diversified.</t>
  </si>
  <si>
    <t>ESML</t>
  </si>
  <si>
    <t>iShares ESG Aware MSCI USA Small-Cap ETF</t>
  </si>
  <si>
    <t>ESML.K</t>
  </si>
  <si>
    <t>ESML:US</t>
  </si>
  <si>
    <t>16.65 - 30.77</t>
  </si>
  <si>
    <t>46435U663</t>
  </si>
  <si>
    <t>US46435U6635</t>
  </si>
  <si>
    <t>The investment seeks to track the investment results of the MSCI USA Small Cap Extended ESG Focus Index. The fund generally will invest at least 90% of its assets in the component securities of the underlying index and may invest up to 10% of its assets in certain futures options and swap contracts cash and cash equivalents. The underlying index is an optimized equity index designed to produce investment results comparable to the MSCI USA Small Cap Index (the "parent index") while reflecting a higher allocation than that of the parent index to companies with favorable ESG profiles (as determined by MSCI). It is non-diversified.</t>
  </si>
  <si>
    <t>ESNG</t>
  </si>
  <si>
    <t>Direxion MSCI USA ESG Ldrs vs Lggds ETF</t>
  </si>
  <si>
    <t>ESNG.K</t>
  </si>
  <si>
    <t>ESNG:US</t>
  </si>
  <si>
    <t>36.34 - 60.13</t>
  </si>
  <si>
    <t>25460G302</t>
  </si>
  <si>
    <t>US25460G3020</t>
  </si>
  <si>
    <t>The investment seeks investment results before fees and expenses that track the MSCI USA ESG Universal Top - Bottom 150/50 Return Spread Index. The fund under normal circumstances invests at least 80% of its net assets (plus borrowing for investment purposes) in securities that comprise the Long Component. The index consists of a portfolio that has 150% long exposure to the MSCI USA ESG Universal Top 100 5% Issuer Capped Index (the "Long Component") and 50% short (or inverse) exposure to the MSCI USA ESG Universal Bottom 100 5% Issuer Capped Index (the "Short Component"). It is non-diversified.</t>
  </si>
  <si>
    <t>ESPO</t>
  </si>
  <si>
    <t>VanEck Vectors Vdo Gaming and eSprts ETF</t>
  </si>
  <si>
    <t>ESPO.O</t>
  </si>
  <si>
    <t>ESPO:US</t>
  </si>
  <si>
    <t>31.00 - 65.17</t>
  </si>
  <si>
    <t>92189F114</t>
  </si>
  <si>
    <t>US92189F1140</t>
  </si>
  <si>
    <t>The investment seeks to replicate as closely as possible before fees and expenses the price and yield performance of the MVIS   Global Video Gaming &amp; eSports Index (the "index"). The fund normally invests at least 80% of its total assets in securities that comprise the fund s benchmark index. The index is a global index that tracks the performance of the global video gaming and eSports (also known as electronic sports) segment. The fund may invest in depositary receipts and securities denominated in foreign currencies. It is non-diversified.</t>
  </si>
  <si>
    <t>ETCG</t>
  </si>
  <si>
    <t>Grayscale Ethereum Classic Trust (ETC)</t>
  </si>
  <si>
    <t>ETCG.PK</t>
  </si>
  <si>
    <t>ETCG:US</t>
  </si>
  <si>
    <t>4.67 - 23.77</t>
  </si>
  <si>
    <t>38963Q107</t>
  </si>
  <si>
    <t>US38963Q1076</t>
  </si>
  <si>
    <t>ETHE</t>
  </si>
  <si>
    <t>Grayscale Ethereum Trust (ETH)</t>
  </si>
  <si>
    <t>ETHE.PK</t>
  </si>
  <si>
    <t>ETHE:US</t>
  </si>
  <si>
    <t>24.10 - 259.52</t>
  </si>
  <si>
    <t>US3896381072</t>
  </si>
  <si>
    <t>ETHO.K</t>
  </si>
  <si>
    <t>ETHO:US</t>
  </si>
  <si>
    <t>27.77 - 52.43</t>
  </si>
  <si>
    <t>26924G888</t>
  </si>
  <si>
    <t>US26924G8886</t>
  </si>
  <si>
    <t>The investment seeks to provide investment results that before fees and expenses correspond generally to the total return performance of the Etho Climate Leadership Index - US (the "index"). The index tracks the performance of the equity securities of a diversified set of U.S. companies that are leaders in their industry with respect to their carbon impact. "Carbon impact" calculated based on the total greenhouse gas ("GHG") emissions from a company s operations fuel use supply chain and business activities divided by the company s market capitalization. The fund will invest at least 80% of its total assets in the component securities of the index.</t>
  </si>
  <si>
    <t>WisdomTree Europe Quality Div Gr ETF</t>
  </si>
  <si>
    <t>EUDG.K</t>
  </si>
  <si>
    <t>EUDG:US</t>
  </si>
  <si>
    <t>18.60 - 29.16</t>
  </si>
  <si>
    <t>97717X610</t>
  </si>
  <si>
    <t>US97717X6105</t>
  </si>
  <si>
    <t>The investment seeks to track the price and yield performance before fees and expenses of the WisdomTree Europe Quality Dividend Growth Index. At least 80% of the fund 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</si>
  <si>
    <t>ProShares MSCI Europe Dividend Gr ETF</t>
  </si>
  <si>
    <t>EUDV.K</t>
  </si>
  <si>
    <t>EUDV:US</t>
  </si>
  <si>
    <t>29.21 - 45.59</t>
  </si>
  <si>
    <t>74347B540</t>
  </si>
  <si>
    <t>US74347B5407</t>
  </si>
  <si>
    <t>The investment seeks investment results before fees and expenses that track the performance of the MSCI Europe Dividend Masters Index (the "index"). The fund will invest at least 80% of its total assets in component securities of the index. The index constructed and maintained by MSCI targets companies that are currently members of the MSCI Europe Index ("MSCI Europe") and have increased dividend payments each year for at least 10 years.</t>
  </si>
  <si>
    <t>iShares MSCI Europe Financials ETF</t>
  </si>
  <si>
    <t>EUFN.O</t>
  </si>
  <si>
    <t>EUFN:US</t>
  </si>
  <si>
    <t>10.59 - 19.80</t>
  </si>
  <si>
    <t>US4642891802</t>
  </si>
  <si>
    <t>The investment seeks to track the investment results of the MSCI Europe Financials Index composed of developed market European equities in the financials sector.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the financials sector of developed market countries in Europe.</t>
  </si>
  <si>
    <t>ProShares Short Euro</t>
  </si>
  <si>
    <t>EUFX.K</t>
  </si>
  <si>
    <t>EUFX:US</t>
  </si>
  <si>
    <t>40.13 - 48.27</t>
  </si>
  <si>
    <t>74347W742</t>
  </si>
  <si>
    <t>US74347W7424</t>
  </si>
  <si>
    <t>The investment seeks daily investment results before fees and expenses that correspond to the inverse (-1x) of the daily performance of the U.S. dollar price of the euro.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</si>
  <si>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EUM:US</t>
  </si>
  <si>
    <t>13.63 - 23.90</t>
  </si>
  <si>
    <t>74347R396</t>
  </si>
  <si>
    <t>US74347R3966</t>
  </si>
  <si>
    <t>The investment seeks daily investment results before fees and expenses that correspond to the inverse (-1x) of the daily performance of the MSCI Emerging Markets Index  . The fund invests in financial instruments that ProShare Advisors believes in combination should produce daily returns consistent with the fund s investment objective. The index includes 85% of the free float-adjusted market capitalization in emerging market countries. The fund is non-diversified.</t>
  </si>
  <si>
    <t>EUMV.K</t>
  </si>
  <si>
    <t>EUMV:US</t>
  </si>
  <si>
    <t>19.00 - 27.77</t>
  </si>
  <si>
    <t>46434V720</t>
  </si>
  <si>
    <t>US46434V7203</t>
  </si>
  <si>
    <t>The investment seeks to track the investment results of the MSCI Europe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European developed market equity securities that in the aggregate have lower volatility characteristics relative to the large- and mid-cap European developed equity market.</t>
  </si>
  <si>
    <t>EUO:US</t>
  </si>
  <si>
    <t>23.01 - 29.95</t>
  </si>
  <si>
    <t>74347W882</t>
  </si>
  <si>
    <t>US74347W8828</t>
  </si>
  <si>
    <t>The investment seeks daily investment results before fees and expenses that correspond to two times the inverse (-2x) of the daily performance of the U.S. Dollar price of the Euro. The fund seeks to meet its investment objective under normal market conditions by obtaining short exposures to its benchmark through futures contracts on its underlying currency. It will not invest directly in any currency.</t>
  </si>
  <si>
    <t>Direxion Daily FTSE Europe Bull 3X ETF</t>
  </si>
  <si>
    <t>EURL.K</t>
  </si>
  <si>
    <t>EURL:US</t>
  </si>
  <si>
    <t>6.43 - 35.00</t>
  </si>
  <si>
    <t>25459Y280</t>
  </si>
  <si>
    <t>US25459Y2809</t>
  </si>
  <si>
    <t>The investment seeks daily investment results before fees and expenses of 300% of the daily performance of the FTSE Developed Europe All Cap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a market capitalization weighted index that is designed to measure the equity market performance of large- mid- and small-cap companies in developed European markets. The fund is non-diversified.</t>
  </si>
  <si>
    <t>EURZ</t>
  </si>
  <si>
    <t>Xtrackers Eurozone Equity ETF</t>
  </si>
  <si>
    <t>EURZ.K</t>
  </si>
  <si>
    <t>EURZ:US</t>
  </si>
  <si>
    <t>14.27 - 23.74</t>
  </si>
  <si>
    <t>US2330515642</t>
  </si>
  <si>
    <t>The investment seeks investment results that correspond generally to the performance before fees and expenses of the NASDAQ Eurozone Large Mid Cap Index (the "underlying index"). The fund will invest at least 80% of its total assets (but typically far more) in component securities (including depositary receipts in respect of such securities) of the underlying index. The underlying index is designed to track the performance of equity securities of large- and mid-capitalization companies based in the countries in the Economic and Monetary Union (the "EMU" or "Eurozone") of the European Union ("EU"). The fund is non-diversified.</t>
  </si>
  <si>
    <t>iShares MSCI USA Equal Weighted ETF</t>
  </si>
  <si>
    <t>EUSA.K</t>
  </si>
  <si>
    <t>EUSA:US</t>
  </si>
  <si>
    <t>39.38 - 68.53</t>
  </si>
  <si>
    <t>US4642866812</t>
  </si>
  <si>
    <t>The investment seeks to track the investment results of the MSCI USA Equal Weighted Index. The fund generally will invest at least 90% of its assets in the component securities of the underlying index and may invest up to 10% of its assets in certain futures options and swap contracts cash and cash equivalents. The index is an equally-weighted securities index that measures the performance of the large and mid-capitalization segments of U.S. equity securities and which represents an alternative weighting scheme to its market capitalization-weighted parent index the MSCI USA Index.</t>
  </si>
  <si>
    <t>EUSB</t>
  </si>
  <si>
    <t>iShares ESG Advanced Ttl USD Bd Mrkt ETF</t>
  </si>
  <si>
    <t>EUSB.K</t>
  </si>
  <si>
    <t>EUSB:US</t>
  </si>
  <si>
    <t>50.13 - 51.05</t>
  </si>
  <si>
    <t>46436E619</t>
  </si>
  <si>
    <t>US46436E6196</t>
  </si>
  <si>
    <t>The investment seeks to track the investment results of the Bloomberg Barclays MSCI US Universal Choice ESG Screened Index. The fund generally will invest at least 90% of its assets in the component securities of the underlying index and may invest up to 10% of its assets in certain futures options and swap contracts cash and cash equivalents. The index composed of U.S. dollar denominated bonds that are rated either investment-grade or high-yield from issuers with a favorable environmental social and governance rating as identified by the index provider while applying extensive screens for involvement in controversial activities. It is non-diversified.</t>
  </si>
  <si>
    <t>WisdomTree Europe Hedged SmallCap Eq ETF</t>
  </si>
  <si>
    <t>EUSC.K</t>
  </si>
  <si>
    <t>EUSC:US</t>
  </si>
  <si>
    <t>20.10 - 34.01</t>
  </si>
  <si>
    <t>97717X552</t>
  </si>
  <si>
    <t>US97717X5529</t>
  </si>
  <si>
    <t>The investment seeks to track the price and yield performance before fees and expenses of the WisdomTree Europe Hedged SmallCap Equity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a dividend weighted index designed to provide exposure to small cap equity securities within Europe while at the same time neutralizing exposure to fluctuations between the value of the euro and the U.S. dollar. The fund is non-diversified.</t>
  </si>
  <si>
    <t>EVLMC</t>
  </si>
  <si>
    <t>Eaton Vance TABS 5to15Yr Ldrd MuniBd NSâ„¢</t>
  </si>
  <si>
    <t>EVLMC.O</t>
  </si>
  <si>
    <t>EVLMC:US</t>
  </si>
  <si>
    <t>99.9600 - 100.0400</t>
  </si>
  <si>
    <t>Muni National Interm</t>
  </si>
  <si>
    <t>27830Y807</t>
  </si>
  <si>
    <t>US27830Y8075</t>
  </si>
  <si>
    <t>The investment seeks current income exempt from regular federal income tax. Under normal market conditions the fund invests at least 80% of its net assets (plus any borrowings for investment purposes) in municipal obligations with final maturities of between five and fifteen years the interest on which is exempt from regular federal income tax (the    80% Policy   ).</t>
  </si>
  <si>
    <t>EVSTC</t>
  </si>
  <si>
    <t>Eaton Vance Stock NextSharesâ„¢</t>
  </si>
  <si>
    <t>EVSTC.O</t>
  </si>
  <si>
    <t>EVSTC:US</t>
  </si>
  <si>
    <t>99.8500 - 100.0200</t>
  </si>
  <si>
    <t>27830G608</t>
  </si>
  <si>
    <t>US27830G6089</t>
  </si>
  <si>
    <t>The investment seeks long-term capital appreciation by investing in a diversified portfolio of equity securities. Under normal market conditions the fund invests at least 80% of its net assets (plus any borrowings for investment purposes) in a diversified portfolio of common stocks (the    80% Policy   ). It may invest in companies with a broad range of market capitalizations including smaller companies. The advisor generally intends to maintain investments in all or substantially all of the market sectors represented in the S&amp;P 500   Index.</t>
  </si>
  <si>
    <t>VanEck Vectors Environmental Svcs ETF</t>
  </si>
  <si>
    <t>EVX:US</t>
  </si>
  <si>
    <t>64.01 - 116.27</t>
  </si>
  <si>
    <t>92189F304</t>
  </si>
  <si>
    <t>US92189F3047</t>
  </si>
  <si>
    <t>The investment seeks to replicate as closely as possible before fees and expenses the price and yield performance of the NYSE   Arca Environmental Services IndexTM. The fund normally invests at least 80% of its total assets in common stocks and ADRs of companies involved in the environmental services industry. The index is designed to measure the performance of widely held highly capitalized companies engaged in business activities that may benefit from the global increase in demand for consumer waste disposal removal and storage of industrial by-products and the management of associated resources. It is non-diversified.</t>
  </si>
  <si>
    <t>iShares MSCI Australia ETF</t>
  </si>
  <si>
    <t>EWA:US</t>
  </si>
  <si>
    <t>12.73 - 23.54</t>
  </si>
  <si>
    <t>US4642861037</t>
  </si>
  <si>
    <t>The investment seeks to track the investment results of the MSCI Australia Index composed of Australian equities. The fund generally invests at least 90% of its assets in the securities of its underlying index and in depositary receipts representing securities in its underlying index. The underlying index primarily consists of stocks traded on the Australian Stock Exchange. It will include large- and mid-capitalization companies and may change over time. The fund is non-diversified.</t>
  </si>
  <si>
    <t>iShares MSCI Canada ETF</t>
  </si>
  <si>
    <t>EWC:US</t>
  </si>
  <si>
    <t>17.59 - 30.81</t>
  </si>
  <si>
    <t>US4642865095</t>
  </si>
  <si>
    <t>The investment seeks to track the investment results of the MSCI Canada Custom Capped Index. The fund will at all times invest at least 90% of its assets in the securities of its underlying index and in depositary receipts representing securities in its underlying index. The underlying index is designed to measure broad-based equity performance in Canada. The underlying index uses a capping methodology to limit the weight of any single issuer to a maximum of 25% of the underlying index. The underlying index will include large- and mid-capitalization companies and may change over time.</t>
  </si>
  <si>
    <t>EWCO</t>
  </si>
  <si>
    <t>Invesco S&amp;P 500Â® Eql Wght Comm Svcs ETF</t>
  </si>
  <si>
    <t>EWCO.K</t>
  </si>
  <si>
    <t>EWCO:US</t>
  </si>
  <si>
    <t>18.10 - 28.66</t>
  </si>
  <si>
    <t>Communications</t>
  </si>
  <si>
    <t>46137Y609</t>
  </si>
  <si>
    <t>US46137Y6095</t>
  </si>
  <si>
    <t>The investment seeks to track the investment results (before fees and expenses) of the S&amp;P 500   Equal Weight Communication Services Plus Index (the "underlying index"). The fund generally will invest at least 90% of its total assets in the securities that comprise the underlying index. The underlying index is composed of all of the components of the S&amp;P 500   Communication Services Plus Index an index that contains the common stocks of all companies included in the S&amp;P 500   Index that are classified as members of the communication services sector as defined according to the Global Industry Classification Standard ("GICS"). It is non-diversified.</t>
  </si>
  <si>
    <t>iShares MSCI Sweden ETF</t>
  </si>
  <si>
    <t>EWD:US</t>
  </si>
  <si>
    <t>21.38 - 38.73</t>
  </si>
  <si>
    <t>US4642867562</t>
  </si>
  <si>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issuer to a maximum of 25% of the underlying index. The fund is non-diversified.</t>
  </si>
  <si>
    <t>iShares MSCI Germany ETF</t>
  </si>
  <si>
    <t>EWG:US</t>
  </si>
  <si>
    <t>17.50 - 30.75</t>
  </si>
  <si>
    <t>US4642868065</t>
  </si>
  <si>
    <t>The investment seeks to track the investment results of the MSCI Germany Index. The fund will at all times invest at least 80% of its assets in the securities of its underlying index and in depositary receipts representing securities in its underlying index. The underlying index primarily consists of stocks traded on the Frankfurt Stock Exchange. It will include large- and mid-capitalization companies and may change over time. The fund is non-diversified.</t>
  </si>
  <si>
    <t>iShares MSCI Germany Small-Cap ETF</t>
  </si>
  <si>
    <t>EWGS.K</t>
  </si>
  <si>
    <t>EWGS:US</t>
  </si>
  <si>
    <t>35.64 - 66.95</t>
  </si>
  <si>
    <t>46429B465</t>
  </si>
  <si>
    <t>US46429B4656</t>
  </si>
  <si>
    <t>The investment seeks to track the investment results of the MSCI Germany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German small capitalization companies.</t>
  </si>
  <si>
    <t>iShares MSCI Hong Kong ETF</t>
  </si>
  <si>
    <t>EWH:US</t>
  </si>
  <si>
    <t>17.92 - 25.64</t>
  </si>
  <si>
    <t>US4642868719</t>
  </si>
  <si>
    <t>The investment seeks to track the investment results of the MSCI Hong Kong 25/50 Index. The fund will at all times invest at least 80% of its assets in the securities of its underlying index and in depositary receipts representing securities in its underlying index. The underlying index primarily consists of stocks traded on the Stock Exchange of Hong Kong Limited (SEHK). It will include large- and mid-capitalization companies and may change over time. The fund is non-diversified.</t>
  </si>
  <si>
    <t>iShares MSCI Italy ETF</t>
  </si>
  <si>
    <t>EWI:US</t>
  </si>
  <si>
    <t>17.84 - 30.43</t>
  </si>
  <si>
    <t>46434G830</t>
  </si>
  <si>
    <t>US46434G8309</t>
  </si>
  <si>
    <t>The investment seeks to track the investment results of the MSCI Italy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</si>
  <si>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Japan ETF</t>
  </si>
  <si>
    <t>EWJ:US</t>
  </si>
  <si>
    <t>41.61 - 64.45</t>
  </si>
  <si>
    <t>46434G822</t>
  </si>
  <si>
    <t>US46434G8226</t>
  </si>
  <si>
    <t>The investment seeks to track the investment results of the MSCI Japan Index. The fund will at all times invest at least 90% of its assets in the securities of its underlying index and in depositary receipts representing securities in its underlying index. The underlying index primarily consists of stocks traded on the Tokyo Stock Exchange. It will include large- and mid-capitalization companies and may change over time.</t>
  </si>
  <si>
    <t>EWJE</t>
  </si>
  <si>
    <t>iShares MSCI Japan Equal Weighted ETF</t>
  </si>
  <si>
    <t>EWJE.O</t>
  </si>
  <si>
    <t>EWJE:US</t>
  </si>
  <si>
    <t>25.02 - 37.56</t>
  </si>
  <si>
    <t>46435U382</t>
  </si>
  <si>
    <t>US46435U3822</t>
  </si>
  <si>
    <t>The investment seeks to track the investment results of the MSCI Japan Equal Weighted Index (USD) composed of equal weighted Japanese equities. The index is designed to represent an alternative weighting methodology to its market capitalization-weighted parent index the MSCI Japan Index (the "parent index"). The fund generally will invest at least 90% of its assets in the component securities of the underlying index and in investments that have economic characteristics that are substantially identical to the component securities of the underlying index. It is non-diversified.</t>
  </si>
  <si>
    <t>EWJV</t>
  </si>
  <si>
    <t>iShares MSCI Japan Value ETF</t>
  </si>
  <si>
    <t>EWJV.O</t>
  </si>
  <si>
    <t>EWJV:US</t>
  </si>
  <si>
    <t>18.38 - 27.11</t>
  </si>
  <si>
    <t>46435U374</t>
  </si>
  <si>
    <t>US46435U3749</t>
  </si>
  <si>
    <t>The investment seeks to track the investment results of the MSCI Japan Value Index (USD). The index is a free float weighted index consisting of large- and mid- capitalization Japanese securities exhibiting overall value style characteristics.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It is non-diversified.</t>
  </si>
  <si>
    <t>iShares MSCI Belgium ETF</t>
  </si>
  <si>
    <t>EWK:US</t>
  </si>
  <si>
    <t>11.94 - 20.21</t>
  </si>
  <si>
    <t>US4642863017</t>
  </si>
  <si>
    <t>The investment seeks to track the investment results of the MSCI Belgium IMI 25/50 Index. The fund will at all times invest at least 80% of its assets in the securities of its underlying index and in depositary receipts representing securities in its underlying index. The index is designed to measure broad-based equity market performance in Belgium. A capping methodology is applied that limits the weight of any single issuer to a maximum of 25% of the underlying index. The fund is non-diversified.</t>
  </si>
  <si>
    <t>iShares MSCI Switzerland ETF</t>
  </si>
  <si>
    <t>EWL:US</t>
  </si>
  <si>
    <t>29.55 - 43.03</t>
  </si>
  <si>
    <t>US4642867497</t>
  </si>
  <si>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</si>
  <si>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Malaysia ETF</t>
  </si>
  <si>
    <t>EWM:US</t>
  </si>
  <si>
    <t>19.06 - 28.92</t>
  </si>
  <si>
    <t>46434G814</t>
  </si>
  <si>
    <t>US46434G8143</t>
  </si>
  <si>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primarily consists of stocks traded on the Kuala Lumpur Stock Exchange. It will include large- and mid-capitalization companies and may change over time. The fund is non-diversified.</t>
  </si>
  <si>
    <t>Invesco S&amp;P MidCap 400Â® Equal Weight ETF</t>
  </si>
  <si>
    <t>EWMC.K</t>
  </si>
  <si>
    <t>EWMC:US</t>
  </si>
  <si>
    <t>37.42 - 70.00</t>
  </si>
  <si>
    <t>46137V225</t>
  </si>
  <si>
    <t>US46137V2253</t>
  </si>
  <si>
    <t>The investment seeks to track the investment results (before fees and expenses) of the S&amp;P MidCap 400   Equal Weight Index (the "underlying index"). The fund generally will invest at least 90% of its total assets in the securities that comprise the underlying index. The underlying index consists of all of the components of the S&amp;P MidCap 400   Index a broad-based index of approximately 400 securities that measures the mid-cap segment of the U.S. equity market. The fund is non-diversified.</t>
  </si>
  <si>
    <t>iShares MSCI Netherlands ETF</t>
  </si>
  <si>
    <t>EWN:US</t>
  </si>
  <si>
    <t>21.62 - 38.46</t>
  </si>
  <si>
    <t>US4642868149</t>
  </si>
  <si>
    <t>The investment seeks to track the investment results of the MSCI Netherlands IMI 25/50 Index. The fund will at all times invest at least 80% of its assets in the securities of its underlying index and in depositary receipts representing securities in its underlying index. The underlying index uses a capping methodology to limit the weight of any single issuer to a maximum of 25% of the underlying index. The underlying index will include large- mid- and small-capitalization companies and may change over time. The fund is non-diversified.</t>
  </si>
  <si>
    <t>iShares MSCI Austria ETF</t>
  </si>
  <si>
    <t>EWO:US</t>
  </si>
  <si>
    <t>10.35 - 21.12</t>
  </si>
  <si>
    <t>US4642862027</t>
  </si>
  <si>
    <t>The investment seeks to track the investment results of the MSCI Austria IMI 25/50 Index. The fund generally invests at least 90% of its assets in the securities of its underlying index and in depositary receipts representing securities in its underlying index. The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</si>
  <si>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Spain ETF</t>
  </si>
  <si>
    <t>EWP:US</t>
  </si>
  <si>
    <t>17.60 - 29.57</t>
  </si>
  <si>
    <t>US4642867646</t>
  </si>
  <si>
    <t>The investment seeks to track the investment results of the MSCI Spain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</si>
  <si>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France ETF</t>
  </si>
  <si>
    <t>EWQ:US</t>
  </si>
  <si>
    <t>19.29 - 32.99</t>
  </si>
  <si>
    <t>US4642867075</t>
  </si>
  <si>
    <t>The investment seeks to track the investment results of the MSCI France Index. The fund will at all times invest at least 80% of its assets in the securities of its underlying index and in depositary receipts representing securities in its underlying index. The underlying index primarily consists of stocks traded on the Paris Stock Exchange. It will include large- and mid-capitalization companies and may change over time. The fund is non-diversified.</t>
  </si>
  <si>
    <t>Invesco S&amp;P 500Â® Equal Wt Real Estt ETF</t>
  </si>
  <si>
    <t>EWRE.K</t>
  </si>
  <si>
    <t>EWRE:US</t>
  </si>
  <si>
    <t>18.74 - 33.55</t>
  </si>
  <si>
    <t>46137V290</t>
  </si>
  <si>
    <t>US46137V2907</t>
  </si>
  <si>
    <t>The investment seeks to track the investment results (before fees and expenses) of the S&amp;P 500   Equal Weight Real Estate Index (the "underlying index"). The fund generally will invest at least 90% of its total assets in the securities that comprise the underlying index. The underlying index is composed of all of the components of the S&amp;P 500   Real Estate Index an index that contains the common stocks of all companies included in the S&amp;P 500   Index that are classified as members of the real estate sector as defined according to the Global Industry Classification Standard ("GICS"). The fund is non-diversified.</t>
  </si>
  <si>
    <t>iShares MSCI Singapore ETF</t>
  </si>
  <si>
    <t>EWS:US</t>
  </si>
  <si>
    <t>15.10 - 24.79</t>
  </si>
  <si>
    <t>46434G780</t>
  </si>
  <si>
    <t>US46434G7806</t>
  </si>
  <si>
    <t>The investment seeks to track the investment results of the MSCI Singapore 25/50 Index. The fund will at all times invest at least 80% of its assets in the securities of its underlying index and in depositary receipts representing securities in its underlying index. The index is designed to measure the performance of the large- and mid-cap segments of the Singapore market. A capping methodology is applied that limits the weight of any single issuer to a maximum of 25% of the underlying index. The fund is non-diversified.</t>
  </si>
  <si>
    <t>Invesco S&amp;P SmallCap 600Â® Equal Wt ETF</t>
  </si>
  <si>
    <t>EWSC.K</t>
  </si>
  <si>
    <t>EWSC:US</t>
  </si>
  <si>
    <t>28.85 - 57.89</t>
  </si>
  <si>
    <t>46137V183</t>
  </si>
  <si>
    <t>US46137V1834</t>
  </si>
  <si>
    <t>The investment seeks to track the investment results (before fees and expenses) of the S&amp;P SmallCap 600   Equal Weight Index (the "underlying index"). The fund generally will invest at least 90% of its total assets in the securities that comprise the underlying index. The underlying index consists of all of the components of the S&amp;P SmallCap 600   Index a broad-based index of approximately 600 securities that measures the small-cap segment of the U.S. equity market. The fund is non-diversified.</t>
  </si>
  <si>
    <t>iShares MSCI Taiwan ETF</t>
  </si>
  <si>
    <t>EWT:US</t>
  </si>
  <si>
    <t>29.15 - 48.54</t>
  </si>
  <si>
    <t>46434G772</t>
  </si>
  <si>
    <t>US46434G7723</t>
  </si>
  <si>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issuer to a maximum of 25% of the underlying index. The fund is non-diversified.</t>
  </si>
  <si>
    <t>iShares MSCI United Kingdom ETF</t>
  </si>
  <si>
    <t>EWU:US</t>
  </si>
  <si>
    <t>19.51 - 34.31</t>
  </si>
  <si>
    <t>46435G334</t>
  </si>
  <si>
    <t>US46435G3341</t>
  </si>
  <si>
    <t>The investment seeks to track the investment results of the MSCI United Kingdom Index. The fund will at all times invest at least 90% of its assets in the securities of its underlying index and in depositary receipts representing securities in its underlying index. The underlying index primarily consists of stocks traded on the London Stock Exchange. The underlying index will include large- and mid-capitalization companies and may change over time. The fund is non-diversified.</t>
  </si>
  <si>
    <t>iShares MSCI United Kingdom Small-Cp ETF</t>
  </si>
  <si>
    <t>EWUS.K</t>
  </si>
  <si>
    <t>EWUS:US</t>
  </si>
  <si>
    <t>21.63 - 44.79</t>
  </si>
  <si>
    <t>46429B416</t>
  </si>
  <si>
    <t>US46429B4169</t>
  </si>
  <si>
    <t>The investment seeks to track the investment results of the MSCI United Kingdom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the United Kingdom (the "U.K.") securities market.</t>
  </si>
  <si>
    <t>EWV:US</t>
  </si>
  <si>
    <t>16.42 - 43.65</t>
  </si>
  <si>
    <t>74348A459</t>
  </si>
  <si>
    <t>US74348A4590</t>
  </si>
  <si>
    <t>The investment seeks daily investment results before fees and expenses that correspond to two times the inverse (-2x) of the daily performance of the MSCI Japan Index  . The fund invests in financial instruments that ProShare Advisors believes in combination should produce daily returns consistent with the fund s investment objective. The index adjusts the market capitalization of Index constituents for free float and targets for Index inclusion 85% of the free float-adjusted market capitalization in each industry group in Japan. The fund is non-diversified.</t>
  </si>
  <si>
    <t>iShares MSCI Mexico ETF</t>
  </si>
  <si>
    <t>EWW:US</t>
  </si>
  <si>
    <t>25.03 - 48.19</t>
  </si>
  <si>
    <t>US4642868222</t>
  </si>
  <si>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</si>
  <si>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SPDRÂ® S&amp;P Emerging Markets Small Cap ETF</t>
  </si>
  <si>
    <t>EWX:US</t>
  </si>
  <si>
    <t>29.15 - 47.94</t>
  </si>
  <si>
    <t>78463X756</t>
  </si>
  <si>
    <t>US78463X7562</t>
  </si>
  <si>
    <t>The investment seeks investment results that before fees and expenses correspond generally to the total return performance of the S&amp;P Emerging Markets Under USD2 Billion Index. The fund generally invests substantially all but at least 80% of its total assets in the securities comprising the index and in depositary receipts based on securities comprising the index. The index is a float-adjusted market capitalization weighted index designed to represent the small capitalization segment of emerging countries included in the S&amp;P Global BMI.</t>
  </si>
  <si>
    <t>iShares MSCI South Korea ETF</t>
  </si>
  <si>
    <t>EWY:US</t>
  </si>
  <si>
    <t>38.26 - 73.57</t>
  </si>
  <si>
    <t>US4642867729</t>
  </si>
  <si>
    <t>The investment seeks to track the investment results of the MSCI Korea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</si>
  <si>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Brazil ETF</t>
  </si>
  <si>
    <t>EWZ:US</t>
  </si>
  <si>
    <t>20.14 - 48.48</t>
  </si>
  <si>
    <t>US4642864007</t>
  </si>
  <si>
    <t>The investment seeks to track the investment results of the MSCI Brazil 25/50 Index. The fund generally invests at least 95% of its assets in the securities of its underlying index and in depositary receipts representing securities in its underlying index. The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</si>
  <si>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Brazil Small-Cap ETF</t>
  </si>
  <si>
    <t>EWZS.O</t>
  </si>
  <si>
    <t>EWZS:US</t>
  </si>
  <si>
    <t>7.89 - 22.44</t>
  </si>
  <si>
    <t>US4642891315</t>
  </si>
  <si>
    <t>The investment seeks to track the investment results of the MSCI Brazil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primarily the performance of equity securities of small capitalization companies listed on stock exchanges in Brazil. -null-.</t>
  </si>
  <si>
    <t>iShares Global Industrials ETF</t>
  </si>
  <si>
    <t>EXI:US</t>
  </si>
  <si>
    <t>59.59 - 104.38</t>
  </si>
  <si>
    <t>US4642887297</t>
  </si>
  <si>
    <t>The investment seeks to track the investment results of the S&amp;P Global 1200 Industrials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industrials sector of the economy and that the index provider believes are important to global markets.</t>
  </si>
  <si>
    <t>EXTDF</t>
  </si>
  <si>
    <t>EXTDF.PK</t>
  </si>
  <si>
    <t>EXTDF:US</t>
  </si>
  <si>
    <t>31.05 - 31.05</t>
  </si>
  <si>
    <t>EYLD.K</t>
  </si>
  <si>
    <t>EYLD:US</t>
  </si>
  <si>
    <t>18.85 - 33.48</t>
  </si>
  <si>
    <t>US1320617061</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</si>
  <si>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emerging foreign markets that provide high "shareholder yield." Its investment adviser Cambria Investment Management L.P. ("Cambria" or the "Adviser") defines "shareholder yield" as the totality of returns realized by an investor from a company   s cash payments for dividends buybacks and debt paydowns.</t>
  </si>
  <si>
    <t>iShares MSCI South Africa ETF</t>
  </si>
  <si>
    <t>EZA:US</t>
  </si>
  <si>
    <t>24.12 - 52.37</t>
  </si>
  <si>
    <t>US4642867802</t>
  </si>
  <si>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issuer to a maximum of 25% of the underlying index. The underlying index will include large- and mid-capitalization companies and may change over time. The fund is non-diversified.</t>
  </si>
  <si>
    <t>EZJ:US</t>
  </si>
  <si>
    <t>17.75 - 42.17</t>
  </si>
  <si>
    <t>74347X708</t>
  </si>
  <si>
    <t>US74347X7084</t>
  </si>
  <si>
    <t>The investment seeks daily investment results before fees and expenses that correspond to two times (2x) the daily performance of the MSCI Japan Index  . The fund invests in financial instruments that ProShare Advisors believes in combination should produce daily returns consistent with the fund s investment objective. The index adjusts the market capitalization of Index constituents for free float and targets for Index inclusion 85% of the free float-adjusted market capitalization in each industry group in Japan. The fund is non-diversified.</t>
  </si>
  <si>
    <t>WisdomTree US MidCap Earnings ETF</t>
  </si>
  <si>
    <t>EZM:US</t>
  </si>
  <si>
    <t>21.90 - 42.77</t>
  </si>
  <si>
    <t>97717W570</t>
  </si>
  <si>
    <t>US97717W5702</t>
  </si>
  <si>
    <t>The investment seeks to track the price and yield performance before fees and expenses of the WisdomTree U.S. MidCap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mid-capitalization segment of the U.S. stock market. The fund is non-diversified.</t>
  </si>
  <si>
    <t>iShares MSCI Eurozone ETF</t>
  </si>
  <si>
    <t>EZU:US</t>
  </si>
  <si>
    <t>25.32 - 42.44</t>
  </si>
  <si>
    <t>US4642866085</t>
  </si>
  <si>
    <t>The investment seeks to track the investment results of the MSCI EMU Index composed of large- and mid-capitalization equities from developed market countries that use the euro as their official currency. The fund generally invests at least 95% of its assets in the securities of its underlying index and in depositary receipts representing securities in its underlying index. The index consists of securities from the following 10 developed market countries: Austria Belgium Finland France Germany Ireland Italy the Netherlands Portugal and Spain.</t>
  </si>
  <si>
    <t>FAAR</t>
  </si>
  <si>
    <t>First Trust Alt Abs Ret Strat ETF</t>
  </si>
  <si>
    <t>FAAR.O</t>
  </si>
  <si>
    <t>FAAR:US</t>
  </si>
  <si>
    <t>19.04 - 28.31</t>
  </si>
  <si>
    <t>33740Y101</t>
  </si>
  <si>
    <t>US33740Y1010</t>
  </si>
  <si>
    <t>The investment seeks to provide investors with long-term total return. The fund is an actively managed exchange-traded fund that seeks to achieve long-term total return through long and short investments in exchange-traded commodity futures contracts ("Commodity Futures") through a wholly-owned subsidiary of the fund organized under the laws of the Cayman Islands (the "Subsidiary"). It will not invest directly in Commodity Futures. The advisor expects to gain exposure to these investments exclusively by investing in the Subsidiary. The Subsidiary is advised by First Trust Advisors L.P. the fund s investment advisor. It is non-diversified.</t>
  </si>
  <si>
    <t>First Trust Multi Cap Val AlphaDEXÂ® ETF</t>
  </si>
  <si>
    <t>FAB.O</t>
  </si>
  <si>
    <t>FAB:US</t>
  </si>
  <si>
    <t>30.41 - 58.49</t>
  </si>
  <si>
    <t>33733C108</t>
  </si>
  <si>
    <t>US33733C1080</t>
  </si>
  <si>
    <t>The investment seeks investment results that correspond generally to the price and yield (before the fund s fees and expenses) of the Nasdaq AlphaDEX   Multi Cap Value Index. The fund will normally invest at least 90% of its net assets (including investment borrowings) in the common stocks that comprise the index. The index is designed to select value stocks from the NASDAQ US 500 Large Cap Index NASDAQ US 600 Mid Cap Index and NASDAQ US 700 Small Cap Index that may generate positive alpha or risk-adjusted returns relative to traditional indices through the use of the AlphaDEX   selection methodology.</t>
  </si>
  <si>
    <t>FACCF</t>
  </si>
  <si>
    <t>FACCF.PK</t>
  </si>
  <si>
    <t>FACCF:US</t>
  </si>
  <si>
    <t>31868A103</t>
  </si>
  <si>
    <t>CA31868A1030</t>
  </si>
  <si>
    <t>First Trust Multi Cap Gr AlphaDEXÂ® ETF</t>
  </si>
  <si>
    <t>FAD.O</t>
  </si>
  <si>
    <t>FAD:US</t>
  </si>
  <si>
    <t>35.00 - 97.41</t>
  </si>
  <si>
    <t>33733F101</t>
  </si>
  <si>
    <t>US33733F1012</t>
  </si>
  <si>
    <t>The investment seeks investment results that correspond generally to the price and yield (before the fund s fees and expenses) of the Nasdaq AlphaDEX   Multi Cap Growth Index. The fund will normally invest at least 90% of its net assets (including investment borrowings) in the common stocks that comprise the index. The index is designed to select growth stocks from the NASDAQ US 500 Large Cap Index NASDAQ US 600 Mid Cap Index and NASDAQ US 700 Small Cap Index that may generate positive alpha or risk-adjusted returns relative to traditional indices through the use of the AlphaDEX   selection methodology.</t>
  </si>
  <si>
    <t>iShares Fallen Angels USD Bond ETF</t>
  </si>
  <si>
    <t>FALN.O</t>
  </si>
  <si>
    <t>FALN:US</t>
  </si>
  <si>
    <t>19.47 - 28.61</t>
  </si>
  <si>
    <t>46435G474</t>
  </si>
  <si>
    <t>US46435G4745</t>
  </si>
  <si>
    <t>The investment seeks to track the investment results of the Bloomberg Barclays US High Yield Fallen Angel 3% Capped Index composed of U.S. dollar-denominated high yield corporate bonds that were previously rated investment grade. The fund generally will invest at least 90% of its assets in the component securities of the index and may invest up to 10% of its assets in certain futures options and swap contracts cash and cash equivalents. The index is designed to reflect the performance of U.S. dollar denominated high yield corporate bonds that were previously rated investment grade.</t>
  </si>
  <si>
    <t>First Trust Global Wind Energy ETF</t>
  </si>
  <si>
    <t>FAN:US</t>
  </si>
  <si>
    <t>10.17 - 20.28</t>
  </si>
  <si>
    <t>33736G106</t>
  </si>
  <si>
    <t>US33736G1067</t>
  </si>
  <si>
    <t>The investment seeks investment results that correspond generally to the price and yield of an equity index called the ISE Clean Edge Global Wind EnergyTM Index. The fund will normally invest at least 90% of its net assets (including investment borrowings) in the common stocks and depositary receipts that comprise the index. The index provides a benchmark for investors interested in tracking public companies throughout the world that are active in the wind energy industry. In order to be eligible for inclusion in the index a security must be issued by a company that is actively engaged in some aspect of the wind energy industry. The fund is non-diversified.</t>
  </si>
  <si>
    <t>FAPPF</t>
  </si>
  <si>
    <t>FAPPF.PK</t>
  </si>
  <si>
    <t>FAPPF:US</t>
  </si>
  <si>
    <t>8.44 - 8.47</t>
  </si>
  <si>
    <t>12554G109</t>
  </si>
  <si>
    <t>CA12554G1090</t>
  </si>
  <si>
    <t>Direxion Daily Financial Bull 3X ETF</t>
  </si>
  <si>
    <t>FAS:US</t>
  </si>
  <si>
    <t>14.25 - 108.13</t>
  </si>
  <si>
    <t>25459Y694</t>
  </si>
  <si>
    <t>US25459Y6941</t>
  </si>
  <si>
    <t>The investment seeks daily investment results before fees and expenses of 300% of the daily performance of the Russell 1000   Financial Services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subset of the Russell 1000   Index that measures the performance of the securities classified in the financial services sector of the large-capitalization U.S. equity market. It is non-diversified.</t>
  </si>
  <si>
    <t>FAUG</t>
  </si>
  <si>
    <t>FT Cboe Vest US Equity Buffer ETF Aug</t>
  </si>
  <si>
    <t>FAUG.K</t>
  </si>
  <si>
    <t>FAUG:US</t>
  </si>
  <si>
    <t>24.12 - 34.51</t>
  </si>
  <si>
    <t>33740F862</t>
  </si>
  <si>
    <t>US33740F8620</t>
  </si>
  <si>
    <t>The investment seeks to provide investors with returns (before fees expenses and taxes) that match those of the SPDR   S&amp;P 500   ETF Trust. Under normal market conditions the fund will invest substantially all of its assets in FLexible EXchange   Options ("FLEX Options") that reference the performance of the SPDR   S&amp;P 500   ETF Trust (the "Underlying ETF"). FLEX Options are customized equity or index option contracts that trade on an exchange but provide investors with the ability to customize key contract terms like exercise prices styles and expiration dates. It is non-diversified.</t>
  </si>
  <si>
    <t>First Trust Australia AlphaDEXÂ® ETF</t>
  </si>
  <si>
    <t>FAUS.K</t>
  </si>
  <si>
    <t>FAUS:US</t>
  </si>
  <si>
    <t>15.49 - 34.08</t>
  </si>
  <si>
    <t>33737J216</t>
  </si>
  <si>
    <t>US33737J2160</t>
  </si>
  <si>
    <t>The investment seeks investment results that correspond generally to the price and yield (before the fund s fees and expenses) of an equity index called the NASDAQ AlphaDEX   Australia Index. The fund normally invests at least 90% of its net assets (including investment borrowings) in the common stocks depositary receipts real estate investment trusts ("REITs") and preferred shares that comprise the index. The index is designed to select stocks from the NASDAQ Australia Index (the "base index") that may generate positive alpha or risk-adjusted returns relative to traditional indices through the use of the AlphaDEX   selection methodology.</t>
  </si>
  <si>
    <t>Direxion Daily Financial Bear 3X ETF</t>
  </si>
  <si>
    <t>FAZ:US</t>
  </si>
  <si>
    <t>9.20 - 77.64</t>
  </si>
  <si>
    <t>US25460E1331</t>
  </si>
  <si>
    <t>The investment seeks daily investment results before fees and expenses of 300% of the inverse (or opposite) of the daily performance of the Russell 1000   Financial Services Index. The fund invests in swap agreements futures contracts short positions or other financial instruments that in combination provide inverse or short leveraged exposure to the index equal to at least 80% of the fund s net assets (plus borrowing for investment purposes). The index is a subset of the Russell 1000   Index that measures the performance of the securities classified in the financial services sector of the large-capitalization U.S. equity market. It is non-diversified.</t>
  </si>
  <si>
    <t>FBCG</t>
  </si>
  <si>
    <t>FidelityÂ® Blue Chip Growth ETF</t>
  </si>
  <si>
    <t>FBCG.K</t>
  </si>
  <si>
    <t>FBCG:US</t>
  </si>
  <si>
    <t>19.64 - 30.00</t>
  </si>
  <si>
    <t>US3160923526</t>
  </si>
  <si>
    <t>The investment seeks long-term growth of capital. Normally the fund invests at least 80% of assets in blue chip companies (companies that in Fidelity Management &amp; Research Company LLC s (FMR) view are well-known well-established and well-capitalized) which generally have large or medium market capitalizations. It invests in companies that manager believes have above-average growth potential (stocks of these companies are often called "growth" stocks). The fund is non-diversified.</t>
  </si>
  <si>
    <t>FBCV</t>
  </si>
  <si>
    <t>FidelityÂ® Blue Chip Value ETF</t>
  </si>
  <si>
    <t>FBCV.K</t>
  </si>
  <si>
    <t>FBCV:US</t>
  </si>
  <si>
    <t>19.01 - 24.65</t>
  </si>
  <si>
    <t>US3160923450</t>
  </si>
  <si>
    <t>The investment seeks long-term growth of capital. Normally the fund invests at least 80% of assets in blue chip companies (companies that in Fidelity Management &amp; Research Company LLC s (FMR) view are well-known well-established and well-capitalized) which generally have large or medium market capitalizations. It invests in companies that manager believes are undervalued in the marketplace in relation to factors such as assets sales earnings growth potential or cash flow or in relation to securities of other companies in the same industry (stocks of these companies are often called "value" stocks). The fund is non-diversified.</t>
  </si>
  <si>
    <t>FidelityÂ® Total Bond ETF</t>
  </si>
  <si>
    <t>FBND.K</t>
  </si>
  <si>
    <t>FBND:US</t>
  </si>
  <si>
    <t>45.08 - 55.41</t>
  </si>
  <si>
    <t>US3161883091</t>
  </si>
  <si>
    <t>The investment seeks a high level of current income. Normally the fund invests at least 80% of assets in debt securities of all types and repurchase agreements for those securities. It uses the Bloomberg Barclays U.S. Universal Bond Index as a guide in allocating assets across the investment-grade high yield and emerging market asset classes. The fund invests up to 20% of assets in lower-quality debt securities. It is managed to have similar overall interest rate risk to the index.</t>
  </si>
  <si>
    <t>First Trust NYSE Arca Biotech ETF</t>
  </si>
  <si>
    <t>FBT:US</t>
  </si>
  <si>
    <t>108.08 - 180.64</t>
  </si>
  <si>
    <t>US33733E2037</t>
  </si>
  <si>
    <t>The investment seeks investment results that correspond generally to the price and yield (before the fund s fees and expenses) of an equity index called the NYSE Arca Biotechnology IndexSM. 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</si>
  <si>
    <t>First Trust Brazil AlphaDEXÂ® ETF</t>
  </si>
  <si>
    <t>FBZ.O</t>
  </si>
  <si>
    <t>FBZ:US</t>
  </si>
  <si>
    <t>7.03 - 18.15</t>
  </si>
  <si>
    <t>33737J133</t>
  </si>
  <si>
    <t>US33737J1337</t>
  </si>
  <si>
    <t>The investment seeks investment results that correspond generally to the price and yield (before the fund s fees and expenses) of an equity index called the NASDAQ AlphaDEX   Brazil Index. The fund will normally invest at least 90% of its net assets (including investment borrowings) in the commonstocks depositary receipts real estate investment trusts ("REITs") and preferred shares that comprise the index. The index is designed to select stocks from the NASDAQ Brazil Index (the "base index") that may generate positive alpha or risk-adjusted returns relative to traditional indices through the use of the AlphaDEX   selection methodology.</t>
  </si>
  <si>
    <t>First Trust China AlphaDEXÂ® ETF</t>
  </si>
  <si>
    <t>FCA.O</t>
  </si>
  <si>
    <t>FCA:US</t>
  </si>
  <si>
    <t>19.19 - 28.95</t>
  </si>
  <si>
    <t>33737J141</t>
  </si>
  <si>
    <t>US33737J1410</t>
  </si>
  <si>
    <t>The investment seeks investment results that correspond generally to the price and yield (before the fund s fees and expenses) of an equity index called the NASDAQ AlphaDEX   China Index. The fund will normally invest at least 90% of its net assets (including investment borrowings) in the common stocks depositary receipts real estate investment trusts ("REITs") and preferred shares that comprise the index. The index is designed to select stocks from the NASDAQ China Index (the "base index") that may generate positive alpha or risk-adjusted returns relative to traditional indices through the use of the AlphaDEX   selection methodology.</t>
  </si>
  <si>
    <t>FCAL</t>
  </si>
  <si>
    <t>First Trust California Muni Hi Inc ETF</t>
  </si>
  <si>
    <t>FCAL.O</t>
  </si>
  <si>
    <t>FCAL:US</t>
  </si>
  <si>
    <t>45.32 - 55.45</t>
  </si>
  <si>
    <t>33739P863</t>
  </si>
  <si>
    <t>US33739P8639</t>
  </si>
  <si>
    <t>The investment seeks to provide current income that is exempt from regular federal income taxes and California income taxes and its secondary objective is long-term capital appreciation. The fund seeks to achieve its investment objectives by investing at least 80% of its net assets (including investment borrowings) in municipal debt securities that pay interest that is exempt from regular federal income taxes and California income taxes. It will invest no more than 50% of its net assets in Municipal Securities that are at the time of investment not investment grade commonly referred to as "high yield" or "junk" bonds. The fund is non-diversified.</t>
  </si>
  <si>
    <t>First Trust Canada AlphaDEXÂ® ETF</t>
  </si>
  <si>
    <t>FCAN.O</t>
  </si>
  <si>
    <t>FCAN:US</t>
  </si>
  <si>
    <t>11.90 - 25.52</t>
  </si>
  <si>
    <t>33737J208</t>
  </si>
  <si>
    <t>US33737J2087</t>
  </si>
  <si>
    <t>The investment seeks investment results that correspond generally to the price and yield (before the fund s fees and expenses) of an equity index called the NASDAQ AlphaDEX   Canada Index. The fund will normally invest at least 90% of its net assets (including investment borrowings) in the common stocks depositary receipts real estate investment trusts ("REITs") and preferred shares that comprise the index. The index is designed to select stocks from the NASDAQ Canada Index (the "base index") that may generate positive alpha or risk-adjusted returns relative to traditional indices through the use of the AlphaDEX   selection methodology.</t>
  </si>
  <si>
    <t>First Trust CEF Income Opportunity ETF</t>
  </si>
  <si>
    <t>FCEF.O</t>
  </si>
  <si>
    <t>FCEF:US</t>
  </si>
  <si>
    <t>12.54 - 23.76</t>
  </si>
  <si>
    <t>33740F409</t>
  </si>
  <si>
    <t>US33740F4090</t>
  </si>
  <si>
    <t>The investment seeks to provide current income with a secondary emphasis on total return. The fund seeks to achieve its investment objectives by investing at least 80% of its net assets (including investment borrowings) in a portfolio of closed-end investment companies that are listed and traded in the United States on registered exchanges. In selecting the closed-end funds for it s portfolio the fund s investment advisor utilizes a range of investment approaches. It is non-diversified.</t>
  </si>
  <si>
    <t>First Trust Natural Gas ETF</t>
  </si>
  <si>
    <t>FCG:US</t>
  </si>
  <si>
    <t>3.73 - 12.46</t>
  </si>
  <si>
    <t>33733E807</t>
  </si>
  <si>
    <t>US33733E8075</t>
  </si>
  <si>
    <t>The investment seeks investment results that correspond generally to the price and yield (before the fund s fees and expenses) of an equity index called the ISE-Revere Natural Gas    Index. The fund will normally invest at least 90% of its net assets (including investment borrowings) in the common stocks depositary receipts and MLP units that comprise the index. The index is designed to track the performance of mid and large capitalization companies that derive a substantial portion of their revenues from midstream activities and/or the exploration and production of natural gas.</t>
  </si>
  <si>
    <t>FidelityÂ® MSCI Communication ServicesETF</t>
  </si>
  <si>
    <t>FCOM.K</t>
  </si>
  <si>
    <t>FCOM:US</t>
  </si>
  <si>
    <t>25.43 - 43.00</t>
  </si>
  <si>
    <t>US3160928731</t>
  </si>
  <si>
    <t>The investment seeks to provide investment returns that correspond before fees and expenses generally to the performance of the MSCI USA IMI Communication Services 25/50 Index. The fund invests at least 80% of assets in securities included in the fund s underlying index. The fund s underlying index is the MSCI USA IMI Communication Services 25/50 Index which represents the performance of the communication services sector in the U.S. equity market. It may or may not hold all of the securities in the MSCI USA IMI Communication Services 25/50 Index. The fund is non-diversified.</t>
  </si>
  <si>
    <t>FidelityÂ® Corporate Bond ETF</t>
  </si>
  <si>
    <t>FCOR.K</t>
  </si>
  <si>
    <t>FCOR:US</t>
  </si>
  <si>
    <t>44.10 - 58.20</t>
  </si>
  <si>
    <t>US3161881012</t>
  </si>
  <si>
    <t>The investment seeks a high level of current income. Normally the fund invests at least 80% of its assets in investment-grade corporate bonds and other corporate debt securities and repurchase agreements for those securities. It is managed to have similar overall interest rate risk to the Bloomberg Barclays U.S. Credit Bond Index. The fund invests in lower-quality debt securities.</t>
  </si>
  <si>
    <t>FCPI</t>
  </si>
  <si>
    <t>FidelityÂ® Stocks for Inflation ETF</t>
  </si>
  <si>
    <t>FCPI.K</t>
  </si>
  <si>
    <t>FCPI:US</t>
  </si>
  <si>
    <t>16.59 - 26.69</t>
  </si>
  <si>
    <t>US3160923864</t>
  </si>
  <si>
    <t>The investment seeks to provide investment returns that correspond before fees and expenses generally to the performance of the Fidelity Stocks for Inflation Factor Index   . The fund normally invests at least 80% of its assets in securities included in the Fidelity Stocks for Inflation Factor Index    which is designed to reflect the performance of stocks of large and mid-capitalization U.S. companies with attractive valuations high quality profiles and positive momentum signals emphasizing industries that tend to outperform in inflationary environments.</t>
  </si>
  <si>
    <t>FCTR</t>
  </si>
  <si>
    <t>First Trust Lunt US Factor Rotation ETF</t>
  </si>
  <si>
    <t>FCTR.K</t>
  </si>
  <si>
    <t>FCTR:US</t>
  </si>
  <si>
    <t>14.72 - 27.35</t>
  </si>
  <si>
    <t>33733E872</t>
  </si>
  <si>
    <t>US33733E8729</t>
  </si>
  <si>
    <t>The investment seeks investment results that correspond generally to the price and yield (before the fund s fees and expenses) of an equity index called the Lunt Capital Large Cap Factor Rotation Index. The fund will normally invest at least 90% of its net assets (including investment borrowings) in the common stocks that comprise the index. The index utilizes the index provider s risk-adjusted relative strength methodology to allocate exposure to securities exhibiting either high or low levels of the characteristics associated with one of four primary investing factors: momentum value quality and volatility. The fund is non-diversified.</t>
  </si>
  <si>
    <t>First Trust SSI Strat Convert Secs ETF</t>
  </si>
  <si>
    <t>FCVT.O</t>
  </si>
  <si>
    <t>FCVT:US</t>
  </si>
  <si>
    <t>24.20 - 44.16</t>
  </si>
  <si>
    <t>33739Q507</t>
  </si>
  <si>
    <t>US33739Q5071</t>
  </si>
  <si>
    <t>The investment seeks total return. Under normal market conditions the fund seeks to achieve its investment objective by investing at least 80% of its net assets (including investment borrowings) in a portfolio of U.S. and non-U.S. convertible securities. In general convertible securities combine the investment characteristics of bonds and common stocks and typically consist of debt securities or preferred securities that may be converted or exchanged within a specified period of time into a certain amount of common stock or other equity security of the same or a different issuer. The fund is non-diversified.</t>
  </si>
  <si>
    <t>First Trust STOXXÂ® European Sel Div ETF</t>
  </si>
  <si>
    <t>FDD:US</t>
  </si>
  <si>
    <t>8.31 - 14.39</t>
  </si>
  <si>
    <t>33735T109</t>
  </si>
  <si>
    <t>US33735T1097</t>
  </si>
  <si>
    <t>The investment seeks investment results that correspond generally to the price and yield (before the fund s fees and expenses) of an equity index called the STOXX   Europe Select Dividend 30 Index. The fund will normally invest at least 90% of its net assets (including investment borrowings) in the common stocks and depositary receipts that comprise the index. The index consists of 30 high dividend-yielding securities selected from the STOXX   Europe 600 Index. In addition a security must be issued by a company with a non-negative five-year dividend-per-share growth rate and a dividend-to-earnings ratio of 60% or less.</t>
  </si>
  <si>
    <t>FDEM</t>
  </si>
  <si>
    <t>FidelityÂ® Targeted Emerging Mkts Fac ETF</t>
  </si>
  <si>
    <t>FDEM.K</t>
  </si>
  <si>
    <t>FDEM:US</t>
  </si>
  <si>
    <t>17.31 - 26.59</t>
  </si>
  <si>
    <t>US3160925430</t>
  </si>
  <si>
    <t>The investment seeks to provide investment returns that correspond before fees and expenses generally to the performance of the Fidelity Targeted Emerging Markets Factor Index   . The fund normally invests at least 80% of its assets in securities included in the index and in depository receipts representing securities included in the index. The index is designed to reflect the performance of stocks of large- and mid-capitalization emerging markets companies that have attractive valuations high quality profiles positive momentum signals lower volatility than the broader emerging markets equity market and lower correlation to the U.S. equity market.</t>
  </si>
  <si>
    <t>FDEV</t>
  </si>
  <si>
    <t>FidelityÂ® Targeted International Fac ETF</t>
  </si>
  <si>
    <t>FDEV.K</t>
  </si>
  <si>
    <t>FDEV:US</t>
  </si>
  <si>
    <t>18.89 - 27.60</t>
  </si>
  <si>
    <t>US3160925356</t>
  </si>
  <si>
    <t>The investment seeks to provide investment returns that correspond before fees and expenses generally to the performance of the Fidelity Targeted International Factor Index   . The fund invests at least 80% of its assets in securities included in the index and in depository receipts representing securities included in the index. The index is designed to reflect the performance of stocks of large- and mid-capitalization developed international companies that have attractive valuations high quality profiles positive momentum signals lower volatility than the broader developed international equity market and lower correlation to the U.S. equity market.</t>
  </si>
  <si>
    <t>FDG</t>
  </si>
  <si>
    <t>American Century Foc Dynmc Gr ETF</t>
  </si>
  <si>
    <t>FDG:US</t>
  </si>
  <si>
    <t>37.71 - 70.28</t>
  </si>
  <si>
    <t>US0250728104</t>
  </si>
  <si>
    <t>The investment seeks long-term capital growth. The fund will invest primarily in securities of large cap companies but may invest in companies of any market capitalization. It normally invests in a relatively limited number of companies generally 30 to 45 securities but may incorporate more securities to account for liquidity constraints. The fund will invest principally in U.S. exchange-listed common stocks and American Depositary Receipts (ADRs).</t>
  </si>
  <si>
    <t>FDHY</t>
  </si>
  <si>
    <t>FidelityÂ® High Yield Factor ETF</t>
  </si>
  <si>
    <t>FDHY.K</t>
  </si>
  <si>
    <t>FDHY:US</t>
  </si>
  <si>
    <t>41.13 - 56.00</t>
  </si>
  <si>
    <t>US3160926180</t>
  </si>
  <si>
    <t>The investment seeks a high level of income. The fund normally invests at least 80% of its assets in debt securities rated below investment grade (also referred to as high yield debt securities or junk bonds). It uses the ICE BofAML BB-B US High Yield Constrained Index    as a guide in structuring the fund and selecting its investments as it relates to credit quality distribution and risk characteristics. The fund normally invests primarily in securities rated BB or B by S&amp;P Ba or B by Moody s comparably rated by at least one nationally recognized credit rating agency or if unrated considered by FMRC to be of comparable quality.</t>
  </si>
  <si>
    <t>FidelityÂ® MSCI Consumer Discret ETF</t>
  </si>
  <si>
    <t>FDIS.K</t>
  </si>
  <si>
    <t>FDIS:US</t>
  </si>
  <si>
    <t>31.21 - 67.05</t>
  </si>
  <si>
    <t>US3160922049</t>
  </si>
  <si>
    <t>The investment seeks to provide investment returns that correspond before fees and expenses generally to the performance of the MSCI USA IMI Consumer Discretionary Index. The fund invests at least 80% of assets in securities included in the fund s underlying index. The fund s underlying index is the MSCI USA IMI Consumer Discretionary Index which represents the performance of the consumer discretionary sector in the U.S. equity market. It may or may not hold all of the securities in the MSCI USA IMI Consumer Discretionary Index. The fund is non-diversified.</t>
  </si>
  <si>
    <t>First Trust Strategic Income ETF</t>
  </si>
  <si>
    <t>FDIV.O</t>
  </si>
  <si>
    <t>FDIV:US</t>
  </si>
  <si>
    <t>37.26 - 51.80</t>
  </si>
  <si>
    <t>33739Q309</t>
  </si>
  <si>
    <t>US33739Q3092</t>
  </si>
  <si>
    <t>The investment seeks risk-adjusted income; capital appreciation is the secondary objective. The fund is a multi-manager multi-strategy actively managed ETF. Its investment categories will be: (i) high yield corporate bonds and first lien senior secured floating rate bank loans; (ii) mortgage-related investments; (iii) preferred securities; (iv) international sovereign bonds; (v) equity securities of Energy Infrastructure Companies certain of which are referred to as master limited partnerships; and (vi) dividend paying U.S. exchange-traded equity securities of companies and depositary receipts. It is non-diversified.</t>
  </si>
  <si>
    <t>First Trust Morningstar Div Leaders ETF</t>
  </si>
  <si>
    <t>FDL:US</t>
  </si>
  <si>
    <t>18.84 - 32.77</t>
  </si>
  <si>
    <t>US3369171091</t>
  </si>
  <si>
    <t>The investment seeks investment results that correspond generally to the price and yield (before the fund s fees and expenses) of an equity index called the Morningstar   Dividend Leaders IndexSM. The fund will normally invest at least 90% of its net assets (including investment borrowings) in the common stocks that comprise the index. The index is designed to measure the performance of the 100 highest-yielding stocks that have a consistent record of dividend payment and have the ability to sustain their dividend payments. It is non-diversified.</t>
  </si>
  <si>
    <t>FidelityÂ® Low Volatility Factor ETF</t>
  </si>
  <si>
    <t>FDLO.K</t>
  </si>
  <si>
    <t>FDLO:US</t>
  </si>
  <si>
    <t>26.22 - 42.50</t>
  </si>
  <si>
    <t>US3160928244</t>
  </si>
  <si>
    <t>The investment seeks to provide investment returns that correspond before fees and expenses generally to the performance of the Fidelity U.S. Low Volatility Factor Index   . The fund normally invests at least 80% of assets in securities included in the Fidelity U.S. Low Volatility Factor Index    which is designed to reflect the performance of stocks of large and mid-capitalization U.S. companies with lower volatility than the broader market. It may lend securities to earn income for the fund.</t>
  </si>
  <si>
    <t>First Trust Dow Jones Sel MicroCap ETF</t>
  </si>
  <si>
    <t>FDM:US</t>
  </si>
  <si>
    <t>26.31 - 51.53</t>
  </si>
  <si>
    <t>33718M105</t>
  </si>
  <si>
    <t>US33718M1053</t>
  </si>
  <si>
    <t>The investment seeks investment results that correspond generally to the price and yield (before the fund s fees and expenses) of an equity index called the Dow Jones Select MicroCap Index(SM). The fund will normally invest at least 80% of its net assets (including investment borrowings) in the common stocks of U.S. micro-capitalization companies which are publicly traded in the United States. The index is designed to measure the performance of micro-cap stocks issued by U.S. companies that are comparatively liquid and have strong fundamentals relative to the micro-cap segment as a whole.</t>
  </si>
  <si>
    <t>FidelityÂ® Momentum Factor ETF</t>
  </si>
  <si>
    <t>FDMO.K</t>
  </si>
  <si>
    <t>FDMO:US</t>
  </si>
  <si>
    <t>25.59 - 42.92</t>
  </si>
  <si>
    <t>US3160928160</t>
  </si>
  <si>
    <t>The investment seeks to provide investment returns that correspond before fees and expenses generally to the performance of the Fidelity U.S. Momentum Factor Index   . The fund normally invests at least 80% of assets in securities included in the Fidelity U.S. Momentum Factor Index    which is designed to reflect the performance of stocks of large and mid-capitalization U.S. companies that exhibit positive momentum signals. It may lend securities to earn income for the fund.</t>
  </si>
  <si>
    <t>First Trust Dow Jones Internet ETF</t>
  </si>
  <si>
    <t>FDN:US</t>
  </si>
  <si>
    <t>105.00 - 207.00</t>
  </si>
  <si>
    <t>US33733E3027</t>
  </si>
  <si>
    <t>The investment seeks investment results that correspond generally to the price and yield (before the fund s fees and expenses) of an equity index called the Dow Jones Internet Composite Index (SM) (the "index"). The fund will normally invest at least 90% of its net assets (including investment borrowings) in the common stocks that comprise the index. The index is designed to measure the performance of the largest and most actively traded securities issued by U.S. companies in the Internet industry. The index is a composite of its two sub-indices the Dow Jones Internet Commerce Index and the Dow Jones Internet Services Index. It is non-diversified.</t>
  </si>
  <si>
    <t>FDNI</t>
  </si>
  <si>
    <t>First Trust Dow Jones Intl Intnt ETF</t>
  </si>
  <si>
    <t>FDNI.O</t>
  </si>
  <si>
    <t>FDNI:US</t>
  </si>
  <si>
    <t>19.28 - 45.57</t>
  </si>
  <si>
    <t>33734X770</t>
  </si>
  <si>
    <t>US33734X7701</t>
  </si>
  <si>
    <t>The investment seeks the results that correspond generally to the price and yield (before the fund   s fees and expenses) of an equity index called the Dow Jones International Internet Index (the    index   ). The fund will normally invest at least 90% of its net assets (including investment borrowings) in the common stocks and depositary receipts that comprise the index. The index is developed maintained and sponsored by S&amp;P Dow Jones Indices LLC and is designed to measure the performance of securities of non-U.S. issuers whose primary business focus is Internet-related. The fund is non-diversified.</t>
  </si>
  <si>
    <t>FidelityÂ® Dividend ETF for Rising Rates</t>
  </si>
  <si>
    <t>FDRR.K</t>
  </si>
  <si>
    <t>FDRR:US</t>
  </si>
  <si>
    <t>22.23 - 36.48</t>
  </si>
  <si>
    <t>US3160928327</t>
  </si>
  <si>
    <t>The investment seeks to provide investment returns that correspond before fees and expenses generally to the performance of the Fidelity Dividend Index for Rising Rates   .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dividend-paying companies that are expected to continue to pay and grow their dividends and have a positive correlation of returns to increasing 10-year U.S. Treasury yields.</t>
  </si>
  <si>
    <t>First Trust Dev Mkts Ex-US AlphaDEXÂ® ETF</t>
  </si>
  <si>
    <t>FDT.O</t>
  </si>
  <si>
    <t>FDT:US</t>
  </si>
  <si>
    <t>33.30 - 56.32</t>
  </si>
  <si>
    <t>33737J174</t>
  </si>
  <si>
    <t>US33737J1741</t>
  </si>
  <si>
    <t>The investment seeks results that correspond generally to the price and yield (before the fund s fees and expenses) of an equity index called the NASDAQ AlphaDEX   Developed Markets Ex-US Index. The fund will normally invest at least 90% of its net assets (including investment borrowings) in the common stocks depositary receipts real estate investment trusts ("REITs") and preferred shares that comprise the index. The index is designed to select stocks from the NASDAQ Developed Markets Ex-US Index that may generate positive alpha or risk-adjusted returns relative to traditional indices through the use of the AlphaDEX   selection methodology.</t>
  </si>
  <si>
    <t>First Trust DevMkts exUS SC AlphaDEXÂ®ETF</t>
  </si>
  <si>
    <t>FDTS.O</t>
  </si>
  <si>
    <t>FDTS:US</t>
  </si>
  <si>
    <t>22.32 - 39.00</t>
  </si>
  <si>
    <t>33737J406</t>
  </si>
  <si>
    <t>US33737J4067</t>
  </si>
  <si>
    <t>The investment seeks investment results that correspond generally to the price and yield of an equity index called the NASDAQ AlphaDEX   Developed Markets Ex-US Small Cap Index. The fund will normally invest at least 90% of its net assets (including investment borrowings) in the common stocks depositary receipts real estate investment trusts ("REITs") and preferred shares that comprise the index. The index is designed to select stocks from the NASDAQ Developed Markets Ex-US Index that may generate positive alpha or risk-adjusted returns relative to traditional indices through the use of the AlphaDEX   selection methodology.</t>
  </si>
  <si>
    <t>FidelityÂ® High Dividend ETF</t>
  </si>
  <si>
    <t>FDVV.K</t>
  </si>
  <si>
    <t>FDVV:US</t>
  </si>
  <si>
    <t>19.51 - 33.47</t>
  </si>
  <si>
    <t>US3160928400</t>
  </si>
  <si>
    <t>The investment seeks to provide investment returns that correspond before fees and expenses generally to the performance of the Fidelity High Dividend Index   .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high-dividend-paying companies that are expected to continue to pay and grow their dividends.</t>
  </si>
  <si>
    <t>FEDX</t>
  </si>
  <si>
    <t>Emles Federal Contractors ETF</t>
  </si>
  <si>
    <t>FEDX.K</t>
  </si>
  <si>
    <t>FEDX:US</t>
  </si>
  <si>
    <t>22.55 - 26.88</t>
  </si>
  <si>
    <t>US2913618714</t>
  </si>
  <si>
    <t>The investment seeks investment results that correspond before fees and expenses to the price and yield performance of the Emles Federal Contractors Index (the "index"). The fund seeks to replicate the index by investing all or substantially all (no less than 80%) of its assets in the stocks that make up the index holding each stock in approximately the same proportion as its weighting in the index. The index is comprised of U.S. equity securities that provide exposure to the index s theme of U.S. federal contractors. It is non-diversified.</t>
  </si>
  <si>
    <t>First Trust Emerging Mrkts AlphaDEXÂ® ETF</t>
  </si>
  <si>
    <t>FEM.O</t>
  </si>
  <si>
    <t>FEM:US</t>
  </si>
  <si>
    <t>15.26 - 27.59</t>
  </si>
  <si>
    <t>33737J182</t>
  </si>
  <si>
    <t>US33737J1824</t>
  </si>
  <si>
    <t>The investment seeks investment results that correspond generally to the price and yield (before the fund s fees and expenses) of an equity index called the NASDAQ AlphaDEX   Emerging Markets Index. The fund will normally invest at least 90% of its net assets (including investment borrowings) in the common stocks depositary receipts real estate investment trusts ("REITs") and preferred shares that comprise the index. The index is designed to select stocks from the NASDAQ Emerging Markets Index (the "base index") that may generate positive alpha or risk-adjusted returns relative to traditional indices through the use of the AlphaDEX   selection methodology.</t>
  </si>
  <si>
    <t>First Trust Emerging Mkts Lcl Ccy Bd ETF</t>
  </si>
  <si>
    <t>FEMB.O</t>
  </si>
  <si>
    <t>FEMB:US</t>
  </si>
  <si>
    <t>28.26 - 39.54</t>
  </si>
  <si>
    <t>33739P202</t>
  </si>
  <si>
    <t>US33739P2020</t>
  </si>
  <si>
    <t>The investment seeks maximum total return and current income. Under normal market conditions the fund seeks to achieve its investment objective by investing at least 80% of its net assets (including investment borrowings) in bonds notes and bills issued or guaranteed by entities incorporated or domiciled in emerging market countries (collectively "Bonds") that are denominated in the local currency of the issuer. It is non-diversified.</t>
  </si>
  <si>
    <t>First Trust Emerg Mkts SC AlphaDEXÂ® ETF</t>
  </si>
  <si>
    <t>FEMS.O</t>
  </si>
  <si>
    <t>FEMS:US</t>
  </si>
  <si>
    <t>21.98 - 40.44</t>
  </si>
  <si>
    <t>33737J307</t>
  </si>
  <si>
    <t>US33737J3077</t>
  </si>
  <si>
    <t>The investment seeks investment results that correspond generally to the price and yield of an equity index called the NASDAQ AlphaDEX   Emerging Markets Small Cap Index. The fund will normally invest at least 90% of its net assets (including investment borrowings) in the common stocks depositary receipts real estate investment trusts ("REITs") and preferred shares that comprise the index. The index is designed to select stocks from the NASDAQ Emerging Markets Index (the "base index") that may generate positive alpha or risk-adjusted returns relative to traditional indices through the use of the AlphaDEX   selection methodology.</t>
  </si>
  <si>
    <t>FidelityÂ® MSCI Energy ETF</t>
  </si>
  <si>
    <t>FENY.K</t>
  </si>
  <si>
    <t>FENY:US</t>
  </si>
  <si>
    <t>6.00 - 16.40</t>
  </si>
  <si>
    <t>US3160924029</t>
  </si>
  <si>
    <t>The investment seeks to provide investment returns that correspond before fees and expenses generally to the performance of the MSCI USA IMI Energy Index. The fund invests at least 80% of assets in securities included in the fund s underlying index. The fund s underlying index is the MSCI USA IMI Energy Index which represents the performance of the energy sector in the U.S. equity market. It may or may not hold all of the securities in the MSCI USA IMI Energy Index. The fund is non-diversified.</t>
  </si>
  <si>
    <t>First Trust Europe AlphaDEXÂ® ETF</t>
  </si>
  <si>
    <t>FEP.O</t>
  </si>
  <si>
    <t>FEP:US</t>
  </si>
  <si>
    <t>20.89 - 38.10</t>
  </si>
  <si>
    <t>33737J117</t>
  </si>
  <si>
    <t>US33737J1170</t>
  </si>
  <si>
    <t>The investment seeks investment results that correspond generally to the price and yield (before the fund s fees and expenses) of an equity index called the NASDAQ AlphaDEX   Europe Index (the "index"). The fund will normally invest at least 90% of its net assets (including investment borrowings) in the common stocks depositary receipts real estate investment trusts ("REITs") and preferred shares that comprise the index. The index is designed to select stocks from the NASDAQ Europe Index (the "base index") that may generate positive alpha or risk-adjusted returns relative to traditional indices through the use of the AlphaDEX   selection methodology.</t>
  </si>
  <si>
    <t>FEUL</t>
  </si>
  <si>
    <t>Credit Suisse FI Enh Eurp 50 ETN FEUL</t>
  </si>
  <si>
    <t>FEUL.K</t>
  </si>
  <si>
    <t>FEUL:US</t>
  </si>
  <si>
    <t>40.01 - 107.13</t>
  </si>
  <si>
    <t>22539U107</t>
  </si>
  <si>
    <t>US22539U1079</t>
  </si>
  <si>
    <t>The investment seeks to provide a quarterly compounded 2x leveraged exposure to the STOXX   Europe 50 USD (Gross Return) Index (the    index   ) reduced by the applicable ETN Fees. The ETNs are medium-term note the return on which is linked to the performance of the index on a leveraged basis. The index is composed of the equity securities of 50    blue-chip    European companies by free-float market capitalization selected from within the STOXX   Europe 600 Index (the    parent index   ).</t>
  </si>
  <si>
    <t>First Trust Eurozone AlphaDEXÂ® ETF</t>
  </si>
  <si>
    <t>FEUZ.O</t>
  </si>
  <si>
    <t>FEUZ:US</t>
  </si>
  <si>
    <t>22.92 - 41.61</t>
  </si>
  <si>
    <t>33737J505</t>
  </si>
  <si>
    <t>US33737J5056</t>
  </si>
  <si>
    <t>The investment seeks investment results that correspond generally to the price and yield of an index called the NASDAQ   AlphaDEX   Eurozone Index. The fund will normally invest at least 90% of its net assets (including investment borrowings) in the common stocks depositary receipts real estate investment trusts ("REITs") and preferred shares that comprise the index. The index is designed to select stocks from the NASDAQ Eurozone Index that may generate positive alpha or risk-adjusted returns relative to traditional passive-style indices through the use of the AlphaDEX   selection methodology.</t>
  </si>
  <si>
    <t>First Trust Large Cap Core AlphaDEXÂ® ETF</t>
  </si>
  <si>
    <t>FEX.O</t>
  </si>
  <si>
    <t>FEX:US</t>
  </si>
  <si>
    <t>40.04 - 69.65</t>
  </si>
  <si>
    <t>33734K109</t>
  </si>
  <si>
    <t>US33734K1097</t>
  </si>
  <si>
    <t>The investment seeks investment results that correspond generally to the price and yield (before the fund s fees and expenses) of an equity index called the Nasdaq AlphaDEX   Large Cap Core Index. The fund will normally invest at least 90% of its net assets (including investment borrowings) in the common stocks that comprise the index. The index is designed to select stocks from the NASDAQ US 500 Large Cap Index (the "base index") that may generate positive alpha or risk-adjusted returns relative to traditional indices through the use of the AlphaDEX   selection methodology.</t>
  </si>
  <si>
    <t>SPDRÂ® EURO STOXX 50 ETF</t>
  </si>
  <si>
    <t>FEZ:US</t>
  </si>
  <si>
    <t>24.29 - 41.27</t>
  </si>
  <si>
    <t>78463X202</t>
  </si>
  <si>
    <t>US78463X2027</t>
  </si>
  <si>
    <t>The investment seeks investment results that before fees and expenses correspond generally to the total return performance of the EURO STOXX 50   Index. The fund employs a sampling strategy which means that the fund is not required to purchase all of the securities represented in the index. It generally invests substantially all but at least 80% of its total assets in the securities comprising the index. The index is designed to represent the performance of some of the largest companies across components of the 19 EURO STOXX Supersector Indexes. The EURO STOXX Supersector Indexes are subsets of the EURO STOXX Index.</t>
  </si>
  <si>
    <t>FFEB</t>
  </si>
  <si>
    <t>FT Cboe Vest US Equity Buffer ETF Feb</t>
  </si>
  <si>
    <t>FFEB.K</t>
  </si>
  <si>
    <t>FFEB:US</t>
  </si>
  <si>
    <t>22.89 - 33.31</t>
  </si>
  <si>
    <t>33740F763</t>
  </si>
  <si>
    <t>US33740F7630</t>
  </si>
  <si>
    <t>FFEU</t>
  </si>
  <si>
    <t>Barclays ETN+ FI Enhanced Europe 50 C</t>
  </si>
  <si>
    <t>FFEU.K</t>
  </si>
  <si>
    <t>FFEU:US</t>
  </si>
  <si>
    <t>37.48 - 111.96</t>
  </si>
  <si>
    <t>06746Q256</t>
  </si>
  <si>
    <t>US06746Q2562</t>
  </si>
  <si>
    <t>The investment seeks return linked to a quarterly rebalanced leveraged participation in the performance of the STOXX Europe 50   USD (Gross Return) Index (the    index   ). At inception the ETN is designed to target two times the performance of the index. A quarterly rebalancing event or a loss rebalancing event will aim to reset the leveraged exposure to the index to approximately two. The index is composed of 50 European blue-chip companies selected from within the STOXX Europe 600 Index.</t>
  </si>
  <si>
    <t>FFHG</t>
  </si>
  <si>
    <t>FormulaFolios Hedged Growth ETF</t>
  </si>
  <si>
    <t>FFHG.K</t>
  </si>
  <si>
    <t>FFHG:US</t>
  </si>
  <si>
    <t>20.67 - 29.39</t>
  </si>
  <si>
    <t>66538H674</t>
  </si>
  <si>
    <t>US66538H6743</t>
  </si>
  <si>
    <t>The investment seeks to provide capital growth. The fund seeks to achieve its investment objective by investing primarily in domestic equity securities of any market capitalization and U.S. Treasuries through other unaffiliated ETFs (including leveraged ETFs and inverse ETFs). The adviser allocates the fund s assets equally between two proprietary investment models. The adviser s first investment model identifies trends in the equity markets. The adviser s second investment model uses two sub-strategies.</t>
  </si>
  <si>
    <t>FFIU</t>
  </si>
  <si>
    <t>Fieldstone UVA Uncons Md-Trm Fxd Inc ETF</t>
  </si>
  <si>
    <t>FFIU.K</t>
  </si>
  <si>
    <t>FFIU:US</t>
  </si>
  <si>
    <t>23.25 - 28.35</t>
  </si>
  <si>
    <t>84858T202</t>
  </si>
  <si>
    <t>US84858T2024</t>
  </si>
  <si>
    <t>The investment seeks current income with limited risk to principal. The fund seeks to achieve its investment objective of current income by investing principally in fixed income securities of any kind with a dollar-weighted average effective duration of between three and seven years. Under normal market conditions Sub-Adviser intends to invest at least 80% of its net assets (plus the amount of borrowings for investment purposes) in such securities. Fixed income securities include bonds debt securities and income-producing instruments of any kind issued by governmental or private-sector entities.</t>
  </si>
  <si>
    <t>First Trust FTSE EN Dev Mkts Rel Est ETF</t>
  </si>
  <si>
    <t>FFR:US</t>
  </si>
  <si>
    <t>28.41 - 50.53</t>
  </si>
  <si>
    <t>33736N101</t>
  </si>
  <si>
    <t>US33736N1019</t>
  </si>
  <si>
    <t>The investment seeks investment results that correspond generally to the price and yield (before the fund 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</si>
  <si>
    <t>FFSG</t>
  </si>
  <si>
    <t>FormulaFolios Smart Growth ETF</t>
  </si>
  <si>
    <t>FFSG.K</t>
  </si>
  <si>
    <t>FFSG:US</t>
  </si>
  <si>
    <t>17.80 - 29.50</t>
  </si>
  <si>
    <t>66538H567</t>
  </si>
  <si>
    <t>US66538H5679</t>
  </si>
  <si>
    <t>The investment seeks to provide capital growth. The fund seeks to achieve its investment objective by investing through other unaffiliated ETFs primarily in domestic and foreign growth-oriented equity securities of any market capitalization and U.S. Treasuries or other cash equivalents. It is generally 100% invested in growth-oriented equity ETFs when the adviser s investment models indicate a bullish trend for the equity market and is generally 50% invested in growth-oriented equity ETFs and 50% invested in U.S. treasuries and/or U.S. short-term bonds to hedge risk when the adviser s models indicate a bearish trend for the equity markets.</t>
  </si>
  <si>
    <t>FFTG</t>
  </si>
  <si>
    <t>FormulaFolios Tactical Growth ETF</t>
  </si>
  <si>
    <t>FFTG.K</t>
  </si>
  <si>
    <t>FFTG:US</t>
  </si>
  <si>
    <t>19.89 - 29.32</t>
  </si>
  <si>
    <t>66538H575</t>
  </si>
  <si>
    <t>US66538H5752</t>
  </si>
  <si>
    <t>The investment seeks long-term total return. The fund is an actively managed exchange traded fund ("ETF") that is a fund of funds. It seeks to achieve its investment objective by investing primarily in foreign and domestic growth-oriented equity securities of any market capitalization domestic investment grade fixed income securities (bonds) of any maturity or duration domestic real estate investment trusts ("REITs") and commodities (gold) securities through unaffiliated ETFs.</t>
  </si>
  <si>
    <t>FFTI</t>
  </si>
  <si>
    <t>FormulaFolios Tactical Income ETF</t>
  </si>
  <si>
    <t>FFTI.K</t>
  </si>
  <si>
    <t>FFTI:US</t>
  </si>
  <si>
    <t>19.93 - 25.97</t>
  </si>
  <si>
    <t>66538H666</t>
  </si>
  <si>
    <t>US66538H6669</t>
  </si>
  <si>
    <t>The investment seeks to provide income. The fund seeks to achieve its investment objective by investing through other exchange traded funds ("ETFs") in foreign and domestic fixed income securities. The fixed income securities in which the ETFs will invest are U.S. Treasuries investment grade U.S. bonds high-yield U.S. bonds U.S. aggregate bond municipal bonds and international government bonds of any maturity and duration. The adviser uses its proprietary investment model to rank 5 major fixed income asset classes based on the strongest combination of yield spread and price momentum.</t>
  </si>
  <si>
    <t>Innovator IBDÂ® 50 ETF</t>
  </si>
  <si>
    <t>FFTY.K</t>
  </si>
  <si>
    <t>FFTY:US</t>
  </si>
  <si>
    <t>24.03 - 40.24</t>
  </si>
  <si>
    <t>45782C102</t>
  </si>
  <si>
    <t>US45782C1027</t>
  </si>
  <si>
    <t>The investment seeks to track before fees and expenses the performance of the IBD   50 Index (the "index"). The fund will normally invest at least 80% of its net assets (including investment borrowings) in securities that comprise the index. The IBD   50 Index is a weekly rules-based computer-generated stock index compiled and published by Investor s Business Daily   ("IBD" or the "index provider") that seeks to identify the current top 50 growth stocks.</t>
  </si>
  <si>
    <t>First Trust Dow Jones Global Sel Div ETF</t>
  </si>
  <si>
    <t>FGD:US</t>
  </si>
  <si>
    <t>13.75 - 25.20</t>
  </si>
  <si>
    <t>33734X200</t>
  </si>
  <si>
    <t>US33734X2009</t>
  </si>
  <si>
    <t>The investment seeks investment results that correspond generally to the price and yield (before the fund 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</si>
  <si>
    <t>First Trust Germany AlphaDEXÂ® ETF</t>
  </si>
  <si>
    <t>FGM.O</t>
  </si>
  <si>
    <t>FGM:US</t>
  </si>
  <si>
    <t>24.38 - 47.66</t>
  </si>
  <si>
    <t>33737J190</t>
  </si>
  <si>
    <t>US33737J1907</t>
  </si>
  <si>
    <t>The investment seeks investment results that correspond generally to the price and yield (before the fund s fees and expenses) of an equity index called the NASDAQ AlphaDEX   Germany Index. The fund will normally invest at least 90% of its net assets (including investment borrowings) in the common stocks depositary receipts real estate investment trusts ("REITs") and preferred shares that comprise the index. The index is designed to select stocks from the NASDAQ Germany Index (the "base index") that may generate positive alpha or risk-adjusted returns relative to traditional indices through the use of the AlphaDEX   selection methodology.</t>
  </si>
  <si>
    <t>First Trust Hong Kong AlphaDEXÂ® ETF</t>
  </si>
  <si>
    <t>FHK.O</t>
  </si>
  <si>
    <t>FHK:US</t>
  </si>
  <si>
    <t>25.02 - 36.67</t>
  </si>
  <si>
    <t>33737J240</t>
  </si>
  <si>
    <t>US33737J2400</t>
  </si>
  <si>
    <t>The investment seeks investment results that correspond generally to the price and yield (before the fund s fees and expenses) of an equity index called the NASDAQ AlphaDEX   Hong Kong Index. The fund normally invests at least 90% of its net assets (including investment borrowings) in the common stocks depositary receipts real estate investment trusts ("REITs") and preferred shares that comprise the index. The index is designed to select stocks from the NASDAQ Hong Kong Index (the "base index") that may generate positive alpha or risk-adjusted returns relative to traditional indices through the use of the AlphaDEX   selection methodology.</t>
  </si>
  <si>
    <t>FidelityÂ® MSCI Health Care ETF</t>
  </si>
  <si>
    <t>FHLC.K</t>
  </si>
  <si>
    <t>FHLC:US</t>
  </si>
  <si>
    <t>35.74 - 57.29</t>
  </si>
  <si>
    <t>US3160926008</t>
  </si>
  <si>
    <t>The investment seeks to provide investment returns that correspond before fees and expenses generally to the performance of the MSCI USA IMI Health Care Index. The fund invests at least 80% of assets in securities included in the fund s underlying index. The fund s underlying index is the MSCI USA IMI Health Care Index which represents the performance of the health care sector in the U.S. equity market. It may or may not hold all of the securities in the MSCI USA IMI Health Care Index. The fund is non-diversified.</t>
  </si>
  <si>
    <t>iShares Edge US Fixed Income Bal Rsk ETF</t>
  </si>
  <si>
    <t>FIBR.K</t>
  </si>
  <si>
    <t>FIBR:US</t>
  </si>
  <si>
    <t>89.46 - 104.00</t>
  </si>
  <si>
    <t>46435U796</t>
  </si>
  <si>
    <t>US46435U7963</t>
  </si>
  <si>
    <t>The investment seeks to track the investment results of the Bloomberg Barclays U.S. Fixed Income Balanced Risk Index. The underlying index measures the performance of the corporate and mortgage portion of the Bloomberg Barclays U.S. Universal Index while targeting an equal allocation between interest rate and credit spread risk. The fund generally will invest at least 90% of its assets in the component securities of the underlying index and in investments that have economic characteristics that are substantially identical to the component securities of the underlying index. It is non-diversified.</t>
  </si>
  <si>
    <t>FID</t>
  </si>
  <si>
    <t>First Trust S&amp;P Int Div Aristocrats ETF</t>
  </si>
  <si>
    <t>FID.O</t>
  </si>
  <si>
    <t>FID:US</t>
  </si>
  <si>
    <t>11.12 - 18.58</t>
  </si>
  <si>
    <t>33738R688</t>
  </si>
  <si>
    <t>US33738R6889</t>
  </si>
  <si>
    <t>The investment seeks investment results that correspond generally to the price and yield (before the fund s fees and expenses) of an index called the S&amp;P International Dividend Aristocrats Index. Under normal conditions the fund will invest at least 90% of its net assets (including investment borrowings) in the equity securities that comprise the index. The index measures the performance of high dividend yielding companies that have followed a managed-dividends policy of increasing or maintaining dividends for at least ten consecutive years.</t>
  </si>
  <si>
    <t>FIDI</t>
  </si>
  <si>
    <t>FidelityÂ® International High Div ETF</t>
  </si>
  <si>
    <t>FIDI.K</t>
  </si>
  <si>
    <t>FIDI:US</t>
  </si>
  <si>
    <t>12.62 - 22.10</t>
  </si>
  <si>
    <t>US3160927253</t>
  </si>
  <si>
    <t>The investment seeks to provide investment returns that correspond before fees and expenses generally to the performance of the Fidelity    International High Dividend Index. The fund normally invests at least 80% of assets in securities included in the Fidelity    International High Dividend Index and in depository receipts representing securities included in the index. The index is designed to reflect the performance of stocks of large- and mid-capitalization developed international high dividend-paying companies that are expected to continue to pay and grow their dividends.</t>
  </si>
  <si>
    <t>FidelityÂ® MSCI Industrials ETF</t>
  </si>
  <si>
    <t>FIDU.K</t>
  </si>
  <si>
    <t>FIDU:US</t>
  </si>
  <si>
    <t>24.75 - 45.77</t>
  </si>
  <si>
    <t>US3160927097</t>
  </si>
  <si>
    <t>The investment seeks to provide investment returns that correspond before fees and expenses generally to the performance of the MSCI USA IMI Industrials Index. The fund invests at least 80% of assets in securities included in the fund s underlying index. The fund s underlying index is the MSCI USA IMI Industrials Index which represents the performance of the industrial sector in the U.S. equity market. It may or may not hold all of the securities in the MSCI USA IMI Industrials Index.</t>
  </si>
  <si>
    <t>iShares MSCI Global Energy Producers ETF</t>
  </si>
  <si>
    <t>FILL.K</t>
  </si>
  <si>
    <t>FILL:US</t>
  </si>
  <si>
    <t>7.77 - 19.51</t>
  </si>
  <si>
    <t>US4642863439</t>
  </si>
  <si>
    <t>The investment seeks to track the investment results of the MSCI ACWI Select Energy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energy exploration and production. The fund is non-diversified.</t>
  </si>
  <si>
    <t>Global X FinTech ETF</t>
  </si>
  <si>
    <t>FINX.O</t>
  </si>
  <si>
    <t>FINX:US</t>
  </si>
  <si>
    <t>19.65 - 41.23</t>
  </si>
  <si>
    <t>37954Y814</t>
  </si>
  <si>
    <t>US37954Y8140</t>
  </si>
  <si>
    <t>The investment seeks to provide investment results that correspond generally to the price and yield performance before fees and expenses of the Indxx Global Fintech Thematic Index. The fund invests at least 80% of its total assets in the securities of the underlying index. The underlying index is designed to provide exposure to exchange-listed companies in developed markets that provide financial technology products and services including companies involved in mobile payments peer-to-peer (P2P) and marketplace lending financial analytics software and alternative currencies as defined by the index provider. The fund is non-diversified.</t>
  </si>
  <si>
    <t>FISR</t>
  </si>
  <si>
    <t>SPDRÂ® SSGA Fixed Inc Sect Rotation ETF</t>
  </si>
  <si>
    <t>FISR.K</t>
  </si>
  <si>
    <t>FISR:US</t>
  </si>
  <si>
    <t>28.77 - 33.61</t>
  </si>
  <si>
    <t>78470P507</t>
  </si>
  <si>
    <t>US78470P5070</t>
  </si>
  <si>
    <t>The investment seeks to provide total return by focusing on investments in income and yield-generating assets. The fund is a "fund of funds" meaning that it primarily invests its assets in securities of other exchange-traded funds ("ETFs"). Under normal circumstances it invests at least 80% of its net assets (plus the amount of borrowings for investments purposes) directly or indirectly through the underlying ETFs in fixed income securities. The fund or ETFs in which it invests may use derivative instruments to gain or hedge exposure to certain securities as an alternative to investing directly in such securities.</t>
  </si>
  <si>
    <t>FITE</t>
  </si>
  <si>
    <t>SPDRÂ® S&amp;P Kensho Future Security ETF</t>
  </si>
  <si>
    <t>FITE.K</t>
  </si>
  <si>
    <t>FITE:US</t>
  </si>
  <si>
    <t>24.47 - 42.84</t>
  </si>
  <si>
    <t>78468R671</t>
  </si>
  <si>
    <t>US78468R6716</t>
  </si>
  <si>
    <t>The investment seeks to provide investment results that before fees and expenses correspond generally to the total return performance of the S&amp;P Kensho Future Security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Future Security sector as determined by a classification standard produced by the index provider. The fund is non-diversified.</t>
  </si>
  <si>
    <t>FIVA</t>
  </si>
  <si>
    <t>FidelityÂ® International Value Factor ETF</t>
  </si>
  <si>
    <t>FIVA.K</t>
  </si>
  <si>
    <t>FIVA:US</t>
  </si>
  <si>
    <t>14.10 - 23.33</t>
  </si>
  <si>
    <t>US3160927170</t>
  </si>
  <si>
    <t>The investment seeks to provide investment returns that correspond before fees and expenses generally to the performance of the Fidelity    International Value Factor Index. The fund normally invests at least 80% of assets in securities included in the Fidelity    International Value Factor Index and in depository receipts representing securities included in the index. The index is designed to reflect the performance of stocks of large- and mid-capitalization developed international companies that have attractive valuations.</t>
  </si>
  <si>
    <t>FIVG</t>
  </si>
  <si>
    <t>Defiance 5G Next Gen Connectivity ETF</t>
  </si>
  <si>
    <t>FIVG.K</t>
  </si>
  <si>
    <t>FIVG:US</t>
  </si>
  <si>
    <t>18.66 - 31.96</t>
  </si>
  <si>
    <t>26922A289</t>
  </si>
  <si>
    <t>US26922A2895</t>
  </si>
  <si>
    <t>The investment seeks to track the total return performance before fees and expenses of the Bluestar 5G Communications Index (the index). The fund uses a passive management approach to track the total return performance before fees and expenses of the index. The index consists of a tiered modified market capitalization-weighted portfolio of the U.S.-listed equity securities including depositary receipts of companies whose products or services are predominantly tied to the development of 5G networking and communication technologies. At least 80% of the fund s total assets will be invested in the component securities of the index. It is non-diversified.</t>
  </si>
  <si>
    <t>First Trust Water ETF</t>
  </si>
  <si>
    <t>FIW:US</t>
  </si>
  <si>
    <t>39.59 - 70.04</t>
  </si>
  <si>
    <t>33733B100</t>
  </si>
  <si>
    <t>US33733B1008</t>
  </si>
  <si>
    <t>The investment seeks investment results that correspond generally to the price and yield (before the fund s fees and expenses) of an equity index called the ISE Clean Edge Water Index. The fund will normally invest at least 90% of its net assets (including investment borrowings) in the common stocks and depositary receipts that comprise the index. The index is designed to track the performance of small mid and large capitalization companies that derive a substantial portion of their revenues from the potable water and wastewater industry according to Clean Edge.</t>
  </si>
  <si>
    <t>FIXD</t>
  </si>
  <si>
    <t>First Trust TCWOpportunistic Fxd Inc ETF</t>
  </si>
  <si>
    <t>FIXD.O</t>
  </si>
  <si>
    <t>FIXD:US</t>
  </si>
  <si>
    <t>45.38 - 58.74</t>
  </si>
  <si>
    <t>33740F805</t>
  </si>
  <si>
    <t>US33740F8059</t>
  </si>
  <si>
    <t>The investment seeks to maximize long-term total return. The fund pursues its objective by investing at least 80% of its net assets (including investment borrowings) in fixed income securities. It may invest up to 35% of its net assets in corporate non-U.S. and non-agency debt and other securities rated below investment grade by one or more nationally recognized statistical rating organization ("NRSRO") or if unrated judged to be of comparable quality by the Sub-Advisor. The fund is non-diversified.</t>
  </si>
  <si>
    <t>FIYY</t>
  </si>
  <si>
    <t>Barclays ETN+ FI Enhanced Glb Hi Yld B</t>
  </si>
  <si>
    <t>FIYY.K</t>
  </si>
  <si>
    <t>FIYY:US</t>
  </si>
  <si>
    <t>46.84 - 126.75</t>
  </si>
  <si>
    <t>06746Q249</t>
  </si>
  <si>
    <t>US06746Q2497</t>
  </si>
  <si>
    <t>The investment seeks return linked to a quarterly rebalanced leveraged participation in the performance of the MSCI World High Dividend Yield USD Gross Total Return Index (the    index   ). At inception the ETN is designed to target two times the performance of the index. A quarterly rebalancing event or a loss rebalancing event will aim to reset the leveraged exposure to the index to approximately two. The index is designed to track the performance of large and mid cap stocks (excluding REITS) across 23 developed markets countries tracked by the MSCI World Index with higher than average dividend yields that are potentially both sustainable and persistent.</t>
  </si>
  <si>
    <t>FJNK</t>
  </si>
  <si>
    <t>Pacific Global Focused High Yield ETF</t>
  </si>
  <si>
    <t>FJNK.K</t>
  </si>
  <si>
    <t>FJNK:US</t>
  </si>
  <si>
    <t>19.27 - 25.44</t>
  </si>
  <si>
    <t>69434K205</t>
  </si>
  <si>
    <t>US69434K2050</t>
  </si>
  <si>
    <t>The investment seeks income and long-term growth of capital. Under normal circumstances the fund will invest at least 80% of its net assets (plus any borrowings for investment purposes) in high yield debt securities. The manager expects to invest primarily in securities that are at the time of purchase rated below investment grade (i.e. high yield securities sometimes called "junk bonds" or non-investment grade securities) or if unrated of comparable quality as determined by the Sub-Adviser. Debt securities in which the fund invests focus on U.S. dollar denominated corporate bonds of domestic and foreign issuers.</t>
  </si>
  <si>
    <t>First Trust Japan AlphaDEXÂ® ETF</t>
  </si>
  <si>
    <t>FJP.O</t>
  </si>
  <si>
    <t>FJP:US</t>
  </si>
  <si>
    <t>34.25 - 51.99</t>
  </si>
  <si>
    <t>33737J158</t>
  </si>
  <si>
    <t>US33737J1584</t>
  </si>
  <si>
    <t>The investment seeks investment results that correspond generally to the price and yield (before the fund s fees and expenses) of an equity index called the NASDAQ AlphaDEX   Japan Index. The fund will normally invest at least 90% of its net assets (including investment borrowings) in the common stocks depositary receipts real estate investment trusts ("REITs") and preferred shares that comprise the index. The index is designed to select stocks from the NASDAQ Japan Index (the "base index") that may generate positive alpha or risk-adjusted returns relative to traditional indices through the use of the AlphaDEX   selection methodology.</t>
  </si>
  <si>
    <t>FJUL</t>
  </si>
  <si>
    <t>FT Cboe Vest US Equity Buffer ETF Jul</t>
  </si>
  <si>
    <t>FJUL.K</t>
  </si>
  <si>
    <t>FJUL:US</t>
  </si>
  <si>
    <t>30.16 - 32.61</t>
  </si>
  <si>
    <t>33740U208</t>
  </si>
  <si>
    <t>US33740U2087</t>
  </si>
  <si>
    <t>The investment seeks to provide investors with returns that match the price return of the SPDR   S&amp;P 500   ETF Trust up to a predetermined upside cap of 14.95% and 14.10% while providing a buffer against the first 10% of Underlying ETF losses over the period from July 20 2020 to July 16 2021. Normally the fund will invest substantially all of its assets in FLEX Options that reference the performance of the Underlying ETF. It uses FLEX Options to employ a "target outcome strategy." Target outcome strategies seek to produce pre-determined investment outcomes based upon the performance of an underlying security or index. The fund is non-diversified.</t>
  </si>
  <si>
    <t>FJUN</t>
  </si>
  <si>
    <t>FT Cboe Vest US Equity Buffer ETF Jun</t>
  </si>
  <si>
    <t>FJUN.K</t>
  </si>
  <si>
    <t>FJUN:US</t>
  </si>
  <si>
    <t>29.73 - 33.55</t>
  </si>
  <si>
    <t>33740F722</t>
  </si>
  <si>
    <t>US33740F7226</t>
  </si>
  <si>
    <t>The investment seeks to provide investors with returns (before fees expenses and taxes) that match the price return of the SPDR   S&amp;P 500   ETF Trust. Under normal market conditions the fund will invest substantially all of its assets in FLexible EXchange   Options (   FLEX Options   ) that reference the performance of the SPDR   S&amp;P 500   ETF Trust (the    Underlying ETF   ). FLEX Options are customized equity or index option contracts that trade on an exchange but provide investors with the ability to customize key contract terms like exercise prices styles and expiration dates. It is non-diversified.</t>
  </si>
  <si>
    <t>First Trust South Korea AlphaDEXÂ® ETF</t>
  </si>
  <si>
    <t>FKO.O</t>
  </si>
  <si>
    <t>FKO:US</t>
  </si>
  <si>
    <t>12.23 - 20.97</t>
  </si>
  <si>
    <t>33737J166</t>
  </si>
  <si>
    <t>US33737J1667</t>
  </si>
  <si>
    <t>The investment seeks investment results that correspond generally to the price and yield (before the fund s fees and expenses) of an equity index called the NASDAQ AlphaDEX   South Korea Index. The fund will normally invest at least 90% of its net assets (including investment borrowings) in the common stocks depositary receipts real estate investment trusts ("REITs") and preferred shares that comprise the index. The index is designed to select stocks from the NASDAQ South Korea Index (the "base index") that may generate positive alpha or risk-adjusted returns relative to traditional indices through the use of the AlphaDEX   selection methodology.</t>
  </si>
  <si>
    <t>First Trust United Kingdom AlphaDEXÂ® ETF</t>
  </si>
  <si>
    <t>FKU.O</t>
  </si>
  <si>
    <t>FKU:US</t>
  </si>
  <si>
    <t>18.96 - 41.61</t>
  </si>
  <si>
    <t>33737J224</t>
  </si>
  <si>
    <t>US33737J2244</t>
  </si>
  <si>
    <t>The investment seeks investment results that correspond generally to the price and yield (before the fund s fees and expenses) of an equity index called the NASDAQ AlphaDEX   United Kingdom Index. The fund will normally invest at least 90% of its net assets (including investment borrowings) in the common stocks depositary receipts real estate investment trusts ("REITs") and preferred shares that comprise the index. The index is designed to select stocks from the NASDAQ United Kingdom Index (the "base index") that may generate positive alpha or risk-adjusted returns relative to traditional indices through the use of the AlphaDEX   selection methodology.</t>
  </si>
  <si>
    <t>FLAU</t>
  </si>
  <si>
    <t>Franklin FTSE Australia ETF</t>
  </si>
  <si>
    <t>FLAU.K</t>
  </si>
  <si>
    <t>FLAU:US</t>
  </si>
  <si>
    <t>14.57 - 27.45</t>
  </si>
  <si>
    <t>35473P843</t>
  </si>
  <si>
    <t>US35473P8436</t>
  </si>
  <si>
    <t>The investment seeks to provide investment results that closely correspond before fees and expenses to the performance of the FTSE Australia RIC Capped Index (the FTSE Australia Capped Index). Under normal market conditions the fund invests at least 80% of its assets in the component securities of the FTSE Australia Capped Index and in depositary receipts representing such securities. The FTSE Australia Capped Index is based on the FTSE Australia Index and is designed to measure the performance of Australian large- and mid-capitalization stocks. The fund is non-diversified.</t>
  </si>
  <si>
    <t>FLAX</t>
  </si>
  <si>
    <t>Franklin FTSE Asia ex Japan ETF</t>
  </si>
  <si>
    <t>FLAX.K</t>
  </si>
  <si>
    <t>FLAX:US</t>
  </si>
  <si>
    <t>16.37 - 26.71</t>
  </si>
  <si>
    <t>35473P660</t>
  </si>
  <si>
    <t>US35473P6604</t>
  </si>
  <si>
    <t>The investment seeks to provide investment results that closely correspond before fees and expenses to the performance of the FTSE Asia ex Japan RIC Capped Index (the FTSE Asia ex Japan Capped Index). Under normal market conditions the fund invests at least 80% of its assets in the component securities of the FTSE Asia ex Japan Capped Index and in depositary receipts representing such securities. The FTSE Asia ex Japan Capped Index is based on the FTSE Asia ex Japan Index and is designed to measure the performance of large- and mid- capitalization stocks from developed and emerging Asian countries excluding Japan.</t>
  </si>
  <si>
    <t>FLBL</t>
  </si>
  <si>
    <t>Franklin Liberty Senior Loan ETF</t>
  </si>
  <si>
    <t>FLBL.K</t>
  </si>
  <si>
    <t>FLBL:US</t>
  </si>
  <si>
    <t>19.96 - 25.27</t>
  </si>
  <si>
    <t>35473P595</t>
  </si>
  <si>
    <t>US35473P5952</t>
  </si>
  <si>
    <t>The investment seeks high level of current income; the secondary goal is preservation of capital. Under normal market conditions the fund invests at least 80% of its net assets in senior loans and investments that provide exposure to senior loans. Senior loans include loans referred to as leveraged loans bank loans and/or floating rate loans. The fund invests predominantly in income-producing senior floating interest rate corporate loans made to or issued by U.S. companies non-U.S. entities and U.S. subsidiaries of non-U.S. entities.</t>
  </si>
  <si>
    <t>FLBR</t>
  </si>
  <si>
    <t>Franklin FTSE Brazil ETF</t>
  </si>
  <si>
    <t>FLBR.K</t>
  </si>
  <si>
    <t>FLBR:US</t>
  </si>
  <si>
    <t>12.49 - 29.84</t>
  </si>
  <si>
    <t>35473P835</t>
  </si>
  <si>
    <t>US35473P8352</t>
  </si>
  <si>
    <t>The investment seeks to provide investment results that closely correspond before fees and expenses to the performance of the FTSE Brazil RIC Capped Index (the FTSE Brazil Capped Index). Under normal market conditions the fund invests at least 80% of its assets in the component securities of the FTSE Brazil Capped Index and in depositary receipts representing such securities. The FTSE Brazil Capped Index is based on the FTSE Brazil Index and is designed to measure the performance of Brazilian large- and mid-capitalization stocks. The fund is non-diversified.</t>
  </si>
  <si>
    <t>FLCA</t>
  </si>
  <si>
    <t>Franklin FTSE Canada ETF</t>
  </si>
  <si>
    <t>FLCA.K</t>
  </si>
  <si>
    <t>FLCA:US</t>
  </si>
  <si>
    <t>16.02 - 27.40</t>
  </si>
  <si>
    <t>35473P827</t>
  </si>
  <si>
    <t>US35473P8279</t>
  </si>
  <si>
    <t>The investment seeks to provide investment results that closely correspond before fees and expenses to the performance of the FTSE Canada RIC Capped Index (the FTSE Canada Capped Index). Under normal market conditions the fund invests at least 80% of its assets in the component securities of the FTSE Canada Capped Index and in depositary receipts representing such securities. The FTSE Canada Capped Index is based on the FTSE Canada Index and is designed to measure the performance of Canadian large- and mid-capitalization stocks. The fund is non-diversified.</t>
  </si>
  <si>
    <t>FLCB</t>
  </si>
  <si>
    <t>Franklin Liberty US Core Bond ETF</t>
  </si>
  <si>
    <t>FLCB.K</t>
  </si>
  <si>
    <t>FLCB:US</t>
  </si>
  <si>
    <t>24.19 - 26.77</t>
  </si>
  <si>
    <t>35473P553</t>
  </si>
  <si>
    <t>US35473P5531</t>
  </si>
  <si>
    <t>The investment seeks total return. Under normal market conditions the fund invests at least 80% of its net assets in bonds of U.S. issuers including government corporate debt mortgage-backed and asset-backed securities. It invests predominantly in investment grade debt securities and under normal market conditions is generally expected to have sector credit and duration exposures comparable to the Bloomberg Barclays U.S. Aggregate Bond Index the fund s benchmark index. The fund may enter into various interest rate and credit-related derivatives principally U.S. Treasury futures interest rate swaps and credit default swaps.</t>
  </si>
  <si>
    <t>FLCH</t>
  </si>
  <si>
    <t>Franklin FTSE China ETF</t>
  </si>
  <si>
    <t>FLCH.K</t>
  </si>
  <si>
    <t>FLCH:US</t>
  </si>
  <si>
    <t>19.77 - 33.35</t>
  </si>
  <si>
    <t>35473P819</t>
  </si>
  <si>
    <t>US35473P8196</t>
  </si>
  <si>
    <t>The investment seeks to provide investment results that closely correspond the FTSE China RIC Capped Index (the FTSE China Capped Index). Under normal market conditions the fund invests at least 80% of its assets in the component securities of the index and in depositary receipts representing such securities. The index is based on the FTSE China Index and is designed to measure the performance of Chinese large- and mid-capitalization stocks as represented by H-Shares B-Shares and A-Shares. The fund is non-diversified.</t>
  </si>
  <si>
    <t>Franklin Liberty Investment Grd Corp ETF</t>
  </si>
  <si>
    <t>FLCO.K</t>
  </si>
  <si>
    <t>FLCO:US</t>
  </si>
  <si>
    <t>21.31 - 27.89</t>
  </si>
  <si>
    <t>35473P603</t>
  </si>
  <si>
    <t>US35473P6034</t>
  </si>
  <si>
    <t>The investment seeks a high level of current income as is consistent with prudent investing while seeking preservation of capital. Under normal market conditions the fund invests at least 80% of its net assets in investment grade corporate debt securities and investments. It invests primarily in U.S. dollar denominated corporate debt securities issued by U.S. and foreign companies. The fund may invest in debt securities of any maturity or duration. The fund s focus on the credit quality of its portfolio is intended to reduce credit risk and help to preserve the fund s capital.</t>
  </si>
  <si>
    <t>FLDR</t>
  </si>
  <si>
    <t>FidelityÂ® Low Duration Bond Factor ETF</t>
  </si>
  <si>
    <t>FLDR.K</t>
  </si>
  <si>
    <t>FLDR:US</t>
  </si>
  <si>
    <t>43.16 - 51.16</t>
  </si>
  <si>
    <t>US3161884081</t>
  </si>
  <si>
    <t>The investment seeks to provide investment returns that correspond before fees and expenses generally to the performance of the Fidelity Low Duration Investment Grade Factor Index   . The fund normally invests at least 80% of assets in securities included in the index. The index is designed to optimize the balance of interest rate risk and credit risk such that both returns and risk measures may be improved relative to traditional U.S. investment grade floating rate note indices. The index is comprised solely of U.S. investment grade floating rate notes and U.S. Treasury notes.</t>
  </si>
  <si>
    <t>FLEE</t>
  </si>
  <si>
    <t>Franklin FTSE Europe ETF</t>
  </si>
  <si>
    <t>FLEE.K</t>
  </si>
  <si>
    <t>FLEE:US</t>
  </si>
  <si>
    <t>16.01 - 25.53</t>
  </si>
  <si>
    <t>35473P652</t>
  </si>
  <si>
    <t>US35473P6521</t>
  </si>
  <si>
    <t>The investment seeks to provide investment results that closely correspond before fees and expenses to the performance of the FTSE Developed Europe RIC Capped Index (the FTSE Developed Europe Capped Index). Under normal market conditions the fund invests at least 80% of its assets in the component securities of the FTSE Developed Europe Capped Index and in depositary receipts representing such securities. The FTSE Developed Europe Capped Index is based on the FTSE Developed Europe Index and is designed to measure the performance of large- and mid-capitalization stocks from developed European countries.</t>
  </si>
  <si>
    <t>FLEH</t>
  </si>
  <si>
    <t>Franklin FTSE Europe Hedged ETF</t>
  </si>
  <si>
    <t>FLEH.K</t>
  </si>
  <si>
    <t>FLEH:US</t>
  </si>
  <si>
    <t>16.01 - 25.19</t>
  </si>
  <si>
    <t>35473P645</t>
  </si>
  <si>
    <t>US35473P6455</t>
  </si>
  <si>
    <t>The investment seeks to provide investment results that closely correspond before fees and expenses to the performance of the FTSE Developed Europe RIC Capped Hedged to USD Index (the FTSE Developed Europe Capped Hedged Index). Under normal market conditions the fund invests at least 80% of its assets in the component securities of the index and in depositary receipts representing such securities including indirectly through the Franklin FTSE Europe ETF. The index is based on the FTSE Developed Europe Hedged to USD Index and is designed to measure the performance of large- and mid-capitalization stocks from developed European countries.</t>
  </si>
  <si>
    <t>FLFR</t>
  </si>
  <si>
    <t>Franklin FTSE France ETF</t>
  </si>
  <si>
    <t>FLFR.K</t>
  </si>
  <si>
    <t>FLFR:US</t>
  </si>
  <si>
    <t>16.06 - 27.04</t>
  </si>
  <si>
    <t>35473P793</t>
  </si>
  <si>
    <t>US35473P7933</t>
  </si>
  <si>
    <t>The investment seeks to provide investment results that closely correspond before fees and expenses to the performance of the FTSE France RIC Capped Index (the FTSE France Capped Index). Under normal market conditions the fund invests at least 80% of its assets in the component securities of the FTSE France Capped Index and in depositary receipts representing such securities. The FTSE France Capped Index is based on the FTSE France Index and is designed to measure the performance of French large- and mid-capitalization stocks. The fund is non-diversified.</t>
  </si>
  <si>
    <t>FLGB</t>
  </si>
  <si>
    <t>Franklin FTSE United Kingdom ETF</t>
  </si>
  <si>
    <t>FLGB.K</t>
  </si>
  <si>
    <t>FLGB:US</t>
  </si>
  <si>
    <t>14.50 - 25.58</t>
  </si>
  <si>
    <t>35473P678</t>
  </si>
  <si>
    <t>US35473P6786</t>
  </si>
  <si>
    <t>The investment seeks to provide investment results that closely correspond before fees and expenses to the performance of the FTSE UK RIC Capped Index (the FTSE UK Capped Index). Under normal market conditions the fund invests at least 80% of its assets in the component securities of the FTSE UK Capped Index and in depositary receipts representing such securities. The FTSE UK Capped Index is based on the FTSE UK Index and is designed to measure the performance of United Kingdom large- and mid-capitalization stocks. The fund is non-diversified.</t>
  </si>
  <si>
    <t>FLGR</t>
  </si>
  <si>
    <t>Franklin FTSE Germany ETF</t>
  </si>
  <si>
    <t>FLGR.K</t>
  </si>
  <si>
    <t>FLGR:US</t>
  </si>
  <si>
    <t>13.60 - 23.89</t>
  </si>
  <si>
    <t>35473P785</t>
  </si>
  <si>
    <t>US35473P7859</t>
  </si>
  <si>
    <t>The investment seeks to provide investment results that closely correspond before fees and expenses to the performance of the FTSE Germany RIC Capped Index (the FTSE Germany Capped Index). Under normal market conditions the fund invests at least 80% of its assets in the component securities of the FTSE Germany Capped Index and in depositary receipts representing such securities. The FTSE Germany Capped Index is based on the FTSE Germany Index and is designed to measure the performance of German large- and mid-capitalization stocks. The fund is non-diversified.</t>
  </si>
  <si>
    <t>FLGV</t>
  </si>
  <si>
    <t>Franklin Liberty US Treasury Bond ETF</t>
  </si>
  <si>
    <t>FLGV.K</t>
  </si>
  <si>
    <t>FLGV:US</t>
  </si>
  <si>
    <t>24.94 - 24.96</t>
  </si>
  <si>
    <t>Intermediate Government</t>
  </si>
  <si>
    <t>35473P488</t>
  </si>
  <si>
    <t>US35473P4880</t>
  </si>
  <si>
    <t>The investment seeks income. Under normal market conditions the fund invests at least 80% of its net assets in direct obligations of the U.S. Treasury including Treasury bonds bills and notes and investments that provide exposure to direct obligations of the U.S. Treasury. It may invest in U.S. Treasury securities of any maturity and intends to primarily focus on U.S. Treasury securities with a remaining maturity of between 1-30 years.</t>
  </si>
  <si>
    <t>FLHK</t>
  </si>
  <si>
    <t>Franklin FTSE Hong Kong ETF</t>
  </si>
  <si>
    <t>FLHK.K</t>
  </si>
  <si>
    <t>FLHK:US</t>
  </si>
  <si>
    <t>18.77 - 26.60</t>
  </si>
  <si>
    <t>35473P777</t>
  </si>
  <si>
    <t>US35473P7776</t>
  </si>
  <si>
    <t>The investment seeks to provide investment results that closely correspond before fees and expenses to the performance of FTSE Hong Kong RIC Capped Index (the FTSE Hong Kong Capped Index). Under normal market conditions the fund invests at least 80% of its assets in the component securities of the FTSE Hong Kong Capped Index and in depositary receipts representing such securities. The FTSE Hong Kong Capped Index is based on the FTSE Hong Kong Index and is designed to measure the performance of Hong Kong large- and mid-capitalization stocks. The fund is non-diversified.</t>
  </si>
  <si>
    <t>FLHY</t>
  </si>
  <si>
    <t>Franklin Liberty High Yield Corp ETF</t>
  </si>
  <si>
    <t>FLHY.K</t>
  </si>
  <si>
    <t>FLHY:US</t>
  </si>
  <si>
    <t>19.98 - 26.42</t>
  </si>
  <si>
    <t>35473P629</t>
  </si>
  <si>
    <t>US35473P6299</t>
  </si>
  <si>
    <t>The investment seeks to earn a high level of current income; its secondary goal is to seek capital appreciation to the extent it is possible and consistent with the fund s principal goal. Under normal market conditions the fund invests at least 80% of its net assets in high yield corporate debt securities and investments that provide exposure to high yield corporate debt securities. It may invest up to 100% of its total assets in high yield debt securities. The fund may invest in debt securities of U.S. and foreign issuers including those in developing or emerging markets. These securities may be U.S. dollar or non-U.S. dollar denominated.</t>
  </si>
  <si>
    <t>FLIA</t>
  </si>
  <si>
    <t>Franklin Liberty Intl Aggt Bd ETF</t>
  </si>
  <si>
    <t>FLIA.K</t>
  </si>
  <si>
    <t>FLIA:US</t>
  </si>
  <si>
    <t>24.25 - 26.10</t>
  </si>
  <si>
    <t>35473P611</t>
  </si>
  <si>
    <t>US35473P6117</t>
  </si>
  <si>
    <t>The investment seeks total investment return consistent with prudent investing consisting of a combination of interest income and capital appreciation. Under normal market conditions the fund invests at least 80% of its net assets in bonds and investments that provide exposure to bonds. Bonds include debt obligations of any maturity such as bonds notes bills and debentures. The fund invests predominantly in fixed and floating-rate bonds issued by governments government agencies and governmental-related or corporate issuers located outside the U.S. It is non-diversified.</t>
  </si>
  <si>
    <t>FLIN</t>
  </si>
  <si>
    <t>Franklin FTSE India ETF</t>
  </si>
  <si>
    <t>FLIN.K</t>
  </si>
  <si>
    <t>FLIN:US</t>
  </si>
  <si>
    <t>13.78 - 23.87</t>
  </si>
  <si>
    <t>35473P769</t>
  </si>
  <si>
    <t>US35473P7693</t>
  </si>
  <si>
    <t>The investment seeks to provide investment results that closely correspond before fees and expenses to the performance of the FTSE India RIC Capped Index (the FTSE India Capped Index). Under normal market conditions the fund invests at least 80% of its assets in the component securities of the FTSE India Capped Index and in depositary receipts representing such securities. The FTSE India Capped Index is based on the FTSE India Index and is designed to measure the performance of Indian large- and mid-capitalization stocks. The fund is non-diversified.</t>
  </si>
  <si>
    <t>FLIY</t>
  </si>
  <si>
    <t>Franklin FTSE Italy ETF</t>
  </si>
  <si>
    <t>FLIY.K</t>
  </si>
  <si>
    <t>FLIY:US</t>
  </si>
  <si>
    <t>15.17 - 25.81</t>
  </si>
  <si>
    <t>35473P751</t>
  </si>
  <si>
    <t>US35473P7511</t>
  </si>
  <si>
    <t>The investment seeks to provide investment results that closely correspond before fees and expenses to the performance of the FTSE Italy RIC Capped Index (the FTSE Italy Capped Index). Under normal market conditions the fund invests at least 80% of its assets in the component securities of the FTSE Italy Capped Index and in depositary receipts representing such securities. The FTSE Italy Capped Index is based on the FTSE Italy Index and is designed to measure the performance of Italian large- and mid-capitalization stocks. The fund is non-diversified.</t>
  </si>
  <si>
    <t>FLJH</t>
  </si>
  <si>
    <t>Franklin FTSE Japan Hedged ETF</t>
  </si>
  <si>
    <t>FLJH.K</t>
  </si>
  <si>
    <t>FLJH:US</t>
  </si>
  <si>
    <t>17.95 - 27.19</t>
  </si>
  <si>
    <t>35473P637</t>
  </si>
  <si>
    <t>US35473P6372</t>
  </si>
  <si>
    <t>The investment seeks to provide investment results that closely correspond before fees and expenses to the performance of the FTSE Japan RIC Capped Hedged to USD Index (the FTSE Japan Capped Hedged Index). Under normal market conditions the fund invests at least 80% of its assets in the component securities of the FTSE Japan Capped Hedged Index and in depositary receipts representing such securities including indirectly through the Franklin FTSE Japan ETF (underlying fund). The FTSE Japan Capped Hedged Index is based on the FTSE Japan Hedged to USD Index and is designed to measure the performance of Japanese large- and mid-capitalization stocks.</t>
  </si>
  <si>
    <t>FLJP</t>
  </si>
  <si>
    <t>Franklin FTSE Japan ETF</t>
  </si>
  <si>
    <t>FLJP.K</t>
  </si>
  <si>
    <t>FLJP:US</t>
  </si>
  <si>
    <t>18.52 - 28.50</t>
  </si>
  <si>
    <t>35473P744</t>
  </si>
  <si>
    <t>US35473P7446</t>
  </si>
  <si>
    <t>The investment seeks to provide investment results that closely correspond before fees and expenses to the performance of the FTSE Japan RIC Capped Index (the FTSE Japan Capped Index). Under normal market conditions the fund invests at least 80% of its assets in the component securities of the FTSE Japan Capped Index and in depositary receipts representing such securities. The FTSE Japan Capped Index is based on the FTSE Japan Index and is designed to measure the performance of Japanese large- and mid-capitalization stocks.</t>
  </si>
  <si>
    <t>FLKR</t>
  </si>
  <si>
    <t>Franklin FTSE South Korea ETF</t>
  </si>
  <si>
    <t>FLKR.K</t>
  </si>
  <si>
    <t>FLKR:US</t>
  </si>
  <si>
    <t>13.55 - 26.11</t>
  </si>
  <si>
    <t>35473P710</t>
  </si>
  <si>
    <t>US35473P7107</t>
  </si>
  <si>
    <t>The investment seeks to provide investment results that closely correspond before fees and expenses to the performance of the FTSE South Korea RIC Capped Index (the FTSE South Korea Capped Index). Under normal market conditions the fund invests at least 80% of its assets in the component securities of the FTSE South Korea Capped Index and in depositary receipts representing such securities. The FTSE South Korea Capped Index is based on the FTSE South Korea Index and is designed to measure the performance of South Korean large- and mid-capitalization stocks. The fund is non-diversified.</t>
  </si>
  <si>
    <t>FLLA</t>
  </si>
  <si>
    <t>Franklin FTSE Latin America ETF</t>
  </si>
  <si>
    <t>FLLA.K</t>
  </si>
  <si>
    <t>FLLA:US</t>
  </si>
  <si>
    <t>13.33 - 29.01</t>
  </si>
  <si>
    <t>35473P561</t>
  </si>
  <si>
    <t>US35473P5614</t>
  </si>
  <si>
    <t>The investment seeks to provide investment results that closely correspond before fees and expenses to the performance of the FTSE Latin America RIC Capped Index. Under normal market conditions the fund invests at least 80% of its assets in the component securities of the index and in depositary receipts representing such securities. The index is based on the FTSE Latin America Index and is designed to measure the performance of Latin American large- and mid-capitalization stocks. The fund will concentrate its investments in a particular industry or group of industries to approximately the same extent that the index is concentrated.</t>
  </si>
  <si>
    <t>Franklin Liberty US Low Volatility ETF</t>
  </si>
  <si>
    <t>FLLV.K</t>
  </si>
  <si>
    <t>FLLV:US</t>
  </si>
  <si>
    <t>26.10 - 43.00</t>
  </si>
  <si>
    <t>35473P504</t>
  </si>
  <si>
    <t>US35473P5044</t>
  </si>
  <si>
    <t>The investment seeks capital appreciation with an emphasis on lower volatility. The fund invests at least 80% of its net assets in U.S. investments. It invests primarily in equity securities (principally common stocks) of U.S. companies. The fund seeks capital appreciation while providing a lower level of volatility than the broader equity market as measured by the Russell 1000 Index. It may invest a portion of its assets in mid-capitalization companies.</t>
  </si>
  <si>
    <t>First Trust Global Eng and Const ETF</t>
  </si>
  <si>
    <t>FLM:US</t>
  </si>
  <si>
    <t>29.90 - 52.15</t>
  </si>
  <si>
    <t>33736M103</t>
  </si>
  <si>
    <t>US33736M1036</t>
  </si>
  <si>
    <t>The investment seeks investment results that correspond generally to the price and yield (before the fund s fees and expenses) of an equity index called the ISE Global Engineering and ConstructionTM Index. The fund will normally invest at least 90% of its net assets (including investment borrowings) in the common stocks and depositary receipts that comprise the index. The index provides a benchmark for investors interested in tracking public companies throughout the world that are active in the engineering and construction industries based on analysis of the products and services offered by those companies.</t>
  </si>
  <si>
    <t>FLMB</t>
  </si>
  <si>
    <t>Franklin Liberty Muni Bd ETF</t>
  </si>
  <si>
    <t>FLMB.K</t>
  </si>
  <si>
    <t>FLMB:US</t>
  </si>
  <si>
    <t>23.32 - 27.70</t>
  </si>
  <si>
    <t>35473P850</t>
  </si>
  <si>
    <t>US35473P8501</t>
  </si>
  <si>
    <t>The investment seeks a high level of current income that is exempt from federal income taxes. Under normal market conditions the fund invests at least 80% of its net assets in municipal securities whose interest is free from federal income taxes including the federal alternative minimum tax. Although the fund tries to invest all of its assets in tax-free securities it is possible that up to 20% of the fund s net assets may be in securities that pay interest that may be subject to the federal alternative minimum tax and although not anticipated in securities that pay interest subject to other federal or state income taxes.</t>
  </si>
  <si>
    <t>FLMI</t>
  </si>
  <si>
    <t>Franklin Liberty Interm Muni Oppos ETF</t>
  </si>
  <si>
    <t>FLMI.K</t>
  </si>
  <si>
    <t>FLMI:US</t>
  </si>
  <si>
    <t>22.61 - 26.29</t>
  </si>
  <si>
    <t>35473P868</t>
  </si>
  <si>
    <t>US35473P8683</t>
  </si>
  <si>
    <t>FLMX</t>
  </si>
  <si>
    <t>Franklin FTSE Mexico ETF</t>
  </si>
  <si>
    <t>FLMX.K</t>
  </si>
  <si>
    <t>FLMX:US</t>
  </si>
  <si>
    <t>12.76 - 24.22</t>
  </si>
  <si>
    <t>35473P736</t>
  </si>
  <si>
    <t>US35473P7362</t>
  </si>
  <si>
    <t>The investment seeks to provide investment results that closely correspond before fees and expenses to the performance of the FTSE Mexico RIC Capped Index (the FTSE Mexico Capped Index). Under normal market conditions the fund invests at least 80% of its assets in the component securities of the FTSE Mexico Capped Index and in depositary receipts representing such securities. The FTSE Mexico Capped Index is based on the FTSE Mexico Index and is designed to measure the performance of Mexican large- and mid-capitalization stocks. The fund is non-diversified.</t>
  </si>
  <si>
    <t>First Trust Latin America AlphaDEXÂ® ETF</t>
  </si>
  <si>
    <t>FLN.O</t>
  </si>
  <si>
    <t>FLN:US</t>
  </si>
  <si>
    <t>9.65 - 23.82</t>
  </si>
  <si>
    <t>33737J125</t>
  </si>
  <si>
    <t>US33737J1253</t>
  </si>
  <si>
    <t>The investment seeks investment results that correspond generally to the price and yield (before the fund s fees and expenses) of an equity index called the NASDAQ AlphaDEX   Latin America Index. The fund will normally invest at least 90% of its net assets (including investment borrowings) in the common stocks depositary receipts real estate investment trusts ("REITs") and preferred shares that comprise the index. The index is designed to select stocks from the NASDAQ Latin America Index (the "base index") that may generate positive alpha or risk-adjusted returns relative to traditional indices through the use of the AlphaDEX   selection methodology.</t>
  </si>
  <si>
    <t>iShares Floating Rate Bond ETF</t>
  </si>
  <si>
    <t>FLOT.K</t>
  </si>
  <si>
    <t>FLOT:US</t>
  </si>
  <si>
    <t>42.84 - 51.10</t>
  </si>
  <si>
    <t>46429B655</t>
  </si>
  <si>
    <t>US46429B6552</t>
  </si>
  <si>
    <t>The investment seeks to track the investment results of the Bloomberg Barclays US Floating Rate Note &lt; 5 Years Index (the "underlying index") which measures the performance of U.S. dollar-denominated investment-grade floating rate notes.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</si>
  <si>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FLQD.K</t>
  </si>
  <si>
    <t>FLQD:US</t>
  </si>
  <si>
    <t>19.93 - 31.30</t>
  </si>
  <si>
    <t>35473P306</t>
  </si>
  <si>
    <t>US35473P3064</t>
  </si>
  <si>
    <t>The investment seeks to provide investment results that closely correspond before fees and expenses to the performance of the LibertyQ Global Dividend Index. The fund invests at least 80% of its assets in the component securities of the index and in depositary receipts representing such securities. The index includes stocks from developed and emerging market countries with high and persistent dividend income that have favorable exposure to a quality investment style factor.</t>
  </si>
  <si>
    <t>FLQE.K</t>
  </si>
  <si>
    <t>FLQE:US</t>
  </si>
  <si>
    <t>19.29 - 30.26</t>
  </si>
  <si>
    <t>35473P207</t>
  </si>
  <si>
    <t>US35473P2074</t>
  </si>
  <si>
    <t>The investment seeks to provide investment results that closely correspond before fees and expenses to the performance of the LibertyQ Emerging Markets Index. The fund invests at least 80% of its assets in the component securities of the index and in depositary receipts representing such securities. The index seeks to achieve a lower level of risk and higher risk-adjusted performance than the MSCI Emerging Markets Index over the long term by applying a multi-factor selection process.</t>
  </si>
  <si>
    <t>FLQG.K</t>
  </si>
  <si>
    <t>FLQG:US</t>
  </si>
  <si>
    <t>23.26 - 34.59</t>
  </si>
  <si>
    <t>35473P405</t>
  </si>
  <si>
    <t>US35473P4054</t>
  </si>
  <si>
    <t>The investment seeks to provide investment results that closely correspond before fees and expenses to the performance of the LibertyQ Global Equity Index. The fund invests at least 80% of its assets in the component securities of the index and in depositary receipts representing such securities. The index includes stocks from developed and emerging market countries that have favorable exposure to multiple investment style factors.</t>
  </si>
  <si>
    <t>Franklin LibertyQ Intl Eq Hdgd ETF</t>
  </si>
  <si>
    <t>FLQH.K</t>
  </si>
  <si>
    <t>FLQH:US</t>
  </si>
  <si>
    <t>18.03 - 28.05</t>
  </si>
  <si>
    <t>35473P108</t>
  </si>
  <si>
    <t>US35473P1084</t>
  </si>
  <si>
    <t>The investment seeks to provide investment results that closely correspond before fees and expenses to the performance of the LibertyQ International Equity Hedged Index. The fund invests at least 80% of its assets in the component securities of the index and in depositary receipts representing such securities. The index is designed to have higher returns than an equivalent unhedged index when the component currencies are weakening relative to the U.S. dollar.</t>
  </si>
  <si>
    <t>FLQL</t>
  </si>
  <si>
    <t>Franklin LibertyQ US Equity ETF</t>
  </si>
  <si>
    <t>FLQL.K</t>
  </si>
  <si>
    <t>FLQL:US</t>
  </si>
  <si>
    <t>23.39 - 37.53</t>
  </si>
  <si>
    <t>35473P801</t>
  </si>
  <si>
    <t>US35473P8014</t>
  </si>
  <si>
    <t>The investment seeks to provide investment results that closely correspond before fees and expenses to the performance of the LibertyQ U.S. Large Cap Equity Index (the U.S. Large Cap underlying index). Under normal market conditions the fund invests at least 80% of its assets in the component securities of the U.S. Large Cap underlying index. The U.S. Large Cap underlying index is based on the Russell 1000   Index using a methodology developed with Franklin Templeton to reflect Franklin Templeton s desired investment strategy.</t>
  </si>
  <si>
    <t>FLQM</t>
  </si>
  <si>
    <t>Franklin LibertyQ US Mid Cap Eq ETF</t>
  </si>
  <si>
    <t>FLQM.K</t>
  </si>
  <si>
    <t>FLQM:US</t>
  </si>
  <si>
    <t>21.40 - 36.87</t>
  </si>
  <si>
    <t>35473P884</t>
  </si>
  <si>
    <t>US35473P8840</t>
  </si>
  <si>
    <t>The investment seeks to provide investment results that closely correspond before fees and expenses to the performance of the LibertyQ U.S. Mid Cap Equity Index (the U.S. Mid Cap underlying index). Under normal market conditions the fund invests at least 80% of its assets in the component securities of the U.S. Mid Cap underlying index. The U.S. Mid Cap underlying index is based on the Russell Midcap   Index using a methodology developed with Franklin Templeton to reflect Franklin Templeton s desired investment strategy.</t>
  </si>
  <si>
    <t>FLQS</t>
  </si>
  <si>
    <t>Franklin LibertyQ US Small Cap Eq ETF</t>
  </si>
  <si>
    <t>FLQS.K</t>
  </si>
  <si>
    <t>FLQS:US</t>
  </si>
  <si>
    <t>17.27 - 29.86</t>
  </si>
  <si>
    <t>35473P876</t>
  </si>
  <si>
    <t>US35473P8766</t>
  </si>
  <si>
    <t>The investment seeks to provide investment results that closely correspond before fees and expenses to the performance of the LibertyQ U.S. Small Cap Equity Index. Under normal market conditions the fund invests at least 80% of its assets in the component securities of the underlying index. The underlying index is based on the Russell 2000   Index using a methodology developed with Franklin Templeton to reflect Franklin Templeton s desired investment strategy.</t>
  </si>
  <si>
    <t>FidelityÂ® US Multifactor ETF</t>
  </si>
  <si>
    <t>FLRG.K</t>
  </si>
  <si>
    <t>FLRG:US</t>
  </si>
  <si>
    <t>19.15 - 20.95</t>
  </si>
  <si>
    <t>US3160923781</t>
  </si>
  <si>
    <t>The investment seeks to provide investment returns that correspond before fees and expenses generally to the performance of the Fidelity U.S. Multifactor Index   . The fund normally invests at least 80% of its assets in securities included in the Fidelity U.S. Multifactor Index   . The Fidelity U.S. Multifactor Index    is designed to reflect the performance of stocks of large and mid-capitalization U.S. companies with attractive valuations high quality profiles positive momentum signals and lower volatility than the broader market.</t>
  </si>
  <si>
    <t>SPDRÂ® Blmbg Barclays Inv Grd Flt Rt ETF</t>
  </si>
  <si>
    <t>FLRN.K</t>
  </si>
  <si>
    <t>FLRN:US</t>
  </si>
  <si>
    <t>25.93 - 30.84</t>
  </si>
  <si>
    <t>78468R200</t>
  </si>
  <si>
    <t>US78468R2004</t>
  </si>
  <si>
    <t>The investment seeks to provide investment results that before fees and expenses correspond generally to the price and yield performance of the Bloomberg Barclays U.S. Dollar Floating Rate Note &lt; 5 Years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dollar-denominated investment grade floating rate notes.</t>
  </si>
  <si>
    <t>Pacific Global Senior Loan ETF</t>
  </si>
  <si>
    <t>FLRT.K</t>
  </si>
  <si>
    <t>FLRT:US</t>
  </si>
  <si>
    <t>38.88 - 50.41</t>
  </si>
  <si>
    <t>69434K403</t>
  </si>
  <si>
    <t>US69434K4031</t>
  </si>
  <si>
    <t>The investment seeks to provide a high level of current income. The fund seeks to achieve its investment objective by selecting a focused portfolio comprised primarily of income-producing senior floating rate loans. Under normal circumstances it will invest at least 80% of its net assets (plus any borrowings for investment purposes) in senior floating rate loans. The fund is expected to invest primarily in loans and other securities that are rated below investment grade (i.e. high yield securities sometimes called "junk bonds" or non-investment grade securities) or if unrated of comparable quality as determined by the Sub-Adviser.</t>
  </si>
  <si>
    <t>FLRU</t>
  </si>
  <si>
    <t>Franklin FTSE Russia ETF</t>
  </si>
  <si>
    <t>FLRU.K</t>
  </si>
  <si>
    <t>FLRU:US</t>
  </si>
  <si>
    <t>15.06 - 31.36</t>
  </si>
  <si>
    <t>35473P728</t>
  </si>
  <si>
    <t>US35473P7289</t>
  </si>
  <si>
    <t>The investment seeks to provide investment results that closely correspond before fees and expenses to the performance of the FTSE Russia RIC Capped Index (the FTSE Russia Capped Index). Under normal market conditions the fund invests at least 80% of its assets in the component securities of the FTSE Russia Capped Index and in depositary receipts representing such securities. The FTSE Russia Capped Index is based on the FTSE Russia Index and is designed to measure the performance of Russian large- and mid-capitalization stocks. The fund is non-diversified.</t>
  </si>
  <si>
    <t>FLSA</t>
  </si>
  <si>
    <t>Franklin FTSE Saudi Arabia ETF</t>
  </si>
  <si>
    <t>FLSA.K</t>
  </si>
  <si>
    <t>FLSA:US</t>
  </si>
  <si>
    <t>17.70 - 26.37</t>
  </si>
  <si>
    <t>35473P587</t>
  </si>
  <si>
    <t>US35473P5879</t>
  </si>
  <si>
    <t>The investment seeks to provide investment results that closely correspond before fees and expenses to the performance of the FTSE Saudi Arabia RIC Capped Index. Under normal market conditions the fund invests at least 80% of its assets in the component securities of the index and in depositary receipts representing such securities. The index is based on the FTSE Saudi Arabia Index and is designed to measure the performance of Saudi Arabian large- and mid-capitalization stocks. The fund will concentrate its investments in a particular industry or group of industries to approximately the same extent that the index is concentrated. It is non-diversified.</t>
  </si>
  <si>
    <t>FLSP</t>
  </si>
  <si>
    <t>Franklin Liberty Systematic Sty Prm ETF</t>
  </si>
  <si>
    <t>FLSP.K</t>
  </si>
  <si>
    <t>FLSP:US</t>
  </si>
  <si>
    <t>21.44 - 25.61</t>
  </si>
  <si>
    <t>35473P546</t>
  </si>
  <si>
    <t>US35473P5465</t>
  </si>
  <si>
    <t>The investment seeks absolute return. The fund seeks to achieve its investment goal by allocating its assets across two underlying "alternative" investment strategies which represent top-down and bottom-up approaches to capturing factor-based risk premia. Through the two strategies it may invest in or obtain exposure to: (i) equity securities (which may include common stocks and preferred stocks) (ii) debt securities (which may include bonds notes debentures banker s acceptances and commercial paper) (iii) commodity-linked derivative instruments and (iv) currency-related derivative instruments.</t>
  </si>
  <si>
    <t>FLSW</t>
  </si>
  <si>
    <t>Franklin FTSE Switzerland ETF</t>
  </si>
  <si>
    <t>FLSW.K</t>
  </si>
  <si>
    <t>FLSW:US</t>
  </si>
  <si>
    <t>20.77 - 29.50</t>
  </si>
  <si>
    <t>35473P694</t>
  </si>
  <si>
    <t>US35473P6943</t>
  </si>
  <si>
    <t>The investment seeks to provide investment results that closely correspond before fees and expenses to the performance of the FTSE Switzerland RIC Capped Index (the FTSE Switzerland Capped Index). Under normal market conditions the fund invests at least 80% of its assets in the component securities of the FTSE Switzerland Capped Index and in depositary receipts representing such securities. The FTSE Switzerland Capped Index is based on the FTSE Switzerland Index and is designed to measure the performance of Swiss large- and mid-capitalization stocks. The fund is non-diversified.</t>
  </si>
  <si>
    <t>FidelityÂ® Limited Term Bond ETF</t>
  </si>
  <si>
    <t>FLTB.K</t>
  </si>
  <si>
    <t>FLTB:US</t>
  </si>
  <si>
    <t>45.81 - 52.86</t>
  </si>
  <si>
    <t>US3161882002</t>
  </si>
  <si>
    <t>The investment seeks to provide a high rate of income. The fund normally invests at least 80% of assets in investment-grade debt securities (those of medium and high quality) of all types and repurchase agreements for those securities. It is managed to have similar overall interest rate risk to the Fidelity Limited Term Composite Index   . Normally the fund maintains a dollar-weighted average maturity between two and five years.</t>
  </si>
  <si>
    <t>VanEck Vectors Investment Grd Fl Rt ETF</t>
  </si>
  <si>
    <t>FLTR.K</t>
  </si>
  <si>
    <t>FLTR:US</t>
  </si>
  <si>
    <t>19.42 - 25.45</t>
  </si>
  <si>
    <t>92189F486</t>
  </si>
  <si>
    <t>US92189F4862</t>
  </si>
  <si>
    <t>The investment seeks to replicate as closely as possible before fees and expenses the price and yield performance of the MVIS   US Investment Grade Floating Rate Index (the "Floating Rate Index"). The fund normally invests at least 80% of its total assets in securities that comprise the fund s benchmark index. The index is comprised of U.S. dollar-denominated floating rate notes issued by corporate entities or similar commercial entities that are public reporting companies in the United States and rated investment grade. The fund is non-diversified.</t>
  </si>
  <si>
    <t>FLTW</t>
  </si>
  <si>
    <t>Franklin FTSE Taiwan ETF</t>
  </si>
  <si>
    <t>FLTW.K</t>
  </si>
  <si>
    <t>FLTW:US</t>
  </si>
  <si>
    <t>20.76 - 33.65</t>
  </si>
  <si>
    <t>35473P686</t>
  </si>
  <si>
    <t>US35473P6869</t>
  </si>
  <si>
    <t>The investment seeks to provide investment results that closely correspond before fees and expenses to the performance of the FTSE Taiwan RIC Capped Index (the FTSE Taiwan Capped Index). Under normal market conditions the fund invests at least 80% of its assets in the component securities of the FTSE Taiwan Capped Index and in depositary receipts representing such securities. The FTSE Taiwan Capped Index is based on the FTSE Taiwan Index and is designed to measure the performance of Taiwanese large- and mid-capitalization stocks. The fund is non-diversified.</t>
  </si>
  <si>
    <t>FLUD</t>
  </si>
  <si>
    <t>Franklin Liberty Ultra Short Bond ETF</t>
  </si>
  <si>
    <t>FLUD.K</t>
  </si>
  <si>
    <t>FLUD:US</t>
  </si>
  <si>
    <t>24.99 - 25.07</t>
  </si>
  <si>
    <t>35473P496</t>
  </si>
  <si>
    <t>US35473P4963</t>
  </si>
  <si>
    <t>The investment seeks a high level of current income as is consistent with prudent investing while seeking preservation of capital. Under normal market conditions the fund invests at least 80% of its net assets in bonds and investments that provide exposure to bonds. It targets an estimated average portfolio duration of one (1) year or less. The fund invests predominantly in U.S. dollar denominated investment grade debt securities and investments. It may invest in U.S. dollar denominated foreign securities including emerging market securities.</t>
  </si>
  <si>
    <t>FLV</t>
  </si>
  <si>
    <t>American Century Foc Lrg Cp Val ETF</t>
  </si>
  <si>
    <t>FLV:US</t>
  </si>
  <si>
    <t>38.38 - 53.08</t>
  </si>
  <si>
    <t>US0250727940</t>
  </si>
  <si>
    <t>The investment seeks long-term capital growth. Under normal market conditions the portfolio managers will invest at least 80% of the fund s assets in securities of large capitalization companies. The portfolio managers may sell stocks from the fund s portfolio if they believe a stock no longer meets their valuation criteria a stock s risk parameters outweigh its return opportunity more attractive alternatives are identified or specific events alter a stock s prospects.</t>
  </si>
  <si>
    <t>FLYT</t>
  </si>
  <si>
    <t>Direxion Flight to Safety Strategy ETF</t>
  </si>
  <si>
    <t>FLYT.K</t>
  </si>
  <si>
    <t>FLYT:US</t>
  </si>
  <si>
    <t>43.76 - 62.70</t>
  </si>
  <si>
    <t>25460G203</t>
  </si>
  <si>
    <t>US25460G2030</t>
  </si>
  <si>
    <t>The investment seeks to provide total returns that exceed the total return of the Solactive Flight to Safety Index over a complete market cycle. The fund under normal circumstances will generally seek to maintain a portfolio of instruments similar to those included in the index and may also utilize investments in other investment companies or exchange-traded products or swap contracts to obtain exposure to certain securities or commodities included in the index. It is non-diversified.</t>
  </si>
  <si>
    <t>FLZA</t>
  </si>
  <si>
    <t>Franklin FTSE South Africa ETF</t>
  </si>
  <si>
    <t>FLZA.K</t>
  </si>
  <si>
    <t>FLZA:US</t>
  </si>
  <si>
    <t>12.64 - 27.80</t>
  </si>
  <si>
    <t>35473P579</t>
  </si>
  <si>
    <t>US35473P5796</t>
  </si>
  <si>
    <t>The investment seeks to provide investment results that closely correspond before fees and expenses to the performance of the FTSE/JSE South Africa RIC Capped Index. Under normal market conditions the fund invests at least 80% of its assets in the component securities of the index and in depositary receipts representing such securities. The index is based on the FTSE South Africa Index and is designed to measure the performance of South African large- and mid-capitalization stocks. The fund will concentrate its investments in a particular industry or group of industries to approximately the same extent that the index is concentrated. It is non-diversified.</t>
  </si>
  <si>
    <t>iShares MSCI Frontier 100 ETF</t>
  </si>
  <si>
    <t>FM:US</t>
  </si>
  <si>
    <t>19.35 - 31.35</t>
  </si>
  <si>
    <t>US4642861458</t>
  </si>
  <si>
    <t>The investment seeks to track the investment results of the MSCI Frontier Markets 100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of frontier markets while putting stronger emphasis on tradability compared to the MSCI Frontier Markets IMI (the parent index).</t>
  </si>
  <si>
    <t>FidelityÂ® MSCI Materials ETF</t>
  </si>
  <si>
    <t>FMAT.K</t>
  </si>
  <si>
    <t>FMAT:US</t>
  </si>
  <si>
    <t>20.76 - 39.43</t>
  </si>
  <si>
    <t>US3160928814</t>
  </si>
  <si>
    <t>The investment seeks to provide investment returns that correspond before fees and expenses generally to the performance of the MSCI USA IMI Materials Index. The fund invests at least 80% of assets in securities included in the fund s underlying index. The fund s underlying index is the MSCI USA IMI Materials Index which represents the performance of the materials sector in the U.S. equity market. It may or may not hold all of the securities in the MSCI USA IMI Materials Index. The fund is non-diversified.</t>
  </si>
  <si>
    <t>FMAY</t>
  </si>
  <si>
    <t>FT Cboe Vest US Equity Buffer ETF May</t>
  </si>
  <si>
    <t>FMAY.K</t>
  </si>
  <si>
    <t>FMAY:US</t>
  </si>
  <si>
    <t>30.85 - 34.16</t>
  </si>
  <si>
    <t>33740F748</t>
  </si>
  <si>
    <t>US33740F7481</t>
  </si>
  <si>
    <t>First Trust Managed Municipal ETF</t>
  </si>
  <si>
    <t>FMB.O</t>
  </si>
  <si>
    <t>FMB:US</t>
  </si>
  <si>
    <t>48.96 - 57.49</t>
  </si>
  <si>
    <t>33739N108</t>
  </si>
  <si>
    <t>US33739N1081</t>
  </si>
  <si>
    <t>The investment seeks to generate current income that is exempt from regular federal income taxes and its secondary objective is long term capital appreciation. Under normal market conditions the fund seeks to achieve its investment objectives by investing at least 80% of its net assets (including investment borrowings) in municipal debt securities that pay interest that is exempt from regular federal income taxes.</t>
  </si>
  <si>
    <t>First Trust Managed Future Strategy ETF</t>
  </si>
  <si>
    <t>FMF:US</t>
  </si>
  <si>
    <t>41.10 - 49.70</t>
  </si>
  <si>
    <t>33739G103</t>
  </si>
  <si>
    <t>US33739G1031</t>
  </si>
  <si>
    <t>The investment seeks to provide investors with positive returns. The fund is an actively managed exchange-traded fund that seeks to achieve positive returns that are not directly correlated to broad market equity or fixed income returns. Under normal market conditions the fund and a wholly-owned subsidiary of the fund organized under the laws of the Cayman Islands invest significantly in a portfolio of exchange-listed futures.</t>
  </si>
  <si>
    <t>FMHI</t>
  </si>
  <si>
    <t>First Trust Municipal High Income ETF</t>
  </si>
  <si>
    <t>FMHI.O</t>
  </si>
  <si>
    <t>FMHI:US</t>
  </si>
  <si>
    <t>42.51 - 55.26</t>
  </si>
  <si>
    <t>High Yield Muni</t>
  </si>
  <si>
    <t>33739P301</t>
  </si>
  <si>
    <t>US33739P3010</t>
  </si>
  <si>
    <t>The investment seeks to provide federally tax-exempt income and its secondary objective will be long-term capital appreciation. Under normal market conditions the fund seeks to achieve its investment objectives by investing at least 80% of its net assets (including investment borrowings) in municipal debt securities that pay interest that is exempt from regular federal income taxes. Municipal securities are generally issued by or on behalf of states territories or possessions of the U.S. and the District of Columbia and their political subdivisions agencies authorities and other instrumentalities. The fund is non-diversified.</t>
  </si>
  <si>
    <t>FMIL</t>
  </si>
  <si>
    <t>FidelityÂ® New Millennium ETF</t>
  </si>
  <si>
    <t>FMIL.K</t>
  </si>
  <si>
    <t>FMIL:US</t>
  </si>
  <si>
    <t>19.09 - 22.89</t>
  </si>
  <si>
    <t>US3160923609</t>
  </si>
  <si>
    <t>The investment seeks long-term growth of capital. Normally the fund invests primarily in equity securities. Identifying early signs of long-term changes in the marketplace and focusing on those companies that may benefit from opportunities created by these changes by examining technological advances product innovation economic plans demographics social attitudes and other factors which can lead to investments in small and medium-sized companies. It invests in domestic and foreign issuers. The fund is non-diversified.</t>
  </si>
  <si>
    <t>First Trust Mega Cap AlphaDEXÂ® ETF</t>
  </si>
  <si>
    <t>FMK.O</t>
  </si>
  <si>
    <t>FMK:US</t>
  </si>
  <si>
    <t>25.48 - 40.89</t>
  </si>
  <si>
    <t>33737M508</t>
  </si>
  <si>
    <t>US33737M5085</t>
  </si>
  <si>
    <t>The investment seeks investment results that correspond generally to the price and yield (before the fund s fees and expenses) of an equity index called the Nasdaq AlphaDEX   Mega Cap Index. The fund will normally invest at least 90% of its net assets (including investment borrowings) in the common stocks that comprise the index. The index is designed to select mega cap stocks from the NASDAQ US 500 Large Cap Index (the "base index") that may generate positive alpha or risk-adjusted returns relative to traditional indices through the use of the AlphaDEX   selection methodology.</t>
  </si>
  <si>
    <t>FidelityÂ® MSCI Financials ETF</t>
  </si>
  <si>
    <t>FNCL.K</t>
  </si>
  <si>
    <t>FNCL:US</t>
  </si>
  <si>
    <t>24.51 - 45.33</t>
  </si>
  <si>
    <t>US3160925018</t>
  </si>
  <si>
    <t>The investment seeks to provide investment returns that correspond before fees and expenses generally to the performance of the MSCI USA IMI Financials Index. The fund invests at least 80% of assets in securities included in the fund s underlying index. The fund s underlying index is the MSCI USA IMI Financials Index which represents the performance of the financial sector in the U.S. equity market. It may or may not hold all of the securities in the MSCI USA IMI Financials Index. The fund is non-diversified.</t>
  </si>
  <si>
    <t>Schwab Fundamental US Small Company ETF</t>
  </si>
  <si>
    <t>FNDA.K</t>
  </si>
  <si>
    <t>FNDA:US</t>
  </si>
  <si>
    <t>21.80 - 40.88</t>
  </si>
  <si>
    <t>US8085247638</t>
  </si>
  <si>
    <t>The investment seeks to track as closely as possible before fees and expenses the total return of the Russell RAFI    US Small Company Index. The fund normally will invest at least 90% of its net assets (including for this purpose any borrowings for investment purposes) in stocks included in the index. The index measures the performance of the small company size segment by fundamental overall company scores (scores) which are created using as the universe the U.S. companies in the FTSE Global Total Cap Index (the parent index). It may invest up to 10% of its net assets in securities not included in the index.</t>
  </si>
  <si>
    <t>Schwab Fundamental US Broad Market ETF</t>
  </si>
  <si>
    <t>FNDB.K</t>
  </si>
  <si>
    <t>FNDB:US</t>
  </si>
  <si>
    <t>26.21 - 43.05</t>
  </si>
  <si>
    <t>US8085247893</t>
  </si>
  <si>
    <t>The investment seeks to track as closely as possible before fees and expenses the total return of the Russell RAFI    US Index. The fund will invest at least 90% of its net assets (including for this purpose any borrowings for investment purposes) in stocks included in the index. The index measures the performance of the constituent companies by fundamental overall company scores (scores) which are created using as the universe the U.S. companies in the FTSE Global Total Cap Index (the parent index). It may invest up to 10% of its net assets in securities not included in the index.</t>
  </si>
  <si>
    <t>Schwab Fundamental Intl Sm Co ETF</t>
  </si>
  <si>
    <t>FNDC.K</t>
  </si>
  <si>
    <t>FNDC:US</t>
  </si>
  <si>
    <t>20.07 - 33.50</t>
  </si>
  <si>
    <t>US8085247489</t>
  </si>
  <si>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developed ex U.S. companies in the FTSE Global Total Cap Index (the parent index).</t>
  </si>
  <si>
    <t>Schwab Fundamental Emerg Mkts Lg Co ETF</t>
  </si>
  <si>
    <t>FNDE.K</t>
  </si>
  <si>
    <t>FNDE:US</t>
  </si>
  <si>
    <t>18.26 - 30.37</t>
  </si>
  <si>
    <t>US8085247307</t>
  </si>
  <si>
    <t>The investment seeks to track as closely as possible before fees and expenses the total return of the Russell RAFI    Emerging Markets Large Company Index. The fund will invest at least 80%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emerging markets companies in the FTSE Global Total Cap Index (the parent index).</t>
  </si>
  <si>
    <t>Schwab Fundamental Intl Lg Co ETF</t>
  </si>
  <si>
    <t>FNDF.K</t>
  </si>
  <si>
    <t>FNDF:US</t>
  </si>
  <si>
    <t>17.79 - 29.21</t>
  </si>
  <si>
    <t>US8085247554</t>
  </si>
  <si>
    <t>The investment seeks to track as closely as possible before fees and expenses the total return of the Russell RAFI    Developed ex US Large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developed ex U.S. companies in the FTSE Global Total Cap Index (the parent index).</t>
  </si>
  <si>
    <t>Schwab Fundamental US Large Company ETF</t>
  </si>
  <si>
    <t>FNDX.K</t>
  </si>
  <si>
    <t>FNDX:US</t>
  </si>
  <si>
    <t>26.60 - 43.65</t>
  </si>
  <si>
    <t>US8085247711</t>
  </si>
  <si>
    <t>The investment seeks to track as closely as possible before fees and expenses the total return of the Russell RAFI    US Large Company Index. The fund normally will invest at least 90% of its net assets (including for this purpose any borrowings for investment purposes) in stocks included in the index. The index measures the performance of the large company size segment by fundamental overall company scores (scores) which are created using as the universe the U.S. companies in the FTSE Global Total Cap Index (the parent index). It may invest up to 10% of its net assets in securities not included in the index.</t>
  </si>
  <si>
    <t>FNGD</t>
  </si>
  <si>
    <t>MicroSectorsâ„¢ FANG+â„¢ -3X Invrs Lvrgd ETN</t>
  </si>
  <si>
    <t>FNGD.K</t>
  </si>
  <si>
    <t>FNGD:US</t>
  </si>
  <si>
    <t>6.55 - 154.27</t>
  </si>
  <si>
    <t>US0636796668</t>
  </si>
  <si>
    <t>The investment seeks return linked to a three times inverse leveraged participation in the daily performance of the NYSE Fang+    Index total return (the    index   ).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</si>
  <si>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FNGO</t>
  </si>
  <si>
    <t>MicroSectorsâ„¢ FANG+â„¢ 2X Leveraged ETN</t>
  </si>
  <si>
    <t>FNGO.K</t>
  </si>
  <si>
    <t>FNGO:US</t>
  </si>
  <si>
    <t>32.54 - 166.50</t>
  </si>
  <si>
    <t>US0636798565</t>
  </si>
  <si>
    <t>The investment seeks to approximate the returns that might be available to investors through a leveraged    long    investment in the NYSE FANG+    Index (the index). The notes are senior unsecured medium-term notes issued by Bank of Montreal with a return linked to a 2X leveraged participation in the performance of the index compounded daily less a Daily Investor Fee the Daily Financing Charge and if applicable the Redemption Fee Amount. The index is an equal-dollar weighted index designed to represent a segment of the technology and consumer discretionary sectors consisting of highly-traded growth stocks of technology and tech-enabled companies.</t>
  </si>
  <si>
    <t>FNGS</t>
  </si>
  <si>
    <t>MicroSectorsâ„¢ FANG+â„¢ ETN</t>
  </si>
  <si>
    <t>FNGS.K</t>
  </si>
  <si>
    <t>FNGS:US</t>
  </si>
  <si>
    <t>43.45 - 102.39</t>
  </si>
  <si>
    <t>06368B504</t>
  </si>
  <si>
    <t>US06368B5049</t>
  </si>
  <si>
    <t>The investment seeks to link the return to the performance of the gross total return version of the NYSE   FANG+    Index. The index is an equal-dollar weighted index designed to represent a segment of the technology and consumer discretionary sectors consisting of highly-traded growth stocks of technology and tech-enabled companies. The notes are unsecured and unsubordinated obligations of Bank of Montreal. Each note will have an initial principal amount of $50.</t>
  </si>
  <si>
    <t>FNGU</t>
  </si>
  <si>
    <t>MicroSectorsâ„¢ FANG+â„¢ 3X Leveraged ETN</t>
  </si>
  <si>
    <t>FNGU.K</t>
  </si>
  <si>
    <t>FNGU:US</t>
  </si>
  <si>
    <t>23.01 - 255.54</t>
  </si>
  <si>
    <t>US0636798722</t>
  </si>
  <si>
    <t>The investment seeks return linked to a three times leveraged participation in the daily performance of the NYSE FANG+    Index total return (the    index   ).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</si>
  <si>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FNGZ</t>
  </si>
  <si>
    <t>MicroSectorsâ„¢ FANG+â„¢ -2X Invrs Lvrgd ETN</t>
  </si>
  <si>
    <t>FNGZ.K</t>
  </si>
  <si>
    <t>FNGZ:US</t>
  </si>
  <si>
    <t>5.28 - 36.96</t>
  </si>
  <si>
    <t>US0636798490</t>
  </si>
  <si>
    <t>The investment seeks to reflect a leveraged inverse exposure to the performance of the NYSE Fang+    Index (the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a segment of the technology and consumer discretionary sectors consisting of highly-traded growth stocks of technology and tech-enabled companies.</t>
  </si>
  <si>
    <t>First Trust Chindia ETF</t>
  </si>
  <si>
    <t>FNI:US</t>
  </si>
  <si>
    <t>27.58 - 55.54</t>
  </si>
  <si>
    <t>33733A102</t>
  </si>
  <si>
    <t>US33733A1025</t>
  </si>
  <si>
    <t>The investment seeks investment results that correspond generally to the price and yield (before the fund s fees and expenses) of an equity index called the ISE ChIndiaTM Index. The fund will normally invest at least 90% of its net assets (including investment borrowings) in the common stocks and depositary receipts that comprise the index. The index is a modified market capitalization-weighted index designed to track the performance of U.S.-listed securities issued by small mid and large capitalization companies domiciled in China or India. It is non-diversified.</t>
  </si>
  <si>
    <t>First Trust Mid Cap Value AlphaDEXÂ® ETF</t>
  </si>
  <si>
    <t>FNK.O</t>
  </si>
  <si>
    <t>FNK:US</t>
  </si>
  <si>
    <t>17.87 - 36.41</t>
  </si>
  <si>
    <t>33737M201</t>
  </si>
  <si>
    <t>US33737M2017</t>
  </si>
  <si>
    <t>The investment seeks results that correspond generally to the price and yield (before the fund s fees and expenses) of an equity index called the Nasdaq AlphaDEX   Mid Cap Value Index. The fund will normally invest at least 90% of its net assets (including investment borrowings) in the common stocks that comprise the index. The index is designed to select value stocks from the NASDAQ US 600 Mid Cap Index (the "base index") that may generate positive alpha or risk-adjusted returns relative to traditional indices through the use of the AlphaDEX   selection methodology.</t>
  </si>
  <si>
    <t>FNOV</t>
  </si>
  <si>
    <t>FT Cboe Vest US Equity Buffer ETF Nov</t>
  </si>
  <si>
    <t>FNOV.K</t>
  </si>
  <si>
    <t>FNOV:US</t>
  </si>
  <si>
    <t>23.91 - 34.36</t>
  </si>
  <si>
    <t>33740F847</t>
  </si>
  <si>
    <t>US33740F8471</t>
  </si>
  <si>
    <t>First Trust Mid Cap Core AlphaDEXÂ® ETF</t>
  </si>
  <si>
    <t>FNX.O</t>
  </si>
  <si>
    <t>FNX:US</t>
  </si>
  <si>
    <t>40.01 - 76.19</t>
  </si>
  <si>
    <t>33735B108</t>
  </si>
  <si>
    <t>US33735B1089</t>
  </si>
  <si>
    <t>The investment seeks investment results that correspond generally to the price and yield (before the fund s fees and expenses) of an equity index called the Nasdaq AlphaDEX   Mid Cap Core Index. The fund will normally invest at least 90% of its net assets (including investment borrowings) in the common stocks that comprise the index. The index is designed to select stocks from the NASDAQ US 600 Mid Cap Index (the "base index") that may generate positive alpha or risk-adjusted returns relative to traditional indices through the use of the AlphaDEX   selection methodology.</t>
  </si>
  <si>
    <t>First Trust Mid Cap Growth AlphaDEXÂ® ETF</t>
  </si>
  <si>
    <t>FNY.O</t>
  </si>
  <si>
    <t>FNY:US</t>
  </si>
  <si>
    <t>30.10 - 60.00</t>
  </si>
  <si>
    <t>33737M102</t>
  </si>
  <si>
    <t>US33737M1027</t>
  </si>
  <si>
    <t>The investment seeks investment results that correspond generally to the price and yield (before the fund s fees and expenses) of an equity index called the Nasdaq AlphaDEX   Mid Cap Growth Index. The fund will normally invest at least 90% of its net assets (including investment borrowings) in the common stocks that comprise the index. The index is designed to select growth stocks from the NASDAQ US 600 Mid Cap Index (the "base index") that may generate positive alpha or risk-adjusted returns relative to traditional indices through the use of the AlphaDEX   selection methodology.</t>
  </si>
  <si>
    <t>FOCT</t>
  </si>
  <si>
    <t>FT Cboe Vest US Equity Buffer ETF Oct</t>
  </si>
  <si>
    <t>FOCT.K</t>
  </si>
  <si>
    <t>FOCT:US</t>
  </si>
  <si>
    <t>28.51 - 31.30</t>
  </si>
  <si>
    <t>33740F664</t>
  </si>
  <si>
    <t>US33740F6640</t>
  </si>
  <si>
    <t>The investment seeks to provide investors with returns that match the price return of the SPDR    S&amp;P 500    ETF Trust up to a predetermined upside cap of 16.22% and 15.37% (after fees and expenses excluding brokerage commissions trading fees taxes and extraordinary expenses not included in the fund s management fee) while providing a buffer against the first 10% of underlying ETF losses over the period from October 19 2020 to October 15 2021. Under normal market conditions the fund will invest substantially all of its assets in FLEX Options that reference the performance of the SPDR    S&amp;P 500    ETF Trust. It is non-diversified.</t>
  </si>
  <si>
    <t>FOVL</t>
  </si>
  <si>
    <t>iShares Focused Value Factor ETF</t>
  </si>
  <si>
    <t>FOVL.K</t>
  </si>
  <si>
    <t>FOVL:US</t>
  </si>
  <si>
    <t>25.83 - 51.36</t>
  </si>
  <si>
    <t>46435U333</t>
  </si>
  <si>
    <t>US46435U3335</t>
  </si>
  <si>
    <t>The investment seeks to track the to track the investment results of the Focused Value Select Index which is an objective rules-based equal-weighted equity index provided by FTSE Russell. The underlying index measures the performance of large- and mid-capitalization U.S. companies with prominent value factor characteristics as determined by Russell. The fund generally will invest at least 90% of its assets in the component securities of the underlying index and may invest up to 10% of its assets in certain futures options and swap contracts cash and cash equivalents. It is non-diversified.</t>
  </si>
  <si>
    <t>First Trust AsiaPac ex-Jpn AlphaDEXÂ® ETF</t>
  </si>
  <si>
    <t>FPA.O</t>
  </si>
  <si>
    <t>FPA:US</t>
  </si>
  <si>
    <t>16.83 - 29.33</t>
  </si>
  <si>
    <t>33737J109</t>
  </si>
  <si>
    <t>US33737J1097</t>
  </si>
  <si>
    <t>The investment seeks results that correspond generally to the price and yield (before the fund s fees and expenses) of an equity index called the NASDAQ AlphaDEX   Asia Pacific Ex-Japan Index. The fund will normally invest at least 90% of its net assets (including investment borrowings) in the common stocks depositary receipts real estate investment trusts ("REITs") and preferred shares that comprise the index. The index is designed to select stocks from the NASDAQ Asia Pacific Ex-Japan Index that may generate positive alpha or risk-adjusted returns relative to traditional indices through the use of the AlphaDEX   selection methodology.</t>
  </si>
  <si>
    <t>First Trust Preferred Sec &amp; Inc ETF</t>
  </si>
  <si>
    <t>FPE:US</t>
  </si>
  <si>
    <t>10.40 - 20.50</t>
  </si>
  <si>
    <t>US33739E1082</t>
  </si>
  <si>
    <t>The investment seeks total return and to provide current income. Under normal market conditions the fund invests at least 80% of its net assets (including investment borrowings) in preferred securities ("Preferred Securities") and income-producing debt securities ("Income Securities"). The fund invests in securities that are traded over-the-counter or listed on an exchange.</t>
  </si>
  <si>
    <t>FPEI</t>
  </si>
  <si>
    <t>First Trust Instl Pref Secs and Inc ETF</t>
  </si>
  <si>
    <t>FPEI.K</t>
  </si>
  <si>
    <t>FPEI:US</t>
  </si>
  <si>
    <t>14.09 - 20.49</t>
  </si>
  <si>
    <t>33739P855</t>
  </si>
  <si>
    <t>US33739P8555</t>
  </si>
  <si>
    <t>The investment seeks total return and to provide current income. The fund invests at least 80% of its net assets (including investment borrowings) in institutional preferred securities and income-producing debt securities ("Income Securities"). Preferred securities are a type of equity security that have preference over common stock in the payment of distributions and the liquidation of a company s assets but are generally junior to all forms of the company s debt including both senior and subordinated debt. The fund s investments in preferred securities will primarily be in institutional preferred securities. It is non-diversified.</t>
  </si>
  <si>
    <t>First Trust US Equity Opportunities ETF</t>
  </si>
  <si>
    <t>FPX:US</t>
  </si>
  <si>
    <t>53.10 - 108.17</t>
  </si>
  <si>
    <t>US3369201039</t>
  </si>
  <si>
    <t>The investment seeks investment results that correspond generally to the price and yield (before the fund s fees and expenses) of an equity index called the IPOX  -100 U.S. Index. The fund will normally invest at least 90% of its net assets (including investment borrowings) in the common stocks that comprise the index. The index seeks to measure the performance of the equity securities of the 100 largest and typically most liquid initial public offerings ("IPOs") (including spin-offs and equity carve-outs) of U.S. companies. It is non-diversified.</t>
  </si>
  <si>
    <t>FPXE</t>
  </si>
  <si>
    <t>First Trust IPOX Europe Equity Opps ETF</t>
  </si>
  <si>
    <t>FPXE.O</t>
  </si>
  <si>
    <t>FPXE:US</t>
  </si>
  <si>
    <t>15.65 - 26.86</t>
  </si>
  <si>
    <t>33734X788</t>
  </si>
  <si>
    <t>US33734X7883</t>
  </si>
  <si>
    <t>The investment seeks investment results that correspond generally to the price and yield (before the fund s fees and expenses) of an equity index called the IPOX   100 Europe Index (the "index"). The fund will normally invest at least 90% of its net assets (including investment borrowings) in the common stocks and depositary receipts that comprise the index. The index seeks to measure the performance of the equity securities of the 100 largest and typically most liquid initial public offerings ("IPOs") (including spin-offs and equity carve-outs) of companies that are economically tied to Europe. The fund is non-diversified.</t>
  </si>
  <si>
    <t>First Trust International Eq Opps ETF</t>
  </si>
  <si>
    <t>FPXI.O</t>
  </si>
  <si>
    <t>FPXI:US</t>
  </si>
  <si>
    <t>30.13 - 63.39</t>
  </si>
  <si>
    <t>33734X853</t>
  </si>
  <si>
    <t>US33734X8535</t>
  </si>
  <si>
    <t>The investment seeks investment results that correspond generally to the price and yield (before the fund 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</si>
  <si>
    <t>FidelityÂ® Quality Factor ETF</t>
  </si>
  <si>
    <t>FQAL.K</t>
  </si>
  <si>
    <t>FQAL:US</t>
  </si>
  <si>
    <t>25.64 - 42.50</t>
  </si>
  <si>
    <t>US3160927907</t>
  </si>
  <si>
    <t>The investment seeks to provide investment returns that correspond before fees and expenses generally to the performance of the Fidelity U.S. Quality Factor Index   . The fund normally invests at least 80% of assets in securities included in the Fidelity U.S. Quality Factor Index    which is designed to reflect the performance of stocks of large and mid-capitalization U.S. companies with a higher quality profile than the broader market. It may lend securities to earn income for the fund.</t>
  </si>
  <si>
    <t>VanEck Vectors Unconvnt Oil &amp; Gas ETF</t>
  </si>
  <si>
    <t>FRAK.K</t>
  </si>
  <si>
    <t>FRAK:US</t>
  </si>
  <si>
    <t>32.10 - 116.70</t>
  </si>
  <si>
    <t>92189H706</t>
  </si>
  <si>
    <t>US92189H7061</t>
  </si>
  <si>
    <t>The investment seeks to replicate as closely as possible before fees and expenses the price and yield performance of the MVIS   Global Unconventional Oil &amp; Gas Index. The fund normally invests at least 80% of its total assets in securities that comprise the fund s benchmark index. The index contains companies that generate at least 50% of their revenues from unconventional oil and gas or that have properties with the potential to generate at least 50% of their revenues from unconventional oil and gas. The fund is non-diversified.</t>
  </si>
  <si>
    <t>FRDM</t>
  </si>
  <si>
    <t>Alpha Architect Freedom 100 Em Mkts ETF</t>
  </si>
  <si>
    <t>FRDM.K</t>
  </si>
  <si>
    <t>FRDM:US</t>
  </si>
  <si>
    <t>16.86 - 28.46</t>
  </si>
  <si>
    <t>02072L607</t>
  </si>
  <si>
    <t>US02072L6074</t>
  </si>
  <si>
    <t>The investment seeks to track the total return performance before fees and expenses of the Freedom 100 Emerging Markets Index (the "index"). Under normal circumstances at least 80% of the fund s total assets (exclusive of collateral held from securities lending) will be invested in the component securities of the index or in depositary receipts representing such component securities. The index is designed to track the performance of a portfolio of approximately 100 equity securities listed in emerging market countries. The fund is non-diversified.</t>
  </si>
  <si>
    <t>FidelityÂ® MSCI Real Estate ETF</t>
  </si>
  <si>
    <t>FREL.K</t>
  </si>
  <si>
    <t>FREL:US</t>
  </si>
  <si>
    <t>16.54 - 29.91</t>
  </si>
  <si>
    <t>US3160928574</t>
  </si>
  <si>
    <t>The investment seeks to provide investment returns that correspond before fees and expenses generally to the performance of the MSCI USA IMI Real Estate Index. The fund invests at least 80% of assets in securities included in the fund s underlying index. The fund s underlying index is the MSCI USA IMI Real Estate Index which represents the performance of the real estate sector in the U.S. equity market. It may or may not hold all of the securities in the MSCI USA IMI Real Estate Index.</t>
  </si>
  <si>
    <t>First Trust S&amp;P REIT ETF</t>
  </si>
  <si>
    <t>FRI:US</t>
  </si>
  <si>
    <t>15.18 - 27.87</t>
  </si>
  <si>
    <t>33734G108</t>
  </si>
  <si>
    <t>US33734G1085</t>
  </si>
  <si>
    <t>The investment seeks investment results that correspond generally to the price and yield (before the fund s fees and expenses) of an equity index called the S&amp;P United States REIT Index. The fund will normally invest at least 90% of its net assets (including investment borrowings) in the real estate investment trusts ("REITs") that comprise the index. The index seeks to measure the performance of publicly-traded traded REITs domiciled in the United States that meet certain eligibility requirements.</t>
  </si>
  <si>
    <t>FRLG</t>
  </si>
  <si>
    <t>Large Cap Growth Index-Lk ETN due 2028</t>
  </si>
  <si>
    <t>FRLG.K</t>
  </si>
  <si>
    <t>FRLG:US</t>
  </si>
  <si>
    <t>73.00 - 221.07</t>
  </si>
  <si>
    <t>US3622733026</t>
  </si>
  <si>
    <t>The investment seeks offer a payment at maturity or upon any redemption based on the two times leveraged performance compounded at least quarterly of the Russell 1000   Growth Total Return Index. The index is designed to track the performance of the large capitalization segment of the U.S. equity market and is predominantly comprised of growth stocks meaning stocks issued by companies whose earnings are expected to grow at an above-average rate relative to the market.</t>
  </si>
  <si>
    <t>FSEP</t>
  </si>
  <si>
    <t>FT Cboe Vest US Equity Buffer ETF Sep</t>
  </si>
  <si>
    <t>FSEP.K</t>
  </si>
  <si>
    <t>FSEP:US</t>
  </si>
  <si>
    <t>29.22 - 31.76</t>
  </si>
  <si>
    <t>33740U307</t>
  </si>
  <si>
    <t>US33740U3077</t>
  </si>
  <si>
    <t>The investment seeks to provide investors with returns that match the price return of the SPDR   S&amp;P 500   ETF Trust up to a predetermined upside cap of 16.50% and 15.65% (after fees and expenses excluding brokerage commissions trading fees taxes and extraordinary expenses not included in the fund   s management fee) while providing a buffer against the first 10% of Underlying ETF losses over the period from September 21 2020 to September 17 2021. Under normal market conditions the fund will invest substantially all of its assets in FLEX Options that reference the performance of the SPDR   S&amp;P 500   ETF Trust. It is non-diversified.</t>
  </si>
  <si>
    <t>FSMB</t>
  </si>
  <si>
    <t>First Trust Short Dur Mgd Muncpl ETF</t>
  </si>
  <si>
    <t>FSMB.K</t>
  </si>
  <si>
    <t>FSMB:US</t>
  </si>
  <si>
    <t>19.37 - 20.80</t>
  </si>
  <si>
    <t>Muni National Short</t>
  </si>
  <si>
    <t>33739P830</t>
  </si>
  <si>
    <t>US33739P8308</t>
  </si>
  <si>
    <t>The investment seeks to provide federally tax-exempt income consistent with capital preservation. Under normal market conditions the fund seeks to achieve its investment objective by investing at least 80% of its net assets (including investment borrowings) in municipal debt securities that pay interest that is exempt from regular federal income taxes. The municipal securities in which the fund invests may be fixed variable or floating-rate securities. The fund is non-diversified.</t>
  </si>
  <si>
    <t>FSMD</t>
  </si>
  <si>
    <t>FidelityÂ® Small-Mid Factor ETF</t>
  </si>
  <si>
    <t>FSMD.K</t>
  </si>
  <si>
    <t>FSMD:US</t>
  </si>
  <si>
    <t>15.86 - 27.70</t>
  </si>
  <si>
    <t>US3160925273</t>
  </si>
  <si>
    <t>The investment seeks to provide investment returns that correspond before fees and expenses generally to the performance of the Fidelity Small-Mid Factor Index   . The fund normally invests at least 80% of its assets in securities included in the Fidelity Small-Mid Factor Index    which is designed to reflect the performance of stocks of small- and mid-capitalization U.S. companies with attractive valuations high quality profiles positive momentum signals and lower volatility than the broader market as represented by the Fidelity U.S. Extended Investable Market Index   .</t>
  </si>
  <si>
    <t>FSSTF</t>
  </si>
  <si>
    <t>FSSTF.PK</t>
  </si>
  <si>
    <t>FSSTF:US</t>
  </si>
  <si>
    <t>12554M106</t>
  </si>
  <si>
    <t>CA12554M1068</t>
  </si>
  <si>
    <t>FidelityÂ® MSCI Consumer Staples ETF</t>
  </si>
  <si>
    <t>FSTA.K</t>
  </si>
  <si>
    <t>FSTA:US</t>
  </si>
  <si>
    <t>28.26 - 40.41</t>
  </si>
  <si>
    <t>Consumer Defensive</t>
  </si>
  <si>
    <t>US3160923039</t>
  </si>
  <si>
    <t>The investment seeks to provide investment returns that correspond before fees and expenses generally to the performance of the MSCI USA IMI Consumer Staples Index. The fund invests at least 80% of assets in securities included in the fund s underlying index. The fund s underlying index is the MSCI USA IMI Consumer Staples Index which represents the performance of the consumer staples sector in the U.S. equity market. It may or may not hold all of the securities in the MSCI USA IMI Consumer Staples Index. The fund is non-diversified.</t>
  </si>
  <si>
    <t>First Trust Switzerland AlphaDEXÂ® ETF</t>
  </si>
  <si>
    <t>FSZ.O</t>
  </si>
  <si>
    <t>FSZ:US</t>
  </si>
  <si>
    <t>36.05 - 56.58</t>
  </si>
  <si>
    <t>33737J232</t>
  </si>
  <si>
    <t>US33737J2327</t>
  </si>
  <si>
    <t>The investment seeks investment results that correspond generally to the price and yield (before the fund s fees and expenses) of an equity index called the NASDAQ AlphaDEX   Switzerland Index. The fund will normally invest at least 90% of its net assets (including investment borrowings) in the common stocks depositary receipts real estate investment trusts ("REITs") and preferred shares that comprise the index. The index is designed to select stocks from the NASDAQ Switzerland Index (the "base index") that may generate positive alpha or risk-adjusted returns relative to traditional indices through the use of the AlphaDEX   selection methodology.</t>
  </si>
  <si>
    <t>First Trust Large Cap Val AlphaDEXÂ® ETF</t>
  </si>
  <si>
    <t>FTA.O</t>
  </si>
  <si>
    <t>FTA:US</t>
  </si>
  <si>
    <t>31.06 - 57.16</t>
  </si>
  <si>
    <t>33735J101</t>
  </si>
  <si>
    <t>US33735J1016</t>
  </si>
  <si>
    <t>The investment seeks investment results that correspond generally to the price and yield (before the fund s fees and expenses) of an equity index called the Nasdaq AlphaDEX   Large Cap Value Index. The fund will normally invest at least 90% of its net assets (including investment borrowings) in the common stocks that comprise the index. The index is designed to select value stocks from the NASDAQ US 500 Large Cap Index (the "base index") that may generate positive alpha or risk-adjusted returns relative to traditional indices through the use of the AlphaDEX   selection methodology.</t>
  </si>
  <si>
    <t>FTAG.O</t>
  </si>
  <si>
    <t>FTAG:US</t>
  </si>
  <si>
    <t>13.91 - 24.00</t>
  </si>
  <si>
    <t>33734X812</t>
  </si>
  <si>
    <t>US33734X8121</t>
  </si>
  <si>
    <t>The investment seeks investment results that correspond generally to the price and yield (before the fund s fees and expenses) of an equity index called the Indxx Global Agriculture Index. The fund will normally invest at least 90% of its net assets (including investment borrowings) in the common stocks and depositary receipts that comprise the index. The index is a market capitalization weighted index designed to measure the performance of companies that are directly or indirectly engaged in improving agricultural yields. The fund is non-diversified.</t>
  </si>
  <si>
    <t>First Trust Large Cap Gr AlphaDEXÂ® ETF</t>
  </si>
  <si>
    <t>FTC.O</t>
  </si>
  <si>
    <t>FTC:US</t>
  </si>
  <si>
    <t>50.01 - 91.81</t>
  </si>
  <si>
    <t>33735K108</t>
  </si>
  <si>
    <t>US33735K1088</t>
  </si>
  <si>
    <t>The investment seeks investment results that correspond generally to the price and yield (before the fund s fees and expenses) of an equity index called the Nasdaq AlphaDEX   Large Cap Growth Index. The fund will normally invest at least 90% of its net assets (including investment borrowings) in the common stocks that comprise the index. The index is designed to select growth stocks from the NASDAQ US 500 Large Cap Index (the "base index") that may generate positive alpha or risk-adjusted returns relative to traditional indices through the use of the AlphaDEX   selection methodology.</t>
  </si>
  <si>
    <t>FTCS.O</t>
  </si>
  <si>
    <t>FTCS:US</t>
  </si>
  <si>
    <t>42.46 - 67.72</t>
  </si>
  <si>
    <t>US33733E1047</t>
  </si>
  <si>
    <t>The investment seeks investment results that correspond generally to the price and yield (before the fund s fees and expenses) of an equity index called the Capital Strength Index(SM). The fund will normally invest at least 90% of its net assets (including investment borrowings) in the common stocks and real estate investment trusts ("REITs") that comprise the index. The index seeks to provide exposure to well-capitalized companies with strong market positions that have the potential to provide their stockholders with a greater degree of stability and performance over time.</t>
  </si>
  <si>
    <t>FTDPF</t>
  </si>
  <si>
    <t>FTDPF.PK</t>
  </si>
  <si>
    <t>FTDPF:US</t>
  </si>
  <si>
    <t>35.55 - 35.55</t>
  </si>
  <si>
    <t>FidelityÂ® MSCI Information Tech ETF</t>
  </si>
  <si>
    <t>FTEC.K</t>
  </si>
  <si>
    <t>FTEC:US</t>
  </si>
  <si>
    <t>53.00 - 100.77</t>
  </si>
  <si>
    <t>US3160928087</t>
  </si>
  <si>
    <t>The investment seeks to provide investment returns that correspond before fees and expenses generally to the performance of the MSCI USA IMI Information Technology Index. The fund invests at least 80% of assets in securities included in the fund s underlying index. The fund s underlying index is the MSCI USA IMI Information Technology Index which represents the performance of the information technology sector in the U.S. equity market. It may or may not hold all of the securities in the MSCI USA IMI Information Technology Index. The fund is non-diversified.</t>
  </si>
  <si>
    <t>First Trust Global Tact Cmdty Strat ETF</t>
  </si>
  <si>
    <t>FTGC.O</t>
  </si>
  <si>
    <t>FTGC:US</t>
  </si>
  <si>
    <t>13.05 - 19.08</t>
  </si>
  <si>
    <t>33739H101</t>
  </si>
  <si>
    <t>US33739H1014</t>
  </si>
  <si>
    <t>The investment seeks to provide total return by providing investors with commodity exposure while seeking a relatively stable risk profile. The fund is an actively managed exchange-traded fund ("ETF") that seeks to achieve attractive risk adjusted return by investing in commodity futures contracts and exchange-traded commodity linked instruments (collectively "Commodities Instruments") through a wholly-owned subsidiary of the fund organized under the laws of the Cayman Islands (the "Subsidiary"). The advisor expects to gain exposure to these investments exclusively by investing in the Subsidiary.</t>
  </si>
  <si>
    <t>FTGPF</t>
  </si>
  <si>
    <t>FTGPF.PK</t>
  </si>
  <si>
    <t>FTGPF:US</t>
  </si>
  <si>
    <t>27.10 - 27.10</t>
  </si>
  <si>
    <t>First Trust BuyWrite Income ETF</t>
  </si>
  <si>
    <t>FTHI.O</t>
  </si>
  <si>
    <t>FTHI:US</t>
  </si>
  <si>
    <t>10.63 - 23.15</t>
  </si>
  <si>
    <t>33738R308</t>
  </si>
  <si>
    <t>US33738R3084</t>
  </si>
  <si>
    <t>The investment seeks current income; capital appreciation is a secondary objective. The fund will pursue its objectives by investing primarily in equity securities listed on U.S. exchanges and by utilizing an "option strategy" consisting of writing (selling) U.S. exchange-traded covered call options on the Standard &amp; Poor s 500   Index (the "index"). The call options written by the fund will be a laddered portfolio of call options with expirations of less than one year written at-the-money to slightly out-of-the-money. The fund is non-diversified.</t>
  </si>
  <si>
    <t>First Trust Hedged BuyWrite Income ETF</t>
  </si>
  <si>
    <t>FTLB.O</t>
  </si>
  <si>
    <t>FTLB:US</t>
  </si>
  <si>
    <t>18.76 - 22.56</t>
  </si>
  <si>
    <t>33738R407</t>
  </si>
  <si>
    <t>US33738R4074</t>
  </si>
  <si>
    <t>The investment seeks to provide current income. The fund will pursue its objective by investing primarily in equity securities listed on U.S. exchanges and by utilizing an "option strategy" consisting of buying U.S. exchange-traded put options on the Standard &amp; Poor s 500   Index (the "index") and writing (selling) U.S. exchange-traded covered call options on the index. The call options written by the fund will be a laddered portfolio of call options with expirations of less than one year written at-the-money to slightly out-of-the-money. The fund is non-diversified.</t>
  </si>
  <si>
    <t>First Trust Long/Short Equity ETF</t>
  </si>
  <si>
    <t>FTLS.K</t>
  </si>
  <si>
    <t>FTLS:US</t>
  </si>
  <si>
    <t>34.82 - 45.03</t>
  </si>
  <si>
    <t>33739P103</t>
  </si>
  <si>
    <t>US33739P1030</t>
  </si>
  <si>
    <t>The investment seeks to provide investors with long-term total return. Under normal conditions the fund will expose at least 80% of its net assets (including investment borrowings) to U.S. exchange-listed equity securities and/or U.S. exchange-traded funds ("ETFs") that provide exposure to U.S. exchange-listed equity securities. It pursues its investment objective by establishing long and short positions in its portfolio of U.S. exchange-listed equity securities and ETFs. The fund may invest up to 20% of its net assets (including investment borrowings) in U.S. exchange-listed equity index futures contracts.</t>
  </si>
  <si>
    <t>First Trust Indxx Glbl Natrl Res Inc ETF</t>
  </si>
  <si>
    <t>FTRI.O</t>
  </si>
  <si>
    <t>FTRI:US</t>
  </si>
  <si>
    <t>7.23 - 12.94</t>
  </si>
  <si>
    <t>33734X838</t>
  </si>
  <si>
    <t>US33734X8386</t>
  </si>
  <si>
    <t>The investment seeks investment results that correspond generally to the price and yield (before the fund s fees and expenses) of an equity index called the Indxx Global Natural Resources Income Index. The fund will normally invest at least 90% of its net assets (including investment borrowings) in the common stocks and depositary receipts that comprise the index. The index is a free float adjusted market capitalization weighted index designed to measure the market performance of the 50 highest dividend yielding companies involved in the upstream segment of the natural resources sector. The fund is non-diversified.</t>
  </si>
  <si>
    <t>Franklin Liberty Short Dur US Govt ETF</t>
  </si>
  <si>
    <t>FTSD.K</t>
  </si>
  <si>
    <t>FTSD:US</t>
  </si>
  <si>
    <t>92.16 - 99.04</t>
  </si>
  <si>
    <t>US3535061085</t>
  </si>
  <si>
    <t>The investment seeks a high level of current income as is consistent with prudent investing while seeking preservation of capital. Under normal market conditions the fund invests at least 80% of its net assets in securities issued or guaranteed by the U.S. government its agencies or instrumentalities. To pursue its investment goal it may invest in certain interest rate-related derivative transactions principally U.S. Treasury futures contracts. The fund is an actively managed exchange-traded fund ("ETF") that does not seek to replicate the performance of a specified index.</t>
  </si>
  <si>
    <t>First Trust Senior Loan ETF</t>
  </si>
  <si>
    <t>FTSL.O</t>
  </si>
  <si>
    <t>FTSL:US</t>
  </si>
  <si>
    <t>34.85 - 48.21</t>
  </si>
  <si>
    <t>33738D309</t>
  </si>
  <si>
    <t>US33738D3098</t>
  </si>
  <si>
    <t>The investment seeks to provide high current income; the fund s secondary investment objective is the preservation of capital. Under normal market conditions the fund seeks to outperform each of the primary index and secondary index by investing at least 80% of its net assets in first lien senior floating rate bank loans. The S&amp;P/LSTA U.S. Leveraged Loan 100 Index (the "primary index") is a market value-weighted index designed to measure the performance of the largest segment of the U.S. syndicated leveraged loan market. The Markit iBoxx USD Liquid Leveraged Loan Index (the "secondary index") selects the 100 most liquid Senior Loans in the market.</t>
  </si>
  <si>
    <t>First Trust Enhanced Short Maturity ETF</t>
  </si>
  <si>
    <t>FTSM.O</t>
  </si>
  <si>
    <t>FTSM:US</t>
  </si>
  <si>
    <t>56.43 - 72.28</t>
  </si>
  <si>
    <t>33739Q408</t>
  </si>
  <si>
    <t>US33739Q4082</t>
  </si>
  <si>
    <t>The investment seeks current income consistent with preservation of capital and daily liquidity. Under normal market conditions the Advisor intends to achieve its investment objective by investing at least 80% of its net assets in a portfolio of U.S. dollar-denominated fixed- and variable-rate debt securities. Normally the fund s portfolio is expected to have an average duration of less than one year and an average maturity of less than three years. It is non-diversified.</t>
  </si>
  <si>
    <t>FTXD.O</t>
  </si>
  <si>
    <t>FTXD:US</t>
  </si>
  <si>
    <t>16.30 - 28.25</t>
  </si>
  <si>
    <t>33738R829</t>
  </si>
  <si>
    <t>US33738R8299</t>
  </si>
  <si>
    <t>The investment seeks investment results that correspond generally to the price and yield (before the fund s fees and expenses) of the Nasdaq US Smart Retail Index. The fund will normally invest at least 90% of its net assets (including investment borrowings) in the common stocks and depository receipts that comprise the index. The index is designed to provide exposure to U.S. companies comprising the retail sector that have been selected based upon their liquidity and weighted based upon their cumulative score on three investing factors: volatility value and growth. It is non-diversified.</t>
  </si>
  <si>
    <t>FTXG.O</t>
  </si>
  <si>
    <t>FTXG:US</t>
  </si>
  <si>
    <t>15.07 - 23.88</t>
  </si>
  <si>
    <t>33738R852</t>
  </si>
  <si>
    <t>US33738R8521</t>
  </si>
  <si>
    <t>The investment seeks investment results that correspond generally to the price and yield (before the fund s fees and expenses) of an equity index called the Nasdaq US Smart Food &amp; Beverage Index. The fund will normally invest at least 90% of its net assets (including investment borrowings) in the common stocks and depository receipts that comprise the underlying index. The index is designed to provide exposure to U.S. companies comprising the food and beverage sector that have been selected based upon their liquidity and weighted based upon their cumulative score on three investing factors: volatility value and growth. The fund is non-diversified.</t>
  </si>
  <si>
    <t>First Trust Nasdaq Pharmaceuticals ETF</t>
  </si>
  <si>
    <t>FTXH.O</t>
  </si>
  <si>
    <t>FTXH:US</t>
  </si>
  <si>
    <t>16.28 - 26.34</t>
  </si>
  <si>
    <t>33738R837</t>
  </si>
  <si>
    <t>US33738R8372</t>
  </si>
  <si>
    <t>The investment seeks investment results that correspond generally to the price and yield (before the fund s fees and expenses) of the Nasdaq US Smart Pharmaceuticals Index. The fund will normally invest at least 90% of its net assets (including investment borrowings) in the common stocks and depository receipts that comprise the index. The index is designed to provide exposure to U.S. companies comprising the pharmaceutical sector that have been selected based upon their liquidity and weighted based upon their cumulative score on three investing factors: volatility value and growth. It is non-diversified.</t>
  </si>
  <si>
    <t>FTXL.O</t>
  </si>
  <si>
    <t>FTXL:US</t>
  </si>
  <si>
    <t>27.47 - 56.14</t>
  </si>
  <si>
    <t>33738R811</t>
  </si>
  <si>
    <t>US33738R8117</t>
  </si>
  <si>
    <t>The investment seeks investment results that correspond generally to the price and yield (before the fund s fees and expenses) of the Nasdaq US Smart Semiconductor Index. The fund invests at least 90% of its net assets (including investment borrowings) in the common stocks and depository receipts that comprise the index. The index is designed to provide exposure to U.S. companies comprising the semiconductor sector that have been selected based upon their liquidity and weighted based upon their cumulative score on three investing factors: volatility value and growth. It is non-diversified.</t>
  </si>
  <si>
    <t>First Trust Nasdaq Oil &amp; Gas ETF</t>
  </si>
  <si>
    <t>FTXN.O</t>
  </si>
  <si>
    <t>FTXN:US</t>
  </si>
  <si>
    <t>6.48 - 16.75</t>
  </si>
  <si>
    <t>33738R845</t>
  </si>
  <si>
    <t>US33738R8455</t>
  </si>
  <si>
    <t>The investment seeks investment results that correspond generally to the price and yield (before the fund s fees and expenses) of the Nasdaq US Smart Oil &amp; Gas Index. The fund will normally invest at least 90% of its net assets (including investment borrowings) in the common stocks and depository receipts that comprise the index. The index is designed to provide exposure to U.S. companies comprising the oil and gas sector that have been selected based upon their liquidity and weighted based upon their cumulative score on three investing factors: volatility value and growth. It is non-diversified.</t>
  </si>
  <si>
    <t>FTXO.O</t>
  </si>
  <si>
    <t>FTXO:US</t>
  </si>
  <si>
    <t>13.37 - 28.49</t>
  </si>
  <si>
    <t>33738R860</t>
  </si>
  <si>
    <t>US33738R8604</t>
  </si>
  <si>
    <t>The investment seeks investment results that correspond generally to the price and yield (before the fund s fees and expenses) of an equity index called the Nasdaq US Smart Banks Index. The fund will normally invest at least 90% of its net assets (including investment borrowings) in the common stocks and depository receipts that comprise the underlying index. The index is designed to provide exposure to U.S. companies comprising the banking sector that have been selected based upon their liquidity and weighted based upon their cumulative score on three investing factors: volatility value and growth. The fund is non-diversified.</t>
  </si>
  <si>
    <t>FTXR.O</t>
  </si>
  <si>
    <t>FTXR:US</t>
  </si>
  <si>
    <t>12.20 - 26.36</t>
  </si>
  <si>
    <t>33738R795</t>
  </si>
  <si>
    <t>US33738R7952</t>
  </si>
  <si>
    <t>The investment seeks investment results that correspond generally to the price and yield (before the fund s fees and expenses) of the Nasdaq US Smart Transportation Index. The fund invests at least 90% of its net assets (including investment borrowings) in the common stocks and depository receipts that comprise the index. The index is designed to provide exposure to U.S. companies comprising the transportation sector that have been selected based upon their liquidity and weighted based upon their cumulative score on three investing factors: volatility value and growth. It is non-diversified.</t>
  </si>
  <si>
    <t>FUCIF</t>
  </si>
  <si>
    <t>FUCIF.PK</t>
  </si>
  <si>
    <t>FUCIF:US</t>
  </si>
  <si>
    <t>15.65 - 19.37</t>
  </si>
  <si>
    <t>FUMB</t>
  </si>
  <si>
    <t>First Trust Ultra Short Dur Muncpl ETF</t>
  </si>
  <si>
    <t>FUMB.K</t>
  </si>
  <si>
    <t>FUMB:US</t>
  </si>
  <si>
    <t>19.37 - 21.62</t>
  </si>
  <si>
    <t>33740J104</t>
  </si>
  <si>
    <t>US33740J1043</t>
  </si>
  <si>
    <t>The investment seeks to provide federally tax-exempt income consistent with capital preservation. Under normal market conditions the fund seeks to achieve its investment objective by investing at least 80% of its net assets (including investment borrowings) in municipal debt securities that pay interest that is exempt from regular federal income taxes. The weighted average duration of the fund s portfolio is expected to be less than one year. The fund is non-diversified.</t>
  </si>
  <si>
    <t>FUNL</t>
  </si>
  <si>
    <t>CornerCap FundametricsÂ® Lrg-Cap ETF FUNL</t>
  </si>
  <si>
    <t>FUNL.K</t>
  </si>
  <si>
    <t>FUNL:US</t>
  </si>
  <si>
    <t>23.77 - 27.00</t>
  </si>
  <si>
    <t>89832P267</t>
  </si>
  <si>
    <t>US89832P2671</t>
  </si>
  <si>
    <t>The investment seeks long-term capital appreciation. The fund is an actively managed exchange traded fund ("ETF") that invests primarily in equity securities listed on a U.S. exchange based on the results of a proprietary quantitative research system "Fundametrics  " developed by CornerCap Investment Counsel Inc. (the "Adviser"). Under normal circumstances it invests at least 80% of its net assets (plus borrowings for investment purposes) in the securities of large-capitalization companies.</t>
  </si>
  <si>
    <t>ProShares Managed Futures Strategy</t>
  </si>
  <si>
    <t>FUT:US</t>
  </si>
  <si>
    <t>38.10 - 41.03</t>
  </si>
  <si>
    <t>74347B532</t>
  </si>
  <si>
    <t>US74347B5324</t>
  </si>
  <si>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</si>
  <si>
    <t>FidelityÂ® MSCI Utilities ETF</t>
  </si>
  <si>
    <t>FUTY.K</t>
  </si>
  <si>
    <t>FUTY:US</t>
  </si>
  <si>
    <t>28.30 - 46.28</t>
  </si>
  <si>
    <t>US3160928657</t>
  </si>
  <si>
    <t>The investment seeks to provide investment returns that correspond before fees and expenses generally to the performance of the MSCI USA IMI Utilities Index. The fund invests at least 80% of assets in securities included in the fund s underlying index. The fund s underlying index is the MSCI USA IMI Utilities Index which represents the performance of the utilities sector in the U.S. equity market. It may or may not hold all of the securities in the MSCI USA IMI Utilities Index. The fund is non-diversified.</t>
  </si>
  <si>
    <t>First Trust Dorsey Wright Focus 5 ETF</t>
  </si>
  <si>
    <t>FV.O</t>
  </si>
  <si>
    <t>FV:US</t>
  </si>
  <si>
    <t>19.04 - 37.46</t>
  </si>
  <si>
    <t>33738R605</t>
  </si>
  <si>
    <t>US33738R6053</t>
  </si>
  <si>
    <t>The investment seeks investment results that correspond generally to the price and yield (before the fund s fees and expenses) of an index called the Dorsey Wright Focus Five Index (the "index"). The fund will normally invest at least 90% of its net assets (including investment borrowings) in the exchange-traded funds ("ETFs") that comprise the index. The index is designed to provide targeted exposure to the five First Trust sector-based ETFs that the index provider believes offer the greatest potential to outperform the other ETFs in the selection universe and that satisfy certain trading volume and liquidity requirements. The fund is non-diversified.</t>
  </si>
  <si>
    <t>FidelityÂ® Value Factor ETF</t>
  </si>
  <si>
    <t>FVAL.K</t>
  </si>
  <si>
    <t>FVAL:US</t>
  </si>
  <si>
    <t>23.89 - 39.28</t>
  </si>
  <si>
    <t>US3160927824</t>
  </si>
  <si>
    <t>The investment seeks to provide investment returns that correspond before fees and expenses generally to the performance of the Fidelity U.S. Value Factor Index   . The fund normally invests at least 80% of assets in securities included in the Fidelity U.S. Value Factor Index    which is designed to reflect the performance of stocks of large and mid-capitalization U.S. companies that have attractive valuations. It may lend securities to earn income for the fund.</t>
  </si>
  <si>
    <t>First Trust Dorsey Wright Dynamic Foc 5</t>
  </si>
  <si>
    <t>FVC.O</t>
  </si>
  <si>
    <t>FVC:US</t>
  </si>
  <si>
    <t>14.69 - 29.87</t>
  </si>
  <si>
    <t>33738R878</t>
  </si>
  <si>
    <t>US33738R8786</t>
  </si>
  <si>
    <t>The investment seeks investment results that correspond to the price and yield of an index called the Dorsey Wright Dynamic Focus Five Index. The fund will normally invest at least 80% of its net assets in the ETFs and cash equivalents that comprise the index. The index is designed to provide targeted exposure to the five First Trust sector and industry-based ETFs that the index determines offer the greatest potential to outperform the other First Trust sector and industry-based ETFs and that satisfy certain trading volume and liquidity requirements. It is non-diversified.</t>
  </si>
  <si>
    <t>First Trust Value LineÂ® Dividend ETF</t>
  </si>
  <si>
    <t>FVD:US</t>
  </si>
  <si>
    <t>23.46 - 36.89</t>
  </si>
  <si>
    <t>33734H106</t>
  </si>
  <si>
    <t>US33734H1068</t>
  </si>
  <si>
    <t>The investment seeks investment results that correspond generally to the price and yield (before the fund s fees and expenses) of an equity index called the Value Line   Dividend Index. The fund will normally invest at least 90% of its net assets (including investment borrowings) in the common stocks and depositary receipts that comprise the index. The index seeks to measure the performance of the securities ranked #1 or #2 according to the index provider s proprietary Value Line   Safety    Ranking System (the "Safety Ranking System") that are also still expected to provide above-average dividend yield.</t>
  </si>
  <si>
    <t>First Trust Value LineÂ® 100 ETF ETF</t>
  </si>
  <si>
    <t>FVL:US</t>
  </si>
  <si>
    <t>15.00 - 23.82</t>
  </si>
  <si>
    <t>33735G107</t>
  </si>
  <si>
    <t>US33735G1076</t>
  </si>
  <si>
    <t>The investment seeks investment results that correspond generally to the price and yield (before the fund s fees and expenses) of an equity index called the Value Line   100 Index. The fund will normally invest at least 90% of its net assets (including investment borrowings) in the common stocks and depositary receipts that comprise the index. The index seeks to measure the performance of the 100 highest ranked securities according to the index provider s proprietary Value Line Timeliness Ranking System (the "Timeliness Ranking System").</t>
  </si>
  <si>
    <t>AdvisorShares FolioBeyond Smt Cor Bd ETF</t>
  </si>
  <si>
    <t>FWDB.K</t>
  </si>
  <si>
    <t>FWDB:US</t>
  </si>
  <si>
    <t>23.18 - 27.29</t>
  </si>
  <si>
    <t>00768Y834</t>
  </si>
  <si>
    <t>US00768Y8342</t>
  </si>
  <si>
    <t>The investment seeks investment results that exceed the price and yield performance of its benchmark the Bloomberg Barclays U.S. Aggregate Bond Index. The Sub-Advisor selects a portfolio of fixed income (bond) exchange-traded funds ("Underlying ETFs") and other exchange-traded products including but not limited to exchange-traded notes ("ETNs") exchange-traded currency trusts and exchange-traded commodity pools. The Advisor selects from among ETPs representing more than 20 distinct global bond classes including but not limited to treasury bonds municipal bonds investment grade corporate bonds high-yield U.S. corporate bonds.</t>
  </si>
  <si>
    <t>Invesco CcyShrsÂ® Australian Dllr Trust</t>
  </si>
  <si>
    <t>FXA:US</t>
  </si>
  <si>
    <t>57.50 - 73.84</t>
  </si>
  <si>
    <t>46090N103</t>
  </si>
  <si>
    <t>US46090N1037</t>
  </si>
  <si>
    <t>The investment seeks to reflect the price in USD of the Australian Dollar. The Shares are intended to provide institutional and retail investors with a simple cost-effective means of gaining investment benefits similar to those of holding Australian Dollars. The costs of purchasing Shares should not exceed the costs associated with purchasing any other publicly-traded equity securities.</t>
  </si>
  <si>
    <t>Invesco CcyShrsÂ® British Pound Stlg</t>
  </si>
  <si>
    <t>FXB:US</t>
  </si>
  <si>
    <t>110.96 - 130.24</t>
  </si>
  <si>
    <t>46138M109</t>
  </si>
  <si>
    <t>US46138M1099</t>
  </si>
  <si>
    <t>The investment seeks to reflect the price in USD of the British Pound Sterling. The shares are intended to provide institutional and retail investors with a simple cost-effective means of gaining investment benefits similar to those of holding British Pounds Sterling.</t>
  </si>
  <si>
    <t>Invesco CurrencySharesÂ® Canadian Dollar</t>
  </si>
  <si>
    <t>FXC:US</t>
  </si>
  <si>
    <t>67.34 - 76.19</t>
  </si>
  <si>
    <t>46138T104</t>
  </si>
  <si>
    <t>US46138T1043</t>
  </si>
  <si>
    <t>The investment seeks to track the price of the Canadian Dollar net of trust expenses. The fund seeks to reflect the price of the Canadian Dollar. The sponsor believes that for many investors the shares represent a cost-effective investment relative to traditional means of investing in the foreign exchange market.</t>
  </si>
  <si>
    <t>First Trust Cnsmr Discret AlphaDEXÂ® ETF</t>
  </si>
  <si>
    <t>FXD:US</t>
  </si>
  <si>
    <t>21.71 - 47.20</t>
  </si>
  <si>
    <t>33734X101</t>
  </si>
  <si>
    <t>US33734X1019</t>
  </si>
  <si>
    <t>The investment seeks investment results that correspond generally to the price and yield (before the fund s fees and expenses) of an equity index called the StrataQuant   Consumer Discretionary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discretionary sector that may generate positive alpha relative to traditional passive-style indices through the use of the AlphaDEX   selection methodology.</t>
  </si>
  <si>
    <t>Invesco CurrencySharesÂ® Euro Currency</t>
  </si>
  <si>
    <t>FXE:US</t>
  </si>
  <si>
    <t>100.64 - 113.04</t>
  </si>
  <si>
    <t>46138K103</t>
  </si>
  <si>
    <t>US46138K1034</t>
  </si>
  <si>
    <t>The investment seeks to reflect the price in USD of the Euro. The Shares are intended to provide institutional and retail investors with a simple cost-effective means of gaining investment benefits similar to those of holding euro.</t>
  </si>
  <si>
    <t>Invesco CurrencySharesÂ® Swiss Franc</t>
  </si>
  <si>
    <t>FXF:US</t>
  </si>
  <si>
    <t>92.10 - 101.63</t>
  </si>
  <si>
    <t>46138R108</t>
  </si>
  <si>
    <t>US46138R1086</t>
  </si>
  <si>
    <t>The investment seeks to track the price of the Swiss Franc net of trust expenses. The fund seeks to reflect the price of the Swiss Franc. The sponsor believes that for many investors the shares represent a cost-effective investment relative to traditional means of investing in the foreign exchange market.</t>
  </si>
  <si>
    <t>First Trust Cnsmr Staples AlphaDEXÂ® ETF</t>
  </si>
  <si>
    <t>FXG:US</t>
  </si>
  <si>
    <t>35.72 - 51.58</t>
  </si>
  <si>
    <t>33734X119</t>
  </si>
  <si>
    <t>US33734X1191</t>
  </si>
  <si>
    <t>The investment seeks investment results that correspond generally to the price and yield (before the fund s fees and expenses) of an equity index called the StrataQuant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 The fund is non-diversified.</t>
  </si>
  <si>
    <t>First Trust Health Care AlphaDEXÂ® ETF</t>
  </si>
  <si>
    <t>FXH:US</t>
  </si>
  <si>
    <t>60.70 - 104.83</t>
  </si>
  <si>
    <t>33734X143</t>
  </si>
  <si>
    <t>US33734X1431</t>
  </si>
  <si>
    <t>The investment seeks investment results that correspond generally to the price and yield (before the fund s fees and expenses) of an equity index called the StrataQuant   Health Care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health care sector that may generate positive alpha relative to traditional passive-style indices through the use of the AlphaDEX   selection methodology.</t>
  </si>
  <si>
    <t>iShares China Large-Cap ETF</t>
  </si>
  <si>
    <t>FXI:US</t>
  </si>
  <si>
    <t>33.10 - 49.44</t>
  </si>
  <si>
    <t>US4642871846</t>
  </si>
  <si>
    <t>The investment seeks to track the investment results of the FTSE China 50 Index composed of large-capitalization Chinese equities that ade on the Hong Kong Stock Exchange.  The fund generally invests at least 90% of its assets in securities of the underlying index and in depositary receipts representing securities of the underlying index. The index is designed to track the performance of the largest companies in the Chinese equity market that ade on the Hong Kong Stock Exchange and are available to international investors  as determined by FTSE International Limited (the 'index provider' or 'FTSE'). The fund is non-diversified.</t>
  </si>
  <si>
    <t>First Trust Technology AlphaDEXÂ® ETF</t>
  </si>
  <si>
    <t>FXL:US</t>
  </si>
  <si>
    <t>48.00 - 100.52</t>
  </si>
  <si>
    <t>33734X176</t>
  </si>
  <si>
    <t>US33734X1761</t>
  </si>
  <si>
    <t>The investment seeks investment results that correspond generally to the price and yield (before the fund s fees and expenses) of an equity index called the StrataQuant   Technology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technology sector that may generate positive alpha relative to traditional passive-style indices through the use of the AlphaDEX   selection methodology.</t>
  </si>
  <si>
    <t>First Trust Energy AlphaDEXÂ® ETF</t>
  </si>
  <si>
    <t>FXN:US</t>
  </si>
  <si>
    <t>3.31 - 10.85</t>
  </si>
  <si>
    <t>33734X127</t>
  </si>
  <si>
    <t>US33734X1274</t>
  </si>
  <si>
    <t>The investment seeks results that correspond generally to the price and yield (before the fund s fees and expenses) of an equity index called the StrataQuant   Energy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energy sector that may generate positive alpha relative to traditional passive-style indices through the use of the AlphaDEX   selection methodology.</t>
  </si>
  <si>
    <t>First Trust Financials AlphaDEXÂ® ETF</t>
  </si>
  <si>
    <t>FXO:US</t>
  </si>
  <si>
    <t>17.42 - 34.65</t>
  </si>
  <si>
    <t>33734X135</t>
  </si>
  <si>
    <t>US33734X1357</t>
  </si>
  <si>
    <t>The investment seeks investment results that correspond generally to the price and yield (before the fund s fees and expenses) of an equity index called the StrataQuant   Financials Index. The fund will invest at least 90% of its net assets (including investment borrowings) in the common stocks and real estate investment trusts that comprise the index. The index is a modified equal-dollar weighted index designed by IDI to objectively identify and select stocks from the Russell 1000   Index in the financial services sector that may generate positive alpha relative to traditional passive-style indices through the use of the AlphaDEX   selection methodology.</t>
  </si>
  <si>
    <t>ProShares UltraShort FTSE China 50</t>
  </si>
  <si>
    <t>FXP:US</t>
  </si>
  <si>
    <t>30.11 - 82.65</t>
  </si>
  <si>
    <t>74347B227</t>
  </si>
  <si>
    <t>US74347B2271</t>
  </si>
  <si>
    <t>The investment seeks daily investment results before fees and expenses that correspond to two times the inverse (-2x) of the daily performance of the FTSE China 50 Index  . The fund invests in financial instruments that ProShare Advisors believes in combination should produce daily returns consistent with the fund s investment objective. The index consists of 50 of the largest and most liquid Chinese stocks listed and traded on the Stock Exchange of Hong Kong. The fund is non-diversified.</t>
  </si>
  <si>
    <t>First Trust Indtls/PrdcrDurbAlphaDEXÂ®ETF</t>
  </si>
  <si>
    <t>FXR:US</t>
  </si>
  <si>
    <t>25.14 - 47.28</t>
  </si>
  <si>
    <t>33734X150</t>
  </si>
  <si>
    <t>US33734X1506</t>
  </si>
  <si>
    <t>The investment seeks investment results that correspond generally to the price and yield (before the fund s fees and expenses) of an equity index called the StrataQuant   Industrials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industrials and producer durables sectors that may generate positive alpha relative to traditional passive-style indices through the use of the AlphaDEX   selection methodology.</t>
  </si>
  <si>
    <t>First Trust Utilities AlphaDEXÂ® ETF</t>
  </si>
  <si>
    <t>FXU:US</t>
  </si>
  <si>
    <t>20.34 - 31.90</t>
  </si>
  <si>
    <t>33734X184</t>
  </si>
  <si>
    <t>US33734X1845</t>
  </si>
  <si>
    <t>The investment seeks investment results that correspond generally to the price and yield (before the fund s fees and expenses) of an equity index called the StrataQuant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</si>
  <si>
    <t>Invesco CurrencySharesÂ® Japanese Yen</t>
  </si>
  <si>
    <t>FXY:US</t>
  </si>
  <si>
    <t>84.62 - 93.23</t>
  </si>
  <si>
    <t>46138W107</t>
  </si>
  <si>
    <t>US46138W1071</t>
  </si>
  <si>
    <t>The investment seeks to track the price of the Japanese Yen net of trust expenses. The fund seeks to reflect the price in USD of the Japanese Yen. The sponsor believes that for many investors the shares represent a cost-effective investment relative to traditional means of investing in the foreign exchange market.</t>
  </si>
  <si>
    <t>First Trust Materials AlphaDEXÂ® ETF</t>
  </si>
  <si>
    <t>FXZ:US</t>
  </si>
  <si>
    <t>22.82 - 44.60</t>
  </si>
  <si>
    <t>33734X168</t>
  </si>
  <si>
    <t>US33734X1688</t>
  </si>
  <si>
    <t>The investment seeks investment results that correspond generally to the price and yield (before the fund s fees and expenses) of an equity index called the StrataQuant   Materials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materials and processing sector that may generate positive alpha relative to traditional passive-style indices through the use of the AlphaDEX   selection methodology.</t>
  </si>
  <si>
    <t>First Trust Small Cap Gr AlphaDEXÂ® ETF</t>
  </si>
  <si>
    <t>FYC.O</t>
  </si>
  <si>
    <t>FYC:US</t>
  </si>
  <si>
    <t>26.84 - 53.96</t>
  </si>
  <si>
    <t>33737M300</t>
  </si>
  <si>
    <t>US33737M3007</t>
  </si>
  <si>
    <t>The investment seeks investment results that correspond generally to the price and yield (before the fund s fees and expenses) of an equity index called the Nasdaq AlphaDEX   Small Cap Growth Index. The fund will normally invest at least 90% of its net assets (including investment borrowings) in the common stocks that comprise the index. The index is designed to select growth stocks from the NASDAQ US 700 Small Cap Index (the "base index") that may generate positive alpha or risk-adjusted returns relative to traditional indices through the use of the AlphaDEX   selection methodology.</t>
  </si>
  <si>
    <t>FYLD.K</t>
  </si>
  <si>
    <t>FYLD:US</t>
  </si>
  <si>
    <t>14.09 - 24.82</t>
  </si>
  <si>
    <t>US1320613003</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</si>
  <si>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developed foreign markets excluding the U.S. ("developed ex-U.S.") that provide high "shareholder yield." Its investment adviser Cambria Investment Management L.P. ("Cambria" or the "Adviser") defines "shareholder yield" as the totality of returns realized by an investor from a company   s cash payments for dividends buybacks and debt paydowns.</t>
  </si>
  <si>
    <t>First Trust Small Cap Val AlphaDEXÂ® ETF</t>
  </si>
  <si>
    <t>FYT.O</t>
  </si>
  <si>
    <t>FYT:US</t>
  </si>
  <si>
    <t>18.92 - 38.43</t>
  </si>
  <si>
    <t>33737M409</t>
  </si>
  <si>
    <t>US33737M4096</t>
  </si>
  <si>
    <t>The investment seeks investment results that correspond generally to the price and yield (before the fund s fees and expenses) of an equity index called the Nasdaq AlphaDEX   Small Cap Value Index. The fund will normally invest at least 90% of its net assets (including investment borrowings) in the common stocks that comprise the index. The index is designed to select value stocks from the NASDAQ US 700 Small Cap Index (the "base index") that may generate positive alpha or risk-adjusted returns relative to traditional indices through the use of the AlphaDEX   selection methodology.</t>
  </si>
  <si>
    <t>First Trust Small Cap Core AlphaDEXÂ® ETF</t>
  </si>
  <si>
    <t>FYX.O</t>
  </si>
  <si>
    <t>FYX:US</t>
  </si>
  <si>
    <t>31.47 - 68.22</t>
  </si>
  <si>
    <t>33734Y109</t>
  </si>
  <si>
    <t>US33734Y1091</t>
  </si>
  <si>
    <t>The investment seeks investment results that correspond generally to the price and yield (before the fund s fees and expenses) of an equity index called the Nasdaq AlphaDEX   Small Cap Core Index. The fund will normally invest at least 90% of its net assets (including investment borrowings) in the common stocks that comprise the index. The index is designed to select stocks from the NASDAQ US 700 Small Cap Index (the "base index") that may generate positive alpha or risk-adjusted returns relative to traditional indices through the use of the AlphaDEX   selection methodology.</t>
  </si>
  <si>
    <t>GAA:US</t>
  </si>
  <si>
    <t>19.45 - 28.53</t>
  </si>
  <si>
    <t>US1320616071</t>
  </si>
  <si>
    <t>The investment seeks income and capital appreciation. Under normal market conditions the fund invests at least 80% of its total assets in affiliated and unaffiliated exchange-traded funds ("ETFs") and other exchange-traded products ("ETPs") (collectively "underlying vehicles") that provide exposure to various (i) investment asset classes including equity and fixed income securities real estate commodities and currencies and (ii) factors such as value momentum and trend investing.</t>
  </si>
  <si>
    <t>SPDRÂ® SSgA Global Allocation ETF</t>
  </si>
  <si>
    <t>GAL:US</t>
  </si>
  <si>
    <t>29.00 - 41.30</t>
  </si>
  <si>
    <t>78467V400</t>
  </si>
  <si>
    <t>US78467V4005</t>
  </si>
  <si>
    <t>The investment seeks to provide capital appreciation. The Adviser primarily invests the assets of the fund among exchange traded products ("ETPs") that provide balanced exposure to domestic and international debt and equity securities. The fund typically allocates approximately 60% of its assets to equity securities though this percentage can vary based on the Adviser s tactical decisions.</t>
  </si>
  <si>
    <t>Wedbush ETFMG Video Game Tech ETF</t>
  </si>
  <si>
    <t>GAMR.K</t>
  </si>
  <si>
    <t>GAMR:US</t>
  </si>
  <si>
    <t>35.50 - 72.22</t>
  </si>
  <si>
    <t>26924G706</t>
  </si>
  <si>
    <t>US26924G7060</t>
  </si>
  <si>
    <t>The investment seeks to provide investment results that before fees and expenses correspond generally to the price and yield performance of the EEFund Video Game Tech Index. The index tracks the performance of the common stock of exchange-listed companies across the globe that are actively engaged in a business activity supporting or utilizing the video gaming industry. The fund normally invests at least 80% of its total assets exclusive of collateral held from securities lending in securities ADRs or GDRs of Video Gaming Companies. It is non-diversified.</t>
  </si>
  <si>
    <t>GBDV</t>
  </si>
  <si>
    <t>Global Beta Smart Income ETF</t>
  </si>
  <si>
    <t>GBDV.K</t>
  </si>
  <si>
    <t>GBDV:US</t>
  </si>
  <si>
    <t>10.98 - 20.23</t>
  </si>
  <si>
    <t>37959X100</t>
  </si>
  <si>
    <t>US37959X1000</t>
  </si>
  <si>
    <t>The investment seeks to track the performance (before fees and expenses) of the Global Beta Smart Income Index (the "target index"). The target index is comprised of equity securities of U.S. companies in the highest quintile of the average twelve month trailing dividend yield over each of the prior four quarters in the S&amp;P 900 and that rank in the top half of their respective GICS sector classification. The fund may use either a replication strategy or representative sampling strategy in seeking to track the performance of the target index. It will primarily invest in U.S. companies that are included in the target index.</t>
  </si>
  <si>
    <t>iShares Government/Credit Bond ETF</t>
  </si>
  <si>
    <t>GBF:US</t>
  </si>
  <si>
    <t>111.36 - 127.83</t>
  </si>
  <si>
    <t>US4642885960</t>
  </si>
  <si>
    <t>The investment seeks to track the investment results of the Bloomberg Barclays U.S. Government/Credit Bond Index (the "underlying index"). The underlying index measures the performance of U.S. dollar-denominated U.S. Treasury bonds government-related bonds and investment-grade U.S. corporate bonds that have a remaining maturity of greater than or equal to one year. The fund generally invests at least 90% of its assets in securities of the underlying index. It may invest the remainder of its assets in certain futures options and swap contracts cash and cash equivalents as well as in securities not included in the underlying index.</t>
  </si>
  <si>
    <t>GBGR</t>
  </si>
  <si>
    <t>Global Beta Momentum-Growth ETF</t>
  </si>
  <si>
    <t>GBGR.K</t>
  </si>
  <si>
    <t>GBGR:US</t>
  </si>
  <si>
    <t>19.66 - 22.75</t>
  </si>
  <si>
    <t>37959X308</t>
  </si>
  <si>
    <t>US37959X3089</t>
  </si>
  <si>
    <t>The investment seeks to track the performance (before fees and expenses) of the Global Beta Momentum-Growth Factor Index (the "target index"). The target index is comprised of equity securities of U.S. companies from the S&amp;P 500 excluding securities in the highest 5% of the S&amp;P 500 based on price to forward earnings. The fund may use either a replication strategy or representative sampling strategy in seeking to track the performance of the target index. It is non-diversified.</t>
  </si>
  <si>
    <t>Goldman Sachs Access Treasury 0-1 Yr ETF</t>
  </si>
  <si>
    <t>GBIL.K</t>
  </si>
  <si>
    <t>GBIL:US</t>
  </si>
  <si>
    <t>100.12 - 100.98</t>
  </si>
  <si>
    <t>US3814305294</t>
  </si>
  <si>
    <t>The investment seeks to provide investment results that closely correspond before fees and expenses to the performance of the FTSE US Treasury 0-1 Year Composite Select Index. The fund seeks to achieve its investment objective by investing at least 80% of its assets (exclusive of collateral held from securities lending) in securities included in its underlying index. The index is designed to measure the performance of U.S. Treasury Securities with a maximum remaining maturity of 12 months. The investment adviser uses a representative sampling strategy to manage the fund.</t>
  </si>
  <si>
    <t>GBLO</t>
  </si>
  <si>
    <t>Global Beta Low Beta ETF</t>
  </si>
  <si>
    <t>GBLO.K</t>
  </si>
  <si>
    <t>GBLO:US</t>
  </si>
  <si>
    <t>19.88 - 23.24</t>
  </si>
  <si>
    <t>37959X209</t>
  </si>
  <si>
    <t>US37959X2099</t>
  </si>
  <si>
    <t>The investment seeks to track the performance (before fees and expenses) of the Global Beta Low Beta Factor Index (the "target index"). The target index is comprised of equity securities of U.S. companies from the S&amp;P 500 in the lowest quintile (i.e. the lowest 20% of the S&amp;P 500) based on their twelve month trailing beta relative to the S&amp;P 500. The fund may use either a replication strategy or representative sampling strategy in seeking to track the performance of the target index. It will primarily invest in U.S. companies that are included in the target index. The fund is non-diversified.</t>
  </si>
  <si>
    <t>GBTC</t>
  </si>
  <si>
    <t>Grayscale Bitcoin Trust (BTC)</t>
  </si>
  <si>
    <t>GBTC.PK</t>
  </si>
  <si>
    <t>GBTC:US</t>
  </si>
  <si>
    <t>5.01 - 18.49</t>
  </si>
  <si>
    <t>US3896371099</t>
  </si>
  <si>
    <t>GBUG</t>
  </si>
  <si>
    <t>iPathÂ® Gold ETN</t>
  </si>
  <si>
    <t>GBUG.K</t>
  </si>
  <si>
    <t>GBUG:US</t>
  </si>
  <si>
    <t>23.04 - 34.30</t>
  </si>
  <si>
    <t>06747D809</t>
  </si>
  <si>
    <t>US06747D8092</t>
  </si>
  <si>
    <t>The investment seeks to linked to the performance of the Barclays Gold 3 Month Index Total Return. The index is calculated on a total return basis and is intended to reflect (1) the performance of a rolling position in specified gold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</si>
  <si>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GBUY</t>
  </si>
  <si>
    <t>Goldman Sachs New Age Cnsmr ETF</t>
  </si>
  <si>
    <t>GBUY.K</t>
  </si>
  <si>
    <t>GBUY:US</t>
  </si>
  <si>
    <t>41.37 - 91.56</t>
  </si>
  <si>
    <t>US3814302556</t>
  </si>
  <si>
    <t>The investment seeks to provide investment results that closely correspond before fees and expenses to the performance of the Goldman Sachs New Age Consumer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structural shifts in the consumer market due to changes in demographics technology and preferences (the "New Age Consumer Theme").</t>
  </si>
  <si>
    <t>WisdomTree Continuous Commodity ETF</t>
  </si>
  <si>
    <t>GCC:US</t>
  </si>
  <si>
    <t>13.67 - 18.87</t>
  </si>
  <si>
    <t>97718W108</t>
  </si>
  <si>
    <t>US97718W1080</t>
  </si>
  <si>
    <t>The investment seeks to reflect the performance of the index over time less the expenses of the fund and the master fund   s overall operations. The master fund invests in a portfolio of index commodities as well as holding cash and United States Treasury securities and other high credit quality short-term fixed income securities for deposit with the master fund   s Commodity Broker as margin. The Continuous Commodity Total Return Index is a broad based commodity index that reflects the price movement of 17 exchange-traded futures contracts.</t>
  </si>
  <si>
    <t>GCOR</t>
  </si>
  <si>
    <t>Goldman Sachs Access US Aggregate Bd ETF</t>
  </si>
  <si>
    <t>GCOR.K</t>
  </si>
  <si>
    <t>GCOR:US</t>
  </si>
  <si>
    <t>49.52 - 52.70</t>
  </si>
  <si>
    <t>38149W101</t>
  </si>
  <si>
    <t>US38149W1018</t>
  </si>
  <si>
    <t>The investment seeks to provide investment results that closely correspond before fees and expenses to the performance of the FTSE Goldman Sachs US Broad Bond Market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U.S. dollar (   USD   )-denominated bonds issued in the United States that meet certain liquidity and fundamental screening criteria.</t>
  </si>
  <si>
    <t>GCOW</t>
  </si>
  <si>
    <t>Pacer Global Cash Cows Dividend ETF</t>
  </si>
  <si>
    <t>GCOW.K</t>
  </si>
  <si>
    <t>GCOW:US</t>
  </si>
  <si>
    <t>19.21 - 31.86</t>
  </si>
  <si>
    <t>69374H709</t>
  </si>
  <si>
    <t>US69374H7098</t>
  </si>
  <si>
    <t>The investment seeks to track the total return performance before fees and expenses of the Pacer Global Cash Cows Dividend Index. Under normal circumstances the fund will invest at least 80% of its total assets (exclusive of collateral held from securities lending) in the components of the index and investments that have economic characteristics that are substantially identical to the economic characteristics of such component securities (e.g. depositary receipts). The index uses an objective rules-based methodology to provide exposure to global companies with high dividend yields backed by a high free cash flow yield.</t>
  </si>
  <si>
    <t>GDAT</t>
  </si>
  <si>
    <t>Goldman Sachs Data-Driven Wld ETF</t>
  </si>
  <si>
    <t>GDAT.K</t>
  </si>
  <si>
    <t>GDAT:US</t>
  </si>
  <si>
    <t>41.99 - 74.28</t>
  </si>
  <si>
    <t>US3814303471</t>
  </si>
  <si>
    <t>The investment seeks to provide investment results that closely correspond before fees and expenses to the performance of the Goldman Sachs Data-Driven World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rapid increase in electronically recorded data in the world and its impact on the lifecycle of data delivery and processing.</t>
  </si>
  <si>
    <t>GDMA</t>
  </si>
  <si>
    <t>Gadsden Dynamic Multi-Asset ETF New</t>
  </si>
  <si>
    <t>GDMA.K</t>
  </si>
  <si>
    <t>GDMA:US</t>
  </si>
  <si>
    <t>20.22 - 30.85</t>
  </si>
  <si>
    <t>02072L870</t>
  </si>
  <si>
    <t>US02072L8708</t>
  </si>
  <si>
    <t>The investment seeks total return. The fund seeks to achieve its investment objective by investing (i) approximately 80% of its total assets with exposure to a variety of asset classes geographies and market capitalizations generally based on a long-term view of macroeconomic factors and (ii) approximately 20% of its total assets to add or reduce exposure to one or more asset classes generally based on a short-term view of the market. It may invest in futures contracts to gain long or short exposure to one or more asset classes.</t>
  </si>
  <si>
    <t>GDNA</t>
  </si>
  <si>
    <t>Goldman Sachs Human Evolution ETF</t>
  </si>
  <si>
    <t>GDNA.K</t>
  </si>
  <si>
    <t>GDNA:US</t>
  </si>
  <si>
    <t>41.71 - 68.79</t>
  </si>
  <si>
    <t>US3814302978</t>
  </si>
  <si>
    <t>The investment seeks to provide investment results that closely correspond before fees and expenses to the performance of the Goldman Sachs Human Evolution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development of new knowledge medicines and technologies for the medical treatment of the human condition from birth to end-of-life care.</t>
  </si>
  <si>
    <t>GDVD</t>
  </si>
  <si>
    <t>Principal Active Global Dividend Inc ETF</t>
  </si>
  <si>
    <t>GDVD.K</t>
  </si>
  <si>
    <t>GDVD:US</t>
  </si>
  <si>
    <t>19.16 - 30.62</t>
  </si>
  <si>
    <t>74255Y706</t>
  </si>
  <si>
    <t>US74255Y7067</t>
  </si>
  <si>
    <t>The investment seeks current income and long-term growth of income and capital. The fund is an actively managed ETF that seeks to achieve its investment objective by investing under normal circumstances at least 80% of its net assets plus any borrowings for investment purposes in dividend-paying equity securities at the time of purchase. It invests in equity securities of small medium and large market capitalization companies and in growth and value stocks.</t>
  </si>
  <si>
    <t>VanEck Vectors Gold Miners ETF</t>
  </si>
  <si>
    <t>GDX:US</t>
  </si>
  <si>
    <t>16.18 - 45.78</t>
  </si>
  <si>
    <t>Equity Precious Metals</t>
  </si>
  <si>
    <t>92189F106</t>
  </si>
  <si>
    <t>US92189F1066</t>
  </si>
  <si>
    <t>The investment seeks to replicate as closely as possible before fees and expenses the price and yield performance of the NYSE   Arca Gold Miners Index  . The fund normally invests at least 80% of its total assets in common stocks and depositary receipts of companies involved in the gold mining industry. The index is a modified market-capitalization weighted index primarily comprised of publicly traded companies involved in the mining for gold and silver. The fund is non-diversified.</t>
  </si>
  <si>
    <t>VanEck Vectors Junior Gold Miners ETF</t>
  </si>
  <si>
    <t>GDXJ.K</t>
  </si>
  <si>
    <t>GDXJ:US</t>
  </si>
  <si>
    <t>19.52 - 65.95</t>
  </si>
  <si>
    <t>92189F791</t>
  </si>
  <si>
    <t>US92189F7915</t>
  </si>
  <si>
    <t>The investment seeks to replicate as closely as possible before fees and expenses the price and yield performance of the MVIS   Global Junior Gold Miners Index. The fund normally invests at least 80% of its total assets in securities that comprise the index. The index includes companies that generate at least 50% of their revenues from gold and/or silver mining/royalties/streaming or have mining projects with the potential to generate at least 50% of their revenues from gold and/or silver when developed. It is non-diversified.</t>
  </si>
  <si>
    <t>Goldman Sachs ActiveBetaÂ® EMkts Eq ETF</t>
  </si>
  <si>
    <t>GEM:US</t>
  </si>
  <si>
    <t>23.10 - 36.15</t>
  </si>
  <si>
    <t>US3814302069</t>
  </si>
  <si>
    <t>The investment seeks to provide investment results that closely correspond before fees and expenses to the performance of the Goldman Sachs ActiveBeta   Emerging Markets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emerging market issuers.</t>
  </si>
  <si>
    <t>Principal Millennials ETF</t>
  </si>
  <si>
    <t>GENY.O</t>
  </si>
  <si>
    <t>GENY:US</t>
  </si>
  <si>
    <t>26.83 - 54.90</t>
  </si>
  <si>
    <t>74255Y508</t>
  </si>
  <si>
    <t>US74255Y5087</t>
  </si>
  <si>
    <t>The investment seeks to provide investment results that closely correspond before expenses to the performance of the Nasdaq Global Millennial Opportunity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Global Index (the "parent index") that are impacted by the spending and lifestyle activities of the Millennial generation which refers to people born from 1980 to the mid-2000s.</t>
  </si>
  <si>
    <t>GERM</t>
  </si>
  <si>
    <t>ETFMG Treatments Testing and Adv ETF</t>
  </si>
  <si>
    <t>GERM.K</t>
  </si>
  <si>
    <t>GERM:US</t>
  </si>
  <si>
    <t>23.80 - 35.15</t>
  </si>
  <si>
    <t>26924G763</t>
  </si>
  <si>
    <t>US26924G7631</t>
  </si>
  <si>
    <t>The investment seeks to provide investment results that before fees and expenses correspond generally to the total return performance of the Prime Treatments Testing and Advancements Index. The fund invests at least 80% of its total assets in the component securities of the index. The index tracks the performance of U.S.-listed equity securities or depositary receipts of companies that (i) perform research development and commercialization of treatments or vaccines for infectious diseases or (ii) engage in the research development manufacturing and provision of biological tests for patients. The fund is non-diversified.</t>
  </si>
  <si>
    <t>GFIN</t>
  </si>
  <si>
    <t>Goldman Sachs Finance Rmgnd ETF</t>
  </si>
  <si>
    <t>GFIN.K</t>
  </si>
  <si>
    <t>GFIN:US</t>
  </si>
  <si>
    <t>38.81 - 68.70</t>
  </si>
  <si>
    <t>US3814303216</t>
  </si>
  <si>
    <t>The investment seeks to provide investment results that closely correspond before fees and expenses to the performance of the Goldman Sachs Finance Reimagined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structural changes in the support and delivery of financial services.</t>
  </si>
  <si>
    <t>GGOV.K</t>
  </si>
  <si>
    <t>GGOV:US</t>
  </si>
  <si>
    <t>38149W861</t>
  </si>
  <si>
    <t>US38149W8617</t>
  </si>
  <si>
    <t>GHYB</t>
  </si>
  <si>
    <t>Goldman Sachs Access Hi Yld Corp Bd ETF</t>
  </si>
  <si>
    <t>GHYB.K</t>
  </si>
  <si>
    <t>GHYB:US</t>
  </si>
  <si>
    <t>38.64 - 50.17</t>
  </si>
  <si>
    <t>US3814304537</t>
  </si>
  <si>
    <t>The investment seeks to provide investment results that closely correspond before fees and expenses to the performance of the FTSE Goldman Sachs High Yield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high yield corporate bonds denominated in U.S. dollars ("USD") that meet certain liquidity and fundamental screening criteria.</t>
  </si>
  <si>
    <t>iShares US &amp; Intl High Yield Corp Bd ETF</t>
  </si>
  <si>
    <t>GHYG.K</t>
  </si>
  <si>
    <t>GHYG:US</t>
  </si>
  <si>
    <t>35.97 - 50.09</t>
  </si>
  <si>
    <t>US4642861789</t>
  </si>
  <si>
    <t>The investment seeks to track the investment results of the Markit iBoxx Global Developed Markets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U.S. dollars euros British pounds sterling and Canadian dollars.</t>
  </si>
  <si>
    <t>GIGB</t>
  </si>
  <si>
    <t>Goldman Sachs Acss Invmt Grd Corp Bd ETF</t>
  </si>
  <si>
    <t>GIGB.K</t>
  </si>
  <si>
    <t>GIGB:US</t>
  </si>
  <si>
    <t>43.65 - 56.89</t>
  </si>
  <si>
    <t>US3814304792</t>
  </si>
  <si>
    <t>The investment seeks to provide investment results that closely correspond before fees and expenses to the performance of the FTSE Goldman Sachs Investment Grade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("USD") that meet certain liquidity and fundamental screening criteria.</t>
  </si>
  <si>
    <t>GIGE</t>
  </si>
  <si>
    <t>SoFi Gig Economy ETF</t>
  </si>
  <si>
    <t>GIGE.O</t>
  </si>
  <si>
    <t>GIGE:US</t>
  </si>
  <si>
    <t>13.81 - 33.78</t>
  </si>
  <si>
    <t>US8863645045</t>
  </si>
  <si>
    <t>The investment seeks long-term capital appreciation. The fund seeks to achieve its investment objective primarily by investing in a portfolio of companies listed around the world that the Adviser considers part of the "gig economy". The "gig economy" refers to the group of companies that have embraced that support or that otherwise benefit from a workforce where individual employees or independent contractors are empowered to create their own freelance business by leveraging recent developments in technology platforms that enable individuals to offer their services directly to retail and commercial customers. It is non-diversified.</t>
  </si>
  <si>
    <t>SPDRÂ® S&amp;P Global Infrastructure ETF</t>
  </si>
  <si>
    <t>GII:US</t>
  </si>
  <si>
    <t>32.27 - 57.32</t>
  </si>
  <si>
    <t>Infrastructure</t>
  </si>
  <si>
    <t>78463X855</t>
  </si>
  <si>
    <t>US78463X8552</t>
  </si>
  <si>
    <t>The investment seeks investment results that before fees and expenses correspond generally to the total return performance of the S&amp;P Global Infrastructure Index. The fund generally invests substantially all but at least 80% of its total assets in the securities comprising the index and in depositary receipts based on securities comprising the index. The index is comprised of 75 of the largest publicly listed infrastructure companies that meet specific investability requirements.</t>
  </si>
  <si>
    <t>GLCN</t>
  </si>
  <si>
    <t>VanEck Vectors China Growth Ldrs ETF</t>
  </si>
  <si>
    <t>GLCN.K</t>
  </si>
  <si>
    <t>GLCN:US</t>
  </si>
  <si>
    <t>32.98 - 51.22</t>
  </si>
  <si>
    <t>92189F759</t>
  </si>
  <si>
    <t>US92189F7592</t>
  </si>
  <si>
    <t>The investment seeks to replicate as closely as possible before fees and expenses the price and yield performance of the MarketGrader China All-Cap Growth Leaders Index. The fund normally invests at least 80% of its total assets in securities that comprise the fund s benchmark index and/or in investments that have economic characteristics that are substantially identical to the economic characteristics of the securities that comprise its benchmark index. The index is comprised of Chinese equity securities which are generally considered by the index provider to exhibit favorable fundamental characteristics according to its proprietary scoring methodology.</t>
  </si>
  <si>
    <t>SPDRÂ® Gold Shares</t>
  </si>
  <si>
    <t>GLD:US</t>
  </si>
  <si>
    <t>136.12 - 194.45</t>
  </si>
  <si>
    <t>78463V107</t>
  </si>
  <si>
    <t>US78463V1070</t>
  </si>
  <si>
    <t>The investment seeks to reflect the performance of the price of gold bullion less the expenses of the Trust   s operations. The Trust holds gold bars and from time to time issues Baskets in exchange for deposits of gold and distributes gold in connection with redemptions of Baskets. The investment objective of the Trust is for the Shares to reflect the performance of the price of gold bullion less the Trust   s expenses. The Sponsor believes that for many investors the Shares represent a cost-effective investment in gold.</t>
  </si>
  <si>
    <t>SPDRÂ® Gold MiniShares</t>
  </si>
  <si>
    <t>GLDM.K</t>
  </si>
  <si>
    <t>GLDM:US</t>
  </si>
  <si>
    <t>14.38 - 20.63</t>
  </si>
  <si>
    <t>US98149E2046</t>
  </si>
  <si>
    <t>The investment seeks to reflect the performance of the price of gold bullion less the expenses of operations. The Shares are designed for investors who want a cost-effective and convenient way to invest in gold. Advantages of investing in the Shares include ease and flexibility of investment and expenses.</t>
  </si>
  <si>
    <t>GLIF</t>
  </si>
  <si>
    <t>AGFiQ Global Infrastructure ETF</t>
  </si>
  <si>
    <t>GLIF.K</t>
  </si>
  <si>
    <t>GLIF:US</t>
  </si>
  <si>
    <t>17.78 - 28.21</t>
  </si>
  <si>
    <t>00110G606</t>
  </si>
  <si>
    <t>US00110G6061</t>
  </si>
  <si>
    <t>The investment seeks to provide long-term capital appreciation. The fund under normal circumstances invests at least 80% of its net assets (plus the amount of any borrowings for investment purposes) in securities of infrastructure-related companies located throughout the world including the United States and infrastructure-related investments. It may invest in issuers located in emerging market countries.</t>
  </si>
  <si>
    <t>GLIN</t>
  </si>
  <si>
    <t>VanEck Vectors India Growth Ldrs ETF</t>
  </si>
  <si>
    <t>GLIN.K</t>
  </si>
  <si>
    <t>GLIN:US</t>
  </si>
  <si>
    <t>17.75 - 35.88</t>
  </si>
  <si>
    <t>92189F767</t>
  </si>
  <si>
    <t>US92189F7675</t>
  </si>
  <si>
    <t>The investment seeks to replicate as closely as possible before fees and expenses the price and yield performance of the MarketGrader India All-Cap Growth Leaders Index. The fund invests substantially all of its assets in the Subsidiary a wholly-owned subsidiary located in the Republic of Mauritius. The index is comprised of equity securities which are generally considered by the index provider to exhibit favorable fundamental characteristics according to the index provider   s proprietary scoring methodology.</t>
  </si>
  <si>
    <t>GLL:US</t>
  </si>
  <si>
    <t>27.18 - 58.04</t>
  </si>
  <si>
    <t>74347W395</t>
  </si>
  <si>
    <t>US74347W3951</t>
  </si>
  <si>
    <t>The investment seeks daily investment results before fees and expenses that correspond to two times the inverse (-2x) of the daily performance of the Bloomberg Gold SubindexSM. The fund seeks to meet its investment objective by investing under normal market conditions in any one of or combinations of Financial Instruments (including swap agreements futures contracts and forward contracts) based on the fund   s benchmark.</t>
  </si>
  <si>
    <t>Aberdeen Standard Phys PrecMtlBskShr ETF</t>
  </si>
  <si>
    <t>GLTR.K</t>
  </si>
  <si>
    <t>GLTR:US</t>
  </si>
  <si>
    <t>64.66 - 105.13</t>
  </si>
  <si>
    <t>US0032631006</t>
  </si>
  <si>
    <t>The investment seeks to reflect the performance of the price of physical gold silver platinum and palladium in the proportions held by the Trust less the expenses of the Trust   s operations. The Shares are designed for investors who want a cost-effective and convenient way to invest in a basket of Bullion with minimal credit risk.</t>
  </si>
  <si>
    <t>GMAN</t>
  </si>
  <si>
    <t>Goldman Sachs Mnfctng Revolt ETF</t>
  </si>
  <si>
    <t>GMAN.K</t>
  </si>
  <si>
    <t>GMAN:US</t>
  </si>
  <si>
    <t>37.01 - 77.95</t>
  </si>
  <si>
    <t>US3814302713</t>
  </si>
  <si>
    <t>The investment seeks to provide investment results that closely correspond before fees and expenses to the performance of the Goldman Sachs Manufacturing Revolution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technology-driven transformation of the manufacturing industry (the "Manufacturing Revolution Theme").</t>
  </si>
  <si>
    <t>SPDRÂ® S&amp;P Emerging Asia Pacific ETF</t>
  </si>
  <si>
    <t>GMF:US</t>
  </si>
  <si>
    <t>74.96 - 124.75</t>
  </si>
  <si>
    <t>78463X301</t>
  </si>
  <si>
    <t>US78463X3017</t>
  </si>
  <si>
    <t>The investment seeks to provide investment results that before fees and expenses correspond generally to the total return performance of the S&amp;P Asia Pacific Emerging BMI Index based upon the emerging markets of the Asia Pacific region. The fund generally invests substantially all but at least 80% of its total assets in the securities comprising the index and in depositary receipts (including ADRs or GDRs) based on securities comprising the index. The index is a market capitalization weighted index designed to define and measure the investable universe of publicly traded companies domiciled in emerging Asian Pacific markets. The fund is non-diversified.</t>
  </si>
  <si>
    <t>Cambria Global Momentum ETF</t>
  </si>
  <si>
    <t>GMOM.K</t>
  </si>
  <si>
    <t>GMOM:US</t>
  </si>
  <si>
    <t>20.69 - 26.36</t>
  </si>
  <si>
    <t>US1320615081</t>
  </si>
  <si>
    <t>The investment seeks to preserve and grow capital from investments in the U.S. and foreign equity fixed income commodity and currency markets independent of market direction. The fund is considered a "fund of funds" that seeks to achieve its investment objective by primarily investing in other exchange-traded funds and other exchange traded products including but not limited to exchange-traded notes exchange traded currency trusts closed-end funds and real estate investment trusts that offer diversified exposure including inverse exposure to global regions countries styles and sectors.</t>
  </si>
  <si>
    <t>GNAF</t>
  </si>
  <si>
    <t>MicroSectorsâ„¢ FANG+â„¢ Inverse ETN</t>
  </si>
  <si>
    <t>GNAF.K</t>
  </si>
  <si>
    <t>GNAF:US</t>
  </si>
  <si>
    <t>18.09 - 47.00</t>
  </si>
  <si>
    <t>US0636798318</t>
  </si>
  <si>
    <t>The investment seeks to reflect inverse exposure to the performance of the NYSE Fang+    Index (the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a segment of the technology and consumer discretionary sectors consisting of highly-traded growth stocks of technology and tech-enabled companies.</t>
  </si>
  <si>
    <t>iShares GNMA Bond ETF</t>
  </si>
  <si>
    <t>GNMA.O</t>
  </si>
  <si>
    <t>GNMA:US</t>
  </si>
  <si>
    <t>48.94 - 55.03</t>
  </si>
  <si>
    <t>46429B333</t>
  </si>
  <si>
    <t>US46429B3336</t>
  </si>
  <si>
    <t>The investment seeks to track the investment results of the Bloomberg Barclays U.S. GNMA Bond Index. The fund generally will invest at least 90% of its assets in the component securities of the underlying index and in investments that have economic characteristics that are substantially identical to the component securities of the underlying index. The underlying index includes fixed-rate MBS issued by GNMA that have 30- or 15-year maturities. The index measures the performance of mortgage-backed pass-through securities issued by GNMA.</t>
  </si>
  <si>
    <t>GNOM</t>
  </si>
  <si>
    <t>Global X Genomics &amp; Biotechnology ETF</t>
  </si>
  <si>
    <t>GNOM.O</t>
  </si>
  <si>
    <t>GNOM:US</t>
  </si>
  <si>
    <t>10.16 - 20.41</t>
  </si>
  <si>
    <t>37954Y434</t>
  </si>
  <si>
    <t>US37954Y4347</t>
  </si>
  <si>
    <t>The investment seeks to provide investment results that correspond generally to the price and yield performance before fees and expenses of the Solactive Genomics Index ("underlying index"). The fund invests at least 80% of its total assets in the securities of the underlying index. The underlying index is designed to provide exposure to exchange-listed companies that are positioned to benefit from further advances in the field of genomic science and biotechnology as well as applications thereof (collectively "Genomics &amp; Biotechnology Companies") as defined by Solactive AG the provider of the underlying index. The fund is non-diversified.</t>
  </si>
  <si>
    <t>SPDRÂ® S&amp;P Global Natural Resources ETF</t>
  </si>
  <si>
    <t>GNR:US</t>
  </si>
  <si>
    <t>24.72 - 46.68</t>
  </si>
  <si>
    <t>78463X541</t>
  </si>
  <si>
    <t>US78463X5418</t>
  </si>
  <si>
    <t>The investment seeks investment results that before fees and expenses correspond generally to the total return performance of the S&amp;P Global Natural Resources Index. The fund generally invests substantially all but at least 80% of its total assets in the securities comprising the index and in depositary receipts based on securities comprising the index. The index is comprised of 90 of the largest U.S. and foreign publicly traded companies based on market capitalization in natural resources and commodities businesses that meet certain investability requirements.</t>
  </si>
  <si>
    <t>GOAT</t>
  </si>
  <si>
    <t>VanEck Vectors Morningstar Glb Wd Mt ETF</t>
  </si>
  <si>
    <t>GOAT.K</t>
  </si>
  <si>
    <t>GOAT:US</t>
  </si>
  <si>
    <t>21.79 - 34.33</t>
  </si>
  <si>
    <t>92189F122</t>
  </si>
  <si>
    <t>US92189F1223</t>
  </si>
  <si>
    <t>The investment seeks to replicate as closely as possible before fees and expenses the price and yield performance of the Morningstar   Global Wide Moat Focus IndexSM (the "index"). The fund normally invests at least 80% of its total assets in securities that comprise the fund s benchmark index. The index is comprised of securities issued by companies that Morningstar Inc. determines to have sustainable competitive advantages based on a proprietary methodology that considers quantitative and qualitative factors ("wide moat companies"). The fund is non-diversified.</t>
  </si>
  <si>
    <t>GOAU</t>
  </si>
  <si>
    <t>US Global GO GOLD and Prec Mtl Mnrs ETF</t>
  </si>
  <si>
    <t>GOAU.K</t>
  </si>
  <si>
    <t>GOAU:US</t>
  </si>
  <si>
    <t>8.96 - 26.77</t>
  </si>
  <si>
    <t>26922A719</t>
  </si>
  <si>
    <t>US26922A7191</t>
  </si>
  <si>
    <t>The investment seeks to track the performance before fees and expenses of the U.S. Global Go Gold and Precious Metal Miners Index. Under normal circumstances at least 80 percent of the fund s total assets (exclusive of any collateral held from securities lending) will be invested in the component securities of the index and depositary receipts representing component securities. The index is composed of the exchange-listed common stock (or American Depositary Receipts ("ADRs")) of U.S. and international (including emerging markets) companies that earn at least 50 percent of their aggregate revenue from precious metals. The fund is non-diversified.</t>
  </si>
  <si>
    <t>GOEX.K</t>
  </si>
  <si>
    <t>GOEX:US</t>
  </si>
  <si>
    <t>12.55 - 40.98</t>
  </si>
  <si>
    <t>37954Y863</t>
  </si>
  <si>
    <t>US37954Y8637</t>
  </si>
  <si>
    <t>The investment seeks to provide investment results that correspond generally to the price and yield performance before fees and expenses of the Solactive Global Gold Explorers &amp; Developers Total Return Index. The fund invests at least 80% of its total assets in the securities of the index and in American Depositary Receipts and Global Depositary Receipts based on the securities in the underlying index. The underlying index is a free float-adjusted liquidity-tested and market capitalization-weighted index that is designed to measure broad-based equity market performance of global companies involved in gold exploration. It is non-diversified.</t>
  </si>
  <si>
    <t>iShares US Treasury Bond ETF</t>
  </si>
  <si>
    <t>GOVT.K</t>
  </si>
  <si>
    <t>GOVT:US</t>
  </si>
  <si>
    <t>25.86 - 28.54</t>
  </si>
  <si>
    <t>46429B267</t>
  </si>
  <si>
    <t>US46429B2676</t>
  </si>
  <si>
    <t>The investment seeks to track the investment results of the ICE U.S. Treasury Core Bond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index. The underlying index measures the performance of public obligations of the U.S. Treasury that have a remaining maturity greater than one year and less than or equal to thirty years.</t>
  </si>
  <si>
    <t>GOVZ</t>
  </si>
  <si>
    <t>iShares 25+ Year Treasury STRIPS Bd ETF</t>
  </si>
  <si>
    <t>GOVZ.K</t>
  </si>
  <si>
    <t>GOVZ:US</t>
  </si>
  <si>
    <t>23.03 - 25.19</t>
  </si>
  <si>
    <t>46436E577</t>
  </si>
  <si>
    <t>US46436E5776</t>
  </si>
  <si>
    <t>The investment seeks to track the investment results of an index composed of the principal payments of U.S. Treasury bonds (specifically principal    STRIPS    also known as    Separate Trading of Registered Interest and Principal of Securities   ) with remaining maturities of at least 25 years. The fund seeks to track the investment results of the ICE BofA Long US Treasury Principal STRIPS Index which measures the performance of long maturity Separate Trading of Registered Interest and Principal of Securities (   STRIPS   ) representing the final principal payment of U.S. Treasury bonds. BFA uses a representative sampling indexing strategy to manage the fund.</t>
  </si>
  <si>
    <t>FlexShares Glbl Quality Real Estate ETF</t>
  </si>
  <si>
    <t>GQRE.K</t>
  </si>
  <si>
    <t>GQRE:US</t>
  </si>
  <si>
    <t>38.62 - 67.84</t>
  </si>
  <si>
    <t>33939L787</t>
  </si>
  <si>
    <t>US33939L7872</t>
  </si>
  <si>
    <t>The investment seeks investment results that correspond generally to the price and yield performance before fees and expenses of the Northern Trust Global Quality Real Estate IndexSM. The index is designed to reflect the performance of a selection of companies that in aggregate possess greater exposure to quality value and momentum factors relative to the Northern Trust Global Real Estate Index. The fund will invest at least 80% of its total assets in the securities of the index and in ADRs and GDRs based on the securities in the index. The fund is non-diversified.</t>
  </si>
  <si>
    <t>Global X MSCI Greece ETF</t>
  </si>
  <si>
    <t>GREK.K</t>
  </si>
  <si>
    <t>GREK:US</t>
  </si>
  <si>
    <t>13.50 - 30.96</t>
  </si>
  <si>
    <t>37954Y319</t>
  </si>
  <si>
    <t>US37954Y3190</t>
  </si>
  <si>
    <t>The investment seeks to provide investment results that correspond generally to the price and yield performance before fees and expenses of the MSCI All Greece Select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Greece equity universe. The fund is non-diversified.</t>
  </si>
  <si>
    <t>GRES.K</t>
  </si>
  <si>
    <t>GRES:US</t>
  </si>
  <si>
    <t>19.54 - 27.61</t>
  </si>
  <si>
    <t>45409B883</t>
  </si>
  <si>
    <t>US45409B8836</t>
  </si>
  <si>
    <t>The investment seeks investment results that correspond generally to the price and yield performance of its underlying index the IQ Global Resources Index. The fund invests at least 80% of its net assets in the investments included in its underlying index. The underlying index seeks to employ a systematic investment process designed to identify opportunities in markets exhibiting trending or momentum characteristics across commodity asset classes represented by companies that operate in commodity-specific market segments and whose equity securities trade in developed markets including the U.S. The fund is non-diversified.</t>
  </si>
  <si>
    <t>First Trust NASDAQÂ® Cln EdgeÂ®StGidIfsETF</t>
  </si>
  <si>
    <t>GRID.O</t>
  </si>
  <si>
    <t>GRID:US</t>
  </si>
  <si>
    <t>35.96 - 73.45</t>
  </si>
  <si>
    <t>33737A108</t>
  </si>
  <si>
    <t>US33737A1088</t>
  </si>
  <si>
    <t>The investment seeks investment results that correspond generally to the price and yield (before the fund s fees and expenses) of an equity index called the NASDAQ OMX   Clean Edge   Smart Grid Infrastructure IndexSM. The fund will normally invest at least 90% of its net assets (including investment borrowings) in the common stocks and depositary receipts that comprise the index. The index includes companies that are primarily engaged and involved in electric grid electric meters and devices networks energy storage and management and enabling software used by the smart grid infrastructure sector. The fund is non-diversified.</t>
  </si>
  <si>
    <t>iPathÂ® Series B Carbon ETN</t>
  </si>
  <si>
    <t>GRN:US</t>
  </si>
  <si>
    <t>30.46 - 60.78</t>
  </si>
  <si>
    <t>06747C322</t>
  </si>
  <si>
    <t>US06747C3227</t>
  </si>
  <si>
    <t>The investment seeks to link the return of the ETNs to the performance of the Barclays Global Carbon II TR USD Index. The index has the objective of providing exposure to the price of carbon as measured by the return of futures contracts on carbon emissions credits from two of the world   s major emissions-related mechanisms. The components currently included in the index are futures contracts that trade on the ICE Futures Europe exchange.</t>
  </si>
  <si>
    <t>GRNB</t>
  </si>
  <si>
    <t>VanEck Vectors Green Bond ETF</t>
  </si>
  <si>
    <t>GRNB.K</t>
  </si>
  <si>
    <t>GRNB:US</t>
  </si>
  <si>
    <t>25.37 - 28.09</t>
  </si>
  <si>
    <t>92189F171</t>
  </si>
  <si>
    <t>US92189F1710</t>
  </si>
  <si>
    <t>The investment seeks to replicate as closely as possible before fees and expenses the price and yield performance of the S&amp;P Green Bond U.S. Dollar Select Index (the "index"). The fund normally invests at least 80% of its total assets in securities that comprise the fund s benchmark index. The index is comprised of bonds issued for qualified "green" purposes and seeks to measure the performance of U.S. dollar denominated "green"-labeled bonds issued globally. The fund is non-diversified.</t>
  </si>
  <si>
    <t>GSEE</t>
  </si>
  <si>
    <t>Goldman Sachs MarketBeta Emer Mkt Eq ETF</t>
  </si>
  <si>
    <t>GSEE.K</t>
  </si>
  <si>
    <t>GSEE:US</t>
  </si>
  <si>
    <t>39.74 - 51.12</t>
  </si>
  <si>
    <t>US3814301640</t>
  </si>
  <si>
    <t>The investment seeks to provide investment results that closely correspond before fees and expenses to the performance of the Solactive GBS Emerging Markets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emerging markets.</t>
  </si>
  <si>
    <t>Goldman Sachs ActiveBetaÂ® Europe Eq ETF</t>
  </si>
  <si>
    <t>GSEU.K</t>
  </si>
  <si>
    <t>GSEU:US</t>
  </si>
  <si>
    <t>20.08 - 31.97</t>
  </si>
  <si>
    <t>US3814303059</t>
  </si>
  <si>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</si>
  <si>
    <t>GSEW</t>
  </si>
  <si>
    <t>Goldman Sachs Equal Wght US Lg Cp Eq ETF</t>
  </si>
  <si>
    <t>GSEW.K</t>
  </si>
  <si>
    <t>GSEW:US</t>
  </si>
  <si>
    <t>32.02 - 55.07</t>
  </si>
  <si>
    <t>US3814304388</t>
  </si>
  <si>
    <t>The investment seeks to provide investment results that closely correspond before fees and expenses to the performance of the Solactive US Large Cap Equal Weight Index (GTR). The fund seeks to achieve its investment objective by investing at least 80% of its assets (exclusive of collateral held from securities lending) in securities included in its underlying index. The index consists of equity securities of large capitalization U.S. issuers. The index is an equal-weight version of the Solactive US Large Cap Index a market capitalization-weighted index that includes equity securities of approximately 500 of the largest U.S. companies.</t>
  </si>
  <si>
    <t>iShares S&amp;P GSCI Commodity-Indexed Trust</t>
  </si>
  <si>
    <t>GSG:US</t>
  </si>
  <si>
    <t>7.50 - 16.61</t>
  </si>
  <si>
    <t>46428R107</t>
  </si>
  <si>
    <t>US46428R1077</t>
  </si>
  <si>
    <t>The investment seeks to track the results of a fully collateralized investment in futures contracts on the S&amp;P GSCI    Total Return Index. 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   .</t>
  </si>
  <si>
    <t>GSID</t>
  </si>
  <si>
    <t>Goldman Sachs MarketBeta Intl Eq ETF</t>
  </si>
  <si>
    <t>GSID.K</t>
  </si>
  <si>
    <t>GSID:US</t>
  </si>
  <si>
    <t>40.20 - 49.44</t>
  </si>
  <si>
    <t>US3814301806</t>
  </si>
  <si>
    <t>The investment seeks to provide investment results that closely correspond to the performance of the Solactive GBS Developed Markets ex North America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developed markets excluding North America.</t>
  </si>
  <si>
    <t>Goldman Sachs ActiveBetaÂ® Intl Eq ETF</t>
  </si>
  <si>
    <t>GSIE.K</t>
  </si>
  <si>
    <t>GSIE:US</t>
  </si>
  <si>
    <t>19.30 - 30.67</t>
  </si>
  <si>
    <t>US3814301079</t>
  </si>
  <si>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</si>
  <si>
    <t>GSIG</t>
  </si>
  <si>
    <t>Goldman Sachs Acs Inv Gd Cp 1-5Yr Bd ETF</t>
  </si>
  <si>
    <t>GSIG.K</t>
  </si>
  <si>
    <t>GSIG:US</t>
  </si>
  <si>
    <t>49.94 - 50.48</t>
  </si>
  <si>
    <t>38149W507</t>
  </si>
  <si>
    <t>US38149W5076</t>
  </si>
  <si>
    <t>The investment seeks to provide investment results that closely correspond before fees and expenses to the performance of the FTSE Goldman Sachs US Investment-Grade Corporate Bond 1-5 Years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with remaining maturities between one and five years that meet certain liquidity and fundamental screening criteria.</t>
  </si>
  <si>
    <t>Goldman Sachs ActiveBetaÂ® Japan Eq ETF</t>
  </si>
  <si>
    <t>GSJY.K</t>
  </si>
  <si>
    <t>GSJY:US</t>
  </si>
  <si>
    <t>24.16 - 35.61</t>
  </si>
  <si>
    <t>US3814304040</t>
  </si>
  <si>
    <t>The investment seeks to provide investment results that closely correspond before fees and expenses to the performance of the Goldman Sachs ActiveBeta   Japan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Japanese issuers.</t>
  </si>
  <si>
    <t>Goldman Sachs ActiveBetaÂ® US LgCp Eq ETF</t>
  </si>
  <si>
    <t>GSLC.K</t>
  </si>
  <si>
    <t>GSLC:US</t>
  </si>
  <si>
    <t>44.30 - 74.03</t>
  </si>
  <si>
    <t>US3814305039</t>
  </si>
  <si>
    <t>The investment seeks to provide investment results that closely correspond before fees and expenses to the performance of the Goldman Sachs ActiveBeta   U.S. Large Cap Equity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large capitalization U.S. issuers.</t>
  </si>
  <si>
    <t>GSSC</t>
  </si>
  <si>
    <t>Goldman Sachs ActiveBetaÂ® US SmCp Eq ETF</t>
  </si>
  <si>
    <t>GSSC.K</t>
  </si>
  <si>
    <t>GSSC:US</t>
  </si>
  <si>
    <t>26.89 - 48.62</t>
  </si>
  <si>
    <t>US3814306029</t>
  </si>
  <si>
    <t>The investment seeks to provide investment results that closely correspond before fees and expenses to the performance of the Goldman Sachs ActiveBeta   U.S. Small Cap Equity Index. The fund invests at least 80% of its assets in securities included in its index. The index is designed to deliver exposure to equity securities of small capitalization U.S. issuers. The index is constructed using the patented ActiveBeta   Portfolio Construction Methodology which was developed to provide exposure to the "factors" that are commonly tied to a stock s outperformance relative to market returns. These factors include value momentum quality and low volatility.</t>
  </si>
  <si>
    <t>GSST</t>
  </si>
  <si>
    <t>Goldman Sachs Access Ultra Short Bd ETF</t>
  </si>
  <si>
    <t>GSST.K</t>
  </si>
  <si>
    <t>GSST:US</t>
  </si>
  <si>
    <t>48.42 - 52.41</t>
  </si>
  <si>
    <t>US3814302309</t>
  </si>
  <si>
    <t>The investment seeks to provide current income with preservation of capital. The fund seeks to achieve its investment objective by investing under normal circumstances at least 80% of its net assets plus any borrowings for investment purposes (measured at the time of purchase) ("Net Assets") in a broad range of U.S. dollar denominated bonds. It will concentrate its investments in the financial services group of industries. Under normal circumstances the fund s effective duration is expected to be one year or less.</t>
  </si>
  <si>
    <t>GSUS</t>
  </si>
  <si>
    <t>Goldman Sachs MarketBeta US Equity ETF</t>
  </si>
  <si>
    <t>GSUS.K</t>
  </si>
  <si>
    <t>GSUS:US</t>
  </si>
  <si>
    <t>40.13 - 49.73</t>
  </si>
  <si>
    <t>US3814301236</t>
  </si>
  <si>
    <t>The investment seeks to provide investment results that closely correspond before fees and expenses to the performance of the Solactive GBS United States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equity issuers covering approximately the largest 85% of the free-float market capitalization in the United States.</t>
  </si>
  <si>
    <t>Invesco Ultra Short Duration ETF</t>
  </si>
  <si>
    <t>GSY:US</t>
  </si>
  <si>
    <t>46.87 - 50.58</t>
  </si>
  <si>
    <t>46090A887</t>
  </si>
  <si>
    <t>US46090A8870</t>
  </si>
  <si>
    <t>The investment seeks maximum current income consistent with preservation of capital and daily liquidity. The fund will invest at least 80% of its net assets in fixed income securities and in ETFs and closed-end funds that invest substantially all of their assets in fixed income securities. It uses a low duration strategy to seek to outperform the ICE BofA US Treasury Bill Index in addition to providing returns in excess of those available in U.S. Treasury bills government repurchase agreements and money market funds while seeking to provide preservation of capital and daily liquidity. The fund is non-diversified.</t>
  </si>
  <si>
    <t>Goldman Sachs Acs Infl Protd USD Bd ETF</t>
  </si>
  <si>
    <t>GTIP.K</t>
  </si>
  <si>
    <t>GTIP:US</t>
  </si>
  <si>
    <t>49.27 - 57.14</t>
  </si>
  <si>
    <t>Inflation-Protected Bond</t>
  </si>
  <si>
    <t>US3814303620</t>
  </si>
  <si>
    <t>The investment seeks to provide investment results that closely correspond before fees and expenses to the performance of the FTSE Goldman Sachs Treasury Inflation Protected USD Bond Index (the "index"). The fund seeks to achieve its investment objective by investing at least 80% of its assets (exclusive of collateral held from securities lending) in securities included in its underlying index. The index is designed to track the performance of inflation-protected fixed rate U.S. Treasury Securities denominated in U.S. dollars ("USD") that meet certain screening criteria.</t>
  </si>
  <si>
    <t>Invesco Total Return Bond ETF</t>
  </si>
  <si>
    <t>GTO:US</t>
  </si>
  <si>
    <t>48.29 - 61.57</t>
  </si>
  <si>
    <t>46090A804</t>
  </si>
  <si>
    <t>US46090A8045</t>
  </si>
  <si>
    <t>The investment seeks maximum total return comprised of income and capital appreciation. The fund will normally invest in a portfolio of fixed income instruments of varying maturities and of any credit quality. It will normally invest at least 80% of its net assets (plus any borrowings for investment purposes) in fixed income instruments which may be represented by certain derivative instruments and also include exchange-traded funds ("ETFs") and closed-end funds ("CEFs") that invest substantially all of their assets in fixed income instruments (which may include ETFs and CEFs affiliated with the fund). The fund is non-diversified.</t>
  </si>
  <si>
    <t>GUDB</t>
  </si>
  <si>
    <t>Sage ESG Intermediate Credit ETF</t>
  </si>
  <si>
    <t>GUDB.K</t>
  </si>
  <si>
    <t>GUDB:US</t>
  </si>
  <si>
    <t>42.71 - 55.33</t>
  </si>
  <si>
    <t>66538H583</t>
  </si>
  <si>
    <t>US66538H5836</t>
  </si>
  <si>
    <t>The investment seeks to replicate investment results that generally correspond before fees and expenses to the performance of the Sage ESG Intermediate Credit Index. The fund generally will invest at least 80% of its total assets in the component securities of the index. The index consists of corporate bonds selected from the Bloomberg Barclay s Capital U.S. Intermediate Credit Bond Index that meet environmental social and governance ("ESG") criteria developed by the fund   s investment adviser.</t>
  </si>
  <si>
    <t>FlexShares Mstar Glbl Upstrm Nat Res ETF</t>
  </si>
  <si>
    <t>GUNR.K</t>
  </si>
  <si>
    <t>GUNR:US</t>
  </si>
  <si>
    <t>18.70 - 33.76</t>
  </si>
  <si>
    <t>33939L407</t>
  </si>
  <si>
    <t>US33939L4077</t>
  </si>
  <si>
    <t>The investment seeks investment results that correspond generally to the price and yield performance before fees and expenses of the Morningstar   Global Upstream Natural Resources IndexSM. The fund will invest at least 80% of its total assets (exclusive of collateral held from securities lending) in the securities of the index and in ADRs and GDRs based on the securities in the index. The index reflects the performance of a selection of equity securities that are traded in or are issued by companies domiciled in global developed or emerging markets as determined by the index provider pursuant to its index methodology. It is non-diversified.</t>
  </si>
  <si>
    <t>Global X Guruâ„¢ ETF</t>
  </si>
  <si>
    <t>GURU.K</t>
  </si>
  <si>
    <t>GURU:US</t>
  </si>
  <si>
    <t>22.50 - 42.11</t>
  </si>
  <si>
    <t>37950E341</t>
  </si>
  <si>
    <t>US37950E3412</t>
  </si>
  <si>
    <t>The investment seeks investment results that correspond generally to the price and yield performance before fees and expenses of the Solactive Guru Index ("underlying index"). The fund invests at least 80% of its total assets in the securities of the underlying index and in American Depositary Receipts ("ADRs") and Global Depositary Receipts ("GDRs") based on the securities in the underlying index. The underlying index is comprised of the top U.S. listed equity positions reported on Form 13F by a select group of entities characterized as hedge funds.</t>
  </si>
  <si>
    <t>Direxion Dly S&amp;P Oil&amp;Gs Ex&amp;Prd Bl 2X ETF</t>
  </si>
  <si>
    <t>GUSH.K</t>
  </si>
  <si>
    <t>GUSH:US</t>
  </si>
  <si>
    <t>12.28 - 1602.00</t>
  </si>
  <si>
    <t>25460G500</t>
  </si>
  <si>
    <t>US25460G5009</t>
  </si>
  <si>
    <t>The investment seeks daily investment results of 200% of the daily performance of the S&amp;P Oil &amp; Gas Exploration &amp; Production Select Industry Index. The fund under normal circumstances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designed to measure the performance of a sub-industry or group of sub-industries determined based on the Global Industry Classification Standards. The fund is non-diversified.</t>
  </si>
  <si>
    <t>GVAL.K</t>
  </si>
  <si>
    <t>GVAL:US</t>
  </si>
  <si>
    <t>13.69 - 24.39</t>
  </si>
  <si>
    <t>US1320614092</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</si>
  <si>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developed and emerging markets that exhibit strong value characteristics. The fund   s investment adviser Cambria Investment Management L.P. (   Cambria    or the    Adviser   ) uses its own proprietary rules-based quantitative algorithm to select its holdings.</t>
  </si>
  <si>
    <t>iShares Intermediate Govt/Crdt Bd ETF</t>
  </si>
  <si>
    <t>GVI:US</t>
  </si>
  <si>
    <t>103.14 - 118.58</t>
  </si>
  <si>
    <t>US4642886125</t>
  </si>
  <si>
    <t>The investment seeks to track the investment results of the Bloomberg Barclays U.S. Intermediate Government/Credit Bond Index. The fund generally invests at least 90% of its assets in securities of the underlying index. The index measures the performance of U.S. dollar-denominated U.S. Treasury bonds government-related bonds (i.e. U.S. and non-U.S. agencies sovereign supranational and local authority debt) and investment-grade U.S. corporate bonds that have a remaining maturity of greater than one year and less than ten years.</t>
  </si>
  <si>
    <t>Goldman Sachs Hedge Industry VIP ETF</t>
  </si>
  <si>
    <t>GVIP.K</t>
  </si>
  <si>
    <t>GVIP:US</t>
  </si>
  <si>
    <t>41.73 - 85.31</t>
  </si>
  <si>
    <t>US3814305450</t>
  </si>
  <si>
    <t>The investment seeks to provide investment results that closely correspond before fees and expenses to the performance of the Goldman Sachs Hedge Fund VIP IndexTM.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whose performance is expected to influence the long portfolios of hedge funds.</t>
  </si>
  <si>
    <t>SPDRÂ® S&amp;P International Small Cap ETF</t>
  </si>
  <si>
    <t>GWX:US</t>
  </si>
  <si>
    <t>18.99 - 32.83</t>
  </si>
  <si>
    <t>78463X871</t>
  </si>
  <si>
    <t>US78463X8719</t>
  </si>
  <si>
    <t>The investment seeks investment results that before fees and expenses correspond generally to the total return performance of the S&amp;P Developed Ex-U.S. under USD2 Billion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small-cap companies as defined by the index domiciled in developed countries outside the United States.</t>
  </si>
  <si>
    <t>SPDRÂ® S&amp;P China ETF</t>
  </si>
  <si>
    <t>GXC:US</t>
  </si>
  <si>
    <t>80.12 - 135.46</t>
  </si>
  <si>
    <t>78463X400</t>
  </si>
  <si>
    <t>US78463X4007</t>
  </si>
  <si>
    <t>The investment seeks investment results that before fees and expenses correspond generally to the total return performance of the S&amp;P China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China available to foreign investors.</t>
  </si>
  <si>
    <t>GXF:US</t>
  </si>
  <si>
    <t>15.20 - 26.37</t>
  </si>
  <si>
    <t>US37950E1010</t>
  </si>
  <si>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</si>
  <si>
    <t>Global X MSCI Colombia ETF</t>
  </si>
  <si>
    <t>GXG:US</t>
  </si>
  <si>
    <t>16.08 - 40.28</t>
  </si>
  <si>
    <t>37954Y327</t>
  </si>
  <si>
    <t>US37954Y3273</t>
  </si>
  <si>
    <t>The investment seeks to provide investment results that correspond generally to the price and yield performance before fees and expenses of the MSCI All Colombia Select 25/50 Index. The fund invests at least 80% of its total assets in the securities of the underlying index and in American Depositary Receipts ("ADRs") and Global Depositary Receipts ("GDRs") based on the securities in the underlying index. It also invests at least 80% of its total assets in securities of companies that are economically tied to Colombia. The underlying index is designed to represent the performance of the broad Colombia equity universe. The fund is non-diversified.</t>
  </si>
  <si>
    <t>GXTG</t>
  </si>
  <si>
    <t>Global X Thematic Growth ETF</t>
  </si>
  <si>
    <t>GXTG.O</t>
  </si>
  <si>
    <t>GXTG:US</t>
  </si>
  <si>
    <t>18.27 - 42.15</t>
  </si>
  <si>
    <t>37954Y418</t>
  </si>
  <si>
    <t>US37954Y4180</t>
  </si>
  <si>
    <t>The investment seeks to provide investment results that correspond generally to the price and yield performance before fees and expenses of the Solactive Thematic Growth Index. The fund invests at least 80% of its total assets in the securities of the underlying index. The underlying index seeks to provide broad exposure to thematic growth strategies using a portfolio of exchange-traded funds (each an "underlying ETF"). It is non-diversified.</t>
  </si>
  <si>
    <t>GYLD.K</t>
  </si>
  <si>
    <t>GYLD:US</t>
  </si>
  <si>
    <t>8.47 - 16.50</t>
  </si>
  <si>
    <t>04273H104</t>
  </si>
  <si>
    <t>US04273H1041</t>
  </si>
  <si>
    <t>The investment seeks investment results that generally correspond before fees and expenses to the price and yield performance of the Dow Jones Global Composite Yield Index (the "underlying index"). The fund uses a "passive" or "indexing" investment approach to seek to track the price and yield performance of the underlying index. It invests at least 80% of its total assets in the component securities of the underlying index (or depositary receipts representing those securities). The underlying index seeks to identify the 150 highest yielding investable securities in the world within three "asset classes."</t>
  </si>
  <si>
    <t>ETFMG Prime Cyber Security ETF</t>
  </si>
  <si>
    <t>HACK.K</t>
  </si>
  <si>
    <t>HACK:US</t>
  </si>
  <si>
    <t>29.02 - 51.19</t>
  </si>
  <si>
    <t>26924G201</t>
  </si>
  <si>
    <t>US26924G2012</t>
  </si>
  <si>
    <t>The investment seeks investment results that before fees and expenses correspond generally to the price and yield performance of the Prime Cyber Defense Index. The fund invests at least 80% of its total assets in the component securities of the index and in ADRs and GDRs based on the component securities in the index. The index tracks the performance of the exchange-listed equity securities of companies across the globe that (i) engage in providing cybersecurity applications or services as a vital component of its overall business or (ii) provide hardware or software for cybersecurity activities as a vital component of its overall business.</t>
  </si>
  <si>
    <t>HAIL</t>
  </si>
  <si>
    <t>SPDRÂ® S&amp;P Kensho Smart Mobility ETF</t>
  </si>
  <si>
    <t>HAIL.K</t>
  </si>
  <si>
    <t>HAIL:US</t>
  </si>
  <si>
    <t>15.70 - 47.84</t>
  </si>
  <si>
    <t>78468R689</t>
  </si>
  <si>
    <t>US78468R6898</t>
  </si>
  <si>
    <t>The investment seeks to provide investment results that before fees and expenses correspond generally to the total return performance of the S&amp;P Kensho Smart Transportation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Smart Transportation sector as determined by a classification standard produced by the index provider. The fund is non-diversified.</t>
  </si>
  <si>
    <t>HAMBF</t>
  </si>
  <si>
    <t>HAMBF.PK</t>
  </si>
  <si>
    <t>HAMBF:US</t>
  </si>
  <si>
    <t>44052Y209</t>
  </si>
  <si>
    <t>CA44052Y2096</t>
  </si>
  <si>
    <t>VanEck Vectors Natural Resources ETF</t>
  </si>
  <si>
    <t>HAP:US</t>
  </si>
  <si>
    <t>20.36 - 37.77</t>
  </si>
  <si>
    <t>92189F841</t>
  </si>
  <si>
    <t>US92189F8418</t>
  </si>
  <si>
    <t>The investment seeks to replicate as closely as possible before fees and expenses the price and yield performance of the VanEck   Natural Resources Index. The fund normally invests at least 80% of its total assets in securities that comprise the fund s benchmark index. The index is comprised of publicly traded companies engaged (derive greater than 50% of revenues from applicable sources) in the production and distribution of commodities and commodity-related products and services in the following sectors: 1) Agriculture; 2) Alternatives (Water &amp; Alternative Energy); 3) Base and Industrial Metals; 4) Energy; 5) Forest Products; and 6) Precious Metals.</t>
  </si>
  <si>
    <t>HAUD.K</t>
  </si>
  <si>
    <t>HAUD:US</t>
  </si>
  <si>
    <t>19.00 - 28.25</t>
  </si>
  <si>
    <t>46435G607</t>
  </si>
  <si>
    <t>US46435G6070</t>
  </si>
  <si>
    <t>The investment seeks to track the investment results of the MSCI Australia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Australian Stock Exchange with the currency risk inherent in the securities included in the underlying index hedged to the U.S. dollar on a monthly basis.</t>
  </si>
  <si>
    <t>HAUZ</t>
  </si>
  <si>
    <t>Xtrackers International Real Estate ETF</t>
  </si>
  <si>
    <t>HAUZ.K</t>
  </si>
  <si>
    <t>HAUZ:US</t>
  </si>
  <si>
    <t>17.67 - 30.15</t>
  </si>
  <si>
    <t>US2330518463</t>
  </si>
  <si>
    <t>The investment seeks investment results that correspond generally to the performance of the iSTOXX Developed and Emerging Markets ex USA PK VN Real Estate Index (the "underlying index"). The fund using a "passive" or indexing investment approach seeks investment results that correspond generally to the performance of the underlying index which is a free-float capitalization weighted index that provides exposure to publicly traded real estate securities in countries outside the United States excluding Pakistan and Vietnam. It will invest at least 80% of its total assets in component securities of the underlying index.</t>
  </si>
  <si>
    <t>iShares Currency Hdgd MSCI ACWI exUS ETF</t>
  </si>
  <si>
    <t>HAWX.K</t>
  </si>
  <si>
    <t>HAWX:US</t>
  </si>
  <si>
    <t>19.57 - 28.95</t>
  </si>
  <si>
    <t>46435G847</t>
  </si>
  <si>
    <t>US46435G8472</t>
  </si>
  <si>
    <t>The investment seeks to track the investment results of the MSCI ACWI ex USA 100% Hedged to USD Index composed of large- and mid-capitalization developed and emerging equities excluding the U.S. while mitigating exposure to fluctuations between the value of the component currencies and the U.S. dollar.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</si>
  <si>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HBCGF</t>
  </si>
  <si>
    <t>HBCGF.PK</t>
  </si>
  <si>
    <t>HBCGF:US</t>
  </si>
  <si>
    <t>11.42 - 11.42</t>
  </si>
  <si>
    <t>08660T100</t>
  </si>
  <si>
    <t>CA08660T1003</t>
  </si>
  <si>
    <t>HBNNF</t>
  </si>
  <si>
    <t>HBNNF.PK</t>
  </si>
  <si>
    <t>HBNNF:US</t>
  </si>
  <si>
    <t>4.90 - 13.09</t>
  </si>
  <si>
    <t>CA0866311081</t>
  </si>
  <si>
    <t>HBTPF</t>
  </si>
  <si>
    <t>HBTPF.PK</t>
  </si>
  <si>
    <t>HBTPF:US</t>
  </si>
  <si>
    <t>2.67 - 19.75</t>
  </si>
  <si>
    <t>08664K105</t>
  </si>
  <si>
    <t>CA08664K1057</t>
  </si>
  <si>
    <t>HCRB</t>
  </si>
  <si>
    <t>Hartford Core Bond ETF</t>
  </si>
  <si>
    <t>HCRB.K</t>
  </si>
  <si>
    <t>HCRB:US</t>
  </si>
  <si>
    <t>38.36 - 42.67</t>
  </si>
  <si>
    <t>41653L701</t>
  </si>
  <si>
    <t>US41653L7010</t>
  </si>
  <si>
    <t>The investment seeks to provide long-term total return. Under normal circumstances at least 80% of its net assets (including any borrowings for investment purposes) in fixed-income securities. The fund will invest primarily in investment grade fixed income securities. It may invest in securities and other instruments issued by both U.S. and foreign issuers. The fund normally invests in debt securities with a maturity of at least one year and maintains an average duration within 1.5 years of it s benchmark index.</t>
  </si>
  <si>
    <t>Xtrackers MSCI All WldexUSHiDivYldHEqETF</t>
  </si>
  <si>
    <t>HDAW.K</t>
  </si>
  <si>
    <t>HDAW:US</t>
  </si>
  <si>
    <t>15.37 - 27.00</t>
  </si>
  <si>
    <t>US2330515980</t>
  </si>
  <si>
    <t>The investment seeks investment results that correspond generally to the performance of the MSCI ACWI ex USA High Dividend Yield Index. The fund will invest at least 80% of its total assets (but typically far more) in component securities of the underlying index. The underlying index is designed to reflect the performance of equities (excluding REITs) in its parent index the MSCI ACWI ex US Index with higher dividend income and quality characteristics than average dividend yields of equities in the parent index where such higher dividend income and quality characteristics are both sustainable and persistent.</t>
  </si>
  <si>
    <t>Xtrackers MSCI EAFE High Div Yld Eq ETF</t>
  </si>
  <si>
    <t>HDEF.K</t>
  </si>
  <si>
    <t>HDEF:US</t>
  </si>
  <si>
    <t>15.23 - 24.94</t>
  </si>
  <si>
    <t>US2330516301</t>
  </si>
  <si>
    <t>The investment seeks investment results that correspond generally to the performance before fees and expenses of the MSCI EAFE High Dividend Yield Index. The fund will invest at least 80% of its total assets (but typically far more) in component securities of the underlying index. The underlying index is designed to reflect the performance of equities in its parent index the MSCI EAFE Index with higher dividend income and quality characteristics than average dividend yields of equities in the parent index where such higher dividend income and quality characteristics are both sustainable and persistent. It is non-diversified.</t>
  </si>
  <si>
    <t>ProShares Hedge Replication</t>
  </si>
  <si>
    <t>HDG:US</t>
  </si>
  <si>
    <t>37.63 - 48.23</t>
  </si>
  <si>
    <t>74347X294</t>
  </si>
  <si>
    <t>US74347X2945</t>
  </si>
  <si>
    <t>The investment seeks investment results before fees and expenses that track the performance of the Merrill Lynch Factor Model-Exchange Series (the "benchmark"). The fund invests in financial instruments that ProShare Advisors believes in combination should track the performance of the benchmark. The benchmark seeks to provide the risk and return characteristics of the hedge fund asset class by targeting a high correlation to the HFRI Fund Weighted Composite Index (the "HFRI"). The HFRI is designed to reflect hedge fund industry performance through an equally weighted composite of over 2000 constituent funds. The fund is non-diversified.</t>
  </si>
  <si>
    <t>AdvisorShares Ranger Equity Bear ETF</t>
  </si>
  <si>
    <t>HDGE.K</t>
  </si>
  <si>
    <t>HDGE:US</t>
  </si>
  <si>
    <t>3.5900 - 7.9500</t>
  </si>
  <si>
    <t>00768Y883</t>
  </si>
  <si>
    <t>US00768Y8839</t>
  </si>
  <si>
    <t>The investment seeks capital appreciation through short sales of domestically traded equity securities. The Sub-Advisor seeks to achieve the fund s investment objective by short selling a portfolio of liquid mid- and large-cap U.S. exchange-traded equity securities ETFs ETNs and other exchange-traded products. The fund invests at least 80% of its net assets plus any borrowings for investment purposes in short positions in equity securities. The Sub-Advisor implements a bottom-up fundamental research driven security selection process.</t>
  </si>
  <si>
    <t>HDIQF</t>
  </si>
  <si>
    <t>HDIQF.PK</t>
  </si>
  <si>
    <t>HDIQF:US</t>
  </si>
  <si>
    <t>35.30 - 35.30</t>
  </si>
  <si>
    <t>HDIV</t>
  </si>
  <si>
    <t>QRAFT AI-Enhanced US High Dividend ETF</t>
  </si>
  <si>
    <t>HDIV.K</t>
  </si>
  <si>
    <t>HDIV:US</t>
  </si>
  <si>
    <t>17.76 - 26.00</t>
  </si>
  <si>
    <t>30151E772</t>
  </si>
  <si>
    <t>US30151E7720</t>
  </si>
  <si>
    <t>The investment seeks long-term total returns through regular dividend income and capital appreciation. The fund is an actively-managed exchange-traded fund ("ETF") that seeks to achieve its investment objective by investing at least 80% of its net assets plus the amounts of any borrowings for investment purposes in dividend paying securities of U.S.-listed companies. A significant portion of the fund   s assets consisted of securities of companies in the consumer discretionary consumer staples and information technology sectors although this may change from time to time. It is non-diversified.</t>
  </si>
  <si>
    <t>HDLB</t>
  </si>
  <si>
    <t>ETRACS Mny Py 2xLgd US Hg Dv Lw Vl ETN B</t>
  </si>
  <si>
    <t>HDLB.K</t>
  </si>
  <si>
    <t>HDLB:US</t>
  </si>
  <si>
    <t>4.90 - 27.59</t>
  </si>
  <si>
    <t>90269A484</t>
  </si>
  <si>
    <t>US90269A4849</t>
  </si>
  <si>
    <t>The investment seeks to provide two times leveraged long exposure to the compounded monthly performance of the Solactive US High Dividend Low Volatility Index. The index is designed to measure the performance of 40 dividend yielding relatively lower volatility Index Constituent Securities from the universe of the largest 1000 U.S. listed stocks by market capitalization as described herein. The Securities seek to approximate the monthly returns that might be available to investors through a leveraged    long    investment in the index constituent securities.</t>
  </si>
  <si>
    <t>First Trust Hrzn MgdVolatil Dev Intl ETF</t>
  </si>
  <si>
    <t>HDMV.K</t>
  </si>
  <si>
    <t>HDMV:US</t>
  </si>
  <si>
    <t>23.24 - 34.50</t>
  </si>
  <si>
    <t>33739P871</t>
  </si>
  <si>
    <t>US33739P8712</t>
  </si>
  <si>
    <t>The investment seeks to provide capital appreciation. Under normal market conditions the fund seeks to achieve its investment objective by investing at least 80% of its net assets (including investment borrowings) in common stocks and depositary receipts of developed market companies listed and traded on non-U.S. exchanges that the Sub-Advisor believes exhibit low future expected volatility. Under normal market conditions it will invest in at least three countries and at least 40% of its net assets in countries other than the United States. It is non-diversified.</t>
  </si>
  <si>
    <t>iShares Core High Dividend ETF</t>
  </si>
  <si>
    <t>HDV:US</t>
  </si>
  <si>
    <t>61.04 - 98.49</t>
  </si>
  <si>
    <t>46429B663</t>
  </si>
  <si>
    <t>US46429B6636</t>
  </si>
  <si>
    <t>The investment seeks to track the investment results of the Morningstar   Dividend Yield Focus IndexSM composed of relatively high dividend paying U.S. equities. The fund generally will invest at least 90% of its assets in the component securities of the underlying index and may invest up to 10% of its assets in certain futures options and swap contracts cash and cash equivalents. The underlying index is comprised of qualified income paying securities that are screened for superior company quality and financial health as determined by Morningstar Inc. s ("Morningstar" or the "index provider") proprietary index methodology. The fund is non-diversified.</t>
  </si>
  <si>
    <t>WisdomTree Europe Hedged Equity ETF</t>
  </si>
  <si>
    <t>HEDJ.K</t>
  </si>
  <si>
    <t>HEDJ:US</t>
  </si>
  <si>
    <t>42.34 - 72.15</t>
  </si>
  <si>
    <t>97717X701</t>
  </si>
  <si>
    <t>US97717X7012</t>
  </si>
  <si>
    <t>The investment seeks to track the price and yield performance before fees and expenses of the WisdomTree Europe Hedged Equity Index. The fund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provides exposure to European equity securities particularly shares of European exporters while at the same time neutralizing exposure to fluctuations between the value of the U.S. dollar and the euro. The fund is non-diversified.</t>
  </si>
  <si>
    <t>iShares Currency Hedged MSCI Em Mkts ETF</t>
  </si>
  <si>
    <t>HEEM.K</t>
  </si>
  <si>
    <t>HEEM:US</t>
  </si>
  <si>
    <t>18.03 - 30.05</t>
  </si>
  <si>
    <t>46434G509</t>
  </si>
  <si>
    <t>US46434G5099</t>
  </si>
  <si>
    <t>The investment seeks to track the investment results of the MSCI Emerging Markets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global emerging markets stock performance with the currency risk inherent in the securities included in the underlying index hedged to the U.S. dollar on a monthly basis.</t>
  </si>
  <si>
    <t>iShares Currency Hedged MSCI EAFE ETF</t>
  </si>
  <si>
    <t>HEFA.K</t>
  </si>
  <si>
    <t>HEFA:US</t>
  </si>
  <si>
    <t>20.54 - 31.45</t>
  </si>
  <si>
    <t>46434V803</t>
  </si>
  <si>
    <t>US46434V8037</t>
  </si>
  <si>
    <t>The investment seeks to track the investment results of the MSCI EAFE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large- and mid-capitalization equities in Europe Australasia and the Far East while mitigating exposure to fluctuations between the value of the component currencies and the U.S. dollar.</t>
  </si>
  <si>
    <t>HELX</t>
  </si>
  <si>
    <t>Franklin Genomic Advancements ETF</t>
  </si>
  <si>
    <t>HELX.K</t>
  </si>
  <si>
    <t>HELX:US</t>
  </si>
  <si>
    <t>18.41 - 40.41</t>
  </si>
  <si>
    <t>35473P520</t>
  </si>
  <si>
    <t>US35473P5200</t>
  </si>
  <si>
    <t>The investment seeks capital appreciation. Under normal market conditions the fund invests at least 80% of its net assets in equity securities of companies that are relevant to its investment theme of genomic advancements. The fund invests predominantly in common stock. Although it may invest across economic sectors the fund concentrates its investments in health care related industries. It is non-diversified.</t>
  </si>
  <si>
    <t>HEPZF</t>
  </si>
  <si>
    <t>HEPZF.PK</t>
  </si>
  <si>
    <t>HEPZF:US</t>
  </si>
  <si>
    <t>16.00 - 30.99</t>
  </si>
  <si>
    <t>44049Q202</t>
  </si>
  <si>
    <t>CA44049Q2027</t>
  </si>
  <si>
    <t>HERD</t>
  </si>
  <si>
    <t>Pacer Cash Cows Fund of Funds ETF</t>
  </si>
  <si>
    <t>HERD.O</t>
  </si>
  <si>
    <t>HERD:US</t>
  </si>
  <si>
    <t>15.92 - 26.46</t>
  </si>
  <si>
    <t>69374H659</t>
  </si>
  <si>
    <t>US69374H6595</t>
  </si>
  <si>
    <t>The investment seeks to track the total return performance before fees and expenses of the Pacer Cash Cows Fund of Funds Index. The index is based on a proprietary methodology developed and maintained by Index Design Group an affiliate of Pacer Advisors Inc. the fund s investment adviser. Under normal circumstances at least 80% of the fund s total assets will be invested in the component securities of the index or the underlying holdings of one or more Cash Cows ETFs in the same approximate weight as such holdings are assigned in the applicable Cash Cows ETF adjusted to reflect the weight of such Cash Cows ETF in the index. It is non-diversified.</t>
  </si>
  <si>
    <t>HERO</t>
  </si>
  <si>
    <t>Global X Video Games &amp; Esports ETF</t>
  </si>
  <si>
    <t>HERO.O</t>
  </si>
  <si>
    <t>HERO:US</t>
  </si>
  <si>
    <t>13.98 - 29.10</t>
  </si>
  <si>
    <t>37954Y392</t>
  </si>
  <si>
    <t>US37954Y3927</t>
  </si>
  <si>
    <t>The investment seeks to provide investment results that correspond generally to the price and yield performance before fees and expenses of the Solactive Video Games &amp; Esports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increased consumption related to video games and esports. It is non-diversified.</t>
  </si>
  <si>
    <t>iShares Currency Hedged MSCI Canada ETF</t>
  </si>
  <si>
    <t>HEWC.K</t>
  </si>
  <si>
    <t>HEWC:US</t>
  </si>
  <si>
    <t>18.45 - 28.36</t>
  </si>
  <si>
    <t>46435G706</t>
  </si>
  <si>
    <t>US46435G7060</t>
  </si>
  <si>
    <t>The investment seeks to track the investment results of the MSCI Canada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Toronto Stock Exchange with the currency risk inherent in the securities included in the underlying index hedged to the U.S. dollar on a monthly basis.</t>
  </si>
  <si>
    <t>iShares Currency Hedged MSCI Germany ETF</t>
  </si>
  <si>
    <t>HEWG.O</t>
  </si>
  <si>
    <t>HEWG:US</t>
  </si>
  <si>
    <t>18.01 - 30.29</t>
  </si>
  <si>
    <t>46434V704</t>
  </si>
  <si>
    <t>US46434V7047</t>
  </si>
  <si>
    <t>The investment seeks to track the investment results of the MSCI Germany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Frankfurt Stock Exchange with the currency risk inherent in the securities included in the underlying index hedged to the U.S. dollar on a monthly basis.</t>
  </si>
  <si>
    <t>HEWI.K</t>
  </si>
  <si>
    <t>HEWI:US</t>
  </si>
  <si>
    <t>11.30 - 19.82</t>
  </si>
  <si>
    <t>46435G821</t>
  </si>
  <si>
    <t>US46435G8217</t>
  </si>
  <si>
    <t>The investment seeks to track the investment results of the MSCI Italy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Milan Stock Exchange with the currency risk inherent in the securities included in the underlying index hedged to the U.S. dollar on a monthly basis.</t>
  </si>
  <si>
    <t>iShares Currency Hedged MSCI Japan ETF</t>
  </si>
  <si>
    <t>HEWJ.K</t>
  </si>
  <si>
    <t>HEWJ:US</t>
  </si>
  <si>
    <t>22.01 - 34.58</t>
  </si>
  <si>
    <t>46434V886</t>
  </si>
  <si>
    <t>US46434V8862</t>
  </si>
  <si>
    <t>The investment seeks to track the investment results of the MSCI Japan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Tokyo Stock Exchange with the currency risk inherent in the securities included in the underlying index hedged to the U.S. dollar on a monthly basis.</t>
  </si>
  <si>
    <t>HEWL.K</t>
  </si>
  <si>
    <t>HEWL:US</t>
  </si>
  <si>
    <t>22.55 - 32.86</t>
  </si>
  <si>
    <t>46435G870</t>
  </si>
  <si>
    <t>US46435G8704</t>
  </si>
  <si>
    <t>The investment seeks to track the investment results of the MSCI Switzerland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Zurich Stock Exchange with the currency risk inherent in the securities included in the underlying index hedged to the U.S. dollar on a monthly basis.</t>
  </si>
  <si>
    <t>HEWP.K</t>
  </si>
  <si>
    <t>HEWP:US</t>
  </si>
  <si>
    <t>13.95 - 23.44</t>
  </si>
  <si>
    <t>46435G813</t>
  </si>
  <si>
    <t>US46435G8134</t>
  </si>
  <si>
    <t>The investment seeks to track the investment results of the MSCI Spain 25/50 100% Hedged to USD Index (the "underlying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Madrid Stock Exchange with the currency risk inherent in the securities included in the underlying index hedged to the U.S. dollar on a monthly basis.</t>
  </si>
  <si>
    <t>iShares Currency Hedged MSCI UK ETF</t>
  </si>
  <si>
    <t>HEWU.K</t>
  </si>
  <si>
    <t>HEWU:US</t>
  </si>
  <si>
    <t>16.27 - 24.97</t>
  </si>
  <si>
    <t>46435G862</t>
  </si>
  <si>
    <t>US46435G8621</t>
  </si>
  <si>
    <t>The investment seeks to track the investment results of the MSCI United Kingdom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London Stock Exchange with the currency risk inherent in the securities included in the underlying index hedged to the U.S. dollar on a monthly basis.</t>
  </si>
  <si>
    <t>iShares Currency Hedged MSCI Mexico ETF</t>
  </si>
  <si>
    <t>HEWW.K</t>
  </si>
  <si>
    <t>HEWW:US</t>
  </si>
  <si>
    <t>12.26 - 17.14</t>
  </si>
  <si>
    <t>46435G805</t>
  </si>
  <si>
    <t>US46435G8050</t>
  </si>
  <si>
    <t>The investment seeks to track the investment results of the MSCI Mexico IMI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Mexican Stock Exchange with the currency risk inherent in the securities included in the underlying index hedged to the U.S. dollar on a monthly basis.</t>
  </si>
  <si>
    <t>HEWY.K</t>
  </si>
  <si>
    <t>HEWY:US</t>
  </si>
  <si>
    <t>14.84 - 26.62</t>
  </si>
  <si>
    <t>46435G888</t>
  </si>
  <si>
    <t>US46435G8886</t>
  </si>
  <si>
    <t>The investment seeks to track the investment results of the MSCI Korea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Stock Market Division of the Korea Exchange with the currency risk inherent in the securities included in the underlying index hedged to the U.S. dollar on a monthly basis.</t>
  </si>
  <si>
    <t>iShares Currency Hedged MSCI Eurozn ETF</t>
  </si>
  <si>
    <t>HEZU.K</t>
  </si>
  <si>
    <t>HEZU:US</t>
  </si>
  <si>
    <t>19.36 - 33.15</t>
  </si>
  <si>
    <t>46434V639</t>
  </si>
  <si>
    <t>US46434V6395</t>
  </si>
  <si>
    <t>The investment seeks to track the investment results of the MSCI EMU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the European Economic and Monetary Union (the "EMU") countries with the currency risk inherent in the securities included in the underlying index hedged to the U.S. dollar on a monthly basis.</t>
  </si>
  <si>
    <t>IQ 50 Percent Hedged FTSE Intl ETF</t>
  </si>
  <si>
    <t>HFXI.K</t>
  </si>
  <si>
    <t>HFXI:US</t>
  </si>
  <si>
    <t>14.67 - 22.26</t>
  </si>
  <si>
    <t>45409B560</t>
  </si>
  <si>
    <t>US45409B5600</t>
  </si>
  <si>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</si>
  <si>
    <t>HGSFF</t>
  </si>
  <si>
    <t>HGSFF.PK</t>
  </si>
  <si>
    <t>HGSFF:US</t>
  </si>
  <si>
    <t>HK2838031154</t>
  </si>
  <si>
    <t>HIBL</t>
  </si>
  <si>
    <t>Direxion Daily S&amp;P 500Â® Hi Bt Bl 3X ETF</t>
  </si>
  <si>
    <t>HIBL.K</t>
  </si>
  <si>
    <t>HIBL:US</t>
  </si>
  <si>
    <t>37.80 - 361.00</t>
  </si>
  <si>
    <t>25460G856</t>
  </si>
  <si>
    <t>US25460G8565</t>
  </si>
  <si>
    <t>The investment seeks daily investment results before fees and expenses of 300% of the daily performance of the S&amp;P 500   High Beta Index. The fund under normal circumstances invests at least 80% of its net assets (plus borrowing for investment purposes) in financial instruments that track the index and other financial instruments that provide daily leveraged exposure to the index or to ETFs that track the index. The index provider selects 100 securities to include in the index from the S&amp;P 500   Index that have the highest sensitivity to market movements or "beta" over the past 12 months as determined by the index provider. It is non-diversified.</t>
  </si>
  <si>
    <t>HIBS</t>
  </si>
  <si>
    <t>Direxion Daily S&amp;P 500Â® Hi Bt Br 3X ETF</t>
  </si>
  <si>
    <t>HIBS.K</t>
  </si>
  <si>
    <t>HIBS:US</t>
  </si>
  <si>
    <t>2.5590 - 71.8700</t>
  </si>
  <si>
    <t>25460E331</t>
  </si>
  <si>
    <t>US25460E3311</t>
  </si>
  <si>
    <t>The investment seeks daily investment results before fees and expenses of 300% of the inverse (or opposite) of the daily performance of the S&amp;P 500   High Beta Index. The fund invests in swap agreements futures contracts short positions or other financial instruments that in combination provide inverse (opposite) or short leveraged exposure to the index equal to at least 80% of the fund s net assets. The index provider selects 100 securities to include in the index from the S&amp;P 500   Index that have the highest sensitivity to market movements or "beta" over the past 12 months as determined by the index provider. It is non-diversified.</t>
  </si>
  <si>
    <t>HIPR</t>
  </si>
  <si>
    <t>Direxion High Growth ETF</t>
  </si>
  <si>
    <t>HIPR.K</t>
  </si>
  <si>
    <t>HIPR:US</t>
  </si>
  <si>
    <t>47.12 - 59.54</t>
  </si>
  <si>
    <t>25460G765</t>
  </si>
  <si>
    <t>US25460G7658</t>
  </si>
  <si>
    <t>The investment seeks investment results before fees and expenses that track the Russell 1000 Hyper Growth Index. The fund under normal circumstances invests at least 80% of its net assets (plus borrowing for investment purposes) in the securities that comprise the index. The index seeks to identify domestic "high" growth companies by scoring securities for Quality Momentum Value and Volatility factors and for representing Value or Growth stocks. It is non-diversified.</t>
  </si>
  <si>
    <t>GraniteShares HIPS US High Income ETF</t>
  </si>
  <si>
    <t>HIPS.K</t>
  </si>
  <si>
    <t>HIPS:US</t>
  </si>
  <si>
    <t>7.68 - 17.37</t>
  </si>
  <si>
    <t>38747R306</t>
  </si>
  <si>
    <t>US38747R3066</t>
  </si>
  <si>
    <t>The investment seeks to track the performance before fees and expenses of the TFMS HIPS Index. The fund employs a "passive management"-or indexing-investment approach designed to track the performance of the index. The rules-based index measures the performance of up to 60 high income U.S.-listed securities that typically have "pass-through" structures that require them to distribute substantially all of their earnings to shareholders as cash distributions. This "high income pass-through" strategy is known as HIPS.</t>
  </si>
  <si>
    <t>iShares Currency Hedged JPX-Nikk 400 ETF</t>
  </si>
  <si>
    <t>HJPX.K</t>
  </si>
  <si>
    <t>HJPX:US</t>
  </si>
  <si>
    <t>20.97 - 31.52</t>
  </si>
  <si>
    <t>46435G722</t>
  </si>
  <si>
    <t>US46435G7227</t>
  </si>
  <si>
    <t>The investment seeks to track the investment results of the JPX-Nikkei 400 Net Total Return USD Hedged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broad-based Japanese equities while mitigating exposure to fluctuations between the value of the Japanese yen and the U.S. dollar.</t>
  </si>
  <si>
    <t>HLAL</t>
  </si>
  <si>
    <t>Wahed FTSE USA Shariah ETF</t>
  </si>
  <si>
    <t>HLAL.O</t>
  </si>
  <si>
    <t>HLAL:US</t>
  </si>
  <si>
    <t>18.60 - 32.25</t>
  </si>
  <si>
    <t>53656F607</t>
  </si>
  <si>
    <t>US53656F6079</t>
  </si>
  <si>
    <t>The investment seeks to track the total return performance before fees and expenses of the FTSE USA Shariah Index. The index is composed of common stocks of large and mid-capitalization U.S. companies the characteristics of which meet the requirements of the Shariah and are consistent with Islamic principles as interpreted by subject-matter experts. Under normal circumstances at least 80% of its total assets will be invested in the component securities of the index. The fund is non-diversified.</t>
  </si>
  <si>
    <t>HMLSF</t>
  </si>
  <si>
    <t>HMLSF.PK</t>
  </si>
  <si>
    <t>HMLSF:US</t>
  </si>
  <si>
    <t>3.16 - 7.85</t>
  </si>
  <si>
    <t>44054J101</t>
  </si>
  <si>
    <t>CA44054J1012</t>
  </si>
  <si>
    <t>HMOP</t>
  </si>
  <si>
    <t>Hartford Municipal Opportunities ETF</t>
  </si>
  <si>
    <t>HMOP.K</t>
  </si>
  <si>
    <t>HMOP:US</t>
  </si>
  <si>
    <t>37.90 - 43.25</t>
  </si>
  <si>
    <t>41653L503</t>
  </si>
  <si>
    <t>US41653L5030</t>
  </si>
  <si>
    <t>The investment seeks to provide current income that is generally exempt from federal income taxes and long-term total return. The fund invests in investment grade and non-investment grade municipal securities (known as "junk bonds") that the sub-adviser considers to be attractive from a yield perspective while considering total return. At least 80% of the fund s net assets must be invested in municipal securities and up to 35% of its net assets may be invested in non-investment grade municipal securities. The fund may invest in securities of any maturity or duration.</t>
  </si>
  <si>
    <t>HNDL</t>
  </si>
  <si>
    <t>Strategy Shares Nasdaq 7 Handlâ„¢ ETF</t>
  </si>
  <si>
    <t>HNDL.O</t>
  </si>
  <si>
    <t>HNDL:US</t>
  </si>
  <si>
    <t>18.24 - 26.95</t>
  </si>
  <si>
    <t>86280R506</t>
  </si>
  <si>
    <t>US86280R5063</t>
  </si>
  <si>
    <t>The investment seeks investment results that correlate generally before fees and expenses to the price and yield performance of the NASDAQ 7 HANDL    Index. The fund will invest at least 80% of its assets in securities of the NASDAQ 7 HANDL    Index (the "index"). The index consists of securities issued by exchange-traded funds ("ETFs") and is split into two components with a 50% allocation to fixed income and equity ETFs (the "Core Portfolio") and a 50% allocation to ETFs of 12 asset categories (the "Explore Portfolio").</t>
  </si>
  <si>
    <t>HNUZF</t>
  </si>
  <si>
    <t>HNUZF.PK</t>
  </si>
  <si>
    <t>HNUZF:US</t>
  </si>
  <si>
    <t>5.48 - 37.60</t>
  </si>
  <si>
    <t>CA0866371051</t>
  </si>
  <si>
    <t>AdvisorShares Sage Core Reserves ETF</t>
  </si>
  <si>
    <t>HOLD.K</t>
  </si>
  <si>
    <t>HOLD:US</t>
  </si>
  <si>
    <t>93.52 - 100.35</t>
  </si>
  <si>
    <t>00768Y651</t>
  </si>
  <si>
    <t>US00768Y6510</t>
  </si>
  <si>
    <t>The investment seeks to preserve capital while maximizing income. Sage Advisory Services Ltd. Co. (the "Sub-Advisor") seeks to achieve the fund s investment objective by investing in a variety of fixed income securities including bonds forwards and instruments issued by U.S. and foreign issuers. It will invest in U.S. dollar-denominated investment grade debt securities including mortgage- or asset-backed securities rated Baa- or higher by Moody s Investors Service Inc. ("Moody s") or equivalently rated by Standard &amp; Poor s Ratings Services ("S&amp;P") or Fitch Inc. ("Fitch") or if unrated determined by the Sub-Advisor to be of comparable quality.</t>
  </si>
  <si>
    <t>HOMZ</t>
  </si>
  <si>
    <t>The Hoya Capital Housing ETF</t>
  </si>
  <si>
    <t>HOMZ.K</t>
  </si>
  <si>
    <t>HOMZ:US</t>
  </si>
  <si>
    <t>15.66 - 32.16</t>
  </si>
  <si>
    <t>26922A230</t>
  </si>
  <si>
    <t>US26922A2309</t>
  </si>
  <si>
    <t>The investment seeks to track the performance before fees and expenses of the Hoya Capital Housing 100TM Index. The index is a rules-based index composed of 100 companies that collectively represent the performance of the U.S. residential housing industry. The index is designed to track total spending on housing and housing-related services across the U.S. The advisor attempts to invest all or substantially all of its assets in the component securities that make up the index. Under normal circumstances at least 80% of the fund s total assets will be invested in the component securities of the index.</t>
  </si>
  <si>
    <t>HRZSF</t>
  </si>
  <si>
    <t>HRZSF.PK</t>
  </si>
  <si>
    <t>HRZSF:US</t>
  </si>
  <si>
    <t>27.02 - 27.02</t>
  </si>
  <si>
    <t>44056G105</t>
  </si>
  <si>
    <t>CA44056G1054</t>
  </si>
  <si>
    <t>HRZYF</t>
  </si>
  <si>
    <t>HRZYF.PK</t>
  </si>
  <si>
    <t>HRZYF:US</t>
  </si>
  <si>
    <t>44050R305</t>
  </si>
  <si>
    <t>CA44050R3053</t>
  </si>
  <si>
    <t>HRZZF</t>
  </si>
  <si>
    <t>HRZZF.PK</t>
  </si>
  <si>
    <t>HRZZF:US</t>
  </si>
  <si>
    <t>18.25 - 18.25</t>
  </si>
  <si>
    <t>44051G100</t>
  </si>
  <si>
    <t>CA44051G1000</t>
  </si>
  <si>
    <t>iShares Currency Hdgd MSCI EAFE SmCp ETF</t>
  </si>
  <si>
    <t>HSCZ.K</t>
  </si>
  <si>
    <t>HSCZ:US</t>
  </si>
  <si>
    <t>20.11 - 31.42</t>
  </si>
  <si>
    <t>46435G839</t>
  </si>
  <si>
    <t>US46435G8399</t>
  </si>
  <si>
    <t>The investment seeks to track the investment results of the MSCI EAFE Small Cap 100% Hedged to USD Index composed of small capitalization developed market equities excluding the U.S. and Canada while mitigating exposure to fluctuations between the value of the component currencies and the U.S. dollar.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</si>
  <si>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HSMV</t>
  </si>
  <si>
    <t>First Trust Horizon Managed Vol S/M ETF</t>
  </si>
  <si>
    <t>HSMV.K</t>
  </si>
  <si>
    <t>HSMV:US</t>
  </si>
  <si>
    <t>21.18 - 27.08</t>
  </si>
  <si>
    <t>33741Y100</t>
  </si>
  <si>
    <t>US33741Y1001</t>
  </si>
  <si>
    <t>The investment seeks to provide investors with capital appreciation. Under normal market conditions the fund seeks to achieve its investment objective by investing at least 80% of its net assets (including investment borrowings) in small- and/or mid-capitalization common stocks listed and traded on U.S. national securities exchanges that Sub-Advisor believes exhibit low future expected volatility. It is non-diversified.</t>
  </si>
  <si>
    <t>HSPX.K</t>
  </si>
  <si>
    <t>HSPX:US</t>
  </si>
  <si>
    <t>33.92 - 52.89</t>
  </si>
  <si>
    <t>37954Y475</t>
  </si>
  <si>
    <t>US37954Y4750</t>
  </si>
  <si>
    <t>The investment seeks investment results that before fees and expenses generally correspond to the performance of the CBOE S&amp;P 500 2% OTM BuyWrite Index. The fund invests at least 80% of its total assets in the securities of the underlying index. The underlying index is comprised of two parts: (1) all the equity securities in the S&amp;P 500   Index (the "reference index") in substantially similar weight as the reference index; and (2) short (written) call options on up to 100% of the S&amp;P 500   Index.</t>
  </si>
  <si>
    <t>HSRT</t>
  </si>
  <si>
    <t>Hartford Short Duration ETF</t>
  </si>
  <si>
    <t>HSRT.K</t>
  </si>
  <si>
    <t>HSRT:US</t>
  </si>
  <si>
    <t>36.52 - 44.41</t>
  </si>
  <si>
    <t>41653L602</t>
  </si>
  <si>
    <t>US41653L6020</t>
  </si>
  <si>
    <t>The investment seeks to provide current income and long-term total return. The fund seeks to achieve its investment objective by investing in securities that considered to be attractive giving consideration to both yield and total return. It normally invests in investment grade securities. The fund may invest up to 35% of its net assets in non-investment grade fixed income securities (also referred to as "junk bonds"). It may also invest up to 35% of its net assets in bank loans or loan participation interests in secured or unsecured variable fixed or floating rate loans to U.S. and foreign corporations partnerships and other entities ("bank loans").</t>
  </si>
  <si>
    <t>HSXUF</t>
  </si>
  <si>
    <t>HSXUF.PK</t>
  </si>
  <si>
    <t>HSXUF:US</t>
  </si>
  <si>
    <t>14.00 - 116.40</t>
  </si>
  <si>
    <t>HK2828013055</t>
  </si>
  <si>
    <t>HTAB</t>
  </si>
  <si>
    <t>Hartford Schroders Tax-Aware Bond ETF</t>
  </si>
  <si>
    <t>HTAB.K</t>
  </si>
  <si>
    <t>HTAB:US</t>
  </si>
  <si>
    <t>19.19 - 22.81</t>
  </si>
  <si>
    <t>41653L404</t>
  </si>
  <si>
    <t>US41653L4041</t>
  </si>
  <si>
    <t>The investment seeks total return on an after-tax basis. The fund seeks to achieve its investment objective by investing in a diversified portfolio of fixed income debt instruments of varying maturities. Under normal circumstances it invests at least 80% of its assets in U.S. dollar-denominated investment-grade fixed income debt instruments. Fixed income debt instruments include bonds debt securities and other similar instruments issued by various U.S. and non-U.S. public or private-sector entities.</t>
  </si>
  <si>
    <t>HTEC</t>
  </si>
  <si>
    <t>Robo GlobalÂ® Hlthcare Tech &amp; Innovt ETF</t>
  </si>
  <si>
    <t>HTEC.K</t>
  </si>
  <si>
    <t>HTEC:US</t>
  </si>
  <si>
    <t>19.55 - 40.25</t>
  </si>
  <si>
    <t>US3015057231</t>
  </si>
  <si>
    <t>The investment seeks to provide investment results that before fees and expenses correspond generally to the price and yield performance of the ROBO Global   Healthcare Technology and Innovation Index. The fund will normally invest at least 80% of its total assets in securities of the index or in depositary receipts representing securities of the index. The index is designed to measure the performance of companies that have a portion of their business and revenue derived from the field of healthcare technology and the potential to grow within this space through innovation and market adoption of such companies    products and services. It is non-diversified.</t>
  </si>
  <si>
    <t>HTRB</t>
  </si>
  <si>
    <t>Hartford Total Return Bond ETF</t>
  </si>
  <si>
    <t>HTRB.K</t>
  </si>
  <si>
    <t>HTRB:US</t>
  </si>
  <si>
    <t>36.92 - 43.01</t>
  </si>
  <si>
    <t>41653L305</t>
  </si>
  <si>
    <t>US41653L3050</t>
  </si>
  <si>
    <t>The investment seeks a competitive total return with income as a secondary objective. The fund invests at least 80% of its net assets in bonds that the sub-adviser considers to be attractive from a total return perspective along with current income. It may invest up to 20% of its net assets in securities rated below investment grade (also known as "junk bonds"). The fund may invest up to 40% of its net assets in debt securities of foreign issuers including from emerging markets and up to 20% of its net assets in non-dollar securities.</t>
  </si>
  <si>
    <t>HTUS.K</t>
  </si>
  <si>
    <t>HTUS:US</t>
  </si>
  <si>
    <t>13.67 - 28.90</t>
  </si>
  <si>
    <t>US3015058064</t>
  </si>
  <si>
    <t>The investment seeks long-term capital appreciation. The fund seeks to achieve its investment objective by taking long and short positions in one or more exchange-traded funds ("ETFs") that seek to track the performance of the S&amp;P 500 Index. In seeking to achieve its investment objective it may engage in short sales of S&amp;P 500-related ETFs. The fund may also invest up to 10% of its total assets in leveraged or inverse ETFs that seek to deliver multiples (long) or the inverse (short) of the performance of the S&amp;P 500 Index respectively.</t>
  </si>
  <si>
    <t>First Trust Hrzn MgdVolatil Domestic ETF</t>
  </si>
  <si>
    <t>HUSV.K</t>
  </si>
  <si>
    <t>HUSV:US</t>
  </si>
  <si>
    <t>18.56 - 29.34</t>
  </si>
  <si>
    <t>33739P889</t>
  </si>
  <si>
    <t>US33739P8894</t>
  </si>
  <si>
    <t>The investment seeks to provide capital appreciation. The fund seeks to achieve its investment objective by investing at least 80% of its net assets in common stocks of domestic companies listed and traded on U.S. national securities exchanges that the sub-advisor believes exhibit low future expected volatility. To implement this strategy the sub-advisor employs volatility forecasting models to forecast future expected volatility. The strategy is largely quantitative and rules-based but also includes multiple parameters over which the sub-advisor may exercise discretion in connection with its active management of the fund. The fund is non-diversified.</t>
  </si>
  <si>
    <t>iShares BB Rated Corporate Bond ETF</t>
  </si>
  <si>
    <t>HYBB.K</t>
  </si>
  <si>
    <t>HYBB:US</t>
  </si>
  <si>
    <t>49.74 - 51.77</t>
  </si>
  <si>
    <t>46435U473</t>
  </si>
  <si>
    <t>US46435U4739</t>
  </si>
  <si>
    <t>The investment seeks to track the investment results of ICE BofA BB US High Yield Constrained Index composed of BB or equivalently rated fixed rate U.S. dollar-denominated bonds issued by U.S. and non-U.S. corporations.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("BlackRock Cash Funds") as well as in securities not included in the index but which BFA believes will help it track the index.</t>
  </si>
  <si>
    <t>VanEck Vectors High Yield Muni ETF</t>
  </si>
  <si>
    <t>HYD:US</t>
  </si>
  <si>
    <t>41.36 - 66.34</t>
  </si>
  <si>
    <t>92189H409</t>
  </si>
  <si>
    <t>US92189H4092</t>
  </si>
  <si>
    <t>The investment seeks to replicate as closely as possible before fees and expenses the price and yield performance of the Bloomberg Barclays Municipal Custom High Yield Composite Index. The fund normally invests at least 80% of its total assets in securities that comprise the benchmark index. The index is comprised of publicly traded municipal bonds that cover the U.S. dollar denominated high yield long-term tax-exempt bond market.</t>
  </si>
  <si>
    <t>HYDB</t>
  </si>
  <si>
    <t>iShares Edge High Yield Defensive Bd ETF</t>
  </si>
  <si>
    <t>HYDB.K</t>
  </si>
  <si>
    <t>HYDB:US</t>
  </si>
  <si>
    <t>39.69 - 51.17</t>
  </si>
  <si>
    <t>46435G250</t>
  </si>
  <si>
    <t>US46435G2509</t>
  </si>
  <si>
    <t>The investment seeks to track the investment results of the BlackRock High Yield Defensive Bond Index. The fund will invest at least 80% of its assets in the component securities of the underlying index and may invest up to 20% of its assets in certain index futures options options on index futures swap contracts or other derivatives. The index consists of U.S. dollar-denominated high yield corporate bonds. Component securities include publicly-issued debt of U.S. corporations and U.S. dollar-denominated publicly issued debt of non-U.S. corporations or similar entities.</t>
  </si>
  <si>
    <t>HYDW</t>
  </si>
  <si>
    <t>Xtrackers Low Beta High Yield Bond ETF</t>
  </si>
  <si>
    <t>HYDW.K</t>
  </si>
  <si>
    <t>HYDW:US</t>
  </si>
  <si>
    <t>40.87 - 51.13</t>
  </si>
  <si>
    <t>US2330512672</t>
  </si>
  <si>
    <t>The investment seeks investment results that correspond generally to the performance before fees and expenses of the Solactive USD High Yield Corporates Total Market Low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lower overall beta to the broader high yield corporate fixed income market. The fund is non-diversified.</t>
  </si>
  <si>
    <t>VanEck Vectors EM High Yield Bond ETF</t>
  </si>
  <si>
    <t>HYEM.K</t>
  </si>
  <si>
    <t>HYEM:US</t>
  </si>
  <si>
    <t>16.57 - 24.32</t>
  </si>
  <si>
    <t>92189F353</t>
  </si>
  <si>
    <t>US92189F3534</t>
  </si>
  <si>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 s benchmark index. The index is comprised of U.S. dollar denominated bonds issued by non-sovereign emerging market issuers that have a below investment grade rating and that are issued in the major domestic and Eurobond markets.</t>
  </si>
  <si>
    <t>iShares iBoxx $ High Yield Corp Bd ETF</t>
  </si>
  <si>
    <t>HYG:US</t>
  </si>
  <si>
    <t>67.52 - 88.53</t>
  </si>
  <si>
    <t>US4642885135</t>
  </si>
  <si>
    <t>The investment seeks to track the investment results of the Markit iBoxx   USD Liquid High Yield Index (the "underlying index"). 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</si>
  <si>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iShares Interest Rate Hdg Hi Yld Bd ETF</t>
  </si>
  <si>
    <t>HYGH.K</t>
  </si>
  <si>
    <t>HYGH:US</t>
  </si>
  <si>
    <t>63.02 - 90.00</t>
  </si>
  <si>
    <t>46431W606</t>
  </si>
  <si>
    <t>US46431W6066</t>
  </si>
  <si>
    <t>The investment seeks to mitigate the interest rate risk of a portfolio composed of U.S. dollar-denominated high yield corporate bonds. The fund seeks to achieve its investment objective by investing under normal circumstances at least 80% of its net assets in U.S. dollar-denominated high yield bonds in one or more underlying funds that principally invest in high yield bonds and in U.S. Treasury securities. It may also invest in other interest rate futures contracts including but not limited to Eurodollar and Federal Funds futures.</t>
  </si>
  <si>
    <t>HYGV</t>
  </si>
  <si>
    <t>FlexShares HY Val-Scrd Bd</t>
  </si>
  <si>
    <t>HYGV.K</t>
  </si>
  <si>
    <t>HYGV:US</t>
  </si>
  <si>
    <t>36.86 - 49.10</t>
  </si>
  <si>
    <t>33939L662</t>
  </si>
  <si>
    <t>US33939L6627</t>
  </si>
  <si>
    <t>The investment seeks investment results that correspond generally to the price and yield performance before fees and expenses of the Northern Trust High Yield Value-Scored US Corporate Bond IndexSM. The index reflects the performance of a broad universe of U.S.-dollar denominated high yield corporate bonds that seeks a higher total return than the overall high yield corporate bond market as represented by the Northern Trust High Yield US Corporate Bond IndexSM. The fund generally will invest under normal circumstances at least 80% of its total assets (exclusive of collateral held from securities lending) in the securities of its index.</t>
  </si>
  <si>
    <t>ProShares High Yieldâ€”Interest Rate Hdgd</t>
  </si>
  <si>
    <t>HYHG.K</t>
  </si>
  <si>
    <t>HYHG:US</t>
  </si>
  <si>
    <t>48.29 - 66.50</t>
  </si>
  <si>
    <t>74348A541</t>
  </si>
  <si>
    <t>US74348A5415</t>
  </si>
  <si>
    <t>The investment seeks investment results before fees and expenses that track the performance of the FTSE High Yield (Treasury Rate-Hedged) Index (the "index"). Under normal circumstances the fund will invest at least 80% of its total assets in high-yield bonds included in the index. The index is comprised of (a) long positions in U.S. dollar-denominated high yield corporate bonds ("high yield bonds") and (b) short positions in U.S. Treasury notes or bonds ("Treasury Securities") of in aggregate approximate equivalent duration to the high yield bonds.</t>
  </si>
  <si>
    <t>Xtrackers USD High Yield Corp Bd ETF</t>
  </si>
  <si>
    <t>HYLB.K</t>
  </si>
  <si>
    <t>HYLB:US</t>
  </si>
  <si>
    <t>38.04 - 50.68</t>
  </si>
  <si>
    <t>US2330514322</t>
  </si>
  <si>
    <t>The investment seeks investment results that correspond generally to the performance before fees and expenses of the Solactive USD High Yield Corporates Total Market Index (the "underlying index"). The fund will normally invest at least 80% of its net assets plus the amount of any borrowings for investment purposes in high yield corporate bonds. The index comprised of U.S. dollar-denominated high yield corporate bonds. It will concentrate its investments (i.e. hold 25% or more of its total assets) in a particular industry or group of industries to the extent that its underlying index is concentrated. The fund is non-diversified.</t>
  </si>
  <si>
    <t>High Yield ETF</t>
  </si>
  <si>
    <t>HYLD.K</t>
  </si>
  <si>
    <t>HYLD:US</t>
  </si>
  <si>
    <t>24.02 - 34.26</t>
  </si>
  <si>
    <t>30151E814</t>
  </si>
  <si>
    <t>US30151E8140</t>
  </si>
  <si>
    <t>The investment seeks high current income with a secondary goal of capital appreciation. The Sub-Advisor seeks to achieve the fund s investment objective by selecting a focused portfolio of high-yield debt securities which include senior and subordinated corporate debt obligations (such as loans bonds debentures notes and commercial paper). The fund does not have any portfolio maturity limitation and may invest its assets in instruments with short-term medium-term or long-term maturities. It invests at least 80% of its net assets (plus any borrowings for investment purposes) in high-yield debt securities.</t>
  </si>
  <si>
    <t>First Trust Tactical High Yield ETF</t>
  </si>
  <si>
    <t>HYLS.O</t>
  </si>
  <si>
    <t>HYLS:US</t>
  </si>
  <si>
    <t>37.46 - 49.17</t>
  </si>
  <si>
    <t>33738D408</t>
  </si>
  <si>
    <t>US33738D4088</t>
  </si>
  <si>
    <t>The investment seeks current income; capital appreciation is the secondary objective. Under normal market conditions the fund invests at least 80% of its net assets (including investment borrowings) in high yield debt securities that are rated below investment grade at the time of purchase or unrated securities deemed by the fund s advisor to be of comparable quality.</t>
  </si>
  <si>
    <t>HYLV</t>
  </si>
  <si>
    <t>IQ S&amp;P High Yield Low Volatility Bd ETF</t>
  </si>
  <si>
    <t>HYLV.K</t>
  </si>
  <si>
    <t>HYLV:US</t>
  </si>
  <si>
    <t>20.38 - 25.79</t>
  </si>
  <si>
    <t>45409B412</t>
  </si>
  <si>
    <t>US45409B4124</t>
  </si>
  <si>
    <t>The investment seeks investment results that track (before fees and expenses) the price and yield performance of its underlying index the S&amp;P U.S. High Yield Low Volatility Corporate Bond Index. The fund uses a "Representative Sampling" strategy in seeking to track the performance of the underlying index. The underlying index is comprised of U.S. dollar denominated high yield corporate bonds that have been selected in accordance with a rules-based methodology that seeks to identify securities that in the aggregate are expected to have lower volatility relative to the broad U.S. dollar denominated high yield corporate bond market.</t>
  </si>
  <si>
    <t>SPDRÂ® Nuveen BB Hi Yld Muncpl Bd ETF</t>
  </si>
  <si>
    <t>HYMB.K</t>
  </si>
  <si>
    <t>HYMB:US</t>
  </si>
  <si>
    <t>42.16 - 61.34</t>
  </si>
  <si>
    <t>78464A284</t>
  </si>
  <si>
    <t>US78464A2841</t>
  </si>
  <si>
    <t>The investment seeks to provide investment results that correspond generally to the price and yield performance of the Bloomberg Barclays Municipal Yield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measures the performance of USD-denominated high-yield municipal bonds issued by U.S. states the District of Columbia U.S. territories and local governments or agencies.</t>
  </si>
  <si>
    <t>PIMCO 0-5 Year High Yield Corp Bd ETF</t>
  </si>
  <si>
    <t>HYS:US</t>
  </si>
  <si>
    <t>78.01 - 100.38</t>
  </si>
  <si>
    <t>72201R783</t>
  </si>
  <si>
    <t>US72201R7834</t>
  </si>
  <si>
    <t>The investment seeks to provide total return that closely corresponds before fees and expenses to the total return of the ICE BofA 0-5 Year US High Yield Constrained Index. The fund invests under normal circumstances at least 80% of its total assets (exclusive of collateral held from securities lending) in the component securities of the ICE BofA 0-5 Year US High Yield Constrained Index. The underlying index is an unmanaged index comprised of U.S. dollar denominated below investment grade corporate debt securities publicly issued in the U.S. domestic market with remaining maturities of less than 5 years.</t>
  </si>
  <si>
    <t>HYTR</t>
  </si>
  <si>
    <t>CP High Yield Trend ETF</t>
  </si>
  <si>
    <t>HYTR.K</t>
  </si>
  <si>
    <t>HYTR:US</t>
  </si>
  <si>
    <t>21.16 - 25.20</t>
  </si>
  <si>
    <t>66538R722</t>
  </si>
  <si>
    <t>US66538R7228</t>
  </si>
  <si>
    <t>The investment seeks to provide investment results that track before fees and expenses the performance of the CP High Yield Trend Index(the "index"). The fund seeks to achieve its investment objective by investing at least 80% of its net assets in securities included in the index. The rules-based index is comprised of a blend of allocations to two asset classes: U.S. high yield corporate bond exchange-traded funds ("ETFs") and U.S. 3-7 year Treasury ETFs.</t>
  </si>
  <si>
    <t>HYUP</t>
  </si>
  <si>
    <t>Xtrackers High Beta High Yield Bond ETF</t>
  </si>
  <si>
    <t>HYUP.K</t>
  </si>
  <si>
    <t>HYUP:US</t>
  </si>
  <si>
    <t>36.41 - 49.33</t>
  </si>
  <si>
    <t>US2330512599</t>
  </si>
  <si>
    <t>The investment seeks investment results that correspond generally to the performance before fees and expenses of the Solactive USD High Yield Corporates Total Market High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higher overall beta to the broader high yield corporate fixed income market. The fund is non-diversified.</t>
  </si>
  <si>
    <t>HYXE.O</t>
  </si>
  <si>
    <t>HYXE:US</t>
  </si>
  <si>
    <t>42.01 - 52.88</t>
  </si>
  <si>
    <t>46435G441</t>
  </si>
  <si>
    <t>US46435G4414</t>
  </si>
  <si>
    <t>The investment seeks to track the investment results of the Markit iBoxx   USD Liquid High Yield ex-Oil and Gas Index composed of a broad range of U.S. dollar-denominated high yield corporate bonds that excludes those issued by companies in the Oil and Gas sector. The fund generally will invest at least 90% of its assets in the component securities of the index. The index is designed to reflect the performance of U.S. dollar-denominated high yield corporate bonds excluding those issued by companies in the Oil and Gas sector as determined by the index provider.</t>
  </si>
  <si>
    <t>HYXF</t>
  </si>
  <si>
    <t>iShares ESG Advanced Hi Yld Corp Bd ETF</t>
  </si>
  <si>
    <t>HYXF.O</t>
  </si>
  <si>
    <t>HYXF:US</t>
  </si>
  <si>
    <t>The investment seeks to track the investments results of the Bloomberg Barclays MSCI US High Yield Choice ESG Screened Index.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high yield corporate bonds of issuers with favorable ESG ratings as identified by the index Provider while applying additional screens.</t>
  </si>
  <si>
    <t>iShares International High Yield Bd ETF</t>
  </si>
  <si>
    <t>HYXU.K</t>
  </si>
  <si>
    <t>HYXU:US</t>
  </si>
  <si>
    <t>39.61 - 54.89</t>
  </si>
  <si>
    <t>US4642862100</t>
  </si>
  <si>
    <t>The investment seeks to track the investment results of the Markit iBoxx Global Developed Markets ex-US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euros British pounds sterling and Canadian dollars.</t>
  </si>
  <si>
    <t>WisdomTree Interest Rt Hdg Hi Yld Bd ETF</t>
  </si>
  <si>
    <t>HYZD.O</t>
  </si>
  <si>
    <t>HYZD:US</t>
  </si>
  <si>
    <t>16.00 - 23.43</t>
  </si>
  <si>
    <t>97717W430</t>
  </si>
  <si>
    <t>US97717W4309</t>
  </si>
  <si>
    <t>The investment seeks to track the price and yield performance before fees and expenses of the WisdomTree U.S. High Yield Corporate Bond Zero Duration Index (the "index"). The index is designed to provide long exposure to the performance of selected issuers in the U.S. non-investment-grade corporate bond ("junk bonds") market that are deemed to have favorable fundamental and income characteristics while seeking to manage interest rate risk through the use of short positions in U.S. treasury securities. The fund is non-diversified.</t>
  </si>
  <si>
    <t>HZBBF</t>
  </si>
  <si>
    <t>HZBBF.PK</t>
  </si>
  <si>
    <t>HZBBF:US</t>
  </si>
  <si>
    <t>11.77 - 11.77</t>
  </si>
  <si>
    <t>08660X200</t>
  </si>
  <si>
    <t>CA08660X2005</t>
  </si>
  <si>
    <t>HZBRF</t>
  </si>
  <si>
    <t>HZBRF.PK</t>
  </si>
  <si>
    <t>HZBRF:US</t>
  </si>
  <si>
    <t>10.98 - 10.98</t>
  </si>
  <si>
    <t>08660Y208</t>
  </si>
  <si>
    <t>CA08660Y2087</t>
  </si>
  <si>
    <t>HZEMF</t>
  </si>
  <si>
    <t>HZEMF.PK</t>
  </si>
  <si>
    <t>HZEMF:US</t>
  </si>
  <si>
    <t>44054L106</t>
  </si>
  <si>
    <t>CA44054L1067</t>
  </si>
  <si>
    <t>HZMXF</t>
  </si>
  <si>
    <t>HZMXF.PK</t>
  </si>
  <si>
    <t>HZMXF:US</t>
  </si>
  <si>
    <t>14.10 - 14.10</t>
  </si>
  <si>
    <t>08662T108</t>
  </si>
  <si>
    <t>CA08662T1084</t>
  </si>
  <si>
    <t>HZNSF</t>
  </si>
  <si>
    <t>HZNSF.PK</t>
  </si>
  <si>
    <t>HZNSF:US</t>
  </si>
  <si>
    <t>7.07 - 29.89</t>
  </si>
  <si>
    <t>08661V104</t>
  </si>
  <si>
    <t>CA08661V1040</t>
  </si>
  <si>
    <t>HZOZF</t>
  </si>
  <si>
    <t>HZOZF.PK</t>
  </si>
  <si>
    <t>HZOZF:US</t>
  </si>
  <si>
    <t>6.50 - 990.00</t>
  </si>
  <si>
    <t>08665B104</t>
  </si>
  <si>
    <t>CA08665B1040</t>
  </si>
  <si>
    <t>HZRZF</t>
  </si>
  <si>
    <t>HZRZF.PK</t>
  </si>
  <si>
    <t>HZRZF:US</t>
  </si>
  <si>
    <t>5.67 - 7.03</t>
  </si>
  <si>
    <t>08661P305</t>
  </si>
  <si>
    <t>CA08661P3051</t>
  </si>
  <si>
    <t>HZTVF</t>
  </si>
  <si>
    <t>HZTVF.PK</t>
  </si>
  <si>
    <t>HZTVF:US</t>
  </si>
  <si>
    <t>10.04 - 10.04</t>
  </si>
  <si>
    <t>44051R114</t>
  </si>
  <si>
    <t>CA44051R1148</t>
  </si>
  <si>
    <t>HZUVF</t>
  </si>
  <si>
    <t>HZUVF.PK</t>
  </si>
  <si>
    <t>HZUVF:US</t>
  </si>
  <si>
    <t>44052G208</t>
  </si>
  <si>
    <t>CA44052G2080</t>
  </si>
  <si>
    <t>I W</t>
  </si>
  <si>
    <t>I W:US</t>
  </si>
  <si>
    <t>IAACF</t>
  </si>
  <si>
    <t>IAACF.PK</t>
  </si>
  <si>
    <t>IAACF:US</t>
  </si>
  <si>
    <t>4.36 - 6.01</t>
  </si>
  <si>
    <t>iShares Core International Aggt Bd ETF</t>
  </si>
  <si>
    <t>IAGG.K</t>
  </si>
  <si>
    <t>IAGG:US</t>
  </si>
  <si>
    <t>52.51 - 57.52</t>
  </si>
  <si>
    <t>46435G672</t>
  </si>
  <si>
    <t>US46435G6724</t>
  </si>
  <si>
    <t>The investment seeks to track the investment results of the Bloomberg Barclays Global Aggregate ex USD 10% Issuer Capped (Hedged) Index composed of global non-U.S. dollar-denominated investment-grade bonds that mitigates exposure to fluctuations between the value of the component currencies and the U.S. dollar. The fund generally will invest at least 90% of its assets in the component securities and other instruments of the underlying index. The index measures the performance of the global investment-grade bond market. The fund is non-diversified.</t>
  </si>
  <si>
    <t>iShares US Broker-Dealers&amp;Secs Exchs ETF</t>
  </si>
  <si>
    <t>IAI:US</t>
  </si>
  <si>
    <t>42.54 - 72.96</t>
  </si>
  <si>
    <t>US4642887941</t>
  </si>
  <si>
    <t>The investment seeks to track the investment results of the Dow Jones U.S. Select Investment Services Index composed of U.S. equities in the investment services sector. The fund generally invests at least 90% of its assets in securities of the underlying index and in depositary receipts representing securities of the underlying index. The underlying index measures the performance of the investment services sector of the U.S. equity market. The fund may invest the remainder of its assets in certain futures options and swap contracts cash and cash equivalents. It is non-diversified.</t>
  </si>
  <si>
    <t>iShares US Insurance ETF</t>
  </si>
  <si>
    <t>IAK:US</t>
  </si>
  <si>
    <t>40.27 - 75.83</t>
  </si>
  <si>
    <t>US4642887867</t>
  </si>
  <si>
    <t>The investment seeks to track the investment results of the Dow Jones U.S. Select Insurance Index composed of U.S. equities in the insurance sector. The fund generally invests at least 90% of its assets in securities of the underlying index and in depositary receipts representing securities of the underlying index. The underlying index measures the performance of the insurance sector of the U.S. equity market. The fund is non-diversified.</t>
  </si>
  <si>
    <t>iShares US Regional Banks ETF</t>
  </si>
  <si>
    <t>IAT:US</t>
  </si>
  <si>
    <t>24.62 - 51.82</t>
  </si>
  <si>
    <t>US4642887784</t>
  </si>
  <si>
    <t>The investment seeks to track the investment results of the Dow Jones U.S. Select Regional Banks Index. The fund generally invests at least 90% of its assets in securities of the index and in depositary receipts representing securities of the index. The underlying index measures the performance of the regional bank sector of the U.S. equity market and is a subset of the Dow Jones U.S. Bank Index. The fund is non-diversified.</t>
  </si>
  <si>
    <t>iShares Gold Trust</t>
  </si>
  <si>
    <t>IAU:US</t>
  </si>
  <si>
    <t>13.80 - 19.76</t>
  </si>
  <si>
    <t>US4642851053</t>
  </si>
  <si>
    <t>The investment seeks to reflect generally the performance of the price of gold. The Trust seeks to reflect such performance before payment of the Trust   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</si>
  <si>
    <t>IAUF</t>
  </si>
  <si>
    <t>iShares Gold Strategy ETF</t>
  </si>
  <si>
    <t>IAUF.K</t>
  </si>
  <si>
    <t>IAUF:US</t>
  </si>
  <si>
    <t>50.00 - 69.54</t>
  </si>
  <si>
    <t>46431W614</t>
  </si>
  <si>
    <t>US46431W6140</t>
  </si>
  <si>
    <t>The investment seeks to provide exposure on a total return basis to the price performance of gold. The fund seeks to achieve its investment objective by investing primarily in a combination of (i) exchange-traded gold futures contracts and other exchange-traded or over-the-counter ("OTC") derivatives that correlate to the investment returns of physical gold based on the notional value of such derivative instruments; and (ii) ETPs backed by or linked to physical gold which may include the iShares Gold Trust (the "Gold Trust") ((i) and (ii) together the "Gold Investments"). The fund is non-diversified.</t>
  </si>
  <si>
    <t>iShares Nasdaq Biotechnology ETF</t>
  </si>
  <si>
    <t>IBB.O</t>
  </si>
  <si>
    <t>IBB:US</t>
  </si>
  <si>
    <t>92.15 - 146.53</t>
  </si>
  <si>
    <t>US4642875565</t>
  </si>
  <si>
    <t>The investment seeks to track the investment results of the NASDAQ Biotechnology Index which contains securities of companies listed on NASDAQ that are classified according to the Industry Classification Benchmark as either biotechnology or pharmaceuticals and that also meet other eligibility criteria determined by Nasdaq Inc. The fund generally invests at least 90% of its assets in securities of the index and in depositary receipts representing securities of the index. It may invest the remainder of its assets in certain futures options and swap contracts cash and cash equivalents. It is non-diversified.</t>
  </si>
  <si>
    <t>IBBJ</t>
  </si>
  <si>
    <t>Defiance Nasdaq Junior Biotechnology ETF</t>
  </si>
  <si>
    <t>IBBJ.O</t>
  </si>
  <si>
    <t>IBBJ:US</t>
  </si>
  <si>
    <t>23.04 - 30.41</t>
  </si>
  <si>
    <t>26922A149</t>
  </si>
  <si>
    <t>US26922A1491</t>
  </si>
  <si>
    <t>The investment seeks to track the total return performance before fees and expenses of the NASDAQ Junior Biotechnology Index. The index is a rules-based index that consists of a portfolio of the stock of U.S.-listed small capitalization ("junior") biotechnology companies (collectively "Junior Biotech Companies"). The fund will generally use a "replication" strategy to achieve its investment objective meaning it will generally invest in all of the component securities of the index in the same approximate proportions as in the index. The fund is non-diversified.</t>
  </si>
  <si>
    <t>iShares iBonds Mar 2023Tm CorpexFncl ETF</t>
  </si>
  <si>
    <t>IBCE.K</t>
  </si>
  <si>
    <t>IBCE:US</t>
  </si>
  <si>
    <t>21.48 - 26.44</t>
  </si>
  <si>
    <t>46432FAN7</t>
  </si>
  <si>
    <t>US46432FAN78</t>
  </si>
  <si>
    <t>The investment seeks to track the investment results of the Bloomberg Barclays 2023 Maturity High Quality Corporate Index which is composed of U.S. dollar-denominated investment-grade corporate bonds excluding financials maturing after March 31 2022 and before April 1 2023.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</si>
  <si>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IBD</t>
  </si>
  <si>
    <t>Inspire Corporate Bond Impact ETF</t>
  </si>
  <si>
    <t>IBD:US</t>
  </si>
  <si>
    <t>20.22 - 28.19</t>
  </si>
  <si>
    <t>66538H633</t>
  </si>
  <si>
    <t>US66538H6339</t>
  </si>
  <si>
    <t>The investment seeks to replicate investment results that generally correspond to the Inspire Corporate Bond Impact Equal Weight Index. The fund generally will invest at least 80% of its total assets in the component securities of the index. The index provider selects domestic corporate bonds issued by companies that have market capitalizations of $5 billion or more have credit ratings of BBB- or higher from Standard and Poor   s or Baa3 or higher from Moody   s and which have an Inspire Impact Score   of zero or higher.</t>
  </si>
  <si>
    <t>iShares iBonds Mar 2023 Term Corp ETF</t>
  </si>
  <si>
    <t>IBDD.K</t>
  </si>
  <si>
    <t>IBDD:US</t>
  </si>
  <si>
    <t>23.77 - 28.71</t>
  </si>
  <si>
    <t>46432FAZ0</t>
  </si>
  <si>
    <t>US46432FAZ09</t>
  </si>
  <si>
    <t>The investment seeks to track the investment results of the Bloomberg Barclays 2023 Maturity Corporate Index which composed of U.S. dollar-denominated investment-grade corporate bonds maturing after March 31 2022 and before April 1 2023. The fund generally will invest at least 90% of its assets in the component securities (including indirect investments through an underlying fund) of the underlying index and may invest up to 10% of its assets in certain futures options and swap contracts cash and cash equivalents as well as in securities not included in the underlying index but which BFA believes will help the fund track the underlying index.</t>
  </si>
  <si>
    <t>iShares iBonds Dec 2020 Term Corp ETF</t>
  </si>
  <si>
    <t>IBDL.K</t>
  </si>
  <si>
    <t>IBDL:US</t>
  </si>
  <si>
    <t>23.72 - 25.41</t>
  </si>
  <si>
    <t>46434VAQ3</t>
  </si>
  <si>
    <t>US46434VAQ32</t>
  </si>
  <si>
    <t>The investment seeks to track the investment results of the Bloomberg Barclays December 2020 Maturity Corporate Index (the "underlying index"). The fund generally will invest at least 90% of its assets in the component securities of the underlying index. The underlying index is composed of U.S. dollar-denominated taxable investment-grade corporate bonds scheduled to mature after December 31 2019 and before December 16 2020.</t>
  </si>
  <si>
    <t>iShares iBonds Dec 2021 Term Corp ETF</t>
  </si>
  <si>
    <t>IBDM.K</t>
  </si>
  <si>
    <t>IBDM:US</t>
  </si>
  <si>
    <t>22.15 - 25.55</t>
  </si>
  <si>
    <t>46434VBK5</t>
  </si>
  <si>
    <t>US46434VBK52</t>
  </si>
  <si>
    <t>The investment seeks to track the investment results of the Bloomberg Barclays December 2021 Maturity Corporate Index which composed of U.S. dollar-denominated investment-grade corporate bonds maturing in 2021. The fund generally will invest at least 90% of its assets in the component securities of the underlying index. The underlying index is composed of U.S. dollar-denominated taxable investment-grade corporate bonds scheduled to mature after December 31 2020 and before December 16 2021.</t>
  </si>
  <si>
    <t>iShares iBonds Dec 2022 Term Corp ETF</t>
  </si>
  <si>
    <t>IBDN.K</t>
  </si>
  <si>
    <t>IBDN:US</t>
  </si>
  <si>
    <t>22.27 - 25.75</t>
  </si>
  <si>
    <t>46434VBA7</t>
  </si>
  <si>
    <t>US46434VBA70</t>
  </si>
  <si>
    <t>The investment seeks to track the investment results of the Bloomberg Barclays December 2022 Maturity Corporate Index which composed of U.S. dollar-denominated investment-grade corporate bonds maturing in 2022. The fund generally will invest at least 90% of its assets in the component securities of the underlying index. The underlying index is composed of U.S. dollar-denominated taxable investment-grade corporate bonds scheduled to mature after December 31 2021 and before December 16 2022.</t>
  </si>
  <si>
    <t>iShares iBonds Dec 2023 Term Corp ETF</t>
  </si>
  <si>
    <t>IBDO.K</t>
  </si>
  <si>
    <t>IBDO:US</t>
  </si>
  <si>
    <t>22.04 - 26.39</t>
  </si>
  <si>
    <t>46434VAX8</t>
  </si>
  <si>
    <t>US46434VAX82</t>
  </si>
  <si>
    <t>The investment seeks to track the investment results of the Bloomberg Barclays December 2023 Maturity Corporate Index which composed of U.S. dollar-denominated investment-grade corporate bonds maturing in 2023. The fund generally will invest at least 90% of its assets in the component securities of the underlying index. The underlying index is composed of U.S. dollar-denominated taxable investment-grade corporate bonds scheduled to mature after December 31 2022 and before December 16 2023.</t>
  </si>
  <si>
    <t>iShares iBonds Dec 2024 Term Corp ETF</t>
  </si>
  <si>
    <t>IBDP.K</t>
  </si>
  <si>
    <t>IBDP:US</t>
  </si>
  <si>
    <t>20.77 - 26.66</t>
  </si>
  <si>
    <t>46434VBG4</t>
  </si>
  <si>
    <t>US46434VBG41</t>
  </si>
  <si>
    <t>The investment seeks to track the investment results of the Bloomberg Barclays December 2024 Maturity Corporate Index which composed of U.S. dollar-denominated investment-grade corporate bonds maturing in 2024. The fund generally will invest at least 90% of its assets in the component securities of the underlying index. The underlying index is composed of U.S. dollar-denominated taxable investment-grade corporate bonds scheduled to mature after December 31 2023 and before December 16 2024.</t>
  </si>
  <si>
    <t>iShares iBonds Dec 2025 Term Corp ETF</t>
  </si>
  <si>
    <t>IBDQ.K</t>
  </si>
  <si>
    <t>IBDQ:US</t>
  </si>
  <si>
    <t>22.50 - 27.30</t>
  </si>
  <si>
    <t>46434VBD1</t>
  </si>
  <si>
    <t>US46434VBD10</t>
  </si>
  <si>
    <t>The investment seeks to track the investment results of the Bloomberg Barclays December 2025 Maturity Corporate Index which composed of U.S. dollar-denominated investment-grade corporate bonds maturing in 2025. The fund generally will invest at least 90% of its assets in the component securities of the underlying index. The underlying index is composed of U.S. dollar-denominated taxable investment-grade corporate bonds scheduled to mature after December 31 2024 and before December 16 2025.</t>
  </si>
  <si>
    <t>iShares iBonds Dec 2026 Term Corp ETF</t>
  </si>
  <si>
    <t>IBDR.K</t>
  </si>
  <si>
    <t>IBDR:US</t>
  </si>
  <si>
    <t>22.17 - 27.10</t>
  </si>
  <si>
    <t>46435GAA0</t>
  </si>
  <si>
    <t>US46435GAA04</t>
  </si>
  <si>
    <t>The investment seeks to track the investment results of the Bloomberg Barclays December 2026 Maturity Corporate Index composed of U.S. dollar-denominated investment-grade corporate bonds maturing in 2026. The fund generally will invest at least 90% of its assets in the component securities of the underlying index and may invest up to 10% of its assets in certain futures options and swap contracts cash and cash equivalents. The index includes U.S. dollar-denominated investment-grade securities publicly issued by U.S. and non-U.S. corporate issuers that have $300 million or more of outstanding face value at the time of inclusion.</t>
  </si>
  <si>
    <t>IBDS</t>
  </si>
  <si>
    <t>iShares iBonds Dec 2027 Term Corp ETF</t>
  </si>
  <si>
    <t>IBDS.K</t>
  </si>
  <si>
    <t>IBDS:US</t>
  </si>
  <si>
    <t>20.41 - 27.64</t>
  </si>
  <si>
    <t>46435UAA9</t>
  </si>
  <si>
    <t>US46435UAA97</t>
  </si>
  <si>
    <t>The investment seeks to meet its investment objective generally by investing in component securities of the Bloomberg Barclays December 2027 Maturity Corporate Index. The fund generally will invest at least 90% of its assets in the component securities of the underlying index except during the last months of the fund s operations and may invest up to 10% of its assets in certain futures options and swap contracts cash and cash equivalents including shares of money market funds. The index is composed of U.S. dollar-denominated investment-grade corporate bonds maturing in 2027.</t>
  </si>
  <si>
    <t>IBDT</t>
  </si>
  <si>
    <t>iShares iBonds Dec 2028 Term Corp ETF</t>
  </si>
  <si>
    <t>IBDT.K</t>
  </si>
  <si>
    <t>IBDT:US</t>
  </si>
  <si>
    <t>22.94 - 31.46</t>
  </si>
  <si>
    <t>46435U515</t>
  </si>
  <si>
    <t>US46435U5157</t>
  </si>
  <si>
    <t>The investment seeks to track the investment results of the Bloomberg Barclays December 2028 Maturity Corporate Index composed of U.S. dollar-denominated investment-grade corporate bonds maturing in 2028. The fund generally will invest at least 90% of its assets in the component securities of the index except during the last months of its operations. The index consists of U.S. dollar-denominated investment-grade securities publicly issued by U.S. and non-U.S. corporate issuers that have $300 million or more of outstanding face value at the time of inclusion. The fund is non-diversified.</t>
  </si>
  <si>
    <t>IBDU</t>
  </si>
  <si>
    <t>iShares iBonds Dec 2029 Term Corp ETF</t>
  </si>
  <si>
    <t>IBDU.K</t>
  </si>
  <si>
    <t>IBDU:US</t>
  </si>
  <si>
    <t>21.69 - 27.95</t>
  </si>
  <si>
    <t>US46436E2054</t>
  </si>
  <si>
    <t>The investment seeks to track the investment results of the Bloomberg Barclays December 2029 Maturity Corporate Index (the "underlying index"). The fund is a term fund that will terminate on or about December 15 2029 at which time it will distribute its remaining net assets to shareholders pursuant to a plan of liquidation. The underlying index is composed of U.S. dollar-denominated taxable investment-grade (as determined by Bloomberg Index Services Limited (the "index provider" or "Bloomberg")) corporate bonds scheduled to mature after December 31 2028 and before December 16 2029. The fund is non-diversified.</t>
  </si>
  <si>
    <t>IBDV</t>
  </si>
  <si>
    <t>iShares iBonds Dec 2030 Term Corp ETF</t>
  </si>
  <si>
    <t>IBDV.K</t>
  </si>
  <si>
    <t>IBDV:US</t>
  </si>
  <si>
    <t>25.17 - 26.90</t>
  </si>
  <si>
    <t>46436E726</t>
  </si>
  <si>
    <t>US46436E7269</t>
  </si>
  <si>
    <t>The investment seeks to track the investment results of the Bloomberg Barclays December 2030 Maturity Corporate Index. The fund generally will invest at least 90% of its assets in the component securities of the underlying index. The underlying index consists of U.S. dollar-denominated investment-grade securities issued by U.S. and non-U.S. corporate issuers that have $300 million or more of outstanding face value at the time of inclusion. It is non-diversified.</t>
  </si>
  <si>
    <t>IBHA</t>
  </si>
  <si>
    <t>iShares iBonds 2021 Term HY and Inc ETF</t>
  </si>
  <si>
    <t>IBHA.K</t>
  </si>
  <si>
    <t>IBHA:US</t>
  </si>
  <si>
    <t>21.93 - 25.12</t>
  </si>
  <si>
    <t>46435U226</t>
  </si>
  <si>
    <t>US46435U2261</t>
  </si>
  <si>
    <t>The investment seeks to track the investment results of the Bloomberg Barclays 2021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after December 31 2020 and before December 15 2021. The fund is non-diversified.</t>
  </si>
  <si>
    <t>IBHB</t>
  </si>
  <si>
    <t>iShares iBonds 2022 Term HY and Inc ETF</t>
  </si>
  <si>
    <t>IBHB.K</t>
  </si>
  <si>
    <t>IBHB:US</t>
  </si>
  <si>
    <t>19.99 - 25.34</t>
  </si>
  <si>
    <t>46435U176</t>
  </si>
  <si>
    <t>US46435U1768</t>
  </si>
  <si>
    <t>The investment seeks to track the investment results of the Bloomberg Barclays 2022 Term High Yield and Income Index. The fund generally will invest at least 90% of its assets in the component securities of the index and may invest up to 10% of its assets in certain futures options and swap contracts cash and cash equivalents. The index is composed of U.S. dollar-denominated high yield and other income generating corporate bonds maturing in 2022. The fund is non-diversified.</t>
  </si>
  <si>
    <t>IBHC</t>
  </si>
  <si>
    <t>iShares iBonds 2023 Term HY and Inc ETF</t>
  </si>
  <si>
    <t>IBHC.K</t>
  </si>
  <si>
    <t>IBHC:US</t>
  </si>
  <si>
    <t>19.94 - 25.16</t>
  </si>
  <si>
    <t>46435U150</t>
  </si>
  <si>
    <t>US46435U1503</t>
  </si>
  <si>
    <t>The investment seeks to track the investment results of the Bloomberg Barclays 2023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after December 31 2022 and before December 15 2023. The fund is non-diversified.</t>
  </si>
  <si>
    <t>IBHD</t>
  </si>
  <si>
    <t>iShares iBonds 2024 Term HY and Inc ETF</t>
  </si>
  <si>
    <t>IBHD.K</t>
  </si>
  <si>
    <t>IBHD:US</t>
  </si>
  <si>
    <t>20.25 - 25.53</t>
  </si>
  <si>
    <t>46435U184</t>
  </si>
  <si>
    <t>US46435U1842</t>
  </si>
  <si>
    <t>The investment seeks to track the investment results of the Bloomberg Barclays 2024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after December 31 2023 and before December 15 2024. The fund is non-diversified.</t>
  </si>
  <si>
    <t>IBHE</t>
  </si>
  <si>
    <t>iShares iBonds 2025 Term HY and Inc ETF</t>
  </si>
  <si>
    <t>IBHE.K</t>
  </si>
  <si>
    <t>IBHE:US</t>
  </si>
  <si>
    <t>17.89 - 25.56</t>
  </si>
  <si>
    <t>46435U168</t>
  </si>
  <si>
    <t>US46435U1685</t>
  </si>
  <si>
    <t>The investment seeks to track the investment results of the Bloomberg Barclays 2025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after December 31 2024 and before December 16 2025. The fund is non-diversified.</t>
  </si>
  <si>
    <t>IBMI.K</t>
  </si>
  <si>
    <t>IBMI:US</t>
  </si>
  <si>
    <t>25.12 - 25.69</t>
  </si>
  <si>
    <t>46434V571</t>
  </si>
  <si>
    <t>US46434V5710</t>
  </si>
  <si>
    <t>The investment seeks to track the investment results of the S&amp;P AMT-Free Municipal Series 2020 IndexTM.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 The underlying index measures the performance of investment-grade non-callable U.S. municipal bonds maturing in 2020.</t>
  </si>
  <si>
    <t>iShares iBonds Dec 2021 Term Muni Bd ETF</t>
  </si>
  <si>
    <t>IBMJ.K</t>
  </si>
  <si>
    <t>IBMJ:US</t>
  </si>
  <si>
    <t>21.22 - 26.00</t>
  </si>
  <si>
    <t>46435G789</t>
  </si>
  <si>
    <t>US46435G7896</t>
  </si>
  <si>
    <t>The investment seeks to track the investment results of the S&amp;P AMT-Free Municipal Series Dec 2021 IndexTM which measures the performance of investment-grade non-callable U.S. municipal bonds maturing in 2021.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</si>
  <si>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iShares iBonds Dec 2022 Term Muni Bd ETF</t>
  </si>
  <si>
    <t>IBMK.K</t>
  </si>
  <si>
    <t>IBMK:US</t>
  </si>
  <si>
    <t>24.49 - 28.55</t>
  </si>
  <si>
    <t>46435G755</t>
  </si>
  <si>
    <t>US46435G7557</t>
  </si>
  <si>
    <t>The investment seeks to track the investment results of the S&amp;P AMT-Free Municipal Series Dec 2022 IndexTM which measures the performance of investment-grade non-callable U.S. municipal bonds maturing in 2022.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</si>
  <si>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IBML</t>
  </si>
  <si>
    <t>iShares iBonds Dec 2023 Term Muni Bd ETF</t>
  </si>
  <si>
    <t>IBML.K</t>
  </si>
  <si>
    <t>IBML:US</t>
  </si>
  <si>
    <t>23.10 - 26.38</t>
  </si>
  <si>
    <t>46435G318</t>
  </si>
  <si>
    <t>US46435G3184</t>
  </si>
  <si>
    <t>The investment seeks to track the investment results of the S&amp;P AMT-Free Municipal Series Dec 2023 IndexTM composed of investment-grade U.S. municipal bonds maturing after December 31 2022 and before December 2 2023. The fund generally will invest at least 90% of its assets in the component securities of the index and may invest up to 10% of its assets in certain futures options and swap contracts cash and cash equivalents. The index includes municipal bonds primarily from issuers that are state or local governments or agencies such that the interest on the bonds is exempt from U.S. federal income taxes.</t>
  </si>
  <si>
    <t>IBMM</t>
  </si>
  <si>
    <t>iShares iBonds Dec 2024 Term Muni Bond</t>
  </si>
  <si>
    <t>IBMM.K</t>
  </si>
  <si>
    <t>IBMM:US</t>
  </si>
  <si>
    <t>23.77 - 27.24</t>
  </si>
  <si>
    <t>46435U697</t>
  </si>
  <si>
    <t>US46435U6973</t>
  </si>
  <si>
    <t>The investment seeks to track the investment results of S&amp;P AMT-Free Municipal Series Dec 2024 IndexTM. The fund generally will invest at least 90% of its assets in the component securities of the underlying index. The index measures the performance of investment-grade (as determined by the index provider) non-callable U.S. municipal bonds maturing in 2024. It includes municipal bonds primarily from issuers that are state or local governments or agencies such that the interest on the bonds is exempt from U.S. federal income taxes. The fund is non-diversified.</t>
  </si>
  <si>
    <t>IBMN</t>
  </si>
  <si>
    <t>iShares iBonds Dec 2025 Term Muni Bd ETF</t>
  </si>
  <si>
    <t>IBMN.K</t>
  </si>
  <si>
    <t>IBMN:US</t>
  </si>
  <si>
    <t>24.07 - 28.24</t>
  </si>
  <si>
    <t>46435U432</t>
  </si>
  <si>
    <t>US46435U4325</t>
  </si>
  <si>
    <t>The investment seeks to track the investment results of an index composed of investment-grade U.S. municipal bonds maturing after December 31 2024 and before December 2 2025. The fund seeks to track the investment results of the S&amp;P AMT-Free Municipal Series Dec 2025 Index   . It generally will invest at least 90% of its assets in the component securities of the index. The index includes municipal bonds primarily from issuers that are state or local governments or agencies such that the interest on the bonds is exempt from U.S. federal income taxes and the federal alternative minimum tax ("AMT"). The fund is non-diversified.</t>
  </si>
  <si>
    <t>IBMO</t>
  </si>
  <si>
    <t>iShares iBonds Dec 2026 Term Muni Bd ETF</t>
  </si>
  <si>
    <t>IBMO.K</t>
  </si>
  <si>
    <t>IBMO:US</t>
  </si>
  <si>
    <t>22.84 - 27.09</t>
  </si>
  <si>
    <t>46435U259</t>
  </si>
  <si>
    <t>US46435U2592</t>
  </si>
  <si>
    <t>The investment seeks to track the investment results of the S&amp;P AMT-Free Municipal Series Callable-Adjusted Dec 2026 IndexTM composed of investment-grade U.S. municipal bonds expected to mature or be redeemed before December 2 2026. The fund generally will invest at least 90% of its assets in the component securities of the underlying index except during the last months of the fund s operations and may invest up to 10% of its assets in certain futures options and swap contracts cash and cash equivalents. It is non-diversified.</t>
  </si>
  <si>
    <t>IBMP</t>
  </si>
  <si>
    <t>iShares iBonds Dec 2027 Term Muni Bd ETF</t>
  </si>
  <si>
    <t>IBMP.K</t>
  </si>
  <si>
    <t>IBMP:US</t>
  </si>
  <si>
    <t>22.28 - 27.34</t>
  </si>
  <si>
    <t>46435U283</t>
  </si>
  <si>
    <t>US46435U2832</t>
  </si>
  <si>
    <t>The investment seeks to track the investment results of the S&amp;P AMT-Free Municipal Series Callable-Adjusted Dec 2027 IndexTM. The index measures the performance of investment-grade (as determined by S&amp;P Dow Jones Indices LLC) non-callable and callable U.S. municipal bonds expected to mature or be redeemed after December 31 2026 and prior to December 2 2027. The fund generally will invest at least 90% of its assets in the component securities of the index and may invest up to 10% of its assets in certain futures options and swap contracts cash and cash equivalents. It is non-diversified.</t>
  </si>
  <si>
    <t>IBMQ</t>
  </si>
  <si>
    <t>iShares iBonds Dec 2028 Term Muni Bd ETF</t>
  </si>
  <si>
    <t>IBMQ.K</t>
  </si>
  <si>
    <t>IBMQ:US</t>
  </si>
  <si>
    <t>22.53 - 27.68</t>
  </si>
  <si>
    <t>46435U325</t>
  </si>
  <si>
    <t>US46435U3251</t>
  </si>
  <si>
    <t>The investment seeks to track the investment results of the S&amp;P AMT-Free Municipal Series Callable-Adjusted Dec 2028 IndexTM. The index measures the performance of investment-grade (as determined by S&amp;P Dow Jones Indices LLC) non-callable and callable U.S. municipal bonds expected to mature or be redeemed after December 31 2027 and prior to December 2 2028. The fund generally will invest at least 90% of its assets in the component securities of the index and may invest up to 10% of its assets in certain futures options and swap contracts cash and cash equivalents. The fund is non-diversified.</t>
  </si>
  <si>
    <t>SPDRÂ® Blmbg Barclays Intl Corp Bd ETF</t>
  </si>
  <si>
    <t>IBND.K</t>
  </si>
  <si>
    <t>IBND:US</t>
  </si>
  <si>
    <t>28.01 - 36.68</t>
  </si>
  <si>
    <t>78464A151</t>
  </si>
  <si>
    <t>US78464A1512</t>
  </si>
  <si>
    <t>The investment seeks to provide investment results that correspond generally to the price and yield performance of the Bloomberg Barclays Global Aggregate ex-USD &gt;$1B: Corporate Bond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be a broad based measure of the global investment grade fixed rate fixed income corporate markets outside the United States.</t>
  </si>
  <si>
    <t>IBTA</t>
  </si>
  <si>
    <t>iShares iBonds Dec 2021 Term Tr ETF</t>
  </si>
  <si>
    <t>IBTA.O</t>
  </si>
  <si>
    <t>IBTA:US</t>
  </si>
  <si>
    <t>25.03 - 26.72</t>
  </si>
  <si>
    <t>46436E700</t>
  </si>
  <si>
    <t>US46436E7004</t>
  </si>
  <si>
    <t>The investment seeks to track the investment results of the ICE 2021 Maturity US Treasury Index composed of U.S. Treasury bonds maturing in 2021. The fund generally will invest at least 90% of its assets in the component securities of the underlying index except during the last months of its operations. The underlying index consists of publicly-issued U.S. Treasury securities that are scheduled to mature after December 31 2020 and before December 16 2021. It is non-diversified.</t>
  </si>
  <si>
    <t>IBTB</t>
  </si>
  <si>
    <t>iShares iBonds Dec 2022 Term Tr ETF</t>
  </si>
  <si>
    <t>IBTB.O</t>
  </si>
  <si>
    <t>IBTB:US</t>
  </si>
  <si>
    <t>25.05 - 25.90</t>
  </si>
  <si>
    <t>46436E809</t>
  </si>
  <si>
    <t>US46436E8093</t>
  </si>
  <si>
    <t>The investment seeks to track the investment results of the ICE 2022 Maturity US Treasury Index composed of U.S. Treasury bonds maturing in 2022. The fund generally will invest at least 90% of its assets in the component securities of the underlying index except during the last months of its operations. The underlying index consists of publicly-issued U.S. Treasury securities that are scheduled to mature after December 31 2021 and before December 16 2022. It is non-diversified.</t>
  </si>
  <si>
    <t>IBTD</t>
  </si>
  <si>
    <t>iShares iBonds Dec 2023 Term Tr ETF</t>
  </si>
  <si>
    <t>IBTD.O</t>
  </si>
  <si>
    <t>IBTD:US</t>
  </si>
  <si>
    <t>24.99 - 27.94</t>
  </si>
  <si>
    <t>46436E882</t>
  </si>
  <si>
    <t>US46436E8820</t>
  </si>
  <si>
    <t>The investment seeks to track the investment results of the ICE 2023 Maturity US Treasury Index composed of U.S. Treasury bonds maturing in 2023. The fund generally will invest at least 90% of its assets in the component securities of the underlying index except during the last months of its operations. The underlying index consists of publicly-issued U.S. Treasury securities that are scheduled to mature after December 31 2022 and before December 16 2023. It is non-diversified.</t>
  </si>
  <si>
    <t>IBTE</t>
  </si>
  <si>
    <t>iShares iBonds Dec 2024 Term Tr ETF</t>
  </si>
  <si>
    <t>IBTE.O</t>
  </si>
  <si>
    <t>IBTE:US</t>
  </si>
  <si>
    <t>25.35 - 26.93</t>
  </si>
  <si>
    <t>46436E874</t>
  </si>
  <si>
    <t>US46436E8747</t>
  </si>
  <si>
    <t>The investment seeks to track the investment results of the ICE 2024 Maturity US Treasury Index composed of U.S. Treasury bonds maturing in 2024. The fund generally will invest at least 90% of its assets in the component securities of the underlying index except during the last months of its operations. The underlying index consists of publicly-issued U.S. Treasury securities that are scheduled to mature after December 31 2023 and before December 16 2024. It is non-diversified.</t>
  </si>
  <si>
    <t>IBTF</t>
  </si>
  <si>
    <t>iShares iBonds Dec 2025 Term Tr ETF</t>
  </si>
  <si>
    <t>IBTF.O</t>
  </si>
  <si>
    <t>IBTF:US</t>
  </si>
  <si>
    <t>25.27 - 26.32</t>
  </si>
  <si>
    <t>46436E866</t>
  </si>
  <si>
    <t>US46436E8663</t>
  </si>
  <si>
    <t>The investment seeks to track the investment results of the ICE 2025 Maturity US Treasury Index composed of U.S. Treasury bonds maturing in 2025. The fund generally will invest at least 90% of its assets in the component securities of the underlying index except during the last months of its operations. The underlying index consists of publicly-issued U.S. Treasury securities that are scheduled to mature after December 31 2024 and before December 16 2025. It is non-diversified.</t>
  </si>
  <si>
    <t>IBTG</t>
  </si>
  <si>
    <t>iShares iBonds Dec 2026 Term Tr ETF</t>
  </si>
  <si>
    <t>IBTG.O</t>
  </si>
  <si>
    <t>IBTG:US</t>
  </si>
  <si>
    <t>25.18 - 28.22</t>
  </si>
  <si>
    <t>46436E858</t>
  </si>
  <si>
    <t>US46436E8580</t>
  </si>
  <si>
    <t>The investment seeks to track the investment results of the ICE 2026 Maturity US Treasury Index composed of U.S. Treasury bonds maturing in 2026. The fund generally will invest at least 90% of its assets in the component securities of the underlying index except during the last months of its operations. The underlying index consists of publicly-issued U.S. Treasury securities that are scheduled to mature after December 31 2025 and before December 16 2026. It is non-diversified.</t>
  </si>
  <si>
    <t>IBTH</t>
  </si>
  <si>
    <t>iShares iBonds Dec 2027 Term Tr ETF</t>
  </si>
  <si>
    <t>IBTH.O</t>
  </si>
  <si>
    <t>IBTH:US</t>
  </si>
  <si>
    <t>25.29 - 27.87</t>
  </si>
  <si>
    <t>46436E841</t>
  </si>
  <si>
    <t>US46436E8416</t>
  </si>
  <si>
    <t>The investment seeks to track the investment results of the ICE 2027 Maturity US Treasury Index composed of U.S. Treasury bonds maturing in 2027. The fund generally will invest at least 90% of its assets in the component securities of the underlying index except during the last months of its operations. The underlying index consists of publicly-issued U.S. Treasury securities that are scheduled to mature after December 31 2026 and before December 16 2027. It is non-diversified.</t>
  </si>
  <si>
    <t>IBTI</t>
  </si>
  <si>
    <t>iShares iBonds Dec 2028 Term Tr ETF</t>
  </si>
  <si>
    <t>IBTI.O</t>
  </si>
  <si>
    <t>IBTI:US</t>
  </si>
  <si>
    <t>25.23 - 28.12</t>
  </si>
  <si>
    <t>46436E833</t>
  </si>
  <si>
    <t>US46436E8333</t>
  </si>
  <si>
    <t>The investment seeks to track the investment results of the ICE 2028 Maturity US Treasury Index composed of U.S. treasury bonds maturing in 2028. The fund generally will invest at least 90% of its assets in the component securities of the underlying index except during the last months of its operations. The underlying index consists of publicly-issued U.S. Treasury securities that are scheduled to mature after December 31 2027 and before December 16 2028. It is non-diversified.</t>
  </si>
  <si>
    <t>IBTJ</t>
  </si>
  <si>
    <t>iShares iBonds Dec 2029 Term Tr ETF</t>
  </si>
  <si>
    <t>IBTJ.O</t>
  </si>
  <si>
    <t>IBTJ:US</t>
  </si>
  <si>
    <t>25.08 - 27.88</t>
  </si>
  <si>
    <t>46436E825</t>
  </si>
  <si>
    <t>US46436E8259</t>
  </si>
  <si>
    <t>The investment seeks to track the investment results of the ICE 2029 Maturity US Treasury Index composed of U.S. Treasury bonds maturing in 2029. The fund generally will invest at least 90% of its assets in the component securities of the underlying index except during the last months of its operations. The underlying index consists of publicly-issued U.S. Treasury securities that are scheduled to mature after December 31 2028 and before December 16 2029. It is non-diversified.</t>
  </si>
  <si>
    <t>IBTK</t>
  </si>
  <si>
    <t>iShares iBonds Dec 2030 Term Trsry ETF</t>
  </si>
  <si>
    <t>IBTK.O</t>
  </si>
  <si>
    <t>IBTK:US</t>
  </si>
  <si>
    <t>24.53 - 24.58</t>
  </si>
  <si>
    <t>46436E593</t>
  </si>
  <si>
    <t>US46436E5933</t>
  </si>
  <si>
    <t>The investment seeks to track the investment results of an index composed of U.S. Treasury bonds maturing in 2030. The fund seeks to meet its investment objective generally by investing in individual securities which satisfy the criteria of the ICE 2030 Maturity US Treasury Index (the "underlying index"). It may also invest in short-term paper cash and cash equivalents including shares of money market funds advised by BFA or its affiliates. The underlying index consists of publicly-issued U.S. Treasury securities that are scheduled to mature after December 31 2029 and before December 16 2030.</t>
  </si>
  <si>
    <t>IBUY.O</t>
  </si>
  <si>
    <t>IBUY:US</t>
  </si>
  <si>
    <t>33.11 - 101.06</t>
  </si>
  <si>
    <t>US0321081020</t>
  </si>
  <si>
    <t>The investment seeks investment results that generally correspond (before fees and expenses) to the price and yield of the EQM Online Retail Index. The fund will invest at least 80% of its total assets in global equity securities that comprise the index which will primarily include common stocks and/or depositary receipts such as ADRs and GDRs. The index seeks to measure the performance of global equity securities of publicly traded companies with significant revenue from the online retail business. The index methodology is designed to result in a portfolio that has the potential for capital appreciation. The fund is non-diversified.</t>
  </si>
  <si>
    <t>ICDXF</t>
  </si>
  <si>
    <t>ICDXF.PK</t>
  </si>
  <si>
    <t>ICDXF:US</t>
  </si>
  <si>
    <t>16.82 - 18.89</t>
  </si>
  <si>
    <t>46431C105</t>
  </si>
  <si>
    <t>CA46431C1059</t>
  </si>
  <si>
    <t>ICDZF</t>
  </si>
  <si>
    <t>ICDZF.PK</t>
  </si>
  <si>
    <t>ICDZF:US</t>
  </si>
  <si>
    <t>46431N101</t>
  </si>
  <si>
    <t>CA46431N1015</t>
  </si>
  <si>
    <t>iShares Cohen &amp; Steers REIT ETF</t>
  </si>
  <si>
    <t>ICF:US</t>
  </si>
  <si>
    <t>73.55 - 126.20</t>
  </si>
  <si>
    <t>US4642875649</t>
  </si>
  <si>
    <t>The investment seeks to track the investment results of the Cohen &amp; Steers Realty Majors Index which consists of REITs. The fund generally invests at least 90% of its assets in securities of the underlying index and in depositary receipts representing securities of the underlying index. The objective of the underlying index is to represent relatively large and liquid REITs that may benefit from future consolidation and securitization of the U.S. real estate industry. The fund is non-diversified.</t>
  </si>
  <si>
    <t>iShares Global Clean Energy ETF</t>
  </si>
  <si>
    <t>ICLN.O</t>
  </si>
  <si>
    <t>ICLN:US</t>
  </si>
  <si>
    <t>8.08 - 22.95</t>
  </si>
  <si>
    <t>US4642882249</t>
  </si>
  <si>
    <t>The investment seeks to track the S&amp;P Global Clean Energy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 The index is designed to track the performance of approximately 28 clean energy-related companies. The fund is non-diversified.</t>
  </si>
  <si>
    <t>iShares MSCI Colombia ETF</t>
  </si>
  <si>
    <t>ICOL.K</t>
  </si>
  <si>
    <t>ICOL:US</t>
  </si>
  <si>
    <t>5.65 - 14.12</t>
  </si>
  <si>
    <t>46434G202</t>
  </si>
  <si>
    <t>US46434G2021</t>
  </si>
  <si>
    <t>The investment seeks to track the investment results of the MSCI All Colombia Capped Index composed of Colombian equities. The fund generally will invest at least 90% of its assets in the component securities of the underlying index and in investments that have economic characteristics that are substantially identical to the component securities of the underlying index. The index is designed to represent the performance of the broad Colombia equity universe. The underlying index will include large- mid- and small-capitalization companies and may change over time. The fund is non-diversified.</t>
  </si>
  <si>
    <t>ICOW</t>
  </si>
  <si>
    <t>Pacer Dev Mkts Intl Csh Cows 100 ETF</t>
  </si>
  <si>
    <t>ICOW.K</t>
  </si>
  <si>
    <t>ICOW:US</t>
  </si>
  <si>
    <t>15.00 - 28.60</t>
  </si>
  <si>
    <t>69374H873</t>
  </si>
  <si>
    <t>US69374H8732</t>
  </si>
  <si>
    <t>The investment seeks to track the total return performance before fees and expenses of the Pacer Developed Markets International Cash Cows 100 Index. The fund will invest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uses an objective rules-based methodology to provide exposure to large and mid-capitalization non-U.S. companies in developed markets with high free cash flow yields.</t>
  </si>
  <si>
    <t>iShares Ultra Short-Term Bond ETF</t>
  </si>
  <si>
    <t>ICSH.K</t>
  </si>
  <si>
    <t>ICSH:US</t>
  </si>
  <si>
    <t>47.91 - 50.60</t>
  </si>
  <si>
    <t>46434V878</t>
  </si>
  <si>
    <t>US46434V8789</t>
  </si>
  <si>
    <t>The investment seeks to provide current income consistent with preservation of capital. The fund seeks to achieve its investment objective by investing under normal circumstances at least 80% of its net assets in a portfolio of U.S. dollar-denominated investment-grade fixed- and floating-rate debt securities that are rated BBB- or higher by S&amp;P Global Ratings and/or Fitch Ratings Inc. ("Fitch") or Baa3 or higher by Moody s Investors Service Inc. ("Moody s") or if unrated determined by BFA to be of equivalent quality.</t>
  </si>
  <si>
    <t>iShares Convertible Bond ETF</t>
  </si>
  <si>
    <t>ICVT.K</t>
  </si>
  <si>
    <t>ICVT:US</t>
  </si>
  <si>
    <t>46.56 - 88.32</t>
  </si>
  <si>
    <t>46435G102</t>
  </si>
  <si>
    <t>US46435G1022</t>
  </si>
  <si>
    <t>The investment seeks to track the investment results of the Bloomberg Barclays U.S. Convertible Cash Pay Bond &gt; $250MM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underlying index is a subset of the Bloomberg Barclays U.S. Convertibles: Cash Pay Bonds Index which measures the performance of the U.S. dollar-denominated convertibles market.</t>
  </si>
  <si>
    <t>IDEV</t>
  </si>
  <si>
    <t>iShares Core MSCI Intl Dev Mkts ETF</t>
  </si>
  <si>
    <t>IDEV.K</t>
  </si>
  <si>
    <t>IDEV:US</t>
  </si>
  <si>
    <t>37.69 - 59.01</t>
  </si>
  <si>
    <t>46435G326</t>
  </si>
  <si>
    <t>US46435G3267</t>
  </si>
  <si>
    <t>The investment seeks to track the investment results of the MSCI World ex USA Investable Market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free float adjusted market cap weighted and is designed to measure large- mid- and small-capitalization equity market performance and includes stocks from North America Europe Australasia and the Far East.</t>
  </si>
  <si>
    <t>Invesco S&amp;P Intl Dev Hi Div Low Vol ETF</t>
  </si>
  <si>
    <t>IDHD.K</t>
  </si>
  <si>
    <t>IDHD:US</t>
  </si>
  <si>
    <t>17.38 - 28.94</t>
  </si>
  <si>
    <t>US46138E2485</t>
  </si>
  <si>
    <t>The investment seeks to track the investment results (before fees and expenses) of the S&amp;P EPAC Ex-Korea Low Volatility High Dividend Index (the "underlying index"). The fund generally will invest at least 90% of its total assets in securities that comprise the underlying index. The index provider compiles maintains and calculates the underlying index which is composed of 100 securities in the S&amp;P EPAC Ex-Korea LargeMidCap Index that historically have provided high dividend yields with lower volatility.</t>
  </si>
  <si>
    <t>Invesco S&amp;P International Dev Qual ETF</t>
  </si>
  <si>
    <t>IDHQ.K</t>
  </si>
  <si>
    <t>IDHQ:US</t>
  </si>
  <si>
    <t>17.88 - 28.24</t>
  </si>
  <si>
    <t>US46138E2147</t>
  </si>
  <si>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</si>
  <si>
    <t>IDIV</t>
  </si>
  <si>
    <t>Metaurus US Equity Cumulative Divs 2027</t>
  </si>
  <si>
    <t>IDIV.K</t>
  </si>
  <si>
    <t>IDIV:US</t>
  </si>
  <si>
    <t>7.63 - 12.82</t>
  </si>
  <si>
    <t>59140L100</t>
  </si>
  <si>
    <t>US59140L1008</t>
  </si>
  <si>
    <t>The investment seeks investment results that correspond to the performance of the Metaurus U.S. Cumulative Dividends Index-Series 2027 Index over each calendar year so as to provide Shareholders with returns designed to replicate the dividends on constituent companies of the S&amp;P 500 without exposure to the underlying securities. The advisor intends primarily to invest its assets in the component instruments of the index as well as in cash and/or cash equivalents. The manager expects to pay monthly cash distributions to its Shareholders throughout each calendar year.</t>
  </si>
  <si>
    <t>IDJEF</t>
  </si>
  <si>
    <t>IDJEF.PK</t>
  </si>
  <si>
    <t>IDJEF:US</t>
  </si>
  <si>
    <t>Invesco FTSE Intl Low Beta Eq Wt ETF</t>
  </si>
  <si>
    <t>IDLB.O</t>
  </si>
  <si>
    <t>IDLB:US</t>
  </si>
  <si>
    <t>18.34 - 28.92</t>
  </si>
  <si>
    <t>46138E768</t>
  </si>
  <si>
    <t>US46138E7682</t>
  </si>
  <si>
    <t>The investment seeks to track the investment results (before fees and expenses) of the FTSE Developed ex-U.S. Low Beta Equal Weight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provide exposure to constituents of the FTSE Developed ex US Index that exhibit low beta characteristics.</t>
  </si>
  <si>
    <t>Invesco S&amp;P Intl Dev Low Vol ETF</t>
  </si>
  <si>
    <t>IDLV.K</t>
  </si>
  <si>
    <t>IDLV:US</t>
  </si>
  <si>
    <t>22.18 - 35.04</t>
  </si>
  <si>
    <t>US46138E2303</t>
  </si>
  <si>
    <t>The investment seeks to track the investment results (before fees and expenses) of the S&amp;P BMI International Developed Low VolatilityTM Index (the "underlying index"). The fund will invest at least 90% of its total assets in the securities that comprise the underlying index. S&amp;P Dow Jones Indices ("S&amp;P DJI" or the "index provider") compiles maintains and calculates the underlying index which is designed to measure the performance of 200 of the least volatile stocks of the S&amp;P Developed ex-U.S. &amp; South Korea LargeMidCap Index.</t>
  </si>
  <si>
    <t>Invesco S&amp;P International Dev Momt ETF</t>
  </si>
  <si>
    <t>IDMO.K</t>
  </si>
  <si>
    <t>IDMO:US</t>
  </si>
  <si>
    <t>19.72 - 31.73</t>
  </si>
  <si>
    <t>US46138E2220</t>
  </si>
  <si>
    <t>The investment seeks to track the investment results (before fees and expenses) of the S&amp;P Momentum Developed ex-U.S. &amp; South Korea LargeMidCap (the "underlying index"). The fund will invest at least 90% of its total assets in the securities that comprise the underlying index. Strictly in accordance with its guidelines and mandated procedures the index provider compiles maintains and calculates the underlying index which is composed of constituents of the S&amp;P Developed ex-U.S. &amp; South Korea LargeMidCap Index that have the highest "momentum score."</t>
  </si>
  <si>
    <t>IDNA</t>
  </si>
  <si>
    <t>iShares Genomics Immnlgy &amp; Hlthcr ETF</t>
  </si>
  <si>
    <t>IDNA.K</t>
  </si>
  <si>
    <t>IDNA:US</t>
  </si>
  <si>
    <t>22.32 - 42.38</t>
  </si>
  <si>
    <t>46435U192</t>
  </si>
  <si>
    <t>US46435U1925</t>
  </si>
  <si>
    <t>The investment seeks to track the investment results of the NYSE   FactSet   Global Genomics and Immuno Biopharma IndexTM.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composed of developed and emerging market companies that could benefit from the long-term growth and innovation in genomics immunology and bioengineering. It is non-diversified.</t>
  </si>
  <si>
    <t>ALPS International Sector Div Dogs ETF</t>
  </si>
  <si>
    <t>IDOG.K</t>
  </si>
  <si>
    <t>IDOG:US</t>
  </si>
  <si>
    <t>16.77 - 28.02</t>
  </si>
  <si>
    <t>00162Q718</t>
  </si>
  <si>
    <t>US00162Q7189</t>
  </si>
  <si>
    <t>The investment seeks investment results that replicate as closely as possible before fees and expenses the performance of the S-Network   International Sector Dividend Dogs Index. The fund seeks investment results that replicate as closely as possible before fees and expenses the performance of the underlying index. The underlying index is a rules-based index intended to give investors a means of tracking the overall performance of the highest dividend paying stocks (i.e. "Dividend Dogs") in the S-Network Developed Markets (ex NA) Index.</t>
  </si>
  <si>
    <t>IDOWF</t>
  </si>
  <si>
    <t>IDOWF.PK</t>
  </si>
  <si>
    <t>IDOWF:US</t>
  </si>
  <si>
    <t>331.65 - 331.73</t>
  </si>
  <si>
    <t>IDRV</t>
  </si>
  <si>
    <t>iShares Self-Driving EV and Tech ETF</t>
  </si>
  <si>
    <t>IDRV.K</t>
  </si>
  <si>
    <t>IDRV:US</t>
  </si>
  <si>
    <t>17.35 - 38.91</t>
  </si>
  <si>
    <t>46435U366</t>
  </si>
  <si>
    <t>US46435U3665</t>
  </si>
  <si>
    <t>The investment seeks to track the investment results of the NYSE   FactSet   Global Autonomous Driving and Electric Vehicle IndexTM. The index is composed of equity securities of companies listed in one of 43 developed or emerging market countries that derive a certain specified percentage of their revenue from selected autonomous or electric vehicle-related industries as defined by IDI. The fund generally will invest at least 90% of its assets in the component securities of the index and in investments that have economic characteristics that are substantially identical to the component securities of the index. It is non-diversified.</t>
  </si>
  <si>
    <t>iShares US Utilities ETF</t>
  </si>
  <si>
    <t>IDU:US</t>
  </si>
  <si>
    <t>109.28 - 177.36</t>
  </si>
  <si>
    <t>US4642876977</t>
  </si>
  <si>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</si>
  <si>
    <t>iShares International Select Div ETF</t>
  </si>
  <si>
    <t>IDV:US</t>
  </si>
  <si>
    <t>19.52 - 34.12</t>
  </si>
  <si>
    <t>US4642884484</t>
  </si>
  <si>
    <t>The investment seeks to track the investment results of the Dow Jones EPAC Select Dividend Index composed of relatively high dividend paying equities in non-U.S. developed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high dividend-paying companies in the EPAC (Europe the Pacific Asia and Canada) region.</t>
  </si>
  <si>
    <t>VanEck Vectors Indonesia ETF</t>
  </si>
  <si>
    <t>IDX:US</t>
  </si>
  <si>
    <t>10.47 - 23.32</t>
  </si>
  <si>
    <t>92189F833</t>
  </si>
  <si>
    <t>US92189F8335</t>
  </si>
  <si>
    <t>The investment seeks to replicate as closely as possible before fees and expenses the price and yield performance of the MVIS   Indonesia Index. The fund normally invests at least 80% of its total assets in securities that comprise the fund s benchmark index. The index includes securities of Indonesian companies. A company is generally considered to be an Indonesian company if it is incorporated in Indonesia or is incorporated outside of Indonesia but has at least 50% of its revenues/related assets in Indonesia. Such companies may include small- and medium-capitalization companies. It is non-diversified.</t>
  </si>
  <si>
    <t>IDY</t>
  </si>
  <si>
    <t>Pacific Global International Eq Inc ETF</t>
  </si>
  <si>
    <t>IDY:US</t>
  </si>
  <si>
    <t>16.86 - 26.47</t>
  </si>
  <si>
    <t>The investment seeks income and long-term growth of capital. Under normal circumstances the fund seeks to achieve its investment objective by investing in common stocks of non-U.S. companies located in developed countries that have above average dividend yields. It primarily invests in common stocks of large and mid-capitalization companies. Under normal circumstances the fund invests at least 80% of its assets (net assets plus any borrowings for investment purposes) in equity securities including common stock ADRs and GDRs of non-U.S. companies in developed countries that pay regular dividends.</t>
  </si>
  <si>
    <t>IECS</t>
  </si>
  <si>
    <t>iShares Evolved US Consumer Staples ETF</t>
  </si>
  <si>
    <t>IECS.K</t>
  </si>
  <si>
    <t>IECS:US</t>
  </si>
  <si>
    <t>20.81 - 30.30</t>
  </si>
  <si>
    <t>46431W671</t>
  </si>
  <si>
    <t>US46431W6710</t>
  </si>
  <si>
    <t>The investment seeks to provide access to U.S. companies with consumer staples exposure as classified using a proprietary classification system. The fund seeks to achieve its investment objective by investing under normal circumstances at least 80% of its net assets in U.S. listed common stock of large- mid- and small-capitalization consumer staples companies. It will hold common stock of those companies that fall into the Consumer Staples Evolved Sector which have economic characteristics that have been historically correlated with companies traditionally defined as consumer staples companies. The fund is non-diversified.</t>
  </si>
  <si>
    <t>IEDGF</t>
  </si>
  <si>
    <t>IEDGF.PK</t>
  </si>
  <si>
    <t>IEDGF:US</t>
  </si>
  <si>
    <t>35.32 - 35.32</t>
  </si>
  <si>
    <t>IEDI</t>
  </si>
  <si>
    <t>iShares Evolved US Disctnry Spndng ETF</t>
  </si>
  <si>
    <t>IEDI.K</t>
  </si>
  <si>
    <t>IEDI:US</t>
  </si>
  <si>
    <t>22.07 - 39.08</t>
  </si>
  <si>
    <t>46431W663</t>
  </si>
  <si>
    <t>US46431W6637</t>
  </si>
  <si>
    <t>The investment seeks to provide access to U.S. companies with discretionary spending exposure as classified using a proprietary classification system. The fund seeks to achieve its investment objective by investing under normal circumstances at least 80% of its net assets in U.S. listed common stock of large- mid- and small-capitalization discretionary spending companies. It will hold common stock of those companies that fall into the Discretionary Spending Evolved Sector which have economic characteristics that have been historically correlated with companies traditionally defined as consumer discretionary companies. The fund is non-diversified.</t>
  </si>
  <si>
    <t>iShares 7-10 Year Treasury Bond ETF</t>
  </si>
  <si>
    <t>IEF.O</t>
  </si>
  <si>
    <t>IEF:US</t>
  </si>
  <si>
    <t>110.04 - 123.41</t>
  </si>
  <si>
    <t>US4642874402</t>
  </si>
  <si>
    <t>The investment seeks to track the investment results of the ICE U.S. Treasury 7-10 Year Bond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seven years and less than ten years.</t>
  </si>
  <si>
    <t>iShares Core MSCI EAFE ETF</t>
  </si>
  <si>
    <t>IEFA.K</t>
  </si>
  <si>
    <t>IEFA:US</t>
  </si>
  <si>
    <t>42.29 - 66.12</t>
  </si>
  <si>
    <t>46432F842</t>
  </si>
  <si>
    <t>US46432F8427</t>
  </si>
  <si>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</si>
  <si>
    <t>IEFN</t>
  </si>
  <si>
    <t>iShares Evolved US Financials ETF</t>
  </si>
  <si>
    <t>IEFN.K</t>
  </si>
  <si>
    <t>IEFN:US</t>
  </si>
  <si>
    <t>14.87 - 26.95</t>
  </si>
  <si>
    <t>46431W655</t>
  </si>
  <si>
    <t>US46431W6553</t>
  </si>
  <si>
    <t>The investment seeks to provide access to U.S. companies with financials exposure as classified using a proprietary classification system. The fund seeks to achieve its investment objective by investing under normal circumstances at least 80% of its net assets in U.S. listed common stock of large- mid- and small-capitalization financial companies. It will hold common stock of those companies that fall into the Financials Evolved Sector which have economic characteristics that have been historically correlated with companies traditionally defined as financial companies. The fund is non-diversified.</t>
  </si>
  <si>
    <t>IEHS</t>
  </si>
  <si>
    <t>iShares Evolved US Healthcare Stp ETF</t>
  </si>
  <si>
    <t>IEHS.K</t>
  </si>
  <si>
    <t>IEHS:US</t>
  </si>
  <si>
    <t>21.86 - 37.03</t>
  </si>
  <si>
    <t>46431W689</t>
  </si>
  <si>
    <t>US46431W6892</t>
  </si>
  <si>
    <t>The investment seeks to provide access to U.S. companies with healthcare staples exposure as classified using a proprietary classification system. The fund invests under normal circumstances at least 80% of its net assets in U.S. listed common stock of large- mid- and small-capitalization healthcare equipment and services companies. It will hold common stock of those companies that fall into the Healthcare Staples Evolved Sector which have economic characteristics that have been historically correlated with companies traditionally defined as healthcare equipment and services companies. The fund is non-diversified.</t>
  </si>
  <si>
    <t>iShares 3-7 Year Treasury Bond ETF</t>
  </si>
  <si>
    <t>IEI.O</t>
  </si>
  <si>
    <t>IEI:US</t>
  </si>
  <si>
    <t>125.30 - 134.11</t>
  </si>
  <si>
    <t>US4642886612</t>
  </si>
  <si>
    <t>The investment seeks to track the investment results of the ICE U.S. Treasury 3-7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three years and less than seven years.</t>
  </si>
  <si>
    <t>IEIH</t>
  </si>
  <si>
    <t>iShares Evolved US Innvtv Hlthcare ETF</t>
  </si>
  <si>
    <t>IEIH.K</t>
  </si>
  <si>
    <t>IEIH:US</t>
  </si>
  <si>
    <t>22.07 - 31.85</t>
  </si>
  <si>
    <t>46431W622</t>
  </si>
  <si>
    <t>US46431W6223</t>
  </si>
  <si>
    <t>The investment seeks to provide access to U.S. companies with innovative healthcare exposure as classified using a proprietary classification system. The fund invests under normal circumstances at least 80% of its net assets in U.S. listed common stock of large- mid- and small-capitalization pharmaceutical and biotechnology companies. It will hold common stock of those companies that fall into the Innovative Healthcare Evolved Sector which have economic characteristics that have been historically correlated with companies traditionally defined as pharmaceutical and biotechnology companies. The fund is non-diversified.</t>
  </si>
  <si>
    <t>IEMBF</t>
  </si>
  <si>
    <t>IEMBF.PK</t>
  </si>
  <si>
    <t>IEMBF:US</t>
  </si>
  <si>
    <t>103.21 - 103.21</t>
  </si>
  <si>
    <t>IEME</t>
  </si>
  <si>
    <t>iShares Evolved US Md and Entrtnmnt ETF</t>
  </si>
  <si>
    <t>IEME.K</t>
  </si>
  <si>
    <t>IEME:US</t>
  </si>
  <si>
    <t>16.50 - 29.19</t>
  </si>
  <si>
    <t>46431W630</t>
  </si>
  <si>
    <t>US46431W6306</t>
  </si>
  <si>
    <t>The investment seeks to provide access to U.S. companies with media and entertainment exposure as classified using a proprietary classification system. The fund seeks to achieve its investment objective by investing under normal circumstances at least 80% of its net assets in U.S. listed common stock of large- mid- and small-capitalization media and entertainment companies. It will hold common stock of those companies that fall into the Media and Entertainment Evolved Sector which have economic characteristics that have been historically correlated with companies traditionally defined as media and entertainment companies. The fund is non-diversified.</t>
  </si>
  <si>
    <t>iShares Core MSCI Emerging Markets ETF</t>
  </si>
  <si>
    <t>IEMG.K</t>
  </si>
  <si>
    <t>IEMG:US</t>
  </si>
  <si>
    <t>35.66 - 59.21</t>
  </si>
  <si>
    <t>46434G103</t>
  </si>
  <si>
    <t>US46434G1031</t>
  </si>
  <si>
    <t>The investment seeks to track the investment results of the MSCI Emerging Markets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 equity market performance in the global emerging markets.</t>
  </si>
  <si>
    <t>IEMIF</t>
  </si>
  <si>
    <t>IEMIF.PK</t>
  </si>
  <si>
    <t>IEMIF:US</t>
  </si>
  <si>
    <t>4.6427 - 4.6427</t>
  </si>
  <si>
    <t>IEMXF</t>
  </si>
  <si>
    <t>IEMXF.PK</t>
  </si>
  <si>
    <t>IEMXF:US</t>
  </si>
  <si>
    <t>53.15 - 53.16</t>
  </si>
  <si>
    <t>iShares US Oil &amp; Gas Explor &amp; Prod ETF</t>
  </si>
  <si>
    <t>IEO:US</t>
  </si>
  <si>
    <t>17.63 - 56.97</t>
  </si>
  <si>
    <t>US4642888519</t>
  </si>
  <si>
    <t>The investment seeks to track the investment results of the Dow Jones U.S. Select Oil Exploration &amp; Production Index composed of U.S. equities in the oil and gas exploration and production sector. The fund generally invests at least 90% of its assets in securities of the underlying index and in depositary receipts representing securities of the underlying index. The underlying index measures the performance of the oil exploration and production sector of the U.S. equity market. The fund is non-diversified.</t>
  </si>
  <si>
    <t>IERNF</t>
  </si>
  <si>
    <t>IERNF.PK</t>
  </si>
  <si>
    <t>IERNF:US</t>
  </si>
  <si>
    <t>18.63 - 18.63</t>
  </si>
  <si>
    <t>IETC</t>
  </si>
  <si>
    <t>iShares Evolved US Technology ETF</t>
  </si>
  <si>
    <t>IETC.K</t>
  </si>
  <si>
    <t>IETC:US</t>
  </si>
  <si>
    <t>25.10 - 46.66</t>
  </si>
  <si>
    <t>46431W648</t>
  </si>
  <si>
    <t>US46431W6488</t>
  </si>
  <si>
    <t>The investment seeks to provide access to U.S. companies with technology exposure as classified using a proprietary classification system. The fund seeks to achieve its investment objective by investing under normal circumstances at least 80% of its net assets in U.S. listed common stock of large- mid- and small-capitalization technology companies. It will hold common stock of those companies that fall into the Technology Evolved Sector which have economic characteristics that have been historically correlated with companies traditionally defined as technology companies. The fund is non-diversified.</t>
  </si>
  <si>
    <t>iShares Core MSCI Europe ETF</t>
  </si>
  <si>
    <t>IEUR.K</t>
  </si>
  <si>
    <t>IEUR:US</t>
  </si>
  <si>
    <t>30.92 - 50.29</t>
  </si>
  <si>
    <t>46434V738</t>
  </si>
  <si>
    <t>US46434V7385</t>
  </si>
  <si>
    <t>The investment seeks to track the investment results of the MSCI Europe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15 developed market countries or regions: Austria Belgium Denmark Finland France Germany Ireland Italy the Netherlands Norway Portugal Spain Sweden Switzerland and the United Kingdom.</t>
  </si>
  <si>
    <t>iShares MSCI Europe Small-Cap ETF</t>
  </si>
  <si>
    <t>IEUS.O</t>
  </si>
  <si>
    <t>IEUS:US</t>
  </si>
  <si>
    <t>31.74 - 56.30</t>
  </si>
  <si>
    <t>US4642884971</t>
  </si>
  <si>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</si>
  <si>
    <t>iShares Europe ETF</t>
  </si>
  <si>
    <t>IEV:US</t>
  </si>
  <si>
    <t>29.49 - 47.42</t>
  </si>
  <si>
    <t>US4642878619</t>
  </si>
  <si>
    <t>The investment seeks to track the investment results of the S&amp;P Europe 350TM which measures the performance of the stocks of leading companies in the following countries: Austria Belgium Denmark Finland France Germany Ireland Italy Luxembourg the Netherlands Norway Portugal Spain Sweden Switzerland and the United Kingdom.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t>
  </si>
  <si>
    <t>iShares US Oil Equipment &amp; Services ETF</t>
  </si>
  <si>
    <t>IEZ:US</t>
  </si>
  <si>
    <t>5.09 - 20.98</t>
  </si>
  <si>
    <t>US4642888444</t>
  </si>
  <si>
    <t>The investment seeks to track the investment results of the Dow Jones U.S. Select Oil Equipment &amp; Services Index. The fund generally invests at least 90% of its assets in securities of the underlying index and in depositary receipts representing securities of the underlying index. The underlying fund measures the performance of the oil equipment and services sector of the U.S. equity market and includes companies that are suppliers of equipment or services to oil fields and offshore platforms such as drilling exploration seismic information services and platform construction. The fund is non-diversified.</t>
  </si>
  <si>
    <t>IFEU.O</t>
  </si>
  <si>
    <t>IFEU:US</t>
  </si>
  <si>
    <t>24.38 - 42.75</t>
  </si>
  <si>
    <t>US4642884716</t>
  </si>
  <si>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</si>
  <si>
    <t>iShares International Dev Real Est ETF</t>
  </si>
  <si>
    <t>IFGL.O</t>
  </si>
  <si>
    <t>IFGL:US</t>
  </si>
  <si>
    <t>17.75 - 30.83</t>
  </si>
  <si>
    <t>US4642884898</t>
  </si>
  <si>
    <t>The investment seeks to track the investment results of the FTSE EPRA/NAREIT Developed ex-U.S. Index composed of real estate equities in developed non-U.S.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companies engaged in the ownership and development of real estate markets in developed countries (except for the United States) as defined by FTSE EPRA/NAREIT.</t>
  </si>
  <si>
    <t>IFRA</t>
  </si>
  <si>
    <t>iShares US Infrastructure ETF</t>
  </si>
  <si>
    <t>IFRA.K</t>
  </si>
  <si>
    <t>IFRA:US</t>
  </si>
  <si>
    <t>16.69 - 29.09</t>
  </si>
  <si>
    <t>46435U713</t>
  </si>
  <si>
    <t>US46435U7138</t>
  </si>
  <si>
    <t>The investment seeks to track the investment results of the NYSE   FactSet U.S. Infrastructure Index (the "underlying index") an index composed of equities of U.S. companies that have infrastructure exposure and that could benefit from a potential increase in domestic infrastructure activities. The fund generally will invest at least 90% of its assets in the component securities of the underlying index. The index is designed to measure the performance of equity securities of U.S. companies involved in U.S. focused infrastructure activities. The fund is non-diversified.</t>
  </si>
  <si>
    <t>First Trust Dorsey Wright Intl Foc 5</t>
  </si>
  <si>
    <t>IFV.O</t>
  </si>
  <si>
    <t>IFV:US</t>
  </si>
  <si>
    <t>11.08 - 21.92</t>
  </si>
  <si>
    <t>33738R886</t>
  </si>
  <si>
    <t>US33738R8869</t>
  </si>
  <si>
    <t>The investment seeks investment results that correspond generally to the price and yield (before fees and expenses) of an index called the Dorsey Wright International Focus Five Index. The fund will normally invest at least 90% of its net assets (including investment borrowings) in the ETFs that comprise the index. The index is designed to provide targeted exposure to the five First Trust country/region-based ETFs that the index provider believes offer the greatest potential to outperform the other ETFs in the selection universe. It is non-diversified.</t>
  </si>
  <si>
    <t>IFXAF</t>
  </si>
  <si>
    <t>IFXAF.PK</t>
  </si>
  <si>
    <t>IFXAF:US</t>
  </si>
  <si>
    <t>1.7800 - 2.1200</t>
  </si>
  <si>
    <t>HK2823028546</t>
  </si>
  <si>
    <t>IG</t>
  </si>
  <si>
    <t>Principal Investment Grd Corp Actv ETF</t>
  </si>
  <si>
    <t>IG:US</t>
  </si>
  <si>
    <t>21.95 - 27.76</t>
  </si>
  <si>
    <t>74255Y821</t>
  </si>
  <si>
    <t>US74255Y8214</t>
  </si>
  <si>
    <t>The investment seeks to provide current income and as a secondary objective capital appreciation. The fund is an actively managed exchange-traded fund ("ETF") that seeks to achieve its investment objective by investing under normal circumstances at least 80% of its net assets plus any borrowings for investment purposes in investment grade corporate bonds and other fixed income securities at the time of purchase. "Investment grade" securities are rated BBB- or higher by S&amp;P Global Ratings ("S&amp;P Global") or Baa3 or higher by Moody s Investors Service Inc. ("Moody s") or if unrated of comparable quality in the opinion of those selecting such investments.</t>
  </si>
  <si>
    <t>IGBH</t>
  </si>
  <si>
    <t>iShares Interest Rate Hdg L/T Corp BdETF</t>
  </si>
  <si>
    <t>IGBH.K</t>
  </si>
  <si>
    <t>IGBH:US</t>
  </si>
  <si>
    <t>14.55 - 25.38</t>
  </si>
  <si>
    <t>46431W812</t>
  </si>
  <si>
    <t>US46431W8120</t>
  </si>
  <si>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</si>
  <si>
    <t>iShares North American Natural Res ETF</t>
  </si>
  <si>
    <t>IGE:US</t>
  </si>
  <si>
    <t>13.28 - 30.42</t>
  </si>
  <si>
    <t>US4642873743</t>
  </si>
  <si>
    <t>The investment seeks to track the investment results of the S&amp;P North American Natural Resources Index composed of North American equities in the natural resources sector. The fund generally invests at least 90% of its assets in securities of the underlying index and in depositary receipts representing securities of the underlying index. The underlying index measures the performance of U.S.-traded stocks of natural resource-related companies in the U.S. and Canada.</t>
  </si>
  <si>
    <t>IGEB</t>
  </si>
  <si>
    <t>iShares Edge Investment Grade Enh Bd ETF</t>
  </si>
  <si>
    <t>IGEB.K</t>
  </si>
  <si>
    <t>IGEB:US</t>
  </si>
  <si>
    <t>44.31 - 56.46</t>
  </si>
  <si>
    <t>46435G219</t>
  </si>
  <si>
    <t>US46435G2194</t>
  </si>
  <si>
    <t>The investment seeks to track the investment results of the BlackRock Investment Grade Enhanced Bond Index. The fund will invest at least 80% of its assets in the component securities of the underlying index and may invest up to 20% of its assets in certain index futures options options on index futures swap contracts or other derivatives as related to its underlying index cash and cash equivalents other investment companies as well as in securities and other instruments not included in the underlying index. The index consists of U.S. dollar-denominated investment-grade corporate bonds.</t>
  </si>
  <si>
    <t>iShares Global Infrastructure ETF</t>
  </si>
  <si>
    <t>IGF.O</t>
  </si>
  <si>
    <t>IGF:US</t>
  </si>
  <si>
    <t>28.19 - 49.93</t>
  </si>
  <si>
    <t>US4642883726</t>
  </si>
  <si>
    <t>The investment seeks to track the S&amp;P Global Infrastructure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designed to track performance of the stocks of large infrastructure companies in developed or emerging markets that must be domiciled in developed markets or whose stocks are listed on developed market exchanges around the world.</t>
  </si>
  <si>
    <t>ProShares Investment Gradeâ€”Intr Rt Hdgd</t>
  </si>
  <si>
    <t>IGHG.K</t>
  </si>
  <si>
    <t>IGHG:US</t>
  </si>
  <si>
    <t>52.44 - 77.72</t>
  </si>
  <si>
    <t>74347B607</t>
  </si>
  <si>
    <t>US74347B6074</t>
  </si>
  <si>
    <t>The investment seeks investment results before fees and expenses that track the performance of the FTSE Corporate Investment Grade (Treasury Rate-Hedged) Index (the "index"). The index is comprised of (a) long positions in USD-denominated investment grade corporate bonds issued by both U.S. and foreign domiciled companies; and (b) short positions in U.S. Treasury notes or bonds ("Treasury Securities") of in aggregate approximate equivalent duration to the investment grade bonds. The fund will invest at least 80% of its total assets in component securities (i.e. securities of the index) and invest at least 80% of its total assets in investment grade bonds.</t>
  </si>
  <si>
    <t>IGIB</t>
  </si>
  <si>
    <t>iShares Intermediate-Term Corp Bd ETF</t>
  </si>
  <si>
    <t>IGIB.O</t>
  </si>
  <si>
    <t>IGIB:US</t>
  </si>
  <si>
    <t>50.11 - 61.64</t>
  </si>
  <si>
    <t>US4642886380</t>
  </si>
  <si>
    <t>The investment seeks to track the investment results of the ICE BofA 5-10 Year US Corporate Index. The fund generally invests at least 90% of its assets in securities of the underlying index. The index measures the performance of investment-grade corporate bonds of both U.S. and non-U.S. issuers that are U.S. dollar-denominated and publicly issued in the U.S. domestic market and have a remaining maturity of greater than or equal to five years and less than ten years. The fund may invest the remainder of its assets in certain futures options and swap contracts cash and cash equivalents.</t>
  </si>
  <si>
    <t>IGLB</t>
  </si>
  <si>
    <t>iShares 10+ Year Invmt Grd Corp Bd ETF</t>
  </si>
  <si>
    <t>IGLB.K</t>
  </si>
  <si>
    <t>IGLB:US</t>
  </si>
  <si>
    <t>52.06 - 74.42</t>
  </si>
  <si>
    <t>US4642895118</t>
  </si>
  <si>
    <t>The investment seeks to track the investment results of the ICE BofA 10+ Year US Corporate Index. The fund generally will invest at least 90% of its assets in the component securities of the underlying index and may invest up to 10% of its assets in certain futures options and swap contracts cash and cash equivalents. The underlying index measures the performance of investment-grade corporate bonds of both U.S. and non-U.S. issuers that are U.S. dollar-denominated and publicly issued in the U.S. domestic market and have a remaining maturity of greater than or equal to ten years.</t>
  </si>
  <si>
    <t>iShares Expanded Tech Sector ETF</t>
  </si>
  <si>
    <t>IGM:US</t>
  </si>
  <si>
    <t>183.27 - 338.59</t>
  </si>
  <si>
    <t>US4642875490</t>
  </si>
  <si>
    <t>The investment seeks to track the investment results of an index composed of North American equities in the technology sector and select North American equities from communication services and consumer discretionary sectors. The fund invests at least 90% of its assets in securities of the index and in depositary receipts representing securities of the index. The index measures the performance of U.S.-traded stocks from the technology sector and select technology-related companies from the communication services and consumer discretionary sectors in the U.S. and Canada. The fund is non-diversified.</t>
  </si>
  <si>
    <t>iShares North Amer Tech-Multimd Ntwk ETF</t>
  </si>
  <si>
    <t>IGN:US</t>
  </si>
  <si>
    <t>37.29 - 57.43</t>
  </si>
  <si>
    <t>US4642875318</t>
  </si>
  <si>
    <t>The investment seeks to track the investment results of the S&amp;P North American Technology Multimedia Networking Index composed of North American equities in the multimedia and networking technology sectors. The fund generally invests at least 90% of its assets in securities of the underlying index and in depositary receipts representing securities of the underlying index. The underlying index measures the performance of U.S.-traded stocks of communication equipment companies in the U.S. The fund is non-diversified.</t>
  </si>
  <si>
    <t>iShares International Treasury Bond ETF</t>
  </si>
  <si>
    <t>IGOV.O</t>
  </si>
  <si>
    <t>IGOV:US</t>
  </si>
  <si>
    <t>45.22 - 54.20</t>
  </si>
  <si>
    <t>US4642881175</t>
  </si>
  <si>
    <t>The investment seeks to track the investment results of the FTSE World Government Bond Index     Developed Markets Capped Select Index. The fund generally will invest at least 90% of its assets in the component securities of the underlying index and may invest up to 10% of its assets in certain futures options and swap contracts cash and cash equivalents. The underlying index is measures the performance of fixed-rate local currency investment-grade sovereign bonds from certain developed markets. The fund is non-diversified.</t>
  </si>
  <si>
    <t>IGREF</t>
  </si>
  <si>
    <t>IGREF.PK</t>
  </si>
  <si>
    <t>IGREF:US</t>
  </si>
  <si>
    <t>20.74 - 20.74</t>
  </si>
  <si>
    <t>46433A206</t>
  </si>
  <si>
    <t>CA46433A2065</t>
  </si>
  <si>
    <t>iShares International Dividend Gr ETF</t>
  </si>
  <si>
    <t>IGRO.K</t>
  </si>
  <si>
    <t>IGRO:US</t>
  </si>
  <si>
    <t>36.48 - 61.11</t>
  </si>
  <si>
    <t>46435G524</t>
  </si>
  <si>
    <t>US46435G5247</t>
  </si>
  <si>
    <t>The investment seeks to track the investment results of the Morningstar   Global ex-US Dividend Growth IndexSM.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The index is a dividend dollars weighted index that seeks to measure the performance of international equities selected based on a consistent history of growing dividends.</t>
  </si>
  <si>
    <t>IGSB</t>
  </si>
  <si>
    <t>iShares Short-Term Corporate Bond ETF</t>
  </si>
  <si>
    <t>IGSB.O</t>
  </si>
  <si>
    <t>IGSB:US</t>
  </si>
  <si>
    <t>47.21 - 55.09</t>
  </si>
  <si>
    <t>US4642886463</t>
  </si>
  <si>
    <t>The investment seeks to track the investment results of the ICE BofA 1-5 Year US Corporate Index. The fund generally invests at least 90% of its assets in securities of the underlying index. The underlying index measures the performance of investment-grade corporate bonds of both U.S. and non-U.S. issuers that are U.S. dollar-denominated and publicly issued in the U.S. domestic market and have a remaining maturity of greater than or equal to one year and less than five years.</t>
  </si>
  <si>
    <t>iShares Expanded Tech-Software Sect ETF</t>
  </si>
  <si>
    <t>IGV:US</t>
  </si>
  <si>
    <t>176.23 - 337.08</t>
  </si>
  <si>
    <t>US4642875151</t>
  </si>
  <si>
    <t>The investment seeks to track the investment results of the S&amp;P North American Expanded Technology Software IndexTM. The fund generally invests at least 90% of its assets in securities of the underlying index and in depositary receipts representing securities of the underlying index. The index measures the performance of U.S.-traded stocks from the software industry and select companies from the interactive home entertainment and interactive media and services industries in the U.S. and Canada. The fund is non-diversified.</t>
  </si>
  <si>
    <t>IHAK</t>
  </si>
  <si>
    <t>iShares Cybersecurity and Tech ETF</t>
  </si>
  <si>
    <t>IHAK.K</t>
  </si>
  <si>
    <t>IHAK:US</t>
  </si>
  <si>
    <t>20.36 - 36.36</t>
  </si>
  <si>
    <t>46435U135</t>
  </si>
  <si>
    <t>US46435U1354</t>
  </si>
  <si>
    <t>The investment seeks to track the investment results of the NYSE   FactSet   Global Cyber Security IndexTM.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composed of developed and emerging market companies that are involved in cyber security and technology including cyber security hardware software products and services. It is non-diversified.</t>
  </si>
  <si>
    <t>IHCNF</t>
  </si>
  <si>
    <t>IHCNF.PK</t>
  </si>
  <si>
    <t>IHCNF:US</t>
  </si>
  <si>
    <t>134.45 - 134.45</t>
  </si>
  <si>
    <t>WisdomTree Intl Hdgd Qual Div Gr ETF</t>
  </si>
  <si>
    <t>IHDG.K</t>
  </si>
  <si>
    <t>IHDG:US</t>
  </si>
  <si>
    <t>24.96 - 38.50</t>
  </si>
  <si>
    <t>97717X594</t>
  </si>
  <si>
    <t>US97717X5941</t>
  </si>
  <si>
    <t>The investment seeks to track the price and yield performance of the WisdomTree International Hedged Quality Dividend Growth Index. The fund will invest at least 80% of its total assets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U.S. while at the same time neutralizing exposure to fluctuations of the value of foreign currencies relative to the USD. It is non-diversified.</t>
  </si>
  <si>
    <t>iShares US Pharmaceuticals ETF</t>
  </si>
  <si>
    <t>IHE:US</t>
  </si>
  <si>
    <t>115.53 - 175.67</t>
  </si>
  <si>
    <t>US4642888360</t>
  </si>
  <si>
    <t>The investment seeks to track the investment results of the Dow Jones U.S. Select Pharmaceuticals Index. The fund generally invests at least 90% of its assets in securities of the underlying index and in depositary receipts representing securities of the underlying index. The underlying index measures the performance of the pharmaceuticals sector of the U.S. equity market. The underlying index includes pharmaceutical companies such as manufacturers of prescription or over-the-counter drugs or vaccines but excludes producers of vitamins. The fund is non-diversified.</t>
  </si>
  <si>
    <t>IHEMF</t>
  </si>
  <si>
    <t>IHEMF.PK</t>
  </si>
  <si>
    <t>IHEMF:US</t>
  </si>
  <si>
    <t>7.22 - 7.22</t>
  </si>
  <si>
    <t>iShares US Healthcare Providers ETF</t>
  </si>
  <si>
    <t>IHF:US</t>
  </si>
  <si>
    <t>134.50 - 232.89</t>
  </si>
  <si>
    <t>US4642888287</t>
  </si>
  <si>
    <t>The investment seeks to track the investment results of the Dow Jones U.S. Select Health Care Providers Index composed of U.S. equities in the healthcare providers sector. The fund generally invests at least 90% of its assets in securities of the underlying index and in depositary receipts representing securities of the underlying index. The underlying index measures the performance of the healthcare providers sector of the U.S. equity market. The fund may invest the remainder of its assets in certain futures options and swap contracts cash and cash equivalents. It is non-diversified.</t>
  </si>
  <si>
    <t>IHHFF</t>
  </si>
  <si>
    <t>IHHFF.PK</t>
  </si>
  <si>
    <t>IHHFF:US</t>
  </si>
  <si>
    <t>105.36 - 112.25</t>
  </si>
  <si>
    <t>IHHSF</t>
  </si>
  <si>
    <t>IHHSF.PK</t>
  </si>
  <si>
    <t>IHHSF:US</t>
  </si>
  <si>
    <t>44.20 - 44.20</t>
  </si>
  <si>
    <t>iShares US Medical Devices ETF</t>
  </si>
  <si>
    <t>IHI:US</t>
  </si>
  <si>
    <t>183.25 - 329.94</t>
  </si>
  <si>
    <t>US4642888105</t>
  </si>
  <si>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</si>
  <si>
    <t>IHIHF</t>
  </si>
  <si>
    <t>IHIHF.PK</t>
  </si>
  <si>
    <t>IHIHF:US</t>
  </si>
  <si>
    <t>65.20 - 65.20</t>
  </si>
  <si>
    <t>IHIIF</t>
  </si>
  <si>
    <t>IHIIF.PK</t>
  </si>
  <si>
    <t>IHIIF:US</t>
  </si>
  <si>
    <t>32.77 - 32.77</t>
  </si>
  <si>
    <t>IHPCF</t>
  </si>
  <si>
    <t>IHPCF.PK</t>
  </si>
  <si>
    <t>IHPCF:US</t>
  </si>
  <si>
    <t>20.74 - 36.75</t>
  </si>
  <si>
    <t>IHPXF</t>
  </si>
  <si>
    <t>IHPXF.PK</t>
  </si>
  <si>
    <t>IHPXF:US</t>
  </si>
  <si>
    <t>30.76 - 39.11</t>
  </si>
  <si>
    <t>IHREF</t>
  </si>
  <si>
    <t>IHREF.PK</t>
  </si>
  <si>
    <t>IHREF:US</t>
  </si>
  <si>
    <t>31.96 - 48.03</t>
  </si>
  <si>
    <t>IHRMF</t>
  </si>
  <si>
    <t>IHRMF.PK</t>
  </si>
  <si>
    <t>IHRMF:US</t>
  </si>
  <si>
    <t>10.30 - 16.05</t>
  </si>
  <si>
    <t>IHRPF</t>
  </si>
  <si>
    <t>IHRPF.PK</t>
  </si>
  <si>
    <t>IHRPF:US</t>
  </si>
  <si>
    <t>128.19 - 128.19</t>
  </si>
  <si>
    <t>IHSEF</t>
  </si>
  <si>
    <t>IHSEF.PK</t>
  </si>
  <si>
    <t>IHSEF:US</t>
  </si>
  <si>
    <t>20.00 - 20.00</t>
  </si>
  <si>
    <t>IHSFF</t>
  </si>
  <si>
    <t>IHSFF.PK</t>
  </si>
  <si>
    <t>IHSFF:US</t>
  </si>
  <si>
    <t>199.00 - 257.43</t>
  </si>
  <si>
    <t>IHSRF</t>
  </si>
  <si>
    <t>IHSRF.PK</t>
  </si>
  <si>
    <t>IHSRF:US</t>
  </si>
  <si>
    <t>44.11 - 66.95</t>
  </si>
  <si>
    <t>IHSXF</t>
  </si>
  <si>
    <t>IHSXF.PK</t>
  </si>
  <si>
    <t>IHSXF:US</t>
  </si>
  <si>
    <t>56.33 - 63.42</t>
  </si>
  <si>
    <t>IHSZF</t>
  </si>
  <si>
    <t>IHSZF.PK</t>
  </si>
  <si>
    <t>IHSZF:US</t>
  </si>
  <si>
    <t>9.61 - 18.47</t>
  </si>
  <si>
    <t>IHVPF</t>
  </si>
  <si>
    <t>IHVPF.PK</t>
  </si>
  <si>
    <t>IHVPF:US</t>
  </si>
  <si>
    <t>110.70 - 114.35</t>
  </si>
  <si>
    <t>VanEck Vectors Intl Hi Yld Bd ETF</t>
  </si>
  <si>
    <t>IHY:US</t>
  </si>
  <si>
    <t>18.99 - 25.27</t>
  </si>
  <si>
    <t>92189F445</t>
  </si>
  <si>
    <t>US92189F4458</t>
  </si>
  <si>
    <t>The investment seeks to replicate as closely as possible before fees and expenses the price and yield performance of the ICE BofAML Global ex-US Issuers High Yield Constrained Index. The fund normally invests at least 80% of its total assets in securities that comprise the fund s benchmark index. The index is comprised of below investment grade bonds issued by corporations located throughout the world (which may include emerging market countries) excluding the United States denominated in Euros U.S. dollars Canadian dollars or pound sterling and issued in the major domestic or Eurobond markets.</t>
  </si>
  <si>
    <t>IIGD</t>
  </si>
  <si>
    <t>Invesco Investment Grade Defensive ETF</t>
  </si>
  <si>
    <t>IIGD.K</t>
  </si>
  <si>
    <t>IIGD:US</t>
  </si>
  <si>
    <t>21.60 - 27.54</t>
  </si>
  <si>
    <t>46139W502</t>
  </si>
  <si>
    <t>US46139W5022</t>
  </si>
  <si>
    <t>The investment seeks to track the investment results (before fees and expenses) of the Invesco Investment Grade Defensive Index (the "underlying index"). The fund generally will invest at least 80% of its total assets in securities that comprise the underlying index. The underlying index is designed to provide exposure to U.S. investment grade bonds having the highest "quality scores" (within the eligible universe of U.S. investment grade bonds) as determined by the index provider. The fund is non-diversified.</t>
  </si>
  <si>
    <t>IIGGF</t>
  </si>
  <si>
    <t>IIGGF.PK</t>
  </si>
  <si>
    <t>IIGGF:US</t>
  </si>
  <si>
    <t>168.00 - 168.00</t>
  </si>
  <si>
    <t>IIGV</t>
  </si>
  <si>
    <t>Invesco Investment Grade Value ETF</t>
  </si>
  <si>
    <t>IIGV.K</t>
  </si>
  <si>
    <t>IIGV:US</t>
  </si>
  <si>
    <t>23.12 - 28.67</t>
  </si>
  <si>
    <t>46139W601</t>
  </si>
  <si>
    <t>US46139W6012</t>
  </si>
  <si>
    <t>The investment seeks to track the investment results (before fees and expenses) of the Invesco Investment Grade Value Index (the "underlying index"). The fund generally will invest at least 80% of its total assets in securities that comprise the underlying index. The underlying index is designed to provide exposure to higher value U.S. investment grade bonds. In addition the underlying index seeks to incorporate securities with the highest "quality scores" (within the eligible universe of U.S. investment grade bonds) as determined by the index provider. The fund is non-diversified.</t>
  </si>
  <si>
    <t>IIQPF</t>
  </si>
  <si>
    <t>IIQPF.PK</t>
  </si>
  <si>
    <t>IIQPF:US</t>
  </si>
  <si>
    <t>6.22 - 10.95</t>
  </si>
  <si>
    <t>IIQSF</t>
  </si>
  <si>
    <t>IIQSF.PK</t>
  </si>
  <si>
    <t>IIQSF:US</t>
  </si>
  <si>
    <t>IIREF</t>
  </si>
  <si>
    <t>IIREF.PK</t>
  </si>
  <si>
    <t>IIREF:US</t>
  </si>
  <si>
    <t>34.44 - 54.53</t>
  </si>
  <si>
    <t>IISHF</t>
  </si>
  <si>
    <t>IISHF.PK</t>
  </si>
  <si>
    <t>IISHF:US</t>
  </si>
  <si>
    <t>55.25 - 55.25</t>
  </si>
  <si>
    <t>IIVPF</t>
  </si>
  <si>
    <t>IIVPF.PK</t>
  </si>
  <si>
    <t>IIVPF:US</t>
  </si>
  <si>
    <t>10.56 - 10.56</t>
  </si>
  <si>
    <t>IJAN</t>
  </si>
  <si>
    <t>Innovator MSCI EAFE Power Buffer ETF Jan</t>
  </si>
  <si>
    <t>IJAN.K</t>
  </si>
  <si>
    <t>IJAN:US</t>
  </si>
  <si>
    <t>18.57 - 25.31</t>
  </si>
  <si>
    <t>45782C524</t>
  </si>
  <si>
    <t>US45782C5242</t>
  </si>
  <si>
    <t>The investment seeks to provide investors with returns that match those of the MSCI EAFE Price Index. The fund invests at least 80% of its net assets in FLexible EXchange   Options that reference the MSCI EAFE Price Return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</si>
  <si>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iShares Core S&amp;P Mid-Cap ETF</t>
  </si>
  <si>
    <t>IJH:US</t>
  </si>
  <si>
    <t>117.87 - 216.81</t>
  </si>
  <si>
    <t>US4642875078</t>
  </si>
  <si>
    <t>The investment seeks to track the investment results of the S&amp;P MidCap 400 (the "underlying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</si>
  <si>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Mid-Cap 400 Value ETF</t>
  </si>
  <si>
    <t>IJJ:US</t>
  </si>
  <si>
    <t>45.34 - 86.75</t>
  </si>
  <si>
    <t>US4642877058</t>
  </si>
  <si>
    <t>The investment seeks to track the investment results of the S&amp;P MidCap 400 Value IndexTM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</si>
  <si>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Mid-Cap 400 Growth ETF</t>
  </si>
  <si>
    <t>IJK:US</t>
  </si>
  <si>
    <t>36.37 - 69.14</t>
  </si>
  <si>
    <t>US4642876068</t>
  </si>
  <si>
    <t>The investment seeks to track the investment results of the S&amp;P MidCap 400 Growth IndexTM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</si>
  <si>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Core S&amp;P Small-Cap ETF</t>
  </si>
  <si>
    <t>IJR:US</t>
  </si>
  <si>
    <t>47.52 - 85.92</t>
  </si>
  <si>
    <t>US4642878049</t>
  </si>
  <si>
    <t>The investment seeks to track the investment results of the S&amp;P SmallCap 600 (the "underlying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</si>
  <si>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Small-Cap 600 Value ETF</t>
  </si>
  <si>
    <t>IJS:US</t>
  </si>
  <si>
    <t>42.81 - 81.43</t>
  </si>
  <si>
    <t>US4642878791</t>
  </si>
  <si>
    <t>The investment seeks to track the investment results of the S&amp;P SmallCap 600 Value IndexTM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</si>
  <si>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IJSHF</t>
  </si>
  <si>
    <t>IJSHF.PK</t>
  </si>
  <si>
    <t>IJSHF:US</t>
  </si>
  <si>
    <t>167.25 - 167.25</t>
  </si>
  <si>
    <t>iShares S&amp;P Small-Cap 600 Growth ETF</t>
  </si>
  <si>
    <t>IJT.O</t>
  </si>
  <si>
    <t>IJT:US</t>
  </si>
  <si>
    <t>57.68 - 102.78</t>
  </si>
  <si>
    <t>US4642878874</t>
  </si>
  <si>
    <t>The investment seeks to track the investment results of the S&amp;P SmallCap 600 Growth IndexTM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</si>
  <si>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IJUL</t>
  </si>
  <si>
    <t>Innovator MSCI EAFE Pwr Buffer ETF July</t>
  </si>
  <si>
    <t>IJUL.K</t>
  </si>
  <si>
    <t>IJUL:US</t>
  </si>
  <si>
    <t>18.37 - 24.04</t>
  </si>
  <si>
    <t>45782C722</t>
  </si>
  <si>
    <t>US45782C7222</t>
  </si>
  <si>
    <t>The investment seeks to provide investors with returns that match those of the MSCI EAFE Price Index. The fund invests at least 80% of its net assets in FLexible EXchange   Options ("FLEX Options") that reference the MSCI EAFE Price Return Index. FLEX Options are exchange-traded options contracts with uniquely customizable terms. The reference asset for all of the fund s FLEX Options is the MSCI EAFE Price Index a quarterly reviewed index designed to represent the performance of large and mid-cap securities across 21 developed markets. It is non-diversified.</t>
  </si>
  <si>
    <t>iShares Latin America 40 ETF</t>
  </si>
  <si>
    <t>ILF:US</t>
  </si>
  <si>
    <t>15.54 - 34.83</t>
  </si>
  <si>
    <t>US4642873909</t>
  </si>
  <si>
    <t>The investment seeks to track the investment results of the S&amp;P Latin America 40TM composed of 40 of the largest Latin American equities. The fund generally invests at least 90% of its assets in securities of the underlying index and in depositary receipts representing securities of the underlying index. It seeks to track the investment results of the S&amp;P Latin America 40TM (the "underlying index") which is comprised of selected equities trading on the exchanges of five Latin American countries. The fund is non-diversified.</t>
  </si>
  <si>
    <t>iShares Core 10+ Year USD Bond ETF</t>
  </si>
  <si>
    <t>ILTB.K</t>
  </si>
  <si>
    <t>ILTB:US</t>
  </si>
  <si>
    <t>61.05 - 79.65</t>
  </si>
  <si>
    <t>US4642894798</t>
  </si>
  <si>
    <t>The investment seeks to track the investment results of the Bloomberg Barclays U.S. Universal 10+ Year Index (the "underlying index"). The underlying index measures the performance of U.S. dollar-denominated taxable bonds that are rated either investment-grade or high yield with remaining maturities greater than ten years.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</si>
  <si>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IMATF</t>
  </si>
  <si>
    <t>IMATF.PK</t>
  </si>
  <si>
    <t>IMATF:US</t>
  </si>
  <si>
    <t>4.22 - 6.77</t>
  </si>
  <si>
    <t>IMBXF</t>
  </si>
  <si>
    <t>IMBXF.PK</t>
  </si>
  <si>
    <t>IMBXF:US</t>
  </si>
  <si>
    <t>5.58 - 5.60</t>
  </si>
  <si>
    <t>IMKXF</t>
  </si>
  <si>
    <t>IMKXF.PK</t>
  </si>
  <si>
    <t>IMKXF:US</t>
  </si>
  <si>
    <t>19.81 - 19.81</t>
  </si>
  <si>
    <t>Alpha Architect Intl Quant Momt ETF</t>
  </si>
  <si>
    <t>IMOM.K</t>
  </si>
  <si>
    <t>IMOM:US</t>
  </si>
  <si>
    <t>17.14 - 31.05</t>
  </si>
  <si>
    <t>02072L300</t>
  </si>
  <si>
    <t>US02072L3006</t>
  </si>
  <si>
    <t>The investment seeks to track the total return performance before fees and expenses of the Alpha Architect International Quantitative Momentum Index. The fund will normally invest at least 80% of its total assets in the component securities of the Alpha Architect International Quantitative Momentum Index and investments that have economic characteristics that are substantially identical to the economic characteristics of such component securities. The index uses a 5-step quantitative rules-based methodology to identify a portfolio of approximately 40-50 non-U.S. equity securities or their depositary receipts with positive momentum.</t>
  </si>
  <si>
    <t>IMPPF</t>
  </si>
  <si>
    <t>IMPPF.PK</t>
  </si>
  <si>
    <t>IMPPF:US</t>
  </si>
  <si>
    <t>48.01 - 48.01</t>
  </si>
  <si>
    <t>IMSBF</t>
  </si>
  <si>
    <t>IMSBF.PK</t>
  </si>
  <si>
    <t>IMSBF:US</t>
  </si>
  <si>
    <t>4.92 - 6.35</t>
  </si>
  <si>
    <t>IMSCF</t>
  </si>
  <si>
    <t>IMSCF.PK</t>
  </si>
  <si>
    <t>IMSCF:US</t>
  </si>
  <si>
    <t>169.87 - 169.87</t>
  </si>
  <si>
    <t>IMSEF</t>
  </si>
  <si>
    <t>IMSEF.PK</t>
  </si>
  <si>
    <t>IMSEF:US</t>
  </si>
  <si>
    <t>27.95 - 27.95</t>
  </si>
  <si>
    <t>IMSIF</t>
  </si>
  <si>
    <t>IMSIF.PK</t>
  </si>
  <si>
    <t>IMSIF:US</t>
  </si>
  <si>
    <t>4.91 - 12.70</t>
  </si>
  <si>
    <t>IMSJF</t>
  </si>
  <si>
    <t>IMSJF.PK</t>
  </si>
  <si>
    <t>IMSJF:US</t>
  </si>
  <si>
    <t>IMSXF</t>
  </si>
  <si>
    <t>IMSXF.PK</t>
  </si>
  <si>
    <t>IMSXF:US</t>
  </si>
  <si>
    <t>4.35 - 6.38</t>
  </si>
  <si>
    <t>IMTB.K</t>
  </si>
  <si>
    <t>IMTB:US</t>
  </si>
  <si>
    <t>47.30 - 52.85</t>
  </si>
  <si>
    <t>46435G417</t>
  </si>
  <si>
    <t>US46435G4174</t>
  </si>
  <si>
    <t>The investment seeks to track the investment results of the Bloomberg Barclays U.S. Universal 5-10 Year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measures the performance of U.S. dollar-denominated taxable bonds that are rated either investment-grade or high yield with remaining effective maturities between five and ten years.</t>
  </si>
  <si>
    <t>iShares MSCI Intl Momentum Factor ETF</t>
  </si>
  <si>
    <t>IMTM.K</t>
  </si>
  <si>
    <t>IMTM:US</t>
  </si>
  <si>
    <t>22.23 - 36.08</t>
  </si>
  <si>
    <t>46434V449</t>
  </si>
  <si>
    <t>US46434V4499</t>
  </si>
  <si>
    <t>The investment seeks to track the investment results of the MSCI World ex USA Momentum Index that measures the performance of international developed large- and mid-capitalization stocks exhibiting relatively higher momentum characteristics. The fund will invest at least 90% of its assets in the component securities of the index and in investments that have economic characteristics that are substantially identical to the component securities of the index. The index consists of stocks exhibiting relatively higher momentum characteristics than the traditional market capitalization-weighted parent index the MSCI World ex USA Index.</t>
  </si>
  <si>
    <t>IMVEF</t>
  </si>
  <si>
    <t>IMVEF.PK</t>
  </si>
  <si>
    <t>IMVEF:US</t>
  </si>
  <si>
    <t>53.45 - 53.45</t>
  </si>
  <si>
    <t>Columbia India Consumer ETF</t>
  </si>
  <si>
    <t>INCO.K</t>
  </si>
  <si>
    <t>INCO:US</t>
  </si>
  <si>
    <t>26.16 - 43.86</t>
  </si>
  <si>
    <t>19762B707</t>
  </si>
  <si>
    <t>US19762B7073</t>
  </si>
  <si>
    <t>The investment seeks investment results that correspond to the price and yield performance of the Indxx India Consumer Index. The fund will invest at least 80% of its net assets in Indian consumer companies included in the index and the advisor generally expects to be substantially invested at such times with at least 95% of its net assets invested in these securities. The index is a maximum 30-stock free-float adjusted market capitalization-weighted index designed to measure the market performance of companies in the consumer industry in India as defined by Indxx s proprietary methodology. It is non-diversified.</t>
  </si>
  <si>
    <t>iShares MSCI India ETF</t>
  </si>
  <si>
    <t>INDA.K</t>
  </si>
  <si>
    <t>INDA:US</t>
  </si>
  <si>
    <t>20.48 - 36.90</t>
  </si>
  <si>
    <t>46429B598</t>
  </si>
  <si>
    <t>US46429B5984</t>
  </si>
  <si>
    <t>The investment seeks to track the investment results of the MSCI India Index composed of Indian equities. The fund generally will collectively invest at least 90% of the fund s assets in the component securities of the underlying index and in investments that have economic characteristics that are substantially identical to the component securities of the underlying index. The index measures the performance of equity securities of companies whose market capitalization as calculated by the index provider represents the large and mid-capitalization segments of the Indian securities market. The fund is non-diversified.</t>
  </si>
  <si>
    <t>Nifty India Financials ETF</t>
  </si>
  <si>
    <t>INDF.K</t>
  </si>
  <si>
    <t>INDF:US</t>
  </si>
  <si>
    <t>24.10 - 28.20</t>
  </si>
  <si>
    <t>US3015056407</t>
  </si>
  <si>
    <t>Direxion Daily MSCI India Bull 3x ETF</t>
  </si>
  <si>
    <t>INDL.K</t>
  </si>
  <si>
    <t>INDL:US</t>
  </si>
  <si>
    <t>9.13 - 74.16</t>
  </si>
  <si>
    <t>25490K331</t>
  </si>
  <si>
    <t>US25490K3317</t>
  </si>
  <si>
    <t>The investment seeks daily investment results before fees and expenses of 300% of the daily performance of the MSCI India Index. The fund under normal circumstances invests at least 80% of its net assets in financial instruments such as swap agreements and securities of the index ETFs that track the index and other financial instruments that provide daily leveraged exposure to the index or ETFs that track the index. The index is designed to measure the performance of the large- and mid-capitalization segments of the Indian equity market covering approximately 85% of the Indian equity universe. The fund is non-diversified.</t>
  </si>
  <si>
    <t>INDS</t>
  </si>
  <si>
    <t>Pacer Benchmark Industrial RE SCTR ETF</t>
  </si>
  <si>
    <t>INDS.K</t>
  </si>
  <si>
    <t>INDS:US</t>
  </si>
  <si>
    <t>22.50 - 37.60</t>
  </si>
  <si>
    <t>69374H766</t>
  </si>
  <si>
    <t>US69374H7668</t>
  </si>
  <si>
    <t>The investment seeks to track the total return performance before fees and expenses of the Benchmark Industrial Real Estate SCTR    Index (the "index"). Under normal circumstances at least 80% of the fund s total assets (exclusive of collateral held from securities lending) will be invested in the component securities of the index. The index was developed by Benchmark Investments LLC the index provider (the "index provider") and measures the performance of the industrial real estate sector of the U.S. equity market which includes warehouse and self-storage real estate sub-sectors. The fund is non-diversified.</t>
  </si>
  <si>
    <t>iShares India 50 ETF</t>
  </si>
  <si>
    <t>INDY.O</t>
  </si>
  <si>
    <t>INDY:US</t>
  </si>
  <si>
    <t>21.97 - 39.49</t>
  </si>
  <si>
    <t>US4642895290</t>
  </si>
  <si>
    <t>The investment seeks to track the investment results of the Nifty 50 IndexTM composed of 50 of the largest Indian equities. The Subsidiary and the fund will collectively invest at least 90% of the fund s assets in the component securities of the underlying index and in investments that have economic characteristics that are substantially identical to the component securities of the underlying index. The underlying index measures the equity performance of the top 50 companies by free float market capitalization whose equity securities trade in the Indian securities markets. The fund is non-diversified.</t>
  </si>
  <si>
    <t>Legg Mason Global Infrastructure ETF</t>
  </si>
  <si>
    <t>INFR.O</t>
  </si>
  <si>
    <t>INFR:US</t>
  </si>
  <si>
    <t>21.43 - 34.08</t>
  </si>
  <si>
    <t>52468L703</t>
  </si>
  <si>
    <t>US52468L7038</t>
  </si>
  <si>
    <t>The investment seeks to track the investment results of the RARE Global Infrastructure Index (the "underlying index"). The fund will invest at least 80% of its net assets plus borrowings for investment purposes if any in securities that compose its underlying index. The underlying index is composed of equity securities in developed and developing markets that are included in the MSCI ACWI All Cap Index. Companies in the MSCI ACWI All Cap Index are screened to include only companies within the Global Industry Classification Standard (GICS) sub-industries and are classified into infrastructure sectors.</t>
  </si>
  <si>
    <t>INITF</t>
  </si>
  <si>
    <t>INITF.PK</t>
  </si>
  <si>
    <t>INITF:US</t>
  </si>
  <si>
    <t>18.68 - 21.28</t>
  </si>
  <si>
    <t>46431A109</t>
  </si>
  <si>
    <t>CA46431A1093</t>
  </si>
  <si>
    <t>SPDRÂ® SSgA Income Allocation ETF</t>
  </si>
  <si>
    <t>INKM.K</t>
  </si>
  <si>
    <t>INKM:US</t>
  </si>
  <si>
    <t>24.82 - 35.12</t>
  </si>
  <si>
    <t>78467V202</t>
  </si>
  <si>
    <t>US78467V2025</t>
  </si>
  <si>
    <t>The investment seeks to provide total return by focusing on investments in income and yield-generating assets. The Adviser primarily invests the assets of the fund among ETPs that provide exposure to five primary asset classes: (i) domestic and international equity securities; (ii) domestic and international investment-grade and high yield debt securities; (iii) hybrid equity/debt securities; (iv) first lien senior secured floating rate bank loans commonly referred to as "Senior Loans"; and (v) REITs including equity REITs and mortgage REITs.</t>
  </si>
  <si>
    <t>INQQF</t>
  </si>
  <si>
    <t>INQQF.PK</t>
  </si>
  <si>
    <t>INQQF:US</t>
  </si>
  <si>
    <t>63.53 - 63.53</t>
  </si>
  <si>
    <t>46431V103</t>
  </si>
  <si>
    <t>CA46431V1031</t>
  </si>
  <si>
    <t>iShares Edge MSCI Multifactor Intl ETF</t>
  </si>
  <si>
    <t>INTF.K</t>
  </si>
  <si>
    <t>INTF:US</t>
  </si>
  <si>
    <t>17.29 - 27.45</t>
  </si>
  <si>
    <t>46434V274</t>
  </si>
  <si>
    <t>US46434V2741</t>
  </si>
  <si>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</si>
  <si>
    <t>INVMF</t>
  </si>
  <si>
    <t>INVMF.PK</t>
  </si>
  <si>
    <t>INVMF:US</t>
  </si>
  <si>
    <t>653.78 - 653.78</t>
  </si>
  <si>
    <t>INVPF</t>
  </si>
  <si>
    <t>INVPF.PK</t>
  </si>
  <si>
    <t>INVPF:US</t>
  </si>
  <si>
    <t>348.08 - 348.08</t>
  </si>
  <si>
    <t>iShares Global 100 ETF</t>
  </si>
  <si>
    <t>IOO:US</t>
  </si>
  <si>
    <t>38.23 - 60.68</t>
  </si>
  <si>
    <t>US4642875722</t>
  </si>
  <si>
    <t>The investment seeks to track the investment results of the S&amp;P Global 100TM (the "underlying index") which is designed to measure the performance of the stocks of 100 large-capitalization global companies.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</si>
  <si>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IOOXF</t>
  </si>
  <si>
    <t>IOOXF.PK</t>
  </si>
  <si>
    <t>IOOXF:US</t>
  </si>
  <si>
    <t>17.18 - 18.84</t>
  </si>
  <si>
    <t>46430M104</t>
  </si>
  <si>
    <t>CA46430M1041</t>
  </si>
  <si>
    <t>iShares Core MSCI Pacific ETF</t>
  </si>
  <si>
    <t>IPAC.K</t>
  </si>
  <si>
    <t>IPAC:US</t>
  </si>
  <si>
    <t>40.10 - 61.77</t>
  </si>
  <si>
    <t>46434V696</t>
  </si>
  <si>
    <t>US46434V6965</t>
  </si>
  <si>
    <t>The investment seeks to track the investment results of the MSCI Pacific IMI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five countries or regions: Australia Hong Kong Japan New Zealand and Singapore.</t>
  </si>
  <si>
    <t>ETFMG Prime Mobile Payments ETF</t>
  </si>
  <si>
    <t>IPAY.K</t>
  </si>
  <si>
    <t>IPAY:US</t>
  </si>
  <si>
    <t>30.56 - 60.25</t>
  </si>
  <si>
    <t>26924G409</t>
  </si>
  <si>
    <t>US26924G4091</t>
  </si>
  <si>
    <t>The investment seeks to provide investment results that correspond generally to the Prime Mobile Payments Index. The fund invests at least 80% of its total assets in the component securities of the index and in ADRs and GDRs based on the component securities in the index. The index tracks the performance of the exchange-listed equity securities of companies across the globe that (i) engage in providing payment processing services or applications (ii) provide payment solutions (iii) build or provide payment industry architecture infrastructure or software or (iv) provide services as a credit card network. The fund is non-diversified.</t>
  </si>
  <si>
    <t>iShares International Preferred Stk ETF</t>
  </si>
  <si>
    <t>IPFF.K</t>
  </si>
  <si>
    <t>IPFF:US</t>
  </si>
  <si>
    <t>8.38 - 15.71</t>
  </si>
  <si>
    <t>46429B135</t>
  </si>
  <si>
    <t>US46429B1355</t>
  </si>
  <si>
    <t>The investment seeks to track the investment results of the S&amp;P International Preferred Stock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measures the performance of a select group of preferred stocks from non-U.S. developed market issuers and traded on non-U.S. developed market exchanges as defined by the index provider. The fund is non-diversified.</t>
  </si>
  <si>
    <t>IPO:US</t>
  </si>
  <si>
    <t>20.37 - 57.70</t>
  </si>
  <si>
    <t>US7599372049</t>
  </si>
  <si>
    <t>The investment seeks to replicate as closely as possible before fees and expenses the price and yield performance of the Renaissance IPO Index (the "index"). The fund seeks to replicate as closely as possible before fees and expenses the price and yield performance of the index. It normally invests at least 80% of its total assets in securities that comprise the index. The index is a portfolio of companies that have recently completed an initial public offering ("IPO") and are listed on a U.S. exchange. The fund is non-diversified.</t>
  </si>
  <si>
    <t>Renaissance International IPO ETF</t>
  </si>
  <si>
    <t>IPOS.K</t>
  </si>
  <si>
    <t>IPOS:US</t>
  </si>
  <si>
    <t>19.14 - 35.93</t>
  </si>
  <si>
    <t>Foreign Small/Mid Growth</t>
  </si>
  <si>
    <t>US7599373039</t>
  </si>
  <si>
    <t>The investment seeks to replicate as closely as possible before fees and expenses the price and yield performance of the Renaissance International IPO Index. The fund normally invests at least 80% of its total assets in securities that comprise the index. The index is comprised of common stocks depositary receipts real estate investment trusts ("REITs") and partnership units. The fund may also invest up to 20% of its assets in certain futures options and swap contracts cash and cash equivalents as well as in common stocks not included in the index but which will help the fund track the index. It is non-diversified.</t>
  </si>
  <si>
    <t>IPPIF</t>
  </si>
  <si>
    <t>IPPIF.PK</t>
  </si>
  <si>
    <t>IPPIF:US</t>
  </si>
  <si>
    <t>12.36 - 25.41</t>
  </si>
  <si>
    <t>FlexShares Intl Qual Div Defensv ETF</t>
  </si>
  <si>
    <t>IQDE.K</t>
  </si>
  <si>
    <t>IQDE:US</t>
  </si>
  <si>
    <t>14.84 - 23.36</t>
  </si>
  <si>
    <t>33939L811</t>
  </si>
  <si>
    <t>US33939L8110</t>
  </si>
  <si>
    <t>The investment seeks investment results that correspond generally to the price and yield performance before fees and expenses of the Northern Trust International Quality Dividend Defensive IndexSM. The underlying index is designed to reflect the performance of a selection of companies that in aggregate possess greater financial strength and stability characteristics relative to the Northern Trust International Large Cap Index. The fund will invest at least 80% of its total assets in the securities of the underlying index and in ADRs and GDRs based on the securities in the underlying index.</t>
  </si>
  <si>
    <t>FlexShares Intl Qual Div ETF</t>
  </si>
  <si>
    <t>IQDF.K</t>
  </si>
  <si>
    <t>IQDF:US</t>
  </si>
  <si>
    <t>13.67 - 24.82</t>
  </si>
  <si>
    <t>33939L837</t>
  </si>
  <si>
    <t>US33939L8375</t>
  </si>
  <si>
    <t>The investment seeks investment results that correspond generally to the price and yield performance before fees and expenses of the Northern Trust International Quality Dividend IndexSM. The index reflects the performance of a selection of companies that in aggregate possess greater financial strength and stability characteristics relative to the Northern Trust International Large Cap Index a float-adjusted market-capitalization weighted index of non-U.S. domiciled large- and mid-capitalization companies. The fund will invest at least 80% of its total assets in the securities of the index and in ADRs and GDRs based on the securities in the index.</t>
  </si>
  <si>
    <t>WisdomTree International Qual Div Gr ETF</t>
  </si>
  <si>
    <t>IQDG.K</t>
  </si>
  <si>
    <t>IQDG:US</t>
  </si>
  <si>
    <t>22.13 - 34.82</t>
  </si>
  <si>
    <t>97717X131</t>
  </si>
  <si>
    <t>US97717X1312</t>
  </si>
  <si>
    <t>The investment seeks to track the price and yield performance before fees and expenses of the WisdomTree International Quality Dividend Growth Index.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United States. The fund is non-diversified.</t>
  </si>
  <si>
    <t>FlexShares Intl Qual Div Dynamic ETF</t>
  </si>
  <si>
    <t>IQDY.K</t>
  </si>
  <si>
    <t>IQDY:US</t>
  </si>
  <si>
    <t>16.75 - 27.10</t>
  </si>
  <si>
    <t>33939L829</t>
  </si>
  <si>
    <t>US33939L8292</t>
  </si>
  <si>
    <t>The investment seeks investment results that correspond generally to the price and yield performance before fees and expenses of the Northern Trust International Quality Dividend Dynamic IndexSM. The index is designed to reflect the performance of a selection of companies that in aggregate possess greater financial strength and stability characteristics relative to the Northern Trust International Large Cap Index. The fund will invest at least 80% of its total assets in the securities of the index and in ADRs and GDRs based on the securities in the index.</t>
  </si>
  <si>
    <t>IQIN</t>
  </si>
  <si>
    <t>IQ 500 International ETF</t>
  </si>
  <si>
    <t>IQIN.K</t>
  </si>
  <si>
    <t>IQIN:US</t>
  </si>
  <si>
    <t>18.42 - 28.82</t>
  </si>
  <si>
    <t>45409B362</t>
  </si>
  <si>
    <t>US45409B3621</t>
  </si>
  <si>
    <t>The investment seeks investment results that track (before fees and expenses) generally to the price and yield performance of its underlying index the IQ 500 International Index (the "underlying index"). The fund invests under normal circumstances at least 80% of its net assets plus the amount of any borrowings for investment purposes in the investments included in its underlying index ("underlying index components"). The underlying index consists of a number of underlying index components selected in accordance with IndexIQ s rules-based methodology. Such underlying index components will include primarily non-U.S. equity securities.</t>
  </si>
  <si>
    <t>iShares MSCI Intl Quality Factor ETF</t>
  </si>
  <si>
    <t>IQLT.K</t>
  </si>
  <si>
    <t>IQLT:US</t>
  </si>
  <si>
    <t>21.82 - 34.08</t>
  </si>
  <si>
    <t>46434V456</t>
  </si>
  <si>
    <t>US46434V4564</t>
  </si>
  <si>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</si>
  <si>
    <t>IQM</t>
  </si>
  <si>
    <t>Franklin Intelligent Machines ETF</t>
  </si>
  <si>
    <t>IQM:US</t>
  </si>
  <si>
    <t>17.62 - 37.46</t>
  </si>
  <si>
    <t>35473P512</t>
  </si>
  <si>
    <t>US35473P5127</t>
  </si>
  <si>
    <t>The investment seeks capital appreciation. Under normal market conditions the fund invests at least 80% of its net assets in equity securities of companies that are relevant to its investment theme of intelligent machines. The fund invests predominantly in common stock. Although it may invest across economic sectors the advisor expects to have significant positions in particular sectors including technology. The fund is non-diversified.</t>
  </si>
  <si>
    <t>IQSHF</t>
  </si>
  <si>
    <t>IQSHF.PK</t>
  </si>
  <si>
    <t>IQSHF:US</t>
  </si>
  <si>
    <t>5.28 - 5.36</t>
  </si>
  <si>
    <t>IQSI</t>
  </si>
  <si>
    <t>IQ Candriam ESG International Equity ETF</t>
  </si>
  <si>
    <t>IQSI.K</t>
  </si>
  <si>
    <t>IQSI:US</t>
  </si>
  <si>
    <t>17.43 - 25.92</t>
  </si>
  <si>
    <t>45409B453</t>
  </si>
  <si>
    <t>US45409B4538</t>
  </si>
  <si>
    <t>The investment seeks investment results that track (before fees and expenses) the price and yield performance of its underlying index the IQ Candriam ESG International Equity Index. The Advisor employs a "passive management"   -   or indexing   -   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market-capitalization weighting methodology.</t>
  </si>
  <si>
    <t>IQSU</t>
  </si>
  <si>
    <t>IQ Candriam ESG US Equity ETF</t>
  </si>
  <si>
    <t>IQSU.K</t>
  </si>
  <si>
    <t>IQSU:US</t>
  </si>
  <si>
    <t>18.79 - 31.01</t>
  </si>
  <si>
    <t>45409B461</t>
  </si>
  <si>
    <t>US45409B4611</t>
  </si>
  <si>
    <t>The investment seeks investment results that track (before fees and expenses) the price and yield performance of its underlying index the IQ Candriam ESG US Equity Index. The Advisor employs a "passive management"   -   or indexing   -   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 capitalization weighting methodology.</t>
  </si>
  <si>
    <t>IRBO</t>
  </si>
  <si>
    <t>iShares Rbtcs&amp;Artfcl Intllgnc Mltsct ETF</t>
  </si>
  <si>
    <t>IRBO.K</t>
  </si>
  <si>
    <t>IRBO:US</t>
  </si>
  <si>
    <t>19.10 - 37.56</t>
  </si>
  <si>
    <t>46435U556</t>
  </si>
  <si>
    <t>US46435U5561</t>
  </si>
  <si>
    <t>The investment seeks to track the investment results of the NYSE   FactSet   Global Robotics and Artificial Intelligence IndexTM.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The underlying index measures the performance of equity securities across multiple sectors.</t>
  </si>
  <si>
    <t>IREMF</t>
  </si>
  <si>
    <t>IREMF.PK</t>
  </si>
  <si>
    <t>IREMF:US</t>
  </si>
  <si>
    <t>46.17 - 46.17</t>
  </si>
  <si>
    <t>IRESF</t>
  </si>
  <si>
    <t>IRESF.PK</t>
  </si>
  <si>
    <t>IRESF:US</t>
  </si>
  <si>
    <t>4.3754 - 4.3754</t>
  </si>
  <si>
    <t>IRIRF</t>
  </si>
  <si>
    <t>IRIRF.PK</t>
  </si>
  <si>
    <t>IRIRF:US</t>
  </si>
  <si>
    <t>IRRRF</t>
  </si>
  <si>
    <t>IRRRF.PK</t>
  </si>
  <si>
    <t>IRRRF:US</t>
  </si>
  <si>
    <t>42.47 - 70.73</t>
  </si>
  <si>
    <t>IRSHF</t>
  </si>
  <si>
    <t>IRSHF.PK</t>
  </si>
  <si>
    <t>IRSHF:US</t>
  </si>
  <si>
    <t>15.02 - 21.19</t>
  </si>
  <si>
    <t>46430J101</t>
  </si>
  <si>
    <t>CA46430J1012</t>
  </si>
  <si>
    <t>ISACF</t>
  </si>
  <si>
    <t>ISACF.PK</t>
  </si>
  <si>
    <t>ISACF:US</t>
  </si>
  <si>
    <t>61.75 - 61.75</t>
  </si>
  <si>
    <t>ISAPF</t>
  </si>
  <si>
    <t>ISAPF.PK</t>
  </si>
  <si>
    <t>ISAPF:US</t>
  </si>
  <si>
    <t>32.64 - 32.80</t>
  </si>
  <si>
    <t>ISARF</t>
  </si>
  <si>
    <t>ISARF.PK</t>
  </si>
  <si>
    <t>ISARF:US</t>
  </si>
  <si>
    <t>23.41 - 24.76</t>
  </si>
  <si>
    <t>46430T109</t>
  </si>
  <si>
    <t>CA46430T1093</t>
  </si>
  <si>
    <t>ISCBF</t>
  </si>
  <si>
    <t>ISCBF.PK</t>
  </si>
  <si>
    <t>ISCBF:US</t>
  </si>
  <si>
    <t>5.56 - 5.56</t>
  </si>
  <si>
    <t>iShares MSCI Intl Small-Cap Mltfct ETF</t>
  </si>
  <si>
    <t>ISCF.K</t>
  </si>
  <si>
    <t>ISCF:US</t>
  </si>
  <si>
    <t>19.24 - 32.05</t>
  </si>
  <si>
    <t>46434V266</t>
  </si>
  <si>
    <t>US46434V2667</t>
  </si>
  <si>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</si>
  <si>
    <t>ISCKF</t>
  </si>
  <si>
    <t>ISCKF.PK</t>
  </si>
  <si>
    <t>ISCKF:US</t>
  </si>
  <si>
    <t>18.82 - 18.82</t>
  </si>
  <si>
    <t>ISCRF</t>
  </si>
  <si>
    <t>ISCRF.PK</t>
  </si>
  <si>
    <t>ISCRF:US</t>
  </si>
  <si>
    <t>5.92 - 5.92</t>
  </si>
  <si>
    <t>ISCXF</t>
  </si>
  <si>
    <t>ISCXF.PK</t>
  </si>
  <si>
    <t>ISCXF:US</t>
  </si>
  <si>
    <t>6.40 - 6.44</t>
  </si>
  <si>
    <t>ISDDF</t>
  </si>
  <si>
    <t>ISDDF.PK</t>
  </si>
  <si>
    <t>ISDDF:US</t>
  </si>
  <si>
    <t>5.52 - 5.52</t>
  </si>
  <si>
    <t>ISDJF</t>
  </si>
  <si>
    <t>ISDJF.PK</t>
  </si>
  <si>
    <t>ISDJF:US</t>
  </si>
  <si>
    <t>13.30 - 20.21</t>
  </si>
  <si>
    <t>46430W102</t>
  </si>
  <si>
    <t>CA46430W1023</t>
  </si>
  <si>
    <t>ISDMF</t>
  </si>
  <si>
    <t>ISDMF.PK</t>
  </si>
  <si>
    <t>ISDMF:US</t>
  </si>
  <si>
    <t>5.10 - 5.10</t>
  </si>
  <si>
    <t>ISDS</t>
  </si>
  <si>
    <t>ISDS.O</t>
  </si>
  <si>
    <t>ISDS:US</t>
  </si>
  <si>
    <t>15.26 - 24.90</t>
  </si>
  <si>
    <t>46138J718</t>
  </si>
  <si>
    <t>US46138J7182</t>
  </si>
  <si>
    <t>The investment seeks to track the investment results (before fees and expenses) of the Invesco Strategic Developed ex-US Small Company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small-business-sized companies located in countries designated as developed market countries (excluding the U.S.). The fund is non-diversified.</t>
  </si>
  <si>
    <t>ISDX</t>
  </si>
  <si>
    <t>Invesco RAFIâ„¢ Strategic Dvlpd ex-US ETF</t>
  </si>
  <si>
    <t>ISDX.O</t>
  </si>
  <si>
    <t>ISDX:US</t>
  </si>
  <si>
    <t>16.04 - 26.59</t>
  </si>
  <si>
    <t>46138J726</t>
  </si>
  <si>
    <t>US46138J7265</t>
  </si>
  <si>
    <t>The investment seeks to track the investment results (before fees and expenses) of the Invesco Strategic Developed ex-US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large-business-sized companies located in countries designated as developed market countries (excluding the U.S.). The fund is non-diversified.</t>
  </si>
  <si>
    <t>ISDXF</t>
  </si>
  <si>
    <t>ISDXF.PK</t>
  </si>
  <si>
    <t>ISDXF:US</t>
  </si>
  <si>
    <t>14.12 - 17.22</t>
  </si>
  <si>
    <t>46430K108</t>
  </si>
  <si>
    <t>CA46430K1084</t>
  </si>
  <si>
    <t>ISEJF</t>
  </si>
  <si>
    <t>ISEJF.PK</t>
  </si>
  <si>
    <t>ISEJF:US</t>
  </si>
  <si>
    <t>5.25 - 5.25</t>
  </si>
  <si>
    <t>ISEM</t>
  </si>
  <si>
    <t>Invesco RAFIâ„¢StrategicEmergingMarketsETF</t>
  </si>
  <si>
    <t>ISEM.O</t>
  </si>
  <si>
    <t>ISEM:US</t>
  </si>
  <si>
    <t>17.66 - 27.75</t>
  </si>
  <si>
    <t>46138J692</t>
  </si>
  <si>
    <t>US46138J6929</t>
  </si>
  <si>
    <t>The investment seeks to track the investment results (before fees and expenses) of the Invesco Strategic Emerging Markets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large-business-sized companies located in countries designated as emerging market countries. The fund is non-diversified.</t>
  </si>
  <si>
    <t>ISERF</t>
  </si>
  <si>
    <t>ISERF.PK</t>
  </si>
  <si>
    <t>ISERF:US</t>
  </si>
  <si>
    <t>ISESF</t>
  </si>
  <si>
    <t>ISESF.PK</t>
  </si>
  <si>
    <t>ISESF:US</t>
  </si>
  <si>
    <t>14.33 - 14.33</t>
  </si>
  <si>
    <t>CA46431E1016</t>
  </si>
  <si>
    <t>ISEXF</t>
  </si>
  <si>
    <t>ISEXF.PK</t>
  </si>
  <si>
    <t>ISEXF:US</t>
  </si>
  <si>
    <t>65.25 - 65.25</t>
  </si>
  <si>
    <t>ISFLF</t>
  </si>
  <si>
    <t>ISFLF.PK</t>
  </si>
  <si>
    <t>ISFLF:US</t>
  </si>
  <si>
    <t>4.9700 - 4.9960</t>
  </si>
  <si>
    <t>ISGPF</t>
  </si>
  <si>
    <t>ISGPF.PK</t>
  </si>
  <si>
    <t>ISGPF:US</t>
  </si>
  <si>
    <t>16.43 - 16.43</t>
  </si>
  <si>
    <t>ISHAF</t>
  </si>
  <si>
    <t>ISHAF.PK</t>
  </si>
  <si>
    <t>ISHAF:US</t>
  </si>
  <si>
    <t>7.03 - 8.65</t>
  </si>
  <si>
    <t>46431F108</t>
  </si>
  <si>
    <t>CA46431F1080</t>
  </si>
  <si>
    <t>ISHBF</t>
  </si>
  <si>
    <t>ISHBF.PK</t>
  </si>
  <si>
    <t>ISHBF:US</t>
  </si>
  <si>
    <t>5.10 - 7.80</t>
  </si>
  <si>
    <t>ISHDF</t>
  </si>
  <si>
    <t>ISHDF.PK</t>
  </si>
  <si>
    <t>ISHDF:US</t>
  </si>
  <si>
    <t>5.52 - 6.22</t>
  </si>
  <si>
    <t>ISHFF</t>
  </si>
  <si>
    <t>ISHFF.PK</t>
  </si>
  <si>
    <t>ISHFF:US</t>
  </si>
  <si>
    <t>103.95 - 103.95</t>
  </si>
  <si>
    <t>iShares 1-3 Year International TrsBd ETF</t>
  </si>
  <si>
    <t>ISHG.O</t>
  </si>
  <si>
    <t>ISHG:US</t>
  </si>
  <si>
    <t>73.39 - 83.57</t>
  </si>
  <si>
    <t>US4642881258</t>
  </si>
  <si>
    <t>The investment seeks to track the investment results of the FTSE World Government Bond Index     Developed Markets 1-3 Years Capped Select Index. The fund will invest at least 90% of its assets in the component securities of the index and may invest up to 10% of its assets in certain futures options and swap contracts cash and cash equivalents. The index is the performance of fixed-rate local currency investment-grade sovereign bonds from certain developed markets. The fund is non-diversified.</t>
  </si>
  <si>
    <t>ISHHF</t>
  </si>
  <si>
    <t>ISHHF.PK</t>
  </si>
  <si>
    <t>ISHHF:US</t>
  </si>
  <si>
    <t>119.02 - 119.02</t>
  </si>
  <si>
    <t>ISHJF</t>
  </si>
  <si>
    <t>ISHJF.PK</t>
  </si>
  <si>
    <t>ISHJF:US</t>
  </si>
  <si>
    <t>41.54 - 41.54</t>
  </si>
  <si>
    <t>ISHOF</t>
  </si>
  <si>
    <t>ISHOF.PK</t>
  </si>
  <si>
    <t>ISHOF:US</t>
  </si>
  <si>
    <t>28.42 - 71.69</t>
  </si>
  <si>
    <t>ISHPF</t>
  </si>
  <si>
    <t>ISHPF.PK</t>
  </si>
  <si>
    <t>ISHPF:US</t>
  </si>
  <si>
    <t>16.07 - 16.07</t>
  </si>
  <si>
    <t>ISHQF</t>
  </si>
  <si>
    <t>ISHQF.PK</t>
  </si>
  <si>
    <t>ISHQF:US</t>
  </si>
  <si>
    <t>16.65 - 16.65</t>
  </si>
  <si>
    <t>46432H103</t>
  </si>
  <si>
    <t>CA46432H1038</t>
  </si>
  <si>
    <t>ISHRF</t>
  </si>
  <si>
    <t>ISHRF.PK</t>
  </si>
  <si>
    <t>ISHRF:US</t>
  </si>
  <si>
    <t>204.00 - 204.00</t>
  </si>
  <si>
    <t>ISHUF</t>
  </si>
  <si>
    <t>ISHUF.PK</t>
  </si>
  <si>
    <t>ISHUF:US</t>
  </si>
  <si>
    <t>5.14 - 5.15</t>
  </si>
  <si>
    <t>ISHVF</t>
  </si>
  <si>
    <t>ISHVF.PK</t>
  </si>
  <si>
    <t>ISHVF:US</t>
  </si>
  <si>
    <t>5.85 - 5.89</t>
  </si>
  <si>
    <t>ISHWF</t>
  </si>
  <si>
    <t>ISHWF.PK</t>
  </si>
  <si>
    <t>ISHWF:US</t>
  </si>
  <si>
    <t>5.31 - 5.31</t>
  </si>
  <si>
    <t>ISHXF</t>
  </si>
  <si>
    <t>ISHXF.PK</t>
  </si>
  <si>
    <t>ISHXF:US</t>
  </si>
  <si>
    <t>15.38 - 17.77</t>
  </si>
  <si>
    <t>46430L106</t>
  </si>
  <si>
    <t>CA46430L1067</t>
  </si>
  <si>
    <t>ISHYF</t>
  </si>
  <si>
    <t>ISHYF.PK</t>
  </si>
  <si>
    <t>ISHYF:US</t>
  </si>
  <si>
    <t>5.85 - 5.87</t>
  </si>
  <si>
    <t>ISHZF</t>
  </si>
  <si>
    <t>ISHZF.PK</t>
  </si>
  <si>
    <t>ISHZF:US</t>
  </si>
  <si>
    <t>170.03 - 170.03</t>
  </si>
  <si>
    <t>ISJMF</t>
  </si>
  <si>
    <t>ISJMF.PK</t>
  </si>
  <si>
    <t>ISJMF:US</t>
  </si>
  <si>
    <t>5.96 - 5.96</t>
  </si>
  <si>
    <t>ISJPF</t>
  </si>
  <si>
    <t>ISJPF.PK</t>
  </si>
  <si>
    <t>ISJPF:US</t>
  </si>
  <si>
    <t>ISJSF</t>
  </si>
  <si>
    <t>ISJSF.PK</t>
  </si>
  <si>
    <t>ISJSF:US</t>
  </si>
  <si>
    <t>46430F109</t>
  </si>
  <si>
    <t>CA46430F1099</t>
  </si>
  <si>
    <t>ISMCF</t>
  </si>
  <si>
    <t>ISMCF.PK</t>
  </si>
  <si>
    <t>ISMCF:US</t>
  </si>
  <si>
    <t>347.14 - 347.14</t>
  </si>
  <si>
    <t>ISMD</t>
  </si>
  <si>
    <t>Inspire Small/Mid Cap Impact ETF</t>
  </si>
  <si>
    <t>ISMD.K</t>
  </si>
  <si>
    <t>ISMD:US</t>
  </si>
  <si>
    <t>16.08 - 28.86</t>
  </si>
  <si>
    <t>66538H641</t>
  </si>
  <si>
    <t>US66538H6412</t>
  </si>
  <si>
    <t>The investment seeks to replicate investment results that generally correspond to the Inspire Small/Mid Cap Impact Equal Weight Index. The fund generally will invest at least 80% of its total assets in the component securities. The index provider selects securities from a universe of publicly traded domestic small and mid capitalization equity securities of companies with market capitalizations between $1 billion and $3.5 billion and which have an Inspire Impact Score   of zero or higher.</t>
  </si>
  <si>
    <t>ISMJF</t>
  </si>
  <si>
    <t>ISMJF.PK</t>
  </si>
  <si>
    <t>ISMJF:US</t>
  </si>
  <si>
    <t>154.11 - 154.11</t>
  </si>
  <si>
    <t>ISMKF</t>
  </si>
  <si>
    <t>ISMKF.PK</t>
  </si>
  <si>
    <t>ISMKF:US</t>
  </si>
  <si>
    <t>26.48 - 39.41</t>
  </si>
  <si>
    <t>46433C103</t>
  </si>
  <si>
    <t>CA46433C1032</t>
  </si>
  <si>
    <t>ISMUF</t>
  </si>
  <si>
    <t>ISMUF.PK</t>
  </si>
  <si>
    <t>ISMUF:US</t>
  </si>
  <si>
    <t>2.9400 - 4.3800</t>
  </si>
  <si>
    <t>HK2801040828</t>
  </si>
  <si>
    <t>ISMVF</t>
  </si>
  <si>
    <t>ISMVF.PK</t>
  </si>
  <si>
    <t>ISMVF:US</t>
  </si>
  <si>
    <t>29.21 - 29.21</t>
  </si>
  <si>
    <t>ISPCF</t>
  </si>
  <si>
    <t>ISPCF.PK</t>
  </si>
  <si>
    <t>ISPCF:US</t>
  </si>
  <si>
    <t>ISPFF</t>
  </si>
  <si>
    <t>ISPFF.PK</t>
  </si>
  <si>
    <t>ISPFF:US</t>
  </si>
  <si>
    <t>22.36 - 22.36</t>
  </si>
  <si>
    <t>ISQMF</t>
  </si>
  <si>
    <t>ISQMF.PK</t>
  </si>
  <si>
    <t>ISQMF:US</t>
  </si>
  <si>
    <t>18.88 - 63.42</t>
  </si>
  <si>
    <t>ISQWF</t>
  </si>
  <si>
    <t>ISQWF.PK</t>
  </si>
  <si>
    <t>ISQWF:US</t>
  </si>
  <si>
    <t>44.89 - 44.89</t>
  </si>
  <si>
    <t>VanEck Vectors Israel ETF</t>
  </si>
  <si>
    <t>ISRA.K</t>
  </si>
  <si>
    <t>ISRA:US</t>
  </si>
  <si>
    <t>23.05 - 39.76</t>
  </si>
  <si>
    <t>92189F635</t>
  </si>
  <si>
    <t>US92189F6354</t>
  </si>
  <si>
    <t>The investment seeks to replicate as closely as possible before fees and expenses the price and yield performance of the BlueStar Israel Global Index  . The fund normally invests at least 80% of its total assets in securities that comprise the fund s benchmark index. The index is comprised of equity securities which may include depositary receipts of publicly traded companies that are generally considered by BlueStar Global Investors LLC to be Israeli companies. It may also utilize depositary receipts to seek performance that corresponds to the fund s benchmark index. The fund is non-diversified.</t>
  </si>
  <si>
    <t>ISRCF</t>
  </si>
  <si>
    <t>ISRCF.PK</t>
  </si>
  <si>
    <t>ISRCF:US</t>
  </si>
  <si>
    <t>15.10 - 15.10</t>
  </si>
  <si>
    <t>ISRHF</t>
  </si>
  <si>
    <t>ISRHF.PK</t>
  </si>
  <si>
    <t>ISRHF:US</t>
  </si>
  <si>
    <t>2.1100 - 5.1100</t>
  </si>
  <si>
    <t>ISRIF</t>
  </si>
  <si>
    <t>ISRIF.PK</t>
  </si>
  <si>
    <t>ISRIF:US</t>
  </si>
  <si>
    <t>5.95 - 5.95</t>
  </si>
  <si>
    <t>ISRNF</t>
  </si>
  <si>
    <t>ISRNF.PK</t>
  </si>
  <si>
    <t>ISRNF:US</t>
  </si>
  <si>
    <t>10.41 - 10.41</t>
  </si>
  <si>
    <t>ISRPF</t>
  </si>
  <si>
    <t>ISRPF.PK</t>
  </si>
  <si>
    <t>ISRPF:US</t>
  </si>
  <si>
    <t>105.10 - 134.15</t>
  </si>
  <si>
    <t>ISRRF</t>
  </si>
  <si>
    <t>ISRRF.PK</t>
  </si>
  <si>
    <t>ISRRF:US</t>
  </si>
  <si>
    <t>135.14 - 135.14</t>
  </si>
  <si>
    <t>ISRUF</t>
  </si>
  <si>
    <t>ISRUF.PK</t>
  </si>
  <si>
    <t>ISRUF:US</t>
  </si>
  <si>
    <t>4.89 - 8.37</t>
  </si>
  <si>
    <t>ISRVF</t>
  </si>
  <si>
    <t>ISRVF.PK</t>
  </si>
  <si>
    <t>ISRVF:US</t>
  </si>
  <si>
    <t>38.02 - 38.02</t>
  </si>
  <si>
    <t>ISRWF</t>
  </si>
  <si>
    <t>ISRWF.PK</t>
  </si>
  <si>
    <t>ISRWF:US</t>
  </si>
  <si>
    <t>112.74 - 113.55</t>
  </si>
  <si>
    <t>ISRZF</t>
  </si>
  <si>
    <t>ISRZF.PK</t>
  </si>
  <si>
    <t>ISRZF:US</t>
  </si>
  <si>
    <t>102.40 - 102.40</t>
  </si>
  <si>
    <t>ISSGF</t>
  </si>
  <si>
    <t>ISSGF.PK</t>
  </si>
  <si>
    <t>ISSGF:US</t>
  </si>
  <si>
    <t>46431U105</t>
  </si>
  <si>
    <t>CA46431U1057</t>
  </si>
  <si>
    <t>ISSHF</t>
  </si>
  <si>
    <t>ISSHF.PK</t>
  </si>
  <si>
    <t>ISSHF:US</t>
  </si>
  <si>
    <t>220.50 - 220.50</t>
  </si>
  <si>
    <t>ISSIF</t>
  </si>
  <si>
    <t>ISSIF.PK</t>
  </si>
  <si>
    <t>ISSIF:US</t>
  </si>
  <si>
    <t>179.09 - 179.09</t>
  </si>
  <si>
    <t>ISSPF</t>
  </si>
  <si>
    <t>ISSPF.PK</t>
  </si>
  <si>
    <t>ISSPF:US</t>
  </si>
  <si>
    <t>118.18 - 118.18</t>
  </si>
  <si>
    <t>ISSQF</t>
  </si>
  <si>
    <t>ISSQF.PK</t>
  </si>
  <si>
    <t>ISSQF:US</t>
  </si>
  <si>
    <t>92.58 - 92.58</t>
  </si>
  <si>
    <t>ISSRF</t>
  </si>
  <si>
    <t>ISSRF.PK</t>
  </si>
  <si>
    <t>ISSRF:US</t>
  </si>
  <si>
    <t>29.50 - 29.50</t>
  </si>
  <si>
    <t>ISSSF</t>
  </si>
  <si>
    <t>ISSSF.PK</t>
  </si>
  <si>
    <t>ISSSF:US</t>
  </si>
  <si>
    <t>35.70 - 35.70</t>
  </si>
  <si>
    <t>ISSXF</t>
  </si>
  <si>
    <t>ISSXF.PK</t>
  </si>
  <si>
    <t>ISSXF:US</t>
  </si>
  <si>
    <t>29.14 - 29.14</t>
  </si>
  <si>
    <t>46428J105</t>
  </si>
  <si>
    <t>CA46428J1057</t>
  </si>
  <si>
    <t>ISSZF</t>
  </si>
  <si>
    <t>ISSZF.PK</t>
  </si>
  <si>
    <t>ISSZF:US</t>
  </si>
  <si>
    <t>6.47 - 6.47</t>
  </si>
  <si>
    <t>iShares Core 1-5 Year USD Bond ETF</t>
  </si>
  <si>
    <t>ISTB.O</t>
  </si>
  <si>
    <t>ISTB:US</t>
  </si>
  <si>
    <t>47.53 - 51.81</t>
  </si>
  <si>
    <t>46432F859</t>
  </si>
  <si>
    <t>US46432F8591</t>
  </si>
  <si>
    <t>The investment seeks to track the investment results of the Bloomberg Barclays U.S. Universal 1-5 Year Index which measures the performance of U.S. dollar-denominated taxable bonds that are rated either investment-grade or high yield with remaining effective maturities between one and five years. The fund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t>
  </si>
  <si>
    <t>ISTXF</t>
  </si>
  <si>
    <t>ISTXF.PK</t>
  </si>
  <si>
    <t>ISTXF:US</t>
  </si>
  <si>
    <t>5.00 - 5.53</t>
  </si>
  <si>
    <t>ISUDF</t>
  </si>
  <si>
    <t>ISUDF.PK</t>
  </si>
  <si>
    <t>ISUDF:US</t>
  </si>
  <si>
    <t>5.28 - 5.28</t>
  </si>
  <si>
    <t>ISUPF</t>
  </si>
  <si>
    <t>ISUPF.PK</t>
  </si>
  <si>
    <t>ISUPF:US</t>
  </si>
  <si>
    <t>25.78 - 25.78</t>
  </si>
  <si>
    <t>ISUUF</t>
  </si>
  <si>
    <t>ISUUF.PK</t>
  </si>
  <si>
    <t>ISUUF:US</t>
  </si>
  <si>
    <t>100.35 - 100.35</t>
  </si>
  <si>
    <t>ISVAF</t>
  </si>
  <si>
    <t>ISVAF.PK</t>
  </si>
  <si>
    <t>ISVAF:US</t>
  </si>
  <si>
    <t>667.58 - 668.73</t>
  </si>
  <si>
    <t>ISVFF</t>
  </si>
  <si>
    <t>ISVFF.PK</t>
  </si>
  <si>
    <t>ISVFF:US</t>
  </si>
  <si>
    <t>5.55 - 8.39</t>
  </si>
  <si>
    <t>ISVPF</t>
  </si>
  <si>
    <t>ISVPF.PK</t>
  </si>
  <si>
    <t>ISVPF:US</t>
  </si>
  <si>
    <t>6.16 - 6.16</t>
  </si>
  <si>
    <t>ISVQF</t>
  </si>
  <si>
    <t>ISVQF.PK</t>
  </si>
  <si>
    <t>ISVQF:US</t>
  </si>
  <si>
    <t>5.60 - 5.63</t>
  </si>
  <si>
    <t>ISVUF</t>
  </si>
  <si>
    <t>ISVUF.PK</t>
  </si>
  <si>
    <t>ISVUF:US</t>
  </si>
  <si>
    <t>4.47 - 7.59</t>
  </si>
  <si>
    <t>ISVVF</t>
  </si>
  <si>
    <t>ISVVF.PK</t>
  </si>
  <si>
    <t>ISVVF:US</t>
  </si>
  <si>
    <t>36.15 - 60.37</t>
  </si>
  <si>
    <t>ISXAF</t>
  </si>
  <si>
    <t>ISXAF.PK</t>
  </si>
  <si>
    <t>ISXAF:US</t>
  </si>
  <si>
    <t>113.47 - 113.47</t>
  </si>
  <si>
    <t>CH0008899764</t>
  </si>
  <si>
    <t>ISXIF</t>
  </si>
  <si>
    <t>ISXIF.PK</t>
  </si>
  <si>
    <t>ISXIF:US</t>
  </si>
  <si>
    <t>2.4500 - 3.1750</t>
  </si>
  <si>
    <t>HK2836036130</t>
  </si>
  <si>
    <t>ISXPF</t>
  </si>
  <si>
    <t>ISXPF.PK</t>
  </si>
  <si>
    <t>ISXPF:US</t>
  </si>
  <si>
    <t>94.61 - 94.61</t>
  </si>
  <si>
    <t>ISXXF</t>
  </si>
  <si>
    <t>ISXXF.PK</t>
  </si>
  <si>
    <t>ISXXF:US</t>
  </si>
  <si>
    <t>21.82 - 21.82</t>
  </si>
  <si>
    <t>iShares MSCI Intl Size Factor ETF</t>
  </si>
  <si>
    <t>ISZE.K</t>
  </si>
  <si>
    <t>ISZE:US</t>
  </si>
  <si>
    <t>18.19 - 28.39</t>
  </si>
  <si>
    <t>46435G508</t>
  </si>
  <si>
    <t>US46435G5080</t>
  </si>
  <si>
    <t>The investment seeks to track the investment results of the MSCI World ex USA Low Size Index. The fund generally will invest at least 90% of its assets in the component securities of the underlying index and in investments that have economic characteristics that are substantially identical to the component securities of the underlying index. The index is based on a traditional market capitalization-weighted parent index the MSCI World ex USA Index (the "parent index"). The parent index includes international large- and mid-capitalization stocks.</t>
  </si>
  <si>
    <t>ISZXF</t>
  </si>
  <si>
    <t>ISZXF.PK</t>
  </si>
  <si>
    <t>ISZXF:US</t>
  </si>
  <si>
    <t>141.19 - 141.19</t>
  </si>
  <si>
    <t>ISZZF</t>
  </si>
  <si>
    <t>ISZZF.PK</t>
  </si>
  <si>
    <t>ISZZF:US</t>
  </si>
  <si>
    <t>5.98 - 10.60</t>
  </si>
  <si>
    <t>iShares US Aerospace &amp; Defense ETF</t>
  </si>
  <si>
    <t>ITA:US</t>
  </si>
  <si>
    <t>112.47 - 240.62</t>
  </si>
  <si>
    <t>US4642887602</t>
  </si>
  <si>
    <t>The investment seeks to track the investment results of the Dow Jones U.S. Select Aerospace &amp; Defense Index composed of U.S. equities in the aerospace and defense sector. The fund generally invests at least 90% of its assets in securities of the underlying index and in depositary receipts representing securities of the underlying index. The underlying index measures the performance of the aerospace and defense sector of the U.S. equity market. Aerospace companies in the index include manufacturers assemblers and distributors of aircraft and aircraft parts. The fund is non-diversified.</t>
  </si>
  <si>
    <t>iShares US Home Construction ETF</t>
  </si>
  <si>
    <t>ITB:US</t>
  </si>
  <si>
    <t>22.39 - 60.87</t>
  </si>
  <si>
    <t>US4642887529</t>
  </si>
  <si>
    <t>The investment seeks to track the investment results of the Dow Jones U.S. Select Home Construction Index composed of U.S. equities in the home construction sector. The fund generally invests at least 90% of its assets in securities of the underlying index and in depositary receipts representing securities of the underlying index. The underlying index measures the performance of the home construction sector of the U.S. equity market. The fund may invest the remainder of its assets in certain futures options and swap contracts cash and cash equivalents. It is non-diversified.</t>
  </si>
  <si>
    <t>ITBFF</t>
  </si>
  <si>
    <t>ITBFF.PK</t>
  </si>
  <si>
    <t>ITBFF:US</t>
  </si>
  <si>
    <t>134.50 - 134.50</t>
  </si>
  <si>
    <t>BlueStar Israel Technology ETF</t>
  </si>
  <si>
    <t>ITEQ.K</t>
  </si>
  <si>
    <t>ITEQ:US</t>
  </si>
  <si>
    <t>29.62 - 62.46</t>
  </si>
  <si>
    <t>26924G870</t>
  </si>
  <si>
    <t>US26924G8704</t>
  </si>
  <si>
    <t>The investment seeks to provide investment results that correspond generally to the total return performance of the BlueStar Israel Global Technology Index    ("BIGITech   "). The fund will invest at least 80% of its total assets in the component securities of the index and in depositary receipts representing such securities. As a result normally the fund will invest at least 80% of its total assets in Israeli technology companies. BIGITech    was created in 2013 by BlueStar Global Investors LLC d/b/a BlueStar Indexes   and tracks the performance of exchange-listed Israeli technology operating companies. It is non-diversified.</t>
  </si>
  <si>
    <t>VanEck Vectors Intermediate Muni ETF</t>
  </si>
  <si>
    <t>ITM:US</t>
  </si>
  <si>
    <t>35.77 - 52.37</t>
  </si>
  <si>
    <t>92189H201</t>
  </si>
  <si>
    <t>US92189H2013</t>
  </si>
  <si>
    <t>The investment seeks to replicate as closely as possible before fees and expenses the price and yield performance of the Bloomberg Barclays AMT-Free Intermediate Continuous Municipal Index. The fund normally invests at least 80% of its total assets in fixed income securities that comprise the index. The index is comprised of publicly traded municipal bonds that cover the U.S. dollar denominated intermediate term tax-exempt bond market.</t>
  </si>
  <si>
    <t>iShares Core S&amp;P Total US Stock Mkt ETF</t>
  </si>
  <si>
    <t>ITOT.K</t>
  </si>
  <si>
    <t>ITOT:US</t>
  </si>
  <si>
    <t>48.52 - 83.05</t>
  </si>
  <si>
    <t>US4642871507</t>
  </si>
  <si>
    <t>The investment seeks to track the investment results of the S&amp;P Total Market Index    (TMI) which is comprised of the common equities included in the S&amp;P 500   and the S&amp;P Completion Index   .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t>
  </si>
  <si>
    <t>ITRYF</t>
  </si>
  <si>
    <t>ITRYF.PK</t>
  </si>
  <si>
    <t>ITRYF:US</t>
  </si>
  <si>
    <t>5.08 - 5.08</t>
  </si>
  <si>
    <t>ITSXF</t>
  </si>
  <si>
    <t>ITSXF.PK</t>
  </si>
  <si>
    <t>ITSXF:US</t>
  </si>
  <si>
    <t>21.83 - 31.50</t>
  </si>
  <si>
    <t>46431B107</t>
  </si>
  <si>
    <t>CA46431B1076</t>
  </si>
  <si>
    <t>ITTSF</t>
  </si>
  <si>
    <t>ITTSF.PK</t>
  </si>
  <si>
    <t>ITTSF:US</t>
  </si>
  <si>
    <t>299.57 - 299.57</t>
  </si>
  <si>
    <t>IUAGF</t>
  </si>
  <si>
    <t>IUAGF.PK</t>
  </si>
  <si>
    <t>IUAGF:US</t>
  </si>
  <si>
    <t>6.06 - 6.06</t>
  </si>
  <si>
    <t>IUCDL</t>
  </si>
  <si>
    <t>IUCDL.PK</t>
  </si>
  <si>
    <t>IUCDL:US</t>
  </si>
  <si>
    <t>AU000000IAF5</t>
  </si>
  <si>
    <t>IUNSF</t>
  </si>
  <si>
    <t>IUNSF.PK</t>
  </si>
  <si>
    <t>IUNSF:US</t>
  </si>
  <si>
    <t>2.1700 - 7.2300</t>
  </si>
  <si>
    <t>46428C100</t>
  </si>
  <si>
    <t>CA46428C1005</t>
  </si>
  <si>
    <t>IUNTF</t>
  </si>
  <si>
    <t>IUNTF.PK</t>
  </si>
  <si>
    <t>IUNTF:US</t>
  </si>
  <si>
    <t>13.64 - 21.39</t>
  </si>
  <si>
    <t>46428L100</t>
  </si>
  <si>
    <t>CA46428L1004</t>
  </si>
  <si>
    <t>IUS</t>
  </si>
  <si>
    <t>Invesco RAFIâ„¢ Strategic US ETF</t>
  </si>
  <si>
    <t>IUS.O</t>
  </si>
  <si>
    <t>IUS:US</t>
  </si>
  <si>
    <t>18.25 - 29.44</t>
  </si>
  <si>
    <t>46138J742</t>
  </si>
  <si>
    <t>US46138J7422</t>
  </si>
  <si>
    <t>The investment seeks to track the investment results (before fees and expenses) of the Invesco Strategic US Index (the "underlying index"). The fund generally will invest at least 80% of its total assets in securities that comprise the underlying index. It employs a "full replication" methodology in seeking to track the underlying index meaning that the fund generally invests in all of the securities comprising the index in proportion to their weightings in the index. The index is designed to measure the performance of equity securities issued by higher quality large-business-sized companies designated as U.S. companies. The fund is non-diversified.</t>
  </si>
  <si>
    <t>iShares Core Total USD Bond Market ETF</t>
  </si>
  <si>
    <t>IUSB.O</t>
  </si>
  <si>
    <t>IUSB:US</t>
  </si>
  <si>
    <t>48.55 - 55.19</t>
  </si>
  <si>
    <t>46434V613</t>
  </si>
  <si>
    <t>US46434V6130</t>
  </si>
  <si>
    <t>The investment seeks to track the investment results of the Bloomberg Barclays U.S. Universal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measures the performance of U.S. dollar-denominated taxable bonds that are rated either investment-grade or high yield.</t>
  </si>
  <si>
    <t>iShares Core S&amp;P US Growth ETF</t>
  </si>
  <si>
    <t>IUSG.O</t>
  </si>
  <si>
    <t>IUSG:US</t>
  </si>
  <si>
    <t>48.55 - 86.74</t>
  </si>
  <si>
    <t>US4642876712</t>
  </si>
  <si>
    <t>The investment seeks to track the investment results of the S&amp;P 900 Growth Index (the "underlying index"). The fund generally invests at least 90% of its assets in securities of the underlying index and in depositary receipts representing securities of the underlying index. The underlying index measures the performance of the large- and mid- capitalization growth sector of the U.S. equity market.</t>
  </si>
  <si>
    <t>IUSPF</t>
  </si>
  <si>
    <t>IUSPF.PK</t>
  </si>
  <si>
    <t>IUSPF:US</t>
  </si>
  <si>
    <t>10.29 - 15.55</t>
  </si>
  <si>
    <t>46431D103</t>
  </si>
  <si>
    <t>CA46431D1033</t>
  </si>
  <si>
    <t>Invesco RAFIâ„¢ Strategic US Small Com ETF</t>
  </si>
  <si>
    <t>IUSS.O</t>
  </si>
  <si>
    <t>IUSS:US</t>
  </si>
  <si>
    <t>14.26 - 25.70</t>
  </si>
  <si>
    <t>46138J734</t>
  </si>
  <si>
    <t>US46138J7349</t>
  </si>
  <si>
    <t>The investment seeks to track the investment results (before fees and expenses) of the Invesco Strategic US Small Company Index (the "underlying index"). The fund generally will invest at least 80% of its total assets in securities that comprise the underlying index. It employs a "full replication" methodology in seeking to track the index meaning that the fund generally invests in all of the securities comprising the index in proportion to their weightings in the index. The index is designed to measure the performance of equity securities issued by higher quality small-business-sized companies designated as U.S. companies. The fund is non-diversified.</t>
  </si>
  <si>
    <t>iShares Core S&amp;P US Value ETF</t>
  </si>
  <si>
    <t>IUSV.O</t>
  </si>
  <si>
    <t>IUSV:US</t>
  </si>
  <si>
    <t>39.21 - 63.93</t>
  </si>
  <si>
    <t>US4642876639</t>
  </si>
  <si>
    <t>The investment seeks to track the investment results of the S&amp;P 900 Value Index (the "underlying index") which measures the performance of the large- and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</si>
  <si>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IUTCF</t>
  </si>
  <si>
    <t>IUTCF.PK</t>
  </si>
  <si>
    <t>IUTCF:US</t>
  </si>
  <si>
    <t>10.64 - 19.49</t>
  </si>
  <si>
    <t>46428M108</t>
  </si>
  <si>
    <t>CA46428M1086</t>
  </si>
  <si>
    <t>IUTIL</t>
  </si>
  <si>
    <t>IUTIL.PK</t>
  </si>
  <si>
    <t>IUTIL:US</t>
  </si>
  <si>
    <t>AU000000IGB1</t>
  </si>
  <si>
    <t>IUTSF</t>
  </si>
  <si>
    <t>IUTSF.PK</t>
  </si>
  <si>
    <t>IUTSF:US</t>
  </si>
  <si>
    <t>12.20 - 20.34</t>
  </si>
  <si>
    <t>46428D108</t>
  </si>
  <si>
    <t>CA46428D1087</t>
  </si>
  <si>
    <t>IUYBF</t>
  </si>
  <si>
    <t>IUYBF.PK</t>
  </si>
  <si>
    <t>IUYBF:US</t>
  </si>
  <si>
    <t>13.96 - 13.96</t>
  </si>
  <si>
    <t>46430D104</t>
  </si>
  <si>
    <t>CA46430D1042</t>
  </si>
  <si>
    <t>Alpha Architect Intl Quant Val ETF</t>
  </si>
  <si>
    <t>IVAL.K</t>
  </si>
  <si>
    <t>IVAL:US</t>
  </si>
  <si>
    <t>17.60 - 30.28</t>
  </si>
  <si>
    <t>02072L201</t>
  </si>
  <si>
    <t>US02072L2016</t>
  </si>
  <si>
    <t>The investment seeks to track the total return performance of the Alpha Architect International Quantitative Value Index. The fund normally will invest at least 80% of its total assets in the component securities of the Alpha Architect International Quantitative Value Index and investments that have economic characteristics that are substantially identical to the economic characteristics of such component securities. The index uses a 5-step quantitative rules-based methodology to identify a portfolio of approximately 40-50 undervalued non-U.S. equity securities or their depositary receipts with the potential for capital appreciation.</t>
  </si>
  <si>
    <t>IVATF</t>
  </si>
  <si>
    <t>IVATF.PK</t>
  </si>
  <si>
    <t>IVATF:US</t>
  </si>
  <si>
    <t>24.45 - 24.45</t>
  </si>
  <si>
    <t>IVBUF</t>
  </si>
  <si>
    <t>IVBUF.PK</t>
  </si>
  <si>
    <t>IVBUF:US</t>
  </si>
  <si>
    <t>4.57 - 6.54</t>
  </si>
  <si>
    <t>iShares S&amp;P 500 Value ETF</t>
  </si>
  <si>
    <t>IVE:US</t>
  </si>
  <si>
    <t>81.70 - 132.10</t>
  </si>
  <si>
    <t>US4642874089</t>
  </si>
  <si>
    <t>The investment seeks to track the investment results of the S&amp;P 500 Value IndexTM which measures the performance of the large-capitalization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</si>
  <si>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IVECF</t>
  </si>
  <si>
    <t>IVECF.PK</t>
  </si>
  <si>
    <t>IVECF:US</t>
  </si>
  <si>
    <t>473.45 - 473.45</t>
  </si>
  <si>
    <t>IVES</t>
  </si>
  <si>
    <t>Wedbush ETFMG Global Cloud Tech ETF</t>
  </si>
  <si>
    <t>IVES.K</t>
  </si>
  <si>
    <t>IVES:US</t>
  </si>
  <si>
    <t>22.11 - 46.40</t>
  </si>
  <si>
    <t>26924G805</t>
  </si>
  <si>
    <t>US26924G8050</t>
  </si>
  <si>
    <t>The investment seeks to track the price and yield performance before fees and expenses of the Dan Ives Global Cloud Technology Prime Index NTR (the    index   ). The fund invests at least 80% of its total assets exclusive of collateral held from securities lending in the component securities of the index and in ADRs and GDRs based on the component securities in the index. The index tracks the performance of the exchange-listed equity securities of companies across the globe that are known collectively as    Cloud Technology Companies   .</t>
  </si>
  <si>
    <t>IVGSF</t>
  </si>
  <si>
    <t>IVGSF.PK</t>
  </si>
  <si>
    <t>IVGSF:US</t>
  </si>
  <si>
    <t>IVIVF</t>
  </si>
  <si>
    <t>IVIVF.PK</t>
  </si>
  <si>
    <t>IVIVF:US</t>
  </si>
  <si>
    <t>103.65 - 103.65</t>
  </si>
  <si>
    <t>iShares Edge MSCI Intl Value Factor ETF</t>
  </si>
  <si>
    <t>IVLU.K</t>
  </si>
  <si>
    <t>IVLU:US</t>
  </si>
  <si>
    <t>15.27 - 24.79</t>
  </si>
  <si>
    <t>46435G409</t>
  </si>
  <si>
    <t>US46435G4091</t>
  </si>
  <si>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</si>
  <si>
    <t>IVMKF</t>
  </si>
  <si>
    <t>IVMKF.PK</t>
  </si>
  <si>
    <t>IVMKF:US</t>
  </si>
  <si>
    <t>30.57 - 42.97</t>
  </si>
  <si>
    <t>Vanguard S&amp;P Mid-Cap 400 Growth ETF</t>
  </si>
  <si>
    <t>IVOG.K</t>
  </si>
  <si>
    <t>IVOG:US</t>
  </si>
  <si>
    <t>90.00 - 171.45</t>
  </si>
  <si>
    <t>US9219328690</t>
  </si>
  <si>
    <t>The investment seeks to track the performance of a benchmark index that measures the investment return of mid-capitalization growth stocks in the United States. The fund employs an indexing investment approach designed to track the performance of the S&amp;P MidCap 400   Growth Index which represents the growth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</si>
  <si>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IVOL</t>
  </si>
  <si>
    <t>Quadratic Intrst Rt Vol &amp; Infl H ETF</t>
  </si>
  <si>
    <t>IVOL.K</t>
  </si>
  <si>
    <t>IVOL:US</t>
  </si>
  <si>
    <t>24.05 - 27.82</t>
  </si>
  <si>
    <t>US5007677363</t>
  </si>
  <si>
    <t>The investment seeks to hedge relative interest rate movements whether these movements arise from falling short-term interest rates or rising long-term interest rates and to benefit from market stress when fixed income volatility increases while providing the potential for enhanced inflation-protected income. The fund is actively managed and seeks to achieve its investment objective primarily by investing directly or indirectly in a mix of U.S. Treasury Inflation-Protected Securities ("TIPS") and long options tied to the shape of the U.S. interest rate curve. It is non-diversified.</t>
  </si>
  <si>
    <t>Vanguard S&amp;P Mid-Cap 400 ETF</t>
  </si>
  <si>
    <t>IVOO.K</t>
  </si>
  <si>
    <t>IVOO:US</t>
  </si>
  <si>
    <t>79.50 - 146.89</t>
  </si>
  <si>
    <t>US9219328856</t>
  </si>
  <si>
    <t>The investment seeks to track the performance of a benchmark index that measures the investment return of mid-capitalization stocks in the United States. The fund employs an indexing investment approach designed to track the performance of the S&amp;P MidCap 400   Index. The index measures the performance of mid-size companies in the United States. The Advisor attempts to replicate the target index by investing all or substantially all of its assets in the stocks that make up the index holding each stock in approximately the same proportion as its weighting in the index.</t>
  </si>
  <si>
    <t>Vanguard S&amp;P Mid-Cap 400 Value ETF</t>
  </si>
  <si>
    <t>IVOV.K</t>
  </si>
  <si>
    <t>IVOV:US</t>
  </si>
  <si>
    <t>69.24 - 132.30</t>
  </si>
  <si>
    <t>US9219328443</t>
  </si>
  <si>
    <t>The investment seeks to track the performance of a benchmark index that measures the investment return of mid-capitalization value stocks in the United States. The fund employs an indexing investment approach designed to track the performance of the S&amp;P MidCap 400   Value Index which represents the value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</si>
  <si>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IVSPF</t>
  </si>
  <si>
    <t>IVSPF.PK</t>
  </si>
  <si>
    <t>IVSPF:US</t>
  </si>
  <si>
    <t>4.33 - 6.80</t>
  </si>
  <si>
    <t>IVSRF</t>
  </si>
  <si>
    <t>IVSRF.PK</t>
  </si>
  <si>
    <t>IVSRF:US</t>
  </si>
  <si>
    <t>5.30 - 5.31</t>
  </si>
  <si>
    <t>IVUSF</t>
  </si>
  <si>
    <t>IVUSF.PK</t>
  </si>
  <si>
    <t>IVUSF:US</t>
  </si>
  <si>
    <t>172.70 - 172.70</t>
  </si>
  <si>
    <t>iShares Core S&amp;P 500 ETF</t>
  </si>
  <si>
    <t>IVV:US</t>
  </si>
  <si>
    <t>220.28 - 365.69</t>
  </si>
  <si>
    <t>US4642872000</t>
  </si>
  <si>
    <t>The investment seeks to track the investment results of the S&amp;P 500 (the "underlying index")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</si>
  <si>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IVVPF</t>
  </si>
  <si>
    <t>IVVPF.PK</t>
  </si>
  <si>
    <t>IVVPF:US</t>
  </si>
  <si>
    <t>109.31 - 134.87</t>
  </si>
  <si>
    <t>IVVVF</t>
  </si>
  <si>
    <t>IVVVF.PK</t>
  </si>
  <si>
    <t>IVVVF:US</t>
  </si>
  <si>
    <t>92.00 - 92.00</t>
  </si>
  <si>
    <t>iShares S&amp;P 500 Growth ETF</t>
  </si>
  <si>
    <t>IVW:US</t>
  </si>
  <si>
    <t>35.21 - 62.60</t>
  </si>
  <si>
    <t>US4642873099</t>
  </si>
  <si>
    <t>The investment seeks to track the investment results of the S&amp;P 500 Growth IndexTM which measures the performance of the large-capitalization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BFA believes will help the fund track the underlying index.</t>
  </si>
  <si>
    <t>IWATF</t>
  </si>
  <si>
    <t>IWATF.PK</t>
  </si>
  <si>
    <t>IWATF:US</t>
  </si>
  <si>
    <t>53.14 - 53.14</t>
  </si>
  <si>
    <t>iShares Russell 1000 ETF</t>
  </si>
  <si>
    <t>IWB:US</t>
  </si>
  <si>
    <t>120.20 - 203.79</t>
  </si>
  <si>
    <t>US4642876225</t>
  </si>
  <si>
    <t>The investment seeks to track the investment results of the Russell 1000   Index which measures the performance of large- and mid- capitalization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</si>
  <si>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Micro-Cap ETF</t>
  </si>
  <si>
    <t>IWC:US</t>
  </si>
  <si>
    <t>55.02 - 103.95</t>
  </si>
  <si>
    <t>US4642888691</t>
  </si>
  <si>
    <t>The investment seeks to track the investment results of the Russell Microcap Index which measures the performance of the microcap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</si>
  <si>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1000 Value ETF</t>
  </si>
  <si>
    <t>IWD:US</t>
  </si>
  <si>
    <t>84.11 - 138.88</t>
  </si>
  <si>
    <t>US4642875987</t>
  </si>
  <si>
    <t>The investment seeks to track the investment results of the Russell 1000   Value Index (the "underlying index") which measures the performance of large- and mid- capitalization value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</si>
  <si>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1000 Growth ETF</t>
  </si>
  <si>
    <t>IWF:US</t>
  </si>
  <si>
    <t>128.23 - 234.76</t>
  </si>
  <si>
    <t>US4642876142</t>
  </si>
  <si>
    <t>The investment seeks to track the investment results of the Russell 1000   Growth Index which measures the performance of large- and mid-capitalization growth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</si>
  <si>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IWFH</t>
  </si>
  <si>
    <t>iShares Virtual Work and Life Mltsct ETF</t>
  </si>
  <si>
    <t>IWFH.K</t>
  </si>
  <si>
    <t>IWFH:US</t>
  </si>
  <si>
    <t>25.44 - 28.24</t>
  </si>
  <si>
    <t>46436E585</t>
  </si>
  <si>
    <t>US46436E5859</t>
  </si>
  <si>
    <t>The investment seeks to track the investment results of the NYSE   FactSet   Global Virtual Work and Life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equity securities issued by companies that provide products services or technologies that support remote work ("Tele-Work") or remote lifestyle ("Tele-Life") as determined by the index provider. The fund is non-diversified.</t>
  </si>
  <si>
    <t>iShares Russell Top 200 ETF</t>
  </si>
  <si>
    <t>IWL:US</t>
  </si>
  <si>
    <t>52.77 - 87.36</t>
  </si>
  <si>
    <t>US4642894467</t>
  </si>
  <si>
    <t>The investment seeks to track the investment results of the Russell Top 200   Index which measures the performance of the largest capitalization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</si>
  <si>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iShares Russell 2000 ETF</t>
  </si>
  <si>
    <t>IWM:US</t>
  </si>
  <si>
    <t>95.69 - 178.10</t>
  </si>
  <si>
    <t>US4642876555</t>
  </si>
  <si>
    <t>The investment seeks to track the investment results of the Russell 2000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</si>
  <si>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2000 Value ETF</t>
  </si>
  <si>
    <t>IWN:US</t>
  </si>
  <si>
    <t>69.27 - 130.16</t>
  </si>
  <si>
    <t>US4642876308</t>
  </si>
  <si>
    <t>The investment seeks to track the investment results of the Russell 2000 Value Index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</si>
  <si>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2000 Growth ETF</t>
  </si>
  <si>
    <t>IWO:US</t>
  </si>
  <si>
    <t>129.54 - 255.50</t>
  </si>
  <si>
    <t>US4642876480</t>
  </si>
  <si>
    <t>The investment seeks to track the investment results of the Russell 2000 Growth Index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</si>
  <si>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Mid-Cap Growth ETF</t>
  </si>
  <si>
    <t>IWP:US</t>
  </si>
  <si>
    <t>101.93 - 194.02</t>
  </si>
  <si>
    <t>US4642874816</t>
  </si>
  <si>
    <t>The investment seeks to track the investment results of the Russell Midcap Growth Index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</si>
  <si>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Mid-Cap ETF</t>
  </si>
  <si>
    <t>IWR:US</t>
  </si>
  <si>
    <t>36.03 - 65.14</t>
  </si>
  <si>
    <t>US4642874998</t>
  </si>
  <si>
    <t>The investment seeks to track the investment results of the Russell Midcap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</si>
  <si>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Mid-Cap Value ETF</t>
  </si>
  <si>
    <t>IWS:US</t>
  </si>
  <si>
    <t>53.42 - 96.96</t>
  </si>
  <si>
    <t>US4642874733</t>
  </si>
  <si>
    <t>The investment seeks to track the investment results of the Russell Midcap Value Index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</si>
  <si>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3000 ETF</t>
  </si>
  <si>
    <t>IWV:US</t>
  </si>
  <si>
    <t>126.00 - 215.03</t>
  </si>
  <si>
    <t>US4642876894</t>
  </si>
  <si>
    <t>The investment seeks to track the investment results of the Russell 3000   Index which measures the performance of the broad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</si>
  <si>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iShares Russell Top 200 Value ETF</t>
  </si>
  <si>
    <t>IWX:US</t>
  </si>
  <si>
    <t>37.65 - 59.37</t>
  </si>
  <si>
    <t>US4642894202</t>
  </si>
  <si>
    <t>The investment seeks to track the investment results of the Russell Top 200 Value Index which measures the performance of the largest capitalization value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</si>
  <si>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iShares Russell Top 200 Growth ETF</t>
  </si>
  <si>
    <t>IWY:US</t>
  </si>
  <si>
    <t>71.86 - 131.90</t>
  </si>
  <si>
    <t>US4642894384</t>
  </si>
  <si>
    <t>The investment seeks to track the investment results of the Russell Top 200 Growth Index which measures the performance of the largest capitalization growth sector of the U.S. equity market.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t>
  </si>
  <si>
    <t>iShares Global Energy ETF</t>
  </si>
  <si>
    <t>IXC:US</t>
  </si>
  <si>
    <t>12.23 - 31.71</t>
  </si>
  <si>
    <t>US4642873412</t>
  </si>
  <si>
    <t>The investment seeks to track the S&amp;P Global 1200 Energy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energy sector of the economy and that the index provider believes are important to global markets. The fund is non-diversified.</t>
  </si>
  <si>
    <t>iShares Global Financials ETF</t>
  </si>
  <si>
    <t>IXG:US</t>
  </si>
  <si>
    <t>40.26 - 69.57</t>
  </si>
  <si>
    <t>US4642873339</t>
  </si>
  <si>
    <t>The investment seeks to track the investment results of the S&amp;P Global 1200 Financials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financial sector of the economy and that the index provider believes are important to global markets.</t>
  </si>
  <si>
    <t>iShares Global Healthcare ETF</t>
  </si>
  <si>
    <t>IXJ:US</t>
  </si>
  <si>
    <t>51.07 - 76.11</t>
  </si>
  <si>
    <t>US4642873255</t>
  </si>
  <si>
    <t>The investment seeks to track the S&amp;P Global 1200 Health Care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a part of the healthcare sector of the economy and that the index provider believes are important to global markets.</t>
  </si>
  <si>
    <t>IXLCF</t>
  </si>
  <si>
    <t>IXLCF.PK</t>
  </si>
  <si>
    <t>IXLCF:US</t>
  </si>
  <si>
    <t>46434P103</t>
  </si>
  <si>
    <t>CA46434P1036</t>
  </si>
  <si>
    <t>IXLDF</t>
  </si>
  <si>
    <t>IXLDF.PK</t>
  </si>
  <si>
    <t>IXLDF:US</t>
  </si>
  <si>
    <t>46434Q101</t>
  </si>
  <si>
    <t>CA46434Q1019</t>
  </si>
  <si>
    <t>iShares Global Tech ETF</t>
  </si>
  <si>
    <t>IXN:US</t>
  </si>
  <si>
    <t>155.91 - 283.39</t>
  </si>
  <si>
    <t>US4642872919</t>
  </si>
  <si>
    <t>The investment seeks to track the investment results of the S&amp;P Global 1200 Information Technology IndexTM.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measures the performance of companies that the index provider deems to be part of the information technology sector of the economy and that the index provider believes are important to global markets. It is non-diversified.</t>
  </si>
  <si>
    <t>iShares Global Comm Services ETF</t>
  </si>
  <si>
    <t>IXP:US</t>
  </si>
  <si>
    <t>45.58 - 73.21</t>
  </si>
  <si>
    <t>US4642872752</t>
  </si>
  <si>
    <t>The investment seeks to track the investment results of the S&amp;P Global 1200 Communication Services 4.5/22.5/45 Capped IndexTM. The fund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is designed to measure the performance of global equities in the communication services sector. The fund is non-diversified.</t>
  </si>
  <si>
    <t>IXSCF</t>
  </si>
  <si>
    <t>IXSCF.PK</t>
  </si>
  <si>
    <t>IXSCF:US</t>
  </si>
  <si>
    <t>6.40 - 6.40</t>
  </si>
  <si>
    <t>IXSE</t>
  </si>
  <si>
    <t>WisdomTree India ex-State-Owned Entrprs</t>
  </si>
  <si>
    <t>IXSE.K</t>
  </si>
  <si>
    <t>IXSE:US</t>
  </si>
  <si>
    <t>15.38 - 26.70</t>
  </si>
  <si>
    <t>97717Y733</t>
  </si>
  <si>
    <t>US97717Y7334</t>
  </si>
  <si>
    <t>The investment seeks to track the price and yield performance before fees and expenses of the WisdomTree India ex-State-Owned Enterprises Index. Normally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companies incorporated and traded in India excluding common stocks of "state-owned enterprises." The fund is non-diversified.</t>
  </si>
  <si>
    <t>iShares Core MSCI Total Intl Stk ETF</t>
  </si>
  <si>
    <t>IXUS.O</t>
  </si>
  <si>
    <t>IXUS:US</t>
  </si>
  <si>
    <t>40.35 - 63.85</t>
  </si>
  <si>
    <t>46432F834</t>
  </si>
  <si>
    <t>US46432F8344</t>
  </si>
  <si>
    <t>The investment seeks to track the investment results of the MSCI ACWI ex USA IMI composed of large- mid- and small-capitalization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 excluding the United States.</t>
  </si>
  <si>
    <t>iShares US Consumer Services ETF</t>
  </si>
  <si>
    <t>IYC:US</t>
  </si>
  <si>
    <t>150.00 - 270.77</t>
  </si>
  <si>
    <t>US4642875805</t>
  </si>
  <si>
    <t>The investment seeks to track the investment results of the Dow Jones U.S. Consumer Services Capped Index. The fund generally invests at least 90% of its assets in securities of the underlying index and in depositary receipts representing securities of the underlying index. The underlying index measures the performance of domestic equities in the consumer services industry.</t>
  </si>
  <si>
    <t>iShares US Energy ETF</t>
  </si>
  <si>
    <t>IYE:US</t>
  </si>
  <si>
    <t>12.13 - 32.84</t>
  </si>
  <si>
    <t>US4642877967</t>
  </si>
  <si>
    <t>The investment seeks to track the investment results of the Dow Jones U.S. Oil &amp; Gas Index composed of U.S. equities in the energy sector. The fund generally invests at least 90% of its assets in securities of the underlying index and in depositary receipts representing securities of the underlying index. The underlying index measures the performance of the oil and gas sector of the U.S. equity market. The fund is non-diversified.</t>
  </si>
  <si>
    <t>iShares US Financials ETF</t>
  </si>
  <si>
    <t>IYF:US</t>
  </si>
  <si>
    <t>81.24 - 143.69</t>
  </si>
  <si>
    <t>US4642877884</t>
  </si>
  <si>
    <t>The investment seeks to track the investment results of the Dow Jones U.S. Financials Capped Index composed of U.S. equities in the financial sector. The fund generally invests at least 90% of its assets in securities of the underlying index and in depositary receipts representing securities of the underlying index. The underlying index measures the performance of U.S. companies in the financial sector.</t>
  </si>
  <si>
    <t>iShares US Financial Services ETF</t>
  </si>
  <si>
    <t>IYG:US</t>
  </si>
  <si>
    <t>86.42 - 156.97</t>
  </si>
  <si>
    <t>US4642877702</t>
  </si>
  <si>
    <t>The investment seeks to track the investment results of the Dow Jones U.S. Financial Services Index composed of U.S. equities in the financial services sector. The fund generally invests at least 90% of its assets in securities of the underlying index and in depositary receipts representing securities of the underlying index. The underlying index measures the performance of the financial services sector of the U.S. equity market. The fund is non-diversified.</t>
  </si>
  <si>
    <t>iShares US Healthcare ETF</t>
  </si>
  <si>
    <t>IYH:US</t>
  </si>
  <si>
    <t>156.17 - 246.39</t>
  </si>
  <si>
    <t>US4642877629</t>
  </si>
  <si>
    <t>The investment seeks to track the investment results of the Dow Jones U.S. Health Care Index composed of U.S. equities in the healthcare sector. The fund generally invests at least 90% of its assets in securities of the underlying index and in depositary receipts representing securities of the underlying index. The underlying index measures the performance of the healthcare sector of the U.S. equity market. The fund is non-diversified.</t>
  </si>
  <si>
    <t>iShares US Industrials ETF</t>
  </si>
  <si>
    <t>IYJ:US</t>
  </si>
  <si>
    <t>101.93 - 188.25</t>
  </si>
  <si>
    <t>US4642877546</t>
  </si>
  <si>
    <t>The investment seeks to track the investment results of the Dow Jones U.S. Industrials Index composed of U.S. equities in the industrials sector. The fund generally invests at least 90% of its assets in securities of the underlying index and in depositary receipts representing securities of the underlying index. The underlying index measures the performance of the industrials sector of the U.S. equity market.</t>
  </si>
  <si>
    <t>iShares US Consumer Goods ETF</t>
  </si>
  <si>
    <t>IYK:US</t>
  </si>
  <si>
    <t>92.00 - 157.35</t>
  </si>
  <si>
    <t>US4642878122</t>
  </si>
  <si>
    <t>The investment seeks to track the investment results of the Dow Jones U.S. Consumer Goods Index composed of U.S. equities in the consumer goods sector. The fund generally invests at least 90% of its assets in securities of the underlying index and in depositary receipts representing securities of the underlying index. The underlying index measures the performance of the consumer goods sector of the U.S. equity market. The fund may invest the remainder of its assets in certain futures options and swap contracts cash and cash equivalents. It is non-diversified.</t>
  </si>
  <si>
    <t>iShares Morningstar Multi-Asset Inc ETF</t>
  </si>
  <si>
    <t>IYLD.K</t>
  </si>
  <si>
    <t>IYLD:US</t>
  </si>
  <si>
    <t>17.59 - 26.08</t>
  </si>
  <si>
    <t>46432F875</t>
  </si>
  <si>
    <t>US46432F8757</t>
  </si>
  <si>
    <t>The investment seeks to track the investment results of the Morningstar   Multi-Asset High Income IndexSM. The fund generally will invest at least 90% of its assets in the component securities of the underlying index and may invest up to 10% of its assets in certain futures options and swap contracts cash and cash equivalents. The index is broadly diversified and seeks to deliver high current income while maintaining long-term capital appreciation. The fund is a fund-of-funds and invests primarily in the securities of the underlying funds that themselves seek investment results corresponding to their own underlying indexes.</t>
  </si>
  <si>
    <t>iShares US Basic Materials ETF</t>
  </si>
  <si>
    <t>IYM:US</t>
  </si>
  <si>
    <t>59.49 - 112.18</t>
  </si>
  <si>
    <t>US4642878387</t>
  </si>
  <si>
    <t>The investment seeks to track the investment results of the Dow Jones U.S. Basic Materials Index composed of U.S. equities in the basic materials sector. The fund generally invests at least 90% of its assets in securities of the underlying index and in depositary receipts representing securities of the underlying index. The underlying index measures the performance of the basic materials sector of the U.S. equity market. The fund is non-diversified.</t>
  </si>
  <si>
    <t>iShares US Real Estate ETF</t>
  </si>
  <si>
    <t>IYR:US</t>
  </si>
  <si>
    <t>56.27 - 100.75</t>
  </si>
  <si>
    <t>US4642877397</t>
  </si>
  <si>
    <t>The investment seeks to track the investment results of the Dow Jones U.S. Real Estate Index. The fund generally invests at least 90% of its assets in securities of the underlying index and in depositary receipts representing securities of the underlying index. The underlying fund measures the performance of the real estate sector of the U.S. equity market and may include large- mid- or small-capitalization companies.</t>
  </si>
  <si>
    <t>iShares Transportation Average ETF</t>
  </si>
  <si>
    <t>IYT:US</t>
  </si>
  <si>
    <t>116.61 - 218.58</t>
  </si>
  <si>
    <t>US4642871929</t>
  </si>
  <si>
    <t>The investment seeks to track the investment results of the Dow Jones Transportation Average Index composed of U.S. equities in the transportation sector. The fund generally invests at least 90% of its assets in securities of the underlying index and in depositary receipts representing securities of the underlying index. The underlying index measures the performance of large well-known companies within the transportation sector of the U.S. equity market. The fund is non-diversified.</t>
  </si>
  <si>
    <t>iShares US Technology ETF</t>
  </si>
  <si>
    <t>IYW:US</t>
  </si>
  <si>
    <t>175.25 - 331.13</t>
  </si>
  <si>
    <t>US4642877215</t>
  </si>
  <si>
    <t>The investment seeks to track the investment results of the Dow Jones U.S. Technology Capped Index. The fund generally invests at least 90% of its assets in securities of the underlying index and in depositary receipts representing securities of the underlying index. The underlying index measures the performance of U.S. companies in the technology sector. The fund is non-diversified.</t>
  </si>
  <si>
    <t>iShares Dow Jones US ETF</t>
  </si>
  <si>
    <t>IYY:US</t>
  </si>
  <si>
    <t>107.20 - 182.29</t>
  </si>
  <si>
    <t>US4642878460</t>
  </si>
  <si>
    <t>The investment seeks to track the investment results of the Dow Jones U.S. Index composed of U.S. equities. The fund generally invests at least 90% of its assets in securities of the underlying index and in depositary receipts representing securities of the underlying index. The underlying index aims to consistently represent the top 95% of U.S. companies based on a float-adjusted market capitalization excluding the very smallest and least liquid stocks.</t>
  </si>
  <si>
    <t>iShares US Telecommunications ETF</t>
  </si>
  <si>
    <t>IYZ:US</t>
  </si>
  <si>
    <t>22.06 - 30.96</t>
  </si>
  <si>
    <t>US4642877132</t>
  </si>
  <si>
    <t>The investment seeks to track the investment results of the Dow Jones U.S. Select Telecommunications Index. The fund generally invests at least 90% of its assets in securities of the underlying index and in depositary receipts representing securities of the underlying index. The underlying index measures the performance of the telecommunications sector of the U.S. equity market and may include large- mid- or small-capitalization companies. The fund is non-diversified.</t>
  </si>
  <si>
    <t>IZIZF</t>
  </si>
  <si>
    <t>IZIZF.PK</t>
  </si>
  <si>
    <t>IZIZF:US</t>
  </si>
  <si>
    <t>24.43 - 40.00</t>
  </si>
  <si>
    <t>IZRL</t>
  </si>
  <si>
    <t>ARK Israel Innovative Technology ETF</t>
  </si>
  <si>
    <t>IZRL.K</t>
  </si>
  <si>
    <t>IZRL:US</t>
  </si>
  <si>
    <t>14.00 - 27.72</t>
  </si>
  <si>
    <t>00214Q609</t>
  </si>
  <si>
    <t>US00214Q6098</t>
  </si>
  <si>
    <t>The investment seeks to provide investment results that closely correspond before fees and expenses to the performance of the ARK Israeli Innovation Index ("index"). The fund normally invests at least 80% of its total assets in securities that are included in the fund s benchmark index depositary receipts representing securities included in the index or underlying stocks in respect of depositary receipts included in the index. The index includes equity securities and depositary receipts of exchange listed companies that are incorporated and/or domiciled in Israel ("Israeli Companies"). The fund is non-diversified.</t>
  </si>
  <si>
    <t>JAAA</t>
  </si>
  <si>
    <t>Janus Henderson AAA CLO ETF</t>
  </si>
  <si>
    <t>JAAA.K</t>
  </si>
  <si>
    <t>JAAA:US</t>
  </si>
  <si>
    <t>49.78 - 50.26</t>
  </si>
  <si>
    <t>47103U845</t>
  </si>
  <si>
    <t>US47103U8457</t>
  </si>
  <si>
    <t>JAGG</t>
  </si>
  <si>
    <t>JPMorgan US Aggregate Bond ETF</t>
  </si>
  <si>
    <t>JAGG.K</t>
  </si>
  <si>
    <t>JAGG:US</t>
  </si>
  <si>
    <t>23.29 - 28.44</t>
  </si>
  <si>
    <t>46641Q613</t>
  </si>
  <si>
    <t>US46641Q6136</t>
  </si>
  <si>
    <t>The investment seeks to provide long-term total return. Under normal circumstances the fund invests at least 80% of its assets in bonds denominated in U.S. dollars. The fund is actively managed and seeks to provide long-term return by principally investing in corporate bonds U.S. treasury obligations and other U.S. government and agency securities and asset-backed mortgage-related and mortgage-backed securities all of which are rated investment grade by a nationally recognized statistical rating organization or that are unrated but are deemed by the fund s adviser J.P. Morgan Investment Management Inc. to be of comparable quality.</t>
  </si>
  <si>
    <t>JBPCF</t>
  </si>
  <si>
    <t>JBPCF.PK</t>
  </si>
  <si>
    <t>JBPCF:US</t>
  </si>
  <si>
    <t>1255.00 - 1255.00</t>
  </si>
  <si>
    <t>CH0044781141</t>
  </si>
  <si>
    <t>JCPB</t>
  </si>
  <si>
    <t>JPMorgan Core Plus Bond ETF</t>
  </si>
  <si>
    <t>JCPB.K</t>
  </si>
  <si>
    <t>JCPB:US</t>
  </si>
  <si>
    <t>51.02 - 56.73</t>
  </si>
  <si>
    <t>46641Q670</t>
  </si>
  <si>
    <t>US46641Q6706</t>
  </si>
  <si>
    <t>The investment seeks a high level of current income by investing primarily in a diversified portfolio of high- medium- and low-grade debt securities. As a matter of non-fundamental policy the fund will ordinarily invest at least 80% of its assets in bonds. The fund s average weighted maturity will ordinarily range between five and twenty years. The balance of the fund s assets are not required to meet any minimum quality rating although the fund will not under normal circumstances invest more than 35% of its assets in below investment grade securities (or the unrated equivalent).</t>
  </si>
  <si>
    <t>JDIV</t>
  </si>
  <si>
    <t>JPMorgan US Dividend ETF</t>
  </si>
  <si>
    <t>JDIV.K</t>
  </si>
  <si>
    <t>JDIV:US</t>
  </si>
  <si>
    <t>16.20 - 28.40</t>
  </si>
  <si>
    <t>46641Q795</t>
  </si>
  <si>
    <t>US46641Q7951</t>
  </si>
  <si>
    <t>The investment seeks investment results that closely correspond before fees and expenses to the performance of the JP Morgan US Dividend Index. The fund will invest at least 80% of its assets in securities included in the underlying index. "Assets" means net assets plus the amount of borrowing for investment purposes. The underlying index is comprised of higher yielding U.S. equity securities.</t>
  </si>
  <si>
    <t>JDQTF</t>
  </si>
  <si>
    <t>JDQTF.PK</t>
  </si>
  <si>
    <t>JDQTF:US</t>
  </si>
  <si>
    <t>JP3047300003</t>
  </si>
  <si>
    <t>Direxion Daily Jr Gld Mnrs Bear 2X ETF</t>
  </si>
  <si>
    <t>JDST.K</t>
  </si>
  <si>
    <t>JDST:US</t>
  </si>
  <si>
    <t>8.78 - 1062.50</t>
  </si>
  <si>
    <t>25460G807</t>
  </si>
  <si>
    <t>US25460G8078</t>
  </si>
  <si>
    <t>The investment seeks daily investment results before fees and expenses of 200% of the inverse (or opposite) of the daily performance of the MVIS Global Junior Gold Miners Index. The fund invests in swap agreements futures contracts short positions or other financial instruments that in combination provide inverse (opposite) or short leveraged exposure to the index equal to at least 80% of the fund s net assets (plus borrowing for investment purposes). The index tracks the performance of foreign and domestic micro- small- and mid-capitalization companies. The fund is non-diversified.</t>
  </si>
  <si>
    <t>JEPI</t>
  </si>
  <si>
    <t>JPMorgan Equity Premium Income ETF</t>
  </si>
  <si>
    <t>JEPI.K</t>
  </si>
  <si>
    <t>JEPI:US</t>
  </si>
  <si>
    <t>49.50 - 56.27</t>
  </si>
  <si>
    <t>46641Q332</t>
  </si>
  <si>
    <t>US46641Q3323</t>
  </si>
  <si>
    <t>The investment seeks current income while maintaining prospects for capital appreciation. The fund seeks to provide the majority of the returns associated with its primary benchmark the Standard &amp; Poor s 500 Total Return Index (S&amp;P 500 Index) while exposing investors to less risk through lower volatility and still offering incremental income. Under normal circumstances the fund invests at least 80% of its assets in equity securities. It may also invest in other equity securities not included in the S&amp;P 500 Index.</t>
  </si>
  <si>
    <t>US Global Jets ETF</t>
  </si>
  <si>
    <t>JETS.K</t>
  </si>
  <si>
    <t>JETS:US</t>
  </si>
  <si>
    <t>11.25 - 32.36</t>
  </si>
  <si>
    <t>26922A842</t>
  </si>
  <si>
    <t>US26922A8421</t>
  </si>
  <si>
    <t>The investment seeks to track the performance before fees and expenses of the U.S. Global Jets Index. The fund uses a "passive management" (or indexing) approach to track the performance before fees and expenses of the index. The index is composed of the exchange-listed common stock (or depository receipts) of U.S. and international passenger airlines aircraft manufacturers airports and terminal services companies (as determined by independent industry listings) across the globe (collectively "Airline Companies"). The index may include small- mid- and large-capitalization companies. The fund is non-diversified.</t>
  </si>
  <si>
    <t>JHCS</t>
  </si>
  <si>
    <t>JHancock Multifactor Media and Comm ETF</t>
  </si>
  <si>
    <t>JHCS.K</t>
  </si>
  <si>
    <t>JHCS:US</t>
  </si>
  <si>
    <t>19.67 - 32.21</t>
  </si>
  <si>
    <t>47804J826</t>
  </si>
  <si>
    <t>US47804J8264</t>
  </si>
  <si>
    <t>The investment seeks to provide investment results that closely correspond before fees and expenses to the performance of the John Hancock Dimensional Media and Communications Index. The fund normally invests at least 80% of its net assets (plus any borrowings for investment purposes) in securities that compose the fund s index. The index is designed to comprise securities in the media and communications sector within the U.S. Universe whose market capitalizations are larger than that of the 1001st largest U.S. company at the time of reconstitution. It is non-diversified.</t>
  </si>
  <si>
    <t>JHEM</t>
  </si>
  <si>
    <t>JHancock Multifactor Em Mkts ETF</t>
  </si>
  <si>
    <t>JHEM.K</t>
  </si>
  <si>
    <t>JHEM:US</t>
  </si>
  <si>
    <t>17.48 - 27.33</t>
  </si>
  <si>
    <t>47804J834</t>
  </si>
  <si>
    <t>US47804J8348</t>
  </si>
  <si>
    <t>The investment seeks to provide investment results that closely correspond before fees and expenses to the performance of the John Hancock Dimensional Emerging Markets Index (the index). The fund normally invests at least 80% of its net assets (plus any borrowings for investment purposes) in securities included in the index in depositary receipts representing securities included in the index and in underlying stocks in respect of depositary receipts included in the index. The index is designed to comprise a subset of securities associated with emerging markets which may include frontier markets (emerging markets in an earlier stage of development).</t>
  </si>
  <si>
    <t>JHancock Multifactor Materials ETF</t>
  </si>
  <si>
    <t>JHMA.K</t>
  </si>
  <si>
    <t>JHMA:US</t>
  </si>
  <si>
    <t>20.77 - 38.26</t>
  </si>
  <si>
    <t>47804J800</t>
  </si>
  <si>
    <t>US47804J8009</t>
  </si>
  <si>
    <t>The investment seeks to provide investment results that closely correspond before fees and expenses to the performance of the John Hancock Dimensional Materials Index (the index). The fund normally invests at least 80% of its net assets (plus any borrowings for investment purposes) in securities that compose the fund s index. The index is designed to comprise securities in the materials sector within the U.S. Universe whose market capitalizations are larger than that of the 1001st largest U.S. company at the time of reconstitution. The fund is non-diversified.</t>
  </si>
  <si>
    <t>JHancock Multifactor Cnsmr Discret ETF</t>
  </si>
  <si>
    <t>JHMC.K</t>
  </si>
  <si>
    <t>JHMC:US</t>
  </si>
  <si>
    <t>20.42 - 42.86</t>
  </si>
  <si>
    <t>47804J305</t>
  </si>
  <si>
    <t>US47804J3059</t>
  </si>
  <si>
    <t>The investment seeks to provide investment results that closely correspond before fees and expenses to the performance of the John Hancock Dimensional Consumer Discretionary Index. The fund normally invests at least 80% of its net assets (plus any borrowings for investment purposes) in securities that compose the fund s index. The index is designed to comprise securities in the consumer discretionary sector within the U.S. Universe whose market capitalizations are larger than that of the 1001st largest U.S. company at the time of reconstitution. The fund is non-diversified.</t>
  </si>
  <si>
    <t>JHMD</t>
  </si>
  <si>
    <t>JHancock Multifactor Developed Intl ETF</t>
  </si>
  <si>
    <t>JHMD.K</t>
  </si>
  <si>
    <t>JHMD:US</t>
  </si>
  <si>
    <t>19.55 - 30.19</t>
  </si>
  <si>
    <t>47804J859</t>
  </si>
  <si>
    <t>US47804J8595</t>
  </si>
  <si>
    <t>The investment seeks to provide investment results that closely correspond before fees and expenses to the performance of the John Hancock Dimensional Developed International Index. The fund normally invests at least 80% of its net assets (plus any borrowings for investment purposes) in securities included in the fund s index in depositary receipts representing securities included in the fund s index and in underlying stocks in respect of depositary receipts included in the fund s index. The index is designed to comprise a subset of securities associated with developed markets outside the U.S. and Canada.</t>
  </si>
  <si>
    <t>JHancock Multifactor Energy ETF</t>
  </si>
  <si>
    <t>JHME.K</t>
  </si>
  <si>
    <t>JHME:US</t>
  </si>
  <si>
    <t>7.71 - 24.85</t>
  </si>
  <si>
    <t>47804J701</t>
  </si>
  <si>
    <t>US47804J7019</t>
  </si>
  <si>
    <t>The investment seeks to provide investment results that closely correspond before fees and expenses to the performance of the John Hancock Dimensional Energy Index (the index). The fund normally invests at least 80% of its net assets (plus any borrowings for investment purposes) in securities that compose the fund s index. The index is designed to comprise securities in the energy sector within the U.S. Universe whose market capitalizations are larger than that of the 1001st largest U.S. company at the time of reconstitution. The fund is non-diversified.</t>
  </si>
  <si>
    <t>JHancock Multifactor Financials ETF</t>
  </si>
  <si>
    <t>JHMF.K</t>
  </si>
  <si>
    <t>JHMF:US</t>
  </si>
  <si>
    <t>23.50 - 42.64</t>
  </si>
  <si>
    <t>47804J404</t>
  </si>
  <si>
    <t>US47804J4040</t>
  </si>
  <si>
    <t>The investment seeks to provide investment results that closely correspond before fees and expenses to the performance of the John Hancock Dimensional Financials Index. The fund normally invests at least 80% of its net assets (plus any borrowings for investment purposes) in securities that compose the fund s index. The index is designed to comprise securities in the financials sector within the U.S. Universe whose market capitalizations are larger than that of the 1001st largest U.S. company at the time of reconstitution.</t>
  </si>
  <si>
    <t>JHancock Multifactor Health Care ETF</t>
  </si>
  <si>
    <t>JHMH.K</t>
  </si>
  <si>
    <t>JHMH:US</t>
  </si>
  <si>
    <t>27.04 - 43.49</t>
  </si>
  <si>
    <t>47804J503</t>
  </si>
  <si>
    <t>US47804J5039</t>
  </si>
  <si>
    <t>The investment seeks to provide investment results that closely correspond before fees and expenses to the performance of the John Hancock Dimensional Healthcare Index. The fund normally invests at least 80% of its net assets (plus any borrowings for investment purposes) in securities that compose the fund s index. The index is designed to comprise securities in the healthcare sector within the U.S. Universe whose market capitalizations are larger than that of the 1001st largest U.S. company at the time of reconstitution. The fund is non-diversified.</t>
  </si>
  <si>
    <t>JHancock Multifactor Industrials ETF</t>
  </si>
  <si>
    <t>JHMI.K</t>
  </si>
  <si>
    <t>JHMI:US</t>
  </si>
  <si>
    <t>23.67 - 44.55</t>
  </si>
  <si>
    <t>47804J883</t>
  </si>
  <si>
    <t>US47804J8835</t>
  </si>
  <si>
    <t>The investment seeks to provide investment results that closely correspond before fees and expenses to the performance of the John Hancock Dimensional Industrials Index (the index). The fund normally invests at least 80% of its net assets (plus any borrowings for investment purposes) in securities that compose the fund s index. The index is designed to comprise securities in the industrials sector within the U.S. Universe whose market capitalizations are larger than that of the 1001st largest U.S. company at the time of reconstitution. The fund is non-diversified.</t>
  </si>
  <si>
    <t>JHancock Multifactor Large Cap ETF</t>
  </si>
  <si>
    <t>JHML.K</t>
  </si>
  <si>
    <t>JHML:US</t>
  </si>
  <si>
    <t>27.00 - 45.91</t>
  </si>
  <si>
    <t>47804J107</t>
  </si>
  <si>
    <t>US47804J1079</t>
  </si>
  <si>
    <t>The investment seeks to provide investment results that closely correspond before fees and expenses to the performance of the John Hancock Dimensional Large Cap Index. The fund normally invests at least 80% of its net assets (plus any borrowings for investment purposes) in securities that compose the fund s index. The index is designed to comprise a subset of securities in the U.S. Universe issued by companies whose market capitalizations are larger than that of the 801st largest U.S. company at the time of reconstitution.</t>
  </si>
  <si>
    <t>JHancock Multifactor Mid Cap ETF</t>
  </si>
  <si>
    <t>JHMM.K</t>
  </si>
  <si>
    <t>JHMM:US</t>
  </si>
  <si>
    <t>23.47 - 42.83</t>
  </si>
  <si>
    <t>47804J206</t>
  </si>
  <si>
    <t>US47804J2069</t>
  </si>
  <si>
    <t>The investment seeks to provide investment results that closely correspond before fees and expenses to the performance of the John Hancock Dimensional Mid Cap Index. The fund normally invests at least 80% of its net assets (plus any borrowings for investment purposes) in securities that compose the fund s index. The index is designed to comprise a subset of securities in the U.S. Universe issued by companies whose market capitalizations are between the 200th and 951st largest U.S. company at the time of reconstitution.</t>
  </si>
  <si>
    <t>JHancock Multifactor Consumer Stapl ETF</t>
  </si>
  <si>
    <t>JHMS.K</t>
  </si>
  <si>
    <t>JHMS:US</t>
  </si>
  <si>
    <t>23.18 - 32.25</t>
  </si>
  <si>
    <t>47804J875</t>
  </si>
  <si>
    <t>US47804J8751</t>
  </si>
  <si>
    <t>The investment seeks to provide investment results that closely correspond before fees and expenses to the performance of the John Hancock Dimensional Consumer Staples Index (the index). The fund normally invests at least 80% of its net assets (plus any borrowings for investment purposes) in securities that compose the fund s index. The index is designed to comprise securities in the consumer staples sector within the U.S. Universe whose market capitalizations are larger than that of the 1001st largest U.S. company at the time of reconstitution. The fund is non-diversified.</t>
  </si>
  <si>
    <t>JHancock Multifactor Technology ETF</t>
  </si>
  <si>
    <t>JHMT.K</t>
  </si>
  <si>
    <t>JHMT:US</t>
  </si>
  <si>
    <t>39.72 - 73.12</t>
  </si>
  <si>
    <t>47804J602</t>
  </si>
  <si>
    <t>US47804J6029</t>
  </si>
  <si>
    <t>The investment seeks to provide investment results that closely correspond before fees and expenses to the performance of the John Hancock Dimensional Technology Index. The fund normally invests at least 80% of its net assets (plus any borrowings for investment purposes) in securities that compose the fund s index. The index is designed to comprise securities in the technology sector within the U.S. Universe whose market capitalizations are larger than that of the 1001st largest U.S. company at the time of reconstitution. The fund is non-diversified.</t>
  </si>
  <si>
    <t>JHancock Multifactor Utilities ETF</t>
  </si>
  <si>
    <t>JHMU.K</t>
  </si>
  <si>
    <t>JHMU:US</t>
  </si>
  <si>
    <t>22.61 - 36.65</t>
  </si>
  <si>
    <t>47804J867</t>
  </si>
  <si>
    <t>US47804J8678</t>
  </si>
  <si>
    <t>The investment seeks to provide investment results that closely correspond before fees and expenses to the performance of the John Hancock Dimensional Utilities Index (the index). The fund normally invests at least 80% of its net assets (plus any borrowings for investment purposes) in securities that compose the fund s index. The index is designed to comprise securities in the utilities sector within the U.S. Universe whose market capitalizations are larger than that of the 1001st largest U.S. company at the time of reconstitution. The fund is non-diversified.</t>
  </si>
  <si>
    <t>JHSC</t>
  </si>
  <si>
    <t>JHancock Multifactor Small Cap ETF</t>
  </si>
  <si>
    <t>JHSC.K</t>
  </si>
  <si>
    <t>JHSC:US</t>
  </si>
  <si>
    <t>15.83 - 29.28</t>
  </si>
  <si>
    <t>47804J842</t>
  </si>
  <si>
    <t>US47804J8421</t>
  </si>
  <si>
    <t>The investment seeks to provide investment results that closely correspond before fees and expenses to the performance of the John Hancock Dimensional Small Cap Index (the index). The fund normally invests at least 80% of its net assets (plus any borrowings for investment purposes) in securities that compose the fund s index. The index is designed to comprise a subset of securities in the U.S. Universe issued by companies whose market capitalizations are smaller than the 750th largest U.S. company but excluding the smallest 4% of U.S. companies at the time of reconstitution.</t>
  </si>
  <si>
    <t>JIG</t>
  </si>
  <si>
    <t>JPMorgan International Growth ETF</t>
  </si>
  <si>
    <t>JIG:US</t>
  </si>
  <si>
    <t>53.22 - 68.78</t>
  </si>
  <si>
    <t>46641Q324</t>
  </si>
  <si>
    <t>US46641Q3240</t>
  </si>
  <si>
    <t>The investment seeks long-term capital appreciation. The fund primarily invests in equity securities of foreign companies. It will generally invest in companies located in at least three foreign countries although it may invest a substantial portion of its assets in just one foreign country. The fund may invest in issuers located in both developed foreign and emerging market countries. The equity securities in which it may invest include but are not limited to common stock preferred stock trust or partnership interests depositary receipts and warrants and rights.</t>
  </si>
  <si>
    <t>JIGB</t>
  </si>
  <si>
    <t>JPMorgan Corporate Bond Research Enh ETF</t>
  </si>
  <si>
    <t>JIGB.K</t>
  </si>
  <si>
    <t>JIGB:US</t>
  </si>
  <si>
    <t>47.78 - 59.36</t>
  </si>
  <si>
    <t>46641Q449</t>
  </si>
  <si>
    <t>US46641Q4495</t>
  </si>
  <si>
    <t>The investment seeks to provide total return. The fund is actively managed and mainly invests in corporate bonds that are rated investment grade by a nationally recognized statistical rating organization or in securities that are unrated but are deemed by the fund s adviser to be of comparable quality. Under normal circumstances the fund invests at least 80% of its assets in corporate bonds. In implementing its strategy and seeking to achieve its investment objective the fund constructs a portfolio of holdings that seeks to outperform the Bloomberg Barclays U.S. Corporate Bond Index (the benchmark) over time while maintaining similar risk characteristics.</t>
  </si>
  <si>
    <t>JIREF</t>
  </si>
  <si>
    <t>JIREF.PK</t>
  </si>
  <si>
    <t>JIREF:US</t>
  </si>
  <si>
    <t>88.02 - 105.03</t>
  </si>
  <si>
    <t>iShares Morningstar Large-Cap ETF</t>
  </si>
  <si>
    <t>JKD:US</t>
  </si>
  <si>
    <t>122.90 - 211.87</t>
  </si>
  <si>
    <t>US4642871275</t>
  </si>
  <si>
    <t>The investment seeks to track the investment results of the Morningstar   Large Core IndexSM composed of large-capitalization U.S. equities.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similar "growth" and "value" characteristics as determined by Morningstar Inc. s ("Morningstar" or the "index provider") proprietary index methodology.</t>
  </si>
  <si>
    <t>iShares Morningstar Large-Cap Growth ETF</t>
  </si>
  <si>
    <t>JKE:US</t>
  </si>
  <si>
    <t>158.00 - 286.41</t>
  </si>
  <si>
    <t>US4642871192</t>
  </si>
  <si>
    <t>The investment seeks to track the investment results of the Morningstar   Large Growth IndexSM composed of large-capitalization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above-average "growth" characteristics as determined by Morningstar Inc. s ("Morningstar" or the "index provider") proprietary index methodology.</t>
  </si>
  <si>
    <t>iShares Morningstar Large-Cap Value ETF</t>
  </si>
  <si>
    <t>JKF:US</t>
  </si>
  <si>
    <t>75.13 - 117.95</t>
  </si>
  <si>
    <t>US4642881092</t>
  </si>
  <si>
    <t>The investment seeks to track the investment results of the Morningstar   Large Value IndexSM composed of large-capitalization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above-average "value" characteristics as determined by Morningstar Inc. s ("Morningstar" or the "index provider") proprietary index methodology.</t>
  </si>
  <si>
    <t>iShares Morningstar Mid-Cap ETF</t>
  </si>
  <si>
    <t>JKG:US</t>
  </si>
  <si>
    <t>126.19 - 225.79</t>
  </si>
  <si>
    <t>US4642882082</t>
  </si>
  <si>
    <t>The investment seeks to track the investment results of the Morningstar   Mid Core IndexSM composed of mid-capitalization U.S. equities.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similar "growth" and "value" characteristics as determined by Morningstar Inc. s ("Morningstar" or the "index provider") proprietary index methodology.</t>
  </si>
  <si>
    <t>iShares Morningstar Mid-Cap Growth ETF</t>
  </si>
  <si>
    <t>JKH:US</t>
  </si>
  <si>
    <t>183.44 - 370.90</t>
  </si>
  <si>
    <t>US4642883072</t>
  </si>
  <si>
    <t>The investment seeks to track the investment results of the Morningstar   US Mid Growth IndexSM composed of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above-average "growth" characteristics as determined by Morningstar Inc. s ("Morningstar" or the "index provider") proprietary index methodology.</t>
  </si>
  <si>
    <t>iShares Morningstar Mid-Cap Value ETF</t>
  </si>
  <si>
    <t>JKI.O</t>
  </si>
  <si>
    <t>JKI:US</t>
  </si>
  <si>
    <t>89.87 - 171.05</t>
  </si>
  <si>
    <t>US4642884062</t>
  </si>
  <si>
    <t>The investment seeks to track the investment results of the Morningstar   US Mid Value IndexSM composed of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"value" characteristics as determined by Morningstar Inc. s ("Morningstar" or the "index provider") proprietary index methodology.</t>
  </si>
  <si>
    <t>iShares Morningstar Small-Cap ETF</t>
  </si>
  <si>
    <t>JKJ:US</t>
  </si>
  <si>
    <t>103.24 - 194.49</t>
  </si>
  <si>
    <t>US4642885051</t>
  </si>
  <si>
    <t>The investment seeks to track the investment results of the Morningstar   US Small Core IndexSM composed of small-capitalization U.S. equities.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similar "growth" and "value" characteristics as determined by Morningstar Inc. s ("Morningstar" or the "index provider") proprietary index methodology.</t>
  </si>
  <si>
    <t>iShares Morningstar Small-Cap Growth ETF</t>
  </si>
  <si>
    <t>JKK:US</t>
  </si>
  <si>
    <t>133.27 - 273.36</t>
  </si>
  <si>
    <t>US4642886042</t>
  </si>
  <si>
    <t>The investment seeks to track the investment results of the Morningstar   US Small Growth IndexSM composed of small-capitalization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above-average "growth" characteristics as determined by Morningstar Inc. s ("Morningstar" or the "index provider") proprietary index methodology.</t>
  </si>
  <si>
    <t>iShares Morningstar Small-Cap Value ETF</t>
  </si>
  <si>
    <t>JKL:US</t>
  </si>
  <si>
    <t>72.15 - 145.14</t>
  </si>
  <si>
    <t>US4642887032</t>
  </si>
  <si>
    <t>The investment seeks to track the investment results of the Morningstar   US Small Value IndexSM composed of small-capitalization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"value" characteristics as determined by Morningstar Inc. s ("Morningstar" or the "index provider") proprietary index methodology.</t>
  </si>
  <si>
    <t>JMBS</t>
  </si>
  <si>
    <t>Janus Henderson Mortgage-Backed Sec ETF</t>
  </si>
  <si>
    <t>JMBS.K</t>
  </si>
  <si>
    <t>JMBS:US</t>
  </si>
  <si>
    <t>50.59 - 54.07</t>
  </si>
  <si>
    <t>47103U852</t>
  </si>
  <si>
    <t>US47103U8523</t>
  </si>
  <si>
    <t>The investment seeks a high level of total return consisting of income and capital appreciation. The fund seeks to achieve its investment objective by investing mainly in mortgage-related instruments. Under normal circumstances it will invest at least 80% and often times substantially all of its net assets (plus any borrowings for investment purposes) in a portfolio of mortgage-related fixed income instruments of varying maturities. Additionally the fund may invest in derivatives.</t>
  </si>
  <si>
    <t>JMIN</t>
  </si>
  <si>
    <t>JPMorgan US Minimum Volatility ETF</t>
  </si>
  <si>
    <t>JMIN.K</t>
  </si>
  <si>
    <t>JMIN:US</t>
  </si>
  <si>
    <t>20.84 - 32.78</t>
  </si>
  <si>
    <t>46641Q787</t>
  </si>
  <si>
    <t>US46641Q7878</t>
  </si>
  <si>
    <t>The investment seeks investment results that closely correspond before fees and expenses to the performance of the JP Morgan US Minimum Volatility Index. The fund will invest at least 80% of its assets in securities included in the underlying index. "Assets" means net assets plus the amount of borrowing for investment purposes. The underlying index measures the performance of U.S. equity securities selected using a rules-based process that is designed so the underlying index targets lower volatility than the Russell 1000 Index.</t>
  </si>
  <si>
    <t>JMOM</t>
  </si>
  <si>
    <t>JPMorgan US Momentum Factor ETF</t>
  </si>
  <si>
    <t>JMOM.K</t>
  </si>
  <si>
    <t>JMOM:US</t>
  </si>
  <si>
    <t>21.07 - 38.36</t>
  </si>
  <si>
    <t>46641Q779</t>
  </si>
  <si>
    <t>US46641Q7795</t>
  </si>
  <si>
    <t>The investment seeks investment results that closely correspond before fees and expenses to the performance of the JP Morgan US Momentum Factor Index. The fund will invest at least 80% of its assets in securities included in the underlying index. "Assets" means net assets plus the amount of borrowing for investment purposes. The underlying index is comprised of U.S. equity securities selected to represent positive momentum factor characteristics.</t>
  </si>
  <si>
    <t>JMST</t>
  </si>
  <si>
    <t>JPMorgan Ultra-Short Municipal Inc ETF</t>
  </si>
  <si>
    <t>JMST.K</t>
  </si>
  <si>
    <t>JMST:US</t>
  </si>
  <si>
    <t>49.04 - 52.16</t>
  </si>
  <si>
    <t>46641Q654</t>
  </si>
  <si>
    <t>US46641Q6540</t>
  </si>
  <si>
    <t>The investment seeks as high a level of current income exempt from federal income tax as is consistent with relative stability of principal. Under normal circumstances the fund invests at least 80% of its Assets in municipal securities the income from which is exempt from federal income tax. For purposes of this policy "Assets" means net assets plus the amount of borrowings for investment purposes. Up to 100% of the fund s assets may be invested in short-term municipal instruments such as variable rate demand notes short-term municipal notes and tax-exempt commercial paper.</t>
  </si>
  <si>
    <t>JMUB</t>
  </si>
  <si>
    <t>JPMorgan Municipal ETF</t>
  </si>
  <si>
    <t>JMUB.K</t>
  </si>
  <si>
    <t>JMUB:US</t>
  </si>
  <si>
    <t>47.47 - 55.61</t>
  </si>
  <si>
    <t>46641Q647</t>
  </si>
  <si>
    <t>US46641Q6474</t>
  </si>
  <si>
    <t>The investment seeks to provide monthly dividends which are excluded from gross income and to protect the value of the investors  investment by investing primarily in municipal obligations. Under normal circumstances the fund invests at least 80% of its assets in municipal securities the income from which is exempt from federal income tax. The fund may invest in debt securities issued by governmental entities certain issuers identified with the U.S. government and private issuers. It may invest in municipal mortgage-backed and asset-backed securities.</t>
  </si>
  <si>
    <t>SPDRÂ® Blmbg Barclays High Yield Bd ETF</t>
  </si>
  <si>
    <t>JNK:US</t>
  </si>
  <si>
    <t>83.18 - 110.33</t>
  </si>
  <si>
    <t>78468R622</t>
  </si>
  <si>
    <t>US78468R6229</t>
  </si>
  <si>
    <t>The investment seeks to provide investment results that correspond generally to the price and yield performance of the Bloomberg Barclays High Yield Very Liquid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publicly issued U.S. dollar denominated high yield corporate bonds with above-average liquidity.</t>
  </si>
  <si>
    <t>Direxion Daily Jr Gld Mnrs Bull 2X ETF</t>
  </si>
  <si>
    <t>JNUG.K</t>
  </si>
  <si>
    <t>JNUG:US</t>
  </si>
  <si>
    <t>33.20 - 1052.40</t>
  </si>
  <si>
    <t>25460G831</t>
  </si>
  <si>
    <t>US25460G8318</t>
  </si>
  <si>
    <t>The investment seeks daily investment results before fees and expenses of 200% of the daily performance of the MVIS Global Junior Gold Miners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includes companies from markets that are freely investable to foreign investors including "emerging markets" as that term is defined by the index provider. It is non-diversified.</t>
  </si>
  <si>
    <t>JOYY</t>
  </si>
  <si>
    <t>InfusiveÂ® Compounding Global Eqs ETF</t>
  </si>
  <si>
    <t>JOYY.K</t>
  </si>
  <si>
    <t>JOYY:US</t>
  </si>
  <si>
    <t>19.24 - 32.27</t>
  </si>
  <si>
    <t>45687D106</t>
  </si>
  <si>
    <t>US45687D1063</t>
  </si>
  <si>
    <t>The investment seeks to track the investment results (before fees and expenses) of the Infusive Global Consumer Champions Index. Under normal circumstances the fund seeks to achieve its investment objective by investing at least 80% of its net assets in securities included in the Infusive Global Consumer Champions Index (the "underlying index"). The underlying index seeks long-term capital appreciation by investing in a portfolio of global publicly-listed companies that are determined by MSCI Inc. to meet the definition of a Consumer Alpha company.</t>
  </si>
  <si>
    <t>JPMorgan Diversified Return EMkts Eq ETF</t>
  </si>
  <si>
    <t>JPEM.K</t>
  </si>
  <si>
    <t>JPEM:US</t>
  </si>
  <si>
    <t>35.38 - 58.24</t>
  </si>
  <si>
    <t>46641Q308</t>
  </si>
  <si>
    <t>US46641Q3083</t>
  </si>
  <si>
    <t>The investment seeks investment results that closely correspond before fees and expenses to the performance of the JP Morgan Diversified Factor Emerging Markets Equity Index. The fund will invest at least 80% of its assets in securities included in the underlying index. "Assets" means net assets plus the amount of borrowing for investment purposes. The underlying index is comprised of equity securities from emerging markets selected to represent a diversified set of factor characteristics.</t>
  </si>
  <si>
    <t>JPGB</t>
  </si>
  <si>
    <t>JPGB.K</t>
  </si>
  <si>
    <t>JPGB:US</t>
  </si>
  <si>
    <t>43.93 - 51.64</t>
  </si>
  <si>
    <t>46641Q852</t>
  </si>
  <si>
    <t>US46641Q8520</t>
  </si>
  <si>
    <t>The investment seeks to provide total return. Under normal circumstances the fund will invest at least 80% of its assets in bonds. It will invest at least 40% of its assets in countries other than the United States. The fund may invest in developed or emerging markets. It generally invests at least 25% of its assets in securities that at the time of purchase are rated investment grade or the unrated equivalent. "Assets" means net assets plus the amount of borrowings for investment purposes. The fund may also use currency related transactions involving currency derivatives as part of its primary investment strategy.</t>
  </si>
  <si>
    <t>JPMorgan High Yield Research Enh ETF</t>
  </si>
  <si>
    <t>JPHY.K</t>
  </si>
  <si>
    <t>JPHY:US</t>
  </si>
  <si>
    <t>38.78 - 52.20</t>
  </si>
  <si>
    <t>46641Q878</t>
  </si>
  <si>
    <t>US46641Q8785</t>
  </si>
  <si>
    <t>The investment seeks a high level of income; capital appreciation is a secondary objective. The fund invests primarily in high yield high risk debt securities. Under normal circumstances it invests at least 80% of its assets in high yield securities. For purposes of this policy "assets" means net assets plus the amount of borrowings for investment purposes. The fund may invest up to 100% of its total assets in below investment grade or unrated securities.</t>
  </si>
  <si>
    <t>JPIB</t>
  </si>
  <si>
    <t>JPMorgan International Bond Opps ETF</t>
  </si>
  <si>
    <t>JPIB.K</t>
  </si>
  <si>
    <t>JPIB:US</t>
  </si>
  <si>
    <t>The investment seeks to provide total return. Under normal circumstances the fund will invest at least 80% of its Assets in bonds. "Assets" means net assets plus the amount of borrowings for investment purposes. The fund s assets are invested primarily in debt securities of issuers located in countries other than the United States. It may invest in developed or emerging markets including sovereign debt issued by countries in developed and emerging markets. In managing the fund the adviser will seek to diversify the fund s portfolio by investing in issuers in at least three countries other than the U.S. under normal circumstances.</t>
  </si>
  <si>
    <t>JPMorgan Diversified Return Intl Eq ETF</t>
  </si>
  <si>
    <t>JPIN.K</t>
  </si>
  <si>
    <t>JPIN:US</t>
  </si>
  <si>
    <t>37.09 - 57.79</t>
  </si>
  <si>
    <t>46641Q209</t>
  </si>
  <si>
    <t>US46641Q2093</t>
  </si>
  <si>
    <t>The investment seeks investment results that closely correspond before fees and expenses to the performance of the JP Morgan Diversified Factor International Equity Index. The fund will invest at least 80% of its net assets in securities included in the underlying index. The underlying index is comprised of equity securities across developed global markets (excluding North America) selected to represent a diversified set of factor characteristics: value momentum and quality.</t>
  </si>
  <si>
    <t>JPMB</t>
  </si>
  <si>
    <t>JPMorgan USD Emerging Mkts Svr Bd ETF</t>
  </si>
  <si>
    <t>JPMB.K</t>
  </si>
  <si>
    <t>JPMB:US</t>
  </si>
  <si>
    <t>38.39 - 52.68</t>
  </si>
  <si>
    <t>46641Q746</t>
  </si>
  <si>
    <t>US46641Q7464</t>
  </si>
  <si>
    <t>The investment seeks investment results that closely correspond before fees and expenses to the performance of the JPMorgan Emerging Markets Risk-Aware Bond Index. The fund will invest at least 80% of its assets in securities included in the underlying index. The underlying index is comprised of liquid U.S. dollar-denominated sovereign and quasi-sovereign fixed and floating rate debt securities from emerging markets selected using a rules-based methodology that was developed and is owned by the adviser. The fund is non-diversified.</t>
  </si>
  <si>
    <t>JPMorgan Divers Ret US Mid Cp Eq ETF</t>
  </si>
  <si>
    <t>JPME.K</t>
  </si>
  <si>
    <t>JPME:US</t>
  </si>
  <si>
    <t>41.63 - 72.04</t>
  </si>
  <si>
    <t>46641Q886</t>
  </si>
  <si>
    <t>US46641Q8868</t>
  </si>
  <si>
    <t>The investment seeks investment results that closely correspond before fees and expenses to the performance of the JP Morgan Diversified Factor US Mid Cap Equity Index. The fund will invest at least 80% of its net assets in securities included in the underlying index. The underlying index is comprised of U.S. equity securities selected to represent a diversified set of factor characteristics: value momentum and quality.</t>
  </si>
  <si>
    <t>JPMV.K</t>
  </si>
  <si>
    <t>JPMV:US</t>
  </si>
  <si>
    <t>50.75 - 70.94</t>
  </si>
  <si>
    <t>46434V712</t>
  </si>
  <si>
    <t>US46434V7120</t>
  </si>
  <si>
    <t>The investment seeks to track the investment results of the MSCI Japan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Japanese equity securities that in the aggregate have lower volatility characteristics relative to the large- and mid-cap Japanese equity market.</t>
  </si>
  <si>
    <t>Xtrackers Japan JPX-Nikkei 400 Eq ETF</t>
  </si>
  <si>
    <t>JPN:US</t>
  </si>
  <si>
    <t>20.82 - 31.85</t>
  </si>
  <si>
    <t>US2330516632</t>
  </si>
  <si>
    <t>The investment seeks investment results that correspond generally to the performance before fees and expenses of the JPX-Nikkei 400 Index. The index is designed to track the performance of equity securities of issuers who are primarily listed on the following sections of Tokyo Stock Exchange ("TSE"): the 1st section the 2nd section Mothers or JASDAQ. The fund will invest at least 80% of its total assets in component securities of the underlying index.</t>
  </si>
  <si>
    <t>Direxion Daily Japan Bull 3X ETF</t>
  </si>
  <si>
    <t>JPNL.K</t>
  </si>
  <si>
    <t>JPNL:US</t>
  </si>
  <si>
    <t>20.70 - 67.75</t>
  </si>
  <si>
    <t>25459Y413</t>
  </si>
  <si>
    <t>US25459Y4136</t>
  </si>
  <si>
    <t>The investment seeks daily investment results before fees and expenses of 300% of the daily performance of the MSCI Japan Index. The fund invests at least 80% of its net assets in financial instruments such as swap agreements and securities of the index ETFs that track the index and other financial instruments that provide daily leveraged exposure to the index or ETFs that track the index. The index is designed to measure the performance of the large- and mid-cap segments of the Japanese equity market covering approximately 85% of the free float-adjusted market capitalization of Japanese issuers. The fund is non-diversified.</t>
  </si>
  <si>
    <t>JPMorgan Divers Ret US Small Cap Eq ETF</t>
  </si>
  <si>
    <t>JPSE.K</t>
  </si>
  <si>
    <t>JPSE:US</t>
  </si>
  <si>
    <t>17.75 - 33.29</t>
  </si>
  <si>
    <t>46641Q845</t>
  </si>
  <si>
    <t>US46641Q8454</t>
  </si>
  <si>
    <t>The investment seeks investment results that closely correspond before fees and expenses to the performance of the JP Morgan Diversified Factor US Small Cap Equity Index. The fund will invest at least 80% of its assets in securities included in the underlying index. "Assets" means net assets plus the amount of borrowing for investment purposes. The underlying index is comprised of U.S. equity securities selected to represent a diversified set of factor characteristics. The rules based proprietary multi-factor selection process utilizes the following characteristics: value momentum and quality.</t>
  </si>
  <si>
    <t>JPST</t>
  </si>
  <si>
    <t>JPMorgan Ultra-Short Income ETF</t>
  </si>
  <si>
    <t>JPST.K</t>
  </si>
  <si>
    <t>JPST:US</t>
  </si>
  <si>
    <t>46.02 - 50.88</t>
  </si>
  <si>
    <t>46641Q837</t>
  </si>
  <si>
    <t>US46641Q8371</t>
  </si>
  <si>
    <t>The investment seeks to provide current income while seeking to maintain a low volatility of principal. Under normal circumstances the fund seeks to achieve its investment objective by investing at least 80% of its Assets in investment grade U.S. dollar denominated short-term fixed variable and floating rate debt. "Assets" means net assets plus the amount of borrowings for investment purposes. As part of its principal investment strategy it may invest in corporate securities asset-backed securities mortgage-backed and mortgage-related securities and high quality money market instruments such as commercial paper and certificates of deposit.</t>
  </si>
  <si>
    <t>JPUHF</t>
  </si>
  <si>
    <t>JPUHF.PK</t>
  </si>
  <si>
    <t>JPUHF:US</t>
  </si>
  <si>
    <t>100.05 - 102.00</t>
  </si>
  <si>
    <t>JPMorgan Diversified Return US Eq ETF</t>
  </si>
  <si>
    <t>JPUS.K</t>
  </si>
  <si>
    <t>JPUS:US</t>
  </si>
  <si>
    <t>49.23 - 81.77</t>
  </si>
  <si>
    <t>46641Q407</t>
  </si>
  <si>
    <t>US46641Q4073</t>
  </si>
  <si>
    <t>The investment seeks investment results that closely correspond before fees and expenses to the performance of the JP Morgan Diversified Factor US Equity Index. The fund will invest at least 80% of its net assets in securities included in the underlying index. The underlying index is comprised of U.S. equity securities selected to represent a diversified set of factor characteristics: value momentum and quality. The fund s securities are large- and mid-cap equity securities of U.S. companies including common stock preferred stock and real estate investment trusts.</t>
  </si>
  <si>
    <t>JPXN.K</t>
  </si>
  <si>
    <t>JPXN:US</t>
  </si>
  <si>
    <t>45.69 - 69.19</t>
  </si>
  <si>
    <t>US4642873826</t>
  </si>
  <si>
    <t>The investment seeks to track the investment results of the JPX-Nikkei Index 400 composed of Japanese equities. The fund generally invests at least 90% of its assets in securities of the underlying index and in depositary receipts representing securities of the underlying index. The underlying index may include large- mid- or small-capitalization companies. The currency of the component securities of the underlying index is the Japanese yen ("JPY").</t>
  </si>
  <si>
    <t>JQUA</t>
  </si>
  <si>
    <t>JPMorgan US Quality Factor ETF</t>
  </si>
  <si>
    <t>JQUA.K</t>
  </si>
  <si>
    <t>JQUA:US</t>
  </si>
  <si>
    <t>21.72 - 35.08</t>
  </si>
  <si>
    <t>46641Q761</t>
  </si>
  <si>
    <t>US46641Q7613</t>
  </si>
  <si>
    <t>The investment seeks investment results that closely correspond before fees and expenses to the performance of the JP Morgan US Quality Factor Index. The fund will invest at least 80% of its assets in securities included in the underlying index. "Assets" means net assets plus the amount of borrowing for investment purposes. The underlying index is comprised of U.S. equity securities selected to represent quality factor characteristics.</t>
  </si>
  <si>
    <t>Janus Henderson Small/Md Cp Gr Alpha ETF</t>
  </si>
  <si>
    <t>JSMD.O</t>
  </si>
  <si>
    <t>JSMD:US</t>
  </si>
  <si>
    <t>30.05 - 58.58</t>
  </si>
  <si>
    <t>47103U209</t>
  </si>
  <si>
    <t>US47103U2096</t>
  </si>
  <si>
    <t>The investment seeks investment results that correspond generally to the performance of its underlying index the Janus Henderson Small/Mid Cap Growth Alpha Index. The fund pursues its investment objective by normally investing at least 80% of its net assets in the securities that comprise the underlying index. The underlying index is composed of common stocks of small- and medium-sized companies that are included in the Solactive Small/Mid Cap Index a universe of 2500 small- and medium-sized capitalization stocks.</t>
  </si>
  <si>
    <t>Janus Henderson Small Cap Gr Alpha ETF</t>
  </si>
  <si>
    <t>JSML.O</t>
  </si>
  <si>
    <t>JSML:US</t>
  </si>
  <si>
    <t>28.03 - 55.65</t>
  </si>
  <si>
    <t>47103U100</t>
  </si>
  <si>
    <t>US47103U1007</t>
  </si>
  <si>
    <t>The investment seeks investment results that correspond generally before fees and expenses to the performance of its underlying index the Janus Henderson Small Cap Growth Alpha Index. The fund pursues its investment objective by normally investing at least 80% of its net assets in the securities that comprise the underlying index. The underlying index is composed of common stocks of small-sized companies that are included in the Solactive Small Cap Index a universe of 2000 small-sized capitalization stocks.</t>
  </si>
  <si>
    <t>JULZ</t>
  </si>
  <si>
    <t>Trueshares Structured Outcome July ETF</t>
  </si>
  <si>
    <t>JULZ.K</t>
  </si>
  <si>
    <t>JULZ:US</t>
  </si>
  <si>
    <t>25.11 - 28.06</t>
  </si>
  <si>
    <t>53656F664</t>
  </si>
  <si>
    <t>US53656F6640</t>
  </si>
  <si>
    <t>The investment seeks to provide investors with returns (before fees and expenses) that track those of the S&amp;P 500 Price Return Index while seeking to provide a buffer against the first 8% to 12% of the index losses over the period from July 1 2020 to June 30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 The fund is non-diversified.</t>
  </si>
  <si>
    <t>JUST</t>
  </si>
  <si>
    <t>Goldman Sachs JUST US Large Cap Eq ETF</t>
  </si>
  <si>
    <t>JUST.K</t>
  </si>
  <si>
    <t>JUST:US</t>
  </si>
  <si>
    <t>31.66 - 53.00</t>
  </si>
  <si>
    <t>US3814303968</t>
  </si>
  <si>
    <t>The investment seeks to provide investment results that closely correspond before fees and expenses to the performance of the JUST US Large Cap Diversified Index.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large capitalization U.S. issuers that engage in "just business behavior" based on rankings produced by the index provider.</t>
  </si>
  <si>
    <t>JVAL</t>
  </si>
  <si>
    <t>JPMorgan US Value Factor ETF</t>
  </si>
  <si>
    <t>JVAL.K</t>
  </si>
  <si>
    <t>JVAL:US</t>
  </si>
  <si>
    <t>17.31 - 29.50</t>
  </si>
  <si>
    <t>46641Q753</t>
  </si>
  <si>
    <t>US46641Q7530</t>
  </si>
  <si>
    <t>The investment seeks investment results that closely correspond before fees and expenses to the performance of the JP Morgan US Value Factor Index. The fund will invest at least 80% of its assets in securities included in the underlying index. "Assets" means net assets plus the amount of borrowing for investment purposes. The underlying index is comprised of U.S. equity securities selected to represent value factor characteristics.</t>
  </si>
  <si>
    <t>iShares Global Utilities ETF</t>
  </si>
  <si>
    <t>JXI:US</t>
  </si>
  <si>
    <t>41.43 - 64.27</t>
  </si>
  <si>
    <t>US4642887115</t>
  </si>
  <si>
    <t>The investment seeks to track the investment results of the S&amp;P Global 1200 Utilities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A significant portion of the underlying index is represented by securities of companies in the utilities industry or sector.</t>
  </si>
  <si>
    <t>KALL</t>
  </si>
  <si>
    <t>KraneShares MSCI All China ETF</t>
  </si>
  <si>
    <t>KALL.K</t>
  </si>
  <si>
    <t>KALL:US</t>
  </si>
  <si>
    <t>21.75 - 35.30</t>
  </si>
  <si>
    <t>US5007678015</t>
  </si>
  <si>
    <t>The investment seeks to provide investment results that correspond to the price and yield performance of the MSCI China All Shares Index (the "underlying index"). Under normal circumstances the fund will invest at least 80% of its total assets in components of the underlying index in depositary receipts representing such components and investment companies that seek to track the performance of a subset of the underlying index or of an index highly correlated to a portion of the underlying index. The underlying index is a free float adjusted market capitalization weighted index designed to track the performance of Chinese exchange-listed equity securities.</t>
  </si>
  <si>
    <t>KAPR</t>
  </si>
  <si>
    <t>Innovator Russell 2000 Pwr Bffr ETF Apr</t>
  </si>
  <si>
    <t>KAPR.K</t>
  </si>
  <si>
    <t>KAPR:US</t>
  </si>
  <si>
    <t>21.80 - 27.04</t>
  </si>
  <si>
    <t>45782C342</t>
  </si>
  <si>
    <t>US45782C3429</t>
  </si>
  <si>
    <t>The investment seeks to provide investors with returns that match those of the Russell 2000 Price Index. The fund invests at least 80% of its net assets in FLexible EXchange   Options ("FLEX Options") that reference the Russell 2000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</si>
  <si>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KARS</t>
  </si>
  <si>
    <t>KraneShares Eltc Vhl and Ft Mbly ETF</t>
  </si>
  <si>
    <t>KARS.K</t>
  </si>
  <si>
    <t>KARS:US</t>
  </si>
  <si>
    <t>15.40 - 35.85</t>
  </si>
  <si>
    <t>US5007678270</t>
  </si>
  <si>
    <t>The investment seeks to provide investment results that correspond generally to the price and yield performance of the Solactive Electric Vehicles and Future Mobility Index. The fund will invest at least 80% of its total assets in components of the index depositary receipts including ADRs representing such components and securities underlying depositary receipts in the index. The index is designed to track the equity market performance of companies engaged in the production of electric vehicles or their components or in other initiatives that may change the future of mobility as determined by index provider. The fund is non-diversified.</t>
  </si>
  <si>
    <t>KraneShares Bosera MSCI China A ETF</t>
  </si>
  <si>
    <t>KBA:US</t>
  </si>
  <si>
    <t>27.16 - 44.55</t>
  </si>
  <si>
    <t>US5007674055</t>
  </si>
  <si>
    <t>The investment seeks to provide investment results that before fees and expenses correspond to the price and yield performance of the MSCI China A Index (USD) (the "underlying index"). Under normal circumstances the fund will invest at least 80% of its total assets in securities of the underlying index and depositary receipts representing such securities. The underlying index reflects the large- and mid-cap Chinese renminbi-denominated equity securities listed on the Shenzhen or Shanghai Stock Exchanges ("A Shares") that are accessible through the Shanghai-Hong Kong Stock Connect or Shenzhen-Hong Kong Stock Connect programs.</t>
  </si>
  <si>
    <t>SPDRÂ® S&amp;P Bank ETF</t>
  </si>
  <si>
    <t>KBE:US</t>
  </si>
  <si>
    <t>22.56 - 48.17</t>
  </si>
  <si>
    <t>78464A797</t>
  </si>
  <si>
    <t>US78464A7972</t>
  </si>
  <si>
    <t>The investment seeks to provide investment results that before fees and expenses correspond generally to the total return performance of the S&amp;P Banks Select Industry Index. The fund generally invests substantially all but at least 80% of its total assets in the securities comprising the index. The index tracks the performance of publicly traded national money centers and leading regional banks. It may invest in equity securities that are not included in the index cash and cash equivalents or money market instruments such as repurchase agreements and money market funds.</t>
  </si>
  <si>
    <t>Invesco KBW Bank ETF</t>
  </si>
  <si>
    <t>KBWB.O</t>
  </si>
  <si>
    <t>KBWB:US</t>
  </si>
  <si>
    <t>28.38 - 59.14</t>
  </si>
  <si>
    <t>46138E628</t>
  </si>
  <si>
    <t>US46138E6288</t>
  </si>
  <si>
    <t>The investment seeks to track the investment results (before fees and expenses) of the KBW Nasdaq Bank Index (the "underlying index"). The fund generally will invest at least 90% of its total assets in the securities that comprise the underlying index. The underlying index is a modified-market capitalization-weighted index of companies primarily engaged in U.S. banking activities as determined by the index provider. The underlying index is designed to track the performance of large national U.S. money centers regional banks and thrift institutions that are publicly traded in the U.S. The fund is non-diversified.</t>
  </si>
  <si>
    <t>Invesco KBW High Dividend Yld Fincl ETF</t>
  </si>
  <si>
    <t>KBWD.O</t>
  </si>
  <si>
    <t>KBWD:US</t>
  </si>
  <si>
    <t>8.95 - 22.95</t>
  </si>
  <si>
    <t>46138E610</t>
  </si>
  <si>
    <t>US46138E6106</t>
  </si>
  <si>
    <t>The investment seeks to track the investment results (before fees and expenses) of the KBW Nasdaq Financial Sector Dividend Yield Index (the "underlying index"). The fund generally will invest at least 90% of its total assets in the securities that comprise the underlying index. The underlying index is a modified-dividend yield-weighted index of companies principally engaged in the business of providing financial services and products as determined by the index provider. The underlying index is designed to track the performance of financial companies with competitive dividend yields that are publicly-traded in the U.S.</t>
  </si>
  <si>
    <t>Invesco KBW Property &amp; Casualty Ins ETF</t>
  </si>
  <si>
    <t>KBWP.O</t>
  </si>
  <si>
    <t>KBWP:US</t>
  </si>
  <si>
    <t>44.46 - 76.48</t>
  </si>
  <si>
    <t>46138E586</t>
  </si>
  <si>
    <t>US46138E5868</t>
  </si>
  <si>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of companies primarily engaged in U.S. property and casualty insurance activities as determined by the index provider. The fund is non-diversified.</t>
  </si>
  <si>
    <t>Invesco KBW Regional Banking ETF</t>
  </si>
  <si>
    <t>KBWR.O</t>
  </si>
  <si>
    <t>KBWR:US</t>
  </si>
  <si>
    <t>26.64 - 55.11</t>
  </si>
  <si>
    <t>46138E578</t>
  </si>
  <si>
    <t>US46138E5785</t>
  </si>
  <si>
    <t>The investment seeks to track the investment results (before fees and expenses) of the KBW Nasdaq Regional Banking Index (the "underlying index"). The fund generally will invest at least 90% of its total assets in the securities that comprise the underlying index. The underlying index is a modified-market capitalization-weighted index comprised of companies primarily engaged in U.S. regional banking activities as determined by the index provider. The underlying index is designed to track the performance of U.S. regional banking and thrift companies that are publicly-traded in the U.S.</t>
  </si>
  <si>
    <t>Invesco KBW Premium Yield Eq REIT ETF</t>
  </si>
  <si>
    <t>KBWY.O</t>
  </si>
  <si>
    <t>KBWY:US</t>
  </si>
  <si>
    <t>13.50 - 32.13</t>
  </si>
  <si>
    <t>46138E594</t>
  </si>
  <si>
    <t>US46138E5942</t>
  </si>
  <si>
    <t>The investment seeks to track the investment results (before fees and expenses) of the KBW Nasdaq Premium Yield Equity REIT Index (the "underlying index"). The fund generally will invest at least 90% of its total assets in the securities that comprise the underlying index. The underlying index is a modified-dividend yield-weighted index of domestic equity real estate investment trusts ("REITs") of small- and mid-capitalization as determined by the index provider. The underlying index is designed to track the performance of small- and mid-capitalization equity REITs that have competitive dividend yields and are publicly-traded in the U.S.</t>
  </si>
  <si>
    <t>KCCB</t>
  </si>
  <si>
    <t>KraneShares CCBS China Corp HY Bd USDETF</t>
  </si>
  <si>
    <t>KCCB.K</t>
  </si>
  <si>
    <t>KCCB:US</t>
  </si>
  <si>
    <t>36.40 - 41.26</t>
  </si>
  <si>
    <t>US5007678437</t>
  </si>
  <si>
    <t>The investment seeks to provide investment results that before fees and expenses track the price and yield performance of a specific fixed income securities index. The fund s current index is the Solactive USD China Corporate High Yield Bond Index. Under normal circumstances the fund will invest at least 80% of its total assets in components of the underlying index and to-be-announced transactions representing such components. The underlying index seeks to track the performance of outstanding high yield debt securities denominated in U.S. dollars issued by Chinese companies. The fund is non-diversified.</t>
  </si>
  <si>
    <t>SPDRÂ® S&amp;P Capital Markets ETF</t>
  </si>
  <si>
    <t>KCE:US</t>
  </si>
  <si>
    <t>37.33 - 67.92</t>
  </si>
  <si>
    <t>78464A771</t>
  </si>
  <si>
    <t>US78464A7717</t>
  </si>
  <si>
    <t>The investment seeks to provide investment results that before fees and expenses correspond generally to the total return performance of the S&amp;P Capital Markets Select Industry Index. 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</si>
  <si>
    <t>KraneShares E China Comrcl Paper ETF</t>
  </si>
  <si>
    <t>KCNY.K</t>
  </si>
  <si>
    <t>KCNY:US</t>
  </si>
  <si>
    <t>28.29 - 34.55</t>
  </si>
  <si>
    <t>US5007677025</t>
  </si>
  <si>
    <t>The investment seeks to provide investment results that before fees and expenses correspond to the price and yield performance of the CSI Diversified High Grade Commercial Paper Index. The fund will invest at least 80% of its total assets in securities of the underlying index. The underlying index seeks to track the performance of high-grade on-shore renminbi ("RMB")-denominated (or "CNY") commercial paper that is issued by corporate issuers in the People s Republic of China s ("China" or the "PRC") and traded in the Chinese Inter-bank Bond Market ("CIBM"). The fund is non-diversified.</t>
  </si>
  <si>
    <t>KDFI</t>
  </si>
  <si>
    <t>KFA Dynamic Fixed Income ETF</t>
  </si>
  <si>
    <t>KDFI.K</t>
  </si>
  <si>
    <t>KDFI:US</t>
  </si>
  <si>
    <t>18.36 - 27.33</t>
  </si>
  <si>
    <t>US5007676860</t>
  </si>
  <si>
    <t>The investment seeks to provide investment results that before fees and expenses track the price and yield performance of the FTSE US High-Yield Treasury Rotation Index. Under normal circumstances the fund will invest at least 80% of its total assets in components of the index. As of each monthly reconstitution the underlying index will be fully invested in one of the three following sub-indexes: FTSE US Treasury 1-5 Years Index; FTSE US Treasury 7-10 Years Index; and FTSE US High-Yield Market BB/B-Rated Capped Custom Index. It is non-diversified.</t>
  </si>
  <si>
    <t>KEMQ</t>
  </si>
  <si>
    <t>KraneShares Em Mkts Cnsmr Tech ETF</t>
  </si>
  <si>
    <t>KEMQ.K</t>
  </si>
  <si>
    <t>KEMQ:US</t>
  </si>
  <si>
    <t>17.13 - 31.40</t>
  </si>
  <si>
    <t>US5007678767</t>
  </si>
  <si>
    <t>The investment seeks to provide investment results that track the price and yield performance of Solactive Emerging Market Consumer Technology Index. Under normal circumstances the fund will invest at least 80% of its total assets in components of the index depositary receipts including ADRs representing such components and securities underlying depositary receipts in the index. The index is composed of the equity securities of the 50 companies with the largest market capitalization that are headquartered in certain emerging market and frontier countries and engaged in the consumer or technology sectors. The fund is non-diversified.</t>
  </si>
  <si>
    <t>KEMX</t>
  </si>
  <si>
    <t>KraneShares MSCI Em Mkts ex CHN ETF</t>
  </si>
  <si>
    <t>KEMX.K</t>
  </si>
  <si>
    <t>KEMX:US</t>
  </si>
  <si>
    <t>16.58 - 27.31</t>
  </si>
  <si>
    <t>US5007677694</t>
  </si>
  <si>
    <t>The investment seeks to provide investment results that before fees and expenses correspond generally to the price and yield performance of the MSCI Emerging Markets ex China Index. Under normal circumstances the fund will invest at least 80% of its total assets in components of the underlying index and depositary receipts including American depositary receipts ("ADRs") representing such components. The underlying index is a free float-adjusted market capitalization weighted index designed to track the equity market performance of mid- and large-cap companies of emerging market countries excluding China.</t>
  </si>
  <si>
    <t>KESG</t>
  </si>
  <si>
    <t>KraneShares MSCI China ESG Leaders ETF</t>
  </si>
  <si>
    <t>KESG.K</t>
  </si>
  <si>
    <t>KESG:US</t>
  </si>
  <si>
    <t>30.19 - 30.23</t>
  </si>
  <si>
    <t>US5007676605</t>
  </si>
  <si>
    <t>The investment seeks to provide investment results that before fees and expenses correspond generally to the price and yield performance of the MSCI China ESG Leaders 10/40 Index. Normally the fund will invest at least 80% of its total assets in components of the index depositary receipts including ADR representing such components and securities underlying depositary receipts in index. The index is a modified free float adjusted market capitalization weighted index designed to track the equity market performance of Chinese companies that have high ESG ratings relative to their sector peers. It is non-diversified.</t>
  </si>
  <si>
    <t>KraneShares CICC China Ldrs 100 Ind ETF</t>
  </si>
  <si>
    <t>KFYP.K</t>
  </si>
  <si>
    <t>KFYP:US</t>
  </si>
  <si>
    <t>23.01 - 33.68</t>
  </si>
  <si>
    <t>US5007672075</t>
  </si>
  <si>
    <t>The investment seeks to provide investment results that before fees and expenses correspond generally to the price and yield performance of CSI CICC Select 100 Index. Under normal circumstances the fund will invest at least 80% of its total assets in components of the underlying index and depositary receipts including ADRs representing such components. The underlying index includes the China A-Shares of 100 Chinese companies with high historical returns on equity dividend yields and growth in net profits that have listed China A-Shares as determined by the index provider. The fund is non-diversified.</t>
  </si>
  <si>
    <t>KGRN</t>
  </si>
  <si>
    <t>KraneShares MSCI China Environment ETF</t>
  </si>
  <si>
    <t>KGRN.K</t>
  </si>
  <si>
    <t>KGRN:US</t>
  </si>
  <si>
    <t>14.43 - 42.17</t>
  </si>
  <si>
    <t>US5007678502</t>
  </si>
  <si>
    <t>The investment seeks to provide investment results that correspond to the price and yield performance of MSCI China IMI Environment 10/40 Index. Under normal circumstances the fund will invest at least 80% of its total assets in components of the underlying index depositary receipts. The underlying index is a modified free float adjusted market capitalization weighted index designed to track the equity market performance of Chinese companies that derive at least a majority of their revenues from environmentally beneficial products and services as determined by MSCI Inc. It is non-diversified.</t>
  </si>
  <si>
    <t>SPDRÂ® S&amp;P Insurance ETF</t>
  </si>
  <si>
    <t>KIE:US</t>
  </si>
  <si>
    <t>20.23 - 37.57</t>
  </si>
  <si>
    <t>78464A789</t>
  </si>
  <si>
    <t>US78464A7899</t>
  </si>
  <si>
    <t>The investment seeks to provide investment results that before fees and expenses correspond generally to the total return performance of an index that tracks the performance of publicly traded companies in the insurance industry. In seeking to track the performance of the S&amp;P Insurance Select Industry Index (the "index") the fund employs a sampling strategy. It generally invests substantially all but at least 80% of its total assets in the securities comprising the index. The index represents the insurance segment of the S&amp;P Total Market Index ("S&amp;P TMI").</t>
  </si>
  <si>
    <t>KJAN</t>
  </si>
  <si>
    <t>Innovator Russell 2000 Pwr Bffr ETF Jan</t>
  </si>
  <si>
    <t>KJAN.K</t>
  </si>
  <si>
    <t>KJAN:US</t>
  </si>
  <si>
    <t>18.78 - 27.86</t>
  </si>
  <si>
    <t>45782C474</t>
  </si>
  <si>
    <t>US45782C4740</t>
  </si>
  <si>
    <t>KJUL</t>
  </si>
  <si>
    <t>Innovator Russell 2000 Pwr Bffr ETFâ„¢ Jul</t>
  </si>
  <si>
    <t>KJUL.K</t>
  </si>
  <si>
    <t>KJUL:US</t>
  </si>
  <si>
    <t>22.71 - 25.32</t>
  </si>
  <si>
    <t>45782C284</t>
  </si>
  <si>
    <t>US45782C2843</t>
  </si>
  <si>
    <t>The investment seeks to provide investors with returns that match those of the Russell 2000 Price Index. The fund invests at least 80% of its net assets in FLexible EXchange   Options (   FLEX Options   ) that reference the Russell 2000 Price Index. FLEX Options are exchange-traded options contracts with uniquely customizable terms. Although guaranteed for settlement by the Options Clearing Corporation (the    OCC   ) FLEX Options are still subject to counterparty risk with the OCC and may be less liquid than more traditional exchange-traded options. It is non-diversified.</t>
  </si>
  <si>
    <t>KLCD</t>
  </si>
  <si>
    <t>KFA Large Cap Quality Dividend ETF</t>
  </si>
  <si>
    <t>KLCD.K</t>
  </si>
  <si>
    <t>KLCD:US</t>
  </si>
  <si>
    <t>17.75 - 28.96</t>
  </si>
  <si>
    <t>US5007677280</t>
  </si>
  <si>
    <t>The investment seeks to provide investment results that before fees and expenses correlate generally to the price and yield performance of the Russell 1000 Dividend Select Equal Weight Index (the    underlying index   ). Under normal circumstances the fund will invest at least 80% of its total assets in components of the underlying index. The underlying index is designed to track the equity market performance of large cap companies that have increased their dividend payments over a period of ten years (subject to certain exceptions) which the manager believes is a measure of a    quality    company. The fund is non-diversified.</t>
  </si>
  <si>
    <t>Knowledge Leaders Developed World ETF</t>
  </si>
  <si>
    <t>KLDW.K</t>
  </si>
  <si>
    <t>KLDW:US</t>
  </si>
  <si>
    <t>24.98 - 41.00</t>
  </si>
  <si>
    <t>46143U849</t>
  </si>
  <si>
    <t>US46143U8493</t>
  </si>
  <si>
    <t>The investment seeks to provide long-term capital appreciation. The fund invests primarily in equities the advisor considers to be highly innovative companies or    knowledge leaders.    The portfolio will include a diversified mix of mid- and large-cap companies from the developed world including North America Europe and Asia. Under normal circumstances at least 80% of the fund   s assets will be invested in securities the fund   s advisor identifies as knowledge leaders at the time of investment with not more than 25% in any one industry.</t>
  </si>
  <si>
    <t>KMED</t>
  </si>
  <si>
    <t>KraneShares Emerging Mkts Hlthcare ETF</t>
  </si>
  <si>
    <t>KMED.K</t>
  </si>
  <si>
    <t>KMED:US</t>
  </si>
  <si>
    <t>17.90 - 33.20</t>
  </si>
  <si>
    <t>US5007678197</t>
  </si>
  <si>
    <t>The investment seeks to provide investment results that before fees and expenses track the price and yield performance of the Solactive Emerging Markets Healthcare Index (the index). Under normal circumstances the fund will invest at least 80% of its total assets in components of the index depositary receipts including American depositary receipts ("ADRs") representing such components and securities underlying depositary receipts in the index. The index is a free float adjusted market capitalization weighted index designed to track the equity market performance of emerging market companies engaged in the healthcare business. The fund is non-diversified.</t>
  </si>
  <si>
    <t>KNAB</t>
  </si>
  <si>
    <t>MicroSectorsâ„¢ US Big Banks Inverse ETN</t>
  </si>
  <si>
    <t>KNAB.K</t>
  </si>
  <si>
    <t>KNAB:US</t>
  </si>
  <si>
    <t>34.99 - 87.67</t>
  </si>
  <si>
    <t>US0636797658</t>
  </si>
  <si>
    <t>The investment seeks to reflect an inverse exposure to the performance of the Solactive MicroSectorsTM U.S. Big Banks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</si>
  <si>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KNG</t>
  </si>
  <si>
    <t>CBOE VestS&amp;P500 Div Arstcrts Tgt Inc ETF</t>
  </si>
  <si>
    <t>KNG:US</t>
  </si>
  <si>
    <t>30.00 - 47.69</t>
  </si>
  <si>
    <t>26922A537</t>
  </si>
  <si>
    <t>US26922A5377</t>
  </si>
  <si>
    <t>The investment seeks to track the performance before fees and expenses of the Cboe S&amp;P 500   Dividend Aristocrats Target Income Index Monthly Series (the "index"). Under normal circumstances at least 80% of the fund s total assets will be invested in the component securities of the index. The index is designed with the primary goal of generating an annualized level of income from stock dividends and option premiums that is approximately 3% over the annual dividend yield of the S&amp;P 500 Index and a secondary goal of generating price returns that are proportional to the price returns of the S&amp;P 500 Index. The fund is non-diversified.</t>
  </si>
  <si>
    <t>Direxion All Cap Insider Sentiment ETF</t>
  </si>
  <si>
    <t>KNOW.K</t>
  </si>
  <si>
    <t>KNOW:US</t>
  </si>
  <si>
    <t>23.42 - 40.02</t>
  </si>
  <si>
    <t>25459Y769</t>
  </si>
  <si>
    <t>US25459Y7691</t>
  </si>
  <si>
    <t>The investment seeks investment results before fees and expenses that track the S&amp;P Composite 1500   Executive Activity &amp; Analyst Estimate Index. The fund under normal circumstances invests at least 80% of its assets in the securities that comprise the index. The index is designed to identify securities that receive favorable analyst ratings and are being acquired by company insiders such as top management directors and large institutional holders. The fund is non-diversified.</t>
  </si>
  <si>
    <t>KOCT</t>
  </si>
  <si>
    <t>Innovator Russell 2000 Power Buffer ETFâ„¢</t>
  </si>
  <si>
    <t>KOCT.K</t>
  </si>
  <si>
    <t>KOCT:US</t>
  </si>
  <si>
    <t>18.20 - 25.62</t>
  </si>
  <si>
    <t>45782C599</t>
  </si>
  <si>
    <t>US45782C5994</t>
  </si>
  <si>
    <t>KOIN</t>
  </si>
  <si>
    <t>Innovation Shares NextGen Protocol ETF</t>
  </si>
  <si>
    <t>KOIN.K</t>
  </si>
  <si>
    <t>KOIN:US</t>
  </si>
  <si>
    <t>20.62 - 35.94</t>
  </si>
  <si>
    <t>US3015057645</t>
  </si>
  <si>
    <t>The investment seeks to provide investment results that before fees and expenses track the performance of the Innovation Labs Blockchain Innovators Index (the "index"). The fund will normally invest at least 80% of its total assets in securities of the index. The index was designed by the fund s index creator to measure the performance of a diversified group of publicly-listed companies that use or are involved in blockchain ("Blockchain Innovators").</t>
  </si>
  <si>
    <t>KOKU</t>
  </si>
  <si>
    <t>Xtrackers MSCI Kokusai Equity ETF</t>
  </si>
  <si>
    <t>KOKU.K</t>
  </si>
  <si>
    <t>KOKU:US</t>
  </si>
  <si>
    <t>50.50 - 67.89</t>
  </si>
  <si>
    <t>US2330511351</t>
  </si>
  <si>
    <t>The investment seeks investment results that correspond generally to the performance before fees and expenses of the MSCI Kokusai Index. The fund will normally invest at least 80% of its net assets plus the amount of any borrowings for investment purposes in the equity securities of issuers from developed markets (excluding Japan). The index is designed to track the performance of equity markets in developed markets (excluding Japan). It is non-diversified.</t>
  </si>
  <si>
    <t>VanEck Vectors Coal ETF</t>
  </si>
  <si>
    <t>KOL:US</t>
  </si>
  <si>
    <t>54.10 - 111.00</t>
  </si>
  <si>
    <t>92189H888</t>
  </si>
  <si>
    <t>US92189H8887</t>
  </si>
  <si>
    <t>The investment seeks to replicate as closely as possible before fees and expenses the price and yield performance of the MVIS   Global Coal Index. The fund normally invests at least 80% of its total assets in securities that comprise the fund s benchmark index. The index includes companies in the global coal industry that generate at least 50% of their revenues from coal operation (production mining and cokeries) transportation of coal production of coal mining equipment as well as from storage and trade. It is non-diversified.</t>
  </si>
  <si>
    <t>ProShares UltraShort Bloomberg Natrl Gas</t>
  </si>
  <si>
    <t>KOLD.K</t>
  </si>
  <si>
    <t>KOLD:US</t>
  </si>
  <si>
    <t>27.08 - 87.29</t>
  </si>
  <si>
    <t>74347W387</t>
  </si>
  <si>
    <t>US74347W3878</t>
  </si>
  <si>
    <t>The investment seeks daily investment results before fees and expenses that correspond to two times the inverse (-2x) of the daily performance of the Bloomberg Natural Gas SubindexSM. The fund seeks to meet their investment objectives by investing in Natural Gas futures contracts. It may also invest in swaps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</si>
  <si>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KOMP</t>
  </si>
  <si>
    <t>SPDRÂ® S&amp;P Kensho New Economies Comps ETF</t>
  </si>
  <si>
    <t>KOMP.K</t>
  </si>
  <si>
    <t>KOMP:US</t>
  </si>
  <si>
    <t>23.66 - 50.17</t>
  </si>
  <si>
    <t>78468R648</t>
  </si>
  <si>
    <t>US78468R6484</t>
  </si>
  <si>
    <t>The investment seeks to provide investment results that before fees and expenses correspond generally to the total return performance of the S&amp;P Kensho New Economies Composite Index. Under normal market conditions the fund generally invests substantially all but at least 80% of its total assets in the securities comprising the index. The index is designed to capture companies whose products and services are driving innovation and transforming the global economy through the use of existing and emerging technologies and rapid developments in robotics automation artificial intelligence connectedness and processing power. The fund is non-diversified.</t>
  </si>
  <si>
    <t>KORP</t>
  </si>
  <si>
    <t>American Century Dvrs Corp Bd ETF</t>
  </si>
  <si>
    <t>KORP.K</t>
  </si>
  <si>
    <t>KORP:US</t>
  </si>
  <si>
    <t>45.74 - 53.43</t>
  </si>
  <si>
    <t>US0250721091</t>
  </si>
  <si>
    <t>The investment seeks to provide current income. The portfolio managers will invest at least 80% of the fund s net assets plus any borrowings for investment purposes in corporate debt securities and corporate debt investments. Under normal market conditions the weighted average duration of the fund s portfolio is expected to be between three and seven years.</t>
  </si>
  <si>
    <t>Direxion Daily South Korea Bull 3X ETF</t>
  </si>
  <si>
    <t>KORU.K</t>
  </si>
  <si>
    <t>KORU:US</t>
  </si>
  <si>
    <t>4.28 - 28.11</t>
  </si>
  <si>
    <t>25459Y520</t>
  </si>
  <si>
    <t>US25459Y5208</t>
  </si>
  <si>
    <t>The investment seeks daily investment results before fees and expenses of 300% of the daily performance of the MSCI Korea 25/50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designed to measure the performance of the large- and mid-cap segments of the South Korean equity market covering approximately 85% of the free float-adjusted market capitalization of South Korean issuers. It is non-diversified.</t>
  </si>
  <si>
    <t>KRANF</t>
  </si>
  <si>
    <t>KRANF.PK</t>
  </si>
  <si>
    <t>KRANF:US</t>
  </si>
  <si>
    <t>47.56 - 47.56</t>
  </si>
  <si>
    <t>KRBN</t>
  </si>
  <si>
    <t>KFA Global Carbon ETF</t>
  </si>
  <si>
    <t>KRBN.K</t>
  </si>
  <si>
    <t>KRBN:US</t>
  </si>
  <si>
    <t>18.88 - 23.03</t>
  </si>
  <si>
    <t>US5007676787</t>
  </si>
  <si>
    <t>The investment seeks to provide a total return that before fees and expenses exceeds that of the IHS Markit Global Carbon Index (the   index  ) over a complete market cycle. The fund invests to maintain exposure to carbon credit futures contracts ("carbon credit futures") that are the same as or similar to those included in the index and to exceed the performance of the index through direct or indirect investment in debt instruments. The index is designed to track a portfolio of liquid carbon credit futures with "physical delivery" of emissions allowances issued under "cap and trade" programs. It is non-diversified.</t>
  </si>
  <si>
    <t>SPDRÂ® S&amp;P Regional Banking ETF</t>
  </si>
  <si>
    <t>KRE:US</t>
  </si>
  <si>
    <t>27.26 - 59.38</t>
  </si>
  <si>
    <t>78464A698</t>
  </si>
  <si>
    <t>US78464A6982</t>
  </si>
  <si>
    <t>The investment seeks to provide investment results that before fees and expenses correspond generally to the total return performance of an index derived from the regional banking segment of the U.S. banking industry. In seeking to track the performance of the S&amp;P Regional Banks Select Industry Index (the "index") the fund employs a sampling strategy. It generally invests substantially all but at least 80% of its total assets in the securities comprising the index. The index represents the regional banks segment of the S&amp;P Total Market Index ("S&amp;P TMI").</t>
  </si>
  <si>
    <t>KRMA.O</t>
  </si>
  <si>
    <t>KRMA:US</t>
  </si>
  <si>
    <t>15.49 - 26.64</t>
  </si>
  <si>
    <t>37954Y731</t>
  </si>
  <si>
    <t>US37954Y7316</t>
  </si>
  <si>
    <t>The investment seeks to provide investment results that correspond generally to the price and yield performance before fees and expenses of the Concinnity Conscious Companies Index. The fund invests at least 80% of its total assets in the securities of the underlying index. The underlying index is designed to provide exposure to companies listed in the U.S. that operate their businesses in a sustainable and responsible manner as measured by their ability to achieve positive outcomes that are consistent with a multi-stakeholder operating system ("MsOS") as defined by the provider of the underlying index.</t>
  </si>
  <si>
    <t>iShares MSCI Saudi Arabia ETF</t>
  </si>
  <si>
    <t>KSA:US</t>
  </si>
  <si>
    <t>20.51 - 31.50</t>
  </si>
  <si>
    <t>46434V423</t>
  </si>
  <si>
    <t>US46434V4234</t>
  </si>
  <si>
    <t>The investment seeks to track the investment results of the MSCI Saudi Arabia IMI 25/50 Index. The fund generally will invest at least 90% of its assets in the component securities of the index and in investments that have economic characteristics that are substantially identical to the component securities of the index. The index is a free float-adjusted market capitalization-weighted index with a capping methodology applied to issuer weights so that no single issuer exceeds 25% of the index weight and all issuers with a weight above 5% do not cumulatively exceed 50% of the index weight. The fund is non-diversified.</t>
  </si>
  <si>
    <t>KSCD</t>
  </si>
  <si>
    <t>KFA Small Cap Quality Dividend ETF</t>
  </si>
  <si>
    <t>KSCD.K</t>
  </si>
  <si>
    <t>KSCD:US</t>
  </si>
  <si>
    <t>17.38 - 26.92</t>
  </si>
  <si>
    <t>US5007677108</t>
  </si>
  <si>
    <t>The investment seeks to provide investment results that before fees and expenses correlate generally to the price and yield performance of the Russell 2000 Dividend Select Equal Weight Index (the    underlying index   ). Under normal circumstances the fund will invest at least 80% of its total assets in components of the underlying index. The underlying index is designed to track the equity market performance of small cap companies that have increased their dividend payments over a period of ten years (subject to certain exceptions) which the manager believes is a measure of a    quality    company. The fund is non-diversified.</t>
  </si>
  <si>
    <t>KURE</t>
  </si>
  <si>
    <t>KraneShares MSCI All China Hlth Care ETF</t>
  </si>
  <si>
    <t>KURE.K</t>
  </si>
  <si>
    <t>KURE:US</t>
  </si>
  <si>
    <t>20.15 - 37.16</t>
  </si>
  <si>
    <t>US5007678353</t>
  </si>
  <si>
    <t>The investment seeks to provide investment results that before fees and expenses track the price and yield performance of the MSCI China All Shares Health Care 10/40 Index (the "underlying index"). The fund will invest at least 80% of its total assets in components of the underlying index depositary receipts including American depositary receipts representing such components and securities underlying depositary receipts in the underlying index. The underlying index is a free float adjusted market capitalization weighted index designed to track the equity market performance of Chinese companies engaged in the healthcare sector. The fund is non-diversified.</t>
  </si>
  <si>
    <t>KraneShares CSI China Internet ETF</t>
  </si>
  <si>
    <t>KWEB.K</t>
  </si>
  <si>
    <t>KWEB:US</t>
  </si>
  <si>
    <t>38.63 - 79.53</t>
  </si>
  <si>
    <t>US5007673065</t>
  </si>
  <si>
    <t>The investment seeks to provide investment results that before fees and expenses correspond generally to the price and yield performance of the CSI Overseas China Internet Index. The fund invests at least 80% of its total assets in equity securities of the index and in depositary receipts representing such securities. The index is designed to measure the equity market performance of the investable universe of publicly traded China-based companies whose primary business or businesses are in the Internet and Internet-related sectors and are listed outside of Mainland China as determined by the index provider. The fund is non-diversified.</t>
  </si>
  <si>
    <t>iSharesÂ® MSCI Kuwait ETF</t>
  </si>
  <si>
    <t>KWT:US</t>
  </si>
  <si>
    <t>26.79 - 26.90</t>
  </si>
  <si>
    <t>46436E817</t>
  </si>
  <si>
    <t>US46436E8176</t>
  </si>
  <si>
    <t>The investment seeks to track the investment results of a broad-based equity index with exposure to Kuwait as defined by the index provider. The fund seeks to track the investment results of the MSCI All Kuwait Select Size Liquidity Capped Index (the    underlying index   ) which is designed to measure the performance of the Kuwait equity universe. The underlying index is a free float-adjusted market capitalization weighted index with a capping methodology applied to avoid concentration. BFA uses a representative sampling indexing strategy to manage the fund. It may or may not hold all of the securities in the underlying index. The fund is non-diversified.</t>
  </si>
  <si>
    <t>iShares Global Consumer Staples ETF</t>
  </si>
  <si>
    <t>KXI:US</t>
  </si>
  <si>
    <t>41.93 - 58.20</t>
  </si>
  <si>
    <t>US4642887370</t>
  </si>
  <si>
    <t>The investment seeks to track the S&amp;P Global 1200 Consumer Staples (Sector) Capped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global equities in the consumer staples sector.</t>
  </si>
  <si>
    <t>Direxion Daily S&amp;P Biotech Bear 3X ETF</t>
  </si>
  <si>
    <t>LABD.K</t>
  </si>
  <si>
    <t>LABD:US</t>
  </si>
  <si>
    <t>37.72 - 575.00</t>
  </si>
  <si>
    <t>25460G716</t>
  </si>
  <si>
    <t>US25460G7161</t>
  </si>
  <si>
    <t>The investment seeks daily investment results before fees and expenses of 300% of the inverse of the daily performance of the S&amp;P Biotechnology Select Industry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designed to measure the performance of the biotechnology sub-industry based on the Global Industry Classification Standards ("GICS"). The fund is non-diversified.</t>
  </si>
  <si>
    <t>Direxion Daily S&amp;P Biotech Bull 3X ETF</t>
  </si>
  <si>
    <t>LABU.K</t>
  </si>
  <si>
    <t>LABU:US</t>
  </si>
  <si>
    <t>12.64 - 73.94</t>
  </si>
  <si>
    <t>25490K323</t>
  </si>
  <si>
    <t>US25490K3234</t>
  </si>
  <si>
    <t>The investment seeks daily investment results before fees and expenses of 300% of the daily performance of the S&amp;P Biotechnology Select Industry Index ("index"). The fund invests at least 80% of its net assets (plus borrowing for investment purposes) in financial instruments and securities of the index exchange-traded funds ("ETFs") that track the index and other financial instruments that provide daily leveraged exposure to the index or ETFs that track the index. The index is designed to measure the performance of the biotechnology sub-industry based on the Global Industry Classification Standards ("GICS"). The fund is non-diversified.</t>
  </si>
  <si>
    <t>LACK</t>
  </si>
  <si>
    <t>Direxion Daily Cnsmr Staples Bear 3X ETF</t>
  </si>
  <si>
    <t>LACK.K</t>
  </si>
  <si>
    <t>LACK:US</t>
  </si>
  <si>
    <t>7.58 - 25.26</t>
  </si>
  <si>
    <t>25459Y702</t>
  </si>
  <si>
    <t>US25459Y7022</t>
  </si>
  <si>
    <t>The investment seeks daily investment results before fees and expenses of 300% of the inverse of the daily performance of the Consumer Staples Select Sector Index (the "index"). The fund normally invests in swap agreements futures contracts short positions or other financial instruments that in combination provide inverse or short leveraged exposure to the index equal to at least 80% of the fund s net assets. The index includes domestic companies from the consumer staples sector which includes the following industries: food and staples retailing; household products; food products; beverages; tobacco; and personal products. The fund is non-diversified.</t>
  </si>
  <si>
    <t>Direxion Daily Latin America Bull 3X ETF</t>
  </si>
  <si>
    <t>LBJ:US</t>
  </si>
  <si>
    <t>24.00 - 484.80</t>
  </si>
  <si>
    <t>US25460E2735</t>
  </si>
  <si>
    <t>The investment seeks daily investment results before fees and expenses of 300% of the daily performance of the S&amp;P Latin America 40 Index. The fund under normal circumstances invests at least 80% of its net assets in financial instruments such as swap agreements and securities of the index ETFs that track the index and other financial instruments that provide daily leveraged exposure to the index or ETFs that track the index. The index is a float-adjusted market capitalization weighted equity index of issuers drawn from five major Latin American markets: Brazil Chile Columbia Mexico and Per  . The fund is non-diversified.</t>
  </si>
  <si>
    <t>LCG</t>
  </si>
  <si>
    <t>Sterling Capital Focus Equity ETF</t>
  </si>
  <si>
    <t>LCG:US</t>
  </si>
  <si>
    <t>22.85 - 26.00</t>
  </si>
  <si>
    <t>66538H385</t>
  </si>
  <si>
    <t>US66538H3856</t>
  </si>
  <si>
    <t>The investment seeks long-term capital appreciation. The fund is an actively managed exchange traded fund (   ETF   ). It seeks to outperform the Russell 1000 Growth Index with a portfolio of 15 to 30 stocks. The adviser employs a bottom-up fundamental investment process to select stocks in companies that in its view demonstrate potential for sustainable competitive advantages visible reinvestment opportunities and have experienced management teams. Under normal market conditions the fund invests at least 80% of its net assets plus any borrowing for investment purposes in equity securities. It is non-diversified.</t>
  </si>
  <si>
    <t>LCR</t>
  </si>
  <si>
    <t>Leuthold Core ETF</t>
  </si>
  <si>
    <t>LCR:US</t>
  </si>
  <si>
    <t>21.26 - 29.00</t>
  </si>
  <si>
    <t>US5272897894</t>
  </si>
  <si>
    <t>The investment seeks capital appreciation and income (or "total return"). The fund is an actively-managed "fund of funds" and seeks to achieve its objective by investing primarily in other registered investment companies including other actively-managed exchange-traded funds ("ETFs") and index-based ETFs (collectively "underlying funds") that provide exposure to a broad range of asset classes. The underlying funds may invest in equity securities of U.S. or foreign companies; debt obligations of U.S. or foreign companies or governments; or other investments such as volatility indexes and managed futures.</t>
  </si>
  <si>
    <t>LDEM</t>
  </si>
  <si>
    <t>iSharesÂ® ESG MSCI EM Leaders ETF</t>
  </si>
  <si>
    <t>LDEM.O</t>
  </si>
  <si>
    <t>LDEM:US</t>
  </si>
  <si>
    <t>35.51 - 58.27</t>
  </si>
  <si>
    <t>46436E601</t>
  </si>
  <si>
    <t>US46436E6014</t>
  </si>
  <si>
    <t>The investment seeks to track the investment results of the MSCI EM Extended ESG Leaders 5% Issuer Capped Index. The fund generally will invest at least 90% of its assets in the component securities of the underlying index. The underlying index is a free float-adjusted market capitalization-weighted index designed to reflect the equity performance of emerging market companies with favorable environmental social and governance ("ESG") characteristics. It is non-diversified.</t>
  </si>
  <si>
    <t>LDRS</t>
  </si>
  <si>
    <t>Innovator IBDÂ® ETF Leaders</t>
  </si>
  <si>
    <t>LDRS.K</t>
  </si>
  <si>
    <t>LDRS:US</t>
  </si>
  <si>
    <t>16.09 - 27.11</t>
  </si>
  <si>
    <t>45782C201</t>
  </si>
  <si>
    <t>US45782C2017</t>
  </si>
  <si>
    <t>The investment seeks to track before fees and expenses the performance of the IBD   ETF Leaders Index. The fund normally invests at least 80% of its net assets (including investment borrowings) in the exchange-traded investment companies that comprise the index. It generally invests in all of the securities comprising the index in proportion to the weightings of the securities in the index. The index is a rules-based index owned and developed by Investor s Business Daily   designed to attempt to outperform the broader equity and fixed income markets. The fund is non-diversified.</t>
  </si>
  <si>
    <t>LDSF</t>
  </si>
  <si>
    <t>First Trust Low Dur Strat Foc ETF</t>
  </si>
  <si>
    <t>LDSF.O</t>
  </si>
  <si>
    <t>LDSF:US</t>
  </si>
  <si>
    <t>17.87 - 21.73</t>
  </si>
  <si>
    <t>33740F870</t>
  </si>
  <si>
    <t>US33740F8703</t>
  </si>
  <si>
    <t>The investment seeks to generate current income with a secondary objective of preservation of capital. Under normal market conditions the fund seeks to achieve its investment objectives by investing at least 80% of its net assets (including investment borrowings) in a portfolio of U.S.-listed exchange-traded funds ("ETFs") that principally invest in income-generating securities that provide it with a duration of three years or less. A significant portion of the ETFs in which the fund invests may be advised by First Trust. The fund is non-diversified.</t>
  </si>
  <si>
    <t>PIMCO Enhanced Low Duration Active ETF</t>
  </si>
  <si>
    <t>LDUR.K</t>
  </si>
  <si>
    <t>LDUR:US</t>
  </si>
  <si>
    <t>89.25 - 108.00</t>
  </si>
  <si>
    <t>72201R718</t>
  </si>
  <si>
    <t>US72201R7180</t>
  </si>
  <si>
    <t>The investment seeks maximum total return consistent with preservation of capital and prudent investment management. The fund seeks to achieve its investment objective by investing at least 80% of its net assets in a diversified portfolio of Fixed Income Instruments of varying maturities which may be represented by forwards or derivatives such as options futures contracts or swap agreements. It invests primarily in investment grade debt securities but may invest up to 15% of its total assets in high yield securities as rated by Moody s S&amp;P or Fitch or if unrated as determined by PIMCO.</t>
  </si>
  <si>
    <t>Reality Shares Divcon Leaders Div ETF</t>
  </si>
  <si>
    <t>LEAD.K</t>
  </si>
  <si>
    <t>LEAD:US</t>
  </si>
  <si>
    <t>27.54 - 48.39</t>
  </si>
  <si>
    <t>75605A405</t>
  </si>
  <si>
    <t>US75605A4058</t>
  </si>
  <si>
    <t>The investment seeks long-term capital appreciation by tracking the performance before fees and expenses of the Reality Shares DIVCON Leaders Dividend Index. Under normal circumstances at least 80% of the fund s assets will be invested in component securities of the benchmark index. The benchmark index is designed to capitalize on the theory that over time companies that consistently grow their dividends tend to have investment returns above overall market returns and companies that do not grow (or cut) their dividends tend to have investment returns below overall market returns.</t>
  </si>
  <si>
    <t>LEGR</t>
  </si>
  <si>
    <t>First Trust Indxx Invtv Tnsctn&amp;Prcs ETF</t>
  </si>
  <si>
    <t>LEGR.O</t>
  </si>
  <si>
    <t>LEGR:US</t>
  </si>
  <si>
    <t>19.07 - 34.98</t>
  </si>
  <si>
    <t>33741X201</t>
  </si>
  <si>
    <t>US33741X2018</t>
  </si>
  <si>
    <t>First Trust Indxx Innovative Transaction &amp; Process ETF is an exchange-traded fund incorporated in the USA. The fund investment results that correspond generally to the price and yield of an index called the Indxx Blockchain Index.</t>
  </si>
  <si>
    <t>iShares JP Morgan EM Local Ccy Bd ETF</t>
  </si>
  <si>
    <t>LEMB.K</t>
  </si>
  <si>
    <t>LEMB:US</t>
  </si>
  <si>
    <t>34.53 - 45.42</t>
  </si>
  <si>
    <t>US4642865178</t>
  </si>
  <si>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</si>
  <si>
    <t>LEND</t>
  </si>
  <si>
    <t>Amplify CrowdBureau(R) P2P Lnd&amp;Crdfd ETF</t>
  </si>
  <si>
    <t>LEND.K</t>
  </si>
  <si>
    <t>LEND:US</t>
  </si>
  <si>
    <t>10.00 - 20.74</t>
  </si>
  <si>
    <t>US0321088629</t>
  </si>
  <si>
    <t>The investment seeks investment results that generally correspond (before fees and expenses) to the price and yield of the CrowdBureau   Peer-to-Peer Lending and Equity Crowdfunding Index. The fund will normally invest at least 80% of its net assets (including investment borrowings) in the securities that comprise the index. The index is composed of common stocks and depositary receipts issued by small mid or large capitalization issuers operating in developed or emerging markets. The fund is non-diversified.</t>
  </si>
  <si>
    <t>LFEQ</t>
  </si>
  <si>
    <t>VanEck VectorsÂ® Lg/Flat Trend ETF</t>
  </si>
  <si>
    <t>LFEQ.K</t>
  </si>
  <si>
    <t>LFEQ:US</t>
  </si>
  <si>
    <t>20.48 - 34.02</t>
  </si>
  <si>
    <t>92189F148</t>
  </si>
  <si>
    <t>US92189F1488</t>
  </si>
  <si>
    <t>The investment seeks to replicate as closely as possible the price and yield performance of the Ned Davis Research CMG US Large Cap Long/Flat Index. The fund normally invests at least 80% of its total assets in securities that track and/or comprise the fund s benchmark index. The index is a rules-based index that follows a proprietary model developed by Ned Davis Research Inc. in conjunction with CMG Capital Management Group Inc. To help limit potential loss associated with adverse market conditions the model produces trade signals that dictate the index s equity allocation ranging from 100% fully invested to 100% in cash. It is non-diversified.</t>
  </si>
  <si>
    <t>LGH</t>
  </si>
  <si>
    <t>HCM Defender 500 Index ETF</t>
  </si>
  <si>
    <t>LGH:US</t>
  </si>
  <si>
    <t>20.01 - 32.20</t>
  </si>
  <si>
    <t>66538R730</t>
  </si>
  <si>
    <t>US66538R7301</t>
  </si>
  <si>
    <t>The investment seeks to provide investment results that correspond before fees and expenses generally to the performance of the HCM Defender 500 Index (the "HCM 500 index"). The fund seeks to achieve its investment objective by investing at least 80% of its net assets including borrowings for investment purposes but exclusive of collateral held from securities lending in securities included in the HCM 500 index. The HCM 500 index seeks to outperform the Solactive US Large Cap Index using a proprietary methodology.</t>
  </si>
  <si>
    <t>SPDRÂ® SSGA US Large Cap Low Volatil ETF</t>
  </si>
  <si>
    <t>LGLV.K</t>
  </si>
  <si>
    <t>LGLV:US</t>
  </si>
  <si>
    <t>75.42 - 121.63</t>
  </si>
  <si>
    <t>78468R804</t>
  </si>
  <si>
    <t>US78468R8043</t>
  </si>
  <si>
    <t>The investment seeks to provide investment results that before fees and expenses correspond generally to the total return performance of the SSGA US Large Cap Low Volatility Index. The fund generally invests substantially all but at least 80% of its total assets in the securities comprising the index. The index is designed to measure the performance of the stocks of U.S. large capitalization companies that exhibit low volatility. Volatility is a statistical measurement of the magnitude of movements in a stock s price over time. The fund is non-diversified.</t>
  </si>
  <si>
    <t>LGNNF</t>
  </si>
  <si>
    <t>LGNNF.PK</t>
  </si>
  <si>
    <t>LGNNF:US</t>
  </si>
  <si>
    <t>2.8100 - 2.8100</t>
  </si>
  <si>
    <t>LGOV</t>
  </si>
  <si>
    <t>First Trust Long Duration Opp ETF</t>
  </si>
  <si>
    <t>LGOV.K</t>
  </si>
  <si>
    <t>LGOV:US</t>
  </si>
  <si>
    <t>26.99 - 31.61</t>
  </si>
  <si>
    <t>33738D606</t>
  </si>
  <si>
    <t>US33738D6067</t>
  </si>
  <si>
    <t>The investment seeks to generate current income with a focus on preservation of capital. Under normal market conditions the fund will invest at least 80% of its net assets (including investment borrowings) in a portfolio of investment-grade debt securities issued or guaranteed by the U.S. government its agencies or government-sponsored entities including publicly-issued U.S. Treasury securities and mortgage-related securities. It may also invest in exchange-traded funds ("ETFs") that principally invest in such securities. The fund is non-diversified.</t>
  </si>
  <si>
    <t>Global X Lithium &amp; Battery Tech ETF</t>
  </si>
  <si>
    <t>LIT:US</t>
  </si>
  <si>
    <t>17.83 - 51.90</t>
  </si>
  <si>
    <t>37954Y855</t>
  </si>
  <si>
    <t>US37954Y8553</t>
  </si>
  <si>
    <t>The investment seeks to provide investment results that correspond generally to the price and yield performance before fees and expenses of the Solactive Global Lithium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lithium industry. The fund is non-diversified.</t>
  </si>
  <si>
    <t>LIV</t>
  </si>
  <si>
    <t>Emles @Home ETF</t>
  </si>
  <si>
    <t>LIV:US</t>
  </si>
  <si>
    <t>23.15 - 119.69</t>
  </si>
  <si>
    <t>US2913611032</t>
  </si>
  <si>
    <t>The investment seeks investment results that correspond before fees and expenses to the price and yield performance of the Emles Home Lifestyle Index. The fund seeks to replicate the index by investing all or substantially all (no less than 80%) of its assets in the stocks that make up the index holding each stock in approximately the same proportion as its weighting in the index. The index is comprised of U.S. dollar-denominated equities publicly issued by U.S. companies and American Depository Receipts ("ADRs") that provide exposure to the index s theme of home living. It is non-diversified.</t>
  </si>
  <si>
    <t>FlexShares Crdt-Scrd US Lng Corp Bd ETF</t>
  </si>
  <si>
    <t>LKOR.K</t>
  </si>
  <si>
    <t>LKOR:US</t>
  </si>
  <si>
    <t>44.81 - 65.87</t>
  </si>
  <si>
    <t>33939L753</t>
  </si>
  <si>
    <t>US33939L7534</t>
  </si>
  <si>
    <t>The investment seeks investment results that correspond generally to the price and yield performance before fees and expenses of the Northern Trust Credit-Scored US Long Corporate Bond IndexSM. The index reflects the performance of a broad universe of USD denominated bonds of companies that are considered to have higher credit quality lower risk of default and the potential for higher yield price appreciation and liquidity relative to the universe of securities comprising the Northern Trust Investment-Grade US Long Corporate Bond IndexSM. The fund generally will invest at least 80% of its total assets in the securities of its index. It is non-diversified.</t>
  </si>
  <si>
    <t>LLXXF</t>
  </si>
  <si>
    <t>LLXXF.PK</t>
  </si>
  <si>
    <t>LLXXF:US</t>
  </si>
  <si>
    <t>23.22 - 23.22</t>
  </si>
  <si>
    <t>First Trust Low Duration Oppos ETF</t>
  </si>
  <si>
    <t>LMBS.O</t>
  </si>
  <si>
    <t>LMBS:US</t>
  </si>
  <si>
    <t>49.52 - 52.96</t>
  </si>
  <si>
    <t>33739Q200</t>
  </si>
  <si>
    <t>US33739Q2003</t>
  </si>
  <si>
    <t>The investment seeks to generate current income with a secondary objective of capital appreciation. Under normal market conditions the fund will seek to achieve its investment objectives by investing at least 60% of its net assets (including investment borrowings) in mortgage-related debt securities and other mortgage-related instruments (collectively "Mortgage-Related Investments"). The advisor normally expects to invest in Mortgage-Related Investments tied to residential and commercial mortgages. It is non-diversified.</t>
  </si>
  <si>
    <t>LMLB</t>
  </si>
  <si>
    <t>ETRACS Mhly Py 2xLvgd WF MLP ExEgy ETN B</t>
  </si>
  <si>
    <t>LMLB.K</t>
  </si>
  <si>
    <t>LMLB:US</t>
  </si>
  <si>
    <t>4.17 - 29.96</t>
  </si>
  <si>
    <t>90269A476</t>
  </si>
  <si>
    <t>US90269A4765</t>
  </si>
  <si>
    <t>The investment seeks to provide two times leveraged long exposure to the compounded monthly performance of the Wells Fargo Master Limited Partnership ex Energy Index. The index is designed to measure the performance of all non-energy master limited partnerships (   MLPs   ) listed on the New York Stock Exchange (   NYSE   ) NYSE MKT or NASDAQ with market capitalization of at least $100 million. The Securities seek to approximate the monthly returns that might be available to investors through a leveraged    long    investment in the index constituent securities.</t>
  </si>
  <si>
    <t>LNGR.O</t>
  </si>
  <si>
    <t>LNGR:US</t>
  </si>
  <si>
    <t>16.71 - 27.15</t>
  </si>
  <si>
    <t>37954Y772</t>
  </si>
  <si>
    <t>US37954Y7720</t>
  </si>
  <si>
    <t>The investment seeks results that correspond generally to the price and yield performance before fees and expenses of the Indxx Global Longevity Thematic Index. The fund invests more than 80% of its total assets in the securities of the underlying index. The underlying index is designed to provide exposure to exchange-listed companies in developed markets that facilitate the demographic trend of longer average life spans and the aging of the global population including but not limited to companies involved in biotechnology medical devices pharmaceuticals senior living facilities and specialized health care services.</t>
  </si>
  <si>
    <t>LOUP</t>
  </si>
  <si>
    <t>Innovator Loup Frontier Tech ETF</t>
  </si>
  <si>
    <t>LOUP.K</t>
  </si>
  <si>
    <t>LOUP:US</t>
  </si>
  <si>
    <t>17.75 - 42.70</t>
  </si>
  <si>
    <t>45782C862</t>
  </si>
  <si>
    <t>US45782C8626</t>
  </si>
  <si>
    <t>The investment seeks to track before fees and expenses the performance of the Loup Frontier Tech Index (the "index"). The fund will normally invest at least 80% of its net assets (including investment borrowings) in the securities that comprise the index. The Loup Frontier Tech Index is a rules-based stock index owned developed and maintained by Loup Ventures Management LLC that seeks to identify and track those companies identified as being on the frontier of the development of new technologies that have the potential to have an outsized influence on the future. The fund is non-diversified.</t>
  </si>
  <si>
    <t>SPDRÂ® MSCI ACWI Low Carbon Target ETF</t>
  </si>
  <si>
    <t>LOWC.K</t>
  </si>
  <si>
    <t>LOWC:US</t>
  </si>
  <si>
    <t>67.19 - 109.32</t>
  </si>
  <si>
    <t>78463X194</t>
  </si>
  <si>
    <t>US78463X1946</t>
  </si>
  <si>
    <t>The investment seeks to provide investment results that before fees and expenses correspond generally to the total return performance of the MSCI ACWI Low Carbon Target Index. The fund generally invests substantially all but at least 80% of its total assets in the securities comprising the index and in depositary receipts based on securities comprising the index. The index is designed to address two dimensions of carbon exposure - carbon emissions and fossil fuel reserves expressed as potential emissions.</t>
  </si>
  <si>
    <t>iShares iBoxx $ Invmt Grade Corp Bd ETF</t>
  </si>
  <si>
    <t>LQD:US</t>
  </si>
  <si>
    <t>104.95 - 139.38</t>
  </si>
  <si>
    <t>US4642872422</t>
  </si>
  <si>
    <t>The investment seeks to track the investment results of the Markit iBoxx   USD Liquid Investment Grade Index. 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</si>
  <si>
    <t>iShares Interest Rate Hedged Corp Bd ETF</t>
  </si>
  <si>
    <t>LQDH.K</t>
  </si>
  <si>
    <t>LQDH:US</t>
  </si>
  <si>
    <t>69.04 - 96.29</t>
  </si>
  <si>
    <t>46431W705</t>
  </si>
  <si>
    <t>US46431W7056</t>
  </si>
  <si>
    <t>The investment seeks to mitigate the interest rate risk of a portfolio composed of U.S. dollar-denominated investment-grade corporate bonds. The fund seeks to invest at least 80% of its net assets in U.S. dollar-denominated investment-grade bonds in one or more underlying funds that principally invest in investment-grade bonds and in U.S. Treasury securities. It is an actively managed exchange-traded fund that does not seek to replicate the performance of a specified index.</t>
  </si>
  <si>
    <t>LQDI</t>
  </si>
  <si>
    <t>iShares Inflation Hedged Corp Bd ETF</t>
  </si>
  <si>
    <t>LQDI.K</t>
  </si>
  <si>
    <t>LQDI:US</t>
  </si>
  <si>
    <t>19.50 - 28.46</t>
  </si>
  <si>
    <t>46431W580</t>
  </si>
  <si>
    <t>US46431W5803</t>
  </si>
  <si>
    <t>The investment seeks to mitigate the inflation risk of a portfolio composed of U.S. dollar-denominated investment-grade corporate bonds. The fund seeks to achieve its investment objective by investing under normal circumstances at least 80% of its net assets in the underlying fund U.S. dollar-denominated investment-grade corporate bonds in one or more other underlying funds that principally invest in investment-grade corporate bonds and in inflation swaps. The advisor intends to invest a substantial portion of its assets in the underlying fund. The fund is non-diversified.</t>
  </si>
  <si>
    <t>LRGE</t>
  </si>
  <si>
    <t>ClearBridge Large Cap Growth ESG ETF</t>
  </si>
  <si>
    <t>LRGE.O</t>
  </si>
  <si>
    <t>LRGE:US</t>
  </si>
  <si>
    <t>26.06 - 49.67</t>
  </si>
  <si>
    <t>US5246822002</t>
  </si>
  <si>
    <t>The investment seeks long-term capital appreciation through investing in large-capitalization companies with the potential for high future earnings growth. Under normal circumstances the fund seeks to meet its investment objective by investing at least 80% of its net assets plus borrowings for investment purposes if any in equity securities or other instruments with similar economic characteristics of U.S. companies with large market capitalizations that meet its financial and environmental social and governance ("ESG") criteria.</t>
  </si>
  <si>
    <t>iShares MSCI USA Multifactor ETF</t>
  </si>
  <si>
    <t>LRGF.K</t>
  </si>
  <si>
    <t>LRGF:US</t>
  </si>
  <si>
    <t>22.52 - 36.44</t>
  </si>
  <si>
    <t>46434V282</t>
  </si>
  <si>
    <t>US46434V2824</t>
  </si>
  <si>
    <t>The investment seeks to track the investment results of the MSCI USA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Index (the "parent index") that have high exposure to four investment style factors: value quality momentum and low size while maintaining a level of risk similar to that of the parent index.</t>
  </si>
  <si>
    <t>LRNZ</t>
  </si>
  <si>
    <t>TrueShares Tech AI and Deep Lrng ETF</t>
  </si>
  <si>
    <t>LRNZ.K</t>
  </si>
  <si>
    <t>LRNZ:US</t>
  </si>
  <si>
    <t>18.83 - 43.13</t>
  </si>
  <si>
    <t>53656F821</t>
  </si>
  <si>
    <t>US53656F8216</t>
  </si>
  <si>
    <t>The investment seeks total return. Under normal circumstances at least 80% of its net assets (plus any borrowings made for investment purposes) in the common stock of technology artificial intelligence and deep learning companies. It may also invest in small and medium capitalized companies as the Adviser believes these relatively smaller companies may provide above average capital appreciation and dividend yield. The fund is non-diversified.</t>
  </si>
  <si>
    <t>LeaderSharesTM AlphaFactorÂ® US Cr Eq ETF</t>
  </si>
  <si>
    <t>LSAF.K</t>
  </si>
  <si>
    <t>LSAF:US</t>
  </si>
  <si>
    <t>15.74 - 27.99</t>
  </si>
  <si>
    <t>90214Q774</t>
  </si>
  <si>
    <t>US90214Q7741</t>
  </si>
  <si>
    <t>The investment seeks to provide investment results that correspond generally before fees and expenses to the performance of the AlphaFactor   US Core Equity Index. Under normal circumstances at least 80% of the fund s net assets including any borrowings for investment purposes will be invested in a diversified portfolio of equity securities of U.S. common stocks included in the index. The index utilizes a quantitative rules-based investment methodology that applies a multi-factor ranking process and is focused on the largest 1000 U.S. common stocks based on market capitalization.</t>
  </si>
  <si>
    <t>LSLT</t>
  </si>
  <si>
    <t>Salt Low truBeta US Market ETF</t>
  </si>
  <si>
    <t>LSLT.K</t>
  </si>
  <si>
    <t>LSLT:US</t>
  </si>
  <si>
    <t>19.85 - 30.00</t>
  </si>
  <si>
    <t>69374H592</t>
  </si>
  <si>
    <t>US69374H5928</t>
  </si>
  <si>
    <t>The investment seeks to track the performance before fees and expenses of the Salt Low truBeta US Market Index. The index is initially constructed of the 100 Eligible Components with the lowest Beta Variability score equally-weighted and subject to a maximum 30% of the number of constituents in the index being from a single sector. The advisor attempts to invest all or substantially all of its assets in the component securities that make up the index. At least 80% of the fund s total assets (exclusive of any collateral held from securities lending) will be invested in the component securities of the index. It is non-diversified.</t>
  </si>
  <si>
    <t>LSST</t>
  </si>
  <si>
    <t>Natixis Loomis Sayles Shrt Dur Inc ETF</t>
  </si>
  <si>
    <t>LSST.K</t>
  </si>
  <si>
    <t>LSST:US</t>
  </si>
  <si>
    <t>22.20 - 26.11</t>
  </si>
  <si>
    <t>63873X208</t>
  </si>
  <si>
    <t>US63873X2080</t>
  </si>
  <si>
    <t>The investment seeks current income consistent with preservation of capital. Under normal circumstances the fund will invest at least 80% of its net assets (plus any borrowings made for investment purposes) in fixed-income securities such as bonds notes and debentures as well as other investments that the subadviser believes have similar economic characteristics (such as loans). It is anticipated that the fund s weighted average duration will generally be between one and three years. The fund invests primarily in investment-grade fixed-income securities.</t>
  </si>
  <si>
    <t>LTL:US</t>
  </si>
  <si>
    <t>22.00 - 46.24</t>
  </si>
  <si>
    <t>74347R263</t>
  </si>
  <si>
    <t>US74347R2638</t>
  </si>
  <si>
    <t>The investment seeks daily investment results before fees and expenses that correspond to two times (2x) the daily performance of the Dow Jones U.S. Select TelecommunicationsSM Index. The fund invests in financial instruments that ProShare Advisors believes in combination should produce daily returns consistent with the fund s investment objective. The index is a measure of U.S. stock market performance of fixed line (regional and long-distance carriers) and mobile telephone services (cellular satellite and paging services). The fund is non-diversified.</t>
  </si>
  <si>
    <t>PIMCO 15+ Year US TIPS ETF</t>
  </si>
  <si>
    <t>LTPZ.K</t>
  </si>
  <si>
    <t>LTPZ:US</t>
  </si>
  <si>
    <t>64.62 - 90.07</t>
  </si>
  <si>
    <t>72201R304</t>
  </si>
  <si>
    <t>US72201R3049</t>
  </si>
  <si>
    <t>The investment seeks to provide total return that closely corresponds before fees and expenses to the total return of the ICE BofA 15+ Year US Inflation-Linked Treasury Index. The fund invests at least 80% of its total assets (exclusive of collateral held from securities lending) in the component securities of the ICE BofA 15+ Year US Inflation-Linked Treasury Index (the "underlying index"). The underlying index is an unmanaged index comprised of Treasury Inflation-Protected Securities ("TIPS") with a maturity of at least 15 years.</t>
  </si>
  <si>
    <t>Legg Mason Low Volatility High Div ETF</t>
  </si>
  <si>
    <t>LVHD.O</t>
  </si>
  <si>
    <t>LVHD:US</t>
  </si>
  <si>
    <t>21.20 - 34.69</t>
  </si>
  <si>
    <t>52468L406</t>
  </si>
  <si>
    <t>US52468L4068</t>
  </si>
  <si>
    <t>The investment seeks to track the investment results of the QS Low Volatility High Dividend Index (the "underlying index"). The fund will invest at least 80% of its net assets plus borrowings for investment purposes if any in securities that compose the underlying index. The underlying index is composed of equity securities of U.S. companies with relatively high yield and low price and earnings volatility.</t>
  </si>
  <si>
    <t>Legg Mason Intl Low Volatil Hi Div ETF</t>
  </si>
  <si>
    <t>LVHI.K</t>
  </si>
  <si>
    <t>LVHI:US</t>
  </si>
  <si>
    <t>17.70 - 27.82</t>
  </si>
  <si>
    <t>52468L505</t>
  </si>
  <si>
    <t>US52468L5057</t>
  </si>
  <si>
    <t>The investment seeks to track the investment results of the QS International Low Volatility High Dividend Hedged Index. The fund will invest at least 80% of its net assets plus borrowings for investment purposes if any in securities that compose its underlying index. The underlying index seeks to provide more stable income through investments in stocks of profitable companies in developed markets outside of the United States with relatively high dividend yields or anticipated dividend yields and lower price and earnings volatility while mitigating exposure to exchange-rate fluctuations between the USD and other international currencies.</t>
  </si>
  <si>
    <t>LYXIF</t>
  </si>
  <si>
    <t>LYXIF.PK</t>
  </si>
  <si>
    <t>LYXIF:US</t>
  </si>
  <si>
    <t>30.00 - 30.00</t>
  </si>
  <si>
    <t>LYXMF</t>
  </si>
  <si>
    <t>LYXMF.PK</t>
  </si>
  <si>
    <t>LYXMF:US</t>
  </si>
  <si>
    <t>LYXRF</t>
  </si>
  <si>
    <t>LYXRF.PK</t>
  </si>
  <si>
    <t>LYXRF:US</t>
  </si>
  <si>
    <t>41.00 - 41.00</t>
  </si>
  <si>
    <t>LYXXF</t>
  </si>
  <si>
    <t>LYXXF.PK</t>
  </si>
  <si>
    <t>LYXXF:US</t>
  </si>
  <si>
    <t>FR0010312124</t>
  </si>
  <si>
    <t>LYYXF</t>
  </si>
  <si>
    <t>LYYXF.PK</t>
  </si>
  <si>
    <t>LYYXF:US</t>
  </si>
  <si>
    <t>MAAX</t>
  </si>
  <si>
    <t>VanEck Vectors Muni Allocation ETF</t>
  </si>
  <si>
    <t>MAAX.K</t>
  </si>
  <si>
    <t>MAAX:US</t>
  </si>
  <si>
    <t>18.82 - 26.50</t>
  </si>
  <si>
    <t>92189H508</t>
  </si>
  <si>
    <t>US92189H5081</t>
  </si>
  <si>
    <t>The investment seeks maximum long-term after-tax return consisting of capital appreciation and income generally exempt from federal income tax. The fund normally invests at least 80% of its total assets in investments the income from which is exempt from U.S. federal income tax (other than AMT). It is an actively managed ETF that invests under normal circumstances primarily in VanEck Vectors ETFs that are registered under the applicable federal securities laws and that invest in publicly traded municipal bonds that cover the U.S. dollar-denominated investment grade and below investment grade tax-exempt bond market. The fund is non-diversified.</t>
  </si>
  <si>
    <t>MAGA</t>
  </si>
  <si>
    <t>Point Bridge GOP Stock Tracker ETF</t>
  </si>
  <si>
    <t>MAGA.K</t>
  </si>
  <si>
    <t>MAGA:US</t>
  </si>
  <si>
    <t>16.33 - 29.34</t>
  </si>
  <si>
    <t>26922A628</t>
  </si>
  <si>
    <t>US26922A6284</t>
  </si>
  <si>
    <t>The investment seeks to track the performance before fees and expenses of the Point Bridge GOP Stock Tracker Index. Under normal circumstances at least 80% of the fund s total assets will be invested in the component securities of the index. The index uses an objective rules-based methodology to track the performance of companies whose employees and political action committees are highly supportive of Republican candidates for election to the United States Congress the Vice Presidency or the Presidency ("Candidates") and party-affiliated federal committees or groups that are subject to federal campaign contribution limits.</t>
  </si>
  <si>
    <t>MARB</t>
  </si>
  <si>
    <t>First Trust Vivaldi Merger Arbitrage ETF</t>
  </si>
  <si>
    <t>MARB.K</t>
  </si>
  <si>
    <t>MARB:US</t>
  </si>
  <si>
    <t>17.68 - 20.14</t>
  </si>
  <si>
    <t>33740J203</t>
  </si>
  <si>
    <t>US33740J2033</t>
  </si>
  <si>
    <t>The investment seeks to provide investors with capital appreciation. Under normal market conditions the fund seeks to achieve its investment objective by establishing long and short positions in the equity securities of companies that are involved in a publicly-announced significant corporate event such as a merger or acquisition. It s portfolio may include equity securities issued by U.S. and non-U.S. companies including American Depositary Receipts ("ADRs") and derivatives including total return swaps. The fund may invest in securities issued by small mid and large capitalization issuers. It is non-diversified.</t>
  </si>
  <si>
    <t>iShares MBS ETF</t>
  </si>
  <si>
    <t>MBB.O</t>
  </si>
  <si>
    <t>MBB:US</t>
  </si>
  <si>
    <t>104.79 - 111.31</t>
  </si>
  <si>
    <t>US4642885887</t>
  </si>
  <si>
    <t>The investment seeks to track the investment results of the Bloomberg Barclays U.S. MBS Index. The fund seeks to track the performance of the underlying index by investing at least 90% of its assets in the securities of the underlying index and in investments that provide substantially similar exposure to securities in the underlying index. The index measures the performance of investment-grade mortgage-backed pass-through securities ("MBS") issued or guaranteed by U.S. government agencies.</t>
  </si>
  <si>
    <t>FlexShares Disciplined Duration MBS ETF</t>
  </si>
  <si>
    <t>MBSD.O</t>
  </si>
  <si>
    <t>MBSD:US</t>
  </si>
  <si>
    <t>23.07 - 26.05</t>
  </si>
  <si>
    <t>33939L779</t>
  </si>
  <si>
    <t>US33939L7799</t>
  </si>
  <si>
    <t>The investment seeks investment results that correspond generally to the price and yield performance before fees and expenses of the ICE BofA Merrill Lynch   Constrained Duration US Mortgage Backed Securities IndexSM. The underlying index reflects the performance of a selection of investment-grade U.S. agency residential mortgage backed pass-through securities. The fund generally will invest under normal circumstances at least 80% of its total assets (exclusive of collateral held from securities lending) in the securities of the underlying index and in "TBA Transactions" that represent securities in the underlying index.</t>
  </si>
  <si>
    <t>First Trust Municipal CEF Income Opp ETF</t>
  </si>
  <si>
    <t>MCEF.O</t>
  </si>
  <si>
    <t>MCEF:US</t>
  </si>
  <si>
    <t>14.18 - 20.37</t>
  </si>
  <si>
    <t>33740F508</t>
  </si>
  <si>
    <t>US33740F5089</t>
  </si>
  <si>
    <t>The investment seeks to provide current income. Under normal market conditions the fund seeks to achieve its investment objective by investing at least 80% of its net assets (including investment borrowings) in a portfolio of closed-end investment companies that are listed and traded in the United States on registered exchanges which invest primarily in municipal debt securities some or all of which pay interest that is exempt from regular federal income taxes. It may also invest in exchange-traded funds ("ETFs"). The fund is non-diversified.</t>
  </si>
  <si>
    <t>iShares MSCI China ETF</t>
  </si>
  <si>
    <t>MCHI.O</t>
  </si>
  <si>
    <t>MCHI:US</t>
  </si>
  <si>
    <t>50.00 - 84.72</t>
  </si>
  <si>
    <t>46429B671</t>
  </si>
  <si>
    <t>US46429B6719</t>
  </si>
  <si>
    <t>The investment seeks to track the investment results of the MSCI China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top 85% in market capitalization of the Chinese equity securities markets as represented by the H-shares and B-shares markets. The fund is non-diversified.</t>
  </si>
  <si>
    <t>MCRO.K</t>
  </si>
  <si>
    <t>MCRO:US</t>
  </si>
  <si>
    <t>21.76 - 28.15</t>
  </si>
  <si>
    <t>45409B206</t>
  </si>
  <si>
    <t>US45409B2060</t>
  </si>
  <si>
    <t>The investment seeks investment results that correspond (before fees and expenses) generally to the price and yield performance of its underlying index the IQ Hedge Macro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</si>
  <si>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Multi-Asset Diversified Income ETF</t>
  </si>
  <si>
    <t>MDIV.O</t>
  </si>
  <si>
    <t>MDIV:US</t>
  </si>
  <si>
    <t>9.01 - 19.06</t>
  </si>
  <si>
    <t>33738R100</t>
  </si>
  <si>
    <t>US33738R1005</t>
  </si>
  <si>
    <t>The investment seeks investment results that correspond generally to the price and yield (before the fund s fees and expenses) of an index called the NASDAQ US Multi-Asset Diversified Income IndexSM. The fund will normally invest at least 90% of its net assets (including investment borrowings) in the common stocks and/or depositary receipts REITs preferred securities MLPs and ETF that comprise the index. The index is designed to provide exposure to five asset segments each selected to result in a consistent and high yield for the index. These five asset segments are: equity securities REITs preferred securities MLPs and high yield corporate bonds.</t>
  </si>
  <si>
    <t>SPDRÂ® S&amp;P MIDCAP 400 ETF Trust</t>
  </si>
  <si>
    <t>MDY:US</t>
  </si>
  <si>
    <t>214.22 - 396.00</t>
  </si>
  <si>
    <t>78467Y107</t>
  </si>
  <si>
    <t>US78467Y1073</t>
  </si>
  <si>
    <t>The investment seeks to provide investment results that before expenses correspond generally to the price and yield performance of the S&amp;P MidCap 400   Index   . The Trust seeks to achieve its investment objective by holding a portfolio of the common stocks that are included in the index (the    Portfolio   ) with the weight of each stock in the Portfolio substantially corresponding to the weight of such stock in the index. The index is composed of four hundred (400) selected stocks all of which are listed on national stock exchanges and span a broad range of major industry groups.</t>
  </si>
  <si>
    <t>SPDRÂ® S&amp;P 400 Mid Cap Growth ETF</t>
  </si>
  <si>
    <t>MDYG.K</t>
  </si>
  <si>
    <t>MDYG:US</t>
  </si>
  <si>
    <t>34.68 - 65.92</t>
  </si>
  <si>
    <t>78464A821</t>
  </si>
  <si>
    <t>US78464A8210</t>
  </si>
  <si>
    <t>The investment seeks to provide investment results that before fees and expenses correspond generally to the total return performance of the S&amp;P MidCap 400 Growth Index that tracks the performance of medium capitalization exchange traded U.S. equity securities exhibiting "growth" characteristics. The fund generally invests substantially all but at least 80% of its total assets in the securities comprising the index. The index measures the performance of the mid-capitalization growth segment of the U.S. equity market.</t>
  </si>
  <si>
    <t>SPDRÂ® S&amp;P 400 Mid Cap Value ETF</t>
  </si>
  <si>
    <t>MDYV.K</t>
  </si>
  <si>
    <t>MDYV:US</t>
  </si>
  <si>
    <t>28.90 - 55.58</t>
  </si>
  <si>
    <t>78464A839</t>
  </si>
  <si>
    <t>US78464A8392</t>
  </si>
  <si>
    <t>The investment seeks to provide investment results that before fees and expenses correspond generally to the total return performance of the S&amp;P MidCap 400 Value Index. The fund generally invests substantially all but at least 80% of its total assets in the securities comprising the index. The index measures the performance of the mid-capitalization value segment of the U.S. equity market. It may purchase a subset of the securities in the index in an effort to hold a portfolio of securities with generally the same risk and return characteristics of the index.</t>
  </si>
  <si>
    <t>iShares Short Maturity Municipal Bd ETF</t>
  </si>
  <si>
    <t>MEAR.K</t>
  </si>
  <si>
    <t>MEAR:US</t>
  </si>
  <si>
    <t>46.39 - 50.60</t>
  </si>
  <si>
    <t>46431W838</t>
  </si>
  <si>
    <t>US46431W8385</t>
  </si>
  <si>
    <t>The investment seeks to maximize tax-free current income. The fund normally invests at least 80% of its net assets in municipal securities such that the interest on each bond is exempt from U.S. federal income taxes and the federal alternative minimum tax ("AMT"). It primarily invests in U.S. dollar-denominated investment-grade short-term fixed- and floating-rate municipal securities with remaining maturities of five years or less such as municipal bonds municipal notes and variable rate demand obligations as well as money market instruments and registered investment companies. The fund is an actively managed exchange-traded fund ("ETF").</t>
  </si>
  <si>
    <t>MEXX</t>
  </si>
  <si>
    <t>Direxion Dly MSCI Mexico Bull 3X ShsETF</t>
  </si>
  <si>
    <t>MEXX.K</t>
  </si>
  <si>
    <t>MEXX:US</t>
  </si>
  <si>
    <t>16.00 - 166.58</t>
  </si>
  <si>
    <t>US25460E2818</t>
  </si>
  <si>
    <t>The investment seeks daily investment results before fees and expenses of 300% of the daily performance of the MSCI Mexico IMI 25/50 Index. The fund invests at least 80% of its net assets in financial instruments such as swap agreements and securities of the index ETFs that track the index and other financial instruments that provide daily leveraged exposure to the index or ETFs that track the index. The index is designed to measure the performance of the large- mid- and small-capitalization segments of the Mexican equity market covering approximately 99% of the free float-adjusted market capitalization in Mexico. The fund is non-diversified.</t>
  </si>
  <si>
    <t>MFDX</t>
  </si>
  <si>
    <t>PIMCO RAFI Dyn Multi-Factor Intl Eq ETF</t>
  </si>
  <si>
    <t>MFDX.K</t>
  </si>
  <si>
    <t>MFDX:US</t>
  </si>
  <si>
    <t>17.15 - 26.35</t>
  </si>
  <si>
    <t>72202L371</t>
  </si>
  <si>
    <t>US72202L3713</t>
  </si>
  <si>
    <t>The investment seeks to track the investment results of the RAFI Dynamic Multi-Factor Developed Ex-U.S. Index. The fund seeks to achieve its investment objective by investing at least 80% of its total assets (exclusive of collateral held from securities lending) in the component securities of the RAFI Dynamic Multi-Factor Developed Ex-U.S. Index. The underlying index is constructed by the index provider using a rules-based approach to construct factor portfolios within the underlying index. The underlying index consists of "factor portfolios" each of which emphasizes one of the following factors: value low volatility quality momentum and size.</t>
  </si>
  <si>
    <t>MFEM</t>
  </si>
  <si>
    <t>PIMCO RAFI Dyn Mlt-Fctr Emrg Mkts Eq ETF</t>
  </si>
  <si>
    <t>MFEM.K</t>
  </si>
  <si>
    <t>MFEM:US</t>
  </si>
  <si>
    <t>15.23 - 25.23</t>
  </si>
  <si>
    <t>72202L389</t>
  </si>
  <si>
    <t>US72202L3895</t>
  </si>
  <si>
    <t>The investment seeks to track the investment results of the RAFI Dynamic Multi-Factor Emerging Markets Index. The fund seeks to achieve its investment objective by investing at least 80% of its total assets (exclusive of collateral held from securities lending) in the component securities of the RAFI Dynamic Multi-Factor Emerging Markets Index. The underlying index is constructed by RAFI Indices LLC using a rules-based approach to construct factor portfolios within the underlying index. The underlying index consists of "factor portfolios" each of which emphasizes one of the following factors: value low volatility quality and momentum.</t>
  </si>
  <si>
    <t>MFMS</t>
  </si>
  <si>
    <t>MFAM Small-Cap Growth ETF</t>
  </si>
  <si>
    <t>MFMS.K</t>
  </si>
  <si>
    <t>MFMS:US</t>
  </si>
  <si>
    <t>17.60 - 37.34</t>
  </si>
  <si>
    <t>74933W874</t>
  </si>
  <si>
    <t>US74933W8745</t>
  </si>
  <si>
    <t>The investment seeks to achieve long-term capital appreciation. The fund invests in a focused portfolio of the common stocks of high-quality companies organized in the United States that are engaged in a broad range of industries. Under normal market conditions the fund invests at least 80% of its net assets (plus the amount of any borrowings for investment purposes) in equity securities issued by small capitalization companies. It is non-diversified.</t>
  </si>
  <si>
    <t>MFUS</t>
  </si>
  <si>
    <t>PIMCO RAFI Dyn Multi-Factor US Eq ETF</t>
  </si>
  <si>
    <t>MFUS.K</t>
  </si>
  <si>
    <t>MFUS:US</t>
  </si>
  <si>
    <t>20.26 - 33.30</t>
  </si>
  <si>
    <t>72202L363</t>
  </si>
  <si>
    <t>US72202L3630</t>
  </si>
  <si>
    <t>The investment seeks to track the investment results of the RAFI Dynamic Multi-Factor U.S. Index. The fund seeks to achieve its investment objective by investing at least 80% of its total assets (exclusive of collateral held from securities lending) in the component securities of the RAFI Dynamic Multi-Factor U.S. Index. The underlying index is constructed by RAFI Indices LLC (the "index provider") using a rules-based approach to construct factor portfolios within the underlying index. The underlying index consists of "factor portfolios" each of which emphasizes one of the following factors: value low volatility quality momentum and size.</t>
  </si>
  <si>
    <t>Vanguard Mega Cap ETF</t>
  </si>
  <si>
    <t>MGC:US</t>
  </si>
  <si>
    <t>77.64 - 129.39</t>
  </si>
  <si>
    <t>US9219108738</t>
  </si>
  <si>
    <t>The investment seeks to track the performance of a benchmark index that measures the investment return of large-capitalization stocks in the United States. The fund employs an indexing investment approach designed to track the performance of the CRSP US Mega Cap Index. The index is a float-adjusted market-capitalization-weighted index designed to measure equity market performance of mega-capitalization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</si>
  <si>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Mega Cap Growth ETF</t>
  </si>
  <si>
    <t>MGK:US</t>
  </si>
  <si>
    <t>108.60 - 201.47</t>
  </si>
  <si>
    <t>US9219108167</t>
  </si>
  <si>
    <t>The investment seeks to track the performance of the CRSP US Mega Cap Growth Index. The fund employs an indexing investment approach designed to track the performance of the index. The index is a float-adjusted market-capitalization-weighted index designed to measure equity market performance of mega-capitalization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is non-diversified.</t>
  </si>
  <si>
    <t>Vanguard Mega Cap Value ETF</t>
  </si>
  <si>
    <t>MGV:US</t>
  </si>
  <si>
    <t>56.00 - 88.37</t>
  </si>
  <si>
    <t>US9219108407</t>
  </si>
  <si>
    <t>The investment seeks the performance of a benchmark index. The fund employs an indexing investment approach designed to track the performance of the CRSP US Mega Cap Value Index. The index is a float-adjusted market-capitalization-weighted index designed to measure equity market performance of mega-capitalization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</si>
  <si>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MID</t>
  </si>
  <si>
    <t>American Century Mid Cap Growth Imp ETF</t>
  </si>
  <si>
    <t>MID:US</t>
  </si>
  <si>
    <t>39.95 - 47.57</t>
  </si>
  <si>
    <t>US0250727601</t>
  </si>
  <si>
    <t>The investment seeks long-term capital growth. The fund will invest principally in exchange-traded common stocks. Under normal market conditions the portfolio managers will invest at least 80% of the fund s assets in securities of medium capitalization companies that the portfolio managers believe will create impact by aligning with at least one of the SDGs. The fund may purchase securities of small and large capitalization companies as well. It may engage in active and frequent trading of portfolio securities to achieve its principal investment strategies. The fund is non-diversified.</t>
  </si>
  <si>
    <t>MIDF</t>
  </si>
  <si>
    <t>iShares Edge MSCI Mltfct USA Md-Cp ETF</t>
  </si>
  <si>
    <t>MIDF.K</t>
  </si>
  <si>
    <t>MIDF:US</t>
  </si>
  <si>
    <t>17.68 - 29.99</t>
  </si>
  <si>
    <t>46435U143</t>
  </si>
  <si>
    <t>US46435U1438</t>
  </si>
  <si>
    <t>The investment seeks to track the investment results of the MSCI USA Mid Cap Diversified Multiple-Factor Index. The index is designed to select equity securities from the MSCI USA Mid Cap Index (the "parent index") that have high exposure to four investment style factors: value quality momentum and low size while maintaining a level of risk similar to that of the parent index. The fund generally will invest at least 90% of its assets in the component securities of the index and may invest up to 10% of its assets in certain futures options and swap contracts cash and cash equivalents. It is non-diversified.</t>
  </si>
  <si>
    <t>Direxion Daily Mid Cap Bull 3X ETF</t>
  </si>
  <si>
    <t>MIDU.K</t>
  </si>
  <si>
    <t>MIDU:US</t>
  </si>
  <si>
    <t>6.73 - 52.34</t>
  </si>
  <si>
    <t>25459W730</t>
  </si>
  <si>
    <t>US25459W7305</t>
  </si>
  <si>
    <t>The investment seeks daily investment results before fees and expenses of 300% of the daily performance of the S&amp;P MidCap   400 Index. The fund under normal circumstances invests at least 80% of its net assets (plus borrowing for investment purposes) in financial instruments such as swap agreements and securities of the index exchange-traded funds ("ETFs") that track the index and other financial instruments that provide daily leveraged exposure to the index or ETFs that track the index. The index measures the performance of 400 mid-sized companies in the United States. The fund is non-diversified.</t>
  </si>
  <si>
    <t>Global X Millennials Thematic ETF</t>
  </si>
  <si>
    <t>MILN.O</t>
  </si>
  <si>
    <t>MILN:US</t>
  </si>
  <si>
    <t>16.61 - 35.31</t>
  </si>
  <si>
    <t>37954Y764</t>
  </si>
  <si>
    <t>US37954Y7647</t>
  </si>
  <si>
    <t>The investment seeks to provide investment results that correspond generally to the price and yield performance before fees and expenses of the Indxx Millennials Thematic Index. The fund invests more than 80% of its total assets in the securities of the underlying index. The underlying index is designed to measure the performance of U.S. listed companies that provide exposure to the millennial generation (collectively "Millennial Companies") as defined by the index provider. The millennial generation refers to the demographic in the U.S. with birth years ranging from 1980 to 2000.</t>
  </si>
  <si>
    <t>AdvisorShares Newfleet Mult-Sect Inc ETF</t>
  </si>
  <si>
    <t>MINC.K</t>
  </si>
  <si>
    <t>MINC:US</t>
  </si>
  <si>
    <t>42.73 - 49.12</t>
  </si>
  <si>
    <t>00768Y727</t>
  </si>
  <si>
    <t>US00768Y7278</t>
  </si>
  <si>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</si>
  <si>
    <t>PIMCO Enhanced Short Maturity Active ETF</t>
  </si>
  <si>
    <t>MINT.K</t>
  </si>
  <si>
    <t>MINT:US</t>
  </si>
  <si>
    <t>96.77 - 102.00</t>
  </si>
  <si>
    <t>72201R833</t>
  </si>
  <si>
    <t>US72201R8337</t>
  </si>
  <si>
    <t>The investment seeks maximum current income consistent with preservation of capital and daily liquidity. The fund invests at least 80% of its net assets in a diversified portfolio of Fixed Income Instruments of varying maturities which may be represented by forwards. "Fixed Income Instruments" include bonds debt securities and other similar instruments issued by various U.S. and non-U.S. public- or private-sector entities. The average portfolio duration of this fund will vary based on PIMCO s market forecasts and will normally not exceed one year.</t>
  </si>
  <si>
    <t>MJ</t>
  </si>
  <si>
    <t>ETFMG Alternative Harvest ETF</t>
  </si>
  <si>
    <t>MJ:US</t>
  </si>
  <si>
    <t>8.81 - 19.33</t>
  </si>
  <si>
    <t>26924G508</t>
  </si>
  <si>
    <t>US26924G5080</t>
  </si>
  <si>
    <t>The investment seeks to provide investment results that before fees and expenses correspond generally to the total return performance of the Prime Alternative Harvest Index. The fund will invest at least 80% of its total assets exclusive of collateral held from securities lending in the component securities of the index and in ADRs and GDRs based on the component securities in the index. The index is concentrated in the Pharmaceuticals Biotechnology and Life Sciences group of industries and tracks the performance of the exchange-listed common stock (or corresponding ADRs or GDRs) of companies across the globe. The fund is non-diversified.</t>
  </si>
  <si>
    <t>MJJ</t>
  </si>
  <si>
    <t>MicroSectorsâ„¢ Cannabis ETN</t>
  </si>
  <si>
    <t>MJJ:US</t>
  </si>
  <si>
    <t>34.19 - 67.80</t>
  </si>
  <si>
    <t>US0636796825</t>
  </si>
  <si>
    <t>The investment seeks to linked to the performance of the Indxx MicroSectorsTM North American Cannabis Index which is described in this pricing supplement. The index is designed to track the performance of companies that are publicly traded in the U.S. and/or Canada and that provide products or services related to the medical or industrial use of cannabis or products derived from cannabis. The notes are unsecured and unsubordinated obligations of Bank of Montreal. Each note will have an initial principal amount of $50. The notes do not bear interest.</t>
  </si>
  <si>
    <t>MJO</t>
  </si>
  <si>
    <t>MicroSectorsâ„¢ Cannabis 2X Leveraged ETN</t>
  </si>
  <si>
    <t>MJO:US</t>
  </si>
  <si>
    <t>21.65 - 79.04</t>
  </si>
  <si>
    <t>US0636796742</t>
  </si>
  <si>
    <t>The investment seeks a two times leveraged participation in the daily performance of the Indxx MicroSectorsTM North American Cannabis Index. The index is designed to track the performance of companies that are publicly traded in the U.S. and/or Canada and that provide products or services related to the medical or industrial use of cannabis or products derived from cannabis. The notes are unsecured and unsubordinated obligations of Bank of Montreal. Each note will have an initial principal amount of $50. The notes do not bear interest.</t>
  </si>
  <si>
    <t>VanEck Vectors Long Muni ETF</t>
  </si>
  <si>
    <t>MLN:US</t>
  </si>
  <si>
    <t>16.53 - 22.02</t>
  </si>
  <si>
    <t>92189F536</t>
  </si>
  <si>
    <t>US92189F5364</t>
  </si>
  <si>
    <t>The investment seeks to replicate as closely as possible before fees and expenses the price and yield performance of the Bloomberg Barclays AMT-Free Long Continuous Municipal Index. The fund normally invests at least 80% of its total assets in fixed income securities that comprise the index. The index is comprised of publicly traded municipal bonds that cover the U.S. dollar denominated long-term tax-exempt bond market.</t>
  </si>
  <si>
    <t>Global X MLP ETF</t>
  </si>
  <si>
    <t>MLPA.K</t>
  </si>
  <si>
    <t>MLPA:US</t>
  </si>
  <si>
    <t>11.58 - 50.10</t>
  </si>
  <si>
    <t>37954Y343</t>
  </si>
  <si>
    <t>US37954Y3430</t>
  </si>
  <si>
    <t>The investment seeks to provide investment results that correspond generally to the price and yield performance before fees and expenses of the Solactive MLP Infrastructure Index ("underlying index"). The fund invests at least 80% of its total assets in the securities of the underlying index. Moreover at least 80% of the fund s total assets will be invested in securities that have economic characteristics of the Master Limited Partnership ("MLP") asset class. The underlying index is intended to give investors a means of tracking the performance of the energy infrastructure MLP asset class in the United States. The fund is non-diversified.</t>
  </si>
  <si>
    <t>MLPR</t>
  </si>
  <si>
    <t>ETRACS Qrtly Py 1.5X Lvgd Aln MLP ETN</t>
  </si>
  <si>
    <t>MLPR.K</t>
  </si>
  <si>
    <t>MLPR:US</t>
  </si>
  <si>
    <t>19.76 - 19.76</t>
  </si>
  <si>
    <t>90269A278</t>
  </si>
  <si>
    <t>US90269A2785</t>
  </si>
  <si>
    <t>The investment seeks to provide 1.5 times leveraged long exposure to the compounded quarterly performance of the Alerian MLP Index (the    index   ) reduced by the Accrued Fees. The index measures the composite performance of energy MLPs and is calculated by S&amp;P using a capped float-adjusted capitalization-weighted methodology. The index Constituent Securities earn the majority of their cash flow from qualifying midstream activities involving energy commodities.</t>
  </si>
  <si>
    <t>MLPX.K</t>
  </si>
  <si>
    <t>MLPX:US</t>
  </si>
  <si>
    <t>13.29 - 37.77</t>
  </si>
  <si>
    <t>37954Y293</t>
  </si>
  <si>
    <t>US37954Y2937</t>
  </si>
  <si>
    <t>The investment seeks to provide investment results that correspond generally to the price and yield performance before fees and expenses of the Solactive MLP &amp; Energy Infrastructure Index. The fund invests at least 80% of its total assets in the securities of the index. It also invests at least 80% of its total assets in securities of master limited partnerships and energy infrastructure corporations. The fund s 80% investment policies are non-fundamental and require 60 days prior written notice to shareholders before they can be changed. The index tracks the performance of midstream energy infrastructure MLPs and corporations. It is non-diversified.</t>
  </si>
  <si>
    <t>MLUXF</t>
  </si>
  <si>
    <t>MLUXF.PK</t>
  </si>
  <si>
    <t>MLUXF:US</t>
  </si>
  <si>
    <t>MLUZF</t>
  </si>
  <si>
    <t>MLUZF.PK</t>
  </si>
  <si>
    <t>MLUZF:US</t>
  </si>
  <si>
    <t>13.90 - 13.90</t>
  </si>
  <si>
    <t>MMIN</t>
  </si>
  <si>
    <t>IQ MacKay Municipal Insured ETF</t>
  </si>
  <si>
    <t>MMIN.K</t>
  </si>
  <si>
    <t>MMIN:US</t>
  </si>
  <si>
    <t>22.44 - 29.98</t>
  </si>
  <si>
    <t>45409F843</t>
  </si>
  <si>
    <t>US45409F8436</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</si>
  <si>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(i) debt securities whose interest is in the opinion of bond counsel for the issuer at the time of issuance exempt from federal Income tax ("Municipal Bonds"); and (ii) debt securities covered by an insurance policy guaranteeing the payment of principal and interest.</t>
  </si>
  <si>
    <t>MMIT</t>
  </si>
  <si>
    <t>IQ MacKay Municipal Intermediate ETF</t>
  </si>
  <si>
    <t>MMIT.K</t>
  </si>
  <si>
    <t>MMIT:US</t>
  </si>
  <si>
    <t>22.05 - 27.51</t>
  </si>
  <si>
    <t>45409F827</t>
  </si>
  <si>
    <t>US45409F8279</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</si>
  <si>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debt securities whose interest is in the opinion of bond counsel for the issuer at the time of issuance exempt from federal income tax ("Municipal Bonds").</t>
  </si>
  <si>
    <t>MMLG</t>
  </si>
  <si>
    <t>First Trust Multi-Manager Large Gr ETF</t>
  </si>
  <si>
    <t>MMLG.K</t>
  </si>
  <si>
    <t>MMLG:US</t>
  </si>
  <si>
    <t>19.41 - 22.98</t>
  </si>
  <si>
    <t>33740F789</t>
  </si>
  <si>
    <t>US33740F7895</t>
  </si>
  <si>
    <t>The investment seeks to provide long-term capital appreciation. Under normal market conditions the fund will invest at least 80% of its net assets in equity securities issued by large capitalization companies. Its portfolio will be principally composed of common stocks issued by companies domiciled in the United States common stocks issued by non-U.S. companies that are principally traded in the United States and ADR. The fund utilizes a multi-manager approach to provide exposure to the large capitalization growth segment of the equity market through the blending of multiple portfolio management teams. It is non-diversified.</t>
  </si>
  <si>
    <t>SPDRÂ® S&amp;P 1500 Momentum Tilt ETF</t>
  </si>
  <si>
    <t>MMTM.K</t>
  </si>
  <si>
    <t>MMTM:US</t>
  </si>
  <si>
    <t>94.68 - 159.89</t>
  </si>
  <si>
    <t>78468R705</t>
  </si>
  <si>
    <t>US78468R7052</t>
  </si>
  <si>
    <t>The investment seeks investment results that before fees and expenses correspond generally to the total return performance of the S&amp;P 1500 Positive Momentum Tilt Index. The fund generally invests substantially all but at least 80% of its total assets in the securities comprising the index. The index applies an alternative weighting methodology to the S&amp;P Composite 1500 Index so that stocks with relatively high momentum are overweight relative to the S&amp;P Composite 1500 Index and stocks with relatively low momentum are underweight. The fund is non-diversified.</t>
  </si>
  <si>
    <t>MNA:US</t>
  </si>
  <si>
    <t>26.21 - 36.18</t>
  </si>
  <si>
    <t>45409B800</t>
  </si>
  <si>
    <t>US45409B8000</t>
  </si>
  <si>
    <t>The investment seeks investment results that correspond generally to the price and yield performance of its underlying index the IQ Merger Arbitrage Index. The fund invests at least 80% of its net assets plus the amount of any borrowings for investment purposes in the investments included in its underlying index. The underlying index seeks to employ a systematic investment process designed to identify opportunities in companies whose equity securities trade in developed markets including the U.S. and which are involved in announced mergers acquisitions and other buyout-related transactions. The fund is non-diversified.</t>
  </si>
  <si>
    <t>VanEck Vectors Morningstar Wide Moat ETF</t>
  </si>
  <si>
    <t>MOAT.K</t>
  </si>
  <si>
    <t>MOAT:US</t>
  </si>
  <si>
    <t>35.00 - 59.61</t>
  </si>
  <si>
    <t>92189F643</t>
  </si>
  <si>
    <t>US92189F6438</t>
  </si>
  <si>
    <t>The investment seeks to replicate as closely as possible before fees and expenses the price and yield performance of the Morningstar   Wide Moat Focus IndexSM. The fund normally invests at least 80% of its total assets in securities that comprise the fund s benchmark index. The index is comprised of securities issued by companies that Morningstar Inc. ("Morningstar") determines to have sustainable competitive advantages based on a proprietary methodology that considers quantitative and qualitative factors ("wide moat companies"). The fund is non-diversified.</t>
  </si>
  <si>
    <t>AGFiQ US Market Neutral Momentum</t>
  </si>
  <si>
    <t>MOM:US</t>
  </si>
  <si>
    <t>22.06 - 32.73</t>
  </si>
  <si>
    <t>00110G101</t>
  </si>
  <si>
    <t>US00110G1013</t>
  </si>
  <si>
    <t>The investment seeks performance results that correspond to the price and yield performance before fees and expenses of the Dow Jones U.S. Thematic Market Neutral Momentum Index. The fund invests at least 80% of its net assets in common stock of the long positions in the underlying index and sell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</si>
  <si>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VanEck Vectors Agribusiness ETF</t>
  </si>
  <si>
    <t>MOO:US</t>
  </si>
  <si>
    <t>42.52 - 73.85</t>
  </si>
  <si>
    <t>92189F700</t>
  </si>
  <si>
    <t>US92189F7006</t>
  </si>
  <si>
    <t>The investment seeks to replicate as closely as possible before fees and expenses the price and yield performance of the MVIS   Global Agribusiness Index. The fund normally invests at least 80% of its total assets in securities that comprise the fund 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</si>
  <si>
    <t>VanEck Vectors Mortgage REIT Income ETF</t>
  </si>
  <si>
    <t>MORT.K</t>
  </si>
  <si>
    <t>MORT:US</t>
  </si>
  <si>
    <t>6.80 - 25.94</t>
  </si>
  <si>
    <t>92189F452</t>
  </si>
  <si>
    <t>US92189F4524</t>
  </si>
  <si>
    <t>The investment seeks to replicate as closely as possible before fees and expenses the price and yield performance of the MVIS   US Mortgage REITs Index (the "Mortgage REITs Index"). The fund normally invests at least 80% of its total assets in securities that comprise the fund s benchmark index. The Mortgage REITs Index may include small- medium- and large-capitalization companies. The fund is non-diversified.</t>
  </si>
  <si>
    <t>VanEck Vectors Morningstar Intl Moat ETF</t>
  </si>
  <si>
    <t>MOTI.K</t>
  </si>
  <si>
    <t>MOTI:US</t>
  </si>
  <si>
    <t>21.10 - 33.21</t>
  </si>
  <si>
    <t>92189F593</t>
  </si>
  <si>
    <t>US92189F5935</t>
  </si>
  <si>
    <t>The investment seeks to replicate as closely as possible before fees and expenses the price and yield performance of the Morningstar   Global ex-US Moat Focus IndexSM. The fund normally invests at least 80% of its total assets in securities that comprise the fund s benchmark index. The index is comprised of securities issued by companies that Morningstar Inc. ("Morningstar") determines have sustainable competitive advantages based on a proprietary methodology that considers quantitative and qualitative factors ("wide and narrow moat companies").</t>
  </si>
  <si>
    <t>MOTO</t>
  </si>
  <si>
    <t>SmartETFs Smart Trans &amp; Tch ETF</t>
  </si>
  <si>
    <t>MOTO.K</t>
  </si>
  <si>
    <t>MOTO:US</t>
  </si>
  <si>
    <t>17.00 - 37.16</t>
  </si>
  <si>
    <t>US4020318766</t>
  </si>
  <si>
    <t>The investment seeks long-term capital appreciation. The fund will invest in publicly-traded equity securities of domestic or foreign companies that are involved in the development and production of products or services for Smart Transportation including safer cleaner or connected vehicles and Smart Transportation companies providing "transportation as a service." Under normal circumstances it will invest at least 80% of its net assets (plus any borrowings for investment purposes) in Smart Transportation companies and Technology companies.</t>
  </si>
  <si>
    <t>ProShares Merger</t>
  </si>
  <si>
    <t>MRGR.K</t>
  </si>
  <si>
    <t>MRGR:US</t>
  </si>
  <si>
    <t>33.46 - 39.02</t>
  </si>
  <si>
    <t>74348A566</t>
  </si>
  <si>
    <t>US74348A5662</t>
  </si>
  <si>
    <t>The investment seeks investment results before fees and expenses that track the performance of the S&amp;P   Merger Arbitrage Index (the "index"). The fund is designed to track the performance of the index and provide exposure to a global merger arbitrage strategy. The index and by extension the fund seeks to produce consistent positive returns in virtually all market environments although there are no assurances it will achieve this result. The fund is non-diversified.</t>
  </si>
  <si>
    <t>MRJOF</t>
  </si>
  <si>
    <t>MRJOF.PK</t>
  </si>
  <si>
    <t>MRJOF:US</t>
  </si>
  <si>
    <t>7.62 - 17.33</t>
  </si>
  <si>
    <t>74641T106</t>
  </si>
  <si>
    <t>CA74641T1066</t>
  </si>
  <si>
    <t>MRSK</t>
  </si>
  <si>
    <t>Agility Managed Risk ETF</t>
  </si>
  <si>
    <t>MRSK.K</t>
  </si>
  <si>
    <t>MRSK:US</t>
  </si>
  <si>
    <t>24.90 - 28.58</t>
  </si>
  <si>
    <t>66538J720</t>
  </si>
  <si>
    <t>US66538J7202</t>
  </si>
  <si>
    <t>The investment seeks to provide income and long-term growth of capital while limiting risk. The adviser seeks to achieve the fund s investment objective by investing in: 1) equity and equity index futures 2) equity index options 3) options on equity index futures 4) options on exchange traded funds ("ETFs") 5) exchange traded funds ("ETFs") that invest primarily in common stocks 6) exchange traded funds ("ETFs") that invest primarily in fixed income securities 7) common stocks 8) fixed income securities and 9) cash or cash equivalents.</t>
  </si>
  <si>
    <t>MSOS</t>
  </si>
  <si>
    <t>AdvisorShares Pure US Cannabis ETF</t>
  </si>
  <si>
    <t>MSOS.K</t>
  </si>
  <si>
    <t>MSOS:US</t>
  </si>
  <si>
    <t>20.45 - 31.99</t>
  </si>
  <si>
    <t>00768Y453</t>
  </si>
  <si>
    <t>US00768Y4531</t>
  </si>
  <si>
    <t>The investment seeks long-term capital appreciation. The fund is an actively managed ETF that seeks to achieve its investment objective by investing under normal circumstances at least 80% of its net assets (plus any borrowings for investment purposes) in securities of companies that derive at least 50% of their net revenue from the marijuana and hemp business in the United States and in derivatives that have economic characteristics similar to such securities. It will concentrate at least 25% of its investments in the pharmaceuticals biotechnology and life sciences industry group within the health care sector. The fund is non-diversified.</t>
  </si>
  <si>
    <t>MSTB</t>
  </si>
  <si>
    <t>LHA Market State Tactical Beta ETF</t>
  </si>
  <si>
    <t>MSTB.K</t>
  </si>
  <si>
    <t>MSTB:US</t>
  </si>
  <si>
    <t>24.30 - 26.72</t>
  </si>
  <si>
    <t>26922B105</t>
  </si>
  <si>
    <t>US26922B1052</t>
  </si>
  <si>
    <t>The investment seeks to provide returns that outperform the large-capitalization U.S. equity market on a risk-adjusted basis. The fund seeks to achieve its objective by estimating the direction and magnitude of S&amp;P 500 Index volatility based on the movement of the CBOE Volatility Index   (the "VIX   Index"). Under normal market conditions its baseline exposure each day to the S&amp;P 500 Index is approximately 90% which the fund s portfolio managers then adjust based on a quantitative model and analysis of the movement of the VIX Index. Its exposure may be significantly greater or less than 90% at any given time. The fund is non-diversified.</t>
  </si>
  <si>
    <t>MSUS</t>
  </si>
  <si>
    <t>LHA Market State Tactical US Equity ETF</t>
  </si>
  <si>
    <t>MSUS.K</t>
  </si>
  <si>
    <t>MSUS:US</t>
  </si>
  <si>
    <t>19.97 - 25.51</t>
  </si>
  <si>
    <t>26922A487</t>
  </si>
  <si>
    <t>US26922A4875</t>
  </si>
  <si>
    <t>The investment seeks to provide investment results that exceed the total return performance of the broader U.S. equity market on a risk-adjusted basis. The fund is an actively-managed exchange-traded fund ("ETF") and seeks to achieve its objective by investing in (i) one or more other ETFs that principally invest in large cap U.S. equity securities ("Underlying ETFs") or the constituent stocks of such Underlying ETFs and (ii) long or short futures contracts on one or more U.S. equity market indexes. It will typically invest approximately 80% of its net assets in Underlying ETFs or the constituent stocks of such Underlying ETFs.</t>
  </si>
  <si>
    <t>MSVX</t>
  </si>
  <si>
    <t>LHA Market State Alpha Seeker ETF</t>
  </si>
  <si>
    <t>MSVX.K</t>
  </si>
  <si>
    <t>MSVX:US</t>
  </si>
  <si>
    <t>20.81 - 25.33</t>
  </si>
  <si>
    <t>26922A156</t>
  </si>
  <si>
    <t>US26922A1566</t>
  </si>
  <si>
    <t>The investment seeks to provide positive returns across multiple market cycles that are generally not correlated to the U.S. equity or fixed income markets. The fund is an actively-managed exchange-traded fund ("ETF") and seeks to achieve its objective principally by investing long or short in instruments linked directly or indirectly to the performance and/or volatility of the S&amp;P 500   Index based on models and analyses that seek to estimate the direction of the U.S. equity market. It is non-diversified.</t>
  </si>
  <si>
    <t>MTGP</t>
  </si>
  <si>
    <t>WisdomTree Mortgage Plus Bond</t>
  </si>
  <si>
    <t>MTGP.K</t>
  </si>
  <si>
    <t>MTGP:US</t>
  </si>
  <si>
    <t>48.90 - 51.86</t>
  </si>
  <si>
    <t>97717Y725</t>
  </si>
  <si>
    <t>US97717Y7250</t>
  </si>
  <si>
    <t>The investment seeks income and capital appreciation. The fund an actively managed ETF utilizes an investment process combining both macro and fundamental research by investing under normal circumstances at least 80% of its net assets plus the amount of any borrowings in mortgage-related debt and other securitized debt. It may invest up to 20% of its net assets plus the amount of any borrowings in other securitized credit securities such as non-agency or privately issued residential and commercial mortgage-backed securities asset-backed securities collateralized loan obligations and credit risk transfer securities. It is non-diversified.</t>
  </si>
  <si>
    <t>iShares MSCI USA Momentum Factor ETF</t>
  </si>
  <si>
    <t>MTUM.K</t>
  </si>
  <si>
    <t>MTUM:US</t>
  </si>
  <si>
    <t>88.83 - 158.39</t>
  </si>
  <si>
    <t>46432F396</t>
  </si>
  <si>
    <t>US46432F3964</t>
  </si>
  <si>
    <t>The investment seeks to track the investment results of the MSCI USA Momentum Index. The fund generally will invest at least 90% of its assets in the component securities of the underlying index and may invest up to 10% of its assets in certain futures options and swap contracts cash and cash equivalents. The index consists of stocks exhibiting relatively higher momentum characteristics than the traditional market capitalization-weighted parent index the MSCI USA Index which includes U.S. large- and mid-capitalization stocks.</t>
  </si>
  <si>
    <t>iShares National Muni Bond ETF</t>
  </si>
  <si>
    <t>MUB:US</t>
  </si>
  <si>
    <t>100.03 - 118.15</t>
  </si>
  <si>
    <t>US4642884146</t>
  </si>
  <si>
    <t>The investment seeks to track the investment results of the S&amp;P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U.S. municipal bond market.</t>
  </si>
  <si>
    <t>PIMCO Intermediate Municipal Bd Actv ETF</t>
  </si>
  <si>
    <t>MUNI.K</t>
  </si>
  <si>
    <t>MUNI:US</t>
  </si>
  <si>
    <t>48.66 - 56.75</t>
  </si>
  <si>
    <t>72201R866</t>
  </si>
  <si>
    <t>US72201R8667</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</si>
  <si>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It may invest 25% or more of its total assets in Municipal Bonds that finance similar projects such as those relating to education health care housing transportation and utilities and 25% or more of its total assets in industrial development bonds.</t>
  </si>
  <si>
    <t>MUST</t>
  </si>
  <si>
    <t>Columbia Multi-Sector Municipal Inc ETF</t>
  </si>
  <si>
    <t>MUST.K</t>
  </si>
  <si>
    <t>MUST:US</t>
  </si>
  <si>
    <t>19.38 - 23.21</t>
  </si>
  <si>
    <t>19761L607</t>
  </si>
  <si>
    <t>US19761L6074</t>
  </si>
  <si>
    <t>The investment seeks investment results that before fees and expenses closely correspond to the performance of the Beta Advantage   Multi-Sector Municipal Bond Index. The fund will invest at least 80% of its assets in securities within the index. It invests at least 80% of its net assets (plus borrowings for investment purposes) in bonds and other debt instruments issued by or on behalf of state or local governmental units whose interest is exempt from U.S. federal income tax. The index reflects a rules-based multi-sector strategic beta approach to measuring the performance of the U.S. tax-exempt bond market.</t>
  </si>
  <si>
    <t>MUTE</t>
  </si>
  <si>
    <t>Direxion Daily Comm Svcs Bear 3X Shs</t>
  </si>
  <si>
    <t>MUTE.K</t>
  </si>
  <si>
    <t>MUTE:US</t>
  </si>
  <si>
    <t>39.25 - 230.90</t>
  </si>
  <si>
    <t>25460G682</t>
  </si>
  <si>
    <t>US25460G6825</t>
  </si>
  <si>
    <t>The investment seeks daily investment results before fees and expenses of 300% of the inverse of the daily performance of the Communication Services Select Sector Index. The fund normally invests in swap agreements futures contracts short positions or other financial instruments that in combination provide inverse or short leveraged exposure to the index equal to at least 80% of the fund s net assets. The index includes domestic companies from the communication services sector which includes the following industries: diversified telecommunications services wireless communication services media entertainment and etc. The fund is non-diversified.</t>
  </si>
  <si>
    <t>Natixis Seeyond Intl Mnmm Volatil ETF</t>
  </si>
  <si>
    <t>MVIN.K</t>
  </si>
  <si>
    <t>MVIN:US</t>
  </si>
  <si>
    <t>31.22 - 45.57</t>
  </si>
  <si>
    <t>63873X109</t>
  </si>
  <si>
    <t>US63873X1090</t>
  </si>
  <si>
    <t>The investment seeks long-term capital appreciation with less volatility than typically experienced by international equity markets. Under normal circumstances the fund invests primarily in non-U.S. equity securities which may include common stocks preferred stocks and REITs. It may invest in companies of any size and typically invests in a number of different countries throughout the world. The fund may invest in the stocks of non-U.S. issuers directly or indirectly through depositary receipts. The portfolio may also be exposed to currencies other than the U.S. dollar.</t>
  </si>
  <si>
    <t>MVRL</t>
  </si>
  <si>
    <t>ETRACS Mnthly Py 1.5X Lvgd Mtg REIT ETN</t>
  </si>
  <si>
    <t>MVRL.K</t>
  </si>
  <si>
    <t>MVRL:US</t>
  </si>
  <si>
    <t>26.18 - 35.15</t>
  </si>
  <si>
    <t>90269A344</t>
  </si>
  <si>
    <t>US90269A3445</t>
  </si>
  <si>
    <t>The investment seeks to provide 1.5 times leveraged long exposure to the compounded quarterly performance of the MVIS US Mortgage REITs Index (the    index   ) reduced by the Accrued Fees. The index is designed to track the overall performance of publicly-traded mortgage REITs that are listed and incorporated in the United States and derive at least 50% of their revenues from mortgage-related activity.</t>
  </si>
  <si>
    <t>MVV:US</t>
  </si>
  <si>
    <t>13.47 - 47.08</t>
  </si>
  <si>
    <t>74347R404</t>
  </si>
  <si>
    <t>US74347R4048</t>
  </si>
  <si>
    <t>The investment seeks daily investment results before fees and expenses that correspond to two times (2x) the daily performance of the S&amp;P MidCap 400  . The fund invests in financial instruments that ProShare Advisors believes in combination should produce daily returns consistent with the fund s investment objective. The index is a float-adjusted market capitalization-weighted index of 400 U.S. operating companies and real estate investment trusts selected through a process that factors in criteria such as liquidity price market capitalization and financial viability. The fund is non-diversified.</t>
  </si>
  <si>
    <t>MXBGF</t>
  </si>
  <si>
    <t>MXBGF.PK</t>
  </si>
  <si>
    <t>MXBGF:US</t>
  </si>
  <si>
    <t>139.11 - 139.11</t>
  </si>
  <si>
    <t>MXDE</t>
  </si>
  <si>
    <t>MXDE.K</t>
  </si>
  <si>
    <t>MXDE:US</t>
  </si>
  <si>
    <t>15.16 - 24.03</t>
  </si>
  <si>
    <t>26922A644</t>
  </si>
  <si>
    <t>US26922A6441</t>
  </si>
  <si>
    <t>The investment seeks to track the total return performance before fees and expenses of the TOBAM Maximum Diversification Emerging Index (the "index"). Under normal circumstances at least 80% of the fund s total assets will be invested in the component securities of the index and investments that have economic characteristics that are substantially identical to the economic characteristics of such component securities. The index is designed to create a more diversified equity portfolio of the common and preferred stock (or depositary receipts) of companies in emerging markets relative to traditional market capitalization weighted benchmarks.</t>
  </si>
  <si>
    <t>MXDU</t>
  </si>
  <si>
    <t>Nationwide Max Divers US Cor Eq ETF</t>
  </si>
  <si>
    <t>MXDU.K</t>
  </si>
  <si>
    <t>MXDU:US</t>
  </si>
  <si>
    <t>21.26 - 35.06</t>
  </si>
  <si>
    <t>26922A651</t>
  </si>
  <si>
    <t>US26922A6516</t>
  </si>
  <si>
    <t>The investment seeks to track the total return performance before fees and expenses of the TOBAM Maximum Diversification USA Index (the "index"). The advisor attempts to invest all or substantially all of its assets in the component securities that make up the index. Normally at least 80% of the fund s total assets will be invested in the component securities of the index. The index is a rules-based index that is designed to create a more diversified equity portfolio of the common and preferred stock of large and mid-capitalization U.S. companies relative to traditional market capitalization weighted benchmarks.</t>
  </si>
  <si>
    <t>iShares Global Materials ETF</t>
  </si>
  <si>
    <t>MXI:US</t>
  </si>
  <si>
    <t>42.09 - 76.35</t>
  </si>
  <si>
    <t>US4642886950</t>
  </si>
  <si>
    <t>The investment seeks to track the investment results of the S&amp;P Global 1200 Materials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materials sector of the economy and that the index provider believes are important to global markets.</t>
  </si>
  <si>
    <t>MYY:US</t>
  </si>
  <si>
    <t>31.35 - 64.04</t>
  </si>
  <si>
    <t>74347B250</t>
  </si>
  <si>
    <t>US74347B2503</t>
  </si>
  <si>
    <t>The investment seeks daily investment results that correspond to the inverse (-1x) of the daily performance of the S&amp;P MidCap 400   Index. The fund invests in financial instruments that ProShare Advisors believes in combination should produce daily returns consistent with the fund s investment objective. The index is a measure of mid-size company U.S. stock market performance. It is a float-adjusted market capitalization-weighted index of 400 U.S. operating companies and real estate investment trusts selected through a process that factors in criteria such as liquidity price market capitalization and financial viability. It is non-diversified.</t>
  </si>
  <si>
    <t>MZZ:US</t>
  </si>
  <si>
    <t>7.45 - 34.17</t>
  </si>
  <si>
    <t>74348A343</t>
  </si>
  <si>
    <t>US74348A3436</t>
  </si>
  <si>
    <t>The investment seeks daily investment results before fees and expenses that correspond to two times the inverse (-2x) of the daily performance of the S&amp;P MidCap 400   Index. The fund invests in financial instruments that ProShare Advisors believes in combination should produce daily returns consistent with the fund s investment objective. The index is a measure of mid-size company U.S. stock market performance. The fund is non-diversified.</t>
  </si>
  <si>
    <t>NACOF</t>
  </si>
  <si>
    <t>NACOF.PK</t>
  </si>
  <si>
    <t>NACOF:US</t>
  </si>
  <si>
    <t>1.5734 - 1.5734</t>
  </si>
  <si>
    <t>MX1BNA060014</t>
  </si>
  <si>
    <t>NACP</t>
  </si>
  <si>
    <t>Impact Shares NAACP Minority Empwrmt ETF</t>
  </si>
  <si>
    <t>NACP.K</t>
  </si>
  <si>
    <t>NACP:US</t>
  </si>
  <si>
    <t>17.03 - 27.85</t>
  </si>
  <si>
    <t>45259A209</t>
  </si>
  <si>
    <t>US45259A2096</t>
  </si>
  <si>
    <t>The investment seeks investment results that before fees and expenses track the performance of the Morningstar   Minority Empowerment Index (the underlying index). The fund will under normal circumstances invest at least 80% of its total assets plus borrowings for investment purposes (the "80% basket") in component securities of the underlying index ("Component Securities"). The underlying index is designed to measure the performance of large and mid- capitalization companies that are "empowering to minorities" and to exhibit risk and return characteristics similar to those of the Morningstar US Large-Mid Cap    Index. The fund is non-diversified.</t>
  </si>
  <si>
    <t>Direxion Daily Hmbldrs&amp;Supls Bull 3X ETF</t>
  </si>
  <si>
    <t>NAIL.K</t>
  </si>
  <si>
    <t>NAIL:US</t>
  </si>
  <si>
    <t>4.77 - 98.55</t>
  </si>
  <si>
    <t>25490K596</t>
  </si>
  <si>
    <t>US25490K5965</t>
  </si>
  <si>
    <t>The investment seeks daily investment results of 300% of the daily performance of the Dow Jones U.S. Select Home Construction Index. The fund invests at least 80% of its net assets in financial instruments and securities of the index ETFs that track the index and other financial instruments that provide daily leveraged exposure to the index or ETFs that track the index. The index measures U.S. companies in the home construction sector that provide a wide range of products and services related to homebuilding including home construction and producers sellers and suppliers of building materials furnishings and fixtures and etc. It is non-diversified.</t>
  </si>
  <si>
    <t>SPDR S&amp;PÂ® North American Natural Res ETF</t>
  </si>
  <si>
    <t>NANR.K</t>
  </si>
  <si>
    <t>NANR:US</t>
  </si>
  <si>
    <t>17.60 - 34.00</t>
  </si>
  <si>
    <t>78463X152</t>
  </si>
  <si>
    <t>US78463X1524</t>
  </si>
  <si>
    <t>The investment seeks to track the performance of the S&amp;P BMI North American Natural Resources Index. The fund generally invests substantially all but at least 80% of its total assets in the securities comprising the index. The index comprises publicly traded large- and mid-capitalization U.S. and Canadian companies in the natural resources and commodities businesses that meet certain investability requirements and are classified within the sub-industries of one of three natural resources categories: energy metals &amp; mining or agriculture. The fund is non-diversified.</t>
  </si>
  <si>
    <t>NAPR</t>
  </si>
  <si>
    <t>Innovator Nasdaq-100 Pwr Bffr ETF Apr</t>
  </si>
  <si>
    <t>NAPR.K</t>
  </si>
  <si>
    <t>NAPR:US</t>
  </si>
  <si>
    <t>30.66 - 35.40</t>
  </si>
  <si>
    <t>45782C334</t>
  </si>
  <si>
    <t>US45782C3346</t>
  </si>
  <si>
    <t>The investment seeks to provide investors with returns that match those of the NASDAQ-100 Price Index. The fund invests at least 80% of its net assets in FLexible EXchange   Options ("FLEX Options") that reference the NASDAQ-100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</si>
  <si>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NBGLF</t>
  </si>
  <si>
    <t>NBGLF.PK</t>
  </si>
  <si>
    <t>NBGLF:US</t>
  </si>
  <si>
    <t>62877G104</t>
  </si>
  <si>
    <t>CA62877G1046</t>
  </si>
  <si>
    <t>iShares Short Maturity Bond ETF</t>
  </si>
  <si>
    <t>NEAR.K</t>
  </si>
  <si>
    <t>NEAR:US</t>
  </si>
  <si>
    <t>44.25 - 50.41</t>
  </si>
  <si>
    <t>46431W507</t>
  </si>
  <si>
    <t>US46431W5076</t>
  </si>
  <si>
    <t>The investment seeks to maximize current income. The fund seeks to achieve its investment objective by investing under normal circumstances at least 80% of its net assets in a portfolio of U.S. dollar-denominated investment-grade fixed-income securities. Under normal circumstances the effective duration of its portfolio is expected to be one year or less as calculated by the management team. It is an actively managed exchange-traded fund ("ETF") that does not seek to replicate the performance of a specified index.</t>
  </si>
  <si>
    <t>NEED</t>
  </si>
  <si>
    <t>Direxion Daily Cnsmr Staples Bull 3X ETF</t>
  </si>
  <si>
    <t>NEED.K</t>
  </si>
  <si>
    <t>NEED:US</t>
  </si>
  <si>
    <t>13.02 - 37.05</t>
  </si>
  <si>
    <t>25459Y785</t>
  </si>
  <si>
    <t>US25459Y7857</t>
  </si>
  <si>
    <t>The investment seeks daily investment results before fees and expenses of 300% of the daily performance of the Consumer Staples Select Sector Index (the "index"). The fund normally invests at least 80% of its net assets in financial instruments and securities of the index ETFs that track the index and other financial instruments that provide daily leveraged exposure to the index or ETFs that track the index. The index includes domestic companies from the consumer staples sector which includes the following industries: food and staples retailing; household products; food products; beverages; tobacco; and personal products. The fund is non-diversified.</t>
  </si>
  <si>
    <t>NERD</t>
  </si>
  <si>
    <t>Roundhill BITKRAFT Esprts&amp;Dgtl Entmt ETF</t>
  </si>
  <si>
    <t>NERD.K</t>
  </si>
  <si>
    <t>NERD:US</t>
  </si>
  <si>
    <t>11.91 - 27.36</t>
  </si>
  <si>
    <t>53656F706</t>
  </si>
  <si>
    <t>US53656F7069</t>
  </si>
  <si>
    <t>The investment seeks to track the total return performance before fees and expenses of the Roundhill BITKRAFT Esports Index. The fund uses a "passive management" approach to seek to track the total return performance before fees and expenses of the index. The index tracks the performance of the common stock (or corresponding ADRs or GDRs) of exchange-listed companies that earn revenue from electronic sports or esports related business activities. The fund is non-diversified.</t>
  </si>
  <si>
    <t>NETL</t>
  </si>
  <si>
    <t>Fundamental Income Net Lease Rl Estt ETF</t>
  </si>
  <si>
    <t>NETL.K</t>
  </si>
  <si>
    <t>NETL:US</t>
  </si>
  <si>
    <t>13.24 - 30.50</t>
  </si>
  <si>
    <t>26922A248</t>
  </si>
  <si>
    <t>US26922A2481</t>
  </si>
  <si>
    <t>The investment seeks to track the performance before fees and expenses of the Fundamental Income Net Lease Real Estate Index. The index is generally composed of the U.S.-listed equity securities of companies that derive at least 85% of their earnings or revenues from real estate operations in the net lease real estate sector ("Eligible Companies"). Under normal circumstances at least 80% of the fund s total assets (exclusive of any collateral held from securities lending) will be invested in the component securities of the index. It is non-diversified.</t>
  </si>
  <si>
    <t>Virtus Newfleet Multi-Sect Bd ETF</t>
  </si>
  <si>
    <t>NFLT.K</t>
  </si>
  <si>
    <t>NFLT:US</t>
  </si>
  <si>
    <t>19.78 - 26.37</t>
  </si>
  <si>
    <t>26923G707</t>
  </si>
  <si>
    <t>US26923G7079</t>
  </si>
  <si>
    <t>The investment seeks to provide a high level of current income and secondarily capital appreciation. Under normal market conditions the fund will invest not less than 80% of its net assets (plus the amount of any borrowings for investment purposes) in bonds. The Sub-Adviser seeks to select securities using a sector rotation approach and seeks to adjust the proportion of fund investments in various sectors and sub-sectors in an effort to obtain higher relative returns.</t>
  </si>
  <si>
    <t>FlexShares STOXX Global Broad Infras ETF</t>
  </si>
  <si>
    <t>NFRA.K</t>
  </si>
  <si>
    <t>NFRA:US</t>
  </si>
  <si>
    <t>37.25 - 56.06</t>
  </si>
  <si>
    <t>33939L795</t>
  </si>
  <si>
    <t>US33939L7955</t>
  </si>
  <si>
    <t>The investment seeks investment results that correspond generally to the price and yield performance before fees and expenses of the STOXX   Global Broad Infrastructure Index. The index reflects the performance of a selection of companies that in aggregate offer broad exposure to publicly-traded developed- and emerging-market infrastructure companies including U.S. companies as defined by STOXX Ltd. (the "index provider") pursuant to its index methodology. Under normal circumstances the fund will invest at least 80% of its total assets in the securities of the index and in ADRs and GDRs based on the securities in the index. It is non-diversified.</t>
  </si>
  <si>
    <t>NFTY</t>
  </si>
  <si>
    <t>First Trust India NIFTY 50 Equal Wtd ETF</t>
  </si>
  <si>
    <t>NFTY.O</t>
  </si>
  <si>
    <t>NFTY:US</t>
  </si>
  <si>
    <t>20.44 - 35.95</t>
  </si>
  <si>
    <t>33737J802</t>
  </si>
  <si>
    <t>US33737J8027</t>
  </si>
  <si>
    <t>The investment seeks investment results that correspond generally to the price and yield (before the fund s fees and expenses) of an equity index called the NIFTY 50 Equal Weight Index. The fund will normally invest at least 90% of its net assets (including investment borrowings) in the common stocks that comprise the index. The index is designed to track the performance of the 50 largest and most liquid Indian securities listed on the National Stock Exchange of India ("NSE") by investing in all of the components of the NIFTY 50.</t>
  </si>
  <si>
    <t>Global X MSCI Nigeria ETF</t>
  </si>
  <si>
    <t>NGE:US</t>
  </si>
  <si>
    <t>7.86 - 15.25</t>
  </si>
  <si>
    <t>37954Y665</t>
  </si>
  <si>
    <t>US37954Y6656</t>
  </si>
  <si>
    <t>The investment seeks to provide investment results that correspond generally to the price and yield performance before fees and expenses of the MSCI All Nigeria Select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Nigeria equity universe while including a minimum number of constituents. The fund is non-diversified.</t>
  </si>
  <si>
    <t>NIFE</t>
  </si>
  <si>
    <t>Direxion Fallen Knives ETF</t>
  </si>
  <si>
    <t>NIFE.K</t>
  </si>
  <si>
    <t>NIFE:US</t>
  </si>
  <si>
    <t>46.83 - 63.00</t>
  </si>
  <si>
    <t>25460G757</t>
  </si>
  <si>
    <t>US25460G7575</t>
  </si>
  <si>
    <t>The investment seeks investment results before fees and expenses that track the Indxx US Fallen Knives Index. The fund under normal circumstances invests at least 80% of its assets in the securities that comprise the index. The index is designed by Indxx LLC to consist of U.S. equity securities that have experienced considerable share price declines over the prior year andhave financial health suggesting that the security has potential for share price recovery in the future. It is non-diversified.</t>
  </si>
  <si>
    <t>NJAN</t>
  </si>
  <si>
    <t>Innovator Nasdaq-100 Power Bffr ETF Jan</t>
  </si>
  <si>
    <t>NJAN.K</t>
  </si>
  <si>
    <t>NJAN:US</t>
  </si>
  <si>
    <t>29.99 - 38.41</t>
  </si>
  <si>
    <t>45782C466</t>
  </si>
  <si>
    <t>US45782C4666</t>
  </si>
  <si>
    <t>NJUL</t>
  </si>
  <si>
    <t>Innovator Nasdaq-100 Power Bfr ETF Jul</t>
  </si>
  <si>
    <t>NJUL.K</t>
  </si>
  <si>
    <t>NJUL:US</t>
  </si>
  <si>
    <t>41.07 - 43.89</t>
  </si>
  <si>
    <t>45782C276</t>
  </si>
  <si>
    <t>US45782C2769</t>
  </si>
  <si>
    <t>The investment seeks to provide investors with returns that match those of the NASDAQ-100 Price Index. The fund invests at least 80% of its net assets in FLexible EXchange   Options (   FLEX Options   ) that reference the NASDAQ-100 Price Index. FLEX Options are exchange-traded options contracts with uniquely customizable terms. Although guaranteed for settlement by the Options Clearing Corporation (the    OCC   ) FLEX Options are still subject to counterparty risk with the OCC and may be less liquid than more traditional exchange-traded options. It is non-diversified.</t>
  </si>
  <si>
    <t>NKOUF</t>
  </si>
  <si>
    <t>NKOUF.PK</t>
  </si>
  <si>
    <t>NKOUF:US</t>
  </si>
  <si>
    <t>16.20 - 16.20</t>
  </si>
  <si>
    <t>JP3039100007</t>
  </si>
  <si>
    <t>VanEck Vectors Uranium+Nuclear Engy ETF</t>
  </si>
  <si>
    <t>NLR:US</t>
  </si>
  <si>
    <t>33.52 - 51.91</t>
  </si>
  <si>
    <t>92189F601</t>
  </si>
  <si>
    <t>US92189F6016</t>
  </si>
  <si>
    <t>The investment seeks to replicate as closely as possible before fees and expenses the price and yield performance of the MVIS   Global Uranium &amp; Nuclear Energy Index. The fund normally invests at least 80% of its total assets in securities that comprise the fund s benchmark index. The index includes equity securities and depositary receipts issued by companies involved in uranium and nuclear energy. The fund is non-diversified.</t>
  </si>
  <si>
    <t>ProShares S&amp;P 500 Dividend Aristocrats</t>
  </si>
  <si>
    <t>NOBL.K</t>
  </si>
  <si>
    <t>NOBL:US</t>
  </si>
  <si>
    <t>48.62 - 79.84</t>
  </si>
  <si>
    <t>74348A467</t>
  </si>
  <si>
    <t>US74348A4673</t>
  </si>
  <si>
    <t>The investment seeks investment results before fees and expenses that track the performance of the S&amp;P 500   Dividend Aristocrats   Index (the "index"). The fund will invest at least 80% of its total assets in component securities of the index. The index contains a minimum of 40 stocks which are equally weighted and no single sector is allowed to comprise more than 30% of the index weight. It seeks to remain fully invested at all times in securities and/or financial instruments that in combination provide exposure to the returns of the index without regard to market conditions trends or direction.</t>
  </si>
  <si>
    <t>NOCT</t>
  </si>
  <si>
    <t>Innovator Nasdaq-100 Power Buffer ETFâ„¢</t>
  </si>
  <si>
    <t>NOCT.K</t>
  </si>
  <si>
    <t>NOCT:US</t>
  </si>
  <si>
    <t>27.93 - 35.49</t>
  </si>
  <si>
    <t>45782C615</t>
  </si>
  <si>
    <t>US45782C6158</t>
  </si>
  <si>
    <t>Global X MSCI Norway ETF</t>
  </si>
  <si>
    <t>NORW.K</t>
  </si>
  <si>
    <t>NORW:US</t>
  </si>
  <si>
    <t>6.28 - 12.73</t>
  </si>
  <si>
    <t>37950E747</t>
  </si>
  <si>
    <t>US37950E7470</t>
  </si>
  <si>
    <t>The investment seeks investment results that correspond generally to the price and yield performance before fees and expenses of the MSCI Norway IMI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Norway equity universe. The fund is non-diversified.</t>
  </si>
  <si>
    <t>NRGD</t>
  </si>
  <si>
    <t>MicroSectorsâ„¢ US Big Oil -3X Ivs Lgd ETN</t>
  </si>
  <si>
    <t>NRGD.K</t>
  </si>
  <si>
    <t>NRGD:US</t>
  </si>
  <si>
    <t>10.72 - 304.72</t>
  </si>
  <si>
    <t>US0636797245</t>
  </si>
  <si>
    <t>The investment seeks to reflect a 3x inverse leveraged exposure to the performance of the Solactive MicroSectorsTM U.S. Big Oil Index on a daily basis. 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</si>
  <si>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NRGO</t>
  </si>
  <si>
    <t>MicroSectorsâ„¢ US Big Oil 2X Lvrgd ETN</t>
  </si>
  <si>
    <t>NRGO.K</t>
  </si>
  <si>
    <t>NRGO:US</t>
  </si>
  <si>
    <t>5.53 - 52.99</t>
  </si>
  <si>
    <t>US0636797575</t>
  </si>
  <si>
    <t>The investment seeks to reflect a 2x leveraged long exposure to the performance of the Solactive MicroSectorsTM U.S. Big Oil Index on a daily basis. The notes are senior unsecured medium-term notes issued by Bank of Montreal with a return linked to a two times leveraged participation in the performance of the index compounded daily less a Daily Investor Fee the Daily Financing Charge and if applicable the Redemption Fee Amount. The index is an equal-dollar weighted index designed to represent the 10 U.S. listed stocks with the largest market capitalization in the energy/oil sector.</t>
  </si>
  <si>
    <t>NRGU</t>
  </si>
  <si>
    <t>MicroSectorsâ„¢ US Big Oil 3X Lvrgd ETN</t>
  </si>
  <si>
    <t>NRGU.K</t>
  </si>
  <si>
    <t>NRGU:US</t>
  </si>
  <si>
    <t>20.03 - 1103.80</t>
  </si>
  <si>
    <t>06367V105</t>
  </si>
  <si>
    <t>US06367V1052</t>
  </si>
  <si>
    <t>The investment seeks to reflect a 3x leveraged long exposure to the performance of the Solactive MicroSectorsTM U.S. Big Oil Index on a daily basis. 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listed stocks with the largest market capitalization in the energy/oil sector.</t>
  </si>
  <si>
    <t>NRGZ</t>
  </si>
  <si>
    <t>MicroSectorsâ„¢ US Big Oil -2X Ivs Lgd ETN</t>
  </si>
  <si>
    <t>NRGZ.K</t>
  </si>
  <si>
    <t>NRGZ:US</t>
  </si>
  <si>
    <t>25.59 - 188.47</t>
  </si>
  <si>
    <t>US0636797328</t>
  </si>
  <si>
    <t>The investment seeks to reflect a 2x inverse leveraged exposure to the performance of the Solactive MicroSectorsTM U.S. Big Oil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</si>
  <si>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NTETF</t>
  </si>
  <si>
    <t>NTETF.PK</t>
  </si>
  <si>
    <t>NTETF:US</t>
  </si>
  <si>
    <t>192.00 - 223.00</t>
  </si>
  <si>
    <t>JP3027650005</t>
  </si>
  <si>
    <t>NTSX</t>
  </si>
  <si>
    <t>WisdomTree 90/60 US Balanced</t>
  </si>
  <si>
    <t>NTSX.K</t>
  </si>
  <si>
    <t>NTSX:US</t>
  </si>
  <si>
    <t>22.00 - 35.73</t>
  </si>
  <si>
    <t>97717Y790</t>
  </si>
  <si>
    <t>US97717Y7904</t>
  </si>
  <si>
    <t>The investment seeks total return. The fund is actively managed using a models-based approach. It seeks to achieve its investment objective by investing in large-capitalization U.S. equity securities and U.S. Treasury futures contracts. Under normal circumstances the fund will invest approximately 90% of its net assets in U.S. equity securities. It is non-diversified.</t>
  </si>
  <si>
    <t>Nuveen Enhanced Yield US Aggt Bd ETF</t>
  </si>
  <si>
    <t>NUAG.K</t>
  </si>
  <si>
    <t>NUAG:US</t>
  </si>
  <si>
    <t>22.55 - 26.49</t>
  </si>
  <si>
    <t>67092P102</t>
  </si>
  <si>
    <t>US67092P1021</t>
  </si>
  <si>
    <t>The investment seeks to track the investment results before fees and expenses of the ICE BofAML Enhanced Yield US Broad Bond Index (the "index"). Under normal market conditions the fund invests at least 80% of its assets exclusive of collateral held from securities lending in component securities of the index. The index consists of U.S. dollar-denominated investment grade taxable debt securities with fixed rate coupons that have at least one year to final maturity.</t>
  </si>
  <si>
    <t>NUBD</t>
  </si>
  <si>
    <t>Nuveen ESG US Aggregate Bond ETF</t>
  </si>
  <si>
    <t>NUBD.K</t>
  </si>
  <si>
    <t>NUBD:US</t>
  </si>
  <si>
    <t>24.95 - 28.62</t>
  </si>
  <si>
    <t>67092P870</t>
  </si>
  <si>
    <t>US67092P8703</t>
  </si>
  <si>
    <t>The investment seeks to track the investment results before fees and expenses of the Bloomberg Barclays MSCI US Aggregate ESG Select Index (the "index"). Under normal market conditions the fund invests at least 80% of the sum of its net assets and the amount of any borrowings for investment purposes in component securities of the index. The index utilizes certain environmental social and governance ("ESG") criteria to select from the securities included in the Bloomberg Barclays US Aggregate Bond Index (the "base index") which is designed to broadly capture the U.S. investment grade taxable fixed income market.</t>
  </si>
  <si>
    <t>NUDM</t>
  </si>
  <si>
    <t>Nuveen ESG Intl Dev Mkts Eq ETF</t>
  </si>
  <si>
    <t>NUDM.K</t>
  </si>
  <si>
    <t>NUDM:US</t>
  </si>
  <si>
    <t>18.23 - 28.07</t>
  </si>
  <si>
    <t>67092P805</t>
  </si>
  <si>
    <t>US67092P8059</t>
  </si>
  <si>
    <t>The investment seeks to track the investment results before fees and expenses of the TIAA ESG International Developed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</si>
  <si>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NUEM</t>
  </si>
  <si>
    <t>Nuveen ESG Emerging Markets Equity ETF</t>
  </si>
  <si>
    <t>NUEM.K</t>
  </si>
  <si>
    <t>NUEM:US</t>
  </si>
  <si>
    <t>18.84 - 32.68</t>
  </si>
  <si>
    <t>67092P888</t>
  </si>
  <si>
    <t>US67092P8885</t>
  </si>
  <si>
    <t>The investment seeks to track the investment results before fees and expenses of the TIAA ESG Emerging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</si>
  <si>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Direxion Daily Gold Miners Bull 2X ETF</t>
  </si>
  <si>
    <t>NUGT.K</t>
  </si>
  <si>
    <t>NUGT:US</t>
  </si>
  <si>
    <t>24.15 - 214.10</t>
  </si>
  <si>
    <t>25460G781</t>
  </si>
  <si>
    <t>US25460G7815</t>
  </si>
  <si>
    <t>The investment seeks daily investment results before fees and expenses of 200% of the daily performance of the NYSE Arca Gold Miners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a comprised of publicly traded companies that operate globally in both developed and emerging markets and are involved primarily in mining for gold and in mining for silver. It is non-diversified.</t>
  </si>
  <si>
    <t>NUHY</t>
  </si>
  <si>
    <t>Nuveen ESG High Yield Corporate Bd ETF</t>
  </si>
  <si>
    <t>NUHY.K</t>
  </si>
  <si>
    <t>NUHY:US</t>
  </si>
  <si>
    <t>19.76 - 26.44</t>
  </si>
  <si>
    <t>67092P854</t>
  </si>
  <si>
    <t>US67092P8547</t>
  </si>
  <si>
    <t>The investment seeks to track the investment results before fees and expenses of the Bloomberg Barclays MSCI US High Yield Very Liquid ESG Select Index. The index utilizes certain environmental social and governance ("ESG") criteria to select from the securities included in the Bloomberg Barclays US High Yield Very Liquid Index (the "Base Index") which is designed to broadly capture the U.S. dollar-denominated high yield fixed-rate corporate bond market. Under normal market conditions it invests at least 80% of the sum of its net assets and the amount of any borrowings for investment purposes in component securities of the index.</t>
  </si>
  <si>
    <t>NULC</t>
  </si>
  <si>
    <t>Nuveen ESG Large-Cap ETF</t>
  </si>
  <si>
    <t>NULC.K</t>
  </si>
  <si>
    <t>NULC:US</t>
  </si>
  <si>
    <t>20.16 - 34.34</t>
  </si>
  <si>
    <t>67092P862</t>
  </si>
  <si>
    <t>US67092P8620</t>
  </si>
  <si>
    <t>The investment seeks to track the investment results before fees and expenses of the TIAA ESG USA Large-Cap Index. Under normal market conditions the fund invests at least 80% of the sum of its net assets and the amount of any borrowings for investment purposes in component securities of the index. The index selects from the securities included in the MSCI USA Index which generally consists of large-and mid-capitalization U.S. equity securities that exhibit overall growth style characteristics.</t>
  </si>
  <si>
    <t>NULG</t>
  </si>
  <si>
    <t>Nuveen ESG Large-Cap Growth ETF</t>
  </si>
  <si>
    <t>NULG.K</t>
  </si>
  <si>
    <t>NULG:US</t>
  </si>
  <si>
    <t>29.83 - 55.48</t>
  </si>
  <si>
    <t>67092P201</t>
  </si>
  <si>
    <t>US67092P2011</t>
  </si>
  <si>
    <t>The investment seeks to track the investment results before fees and expenses of the TIAA ESG USA Large-Cap Growth Index (the "index"). Under normal market conditions the fund invests at least 80% of the sum of its net assets and the amount of any borrowings for investment purposes in the securities of large-capitalization companies. The index is comprised of equity securities issued by large capitalization companies listed on U.S. exchanges that meet certain environmental social and governance ("ESG") criteria.</t>
  </si>
  <si>
    <t>NULV</t>
  </si>
  <si>
    <t>Nuveen ESG Large-Cap Value ETF</t>
  </si>
  <si>
    <t>NULV.K</t>
  </si>
  <si>
    <t>NULV:US</t>
  </si>
  <si>
    <t>20.63 - 33.47</t>
  </si>
  <si>
    <t>67092P300</t>
  </si>
  <si>
    <t>US67092P3001</t>
  </si>
  <si>
    <t>The investment seeks to track the investment results before fees and expenses of the TIAA ESG USA Large-Cap Value Index (the "index"). Under normal market conditions the fund invests at least 80% of the sum of its net assets and the amount of any borrowings for investment purposes in the securities of large-capitalization companies. The index is comprised of equity securities issued by large capitalization companies listed on U.S. exchanges that meet certain environmental social and governance ("ESG") criteria.</t>
  </si>
  <si>
    <t>NUMG</t>
  </si>
  <si>
    <t>Nuveen ESG Mid-Cap Growth ETF</t>
  </si>
  <si>
    <t>NUMG.K</t>
  </si>
  <si>
    <t>NUMG:US</t>
  </si>
  <si>
    <t>24.69 - 48.27</t>
  </si>
  <si>
    <t>67092P409</t>
  </si>
  <si>
    <t>US67092P4090</t>
  </si>
  <si>
    <t>The investment seeks to track the investment results before fees and expenses of the TIAA ESG USA Mid-Cap Growth Index (the "index"). Under normal market conditions the fund invests at least 80% of the sum of its net assets and the amount of any borrowings for investment purposes in component securities of the index. The index is comprised of equity securities issued by mid-capitalization companies listed on U.S. exchanges that meet certain environmental social and governance ("ESG") criteria.</t>
  </si>
  <si>
    <t>NUMV</t>
  </si>
  <si>
    <t>Nuveen ESG Mid-Cap Value ETF</t>
  </si>
  <si>
    <t>NUMV.K</t>
  </si>
  <si>
    <t>NUMV:US</t>
  </si>
  <si>
    <t>17.04 - 31.08</t>
  </si>
  <si>
    <t>67092P508</t>
  </si>
  <si>
    <t>US67092P5089</t>
  </si>
  <si>
    <t>The investment seeks to track the investment results before fees and expenses of the TIAA ESG USA Mid-Cap Value Index (the "index"). Under normal market conditions the fund invests at least 80% of the sum of its net assets and the amount of any borrowings for investment purposes in component securities of the index. The index is comprised of equity securities issued by mid-capitalization companies listed on U.S. exchanges that meet certain environmental social and governance ("ESG") criteria.</t>
  </si>
  <si>
    <t>NURE</t>
  </si>
  <si>
    <t>Nuveen Short-Term REIT ETF</t>
  </si>
  <si>
    <t>NURE.K</t>
  </si>
  <si>
    <t>NURE:US</t>
  </si>
  <si>
    <t>16.54 - 31.82</t>
  </si>
  <si>
    <t>67092P706</t>
  </si>
  <si>
    <t>US67092P7069</t>
  </si>
  <si>
    <t>The investment seeks to track the investment results of the Dow Jones U.S. Select Short-Term REIT Index. The fund invests at least 80% of the sum of its net assets and the amount of any borrowings for investment purposes in REITs. The index is a subset of the Dow Jones U.S. Select REIT Index which generally includes equity REITs traded on a national securities exchange in the U.S. that derive at least 75% of their total revenue from the ownership and operation of real estate assets and that have a minimum total market capitalization of $200 million at the time of their inclusion. It is non-diversified.</t>
  </si>
  <si>
    <t>NUSA</t>
  </si>
  <si>
    <t>Nuveen EY 1-5 Year US Aggt Bd ETF</t>
  </si>
  <si>
    <t>NUSA.K</t>
  </si>
  <si>
    <t>NUSA:US</t>
  </si>
  <si>
    <t>22.66 - 26.82</t>
  </si>
  <si>
    <t>67092P110</t>
  </si>
  <si>
    <t>US67092P1104</t>
  </si>
  <si>
    <t>The investment seeks to track the investment results before fees and expenses of the ICE BofAML Enhanced Yield 1-5 Year US Broad Bond Index (the "index"). Under normal market conditions the fund invests at least 80% of the sum of its net assets and the amount of any borrowings for investment purposes in component securities of the index. The index is designed to broadly capture the 1-5 year U.S. investment grade fixed income market as represented by a modified version of the ICE BofAML 1-5 Year US Broad Market Index.</t>
  </si>
  <si>
    <t>NUSC</t>
  </si>
  <si>
    <t>Nuveen ESG Small-Cap ETF</t>
  </si>
  <si>
    <t>NUSC.K</t>
  </si>
  <si>
    <t>NUSC:US</t>
  </si>
  <si>
    <t>17.25 - 34.84</t>
  </si>
  <si>
    <t>67092P607</t>
  </si>
  <si>
    <t>US67092P6079</t>
  </si>
  <si>
    <t>The investment seeks to track the investment results before fees and expenses of the TIAA ESG USA Small-Cap Index (the "index"). Under normal market conditions the fund invests at least 80% of the sum of its net assets and the amount of any borrowings for investment purposes in component securities of the index. The index is comprised of equity securities issued by small-capitalization companies listed on U.S. exchanges that meet certain environmental social and governance ("ESG") criteria.</t>
  </si>
  <si>
    <t>NUSI</t>
  </si>
  <si>
    <t>Nationwide Risk-Managed Income ETF</t>
  </si>
  <si>
    <t>NUSI.K</t>
  </si>
  <si>
    <t>NUSI:US</t>
  </si>
  <si>
    <t>23.50 - 29.01</t>
  </si>
  <si>
    <t>26922A172</t>
  </si>
  <si>
    <t>US26922A1723</t>
  </si>
  <si>
    <t>The investment seeks current income with downside protection. The fund is an actively-managed exchange-traded fund ("ETF") that seeks to achieve its investment objective principally by investing in a portfolio of the stocks included in the Nasdaq-100   Index and an options collar (i.e. a mix of written (sold) call options and long (bought) put options) on the Nasdaq-100. It is non-diversified.</t>
  </si>
  <si>
    <t>NXTG</t>
  </si>
  <si>
    <t>First Trust IndXX NextG ETF</t>
  </si>
  <si>
    <t>NXTG.O</t>
  </si>
  <si>
    <t>NXTG:US</t>
  </si>
  <si>
    <t>40.00 - 64.94</t>
  </si>
  <si>
    <t>33737K205</t>
  </si>
  <si>
    <t>US33737K2050</t>
  </si>
  <si>
    <t>The investment seeks investment results that correspond generally to the price and yield (before the fund s fees and expenses) of an equity index called the Indxx 5G &amp; NextG Thematic Index. The fund will normally invest at least 90% of its net assets (including investment borrowings) in the common stocks and depositary receipts that comprise the index. The index is designed to track the performance of companies that have devoted or have committed to devote material resources to the research development and application of fifth generation ("5G") and next generation digital cellular technologies as they emerge.</t>
  </si>
  <si>
    <t>iShares New York Muni Bond ETF</t>
  </si>
  <si>
    <t>NYF:US</t>
  </si>
  <si>
    <t>50.39 - 58.92</t>
  </si>
  <si>
    <t>Muni New York Intermediate</t>
  </si>
  <si>
    <t>US4642883239</t>
  </si>
  <si>
    <t>The investment seeks to track the investment results of the S&amp;P New York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New York municipal bond market. The fund is non-diversified.</t>
  </si>
  <si>
    <t>OBOR</t>
  </si>
  <si>
    <t>KraneShares MSCI One Belt One Road ETF</t>
  </si>
  <si>
    <t>OBOR.K</t>
  </si>
  <si>
    <t>OBOR:US</t>
  </si>
  <si>
    <t>15.59 - 25.01</t>
  </si>
  <si>
    <t>US5007678684</t>
  </si>
  <si>
    <t>The investment seeks to track the MSCI Global China Infrastructure Exposure Index. The fund will invest at least 80% of its total assets in components of the index depositary receipts including ADRs representing such components and securities underlying depositary receipts in the index. The underlying index is designed to track the equity market performance of listed companies with high revenue exposure to Chinese infrastructure development in a specified set of industries relevant to the Chinese government s "One Belt One Road" initiative as determined by the provider of the underlying index. It is non-diversified.</t>
  </si>
  <si>
    <t>OCIO</t>
  </si>
  <si>
    <t>ClearShares OCIO ETF</t>
  </si>
  <si>
    <t>OCIO.K</t>
  </si>
  <si>
    <t>OCIO:US</t>
  </si>
  <si>
    <t>21.57 - 29.30</t>
  </si>
  <si>
    <t>26922A727</t>
  </si>
  <si>
    <t>US26922A7274</t>
  </si>
  <si>
    <t>The investment seeks to outperform a traditional 60/40 mix of global equity and fixed-income investments. The fund is expected to typically invest approximately 40% to 70% of its total assets in underlying funds that principally invest in equity securities of any market capitalization. It is expected to typically invest approximately 20% to 50% of its total assets in underlying funds that principally invest in debt obligations.</t>
  </si>
  <si>
    <t>OCTZ</t>
  </si>
  <si>
    <t>TrueShares Structured Outcome OctoberETF</t>
  </si>
  <si>
    <t>OCTZ.K</t>
  </si>
  <si>
    <t>OCTZ:US</t>
  </si>
  <si>
    <t>24.12 - 26.18</t>
  </si>
  <si>
    <t>53656F698</t>
  </si>
  <si>
    <t>US53656F6988</t>
  </si>
  <si>
    <t>The investment seeks to provide investors with returns that track those of the S&amp;P 500 Price Return Index while seeking to provide a buffer against the first 8% to 12% of S&amp;P 500 Price Index losses over the period from October 1 2020 to September 30 2021. The fund is an actively-managed ETF that seeks to achieve its investment objective by investing substantially all of its assets in options that reference the index. It will purchase call options and sell (write) put options on the S&amp;P 500 Price Index or an ETF that tracks the S&amp;P 500 Price Index on each Initial Investment Day with an expiration on the next Roll Date. The fund is non-diversified.</t>
  </si>
  <si>
    <t>iShares S&amp;P 100 ETF</t>
  </si>
  <si>
    <t>OEF:US</t>
  </si>
  <si>
    <t>101.87 - 168.16</t>
  </si>
  <si>
    <t>US4642871010</t>
  </si>
  <si>
    <t>The investment seeks to track the investment results of the S&amp;P 100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 but which the advisor believes will help the fund track the underlying index.</t>
  </si>
  <si>
    <t>O'Shares Europe Quality Div ETF</t>
  </si>
  <si>
    <t>OEUR.K</t>
  </si>
  <si>
    <t>OEUR:US</t>
  </si>
  <si>
    <t>16.35 - 26.02</t>
  </si>
  <si>
    <t>67110P506</t>
  </si>
  <si>
    <t>US67110P5061</t>
  </si>
  <si>
    <t>The investment seeks to track the performance (before fees and expenses) of the O Shares Europe Quality Dividend Index (the "target index"). The target index is designed to measure the performance of publicly listed large-capitalization and mid-capitalization dividend-paying issuers in Europe that meet certain market capitalization liquidity high quality low volatility and dividend yield thresholds as determined by O Shares Investment Advisers LLC (the "index provider"). Under normal market conditions the fund will invest at least 80% of its total assets in the components of the target index.</t>
  </si>
  <si>
    <t>OGIG</t>
  </si>
  <si>
    <t>O'Shares Global Internet Giants ETF</t>
  </si>
  <si>
    <t>OGIG.K</t>
  </si>
  <si>
    <t>OGIG:US</t>
  </si>
  <si>
    <t>20.48 - 50.38</t>
  </si>
  <si>
    <t>67110P704</t>
  </si>
  <si>
    <t>US67110P7042</t>
  </si>
  <si>
    <t>The investment seeks to track the performance (before fees and expenses) of the O Shares Global Internet Giants Index (the "target index"). Under normal market conditions the fund will invest at least 80% of its total assets in the components of the target index. The target index is a rules-based index intended to give investors a means of tracking stocks exhibiting quality and growth characteristics in the "internet sector" as defined by the index provider. The fund is non-diversified.</t>
  </si>
  <si>
    <t>VanEck Vectors Oil Services ETF</t>
  </si>
  <si>
    <t>OIH:US</t>
  </si>
  <si>
    <t>66.00 - 275.60</t>
  </si>
  <si>
    <t>92189H607</t>
  </si>
  <si>
    <t>US92189H6071</t>
  </si>
  <si>
    <t>The investment seeks to replicate as closely as possible before fees and expenses the price and yield performance of the MVIS   US Listed Oil Services 25 Index. The fund normally invests at least 80% of its total assets in securities that comprise the fund s benchmark index. The index includes common stocks and depositary receipts of U.S. exchange-listed companies in the oil services segment. Such companies may include small- and medium-capitalization companies and foreign companies that are listed on a U.S. exchange. The fund is non-diversified.</t>
  </si>
  <si>
    <t>ProShares K-1 Free Crude Oil Strategy</t>
  </si>
  <si>
    <t>OILK.K</t>
  </si>
  <si>
    <t>OILK:US</t>
  </si>
  <si>
    <t>22.01 - 115.05</t>
  </si>
  <si>
    <t>74347G804</t>
  </si>
  <si>
    <t>US74347G8042</t>
  </si>
  <si>
    <t>The investment seeks to provide total return through actively managed exposure to the West Texas Intermediate crude oil futures markets. The fund s strategy seeks to outperform certain index based strategies by actively managing the rolling of WTI crude oil futures contracts. The fund generally will not invest directly in WTI crude oil futures. The advisor expects to gain exposure to these investments by investing a portion of its assets in the ProShares Cayman Crude Oil Strategy Portfolio a wholly-owned subsidiary of the fund organized under the laws of the Cayman Islands. It is non-diversified.</t>
  </si>
  <si>
    <t>OLD.O</t>
  </si>
  <si>
    <t>OLD:US</t>
  </si>
  <si>
    <t>14.08 - 32.69</t>
  </si>
  <si>
    <t>47103U407</t>
  </si>
  <si>
    <t>US47103U4076</t>
  </si>
  <si>
    <t>The investment seeks investment results that correspond generally to the performance before fees and expenses of an index which is designed to track the performance of companies globally that are positioned to profit from providing long-term care to the aging population including companies owning or operating senior living facilities nursing services specialty hospitals and senior housing biotech companies for age-related illnesses and companies that sell products and services to such facilities. The fund invests at least 80% of its net assets in the stocks that comprise the Solactive Long-Term Care Index. It is non-diversified.</t>
  </si>
  <si>
    <t>OMFL</t>
  </si>
  <si>
    <t>Invesco Russell 1000Â® Dynamic Mltfct ETF</t>
  </si>
  <si>
    <t>OMFL.K</t>
  </si>
  <si>
    <t>OMFL:US</t>
  </si>
  <si>
    <t>22.00 - 36.43</t>
  </si>
  <si>
    <t>46138J619</t>
  </si>
  <si>
    <t>US46138J6192</t>
  </si>
  <si>
    <t>The investment seeks to track the investment results (before fees and expenses) of the Russell 1000   Invesco Dynamic Multifactor Index. The fund generally will invest at least 80% of its total assets in the securities that comprise the underlying index. The underlying index is designed to select equity securities from within the Russell 1000   Index which measures the performance of the 1000 largest-capitalization companies in the United States. The fund is non-diversified.</t>
  </si>
  <si>
    <t>OMFS</t>
  </si>
  <si>
    <t>Invesco Russell 2000Â® Dynamic Mltfct ETF</t>
  </si>
  <si>
    <t>OMFS.K</t>
  </si>
  <si>
    <t>OMFS:US</t>
  </si>
  <si>
    <t>16.14 - 29.24</t>
  </si>
  <si>
    <t>46138J593</t>
  </si>
  <si>
    <t>US46138J5939</t>
  </si>
  <si>
    <t>The investment seeks to track the investment results (before fees and expenses) of the Russell 2000   Invesco Dynamic Multifactor Index. The fund generally will invest at least 80% of its total assets in the securities that comprise the underlying index. The underlying index is designed to select equity securities from within the Russell 2000 Index which measures the performance of 2000 small-capitalization companies in the United States. The fund is non-diversified.</t>
  </si>
  <si>
    <t>SPDRÂ® Russell 1000 Momentum Focus ETF</t>
  </si>
  <si>
    <t>ONEO.K</t>
  </si>
  <si>
    <t>ONEO:US</t>
  </si>
  <si>
    <t>46.30 - 81.79</t>
  </si>
  <si>
    <t>78468R762</t>
  </si>
  <si>
    <t>US78468R7623</t>
  </si>
  <si>
    <t>The investment seeks to provide investment results that before fees and expenses correspond generally to the total return performance of the Russell 1000 Momentum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momentum characteristics.</t>
  </si>
  <si>
    <t>FidelityÂ® NASDAQ Composite Tr Stk ETF</t>
  </si>
  <si>
    <t>ONEQ.O</t>
  </si>
  <si>
    <t>ONEQ:US</t>
  </si>
  <si>
    <t>257.38 - 484.05</t>
  </si>
  <si>
    <t>US3159128087</t>
  </si>
  <si>
    <t>The investment seeks to provide investment returns that closely correspond to the price and yield performance of the Nasdaq Composite Index   . 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that have a similar investment profile to the entire index.</t>
  </si>
  <si>
    <t>SPDRÂ® Russell 1000 Low Vol Foc ETF</t>
  </si>
  <si>
    <t>ONEV.K</t>
  </si>
  <si>
    <t>ONEV:US</t>
  </si>
  <si>
    <t>51.76 - 88.10</t>
  </si>
  <si>
    <t>78468R754</t>
  </si>
  <si>
    <t>US78468R7540</t>
  </si>
  <si>
    <t>The investment seeks to provide investment results that before fees and expenses correspond generally to the total return performance of the Russell 1000 Low Volatility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low volatility characteristics.</t>
  </si>
  <si>
    <t>SPDRÂ® Russell 1000Â® Yield Focus ETF</t>
  </si>
  <si>
    <t>ONEY.K</t>
  </si>
  <si>
    <t>ONEY:US</t>
  </si>
  <si>
    <t>40.32 - 77.85</t>
  </si>
  <si>
    <t>78468R770</t>
  </si>
  <si>
    <t>US78468R7706</t>
  </si>
  <si>
    <t>The investment seeks to provide investment results that before fees and expenses correspond generally to the total return performance of the Russell 1000 Yield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yield characteristics (the "Factor Characteristics").</t>
  </si>
  <si>
    <t>ONLN</t>
  </si>
  <si>
    <t>ProShares Online Retail ETF</t>
  </si>
  <si>
    <t>ONLN.K</t>
  </si>
  <si>
    <t>ONLN:US</t>
  </si>
  <si>
    <t>28.50 - 70.70</t>
  </si>
  <si>
    <t>74347B169</t>
  </si>
  <si>
    <t>US74347B1695</t>
  </si>
  <si>
    <t>The investment seeks investment results before fees and expenses that track the performance of the ProShares Online Retail Index (the index). Under normal circumstances the fund will invest at least 80% of its total assets in component securities of the index. The index is designed to measure the performance of publicly traded companies that principally sell online or through other non-store sales channels such as through mobile or app purchases rather than through "brick and mortar" store locations. The fund is non-diversified.</t>
  </si>
  <si>
    <t>OPER</t>
  </si>
  <si>
    <t>ClearShares Ultra-Short Maturity ETF</t>
  </si>
  <si>
    <t>OPER.K</t>
  </si>
  <si>
    <t>OPER:US</t>
  </si>
  <si>
    <t>97.59 - 100.93</t>
  </si>
  <si>
    <t>26922A453</t>
  </si>
  <si>
    <t>US26922A4537</t>
  </si>
  <si>
    <t>The investment seeks current income. The fund is an actively-managed exchange-traded fund ("ETF") that seeks to achieve its investment objective primarily by investing in repurchase agreements collateralized by U.S. government securities and to a lesser extent directly in individual fixed income instruments. It is not a money market fund and does not seek to maintain a stable net asset value ("NAV") of $1.00 per share.</t>
  </si>
  <si>
    <t>OSCV</t>
  </si>
  <si>
    <t>Opus Small Cap Value Plus ETF</t>
  </si>
  <si>
    <t>OSCV.K</t>
  </si>
  <si>
    <t>OSCV:US</t>
  </si>
  <si>
    <t>15.35 - 27.67</t>
  </si>
  <si>
    <t>26922A446</t>
  </si>
  <si>
    <t>US26922A4461</t>
  </si>
  <si>
    <t>The investment seeks capital appreciation. The fund is an actively managed exchange-traded fund ("ETF") that invests under normal circumstances at least 80% of its net assets (plus any borrowings for investment purposes) in equity securities of small-capitalization U.S. companies. The fund s sub-adviser defines a small-capitalization company as an issuer whose market capitalization at the time of purchase is in the range of those found in the Russell 2000   Index. The fund   s equity securities primarily include common stocks real estate investment trusts (   REITs   ) and American Depositary Receipts (   ADRs   ) representing the stock of a foreign company.</t>
  </si>
  <si>
    <t>VanEck Merk Gold Trust</t>
  </si>
  <si>
    <t>OUNZ.K</t>
  </si>
  <si>
    <t>OUNZ:US</t>
  </si>
  <si>
    <t>14.19 - 20.20</t>
  </si>
  <si>
    <t>US9210781012</t>
  </si>
  <si>
    <t>O'Shares US Quality Dividend ETF</t>
  </si>
  <si>
    <t>OUSA.K</t>
  </si>
  <si>
    <t>OUSA:US</t>
  </si>
  <si>
    <t>24.40 - 38.26</t>
  </si>
  <si>
    <t>67110P407</t>
  </si>
  <si>
    <t>US67110P4072</t>
  </si>
  <si>
    <t>The investment seeks to track the performance (before fees and expenses) of the O Shares U.S. Quality Dividend Index. The target index is designed to measure the performance of publicly listed large-capitalization and mid-capitalization dividend-paying issuers in the United States that meet certain market capitalization liquidity high quality low volatility and dividend yield thresholds as determined by O Shares Investment Advisers LLC (the "index provider"). Under normal market conditions the fund will invest at least 80% of its total assets in the components of the target index.</t>
  </si>
  <si>
    <t>OUSM</t>
  </si>
  <si>
    <t>O'Shares US Sm Cp Qual Div ETF</t>
  </si>
  <si>
    <t>OUSM.K</t>
  </si>
  <si>
    <t>OUSM:US</t>
  </si>
  <si>
    <t>17.70 - 30.36</t>
  </si>
  <si>
    <t>67110P100</t>
  </si>
  <si>
    <t>US67110P1003</t>
  </si>
  <si>
    <t>The investment seeks to track the performance (before fees and expenses) of the O Shares U.S. Small-Cap Quality Dividend Index. Under normal market conditions the fund will invest at least 80% of its total assets in the components of the index. The index is designed to reflect the performance of publicly listed small capitalization dividend-paying issuers in the United States exhibiting high quality low volatility and high dividend yields as determined by O Shares Investment Advisers LLC (the "index provider").</t>
  </si>
  <si>
    <t>OVB</t>
  </si>
  <si>
    <t>Overlay Shares Core Bond ETF</t>
  </si>
  <si>
    <t>OVB:US</t>
  </si>
  <si>
    <t>22.50 - 29.05</t>
  </si>
  <si>
    <t>53656F862</t>
  </si>
  <si>
    <t>US53656F8620</t>
  </si>
  <si>
    <t>The investment seeks total return. The fund is an actively-managed exchange-traded fund ("ETF") that seeks to achieve its objective by (i) investing in one or more other ETFs that seek to obtain exposure to the performance of investment grade U.S. dollar-denominated fixed-rate taxable bonds or directly in the securities held by such ETFs and (ii) selling and purchasing listed short-term put options to generate income to the fund.</t>
  </si>
  <si>
    <t>OVF</t>
  </si>
  <si>
    <t>Overlay Shares Foreign Equity ETF</t>
  </si>
  <si>
    <t>OVF:US</t>
  </si>
  <si>
    <t>18.47 - 28.22</t>
  </si>
  <si>
    <t>53656F870</t>
  </si>
  <si>
    <t>US53656F8703</t>
  </si>
  <si>
    <t>The investment seeks total return. The fund is an actively-managed exchange-traded fund ("ETF") that seeks to achieve its objective by (i) investing in one or more other ETFs that seek exposure to the performance of non-U.S. equity securities (from both developed and emerging markets) or directly in the securities held by such ETFs and (ii) selling and purchasing listed short-term put options to generate income to the fund.</t>
  </si>
  <si>
    <t>OVL</t>
  </si>
  <si>
    <t>Overlay Shares Large Cap Equity ETF</t>
  </si>
  <si>
    <t>OVL:US</t>
  </si>
  <si>
    <t>18.13 - 30.84</t>
  </si>
  <si>
    <t>53656F805</t>
  </si>
  <si>
    <t>US53656F8059</t>
  </si>
  <si>
    <t>The investment seeks total return. The fund is an actively-managed exchange-traded fund ("ETF") that seeks to achieve its objective by (i) investing in one or more other ETFs that seek to obtain exposure to the performance of U.S. large cap equity securities or directly in the securities held by such ETFs and (ii) selling and purchasing listed short-term put options to generate income to the fund.</t>
  </si>
  <si>
    <t>OVM</t>
  </si>
  <si>
    <t>Overlay Shares Municipal Bond ETF</t>
  </si>
  <si>
    <t>OVM:US</t>
  </si>
  <si>
    <t>21.81 - 26.14</t>
  </si>
  <si>
    <t>53656F854</t>
  </si>
  <si>
    <t>US53656F8547</t>
  </si>
  <si>
    <t>The investment seeks total return. The fund is an actively-managed exchange-traded fund ("ETF") that seeks to achieve its objective by (i) investing in one or more other ETFs that seek to obtain exposure to the performance of investment grade municipal bonds and below investment grade municipal bonds or directly in the securities held by such ETFs and (ii) selling and purchasing listed short-term put options to generate income to the fund.</t>
  </si>
  <si>
    <t>OVS</t>
  </si>
  <si>
    <t>Overlay Shares Small Cap Equity ETF</t>
  </si>
  <si>
    <t>OVS:US</t>
  </si>
  <si>
    <t>15.28 - 27.83</t>
  </si>
  <si>
    <t>53656F888</t>
  </si>
  <si>
    <t>US53656F8885</t>
  </si>
  <si>
    <t>The investment seeks total return. The fund is an actively-managed exchange-traded fund ("ETF") that seeks to achieve its objective by (i) investing in one or more other ETFs that seek to obtain exposure to the performance of U.S. small cap equity securities or directly in the securities held by such ETFs and (ii) selling and purchasing listed short-term put options to generate income to the fund.</t>
  </si>
  <si>
    <t>Global X MSCI Pakistan ETF</t>
  </si>
  <si>
    <t>PAK:US</t>
  </si>
  <si>
    <t>17.96 - 33.60</t>
  </si>
  <si>
    <t>37954Y335</t>
  </si>
  <si>
    <t>US37954Y3356</t>
  </si>
  <si>
    <t>The investment seeks to provide investment results that correspond generally to the price and yield performance before fees and expenses of the MSCI All Pakistan Select 25/50 Index ("underlying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Pakistan equity universe. The fund is non-diversified.</t>
  </si>
  <si>
    <t>PALC</t>
  </si>
  <si>
    <t>Pacer Lunt Large Cap Mlt Ftr Alt ETF</t>
  </si>
  <si>
    <t>PALC.K</t>
  </si>
  <si>
    <t>PALC:US</t>
  </si>
  <si>
    <t>24.09 - 29.67</t>
  </si>
  <si>
    <t>69374H816</t>
  </si>
  <si>
    <t>US69374H8161</t>
  </si>
  <si>
    <t>The investment seeks to track the total return performance before fees and expenses of the Lunt Capital U.S. Large Cap Multi-Factor Rotation Index. Under normal circumstances at least 80% of the fund   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   s underlying index. The index uses an objective rules-based methodology to provide exposure to large-capitalization U.S. companies. It is non-diversified.</t>
  </si>
  <si>
    <t>Aberdeen Standard Phys PalladiumShrs ETF</t>
  </si>
  <si>
    <t>PALL.K</t>
  </si>
  <si>
    <t>PALL:US</t>
  </si>
  <si>
    <t>137.51 - 273.16</t>
  </si>
  <si>
    <t>US0032621023</t>
  </si>
  <si>
    <t>The investment seeks to reflect the performance of the price of physical palladium less the Trust   s expenses. The fund is designed for investors who want a cost-effective and convenient way to invest in palladium with minimal credit risk.</t>
  </si>
  <si>
    <t>PAMC</t>
  </si>
  <si>
    <t>Pacer Lunt MidCap Multi-Factor Alt ETF</t>
  </si>
  <si>
    <t>PAMC.K</t>
  </si>
  <si>
    <t>PAMC:US</t>
  </si>
  <si>
    <t>23.34 - 29.82</t>
  </si>
  <si>
    <t>69374H725</t>
  </si>
  <si>
    <t>US69374H7254</t>
  </si>
  <si>
    <t>The investment seeks to track the total return performance before fees and expenses of the Lunt Capital U.S. MidCap Multi-Factor Rotation Index. Under normal circumstances at least 80% of the fund   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   s underlying index. The index uses an objective rules-based methodology to provide exposure to mid-capitalization U.S. companies. It is non-diversified.</t>
  </si>
  <si>
    <t>PAPR</t>
  </si>
  <si>
    <t>Innovator S&amp;P 500 Power Bffr ETF Apr New</t>
  </si>
  <si>
    <t>PAPR.K</t>
  </si>
  <si>
    <t>PAPR:US</t>
  </si>
  <si>
    <t>22.06 - 27.39</t>
  </si>
  <si>
    <t>45782C870</t>
  </si>
  <si>
    <t>US45782C8709</t>
  </si>
  <si>
    <t>PASS</t>
  </si>
  <si>
    <t>Direxion Daily Cnsmr Discret Bear 3X ETF</t>
  </si>
  <si>
    <t>PASS.K</t>
  </si>
  <si>
    <t>PASS:US</t>
  </si>
  <si>
    <t>35.67 - 350.00</t>
  </si>
  <si>
    <t>25460G674</t>
  </si>
  <si>
    <t>US25460G6742</t>
  </si>
  <si>
    <t>The investment seeks daily investment results before fees and expenses of 300% of the inverse (or opposite) of the daily performance of the Consumer Discretionary Select Sector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provided by S&amp;P Dow Jones Indices and includes domestic companies from the consumer discretionary sector. It is non-diversified.</t>
  </si>
  <si>
    <t>PAUG</t>
  </si>
  <si>
    <t>Innovator S&amp;P 500 Power Buffer ETF - Aug</t>
  </si>
  <si>
    <t>PAUG.K</t>
  </si>
  <si>
    <t>PAUG:US</t>
  </si>
  <si>
    <t>20.88 - 28.05</t>
  </si>
  <si>
    <t>45782C680</t>
  </si>
  <si>
    <t>US45782C6802</t>
  </si>
  <si>
    <t>PAVE</t>
  </si>
  <si>
    <t>Global X US Infrastructure Dev ETF</t>
  </si>
  <si>
    <t>PAVE.K</t>
  </si>
  <si>
    <t>PAVE:US</t>
  </si>
  <si>
    <t>9.77 - 20.58</t>
  </si>
  <si>
    <t>37954Y673</t>
  </si>
  <si>
    <t>US37954Y6730</t>
  </si>
  <si>
    <t>The investment seeks to provide investment results that correspond generally to the price and yield performance of the Indxx U.S. Infrastructure Development Index. The fund invests at least 80% of its total assets in the securities of the underlying index. The underlying index is designed to measure the performance of U.S. listed companies that provide exposure to domestic infrastructure development including companies involved in construction and engineering; production of infrastructure raw materials composites and products; industrial transportation; and producers/distributors of heavy construction equipment.</t>
  </si>
  <si>
    <t>PAWZ</t>
  </si>
  <si>
    <t>ProShares Pet Care ETF</t>
  </si>
  <si>
    <t>PAWZ.K</t>
  </si>
  <si>
    <t>PAWZ:US</t>
  </si>
  <si>
    <t>31.35 - 67.18</t>
  </si>
  <si>
    <t>74348A145</t>
  </si>
  <si>
    <t>US74348A1455</t>
  </si>
  <si>
    <t>The investment seeks investment results before fees and expenses that track the performance of the FactSet Pet Care Index (the "index"). Under normal circumstances the fund will invest at least 80% of its total assets in component securities of the index. The index consists of U.S. and non-U.S. companies that potentially stand to benefit from interest in and resources spent on pet ownership. The fund is non-diversified.</t>
  </si>
  <si>
    <t>Invesco Global Clean Energy ETF</t>
  </si>
  <si>
    <t>PBD:US</t>
  </si>
  <si>
    <t>9.70 - 27.02</t>
  </si>
  <si>
    <t>46138G847</t>
  </si>
  <si>
    <t>US46138G8472</t>
  </si>
  <si>
    <t>The investment seeks to track the investment results (before fees and expenses) of the WilderHill New Energy Global Innovation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primarily of companies whose technologies focus on the generation and use of cleaner energy conservation and efficiency and the advancement of renewable energy in general as determined by the index provider.</t>
  </si>
  <si>
    <t>PBDM</t>
  </si>
  <si>
    <t>Invesco PureBeta FTSE Dev ex-NrthAmr ETF</t>
  </si>
  <si>
    <t>PBDM.K</t>
  </si>
  <si>
    <t>PBDM:US</t>
  </si>
  <si>
    <t>16.88 - 25.64</t>
  </si>
  <si>
    <t>46138E487</t>
  </si>
  <si>
    <t>US46138E4879</t>
  </si>
  <si>
    <t>The investment seeks to track the investment results (before fees and expenses) of the FTSE Developed ex North America Index. The fund generally will invest at least 90% of its total assets in common stocks that comprise the underlying index as well as ADRs and GDRs that represent securities in the underlying index. The index is designed to measure the performance of the large- and mid-capitalization segments of equity markets of countries around the world that are classified as developed markets within the country classification definition of the index provider excluding the United States and Canada.</t>
  </si>
  <si>
    <t>Invesco Dynamic Biotech &amp; Genome ETF</t>
  </si>
  <si>
    <t>PBE:US</t>
  </si>
  <si>
    <t>38.08 - 63.82</t>
  </si>
  <si>
    <t>46137V787</t>
  </si>
  <si>
    <t>US46137V7872</t>
  </si>
  <si>
    <t>The investment seeks to track the investment results (before fees and expenses) of the Dynamic Biotech &amp; Genome IntellidexSM Index. The fund generally will invest at least 90% of its total assets in the securities that comprise the underlying intellidex. The underlying intellidex was composed of common stocks of U.S. biotechnology and genome companies. These companies are engaged principally in the research development manufacture and marketing and distribution of various biotechnological products services and processes etc. It is non-diversified.</t>
  </si>
  <si>
    <t>PBEE</t>
  </si>
  <si>
    <t>Invesco PureBeta FTSE Emerging Mkts ETF</t>
  </si>
  <si>
    <t>PBEE.K</t>
  </si>
  <si>
    <t>PBEE:US</t>
  </si>
  <si>
    <t>17.13 - 26.83</t>
  </si>
  <si>
    <t>46138E479</t>
  </si>
  <si>
    <t>US46138E4796</t>
  </si>
  <si>
    <t>The investment seeks to track the investment results (before fees and expenses) of the FTSE Emerging Index. The fund generally will invest at least 90% of its total assets common stocks that comprise the underlying index as well as American depositary receipts ("ADRs") and global depositary receipts ("GDRs") that represent securities in the underlying index. The index is designed to measure the performance of the large- and mid-capitalization segments of equity markets of countries around the world that are classified as emerging markets within the country classification definition of the index provider.</t>
  </si>
  <si>
    <t>Invesco Dynamic Food &amp; Beverage ETF</t>
  </si>
  <si>
    <t>PBJ:US</t>
  </si>
  <si>
    <t>24.44 - 35.19</t>
  </si>
  <si>
    <t>46137V753</t>
  </si>
  <si>
    <t>US46137V7534</t>
  </si>
  <si>
    <t>The investment seeks to track the investment results (before fees and expenses) of the Dynamic Food &amp; Beverage IntellidexSM Index. The fund generally will invest at least 90% of its total assets in the securities that comprise the underlying index. The underlying index is composed of common stocks of U.S. food and beverage companies. These companies are engaged principally in the manufacture sale or distribution of food and beverage products agricultural products and products related to the development of new food technologies. The fund is non-diversified.</t>
  </si>
  <si>
    <t>PBND</t>
  </si>
  <si>
    <t>Invesco PureBeta US Aggregate Bond ETF</t>
  </si>
  <si>
    <t>PBND.K</t>
  </si>
  <si>
    <t>PBND:US</t>
  </si>
  <si>
    <t>25.23 - 27.32</t>
  </si>
  <si>
    <t>46138E446</t>
  </si>
  <si>
    <t>US46138E4465</t>
  </si>
  <si>
    <t>The investment seeks to track the investment results (before fees and expenses) of the ICE BofAML US Broad Market IndexSM (the "underlying index"). The fund generally will invest at least 80% of its total assets in the component securities that comprise the underlying index. To qualify for inclusion in the underlying index securities must have: (i) at least one year to final maturity; (ii) at least 18 months to final maturity when issued; (iii) a fixed coupon schedule; and (iv) with the exception of U.S. Treasuries an investment grade rating.</t>
  </si>
  <si>
    <t>Invesco S&amp;P 500 BuyWrite ETF</t>
  </si>
  <si>
    <t>PBP:US</t>
  </si>
  <si>
    <t>14.54 - 22.61</t>
  </si>
  <si>
    <t>46137V399</t>
  </si>
  <si>
    <t>US46137V3996</t>
  </si>
  <si>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   Index.</t>
  </si>
  <si>
    <t>Invesco Dynamic Media ETF</t>
  </si>
  <si>
    <t>PBS:US</t>
  </si>
  <si>
    <t>20.46 - 40.16</t>
  </si>
  <si>
    <t>46137V696</t>
  </si>
  <si>
    <t>US46137V6965</t>
  </si>
  <si>
    <t>The investment seeks to track the investment results (before fees and expenses) of the Dynamic Media IntellidexSM Index. The fund generally will invest at least 90% of its total assets in the securities that comprise the underlying index. The underlying index is composed of common stocks of U.S. media companies. These companies are principally engaged in the development production sale and distribution of goods or services used in the media industry. The fund is non-diversified.</t>
  </si>
  <si>
    <t>PBSM</t>
  </si>
  <si>
    <t>Invesco PureBeta MSCI USA Small Cap ETF</t>
  </si>
  <si>
    <t>PBSM.K</t>
  </si>
  <si>
    <t>PBSM:US</t>
  </si>
  <si>
    <t>16.81 - 30.01</t>
  </si>
  <si>
    <t>46138E453</t>
  </si>
  <si>
    <t>US46138E4531</t>
  </si>
  <si>
    <t>The investment seeks to track the investment results (before fees and expenses) of the MSCI USA Small Cap Index (the "underlying index"). The fund generally will invest at least 90% of its total assets in the securities that comprise the underlying index. The index is designed to measure the performance of the small-capitalization segment of the U.S. equity market.</t>
  </si>
  <si>
    <t>PBTP</t>
  </si>
  <si>
    <t>Invesco PureBeta 0-5 Yr US TIPS ETF</t>
  </si>
  <si>
    <t>PBTP.K</t>
  </si>
  <si>
    <t>PBTP:US</t>
  </si>
  <si>
    <t>23.97 - 25.93</t>
  </si>
  <si>
    <t>46138E495</t>
  </si>
  <si>
    <t>US46138E4952</t>
  </si>
  <si>
    <t>The investment seeks to track the investment results (before fees and expenses) of the ICE BofA 0-5 Year US Inflation-Linked Treasury IndexSM (the "underlying index"). The fund generally will invest at least 80% of its total assets in the component securities that comprise the underlying index. The index is designed to measure the performance of the shorter maturity subset of the U.S. Treasury Inflation-Protected Securities ("TIPS") market represented by TIPS with a remaining maturity of at least one month and less than five years.</t>
  </si>
  <si>
    <t>PBUS</t>
  </si>
  <si>
    <t>Invesco PureBeta MSCI USA ETF</t>
  </si>
  <si>
    <t>PBUS.K</t>
  </si>
  <si>
    <t>PBUS:US</t>
  </si>
  <si>
    <t>22.18 - 38.06</t>
  </si>
  <si>
    <t>46138E461</t>
  </si>
  <si>
    <t>US46138E4614</t>
  </si>
  <si>
    <t>The investment seeks to track the investment results (before fees and expenses) of the MSCI USA Index (the "underlying index"). The fund generally will invest at least 90% of its total assets in the securities that comprise the underlying index. The index is designed to measure the performance of the large- and mid-capitalization segments of the U.S. equity market.</t>
  </si>
  <si>
    <t>Invesco WilderHill Clean Energy ETF</t>
  </si>
  <si>
    <t>PBW:US</t>
  </si>
  <si>
    <t>22.20 - 78.48</t>
  </si>
  <si>
    <t>46137V134</t>
  </si>
  <si>
    <t>US46137V1347</t>
  </si>
  <si>
    <t>The investment seeks to track the investment results (before fees and expenses) of the WilderHill Clean Energy Index (the "underlying index"). The fund generally will invest at least 90% of its total assets in the securities that comprise the underlying index. The underlying index is composed of stocks of publicly traded companies in the United States that are engaged in the business of the advancement of cleaner energy and conservation. Stocks are included in the underlying index based on the index provider s evaluation that such companies will substantially benefit from a societal transition toward the use of cleaner energy and conservation.</t>
  </si>
  <si>
    <t>Invesco CEF Income Composite ETF</t>
  </si>
  <si>
    <t>PCEF.K</t>
  </si>
  <si>
    <t>PCEF:US</t>
  </si>
  <si>
    <t>13.62 - 23.96</t>
  </si>
  <si>
    <t>46138E404</t>
  </si>
  <si>
    <t>US46138E4044</t>
  </si>
  <si>
    <t>The investment seeks to track the investment results (before fees and expenses) of the S-Network Composite Closed-End Fund IndexSM. The fund generally invests at least 90% of its total assets in securities of U.S.-listed closed-end funds that comprise the underlying index. It is a "fund of funds" as it invests its assets in the common shares of funds included in the underlying index rather than in individual securities (the "underlying funds").</t>
  </si>
  <si>
    <t>Invesco Emerging Markets Sov Debt ETF</t>
  </si>
  <si>
    <t>PCY:US</t>
  </si>
  <si>
    <t>19.74 - 30.33</t>
  </si>
  <si>
    <t>46138E784</t>
  </si>
  <si>
    <t>US46138E7849</t>
  </si>
  <si>
    <t>The investment seeks to track the investment results (before fees and expenses) of the DBIQ Emerging Market USD Liquid Balanced Index (the 'underlying index').  The fund generally will invest at least 80% of its total assets in U.S. dollar-denominated government bonds from emerging market counies that comprise the underlying index. The underlying index measures potential returns of a theoretical portfolio of liquid emerging market U.S. dollar-denominated government bonds.</t>
  </si>
  <si>
    <t>Invesco Optm Yd Dvrs Cdty Stra No K1 ETF</t>
  </si>
  <si>
    <t>PDBC.O</t>
  </si>
  <si>
    <t>PDBC:US</t>
  </si>
  <si>
    <t>11.08 - 16.91</t>
  </si>
  <si>
    <t>46090F100</t>
  </si>
  <si>
    <t>US46090F1003</t>
  </si>
  <si>
    <t>The investment seeks long term capital appreciation. The fund is an actively managed exchange-traded fund ("ETF") that seeks to achieve its investment objective by investing in a combination of financial instruments that are economically linked to the world s most heavily traded commodities. Commodities are assets that have tangible properties such as oil agricultural produce or raw metals.</t>
  </si>
  <si>
    <t>PDEC</t>
  </si>
  <si>
    <t>Innovator S&amp;P 500 Power Buffer ETF Dec</t>
  </si>
  <si>
    <t>PDEC.K</t>
  </si>
  <si>
    <t>PDEC:US</t>
  </si>
  <si>
    <t>21.58 - 28.38</t>
  </si>
  <si>
    <t>45782C540</t>
  </si>
  <si>
    <t>US45782C5408</t>
  </si>
  <si>
    <t>PDEV</t>
  </si>
  <si>
    <t>Principal International Multi-Fac Cr ETF</t>
  </si>
  <si>
    <t>PDEV.O</t>
  </si>
  <si>
    <t>PDEV:US</t>
  </si>
  <si>
    <t>17.86 - 26.85</t>
  </si>
  <si>
    <t>74255Y797</t>
  </si>
  <si>
    <t>US74255Y7976</t>
  </si>
  <si>
    <t>The investment seeks to provide investment results that closely correspond before expenses to the performance of the Nasdaq Developed Select Leaders Core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Developed Market Ex-US Ex-Korea Large Mid Cap Index that exhibit potential for high degrees of value quality growth and strong momentum.</t>
  </si>
  <si>
    <t>Invesco FTSE RAFI Dev Mkts ex-US S/M ETF</t>
  </si>
  <si>
    <t>PDN:US</t>
  </si>
  <si>
    <t>19.81 - 32.29</t>
  </si>
  <si>
    <t>46138E735</t>
  </si>
  <si>
    <t>US46138E7351</t>
  </si>
  <si>
    <t>The investment seeks to track the investment results (before fees and expenses) of the FTSE RAFI TM Developed ex U.S. Mid-Small 1500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securities of small-and mid-capitalization companies that are classified as "developed" within the country classification definition of FTSE excluding the United States.</t>
  </si>
  <si>
    <t>Invesco DWA Momentum ETF</t>
  </si>
  <si>
    <t>PDP.O</t>
  </si>
  <si>
    <t>PDP:US</t>
  </si>
  <si>
    <t>44.95 - 85.26</t>
  </si>
  <si>
    <t>46137V837</t>
  </si>
  <si>
    <t>US46137V8375</t>
  </si>
  <si>
    <t>The investment seeks to track the investment results (before fees and expenses) of the Dorsey Wright   Technical Leaders Index. The fund generally will invest at least 90% of its total assets in securities that comprise the underlying index. The underlying index is composed of approximately 100 securities from an eligible universe of approximately 1000 securities of the largest constituents by market capitalization within the NASDAQ US Benchmark Index.</t>
  </si>
  <si>
    <t>Invesco Dynamic Leisure and Entmnt ETF</t>
  </si>
  <si>
    <t>PEJ:US</t>
  </si>
  <si>
    <t>17.60 - 45.87</t>
  </si>
  <si>
    <t>46137V720</t>
  </si>
  <si>
    <t>US46137V7203</t>
  </si>
  <si>
    <t>The investment seeks to track the investment results (before fees and expenses) of the Dynamic Leisure &amp; Entertainment IntellidexSM Index. The fund generally will invest at least 90% of its total assets in the securities that comprise the underlying intellidex. The underlying intellidex was composed of common stocks of U.S. leisure and entertainment companies. These companies are engaged principally in the design production or distribution of goods or services in the leisure and entertainment industries. The fund is non-diversified.</t>
  </si>
  <si>
    <t>ProShares Global Listed Private Equity</t>
  </si>
  <si>
    <t>PEX:US</t>
  </si>
  <si>
    <t>17.49 - 36.03</t>
  </si>
  <si>
    <t>74348A533</t>
  </si>
  <si>
    <t>US74348A5332</t>
  </si>
  <si>
    <t>The investment seeks investment results before fees and expenses that track the performance of the LPX Direct Listed Private Equity Index (the "index"). The index consists of up to 30 qualifying listed private equity companies. The fund invests insecurities that ProShare Advisors believes in combination should track the performance of the index. It will invest at least 80% of its total assets in component securities. The fund will concentrate its investments in a particular industry or group of industries country or region to approximately the same extent as the index is so concentrated. It is non-diversified.</t>
  </si>
  <si>
    <t>PEXL</t>
  </si>
  <si>
    <t>Pacer US Export Leaders ETF</t>
  </si>
  <si>
    <t>PEXL.K</t>
  </si>
  <si>
    <t>PEXL:US</t>
  </si>
  <si>
    <t>18.76 - 33.76</t>
  </si>
  <si>
    <t>69374H402</t>
  </si>
  <si>
    <t>US69374H4020</t>
  </si>
  <si>
    <t>The investment seeks to track the total return performance before fees and expenses of the Pacer US Export Leaders Index (the "index"). The fund invests at least 80% of its total assets (exclusive of collateral held from securities lending) in the component securities of the index. The index uses an objective rules-based methodology to measure the performance of an equal weight portfolio of approximately 100 large- and mid-capitalization U.S. companies with a high percentage of foreign sales and high free cash flow growth. Free cash flow is a company s cash flow from operations minus its capital expenditures. The fund is non-diversified.</t>
  </si>
  <si>
    <t>Invesco High Yield Eq Div Achievâ„¢ ETF</t>
  </si>
  <si>
    <t>PEY.O</t>
  </si>
  <si>
    <t>PEY:US</t>
  </si>
  <si>
    <t>10.97 - 19.34</t>
  </si>
  <si>
    <t>46137V563</t>
  </si>
  <si>
    <t>US46137V5637</t>
  </si>
  <si>
    <t>The investment seeks to track the investment results (before fees and expenses) of the NASDAQ US Dividend AchieversTM 50 Index (the "underlying index"). 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</si>
  <si>
    <t>Invesco DWA Consumer Cyclicals Mom ETF</t>
  </si>
  <si>
    <t>PEZ.O</t>
  </si>
  <si>
    <t>PEZ:US</t>
  </si>
  <si>
    <t>27.77 - 69.51</t>
  </si>
  <si>
    <t>46137V803</t>
  </si>
  <si>
    <t>US46137V8037</t>
  </si>
  <si>
    <t>The investment seeks to track the investment results (before fees and expenses) of the Dorsey Wright   Consumer Cyclicals Technical Leaders Index (the "underlying index"). The fund generally will invest at least 90% of its total assets in the securities that comprise the underlying index. The underlying index is composed of at least 30 securities of companies in the consumer discretionary (or cyclicals) sector that have powerful relative strength or "momentum" characteristics.</t>
  </si>
  <si>
    <t>PFEB</t>
  </si>
  <si>
    <t>Innovator S&amp;P 500 Power Buffer ETFâ„¢ Feb</t>
  </si>
  <si>
    <t>PFEB.K</t>
  </si>
  <si>
    <t>PFEB:US</t>
  </si>
  <si>
    <t>19.47 - 26.27</t>
  </si>
  <si>
    <t>45782C417</t>
  </si>
  <si>
    <t>US45782C4179</t>
  </si>
  <si>
    <t>iShares Preferred&amp;Income Securities ETF</t>
  </si>
  <si>
    <t>PFF.O</t>
  </si>
  <si>
    <t>PFF:US</t>
  </si>
  <si>
    <t>23.85 - 38.33</t>
  </si>
  <si>
    <t>US4642886877</t>
  </si>
  <si>
    <t>The investment seeks to track the investment results of the ICE Exchange-Listed Preferred &amp; Hybrid Securities Index which measures the performance of a select group of exchange-listed U.S. dollar-denominated preferred securities hybrid securities and convertible preferred securities listed on the NYSE or NASDAQ. The fund may invest at least 80% of its assets in the component securities of the index and may invest up to 20% of its assets in certain futures options and swap contracts cash and cash equivalents as well as in securities not included in the index but which the advisor believes will help the fund track the index.</t>
  </si>
  <si>
    <t>PFFA</t>
  </si>
  <si>
    <t>Virtus InfraCap US Preferred Stock ETF</t>
  </si>
  <si>
    <t>PFFA.K</t>
  </si>
  <si>
    <t>PFFA:US</t>
  </si>
  <si>
    <t>7.51 - 27.00</t>
  </si>
  <si>
    <t>26923G822</t>
  </si>
  <si>
    <t>US26923G8226</t>
  </si>
  <si>
    <t>The investment seeks current income and secondarily capital appreciation. Under normal market conditions the fund will invest not less than 80% of its net assets (plus the amount of any borrowings for investment purposes) in U.S. preferred stock and in derivatives and other instruments that have economic characteristics similar to such investments. The Sub-Adviser actively manages the fund s assets pursuant to a variety of quantitative qualitative and relative valuation factors. The fund is non-diversified.</t>
  </si>
  <si>
    <t>PFFD</t>
  </si>
  <si>
    <t>Global X US Preferred ETF</t>
  </si>
  <si>
    <t>PFFD.K</t>
  </si>
  <si>
    <t>PFFD:US</t>
  </si>
  <si>
    <t>16.21 - 25.65</t>
  </si>
  <si>
    <t>37954Y657</t>
  </si>
  <si>
    <t>US37954Y6573</t>
  </si>
  <si>
    <t>The investment seeks to provide investment results that correspond generally to the price and yield performance before fees and expenses of the ICE BofAML Diversified Core U.S. Preferred Securities Index. The fund invests at least 80% of its total assets in the securities of its underlying index. It also invests at least 80% of its total assets in preferred securities that are domiciled in principally traded in or whose revenues are primarily from the U.S. The underlying index is designed to track the broad-based performance of the U.S. preferred securities market. It is non-diversified.</t>
  </si>
  <si>
    <t>PFFL</t>
  </si>
  <si>
    <t>ETRACS 2xMonthly Pay Lvrgd Pref Stk ETN</t>
  </si>
  <si>
    <t>PFFL.K</t>
  </si>
  <si>
    <t>PFFL:US</t>
  </si>
  <si>
    <t>3.00 - 26.24</t>
  </si>
  <si>
    <t>US90274E1745</t>
  </si>
  <si>
    <t>The investment seeks to provide two times leveraged long exposure to the compounded monthly performance of the Solactive Preferred Stock ETF Index (the    index   ). The index is designed to track the price movements of an equally weighted portfolio of two exchange-traded funds (   ETFs   ) that hold preferred securities of various issuers. The Securities are two times leveraged with respect to the index and as a result will benefit from two times any beneficial but will be exposed to two times any adverse compounded monthly performance of the index.</t>
  </si>
  <si>
    <t>PFFR</t>
  </si>
  <si>
    <t>InfraCap REIT Preferred ETF</t>
  </si>
  <si>
    <t>PFFR.K</t>
  </si>
  <si>
    <t>PFFR:US</t>
  </si>
  <si>
    <t>11.35 - 26.03</t>
  </si>
  <si>
    <t>26923G400</t>
  </si>
  <si>
    <t>US26923G4001</t>
  </si>
  <si>
    <t>The investment seeks investment results that correspond before fees and expenses to the price and yield performance of the Indxx REIT Preferred Stock Index (the "underlying index"). Under normal market conditions the fund will invest not less than 90% of its assets in component securities of the underlying index. The underlying index is comprised of preferred securities listed on U.S. exchanges that are issued by real estate investment trusts ("REITs"). The fund is non-diversified.</t>
  </si>
  <si>
    <t>PFFV</t>
  </si>
  <si>
    <t>Global X Variable Rate Preferred ETF</t>
  </si>
  <si>
    <t>PFFV.K</t>
  </si>
  <si>
    <t>PFFV:US</t>
  </si>
  <si>
    <t>26.58 - 26.70</t>
  </si>
  <si>
    <t>37954Y376</t>
  </si>
  <si>
    <t>US37954Y3760</t>
  </si>
  <si>
    <t>The investment seeks to provide investment results that correspond generally to the price and yield performance before fees and expenses of the ICE U.S. Variable Rate Preferred Securities Index. 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track the broad-based performance of the U.S.-listed variable rate preferred securities market. It is non-diversified.</t>
  </si>
  <si>
    <t>Invesco DWA Financial Momentum ETF</t>
  </si>
  <si>
    <t>PFI.O</t>
  </si>
  <si>
    <t>PFI:US</t>
  </si>
  <si>
    <t>23.35 - 42.65</t>
  </si>
  <si>
    <t>46137V860</t>
  </si>
  <si>
    <t>US46137V8607</t>
  </si>
  <si>
    <t>The investment seeks to track the investment results (before fees and expenses) of the Dorsey Wright   Financials Technical Leaders Index (the "underlying index"). The fund generally will invest at least 90% of its total assets in the securities that comprise the underlying index. The underlying index is composed of at least 30 securities of companies in the financials sector that have powerful relative strength or "momentum" characteristics.</t>
  </si>
  <si>
    <t>Invesco Fdmtl Invmt Grd Corp Bd ETF</t>
  </si>
  <si>
    <t>PFIG.K</t>
  </si>
  <si>
    <t>PFIG:US</t>
  </si>
  <si>
    <t>22.76 - 27.58</t>
  </si>
  <si>
    <t>46138E693</t>
  </si>
  <si>
    <t>US46138E6932</t>
  </si>
  <si>
    <t>The investment seeks to track the investment results (before fees and expenses) of the RAFI   Bonds U.S. Investment Grade 1-10 Index (the "underlying index"). The fund generally will invest at least 80% of its total assets in the securities that comprise the underlying index. The underlying index is comprised of U.S. dollar-denominated investment grade corporate bonds which are SEC-registered securities or Rule 144A securities with registration rights (issued after July 31 2013) and whose issuers are public companies listed on a major U.S. stock exchange.</t>
  </si>
  <si>
    <t>PFLD</t>
  </si>
  <si>
    <t>AAM Low Duration Pref &amp; Inc Secs ETF</t>
  </si>
  <si>
    <t>PFLD.K</t>
  </si>
  <si>
    <t>PFLD:US</t>
  </si>
  <si>
    <t>16.25 - 25.45</t>
  </si>
  <si>
    <t>26922A198</t>
  </si>
  <si>
    <t>US26922A1988</t>
  </si>
  <si>
    <t>The investment seeks to track the total return performance before fees and expenses of the ICE 0-5 Year Duration Exchange-Listed Preferred &amp; Hybrid Securities Index. The index measures the performance of exchange-listed U.S. dollar-denominated preferred securities and hybrid securities listed on the New York Stock Exchange ("NYSE") or NASDAQ Capital Market ("NASDAQ") with an option-adjusted duration of less than 5 years. Under normal circumstances at least 80% of the fund s total assets (exclusive of any collateral held from securities lending) will be invested in the component securities of the index.</t>
  </si>
  <si>
    <t>Invesco Dividend Achieversâ„¢ ETF</t>
  </si>
  <si>
    <t>PFM.O</t>
  </si>
  <si>
    <t>PFM:US</t>
  </si>
  <si>
    <t>20.86 - 32.78</t>
  </si>
  <si>
    <t>46137V506</t>
  </si>
  <si>
    <t>US46137V5066</t>
  </si>
  <si>
    <t>The investment seeks to track the investment results (before fees and expenses) of the NASDAQ US Broad Dividend AchieversTM Index. 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</si>
  <si>
    <t>VanEck Vectors Pref Secs ex Fincls ETF</t>
  </si>
  <si>
    <t>PFXF.K</t>
  </si>
  <si>
    <t>PFXF:US</t>
  </si>
  <si>
    <t>12.26 - 20.69</t>
  </si>
  <si>
    <t>92189F429</t>
  </si>
  <si>
    <t>US92189F4292</t>
  </si>
  <si>
    <t>The investment seeks to replicate as closely as possible before fees and expenses the price and yield performance of the Wells Fargo   Hybrid and Preferred Securities ex Financials Index (the "Preferred Securities Index"). The fund normally invests at least 80% of its total assets in securities that comprise the fund s benchmark index. The index is comprised of convertible or exchangeable and non-convertible preferred securities listed on U.S. exchanges. The fund is non-diversified.</t>
  </si>
  <si>
    <t>Global X MSCI Portugal ETF</t>
  </si>
  <si>
    <t>PGAL.K</t>
  </si>
  <si>
    <t>PGAL:US</t>
  </si>
  <si>
    <t>6.90 - 11.38</t>
  </si>
  <si>
    <t>US37950E1929</t>
  </si>
  <si>
    <t>The investment seeks to provide investment results that correspond generally to the price and yield performance before fees and expenses of the MSCI All Portugal Plus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Portugal equity universe while including a minimum number of constituents. The fund is non-diversified.</t>
  </si>
  <si>
    <t>Invesco Financial Preferred ETF</t>
  </si>
  <si>
    <t>PGF:US</t>
  </si>
  <si>
    <t>12.30 - 19.15</t>
  </si>
  <si>
    <t>46137V621</t>
  </si>
  <si>
    <t>US46137V6213</t>
  </si>
  <si>
    <t>The investment seeks to track the investment results (before fees and expenses) of the Wells Fargo   Hybrid and Preferred Securities Financial Index. The fund generally will invest at least 90% of its total assets in the securities that comprise the underlying index. The underlying index is a market capitalization weighted index designed to track the performance of preferred securities and securities that the index provider believes are functionally equivalent to preferred securities including but not limited to depositary preferred securities perpetual subordinated debt and certain capital securities. It is non-diversified.</t>
  </si>
  <si>
    <t>Invesco Global Short Term Hi Yld Bd ETF</t>
  </si>
  <si>
    <t>PGHY.K</t>
  </si>
  <si>
    <t>PGHY:US</t>
  </si>
  <si>
    <t>17.40 - 23.03</t>
  </si>
  <si>
    <t>46138E669</t>
  </si>
  <si>
    <t>US46138E6692</t>
  </si>
  <si>
    <t>The investment seeks to track the investment results (before fees and expenses) of the DB Global Short Maturity High Yield Bond Index. The fund invests at least 80% of its total assets in U.S. and foreign short-term non-investment grade bonds that comprise the index. The index provider selects such bonds issued by corporations as well as sovereign sub-sovereign or quasi-government entities from a universe of eligible securities that: are denominated in USD; are rated below investment grade; have not been marked as defaulted by any rating agency; have 3 years or less to maturity; have a minimum amount outstanding of $250 million; and have a fixed coupon.</t>
  </si>
  <si>
    <t>Invesco Golden Dragon China ETF</t>
  </si>
  <si>
    <t>PGJ.O</t>
  </si>
  <si>
    <t>PGJ:US</t>
  </si>
  <si>
    <t>30.00 - 60.22</t>
  </si>
  <si>
    <t>46137V571</t>
  </si>
  <si>
    <t>US46137V5710</t>
  </si>
  <si>
    <t>The investment seeks to track the investment results (before fees and expenses) of the NASDAQ Golden Dragon China Index. The fund generally will invest at least 90% of its total assets in the securities that comprise the underlying index. The underlying index is composed of securities of U.S. exchange-listed companies that are headquartered or incorporated in the People s Republic of China. The fund is non-diversified.</t>
  </si>
  <si>
    <t>Invesco Preferred ETF</t>
  </si>
  <si>
    <t>PGX:US</t>
  </si>
  <si>
    <t>9.71 - 15.28</t>
  </si>
  <si>
    <t>46138E511</t>
  </si>
  <si>
    <t>US46138E5116</t>
  </si>
  <si>
    <t>The investment seeks to track the investment results (before fees and expenses) of the ICE BofAML Core Plus Fixed Rate Preferred Securities Index (the "underlying index"). The fund generally will invest at least 80% of its total assets in fixed rate U.S. dollar-denominated preferred securities that comprise the underlying index. The underlying index is a market capitalization-weighted index designed to reflect the total return performance of the fixed rate U.S. dollar-denominated preferred securities market. It is non-diversified.</t>
  </si>
  <si>
    <t>Invesco Fundamental Hi YldÂ® Corp Bd ETF</t>
  </si>
  <si>
    <t>PHB:US</t>
  </si>
  <si>
    <t>14.90 - 19.34</t>
  </si>
  <si>
    <t>46138E719</t>
  </si>
  <si>
    <t>US46138E7195</t>
  </si>
  <si>
    <t>The investment seeks to track the investment results (before fees and expenses) of the RAFI   Bonds U.S. High Yield 1-10 Index (the "underlying index"). The fund generally will invest at least 80% of its total assets in securities that comprise the underlying index. The underlying index is comprised of U.S. dollar-denominated high-yield corporate bonds that are SEC-registered securities or Rule 144A securities with registration rights (issued after July 31 2013) and whose issuers are public companies listed on a major U.S. stock exchange.</t>
  </si>
  <si>
    <t>Invesco S&amp;P 500Â® Downside Hedged ETF</t>
  </si>
  <si>
    <t>PHDG.K</t>
  </si>
  <si>
    <t>PHDG:US</t>
  </si>
  <si>
    <t>24.00 - 39.61</t>
  </si>
  <si>
    <t>46090A705</t>
  </si>
  <si>
    <t>US46090A7054</t>
  </si>
  <si>
    <t>The investment seeks to achieve positive total returns in rising or falling markets that are not directly correlated to broad equity or fixed income market returns. The fund uses a quantitative rules based strategy to allocate its assets among components of the S&amp;P 500   Dynamic VEQTOR Index in a combination of (i) equity securities contained in the S&amp;P 500   Index and that are listed on a U.S. securities exchange (ii) Chicago Board Options Exchange Volatility Index related instruments such as listed VIX Index futures contracts that reflect exposure to the S&amp;P 500   VIX Short Term Futures Index and (iii) money market instruments cash and cash equivalents.</t>
  </si>
  <si>
    <t>Invesco Water Resources ETF</t>
  </si>
  <si>
    <t>PHO.O</t>
  </si>
  <si>
    <t>PHO:US</t>
  </si>
  <si>
    <t>26.19 - 45.50</t>
  </si>
  <si>
    <t>46137V142</t>
  </si>
  <si>
    <t>US46137V1420</t>
  </si>
  <si>
    <t>The investment seeks to track the investment results (before fees and expenses) of the NASDAQ OMX US Water IndexSM (the "underlying index"). The fund generally will invest at least 90% of its total assets in the securities that comprise the underlying index. The underlying index seeks to track the performance of companies that create products designed to conserve and purify water for homes businesses and industries. The underlying index may include common stocks ordinary shares American depositary receipts ("ADRs") shares of beneficial interest and tracking stocks. The fund is non-diversified.</t>
  </si>
  <si>
    <t>PHYL</t>
  </si>
  <si>
    <t>PGIM Active High Yield Bond ETF</t>
  </si>
  <si>
    <t>PHYL.K</t>
  </si>
  <si>
    <t>PHYL:US</t>
  </si>
  <si>
    <t>31.79 - 41.92</t>
  </si>
  <si>
    <t>69344A206</t>
  </si>
  <si>
    <t>US69344A2069</t>
  </si>
  <si>
    <t>The investment seeks total return through a combination of current income and capital appreciation. Under normal market conditions the fund invests at least 80% of its investable assets in a diversified portfolio of high yield bonds that are below investment grade and other investments (including derivatives) with similar economic characteristics. It may invest in securities which are the subject of bankruptcy proceedings or otherwise in default as to the repayment of principal and/or interest at the time of acquisition by the fund or are rated in the lower rating categories or if unrated are in the judgment of the Subadviser of equivalent quality.</t>
  </si>
  <si>
    <t>Invesco International Corporate Bond ETF</t>
  </si>
  <si>
    <t>PICB.K</t>
  </si>
  <si>
    <t>PICB:US</t>
  </si>
  <si>
    <t>20.06 - 29.04</t>
  </si>
  <si>
    <t>46138E636</t>
  </si>
  <si>
    <t>US46138E6361</t>
  </si>
  <si>
    <t>The investment seeks to track the investment results (before fees and expenses) of the S&amp;P International Corporate Bond Index   (the "underlying index"). The fund generally will invest at least 80% of its total assets in investment grade corporate bonds that comprise the underlying index. The underlying index measures the performance of investment grade corporate bonds issued in the following currencies of Group of Ten countries excluding the U.S. Dollar (USD): Australian Dollar (AUD) British Pound (GBP) Canadian Dollar (CAD) Euro (EUR) Japanese Yen (JPY) New Zealand Dollar (NZD) Norwegian Krone (NOK) Swedish Krona (SEK) and Swiss Franc (SFR).</t>
  </si>
  <si>
    <t>iShares MSCI Global Mtls&amp;Mng Prdcrs ETF</t>
  </si>
  <si>
    <t>PICK.K</t>
  </si>
  <si>
    <t>PICK:US</t>
  </si>
  <si>
    <t>16.01 - 30.50</t>
  </si>
  <si>
    <t>46434G848</t>
  </si>
  <si>
    <t>US46434G8481</t>
  </si>
  <si>
    <t>The investment seeks to track the investment results of the MSCI ACWI Select Metals &amp; Mining Producers ex Gold and Silver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composed of global equities of companies primarily engaged in mining extraction or production of diversified metals excluding gold and silver. The fund is non-diversified.</t>
  </si>
  <si>
    <t>Invesco International Div Achiev ETF</t>
  </si>
  <si>
    <t>PID.O</t>
  </si>
  <si>
    <t>PID:US</t>
  </si>
  <si>
    <t>9.35 - 17.59</t>
  </si>
  <si>
    <t>46137V548</t>
  </si>
  <si>
    <t>US46137V5488</t>
  </si>
  <si>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   GDRs   ) that are listed on the London Stock Exchange (   LSE   ) or the London International Exchange and American Depositary Receipts (   ADRs   ) and non-U.S. common or ordinary stocks limited partnership interests and shares of limited liability companies that are listed on the NYSE.</t>
  </si>
  <si>
    <t>Invesco DWA Emerging Markets Mom ETF</t>
  </si>
  <si>
    <t>PIE.O</t>
  </si>
  <si>
    <t>PIE:US</t>
  </si>
  <si>
    <t>11.78 - 21.47</t>
  </si>
  <si>
    <t>46138E867</t>
  </si>
  <si>
    <t>US46138E8672</t>
  </si>
  <si>
    <t>The investment seeks to track the investment results (before fees and expenses) of the Dorsey Wright   Emerging Markets Technical Leaders Index (the "underlying index"). The fund will invest at least 90% of its total assets in the securities that comprise the underlying index. The underlying index is comprised of equity securities of large capitalization companies based in emerging market countries.</t>
  </si>
  <si>
    <t>PIFI</t>
  </si>
  <si>
    <t>ClearShares Piton Intdt Fxd Inc ETF</t>
  </si>
  <si>
    <t>PIFI.K</t>
  </si>
  <si>
    <t>PIFI:US</t>
  </si>
  <si>
    <t>99.64 - 100.08</t>
  </si>
  <si>
    <t>26922A131</t>
  </si>
  <si>
    <t>US26922A1319</t>
  </si>
  <si>
    <t>The investment seeks current income consistent with the long term preservation of capital. The fund is an actively managed exchange-traded fund ("ETF") that seeks to achieve its investment objective by investing under normal market conditions at least 80% of its net assets (plus borrowings for investment purposes) in debt securities and in derivatives and other instruments that have economic characteristics similar to such securities. It principally invests in U.S.-dollar denominated investment-grade securities and seeks to typically maintain a dollar-weighted average portfolio maturity of zero to ten years. The fund is non-diversified.</t>
  </si>
  <si>
    <t>Direxion Daily Phrmctcl&amp;MdclBl3XShrsETF</t>
  </si>
  <si>
    <t>PILL.K</t>
  </si>
  <si>
    <t>PILL:US</t>
  </si>
  <si>
    <t>6.55 - 29.70</t>
  </si>
  <si>
    <t>25460E646</t>
  </si>
  <si>
    <t>US25460E6462</t>
  </si>
  <si>
    <t>The investment seeks daily investment results before fees and expenses of 300% of the daily performance of the S&amp;P Pharmaceuticals Select Industry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GICS pharmaceuticals sub-industry. The fund is non-diversified.</t>
  </si>
  <si>
    <t>Invesco India ETF</t>
  </si>
  <si>
    <t>PIN:US</t>
  </si>
  <si>
    <t>11.88 - 25.63</t>
  </si>
  <si>
    <t>46137R109</t>
  </si>
  <si>
    <t>US46137R1095</t>
  </si>
  <si>
    <t>The investment seeks to track the investment results (before fees and expenses) of the FTSE India Quality and Yield Select Index (the "underlying index"). The fund seeks to achieve its investment objective by investing at least 90% of its total assets in the securities that comprise the underlying index as well as ADRs and GDRs that represent securities in the underlying index. The underlying index is a modified-market capitalization-weighted index of equity securities that are traded on the National Stock Exchange of India. The fund is non-diversified.</t>
  </si>
  <si>
    <t>Invesco Global Water ETF</t>
  </si>
  <si>
    <t>PIO.O</t>
  </si>
  <si>
    <t>PIO:US</t>
  </si>
  <si>
    <t>20.56 - 34.72</t>
  </si>
  <si>
    <t>46138E651</t>
  </si>
  <si>
    <t>US46138E6510</t>
  </si>
  <si>
    <t>The investment seeks to track the investment results (before fees and expenses) of the Nasdaq OMX Global Water IndexSM (the "underlying index"). The fund generally will invest at least 90% of its total assets in the securities that comprise the underlying index as well as ADRs and GDRs that are based on the securities in the underlying index. The underlying index may be comprised of common stocks ordinary shares depositary receipts depositary shares Dutch certificates shares of beneficial interest stapled securities and tracking stocks and also may include companies in emerging market countries. It is non-diversified.</t>
  </si>
  <si>
    <t>Invesco DWA Developed Markets Mom ETF</t>
  </si>
  <si>
    <t>PIZ.O</t>
  </si>
  <si>
    <t>PIZ:US</t>
  </si>
  <si>
    <t>18.78 - 33.08</t>
  </si>
  <si>
    <t>46138E875</t>
  </si>
  <si>
    <t>US46138E8755</t>
  </si>
  <si>
    <t>The investment seeks to track the investment results (before fees and expenses) of the Dorsey Wright   Developed Markets Technical Leaders Index (the "underlying index"). The fund will invest at least 90% of its total assets in the securities that comprise the underlying index. The underlying index is comprised of equity securities of large capitalization companies based in countries with developed economies excluding the United States.</t>
  </si>
  <si>
    <t>PJAN</t>
  </si>
  <si>
    <t>Innovator S&amp;P 500 Power Buffer ETF Jan</t>
  </si>
  <si>
    <t>PJAN.K</t>
  </si>
  <si>
    <t>PJAN:US</t>
  </si>
  <si>
    <t>22.74 - 30.58</t>
  </si>
  <si>
    <t>45782C508</t>
  </si>
  <si>
    <t>US45782C5085</t>
  </si>
  <si>
    <t>The investment seeks to provide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The reference asset for all of the fund s FLEX Options is the S&amp;P 500 Price Index a large-cap market-weighted U.S. equities index that tracks the price (excluding dividends) of the 500 leading companies in leading industries. The fund is non-diversified.</t>
  </si>
  <si>
    <t>Invesco Dynamic Pharmaceuticals ETF</t>
  </si>
  <si>
    <t>PJP:US</t>
  </si>
  <si>
    <t>47.14 - 67.86</t>
  </si>
  <si>
    <t>46137V662</t>
  </si>
  <si>
    <t>US46137V6627</t>
  </si>
  <si>
    <t>The investment seeks to track the investment results (before fees and expenses) of the Dynamic Pharmaceutical IntellidexSM Index. The fund generally will invest at least 90% of its total assets in the securities that comprise the underlying index. The underlying index is composed of common stocks of U.S. pharmaceutical companies. These companies are engaged principally in the research development manufacture sale or distribution of pharmaceuticals and drugs of all types. The fund is non-diversified.</t>
  </si>
  <si>
    <t>PJUL</t>
  </si>
  <si>
    <t>Innovator S&amp;P 500 Power Buffer ETF July</t>
  </si>
  <si>
    <t>PJUL.K</t>
  </si>
  <si>
    <t>PJUL:US</t>
  </si>
  <si>
    <t>21.70 - 28.59</t>
  </si>
  <si>
    <t>45782C813</t>
  </si>
  <si>
    <t>US45782C8139</t>
  </si>
  <si>
    <t>The investment seeks to provide investors with returns that match those of the S&amp;P 500 Price Index. The fund invests at least 80% of its net assets in FLexible EXchange   Options ("FLEX Options") that reference the S&amp;P 500 Price Return Index. FLEX Options are exchange-traded options contracts with uniquely customizable terms. The S&amp;P 500 Price Index is a large-cap market-weighted U.S. equities index that tracks the price (excluding dividends) of the 500 leading companies in leading industries. The fund is non-diversified.</t>
  </si>
  <si>
    <t>PJUN</t>
  </si>
  <si>
    <t>Innovator S&amp;P 500 Power Buffer ETF New</t>
  </si>
  <si>
    <t>PJUN.K</t>
  </si>
  <si>
    <t>PJUN:US</t>
  </si>
  <si>
    <t>22.41 - 29.89</t>
  </si>
  <si>
    <t>45782C748</t>
  </si>
  <si>
    <t>US45782C7487</t>
  </si>
  <si>
    <t>The investment seeks to provide investors with returns that match those of the S&amp;P 500 Price Index. The fund invests at least 80% of its net assets in FLexible EXchange   Options ("FLEX Options") that reference the S&amp;P 500 Price Return Index.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</si>
  <si>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Invesco Dynamic Building &amp; Const ETF</t>
  </si>
  <si>
    <t>PKB:US</t>
  </si>
  <si>
    <t>16.80 - 40.11</t>
  </si>
  <si>
    <t>46137V779</t>
  </si>
  <si>
    <t>US46137V7799</t>
  </si>
  <si>
    <t>The investment seeks to track the investment results (before fees and expenses) of the Dynamic Building &amp; Construction IntellidexSM Index. The fund generally will invest at least 90% of its total assets in the securities that comprise the underlying intellidex. The underlying intellidex was composed of common stocks of U.S. building and construction companies. These companies are engaged primarily in providing construction and related engineering services for building and remodeling residential properties commercial or industrial buildings etc. It is non-diversified.</t>
  </si>
  <si>
    <t>Invesco BuyBack Achievers ETF</t>
  </si>
  <si>
    <t>PKW.O</t>
  </si>
  <si>
    <t>PKW:US</t>
  </si>
  <si>
    <t>39.13 - 70.70</t>
  </si>
  <si>
    <t>46137V308</t>
  </si>
  <si>
    <t>US46137V3087</t>
  </si>
  <si>
    <t>The investment seeks to track the investment results (before fees and expenses) of the NASDAQ US BuyBack AchieversTM Index. The fund generally will invest at least 90% of its total assets in the securities that comprise the underlying index. The NASDAQ includes common stocks in the underlying index pursuant to a proprietary selection methodology that identifies a universe of "BuyBack Achievers TM".</t>
  </si>
  <si>
    <t>PLAT</t>
  </si>
  <si>
    <t>WisdomTree Growth Leaders Fund</t>
  </si>
  <si>
    <t>PLAT.K</t>
  </si>
  <si>
    <t>PLAT:US</t>
  </si>
  <si>
    <t>19.76 - 41.47</t>
  </si>
  <si>
    <t>97717Y717</t>
  </si>
  <si>
    <t>US97717Y7177</t>
  </si>
  <si>
    <t>The investment seeks to track the price and yield performance before fees and expenses of the WisdomTree Growth Leaders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designed to provide exposure to equity securities of companies which have experienced revenue growth and generate revenue from business lines active in modern platforms or digital marketplaces based upon several factors. The fund is non-diversified.</t>
  </si>
  <si>
    <t>PLC</t>
  </si>
  <si>
    <t>Principal US Large-Cap Mlt-Fac Cr ETF</t>
  </si>
  <si>
    <t>PLC.O</t>
  </si>
  <si>
    <t>PLC:US</t>
  </si>
  <si>
    <t>18.95 - 29.31</t>
  </si>
  <si>
    <t>74255Y789</t>
  </si>
  <si>
    <t>US74255Y7893</t>
  </si>
  <si>
    <t>The investment seeks to provide investment results that closely correspond before expenses to the performance of the Nasdaq US Large Cap Select Leaders Core Index. Under normal circumstances the fund invests at least 80% of its net assets plus any borrowings for investment purposes in equity securities of U.S. companies with large market capitalizations that compose the index at the time of purchase. The index uses a quantitative model designed to identify equity securities of companies in the Nasdaq US Large Cap Index that exhibit potential for high degrees of value quality growth and strong momentum.</t>
  </si>
  <si>
    <t>PLCY</t>
  </si>
  <si>
    <t>PLCY.K</t>
  </si>
  <si>
    <t>PLCY:US</t>
  </si>
  <si>
    <t>15.28 - 25.75</t>
  </si>
  <si>
    <t>53656F102</t>
  </si>
  <si>
    <t>US53656F1021</t>
  </si>
  <si>
    <t>The investment seeks capital appreciation by investing in market segments that Active Weighting Advisors LLC (the "Advisor") believes will be impacted by U.S. government policy and regulation. The fund is an actively managed exchange-traded fund ("ETF") that seeks to achieve its objective of capital appreciation by investing primarily in equity securities traded in the U.S. markets. Under normal circumstances it will invest at least 80% of its total assets in the securities of issuers domiciled in the U.S.</t>
  </si>
  <si>
    <t>GraniteShares Platinum Trust</t>
  </si>
  <si>
    <t>PLTM.K</t>
  </si>
  <si>
    <t>PLTM:US</t>
  </si>
  <si>
    <t>5.76 - 10.21</t>
  </si>
  <si>
    <t>38748T103</t>
  </si>
  <si>
    <t>US38748T1034</t>
  </si>
  <si>
    <t>The investment seeks to reflect at any given time the value of the assets owned by the Trust at that time less the Trust   s accrued expenses and liabilities as of that time. The Shares are intended to constitute a simple and cost-effective means of making an investment similar to an investment in platinum. An investment in allocated physical platinum bullion requires expensive and sometimes complicated arrangements in connection with the assay transportation and warehousing of the metal. It is non-diversified.</t>
  </si>
  <si>
    <t>Invesco 1-30 Laddered Treasury ETF</t>
  </si>
  <si>
    <t>PLW.O</t>
  </si>
  <si>
    <t>PLW:US</t>
  </si>
  <si>
    <t>34.47 - 41.55</t>
  </si>
  <si>
    <t>US46138E1073</t>
  </si>
  <si>
    <t>The investment seeks to track the investment results (before fees and expenses) of the Ryan/NASDAQ U.S. 1-30 Year Treasury Laddered Index (the "underlying index"). The fund generally invests at least 80% of its total assets in U.S. Treasury securities that comprise the underlying index. The index seeks to maintain a continuous maturity laddered portfolio of securities meaning that securities holdings are scheduled to mature in a proportional annual sequential pattern. Nasdaq Inc. (the "index provider") allows a six-month maturity deviation if securities with a desired maturity date are not available.</t>
  </si>
  <si>
    <t>PMAR</t>
  </si>
  <si>
    <t>Innovator S&amp;P 500 Power Buffer ETFâ„¢ Mar</t>
  </si>
  <si>
    <t>PMAR.K</t>
  </si>
  <si>
    <t>PMAR:US</t>
  </si>
  <si>
    <t>20.27 - 28.20</t>
  </si>
  <si>
    <t>45782C383</t>
  </si>
  <si>
    <t>US45782C3833</t>
  </si>
  <si>
    <t>PMAY</t>
  </si>
  <si>
    <t>Innovator S&amp;P 500 Power Buffer ETFâ„¢ May</t>
  </si>
  <si>
    <t>PMAY.K</t>
  </si>
  <si>
    <t>PMAY:US</t>
  </si>
  <si>
    <t>25.05 - 28.15</t>
  </si>
  <si>
    <t>45782C318</t>
  </si>
  <si>
    <t>US45782C3189</t>
  </si>
  <si>
    <t>PMFXF</t>
  </si>
  <si>
    <t>PMFXF.PK</t>
  </si>
  <si>
    <t>PMFXF:US</t>
  </si>
  <si>
    <t>106.04 - 106.04</t>
  </si>
  <si>
    <t>PMMDF</t>
  </si>
  <si>
    <t>PMMDF.PK</t>
  </si>
  <si>
    <t>PMMDF:US</t>
  </si>
  <si>
    <t>101.44 - 101.44</t>
  </si>
  <si>
    <t>PMOM</t>
  </si>
  <si>
    <t>PMOM.O</t>
  </si>
  <si>
    <t>PMOM:US</t>
  </si>
  <si>
    <t>19.92 - 37.50</t>
  </si>
  <si>
    <t>74255Y854</t>
  </si>
  <si>
    <t>US74255Y8545</t>
  </si>
  <si>
    <t>The investment seeks to provide investment results that closely correspond before expenses to the performance of the Nasdaq U.S. Sustainable Momentum Index (the "index"). The fund normally invests at least 80% of its net assets plus any borrowings for investment purposes in equity securities that compose the index at the time of purchase. The index uses a quantitative model designed to identify equity securities including growth and value stocks within the Nasdaq US Large Mid Cap Index that exhibit sustainable price momentum based on historical stock prices over multiple periods and taking multiple market environments into consideration.</t>
  </si>
  <si>
    <t>PNOV</t>
  </si>
  <si>
    <t>Innovator S&amp;P 500 Power Buffer ETF Nov</t>
  </si>
  <si>
    <t>PNOV.K</t>
  </si>
  <si>
    <t>PNOV:US</t>
  </si>
  <si>
    <t>21.07 - 29.04</t>
  </si>
  <si>
    <t>45782C573</t>
  </si>
  <si>
    <t>US45782C5739</t>
  </si>
  <si>
    <t>Invesco NASDAQ Internet ETF</t>
  </si>
  <si>
    <t>PNQI.O</t>
  </si>
  <si>
    <t>PNQI:US</t>
  </si>
  <si>
    <t>108.12 - 226.59</t>
  </si>
  <si>
    <t>46137V530</t>
  </si>
  <si>
    <t>US46137V5306</t>
  </si>
  <si>
    <t>The investment seeks to track the investment results (before fees and expenses) of the Nasdaq CTA Internet IndexSM. The fund generally will invest at least 90% of its total assets in the securities that comprise the underlying index. The underlying index is designed to track the performance of companies engaged in Internet-related businesses that are listed on the New York Stock Exchange ("NYSE") NYSE American Cboe Exchange ("Cboe") or The Nasdaq Stock Market ("Nasdaq"). The fund is non-diversified.</t>
  </si>
  <si>
    <t>POCT</t>
  </si>
  <si>
    <t>Innovator S&amp;P 500 Power Buffer ETF Oct</t>
  </si>
  <si>
    <t>POCT.K</t>
  </si>
  <si>
    <t>POCT:US</t>
  </si>
  <si>
    <t>20.53 - 27.55</t>
  </si>
  <si>
    <t>45782C797</t>
  </si>
  <si>
    <t>US45782C7974</t>
  </si>
  <si>
    <t>POTX</t>
  </si>
  <si>
    <t>Global X Cannabis ETF</t>
  </si>
  <si>
    <t>POTX.O</t>
  </si>
  <si>
    <t>POTX:US</t>
  </si>
  <si>
    <t>6.52 - 17.78</t>
  </si>
  <si>
    <t>37954Y426</t>
  </si>
  <si>
    <t>US37954Y4263</t>
  </si>
  <si>
    <t>The investment seeks to provide investment results that correspond generally to the price and yield performance before fees and expenses of the Cannabis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active in the cannabis industry (collectively " Cannabis Companies") as defined by Solactive AG the provider of the underlying index ("index provider"). The fund is non-diversified.</t>
  </si>
  <si>
    <t>Invesco Aerospace &amp; Defense ETF</t>
  </si>
  <si>
    <t>PPA:US</t>
  </si>
  <si>
    <t>39.60 - 73.99</t>
  </si>
  <si>
    <t>46137V100</t>
  </si>
  <si>
    <t>US46137V1008</t>
  </si>
  <si>
    <t>The investment seeks to track the investment results (before fees and expenses) of the SPADE   Defense Index. The fund generally will invest at least 90% of its total assets in the securities that comprise the underlying index. The underlying index is composed of common stocks of companies that are engaged principally in the development manufacture operation and support of U.S. defense military homeland security and space operations. The fund is non-diversified.</t>
  </si>
  <si>
    <t>PPDM</t>
  </si>
  <si>
    <t>PPDM.K</t>
  </si>
  <si>
    <t>PPDM:US</t>
  </si>
  <si>
    <t>13.60 - 24.90</t>
  </si>
  <si>
    <t>25460E596</t>
  </si>
  <si>
    <t>US25460E5969</t>
  </si>
  <si>
    <t>The investment seeks daily investment results before fees and expenses of 135% of the daily performance of the FTSE Developed All Cap ex US Index. The fund under normal circumstances invests at least 80% of its net assets (plus borrowing for investment purposes) in securities of the index exchange-traded funds ("ETFs") that track the index and other financial instruments that provide daily leveraged exposure to the index. The index is a market-capitalization weighted index representing the performance of large- mid- and small-capitalization companies in developed markets excluding the USA. The fund is non-diversified.</t>
  </si>
  <si>
    <t>PPEM</t>
  </si>
  <si>
    <t>PPEM.K</t>
  </si>
  <si>
    <t>PPEM:US</t>
  </si>
  <si>
    <t>13.12 - 23.60</t>
  </si>
  <si>
    <t>25460E612</t>
  </si>
  <si>
    <t>US25460E6124</t>
  </si>
  <si>
    <t>The investment seeks daily investment results before fees and expenses of 135% of the daily performance of the FTSE Emerging Index. The fund under normal circumstances invests at least 80% of its net assets (plus borrowing for investment purposes) in securities of the index exchange-traded funds ("ETFs") that track the index and other financial instruments that provide daily leveraged exposure to the index. The index is a free float-adjusted market capitalization index that is designed to measure equity market performance in the global emerging markets. The fund is non-diversified.</t>
  </si>
  <si>
    <t>VanEck Vectors Pharmaceutical ETF</t>
  </si>
  <si>
    <t>PPH.O</t>
  </si>
  <si>
    <t>PPH:US</t>
  </si>
  <si>
    <t>46.90 - 68.02</t>
  </si>
  <si>
    <t>92189F692</t>
  </si>
  <si>
    <t>US92189F6925</t>
  </si>
  <si>
    <t>The investment seeks to replicate as closely as possible before fees and expenses the price and yield performance of the MVIS   US Listed Pharmaceutical 25 Index. The fund normally invests at least 80% of its total assets in securities that comprise the fund s benchmark index. The index includes common stocks and depositary receipts of U.S. exchange-listed companies in the pharmaceutical industry. Such companies may include medium-capitalization companies and foreign companies that are listed on a U.S. exchange. It is non-diversified.</t>
  </si>
  <si>
    <t>PPLC</t>
  </si>
  <si>
    <t>PPLC.K</t>
  </si>
  <si>
    <t>PPLC:US</t>
  </si>
  <si>
    <t>26.08 - 50.26</t>
  </si>
  <si>
    <t>25490K109</t>
  </si>
  <si>
    <t>US25490K1097</t>
  </si>
  <si>
    <t>The investment seeks daily investment results before fees and expenses of 135% of the daily performance of the S&amp;P 500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float-adjusted market capitalization-weighted index. The fund is non-diversified.</t>
  </si>
  <si>
    <t>Aberdeen Standard Phys Platinum Shrs ETF</t>
  </si>
  <si>
    <t>PPLT.K</t>
  </si>
  <si>
    <t>PPLT:US</t>
  </si>
  <si>
    <t>55.00 - 96.93</t>
  </si>
  <si>
    <t>US0032601066</t>
  </si>
  <si>
    <t>The investment seeks to reflect the performance of the price of physical platinum less the expenses of the Trust   s operations. The fund designed for investors who want a cost-effective and convenient way to invest in platinum with minimal credit risk. Advantages of investing in the Shares include Ease and Flexibility of Investment Expenses Minimal Credit Risk.</t>
  </si>
  <si>
    <t>PPMC</t>
  </si>
  <si>
    <t>PPMC.K</t>
  </si>
  <si>
    <t>PPMC:US</t>
  </si>
  <si>
    <t>13.07 - 27.82</t>
  </si>
  <si>
    <t>25460E638</t>
  </si>
  <si>
    <t>US25460E6389</t>
  </si>
  <si>
    <t>The investment seeks daily investment results before fees and expenses of 135% of the daily performance of the S&amp;P Mid Cap 400   Index. The fund under normal circumstances invests at least 80% of its net assets (plus borrowing for investment purposes) in securities of the index exchange-traded funds ("ETFs") that track the index and other financial instruments that provide daily leveraged exposure to the index. The index measures the performance of 400 mid-sized companies in the United States. The fund is non-diversified.</t>
  </si>
  <si>
    <t>PPSC</t>
  </si>
  <si>
    <t>PPSC.K</t>
  </si>
  <si>
    <t>PPSC:US</t>
  </si>
  <si>
    <t>17.67 - 39.88</t>
  </si>
  <si>
    <t>25490K208</t>
  </si>
  <si>
    <t>US25490K2087</t>
  </si>
  <si>
    <t>The investment seeks daily investment results before fees and expenses of 135% of the daily performance of the S&amp;P SmallCap 600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600 small-capitalization companies in the U.S. It is a float-adjusted market capitalization weighted index. The fund is non-diversified.</t>
  </si>
  <si>
    <t>PPTY</t>
  </si>
  <si>
    <t>PPTY US Dversfd Rl Est ETF</t>
  </si>
  <si>
    <t>PPTY.K</t>
  </si>
  <si>
    <t>PPTY:US</t>
  </si>
  <si>
    <t>19.42 - 34.54</t>
  </si>
  <si>
    <t>26922A511</t>
  </si>
  <si>
    <t>US26922A5112</t>
  </si>
  <si>
    <t>The investment seeks to track the performance before fees and expenses of the USREX     U.S. Diversified Real Estate Index   . Under normal circumstances at least 80% of the fund s total assets (exclusive of any collateral held from securities lending) will be invested in the component securities of the index. The index uses a rules-based methodology to provide diversified exposure to the liquid U.S. real estate market.</t>
  </si>
  <si>
    <t>PQDI</t>
  </si>
  <si>
    <t>Principal Spectrum Tax-Adv Dvd Actv ETF</t>
  </si>
  <si>
    <t>PQDI.K</t>
  </si>
  <si>
    <t>PQDI:US</t>
  </si>
  <si>
    <t>19.97 - 21.27</t>
  </si>
  <si>
    <t>74255Y763</t>
  </si>
  <si>
    <t>US74255Y7638</t>
  </si>
  <si>
    <t>The investment seeks to provide current income. Under normal circumstances the fund invests at least 80% of its net assets plus any borrowings for investment purposes in dividend-paying securities at the time of purchase. Such securities include without limitation preferred securities and capital securities of U.S. and non-U.S. issuers. The fund invests significantly in securities that at the time of issuance are eligible to pay dividends that qualify for favorable U.S. federal income tax treatment such as dividends treated as    qualified dividend income    (   QDI   ) or qualified dividends from real estate investment trusts (   REITS   ).</t>
  </si>
  <si>
    <t>PQIN</t>
  </si>
  <si>
    <t>PGIM QMA Strategic Alpha Intl Eq ETF</t>
  </si>
  <si>
    <t>PQIN.K</t>
  </si>
  <si>
    <t>PQIN:US</t>
  </si>
  <si>
    <t>37.14 - 54.87</t>
  </si>
  <si>
    <t>69344A305</t>
  </si>
  <si>
    <t>US69344A3059</t>
  </si>
  <si>
    <t>The investment seeks long-term growth of capital. The fund s goal is to outperform the returns of the MSCI EAFE Index over the long term. Under normal circumstances the fund invests at least 80% of its investable assets in equity and equity-related securities of non-U.S. companies. The term "investable assets" refers to the fund s net assets plus any borrowings for investment purposes. The fund s investable assets will be less than its total assets to the extent that it has borrowed money for non-investment purposes such as to meet anticipated redemptions.</t>
  </si>
  <si>
    <t>PQLC</t>
  </si>
  <si>
    <t>PGIM QMA Strategic Alpha Lrg-Cp Cor ETF</t>
  </si>
  <si>
    <t>PQLC.K</t>
  </si>
  <si>
    <t>PQLC:US</t>
  </si>
  <si>
    <t>35.71 - 58.41</t>
  </si>
  <si>
    <t>69344A404</t>
  </si>
  <si>
    <t>US69344A4040</t>
  </si>
  <si>
    <t>The investment seeks long-term growth of capital. The fund s goal is to outperform the returns of the S&amp;P 500 Index over the long term. It normally invests at least 80% of its investable assets in equity and equity-related securities of U.S. large-capitalization companies. The term "investable assets" refers to the fund s net assets plus any borrowings for investment purposes. The fund s investable assets will be less than its total assets to the extent that it has borrowed money for non-investment purposes such as to meet anticipated redemptions.</t>
  </si>
  <si>
    <t>PQSG</t>
  </si>
  <si>
    <t>PGIM QMA Strategic Alpha Sm-Cp Gr ETF</t>
  </si>
  <si>
    <t>PQSG.K</t>
  </si>
  <si>
    <t>PQSG:US</t>
  </si>
  <si>
    <t>31.19 - 55.47</t>
  </si>
  <si>
    <t>69344A503</t>
  </si>
  <si>
    <t>US69344A5039</t>
  </si>
  <si>
    <t>The investment seeks long-term growth of capital. The fund s goal is to outperform the returns of the Russell 2000 Growth Index over the long term. It normally invests at least 80% of its investable assets in equity and equity-related securities of U.S. small-capitalization companies. The term "investable assets" refers to the fund s net assets plus any borrowings for investment purposes. The fund is an actively managed ETF and thus does not seek to replicate the performance of a specified index.</t>
  </si>
  <si>
    <t>PQSV</t>
  </si>
  <si>
    <t>PGIM QMA Strategic Alpha Sm-Cp Val ETF</t>
  </si>
  <si>
    <t>PQSV.K</t>
  </si>
  <si>
    <t>PQSV:US</t>
  </si>
  <si>
    <t>28.65 - 53.75</t>
  </si>
  <si>
    <t>69344A602</t>
  </si>
  <si>
    <t>US69344A6029</t>
  </si>
  <si>
    <t>The investment seeks long-term growth of capital. The fund s goal is to outperform the returns of the Russell 2000 Value Index over the long term. The fund normally invests at least 80% of its investable assets in equity and equity-related securities of U.S. small-capitalization companies. The term "investable assets" refers to the fund s net assets plus any borrowings for investment purposes. It is an actively managed ETF and thus does not seek to replicate the performance of a specified index.</t>
  </si>
  <si>
    <t>PREF</t>
  </si>
  <si>
    <t>Principal Spectrum Pref Secs Actv ETF</t>
  </si>
  <si>
    <t>PREF.K</t>
  </si>
  <si>
    <t>PREF:US</t>
  </si>
  <si>
    <t>15.25 - 20.72</t>
  </si>
  <si>
    <t>74255Y888</t>
  </si>
  <si>
    <t>US74255Y8883</t>
  </si>
  <si>
    <t>The investment seeks to provide current income. Under normal circumstances the fund invests at least 80% of its net assets plus any borrowings for investment purposes in preferred securities at the time of purchase. Examples of preferred securities include preferred stock certain depositary receipts and various types of junior subordinated debt (such debt generally includes the contractual ability to defer payment of interest without accelerating an immediate default event). It concentrates its investments (invests more than 25% of its net assets) in securities in one or more industries within the financial services sector.</t>
  </si>
  <si>
    <t>Invesco FTSE RAFI US 1000 ETF</t>
  </si>
  <si>
    <t>PRF:US</t>
  </si>
  <si>
    <t>78.09 - 129.66</t>
  </si>
  <si>
    <t>46137V613</t>
  </si>
  <si>
    <t>US46137V6130</t>
  </si>
  <si>
    <t>The investment seeks to track the investment results (before fees and expenses) of the FTSE RAFI    US 1000 Index (the "underlying index"). The fund generally will invest at least 90% of its total assets in the securities that comprise the underlying index. The underlying index is composed of 1000 common stocks that FTSE International Limited and Research Affiliates LLC strictly in accordance with their guidelines and mandated procedures include to track the performance of the largest U.S. companies based on the following four fundamental measures: book value cash flow sales and dividends.</t>
  </si>
  <si>
    <t>Invesco FTSE RAFI US 1500 Small-Mid ETF</t>
  </si>
  <si>
    <t>PRFZ.O</t>
  </si>
  <si>
    <t>PRFZ:US</t>
  </si>
  <si>
    <t>76.37 - 139.30</t>
  </si>
  <si>
    <t>46137V597</t>
  </si>
  <si>
    <t>US46137V5975</t>
  </si>
  <si>
    <t>The investment seeks to track the investment results (before fees and expenses) of the FTSE RAFI    US Mid Small 1500 Index. The fund generally will invest at least 90% of its total assets in the securities that comprise the underlying index. The underlying index is composed of 1500 common stocks that the index provider strictly in accordance with its guidelines and mandated procedures include to track the performance of small- and medium-sized U.S. companies based on the following four fundamental measures of firm size: book value cash flow sales and dividends.</t>
  </si>
  <si>
    <t>PRMAF</t>
  </si>
  <si>
    <t>PRMAF.PK</t>
  </si>
  <si>
    <t>PRMAF:US</t>
  </si>
  <si>
    <t>12.94 - 12.94</t>
  </si>
  <si>
    <t>74641M101</t>
  </si>
  <si>
    <t>CA74641M1014</t>
  </si>
  <si>
    <t>Invesco DWA Industrials Momentum ETF</t>
  </si>
  <si>
    <t>PRN.O</t>
  </si>
  <si>
    <t>PRN:US</t>
  </si>
  <si>
    <t>46137V845</t>
  </si>
  <si>
    <t>US46137V8458</t>
  </si>
  <si>
    <t>Invesco DWA Industrials Momentum ETF is an exchange-traded fund incorporated in the USA. The Fund tracks the Dorsey Wright Industrials Technical Leaders Index which holds at least 30 industrial stocks from the NASDAQ US Benchmark Index that are showing relative strength (momentum). The Fund is rebalanced and reconstituted quarterly.</t>
  </si>
  <si>
    <t>PRNT.K</t>
  </si>
  <si>
    <t>PRNT:US</t>
  </si>
  <si>
    <t>13.80 - 27.00</t>
  </si>
  <si>
    <t>00214Q500</t>
  </si>
  <si>
    <t>US00214Q5009</t>
  </si>
  <si>
    <t>The investment seeks to provide investment results that closely correspond before fees and expenses to the performance of the Total 3D-Printing Index ("index"). The fund normally invests at least 80% of its total assets in securities that are included in the fund s benchmark index depositary receipts representing securities included in the index or underlying stocks in respect of depositary receipts included in the index. The index is designed to track the price movements of stocks of companies involved in the 3D printing industry. The fund is non-diversified.</t>
  </si>
  <si>
    <t>Principal US Small Cap Mlt Fac Ind ETF</t>
  </si>
  <si>
    <t>PSC.O</t>
  </si>
  <si>
    <t>PSC:US</t>
  </si>
  <si>
    <t>18.28 - 33.49</t>
  </si>
  <si>
    <t>74255Y607</t>
  </si>
  <si>
    <t>US74255Y6077</t>
  </si>
  <si>
    <t>The investment seeks investment results that closely correspond before expenses to the performance of the Nasdaq US Small Cap Select Leaders Index. The fund invests at least 80% of its net assets plus any borrowings for investment purposes in equity securities of companies that compose the index. The index uses a quantitative model designed to identify equity securities (including growth and value stock) of small-capitalization companies in the Nasdaq US Small Cap Index (the "parent index") that exhibit potential for high degrees of value quality growth and strong momentum while adjusting for liquidity and volatility.</t>
  </si>
  <si>
    <t>Invesco S&amp;P SmallCap Consumer Stapl ETF</t>
  </si>
  <si>
    <t>PSCC.O</t>
  </si>
  <si>
    <t>PSCC:US</t>
  </si>
  <si>
    <t>55.25 - 84.14</t>
  </si>
  <si>
    <t>US46138E1727</t>
  </si>
  <si>
    <t>The investment seeks to track the investment results (before fees and expenses) of the S&amp;P SmallCap 600   Capped Consumer Staples Index (the "underlying index"). The fund generally will invest at least 90% of its total assets in the securities of small-capitalization U.S. consumer staples companies that comprise the underlying index. These companies are principally engaged in the business of providing consumer goods and services that have non-cyclical characteristics including tobacco food and beverage and non-discretionary retail. The fund is non-diversified.</t>
  </si>
  <si>
    <t>Invesco S&amp;P SmallCap Cnsmr Discret ETF</t>
  </si>
  <si>
    <t>PSCD.O</t>
  </si>
  <si>
    <t>PSCD:US</t>
  </si>
  <si>
    <t>29.16 - 75.58</t>
  </si>
  <si>
    <t>US46138E1800</t>
  </si>
  <si>
    <t>The investment seeks to track the investment results (before fees and expenses) of the S&amp;P SmallCap 600   Capped Consumer Discretionary Index (the "underlying index"). The fund generally will invest at least 90% of its total assets in the securities of small-capitalization U.S. consumer discretionary companies that comprise the underlying index. These companies are principally engaged in the businesses of providing consumer goods and services that are cyclical in nature including but not limited to household durables leisure products and services apparel and luxury goods computers and electronics automobiles etc.</t>
  </si>
  <si>
    <t>Invesco S&amp;P SmallCap Energy ETF</t>
  </si>
  <si>
    <t>PSCE.O</t>
  </si>
  <si>
    <t>PSCE:US</t>
  </si>
  <si>
    <t>2.0000 - 7.8000</t>
  </si>
  <si>
    <t>US46138E1644</t>
  </si>
  <si>
    <t>The investment seeks to track the investment results (before fees and expenses) of the S&amp;P SmallCap 600   Capped Energy Index (the "underlying index"). The fund generally will invest at least 90% of its total assets in the securities of small-capitalization U.S. energy companies that comprise the underlying index. These companies are principally engaged in the business of producing distributing or servicing energy related products including oil and gas exploration and production refining oil services and pipelines. It is non-diversified.</t>
  </si>
  <si>
    <t>Invesco S&amp;P SmallCap Financials ETF</t>
  </si>
  <si>
    <t>PSCF.O</t>
  </si>
  <si>
    <t>PSCF:US</t>
  </si>
  <si>
    <t>29.46 - 58.09</t>
  </si>
  <si>
    <t>US46138E1560</t>
  </si>
  <si>
    <t>The investment seeks to track the investment results (before fees and expenses) of the S&amp;P SmallCap 600   Capped Financials &amp; Real Estate Index (the "underlying index"). The fund generally will invest at least 90% of its total assets in the securities which may include real estate investment trusts ("REITs") of small-capitalization U.S. financial service companies that comprise the underlying index. These companies are principally engaged in the business of providing financial services and products including banking investment services insurance and real estate finance services.</t>
  </si>
  <si>
    <t>Invesco S&amp;P SmallCap Health Care ETF</t>
  </si>
  <si>
    <t>PSCH.O</t>
  </si>
  <si>
    <t>PSCH:US</t>
  </si>
  <si>
    <t>83.54 - 149.27</t>
  </si>
  <si>
    <t>US46138E1495</t>
  </si>
  <si>
    <t>The investment seeks to track the investment results (before fees and expenses) of the S&amp;P SmallCap 600   Capped Health Care Index (the "underlying index"). The fund generally will invest at least 90% of its total assets in the securities of small-capitalization U.S. healthcare companies that comprise the underlying index. These companies are principally engaged in the business of providing healthcare-related products facilities and services including biotechnology pharmaceuticals medical technology and supplies.</t>
  </si>
  <si>
    <t>Invesco S&amp;P SmallCap Industrials ETF</t>
  </si>
  <si>
    <t>PSCI.O</t>
  </si>
  <si>
    <t>PSCI:US</t>
  </si>
  <si>
    <t>40.03 - 74.24</t>
  </si>
  <si>
    <t>US46138E1230</t>
  </si>
  <si>
    <t>The investment seeks to track the investment results (before fees and expenses) of the S&amp;P SmallCap 600   Capped Industrials Index (the "underlying index"). The fund generally will invest at least 90% of its total assets in the securities of small-capitalization U.S. industrial companies that comprise the underlying index. These companies are principally engaged in the business of providing industrial products and services including engineering heavy machinery construction electrical equipment aerospace and defense and general manufacturing.</t>
  </si>
  <si>
    <t>Invesco S&amp;P SmallCap Materials ETF</t>
  </si>
  <si>
    <t>PSCM.O</t>
  </si>
  <si>
    <t>PSCM:US</t>
  </si>
  <si>
    <t>25.76 - 50.01</t>
  </si>
  <si>
    <t>46138G201</t>
  </si>
  <si>
    <t>US46138G2012</t>
  </si>
  <si>
    <t>The investment seeks to track the investment results that (before fees and expenses) of the S&amp;P SmallCap 600   Capped Materials Index (the "underlying index"). The fund generally will invest at least 90% of its total assets in the securities of small-capitalization U.S. basic materials companies that comprise the underlying index. These companies are principally engaged in the business of producing raw materials including paper or wood products chemicals construction materials and mining and metals. The fund is non-diversified.</t>
  </si>
  <si>
    <t>Invesco S&amp;P SmallCap Info Tech ETF</t>
  </si>
  <si>
    <t>PSCT.O</t>
  </si>
  <si>
    <t>PSCT:US</t>
  </si>
  <si>
    <t>50.00 - 103.72</t>
  </si>
  <si>
    <t>US46138E1156</t>
  </si>
  <si>
    <t>The investment seeks to track the investment results (before fees and expenses) of the S&amp;P SmallCap 600   Capped Information Technology Index (the "underlying index"). The fund generally will invest at least 90% of its total assets in the securities of small-capitalization U.S. information technology companies that comprise the underlying index. These companies are principally engaged in the business of providing information technology-related products and services including computer hardware and software Internet electronics and semiconductors and communication technologies.</t>
  </si>
  <si>
    <t>Invesco S&amp;P SmallCap Ult &amp; Comnc Svc ETF</t>
  </si>
  <si>
    <t>PSCU.O</t>
  </si>
  <si>
    <t>PSCU:US</t>
  </si>
  <si>
    <t>39.63 - 57.21</t>
  </si>
  <si>
    <t>46138G409</t>
  </si>
  <si>
    <t>US46138G4091</t>
  </si>
  <si>
    <t>The investment seeks to track the investment results (before fees and expenses) of the S&amp;P SmallCap 600   Capped Utilities &amp; Communication Services Index (the "underlying index"). The fund generally will invest at least 90% of its total assets in the securities of small-capitalization U.S. utility companies and companies in the communication services sector that comprise the underlying index. These companies are principally engaged in providing either energy water electric or natural gas utilities. The fund is non-diversified.</t>
  </si>
  <si>
    <t>PSEP</t>
  </si>
  <si>
    <t>Innovator S&amp;P 500 Power Buffer ETF - Sep</t>
  </si>
  <si>
    <t>PSEP.K</t>
  </si>
  <si>
    <t>PSEP:US</t>
  </si>
  <si>
    <t>20.98 - 27.71</t>
  </si>
  <si>
    <t>45782C656</t>
  </si>
  <si>
    <t>US45782C6562</t>
  </si>
  <si>
    <t>Principal Price Setters ETF</t>
  </si>
  <si>
    <t>PSET.O</t>
  </si>
  <si>
    <t>PSET:US</t>
  </si>
  <si>
    <t>28.27 - 46.32</t>
  </si>
  <si>
    <t>74255Y201</t>
  </si>
  <si>
    <t>US74255Y2019</t>
  </si>
  <si>
    <t>The investment seeks to provide investment results that closely correspond before expenses to the performance of the Nasdaq US Price Setters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mid- to large-capitalization companies in the Nasdaq US Large Mid Cap Index (the "parent index") that exhibit higher quality growth potential and pricing power.</t>
  </si>
  <si>
    <t>Invesco Dynamic Semiconductors ETF</t>
  </si>
  <si>
    <t>PSI:US</t>
  </si>
  <si>
    <t>44.68 - 95.11</t>
  </si>
  <si>
    <t>46137V647</t>
  </si>
  <si>
    <t>US46137V6478</t>
  </si>
  <si>
    <t>The investment seeks to track the investment results (before fees and expenses) of the Dynamic Semiconductor IntellidexSM Index. 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</si>
  <si>
    <t>Invesco Dynamic Software ETF</t>
  </si>
  <si>
    <t>PSJ:US</t>
  </si>
  <si>
    <t>70.36 - 137.45</t>
  </si>
  <si>
    <t>46137V639</t>
  </si>
  <si>
    <t>US46137V6395</t>
  </si>
  <si>
    <t>The investment seeks to track the investment results (before fees and expenses) of the Dynamic Software IntellidexSM Index. 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</si>
  <si>
    <t>SPDRÂ® Wells Fargo Preferred Stock ETF</t>
  </si>
  <si>
    <t>PSK:US</t>
  </si>
  <si>
    <t>28.83 - 44.71</t>
  </si>
  <si>
    <t>78464A292</t>
  </si>
  <si>
    <t>US78464A2924</t>
  </si>
  <si>
    <t>The investment seeks to provide investment results that before fees and expenses correspond generally to the total return performance of an index. In seeking to track the performance of Wells Fargo Hybrid and Preferred Securities Aggregate Index (the "index") the fund employs a sampling strategy. It generally invests substantially all but at least 80% of its total assets in the securities comprising the index. The index is a modified market capitalization weighted index designed to measure the performance of non-convertible preferred stock and securities that are functionally equivalent to preferred stock. The fund is non-diversified.</t>
  </si>
  <si>
    <t>Invesco DWA Consumer Staples Mom ETF</t>
  </si>
  <si>
    <t>PSL.O</t>
  </si>
  <si>
    <t>PSL:US</t>
  </si>
  <si>
    <t>45.81 - 84.80</t>
  </si>
  <si>
    <t>46137V886</t>
  </si>
  <si>
    <t>US46137V8862</t>
  </si>
  <si>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</si>
  <si>
    <t>PSM</t>
  </si>
  <si>
    <t>Principal US Small-MidCap Mlt-Fac Cr ETF</t>
  </si>
  <si>
    <t>PSM.O</t>
  </si>
  <si>
    <t>PSM:US</t>
  </si>
  <si>
    <t>15.33 - 27.00</t>
  </si>
  <si>
    <t>74255Y771</t>
  </si>
  <si>
    <t>US74255Y7711</t>
  </si>
  <si>
    <t>The investment seeks to provide investment results that closely correspond before expenses to the performance of the Nasdaq US Small Mid Cap Select Leaders Core Index. Under normal circumstances the fund invests at least 80% of its net assets in equity securities of U.S. companies with small- to medium-market capitalizations that compose the index at the time of purchase. The index uses a quantitative model designed to identify equity securities of companies in the Nasdaq US Small Cap Index and Nasdaq US Mid Cap Index that exhibit potential for high degrees of value quality growth and strong momentum while adjusting for liquidity and volatility.</t>
  </si>
  <si>
    <t>PSMB</t>
  </si>
  <si>
    <t>Invesco Balanced Multi-Asset Allc ETF</t>
  </si>
  <si>
    <t>PSMB.K</t>
  </si>
  <si>
    <t>PSMB:US</t>
  </si>
  <si>
    <t>10.32 - 14.70</t>
  </si>
  <si>
    <t>46090A200</t>
  </si>
  <si>
    <t>US46090A2006</t>
  </si>
  <si>
    <t>The investment seeks to provide current income and capital appreciation. The fund seeks to achieve its investment objective by allocating its assets using a balanced investment style that seeks to maximize the benefits of diversification which focuses on investing portion of fund assets both in underlying ETFs that invest in fixed-income securities ("Fixed Income ETFs") as well as in underlying ETFs that invest primarily in equity securities ("Equity ETFs"). Specifically the fund s target allocation is to invest approximately 45%-75% of its total assets in Equity ETFs and approximately 25%-55% of its total assets in Fixed Income ETFs. It is non-diversified.</t>
  </si>
  <si>
    <t>PSMC</t>
  </si>
  <si>
    <t>Invesco Conservative Multi-Asst Allc ETF</t>
  </si>
  <si>
    <t>PSMC.K</t>
  </si>
  <si>
    <t>PSMC:US</t>
  </si>
  <si>
    <t>10.39 - 13.59</t>
  </si>
  <si>
    <t>46090A309</t>
  </si>
  <si>
    <t>US46090A3095</t>
  </si>
  <si>
    <t>The investment seeks total return consistent with a lower level of risk relative to the broad stock market. The fund seeks to achieve its investment objective by allocating its assets using a conservative investment style that seeks to maximize the benefits of diversification which focuses on investing a greater portion of fund assets in Fixed Income ETFs but also provides some exposure to underlying ETFs that invest primarily in Equity ETFs. Specifically the fund s target allocation is to invest approximately 5%-35% of its total assets in Equity ETFs and approximately 65%-95% of its total assets in Fixed Income ETFs. It is non-diversified.</t>
  </si>
  <si>
    <t>PSMG</t>
  </si>
  <si>
    <t>Invesco Growth Multi-Asset Allc ETF</t>
  </si>
  <si>
    <t>PSMG.K</t>
  </si>
  <si>
    <t>PSMG:US</t>
  </si>
  <si>
    <t>10.53 - 15.35</t>
  </si>
  <si>
    <t>46090A408</t>
  </si>
  <si>
    <t>US46090A4085</t>
  </si>
  <si>
    <t>The investment seeks to provide long-term capital appreciation. The fund seeks to achieve its investment objective by allocating its assets using a growth investment style that seeks to maximize the benefits of diversification which focuses on investing a greater portion of fund assets in Equity ETFs but also provides some exposure to Fixed Income ETFs. Specifically the fund s target allocation is to invest approximately 65%-95% of its total assets in Equity ETFs and approximately 5%-35% of its total assets in Fixed Income ETFs. It is non-diversified.</t>
  </si>
  <si>
    <t>PSMM</t>
  </si>
  <si>
    <t>Invesco Mod Cnsrv Multi-Asst Allc ETF</t>
  </si>
  <si>
    <t>PSMM.K</t>
  </si>
  <si>
    <t>PSMM:US</t>
  </si>
  <si>
    <t>10.51 - 14.15</t>
  </si>
  <si>
    <t>46090A507</t>
  </si>
  <si>
    <t>US46090A5074</t>
  </si>
  <si>
    <t>The investment seeks to provide current income and some capital appreciation. The fund seeks to achieve its investment objective by allocating its assets using a moderately conservative investment style that seeks to maximize the benefits of diversification which focuses on investing portions of its assets in underlying ETFs that invest primarily in equity securities as well as in underlying ETFs that invest primarily in fixed-income securities. Specifically the fund s target allocation is to invest approximately 25%-55% of its total assets in equity ETFs and approximately 45%-75% of its total assets in fixed income ETFs. It is non-diversified.</t>
  </si>
  <si>
    <t>Invesco Global Listed Private Equity ETF</t>
  </si>
  <si>
    <t>PSP:US</t>
  </si>
  <si>
    <t>6.55 - 13.18</t>
  </si>
  <si>
    <t>46137V589</t>
  </si>
  <si>
    <t>US46137V5892</t>
  </si>
  <si>
    <t>The investment seeks to track the investment results (before fees and expenses) of the Red Rocks Global Listed Private Equity Index. The fund generally will invest at least 90% of its total assets in securities (including American depositary receipts ("ADRs") and global depositary receipts ("GDRs")) that comprise the underlying index. The underlying index is composed of securities ADRs and GDRs of 40 to 75 private equity companies including business development companies ("BDCs") master limited partnerships ("MLPs") and other vehicles.</t>
  </si>
  <si>
    <t>PSQ:US</t>
  </si>
  <si>
    <t>15.21 - 29.70</t>
  </si>
  <si>
    <t>74347B714</t>
  </si>
  <si>
    <t>US74347B7148</t>
  </si>
  <si>
    <t>The investment seeks daily investment results before fees and expenses that correspond to the inverse (-1x) of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</si>
  <si>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Invesco Active US Real Estate</t>
  </si>
  <si>
    <t>PSR:US</t>
  </si>
  <si>
    <t>57.16 - 103.33</t>
  </si>
  <si>
    <t>46090A101</t>
  </si>
  <si>
    <t>US46090A1016</t>
  </si>
  <si>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</si>
  <si>
    <t>PST:US</t>
  </si>
  <si>
    <t>14.91 - 19.20</t>
  </si>
  <si>
    <t>74347R313</t>
  </si>
  <si>
    <t>US74347R3131</t>
  </si>
  <si>
    <t>The investment seeks daily investment results that correspond to two times the inverse (-2x) of the daily performance of the ICE U.S. Treasury 7-10 Year Bond Index. The fund invests in financial instruments that ProShare Advisors believes in combination should produce daily returns consistent with the fund s investment objective. The index includes publicly-issued U.S. Treasury securities that have a remaining maturity of greater than or equal to seven years and less than or equal to ten years and have $300 million or more of outstanding face value excluding amounts held by the Federal Reserve. The fund is non-diversified.</t>
  </si>
  <si>
    <t>PTBD</t>
  </si>
  <si>
    <t>Pacer Trendpilot US Bond ETF</t>
  </si>
  <si>
    <t>PTBD.K</t>
  </si>
  <si>
    <t>PTBD:US</t>
  </si>
  <si>
    <t>23.87 - 28.41</t>
  </si>
  <si>
    <t>69374H642</t>
  </si>
  <si>
    <t>US69374H6421</t>
  </si>
  <si>
    <t>The investment seeks to track the total return performance before fees and expenses of the Pacer Trendpilot US Bond Index. The index uses an objective rules-based methodology to implement a systematic trend-following strategy that directs exposure to one of the following positions: (i) 100% to the S&amp;P U.S. High Yield Corporate Bond Index (ii) 50% to the S&amp;P U.S. High Yield Corporate Bond Index and 50% to the S&amp;P U.S. Treasury Bond 7-10 Year Index or (iii) 100% to S&amp;P U.S. Treasury Bond 7-10 Year Index depending on the "Risk Ratio". Normally at least 80% of the fund s total assets will be invested in the component securities of the index.</t>
  </si>
  <si>
    <t>Pacer Trendpilotâ„¢ European ETF</t>
  </si>
  <si>
    <t>PTEU.K</t>
  </si>
  <si>
    <t>PTEU:US</t>
  </si>
  <si>
    <t>20.14 - 28.72</t>
  </si>
  <si>
    <t>69374H808</t>
  </si>
  <si>
    <t>US69374H8088</t>
  </si>
  <si>
    <t>The investment seeks to track the total return performance of the Pacer Trendpilot European Index. Normally the fund will invest at least 80% of its total assets in the component securities of the index and investments that have economic characteristics that are substantially identical to the economic characteristics of such component securities. The index uses an objective rules-based methodology to implement a systematic trend-following strategy that directs exposure (i) 100% to the FTSE Eurozone Index (ii) 50% to the FTSE Eurozone Index and 50% to 3-Month U.S. Treasury bills or (iii) 100% to 3-Month U.S. Treasury bills.</t>
  </si>
  <si>
    <t>Invesco DWA Technology Momentum ETF</t>
  </si>
  <si>
    <t>PTF.O</t>
  </si>
  <si>
    <t>PTF:US</t>
  </si>
  <si>
    <t>36.25 - 129.06</t>
  </si>
  <si>
    <t>46137V811</t>
  </si>
  <si>
    <t>US46137V8110</t>
  </si>
  <si>
    <t>The investment seeks to track the investment results (before fees and expenses) of the Dorsey Wright   Technology Technical Leaders Index (the "underlying index"). The fund generally will invest at least 90% of its total assets in the securities that comprise the underlying index. The underlying index is composed of at least 30 securities of companies in the technology sector that have powerful relative strength or "momentum" characteristics.</t>
  </si>
  <si>
    <t>Invesco DWA Healthcare Momentum ETF</t>
  </si>
  <si>
    <t>PTH.O</t>
  </si>
  <si>
    <t>PTH:US</t>
  </si>
  <si>
    <t>69.41 - 153.15</t>
  </si>
  <si>
    <t>46137V852</t>
  </si>
  <si>
    <t>US46137V8524</t>
  </si>
  <si>
    <t>The investment seeks to track the investment results (before fees and expenses) of the Dorsey Wright   Healthcare Technical Leaders Index (the "underlying index"). The fund generally will invest at least 90% of its total assets in the securities that comprise the underlying index. The underlying index is composed of at least 30 securities of companies in the healthcare sector that have powerful relative strength or "momentum" characteristics.</t>
  </si>
  <si>
    <t>PTIN</t>
  </si>
  <si>
    <t>Pacer Trendpilot International ETF</t>
  </si>
  <si>
    <t>PTIN.K</t>
  </si>
  <si>
    <t>PTIN:US</t>
  </si>
  <si>
    <t>21.53 - 27.25</t>
  </si>
  <si>
    <t>69374H683</t>
  </si>
  <si>
    <t>US69374H6835</t>
  </si>
  <si>
    <t>The investment seeks to track the total return performance before fees and expenses of the Pacer Trendpilot International Index. The index is based on a proprietary methodology developed and maintained by Index Design Group an affiliate of Pacer Advisors Inc. the fund s investment adviser. Under normal circumstances at least 80% of the fund s total assets (exclusive of collateral held from securities lending) will be invested in the component securities of the index and investments that have economic characteristics that are substantially identical to the economic characteristics of such component securities. It is non-diversified.</t>
  </si>
  <si>
    <t>Pacer Trendpilotâ„¢ US Large Cap ETF</t>
  </si>
  <si>
    <t>PTLC.K</t>
  </si>
  <si>
    <t>PTLC:US</t>
  </si>
  <si>
    <t>24.72 - 35.23</t>
  </si>
  <si>
    <t>69374H105</t>
  </si>
  <si>
    <t>US69374H1059</t>
  </si>
  <si>
    <t>The investment seeks to track the total return performance before fees and expenses of the Pacer Trendpilot US Large Cap Index. The fund invests at least 80% of its total assets (exclusive of collateral held from securities lending) in the component securities of the index. The index uses an objective rules-based methodology to implement a systematic trend-following strategy that directs exposure (i) 100% to the S&amp;P 500   Index (ii) 50% to the S&amp;P 500 and 50% to 3-Month U.S. Treasury bills or (iii) 100% to 3-Month U.S. Treasury bills depending on the relative performance of the S&amp;P 500 and its 200-business day historical simple moving average.</t>
  </si>
  <si>
    <t>Pacer Trendpilotâ„¢ US Mid Cap ETF</t>
  </si>
  <si>
    <t>PTMC.K</t>
  </si>
  <si>
    <t>PTMC:US</t>
  </si>
  <si>
    <t>25.88 - 31.86</t>
  </si>
  <si>
    <t>69374H204</t>
  </si>
  <si>
    <t>US69374H2040</t>
  </si>
  <si>
    <t>The investment seeks to track the total return performance before fees and expenses of the Pacer Trendpilot US Mid Cap Index. The fund invests at least 80% of its total assets (exclusive of collateral held from securities lending) in the component securities of the index. The index implements a systematic trend-following strategy that directs exposure (i) 100% to the S&amp;P MidCap 400   Index (ii) 50% to the S&amp;P MidCap 400 and 50% to 3-Month U.S. Treasury bills or (iii) 100% to 3-Month U.S. Treasury bills depending on the relative performance of the S&amp;P MidCap 400 and its 200-business day historical simple moving average.</t>
  </si>
  <si>
    <t>Pacer Trendpilotâ„¢ 100 ETF</t>
  </si>
  <si>
    <t>PTNQ.K</t>
  </si>
  <si>
    <t>PTNQ:US</t>
  </si>
  <si>
    <t>31.08 - 52.38</t>
  </si>
  <si>
    <t>69374H303</t>
  </si>
  <si>
    <t>US69374H3030</t>
  </si>
  <si>
    <t>The investment seeks to track the total return performance before fees and expenses of the Pacer NASDAQ-100 Trendpilot Index. The fund invests at least 80% of its total assets (exclusive of collateral held from securities lending) in the component securities of the index. The index implements a systematic trend-following strategy that directs exposure (i) 100% to the NASDAQ-100   Index (ii) 50% to the NASDAQ-100 and 50% to 3   Month U.S. Treasury bills or (iii) 100% to 3-Month U.S. Treasury bills depending on the relative performance of the NASDAQ-100 and its 200-business day historical simple moving average. It is non-diversified.</t>
  </si>
  <si>
    <t>Invesco DWA Utilities Momentum ETF</t>
  </si>
  <si>
    <t>PUI.O</t>
  </si>
  <si>
    <t>PUI:US</t>
  </si>
  <si>
    <t>23.25 - 37.71</t>
  </si>
  <si>
    <t>46137V795</t>
  </si>
  <si>
    <t>US46137V7955</t>
  </si>
  <si>
    <t>The investment seeks to track the investment results (before fees and expenses) of the Dorsey Wright   Utilities Technical Leaders Index (the "underlying index"). The fund generally will invest at least 90% of its total assets in the securities that comprise the underlying index. The underlying index is composed of at least 30 securities of companies in the utilities sector that have powerful relative strength or "momentum" characteristics.</t>
  </si>
  <si>
    <t>PULS</t>
  </si>
  <si>
    <t>PGIM Ultra Short Bond ETF</t>
  </si>
  <si>
    <t>PULS.K</t>
  </si>
  <si>
    <t>PULS:US</t>
  </si>
  <si>
    <t>46.80 - 50.51</t>
  </si>
  <si>
    <t>69344A107</t>
  </si>
  <si>
    <t>US69344A1079</t>
  </si>
  <si>
    <t>The investment seeks total return through a combination of current income and capital appreciation consistent with preservation of capital. The fund invests primarily in a portfolio of investment grade U.S. dollar denominated short-term fixed variable and floating rate debt instruments. Under normal market conditions it invests at least 80% of its investable assets in bonds with varying maturities. Although the fund may invest in instruments of any duration or maturity it normally will seek to maintain a weighted average portfolio duration of one year or less and a weighted average maturity of three years or less.</t>
  </si>
  <si>
    <t>WisdomTree CBOE S&amp;P500 PutWriteStrat ETF</t>
  </si>
  <si>
    <t>PUTW.K</t>
  </si>
  <si>
    <t>PUTW:US</t>
  </si>
  <si>
    <t>20.14 - 29.10</t>
  </si>
  <si>
    <t>97717X560</t>
  </si>
  <si>
    <t>US97717X5602</t>
  </si>
  <si>
    <t>The investment seeks to track the price and yield performance before fees and expenses of the CBOE S&amp;P 500 PutWrite Index (the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tracks the value of a cash-secured put option sales strategy which consists of selling (or "writing") S&amp;P 500 Index put options ("SPX Puts") and investing the sale proceeds in one- and three-month Treasury bills. The fund is non-diversified.</t>
  </si>
  <si>
    <t>PVAL</t>
  </si>
  <si>
    <t>PVAL.O</t>
  </si>
  <si>
    <t>PVAL:US</t>
  </si>
  <si>
    <t>16.41 - 28.75</t>
  </si>
  <si>
    <t>74255Y862</t>
  </si>
  <si>
    <t>US74255Y8628</t>
  </si>
  <si>
    <t>The investment seeks to provide investment results that closely correspond before expenses to the performance of the Nasdaq U.S. Contrarian Value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Large Mid Cap Index (the "parent index") that appear to be undervalued by the market relative to their fundamental value.</t>
  </si>
  <si>
    <t>Invesco VRDO Tax-Free Weekly ETF</t>
  </si>
  <si>
    <t>PVI:US</t>
  </si>
  <si>
    <t>24.65 - 25.10</t>
  </si>
  <si>
    <t>46138G862</t>
  </si>
  <si>
    <t>US46138G8621</t>
  </si>
  <si>
    <t>The investment seeks to track the investment results (before fees and expenses) of the Bloomberg U.S. Municipal AMT-Free Weekly VRDO Index (the "underlying index"). The fund generally will invest at least 80% of its total assets in variable rate demand obligation bonds that are exempt from federal income tax with interest rates that reset weekly which comprise the underlying index which is comprised of municipal securities issued in the primary market as VRDOs.</t>
  </si>
  <si>
    <t>Invesco Dynamic Large Cap Growth ETF</t>
  </si>
  <si>
    <t>PWB:US</t>
  </si>
  <si>
    <t>36.86 - 66.85</t>
  </si>
  <si>
    <t>46137V746</t>
  </si>
  <si>
    <t>US46137V7468</t>
  </si>
  <si>
    <t>The investment seeks to track the investment results (before fees and expenses) of the Dynamic Large Cap Growth IntellidexSM Index. The fund generally will invest at least 90% of its total assets in the securities that comprise the underlying index. The underlying index is composed of large-capitalization U.S. growth stocks that the index Provider includes principally on the basis of their capital appreciation potential.</t>
  </si>
  <si>
    <t>Invesco Dynamic Market ETF</t>
  </si>
  <si>
    <t>PWC:US</t>
  </si>
  <si>
    <t>62.10 - 102.74</t>
  </si>
  <si>
    <t>46137V712</t>
  </si>
  <si>
    <t>US46137V7120</t>
  </si>
  <si>
    <t>The investment seeks to track the investment results (before fees and expenses) of the Dynamic Market IntellidexSM Index. The fund generally will invest at least 90% of its total assets in the securities that comprise the underlying index. The underlying index is composed of U.S. stocks that ICE Data included pursuant to a proprietary selection methodology. Stocks are selected from the top of each sector and size category in a manner designed to produce an index with sector and size dispersion similar to the overall broad market.</t>
  </si>
  <si>
    <t>PWQQF</t>
  </si>
  <si>
    <t>PWQQF.PK</t>
  </si>
  <si>
    <t>PWQQF:US</t>
  </si>
  <si>
    <t>292.35 - 292.35</t>
  </si>
  <si>
    <t>PWS</t>
  </si>
  <si>
    <t>Pacer WealthShield ETF</t>
  </si>
  <si>
    <t>PWS:US</t>
  </si>
  <si>
    <t>19.27 - 27.53</t>
  </si>
  <si>
    <t>69374H840</t>
  </si>
  <si>
    <t>US69374H8401</t>
  </si>
  <si>
    <t>The investment seeks to track the total return performance before fees and expenses of the Pacer WealthShield Index. Under normal circumstances at least 80% of the fund s total assets (exclusive of collateral held from securities lending) will be invested in (i) the component securities of the index or (ii) ETFs that seek to track the performance of some or all of the component securities of the index in the same approximate weight as such component securities. The index utilizes a systematic risk management strategy that directs the index s exposure to U.S. equity securities U.S. Treasury securities or a mix of each. The fund is non-diversified.</t>
  </si>
  <si>
    <t>Invesco Dynamic Large Cap Value ETF</t>
  </si>
  <si>
    <t>PWV:US</t>
  </si>
  <si>
    <t>25.67 - 42.27</t>
  </si>
  <si>
    <t>46137V738</t>
  </si>
  <si>
    <t>US46137V7385</t>
  </si>
  <si>
    <t>The investment seeks to track the investment results (before fees and expenses) of the Dynamic Large Cap Value IntellidexSM Index. The fund generally will invest at least 90% of its total assets in the securities that comprise the underlying index. The underlying index is composed of large-capitalization U.S. value stocks that the Intellidex Provider includes principally on the basis of their capital appreciation potential.</t>
  </si>
  <si>
    <t>Invesco California AMT-Free Muni Bd ETF</t>
  </si>
  <si>
    <t>PWZ:US</t>
  </si>
  <si>
    <t>23.60 - 28.48</t>
  </si>
  <si>
    <t>US46138E2063</t>
  </si>
  <si>
    <t>The investment seeks to track the investment results (before fees and expenses) of the ICE BofAML California Long-Term Core Plus Municipal Securities Index. The fund generally will invest at least 80% of its total assets in municipal securities that comprise the underlying index and that also are exempt from the federal AMT. The underlying index is composed of U.S. dollar-denominated investment grade tax-exempt debt publicly issued by California or any U.S. territory and their political subdivisions in the U.S. domestic market with a term of at least 15 years remaining to final maturity. It is non-diversified.</t>
  </si>
  <si>
    <t>Invesco Dynamic Engy Explr &amp; Prdtn ETF</t>
  </si>
  <si>
    <t>PXE:US</t>
  </si>
  <si>
    <t>5.44 - 17.13</t>
  </si>
  <si>
    <t>46137V761</t>
  </si>
  <si>
    <t>US46137V7617</t>
  </si>
  <si>
    <t>The investment seeks to track the investment results (before fees and expenses) of the Dynamic Energy Exploration &amp; Production IntellidexSM Index. The fund invests at least 90% of its total assets in the securities that comprise the underlying intellidex. The intellidex was composed of common stocks of U.S. companies involved in the exploration and production of natural resources used to produce energy. These companies are engaged principally in exploration extraction and production of crude oil and natural gas from land-based or offshore wells. The fund is non-diversified.</t>
  </si>
  <si>
    <t>Invesco FTSE RAFI Dev Mkts ex-US ETF</t>
  </si>
  <si>
    <t>PXF:US</t>
  </si>
  <si>
    <t>26.10 - 42.88</t>
  </si>
  <si>
    <t>46138E743</t>
  </si>
  <si>
    <t>US46138E7435</t>
  </si>
  <si>
    <t>The investment seeks to track the investment results (before fees and expenses) of the FTSE RAFITM Developed ex U.S. 1000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companies originating in countries that are classified as "developed" within the country classification definition of FTSE excluding the United States.</t>
  </si>
  <si>
    <t>Invesco FTSE RAFI Emerging Markets ETF</t>
  </si>
  <si>
    <t>PXH:US</t>
  </si>
  <si>
    <t>13.88 - 22.79</t>
  </si>
  <si>
    <t>46138E727</t>
  </si>
  <si>
    <t>US46138E7278</t>
  </si>
  <si>
    <t>The investment seeks to track the investment results (before fees and expenses) of the FTSE RAFITM Emerging Index (the "underlying index"). The fund generally will invest at least 90% of its total assets in the securities that comprise the underlying index as well as ADRs and GDRs that represent securities in the underlying index. The underlying index is designed to track the performance of securities of companies domiciled in emerging market countries with the highest ranking cumulative score ("Fundamental Value") selected from the constituents of the FTSE Emerging All Cap Index as determined by the index provider.</t>
  </si>
  <si>
    <t>Invesco DWA Energy Momentum ETF</t>
  </si>
  <si>
    <t>PXI.O</t>
  </si>
  <si>
    <t>PXI:US</t>
  </si>
  <si>
    <t>9.00 - 28.64</t>
  </si>
  <si>
    <t>46137V878</t>
  </si>
  <si>
    <t>US46137V8789</t>
  </si>
  <si>
    <t>The investment seeks to track the investment results (before fees and expenses) of the Dorsey Wright   Energy Technical Leaders Index (the "underlying index"). The fund generally will invest at least 90% of its total assets in the securities that comprise the underlying index. The underlying index is composed of at least 30 securities of companies in the energy sector that have powerful relative strength or "momentum" characteristics.</t>
  </si>
  <si>
    <t>Invesco Dynamic Oil &amp; Gas Services ETF</t>
  </si>
  <si>
    <t>PXJ:US</t>
  </si>
  <si>
    <t>1.5700 - 5.7700</t>
  </si>
  <si>
    <t>46137V670</t>
  </si>
  <si>
    <t>US46137V6700</t>
  </si>
  <si>
    <t>The investment seeks to track the investment results (before fees and expenses) of the Dynamic Oil Services IntellidexSM Index. The fund generally will invest at least 90% of its total assets in the securities that comprise the underlying index. The underlying index was composed of common stocks of U.S. companies that assist in the production processing and distribution of oil and gas. The fund is non-diversified.</t>
  </si>
  <si>
    <t>Invesco Dynamic Networking ETF</t>
  </si>
  <si>
    <t>PXQ:US</t>
  </si>
  <si>
    <t>43.05 - 74.30</t>
  </si>
  <si>
    <t>46137V688</t>
  </si>
  <si>
    <t>US46137V6882</t>
  </si>
  <si>
    <t>The investment seeks to track the investment results (before fees and expenses) of the Dynamic Networking IntellidexSM Index. 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</si>
  <si>
    <t>Principal Shareholder Yield ETF</t>
  </si>
  <si>
    <t>PY.O</t>
  </si>
  <si>
    <t>PY:US</t>
  </si>
  <si>
    <t>18.78 - 34.78</t>
  </si>
  <si>
    <t>74255Y300</t>
  </si>
  <si>
    <t>US74255Y3009</t>
  </si>
  <si>
    <t>The investment seeks to provide investment results that closely correspond before expenses to the performance of the Nasdaq US Shareholder Yield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(including value stock) of mid- to large-capitalization companies in the Nasdaq US Large Mid Cap Index (the "parent index") that exhibit higher degrees of shareholder yield.</t>
  </si>
  <si>
    <t>PYPE</t>
  </si>
  <si>
    <t>UBS ETRACS NYSEÂ® PicknsCorMidstreamâ„¢ ETN</t>
  </si>
  <si>
    <t>PYPE.K</t>
  </si>
  <si>
    <t>PYPE:US</t>
  </si>
  <si>
    <t>6.51 - 21.26</t>
  </si>
  <si>
    <t>US90274E2578</t>
  </si>
  <si>
    <t>The investment seeks to provide exposure to potential price appreciation in the NYSE   Pickens Core Midstream    Index (the    index   ). The securities are senior unsecured medium-term notes issued by UBS with a return linked to the performance of the index. The securities may pay a quarterly coupon during their term. The index measures the performance of the common stock of corporations and units of master limited partnerships (   MLPs   ) which represent U.S. midstream energy fundamentals agnostic of entity structure.</t>
  </si>
  <si>
    <t>Invesco DWA Basic Materials Momentum ETF</t>
  </si>
  <si>
    <t>PYZ.O</t>
  </si>
  <si>
    <t>PYZ:US</t>
  </si>
  <si>
    <t>34.23 - 65.92</t>
  </si>
  <si>
    <t>46137V704</t>
  </si>
  <si>
    <t>US46137V7047</t>
  </si>
  <si>
    <t>The investment seeks to track the investment results (before fees and expenses) of the Dorsey Wright   Basic Materials Technical Leaders Index (the "underlying index"). The fund generally will invest at least 90% of its total assets in the securities that comprise the underlying index. The underlying index is composed of at least 30 securities of companies in the basic materials sector that have powerful relative strength or "momentum" characteristics.</t>
  </si>
  <si>
    <t>Invesco National AMT-Free Muni Bd ETF</t>
  </si>
  <si>
    <t>PZA:US</t>
  </si>
  <si>
    <t>21.07 - 27.59</t>
  </si>
  <si>
    <t>46138E537</t>
  </si>
  <si>
    <t>US46138E5371</t>
  </si>
  <si>
    <t>The investment seeks to track the investment results (before fees and expenses) of the ICE BofAML National Long-Term Core Plus Municipal Securities Index (the "underlying index"). The fund generally will invest at least 80% of its total assets in municipal securities that comprise the underlying index and that also are exempt from the federal alternative minimum tax ("AMT"). The underlying index is composed of U.S. dollar-denominated investment grade tax-exempt debt publicly issued by U.S. states and territories and their political subdivisions in the U.S. domestic market with a term of at least 15 years remaining to final maturity.</t>
  </si>
  <si>
    <t>Invesco Cleantechâ„¢ ETF</t>
  </si>
  <si>
    <t>PZD:US</t>
  </si>
  <si>
    <t>32.41 - 66.73</t>
  </si>
  <si>
    <t>46137V407</t>
  </si>
  <si>
    <t>US46137V4077</t>
  </si>
  <si>
    <t>The investment seeks to track the investment results (before fees and expenses) of the Cleantech IndexTM. The fund generally will invest at least 90% of its total assets in the securities that comprise the underlying index which is designed to track the performance of publicly traded clean technology (or "cleantech") companies. Cleantech considers a company to be a cleantech company when it derives at least 50% of its revenues or operating profits from cleantech businesses.</t>
  </si>
  <si>
    <t>Invesco New York AMT-Free Muni Bd ETF</t>
  </si>
  <si>
    <t>PZT:US</t>
  </si>
  <si>
    <t>21.34 - 26.49</t>
  </si>
  <si>
    <t>Muni New York Long</t>
  </si>
  <si>
    <t>46138E529</t>
  </si>
  <si>
    <t>US46138E5298</t>
  </si>
  <si>
    <t>The investment seeks to track the investment results (before fees and expenses) of the ICE BofAML New York Long-Term Core Plus Municipal Securities Index (the "underlying index"). The fund generally will invest at least 80% of its total assets in municipal securities that comprise the underlying index and that also are exempt from the federal alternative minimum tax. The index is composed of U.S. dollar-denominated investment grade tax-exempt debt publicly issued by New York or any U.S. territory and their political subdivisions in the U.S. domestic market with a term of at least 15 years remaining to final maturity. It is non-diversified.</t>
  </si>
  <si>
    <t>First Trust NASDAQÂ® ABA Community Bk ETF</t>
  </si>
  <si>
    <t>QABA.O</t>
  </si>
  <si>
    <t>QABA:US</t>
  </si>
  <si>
    <t>27.44 - 52.66</t>
  </si>
  <si>
    <t>33736Q104</t>
  </si>
  <si>
    <t>US33736Q1040</t>
  </si>
  <si>
    <t>The investment seeks investment results that correspond generally to the price and yield (before the fund s fees and expenses) of an equity index called the NASDAQ OMX   ABA Community Bank IndexSM. The fund will normally invest at least 90% of its net assets (including investment borrowings) in the common stocks that comprise the index. The index is designed to track the performance of small mid and large capitalization companies that comprise the community banking industry.</t>
  </si>
  <si>
    <t>QAI:US</t>
  </si>
  <si>
    <t>26.58 - 32.01</t>
  </si>
  <si>
    <t>45409B107</t>
  </si>
  <si>
    <t>US45409B1070</t>
  </si>
  <si>
    <t>The investment seeks investment results that correspond generally to the price and yield performance of its underlying index the IQ Hedge Multi-Strategy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</si>
  <si>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QARP</t>
  </si>
  <si>
    <t>Xtrackers Russell 1000 US QARP ETF</t>
  </si>
  <si>
    <t>QARP.K</t>
  </si>
  <si>
    <t>QARP:US</t>
  </si>
  <si>
    <t>19.61 - 32.82</t>
  </si>
  <si>
    <t>US2330512425</t>
  </si>
  <si>
    <t>The investment seeks investment results that correspond generally to the performance before fees and expenses of the Russell 1000 2Qual/Val 5% Capped Factor Index (the "underlying index"). The fund will invest at least 80% of its total assets (but typically far more) in component securities of the underlying index. The underlying index is designed to track the equity market performance of companies in the United States selected on the investment style criteria ("factors") of quality and value. The fund is non-diversified.</t>
  </si>
  <si>
    <t>iShares MSCI Qatar ETF</t>
  </si>
  <si>
    <t>QAT.O</t>
  </si>
  <si>
    <t>QAT:US</t>
  </si>
  <si>
    <t>13.44 - 18.45</t>
  </si>
  <si>
    <t>46434V779</t>
  </si>
  <si>
    <t>US46434V7799</t>
  </si>
  <si>
    <t>The investment seeks to track the investment results of the MSCI All Qatar Capped Index. The fund will invest at least 90% of its assets in the component securities of the underlying index and in investments that have economic characteristics that are substantially identical to the component securities of the underlying index. The index which is designed to measure the equity market in Qatar is a free float-adjusted market capitalization-weighted index with a capping methodology applied to issuer weights. The fund is non-diversified.</t>
  </si>
  <si>
    <t>First Trust NASDAQÂ® Cln EdgeÂ® GrnEngyETF</t>
  </si>
  <si>
    <t>QCLN.O</t>
  </si>
  <si>
    <t>QCLN:US</t>
  </si>
  <si>
    <t>16.14 - 59.75</t>
  </si>
  <si>
    <t>33733E500</t>
  </si>
  <si>
    <t>US33733E5006</t>
  </si>
  <si>
    <t>The investment seeks investment results that correspond generally to the price and yield (before the fund s fees and expenses) of an equity index called the NASDAQ   Clean Edge   Green Energy IndexSM. The fund will normally invest at least 90% of its net assets (including investment borrowings) in the common stocks and depositary receipts that comprise the index. The index is designed to track the performance of small mid and large capitalization clean energy companies that are publicly traded in the United States. It is non-diversified.</t>
  </si>
  <si>
    <t>FlexShares Quality Dividend Defensv ETF</t>
  </si>
  <si>
    <t>QDEF.K</t>
  </si>
  <si>
    <t>QDEF:US</t>
  </si>
  <si>
    <t>30.54 - 48.90</t>
  </si>
  <si>
    <t>33939L845</t>
  </si>
  <si>
    <t>US33939L8458</t>
  </si>
  <si>
    <t>The investment seeks investment results that correspond generally to the price and yield performance before fees and expenses of the Northern Trust Quality Dividend Defensive IndexSM. The underlying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The fund will invest at least 80% of its total assets (exclusive of collateral held from securities lending) in the securities of the underlying index.</t>
  </si>
  <si>
    <t>FlexShares Quality Dividend ETF</t>
  </si>
  <si>
    <t>QDF:US</t>
  </si>
  <si>
    <t>30.34 - 49.40</t>
  </si>
  <si>
    <t>33939L860</t>
  </si>
  <si>
    <t>US33939L8607</t>
  </si>
  <si>
    <t>The investment seeks investment results that correspond generally to the price and yield performance before fees and expenses of the Northern Trust Quality Dividend IndexSM. The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Under normal circumstances the fund will invest at least 80% of its total assets (exclusive of collateral held from securities lending) in the securities of the index.</t>
  </si>
  <si>
    <t>QDIV</t>
  </si>
  <si>
    <t>Global X S&amp;P 500Â® Quality Dividend ETF</t>
  </si>
  <si>
    <t>QDIV.K</t>
  </si>
  <si>
    <t>QDIV:US</t>
  </si>
  <si>
    <t>15.76 - 27.35</t>
  </si>
  <si>
    <t>37954Y616</t>
  </si>
  <si>
    <t>US37954Y6169</t>
  </si>
  <si>
    <t>The investment seeks to provide investment results that correspond generally to the price and yield performance before fees and expenses of the S&amp;P 500   Quality High Dividend Index ("underlying index"). The fund invests at least 80% of its total assets in the securities of the underlying index. The underlying index is designed to provide exposure to U.S. equity securities included in the S&amp;P 500   Index that exhibit high quality and dividend yield characteristics as determined by Standard &amp; Poor s Financial Services LLC the provider of the underlying index (the "index provider"). The fund is non-diversified.</t>
  </si>
  <si>
    <t>FlexShares Quality Dividend Dynamic ETF</t>
  </si>
  <si>
    <t>QDYN.K</t>
  </si>
  <si>
    <t>QDYN:US</t>
  </si>
  <si>
    <t>29.08 - 49.37</t>
  </si>
  <si>
    <t>33939L852</t>
  </si>
  <si>
    <t>US33939L8524</t>
  </si>
  <si>
    <t>The investment seeks investment results that correspond generally to the price and yield performance before fees and expenses of the Northern Trust Quality Dividend Dynamic IndexSM. The underlying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The fund will invest at least 80% of its total assets (exclusive of collateral held from securities lending) in the securities of the index.</t>
  </si>
  <si>
    <t>QED:US</t>
  </si>
  <si>
    <t>17.70 - 24.40</t>
  </si>
  <si>
    <t>45409B404</t>
  </si>
  <si>
    <t>US45409B4041</t>
  </si>
  <si>
    <t>The investment seeks investment results that correspond (before fees and expenses) generally to the price and yield performance of its underlying index the IQ Hedge Event-Driven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</si>
  <si>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SPDRÂ® MSCI EAFE StrategicFactors ETF</t>
  </si>
  <si>
    <t>QEFA.K</t>
  </si>
  <si>
    <t>QEFA:US</t>
  </si>
  <si>
    <t>46.34 - 68.04</t>
  </si>
  <si>
    <t>78463X434</t>
  </si>
  <si>
    <t>US78463X4346</t>
  </si>
  <si>
    <t>The investment seeks to track the performance of the MSCI EAFE Factor Mix A-Series Index. The fund generally invests substantially all but at least 80% of its total assets in the securities comprising the index and in depositary receipts based on securities comprising the index. The index captures large- and mid-cap representation across 21 developed market Europe Australasia and Far East countries and aims to represent the performance of value low volatility and quality factor strategies.</t>
  </si>
  <si>
    <t>SPDRÂ® MSCI Emerging Mkts StratcFacts ETF</t>
  </si>
  <si>
    <t>QEMM.K</t>
  </si>
  <si>
    <t>QEMM:US</t>
  </si>
  <si>
    <t>40.91 - 62.34</t>
  </si>
  <si>
    <t>78463X426</t>
  </si>
  <si>
    <t>US78463X4262</t>
  </si>
  <si>
    <t>The investment seeks to track the performance of the MSCI Emerging Markets (EM) Factor Mix A-Series Index. The fund generally invests substantially all but at least 80% of its total assets in the securities comprising the index and in depositary receipts based on securities comprising the index. The index captures large- and mid-cap representation across 26 emerging markets countries and aims to represent the performance of value low volatility and quality factor strategies.</t>
  </si>
  <si>
    <t>QGRO</t>
  </si>
  <si>
    <t>American Century US Quality Growth ETF</t>
  </si>
  <si>
    <t>QGRO.K</t>
  </si>
  <si>
    <t>QGRO:US</t>
  </si>
  <si>
    <t>31.35 - 59.66</t>
  </si>
  <si>
    <t>US0250723071</t>
  </si>
  <si>
    <t>The investment seeks to provide investment results that closely correspond before fees and expenses to the performance of the iSTOXX American Century USA Quality Growth Index (the "index"). Under normal market conditions the fund invests at least 80% of its assets exclusive of collateral held from securities lending in the component securities of the underlying index. The index is designed to select securities of large- and mid-capitalization U.S. companies with attractive growth and quality fundamentals.</t>
  </si>
  <si>
    <t>QID:US</t>
  </si>
  <si>
    <t>7.92 - 32.11</t>
  </si>
  <si>
    <t>74347B243</t>
  </si>
  <si>
    <t>US74347B2438</t>
  </si>
  <si>
    <t>The investment seeks daily investment results before fees and expenses that correspond to two times the inverse (-2x) of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</si>
  <si>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QINT</t>
  </si>
  <si>
    <t>American Century Quality Dvrs Intl ETF</t>
  </si>
  <si>
    <t>QINT.K</t>
  </si>
  <si>
    <t>QINT:US</t>
  </si>
  <si>
    <t>28.11 - 45.78</t>
  </si>
  <si>
    <t>US0250724061</t>
  </si>
  <si>
    <t>The investment seeks to provide investment results that closely correspond before fees and expenses to the performance of the Alpha Vee American Century Diversified International Equity Index (the "index"). Under normal market conditions the fund invests at least 80% of its assets exclusive of collateral held from securities lending in the component securities of the underlying index. The index is designed to select securities with attractive growth valuation and quality fundamentals. The universe of the index is comprised of large- and mid-capitalization equity securities of global issuers in developed and emerging markets excluding the United States.</t>
  </si>
  <si>
    <t>FlexShares US Quality Large Cap ETF</t>
  </si>
  <si>
    <t>QLC:US</t>
  </si>
  <si>
    <t>24.15 - 39.22</t>
  </si>
  <si>
    <t>33939L746</t>
  </si>
  <si>
    <t>US33939L7468</t>
  </si>
  <si>
    <t>The investment seeks investment results that correspond generally to the price and yield performance before fees and expenses of the Northern Trust Quality Large Cap IndexSM. The underlying index is designed to reflect the performance of a selection of companies that in aggregate possess greater exposure to quality value and momentum factors relative to a universe of publicly-traded U.S. large-capitalization equity securities. The fund generally will invest under normal circumstances at least 80% of its total assets (exclusive of collateral held from securities lending) in the securities of its underlying index.</t>
  </si>
  <si>
    <t>QLD:US</t>
  </si>
  <si>
    <t>34.01 - 110.03</t>
  </si>
  <si>
    <t>74347R206</t>
  </si>
  <si>
    <t>US74347R2067</t>
  </si>
  <si>
    <t>The investment seeks daily investment results before fees and expenses that correspond to two times (2x)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</si>
  <si>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QLS:US</t>
  </si>
  <si>
    <t>17.29 - 25.06</t>
  </si>
  <si>
    <t>45409B305</t>
  </si>
  <si>
    <t>US45409B3050</t>
  </si>
  <si>
    <t>The investment seeks investment results that correspond (before fees and expenses) generally to the price and yield performance of its underlying index the IQ Hedge Long/Short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</si>
  <si>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iShares Aaa - A Rated Corporate Bond ETF</t>
  </si>
  <si>
    <t>QLTA.K</t>
  </si>
  <si>
    <t>QLTA:US</t>
  </si>
  <si>
    <t>47.79 - 59.53</t>
  </si>
  <si>
    <t>46429B291</t>
  </si>
  <si>
    <t>US46429B2916</t>
  </si>
  <si>
    <t>The investment seeks to track the investment results of the Bloomberg Barclays U.S. Corporate Aaa - A Capped Index. The fund generally will invest at least 90% of its assets in the component securities of the underlying index and may invest up to 10% of its assets in certain futures options and swap contracts cash and cash equivalents. The underlying index is a subset of the Bloomberg Barclays U.S. Corporate Index which measures the performance of the Aaa - A rated range of the fixed-rate U.S. dollar-denominated taxable corporate bond market.</t>
  </si>
  <si>
    <t>QLV</t>
  </si>
  <si>
    <t>FlexShares US Quality Low Vol ETF</t>
  </si>
  <si>
    <t>QLV:US</t>
  </si>
  <si>
    <t>28.80 - 44.87</t>
  </si>
  <si>
    <t>33939L654</t>
  </si>
  <si>
    <t>US33939L6544</t>
  </si>
  <si>
    <t>The investment seeks investment results that correspond generally to the price and yield performance before fees and expenses of the Northern Trust Quality Low Volatility IndexSM. The underlying index is designed to reflect the performance of a selection of companies that in aggregate possess lower overall absolute volatility characteristics relative to the Northern Trust 1250 Index a float-adjusted market capitalization weighted index of U.S. domiciled large- and mid-capitalization companies. Under normal circumstances the fund will invest at least 80% of its total assets in the securities of the underlying index. It is non-diversified.</t>
  </si>
  <si>
    <t>QLVD</t>
  </si>
  <si>
    <t>FlexShares Dev Mks ex-US Qual Lw Vol ETF</t>
  </si>
  <si>
    <t>QLVD.K</t>
  </si>
  <si>
    <t>QLVD:US</t>
  </si>
  <si>
    <t>19.11 - 26.67</t>
  </si>
  <si>
    <t>33939L647</t>
  </si>
  <si>
    <t>US33939L6478</t>
  </si>
  <si>
    <t>The investment seeks investment results that correspond generally to the price and yield performance before fees and expenses of the Northern Trust Developed Markets ex-US Quality Low Volatility IndexSM. The underlying index is designed to reflect the performance of a selection of companies that in aggregate possess lower overall absolute volatility characteristics relative to a broad universe of securities domiciled in developed market countries excluding the U.S. The fund will invest at least 80% of its total assets in the securities of the underlying index and in ADRs and GDRs based on the securities in the underlying index. It is non-diversified.</t>
  </si>
  <si>
    <t>QLVE</t>
  </si>
  <si>
    <t>FlexShares EMs Quality Lw Vol ETF</t>
  </si>
  <si>
    <t>QLVE.K</t>
  </si>
  <si>
    <t>QLVE:US</t>
  </si>
  <si>
    <t>18.56 - 26.51</t>
  </si>
  <si>
    <t>33939L639</t>
  </si>
  <si>
    <t>US33939L6395</t>
  </si>
  <si>
    <t>The investment seeks investment results that correspond generally to the price and yield performance before fees and expenses of the Northern Trust Emerging Markets Quality Low Volatility IndexSM. The underlying index is designed to reflect the performance of a selection of companies that in aggregate possess lower overall absolute volatility characteristics relative to a broad universe of securities domiciled in emerging market countries. Under normal circumstances the fund will invest at least 80% of its total assets in the securities of the underlying index and in ADRs and GDRs based on the securities in the underlying index. It is non-diversified.</t>
  </si>
  <si>
    <t>QMJ</t>
  </si>
  <si>
    <t>Direxion S&amp;P 500Â® Hi mns Lw Qlty ETF</t>
  </si>
  <si>
    <t>QMJ:US</t>
  </si>
  <si>
    <t>36.99 - 57.16</t>
  </si>
  <si>
    <t>25460G401</t>
  </si>
  <si>
    <t>US25460G4010</t>
  </si>
  <si>
    <t>The investment seeks investment results before fees and expenses that track the S&amp;P 500   150/50 Quality 0.30% Decrement Index. The fund under normal circumstances invests at least 80% of its net assets (plus borrowing for investment purposes) in securities that comprise the Long Component of the index or shares of exchange-traded funds ("ETFs") on the Long Component of the index. The index consists of a portfolio that has 150% long exposure to the S&amp;P 500   Quality Index (the "Long Component") and 50% short (or inverse) exposure to the S&amp;P 500   Quality - Lowest Quintile Index (the "Short Component"). It is non-diversified.</t>
  </si>
  <si>
    <t>IQ Hedge Market Neutral Tracker ETF</t>
  </si>
  <si>
    <t>QMN:US</t>
  </si>
  <si>
    <t>23.78 - 28.77</t>
  </si>
  <si>
    <t>45409B503</t>
  </si>
  <si>
    <t>US45409B5030</t>
  </si>
  <si>
    <t>The investment seeks investment results that correspond (before fees and expenses) generally to the price and yield performance of its underlying index the IQ Hedge Market Neutral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</si>
  <si>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Alpha Architect US Quantitative Momt ETF</t>
  </si>
  <si>
    <t>QMOM.K</t>
  </si>
  <si>
    <t>QMOM:US</t>
  </si>
  <si>
    <t>21.37 - 46.01</t>
  </si>
  <si>
    <t>02072L409</t>
  </si>
  <si>
    <t>US02072L4095</t>
  </si>
  <si>
    <t>The investment seeks to track the total return performance before fees and expenses of the Alpha Architect Quantitative Momentum Index. The fund will normally invest at least 80% of its total assets in the component securities of the Alpha Architect Quantitative Momentum Index. The index uses a 5-step quantitative rules-based methodology to identify a portfolio of approximately 40-50 U.S. equity securities with positive momentum. A "momentum" style of investing emphasizes investing in securities that have had higher recent total return performance compared to other securities.</t>
  </si>
  <si>
    <t>First Trust NASDAQ-100 Equal Wtd ETF</t>
  </si>
  <si>
    <t>QQEW.O</t>
  </si>
  <si>
    <t>QQEW:US</t>
  </si>
  <si>
    <t>53.69 - 94.80</t>
  </si>
  <si>
    <t>US3373441050</t>
  </si>
  <si>
    <t>The investment seeks investment results that correspond generally to the price and yield (before the fund s fees and expenses) of an equity index called the NASDAQ-100 Equal Weighted IndexSM. The fund will normally invest at least 90% of its net assets (including investment borrowings) in the common stocks and depositary receipts that comprise the index. The index is the equal-weighted version of the NASDAQ-100 Index   which includes 100 of the largest U.S. and international non-financial companies listed on Nasdaq based on market capitalization.</t>
  </si>
  <si>
    <t>QQH</t>
  </si>
  <si>
    <t>HCM Defender 100 Index ETF</t>
  </si>
  <si>
    <t>QQH:US</t>
  </si>
  <si>
    <t>22.95 - 40.24</t>
  </si>
  <si>
    <t>66538R748</t>
  </si>
  <si>
    <t>US66538R7483</t>
  </si>
  <si>
    <t>The investment seeks to provide investment results that correspond before fees and expenses generally to the performance of the HCM Defender 100 Index (the "HCM 100 index"). The fund seeks to achieve its investment objective by investing at least 80% of its net assets including borrowings for investment purposes but exclusive of collateral held from securities lending in securities included in the HCM 100 index. The HCM 100 index seeks to outperform the Solactive US Technology 100 Index a proprietary methodology.</t>
  </si>
  <si>
    <t>Invesco QQQ Trust</t>
  </si>
  <si>
    <t>QQQ.O</t>
  </si>
  <si>
    <t>QQQ:US</t>
  </si>
  <si>
    <t>164.93 - 303.50</t>
  </si>
  <si>
    <t>US46090E1038</t>
  </si>
  <si>
    <t>The investment seeks investment results that generally correspond to the price and yield performance of the NASDAQ   100 Index  . To maintain the correspondence between the composition and weights of the securities in the trust (the "securities") and the stocks in the NASDAQ-100 Index   the adviser adjusts the securities from time to time to conform to periodic changes in the identity and/or relative weights of index securities. The composition and weighting of the securities portion of a portfolio deposit are also adjusted to conform to changes in the index.</t>
  </si>
  <si>
    <t>Direxion NASDAQ-100Â® Equal Wtd ETF</t>
  </si>
  <si>
    <t>QQQE.K</t>
  </si>
  <si>
    <t>QQQE:US</t>
  </si>
  <si>
    <t>40.13 - 70.82</t>
  </si>
  <si>
    <t>25459Y207</t>
  </si>
  <si>
    <t>US25459Y2072</t>
  </si>
  <si>
    <t>The investment seeks investment results before fees and expenses that track the NASDAQ-100   Equal Weighted Index. The fund under normal circumstances invests at least 80% of its assets in the securities that comprise the index. The index is the equal weighted version of the NASDAQ-100 Index   which includes approximately 100 of the largest domestic and international non-financial companies listed on the NASDAQ   Stock Market based on market capitalization. The fund is non-diversified.</t>
  </si>
  <si>
    <t>QQQJ</t>
  </si>
  <si>
    <t>Invesco NASDAQ Next Gen 100 ETF</t>
  </si>
  <si>
    <t>QQQJ.O</t>
  </si>
  <si>
    <t>QQQJ:US</t>
  </si>
  <si>
    <t>24.67 - 28.39</t>
  </si>
  <si>
    <t>46138G631</t>
  </si>
  <si>
    <t>US46138G6310</t>
  </si>
  <si>
    <t>The investment seeks to track the investment results (before fees and expenses) of the NASDAQ Next Generation 100 Index  . The fund generally will invest at least 90% of its total assets in the securities that comprise the underlying index. Strictly in accordance with its guidelines and mandated procedures Nasdaq Inc. compiles maintains and calculates the underlying index which is comprised of securities of the next generation of Nasdaq-listed non-financial companies; that is the largest 100 Nasdaq-listed companies outside of the NASDAQ-100 Index   (the    NASDAQ-100   ) based on market capitalization. It is non-diversified.</t>
  </si>
  <si>
    <t>QQQM</t>
  </si>
  <si>
    <t>Invesco NASDAQ 100 ETF</t>
  </si>
  <si>
    <t>QQQM.O</t>
  </si>
  <si>
    <t>QQQM:US</t>
  </si>
  <si>
    <t>109.69 - 122.71</t>
  </si>
  <si>
    <t>46138G649</t>
  </si>
  <si>
    <t>US46138G6492</t>
  </si>
  <si>
    <t>The investment seeks to track the investment results (before fees and expenses) of the NASDAQ-100 Index   (the    underlying index   ). The fund generally will invest at least 90% of its total assets in the securities that comprise the underlying index. Strictly in accordance with its guidelines and mandated procedures Nasdaq Inc. (   Nasdaq    or the    index provider   ) compiles maintains and calculates the underlying index which includes securities of 100 of the largest domestic and international nonfinancial companies listed on The Nasdaq Stock Market LLC based on market capitalization. It is non-diversified.</t>
  </si>
  <si>
    <t>QQQN</t>
  </si>
  <si>
    <t>VictoryShares Nasdaq Next 50 ETF</t>
  </si>
  <si>
    <t>QQQN.O</t>
  </si>
  <si>
    <t>QQQN:US</t>
  </si>
  <si>
    <t>24.87 - 28.74</t>
  </si>
  <si>
    <t>92647X806</t>
  </si>
  <si>
    <t>US92647X8065</t>
  </si>
  <si>
    <t>The investment seeks to provide investment results that track the performance of the Nasdaq Q-50 Index before fees and expenses. The fund seeks to achieve its investment objective by investing at least 80% of its assets in securities in the index. The index is composed of the 50 largest nonfinancial domestic and international companies listed on The Nasdaq Stock Market based on market capitalization after excluding the companies included in the Nasdaq-100 Index.</t>
  </si>
  <si>
    <t>First Trust NASDAQ-100 ex-Tech Sect ETF</t>
  </si>
  <si>
    <t>QQXT.O</t>
  </si>
  <si>
    <t>QQXT:US</t>
  </si>
  <si>
    <t>41.89 - 73.92</t>
  </si>
  <si>
    <t>33733E401</t>
  </si>
  <si>
    <t>US33733E4017</t>
  </si>
  <si>
    <t>The investment seeks investment results that correspond generally to the price and yield (before the fund s fees and expenses) of an equity index called the NASDAQ-100 Ex-Tech Sector IndexSM. The fund will normally invest at least 90% of its net assets (including investment borrowings) in the common stocks and depositary receipts that comprise the index. The index is an equal-weighted index composed of the securities comprising the NASDAQ-100 Index   that are not classified as "technology" according to the Industry Classification Benchmark ("ICB") classification system.</t>
  </si>
  <si>
    <t>QRFT</t>
  </si>
  <si>
    <t>QRAFT AI-Enhanced US Large Cap ETF</t>
  </si>
  <si>
    <t>QRFT.K</t>
  </si>
  <si>
    <t>QRFT:US</t>
  </si>
  <si>
    <t>20.67 - 36.33</t>
  </si>
  <si>
    <t>30151E798</t>
  </si>
  <si>
    <t>US30151E7985</t>
  </si>
  <si>
    <t>The investment seeks capital appreciation. The fund is an actively-managed ETF that seeks to achieve its investment objective by investing at least 80% of its net assets plus the amounts of any borrowings for investment purposes in securities of U.S.-listed large capitalization companies. In pursuing its investment objective the Adviser consults a database generated by Qraft s AI Quantitative Investment System which automatically selects and weights portfolios of companies to provide a balanced exposure to five main factors affecting the U.S. market: quality size value momentum and volatility. The fund is non-diversified.</t>
  </si>
  <si>
    <t>QSY</t>
  </si>
  <si>
    <t>WisdomTree US Quality Sharehld Yld ETF</t>
  </si>
  <si>
    <t>QSY:US</t>
  </si>
  <si>
    <t>54.47 - 96.29</t>
  </si>
  <si>
    <t>97717W547</t>
  </si>
  <si>
    <t>US97717W5470</t>
  </si>
  <si>
    <t>The investment seeks income and capital appreciation. The fund an exchange traded fund is actively managed using a model-based approach. It seeks to achieve its investment objective by investing primarily in U.S. equity securities that provide a high "total shareholder yield" and exhibit favorable quality characteristics that demonstrate a company s profitability such as strong ROE and/or ROA. The fund invests primarily in equity securities of companies domiciled in the U.S. or listed on a U.S. exchange. The advisor generally expects to invest in large- and mid-capitalization companies and may invest in any sector. The fund is non-diversified.</t>
  </si>
  <si>
    <t>First Trust NASDAQ-100-Tech Sector ETF</t>
  </si>
  <si>
    <t>QTEC.O</t>
  </si>
  <si>
    <t>QTEC:US</t>
  </si>
  <si>
    <t>60.33 - 131.49</t>
  </si>
  <si>
    <t>US3373451026</t>
  </si>
  <si>
    <t>The investment seeks investment results that correspond generally to the price and yield (before the fund s fees and expenses) of an equity index called the NASDAQ-100 Technology Sector IndexSM. The fund will normally invest at least 90% of its net assets (including investment borrowings) in the common stocks and depositary receipts that comprise the index. The index is an equal-weighted index composed of the securities comprising the NASDAQ-100 Index   that are classified as "technology" according to the Industry Classification Benchmark classification system.</t>
  </si>
  <si>
    <t>QTUM</t>
  </si>
  <si>
    <t>Defiance Quantum ETF</t>
  </si>
  <si>
    <t>QTUM.K</t>
  </si>
  <si>
    <t>QTUM:US</t>
  </si>
  <si>
    <t>19.70 - 38.04</t>
  </si>
  <si>
    <t>26922A420</t>
  </si>
  <si>
    <t>US26922A4206</t>
  </si>
  <si>
    <t>The investment seeks to track the total return performance before fees and expenses of the BlueStar Quantum Computing and Machine Learning Index (the "index"). Under normal circumstances at least 80% of the fund s total assets (exclusive of any collateral held from securities lending) will be invested in the component securities of the index or in depositary receipts representing such component securities. The index consists of a modified equal-weighted portfolio of the stock of companies whose products or services are predominantly tied to the development of quantum computing and machine learning technology. The fund is non-diversified.</t>
  </si>
  <si>
    <t>iShares MSCI USA Quality Factor ETF</t>
  </si>
  <si>
    <t>QUAL.K</t>
  </si>
  <si>
    <t>QUAL:US</t>
  </si>
  <si>
    <t>68.20 - 114.85</t>
  </si>
  <si>
    <t>46432F339</t>
  </si>
  <si>
    <t>US46432F3394</t>
  </si>
  <si>
    <t>The investment seeks to track the investment results of the MSCI USA Sector Neutral Quality Index composed of U.S. large- and mid-capitalization stocks with quality characteristics as identified through certain fundamental metrics.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</si>
  <si>
    <t>SPDRÂ® MSCI USA StrategicFactors ETF</t>
  </si>
  <si>
    <t>QUS:US</t>
  </si>
  <si>
    <t>64.57 - 102.88</t>
  </si>
  <si>
    <t>78468R812</t>
  </si>
  <si>
    <t>US78468R8126</t>
  </si>
  <si>
    <t>The investment seeks to track the performance of the MSCI USA Factor Mix A-Series Capped Index. The fund invests at least 80% of its total assets in the securities comprising the index. The index is designed to measure the equity market performance of large-and mid-cap companies across the U.S. equity market. It aims to represent the performance of a combination of three factors: value quality and low volatility. It is an equal weighted combination of the following three MSCI Factor Indices in a single composite index: the MSCI USA Value Weighted Index the MSCI USA Quality Index and the MSCI USA Minimum Volatility Index.</t>
  </si>
  <si>
    <t>Alpha Architect US Quantitative Val ETF</t>
  </si>
  <si>
    <t>QVAL.K</t>
  </si>
  <si>
    <t>QVAL:US</t>
  </si>
  <si>
    <t>15.38 - 31.05</t>
  </si>
  <si>
    <t>02072L102</t>
  </si>
  <si>
    <t>US02072L1026</t>
  </si>
  <si>
    <t>The investment seeks to track the total return performance before fees and expenses of the Alpha Architect Quantitative Value Index. The fund will normally invest at least 80% of its total assets in the component securities of the Alpha Architect Quantitative Value Index. The index uses a 5-step quantitative rules-based methodology to identify a portfolio of approximately 40-50 undervalued U.S. equity securities with the potential for capital appreciation.</t>
  </si>
  <si>
    <t>Arrow QVM Equity Factor ETF</t>
  </si>
  <si>
    <t>QVM:US</t>
  </si>
  <si>
    <t>15.23 - 30.05</t>
  </si>
  <si>
    <t>US0427657848</t>
  </si>
  <si>
    <t>The investment seeks to replicate investment results that generally correspond before fees and expenses to the price and yield performance of AI Quality Value Momentum Index. The fund generally will invest at least 80% of its total assets in common stocks and exchange-traded funds (   ETFs   ) that invest in common stocks that comprise the AI Quality Value Momentum Index. The index selects investments pursuant to a proprietary Tri-Factor    methodology that seeks to identify the components with the strongest fundamental performance characteristics.</t>
  </si>
  <si>
    <t>SPDRÂ® MSCI World StrategicFactors ETF</t>
  </si>
  <si>
    <t>QWLD.K</t>
  </si>
  <si>
    <t>QWLD:US</t>
  </si>
  <si>
    <t>59.56 - 90.07</t>
  </si>
  <si>
    <t>78463X418</t>
  </si>
  <si>
    <t>US78463X4189</t>
  </si>
  <si>
    <t>The investment seeks to track the performance of the MSCI World Factor Mix A-Series Index. The fund generally invests substantially all but at least 80% of its total assets in the securities comprising the index and in depositary receipts based on securities comprising the index. The index captures large-and mid-cap representation across 23 developed countries and aims to represent the performance of value low volatility and quality factor strategies.</t>
  </si>
  <si>
    <t>Global X NASDAQ 100 Covered Call ETF</t>
  </si>
  <si>
    <t>QYLD.O</t>
  </si>
  <si>
    <t>QYLD:US</t>
  </si>
  <si>
    <t>17.22 - 24.18</t>
  </si>
  <si>
    <t>37954Y483</t>
  </si>
  <si>
    <t>US37954Y4834</t>
  </si>
  <si>
    <t>The investment seeks to provide investment results that closely correspond before fees and expenses generally to the price and yield performance of the CBOE NASDAQ-100   BuyWrite V2 Index (the "underlying index"). The fund will invest at least 80% of its total assets in the securities of the underlying index. The CBOE NASDAQ-100   BuyWrite Index is a benchmark index that measures the performance of a theoretical portfolio that holds a portfolio of the stocks included in the NASDAQ-100   Index and "writes" (or sells) a succession of one-month at-the-money NASDAQ-100   Index covered call options. It is non-diversified.</t>
  </si>
  <si>
    <t>QYLG</t>
  </si>
  <si>
    <t>Global X Nasdaq 100Â® Covered Call&amp;Gr ETF</t>
  </si>
  <si>
    <t>QYLG.O</t>
  </si>
  <si>
    <t>QYLG:US</t>
  </si>
  <si>
    <t>26.05 - 29.50</t>
  </si>
  <si>
    <t>37954Y269</t>
  </si>
  <si>
    <t>US37954Y2697</t>
  </si>
  <si>
    <t>The investment seeks to provide investment results that correspond generally to the price and yield performance before fees and expenses of the Cboe Nasdaq 100 Half BuyWrite V2 Index ("underlying index"). The fund invests at least 80% of its total assets in the securities of the underlying index. The underlying index measures the performance of a theoretical portfolio that holds a portfolio of the stocks included in the NASDAQ 100   Index (the "reference index") and "writes" (or sells) a succession of one-month at-the-money covered call options on the reference index. It generally will use a replication strategy. The fund is non-diversified.</t>
  </si>
  <si>
    <t>RAAX</t>
  </si>
  <si>
    <t>VanEck Vectors Real Asset Allocation ETF</t>
  </si>
  <si>
    <t>RAAX.K</t>
  </si>
  <si>
    <t>RAAX:US</t>
  </si>
  <si>
    <t>16.86 - 26.04</t>
  </si>
  <si>
    <t>92189F130</t>
  </si>
  <si>
    <t>US92189F1306</t>
  </si>
  <si>
    <t>The investment seeks long-term total return. The fund invests under normal circumstances primarily in (i) exchange-traded products that provide exposure to real assets through investment in domestic and foreign equity and debt securities master limited partnerships ("MLPs") and physical commodities including ETFs and non-1940 Act (defined herein) commodity pools or commodity trusts and exchange traded notes ("ETNs") (collectively "ETPs"); and (ii) cash or cash equivalents. It is non-diversified.</t>
  </si>
  <si>
    <t>RAFE</t>
  </si>
  <si>
    <t>PIMCO RAFI ESG US ETF</t>
  </si>
  <si>
    <t>RAFE.K</t>
  </si>
  <si>
    <t>RAFE:US</t>
  </si>
  <si>
    <t>16.46 - 25.63</t>
  </si>
  <si>
    <t>72201T342</t>
  </si>
  <si>
    <t>US72201T3427</t>
  </si>
  <si>
    <t>The investment seeks to provide total return that closely corresponds before fees and expenses to the total return of the RAFI ESG US Index. The fund seeks to achieve its investment objective by investing under normal circumstances at least 80% of its total assets in the component securities of the RAFI ESG US Index. The underlying index is constructed by RAFI Indices LLC using a rules-based approach within publicly traded U.S. equities to create an integrated ESG strategy which overweights companies that rate well across various ESG themes and excludes companies with a major involvement in industries such as tobacco gaming weapons and fossil fuels.</t>
  </si>
  <si>
    <t>ProShares RAFIÂ® Long/Short</t>
  </si>
  <si>
    <t>RALS.K</t>
  </si>
  <si>
    <t>RALS:US</t>
  </si>
  <si>
    <t>29.56 - 34.86</t>
  </si>
  <si>
    <t>74347X310</t>
  </si>
  <si>
    <t>US74347X3109</t>
  </si>
  <si>
    <t>The investment seeks investment results before fees and expenses that track the performance of the FTSE RAFITM US 1000 Long/Short Total Return Index (the "index"). The fund invests in financial instruments that ProShare Advisors believes in combination should track the performance of the index. The index allocates an aggregate equal dollar amount to both long and short equity positions each time that the index rebalances. To be "long" means to hold or have long exposure to an asset with the expectation that its value will increase over time. The fund is non-diversified.</t>
  </si>
  <si>
    <t>FlexShares Ready Access Variable Inc ETF</t>
  </si>
  <si>
    <t>RAVI.K</t>
  </si>
  <si>
    <t>RAVI:US</t>
  </si>
  <si>
    <t>72.50 - 76.45</t>
  </si>
  <si>
    <t>33939L886</t>
  </si>
  <si>
    <t>US33939L8862</t>
  </si>
  <si>
    <t>The investment seeks maximum current income consistent with the preservation of capital and liquidity. The fund seeks to achieve its investment objective by investing at least 80% of its total assets in a non-diversified portfolio of fixed-income instruments including bonds debt securities and other similar instruments issued by U.S. and non-U.S. public and private sector entities. The dollar-weighted average portfolio maturity of the fund is normally not expected to exceed two years. It may invest up to 20% of its total assets in fixed-income securities and instruments of issuers in emerging markets. The fund is non-diversified.</t>
  </si>
  <si>
    <t>RBGBF</t>
  </si>
  <si>
    <t>RBGBF.PK</t>
  </si>
  <si>
    <t>RBGBF:US</t>
  </si>
  <si>
    <t>19.30 - 19.30</t>
  </si>
  <si>
    <t>RBIN</t>
  </si>
  <si>
    <t>Nationwide Risk-Based Intl Eq ETF</t>
  </si>
  <si>
    <t>RBIN.K</t>
  </si>
  <si>
    <t>RBIN:US</t>
  </si>
  <si>
    <t>18.88 - 26.53</t>
  </si>
  <si>
    <t>26922A669</t>
  </si>
  <si>
    <t>US26922A6698</t>
  </si>
  <si>
    <t>The investment seeks to track the total return performance before fees and expenses of the Rothschild &amp; Co Risk-Based International Index. At least 80% of its total assets will be invested in the component securities of the index. The index is a rules-based equal risk-weighted index that is designed to provide exposure to large capitalization companies in developed markets outside the U.S. and Canada with lower volatility reduced maximum drawdown and an improved Sharpe ratio as compared to traditional market capitalization weighted approaches.</t>
  </si>
  <si>
    <t>RBUS</t>
  </si>
  <si>
    <t>Nationwide Risk-Based US Equity ETF</t>
  </si>
  <si>
    <t>RBUS.K</t>
  </si>
  <si>
    <t>RBUS:US</t>
  </si>
  <si>
    <t>21.01 - 34.48</t>
  </si>
  <si>
    <t>26922A677</t>
  </si>
  <si>
    <t>US26922A6771</t>
  </si>
  <si>
    <t>The investment seeks to track the total return performance before fees and expenses of the Rothschild &amp; Co Risk-Based US Index (the "index"). The advisor attempts to invest all or substantially all of its assets in the component securities that make up the index. Normally at least 80% of the fund s total assets will be invested in the component securities of the index. The index is a rules-based equal risk-weighted index that is designed to provide exposure to U.S.-listed large capitalization companies with lower volatility reduced maximum drawdown and an improved Sharpe ratio as compared to traditional market capitalization weighted approaches.</t>
  </si>
  <si>
    <t>Invesco S&amp;P 500Â® Equal Wt Cnsm Disc ETF</t>
  </si>
  <si>
    <t>RCD:US</t>
  </si>
  <si>
    <t>55.72 - 116.71</t>
  </si>
  <si>
    <t>46137V381</t>
  </si>
  <si>
    <t>US46137V3814</t>
  </si>
  <si>
    <t>The investment seeks to track the investment results (before fees and expenses) of the S&amp;P 500   Equal Weight Consumer Discretionary Index (the "underlying index"). The fund generally will invest at least 90% of its total assets in the securities that comprise the underlying index. The underlying index is composed of all of the components of the S&amp;P 500   Consumer Discretionary Index an index that contains the common stocks of all companies included in the S&amp;P 500   Index that are classified as members of the consumer discretionary sector as defined according to the Global Industry Classification Standard ("GICS"). The fund is non-diversified.</t>
  </si>
  <si>
    <t>RDFI</t>
  </si>
  <si>
    <t>Rareview Dynamic Fixed Income ETF</t>
  </si>
  <si>
    <t>RDFI.K</t>
  </si>
  <si>
    <t>RDFI:US</t>
  </si>
  <si>
    <t>24.61 - 26.61</t>
  </si>
  <si>
    <t>19423L722</t>
  </si>
  <si>
    <t>US19423L7221</t>
  </si>
  <si>
    <t>The investment seeks total return with an emphasis on providing current income. Under normal market conditions the fund will invest at least 80% of its net assets (plus any borrowings for investment purposes) in fixed income closed-end funds trading at a discount or premium to their underlying net asset value and that pay regular periodic cash distributions. Through its investments in closed-end funds that hold non-U.S. fixed income securities the fund may invest indirectly in foreign securities including securities of issuers located in emerging markets. It is non-diversified.</t>
  </si>
  <si>
    <t>Invesco S&amp;P Ultra Dividend Revenue ETF</t>
  </si>
  <si>
    <t>RDIV.K</t>
  </si>
  <si>
    <t>RDIV:US</t>
  </si>
  <si>
    <t>19.38 - 40.11</t>
  </si>
  <si>
    <t>46138G656</t>
  </si>
  <si>
    <t>US46138G6567</t>
  </si>
  <si>
    <t>The investment seeks to track the investment results (before fees and expenses) of the S&amp;P 900   Dividend Revenue-Weighted Index (the "underlying index"). The fund generally will invest at least 90% of its total assets in the securities that comprise the underlying index. The underlying index includes positive revenue producing constituent securities of the S&amp;P 900   Index (the "parent index") which combines the S&amp;P 500   Index and S&amp;P MidCap   400 Index to form an investable benchmark for the large- and mid-cap universe of the U.S. equity market. The fund is non-diversified.</t>
  </si>
  <si>
    <t>RDOG</t>
  </si>
  <si>
    <t>ALPS REIT Dividend Dogs ETF</t>
  </si>
  <si>
    <t>RDOG.K</t>
  </si>
  <si>
    <t>RDOG:US</t>
  </si>
  <si>
    <t>23.83 - 51.35</t>
  </si>
  <si>
    <t>00162Q106</t>
  </si>
  <si>
    <t>US00162Q1067</t>
  </si>
  <si>
    <t>The investment seeks investment results that replicate as closely as possible before fees and expenses the performance of an index called the S-Network REIT Dividend Dogs Index (the "underlying index"). The fund will normally invest at least 90% of its total assets in common stocks and other equity securities that comprise the underlying index. The underlying index is a rules-based index intended to give investors a means of tracking the overall performance of the highest dividend paying real estate investment trusts ("REITs") in the S-Network US Composite REIT Index a universe of mainly REITs listed in the United States on a segment-by-segment basis.</t>
  </si>
  <si>
    <t>First Trust Rising Dividend Achiev ETF</t>
  </si>
  <si>
    <t>RDVY.O</t>
  </si>
  <si>
    <t>RDVY:US</t>
  </si>
  <si>
    <t>21.33 - 36.99</t>
  </si>
  <si>
    <t>33738R506</t>
  </si>
  <si>
    <t>US33738R5063</t>
  </si>
  <si>
    <t>The investment seeks investment results that correspond generally to the price and yield (before fees and expenses) of the NASDAQ US Rising Dividend Achievers Index. The fund will normally invest at least 90% of its net assets (including investment borrowings) in the common stock and depositary receipts that comprise the index. The index is designed to provide access to a diversified portfolio of small mid and large capitalization companies with a history of raising their dividends while exhibiting the characteristics to continue to do so in the future by including companies with strong cash balances low debt and increasing earnings.</t>
  </si>
  <si>
    <t>REC</t>
  </si>
  <si>
    <t>Emles Real Estate Credit ETF</t>
  </si>
  <si>
    <t>REC:US</t>
  </si>
  <si>
    <t>24.77 - 25.15</t>
  </si>
  <si>
    <t>US2913616080</t>
  </si>
  <si>
    <t>The investment seeks investment results that correspond before fees and expenses to the price and yield performance of the Solactive U.S. Real Estate Bond Index (the "index"). The index is a market value weighted index designed to measure the performance of corporate bonds issued in the U.S. by U.S. companies (and their subsidiaries) in the real estate sector. The fund will generally invest at least 90% of its net assets (plus borrowings for investment purposes) in the component securities of the index and may invest up to 10% of its assets in certain futures options and swap contracts cash and cash equivalents. It is non-diversified.</t>
  </si>
  <si>
    <t>RECS</t>
  </si>
  <si>
    <t>Columbia Research Enhanced Core ETF</t>
  </si>
  <si>
    <t>RECS.K</t>
  </si>
  <si>
    <t>RECS:US</t>
  </si>
  <si>
    <t>14.77 - 23.99</t>
  </si>
  <si>
    <t>19761L706</t>
  </si>
  <si>
    <t>US19761L7064</t>
  </si>
  <si>
    <t>The investment seeks investment results that before fees and expenses closely correspond to the performance of the Beta Advantage   Research Enhanced U.S. Equity Index. The fund invests at least 80% of its assets in the securities of the index. The index is comprised of a subset of the companies within the Russell 1000   Index. The index was designed to reflect the performance of U.S. large- and mid-cap growth and value companies through the application of a rules-based methodology which typically results in approximately 325-400 Index holdings but this range can fluctuate because the index has no constraints on number of holdings.</t>
  </si>
  <si>
    <t>iShares Global REIT ETF</t>
  </si>
  <si>
    <t>REET.K</t>
  </si>
  <si>
    <t>REET:US</t>
  </si>
  <si>
    <t>15.62 - 28.89</t>
  </si>
  <si>
    <t>46434V647</t>
  </si>
  <si>
    <t>US46434V6478</t>
  </si>
  <si>
    <t>The investment seeks to track the investment results of the FTSE EPRA/NAREIT Global REITs Index. The index is designed to track the performance of publicly-listed real estate investment trusts ("REITs") (or their local equivalents) in both developed and emerging markets.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t>
  </si>
  <si>
    <t>ProShares S&amp;P MidCap 400 Dividend Arst</t>
  </si>
  <si>
    <t>REGL.K</t>
  </si>
  <si>
    <t>REGL:US</t>
  </si>
  <si>
    <t>37.74 - 61.37</t>
  </si>
  <si>
    <t>74347B680</t>
  </si>
  <si>
    <t>US74347B6801</t>
  </si>
  <si>
    <t>The investment seeks investment results before fees and expenses that track the performance of the S&amp;P MidCap 400   Dividend Aristocrats Index (the "index"). Under normal circumstances the fund will invest at least 80% of its total assets in component securities. The index contains a minimum of 40 stocks which are equally weighted. No single sector is allowed to comprise more than 30% of the index weight.</t>
  </si>
  <si>
    <t>REK:US</t>
  </si>
  <si>
    <t>11.02 - 19.63</t>
  </si>
  <si>
    <t>74347X641</t>
  </si>
  <si>
    <t>US74347X6417</t>
  </si>
  <si>
    <t>The investment seeks daily investment results before fees and expenses that correspond to the inverse (-1x) of the daily performance of the Dow Jones U.S. Real EstateSM Index. The fund invests in financial instruments that ProShare Advisors believes in combination should produce daily returns consistent with the fund s investment objective. The index measures the performance of certain companies in the real estate industry of the U.S. equity market. Component companies include among others real estate holding and development and real estate services companies and real estate investment trusts ("REITs"). The fund is non-diversified.</t>
  </si>
  <si>
    <t>iShares Mortgage Real Estate Capped ETF</t>
  </si>
  <si>
    <t>REM:US</t>
  </si>
  <si>
    <t>13.03 - 48.39</t>
  </si>
  <si>
    <t>46435G342</t>
  </si>
  <si>
    <t>US46435G3424</t>
  </si>
  <si>
    <t>The investment seeks to track the investment results of the FTSE NAREIT All Mortgage Capped Index composed of U.S. real estate investment trusts ("REITs") that hold U.S. residential and commercial mortgages.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and commercial mortgage real estate mortgage finance and savings associations sectors of the U.S. equity market. The fund is non-diversified.</t>
  </si>
  <si>
    <t>VanEck Vectors Rare Earth/Strat Mtls ETF</t>
  </si>
  <si>
    <t>REMX.K</t>
  </si>
  <si>
    <t>REMX:US</t>
  </si>
  <si>
    <t>23.91 - 49.35</t>
  </si>
  <si>
    <t>92189H805</t>
  </si>
  <si>
    <t>US92189H8051</t>
  </si>
  <si>
    <t>The investment seeks to replicate as closely as possible before fees and expenses the price and yield performance of the MVIS   Global Rare Earth/Strategic Metals Index. The fund normally invests at least 80% of its total assets in securities that comprise the fund s benchmark index. The index includes companies primarily engaged in a variety of activities that are related to the producing refining and recycling of rare earth and strategic metals and minerals. It is non-diversified.</t>
  </si>
  <si>
    <t>RESD</t>
  </si>
  <si>
    <t>WisdomTree International ESG</t>
  </si>
  <si>
    <t>RESD.K</t>
  </si>
  <si>
    <t>RESD:US</t>
  </si>
  <si>
    <t>18.26 - 27.39</t>
  </si>
  <si>
    <t>97717Y709</t>
  </si>
  <si>
    <t>US97717Y7094</t>
  </si>
  <si>
    <t>The investment seeks capital appreciation. The fund is actively managed using a model-based approach. It seeks to achieve its investment objective by investing primarily in equity securities of issuers in developed markets excluding the United States and Canada that exhibit certain characteristics that the Adviser believes to be indicative of positive future returns as well as incorporating favorable environmental social and governance ("ESG") characteristics based on a model developed by WisdomTree Asset Management. The fund is non-diversified.</t>
  </si>
  <si>
    <t>RESE</t>
  </si>
  <si>
    <t>WisdomTree Emerging Markets ESG ETF</t>
  </si>
  <si>
    <t>RESE.K</t>
  </si>
  <si>
    <t>RESE:US</t>
  </si>
  <si>
    <t>20.67 - 33.48</t>
  </si>
  <si>
    <t>97717X214</t>
  </si>
  <si>
    <t>US97717X2146</t>
  </si>
  <si>
    <t>The investment seeks capital appreciation. The fund is actively managed using a model-based approach. It seeks to achieve its investment objective by investing primarily in equity securities of issuers in emerging markets that exhibit certain characteristics that the fund s investment adviser believes to be indicative of positive future returns as well as incorporating favorable environmental social and governance ("ESG") characteristics based on a model developed by the adviser. The adviser employs a quantitative model to identify which securities the fund might purchase and sell and opportune times for purchases and sales. The fund is non-diversified.</t>
  </si>
  <si>
    <t>RESP</t>
  </si>
  <si>
    <t>WisdomTree U.S. ESG ETF</t>
  </si>
  <si>
    <t>RESP.K</t>
  </si>
  <si>
    <t>RESP:US</t>
  </si>
  <si>
    <t>23.56 - 39.58</t>
  </si>
  <si>
    <t>97717W596</t>
  </si>
  <si>
    <t>US97717W5967</t>
  </si>
  <si>
    <t>The investment seeks capital appreciation. The fund is actively managed using a model-based approach. It seeks to achieve its investment objective by investing primarily in U.S. equity securities that exhibit certain characteristics that the fund   s investment adviser believes to be indicative of positive future returns as well as incorporating favorable environmental social and governance (   ESG   ) characteristics based on a model developed by the adviser. The adviser seeks to identify equity securities that have the highest potential for returns based on proprietary measures of fundamental factors. The fund is non-diversified.</t>
  </si>
  <si>
    <t>Direxion Daily Retail Bull 3X ETF</t>
  </si>
  <si>
    <t>RETL.K</t>
  </si>
  <si>
    <t>RETL:US</t>
  </si>
  <si>
    <t>40.30 - 306.44</t>
  </si>
  <si>
    <t>25460G815</t>
  </si>
  <si>
    <t>US25460G8151</t>
  </si>
  <si>
    <t>The investment seeks daily investment results before fees and expenses of 300% of the daily performance of the S&amp;P Retail Select Industry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GICS retail sub-industry. The fund is non-diversified.</t>
  </si>
  <si>
    <t>REVS</t>
  </si>
  <si>
    <t>Columbia Research Enhanced Value ETF</t>
  </si>
  <si>
    <t>REVS.K</t>
  </si>
  <si>
    <t>REVS:US</t>
  </si>
  <si>
    <t>13.44 - 21.62</t>
  </si>
  <si>
    <t>19761L805</t>
  </si>
  <si>
    <t>US19761L8054</t>
  </si>
  <si>
    <t>The investment seeks investment results that before fees and expenses closely correspond to the performance of the Beta Advantage   Research Enhanced U.S. Value Index. The fund invests at least 80% of its assets in the securities of the index. The index reflects a rules-based strategic beta approach to investing in the companies that comprise the Russell 1000   Value Index designed to achieve stronger total return when compared to the Russell 1000   Value Index which is a broad measure of the performance of U.S. large- and mid-cap value companies.</t>
  </si>
  <si>
    <t>REW:US</t>
  </si>
  <si>
    <t>15.60 - 76.00</t>
  </si>
  <si>
    <t>74347G853</t>
  </si>
  <si>
    <t>US74347G8539</t>
  </si>
  <si>
    <t>The investment seeks daily investment results before fees and expenses that correspond to two times the inverse (-2x) of the daily performance of the Dow Jones U.S. TechnologySM Index. The fund invests in financial instruments that ProShare Advisors believes in combination should produce daily returns consistent with the fund s investment objective. The index seeks to measure the performance of certain companies in the technology industry of the U.S. equity market. The fund is non-diversified.</t>
  </si>
  <si>
    <t>iShares Residential &amp; Multisector RE ETF</t>
  </si>
  <si>
    <t>REZ:US</t>
  </si>
  <si>
    <t>44.34 - 82.13</t>
  </si>
  <si>
    <t>US4642885622</t>
  </si>
  <si>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</si>
  <si>
    <t>First Trust RiverFront Dyn Asia Pac ETF</t>
  </si>
  <si>
    <t>RFAP.O</t>
  </si>
  <si>
    <t>RFAP:US</t>
  </si>
  <si>
    <t>36.61 - 55.53</t>
  </si>
  <si>
    <t>33739P509</t>
  </si>
  <si>
    <t>US33739P5098</t>
  </si>
  <si>
    <t>The investment seeks capital appreciation. The fund invests at least 80% of its net assets (including investment borrowings) in a portfolio of equity securities of "Asian Pacific companies" through investments in common stock depositary receipts and common and preferred shares of REITs and forward foreign currency exchange contracts and currency spot transactions used to hedge the fund s exposure to the currencies in which the equity securities of such Asian Pacific companies are denominated (each an "Asian Pacific currency" and collectively the "Asian Pacific currencies").</t>
  </si>
  <si>
    <t>RFCI.K</t>
  </si>
  <si>
    <t>RFCI:US</t>
  </si>
  <si>
    <t>23.13 - 26.57</t>
  </si>
  <si>
    <t>00162Q536</t>
  </si>
  <si>
    <t>US00162Q5365</t>
  </si>
  <si>
    <t>The investment seeks total return with an emphasis on income as the source of that total return. The fund invests in a global portfolio of fixed income securities of various maturities ratings and currency denominations. It may purchase fixed income securities issued by U.S. or foreign corporations or financial institutions including debt securities of all types and maturities convertible securities and preferred stocks. The fund is non-diversified.</t>
  </si>
  <si>
    <t>RiverFront Dynamic US Dividend Advtg ETF</t>
  </si>
  <si>
    <t>RFDA.K</t>
  </si>
  <si>
    <t>RFDA:US</t>
  </si>
  <si>
    <t>22.95 - 37.17</t>
  </si>
  <si>
    <t>00162Q528</t>
  </si>
  <si>
    <t>US00162Q5282</t>
  </si>
  <si>
    <t>The investment seeks to provide capital appreciation and dividend income. The fund invests at least 65% of its net assets in a portfolio of equity securities of publicly traded U.S. companies with the potential for dividend income. Equity securities include common stocks and common or preferred shares of real estate investment trusts. The fund may invest in small- mid- and large-capitalization companies. It is non-diversified.</t>
  </si>
  <si>
    <t>First Trust RiverFront Dyn Dev Intl ETF</t>
  </si>
  <si>
    <t>RFDI.O</t>
  </si>
  <si>
    <t>RFDI:US</t>
  </si>
  <si>
    <t>39.08 - 60.55</t>
  </si>
  <si>
    <t>33739P608</t>
  </si>
  <si>
    <t>US33739P6088</t>
  </si>
  <si>
    <t>The investment seeks capital appreciation. The fund will seek to achieve its investment objective by investing at least 80% of its net assets in a portfolio of equity securities of developed market companies including through investments in common stock depositary receipts and common and preferred shares of real estate investment trusts ("REITs") and forward foreign currency exchange contracts and currency spot transactions used to hedge the fund s exposure to the currencies in which the equity securities of such developed market companies are denominated.</t>
  </si>
  <si>
    <t>First Trust RiverFront Dyn Em Mkts ETF</t>
  </si>
  <si>
    <t>RFEM.O</t>
  </si>
  <si>
    <t>RFEM:US</t>
  </si>
  <si>
    <t>42.32 - 67.12</t>
  </si>
  <si>
    <t>33739P707</t>
  </si>
  <si>
    <t>US33739P7078</t>
  </si>
  <si>
    <t>The investment seeks to provide capital appreciation. The fund invests at least 80% of its net assets (including investment borrowings) in a portfolio of equity securities of emerging market companies including through investments in common stock depositary receipts and common and preferred shares of real estate investment trusts and forward foreign currency exchange contracts and currency spot transactions used to hedge the fund s exposure to the currencies in which the equity securities of such emerging market companies are denominated. The fund may invest in small mid and large capitalization companies.</t>
  </si>
  <si>
    <t>First Trust RiverFront Dynamic Eurp ETF</t>
  </si>
  <si>
    <t>RFEU.O</t>
  </si>
  <si>
    <t>RFEU:US</t>
  </si>
  <si>
    <t>38.28 - 63.27</t>
  </si>
  <si>
    <t>33739P806</t>
  </si>
  <si>
    <t>US33739P8068</t>
  </si>
  <si>
    <t>The investment seeks capital appreciation. The fund seeks to achieve its investment objective by investing at least 80% of its net assets (including investment borrowings) in a portfolio of equity securities of European companies including through investments in common stock depositary receipts and common and preferred shares of real estate investment trusts ("REITs") and forward foreign currency exchange contracts and currency spot transactions used to hedge the fund s exposure to the currencies in which the equity securities of such European companies are denominated.</t>
  </si>
  <si>
    <t>RFFC.K</t>
  </si>
  <si>
    <t>RFFC:US</t>
  </si>
  <si>
    <t>22.51 - 37.87</t>
  </si>
  <si>
    <t>00162Q510</t>
  </si>
  <si>
    <t>US00162Q5100</t>
  </si>
  <si>
    <t>The investment seeks to provide capital appreciation. The fund invests at least 65% of its net assets in a portfolio of equity securities of publicly traded U.S. companies. Equity securities include common stocks and common or preferred shares of real estate investment trusts. The fund may invest in small- mid- and large-capitalization companies. It is non-diversified.</t>
  </si>
  <si>
    <t>Invesco S&amp;P MidCap 400Â® Pure Growth ETF</t>
  </si>
  <si>
    <t>RFG:US</t>
  </si>
  <si>
    <t>91.53 - 193.67</t>
  </si>
  <si>
    <t>46137V217</t>
  </si>
  <si>
    <t>US46137V2170</t>
  </si>
  <si>
    <t>The investment seeks to track the investment results (before fees and expenses) of the S&amp;P MidCap 400   Pure Growth Index (the "underlying index"). The fund generally will invest at least 90% of its total assets in the securities that comprise the underlying index. The underlying index is composed of a subset of securities from the S&amp;P MidCap 400   Index that exhibit strong growth characteristics. The fund is non-diversified.</t>
  </si>
  <si>
    <t>RiverFront Dynamic Unconstrained Inc ETF</t>
  </si>
  <si>
    <t>RFUN.K</t>
  </si>
  <si>
    <t>RFUN:US</t>
  </si>
  <si>
    <t>21.15 - 25.69</t>
  </si>
  <si>
    <t>00162Q544</t>
  </si>
  <si>
    <t>US00162Q5449</t>
  </si>
  <si>
    <t>Invesco S&amp;P MidCap 400Â® Pure Value ETF</t>
  </si>
  <si>
    <t>RFV:US</t>
  </si>
  <si>
    <t>33.21 - 70.72</t>
  </si>
  <si>
    <t>46137V191</t>
  </si>
  <si>
    <t>US46137V1917</t>
  </si>
  <si>
    <t>The investment seeks to track the investment results (before fees and expenses) of the S&amp;P MidCap 400   Pure Value Index (the "underlying index"). The fund generally will invest at least 90% of its total assets in the securities that comprise the underlying index. The underlying index is composed of a subset of securities from the S&amp;P MidCap 400   Index that exhibit strong value characteristics. The fund is non-diversified.</t>
  </si>
  <si>
    <t>Invesco S&amp;P 500Â® Equal Wt Indls ETF</t>
  </si>
  <si>
    <t>RGI:US</t>
  </si>
  <si>
    <t>80.62 - 154.27</t>
  </si>
  <si>
    <t>46137V324</t>
  </si>
  <si>
    <t>US46137V3244</t>
  </si>
  <si>
    <t>The investment seeks to track the investment results (before fees and expenses) of the S&amp;P 500   Equal Weight Industrials Index (the "underlying index"). The fund generally will invest at least 90% of its total assets in the securities that comprise the underlying index. The underlying index is composed of all of the components of the S&amp;P 500   Industrials Index an index that contains the common stocks of all companies included in the S&amp;P 500   Index that are classified as members of the industrials sector as defined according to the Global Industry Classification Standard ("GICS"). The fund is non-diversified.</t>
  </si>
  <si>
    <t>Invesco S&amp;P 500Â® Eql Wt Cnsm Stapl ETF</t>
  </si>
  <si>
    <t>RHS:US</t>
  </si>
  <si>
    <t>108.85 - 152.15</t>
  </si>
  <si>
    <t>46137V373</t>
  </si>
  <si>
    <t>US46137V3731</t>
  </si>
  <si>
    <t>The investment seeks to track the investment results (before fees and expenses) of the S&amp;P 500   Equal Weight Consumer Staples Index (the "underlying index"). The fund generally will invest at least 90% of its total assets in the securities that comprise the underlying index. The underlying index is composed of all of the components of the S&amp;P 500   Consumer Staples Index an index that contains the common stocks of all companies included in the S&amp;P 500   Index that are classified as members of the consumer staples sector as defined according to the Global Industry Classification Standard ("GICS"). The fund is non-diversified.</t>
  </si>
  <si>
    <t>RiverFront Strategic Income ETF</t>
  </si>
  <si>
    <t>RIGS.K</t>
  </si>
  <si>
    <t>RIGS:US</t>
  </si>
  <si>
    <t>18.23 - 25.08</t>
  </si>
  <si>
    <t>00162Q783</t>
  </si>
  <si>
    <t>US00162Q7833</t>
  </si>
  <si>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</si>
  <si>
    <t>ProShares Inflation Expectations</t>
  </si>
  <si>
    <t>RINF.K</t>
  </si>
  <si>
    <t>RINF:US</t>
  </si>
  <si>
    <t>20.78 - 27.17</t>
  </si>
  <si>
    <t>74348A814</t>
  </si>
  <si>
    <t>US74348A8146</t>
  </si>
  <si>
    <t>The investment seeks investment results before fees and expenses that track the performance of the FTSE 30-Year TIPS (Treasury Rate Hedged) Index (the "index"). Under normal circumstances the fund will invest at least 80% of its total assets in component securities of the Index. The index tracks the performance of (i) long position in the most recently issued 30-year Treasury Inflation-Protected Securities ("TIPS") and (ii) duration-adjusted short position in U.S. Treasury bonds of in aggregate approximate equivalent duration dollars to the TIPS. The fund is non-diversified.</t>
  </si>
  <si>
    <t>iShares MSCI Global Gold Miners ETF</t>
  </si>
  <si>
    <t>RING.O</t>
  </si>
  <si>
    <t>RING:US</t>
  </si>
  <si>
    <t>14.01 - 37.96</t>
  </si>
  <si>
    <t>46434G855</t>
  </si>
  <si>
    <t>US46434G8556</t>
  </si>
  <si>
    <t>The investment seeks to track the investment results of the MSCI ACWI Select Gold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MSCI Inc. (the "index provider" or "MSCI") to target a minimum of 30 companies in developed and emerging markets that are involved in the business of gold mining. The fund is non-diversified.</t>
  </si>
  <si>
    <t>Sit Rising Rate ETF</t>
  </si>
  <si>
    <t>RISE.K</t>
  </si>
  <si>
    <t>RISE:US</t>
  </si>
  <si>
    <t>19.85 - 23.10</t>
  </si>
  <si>
    <t>26923H101</t>
  </si>
  <si>
    <t>US26923H1014</t>
  </si>
  <si>
    <t>The investment seeks to profit from rising interest rates by tracking the performance of a portfolio consisting of exchange traded futures contracts and options on futures on 2 5 and 10-year U.S. Treasury securities weighted to achieve a targeted negative 10 year average effective portfolio duration. The weighting of the Treasury Instruments constituting the Benchmark Component Instruments will be based on each maturity s duration contribution. The expected range for the duration weighted percentage of the 2 year and 5 year maturity Treasury Instruments will be from 30% to 70%.</t>
  </si>
  <si>
    <t>RISN</t>
  </si>
  <si>
    <t>Inspire Tactical Balanced ESG ETF</t>
  </si>
  <si>
    <t>RISN.K</t>
  </si>
  <si>
    <t>RISN:US</t>
  </si>
  <si>
    <t>24.81 - 27.45</t>
  </si>
  <si>
    <t>66538H393</t>
  </si>
  <si>
    <t>US66538H3930</t>
  </si>
  <si>
    <t>The investment seeks to provide capital appreciation with lower volatility than the U.S. large cap stock market over the long term. The fund an actively managed ETF uses a proprietary system of technical analysis to tactically allocate assets into U.S. large cap stocks when the strategy identifies an uptrend in the U.S. large cap stock market and shifts into U.S. Treasury bonds via third-party ETFs investment grade and high-yield corporate bonds government agency bonds and listed gold exchange-traded products and exchange-traded notes such as SPDR Gold Shares (GLD) when the strategy identifies a downtrend in the U.S. large cap stock market.</t>
  </si>
  <si>
    <t>SPDRÂ® SSgA Multi-Asset Real Return ETF</t>
  </si>
  <si>
    <t>RLY:US</t>
  </si>
  <si>
    <t>16.02 - 25.74</t>
  </si>
  <si>
    <t>78467V103</t>
  </si>
  <si>
    <t>US78467V1035</t>
  </si>
  <si>
    <t>The investment seeks to achieve real return consisting of capital appreciation and current income. Under normal circumstances the Adviser invests at least 80% of the net assets of the fund among ETPs that provide exposure to the following primary asset classes: (i) inflation protected securities issued by the United States government; (ii) domestic and international real estate securities; (iii) commodities; (iv) publicly-traded domestic and international infrastructure companies; and (iv) publicly-traded companies in natural resources and/or commodities businesses.</t>
  </si>
  <si>
    <t>RNDM</t>
  </si>
  <si>
    <t>First Trust Developed Intl Eq Sel ETF</t>
  </si>
  <si>
    <t>RNDM.O</t>
  </si>
  <si>
    <t>RNDM:US</t>
  </si>
  <si>
    <t>34.29 - 52.97</t>
  </si>
  <si>
    <t>33738R787</t>
  </si>
  <si>
    <t>US33738R7879</t>
  </si>
  <si>
    <t>The investment seeks investment results that correspond generally to the price and yield (before the fund s fees and expenses) of an equity index called the Nasdaq Riskalyze Developed Index (the "index"). The fund will normally invest at least 90% of its net assets (including investment borrowings) in the common stocks depositary receipts preferred shares and real estate investment trusts ("REITs") that comprise the index. The index is designed to select low volatility securities issued by companies operating in developed market countries (excluding the United States).</t>
  </si>
  <si>
    <t>RNDV</t>
  </si>
  <si>
    <t>First Trust US Equity Dividend Sel ETF</t>
  </si>
  <si>
    <t>RNDV.O</t>
  </si>
  <si>
    <t>RNDV:US</t>
  </si>
  <si>
    <t>14.72 - 24.71</t>
  </si>
  <si>
    <t>33738R738</t>
  </si>
  <si>
    <t>US33738R7382</t>
  </si>
  <si>
    <t>The investment seeks investment results that correspond generally to the price and yield (before the fund s fees and expenses) of an equity index called the Nasdaq Riskalyze US Large Cap Select Dividend Index (the "index"). The fund will normally invest at least 90% of its net assets (including investment borrowings) in the common stocks and real estate investment trusts ("REITs") that comprise the index. The index is designed to select dividend-paying securities issued by U.S. companies to create a diversified portfolio offering an above-average yield.</t>
  </si>
  <si>
    <t>RNEM</t>
  </si>
  <si>
    <t>First Trust Emerging Markets Eq Sel ETF</t>
  </si>
  <si>
    <t>RNEM.O</t>
  </si>
  <si>
    <t>RNEM:US</t>
  </si>
  <si>
    <t>34.19 - 53.33</t>
  </si>
  <si>
    <t>33738R779</t>
  </si>
  <si>
    <t>US33738R7796</t>
  </si>
  <si>
    <t>The investment seeks investment results that correspond generally to the price and yield (before the fund s fees and expenses) of an equity index called the Nasdaq Riskalyze Emerging Markets Index (the "index"). The fund will normally invest at least 90% of its net assets (including investment borrowings) in the common stocks depositary receipts preferred shares and real estate investment trusts ("REITs") that comprise the index. The index is designed to select low volatility securities issued by companies operating in emerging market countries.</t>
  </si>
  <si>
    <t>RNLC</t>
  </si>
  <si>
    <t>First Trust Large Cap US Equity Sel ETF</t>
  </si>
  <si>
    <t>RNLC.O</t>
  </si>
  <si>
    <t>RNLC:US</t>
  </si>
  <si>
    <t>15.84 - 26.09</t>
  </si>
  <si>
    <t>33738R761</t>
  </si>
  <si>
    <t>US33738R7614</t>
  </si>
  <si>
    <t>The investment seeks investment results that correspond generally to the price and yield (before the fund s fees and expenses) of an equity index called the Nasdaq Riskalyze US Large Cap Index (the "index"). The fund will normally invest at least 90% of its net assets (including investment borrowings) in the common stocks and real estate investment trusts ("REITs") that comprise the index. The index is designed to select dividend-paying securities issued by large capitalization U.S. companies.</t>
  </si>
  <si>
    <t>RNMC</t>
  </si>
  <si>
    <t>First Trust Mid Cap US Equity Select ETF</t>
  </si>
  <si>
    <t>RNMC.O</t>
  </si>
  <si>
    <t>RNMC:US</t>
  </si>
  <si>
    <t>12.91 - 25.00</t>
  </si>
  <si>
    <t>33738R753</t>
  </si>
  <si>
    <t>US33738R7531</t>
  </si>
  <si>
    <t>The investment seeks investment results that correspond generally to the price and yield (before the fund s fees and expenses) of an equity index called the Nasdaq Riskalyze US Mid Cap Index (the "index"). The fund will normally invest at least 90% of its net assets (including investment borrowings) in the common stocks and real estate investment trusts ("REITs") that comprise the index. The index is designed to select dividend-paying securities issued by mid capitalization U.S. companies.</t>
  </si>
  <si>
    <t>RNSC</t>
  </si>
  <si>
    <t>First Trust Small Cap US Equity Sel ETF</t>
  </si>
  <si>
    <t>RNSC.O</t>
  </si>
  <si>
    <t>RNSC:US</t>
  </si>
  <si>
    <t>12.64 - 22.54</t>
  </si>
  <si>
    <t>33738R746</t>
  </si>
  <si>
    <t>US33738R7465</t>
  </si>
  <si>
    <t>The investment seeks investment results that correspond generally to the price and yield (before the fund s fees and expenses) of an equity index called the Nasdaq Riskalyze US Small Cap Index (the "index"). The fund will normally invest at least 90% of its net assets (including investment borrowings) in the common stocks and real estate investment trusts ("REITs") that comprise the index. The index is designed to select dividend-paying securities issued by small capitalization U.S. companies.</t>
  </si>
  <si>
    <t>Hartford Multifactor Emerging Mkts ETF</t>
  </si>
  <si>
    <t>ROAM.K</t>
  </si>
  <si>
    <t>ROAM:US</t>
  </si>
  <si>
    <t>13.79 - 23.63</t>
  </si>
  <si>
    <t>US5184162015</t>
  </si>
  <si>
    <t>The investment seeks to provide investment results that before fees and expenses correspond to the total return performance of the Hartford Multifactor Emerging Markets Equity Index. The fund generally invests at least 80% of its assets in securities of the index and in depositary receipts (such as American Depositary Receipts ("ADRs") Global Depositary Receipts ("GDRs") and European Depositary Receipts ("EDRs") representing securities of the index. The index is designed to balance risks and opportunities within equity markets of emerging economies while emphasizing constituents exhibiting a favorable combination of factor characteristics.</t>
  </si>
  <si>
    <t>Robo GlobalÂ® Robotics&amp;Automation ETF</t>
  </si>
  <si>
    <t>ROBO.K</t>
  </si>
  <si>
    <t>ROBO:US</t>
  </si>
  <si>
    <t>28.27 - 54.34</t>
  </si>
  <si>
    <t>US3015057074</t>
  </si>
  <si>
    <t>The investment seeks to provide investment results that before fees and expenses correspond generally to the price and yield performance of the ROBO Global   Robotics and Automation Index. The fund will normally invest at least 80% of its total assets in securities of the index or in depositary receipts representing securities of the index. The index is designed to measure the performance of robotics-related and/or automation-related companies. The fund may invest up to 20% of its assets in investments that are not included in the index but which the Adviser and Sub-Adviser believe will help it track the index. It is non-diversified.</t>
  </si>
  <si>
    <t>ROBT</t>
  </si>
  <si>
    <t>FT Nasdaq Artfcl Intllgnc and Rbtc ETF</t>
  </si>
  <si>
    <t>ROBT.O</t>
  </si>
  <si>
    <t>ROBT:US</t>
  </si>
  <si>
    <t>22.51 - 44.13</t>
  </si>
  <si>
    <t>33738R720</t>
  </si>
  <si>
    <t>US33738R7200</t>
  </si>
  <si>
    <t>The investment seeks investment results that correspond generally to the price and yield (before the fund s fees and expenses) of an index called the Nasdaq CTA Artificial Intelligence and Robotics IndexSM (the "index"). The fund will normally invest at least 90% of its net assets (including investment borrowings) in common stocks and depositary receipts that comprise the index. The index is designed to track the performance of companies engaged in the artificial intelligence ("AI") and robotics segments of the technology industrial and other economic sectors. The fund is non-diversified.</t>
  </si>
  <si>
    <t>RODE</t>
  </si>
  <si>
    <t>Hartford Multifactor Divers Intl ETF</t>
  </si>
  <si>
    <t>RODE.K</t>
  </si>
  <si>
    <t>RODE:US</t>
  </si>
  <si>
    <t>17.76 - 28.08</t>
  </si>
  <si>
    <t>US5184166073</t>
  </si>
  <si>
    <t>The investment seeks to provide investment results that correspond to the total return performance of the Hartford Multifactor Diversified International Index. The fund generally invests at least 80% of its assets in the equity securities that are components of the index and in depositary receipts (such as American Depositary Receipts ("ADRs") Global Depositary Receipts ("GDRs") and European Depositary Receipts ("EDRs")) representing securities of the index. The index is designed to enhance return potential available from investment in a capitalization-weighted universe of developed and emerging markets located outside the U.S.</t>
  </si>
  <si>
    <t>Hartford Multifactor Dev Mkts (exUS) ETF</t>
  </si>
  <si>
    <t>RODM.K</t>
  </si>
  <si>
    <t>RODM:US</t>
  </si>
  <si>
    <t>18.76 - 29.74</t>
  </si>
  <si>
    <t>US5184161025</t>
  </si>
  <si>
    <t>The investment seeks to provide investment results that before fees and expenses correspond to the total return performance of the Hartford Risk-Optimized Multifactor Developed Markets (ex-US) Index. The fund generally invests at least 80% of its assets in securities included in the index and in depositary receipts representing securities included in the index. The index is designed to address risks and opportunities within developed markets located outside the U.S.</t>
  </si>
  <si>
    <t>ROKT</t>
  </si>
  <si>
    <t>SPDRÂ® Kensho Final Frontiers ETF</t>
  </si>
  <si>
    <t>ROKT.K</t>
  </si>
  <si>
    <t>ROKT:US</t>
  </si>
  <si>
    <t>21.38 - 39.80</t>
  </si>
  <si>
    <t>78468R630</t>
  </si>
  <si>
    <t>US78468R6302</t>
  </si>
  <si>
    <t>The investment seeks to provide investment results that before fees and expenses correspond generally to the total return performance of the S&amp;P Kensho Final Frontiers Index. Under normal market conditions the fund generally invests substantially all but at least 80% of its total assets in the securities comprising the index. The index is designed to capture companies whose products and services are driving innovation behind the exploration of deep space and deep sea. The fund may invest in equity securities that are not included in the index cash and cash equivalents or money market instruments. It is non-diversified.</t>
  </si>
  <si>
    <t>ROM:US</t>
  </si>
  <si>
    <t>20.50 - 70.46</t>
  </si>
  <si>
    <t>74347R693</t>
  </si>
  <si>
    <t>US74347R6936</t>
  </si>
  <si>
    <t>The investment seeks daily investment results that correspond to two times (2x) the daily performance of the Dow Jones U.S. TechnologySM Index. The fund invests in financial instruments that ProShare Advisors believes in combination should produce daily returns consistent with the fund s investment objective. The index measures the performance of certain companies in the technology industry of the U.S. equity market. Component companies include among others those involved in computers and office equipment software communications technology semiconductors diversified technology services and Internet services. The fund is non-diversified.</t>
  </si>
  <si>
    <t>ROMO</t>
  </si>
  <si>
    <t>Strategy Shares Nwfnd/RSlv Rbt Mmt ETF</t>
  </si>
  <si>
    <t>ROMO.K</t>
  </si>
  <si>
    <t>ROMO:US</t>
  </si>
  <si>
    <t>19.33 - 28.03</t>
  </si>
  <si>
    <t>86280R886</t>
  </si>
  <si>
    <t>US86280R8869</t>
  </si>
  <si>
    <t>The investment seeks to provide investment returns that correspond before fees and expenses to the performance of the Newfound/ReSolve Robust Equity Momentum Index. The fund employs a "passive management" investment approach designed to track the total return performance before fees and expenses of the Newfound/ReSolve Robust Equity Momentum Index. The index uses a quantitative rules-based methodology to provide exposure to broad U.S. equity international equity and emerging market equity indices to the extent that such equity indices are exhibiting positive momentum relative to U.S. Treasury market indices.</t>
  </si>
  <si>
    <t>IQ US Real Estate Small Cap ETF</t>
  </si>
  <si>
    <t>ROOF.K</t>
  </si>
  <si>
    <t>ROOF:US</t>
  </si>
  <si>
    <t>12.96 - 27.07</t>
  </si>
  <si>
    <t>45409B628</t>
  </si>
  <si>
    <t>US45409B6285</t>
  </si>
  <si>
    <t>The investment seeks investment results that correspond generally to the price and yield performance of its underlying index the IQ U.S. Real Estate Small Cap Index. The fund invests at least 80% of its net assets plus the amount of any borrowings for investment purposes in the investments included in its index. The index is a rules based modified capitalization weighted float adjusted index intended to give investors a means of tracking the overall performance of the small capitalization sector of publicly traded companies domiciled and primarily listed on an exchange in the U.S. and that invest in real estate. The fund is non-diversified.</t>
  </si>
  <si>
    <t>ROSC</t>
  </si>
  <si>
    <t>Hartford Multifactor Small Cap ETF</t>
  </si>
  <si>
    <t>ROSC.K</t>
  </si>
  <si>
    <t>ROSC:US</t>
  </si>
  <si>
    <t>17.62 - 31.09</t>
  </si>
  <si>
    <t>US5184165083</t>
  </si>
  <si>
    <t>The investment seeks to provide investment results that correspond to the total return performance of the Hartford Multifactor Small Cap Index. The fund generally invests at least 80% of its net assets (plus the amount of borrowings for investment purposes) in securities of the index and in depositary receipts representing securities of the index. The index is designed to address risks and opportunities within the United States small cap universe by selecting equity securities of companies exhibiting a favorable combination of factor characteristics including valuation momentum and quality.</t>
  </si>
  <si>
    <t>Hartford Multifactor US Equity ETF</t>
  </si>
  <si>
    <t>ROUS.K</t>
  </si>
  <si>
    <t>ROUS:US</t>
  </si>
  <si>
    <t>21.72 - 34.95</t>
  </si>
  <si>
    <t>US5184164094</t>
  </si>
  <si>
    <t>The investment seeks to provide investment results that before fees and expenses correspond to the total return performance of the Hartford Multifactor Large Cap Index. Under normal conditions the fund will invest at least 80% of its assets in securities of the index and in depositary receipts representing securities of the index. The index methodology seeks to enhance return potential through multifactor stock selection while applying a comprehensive risk framework to overall index construction.</t>
  </si>
  <si>
    <t>RPAR</t>
  </si>
  <si>
    <t>RPAR Risk Parity ETF</t>
  </si>
  <si>
    <t>RPAR.K</t>
  </si>
  <si>
    <t>RPAR:US</t>
  </si>
  <si>
    <t>16.83 - 23.14</t>
  </si>
  <si>
    <t>US8863646035</t>
  </si>
  <si>
    <t>The investment seeks generate positive returns during periods of economic growth preserve capital during periods of economic contraction and preserve real rates of return during periods of heightened inflation. The fund is an actively-managed exchange-traded fund that seeks to achieve its investment objective primarily by investing across a variety of asset classes including exposure to global equity securities U.S. Treasury securities and commodities. It s investment adviser seeks to invest the fund s assets to achieve exposures similar to those of the Advanced Research Risk Parity Index. The fund is non-diversified.</t>
  </si>
  <si>
    <t>Invesco S&amp;P 500Â® Pure Growth ETF</t>
  </si>
  <si>
    <t>RPG:US</t>
  </si>
  <si>
    <t>84.27 - 156.85</t>
  </si>
  <si>
    <t>46137V266</t>
  </si>
  <si>
    <t>US46137V2667</t>
  </si>
  <si>
    <t>The investment seeks to track the investment results (before fees and expenses) of the S&amp;P 500   Pure Growth Index (the "underlying index"). The fund generally will invest at least 90% of its total assets in the securities that comprise the underlying index. The underlying index is composed of a subset of securities from the S&amp;P 500   Index that exhibit strong growth characteristics. The fund is non-diversified.</t>
  </si>
  <si>
    <t>Invesco S&amp;P 500Â® Pure Value ETF</t>
  </si>
  <si>
    <t>RPV:US</t>
  </si>
  <si>
    <t>33.62 - 70.00</t>
  </si>
  <si>
    <t>46137V258</t>
  </si>
  <si>
    <t>US46137V2584</t>
  </si>
  <si>
    <t>The investment seeks to track the investment results (before fees and expenses) of the S&amp;P 500   Pure Value Index (the "underlying index"). The fund generally will invest at least 90% of its total assets in the securities that comprise the underlying index. The underlying index is composed of a subset of securities from the S&amp;P 500   Index that exhibit strong value characteristics. The fund is non-diversified.</t>
  </si>
  <si>
    <t>Invesco S&amp;P 500Â® Equal Weight ETF</t>
  </si>
  <si>
    <t>RSP:US</t>
  </si>
  <si>
    <t>70.56 - 122.46</t>
  </si>
  <si>
    <t>46137V357</t>
  </si>
  <si>
    <t>US46137V3574</t>
  </si>
  <si>
    <t>The investment seeks to track the investment results (before fees and expenses) of the S&amp;P 500   Equal Weight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 The fund is non-diversified.</t>
  </si>
  <si>
    <t>VanEck Vectors Russia ETF</t>
  </si>
  <si>
    <t>RSX:US</t>
  </si>
  <si>
    <t>13.14 - 26.57</t>
  </si>
  <si>
    <t>92189F403</t>
  </si>
  <si>
    <t>US92189F4037</t>
  </si>
  <si>
    <t>The investment seeks to replicate as closely as possible before fees and expenses the price and yield performance of the MVIS   Russia Index. The fund normally invests at least 80% of its total assets in securities that comprise the fund s benchmark index. The index includes securities which may include depositary receipts of Russian companies. A company is generally considered to be a Russian company if it is incorporated in Russia or is incorporated outside of Russia but has at least 50% of its revenues/related assets in Russia. Such companies may include medium-capitalization companies. It is non-diversified.</t>
  </si>
  <si>
    <t>VanEck Vectors Russia Small-Cap ETF</t>
  </si>
  <si>
    <t>RSXJ.K</t>
  </si>
  <si>
    <t>RSXJ:US</t>
  </si>
  <si>
    <t>19.58 - 39.95</t>
  </si>
  <si>
    <t>92189F734</t>
  </si>
  <si>
    <t>US92189F7345</t>
  </si>
  <si>
    <t>The investment seeks to replicate as closely as possible before fees and expenses the price and yield performance of the MVIS   Russia Small-Cap Index. The fund normally invests at least 80% of its total assets in securities that comprise the fund s benchmark index. The index includes securities of Russian small-capitalization companies. It will normally invest at least 80% of its total assets in securities of small-capitalization Russian companies. The fund is non-diversified.</t>
  </si>
  <si>
    <t>RTAI</t>
  </si>
  <si>
    <t>Rareview Tax Advantaged Income ETF</t>
  </si>
  <si>
    <t>RTAI.K</t>
  </si>
  <si>
    <t>RTAI:US</t>
  </si>
  <si>
    <t>24.79 - 25.55</t>
  </si>
  <si>
    <t>19423L714</t>
  </si>
  <si>
    <t>US19423L7148</t>
  </si>
  <si>
    <t>The investment seeks total return with an emphasis on providing current income a substantial portion of which will be exempt from federal income taxes. Under normal market conditions the fund will invest in municipal bond closed-end funds trading at a discount or premium to their underlying net asset value and that pay regular periodic cash distributions. While it will invest primarily in closed-end funds the fund may invest up to 30% of its assets in municipal or short term Treasury ETFs if in the adviser s discretion the ETFs will provide a better investment opportunity or liquidity for the asset class. It is non-diversified.</t>
  </si>
  <si>
    <t>VanEck Vectors Retail ETF</t>
  </si>
  <si>
    <t>RTH.O</t>
  </si>
  <si>
    <t>RTH:US</t>
  </si>
  <si>
    <t>94.61 - 158.48</t>
  </si>
  <si>
    <t>92189F684</t>
  </si>
  <si>
    <t>US92189F6842</t>
  </si>
  <si>
    <t>The investment seeks to replicate as closely as possible before fees and expenses the price and yield performance of the MVIS   US Listed Retail 25 Index. The fund normally invests at least 80% of its total assets in securities that comprise the fund s benchmark index. To be initially eligible for the index companies must generate at least 50% of their revenues from retail. Retail includes companies engaged primarily in retail distribution; wholesalers; online direct mail and TV retailers; multi-line retailers; specialty retailers; and food and other staples retailers. The fund is non-diversified.</t>
  </si>
  <si>
    <t>Invesco S&amp;P 500Â® Equal Weight Matrls ETF</t>
  </si>
  <si>
    <t>RTM:US</t>
  </si>
  <si>
    <t>69.08 - 133.78</t>
  </si>
  <si>
    <t>46137V316</t>
  </si>
  <si>
    <t>US46137V3160</t>
  </si>
  <si>
    <t>The investment seeks to track the investment results (before fees and expenses) of the S&amp;P 500   Equal Weight Materials Index (the "underlying index"). The fund generally will invest at least 90% of its total assets in the securities that comprise the underlying index. The underlying index is composed of all of the components of the S&amp;P 500   Materials Index an index that contains the common stocks of all companies included in the S&amp;P 500   Index that are classified as members of the materials sector as defined according to the Global Industry Classification Standard ("GICS"). The fund is non-diversified.</t>
  </si>
  <si>
    <t>RUDQF</t>
  </si>
  <si>
    <t>RUDQF.PK</t>
  </si>
  <si>
    <t>RUDQF:US</t>
  </si>
  <si>
    <t>29.83 - 29.83</t>
  </si>
  <si>
    <t>74930L202</t>
  </si>
  <si>
    <t>CA74930L2021</t>
  </si>
  <si>
    <t>Direxion Daily Russia Bull 2X ETF</t>
  </si>
  <si>
    <t>RUSL.K</t>
  </si>
  <si>
    <t>RUSL:US</t>
  </si>
  <si>
    <t>5.66 - 83.00</t>
  </si>
  <si>
    <t>25490K273</t>
  </si>
  <si>
    <t>US25490K2731</t>
  </si>
  <si>
    <t>The investment seeks daily investment results before fees and expenses of 200% of the daily performance of the MVIS Russia Index. The fund invests at least 80% of its net assets in financial instruments and securities of the index ETFs that track the index and other financial instruments that provide daily leveraged exposure to the index or ETFs that track the index. The index is intended to represent the overall performance of publically traded companies that are domiciled and primarily listed on an exchange in Russia or that are not Russian companies but nonetheless generate at least 50% of their revenues in Russia. It is non-diversified.</t>
  </si>
  <si>
    <t>Xtrackers Municipal Infras Rev Bd ETF</t>
  </si>
  <si>
    <t>RVNU.K</t>
  </si>
  <si>
    <t>RVNU:US</t>
  </si>
  <si>
    <t>24.30 - 29.48</t>
  </si>
  <si>
    <t>US2330517051</t>
  </si>
  <si>
    <t>The investment seeks investment results that correspond generally to the performance before fees and expenses of the Solactive Municipal Infrastructure Revenue Bond Index (the "underlying index"). The fund will invest at least 80% of its total assets (but typically far more) in instruments that comprise the underlying index. The underlying index is comprised of tax-exempt municipal securities issued by states cities counties districts their respective agencies and other tax-exempt issuers.</t>
  </si>
  <si>
    <t>RVRS</t>
  </si>
  <si>
    <t>Reverse Cap Weighted US Large Cap ETF</t>
  </si>
  <si>
    <t>RVRS.K</t>
  </si>
  <si>
    <t>RVRS:US</t>
  </si>
  <si>
    <t>10.34 - 18.19</t>
  </si>
  <si>
    <t>26922A685</t>
  </si>
  <si>
    <t>US26922A6854</t>
  </si>
  <si>
    <t>The investment seeks to track the performance before fees and expenses of the Reverse Cap Weighted U.S. Large Cap Index (the "index"). Under normal circumstances at least 80% of the fund s total assets (exclusive of any collateral held from securities lending) will be invested in the component securities of the index. The index is a rules-based reverse capitalization weighted index comprised of constituents of the S&amp;P 500    Index which consists of approximately 500 leading U.S.-listed companies representing approximately 80% of the U.S. equity market capitalization.</t>
  </si>
  <si>
    <t>RWCD</t>
  </si>
  <si>
    <t>RWCD.K</t>
  </si>
  <si>
    <t>RWCD:US</t>
  </si>
  <si>
    <t>45.30 - 85.69</t>
  </si>
  <si>
    <t>25460E414</t>
  </si>
  <si>
    <t>US25460E4145</t>
  </si>
  <si>
    <t>The investment seeks investment results before fees and expenses that track the MSCI USA Cyclical Sectors - USA Defensive Sectors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USA Cyclical Sectors Index and 50% short exposure to the MSCI USA Defensive Sectors Index. The fund is non-diversified.</t>
  </si>
  <si>
    <t>RWDC</t>
  </si>
  <si>
    <t>RWDC.K</t>
  </si>
  <si>
    <t>RWDC:US</t>
  </si>
  <si>
    <t>37.65 - 55.00</t>
  </si>
  <si>
    <t>25460E398</t>
  </si>
  <si>
    <t>US25460E3980</t>
  </si>
  <si>
    <t>The investment seeks investment results before fees and expenses that track the MSCI USA Defensive Sectors - USA Cyclical Sectors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USA Defensive Sectors Index and 50% short exposure to the MSCI USA Cyclical Sectors Index. The fund is non-diversified.</t>
  </si>
  <si>
    <t>RWDE</t>
  </si>
  <si>
    <t>RWDE.K</t>
  </si>
  <si>
    <t>RWDE:US</t>
  </si>
  <si>
    <t>38.00 - 59.50</t>
  </si>
  <si>
    <t>25460E372</t>
  </si>
  <si>
    <t>US25460E3725</t>
  </si>
  <si>
    <t>The investment seeks investment results before fees and expenses that track the MSCI EAFE IMI - Emerging Markets IMI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EAFE IMI Index (the "Long Component") and 50% short exposure to the MSCI Emerging Markets IMI Index (the "Short Component"). The fund is non-diversified.</t>
  </si>
  <si>
    <t>RWED</t>
  </si>
  <si>
    <t>RWED.K</t>
  </si>
  <si>
    <t>RWED:US</t>
  </si>
  <si>
    <t>36.33 - 55.87</t>
  </si>
  <si>
    <t>25460E380</t>
  </si>
  <si>
    <t>US25460E3808</t>
  </si>
  <si>
    <t>The investment seeks investment results before fees and expenses that track the MSCI Emerging Markets IMI - EAFE IMI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Emerging Markets IMI Index (the "Long Component") and 50% short exposure to the MSCI EAFE IMI Index (the "Short Component"). The fund is non-diversified.</t>
  </si>
  <si>
    <t>RWGV</t>
  </si>
  <si>
    <t>Direxion Russell 1000Â® Gr Ovr Val ETF</t>
  </si>
  <si>
    <t>RWGV.K</t>
  </si>
  <si>
    <t>RWGV:US</t>
  </si>
  <si>
    <t>53.02 - 108.03</t>
  </si>
  <si>
    <t>25460E448</t>
  </si>
  <si>
    <t>US25460E4483</t>
  </si>
  <si>
    <t>The investment seeks investment results before fees and expenses that track the Russell 1000   Growth/Value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   Growth Index (the "Long Component") and 50% short exposure to the Russell 1000   Value Index (the "Short Component"). The fund is non-diversified.</t>
  </si>
  <si>
    <t>RWIU</t>
  </si>
  <si>
    <t>RWIU.K</t>
  </si>
  <si>
    <t>RWIU:US</t>
  </si>
  <si>
    <t>35.33 - 55.47</t>
  </si>
  <si>
    <t>25460E463</t>
  </si>
  <si>
    <t>US25460E4632</t>
  </si>
  <si>
    <t>The investment seeks investment results before fees and expenses that track the FTSE All-World ex US/Russell 1000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FTSE All-World ex US Index (the "Long Component") and 50% short exposure to the Russell 1000   Index (the "Short Component"). The fund is non-diversified.</t>
  </si>
  <si>
    <t>Invesco S&amp;P SmallCap 600 Revenue ETF</t>
  </si>
  <si>
    <t>RWJ:US</t>
  </si>
  <si>
    <t>36.32 - 74.44</t>
  </si>
  <si>
    <t>46138G664</t>
  </si>
  <si>
    <t>US46138G6641</t>
  </si>
  <si>
    <t>The investment seeks to track the investment results (before fees and expenses) of the S&amp;P SmallCap 600   Revenue-Weighted Index. The fund will invest at least 90% of its total assets in the securities that comprise the index. The index is includes positive revenue producing constituent securities of the S&amp;P SmallCap 600   Index (the "parent index") an index comprised of common stocks of 600 small-cap companies that generally represents the small-cap universe of the U.S. equity market. The fund is non-diversified.</t>
  </si>
  <si>
    <t>Invesco S&amp;P MidCap 400 Revenue ETF</t>
  </si>
  <si>
    <t>RWK:US</t>
  </si>
  <si>
    <t>33.81 - 65.85</t>
  </si>
  <si>
    <t>46138G672</t>
  </si>
  <si>
    <t>US46138G6724</t>
  </si>
  <si>
    <t>The investment seeks to track the investment results (before fees and expenses) of the S&amp;P MidCap 400   Revenue-Weighted Index. The fund generally will invest at least 90% of its total assets in the securities that comprise the index. The index includes positive revenue producing constituent securities of the S&amp;P MidCap 400   Index (the "parent index") an index comprised of common stocks of 400 mid-cap companies that generally represents the mid-cap universe of the U.S. equity market. The fund is non-diversified.</t>
  </si>
  <si>
    <t>Invesco S&amp;P 500 Revenue ETF</t>
  </si>
  <si>
    <t>RWL:US</t>
  </si>
  <si>
    <t>37.44 - 60.04</t>
  </si>
  <si>
    <t>46138G698</t>
  </si>
  <si>
    <t>US46138G6989</t>
  </si>
  <si>
    <t>The investment seeks to track the investment results (before fees and expenses) of the S&amp;P 500   Revenue-Weighted Index (the "underlying index"). The fund generally will invest at least 90% of its total assets in the securities that comprise the underlying index. The underlying index includes positive revenue producing constituent securities of the S&amp;P 500   Index. The fund is non-diversified.</t>
  </si>
  <si>
    <t>RWLS</t>
  </si>
  <si>
    <t>RWLS.K</t>
  </si>
  <si>
    <t>RWLS:US</t>
  </si>
  <si>
    <t>46.45 - 76.82</t>
  </si>
  <si>
    <t>25460E430</t>
  </si>
  <si>
    <t>US25460E4301</t>
  </si>
  <si>
    <t>The investment seeks investment results before fees and expenses that track the Russell 1000  /Russell 2000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   Index (the "Long Component") and 50% short exposure to the Russell 2000   Index (the "Short Component"). The fund is non-diversified.</t>
  </si>
  <si>
    <t>RWM:US</t>
  </si>
  <si>
    <t>28.15 - 59.19</t>
  </si>
  <si>
    <t>74348A210</t>
  </si>
  <si>
    <t>US74348A2107</t>
  </si>
  <si>
    <t>The investment seeks daily investment results that correspond to the inverse (-1x) of the daily performance of the Russell 2000   Index. The fund invests in financial instruments that ProShare Advisors believes in combination should produce daily returns consistent with the fund s investment objective. It is a float-adjusted market capitalization-weighted index containing approximately 2000 of the smallest companies in the Russell 3000   Index or approximately 10% of the total market capitalization of the Russell 3000   Index which in turn represents approximately 98% of the investable U.S. equity market. The fund is non-diversified.</t>
  </si>
  <si>
    <t>SPDRÂ® Dow Jones Global Real Estate ETF</t>
  </si>
  <si>
    <t>RWO:US</t>
  </si>
  <si>
    <t>29.37 - 53.60</t>
  </si>
  <si>
    <t>78463X749</t>
  </si>
  <si>
    <t>US78463X7497</t>
  </si>
  <si>
    <t>The investment seeks to provide investment results that before fees and expenses correspond generally to the total return performance of the Dow Jones Global Select Real Estate Securities Indexsm based upon the global real estate market.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global real estate securities.</t>
  </si>
  <si>
    <t>SPDRÂ® Dow Jones REIT ETF</t>
  </si>
  <si>
    <t>RWR:US</t>
  </si>
  <si>
    <t>57.85 - 107.88</t>
  </si>
  <si>
    <t>78464A607</t>
  </si>
  <si>
    <t>US78464A6073</t>
  </si>
  <si>
    <t>The investment seeks to provide investment results that before fees and expenses correspond generally to the total return performance of the Dow Jones U.S. Select REIT Index. 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</si>
  <si>
    <t>RWSL</t>
  </si>
  <si>
    <t>RWSL.K</t>
  </si>
  <si>
    <t>RWSL:US</t>
  </si>
  <si>
    <t>29.58 - 56.53</t>
  </si>
  <si>
    <t>25460E422</t>
  </si>
  <si>
    <t>US25460E4228</t>
  </si>
  <si>
    <t>The investment seeks investment results before fees and expenses that track the Russell 2000  /Russell 1000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2000   Index (the "Long Component") and 50% short exposure to the Russell 1000   Index (the "Short Component"). The fund is non-diversified.</t>
  </si>
  <si>
    <t>RWUI</t>
  </si>
  <si>
    <t>RWUI.K</t>
  </si>
  <si>
    <t>RWUI:US</t>
  </si>
  <si>
    <t>44.74 - 75.88</t>
  </si>
  <si>
    <t>25460E471</t>
  </si>
  <si>
    <t>US25460E4715</t>
  </si>
  <si>
    <t>The investment seeks investment results before fees and expenses that track the Russell 1000  /FTSE All-World ex US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   Index (the "Long Component") and 50% short exposure to the FTSE All-World ex US Index (the "Short Component"). The fund is non-diversified.</t>
  </si>
  <si>
    <t>RWVG</t>
  </si>
  <si>
    <t>Direxion Russell 1000Â® Val Ovr Gr ETF</t>
  </si>
  <si>
    <t>RWVG.K</t>
  </si>
  <si>
    <t>RWVG:US</t>
  </si>
  <si>
    <t>32.71 - 60.51</t>
  </si>
  <si>
    <t>25460E455</t>
  </si>
  <si>
    <t>US25460E4558</t>
  </si>
  <si>
    <t>The investment seeks investment results before fees and expenses that track the Russell 1000   Value/Growth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   Value Index (the "Long Component") and 50% short exposure to the Russell 1000   Growth Index (the "Short Component"). The fund is non-diversified.</t>
  </si>
  <si>
    <t>SPDRÂ® Dow Jones International RelEst ETF</t>
  </si>
  <si>
    <t>RWX:US</t>
  </si>
  <si>
    <t>21.93 - 40.91</t>
  </si>
  <si>
    <t>78463X863</t>
  </si>
  <si>
    <t>US78463X8636</t>
  </si>
  <si>
    <t>The investment seeks to provide investment results before fees and expenses correspond generally to the total return performance of the Dow Jones Global ex-U.S. Select Real Estate Securities Indexsm.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real estate securities in countries excluding the United States.</t>
  </si>
  <si>
    <t>RXD:US</t>
  </si>
  <si>
    <t>9.87 - 28.42</t>
  </si>
  <si>
    <t>74348A228</t>
  </si>
  <si>
    <t>US74348A2289</t>
  </si>
  <si>
    <t>The investment seeks daily investment results before fees and expenses that correspond to two times the inverse (-2x) of the daily performance of the Dow Jones U.S. Health CareSM Index. The fund invests in financial instruments that ProShare Advisors believes in combination should produce daily returns consistent with the fund s investment objective. The index seeks to measure the performance of certain companies in the healthcare industry of the U.S. equity market. The fund is non-diversified.</t>
  </si>
  <si>
    <t>iShares Global Consumer Discr ETF</t>
  </si>
  <si>
    <t>RXI:US</t>
  </si>
  <si>
    <t>79.23 - 150.01</t>
  </si>
  <si>
    <t>US4642887453</t>
  </si>
  <si>
    <t>The investment seeks to track the S&amp;P Global 1200 Consumer Discretionary (Sector) Capped IndexTM. The fund generally invests at least 90% of its assets in securities of the underlying index and in depositary receipts representing securities of the underlying index. The underlying index is designed to measure the performance of global equities in the consumer discretionary sector. The underlying index uses a capping methodology to limit the weight of the securities of any single issuer (as determined by S&amp;P Dow Jones Indices LLC (the "index provider" or "SPDJI")) to a maximum of 10% of the underlying index.</t>
  </si>
  <si>
    <t>RXL:US</t>
  </si>
  <si>
    <t>63.45 - 149.35</t>
  </si>
  <si>
    <t>74347R735</t>
  </si>
  <si>
    <t>US74347R7355</t>
  </si>
  <si>
    <t>The investment seeks daily investment results before fees and expenses that correspond to two times (2x) the daily performance of the Dow Jones U.S. Health CareSM Index. The fund invests in financial instruments that ProShare Advisors believes in combination should produce daily returns consistent with the fund s investment objective. The index measures the performance of certain companies in the healthcare industry of the U.S. equity market. Component companies include among others health care providers biotechnology companies medical supplies advanced medical devices and pharmaceuticals. The fund is non-diversified.</t>
  </si>
  <si>
    <t>Invesco S&amp;P 500Â® Equal Weight Energy ETF</t>
  </si>
  <si>
    <t>RYE:US</t>
  </si>
  <si>
    <t>15.91 - 49.03</t>
  </si>
  <si>
    <t>46137V365</t>
  </si>
  <si>
    <t>US46137V3657</t>
  </si>
  <si>
    <t>The investment seeks to track the investment results (before fees and expenses) of the S&amp;P 500   Equal Weight Energy Index (the "underlying index"). The fund generally will invest at least 90% of its total assets in the securities that comprise the underlying index. The underlying index is composed of all of the components of the S&amp;P 500   Energy Index an index that contains the common stocks of all companies included in the S&amp;P 500   Index that are classified as members of the energy sector as defined according to the Global Industry Classification Standard ("GICS"). The fund is non-diversified.</t>
  </si>
  <si>
    <t>Invesco S&amp;P 500Â® Equal Weight Fincl ETF</t>
  </si>
  <si>
    <t>RYF:US</t>
  </si>
  <si>
    <t>26.00 - 48.23</t>
  </si>
  <si>
    <t>46137V340</t>
  </si>
  <si>
    <t>US46137V3400</t>
  </si>
  <si>
    <t>The investment seeks to track the investment results (before fees and expenses) of the S&amp;P 500   Equal Weight Financials Index (the "underlying index"). The fund generally will invest at least 90% of its total assets in the securities that comprise the underlying index. The underlying index is composed of all of the components of the S&amp;P 500   Financials Index an index that contains the common stocks of all companies included in the S&amp;P 500   Index that are classified as members of the financials sector as defined according to the Global Industry Classification Standard ("GICS"). The fund is non-diversified.</t>
  </si>
  <si>
    <t>Invesco S&amp;P 500Â® Equal Wt Hlth Care ETF</t>
  </si>
  <si>
    <t>RYH:US</t>
  </si>
  <si>
    <t>157.99 - 259.98</t>
  </si>
  <si>
    <t>46137V332</t>
  </si>
  <si>
    <t>US46137V3327</t>
  </si>
  <si>
    <t>The investment seeks to track the investment results (before fees and expenses) of the S&amp;P 500   Equal Weight Health Care Index (the "underlying index"). The fund generally will invest at least 90% of its total assets in the securities that comprise the underlying index. The underlying index is composed of all of the components of the S&amp;P 500   Health Care Index an index that contains the common stocks of all companies included in the S&amp;P 500   Index that are classified as members of the health care sector as defined according to the Global Industry Classification Standard ("GICS"). The fund is non-diversified.</t>
  </si>
  <si>
    <t>Invesco Raymond James SB-1 Equity ETF</t>
  </si>
  <si>
    <t>RYJ:US</t>
  </si>
  <si>
    <t>23.16 - 48.68</t>
  </si>
  <si>
    <t>46137V522</t>
  </si>
  <si>
    <t>US46137V5223</t>
  </si>
  <si>
    <t>The investment seeks to track the investment results (before fees and expenses) of the Raymond James SB-1 Equity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comprised of U.S.-listed equity securities that are rated Strong Buy 1 ("SB-1") by an affiliate of the index provider. The fund is non-diversified.</t>
  </si>
  <si>
    <t>RYLD</t>
  </si>
  <si>
    <t>Global X Russell 2000 Covered Call ETF</t>
  </si>
  <si>
    <t>RYLD.K</t>
  </si>
  <si>
    <t>RYLD:US</t>
  </si>
  <si>
    <t>14.85 - 25.87</t>
  </si>
  <si>
    <t>37954Y459</t>
  </si>
  <si>
    <t>US37954Y4594</t>
  </si>
  <si>
    <t>The investment seeks to provide investment results that correspond generally to the price and yield performance before fees and expenses of the Cboe Russell 2000 BuyWrite Index. The fund invests at least 80% of its total assets in component securities of the index or in investments that have economic characteristics that are substantially identical to the economic characteristics of such component securities. The index measures the performance of a theoretical portfolio that holds a portfolio of the stocks included in the Russell 2000 Index and "writes" a succession of one-month at-the-money covered call options on the Russell 2000 Index.</t>
  </si>
  <si>
    <t>Invesco S&amp;P 500Â® Equal Weight Tech ETF</t>
  </si>
  <si>
    <t>RYT:US</t>
  </si>
  <si>
    <t>135.78 - 236.62</t>
  </si>
  <si>
    <t>46137V282</t>
  </si>
  <si>
    <t>US46137V2824</t>
  </si>
  <si>
    <t>The investment seeks to track the investment results (before fees and expenses) of the S&amp;P 500   Equal Weight Information Technology Index (the "underlying index"). The fund generally will invest at least 90% of its total assets in the securities that comprise the underlying index. The underlying index is composed of all of the components of the S&amp;P 500   Information Technology Index an index that contains the common stocks of all companies included in the S&amp;P 500   Index that are classified as members of the information technology services sector as defined according to the Global Industry Classification Standard ("GICS"). The fund is non-diversified.</t>
  </si>
  <si>
    <t>Invesco S&amp;P 500Â® Equal Weight Utilts ETF</t>
  </si>
  <si>
    <t>RYU:US</t>
  </si>
  <si>
    <t>70.27 - 115.70</t>
  </si>
  <si>
    <t>46137V274</t>
  </si>
  <si>
    <t>US46137V2741</t>
  </si>
  <si>
    <t>The investment seeks to track the investment results (before fees and expenses) of the S&amp;P 500   Equal Weight Utilities Plus Index. The fund generally will invest at least 90% of its total assets in the securities that comprise the underlying index. The underlying index is composed of all of the components of the S&amp;P 500   Utilities Plus Index an index that contains the common stocks of all companies included in the S&amp;P 500   Index that are classified as members of the utilities sector as defined according to the Global Industry Classification Standard ("GICS"). It is non-diversified.</t>
  </si>
  <si>
    <t>Invesco S&amp;P SmallCap 600Â® Pure Gr ETF</t>
  </si>
  <si>
    <t>RZG:US</t>
  </si>
  <si>
    <t>62.03 - 123.44</t>
  </si>
  <si>
    <t>46137V175</t>
  </si>
  <si>
    <t>US46137V1750</t>
  </si>
  <si>
    <t>The investment seeks to track the investment results (before fees and expenses) of the S&amp;P SmallCap 600   Pure Growth Index (the "underlying index"). The fund generally will invest at least 90% of its total assets in the securities that comprise the underlying index. The underlying index is composed of a subset of securities from the S&amp;P SmallCap 600   Index that exhibit strong growth characteristics. The fund is non-diversified.</t>
  </si>
  <si>
    <t>Invesco S&amp;P SmallCap 600Â® Pure Value ETF</t>
  </si>
  <si>
    <t>RZV:US</t>
  </si>
  <si>
    <t>30.47 - 70.80</t>
  </si>
  <si>
    <t>46137V167</t>
  </si>
  <si>
    <t>US46137V1677</t>
  </si>
  <si>
    <t>The investment seeks to track the investment results (before fees and expenses) of the S&amp;P SmallCap 600   Pure Value Index (the "underlying index"). The fund generally will invest at least 90% of its total assets in the securities that comprise the underlying index. The underlying index is composed of a subset of securities from the S&amp;P SmallCap 600   Index that exhibit strong value characteristics. The fund is non-diversified.</t>
  </si>
  <si>
    <t>SAA:US</t>
  </si>
  <si>
    <t>32.22 - 113.78</t>
  </si>
  <si>
    <t>74347R818</t>
  </si>
  <si>
    <t>US74347R8189</t>
  </si>
  <si>
    <t>The investment seeks daily investment results that correspond to two times (2x) the daily performance of the S&amp;P SmallCap 600  . The fund invests in financial instruments that ProShare Advisors believes in combination should produce daily returns consistent with the fund s investment objective. It is a float-adjusted market capitalization-weighted index of 600 U.S. operating companies selected through a process that factors in criteria such as liquidity price market capitalization financial viability and public float. The fund is non-diversified.</t>
  </si>
  <si>
    <t>SBB:US</t>
  </si>
  <si>
    <t>24.53 - 50.07</t>
  </si>
  <si>
    <t>74348A376</t>
  </si>
  <si>
    <t>US74348A3766</t>
  </si>
  <si>
    <t>The investment seeks daily investment results that correspond to the inverse (-1x) of the daily performance of the S&amp;P SmallCap 600   Index. The fund invests in financial instruments that ProShare Advisors believes in combination should produce daily returns consistent with the fund s investment objective. The index is a measure of small-cap company U.S. stock market performance. It is a float-adjusted market capitalization-weighted index of 600 U.S. operating companies selected through a process that factors in criteria such as liquidity price market capitalization financial viability and public float. The fund is non-diversified.</t>
  </si>
  <si>
    <t>ALPS Medical Breakthroughs ETF</t>
  </si>
  <si>
    <t>SBIO.K</t>
  </si>
  <si>
    <t>SBIO:US</t>
  </si>
  <si>
    <t>25.10 - 49.04</t>
  </si>
  <si>
    <t>00162Q593</t>
  </si>
  <si>
    <t>US00162Q5936</t>
  </si>
  <si>
    <t>The investment seeks investment results that correspond (before fees and expenses) generally to the performance of its underlying index the S-Network   Medical Breakthroughs Index. The fund employs a "passive management" - or indexing - investment approach designed to track the performance of the underlying index. It will normally invest at least 80% of its net assets in securities that comprise the underlying index. The underlying index is comprised of small- and mid-cap stocks of biotechnology companies that have one or more drugs in either Phase II or Phase III of the U.S. Food and Drug Administration clinical trials.</t>
  </si>
  <si>
    <t>SBM:US</t>
  </si>
  <si>
    <t>12.97 - 26.82</t>
  </si>
  <si>
    <t>74347X559</t>
  </si>
  <si>
    <t>US74347X5591</t>
  </si>
  <si>
    <t>The investment seeks daily investment results that correspond to the inverse (-1x) of the daily performance of the Dow Jones U.S. Basic MaterialsSM Index. The fund invests in financial instruments that ProShare Advisors believes in combination should produce daily returns consistent with the fund s investment objective. The index seeks to measure the performance of certain companies in the basic materials industry of the U.S. equity market. The fund is non-diversified.</t>
  </si>
  <si>
    <t>SBUG</t>
  </si>
  <si>
    <t>iPathÂ® Silver ETN</t>
  </si>
  <si>
    <t>SBUG.K</t>
  </si>
  <si>
    <t>SBUG:US</t>
  </si>
  <si>
    <t>17.00 - 41.15</t>
  </si>
  <si>
    <t>06747D700</t>
  </si>
  <si>
    <t>US06747D7003</t>
  </si>
  <si>
    <t>The investment seeks to linked to the performance of the Barclays Silver 3 Month Index Total Return. The index is calculated on a total return basis and is intended to reflect (1) the performance of a rolling position in specified silver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</si>
  <si>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SCC:US</t>
  </si>
  <si>
    <t>12.79 - 52.40</t>
  </si>
  <si>
    <t>74347G812</t>
  </si>
  <si>
    <t>US74347G8125</t>
  </si>
  <si>
    <t>The investment seeks daily investment results before fees and expenses that correspond to two times the inverse (-2x) of the daily performance of the Dow Jones U.S. Consumer ServicesSM Index. The fund invests in financial instruments that ProShare Advisors believes in combination should produce daily returns consistent with the fund s investment objective. The index seeks to measure the stock performance of certain U.S. companies in the consumer services sector of the U.S. equity market. The fund is non-diversified.</t>
  </si>
  <si>
    <t>Schwab US Small-Cap ETFâ„¢</t>
  </si>
  <si>
    <t>SCHA.K</t>
  </si>
  <si>
    <t>SCHA:US</t>
  </si>
  <si>
    <t>43.05 - 79.71</t>
  </si>
  <si>
    <t>US8085246077</t>
  </si>
  <si>
    <t>The investment seeks to track as closely as possible before fees and expenses the total return of the Dow Jones U.S. Small-Cap Total Stock Market Index. To pursue its goal the fund generally invests in stocks that are included in the index. The fund will invest at least 90% of its net assets in these stocks. The index includes the small-cap portion of the Dow Jones U.S. Total Stock Market Index actually available to investors in the marketplace. The Dow Jones U.S. Small-Cap Total Stock Market Index includes the components ranked 751-2500 by full market capitalization. The index is a float-adjusted market capitalization weighted index.</t>
  </si>
  <si>
    <t>Schwab US Broad Market ETFâ„¢</t>
  </si>
  <si>
    <t>SCHB.K</t>
  </si>
  <si>
    <t>SCHB:US</t>
  </si>
  <si>
    <t>51.38 - 87.21</t>
  </si>
  <si>
    <t>US8085241029</t>
  </si>
  <si>
    <t>The investment seeks to track as closely as possible before fees and expenses the total return of the Dow Jones U.S. Broad Stock Market Index. To pursue its goal the fund generally invests in stocks that are included in the index. The fund will invest at least 90% of its net assets in these stocks. The index includes the largest 2500 publicly traded U.S. companies for which pricing information is readily available. The index is a float-adjusted market capitalization weighted index that reflects the shares of securities actually available to investors in the marketplace.</t>
  </si>
  <si>
    <t>Schwab International Small-Cap Eq ETFâ„¢</t>
  </si>
  <si>
    <t>SCHC.K</t>
  </si>
  <si>
    <t>SCHC:US</t>
  </si>
  <si>
    <t>20.34 - 35.11</t>
  </si>
  <si>
    <t>US8085248883</t>
  </si>
  <si>
    <t>The investment seeks to track as closely as possible before fees and expenses the total return of the FTSE Developed Small Cap ex US Liquid Index. The fund will invest at least 90% of its net assets in stocks including depositary receipts representing securities of the index; such depositary receipts may be in the form of American Depositary Receipts Global Depositary Receipts and European Depositary Receipts. The index is comprised of small capitalization companies in developed countries outside the United States.</t>
  </si>
  <si>
    <t>Schwab US Dividend Equity ETFâ„¢</t>
  </si>
  <si>
    <t>SCHD.K</t>
  </si>
  <si>
    <t>SCHD:US</t>
  </si>
  <si>
    <t>38.83 - 62.18</t>
  </si>
  <si>
    <t>US8085247976</t>
  </si>
  <si>
    <t>The investment seeks to track as closely as possible before fees and expenses the total return of the Dow Jones U.S. Dividend 100    Index. To pursue its goal the fund generally invests in stocks that are included in the index. The fund invests at least 90% of its net assets in stocks that are included in the index. The index is designed to measure the performance of high dividend yielding stocks issued by U.S. companies that have a record of consistently paying dividends selected for fundamental strength relative to their peers based on financial ratios.</t>
  </si>
  <si>
    <t>Schwab Emerging Markets Equity ETFâ„¢</t>
  </si>
  <si>
    <t>SCHE.K</t>
  </si>
  <si>
    <t>SCHE:US</t>
  </si>
  <si>
    <t>18.32 - 30.07</t>
  </si>
  <si>
    <t>US8085247067</t>
  </si>
  <si>
    <t>The investment seeks to track as closely as possible before fees and expenses the total return of the FTSE Emerging Index. The fund will invest at least 90% of its net assets (including for this purpose any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</si>
  <si>
    <t>Schwab International Equity ETFâ„¢</t>
  </si>
  <si>
    <t>SCHF.K</t>
  </si>
  <si>
    <t>SCHF:US</t>
  </si>
  <si>
    <t>21.90 - 34.12</t>
  </si>
  <si>
    <t>US8085248057</t>
  </si>
  <si>
    <t>The investment seeks to track as closely as possible before fees and expenses the total return of the FTSE Developed ex US Index. The fund will invest at least 90% of its net assets in stocks including depositary receipts representing securities of the index; such depositary receipts may be in the form of American Depositary Receipts Global Depositary Receipts and European Depositary Receipts. The index is comprised of large and mid capitalization companies in developed countries outside the United States as defined by the index provider. The index defines the large and mid capitalization universe as approximately the top 90% of the eligible universe.</t>
  </si>
  <si>
    <t>Schwab US Large-Cap Growth ETFâ„¢</t>
  </si>
  <si>
    <t>SCHG.K</t>
  </si>
  <si>
    <t>SCHG:US</t>
  </si>
  <si>
    <t>67.25 - 126.26</t>
  </si>
  <si>
    <t>US8085243009</t>
  </si>
  <si>
    <t>The investment seeks to track as closely as possible before fees and expenses the total return of the Dow Jones U.S. Large-Cap Growth Total Stock Market Index. To pursue its goal the fund generally invests in stocks that are included in the Dow Jones U.S. Large-Cap Growth Total Stock Market Index. The index includes the large-cap growth portion of the Dow Jones U.S. Total Stock Market Index actually available to investors in the marketplace. The Dow Jones U.S. Large-Cap Growth Total Stock Market Index includes the components ranked 1-750 by full market capitalization and that are classified as "growth" based on a number of factors.</t>
  </si>
  <si>
    <t>Schwab US REIT ETFâ„¢</t>
  </si>
  <si>
    <t>SCHH.K</t>
  </si>
  <si>
    <t>SCHH:US</t>
  </si>
  <si>
    <t>26.31 - 48.62</t>
  </si>
  <si>
    <t>US8085248479</t>
  </si>
  <si>
    <t>The investment seeks to track as closely as possible before fees and expenses the total return of the Dow Jones Equity All REIT Capped Index which is composed of U.S. real estate investment trusts classified as equities. The index excludes mortgage REITs defined as REITs that lend money directly to real estate owners and/or operators or indirectly through the purchase of mortgages or mortgage-backed securities and hybrid REITs defined as REITs that participate both in equity and mortgage investing. It is the fund   s policy that under normal circumstances it will invest at least 90% of its net assets in securities included in the index.</t>
  </si>
  <si>
    <t>SCHI</t>
  </si>
  <si>
    <t>Schwab 5-10 Year Corp Bd ETF</t>
  </si>
  <si>
    <t>SCHI.K</t>
  </si>
  <si>
    <t>SCHI:US</t>
  </si>
  <si>
    <t>43.26 - 53.51</t>
  </si>
  <si>
    <t>US8085246986</t>
  </si>
  <si>
    <t>The investment seeks to track as closely as possible before fees and expenses the total return of the Bloomberg Barclays US 5-10 Year Corporate Bond Index. To pursue its goal the fund generally invests in securities that are included in the index. The index measures the performance of U.S. investment grade taxable corporate bonds with maturities greater than or equal to five years and less than ten years that have $300 million or more of outstanding face value. It is the fund s policy that under normal circumstances it will invest at least 90% of its net assets in securities included in the index.</t>
  </si>
  <si>
    <t>SCHJ</t>
  </si>
  <si>
    <t>Schwab 1-5 Year Corporate Bond ETF</t>
  </si>
  <si>
    <t>SCHJ.K</t>
  </si>
  <si>
    <t>SCHJ:US</t>
  </si>
  <si>
    <t>43.87 - 52.78</t>
  </si>
  <si>
    <t>US8085247141</t>
  </si>
  <si>
    <t>The investment seeks to track as closely as possible before fees and expenses the total return of the Bloomberg Barclays US 1-5 Year Corporate Bond Index. To pursue its goal the fund generally invests in securities that are included in the index. The index measures the performance of U.S. investment grade taxable corporate bonds with maturities greater than or equal to one year and less than five years that have $300 million or more of outstanding face value. It is the fund s policy that under normal circumstances it will invest at least 90% of its net assets in securities included in the index.</t>
  </si>
  <si>
    <t>SCHK</t>
  </si>
  <si>
    <t>Schwab 1000 ETF</t>
  </si>
  <si>
    <t>SCHK.K</t>
  </si>
  <si>
    <t>SCHK:US</t>
  </si>
  <si>
    <t>21.30 - 36.02</t>
  </si>
  <si>
    <t>US8085247224</t>
  </si>
  <si>
    <t>The investment seeks to track as closely as possible before fees and expenses the total return of the Schwab 1000 Index  . It is the fund s policy that under normal circumstances it will invest at least 90% of its net assets (including for this purpose any borrowings for investment purposes) in stocks included in the index. The Schwab 1000 Index is a float-adjusted market capitalization weighted index that includes the 1000 largest stocks of publicly traded companies in the United States with size being determined by market capitalization (total market value of all shares outstanding).</t>
  </si>
  <si>
    <t>Schwab US Mid-Cap ETFâ„¢</t>
  </si>
  <si>
    <t>SCHM.K</t>
  </si>
  <si>
    <t>SCHM:US</t>
  </si>
  <si>
    <t>34.87 - 63.66</t>
  </si>
  <si>
    <t>US8085245087</t>
  </si>
  <si>
    <t>The investment seeks to track as closely as possible before fees and expenses the total return of the Dow Jones U.S. Mid-Cap Total Stock Market Index. The fund will invest at least 90% of its net assets in securities that are included in the index. The index includes the mid-cap portion of the Dow Jones U.S. Total Stock Market Index actually available to investors in the marketplace. The Dow Jones U.S. Mid-Cap Total Stock Market Index includes the components ranked 501-1000 by full market capitalization. The index is a float-adjusted market capitalization weighted index.</t>
  </si>
  <si>
    <t>Schwab Short-Term US Treasury ETFâ„¢</t>
  </si>
  <si>
    <t>SCHO.K</t>
  </si>
  <si>
    <t>SCHO:US</t>
  </si>
  <si>
    <t>50.38 - 51.99</t>
  </si>
  <si>
    <t>US8085248628</t>
  </si>
  <si>
    <t>The investment seeks to track as closely as possible before fees and expenses the total return of the Bloomberg Barclays US Treasury 1-3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one year and less than three years are rated investment grade and have $300 million or more of outstanding face value. The securities in the index must be denominated in U.S. dollars and must be fixed-rate and non-convertible.</t>
  </si>
  <si>
    <t>Schwab US TIPS ETFâ„¢</t>
  </si>
  <si>
    <t>SCHP.K</t>
  </si>
  <si>
    <t>SCHP:US</t>
  </si>
  <si>
    <t>52.57 - 62.01</t>
  </si>
  <si>
    <t>US8085248701</t>
  </si>
  <si>
    <t>The investment seeks to track as closely as possible before fees and expenses the total return of the Bloomberg Barclays US Treasury Inflation-Linked Bond Index (Series-L)SM. The fund will invest at least 90% of its net assets in securities included in the index. The index includes all publicly-issued U.S. Treasury Inflation-Protected Securities (TIPS) that have at least one year remaining to maturity are rated investment grade and have $500 million or more of outstanding face value. The TIPS in the index must be denominated in U.S. dollars and must be fixed-rate and non-convertible.</t>
  </si>
  <si>
    <t>SCHQ</t>
  </si>
  <si>
    <t>Schwab Long-Term US Treasury ETF</t>
  </si>
  <si>
    <t>SCHQ.K</t>
  </si>
  <si>
    <t>SCHQ:US</t>
  </si>
  <si>
    <t>47.21 - 62.22</t>
  </si>
  <si>
    <t>US8085246804</t>
  </si>
  <si>
    <t>The investment seeks to track as closely as possible before fees and expenses the total return of the Bloomberg Barclays US Long Treasury Index. To pursue its goal the fund generally invests in securities that are included in the index. The index includes all publicly issued U.S. Treasury securities that have a remaining maturity of ten or more years are rated investment grade and have $300 million or more of outstanding face value. It is the fund s policy that under normal circumstances it will invest at least 90% of its net assets (including for this purpose any borrowings for investment purposes) in securities included in the index.</t>
  </si>
  <si>
    <t>Schwab Intermediate-Term US Trs ETFâ„¢</t>
  </si>
  <si>
    <t>SCHR.K</t>
  </si>
  <si>
    <t>SCHR:US</t>
  </si>
  <si>
    <t>54.61 - 59.25</t>
  </si>
  <si>
    <t>US8085248545</t>
  </si>
  <si>
    <t>The investment seeks to track as closely as possible before fees and expenses the total return of the Bloomberg Barclays US Treasury 3-10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three years and less than ten years are rated investment grade and have $300 million or more of outstanding face value. The securities in the index must be denominated in U.S. dollars and must be fixed-rate and non-convertible.</t>
  </si>
  <si>
    <t>Schwab US Large-Cap Value ETFâ„¢</t>
  </si>
  <si>
    <t>SCHV.K</t>
  </si>
  <si>
    <t>SCHV:US</t>
  </si>
  <si>
    <t>37.79 - 61.10</t>
  </si>
  <si>
    <t>US8085244098</t>
  </si>
  <si>
    <t>The investment seeks to track as closely as possible before fees and expenses the total return of the Dow Jones U.S. Large-Cap Value Total Stock Market Index. To pursue its goal the fund generally invests in stocks that are included in the Dow Jones U.S. Large-Cap Value Total Stock Market Index. The index includes the large-cap value portion of the Dow Jones U.S. Total Stock Market Index actually available to investors in the marketplace. The Dow Jones U.S. Large-Cap Value Total Stock Market Index includes the components ranked 1-750 by full market capitalization and that are classified as "value" based on a number of factors.</t>
  </si>
  <si>
    <t>Schwab US Large-Cap ETFâ„¢</t>
  </si>
  <si>
    <t>SCHX.K</t>
  </si>
  <si>
    <t>SCHX:US</t>
  </si>
  <si>
    <t>52.05 - 88.00</t>
  </si>
  <si>
    <t>US8085242019</t>
  </si>
  <si>
    <t>The investment seeks to track as closely as possible before fees and expenses the total return of the Dow Jones U.S. Large-Cap Total Stock Market Index. To pursue its goal the fund generally invests in stocks that are included in the Dow Jones U.S. Large-Cap Total Stock Market Index. The index includes the large-cap portion of the Dow Jones U.S. Total Stock Market Index actually available to investors in the marketplace. The Dow Jones U.S. Large-Cap Total Stock Market Index includes the components ranked 1-750 by full market capitalization. The index is a float-adjusted market capitalization weighted index.</t>
  </si>
  <si>
    <t>Schwab US Aggregate Bond ETFâ„¢</t>
  </si>
  <si>
    <t>SCHZ.K</t>
  </si>
  <si>
    <t>SCHZ:US</t>
  </si>
  <si>
    <t>50.10 - 56.98</t>
  </si>
  <si>
    <t>US8085248396</t>
  </si>
  <si>
    <t>The investment seeks to track as closely as possible before fees and expenses the total return of the Bloomberg Barclays US Aggregate Bond Index. The fund will invest at least 90% of its net assets in securities included in the index. The index is a broad-based benchmark measuring the performance of the U.S. investment grade taxable bond market including U.S. Treasuries government-related and corporate bonds mortgage pass-through securities commercial mortgage-backed securities and asset-backed securities that are publicly available for sale in the United States.</t>
  </si>
  <si>
    <t>SCID.K</t>
  </si>
  <si>
    <t>SCID:US</t>
  </si>
  <si>
    <t>16.29 - 26.43</t>
  </si>
  <si>
    <t>37954Y301</t>
  </si>
  <si>
    <t>US37954Y3018</t>
  </si>
  <si>
    <t>The investment seeks investment results that correspond generally to the price and yield performance before fees and expenses of the Scientific Beta Extended Developed Europe Multi-Beta Multi-Strategy Four-Factor Equal Risk Contribution (ERC) Index. The fund invests at least 80% of its total assets in the securities of the underlying index and in American Depositary Receipts ("ADRs") and Global Depositary Receipts based on the securities in the underlying index. The underlying index generally comprises approximately 600 or less European-listed common stocks selected based on a proprietary methodology developed by the index provider.</t>
  </si>
  <si>
    <t>SCIJ.K</t>
  </si>
  <si>
    <t>SCIJ:US</t>
  </si>
  <si>
    <t>19.99 - 29.13</t>
  </si>
  <si>
    <t>37954Y509</t>
  </si>
  <si>
    <t>US37954Y5096</t>
  </si>
  <si>
    <t>The investment seeks investment results that correspond generally to the price and yield performance before fees and expenses of the Scientific Beta 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300 or less Japanese-listed common stocks selected based on a proprietary methodology developed by EDHEC Risk Institute Asia Ltd.</t>
  </si>
  <si>
    <t>SCIU.K</t>
  </si>
  <si>
    <t>SCIU:US</t>
  </si>
  <si>
    <t>22.50 - 36.66</t>
  </si>
  <si>
    <t>37954Y103</t>
  </si>
  <si>
    <t>US37954Y1038</t>
  </si>
  <si>
    <t>The investment seeks investment results that correspond generally to the price and yield performance before fees and expenses of the Scientific Beta United States Multi-Beta Multi-Strategy Four-Factor Equal Risk Contribution (ERC) Index. The fund invests at least 80% of its total assets in the securities of the underlying index. The underlying index generally comprises approximately 500 or less U.S. listed common stocks selected based on a proprietary methodology developed by EDHEC Risk Institute Asia Ltd.</t>
  </si>
  <si>
    <t>SCIX.K</t>
  </si>
  <si>
    <t>SCIX:US</t>
  </si>
  <si>
    <t>15.04 - 25.17</t>
  </si>
  <si>
    <t>37954Y400</t>
  </si>
  <si>
    <t>US37954Y4008</t>
  </si>
  <si>
    <t>The investment seeks results that correspond generally to the price and yield performance before fees and expenses of the Scientific Beta Developed Asia-Pacific ex-Japan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150 or less Asian-listed common stocks selected based on a proprietary methodology developed by the index provider.</t>
  </si>
  <si>
    <t>iShares MSCI Japan Small-Cap ETF</t>
  </si>
  <si>
    <t>SCJ:US</t>
  </si>
  <si>
    <t>49.10 - 78.19</t>
  </si>
  <si>
    <t>US4642865822</t>
  </si>
  <si>
    <t>The investment seeks to track the investment results of the MSCI Japan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Japan.</t>
  </si>
  <si>
    <t>ProShares UltraShort Bloomberg Crude Oil</t>
  </si>
  <si>
    <t>SCO:US</t>
  </si>
  <si>
    <t>11.17 - 67.35</t>
  </si>
  <si>
    <t>74347W668</t>
  </si>
  <si>
    <t>US74347W6681</t>
  </si>
  <si>
    <t>The investment seeks daily investment results before fees and expenses that correspond to two times the inverse (-2x) of the daily performance of the Bloomberg Commodity Balanced WTI Crude Oil IndexSM. The index aims to track the performance of 3 separate contract schedules for WTI Crude Oil futures. One-third of the index follows a monthly roll schedule two months beyond the nearby contract. The second third of the index follows a June annual roll schedule while the remaining third follows a December annual roll schedule. The index is not linked to the    spot    price of WTI crude oil.</t>
  </si>
  <si>
    <t>SCRRF</t>
  </si>
  <si>
    <t>SCRRF.PK</t>
  </si>
  <si>
    <t>SCRRF:US</t>
  </si>
  <si>
    <t>AU00000GROW4</t>
  </si>
  <si>
    <t>iShares MSCI EAFE Small-Cap ETF</t>
  </si>
  <si>
    <t>SCZ.O</t>
  </si>
  <si>
    <t>SCZ:US</t>
  </si>
  <si>
    <t>37.73 - 63.43</t>
  </si>
  <si>
    <t>US4642882736</t>
  </si>
  <si>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</si>
  <si>
    <t>SDCI</t>
  </si>
  <si>
    <t>USCF SummerHaven Dyn CmdtyStgy NoK-1 ETF</t>
  </si>
  <si>
    <t>SDCI.K</t>
  </si>
  <si>
    <t>SDCI:US</t>
  </si>
  <si>
    <t>11.67 - 18.54</t>
  </si>
  <si>
    <t>90290T809</t>
  </si>
  <si>
    <t>US90290T8099</t>
  </si>
  <si>
    <t>The investment seeks long-term total return. The fund seeks to maintain substantial economic exposure to the performance of the commodities markets. It primarily gains exposure to the commodities markets through the investments of its wholly-owned subsidiary. The subsidiary which has the same investment objective as the fund is advised by the Adviser and sub-adviser. The fund seeks to provide exposure to the commodities markets that corresponds to the SummerHaven Dynamic Commodity Index Total ReturnSM. The index is a total return commodity sector index designed to broadly represent major commodities. The fund is non-diversified.</t>
  </si>
  <si>
    <t>SDD:US</t>
  </si>
  <si>
    <t>6.33 - 27.97</t>
  </si>
  <si>
    <t>74348A327</t>
  </si>
  <si>
    <t>US74348A3279</t>
  </si>
  <si>
    <t>The investment seeks daily investment results before fees and expenses that correspond to two times the inverse (-2x) of the daily performance of the S&amp;P SmallCap 600   Index. The fund invests in financial instruments that ProShare Advisors believes in combination should produce daily returns consistent with the fund s investment objective. The index is a measure of small-cap company U.S. stock market performance. The fund is non-diversified.</t>
  </si>
  <si>
    <t>Global X MSCI SuperDividendÂ® Em Mkts ETF</t>
  </si>
  <si>
    <t>SDEM.K</t>
  </si>
  <si>
    <t>SDEM:US</t>
  </si>
  <si>
    <t>8.14 - 14.20</t>
  </si>
  <si>
    <t>US37950E1192</t>
  </si>
  <si>
    <t>The investment seeks investment results that correspond generally to the price and yield performance before fees and expenses of the MSCI Emerging Markets Top 50 Dividend Index. The fund invests at least 80% of its total assets in the securities of the underlying index and in American Depositary Receipts ("ADRs") and Global Depositary Receipts ("GDRs") based on the securities in the underlying index. The underlying index tracks the performance of 50 equally-weighted companies that rank among the highest dividend yielding equity securities in emerging markets as defined by MSCI.</t>
  </si>
  <si>
    <t>SDG</t>
  </si>
  <si>
    <t>iShares MSCI Global Impact ETF</t>
  </si>
  <si>
    <t>SDG.O</t>
  </si>
  <si>
    <t>SDG:US</t>
  </si>
  <si>
    <t>50.42 - 86.99</t>
  </si>
  <si>
    <t>46435G532</t>
  </si>
  <si>
    <t>US46435G5320</t>
  </si>
  <si>
    <t>The investment seeks to track the performance of the MSCI ACWI Sustainable Impact Index. The fund generally will invest at least 90% of its assets in the component securities of the underlying index and in investments that have economic characteristics that are substantially identical to the component securities of the underlying index. The index is composed of positive impact companies that derive a majority of their revenue from products and services that address at least one of the world s major social and environmental challenges as identified by the United Nations Sustainable Development Goals.</t>
  </si>
  <si>
    <t>SDGA</t>
  </si>
  <si>
    <t>Impact Shares Sus Dev Gls Glb Eq ETF</t>
  </si>
  <si>
    <t>SDGA.K</t>
  </si>
  <si>
    <t>SDGA:US</t>
  </si>
  <si>
    <t>15.21 - 23.92</t>
  </si>
  <si>
    <t>45259A308</t>
  </si>
  <si>
    <t>US45259A3086</t>
  </si>
  <si>
    <t>The investment seeks investment results that before fees and expenses track the performance of the Morningstar   Societal Development Index. The fund will under normal circumstances invest at least 80% of its total assets plus any borrowings for investment purposes in component securities of the underlying index. The underlying index is constructed using a rules based methodology to select companies with specific characteristics from the Morningstar   Global Markets Large-Mid Index (parent index). The fund is non-diversified.</t>
  </si>
  <si>
    <t>Global X SuperDividendâ„¢ ETF</t>
  </si>
  <si>
    <t>SDIV.K</t>
  </si>
  <si>
    <t>SDIV:US</t>
  </si>
  <si>
    <t>8.03 - 18.07</t>
  </si>
  <si>
    <t>37950E549</t>
  </si>
  <si>
    <t>US37950E5490</t>
  </si>
  <si>
    <t>The investment seeks investment results that correspond generally to the price and yield performance before fees and expenses of the Solactive Global SuperDividend    Index. The fund invests at least 80% of its total assets in the securities of the underlying index and in American Depositary Receipts ("ADRs") and Global Depositary Receipts ("GDRs") based on the securities in the underlying index. The underlying index tracks the performance of 100 equally-weighted companies that rank among the highest dividend yielding equity securities in the world including emerging market countries.</t>
  </si>
  <si>
    <t>SDOG.K</t>
  </si>
  <si>
    <t>SDOG:US</t>
  </si>
  <si>
    <t>26.12 - 47.63</t>
  </si>
  <si>
    <t>00162Q858</t>
  </si>
  <si>
    <t>US00162Q8583</t>
  </si>
  <si>
    <t>The investment seeks investment results that replicate as closely as possible before fees and expenses the performance of the S-Network   Sector Dividend Dogs Index. The underlying index generally consists of 50 stocks on each annual reconstitution date which is the third Friday of December each year. The underlying index s stocks must be constituents of the S&amp;P 500 Index the leading benchmark index for U.S. large capitalization stocks. The underlying index methodology selects the five stocks in ten of the eleven GICS sectors that make up the S&amp;P 500 which offer the highest dividend yields as of the last business day of November.</t>
  </si>
  <si>
    <t>SDOW.K</t>
  </si>
  <si>
    <t>SDOW:US</t>
  </si>
  <si>
    <t>13.75 - 95.94</t>
  </si>
  <si>
    <t>74347G309</t>
  </si>
  <si>
    <t>US74347G3092</t>
  </si>
  <si>
    <t>The investment seeks daily investment results before fees and expenses that correspond to three times the inverse (-3x) of the daily performance of the Dow Jones Industrial Average   Index.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</si>
  <si>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SDP:US</t>
  </si>
  <si>
    <t>8.34 - 25.34</t>
  </si>
  <si>
    <t>74347B722</t>
  </si>
  <si>
    <t>US74347B7221</t>
  </si>
  <si>
    <t>The investment seeks daily investment results before fees and expenses that correspond to two times the inverse (-2x) of the daily performance of the Dow Jones U.S. UtilitiesSM Index. The fund invests in financial instruments that ProShare Advisors believes in combination should produce daily returns consistent with the fund s investment objective. The index seeks to measure the performance of certain companies in the utilities sector of the U.S. equity market. The fund is non-diversified.</t>
  </si>
  <si>
    <t>SDS:US</t>
  </si>
  <si>
    <t>13.19 - 44.40</t>
  </si>
  <si>
    <t>74347B383</t>
  </si>
  <si>
    <t>US74347B3832</t>
  </si>
  <si>
    <t>The investment seeks daily investment results before fees and expenses that correspond to two times the inverse (-2x) of the daily performance of the S&amp;P 500   Index. The fund invests in financial instruments that ProShare Advisors believes in combination should produce daily returns consistent with the fund s investment objective. The index is a measure of large-cap U.S. stock market performance. The fund is non-diversified.</t>
  </si>
  <si>
    <t>SDVY</t>
  </si>
  <si>
    <t>First Trust SMID Cp Rising Div Achv ETF</t>
  </si>
  <si>
    <t>SDVY.O</t>
  </si>
  <si>
    <t>SDVY:US</t>
  </si>
  <si>
    <t>12.32 - 22.31</t>
  </si>
  <si>
    <t>33741X102</t>
  </si>
  <si>
    <t>US33741X1028</t>
  </si>
  <si>
    <t>The investment seeks investment results that correspond generally to the price and yield (before the fund s fees and expenses) of an index called the Nasdaq US Small Mid Cap Rising Dividend AchieversTM Index (the "index"). The fund will normally invest at least 90% of its net assets (including investment borrowings) in common stocks that comprise the index. The index is designed to provide access to a diversified portfolio of 100 small and mid cap companies with a history of raising their dividends and exhibit the characteristics to continue to do so in the future. The fund is non-diversified.</t>
  </si>
  <si>
    <t>SPDRÂ® S&amp;P Dividend ETF</t>
  </si>
  <si>
    <t>SDY:US</t>
  </si>
  <si>
    <t>67.57 - 108.81</t>
  </si>
  <si>
    <t>78464A763</t>
  </si>
  <si>
    <t>US78464A7634</t>
  </si>
  <si>
    <t>The investment seeks to provide investment results that before fees and expenses correspond generally to the total return performance of the S&amp;P High Yield Dividend Aristocrats Index. The fund generally invests substantially all but at least 80% of its total assets in the securities comprising the index. The index is designed to measure the performance of the highest dividend yielding S&amp;P Composite 1500   Index constituents that have followed a managed-dividends policy of consistently increasing dividends every year for at least 20 consecutive years.</t>
  </si>
  <si>
    <t>SECT</t>
  </si>
  <si>
    <t>Main Sector Rotation ETF</t>
  </si>
  <si>
    <t>SECT.K</t>
  </si>
  <si>
    <t>SECT:US</t>
  </si>
  <si>
    <t>19.52 - 33.16</t>
  </si>
  <si>
    <t>66538H591</t>
  </si>
  <si>
    <t>US66538H5919</t>
  </si>
  <si>
    <t>The investment seeks to outperform the S&amp;P 500 in rising markets while limiting losses during periods of decline. The fund utilizes a "fund of funds" structure to invest in sector based equity ETFs. It seeks to achieve its objective through dynamic sector rotation. The Adviser focuses its research primarily on sector selection by carefully reviewing the sector industry and sub-industries in the fund s portfolio. The Adviser chooses sectors it believes are undervalued and poised to respond favorably to financial market catalysts. The fund sell a security when it achieves its target price and is in the opinion of the Adviser no longer undervalued.</t>
  </si>
  <si>
    <t>SECTF</t>
  </si>
  <si>
    <t>SECTF.PK</t>
  </si>
  <si>
    <t>SECTF:US</t>
  </si>
  <si>
    <t>31.20 - 31.38</t>
  </si>
  <si>
    <t>SEF:US</t>
  </si>
  <si>
    <t>16.86 - 30.00</t>
  </si>
  <si>
    <t>74347B185</t>
  </si>
  <si>
    <t>US74347B1851</t>
  </si>
  <si>
    <t>The investment seeks daily investment results before fees and expenses that correspond to the inverse (-1x) of the daily performance of the Dow Jones U.S. FinancialsSM Index. The fund invests in financial instruments that ProShare Advisors believes in combination should produce daily returns consistent with the fund s investment objective. The index seeks to measure the performance of certain companies in the financial services sector of the U.S. equity market. The fund is non-diversified.</t>
  </si>
  <si>
    <t>SEIX</t>
  </si>
  <si>
    <t>Virtus Seix Senior Loan ETF</t>
  </si>
  <si>
    <t>SEIX.K</t>
  </si>
  <si>
    <t>SEIX:US</t>
  </si>
  <si>
    <t>20.50 - 25.08</t>
  </si>
  <si>
    <t>92790A405</t>
  </si>
  <si>
    <t>US92790A4058</t>
  </si>
  <si>
    <t>The investment seeks to provide a high level of current income. The fund is an actively managed exchange-traded fund ("ETF") that seeks to achieve its investment objective by investing under normal market circumstances at least 80% of its net assets (plus any borrowings for investment purposes) in a combination of first- and second-lien senior floating rate loans. These loans are made by banks and other large financial institutions to various companies and are senior in the borrowing companies  capital structure. The fund is non-diversified.</t>
  </si>
  <si>
    <t>SEPZ</t>
  </si>
  <si>
    <t>TrueShares Structured Outcome Sep ETF</t>
  </si>
  <si>
    <t>SEPZ.K</t>
  </si>
  <si>
    <t>SEPZ:US</t>
  </si>
  <si>
    <t>23.53 - 26.15</t>
  </si>
  <si>
    <t>53656F714</t>
  </si>
  <si>
    <t>US53656F7143</t>
  </si>
  <si>
    <t>The investment seeks to provide investors with returns (before fees and expenses) that track those of the S&amp;P 500 Price Return Index while seeking to provide a buffer against the first 8% to 12% of S&amp;P 500 Price Index losses over the period from September 1 2020 to August 31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t>
  </si>
  <si>
    <t>WisdomTree US S-T HiYld CorpBd</t>
  </si>
  <si>
    <t>SFHY.K</t>
  </si>
  <si>
    <t>SFHY:US</t>
  </si>
  <si>
    <t>40.36 - 54.44</t>
  </si>
  <si>
    <t>97717X149</t>
  </si>
  <si>
    <t>US97717X1494</t>
  </si>
  <si>
    <t>The investment seeks to track the price and yield performance before fees and expenses of the WisdomTree U.S. Short-term High Yield Corporate Bond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non-investment-grade corporate bond market that are deemed to have favorable fundamental and income characteristics. It is non-diversified.</t>
  </si>
  <si>
    <t>WisdomTree US Shrt-Term Corp Bd</t>
  </si>
  <si>
    <t>SFIG.K</t>
  </si>
  <si>
    <t>SFIG:US</t>
  </si>
  <si>
    <t>45.20 - 52.09</t>
  </si>
  <si>
    <t>97717X156</t>
  </si>
  <si>
    <t>US97717X1569</t>
  </si>
  <si>
    <t>The investment seeks to track the price and yield performance before fees and expenses of the WisdomTree U.S. Short-term Corporate Bond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investment grade corporate bond market that are deemed to have favorable fundamental and income characteristics. It is non-diversified.</t>
  </si>
  <si>
    <t>SFY</t>
  </si>
  <si>
    <t>SoFi Select 500 ETF</t>
  </si>
  <si>
    <t>SFY:US</t>
  </si>
  <si>
    <t>7.84 - 14.20</t>
  </si>
  <si>
    <t>US8863642075</t>
  </si>
  <si>
    <t>The investment seeks to track the performance before fees and expenses of the Solactive SoFi US 500 Growth Index. Under normal circumstances at least 80% of the fund s total assets (exclusive of any collateral held from securities lending) will be invested in the component securities of the index. The index follows a rules-based methodology that tracks the performance of 500 of the largest U.S.-listed companies weighted based on a proprietary mix of their market capitalization and fundamental factors.</t>
  </si>
  <si>
    <t>SFYF</t>
  </si>
  <si>
    <t>SoFi 50 ETF</t>
  </si>
  <si>
    <t>SFYF.K</t>
  </si>
  <si>
    <t>SFYF:US</t>
  </si>
  <si>
    <t>12.59 - 25.29</t>
  </si>
  <si>
    <t>US8863644055</t>
  </si>
  <si>
    <t>The investment seeks to track the performance before fees and expenses of the SoFi Social 50 Index (the "index"). Under normal circumstances at least 80% of the fund s total assets (exclusive of any collateral held from securities lending) will be invested in the component securities of the index. The index follows a rules-based methodology that tracks the performance of a portfolio of the 50 most widely held U.S.-listed equity securities in self-directed brokerage accounts (the "SoFi Accounts") of SoFi Securities LLC an affiliate of Social Finance Inc. ("SoFi") as determined using the rules-based methodology.</t>
  </si>
  <si>
    <t>SFYX</t>
  </si>
  <si>
    <t>SoFi Next 500 ETF</t>
  </si>
  <si>
    <t>SFYX.K</t>
  </si>
  <si>
    <t>SFYX:US</t>
  </si>
  <si>
    <t>6.44 - 11.49</t>
  </si>
  <si>
    <t>US8863643065</t>
  </si>
  <si>
    <t>The investment seeks to track the performance before fees and expenses of the Solactive SoFi US Next 500 Growth Index. Under normal circumstances at least 80% of the fund s total assets (exclusive of any collateral held from securities lending) will be invested in the component securities of the index. The index follows a rules-based methodology that tracks the performance of the 500 smallest of the 1000 largest U.S.-listed companies weighted based on a proprietary mix of their market capitalization and fundamental factors.</t>
  </si>
  <si>
    <t>SGACF</t>
  </si>
  <si>
    <t>SGACF.PK</t>
  </si>
  <si>
    <t>SGACF:US</t>
  </si>
  <si>
    <t>157.15 - 157.15</t>
  </si>
  <si>
    <t>SGCRF</t>
  </si>
  <si>
    <t>SGCRF.PK</t>
  </si>
  <si>
    <t>SGCRF:US</t>
  </si>
  <si>
    <t>HK0000291432</t>
  </si>
  <si>
    <t>Sprott Junior Gold Miners ETF</t>
  </si>
  <si>
    <t>SGDJ.K</t>
  </si>
  <si>
    <t>SGDJ:US</t>
  </si>
  <si>
    <t>16.52 - 51.43</t>
  </si>
  <si>
    <t>85210B201</t>
  </si>
  <si>
    <t>US85210B2016</t>
  </si>
  <si>
    <t>The investment seeks investment results that correspond (before fees and expenses) to the performance of its underlying index the Solactive Junior Gold Miners Index. The fund will invest at least 90% of its net assets in securities that comprise the underlying index. The underlying index aims to track the performance of "junior" gold companies primarily located in the U.S. Canada and Australia whose common stock American Depository Receipts ("ADRs") or Global Depository Receipts ("GDRs") are traded on a regulated stock exchange in the form of shares tradeable for foreign investors without any restrictions. It is non-diversified.</t>
  </si>
  <si>
    <t>Sprott Gold Miners ETF</t>
  </si>
  <si>
    <t>SGDM.K</t>
  </si>
  <si>
    <t>SGDM:US</t>
  </si>
  <si>
    <t>13.79 - 39.50</t>
  </si>
  <si>
    <t>85210B102</t>
  </si>
  <si>
    <t>US85210B1026</t>
  </si>
  <si>
    <t>The investment seeks results that correspond (before fees and expenses) to the performance of the Solactive Gold Miners Custom Factors Index. The underlying index aims to track the performance of gold companies located in the U.S. and Canada whose common stocks or American Depository Receipts ("ADRs") are traded on the Toronto Stock Exchange the New York Stock Exchange and NASDAQ. The fund will normally invest at least 90% of its net assets in securities that comprise the index. The fund is non-diversified.</t>
  </si>
  <si>
    <t>SGGSF</t>
  </si>
  <si>
    <t>SGGSF.PK</t>
  </si>
  <si>
    <t>SGGSF:US</t>
  </si>
  <si>
    <t>55.35 - 55.35</t>
  </si>
  <si>
    <t>Aberdeen Standard Gold ETF</t>
  </si>
  <si>
    <t>SGOL.K</t>
  </si>
  <si>
    <t>SGOL:US</t>
  </si>
  <si>
    <t>13.86 - 19.91</t>
  </si>
  <si>
    <t>00326A104</t>
  </si>
  <si>
    <t>US00326A1043</t>
  </si>
  <si>
    <t>The investment seeks to reflect the performance of the price of gold bullion less the Trust   s expenses. The Shares are intended to constitute a simple and cost-effective means of making an investment similar to an investment in gold. An investment in physical gold requires expensive and sometimes complicated arrangements in connection with the assay transportation warehousing and insurance of the metal. Although the Shares are not the exact equivalent of an investment in gold they provide investors with an alternative that allows a level of participation in the gold market through the securities market.</t>
  </si>
  <si>
    <t>SGOV</t>
  </si>
  <si>
    <t>iSharesÂ® 0-3 Month Treasury Bond ETF</t>
  </si>
  <si>
    <t>SGOV.K</t>
  </si>
  <si>
    <t>SGOV:US</t>
  </si>
  <si>
    <t>100.00 - 100.05</t>
  </si>
  <si>
    <t>46436E718</t>
  </si>
  <si>
    <t>US46436E7186</t>
  </si>
  <si>
    <t>The investment seeks to track the investment results of the ICE 0-3 Month US Treasury Securities Index. The fund generally will invest at least 90% of its assets in the component securities of the underlying index and may invest up to 10% of its assets in certain futures options and swap contracts cash and cash equivalents. The index is measures the performance of public obligations of the U.S. Treasury that have a remaining maturity of less than or equal to three months.</t>
  </si>
  <si>
    <t>SGSEF</t>
  </si>
  <si>
    <t>SGSEF.PK</t>
  </si>
  <si>
    <t>SGSEF:US</t>
  </si>
  <si>
    <t>SGSPF</t>
  </si>
  <si>
    <t>SGSPF.PK</t>
  </si>
  <si>
    <t>SGSPF:US</t>
  </si>
  <si>
    <t>37.57 - 51.45</t>
  </si>
  <si>
    <t>SGSRF</t>
  </si>
  <si>
    <t>SGSRF.PK</t>
  </si>
  <si>
    <t>SGSRF:US</t>
  </si>
  <si>
    <t>16.29 - 16.29</t>
  </si>
  <si>
    <t>SGSSF</t>
  </si>
  <si>
    <t>SGSSF.PK</t>
  </si>
  <si>
    <t>SGSSF:US</t>
  </si>
  <si>
    <t>43.64 - 43.64</t>
  </si>
  <si>
    <t>SH:US</t>
  </si>
  <si>
    <t>18.54 - 33.19</t>
  </si>
  <si>
    <t>74347B425</t>
  </si>
  <si>
    <t>US74347B4251</t>
  </si>
  <si>
    <t>The investment seeks daily investment results that correspond to the inverse (-1x) of the daily performance of the S&amp;P 500   Index. The fund invests in financial instruments that ProShare Advisors believes in combination should produce daily returns consistent with the fund 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</si>
  <si>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SHAG</t>
  </si>
  <si>
    <t>WisdomTree Yield Enh US S-T Aggt Bd ETF</t>
  </si>
  <si>
    <t>SHAG.K</t>
  </si>
  <si>
    <t>SHAG:US</t>
  </si>
  <si>
    <t>48.25 - 51.93</t>
  </si>
  <si>
    <t>97717Y808</t>
  </si>
  <si>
    <t>US97717Y8084</t>
  </si>
  <si>
    <t>The investment seeks to track the price and yield performance before fees and expenses of the Bloomberg Barclays U.S. Short Aggregate Enhanced Yield Index (the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broadly capture the short-term U.S. investment grade fixed income securities market while seeking to enhance yield within desired risk parameters and constraints. The fund is non-diversified.</t>
  </si>
  <si>
    <t>SPDRÂ® SSGA Gender Diversity ETF</t>
  </si>
  <si>
    <t>SHE:US</t>
  </si>
  <si>
    <t>50.19 - 83.96</t>
  </si>
  <si>
    <t>78468R747</t>
  </si>
  <si>
    <t>US78468R7474</t>
  </si>
  <si>
    <t>The investment seeks to provide investment results that before fees and expenses correspond generally to the total return performance of the SSGA Gender Diversity Index which tracks U.S. companies that are leaders in advancing women through gender diversity on their boards of directors and in management. 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 The fund is non-diversified.</t>
  </si>
  <si>
    <t>SPDRÂ® Nuveen Blmbg Barclays ST MunBd ETF</t>
  </si>
  <si>
    <t>SHM:US</t>
  </si>
  <si>
    <t>43.04 - 50.08</t>
  </si>
  <si>
    <t>78468R739</t>
  </si>
  <si>
    <t>US78468R7391</t>
  </si>
  <si>
    <t>The investment seeks to provide investment results that before fees and expenses correspond generally to the price and yield performance of the Bloomberg Barclays Managed Money Municipal Short Term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track the publicly traded municipal bonds that cover the U.S. dollar denominated short term tax exempt bond market.</t>
  </si>
  <si>
    <t>iShares Short Treasury Bond ETF</t>
  </si>
  <si>
    <t>SHV.O</t>
  </si>
  <si>
    <t>SHV:US</t>
  </si>
  <si>
    <t>110.12 - 112.99</t>
  </si>
  <si>
    <t>US4642886794</t>
  </si>
  <si>
    <t>The investment seeks to track the investment results of the ICE Short US Treasury Securities Index. The fund generally invests at least 90% of its assets in the bonds of the underlying index and at least 95% of its assets in U.S. government bonds. The index measures the performance of public obligations of the U.S. Treasury that have a remaining maturity of less than or equal to one year.</t>
  </si>
  <si>
    <t>iShares 1-3 Year Treasury Bond ETF</t>
  </si>
  <si>
    <t>SHY.O</t>
  </si>
  <si>
    <t>SHY:US</t>
  </si>
  <si>
    <t>84.47 - 86.80</t>
  </si>
  <si>
    <t>US4642874576</t>
  </si>
  <si>
    <t>The investment seeks to track the investment results of the ICE U.S. Treasury 1-3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one year and less than three years.</t>
  </si>
  <si>
    <t>VanEck Vectors Short High Yield Muni ETF</t>
  </si>
  <si>
    <t>SHYD.K</t>
  </si>
  <si>
    <t>SHYD:US</t>
  </si>
  <si>
    <t>17.05 - 25.87</t>
  </si>
  <si>
    <t>92189F387</t>
  </si>
  <si>
    <t>US92189F3872</t>
  </si>
  <si>
    <t>The investment seeks to replicate as closely as possible before fees and expenses the price and yield performance of the Bloomberg Barclays Municipal High Yield Short Duration Index. The fund normally invests at least 80% of its total assets in securities that comprise the benchmark index. The index is composed of publicly traded municipal bonds that cover the U.S. dollar denominated high yield short-term tax-exempt bond market.</t>
  </si>
  <si>
    <t>iShares 0-5 Year High Yield Corp Bd ETF</t>
  </si>
  <si>
    <t>SHYG.K</t>
  </si>
  <si>
    <t>SHYG:US</t>
  </si>
  <si>
    <t>36.90 - 46.75</t>
  </si>
  <si>
    <t>46434V407</t>
  </si>
  <si>
    <t>US46434V4077</t>
  </si>
  <si>
    <t>The investment seeks to track the investment results of the Markit iBoxx   USD Liquid High Yield 0-5 Index composed of U.S. dollar-denominated high yield corporate bonds with remaining maturities of less than five years. The fund generally invests at least 90% of its assets in the component securities of the index and may invest up to 10% of its assets in certain futures options and swap contracts cash and cash equivalents. The index is designed to reflect the performance of U.S. dollar-denominated high yield corporate debt.</t>
  </si>
  <si>
    <t>SHYL</t>
  </si>
  <si>
    <t>Xtrackers Short Duration High Yld Bd ETF</t>
  </si>
  <si>
    <t>SHYL.K</t>
  </si>
  <si>
    <t>SHYL:US</t>
  </si>
  <si>
    <t>39.20 - 49.15</t>
  </si>
  <si>
    <t>US2330512839</t>
  </si>
  <si>
    <t>The investment seeks investment results that correspond generally to the performance before fees and expenses of the Solactive USD High Yield Corporates Total Market 0-5 Year Index (the "underlying index"). The fund will invest at least 80% of its total assets (but typically far more) in component securities of the underlying index. The underlying index is designed to track the performance of short-term publicly issued U.S. dollar-denominated below investment grade corporate debt. The fund is non-diversified.</t>
  </si>
  <si>
    <t>SIJ:US</t>
  </si>
  <si>
    <t>5.37 - 24.61</t>
  </si>
  <si>
    <t>74348A368</t>
  </si>
  <si>
    <t>US74348A3683</t>
  </si>
  <si>
    <t>The investment seeks daily investment results before fees and expenses that correspond to two times the inverse (-2x) of the daily performance of the Dow Jones U.S. IndustrialsSM Index. The fund invests in financial instruments that ProShare Advisors believes in combination should produce daily returns consistent with the fund s investment objective. The index seeks to measure the performance of certain companies in the industrial sector of the U.S. equity market. The fund is non-diversified.</t>
  </si>
  <si>
    <t>SIL:US</t>
  </si>
  <si>
    <t>16.00 - 52.87</t>
  </si>
  <si>
    <t>37954Y848</t>
  </si>
  <si>
    <t>US37954Y8488</t>
  </si>
  <si>
    <t>The investment seeks to provide investment results that correspond generally to the price and yield performance before fees and expenses of the Solactive Global Silver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silver mining industry. The fund is non-diversified.</t>
  </si>
  <si>
    <t>ETFMG Prime Junior Silver Miners ETF</t>
  </si>
  <si>
    <t>SILJ.K</t>
  </si>
  <si>
    <t>SILJ:US</t>
  </si>
  <si>
    <t>4.84 - 17.21</t>
  </si>
  <si>
    <t>26924G102</t>
  </si>
  <si>
    <t>US26924G1022</t>
  </si>
  <si>
    <t>The investment seeks investment results that before fees and expenses correspond generally to the price and yield performance of the Prime Junior Silver Miners &amp; Explorers Index. The fund invests at least 80% of its total assets in the component securities of the index and in ADRs and GDRs based on the component securities in the index. The index tracks the performance of the equity securities (or corresponding American Depositary Receipts ("ADRs") or Global Depositary Receipts ("GDRs")) of small-capitalization companies actively engaged in silver refining mining or exploration ("Junior Silver Companies"). The fund is non-diversified.</t>
  </si>
  <si>
    <t>SIMS</t>
  </si>
  <si>
    <t>SPDRÂ® S&amp;P Kensho Intelligent Strctr ETF</t>
  </si>
  <si>
    <t>SIMS.K</t>
  </si>
  <si>
    <t>SIMS:US</t>
  </si>
  <si>
    <t>19.61 - 38.10</t>
  </si>
  <si>
    <t>78468R697</t>
  </si>
  <si>
    <t>US78468R6971</t>
  </si>
  <si>
    <t>The investment seeks to provide investment results that before fees and expenses correspond generally to the total return performance of the S&amp;P Kensho Intelligent Infrastructure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Intelligent Infrastructure sector as determined by a classification standard produced by the index provider. The fund is non-diversified.</t>
  </si>
  <si>
    <t>SIRLF</t>
  </si>
  <si>
    <t>SIRLF.PK</t>
  </si>
  <si>
    <t>SIRLF:US</t>
  </si>
  <si>
    <t>21.08 - 21.08</t>
  </si>
  <si>
    <t>Aberdeen Standard Phys Silver Shrs ETF</t>
  </si>
  <si>
    <t>SIVR.K</t>
  </si>
  <si>
    <t>SIVR:US</t>
  </si>
  <si>
    <t>11.30 - 28.44</t>
  </si>
  <si>
    <t>US0032641088</t>
  </si>
  <si>
    <t>The investment seeks to track the price of physical silver bullion (Silver ETPs). The shares are intended to constitute a simple and cost-effective means of making an investment similar to an investment in silver. An investment in physical silver requires expensive and sometimes complicated arrangements in connection with the assay transportation warehousing and insurance of the metal. Although the shares are not the exact equivalent of an investment in silver they provide investors with an alternative that allows a level of participation in the silver market through the securities market.</t>
  </si>
  <si>
    <t>SIXA</t>
  </si>
  <si>
    <t>6 Meridian Mega Cap Equity ETF</t>
  </si>
  <si>
    <t>SIXA.K</t>
  </si>
  <si>
    <t>SIXA:US</t>
  </si>
  <si>
    <t>24.55 - 29.03</t>
  </si>
  <si>
    <t>US3015056811</t>
  </si>
  <si>
    <t>The investment seeks to provide capital appreciation. Under normal circumstances the fund invests at least 80% of its net assets (plus the amount of any borrowings for investment purposes) in mega capitalization equity securities. The Sub-Adviser considers mega capitalization companies to be the largest 10% of stocks included in the Russell 3000 Index by market capitalization. The equity securities in which it invests are mainly common stocks. The fund is non-diversified.</t>
  </si>
  <si>
    <t>SIXH</t>
  </si>
  <si>
    <t>6 Meridian Hedged Eq-Idx Optn Sttgy ETF</t>
  </si>
  <si>
    <t>SIXH.K</t>
  </si>
  <si>
    <t>SIXH:US</t>
  </si>
  <si>
    <t>24.86 - 28.16</t>
  </si>
  <si>
    <t>US3015056654</t>
  </si>
  <si>
    <t>The investment seeks to provide capital appreciation. Under normal circumstances the fund invests at least 80% of its net assets (plus the amount of any borrowings for investment purposes) in equity securities. The equity securities in which it invests are mainly common stocks. The fund may invest in equity securities of companies of any capitalization. It is non-diversified.</t>
  </si>
  <si>
    <t>SIXL</t>
  </si>
  <si>
    <t>6 Meridian Low Beta Equity Strategy ETF</t>
  </si>
  <si>
    <t>SIXL.K</t>
  </si>
  <si>
    <t>SIXL:US</t>
  </si>
  <si>
    <t>24.63 - 28.56</t>
  </si>
  <si>
    <t>US3015056993</t>
  </si>
  <si>
    <t>The investment seeks to provide capital appreciation. Under normal circumstances the fund invests at least 80% of its net assets (plus the amount of any borrowings for investment purposes) in equity securities. The equity securities in which it invests are mainly common stocks. The fund may invest in equity securities of companies of any capitalization. It also may invest in real estate investment trusts ("REITs").</t>
  </si>
  <si>
    <t>SIXS</t>
  </si>
  <si>
    <t>6 Meridian Small Cap Equity ETF</t>
  </si>
  <si>
    <t>SIXS.K</t>
  </si>
  <si>
    <t>SIXS:US</t>
  </si>
  <si>
    <t>23.77 - 34.24</t>
  </si>
  <si>
    <t>US3015056738</t>
  </si>
  <si>
    <t>The investment seeks to provide capital appreciation. Under normal circumstances the fund invests at least 80% of its net assets (plus the amount of any borrowings for investment purposes) in small-capitalization equity securities. The Sub-Adviser considers small-capitalization companies to be the smallest 75% of stocks included in the Russell 3000 Index by market capitalization. Although it invests primarily in small-capitalization securities the fund may invest in equity securities of companies of any capitalization. The equity securities in which it invests are mainly common stocks.</t>
  </si>
  <si>
    <t>iShares MSCI USA Size Factor ETF</t>
  </si>
  <si>
    <t>SIZE.K</t>
  </si>
  <si>
    <t>SIZE:US</t>
  </si>
  <si>
    <t>60.20 - 105.73</t>
  </si>
  <si>
    <t>46432F370</t>
  </si>
  <si>
    <t>US46432F3709</t>
  </si>
  <si>
    <t>The investment seeks to track the investment results of the MSCI USA Low Size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is based on a traditional market capitalization-weighted parent index the MSCI USA Index (the "parent index").</t>
  </si>
  <si>
    <t>ProShares Short High Yield</t>
  </si>
  <si>
    <t>SJB:US</t>
  </si>
  <si>
    <t>19.01 - 26.10</t>
  </si>
  <si>
    <t>74347R131</t>
  </si>
  <si>
    <t>US74347R1317</t>
  </si>
  <si>
    <t>The investment seeks daily investment results that correspond to the inverse (-1x) of the daily performance of the Markit iBoxx $Liquid High Yield Index. The fund invests in financial instruments that ProShare Advisors believes in combination should produce daily returns consistent with the fund s investment objective. The index is a market-value weighted index designed to provide a balanced representation of U.S. dollar denominated high yield corporate bonds for sale within the U.S. by means of including the most liquid high yield corporate bonds available as determined by a set of transparent and objective index rules. The fund is non-diversified.</t>
  </si>
  <si>
    <t>SPDRÂ® Blmbg BarclaysST HY Bd ETF</t>
  </si>
  <si>
    <t>SJNK.K</t>
  </si>
  <si>
    <t>SJNK:US</t>
  </si>
  <si>
    <t>21.42 - 27.14</t>
  </si>
  <si>
    <t>78468R408</t>
  </si>
  <si>
    <t>US78468R4083</t>
  </si>
  <si>
    <t>The investment seeks to provide investment results that correspond generally to the price and yield performance of the Bloomberg Barclays US High Yield 350mn Cash Pay 0-5 Yr 2% Capped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short-term publicly issued U.S. dollar-denominated high yield corporate bonds.</t>
  </si>
  <si>
    <t>SKF:US</t>
  </si>
  <si>
    <t>8.86 - 30.35</t>
  </si>
  <si>
    <t>74347B748</t>
  </si>
  <si>
    <t>US74347B7486</t>
  </si>
  <si>
    <t>The investment seeks daily investment results before fees and expenses that correspond to two times the inverse (-2x) of the daily performance of the Dow Jones U.S. FinancialsSM Index. The fund invests in financial instruments that ProShare Advisors believes in combination should produce daily returns consistent with the fund s investment objective. The index seeks to measure the performance of certain companies in the financial services sector of the U.S. equity market. The fund is non-diversified.</t>
  </si>
  <si>
    <t>SKJJF</t>
  </si>
  <si>
    <t>SKJJF.PK</t>
  </si>
  <si>
    <t>SKJJF:US</t>
  </si>
  <si>
    <t>41.40 - 41.40</t>
  </si>
  <si>
    <t>AU000000STW9</t>
  </si>
  <si>
    <t>FlexShares Credit-Scored US Corp Bd ETF</t>
  </si>
  <si>
    <t>SKOR.O</t>
  </si>
  <si>
    <t>SKOR:US</t>
  </si>
  <si>
    <t>45.21 - 55.33</t>
  </si>
  <si>
    <t>33939L761</t>
  </si>
  <si>
    <t>US33939L7617</t>
  </si>
  <si>
    <t>The investment seeks investment results that correspond generally to the price and yield performance before fees and expenses of the Northern Trust Credit-Scored US Corporate Bond IndexSM. The index reflects the performance of a broad universe of USD denominated bonds of companies that are considered to have higher credit quality lower risk of default and the potential for higher yield price appreciation and liquidity relative to the universe of securities comprising the Northern Trust US Investment-Grade Corporate Bond IndexSM. The fund generally will invest at least 80% of its total assets in the securities of its index. The fund is non-diversified.</t>
  </si>
  <si>
    <t>First Trust Cloud Computing ETF</t>
  </si>
  <si>
    <t>SKYY.O</t>
  </si>
  <si>
    <t>SKYY:US</t>
  </si>
  <si>
    <t>45.00 - 86.15</t>
  </si>
  <si>
    <t>33734X192</t>
  </si>
  <si>
    <t>US33734X1928</t>
  </si>
  <si>
    <t>The investment seeks investment results that correspond generally to the price and yield before the fund s fees and expenses of an equity index called the ISE Cloud ComputingTM Index. The fund will normally invest at least 90% of its net assets (including investment borrowings) in the common stocks and depositary receipts that comprise the index. The index is designed to track the performance of companies involved in the cloud computing industry.</t>
  </si>
  <si>
    <t>iShares 0-5 Year Invmt Grade Corp Bd ETF</t>
  </si>
  <si>
    <t>SLQD.O</t>
  </si>
  <si>
    <t>SLQD:US</t>
  </si>
  <si>
    <t>43.34 - 52.30</t>
  </si>
  <si>
    <t>46434V100</t>
  </si>
  <si>
    <t>US46434V1008</t>
  </si>
  <si>
    <t>The investment seeks to track the investment results of the Markit iBoxx   USD Liquid Investment Grade 0-5 Index composed of U.S. dollar-denominated investment-grade corporate bonds with remaining maturities of less than five years.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investment-grade corporate debt.</t>
  </si>
  <si>
    <t>SLT</t>
  </si>
  <si>
    <t>Salt High truBetaâ„¢ US Market ETF</t>
  </si>
  <si>
    <t>SLT:US</t>
  </si>
  <si>
    <t>14.93 - 32.71</t>
  </si>
  <si>
    <t>69374H618</t>
  </si>
  <si>
    <t>US69374H6181</t>
  </si>
  <si>
    <t>The investment seeks to track the performance before fees and expenses of the Salt High truBeta    US Market Index (the "index"). Under normal circumstances at least 80% of the fund s total assets (exclusive of any collateral held from securities lending) will be invested in the component securities of the index. The index uses an objective rules-based methodology to measure the performance of an equal-weighted portfolio of approximately 100 large- and mid-capitalization U.S.-listed stocks with the highest forecasted systematic risk relative to the market (known as "beta"). The fund is non-diversified.</t>
  </si>
  <si>
    <t>iShares Silver Trust</t>
  </si>
  <si>
    <t>SLV:US</t>
  </si>
  <si>
    <t>10.86 - 27.39</t>
  </si>
  <si>
    <t>46428Q109</t>
  </si>
  <si>
    <t>US46428Q1094</t>
  </si>
  <si>
    <t>The investment seeks to reflect generally the performance of the price of silver. The Trust seeks to reflect such performance before payment of the Trust   s expenses and liabilities. It is not actively managed. The Trust does not engage in any activities designed to obtain a profit from or to ameliorate losses caused by changes in the price of silver.</t>
  </si>
  <si>
    <t>iShares MSCI Global Silver&amp;Mtls Mnrs ETF</t>
  </si>
  <si>
    <t>SLVP.K</t>
  </si>
  <si>
    <t>SLVP:US</t>
  </si>
  <si>
    <t>5.62 - 18.97</t>
  </si>
  <si>
    <t>US4642863272</t>
  </si>
  <si>
    <t>The investment seeks to track the investment results of the MSCI ACWI Select Silver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MSCI Inc. (the "index provider" or "MSCI") to focus on approximately 25 companies in developed and emerging markets that are involved in silver mining or exploration. The fund is non-diversified.</t>
  </si>
  <si>
    <t>VanEck Vectors Steel ETF</t>
  </si>
  <si>
    <t>SLX:US</t>
  </si>
  <si>
    <t>17.61 - 39.35</t>
  </si>
  <si>
    <t>92189F205</t>
  </si>
  <si>
    <t>US92189F2056</t>
  </si>
  <si>
    <t>The investment seeks to replicate as closely as possible before fees and expenses the price and yield performance of the NYSE   Arca Steel Index   . The fund normally invests at least 80% of its total assets in common stocks and depositary receipts of companies involved in the steel sector. Such companies may include small- and medium-capitalization companies and foreign and emerging market issuers. It may concentrate its investments in a particular industry or group of industries to the extent that the Steel Index concentrates in an industry or group of industries. The fund is non-diversified.</t>
  </si>
  <si>
    <t>SPDRÂ® S&amp;P 600 Small Cap ETF</t>
  </si>
  <si>
    <t>SLY:US</t>
  </si>
  <si>
    <t>40.78 - 74.23</t>
  </si>
  <si>
    <t>78464A813</t>
  </si>
  <si>
    <t>US78464A8137</t>
  </si>
  <si>
    <t>The investment seeks to provide investment results that before fees and expenses correspond generally to the total return performance of the S&amp;P SmallCap 600 Index. The fund generally invests substantially all but at least 80% of its total assets in the securities comprising the index. In addition in seeking to track the index it may invest in equity securities that are not included in the index cash and cash equivalents or money market instruments such as repurchase agreements and money market funds. The index measures the performance of the small-capitalization segment of the U.S. equity market.</t>
  </si>
  <si>
    <t>SPDRÂ® S&amp;P 600 Small Cap Growth ETF</t>
  </si>
  <si>
    <t>SLYG.K</t>
  </si>
  <si>
    <t>SLYG:US</t>
  </si>
  <si>
    <t>38.47 - 68.75</t>
  </si>
  <si>
    <t>78464A201</t>
  </si>
  <si>
    <t>US78464A2015</t>
  </si>
  <si>
    <t>The investment seeks to provide investment results that before fees and expenses correspond generally to the total return performance of the S&amp;P SmallCap 600 Growth Index. The fund generally invests substantially all but at least 80% of its total assets in the securities comprising the index. The index measures the performance of the small-capitalization growth segment of the U.S. equity market. It may purchase a subset of the securities in the index in an effort to hold a portfolio of securities with generally the same risk and return characteristics of the index.</t>
  </si>
  <si>
    <t>SPDRÂ® S&amp;P 600 Small Cap Value ETF</t>
  </si>
  <si>
    <t>SLYV.K</t>
  </si>
  <si>
    <t>SLYV:US</t>
  </si>
  <si>
    <t>34.77 - 66.50</t>
  </si>
  <si>
    <t>78464A300</t>
  </si>
  <si>
    <t>US78464A3005</t>
  </si>
  <si>
    <t>The investment seeks to provide investment results that before fees and expenses correspond generally to the total return performance of the S&amp;P SmallCap 600 Value Index. 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</si>
  <si>
    <t>VanEck Vectors Short Muni ETF</t>
  </si>
  <si>
    <t>SMB:US</t>
  </si>
  <si>
    <t>15.66 - 18.15</t>
  </si>
  <si>
    <t>92189F528</t>
  </si>
  <si>
    <t>US92189F5281</t>
  </si>
  <si>
    <t>The investment seeks to replicate as closely as possible before fees and expenses the price and yield performance of the Bloomberg Barclays AMT-Free Short Continuous Municipal Index. The fund normally invests at least 80% of its total assets in fixed income securities that comprise the index. The index is comprised of publicly traded municipal bonds that cover the U.S. dollar denominated short-term tax-exempt bond market.</t>
  </si>
  <si>
    <t>AlphaMark Actively Managed Small Cap ETF</t>
  </si>
  <si>
    <t>SMCP.O</t>
  </si>
  <si>
    <t>SMCP:US</t>
  </si>
  <si>
    <t>15.55 - 25.40</t>
  </si>
  <si>
    <t>26922A834</t>
  </si>
  <si>
    <t>US26922A8348</t>
  </si>
  <si>
    <t>The investment seeks long-term growth of capital. Under normal circumstances the fund will invest at least 80% of its net assets (plus any borrowings for investment purposes) directly or indirectly in small cap companies. The fund invests primarily in ETFs that invest in equity securities of small cap companies listed on a U.S. or international exchange (including in emerging markets).</t>
  </si>
  <si>
    <t>SMDD.K</t>
  </si>
  <si>
    <t>SMDD:US</t>
  </si>
  <si>
    <t>7.59 - 83.32</t>
  </si>
  <si>
    <t>74347G879</t>
  </si>
  <si>
    <t>US74347G8794</t>
  </si>
  <si>
    <t>The investment seeks daily investment results before fees and expenses that correspond to three times the inverse (-3x) of the daily performance of the S&amp;P MidCap 400   Index. The fund invests in financial instruments that ProShare Advisors believes in combination should produce daily returns consistent with the fund s investment objective. The index is a measure of mid-size company U.S. stock market performance. The fund is non-diversified.</t>
  </si>
  <si>
    <t>ProShares Russell 2000 Dividend Growers</t>
  </si>
  <si>
    <t>SMDV.K</t>
  </si>
  <si>
    <t>SMDV:US</t>
  </si>
  <si>
    <t>39.39 - 62.93</t>
  </si>
  <si>
    <t>74347B698</t>
  </si>
  <si>
    <t>US74347B6983</t>
  </si>
  <si>
    <t>The investment seeks investment results before fees and expenses that track the performance of the Russell 2000    Dividend Growth Index (the "index"). Under normal circumstances the fund will invest at least 80% of its total assets in component securities of the index. The index contains a minimum of 40 stocks which are equally weighted and no single sector is allowed to comprise more than 30% of the index weight.</t>
  </si>
  <si>
    <t>SMDY</t>
  </si>
  <si>
    <t>Syntax Stratified MidCap ETF</t>
  </si>
  <si>
    <t>SMDY.K</t>
  </si>
  <si>
    <t>SMDY:US</t>
  </si>
  <si>
    <t>17.67 - 31.14</t>
  </si>
  <si>
    <t>87166N205</t>
  </si>
  <si>
    <t>US87166N2053</t>
  </si>
  <si>
    <t>The investment seeks to provide investment results that before expenses correspond generally to the total return performance of publicly traded equity securities of companies comprising the Syntax Stratified MidCap Index. Under normal market conditions the fund generally invests substantially all and at least 95% of its total assets in the securities comprising the index. The index which was created by Syntax LLC an affiliate of the fund s investment adviser is the stratified-weight version of the widely used S&amp;P MidCap 400   Index and holds the same constituents as the S&amp;P MidCap 400 Index.</t>
  </si>
  <si>
    <t>SPDRÂ® EURO STOXX Small Cap ETF</t>
  </si>
  <si>
    <t>SMEZ.K</t>
  </si>
  <si>
    <t>SMEZ:US</t>
  </si>
  <si>
    <t>40.45 - 65.66</t>
  </si>
  <si>
    <t>78463X392</t>
  </si>
  <si>
    <t>US78463X3926</t>
  </si>
  <si>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t>
  </si>
  <si>
    <t>VanEck Vectors Semiconductor ETF</t>
  </si>
  <si>
    <t>SMH.O</t>
  </si>
  <si>
    <t>SMH:US</t>
  </si>
  <si>
    <t>96.00 - 202.89</t>
  </si>
  <si>
    <t>92189F676</t>
  </si>
  <si>
    <t>US92189F6768</t>
  </si>
  <si>
    <t>The investment seeks to replicate as closely as possible before fees and expenses the price and yield performance of the MVIS   US Listed Semiconductor 25 Index. The fund normally invests at least 80% of its total assets in securities that comprise the fund s benchmark index. The index includes common stocks and depositary receipts of U.S. exchange-listed companies in the semiconductor industry. Such companies may include medium-capitalization companies and foreign companies that are listed on a U.S. exchange. The fund is non-diversified.</t>
  </si>
  <si>
    <t>SMHB</t>
  </si>
  <si>
    <t>ETRACS 2xMnthly Py Lvrgd US SmCpHiDivETN</t>
  </si>
  <si>
    <t>SMHB.K</t>
  </si>
  <si>
    <t>SMHB:US</t>
  </si>
  <si>
    <t>1.19 - 18.54</t>
  </si>
  <si>
    <t>US90274E1661</t>
  </si>
  <si>
    <t>The investment seeks to provide a two times leveraged return linked to the compounded monthly performance of the Solactive US Small Cap High Dividend Index (the    index   ). The index is designed to measure the performance of 100 relatively small capitalization dividend yielding index constituent securities selected from a universe of qualifying U.S. listed equity securities. The Securities are two times leveraged with respect to the index and as a result will benefit from two times any beneficial but will be exposed to two times any adverse compounded monthly performance of the index.</t>
  </si>
  <si>
    <t>iShares MSCI India Small-Cap ETF</t>
  </si>
  <si>
    <t>SMIN.K</t>
  </si>
  <si>
    <t>SMIN:US</t>
  </si>
  <si>
    <t>20.74 - 38.72</t>
  </si>
  <si>
    <t>46429B614</t>
  </si>
  <si>
    <t>US46429B6149</t>
  </si>
  <si>
    <t>The investment seeks to track the investment results of the MSCI India Small Cap Index. The fund generally will collectively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the Indian securities market.</t>
  </si>
  <si>
    <t>iShares MSCI USA Small-Cap Mltfctr ETF</t>
  </si>
  <si>
    <t>SMLF.K</t>
  </si>
  <si>
    <t>SMLF:US</t>
  </si>
  <si>
    <t>24.18 - 44.18</t>
  </si>
  <si>
    <t>46434V290</t>
  </si>
  <si>
    <t>US46434V2907</t>
  </si>
  <si>
    <t>The investment seeks to track the investment results of the MSCI USA Small Cap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Small Cap Index (the "parent index") that have high exposure to four investment style factors: value quality momentum and low size while maintaining a level of risk similar to that of the parent index.</t>
  </si>
  <si>
    <t>SMLL.K</t>
  </si>
  <si>
    <t>SMLL:US</t>
  </si>
  <si>
    <t>16.37 - 55.33</t>
  </si>
  <si>
    <t>25459Y181</t>
  </si>
  <si>
    <t>US25459Y1819</t>
  </si>
  <si>
    <t>The investment seeks daily investment results before fees and expenses of 200% of the daily performance of the Russell 2000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measures the performance of approximately 2000 small-cap companies in the Russell 3000   Index based on a combination of their market capitalization and current index membership. The fund is non-diversified.</t>
  </si>
  <si>
    <t>SPDRÂ® SSGA US Small Cap Low Volatil ETF</t>
  </si>
  <si>
    <t>SMLV.K</t>
  </si>
  <si>
    <t>SMLV:US</t>
  </si>
  <si>
    <t>56.00 - 101.53</t>
  </si>
  <si>
    <t>78468R887</t>
  </si>
  <si>
    <t>US78468R8878</t>
  </si>
  <si>
    <t>The investment seeks to provide investment results that before fees and expenses correspond generally to the total return performance of the SSGA US Small Cap Low Volatility Index. The fund generally invests substantially all but at least 80% of its total assets in the securities comprising the index. The index is designed to measure the performance of the stocks of U.S. small capitalization companies that exhibit low volatility. Volatility is a statistical measurement of the magnitude of movements in a stock s price over time. The fund is non-diversified.</t>
  </si>
  <si>
    <t>SMMD</t>
  </si>
  <si>
    <t>iShares Russell 2500 ETF</t>
  </si>
  <si>
    <t>SMMD.K</t>
  </si>
  <si>
    <t>SMMD:US</t>
  </si>
  <si>
    <t>28.14 - 51.71</t>
  </si>
  <si>
    <t>46435G268</t>
  </si>
  <si>
    <t>US46435G2681</t>
  </si>
  <si>
    <t>The investment seeks to track the investment results of the Russell 2500TM Index. The fund generally will invest at least 90% of its assets in the component securities including indirect investments through the underlying fund of the underlying index and may invest up to 10% of its assets in certain futures options and swap contracts cash and cash equivalents. The underlying index measures the performance of the small- to mid-capitalization sector of the U.S. equity market as defined by FTSE Russell.</t>
  </si>
  <si>
    <t>PIMCO Short Term Municipal Bond Actv ETF</t>
  </si>
  <si>
    <t>SMMU.K</t>
  </si>
  <si>
    <t>SMMU:US</t>
  </si>
  <si>
    <t>48.07 - 55.33</t>
  </si>
  <si>
    <t>72201R874</t>
  </si>
  <si>
    <t>US72201R8741</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</si>
  <si>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Municipal Bonds generally are issued by or on behalf of states and local governments and their agencies authorities and other instrumentalities. It may only invest in U.S. dollar-denominated investment grade debt securities rated Baa or higher.</t>
  </si>
  <si>
    <t>iShares MSCI USA Sm-Cp Min Vol Fctr ETF</t>
  </si>
  <si>
    <t>SMMV.K</t>
  </si>
  <si>
    <t>SMMV:US</t>
  </si>
  <si>
    <t>21.65 - 36.37</t>
  </si>
  <si>
    <t>46435G433</t>
  </si>
  <si>
    <t>US46435G4331</t>
  </si>
  <si>
    <t>The investment seeks to track the investment results of the MSCI USA Small Cap Minimum Volatility (USD) Index. The fund generally will invest at least 90% of its assets in the component securities of the underlying index. The index has been developed by MSCI Inc. (the "index provider" or "MSCI") to measure the performance of small-capitalization U.S. equities that in the aggregate have lower volatility characteristics relative to the small-capitalization U.S. equity market. The manager uses a "passive" or indexing approach to try to achieve the fund s investment objective.</t>
  </si>
  <si>
    <t>SMN:US</t>
  </si>
  <si>
    <t>10.85 - 51.45</t>
  </si>
  <si>
    <t>74347B177</t>
  </si>
  <si>
    <t>US74347B1778</t>
  </si>
  <si>
    <t>The investment seeks daily investment results before fees and expenses that correspond to two times the inverse (-2x) of the daily performance of the Dow Jones U.S. Basic MaterialsSM Index. The fund invests in financial instruments that ProShare Advisors believes in combination should produce daily returns consistent with the fund s investment objective. The index seeks to measure the performance of certain companies in the basic materials sector of the U.S. equity market. The fund is non-diversified.</t>
  </si>
  <si>
    <t>SMNZF</t>
  </si>
  <si>
    <t>SMNZF.PK</t>
  </si>
  <si>
    <t>SMNZF:US</t>
  </si>
  <si>
    <t>NZTNZE0002S3</t>
  </si>
  <si>
    <t>SMOG</t>
  </si>
  <si>
    <t>VanEck Vectors Low Carbon Energy ETF</t>
  </si>
  <si>
    <t>SMOG.K</t>
  </si>
  <si>
    <t>SMOG:US</t>
  </si>
  <si>
    <t>49.81 - 143.88</t>
  </si>
  <si>
    <t>92189F502</t>
  </si>
  <si>
    <t>US92189F5026</t>
  </si>
  <si>
    <t>The investment seeks to replicate as closely as possible before fees and expenses the price and yield performance of the Ardour Global IndexSM (Extra Liquid). The fund normally invests at least 80% of its total assets in stocks of low carbon energy companies. Such companies may include small- and medium-capitalization companies and foreign issuers.    Low carbon energy companies    refers to companies primarily engaged in alternative energy including renewable energy alternative fuels and related enabling technologies (such as advanced batteries). It is non-diversified.</t>
  </si>
  <si>
    <t>SMRZF</t>
  </si>
  <si>
    <t>SMRZF.PK</t>
  </si>
  <si>
    <t>SMRZF:US</t>
  </si>
  <si>
    <t>3.6500 - 3.6500</t>
  </si>
  <si>
    <t>NZMDZE0002S9</t>
  </si>
  <si>
    <t>Highland/iBoxx Senior Loan ETF</t>
  </si>
  <si>
    <t>SNLN.O</t>
  </si>
  <si>
    <t>SNLN:US</t>
  </si>
  <si>
    <t>13.88 - 17.60</t>
  </si>
  <si>
    <t>US4301017749</t>
  </si>
  <si>
    <t>The investment seeks to provide investment results that before fees and expenses correspond generally to the price and yield performance of the Markit iBoxx USD Liquid Leveraged Loan Index. The fund will under normal circumstances invest at least 80% of its assets (the "80% basket") in component securities of the underlying index. The underlying index is a subset of the Markit iBoxx USD Leveraged Loan Index. "Leveraged Loans" are loans to companies that typically already have a high amount of debt and are often characterized by lower credit ratings or higher interest rates. It is non-diversified.</t>
  </si>
  <si>
    <t>SNPE</t>
  </si>
  <si>
    <t>SNPE.K</t>
  </si>
  <si>
    <t>SNPE:US</t>
  </si>
  <si>
    <t>19.29 - 32.43</t>
  </si>
  <si>
    <t>US2330511435</t>
  </si>
  <si>
    <t>The investment seeks investment results that correspond generally to the performance before fees and expenses of the S&amp;P 500 ESG Index. The index is a broad-based market capitalization weighted index that provides exposure to companies with high environmental social and governance ("ESG") performance relative to their sector peers while maintaining similar overall industry group weights as the S&amp;P 500 Index. The fund uses a full replication indexing strategy to seek to track the underlying index. It is non-diversified.</t>
  </si>
  <si>
    <t>Global X Internet of Things ETF</t>
  </si>
  <si>
    <t>SNSR.O</t>
  </si>
  <si>
    <t>SNSR:US</t>
  </si>
  <si>
    <t>14.81 - 29.70</t>
  </si>
  <si>
    <t>37954Y780</t>
  </si>
  <si>
    <t>US37954Y7803</t>
  </si>
  <si>
    <t>The investment seeks to provide investment results that correspond generally to the price and yield performance before fees and expenses of the Indxx Global Internet of Things Thematic Index. The fund invests at least 80% of its total assets in the securities of the underlying index. The underlying index is designed to provide exposure to exchange-listed companies in developed markets that facilitate the Internet of Things industry including companies involved in wearable technology home automation connected automotive technology sensors networking infrastructure/software smart metering and energy control devices. The fund is non-diversified.</t>
  </si>
  <si>
    <t>SNUG</t>
  </si>
  <si>
    <t>Alpha Architect Merlyn.AI Tcl Gr&amp;Inc ETF</t>
  </si>
  <si>
    <t>SNUG.O</t>
  </si>
  <si>
    <t>SNUG:US</t>
  </si>
  <si>
    <t>19.81 - 28.31</t>
  </si>
  <si>
    <t>02072L805</t>
  </si>
  <si>
    <t>US02072L8054</t>
  </si>
  <si>
    <t>The investment seeks to track the total return performance before fees and expenses of the MAI Tactical Growth and Income Index. Under normal circumstances at least 80% of the fund s total assets (exclusive of collateral held from securities lending) will be invested in the component securities of the index. The index uses a proprietary market risk indicator (the Bull/Bear Indicator) that seeks to determine whether U.S. equity markets appear to be in an advancing market (a "Bull" indicator) or appear to have an elevated risk of market decline (a "Bear" indicator). It is non-diversified.</t>
  </si>
  <si>
    <t>Global X Social Media ETF</t>
  </si>
  <si>
    <t>SOCL.O</t>
  </si>
  <si>
    <t>SOCL:US</t>
  </si>
  <si>
    <t>24.57 - 57.23</t>
  </si>
  <si>
    <t>37950E416</t>
  </si>
  <si>
    <t>US37950E4162</t>
  </si>
  <si>
    <t>The investment seeks to provide investment results that correspond generally to the price and yield performance  before fees and expenses  of the Solactive Social Media Total Return Index.  The fund will invest at least 80% of its total assets in the securities of the underlying index and in American Depositary Receipts and Global Depositary Receipts based on the securities in the underlying index. The underlying index acks the equity performance of the largest and most liquid companies involved in the social media indusy  including companies that provide social networking  file sharing  and other web-based media applications. The fund is non-diversified.</t>
  </si>
  <si>
    <t>SOIL.K</t>
  </si>
  <si>
    <t>SOIL:US</t>
  </si>
  <si>
    <t>5.15 - 8.90</t>
  </si>
  <si>
    <t>37950E499</t>
  </si>
  <si>
    <t>US37950E4998</t>
  </si>
  <si>
    <t>The investment seeks to provide investment results that correspond generally to the price and yield performance before fees and expenses of the Solactive Global Fertilizers/Potash Total Return Index. The fund invests at least 80% of its total assets in the securities of the underlying index and in American Depositary Receipts ("ADRs") and Global Depositary Receipts ("GDRs") based on the securities in the underlying index. The underlying index is designed to track the performance of the largest listed companies globally that are active in some aspect of the fertilizer/potash industry. The fund is non-diversified.</t>
  </si>
  <si>
    <t>Cambria Sovereign Bond ETF</t>
  </si>
  <si>
    <t>SOVB.K</t>
  </si>
  <si>
    <t>SOVB:US</t>
  </si>
  <si>
    <t>18.01 - 28.00</t>
  </si>
  <si>
    <t>US1320618051</t>
  </si>
  <si>
    <t>The investment seeks income and capital appreciation from investments in securities and instruments that provide exposure to sovereign and quasi-sovereign bonds. Under normal market conditions at least 80% of the value of the fund s net assets (plus borrowings for investment purposes) will be invested in sovereign and quasi-sovereign bonds. The fund may invest up to 20% of its net assets in ETPs including ETFs and ETNs which invest in or provide exposure to sovereign and quasi-sovereign bonds money market instruments or other high quality debt securities cash or cash equivalents. The fund is non-diversified.</t>
  </si>
  <si>
    <t>Direxion Daily Semicondct Bull 3X ETF</t>
  </si>
  <si>
    <t>SOXL.K</t>
  </si>
  <si>
    <t>SOXL:US</t>
  </si>
  <si>
    <t>53.50 - 383.98</t>
  </si>
  <si>
    <t>25459W458</t>
  </si>
  <si>
    <t>US25459W4583</t>
  </si>
  <si>
    <t>The investment seeks daily investment results before fees and expenses of 300% of the daily performance of the PHLX Semiconductor Sector Index. The fund under normal circumstances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measures the performance of domestic companies engaged in the design distribution manufacture and sale of semiconductors. The fund is non-diversified.</t>
  </si>
  <si>
    <t>Direxion Daily Semicondct Bear 3X ETF</t>
  </si>
  <si>
    <t>SOXS.K</t>
  </si>
  <si>
    <t>SOXS:US</t>
  </si>
  <si>
    <t>23.23 - 462.00</t>
  </si>
  <si>
    <t>25460G690</t>
  </si>
  <si>
    <t>US25460G6908</t>
  </si>
  <si>
    <t>The investment seeks daily investment results before fees and expenses of 300% of the inverse (or opposite) of the daily performance of the PHLX Semiconductor Sector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measures the performance of domestic companies engaged in the design distribution manufacture and sale of semiconductors. The fund is non-diversified.</t>
  </si>
  <si>
    <t>iShares PHLX Semiconductor ETF</t>
  </si>
  <si>
    <t>SOXX.O</t>
  </si>
  <si>
    <t>SOXX:US</t>
  </si>
  <si>
    <t>167.79 - 353.77</t>
  </si>
  <si>
    <t>US4642875235</t>
  </si>
  <si>
    <t>The investment seeks to track the investment results of the PHLX Semiconductor Sector Index composed of U.S. equities in the semiconductor sector. The fund generally invests at least 90% of its assets in securities of the underlying index and in depositary receipts representing securities of the underlying index. The underlying index measures the performance of U.S.-traded securities of companies engaged in the semiconductor business. The fund is non-diversified.</t>
  </si>
  <si>
    <t>Teucrium Soybean ETF</t>
  </si>
  <si>
    <t>SOYB.K</t>
  </si>
  <si>
    <t>SOYB:US</t>
  </si>
  <si>
    <t>13.27 - 17.61</t>
  </si>
  <si>
    <t>88166A607</t>
  </si>
  <si>
    <t>US88166A6073</t>
  </si>
  <si>
    <t>The investment seeks for changes in the Shares    NAV to reflect the daily changes of the price of soybeans for future delivery as measured by the Teucrium Soybean Index. The fund seeks to achieve its investment objective by investing under normal market conditions in Benchmark Component Futures Contracts. Under normal market conditions the manager expects that 100% of the fund   s assets will be invested in Benchmark Component Futures Contracts and in cash and cash equivalents.</t>
  </si>
  <si>
    <t>SPAB</t>
  </si>
  <si>
    <t>SPDRÂ® Portfolio Aggregate Bond ETF</t>
  </si>
  <si>
    <t>SPAB.K</t>
  </si>
  <si>
    <t>SPAB:US</t>
  </si>
  <si>
    <t>26.23 - 31.39</t>
  </si>
  <si>
    <t>78464A649</t>
  </si>
  <si>
    <t>US78464A6495</t>
  </si>
  <si>
    <t>The investment seeks to provide investment results that before fees and expenses correspond generally to the price and yield performance of the Bloomberg Barclays U.S. Aggregate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dollar denominated investment grade bond market.</t>
  </si>
  <si>
    <t>SPAK</t>
  </si>
  <si>
    <t>Defiance Next Gen SPAC Derived ETF</t>
  </si>
  <si>
    <t>SPAK.K</t>
  </si>
  <si>
    <t>SPAK:US</t>
  </si>
  <si>
    <t>22.15 - 27.05</t>
  </si>
  <si>
    <t>26922B204</t>
  </si>
  <si>
    <t>US26922B2043</t>
  </si>
  <si>
    <t>The investment seeks to track the total return performance before fees and expenses of the Indxx SPAC &amp; NextGen IPO Index. The fund uses a "passive management" approach to track the total return performance before fees and expenses of the index. The index tracks the performance of the U.S.-listed common stock of SPACs and companies derived from blank check companies are companies with no commercial operations that are established solely to raise capital from investors for the purpose of acquiring one or more operating businesses. It invests at least 80% of its net assets in SPACs and SPAC-derived companies. The fund is non-diversified.</t>
  </si>
  <si>
    <t>SPBO</t>
  </si>
  <si>
    <t>SPDRÂ® Portfolio Corporate Bond ETF</t>
  </si>
  <si>
    <t>SPBO.K</t>
  </si>
  <si>
    <t>SPBO:US</t>
  </si>
  <si>
    <t>27.78 - 38.76</t>
  </si>
  <si>
    <t>78464A144</t>
  </si>
  <si>
    <t>US78464A1447</t>
  </si>
  <si>
    <t>The investment seeks investment results that before fees and expenses correspond generally to the price and yield performance of an index that tracks the Bloomberg Barclays U.S.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investment grade corporate bond market.</t>
  </si>
  <si>
    <t>SPD</t>
  </si>
  <si>
    <t>Simplify US Equity PLUS Dwnsd Cnvxty ETF</t>
  </si>
  <si>
    <t>SPD:US</t>
  </si>
  <si>
    <t>23.49 - 26.73</t>
  </si>
  <si>
    <t>82889N202</t>
  </si>
  <si>
    <t>US82889N2027</t>
  </si>
  <si>
    <t>The investment seeks to provide capital appreciation. The adviser seeks to achieve the fund s investment objective by investing primarily in equity securities of U.S. companies and applying a downside convexity option overlay strategy to the equity investments. Under normal circumstances it invests at least 80% of its net assets (plus any borrowings for investment purposes) in equity securities of U.S. companies primarily by purchasing exchange-traded funds ("ETFs"). The downside convexity option overlay consists of purchasing exchange-traded and over the counter ("OTC") put options on the S&amp;P 500 Index or an S&amp;P 500 Index ETF.</t>
  </si>
  <si>
    <t>Direxion Daily S&amp;P 500Â® Bear 1X ETF</t>
  </si>
  <si>
    <t>SPDN.K</t>
  </si>
  <si>
    <t>SPDN:US</t>
  </si>
  <si>
    <t>19.00 - 33.81</t>
  </si>
  <si>
    <t>25460E869</t>
  </si>
  <si>
    <t>US25460E8690</t>
  </si>
  <si>
    <t>The investment seeks daily investment results before fees and expenses of 100% of the inverse (or opposite) of the daily performance of the S&amp;P 500   Index. The fund under normal circumstances invests in swap agreements futures contracts short positions or other financial instruments that in combination provide inverse (opposite) or short exposure to the index equal to at least 80% of the fund s net assets (plus borrowing for investment purposes). The index is a float-adjusted market capitalization-weighted index. The fund is non-diversified.</t>
  </si>
  <si>
    <t>SPDV</t>
  </si>
  <si>
    <t>AAM S&amp;P 500 High Dividend Value ETF</t>
  </si>
  <si>
    <t>SPDV.K</t>
  </si>
  <si>
    <t>SPDV:US</t>
  </si>
  <si>
    <t>15.21 - 27.71</t>
  </si>
  <si>
    <t>26922A594</t>
  </si>
  <si>
    <t>US26922A5948</t>
  </si>
  <si>
    <t>The investment seeks to track the total return performance before fees and expenses of the S&amp;P 500 Dividend and Free Cash Flow Yield Index (the "index"). Under normal circumstances at least 80% of the fund s total assets (exclusive of any collateral held from securities lending) will be invested in the component securities of the index. The index is a rules-based equal-weighted index that is designed to provide exposure to the constituents of the S&amp;P 500   Index that exhibit both high dividend yield and sustainable dividend distribution characteristics while maintaining diversified sector exposure.</t>
  </si>
  <si>
    <t>SPDW</t>
  </si>
  <si>
    <t>SPDRÂ® Portfolio Developed Wld ex-US ETF</t>
  </si>
  <si>
    <t>SPDW.K</t>
  </si>
  <si>
    <t>SPDW:US</t>
  </si>
  <si>
    <t>20.27 - 31.84</t>
  </si>
  <si>
    <t>78463X889</t>
  </si>
  <si>
    <t>US78463X8891</t>
  </si>
  <si>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t>
  </si>
  <si>
    <t>SPEM</t>
  </si>
  <si>
    <t>SPDRÂ® Portfolio Emerging Markets ETF</t>
  </si>
  <si>
    <t>SPEM.K</t>
  </si>
  <si>
    <t>SPEM:US</t>
  </si>
  <si>
    <t>25.10 - 40.82</t>
  </si>
  <si>
    <t>78463X509</t>
  </si>
  <si>
    <t>US78463X5095</t>
  </si>
  <si>
    <t>The investment seeks investment results that before fees and expenses correspond generally to the total return performance of the S&amp;P Emerging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emerging markets.</t>
  </si>
  <si>
    <t>SPEU</t>
  </si>
  <si>
    <t>SPDRÂ® Portfolio Europe ETF</t>
  </si>
  <si>
    <t>SPEU.K</t>
  </si>
  <si>
    <t>SPEU:US</t>
  </si>
  <si>
    <t>22.69 - 36.84</t>
  </si>
  <si>
    <t>78463X103</t>
  </si>
  <si>
    <t>US78463X1037</t>
  </si>
  <si>
    <t>The investment seeks to provide investment results that before fees and expenses correspond generally to the total return performance of the STOXX   Europe Total Market Index. Under normal market conditions the fund generally invests substantially all but at least 80% of its total assets in the securities comprising the index. It employs a sampling strategy which means that the fund is not required to purchase all of the securities represented in the index. The index is a free-float market capitalization weighted index designed to provide a broad representation of publicly traded Western European companies.</t>
  </si>
  <si>
    <t>Global X SuperIncomeâ„¢ Preferred ETF</t>
  </si>
  <si>
    <t>SPFF.K</t>
  </si>
  <si>
    <t>SPFF:US</t>
  </si>
  <si>
    <t>6.82 - 11.99</t>
  </si>
  <si>
    <t>37950E333</t>
  </si>
  <si>
    <t>US37950E3339</t>
  </si>
  <si>
    <t>The investment seeks investment results that correspond generally to the price and yield performance before fees and expenses of the S&amp;P Enhanced Yield North American Preferred Stock Index ("underlying index"). The fund will invest at least 80% of its total assets in the securities of the underlying index and in American Depositary Receipts ("ADRs") and Global Depositary Receipts ("GDRs") based on the securities in the underlying index. The underlying index tracks the performance of the highest-yielding preferred securities in the United States and Canada.</t>
  </si>
  <si>
    <t>SPGM</t>
  </si>
  <si>
    <t>SPDRÂ® Portfolio MSCI Global Stk Mkt ETF</t>
  </si>
  <si>
    <t>SPGM.K</t>
  </si>
  <si>
    <t>SPGM:US</t>
  </si>
  <si>
    <t>28.77 - 46.98</t>
  </si>
  <si>
    <t>78463X475</t>
  </si>
  <si>
    <t>US78463X4759</t>
  </si>
  <si>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t>
  </si>
  <si>
    <t>SPGP</t>
  </si>
  <si>
    <t>Invesco S&amp;P 500 GARP ETF</t>
  </si>
  <si>
    <t>SPGP.K</t>
  </si>
  <si>
    <t>SPGP:US</t>
  </si>
  <si>
    <t>36.96 - 67.80</t>
  </si>
  <si>
    <t>46137V431</t>
  </si>
  <si>
    <t>US46137V4317</t>
  </si>
  <si>
    <t>The investment seeks to track the investment results (before fees and expenses) of the S&amp;P 500   GARP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75 growth stocks in the S&amp;P 500   Index that exhibit quality characteristics and have attractive valuation.</t>
  </si>
  <si>
    <t>Invesco S&amp;P 500Â® High Beta ETF</t>
  </si>
  <si>
    <t>SPHB.K</t>
  </si>
  <si>
    <t>SPHB:US</t>
  </si>
  <si>
    <t>24.48 - 50.65</t>
  </si>
  <si>
    <t>46138E370</t>
  </si>
  <si>
    <t>US46138E3707</t>
  </si>
  <si>
    <t>The investment seeks to track the investment results (before fees and expenses) of the S&amp;P 500   High Beta Index (the "underlying index"). The fund generally will invest at least 90% of its total assets in the securities that comprise the underlying index. Strictly in accordance with its guidelines and mandated procedures S&amp;P DJI selects 100 securities from the S&amp;P 500   Index for inclusion in the underlying index that have the highest sensitivity to market movements or "beta" over the past 12 months as determined by the index provider.</t>
  </si>
  <si>
    <t>Invesco S&amp;P 500Â® High Div Low Vol ETF</t>
  </si>
  <si>
    <t>SPHD.K</t>
  </si>
  <si>
    <t>SPHD:US</t>
  </si>
  <si>
    <t>25.38 - 44.42</t>
  </si>
  <si>
    <t>46138E362</t>
  </si>
  <si>
    <t>US46138E3624</t>
  </si>
  <si>
    <t>The investment seeks to track the investment results (before fees and expenses) of the S&amp;P 500   Low Volatility High Dividend Index (the "underlying index"). The fund generally will invest at least 90% of its total assets in the securities that comprise the underlying index. The index provider compiles maintains and calculates the underlying index which is composed of 50 securities in the S&amp;P 500   Index that historically have provided high dividend yields with lower volatility.</t>
  </si>
  <si>
    <t>Invesco S&amp;P 500Â® Quality ETF</t>
  </si>
  <si>
    <t>SPHQ.K</t>
  </si>
  <si>
    <t>SPHQ:US</t>
  </si>
  <si>
    <t>25.37 - 41.45</t>
  </si>
  <si>
    <t>46137V241</t>
  </si>
  <si>
    <t>US46137V2410</t>
  </si>
  <si>
    <t>The investment seeks to track the investment results (before fees and expenses) of the S&amp;P 500   Quality Index. The fund generally will invest at least 90% of its total assets in the securities that comprise the underlying index. In selecting constituent securities for the underlying index the index provider calculates the quality score of each security in the S&amp;P 500   Index then selects the 100 stocks with the highest quality score for inclusion in the underlying index.</t>
  </si>
  <si>
    <t>SPHY</t>
  </si>
  <si>
    <t>SPDRÂ® Portfolio High Yield Bond ETF</t>
  </si>
  <si>
    <t>SPHY.K</t>
  </si>
  <si>
    <t>SPHY:US</t>
  </si>
  <si>
    <t>20.29 - 26.69</t>
  </si>
  <si>
    <t>78468R606</t>
  </si>
  <si>
    <t>US78468R6062</t>
  </si>
  <si>
    <t>The investment seeks to provide investment results that before fees and expenses correspond generally to the price and yield performance of ICE BofA US High Yield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 denominated below investment grade corporate debt publicly issued in the U.S. domestic market.</t>
  </si>
  <si>
    <t>SPIB</t>
  </si>
  <si>
    <t>SPDRÂ® Portfolio Interm Term Corp Bd ETF</t>
  </si>
  <si>
    <t>SPIB.K</t>
  </si>
  <si>
    <t>SPIB:US</t>
  </si>
  <si>
    <t>30.10 - 37.08</t>
  </si>
  <si>
    <t>78464A375</t>
  </si>
  <si>
    <t>US78464A3757</t>
  </si>
  <si>
    <t>The investment seeks to provide investment results that correspond generally to the price and yield performance of the Bloomberg Barclays U.S. Intermediate Corporate Bond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 year and less than 10 years.</t>
  </si>
  <si>
    <t>SPIP</t>
  </si>
  <si>
    <t>SPDRÂ® Portfolio TIPS ETF</t>
  </si>
  <si>
    <t>SPIP.K</t>
  </si>
  <si>
    <t>SPIP:US</t>
  </si>
  <si>
    <t>26.64 - 31.18</t>
  </si>
  <si>
    <t>78464A656</t>
  </si>
  <si>
    <t>US78464A6560</t>
  </si>
  <si>
    <t>The investment seeks to provide investment results that correspond generally to the price and yield performance of the Bloomberg Barclays U.S. Government Inflation-Linked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inflation protected public obligations of the U.S. Treasury commonly known as "TIPS."</t>
  </si>
  <si>
    <t>SPLB</t>
  </si>
  <si>
    <t>SPDRÂ® Portfolio Long Term Corp Bd ETF</t>
  </si>
  <si>
    <t>SPLB.K</t>
  </si>
  <si>
    <t>SPLB:US</t>
  </si>
  <si>
    <t>23.30 - 33.71</t>
  </si>
  <si>
    <t>78464A367</t>
  </si>
  <si>
    <t>US78464A3674</t>
  </si>
  <si>
    <t>The investment seeks to provide investment results that before fees and expenses correspond generally to the price and yield performance of the Bloomberg Barclays U.S. Long Term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10 years.</t>
  </si>
  <si>
    <t>SPLG</t>
  </si>
  <si>
    <t>SPDRÂ® Portfolio S&amp;P 500 ETF</t>
  </si>
  <si>
    <t>SPLG.K</t>
  </si>
  <si>
    <t>SPLG:US</t>
  </si>
  <si>
    <t>25.62 - 42.81</t>
  </si>
  <si>
    <t>78464A854</t>
  </si>
  <si>
    <t>US78464A8541</t>
  </si>
  <si>
    <t>The investment seeks to provide investment results that before fees and expenses correspond generally to the total return performance of the S&amp;P 500 Index. Under normal market conditions the fund generally invests substantially all but at least 80% of its total assets in the securities comprising the index. The index is designed to measure the performance of the large-capitalization segment of the U.S. equity market.</t>
  </si>
  <si>
    <t>Invesco S&amp;P 500Â® Low Volatility ETF</t>
  </si>
  <si>
    <t>SPLV.K</t>
  </si>
  <si>
    <t>SPLV:US</t>
  </si>
  <si>
    <t>38.58 - 62.09</t>
  </si>
  <si>
    <t>46138E354</t>
  </si>
  <si>
    <t>US46138E3541</t>
  </si>
  <si>
    <t>The investment seeks to track the investment results (before fees and expenses) of the S&amp;P 500   Low Volatility Index (the "underlying index"). The fund generally will invest at least 90% of its total assets in the securities that comprise the underlying index. Strictly in accordance with its guidelines and mandated procedures the index provider selects 100 securities from the S&amp;P 500   Index for inclusion in the underlying index that have the lowest realized volatility over the past 12 months as determined by S&amp;P DJI.</t>
  </si>
  <si>
    <t>SPMB</t>
  </si>
  <si>
    <t>SPDRÂ® Portfolio Mortgage Backed Bond ETF</t>
  </si>
  <si>
    <t>SPMB.K</t>
  </si>
  <si>
    <t>SPMB:US</t>
  </si>
  <si>
    <t>22.52 - 27.18</t>
  </si>
  <si>
    <t>78464A383</t>
  </si>
  <si>
    <t>US78464A3831</t>
  </si>
  <si>
    <t>The investment seeks to provide investment results that before fees and expenses correspond generally to the price and yield performance of the Bloomberg Barclays U.S. MBS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agency mortgage pass-through segment of the U.S. investment grade bond market.</t>
  </si>
  <si>
    <t>SPMD</t>
  </si>
  <si>
    <t>SPDRÂ® Portfolio S&amp;P 400 Mid Cap ETF</t>
  </si>
  <si>
    <t>SPMD.K</t>
  </si>
  <si>
    <t>SPMD:US</t>
  </si>
  <si>
    <t>20.64 - 38.09</t>
  </si>
  <si>
    <t>78464A847</t>
  </si>
  <si>
    <t>US78464A8475</t>
  </si>
  <si>
    <t>The investment seeks to provide investment results that before fees and expenses correspond generally to the total return performance of the S&amp;P MidCap 400 Index. Under normal market conditions the fund generally invests substantially all but at least 80% of its total assets in the securities comprising the index. The index is designed to measure the performance of the mid-capitalization segment of the U.S. equity market.</t>
  </si>
  <si>
    <t>Invesco S&amp;P 500Â® Momentum ETF</t>
  </si>
  <si>
    <t>SPMO.K</t>
  </si>
  <si>
    <t>SPMO:US</t>
  </si>
  <si>
    <t>30.33 - 53.79</t>
  </si>
  <si>
    <t>46138E339</t>
  </si>
  <si>
    <t>US46138E3392</t>
  </si>
  <si>
    <t>The investment seeks to track the investment results (before fees and expenses) of the S&amp;P 500 Momentum Index (the "underlying index"). The fund generally will invest at least 90% of its total assets in the securities that comprise the underlying index. The underlying index is designed to track the performance of approximately 100 stocks in the S&amp;P 500   Index that have the highest "momentum score." In general momentum is the tendency of an investment to exhibit persistence in its relative performance; a "momentum style" of investing emphasizes investing in securities that have had better recent performance compared to other securities. It is non-diversified.</t>
  </si>
  <si>
    <t>Invesco S&amp;P 500 Minimum Variance ETF</t>
  </si>
  <si>
    <t>SPMV.K</t>
  </si>
  <si>
    <t>SPMV:US</t>
  </si>
  <si>
    <t>22.23 - 33.54</t>
  </si>
  <si>
    <t>46138E347</t>
  </si>
  <si>
    <t>US46138E3475</t>
  </si>
  <si>
    <t>The investment seeks to track the investment results (before fees and expenses) of the S&amp;P 500   Minimum Volatility Index (the "underlying index"). The fund generally will invest at least 90% of its total assets in the securities that comprise the underlying index. The underlying index measures the performance of a portfolio of equity securities using a managed volatility strategy that seeks to achieve lower total risk than the S&amp;P 500   Index while maintaining other similar characteristics of the S&amp;P 500   Index.</t>
  </si>
  <si>
    <t>SPQQ</t>
  </si>
  <si>
    <t>Siren Large Cap Blend ETF</t>
  </si>
  <si>
    <t>SPQQ.O</t>
  </si>
  <si>
    <t>SPQQ:US</t>
  </si>
  <si>
    <t>25.11 - 29.07</t>
  </si>
  <si>
    <t>US8296581031</t>
  </si>
  <si>
    <t>The investment seeks investment results that correspond (before fees and expenses) generally to the performance of its underlying index the Siren Large Cap Blend Index (the "index"). The index s construction begins by identifying two universes of stocks. It then selects the 30 largest companies from each universe by market capitalization and weights each company equally. Under normal circumstances the fund generally will replicate the index by investing in all of the securities in the index in proportion to their weighting in the index. It is non-diversified.</t>
  </si>
  <si>
    <t>SPSB</t>
  </si>
  <si>
    <t>SPDRÂ® Portfolio Short Term Corp Bd ETF</t>
  </si>
  <si>
    <t>SPSB.K</t>
  </si>
  <si>
    <t>SPSB:US</t>
  </si>
  <si>
    <t>26.80 - 31.44</t>
  </si>
  <si>
    <t>78464A474</t>
  </si>
  <si>
    <t>US78464A4748</t>
  </si>
  <si>
    <t>The investment seeks to provide investment results that before fees and expenses correspond generally to the price and yield performance of the Bloomberg Barclays U.S. 1-3 Year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short term U.S. corporate bond market.</t>
  </si>
  <si>
    <t>SPSK</t>
  </si>
  <si>
    <t>SP Funds Dow Jones Global Sukuk ETF</t>
  </si>
  <si>
    <t>SPSK.K</t>
  </si>
  <si>
    <t>SPSK:US</t>
  </si>
  <si>
    <t>18.68 - 22.08</t>
  </si>
  <si>
    <t>US8863647025</t>
  </si>
  <si>
    <t>The investment seeks to track the performance before fees and expenses of the Dow Jones Sukuk Total Return (ex   Reinvestment) Index. The index includes U.S. dollar-denominated investment-grade sukuk which are financial certificates similar to bonds issued in the global markets and structured to comply with Islamic religious law commonly known as Sharia and its investment principles. The manager attempts to invest all or substantially all of its assets in the component securities that make up the index. Under normal circumstances at least 80% of the fund s total assets will be invested in the component securities of the index. It is non-diversified.</t>
  </si>
  <si>
    <t>SPSM</t>
  </si>
  <si>
    <t>SPDRÂ® Portfolio S&amp;P 600 Sm Cap ETF</t>
  </si>
  <si>
    <t>SPSM.K</t>
  </si>
  <si>
    <t>SPSM:US</t>
  </si>
  <si>
    <t>18.35 - 33.48</t>
  </si>
  <si>
    <t>78468R853</t>
  </si>
  <si>
    <t>US78468R8530</t>
  </si>
  <si>
    <t>The investment seeks to provide investment results that before fees and expenses correspond generally to the total return performance of the S&amp;P SmallCap 600 Index. Under normal market conditions the fund generally invests substantially all but at least 80% of its total assets in the securities comprising the index. The index measures the performance of the small-capitalization segment of the U.S. equity market. The fund is non-diversified.</t>
  </si>
  <si>
    <t>SPTI</t>
  </si>
  <si>
    <t>SPDRÂ® Portfolio Intmdt Term Trs ETF</t>
  </si>
  <si>
    <t>SPTI.K</t>
  </si>
  <si>
    <t>SPTI:US</t>
  </si>
  <si>
    <t>30.83 - 33.40</t>
  </si>
  <si>
    <t>78464A672</t>
  </si>
  <si>
    <t>US78464A6727</t>
  </si>
  <si>
    <t>The investment seeks to provide investment results that correspond generally to the price and yield performance of the Bloomberg Barclays 3-10 Year U.S. Treasury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intermediate term (3-10 years) public obligations of the U.S. Treasury.</t>
  </si>
  <si>
    <t>SPTL</t>
  </si>
  <si>
    <t>SPDRÂ® Portfolio Long Term Treasury ETF</t>
  </si>
  <si>
    <t>SPTL.K</t>
  </si>
  <si>
    <t>SPTL:US</t>
  </si>
  <si>
    <t>38.81 - 51.31</t>
  </si>
  <si>
    <t>78464A664</t>
  </si>
  <si>
    <t>US78464A6644</t>
  </si>
  <si>
    <t>The investment seeks to provide investment results that correspond generally to the price and yield performance of the Bloomberg Barclays Long U.S. Treasury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 obligations of the U.S. Treasury that have a remaining maturity of 10 years or more.</t>
  </si>
  <si>
    <t>SPTM</t>
  </si>
  <si>
    <t>SPDRÂ® Port S&amp;P 1500 Comps Stk Mkt ETF</t>
  </si>
  <si>
    <t>SPTM.K</t>
  </si>
  <si>
    <t>SPTM:US</t>
  </si>
  <si>
    <t>26.60 - 44.68</t>
  </si>
  <si>
    <t>78464A805</t>
  </si>
  <si>
    <t>US78464A8053</t>
  </si>
  <si>
    <t>The investment seeks to provide investment results that before fees and expenses correspond generally to the total return performance of the S&amp;P Composite 1500 Index. Under normal market conditions the fund generally invests substantially all but at least 80% of its total assets in the securities comprising the index. The index is designed to measure the performance of the large- mid- and small-capitalization segments of the U.S. equity market. The index consists of those stocks included in the S&amp;P 500 Index the S&amp;P MidCap 400 Index and the S&amp;P SmallCap 600 Index.</t>
  </si>
  <si>
    <t>SPTS</t>
  </si>
  <si>
    <t>SPDRÂ® Portfolio Short Term Treasury ETF</t>
  </si>
  <si>
    <t>SPTS.K</t>
  </si>
  <si>
    <t>SPTS:US</t>
  </si>
  <si>
    <t>29.90 - 31.39</t>
  </si>
  <si>
    <t>78468R101</t>
  </si>
  <si>
    <t>US78468R1014</t>
  </si>
  <si>
    <t>The investment seeks to provide investment results that correspond generally to the price and yield performance of the Bloomberg Barclays 1-3 Year U.S. Treasury Index. The fund invests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short term (1-3 years) public obligations of the U.S. Treasury.</t>
  </si>
  <si>
    <t>SPUC</t>
  </si>
  <si>
    <t>Simplify US Equity PLUS Upsd Cnvxty ETF</t>
  </si>
  <si>
    <t>SPUC.K</t>
  </si>
  <si>
    <t>SPUC:US</t>
  </si>
  <si>
    <t>23.32 - 26.19</t>
  </si>
  <si>
    <t>82889N301</t>
  </si>
  <si>
    <t>US82889N3017</t>
  </si>
  <si>
    <t>The investment seeks to provide capital appreciation. The adviser seeks to achieve the fund s investment objective by investing primarily in equity securities of U.S. companies and applying an upside convexity option overlay strategy to the equity investments. Under normal circumstances it invests at least 80% of its net assets (plus any borrowings for investment purposes) in equity securities of U.S. companies primarily by purchasing exchange-traded funds ("ETFs"). The upside convexity option overlay strategy consists of purchasing exchange-traded and over the counter ("OTC") call options on the S&amp;P 500 Index or an S&amp;P 500 Index ETF.</t>
  </si>
  <si>
    <t>SPUS</t>
  </si>
  <si>
    <t>SP Funds S&amp;P 500 Sharia Industry Ex ETF</t>
  </si>
  <si>
    <t>SPUS.K</t>
  </si>
  <si>
    <t>SPUS:US</t>
  </si>
  <si>
    <t>14.60 - 26.21</t>
  </si>
  <si>
    <t>US8863648015</t>
  </si>
  <si>
    <t>The investment seeks to track the performance before fees and expenses of the S&amp;P 500 Shariah Industry Exclusions Index. The index is composed of the constituents of the S&amp;P 500   Shariah Index other than those from the following sub-industries: Aerospace &amp; Defense Financial Exchanges &amp; Data and Data Processing &amp; Outsourced Services. The manager attempts to invest all or substantially all of its assets in the component securities that make up the index. Under normal circumstances at least 80% of the fund s total assets will be invested in the component securities of the index. It is non-diversified.</t>
  </si>
  <si>
    <t>Direxion Daily S&amp;P 500Â® Bull 2X ETF</t>
  </si>
  <si>
    <t>SPUU.K</t>
  </si>
  <si>
    <t>SPUU:US</t>
  </si>
  <si>
    <t>28.74 - 75.94</t>
  </si>
  <si>
    <t>25459Y165</t>
  </si>
  <si>
    <t>US25459Y1652</t>
  </si>
  <si>
    <t>The investment seeks daily investment results before fees and expenses of 200% of the daily performance of the S&amp;P 500   Index. The fund under normal circumstances invests at least 80% of its net assets (plus borrowing for investment purposes) in financial instruments such as swap agreements and securities of the index exchange-traded funds ("ETFs") that track the index and other financial instruments that provide daily leveraged exposure to the index or to ETFs that track the index. The index is a float-adjusted market capitalization-weighted index. The fund is non-diversified.</t>
  </si>
  <si>
    <t>SPVM</t>
  </si>
  <si>
    <t>Invesco S&amp;P 500 Value with Momentum ETF</t>
  </si>
  <si>
    <t>SPVM.K</t>
  </si>
  <si>
    <t>SPVM:US</t>
  </si>
  <si>
    <t>23.31 - 43.85</t>
  </si>
  <si>
    <t>46137V423</t>
  </si>
  <si>
    <t>US46137V4234</t>
  </si>
  <si>
    <t>The investment seeks to track the investment results (before fees and expenses) of the S&amp;P 500   High Momentum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100 stocks in the S&amp;P 500   Index that have the highest "value" and "momentum" scores.</t>
  </si>
  <si>
    <t>Invesco S&amp;P 500Â® Enhanced Value ETF</t>
  </si>
  <si>
    <t>SPVU.K</t>
  </si>
  <si>
    <t>SPVU:US</t>
  </si>
  <si>
    <t>19.97 - 39.12</t>
  </si>
  <si>
    <t>46138E396</t>
  </si>
  <si>
    <t>US46138E3962</t>
  </si>
  <si>
    <t>The investment seeks to track the investment results (before fees and expenses) of the S&amp;P 500 Enhanced Value Index (the "underlying index"). The fund generally will invest at least 90% of its total assets in the securities that comprise the underlying index. The underlying index is designed to track the performance of approximately 100 stocks in the S&amp;P 500   Index that have the highest "value score" which the index provider calculates based on fundamental ratios of a company s stock. A value stock tends to trade at a lower price relative to such fundamentals and thus may be considered undervalued by investors.</t>
  </si>
  <si>
    <t>SPWUF</t>
  </si>
  <si>
    <t>SPWUF.PK</t>
  </si>
  <si>
    <t>SPWUF:US</t>
  </si>
  <si>
    <t>32.83 - 40.45</t>
  </si>
  <si>
    <t>SPXB</t>
  </si>
  <si>
    <t>ProShares S&amp;P 500Â® Bond ETF</t>
  </si>
  <si>
    <t>SPXB.K</t>
  </si>
  <si>
    <t>SPXB:US</t>
  </si>
  <si>
    <t>70.00 - 95.51</t>
  </si>
  <si>
    <t>74347B318</t>
  </si>
  <si>
    <t>US74347B3188</t>
  </si>
  <si>
    <t>The investment seeks investment results before fees and expenses that track the performance of the S&amp;P 500  /MarketAxess   Investment Grade Corporate Bond Index. The index consists exclusively of investment grade bonds issued by companies in the S&amp;P 500. The fund invests in securities that ProShare Advisors believes should track the performance of the index. Under normal circumstances it will invest at least 80% of its total assets in component securities of the index.</t>
  </si>
  <si>
    <t>ProShares S&amp;P 500Â® ex-Energy</t>
  </si>
  <si>
    <t>SPXE.K</t>
  </si>
  <si>
    <t>SPXE:US</t>
  </si>
  <si>
    <t>47.01 - 78.15</t>
  </si>
  <si>
    <t>74347B581</t>
  </si>
  <si>
    <t>US74347B5811</t>
  </si>
  <si>
    <t>The investment seeks investment results before fees and expenses that track the performance of the S&amp;P 500   Ex-Energy Index (the "index"). Under normal circumstances the fund will invest at least 80% of its total assets in component securities. The index and fund seek to provide exposure to the companies of the S&amp;P 500   Index (the "S&amp;P 500  ") with the exception of those companies included in the Energy Sector.</t>
  </si>
  <si>
    <t>Direxion Daily S&amp;P500Â® Bull 3X ETF</t>
  </si>
  <si>
    <t>SPXL.K</t>
  </si>
  <si>
    <t>SPXL:US</t>
  </si>
  <si>
    <t>16.51 - 76.33</t>
  </si>
  <si>
    <t>25459W862</t>
  </si>
  <si>
    <t>US25459W8626</t>
  </si>
  <si>
    <t>The investment seeks daily investment results before fees and expenses of 300% of the daily performance of the S&amp;P 500   Index. The fund under normal circumstances invests at least 80% of its net assets (plus borrowing for investment purposes) in financial instruments such as swap agreements and securities of the index exchange-traded funds ("ETFs") that track the index and other financial instruments that provide daily leveraged exposure to the index or ETFs that track the index. The index is a float-adjusted market capitalization-weighted index. The fund is non-diversified.</t>
  </si>
  <si>
    <t>ProShares S&amp;P 500Â® ex-Financials</t>
  </si>
  <si>
    <t>SPXN.K</t>
  </si>
  <si>
    <t>SPXN:US</t>
  </si>
  <si>
    <t>47.69 - 77.34</t>
  </si>
  <si>
    <t>74347B573</t>
  </si>
  <si>
    <t>US74347B5738</t>
  </si>
  <si>
    <t>The investment seeks investment results before fees and expenses that track the performance of the S&amp;P 500   Ex-Financials and Real Estate Index (the "index"). Under normal circumstances the fund will invest at least 80% of its total assets in component securities. The index and fund seek to provide exposure to the companies of the S&amp;P 500   Index (the "S&amp;P 500  ") with the exception of those companies included in the Financials and Real Estate Sectors.</t>
  </si>
  <si>
    <t>Direxion Daily S&amp;P 500Â® Bear 3X ETF</t>
  </si>
  <si>
    <t>SPXS.K</t>
  </si>
  <si>
    <t>SPXS:US</t>
  </si>
  <si>
    <t>4.2900 - 28.8500</t>
  </si>
  <si>
    <t>25460E885</t>
  </si>
  <si>
    <t>US25460E8856</t>
  </si>
  <si>
    <t>The investment seeks daily investment results before fees and expenses of 300% of the inverse (or opposite) of the daily performance of the S&amp;P 500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a float-adjusted market capitalization-weighted index. The fund is non-diversified.</t>
  </si>
  <si>
    <t>ProShares S&amp;P 500Â® ex-Technology</t>
  </si>
  <si>
    <t>SPXT.K</t>
  </si>
  <si>
    <t>SPXT:US</t>
  </si>
  <si>
    <t>39.55 - 64.11</t>
  </si>
  <si>
    <t>74347B557</t>
  </si>
  <si>
    <t>US74347B5571</t>
  </si>
  <si>
    <t>The investment seeks investment results before fees and expenses that track the performance of the S&amp;P 500   Ex-Information Technology Index (the "index"). Under normal circumstances the fund will invest at least 80% of its total assets in component securities. The index and fund seek to provide exposure to the companies of the S&amp;P 500   Index (the "S&amp;P 500") with the exception of those companies included in the Information Technology Sector.</t>
  </si>
  <si>
    <t>SPXU.K</t>
  </si>
  <si>
    <t>SPXU:US</t>
  </si>
  <si>
    <t>6.49 - 43.68</t>
  </si>
  <si>
    <t>74347B268</t>
  </si>
  <si>
    <t>US74347B2685</t>
  </si>
  <si>
    <t>The investment seeks daily investment results before fees and expenses that correspond to three times the inverse (-3x) of the daily performance of the S&amp;P 500   Index. The fund invests in financial instruments that ProShare Advisors believes in combination should produce daily returns consistent with the fund s investment objective. The index is a measure of large-cap U.S. stock market performance. The fund is non-diversified.</t>
  </si>
  <si>
    <t>ProShares S&amp;P 500Â® ex-Health Care</t>
  </si>
  <si>
    <t>SPXV.K</t>
  </si>
  <si>
    <t>SPXV:US</t>
  </si>
  <si>
    <t>45.87 - 77.68</t>
  </si>
  <si>
    <t>74347B565</t>
  </si>
  <si>
    <t>US74347B5654</t>
  </si>
  <si>
    <t>The investment seeks investment results before fees and expenses that track the performance of the S&amp;P 500   Ex-Health Care Index (the "index"). Under normal circumstances the fund will invest at least 80% of its total assets in component securities. The index and fund seek to provide exposure to the companies of the S&amp;P 500   Index (the "S&amp;P 500  ") with the exception of those companies included in the Health Care Sector.</t>
  </si>
  <si>
    <t>SPDRÂ® S&amp;P 500 ETF Trust</t>
  </si>
  <si>
    <t>SPY:US</t>
  </si>
  <si>
    <t>218.26 - 364.38</t>
  </si>
  <si>
    <t>78462F103</t>
  </si>
  <si>
    <t>US78462F1030</t>
  </si>
  <si>
    <t>The investment seeks to provide investment results that before expenses correspond generally to the price and yield performance of the S&amp;P 500   Index. The Trust seeks to achieve its investment objective by holding a portfolio of the common stocks that are included in the index (the    Portfolio   ) with the weight of each stock in the Portfolio substantially corresponding to the weight of such stock in the index.</t>
  </si>
  <si>
    <t>Simplify US Equity PLUS Convexity ETF</t>
  </si>
  <si>
    <t>SPYC.K</t>
  </si>
  <si>
    <t>SPYC:US</t>
  </si>
  <si>
    <t>23.25 - 26.42</t>
  </si>
  <si>
    <t>82889N103</t>
  </si>
  <si>
    <t>US82889N1037</t>
  </si>
  <si>
    <t>The investment seeks to provide capital appreciation. The adviser seeks to achieve the fund s investment objective by investing primarily in equity securities of U.S. companies and applying a convexity option overlay strategy to the equity investments. Under normal circumstances it invests at least 80% of its net assets (plus any borrowings for investment purposes) in equity securities of U.S. companies primarily by purchasing exchange-traded funds ("ETFs"). The option overlay consists of purchasing exchange-traded and over the counter ("OTC") put and call options on the S&amp;P 500 Index or an S&amp;P 500 Index ETF.</t>
  </si>
  <si>
    <t>SPDRÂ® Portfolio S&amp;P 500 High Div ETF</t>
  </si>
  <si>
    <t>SPYD.K</t>
  </si>
  <si>
    <t>SPYD:US</t>
  </si>
  <si>
    <t>20.79 - 39.98</t>
  </si>
  <si>
    <t>78468R788</t>
  </si>
  <si>
    <t>US78468R7888</t>
  </si>
  <si>
    <t>The investment seeks to track the performance of the S&amp;P 500 High Dividend Index. Under normal market conditions the fund generally invests substantially all but at least 80% of its total assets in the securities comprising the index. The index is designed to measure the performance of 80 high dividend-yielding companies within the S&amp;P 500   Index. The S&amp;P 500 Index focuses on the large capitalization U.S. equity market including common stock and real estate investment trusts ("REITs"). The fund is non-diversified.</t>
  </si>
  <si>
    <t>SPDRÂ® Portfolio S&amp;P 500 Growth ETF</t>
  </si>
  <si>
    <t>SPYG.K</t>
  </si>
  <si>
    <t>SPYG:US</t>
  </si>
  <si>
    <t>30.39 - 54.21</t>
  </si>
  <si>
    <t>78464A409</t>
  </si>
  <si>
    <t>US78464A4094</t>
  </si>
  <si>
    <t>The investment seeks to provide investment results that before fees and expenses correspond generally to the total return performance of the S&amp;P 500 Growth Index that tracks the performance of large capitalization exchange traded U.S. equity securities exhibiting "growth" characteristics. The fund generally invests substantially all but at least 80% of its total assets in the securities comprising the index. The index measures the performance of the large-capitalization growth segment of the U.S. equity market. It is non-diversified.</t>
  </si>
  <si>
    <t>SPDRÂ® Portfolio S&amp;P 500 Value ETF</t>
  </si>
  <si>
    <t>SPYV.K</t>
  </si>
  <si>
    <t>SPYV:US</t>
  </si>
  <si>
    <t>21.77 - 35.45</t>
  </si>
  <si>
    <t>78464A508</t>
  </si>
  <si>
    <t>US78464A5083</t>
  </si>
  <si>
    <t>The investment seeks to provide investment results that before fees and expenses correspond generally to the total return performance of the S&amp;P 500 Value Index that tracks the performance of large capitalization exchange traded U.S. equity securities exhibiting "value" characteristics. The fund employs a sampling strategy in seeking to track the performance of the S&amp;P 500 Value Index. It generally invests substantially all but at least 80% of its total assets in the securities comprising the index. The index measures the performance of the large-capitalization value segment of the U.S. equity market.</t>
  </si>
  <si>
    <t>SPDRÂ® S&amp;P 500 Fossil Fuel Rsrv Free ETF</t>
  </si>
  <si>
    <t>SPYX.K</t>
  </si>
  <si>
    <t>SPYX:US</t>
  </si>
  <si>
    <t>54.30 - 91.85</t>
  </si>
  <si>
    <t>78468R796</t>
  </si>
  <si>
    <t>US78468R7961</t>
  </si>
  <si>
    <t>The investment seeks to provide investment results that before fees and expenses correspond generally to the total return performance of the S&amp;P 500 Fossil Fuel Free Index. Normally the fund generally invests substantially all but at least 80% of its total assets in the securities comprising the index. In addition it may invest in equity securities that are not included in the index cash and cash equivalents or money market instruments. The index is designed to measure the performance of companies in the S&amp;P 500 Index that are "fossil fuel free" which are defined as companies that do not own fossil fuel reserves.</t>
  </si>
  <si>
    <t>SQEW</t>
  </si>
  <si>
    <t>LeaderSharesÂ® Equity Skew ETF</t>
  </si>
  <si>
    <t>SQEW.K</t>
  </si>
  <si>
    <t>SQEW:US</t>
  </si>
  <si>
    <t>23.78 - 31.03</t>
  </si>
  <si>
    <t>90214Q683</t>
  </si>
  <si>
    <t>US90214Q6834</t>
  </si>
  <si>
    <t>The investment seeks to generate long-term capital growth. The fund is an actively managed exchange traded fund ("ETF") that normally invests at least 80% of its net assets including any borrowings for investment purposes in equity securities. It employs a contrarian strategy seeking to buy underperforming asset classes and/or factors and sell outperforming asset classes and/or factors based on quantitative research. The fund may have a higher degree of portfolio turnover than funds that seek to replicate the performance of an index.</t>
  </si>
  <si>
    <t>SQLV</t>
  </si>
  <si>
    <t>Legg Mason Small-Cap Quality Value ETF</t>
  </si>
  <si>
    <t>SQLV.O</t>
  </si>
  <si>
    <t>SQLV:US</t>
  </si>
  <si>
    <t>15.07 - 28.31</t>
  </si>
  <si>
    <t>52468L877</t>
  </si>
  <si>
    <t>US52468L8770</t>
  </si>
  <si>
    <t>The investment seeks to track the investment results of an index composed of equity securities of small-capitalization companies that are traded in the United States. The fund seeks to track the investment results of the Royce Small-Cap Quality Value Index (the "underlying index"). The underlying index utilizes a proprietary methodology created and sponsored by the fund s subadviser. The subadviser is affiliated with both LMPFA and the fund. The fund will invest at least 80% of its net assets plus borrowings for investment purposes if any in securities that compose its underlying index.</t>
  </si>
  <si>
    <t>SQQQ.O</t>
  </si>
  <si>
    <t>SQQQ:US</t>
  </si>
  <si>
    <t>17.98 - 162.15</t>
  </si>
  <si>
    <t>74347G861</t>
  </si>
  <si>
    <t>US74347G8612</t>
  </si>
  <si>
    <t>The investment seeks daily investment results before fees and expenses that correspond to three times the inverse (-3x) of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</si>
  <si>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Global X SuperDividendÂ® REIT ETF</t>
  </si>
  <si>
    <t>SRET.O</t>
  </si>
  <si>
    <t>SRET:US</t>
  </si>
  <si>
    <t>4.41 - 15.77</t>
  </si>
  <si>
    <t>US37950E1275</t>
  </si>
  <si>
    <t>The investment seeks investment results that correspond generally to the price and yield performance before fees and expenses of the Solactive Global SuperDividend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</si>
  <si>
    <t>SPDRÂ® Blackstone / GSO Senior Loan ETF</t>
  </si>
  <si>
    <t>SRLN.K</t>
  </si>
  <si>
    <t>SRLN:US</t>
  </si>
  <si>
    <t>36.01 - 46.85</t>
  </si>
  <si>
    <t>78467V608</t>
  </si>
  <si>
    <t>US78467V6083</t>
  </si>
  <si>
    <t>The investment seeks to provide current income consistent with the preservation of capital. The fund seeks to outperform the Markit iBoxx USD Liquid Leveraged Loan Index and the S&amp;P/LSTA U.S. Leveraged Loan 100 Index by normally investing at least 80% of its net assets (plus any borrowings for investment purposes) in Senior Loans. For purposes of this 80% test "Senior Loans" are first lien senior secured floating rate bank loans.</t>
  </si>
  <si>
    <t>SRMKF</t>
  </si>
  <si>
    <t>SRMKF.PK</t>
  </si>
  <si>
    <t>SRMKF:US</t>
  </si>
  <si>
    <t>24.07 - 24.07</t>
  </si>
  <si>
    <t>SRS:US</t>
  </si>
  <si>
    <t>11.49 - 39.56</t>
  </si>
  <si>
    <t>74348A244</t>
  </si>
  <si>
    <t>US74348A2446</t>
  </si>
  <si>
    <t>The investment seeks daily investment results before fees and expenses that correspond to two times the inverse (-2x) of the daily performance of the Dow Jones U.S. Real EstateSM Index. The fund invests in financial instruments that ProShare Advisors believes in combination should produce daily returns consistent with the fund s investment objective. The index seeks to measure the performance of certain companies in the real estate sector of the U.S. equity market. The fund is non-diversified.</t>
  </si>
  <si>
    <t>SRTY.K</t>
  </si>
  <si>
    <t>SRTY:US</t>
  </si>
  <si>
    <t>4.87 - 60.28</t>
  </si>
  <si>
    <t>74348A152</t>
  </si>
  <si>
    <t>US74348A1521</t>
  </si>
  <si>
    <t>The investment seeks daily investment results that correspond to three times the inverse (-3x) of the daily performance of the Russell 2000   Index. The fund invests in financial instruments that ProShare Advisors believes in combination should produce daily returns consistent with the fund s investment objective. The index is a measure of small-cap U.S. stock market performance. The fund is non-diversified.</t>
  </si>
  <si>
    <t>SRVR</t>
  </si>
  <si>
    <t>Pacer Benchmark Data&amp;Infras RE SCTR ETF</t>
  </si>
  <si>
    <t>SRVR.K</t>
  </si>
  <si>
    <t>SRVR:US</t>
  </si>
  <si>
    <t>23.99 - 37.99</t>
  </si>
  <si>
    <t>69374H741</t>
  </si>
  <si>
    <t>US69374H7411</t>
  </si>
  <si>
    <t>The investment seeks to track the total return performance before fees and expenses of the Benchmark Data &amp; Infrastructure Real Estate SCTR    Index (the "index"). Under normal circumstances at least 80% of the fund s total assets (exclusive of collateral held from securities lending) will be invested in the component securities of the index. The index is generally composed of the U.S.-listed equity securities of companies that derive at least 85% of their earnings or revenues from real estate operations in the data and infrastructure real estate sectors ("Eligible Companies"). The fund is non-diversified.</t>
  </si>
  <si>
    <t>SSDRF</t>
  </si>
  <si>
    <t>SSDRF.PK</t>
  </si>
  <si>
    <t>SSDRF:US</t>
  </si>
  <si>
    <t>62.02 - 62.15</t>
  </si>
  <si>
    <t>SSEEF</t>
  </si>
  <si>
    <t>SSEEF.PK</t>
  </si>
  <si>
    <t>SSEEF:US</t>
  </si>
  <si>
    <t>38.50 - 73.44</t>
  </si>
  <si>
    <t>SSEUF</t>
  </si>
  <si>
    <t>SSEUF.PK</t>
  </si>
  <si>
    <t>SSEUF:US</t>
  </si>
  <si>
    <t>47.95 - 48.15</t>
  </si>
  <si>
    <t>SSEXF</t>
  </si>
  <si>
    <t>SSEXF.PK</t>
  </si>
  <si>
    <t>SSEXF:US</t>
  </si>
  <si>
    <t>26.00 - 26.00</t>
  </si>
  <si>
    <t>SSG:US</t>
  </si>
  <si>
    <t>15.58 - 88.96</t>
  </si>
  <si>
    <t>74347G846</t>
  </si>
  <si>
    <t>US74347G8463</t>
  </si>
  <si>
    <t>The investment seeks daily investment results before fees and expenses that correspond to two times the inverse (-2x) of the daily performance of the Dow Jones U.S. SemiconductorsSM Index. The fund invests in financial instruments that ProShare Advisors believes in combination should produce daily returns consistent with the fund s investment objective. The index seeks to measure the performance of certain companies in the semiconductor sub-sector of the U.S. equity market. The fund is non-diversified.</t>
  </si>
  <si>
    <t>SSGAF</t>
  </si>
  <si>
    <t>SSGAF.PK</t>
  </si>
  <si>
    <t>SSGAF:US</t>
  </si>
  <si>
    <t>81.30 - 81.30</t>
  </si>
  <si>
    <t>SSGBF</t>
  </si>
  <si>
    <t>SSGBF.PK</t>
  </si>
  <si>
    <t>SSGBF:US</t>
  </si>
  <si>
    <t>101.09 - 101.09</t>
  </si>
  <si>
    <t>SSGEF</t>
  </si>
  <si>
    <t>SSGEF.PK</t>
  </si>
  <si>
    <t>SSGEF:US</t>
  </si>
  <si>
    <t>38.03 - 51.12</t>
  </si>
  <si>
    <t>SSGFF</t>
  </si>
  <si>
    <t>SSGFF.PK</t>
  </si>
  <si>
    <t>SSGFF:US</t>
  </si>
  <si>
    <t>SSGGF</t>
  </si>
  <si>
    <t>SSGGF.PK</t>
  </si>
  <si>
    <t>SSGGF:US</t>
  </si>
  <si>
    <t>29.35 - 29.35</t>
  </si>
  <si>
    <t>SSGSF</t>
  </si>
  <si>
    <t>SSGSF.PK</t>
  </si>
  <si>
    <t>SSGSF:US</t>
  </si>
  <si>
    <t>34.12 - 34.12</t>
  </si>
  <si>
    <t>IE00B3VY0M37</t>
  </si>
  <si>
    <t>SSGUF</t>
  </si>
  <si>
    <t>SSGUF.PK</t>
  </si>
  <si>
    <t>SSGUF:US</t>
  </si>
  <si>
    <t>11.74 - 11.74</t>
  </si>
  <si>
    <t>SSGWF</t>
  </si>
  <si>
    <t>SSGWF.PK</t>
  </si>
  <si>
    <t>SSGWF:US</t>
  </si>
  <si>
    <t>46.03 - 46.03</t>
  </si>
  <si>
    <t>SSGXF</t>
  </si>
  <si>
    <t>SSGXF.PK</t>
  </si>
  <si>
    <t>SSGXF:US</t>
  </si>
  <si>
    <t>19.03 - 34.53</t>
  </si>
  <si>
    <t>SSHXF</t>
  </si>
  <si>
    <t>SSHXF.PK</t>
  </si>
  <si>
    <t>SSHXF:US</t>
  </si>
  <si>
    <t>190.91 - 190.91</t>
  </si>
  <si>
    <t>SSLY</t>
  </si>
  <si>
    <t>Syntax Stratified SmallCap ETF</t>
  </si>
  <si>
    <t>SSLY.K</t>
  </si>
  <si>
    <t>SSLY:US</t>
  </si>
  <si>
    <t>29.39 - 38.04</t>
  </si>
  <si>
    <t>87166N304</t>
  </si>
  <si>
    <t>US87166N3044</t>
  </si>
  <si>
    <t>The investment seeks to provide investment results that before expenses correspond generally to the total return performance of publicly traded equity securities of companies in the Syntax Stratified SmallCap Index. Under normal market conditions the fund generally invests substantially all and at least 80% of its total assets in the securities comprising the index. The index is the Stratified WeightTM version of the widely used S&amp;P SmallCap 600   Index and holds the same constituents as the S&amp;P SmallCap 600   Index.</t>
  </si>
  <si>
    <t>SSO:US</t>
  </si>
  <si>
    <t>32.42 - 86.31</t>
  </si>
  <si>
    <t>74347R107</t>
  </si>
  <si>
    <t>US74347R1077</t>
  </si>
  <si>
    <t>The investment seeks daily investment results before fees and expenses that correspond to two times (2x) the daily performance of the S&amp;P 500   Index. The fund invests in financial instruments that ProShare Advisors believes in combination should produce daily returns consistent with the fund 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</si>
  <si>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SSPY</t>
  </si>
  <si>
    <t>Syntax Stratified LargeCap ETF</t>
  </si>
  <si>
    <t>SSPY.K</t>
  </si>
  <si>
    <t>SSPY:US</t>
  </si>
  <si>
    <t>32.13 - 53.49</t>
  </si>
  <si>
    <t>87166N106</t>
  </si>
  <si>
    <t>US87166N1063</t>
  </si>
  <si>
    <t>The investment seeks to provide investment results that before expenses correspond generally to the total return performance of publicly traded equity securities of companies comprising the Syntax Stratified LargeCap Index (the "index"). Under normal market conditions the fund generally invests substantially all and at least 95% of its total assets in the securities comprising the index. The index which was created by Syntax LLC an affiliate of the fund s investment adviser is the stratified-weight version of the widely used S&amp;P 500   Index and holds the same constituents as the S&amp;P 500.</t>
  </si>
  <si>
    <t>SSSEF</t>
  </si>
  <si>
    <t>SSSEF.PK</t>
  </si>
  <si>
    <t>SSSEF:US</t>
  </si>
  <si>
    <t>18.65 - 32.91</t>
  </si>
  <si>
    <t>SSSPF</t>
  </si>
  <si>
    <t>SSSPF.PK</t>
  </si>
  <si>
    <t>SSSPF:US</t>
  </si>
  <si>
    <t>331.22 - 331.22</t>
  </si>
  <si>
    <t>SSSXF</t>
  </si>
  <si>
    <t>SSSXF.PK</t>
  </si>
  <si>
    <t>SSSXF:US</t>
  </si>
  <si>
    <t>123.50 - 123.50</t>
  </si>
  <si>
    <t>SSUS</t>
  </si>
  <si>
    <t>Day Hagan/Ned Davis Rsrch Smrt Sect ETF</t>
  </si>
  <si>
    <t>SSUS.K</t>
  </si>
  <si>
    <t>SSUS:US</t>
  </si>
  <si>
    <t>19.18 - 28.53</t>
  </si>
  <si>
    <t>86280R803</t>
  </si>
  <si>
    <t>US86280R8034</t>
  </si>
  <si>
    <t>The investment seeks long-term capital appreciation and preservation of capital. The fund is considered a "fund of funds" that under normal market conditions seeks to achieve its investment objective by principally investing in unaffiliated equity exchange traded funds ("ETFs") that track the performance of the individual sectors ("Sectors") of the S&amp;P 500 Index. The Advisor will attempt to enhance returns relative to the index by overweighting and underweighting its exposure to the Sectors relative to the index and may reduce its overall exposure to ETFs as determined by its risk management model. It is non-diversified.</t>
  </si>
  <si>
    <t>SSWRF</t>
  </si>
  <si>
    <t>SSWRF.PK</t>
  </si>
  <si>
    <t>SSWRF:US</t>
  </si>
  <si>
    <t>18.48 - 18.48</t>
  </si>
  <si>
    <t>iShares 0-5 Year TIPS Bond ETF</t>
  </si>
  <si>
    <t>STIP.K</t>
  </si>
  <si>
    <t>STIP:US</t>
  </si>
  <si>
    <t>95.49 - 104.28</t>
  </si>
  <si>
    <t>46429B747</t>
  </si>
  <si>
    <t>US46429B7477</t>
  </si>
  <si>
    <t>The investment seeks to track the investment results of the Bloomberg Barclays U.S. Treasury Inflation-Protected Securities (TIPS) 0-5 Years Index (Series-L). The fund generally will invest at least 90% of its assets in the component securities of the underlying index and may invest up to 10% of its assets in certain futures options and swap contracts cash and cash equivalents. The index measures the performance of the inflation-protected public obligations of the U.S. Treasury commonly known as "TIPS" that have a remaining maturity of less than five years.</t>
  </si>
  <si>
    <t>STLC</t>
  </si>
  <si>
    <t>iShares Factors US Blend Style ETF</t>
  </si>
  <si>
    <t>STLC.K</t>
  </si>
  <si>
    <t>STLC:US</t>
  </si>
  <si>
    <t>24.64 - 33.10</t>
  </si>
  <si>
    <t>46436E791</t>
  </si>
  <si>
    <t>US46436E7913</t>
  </si>
  <si>
    <t>The investment seeks to track the investment results of the Russell US Large Cap Factors Blend Style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Russell 1000   Index with exposure to five equity style factors (momentum quality value size and low volatility) while maintaining a level of risk similar to that of the parent index. It is non-diversified.</t>
  </si>
  <si>
    <t>STLG</t>
  </si>
  <si>
    <t>iShares Factors US Growth Style ETF</t>
  </si>
  <si>
    <t>STLG.K</t>
  </si>
  <si>
    <t>STLG:US</t>
  </si>
  <si>
    <t>17.78 - 30.19</t>
  </si>
  <si>
    <t>46436E403</t>
  </si>
  <si>
    <t>US46436E4035</t>
  </si>
  <si>
    <t>The investment seeks to track the investment results of the Russell US Large Cap Factors Growth Style Index composed of U.S. large- and mid-capitalization stocks with favorable exposure to target style factors subject to constraints. The fund seeks to track the investment results of the Russell US Large Cap Factors Growth Style Index. The underlying index is designed to select equity securities from the Russell 1000   Growth Index which in turn is a subset of the Russell 1000   Index. It generally will invest at least 90% of its assets in the component securities of the underlying index. The fund is non-diversified.</t>
  </si>
  <si>
    <t>STLV</t>
  </si>
  <si>
    <t>iShares Factors US Value Style ETF</t>
  </si>
  <si>
    <t>STLV.K</t>
  </si>
  <si>
    <t>STLV:US</t>
  </si>
  <si>
    <t>15.09 - 25.42</t>
  </si>
  <si>
    <t>46436E304</t>
  </si>
  <si>
    <t>US46436E3045</t>
  </si>
  <si>
    <t>The investment seeks to track the investment results of the Russell US Large Cap Factors Value Style Index composed of U.S. large- and mid-capitalization stocks with favorable exposure to target style factors subject to constraints. The fund seeks to track the investment results of the Russell US Large Cap Factors Value Style Index. The underlying index is designed to select equity securities from the Russell 1000   Value Index which in turn is a subset of the Russell 1000 Index. It generally will invest at least 90% of its assets in the component securities of the underlying index. The fund is non-diversified.</t>
  </si>
  <si>
    <t>STMB</t>
  </si>
  <si>
    <t>iShares Factors US Mid Blend Style ETF</t>
  </si>
  <si>
    <t>STMB.K</t>
  </si>
  <si>
    <t>STMB:US</t>
  </si>
  <si>
    <t>24.27 - 34.15</t>
  </si>
  <si>
    <t>46436E783</t>
  </si>
  <si>
    <t>US46436E7830</t>
  </si>
  <si>
    <t>The investment seeks to track the investment results of the Russell US Mid Cap Factors Blend Style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Russell Midcap   Index with exposure to five equity style factors (momentum quality value size and low volatility) while maintaining a level of risk similar to that of the parent index. It is non-diversified.</t>
  </si>
  <si>
    <t>SPDRÂ® DoubleLine Shrt Dur Ttl RetTactETF</t>
  </si>
  <si>
    <t>STOT.K</t>
  </si>
  <si>
    <t>STOT:US</t>
  </si>
  <si>
    <t>47.13 - 50.17</t>
  </si>
  <si>
    <t>78470P200</t>
  </si>
  <si>
    <t>US78470P2002</t>
  </si>
  <si>
    <t>The investment seeks to maximize current income with a dollar-weighted average effective duration between one and three years. Under normal circumstances the fund will invest at least 80% of its net assets in a diversified portfolio of fixed income securities of any credit quality. Fixed income securities in which the fund principally invests are defined as securities issued or guaranteed by the U.S. government or its agencies instrumentalities or sponsored corporations; TIPS; municipal bonds (the fund may invest up to 20% of its portfolio in municipal bonds); asset-backed securities; etc.</t>
  </si>
  <si>
    <t>PIMCO 1-5 Year US TIPS ETF</t>
  </si>
  <si>
    <t>STPZ.K</t>
  </si>
  <si>
    <t>STPZ:US</t>
  </si>
  <si>
    <t>49.11 - 54.27</t>
  </si>
  <si>
    <t>72201R205</t>
  </si>
  <si>
    <t>US72201R2058</t>
  </si>
  <si>
    <t>The investment seeks to provide total return that closely corresponds before fees and expenses to the total return of the ICE BofA 1-5 Year US Inflation-Linked Treasury Index. The fund invests at least 80% of its total assets (exclusive of collateral held from securities lending) in the component securities of the ICE BofA 1-5 Year US Inflation-Linked Treasury Index (the "underlying index"). The underlying index is an unmanaged index comprised of Treasury Inflation-Protected Securities ("TIPS") with a maturity of at least 1 year and less than 5 years.</t>
  </si>
  <si>
    <t>STSB</t>
  </si>
  <si>
    <t>iShares Factors US Small Blend Style ETF</t>
  </si>
  <si>
    <t>STSB.K</t>
  </si>
  <si>
    <t>STSB:US</t>
  </si>
  <si>
    <t>32.42 - 32.42</t>
  </si>
  <si>
    <t>46436E775</t>
  </si>
  <si>
    <t>US46436E7756</t>
  </si>
  <si>
    <t>The investment seeks to track the investment results of the Russell US Small Cap Factors Blend Style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Russell 2000   Index with exposure to five equity style factors (momentum quality value size and low volatility) while maintaining a level of risk similar to that of the parent index. It is non-diversified.</t>
  </si>
  <si>
    <t>STUUF</t>
  </si>
  <si>
    <t>STUUF.PK</t>
  </si>
  <si>
    <t>STUUF:US</t>
  </si>
  <si>
    <t>8.74 - 11.38</t>
  </si>
  <si>
    <t>AU000000SLF1</t>
  </si>
  <si>
    <t>iShares Short-Term National Muni Bd ETF</t>
  </si>
  <si>
    <t>SUB:US</t>
  </si>
  <si>
    <t>97.45 - 108.56</t>
  </si>
  <si>
    <t>US4642881589</t>
  </si>
  <si>
    <t>The investment seeks to track the investment results of the S&amp;P Short Term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short-term investment-grade segment of the U.S. municipal bond market.</t>
  </si>
  <si>
    <t>SUSA</t>
  </si>
  <si>
    <t>iShares MSCI USA ESG Select ETF</t>
  </si>
  <si>
    <t>SUSA.K</t>
  </si>
  <si>
    <t>SUSA:US</t>
  </si>
  <si>
    <t>93.50 - 160.67</t>
  </si>
  <si>
    <t>US4642888022</t>
  </si>
  <si>
    <t>The investment seeks to track the investment results of the MSCI USA Extended ESG Select Index composed of U.S. companies that have positive environmental social and governance characteristics as identified by the index provider. The fund generally invests at least 90% of its assets in securities of the underlying index and in depositary receipts representing securities of the underlying index. The underlying index is an optimized index designed to maximize exposure to favorable environmental social and governance ("ESG") characteristics while exhibiting risk and return characteristics similar to the MSCI USA Index.</t>
  </si>
  <si>
    <t>SUSB</t>
  </si>
  <si>
    <t>iShares ESG 1-5 Year USD Corp Bd ETF</t>
  </si>
  <si>
    <t>SUSB.O</t>
  </si>
  <si>
    <t>SUSB:US</t>
  </si>
  <si>
    <t>22.40 - 28.18</t>
  </si>
  <si>
    <t>46435G243</t>
  </si>
  <si>
    <t>US46435G2434</t>
  </si>
  <si>
    <t>The investment seeks to track the investment results of the Bloomberg Barclays MSCI US Corporate 1-5 Year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pursuant to an agreement between MSCI ESG Research and Bloomberg Index Services Limited a subsidiary of Bloomberg Barclays.</t>
  </si>
  <si>
    <t>SUSC</t>
  </si>
  <si>
    <t>iShares ESG USD Corporate Bond ETF</t>
  </si>
  <si>
    <t>SUSC.O</t>
  </si>
  <si>
    <t>SUSC:US</t>
  </si>
  <si>
    <t>22.42 - 28.51</t>
  </si>
  <si>
    <t>46435G193</t>
  </si>
  <si>
    <t>US46435G1931</t>
  </si>
  <si>
    <t>The investment seeks to track the investment results of the Bloomberg Barclays MSCI US Corporate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("MSCI ESG Research") pursuant to an agreement between MSCI ESG Research and Bloomberg Index Services Limited a subsidiary of Bloomberg Barclays. The fund is non-diversified.</t>
  </si>
  <si>
    <t>SUSL</t>
  </si>
  <si>
    <t>iShares ESG MSCI USA Leaders ETF</t>
  </si>
  <si>
    <t>SUSL.O</t>
  </si>
  <si>
    <t>SUSL:US</t>
  </si>
  <si>
    <t>38.16 - 63.29</t>
  </si>
  <si>
    <t>46435U218</t>
  </si>
  <si>
    <t>US46435U2188</t>
  </si>
  <si>
    <t>The investment seeks to track the investment results of the MSCI USA Extended ESG Leaders Index. The fund generally will invest at least 90% of its assets in the component securities of the underlying index and may invest up to 10% of its assets in certain futures options and swap contracts cash and cash equivalents. The underlying index is a free float-adjusted market capitalization weighted equity index designed to reflect the equity performance of U.S. companies that have favorable environmental social and governance ("ESG") characteristics. It is non-diversified.</t>
  </si>
  <si>
    <t>SUSTF</t>
  </si>
  <si>
    <t>SUSTF.PK</t>
  </si>
  <si>
    <t>SUSTF:US</t>
  </si>
  <si>
    <t>64.00 - 64.00</t>
  </si>
  <si>
    <t>SVRZF</t>
  </si>
  <si>
    <t>SVRZF.PK</t>
  </si>
  <si>
    <t>SVRZF:US</t>
  </si>
  <si>
    <t>6.96 - 15.50</t>
  </si>
  <si>
    <t>74641C202</t>
  </si>
  <si>
    <t>CA74641C2022</t>
  </si>
  <si>
    <t>ProShares Short VIX Short-Term Futures</t>
  </si>
  <si>
    <t>SVXY.K</t>
  </si>
  <si>
    <t>SVXY:US</t>
  </si>
  <si>
    <t>24.02 - 69.79</t>
  </si>
  <si>
    <t>74347W130</t>
  </si>
  <si>
    <t>US74347W1302</t>
  </si>
  <si>
    <t>The investment seeks daily investment results before fees and expenses that correspond to one-half the inverse (-0.5x) of the performance of the S&amp;P 500 VIX Short-Term Futures Index for a single day. The index seeks to offer exposure to market volatility through publicly traded futures markets and is designed to measure the implied volatility of the S&amp;P 500 over 30 days in the future.</t>
  </si>
  <si>
    <t>SWAN</t>
  </si>
  <si>
    <t>Amplify BlackSwan Gr &amp; Trsry Cor ETF</t>
  </si>
  <si>
    <t>SWAN.K</t>
  </si>
  <si>
    <t>SWAN:US</t>
  </si>
  <si>
    <t>26.39 - 33.24</t>
  </si>
  <si>
    <t>US0321088884</t>
  </si>
  <si>
    <t>The investment seeks results that generally correspond (before fees and expenses) to the price and yield of the S-Network BlackSwan Core Total Return Index (the "index"). The fund will invest at least 80% of its total assets in the securities that comprise the index which will primarily include U.S. Treasury securities and long-dated call options ("LEAP Options") on the SPDR S&amp;P 500 ETF Trust ("SPY"). The index is a rules-based quantitative index that seeks to provide capital protection against the unpredictable rare and highly disruptive events that have come to be referred to as "Black Swans." The fund is non-diversified.</t>
  </si>
  <si>
    <t>SWOOF</t>
  </si>
  <si>
    <t>SWOOF.PK</t>
  </si>
  <si>
    <t>SWOOF:US</t>
  </si>
  <si>
    <t>48.39 - 48.39</t>
  </si>
  <si>
    <t>SPDRÂ® MFS Systematic Core Equity ETF</t>
  </si>
  <si>
    <t>SYE:US</t>
  </si>
  <si>
    <t>58.64 - 93.80</t>
  </si>
  <si>
    <t>78467V806</t>
  </si>
  <si>
    <t>US78467V8063</t>
  </si>
  <si>
    <t>The investment seeks capital appreciation. Under normal circumstances the fund invests at least 80% of its net assets (plus the amount of borrowings for investment purposes) in equity securities. Equity securities in which the fund invests include common stocks preferred stocks and securities convertible into stocks. In selecting securities for the fund the Sub-Adviser utilizes a bottom-up approach to buying and selling investments for the fund.</t>
  </si>
  <si>
    <t>SPDRÂ® MFS Systematic Growth Equity ETF</t>
  </si>
  <si>
    <t>SYG:US</t>
  </si>
  <si>
    <t>66.92 - 114.39</t>
  </si>
  <si>
    <t>78467V889</t>
  </si>
  <si>
    <t>US78467V8899</t>
  </si>
  <si>
    <t>SYLD.K</t>
  </si>
  <si>
    <t>SYLD:US</t>
  </si>
  <si>
    <t>21.81 - 40.68</t>
  </si>
  <si>
    <t>US1320612013</t>
  </si>
  <si>
    <t>The investment seeks income and capital appreciation. The fund is actively managed and seeks to achieve its investment objective by investing under normal market conditions at least 80% of its total assets in equity securities including common stock issued by U.S.-based publicly listed companies that provide high "shareholder yield." Its investment adviser Cambria Investment Management L.P. ("Cambria" or the "Adviser") defines "shareholder yield" as the totality of returns realized by an investor from a company   s cash payments for dividends buybacks and debt paydowns.</t>
  </si>
  <si>
    <t>SPDRÂ® MFS Systematic Value Equity ETF</t>
  </si>
  <si>
    <t>SYV:US</t>
  </si>
  <si>
    <t>42.46 - 74.37</t>
  </si>
  <si>
    <t>78467V871</t>
  </si>
  <si>
    <t>US78467V8717</t>
  </si>
  <si>
    <t>SZK:US</t>
  </si>
  <si>
    <t>11.26 - 39.12</t>
  </si>
  <si>
    <t>74347G820</t>
  </si>
  <si>
    <t>US74347G8208</t>
  </si>
  <si>
    <t>The investment seeks daily investment results before fees and expenses that correspond to two times the inverse (-2x) of the daily performance of the Dow Jones U.S. Consumer GoodsSM Index. The fund invests in financial instruments that ProShare Advisors believes in combination should produce daily returns consistent with the fund s investment objective. The index seeks to measure the stock performance of certain U.S. companies in the consumer goods sector of the U.S. equity market. The fund is non-diversified.</t>
  </si>
  <si>
    <t>SZNE</t>
  </si>
  <si>
    <t>Pacer CFRA-Stovall Eq WghtSeasnlRottnETF</t>
  </si>
  <si>
    <t>SZNE.K</t>
  </si>
  <si>
    <t>SZNE:US</t>
  </si>
  <si>
    <t>17.79 - 31.91</t>
  </si>
  <si>
    <t>69374H691</t>
  </si>
  <si>
    <t>US69374H6918</t>
  </si>
  <si>
    <t>The investment seeks to track the total return performance before fees and expenses of the CFRA-Stovall Equal Weight Seasonal Rotation Index. The fund invests at least 80% of its total assets (exclusive of collateral held from securities lending) in the component securities of its underlying index or in one or more ETFs that track the performance of all or a portion of such component securities in the same approximate proportion as in its underlying index. The index uses an objective rules-based methodology to track the performance of a semi-annual rotation of certain sectors within the S&amp;P 500    Equal Weight Index. The fund is non-diversified.</t>
  </si>
  <si>
    <t>SZOXF</t>
  </si>
  <si>
    <t>DB Crude Oil Short ETN</t>
  </si>
  <si>
    <t>SZOXF.PK</t>
  </si>
  <si>
    <t>SZOXF:US</t>
  </si>
  <si>
    <t>31.50 - 55.69</t>
  </si>
  <si>
    <t>25154K874</t>
  </si>
  <si>
    <t>US25154K8743</t>
  </si>
  <si>
    <t>DB Crude Oil Short ETN is an exchange-traded note issued in the USA by Deutsche Bank AG (London). The Notes will provide investors with a cash payment at the scheduled maturity or early redemption  based on the inverse (opposite) performance of its underlying index plus the monthly T-Bill index return.</t>
  </si>
  <si>
    <t>TAAG</t>
  </si>
  <si>
    <t>Trend Aggregation Aggressive Growth ETF</t>
  </si>
  <si>
    <t>TAAG.K</t>
  </si>
  <si>
    <t>TAAG:US</t>
  </si>
  <si>
    <t>24.57 - 30.08</t>
  </si>
  <si>
    <t>19423L771</t>
  </si>
  <si>
    <t>US19423L7718</t>
  </si>
  <si>
    <t>The investment seeks capital appreciation. The fund seeks to employ a tactical approach to invest in exchange traded funds that primarily invest in U.S. equity securities and by directly investing in U.S. equity securities of small medium and large capitalization companies that are listed on U.S. exchanges. It may use volatility ETFs and ETNs along with inverse and leveraged ETFs and ETNs to hedge market exposure.</t>
  </si>
  <si>
    <t>TACE</t>
  </si>
  <si>
    <t>Trend Aggregation Conservative ETF</t>
  </si>
  <si>
    <t>TACE.K</t>
  </si>
  <si>
    <t>TACE:US</t>
  </si>
  <si>
    <t>23.85 - 24.87</t>
  </si>
  <si>
    <t>19423L698</t>
  </si>
  <si>
    <t>US19423L6983</t>
  </si>
  <si>
    <t>The investment seeks to provide total return. In pursuing the fund s investment objective the fund will invest in ETFs that primarily invest in fixed income securities real estate investment trusts ("REITs") master limited partnerships ("MLPs") dividend paying equity stocks including utility stocks put options U.S. treasuries and exchange-traded notes ("ETNs"). Fixed Income ETFs will include those that invest in domestic and foreign fixed income securities of any credit rating maturity and duration.</t>
  </si>
  <si>
    <t>TADS</t>
  </si>
  <si>
    <t>Trend Aggregation Dividend Stock ETF</t>
  </si>
  <si>
    <t>TADS.K</t>
  </si>
  <si>
    <t>TADS:US</t>
  </si>
  <si>
    <t>22.86 - 27.72</t>
  </si>
  <si>
    <t>19423L789</t>
  </si>
  <si>
    <t>US19423L7890</t>
  </si>
  <si>
    <t>The investment seeks capital appreciation. The fund seeks to employ a tactical approach to invest in to income-producing U.S. equity securities and ETFs. Under normal market conditions it will invest in income producing equity securities. While the Advisor expects to be invested primarily in large capitalization companies it may invest in equity securities of any capitalization. The fund may invest a portion of its portfolio in volatility ETFs and ETNs leveraged ETFs inverse ETFs Treasury Bond ETFs and Inverse Treasury Bond ETFs.</t>
  </si>
  <si>
    <t>TAEQ</t>
  </si>
  <si>
    <t>Trend Aggregation US ETF</t>
  </si>
  <si>
    <t>TAEQ.K</t>
  </si>
  <si>
    <t>TAEQ:US</t>
  </si>
  <si>
    <t>23.26 - 29.09</t>
  </si>
  <si>
    <t>19423L821</t>
  </si>
  <si>
    <t>US19423L8211</t>
  </si>
  <si>
    <t>The investment seeks capital appreciation. Under normal conditions the fund invests in equity securities of companies of any capitalization that are traded on U.S. exchanges and exchange traded funds ("ETFs") that primarily invest in U.S. equity securities ("Equity ETFs"). The adviser s models may also direct for investment in ETFs that invest in treasury bonds volatility ETFs and exchange-traded notes ("ETNs") and leveraged and inverse ETFs.</t>
  </si>
  <si>
    <t>Teucrium Agricultural ETF</t>
  </si>
  <si>
    <t>TAGS.K</t>
  </si>
  <si>
    <t>TAGS:US</t>
  </si>
  <si>
    <t>15.58 - 20.34</t>
  </si>
  <si>
    <t>88166A706</t>
  </si>
  <si>
    <t>US88166A7063</t>
  </si>
  <si>
    <t>The investment seeks to provide daily investment results that reflect the combined daily performance of four other commodity pools specifically the Teucrium Corn Fund Teucrium Soybean Fund Teucrium Wheat Fund and Teucrium Sugar Fund. The fund seeks to provide daily investment results that reflect the combined daily performance of the underlying funds. Under normal market conditions the fund seeks to achieve its investment objective generally by investing equally in shares of each underlying fund and to a lesser extent cash equivalents.</t>
  </si>
  <si>
    <t>TAHKF</t>
  </si>
  <si>
    <t>TAHKF.PK</t>
  </si>
  <si>
    <t>TAHKF:US</t>
  </si>
  <si>
    <t>3.1000 - 3.1000</t>
  </si>
  <si>
    <t>HK2800008867</t>
  </si>
  <si>
    <t>TAIL</t>
  </si>
  <si>
    <t>Cambria Tail Risk ETF</t>
  </si>
  <si>
    <t>TAIL.K</t>
  </si>
  <si>
    <t>TAIL:US</t>
  </si>
  <si>
    <t>19.22 - 27.23</t>
  </si>
  <si>
    <t>US1320618622</t>
  </si>
  <si>
    <t>The investment seeks to provide income and capital appreciation from investments in the U.S. market while protecting against significant downside risk. The fund is actively managed and seeks to achieve its investment objective by investing in cash and U.S. government bonds and utilizing a put option strategy to manage the risk of a significant negative movement in the value of domestic equities. The adviser intends to spend approximately one percent of the fund s total assets per month to purchase put options.</t>
  </si>
  <si>
    <t>Invesco Solar ETF</t>
  </si>
  <si>
    <t>TAN:US</t>
  </si>
  <si>
    <t>21.14 - 80.86</t>
  </si>
  <si>
    <t>46138G706</t>
  </si>
  <si>
    <t>US46138G7060</t>
  </si>
  <si>
    <t>The investment seeks to track the investment results (before fees and expenses) of the MAC Global Solar Energy Index (the "underlying index"). The fund will invest at least 90% of its total assets in the securities (including ADRs and GDRs) that comprise the underlying index. The underlying index is designed to provide exposure to companies listed on exchanges in developed markets that derive a significant amount of their revenues from the following business segments of the solar industry: solar power equipment producers including ancillary or enabling products; etc. The fund is non-diversified.</t>
  </si>
  <si>
    <t>TAWK</t>
  </si>
  <si>
    <t>Direxion Daily Comm Svcs Bull 3X Shs</t>
  </si>
  <si>
    <t>TAWK.K</t>
  </si>
  <si>
    <t>TAWK:US</t>
  </si>
  <si>
    <t>12.78 - 53.60</t>
  </si>
  <si>
    <t>25460E497</t>
  </si>
  <si>
    <t>US25460E4970</t>
  </si>
  <si>
    <t>The investment seeks daily investment results before fees and expenses of 300% of the daily performance of the Communication Services Select Sector Index. The fund normally invests at least 80% of its net assets in financial instruments and securities of the index ETFs that track the index and other financial instruments that provide daily leveraged exposure to the index or ETFs that track the index. The index includes domestic companies from the communication services sector which includes the following industries: diversified telecommunications services wireless communication services media entertainment and etc. The fund is non-diversified.</t>
  </si>
  <si>
    <t>TAXF</t>
  </si>
  <si>
    <t>Amern Century Divers Muncpl Bd ETF</t>
  </si>
  <si>
    <t>TAXF.K</t>
  </si>
  <si>
    <t>TAXF:US</t>
  </si>
  <si>
    <t>46.39 - 55.06</t>
  </si>
  <si>
    <t>US0250725050</t>
  </si>
  <si>
    <t>The investment seeks current income that is exempt from federal income tax. The fund invests in municipal and other debt securities. Under normal market conditions the portfolio managers invest at least 80% of the fund s net assets plus borrowings for investment purposes in municipal securities with interest payments exempt from federal income tax. The fund principally invests in investment-grade debt securities but may invest in high-yield securities (junk bonds).</t>
  </si>
  <si>
    <t>TBF:US</t>
  </si>
  <si>
    <t>14.36 - 19.65</t>
  </si>
  <si>
    <t>74347X849</t>
  </si>
  <si>
    <t>US74347X8496</t>
  </si>
  <si>
    <t>The investment seeks daily investment results before fees and expenses that correspond to the inverse (-1x) of the daily performance of the ICE U.S. Treasury 20+ Year Bond Index. The fund invests in financial instruments that ProShare Advisors believes in combination should produce daily returns consistent with the fund 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</si>
  <si>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TBJL</t>
  </si>
  <si>
    <t>Innovator 20+ Year Tsy Bd Bfr ETF July</t>
  </si>
  <si>
    <t>TBJL.K</t>
  </si>
  <si>
    <t>TBJL:US</t>
  </si>
  <si>
    <t>23.00 - 25.17</t>
  </si>
  <si>
    <t>45782C235</t>
  </si>
  <si>
    <t>US45782C2355</t>
  </si>
  <si>
    <t>The investment seeks to provide investors with returns that match the price return of the iShares 20+ Year Treasury Bond ETF up to the upside cap of 9.25% (prior to taking into account management fees and other fees) and 8.57% (after taking into account management fees and other fees) while providing a buffer against the first 9% of iShares 20+ Year Treasury Bond ETF losses over the period from August 18 2020 to June 30 2021. The fund invests at least 80% of its net assets in FLexible EXchange   Options ("FLEX Options") that reference the iShares 20+ Year Treasury Bond ETF (the "Underlying ETF"). It is non-diversified.</t>
  </si>
  <si>
    <t>TBLU</t>
  </si>
  <si>
    <t>TBLU.K</t>
  </si>
  <si>
    <t>TBLU:US</t>
  </si>
  <si>
    <t>The investment seeks investment results that correspond generally to the price and distribution rate (total return) performance of the Tortoise Global Water ESG Net Total Return IndexSM. The fund will normally invest at least 80% of its net assets plus the amount of any borrowings for investment purposes in the types of securities suggested by its name (i.e. Water Companies). The index is a proprietary rules-based modified market capitalization weighted float adjusted index designed to track the overall performance of equity securities of global Water Companies listed on developed country exchanges. The fund is non-diversified.</t>
  </si>
  <si>
    <t>TBND</t>
  </si>
  <si>
    <t>Tactical Income ETF</t>
  </si>
  <si>
    <t>TBND.K</t>
  </si>
  <si>
    <t>TBND:US</t>
  </si>
  <si>
    <t>16.74 - 24.58</t>
  </si>
  <si>
    <t>19423L854</t>
  </si>
  <si>
    <t>US19423L8542</t>
  </si>
  <si>
    <t>The investment seeks to provide total return. In pursuing the fund s investment objective it will invest in exchange-traded funds ("ETFs") that primarily invest in fixed income securities real estate investment trusts ("REITs") master limited partnerships ("MLPs") dividend paying equity stocks including utility stocks and exchange-traded notes ("ETNs"). The fund may also invest in ETFs that provide the inverse of the return of high yield bonds U.S. treasury securities REITs MLPs utilities and dividend stocks.</t>
  </si>
  <si>
    <t>TBT:US</t>
  </si>
  <si>
    <t>14.28 - 26.58</t>
  </si>
  <si>
    <t>74347B201</t>
  </si>
  <si>
    <t>US74347B2016</t>
  </si>
  <si>
    <t>The investment seeks daily investment results before fees and expenses that correspond to two times the inverse (-2x) of the daily performance of the ICE U.S. Treasury 20+ Year Bond Index. The fund invests in financial instruments that ProShare Advisors believes in combination should produce daily returns consistent with the fund s investment objective. The index includes publicly-issued U.S. Treasury securities that have a remaining maturity greater than or equal to twenty years and have $300 million or more of outstanding face value excluding amounts held by the Federal Reserve. The fund is non-diversified.</t>
  </si>
  <si>
    <t>TBX:US</t>
  </si>
  <si>
    <t>23.01 - 28.00</t>
  </si>
  <si>
    <t>74348A608</t>
  </si>
  <si>
    <t>US74348A6082</t>
  </si>
  <si>
    <t>The investment seeks daily investment results that correspond to the inverse (-1x) of the daily performance of the ICE U.S. Treasury 7-10 Year Bond Index. The fund invests in financial instruments that ProShare Advisors believes in combination should produce daily returns consistent with the fund s investment objective. The index includes publicly- issued U.S. Treasury securities that have a remaining maturity of greater than or equal to seven years and less than or equal to ten years and have $300 million or more of outstanding face value excluding amounts held by the Federal Reserve. The fund is non-diversified.</t>
  </si>
  <si>
    <t>TCHP</t>
  </si>
  <si>
    <t>T. Rowe Price Blue Chip Growth ETF</t>
  </si>
  <si>
    <t>TCHP.K</t>
  </si>
  <si>
    <t>TCHP:US</t>
  </si>
  <si>
    <t>24.21 - 28.60</t>
  </si>
  <si>
    <t>87283Q107</t>
  </si>
  <si>
    <t>US87283Q1076</t>
  </si>
  <si>
    <t>The investment seeks to provide long-term capital growth; income is a secondary objective. The fund will normally invest at least 80% of its assets in the common stocks of large and medium-sized blue-chip growth companies that are listed in the United States (or futures that have similar economic characteristics). These are firms that in the investment adviser s view are well established in their industries and have the potential for above-average earnings growth. It focuses on companies with leading market positions seasoned management and strong financial fundamentals.</t>
  </si>
  <si>
    <t>Premise Capital Diversified Tactical</t>
  </si>
  <si>
    <t>TCTL.K</t>
  </si>
  <si>
    <t>TCTL:US</t>
  </si>
  <si>
    <t>23.29 - 33.47</t>
  </si>
  <si>
    <t>26922A768</t>
  </si>
  <si>
    <t>US26922A7688</t>
  </si>
  <si>
    <t>The investment seeks to track the performance before fees and expenses of the Premise Capital Frontier Advantage Diversified Tactical Index (the "index"). Under normal circumstances at least 80% of the fund s total assets (exclusive of collateral held from securities lending) will be invested in the component securities of the index. The index consists of an investible portfolio of ETFs ("underlying ETFs") with exposure to major U.S. and non-U.S. asset classes.</t>
  </si>
  <si>
    <t>First Trust NASDAQ Technology Div ETF</t>
  </si>
  <si>
    <t>TDIV.O</t>
  </si>
  <si>
    <t>TDIV:US</t>
  </si>
  <si>
    <t>30.60 - 47.02</t>
  </si>
  <si>
    <t>33738R118</t>
  </si>
  <si>
    <t>US33738R1187</t>
  </si>
  <si>
    <t>The investment seeks investment results that correspond generally to the price and yield (before the fund s fees and expenses) of an equity index called the NASDAQ Technology Dividend IndexSM. The fund will normally invest at least 90% of its net assets (including investment borrowings) in the common stocks and depositary receipts that comprise the index. The index is owned and was developed by Nasdaq Inc. (the "index provider"). The index includes up to 100 technology and telecommunications companies that pay a regular or common dividend. The fund is non-diversified.</t>
  </si>
  <si>
    <t>TDSA</t>
  </si>
  <si>
    <t>Cabana Target Drawdown 5 ETF</t>
  </si>
  <si>
    <t>TDSA.K</t>
  </si>
  <si>
    <t>TDSA:US</t>
  </si>
  <si>
    <t>23.66 - 24.62</t>
  </si>
  <si>
    <t>30151E731</t>
  </si>
  <si>
    <t>US30151E7316</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</si>
  <si>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5%; however there can be no assurance and the fund the Adviser and the Sub-Adviser do not represent or guarantee that this target will be maintained.</t>
  </si>
  <si>
    <t>TDSB</t>
  </si>
  <si>
    <t>Cabana Target Drawdown 7 ETF</t>
  </si>
  <si>
    <t>TDSB.K</t>
  </si>
  <si>
    <t>TDSB:US</t>
  </si>
  <si>
    <t>24.00 - 26.50</t>
  </si>
  <si>
    <t>30151E723</t>
  </si>
  <si>
    <t>US30151E7233</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</si>
  <si>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7%; however there can be no assurance and the fund the Adviser and the Sub-Adviser do not represent or guarantee that this target will be maintained.</t>
  </si>
  <si>
    <t>TDSC</t>
  </si>
  <si>
    <t>Cabana Target Drawdown 10 ETF</t>
  </si>
  <si>
    <t>TDSC.K</t>
  </si>
  <si>
    <t>TDSC:US</t>
  </si>
  <si>
    <t>23.84 - 26.73</t>
  </si>
  <si>
    <t>30151E715</t>
  </si>
  <si>
    <t>US30151E7159</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</si>
  <si>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10%; however there can be no assurance and the fund the Adviser and the Sub-Adviser do not represent or guarantee that this target will be maintained.</t>
  </si>
  <si>
    <t>TDSD</t>
  </si>
  <si>
    <t>Cabana Target Drawdown 13 ETF</t>
  </si>
  <si>
    <t>TDSD.K</t>
  </si>
  <si>
    <t>TDSD:US</t>
  </si>
  <si>
    <t>23.80 - 25.29</t>
  </si>
  <si>
    <t>30151E699</t>
  </si>
  <si>
    <t>US30151E6995</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</si>
  <si>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13%; however there can be no assurance and the fund the Adviser and the Sub-Adviser do not represent or guarantee that this target will be maintained.</t>
  </si>
  <si>
    <t>TDSE</t>
  </si>
  <si>
    <t>Cabana Target Drawdown 16 ETF</t>
  </si>
  <si>
    <t>TDSE.K</t>
  </si>
  <si>
    <t>TDSE:US</t>
  </si>
  <si>
    <t>23.84 - 25.41</t>
  </si>
  <si>
    <t>30151E681</t>
  </si>
  <si>
    <t>US30151E6813</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</si>
  <si>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16%; however there can be no assurance and the fund the Adviser and the Sub-Adviser do not represent or guarantee that this target will be maintained.</t>
  </si>
  <si>
    <t>TDTF.K</t>
  </si>
  <si>
    <t>TDTF:US</t>
  </si>
  <si>
    <t>23.44 - 27.69</t>
  </si>
  <si>
    <t>33939L605</t>
  </si>
  <si>
    <t>US33939L6056</t>
  </si>
  <si>
    <t>The investment seeks to provide investment results that before fees and expenses correspond generally to the price and yield performance of the iBoxx 5-Year Target Duration TIPS Index. The underlying index reflects the performance of a selection of inflation protected public obligations of the U.S. treasury commonly known as "TIPS" with a targeted average modified adjusted duration as defined by the index provider of approximately five years. Under normal circumstances the fund will invest at least 80% of its total assets (exclusive of collateral held from securities lending) in the securities of the underlying index. The fund is non-diversified.</t>
  </si>
  <si>
    <t>TDTT.K</t>
  </si>
  <si>
    <t>TDTT:US</t>
  </si>
  <si>
    <t>23.10 - 25.95</t>
  </si>
  <si>
    <t>33939L506</t>
  </si>
  <si>
    <t>US33939L5066</t>
  </si>
  <si>
    <t>The investment seeks to provide investment results that before fees and expenses correspond generally to the price and yield performance of the iBoxx 3-Year Target Duration TIPS Index. The underlying index reflects the performance of a selection of inflation protected public obligations of the U.S. treasury commonly known as "TIPS" with a targeted average modified adjusted duration as defined by the index provider of approximately three years. Under normal circumstances the fund will invest at least 80% of its total assets (exclusive of collateral held from securities lending) in the securities of the underlying index. The fund is non-diversified.</t>
  </si>
  <si>
    <t>ProShares S&amp;PTech Div Arstcrts ETF</t>
  </si>
  <si>
    <t>TDV:US</t>
  </si>
  <si>
    <t>28.65 - 49.77</t>
  </si>
  <si>
    <t>74347G606</t>
  </si>
  <si>
    <t>US74347G6061</t>
  </si>
  <si>
    <t>The investment seeks investment results before fees and expenses that track the performance of the S&amp;P Technology Dividend Aristocrats Index (the "index"). The index constructed and maintained by S&amp;P Dow Jones Indices LLC targets companies from the U.S. technology sector and select U.S. technology-related companies from the communication services and consumer discretionary sectors. Under normal circumstances the fund will invest at least 80% of its total assets in component securities. It is non-diversified.</t>
  </si>
  <si>
    <t>TDVG</t>
  </si>
  <si>
    <t>T. Rowe Price Dividend Growth ETF</t>
  </si>
  <si>
    <t>TDVG.K</t>
  </si>
  <si>
    <t>TDVG:US</t>
  </si>
  <si>
    <t>24.36 - 28.09</t>
  </si>
  <si>
    <t>87283Q404</t>
  </si>
  <si>
    <t>US87283Q4047</t>
  </si>
  <si>
    <t>The investment seeks dividend income and long-term capital growth. The fund normally invests at least 80% of the fund s assets in stocks that have a strong track record of paying dividends or are expected to pay dividends over time (even if not currently paying dividends) (or futures that have similar economic characteristics). It primarily invests in exchange-traded securities that trade synchronously with the fund s shares cash and cash equivalents. The fund may also invest inADRs and common stocks listed on a foreign exchange that trade on such exchange synchronously with the fund s shares (i.e. during the U.S. listing exchange s trading hours).</t>
  </si>
  <si>
    <t>TECB</t>
  </si>
  <si>
    <t>iShares US Tech Breakthrough Mltsctr ETF</t>
  </si>
  <si>
    <t>TECB.K</t>
  </si>
  <si>
    <t>TECB:US</t>
  </si>
  <si>
    <t>19.65 - 34.54</t>
  </si>
  <si>
    <t>46436E502</t>
  </si>
  <si>
    <t>US46436E5024</t>
  </si>
  <si>
    <t>The investment seeks to track the investment results of the NYSE   FactSet   U.S. Tech Breakthrough IndexTM. The fund seeks to track the investment results of the NYSE   FactSet   U.S. Tech Breakthrough IndexTM (the "underlying index") which measures the performance of U.S. listed companies engaged in cutting edge research and development of products and services in the areas of robotics and artificial intelligence cyber security cloud and data tech financial technology and genomics and immunology. It generally will invest at least 90% of its assets in the component securities of the underlying index. The fund is non-diversified.</t>
  </si>
  <si>
    <t>Direxion Daily Technology Bull 3X ETF</t>
  </si>
  <si>
    <t>TECL.K</t>
  </si>
  <si>
    <t>TECL:US</t>
  </si>
  <si>
    <t>74.15 - 414.20</t>
  </si>
  <si>
    <t>25459W102</t>
  </si>
  <si>
    <t>US25459W1027</t>
  </si>
  <si>
    <t>The investment seeks daily investment results before fees and expenses of 300% of the daily performance of the Technology Select Sector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includes domestic companies from the technology sector. It is non-diversified.</t>
  </si>
  <si>
    <t>Direxion Daily Technology Bear 3X ETF</t>
  </si>
  <si>
    <t>TECS.K</t>
  </si>
  <si>
    <t>TECS:US</t>
  </si>
  <si>
    <t>9.97 - 104.40</t>
  </si>
  <si>
    <t>25460G872</t>
  </si>
  <si>
    <t>US25460G8722</t>
  </si>
  <si>
    <t>The investment seeks daily investment results before fees and expenses of 300% of the inverse (or opposite) of the daily performance of the Technology Select Sector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provided by S&amp;P Dow Jones Indices (the "index provider") and includes domestic companies from the technology sector. It is non-diversified.</t>
  </si>
  <si>
    <t>TEGS</t>
  </si>
  <si>
    <t>Trend Aggregation ESG ETF</t>
  </si>
  <si>
    <t>TEGS.K</t>
  </si>
  <si>
    <t>TEGS:US</t>
  </si>
  <si>
    <t>24.84 - 28.73</t>
  </si>
  <si>
    <t>19423L813</t>
  </si>
  <si>
    <t>US19423L8138</t>
  </si>
  <si>
    <t>The investment seeks capital appreciation. The fund will under normal conditions invest at least 80% of its net assets (plus borrowings for investment purposes) directly or indirectly through mutual funds or exchange traded funds in equity or fixed income securities of well-known environmental social and governance ("ESG") indices such as MSCI and Russell. It may also invest up to 20% of its net assets in cash and cash equivalents including U.S. government securities.</t>
  </si>
  <si>
    <t>TEQI</t>
  </si>
  <si>
    <t>T. Rowe Price Equity Income ETF</t>
  </si>
  <si>
    <t>TEQI.K</t>
  </si>
  <si>
    <t>TEQI:US</t>
  </si>
  <si>
    <t>23.79 - 27.67</t>
  </si>
  <si>
    <t>87283Q206</t>
  </si>
  <si>
    <t>US87283Q2066</t>
  </si>
  <si>
    <t>The investment seeks a high level of dividend income and long-term capital growth. The fund will normally invest at least 80% of its assets in common stocks listed in the United States with an emphasis on large-capitalization stocks that have a strong track record of paying dividends or that are believed to be undervalued (or futures that have similar economic characteristics). It typically employs a "value" approach in selecting investments. The fund s in-house research team seeks companies that appear to be undervalued by various measures and may be temporarily out of favor but have good prospects for capital appreciation and dividend growth.</t>
  </si>
  <si>
    <t>TERM</t>
  </si>
  <si>
    <t>EquityCompass Tactical Risk Mgr ETF</t>
  </si>
  <si>
    <t>TERM.K</t>
  </si>
  <si>
    <t>TERM:US</t>
  </si>
  <si>
    <t>12.30 - 19.55</t>
  </si>
  <si>
    <t>33740F706</t>
  </si>
  <si>
    <t>US33740F7069</t>
  </si>
  <si>
    <t>The investment seeks to provide long term capital appreciation with capital preservation as a secondary objective. The fund will seek to achieve its investment objectives by investing in equity securities of companies domiciled in the U.S. or listed on a U.S. securities exchange. The fund s strategy seeks to provide exposure to U.S. listed equity securities and to avoid large prolonged market losses and reduce volatility. It may also invest in inverse ETFs which seek to provide investment results that match a negative return of the performance of an underlying index like the S&amp;P 500   Index. The fund is non-diversified.</t>
  </si>
  <si>
    <t>SPDRÂ® Nuveen Blmbg Barclays Muni Bd ETF</t>
  </si>
  <si>
    <t>TFI:US</t>
  </si>
  <si>
    <t>42.81 - 52.74</t>
  </si>
  <si>
    <t>78468R721</t>
  </si>
  <si>
    <t>US78468R7219</t>
  </si>
  <si>
    <t>The investment seeks investment results that correspond generally to the price and yield performance of the Bloomberg Barclays Municipal Managed Money 1-25 Years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track the U.S. fully tax-exempt bond market.</t>
  </si>
  <si>
    <t>TFIV</t>
  </si>
  <si>
    <t>Global X TargetIncomeâ„¢ 5 ETF</t>
  </si>
  <si>
    <t>TFIV.K</t>
  </si>
  <si>
    <t>TFIV:US</t>
  </si>
  <si>
    <t>18.61 - 24.71</t>
  </si>
  <si>
    <t>37954Y582</t>
  </si>
  <si>
    <t>US37954Y5823</t>
  </si>
  <si>
    <t>The investment seeks to provide investment results that correspond generally to the price and yield performance before fees and expenses of the Wilshire TargetIncomeTM 5% Plus Index ("underlying index"). The fund is a fund of funds and invests at least 80% of its total assets in the securities of the underlying index. The underlying index seeks to provide broad exposure to income-producing asset classes using a portfolio of exchange-traded funds with the goal but not the guarantee of providing exposure that may be sufficient to support an annualized yield of five percent (5.0%) for the fund net of fees. The fund is non-diversified.</t>
  </si>
  <si>
    <t>TFJL</t>
  </si>
  <si>
    <t>Innovator Long Term Trsry Flr ETF July</t>
  </si>
  <si>
    <t>TFJL.K</t>
  </si>
  <si>
    <t>TFJL:US</t>
  </si>
  <si>
    <t>23.27 - 26.15</t>
  </si>
  <si>
    <t>45782C243</t>
  </si>
  <si>
    <t>US45782C2439</t>
  </si>
  <si>
    <t>The investment seeks to provide investors with returns that match the price return of the iShares 20+ Year Treasury Bond ETF up to the upside cap of 6.75% (prior to taking into account management fees and other fees) and 6.07% (after taking into account management fees and other fees) while providing a maximum loss of 5% of iShares 20+ Year Treasury Bond ETF losses over the period from August 18 2020 to June 30 2021. The fund invests at least 80% of its net assets in FLexible EXchange   Options ("FLEX Options") that reference the iShares 20+ Year Treasury Bond ETF (the "Underlying ETF"). It is non-diversified.</t>
  </si>
  <si>
    <t>iShares Treasury Floating Rate Bond ETF</t>
  </si>
  <si>
    <t>TFLO.K</t>
  </si>
  <si>
    <t>TFLO:US</t>
  </si>
  <si>
    <t>50.11 - 50.37</t>
  </si>
  <si>
    <t>46434V860</t>
  </si>
  <si>
    <t>US46434V8607</t>
  </si>
  <si>
    <t>The investment seeks to track the investment results of the Bloomberg Barclays U.S. Treasury Floating Rate Index which is composed of U.S. Treasury floating rate bonds. The fund generally will invest at least 90% of its assets in the component securities of the underlying index and may invest up to 10% of its assets in certain futures options and swap contracts cash and cash equivalents. The underlying index is a market capitalization-weighted index that measures the performance of floating rate public obligations of the U.S. Treasury.</t>
  </si>
  <si>
    <t>TFLT</t>
  </si>
  <si>
    <t>Global X TargetIncomeâ„¢ Plus 2 ETF</t>
  </si>
  <si>
    <t>TFLT.K</t>
  </si>
  <si>
    <t>TFLT:US</t>
  </si>
  <si>
    <t>20.25 - 24.76</t>
  </si>
  <si>
    <t>37954Y590</t>
  </si>
  <si>
    <t>US37954Y5906</t>
  </si>
  <si>
    <t>The investment seeks investment results that correspond to the price and yield performance before fees and expenses of the Wilshire TargetIncomeTM 10-Year Treasury +2% Plus Index. The fund is a fund of funds and invests at least 80% of its total assets in the securities of the underlying index. The underlying index seeks to provide broad exposure to income-producing asset classes using a portfolio of exchange-traded funds with the goal but not the guarantee of providing exposure that may be sufficient to support an annualized yield of the U.S. 10-Year Treasury yield plus two percent for the fund net of fees. The fund is non-diversified.</t>
  </si>
  <si>
    <t>TFRNF</t>
  </si>
  <si>
    <t>TFRNF.PK</t>
  </si>
  <si>
    <t>TFRNF:US</t>
  </si>
  <si>
    <t>51.45 - 51.45</t>
  </si>
  <si>
    <t>TGIF</t>
  </si>
  <si>
    <t>SoFi Weekly Income ETF</t>
  </si>
  <si>
    <t>TGIF.K</t>
  </si>
  <si>
    <t>TGIF:US</t>
  </si>
  <si>
    <t>99.49 - 101.90</t>
  </si>
  <si>
    <t>US8863648841</t>
  </si>
  <si>
    <t>The investment seeks to provide current income. The fund is an actively-managed exchange-traded fund ("ETF") that seeks to achieve its investment objective under normal circumstances by investing in U.S.-dollar denominated investment grade and non-investment grade (also known as "high-yield" or "junk") fixed income securities and instruments and is expected to distribute income from its investments to shareholders weekly. It may invest in a variety of fixed income instruments with a fixed or floating (variable) interest rate. The fund is non-diversified.</t>
  </si>
  <si>
    <t>TGRW</t>
  </si>
  <si>
    <t>T. Rowe Price Growth Stock ETF</t>
  </si>
  <si>
    <t>TGRW.K</t>
  </si>
  <si>
    <t>TGRW:US</t>
  </si>
  <si>
    <t>24.50 - 28.36</t>
  </si>
  <si>
    <t>87283Q305</t>
  </si>
  <si>
    <t>US87283Q3056</t>
  </si>
  <si>
    <t>The investment seeks to provide long-term capital growth. The fund will normally invest at least 80% of its assets in the common stocks of a diversified group of growth companies. While it may invest in companies of any market capitalization the fund generally seeks investments in stocks of large-capitalization companies with one or more of the following characteristics: strong cash flow and an above-average rate of earnings growth; the ability to sustain earnings momentum during economic downturns; and occupation of a lucrative niche in the economy and the ability to expand even during times of slow economic growth.</t>
  </si>
  <si>
    <t>THCX</t>
  </si>
  <si>
    <t>The Cannabis ETF</t>
  </si>
  <si>
    <t>THCX.K</t>
  </si>
  <si>
    <t>THCX:US</t>
  </si>
  <si>
    <t>5.91 - 14.99</t>
  </si>
  <si>
    <t>84858T400</t>
  </si>
  <si>
    <t>US84858T4004</t>
  </si>
  <si>
    <t>The investment seeks to provide investment results that before fees and expenses correspond generally to the total return performance of the Innovation Labs Cannabis Index. The fund will invest at least 80% of its total assets in the component securities of the index. It will also invest under normal circumstances at least 80% of its net assets plus borrowings for investment purposes in exchange listed common stock (or corresponding American Depositary Receipts ("ADRs") of Cannabis Companies. The index is a proprietary rules-based index designed to track the performance of a portfolio of Cannabis Companies. The fund is non-diversified.</t>
  </si>
  <si>
    <t>iShares MSCI Thailand ETF</t>
  </si>
  <si>
    <t>THD:US</t>
  </si>
  <si>
    <t>45.95 - 88.99</t>
  </si>
  <si>
    <t>US4642866242</t>
  </si>
  <si>
    <t>The investment seeks to track the investment results of the MSCI Thailand IMI 25/50 Index. The fund generally will invest at least 90% of its assets in the component securities of the underlying index and in investments that have economic characteristics that are substantially identical to the component securities of the underlying index. The index primarily consists of stocks traded on the Stock Exchange of Thailand. A capping methodology is applied to issuer weights so that no single issuer exceeds 25% of the underlying index weight and all issuers with a weight above 5% do not cumulatively exceed 50% of the underlying index weight. It is non-diversified.</t>
  </si>
  <si>
    <t>THNQ</t>
  </si>
  <si>
    <t>Robo GlobalÂ® Artificial Intelligence ETF</t>
  </si>
  <si>
    <t>THNQ.K</t>
  </si>
  <si>
    <t>THNQ:US</t>
  </si>
  <si>
    <t>25.59 - 37.29</t>
  </si>
  <si>
    <t>US3015057314</t>
  </si>
  <si>
    <t>The investment seeks to provide investment results that before fees and expenses correspond generally to the price and yield performance of the ROBO Global   Artificial Intelligence Index. The fund will normally invest at least 80% of its total assets in securities of the index or in depositary receipts representing securities of the index. The index is designed to measure the performance of publicly-traded companies that have a significant portion of their revenue derived from the field of artificial intelligence. It is non-diversified.</t>
  </si>
  <si>
    <t>THY</t>
  </si>
  <si>
    <t>Agility Dynamic Tactical Inc ETF</t>
  </si>
  <si>
    <t>THY:US</t>
  </si>
  <si>
    <t>24.36 - 25.63</t>
  </si>
  <si>
    <t>66538J738</t>
  </si>
  <si>
    <t>US66538J7384</t>
  </si>
  <si>
    <t>The investment seeks to provide income; a secondary objective of the fund is to limit risk during unfavorable market conditions. The adviser seeks to achieve the fund s investment objectives by investing primarily in exchange traded funds ("ETFs"); options on ETFs equities and indices; futures and options that invest in or are otherwise exposed to domestic and foreign high-yield debt instruments (also known as "junk bonds") and U.S. or foreign cash equivalents. It may hedge long positions using futures and/or ETFs.</t>
  </si>
  <si>
    <t>TILT.K</t>
  </si>
  <si>
    <t>TILT:US</t>
  </si>
  <si>
    <t>78.76 - 135.67</t>
  </si>
  <si>
    <t>33939L100</t>
  </si>
  <si>
    <t>US33939L1008</t>
  </si>
  <si>
    <t>The investment seeks investment results that correspond generally to the price and yield performance before fees and expenses of the Morningstar   US Market Factor Tilt IndexSM. The index is designed to reflect the performance of a selection of companies that in aggregate possess greater exposure to size and value factors relative to the Morningstar US Market Index a float-adjusted market-capitalization weighted index of U.S.-incorporated large- mid- small- and micro-capitalization companies. The fund will invest at least 80% of its total assets (exclusive of collateral held from securities lending) in the securities of the index.</t>
  </si>
  <si>
    <t>iShares TIPS Bond ETF</t>
  </si>
  <si>
    <t>TIP:US</t>
  </si>
  <si>
    <t>107.37 - 127.28</t>
  </si>
  <si>
    <t>US4642871762</t>
  </si>
  <si>
    <t>The investment seeks to track the investment results of Bloomberg Barclays U.S. Treasury Inflation Protected Securities (TIPS) Index (Series-L) which composed of inflation-protected U.S. Treasury bonds. 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</si>
  <si>
    <t>SPDRÂ® Blmbg Barclays 1-10 Year TIPS ETF</t>
  </si>
  <si>
    <t>TIPX.K</t>
  </si>
  <si>
    <t>TIPX:US</t>
  </si>
  <si>
    <t>18.57 - 20.89</t>
  </si>
  <si>
    <t>78468R861</t>
  </si>
  <si>
    <t>US78468R8613</t>
  </si>
  <si>
    <t>The investment seeks to provide investment results that correspond generally to the price and yield performance of the Bloomberg Barclays 1-10 Year U.S. Government Inflation-Linked Bond Index that tracks the 1-10 year inflation protected sector of the United States Treasury market. Under normal market conditions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t>
  </si>
  <si>
    <t>PIMCO Broad US TIPS ETF</t>
  </si>
  <si>
    <t>TIPZ.K</t>
  </si>
  <si>
    <t>TIPZ:US</t>
  </si>
  <si>
    <t>55.60 - 65.55</t>
  </si>
  <si>
    <t>72201R403</t>
  </si>
  <si>
    <t>US72201R4039</t>
  </si>
  <si>
    <t>The investment seeks to provide total return that closely corresponds before fees and expenses to the total return of the ICE BofA US Inflation-Linked Treasury Index. The fund invests at least 80% of its total assets (exclusive of collateral held from securities lending) in the component securities of the ICE BofA US Inflation-Linked Treasury Index (the "underlying index"). The underlying index is an unmanaged index comprised of Treasury Inflation-Protected Securities ("TIPS").</t>
  </si>
  <si>
    <t>FlexShares Ccy Hdgd MSDM ex-USFct TltIdx</t>
  </si>
  <si>
    <t>TLDH.K</t>
  </si>
  <si>
    <t>TLDH:US</t>
  </si>
  <si>
    <t>19.14 - 29.80</t>
  </si>
  <si>
    <t>33939L720</t>
  </si>
  <si>
    <t>US33939L7203</t>
  </si>
  <si>
    <t>The investment seeks investment results that correspond to the price and yield performance before fees and expenses of the Morningstar   Developed Markets ex-US Factor Tilt Hedged IndexSM. The index reflects the performance of a selection of companies that in aggregate possess greater exposure to size and value factors relative to the Morningstar Developed Markets ex-US Index and hedges the currency-related risk of the securities included in the index against the U.S. dollar on a monthly basis. The fund invests at least 80% of its total assets in the securities of the index and in ADRs and GDRs based on the securities in the index. It is non-diversified.</t>
  </si>
  <si>
    <t>FlexShares Ccy Hdgd MS EM Fct TiltIdx</t>
  </si>
  <si>
    <t>TLEH.K</t>
  </si>
  <si>
    <t>TLEH:US</t>
  </si>
  <si>
    <t>20.08 - 32.18</t>
  </si>
  <si>
    <t>33939L712</t>
  </si>
  <si>
    <t>US33939L7120</t>
  </si>
  <si>
    <t>The investment seeks investment results that correspond to the price and yield performance before fees and expenses of the Morningstar   Emerging Markets Factor Tilt Hedged IndexSM. The index (i) reflects the performance of a selection of companies that in aggregate possess greater exposure to size and value factors relative to the Morningstar Emerging Markets Index and (ii) hedges the currency-related risk of the securities included in the index against the U.S. dollar on a monthly basis. The fund invests at least 80% of its total assets in the securities of the index and in ADRs and GDRs based on the securities in the index. The fund is non-diversified.</t>
  </si>
  <si>
    <t>iShares 10-20 Year Treasury Bond ETF</t>
  </si>
  <si>
    <t>TLH:US</t>
  </si>
  <si>
    <t>143.58 - 175.92</t>
  </si>
  <si>
    <t>US4642886539</t>
  </si>
  <si>
    <t>The investment seeks to track the investment results of the ICE U.S. Treasury 10-20 Year Bond Index. The fund generally invests at least 90% of its assets in the bonds of its underlying index and at least 95% of its assets in U.S. government bonds. It seeks to track the investment results of the underlying index which measures the performance of public obligations of the U.S. Treasury that have a remaining maturity of greater than or equal to ten years and less than twenty years.</t>
  </si>
  <si>
    <t>iShares 20+ Year Treasury Bond ETF</t>
  </si>
  <si>
    <t>TLT.O</t>
  </si>
  <si>
    <t>TLT:US</t>
  </si>
  <si>
    <t>135.38 - 179.70</t>
  </si>
  <si>
    <t>US4642874329</t>
  </si>
  <si>
    <t>The investment seeks to track the investment results of the ICE U.S. Treasury 20+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greater than or equal to twenty years.</t>
  </si>
  <si>
    <t>FlexShares Mstar DevMks exUS FctTilt ETF</t>
  </si>
  <si>
    <t>TLTD.K</t>
  </si>
  <si>
    <t>TLTD:US</t>
  </si>
  <si>
    <t>40.32 - 65.85</t>
  </si>
  <si>
    <t>33939L803</t>
  </si>
  <si>
    <t>US33939L8037</t>
  </si>
  <si>
    <t>The investment seeks investment results that correspond generally to the price and yield performance before fees and expenses of the Morningstar   Developed Markets ex-US Factor Tilt IndexSM. The index reflects the performance of a selection of companies that in aggregate possess greater exposure to size and value factors relative to the Morningstar Developed Markets ex-US Index a float-adjusted market-capitalization weighted index of companies incorporated in developed-market countries excluding the U.S. The fund will invest at least 80% of its total assets in the securities of the index and in ADRs and GDRs based on the securities in the index.</t>
  </si>
  <si>
    <t>FlexShares Mstar EmgMkts FctTilt ETF</t>
  </si>
  <si>
    <t>TLTE.K</t>
  </si>
  <si>
    <t>TLTE:US</t>
  </si>
  <si>
    <t>33.83 - 54.33</t>
  </si>
  <si>
    <t>33939L308</t>
  </si>
  <si>
    <t>US33939L3087</t>
  </si>
  <si>
    <t>The investment seeks investment results that correspond generally to the price and yield performance before fees and expenses of the Morningstar   Emerging Markets Factor Tilt IndexSM. The index is designed to reflect the performance of a selection of companies that in aggregate possess greater exposure to size and value factors relative to the Morningstar Emerging Markets Index a float-adjusted market-capitalization weighted index of companies incorporated in emerging-market countries. The fund will invest at least 80% of its total assets in the securities of the index and in ADRs and GDRs based on the securities in the index.</t>
  </si>
  <si>
    <t>TMDV</t>
  </si>
  <si>
    <t>ProShares Russell US Dividend Grwr ETF</t>
  </si>
  <si>
    <t>TMDV.K</t>
  </si>
  <si>
    <t>TMDV:US</t>
  </si>
  <si>
    <t>27.34 - 41.69</t>
  </si>
  <si>
    <t>74347G507</t>
  </si>
  <si>
    <t>US74347G5071</t>
  </si>
  <si>
    <t>The investment seeks investment results before fees and expenses that track the performance of the Russell 3000   Dividend Elite Index (the "index"). The index constructed and maintained by FTSE International Limited targets companies that are currently members of the Russell 3000 Index have increased dividend payments each year for at least 35 years and meet certain liquidity requirements. Under normal circumstances the fund will invest at least 80% of its total assets in component securities.</t>
  </si>
  <si>
    <t>Direxion Daily 20+ Yr Trsy Bull 3X ETF</t>
  </si>
  <si>
    <t>TMF:US</t>
  </si>
  <si>
    <t>25.54 - 58.30</t>
  </si>
  <si>
    <t>Trading--Leveraged Debt</t>
  </si>
  <si>
    <t>25459W540</t>
  </si>
  <si>
    <t>US25459W5408</t>
  </si>
  <si>
    <t>The investment seeks daily investment results before fees and expenses of 300% of the daily performance of the ICE U.S. Treasury 20+ Year Bond Index. The fund under normal circumstances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market value weighted index that includes publicly issued U.S. Treasury securities that have a remaining maturity of greater than 20 years. The fund is non-diversified.</t>
  </si>
  <si>
    <t>TMFC</t>
  </si>
  <si>
    <t>Motley Fool 100 ETF</t>
  </si>
  <si>
    <t>TMFC.K</t>
  </si>
  <si>
    <t>TMFC:US</t>
  </si>
  <si>
    <t>18.86 - 34.65</t>
  </si>
  <si>
    <t>74933W601</t>
  </si>
  <si>
    <t>US74933W6012</t>
  </si>
  <si>
    <t>The investment seeks investment results that correspond (before fees and expenses) generally to the total return performance of the Motley Fool 100 Index (the "index"). Under normal circumstances at least 80% of the fund s total assets (exclusive of any collateral held from securities lending) will be invested in the component securities of the index. The index was established by The Motley Fool in 2017 and is a proprietary rules-based index designed to track the performance of the 100 largest most liquid U.S. companies that have been recommended by The Motley Fool s analysts and newsletters. The fund is non-diversified.</t>
  </si>
  <si>
    <t>Direxion Daily 20+ Yr Trsy Bear 3X ETF</t>
  </si>
  <si>
    <t>TMV:US</t>
  </si>
  <si>
    <t>43.85 - 118.90</t>
  </si>
  <si>
    <t>25460G849</t>
  </si>
  <si>
    <t>US25460G8490</t>
  </si>
  <si>
    <t>The investment seeks daily investment results before fees and expenses of 300% of the inverse (or opposite) of the daily performance of the ICE U.S. Treasury 20+ Year Bond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a market value weighted index that includes publicly issued U.S. Treasury securities that have a remaining maturity of greater than 20 years. It is non-diversified.</t>
  </si>
  <si>
    <t>Direxion Daily Small Cap Bull 3X ETF</t>
  </si>
  <si>
    <t>TNA:US</t>
  </si>
  <si>
    <t>10.09 - 77.89</t>
  </si>
  <si>
    <t>25459W847</t>
  </si>
  <si>
    <t>US25459W8477</t>
  </si>
  <si>
    <t>The investment seeks daily investment results before fees and expenses of 300% of the daily performance of the Russell 2000   Index. The fund invests at least 80% of its net assets in financial instruments such as swap agreements and securities of the index ETFs that track the index and other financial instruments that provide daily leveraged exposure to the index or ETFs that track the index. The index measures the performance of approximately 2000 small-capitalization companies in the Russell 3000   Index based on a combination of their market capitalization and current index membership. The fund is non-diversified.</t>
  </si>
  <si>
    <t>iShares MSCI Kokusai ETF</t>
  </si>
  <si>
    <t>TOK:US</t>
  </si>
  <si>
    <t>49.06 - 80.35</t>
  </si>
  <si>
    <t>US4642882652</t>
  </si>
  <si>
    <t>The investment seeks to track the investment results of the MSCI Kokusai Index composed of developed market equities excluding Japan.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in those countries that MSCI Inc. (the "index provider" or "MSCI") has classified as having developed economies excluding Japan ("DEEJ").</t>
  </si>
  <si>
    <t>TOKE</t>
  </si>
  <si>
    <t>Cambria Cannabis ETF</t>
  </si>
  <si>
    <t>TOKE.K</t>
  </si>
  <si>
    <t>TOKE:US</t>
  </si>
  <si>
    <t>7.85 - 16.97</t>
  </si>
  <si>
    <t>US1320618218</t>
  </si>
  <si>
    <t>The investment seeks capital appreciation from investments in the global equity markets that have exposure to the broad cannabis industry. Under normal market conditions at least 80% of the value of the fund   s net assets (plus borrowings for investment purposes) will be invested in Cannabis Companies. The Advisor generally expects to invest in Cannabis Companies across a broad market capitalization spectrum of micro- small- and mid-capitalization stocks.</t>
  </si>
  <si>
    <t>ProShares DJ Brookfield Global Infras</t>
  </si>
  <si>
    <t>TOLZ.K</t>
  </si>
  <si>
    <t>TOLZ:US</t>
  </si>
  <si>
    <t>29.49 - 49.02</t>
  </si>
  <si>
    <t>74347B508</t>
  </si>
  <si>
    <t>US74347B5084</t>
  </si>
  <si>
    <t>The investment seeks investment results before fees and expenses that track the performance of the Dow Jones Brookfield Global Infrastructure Composite Index (the "index"). The index consists of companies domiciled globally that qualify as "pure-play" infrastructure companies-companies whose primary business is the ownership and operation of infrastructure assets activities that generally generate long-term stable cash flows. Under normal circumstances the fund will invest at least 80% of its total assets in component securities. It is non-diversified.</t>
  </si>
  <si>
    <t>SPDRÂ® DoubleLine Total Return Tact ETF</t>
  </si>
  <si>
    <t>TOTL.K</t>
  </si>
  <si>
    <t>TOTL:US</t>
  </si>
  <si>
    <t>46.54 - 50.49</t>
  </si>
  <si>
    <t>78467V848</t>
  </si>
  <si>
    <t>US78467V8485</t>
  </si>
  <si>
    <t>The investment seeks to maximize total return. Under normal circumstances the Sub-Adviser will invest at least 80% of the fund s net assets in a portfolio of fixed income securities of any credit quality. The fund may invest up to 25% of its net assets in corporate high yield securities (commonly known as "junk bonds"). It may invest up to 15% of its net assets in securities denominated in foreign currencies and may invest beyond this limit in U.S. dollar-denominated securities of foreign issuers. The fund is non-diversified.</t>
  </si>
  <si>
    <t>TPAY</t>
  </si>
  <si>
    <t>Ecofin Digital Payments Infrastructure</t>
  </si>
  <si>
    <t>TPAY.K</t>
  </si>
  <si>
    <t>TPAY:US</t>
  </si>
  <si>
    <t>20.31 - 40.97</t>
  </si>
  <si>
    <t>56167N548</t>
  </si>
  <si>
    <t>US56167N5480</t>
  </si>
  <si>
    <t>The investment seeks investment results that correspond (before fees and expenses) generally to the price and distribution rate (total return) performance of the Ecofin Digital Payments Infrastructure IndexSM (the "underlying index"). The fund will normally invest at least 80% of its net assets in global digital payments infrastructure companies ("Digital Payments Companies"). The underlying index is a proprietary rules-based modified market capitalization weighted float adjusted index designed to track the overall performance of equity securities of Digital Payments Companies listed on developed country exchanges.</t>
  </si>
  <si>
    <t>TPHD</t>
  </si>
  <si>
    <t>Timothy Plan High Dividend Stock ETF</t>
  </si>
  <si>
    <t>TPHD.K</t>
  </si>
  <si>
    <t>TPHD:US</t>
  </si>
  <si>
    <t>15.70 - 27.34</t>
  </si>
  <si>
    <t>US8874323269</t>
  </si>
  <si>
    <t>The investment seeks to provide investment results that track the performance of the Victory US Large Cap High Dividend Volatility Weighted BRI Index before fees and expenses. The fund seeks to achieve its investment objective by investing under normal market conditions at least 80% of its net assets directly or indirectly in the securities included in the Victory US Large Cap High Dividend Volatility Weighted BRI Index an unmanaged volatility weighted index created by the Sub-Advisor. The index combines fundamental criteria with individual security risk control achieved through volatility weighting of individual securities.</t>
  </si>
  <si>
    <t>TPIF</t>
  </si>
  <si>
    <t>Timothy Plan International ETF</t>
  </si>
  <si>
    <t>TPIF.K</t>
  </si>
  <si>
    <t>TPIF:US</t>
  </si>
  <si>
    <t>17.09 - 26.13</t>
  </si>
  <si>
    <t>US8874323343</t>
  </si>
  <si>
    <t>The investment seeks to provide investment results that track the performance of the Victory International 500 Volatility Weighted BRI Index before fees and expenses. The fund seeks to achieve its investment objective by investing under normal market conditions at least 80% of its net assets directly or indirectly in the securities included in the Victory International Volatility Weighted BRI Index an unmanaged volatility weighted index created by the Sub-Advisor. The index combines fundamental criteria with individual security risk control achieved through volatility weighting of individual securities rather than traditional market cap weighting.</t>
  </si>
  <si>
    <t>TPLC</t>
  </si>
  <si>
    <t>Timothy Plan US Large/Mid Cap Core ETF</t>
  </si>
  <si>
    <t>TPLC.K</t>
  </si>
  <si>
    <t>TPLC:US</t>
  </si>
  <si>
    <t>17.27 - 29.90</t>
  </si>
  <si>
    <t>US8874323590</t>
  </si>
  <si>
    <t>The investment seeks to provide investment results that track the performance of the Victory US Large Cap Volatility Weighted BRI Index before fees and expenses. The fund seeks to achieve its investment objective by investing under normal market conditions at least 80% of its net assets directly or indirectly in the securities included in the Victory US Large Cap Volatility Weighted BRI Index an unmanaged volatility weighted index created by the Sub-Advisor. The index combines fundamental criteria with individual security risk control achieved through volatility weighting of individual securities.</t>
  </si>
  <si>
    <t>TPOR</t>
  </si>
  <si>
    <t>Direxion Dly Transp Bull 3X Shrs ETF</t>
  </si>
  <si>
    <t>TPOR.K</t>
  </si>
  <si>
    <t>TPOR:US</t>
  </si>
  <si>
    <t>4.34 - 30.84</t>
  </si>
  <si>
    <t>25460E679</t>
  </si>
  <si>
    <t>US25460E6793</t>
  </si>
  <si>
    <t>The investment seeks daily investment results before fees and expenses of 300% of the daily performance of the Dow Jones Transportation AverageTM.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measures the performance of large well-known companies within the transportation industry. The fund is non-diversified.</t>
  </si>
  <si>
    <t>TPSC</t>
  </si>
  <si>
    <t>Timothy Plan US Small Cap Core ETF</t>
  </si>
  <si>
    <t>TPSC.K</t>
  </si>
  <si>
    <t>TPSC:US</t>
  </si>
  <si>
    <t>14.88 - 26.19</t>
  </si>
  <si>
    <t>US8874323426</t>
  </si>
  <si>
    <t>The investment seeks to provide investment results that track the performance of the Victory US Small Cap Volatility Weighted BRI Index before fees and expenses. The fund seeks to achieve its investment objective by investing under normal market conditions at least 80% of its net assets directly or indirectly in the securities included in the Victory US Small Cap Volatility Weighted BRI Index an unmanaged volatility weighted index created by the fund s Sub-Advisor. The index combines fundamental criteria with individual security risk control achieved through volatility weighting of individual securities rather than traditional market-cap weighting.</t>
  </si>
  <si>
    <t>TPXXF</t>
  </si>
  <si>
    <t>TPXXF.PK</t>
  </si>
  <si>
    <t>TPXXF:US</t>
  </si>
  <si>
    <t>JP3027630007</t>
  </si>
  <si>
    <t>TPYP.K</t>
  </si>
  <si>
    <t>TPYP:US</t>
  </si>
  <si>
    <t>10.92 - 23.95</t>
  </si>
  <si>
    <t>56167N720</t>
  </si>
  <si>
    <t>US56167N7205</t>
  </si>
  <si>
    <t>The investment seeks investment results that correspond (before fees and expenses) generally to the price and distribution rate (total return) performance of the Tortoise North American Pipeline IndexSM (the "underlying index"). The fund will normally invest at least 80% of its total assets in securities that comprise the underlying index (or depository receipts based on such securities). The underlying index is a proprietary rules-based capitalization weighted float adjusted index designed to track the overall performance of equity securities of North American Pipeline Companies. The fund is non-diversified.</t>
  </si>
  <si>
    <t>TQQQ.O</t>
  </si>
  <si>
    <t>TQQQ:US</t>
  </si>
  <si>
    <t>32.27 - 175.67</t>
  </si>
  <si>
    <t>74347X831</t>
  </si>
  <si>
    <t>US74347X8314</t>
  </si>
  <si>
    <t>The investment seeks daily investment results before fees and expenses that correspond to three times (3x)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</si>
  <si>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Pacer Trendpilot Fund of Funds ETF</t>
  </si>
  <si>
    <t>TRND.K</t>
  </si>
  <si>
    <t>TRND:US</t>
  </si>
  <si>
    <t>22.01 - 27.96</t>
  </si>
  <si>
    <t>69374H675</t>
  </si>
  <si>
    <t>US69374H6751</t>
  </si>
  <si>
    <t>The investment seeks to track the total return performance before fees and expenses of the Pacer Trendpilot Fund of Funds Index. The index is based on a proprietary methodology developed and maintained by Index Design Group an affiliate of Pacer Advisors Inc. the fund s investment adviser. Under normal circumstances at least 80% of the fund s total assets (exclusive of collateral held from securities lending) will be invested in the component securities of the index. It is non-diversified.</t>
  </si>
  <si>
    <t>TRTY</t>
  </si>
  <si>
    <t>Cambria Trinity ETF</t>
  </si>
  <si>
    <t>TRTY.K</t>
  </si>
  <si>
    <t>TRTY:US</t>
  </si>
  <si>
    <t>18.00 - 25.08</t>
  </si>
  <si>
    <t>US1320618390</t>
  </si>
  <si>
    <t>TSOC</t>
  </si>
  <si>
    <t>Innovator Triple Stacker ETF October</t>
  </si>
  <si>
    <t>TSOC.K</t>
  </si>
  <si>
    <t>TSOC:US</t>
  </si>
  <si>
    <t>24.93 - 27.42</t>
  </si>
  <si>
    <t>45782C193</t>
  </si>
  <si>
    <t>US45782C1936</t>
  </si>
  <si>
    <t>The investment seeks to provide investors with returns that match those of the SPDR S&amp;P 500 ETF Trust. The fund will invest substantially all of its assets in a portfolio of FLexible EXchange   Options (   FLEX Options   ) that reference the SPDR   S&amp;P 500   ETF Trust (   S&amp;P 500 ETF   ) Invesco QQQ TrustSM Series 1 (the    QQQ ETF   ) and the iShares Russell 2000 ETF (the    Russell 2000 ETF    and together with the S&amp;P 500 ETF and QQQ ETF the    Underlying ETFs   ). Its assets will be principally composed of FLEX Options the value of which is derived from the performance of the underlying reference asset the applicable Underlying ETF   s share price. It is non-diversified.</t>
  </si>
  <si>
    <t>TrimTabs All Cap US Free-Cash-Flow ETF</t>
  </si>
  <si>
    <t>TTAC.K</t>
  </si>
  <si>
    <t>TTAC:US</t>
  </si>
  <si>
    <t>26.28 - 44.26</t>
  </si>
  <si>
    <t>89628W302</t>
  </si>
  <si>
    <t>US89628W3025</t>
  </si>
  <si>
    <t>The investment seeks to generate long-term returns in excess of the total return of the Russell 3000   Index (the "index") with less volatility than the index. The fund is an actively managed ETF. To pursue its investment objective the fund invests under normal market circumstances at least 80% of its net assets (plus any borrowings for investment purposes) in equity securities of companies from the United States. The adviser designed the following quantitative stock selection rules to make allocation decisions and seek to protect against dramatic over- or under-weighting of individual securities in the fund s portfolio.</t>
  </si>
  <si>
    <t>TTAI</t>
  </si>
  <si>
    <t>TrimTabs All Cap Intl Free-Cash-Flow ETF</t>
  </si>
  <si>
    <t>TTAI.K</t>
  </si>
  <si>
    <t>TTAI:US</t>
  </si>
  <si>
    <t>16.21 - 29.66</t>
  </si>
  <si>
    <t>89628W401</t>
  </si>
  <si>
    <t>US89628W4015</t>
  </si>
  <si>
    <t>The investment seeks to generate long-term returns in excess of the total return of the S&amp;P Developed ex-U.S. BMI   Index with similar volatility to that index. To pursue its investment objective the fund invests under normal market circumstances at least 80% of its net assets (plus any borrowings for investment purposes) in equity securities of companies from foreign countries or depositary receipts representing such securities. The fund seeks to invest in stocks of any market capitalization that have fundamental characteristics which are associated with superior long-term performance based on the extensive historical research of the adviser.</t>
  </si>
  <si>
    <t>ProShares UltraPro Short 20+ Year Trs</t>
  </si>
  <si>
    <t>TTT:US</t>
  </si>
  <si>
    <t>24.04 - 66.16</t>
  </si>
  <si>
    <t>74347G887</t>
  </si>
  <si>
    <t>US74347G8877</t>
  </si>
  <si>
    <t>The investment seeks daily investment results before fees and expenses that correspond to three times the inverse (-3x) of the daily performance of the ICE U.S. Treasury 20+ Year Bond Index. The fund invests in financial instruments that ProShare Advisors believes in combination should produce daily returns consistent with the fund 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</si>
  <si>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TTTN</t>
  </si>
  <si>
    <t>TigerShares UP Fntch CHN-US Inet Ttn ETF</t>
  </si>
  <si>
    <t>TTTN.O</t>
  </si>
  <si>
    <t>TTTN:US</t>
  </si>
  <si>
    <t>23.87 - 45.47</t>
  </si>
  <si>
    <t>88680T108</t>
  </si>
  <si>
    <t>US88680T1088</t>
  </si>
  <si>
    <t>The investment seeks to provide investment results that closely correspond before fees and expenses to the performance of the Nasdaq China US Internet Tiger Index. Normally the fund will invest at least 80% of its assets exclusive of any collateral held from securities lending in the components of the index depositary receipts representing such components and securities underlying depositary receipts in the index. The index is designed to track the performance of the 10 largest publicly-traded Chinese Internet companies and the 10 largest publicly-traded U.S. Internet companies. The fund is non-diversified.</t>
  </si>
  <si>
    <t>iShares MSCI Turkey ETF</t>
  </si>
  <si>
    <t>TUR.O</t>
  </si>
  <si>
    <t>TUR:US</t>
  </si>
  <si>
    <t>17.62 - 29.42</t>
  </si>
  <si>
    <t>US4642867158</t>
  </si>
  <si>
    <t>The investment seeks to track the investment results of the MSCI Turkey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primarily consists of stocks traded on the Istanbul Stock Exchange (ISE). The fund is non-diversified.</t>
  </si>
  <si>
    <t>TUSA.O</t>
  </si>
  <si>
    <t>TUSA:US</t>
  </si>
  <si>
    <t>21.06 - 37.14</t>
  </si>
  <si>
    <t>33733E708</t>
  </si>
  <si>
    <t>US33733E7085</t>
  </si>
  <si>
    <t>The investment seeks investment results that correspond generally to the price and yield (before the fund s fees and expenses) of an equity index called the NASDAQ AlphaDEX   Total US Market Index. The fund will normally invest at least 90% of its net assets (including investment borrowings) in the common stocks that comprise the index. The index is a modified market capitalization index designed to quantitatively identify and select U.S. exchange-listed securities issued by small mid and large cap U.S. companies that exhibit growth and value factors and appear to have the greatest potential for capital appreciation.</t>
  </si>
  <si>
    <t>TVIXF</t>
  </si>
  <si>
    <t>TVIXF.PK</t>
  </si>
  <si>
    <t>TVIXF:US</t>
  </si>
  <si>
    <t>29.22 - 1000.00</t>
  </si>
  <si>
    <t>22542D258</t>
  </si>
  <si>
    <t>US22542D2586</t>
  </si>
  <si>
    <t>The investment seeks to replicate net of expenses the returns of twice (2x)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ETNs are linked to a multiple (2x) of the daily return of the index and do not represent an investment in the VIX.</t>
  </si>
  <si>
    <t>TWM:US</t>
  </si>
  <si>
    <t>6.25 - 30.08</t>
  </si>
  <si>
    <t>74348A319</t>
  </si>
  <si>
    <t>US74348A3196</t>
  </si>
  <si>
    <t>The investment seeks daily investment results that correspond to two times the inverse (-2x) of the daily performance of the Russell 2000   Index. The fund invests in financial instruments that ProShare Advisors believes in combination should produce daily returns consistent with the fund s investment objective. The index is a measure of small-cap U.S. stock market performance. The fund is non-diversified.</t>
  </si>
  <si>
    <t>TXBUF</t>
  </si>
  <si>
    <t>TXBUF.PK</t>
  </si>
  <si>
    <t>TXBUF:US</t>
  </si>
  <si>
    <t>JP3040170007</t>
  </si>
  <si>
    <t>TYBS.K</t>
  </si>
  <si>
    <t>TYBS:US</t>
  </si>
  <si>
    <t>13.36 - 17.82</t>
  </si>
  <si>
    <t>25459Y405</t>
  </si>
  <si>
    <t>US25459Y4052</t>
  </si>
  <si>
    <t>The investment seeks daily investment results before fees and expenses of 100% of the inverse (or opposite) of the daily performance of the ICE U.S. Treasury 20+ Year Bond Index. The fund under normal circumstances invests in swap agreements futures contracts short positions or other financial instruments that in combination provide inverse (opposite) or short exposure to the index equal to at least 80% of the fund s net assets (plus borrowing for investment purposes). The index is a market value weighted index that includes publicly issued U.S. Treasury securities that have a remaining maturity of greater than 20 years. The fund is non-diversified.</t>
  </si>
  <si>
    <t>Direxion Daily 7-10 Yr Trs Bull 3X ETF</t>
  </si>
  <si>
    <t>TYD:US</t>
  </si>
  <si>
    <t>50.68 - 71.61</t>
  </si>
  <si>
    <t>25459W565</t>
  </si>
  <si>
    <t>US25459W5655</t>
  </si>
  <si>
    <t>The investment seeks daily investment results before fees and expenses of 300% of the daily performance of the ICE U.S. Treasury 7-10 Year Bond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market value weighted index that includes publicly issued U.S. Treasury securities that have a remaining maturity of greater than seven years and less than or equal to ten years. It is non-diversified.</t>
  </si>
  <si>
    <t>Direxion Daily 7-10 Yr Trs Bear 3X ETF</t>
  </si>
  <si>
    <t>TYO:US</t>
  </si>
  <si>
    <t>7.60 - 11.18</t>
  </si>
  <si>
    <t>25459W557</t>
  </si>
  <si>
    <t>US25459W5572</t>
  </si>
  <si>
    <t>The investment seeks daily investment results before fees and expenses of 300% of the inverse (or opposite) of the daily performance of the ICE U.S. Treasury 7-10 Year Bond Index. The fund invests in swap agreements futures contracts short positions or other financial instruments that in combination provide inverse or short leveraged exposure to the index equal to at least 80% of the fund s net assets (plus borrowing for investment purposes). The index is a market value weighted index that includes publicly issued U.S. Treasury securities that have a remaining maturity of greater than seven years and less than or equal to ten years. It is non-diversified.</t>
  </si>
  <si>
    <t>Direxion Daily Small Cap Bear 3X ETF</t>
  </si>
  <si>
    <t>TZA:US</t>
  </si>
  <si>
    <t>9.50 - 118.70</t>
  </si>
  <si>
    <t>US25460E1257</t>
  </si>
  <si>
    <t>The investment seeks daily investment results before fees and expenses of 300% of the inverse (or opposite) of the daily performance of the Russell 2000   Index. The fund invests in swap agreements futures contracts short positions or other financial instruments that in combination provide inverse (opposite) or short leveraged exposure to the index equal to at least 80% of the fund s net assets (plus borrowing for investment purposes). The index measures the performance of approximately 2000 small-capitalization companies in the Russell 3000   Index based on a combination of their market capitalization and current index membership. It is non-diversified.</t>
  </si>
  <si>
    <t>iShares MSCI UAE ETF</t>
  </si>
  <si>
    <t>UAE.O</t>
  </si>
  <si>
    <t>UAE:US</t>
  </si>
  <si>
    <t>8.30 - 13.97</t>
  </si>
  <si>
    <t>46434V761</t>
  </si>
  <si>
    <t>US46434V7617</t>
  </si>
  <si>
    <t>The investment seeks to track the investment results of the MSCI All UAE Capped Index composed of UAE equities.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equity market in the United Arab Emirates ("UAE"). The fund is non-diversified.</t>
  </si>
  <si>
    <t>UAPR</t>
  </si>
  <si>
    <t>Innovator S&amp;P 500 Ultra Bffr ETF Apr New</t>
  </si>
  <si>
    <t>UAPR.K</t>
  </si>
  <si>
    <t>UAPR:US</t>
  </si>
  <si>
    <t>22.45 - 26.76</t>
  </si>
  <si>
    <t>45782C805</t>
  </si>
  <si>
    <t>US45782C8055</t>
  </si>
  <si>
    <t>UAUG</t>
  </si>
  <si>
    <t>Innovator S&amp;P 500 Ultra Buffer ETF - Aug</t>
  </si>
  <si>
    <t>UAUG.K</t>
  </si>
  <si>
    <t>UAUG:US</t>
  </si>
  <si>
    <t>22.15 - 27.75</t>
  </si>
  <si>
    <t>45782C672</t>
  </si>
  <si>
    <t>US45782C6729</t>
  </si>
  <si>
    <t>UBAOF</t>
  </si>
  <si>
    <t>UBAOF.PK</t>
  </si>
  <si>
    <t>UBAOF:US</t>
  </si>
  <si>
    <t>25.10 - 25.10</t>
  </si>
  <si>
    <t>UBAVF</t>
  </si>
  <si>
    <t>UBAVF.PK</t>
  </si>
  <si>
    <t>UBAVF:US</t>
  </si>
  <si>
    <t>UBAXF</t>
  </si>
  <si>
    <t>UBAXF.PK</t>
  </si>
  <si>
    <t>UBAXF:US</t>
  </si>
  <si>
    <t>39.47 - 39.47</t>
  </si>
  <si>
    <t>UBBSF</t>
  </si>
  <si>
    <t>UBBSF.PK</t>
  </si>
  <si>
    <t>UBBSF:US</t>
  </si>
  <si>
    <t>UBCHF</t>
  </si>
  <si>
    <t>UBCHF.PK</t>
  </si>
  <si>
    <t>UBCHF:US</t>
  </si>
  <si>
    <t>113.75 - 113.75</t>
  </si>
  <si>
    <t>CH0017142719</t>
  </si>
  <si>
    <t>UBFPF</t>
  </si>
  <si>
    <t>UBFPF.PK</t>
  </si>
  <si>
    <t>UBFPF:US</t>
  </si>
  <si>
    <t>19.61 - 19.61</t>
  </si>
  <si>
    <t>UBISF</t>
  </si>
  <si>
    <t>UBISF.PK</t>
  </si>
  <si>
    <t>UBISF:US</t>
  </si>
  <si>
    <t>61.25 - 61.25</t>
  </si>
  <si>
    <t>CH0106027193</t>
  </si>
  <si>
    <t>UBOT</t>
  </si>
  <si>
    <t>Direxion Dly RbtcAtfclItlgcAutoBl3XShrs</t>
  </si>
  <si>
    <t>UBOT.K</t>
  </si>
  <si>
    <t>UBOT:US</t>
  </si>
  <si>
    <t>30.10 - 207.60</t>
  </si>
  <si>
    <t>25460G823</t>
  </si>
  <si>
    <t>US25460G8235</t>
  </si>
  <si>
    <t>The investment seeks daily investment results before fees and expenses of 300% of the daily performance of the Indxx Global Robotics and Artificial Intelligence Thematic Index. The fund normally invests at least 80% of its net assets in financial instruments and securities of the index ETFs that track the index and other financial instruments that provide daily leveraged exposure to the index or ETFs that track the index. The index is designed to provide exposure to exchange-listed companies in developed markets that are expected to benefit from the adoption and utilization of robotics and/or artificial intelligence. It is non-diversified.</t>
  </si>
  <si>
    <t>ProShares Ultra MSCI Brazil Capped</t>
  </si>
  <si>
    <t>UBR:US</t>
  </si>
  <si>
    <t>12.29 - 94.40</t>
  </si>
  <si>
    <t>74347B490</t>
  </si>
  <si>
    <t>US74347B4905</t>
  </si>
  <si>
    <t>The investment seeks daily investment results that correspond to two times (2x) the daily performance of the MSCI Brazil 25/50 Index  . The fund invests in financial instruments that ProShare Advisors believes in combination should produce daily returns consistent with the fund s investment objective. The index is designed to measure the performance of the large and mid cap segments of the Brazilian market. It covers approximately 85% of the free float-adjusted market capitalization in Brazil. The fund is non-diversified.</t>
  </si>
  <si>
    <t>UBT:US</t>
  </si>
  <si>
    <t>47.04 - 82.51</t>
  </si>
  <si>
    <t>74347R172</t>
  </si>
  <si>
    <t>US74347R1721</t>
  </si>
  <si>
    <t>The investment seeks daily investment results that correspond to two times (2x) the daily performance of the ICE U.S. Treasury 20+ Year Bond Index. The fund invests in financial instruments that ProShare Advisors believes in combination should produce daily returns consistent with the fund 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</si>
  <si>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UCC:US</t>
  </si>
  <si>
    <t>26.76 - 81.32</t>
  </si>
  <si>
    <t>74347R750</t>
  </si>
  <si>
    <t>US74347R7504</t>
  </si>
  <si>
    <t>The investment seeks daily investment results before fees and expenses that correspond to two times (2x) the daily performance of the Dow Jones U.S. Consumer ServicesSM Index. The fund invests in financial instruments that ProShare Advisors believes in combination should produce daily returns consistent with the fund s investment objective. The index seeks to measure the stock performance of certain U.S. companies in the consumer services sector of the U.S. equity market. The fund is non-diversified.</t>
  </si>
  <si>
    <t>ProShares Ultra Bloomberg Crude Oil</t>
  </si>
  <si>
    <t>UCO:US</t>
  </si>
  <si>
    <t>11.00 - 553.25</t>
  </si>
  <si>
    <t>74347Y888</t>
  </si>
  <si>
    <t>US74347Y8883</t>
  </si>
  <si>
    <t>The investment seeks daily investment results before fees and expenses that correspond to two times (2x) the daily performance of the Bloomberg Commodity Balanced WTI Crude Oil IndexSM. The index aims to track the performance of 3 separate contract schedules for WTI Crude Oil futures. One-third of the index follows a monthly roll schedule two months beyond the nearby contract. The second third of the index follows a June annual roll schedule while the remaining third follows a December annual roll schedule. The index is not linked to the    spot    price of WTI crude oil.</t>
  </si>
  <si>
    <t>UCON</t>
  </si>
  <si>
    <t>First Trust TCW Unconstrained Pls Bd ETF</t>
  </si>
  <si>
    <t>UCON.K</t>
  </si>
  <si>
    <t>UCON:US</t>
  </si>
  <si>
    <t>21.07 - 26.56</t>
  </si>
  <si>
    <t>33740F888</t>
  </si>
  <si>
    <t>US33740F8885</t>
  </si>
  <si>
    <t>The investment seeks to maximize long-term total return. Under normal market conditions the fund invests at least 80% of its net assets (including investment borrowings) in a portfolio of fixed income securities. Its average portfolio duration will vary from between 0 to 10 years. The fund may invest a significant portion of its assets in securitized investment products including up to 50% of its net assets in each of ABS RMBS and CMBS. It may also utilize listed and over-the-counter traded derivatives instruments for duration/yield curve management and/or hedging purposes. The fund is non-diversified.</t>
  </si>
  <si>
    <t>UDEC</t>
  </si>
  <si>
    <t>Innovator S&amp;P 500 Ultra Buffer ETF Dec</t>
  </si>
  <si>
    <t>UDEC.K</t>
  </si>
  <si>
    <t>UDEC:US</t>
  </si>
  <si>
    <t>23.05 - 28.06</t>
  </si>
  <si>
    <t>45782C532</t>
  </si>
  <si>
    <t>US45782C5325</t>
  </si>
  <si>
    <t>Invesco DB US Dollar Bearish</t>
  </si>
  <si>
    <t>UDN:US</t>
  </si>
  <si>
    <t>18.96 - 21.37</t>
  </si>
  <si>
    <t>46141D104</t>
  </si>
  <si>
    <t>US46141D1046</t>
  </si>
  <si>
    <t>The investment seeks to track the changes whether positive or negative in the level of the Deutsche Bank Short US Dollar Index Futures Index. The index reflects the changes in market value over time whether positive or negative of a short position in the DX Contract which expires during the months of March June September and December. The fund seeks to track the index by establishing short positions in DX Contracts. DX Contracts are linked to the six underlying currencies or the index currencies of the U.S. Dollar index (USDX  ) or the USDX  . The index currencies are Euro Japanese Yen British Pound Canadian Dollar Swedish Krona and Swiss Franc.</t>
  </si>
  <si>
    <t>UDOW.K</t>
  </si>
  <si>
    <t>UDOW:US</t>
  </si>
  <si>
    <t>25.32 - 137.44</t>
  </si>
  <si>
    <t>74347X823</t>
  </si>
  <si>
    <t>US74347X8231</t>
  </si>
  <si>
    <t>The investment seeks daily investment results before fees and expenses that correspond to three times (3x) the daily performance of the Dow Jones Industrial Average  .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</si>
  <si>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UETFF</t>
  </si>
  <si>
    <t>UETFF.PK</t>
  </si>
  <si>
    <t>UETFF:US</t>
  </si>
  <si>
    <t>UEVM</t>
  </si>
  <si>
    <t>VictoryShares USAA MSCI EM Vl Mntm ETF</t>
  </si>
  <si>
    <t>UEVM.K</t>
  </si>
  <si>
    <t>UEVM:US</t>
  </si>
  <si>
    <t>28.63 - 45.65</t>
  </si>
  <si>
    <t>92647N543</t>
  </si>
  <si>
    <t>US92647N5436</t>
  </si>
  <si>
    <t>The investment seeks investment results that closely correspond before fees and expenses to the performance of the MSCI Emerging Markets Select Value Momentum Blend Index. The fund invests at least 80% of its assets in securities in the index depositary receipts on securities in the index and securities underlying depositary receipts in the index. The index delivers exposure to equity market performance in the global emerging markets and provides higher exposure to value and momentum factors within the MSCI Emerging Markets Index while maintaining moderate index turnover and lower realized volatility than traditional capitalization weighted indexes.</t>
  </si>
  <si>
    <t>UFEB</t>
  </si>
  <si>
    <t>Innovator S&amp;P 500 Ultra Buffer ETFâ„¢ Feb</t>
  </si>
  <si>
    <t>UFEB.K</t>
  </si>
  <si>
    <t>UFEB:US</t>
  </si>
  <si>
    <t>20.87 - 25.83</t>
  </si>
  <si>
    <t>45782C425</t>
  </si>
  <si>
    <t>US45782C4252</t>
  </si>
  <si>
    <t>UFO</t>
  </si>
  <si>
    <t>Procure Space ETF</t>
  </si>
  <si>
    <t>UFO.O</t>
  </si>
  <si>
    <t>UFO:US</t>
  </si>
  <si>
    <t>14.21 - 29.03</t>
  </si>
  <si>
    <t>74280R205</t>
  </si>
  <si>
    <t>US74280R2058</t>
  </si>
  <si>
    <t>The investment seeks investment results that correspond generally to the performance before the fund s fees and expenses of an equity index called the "S-Network Space Index". The fund invests under normal circumstances at least 80% of its net assets in companies of the underlying index that receive at least 50% of their revenues or profits from space-related businesses. The underlying index is designed to serve as an equity benchmark for a globally traded portfolio of companies that are engaged in space-related business such as those utilizing satellite technology. The fund is non-diversified.</t>
  </si>
  <si>
    <t>UGA:US</t>
  </si>
  <si>
    <t>8.19 - 33.82</t>
  </si>
  <si>
    <t>91201T102</t>
  </si>
  <si>
    <t>US91201T1025</t>
  </si>
  <si>
    <t>The investment seeks the daily changes in percentage terms of the spot price of gasoline. The fund invests in futures contracts for gasoline other types of gasoline crude oil diesel-heating oil natural gas and other petroleum-based fuels. The Benchmark Futures Contract is the futures contract on gasoline as traded on the New York Mercantile Exchange that is the near month contract to expire except when the near month contract is within two weeks of expiration.</t>
  </si>
  <si>
    <t>UGAZF</t>
  </si>
  <si>
    <t>UGAZF.PK</t>
  </si>
  <si>
    <t>UGAZF:US</t>
  </si>
  <si>
    <t>6.75 - 153.20</t>
  </si>
  <si>
    <t>22539T183</t>
  </si>
  <si>
    <t>US22539T1833</t>
  </si>
  <si>
    <t>The investment seeks to replicate net of expenses three times the performance of the S&amp;P GSCI Natural Gas Index ER. The index comprises futures contracts on a single commodity and is calculated according to the methodology of the S&amp;P GSCI Index.</t>
  </si>
  <si>
    <t>UGE:US</t>
  </si>
  <si>
    <t>24.40 - 67.69</t>
  </si>
  <si>
    <t>74347R768</t>
  </si>
  <si>
    <t>US74347R7686</t>
  </si>
  <si>
    <t>The investment seeks daily investment results before fees and expenses that correspond to two times (2x) the daily performance of the Dow Jones U.S. Consumer GoodsSM Index. The fund invests in financial instruments that ProShare Advisors believes in combination should produce daily returns consistent with the fund s investment objective. The index seeks to measure the stock performance of certain U.S. companies in the consumer goods industry of the U.S. equity market. The fund is non-diversified.</t>
  </si>
  <si>
    <t>UGL:US</t>
  </si>
  <si>
    <t>43.60 - 83.85</t>
  </si>
  <si>
    <t>74347W601</t>
  </si>
  <si>
    <t>US74347W6012</t>
  </si>
  <si>
    <t>The investment seeks daily investment results before fees and expenses that correspond to two times (2x) the daily performance of the Bloomberg Gold SubindexSM. The fund seeks to meet its investment objective by investing under normal market conditions in any one of or combinations of Financial Instruments (including swap agreements futures contracts and forward contracts) based on the benchmark. The types and mix of Financial Instruments in which the fund invest may vary daily at the discretion of the Sponsor. It will not invest directly in any commodity.</t>
  </si>
  <si>
    <t>UITB</t>
  </si>
  <si>
    <t>VictoryShares USAA Cor Intmdt-Trm Bd ETF</t>
  </si>
  <si>
    <t>UITB.K</t>
  </si>
  <si>
    <t>UITB:US</t>
  </si>
  <si>
    <t>48.91 - 54.95</t>
  </si>
  <si>
    <t>92647N527</t>
  </si>
  <si>
    <t>US92647N5279</t>
  </si>
  <si>
    <t>The investment seeks high current income without undue risk to principal. Under normal circumstances the fund invests at least 80% of its assets in debt securities and in derivatives and other instruments that have economic characteristics similar to such securities. The fund may not invest more than 20% of fixed-income securities (by weight of all fixed-income securities in the portfolio) in non-agency non-government sponsored entities or privately issued mortgage- or asset-backed securities.</t>
  </si>
  <si>
    <t>UIVM</t>
  </si>
  <si>
    <t>VictoryShares USAA MSCI Intl Vl Mntm ETF</t>
  </si>
  <si>
    <t>UIVM.K</t>
  </si>
  <si>
    <t>UIVM:US</t>
  </si>
  <si>
    <t>29.76 - 46.62</t>
  </si>
  <si>
    <t>92647N550</t>
  </si>
  <si>
    <t>US92647N5501</t>
  </si>
  <si>
    <t>The investment seeks investment results that closely correspond before fees and expenses to the performance of the MSCI World ex USA Select Value Momentum Blend Index. The fund invests at least 80% of its assets in securities in the index depositary receipts on securities in the index and securities underlying depositary receipts in the index. The index delivers exposure to equity market performance in non-U.S. developed markets and provides higher exposure to value and momentum factors within the MSCI World ex USA Index while also maintaining moderate index turnover and lower realized volatility than traditional capitalization weighted indexes.</t>
  </si>
  <si>
    <t>UJAN</t>
  </si>
  <si>
    <t>Innovator S&amp;P 500 Ultra Buffer ETF Jan</t>
  </si>
  <si>
    <t>UJAN.K</t>
  </si>
  <si>
    <t>UJAN:US</t>
  </si>
  <si>
    <t>23.69 - 29.50</t>
  </si>
  <si>
    <t>45782C300</t>
  </si>
  <si>
    <t>US45782C3007</t>
  </si>
  <si>
    <t>UJB:US</t>
  </si>
  <si>
    <t>44.34 - 74.56</t>
  </si>
  <si>
    <t>74348A707</t>
  </si>
  <si>
    <t>US74348A7072</t>
  </si>
  <si>
    <t>The investment seeks daily investment results before fees and expenses that correspond to two times (2x) the daily performance of the Markit iBoxx $ Liquid High Yield Index. The fund invests in financial instruments that ProShare Advisors believes in combination should produce daily returns consistent with the fund s investment objective. The index is a market-value weighted index designed to provide a balanced representation of U.S. dollar denominated high yield corporate bonds for sale within the United States by means of including the most liquid high yield corporate bonds available. The fund is non-diversified.</t>
  </si>
  <si>
    <t>UJUL</t>
  </si>
  <si>
    <t>Innovator S&amp;P 500 Ultra Buffer ETF July</t>
  </si>
  <si>
    <t>UJUL.K</t>
  </si>
  <si>
    <t>UJUL:US</t>
  </si>
  <si>
    <t>21.89 - 26.60</t>
  </si>
  <si>
    <t>45782C839</t>
  </si>
  <si>
    <t>US45782C8394</t>
  </si>
  <si>
    <t>The investment seeks to provide investors with returns that match those of the S&amp;P 500 Price Index. The fund invests at least 80% of its net assets in FLexible EXchange   Options that reference the S&amp;P 500 Price Return Index. The S&amp;P 500 Price Index is a large-cap market-weighted U.S. equities index that tracks the price (excluding dividends) of the 500 leading companies in leading industries. The fund is non-diversified.</t>
  </si>
  <si>
    <t>UJUN</t>
  </si>
  <si>
    <t>Innovator S&amp;P 500 Ultra Buffer ETF</t>
  </si>
  <si>
    <t>UJUN.K</t>
  </si>
  <si>
    <t>UJUN:US</t>
  </si>
  <si>
    <t>22.68 - 27.85</t>
  </si>
  <si>
    <t>45782C730</t>
  </si>
  <si>
    <t>US45782C7305</t>
  </si>
  <si>
    <t>ULE:US</t>
  </si>
  <si>
    <t>12.25 - 15.72</t>
  </si>
  <si>
    <t>74347W874</t>
  </si>
  <si>
    <t>US74347W8745</t>
  </si>
  <si>
    <t>The investment seeks daily investment results before fees and expenses that correspond to two times (2x) the daily performance of the U.S. dollar price of the euro. The fund seeks to meet its investment objective by investing under normal market conditions in any one of or combinations of Financial Instruments (including swap agreements futures contracts and forward contracts) based on the fund   s benchmark. It will also hold cash or cash equivalents such as U.S. Treasury securities or other high credit quality short-term fixed-income or similar securities for direct investment or as collateral for Financial Instruments.</t>
  </si>
  <si>
    <t>SPDRÂ® SSgA Ultra Short Term Bond ETF</t>
  </si>
  <si>
    <t>ULST.K</t>
  </si>
  <si>
    <t>ULST:US</t>
  </si>
  <si>
    <t>37.83 - 40.69</t>
  </si>
  <si>
    <t>78467V707</t>
  </si>
  <si>
    <t>US78467V7073</t>
  </si>
  <si>
    <t>The investment seeks to provide current income consistent with preservation of capital and daily liquidity through short duration high quality investments. The Adviser invests under normal circumstances at least 80% of the fund s net assets (plus the amount of borrowings for investment purposes) in a diversified portfolio of U.S. dollar-denominated investment-grade fixed income securities. The fund may also invest in exchange traded products ("ETPs"). It is non-diversified.</t>
  </si>
  <si>
    <t>ULTR</t>
  </si>
  <si>
    <t>IQ Ultra Short Duration ETF</t>
  </si>
  <si>
    <t>ULTR.K</t>
  </si>
  <si>
    <t>ULTR:US</t>
  </si>
  <si>
    <t>47.62 - 53.12</t>
  </si>
  <si>
    <t>45409F819</t>
  </si>
  <si>
    <t>US45409F8196</t>
  </si>
  <si>
    <t>The investment seeks to provide current income while maintaining limited price volatility. The fund under normal circumstances invests at least 80% of its net assets in fixed income securities. It typically invests at least 80% of its assets in fixed income securities rated BBB- or A-2 or higher by S&amp;P Global Ratings ("S&amp;P") BBB- or F-2 or higher by Fitch Ratings Inc. ("Fitch") or Baa3 or Prime-2 or higher by Moody s Investors Service Inc. ("Moody s") or if unrated determined by the fund s management to be of equivalent quality.</t>
  </si>
  <si>
    <t>ULVM</t>
  </si>
  <si>
    <t>VictoryShares USAA MSCI USA Vl Mntm ETF</t>
  </si>
  <si>
    <t>ULVM.K</t>
  </si>
  <si>
    <t>ULVM:US</t>
  </si>
  <si>
    <t>31.93 - 55.44</t>
  </si>
  <si>
    <t>92647N576</t>
  </si>
  <si>
    <t>US92647N5766</t>
  </si>
  <si>
    <t>The investment seeks to provide investment results that closely correspond before fees and expenses to the performance of the MSCI USA Select Value Momentum Blend Index. Under normal circumstances the fund seeks to achieve its investment objective by investing at least 80% of its assets in securities in the index. The index is designed to deliver exposure to equity securities of large- and mid-capitalization U.S. issuers within the MSCI USA Index (the "parent index") that have higher exposure to value and momentum factors while also maintaining moderate index turnover and lower realized volatility than traditional capitalization-weighted indexes.</t>
  </si>
  <si>
    <t>UMAR</t>
  </si>
  <si>
    <t>Innovator S&amp;P 500 Ultra Buffer ETFâ„¢ Mar</t>
  </si>
  <si>
    <t>UMAR.K</t>
  </si>
  <si>
    <t>UMAR:US</t>
  </si>
  <si>
    <t>23.15 - 27.53</t>
  </si>
  <si>
    <t>45782C375</t>
  </si>
  <si>
    <t>US45782C3759</t>
  </si>
  <si>
    <t>UMAY</t>
  </si>
  <si>
    <t>Innovator S&amp;P 500 Ultra Buffer ETFâ„¢ May</t>
  </si>
  <si>
    <t>UMAY.K</t>
  </si>
  <si>
    <t>UMAY:US</t>
  </si>
  <si>
    <t>25.27 - 27.18</t>
  </si>
  <si>
    <t>45782C292</t>
  </si>
  <si>
    <t>US45782C2926</t>
  </si>
  <si>
    <t>UMDD.K</t>
  </si>
  <si>
    <t>UMDD:US</t>
  </si>
  <si>
    <t>16.95 - 130.29</t>
  </si>
  <si>
    <t>74347X815</t>
  </si>
  <si>
    <t>US74347X8157</t>
  </si>
  <si>
    <t>The investment seeks daily investment results before fees and expenses that correspond to three times (3x) the daily performance of the S&amp;P MidCap 400  . The fund invests in financial instruments that ProShare Advisors believes in combination should produce daily returns consistent with the fund s investment objective. The index is a measure of mid-size company U.S. stock market performance. It is a float-adjusted market capitalization-weighted index of 400 U.S. operating companies and real estate investment trusts selected through a process. The fund is non-diversified.</t>
  </si>
  <si>
    <t>UNG:US</t>
  </si>
  <si>
    <t>8.89 - 20.88</t>
  </si>
  <si>
    <t>US9123183009</t>
  </si>
  <si>
    <t>The investment seeks to reflect the daily changes in percentage terms of the price of natural gas delivered at the Henry Hub Louisiana as measured by the daily changes in the price of a specified short-term futures contract. The fund invests primarily in futures contracts for natural gas that are traded on the NYMEX ICE Futures Europe and ICE Futures U.S. (together    ICE Futures   ) or other U.S. and foreign exchanges. The Benchmark Futures Contract is the futures contract on natural gas as traded on the New York Mercantile Exchange that is the near month contract to expire except when the near month contract is within two weeks of expiration.</t>
  </si>
  <si>
    <t>UNL:US</t>
  </si>
  <si>
    <t>7.10 - 9.25</t>
  </si>
  <si>
    <t>91288X109</t>
  </si>
  <si>
    <t>US91288X1090</t>
  </si>
  <si>
    <t>The investment seeks to reflect the daily changes in percentage terms of the price of natural gas delivered at the Henry Hub Louisiana as measured by the daily changes in the average of the prices of specified short-term futures contracts on natural gas. The Benchmark Futures Contracts are the futures contracts on natural gas as traded on the New York Mercantile Exchange (the "NYMEX   ) that are the near month contract to expire and the contracts for the following 11 months for a total of 12 consecutive months    contracts except when the near month contract is within two weeks of expiration.</t>
  </si>
  <si>
    <t>UNOV</t>
  </si>
  <si>
    <t>Innovator S&amp;P 500 Ultra Buffer ETF Nov</t>
  </si>
  <si>
    <t>UNOV.K</t>
  </si>
  <si>
    <t>UNOV:US</t>
  </si>
  <si>
    <t>22.53 - 28.20</t>
  </si>
  <si>
    <t>45782C565</t>
  </si>
  <si>
    <t>US45782C5655</t>
  </si>
  <si>
    <t>UOCT</t>
  </si>
  <si>
    <t>Innovator S&amp;P 500 Ultra Buffer ETF Oct</t>
  </si>
  <si>
    <t>UOCT.K</t>
  </si>
  <si>
    <t>UOCT:US</t>
  </si>
  <si>
    <t>21.25 - 26.67</t>
  </si>
  <si>
    <t>45782C821</t>
  </si>
  <si>
    <t>US45782C8212</t>
  </si>
  <si>
    <t>UPRO.K</t>
  </si>
  <si>
    <t>UPRO:US</t>
  </si>
  <si>
    <t>17.51 - 80.87</t>
  </si>
  <si>
    <t>74347X864</t>
  </si>
  <si>
    <t>US74347X8645</t>
  </si>
  <si>
    <t>The investment seeks daily investment results before fees and expenses that correspond to three times (3x) the daily performance of the S&amp;P 500   Index. The fund invests in financial instruments that ProShare Advisors believes in combination should produce daily returns consistent with the fund s investment objective. The index is a measure of large-cap U.S. stock market performance. The fund is non-diversified.</t>
  </si>
  <si>
    <t>ProShares Ultra FTSE Europe</t>
  </si>
  <si>
    <t>UPV:US</t>
  </si>
  <si>
    <t>20.11 - 56.52</t>
  </si>
  <si>
    <t>74347X526</t>
  </si>
  <si>
    <t>US74347X5260</t>
  </si>
  <si>
    <t>The investment seeks daily investment results before fees and expenses that correspond to two times (2x) the daily performance of the FTSE Developed Europe All Cap Index  . The fund invests in financial instruments that ProShare Advisors believes in combination should produce daily returns consistent with the fund s investment objective. The index is a free float-adjusted market cap weighted index representing the performance of large mid and small cap companies in Developed European markets including the UK. The fund is non-diversified.</t>
  </si>
  <si>
    <t>UPW:US</t>
  </si>
  <si>
    <t>29.22 - 82.73</t>
  </si>
  <si>
    <t>74347R685</t>
  </si>
  <si>
    <t>US74347R6852</t>
  </si>
  <si>
    <t>The investment seeks daily investment results before fees and expenses that correspond to two times (2x) the daily performance of the Dow Jones U.S. UtilitiesSM Index. The fund invests in financial instruments that ProShare Advisors believes in combination should produce daily returns consistent with the fund s investment objective. The index measures the performance of certain companies in the utilities sector of the U.S. equity market. Component companies include among others electric utilities gas utilities multi-utilities and water utilities. The fund is non-diversified.</t>
  </si>
  <si>
    <t>URA:US</t>
  </si>
  <si>
    <t>6.95 - 12.59</t>
  </si>
  <si>
    <t>37954Y871</t>
  </si>
  <si>
    <t>US37954Y8710</t>
  </si>
  <si>
    <t>The investment seeks to provide investment results that correspond generally to the price and yield performance before fees and expenses of the Solactive Global Uranium &amp; Nuclear Components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 based equity market performance of global companies involved in the uranium industry. The fund is non-diversified.</t>
  </si>
  <si>
    <t>URE:US</t>
  </si>
  <si>
    <t>28.48 - 100.90</t>
  </si>
  <si>
    <t>74347X625</t>
  </si>
  <si>
    <t>US74347X6250</t>
  </si>
  <si>
    <t>The investment seeks daily investment results before fees and expenses that correspond to two times (2x) the daily performance of the Dow Jones U.S. Real EstateSM Index. The fund invests in financial instruments that ProShare Advisors believes in combination should produce daily returns consistent with the fund s investment objective. The index seeks to measure the performance of certain companies in the real estate sector of the U.S. equity market. Component companies include among others real estate holding and development and real estate services companies and real estate investment trusts ("REITs"). The fund is non-diversified.</t>
  </si>
  <si>
    <t>URNM</t>
  </si>
  <si>
    <t>North Shore Global Uranium Mining ETF</t>
  </si>
  <si>
    <t>URNM.K</t>
  </si>
  <si>
    <t>URNM:US</t>
  </si>
  <si>
    <t>15.55 - 34.44</t>
  </si>
  <si>
    <t>US3015057157</t>
  </si>
  <si>
    <t>The investment seeks to provide investment results that before fees and expenses correspond generally to the total return performance of the North Shore Global Uranium Mining Index. The fund will normally invest at least 80% of its total assets in securities of the index. The index is designed to track the performance of companies that are involved in the mining exploration development and production of uranium and companies that hold physical uranium uranium royalties or other non-mining assets ("Uranium Companies"). It is non-diversified.</t>
  </si>
  <si>
    <t>iShares MSCI World ETF</t>
  </si>
  <si>
    <t>URTH.K</t>
  </si>
  <si>
    <t>URTH:US</t>
  </si>
  <si>
    <t>66.38 - 108.27</t>
  </si>
  <si>
    <t>US4642863926</t>
  </si>
  <si>
    <t>The investment seeks to track the investment results of the MSCI World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</si>
  <si>
    <t>URTY.K</t>
  </si>
  <si>
    <t>URTY:US</t>
  </si>
  <si>
    <t>11.80 - 92.34</t>
  </si>
  <si>
    <t>74347X799</t>
  </si>
  <si>
    <t>US74347X7993</t>
  </si>
  <si>
    <t>The investment seeks daily investment results that correspond to three times (3x) the daily performance of the Russell 2000   Index. The fund invests in financial instruments that ProShare Advisors believes in combination should produce daily returns consistent with the fund s investment objective. The index is a measure of small-cap U.S. stock market performance. The fund is non-diversified.</t>
  </si>
  <si>
    <t>USAI</t>
  </si>
  <si>
    <t>Pacer American Energy Independence ETF</t>
  </si>
  <si>
    <t>USAI.K</t>
  </si>
  <si>
    <t>USAI:US</t>
  </si>
  <si>
    <t>8.25 - 24.07</t>
  </si>
  <si>
    <t>69374H634</t>
  </si>
  <si>
    <t>US69374H6348</t>
  </si>
  <si>
    <t>The investment seeks to track the performance before fees and expenses of the American Energy Independence Index. Under normal circumstances at least 80% of the fund s total assets (exclusive of any collateral held from securities lending) will be invested in the component securities of the index and depositary receipts representing foreign securities. The index uses a proprietary rules-based methodology to measure the performance of a portfolio of U.S. and Canadian exchange-listed equity securities of companies that generate a majority of their cash flow from certain qualifying "midstream" energy infrastructure activities. The fund is non-diversified.</t>
  </si>
  <si>
    <t>USCI.K</t>
  </si>
  <si>
    <t>USCI:US</t>
  </si>
  <si>
    <t>24.03 - 37.27</t>
  </si>
  <si>
    <t>US9117171069</t>
  </si>
  <si>
    <t>The investment seeks the daily changes in percentage terms of its shares    per share net asset value (   NAV   ) to reflect the daily changes in percentage terms of the SummerHaven Dynamic Commodity Index Total ReturnSM (the    SDCI   ) less USCI   s expenses. The fund seeks to achieve its investment objective by investing to the fullest extent possible in the Benchmark Component Futures Contracts. The SDCI is designed to reflect the performance of a diversified group of commodities.</t>
  </si>
  <si>
    <t>USD:US</t>
  </si>
  <si>
    <t>25.62 - 96.00</t>
  </si>
  <si>
    <t>74347R669</t>
  </si>
  <si>
    <t>US74347R6696</t>
  </si>
  <si>
    <t>The investment seeks daily investment results that correspond to two times (2x) the daily performance of the Dow Jones U.S. SemiconductorsSM Index. The fund invests in financial instruments that ProShare Advisors believes in combination should produce daily returns consistent with the fund s investment objective. The index measures the performance of certain companies in the semiconductor sub-sector of the U.S. equity market. Component companies are engaged in the production and distribution of semiconductors and other integrated chips as well as other related products such as semiconductor capital equipment and mother-boards. The fund is non-diversified.</t>
  </si>
  <si>
    <t>WisdomTree Bloomberg US Dllr Bullish ETF</t>
  </si>
  <si>
    <t>USDU.K</t>
  </si>
  <si>
    <t>USDU:US</t>
  </si>
  <si>
    <t>25.80 - 32.49</t>
  </si>
  <si>
    <t>97717W471</t>
  </si>
  <si>
    <t>US97717W4713</t>
  </si>
  <si>
    <t>The investment seeks to provide total returns before fees and expenses that exceed the performance of the Bloomberg Dollar Total Return Index (the "index"). The fund is an actively managed ETF that seeks to provide total returns before fees and expenses that exceed the performance of the index. The index is structured to potentially benefit as the U.S. dollar appreciates relative to a basket of global currencies. The fund will seek exposure to both the U.S. dollar and global currencies held by the index through investing under normal circumstances at least 80% of its assets in money market securities and other liquid securities. It is non-diversified.</t>
  </si>
  <si>
    <t>USDY</t>
  </si>
  <si>
    <t>Pacific Global US Equity Income ETF</t>
  </si>
  <si>
    <t>USDY.K</t>
  </si>
  <si>
    <t>USDY:US</t>
  </si>
  <si>
    <t>16.96 - 29.10</t>
  </si>
  <si>
    <t>69434K106</t>
  </si>
  <si>
    <t>US69434K1060</t>
  </si>
  <si>
    <t>The investment seeks income and long-term growth of capital. Under normal circumstances the fund seeks to achieve its investment objective by investing in common stocks of U.S. companies that have above average dividend yield and that demonstrate financial strength which are high quality companies with strong balance sheets predictable earnings and cash flow growth and a history of dividend growth. It primarily invests in common stocks of large capitalization companies including REITs. Under normal circumstances the fund invests at least 80% of its assets in equity securities of U.S. companies that pay regular dividends.</t>
  </si>
  <si>
    <t>USEP</t>
  </si>
  <si>
    <t>Innovator S&amp;P 500 Ultra Buffer ETF - Sep</t>
  </si>
  <si>
    <t>USEP.K</t>
  </si>
  <si>
    <t>USEP:US</t>
  </si>
  <si>
    <t>22.10 - 26.87</t>
  </si>
  <si>
    <t>45782C649</t>
  </si>
  <si>
    <t>US45782C6497</t>
  </si>
  <si>
    <t>USEQ</t>
  </si>
  <si>
    <t>Invesco Russell 1000 Enhanced Eq Wt ETF</t>
  </si>
  <si>
    <t>USEQ.K</t>
  </si>
  <si>
    <t>USEQ:US</t>
  </si>
  <si>
    <t>17.93 - 30.86</t>
  </si>
  <si>
    <t>46138E438</t>
  </si>
  <si>
    <t>US46138E4382</t>
  </si>
  <si>
    <t>The investment seeks to track the investment results (before fees and expenses) of the Russell 1000   Enhanced Value Equal Weight Index (the "underlying index"). The fund generally will invest at least 90% of its total assets in the securities that comprise the underlying index. The underlying index is comprised of securities in the Russell 1000   Index that exhibit upward price momentum and good relative valuation. The underlying index is a subset of the Russell 1000 which is designed to measure the performance of the large-cap segment of the U.S. equity market and consists of the stocks of the largest 1000 U.S. companies.</t>
  </si>
  <si>
    <t>WisdomTree Floating Rate Treasury ETF</t>
  </si>
  <si>
    <t>USFR.K</t>
  </si>
  <si>
    <t>USFR:US</t>
  </si>
  <si>
    <t>25.03 - 25.14</t>
  </si>
  <si>
    <t>97717X628</t>
  </si>
  <si>
    <t>US97717X6287</t>
  </si>
  <si>
    <t>The investment seeks to track the price and yield performance before fees and expenses of the Bloomberg U.S. Treasury Floating Rate Bond Index (the "index"). The fund invests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is designed to measure the performance of floating rate public obligations of the U.S. Treasury. The fund is non-diversified.</t>
  </si>
  <si>
    <t>USHG</t>
  </si>
  <si>
    <t>AGFiQ Dynamic Hedged US Equity ETF</t>
  </si>
  <si>
    <t>USHG.K</t>
  </si>
  <si>
    <t>USHG:US</t>
  </si>
  <si>
    <t>21.33 - 30.92</t>
  </si>
  <si>
    <t>00110G507</t>
  </si>
  <si>
    <t>US00110G5071</t>
  </si>
  <si>
    <t>The investment seeks to provide long-term capital appreciation and maintain lower than market volatility. The fund under normal circumstances invests at least 80% of its net assets (plus the amount of any borrowings for investment purposes) in equity securities of issuers economically tied to the United States. It will operate as a "fund-of-funds" by investing primarily in sector-based exchange-traded funds ("ETFs") and other ETFs.</t>
  </si>
  <si>
    <t>iShares Broad USD High Yield Corp Bd ETF</t>
  </si>
  <si>
    <t>USHY.K</t>
  </si>
  <si>
    <t>USHY:US</t>
  </si>
  <si>
    <t>31.58 - 41.47</t>
  </si>
  <si>
    <t>46435U853</t>
  </si>
  <si>
    <t>US46435U8532</t>
  </si>
  <si>
    <t>The investment seeks to track the investment results of the ICE BofA US High Yield Constrained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a broad representation of the U.S. dollar-denominated high yield corporate bond market. The fund is non-diversified.</t>
  </si>
  <si>
    <t>USI</t>
  </si>
  <si>
    <t>Principal Ultra-Short Active Income ETF</t>
  </si>
  <si>
    <t>USI:US</t>
  </si>
  <si>
    <t>24.31 - 25.13</t>
  </si>
  <si>
    <t>74255Y813</t>
  </si>
  <si>
    <t>US74255Y8131</t>
  </si>
  <si>
    <t>The investment seeks to provide current income. The fund is an actively managed exchange-traded fund ("ETF") that seeks to achieve its investment objective by investing under normal circumstances at least 80% of its net assets plus any borrowings for investment purposes in investment-grade bonds and other debt securities. The fund invests in fixed- and floating-rate securities. Under normal circumstances the fund maintains an average effective maturity of three years or less and an average portfolio duration of one year or less.</t>
  </si>
  <si>
    <t>USIG</t>
  </si>
  <si>
    <t>iShares Broad USD Invm Grd Corp Bd ETF</t>
  </si>
  <si>
    <t>USIG.O</t>
  </si>
  <si>
    <t>USIG:US</t>
  </si>
  <si>
    <t>49.15 - 62.29</t>
  </si>
  <si>
    <t>US4642886208</t>
  </si>
  <si>
    <t>The investment seeks to track the investment results of the ICE BofA US Corporate Index (the "underlying index"). The fund generally invests at least 90% of its assets in securities of the underlying index. It may invest the remainder of its assets in certain futures options and swap contracts cash and cash equivalents as well as in securities not included in the underlying index. The underlying index measures the performance of investment-grade corporate bonds of both U.S. and non-U.S. issuers that are U.S. dollar-denominated and publicly issued in the U.S. domestic market.</t>
  </si>
  <si>
    <t>USL:US</t>
  </si>
  <si>
    <t>9.50 - 23.85</t>
  </si>
  <si>
    <t>91288V103</t>
  </si>
  <si>
    <t>US91288V1035</t>
  </si>
  <si>
    <t>The investment seeks to reflect the daily changes in percentage terms of the spot price of light sweet crude oil delivered to Cushing Oklahoma as measured by the daily changes in the average of the prices of specified short-term futures contracts on light sweet crude oil called the    Benchmark Oil Futures Contracts". The fund invests primarily in futures contracts for light sweet crude oil other types of crude oil diesel-heating oil gasoline natural gas and other petroleum-based fuels. The Benchmark Oil Futures Contracts are the futures contracts on light sweet crude oil as traded on the New York Mercantile Exchange.</t>
  </si>
  <si>
    <t>Invesco Russell 1000 Low Beta Eq Wt ETF</t>
  </si>
  <si>
    <t>USLB.O</t>
  </si>
  <si>
    <t>USLB:US</t>
  </si>
  <si>
    <t>22.15 - 36.26</t>
  </si>
  <si>
    <t>46138E412</t>
  </si>
  <si>
    <t>US46138E4127</t>
  </si>
  <si>
    <t>The investment seeks to track the investment results (before fees and expenses) of the Russell 1000   Low Beta Equal Weight Index (the "underlying index"). The fund generally will invest at least 90% of its total assets in the securities that comprise the underlying index. The underlying index is comprised of securities in the Russell 1000   Index that exhibit low beta characteristics. The underlying index is a subset of the Russell 1000 which is designed to measure the performance of the large-cap segment of the U.S. equity market and consists of the stocks of the largest 1000 U.S. companies by capitalization.</t>
  </si>
  <si>
    <t>USLVF</t>
  </si>
  <si>
    <t>VelocityShares 3x Long Silver ETN</t>
  </si>
  <si>
    <t>USLVF.PK</t>
  </si>
  <si>
    <t>USLVF:US</t>
  </si>
  <si>
    <t>21.30 - 254.85</t>
  </si>
  <si>
    <t>22542D290</t>
  </si>
  <si>
    <t>US22542D2909</t>
  </si>
  <si>
    <t>The investment seeks to replicate net of expenses three times the S&amp;P GSCI Silver index ER. The index comprises futures contracts on a single commodity. The fluctuations in the values of it are intended generally to correlate with changes in the price of silver in global markets.</t>
  </si>
  <si>
    <t>USMC</t>
  </si>
  <si>
    <t>Principal US Mega-Cap Multi-Factor ETF</t>
  </si>
  <si>
    <t>USMC.O</t>
  </si>
  <si>
    <t>USMC:US</t>
  </si>
  <si>
    <t>22.45 - 34.81</t>
  </si>
  <si>
    <t>74255Y870</t>
  </si>
  <si>
    <t>US74255Y8701</t>
  </si>
  <si>
    <t>The investment seeks to provide investment results that closely correspond before expenses to the performance of the Nasdaq US Mega Cap Select Leaders Index (the "index"). Under normal circumstances the fund invests at least 80% of its net assets plus any borrowings for investment purposes in equity securities that compose the index at the time of purchase. The index uses a quantitative model designed to identify equity securities of companies in the Nasdaq US 500 Large Cap Index (the "parent index") that have the largest market capitalizations with higher weights given to less volatile securities.</t>
  </si>
  <si>
    <t>USMF</t>
  </si>
  <si>
    <t>WisdomTree US Multifactor</t>
  </si>
  <si>
    <t>USMF.K</t>
  </si>
  <si>
    <t>USMF:US</t>
  </si>
  <si>
    <t>20.90 - 33.45</t>
  </si>
  <si>
    <t>97717Y857</t>
  </si>
  <si>
    <t>US97717Y8571</t>
  </si>
  <si>
    <t>The investment seeks to track the price and yield performance before fees and expenses of the WisdomTree U.S. Multifactor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generally comprised of 200 U.S. companies with the highest composite scores based on two fundamental factors (value and quality measures) and two technical factors (momentum and correlation). The fund is non-diversified.</t>
  </si>
  <si>
    <t>iShares MSCI USA Min Vol Factor ETF</t>
  </si>
  <si>
    <t>USMV.K</t>
  </si>
  <si>
    <t>USMV:US</t>
  </si>
  <si>
    <t>45.75 - 69.79</t>
  </si>
  <si>
    <t>46429B697</t>
  </si>
  <si>
    <t>US46429B6974</t>
  </si>
  <si>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</si>
  <si>
    <t>USO:US</t>
  </si>
  <si>
    <t>16.88 - 106.56</t>
  </si>
  <si>
    <t>91232N207</t>
  </si>
  <si>
    <t>US91232N2071</t>
  </si>
  <si>
    <t>The investment seeks the daily changes in percentage terms of its shares    per share NAV to reflect the daily changes in percentage terms of the spot price of light sweet crude oil delivered to Cushing Oklahoma as measured by the daily changes in the price of a specified short-term futures contract on light sweet crude oil called the    Benchmark Oil Futures Contract    plus interest earned on USO   s collateral holdings less USO   s expenses. USO invests primarily in futures contracts for light sweet crude oil other types of crude oil diesel-heating oil gasoline natural gas and other petroleum-based fuels.</t>
  </si>
  <si>
    <t>iShares Core US REIT ETF</t>
  </si>
  <si>
    <t>USRT.K</t>
  </si>
  <si>
    <t>USRT:US</t>
  </si>
  <si>
    <t>31.37 - 58.23</t>
  </si>
  <si>
    <t>US4642885218</t>
  </si>
  <si>
    <t>The investment seeks to track the investment results of the FTSE NAREIT Equity REITs Index composed of U.S. real estate equities. The fund generally will invest at least 90% of its assets in the component securities of the underlying index and may invest up to 10% of its assets in certain futures options and swap contracts cash and cash equivalents. The index measures the performance of U.S. listed equity real estate investment trusts ("REITs") excluding infrastructure REITs mortgage REITs and timber REITs.</t>
  </si>
  <si>
    <t>USSG</t>
  </si>
  <si>
    <t>Xtrackers MSCI USA ESG Leaders Eq ETF</t>
  </si>
  <si>
    <t>USSG.K</t>
  </si>
  <si>
    <t>USSG:US</t>
  </si>
  <si>
    <t>20.11 - 33.20</t>
  </si>
  <si>
    <t>US2330511500</t>
  </si>
  <si>
    <t>The investment seeks investment results that correspond generally to the performance before fees and expenses of the MSCI USA ESG Leaders Index (the underlying index). The fund using a "passive" or indexing investment approach seeks investment results that correspond generally to the performance before fees and expenses of the underlying index which is a capitalization weighted index that provides exposure to companies with high ESG performance relative to their sector peers. The fund uses a full replication indexing strategy to seek to track the underlying index. It is non-diversified.</t>
  </si>
  <si>
    <t>UST:US</t>
  </si>
  <si>
    <t>47.59 - 80.86</t>
  </si>
  <si>
    <t>74347R180</t>
  </si>
  <si>
    <t>US74347R1804</t>
  </si>
  <si>
    <t>The investment seeks daily investment results that correspond to two times (2x) the daily performance of the ICE U.S. Treasury 7-10 Year Bond Index. The fund invests in financial instruments that ProShare Advisors believes in combination should produce daily returns consistent with the fund s investment objective. The index includes publicly- issued U.S. Treasury securities that have a remaining maturity of greater than or equal to seven years and less than or equal to ten years and have $300 million or more of outstanding face value excluding amounts held by the Federal Reserve. The fund is non-diversified.</t>
  </si>
  <si>
    <t>USTB</t>
  </si>
  <si>
    <t>VictoryShares USAA Core Shrt-Trm Bd ETF</t>
  </si>
  <si>
    <t>USTB.K</t>
  </si>
  <si>
    <t>USTB:US</t>
  </si>
  <si>
    <t>48.54 - 52.13</t>
  </si>
  <si>
    <t>92647N535</t>
  </si>
  <si>
    <t>US92647N5352</t>
  </si>
  <si>
    <t>The investment seeks high current income consistent with preservation of principal. Under normal circumstances the fund invests at least 80% of its assets in debt securities and in derivatives and other instruments that have economic characteristics similar to such securities. It primarily invests in securities that have a dollar-weighted average portfolio maturity of three years or less. The fund may not invest more than 20% of fixed-income securities in non-agency non-government sponsored entities or privately issued mortgage- or asset-backed securities.</t>
  </si>
  <si>
    <t>USUTF</t>
  </si>
  <si>
    <t>USUTF.PK</t>
  </si>
  <si>
    <t>USUTF:US</t>
  </si>
  <si>
    <t>32.70 - 32.70</t>
  </si>
  <si>
    <t>USVM</t>
  </si>
  <si>
    <t>VictoryShares USAA MSCI USA Sm Cp VM ETF</t>
  </si>
  <si>
    <t>USVM.K</t>
  </si>
  <si>
    <t>USVM:US</t>
  </si>
  <si>
    <t>30.85 - 55.66</t>
  </si>
  <si>
    <t>92647N568</t>
  </si>
  <si>
    <t>US92647N5683</t>
  </si>
  <si>
    <t>The investment seeks to provide investment results that closely correspond before fees and expenses to the performance of the MSCI USA Small Cap Select Value Momentum Blend Index. Under normal circumstances the fund seeks to achieve its investment objective by investing at least 80% of its assets in securities in the index. The index is designed to deliver exposure to equity securities of small-capitalization U.S. issuers within the MSCI USA Small Cap Index (the "parent index") that have higher exposure to value and momentum factors while also maintaining moderate index turnover and lower realized volatility than traditional capitalization weighted indexes.</t>
  </si>
  <si>
    <t>USXF</t>
  </si>
  <si>
    <t>iSharesÂ® ESG Advanced MSCI USA ETF</t>
  </si>
  <si>
    <t>USXF.OQ</t>
  </si>
  <si>
    <t>USXF:US</t>
  </si>
  <si>
    <t>24.79 - 30.62</t>
  </si>
  <si>
    <t>46436E767</t>
  </si>
  <si>
    <t>US46436E7673</t>
  </si>
  <si>
    <t>The investment seeks to track the investment results of the MSCI USA Choice ESG Screened Index (the    underlying index   ). The underlying index is a free float-adjusted market capitalization-weighted index designed to reflect the equity performance of large- and mid-capitalization U.S. companies with favorable environmental social and governance (   ESG   ) ratings while applying extensive screens including removing fossil fuel exposure. The fund generally will invest at least 90% of its assets in the component securities of the underlying index. It is non-diversified.</t>
  </si>
  <si>
    <t>Virtus Reaves Utilities ETF</t>
  </si>
  <si>
    <t>UTES.K</t>
  </si>
  <si>
    <t>UTES:US</t>
  </si>
  <si>
    <t>28.00 - 47.52</t>
  </si>
  <si>
    <t>26923G806</t>
  </si>
  <si>
    <t>US26923G8069</t>
  </si>
  <si>
    <t>The investment seeks to provide total return through a combination of capital appreciation and income. The fund invests not less than 80% of its net assets (plus the amount of any borrowings for investment purposes) in equity securities of companies in the Utility Sector ("Utility Sector Companies"). The manager considers a company to be a "Utility Sector Company" if at least 50% of the company s assets or customers are committed to or at least 50% of the company s revenues gross income or profits derive from the provision of products services or equipment for the generation or distribution of electricity gas or water. The fund is non-diversified.</t>
  </si>
  <si>
    <t>UTRN</t>
  </si>
  <si>
    <t>Vesper US Large Cap S-T Rvrsl Stgy ETF</t>
  </si>
  <si>
    <t>UTRN.K</t>
  </si>
  <si>
    <t>UTRN:US</t>
  </si>
  <si>
    <t>15.88 - 32.70</t>
  </si>
  <si>
    <t>US3015057496</t>
  </si>
  <si>
    <t>The investment seeks to provide investment results that before fees and expenses correspond generally to the total return performance of the Vesper U.S. Large Cap Short-Term Reversal Index (the "index"). The fund will normally invest at least 80% of its total assets in securities of the index. The index is designed to measure the performance of a portfolio of 25 stocks selected from the S&amp;P 500 that Vesper Capital Management LLC believes will most likely benefit from the "short-term reversal" effect as determined by applying a proprietary algorithm ("Chow s Ratio" or "Algorithm").</t>
  </si>
  <si>
    <t>UTSL</t>
  </si>
  <si>
    <t>Direxion Daily Utilities Bull 3X ETF</t>
  </si>
  <si>
    <t>UTSL.K</t>
  </si>
  <si>
    <t>UTSL:US</t>
  </si>
  <si>
    <t>10.85 - 59.83</t>
  </si>
  <si>
    <t>25460E711</t>
  </si>
  <si>
    <t>US25460E7114</t>
  </si>
  <si>
    <t>The investment seeks daily investment results before fees and expenses of 300% of the daily performance of the Utilities Select Sector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includes domestic companies from the utilities sector which includes the following industries: electric utilities; multi-utilities; water utilities and etc. The fund is non-diversified.</t>
  </si>
  <si>
    <t>Invesco DB US Dollar Bullish</t>
  </si>
  <si>
    <t>UUP:US</t>
  </si>
  <si>
    <t>24.64 - 28.90</t>
  </si>
  <si>
    <t>46141D203</t>
  </si>
  <si>
    <t>US46141D2036</t>
  </si>
  <si>
    <t>The investment seeks to establish long positions in ICE U.S. Dollar Index futures contracts with a view to tracking the changes whether positive or negative in the level of the Deutsche Bank Long USD Currency Portfolio Index     Excess ReturnTM over time plus the excess if any of the sum of the fund   s Treasury Income Money Market Income and T-Bill ETF Income over the expenses of the fund. The fund invests in futures contracts in an attempt to track its index. The index is calculated to reflect the changes in market value over time whether positive or negative of long positions in DX Contracts.</t>
  </si>
  <si>
    <t>ProShares Ultra VIX Short-Term Futures</t>
  </si>
  <si>
    <t>UVXY.K</t>
  </si>
  <si>
    <t>UVXY:US</t>
  </si>
  <si>
    <t>10.40 - 135.00</t>
  </si>
  <si>
    <t>74347W148</t>
  </si>
  <si>
    <t>US74347W1484</t>
  </si>
  <si>
    <t>The investment seeks daily investment results before fees and expenses that correspond to one and one-half times (1.5x) the performance of the S&amp;P 500 VIX Short-Term Futures Index for a single day. The index seeks to offer exposure to market volatility through publicly traded futures markets and is designed to measure the implied volatility of the S&amp;P 500 over 30 days in the future.</t>
  </si>
  <si>
    <t>UWM:US</t>
  </si>
  <si>
    <t>23.20 - 81.18</t>
  </si>
  <si>
    <t>74347R842</t>
  </si>
  <si>
    <t>US74347R8429</t>
  </si>
  <si>
    <t>The investment seeks daily investment results that correspond to two times (2x) the daily performance of the Russell 2000   Index. The fund invests in financial instruments that ProShare Advisors believes in combination should produce daily returns consistent with the fund s investment objective. The index is a float-adjusted market capitalization-weighted index containing approximately 2000 of the smallest companies in the Russell 3000   Index or approximately 10% of the total market capitalization of the Russell 3000   Index which in turn represents approximately 98% of the investable U.S. equity market. It is non-diversified.</t>
  </si>
  <si>
    <t>UXI:US</t>
  </si>
  <si>
    <t>30.64 - 95.54</t>
  </si>
  <si>
    <t>74347R727</t>
  </si>
  <si>
    <t>US74347R7272</t>
  </si>
  <si>
    <t>The investment seeks daily investment results before fees and expenses that correspond to two times (2x) the daily performance of the Dow Jones U.S. IndustrialsSM Index. The fund invests in financial instruments that ProShare Advisors believes in combination should produce daily returns consistent with the fund s investment objective. The index seeks to measure the performance of certain companies in the industrial sector of the U.S. equity market. The fund is non-diversified.</t>
  </si>
  <si>
    <t>UYG:US</t>
  </si>
  <si>
    <t>16.81 - 57.92</t>
  </si>
  <si>
    <t>74347X633</t>
  </si>
  <si>
    <t>US74347X6334</t>
  </si>
  <si>
    <t>The investment seeks daily investment results before fees and expenses that correspond to two times (2x) the daily performance of the Dow Jones U.S. FinancialsSM Index. The fund invests in financial instruments that ProShare Advisors believes in combination should produce daily returns consistent with the fund s investment objective. The index seeks to measure the performance of certain companies in the financial services sector of the U.S. equity market. The fund is non-diversified.</t>
  </si>
  <si>
    <t>UYM:US</t>
  </si>
  <si>
    <t>21.42 - 70.54</t>
  </si>
  <si>
    <t>74347R776</t>
  </si>
  <si>
    <t>US74347R7769</t>
  </si>
  <si>
    <t>The investment seeks daily investment results before fees and expenses that correspond to two times (2x) the daily performance of the Dow Jones U.S. Basic MaterialsSM Index. The fund invests in financial instruments that ProShare Advisors believes in combination should produce daily returns consistent with the fund s investment objective. The index seeks to measure the performance of certain companies in the basic materials industry of the U.S. equity market. The fund is non-diversified.</t>
  </si>
  <si>
    <t>VALQ</t>
  </si>
  <si>
    <t>American Century STOXX US Qlty Val ETF</t>
  </si>
  <si>
    <t>VALQ.K</t>
  </si>
  <si>
    <t>VALQ:US</t>
  </si>
  <si>
    <t>26.78 - 44.08</t>
  </si>
  <si>
    <t>US0250722081</t>
  </si>
  <si>
    <t>The investment seeks to provide investment results that closely correspond before fees and expenses to the performance of the iSTOXX   American Century USA Quality Value Index (the underlying index). Under normal market conditions the fund invests at least 80% of its assets in the component securities of the underlying index. The underlying index is designed to select securities of large- and mid-capitalization companies that are undervalued or have sustainable income.</t>
  </si>
  <si>
    <t>VALT</t>
  </si>
  <si>
    <t>ETFMG Sit Ultra Short ETF</t>
  </si>
  <si>
    <t>VALT.K</t>
  </si>
  <si>
    <t>VALT:US</t>
  </si>
  <si>
    <t>47.63 - 50.52</t>
  </si>
  <si>
    <t>26924G789</t>
  </si>
  <si>
    <t>US26924G7896</t>
  </si>
  <si>
    <t>The investment seeks maximum current income to the extent consistent with preserving capital and maintaining liquidity. The fund is an actively managed exchange-traded fund ("ETF") that seeks to achieve its investment objective by investing in a diversified portfolio of high-quality short-term U.S. dollar denominated domestic and foreign debt securities and other instruments. It will under normal circumstances invest primarily in fixed-income securities. The fund invests in investment grade domestic debt obligations or of comparable quality as determined by its Sub-Adviser.</t>
  </si>
  <si>
    <t>Cambria Value and Momentum ETF</t>
  </si>
  <si>
    <t>VAMO.K</t>
  </si>
  <si>
    <t>VAMO:US</t>
  </si>
  <si>
    <t>12.54 - 20.88</t>
  </si>
  <si>
    <t>US1320618887</t>
  </si>
  <si>
    <t>The investment seeks income and capital appreciation from investments in the U.S. equity market. The fund will seek to achieve its investment objective by investing under normal market conditions at least 80% of the value of the fund s net assets in U.S. exchange-listed equity securities. It may hedge up to 100% of the value of the fund s long portfolio. The fund may invest in securities of companies in any industry but will limit the maximum allocation to any particular sector to 25%. It may invest up to 20% of the value of its net assets in U.S. dollar and non-U.S. dollar denominated money market instruments or other high quality debt securities or ETFs.</t>
  </si>
  <si>
    <t>VANVF</t>
  </si>
  <si>
    <t>VANVF.PK</t>
  </si>
  <si>
    <t>VANVF:US</t>
  </si>
  <si>
    <t>61.22 - 61.22</t>
  </si>
  <si>
    <t>VAW:US</t>
  </si>
  <si>
    <t>81.10 - 154.99</t>
  </si>
  <si>
    <t>92204A801</t>
  </si>
  <si>
    <t>US92204A8018</t>
  </si>
  <si>
    <t>The investment seeks to track the performance of a benchmark index. The fund employs an indexing investment approach designed to track the performance of the MSCI US Investable Market Index (IMI)/Materials 25/50 an index made up of stocks of large mid-size and small U.S. companies within the materials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</si>
  <si>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Small-Cap ETF</t>
  </si>
  <si>
    <t>VB:US</t>
  </si>
  <si>
    <t>95.51 - 178.00</t>
  </si>
  <si>
    <t>US9229087518</t>
  </si>
  <si>
    <t>The investment seeks to track the performance of a benchmark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</si>
  <si>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Vanguard Small-Cap Growth ETF</t>
  </si>
  <si>
    <t>VBK:US</t>
  </si>
  <si>
    <t>123.28 - 247.76</t>
  </si>
  <si>
    <t>US9229085959</t>
  </si>
  <si>
    <t>The investment seeks to track the performance of a benchmark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</si>
  <si>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Vident Core US Bond Strategy ETFâ„¢</t>
  </si>
  <si>
    <t>VBND.K</t>
  </si>
  <si>
    <t>VBND:US</t>
  </si>
  <si>
    <t>43.87 - 52.35</t>
  </si>
  <si>
    <t>26922A602</t>
  </si>
  <si>
    <t>US26922A6029</t>
  </si>
  <si>
    <t>The investment seeks to track the performance before fees and expenses of the Vident Core U.S. Bond IndexTM. Under normal circumstances at least 80% of the fund s total assets (exclusive of collateral held from securities lending) will be invested in the component securities of the index and TBA securities representing such component securities. The index seeks to improve the overall mix of credit quality interest rate and yield as compared to traditional U.S. core bond indices.</t>
  </si>
  <si>
    <t>Vanguard Small-Cap Value ETF</t>
  </si>
  <si>
    <t>VBR:US</t>
  </si>
  <si>
    <t>73.32 - 139.41</t>
  </si>
  <si>
    <t>US9229086114</t>
  </si>
  <si>
    <t>The investment seeks to track the performance of a benchmark index that measures the investment return of small-capitalization value stocks. The fund employs an indexing investment approach designed to track the performance of the CRSP US Small Cap Value Index a broadly diversified index of value stocks of small U.S. companies. The advisor attempts to replicate the target index by investing all or substantially all of its assets in the stocks that make up the index holding each stock in approximately the same proportion as its weighting in the index.</t>
  </si>
  <si>
    <t>VCEB</t>
  </si>
  <si>
    <t>Vanguard ESG US Corporate Bond ETF</t>
  </si>
  <si>
    <t>VCEB.K</t>
  </si>
  <si>
    <t>VCEB:US</t>
  </si>
  <si>
    <t>74.42 - 79.67</t>
  </si>
  <si>
    <t>US9219106914</t>
  </si>
  <si>
    <t>The investment seeks to track the performance of the Bloomberg Barclays MSCI US Corporate SRI Select Index (the    index   ). The index excludes bonds with maturities of 1 year or less and with less than $750 million outstanding and is screened for certain environmental social and governance (ESG) criteria by the Index provider which is independent of Vanguard. All of the fund   s investments will be selected through the sampling process and under normal circumstances at least 80% of the fund   s assets will be invested in bonds included in the index.</t>
  </si>
  <si>
    <t>Vanguard Interm-Term Corp Bd ETF</t>
  </si>
  <si>
    <t>VCIT.O</t>
  </si>
  <si>
    <t>VCIT:US</t>
  </si>
  <si>
    <t>78.82 - 97.19</t>
  </si>
  <si>
    <t>92206C870</t>
  </si>
  <si>
    <t>US92206C8709</t>
  </si>
  <si>
    <t>The investment seeks to track the performance of a market-weighted corporate bond index with an intermediate-term dollar-weighted average maturity. The fund employs an indexing investment approach designed to track the performance of the Bloomberg Barclays U.S. 5-10 Year Corporate Bond Index. This index includes U.S. dollar-denominated investment-grade fixed-rate taxable securities issued by industrial utility and financial companies with maturities between 5 and 10 years. Under normal circumstances at least 80% of the fund s assets will be invested in bonds included in the index.</t>
  </si>
  <si>
    <t>VCKVF</t>
  </si>
  <si>
    <t>VCKVF.PK</t>
  </si>
  <si>
    <t>VCKVF:US</t>
  </si>
  <si>
    <t>41.70 - 41.70</t>
  </si>
  <si>
    <t>Vanguard Long-Term Corporate Bd ETF</t>
  </si>
  <si>
    <t>VCLT.O</t>
  </si>
  <si>
    <t>VCLT:US</t>
  </si>
  <si>
    <t>78.18 - 113.29</t>
  </si>
  <si>
    <t>92206C813</t>
  </si>
  <si>
    <t>US92206C8139</t>
  </si>
  <si>
    <t>The investment seeks to track the performance of a market-weighted corporate bond index with a long-term dollar-weighted average maturity. The fund employs an indexing investment approach designed to track the performance of the Bloomberg Barclays U.S. 10+ Year Corporate Bond Index. This index includes U.S. dollar-denominated investment-grade fixed-rate taxable securities issued by industrial utility and financial companies with maturities greater than 10 years. Under normal circumstances at least 80% of the fund s assets will be invested in bonds included in the index.</t>
  </si>
  <si>
    <t>VCR:US</t>
  </si>
  <si>
    <t>118.99 - 258.30</t>
  </si>
  <si>
    <t>92204A108</t>
  </si>
  <si>
    <t>US92204A1088</t>
  </si>
  <si>
    <t>The investment seeks to track the performance of a benchmark index. The fund employs an indexing investment approach designed to track the performance of the MSCI US Investable Market Index/Consumer Discretionary 25/50 an index made up of stocks of large mid-size and small U.S. companies within the consumer discretionary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</si>
  <si>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VCRPF</t>
  </si>
  <si>
    <t>VCRPF.PK</t>
  </si>
  <si>
    <t>VCRPF:US</t>
  </si>
  <si>
    <t>53.76 - 60.35</t>
  </si>
  <si>
    <t>Vanguard Short-Term Corporate Bond ETF</t>
  </si>
  <si>
    <t>VCSH.O</t>
  </si>
  <si>
    <t>VCSH:US</t>
  </si>
  <si>
    <t>71.19 - 83.50</t>
  </si>
  <si>
    <t>92206C409</t>
  </si>
  <si>
    <t>US92206C4096</t>
  </si>
  <si>
    <t>The investment seeks to track the performance of a market-weighted corporate bond index with a short-term dollar-weighted average maturity. The fund employs an indexing investment approach designed to track the performance of the Bloomberg Barclays U.S. 1-5 Year Corporate Bond Index. This index includes U.S. dollar-denominated investment-grade fixed-rate taxable securities issued by industrial utility and financial companies with maturities between 1 and 5 years. Under normal circumstances at least 80% of the fund s assets will be invested in bonds included in the index.</t>
  </si>
  <si>
    <t>VDC:US</t>
  </si>
  <si>
    <t>120.70 - 173.37</t>
  </si>
  <si>
    <t>92204A207</t>
  </si>
  <si>
    <t>US92204A2078</t>
  </si>
  <si>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</si>
  <si>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VDE:US</t>
  </si>
  <si>
    <t>30.03 - 83.27</t>
  </si>
  <si>
    <t>92204A306</t>
  </si>
  <si>
    <t>US92204A3068</t>
  </si>
  <si>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</si>
  <si>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FTSE Developed Markets ETF</t>
  </si>
  <si>
    <t>VEA:US</t>
  </si>
  <si>
    <t>28.46 - 44.67</t>
  </si>
  <si>
    <t>US9219438580</t>
  </si>
  <si>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3873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</si>
  <si>
    <t>VEGA.K</t>
  </si>
  <si>
    <t>VEGA:US</t>
  </si>
  <si>
    <t>25.27 - 36.15</t>
  </si>
  <si>
    <t>00768Y768</t>
  </si>
  <si>
    <t>US00768Y7682</t>
  </si>
  <si>
    <t>The investment seeks consistent repeatable returns across all market cycles. The fund is an actively managed exchange-traded fund ("ETF") that is primarily a "fund of funds". It invests in ETFs and exchange-traded notes ("ETNs") that seek to track a diversified basket of global indices and investment sectors that meet certain selection criteria established by Partnervest Advisory Services LLC (the "Sub-Advisor"). It also may invest subject to the same selection criteria in exchange-traded products that invest directly in commodities or currencies and that are registered only pursuant to the Securities Act of 1933 (collectively with ETFs and ETNs "ETPs").</t>
  </si>
  <si>
    <t>iShares MSCI Global Agricltr Prdcrs ETF</t>
  </si>
  <si>
    <t>VEGI.K</t>
  </si>
  <si>
    <t>VEGI:US</t>
  </si>
  <si>
    <t>18.38 - 32.26</t>
  </si>
  <si>
    <t>US4642863504</t>
  </si>
  <si>
    <t>The investment seeks to track the investment results of the MSCI ACWI Select Agriculture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agriculture. The fund is non-diversified.</t>
  </si>
  <si>
    <t>VEGN</t>
  </si>
  <si>
    <t>US Vegan Climate ETF</t>
  </si>
  <si>
    <t>VEGN.K</t>
  </si>
  <si>
    <t>VEGN:US</t>
  </si>
  <si>
    <t>18.85 - 35.00</t>
  </si>
  <si>
    <t>26922A297</t>
  </si>
  <si>
    <t>US26922A2978</t>
  </si>
  <si>
    <t>The investment seeks to track the performance before fees and expenses of the Beyond Investing US Vegan Climate Index. The index s construction begins with the constituents of the Solactive US Large Cap Index consisting of approximately 500 of the largest U.S.-listed companies. Under normal circumstances at least 80% of the fund s total assets (exclusive of any collateral held from securities lending) will be invested in the component securities of the index.</t>
  </si>
  <si>
    <t>VETS</t>
  </si>
  <si>
    <t>Pacer Military Times Best Employers ETF</t>
  </si>
  <si>
    <t>VETS.O</t>
  </si>
  <si>
    <t>VETS:US</t>
  </si>
  <si>
    <t>22.28 - 33.66</t>
  </si>
  <si>
    <t>69374H832</t>
  </si>
  <si>
    <t>US69374H8328</t>
  </si>
  <si>
    <t>The investment seeks to track the total return performance before fees and expenses of the Military Times Best for VetsSM Index (the "index"). Normally at least 80% of the fund s total assets (exclusive of collateral held from securities lending) will be invested in the component securities of the index in the same approximate weight as such component securities. The index is generally composed of the U.S.-listed stocks of companies that have been included in the Best for Vets List for the last three consecutive years have a minimum market capitalization of $200 million and meet the index s liquidity threshold. The fund is non-diversified.</t>
  </si>
  <si>
    <t>Vanguard FTSE All-Wld ex-US ETF</t>
  </si>
  <si>
    <t>VEU:US</t>
  </si>
  <si>
    <t>35.41 - 55.46</t>
  </si>
  <si>
    <t>US9220427754</t>
  </si>
  <si>
    <t>The investment seeks to track the performance of a benchmark index that measures the investment return of stocks of companies located in developed and emerging markets outside of the United States. The fund employs an indexing investment approach designed to track the performance of the FTSE All-World ex US Index. The advisor attempts to replicate the target index by investing all or substantially all of its assets in the stocks that make up the index holding each stock in approximately the same proportion as its weighting in the index.</t>
  </si>
  <si>
    <t>VFDEF</t>
  </si>
  <si>
    <t>VFDEF.PK</t>
  </si>
  <si>
    <t>VFDEF:US</t>
  </si>
  <si>
    <t>35.22 - 35.22</t>
  </si>
  <si>
    <t>VFH:US</t>
  </si>
  <si>
    <t>42.34 - 77.95</t>
  </si>
  <si>
    <t>92204A405</t>
  </si>
  <si>
    <t>US92204A4058</t>
  </si>
  <si>
    <t>The investment seeks to track the performance of a benchmark index. The fund employs an indexing investment approach designed to track the performance of the MSCI US Investable Market Index (IMI)/Financials 25/50 an index made up of stocks of large mid-size and small U.S. companies within the financials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</si>
  <si>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VFLQ</t>
  </si>
  <si>
    <t>Vanguard US Liquidity Factor ETF</t>
  </si>
  <si>
    <t>VFLQ.K</t>
  </si>
  <si>
    <t>VFLQ:US</t>
  </si>
  <si>
    <t>53.76 - 90.58</t>
  </si>
  <si>
    <t>US9219353003</t>
  </si>
  <si>
    <t>The investment seeks to provide long-term capital appreciation by investing in stocks with lower measures of trading liquidity as determined by the advisor. The fund invests primarily in U.S. common stocks with the potential to generate higher returns relative to the broad U.S. equity market by investing in stocks with lower measures of trading liquidity as determined by the advisor. The portfolio will include a diverse mix of companies representing many different market sectors and industry groups. Under normal circumstances at least 80% of the fund s assets will be invested in securities issued by U.S. companies.</t>
  </si>
  <si>
    <t>VFMF</t>
  </si>
  <si>
    <t>Vanguard US Multifactor ETF</t>
  </si>
  <si>
    <t>VFMF.K</t>
  </si>
  <si>
    <t>VFMF:US</t>
  </si>
  <si>
    <t>47.19 - 82.53</t>
  </si>
  <si>
    <t>US9219356071</t>
  </si>
  <si>
    <t>The investment seeks to provide long-term capital appreciation. The fund invests primarily in U.S. common stocks with the potential to generate higher returns relative to the broad U.S. equity market by investing in stocks with relatively strong recent performance strong fundamentals and low prices relative to fundamentals as determined by the advisor. Under normal circumstances at least 80% of its assets will be invested in securities issued by U.S. companies.</t>
  </si>
  <si>
    <t>VFMO</t>
  </si>
  <si>
    <t>Vanguard US Momentum Factor ETF</t>
  </si>
  <si>
    <t>VFMO.K</t>
  </si>
  <si>
    <t>VFMO:US</t>
  </si>
  <si>
    <t>56.65 - 103.95</t>
  </si>
  <si>
    <t>US9219355081</t>
  </si>
  <si>
    <t>The investment seeks to provide long-term capital appreciation by investing in stocks with strong recent performance as determined by the advisor. The fund invests primarily in U.S. common stocks with the potential to generate higher returns relative to the broad U.S. equity market by investing in stocks with strong recent performance as determined by the advisor. The portfolio will include a diverse mix of companies representing many different market sectors and industry groups. Under normal circumstances at least 80% of the fund s assets will be invested in securities issued by U.S. companies.</t>
  </si>
  <si>
    <t>VFMV</t>
  </si>
  <si>
    <t>Vanguard US Minimum Volatility ETF</t>
  </si>
  <si>
    <t>VFMV.K</t>
  </si>
  <si>
    <t>VFMV:US</t>
  </si>
  <si>
    <t>60.98 - 94.61</t>
  </si>
  <si>
    <t>US9219354092</t>
  </si>
  <si>
    <t>The investment seeks to provide long-term capital appreciation with lower volatility relative to the broad U.S. equity market. The fund invests primarily in a group of U.S. common stocks that together are deemed by the advisor to have the potential to generate lower volatility relative to the broad U.S. equity market. The portfolio will include a diverse mix of companies representing many different market sectors and industry groups. Under normal circumstances at least 80% of the fund s assets will be invested in securities issued by U.S. companies.</t>
  </si>
  <si>
    <t>VFPEF</t>
  </si>
  <si>
    <t>VFPEF.PK</t>
  </si>
  <si>
    <t>VFPEF:US</t>
  </si>
  <si>
    <t>59.89 - 101.91</t>
  </si>
  <si>
    <t>VFQY</t>
  </si>
  <si>
    <t>Vanguard US Quality Factor ETF</t>
  </si>
  <si>
    <t>VFQY.K</t>
  </si>
  <si>
    <t>VFQY:US</t>
  </si>
  <si>
    <t>54.07 - 92.14</t>
  </si>
  <si>
    <t>US9219357061</t>
  </si>
  <si>
    <t>The investment seeks to provide long-term capital appreciation by investing in stocks with strong fundamentals as determined by the advisor. The fund invests primarily in U.S. common stocks with the potential to generate higher returns relative to the broad U.S. equity market by investing in stocks with strong fundamentals as determined by the advisor. The portfolio will include a diverse mix of companies representing many different market sectors and industry groups. Under normal circumstances at least 80% of the fund s assets will be invested in securities issued by U.S. companies.</t>
  </si>
  <si>
    <t>VFUUF</t>
  </si>
  <si>
    <t>VFUUF.PK</t>
  </si>
  <si>
    <t>VFUUF:US</t>
  </si>
  <si>
    <t>85.13 - 85.35</t>
  </si>
  <si>
    <t>VFVA</t>
  </si>
  <si>
    <t>Vanguard US Value Factor ETF</t>
  </si>
  <si>
    <t>VFVA.K</t>
  </si>
  <si>
    <t>VFVA:US</t>
  </si>
  <si>
    <t>39.63 - 78.79</t>
  </si>
  <si>
    <t>US9219358051</t>
  </si>
  <si>
    <t>The investment seeks to provide long-term capital appreciation by investing in stocks with relatively lower share prices relative to fundamental values as determined by the advisor. The fund invests primarily in U.S. common stocks with the potential to generate higher returns relative to the broad U.S. equity market by investing in stocks with relatively lower share prices relative to fundamental values as determined by the advisor. Under normal circumstances at least 80% of the fund s assets will be invested in securities issued by U.S. companies.</t>
  </si>
  <si>
    <t>VGAPF</t>
  </si>
  <si>
    <t>VGAPF.PK</t>
  </si>
  <si>
    <t>VGAPF:US</t>
  </si>
  <si>
    <t>AU000000VAP7</t>
  </si>
  <si>
    <t>VGDVF</t>
  </si>
  <si>
    <t>VGDVF.PK</t>
  </si>
  <si>
    <t>VGDVF:US</t>
  </si>
  <si>
    <t>65.27 - 65.27</t>
  </si>
  <si>
    <t>VGFPF</t>
  </si>
  <si>
    <t>VGFPF.PK</t>
  </si>
  <si>
    <t>VGFPF:US</t>
  </si>
  <si>
    <t>37.87 - 67.96</t>
  </si>
  <si>
    <t>VGFUF</t>
  </si>
  <si>
    <t>VGFUF.PK</t>
  </si>
  <si>
    <t>VGFUF:US</t>
  </si>
  <si>
    <t>51.49 - 51.49</t>
  </si>
  <si>
    <t>VGGDF</t>
  </si>
  <si>
    <t>VGGDF.PK</t>
  </si>
  <si>
    <t>VGGDF:US</t>
  </si>
  <si>
    <t>52.80 - 91.30</t>
  </si>
  <si>
    <t>AU000000VAS1</t>
  </si>
  <si>
    <t>Vanguard Intmdt-Term Trs ETF</t>
  </si>
  <si>
    <t>VGIT.O</t>
  </si>
  <si>
    <t>VGIT:US</t>
  </si>
  <si>
    <t>65.69 - 70.86</t>
  </si>
  <si>
    <t>92206C706</t>
  </si>
  <si>
    <t>US92206C7065</t>
  </si>
  <si>
    <t>The investment seeks to track the performance of a market-weighted Treasury index with an intermediate-term dollar-weighted average maturity. The fund employs an indexing investment approach designed to track the performance of the Bloomberg Barclays U.S. Treasury 3-10 Year Bond Index. This index includes fixed income securities issued by the U.S. Treasury (not including inflation-protected bonds) with maturities between 3 and 10 years. At least 80% of the fund s assets will be invested in bonds included in the index.</t>
  </si>
  <si>
    <t>Vanguard FTSE Europe ETF</t>
  </si>
  <si>
    <t>VGK:US</t>
  </si>
  <si>
    <t>36.29 - 59.09</t>
  </si>
  <si>
    <t>US9220428745</t>
  </si>
  <si>
    <t>The investment seeks to track the performance of a benchmark index that measures the investment return of stocks issued by companies located in the major markets of Europe. The fund employs an indexing investment approach by investing all or substantially all of its assets in the common stocks included in the FTSE Developed Europe All Cap Index. The index is a market-capitalization-weighted index.</t>
  </si>
  <si>
    <t>Vanguard Long-Term Treasury ETF</t>
  </si>
  <si>
    <t>VGLT.O</t>
  </si>
  <si>
    <t>VGLT:US</t>
  </si>
  <si>
    <t>83.11 - 109.76</t>
  </si>
  <si>
    <t>92206C847</t>
  </si>
  <si>
    <t>US92206C8477</t>
  </si>
  <si>
    <t>The investment seeks to track the performance of a market-weighted Treasury index with a long-term dollar-weighted average maturity. The fund employs an indexing investment approach designed to track the performance of the Bloomberg Barclays U.S. Long Treasury Bond Index. This index includes fixed income securities issued by the U.S. Treasury (not including inflation-protected bonds) with maturities greater than 10 years. Under normal circumstances at least 80% of the fund s assets will be invested in bonds included in the index.</t>
  </si>
  <si>
    <t>VGRSF</t>
  </si>
  <si>
    <t>VGRSF.PK</t>
  </si>
  <si>
    <t>VGRSF:US</t>
  </si>
  <si>
    <t>Vanguard Short-Term Treasury ETF</t>
  </si>
  <si>
    <t>VGSH.O</t>
  </si>
  <si>
    <t>VGSH:US</t>
  </si>
  <si>
    <t>60.05 - 62.47</t>
  </si>
  <si>
    <t>92206C102</t>
  </si>
  <si>
    <t>US92206C1027</t>
  </si>
  <si>
    <t>The investment seeks to track the performance of a market-weighted Treasury index with a short-term dollar-weighted average maturity. The fund employs an indexing investment approach designed to track the performance of the Bloomberg Barclays US Treasury 1-3 Year Bond Index. This index includes fixed income securities issued by the U.S. Treasury (not including inflation-protected securities) all with maturities between 1 and 3 years. At least 80% of the fund s assets will be invested in bonds included in the index.</t>
  </si>
  <si>
    <t>VGT:US</t>
  </si>
  <si>
    <t>179.45 - 340.74</t>
  </si>
  <si>
    <t>92204A702</t>
  </si>
  <si>
    <t>US92204A7028</t>
  </si>
  <si>
    <t>The investment seeks to track the performance of a benchmark index. The fund employs an indexing investment approach designed to track the performance of the MSCI US Investable Market Index/Information Technology 25/50 an index made up of stocks of large mid-size and small U.S. companies within the information technology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</si>
  <si>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VGUDF</t>
  </si>
  <si>
    <t>VGUDF.PK</t>
  </si>
  <si>
    <t>VGUDF:US</t>
  </si>
  <si>
    <t>24.75 - 24.75</t>
  </si>
  <si>
    <t>VHT:US</t>
  </si>
  <si>
    <t>138.11 - 225.80</t>
  </si>
  <si>
    <t>92204A504</t>
  </si>
  <si>
    <t>US92204A5048</t>
  </si>
  <si>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</si>
  <si>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VIDG</t>
  </si>
  <si>
    <t>Defiance NextGen Video Gaming ETF</t>
  </si>
  <si>
    <t>VIDG.K</t>
  </si>
  <si>
    <t>VIDG:US</t>
  </si>
  <si>
    <t>23.86 - 24.86</t>
  </si>
  <si>
    <t>26922A438</t>
  </si>
  <si>
    <t>US26922A4388</t>
  </si>
  <si>
    <t>The investment seeks to track the total return performance before fees and expenses of the BlueStar Next Gen Video Gaming Index (the "index"). Under normal circumstances at least 80% of the fund s total assets (exclusive of any collateral held from securities lending) will be invested in the component securities of the index or in depositary receipts representing such component securities. The index consists of a modified market capitalization-weighted portfolio of the stock of companies whose products or services are predominantly tied to video gaming. The fund is non-diversified.</t>
  </si>
  <si>
    <t>Vident International Equity</t>
  </si>
  <si>
    <t>VIDI.K</t>
  </si>
  <si>
    <t>VIDI:US</t>
  </si>
  <si>
    <t>14.63 - 25.81</t>
  </si>
  <si>
    <t>26922A404</t>
  </si>
  <si>
    <t>US26922A4040</t>
  </si>
  <si>
    <t>The investment seeks to track the performance before fees and expenses of the Vident Core International Equity Index   . Under normal circumstances at least 80% of the fund s total assets (exclusive of collateral held from securities lending) will be invested in the component securities of the index and depositary receipts representing such component securities. The underlying index is a rules-based systematic strategy index comprised of equity securities of issuers in developed and emerging markets outside of the United States.</t>
  </si>
  <si>
    <t>VIG:US</t>
  </si>
  <si>
    <t>87.71 - 140.51</t>
  </si>
  <si>
    <t>US9219088443</t>
  </si>
  <si>
    <t>The investment seeks to track the performance of a benchmark index that measures the investment return of common stocks of companies that have a record of increasing dividends over time. The fund employs an indexing investment approach designed to track the performance of the Nasdaq US Dividend Achievers Select Index which consists of common stocks of companies that have a record of increasing dividends over time. The adviser attempts to replicate the target index by investing all or substantially all of its assets in the stocks that make up the index holding each stock in approximately the same proportion as its weighting in the index.</t>
  </si>
  <si>
    <t>Vanguard Intl Div Apprec ETF</t>
  </si>
  <si>
    <t>VIGI.O</t>
  </si>
  <si>
    <t>VIGI:US</t>
  </si>
  <si>
    <t>50.55 - 78.62</t>
  </si>
  <si>
    <t>US9219468108</t>
  </si>
  <si>
    <t>The investment seeks to track the performance of Nasdaq International Dividend Achievers Select Index that measures the investment return of non-U.S. companies that have a history of increasing dividends. The index focuses on high-quality companies located in developed and emerging markets excluding the U.S. that have both the ability and the commitment to grow their dividends over time. The manager attempts to replicate the target index by investing all or substantially all of its assets in the broadly diversified collection of securities that make up the index holding each stock in approximately the same proportion as its weighting in the index.</t>
  </si>
  <si>
    <t>Vanguard S&amp;P Small-Cap 600 Growth ETF</t>
  </si>
  <si>
    <t>VIOG.K</t>
  </si>
  <si>
    <t>VIOG:US</t>
  </si>
  <si>
    <t>99.36 - 176.40</t>
  </si>
  <si>
    <t>US9219327940</t>
  </si>
  <si>
    <t>The investment seeks to track the performance of a benchmark index that measures the investment return of small-capitalization growth stocks in the United States. The fund employs an indexing investment approach designed to track the performance of the S&amp;P SmallCap 600   Growth Index which represents the growth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</si>
  <si>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Vanguard S&amp;P Small-Cap 600 ETF</t>
  </si>
  <si>
    <t>VIOO.K</t>
  </si>
  <si>
    <t>VIOO:US</t>
  </si>
  <si>
    <t>86.18 - 156.00</t>
  </si>
  <si>
    <t>US9219328286</t>
  </si>
  <si>
    <t>The investment seeks to track the performance of a benchmark index that measures the investment return of small-capitalization stocks in the United States. The fund employs an indexing investment approach designed to track the performance of the S&amp;P SmallCap 600   Index. The Advisor attempts to replicate the target index by investing all or substantially all of its assets in the stocks that make up the index holding each stock in approximately the same proportion as its weighting in the index.</t>
  </si>
  <si>
    <t>Vanguard S&amp;P Small-Cap 600 Value ETF</t>
  </si>
  <si>
    <t>VIOV.K</t>
  </si>
  <si>
    <t>VIOV:US</t>
  </si>
  <si>
    <t>74.02 - 140.72</t>
  </si>
  <si>
    <t>US9219327783</t>
  </si>
  <si>
    <t>The investment seeks to track the performance of a benchmark index that measures the investment return of small-capitalization value stocks in the United States. The fund employs an indexing investment approach designed to track the performance of the S&amp;P SmallCap 600   Value Index which represents the value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</si>
  <si>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VIRS</t>
  </si>
  <si>
    <t>Pacer BioThreat Strategy ETF</t>
  </si>
  <si>
    <t>VIRS.K</t>
  </si>
  <si>
    <t>VIRS:US</t>
  </si>
  <si>
    <t>24.30 - 29.21</t>
  </si>
  <si>
    <t>69374H758</t>
  </si>
  <si>
    <t>US69374H7585</t>
  </si>
  <si>
    <t>The investment seeks to track the performance before fees and expenses of the LifeSci BioThreat Strategy Index (the    index   ). Under normal circumstances at least 80% of the fund   s total assets (exclusive of collateral held from securities lending) will be invested in the component securities of the index. The index is generally composed of U.S.-listed stocks of companies whose products or services help protect against endure or recover from biological threats to human health. It is non-diversified.</t>
  </si>
  <si>
    <t>VIS:US</t>
  </si>
  <si>
    <t>89.88 - 165.88</t>
  </si>
  <si>
    <t>92204A603</t>
  </si>
  <si>
    <t>US92204A6038</t>
  </si>
  <si>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</si>
  <si>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ProShares VIX Mid-Term Futures</t>
  </si>
  <si>
    <t>VIXM.K</t>
  </si>
  <si>
    <t>VIXM:US</t>
  </si>
  <si>
    <t>19.68 - 50.90</t>
  </si>
  <si>
    <t>74347W338</t>
  </si>
  <si>
    <t>US74347W3381</t>
  </si>
  <si>
    <t>The investment seeks investment results before fees and expenses that match the performance of the S&amp;P 500   VIX Mid-Term Futures Index. The fund seeks to meet its investment objective by taking long positions in VIX futures contracts. It will also hold cash or cash equivalents such as U.S. Treasury securities or other high credit quality short-term fixed-income or similar securities (such as shares of money market funds) as collateral for Financial Instruments and pending investment in Financial Instruments.</t>
  </si>
  <si>
    <t>ProShares VIX Short-Term Futures</t>
  </si>
  <si>
    <t>VIXY.K</t>
  </si>
  <si>
    <t>VIXY:US</t>
  </si>
  <si>
    <t>10.80 - 64.56</t>
  </si>
  <si>
    <t>74347W171</t>
  </si>
  <si>
    <t>US74347W1716</t>
  </si>
  <si>
    <t>The investment seeks investment results before fees and expenses that over time match the performance of the S&amp;P 500 VIX Short-Term Futures Index for a single day. The index seeks to offer exposure to market volatility through publicly traded futures markets and is designed to measure the implied volatility of the S&amp;P 500 over 30 days in the future.</t>
  </si>
  <si>
    <t>VKVEF</t>
  </si>
  <si>
    <t>VKVEF.PK</t>
  </si>
  <si>
    <t>VKVEF:US</t>
  </si>
  <si>
    <t>22.59 - 22.59</t>
  </si>
  <si>
    <t>VLGDF</t>
  </si>
  <si>
    <t>VLGDF.PK</t>
  </si>
  <si>
    <t>VLGDF:US</t>
  </si>
  <si>
    <t>4.5500 - 4.5500</t>
  </si>
  <si>
    <t>HK0000071313</t>
  </si>
  <si>
    <t>SPDRÂ® S&amp;P 1500 Value Tilt ETF</t>
  </si>
  <si>
    <t>VLU:US</t>
  </si>
  <si>
    <t>71.10 - 115.45</t>
  </si>
  <si>
    <t>78464A128</t>
  </si>
  <si>
    <t>US78464A1280</t>
  </si>
  <si>
    <t>The investment seeks investment results that before fees and expenses correspond generally to the total return performance of the S&amp;P 1500 Low Valuation Tilt Index. The fund employs a sampling strategy in seeking to track the index. It generally invests substantially all but at least 80% of its total assets in the securities comprising the index. The index applies an alternative weighting methodology to the S&amp;P Composite 1500 Index so that stocks with relatively low valuations (i.e. relatively "cheap") are overweight relative to the S&amp;P Composite 1500 Index and stocks with relatively high valuations are underweight. The fund is non-diversified.</t>
  </si>
  <si>
    <t>iShares MSCI USA Value Factor ETF</t>
  </si>
  <si>
    <t>VLUE.K</t>
  </si>
  <si>
    <t>VLUE:US</t>
  </si>
  <si>
    <t>54.20 - 91.86</t>
  </si>
  <si>
    <t>46432F388</t>
  </si>
  <si>
    <t>US46432F3881</t>
  </si>
  <si>
    <t>The investment seeks to track the investment results of the MSCI USA Enhanced Value Index composed of U.S. large- and mid-capitalization stocks with value characteristics and relatively lower valuations.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 (the "parent index"). The parent index includes U.S. large- and mid- capitalization stocks.</t>
  </si>
  <si>
    <t>Vanguard Mortgage-Backed Secs ETF</t>
  </si>
  <si>
    <t>VMBS.O</t>
  </si>
  <si>
    <t>VMBS:US</t>
  </si>
  <si>
    <t>50.77 - 54.74</t>
  </si>
  <si>
    <t>92206C771</t>
  </si>
  <si>
    <t>US92206C7719</t>
  </si>
  <si>
    <t>The investment seeks to track the performance of a market-weighted mortgage-backed securities index. The fund employs an indexing investment approach designed to track the performance of the Bloomberg Barclays U.S. MBS Float Adjusted Index. This index covers U.S. agency mortgage-backed pass-through securities. To be included in the index pool aggregates must have at least $250 million currently outstanding and a weighted average maturity of at least 1 year. All of the fund s investments will be selected through the sampling process and under normal circumstances at least 80% of the fund s assets will be invested in bonds included in the index.</t>
  </si>
  <si>
    <t>VMOT</t>
  </si>
  <si>
    <t>Alpha Architect Value Momentum Trend ETF</t>
  </si>
  <si>
    <t>VMOT.K</t>
  </si>
  <si>
    <t>VMOT:US</t>
  </si>
  <si>
    <t>19.70 - 25.75</t>
  </si>
  <si>
    <t>02072L508</t>
  </si>
  <si>
    <t>US02072L5084</t>
  </si>
  <si>
    <t>The investment seeks to track the total return performance of the Alpha Architect Value Momentum Trend Index. Under normal circumstances at least 80% of the fund s total assets (exclusive of collateral held from securities lending) will be invested in the component securities of the index and other instruments of the Alpha Architect Value Momentum Trend Index. The index will be composed primarily of the other ETFs advised by the Adviser. Currently there are four Alpha Architect ETFs which invest in either domestic or international equity securities and employ either a "momentum" or a "value" investment strategy. The fund is non-diversified.</t>
  </si>
  <si>
    <t>VNBFF</t>
  </si>
  <si>
    <t>VNBFF.PK</t>
  </si>
  <si>
    <t>VNBFF:US</t>
  </si>
  <si>
    <t>AU000000VGB4</t>
  </si>
  <si>
    <t>VNFGF</t>
  </si>
  <si>
    <t>VNFGF.PK</t>
  </si>
  <si>
    <t>VNFGF:US</t>
  </si>
  <si>
    <t>31.12 - 31.12</t>
  </si>
  <si>
    <t>VNFTF</t>
  </si>
  <si>
    <t>VNFTF.PK</t>
  </si>
  <si>
    <t>VNFTF:US</t>
  </si>
  <si>
    <t>19.47 - 19.47</t>
  </si>
  <si>
    <t>92203B107</t>
  </si>
  <si>
    <t>CA92203B1076</t>
  </si>
  <si>
    <t>VNGBF</t>
  </si>
  <si>
    <t>VNGBF.PK</t>
  </si>
  <si>
    <t>VNGBF:US</t>
  </si>
  <si>
    <t>54.22 - 54.22</t>
  </si>
  <si>
    <t>VNGCF</t>
  </si>
  <si>
    <t>VNGCF.PK</t>
  </si>
  <si>
    <t>VNGCF:US</t>
  </si>
  <si>
    <t>57.82 - 57.82</t>
  </si>
  <si>
    <t>VNGDF</t>
  </si>
  <si>
    <t>VNGDF.PK</t>
  </si>
  <si>
    <t>VNGDF:US</t>
  </si>
  <si>
    <t>67.51 - 67.51</t>
  </si>
  <si>
    <t>VNGGF</t>
  </si>
  <si>
    <t>VNGGF.PK</t>
  </si>
  <si>
    <t>VNGGF:US</t>
  </si>
  <si>
    <t>48.13 - 48.13</t>
  </si>
  <si>
    <t>VNGLF</t>
  </si>
  <si>
    <t>VNGLF.PK</t>
  </si>
  <si>
    <t>VNGLF:US</t>
  </si>
  <si>
    <t>35.58 - 35.66</t>
  </si>
  <si>
    <t>VNGUF</t>
  </si>
  <si>
    <t>VNGUF.PK</t>
  </si>
  <si>
    <t>VNGUF:US</t>
  </si>
  <si>
    <t>60.19 - 60.19</t>
  </si>
  <si>
    <t>Janus Henderson Short Duration Inc ETF</t>
  </si>
  <si>
    <t>VNLA.K</t>
  </si>
  <si>
    <t>VNLA:US</t>
  </si>
  <si>
    <t>45.68 - 50.50</t>
  </si>
  <si>
    <t>47103U886</t>
  </si>
  <si>
    <t>US47103U8861</t>
  </si>
  <si>
    <t>The investment seeks to provide a steady income stream with capital preservation across various market cycles and consistently outperform the FTSE 3-Month US Treasury Bill Index by a moderate amount through various market cycles while at the same time providing low volatility. The fund normally invests at least 80% of its net assets in a portfolio of fixed income instruments of varying maturities. It may invest up to 20% in asset-backed securities that are rated investment grade or of similar quality as determined by Janus Capital. The average portfolio duration of the fund generally will be within 0-2 years of the index.</t>
  </si>
  <si>
    <t>VanEck Vectors Vietnam ETF</t>
  </si>
  <si>
    <t>VNM:US</t>
  </si>
  <si>
    <t>9.30 - 16.44</t>
  </si>
  <si>
    <t>92189F817</t>
  </si>
  <si>
    <t>US92189F8178</t>
  </si>
  <si>
    <t>The investment seeks to replicate as closely as possible before fees and expenses the price and yield performance of the MVIS   Vietnam Index. The fund normally invests at least 80% of its total assets in securities that comprise the fund s benchmark index. The index includes securities of Vietnamese companies. A company is generally considered to be a Vietnamese company if it is incorporated in Vietnam or is incorporated outside of Vietnam but has at least 50% of its revenues/related assets in Vietnam. It is non-diversified.</t>
  </si>
  <si>
    <t>VNMC</t>
  </si>
  <si>
    <t>Natixis Vaughan Nelson Mid Cap ETF</t>
  </si>
  <si>
    <t>VNMC.K</t>
  </si>
  <si>
    <t>VNMC:US</t>
  </si>
  <si>
    <t>23.46 - 27.88</t>
  </si>
  <si>
    <t>63875W307</t>
  </si>
  <si>
    <t>US63875W3079</t>
  </si>
  <si>
    <t>The investment seeks long-term capital appreciation. Under normal market conditions the fund will invest at least 80% of its assets in companies that at the time of purchase have market capitalizations either within the capitalization range of the Russell Midcap   Value Index or of $15 billion or less. The Russell Midcap   Value Index is an unmanaged index that measures the performance of companies with lower price to book ratios and lower forecasted growth values within the broader Russell Midcap Index  . It may invest up tp 20% of its assets in companies with smaller or larger capitalizations.</t>
  </si>
  <si>
    <t>VNNGF</t>
  </si>
  <si>
    <t>VNNGF.PK</t>
  </si>
  <si>
    <t>VNNGF:US</t>
  </si>
  <si>
    <t>18.46 - 18.46</t>
  </si>
  <si>
    <t>92203G106</t>
  </si>
  <si>
    <t>CA92203G1063</t>
  </si>
  <si>
    <t>Vanguard Real Estate ETF</t>
  </si>
  <si>
    <t>VNQ:US</t>
  </si>
  <si>
    <t>55.58 - 99.72</t>
  </si>
  <si>
    <t>US9229085538</t>
  </si>
  <si>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</si>
  <si>
    <t>Vanguard Global ex-US Real Est ETF</t>
  </si>
  <si>
    <t>VNQI.O</t>
  </si>
  <si>
    <t>VNQI:US</t>
  </si>
  <si>
    <t>35.51 - 61.45</t>
  </si>
  <si>
    <t>US9220426764</t>
  </si>
  <si>
    <t>The investment seeks to track the performance of a benchmark index. The fund employs an indexing investment approach designed to track the performance of the S&amp;P Global ex-U.S. Property Index a float-adjusted market-capitalization-weighted index that measures the equity market performance of international real estate stocks in both developed and emerging markets. The index is composed of stocks of publicly traded equity real estate investment trusts (known as REITs) and certain real estate management and development companies (REMDs).</t>
  </si>
  <si>
    <t>VNRDF</t>
  </si>
  <si>
    <t>VNRDF.PK</t>
  </si>
  <si>
    <t>VNRDF:US</t>
  </si>
  <si>
    <t>26.14 - 26.14</t>
  </si>
  <si>
    <t>92203U105</t>
  </si>
  <si>
    <t>CA92203U1057</t>
  </si>
  <si>
    <t>VNSE</t>
  </si>
  <si>
    <t>Natixis Vaughan Nelson Select ETF</t>
  </si>
  <si>
    <t>VNSE.K</t>
  </si>
  <si>
    <t>VNSE:US</t>
  </si>
  <si>
    <t>23.63 - 26.32</t>
  </si>
  <si>
    <t>63875W208</t>
  </si>
  <si>
    <t>US63875W2089</t>
  </si>
  <si>
    <t>The investment seeks long-term capital appreciation. The fund under normal market conditions will invest primarily in equity securities including exchange-traded common stocks exchange-traded preferred stocks and exchange-traded real estate investment trusts ("REITs"). Typically its portfolio will generally hold 20 to 40 securities. The fund may invest in companies with any market capitalization although it will typically focus its investments in mid- to large- capitalization companies. It is non-diversified.</t>
  </si>
  <si>
    <t>VO:US</t>
  </si>
  <si>
    <t>110.05 - 197.70</t>
  </si>
  <si>
    <t>US9229086296</t>
  </si>
  <si>
    <t>The investment seeks to track the performance of a benchmark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</si>
  <si>
    <t>VOE:US</t>
  </si>
  <si>
    <t>67.66 - 122.20</t>
  </si>
  <si>
    <t>US9229085124</t>
  </si>
  <si>
    <t>The investment seeks to track the performance of the CRSP US Mid Cap Value Index that measures the investment return of mid-capitalization value stocks. The fund employs an indexing investment approach designed to track the performance of the CRSP US Mid Cap Value Index a broadly diversified index of value stocks of mid-size U.S. companies. The advisor attempts to replicate the target index by investing all or substantially all of its assets in the stocks that make up the index holding each stock in approximately the same proportion as its weighting in the index.</t>
  </si>
  <si>
    <t>Vanguard Russell 1000 ETF</t>
  </si>
  <si>
    <t>VONE.O</t>
  </si>
  <si>
    <t>VONE:US</t>
  </si>
  <si>
    <t>99.51 - 168.58</t>
  </si>
  <si>
    <t>92206C730</t>
  </si>
  <si>
    <t>US92206C7305</t>
  </si>
  <si>
    <t>The investment seeks to track the performance of a benchmark index that measures the investment return of large-capitalization stocks in the United States. The fund employs an indexing investment approach designed to track the performance of the Russell 1000   Index. The index is designed to measure the performance of large-capitalization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</si>
  <si>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1000 Growth ETF</t>
  </si>
  <si>
    <t>VONG.O</t>
  </si>
  <si>
    <t>VONG:US</t>
  </si>
  <si>
    <t>131.88 - 241.02</t>
  </si>
  <si>
    <t>92206C680</t>
  </si>
  <si>
    <t>US92206C6802</t>
  </si>
  <si>
    <t>The investment seeks to track the performance of the Russell 1000   Growth Index. The index is designed to measure the performance of large-capitalization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may become non-diversified as defined under the Investment Company Act of 1940 solely as a result of a change in relative market capitalization or index weighting of one or more constituents of the index.</t>
  </si>
  <si>
    <t>Vanguard Russell 1000 Value ETF</t>
  </si>
  <si>
    <t>VONV.O</t>
  </si>
  <si>
    <t>VONV:US</t>
  </si>
  <si>
    <t>73.92 - 121.82</t>
  </si>
  <si>
    <t>92206C714</t>
  </si>
  <si>
    <t>US92206C7149</t>
  </si>
  <si>
    <t>The investment seeks to track the performance of a benchmark index that measures the investment return of large-capitalization value stocks in the United States. The fund employs an indexing investment approach designed to track the performance of the Russell 1000   Value Index. The index is designed to measure the performance of large-capitalization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</si>
  <si>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VOO:US</t>
  </si>
  <si>
    <t>200.55 - 335.20</t>
  </si>
  <si>
    <t>US9229083632</t>
  </si>
  <si>
    <t>The investment seeks to track the performance of a benchmark index that measures the investment return of large-capitalization stocks. The fund employs an indexing investment approach designed to track the performance of the Standard &amp; Poor s 500 Index a widely recognized benchmark of U.S. stock market performance that is dominated by the stocks of large U.S. companies. The advisor attempts to replicate the target index by investing all or substantially all of its assets in the stocks that make up the index holding each stock in approximately the same proportion as its weighting in the index.</t>
  </si>
  <si>
    <t>Vanguard S&amp;P 500 Growth ETF</t>
  </si>
  <si>
    <t>VOOG.K</t>
  </si>
  <si>
    <t>VOOG:US</t>
  </si>
  <si>
    <t>126.49 - 226.61</t>
  </si>
  <si>
    <t>US9219325050</t>
  </si>
  <si>
    <t>The investment seeks to track the performance of a benchmark index that measures the investment return of large-capitalization growth stocks in the United States. The fund employs an indexing investment approach designed to track the performance of the S&amp;P 500   Growth Index which represents the growth companies as determined by the index sponsor of the S&amp;P 500 Index. The index measures the performance of large-capitalization growth companies in the United States.</t>
  </si>
  <si>
    <t>Vanguard S&amp;P 500 Value ETF</t>
  </si>
  <si>
    <t>VOOV.K</t>
  </si>
  <si>
    <t>VOOV:US</t>
  </si>
  <si>
    <t>78.30 - 127.43</t>
  </si>
  <si>
    <t>US9219327031</t>
  </si>
  <si>
    <t>The investment seeks to track the performance of a benchmark index that measures the investment return of large-capitalization value stocks in the United States. The fund employs an indexing investment approach designed to track the performance of the S&amp;P 500   Value Index which represents the value companies as determined by the index sponsor of the S&amp;P 500 Index. The index measures the performance of large-capitalization value companies in the United States.</t>
  </si>
  <si>
    <t>VOT:US</t>
  </si>
  <si>
    <t>106.07 - 202.29</t>
  </si>
  <si>
    <t>US9229085389</t>
  </si>
  <si>
    <t>The investment seeks to track the performance of the CRSP US Mid Cap Growth Index that measures the investment return of mid-capitalization growth stocks. The fund employs an indexing investment approach designed to track the performance of the CRSP US Mid Cap Growth Index a broadly diversified index of growth stocks of mid-size U.S. companies. The advisor attempts to replicate the target index by investing all or substantially all of its assets in the stocks that make up the index holding each stock in approximately the same proportion as its weighting in the index.</t>
  </si>
  <si>
    <t>Vanguard Communication Services ETF</t>
  </si>
  <si>
    <t>VOX:US</t>
  </si>
  <si>
    <t>66.51 - 113.67</t>
  </si>
  <si>
    <t>92204A884</t>
  </si>
  <si>
    <t>US92204A8844</t>
  </si>
  <si>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</si>
  <si>
    <t>VPC</t>
  </si>
  <si>
    <t>Virtus Private Credit ETF</t>
  </si>
  <si>
    <t>VPC:US</t>
  </si>
  <si>
    <t>11.69 - 26.38</t>
  </si>
  <si>
    <t>26923G798</t>
  </si>
  <si>
    <t>US26923G7988</t>
  </si>
  <si>
    <t>The investment seeks investment results that correspond the price and yield performance of the Indxx Private Credit Index (the "underlying index"). Under normal market conditions the fund will invest not less than 80% of its assets in component securities of the underlying index. The underlying index is designed to track the performance of U.S.-listed registered closed-end investment companies that have elected to be regulated as "business development companies" under the Investment Company Act of 1940 as well as U.S.-listed non-BDC registered closed-end funds. The fund is non-diversified.</t>
  </si>
  <si>
    <t>Vanguard FTSE Pacific ETF</t>
  </si>
  <si>
    <t>VPL:US</t>
  </si>
  <si>
    <t>48.00 - 74.99</t>
  </si>
  <si>
    <t>US9220428661</t>
  </si>
  <si>
    <t>The investment seeks to track the performance of a benchmark index that measures the investment return of stocks issued by companies located in the major markets of the Pacific region. The fund employs an indexing investment approach by investing all or substantially all of its assets in the common stocks included in the FTSE Developed Asia Pacific All Cap Index. The FTSE Developed Asia Pacific All Cap Index is a market-capitalization-weighted index.</t>
  </si>
  <si>
    <t>VPLCF</t>
  </si>
  <si>
    <t>VPLCF.PK</t>
  </si>
  <si>
    <t>VPLCF:US</t>
  </si>
  <si>
    <t>26.74 - 26.74</t>
  </si>
  <si>
    <t>VPU:US</t>
  </si>
  <si>
    <t>96.09 - 156.43</t>
  </si>
  <si>
    <t>92204A876</t>
  </si>
  <si>
    <t>US92204A8760</t>
  </si>
  <si>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</si>
  <si>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VRAI</t>
  </si>
  <si>
    <t>Virtus Real Asset Income ETF</t>
  </si>
  <si>
    <t>VRAI.K</t>
  </si>
  <si>
    <t>VRAI:US</t>
  </si>
  <si>
    <t>13.31 - 25.90</t>
  </si>
  <si>
    <t>26923G780</t>
  </si>
  <si>
    <t>US26923G7806</t>
  </si>
  <si>
    <t>The investment seeks investment results that correspond before fees and expenses to the price and yield performance of the Indxx Real Asset Income Index (the "underlying index"). Under normal market conditions the fund will invest not less than 80% of its assets in component securities of the underlying index. The underlying index is designed to track the performance of U.S.-listed "Real Asset" companies as defined by Indxx LLC. The underlying index includes common stock real estate investment trusts master limited partnerships American depositary receipts and global depositary receipts. The fund is non-diversified.</t>
  </si>
  <si>
    <t>VRGFF</t>
  </si>
  <si>
    <t>VRGFF.PK</t>
  </si>
  <si>
    <t>VRGFF:US</t>
  </si>
  <si>
    <t>27.27 - 29.15</t>
  </si>
  <si>
    <t>Invesco Variable Rate Investment Grd ETF</t>
  </si>
  <si>
    <t>VRIG.O</t>
  </si>
  <si>
    <t>VRIG:US</t>
  </si>
  <si>
    <t>21.40 - 25.09</t>
  </si>
  <si>
    <t>46090A879</t>
  </si>
  <si>
    <t>US46090A8797</t>
  </si>
  <si>
    <t>The investment seeks to generate current income while maintaining low portfolio duration as a primary objective and capital appreciation as a secondary objective. The fund invests at least 80% of its net assets (plus any borrowings for investment purposes) in a portfolio of investment-grade variable rate or floating rate debt securities. At least 80% of its net assets (plus any borrowings for investment purposes) will be invested in Variable Rate Instruments that are at the time of purchase investment grade (or in affiliated ETFs that invest primarily in any or all of the foregoing securities).</t>
  </si>
  <si>
    <t>Invesco Variable Rate Preferred ETF</t>
  </si>
  <si>
    <t>VRP:US</t>
  </si>
  <si>
    <t>13.33 - 26.46</t>
  </si>
  <si>
    <t>46138G870</t>
  </si>
  <si>
    <t>US46138G8704</t>
  </si>
  <si>
    <t>The investment seeks to track the investment results (before fees and expenses) of the Wells Fargo   Hybrid and Preferred Securities Floating and Variable Rate Index. The fund will invest at least 90% of its total assets in the securities that comprise the underlying index. The underlying index is a market capitalization-weighted index designed to track the performance of preferred stock as well as certain types of hybrid securities that are functionally equivalent to preferred stocks that are issued by U.S.-based or foreign issuers and that pay a floating or variable rate dividend or coupon. It is non-diversified.</t>
  </si>
  <si>
    <t>VSDA</t>
  </si>
  <si>
    <t>VictoryShares Dividend Accelerator ETF</t>
  </si>
  <si>
    <t>VSDA.O</t>
  </si>
  <si>
    <t>VSDA:US</t>
  </si>
  <si>
    <t>24.59 - 39.50</t>
  </si>
  <si>
    <t>92647N667</t>
  </si>
  <si>
    <t>US92647N6673</t>
  </si>
  <si>
    <t>The investment seeks to provide investment results that track the performance of the Nasdaq Victory Dividend Accelerator Index before fees and expenses. The fund seeks to achieve its investment objective by investing under normal market conditions at least 80% of its assets in securities included in the Nasdaq Victory Dividend Accelerator Index (the "index"). The index utilizes a rules-based approach designed to identify dividend paying stocks with a higher likelihood of future dividend growth.</t>
  </si>
  <si>
    <t>VSGX</t>
  </si>
  <si>
    <t>Vanguard ESG International Stock ETF</t>
  </si>
  <si>
    <t>VSGX.K</t>
  </si>
  <si>
    <t>VSGX:US</t>
  </si>
  <si>
    <t>36.01 - 56.52</t>
  </si>
  <si>
    <t>US9219107250</t>
  </si>
  <si>
    <t>The investment seeks to track the performance of the FTSE Global All Cap ex US Choice Index. The fund invests by sampling the index meaning that it holds a broadly diversified collection of securities that in the aggregate approximates the full index in terms of key characteristics. The index which is market-capitalization weighted is composed of large- mid- and small-cap stocks of companies in developed and emerging markets excluding the United States that are screened for certain environmental social and corporate governance (ESG) criteria by the index sponsor which is independent of Vanguard.</t>
  </si>
  <si>
    <t>VSL</t>
  </si>
  <si>
    <t>Volshares Large Cap ETF</t>
  </si>
  <si>
    <t>VSL:US</t>
  </si>
  <si>
    <t>17.28 - 36.20</t>
  </si>
  <si>
    <t>26922A495</t>
  </si>
  <si>
    <t>US26922A4958</t>
  </si>
  <si>
    <t>The investment seeks to track the performance before fees and expenses of the Volshares Large Cap Index (the "index"). Under normal circumstances at least 80% of the fund s total assets (exclusive of any collateral held from securities lending) will be invested in the component securities of the index. The index was developed in 2016 by the fund s investment adviser and index provider and uses an objective rules-based methodology to measure the performance of an equal-weighted portfolio of approximately 25 large capitalization U.S.-listed companies based on a quantitative volatility-based algorithm. The fund is non-diversified.</t>
  </si>
  <si>
    <t>VSMV</t>
  </si>
  <si>
    <t>VictoryShares US Mult-Fctr Mnmm Vltl ETF</t>
  </si>
  <si>
    <t>VSMV.O</t>
  </si>
  <si>
    <t>VSMV:US</t>
  </si>
  <si>
    <t>23.11 - 34.27</t>
  </si>
  <si>
    <t>92647N691</t>
  </si>
  <si>
    <t>US92647N6913</t>
  </si>
  <si>
    <t>The investment seeks to provide investment results that track the performance of the Nasdaq Victory US Multi-Factor Minimum Volatility Index before fees and expenses. The fund seeks to achieve its investment objective by investing under normal market conditions at least 80% of its assets in securities included in the Nasdaq Victory US Multi-Factor Minimum Volatility Index (the "index"). The index utilizes a rules-based approach designed to generate investment returns with less volatility than the broader U.S. market.</t>
  </si>
  <si>
    <t>Vanguard FTSE All-Wld ex-US SmCp ETF</t>
  </si>
  <si>
    <t>VSS:US</t>
  </si>
  <si>
    <t>66.95 - 113.55</t>
  </si>
  <si>
    <t>US9220427184</t>
  </si>
  <si>
    <t>The investment seeks to track the performance of a benchmark index that measures the investment return of stocks of international small-cap companies. The fund employs an indexing investment approach designed to track the performance of the FTSE Global Small Cap ex US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</si>
  <si>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Vanguard Total World Stock ETF</t>
  </si>
  <si>
    <t>VT:US</t>
  </si>
  <si>
    <t>53.70 - 88.73</t>
  </si>
  <si>
    <t>US9220427424</t>
  </si>
  <si>
    <t>The investment seeks to track the performance of a benchmark index that measures the investment return of stocks of companies located in developed and emerging markets around the world. The fund employs an indexing investment approach designed to track the performance of the FTSE Global All Cap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</si>
  <si>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VTC</t>
  </si>
  <si>
    <t>Vanguard Total Corporate Bond ETF</t>
  </si>
  <si>
    <t>VTC.O</t>
  </si>
  <si>
    <t>VTC:US</t>
  </si>
  <si>
    <t>68.58 - 94.93</t>
  </si>
  <si>
    <t>92206C573</t>
  </si>
  <si>
    <t>US92206C5739</t>
  </si>
  <si>
    <t>The investment seeks to track the performance of a broad market-weighted corporate bond index. The fund is a fund of funds and employs an indexing investment approach designed to track the performance of the Bloomberg Barclays U.S. Corporate Bond Index which measures the investment-grade fixed-rate taxable corporate bond market. The index includes U.S. dollar-denominated securities that are publicly issued by industrial utility and financial issuers.</t>
  </si>
  <si>
    <t>Vanguard Tax-Exempt Bond ETF</t>
  </si>
  <si>
    <t>VTEB.K</t>
  </si>
  <si>
    <t>VTEB:US</t>
  </si>
  <si>
    <t>44.00 - 55.41</t>
  </si>
  <si>
    <t>US9229077469</t>
  </si>
  <si>
    <t>The investment seeks to track the Standard &amp; Poor s National AMT-Free Municipal Bond Index which measures the performance of the investment-grade segment of the U.S. municipal bond market. This index includes municipal bonds from issuers that are primarily state or local governments or agencies whose interest is exempt from U.S. federal income taxes and the federal alternative minimum tax (AMT). All of the fund s investments will be selected through the sampling process and at least 80% of the fund s assets will be invested in securities held in the index.</t>
  </si>
  <si>
    <t>Vanguard Russell 3000 ETF</t>
  </si>
  <si>
    <t>VTHR.O</t>
  </si>
  <si>
    <t>VTHR:US</t>
  </si>
  <si>
    <t>97.77 - 167.07</t>
  </si>
  <si>
    <t>92206C599</t>
  </si>
  <si>
    <t>US92206C5994</t>
  </si>
  <si>
    <t>The investment seeks to track the performance of a benchmark index that measures the investment return of the broad U.S. stock market. The fund employs an indexing investment approach designed to track the performance of the Russell 3000   Index which represents approximately 98% of the U.S. equity market and comprises the 3000 largest companies in the United States. The Advisor attempts to replicate the target index by investing all or substantially all of its assets in the stocks that make up the index holding each stock in approximately the same proportion as its weighting in the index.</t>
  </si>
  <si>
    <t>VTI:US</t>
  </si>
  <si>
    <t>109.49 - 187.52</t>
  </si>
  <si>
    <t>US9229087690</t>
  </si>
  <si>
    <t>The investment seeks to track the performance of a benchmark index that measures the investment return of the overall stock market. The fund employs an indexing investment approach designed to track the performance of the CRSP US Total Market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</si>
  <si>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Vanguard Short-Term Infl-Prot Secs ETF</t>
  </si>
  <si>
    <t>VTIP.O</t>
  </si>
  <si>
    <t>VTIP:US</t>
  </si>
  <si>
    <t>46.38 - 51.50</t>
  </si>
  <si>
    <t>US9220208055</t>
  </si>
  <si>
    <t>The investment seeks to track the performance of the Bloomberg Barclays U.S. Treasury Inflation-Protected Securities (TIPS) 0-5 Year Index. The index is a market-capitalization-weighted index that includes all inflation-protected public obligations issued by the U.S. Treasury with remaining maturities of less than 5 years. The manager attempts to replicate the target index by investing all or substantially all of its assets in the securities that make up the index holding each security in approximately the same proportion as its weighting in the index.</t>
  </si>
  <si>
    <t>VTV:US</t>
  </si>
  <si>
    <t>75.55 - 121.71</t>
  </si>
  <si>
    <t>US9229087443</t>
  </si>
  <si>
    <t>The investment seeks to track the performance of a benchmark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</si>
  <si>
    <t>Vanguard Russell 2000 Growth ETF</t>
  </si>
  <si>
    <t>VTWG.O</t>
  </si>
  <si>
    <t>VTWG:US</t>
  </si>
  <si>
    <t>94.30 - 185.63</t>
  </si>
  <si>
    <t>92206C623</t>
  </si>
  <si>
    <t>US92206C6232</t>
  </si>
  <si>
    <t>The investment seeks to track the performance of a benchmark index that measures the investment return of small-capitalization growth stocks in the United States. The fund employs an indexing investment approach designed to track the performance of the Russell 2000   Growth Index. The index is designed to measure the performance of small-capitalization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</si>
  <si>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2000 ETF</t>
  </si>
  <si>
    <t>VTWO.O</t>
  </si>
  <si>
    <t>VTWO:US</t>
  </si>
  <si>
    <t>76.92 - 143.05</t>
  </si>
  <si>
    <t>92206C664</t>
  </si>
  <si>
    <t>US92206C6646</t>
  </si>
  <si>
    <t>The investment seeks to track the performance of a benchmark index that measures the investment return of small-capitalization stocks in the United States. The fund employs an indexing investment approach designed to track the performance of the Russell 2000   Index. The index is designed to measure the performance of small-capitalization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</si>
  <si>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2000 Value ETF</t>
  </si>
  <si>
    <t>VTWV.O</t>
  </si>
  <si>
    <t>VTWV:US</t>
  </si>
  <si>
    <t>60.58 - 113.24</t>
  </si>
  <si>
    <t>92206C649</t>
  </si>
  <si>
    <t>US92206C6497</t>
  </si>
  <si>
    <t>The investment seeks to track the performance of a benchmark index that measures the investment return of small-capitalization value stocks in the United States. The fund employs an indexing investment approach designed to track the performance of the Russell 2000   Value Index. The index is designed to measure the performance of small-capitalization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</si>
  <si>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VUG:US</t>
  </si>
  <si>
    <t>133.57 - 247.78</t>
  </si>
  <si>
    <t>US9229087369</t>
  </si>
  <si>
    <t>The investment seeks to track the performance of a benchmark index that measures the investment return of the CRSP US Large Cap Growth Index. The fund employs an indexing investment approach designed to track the performance of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 The fund is non-diversified.</t>
  </si>
  <si>
    <t>Vident Core US Equity</t>
  </si>
  <si>
    <t>VUSE.K</t>
  </si>
  <si>
    <t>VUSE:US</t>
  </si>
  <si>
    <t>18.99 - 33.80</t>
  </si>
  <si>
    <t>26922A503</t>
  </si>
  <si>
    <t>US26922A5039</t>
  </si>
  <si>
    <t>The investment seeks to track the performance before fees and expenses of the Vident Core U.S. Stock IndexTM (the "index"). Under normal circumstances at least 80% of the fund s total assets (exclusive of collateral held from securities lending) will be invested in the component securities of the index. The underlying index is a rules-based systematic strategy index comprised of equity securities of issuers domiciled and traded in the United States.</t>
  </si>
  <si>
    <t>Vanguard Large-Cap ETF</t>
  </si>
  <si>
    <t>VV:US</t>
  </si>
  <si>
    <t>100.90 - 170.06</t>
  </si>
  <si>
    <t>US9229086379</t>
  </si>
  <si>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</si>
  <si>
    <t>VWID</t>
  </si>
  <si>
    <t>Virtus WMC International Dividend ETF</t>
  </si>
  <si>
    <t>VWID.K</t>
  </si>
  <si>
    <t>VWID:US</t>
  </si>
  <si>
    <t>24.81 - 24.81</t>
  </si>
  <si>
    <t>26923G848</t>
  </si>
  <si>
    <t>US26923G8481</t>
  </si>
  <si>
    <t>The investment seeks capital appreciation. The fund is an actively managed exchange-traded fund ("ETF") that the Adviser seeks to achieve its objective by attempting to generate a higher dividend yield than is generally provided by equity markets in developed ex-U.S. countries over a full market cycle within a framework that attempts to manage portfolio risk. It invests primarily in equity securities of foreign issuers of any market capitalization. The principal types of equity securities in which the fund invests are common and preferred stock ADRs GDRs and REITs.</t>
  </si>
  <si>
    <t>Vanguard FTSE Emerging Markets ETF</t>
  </si>
  <si>
    <t>VWO:US</t>
  </si>
  <si>
    <t>29.96 - 48.43</t>
  </si>
  <si>
    <t>US9220428588</t>
  </si>
  <si>
    <t>The investment seeks to track the performance of a benchmark index that measures the investment return of stocks issued by companies located in emerging market countries. The fund employs an indexing investment approach designed to track the performance of the FTSE Emerging Markets All Cap China A Inclusion Index. It invests by sampling the index meaning that it holds a broadly diversified collection of securities that in the aggregate approximates the index in terms of key characteristics.</t>
  </si>
  <si>
    <t>Vanguard Emerging Mkts Govt Bd ETF</t>
  </si>
  <si>
    <t>VWOB.O</t>
  </si>
  <si>
    <t>VWOB:US</t>
  </si>
  <si>
    <t>60.02 - 83.37</t>
  </si>
  <si>
    <t>US9219468850</t>
  </si>
  <si>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 s investments will be selected through the sampling process and under normal circumstances at least 80% of the fund s assets will be invested in bonds included in the index. It is non-diversified.</t>
  </si>
  <si>
    <t>Vanguard Extended Market ETF</t>
  </si>
  <si>
    <t>VXF:US</t>
  </si>
  <si>
    <t>74.19 - 146.60</t>
  </si>
  <si>
    <t>US9229086528</t>
  </si>
  <si>
    <t>The investment seeks to track a benchmark index that measures the investment return of small- and mid-capitalization stocks. The fund employs an indexing investment approach designed to track the performance of S&amp;P Completion Index a broadly diversified index of stocks of small and mid-size U.S. companies. It invests by sampling the index meaning that it holds a broadly diversified collection of securities that in the aggregate approximates the full index in terms of key characteristics. These characteristics include industry weightings and market capitalization as well as certain financial measures such as price/earnings ratio and dividend yield.</t>
  </si>
  <si>
    <t>Vanguard Total International Stock ETF</t>
  </si>
  <si>
    <t>VXUS.O</t>
  </si>
  <si>
    <t>VXUS:US</t>
  </si>
  <si>
    <t>36.42 - 57.09</t>
  </si>
  <si>
    <t>US9219097683</t>
  </si>
  <si>
    <t>The investment seeks to track the performance of a benchmark index that measures the investment return of stocks issued by companies located in developed and emerging markets excluding the United States. The fund employs an indexing investment approach designed to track the performance of the FTSE Global All Cap ex US Index a float-adjusted market-capitalization-weighted index designed to measure equity market performance of companies located in developed and emerging markets excluding the United States. It invests all or substantially all of its assets in the common stocks included in its target index.</t>
  </si>
  <si>
    <t>Vanguard High Dividend Yield ETF</t>
  </si>
  <si>
    <t>VYM:US</t>
  </si>
  <si>
    <t>60.07 - 94.86</t>
  </si>
  <si>
    <t>US9219464065</t>
  </si>
  <si>
    <t>The investment seeks to track the performance of a benchmark index that measures the investment return of common stocks of companies that are characterized by high dividend yield. The fund employs an indexing investment approach designed to track the performance of the FTSE High Dividend Yield Index which consists of common stocks of companies that pay dividends that generally are higher than average. The adviser attempts to replicate the target index by investing all or substantially all of its assets in the stocks that make up the index holding each stock in approximately the same proportion as its weighting in the index.</t>
  </si>
  <si>
    <t>Vanguard Intl Hi Div Yld Idx ETF</t>
  </si>
  <si>
    <t>VYMI.O</t>
  </si>
  <si>
    <t>VYMI:US</t>
  </si>
  <si>
    <t>39.33 - 64.70</t>
  </si>
  <si>
    <t>US9219467944</t>
  </si>
  <si>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</si>
  <si>
    <t>WANT</t>
  </si>
  <si>
    <t>Direxion Daily Cnsmr Discret Bull 3X ETF</t>
  </si>
  <si>
    <t>WANT.K</t>
  </si>
  <si>
    <t>WANT:US</t>
  </si>
  <si>
    <t>7.52 - 48.00</t>
  </si>
  <si>
    <t>25459Y801</t>
  </si>
  <si>
    <t>US25459Y8012</t>
  </si>
  <si>
    <t>The investment seeks daily investment results before fees and expenses of 300% of the daily performance of the Consumer Discretionary Select Sector Index. The fund under normal circumstances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provided by S&amp;P Dow Jones Indices (the "index provider") and includes domestic companies from the consumer discretionary sector. It is non-diversified.</t>
  </si>
  <si>
    <t>WBI BullBear Rising Income 3000 ETF</t>
  </si>
  <si>
    <t>WBIE.K</t>
  </si>
  <si>
    <t>WBIE:US</t>
  </si>
  <si>
    <t>24.83 - 29.59</t>
  </si>
  <si>
    <t>00400R502</t>
  </si>
  <si>
    <t>US00400R5028</t>
  </si>
  <si>
    <t>The investment seeks long-term capital appreciation and the potential for current income while also seeking to protect principal during unfavorable market conditions. The fund will seek to invest in the equity securities of small-capitalization mid-capitalization and large capitalization domestic and foreign companies that the sub-advisor to the fund and an affiliate of the advisor believes display attractive prospects for growth in a company s intrinsic value and in other tactical investment opportunities. It may invest up to 50% of its net assets in the securities of issuers in emerging markets.</t>
  </si>
  <si>
    <t>WBI BullBear Value 3000 ETF</t>
  </si>
  <si>
    <t>WBIF.K</t>
  </si>
  <si>
    <t>WBIF:US</t>
  </si>
  <si>
    <t>24.44 - 28.60</t>
  </si>
  <si>
    <t>00400R601</t>
  </si>
  <si>
    <t>US00400R6018</t>
  </si>
  <si>
    <t>WBI BullBear Yield 3000 ETF</t>
  </si>
  <si>
    <t>WBIG.K</t>
  </si>
  <si>
    <t>WBIG:US</t>
  </si>
  <si>
    <t>21.59 - 24.95</t>
  </si>
  <si>
    <t>00400R700</t>
  </si>
  <si>
    <t>US00400R7008</t>
  </si>
  <si>
    <t>WBI BullBear Global Income ETF</t>
  </si>
  <si>
    <t>WBII.K</t>
  </si>
  <si>
    <t>WBII:US</t>
  </si>
  <si>
    <t>20.71 - 25.94</t>
  </si>
  <si>
    <t>00400R874</t>
  </si>
  <si>
    <t>US00400R8741</t>
  </si>
  <si>
    <t>The investment seeks current income with the potential for long-term capital appreciation while also seeking to protect principal during unfavorable market conditions. Under normal market conditions the fund will invest at least 80% of its net assets plus the amount of any borrowings for investment purposes in income-producing debt and equity securities of foreign and domestic issuers including the securities of foreign and domestic corporate and government entities.</t>
  </si>
  <si>
    <t>WBI BullBear Quality 3000 ETF</t>
  </si>
  <si>
    <t>WBIL.K</t>
  </si>
  <si>
    <t>WBIL:US</t>
  </si>
  <si>
    <t>24.54 - 28.62</t>
  </si>
  <si>
    <t>00400R809</t>
  </si>
  <si>
    <t>US00400R8097</t>
  </si>
  <si>
    <t>WBIN</t>
  </si>
  <si>
    <t>WBI BullBear Trend Switch US TR ETF</t>
  </si>
  <si>
    <t>WBIN.K</t>
  </si>
  <si>
    <t>WBIN:US</t>
  </si>
  <si>
    <t>14.41 - 20.52</t>
  </si>
  <si>
    <t>00400R833</t>
  </si>
  <si>
    <t>US00400R8337</t>
  </si>
  <si>
    <t>The investment seeks current income with the potential for long-term capital appreciation while also seeking to protect principal during unfavorable market conditions. The fund will seek to invest in U.S. fixed income securities the sub-advisor to the fund and an affiliate of the advisor believes display attractive prospects for current income with the potential for long-term capital appreciation under then current market conditions.</t>
  </si>
  <si>
    <t>WBIT</t>
  </si>
  <si>
    <t>WBI BullBear Trend Switch US 3000 TR ETF</t>
  </si>
  <si>
    <t>WBIT.K</t>
  </si>
  <si>
    <t>WBIT:US</t>
  </si>
  <si>
    <t>15.00 - 21.31</t>
  </si>
  <si>
    <t>00400R841</t>
  </si>
  <si>
    <t>US00400R8410</t>
  </si>
  <si>
    <t>The investment seeks current income with the potential for long-term capital appreciation while also seeking to protect principal during unfavorable market conditions. The fund uses a rules-based methodology to implement a systematic strategy that directs exposure to either (i) U.S. large medium-sized and small capitalization equity securities or (ii) U.S. fixed income securities that the Sub-Advisor believes display attractive prospects for current income with the potential for long-term capital appreciation under then current market conditions.</t>
  </si>
  <si>
    <t>WBIY</t>
  </si>
  <si>
    <t>WBI Power FactorÂ® High Dividend ETF</t>
  </si>
  <si>
    <t>WBIY.K</t>
  </si>
  <si>
    <t>WBIY:US</t>
  </si>
  <si>
    <t>13.30 - 26.94</t>
  </si>
  <si>
    <t>00400R858</t>
  </si>
  <si>
    <t>US00400R8584</t>
  </si>
  <si>
    <t>The investment seeks to provide investment results that correspond to the price and yield of its underlying index the Solactive Power Factor    High Dividend Index. Under normal circumstances the fund will invest at least 80% of its total assets in the securities of the underlying index. The underlying index is designed to select securities from the Solactive US Broad Market Index that exhibit certain yield and fundamental value characteristics. The parent index includes large mid- and small-cap securities listed in the U.S. including approximately the 3000 largest U.S. companies that are selected and weighted according to free float market capitalization.</t>
  </si>
  <si>
    <t>WBND</t>
  </si>
  <si>
    <t>Western Asset Total Return ETF</t>
  </si>
  <si>
    <t>WBND.O</t>
  </si>
  <si>
    <t>WBND:US</t>
  </si>
  <si>
    <t>23.01 - 28.85</t>
  </si>
  <si>
    <t>52468L810</t>
  </si>
  <si>
    <t>US52468L8101</t>
  </si>
  <si>
    <t>The investment seeks to maximize total return consistent with prudent investment management and liquidity needs. Under normal market conditions the fund will seek its investment objective by investing at least 80% of its assets in a portfolio comprised of fixed income securities debt instruments derivatives equity securities of any type acquired in reorganizations of issuers of fixed income securities or debt instruments ("work out securities") non-convertible preferred securities warrants cash and cash equivalents foreign currencies and exchange-traded funds ("ETFs") that provide exposure to these investments.</t>
  </si>
  <si>
    <t>WCLD</t>
  </si>
  <si>
    <t>WisdomTree Cloud Computing ETF</t>
  </si>
  <si>
    <t>WCLD.O</t>
  </si>
  <si>
    <t>WCLD:US</t>
  </si>
  <si>
    <t>18.99 - 48.34</t>
  </si>
  <si>
    <t>97717Y691</t>
  </si>
  <si>
    <t>US97717Y6914</t>
  </si>
  <si>
    <t>The investment seeks to track the price and yield performance before fees and expenses of the BVP Nasdaq Emerging Cloud Index.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track the performance of emerging public companies primarily involved in providing cloud computing software and services to their customers. It is non-diversified.</t>
  </si>
  <si>
    <t>SPDRÂ® S&amp;P Global Dividend ETF</t>
  </si>
  <si>
    <t>WDIV.K</t>
  </si>
  <si>
    <t>WDIV:US</t>
  </si>
  <si>
    <t>40.83 - 72.20</t>
  </si>
  <si>
    <t>78463X459</t>
  </si>
  <si>
    <t>US78463X4593</t>
  </si>
  <si>
    <t>The investment seeks to provide investment results that before fees and expenses correspond generally to the total return of the S&amp;P Global Dividend Aristocrats Index. The fund generally invests substantially all but at least 80% of its total assets in the securities comprising the index and in depositary receipts based on securities comprising the index. The index is designed to measure the performance of high dividend-yield companies included in the S&amp;P Global BMI that have followed a managed-dividends policy of increasing or stable dividends for at least ten consecutive years.</t>
  </si>
  <si>
    <t>WDSSF</t>
  </si>
  <si>
    <t>WDSSF.PK</t>
  </si>
  <si>
    <t>WDSSF:US</t>
  </si>
  <si>
    <t>18.95 - 28.65</t>
  </si>
  <si>
    <t>WDTRF</t>
  </si>
  <si>
    <t>WDTRF.PK</t>
  </si>
  <si>
    <t>WDTRF:US</t>
  </si>
  <si>
    <t>17.69 - 17.69</t>
  </si>
  <si>
    <t>Teucrium Wheat ETF</t>
  </si>
  <si>
    <t>WEAT.K</t>
  </si>
  <si>
    <t>WEAT:US</t>
  </si>
  <si>
    <t>4.85 - 6.16</t>
  </si>
  <si>
    <t>88166A508</t>
  </si>
  <si>
    <t>US88166A5083</t>
  </si>
  <si>
    <t>The investment seeks for changes in the Shares    NAV to reflect the daily changes of the price of wheat for future delivery as measured by the Teucrium Wheat Index. The fund seeks to achieve its investment objective by investing under normal market conditions in Benchmark Component Futures Contracts. Under normal market conditions the manager expects that 100% of the fund   s assets will be used to trade Wheat Futures Contracts and invest in cash and cash equivalents.</t>
  </si>
  <si>
    <t>WEBL</t>
  </si>
  <si>
    <t>Direxion Daily Dow Jones Int Bl 3X ETF</t>
  </si>
  <si>
    <t>WEBL.K</t>
  </si>
  <si>
    <t>WEBL:US</t>
  </si>
  <si>
    <t>9.33 - 65.88</t>
  </si>
  <si>
    <t>25460E364</t>
  </si>
  <si>
    <t>US25460E3642</t>
  </si>
  <si>
    <t>The investment seeks daily investment results before fees and expenses of 300% of the daily performance of the Dow Jones Internet Composite Index. The fund under normal circumstances invests at least 80% of its net assets (plus borrowing for investment purposes) in financial instruments that track the index and other financial instruments that provide daily leveraged exposure to the index or to ETFs that track the index. The index includes companies that generate at least 50% of their annual sales/revenue from the internet as determined by the index provider. It is non-diversified.</t>
  </si>
  <si>
    <t>WEBS</t>
  </si>
  <si>
    <t>Direxion Daily Dow Jones Int Br 3X ETF</t>
  </si>
  <si>
    <t>WEBS.K</t>
  </si>
  <si>
    <t>WEBS:US</t>
  </si>
  <si>
    <t>32.30 - 479.30</t>
  </si>
  <si>
    <t>25460G666</t>
  </si>
  <si>
    <t>US25460G6668</t>
  </si>
  <si>
    <t>The investment seeks daily investment results before fees and expenses of 300% of the inverse (or opposite) of the daily performance of the Dow Jones Internet Composite Index. The fund under normal circumstances invests in swap agreements futures contracts short positions or other financial instruments that in combination provide inverse (opposite) or short leveraged exposure to the index equal to at least 80% of the fund s net assets. The index includes companies that generate at least 50% of their annual sales/revenue from the internet as determined by the index provider. It is non-diversified.</t>
  </si>
  <si>
    <t>WFH</t>
  </si>
  <si>
    <t>Direxion Work From Home ETF</t>
  </si>
  <si>
    <t>WFH:US</t>
  </si>
  <si>
    <t>49.20 - 59.52</t>
  </si>
  <si>
    <t>25460G773</t>
  </si>
  <si>
    <t>US25460G7732</t>
  </si>
  <si>
    <t>The investment seeks investment results before fees and expenses that track the Solactive Remote Work Index (the    index   ). The fund under normal circumstances invests at least 80% of its assets in the securities that comprise the index. The index is comprised of 40 companies that provide products and services in one of the following industries that facilitate the ability of people to work from home: remote communications cyber security online project and document management and cloud computing technologies (   WFH Industries   ). The fund is non-diversified.</t>
  </si>
  <si>
    <t>WisdomTree US Hi Yld Corp Bd</t>
  </si>
  <si>
    <t>WFHY.K</t>
  </si>
  <si>
    <t>WFHY:US</t>
  </si>
  <si>
    <t>40.02 - 52.52</t>
  </si>
  <si>
    <t>97717X172</t>
  </si>
  <si>
    <t>US97717X1726</t>
  </si>
  <si>
    <t>The investment seeks to track the price and yield performance before fees and expenses of the WisdomTree U.S. High Yield Corporate Bond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non-investment-grade corporate bond market that are deemed to have favorable fundamental and income characteristics. The fund is non-diversified.</t>
  </si>
  <si>
    <t>WisdomTree US Corporate Bond</t>
  </si>
  <si>
    <t>WFIG.K</t>
  </si>
  <si>
    <t>WFIG:US</t>
  </si>
  <si>
    <t>43.57 - 56.38</t>
  </si>
  <si>
    <t>97717X198</t>
  </si>
  <si>
    <t>US97717X1981</t>
  </si>
  <si>
    <t>The investment seeks to track the price and yield performance before fees and expenses of the WisdomTree U.S. Corporate Bond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investment grade corporate bond market that are deemed to have favorable fundamental and income characteristics. The fund is non-diversified.</t>
  </si>
  <si>
    <t>WINC</t>
  </si>
  <si>
    <t>Western Asset Short Duration Inc ETF</t>
  </si>
  <si>
    <t>WINC.O</t>
  </si>
  <si>
    <t>WINC:US</t>
  </si>
  <si>
    <t>21.13 - 27.49</t>
  </si>
  <si>
    <t>52468L786</t>
  </si>
  <si>
    <t>US52468L7863</t>
  </si>
  <si>
    <t>The investment seeks current income. Under normal market conditions the fund invests at least 80% of its net assets plus borrowings for investment purposes in "investment grade" fixed income securities. Corporate debt securities including notes bonds debentures and commercial paper are fixed income securities usually issued by businesses to finance their operations. These securities may be secured or unsecured may be issued by U.S. or foreign entities and may carry variable or floating rates of interest.</t>
  </si>
  <si>
    <t>SPDRÂ® FTSE Intl Govt Infl-Protd Bd ETF</t>
  </si>
  <si>
    <t>WIP:US</t>
  </si>
  <si>
    <t>43.50 - 55.82</t>
  </si>
  <si>
    <t>78464A490</t>
  </si>
  <si>
    <t>US78464A4904</t>
  </si>
  <si>
    <t>The investment seeks to provide investment results that before fees and expenses correspond generally to the price and yield performance of the FTSE International Inflation-Linked Securities Select Index. The fund generally invests substantially all but at least 80% of its total assets in the securities comprising the index and in securities that the Adviser determines have economic characteristics. The index is designed to measure the total return performance of inflation-linked bonds outside the United States with fixed-rate coupon payments that are linked to an inflation index. It is non-diversified.</t>
  </si>
  <si>
    <t>WISSF</t>
  </si>
  <si>
    <t>WISSF.PK</t>
  </si>
  <si>
    <t>WISSF:US</t>
  </si>
  <si>
    <t>98.93 - 98.93</t>
  </si>
  <si>
    <t>WIZ</t>
  </si>
  <si>
    <t>Alpha Architect Merlyn.AI Bl-Rdr B-F ETF</t>
  </si>
  <si>
    <t>WIZ:US</t>
  </si>
  <si>
    <t>17.93 - 33.80</t>
  </si>
  <si>
    <t>02072L706</t>
  </si>
  <si>
    <t>US02072L7064</t>
  </si>
  <si>
    <t>The investment seeks to track the total return performance before fees and expenses of the MAI Bull-Rider Bear-Fighter Index. The index uses a proprietary market risk indicator that seeks to determine whether U.S. equity markets appear to be in an advancing market or appear to have an elevated risk of market decline. Under normal circumstances at least 80% of the fund s total assets (exclusive of collateral held from securities lending) will be invested in the component securities of the index. It is non-diversified.</t>
  </si>
  <si>
    <t>WLDR</t>
  </si>
  <si>
    <t>Affinity World Leaders Equity ETF</t>
  </si>
  <si>
    <t>WLDR.K</t>
  </si>
  <si>
    <t>WLDR:US</t>
  </si>
  <si>
    <t>14.13 - 24.56</t>
  </si>
  <si>
    <t>90214Q105</t>
  </si>
  <si>
    <t>US90214Q1058</t>
  </si>
  <si>
    <t>The investment seeks to provide investment results that correspond generally before fees and expenses to the performance of the Thomson Reuters StarMine Affinity World Leaders Index (the "index"). The fund normally invests at least 80% of its net assets (plus any borrowings for investment purposes) in equity securities included in the index. The index is expected to consist of approximately 150 to 250 stocks of companies located in the U.S. and in at least three countries outside of the U.S. and may invest in up to 20 countries. It will be significantly invested in the securities of international companies in addition to securities of U.S. companies.</t>
  </si>
  <si>
    <t>WOMN</t>
  </si>
  <si>
    <t>Impact Shares YWCA Women's Empwrmt ETF</t>
  </si>
  <si>
    <t>WOMN.K</t>
  </si>
  <si>
    <t>WOMN:US</t>
  </si>
  <si>
    <t>16.63 - 28.50</t>
  </si>
  <si>
    <t>45259A100</t>
  </si>
  <si>
    <t>US45259A1007</t>
  </si>
  <si>
    <t>The investment seeks investment results that before fees and expenses track the performance of the Morningstar   Women s Empowerment Index (the "underlying index"). The fund will under normal circumstances invest at least 80% of its total assets plus any borrowings for investment purposes (the "80% basket") in component securities of the underlying index. The underlying index is designed to measure the performance of U.S. large and mid-capitalization companies that are "empowering to women" and to exhibit risk and return characteristics similar to those of the Morningstar US Large-Mid Cap    Index (the "parent index"). The fund is non-diversified.</t>
  </si>
  <si>
    <t>iShares Global Timber &amp; Forestry ETF</t>
  </si>
  <si>
    <t>WOOD.O</t>
  </si>
  <si>
    <t>WOOD:US</t>
  </si>
  <si>
    <t>39.55 - 70.51</t>
  </si>
  <si>
    <t>US4642881746</t>
  </si>
  <si>
    <t>The investment seeks to track the investment results of the S&amp;P Global Timber &amp; Forestry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is comprised of approximately 25 of the largest publicly-traded companies engaged in the ownership management or upstream supply chain of forests and timberlands. The fund is non-diversified.</t>
  </si>
  <si>
    <t>iShares International Dev Prpty ETF</t>
  </si>
  <si>
    <t>WPS:US</t>
  </si>
  <si>
    <t>23.31 - 39.86</t>
  </si>
  <si>
    <t>US4642884229</t>
  </si>
  <si>
    <t>The investment seeks to track the investment results of the S&amp;P Developed ex-U.S. Property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a free float-adjusted market capitalization-weighted index that defines and measures the investable universe of publicly-traded property companies domiciled in developed countries outside of the U.S.</t>
  </si>
  <si>
    <t>WSDMF</t>
  </si>
  <si>
    <t>WSDMF.PK</t>
  </si>
  <si>
    <t>WSDMF:US</t>
  </si>
  <si>
    <t>18.35 - 18.35</t>
  </si>
  <si>
    <t>WSEMF</t>
  </si>
  <si>
    <t>WSEMF.PK</t>
  </si>
  <si>
    <t>WSEMF:US</t>
  </si>
  <si>
    <t>18.93 - 18.93</t>
  </si>
  <si>
    <t>WSEZF</t>
  </si>
  <si>
    <t>WSEZF.PK</t>
  </si>
  <si>
    <t>WSEZF:US</t>
  </si>
  <si>
    <t>HK2827039002</t>
  </si>
  <si>
    <t>WTIPF</t>
  </si>
  <si>
    <t>WTIPF.PK</t>
  </si>
  <si>
    <t>WTIPF:US</t>
  </si>
  <si>
    <t>18.08 - 18.08</t>
  </si>
  <si>
    <t>WTMF</t>
  </si>
  <si>
    <t>WisdomTree Managed Futures Strategy ETF</t>
  </si>
  <si>
    <t>WTMF.K</t>
  </si>
  <si>
    <t>WTMF:US</t>
  </si>
  <si>
    <t>34.39 - 37.80</t>
  </si>
  <si>
    <t>97717W125</t>
  </si>
  <si>
    <t>US97717W1255</t>
  </si>
  <si>
    <t>The investment seeks to provide investors with positive total returns in rising or falling markets. The fund normally invests at least 80% of its net assets plus the amount of any borrowings for investment purposes in "managed futures". It is an actively managed exchange traded fund ("ETF") that seeks to achieve positive total returns in rising or falling markets that are not directly correlated to broad market equity or fixed income returns. The fund is managed using a quantitative rules-based strategy designed to provide returns that correspond to the performance of the WisdomTree Managed Futures Index. It is non-diversified.</t>
  </si>
  <si>
    <t>WUGI</t>
  </si>
  <si>
    <t>Esoterica NextG Economy ETF</t>
  </si>
  <si>
    <t>WUGI.K</t>
  </si>
  <si>
    <t>WUGI:US</t>
  </si>
  <si>
    <t>24.38 - 49.63</t>
  </si>
  <si>
    <t>US2965821091</t>
  </si>
  <si>
    <t>The investment seeks capital appreciation. The fund is an actively-managed ETF that will invest under normal circumstances at least 80% of its total assets in domestic and foreign equity securities of companies whose economic fortunes are significantly tied to the fifth generation digital cellular network technology ("5G") enabled digital economy including companies involved in the production of 5G technology and companies that may benefit from the use of 5G. The fund is non-diversified.</t>
  </si>
  <si>
    <t>WWJD</t>
  </si>
  <si>
    <t>Inspire International ESG ETF</t>
  </si>
  <si>
    <t>WWJD.K</t>
  </si>
  <si>
    <t>WWJD:US</t>
  </si>
  <si>
    <t>17.49 - 31.00</t>
  </si>
  <si>
    <t>66538H419</t>
  </si>
  <si>
    <t>US66538H4193</t>
  </si>
  <si>
    <t>The investment seeks to replicate investment results that generally correspond before fees and expenses to the performance of the Inspire Global Hope ex-US Index. The fund generally will invest at least 80% of its total assets in the component securities of the Inspire Global Hope ex-US Index. The index provider selects foreign (including emerging markets) equity securities from a global universe of publicly traded equity securities of foreign and emerging market companies with a market capitalization of $5 billion U.S. Dollars or greater and which have an Inspire Impact Score   of zero or higher.</t>
  </si>
  <si>
    <t>SPDRÂ® S&amp;P Aerospace &amp; Defense ETF</t>
  </si>
  <si>
    <t>XAR:US</t>
  </si>
  <si>
    <t>60.27 - 119.48</t>
  </si>
  <si>
    <t>78464A631</t>
  </si>
  <si>
    <t>US78464A6313</t>
  </si>
  <si>
    <t>The investment seeks to provide investment results that before fees and expenses correspond generally to the total return performance of the S&amp;P Aerospace &amp; Defense Select Industry Index. In seeking to track the performance of the S&amp;P Aerospace &amp; Defense Select Industry Index (the "index") the fund employs a sampling strategy. It generally invests substantially all but at least 80% of its total assets in the securities comprising the index. The index represents the aerospace and defense segment of the S&amp;P Total Market Index ("S&amp;P TMI").</t>
  </si>
  <si>
    <t>SPDRÂ® S&amp;P Biotech ETF</t>
  </si>
  <si>
    <t>XBI:US</t>
  </si>
  <si>
    <t>62.94 - 126.00</t>
  </si>
  <si>
    <t>78464A870</t>
  </si>
  <si>
    <t>US78464A8707</t>
  </si>
  <si>
    <t>The investment seeks to provide investment results that before fees and expenses correspond generally to the total return performance of the S&amp;P Biotechnology Select Industry Index derived from the biotechnology segment of a U.S. total market composite index. In seeking to track the performance of the S&amp;P Biotechnology Select Industry Index (the "index") the fund employs a sampling strategy. It generally invests substantially all but at least 80% of its total assets in the securities comprising the index. The index represents the biotechnology segment of the S&amp;P Total Market Index ("S&amp;P TMI").</t>
  </si>
  <si>
    <t>XDIV</t>
  </si>
  <si>
    <t>Metaurus US Equity Ex-Dividend 2027</t>
  </si>
  <si>
    <t>XDIV.K</t>
  </si>
  <si>
    <t>XDIV:US</t>
  </si>
  <si>
    <t>45.76 - 80.13</t>
  </si>
  <si>
    <t>59140L209</t>
  </si>
  <si>
    <t>US59140L2097</t>
  </si>
  <si>
    <t>The investment seeks investment results that before fees and expenses correspond to the performance of the Metaurus   U.S. Cumulative Dividends Index-Series 2027 Index. The manager intends to replicate the returns of SPY through owning long positions in quarterly S&amp;P 500 Index futures contracts traded on the CME rather than shares of SPDR S&amp;P 500 ETF. Additionally the manager intends to track the performance of the Solactive Ex-Dividend Index by selling annual S&amp;P 500 Dividend Futures Contracts out to the maturity date of the fund.</t>
  </si>
  <si>
    <t>XJH</t>
  </si>
  <si>
    <t>iSharesÂ® ESG Screened S&amp;P Mid-Cap ETF</t>
  </si>
  <si>
    <t>XJH:US</t>
  </si>
  <si>
    <t>25.00 - 29.34</t>
  </si>
  <si>
    <t>46436E551</t>
  </si>
  <si>
    <t>US46436E5511</t>
  </si>
  <si>
    <t>The investment seeks to track the investment results of an index composed of mid-capitalization U.S. equities while applying screens for company involvement in controversies and controversial business activities. The fund seeks to track the investment results of the S&amp;P MidCap 400 Sustainability Screened Index which measures the performance of the mid-capitalization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</si>
  <si>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XJR</t>
  </si>
  <si>
    <t>iSharesÂ® ESG Screened S&amp;P Small-Cap ETF</t>
  </si>
  <si>
    <t>XJR:US</t>
  </si>
  <si>
    <t>24.87 - 29.93</t>
  </si>
  <si>
    <t>46436E544</t>
  </si>
  <si>
    <t>US46436E5446</t>
  </si>
  <si>
    <t>The investment seeks to track the investment results of an index composed of small-capitalization U.S. equities while applying screens for company involvement in controversies and controversial business activities. The fund seeks to track the investment results of the S&amp;P SmallCap 600 Sustainability Screened Index which measures the performance of the small-capitalization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</si>
  <si>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XVV</t>
  </si>
  <si>
    <t>iSharesÂ® ESG Screened S&amp;P 500 ETF</t>
  </si>
  <si>
    <t>XVV:US</t>
  </si>
  <si>
    <t>24.92 - 28.46</t>
  </si>
  <si>
    <t>46436E569</t>
  </si>
  <si>
    <t>US46436E5693</t>
  </si>
  <si>
    <t>The investment seeks to track the investment results of an index composed of large-capitalization U.S. equities while applying screens for company involvement in controversies and controversial business activities. The fund seeks to track the investment results of the S&amp;P 500 Sustainability Screened Index which measures the performance of the large-capitalization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</si>
  <si>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Global X S&amp;P 500Â® Covered Call ETF</t>
  </si>
  <si>
    <t>XYLD.K</t>
  </si>
  <si>
    <t>XYLD:US</t>
  </si>
  <si>
    <t>33.92 - 50.88</t>
  </si>
  <si>
    <t>The investment seeks investment results that before fees and expenses generally correspond to the performance of the CBOE S&amp;P 500 BuyWrite Index. The fund invests at least 80% of its total assets in the securities of the underlying index. The underlying index is measures the performance of a theoretical portfolio that holds a portfolio of the stocks included in the S&amp;P 500   Index ("S&amp;P 500 Index") and "writes" (or sells) a succession of one-month at-the-money S&amp;P 500 Index covered call options.</t>
  </si>
  <si>
    <t>XYLG</t>
  </si>
  <si>
    <t>Global X S&amp;P 500Â® Covered Call &amp; Gr ETF</t>
  </si>
  <si>
    <t>XYLG.K</t>
  </si>
  <si>
    <t>XYLG:US</t>
  </si>
  <si>
    <t>24.53 - 26.98</t>
  </si>
  <si>
    <t>37954Y277</t>
  </si>
  <si>
    <t>US37954Y2770</t>
  </si>
  <si>
    <t>The investment seeks to provide investment results that correspond generally to the price and yield performance before fees and expenses of the Cboe S&amp;P 500 Half BuyWrite Index ("underlying index"). The fund invests at least 80% of its total assets in the securities of the underlying index. The underlying index measures the performance of a theoretical portfolio that holds a portfolio of the stocks included in the S&amp;P 500   Index (the "reference index") and "writes" (or sells) a succession of one-month at-the-money covered call options on the reference index. It generally will use a replication strategy. The fund is non-diversified.</t>
  </si>
  <si>
    <t>YGRN</t>
  </si>
  <si>
    <t>MicroSectorsâ„¢ US Big Oil Inverse ETN</t>
  </si>
  <si>
    <t>YGRN.K</t>
  </si>
  <si>
    <t>YGRN:US</t>
  </si>
  <si>
    <t>42.12 - 104.70</t>
  </si>
  <si>
    <t>US0636797401</t>
  </si>
  <si>
    <t>The investment seeks to reflect an inverse exposure to the performance of the Solactive MicroSectorsTM U.S. Big Oil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</si>
  <si>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YOLO</t>
  </si>
  <si>
    <t>AdvisorShares Pure Cannabis ETF</t>
  </si>
  <si>
    <t>YOLO.K</t>
  </si>
  <si>
    <t>YOLO:US</t>
  </si>
  <si>
    <t>5.65 - 15.16</t>
  </si>
  <si>
    <t>00768Y495</t>
  </si>
  <si>
    <t>US00768Y4952</t>
  </si>
  <si>
    <t>The investment seeks long-term capital appreciation. The fund is an actively managed exchange-traded fund ("ETF") that seeks to achieve its investment objective by investing under normal circumstances at least 80% of its net assets (plus any borrowings for investment purposes) in securities of companies that derive at least 50% of their net revenue from the marijuana and hemp business and in derivatives or other instruments that have economic characteristics similar to such securities. It is non-diversified.</t>
  </si>
  <si>
    <t>Amplify High Income ETF</t>
  </si>
  <si>
    <t>YYY:US</t>
  </si>
  <si>
    <t>9.30 - 18.24</t>
  </si>
  <si>
    <t>US0321088470</t>
  </si>
  <si>
    <t>The investment seeks to provide investment results that before fees and expenses correspond generally to the price and yield performance of the ISE High IncomeTM Index (the "index"). The fund will normally invest at least 80% of its total assets in securities of the index. Because the index is comprised of securities issued by other investment companies the fund operates in a manner that is commonly referred to as a "fund of funds" meaning that it invests its assets in shares of funds included in the index. The index seeks to measure the performance of the top 30 U.S. exchange-listed closed-end funds.</t>
  </si>
  <si>
    <t>ZIG</t>
  </si>
  <si>
    <t>The Acquirers ETF</t>
  </si>
  <si>
    <t>ZIG:US</t>
  </si>
  <si>
    <t>17.19 - 27.79</t>
  </si>
  <si>
    <t>26922A263</t>
  </si>
  <si>
    <t>US26922A2630</t>
  </si>
  <si>
    <t>The investment seeks to track the price and total return performance before fees and expenses of the Acquirer s Index (the "index"). The index is constructed with a 100% net equity exposure (130% long 30% short) composed of the 30 most undervalued fundamentally strong stocks listed in the United States selected from the largest 25% of all stocks. Under normal circumstances at least 80% of the fund s total assets (exclusive of any collateral held from securities lending) will be invested in the component securities of the index. The fund is non-diversified.</t>
  </si>
  <si>
    <t>EXSA.DE:US</t>
  </si>
  <si>
    <t>XETRA - XETRA Delayed Price. Currency in EUR</t>
  </si>
  <si>
    <t>26.56 - 42.83</t>
  </si>
  <si>
    <t>iShares STOXX Europe 600 (DE) is an exchange traded fund (ETF) that aims to track the performance of the STOXX   Europe 600 Index as closely as possible. The ETF invests in physical index securities. The STOXX   Europe 600 Index offers exposure to the 600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</si>
  <si>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invest in gold through shares and have the gold securely stored by the Custodial Sponsor; reflecting the performance of the price of gold less the expenses of the trust   s operations is the secondary consideration. The trust holds London Bars and Physical Gold of other specifications without numismatic value. It receives gold deposited by Authorized Participants in exchange for the creation of Baskets and delivers gold to Authorized Participants in exchange for Baskets surrendered to it for redemption.</t>
  </si>
  <si>
    <t>invest in gold through the shares and be able to take delivery of physical gold in exchange for those shares. The Trust   s secondary objective is for the shares to reflect the performance of the price of gold less the expenses of the Trust   s operations. Each share represents a fractional undivided beneficial interest in the Trust   s net assets. The Trust   s assets consist principally of gold held on the Trust   s behalf in financial institutions for safekeeping.</t>
  </si>
  <si>
    <t>NetAssets_Mn</t>
  </si>
  <si>
    <t>My description</t>
  </si>
  <si>
    <t>Annually</t>
  </si>
  <si>
    <t>Old</t>
  </si>
  <si>
    <t>(blank)</t>
  </si>
  <si>
    <t>Count of CompositeSymbol</t>
  </si>
  <si>
    <t>#N/A</t>
  </si>
  <si>
    <t xml:space="preserve"> investing primarily in equity securities of U.S. companies that the Subadviser believes are priced at a substantial discount to the Subadviser s estimate of fair value. The fund may invest in companies of any market capitalization and in any economic sector including equity securities of foreign companies that trade on U.S. exchanges either directly or through American Depositary Receipts ("ADRs"). It is non-diversified.</t>
  </si>
  <si>
    <t>Healthcare (Cannabis)</t>
  </si>
  <si>
    <t>Consumer</t>
  </si>
  <si>
    <t>Technology (Cyber Sec)</t>
  </si>
  <si>
    <t>Direxion Connected Consumer ETF Reta</t>
  </si>
  <si>
    <t>Technology (Self-driving)</t>
  </si>
  <si>
    <t>??</t>
  </si>
  <si>
    <t>Mid</t>
  </si>
  <si>
    <t>Complex</t>
  </si>
  <si>
    <t>US</t>
  </si>
  <si>
    <t>Multiasset</t>
  </si>
  <si>
    <t>Rotation</t>
  </si>
  <si>
    <t>Fundamental</t>
  </si>
  <si>
    <t>Quality</t>
  </si>
  <si>
    <t>Capitalistion</t>
  </si>
  <si>
    <t>SIXH is an actively managed fund that provides exposure to US equities and sells call options against SPY.SIXH holds a portfolio of 40-60 US equities and sells call options against the SPY to increase current income and decrease volatility. In generating this income, the Fundâ€™s total return in favorable markets may be reduced while its total return may increase in bearish markets. In creating the equity portfolio, SIXH uses a quantitative strategy focused on high quality or profitable stocks. Portfolio construction begins with ranking each company based on a composite of several factors intended to measure profitability, growth, liquidity, solvency, and momentum. Securities ranking the lowest, relative to the distribution of all securities measured are excluded. The remaining firms are then ranked separately using various factors including beta, momentum, yield, value, and quality. SIXH selects the highest ranking companies after all the measures are applied. The Fund also may hedge its portfolio through the use of inverse ETFs.</t>
  </si>
  <si>
    <t>SIXA is an actively managed fund that invests in large-cap US equities selected from the Russell 3000 Index.SIXA is actively managed to invest in stocks selected from the top 10% of the Russell 3000. The Adviser uses a quantitative strategy focused on high quality or profitable stocks. Portfolio construction begins with ranking each company based on a composite of several factors intended to measure profitability, growth, liquidity, solvency, and momentum. Securities ranking the lowest, relative to the distribution of all securities measured are excluded. The remaining securities are then ranked separately using various factors including beta, momentum, yield, value, and quality. SIXA selects the highest ranking companies after all the measures are applied.</t>
  </si>
  <si>
    <t>SIXS is a portfolio of US small-caps with low beta and value characteristics, actively selected from the S&amp;P 600.SIXS actively selects small-cap US equities from the S&amp;P 600 that exhibit low beta and value characteristics. In selecting securities, the fund uses a quantitative approach to screen them based on financial and growth measure, then finally identify low beta and value stocks. First, it ranks the securities based on profitability, growth and debt service coverage. Stocks that score poorly in this composite measure are removed from the investable universe. The fund then ranked the remaining securities on a stand-alone basis according to two factor â€” beta and value. Top-ranked securities with each factor form the final portfolio. Stocks that rank high in both factors are over-weighted. The fund may also invest in REITs.</t>
  </si>
  <si>
    <t>PFLD tracks a market-value weighted U.S. index of short-term preferred and hybrid securities that are multifactor-selected.PFLD is the first to offer a passively managed fund that follows an index of USD denominated preferred and hybrid securities primarily listed on NYSE or NASDAQ with an option-adjusted duration of less than 5 years. The index is composed of securities of different categories such as floating, fixed rate, convertible preferreds, preferred REITs or hybrid REITs, and ADRs. Eligible securities must meet a minimum $100 million face amount outstanding, liquidity, trading volume, priced no more than 105% of its face value and at least 18 months to final maturity. The Index may include securities of any credit quality and is market-value weighted with 4.75% maximum allocation per issuer. The Index is rebalanced monthly.</t>
  </si>
  <si>
    <t>DMDV tracks an equal-weighted index of developed-market international large- and midcap stocks that score highly for both dividend yield and free cash flow.DMDV scores its eligible universe for both trailing dividend yield and free cash flow yield. Including the free cash flow metric should serve to screen out â€œyield trapsâ€â€”stocks with dividends that are high, but unsustainable. The final score is the product of these two scores. The fund selects the five highest scoring companies within each sector, and the portfolio is weighted equally. DMDV is rebalanced twice annually.</t>
  </si>
  <si>
    <t>EEMD tracks an equal-weighted index of emerging-market large- and midcap stocks. Holdings are selected for both high dividend yield and free-cash-flow yield.EEMD provides a concentrated portfolio of emerging-market stocks, focusing on high, sustainable dividend yield and value characteristics. Eligible securities are scored by a combination of dividend yield and free-cash-flow yield, with limits on outlier values. Securities with negative values for either yield metric are eliminated. The equal-weighted portfolio includes the five highest-scoring securities in each sector. Equal weighting avoids the sector biases that can arise from this type of strategy, but also means that EEMD significantly underweights the largest sectors in the emerging-market spaceâ€”tech and financials. The strategy can also create very different geographic exposures compared to our cap-weighted benchmark. The expense ratio is reasonable for the exposure provided.</t>
  </si>
  <si>
    <t>BCD seeks to outperform a broad-market commodity index through the active management of the fundâ€™s collateral. The index includes longer-dated futures contracts on up to 27 commodities.Actively managed BCD is perhaps best thought of as an index-tracking fund with an active overlay. The fund generally follows its benchmarkâ€”the Bloomberg Commodity Index 3 Month Forwardâ€”but attempts to boost returns through the active management of the fundâ€™s collateral. The index includes a maximum of 27 commodity futures contracts in the agriculture, energy, livestock, and metals sectors. Futures positions are weighted 2/3 by trading volume and 1/3 by world production. The index rebalances each January, with weight-caps applied at the sector level. Contracts are selected several months out on the futures curve and held for 2-4 months, according to a set roll schedule that varies by commodity. BCDâ€™s active manager invests the fundâ€™s collateral in cash and short-term, highly rated corporate and government debt. The fund manages its commodity exposure through a wholly owned Cayman Islands subsidiary, a common structure in the commodity ETF space.</t>
  </si>
  <si>
    <t>BCI seeks to outperform a broad-market commodity index through the active management of the fundâ€™s collateral. The index includes 26 commodity futures with maturities of 1-3 months.Actively managed BCI is best thought of as an index-tracking fund with an active overlay. The fund generally follows its benchmarkâ€”the Bloomberg Commodity Indexâ€”but attempts to boost returns through the active management of the fundâ€™s collateral. The index includes up to 27 commodity futures contracts in the agriculture, energy, livestock, and metals sectors. Futures positions are weighted 2/3 by trading volume and 1/3 by world production. The index rebalances each January with weight-caps applied at the sector level. Contract tenor selection is determined by a set roll schedule that varies by commodity. The fund manages its commodity exposure through a wholly owned Cayman Islands subsidiary, a common structure in the commodity ETF space. BCIâ€™s active manager invests the fundâ€™s collateral in cash and short-term, highly rated corporate and government debt.</t>
  </si>
  <si>
    <t>PPLT tracks the platinum spot price, less trust expenses, using platinum bullion held in London and Zurich.PPLT tracks the spot price of platinum with its physically held platinum bars, located in JPMorgan vaults in London and Zurich. The underlying metal is priced off the London Platinum and Palladium specifications for Good Delivery. The shares provide a cost-effective and convenient way to invest in physical platinum. We view this as the best option on the market for platinum exposure and is our Analyst Pick. Aberdeen purchased the fund on April 27, 2018, from ETF Securities.</t>
  </si>
  <si>
    <t>GLTR tracks the spot prices of a basket of gold, silver, platinum and palladium, less trust expenses, using bullion held in London and Zurich.GLTR launched as the first broad basket of physical precious metals ETF. Unlike most other products (and our benchmark) that solely provide exposure to gold and silver, it holds physical gold, silver, platinum, and palladium. As a result, GLTR doesn't Fit our benchmark well, but is still a great take on the space. GLTR is structured as a grantor trust preventing trustees from lending the underlying metals. Aberdeen purchased the fund on April 27, 2018 from ETF Securities.</t>
  </si>
  <si>
    <t>SIVR tracks the silver spot price, less trust expenses, using silver bullion.SIVR gives investors pure exposure to silver by holding the physical metal in trust. Each share represents a fractional interest in the trust. The metal is held with JPMorgan Chase Bank in London at a secured vault. Thus, providing a convenient way to invest in silver. It has tracked the spot price of silver perfectly. It is important to note to determine the NAV of the Trust, the value of silver is based on an ounce price as set by London Bullion Market Association at approximately 12:00 noon London divided by the number of shares outstanding for the fund at 4:00 p.m. New York time, each trading day. In addition, investors should be aware of the tax treatment as SIVR is deemed a collectible by the IRS. Aberdeen purchased the fund effective October 1, 2018 from ETF Securities.</t>
  </si>
  <si>
    <t>ABEQ is an actively-managed portfolio of US stocks seeking positive absolute returns.ABEQ uses a proprietary five-stage process to actively manage its portfolio. This process is used to identify, purchase, and sell companies that the fundâ€™s sub-adviser believes are fundamentally attractive and will yield positive returns in all market conditions, over complete market cycles, net of fees and expenses, and not returns that outperform a specific benchmark. The fund primarily invests in US companies of any market capitalization and in any sector, which are selected based on company-by-company analysis. With this bottom-up approach, the fund could be overweight in certain market sectors. In seeking to protect principal or if there are not sufficient companies at valuations appropriate for investment, ABEQ may also invest all or substantially all of its assets in cash and cash-like securities or ETFs.</t>
  </si>
  <si>
    <t>DWMC is an actively managed portfolio of US-listed micro-cap stocks. The fund follows a rules-based momentum strategy and seeks long-term capital appreciation.DWMC is actively managed, a rarity among US micro-cap ETFs. However, it is active in name only, as the fund follows a rules-based process to select US micro-cap stocks based on relative strength. The investment universe contains the lower half of the Russell 2000 Index by market cap and 1,000 other micro-cap stocks. Stocks ranked in the top 50% by relative strength are included in the portfolio. DWMC components receive a modified equal weighting when added to the portfolio. Positions are held until their relative strength falls below the 50% threshold. The expense ratio is on the high end but less expensive than competitor PZI.</t>
  </si>
  <si>
    <t>DWSH is actively managed to achieve long-term capital appreciation by shorting US-listed large-cap companies exhibiting weak relative strength.DWSH is actively managed, but relies entirely on a technical indicator to build a portfolio of short interests in US-listed large-cap stocks. The fund follows a momentum strategy, picking roughly 75-100 companies with the weakest relative strength. Securities are held short on a modified equal weighting. The fund manager reviews the portfolio on a weekly basis for changes in relative strength scores and potentially changes underlying holdings. In a volatile equity market, the strategy can generate a lot of turnover. A similar strategy is provided by sibling fund HDGE.</t>
  </si>
  <si>
    <t>DWAW is an actively managed fund of funds that follows a proprietary rules-based momentum strategy and seeks long-term capital appreciation.DWAW is an actively managed fund of funds. The fund follows a rules-based proprietary research and fund scoring method that utilizes momentum factors â€” trend analysis, market relative strength, and peer relative strength to allocate its portfolio across global markets and all market caps. Thus, providing an investment strategy for â€œgo-anywhereâ€ equity exposure. A pre-determined ETF universe, selected by Dorsey Wright, is scored with those ranking in a top tier being identified for inclusion in the model. Funds must maintain a top tier score to remain in the portfolio at each quarterly rebalance. DWAW will also invest in defensive investments composed of fixed income ETF or cash in times of broad equity weakness and cash strength. When the fund is invested in defensive investments, its rebalancing frequency will be shortened, to ease back into equity ETF positions as favorable market conditions are identified.</t>
  </si>
  <si>
    <t>FWDB is an actively managed ETF-of-ETFs that seeks to outperform the Barclays Capital U.S. Aggregate Bond Index. The fund uses ETPs to invest in at least 12 distinct global bond classes.FWDB offers investors a broadly diversified global bond exposure through a fund-of-funds wrapper whose holding and trading costs are simply too high to overlook. Through the use of other ETFs, the fund covers 12 different global bond categories with the bulk of the assets currently invested in US dollar-denominated corporate debt. Thus, the total holding costs, less a small fee waiver by the issuer, add up to 141 bps. Furthermore, a lack of liquidity results in wide spreads. Investors who believe in the fundâ€™s allocations may be better suited executing FWDBâ€™s strategy on their own, as the fundâ€™s holdings are posted daily on the issuerâ€™s website.</t>
  </si>
  <si>
    <t>The AdvisorShares Pure Cannabis ETF is an actively managed ETF that seeks long-term capital appreciation by investing in both domestic and foreign cannabis equities. Cannabis equities are defined as companies that derive at least 50% of net revenue from the marijuana and hemp industries, as well as derivatives or other instruments that have economic characteristics similar to such securities.YOLO invests in companies that derive at least 50% of their net revenue from the marijuana and hemp industry or that are registered with the DEA specifically for the purpose of handling marijuana for lawful research and development of cannabis or cannabinoid-related products. Cannabis stocks may be categorized among a wide variety of sectors and industries including agriculture, biotechnology, pharmaceuticals, real estate, retail, and finance. YOLO will focus mid- and small-capitalization companies. The Fund will concentrate at least 25% of its investments in the pharmaceuticals, biotechnology and life sciences industry group within the health care sector.</t>
  </si>
  <si>
    <t>MSOS is an actively managed narrow portfolio of US stocks or swap contracts related to the domestic cannabis and hemp industry.MSOS is the first US-listed actively managed ETF to provide exposure solely to American cannabis and hemp companies, including multi-state operators (MSOs). This is the second fund from AdvisorShares dedicated to the cannabis investment strategy. MSOS seeks long-term capital appreciation by investing entirely in legal, domestic cannabis equity securities. Stocks may be of mid- and small-cap companies. In addition, the fund will use total return swap contracts to create such exposure. The fund advisor uses a variety of tools and ratings sources to select securities. Companies must be registered with the DEA specifically for the purpose of handling marijuana for lawful research and development of cannabis or cannabinoid-related products. Stocks selected may focus on areas such as REITs, health care, cannabidiol (CBD), pharmaceutical and hydroponics. In addition to investment risks, investors need to be aware of the ongoing regulatory risks.</t>
  </si>
  <si>
    <t>HDGE is actively-managed fund that attempts to achieve positive returns by shorting US-listed companies believed to have low earnings quality or use aggressive accounting policies.HDGE uses a combination of quantitative and fundamental factors to build a portfolio of short interests in large- and midcap US-listed securities. This actively-managed fund uses a bottom-up approach as it aims to pick firms with low earnings quality or aggressive accounting practices, and thereby profit when the market prices adjust to the reality of these distortions. However, it should be noted that a long bull market is a tough climate for short-only strategy, and returns may show it. The fundâ€™s strategy also involves frequent buying and selling of securities, which may result to a high portfolio turnover and consequently, may create a drag on returns. Overall, HDGE still enjoys a solid asset base and can be used as an alternative for 'vanilla' inverse equity funds.</t>
  </si>
  <si>
    <t>WLDR tracks an index that selects stocks via a multi-factored approach, weighted in accordance with a proprietary risk model.WLDR selects stocks from a Thomson Reuters index of developed-market companies, minus Greece and South Korea, representing the top 85% of cumulative market cap. After dividing stocks into regions (US or international), the index scores candidates by various factors such as earnings quality, improving fundamentals, valuation, and price momentum. The proprietary ranking system also considers correlation between score components and subsequent long-term performance. WLDR selects the top 10% of firms within each region, which are then weighted using a proprietary risk-management system. The portfolio aims for sector-neutral exposure relative to the selection universe, with a similar geographic distribution.</t>
  </si>
  <si>
    <t>GLIF holds a portfolio of global infrastructure-related equities.Actively-managed GLIF is a global infrastructure fund with a multi-factor approach. The fund considers a company to be an infrastructure-related if it generates at least 50% of its revenue, or allocates 50% of its assets, toward infrastructure-related activities. Infrastructure refers to â€œthe systems and networks of energy, transportation, communication, utilities and other services required for the normal operation, function, growth or development of a community or economyâ€. Qualifying securities are evaluated and ranked using factors that identify growth, value, quality, and risk attributes. GLIF intends to hold at least 40% of its assets in non-U.S. countries.</t>
  </si>
  <si>
    <t>THY is an actively managed fund that seeks current income, while limiting risk, by investing in global high-yield bonds and equities based on technical factors.THY aims to provide income by investing primarily on securities with exposure high-yield bonds of any maturity with a downside protection. Securities may include ETFs; options on ETFs, equities and indices; futures, options, and fixed income bonds. The Fund may hedge long positions using futures and/or ETFs. During bearish markets it takes up a defensive position and may invest up to 100% in US Treasuries, short-term fixed income securities, US or foreign cash. It may also invest in futures contracts that derive the value from US Treasury bills, notes, and bonds of any maturity. THY adjusts its exposure to the high-yield bond market using technical analysis by monitoring price movements and momentum. The Fundâ€™s adviser may trade frequently, higher portfolio turnover may reduce the fundâ€™s return.</t>
  </si>
  <si>
    <t>MRSK shifts allocations between fixed income and equity securities, managing risks through option overlay strategies.MRSK takes an active approach by allocating its exposure between equity and fixed income. In the equity market strategy, the fund provides exposure to the S&amp;P 500 holdings through index futures, ETFs and/or direct investment in the indexâ€™s components. In the fixed income market strategy, the exposure to the US investment grade bond market is through a tactical selection of T-bills, notes, and bonds of any maturity, as well as through future contracts. MRSK, by design, seeks equity-like returns during bull markets while mitigating risk of adverse price movements and volatility through utilizing option spreads. Investments in the fixed income space is based on the fund adviserâ€™s decision according to the current market condition. The fund uses technical analysis of fixed income markets to identify the exposure weighting in the portfolio. In all, MRSKâ€™s investment process seeks to always be long equities with hedge against a market downturn, along with tactically managing allocation to aggregate bonds.</t>
  </si>
  <si>
    <t>AIEQ is an actively managed fund of US stocks selected by a proprietary, quantitative model that incorporates artificial intelligence (AI).AIEQ uses artificial intelligence to analyze and identify US stocks believed to have the highest probability of capital appreciation over the next 12 months, while exhibiting volatility similar to the overall US market. The fund selects 30 to 70 constituents and has no restrictions on the market cap of its included securities. The model suggests weights based on capital appreciation potential and correlation to other included companies, subject to a 10% cap per holding. It is worth noting that while AIEQ relies heavily on its quantitative model, the fund is actively managed, and follows no index.</t>
  </si>
  <si>
    <t>AMLP tracks a market-cap-weighted index of publicly-traded energy infrastructure MLPs in the US.AMLP seeks to invest in energy infrastructure MLPs, selected by distributions. The companies listed in its market-cap-weighted index earn majority of their cash flow from midstream activities involving energy commodities. Structured as a C-corporation, the fund allows full allocation to MLPs, unlike traditional ETFs that can only hold 25% of their portfolios in MLPs. However, this structure introduces a layer of taxation that prevents it from passing through the full return of its underlying index. Therefore, AMLP provides diluted exposure to its MLPs. This, however, benefits shareholdersâ€”most distributions are tax-deferred, similar to the underlying MLPs and in contrast to ETNs. The underlying index is rebalanced every quarter.</t>
  </si>
  <si>
    <t>AZAA aims for specific buffered losses and capped gains on the S&amp;P 500 index over a specific holdings period. The actively-managed fund holds options and collateral.AZAA uses options in an effort to moderate losses on the S&amp;P 500 over a one-year period starting each April (except for its initial year which starts in June). The fund foregoes some upside return as well as the S&amp;P 500â€™s dividend component, because the options are written on the price (not total) return version of the index. In exchange for preventing realization of the first 10%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</si>
  <si>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AZBA aims for specific buffered losses and capped gains on the S&amp;P 500 over a specific holdings period. The actively-managed fund holds options and collateral.AZBA the issuer's first take on buffered outcome ETFs. The fund uses options in an effort to moderate losses on the S&amp;P 500 over a one-year period starting each April (except for this fund which starts in June). The fund foregoes some upside return as well as the S&amp;P 500s dividend component, because the options are written on the price (not total) return version of the index. In exchange for preventing realization of the first 20%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</si>
  <si>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AZBL aims for specific buffered losses and capped gains on the S&amp;P 500 over a specific holdings period. The actively-managed fund holds options and collateral.AZBL uses options in an effort to moderate losses on the S&amp;P 500 over a one-year period starting each July. The fund foregoes some upside return as well as the S&amp;P 500â€™s dividend component, because the options are written on the price (not total) return version of the index. In exchange for preventing realization of the first 20%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</si>
  <si>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AZBO aims for specific buffered losses and capped gains on the S&amp;P 500 over a specific holdings period. The actively-managed fund holds options and collateral.AZBO uses options in an effort to moderate losses on the S&amp;P 500 over a one-year period starting each October. The fund foregoes some upside return as well as the S&amp;P 500s dividend component, because the options are written on the price (not total) return version of the index. In exchange for preventing realization of the first 20%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</si>
  <si>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The Freedom 100 Emerging Markets ETF tracks a principles-selected, market-cap weighted index of emerging markets equities.FRDM follows the theme of â€œlife and libertyâ€. The fund examines emerging markets stocks for factors by which its index measures this theme. In measuring the right to life, the listed factors include: absence of terrorism, human trafficking, torture, and political detentions. For measuring liberty, the fund uses the following factors: rule of law, due process, freedom of the press, freedom of religion, and freedom of assembly. Lastly, to gauge property, the factors are: marginal tax rates, access to international trade, business regulations, established monetary and fiscal institutions, and size of government. Based on the above factors, FRDM selects 100 securities for inclusion.</t>
  </si>
  <si>
    <t>IMOM tracks an equal-weighted index of developed-market ex-US stocks with strong and consistent momentum.IMOM targets the 10% of stocks with the highest total return over the last 12 months, excluding the most recent month. The fund also screens for consistency of momentum by excluding stocks with too many negative-return days during the 12-month period. This methodology produces a few dozen holdings which get weighted equally. IMOM launched as an actively managed fund but began tracking a new homegrown index in January 2017, a change which did not significantly alter the fundâ€™s strategy or holdings.</t>
  </si>
  <si>
    <t>IVAL tracks an equal-weighted index of developed-market ex-US value stocks, screened for forensic accounting and earnings quality.IVAL cuts down the developed ex-US equity market to a concentrated portfolio of stocks that meet its eligibility screens. The fund uses a single metric EV/EBIT to select approximately 40-50 securities of its universe with additional screens for competitive advantage and financial strength, assessed using a number of financial-statement-derived metrics. Additionally, the fund uses a proprietary forensic accounting model to screen out companies that may be attempting to disguise low-quality cash flows. Selected securities are weighted equally at each quarterly reconstitution. IVAL launched as an actively managed fund but began tracking a new homegrown index in January 2017, a change which did not significantly alter the fundâ€™s strategy or holdings. On October 1, 2020, IVAL was supposed to transition to being actively managed again but it did not pushed through.</t>
  </si>
  <si>
    <t>WIZ tracks a proprietary index that uses artificial intelligence to analyze momentum indicators in order to shift between aggressive or conservative ETF portfolios.  The fund aims for capital appreciation.WIZ uses a fund-of-funds structure to provide exposure. At month end, an AI algorithm seeks to determine â€œbullâ€ or â€œbearâ€ conditions in the U.S. equity market. The fund adjusts exposure to either an aggressive or conservative portfolio accordingly. In a bull market, the algorithm selects six to eight ETFs with the highest momentum from the following categories: sectors, global/regions, countries, factors, style mix, and bonds. The portfolio is then weighted approximately 80/20 stock/bond. During a bear market, the algorithm identifies a minimum of four ETFs from U.S. bonds, gold, or broad U.S. equities. The bear market allocation will hold approximately 35% in ETFs the fund considers conservative and 65% considered aggressive. Certain ETFs will be excluded; such as money market, leverage or inverse.</t>
  </si>
  <si>
    <t>SNUG is a fund of funds that tracks an index which tactically allocates 30/70 global equities and US bonds. The fund also uses a market risk indicator to shift to a more conservative allocation when risk in US equities appears elevated.SNUG tracks a tactical growth and income index. The advisor uses a momentum indicator to select four global equity ETFs and four US bond ETFs, weighted 30/70, during bull market conditions or four to six ETFs considered defensive during bear markets. The investable universe during bull market conditions, generally consists of mid and large-cap US equities, sectors, bonds, dividend focused, regions, and broad international countries. ETFs for a bear market contains US aggregate bond exposure, corporate bonds, hi-yield, Treasurys, gold, and broad-based US equity. The portfolio is based on an assessment of three metrics for US equities: price-trend, market momentum, and value sentiment. During bull market conditions, the index develops 12 evaluation models, each with a different mix of ETFs. At month-end each model selects a momentum leader. During bear market condition, the index selects between two defensive models of ETFs.</t>
  </si>
  <si>
    <t>VMOT tracks an equal-risk-weighted index of value- and momentum-oriented ETFs. The fund can fully hedge its equity exposure in down-trending markets.VMOT provides a multifactor approach to developed-market equity exposure. Using existing Alpha Architect value and momentum ETFs as building blocks, VMOT allocates between its holdings using a risk-parity approach to create a final portfolio with lower volatility. Using an additional quantitative model, VMOT will hedge, up to 100% at times, its equity exposure during a down-trending market. In short, VMOT is a dynamic, two-factor (value and momentum) approach overlaid with a risk-parity allocation strategy with downside hedging capability. Prospective investors should ensure they understand and are comfortable with the complexity and interactions between different factors and investment styles.</t>
  </si>
  <si>
    <t>ALFA tracks an index that aims to deliver outperformance by mimicking hedge funds' positions in US equities. The index relies on lagged published holdings to determine long exposure.ALFA relies on publicly disclosed stock picks from hedge fund managers to select its stocks. It looks at the historical returns of various funds or institutional investors and draws its selection universe from the equities held by those funds that ALFA's proprietary methodology deems the best performing. The challenge with this approach is that fast-money hedge funds can change their positions on a dime, while ALFA looks at lagged, quarterly snapshots. The fund counters this problem with screens for sticky assets. With a small basket of securities and some major sector biases, ALFA provides some intensely concentrated exposure to a narrow set of companies. While underlying liquidity is strong thanks to the kind of names that make up ALFA's basket, retail investors face some sizeable spreads that make limit orders advisable. ALFAâ€™s expense ratio is competitive considering the unique index it tracks. On the other hand, the fund has had some capital gains distributions, so overall holding costs may be steeper than advertised.Prior to December 27, 2017 the underlying index was AlphaClone Hedge Fund Downside Hedged Index.</t>
  </si>
  <si>
    <t>SMCP is an actively managed portfolio of ETFs that hold small-cap stocks.SMCP doesn't try to represent the global small-cap market, it tries to beat it. Itâ€™s an actively managed fund-of-funds that uses other ETFs to make bets on small-caps in specific countries, regions, sectors, or styles (i.e., growth or value). SMCP has historically made large active bets toward US growth stocks, butâ€”like any actively managed fundâ€”holdings can change on a dime. Note that our reported expense ratio includes the cost of underlying funds. The objective of the fund is to provide less volatility for interested investors then holding individual small-cap stocks in the same space.Prior to January 9, 2019, the fund held small-cap stocks directly, selected based on fundamental metrics.</t>
  </si>
  <si>
    <t>ACES tracks an index of US- and Canada-listed companies in the clean energy industry.ACES tracks a market-cap-weighted index of North American companies involved in the clean energy industry. The index provider targets companies that enable the evolution of a more sustainable energy sector, and includes activities such as renewable energy sources (solar, wind, hydropower, biofuels), clean technologies (electric vehicles, battery technology, fuel cells, smart grids), and any other emerging clean energy technology. All companies involved in clean energy businesses and listed in the US or Canada are eligible for inclusion. Constituents are market-cap-weighted, subject to a 5% cap on individual stocks. The underlying index undergoes a quarterly rebalance and reconstitution.</t>
  </si>
  <si>
    <t>DTEC tracks an index of 100 global companies that are involved in disruptive technologies across ten themes.DTEC covers ten different themes within the tech sector, all with a focus on disruptive technologies and innovation: healthcare innovation, internet of things, clean energy &amp; smart grid, cloud computing, data and analytics, fintech, robotics &amp; artificial intelligence, cybersecurity, 3D printing, and mobile payments. The index selects ten companies from each thematic area according to a propriety model and equally weights each security, effectively giving each theme and company equal representation. The fund is not limited to a specific geography and can select companies from developed and emerging markets alike. The fund is priced fairly relative to other thematic and sector funds.</t>
  </si>
  <si>
    <t>EDOG tracks an equal-weighted index that selects five companies with the highest dividend yield in each of the ten GICS sectors excluding real estate.EDOG is passively-managed to apply the â€œDogs of the Dow Theoryâ€ to a rules-based investment strategy for emerging market stocks. The fund holds a relatively small, equal-weighted basket of 50 large-cap emerging market stocks selected on the basis of high dividend yield. The â€œDogs of the Dowâ€ theory, posits that dividends are more or less constant while prices vary, and therefore stocks that have a high dividend yield but trade at a depressed price are poised to appreciate. The index is rebalanced quarterly and reconstituted annually. EDOG is the EM version of IDOG, SDOG, and RDOG.</t>
  </si>
  <si>
    <t>IDOG tracks an equal-weighted index that selects the 5 companies with the highest dividend yield in each of the 10 GICS sectors from international developed markets.IDOG launched at the end of June 2013 with a mandate to provide a high dividend yield from a portfolio of stocks with a balanced sector profile. The idea is to apply a modified version of the "Dogs of the Dow" strategy to a global universe of stocks. The term "global" is also modified, as IDOG only selects stocks from developed economies, excluding the US and Canada. The fund takes the 5-highest-yielding stocks from each of the 10 major sectors, for a total of 50 holdings. The goal is to eliminate the counter-cyclical sector biases present in traditional yield-weighted dividend strategies by picking the same number of stocks from each sector. The fund's sister product, SDOG, applies the same strategy to the S&amp;P 500. IDOG isn't cheap, but seems fairly priced in context.</t>
  </si>
  <si>
    <t>SDOG tracks an equal-weighted index of the five highest-yielding S&amp;P 500 securities in each sector.SDOG is built around the theory that high-yielding equities tend to appreciate faster than lower-yielding equities. SDOG starts with the S&amp;P 500 and then equally weights the five companies in each GICS sector with the highest dividend yields. It also equal weights those sectors, which introduces permanent sector biases. It reconstitutes its portfolio annually, but it subsequently rebalances that portfolio every quarter. SDOG's methodology causes it to diverge considerably from our segment benchmark with a heavy mid-cap tilt and huge sector biases (at times). It trades well but isn't particularly cheap to hold. In terms of Efficiency, there are a couple issues with SDOG. First, its quarterly rebalancing can cause tracking difficulties. Second, SDOG's expense ratio is higher than many other US large-cap funds, although it compares more favorably with its equal-weighted peers.</t>
  </si>
  <si>
    <t>ARB tracks a global USD-hedged index that uses a merger arbitrage strategy by providing long exposure to takeover targets and short exposure the acquiring company.ARB is the first ETF by AltShares Trust and the first merger arbitrage fund that hedges foreign currency exposure. The fund is passively managed to invest in a developed market index of all-cap equities, focused on publicly-announced stock-for-stock mergers or acquisitions. The fund takes long positions on 30-50 takeover targets, while shorting the acquiring firms to hedge the acquirerâ€™s stock price decline. The index rebalances and reconstitutes twice a month. ARB hedges its FX risks against the USD using forward currency or futures contracts. The fund may also hold positions in cash when the number of takeover targets are not met or when deals are consummated.</t>
  </si>
  <si>
    <t>KORP is an actively managed, U.S. denominated portfolio of corporate debt securities and investments. The fund seeks current income.KORP is an active, income-focused fund focusing on US dollar-denominated corporate debt instruments. The fund includes bonds issued by both US and foreign entities, and may also hold the debt of supranational entities. While the fund plans to invest mainly in investment-grade issues, KORP may hold as much as 35% in high-yield (junk) bonds. The weighted average duration of the fund is expected to range between three and seven years.</t>
  </si>
  <si>
    <t>FDG is an actively managed, nontransparent ETF that invests in a narrow selection of US mid and large-cap growth companies.FDG is one of the two first active, nontransparent ETFs to begin trading. The fund uses fundamental, bottom-up approach, focusing on company earnings, revenues and/or cash flow to select mid and large-cap US growth stocks. Selecting roughly 30-45 names that are expected to accelerate their growth rate relative to recent trends, market expectations, peers and historical data. American Century discloses FDG's holdings 15 days after the calendar quarter for the preceding three months, instead of daily. The fund provides a verified intraday indicative value (VIIV) calculated every second during the trading day, to provide enough information to allow an arbitrage mechanism intending to keep the fundâ€™s share price close to the underlying net asset value. Authorized Participants who create/redeem shares have less information regarding the portfolio on a daily basis which may result in wider spreads.</t>
  </si>
  <si>
    <t>FLV is an actively managed, nontransparent ETF that invests in a narrow selection of US large-cap value companies.FLV is one of the first two actively managed, nontransparent ETFs to begin trading. The fund selects undervalued US large-cap stocks. The fund managers select a concentrated portfolio of 30-50 stocks by focusing on fundamentals such as earning, cash flows and/or assets. Positions are initiated when they believe valuation is low and sell when they believe value is accurately reflected. American Century discloses FLV's holdings 15 days after the calendar quarter for the preceding three months instead of daily. The fund provides a verified intraday indicative value (VIIV) calculated every second during the trading day, to provide enough information to allow an arbitrage mechanism intending to keep the fundâ€™s share price close to the underlying net asset value. Authorized Participants who create/redeem shares have less information regarding the portfolio on a daily basis, which may result in wider spreads.</t>
  </si>
  <si>
    <t>MID is an actively managed, nontransparent ETF to provide exposure to US growth stocks with positive ESG characteristics.MID is one of the issuerâ€™s first actively managed, nontransparent ETFs. Selection is based on individual company analysis, rather than broad economic forecasts. The portfolio generally holds 20-40 US midcaps with long-term growth and positive ESG traits. Firms with accelerating earnings, revenue or cash flows are considered growth indicators. Firms are also gauged based on the UN Sustainable Development Goals (SDG) which may include: quality education, gender equality, and responsible consumption and production. Firms only need one SDG trait to be eligible. The portfolio managers create an impact thesis to explain the firmâ€™s SDG alignment along with its fundamental growth. Unlike other ETFs that publishes full portfolio holdings daily, MID publishes a â€œproxy portfolioâ€ on its website. It only includes some holdings, designed to track MIDâ€™s daily performance and help facilitate arbitrage opportunities. However, take note of its nontransparent structure that could result in wider spreads. Holdings are disclosed on a quarterly basis, with a 60-day lag.</t>
  </si>
  <si>
    <t>QINT tracks an index of large- and midcap global stocks, excluding US firms. The index selects and weights constituents by both value and growth factors.QINT seeks stocks with attractive growth, valuation, and quality fundamentals. Eligible companies are initially screened by profitability, return on assets, return on equity, and gross margin metrics. Then the index calculates a score for each security, considering both growth factors (sales, earnings, operating income, profitability, cash flows) and value factors (value, earnings yield, dividend yield, cash flows). This combined score is used to weight the index.</t>
  </si>
  <si>
    <t>VALQ tracks an index of US companies with value and income characteristics.VALQ tracks an index of U.S. equities; however, the fundâ€™s underlying index actually comprises two separate indexes: one value focused and the other income focused. Both sub-indexes begin with a universe of the 900 largest companies in the US. To weed out low-quality securities, the sub-indexes assess each company for profitability, earnings quality, management, and earnings revisions. Securities that score in the lower part of the quality spectrum are excluded. The value index scores securities on valuation metrics such as earnings yield and cash flow, while the income index scores securities on dividend growth, yield, and sustainability. The final portfolio allocation to value and income is determined by a momentum-based optimization model. What is left is a portfolio of US securities with value and income characteristics.</t>
  </si>
  <si>
    <t>ESGA is an actively-managed, nontransparent fund of US companies that are screened by a combination of fundamental measures and ESG metrics.ESGA is one of the first ETFs to use the nontransparent, NYSE Proxy Portfolio structure which discloses holdings only on a quarterly basis with a 15-day lag. The fund actively selects US large-caps using its own quantitative model to score stocks based on their value and growth potential with an overlay of ESG metrics, with the end goal of identifying most attractive ESG stocks. Each stockâ€™s final composite score is evaluated on a sector-specific basis, meaning those with the strongest score in their respective sector are considered for the portfolio. Through this investment process, ESGA seeks to build an ESG profile that it believes will outperform its benchmark, the S&amp;P 500. Due to its unique structure, the fund holdings are represented in a proxy portfolio published on its website daily which correlates to the fundâ€™s holdings, and disclose its weight overlap which represents return deviation relative to the actual fund holdings. It is important to consider the trading aspects of such a structure.</t>
  </si>
  <si>
    <t>ACSI tracks an index of US-listed large-cap companies, weighted toward those with high customer satisfaction scores from surveys.ACSI reweights the US large-cap market to favor companies that have performed well in surveys of customer satisfaction. Each firm is scored based on how its customers rate it in three categories: customer expectations, perceived quality, and perceived value. Holdings are weighted solely by this survey score, with caps of up to 5% per security. The portfolio also includes guardrails at the sector level, such that no sector will be weighted more than +/- 10% from its market weight. Only companies with current surveys are included, limiting the fund to a universe of around 350 names. If necessary, ACSI will hold sector ETFs to maintain diversification when there arenâ€™t enough eligible companies in a sector. Survey data is collected over a rolling 12-month periodâ€”with updates at least quarterlyâ€”and the index is rebalanced quarterly.</t>
  </si>
  <si>
    <t>TAXF is an actively managed portfolio of US municipal bonds. The fund seeks current income that is exempt from federal taxes.TAXF provides actively managed exposure to municipal debt. The fund principally holds investment-grade bonds, but may include high-yield issues. TAXFâ€™s active manager employs a research-driven process that aims to identify municipal bonds with lower default risk, while adjusting exposure for prevailing market conditions. The fund is reasonably priced in context, though investors who do not need high-yield exposure can find index-tracking competitors for a fraction of the cost.</t>
  </si>
  <si>
    <t>SWAN tracks an index of long-dated options on an S&amp;P 500 ETF (SPY) and US Treasurys averaging 10-year maturity.SWAN aims to provide muted equity exposure while mitigating downside risk. The fund gets its equity exposure via long-dated options (LEAPS) on SPY, the mega-ETF tracking the S&amp;P 500. The options specifically target 70% participation in either direction (up or down) over the market cycle. They roll in June and December. The Treasury portion provides additional downside protection, assuming that safe-haven Treasurys will rise if equity markets tank. The Treasurysâ€”a mix of maturities aiming to reflect 10-years on aggregateâ€”provide their own risk and return (duration and yield). SWANâ€™s asset ratio is fixed at 90% Treasurys and 10% options at each semiannual index reset. However, the indexâ€™s equity notional exposure aligns with the total index market cap, so each dollar invested aims for dollarâ€™s worth of notional equity exposure (at 70% participation) plus 90 cents of 10-year Treasurys.</t>
  </si>
  <si>
    <t>LEND tracks a tier-weighted equity index of US-listed firms involved with online lending and digital banking.LEND aims at firms involved with non-traditional means of raising money. The index-based fund separates companies in the space into one of two segments. The first segment contains those that facilitate peer-to-peer lending, digital banking, and social networking platforms weighting specifically 60%, 20%, and 5% to each area respectively. Such firms enable lenders to lend directly to an entity or investors to directly take an equity stake in a firm while bypassing traditional intermediaries. This first segment is cap-weighted. The second segment, which covers the remaining 15% of the fund, equally weights technology and software providers in the space. The fund may invest on US-listed securities including ADRs or GDRs representing companies domiciled in either developed or emerging markets. Prior to November 23, 2020, the fund and index names were Amplify CrowdBureau Peer to Peer Lending &amp; Crowdfunding ETF and CrowdBureau Peer-to-Peer Lending and Equity Crowdfunding Index, respectively.</t>
  </si>
  <si>
    <t>DIVO is an actively-managed ETF that provides income by selecting stocks from the S&amp;P 500 Index overlaid with a tactical call writing strategy.DIVO charges a high fee for its actively-managed, income-focused strategy. The fund aims to generate 4-7% annual gross income from two sources: dividends and option premiums. The fund manager selects approximately 20-25 potential outperforming dividend paying stocks from various major sectors in the S&amp;P 500 Index. Then the manager tactically writes short-term call options on those stocks to generate additional income. The buy-write strategy provides some downside protection but also foregoes some upside potential. Given the underlying liquidity of the stocks and the options market, block trades should be fairly effortless. DIVO is a potential fit for investors who are looking for yields and are comfortable with foregoing some upside potential.</t>
  </si>
  <si>
    <t>YYY tracks an index of US-listed closed-end funds, weighted by yield, discount to NAV, and trading volume. There are no restrictions on the assets or strategies of the underlying funds.YYY seeks yield using a basket of closed-end-funds. The index-based fund typically holds about 30 closed-end funds, selected and weighted based on three criteria: yield, discount to NAV, and trading volume. The concept hinges on the success of buying discounted closed end funds with big yields and enough liquidity to minimize trading costs within the basket. YYY can hold closed-end funds focused on any of the major asset classes, resetting the weight to a maximum of 4.25% each at rebalance. YYYâ€™s fee includes the expense of its constituent funds. Two footnotes follow: 1) on Oct 7 2019 , YYY changed its name, primary advisor, issuer and trust to reflect complete integration with Amplify ETFs. The fund did not make any changes to index or investment objectives. The previous issuer was white-label firm Exchange Traded Concepts. 2) YYY launched in June 2013 by grafting itself onto a moribund ETFâ€”SNDSâ€”that had a completely different strategy, so any performance history prior to that date is unrelated.</t>
  </si>
  <si>
    <t>BATT tracks a market-cap-weighted index that invests in global advanced battery material companies such as those that mine or produce lithium, cobalt, nickel, manganese, and graphite.BATT invests in advanced battery materials and technology companies globally. A committee selects the components of the fund from a pool of eligible companies. To qualify for inclusion in the selection pool, companies must generate at least 50% of their revenue from the mining, exploration, production, development, processing, or recycling of lithium, cobalt, nickel, manganese, or graphite. Also, companies that hold 10% or more of the global market share for advanced battery materials and report their primary source of revenue as such are also eligible. Alternatively, companies that derive 90% of their revenue from the development and production of electric vehicles can also be included. Index components are weighted by their market-cap, up to a maximum initial weight of 7%. Industry weight to automobiles and components cannot exceed 20% of the total index weight. Prior to Oct.12,2020, the fund was actively managed and was named Amplify Advanced Battery Metals and Materials ETF.</t>
  </si>
  <si>
    <t>IBUY tracks an index of global stocks issued by firms with revenues dominated by online retail sales. Stocks are equally weighted within 2 geographic buckets.IBUY offers straightforward and diversified equity exposure to global online retailers. The fund holds stock in firms with at least 70% of their revenues from online sales. Firms can be of any market cap subject to typical minimum size and liquidity constraints. US stocks receive a 75% minimum weight; foreign stocks receive the remainder. Stocks are equally weighted within the 2 geographic buckets. The equal weighting adds diversity and keeps giants like Amazon from dominating the basket, but also introduces a bias to smaller and possibly more risky firms. For foreign coverage, IBUY prefers ADRs and GDRs for developed market exposure and requires these stock substitutes for emerging market names. These constraints may help liquidity but reduce the universe of eligible foreign firms.IBUYâ€™s targeted online coverage is not designed to align well with that of our broader benchmarkâ€”expect a low Fit score. The fund charges a somewhat high fee relative to some broader retail ETFs.</t>
  </si>
  <si>
    <t>CNBS is an actively-managed portfolio of global stocks related to cannabis and hemp.CNBS is a global take on marijuana stocks. The fund invests in securities of companies of all market caps that derive 50% or more of their revenue from the cannabis and hemp ecosystem, which is classified as one of three things: cannabis/hemp plant (pharmaceuticals/biotechnology, cultivation &amp; retail, hemp products and cannabis-infused products), support (agricultural technology, Real Estate and Commercial Services), or Ancillary (Consumption Devices/Mechanisms, Investing &amp; Finance, Technology &amp; Media and Other Ancillary). The fund is actively managed.</t>
  </si>
  <si>
    <t>BLOK is an actively managed portfolio mainly consisting of global equities focusing on blockchain technology.BLOK invests in companies developing or using what it calls â€œtransformational data sharing technologiesâ€, mostly focusing on blockchain technology. Blockchain, which is the technology that drives Bitcoin, is a distributed, peer-to-peer ledger that facilitates recording transactions and tracking assets in a business environment. BLOK seeks out firms that are developing or profitably deploying data sharing technologies, as well as those that have partnered with or invested in such firms. The fundâ€™s active manager may select companies from any country or industry. For this niche exposure, BLOK charges a fee worth considering.</t>
  </si>
  <si>
    <t>DALT is an actively managed fund-of-funds utilizing a tactical approach to four broad asset classesâ€”equity, fixed income, commodities, and alternativesâ€”with the goal of capital growth and income over full market cycles.DALT is actively managed by Regents Park Funds and Anfield Capital Management. Management selects positions by analyzing multiple factors, both fundamental and technical, as well as overall economic conditions. These factors drive a proprietary methodology with the goal of reducing risk and increasing returns. The fund is designed for low correlation to equity and fixed income. DALTâ€™s equity exposure includes domestic and foreign securities, including emerging markets, without limitation to market cap. Specifically, the fund looks for companies operating in major technical innovations (in computing, medical sciences, and nanotechnology), infrastructure development, and resource exploitation. The fixed income portion focuses on convertible and preferred securities. Commodity exposure targets energy- and commodity-related securities. In addition, the fund can hold up to 15% in traditional alternatives such as private equity, private debt, and hedge fund strategies. DALT may use other ETFs, mutual funds, closed-end funds, BDCs, or REITs to target desired exposure. Typically, the portfolio consists of 20-30 equally weighted positions. The expense ratio is reasonable for the segment.</t>
  </si>
  <si>
    <t>ADFI is an actively-managed portfolio of fixed income ETFs which focuses on total return by utilizing broad flexibility to invest in different types of fixed income securities and sectors globally.ADFI is a fund-of-funds that considers potential exposure across all major sectors of the global debt markets. The actively-managed fund concentrates its holdings between 10-20 ETFs with exposure to a broad array of debt securities of any credit quality and maturities. Securities include government and agency securities, corporate bonds, private debt, convertible securities, bank loans, ABS and MBS, and cash-like instruments. Fund holdings are selected based on a top-down economic framework with an orientation to capital preservation. Sectors perceived to have attractive fundamentals are emphasized while maintaining risk diversification across multiple industries and companies. The fund may have significant exposure to non-US stocks, and may also invest in various types of derivatives. Originally, ADFI was supposed to be a tactical fund, but was repurposed prior to launch as a dynamic strategy.</t>
  </si>
  <si>
    <t>AESR is an actively managed fund-of-funds of large-cap US equities that uses macroeconomic and forecasting methodology to pursue a sector rotation strategy.AESR is an actively managed fund-of-funds of large-cap US equities that aims to outperform traditional large-cap equity indices by using sector rotation. The core of the fundâ€™s portfolio will be comprised of 11 main industry sectors that make up the S&amp;P 500 Index. AESR expects to hold between eight to ten ETFs with over- and under-weights of industry sectors determined by market conditions. The Advisor uses a tactical investment style employing a proprietary analysis of fundamental, business cycle, and technical factors to determine the portfolio of ETFs, making periodic shifts to capitalize on market opportunities or avoid market declines. AESR is generally rebalanced and adjusted on a quarterly basis. The Fund may also invest in derivatives, including exchange listed and OTC futures.</t>
  </si>
  <si>
    <t>ACIO is an actively-managed portfolio of U.S. large cap equities as well as corresponding options collars for those constituents.ACIO has the unique strategy of attaching an options collar to its constituents. An options collar is the combination of selling a call and buying a put to limit both downside risk and upside gains from capital appreciation. The stocks themselves are selected based on the adviserâ€™s assessment of the likelihood that the dividends paid by the issuer will increase or remain stable and based on the liquidity of the options available for such security. In assessing this, the factors primarily used are related to yield, earnings growth, revenue growth, and distribution history.</t>
  </si>
  <si>
    <t>DRSK is an actively managed fund that combines US corporate bond exposure with an overlay of call options on US large-cap stocks. The fund seeks income and capital appreciation.DRKS provides fixed income and equity exposure in a single wrapper. The fund holds 90 to 95% of the portfolio in a 7- to 8-year ladder of USD-denominated, investment-grade corporate bonds, using â€œbullet maturityâ€ ETFs to gain this exposure. DRSK holds these bond ETFs to expiration, rolling over each fund into a later-dated portfolio as it reaches maturity. The remaining 5 to 10% of the portfolio is invested in call options on US equities. Call options are purchased at the money, at least 6 months from expiration, and rolled over quarterly. Options are purchased on 10 to 20 large-cap stocks chosen for momentum and growth potential, or on one or more ETFs tracking US large-caps. This options overlay effectively provides leveraged exposure to US equities, with a variable rate of leverage that increases when stock prices fall. DRSK charges a typical fee for an actively managed fund, and the pass-through costs of its underlying ETF holdings are small.</t>
  </si>
  <si>
    <t>ADME is actively managed to select large-cap US stocks that exhibit positive fundamental and momentum characteristics combined with a downside hedge.ADME is an actively-managed ETF that invests in a portfolio of 50 to 60 US companies. The equity components are drawn from a universe of the 1,000 largest US-listed common stocks and REITs. For selection, the Adviser uses a proprietary framework which takes into account factors such as yield, growth, and valuation along with momentum which signifies attractive growth opportunities altogether. The Adviser seeks to limit the fundâ€™s exposure to equity market declines primarily by purchasing broad market puts or ETFs tracking the US equity market. In addition, ADME may also write broad market puts and hold VIX index call options. Prior to November 8, 2019, the fund traded as the index-tracking Aptus Behavioral Momentum ETF (BEMO), and was an asset allocation utilizing risk-on/risk-off strategy to toggle exposure between 100% US equities and 100% Treasury notes. On December 27, 2019, the assets, liabilities and shareholders of Aptus Fortified Value ETF (FTVA) were merged into ADME.</t>
  </si>
  <si>
    <t>ARKQ is an actively managed fund with a broad mandate to invest in companies that its managers identify as benefiting from automation and other technological advancements.Like many of the ETFs in the global technology segment, ARKQ doesn't attempt to provide broad exposure to tech companies. Instead, the fund's active mandate is to identify companies that will benefit from new technologies and automation. Specifically, ARKQ's managers appear interested in specific technologies such as autonomous and electric vehicles, 3D printing, manufacturing automation, and nanotechnology. While these industries are certainly in vogue, pure-play portfolio implementation is more difficult: Ultimately, ARKQ's portfolio includes a mix of companies from several sectors including Google, Monsanto, Tesla and Panasonic. The fund's most direct competitor is probably ROBO, which tracks an index of companies developing or benefiting from robotics and automated technology.</t>
  </si>
  <si>
    <t>ARKF is an actively managed fund of stocks related to financial technology innovation.ARKF is an actively-managed ETF that follows the theme of Innovation in Financial Technology, which the issuer defines as â€œthe introduction of a technologically enabled new product or service that potentially changes the way the financial sector works.â€ Some examples of such applications are transaction innovations, blockchain technology, risk transformation, frictionless funding platforms, customer facing platforms, and new intermediaries. For this specialized active exposure ARKF charges a fee on the higher side.</t>
  </si>
  <si>
    <t>ARKG is an actively managed fund that targets companies involved in the genomics industry.ARKG reaches across multiple sectors and geographies for companies that the advisor believes will benefit from innovations in the genomics-related industry. Companies such as those that may develop, produce or enable targeted therapeutics, bioinformatics, stem cells or molecular diagnostics. The reality is almost all of its holdings are in US healthcare-related companies, with biotech naturally leading the way. This is a niche fund that charges a high fee for its unique, actively managed strategy. Because it doesnâ€™t match well with our biotech benchmark, investors should look closely at where the fund makes its bets. It is an interesting concept and there is good performance potential. Liquidity is thin and spreads are often wide. Interested block traders will most likely have to work with the issuer, as underlying liquidity is lacking.</t>
  </si>
  <si>
    <t>ARKK is an actively managed fund that targets companies poised to benefit from disruptive innovation in one of three areas: industrial innovation, genomics or Web x.0.The recently launched ARKK follows an active "all of the above" approach. The fund combines the strategies of the three other thematic funds issued by ARK: genomic revolution, industrial innovation and Web x.0. ARKK is full of cutting-edgeâ€”maybe bleeding-edgeâ€”firms ripped from the headlines, like Tesla Motors, Intuitive Surgical and Alibaba. However, the fund's mandate seems to be so broad as to include nearly any company that might benefit from new technologies, even Disney and Charles Schwab. ARKK can't be called cheap, but is on par with some other niche ETFs.</t>
  </si>
  <si>
    <t>IZRL tracks an equally weighted index of Israeli technology companies focused on health technology, communications, technology services, electronic technology, consumer services, or producer manufacturing.IZRL offers investors focused exposure to the Israeli technology sector. However, the index defines technology companies looselyâ€”widening the scope to include Israeli companies whose main business involves disruptive innovation in genomics, health care, biotechnology, industrials, manufacturing, internet, or information technology. Any companies from the following industries that are causing technological disruptive innovation are considered for inclusion: Health Technology, Communications, Technology Services, Electronic Technology, Consumer Services, or Producer Manufacturing. Unlike competing fund ITEQ, which allows globally listed companies with Israeli exposure, IZRL targets only companies that are incorporated or domiciled in Israel. The index is equally weighted, which gives more exposure to smaller companies, and rebalanced quarterly. IZRL charges a fee consistent with its peers.</t>
  </si>
  <si>
    <t>ARKW is an actively managed fund with a broad mandate to invest in companies its managers have identified as benefiting from an infrastructure shift away from hardware and software toward cloud and mobile.ARKW is an actively managed fund with a very broad mandate: Itâ€™s not limited by geography or by industry. Instead, the fundâ€™s managers are tasked with identifying companies they see as the next generation of Internet evolution. Broadly speaking, the ARKWâ€™s managers appear focused on big buzzwords such as â€œInternet of things,â€ â€œcloud computing,â€ â€œdigital currenciesâ€ and â€œwearable technology.â€ While the fundâ€™s focus may be appealing for investors with conviction in these new technologies, portfolio implementation is a more difficult task: Most of the companies developing these advancements are huge corporations for which nascent technologies are only a small fraction of total revenues. As such, itâ€™s very difficult to get pure-play access to ARKWâ€™s targeted technologiesâ€”so be sure to confirm that the fundâ€™s holdingsâ€”not just its thesisâ€”align with your view of the space.</t>
  </si>
  <si>
    <t>ARMR is passively managed and invests in US equities from any market cap, selected by a proprietary method and weighted equally.ARMR is a fund of funds that tracks an equally-weighted index of sector ETFs following the 11 GICS sectors. ARMR uses a proprietary methodology that evaluates sectors using a market performance indicator (MPI) relative to the sectorâ€™s month-end closing price as represented by the month-end closing price of the representative sector ETF. ETFs with closing price greater that the MPI are included and thus the sector it belongs to is represented. Should all 11 sectors have unfavorable risk/return profiles, ARMR will hold US Treasury ETFs, with maturities of seven to ten years. The index is reconstituted and rebalanced monthly.</t>
  </si>
  <si>
    <t>DWCR tracks an index of international stocks selected based on country and individual stock momentum.DWCR tracks a Dorsey Wright index that selects stocks based on momentum. Beginning with 41 developed and emerging countries, ex-US, the index identifies 10 with the greatest relative strengthâ€”meaning their equity markets have recently seen more price appreciation than others. Once the countries are identified, the index selects up to 10 eligible stocks from each country with the highest relative strength. Firms are equally weighted within each country, and the 10 countries receive equal weight in the portfolio. Each country included in the index must have at least 5 stocks exhibiting a minimum relative strength score, otherwise the country is replaced. As a result, DWCR provides a focus on international growth stocks. The index is reconstituted and rebalanced on a quarterly basis. Unlike First Trustâ€™s IFV, which follows a similar Dorsey Wright country-rotation strategy, DWCR offers a lower all-in-cost by using individual stock positions.</t>
  </si>
  <si>
    <t>DWAT is an actively managed multi-asset fund-of-funds that primarily aims for capital appreciation with capital preservation as its secondary objective.DWAT charges 152 bpsâ€”almost 5x more than its cheapest competitorâ€”for an active asset allocation exposure. The fund is an ETF-of-ETFs, so the expense ratio includes hefty acquired fund fees. DWAT invests in equity, fixed-income and alternative ETFs, with wide latitude regarding how much to invest in each asset class. It can also dabble into commodities through its Cayman Island subsidiary. Primarily, DWAT tries to achieve capital appreciation through equity exposure and uses fixed-income securities to achieve its secondary objective of capital preservation. The fund manager will use Dorsey Wrightâ€™s Relative Strength Global Macro model to select and weight holdings. In short, DWAT is a momentum-based, go-anywhere-and-do-anything asset allocation fund. Competing asset allocation ETFs lack liquidity, so trade the fund with caution.</t>
  </si>
  <si>
    <t>ARCM is an actively managed fund that seeks to preserve capital and maximize income potential by investing in investment-grade, short-term debt securities.ARCM invests in a variety of investment-grade fixed income securities with maturities less than 2 years. The fund may hold US government, corporate, municipal, and agency-issued securities rated Baa- or higher. In selecting securities, the sub-advisor attempts to maximize income for the given level of credit risk and maturity. The aim is to provide higher return and yield than money market funds while maintaining a duration of 18 months or less. The fund may continue to hold securities that fall below investment-grade if determined to be in the best interest of the fund. ARCM charges a reasonable expense ratio in light of its active management.</t>
  </si>
  <si>
    <t>AVIG offers an active exposure to a broad range of investment-grade debt securities from issuers around the globe.AVIG actively selects a broad range of bonds from both US and non-US issuers. Securities may include those issued by corporations or governments and their agencies, instrumentalities, or sponsored corporationsâ€”including supranational organizations. The portfolio selection seeks bonds with high expected returns through a process that uses an analytical framework in which each bondâ€™s expected income and capital appreciation is assessed. Fund managers categorize the portfolioâ€™s universe into component groups based on industry sector, credit rating, duration, country and currency. Then, each groupâ€™s expected return implied by the yield curve is calculated, while considering valuation metrics such as yield, duration, and option adjusted spreads. The fund aims for a weighted average maturity within two years of the weighted average of its benchmark, the Bloomberg Barclays US Aggregate Bond index. The fund may also invest in credit default swaps and total return swaps.</t>
  </si>
  <si>
    <t>AVEM is an actively managed fund that holds emerging-market stocks of all market capitalizations considered favorable on multiple factors. The fund seeks to provide capital appreciation.AVEM is actively managed fund seeking to outperform the MSCI Emerging Market IMI Index. To pursue outperformance, the fund emphasis small-cap companies with strong profits and low valuations. Conversely, AVEM underweights large-cap companies with lower profitability and higher prices to book values. The fund invests across market sectors, industry groups, currencies and emerging market countries.</t>
  </si>
  <si>
    <t>AVDV is an actively-managed portfolio of non-US small-cap value companies in developed markets.AVDV, an actively-managed fund, seeks to pursue higher returns by emphasizing securities of small-cap value companies across market sectors, industry groups and developed countries outside of US. Companies included in the portfolio will not have a market cap greater than that of the largest company in the MSCI World ex USA Small Cap Index. Targeting highly profitable small-cap value companies, the fund manager may use fundamental criteria, such as shares outstanding, cash flow, revenue, expenses and price-to-book value. AVDV may also hold securities denominated in foreign currencies, ADRs, GDRs and other similar depositary arrangements. Aside from making active investment decisions based on information in current prices, the fund manager may also exercise efficiency and avoid unnecessary risks by considering the trade-off between expected returns and taxes or trade costs.</t>
  </si>
  <si>
    <t>AVSF is an actively managed ETF investing in investment-grade, short-term fixed income securities across sectors from issuers around the globe.AVSF is actively managed to invest in a broad selection of bonds from both US and non-US issuers. Securities may include those issued by corporations or governments and their agencies, instrumentalities, or sponsored corporationsâ€”including supranational organizations. The portfolio selection seeks bonds with high expected returns through a process that uses an analytical framework, which includes an assessment of each bondâ€™s expected income and capital appreciation. The portfolio managers categorize the fundâ€™s universe into component groups based on factors such as industry sector, credit rating, duration, country, and currency. Then, they calculate the expected return implied by the yield curve of each component group, while considering valuation metrics such as yield, duration, and option adjusted spreads. The portfolio aims for a three year average maturity. The fund may also invest in credit default swaps and total return swaps.</t>
  </si>
  <si>
    <t>AVUS is an actively managed portfolio of US equities of all market capitalizations, with a bias toward smaller, more profitable or value companies.AVUS is actively managed basket of all-cap US stocks emphasizing smaller companies with high profitability or value traits. The fund manager uses fundamental criteria such as shares outstanding, cash flow, revenue, expenses, and price to book to select holdings. AVUS underweights, or may at times exclude large-cap companies or those with low profitability. The fund measures itself against the Russell 3000.</t>
  </si>
  <si>
    <t>BMED is actively managed to invest in global equities in the health sciences industry.BMED focuses on total return s by providing exposure to the broad health sciences group of industries; from R&amp;D to production, and distribution of medical supplies in different fields whether dental, optical or pharmaceuticals. It also involves healthcare providers including health facilities and hospitals or those that provide related administrative, management or financial support. The fund reaches into non-human health as well; such as those focused on the survival of plants and animals. Firms that increase crop yields, taste, nutritional content or improve pet health are considered. BMED will include firms with varying market capitalizations with bias to small- and midcaps that may include foreign non-USD-denominated securities. The fund may also hold REITs that own hospitals and IPOs. During temporary defensive periods, the fund may invest up to 100% of its assets in liquid, short-term investments and can enter in credit default swaps for risk management.</t>
  </si>
  <si>
    <t>BFTR actively selects small- and midcap global growth companies that are considered to be innovators within their respective marketplaceBFTR is an actively managed portfolio of small- and midcap growth companies from around the world that have introduced, or are seeking to introduce, a new product or service that potentially changes the marketplace in which it operates. Security selection in based on the fund advisorâ€™s own research and analysis of companies that capitalize on innovation or enabling the further development of innovation within their respective industries. The fund may invest in IPOs. In addition, up to 25% of the portfolio may be held in foreign, non-USD denominated, securities. During temporary defensive periods, the fund may invest up to 100% of its assets in liquid, short-term investments.</t>
  </si>
  <si>
    <t>BTEK is actively managed to invest in global equities involved in the technology sector.BTEK invests in technology companies globally that develop innovative and emerging technologies. The fund includes firms of varying market capitalizations and must generate the bulk of their revenues from the development, advancement, use or sale of new and emerging â€œnext generation,â€ technology-related products, processes or services. The Adviser uses their own research and discretion to determine whether a company is a technology or technology-related company. Companies may include those software, hardware, electronic equipment, semiconductors, interactive media and services, internet retail, consumer finance, health care technology, and diversified telecom services. Securities are selected for their rapid and perceived sustainable growth. The fund may invest in IPOs and may enter in credit default swaps for risk management. During temporary defensive periods, the fund may invest up to 100% of its assets in liquid, short-term investments.</t>
  </si>
  <si>
    <t>BKAG tracks a broad index of US investment-grade fixed income securities, including Treasurys, agencies, CMBS, ABS and corporates.BKAG is one of BNY Mellonâ€™s first ETFs and launches with a true zero management fee (meaning without waivers). The fund holds a variety of fixed rate, USD-denominated bonds - it's one of a handful of ETFs tracking the broad and well-known Bloomberg Barclays US Aggregate Index. Its bonds include US Treasurys, government-related and corporate bonds, mortgage pass-through securities, ABS and CMBS that have at least one year until final maturity. Like the other three funds in the segment tracking the exact same Index (AGG, SCHZ and SPAB), BKAG offers market-like exposure to the broad US investment grade space with almost identical key statistics as our benchmark. The index is market-value weighted and its securities are updated monthly.</t>
  </si>
  <si>
    <t>BKEM is a passively managed fund with emerging market exposure to broad large-cap stocks, selected and weighted by market cap.BKEM provides exposure to large-cap equities from 26 emerging market countries. The index selects through liquidity screens and market capitalization. First, stocks who are non-trading for at least 20 days during the last six months are excluded. Second, stocks that are in the bottom 25% in terms of trading volume and turnover for the last six months are also excluded. From the remaining securities, BKEM then selects large cap stocks targeting the top 70% from each emerging market countries. The index rebalances quarterly and may invest in futures, currency forwards, total return swaps and structured notes.</t>
  </si>
  <si>
    <t>BKHY tracks a market value-weighted index of USD-denominated high yield corporate bonds with broad maturities.BKHY is passively managed to provide broad exposure to USD denominated high yield corporate bonds. BKHY includes bonds with at least one year to maturity and may invest in non-US corporate bonds. The underlying index for the fund is the same as our segment benchmark. The index is market value weighted and securities are updated on the last business day of each month.</t>
  </si>
  <si>
    <t>BKIE tracks a market-cap weighted index of large-caps in the Developed Markets outside of US.BKIE is passively managed to provide investors with broad exposure in the developed-market large-cap space outside the US. Starting with its initial universe of equities and REITs, the index uses an exclusionary screen at its semi-annual reconstitution based on market cap and liquidity factor. Stocks that are non-trading for at least 20 days or fall at the bottom 25% ranking in terms of trading volume and turnover, are excluded from the index. To form the final portfolio, the remaining securities are then screened for the top 70% market capitalization from each eligible country. The index is market-cap weighted and rebalances every quarter.</t>
  </si>
  <si>
    <t>BKLC tracks a market-cap weighted index of large-cap stocks that represent the top 70% of US companies.BKLC is the first ETF to launch with zero total operating expenses (without waivers). The fund provides investors with broad exposure to the large-cap space by tracking an index of US common stocks, tracking stocks and REITS. The semi-annually reconstitution of the index includes an exclusionary liquidity screen. Securities with over 10 non-trading days in the preceding quarter or fall in the bottom 25% liquidity ranking of the universe are eliminated from the index. The final portfolio is comprised of the remaining securities that represent the top 70% capitalization of the investable universe. The index rebalances every quarter.</t>
  </si>
  <si>
    <t>BKMC tracks a market-cap weighted index of US midcap stocks that covers the bottom 10-30% capitalization.BKMC provides investors with broad exposure in the midcap space. The fund tracks an index that has an initial universe of US common stocks, tracking stocks and REITS. Every semi-annually reconstitution, the index uses exclusionary screen in the universe based on historical data of non-trading days and liquidity score. Securities with over 10 non-trading days during the previous quarter or fall in the bottom 25% liquidity ranking are eliminated from the index. The final portfolio is comprised of the remaining securities that represent the bottom 10-30% market capitalization of the investable universe. The index rebalances every quarter.</t>
  </si>
  <si>
    <t>BKSE tracks a market-cap weighted index of US small-cap stocks that covers the bottom 3-10% capitalization.BKSE provides investors with broad exposure in the small-cap space. The fund tracks an index that has an initial universe of US common stocks, tracking stocks and REITS. Every semi-annually reconstitution, the index uses exclusionary screen in the universe based on historical data of non-trading days and liquidity score. Securities with over 10 non-trading days during the previous quarter or fall in the bottom 25% liquidity ranking are eliminated from the index. The final portfolio is comprised of the remaining securities that represent the bottom 3-10% market capitalization of the investable universe. The index rebalances every quarter.</t>
  </si>
  <si>
    <t>BDRY tracks an index of long-only exposure to the nearest calendar quarter of dry bulk freight futures contracts on specified indexes.BDRY is the first exchange-traded product to provide exposure to freight futures. Dry bulk carriers transport unpackaged dry cargo, such as iron ore, coal, and grainâ€”distinct from tankers and containerized cargo ships. Dry bulk shipping is an instrumental part of the global commodity market, and historically has been uncorrelated with other major asset classes. BDRY provides exposure to the charter rate for dry bulk shipping through a portfolio of near-dated freight futures contracts on three dry bulk indices. The portfolio uses a fixed weighting scheme, rebalanced annually, based on the size categories of cargo shipsâ€”Capesize freight futures contracts get 50% weight, Panamax contracts 40%, and Supramax contracts 10%, rebalanced annually.Keep in mind that futures are always an imperfect proxy for spot market prices, and that the freight futures market is often in contango, so long-term holdings are subject to position decay. BDRY is structured as a commodities pool, so expect a K-1 at tax time. Long-term holders will be taxed on any gains even if they didnâ€™t sell shares. The fund provides access to a niche market.</t>
  </si>
  <si>
    <t>TDSC is an actively managed fund-of-funds which aims to provide long-term growth that adjusts an asset allocation to pursue a targeted risk parameter of 10% from peak to trough.TDSC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10%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</si>
  <si>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TDSD is an actively managed fund-of-funds which aims to provide long-term growth that adjusts an asset allocation to pursue a targeted risk parameter of 13% from peak to trough.TDSD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13%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</si>
  <si>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TDSE is an actively managed fund-of-funds which aims to provide long-term growth that adjusts an asset allocation to pursue a targeted risk parameter of 16% from peak to trough.TDSE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16%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</si>
  <si>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TDSA is an actively managed fund-of-funds which aims to provide long-term growth that adjusts an asset allocation to pursue a targeted risk parameter of 5% from peak to trough.TDSA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5%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</si>
  <si>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TDSB is an actively managed fund-of-funds which aims to provide long-term growth that adjusts an asset allocation to pursue a targeted risk parameter of 7% from peak to trough.TDSB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7%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</si>
  <si>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The Cambria Cannabis ETF is an actively-managed portfolio of global companies related to cannabis and hemp.TOKE is an actively-managed cannabis and hemp fund. The fund defines such a stock as providing a broad exposure to the cannabis industry. Securities that provide such exposure include companies that: (i) â€œengage in or support the legal production, cultivation, and/or sale of cannabis, including marijuana and hemp, such as certain agrobusiness, biotechnology, life sciences, pharmaceutical, retail, finance, and real estate companies,â€ (ii) â€œperform lawful research as to the medical and pharmaceutical applications of marijuana and cannabis extracts, including cannabinoids, orâ€ (iii) â€œproduce and develop devices, goods, and equipment related to the cannabis industry, including hemp and its legal derivativesâ€. TOKE will only invest in publicly-traded, legally-operating businesses.</t>
  </si>
  <si>
    <t>EYLD is actively managed to invest in emerging market stocks focused on shareholder yield, as measured by dividend payments and net share buybacks.EYLD aims to outperform market-cap weighted funds by selecting stocks from emerging market firms that return cash to investors via dividends and share buybacks. While the fund focuses on shareholder yield, there are both fundamental and technical considerations applied to EYLDâ€™s selection methodology. Fundamental metrics such as price to cash flow, price to book value, and enterprise value to EBITDA, aid the selection process alongside momentum and trend technical factors. The top 100 stocks that score the highest in all of these categories are selected and given equal weight within the final portfolio. The fund is an emerging market version of Cambriaâ€™s shareholder yield funds SYLD and FYLD, with a 30% cap on country concentration, and a 25% cap on sector concentration.</t>
  </si>
  <si>
    <t>FYLD is actively managed to invest in Developed Ex-US stocks with focus on shareholder yield, as measured by dividend payments and net share buybacks.FYLD aims to outperform market-cap weighted funds by selecting stocks from developed markets outside the US that return cash to investors via dividends and share buybacks. While the fund focuses on shareholder yield, there are both fundamental and technical considerations applied to FYLDâ€™s selection methodology. Fundamental metrics such as price to cash flow, price to book value, and enterprise value to EBITDA, aid the selection process alongside momentum and trend technical factors. The top 100 stocks that score the highest in all of these categories are selected and given equal weight within the final portfolio. The fund is a developed market ex-US version of Cambriaâ€™s shareholder yield funds SYLD and EYLD, with a 15% cap on country concentration, and a 20% cap on sector concentration.</t>
  </si>
  <si>
    <t>BLDG is actively-managed to provide exposure to the real estate sector and its related industries. Stocks are selected using Cambriaâ€™s multi-factor algorithm.BLDG provides income and capital appreciation by investing in a global basket of real estate securities including REITs and real estate management and development firms. The portfolio allocates 40% of its assets in equities listed outside of the US and targets a total of 50-100 securities with equal weightings. The selection process uses Cambriaâ€™s multi-factor algorithm, which includes value, quality, and momentum. Value metrics includes price-to-sales (P/S) ratio, price-to-earnings (P/E) ratio, funds from operations (FFO), dividend yield, and enterprise multiple (EV/EBITDA); quality metrics involves accruals or debt/asset ratios; and momentum uses the stock-price momentum metrics or the trailing (preceding) 12-month total returns. The portfolio is rebalanced annually.</t>
  </si>
  <si>
    <t>SOVB is an actively managed fund that provides exposure to sovereign and quasi-sovereign high yield bonds.SOVB invests in sovereign and quasi-sovereign high yield bonds, from both emerging and developed countries. These bonds include those issued by a national government, supra-national government, state-owned enterprise, or agency. They can be denominated in a multitude of different currencies, and of any maturity or duration. The fundâ€™s constituents are selected by a quantitative modelâ€”SOVBâ€™s documents reference a Cambria index, although the fund is explicitly actively managed. The managers aim for high yield and capital appreciation through security selection at attractive valuations.SOVB marks issuer Cambriaâ€™s first foray into the fixed income ETF space. The fund charges a reasonable fee given the global scope and high yield mandate.Note: As of 3/21/2017 the fund changed its name and investment strategy. However, the changes are not expected to impact the investment objective.</t>
  </si>
  <si>
    <t>TAIL is an actively managed fund that holds mostly cash and treasuries while using the strategy of buying put options on the S&amp;P 500 with the purpose of portfolio downside protection.TAIL holds a portfolio of primarily cash and US government bonds, but the primary strategy of the fund involves investing one percent of its holdings every month in out of the money put options on the S&amp;P 500 Index. The main purpose behind holding these options is hedging a portfolio against significant negative movement in the value of US equities, commonly referred to as tail risk. Cambria intends to target options that are 0 to 30% out of the money. Buying puts further out of the money reduces the price tag of this hedge, but also lessens the amount of downside protection provided.</t>
  </si>
  <si>
    <t>VAMO is an actively managed portfolio of large-, mid- and small-cap US stocks selected by long-term value factors and midterm momentum factors. The managers have discretion to hedge up to 100% of the portfolio.VAMO, launched in September 2015, offers value- and momentum-based exposure to US equities with an active equity hedge overlay. The fundâ€™s managers take the long view on value, looking back 5 to 10 years at earnings, dividends, cash flow and the like, and adjusting for inflation. Details are sparse on the momentum screens beyond characterizations as absolute and relative and a 1-year time frame. At the least, the momentum screens should weed out stocks with tanking prices that might otherwise look appealing in value screens. The equity hedge can be reset weekly, with broad bounds from 0% to 100%, aiming to take chips off the table when nothing looks cheap or markets are down. The fund charges a reasonable fee relative to its few active peer ETFs. In all, VAMOâ€™s equity hedge and its CAPE approach to value set it apart from most multi-factor indexed-based peer ETFs.</t>
  </si>
  <si>
    <t>KNG tracks an equal-weighted index of US large-cap companies that have increased dividends for at least 25 years, with a partial overlay of covered call options.KNG employs an adjusted buy-write strategy on a dividend-focused portfolio. The equal-weighted portfolio is made up of companies from the S&amp;P 500 that have increased dividends for each of the last 25 years. The fund writes covered call options on these stocks, which generates additional income but limits the upside of the portfolio. Rather than writing calls on the entire notional value of the fundâ€™s stock holdings, KNG aims for combined income from dividends and call options that is 3% higher than the yield on the S&amp;P 500. The covered call overlay is limited to 20% of the notional value. First Trust aims to acquire this fund, pending shareholder approval, the transaction looks to take place in early 2021.</t>
  </si>
  <si>
    <t>CHGX tracks an index of 100 US large-cap stocks that meet diverse environmental, social, and governance standards.CHGX offers US large-cap exposure to investors looking to incorporate environmental, social, and governance standards (ESG) into their portfolios. The starting universe, which consists of roughly 1000 stocks and REITS, is screened using sustainability metrics from Oekom Research AG. The holistic evaluation considers over 50 different criteria ranging from corruption to emissions to hiring practices. The remaining securities are then sorted by sector and market capâ€”the largest firms from each sector are selected, such that the final portfolio consists of 100 equally weighted securities with sector weightings matching the Solactive US Large Cap Index. The expense ratio makes the fund competitive with other ESG funds.</t>
  </si>
  <si>
    <t>CACG is an actively-managed, non-transparent fund of global stocks selected for above average long-term earnings and/or cash flow growth.CACG relies on its portfolio managers and sector analysts to build its actively-managed portfolio. Taking a core-satellite approach, the fund uses a bottom-up investment process based on extensive fundamental research to select large-, mid-, and small-cap stocks. Holdings are bucketed across the growth spectrum as cyclical, stable, or selected based on risk/return characteristics. Additional emphasis is placed on companies whose growth in earnings can be attributed to new products and markets. In this way, the core group of stocks can complement with the tactical satellite groups to reflect current market trends. Highest conviction ideas are weighted as such and position sizes are adjusted to manage portfolio risk. Additionally, CACG intends to invest in stocks for long-term, leading to a low-portfolio turnover.</t>
  </si>
  <si>
    <t>CFCV is an actively managed, nontransparent ETF that invests in US large-cap value companies.CFCV is the issuerâ€™s first ETF to begin trading and they have chosen to use the nontransparent structure. The fund is actively managed to select undervalued US large-cap stocks with high ROIC. The portfolio managers select a concentrated portfolio of 30-40 stocks with attractive risk-adjusted returns using a fundamental bottom-up approach together with macroeconomic outlook. Quantitative methods are also used in the selection process to identify trends that may affect industry or sector focus. The fund provides a verified intraday indicative value (VIIV) which is calculated every second during the trading day, to allow an arbitrage mechanism intending to keep the fundâ€™s share price close to the underlying net asset value. Authorized Participants, who create/redeem shares, have less information regarding the portfolio on a daily basis may result in wider spreads. Portfolio holdings are disclosed on a quarterly basis. FLV has the same exposure and in the same nontransparent ETF structure.</t>
  </si>
  <si>
    <t>LRGE is an actively managed fund that seeks long-term capital appreciation. The fund focuses on global large-cap stocks with positive ESG attributes.LRGEâ€™s manager seeks to invest for the long run by identifying social and economic trends that will have an impact on the economy as a whole. The strategy emphasizes companies with similar economic characteristics to US large-cap equity, while screening for specific financial, environmental, social, and governance criteria. LRGEâ€™s ESG screen considers factors such as innovative workplace policies, employee benefits, environmental management, eco-efficiency, community involvement, strategic philanthropy, strong corporate governance, and board independence. Fundamental metrics are measured by traditional analysis such as discounted cash flow, market implied growth, and scenario analysis. LRGE uses the ESG information collected to assign proprietary ClearBridge ESG ratings to each security. Ultimately, the portfolio will hold 40-50 securities with ESG ratings of A, AA, or AAA. Ratings of B or lower are considered un-investable and not included.</t>
  </si>
  <si>
    <t>OCIO is an actively managed fund of funds that seeks to outperform a 60/40 blended benchmark by over or under weighting across a broad range of asset classes.OCIO toggles between global equities, fixed income and alternative investments. The fund managers will overweight exposures they believe are best positioned to deliver positive absolute and relative returns, and underweight areas they believe may encounter headwinds over the next 3-12 months. The fund typically allocates between 40-70% of the fundâ€™s total assets to global equity exposure of any market capitalization and region, including emerging markets, real estate, and MLPs. Another 20-50% will be allocated to debt obligations, including US government, US and foreign corporate debt, high-yield, and mortgage- and asset-backed securities without limitations to duration or credit quality. Potentially, up to 20% of assets could be invested in alternative instruments including commodities, volatility derivatives, and managed futures. However, individual positions are capped at 5% of total assets. OCIO charges a reasonable fee in context.</t>
  </si>
  <si>
    <t>PIFI is actively managed to invest in a variety of USD-denominated bonds with an average portfolio maturity of 0-10 years, carrying an investment-grade rating.PIFI invests in US corporate and government debt obligations, mortgage-backed, commercial mortgage-backed and asset-backed securities as well repurchase agreements collateralized by US debt obligations. The Sub-adviser selects securities both on a top-down macroeconomic approach and on a bottom-up security-level analysis. Macroeconomic factors may include monetary, fiscal, and regulatory policies, market valuations and volatility, inflation, and supply and demand. The portfolio managers combines their assessment of these macroeconomic factors into the teamâ€™s outlook for interest rates, sector strengths or weaknesses, and liquidity, that will ultimately shape the fundâ€™s overall risk profile. The average portfolio maturity is targeted at of 0-10 years.</t>
  </si>
  <si>
    <t>OPER is an actively managed portfolio seeking current income by investing primarily in repurchase agreements, with a portfolio maturity of less than one year.OPER is an actively managed, ultra-short-term bond fund that focuses on generating income. The fund invests primarily in repurchase agreements, but may also hold government securities such as Treasurys, agency securities, and government-sponsored mortgage-backed securities. For added flexibility, the portfolio manager may utilize the TBA market for its MBS investments. The fund maintains a dollar-weighted average portfolio maturity of less than one year. The strategy comes with an above-average price compared to competing products, such as JPMorganâ€™s JPST.</t>
  </si>
  <si>
    <t>DIAL tracks an index comprised of six sub-indexes, each representing a different sector within the fixed income space. The index allocates fixed weights to each of the six sectors.DIAL tracks an index that provides exposure to six different sectors within the fixed income space. The index assigns each of the six sectors a fixed target weight: 30% to US high-yield corporate bonds, 20% to emerging-markets sovereign debt, 15% to US investment-grade corporate bonds, 15% to US mortgage-backed securities, 10% to US Treasuries, and 10% to global sovereign bonds ex-US. While the sector allocations are kept static, the underlying securities in each sector change during each annual reconstitution. All sector sub-indexes are selected and weighted by market value, except for the global sovereign bonds sector, which is equally weighted. Considering that half of the portfolio is reserved for US high-yield bonds and emerging-market sovereign debt, DIAL isnâ€™t the best representation of the global fixed income space. However, it boasts one of the lowest expense ratios in the segment.</t>
  </si>
  <si>
    <t>MUST tracks an index with fixed-weight exposure to multiple sectors of the US municipal bond market. Each sector is market-value weighted.MUST takes a top-down sector approach to municipal bond investing. The fund has fixed-weight exposure to five sectors that are rather idiosyncratically defined: â€œcoreâ€ revenue (45%), consisting of power, transportation, education, and leasing revenue bonds; health care revenue bonds (20%); high quality (15%), consisting of housing and water &amp; sewer revenue bonds; general obligation bonds (10%); and high yield bonds (10%). Minimum credit quality varies by sector, but tends to be highâ€”AA or higher in most cases, and B or higher in the high yield sector. Note that the â€œhigh qualityâ€ sector actually has slightly lower credit requirements than all but the high yield sector. Time-to-maturity windows likewise vary by sector and skew long, ranging from 2-10 years for general obligation bonds to 10-25 years for the health care and high yield sectors. Holdings are market-value weighted within each sector, with quarterly rebalancing.In total, at least 80% of MUST is invested in revenue bonds, roughly approximating the market. The fund charges a typical fee for this segment.</t>
  </si>
  <si>
    <t>REC is passively managed to track a market-value-weighted index of corporate bonds issued by US companies involved in real estate.REC is the first US real estate bond ETF. The fund invests in a variety of corporate bonds issued by US companies in the real estate sector. Holdings may include a wide variety of securities such as: fixed rate bonds, bearer bonds, sinkable and amortizing bonds, covered bonds, fixed-to-float bonds, and securities with alternative coupon mechanisms. Issuers must be classified within the real estate sector according to GICS, which will include REITs, specialized REITs, real estate management and development companies, and homebuilding companies. All securities selected must be USD-denominated but can be of any credit quality and any maturity greater than 36 months.</t>
  </si>
  <si>
    <t>REVS tracks an index of US stocks pulled from the Russell 1000 Value Index. REVSâ€™ index uses multifactor selection and market cap weighting.REVS aims to beat the Russell 1000 Value Index by subtraction. The fund tracks an index that starts with the Russell 1000 Value, then removes stocks that donâ€™t pass its quality, value and momentum screens on a sector by sector basis. (Fund docs offer little additional detail on the factor inputs.) Stocks that make the cut are market cap weighted, and sector weights are aligned with those of the Russell 1000 Value. In all, the fund aims to beat its bogey solely by stock de-selection while avoiding sector bets. A footnote: biotech stocks (if any) are not screened and therefore are proportionally included.</t>
  </si>
  <si>
    <t>ESGN tracks an index composed of 100 equities from developed markets outside of the U.S (excluding REITs). These securities exhibit a minimum ESG rating (as determined by MSCI) and dividend characteristics.ESGN consists of large- and mid-cap stocks pulled from the MSCI World ex USA Index, excluding REITs, selected and weighted according to their dividend characteristics. In order to be eligible for inclusion in the fund, each company must have a minimum MSCI ESG Rating of BB and a 1% dividend yield. The minimum ESG (environmental, social, and corporate governance) rating indicates that all companies in the fund have positive exposure to ESG issues. Eligible securities are scored based on their dividend yield, dividend growth, and cash-based dividend coverage. Dividend growth is the ratio of the difference between the current and previous dividend per share by the previous annual dividend per share. Cash-based dividend coverage measures free cash flows against their current annualized dividend. The top 100 scoring stocks are selected for inclusion in the fund, and weighted according to the same score.</t>
  </si>
  <si>
    <t>ESGS tracks an index composed of 100 U.S. equities (excluding REITs) that exhibit a minimum ESG rating (as determined by MSCI) and dividend characteristics.ESGS consists of large- and mid-cap stocks pulled from the MSCI USA Index, excluding REITs, selected and weighted according to their dividend characteristics. In order to be eligible for inclusion in the fund, each company must have a minimum MSCI ESG Rating of BB and a 1% dividend yield. The minimum ESG (environmental, social, and corporate governance) rating indicates that all companies in the fund have positive exposure to ESG issues. Eligible securities are scored based on their dividend yield, dividend growth, and cash-based dividend coverage. Dividend growth is the ratio of the difference between the current and previous dividend per share by the previous annual dividend per share. Cash-based dividend coverage measures free cash flows against their current annualized dividend. The top 100 scoring stocks are selected for inclusion in the fund, and weighted according to the same score.</t>
  </si>
  <si>
    <t>CCOR is an actively managed ETF that seeks capital appreciation and preservation with low correlation to the broad US equity market. The fund primarily holds dividend-paying large-cap stocks with an option collar overlay.CCOR focuses on high-quality US equities that offer current dividends. Positions are selected based on a companyâ€™s ability to grow earnings and a willingness to increase dividends over time. Using proprietary models, the fund managers look to reduce the volatility of the portfolio and provide a steady cash flow by selling index call options and purchasing put options. The option strategy will cause the fund to sacrifice some upside but will also provide less downside risk exposure. CCOR provides an efficient way to deliver what can be a complex strategy for many investors.</t>
  </si>
  <si>
    <t>FUNL actively selects US large-cap stocks that are grouped and evaluated based on over 120 fundamental factors.FUNL is an actively managed strategy that seeks to hold US large-cap stocks that are screened based on the issuerâ€™s own fundamental factors-based research platform. Portfolio construction begins by grouping securities into peer groups based on their independent economic and factor style representation. Within each peer group, stocks are analyzed and selected based on their fundamentals, with greater emphasis on relative valuation, earnings growth rates and cash flow measurements. This selection strategy aims to provide significant weight to the value components, but also incorporate other styles for diversification, including growth, growth at a reasonable price, price momentum, quality and risk. This diversity allows the fund to find the optimized risk adjusted mix, and helps to determine buy-sell decisions. Additionally, the fund also uses a separate set of risk factors to identify and avoid high risk stocks.</t>
  </si>
  <si>
    <t>HYTR aims to reduce risk by tracking a rules-based quantitative index of US bonds that will toggling between high yield and treasuries based on momentum.HYTR is an index-tracking ETF of ETFs that provides exposure to US high yield corporate bond ETFs and US 3-7 year treasuries. The index seeks to provide exposure to US high yield corporate bond while reducing risk in times of market turbulence. At each index rebalance, which can occur daily, securities are weighted using two quantitative models that blends trend-following and time-series momentum methodologies. This method provides exposure to US high yield bonds and reduces unnecessary portfolio turnover. The first model evaluates allocations to high yield bonds by determined the current market price against the dividend-adjusted 100-200 day moving average price data of HYG (75% weight) and its historical momentum returns for the same period (25% weight). The second model, depending on market turbulence, then adjusts the recommended allocation in 20% increments to high yield bond ETFs, with the balance allocated to treasury ETFs.</t>
  </si>
  <si>
    <t>FEUL offers leveraged exposure, reset quarterly, to an index of 50 blue chip companies derived from the STOXX 600 Index.FEUL provides levered exposure to the STOXX Europe 50 USD Index. The note is a bespoke product intended for clients of Fisher Investments. As such, Credit Suisse provides very little information to the public, and liquidity is likely to be spotty at best. FEULâ€™s 2x leverage factor will reset on the first day of each calendar quarter, or on any trading day when the closing indicative value is less than 60% of the most recent rebalanced indicative value. In addition, Credit Suisse has the right to automatically accelerate and redeem the note if the intraday indicative value on any trading day is less than or equal to 40% of the rebalanced indicative value. FEULâ€™s expense ratio lower than many of its leveraged peers, but higher than most unleveraged European large-cap funds.</t>
  </si>
  <si>
    <t>DFNL is an actively-managed portfolio of global financial sector stocks. The fund seeks long-term growth of capital.DFNL holds a concentrated portfolio of financial services companies of all capitalization, from both developed and emerging markets. The fundâ€™s active management takes a bottom-up, research-driven approach to the global financial sector. DFNL emphasizes individual security selection and focuses particularly on the quality of a companyâ€™s management, business model and competitive advantages. The fund manager aims to purchase securities at a discount to intrinsic value, ideally holding these positions for at least five years. DFNLâ€™s definition of the financial sector is consistent with the 2016 GICS reclassification, meaning it excludes real estate firms and REITs (but includes mortgage REITs). DFNL launched in January 2017 from issuer Davis, an established asset manager that is new to ETFs.</t>
  </si>
  <si>
    <t>DINT holds an actively-managed portfolio of international companies outside the US, selected based on prospects for long-term growth of capital.DINT offers a concentrated portfolio of global stocks of all capitalization, from both developed and emerging markets outside the US. The fund is actively managed to provide long-term growth of capital. DINTâ€™s bottom-up investment strategy aims to identify â€œbest of breedâ€ international stocks that represent durable and well-managed businesses. It aims to purchase such securities at discounts to their intrinsic worth, and intends to hold them for the long-term. Davis Funds conducts rigorous research by visiting managers at their places of business. DINT can be used to emphasize international equity exposure when used as a complement to their broader global product, DWLD.</t>
  </si>
  <si>
    <t>DUSA is an actively-managed portfolio of US large-cap stocks. The fund seeks long-term capital growth and capital preservation.DUSA â€™s active management takes a bottom-up approach to the US large-cap equity market, emphasizing individual security selection and focusing particularly on the quality of a companyâ€™s management, business model and competitive advantages. The fund manager aims to purchase securities at a discount to intrinsic value, ideally holding these positions for at least five years. While DUSA is primarily focused on US large-caps, the fund may access the entire market-cap spectrum at the managerâ€™s discretion. Up to 20% of assets may be invested in non-US companies. DUSA launched in January 2017 from issuer Davis, an established asset manager that is new to ETFs.</t>
  </si>
  <si>
    <t>DWLD is an actively-managed portfolio of global equities. The fund seeks long-term capital growth.DWLD curates a concentrated portfolio of global stocks of all capitalization, from both developed and emerging markets. The fundâ€™s active management takes a bottom-up approach to the global equity market, emphasizing individual security selection and focusing particularly on the quality of a companyâ€™s management, business model, and competitive advantages. The fund manager aims to purchase securities at a discount to intrinsic value, ideally holding these positions for at least five years. Generally, DWLD will include equity securities from at least three countries and will invest at least 30% of the portfolio outside the US. DWLD launched in January 2017 from issuer Davis, an established asset manager that is new to ETFs.</t>
  </si>
  <si>
    <t>SSUS is an actively-managed US fund of funds that overweights and underweights 11 US large-cap sectors based on proprietary risk model.SSUS is a fund of funds that seeks to outperform the S&amp;P 500 index by overweighting and underweighting its exposure to the sectors relative to the index. The fund combines sector-specific price-based, economic, fundamental and behavioral indicators to form a composite for each sector and determine sector allocations. SSUS may reduce overall exposure using a proprietary risk management model that measures the potential risk level of factors the stock market faces based on evidence of technical, monetary, economic, valuation, and sentiment indicator. Equity-invested position is reduced to 50% when the model is triggered to have low reward-to-risk ratio from a historical perspective. During these times, the fund may hold cash and cash-like securities up to 50%, but will immediately return to being fully invested when the model indicates bullish. SSUS is actively managed and is rebalanced monthly.</t>
  </si>
  <si>
    <t>DGP tracks the performance of futures contracts relating to gold.DGP is a levered ETN promising twice the daily returns of an optimized gold indexâ€”wherein gold futures contracts are chosen with an eye to beating contango. As such, it's not intended to be held long term, but as a day-trading instrument. Its 2x exposure is not promised over periods longer than one day, as the effects of compounding can cause returns to drift from the headline 2x exposure. The fund is well established with a long track record and a decent asset base, and charges a low fee compared to many similar peers. More importantly for a levered product, it has tended to trade at manageable spreads and with decent volume.</t>
  </si>
  <si>
    <t>DZZ tracks the performance of futures contracts relating to gold.DZZ is a geared inverse ETN promising -2x the daily return of an optimized gold indexâ€”wherein gold futures contracts are chosen with an eye to beating contango. DZZ is designed to be used as a tactical tool, not as a buy-and-hold investment. Anyone holding the note for longer than a day will be subject to the effects of compounding, which can cause the realized performance to drift greatly from its -2x exposure over longer holding periods. Therefore, traders and investors with longer timelines will need to rebalance their positions to maintain the -2x multiple. Tactical tools like DZZ work best when they're liquid. Unfortunately, DZZ can be difficult to trade; volume is not very deep and spreads are often sizeable. The fund charges a reasonable fee for the leveraged ETN space, though obviously most investors won't be holding onto the ETN long enough to realize significant holding costs.</t>
  </si>
  <si>
    <t>DGZ tracks the performance of a futures contract on gold determined to be least impacted by contango.DGZ is, unlike most leveraged and inverse products, designed to provide its -1x exposure to its index on a monthly rather than daily basis. Still, the same caution applies: Investors holding it beyond the next reset date will be subject to the effects of compoundingâ€”a dynamic that can cause the noteâ€™s performance to drift from its promised -1x exposure. The noteâ€™s index tracks a single futures contract on gold determined to be least influenced by contango. The index measures the changes in the price of the gold futures contract, the returns from rolling those contracts over, and the cost of borrowing (collateral) as measured by the 3-month Treasury bill. Although its expense ratio is entirely reasonable compared with other inverse gold products, trading costs are of greater importance, since DGZ is designed for round-trip intraday trading. To that end, the market for DGZ has small spreads, but overall daily volume isn't fantastic. Investors should therefore use limit orders and expect to wait to get orders filled. Investors interested in inverse gold ETPs will find better liquidity in DZZ or GLL.</t>
  </si>
  <si>
    <t>FIVG tracks a tier-weighted index of global equities related to 5G networks.FIVG is the first ETF focused on global companies whose products or services are predominantly tied to the development of 5G networking and communication technologies. FIVG is weighted in four tiers. The first tier, weighted at 50%, is comprised of companies predominantly associated to core cellular networking and satellites operating in the C-band wireless spectrum. The second tier, weighted at 25%, consists of cellphone tower/center data REITs, service providers as mobile network operators, or companies supporting the infrastructure of these organizations. The third tier, weighted at 15%, focuses on hardware and software improving the quality of service, and network testing and bandwidth optimization equipment. The last tier, weighted at 10%, is tied to enhanced mobile broadband modems, new radio technology for connected devices, or optical fiber cables.</t>
  </si>
  <si>
    <t>IBBJ tracks a market-cap-weighted index of small-cap, global biotech and pharmaceutical companies listed on the NASDAQ.IBBJ covers companies around the globe that are focused on various areas within the biotech or pharmaceuticals space. Included companies are those involved in genomics, DNA technology, genetic engineering, and molecular biology, as well as pharmaceutical manufacturers of prescription or over-the counter drugs. Its emphasis on pharmaceuticals makes IBBJ to differ from some peer funds and its segment benchmark. The underlying index concentrates its exposure to approximately 200 small-cap stocks that are exclusively listed on the NASDAQ Stock Market. Stocks selected must meet certain size and liquidity requirements. The index is market-cap weighted with 8% single security cap for five securities, and the excess is allocated proportionally across the rest. Indexâ€™s rebalance and reconstitution occurs semi-annually.</t>
  </si>
  <si>
    <t>SPAK tracks an index of US-listed, Special Purpose Acquisitions Corporations (SPACs) and SPAC-derived companies.SPAK is the first ETF to offer exposure to Special Purpose Acquisitions Corporations (SPACs), also known as â€œblank checkâ€ companies, and the stocks in which they invest. SPACs are companies with no commercial operations other than to raise capital for the purpose of acquiring others. The fund will track an index of US-listed SPACs and actively traded SPAC-derived companies, most often recent IPOs. To be eligible for index inclusion, securities must meet minimum market capitalization, free float, trading volume and liquidity requirements. At the annual reconstitution and rebalance, in July, the index is weighted 80% to SPAC-derived companies and 20% to SPACs themselves. Within each category, individual holdings are market-cap weighted and subject to capping requirements. New SPACs meeting index eligibility requirements may be added on a quarterly basis. New SPAC-derived companies that meet eligibility requirements may be included on a monthly basis.</t>
  </si>
  <si>
    <t>QTUM tracks an adjusted-equal-weighted index of companies involved in the research and development of quantum computers.QTUM seeks out companies involved in the development of quantum computing and machine learning technology. Quantum computing refers to hardware and software designed to harness extremely fast computers that leverage the field of quantum mechanics, a branch of physics dealing with particles and their natural behavior. Covered technologies include the development of quantum computers, application of quantum computers, interaction between quantum and traditional computers, hardware and software for machine learning, specialized machinery for semiconductor and integrated circuit packaging, and production/processing of raw materials for quantum computing. Selected constituents are initially weighted equally, with possible downward adjustments for securities with low liquidity. QTUM is rebalanced twice annually.</t>
  </si>
  <si>
    <t>DMRM offers dynamic exposure to US midcap equity, 5-year Treasuries, and T-bills, with the goal of maintaining a given volatility level. The fund is rebalanced daily.DMRM combines US midcap exposure (the S&amp;P Midcap 400 Index), mid-term bonds (5-year Treasuries), and cash- equivalents (T-bills), with the aim of limiting volatility. The fund adjusts its allocations daily based upon equity and bond market volatility, correlation between the bond and equity indexes, and the yield-to-maturity of the bond index. As market volatility increases, the fund shifts assets from equities to bonds and cash. A synthetic put position hedges some of the remaining downside risk by moving more assets to bonds and/or cash when the fundâ€™s value declines. DMRM is not the cheapest asset allocator fund available, but it charges lower fees than other US-focused funds of its type.</t>
  </si>
  <si>
    <t>DMRL tracks an index with three subcomponents: equity, fixed income, and cash. The fund uses an algorithm to limit volatility, allocating between the three subcomponents.DMRL tracks an index that allocates between three subindices. The targeted equity component follows the S&amp;P 500 index, the fixed income reserve component is made up of the most recent 5-year Treasury note, and the cash component tracks a 0-3 month T-bill index.DMRL aims to maximize its equity allocation, while limiting volatility and downside risk. To limit volatility within a pre-determined threshold, the fund can shift to fixed income and cash, favoring the fixed income component due to its greater negative correlation to equity and higher yields than cash. To limit downside risk, the index includes a synthetic put option on itself. The strategy is designed to contribute to higher performance and lower volatility over time. The final weights of the subindices are determined using a complex algorithm to combine the synthetic put option, volatility adjustment, and a turnover constraint. The fund is rebalanced daily.</t>
  </si>
  <si>
    <t>DMRS tracks an index that shifts allocations between US small-cap stocks, Treasurys, and cash through a rules-based methodology determined by overall portfolio volatility.DMRSâ€™s index allocates between three constituent indexes; the S&amp;P SmallCap 600 index, an index consisting solely of the most recent 5-year Treasury note, and 0-3 month T-bill index. The weight given to each constituent index may vary from 0-100% in any combination totaling to 100%. The methodology aims to achieve the optimal combination of these three asset classes in order to maximize equity exposure, limit volatility and hedge downside risk. Practically speaking, the fund will hold stocks when volatility is below a pre-determined threshold, then move into T-notes and T-bills when the threshold is exceeded. The approach is significantly more expensive than low-volatility, small-cap equity competitors, such as PowerSharesâ€™ XSLV. The fund is sub-advised by Milliman Financial Risk Management, LLC.</t>
  </si>
  <si>
    <t>DMRI tracks an index primarily consisting of large- and midcap equity from developed markets outside the US. The fund limits volatility and downside risk with positions in US T-bills and 5-year Treasurys.When all is well in the equity markets, DMRI is indistinguishable from a cap-weighted international equity fund. However, the fund uses a complex algorithm to cap volatility at a pre-determined limit: 22% annualized. If that threshold is exceeded, DMRI will move assets into US Treasurysâ€”specifically, the most recent 5-year noteâ€”to control risk. The fund can also take a position in 0-3 month T-bills should the 5-year note become too volatile, too correlated with equity, or too low-yielding (such as in a flat or inverted yield curve). On top of all this, the fundâ€™s index holds a synthetic protective put on itselfâ€”in practice, this means DMRI shifts more assets into notes and bills after a significant decline, potentially staving off an even larger crash. The fund is rebalanced daily, and its three components (equity, notes, and bills) can be weighted from 0 to 100% in any combination.DMRI charges a low fee for an asset allocator, but looks pricey next to plain-vanilla international equity ETFs like SCHF. Still, the cost may be worth it if the fund can deliver on its mandate. DMRI is part of a suite of US and international ETFs using the same methodology.</t>
  </si>
  <si>
    <t>The DeltaShares S&amp;P Emerging Plus &amp; Managed Risk ETF is a dynamically-weighted portfolio T-Bills, T-Bonds, and emerging market equities.DMRE tracks an index that consists of three sub-indices: The S&amp;P EM 100 Index (emerging markets equities), the S&amp;P U.S. Treasury Bond Current 5-Year Index (5 year treasury bonds), and the S&amp;P U.S. Treasury Bill 0-3 Month Index (treasury bills). DMREâ€™s allocation to each sub-index is dynamically determined by their respective volatilities. In the case of increased volatility of the equity index, the underlying indexâ€™s allocation to equities may be reduced. In seeking to further limit losses due to severe sustained market declines, the methodology also determines allocations among the Constituent Indices based on a moving average calculation of the Underlying Index compared to the current value of the Underlying Index, where the ratio of these two values is considered. As this ratio increases, which tends to happen when the price of the Underlying Index is decreasing, the Underlying Indexâ€™s allocation to the Equity Index is further reduced and the allocation to the Treasury Bond Index and/or T-Bill Index is increased.</t>
  </si>
  <si>
    <t>COM is an actively managed fund that aims to outperform a broad-market index of commodity futures. The index consists of 12 commodities, weighted by volatility, that can toggle to cash based on momentum.Actively managed COM is perhaps best thought of as an index-tracking fund with an active overlay. The fund generally follows its benchmarkâ€”the Auspice Broad Commodity Indexâ€”but attempts to boost returns through the active management of the fundâ€™s collateral. The index includes 12 commodity futures contracts in the agriculture, energy, and metals sectors. Futures positions are weighted by historical volatility, and each position can be either long or â€œflatâ€ (i.e., moved to cash) based on prevailing price trends in the contract. Contract tenor selection in the index is determined by an optimized, rules-based process. COMâ€™s active manager invests the fundâ€™s collateral in T-bills, money market funds, cash, and other short-term, highly rated corporate and government debt.COM is organized as an open-ended ETF, rather than a commodity pool, so taxable investors avoid receiving a K-1 form at tax time and pay the usual long- and short-term capital gains rates on sale. The fund manages this feat by getting its commodity exposure through a wholly owned Cayman Islands subsidiary, a common structure in the commodity ETF space.</t>
  </si>
  <si>
    <t>CCON is passively-managed to track an equally-weighted, narrow selection of e-commerce and digital media companies that focus on online consumption.CCON tracks an index of companies that provide products or services that facilitate consumersâ€™ ability to connect with others through one of the following four industries: home entertainment, online education, remote health and wellbeing, or virtual and digital social interaction. The index provider uses a proprietary natural language processing algorithm to search financial websites, news reports and other public information for the number of key word â€œhitsâ€ in a companyâ€™s data. The top 10 ranked companies, that also meet minimum trading and liquidity requirements, from each of the four industries are included in the index. Holdings are equally- weighted at each semi-annual reconstitution and rebalance starting each March.</t>
  </si>
  <si>
    <t>TMV provides -3x daily exposure to an index of U.S. Treasury bonds with over 20 years to maturity.TMV delivers a highly potent, but volatile, solution to betting on rising rates. The fund uses swaps to deliver the daily returns of a 3x short position in Treasury bonds with more than 20 years left to maturity. This results in highly negative duration. The daily reset, combined with -3x leverage, can lead to significant deviations in performance over longer holding periods than a day. As such, long-term speculative positions, especially in oscillating markets, arenâ€™t advised. TMV provides decent tradability, cost, and assets under management considering the exposure provided. Prior to May 2, 2016, TMV tracked the NYSE 20+Year Treasury Bond Index. The change is not expected to have a material impact on exposure or performance.</t>
  </si>
  <si>
    <t>TYD provides daily 3x exposure to a market-value weighted index of U.S. Treasury bonds with remaining maturities between 7 and 10 years.TYD provides daily leveraged 3x exposure to the ICE U.S. Treasury 7-10 Year Bond Index. The index is designed to rise when yields fall, making TYD a highly leveraged bet on falling yields. The exposure is reset daily, so holding the fund for longer could produce results that vary significantly from the intended 3x exposure. Management fees are of less concern, as a tactical tool, investors should pay extra attention to TYD's trading characteristics to determine if it has enough liquidity to support same-day entry and exit. Prior to May 2, 2016, TYD tracked the NYSE 7-10 Year Treasury Bond Index. The change is not expected to have a material impact on exposure or performance.</t>
  </si>
  <si>
    <t>The Direxion Daily Consumer Discretionary Bull 3x Shares ETF provides 3x leveraged exposure to the U.S. consumer discretionary sector.WANT is a daily 3x leveraged bet on the S&amp;P Consumer Discretionary Select Industry Index. WANT does this through a portfolio of swaps contracts that gets rebalanced at the end of each trading day. Because of this rebalancing, the fundâ€™s return for periods longer than a day becomes path dependent, and is likely to be different from three times the return of the index for the same period. This makes WANT suitable primarily for short-term traders. The expense ratio has minimal impact on the cost of holding these funds for a short period of time, and would matter little to someone who is speculating on the short-term movements of consumer discretionary companies. Trading costs as reflected in spreads, and potential premium/discounts are the predominant consideration here.3</t>
  </si>
  <si>
    <t>WEBL provides 3x leveraged daily exposure to a market-cap-weighted index of the largest and most liquid U.S. Internet companies.Overview Insight: WEBL is passively managed to provide 3x leveraged daily exposure to the Dow Jones Internet Composite Index. The index is composed of the 40 largest and most actively traded U.S. internet technology and commerce companies. Companies selected are determined by the Index Provider to derive a majority of their sales from activities such as online retail, social media, advertising, travel platforms, cloud computing or digital marketing. Because of daily rebalancing and the compounding over time, the return of the Fund for periods longer than a day, will very likely differ from 300% of the return of the Index over the same period.</t>
  </si>
  <si>
    <t>WEBS provides 3x daily inverse exposure to a market-cap-weighted index of the largest and most liquid U.S. Internet companies.WEBS is passively managed to provide 3x daily inverse exposure to the Dow Jones Internet Composite Index. The index is composed of the 40 largest and most actively traded U.S. internet technology and commerce companies. Companies selected are determined by the Index Provider to derive a majority of their sales from activities such as online retail, social media, advertising, travel platforms, cloud computing or digital marketing. Because of daily rebalancing and the compounding over time, the return of the Fund for periods longer than a day, will very likely differ from -300% of the return of the Index over the same period.</t>
  </si>
  <si>
    <t>ERY provides 2x inverse exposure to a market-cap-weighted index of US large-cap companies in the energy industry.ERY, thru derivative instruments, provides daily 2x inverse exposure to the S&amp;P Energy Select Sector Index, a constituency of energy companies derived from the S&amp;P 500. Remember that this is an extremely concentrated sector, and includes industries such as oil, gas and consumable fuels, and energy equipment and services. The fund is designed to be a short-term trading vehicle and rebalances daily. As a result, compounding and path dependency lead to a lack of predictability in the fund's long-term returns. Prior to March 31, 2020, the fund name was Direxion Daily Energy Bear 3X Shares.</t>
  </si>
  <si>
    <t>EURL provides 3X daily levered exposure to a market-cap-weighted index of companies in developed Europe.EURL is a 3x levered play on the FTSE Developed Europe Index, a market-cap-weighted index of total market stocks in developed Europe. The usual caveats for geared funds apply emphatically for 3x gearing: The fund rebalances its exposure on a daily basis, and is directly affected by issues of path dependency and compounding. As a result, its long-term returns are unlikely to achieve the 3x multiple. Returns are helped by strong trends and hurt by volatility. EURL isnâ€™t appropriate for buy-and-hold investors. Note: The fund switched underlying indexes on August 22, 2016 to a slightly different and arguably better FTSE index. The index tracked at 1x by Vanguardâ€™s VGK includes small-caps, thereby providing more complete coverage of the space.</t>
  </si>
  <si>
    <t>DUST provides 2x inverse exposure to a market-cap-weighted index of global gold and silver mining firms.DUST is an extremely aggressive inverse play on perhaps the most widely followed gold mining indexâ€”the NYSE Arca Gold Miners Indexâ€”and the widely held ETF that tracks it: GDX. The index tracks about 30 firms engaged in the precious metals mining industry globally, with a strong bias to large gold and silver mining firms. DUST promises to provide inverse exposure to these firms with a leverage factor of 2 on a daily basis. The last point is important, because investors trying to make a long-term bet against gold mining shares can only use DUST to do so if they are willing to frequently adjust their position in the fund. Trading costs should be taken into consideration. Prior to March 31, 2020, the fund provided 3x inverse daily exposure to the same index.</t>
  </si>
  <si>
    <t>NUGT provides 2x leveraged exposure to a market-cap-weighted index of global gold and silver mining firms.NUGT is a 2x leveraged bet on the NYSE Arca Gold Miners Indexâ€”a market-cap-weighted index of large gold and silver mining firms. Like most leveraged and inverse products, it's designed to provide a 1-day bet on the index. As such, NUGT is designed to be held for no more than one trading day. For longer periods, the effects of compounding may cause it to drift (sometimes greatly) from the 200% exposure it promises to provide to the NYSE Arca Gold Miners Index. Since NUGT is designed for daily use, the trading costs are of greater importance. Prior to March 31, 2020, the fund provided 3x daily exposure to the same index.</t>
  </si>
  <si>
    <t>CURE provides 3x levered exposure to a market cap weighted sub-index of the S&amp;P 500 that tracks the performance of US listed health care companies.As a levered product, CURE is not a buy-and-hold ETF; it's a short-term tactical instrument. Like many levered funds, it delivers 3x exposure only for one day. Over longer periods, returns can vary significantly from 3x of its underlying index, which covers some of the biggest healthcare namesâ€”like J&amp;J, Pfizer, and Merckâ€”in the space, and those heavyweights comprise a large share of CURE's cap-weighted, S&amp;P 500-only portfolio. As a short-term product, CURE's expense ratio is less important than all in trading costs. Trading can be volatile. Check the latest Tradability data on this page.</t>
  </si>
  <si>
    <t>MIDU provides 3x leveraged exposure to a market cap-weighted index of US midcap companies.MIDU promises daily leveraged (3x) exposure to the S&amp;P 400 MidCap Index by holding swaps on the index and the SPDR S&amp;P MidCap 400 ETF (MDY). MIDU is a tactical tool. Due to daily compounding, it's unlikely to achieve its headline exposure for longer than a 1-day holding period. Since MIDU is designed for tactical use, liquidity is of paramount importance, while its high fee is both standard for the leveraged space and of lesser significance. The fund has adequate liquidity with modest spreadsâ€”nowhere near the powerhouse geared funds but much more than some "zombie" geared products. Also compare with direct competitor, ProShares' UltraPro MidCap 400 ETF (UMDD).</t>
  </si>
  <si>
    <t>BRZU provides 2x daily leveraged exposure to a market-cap-weighted index of large- and midcap Brazilian companies.As a levered product, BRZU is not a buy-and-hold ETF; it's a short-term tactical instrument. Like many levered funds, it delivers 2x exposure only for one day. Over longer periods, returns can vary significantly from 2x exposure to its underlying index. Reflective of the Brazilian economy, BRZU is a big bet on financials, which dominate the index. The trading costs for such a tactical tool should be taken into consideration. Prior to March 31, 2020, the fund provided 3x daily exposure to the same index.</t>
  </si>
  <si>
    <t>EDZ provides 3x inverse exposure to a market-cap-weighted index of companies operating in emerging markets.EDZ provides inverse exposure to the widely followed MSCI Emerging Markets Index, leveraged by a factor of three. The underlying index strongly represents financial and technology firms in emerging markets, particularly concentrated in China, Korea, and Taiwan, so EDZ is to some extent a bet against those sectors and those markets. EDZ is designed to provide 3x inverse exposure to the index for one day, not for an extended period. In fact, investors interested in EDZ should look long and hard at the prospectus to get a complete understanding of the path-dependent nature of its returns. Investors who use it for longer than a day could get results that differ greatly from -3x. EDZ enjoys strong liquidity and airtight spreads, so it should be easy to get in and get out of the fund on a daily basis. The fund charges a steep fee, but it's reasonable for the leverage space and most investors won't be sticking around long enough to realize major holding costs.</t>
  </si>
  <si>
    <t>INDL provides daily 2x exposure to an index designed to track the performance of the Indian equity market.INDL provides an aggressive, daily 2x leveraged bet on the MSCI India Index. Anyone holding INDL for longer than a single trading day will be exposed to the effects of compounding, which means that the 2x multiple may not be achieved. Liquidity is paramount for tactical products like INDL.INDL changed its index from Indus India Index to MSCI India Index on 1/3/2017. The new index broadened its exposure to cover approximately 85% of companies, by market capitalization, listed in India. Prior to October 30, 2020, the fund's leverage factor was daily 3x exposure.</t>
  </si>
  <si>
    <t>DRV provides 3x leveraged inverse exposure to an index that captures large to small cap equities of the U.S. real estate investment trusts.For those interested in making a bearish, levered bet against REITs, DRV may be a viable option.?DRV provides daily -3x exposure to equity REIT securities derived from the MSCI US IMI Real Estate 25/50 Index. DRV has exposure to all market caps of the U.S. Real Estate Sector as defined by GICS, which includes Equity REITs and Real Estate Management &amp; Development companies. The Index applies certain caps to aid diversification rules imposed on RICs. The 25/50 constraint targets of the Index are: no group entity exceeds 25% of index weight; and all group entities with weight above 5% cannot exceed 50% of the index weight. Due to the fund's daily rebalancing, long-term returns are difficult to predict due to path dependency and compounding. As a result, DRV should be treated as a short-term trading vehicle as opposed to a long-term investment.</t>
  </si>
  <si>
    <t>DRN provides 3x leveraged exposure to an index that captures large to small cap equities of the US real estate investment trusts (REITs).DRN provides 3x leveraged exposure to the MSCI US IMI Real Estate 25/50 Index. DRN has exposure to all market caps of the US Real Estate Sector as defined by GICS, which includes Equity REITs and Real Estate Management &amp; Development companies. The Index applies certain caps to aid diversification rules imposed on RICs. The 25/50 constraint targets of the Index are: no group entity exceeds 25% of index weight; and all group entities with weight above 5% cannot exceed 50% of the index weight. DRN is designed to be a trading vehicle not a long-term investment product. The fund rebalances daily. As a result, compounding and path dependency make its long-term returns difficult to predict when compared with its underlying index.</t>
  </si>
  <si>
    <t>PILL provides 3x daily exposure to a modified equal weighted index of pharmaceutical companies in the US.PILL seeks to deliver daily investment results of 3x the performance of the S&amp;P Pharmaceuticals Select Industry Index. The Index is a modified equal-weighted index that measures the performance of Pharmaceutical companies as defined by GICS, on the S&amp;P Total Market Index. PILL uses derivatives, such as swaps, to achieve its exposure. As with all levered funds PILL should not be expected to deliver 3 times the performance of its index for periods longer than 1 day-compounding and path-dependency can cause significant deviations over longer time frames. PILL is only appropriate for short-term, tactical bets and not as a permanent holding. Hence, the cost of getting in and out of the funds spreads, commissions, and any premium/discount is more important than the funds' expense ratio. PILL originally provided 2 times the daily performance of the Dynamic Pharmaceutical Intellidex Index, but failed to attract interest; the fund closed in March 2017. The current version tracks the S&amp;P Pharmaceuticals Select Industry Index with 3x leverage.</t>
  </si>
  <si>
    <t>RUSL provides daily 2x exposure to a market-cap-weighted index of Russian companies.RUSL is a highly leveraged bullish bet on Russian equities. It attempts to return 2x the daily performance of the Market Vectors Russia Index, the same index tracked by the popular Russia ETF, the Market Vectors Russia ETF (RSX). The fund's underlying cap-weighted index is one of the most comprehensive Russia indexes around, inclusive of Russian companies, regardless of where they're domiciled or traded. It might underweight the energy sector slightly relative to our benchmark, but it's still a solid take on the market. RUSL, which gets its leveraged exposure through swap agreements with multiple counterparties, rebalances its leverage on a daily basis, so the fund is meant to be a short-term trading vehicle. Holding RUSL for longer periods will expose the investor to compounding effects of the daily rebalance. Trading costs should be taken into consideration for this tactical product. Prior to March 31, 2020, the fund provided 3x daily exposure to the same index.</t>
  </si>
  <si>
    <t>SPDN provides daily inverse exposure to the S&amp;P 500, a market-cap-weighted index of 500 large- and midcap US firms selected by the S&amp;P Index Committee.SPDN provides a 1-day bet against the S&amp;P 500. Like most geared ETFs, the fund is designed to deliver its inverse exposure to the underlying index for one trading day only. Holding it for a period longer than that will introduce the effects of compounding, even if this is less pronounced than in a leveraged product. As such, SPDN is inherently a short-term tactical play.SPDN's exposure is identical to that of its direct rival, SH. SPDN charges a lower fee than SH, but the short-term nature of both funds means that trading expenses and liquidity are likely to be the greater concern. SH has established a large and liquid market over the course of a decade, so SPDN (launched in June 2016) faces strong competition.</t>
  </si>
  <si>
    <t>SPXS provides 3x inverse exposure to a market-cap-weighted index of 500 large- and midcap US companies selected by the S&amp;P Committee.SPXS is an extremely aggressive bet against the S&amp;P 500, promising to provide -300% of the index's return for a one-day period. The fund, like most geared inverse products, is designed to deliver its 3x inverse exposure to the S&amp;P 500â€”a cap-weighted basket of 500 of the largest firms in the U.S.â€”for one trading day. Holding it for a period longer than that will introduce the effects of compounding, a dynamic that's increasingly pronounced as you add more leverage to the strategy. If the fund is held more than one day, your position will need to be adjusted daily to maintain the -3x multiple. Investors should be comfortable with not just the mechanics of the portfolio but the counterparty risk it takes on to get its exposure: SPXS holds swaps on the index to achieve its goals.</t>
  </si>
  <si>
    <t>SPUU provides daily leveraged exposure to the S&amp;P 500, a market-cap-weighted index of US large- and midcap stocks selected by S&amp;Pâ€™s index committee.As a daily-reset product, SPUU is a short-term tactical instrument only. SPUU uses swaps and other derivatives to provide 2x levered exposure to the S&amp;P 500. The underlying stocks are selected by S&amp;P's index committee to represent the US large-cap spaceâ€”not necessarily the 500 largest US stocks as is sometimes supposed. Still, the index effectively captures the US large-cap space. Due to the fund's daily rebalancing, holding-period returns longer than a day are unlikely to resemble 2x exposure to the S&amp;P 500. A short holding period means that SPUU's headline expense ratioâ€”which is low for the leveraged ETF spaceâ€”is less important than trading costs. Those costs are likely to be volatile due to SPUU's limited daily volume, though average spreads tend to be manageable. Trade with care, and use limit orders. With scanty assets under management, SPUU presents elevated closure risk.</t>
  </si>
  <si>
    <t>HIBL provides 3x daily leveraged exposure to a beta-weighted index of 100 highest-beta stocks in the S&amp;P 500.HIBL is passively managed to select the top 100 stocks from the S&amp;P-500 Index with the highest sensitivity to market movements (beta) over the past 12 months and weights each of them based on calculated beta. As a levered product, HIBL is not a buy-and-hold ETF; it's a short-term tactical instrument for getting 3x daily leveraged exposures to those 100 highest-beta stocks, making it suitable for investors who actively monitor their portfolios and understands leverage risks. HIBL gets the added exposure by using high quality short-term financial instruments, as well as ETFs and derivatives with characteristics similar to those of the Index and which produces same leveraged investment results. The Index is reviewed and rebalanced quarterly.</t>
  </si>
  <si>
    <t>HIBS provides 3x daily inverse exposure to a beta-weighted index of 100 highest-beta stocks in the S&amp;P 500.HIBS is passively managed to select the top 100 stocks from the S&amp;P-500 Index with the highest sensitivity to market movements (beta) over the past 12 months and weights each of them based on its calculated beta. The fund is designed to deliver 3x inverse exposure to those 100 highest-beta stocks, promising to provide -300% of the index's return for a one-day period. To achieve its goal, the fund holds swaps, futures, short positions or other financial instruments that, in combination, produces inverse exposure to the index. HIBS gets the added exposure by using short-term financial instrument that are high quality. The Index is reviewed and rebalanced quarterly.</t>
  </si>
  <si>
    <t>LABD provides daily 3 times exposure to the S&amp;P Biotechnology Select Industry Index.LABD is a daily leveraged inverse (-3x) bet on the S&amp;P Biotechnology Select Industry Index, an index tracked in unleveraged form by SSgA's XBI. In this indexing choice, it breaks with ProShares rival BIS, which proves -2x exposure to the same NASDAQ Biotechnology Index tracked by wildly popular IBB, from iShares. Besides the extra leverage factor that LABD applies compared to BIS, LABD's index arguably offers slightly purer exposure to biotech as we define it. LABD provides its exposure through a portfolio of swaps that gets rebalanced at the end of each trading day. Because of that, the fund's return for periods longer than a day becomes path dependent, and is likely to be different from -3x the return of the index for the same period. This makes LABD suitable primarily for short-term traders, who will find ample volume and modest spreads. LABD's expense ratio is typical of leverage products, but not a major factor for such a short-term tool.</t>
  </si>
  <si>
    <t>LABU provides daily 3 times exposure to the S&amp;P Biotechnology Select Industry Index.LABU is a daily 3x leveraged bet on the S&amp;P Biotechnology Select Industry Index, an equal-weighted index of US biotech stocks tracked in unleveraged form by the popular XBI. The vast majority of the fund's exposure is to Biotechnology &amp; Medical Research, but it also captures significant exposure to Pharmaceuticals as well. LABU gets its leverage exposure through a portfolio of derivatives contracts that gets rebalanced at the end of each trading day. Because of that, the fund's return for periods longer than a day becomes path dependent, and is likely to be different from 3x the return of the index for the same period. This makes LABU suitable primarily for short-term traders. What LABU brings to the table that competitor BIB does not is its outsized leverage factor. The fund is reasonably liquid, with decent volume and modest spreads, an important factor to consider as most investors won't hold the fund for long. LABU charges a typically steep fee for a leveraged ETF, but most investors won't stick around long enough to realize those holding costs.</t>
  </si>
  <si>
    <t>SPXL provides daily leveraged exposure to a market-cap-weighted index of 500 large- and midcap US companies selected by the S&amp;P Committee.As a levered product, SPXL is not a buy-and-hold ETF; it's a short-term tactical instrument for getting 3x exposure to the S&amp;P 500. SPXL gets the added exposure by using futures contracts and other derivatives. The underlying companies are among the biggest and most well-known in the world. Importantly, the implication of SPXL's daily rebalancing is that holding-period returns longer than a day are unlikely to resemble 3x exposure to the S&amp;P 500. Shorter holding periods increase the importance of trading costs relative to yearly management costs, which are fairly high but average for this segment.</t>
  </si>
  <si>
    <t>SOXS provides daily 3x leveraged inverse exposure to a modified market-cap-weighted index of companies primarily involved in the design, distribution, manufacture and sale of semiconductors.SOXS makes big, bearish bets against the highly concentrated semiconductor sector. The fund provides -3x exposure to the PHLX Semiconductor Sector Indexâ€”a market-cap-weighted index of companies engaged in everything from the design to the sale of semiconductors. Like the market itself, SOXS' index is dominated by its top ten names, making the fund an explicit bet against a relative handful of companies. The fund rebalances its exposure on a daily basis, making long-term returns difficult to predict due to the effects of path dependency and compounding. In short, treat SOXS as a short-term trading vehicle, an approach further recommended by the fund's high fee. The fund enjoys massive daily volume, but spreads can be wide at times.</t>
  </si>
  <si>
    <t>SOXL provides 3x daily exposure to a modified market-cap-weighted index of companies primarily involved in the design, distribution, manufacture and sale of semiconductors.SOXL is an aggressive and bullish 1-day bet on the constituents of the PHLX (Philadelphia Stock Exchange) Semiconductor Sector Index, which is also tracked as an unlevered fund by iShares' SOXX. SOXL uses swap agreements and rebalances its 3x leverage dailyâ€”meaning over the long haul, targeted returns could look significantly different due to compounding effects of this daily rebalance. The underlying index holds US-listed companies, making foreign companies with ADR listings eligible for inclusion. The index also caps any weighting at 8%, tempering the impact of sector giants Intel and NVIDIA. Nevertheless, SOXL is still a heavy bet on a concentrated group of companies that dominate the semiconductor segment. SOXL charges a high fee, but that's par for the course with leveraged ETFs. More importantly for a tactical product, SOXL's Tradability looks solid with adequate volume and decent spreads considering its 3x exposure to a volatile underlying index.</t>
  </si>
  <si>
    <t>TZA provides -3x leveraged exposure to a market-cap-weighted index of US small-cap companies.TZA is an extremely aggressive 1-day bet against the Russell 2000 small-cap index, with enough liquidity to ensure it can be traded quickly and cheaply. It uses ETF and index swaps to get its inverse exposure, which does introduce some counterparty risk. As with nearly the entire universe of geared inverse ETFs, TZA is designed to provide its -3x exposure for 1 trading day, and anyone holding it for longer than a day will be exposed to the effects of compounding. These forces will cause the returns to drift away from the expected 3x inverse exposure to the Russell 2000 Index. Investors should therefore plan to hold TZA for no longer than 1 day, and if they do hold it for longer, they will need to adjust their investment on a daily basis to ensure it provides the -300% return it promises. TZA trades well, with small spreads and excellent block liquidity. Its fees are on the high side, even for the inverse equity segment, but they're still reasonable compared to similar funds.</t>
  </si>
  <si>
    <t>KORU provides 300% daily leveraged exposure to a cap-weighted index of large- and midcap South Korean companies.KORU is an aggressive, one-day bet on South Korean equities. The fund seeks to provide 3x the performance of the MSCI Korea 25/50 Index, a popular index thatâ€™s also tracked by the massive iShares MSCI South Korea Capped ETF (EWY). Samsung Electronics makes up a big chunk of the index, so any large swings in the electronics giantâ€™s stock will likely be amplified in KORUâ€™s returns. The fund rebalances its leverage on a daily basis, so KORU is strictly meant to be a trading vehicleâ€”if held for longer periods, the compounding effects of the daily rebalance could lead to significant differences from the expected returns path. Launched in April 2013, KORU has failed to attract strong investor interest. Trading volumeâ€”the lifeblood for a tactical productâ€”is weak so far and AUM is thin too. Check the latest data on this page.</t>
  </si>
  <si>
    <t>TECS provides 3x leveraged inverse exposure to a market-cap-weighted index of US large-cap technology companies.TECS offers investors a means of playing out their bearish bets on the technology sector. The fund provides -3x exposure to the S&amp;P Technology Select Sector Indexâ€”a market-cap-weighted index of US tech companies selected from the S&amp;P 500. TECS tracks the exact same index as XLKâ€”the Technology Select Sector SPDR ETF. That makes it a narrow bet against the highly concentrated tech sector, with just a few names comprising a huge fraction of the index. Unlike XLK, TECS is designed to be a short-term trading vehicleâ€”not a long-term investment. TECS rebalances its exposure on a daily basis. As a result, the fund's long-term returns are difficult to predict due to compounding and path dependency. It is important to clearly understand the risks of utilizing such leverage. In addition, this product should only be utilized by those who actively manage their investments.</t>
  </si>
  <si>
    <t>TECL provides 3x leveraged exposure to a market-cap weighted index of US large-cap technology companies.TECL provides 3x levered exposure to the S&amp;P Technology Select Sector Index, reset daily. Like all levered funds, it tends to underperform in volatile markets if held for longer than its reset period, and is only suitable for short-term trading positions. The underlying index (tracked in unlevered form by SSgA's XLK) consists of all tech companies in the S&amp;P 500. This broad definition of the tech sector means TECL contains names traditionally thought of in technology in addition to those in diversified telecommunications services, communications equipment, semiconductors, and office electronics. However, the portfolio is concentrated in just a few names. It is important to clearly understand the risks in using such leverage. In addition, this product should only be utilized by those who actively manage their investments.</t>
  </si>
  <si>
    <t>UTSL tracks a modified-market-cap-weighted index of US utilities companies drawn from the S&amp;P 500.UTSL is a leveraged product that resets daily. As such, this is not a buy-and-hold ETF; it is best designed for short-term tactical trading purposes. Returns can vary significantly from 3x exposure to its underlying index if holding shares of UTSL longer than a day. The S&amp;P Utilities Select Sector Index, the fundâ€™s underlying index, includes electric utilities, multi-utilities, water utilities, independent power producers, energy trades, and gas utilities. All in expenses and efficiency will be dependent on trading frequency and costs incurred.</t>
  </si>
  <si>
    <t>DFEN provides 3X leveraged exposure to a market-cap- weighted index of US aerospace and defense companies.DFEN is a daily 3X leveraged bet on the Dow Jones U.S. Select Aerospace and Defense Index, a market-cap-weighted index of US-listed aerospace and defense stocks. Unleveraged exposure to the same index can be found in ITAâ€”a popular fund from BlackRock.The geared 3X nature of DFEN is designed to magnify the daily performance of the index, not to return 300% of the index performance over extended periods of time. Due to compounding and the daily reset function, the fund is meant to be a trading vehicle for investors to make short-term bets on the direction of the aerospace and defense industry and not a long-term investment strategy. Compounding becomes more pronouncedâ€”and more of a concernâ€”as holding periods increase, and the fund is likely to stray from the returns of the underlying index in such cases.Due to the fundâ€™s day trading personality, trading volume and bid/ask spread are more important cost considerations than expense ratio.</t>
  </si>
  <si>
    <t>CHAU provides daily 2x leveraged exposure to an index of the 300 largest and most liquid Chinese shares traded on the Shanghai and Shenzhen exchanges.CHAU is a leveraged play on the China A-share market, using swaps to mimic twice the daily returns on the CSI 300 Index. CHAU rebalances its leveraged exposure daily, so over a period of time, compounding effects can lead to profound differences in expected returns relative to the index. The index invests in large, well-traded Chinese stocks that trade only on the mainland through the subadvisor, Harvest Global Investments, which has an RQFII license up to a specific quota. If the quota is reached, the index will have to either get its quota increased, use derivatives to maintain exposure, or limit or halt creations, so monitoring is warranted. CHAU is not a buy-and-hold investment and should not be expected to provide index leverage return greater than a one-day period. The index is reviewed semi-annually.</t>
  </si>
  <si>
    <t>CWEB provides 2x leveraged daily exposure to an index composed of overseas-listed Chinese internet companies.CWEB tracks the same underlying index as KraneSharesâ€™ KWEB, but aims to deliver 2x its daily returns. Over longer periods, returns can vary significantly from its headline 2x target. CWEBâ€™s index excludes hardware companies, and its constituents are ranked by market capitalization in US Dollars while utilizing a 10% capping methodology. Furthermore, the Index is rebalanced semi-annually. CWEB can be a fit for US investors looking for a leveraged pure play on Chinaâ€™s Internet ecosystem without going into the restrictive onshore A-Shares market. As a levered product, CWEB is not a buy-and-hold investment, and should not be expected to provide index leverage return greater than one day period. As such, the total cost of owning CWEB is more dependent on trading costs than management costs.</t>
  </si>
  <si>
    <t>DUSL provides 3X leveraged exposure to a market-cap-weighted index of US industrial companies.DUSL is a daily 3X leveraged bet on the S&amp;P Dow Jones Industrials Select Sector Index, a market cap weighted index of US-listed industrial sector stocks. Unleveraged exposure to the same index can be found in IYJâ€”a large, plain vanilla industrial sector fund from BlackRock.The geared 3X nature of DUSL is designed to magnify the daily performance of the index, not to return 300% of the index performance over extended periods of time. Due to compounding and the daily reset function, the fund is meant to be a trading vehicle for investors to make short-term bets on the direction of the industrial sector and not a long-term investment strategy. Compounding becomes more pronouncedâ€”and more of a concernâ€”as holding periods increase, and the fund is likely to stray from the returns of the underlying index in such cases.Due to the fundâ€™s day trading personality, trading volume and bid/ask spread are more important cost considerations than expense ratio.</t>
  </si>
  <si>
    <t>MEXX offers daily leveraged 3X exposure to a broad, market- cap-weighted index of Mexican firms.MEXX offers a broad, market-cap-weighted sampling of the Mexican equities market with greater leverage than competitors. The fund, which is levered 3X and resets daily, makes no promise of 3X returns for holding periods longer than a day. Thus, investors in this trading vehicle should closely monitor their position and rebalance frequently. Those who are looking for similar exposure in a buy-and-hold wrapper will find it in iSharesâ€™ EWW, which tracks the same underlying index.</t>
  </si>
  <si>
    <t>UBOT offers 2x daily leveraged exposure to a market-cap-selected and -weighted index of robotics and artificial intelligence companies from developed countries.UBOT offers leveraged exposure to firms developing and producing robots, automated products and services, and artificial intelligence. Selected companies must earn more than half their revenue from these activities, or demonstrate commitment to the space in other ways, such as investments or acquisitions. Unlike BOTZ, a Global X fund that tracks the same index, UBOT offers investors 2x leveraged exposure, rebalanced daily. As with any geared fund, investors should remember that 2x returns are only expected for a single dayâ€™s performance, and that the effective multiple will differ over longer periods. Monitor positions carefully and rebalance frequently. Prior to October 30, 2020, the fund's leverage factor was daily 3x exposure.</t>
  </si>
  <si>
    <t>GUSH provides 2x daily exposure to an equal-weighted index of the largest oil and gas exploration and production companies in the US.GUSH seeks to deliver 200% of the daily performance of the S&amp;P Oil &amp; Gas Exploration &amp; Production Select Industry Index. Unlike State Streetâ€™s XOPâ€”an unlevered fund tracking the same indexâ€”GUSH uses over-the-counter derivatives to achieve its objective. As with all levered and inverse funds, GUSH should not be expected to deliver 2 times the performance of its index for periods longer than one day. Compounding and path-dependency can cause significant deviations over longer time frames, so it's best used for single-day tactical plays. It's worth noting that GUSH's index is equal weighted; market-cap weighting would require extreme concentration in a handful of major firms. As a result, GUSH exhibits a serious small-cap tilt and the elevated market risk that comes with it. GUSH's leverage factor only amplifies the potential for volatility. Trading costs should be taken into consideration. Prior to March 31, 2020, the fund provided 300% daily performance return of the same index.</t>
  </si>
  <si>
    <t>DRIP provides 2x inverse daily exposure to an equal-weighted index of the largest oil and gas exploration and production companies in the US.DRIP seeks to deliver -200% of the daily performance of the S&amp;P Oil &amp; Gas Exploration &amp; Production Select Industry Index. Unlike State Streetâ€™s XOPâ€”an unlevered fund tracking the same indexâ€”DRIP uses over-the-counter derivatives to achieve its objective. As with all levered and inverse funds, DRIP should not be expected to deliver 2 times the performance of its index for periods longer than one day. Compounding and path-dependency can cause significant deviations over longer time frames, so it's best used for single-day tactical plays. It's worth noting that DRIP's index is equal weighted; market-cap weighting would require extreme concentration in a handful of major firms. As a result, DRIP exhibits a serious small-cap tilt and the elevated market risk that comes with it. DRIP's leverage factor only amplifies the potential for volatility. Trading costs should be taken into consideration. Prior to March 31, 2020, the fund provided -300% exposure to the same index.</t>
  </si>
  <si>
    <t>DYHG tracks a US large-cap equity index that adjusts its exposure based on the inverse relationship between volatility and the returns of the S&amp;P 500.DYHG is passively managed to invest in the US large-cap space while dynamically hedging against the S&amp;P 500â€™s volatility. The index is constructed using a proprietary volatility model to estimate future market volatility and adjust the hedge daily if necessary. It allocates its exposure using two sub-indices: S&amp;P Total Return Index and S&amp;P 500 Futures Excess Returns Index. During periods of low volatility, the fund will increase its net exposure to the S&amp;P 500 by reducing its short position in S&amp;P 500 futures contracts. During periods of high volatility, the Index will decrease its net exposure to the S&amp;P Total Return Index and increase a short position in S&amp;P 500 Futures Excess Returns Index. The Indexâ€™s hedge or short position may range from 0% to -95% of the long position in the S&amp;P 500. The Index will review its hedge (short position) on a daily basis by utilizing a proprietary model that use more recent, higher frequency returns to estimate future volatility.</t>
  </si>
  <si>
    <t>FLYT is an actively managed multi-asset fund that aims for total returns.FLYT has a portfolio of multiple assets that have defensive exposures during market downturns. It includes a volatility-weighted basket of gold, US listed large-cap utility stocks, and US long-term treasury bonds with maturities greater than 20 years. The fund overweighs assets with the lowest trailing volatility in five years with an additional 22.5% cap on its gold component. FLYT may also invest in ETPs, swap contracts, and investment companies to obtain exposure to certain securities or commodities. The fund invests up to 25% of its assets on its wholly owned Cayman subsidiary for commodity exposure (a common structure in the commodity space), which means that investors are K-1 free come tax time.</t>
  </si>
  <si>
    <t>HIPR tracks an index of US growth stocks that are selected and weighted by their quality, momentum, value, and volatility scores.HIPR offers passive exposure to large- and midcap companies identified as having consistent and sustainable growth. Stocks selected are those with the highest historical growth in sales, forecasted earnings and cash flows relative to increases in share value. These â€œhyperâ€ growth stocks are screened by scoring in combination of growth, price momentum and quality metrics (such as high profitability and low levels of leverage), while maintaining neutral exposures to the value and volatility factors which excludes value stocks in the process. Each security receives a minimum weight of 0.10% and a maximum of 20%, with the highest-scoring securities on desirable factor characteristics earning greater weight. By applying these factors, HIPR hopes to form a portfolio of growth companies with healthy balance sheets and positive market momentum. The index is to be reviewed and rebalanced semi-annually.</t>
  </si>
  <si>
    <t>RWVG tracks an index of US large-caps with leveraged (1.5x) exposure to value stocks and short (-0.5x) exposure to growth stocks.RWVG combines a bullish view on value and a somewhat bearish view on growth among US large caps. The means: an index with slightly leveraged exposure to Russell 1000 value stocks (150%) coupled with partial short exposure to Russell 1000 growth stocks (-50%). It resets monthly to this net 1x exposure. In Russell style indexes, middling stocks split their weights across value and growth. In RWVG, the effect would tend to offset for middling stocks while overweighting stocks with strong value traits and shorting those with strong growth traits. Expect sector biases to follow suit. The fund uses derivatives. Its issuer, known for geared products, should be well-versed in using them. As always, short exposure brings the drag of dividends owed to the lender, mitigated in the growth space. Still, RWVG could appeal to investors looking for more value impact than whatâ€™s found in pure style funds.</t>
  </si>
  <si>
    <t>QMJ tracks an index of US large-caps with long (1.5x) exposure to high quality stocks and inverse (-0.5x) exposure to low quality stocks.QMJ combines a bullish view on high quality stocks and a somewhat bearish view on low quality stocks among US large caps. The means: an index with slightly leveraged exposure to S&amp;P 500 quality stocks (150%) coupled with partial short exposure to S&amp;P 500 quality â€” lowest quintile stocks (-50%). It resets monthly to this net 1x exposure, and reconstituted semi-annually for the long and short components. The fundâ€™s 150/50 structure captures both high and low quality scores based on three fundamental metrics: return on equity, accruals, and financial leverage. This approach is rooted in the idea that higher quality companies outperform lower quality ones over the long-term. The fund uses derivatives. Its issuer, known for geared products, should be well-versed in using them. As always, short exposure brings the drag of dividends owed to the lender. In all, QMJ aims to deliver a profile of quality exposure across the US large cap space.</t>
  </si>
  <si>
    <t>WFH tracks an equally-weighted index of global firms that provide technology that supports a more flexible work environment. Stocks are selected using a proprietary natural language processing algorithm.WFH is passively managed to invest in 40 companies that provide products and services that enable people to work from home. WFH industries include remote communications, cyber security, online project and document management, and cloud computing technologies. The Index components are selected using a natural language processing algorithm which identify WFH industries using key words from public company data, like annual reports, published business descriptions, and financial news reports. The companies within each WFH Industry are ranked based on the number of key word â€œhitsâ€ in the companyâ€™s data. The top 10 companies in each of the four WFH Industries are selected then weighted equally. The Index is reconstituted and rebalanced semi-annually.</t>
  </si>
  <si>
    <t>DSTL tracks an index of large-cap stocks that score favourably for financial indebtedness, fundamental stability, and valuation. The portfolio is equally weighted, modified by free cash flow.DSTLs index screens a universe of about 500 US-listed stocks for 100 firms that score highly on fundamental metrics primarily free cash flow. First, the process removes any companies with less than five years of cash flow data available. Next, the index scores each component on three factors: financial indebtedness (a proprietary debt-to-income metric), fundamental stability (volatility of historical and projected cash flows), and valuation (free cash flow-to-enterprise value). DSTL holds the 100 highest-scoring firms, with quarterly reconstitution. Each holding receives a minimum weight of 2/3%, with the remaining 1/3 of the portfolio weight apportioned according to free cash flow. The portfolio is reconstituted quarterly.</t>
  </si>
  <si>
    <t>EBLU tracks an index of water infrastructure and management companies listed in developed countries.EBLU offers exposure to developed-market water companies of all capitalization sizes. The fund selects firms that derive at least 40% of gross revenues from either water infrastructure or water equipment and/or services. Water infrastructure companies are those that provide public water distribution, engineering, construction or consulting. Water equipment companies are those who provide water pipes, valves, pumps or water efficiency products such as filtration, treatment, and testing of water. Service companies provide technologies that facilitate management of water distribution, usage, treatment, and irrigation. Components must also meet minimum ESG requirements to be included in the index. The resulting portfolio includes a few dozen names, heavily weighted towards the US. The fundâ€™s low fee undercuts its rivals, but remember to consider trading expenses when figuring round-trip cost. Prior to the merger with Ecofin on Aug. 21, 2020, the fund name was Tortoise Global Water ESG Fund and traded under the ticker: TBLU.Prior to June 5, 2018, the fund tracked the Tortoise Water Index, providing exposure to water companies in North America.</t>
  </si>
  <si>
    <t>LIV tracks an index of US stocks and ADRs of companies that focus on supporting an at-home-oriented lifestyle, selected and weighted for strong fundamentals.LIV invests in firms that offer products or provide services related to at-home lifestyle. The following can be considered as supporting an at-home-oriented lifestyle: at-home work productivity, e-commerce, home health and fitness, home security, home entertainment, internet, cable, streaming, gaming, home supplies and goods, and digital lifestyle and social media. The index selects securities with the most exposure to and are most likely to benefit from increased home activity, using fundamental measures. Stocks are scored and weighted based on revenue exposure, future earnings and revenue leverage (measured by Net Debt to the forward projected Adjusted EBITDA), and future balance sheet health. In addition, certain constraints are in place to ensure diversification: each security is cap at 7% (but not less than 2%) of the entire portfolio value; only two securities can have a market capitalization greater than USD 1 Trillion; issuers with greater than USD 750 Billion are capped at 4%. The Index is rebalanced on a quarterly basis.</t>
  </si>
  <si>
    <t>EMQQ tracks a cap-weighted index of companies producing most of their revenue from internet or ecommerce activity in emerging markets.EMQQ offers straightforward equity exposure to internet and e-commerce in emerging markets. The index-based fund targets firms engaged in internet service, retail, broadcasting and media, and online advertising, gaming, travel, search engines and social networks. Firms must derive most of their revenue or assets in these industries in emerging markets to make the cut. (Selection criteria found in some other EM indexes like share class and exchange country are ignored here.) The index includes common stocks, ADRs and GDRs and applies no additional screens beyond those typical for minimum size and liquidity. Thus the fund does not try to â€œpick winnersâ€. Stocks are cap-weighted, subject to free-float adjustments and concentration limits, including a max stake of 8% in the largest name. Still, expect significant exposure to industry leaders. While the fund does not align well with the broader FactSet benchmark, itâ€™s built for no-nonsense exposure to its target niche.</t>
  </si>
  <si>
    <t>ERM is an actively managed, long-only fund that provides long-term capital appreciation with capital preservation as a secondary objective.ERM takes an active approach by allocating between US equity, short-term fixed income, and cash equivalents. The allocation may shift based on a monthly fundamental and technical screening process used by the sub-advisor to determine market conditions as favorable or unfavorable. The fundamental screening process is based on earnings expectations for the S&amp;P 500 Index. The technical screen is based on the level of the Dow Jones Industrial Average. ERM looks to be used as a piece of an overall portfolio strategy in attempting to avoid large market losses and reduce volatility. During favorable conditions, the fund will be fully invested in equity securities. During periods of cautionary or unfavorable conditions, the equity exposure will be reduced and mixed with short-term fixed income securities or cash equivalents. ERMâ€™s fee is in line with others in this space. Given the nature of the product, spreads may be wide, so trade with caution.</t>
  </si>
  <si>
    <t>TERM is an actively managed fund that provides long-term capital appreciation with capital preservation as a secondary objective.Shareholders of TERM have approved the fund to be merged with a similar fund, Equity Compass Risk Manager ETF, ticker: ERM. The reorganization is expected to take place no later than the second quarter of 2021. TERM takes an active approach by allocating between US equity, short-term fixed income, cash equivalents, and at times, short exposure to broad US market indexes. The allocation may shift based on a monthly fundamental and technical screening process used by the sub-advisor. The fundamental screening process is based on earnings expectations for the S&amp;P 500 Index. The technical screen is based on the level of the Dow Jones Industrial Average.</t>
  </si>
  <si>
    <t>ERSX tracks a fundamental-selected index of global small cap ex-US equities weighted by market capitalization.ERSX applies a mix of fundamental factors to small-cap ex-US companies to select stocks for inclusion in its index. The fund lists six factors that are weighed in ranking potential constituents: (1) lower executive compensation, (2) higher percentage of ownership by key stakeholders, (3) lower management turnover, (4) revenue, and growth of revenue, (5) net income, and (6) other company statistics, which covers overall structure of a company compared to industry standards. The top 50 ranking stocks are selected, with selected securities being market cap weighted. The Index constituents are rebalanced and reconstituted on a quarterly basis.</t>
  </si>
  <si>
    <t>WUGI is an actively managed fund of global companies that are involved in the 5G-enabled digital economy.WUGI is the first actively managed ETF that invests in 5G enabled digital economy. The fund has exposure to all market cap of developed and emerging countries. The 5G digital economy involves both producers of the 5G technologies and its end-users like e-commerce companies. These are the firms anticipated to benefit the most from the adoption of 5G technology. WUGI uses internal and external research to select companies from the following three groups: Infrastructure â€” firms focused in 5G communication infrastructure network including transmission, and radio access network, or cloud computing infrastructure; Edge Devices â€” firms focused on access of 5G networks by end users, such as cellular phone and baseband processor; and Services â€” firms involved in video streaming, cloud gaming, autonomous driving, AR/VR, IoT and remote surgery. The fund adviser selects stocks with the best risk-reward opportunities using a â€œtop-downâ€ and â€œbottom-upâ€ approach.</t>
  </si>
  <si>
    <t>MJ tracks a market-cap-weighted index of global firms engaged in the legal cultivation, production, marketing or distribution of cannabis, cannabinoids or tobacco products.MJ is the first pot-focused ETF to trade in the U.S. The fund tracks an index of stocks across the globe that are engaged in the legal cultivation, production, marketing or distribution of cannabis products for either medical or nonmedical purposes. MJ also holds stocks of companies that trade or produce tobacco or tobacco products, or fertilizers, plant foods, pesticides or growing equipment for cannabis or tobacco. In addition, the fund can hold pharmaceutical companies that produce, market or distribute drug products that use cannabinoids. MJ can only hold companies that are engaged in legal activities and possess all necessary permits. At the time of launch, the fund did not include companies growing or distributing marijuana in the U.S. due to its continuing prohibition at the federal level. The index provider uses publicly available sources to identify companies that derive more than half their revenue from cannabis-related activities. MJ includes roughly 30 stocks, reconstituted and rebalanced quarterly. The expense ratio is on the high side for an index-based equity ETF.Prior to Feb. 9, 2018, the fund traded under the ticker MJX.Prior to Dec. 26, 2017, the fund was called the Tierra XP Latin America Real Estate ETF and tracked an index focused on Latin America real estate companies. The ticker symbol was LARE.</t>
  </si>
  <si>
    <t>HACK tracks a tiered, equal-weighted index that targets companies actively involved in providing cybersecurity technology and services.HACK is the first ETF on the market that focuses on cybersecurity. The fund splits the industry into 2 segments: developers of cybersecurity hardware or software and providers of cybersecurity services. HACK selects stocks by market cap and uses a modified equal-weighting scheme. Each of the fundâ€™s segments is weighted proportionally by its respective market cap in comparison with the cumulative market cap of both segments. After evenly weighting components within each of these segments, adjustments are made for liquidity. HACK has a unique, cybersecurity-focused take on the technology sector that gives it a small-cap tilt, with concentrations in software and IT services that are not present in a plain-vanilla fund. The index is reconstituted and rebalanced quarterly. On June 30, 2020, the fund announced a potential reorganization which would result in a change of fund managers to Exchange Traded Concepts. The acquisition is pending subject to shareholder approval.</t>
  </si>
  <si>
    <t>SILJ tracks a modified market-cap-weighted index of small-cap silver mining and exploration companies.SILJ is the smallest fund in the segment with only a few million of AUM. It is expensive and illiquid, but offers unique exposure that focuses solely on small- and micro-cap silver mining and exploration companies. It includes both pure and nonpure-play silver companies, but modifies its market-cap-based weighting scheme to overweight pure-play silver miners/explorers and underweight nonpure-play companies. The fund looks very little like our neutral benchmark, heavily overweighting Canada and tilting much smaller. While SILJ may one day become the go-to fund for aggressive silver investors, so far it hasn't attracted enough assets to make it a practical choice.</t>
  </si>
  <si>
    <t>IPAY tracks an index of global equity in credit card firms, and companies providing payment infrastructure, payment services, payment processing and payment solutions.IPAY aims for pure play exposure to a narrow niche: mobile payments. While trendy fintech start-ups may leap to mind, old-school credit card names land at the top of the portfolio. Still, the fundâ€™s unique weighting system, which ranks rather than weights firms by their market cap, keeps Visa, MasterCard and others at about 6% each. Firms providing payment infrastructure, processing, solutions and servicesâ€”as defined by index provider ISEâ€”round out the basket. IPAY isnâ€™t cheap, even compared with other ETFs providing niche tech exposure. However, the fund trades with reasonable volume and spreads, so itâ€™s a viable option for making bets on this narrowly defined slice of the market. The fund announced a potential reorganization which would result in a change of fund managers to Exchange Traded Concepts. The reorg is pending, subject to shareholder approval.</t>
  </si>
  <si>
    <t>AWAY tracks an index of global travel technology companies that are fundamentally screened and are weighted based on market cap and liquidity.AWAY is the first ETF to provide access to technology-focused global travel and tourism industry. It is a passively-managed portfolio of companies that, via the internet and internet-connected devices, facilitates travel bookings and reservations, ride sharing and hailing, travel price comparison, and travel advice. To be identified as index constituents, companies must derive majority of their revenue from travel technology business activities, in which those activities are assessed by the index provider from their regulatory filings and other financial reports. The fund uses proprietary weighting methodology that weights securities based on market capitalization and average daily value traded. The larger and more frequently traded companies will receive a higher score compared to smaller and less traded companies. The three companies receiving the highest score will each receive a weight of 8%, while the next three companies receive 6% weight each and all excess weight is distributed across the remaining securities. The Index is reconstituted and rebalanced during its semi-annual review. AWAY isnâ€™t cheap to hold but may recover some of its fee via its lending revenue.</t>
  </si>
  <si>
    <t>GERM tracks a tier-weighted, narrow index of US-listed global biotech companies that are engaged in the testing and treatments of infectious diseases.GERM provides unique exposure to a subsector of biotech industry. The passively-managed fund holds companies that test and develop treatments against infectious diseases by focusing on companies at the forefront of R&amp;D, vaccines, therapies and testing technologies. Companies included in the index must meet minimum market-cap and liquidity requirements. Also, companies must have an operating company structure; no pass-through securities. Selected stocks are weighted in tiers wherein the top five largest constituents receives 30% weight in the index in aggregate with an equal weight of 6% each, while the remaining securities are weighted by market-cap with 4% single security cap. Companies with market-cap of $15 billion or more are also equally weighted, receiving 10% portion of the portfolio in aggregate. The index is rebalanced and reconstituted every quarter.</t>
  </si>
  <si>
    <t>SMHB tracks twice the monthly returns of a dividends selected, liquidity weighted index of U.S. small cap equities.SMHB is a leveraged take on dividend-paying US small caps. The ETNâ€™s underlying index selects from the 2000 smallest companies on the list of the 3000 largest US stocks, measured by market cap. From this selection pool, the index selects 100 small-caps with the highest estimated 12-month forward dividend yield. Selected constituents are weighted by 3-month average daily dollar volume, with a cap of 5% for any single selection. SMHB applies a 2x leverage factor to this index, reset monthly. This infrequent reset period makes the note suitable for longer holdings periods than a daily-reset product, though investors will still feel the effects of compounding over time. The note pays a monthly coupon equal to twice the yield of the underlying index.SMHB is a replacement (â€œSeries Bâ€) for sibling SMHD, which was still trading but closed for creations as of the noteâ€™s launch. Among several minor differences, SMHB includes a feature where the noteâ€™s leverage will reset if the underlying index falls by 20% from the previous month, including intraday.</t>
  </si>
  <si>
    <t>PFFL tracks twice the monthly returns of a market-value-selected and -weighted index of preferred securities from various issuers.PFFL is a leveraged take on the US preferred shares market. The underlying index consists of equally weighted positions in two ETFs: iSharesâ€™ PFF and Invescoâ€™s PGX. Both are preferred stock funds that hold securities of various credit ratings. PFFL is a leveraged product that resets monthly. While this makes the note more suitable for longer-term positions than a daily-reset product, it is not intended as a buy-and-hold ETF. Returns will track 2x exposure to the underlying index only if shares are purchased at the beginning of a calendar month and sold by the end of the month. Note that PFFLâ€™s index is calculated based on the trading price of its underlying funds. This means that the effect of the fundsâ€™ fees, tracking error, and trading premium/discount is baked into the indexâ€”and PFFLâ€™s leverage factor doubles their impact. The underlying fund fees are not included in our reported expense ratio.</t>
  </si>
  <si>
    <t>DJCB tracks a broad index of 23 different commodity contracts with varying roll schedules. Contract maturity can range from one to five months.DJCB is a broad basket commodity ETN that tracks an index with varying contract lengths and roll schedules. The index uses both liquidity- and US dollar-weighted production data to determine the relative quantities of included commodities. Additionally, the index attempts to embody four main principles in its construction: economic significance, diversification, continuity, and liquidity. Using these metrics, the index attempts to create a fair representation of each commodities significance in the global economy in addition to filtering out unwarranted weightings for some commodities. However, the index does apply a cap of 33% to commodity sectors and 15% to individual commodities. The index is rebalanced annually every January.</t>
  </si>
  <si>
    <t>MVRL provides 1.5x leveraged exposure to a market-cap weighted index of mortgage REITs. Leverage is reset quarterly.MVRLâ€™s index consists of US mortgage REITs which includes REITs engaged in the purchase or service of commercial or residential mortgage loans or mortgage related securities. The return on the note is linked to the performance of the price return of the MVIS US Mortgage REITs Index. Unlike most levered funds â€” which usually reset daily â€” MVRL offers 1.5x leveraged exposure over quarterly periods. Over periods spanning more than the quarterly reset dates, returns can vary significantly from its promised 1.5x exposure. However, the securities may pay a monthly coupon during their term. MVRL is designed as a short-term trading tool and not a long-term investment vehicle. Long-term returns could materially differ from those of the underlying index due to quarterly compounding. Because this is a tactical tool, liquidity rather than holding cost is paramount for the note.</t>
  </si>
  <si>
    <t>CEFD provides monthly 1.5x leveraged exposure to an index of three types of yield-focused CEFs: investment-grade fixed-income; high-yield fixed-income; and option-writing. CEFs that trade at discount receive higher weights.CEFD provides monthly 1.5x leveraged exposure to 200 publicly-traded closed-end funds (CEFs) that are yield-focused. CEFs differ from ETFs in that they lack ETFâ€™s baked-in creation/redemption plumbing, so CEFS often trade at discounts or premiums since they have no outlet for arbitrage to keep market price in line with fair value. As such, the fund uses a weighting methodology that favors CEFs that trades at discount. CEFs trading at higher discount receives greater weight. CEFD holds three flavors of CEFs domiciled in the US, namely Investment-grade fixed income, high-yield fixed income and equity covered-call strategies. As a geared product, CEFD is designed as a short-term trading tool and not a long-term investment vehicle, so long-term returns could materially differ from those of the underlying index.</t>
  </si>
  <si>
    <t>MLPR provides quarterly 1.5x leveraged exposure to a market-cap-weighted index of 50 publicly traded energy MLPs.MLPR offers quarterly 1.5x leveraged exposure to index of 50 publicly-traded MLPs, selected by distributions and weighted by market cap. Securities included in the index are MLPs that earn the majority of their cash flow from the following activities: pipeline transportation, gathering and processing, storage, production and mining, marketing, marine transportation, services, catalytic conversion, mineral interest, refining, regasification and other related activities. Since MLPR is an ETN, holders of the note do not have any implied ownership of individual MLPs. Also, the fundâ€™s distributions will be taxed as ordinary income. The loss of tax deferment and counterparty risk are trade-offs for tax simplicity. As a geared product, MLPR is designed as a short-term trading tool and not a long-term investment vehicle, so long-term returns could materially differ from those of the underlying index.</t>
  </si>
  <si>
    <t>BDCX provides 1.5x leveraged exposure, compounded quarterly, to a market-cap weighted index of business development companies listed on the NYSE, NYSE AMEX or NASDAQ.BDCXâ€™s underlying index consists of publicly traded business development and private equity companies. The return on the note is linked to the performance of the price return of the index. Unlike most levered funds â€” which usually reset daily â€” BDCX offers 1.5x leveraged exposure over quarterly periods. Over periods spanning more than the quarterly reset dates, returns can vary significantly from its promised 1.5x exposure. Investors will come closest to 1.5x exposure by buying near but after the quarterly reset date. BDCX is designed as a short-term trading tool and not a long-term investment vehicle. Long-term returns could materially differ from those of the underlying index due to quarterly compounding. Because this is a tactical tool, liquidity rather than holding cost is paramount for the note.</t>
  </si>
  <si>
    <t>FBCG is an actively-managed, nontransparent fund of fundamentally-selected global growth stocks.FBCG is part of Fidelityâ€™s first nontransparent ETFs which discloses holdings only on a monthly basis with a 30-day lag. The fund actively selects global large-caps and midcaps that the fund adviser believes have above-average growth potential based on their fundamental. These holdings are represented in the â€œTracking Basketâ€ as a proxy portfolio published on its website daily which correlates to the fundâ€™s holdings, and disclose its weight overlap which represents return deviation relative to the actual fund. Although itâ€™s not the actual portfolio, the basket contains some of the fundâ€™s recently disclosed holdings, other liquid ETFs, and cash-like instruments. This basket is formed using the fundâ€™s own optimization process to enable arbitrage opportunities and minimize return deviation between the basket and the actual fund. Still investors should take into account greater price disparity during volatile markets due to its non-transparent nature.</t>
  </si>
  <si>
    <t>FBCV is an actively managed, nontransparent fund of fundamentally-selected global value stocks.FBCV is one of Fidelityâ€™s first ETFs to launch with its own structure for an actively managed, nontransparent product. The fund selects global, large- and midcap undervalued stocks, as compared to other companies in their same industry, based on favorable fundamental factors such as: cash flow, earnings and sales. Portfolio managers are afforded slightly more flexibility with the ETF in terms of dipping down into the midcap space as compared to the firmâ€™s mutual fund. Unlike other ETFs, FBCV discloses holdings only on a monthly basis with a 30-day lag. Instead a â€œproxy portfolio,â€ which should closely correlate to the actual holdings, is provided to help traders effectively arbitrage premiums/discounts as they occur. However, investors should take into consideration the nontransparent structure could result in greater price disparity during volatile markets.</t>
  </si>
  <si>
    <t>FCOR is an actively managed USD corporate bond fund. It aims to have similar interest-rate risk as the Barclays US Credit Bond Index.FCOR offers access to the same active strategy and management team of an existing Fidelity mutual fund (the Fidelity Corporate Bond Fund, FCBFX) but in a transparent and liquid ETF wrapper. The fund primarily focuses on corporate bonds, but has the discretion to reach into the broader credit market. While using the Barclays US Credit Index (an investment-grade benchmark) to guide its duration target, FCOR has significant and evolving exposure to high-yield securities. Furthermore, it can use derivatives to boost its performance. Due to the potential for credit and derivative risk, FCOR may not be a good choice for core credit exposure for more risk-averse investors. Trade the fund with care: retail liquidity is only middling, while the underlying basket may pose challenges to efficient block execution. FCOR charges a very reasonable fee for an active ETF.</t>
  </si>
  <si>
    <t>FDRR tracks an index of large- and midcap companies in developed nations that exhibit strong dividend characteristics and have a positive correlation to increasing 10-year U.S. Treasury yields.FDRR invests in U.S. and developed international equities that exhibit strong dividend characteristics and a positive correlation to increasing 10-year U.S. Treasury yields. The selection universe begins with 1,000 of the largest U.S. stocks and the largest 1,000 developed-market international stocks by market capitalization. These stocks are scored and selected according to their dividend yield, dividend payout ratio, dividend growth, and their correlation to increasing 10-year U.S. Treasury yields. Each sector maintains its weight relative to the broader equity market, and each stock within each sector receives a modified market capitalization weight. FDRR invests mostly in U.S. stocks, with a 10% maximum on international stocks, as well as a 35% cap on any individual sector.</t>
  </si>
  <si>
    <t>FDHY is an actively managed fund using a quantitative screen to select high-yield bonds issued by US and foreign corporations. The fund seeks a high level of income, and may also seek capital appreciation.While FDHY is actively managed, it is one of the first fixed income ETFs to incorporate a factor-based approach. The fund manager uses a quantitative model to screen over 1,000 high-yield bonds for value and quality metrics, using an index to guide the credit quality and risk characteristics of individual issues and the fund overall. The index is limited to higher-rated (B or BB) junk bonds, but FDHY is not necessarily constrained to these securities. The final selection is actively managed in order to optimize trading costs. FDHY does not target a specific duration. The fund has little competition in this space but is priced inexpensively.</t>
  </si>
  <si>
    <t>FIDI tracks a high-dividend, multi-factor index of large- and midcap stocks from developed markets ex-US.FIDI targets 100 high-yielding international stocks. The index selects high-dividend stocks by calculating a size-adjusted composite score for each security, relative to its country and sector peers. The composite score considers the following factors: dividend yield (70% weight), payout ratio (15%), and dividend growth (15%). High-scoring stocks are selected such that country and sector representation is roughly market-like, relative to the broader developed international equity market, and are weighted by market cap within each country/sector group. Sectors with higher dividend yields are over weighted, while sectors with lower yields are underweighted. The index is rebalanced annually.</t>
  </si>
  <si>
    <t>FLTB is an actively managed, broad-based bond fund with a primary focus on investment-grade credits and a targeted average maturity between 2 and 5 years.FLTB offers access to the same active strategy and management team as a Fidelity mutual fund (FJRLX). Itâ€™s a separate portfolio, however, so comparisons should be made with care. The credits are all investment-grade, with a targeted average maturity between 2 and 5 years. The fund generally trades with small spreads, though volume is middling. Institutions should expect good execution on large orders when working with liquidity providers. FLTBâ€™s expense ratio is a bit high for this space, although it's reasonable for an active fund.</t>
  </si>
  <si>
    <t>FLDR tracks a modified market-value-weighted index of US investment-grade floating-rate bonds and fixed-rate Treasury notes with a target portfolio duration of less than one year.FLDR launched at a time when investors were sensitive to rising interest rates. The underlying index aims to optimize between interest rate risk and credit risk, with the goal of higher income potential than a money market and lower volatility than a short-term bond fund. FLDR holds two main components: US investment-grade floating-rate corporates with less than five years to maturity and fixed-rate Treasury notes with maturities ranging between seven to ten years. Floating-rate notes are weighted by the market cap of each security, subject to an issuer cap of 3.5%. Treasuries are weighted to create a portfolio duration of less than on year. The index is rebalanced monthly. FLDR has little competition in the space, and charges a similar expense ratio to VanEckâ€™s FLTR.</t>
  </si>
  <si>
    <t>FDMO tracks an index large-cap US stocks selected for positive momentum signals.FDMO hunts among the 1000 largest US stocks for those with positive price momentum. Potential holdings are screened using a scoring system based on four metrics: high total return, high volatility-adjusted return, high positive earnings surprises, and low average short interest. Factor scores are also scaled by market cap. The portfolio is weighted so that sector exposure reflects the neutral market , with holdings within sectors weighted by a combination of market cap and factor score. The fund is rebalanced quarterly. FDMO charges a reasonable fee in context.</t>
  </si>
  <si>
    <t>FDIS tracks a market-cap-weighted index of stocks in the US consumer discretionary sector.FDIS delivers exposure to large-, mid- and small-cap companies in the consumer discretionary sector, tracking an index that uses GICS to define sector firms, then selecting and weighting the stocks by market cap. The index also uses a capping constraint to meet diversification requirements, such that no more than 25% of the fundâ€™s assets may be invested in a single issuer and the aggregate weight of issuers with over 5% weight are capped at 50% of the fundâ€™s total asset. FDIS uses a sampling strategy to track the index, which means the fund may not hold all the securities in the underlying index but hold securities that collectively provide an investment profile similar to the index. Prior to December 1, 2020, the fund tracked an uncapped version of its index.</t>
  </si>
  <si>
    <t>FTEC tracks a market-cap-weighted index of stocks in the broad US information technology sector.FTEC provides exposure to US technology firms across all market caps by tracking the MSCI USA IMI Information Technology 25/50 Index. All selected stocks are classified as part of the Information Technology sector under GICS. The Indexâ€™s methodology applies certain investment limits for RICs under the current US Internal Revenue Code to help ensure diversification, one of which stipulates that: At the end of each quarter of its tax year no more than 25% of the value of the RIC's assets may be invested in a single issuer and the sum of the weights of all issuers representing more than 5% of the fund should not exceed 50% of the fundâ€™s total assets. Moreover, the index is reviewed quarterly starting in February and reviewed semiannually in May and November. Prior to December 1, 2020, the fund tracked the MSCI USA IMI Information Technology Index.</t>
  </si>
  <si>
    <t>FMAT tracks a market-cap-weighted index of stocks in the US basic materials sector across the entire market-cap spectrum.FMAT is one of ten Fidelity ETFs that track MSCI sector indexes. The fund targets the US basic materials sector as defined by the GICS sector classification scheme. To meet diversification requirements, the fundâ€™s underlying index employs a capping methodology, such that no group entity exceeds 25% of index weight and the aggregate weight of issuers with over 5% weight in the index are capped at 50% weight of the portfolio. The fund is both broad and representative, carrying only a few minor definitional differences from our benchmark. Prior to December 1, 2020, FMAT tracked the unconstrained MSCI USA IMI Materials index.</t>
  </si>
  <si>
    <t>FCPI tracks an index of U.S. large- and midcap stocks based on multi-factor criteria with structural tilts towards inflation-sensitive sectors and industries. The index is weighted based on market capitalization.FCPI provides exposure to large- and midcap U.S. equities that tend to outperform in inflationary environments. The index starts with the top 1000 U.S. companies by market cap, each are ranked and scored based on value, momentum and quality factors. The final selection being approximately 100 stocks, based on market cap within each sector. Each stock is equally weighted plus an overweight adjustment depending on its sector. Sectors such as energy, materials, consumer staples, health care, real assets and infrastructure receive +5% overweight in the portfolio. The index is rebalanced semi-annually, on the third Friday in February and August.</t>
  </si>
  <si>
    <t>FVAL follows a fundamentally selected, tier-weighted index of large-cap US stocks.FVAL is Fidelityâ€™s take on US value investing. It follows a proprietary selection method where constituents are selected from the largest 1000 US stocks based on four value measurements: high free-cash-flow yield, low enterprise-value-to-EBITDA, low price-to-tangible-book-value, and low price-to-future-earnings. The fund weights each sector in its portfolio in-line with the broad market. Individual stocks are then weighed on their value characteristics within the amount set for the sector. For this exposure, FVAL charges a fee in-line with its competitors.</t>
  </si>
  <si>
    <t>FNI tracks an index of stocks from China and India screened by market cap and weighted in tiers.FNI offers a unique twist on Emerging Asia, bolting China and India together, completely skipping countries like South Korea, Taiwan and Malaysia, which make up a large portion of the market. This finely targeted exposure is a poor Fit to our broad benchmark, but thatâ€™s no fault of FNI. The fundâ€™s 50-name portfolio only holds ADRs, which limits the fund's scope somewhat. Further clouding its ability to fully capture its 2 target countries, FNI can hold Hong Kong companies traded in the US, which explains fashion retailer Michael Kors Holdings as a top holdingâ€”a company normally not associated with China or India. For investors sold on the 'Chindia' idea, FNI is the only single ETF solution and a viable choice.FNI changed its name from First Trust ISE Chindia Index Fund to First Trust Chindia ETF on 12/14/2016. There is no impact to FNIâ€™s investment strategy.</t>
  </si>
  <si>
    <t>SKYY tracks an index of companies involved in the cloud computing industry. Stocks are weighted by sub-group: infrastructure, platform and software.SKYY offers exposure to cloud computing stocks. Its index takes all stocks that fall into any one of 3 groups per its definitions: Infrastructure as a Service, Platform as a Service and Software as a Service. The index applies no additional screens â€” it doesnâ€™t try to â€œpick winnersâ€ within the space. The index assigns scores of 3, 2 and 1, respectively, to these groups. A stock can receive more than 1 assignment. A stockâ€™s weight in the index is its score divided by the sum of all scores. Thus the index leans to stocks in cloud computing infrastructure. Firm size (market cap) has no direct bearing in weighting. The fund began tracking the ISE CTA Cloud Computing Index on June 24, 2019 but is hardly new to the space. SKYY launched in 2011, the first mover among cloud-computing ETFs.</t>
  </si>
  <si>
    <t>DVLU tracks an index of 50 large- and midcap value stocks exhibiting relative strength. Holdings are weighted by value metrics.DVLU combines two strategies: momentum and value. The index initially whittles down its large- and midcap universe by conducting a relative strength analysis. A point and figure chart is created for each security, comparing the stockâ€™s daily performance to that of the broader universe. Each stock is classified as a â€œbuyâ€ or a â€œsellâ€ using this method, and the sells are filtered out. From this short list, DVLU selects the 50 securities with the highest value scores. Value scores are calculated from four metrics: price/sales, price/book, price/earnings, and price/cash flow. Selected stocks are also weighted by their value scores. DVLU is rebalanced quarterly.</t>
  </si>
  <si>
    <t>EDOW tracks an equal-weighted index of companies included in the Dow Jones Industrial Average.EDOW is the equal-weighted take on the Dow Jones Industrial Average Index (DJAI) which is a price-weighted index. The fund has the same exposure to DJIA, holding 30 large-cap US stocks issued by blue-chip companies covering a wide range of industries. In contrast, EDOW gives equal weight to the same 30 constituents, allowing each stock to contribute equally to the performance return. Equal weighting reduces concentration and individual stock risk. The underlying index is rebalanced on a quarterly basis, which provides a mechanism to systematically sell off positions that have appreciated and buy those that are lower. On December 14, 2020, the First Trust Mega Cap AlphaDex Fund (ticker: FMK) was merged into EDOW. Assets from FMK stood at just under $21.5 million, with 500,00 shares outstanding.</t>
  </si>
  <si>
    <t>FDN tracks a market-cap-weighted index of the largest and most liquid U.S. Internet companies.FND is designed to measure performance of the largest and most actively traded stocks of US internet companies. The index is a composite of two sub-indices involved in internet commerce and internet services. To be included in the index, 50% of its revenue must come from the Internet. Eligible securities are ranked first by three-month average float-adjusted market capitalization and then by three-month average share volume. A final rank is then calculated based on an equally weighted average of the securityâ€™s market capitalization and volume rankings. Securities are then sorted in descending order by final rank within their sub-industries, respectively. 15 securities from the Internet Commerce and 25 securities from the Internet Services with the best rankings are included. Securities are float-adjusted market capitalization weighted, subject to 10% cap for a single security. The aggregate weight of individual securities with weights of 4.5% or more is limited to 45% of the Index.</t>
  </si>
  <si>
    <t>FDNI tracks a market-cap-weighted index of the 20 largest internet services companies and 20 largest internet commerce companies outside of the United States.FDNI offers reasonable exposure to global ex-US internet firms for a reasonable price. The fund divides eligible companies into two groups. Companies in the internet commerce group provide goods and services through the internet. This includes online retail, advertising, publishing, gaming, and content streaming. The internet services group includes companies that provide internet access or other internet-related products or services, such as e-commerce infrastructure, cloud software, and telecom equipment. FDNI holds the 20 largest names in each group. This produces a somewhat narrow view of the market, with heavy large-cap exposure, but itâ€™s a valid take nonetheless. The fund is market-cap-weighted. Though not cheap to hold, FDNI carries a fair price tag for its specialized global exposure.</t>
  </si>
  <si>
    <t>ECLN tracks an index of developed-economy equities of companies committed to a reduction of carbon emissions.ECLN focuses on companies that have a publicly available plan to reduce, or enable the reduction of carbon and other greenhouse gas (â€œGHGâ€) emissions, and overall having a positive carbon impact. The fund selects from companies operating in the following industries, including but not limited to: utilities; natural gas pipelines; manufacturers, contracted developers and/or owners of renewable energy. ECLN will invest in all market cap sizes.</t>
  </si>
  <si>
    <t>FEMS aims to outperform other index funds by selecting small-cap emerging markets securities using quantitative metrics.FEMS tries to outperform the competition by using a multi-factor selection methodology to choose the best-performing stocks. It makes sizable country bets, notably excluding South Korea. FEMS scores each potential holding by both value and growth characteristics, then ranks stocks by whichever trait scores highest. It takes the top 200 names, broken into equal-weighted quintiles, weighting higher-scoring quintiles more heavily. The fund makes many sector bets, but those bets are liable to change with time, so its exposure bears watching.The fund's liquidity is middling; spreads can be wide, so traders looking to place larger orders should use care. Block liquidity is decent for an emerging-market fund, though creation-sized trades could impact underlying prices. The real issue facing FEMS is that it charges a high fee, and tracking statistics reveal that it typically costs even more to hold. (The fundâ€™s huge tracking variability in our analysis is an artifact of the issuer's decision to report fair-value NAVs, though median tracking difference should not be significantly affected). Overall, FEMS faces some high hurdles in its attempt to beat the market.</t>
  </si>
  <si>
    <t>RNEM tracks an index of emerging market stocks selected for low volatility.RNEM seeks stability by filtering the universe of large- and midcap emerging market stocks for companies with historically low volatility of returns. Within each emerging market country, the fund selects the 25 stocks with the lowest volatility over the previous 12 months. The resulting portfolio is sorted into country/sector buckets, with each bucket set to market weight at each semi-annual rebalance. Holdings are equal-weighted within the buckets. The fundâ€™s use of a Nasdaq parent index means that it includes both Korea and Taiwan as emerging markets; thatâ€™s in line with our MSCI benchmark, but investors may reasonably disagree on the status of these two countries.RNEM charges a hefty fee for its low-vol methodology, which may be hard to justify when competitorsâ€”such as iSharesâ€™ EEMVâ€”provide similar exposure for a fraction of the price.</t>
  </si>
  <si>
    <t>FEMB is an actively managed fund that invests in a broad range of bonds issued by emerging market sovereign, sub-sovereign and quasi-sovereign entities, denominated in local currencies.FEMB is the newest entrant to the growing emerging market sovereign bond fund space. It charges 85 bps for the only active strategy in the segment. Like other funds that hold debt denominated in local currencies, FX volatilities will be material drivers in FEMBâ€™s total return, both upside and downside. Additionally, underpinned by the interest-rate parity model, the impact of interest-rate volatilities in the US will manifest itself either in the forms of local interest rates or FX volatilities. As such, investors of foreign sovereign debts are not fully shielded from interest-rate volatilities in the US. Regardless, trade the fund with care, as its market is likely to be shallow for some time. Check back in 6 months for a comprehensive portfolio analysis.</t>
  </si>
  <si>
    <t>FTSM is actively-managed to invest in a variety of fixed income securities with a target maturity of less than three years.FTSM is an actively managed fund that primarily invests in a variety of USD-denominated fixed-income securities for capital preservation and income generation. The fund selects securities for the portfolio by evaluating fixed income sectors and macro market trends while completing bottom-up analysis of individual securities. The portfolio allocates most of its assets to investment grade securities but rather than holding solely investment-grade securities, FTSM reaches into bank loans often rated as non-investment grade for additional yield. The Fund may also invest in fixed income securities issued by non-U.S. corporations and governments and at least 20% may be invested in privately-issued mortgage- and asset-backed securities or in floating rate loans by companies or other entities from banks and other lenders. The fund targets an average maturity of less than three years.</t>
  </si>
  <si>
    <t>FEP tracks a tiered equal-weighted index of 200 companies selected from the S&amp;P Europe BMI based on the S&amp;P's AlphaDex selection methodology.FEP aims to outperform the broad European market by using a quantitative methodology to select 200 stocks using growth and value factors. It then ranks these stocks based on the strength of the resulting style scores and weights them equally within quintiles. It reconstitutes and rebalances its portfolio semiannually to maintain exposure to its expected outperformers. It doesn't look much like our benchmark, due in part to its tiered equal-weighting scheme. Sector biases aboundâ€”the fund seriously underweights non-cyclicals and healthcareâ€”though they can also change in light of the fund's rebalancing. FEP offers decent onscreen liquidity, though spreads can be significant at times. Larger investors will rejoice in FEP's perfect block liquidity score. The fund's Achilles heel is its high fee, and while investors may realize lower costs thanks to its securities lending, tracking can be rather volatile. FEP might be a slightly too-bumpy ride for some investors, given the costs.</t>
  </si>
  <si>
    <t>FEUZ tracks an index of firms operating in the Eurozone, selected by growth and value factors and equal-weighted within tiers.FEUZ offers niche coverage of Eurozone equities by restricting its holdings to the Eurozone, the fund excludes nearly half the European equity market, particularly the UK and Switzerland. The Index selects 150 stocks by a variety of growth and value factors such as recent price appreciation, price/sales, sales growth, price/book value, price/cash flow and return on assets. The stocks are further divided into quintiles after the growth and value screens overweighting the highest scoring securities. Then a 15% sector and country cap is applied. The index is reconstituted and rebalanced semi-annually.</t>
  </si>
  <si>
    <t>FXO seeks to outperform the US financials sector by tracking a proprietary index of stocks selected from the Russell 1000 Financial Services Index.FXO attempts to beat the US financials market, though its results may not be consistent. It applies a quant model to the financials universe in hopes of picking winners by determining the degree to which firms outperform or underperform on a risk-adjusted basis relative to the index benchmark, then equal-weighting them in tiers. This method leads FXO to a perpetual mid-cap bias, and tilts it to different sectors than you'd see in our benchmark, including non-financials. Its exposure is, by design, not very market-like. FXO is highly Tradable, with stronger underlying liquidity. However, it's an expensive fund to hold, with some of the highest fees in its segment and a median performance difference that significantly higher than its expense ratio.</t>
  </si>
  <si>
    <t>FGM tracks a tiered equal-weighted index of 40 companies selected from the S&amp;P Germany BMI based on the S&amp;P's AlphaDex selection methodology.FGM tries to outperform the German market by using a quantitative model to select 40 stocks out of a broad German equity index. It then ranks these stocks based on their attractiveness and weights them equally within quintiles. It reconstitutes and rebalances its portfolio semiannually to maintain exposure to expected outperformers while still controlling transaction costs. This quant-strategy doesn't come cheapâ€”it's the most expensive fund in the segment.</t>
  </si>
  <si>
    <t>FTGC is an actively managed fund that, through a subsidiary, provides broad exposure to commodities through futures contracts. The fund is structured as a 1940 Act open-ended fund.FTGC brought active management to the commodities space. The fund doesn't directly own futures contracts, but gains exposure to commodities through its holdings in a Cayman Islands-based subsidiary, which holds futures contracts and is also eligible to hold commodity ETFs and structured products tied to commodities. Since the fund limits its holding in the subsidiary to 25%, it aims to qualify as a regulated investment company and is structured as a 1940 Act open-ended fund, as opposed to a commodities pool. It can short futures, as well as hold commodity ETFs and other structured vehicles tied to commodities, and overall it doesn't look much like our front-month GSCI benchmark. Its sector biases can swing far from neutral exposure. The fund trades well, across manageable spreads, and its cash-only creation structure makes things simple for larger investors. FTGC charges a high but typical fee for actively managed funds, but it's worth noting that its structure means that FTGC intends to be taxed like other equity funds, and does not distribute K-1 forms to its investors.</t>
  </si>
  <si>
    <t>FAN tracks an index of companies involved in the wind energy industry weighted according to float-adjusted market cap with strict limits on individual holdings.FAN is the lone global renewable energy ETF that specifically targets the wind industry. FAN saves roughly 60% of its weighting for 'pure-plays' in the wind industry and allocates the remaining 40% to 'diversified sector' companies involved in the industry. The top five pure-play companies are capped at 8% weight each, with a 4% cap for the remainder. All diversified sector companies have a 2% cap. FAN doesn't look much like our broad renewable energy benchmark, which is expected, since it follows a 'wind energy' mandate. The fund overweights electric utilities, consistent with its mandate, and is also very Europe-centric. FAN's expense ratio is reasonable for the segment. While its onscreen liquidity is decent, average spreads are wider than we'd like.FAN changed its name from First Trust ISE Global Wind Energy Index Fund to First Trust Global Wind Energy ETF on 12/14/2016. The underlying index methodology changed on 6/20/17, affecting the fundâ€™s weighting and position limits.</t>
  </si>
  <si>
    <t>FXH tracks an index of U.S. healthcare companies selected and weighted based on various growth and value criteria.FXH tracks a quant-driven index that attempts to achieve excess returns by selecting and weighting health care stocks based on growth and value factors. The portfolio offers noteworthy midcap exposure, downplaying familiar large-cap names relative to cap-weighted peer funds. Pharma is underweight relative to the market, but biotechnology and healthcare providers have a significant presence. FXH charges notably higher fees than peer funds but itâ€™s not expensive to trade. Overall, this fund offers a â€œsmart betaâ€ approach to the healthcare space that tilts away from big pharma and towards other facets of healthcare.</t>
  </si>
  <si>
    <t>HSMV is an active fund of small- and midcap US stocks selected based on volatility forecast.HSMV is an actively-managed fund that revolves around modelling and forecasting volatility. Starting with small- and midcap companies listed on US exchanges, the fund manager uses a quantitative and rules-based model to forecast the future volatility of individual stocks based on historical pricing data and generated return data. Selected securities are weighted by their volatility forecasts, with the lowest receiving greater weight in the portfolio. The fund rebalances and reallocates periodically at the fund managerâ€™s discretion, which may result to high portfolio turnover.</t>
  </si>
  <si>
    <t>HDMV is an active fund of low expected volatility mid- and large-cap stocks from developed markets.HDMV is an active fund that revolves around modelling and forecasting volatility. The fund manager selects 100-200 constituents expected to have low volatility in the future. The fund's selection universe is all developed markets throughout the world, and it selects from those markets mid- and large-cap stocks that meet liquidity standards. Chosen stocks are then weighted by their volatility forecasts, lowest to highest. For this exposure, HDMV charges a considerable fee.</t>
  </si>
  <si>
    <t>HUSV is an actively-managed fund that uses volatility forecasting to select and weight large-cap US stocks.HUSV takes an active approach in providing capital appreciation with reduced volatility. It aims to capture into a concentrated portfolio, the upside price movements in bull markets and reduce downside risk in bear ones. Starting with large-cap domestic companies listed on US exchanges, HUSVâ€™s fund manager uses a proprietary model to forecast the future volatility of individual stocks. Then the fund manager selects and weights the 50 to 70 stocks with the lowest expected volatility. The manager has discretion in deciding portfolio rebalancing frequency. Due to its active management mandate, HUSV may have higher portfolio turnover which can lead to higher trading costs and capital gains distributions, creating a drag on returns.</t>
  </si>
  <si>
    <t>NFTY tracks an index of the 50 largest and most liquid Indian equity securities, equally weighted.NFTY provides equal-weighted exposure to the components of the most widely followed index for Indian equity securities. The Nifty 50 Index covers the 50 largest and most liquid companies trading on Indiaâ€™s National Stock Exchange. NFTY launched well after other ETFs providing access to Indian large-caps, such as INDY and PIN. However, its expense ratio is competitive with these existing funds.Prior to April 18, 2018, the fund was called First Trust Taiwan AlphaDex fund and traded under the ticker FTW.</t>
  </si>
  <si>
    <t>FTRI tracks an index of natural resource stocks selected by dividend yield and weighted by market cap.FTRI offers natural resources exposure with a bias to dividend payers. The fund doesnâ€™t limit itself geographically, or between emerging and developed, but does have the goal of investing 40% securities of non-U.S. issuers, and include securities from a minimum of three countries. The index includes 50 securities across the energy, materials, agriculture, water, and timber industriesâ€”as defined by index provider INDXXâ€”with a maximum of 30% in any single industry at quarterly rebalance. FTRI selects stocks by dividend yield within these industries, and weights them by market cap rather than yield. This at times produces concentrated stakes in top names. FTRI charges a high fee relative to peer ETFs.Note: Until December 2015, this fund tracked a radically different index as the First Trust ISE Global Copper ETF under the ticker CU.</t>
  </si>
  <si>
    <t>FTAG tracks a global, market-cap-weighted index of firms engaged in improving agricultural yields.FTAG provides cap-weighted access to firms that produce chemicals and fertilizers, seeds, irrigation equipment and farm machinery. The portfolio also includes farmland companies, a unique feature in the global agriculture space. FTAG looks somewhat expensive next to its peers.Before December 2015, FTAG tracked a completely unrelated index of platinum miners under a different fund name and ticker (PLTM). In its previous incarnation, the fund tracked poorly and didn't catch on with investors. PLTMâ€™s very small asset base was ported over to FTAG.</t>
  </si>
  <si>
    <t>LEGR tracks an index of global equities selected based on their exposure to the development or usage of blockchain technology.LEGR offers global exposure to firms with varying degrees of investment in blockchain technology. Various types of public information are used in this assessment including annual reports, press releases, industry reports, and news outlets. Based upon this research, firms are separated into three tiers of blockchain investment: Active Enablers, which are firms developing blockchain technology, products, or services, either for internal use or for sale; Active Users, firms using blockchain technology, generally supported by an Active Enabler; and Active Explorers, which are firms that have announced their intention to incorporate blockchain into their business, but without at least one active use case or test case. Active Enablers and Active Users are selected for inclusion in LEGR. Holdings are equally divided between Active Enablers and Active Users. Component securities within each grouping are equally weighted. The Index is rebalanced and reconstituted semi-annually.</t>
  </si>
  <si>
    <t>NXTG tracks a tiered-weighted index of global equities related to next generation digital cellular technologies.NXTG focuses on companies committing material resources to the research, development and application of fifth generation (â€œ5Gâ€) and next generation digital cellular technologies. Included securities are comprised from two sub-themes: i) 5G infrastructure &amp; hardware, and ii) telecommunication service providers. Within the first sub-theme, the types of companies included are data center REITs, cell tower REITs, equipment manufacturers, network testing and validation equipment, and mobile phone manufacturers. Within the second sub-theme are companies operating cellular and wireless communication networks offering access to 5G networks. NXTG includes mid- and large-cap companies.Note: Prior to 5/29/2019, NXTG was the First Trust NASDAQ Smartphone Index Fund with the ticker FONE, which focused on the cellular phone industry in general, as opposed to the current strategy revolved around its technological development.</t>
  </si>
  <si>
    <t>FPEI is actively managed to provide current income and total return by investing in global institutional preferred and income-producing debt securities.FPEI is a niche fund that focuses on selecting institutional preferred securities and other income-producing debt securities. The allocation to preferred securities include issues typically geared towards institutional investors, as they are preferreds generally issued in large lot sizes and typically trade over-the-counter. The fund's sub-advisor utilitzes a top-down approach to take into consideration sector, interest rate and systemic risks. Individual securities are selected based on credit fundamentals, relative value and technical aspects such as: call features, trading volumes, and pricing inefficiencies. Due to the nature of preferred securities, the fund's holdings are concentrated in the financial sector. The fund may also hold corporate bonds and convertible securities of various credit quality and duration.</t>
  </si>
  <si>
    <t>FPXE tracks a market-cap-weighted index of the 100 largest European IPOs over the first 1,000 trading days for each stock.FPXE holds positions in the 100 largest developed-market European firms with recent IPOs, weighted by market cap. Eligible stocks are purchased after the close on the 6th trading day and sold on the 1000th, for a holding period of roughly 4 years. The fund applies further quantitative screens in addition to the usual de minimis size and liquidity requirements, but these are fairly relaxed: a minimum market cap of $50M at the close of the first trading day, publicly traded float of at least 15%, and no abnormal underpricingâ€”defined as a first-day price increase more than 3 sigma above the mean. This process results in an eclectic basket that can change significantly when new firms enter and older ones age out. Overall, itâ€™s a good option for investors looking to access relatively fresh stock issues.See sibling funds FPX and FPXI for US and broad international exposure, respectively, using the same methodology.</t>
  </si>
  <si>
    <t>FTLS takes both long and short position in US-listed equity with US and foreign exposure. The actively managed funds will typically be 90-100% long and 0-50% short.FTLS was not the first fund to launch in the long/short equity space, yet the fund has been able to attract assets steadily. Fee sounds steep next to vanilla equity funds, but is competitive in context of peer funds and launch date. FTLS will typically take 90-100% long equity positions, partially offset by 0-50% short positions. The fund will avoid leverage from short sale proceeds and can take defensive cash positions. FTLSâ€™ active managersâ€”an internal team from First Trustâ€”have broad discretion in long/short allocation and stock selection. Theyâ€™ll use earnings qualityâ€”long high quality, short low qualityâ€”as a primary signal but will also aim to balance factor exposure and market risk for the overall portfolio.</t>
  </si>
  <si>
    <t>FXZ tracks an index of US basic materials companies that are selected and weighted using a proprietary strategy focused on growth and value metrics.FXZ utilizes a proprietary strategy to pick the 'best' US basic materials firms. This minimalist approach means the fund is more concentrated than our benchmark, holding fewer than half as many names in its basket. The fund also tilts away from large-caps to the mid- and small-cap end of the cap range. The result is major sector tilts, elevated risk at times, andâ€”to dateâ€”no consistent outperformance. FXZâ€™s expense ratio is higher than the norm, and loose tracking means that realized costs have generally been even higher. The good news is that most investors can access the fund easily, with reasonable daily trading volume and tight spreads. Block liquidity is strong, offering straightforward creation/redemption for larger investors.</t>
  </si>
  <si>
    <t>FDL tracks a dividend-weighted index of US companies with consistent and sustained dividend payments. The fund holds roughly 100 securities and excludes REITs.FDL tries to generate a greater dividend yield by building its portfolio on the basis of historical yield performance and the ability to sustain dividend payments. Its rule set requires a company's current dividend to be higher than it was five years ago, and less than its forward EPS estimates. Eligible securities are ranked by dividend yield and the top 100 securities are selected for index inclusion. Its weighting scheme is also dividend dollar-weighted. Adjustments occur so that each security has a maximum weight of 10% and those securities weighing more than 5% do not collectively exceed 50% of the entire portfolio. This approach causes FDL to diverge from its Base Index. The Index undergoes quarterly rebalance and annual reconstitution.</t>
  </si>
  <si>
    <t>MCEF is an actively-managed fund-of-funds that invests in municipal bond closed-end funds (CEFs) of various sectors, credit qualities, and leverage levels.MCEF charges a high fee for its fund-of-CEFs structure, even in comparison with other fund-of-funds ETFs. The fund has a wide investment mandate: Select from the municipal bond CEF universe regardless of strategy, sector, credit quality, and leverage exposure to generate current income. The fund manager uses a proprietary model to sort, evaluate, and select individual CEFs based on a range of fundamental and technical factors. The factors include but are not limited to fund size, duration, premium or discount, leverage, net asset value, and share price returns. CEFs can provide attractive current income due to their ability to employ structural leverage up to 33%. Since many CEFs are actively-managed funds, MCEFâ€™s management team is essentially picking other managers for their ability to pick winners. Underlying CEFs in MCEF might trade at a material premium or discount but MCEFâ€™s price should stay in-line with its NAV as long as there is enough underlying liquidity to support continuous creation/redemption.</t>
  </si>
  <si>
    <t>FTXO tracks an index composed of 30 U.S. banking companies. Holdings are selected by their liquidity, and weighted based on volatility, value, and growth factors.FTXO invests in liquid U.S. banking companies, ranked and weighted by their volatility, value, and growth factors. The fund selects the 30 most liquid banking stocks, including companies involved in financial services, retail banking, loans, and transactions. These 30 stocks are ranked based on their trailing one-year volatility, cash flow to price, and their average three-, six-, nine-, and twelve-month price returns, and weighted according to their respective scores. No single constituent can hold more than 8% of the total holdings.</t>
  </si>
  <si>
    <t>CIBR tracks a liquidity-weighted index that targets companies engaged in the cybersecurity industry.CIBR is a specialized fund focusing on cybersecurity, a broader rival to the massively popular HACK. It weights holdings by liquidity, which makes sense given the fundâ€™s heavy small-cap exposure. CIBR focuses on cybersecurity companies as classified by the CEA, which means it holds primarily software and networking companies, but also branches out from the tech sector into more diversified industries like aerospace &amp; defense. This slightly expanded focus is the major distinction between CIBR and HACK, both of which have small, tech-dominated portfolios. Though global in scope, the geographic tilt is strongly to the US. CIBRâ€™s fee is in line with other thematic global tech funds, and on par with HACKâ€™s. This is a niche fund and daily trading volume reflects that, but spreads are reasonable. Underlying liquidity is not a serious concern for block traders.</t>
  </si>
  <si>
    <t>CARZ tracks a market-cap-weighted index of global auto manufacturing firms.CARZ is not a broad, global automobile industry fund, but rather a global automakers fund. In another word, it has big stakes in the brand-name companies that manufacture the cars you see on the roadâ€”Toyota, Daimler, etc.â€”but no positions in the upstream part suppliers and accessory manufacturers. Nearly 80% of the fund is allocated to American, German, and Japanese automakers. CARZ charges 70 bps for this exposure, but the strategy still appeals to some: CARZ hosts more than $30M in assets under management. Whether because of liquidity screens or classification issues, there's no Tata motors in this portfolio; the fund is light on emerging markets in general. CARZ is a good choice for investors with conviction in this specific slice of the market, but its high holding costs and wide spreads are not to be ignored.</t>
  </si>
  <si>
    <t>TDIV tracks a modified dividend-weighted index of U.S.-listed technology companies that pay regular dividends.TDIV holds a dividend-weighted portfolio of mostly US technology and telecom firms, with its international exposure coming mostly from ADRs. It's not a great Fit for the segment, as it neither looks much like the global technology market, nor does it try to. TDIV limits its portfolio to US-listed stocks that pay dividends: Two filters that significantly narrow the global technology universe, causing it to exclude segment giants like Google or Samsung. It meets its mandate with the highest dividend yield in the segment, but its approach doesn't necessarily mean that it will outperform our benchmark on a risk-adjusted basis. The fund is easy enough to trade, with manageable spreads and solid daily volume, and its basket features ample underlying liquidity for block trades. Charging a low fee for a segment where expenses tend to run high, TDIV's Efficiency is somewhat undercut by spotty tracking that significantly increases the costs that investors in the fund will realize.</t>
  </si>
  <si>
    <t>FTXR tracks an index composed of 30 U.S. transportation companies. Holdings are selected by their liquidity, and weighted based on volatility, value, and growth factors.FTXR invests in liquid U.S. transportation companies, ranked and weighted by their volatility, value, and growth characteristics. The fund selects the 30 most liquid transportation stocks, including companies involved in delivery, shipping and marine transportation, railroads, trucking companies, airports and airlines, bridges and tunnels, and automobiles and auto parts. These 30 stocks are ranked based on their trailing one-year volatility, cash flow to price ratio, and their average three-, six-, nine-, and twelve-month price returns, and weighted according to their respective scores. No single constituent can hold more than 8% of the total holdings.</t>
  </si>
  <si>
    <t>QQXT tracks an equal-weighted index of Nasdaq-100 stocks that excludes technology companies.QQXT's subtractive approach to equity exposure makes for an odd portfolio that's nonetheless delivered decent returns. QQXT takes the 100 stocks in the Nasdaq 100, removes the technology companies, weights the remaining constituents equally and rebalances them every quarter. Given that the Nasdaq 100 is 60+% technology and excludes most financials, energy, utilities, basic materials and telecom companies, there's not much left: QQXT mostly owns Nasdaq-listed consumer cyclicals (nearly half of the portfolio) and health care names (about 20% of the portfolio). We don't see alpha here, but the fund has taken more risk and delivered higher returns than our benchmark. Investors who want this narrowly focused exposure will have to pay a high annual fees, and place their trades carefully to avoid compounding the expense ratio with trading costs.</t>
  </si>
  <si>
    <t>QCLN tracks a market-cap-weighted index of US-listed firms involved in clean energy.QCLN holds a broad portfolio of US-listed firms in the clean energy industry. Eligible companies must be manufacturers, developers, distributors, or installers of one of the following four sub-sectors: advanced materials (that enable clean-energy or reduce the need for petroleum products), energy intelligence (smart grid), energy storage and conversion (hybrid batteries), or renewable electricity generation (solar, wind, geothermal, etc). Because there is subjectivity in classifying companies as â€œclean energyâ€, potential investors would be well-served by reviewing the fundâ€™s portfolio to make sure your definition of â€œclean energyâ€ matches QCLNâ€™s. This ETF is among the least expensive and most liquid funds in its segment, making it a strong contender for investors considering the space.</t>
  </si>
  <si>
    <t>EMLP is an actively managed fund that invests in North American energy infrastructure MLPs and LLCs.EMLP is one of the very few actively-managed ETPs in the MLP segment. While AMLP others are structured as C-corporations to circumvent the rule that open-ended funds can't hold more than 25% of their portfolios in MLPs, EMLP is structured as a traditional 1940 Act fund. To maintain that structure, the issuer has extended the universe to include pipelines and utilities structured as C-corporations, Canadian firms that used to be royalty trusts, and unique institutional MLP shares issued by MLP affiliates. It's therefore not a pure MLP play, and skews quite a bit from our benchmark with a complex portfolio: some underlying MLPs make distributions in shares rather than cash, which may explain the fund's lower yield. The fund sees robust daily volume in trading with narrow spreads, and underlying liquidity is sufficient. EMLP charges a high fee, but is in line with other actively-managed funds.</t>
  </si>
  <si>
    <t>AIRR tracks a multifactor-selected and proprietary- weighted index of industrial service and support firms and community banks that could benefit from a potential industrial revival in the US.AIRR charges a high fee for its rather nichey strategyâ€”betting on a trickle-down effect from a US industrial revival. The strategy is quite subtle and novel. Rather than directly accessing traditional industrial names, the fund focuses on small- and midcap industrial service and support companies and local banks that could benefit from a US industrial revival. Investors need to make sure this is indeed what they believe in because there are plain-vanilla industrial ETFs that charge far less. A word of caution: Trade AIRR with care as its daily volumes are relatively weak and spreads are relatively wide.</t>
  </si>
  <si>
    <t>FYC tracks a quant-driven index that select stocks from a small-cap growth universe in an attempt to outperform the market.FYC aims to beat the market, but high all-in costs raise the bar for outperformance. It tracks an index that uses a variety of quantitative screens (including momentum, price-to-sales, and sales growth) to select and weight securities that it believes will outperform. FYC applies these screens to pull stocks from the Nasdaq US 700 Small Cap Growth Index. The resulting portfolio tilts smaller than our small-cap/growth benchmark, with significant sector tilts and higher risk overall. For better or worse, FYC delivers some of the 'purest' small-cap exposure in the space, with a very low weighted average market cap. Liquidity is adequate and spreads tend to be manageable, while larger investors should have no trouble with block trades. Our greatest concern with FYC is its extremely high fee and even higher holding costs due to loose tracking. Note: The fund switched indexes on April 8, 2016. The selection universe differs (holdings were previously chosen from the S&amp;P SmallCap 600 Index) but the screening methodology is unchanged.</t>
  </si>
  <si>
    <t>FCVT is an actively managed fund of convertible securities from within and outside the USFCVT, launched November 2015, is the first actively managed portfolio of convertible securities. The other competitors in this space - the well-established and large CWB and the relative newcomer ICVT â€“ have index following strategies. SSIâ€”the investment manager of the fundâ€”combines quantitative and fundamental analysis to select securities that it believes represent superior value and favorable risk reward characteristics. Unlike its competitors, the fund has no geographic restrictions and can even hold convertible debt denominated in other currencies. Its broad mandate allows it to invest in issuers of any credit quality and size, subject only to liquidity requirements.FCVTâ€™s unconstrained strategy could appeal to investors who believe that the convertibles space is not as efficient as other pockets of the financial markets and thus affords an opportunity to generate alpha. Still, this active management doesnâ€™t come cheap. The fundâ€™s expense ratio is more than double the fees of its competitors and may cause a return drag over the long term.</t>
  </si>
  <si>
    <t>FDD a tracks a dividend-weighted index of 30 high-dividend-yielding stocks selected from the STOXX Europe 600 Index.FDD offers a concentrated take on the European high-dividend space. The underlying index picks 30 stocks from the STOXX Europe 600 Index, selecting names that have at least five years of steady dividend growth and a dividend payout ratio of 60% or less. The 30 names in the basket are then weighted by dividends paid in the last twelve months, and the portfolio is rebalanced annually. This methodology can result in some surprising under- and overweights, and the fund is a poor fit to our cap-weighted benchmark as a result. Daily trading volume is healthy with tight spreads. Block traders will find liquidity to be more than adequate. However, FDDâ€™s fee is a bit high. The fund takes a unique approach to this market, and for investors who like its approach, the fund should be easy to access.</t>
  </si>
  <si>
    <t>FDIV seeks income across a broad range of assets, including high-yield bonds, bank loans, preferred stock, MBSs, MLPs, dividend-paying equity and sovereign debt. The actively managed fund allocates to multiple managers.In a popular space dominated by index-based ETFs, FDIV serves up an actively managed portfolio aiming for income from different asset groups. Here's the first wrinkle: each of those different asset groups has a different subadvisor, providing an additional active management layer. The fund hunts for income across a broad swath of asset types: high-yield bonds, bank loans, preferred stock, MBSs, MLPs, dividend-paying equity (including option overlays), and sovereign debt (including emerging markets).However, FDIV actively allocates to these asset types using a variety of inputs (momentum, fundamentals, long-term return expectations, correlations, and macroeconomic conditions) and has broad discretion with respect to weights (0% to 50%) in each asset class. This flexibility means that any resemblance to the broader income market is merely coincidental. The fund should appeal to those seeking yield but not the fixed top-line allocations used by many competitors.FDIV should be traded with care: daily volume is low and spreads can be extremely wide. Its underlying basket of other funds should make block trades a bit easier, especially when working through the issuer First Trust. Given all its moving parts, its fee seems reasonable.</t>
  </si>
  <si>
    <t>FSZ tracks a tiered equal-weighted index of 40 Swiss companies selected from the S&amp;P Switzerland BMI. It aims to outperform the broader market using a quant-based methodology.FSZ tries to outperform its market benchmark by using a quantitative model to select, rank and weight (in 5 tiers) 40 stocks based on a variety of growth and value factors. It's no surprise that FSZ's performance deviates from that of our benchmark as FSZ's portfolio tilts significantly away from the market: FSZ heavily overweights mid- and small-caps, and leans toward basic materials and financials. FSZ needs to deliver, as the fund's annual 0.80% fee isn't cheap compared to competitors. Access isn't cheap either: Liquidity is thin and spreads are wide.</t>
  </si>
  <si>
    <t>HYLS is an actively managed fund holding up to 130% in long positions in high yield bonds it expects to outperform, and up to 30% short positions in issues it expects to underperform.HYLS offers an actively-managed portfolio of high-yield debts with the added twist of shorting debt instruments it expects to underperform. While it goes long on high-yield securities, it can short (up to 30%) any debt instruments expected to underperform. The fund can also invest up to 15% of its assets in distressed debt and up to 10% in locally denominated foreign debts, giving the fund its global reach. The bulk of HYLS's debt is rated in the BB to CCC+ range and mostly concentrated in the media, healthcare, and hotels &amp; leisure sector. Still, as an active fund, HYLS has the flexibility to change its long/short exposure quickly and it isn't limited to USD-denominated debt. HYLS sees sizeable daily volume, but spreads can be fairly wide, and it has some of the liquidity issues common to the high-yield bond market. HYLS has a high expense ratio, which sets a high threshold for performance.</t>
  </si>
  <si>
    <t>DEED is an actively-managed fund of US securitized debt securities that have broad maturities.DEED is the second US ETF in the broad market space that offers access to securitized/asset-backed securities. It is actively managed to invest in asset-backed securities, residential and commercial mortgage-backed securities and collateralized loan obligations. The fund seeks to outperform the Bloomberg Barclays US Mortgage-Backed Securities Index, using its own research to identify undervalued securities with superior risk/reward profile. Roughly half of the portfolio is composed of securities issued by US government and its agencies, and the remaining may be invested in non-government and privately-issued MBS and other ABS. The fund is a mix of junk and investment-grade bonds of any maturities, and may opt to invest in OTC derivatives up to 25% of the portfolio.</t>
  </si>
  <si>
    <t>UCON is an actively managed portfolio with broad leeway to invest in various fixed income securities of almost any sector, maturity, or credit quality. The fund seeks long-term total return.UCONâ€™s active manager has broad discretion to invest in almost any kind of fixed income securities. The fund does not necessarily target any particular part of the bond market, but takes a flexible approach based on the managerâ€™s top-down, long-term economic outlook. However, the manager may also employ independent, bottom-up research to identify undervalued securities. While UCON does have some exposure limits, they are fairly lax: up to 70% in high-yield debt, 60% in emerging-market debt, 50% in non-USD-denominated debt, and 50% each in residential MBS, commercial MBS, and ABS. MBS not backed by a government or government-sponsored agency is limited to 20% of the portfolio. Individual holdings may be of any maturity, but UCONâ€™s portfolio duration will normally not exceed 10 years. The fund may also hold derivatives for hedging or duration management, not to exceed 20% of the portfolio. While ultra-flexible, actively managed bond funds are not expected to come cheap, UCON still charges a bit more than its closest competitors.</t>
  </si>
  <si>
    <t>FIXD is an actively managed, broad-based, and broad-maturity bond fund that aims for a weighted average duration within 1 year of the Bloomberg Barclays US Aggregate Index. The fund may hold derivatives.FIXD charges a comparable fee to other actively managed â€œcore bondâ€ ETFs. TCW, FIXDâ€™s sub-advisor, is a household name in the fixed income mutual fund space. FIXDâ€™s investors are paying for the ability of TCW to outperform the market. FIXD has a long leash in selecting its investments. It can hold securities of various issuers, sectors, maturities, and credit qualities. It can also hold derivatives, including OTC derivatives, for hedging and other purposes. It only aims to have a weighted average duration within 1 year of the iconic Bloomberg Barclays US Aggregate Index. Since FIXD can hold high-yield and/or non-USD denominated securities, it will have a rather different yield, credit, and currency exposure profile than its duration benchmark. Trade FIXD with care, as it is a buy-and-hold core bond product than a trading tool. Institutions should reach out to market makers for block trades.</t>
  </si>
  <si>
    <t>FXL tracks a tiered equal-weighted index of U.S. technology firms.FXL attempts to outperform the broad-based US technology market, selecting securities based on their growth and value factors and skewing away from neutral coverage. Its tiered equal-weighting scheme overweights semiconductor companies and underweights larger software and IT services firms. You see this in FXL's average market cap, which is much smaller than our benchmark's. Despite FXL's complex methodology, the fund does not reliably outperform the market and often lags it. A fairly liquid fund, FXL trades in decent volume at reasonable spreads. Larger investors should see even better liquidity. FXL is expensive to hold, however, charging a very high fee for its segment, though it does track its index well.</t>
  </si>
  <si>
    <t>TUSA tracks an index of U.S. large-, mid- and small-cap stocks selected by value and growth factors and weighted in tiers.TUSA not aim to provide investors with neutral exposure to the US equity market, attempting instead to pick stocks that have the greatest potential for outperformance. This methodology, which considers both fundamental and technical factors, produces a significantly different portfolio than the market. TUSA tilts smaller than our benchmark and typically leans toward value stocks. It carries a high fee and is difficult to trade, making all-in costs high. We see high closure risk on low assets.Note: TUSA changed from a Value Line index to an AlphaDEX index on 1/9/15.</t>
  </si>
  <si>
    <t>FKU tracks a tiered equal-weighted index of 75 companies selected from the S&amp;P United Kingdom BMI based on the S&amp;P's AlphaDex selection methodology.FKU aims to outperform the UK market by using a quantitative model to select about 75 stocks out of a broad UK equity index. It then ranks these stocks based on their attractiveness and weights them equally within quintiles. It reconstitutes and rebalances its portfolio semiannually to maintain exposure to expected outperformers. As you'd expect, its coverage looks very different from our benchmark, with massive sector bets at times and a heavy midcap tilt. These departures from neutral exposure have actually reduced the fund's riskiness, however. FKU's liquidity is fairly weak, with few shares changing hands most days, and large spreads. Underlying liquidity is better for block trades, however. The fund's expense ratio is high for a UK-focused ETF, and the fund tends to lag its index by even more than its fee, so investors should be wary of FKU's holding costs.</t>
  </si>
  <si>
    <t>FPX tracks a market-cap-weighted index of the 100 largest US IPOs over the first 1,000 trading days for each stock.FPX holds positions in the 100 largest US firms with recent IPOs, weighted by market cap. Eligible stocks are purchased after the close on the 6th trading day and sold on the 1000th, for a holding period of roughly 4 years. The fund applies further quantitative screens in addition to the usual de minimis size and liquidity requirements, but these are fairly relaxed: a minimum market cap of $50M at the close of the first trading day, publicly traded float of at least 15%, and no abnormal underpricingâ€”defined as a first-day price increase more than 3 sigma above the mean. This process results in an eclectic basket that can change significantly when new firms enter and older ones age out. Overall, itâ€™s a good option for investors looking to access relatively fresh stock issues.See sibling funds FPXE and FPXI for Europe and broad international exposure, respectively, using the same methodology. FPX changed its name from First Trust US IPO Index ETF on 12/14/2016. There was no impact to FPXâ€™s investment strategy. One caveat worth noting: In the case of an index constituent merging with or being acquired by a mature company, the resulting entity will remain included in the index.</t>
  </si>
  <si>
    <t>FXU tracks a tiered equal-weighted index of US utilities firms selected from the Russell 1000.FXU uses a quant model to select stocks that it believes will outperform the broader US utilities market. It selects and weights securities in tiers based on their value and growth factors, and favors firms on the extreme ends of the style spectrum. The resulting portfolio has a significant tilt toward midcaps. Additionally, FXU includes a large allocation to telecom companies, which our benchmark excludes from the utilities universe. FXU sees generally brisk trading, with solid volume and narrow spreads for retail investors, while larger investors should find ample underlying liquidity for bulk trades. FXU is expensive for its segment however, and has had trouble with consistent tracking, so holding costs are less predictable than we'd like.</t>
  </si>
  <si>
    <t>FVD tracks an equal-weighted index of dividend-paying companies. The index excludes companies with less than $1 billion in market cap, risky ranking and lower-than-average dividend yield.FVD seeks to deliver better-than-average dividend yields via an equal-weighted portfolio of dividend-paying stocks. It builds this portfolio in two steps: first, it uses Value Line's proprietary 'safety rating' system to select low-beta stocks from companies with strong balance sheets, and then it chooses the stocks with above-average yields and weights them equally. Excluded companies are those with more risky ranking, less than $1 billion in market cap, and lower average dividend yield compared to that of the S&amp;P 500. FVDâ€™s equal-weighted approach results in a pronounced midcap tilt compared to its high-yield benchmark. The fund may carry slightly lower risk compared to its benchmark, but it doesn't necessarily succeed in delivering equal or better yields. The Index is rebalanced and reconstituted monthly. On December 14, 2020, the First Trust Value Line 100 ETF (ticker: FVL) merged into FVD. Assets from FVL stood at just under $37 million, with 1,589,982 shares outstanding.</t>
  </si>
  <si>
    <t>MARB is an actively-managed global fund that uses a merger arbitrage strategy to long takeover target and short the acquiring company.MARB targets global companies that are involved in a publicly-announced merger or acquisition. Only those companies involved in such significant corporate transaction are eligible for inclusion in the portfolio. In seeking capital appreciation, the fund takes a long position in stocks that are reported targets of takeovers or acquisitions, while shorting the acquiring name. MARB profits from the net of the targetâ€™s trading stock price following the announcement and the future contractual price of the target company when the transaction closes. The fund uses real-time quantitative-based research to evaluate the attractiveness of a transaction relative to others in the arbitrage universe. It also considers the probability of the mergerâ€™s completion and certain risks that may affect its likelihood. MARB may hold cash or cash equivalents if the aforesaid investment criteria are not satisfied.</t>
  </si>
  <si>
    <t>FIW tracks an index of the 36 largest US-listed water companies, weighted equally within five tiers.FIW holds 36 of the largest US-listed water companies, ranked by market cap and weighted equally within five tiers. Restricting the fund's selection universe to US-listed securities makes it a poor fit to our global benchmark. In addition, its tiered equal-weighting scheme boosts the weight of small- and micro-cap companies. That said, investors might like the fact that its tier-weighting scheme reduces concentration. Overall, the fund doesn't look much like our benchmark, but could appeal to those with a US mandate. FIW doesn't trade with a lot of volume, but spreads are typically manageable for smaller investors. Large investors should be aware that price impact is a concern for creates and redeems, although creation costs are low. Its reasonable fee is undercut by wobbly tracking, and investors may realize higher holding costs here.FIW changed its name from First Trust ISE Water Index Fund to First Trust Water ETF on 12/14/2016. There is no impact to FIW's investment strategy.</t>
  </si>
  <si>
    <t>DVOL tracks an index of 50 large- and midcap, low-volatility stocks exhibiting relative strength. Holdings are weighted by the inverse of their volatility.DVOL combines two technical strategies: momentum and low volatility. The index initially whittles down its large- and midcap universe by conducting a relative strength analysis. A point and figure chart is created for each security, comparing the stockâ€™s daily performance to that of the broader universe. Each stock is classified as a â€œbuyâ€ or a â€œsellâ€ using this method, and the sells are filtered out. From this short list, DVOL selects the 50 securities with the lowest trailing 1-year volatility. Holdings are weighted by the inverse of volatility, such that low-vol holdings get more weight. DVOL is rebalanced quarterly.</t>
  </si>
  <si>
    <t>TLEH tracks a total market index of emerging market companies, tilted towards small-cap value companies and hedged for risk to the USD.This fund is closing. The last day of trading is January 15, 2021. TLEH is the fund TLTE, a multifactor fund from the same issuer, with a currency hedge. The fund uses a total market approach to emerging markets, tilting its exposure using a complex formulaic approach. The underlying index utilizes factors such as earnings and dividend yields to allocate and score each company, ultimately favoring smaller capitalizations with value attributes. Still, the tilts (excepting the FX-hedge) are mild relative to cap-weighting. This tilt is typically favored by long term investors, so picking a currency hedge can play an important role in returns. TLEH uses one-month currency forward contracts to mitigate changes in emerging market currencies with respect to the U.S. dollar.</t>
  </si>
  <si>
    <t>TLDH tracks a total market portfolio of companies in developed markets outside of the U.S., with a tilt towards small-cap value companies and hedged against currency risk to the USD.This fund is closing. The last day of trading is January 15, 2021. TLDH takes the same position as TLTD, a multifactor fund from the same issuer, and adds a currency hedge. The fund holds the top 97% of developed market companies by market capitalization â€“ a total market approach. The underlying index sets this fund apart from cap-weighted funds by using a complex, formulaic approach to weighting in order to provide a tilt towards companies that are small cap with value attributes. Factors such as earnings and dividend yields are measured and scored, which ultimately contribute to each companyâ€™s final weighting. Still, the tilts (excepting the FX-hedge) are mild relative to cap-weighting. TLDH uses one-month currency forward contracts to mitigate volatility in developed market currencies with respect to the U.S. dollar.</t>
  </si>
  <si>
    <t>BNDC is an actively-managed fund-of-funds that invests in various USD-denominated investment-grade fixed income ETFs to generate risk-adjusted returns. The fund does not have a duration or sector allocation target.BNDC charges a reasonable fee for its actively-managed exposure to the core US fixed income marketâ€”USD-denominated investment-grade securities. BNDCâ€™s manager uses a top-down approach to select index-based fixed income ETFs to generate attractive risk-adjusted performance while emphasizing liquidity and diversification. The manager adjusts BNDC for potential changes in interest rate levels, the shape of the yield curve, and credit spread relationships. BNDC covers the typical sectors in the iconic Bloomberg Barclays US Aggregate Index with the addition of US TIPS. BNDC differentiates itself from other total-return bond funds by maintaining a pure USD and investment-grade exposure. BNDC should have decent underlying liquidity as it uses other liquid fixed income ETFs as its building blocks.</t>
  </si>
  <si>
    <t>SKOR tracks an index of intermediate-maturity, investment-grade corporate bonds that are selected and weighted by fundamental factors.SKOR is passively managed to provide investors a "smart beta"-type exposure to the intermediate-term, investment-grade corporate space. The fund's underlying index uses a proprietary methodology based on the combined value and quality scores to select and weight securities. The value score is the securityâ€™s relative valuation based on market and fundamental measures. The quality score is based on financial activities, profitability and solvency. The index looks to select higher quality securities that are trading at a level perceived to be a better value than their fundamentals imply. The objective of the fund is to provide a higher total return than the broader investment-grade corporate bond market. Eligible bonds must have final maturity between one to ten years. Prior to May 1, 2020, SKOR tracked the Northern Trust Credit-Scored US Corporate Bond Index.</t>
  </si>
  <si>
    <t>QLVD tracks a multi-factor selected index of large- and mid-cap equities from developed markets excluding the United States.QLVD is a fund combining the characteristics of low volatility and what it calls â€œqualityâ€ in selection of its constituent stocks. The quality factor is described as a combination of strength in profitability, management expertise, and cash flow. QLVD is the application of this methodology to non-U.S. developed markets large- and mid-cap equities, and is market-cap weighted.</t>
  </si>
  <si>
    <t>MBSD tracks an index of agency-backed mortgage-backed securities that aims for 3.25-4.25 years of effective duration. The index uses a proprietary weighting scheme.MBSD charges 20 bps to track a proprietarily weighted index of MBSs to achieve and maintain an effective duration of 3.25-4.25 years. Unlike other conventional market-value-weighted broad MBS indexes with slow-moving durations, the fund provides predictability in interest-rate risk exposure. With explicit and implicit government guarantee, agency-backed MBSs carry negligible credit risk but higher yields due to prepayment risk. In combination, MBSD offers investors a unique exposure to generate higher income than Treasurys and with predictable interest-rate risk. Trade the fund with care during its early days. Check back in 6 months for a first look at its tracking performance.</t>
  </si>
  <si>
    <t>The FlexShares Emerging Markets Quality Low Volatility Index ETF tracks a multi-factor selected index of large- and mid-cap equities from emerging markets.QLVE is a fund combining the characteristics of low volatility and what it calls â€œqualityâ€ in selection of its constituent stocks. The quality factor is described as a combination of strength in probability, management expertise, and cash flow. QLVE is the application of this methodology to emerging markets large- and mid-cap equities, and is market-cap weighted.</t>
  </si>
  <si>
    <t>GQRE tracks a global index of non-mortgage REITs and operating companies, screened for quality, momentum and value and weighted by market cap.GQRE provides exposure to global real estate companies that have been screened for quality, momentum and value. The fund holds both non-mortgage REITs and REOCs (which avoid the reinvestment restrictions of REITs, but must pay corporate taxes). GQRE charges the lowest fee in the segment for a portfolio that leans heavily toward commercial REITs in North America. Uniquely for the segment, it also holds a small allocation to timberland. The fund's small asset base raises closure risk and hampers liquidity, but the fund is not inaccessible for determined investors.</t>
  </si>
  <si>
    <t>HYGV tracks a proprietary index of US-dollar-denominated high-yield corporate bonds selected based on value and liquidity.HYGV provides a unique approach to high-yield bonds. Most fixed income ETFs are market-value weighted. Like some of its FlexShares siblings, HYGVâ€™s holdings are optimized based on their exposure to quantitative factors such as value, credit, and liquidity. The primary objective is to maximize exposure to the value factor relative to the eligible universe. Optimization also includes several constraints on exposure to specific security, issuer, sector, credit, and liquidity factors. For example, the securities that fall in the bottom 5% of each sector in terms of liquidity are removed from the portfolio. Securities from issuers that fall in the lowest decile for credit score are also removed. HYGVâ€™s portfolio is weighted to match the effective duration of the parent index, and is reconstituted monthly. The fundâ€™s expense ratio is low in light of its complex methodology.</t>
  </si>
  <si>
    <t>TDTT tracks an index of inflation-protected US government debt with maturity dates of 1-10 years.TDTT approaches the TIPS market with a very specific mandate, holding a combination of TIPS that result in a weighted average portfolio duration of 3 years. To accomplish this, the fund can hold TIPS with maturities ranging from 1 to 10 years. However, in reality, the fund achieves its target duration with precision by typically only holding TIPS with fewer than 5 years remaining in maturities. With shorter maturity and duration than our benchmark, TDTT carries lower nominal yield than our benchmark. TDTT sees solid daily volumes across manageable but sometimes significant spreads. A stable and well-managed fund, it charges a reasonable expense ratio and tracks its index adequately.</t>
  </si>
  <si>
    <t>IQDE tracks an index of non-US companies from developed and emerging markets selected by dividend payments and other fundamentals. The index aims for lower market risk.IQDE delivers a safe and sound portfolio, but the relatively new fund has yet to hit its stride with respect to investor interest. The fund combines 3 investment aims: lower market risk (the 'safe' part) as well as high quality and a strong dividend stream (the 'sound' part). IQDE indeed has low market risk (beta of 0.92) and the portfolio is on track with the quality and dividend plays. Still, the fund faces some challenges. The 47 bp fee, while not outrageous, is still greater than fees of plain-vanilla peers. In addiotion, asset levels of $55M means it has had some success in attracting interest but need to do more to warrant full confidence in its viability. IQDE comes in 2 other flavors parked further out on the risk/return curve: IQDF and IQDY.</t>
  </si>
  <si>
    <t>IQDF tracks an index of non-US companies from developed and emerging markets selected by dividend payments and other fundamentals. The index aims for marketlike risk.IQDF aims to hold a basket of high-quality, dividend-paying firms with marketlike risk, and it largely succeeds in delivering higher yield for roughly equivalent risk to our benchmark. It accomplishes this by selecting from among the broader large-cap space those firms that meet certain targets for dividend yield and other fundamental factors, then constructing a portfolio from among eligible firms that provide similar risk to the broader large-cap market while providing greater-than-average yield. IQDF ends up with a midcap tilt and a host of small sector biases, but is nevertheless marketlike in its risk and exposure with markedly higher yield. IQDF is easily traded on a retail basis, with strong daily volume and narrow spreads. Larger investors should be able to get good execution with the help of a liquidity provider. Holding costs are a bit high here: IQDF charges an expensive fee for the large-cap space even considering its niche strategy, and tracking is spotty, meaning investors may realize markedly higher costs.</t>
  </si>
  <si>
    <t>FLAX tracks a market-cap-weighted index of large- and midcap stocks from developed and emerging Asian countries, excluding Japan.FLAX offers broad, inexpensive exposure to Asian stocks. Excluding Japan boosts the fundâ€™s exposure to China, Korea, and Taiwanâ€”though unlike our segment benchmark, FLAX excludes Australia. Also unlike our benchmark, the fund omits small-cap stocks, a common concession in the space. FLAX is a viable contender and charges an attractive fee, but be sure to use caution when trading.</t>
  </si>
  <si>
    <t>FLAU tracks a market-cap-weighted index of Australian large- and midcap stocks.Despite few choices in the Australian equity space, FLAU competes on cost. The low fee comes at the cost of breadth; FLAU excludes small-caps, providing less comprehensive exposure than our segment benchmark. Still, the fund seems to adequately capture the market, allowing investors to express a view on the second-largest economy in the Asia-Pacific region while saving on fees.</t>
  </si>
  <si>
    <t>FLCH tracks a market-cap-weighted index of large- and midcap companies in China.FLCH competes in a crowded space. As with any fund providing exposure to Chinese equity, it is important to consider which shares are being used. FLCH provides exposure to Chinese large- and midcap stocks as represented by H-Shares, B-Shares, N-Shares, Red-Chips, P-Chips and S-Chips. FTSE Russell determines eligible securities for the underlying index based on such measures as the companyâ€™s place of incorporation, quality of investor protection, tax domicile, location of headquarters/factors of production, and currency denomination. The industry and sector exposure will change, but FLCH generally concentrates in the technology sector. The fund is very inexpensive for the exposure provided.</t>
  </si>
  <si>
    <t>FLFR offers market-cap-based exposure to large- and midcap French equities.FLFR offers representative coverage of the French equities market. The fund follows a market-cap-selected and -weighted index thatâ€”like competitorsâ€”excludes small-caps. FLFR follows a RIC-compliant version of the index, which limits its positions in the largest names. FLFR is extremely cheap for a single-country fund.</t>
  </si>
  <si>
    <t>FLHK offers market-cap-based exposure to large- and midcap Hong Kong equitiesFLHK offers representative coverage of the Hong Kong equities market. The fund tracks a market-cap-selected and -weighted index thatâ€”like its competitorsâ€”excludes small-caps. FLHK follows a RIC-compliant version of the index, which limits extreme exposure to the largest firms. Undercutting competitorsâ€™ fees, FLHK is extremely cheap for a single-country ETF.</t>
  </si>
  <si>
    <t>FLIY tracks a market-cap-selected and -weighted index of Italian equities.FLIY is a straightforward fund that follows large- and midcap Italian equities. The fund is generally representative of the space, with two concessions: small-caps are excluded, and positions in the largest companies are limited for RIC compliance. Both tweaks are a necessity in this narrow market, and no competitors do better. FLIY is extremely cheap for a single-country fund.</t>
  </si>
  <si>
    <t>HELX is an actively managed portfolio of global equity securities of companies relevant to genomic discovery.HELX invests in global companies benefitting from the advancements of genomic-based research techniques and technologies that are designed to extend or enhance the quality of life. The fund advisor uses fundamental research to identify and select stocks they feel best positioned to capitalize on such genomic advancements. Companies may include those that research, develop, produce or manufacture bionic devices, molecular medicine, pharmaceuticals and agricultural applications. HELX is one of the first three thematic funds to launch from Franklin Templeton.</t>
  </si>
  <si>
    <t>FLCO is an actively-managed fund that uses a combined top-down and bottom-up approach to select investment-grade USD-denominated bonds without a duration target.FLCO charges a high fee for an active exposure to the investment-grade USD-denominated bond space. The fund manager uses a combination of top-down and bottom-up approaches for portfolio construction. The fund manager uses the top-down approach for tactical sector allocation and the bottom-up approach to select individual securities regardless of maturity or duration. Despite its primary USD-denominated investment objective, FLCO can hold up to 15% in non-USD-denominated securities and up to 40% in foreign issuers including emerging markets. Similar to other actively-managed funds, FLCO is likely to experience higher portfolio turnover and transaction cost which may dampen the fundâ€™s performance. Given the opaque trading nature of the bond market, investors should reach out to market makers for assistance to execute block trades.</t>
  </si>
  <si>
    <t>BUFR is an actively managed fund-of-funds which holds a laddered portfolio of FT Cboe Vest U.S. Equity Buffer ETFs.BUFR is a basket of defined outcome buffer ETFs. The fund consists of four equity buffer funds which each has exposure to SPYâ€™s capped gains and 10% buffered losses. BUFR will invest equally in the Underlying ETFs, holding one Underlying ETF with options expiring within three months, a second Underlying ETF with options expiring within six months, a third Underlying ETF with options expiring within nine months and finally a fourth Underlying ETF with options expiring within twelve months. Unlike the monthly equity buffers that reset annually on a specific month, BUFR refreshes quarterly starting February, wherein one of the Underlying ETFs resets its cap and refreshes its buffer. This creates a continuous hedge for BUFR regardless of each Underlying ETFs outcome period. The approach reduces the timing risks associated with a monthly buffer strategy. Information on BUFRâ€™s exposure to the underlying ETFs, remaining cap and buffer is provided daily on the Issuerâ€™s website.</t>
  </si>
  <si>
    <t>FAUG aims for specific buffered losses and capped gains on the SPY over a specific holdings period. The actively-managed fund holds options and collateral.FAUG uses options in an effort to moderate losses on an ETF â€” SPY, over a one-year period starting each August. Using SPY is a slightly different approach then using S&amp;P 500 index flex options; what is gained in favorable tax treatment may be lost in higher expense. The fund foregoes some upside return on SPY, in exchange for preventing realization of the first 10% its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</si>
  <si>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FFEB aims for specific buffered losses and capped gains on the SPY over a specific holdings period. The actively-managed fund holds options and collateral.FFEB uses options in an effort to moderate losses on an ETF â€” SPY, over a one-year period starting each February. Using SPY is a slightly different approach than using S&amp;P 500 index flex options; what is gained in favorable tax treatment may be lost in higher expense. The fund foregoes some upside return on SPY, in exchange for preventing realization of the first 10% its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</si>
  <si>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FJUL aims for specific buffered losses and capped gains on the SPY over a specific holdings period. The actively-managed fund holds options and collateral.FJUL uses options in an effort to moderate losses on an ETF â€” SPY, over a one-year period starting each July. Using SPY is a slightly different approach than using S&amp;P 500 index flex options; what is gained in favorable tax treatment may be lost in higher expense. The fund foregoes some upside return on SPY, in exchange for preventing realization of the first 10%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</si>
  <si>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FJUN aims for specific buffered losses and capped gains on the SPY over a specific holdings period. The actively-managed fund holds options and collateral.FJUN uses options in an effort to moderate losses on an ETF â€” SPY, over a one-year period starting each June. Using SPY is a slightly different approach than using S&amp;P 500 index flex options; what is gained in favorable tax treatment may be lost in higher expense. The fund foregoes some upside return on SPY, in exchange for preventing realization of the first 10%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</si>
  <si>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FMAY aims for specific buffered losses and capped gains on the SPY over a specific holdings period. The actively-managed fund holds options and collateral.FMAY uses options in an effort to moderate losses on an ETF â€” SPY, over a one-year period starting each May. Using SPY is a slightly different approach than using S&amp;P 500 index flex options; what is gained in favorable tax treatment may be lost in higher expense. The fund foregoes some upside return on SPY, in exchange for preventing realization of the first 10%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</si>
  <si>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FNOV aims for specific buffered losses and capped gains on SPY ETF over a specific holdings period. The actively-managed fund holds options and collateral.FNOV uses options in an effort to moderate losses on SPY ETF over a one-year period starting each November. The fund foregoes some upside return of SPYâ€™s dividend as options are written on the price (not total) return version of the index. The fund compensates for the first 10% losses on SPY; beyond it, the fund will experience all subsequent losses on a one-to-one basis. In exchange for preventing realization of SPYâ€™s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</si>
  <si>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FOCT aims for specific buffered losses and capped gains on the SPY over a specific holdings period. The actively-managed fund holds options and collateral.FOCT uses options in an effort to moderate losses on an ETF â€” SPY, over a one-year period starting each October. Using SPY is a slightly different approach than using S&amp;P 500 index flex options; what is gained in favorable tax treatment may be lost in higher expense. The fund foregoes some upside return on SPY, in exchange for preventing realization of the first 10%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</si>
  <si>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FSEP aims for specific buffered losses and capped gains on the SPY over a specific holdings period. The actively-managed fund holds options and collateral.FSEP uses options in an effort to moderate losses on an ETF â€” SPY, over a one-year period starting each September. Using SPY is a slightly different approach then using S&amp;P 500 index flex options; what is gained in favorable tax treatment may be lost in higher expense. The fund foregoes some upside return on SPY, in exchange for preventing realization of the first 10% its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</si>
  <si>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DFEB aims for specific buffered losses and capped gains on SPY shares over a specific holdings period. The actively-managed fund holds options and collateral.DFEB uses flex options in an effort to moderate losses on an ETF â€” SPY, over a one-year period starting each February.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</si>
  <si>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DJUL aims for specific buffered losses and capped gains on SPY shares over a specific holdings period. The actively-managed fund holds options and collateral.DJUL uses flex options in an effort to moderate losses on an ETF â€” SPY, over a one-year period starting each July.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</si>
  <si>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DMAY aims for specific buffered losses and capped gains on the SPY over a specific holdings period. The actively-managed fund holds options and collateral.DMAY uses flex options in an effort to moderate losses on an ETF â€” SPY, over a one-year period starting each May.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</si>
  <si>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DNOV aims for specific buffered losses and capped gains on SPY ETF over a specific holdings period. The actively-managed fund holds options and collateral.DNOV uses options in an effort to moderate losses on SPY ETF over a one-year period starting each November. The fund foregoes some upside return of SPYâ€™s dividend as options are written on the price (not total) return version of the index. The fund provides a 5% coverage on SPYâ€™s losses between 5%-30%, and a 25% coverage if the losses went beyond the buffer zone. In exchange for preventing realization of SPYâ€™s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</si>
  <si>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DOCT aims for specific buffered losses and capped gains on the SPY over a specific holdings period. The actively-managed fund holds options and collateral.DOCT uses flex options in an effort to moderate losses on an ETF â€” SPY, over a one-year period starting each October.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</si>
  <si>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DAUG aims for specific buffered losses and capped gains on SPY shares over a specific holdings period. The actively-managed fund holds options and collateral.DAUG uses flex options in an effort to moderate losses on an ETF â€” SPY, over a one-year period starting each August. Using SPY is a slightly different approach then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</si>
  <si>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DJUN aims for specific buffered losses and capped gains on the SPY over a specific holdings period. The actively-managed fund holds options and collateral.DJUN uses flex options in an effort to moderate losses on an ETF â€” SPY, over a one-year period starting each June.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</si>
  <si>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DSEP aims for specific buffered losses and capped gains on SPY shares over a specific holdings period. The actively-managed fund holds options and collateral.DSEP uses flex options in an effort to moderate losses on an ETF â€” SPY, over a one-year period starting each September. Using SPY is a slightly different approach then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</si>
  <si>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ROBT tracks a modified equal-weighted index of roughly 90 all-cap, global companies involved in artificial intelligence or robotics.ROBT uses the Consumer Technology Associationâ€™s classification and rating system to select companies involved in artificial intelligence or robotics. Stocks are classified into one of three categories: enablers (companies in advance machinery, semiconductors, or databases used for machine learning), engager (companies offering products, software, or systems), or enhancers (companies that provide value to the industry but AI/Robotics is not the core business). Stocks are then ranked based on their level of involvement in the industry and the index selects the top 30 companies within each category. Engagers receive 60% weight, enablers 25%, and enhancers 15%; holdings are equally weighted within the categories. The index is rebalanced quarterly and reconstituted semi-annually. ROBT charges a competitive expense ratio.</t>
  </si>
  <si>
    <t>NETL tracks an index that provides current income by investing in net lease US real estate equities weighted by a modified market-cap strategy.NETL is the first ETF on the market that focuses on the specific type of REIT; net lease real estate. A â€œnet leaseâ€ is an arrangement that requires the tenant to pay all or a portion of the taxes, fees, and maintenance costs for a property in addition to rent. The fund will generally include US companies that derive at least 85% of their revenues from real estate operations in the net lease real estate sector. NETL will include securities of companies with both a diversified customer or tenant base (â€œDiversified Companiesâ€) and those generating more than half their revenue from a single customer or tenant (â€œNon-Diversified Companiesâ€). The Index caps the top five holdings at 8%, and the remainder at 4%, except for non-diversified companies, which are capped at 3.5% individually, and capped at 12.5% as a whole. The index is reconstituted and rebalanced quarterly.</t>
  </si>
  <si>
    <t>GDMA is an actively managed portfolio that may hold any asset class. The fund seeks total return.GDMA holds around 80% of its assets in a core, â€œstrategicâ€ sleeve that seeks diversified exposure to a variety of geographies, sectors, and asset classes (including equity, currencies, fixed income, real estate, or commodities). The remaining 20% is invested in a â€œtacticalâ€ sleeve that seeks to take advantage of short-term opportunities and need not be diversified. The fund does not pick individual holdingsâ€”each sleeve tracks one or more indexes, either directly or by holding other ETFs or derivatives. These underlying indexes may be factor-based. The fund can also hold inverse or leveraged ETFs. The 80/20 split between the two sleeves is not set in stoneâ€”GDMAâ€™s manager can adjust it based on market conditions, though the strategic sleeve will generally be heavily weighted.</t>
  </si>
  <si>
    <t>GBLO tracks a revenue-weighted index of S&amp;P 500 stocks with the lowest beta to the broad market.GBLO is part of a factor-based ETF suite of the issuer, which provides investors low beta market exposure in the large-cap space. With the S&amp;P 500 as its starting universe, the fund is already vetted for criteria such as liquidity and quality. The underlying index is composed of 100 securities whose beta is within the lowest quintile ranking in the S&amp;P 500. Each securityâ€™s weighting is assigned in a pro rata basis using their twelve-month trailing revenue. Meaning, each of the 100 securitiesâ€™ revenue are summed up, then each securityâ€™s proportion in the overall sum becomes the securityâ€™s weighting. To mitigate concentration risk, the fund adviser caps each security at 5% during quarterly rebalance. In all, GBLO aims to provide investors with downside risk mitigation during periods of high market volatility.</t>
  </si>
  <si>
    <t>GBGR tracks an index of US growth stocks in the technology sector, weighted by a multi-factor scoring model.GBGR provides exposure to 100 technology companies based on valuation- and growth-related factors. Stocks of any capitalization are selected from the top 3,000 US-listed companies that fall in the FactSet RBICS Technology sector classification. Stocks are further screened based on factors such as expected operating margins, revenue growth, and attractive price multiples. Companies are assigned a score based on these factors, from which their weighting is based. The index is reconstituted and rebalanced quarterly. Prior to December 18, 2020, the fund was previously called the Global Beta Momentum-Growth ETF that tracked the Global Beta Momentum-Growth Factor Index.</t>
  </si>
  <si>
    <t>GBDV tracks a revenue-weighted index of S&amp;P 900 stocks with the highest dividend yield.GBDV is an index-tracking US fund that selects securities from the S&amp;P 900 with the highest average 12-month trailing dividend yield. From that universe, the top half of companies within each GICs sector by yield is selected. Selected securities are then weighted based on each securityâ€™s revenue divided by the sum of all selected securitiesâ€™ revenues for the period. Being selected from the S&amp;P 900, GBDV has exposure to mid- to large-capitalization markets including REITs. The underlying index manages concentration risk by imposing 5% cap to individual security issuer at each quarterly rebalance.</t>
  </si>
  <si>
    <t>AUSF tracks an index of US large- and midcap stocks with exposure to value, momentum, and/or low volatility factors. Factor exposure is determined by the recent performance of each factor.AUSFâ€™s portfolio rotates between three sub-portfolios with exposure to different investment factors: value, momentum, and low volatility. Each factor portfolio consists of 100 large- and midcap stocks, although fund documents do not describe how these portfolios are constructed. AUSF is premised on the theory that factor performance tends to mean-revert, so outperforming factors should be avoided. At each quarterly rebalance, the fundâ€™s index ranks the total-return performance of each factor over the past 2 years. AUSF then holds the two weakest performing factor portfolios, equally weighted. If there is little difference (2% or less) between the two best performing factors, the fund will hold all three factor portfolios, giving 20% weight to the best performer and 40% each to the other two.</t>
  </si>
  <si>
    <t>AIQ tracks a market-cap-weighted index of developed-market equities involved in artificial intelligence &amp; big data.AIQ is passively managed to invest in developed market companies that are involved in the use of artificial intelligence to analyze big data, whether for their own operations, as a service to other companies, or through the production of related hardware. The fund determines this classification based on a composite analysis of public filings, products and services, official company statements, and other information regarding direct involvement in the artificial intelligence and big data categories. AIQs constituents are market cap weighted with a semi-annual re-weighting and are reconstituted annually.</t>
  </si>
  <si>
    <t>DRIV tracks an index that uses artificial intelligence to select global stocks involved in the development, production, or supporting technology of autonomous and electronic vehicles.DRIV uses a proprietary natural language processing algorithm to identify companies with exposure to one of three segments: electronic vehicles (EV), including motorcycles/scooters and electric rail; electric vehicle components (EVC), including drivetrains, lithium-ion batteries, and fuel cells; and autonomous vehicle technology (AVT), including sensors, mapping, and ride-share platforms. The EVC segment is split into two sub-groups: components and materials. Holdings may span the market-cap spectrum and come from across the globe, including some emerging markets. The algorithm scores eligible companies within each segment based on how frequently each firm is referenced in relation to specific keywords in public documents, such as financial news. The index is comprised of the top 15 companies in the EV segment, top 30 in the EVC segment (15 each in components and materials), and top 30 in the AVT segment. The index uses a modified market cap weighting, assigning 2% weight to each company in the bottom 20% of its segment, and capping all others at 3%. The index is reconstituted semi-annually. DRIVâ€™s expense ratio is competitive with other ETFs in this theme.</t>
  </si>
  <si>
    <t>POTX tracks an index of developed market companies related to cannabis, hemp &amp; CBD.POTX offers straightforward exposure to cannabis equities. Its index includes firms with at least 50% of revenue, earnings or assets in the production and distribution of cannabis &amp; hemp, financial services that support the industry, and pharmaceutical applications. The index also has a forward-looking aspect: Companies expected to meet these conditions in the future are eligible. The language emphasizes that all firms must be publicly-traded, legally-operating businesses. Stock that make the cut are cap-weighted.</t>
  </si>
  <si>
    <t>CHB tracks a market-cap weighted index of Chinese companies that are involved in the biotechnology industry.CHB is passively managed to provide exposure to a narrow basket of Chinese biotechnology stocks. Companies must be headquartered in China or Hong Kong and directly involved in the biotechnology industry as defined by FactSet. Stocks may be of any capitalization size. However, shares must be listed on a major exchange and include H-shares, red-chips, P-chips, and A-shares which are subject to daily quota limits. Stocks selected for the index are market-cap weighted and subject to 8% cap. Companies that weight 5% or more are capped in at 40% in aggregate weight of the total. The index follows a semi-annual rebalance schedule on the second Friday in May and November.</t>
  </si>
  <si>
    <t>CLOU provides exposure to a market-cap weighted global equity index of companies involved in the cloud computing industry.CLOU offers equity exposure to cloud computing firms. It holds firms that license and deliver software over the internet by subscription, provide a platform to create software via internet, provide virtualized computing via internet, own or manage data centers or make or distribute related hardware. Firms must have revenue of at least 50% from these activities to make the cut. The index also allows any firm that earns more than $500M from such actions, regardless of revenue percentage. Aggregate exposure to such firms is capped at 10%. The index selects firms across the cap spectrum and in developed and emerging markets. It applies no additional filters beyond those defining the space. Stocks are cap-weighted.</t>
  </si>
  <si>
    <t>KRMA tracks an equal-weighted index composed of U.S.-listed companies that exhibit environmental, social, and corporate governance (ESG) characteristics.KRMA tracks an equal-weighted index that focuses on ESG factors as they relate to the five stakeholders of a company: customers, employees, suppliers, stock and debt holders, and communities in which the company operates. Specifically, the index uses a multitude of information resources, public rankings, and proprietary models to score and rank companies that exhibit positive ESG characteristics such as employee productivity, customer loyalty, corporate governance, executive integrity, and quality of financial reporting, among a number of other categories. The final step in the process screens out companies that havenâ€™t exhibited these ESG characteristics for three consecutive years. Minimum capitalization for KRMA is $2 billion, effectively screening out many small caps. The fund makes no claims to sector constraints.</t>
  </si>
  <si>
    <t>COPX tracks a market-cap-weighted index of global copper mining companies.COPX, which tracks a market- cap- weighted index of global copper mining companies, offers broad equity exposure to the copper mining industry. Although technically a global fund, it has a strong North American exposure. Volume and spreads are variable, so trading may be challenging. The fund is also somewhat expensive to hold and has limited assets. Given its niche focus, COPX is not expected to be a good fit for our broad- based segment benchmark. Still, the fund has earned a place in the landscape as the only equity, rather than commodity, approach to a pure copper play.</t>
  </si>
  <si>
    <t>BUG tracks a modified market-cap-weighted global index of companies selected on the basis of revenue related to cybersecurity activities.BUG provides exposure to companies involved in the development and management of security protocols preventing intrusion and attacks to systems, networks, applications, computers, and mobile devices. Eligible securities are those in the emerging and developed countries and are selected based on the revenue which must be at least 50% generated from cybersecurity activities. The fund also invests in ADRs and GDRs based on such securities. The index weights its constituents by market cap but each are subject to caps, thereby limiting concentration on large-cap companies and increase exposure to other companies. The top 40 cybersecurity companies will form the final index. The index is reconstituted and reweighted semi-annually.</t>
  </si>
  <si>
    <t>DAX tracks a cap-weighted, total return index of the 30 largest and most liquid securities traded on the Frankfurt Exchange.DAX offers a concentrated, mega-cap play on German stocks. It tracks the most famous German equity index, the DAX, which holds the 30 largest German companies by market cap. Since most of Germanyâ€™s mega-caps are export-oriented, DAX can also be viewed as a play on Germanyâ€™s exporting prowess. Unlike some of its total-market peers, the ETF is not currency-hedged, meaning DAX investors are fully exposed to movements in the euro.DAX was by far the least expensive German equity ETF when it launched in 2014, but subsequent fee increases and a few new ultra-cheap total-market competitors have taken much of the shine off. Furthermore, weak investor interest to-date means DAX isn't cheap to trade, driving up all in costs. We also see elevated closure risk. Still, DAX is the only ETF offering exposure solely to German large-caps.The fund was rebranded from Recon Capital to Horizons in February 2017.</t>
  </si>
  <si>
    <t>EBIZ tracks a market-cap-weighted index of global e-commerce companies, including online retailers, retail platforms, and supporting businesses.EBIZ is designed as a play on the increasing importance of e-commerce within the retail industry. In addition to retailers themselves, the fund holds companies that operate online marketplace platforms, or provide software or services to facilitate e-commerce. EBIZ can hold companies of any size, and though global in scope, limits emerging-market exposure to a few specific countries (most notably China). Because many of the firms it holds are classified in internet services or similar industries, the fund is understandably a poor Fit to our traditional retail benchmark. EBIZ charges a reasonable fee for its exposure, in line with competitors.</t>
  </si>
  <si>
    <t>EDUT tracks a market-cap-weighted index of global companies providing products and services that facilitate education.EDUT provides a unique take on equities with high exposure to the education theme. Companies that facilitate digital learning, educational content publishing, for education at all levels around the world falls under this theme. EDUT undertakes extensive research to identify education companies based on industry reports, investment research and consumer data. Revenue-based company analysis is conducted to identify pure-play companies with greater than 50% revenues derived from facilitating education. The underlying index is constructed by selecting and weighting the top 100 pure-play companies by market cap. Single securities are capped at 10%. The index is rebalanced and reconstituted semi-annually.</t>
  </si>
  <si>
    <t>EMBD is actively managed to invest in broad emerging market bonds with any maturity.EMBD is the issuerâ€™s first actively-managed fixed income offering. The fund seeks total return by investing both fixed and floating-rate bonds issued by sovereign, quasi-sovereign, as well as corporate entities. EMBD will invest in emerging market bonds with any credit quality and maturity. Country concentration is capped at 20%. Portfolio managers applies both top-down macroeconomic views like trade, political, and geopolitical environment and bottom-up fundamental research on sovereign and corporate issues to identify potential opportunities to enhance the fundâ€™s risk-adjusted returns. EMBD may invest up to 20% in US Treasurys and other developed market bonds.</t>
  </si>
  <si>
    <t>GNOM tracks a market-cap selected and weighted index of global biotech equities.As the name states, GNOM is Global Xâ€™s take on biotech, with more of an emphasis on genomics specifically. The fund fleshes out its description of this sector by including companies deriving more than 50% of their revenues from the following 5 business activities: (i) gene editing, (ii) genomic sequencing, (iii) development and testing of genetic medicine/therapies, (iv) computational genomics and genetic diagnostics, and/or (v) biotechnology. The index may include either small- and mid-cap companies, and included constituents are market-cap weighted.</t>
  </si>
  <si>
    <t>BFIT invests in companies whose revenue or main business purpose is encompassed by a cross- sector definition of health and wellness. Equities in this fund come from developed countries.The Global X Health &amp; Wellness ETF tracks an index of equities from companies who promote physical well- being. The selection universe includes small, mid, and large cap companies from developed countries who earn the majority of their revenue or whose stated business objective relates to good physical health. â€œHealth and wellnessâ€ crosses the sector boundaries found in traditional classification systems to include nutrition and weight loss, nutritional supplements, and fitness equipment and apparel among others. BFIT has a high expense ratio in comparison to others in the segment and, being a health and wellness fund, has a very different investment strategy than others in this segment. Hence, this fund is not expected to align with the segment benchmark.</t>
  </si>
  <si>
    <t>SNSR tracks an index composed of developed market companies that facilitate the Internet of Things industry.SNSR provides exposure to developed markets companies involved in the Internet of Things industry, which is the development of everyday objects having network connectivity, allowing them to send and receive data. Included in this industry are companies that provide wearable technology, home automation, connected automotive technology, sensors, networking infrastructure/software, smart metering and energy control devices. A minimum of 20 stocks are selected for the index. Companies with relevant exposure to these categories are weighted by market cap, with a maximum of 6% and a minimum of .3% for any given holding. For this themed exposure, SNSR charges a considerable expense ratio.</t>
  </si>
  <si>
    <t>LIT tracks a market- cap weighted index of global lithium miners and battery producers.LIT, which tracks a market- cap weighted index of global lithium miners and battery producers, gives broad exposure to the metal. While its niche exposure aligns poorly with our broad Metals and Mining segment benchmark, LIT manages to offer targeted, concentrated exposure with a microcap tilt. Good tracking of its underlying index tempers the fundâ€™s variable spreads and high expense ratio. For investors looking for niche lithium exposure as an ETF, LIT is the only game in town.</t>
  </si>
  <si>
    <t>CHIQ tracks a cap-weighted index of Chinese large- and midcap consumer discretionary companies. The index includes A shares.CHIQ targets an increasingly popular investment theme within Chinaâ€”the consumer. The fund tracks a version of our benchmark that excludes small-caps and places position limits on the largest names, but otherwise represents excellent exposure to the consumer discretionary sector. CHIQ includes all the major share classes: A, B, and H shares, red chips, P chips, and foreign listings. The fundâ€™s fee is fair considering its narrowly defined exposure to a single emerging market country.Prior to December 6, 2018, CHIQ tracked an index of companies in both the consumer discretionary and consumer staples sectors.</t>
  </si>
  <si>
    <t>CHIS tracks a cap-weighted index of Chinese large- and midcap companies in the consumer staples sector. The index includes A shares.CHIS offers straightforward exposure to Chinese consumer staples firms. It doesnâ€™t try to pick winners, opting instead for no-nonsense exposure to the sector. Its broad share class coverage includes access to A-Shares.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CHISâ€™s underlying liquidity. While such features are commonplace in ETFs, they add value in this context. Direct competition is slim among China sector ETFs. Still, investors can compare fees, tracking and trading costs with similar funds for a more complete picture.</t>
  </si>
  <si>
    <t>CHIH tracks a cap-weighted index of Chinese large- and midcap companies in the health care sector. The index includes A shares.CHIH offers straightforward exposure to Chinese health care firms. It doesnâ€™t try to pick winners, opting instead for no-nonsense exposure to the sector. Its broad share class coverage includes access to A-Shares.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CHIHâ€™s underlying liquidity. While such features are commonplace in ETFs, they add value in this context. Direct competition is slim among China sector ETFs. Still, investors can compare fees, tracking and trading costs with similar funds for a more complete picture.</t>
  </si>
  <si>
    <t>CHIK tracks a cap-weighted index of Chinese large- and midcap companies in the information technology sector. The index includes A shares.CHIK offers straightforward exposure to Chinese information technology firms. It doesnâ€™t try to pick winners, opting instead for no-nonsense exposure to the sector. Its broad share class coverage includes access to A-Shares and Chinese tech firms listed in New York.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CHIKâ€™s underlying liquidity. While such features are commonplace in ETFs, they add value in this context. Direct competition is slim among China sector ETFs. Still, investors can compare fees, tracking and trading costs with similar funds for a more complete picture.</t>
  </si>
  <si>
    <t>GXG tracks an index of large, mid and small cap Colombian companies.GXG provides solid exposure to Colombian equities in a relatively cost-effective wrapper. GXG expands our benchmarkâ€™s narrow scope (defined as incorporated and listed in Colombia) to also include firms with a majority of operations there. The fund has tinkered with its underlying index over the years. Since Sept.1 2016, it has tracked the MSCI All Colombia Select 25/50 Index. This index features different liquidity requirements relative its preceding underlying index, the MSCI All Colombia Capped Index, which is tracked by rival ETF from iShares, ICOL. Prior to 7/15/2014, GXG tracked a FTSE index. The fund has a long track record (albeit one with index changes) and decent investor interest measured by AUM and liquidity. While GXG charges a reasonable fee, true long-term holding costs are a bit a of toss-up given tracking variability.</t>
  </si>
  <si>
    <t>SDEM tracks an index of about 50 stocks from emerging market countries. The index selects stocks by highest dividend yield and weights stocks equally.SDEM, launched in March 2015, offers an equal-weighted alternative to the emerging market high-dividend-yield space. The fund holds the highest-yielding 50 stocks after screening for consistent dividends over the year (or, if per-share dividends have decreased somewhat, that the payout ratio has not decreased). The fund also screens out stocks at the very bottom of price performance in an attempt to weed out stocks with high yield driven by falling prices. SDEMâ€™s equal weighting typically produces a portfolio with a bias toward smaller firms, although some peer dividend-weighted peer funds often have hefty stakes in smaller firms too.Prior to Nov. 17, 2016, the fund tracked an INDXX index which excluded S. Korea and Taiwan but otherwise used similar very selection and weighting processes.</t>
  </si>
  <si>
    <t>QYLD tracks an index that holds Nasdaq 100 stocks and sells call options on those stocks to collect the premiums.Yield from the Nasdaq-100? That's the promise embedded in the very ticker of QYLD. Historically, investors came to the Nasdaq for growth, not yield. While that dynamic may be shifting as tech giants mature and begin paying dividends, the fact remains that pure-play S&amp;P 500 funds offer more yield than the 'plain vanilla' Nasdaq-100 fund QQQ. Enter QYLD, which matches QQQ's Nasdaq-100 exposure, but earns income by selling call options and passes it on to investors net of fees. Covered call ETFs are hardly new, but QYLD was the first to apply it to the Nasdaq-100. Expect a generally less volatile return pattern from QYLD relative to QQQ. Investors have largely ignored the fund to date however. Use great care trading and monitor the asset levels. Also note that the fund's prospectus allows a bit of leverage.The fund rebranded and changed its name from Recon Capital NASDAQ 100 Covered Call ETF to Horizons Nasdaq-100 Covered Call ETF on 2/28/2017.</t>
  </si>
  <si>
    <t>BOTZ provides market- cap selected and weighted exposure to companies involved in the development and production of robots or artificial intelligence.The Global X Robotics &amp; Artificial Intelligence Thematic ETF provides cross- sector exposure to companies working on the development and production of robotics and artificial intelligence through a market- cap selected and weighted index. Eligible companies are listed in developed countries and must earn a significant portion of their revenue from, or have a stated business purpose in, the field of robotics or artificial intelligence. This field includes varied applications from the development of drones to healthcare robots and predictive analytics software. Viewed through traditional sector classification systems, BOTZ leans heavily towards industrials and technology, and its basket is at times both small and concentrated. The overweight sector concentration makes BOTZ a poor fit to our broad benchmark, but this should not deter those interested in the thesis.</t>
  </si>
  <si>
    <t>SIL tracks a market-cap-weighted index of companies actively engaged in the silver mining industrySIL does a great job capturing the global silver miners market, though it does make some different choices than our benchmark regarding industry and geographic exposure. It dominates its segment with an asset base many times bigger than the next-most-popular fund. As a result, it is also the only fund in the segment that can be traded with any sense of ease: several million dollars of the fund change hands daily at spreads that, while not narrow, are reasonable in the context of the space. Still, this is not a very liquid space, and block trades will affect underlying prices. All this exposure and liquidity come at the cost of a steep fee, and realized holding costs are likely to be even higher due to tracking lag.</t>
  </si>
  <si>
    <t>SDIV tracks an equal-weighted index of 100 global securities with high yields (subject to liquidity and stability screens).A popular dividend-seeking fund in the global equity market, SDIV is among segment's biggest funds. SDIV's high-yielding basket doesn't look much like the market, with some major sector bets and REITs among its holdings that similar funds sometimes exclude. SDIV also heavily favors small firms which are all but ignored in our benchmark. The fund's juicy portfolio yield readily beats our benchmark, but investors should keep in mind this is accomplished by means of heavy size and sector tilts. Trading in large volumes each day, and with excellent underlying liquidity, it should satisfy both retail and institutional investors, though larger investors should take note of SDIV's significant creation/redemption fees. It tracks its index well and charges a competitive fee for this segment.</t>
  </si>
  <si>
    <t>ALTY tracks an index of equity and debt securities with high yields, low volatility, and low correlation to traditional asset classes.ALTY takes a broad, multi-asset approach in its quest for income. The portfolio breaks down into four buckets: infrastructure (MLPs and other infrastructure-themed equity), institutional managers (publicly-traded private equity and BDCs), fixed income (closed-end funds with exposure to one of three strategies: buy-write, currency carry and emerging market debt, or MBS), and real estate (represented by sister fund SRET, which holds REITs). Each bucket has a fixed number of holdings selected annually for high trailing yield and low trailing volatility. Holdings are equal-weighted within each asset class, while the buckets themselves are weighted for equal risk contribution based on trailing volatility (i.e., less volatile buckets get a higher weighting). While ALTY's expense ratio of over 300 bps may look extremely steep, it reflects the pass-through expenses of the underlying CEFs and BDCs that the fund holds. ALTY's actual management fee is competitive with similar funds. ALTY launched in July 2015 and has yet to attract significant assets or volume, so trade carefully.</t>
  </si>
  <si>
    <t>SRET tracks an equal-weighted index of global REITs, choosing 30 high-yield, low-volatility companies.SRETâ€™s methodology sharply distinguishes it from segment peers. The fund screens for the 60 global REITs with the highest dividend yield, then selects the 30 least-volatile of these. Additionally, SRET weights its 30 constituents equally, a unique approach for the space. The resulting portfolio is narrow, but not overly concentrated. The strategy seems to workâ€”the fund offers one of the segmentâ€™s highest yields, with only somewhat elevated volatility. Still, SRET will turn-off investors looking broad, representative exposure to global real estate. The portfolio leans heavily toward smaller companies, and isnâ€™t geographically diversifiedâ€”US REITs dominate. The fund isnâ€™t cheap either, but if you believe in the SRETâ€™s philosophy youâ€™re probably willing to pay. Trading volume is light, but typically with moderate spreads.</t>
  </si>
  <si>
    <t>TFIV tracks an index that is optimized to target 5% yield with minimum portfolio risk. The fund holds equity and fixed income ETFs targeting various sectors and geographies.TFIV aims to return a 5% annual yield to investors, after fees. The fund uses an optimization algorithm to achieve that target, while minimizing portfolio risk, by selecting from a pool of ETFs targeting various parts of the global equity and fixed income markets. Holdings may include high-yield debt or emerging-market exposure, as well as positions in niche sectors such as REITs, TIPs, preferred stock, or MLPs. Up to 20% of TFIV may be invested in any one underlying ETF. The portfolio is rebalanced quarterly.</t>
  </si>
  <si>
    <t>EDOC tracks a market-cap weighted index of companies in the global health care industry with high exposure to telemedicine &amp; digital health.EDOC provides a unique take on equities, focusing specifically on those with high exposure to the telemedicine &amp; digital health theme. Companies around the world, including ADRS, that are involved in telemedicine, healthcare analytics, connected healthcare devices, and administrative digitization are considered. The underlying index is constructed using an algorithm that analyzes specific keywords from company filings, disclosures and other public information in order to identify and rank companies with the strongest ties to this theme. Stocks selected must meet certain size and liquidity requirements. The revenue of the highest ranking stocks is conducted to identify those with at least 50% of their revenues derived from business operations relative to the theme. The top 40 largest names that pass these criteria are the final index components. The index is weighted by market cap with 4% single security cap, and is reconstituted and re-weighted semi-annually.</t>
  </si>
  <si>
    <t xml:space="preserve">GXTG is a passively managed fund-of-funds providing global equity exposure to disruptive-growth trends. Selection is based on a quantitative methodology emphasizing realized sales growth.GXTG aims to provide broad exposure to multiple structurally disruptive macro-trends such as innovation in technology, shift in consumer habits and demographics, or shifts in demands for infrastructure or finite resources. Index construction begins with a select group of Global X thematic ETFs selected and ranked, with their respective sector, based on the weighted average year-over-year revenue growth of their components. Initially each ETF is equally weighted, those with revenue growth in the top half receive double the weight, and the ETF with the highest overall revenue growth receives triple the weight. Any single ETF is capped at 25%, however based on the nature of the strategy exposure can become very concentrated. The index is reconstituted on an annual basis and rebalanced semi-annually. </t>
  </si>
  <si>
    <t>URA tracks a market-cap-weighted index of uranium mining, exploration, and technology companies combined with nuclear component producers.URA is the only fund on the market that offers targeted exposure to global uranium and nuclear component companies. It holds a highly concentrated, top-heavy portfolio of primarily small- and micro-cap firms. URA steers clear of large mining conglomerates like Rio Tinto and BHP Billitonâ€”these companies account for a large portion of the uranium market, but arenâ€™t pure play. To add liquidity and diversification to the fund, the index provider includes nuclear component companies. URA's niche exposure comes with a high price tag, but investors with a strong conviction about the future of uranium may be willing to stomach its costs. Realized expenses are tough to predict, however, as the fundâ€™s tracking has been inconsistent. Trading volume in URA is respectable, with reasonable spreads. Block liquidity is another story, as market impact is major consideration when creating or redeeming shares. Prior to May 1, 2018 the fund tracked the Solactive Global Uranium Index. The fund announced the underlying index will change to the Solactive Global Uranium &amp; Nuclear Components Index during the third quarter of 2018</t>
  </si>
  <si>
    <t>PAVE tracks a market-cap-weighted index of US-listed companies that derive the majority of their revenue from or have a stated business purpose related to infrastructure development.PAVEâ€™s definition of infrastructure includes many players in the construction supply chain, such as producers of raw materials, construction equipment producers, industrial transportation and engineering services. Unlike most other infrastructure-themed funds, PAVE focuses on domestic infrastructure, as companies must be listed in and derive more than 50% of their revenue from the US. The fund may include large-, mid-, and small-cap companies. The fund launched in March 2017, and charges a reasonable fee in context. In comparison to other infrastructure funds in the segment, PAVE is expected to have a lower Fit score given its US exposure in comparison to the global exposure of the segment benchmark.</t>
  </si>
  <si>
    <t>PFFV tracks an index of variable rate US preferred securities, selected and weighted by market value.PFFV offers broad exposure to US preferred stocks, with respect to company size and floating rate characteristics. Securities are selected and weighted by the market value, plus any accrued interest. Given the nature of preferreds, PFFVâ€™s holdings is concentrated on issuers from the financial industry, with a 10% exposure cap to individual issuers and a quarterly rebalance. While it may hold securities from non-US issuer, the passively-managed fund primarily invests in US-listed names of any credit quality and maturity that are denominated in USD. In all, PFFV provides a market-like, broad-based exposure to the space.</t>
  </si>
  <si>
    <t>HERO tracks a modified market-cap-weighted global index of companies in video games and esports industry.HERO provides access to companies whose principal business have or are expected have significant exposure to the field of video games and esports. An algorithm screens company filings for keywords that match the index theme to identify and rank companies. Eligible securities meeting minimum market-cap and liquidity requirements must also generate at least 50% of its revenues from video games or esports activities to be selected for index inclusion. Securities are those in the emerging and developed countries. The fund also invests in ADRs and GDRs based on such securities, and is not limited to any sector or geography constraints. The index is market-cap weighted with caps placed on individual positions to limit concentration in large-cap companies. The index is reconstituted and reweighted semi-annually.</t>
  </si>
  <si>
    <t>GBIL tracks an index comprised of US Treasury securities with less than one year remaining in maturity.GBIL charges a competitive fee for exposure to a basket of Treasury securitiesâ€”Bills, Notes, and Floating Rate Notesâ€”with less than one year remaining in maturity. Investors looking for yield might want to go somewhere else; the ultra-short term Treasury space simply does not provide much yield. The central thesis of GBIL is liquidity. The extraordinary liquidity in the US Treasury market will benefit GBILâ€™s primary liquidity. Additionally, the issuer boasts that creation and redemption will be settled within hours. In combination, investorsâ€”especially institutionsâ€”should enjoy an expedient and almost frictionless primary transaction experience, making GBIL a good cash management tool with the safety guaranteed by the full faith and credit of the US government.Note: GBIL is not a money market fund and does not attempt to maintain a stable net asset value.</t>
  </si>
  <si>
    <t>GSST is an actively-managed ETF that seeks to provide current income with preservation of capital by investing in a broad range of US dollar denominated ultra short-term bonds.GSST is an actively-managed bond fund with the main focus of holding investment-grade, ultra-short (less than one year) maturity fixed income instruments. The Fund primarily invests in U.S. Government Securities, obligations of U.S. banks, corporate notes, commercial paper, fixed and floating rate mortgage-backed securities, asset-backed securities, collateralized loan obligations and repurchase agreements. GSST may also invest in U.S. dollar-denominated obligations issued or guaranteed by foreign banks, companies and governments. The Fund will concentrate its investments in the financial services group of industries.</t>
  </si>
  <si>
    <t>GCOR tracks a broad-maturity, USD-denominated, investment-grade taxable bond index which screens securities for fundamental criteria.GCOR expands Goldmanâ€™s fixed income offering by providing broad US aggregate bond exposure. The fund tracks an index of investment-grade securities, of varying maturities, across five sectors: U.S. Treasury, government-sponsored, asset-backed, mortgage-backed, and credit. Securities meeting trading liquidity requirements and with a minimum of one year to maturity, are screened and ranked based on fundamental criteria respective of sector. Selection is based on the rankings within each sector. Selected securities are weighted by market value with adjustments being made to US Treasury, MBS and Corporates to match the risk characteristics of the parent index. The index is reconstituted and rebalanced monthly.</t>
  </si>
  <si>
    <t>GTIP tracks an index of off-the-run US Treasury inflation-protected securities with at least one year remaining in maturity.GTIP seeks to take advantage of persistent liquidity effects in the TIPS market. Typically, the most actively traded TIPS are the most recently issued (â€œon-the-runâ€) securities in each term series. In contrast, all other (â€œoff-the-runâ€) TIPS tend to trade at a small discount due to their lower liquidity. In addition, many rules-based strategies are required to buy the on-the-run issues, potentially driving up their price. Therefore, GTIP aims to outperform by simply excluding the on-the-run issues from its portfolio, which otherwise includes all TIPS with at least one year left to maturity. The fund is designed to replace a broad-market TIPS fund in an investorâ€™s portfolioâ€”itâ€™s weighted so that portfolio duration is equal to that of the complete TIPS market, although fund documents do not state exactly how this works. The benefits of GTIPâ€™s strategy are apt to be smallâ€”just a few bps of extra returnâ€”but the fundâ€™s reasonable fee could still make it worthwhile.</t>
  </si>
  <si>
    <t>GSIG tracks an market-value weighted index of fundamentally-selected US investment-grade corporate bonds, maturing between one to five years.GSIG covers the short-term space of investment-grade corporate bond giving emphasis on their operating margin and leverage. Bonds that meet liquidity requirements are divided into three industry groups: financials, industrials, and utilities. Within each group, issuers are ranked by EBIT margin and Debt to EV, with equal weighting. The top 90% with high operating margin and low leverage are included while the bottom 10% are excluded. Selected stocks are duration adjusted, wherein holdings are divided into two maturity buckets and each tries to match the average effective duration of the parent index â€” FTSE US Broad Investment-Grade Corporate Index with average life less than 5 years. Holdings within each bucket are then assigned weights based on their market value, subject to issuer cap, 5% for those with fundamental factors and 3% for those without. The Index is rebalanced monthly for bond traits like duration and ratings and quarterly for its fundamental screen.</t>
  </si>
  <si>
    <t>GIGB tracks a broad-maturity, USD-denominated, investment-grade corporate bond index selected by operating margin and leverage.GIGB charges a very competitive fee for its broad investment-grade corporate bond exposure with a fundamental twist. GIGBâ€˜s index first divides the issuers into three industry groups: financials, industrials, and utilities. Within each group, the index ranks issuers by a combination of EBIT margin change and debt-to-enterprise value, and then excludes issuers in the bottom 10%. Credit ratings are partly determined by operating margin and leverage, so GIGBâ€™s additional fundamental screens are likely to push the average credit rating of the fund even higher. GIGB is a potential fit for investors looking for broad, USD, investment-grade corporate bond exposure with clearly identified and easily understandable fundamental screens.</t>
  </si>
  <si>
    <t>GSIE tracks an index of stocks in developed markets outside of the US comprising four sub-indices: value, momentum, quality and low volatility. The index uses multiple factors to pick stocks, and each sub-index receives equal weight.GSIE applies multifactor methodology to the developed ex-US space. The fund combines four different sub-indices â€” value, quality, momentum and low volatility â€” into one ETF. The fund is not actively managed, despite its name; it tracks an index also developed by Goldman. All four of the sub-indices pull their constituents from the parent MSCI World ex USA Index, giving each member a weighting based upon factor criteria (small-caps are excluded per the parent index). Criteria include book value, sales and cash flow scaled by share price; profit/assets or ROE; risk-adjusted returns; and daily standard deviation of returns. The four evenly weighted sub-indices are then combined to create the index.</t>
  </si>
  <si>
    <t>GSJY tracks an index of Japanese large- and midcap equities, with equal weights to each of 4 factor buckets and stocks within each bucket weighted by a factor score.GSJY offers multi-factor exposure to Japanese equities for a low fee. Despite the â€œactiveâ€ moniker, the ETF tracks an index from its issuer, Goldman Sachs. GSJY pulls from the MSCI Japan index, a cap-weighted, large- and midcap index.The fund independently scores each stock in the universe across 4 factorsâ€”value, momentum, quality and low volatility, with various inputs for each factor. Each stockâ€™s market cap is then scaled by the respective factor score to magnify or decrease its role in its sub-index. The 4 sub-indexes are combined equally: any overweights to a particular name from one sub-index will cancel underweights from another. As such, the fund may exhibit moderate rather than radical deviations from the cap-weighted market.GSJY launched in early March 2016 with $25M in seed capital and charges a very competitive fee in context.</t>
  </si>
  <si>
    <t>GSLC tracks an index of US large-cap stocks comprising 4 sub-indexes: value, momentum, quality, and low volatility. The index uses multiple factors to pick stocks, and each sub-index receives equal weight.GSLC combines four different factors (value, quality, momentum, and low volatility) into a single ETF. Each factor drives a sub-index that selects and weights stocks based upon various fundamental and technical criteria. Securities with favorable factor scores in each sub-index receive an overweight relative to the reference index. The four resulting sub-indexes are then combined to form the index for GSLC. Each factor sub-index receives equal weight which rebalances every quarter. This rules-based process of the index constructions incorporates a minimization technique which seeks to reduce turnover.</t>
  </si>
  <si>
    <t>GSEW tracks an equal-weighted index of US large-cap stocks.GSEW tracks an index that simply consists of around 500 US large-cap stocks, weighted equally. The promise of equal weighting is rules-based contrarianism; the fund sells winners and buys losers at each monthly rebalance. Equal weighting also boosts the weight of smaller firms within the large-cap space, resulting in slightly higher risk and return over the long run. On the other hand, the fundâ€™s reduced concentration lowers single-name blow-up risk. Unlike some competitors, the fund doesnâ€™t weight its holdings equally by sector.GSEW competes most directly with Guggenheimâ€™s RSP, which equally weights the S&amp;P 500. But a word to the wise: though both funds hold about 500 US large-caps, different screening and rebalancing methodologies mean the two portfolios donâ€™t perfectly overlap. GSEW charges one of the segmentâ€™s lowest fees, but donâ€™t forget to consider trading expenses. In addition, GSEWâ€™s frequent rebalancing creates opportunities for slippageâ€”be sure to check the fundâ€™s tracking statistics for a picture of real world holding costs.</t>
  </si>
  <si>
    <t>GVIP tracks an equal-weighted index of the 50 most-frequently held US companies selected from the portfolios of hedge funds.GVIP uses public filings to select its holdings from the portfolios of hedge funds. Looking at the disclosed equity assets at hedge funds, the fund selects the 50 US stocks most frequently appearing in the top 10 of individual hedge fundâ€™s assets by market value. GVIP does not limit itself to stocks of any particular market cap size. It is worth noting that hedge funds publicly release their holdings only quarterly, with a 45-day lag, and do not disclose short positions. At times it may not be possible or practical for GVIP to purchase a specific stock in the underlying index, and in these circumstances, the fund will buy a sample of securities in the index.</t>
  </si>
  <si>
    <t>JUST tracks a tier-weighted index of US-listed large-cap stocks selected based on a survey-based assessment of business behavior.JUST screens down the Russell 1000 Index by selecting stocks with the highest ranking for their business practices towards environmental, social, and governance issues. Index construction begins with the index provider conducting a public survey to identify business behavior priorities. The index provider develops metrics and assigns weightings to correspond to the behaviors identified based on relative importance. For example: how companies treat their workers (23%), their customers (19%), their products (17%), the environment (13%), the communities they interact with (11%), job creation (10%) and their shareholders (6%). The index is reconstituted annually based on the survey results. As such, JUST may be more responsive to topical ESG issues. Stocks are scored and ranked against their industry peers, with the top half being selected for inclusion in the index. Individual stocks are weighted by market-cap within their respective industry and industry weightings are matched to the Russell 1000. The fund is inexpensive for the ESG space and launched with over $250 million in assets.</t>
  </si>
  <si>
    <t>GSEE tracks an index of emerging markets equities, selected and weighted by market capitalization.GSEE is passively managed to invest in large- and midcap companies. The fund targets the largest 85% firms by market cap from emerging markets. It offers a plain vanilla exposure to broad sectors, which allows investors to build a portfolio of passive exposure to international equity markets. The Index is weighted by market cap and reconstituted on a semi-annual basis.</t>
  </si>
  <si>
    <t>GSID tracks an index of developed markets ex-US equities, selected and weighted by market capitalization.GSID is passively managed to invest in large- and midcap companies. The fund targets the largest 85% firms by market cap from developed markets excluding US. It offers a plain vanilla exposure to broad sectors, which allows investors to build a portfolio of passive exposure to international equity markets. The Index is weighted by market cap and reconstituted on a semi-annual basis.</t>
  </si>
  <si>
    <t>GSUS tracks an index of US equities, selected and weighted by market capitalization.GSUS is passively managed to invest in large- and midcap companies. The fund targets the largest 85% firms by market cap from the US. It offers a plain vanilla exposure to broad sectors, which allows investors to build a portfolio of passive exposure to US equity markets. The Index is weighted by market cap and reconstituted on a semi-annual basis.</t>
  </si>
  <si>
    <t>COMB seeks to outperform a broad commodity market index through active management of the fundâ€™s collateral. The index includes futures contracts on up to 24 different commodities.COMB seeks to deliver a broad, diversified basket of commodities. Although COMB is an active fund, it generally tracks the Bloomberg Commodity Index. This index considers variables such as economic significance, diversification, continuity, and liquidity when selecting and weighting its contracts so that no single commodity or commodity sector dominates. Because the index weights its holdings by liquidity as well as production, and places caps on single commodities and sectors, investors can expect large deviations from our uncapped, production-weighted benchmark. Notably, BCOM severely underweights energy compared to our benchmark, while exposure to agriculture and metals (gold in particular) exceeds our benchmark. Of course, due to its active nature, COMB retains the ability to deviate from the index when it deems necessary.Utilizing a common structure in the commodity space, the fundâ€™s futures exposure is held in a Cayman Islands subsidiary while the collateral is actively managed with investments in short-term US fixed income securities. Because of this, investors avoid receiving a K-1 at tax time. COMB charges one of the lowest fees in the commodity ETF market. The fund competes directly with ETFSâ€™ BCI, which uses a similar Cayman structure. Two ETNs, UBSâ€™ DJCI and Barclaysâ€™ DJP, track the same index.</t>
  </si>
  <si>
    <t>BAR tracks the gold spot price, less trust expenses and liabilities, using physically held gold stored and secured in vaults in London.BAR invests directly in physical gold stored in a London vault and custodied by ICBC Standard Bank. The structure of a grantor trust protects investors since trustees cannot lend the gold bars. Since BAR holds physical gold bars, investors can expect the fund to track the price of spot gold closely. Moreover, the fund provides exposure that is essentially identical to established competitors like GLD and IAU. Like all physical gold funds, any long-term gains will result in noteworthy tax liabilities, since BAR is considered a collectible. Investors should consider aspects such as fund issuer, trust custodian, vault location, and all-in trading costs when comparing similar funds.</t>
  </si>
  <si>
    <t>PLTM tracks the platinum spot price, less trust expenses and liabilities, using physically held platinum stored and secured in vaults in London.PLTM invests directly in physical platinum stored in a London vault and custodied by ICBC Standard Bank. The structure of a grantor trust protects investors since trustees cannot lend the platinum bars. Since PLTM holds physical platinum bars, investors can expect the fund to track the price of spot platinum closely. Moreover, the fund provides exposure that is essentially identical to established competitors such as PPLT. Like all physically held precious metals funds, any long-term gains will result in noteworthy tax liabilities, since PLTM is considered a collectible. PLTM is cheap to hold with one of the lowest expense ratios in the segment.</t>
  </si>
  <si>
    <t>HCRB is an actively-managed fund that invests in a broad array of global investment grade debt securities with broad maturities.HCRB is a core bond ETF that aims to provide long-term total return by investing in combination of US treasuries, corporate bonds, and mortgage-back securities. These fixed income securities are investment-grade rated and with maturity of at least one year. Securities and loans issued or guaranteed by a sovereign government or its agencies and supranational entities are being considered as well by the fund to invest in. Foreign securities in the fund, which is 25% of its net assets, are USD-denominated. HCRB is an actively-managed ETF and manages its risk by investing in various derivatives, like futures, option contracts and swaps.</t>
  </si>
  <si>
    <t>QQH tracks a proprietary index that toggles between technology stocks and Treasuryâ€™s, or a combination of both, depending on risk in the U.S. equity market.QQH is one of the first two ETFs launched by Howard Capital Management. The fund seeks to outperform the Solactive U.S. Technology 100 index using a proprietary risk metric. QQH alternates exposure between 100% exposure to U.S. large cap technology stocks, 100% to 1-3 month Treasury bills, or a 50/50 combination of both. Based on the broad trend of the equity market, a quantitative investment model dictates the level of equity and T-bill exposure.</t>
  </si>
  <si>
    <t>KOIN tracks an index that uses artificial intelligence to select global stocks that have current or future economic interest in blockchain technology.KOIN focuses on companies and industries that are involved with blockchain technology. Blockchain is a peer-to-peer distributed ledger used to record transaction and ownership records, and is most commonly associated with cryptocurrencies. The fundâ€™s index selects companies with the strongest ties to blockchain by using a proprietary algorithm that reads a large amount of textual data from online media platforms and databases. Companies are separated into four categories: cryptocurrency payees, mining enablers, solution providers, and cryptocurrency users. Each category is allowed up to 15 constituents. Holdings are market-cap-weighted, with each category capped at a total allocation of 40%. Individual companies are capped at 7%. The index is reconstituted semi-annually and rebalanced quarterly. Prior to November 6, 2020, the fund and index names were Innovation Shares NextGen Protocol ETF and Innovation Labs Blockchain Innovators Index, respectively.</t>
  </si>
  <si>
    <t>BOUT tracks an index of US-listed stocks that are likely to breakout, as determined by technical analysis. Holdings are weighted by a mix of fundamental and technical factors. The fund may hold 50% T-bills based on technical market signals.BOUT uses technical analysis to find stocks that are likely to â€œbreakoutâ€. The fundâ€™s index relies on an algorithm that establishes a base price (a recent high) for each eligible security. The index considers stocks that either a) have not surpassed their base price for at least 4 weeks but are approaching the top of their recent trading range, or b) have surpassed their base price in the last week. Selected stocks are ranked by a combination of relative strength and fundamental factors, and then weighted in fixed tiers according to this ranking. Holdings will be sold if they no longer meet the above criteria or fall below their 10-week moving average.In addition, BOUT will move 50% of its portfolio into T-bills based on market signals: a rapid increase in either margin debt or overall stock prices, combined with slowing reversing momentum in the S&amp;P 500. The T-bill position will remain in place until the S&amp;P 500 falls by 50% or show indications of rising momentum.BOUT is rebalanced and reconstituted weekly after the close on Friday. The frequent rebalance schedule means the fund will be highly responsive to the technical factors that drive its strategy, but could also experience high turnover. This in turn can translate to high costs, poor tracking, and taxable capital gains distributions.</t>
  </si>
  <si>
    <t>LOUP tracks an index of developed- and emerging-market stocks that are influencing the future of technology. Holdings are selected by fundamental criteria and equally weighted in two tiers.LOUP holds stocks that are involved in new technologies, including: artificial intelligence, consumer perception, robotics, autonomous vehicles, virtual reality, and mixed/augmented reality. To be included in the index, companies must generate half of their revenues from one of these areas or exhibit significant revenue or expenditure growth in one of the areas. Notably, the fund excludes companies over $250B in market cap, avoiding the mega-cap tech giants that might otherwise dominate the portfolio. Eligible stocks are scored on revenue growth, EPS, free cash flow, and quarterly revenue acceleration. LOUP selects the 30 highest-scoring companies, but no more than 10 within any one sub-theme. Holdings are equally weighted within two tiers; the top five components get 50% more weight per stock, reflecting the higher conviction in these firms. The index is rebalanced and reconstituted quarterly. Investors pay an above-average fee for this unique technology exposure.</t>
  </si>
  <si>
    <t>NJUL aims for specific buffered losses and capped gains on the NASDAQ 100 over a specific holdings period. The actively-managed fund holds options and collateral.NJUL uses options in an effort to moderate losses on the NASDAQ 100 over a one-year period starting each July. The fund foregoes some upside return as well as any dividend component, because the options are written on the price (not total) return version of the index. In exchange for preventing realization of the first 15% of the NASDAQ 100â€™s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</si>
  <si>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KJUL aims for specific buffered losses and capped gains on the Russell 2000 over a specific holdings period. The actively-managed fund holds options and collateral.KJUL uses options in an effort to moderate losses on the Russell 2000 over a one-year period starting each July. The fund foregoes some upside return as well as any dividend component, because the options are written on the price (not total) return version of the index. In exchange for preventing realization of the first 15% of the Russell 2000â€™s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</si>
  <si>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BDEC aims for specific buffered losses and capped gains on the S&amp;P 500 over a specific holdings period. The actively-managed fund holds options and collateral.BDEC uses options in an effort to moderate losses on the S&amp;P 500 over a one-year period starting each December.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</si>
  <si>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PJAN aims for specific buffered losses and capped gains on the S&amp;P 500 over a specific holdings period. The actively-managed fund holds options and collateral.PJAN uses options in an effort to moderate losses on the S&amp;P 500 over a one-year period starting each January.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</si>
  <si>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PFEB aims for specific buffered losses and capped gains on the S&amp;P 500 over a specific holdings period. The actively-managed fund holds options and collateral.PFEB uses options in an effort to moderate losses on the S&amp;P 500 over a one-year period starting each February.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</si>
  <si>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PMAY aims for specific buffered losses and capped gains on the S&amp;P 500 over a specific holdings period. The actively-managed fund holds options and collateral.PMAY uses options in an effort to moderate losses on the S&amp;P 500 over a one-year period starting each May. The fund foregoes some upside return as well as the S&amp;P 500s dividend component, because the options are written on the price (not total) return version of the index. In exchange for preventing realization of the first 15%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</si>
  <si>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UAPR aims for specific buffered losses and capped gains on the S&amp;P 500 over a specific holdings period. The actively-managed fund holds options and collateral.UAPR uses options in an effort to moderate losses on the S&amp;P 500 over a one-year period starting each April.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</si>
  <si>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UJUN aims for specific buffered losses and capped gains on the S&amp;P 500 over a specific holdings period. The actively-managed fund holds options and collateral.UJUN uses options in an effort to moderate losses on the S&amp;P 500 over a one-year period starting each June.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</si>
  <si>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UAUG aims for specific buffered losses and capped gains on the S&amp;P 500 over a specific holdings period. The actively-managed fund holds options and collateral.UAUG uses options in an effort to moderate losses on the S&amp;P 500 over a one-year period starting each August.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</si>
  <si>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USEP aims for specific buffered losses and capped gains on the S&amp;P 500 over a specific holdings period. The actively-managed fund holds options and collateral.USEP uses options in an effort to moderate losses on the S&amp;P 500 over a one-year period starting each September.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</si>
  <si>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UDEC aims for specific buffered losses and capped gains on the S&amp;P 500 over a specific holdings period. The actively-managed fund holds options and collateral.UDEC uses options in an effort to moderate losses on the S&amp;P 500 over a one-year period starting each December. The fund foregoes some upside return as well as the S&amp;P 500s dividend component, because the options are written on the price (not total) return version of the index. In exchange for preventing realization of the first 30%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</si>
  <si>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UJAN aims for specific buffered losses and capped gains on the S&amp;P 500 over a specific holdings period. The actively-managed fund holds options and collateral.UJAN uses options in an effort to moderate losses on the S&amp;P 500 over a one-year period starting each January.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</si>
  <si>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UJUL aims for specific buffered losses and capped gains on the S&amp;P 500 over a specific holdings period. The actively-managed fund holds options and collateral.UJUL uses options in an effort to moderate losses on the S&amp;P 500 over a one-year period starting each July.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</si>
  <si>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UNOV aims for specific buffered losses and capped gains on the S&amp;P 500 over a specific holdings period. The actively-managed fund holds options and collateral.UNOV uses options in an effort to moderate losses on the S&amp;P 500 over a one-year period starting each November.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</si>
  <si>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UFEB aims for specific buffered losses and capped gains on the S&amp;P 500 over a specific holdings period. The actively-managed fund holds options and collateral.UFEB uses options in an effort to moderate losses on the S&amp;P 500 over a one-year period starting each February. The fund foregoes some upside return as well as the S&amp;P 500's dividend component, because the options are written on the price (not total) return version of the index. In exchange for preventing realization of the first 30%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</si>
  <si>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UMAR aims for specific buffered losses and capped gains on the S&amp;P 500 over a specific holdings period. The actively-managed fund holds options and collateral.UMAR uses options in an effort to moderate losses on the S&amp;P 500 over a one-year period starting each March.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</si>
  <si>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UMAY aims for specific buffered losses and capped gains on the S&amp;P 500 over a specific holdings period. The actively-managed fund holds options and collateral.UMAY uses options in an effort to moderate losses on the S&amp;P 500 over a one-year period starting each May. The fund foregoes some upside return as well as the S&amp;P 500s dividend component, because the options are written on the price (not total) return version of the index. In exchange for preventing realization of the first 30%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</si>
  <si>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EPRF tracks an index composed of U.S.-listed, investment grade, fixed-rate preferred issues, with a modified equal weighting.EPRF sets its eligible universe as preferred stocks included by both the S&amp;P U.S. Fixed Rate Preferred Stock Index and the S&amp;P U.S. Investment Grade Preferred Stock Index, effectively isolating fixed-rate, investment grade, U.S.-listed preferred shares. EPRF specifically targets investment grade securities, the first ETF in the preferred stock space to do so. Note that High Quality in the fund name only refers to its investment grade mandate, and does not include other so-called â€œqualityâ€ screens. The fund gives a 75% weight to cumulative shares, and 25% weight to non-cumulative shares. Individual securities are given an equal weight within these buckets.Prior to July 16, 2018 the fund was called Innovator S&amp;P High Quality Preferred ETF.</t>
  </si>
  <si>
    <t>TSOC aims for cumulative capped gains on SPY, QQQ and IWM shares over a specific holding period. The actively-managed fund holds options and collateral.TSOC uses FLEX options to provide exposure to SPY, QQQ and IWM shares over a one-year period starting each October. Unlike other ETFs with a defined outcome strategy, the fund does not provide any buffer protection but allows triple upside participation subject to a cumulative return cap. As such, investors forego the upside participation above a certain threshold, which is reset annually. In a down market, the fund only offers downside exposure on the SPY. Investors who buy at any other time than the annual reset day may have a very different investment returns. The issuer publishes effective interim levels daily on its website. The fund must be held the entire period to achieve the intended results. The targeted caps do not include the fundâ€™s expense ratio. The fund is actively managed, resets annually and uses FLEX options exclusively. Prior to buying or selling, investors should read the Characteristics and Risks of Standardized Options.</t>
  </si>
  <si>
    <t>BIBL tracks a market-cap-weighted index of large-cap US stocks, selected based on the firmâ€™s proprietary definition of biblical values.BIBL holds US large-cap stocks that align with the index providerâ€™s definition of biblical values and positive impact on the world, measured using various environmental, social, and governance criteria. The methodology excludes stocks with any degree of participation in activities such as abortion, gambling, alcohol, tobacco, pornography, the LGBT lifestyle, or rights violations. The index provider analyzes publicly available data on each companyâ€™s primary business activities, products, and services to assign a proprietary Impact Score. The index selects the 100 highest scoring securities and weights them by market-cap. Index components are reviewed semi-annually and rebalanced annually. BIBLâ€™s expense ratio is in line with similar funds.</t>
  </si>
  <si>
    <t>WWJD offers exposure to equity in large firms outside the US, screened for biblical and ESG values per index provider and weighted equally.WWDJ holds large-cap stocks in firms from developed and emerging economies outside the US. The fundâ€™s index selects stocks using biblical values and ESG metrics, each as defined by the index provider. The index removes firms related to abortion , gambling alcohol, tobacco, pornography, LGBT lifestyle and human rights violations. Remaining firms are scored on 4 themes: Customers (including business model &amp; innovation), community (impact &amp; giving), workforce (governance) and world (environment and sustainability). The 200 stocks with the highest score make the cut and receive equal weight. Fund documents cite an unremarkable expectation of about 80%/20% split of developed and emerging firms, but itâ€™s unclear if the methodology takes any steps toward that end. Relative to vanilla cap-weighted exposure, equal weighting adds diversification and a bias toward smaller firms, and may produce sizable sector bets. For similar funds outside the segment, see Developed Markets Ex-U.S. Large-cap or Global Ex-U.S. Total Market segments.</t>
  </si>
  <si>
    <t>RISN is an actively-managed fund that tactically shift exposure between US equities and treasurys, or other defensive assets, that are screened for biblically-aligned ESG criteria.RISN is actively-managed to allocate exposure among asset classes while applying a faith-based ESG criteria in screening a companyâ€™s operations. The fund applies technical analysis signals to shift strategy depending on the stock market condition. When the market is uptrend, RISN invests in US large-caps, while in downtrend, it shifts to US treasurys via ETFs, corporate bonds of any credit quality, agency bonds, and commodity (specifically GLD). To narrow down its investment universe, the fund utilizes its own rule-based scoring system that assigns a score to each security based on their alignment with biblical values and positive impact in the world. The scoring is based on fundamental analysis on public information regarding their business and legal activities, products, services, philanthropy, policies and practices. Securities whose activities or products are not biblical-aligned, according to the Issuer, are removed from the universe, while those with positive scores are considered for the portfolio.</t>
  </si>
  <si>
    <t>PLW invests in an equal-weighted 30-year ladder of US Treasury securities.PLW looks little like the market, as it follows a unique strategy: Equal-weighting 30 Treasury securities, creating a ladder with 30 different maturities (1-30 years). PLW leans hard toward the longer end of the yield curve, creating significant tilt differences from our market-value-weighted benchmark. PLW's higher yield comes with much greater interest-rate risk, and the fund is particularly sensitive to changes at the long-term end of the yield curve. PLW charges a reasonable fee and tracks in line with its listed price. Smaller investors can trade PLW fairly with limit orders.</t>
  </si>
  <si>
    <t>PSR is an actively-managed portfolio of US REITs in an attempt to outperform the market.PSR is actively managed to provide exposure to US real estate companies whose majority of assets and revenues are related to ownership, leasing, management, construction, financing or sale of US real estate. In constructing the portfolio, the fund uses proprietary quantitative and statistical metrics to identify attractively priced securities from the broad FTSE REITs index. PSR manages risk by reducing a security position if there are significant changes in its relative valuation, risk/return profile, fundamentals or when more attractive investment opportunity is identified. The fund may also hold portion of its assets in cash or cash equivalents as part of its temporary defensive position during adverse market condition. PSRâ€™s sub-adviser conducts security and portfolio evaluation process monthly.</t>
  </si>
  <si>
    <t>PPA tracks a market-cap-weighted index of US-listed stocks involved in the defense, military, homeland security and space industries.PPA aims to provide broadly defined exposure to the aerospace &amp; defense industry. In this narrow, highly concentrated space, classification rules drive everything. PPA holds firms that we classify into a wide variety of non-defense industries, which considerably dilutes its focus in our assessment. Further, in an effort to diversify its portfolio, PPA places caps on its positions, leading to a small tilt. Investors haven't been put off by PPA's inclusive take on the space: the fund sees strong volume each day with modest spreads, and larger traders should be able to get good block execution. However, investors should be mindful of PPA's high management fee and weak tracking, which makes holding costs a big hurdle for this fund.</t>
  </si>
  <si>
    <t>PSMB is a global, actively managed "fund of funds" holding both equity and fixed income products with an aim for capital appreciation and current income.PSMB is an actively managed â€œfund of fundsâ€ utilizing both equity and fixed income components. Equity funds are expected to make up 50-70% of the holdings as compared to the 30-50% occupied by fixed income funds. PSMBâ€™s exposure may be broad, as the fund is allowed to invest in emerging market and non-investment-grade securities. This exposure is consistent with the other members of the suite, so the main difference between the products is the ratio of equity to fixed income holdings. Fees are higher than for comparable funds.</t>
  </si>
  <si>
    <t>BSML tracks a market-value-weighted index of investment-grade AMT-Free municipal bonds that mature by the end of 2021.As part of Invescoâ€™s AMT-Free Muni Term ETF suite, BSML behaves more like a bond than a typical bond fund. The fund provides bullet maturityâ€”in this case 2021â€”instead of perpetual exposure to a maturity pocket of the muni space. As the fund ages, its maturity, duration, and YTM will continue to decline. On its target date, BSML will unwind and return all capital to investors. Coupon payments received from underlying securities are exempted from both the federal income tax and the alternative minimum tax. As such, BSML can be used as a building block for a tax-exempted bond ladder.</t>
  </si>
  <si>
    <t>BSAE tracks a market-value-weighted index of US dollar-denominated emerging-market bonds set to mature in 2021.As part of Invesco's BulletShares suite, BSAE behaves more like a bond than a typical bond fund. The fund provides bullet maturityâ€”in this case Dec. 31, 2021â€”instead of perpetual exposure to a maturity pocket of emerging-market debt. As the fund matures, its maturity, duration, and YTM will continue to decline. On its target date, BSAE will unwind and return all capital to investors. This particular fund focuses on emerging-market debt of all credit qualities</t>
  </si>
  <si>
    <t>BSMM tracks a market-value-weighted index of investment-grade AMT-Free municipal bonds that mature by the end of 2022.As part of Invescoâ€™s AMT-Free Muni Term ETF suite, BSMM behaves more like a bond than a typical bond fund. The fund provides bullet maturityâ€”in this case 2022â€”instead of perpetual exposure to a maturity pocket of the muni space. As the fund ages, its maturity, duration, and YTM will continue to decline. On its target date, BSMM will unwind and return all capital to investors. Coupon payments received from underlying securities are exempted from both the federal income tax and the alternative minimum tax. As such, BSMM can be used as a building block for a tax-exempted bond ladder.</t>
  </si>
  <si>
    <t>BSBE tracks a market-value-weighted index of US dollar-denominated emerging-market bonds set to mature in 2022.As part of Invesco's BulletShares suite, BSBE behaves more like a bond than a typical bond fund. The fund provides bullet maturityâ€”in this case Dec. 31, 2022â€”instead of perpetual exposure to a maturity pocket of emerging-market debt. As the fund matures, its maturity, duration, and YTM will continue to decline. On its target date, BSBE will unwind and return all capital to investors. This particular fund focuses on emerging-market debt of all credit qualities.</t>
  </si>
  <si>
    <t>BSJO tracks a market-weighted index of high-yield corporate bonds with effective maturities in 2024.As another edition of Invesco's BulletShares suite, BSJO behaves more like a bond than a typical bond fund. The fund provides bullet maturityâ€”in this case, Dec. 31, 2024â€”instead of perpetual exposure to a maturity pocket of the US high-yield market. As it matures, its maturity, duration and YTM will continue to decline. On its target date, BSJO will unwind and return all capital to investors. This structure permits the fund to be used as a building block for a bond ladder. It charges a reasonable fee and provides a means to access a diverse pool of US high-yield bonds while mimicking the life cycle of an individual bond.</t>
  </si>
  <si>
    <t>BSCU tracks a market-value-weighted index of USD-denominated corporate investment grade bonds with effective maturities in 2030.As part of Invesco's BulletShares investment-grade suite, BSCU behaves more like a bond than a typical bond fund. The fund provides bullet maturity, in this case, of December 2030 instead of perpetual exposure to a maturity pocket of the US corporate investment-grade market. As the fund matures, its maturity, duration and YTM will continue to decline. On its target date, BSCU will unwind and return all capital to investors. This structure permits BSCU to be used as a building block for a bond ladder.</t>
  </si>
  <si>
    <t>BSMU tracks a market-value-weighted index of investment-grade AMT-Free municipal bonds that mature by the end of 2030.As part of Invescoâ€™s AMT-Free Muni Term ETF suite, BSMU behaves more like a bond than a typical bond fund. The fund provides bullet maturityâ€”in this case 2030â€”instead of perpetual exposure to a maturity pocket of the muni space. As the fund ages, its maturity, duration, and YTM will continue to decline. On its target date, BSMU will unwind and return all capital to investors. Coupon payments received from underlying securities are exempted from both the federal income tax and the alternative minimum tax. As such, BSMU can be used as a building block for a tax-exempted bond ladder.</t>
  </si>
  <si>
    <t>CQQQ tracks a cap-weighted index of investable Chinese technology stocks.CQQQ provides broad, â€œvanillaâ€ exposure to Chinese tech firms. It includes A-shares (firms listed on the mainland), N-shares (firms with primary listings in New York) and other share classes. N-share coverage is particularly helpful in the tech space. The index includes all companies in the tech sector based on its underlying ICB industry classification system, which can vary materially from its main sector scheme rival, GICS. The selection process does not apply any factor-based screens. Stocks are market-cap weighted, subject to some position limits. Individual positions are capped at 10% for largest stock, 9% for 2nd etc. on through the top 6 names, subject to a cap of 40% total for individual positions greater than 5%. Prior to June 24, 2019 the fund tracked an AlphaShares China tech index.</t>
  </si>
  <si>
    <t>FXE tracks the changes in value of the euro relative to the US dollar.FXE allows investors to access the euro with holdings of physical euros in a deposit account, so it's no surprise that the fund does an excellent job of tracking the euro/US dollar exchange rate. The one drawback to FXE is that it doesn't deliver the overnight lending rate like our benchmark does. That doesn't disturb the fund's ability to track the currency, however, and it enjoys a nearly perfect Fit score. It's an extremely liquid fund, traded heavily each day across tiny spreads, and block liquidity is perfect. The expense ratio is in-line with other physically held funds, but holding costs are increased due to the fact that distributions and share sales of FXE are always taxed as ordinary income. Investors should be aware that the fund's physical deposits of euros are uninsured, leaving shareholders directly exposed to the default risk of JPMorgan.</t>
  </si>
  <si>
    <t>DBC tracks an index of 14 commodities. It uses futures contracts to maintain exposure and selects them based on the shape of the futures curve to minimize contango.DBC thoughtfully addresses the two thorniest problems in commodities: weighting and roll costs. The most market-like approach, production weighting, allocates heavily to consumables like oil at the expense of storables like gold. DBC threads the needle by capping energyâ€™s economic dominance at 60%, yet allowing for a diversified portfolio. DBC aims to turn short-term contracts into a long-term investment carefully, by picking the cheapest of the tenors available for each of its contracts. This mitigates roll costs, but in cases where DBC selects long-term contracts, it can sacrifice responsiveness to short-term price movements. Expect a K-1 at tax time.</t>
  </si>
  <si>
    <t>DJD follows an index comprising dividend-paying securities of the companies listed on the Dow Jones Industrial Average, weighted by yield.DJD is a blue-chip high dividend yield play based on the venerable if quirky Dow. It follows the Dow Jones Industrial Average Yield Weighted Index, which selects the securities that have paid a dividend over the past 4 quarters from the Dow Jones Industrial Average. This selection approach tends to weed out few if any stocks, highlighting the need for conviction in the Dowâ€™s names in the first place. DJDâ€™s real difference from the Dow: Companies are weighted according to their dividend yield rather than price-weighted. This produces higher portfolio yield and reshuffles the Dowâ€™s significant sector biases.DJDâ€™s expense ratio is higher than for DIAâ€™s vanilla coverage, but in line with other Dow Jones variants. Overall, DJD provides a concentrated, yield-oriented sampling of some well-known names.</t>
  </si>
  <si>
    <t>PTF tracks an index of U.S. tech firms selected and weighted by price momentum.PTF continues to provide an alternate take on US technology firms following a 2014 index change. The fund now follows a Dorsey-Wright relative strength index that selects and weights stocks by price momentum in an effort to outperform the broad market. This momentum-based take can swing the fund far from neutral exposure, with major sector bets and even sizeable allocations outside the traditional tech sphere. The fund carries a much lower average market cap compared to the broad market, and attendant risk is elevated as a result. The fund selects the top, at least 30 stocks, with the highest momentum scores in the technology space. The fund uses a full replication indexing strategy, meaning PTF will generally invest in all of the stocks of the underlying index and in proportion to the weightings. Investors should consider all-in costs of holding the fund. The fund is reconstituted and rebalanced quarterly.</t>
  </si>
  <si>
    <t>PEJ tracks a multifactor, tiered equal-weighted index of U.S. entertainment and leisure industry stocks.PEJ tries to pick winning stocks rather than deliver a market-cap-weighted basket that reflects the industry. Its stock selection process is a bit opaque beyond the broad descriptions of its screens: fundamental, timeliness, valuation and risk. PEJ holds about 30 stocks, many more than the 10 or so in our narrow benchmark. Some might see value in this diversification, which mitigates single-stock risk, while others might see a lack of focus. Either way, many of these 'extra' stocks are restaurant chains, which our benchmark excludes from the leisure &amp; entertainment industry. By firm size, the fund tilts significantly away from large-caps. The resulting portfolio has lagged our benchmark over the past 12 months. PEJ isn't cheap to hold but can be fairly traded with care.</t>
  </si>
  <si>
    <t>PJP tracks an index of US pharmaceutical companies selected and weighted based on various fundamental and risk factors.PJP uses a quant-driven methodology to select and weight pharmaceutical companies based on fundamental and risk factors. Although some of the major names are represented in the portfolio, PJPâ€™s multifactor selection process tilts the fund toward mid and small-caps resulting in a low overall weighted average market cap, typically about half of our industry benchmark. Still, its small portfolio takes concentrated stakes in some leading names. Despite a hefty expense ratio and poor tracking in comparison to peers, PJP has attracted sizable AUM and trades easily at decent spreads.</t>
  </si>
  <si>
    <t>PSJ uses a quantitative model to choose US software companies across the market cap spectrum.Rather than attempt to mimic the software industry, PSJ selects 30 companies based on its analysis of risk factors, style classification and stock valuation, with the hope of outperforming. Despite including big names like Microsoft, PSJ's tiered weighting system shifts its focus to smaller-growth companiesâ€”more than 30% is allocated to small- and micro-caps. It also tilts away from pure software exposure, pulling in related industries such as IT services &amp; consulting. Unfortunately, PSJ trades poorly and is expensive to hold, making it appropriate only for those with steadfast conviction in PowerShares' quant method.</t>
  </si>
  <si>
    <t>PCY tracks an index of US-dollar-denominated sovereign debt in emerging markets with at least 3 years to maturity.PCY targets USD-denominated emerging market sovereign debt with at least 3 years to maturity. Its underlying index imposes additional liquidity and relative value screens, setting it apart from other USD-denominated funds. In contrast our benchmark is local currency, market-value weighted. PCY maintains geographic diversity but favors longer maturities than our benchmark, effectively bearing additional interest rate risk for higher yield.The fund's liquidity allows for cheap executions. Although its expense ratio is in line with competing funds, sloppy tracking has sometimes pushed the fundâ€™s holding costs well north of that figure. In sum, PCY delivers alternative exposureâ€”USD-denominated with relative value screensâ€”in a large and liquid package.</t>
  </si>
  <si>
    <t>PFIG tracks an index of investment-grade corporate bonds available in US markets. Issues are selected and weighted using financial statement metrics.PFIG selects and weights its bonds using four bottom-up fundamental metrics: sales, dividends, cash flow and return on assets. The thesis is simple: Donâ€™t buy debt simply because an issuer has a lot of it (as value-weighted funds do); buy it because the issuer is on sound footing. PFIG holds the highest concentration of US corporate debt in its segment, with 99% of its portfolio allocated to US companies. In comparison, most of the other funds in the segmentâ€”along with our benchmarkâ€”allocate around 80%. If youâ€™re wary of foreign debt, PFIG may be the fund for you. It overweights longer-term bonds, which drives up its weighted average maturity and duration, but without increasing its yield to maturity. PFIG charges one of the higher expense ratios in the segmentâ€”22 bpsâ€”and volatile tracking and trading drive round-trip costs up to nearly 80bps.</t>
  </si>
  <si>
    <t>PGF tracks a market cap weighted index of preferred securities in the US market issued by financial institutions.PGF delivers a concentrated portfolio of exclusively financial-sector preferred securities. Heavy foreign bank exposure highlights the fact the fund holds US-listed names, not necessarily US preferreds, although competing funds do the same. The fund's underlying index places 20% caps on any single issue or issuer, though none of its holdings come close to this threshold. Its financials-only focus sets PGF apart: the fund takes an already-dominant sector and embraces it fully. Like its peers, PGF holds both investment- and non-investment-grade securities. PGF trades well, but its underlying liquidity can be a challenge. Its fee is steep, but it does a fine job of tracking its index.</t>
  </si>
  <si>
    <t>IDLB tracks an equal-weighted index of large- and midcap stocks from developed countries outside the US. The index selects stocks with low beta relative to their respective country markets and excludes firms with negative earnings.IDLBâ€™s developed ex-US equities offering takes less risk with one hand and more with the other. The fund aims for low risk by selecting stocks with lower beta. Beta is a comparative risk measure; IDLB selects stocks with low beta to each stockâ€™s respective country index, rather than to the parent developed ex-US index. This approach should reduce risk without dramatically overweighting countries with low beta to the parent universe. The beta calculation uses monthly returns over the past 18 months relatively few data points and is run using local returns, so currency fluctuations are not considered. The fund also screens out firms with negative earnings over the past 12 months. Names making the cut receive equal weight a method that tends to increase risk by skewing toward smaller firms. Still, the ETF omits small-caps which should tamp down this size bias. Note: South Korea is in bounds since FTSE defines it as a developed country.</t>
  </si>
  <si>
    <t>PXH tracks an index of emerging markets companies weighted based on a fundamental methodology.PXH offers a different take on emerging markets by using RAFI's fundamental methodology, picking stocks based on cash flow, dividends, sales and book value. Combined with FTSE's classification of South Korea as a developed nation, PXH ends up making major sector and country bets relative to our benchmark. PXH isn't ideal for retail traders, with sizeable average spreads, and institutional traders will find the fund's strong underlying liquidity is somewhat undercut by a high $9,000 creation fee. While PXH charges a reasonable fee for its specialized exposure, tracking is shaky and the fund often lags by significantly more than its expense ratio.</t>
  </si>
  <si>
    <t>PHB tracks an index of high yield corporate bonds that must be rated at Ba1/BB+ or lower, but not below B3/B- by Moody's or S&amp;P.PHB is a unique play on the junk bond theme. Rather than a typical market-value weighting scheme, PHB uses the RAFI patented fundamental weighting scheme, resulting in overweighting of higher quality bonds. Its average credit rating of BB- is one of the highest in the segment, giving it less credit risk than our benchmark, along with a lower yield. PHB overwieghts debts with 7-10 years remaining in maturity compared to our benchmark, but still has a lower average maturity than our benchmark. However, it winds up with a higher sensitivity to changes in interest rates. PHB is extremely Tradable on a retail basis, but like many funds operating in the junk bond space, its underlying liquidity is weak. PHB is reasonably priced, especially when you consider that for its fee you get access to a fundamentally-weighted index that rebalances monthly. However, holding costs can vary substantially due to some volatility in its tracking.</t>
  </si>
  <si>
    <t>PBD tracks an index of companies that focus on cleaner energy, weighted equally in tiers.PBD is passively managed to invest in a wide array of global renewable energy companies, including those involved in conservation, improving energy efficiency and advancing renewable energy. The index may invest in large cap firms and those that derives at least 10% of its market value from clean energy activities, but has bias on pure-play, small- and midcap companies. Importantly, PBDâ€™s portfolio companies are selected based on the index providerâ€™s opinion of their â€œpotential for capital appreciation.â€ In that sense, PBD is more akin to an actively managed strategy than other funds in the segment. The index is rebalanced and reconstituted quarterly. For diversification, the fund caps its largest holdings at 5% and is required to invest half its assets internationally.</t>
  </si>
  <si>
    <t>PIO tracks a liquidity-weighted index of global companies that create products to conserve and purify water for homes, businesses, and industries.PIO provides viable exposure to the broader global water market. The fund's (ironically appropriate) liquidity-weighting scheme produces a concentrated portfolio that only loosely resembles our cap-weighted benchmark. PIO is dominated by large- to midcap firms, while the benchmark reaches down to small-caps. Trading PIO in significant retail quantities will take some effort. Daily volume is light, and usually with moderate-to-wide spreads. For block traders, the liquidity focus helps mitigate the potential for price impact on creates/redeems, but doesnâ€™t eliminate it. The fund has a history of small, persistent premiums and discounts. PIO charges a stiff fee for its niche exposure, and tracking can be a little wobbly, but overall it delivers its exposure well.</t>
  </si>
  <si>
    <t>PSMG ETF is an actively managed fund-of-funds that seeks long-term capital appreciation through growth investment while maintaining maximum diversification.PSMG provides a complete portfolio actively constructed towards capital appreciation through growth investment. The fund holds only Invesco ETFs, with 60 to 80% allocated toward equity, and the rest placed in fixed income. PSMGâ€™s prospectus states that the fund intends to carry 20 to 30% in ETFs focusing on foreign stocks and bonds, including ADRs and GDRs. Note that PSMG launched in February 2017 as the most aggressive of four target-risk funds from PowerShares.</t>
  </si>
  <si>
    <t>KBWY tracks a dividend yield-weighted index of small and mid-cap equity REITs.KBWY is an outsider in the US real estate space. The fund rejects the traditional cap-weighted methodology in favor of dividend yield-weighting. KBWY also intentionally nixes large cap REITs in favor of smaller capitalization alternatives. This produces a basket that tilts very smallâ€”70% small- and microcapsâ€”and also underweights residential REITs in favor of commercial REITs. Still, KBWY's dividend-focused strategy makes some sense: the reliable dividends of REITs are a big draw for real estate investors. KBWYâ€™s yield currently looks strong next to our benchmark, but its yield advantage is unstable, in part because the fundâ€™s long-term returns are more variable due to its small cap bias. Note too that the fund isnâ€™t as liquid as IYR and VNQ, so it's not for frequent or casual traders.</t>
  </si>
  <si>
    <t>PSMM is an actively managed fund-of-funds that provides income and capital appreciation with a somewhat lower risk profile than the stock market.PSMM provides an all-in-one asset-allocation portfolio, tuned for a moderate-to-conservative risk profile. The fund invests primarily in Invesco ETFs, keeping 50 to 80% of its assets in fixed income funds and rest in equity. Equity investments may include US and developed international total-market stocks, while the fixed income component may include Treasurys, investment-grade corporates, and smaller stakes in junk bonds, emerging market sovereign debt, preferred stock, and bank loans. Overall non-US exposure will range from 5 to 15%. Of course, PSMM is actively managed, so the fundâ€™s manager need not follow this description to the letter when fulfilling the fundâ€™s objective.PSMM launched in February 2017 as the second-most conservative of four target-risk funds from PowerShares. While this suite is reasonably priced, theyâ€™re still more expensive than a competing target-risk suite from iShares. Consider AOM, the iShares fund that most directly competes with PSMM.</t>
  </si>
  <si>
    <t>CUT offers plain-vanilla exposure to timber-related equities. The fund selects and weights stocks by market cap, and limits single-stock positions at 5%. The position limit matters in this highly concentrated space â€” the fund caps its exposure to stay RIC-compliant, obtaining more diversification while reducing its pure play exposure. Its MSCI Index holds stocks in the forest, paper and paper packaging industries (per GICS) as well as specialized timber REITS to cover the likes of Weyerhaeuser. Prior to May 20, 2016, CUT tracked the Beacon Global Timber Index, an index with a multifactor selection process that aimed to pick winners rather than match the market. The change was material with respect to holdings, but the fundâ€™s overall focus has not wavered from global timber exposure.</t>
  </si>
  <si>
    <t>QQQJ tracks a modified market-cap-weighted, narrow index of 100 non-financial stocks that are next-eligible for inclusion in the NASDAQ-100 Index.QQQJ concentrates its portfolio to 100 largest companies by market cap that are next-generation constituents of the NASDAQ-100 Index. As such, securities must meet the existing NASDAQ-100 index eligibility criteria. QQQJ reflects companies from all major sectors, except financial firms as classified under the ICB Industry Classification Benchmark. Eligible security types are traded stocks, tracking stocks, shares of beneficial interest, limited partnership interests, and ADRs. Holdings are weighted using a methodology that is a hybrid of equal and market-cap weighting. Under this methodology, each issuer is capped at 4% weight. The index is rebalanced quarterly and reconstituted annually.</t>
  </si>
  <si>
    <t>PDBC holds a diverse basket of commodity futures and aims to mitigate negative roll yield in its contract selection. The fund is structured as an ETF and is actively managed.PDBC offers a quasi-active broad-commodity strategy, delivered in a 1940-Act, plain ETF wrapper. PDBC investors therefore avoid K-1s, mark-to-market capital gains taxes, and counterparty risk, instead relying on the fund's investment in an offshore subsidiary to gain commodity exposure. PDBC's commodity portfolio is nearly identical to that of sibling fund DBC, known for its optimized strategy of selecting futures contracts to mitigate contango. PDBC is actively-managed but it explicitly references DBC's underlying index, which is composed of futures contracts on 14 commodities across the energy, precious metals, industrial metals and agriculture sectors with the aim of outperforming the reverence index.</t>
  </si>
  <si>
    <t>QQQ tracks a modified-market-cap-weighted index of 100 NASDAQ-listed stocks.QQQ is one of the best established and typically one of the most actively traded ETFs in the world. Often referred to as â€œthe triple Qâ€™sâ€, it's also one of the most unusual. The product is one of a few ETFs structured as a unit investment trust. Per the rules of its index, the fund only invests in nonfinancial stocks listed on NASDAQ, and effectively ignores other sectors too, causing it to skew massively away from a broad-based large-cap portfolio. QQQ has huge tech exposure, but it is not a 'tech fund' in the pure sense either. The fund's arcane weighting rules further distance it from anything close to plain vanilla large-cap or pure-play tech coverage. The ETF is much more concentrated in its top holdings and is more volatile than our vanilla large-cap benchmark. Still, the fund has huge name recognition for the underlying index, the NASDAQ-100. In all, QQQ delivers a quirky but wildly popular mash-up of tech, growth and large-cap exposure. The fund and index are rebalanced quarterly and reconstituted annually.</t>
  </si>
  <si>
    <t>ISEM tracks an index of stocks from large firms in emerging markets. The index determines firm size by fundamental metrics and also screens by "quality" metrics. Stocks are weighted by firm size.ISEM offers two main distinctions in its exposure to stocks from large firms in emerging markets. First, it ignores market cap as the primary means of determining whether a company is large or small. Instead, it ranks by fundamental metrics: revenue, operating cash flow, dividends &amp; buybacks, and book value. (Note that with REITS funds from operations is used instead of cash flow and total asset instead of book value.) Second, ISEM screens for â€œqualityâ€, using the equally-weighted average of the current levels and historical growth (five years) of sales/assets. The fund is float-adjusted weighted by the same fundamental size metrics used in selection. As such, it will take a somewhat contrarian approach relative to cap-weighted funds. During annual rebalance, ISEM will take profits from gainers and add to losers.</t>
  </si>
  <si>
    <t>EQAL tracks an index of the 1000 largest US stocks. Each sector receives equal weight, and each stock within a sector receives equal weight.EQAL offers an equal-weighted take on the Russell 1000. EQALâ€™s weighting is applied in tiers: each sector gets the same weight, as does each stock within a given sector. This approach produces a big tilt toward smaller firms, which dominate the portfolio. In fact, roughly half the fund is composed of firms that we consider midcaps. Like all equal-weight strategies, EQAL has a bit of a contrarian streak, as it sells winners and buys losers at each quarterly rebalance. Its strategy can result in significant return differences from the market, for better or worse. Retail volume tends to be adequate and spreads are generally fair. Liquidity will not be a problem for block traders. EQAL charges an attractive expense ratio, though it still canâ€™t compete with the truly dirt-cheap plain-vanilla funds in the US large-cap space.</t>
  </si>
  <si>
    <t>PHDG is an actively managed ETF that allocates its portfolio between S&amp;P 500 equities, VIX Index futures and cash.While S&amp;P 500 stocks play a starring role in its portfolio, PHDG offers decidedly different exposure to US large-caps. The fund aims to stave off the impact of huge market downturns by a holding a security that often spikes up when the S&amp;P plummets: VIX futures. The challenge is that maintaining VIX futures exposure over time is terribly expensive. Still, if the market tanks, PHDG will likely outperform while lagging when markets behave more normally. The bottom line here: expect a very different pattern of returns for PHDG versus our benchmark despite similar equity holdings. PHDG doesn't see a lot of consistent trading and its spreads are frequently massive. Thanks to its liquid underlying basket, however, institutional investors should find straightforward block execution here. The fund charges a high fee compared with its plain-vanilla peers, but one that looks reasonable given its risk mitigation.</t>
  </si>
  <si>
    <t>EWCO tracks an equal-weighted index of US telecommunication and media &amp; entertainment components of the S&amp;P 500.EWCO offers equal-weighted exposure to the Communication Services sector that was defined by GICS in September 2018. This includes all members of the former telecom sector, as well as ISPs and media &amp; entertainment companies previously classified as consumer discretionary or tech stocks. Like all equally weighted strategies, EWCO underweights industry leaders in favor of smaller firms, though the fundâ€™s S&amp;P 500 lineage means that all holdings are large-caps or nearly so. This makes some senseâ€”EWCOâ€™s largest cap-weighted competitor (SSgAâ€™s XLC) is dominated by Alphabet and Facebook, so this fund might appeal to investors who wish to place more emphasis on â€œsmallâ€ players such as Disney, Verizon, and Comcast.</t>
  </si>
  <si>
    <t>SPHB tracks a beta-weighted index of the 100 highest-beta stocks in the S&amp;P 500.SPHB is the S&amp;P 500 ETF for extreme market bullsâ€”almost akin to a leveraged fund. SPHB selects the 100 S&amp;P 500 stocks with the highest betas and weights them based on those betas in an attempt to magnify market movements. Roughly 1/3 of its portfolio is currently allocated to high-beta industrial and energy companies, compared with only about 20% of our benchmark, and it shuns consumer non-cyclicals and telecoms altogether. Its beta weighting scheme looks a lot like equal weighting, resulting in a heavy bias toward mid-cap stocks. While SPHB doesn't look much like the broad US large-cap space, it fulfills its high-beta mandate. Nominally, the fund has underperformed the market recently but historical results are mixed. Regardless, the fund has decent assets and comes with relatively low all-in costs given its niche exposure.</t>
  </si>
  <si>
    <t>SPMO tracks an index of 100 S&amp;P 500 components with the strongest volatility-adjusted momentum.SPMO holds 100 securities from the S&amp;P 500 that have the highest momentum scores. The momentum score is based on 12-month price change (excluding the most recent month), scaled by volatility (standard deviation of daily returns). Adjusting for volatility in this manner tilts the fund toward stocks that have experienced a relatively smooth increase in price. Selected securities are weighted by their momentum score, scaled by their market capitalization. This methodology can produce significant biases relative to the marketâ€”major sector tilts are to be expected, and the fund has historically exhibited higher volatility than our broad-market benchmark. SPMO charges a very reasonable fee for its exposure, but itâ€™s still several times more expensive than the cheapest plain-vanilla competitors. Low investor interest has translated to weak liquidity and wide spreads, raising all-in costs.</t>
  </si>
  <si>
    <t>EEMO tracks an index of large- and midcap emerging market equities, selected by price momentum. Stocks are weighted by momentum, scaled by market cap.EEMO offers a momentum play on large- and midcap emerging market stocks. To determine a momentum score, the fund uses 12-month returns, ignoring the most recent month. It also makes an adjustment for volatility, favoring stocks with lower vol per unit of return. Only stocks in the highest quintile of momentum scores are selected. Stocks are weighted by the product of momentum score and market cap. The â€œplusâ€ in the name of EEMOâ€™s underlying index indicates South Korea is eligible for inclusion here (and not in sister fund IDMO).We see potential for significant deviation from cap-weighted exposure and performance given the fundâ€™s methodology and the absence of sector and country constraints. Returns can only be aided by a relatively low fee.Note: EEMO started tracking its momentum index on March 21, 2016. Prior to that it tracked a high beta index of EM stocks under a different name (PowerShares S&amp;P Emerging Markets High Beta) and ticker (EEHB).</t>
  </si>
  <si>
    <t>IDMO tracks an index of large- and midcap stocks from developed markets excluding the US and Korea. Stocks are selected by price momentum and weighted by momentum, scaled by market cap.IDMO offers a momentum play on large- and midcap developed market stocks, ex-US and Korea. To determine a momentum score, the fund uses 12-month returns, skipping past the most recent month. It also makes an adjustment for volatility, favoring stocks with lower vol per unit of return. Only stocks in the highest quintile of momentum scores are selected. Stocks are weighted by the product of momentum score and market cap.IDMO has the potential for significant deviation from cap-weighted exposure and performance given its methodology and the absence of sector and country constraints. It charges a competitive fee.Note: IDMO began tracking its momentum index on March 21, 2016. Prior to that it tracked a high-beta index of international stocks under a different name (PowerShares S&amp;P International Developed High Beta) and ticker (IDHB).</t>
  </si>
  <si>
    <t>IDHD tracks a dividend-yield-weighted index of the 100 least volatile stocks chosen from a list of the 300 highest-yielding developed ex-US stocks.IDHD doesnâ€™t make much effort to resemble the broader market. The fund delivers its mandate by screening the developed ex-US equity universe for high dividend yields, and then screening the results for low volatility. The order is important because it may translate into a greater emphasis on yield than volatility. Furthermore, holdings are weighted by dividend yield. While there are limits to prevent too much exposure to any one sector, country, or firm, those limits are loose enough that IDHDâ€™s portfolio of 100 names can diverge significantly from market-neutral; look for an overweight to defensive sectors, for example. IDHD charges a reasonable fee for a dividend play, though plain-vanilla competitors are available for a fraction of the price. Note that the same methodology is used by SPHD (which holds US large-caps) and XSHD (US small-caps).</t>
  </si>
  <si>
    <t>IDLV tracks an index of about 200 stocks showing low price volatility pulled from the S&amp;P Developed ex-US and South Korea LargeMid Cap BMI Index.IDLV aims to provide low-volatility exposure to the developed ex-US market, so its portfolio is not expected to look like our benchmark. The fund's basket is rather counter-intuitive for a low-volatility play, showing a significant bias away from large firms and favoring typically-volatile financials instead. Beyond financials, the fund shows a bias toward typically "defensive" sectors like utilities. However, this doesn't always translate to lower volatility, and at times IDLV winds up being a riskier play than neutral exposure. Liquidity is decent for IDLV, which generally trades in strong volumes with moderate spreads. For larger investors looking to deal in size, underlying liquidity should be sufficient. IDLV has attracted ample assets due to its low fees and the increasingly popular low volatility strategy. However, the fund struggles in tracking, and often lags its index by more than its fee. Investors should consider both the fund's true holding costs and its actual risk profile before diving in.</t>
  </si>
  <si>
    <t>EWMC tracks an equal-weighted version of the S&amp;P MidCap 400 Equal Weight Index.EWMC offers straightforward equal-weighted exposure to mid-caps. This methodology produces a considerably smaller average market cap relative to our cap-weighted benchmark, though sector tilts are mild. All-in costs for this strategy aren't cheap, at least compared with leading vanilla competitors. Investor interest remains lukewarm measure by AUM and trading volume. Note: Prior to January 27, 2016, EWMC tracked the Russell MidCap Equal Weight Index under the ticker EWRM.</t>
  </si>
  <si>
    <t>EWSC tracks an equal-weighted index of small-cap stocks from the S&amp;P 600.EWSC offers straightforward equal-weighted exposure to small-caps. It follows an index that has the same composition as the S&amp;P small-cap 600, but each company has equal fixed weight allocation. This methodology produces a considerable bias towards micro-caps relative to our cap-weighted benchmark and to cap-weighted S&amp;P 600 peer ETFs but sector tilts are mild. The index weighting resets every quarter. Note: Prior to January 27, 2016, EWSC tracked a Russell 2000 index that applied equal weighting at both the sector and security level under the ticker EWRS.</t>
  </si>
  <si>
    <t>RZV tracks a fundamentally weighted index of US-listed small-cap value companies.RZV provides a unique take on small- and micro-cap value exposure. The fund has a drastically smaller tilt than our benchmark and dips much more aggressively into micro-caps. The fund manages carry a lower P/B ratio than our benchmark, a nod to its focus on value stocks. RZV's various size and sector bets translate to elevated market risk. Investors interested in RZV's high-beta play on small-cap value stocks will also have to weigh higher transaction costs thanks to middling daily volume and sizeable spreads, while larger investors should note that RZV's micro-cap bias creates the possibility for price impact in underlying markets. That said, RZV delivers its index very efficiently, generally tracking in line with its reasonable fee.</t>
  </si>
  <si>
    <t>PSCD tracks a cap-weighted index of consumer staples stocks selected from the S&amp;P SmallCap 600.PSCD focuses exclusively on the small-cap end of the consumer discretionary space. Small-caps look like one-third of the famous 9-square style box, but in fact represent less than 5% of the market. This point highlights the narrowness of PSCD's exposure. PSCD's focus is not only narrow, but deep: its reach extends into the micro-cap range, which makes up about 8% of its basket. Small wonder then that PSCD carries the 2nd highest risk in the segment, as measured by beta to the benchmark. That said, it's an interesting take that earns the fund a spot on our Opportunities list. For those who buy the premise, PSCD has reasonable fees, but can be difficult to trade.</t>
  </si>
  <si>
    <t>PSCC tracks a cap-weighted index of Consumer Staples stocks selected from the S&amp;P SmallCap 600.PSCC is the only true small-cap fund in the US Consumer Non-cyclicals segment. Other segment fundsâ€”those with fancy stock-picking techniquesâ€”sometimes have small-cap biases as a byproduct of their methodologies. In contrast, PSCC deliberately selects consumer staples small- and micro-cap stocks. PSCC's basket is small too: less than 20 names. A small basket of small-cap stocks adds up to a poor Fit to our broad segment benchmark. That said, the fund's returns have been very strong over the long run. PSCC's 29 bp fee looks like a bargain compared to other niche sector funds, and great tracking makes realized holding costs lower still. However, the small-cap basket hampers the fundâ€™s liquidity, so trade with care.</t>
  </si>
  <si>
    <t>PSCE tracks a market-cap-weighted index of energy stocks selected from the S&amp;P Small-Cap 600 Capped Energy Index.Investors looking for an exclusive small-cap play in the Energy sector will do well to pay attention to PSCE. The fund scores poorly in Fit specifically because it doesn't try to represent the whole energy market, but just the part inside the S&amp;P Small-Cap 600 Index. As expected, industry tilts are heavy in PSCE. The fund overweights exploration, production, services and equipment companies, but ignores the mega-cap integrated oil &amp; gas space, creating a volatile small-cap interpretation of the energy sector. Owning the fund is relatively cheap, but getting in and out could be tricky: PSCE's liquidity is lackluster, with less than a creation unit's worth of shares changing hands every day. With careful trading, however, PSCE is an interesting and viable alternative to traditional large-cap US energy ETFs for those looking for more risk.</t>
  </si>
  <si>
    <t>PSCH tracks a cap-weighted index of small-cap health care companies taken from the S&amp;P SmallCap 600 Index.PSCH specifically targets small-cap companies in the healthcare space. Over 3/4 of the cap-weighted fund is allocated to companies with less than $2.7B in market-cap. Its weighted average market cap is tiny compared to the broader industry. It scores low in Fit, as the fund is not representative of the broad, cap-weighted industry, which is dominated by mega-cap pharma. For more speculative investors, PSCH is potentially a great alternative play on the sector. PSCH tilts heavily toward healthcare equipment &amp; healthcare providers, with a deep underweight to pharma. PSCH can be tricky to trade, with sizeable average spreads and often weak trading volume. For those looking to deal in creation units, however, the underlying basket should offer sufficient liquidity to keep costs down. Speaking of costs, PSCH offers a reasonable fee for a specialist fund with a unique take on the market, but holding costs are likely to be higher as the fund tends to lag its index by more than its fee.</t>
  </si>
  <si>
    <t>PSCI tracks a cap-weighted index of industrial stocks selected from the S&amp;P SmallCap 600.PSCI delivers traditional cap-weighted exposure to US industrial companies but just the small-caps. The industrials sector as classified by GICS are firms engaged in providing industrial products and services, including engineering, heavy machinery, construction, electrical equipment, aerospace and defense and general manufacturing. The Index is a capped version of S&amp;P SmallCap 600. It limits single positions at 22.5% and caps aggregate positions over 4.5% at 45% total. The Index is rebalanced and reconstituted quarterly.</t>
  </si>
  <si>
    <t>PSCT tracks a market cap-weighted index of small cap U.S. technology companies. Its selection universe is limited to the S&amp;P SmallCap 600.PSCT offers the only targeted exposure to small-cap US technology companies currently available in ETF form. It pulls its securities from the S&amp;P Small Cap 600 and as you'd expect, it doesn't look much like the broader tech segment. Its vastly lower average market cap and a committee-based selection mechanism results in less-than-pure-play exposure. PSCT includes securities that we put outside of the space, with a hefty allocation to machinery, equipment &amp; components, while it massively underweights bread-and-butter industries like software &amp; IT. Risk is a bit higher thanks to this construction. PSCT's liquidity is decent, but nothing special and spreads are only manageable. Underlying liquidity is fair for those looking to trade in bulk. PSCT is one of the cheaper funds in the technology segmentâ€”impressive for a fund made up entirely of small-cap stocks. The fund has tended to lag its index by a bit more than its fee. Just as important, it has shown little variation in tracking its index.</t>
  </si>
  <si>
    <t>PSCM tracks an index of small-cap US basic materials firms weighted by market cap.PSCM is the only fund that focuses exclusively on small-cap basic materials companies. That decision comes with consequences. As a small-cap fund, it's more volatile than its larger brethren, and skips out on materials giants like Dow Chemical in favor of smaller firms like Buckeye Technologies and PolyOne Corp. The small-cap tilt hurts the fund in trading as well, as wider spreads on the underlying stocks pressure spreads on the ETF itself (specifically when traded in size). Combined with low daily volumes, it makes for a tough fund to enter and exit fairly. Overall, PSCM is not a bad choice for investors looking to make a bet on small-caps, as long as investors understand the risks and trade carefully.</t>
  </si>
  <si>
    <t>PSCU tracks a market-cap-weighted index of small-cap US utilities and telecom services companies, selected from the S&amp;P small-cap 600 Index universe.PSCU delivers concentrated exposure to small-cap utilities and telecommunication services. Its portfolio thus differs markedly from the broader utilities universe, even beyond the obvious size tilt. PSCU typically overweights small natural gas utilities and underweights electric utilities, which are dominated by large-caps. It also includes telecoms, which our all-cap benchmark excludes. The fund typically holds just a handful of names, and offers some of the segments most concentrated exposure all in small-caps of course. For these reasons, PSCUs performance has differed materially from those of the typical large-cap-dominated utility ETFs.</t>
  </si>
  <si>
    <t>RDIV tracks an index that selects the 60-highest-yielding stocks from the S&amp;P 900 and weights them by revenue.RDIV competes in the crowded high-dividend securities market, but it's in no danger of blending into the background thanks to a revenue-weighted portfolio. RDIV selects the 60-highest-yielding securities from the S&amp;P 500 and S&amp;P 400, and weights them by revenue. This approach sets the fund apart from its competitors and produces a unique portfolio with big sector tilts. Still, with only about 60 holdings, the fund's biases can change quickly. The strategy produces a high portfolio yield, but some investors may be wary of the increased exposure to a smaller selection universe. RDIV trades in low volumes compared to many of its more-established peers and spreads can be significant, but those dealing in bulk will find good underlying liquidity and low creation costs. The fund cut its fee in Oct. 2016 to make it long-term holding costs more competitive.Prior to June 4, 2018 the fundâ€™s underlying index was called OFI Revenue Weighted Ultra Dividend Index.</t>
  </si>
  <si>
    <t>BKLN tracks a market-value-weighted index of senior loans issued by banks to corporations.BKLN offers higher yield with less interest rate risk but significantly higher credit risk. The index tracks the 100 largest bank loan facilities floating-rate, high-yield senior debt issued by banks to companies. Bank loans offer relative safety from interest rate risk because the coupons are reset periodically, but they do take significant credit risk. In fact, the bulk of BKLNâ€™s portfolio is below investment grade and debt from firms in bankruptcy is not ruled out either. While the floating rate feature greatly reduces sensitivity to changes in interest rates, it doesnâ€™t eliminate it. A spike in interest rates makes it harder for issuers to service their debt, potentially raising default risk. The index is rebalanced and reconstituted semi-annually.</t>
  </si>
  <si>
    <t>TAN tracks an index of global solar energy companies selected based on the revenue generated from solar related business.TAN offers a unique take on renewable energy, holding a concentrated portfolio of companies involved in the solar energy industry, thus cutting out much of the broader renewable energy market. The fundâ€™s selection universe begins with global solar energy companies of all caps including all solar technologies (crystalline and thin-film photovoltaic solar and solar thermal), the entire value chain (raw materials, installers, to financing), and related solar equipment (power inverters and encapsulates).These eligible companies are then categorized into two groups: pure-play or medium-play stocks. Pure-play companies consider solar industry as their primary business wherein they generate more than two-thirds of their revenue from. Medium-play companies cover those with multiple business industries but still are generating more than one-third of their revenue from solar related business. The fundâ€™s weighting scheme attempts to boost exposure to pure-play companies and therefore underweights the medium-play group. Index constituents are rebalanced quarterly.</t>
  </si>
  <si>
    <t>GTO is an actively managed fund with the ability to invest in any number of fixed income securities with varying credit ratings, countries, and durations.GTO joins the highly popular global unconstrained bond fund market, facing stiff competition from the likes of BOND and TOTL. Like these peers, GTO is actively managed and has broad capabilities in terms of investment strategy and investable securities. These securities include US and non-US sovereign debt, municipal bonds, MBS securities, OTC derivatives, other ETFs, junk bonds, and bank loans. The fund has broad latitude with respect to currency exposure, and up to a third of the fund may be in high yield securities. Unlike some competitors, GTO makes no reference to a specific benchmark with respect to performance, duration or sector bounds. Due to the fundâ€™s active nature and opaque methodologies, the decision to invest depends heavily on confidence in the management team. The expense ratio charged is in line with similar funds.</t>
  </si>
  <si>
    <t>CLTL tracks a market-weighted index of debt issued by the US Treasury. Remaining maturity must be between 1-12 months.CLTL delivers ultra-short-term US Treasury exposure at a very low fee. The fund holds a collection of discounted bills and coupon bearing notes with maturities of 12 months or less. CLTL tracks a broad, vanilla index, and represents the ultra-short-term US Treasury market very well. CLTL should have excellent underlying liquidity as US Treasury securities are extremely liquid with an around-the-clock global market. CLTL leverages such deep underlying liquidity to provide a same-day settlement and delivery creation/redemption services if orders are received by noon Eastern time. CLTL is a potential fit for institutional or large investors looking for a liquid and high-grade vehicle with intraday price transparency for liquidity management and collateral purposes. CLTL is not a money market mutual fund and does not seek to maintain a steady NAV at $1.</t>
  </si>
  <si>
    <t>GSY seeks to outperform the Barclays Capital 1-3 Month U.S. Treasury Bill Index and to provide maximum current income.GSY is a large and liquid choice for investors looking for broad global exposure to short-term debt securities. It attempts to provide income while keeping duration to a minimum. As a result, the bulk of its portfolio is invested in commercial paper and repurchase agreementsâ€”and a smattering of the issuer's high yield target maturity funds. GSY trades very well on a retail basis, with high volumes and low spreads, and institutions should get decent execution when working with market makers. GSY is also competitively priced, especially for an actively managed fund, and its sizable asset base and long history underscore its stability.</t>
  </si>
  <si>
    <t>VRIG is an actively-managed fund that primarily invests in USD-denominated investment-grade floating-rate securities, but can hold up to 20% in non-investment-grade securities.VRIG charges a reasonable fee for its active strategy, which is aimed at generating high current income. VRIGâ€™s manager uses proprietary models to tactically and strategically allocate across a wide array of USD-denominated investment-grade variable-rate instruments, such as agency- and non-agency-backed asset-backed securities, agency credit risk transfers and debt securities, and floating-rate Treasury securities, etc. Variable-rate securities are less sensitive to changes in interest rates due to their periodic coupon adjustment feature. The fund is a suitable tool for investors who are looking for current income but are nervous about changes in interest rates. Despite the investment-grade claim in its name, the fund can hold up to 20% in non-investment-grade variable-rate securities and fixed-rate securities of all credit ratings. Institutions should reach out to market makers on large trades.</t>
  </si>
  <si>
    <t>VRP tracks a market-cap-weighted index of variable- and floating-rate preferred stocks selected by a proprietary process.VRP holds a portfolio of floating- and variable-rate preferred stocks or hybrid securities with similar characteristics. Floating-rate preferreds link dividends to a reference benchmark rate plus a fixed spread. Variable rate preferreds have a fix dividend initially for a period of time, but later will turn into a floating-rate structure. VRP is the first of its kind: an ETF that combines exposure to both types. The self-adjusting nature of the dividends mitigates duration risk, so VRP can be a nice addition to an income portfolio to position for rising rates. VRP is currently heavily dominated by preferred stocks issued by financial institutions rated between BBB and BB range. VRP has sufficient liquidity for most retail traders, with strong daily volume and small spreads. Due to its unique basket, however, underlying liquidity is poor. VRP charges an average fee compared to similar funds that hold preferred-stocks and, with its large asset base, it's not going anywhere.</t>
  </si>
  <si>
    <t>PHO tracks a modified liquidity-weighted index of US-listed companies that create products to conserve and purify water.Despite its narrow geographic focus (the fund only holds US listings), PHO is the most popular water-themed fund on the market, and also the most liquid. As one would expect, its US-centric, modified liquidity-weighted basket looks very different from our global benchmark. PHO tilts small, and makes a few sector bets, chief among them a bias to industrials and an underweight to utilities. Investors who want US-only exposure in this segment will be well-served, but those who don't should look elsewhere. The fund trades in decent volumes, and spreads are small. Underlying liquidity is excellent. PHO charges a reasonable fee for a niche fund, and tracking is pretty tight.</t>
  </si>
  <si>
    <t>PBW tracks a modified equal-weighted index of companies involved in cleaner energy sources or energy conservation.PBW is highly diverse in scope, reaching beyond just industry pure-plays like wind, solar, biofuels and geothermal companies, to include companies based on their perceived relevance to the renewable energy space. PBW looks different from our cap-weighted benchmark, largely due to the fund's proprietary selection process and its mandate to hold only US-listed companies. PBW follows a tiered, equal-weighting structure and caps any 1 holding at 4%, which significantly reduces concentration in dominant players like First Solar. Still, the fund remains a popular and liquid option within the segment, earning a spot on the Opportunities List. Note: PBW's 12-month yield of roughly 3% is largely from its securities-lending program.</t>
  </si>
  <si>
    <t>IQSI tracks a proprietary index of developed-market stocks selected by ESG criteria and weighted by market-cap.IQSI is an index-tracking fund designed to deliver exposure to international developed companies meeting environmental, social and corporate governance criteria developed by IndexIQ and Candriam. To form the initial index universe, the fund combines sector-specific analysis and ranking of issuer-specific factors, like corporate governance and labor practices, along with a macro analysis of the issuerâ€™s exposure to global sustainability trends, including health and wellness. Companies in the top 70% within each sector are selected. Companies are further screened based on any continued and significant non-compliance to Candriamâ€™s ESG criteria to exclude from the final index. The index is market-cap weighted with 10% cap placed on each security. IQSI is reconstituted and rebalanced quarterly.</t>
  </si>
  <si>
    <t>QED tracks an index that seeks to replicate the returns of hedge funds pursuing event-driven strategies. The index uses a portfolio of primarily ETFs.QED is the first ETF of its kind: a fund that tracks an index following the collective performance of hedge funds that employ event-driven strategies. The two main substrategies described by the fundâ€” credit opportunities and event-driven equitiesâ€”focus on nonrecurring events that can drive changes in valuation in any part of a firmâ€™s capital structure. These events can include changes in management, major product launches, mergers, spin-offs, bankruptcies and other restructuring. QEDâ€™s index doesnâ€™t follow these strategies specifically, but uses a portfolio of ETFs and derivatives to mimic the return profiles of these hedge funds. As the Absolute Returns segment goes, QED charges a very typical expense ratio. Trade the new fund with care in early days.</t>
  </si>
  <si>
    <t>SHYG tracks a market-value-weighted index of high-yield USD-denominated bonds with 0-5 years remaining in maturity.SHYG invests in broad, vanilla corporate bonds with remaining maturities of less than five years. The fund includes USD-denominated corporate bonds with at least 350 million face value, screened according to Markitâ€™s liquidity screens. The Underlying Index is market-value weighted with a 3% issuer cap, rebalanced on a monthly basis. SHYG is the short-term (0-5 years) version of iShares' HYG.</t>
  </si>
  <si>
    <t>DVYA tracks a dividend-weighted index of consistent highest dividend-yielding companies in the Asia-Pacific region.DVYA applies a high-dividend screen to Asia-Pacific stocks excluding REITS. The Asia Pacific region consists of the developed countries: Australia, Hong Kong, Japan, New Zealand and Singapore. The Index selects its constituents from each countryâ€™s S&amp;P BMI index, screening for positive EPS. The final selection holds a concentrated portfolio of 50 stocks from all market cap, selected by dividend yield, consistency, growth and sustainability. Stocks are selected and weighted based on highest dividend yield, subject to a 10% cap per issuer. Prior to June 22, 2020, DVYA followed the Dow Jones Asia/Pacific Select Dividend 30 Index.</t>
  </si>
  <si>
    <t>USHY tracks a market value-weighted index of USD-denominated high yield corporate debt with broad maturities.USHY provides an expansive exposure to the USD-denominated corporate high yield bond market by including issuers from the FX-G10 countries. The FX-G10 countries that the fund may have exposure to includes the Eurozone Area, the UK and the US territories, Norway, Sweden, Switzerland, Australia, Canada, Japan, and New Zealand. The index caps each issuer at 2% but does not limit the number of issues. USHY invests in bonds that have a minimum outstanding face value of USD 250 million; minimum maturity date of 18 months; and at least one year remaining until maturity.</t>
  </si>
  <si>
    <t>COMT is an actively-managed fund that aims to outperform a broad-market commodity index through its cash management strategy.COMT is an actively managed fund that provides broad exposure to commodities loosely based on the popular S&amp;P GSCI Index. The index provides exposure to energy, metals, agriculture and livestock. COMTâ€™s portfolio mimics the index using commodity-linked investments such as futures contracts, options on futures and swaps. In terms of commodity exposure, the fund offers some tax simplicity in the form of a 1099. COMT avoids issuing a K-1 by relying on a wholly owned Cayman subsidiary to access commodity derivatives. The active management of the fund is focused on the cash or collateral portion of the portfolio with the objective to generate interest income and capital appreciation.</t>
  </si>
  <si>
    <t>ICVT tracks an index of USD-denominated convertible bonds weighted by market value. The index contains only cash-pay convertibles and excludes mandatory and preferred convertibles.ICVT offers modest differences from its better-established State Street rival, CWB. The newer fund offers a lower fee and tracks a marginally different Barclays index; it can hold smaller issues ($250M vs. $500M minimum) and screens out certain kinds of convertibles (mandatory, preferred, and zero coupons). Investors with a nuanced view of the space might appreciate having a choice in exposure. By design, convertible bonds hold equity-like upside while tending to fare well when rates rise. However, they carry more credit risk and are much more volatile than a diversified, total-market bond portfolio. ICVT can be traded fairly in small quantities, though spreads can take a toll without careful limit orders. Larger traders will find generally straightforward execution on block trades. ICVT charges a competitive fee. Short-term traders will likely favor CWB, which is more expensive to hold but far more liquid.</t>
  </si>
  <si>
    <t>AOA tracks a proprietary index that provides significant exposure to equities, and a small portion to fixed income securities with a goal of long-term capital appreciation.AOA is one of four iShares Core target-risk ETFs. It offers an all-encompassing aggressive asset-allocation strategy in a fund-of-funds wrapper. The index invests across asset classes and subgroups using other iShares ETFs. The use of ETFs in the basket allows investors to quickly understand how the fund is positioned. It also keeps the focus on top-down allocation rather than bottom-up security selection. AOA plays it straight with large allocations to vanilla versions of major asset groups: US large- and midcaps, international equities and broad bonds. The fund also allocates in smaller proportions to emerging market equities, US small-caps, high-yield bonds, REITs and TIPS. What makes the fund aggressive is its 80% allocation to equities and 20% to fixed income. AOA and its kind differ from target-date funds in that the asset mix is relatively static, rather than following an increasingly conservative glidepath. The index is rebalanced semi-annually starting October.</t>
  </si>
  <si>
    <t>AOK tracks a proprietary index that provides significant exposure to fixed income securities and a small portion to equities with a goal of seeking current income while preserving capital.AOK is one of four iShares Core target-risk ETFs. It offers an all-encompassing conservative asset-allocation strategy in a fund-of-funds wrapper. The index invests across asset classes and subgroups using other iShares ETFs. The use of ETFs in the basket allows investors to quickly understand how the fund is positioned. It also keeps the focus on top-down allocation rather than bottom-up security selection. AOA plays it straight with large allocations to vanilla versions of major asset groups: US large- and midcaps, international equities and broad bonds. The fund also allocates in smaller proportions to emerging market equities, US small-caps, high-yield bonds, REITs and TIPS. What makes the fund conservative is its 30% allocation to equities and 70% to fixed income. AOK and its kind differ from target-date funds in that the asset mix is relatively static, rather than following an increasingly conservative glide path. The index is rebalanced semi-annually starting October.</t>
  </si>
  <si>
    <t>DGRO tracks an index of US stocks that are selected by dividends, dividend growth and payout ratio, then weighted by dividend dollars.DGRO offers a straightforward execution of a dividend growth strategy. The fund aims to find stocks that pay steadily increasing dividends by requiring a 5-year track record of increasing dividends while ensuring that the firms pay out no more than 75% of earnings. Both factors in tandem aim for sustainable growth. While mild sector bets abound, overall the fund looks pretty marketlike. The US total market space is an active battleground for a crowded space, and DGRO is placed competitively within the segment.</t>
  </si>
  <si>
    <t>IAGG provides broad exposure to investment-grade bonds from developed and emerging market issuers excluding the US. The portfolioâ€™s non-USD-denominated securities mitigates exposure to fluctuations between the value of the component currencies and the USD by hedging out foreign currency risk to the USD. It competes directly with Vanguardâ€™s hugely popular BNDX, which tracks a nearly identical index. The portfolio provides exposure to fixed-rate sovereign, government-related, corporate, and securitized bonds. The Index is market-value-weighted with a 10% cap on each issuer and undergoes monthly updates. The Index sells forward the total value of the underlying non-USD currencies at a one-month forward rate to hedge against fluctuations in the relative value of the non-USD component currencies in relation to the USD. The hedge is reset on a monthly basis.</t>
  </si>
  <si>
    <t>AOM tracks a proprietary index that provides exposure to fixed income securities, with a smaller exposure to equities in order to seek current income, some capital preservation, and modest capital appreciation.AOM is one of four iShares Core target-risk ETFs. The fund is a fund-of-funds that invests exclusively in a global portfolio of iShares ETFs with 40% allocation to equity and 60% allocation to fixed income. The index uses a proprietary allocation model that aims to represent a â€œmoderateâ€ target-risk allocation strategy. The underlying ETFs are vanilla in nature, meaning market-cap-weighted for equity and market-value-weighted for fixed income, with the emphasis on top-line allocation and not individual security selection. The index aims to have greater exposure to fixed income, while also providing opportunity for capital growth through equities. The index is rebalanced semi-annually starting October.</t>
  </si>
  <si>
    <t>IEMG tracks a market-cap-weighted index of emerging-market firms, covering 99% of market capitalization.IEMG offers outstanding coverage of emerging markets. As part of the line of 'Core' ETFs from BlackRock, it offers very similar but more comprehensive exposure than its sister fund EEM by including smaller firms in the portfolio. IEMG follows the same MSCI index as our benchmark and so it counts South Korea as an emerging market, in contrast to FTSE-based funds such as VWO. The fund does not fully replicate the underlying index, yet uses a representative sampling. A strategy commonly used in order to reach or exclude securities for preferred investing or trading purposes. Over time the fund manager expects tracking error to be less than 5%. Also a common practice worth noting, the fund uses a subsidiary located in the Republic of Mauritius to invest portion of the portfolio in India.</t>
  </si>
  <si>
    <t>IDEV tracks a market-cap-weighted index of large-, mid-, and small-cap stocks from developed countries, excluding the US.IDEV competes in a well-populated segment of the ETF landscape, reaching deep to cover 99% of total market cap. Tracking a market-cap-weighted index of large-, mid-, and small- cap stocks, IDEV offers vanilla exposure to developed markets ex-US. With ultra-low fees, IDEV joins fellow iShares fund IEFA in the competition against established giants SCHF and VEA.</t>
  </si>
  <si>
    <t>IPAC tracks a market-cap-weighted index of developed Pacific securities.IPAC delivers rock-solid coverage of the developed Asia-Pacific market, meaning heavy-yet-marketlike coverage of Australia and Japan, with less weight given to Hong Kong and Singapore, and New Zealand carrying the least weight in IPAC's portfolio. South Korea is a notable exclusion from this fund, but in this IPAC also matches our benchmark. Financials, industrials, and consumer goods are heavily represented in this fund, whose sector and cap weightings almost perfectly Fit our benchmark. For a newer fund, IPAC trades well and there is ample underlying liquidity for larger investors, but retail investors will need to mind the spreads, which can get fairly sizable with this fund. The fund is also a very cheap one, and while it does not track its index as closely as one might wish, it provides utterly marketlike coverage of its space with reasonable holding costs.</t>
  </si>
  <si>
    <t>IXUS tracks a market-cap-weighted index of global stocks covering 99% of the global market capitalization outside the US.IXUS offers an extremely broad portfolio of international equities, tracking the same index that we use for our segment benchmark. Naturally, IXUS captures the global equities market well, with negligible tilts despite constructing its portfolio around half as many different holdings. Unlike some peer funds, IXUS provides comprehensive small-cap exposure, and overall it captures the market well. The fund utilizes a securities lending program that claws back some of the expenses. IXUS fully lives up to the promise of a core holding, with broad, deep and unbiased coverage.</t>
  </si>
  <si>
    <t>IVV tracks a market-cap-weighted index of US large- and midcap stocks selected by the S&amp;P Committee.IVV - one of several ETFs that track the S&amp;P 500 Index-delivers excellent large-cap exposure. Despite the common perception that the S&amp;P 500 provides pure market-cap exposure to the US economy, its committee can exercise discretion to exclude specific companies. Also, IVV tilts slightly smaller than our benchmark since it reaches farther down the market-cap spectrum. Still, our analytics show these distinctions are essentially academic - the fund offers outstanding coverage. IVV is structured as a 1940 Act Fund, which compared to other structures, makes this favorable for buy and hold investors as dividends can be reinvested when paid. The fund also discloses daily positions unlike some others.</t>
  </si>
  <si>
    <t>USRT tracks a market cap-weighted index of US-listed REIT. It excludes mortgage, timber and infrastructure REITs.USRT offers exposure to many types of REITs at tiny holding cost. The market-cap weighted ETF primarily focuses on health care REITs, residential REITs and retail REITs. Infrastructure REITs, mortgage REITs, and timber REITs are excluded.The fund made material changes on Nov. 3 2016. It changed its ticker (from FTY), name (from iShares Real Estate 50 ETF) and underlying index (from FTSE NAREIT Real Estate 50 Index). The old index held fewer names and included some REIT types that are now out-of-bounds. The ETF also radically slashed its fee and now competes head-to-head on holding costs with the segmentâ€™s cheapest funds. Still, some peers may have lower all-in costs once trading expense are included.</t>
  </si>
  <si>
    <t>HAWX tracks an index of global large- and midcap stocks outside the US, hedged against movements in the underlying currencies for US investors.HAWX offers no-frills exposure to global stocks outside the US, with a currency hedge for US investors. The fund holds shares of ACWX to provide the equity exposure, then adds OTC forward contracts for the forex hedge. We see little additional risk from the forwards themselves, which should provide effective, but not perfect, hedging. The fund competes directly with Deutsche Bankâ€™s DBAW, which offers near-identical exposure. HAWX charges a competitive fee, though unhedged competitors charge significantly less. The fundâ€™s tracking error may look messy because its NAV is based on the market price of ACWX, which trades when the indexâ€™s stock markets are closedâ€”this shouldnâ€™t reflect poorly on the fundâ€™s management. In all, HAWX offers a straightforward basket of currency-hedged stocks.</t>
  </si>
  <si>
    <t>HJPX tracks a currency-hedged version of the JPX-Nikkei 400 Index, a market-capitalization-weighted index of Japanese companies.HJPX holds JPXNâ€”a fund composed of Japanese companies that are selected by fundamental and qualitative attributesâ€”along with a currency hedge to filter out fluctuations in the Japanese yen relative to the U.S. dollar. The fundamental and qualitative factors include efficiency in use of capital and profitability, as well as governance and reporting standards. Each company is scored based on ROE, operating profit, market capitalization, independence of directors, use of IFRS reporting standards and disclosure of earnings information in English. HJPX charges a reasonable fee relative to its unhedged version. Weâ€™ll have full scoring in April 2016.</t>
  </si>
  <si>
    <t>HEWC tracks an index of large- and midcap Canadian stocks, hedged against movements in the Canadian dollar for US investors.HEWC offers no-frills exposure to Canadian stocks with a currency hedge for US investors. The fund holds large and liquid EWC to provide the equity exposure, which in turn holds the underlying stocks directly. Forward contracts are used for the forex hedge. We see little additional risk from the forwards themselves, which should provide effective, but not perfect, hedging. HEWC charges only a few bps more than the underlying EWC, though some unhedged competitors cost significantly less. Its NAV is based on the market price of EWC, which aligns perfectly regarding trading hours with underlying securities and HEWC; therefore, we expect no distortions in tracking that sometimes occur in this â€œfund of fundsâ€ structure. In all, HEWC offers a straightforward basket of currency-hedged stocks.</t>
  </si>
  <si>
    <t>HEEM tracks an index of broad emerging market equities with currency exposure from the underlying stocks hedged out for US investors.HEEM offers currency-hedged exposure to a broad basket of emerging-market stocks. The fund piggybacks on iShares' hugely popular EEMâ€”in fact, HEEM simply holds EEM and overlays that position with currency contracts to hedge out its currency exposure. Outside of the currency-hedge, HEEM's exposure is about as vanilla as they come, with sector and geographic weightings that match our benchmark's. It's worth noting that this fund defines Korea as an emerging market, so that country is heavily represented in this portfolio. HEEM's Tradability is weak, with middling daily volume and frequently large spreads. Underlying liquidity is excellent, however, since the underlying security, EEM, is massively liquid. HEEM charges a relatively high fee for its exposure, but it's almost entirely drive by the pass-through costs of EEM. Tracking is relatively tight on average, though the apparently wide swings shown in our tracking analysis are attributable to the fact that HEEM holds EEM rather than the underlying stocks of its index.</t>
  </si>
  <si>
    <t>HEWJ tracks an index of large- and midcap Japanese stocks, while fully hedging out its exposure to the yen relative to the US dollar.HEWJ is literally a currency-hedged version of iShares' blockbuster Japan ETF, EWJ. HEWJ holds EWJ and overlays the ETF holding with forward currency contracts to neutralize its exposure to the yen. EWJ is an exceptionally market-like fund with neutral exposures, so HEWJ's sector biases are minimal. It excludes small-caps and therefore tilts slightly large. Tradability is enhanced by the fact that EWJ is such a massively liquid fund, which makes it easy to trade in small or large blocks. HEWJ's tracking record is distorted by holding EWJ since the stocks in HEWJ's underlying index and EWJ itself (used in HEWJ's NAV) trade at different times and therefore can have very different end-of day prices. Overall, HEWJ gets the equity exposure that EWJ provides without the gains or losses from the yen.</t>
  </si>
  <si>
    <t>IHAK tracks a market-cap selected and weighted index of large- and mid-cap companies involved in cyber hardware and software.IHAK measures the performance of equity securities issued by companies involved in cyber security and technology, including cyber security hardware, software, products, and services. Some included businesses include customer premises network security equipment producers, enterprise network security software providers, and aerospace and defense IT service manufactures. The fund covers both developed and emerging markets, and includes all market caps.</t>
  </si>
  <si>
    <t>EMIF tracks a market-cap-weighted index of infrastructure companies operating in emerging markets.There is no set definition of what constitutes an infrastructure company. EMIF, for instance, excludes telecom firms. That's a big deal when our segment benchmark has a nearly 2/3rds weight in the telecom space. Instead, EMIF has big overweights in industrials, utilities and energy. The combination of this and the fund's small, 30-holding portfolio gives EMIF a narrower geographic scope. It ratchets up the exposure to countries like Brazil and China, and excludes the Middle East entirely. This exposure doesn't come cheap, and when you add in the fund's wide spreads and poor tracking, the costs may outweigh the benefits.</t>
  </si>
  <si>
    <t>EAOA is a fund of funds that tracks an index which tactically allocates 80/20 global equites and US investment grade bonds with positive ESG characteristics.EAOA is part of iShareâ€™s suite of target-risk strategies that screens for positive ESG traits. The fund invests exclusively in iShares ETFs aiming for exposure that is consistent with an aggressive risk tolerance. The index allocates its assets to four equity ETFs (ESGU, ESML, ESGD, ESGE) and one fixed income ETF (EAGG). The equity basket has a fixed 80% allocation and provides an all cap exposure to developed and emerging markets securities; while the fixed income basket has a fixed 20% allocation to broad USD-denominated investment grade bonds. The index rebalances semi-annually to realign the allocations.</t>
  </si>
  <si>
    <t>EAOR tracks a market-cap weighted index that provides moderately aggressive risk exposure to global stocks and bonds with ESG characteristics.EAOR is part of the ESG-oriented ETF suite with target-risk strategies offered by iShares. The fund invests in other ETFs, primarily of iSharesâ€™, aiming for exposure that is consistent with the fundâ€™s risk tolerance as determined by the BlackRock ESG Aware Growth Allocation Index. The underlying ETFs are principles-based-selected, meaning equity and fixed income securities are evaluated based on their favorable ESG practices. The fundâ€™s underlying index uses a fixed allocation strategy of 40% to USD-denominated investment-grade fixed income ETFs and 60% to all-cap global equity ETFs which aims to represent a risk profile that is moderately aggressive. The index rebalances semi-annually to maintain the exact same allocation.</t>
  </si>
  <si>
    <t>ESGD tracks an index of developed market international companies that have been selected and weighted for positive environmental, social, and governance characteristics.ESGD aims to increase exposure to developed market firms, excluding the US and Canada, displaying strong ESG traits while exhibiting risk and return characteristics similar to its parent index through an optimization process. Companies in the broad MSCI EAFE Index are rated on risk factors related to environmental (e.g. carbon emissions, water use, toxic waste), social (e.g. labor management, health &amp; safety, sourcing), and governance issues (e.g., corruption, fraud, anti-competitive practices). Additionally, the fund completely excludes tobacco companies, producers of certain weapons (e.g. landmines, bioweapons), and companies experiencing severe business controversies. Portfolio optimization software is used to maximize the fund's stake in highly rated companies while staying close to marketlike exposure, performance, and risk. Prior to June 1, 2018, the fund tracked the MSCI EAFE ESG Focus Index.</t>
  </si>
  <si>
    <t>ESGE tracks an index of large- and midcap companies from emerging market economies. Stocks are selected and weighted for positive environmental, social, and governance characteristics while maintaining similar investment risk/return of the market.ESGE aims to increase exposure to emerging market companies with strong ESG traits, while maintaining a market-like risk portfolio. Companies in the broad MSCI Emerging Markets Index are rated on risk factors related to environmental, and governance issues. Portfolio optimization software is used to maximize the fund's stake in highly-rated companies while staying close to market-like exposure, performance, and risk. Notably, the fund completely rejects companies based on values (controversial weapons, tobacco and firearms) and climate change (thermal coal and oil sands climate). Companies involved in severe business controversies (determined by the index provider) are also excluded. The index is rebalanced quarterly. Prior to June 1, 2018 the fund tracked the MSCI Emerging Markets ESG Focus Index.</t>
  </si>
  <si>
    <t>ESGU tracks an index composed of US companies that have been selected and weighted for positive environmental, social, and governance characteristics.ESGU invests in companies with strong ESG traits, while maintaining an overall market-like portfolio. Companies in the broad MSCI USA Index are rated on risk factors related to environmental (carbon emissions, water use, toxic waste), social (labor management, health and safety, sourcing), and governance issues (corruption, fraud, anti-competitive practices). Portfolio optimization software is used to maximize the fundsâ€™ stake in highly rated companies while staying true to a market-like exposure. Additionally, the fund completely excludes tobacco companies, producers of certain weapons (landmines and bioweapons), and companies experiencing â€œsevere business controversies.â€ESGU is competitively priced for its exposure. However, a distinct lack of interest from investors makes the fund very difficult to trade at the retail level and significantly raises the risk of closure.Prior to June 1, 2018 the fund tracked the MSCI USA ESG Focus Index.</t>
  </si>
  <si>
    <t>SUSL tracks an index of US large- and midcap firms with the highest ESG ratings, weighted by market-cap within each sector buckets.SUSL offers exposure to large- and midcap US firms with favorable ESG traits relative to their sectors. Its underlying index starts its selection with the MSCI USA Index (parent index), and it then removes firms involved with major business controversies as well as companies engaged in tobacco, alcohol, gambling, nuclear power and certain weapons. As the â€˜extendedâ€™ version of the MSCI ESG Leaders Index, the fund further excludes producers and major retailers of firearms. Firms passing this screen are assigned with an ESG score with adjustments for sector and cap weight. The fund removes firms with lower rankings. At triannual rebalance, the fund selects about half the available market cap in each sector, emphasizing higher ESG ratings and larger firms. Beyond the sector alignment, SUSL does not attempt to outdo the risk and return of the parent Index.</t>
  </si>
  <si>
    <t>IECS is an actively managed, market-cap-weighted fund of large-, mid-, and small-cap US stocks in the consumer staples sector, according to an alternative classification system defined by machine learning algorithms.IECS is part of an iShares sector suite that redefines the US market, using data science and text analysis to group similar companies. The fund provides exposure to the consumer staples sector. Rather than analyzing a companyâ€™s current products or revenue, which are backward-looking, this approach looks to be more responsive in identifying current and future key business drivers for the consumer staples sector. While the sector suite as a whole is market-cap weighted, companies can have their weight split between two or more funds. Sector assignments are determined by the use of relevant terminology in public filings. IECS includes companies of all market capitalizations, and is reconstituted quarterly. The fund charges an inexpensive fee for this forward-looking approach.</t>
  </si>
  <si>
    <t>IEHS tracks an index that offers US healthcare exposure as defined by the iETF Evolved Sector classification scheme.IEHS makes use of iSharesâ€™ â€œEvolvedâ€ sector classification scheme to provide exposure to a subset of the traditional US healthcare sector. Unlike traditional classification schemes, firms may be classified into more than one sector under the Evolved Sector system. Sector assignments are made using proprietary machine learning models. In this case, IEHS appears to focus on companies with healthcare exposure that might fall under a â€œconsumer discretionaryâ€ label in traditional classification systems. This distinction means that the holdings and performance of IEHS may not match that of traditional healthcare fundsâ€”investors should pay special attention to the portfolio differences in light of their desired exposure.</t>
  </si>
  <si>
    <t>IEME is an actively managed, market-cap weighted, fund of large-, mid-, and small-cap US stocks in the media and entertainment sector according to an alternative classification system defined by machine learning algorithms.IEME provides exposure to US-listed media and entertainment companies using an alternative sector scheme from BlackRock. While labeled as actively managed, the fund uses machine learning models to select and weight sector stocks. The technology searches annual report documents to detect the prominence of key words, then assigns each company to a sector or sectors. The methodology allows a single stock to be assigned into more than one sector, but reduces its weight proportionally in eachâ€”so holding multiple funds in the sector suite wonâ€™t result in overexposure. These features set it apart from GICS and other industry classification schemes. To be clear, the methodology aims to provide marketlike exposure to media and entertainment firms, rather than attempting to cherry-pick â€œwinnersâ€. Perhaps for this reason, IEMEâ€™s top names arenâ€™t likely to shock anyone. Because our narrower benchmark excludes entertainment services stocks (such as internet gaming and social media firms) that IEME might hold, the fundâ€™s Fit score may suffer. IEME charges a competitive fee.</t>
  </si>
  <si>
    <t>IGM tracks a market-cap-weighted index of US and Canadian technology companies.IGM offers a broad coverage of the North American technology sector. Aside from conventional technology stocks, the fund also includes tech-related stocks from other sectorsâ€”specifically internet retail companies. While IGM is a North American fund, nearly all its assets are allocated to the US. Seeking to provide a diversified exposure to the tech industry, its market-cap-weighted index caps each security's weight at 8.5%. The index is reconstituted semi-annually and rebalanced quarterly. Prior to December 24, 2018, the fund was tracking the S&amp;P North American Technology Index. The change in index was due to a new Communications Services sector developed at the end of 2018.</t>
  </si>
  <si>
    <t>STMB tracks an index of midcap US equities selected based on a combination of five investment factors.STMB is a passively-managed fund that offers access to the midcap segment of the US equity market. The fund has exposure to five factors â€” momentum, quality, value, size, and low volatility. The index scores the component stocks of the Russell Midcap Index using a rules-based model based on these five factors in selecting its securities. The 20% least liquid constituents of the parent index are excluded. STMBâ€™s index is reviewed monthly using an optimization process designed to maximize exposure to the weighted combination of the five factors while maintaining total risk similar to that of the parent Index.</t>
  </si>
  <si>
    <t>FOVL tracks a tier-weighted index of US listed equities selected using a variety of value factors.FOVL selects from the beginning universe of US listed large- and midcap equities, excluding those it considers more risky by screening for companies with the highest 12-month trailing volatility and the highest debt-to-equity ratio. Additionally, FOVL removes companies with negative sentiment scores, which are formed by examining earnings per share estimates for the current and next year. Remaining stocks get ranked using a composite of four value metrics: price-to-book, price-to-dividend, price-to-earnings, and price-to-operating cash flow. The top-scoring 40 companies are selected.</t>
  </si>
  <si>
    <t>The iShares Genomics Immunology and Healthcare ETF tracks a market-cap selected and weighted index of global stocks involved in genomics, immunology, and bioengineering.IDNA is a fund focused on global companies in the biopharmaceutical and healthcare equipment and services industries that could benefit from the long-term growth and innovation in genomics, immunology and bioengineering. Some included specific sectors are biopharmaceutical industries, healthcare equipment industries, and healthcare services industries. Potential constituents are scored based on revenue generated by the above relevant industries. IDNA selects the 50 top scoring equities, and does not limit its market cap size.</t>
  </si>
  <si>
    <t>ICLN tracks a market-cap-weighted index of 30 of the most liquid companies involved in businesses related to clean energy.ICLN holds a portfolio of 'clean energy' companies, which it defines as those involved in the biofuels, ethanol, geothermal, hydroelectric, solar and wind industries. Aside from holding the companies that produce energy through these means, ICLN also holds companies that develop technology and equipment used in the process. The fundâ€™s clean energy mandate is slightly different than our benchmarkâ€™s â€œrenewable energyâ€ focus which explains ICLNâ€™s low Fit score without invalidating its approach. To hone in on the clean energy theme, ICLN takes large concentrated positions in about 30 companies. Costs are a mixed bag for ICLN: One-off trading costs, as represented by bid/ask spreads, are high while recurring yearly fees are one of the lowest in the segment. Preference to these will depend on time horizon.</t>
  </si>
  <si>
    <t>KXI tracks a market-cap-weighted index of global consumer staples companies, drawn from 1,200 global stocks selected by S&amp;P.KXI delivers a market-cap weighted portfolio of global consumer staples stocks. The well-established fund changed indexes on June 24, 2019 to a capped version which at rebalance limits single positions at 10% and caps aggregate positions over 4.5% at 22.5% total. While these weighting caps are tighter than the more common â€œ25/50â€ caps, stock selection resulting from the underlying industry classification system (GICS ) is likely a larger driver of returns. The index pulls from a universe of 1,200 global stocks selected by S&amp;P.</t>
  </si>
  <si>
    <t>IXN tracks a market-cap-weighted index of S&amp;P Global 1200 technology stocks.IXN tracks an index of information technology stocks, as classified by GICS, that are contained in the broader S&amp;P Global 1200 Index. The sub-index provides exposure to stocks of all market capitalizations around the globe within the electronics, computer software and hardware, and information technology industries. Like our benchmark, the fund tilts towards large-caps. The fund is weighted by float-adjusted market-cap and has large allocations to leading tech giants. The index is rebalanced quarterly in March, June, September, and December.</t>
  </si>
  <si>
    <t>IAUF is actively managed to maximize correlation to an index that tracks the spot price of gold.IAUF provides exposure to gold with a few twists. Though registered as an actively managed fund, it aims for high correlation to an index providing the price performance of gold. The fund primarily holds gold futures via a Cayman Islands subsidiary, along with a minority allocation to IAU, the iShares Gold Trust. The index is rebalanced quarterly. IAUFâ€™s structure addresses two of the sticking points associated with gold exposure. First, IAUF shareholders will receive a 1099 form at tax time, similar to other equity positions, not the K-1 typically associated with commodity pools. Second, capital gains in the fund are taxed at the usual rates, not the higher collectibles rate associated with physical gold investments. The fund charges a competitive fee, especially given its active management and offshore structure. Investors should monitor how well the fund tracks the price performance of gold.</t>
  </si>
  <si>
    <t>IAU tracks the gold spot price, less expenses and liabilities, using gold bars held in vaults around the world.IAU is an efficient way for investors to hold physical gold. The fund removes the complexities for retail investors of buying, transporting, storing and insuring physical gold. Using a grantor trust structure, the fund is a very stable fund. The underlying gold bars are held in vaults around the world, with an inventory list available on the Issuers website. Similar to its competitor, GLD, investors should know that long-term gains have noteworthy tax liabilities, since IAU is considered a collectible.The daily NAV of the trust is based on that dayâ€™s LBMA Gold Price PM. Where IAU shines for buy-and-hold retail investors is its lower handle and low expense ratio. At launch, shares of IAU corresponded to 1/100th of an ounce of gold (though this will decrease over time due to expenses). The fund is a solid choice for gold investors.</t>
  </si>
  <si>
    <t>IBHA tracks an index of USD-denominated, high yield and BBB-rated corporate bonds maturing in 2021. The fund will terminate in December 2021.IBHA offers exposure primarily to high yield, USD-denominated corporate bonds and comes with 2 distinctions: bullet maturity and an allowance for BBB-rated bonds. Part of a suite of similar funds, IBHA behaves more like a bond than a typical bond fund. The fund provides bullet maturityâ€”in this case Dec. 2021â€”instead of perpetual exposure to a maturity range. As the fund matures, its maturity, duration and YTM will decrease. In Dec. 2021, IBHA will unwind and distribute all fund assets as cash to investors. This structure permits IBHA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</si>
  <si>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IBHC tracks an index of USD-denominated, high yield and BBB-rated corporate bonds maturing in 2023. The fund will terminate in December 2023.IBHC offers exposure primarily to high yield, USD-denominated corporate bonds and comes with 2 distinctions: bullet maturity and an allowance for BBB-rated bonds. Part of a suite of similar funds, IBHC behaves more like a bond than a typical bond fund. The fund provides bullet maturityâ€”in this case Dec. 2023â€”instead of perpetual exposure to a maturity range. As the fund matures, its maturity, duration and YTM will decrease. In Dec. 2023, IBHC will unwind and distribute all fund assets as cash to investors. This structure permits IBHC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</si>
  <si>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IBHD tracks an index of USD-denominated, high yield and BBB-rated corporate bonds maturing in 2024. The fund will terminate in December 2024.IBHD offers exposure primarily to high yield, USD-denominated corporate bonds and comes with 2 distinctions: bullet maturity and an allowance for BBB-rated bonds. Part of a suite of similar funds, IBHD behaves more like a bond than a typical bond fund. The fund provides bullet maturityâ€”in this case Dec. 2024â€”instead of perpetual exposure to a maturity range. As the fund matures, its maturity, duration and YTM will decrease. In Dec. 2024, IBHD will unwind and distribute all fund assets as cash to investors. This structure permits IBHD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</si>
  <si>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IBHE tracks an index of USD-denominated, high yield and BBB-rated corporate bonds maturing in 2025. The fund will terminate in December 2025.IBHE offers exposure primarily to high yield, USD-denominated corporate bonds and comes with 2 distinctions: bullet maturity and an allowance for BBB-rated bonds. Part of a suite of similar funds, IBHE behaves more like a bond than a typical bond fund. The fund provides bullet maturityâ€”in this case Dec. 2025â€”instead of perpetual exposure to a maturity range. As the fund matures, its maturity, duration and YTM will decrease. In Dec. 2025, IBHE will unwind and distribute all fund assets as cash to investors. This structure permits IBHE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</si>
  <si>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IBDM tracks an index of USD-denominated, investment-grade corporate bonds maturing between Dec 31, 2020 and Jan 1, 2022.As part of iShares' Corporate Term Bond suite, IBDM behaves more like a bond than a typical bond fund. The fund provides bullet maturityâ€”in this case Dec 2021â€”instead of perpetual exposure to a maturity pocket of the US corporate investment grade bond market. As the fund matures, its maturity, duration and YTM will continue to decline. On its target date, IBDM will unwind and return all capital to investors. This structure permits IBDM to be used as a building block for a bond ladder. In all, the fund provides a viable means to access a diverse pool of US investment-grade bonds while mimicking the lifecycle of an individual bond. IBDM looks a lot like the broader corporate bond market, with similar sector exposure and credit risk. While designed as a buy-and-hold instrument, IBDM can be traded easily by investors large and small, with solid volume and moderate spreads on the retail market backed up by ample block liquidity. The fund charges a significantly lower fee than its BulletShares counterpart, BSCL, giving it an edge on holding costs.</t>
  </si>
  <si>
    <t>IBTA tracks a market-value-weighted index of US Treasury bonds maturing between January and December 2021.IBTA is part of iShares' Treasury Term Bond suite. The fund tracks the performance of a held-to-maturity portfolio of US treasuries with maturities between January 1, 2021 and Dec. 15, 2021. I Instead of the perpetual maturity range of a typical bond fund, IBTA provides exposure to a specific maturity date, similar to an individual bond. As the fund approaches its maturity date, duration and YTM will continue to decline. On its target date Dec. 15, 2021 the fund will unwind remaining positions and return capital to shareholders. This structure permits the fund to be used as a building block for a bond ladder, or to plan for a future need.</t>
  </si>
  <si>
    <t>IBDN tracks a Barclays global index of USD denominated, investment-grade corporate bonds maturing between Dec 31, 2021 and Jan 1, 2023.As part of iShares' Corporate Term Bond suite, IBDN behaves more like a bond than a typical bond fund. The fund provides bullet maturityâ€”Dec 2022â€”instead of perpetual exposure to a maturity pocket of the US corporate investment-grade bond market. As the fund matures, its maturity, duration and YTM will continue to decline. On its target date, IBDN will unwind and return all capital to investors. This structure permits IBDN to be used as a building block for a bond ladder. In all, the fund provides a viable means to access a diverse pool of US investment-grade bonds while mimicking the life cycle of an individual bond. The fund roughly resembles the broader market, with some mild sector and credit quality tilts, but there's nothing too drastic in its exposure. The fund trades decently for investors of any size: spreads are manageable for retail traders and institutions will find block execution straightforward. The fund charges a significantly lower fee than its BulletShares counterpart, BSCM, and should deliver lower overall costs to buy-and-hold investors.</t>
  </si>
  <si>
    <t>IBMK tracks a market-value-weighted index of investment-grade AMT-Free municipal bonds that mature between January and December 2022.As part of iShares' AMT-Free Muni Term ETF suite, IBMK behaves more like a bond than a typical bond fund. The fund provides bullet maturity - in this case December 2022 - instead of perpetual exposure to a maturity pocket of the muni space. As the fund matures, its maturity, duration, and YTM will continue to decline. On its target date, IBMK will unwind and return all capital to investors. Coupon payments received from underlying securities are exempted from both the federal income tax and the alternative minimum tax. As such, IBMK can be used as a building block for a tax-exempted bond ladder. Its low fee is competitive in pricing to most funds in the sapce.</t>
  </si>
  <si>
    <t>IBTB tracks a market-value-weighted index of US Treasury bonds maturing between January and December 2022.IBTB is part of iShares Treasury Term Bond suite. The fund tracks the performance of a held-to-maturity portfolio of US treasuries with maturities between Jan. 1, 2022 and Dec. 15, 2022. Instead of the perpetual maturity range of a typical bond fund, IBTB provides exposure to a specific maturity date, similar to an individual bond. As the fund approaches its maturity date, duration and YTM will continue to decline. On its target date Dec. 15, 2022 the fund will unwind remaining positions and return capital to shareholders. This structure permits the fund to be used as a building block for a bond ladder, or to plan for a future need.</t>
  </si>
  <si>
    <t>IBTD tracks a market-value-weighted index of US Treasury bonds maturing between January and December 2023.IBTD is part of iShares Treasury Term Bond suite. The fund tracks the performance of a held-to-maturity portfolio of US treasuries with maturities between Jan. 1, 2023 and Dec. 15, 2023. Instead of the perpetual maturity range of a typical bond fund, IBTB provides exposure to a specific maturity date, similar to an individual bond. As the fund approaches its maturity date, duration and YTM will continue to decline. On its target date Dec. 15, 2023 the fund will unwind remaining positions and return capital to shareholders. This structure permits the fund to be used as a building block for a bond ladder, or to plan for a future need.</t>
  </si>
  <si>
    <t>IBDP tracks a global index of USD-denominated, investment-grade corporate bonds maturing between Dec 31, 2023 and Jan 1, 2025.As part of iShares' Corporate Term Bond suite, IBDP behaves more like a bond than a typical bond fund. The fund provides bullet maturityâ€”Dec 2024â€”instead of perpetual exposure to a maturity pocket of the US corporate investment-grade bond market. As the fund matures, its maturity, duration and YTM will continue to decline. On its target date, IBDP will unwind and return all capital to investors. This structure permits IBDP to be used as a building block for a bond ladder. In all, the fund provides a viable means to access a diverse pool of US investment-grade bonds while mimicking the lifecycle of an individual bond. IBDP looks a lot like our neutral benchmark, with only slight tilts to sector and credit risk exposure. Though intended as a buy-and-hold instrument, the fund is adequate for most traders, with decent volume and manageable spreads, although larger investors may face challenges to block execution. The fund charges a lower fee than its BulletShares counterpart, BSCO.</t>
  </si>
  <si>
    <t>IBMM tracks a market-value-weighted index of investment-grade AMT-Free municipal bonds that mature between January 1 and December 2, 2024.IBMM is a part of the iBonds AMT-Free Muni Bond series, featuring bullet maturity exposure to bonds that mature in 2024. It follows a market value-weighted index of investment-grade bonds from federal, state, or local governments or agencies. Coupon payments received from underlying securities are exempted from both the federal income tax and the alternative minimum tax. The bullet maturity strategy means that the overall portfolio behaves much like a single bond, but still offers the diversification of a fund. As is characteristic of bullet strategies, the fundâ€™s maturity, duration, and yield will slowly decline until December 2024, when the fund will unwind and return all capital to investors. Fees are competitive, in line with sister funds from the series.</t>
  </si>
  <si>
    <t>IBTE tracks a market-value-weighted index of US Treasury bonds maturing between January and December 2024.IBTE is part of iShares Treasury Term Bond suite. The fund tracks the performance of a held-to-maturity portfolio of US treasuries with maturities between Jan. 1, 2024 and Dec. 15, 2024. Instead of the perpetual maturity range of a typical bond fund, IBTE provides exposure to a specific maturity date, similar to an individual bond. As the fund approaches its maturity date, duration and YTM will continue to decline. On its target date Dec. 15, 2024 the fund will unwind remaining positions and return capital to shareholders. This structure permits the fund to be used as a building block for a bond ladder, or to plan for a future need.</t>
  </si>
  <si>
    <t>IBDQ tracks a global index of USD-denominated, investment-grade corporate bonds maturing between Dec 31, 2024 and Jan 1, 2026.As part of iShares' Corporate Term Bond suite, IBDQ behaves more like a bond than a typical bond fund. The fund provides bullet maturityâ€”Dec 2025â€”instead of perpetual exposure to a maturity pocket of the US corporate investment-grade bond market. As the fund matures, its maturity, duration and YTM will continue to decline. On its target date, IBDQ will unwind and return all capital to investors. This structure permits IBDQ to be used as a building block for a bond ladder. In all, the fund provides a viable means to access a diverse pool of US investment-grade bonds while mimicking the lifecycle of an individual bond. The fund broadly reflects the neutral market in terms of sector tilts and credit quality, with only minor tilts. Though not designed as a trading vehicle, IBDQ has workable liquidity, with decent daily volume and manageable spreads. Institutional traders might find some obstacles to efficient block execution. The fund charges a lower expense ratio than its BulletShares counterpart, BSCP.</t>
  </si>
  <si>
    <t>IBMN tracks a market-value-weighted index of investment-grade, AMT-Free municipal bonds that mature between January and December 2025.As part of iShares' AMT-Free Muni Term ETF suite, IBMN behaves more like a bond than a typical bond fund. The fund provides bullet maturityâ€”in this case December 2025â€”instead of perpetual exposure to a maturity pocket of the muni space. As the fund matures, its maturity, duration, and YTM will continue to decline. On its target date, IBMN will unwind and return all capital to investors. Coupon payments received from underlying securities are exempted from both the federal income tax and the alternative minimum tax. As such, IBMN can be used as a building block for a tax-exempted bond ladder. Its low fee is competitive with most funds in the space.</t>
  </si>
  <si>
    <t>IBTF tracks a market-value-weighted index of US Treasury bonds maturing between January and December 2025. The fund will terminate in December 2025.IBTF is part of iShares' Treasury Term Bond suite. The fund tracks the performance of a held-to-maturity portfolio of US treasuries with maturities between January 1, 2025 and Dec. 15, 2025. Instead of the perpetual maturity range of a typical bond fund, IBTF provides exposure to a specific maturity date, similar to an individual bond. As the fund approaches its maturity date, duration and YTM will continue to decline. On its target date Dec. 15, 2025, the fund will unwind remaining positions and return capital to shareholders. As such, the fund can be used as a building block for a bond ladder, or to plan for a future need.</t>
  </si>
  <si>
    <t>The iShares iBonds Dec 2026 Term Muni Bond ETF tracks a market-value weighted index of AMT-free municipal bonds that mature between January and December 2026.As part of iShares' AMT-Free Muni Term ETF suite, IBMO behaves more like a bond than a typical bond fund. The fund provides bullet maturityâ€”in this case December 2026â€”instead of perpetual exposure to a maturity pocket of the muni space. As the fund matures, its maturity, duration, and YTM will decline. On its target date, IBMO will unwind and return all capital to the investors. Coupon payments received from underlying securities are exempted from both the federal income tax and the alternative minimum tax. As such, IBMO can be a component of a tax-exempted bond ladder. Its low fee is competitive with most funds in the funds in this space.</t>
  </si>
  <si>
    <t>IBTG tracks a market-value-weighted index of US Treasury bonds maturing between January and December 2026. The fund will terminate in December 2026.IBTG is part of iShares' Treasury Term Bond suite. The fund tracks the performance of a held-to-maturity portfolio of US treasuries with maturities between January 1, 2026 and Dec. 15, 2026. Instead of the perpetual maturity range of a typical bond fund, IBTG provides exposure to a specific maturity date, similar to an individual bond. As the fund approaches its maturity date, duration and YTM will continue to decline. On its target date Dec. 15, 2026, the fund will unwind remaining positions and return capital to shareholders. As such, the fund can be used as a building block for a bond ladder, or to plan for a future need.</t>
  </si>
  <si>
    <t>IBDS tracks a Barclays global index of USD-denominated, investment-grade corporate bonds maturing between December 31, 2026 and December 16, 2027.As part of iSharesâ€™ Corporate Term Bond suite, IBDS behaves more like a bond than a typical bond fund. The fund provides bullet maturityâ€”in this case for December 2027â€”instead of perpetual exposure to a maturity pocket of the US corporate investment-grade bond market. As the fund matures, its maturity, duration, and YTM will continue to decline. On its target date (tentatively, December 15, 2027), IBDS will unwind and return all capital to investors. This structure permits IBDS to be used as building block for a bond ladder. In all, the fund provides a viable means to access a diverse pool of US investment-grade bonds while mimicking the life cycle of an individual bond.</t>
  </si>
  <si>
    <t>IBMP tracks the investment results of an investment-grade U.S. municipal bonds index expected to mature or be redeemed before mid-December 2027.As part of iShares' AMT-Free Muni Term ETF suite, IBMP behaves more like a bond than a typical bond fund. The fund provides bullet maturityâ€”in this case mid-December 2027â€”instead of perpetual exposure to a maturity pocket of the muni space. As the fund matures, its maturity, duration, and YTM will decline. On its target date, IBMP will unwind and return all capital to the investors. Coupon payments received from underlying securities are exempted from both the federal income tax and the alternative minimum tax. As such, IBMP can be a component of a tax-exempted bond ladder. Its low fee is competitive with most funds in this space.</t>
  </si>
  <si>
    <t>IBTH tracks a market-value-weighted index of US Treasury bonds maturing between January and December 2027. The fund will terminate in December 2027.IBTH is part of iShares' Treasury Term Bond suite. The fund tracks the performance of a held-to-maturity portfolio of US treasuries with maturities between January 1, 2027 and Dec. 15, 2027. Instead of the perpetual maturity range of a typical bond fund, IBTH provides exposure to a specific maturity date, similar to an individual bond. As the fund approaches its maturity date, duration and YTM will continue to decline. On its target date Dec. 15, 2027, the fund will unwind remaining positions and return capital to shareholders. As such, the fund can be used as a building block for a bond ladder, or to plan for a future need.</t>
  </si>
  <si>
    <t>IBDT tracks a Bloomberg Barclays index of USD-denominated, investment-grade corporate bonds maturing between Jan 1 and Dec 15, 2028.As part of iSharesâ€™ Corporate Term Bond suite, IBDT behaves more like a bond than a typical bond fund. The fund provides bullet maturityâ€”in this case for December 2028â€”instead of perpetual exposure to a maturity pocket of the US corporate investment-grade bond market. As the fund matures, its maturity, duration, and YTM will continue to decline. On its target date (tentatively, December 15, 2029), IBDT will unwind and return all capital to investors. This structure permits IBDT to be used as a building block for a bond ladder. In all, the fund provides a viable means to access a diverse pool of US investment-grade bonds while mimicking the life cycle of an individual bond.</t>
  </si>
  <si>
    <t>IBMQ tracks the investment results of an investment-grade U.S. municipal bonds index expected to mature or be redeemed before mid-December 2028.As part of iShares' AMT-Free Muni Term ETF suite, IBMP behaves more like a bond than a typical bond fund. The fund provides bullet maturityâ€”in this case mid-December 2028â€”instead of perpetual exposure to a maturity pocket of the muni space. As the fund matures, its maturity, duration, and YTM will decline. On its target date, IBMQ will unwind and return all capital to the investors. Coupon payments received from underlying securities are exempted from both the federal income tax and the alternative minimum tax. As such, IBMQ can be a component of a tax-exempted bond ladder. Its low fee is competitive with most funds in this space.</t>
  </si>
  <si>
    <t>IBTI tracks a market-value-weighted index of US Treasury bonds maturing between January and December 2028. The fund will terminate in December 2028.IBTI is part of iShares' Treasury Term Bond suite. The fund tracks the performance of a held-to-maturity portfolio of US treasuries with maturities between January 1, 2028 and Dec. 15, 2028. Instead of the perpetual maturity range of a typical bond fund, IBTI provides exposure to a specific maturity date, similar to an individual bond. As the fund approaches its maturity date, duration and YTM will continue to decline. On its target date Dec. 15, 2028, the fund will unwind remaining positions and return capital to shareholders. As such, the fund can be used as a building block for a bond ladder, or to plan for a future need.</t>
  </si>
  <si>
    <t>IBDV tracks a Bloomberg Barclays index of USD-denominated, investment-grade corporate bonds maturing between Jan 1 and Dec 15, 2029.As part of iSharesâ€™ Corporate Term Bond suite, IBDV behaves more like a bond than a typical bond fund. The fund provides bullet maturityâ€”in this case for December 2030â€”instead of perpetual exposure to a maturity pocket of the US corporate investment-grade bond market. As the fund matures, its maturity, duration, and YTM will continue to decline. On its target date (tentatively, December 15, 2030), IBDV will unwind and return all capital to investors. This structure permits IBDV to be used as a building block for a bond ladder. In all, the fund provides a viable means to access a diverse pool of US investment-grade bonds while mimicking the life cycle of an individual bond.</t>
  </si>
  <si>
    <t>LQD tracks a market-weighted index of US corporate investment-grade bonds across the maturity spectrum.LQD, given it was first to market in this space, is easily one of the most popular corporate bond ETFs. The ETF is notable for a broad portfolio of bonds from the Markit iBoxx USD Liquid Investment Grade Index, whose underlying liquidity may contribute tight tracking and subdued premiums / discounts. LQD differs from our benchmark in key ways. LQD only selects bonds that have at least three years to maturity, which gives it a longer weighted average maturity and increased interest rate risk. The fund is cheap to hold. In all, LQD offers liquid exposure to a somewhat-aggressive, yield-seeking basket of corporate bonds.</t>
  </si>
  <si>
    <t>LQDI is an actively managed fund that holds an investment-grade corporate bond ETF while using swaps to hedge inflation risk.LQDI combines a long position in popular corporate bond ETF LQD with an overlay of inflation swaps. By entering these swaps, the fund agrees to give up a portion of the fixed payments it receives from LQDâ€™s bond portfolio in exchange for floating payments tied to the inflation rate. Because inflation is already priced into the market for corporate bonds, the fund effectively hedges inflation expectations, rather than the inflation rate itselfâ€”even if inflation rises, LQDI will underperform LQD if the rise is less than expected. The fund will outperform (before costs) when inflation exceeds expectations. LQDI should appeal to investors who want the inflation protection of TIPS with the higher risk and return of corporate bonds.</t>
  </si>
  <si>
    <t>LQDH is an actively managed fund-of-funds that targets USD-denominated investment corporate bonds while mitigating duration risk.LQDHâ€”an actively manage fund-of-fundsâ€”primarily takes a long position in LQD (an iShares corporate investment-grade ETF) and shorts Treasury futures to achieve a net-zero portfolio duration. This strategy aims to capture only the credit spread without interest-rate risk, although precise duration hedging is hard to implement in the real world. The fundâ€™s 25 bp expense ratio is fair given its duration-hedging overlay. LQDH should blossom in liquidity given its superbly liquid underlying, which should ultimately benefit investors large and small. Still, the new fund will have to fight for investor interest just like any other. In addition to being a solution to rising interest rates, LQDH may also appeal to existing LQD investors as an overlay for those who want to shorten their portfolio duration without significantly altering the underlying credit and liquidity profile.</t>
  </si>
  <si>
    <t>IGOV tracks a market value-weighted index of developed market, non-US government issued debts with minimum maturities of one year.IGOV provides exposure to developed market, ex-US sovereign bonds. The fund may invest in investment-grade securities with maturities greater than one year. IGOV specifically targets local-currency-denominated sovereign bonds. The index limits each countryâ€™s exposure at 21% and weights their securities in proportion to their market value. In addition, the total market weights of the countries with more than 4.6% market weight in the index cannot exceed 47% of the total index weight. The Index is rebalanced on a monthly basis. Investors should be cognizant of IGOV's heavy exposure to Japanese government bonds and the Japanese yen due to its market value weighting scheme, and investors will inevitably have the greatest single-currency exposure to the euro. Prior to Sep 1, 2020 the fund tracked the S&amp;P International Sovereign Ex-U.S. Bond Index.</t>
  </si>
  <si>
    <t>REM tracks a market-cap-weighted index of residential and commercial mortgage REITs.REM holds a broad, concentrated portfolio of residential and commercial mortgage REITs that mirrors the broad neutral benchmark for the mortgage REIT space. Constituent eligibility for its Underlying Index is subject to five screens, namely: size, liquidity, invested assets, free float and Unrelated Business Taxable Income (UBTI) screen. A capping methodology is also utilized in which Index constituents are capped at a 22.5% weight and rebalanced on a quarterly basis. Furthermore, constituents that are classified as Savings Associations or Mortgage Finance are included in the fundâ€™s reserve list and will be added to the Index only when the number of constituents falls below 20. Each constituent will then be capped at 3% individually and 30% in aggregate.</t>
  </si>
  <si>
    <t>AGT looks beyond Argentinaâ€™s borders to include companies that have significant exposure to the country, but are headquartered or listed elsewhere. The fund also caps the weight of its largest holdings, giving it broader exposure to teh Argentine equity market than our narrow, concentrated segment benchmark (which is uninvestable in a RIC-compliant ETF). AGT is a poor Fit to our strictly defined benchmark, but investors get a more balanced portfolio with exposure to a greater number of firms and sectors. The fund is competitively priced with ARGT, from Global X, which tracks the same index. Underlying liquidity is poor, so be mindful of premiums and discounts when trading AGT.</t>
  </si>
  <si>
    <t>MCHI tracks a cap-weighted index of investable Chinese shares. The fund stretches across all market-cap sizes.MCHI provides broad, cap-weighted exposure to a wide array of investable Chinese shares. The fund has historically had significant sector tilts toward financials and technology and away from industrials. It also has far fewer holdings than our "all-share" benchmark, and tilts larger. It's also a highly liquid choice within the segment, trading briskly each day with narrow spreads, and offers good block liquidity. It's also one of the cheaper options in its segment, which helps explain the fund's strong popularity.</t>
  </si>
  <si>
    <t>EDEN tracks a market-cap-weighted index of Danish stocks.EDEN is the first ETF that offers targeted exposure to Denmark. It captures the space as well as an ETF can, subject to the IRS' RIC diversification requirements. The material difference between EDEN and our neutral benchmark is that EDEN caps the weights of the biggest securities, like Novo Nordisk and A.P. Moeller-Maersk, and redistributes the extra weight to smaller companies, creating a more diverse portfolio. EDEN is still fairly concentrated, though, with around two-thirds of its portfolio invested in its top 10 holdings.</t>
  </si>
  <si>
    <t>EMXC tracks a market-cap- weighted index of emerging-market firms, excluding China. The index covers 85% of the universe by market cap.EMXC tracks the MSCI Emerging Markets ex China index. Due to growth, China has received considerably increased weight in ETFs that track versions of the full index (such as siblings EEM and IEMG). EMXC is designed for investors who prefer to tailor their exposure to China separately. The index covers roughly 85% of the market cap of 25 emerging market countries excluding China. Note that the fund excludes small-cap exposure. During the May and November semi-annual index reviews, the index is rebalanced.</t>
  </si>
  <si>
    <t>IEUS tracks a market-cap-weighted index of small-cap companies in developed countries of Europe.IEUS offers excellent exposure to Europeâ€™s small caps, but investor interest remains thin. The ETF offers the only â€œvanillaâ€ exposure in the segmentâ€”rival SMEZ is cap weighted but holds only Eurozone names, while DFE has a dividend focus. Still, investors remain lukewarm to IEUS: Trading volume is thin and spreads have been extremely wide and volatile at times, outweighing the fundâ€™s low fee and decent tracking record. Note that the fundâ€™s long term performance record includes roughly 7 years tracking a materially different index which included Asia-Pacific stocks (under a different ticker, IFSM). The index change occurred on 9/2/14. Still, investors willing to trade with care can find excellent, marketlike coverage of European small caps (including those of the UK) for a reasonable fee in IEUS.</t>
  </si>
  <si>
    <t>EFNL tracks a market-cap-weighted index of Finnish all-cap stocks.EFNL is the first ETF that offers targeted exposure to Finland. It tracks a broad-based equity index of all capitalization that captures the space nearly perfectly, the only material difference between EFNL and our neutral benchmark is that EFNL caps the weights of the biggest securities to provide slightly more diverse exposure to Finnish companies. EFNL invests about 2/3 of its portfolio in its top 10 holdings, mirroring the concentrated nature of the segment.</t>
  </si>
  <si>
    <t>FM tracks a cap-weighted index of the 100 largest companies from the 20 countries classified as frontier markets by MSCI.FM seeks exposure to untapped, high-growth markets like Kuwait and Argentina (to name a couple). Its index consists of the 100 largest frontier market companies, screened for liquidity and investability, from the MSCI Frontier Markets 100 Index. Its emphasis on the tradability of its constituent securities, rather than other factors, makes for less-than-marketlike exposure, and FM excludes large caps entirely from its basket. It also features some major geographic tilts toward Kuwait, Argentina, and Pakistan. Overall, FM has a reasonable but particular take on these frontier markets. It's a solid way to access the frontier space for retail traders. Spreads can be fairly wide at times, but still manageable, and trading activity is steady. Larger investors should be careful: FM's holdings are relatively illiquid, so a creation unit could significantly move the underlying markets. FM's expense ratio is high for a cap-weighted fund and weighs heavily on its Efficiency score. Loose tracking means that realized expenses have been even higher.</t>
  </si>
  <si>
    <t>EWG tracks a market-cap-weighted index of large- and midcap German companies.EWG aims to provide concentrated exposure to large- and midcap segments of the German equity market, meaning it covers the top 85% of the German companies by market cap. It primarily consists of stocks traded on the Frankfurt Stock Exchange. The fund uses a traditional, market-cap focused strategy for the selection and weighting of its securities. It tracks an index that omits small-cap companies which are a minor part of the overall market. Index constituents are reviewed quarterly.</t>
  </si>
  <si>
    <t>VEGI tracks a market-cap-weighted index of companies that are sensitive to agricultural commodity prices.VEGI captures the global agriculture space that is on the initial phase of commodity production. Including companies involved in production of fertilizers, agricultural chemicals and products, farm machinery and parts, or in packaged food and meats â€” as classified by GICS, while excluding companies that mainly derive their revenues from the lower end of the value chain â€” finished products like confectionaries and snacks. VEGI includes equities from both developed and emerging markets, with exposure to the whole market cap spectrum. It will invest at least 40% in issuers organized or located outside the US or doing business outside the US. The fund is passively managed and the index is reviewed quarterlyâ€”in February, May, August and November.</t>
  </si>
  <si>
    <t>SDG tracks an index composed of companies whose revenues are driven by products and services that address at least one of the United Nation's Sustainable Development Goals.SDG tracks the MSCI ACWI Sustainable Impact Index, which is composed of global companies that derive at least 50% of their revenues from products and services that further the United Nation's Sustainable Development Goals. These goals focus on health and diet, sustainable energy, and education. Companies are explicitly deselected if more than 10% of sales are from alcohol, tobacco, or are involved in predatory lending. The index must contain at least 30 issuers, with an issuer cap of 4% and a sector cap of 20%. Constituent weight is based on the percent of income derived from the above-stated "impact sales," scaled by trailing 12-month revenues, and rebalanced annually. Given the fund's narrow construction and lose constraints, the fund could vary considerably from cap weighted exposure and performance, and may not Fit our benchmark well. The fund can invest in both developed and emerging markets, with allowances for all market caps.SDG traded under the ticker MPCT until October 24, 2018. There was no change to the fund's index or strategy.</t>
  </si>
  <si>
    <t>PICK tracks a market-cap-weighted index of global metals mining firms.PICK's gold-and-silver-free approach to the mining segment has found favor with investors. The fund's index, the MSCI ACWI Select Metals &amp; Mining Producers Ex Gold &amp; Silver IMI, excludes gold and silver mining firms like Barrick Gold and Goldcorp. This leads to larger allocations to steel and integrated mining companies, among others. In addition, PICK's underlying index is broader than our benchmark, including industries like coal, which we place in the energy sector. Pumped-up weightings to the largest firmsâ€”BHP Billiton and Rio Tintoâ€”give the fund a large tilt.PICK is fairly easy to trade, with sizeable daily volume, though spreads can be significant at times. Block liquidity is excellent for larger traders. PICK charges a reasonable fee and tends to lag its index by even less, so investors should see low holding costs overall. In all, PICK offers an interesting take on the space for investors who want to carve precious metals out of their global metals and mining exposure.</t>
  </si>
  <si>
    <t>EWH tracks a modified market-cap-weighted index of firms listed on the Hong Kong Stock Exchange.EWH is one of the oldest single-country funds around, providing neutral exposure to Hong Kong since 1996. EWH's less inclusive index only covers 85% of the market (excluding small-caps), which also contributes to some mild sector tilts. However, the underlying index uses caps which limits the weight of any component to 25% exposure. In addition, the sum of the group entities that individually constitute more than 5% of the index is capped at 50% in the aggregate. As such, the fund provides great exposure to the space. Prior to Sept. 1, 2020, the fund tracked an uncapped version of the same index.</t>
  </si>
  <si>
    <t>INDA tracks a market-cap-weighted index of the top 85% of firms in the Indian securities market.INDA offers a solidly representative basket of stocks with low all-in costs and solid liquidity in context. It covers 85% of the market-cap, lopping off the small caps from our broader MSCI benchmark. Such â€œLMIDâ€ exposure is common in harder-to-access-markets like India, and delivers an excellent approximation of the total market.Launched in early 2012, INDA tracks the exact same index as INP, an exchange-traded note that launched years earlier, leaving the latter with little to recommend it. INDA has since attracted a huge asset base, and does a great job tracking its index, often costing less to hold than its headline fee indicates. The ETFâ€™s shares trade briskly, but like most peers, the fund has a large footprint in local markets. That means creates and redeems can adversely move the price of underlying securities, an aspect of liquidity that's hard to avoid in this space. Similarly, the mismatch in market hours between ETF shares and those of underlying markets makes intraday valuation more difficult and produces noisy premiums/discounts. In all, INDA earns Analyst Pick for low holding costs, solid secondary liquidity and great coverage.</t>
  </si>
  <si>
    <t>SMIN tracks a market-cap-weighted index of the bottom 14% of companies traded on Indian stock markets.SMIN tracks our benchmark, an excellent basket of small-cap stocks that's very difficult to access. The fund delivers exposure thatâ€™s in line with the Indian small-cap market all the way down the line. SMIN itself is fairly easy to trade, with adequate volume and reasonable average spreads. Trading in whole creation units will be hampered by the lack of underlying liquidity, however. Large, persistent premiums and discounts are the norm, though this could simply reflect price discovery by the fund. Fees are typical for this market segment, but much higher than most ETFs. Poor underlying liquidity also hinders tracking, which is a sore point for SMIN; realized holding costs are usually even higher than the fee. Still, the fund does an admirable job under the circumstances.</t>
  </si>
  <si>
    <t>EIDO tracks a market-cap-weighted index of all investable large-, mid- and small-cap Indonesian companies.EIDO's strongest selling point is its marketlike portfolio that captures the Indonesian market extremely well. This is no surprise since it tracks the same index as our benchmark, which means EIDO offers a lot of exposure to financials and consumer goods (they each comprise about one-third of the portfolio), with telecoms being another major component of the selection basket. While retail traders will find strong volumes and tight spreads, larger investors may find that poor underlying liquidity means that dealing in creation units causes underlying prices to shift as well. EIDO offers decent efficiency, with a reasonable expense ratio for a single-country fund and effective fund management that earns back some of that fee.</t>
  </si>
  <si>
    <t>IQLT tracks an index of large- and midcap stocks in developed countries, outside of the US. The index is selected and weighted for exposure to fundamental quality metrics.IQLT screens its international equity universe based on three measures of fundamental quality: return on equity, debt/equity ratio, and earnings variability. At each semi-annual rebalance, the fund selects 300 securities with the highest combined quality score. Holdings are weighted such that each sector receives the same weight as in the cap-weighted universe (hence the â€œsector neutralâ€ in the fundâ€™s name). Within each sector, holdings are weighted by their quality score, scaled by market cap.Though IQLTâ€™s portfolio compares closely to our segment benchmark on a sector basis, geographic tilts aboundâ€”in particular, Japan is severely underweighted. IQLT charges a reasonable fee for factor exposure, though plain-vanilla competitors are available at a fraction of the price. Note that sibling QUAL applies the same methodology to US equity.</t>
  </si>
  <si>
    <t>EIRL tracks a market-cap-weighted index of Irish firms.If you are looking for pure exposure to the Irish equity market, EIRL is your only choice. It's a decent one, as EIRL tracks a RIC compliant version of our segment benchmarkâ€”the MSCI Ireland IMIâ€”making it a strong proxy for broad-based exposure to the Emerald Isle. The fundâ€”like the Irish market itselfâ€”is extremely top heavy, with roughly three-quarters of fund assets by weight in the top 10 holdings. EIRL's biggest holding is CRH, which operates in the construction materials industry, making basic materials the fund's largest sector allocation. Liquidity is adequate for most retail purposes, though daily volume is midlding and spreads can be sizeable at times. Underlying liquidity is very poor, however, and creation-sized trades may move underlying markets. EIRL charges a typical fee for a single-country fund and tends to lag its index by less than its fee, but it has also made capital gains payouts in the recent past.</t>
  </si>
  <si>
    <t>DSI tracks a market-cap-weighted index of 400 companies deemed to have positive environmental, social and governance characteristics by MSCI.DSI is a viable choice for those wanting a socially conscious ETF while maintaining reasonably marketlike exposure. Limiting its holdings to firms deemed to be socially responsible, from an environmental, social, and governance (ESG) standpoint. In practice, this means explicitly excluding firms who are significantly involved with weapons manufacturing, "vice" products, nuclear energy and genetic modification. Those firms that make the cut are then ranked by their performance according to those ESG criteria. While the fund excludes many familiar names, like Apple, Exxon Mobil, and AT&amp;T, it avoids making huge sector bets. It overweights technology, and underweights financials and industrials, but this doesn't substantially change its risk profile. While not a liquidity standout, DSI is reasonably Tradable, with consistent volume and significant spreads. DSI is reasonably priced for its specialist exposure, and tracking is tight.</t>
  </si>
  <si>
    <t>ENZL tracks the performance of a market-cap-weighted index of equity securities in the top 99% of the New Zealand equity market.Investors interested in the New Zealand equity space have few choices. Luckily, ENZL represents excellent exposure in terms of sector allocation and cap weighting. The fund provides marketlike exposure to the New Zealand economy, which is balanced among a diverse set of sectors. Daily volume in the fund is respectable, though spreads can be significant. ENZL scores poorly for block liquidity, and a single creation unit accounts for a significant share of the daily volume in its underlying holdings. Its fees are in line with other single country ETFs, and tracking tends to be in line with the listed expense ratio. Overall, this is an efficient fund providing broad exposure to the New Zealand equities market.</t>
  </si>
  <si>
    <t>TUR tracks the performance of a market-cap-weighted index of Turkish stocks.TUR is the only fund on the market offering pure exposure to Turkey. It tracks our neutral, cap-weighted benchmark, which results in a perfect Fit score. Nearly half of the portfolio is in financials, and there is basically zero exposure to technology and utilities, consistent with the market. In all, TUR is as good a proxy as one can get for the Turkish stock market. Liquidity is robust for retail investors and block liquidity is strong as well, though trading in multiple creation units could impact the underlying market. The fund charges a competitive fee compared to other single-country funds, and it claws much of that back via a securities lending program. All in all, TUR provides terrific comprehensive market coverage in an efficient and liquid package.</t>
  </si>
  <si>
    <t>SUSA tracks an index of US companies with high environmental, social and governance (ESG) factor scores as calculated by MSCI.SUSA offers socially conscious exposure to US large- and midcap equities. It holds MSCI USA companies with the highest ESG ratings, determined by the degree to which they reflect socially conscious values with regard to the environment, society, and corporate governance. As such, companies with tobacco and civilian firearms involvement as well as those with low MSCI ESG controversies score are excluded from the index. SUSA weights its holdings in proportion to their ESG scores. At the same time, the fund caps security weights at 5% and limits sector deviation from the broader MSCI USA index to 3%, ensuring that the fund doesn't deviate far from the equity market. Index constituents are reviewed on a quarterly basis. The fund traded under the ticker KLD until July 2017. Prior to June 1, 2018, the fund tracked the MSCI USA ESG Select Index.</t>
  </si>
  <si>
    <t>USMV tracks an index of US-listed firms selected and weighted to create a low-volatility portfolio subject to various constraints.USMV offers a minimum-volatility portfolio of US stocks. The fund's index uses an optimization algorithm to build a "minimum variance" portfolioâ€”one that considers correlation between stocksâ€”rather than simply holding a basket of low-vol stocks like archrival SPLV. While USMV applies sector constraints in its optimizer, sector bets can be substantial, if unsurprising: The fund typically overweights defensive, dividend-paying sectors relative to our cap-weighted benchmark. USMVâ€™s optimizer also aims to keep other risk factors marketlike as it dials back on volatility. The ETF takes substantially less risk than the market portfolio as shown by low beta.</t>
  </si>
  <si>
    <t>MTUM tracks an index of large- and midcap US equities, selected and weighted based on price appreciation over 6- and 12-month periods and low volatility over the past 3 years.MTUM aims to pick stocks that have steadily increased in price lately. It selects and weights stocks by looking at both 6- and 12-month holding period returns, scaled by the volatility of returns over the past three years. In other words, the fund uses modified Sharpe ratios to find stocks with a smooth, positive trend line. The resulting, small-basket portfolio (it only ever holds between roughly 100 and 350 different stocks) makes large sector bets and carries high market risk. MTUM offers factor-based exposure in an efficient wrapper.</t>
  </si>
  <si>
    <t>SIZE tracks an index of large- and midcap US stocks. Holdings are weighted by the inverse of the natural log of their market capitalization.SIZE provides total-market exposure thatâ€™s flipped on its head. The fundâ€™s novel weighting method allocates larger positions to the smallest firms from its large- and midcap parent index (a less comprehensive version of our MSCI benchmark index). However, the methodologyâ€™s natural log weighting function produces muted results compared to a simple inversionâ€”SIZE resembles an equal-weighted portfolio with a slight boost given to smaller firms. In addition to this small-size tilt, inverse weighting is likely to produce significant sector tilts relative to the parent index. Turnover is a potential concern: The fundâ€™s top holdings can change often, as market movements and corporate actions push smaller midcap firms in and out of the large/mid universe, and the contrarian strategy requires SIZE to sell winners and buy losers at each semi-annual rebalance. Prior to December 3, 2018, SIZE tracked an index of US stocks weighted to favor low-volatility issues.</t>
  </si>
  <si>
    <t>VLUE tracks an index of large- and midcap US equities. Stocks are selected and weighted using fundamental metrics (earnings, revenue, book value and cash earnings), aiming for exposure to undervalued stocks in each sector.VLUE seeks value-stocks in the US large- and midcap equity space. iShares changed the index under VLUE on September 1, 2015, arguably sharpening the ETF's value focus. The index creates a value score for stock selection and , which is hardly original, but VLUE's index does something else too: it looks for value stocks within each sector, taking into account that P/B for a typical tech stock may be much higher than that of a financial stock. (Forward P/E and EV/CFO are the other factors.) Then the index provider, assigns weights by multiplying a componentâ€™s value score by its market cap. Weights in the Underlying Index are normalized so that sectors in the Underlying Index represent the same weight as the MSCI USA Index (Parent Index). However, major sector biases that might have otherwise been produced are mitigated by its sector-relative approach. The added value exposure has also led to higher risk overall for the fund.</t>
  </si>
  <si>
    <t>IBB tracks the performance of a market-cap-weighted index of US biotechnology and pharmaceutical companies listed on the NASDAQ.IBB is known for providing of the US biotech companies that are exclusively listed on the NASDAQ Stock Market. The index includes companies of all capitalizations but is market-cap-weighted; includes thus producing a basket that heavily favors large-caps and concentrates exposure in top 10 names. The fundâ€™s emphasis on pharmaceuticals makes it to differ from some peer funds and its segment benchmark. Since the fund can only hold companies traded on the NASDAQ, IBB may miss opportunities in companies traded on the NYSE, which several of the other biotech funds are eligible to hold. Individual holdings are subject to capping requirements; 8% on the five largest constituents and 4% for the remaining. The index is rebalanced quarterly and reconstituted annually.</t>
  </si>
  <si>
    <t>SOXX tracks a modified market-cap-weighted index of US-listed semiconductor companies.SOXX is a comprehensive semiconductors ETF providing capped exposure to US-listed companies in that industry. The semiconductors industry is heavily concentrated, so the fact that SOXX caps its individual security weights around 8% causes its portfolio to diverge from our neutral benchmark and tilt toward smaller companies. It's also worth noting that SOXX has a slightly broader definition of the US semiconductors industry: its selection universe includes companies that are not based in the US, but are merely listed there. These differences aside, SOXX provides great sector exposure. It's also very easy to trade, a standout in its segment. Its expense ratio is significant, but reasonable considering the fund's strong tracking and tax efficiency. Its tradability, strong management, and excellent exposure to its segment make SOXX an Analyst Pick.</t>
  </si>
  <si>
    <t>IRBO tracks an equal-weighted index of global equities involved in robotics and artificial intelligence.IRBO is a global fund following companies from both developed and emerging markets that are involved in robotics and artificial intelligence. The fundâ€™s underlying index uses company filings and public disclosures to identify eligible stocks. To be selected, a company must either derive 50% of its revenue, have a 20% market share, or generate $1 billion in annual revenue from one of the 22 RBICS sub-industries with exposure to a robotics and artificial intelligence theme. Constituents are then equally weighted. The index is reconstituted annually and rebalanced semi-annually.</t>
  </si>
  <si>
    <t>REZ tracks a market cap-weighted index of US residential, health care, and specialized REITs.Unlike the ticker would indicate, REZ is a multisector real estate fund, which invests in a broad spectrum of US REIT securities. Prior to September 18, 2020, the fund focused on just residential â€” iShares Residential Real Estate ETF. The Underlying index includes all market-caps and is part of the FTSE Nareit US Real Estate Capped Index Series and includes both domestic real estate stocks and real estate investment trusts from the following sub-sectors: apartments, manufactured homes, health care, self-storage, and single-family homes. The index undergoes a quarterly review and applies a 22.5% cap per stock, with stocks above 5% not exceeding 45%.</t>
  </si>
  <si>
    <t>IWM tracks a market-cap-weighted index of US small-cap stocks. The index selects stocks ranked 1,001-3,000 by market cap.IWM is among the best choices in the crowded US small-cap field. The fund tracks the popular Russell 2000 index. IWM's broad basket makes it one of the most diversified funds in the segment. Notably, the fund delves into micro-cap territory, and has often been riskier than our neutral benchmark (as measured by beta) as a consequence. However, including micro-caps is a valid and possibly desirable approach to small-caps, and IWM looks reasonably similar to the benchmark in most other respects.</t>
  </si>
  <si>
    <t>IWY tracks an index of growth stocks selected from 200 of the largest US companies.IWY is a solid mega-cap ETF, holding a portfolio of growth stocks chosen from the 200 largest US companies in the Russell Top 200 Index. Stocks are selected and weighted based on two main growth factors: medium-term growth forecasts and historical sales per share growth. The index follows Russell's style methodology, which causes IWY to tilt heavier in technology, while comparatively reducing its financials exposure. These sector tilts make IWY somewhat less volatile and thus, appealing to investors looking for a more stable mega-cap growth fund. Notably, instead of replicating the index, the fund uses a representative sampling indexing strategy. The index is reconstituted and rebalanced on an annual basis.</t>
  </si>
  <si>
    <t>GSG uses index futures contracts to gain exposure to a production-weighted index of front-month commodities futures contracts.GSG is a commodity pool tracking a version of the S&amp;P GSCI, giving it fairly neutral exposure to the broad energy commodities market. GSG delivers exposure to our benchmark index, but its unusual method of doing so leads to small distortions. Instead of holding contracts in the underlying commodities, GSG only holds long-dated contracts on the GSCI itself, as well as sometimes quite substantial cash and T-Bill assets. The fund has exposure to the same commodities in the same weights, so it heavily weights energy commodities like WTI and Brent crude and makes minimal allocations to precious metals and other commodities. Still, GSG offers solid coverage of plain vanilla broad commodities. GSG offers sufficient liquidity for virtually all institutional and retail investors, though the latter need to be mindful of its sizeable average spread. GSG charges a reasonable fee, though it tends to lag its index, with greater volatility. As a commodity pool, GSG reports any cap gains marked to market on a K-1 at a blended rate.</t>
  </si>
  <si>
    <t>IDRV tracks a market-cap selected and weighted index of equities related to self-driving vehicles.IDRV focuses on companies that produce autonomous driving vehicles, electric vehicles, batteries for electric vehicles, or technologies related to such products. The list of industrials covered include autonomous and electric vehicle manufacturers, autonomous driving technologies companies, electric vehicle battery producers, electric vehicle battery materials producers, and electric vehicle charging and components producers. The fund allows for stocks from both developed and emerging economies, as well as companies of all market cap sizes. The index will be reviewed and reconstituted annually and rebalanced semi-annually.</t>
  </si>
  <si>
    <t>NEAR aims to maximize income and preserve capital using very short maturity, USD-denominated global fixed income securities in an actively-managed fund.NEAR offers exposure to an actively-managed basket of very-short-term investment-grade, USD-denominated debt securities. While the space is somewhat underserved, NEAR has a direct and formidable ETF competitor in MINT. The fund invests in the following securities: fixed- and floating-rate securities, privately issued, asset-backed, mortgage-backed, structured, munis, repo agreements, and money market securities as well as those issued by banks, broker-dealers and insurance companies. Average maturity is targeted at three years or less. Prior to December 2, 2020, NEAR fund name was branded as iShares Short Maturity Bond ETF.</t>
  </si>
  <si>
    <t>IGSB tracks a market-value-weighted index of US dollar-denominated, investment-grade corporate debt with 1-5 years remaining in maturity.IGSBâ€™s mostly vanilla portfolio of short-term, investment-grade corporate debt is hugely popular with investors. The fund holds longer-dated bonds than our benchmark and most competitors, increasing both yield and interest rate risk. Still, it does a great job of representing this expanded short-term bond space. IGSB typically favors higher-quality bonds, usually resulting in a fund with lower credit risk than our benchmark. Its huge asset base ranks it among the top fixed income ETFs by AUM. The fundâ€™s popularity extends to the trading floorâ€”investors large and small can access IGSB efficiently. Prior to August 1, 2018, IGSB tracked the Bloomberg Barclays US 1-3 Year Credit Bond Index.</t>
  </si>
  <si>
    <t>SLV tracks the silver spot price, less expenses and liabilities, using silver bullion held in London.SLV gives investors direct exposure to silver by physically holding the metal in vaults in London. As such, investors get exposure to spot silver (determined by the London Silver Fix), less fund expenses. As this fund is considered a collectible for tax purposes, taxes on long-term gains are quite steep. Still, SLV provides stability for buy-and-hold strategies.</t>
  </si>
  <si>
    <t>ITA tracks a market-cap-weighted index of US manufacturers, assemblers and distributors of airplane and defense equipment.ITA delivers a reasonable representation of the aerospace &amp; defense industry. The fund caps its holdings to meet diversification requirements, preventing completely unbiased exposure to an industry dominated by United Technologies, Boeing and Lockheed Martin. Our benchmark allocates over half its weight to these three firms; ITA allocates only about a quarter. It follows that ITA tilts smaller than our benchmark, with about half of its portfolio in mid- or small-caps. Concentration risk remains high despite the caps, reflecting the undiversified nature of the industry. The fund offers ample primary and secondary liquidity for investors of all sizes. Spreads are generally tight and block trades are easy to execute. While ITA's fee isn't cheap, it compares well within its segment and excellent tracking means that its holding costs should be in line with ITA's expense ratio. Overall, it's a solid, reliable ETF for aerospace and defense exposure.</t>
  </si>
  <si>
    <t>IYK tracks a market-cap-weighted index of stocks in the US consumer goods sector.IYK efficiently delivers on its slightly aggressive take on the consumer non-cyclicals market. A cap-weighted fund with a tilt toward midcaps and sector bets in places like autos and textiles, stocks are selected by sector from its parent index, the Dow Jones U.S. Index, using their own proprietary classification system. Stocks are reconstituted annually in September and rebalanced quarterly.</t>
  </si>
  <si>
    <t>DIVB tracks an index of large-, mid-, and small-cap US stocks that have a history of dividend payments and/or share buybacks.DIVB selects its holdings from a diversified universe that represents 97% of US free-float market capitalization. Companies with the largest dividend and buyback programs, measured by dollar value, are chosen for the index. Constituents are selected in order of decreasing shareholder payout until 90% coverage of the aggregate shareholder payout of the benchmark is achieved. The index is weighted using an adjusted market-cap weighted scheme, where market-cap is adjusted by a total shareholder yield multiplier. While dividend-focused funds abound in the US equity space, DIVB is one of only a few to emphasize shareholder yield. The fundâ€™s expense ratio is low for the strategy.</t>
  </si>
  <si>
    <t>IHF tracks a cap-weighted index of US companies that provide healthcare services.IHF provides well-rounded, cap-weighted exposure to US companies engaged in managed health care, facilities and insurance. This niche segment excludes pharmaceutical companies that have a heavy hand in the broader US Health Care segment. IHF diverges from our neutral benchmark exposure by including health insurance companies absent from our benchmark, and it tilts smaller. Overall, IHF's diverse holdings provide great comprehensive coverage of the health care provider space.</t>
  </si>
  <si>
    <t>IFRA tracks an index of US-listed infrastructure companies that derive a significant portion of their revenue from within the US.IFRA provides a different approach to infrastructure exposure. By design, the fund tracks an index focused on US companies that could benefit from domestic infrastructure activities. Index selection begins with all US-listed stocks in infrastructure-related industries. Companies must also derive at least half of their revenue from the US. Each company is further classified into one of two categories: infrastructure enablers (construction companies, engineering services, machineries and materials) or infrastructure asset owners and operators (utilities, energy transportation and storage, railroad transportation). Each category gets 50% weight in the index, and individual holdings are equal weighted within the categories. IFRA is reconstituted annually and rebalanced quarterly. The expense ratio is low for the segment.</t>
  </si>
  <si>
    <t>IEO tracks a market cap weighted index of companies in the U.S. oil and gas exploration and production space according to Dow Jones.IEO is a solid choice for representative exposure to the oil &amp; gas exploration &amp; production segment. The underlying index includes US companies, of all market-caps, that are engaged in exploration for and drilling, production, refining and supply of oil and gas products. Although its cap-weighting scheme, in this narrow space, makes the fund extremely top-heavy, with its top ten holdings comprising the majority of its overall portfolio. However, combining the excellent underlying liquidity with the Issuerâ€™s securities lending program, IEO is a well-managed fund.</t>
  </si>
  <si>
    <t>IEZ tracks a market-cap-weighted index of companies that are suppliers of equipment or services to oil fields and offshore platforms.IEZ is the broadest fund in its segment, so much so that it strays far afield from neutral exposure to the oil &amp; gas drilling &amp; exploration market. The fund tilts heavily away from our benchmark toward mid- and small-cap equities; it tracks a Dow Jones index that all but ignores the oil and gas transportation industry, but digs deep into the drilling industry, which tends to be dominated by small-caps. It's also a fairly concentrated fund, with its top ten holdings comprising around two-thirds of IEZ's total portfolio. Still, the fund offers the purest play available in the space. It's also highly Tradable, with small spreads for retail traders and strong underlying liquidity for larger investors. Its fee is rather high for the space, but true holding costs are likely to be lower, as IEZ lags its index by far less than its expense ratio.</t>
  </si>
  <si>
    <t>IWFH tracks a market-cap-weighted index that invests in companies around the globe that are involved in supporting individualsâ€™ virtual and remote way of working and living.IWFH invests in equities from 41 developed or emerging markets and across multiple sectors, which support Tele-work and Tele-lifestyles. The Index selects securities based on fundamental research that allow a virtual way of life across entertainment, wellness and learning. The starting universe considers the most liquid, publicly-traded companies, classified using FactSetâ€™s Revere Business Industry Classification System (RBICS) based on their primary lines of business, revenue data and a related keyword search. Selected companies are those that derive a majority of their revenues from 33 RBICS industries considered as Virtual Work and Life products and services providers. Holdings are market-cap-weighted with individual stocks capped at 2%. The Index undergoes annual reconstitution and semi-annual rebalance.</t>
  </si>
  <si>
    <t>BYLD tracks an index composed of iETF bond ETFs optimized for yield and mean variance.BYLD aims to deliver more yield without taking more riskâ€”a neat trick if it works. It uses iShares' existing bond ETFs as building blocks, optimized for yield, and constrained to have no more risk than iShares' flagship AGG (as measured by weighted average portfolio mean variance). In theory, this clean and elegant design should deliver higher yield without increased price volatilityâ€”but not necessarily less credit riskâ€”than AGG. BYLD typically charges no fee on top of those passed through from the funds it holds, and has often clawed back much of those expenses via securities lending and efficient management. Unfortunately, low investor interest in BYLD translates to tepid liquidity and elevated closure risk. Institutional traders should have little or no issues with redeems and creates, thanks to the strong block liquidity of the ETFs in its basket.</t>
  </si>
  <si>
    <t>CCRV is an actively managed fund that seeks to outperform the broad commodity market by selecting a group of commodities based on positive roll yield.CCRV does not track an index, however the fundâ€™s strategy aims to provide a high correlation to the ICE BofA Commodity Carry Total Return Index. Each month, the index selects ten futures contracts on commodities that have the highest degree of backwardation or lowest degree of contango, thus selecting contracts that have the highest roll yield on a total return basis. Through its wholly-owned Cayman Islands subsidiary, the fund invests in swaps that provide similar exposure. Portfolio managers actively manage the cash and other collateral for the fund.</t>
  </si>
  <si>
    <t>XVV tracks a market-cap weighted index of US large-caps caps screened for sustainability and excluding those with exposure to certain controversial business activities.XVV launched as perhaps an indication of changing times. Twenty years after the launch of their flagship core equity funds, iShares is providing an ESG screen to the same indexes. XVV starts with the S&amp;P 500 and screens out companies over a certain threshold level of involvement in tobacco, controversial weapons, and involvement with fossil-fuels. Companies are evaluated based on their involvement in certain controversial business activities. Excluded are those holding reserves of coal, oil, natural gas or shale, and companies deemed non-compliant with the United Nationsâ€™ Global Compact. Companies are also evaluated for governance controversies, such as economic crime, corruption, fraud, human rights abuses, labor disputes, workplace safety, catastrophic accidents and environmental disasters. Those flagged on any of these issues, they may be removed from the index, and remain ineligible for reentry for up to one year. Exclusions are reviewed at each quarterly rebalance.</t>
  </si>
  <si>
    <t>JAAA seeks to provide current income by actively selecting investment-grade floating rate collateralized loan obligations (CLO) securities of various maturities from issuers around the globe.JAAA provides access to a hard to reach area of the fixed income market, collateralized loan obligations (CLOs). The CLO market tends to be less liquid with varying degrees of risk. A CLO is backed by an underlying portfolio of corporate loans selected by the CLOâ€™s manager. JAAA offers expertise in this space by actively managing the fund portfolio to generate income and mitigate risk. Fund managers select high quality issues of various maturities. Securities selected for the portfolio must be AAA-rated at the time of purchase. In the event a rating is reduced after purchase, fund managers will determine whether to continue to hold the CLO. The fund will focus its holdings on those that are USD denominated but can hold up to 30% of the portfolio in CLOs denominated in foreign currencies. Caps are placed at 5% on any single CLO and 15% in CLOs managed by a single manager.</t>
  </si>
  <si>
    <t>VNLA is an actively-managed fixed income fund that aims to outperform the LIBOR 3-month rate by holding a wide range of fixed income securities with an aggregate duration target of 0-2 years.VNLA charges a reasonable fee for its actively-managed mandate to generate steady incomes and provide low volatility with limited duration risk. At the short end of the duration continuum, every basis point counts, and fees can have a major impact on investor experience. The fund tries to consistently outperform the 3-month LIBOR rate regardless of market cycles. VNLAâ€™s managers try to exploit structural inefficiencies in the fixed income market by selecting securities from various sectors and geographies with an aggregate duration target of 0-2 years. There is an individual 15% cap on high-yield securities, emerging market exposure, and foreign currency exposure. The fund will hedge its foreign currency exposure. VNLA is a potential fit for investors looking for a place to park their short-term cash while generating some income. Due to the fundâ€™s broad reach, market makers will be very useful when executing block trades.</t>
  </si>
  <si>
    <t>JHMD tracks an index of developed ex-North America stocks covering 85% of market cap and weighted by multiple factors.JHMD tracks a multi-factor developed ex-North America index designed by Dimensional Fund Advisors. JHMDâ€™s underlying index covers 85% of the companies in eligible countries, and weights its constituents based on size, relative price, and profitability. The end result tilts the portfolios to smaller companies with lower relative price and higher profitability. JHMD is a potential fit for investors looking for a broad exposure to developed markets ex-North America, with a twist to the weighting. Due to the broad geographic scope of JHMDâ€™s portfolio and potentially limited underlying liquidity, institutions should reach out to market makers for assistance on block trades. JHMDâ€™s price may not be in lock steps to its NAV because of the differences in hours of operation of different exchanges.</t>
  </si>
  <si>
    <t>JHMT tracks an index composed of US-based technology stocks, with heavier weighting toward smaller-cap, lower-relative-price and higher-profitability companies.JHMT tracks an index composed of US tech companies, and tweaks its selection and weighting methodologies to emphasize specific factors. Stocks are biased in weighting toward smaller market cap, lower relative price, higher profitability and higher momentum. Relative price is determined by its price-to-book ratio, profitability is measured by its operating profit to book value, and momentum is measured by its 11-month total return. The resulting portfolio offers market-like risk, with a midcap tilt and slight sector biases.</t>
  </si>
  <si>
    <t>AMJ tracks a market-cap-weighted index of North American energy infrastructure MLPs.AMJâ€™s history goes back further than the inception date would indicate. The first ETN to launch in the MLP space, on this same index, was from Bear Stearns in 2007. Following JPMorganâ€™s acquisition of Bear Stearns in 2008, AMJ provided investors the opportunity to transfer their positions. The note tracks a broad and market-like MLP index. Its ETN structure carries none of the potential tax deferred income of the constituent MLPs, but does provide pure-play exposure to the space on a total return, pre-tax basis. MLP ETN distributions are taxed as ordinary income. As with all MLP ETNs, itâ€™s not backed by underlying securities but by the issuing bankâ€™s promise to pay. Structure is a key consideration in the MLP space. AMJâ€™s issuing bank has limited creations to sales from inventory, which may have contributed to significant premiums and discounts in the past. Consider comparing price with intraday value before trading, and checking recent funds flows as a measure of creation activity.</t>
  </si>
  <si>
    <t>BBAX tracks a market-cap-weighted index of large- and midcap stocks in developed-market Asian countries, excluding Japan.BBAX provides plain-vanilla cap-weighted exposure to developed-market Asian equities, excluding Japan. The fund targets 85% of the stocks traded on their respective primary exchanges by market-cap. Though the fund excludes small-caps, and therefore tilts larger than our segment benchmark, it does a good job of providing representative geographic exposure. BBAX aims to replicate the Underlying Index as closely as possible. If it is not possible or practical to hold all of the constituent securities the fund may utilize a representative sampling approach in which securities are chosen to provide the same investment characteristics of the index. The fund is rebalanced quarterly.</t>
  </si>
  <si>
    <t>BBUS tracks a market-cap-weighted index of US large- and midcap stocks.BBUS charges a very low fee for a comprehensive, market-neutral portfolio of large- and midcap stocks. While few competitors can match its headline expense, some may have lower holding costs once tracking error and securities lending are considered. Be sure to also consider trading expenses. Overall though, BBUS is an excellent choice for exposure to this segment.</t>
  </si>
  <si>
    <t>JIG is an actively-managed portfolio of global ex-US stocks fundamentally selected for growth and quality traits.JIG actively captures large- and midcap stocks in emerging and developed markets excluding US, similar to those in the MSCI ACWI ex-USA Growth index. Within this universe, the fundâ€™s manager uses a bottom-up approach by reviewing individual securities based on a set of growth, quality and valuation criteria. Companies believed best positioned for sustainable above-average growth are selected for the portfolio. ESG risks are considered, but securities with such risks may still be included in the fund. The fund will invest substantially in securities denominated in foreign currencies. As such, the fund may invest in derivatives such as currency forwards and exchanged-traded futures in managing its risks and cash flow.</t>
  </si>
  <si>
    <t>JEPI is an actively managed fund that invests in large cap US stocks and equity-linked notes (ELNs) seeking to provide similar returns as the S&amp;P 500 Index with lower volatility and monthly income.JEPIâ€™s adviser selects stocks from the S&amp;P 500 Index using a process to identify value stocks with favorable risk/return characteristics along with ESG considerations. After selecting and ranking the securities, the final portfolio looks to hold those securities with lower volatility relative to the benchmark index. In addition, the adviser enters equity-linked notes to provide the returns of the S&amp;P 500 Index with covered call options written. The objective is to provide the same return as the S&amp;P 500 Index with lower volatility over a 3-5 year period combined with monthly income. Investors are subjected to counterparty risk in the use of equity-linked notes (ELNs). The fund may also underperform in a rapidly rising US equity market due to the call options written.</t>
  </si>
  <si>
    <t>JDIV tracks an index of US large-cap equities with higher dividend yields, weighted for greater exposure to sectors with high risk-adjusted dividend yields.JDIV follows an index of large-cap US dividend yielding companies. The Index chooses the highest yielding securities (over the past 12 months) from its parent index, the Russell 1000. The index allocates sector weights proportional to dividend yield on a risk-adjusted basis. Within each sector allocation, individual securities are weighted based purely upon dividend yield over the past 12 months. This methodology results in a narrow portfolio of high-yielding stocks. The portfolio rebalances quarterly.</t>
  </si>
  <si>
    <t>JMOM tracks an index of US large-cap companies with strong momentum, weighted by a proprietary method.JMOM selects companies from the Russell 1000 Index that have had high risk-adjusted total returns over the past 12 months. Companies are weighted using a proprietary optimization methodology that aims for diverse sector exposure. Holdings include common stock, REITs, and preferreds. While JMOM is inexpensive on an absolute basis, it competes with several ultra-cheap funds in this space.</t>
  </si>
  <si>
    <t>JQUA tracks an index of US large-cap equities that are selected and weighted by three quality factors: profitability, quality of earnings, and solvency.JQUAâ€™s underlying index targets quality stocks by scoring the 1000 largest publicly traded US companies on three quality metrics: profitability, quality of earnings, and solvency. These are combined into a quality factor, which determines which securities will be included in the index and their weights. The does not constrain sector or industry exposure, so investors could experience significant portfolio tilts towards one sector or another depending on the market environment. For a factor fund, JQUA is aggressively priced versus the competitionâ€”a win for investors.</t>
  </si>
  <si>
    <t>JVAL tracks an index of large-cap US equities that are selected and weighted by four relative valuation factors: book yield, earnings yield, dividend yield and cash flow yield.JVALâ€™s underlying index targets value stocks by scoring the 1000 largest publicly traded US companies on four fundamental metrics: book yield, earnings yield, dividend yield, and cash flow yield. These are combined into a relative valuation factor, which determines which securities are included in the index and their weights. For a factor fund, JVAL is aggressively priced versus the competitionâ€”a win for investors.</t>
  </si>
  <si>
    <t>KDFI tracks an index of USD denominated high yield or treasury securities, selected based on momentum.KDFI is passively managed to offer tactical and risk-managed exposure to high-yield or treasury bonds (near term or intermediate) by rotating between the following three sub-indexes: FTSE US Treasury 1-5 Years Index; FTSE US Treasury 7-10 Years Index and the FTSE US High-Yield Market BB/B-Rated Capped Custom Index. During a quarterly review and rebalance, the cumulative return since the last review is compared, and the sub-index with the highest return receives the full 100% allocation for the coming quarter.</t>
  </si>
  <si>
    <t>KRBN is an actively managed ETF that aims to outperform a carbon credit futures index by selecting the most liquid contracts and managing debt instruments.KRBN is the first US-listed ETF to provide access to the carbon allowances futures market. The fund is benchmarked to the IHS Markitâ€™s Global Carbon Index which provides exposure to cap-and-trade carbon allowances by tracking the most liquid carbon credit futures contracts. The index selects and weights contracts maturing in December of the next one to two years that meet minimum trading volume and dollar values, subject to limits. The index covers three major European and North American cap-and-trade programs: European Union Allowances (EUA), California Carbon Allowances (CCA), and the Regional Greenhouse Gas Initiative (RGGI). Should regulation for carbon emissions tighten and/or the cost of carbon emissions rise, KRBN investors may benefit. The fund invests through a Cayman Island subsidiary, thus avoids issuing a K-1. Euros are a sizeable portion of the underlying. Also worth noting, the Chairman of the fundâ€™s sub-advisor is former US Secretary of State, John Kerry.</t>
  </si>
  <si>
    <t>The KFA Large Cap Quality Dividend Index ETF tracks a dividend-selected, market-cap weighted index of large-cap U.S equities.KLCD takes the approach of including large-cap stocks that have increased their dividend payments over a period of ten years, which the issuer defines as dividend quality. Additionally, stocks must have had no decrease in quarter-to-quarter dividends per share. To be eligible for inclusion in the fund, securities must be components of the Russell 1000 Index.</t>
  </si>
  <si>
    <t>KSCD tracks a dividend-selected, equally weighted index of small-cap US equities.KSCD takes the approach of including small-cap stocks that have increased their dividend payments over a period of ten years, which the issuer defines as dividend quality. Stocks are selected from the Russell 2000 Index. On a quarterly basis, stocks with the highest 6- and 12-month risk-adjusted price momentum are included in the underlying index. Stocks with decreasing quarter-to-quarter dividends are removed. Remaining securities are equally weighted within the portfolio.</t>
  </si>
  <si>
    <t>KLDW is actively managed to invest in "highly innovative" companies from developed markets.KLDW is actively managed to invest in 22 developed market countries excluding Hong Kong; non-US stocks will have 40% exposure to these markets. The portfolio will include large- and midcap companies as it seeks to capture the â€œknowledge effectâ€ â€” the tendency of innovative companies to outperform. KLDWâ€™s proprietary model adjusts historical financial statements for intangibles and capitalizes a companyâ€™s financial strength, profitability, and investment in innovation. After these adjustments, the fund adviser selects only the most liquid companies. Intangible assets include R&amp;D, advertising, brand development, and employee training expenses. On May 26, 2020, the fund reorganized from a passively managed fund tracking the Knowledge Leaders Developed World Index to an actively managed. Also, Knowledge Leaders Capital, LLC replaced Exchange Traded Concepts, LLC as its investment adviser.</t>
  </si>
  <si>
    <t>KBA tracks a subset of market-cap-weighted large- and midcap Chinese equities listed in Shanghai and Shenzhen.KBA offers a twist on US-listed physical A-share exposure. By definition, A-share ETFs hold stocks listed in Shanghai or Shenzhen and exclude those listed in Hong Kong or New York. KBA also excludes small-caps. Stocks are weighted by the portion of market cap thatâ€™s publically available to foreign investors. KBAâ€™s twist: It only holds firms added to the broader MSCI Emerging Markets index, a â€œpartial and progressiveâ€ transition per MSCI. As such, KBAâ€™s portfolio may vary from that of other cap-weighted A-share funds, which are typically heavy on banks and insurance firms and light on tech. Prior to Dec 26, 2017, KBA tracked an A-shares index without MSCI EM inclusion constraint (MSCI China A International Index).</t>
  </si>
  <si>
    <t>KCCB tracks a market-value-weighted index of USD-denominated high-yield bonds issued by Chinese companies. Holdings have between 2 and 5 years to maturity, or are perpetual issues.KCCB is the first high-yield bond ETF focused exclusively on Chinese firms, which the fund defines to include Hong Kong. All holdings are denominated in USD, bypassing direct exposure to currency movements (as well as avoiding RQFII quotas). However, a weakening renminbi could indirectly raise default risk if issuers struggle to make their debt payments with more expensive dollars. While KCCB primarily holds fixed-rate issues with 2 to 5 years left to maturity, perpetual bonds make up a large portion of the portfolio. Perpetual issues are popular in China and offer some of the highest yields in the bond market, but they carry much greater interest rate exposure than a typical junk bond. Most also include a call option allowing the issuer to redeem them at a future date if interest rates fall. In addition to currency risk, credit risk, interest rate risk, and call risk, KCCB carries significant concentration riskâ€”it holds debt from just a handful of issuers, mostly in the financial industry. For investors willing to take the plunge, however, the fund offers the potential for particularly juicy yields.</t>
  </si>
  <si>
    <t>KWEB tracks a foreign equity index composed of overseas-listed Chinese Internet companies.KWEB, tracking only overseas-listed Chinese share of Internet-sector companies, doesn't look much like our benchmark for the Chinese IT segment. For one thing, KWEB excludes hardware companies from its selection universe, and primarily holds US-listed N-shares which are excluded by our benchmark. KWEB ends up with less Software and IT Exposure than our benchmark, and tilts significantly towards small-caps. Index constituents are ranked by free-float market capitalization in U.S. Dollars and weighted using a 10% capping methodology at each semi-annual rebalance. While not perfectly capturing China's Internet economy, KWEB is a good pure-play on Chinese Internet software and service providers.</t>
  </si>
  <si>
    <t>KCNY tracks an index of China onshore investment-grade commercial paper denominated in renminbi and issued by corporations and sovereign and quasi-sovereign entities.KCNY aims to provide a money market mutual fund-like combination of capital preservation, current income and liquidity in the context of the Chinese market. To do so, the fund relies on RMB Qualified Foreign Institutional Investors (R-QFII) quota and access to China's interbank market. The fund holds investment-grade coupon-bearing commercial paper issued by government and quasi-government entities and corporations (both state-owned and private). The fund tries to minimize credit and duration risk by holding only investment-grade paper with less than 1 year remaining in maturity. Since the fund holds securities denominated in renminbi and doesn't use any currency hedges, FX volatility will play a role in the fund's performance. KCNY sees poor trading volume and the spreads are sizeable, though it also experiences sporadic volume spikes. Underlying liquidity is strong, however. KCNY charges a reasonable fee for its unique exposure to China's onshore debt market, but the turnover in the commercial paper market poses a hurdle to tracking, and the fund's modest asset base raises some closure concerns.</t>
  </si>
  <si>
    <t>KARS tracks index of global stocks that are involved in the production of electric vehicles or other initiatives that may enhance future mobility.KARS focuses on companies engaged in one or more of the following sub-industries: electric vehicle production, autonomous driving, shared mobility, lithium and/or copper production, lithium-ion/lead acid batteries, hydrogen fuel cell manufacturing, or electric infrastructure. Selected stocks are sorted into tiers by market capitalization; the largest tiers get the most weight, but holdings are equal-weighted within the tiers. In terms of sector exposure, the portfolio is heavily weighted toward consumer discretionary and information technology names. KARS charges a fair expense ratio in light of its specialized focus and limited competition.</t>
  </si>
  <si>
    <t>KEMQ tracks a committee-selected, tier-weighted index of emerging-market technology-sector stocks.KEMQ focuses on emerging-market companies that deal primarily in internet retail, internet software/services, payment processing, and E-commerce software. The fund uses a committee to determine which securities qualify for the above criteria. The 50 largest securities by market cap are included, with the 10 largest securities weighted 3.5% each, the next 20 getting 2.5%, and the bottom 20 receiving 0.75%. For this unique exposure, KEMQ charges an expense ratio on the higher side.</t>
  </si>
  <si>
    <t>KMED tracks a market-cap-weighted index of emerging-market firms in the healthcare sector.KMED accurately represents the healthcare space within emerging markets. The fundâ€™s holdings span the full market-cap spectrum, and include companies involved in pharmaceuticals, biotech, healthcare administration, and medical equipment. Like the market itself, KMED has heavy exposure to firms in China, Korea, and India. The fund is not cheap, but faces little competition for its niche exposure.</t>
  </si>
  <si>
    <t>KALL tracks a market-cap-weighted index of large- and midcap Chinese stocks. The fund includes A- and B-shares, as well as Chinese stocks listed in Hong Kong (H-shares, Red chips, and P-chips).KALL provides exposure to all Chinese equity share classes in a single fund. In addition to A- and B-shares traded in Shanghai and Shenzhen, the fund holds H-shares, Red chips, and P-chips traded in Hong Kong. N-sharesâ€”US-listed Chinese firmsâ€”are accessed via depository receipts traded in China. Holdings are free-float market-cap-weighted with an adjustment based on the proportion of shares available to foreign investorsâ€”except for A-shares, which are treated as 100% available. The methodology is similar to our segment benchmark, except that KALL excludes small-caps. The fund charges a fair fee in light of its inclusive exposure to a notoriously restricted market.Prior to August 1, 2018, KALL tracked the FTSE Emerging Incl China Overseas non-R/QFII GDP Weighted Index. The fund traded under the ticker KEMP.</t>
  </si>
  <si>
    <t>KURE tracks an index of large- and midcap Chinese stocks in the health care sector, weighted by market capitalization.KURE tracks an index of all types of publicly issued shares (including A-shares, B-shares, H-shares, N-shares, P-chips, and Red chips) of Chinese companies engaged in the healthcare sector. Stocks must meet minimum trading and liquidity requirements and be classified in the healthcare sector under MSCIâ€™s GICS standard. KURE provides exposure to a relatively small slice of the Chinese economy that tends to be dominated by pharmaceuticals. The expense ratio is reasonable in light of the fundâ€™s broad share-class exposure, specialized focus, and minimal competition in the space.</t>
  </si>
  <si>
    <t>KGRN tracks an index of Chinese companies of all capitalization sizes that derive at least 50% of their revenue from environmentally beneficial products and services.KGRN tracks an index of Chinese companies that derive a significant portion of their revenue from clean technology, specifically five environmental themes: alternative energy, energy efficiency, sustainable water, green building, and pollution prevention. Potential holdings include A-shares, as well as stocks listed in Hong Kong or outside China. The fund is market-cap weighted, and the weight of each security is capped at 10%. Securities having 5% or more weight may not collectively exceed 40% weight of the Index. The resulting portfolio is very narrow, with just a few dozen holdings, favoring small-cap names in the utilities and real estate sectors. The index is reconstituted semi-annually.</t>
  </si>
  <si>
    <t>KESG tracks a market-cap-weighted index of Chinese companies that have high environmental, social and governance ratings.KESG tracks an index of Chinese stocks with the highest ESG ratings representing 50% of the market cap in each sector. All types of publicly issued shares of Chinese issuers are eligible, including: A-shares, and those listed in Hong Kong or outside China. Constituents are selected from its parent index, MSCI EM Asia ESG Leaders Index using three screens. First, issuers within each industry are rated on how well they manage ESG risks like climate change; Second, an assessment on the negative ESG impact of the firmâ€™s operations, products and service based on global frameworks such as UN Declaration of Human Rights; and Third, excludes firms involved in controversial activities like civilian firearms and nuclear power. The Underlying Index is market-cap weighted, individual securities are capped at 10%. Securities having 5% or more weight may not collectively exceed 40% weight of the Index. The Index is reconstituted annually at the May semi-annual review.</t>
  </si>
  <si>
    <t>KEMX tracks the investment results of an index focused on large-cap and mid-cap companies within emerging market countries, excluding China.KEMX is a fairly straightforward portfolio of a specific geographic target. The fund focuses on emerging markets countries with the exception of China, taking mid- and large-cap stocks from these markets. KEMX selects and weights its constituents by market cap. When an issuerâ€™s securities are primarily listed outside of its country of incorporation, other factors are considered, such as the issuers secondary listings, geographic distribution of the issuerâ€™s shareholder base, location of its headquarters, among others.</t>
  </si>
  <si>
    <t>OBOR tracks a market-cap-selected, tier-weighted index of companies likely to benefit from China's "One Belt, One Road" initiative.OBOR targets companies likely to benefit from Chinaâ€™s â€œOne Belt, One Roadâ€ initiative, which is a framework adopted by the Chinese government to emphasize cooperation and connection between China and other Eurasian countries. More specifically, the fundâ€™s underlying index targets companies that stand to profit from Chinaâ€™s infrastructure spending. The portfolio allocates 45% of its weight to Chinese companies and 55% to non-Chinese companies. Within each category, individual constituents are market-cap weighted, with individual countries (other than China) capped at 10%.</t>
  </si>
  <si>
    <t>FRLG provides 2x leveraged exposure to an index of US large-cap growth stocks selected from the Russell 1000 Index. Leverage is reset quarterly.FRLG provides leveraged exposure to an index of US large-cap growth stocks. Unlike most geared products, the note resets its leverage quarterly, or in the event of a 20% decline in the underlying index since the last reset date, rather than daily. While there are some benefits to this infrequent reset schedule, such as minimizing the effects of compounding and path dependency, it also means that the fund will most likely stray from its targeted 2X exposure between resets. In addition to management fees, investors pay a reset fee during every quarterly leverage reset and a daily financing fee that is tied to the 2-month USD LIBOR, so all-in costs could add up quickly. The note is due in 2028 and backed by Goldman Sachs. FRLGâ€™s exposure is functionally identical to that of FLGE and FBGX, which are backed by Credit Suisse and UBS, respectively.</t>
  </si>
  <si>
    <t>SQEW is an actively managed fund that invests in global equities. The fund weights companies based on quantitative factors including statistical skew.SQEW is the 2nd ETF by LeaderShares and is actively managed to invest in global equities. The fundâ€™s primary equity style exposure and factors are: US Large Cap Growth, US Large Cap Value, US Small Cap Growth, US Small Cap Value and Emerging Markets. SQEW pursues a contrarian approach in selecting its portfolio based quantitative research. Weighting of constituents is based on proprietary quantitative factors including statistical skew. Measuring skewness allows the Adviser to take each groups of stocks and determine their relative weightings based on how recent returns of such group fits into its historical returns. This measure generally leads equities that have outperformed to have reduced exposure and those thatâ€™ve underperformed to have increased exposure at each rebalance. The Fund may hold defensive holdings of up to 100% high-quality short-term debts, money market instruments and cash.</t>
  </si>
  <si>
    <t>LSAF tracks an equal-weighted index of US stocks selected by multiple fundamental factors.LSAF screens the 1000 largest US stocks using a rather opaque rules-based methodology. Screening factors include multiple fundamental measures such as net share count reduction, free cash flow growth, and debt/asset ratios, as well as liquidity and market capitalization. The portfolio is equal-weighted, rebalanced and reconstituted quarterly.</t>
  </si>
  <si>
    <t>INFR tracks an index of global infrastructure firms, selected for yield and cash flow. Holdings are weighted by a combination of market cap, infrastructure exposure, low volatility, and economic indicators.INFR seeks defensive income in the global infrastructure space. The index selects firms from several infrastructure-related industries, including utilities, energy, and transport. It excludes telecoms, but does include cable &amp; satellite providersâ€”a reasonable take, as there is no consensus on the precise definition of infrastructure. All holdings are screened for a high forward dividend yield and operating cash flow yield, and by an infrastructure exposure score. INFR separates its holdings into a â€œutilitiesâ€ bucket (gas, electric, water, etc.) and an â€œeconomically sensitiveâ€ bucket (airports, rail, cable &amp; satellite, oil &amp; gas transport, etc.). Each bucket gets between 40% and 60% weight, depending on an index of leading economic indicators. Holdings within each bucket are weighted by a combination of price volatility and infrastructure exposure score, scaled by market cap. The fund is rebalanced quarterly.In a field where most funds differentiate themselves by their definition of â€œinfrastructureâ€, INFR stands apart by seeking high yield and low volatility, and by weighting its portfolio in response to economic indicators. While not cheap in an absolute sense, the fund looks reasonably priced in this context.</t>
  </si>
  <si>
    <t>CNCR tracks the Loncar Cancer Immunotherapy Index, an equal-weighted index of companies currently producing or in clinical trials for cancer immunotherapy drugs.CNCR takes a novel approach to niche coverage within the health care sector. It provides equal- weighted exposure to about 30 companies of various sizes that have approved immunotherapy cancer drugs on the US or European markets or that are engaged in human clinical trials of such drugs. The fund seeks a holistic exposure to the immunotherapy space, specifically including companies with varying drug mechanisms. Equal-weighting the securities draws attention to smaller companies with room to grow. While itâ€™s still too soon to access performance, this fund provides a unique option for investors placing a highly specialized bet on this space.</t>
  </si>
  <si>
    <t>MFMS is an actively managed portfolio of small-cap growth stocks. The fund seeks long-term capital appreciation.MFMS follows a bottom-up, actively managed style-box strategy. Using the Russell 2000 as a guide for stock selection (but not as a performance benchmark), the fundâ€™s manager looks for companies with strong market positions, manageable leverage, and robust free cash flow. The research process considers management, culture, and incentives; economics of the business; competitive advantage; and durability of competitive advantage. The fund is fully invested at all times and does not try to time the market. MFMS general holds at least 30 securities, and exposure to any one industry is capped at 25%.</t>
  </si>
  <si>
    <t>FNGO provides 2x the daily price movements of an index of US-listed technology and consumer discretionary companies. The index is highly concentrated and equally weighted.FNGO offers 2x leveraged exposure to an index of FANG companies (Facebook, Apple, Amazon, Netflix, and Google [Alphabet Inc.]), as well as other companies that exhibit similar characteristics. Presumably, the index will always include these five companies; an index committee is responsible for selecting the additional names. Eligible stocks must be listed on a US exchange (ADRs are acceptable), classified in the technology or consumer discretionary sectors, and exhibit similar traits to other technology and internet companies. At least ten stocks must be included in the index the number of constituents when the note launched so investors can expect a high level of concentration. All holdings in the index are equally weighted, and are rebalanced quarterly. As a geared product with daily resets of exposure, FNGO is designed as a short-term trading tool and not a long-term investment vehicle. Long-term returns could materially differ from those of the underlying index due to daily compounding.</t>
  </si>
  <si>
    <t>FNGD tracks 3x inverse the daily price movements of an index of highly concentrated and equally weighted US-listed technology and consumer discretionary companies. The note uses derivatives to achieve its -3x exposure.FNGD offers -3x exposure to an index of â€œFANGâ€ companies (Facebook, Apple, Amazon, Netflix, and Alphabet [formerly Google]), and other companies that exhibit similar characteristics. Presumably, the index will always include these five companies; an index committee is responsible for selecting the additional names. Eligible stocks must be listed on a US exchange (although ADRs are acceptable), classified in either the technology or consumer discretionary sectors, and exhibit similar traits to other technology and internet companies. At least ten stocks must be included in the indexâ€”the number it held when the note launchedâ€”so investors can expect a high level of concentration. All holdings are equally weighted. As a geared product, FNGD is designed as a short-term trading tool and not a long-term investment vehicle. The note tracks three times the inverse of the daily price movements of the index, so long-term returns could materially differ from those of the underlying index. Although FNGDâ€™s fee may seem expensive, holding costs shouldnâ€™t be a priority for short-term positions.</t>
  </si>
  <si>
    <t>BNKU tracks 3x the performance of an equal-weighted index of US Large Banks.BNKU is a leveraged take on US Big Banks. Specifically, the fund tracks three times the underlying index, which selects the 10 largest qualifying stocks by market cap and evenly weights them. As a levered product, the fund isnâ€™t designed for long-term investors. The fund rebalances daily, and as a result, compounding and path dependency make its long-term returns difficult to predict when compared with its underlying index.</t>
  </si>
  <si>
    <t>NRGU tracks three times the performance of an equal-weighted index of US Oil &amp; Gas companies.NRGU is a leveraged take on US Oil and Gas industry and tracks three times its underlying index - Solactive MicroSectors U.S. Big Oil Index. The index selects the 10 most liquid stocks from the Solactive GBS United States Large &amp; Mid Cap Index, screened for market cap and liquidity. Specifically, those with above USD 1 billion free-float market cap and those with minimum of 1-month and 6-month ADTV above USD 25 million are included. The index is weighted equally and TRBC Oil &amp; Gas Industry classification is used. Itâ€™s worth noting that the product isnâ€™t designed for long-term investors. The fund rebalances daily. As a result, compounding and path dependency make its long-term returns difficult to predict when compared with its underlying index.</t>
  </si>
  <si>
    <t>MDIV tracks an index comprising dividend-paying equities (25%), REITs (20%), preferred securities (20%), MLPs (20%) and a high-yield bond ETF (15%).MDIV offers exposure to a diverse range of income-producing asset types. Like some peer funds, MDIV has a preset allocation target to various cap-weighted asset buckets, targeting a weight of 20% apiece to REITs, preferred stock, MLPs, stocks and depository receipts, and high-yield bonds in the form of First Trust's own junk-bond ETF, HYLS. This overall structure reduces diversity somewhat within each bucket and emphasizes bottom-up security selection rather than top-down allocation. That said, MDIV may have the diversification edge in the context of an investorâ€™s portfolio, thanks to its sizeable allocations to nontraditional assets (MLPs, REITs). Judging by AUM, investors love what they see, and liquidity is strong too. MDIVâ€™s fee may sound steep next to some plain-Jane equity ETFs, but its relatively low in the multi-asset income space. As with all income-focused products, be sure to check the total return as well as yield.</t>
  </si>
  <si>
    <t>RBIN tracks an index of large-cap stocks from developed countries, excluding US and Canada, that are selected and weighted for lower portfolio risk.RBIN aims for lower portfolio risk. Eligible large-cap companies are evaluated for marginal risk contribution, which is determined by each stockâ€™s volatility and correlation to the pool of other eligible stocks during the last year. Half of these companies with the lowest calculated risk are then selected for inclusion. Marginal risk contribution is recalculated for the selected securities, this time using correlation to other selected companies. Using this metric, all included securities are weighted so that each contributes an equal amount of marginal risk to the index. The fund seeks an increased Sharpe ratio and a lower maximum drawdown during market declines. RBIN is competitively priced for its specific exposure and methodology, though market-weighted, total-market alternatives are available for a fraction of the cost.</t>
  </si>
  <si>
    <t>NUSI is an actively-managed portfolio of stocks included in the Nasdaq-100 Index combined with an options collar. The fund seeks to generate current income with some downside protection.NUSI is actively managed portfolio of stocks included in the Nasdaq-100 Index and an options collar. Per index rules, the fund only invests in the top 100 largest by market cap, nonfinancial stocks listed on NASDAQ. A collar strategy involves selling or writing call options and buying put options, thus generating income to hedge some downside risk. The strategy seeks to generate high current income on a monthly basis from any dividends received from the underlying stock and the option premiums retained.</t>
  </si>
  <si>
    <t>VNMC is an actively-managed, non-transparent fund of US midcap companies that are believed to be temporarily out of favor or misunderstood.VNMC is one of Natixisâ€™ first active, non-transparent ETFs which discloses holdings on a monthly basis with a 15-day lag. The fund selects midcap companies that the fund manager believes have lower price-to-book ratios and lower forecasted growth values based on business fundamentals, economic margin analysis and discounted cash flow models. Selected securities may take the form of exchange-traded stocks and REITs. Fund managers have the flexibility to allocate up to 20% of the fundâ€™s assets in large- and small-cap companies. Holdings are represented in a proxy portfolio published on its website daily which correlates to the fundâ€™s holdings. This structure enables arbitrage opportunities and minimize return deviation between the proxy and the actual portfolio. Still investors should take into account greater price disparity during volatile markets due to its non-transparent nature.</t>
  </si>
  <si>
    <t>VNSE is an actively-managed, non-transparent narrow fund of US large- and midcap stocks that are believed to be temporarily out of favor or misunderstood.VNSE is one of Natixisâ€™ first active, non-transparent ETFs which discloses holdings on a monthly basis with a 15-day lag. The fund concentrates its exposure to 20-40 large- and midcap companies that are selling at a relatively low value based on a discounted cash flow models. Names that, in the fund managerâ€™s opinion, have potential to provide an increase in share price over a three-year period based on fundamental analysis are selected for the portfolio. These holdings are represented in a proxy portfolio published on the Issuers website daily which correlates to the fundâ€™s holdings. This structure enables arbitrage opportunities and minimize return deviation between the proxy and the actual portfolio. Still investors should take into account greater price disparity during volatile markets due to its non-transparent nature.</t>
  </si>
  <si>
    <t>DUAL tracks a market-cap weighted index of US all-cap companies that offer more than one class of common stock to the public.This fund is liquidating. The creation of new shares will cease December 21, 2020. The last day of trading will be December 29, 2020. DUAL provides a unique, passive exposure to US equities by holding companies that issue at least two share classes of common stock â€” one to the general public and one for the companyâ€™s founders and executives. This dual-class structure allows access to the public markets without giving up control of the company. Index construction begins by selecting from the top 3000 stocks by total market cap that are listed in NYSE, NASDAQ or AMEX, and meet a minimum size requirement. Potential holdings are then screened for firm age, relative to the IPO date, of 6 months to 20 years. Finally, selected securities are screened for dual-class characteristics, which dictates to either (i) retain the existing share class in the fund if it still satisfies all the eligibility criteria, or (ii) invest in the most liquid share class. The indexâ€™s cap-weighting is subject to 20% sector cap and 4% security cap, and is rebalanced and reconstituted annually in June.</t>
  </si>
  <si>
    <t>URNM tracks a market-cap-weighted index of global companies in the uranium industry.URNM offers access to a basket of global companies involved in mining, exploration, development and production of uranium as well as companies that hold physical uranium, uranium royalties or other non-mining assets. Selected companies must devote 50% of their assets to business operations related to uranium. These companies are identified through industry publications review, sell side research, and fundamental research, as well as meetings with management. Qualified securities are bucketed into two categories and weighted, â€œminersâ€ (82.5%) and â€œholdersâ€ (17.5%). Companies are market cap weighted within their category, with weight caps and floors applied to individual issuers. The Index is reconstituted and rebalanced on a quarterly basis.</t>
  </si>
  <si>
    <t>The Nuveen ESG large-cap ETF tracks a multi-factor-weighted index of large-cap companies listed on US exchanges. Holdings are screened for environmental, social, and governance criteria.NULC takes the popular ESG theme and slices it specifically within the large-cap space. The fundâ€™s underlying index is derived from the MSCI USA Index, with further screening for environmental, social, and governance criteria. Environmental factors include impact on climate change, natural resource use, and emission management. Social categories include relationships with employees and suppliers, and product safety. Lastly, the governance criteria look at corporate governance and business ethics. Additionally, the index stays away from companies with involvement in alcohol, tobacco, firearms, gambling and nuclear weapons. For this exposure, NULC charges a reasonable fee.</t>
  </si>
  <si>
    <t>NULV tracks an index of US large-cap value stocks that score highly on environmental, social, and governance criteria. The fund is optimized to keep risk and return characteristics in line with the large-cap value market.NULV aims to invest in the most socially responsible companies while still providing reasonably marketlike exposure to value stocks. The fund selects large-cap stocks from the MSCI USA Value Index, which itself selects value stocks according to price/book, forward price/earnings, and dividend yield. From there, NULV screens out companies involved in controversial businesses, such as alcohol, weapons, nuclear power, and gambling. Companies that exceed carbon emissions thresholds are also excluded. The remaining firms are scored on environmental, social, and governance factors, and the highest scoring firms within each sector (the top 50% by market cap) are selected for inclusion in the fund. NULVâ€™s portfolio is weighted according to an optimization algorithm which tries to minimize any risk and return distortions created by the fundâ€™s ESG screen. NULV looks pricey next to ultra-cheap vanilla funds, but its fee is reasonable for its specialized exposure.</t>
  </si>
  <si>
    <t>NURE tracks an index composed of U.S. REITs that typically have shorter-term lease durations than average.NUREâ€™s indexâ€”a subset of the Dow Jones U.S. Select REIT Indexâ€”focuses on REITs with short-term lease agreements. Specifically, the fund selects REITs that hold apartment buildings, hotels, self-storage facilities, and manufactured homes. Selected REITs are weighted by float-adjusted market capitalization, with no single holding comprising more than 5% of the index at each rebalance date.</t>
  </si>
  <si>
    <t>OEUR tracks an index that selects and weights large and mid-cap Europe stocks based on three factors: high quality, low volatility, and high dividend yield.OEUR, along with the US-focused OUSA, was part of the first launch from Oâ€™Shares Investments. The fund brings a factor-based, high-dividend-yield approach to the large-cap-European equity markets. Constituents in the underlying index are selected from the S-Network Europe 500 Index â€”roughly 500 of the largest publicly listed companies within developed Europeâ€”and weighted by three factors: high quality, low volatility and high dividend yield. Multiple metrics within each factor are averaged to develop an overall ranking score for each security. Securities are weighted based on a score-modified market-cap, with the top 50 highest weighted companies being selected for the portfolio. The fund places a 5% cap on any one constituent at each quarterly rebalance to avoid over concentration, and applies a sector weight cap of 22% during semi-annual reconstitution. Prior to June 1. 2020, OEUR was named O'Shares FTSE Europe Quality Dividend ETF and tracked FTSE Developed Europe Qual/Vol/Yield 5% Capped Factor Index.</t>
  </si>
  <si>
    <t>OGIG tracks an index of global internet and internet technology stocks, selected and weighted by growth and quality factors.OGIG focuses on internet-related companies that exhibit growth and quality characteristics, with quality defined primarily by the monthly â€œcash burn rateâ€, or how much investor capital is spent per month, and growth define by revenue growth rate. Constituents of the index must derive at least half of their revenues from internet technology and/or internet commerce. Geographically, OGIG is selects its universe of eligible stocks from the 1000 largest US-listed companies, the 500 largest European companies, the 500 largest Pacific basin companies, and the 500 largest emerging-market companies. Holdings are weighted by a combination of market cap and growth rating.</t>
  </si>
  <si>
    <t>OUSM tracks an index of US small-cap stocks weighted for exposure to quality, low volatility, and high yield factors.OUSM invests in the small-cap space of the US equity market. The portfolio selection starts with the S-Network US Equity Mid/Small-Cap 2500 Index and reweights it to increase exposure to three factors: quality (determined by financial statement metrics ROA and EBITDA), low volatility (five-year weekly), dividend yield (12-month trailing), and divided quality (cash dividend growth and dividend payout). Holding weights are subject to multiple diversification constraints at each quarterly rebalance, including a 2% cap on any one component and 22% cap on each sector. The final selection intends to hold 200 highest-weighted companies. Prior to June 1, 2020, the fund follows the FTSE USA Small Cap ex Real Estate 2Qual/Vol/Yield 3% Capped Factor Index.</t>
  </si>
  <si>
    <t>OVL is actively managed to provide exposure to large cap U.S. equities combined with a â€œput spreadâ€ option overlay strategy.OVL selects other ETFs in the U.S. large cap equity space to provide long exposure. In addition, the fund sells short put options at a strike below the level of the S&amp;P 500 Index and buys put options below the strike price of the short put options. Fund allocations are based on a quantitative methodology based on perceived risk of the broad U.S. equity market. In making this determination, the Adviser considers various factors including overall market volatility, a qualitative assessment of potential risk/reward scenarios, and mitigating the effects of volatility in the fundâ€™s portfolio. In a rising or sideways U.S. equity market, the strategy seeks to provide a positive performance return along with additional income. In a declining U.S. equity market, or periods of increased volatility, the loss potential could be greater than the profit potential.</t>
  </si>
  <si>
    <t>OVS is actively managed to provide exposure to small cap U.S. equities combined with a â€œput spreadâ€ option overlay strategy.OVS selects other ETFs in the U.S. small cap equity space to provide long exposure. In addition, the fund sells short put options at a strike below the level of the S&amp;P 500 Index and buys put options below the strike price of the short put options. Fund allocations are based on a quantitative methodology based on the perceived risk of the broad U.S. equity market. The Adviser considers various factors including overall market volatility, a qualitative assessment of potential risk/reward scenarios, and mitigating the effects of volatility in the fundâ€™s portfolio. In a rising or sideways U.S. equity market, the strategy seeks to provide a positive performance return along with additional income. In a declining U.S. equity market, or periods of increased volatility, the loss potential could be greater than the profit potential.</t>
  </si>
  <si>
    <t>USAI tracks an index of US and Canadian MLPs involved in midstream energy infrastructure. The fund holds fixed percentages of different categories of holdings.USAI focuses on US and Canadian midstream energy infrastructure companies, which derive the majority of their revenue from the processing, transportation, and storage of oil, natural gas, and refined products. Holdings are selected by market cap and separated into fixed-weight categories based upon legal structure: US midstream GPs taxed as partnerships (15%) or corporations (35%), US midstream companies (20%), Canadian midstream companies (25%), and US midstream MLPs (5%). Holdings within each category are weighted by market cap. Because less than 25% of USAIâ€™s holdings are taxed as partnerships, it avoids the tax issues faced by many competitors in the MLP space.</t>
  </si>
  <si>
    <t>SRVR tracks a market-cap-weighted index of real estate firms related to data and infrastructure.SRVR holds a portfolio of companies deriving at least 85% of their earnings from real estate properties related to data and infrastructure. More specifically, this means firms that own or manage real estate used for storage, computation or transmission of data, such as datacenters and communication towers. Some underlying REITs may be highly leveraged, but the fund itself in not leveraged. SRVR does apply additional screens or weighting to â€œpick winnersâ€ in the space. Constituents are market-cap weighted. While the largest names are capped at 15%, one may see hefty concentration in the top ten names, likely reflective of the space. In all, SRVR offers straightforward exposure to its narrow theme. The index is reconstituted and rebalanced quarterly.</t>
  </si>
  <si>
    <t>INDS tracks an index of US-listed real estate securities that derive at least 85% of their revenue from industrial real estate activities.INDS is not your typical real estate fund. Instead of focusing on all US-listed real estate companies, the index selects only those that derive the bulk of their revenue from industrial real estate activities. This includes industrial services such as warehouses and distribution centers, as well as self-storage facilities. The index caps exposure to non-self-storage REITs to a maximum of 80%. Additionally, individual securities are capped at 15% and companies with greater than 4.5% weights cannot exceed 45% as a whole. Companies are market-cap weighted, subject to the capping limits. The underlying index is reconstituted and rebalanced quarterly.</t>
  </si>
  <si>
    <t>VIRS tracks a market-cap weighted index of US companies whose products or services address biological threats to human health.VIRS is passively managed to include US companies that fights against biological threats. These companies must have products or services that help to protect against, endure, or recover from the current and emerging threats to humans. The underlying index uses its own multi-step approach in selecting these types of companies. First step includes identifying threats such as pandemic diseases, biological warfare, food and water safety, environmental safety, and natural disasters, based on fundamental research. Next, companies that protects against and prepares to recover from the identified threats are determined based on their financial reports, websites, news reports and interviews. Finally, minimum size and liquidity requirements must be satisfied. Securities that passed all these steps forms the final portfolio. The index is weighted by market-cap with 4.9% single issuer cap, and is rebalanced semi-annually and reconstituted annually.</t>
  </si>
  <si>
    <t>HERD, a fund of funds, provides exposure to large- and small-cap companies in developed markets including the US. Its underlying indexes focus on free cash flow.HERD offers exposure to 5 underlying ETFs, each emphasizing free cash flow in selection and weighting of its competent stocks. HERD always holds the same 5 Pacer ETFs, and weights them equally at rebalance. The underlying funds screen out stocks with negative projections for earnings or free cash flow. Firms in the financial sector (except REITs) are also ineligible. Firms are then ranked by trailing free cash flow yield. Funds are weighted by free flow amount, dividend amount or by market cap cap. The underlying funds focus on US large caps, US growth, US small caps, developed large caps (including US) and developed ex-US. Indexing purists might point out gaps or overlaps in aggregate, but the components are clearly identified. The acquired fund fees push up all-in holding costs.</t>
  </si>
  <si>
    <t>AFTY tracks an index of the 50 largest China A-shares listed on the Shanghai and Shenzhen stock exchanges.AFTY provides direct exposure to Chinaâ€™s restricted mainland equity market with RQFII access through CSOP, an asset manager in Hong Kong. AFTY is a mega-cap play, holding the 50 largest A-shares traded on the Shanghai and Shenzhen Stock Exchanges. The fundâ€™s index is denominated and quoted in Chinese Yuan (CNY). In some respects, AFTY is an A-share version of iSharesâ€™ FXI, which holds 50 of the largest Chinese securities traded in Hong Kong. Thereâ€™s an overlap between the two funds, since many of Chinaâ€™s largest companies dual-list their shares. A subset of the FTSE China A All Cap Free Index, the underlying index is selected and weighted by market capitalization. It is also is reviewed on a quarterly basis.</t>
  </si>
  <si>
    <t>ICOW tracks an index of 100 companies out of the FTSE Developed Ex-US Index selected and weighted by free cash flow.ICOW provides access to the developed ex-US space with a twist. Starting with the FTSE Developed Ex-US Index, ICOW screens out financial companies and companies projected to have negative free cash flows or earnings in the next two years. It ranks the remaining firms by trailing 12-month free cash flow yield, takes the top 100 companies, and weights them by their trailing cash flow yield. Generally, high cash flows indicate that a company has a healthy business and can afford to pay dividends or invest in new opportunities.</t>
  </si>
  <si>
    <t>ECOW tracks a fundamental-selected and -weighted index of emerging markets equities.ECOW centers around what are known as â€œcash cowsâ€, companies with high free cash flow yields. The fund selects from the pool of emerging markets mid- and large-caps, choosing companies based on their average projected free cash flows and earnings over each of the next two years. Of the remaining equity securities, the 100 highest ranking in terms of free cash flow are selected for ECOW.</t>
  </si>
  <si>
    <t>GCOW tracks an index of developed market large cap stocks, selected by free cash flow yield and dividend yield and weighted by aggregate dividends.GCOW hunts for sustainable high dividend yield from developed market large-cap stocks. The fund, launched in February 2016, aims for sustainability by first screening out stocks with negative free cash flow or earnings. REITS are excluded as well. It ranks the remaining stocks by free cash flow yield (FCF/EV), culling the top 300 names. This screen posits that firms with higher cash flow from operations after capex relative to their size (enterprise value) should be in a better position to service their debt. It re-ranks this shorter list by dividend yield, selecting the top 100 names and weighting them by aggregate cash dividends (a weighting approach used by many WisdomTree ETFs). GCOWâ€™s equity-only exposure would be unremarkable, except that fund issuer Pacer is known for ETFs that toggle between equity and cash: GCOW has no such feature.On 1/13/2017, PGHD changed its name, ticker, and underlying from Pacer Global High Dividend ETF (PGHD) that tracked Pacer Global Cash Cows Dividends 100 Index to Pacer Global Cash Cows Dividends ETF (GCOW) that tracks the Pacer Global Cash Cows Dividend Index. This change is pure branding change. There is no change in investment strategy and economic exposure.</t>
  </si>
  <si>
    <t>ALTL tracks an index that alternates exposure between low volatility and high-beta US stocks, weighted by momentum.ALTL provides exposure to US large-cap companies by alternating between low volatility and high-beta factors. The fundâ€™s underlying index uses its own relative strength methodology to rotate on a monthly basis between the two sub-indices: (1) the S&amp;P 500 Low Volatility Index whose components exhibits the lowest volatility over the past twelve months and (2) the S&amp;P 500 High Beta Index whose components have the highest sensitivity to market movements for the past twelve months. Each sub-index contains 100 constituents that strongly represents their particular factor. The index uses its own weighting methodology based on relative strength to calculate for risk-adjusted score using each sub-indexâ€™s variances on return over the past twelve months. Securities whose sub-index scores the highest (which means greater relative strength) dominates the entire portfolio.</t>
  </si>
  <si>
    <t>PALC invests in US large cap equities that allocates to multi-factor sub-indices based on relative strength.PALC seeks exposure to the US large-cap space by rotating its holdings to four factor-based S&amp;P sub-indices. The factor groups include Momentum, Quality, Value, and Volatility. The index uses a relative strength methodology to select the highest and lowest quintile components from these groups based on eight sub-indices. Selected stocks are composed of securities from two of sub-indices that exhibited better price performance than the other sub-Indices. The Index is reconstituted and rebalanced monthly.</t>
  </si>
  <si>
    <t>PAMC invests in US midcap equities that allocates to multi-factor sub-indices based on relative strength.PAMC seeks exposure to the US midcap space by rotating its holdings to four factor-based S&amp;P sub-indices. The factor groups include Momentum, Quality, Value, and Volatility. The index uses a relative strength methodology to select the highest and lowest quintile components from these groups based on eight sub-indices. Selected stocks are composed of securities from two of sub-indices that exhibited better price performance than the other sub-Indices. The Index is reconstituted and rebalanced monthly.</t>
  </si>
  <si>
    <t>VETS tracks an equally weighted index of US companies with veteran- and military-friendly employment practices.VETS tracks an index of US-listed companies that support the employment of military veterans, service members, and their families. Companies are selected from the Military Timesâ€™ Best for Vets annual employer rankings, which is based on the results of an in-depth survey that measures qualities such as company culture, veteran policies, and reserve member accommodations. Only companies ranked within the top 60 percent are eligible for inclusion. Companies must have been on the list for each of the past three years to be included in the index. VETS rebalances annually, assigning each eligible company an equal weight. VETS offers to donate a portion of their annual management fee to veteran-related charities.</t>
  </si>
  <si>
    <t>TRND, a fund of funds, provides exposure to large- and midcap companies in developed markets including the US. Its underlying funds use momentum to toggle to cash at 50% or 100%.TRND offers exposure to 4 popular Pacer ETFs, each of which contains the ability to toggle to cash. TRND always holds the same 4 funds. It weights the 3 US funds at 20% each and the developed ex-US fund at 40%. The underlying funds use 200-day moving averages of their respective equity components as a signal to toggle to or from 50% or 100% cash. (Consider checking the performance of each underlying fund to gauge the frequency and effectiveness of the toggle.) The underlying funds focus on the S&amp;P 500, the S&amp;P 400, the Nasdaq 100 and S&amp;P Developed ex-US large caps. Indexing purists might point out overlaps in aggregate across the US indexes, but the components are clearly identified and well-known. The acquired fund fees push up all-in holding costs. Footnote: The TRND ticker originally applied to an RBC ETN.</t>
  </si>
  <si>
    <t>PTIN tracks an index that allocates to a proprietary ex-US Large-Cap Index and/or 3-month US T-bills, according to momentum.PTIN attempts to capture more upside in the ex-US equity space while taming downside. It accomplishes this via a toggling feature that switches between weights of the S&amp;P Developed Ex-U.S. Large-Cap Index and 3-month US T-bills based on a 200-day moving average. The fund will toggle between all equity, all cash or a 50/50 mix, depending on the status of the equity and its moving average. In risk-on mode, PTIN provides access to ex-US large-caps. The risk toggle provides strong sell discipline, but runs the risk of lagging the market on both sell and buy signals. PTIN charges a reasonable fee for its constituent-toggling feature, although its strategy may also introduce increased capital gains risks.</t>
  </si>
  <si>
    <t>PTBD tracks an index that uses a momentum-driven proprietary strategy that toggles between U.S. High Yield Corporate Bonds and 7-10 Year Treasury Bonds.PTBD is the first in the Trendpilot series to provide exposure to fixed income. The fund attempts to participate in an upward trending U.S. high yield corporate bond market and lessen exposure during downtrends. It accomplishes this via toggling feature that switches the weights between S&amp;P US High Yield Corporate Bonds and S&amp;P US Treasury 7-10 Year bonds. The fund will toggle between all High Yield Corporate bonds, all Treasury bonds or a 50/50 mix by comparing the 100-moving average to the ratio of the Corporate Bond Index and Treasury Bond Index. The risk toggle provides sell discipline but runs the risk of lagging the market on both sell and buy signals. Retail investors would be wise to check spreads before placing trades and use limit orders to control execution. Large institutional traders should use a liquidity provider before purchasing or selling this ETF. The strategy may also introduce increased capital gains risks.</t>
  </si>
  <si>
    <t>PTEU tracks an index of large- and midcap eurozone equities selected and weighted by market cap. Stocks can be mixed with or replaced by US Treasury bills based on momentum.Launched December 2015, PTEU applies a momentum-based cash toggle to eurozone equities. PTEU and many other ETFs focus solely on the eurozone, ignoring the large equity markets in the U.K., Switzerland and Sweden. PTEUâ€™s cap-weighting ensures that the portfolio tilts towards France and Germany relative to our broader European benchmark. The fund screens out small-caps too, which is not unusual.However, itâ€™s the cash toggle that truly sets PTEU apart from segment peers. The fund moves half way into cash (T-bills) in a â€œdeath crossâ€ between the 200 day simple moving average (SMA) and the daily level of the stock-only FTSE index. The index has to be below the 200-day SMA for 5 days for the 50% allocation to T-bills to go into effect. It reverts to equity after 5 days of the index level closing above the 200-day SMA. PTEU can also go into all cash if the 200-day SMA level closes below where it was 5 days earlier. The fund only exits the 100% cash position to a 100% equity position (not to the 50/50 state). Other Trendpilot ETFs from Pacer use this approach, as did the now-defunct RBS ETNs.PTEU charges a high fee relative to peer ETFs and competes in a crowded field.</t>
  </si>
  <si>
    <t>PTLC tracks an index that allocates to a proprietary US Large-Cap Index and/or 3-month US T-bills, according to momentum.PTLC attempts to capture more upside in the US equity space while taming downside. It accomplishes this via a toggling feature that switches between weights of the Pacer Trendpilot US Large-Cap Index and 3-month US T-bills based on a 200-day moving average. The fund will toggle between all equity, all cash or a 50/50 mix, depending on the status of the equity and its moving average. In risk-on mode, PTLC provides access to US large-caps. The risk toggle provides strong sell discipline, but runs the risk of lagging the market on both sell and buy signals. Retail investors would be wise to check spreads and iNAV before placing trades, with limit orders controlling execution. Large institutional traders should use a liquidity provider before purchasing or selling this ETF. Still, PTLC charges a reasonable fee for its constituent-toggling feature, although its strategy may also introduce increased capital gains risks.</t>
  </si>
  <si>
    <t>COWZ tracks an index of companies selected from the Russell 1000 Index and weighted accord to their free cash flow.COWZ is a US-focused sibling to PGHD, which launched earlier in 2016. Like PGHD, COWZ provides broad-based large-cap equity exposure with the investment thesis that higher free cash flow is a mark of stability. Starting with the Russell 1000 selection universe, COWZ de-selects companies with negative earnings or free cash flow. The remaining companies are ranked according to their twelve-month free cash flow yield. The top 100 names are included in the index, weighted by their free cash flow. While the expense ratio is not as high as other competitors, investors may find it expensive given the presence of ultra-low-fee vanilla funds in the US large-cap space</t>
  </si>
  <si>
    <t>BUL tracks a fundamental-selected and -weighted index of U.S. growth equities.BUL centers around what are known as â€œcash cowsâ€, companies with high free cash flow yields. The fund selects from the pool of U.S. mid- and large-cap growth stocks, choosing companies based on their average projected free cash flows and earnings over each of the next two years. Of the remaining growth equity securities, the 50 highest ranking in terms of free cash flow are selected for BUL.</t>
  </si>
  <si>
    <t>PEXL tracks an index of large- and midcap US stocks selected based on foreign sales and free cash flow growth. ETF holdings are equally weighted.PEXL offers investors a clear thesis on international trade. The strategy is to hold US companies that have significant exposure to foreign trade, a strong presence globally, and healthy balance sheets. The underlying index is constructed by screening the large- and midcap universe for 200 firms with the highest annual foreign sales as a percentage of their total sales. From there, the list is narrowed down to approximately 100 companies that have had the highest free cash flow growth over past five years. Index constituents are equally weighted, reconstituted and rebalanced quarterly. The fund has little competition.</t>
  </si>
  <si>
    <t>PWS tracks an index that toggles between equity and Treasurys, or a combination of both, on a monthly basis depending on monthly moving averages.PWS tracks an index composed of several subindices: a US Treasury bond index, 12 US equity indices, and a T-bill index. Every month, PWS invests in either a fixed income portfolio or an equity portfolio as determined by an indicator called the Risk Ratioâ€”the ratio between a high-yield US corporate bond index and a Treasury bond index. The fund invests in equities if the Risk Ratio is at or above its 5-month EMA (exponential moving average), indicating that high-yield debt is outperforming Treasurys. The equity portfolio consists of the five best performers out of 12 US sector and industry indices, equally weighted (20% each). However, if any of the five best performers has a poor moving average signal, PWS will replace it with T-bills. When the Risk Ratio toggles PWS to a fixed income portfolio, the fund will be invested 100% in either Treasury bonds or T-billsâ€”depending on a moving average measure. With many moving parts, PWS has the potential to turn over its entire portfolio on a monthly basis.</t>
  </si>
  <si>
    <t xml:space="preserve">FJNK is an actively managed portfolio of global USD-denominated high yield bonds focusing on total return.FJNK invests in high yield corporate bonds, from both foreign and domestic issuers, with above-average liquidity. Investors rely on the fund managerâ€™s ability to select a focused portfolio of approximately 60-90 securities to pursue outperformance of a benchmark index. Selection is based on fundamental research. Sell decisions are based on valuations, changes in fundamentals, or other opportunity of greater relative value.  </t>
  </si>
  <si>
    <t>AAAU tracks the gold spot price, less expenses and liabilities, using gold bars held in a vault in Perth, Australia. Investors can redeem their shares for gold coins and small bars.AAAU is an efficient option for investors seeking exposure to physical gold. It provides an option for those who want to redeem for physical gold, or are particular about where their gold is held. The fundâ€™s gold is vaulted Australia, under the custody of the Perth Mint. Furthermore, investors can redeem their shares for gold as small as 1 gram, but could be impractical for a large minimum fee. As a physical gold investment, potential US tax consequences should be expected â€” long-term gains are subject to the higher tax. At launch, AAAUâ€™s shares corresponded to 1/100th of an ounce of gold (though this will decrease over time due to expenses), or about the same amount as competitor IAU. This low handle should be helpful for those investors placing small orders, but could be a deal-breaker for those paying per-share commissions. Retail investors should consider trading expenses in their cost calculation. GSAM acquired this fund on December 14, 2020 from Cottonwood ETF Holdings and changed the fund name from Perth Mint Physical Gold ETF.</t>
  </si>
  <si>
    <t>PQSG is an actively managed portfolio of US small-cap growth equities.PQSG aims to outperform the Russell 2000 Growth Index over the long-term. The issuer uses a proprietary, multi-factor quantitative model to select holdings. Eligible companies are evaluated on various signals, such as value, quality, and volatility, to determine whether a stock is attractive. As this fund is actively managed, the investment team will use its judgement after analyzing the modelâ€™s data to make their selections.</t>
  </si>
  <si>
    <t>MFEM tracks an index of emerging-market companies that are selected and weighted by a combination of fundamental and technical factors.MFEM aims for increased exposure to outperforming investment factors in the emerging-market space. The methodology calculates a â€œfundamental weightâ€â€”a stand-in for market-capâ€”for each security in its universe, using four fundamental metrics: current book value, and the last five years of de-levered sales, cash flow, and dividends plus buybacks. Each security is also scored on five investment factors: value, low volatility, quality, momentum, and size. These factors are used to create five sub-portfolios within the fund, with each stock potentially appearing in multiple sub-portfolios. For the value, quality, and low volatility portfolios, stocks are ranked by the factor score and the top 25% by fundamental weight are selected. The momentum portfolio selects the top 50%. The size portfolio includes all of the small-cap firms from the other portfolios. All sub-portfolios are weighted by fundamental weight.The factor portfolios are equal-weighted to start, with the weights then adjusted based on momentum and long-term reversal signals. The index uses a rolling rebalance, only rebalancing 25% of each sub-portfolio every quarter.</t>
  </si>
  <si>
    <t>RAFE tracks an index of US companies that are selected and weighted by a combination of fundamental and ESG criteria.RAFE aims to outperform market-cap weighted indexes by integrating fundamental and ESG criteria. Selection begins with US large- and midcap equities being ranked by a fundamental weight considering: de-levered sales, cash flow, dividend plus buybacks over the past five years and the most recent book value. The stocks in the top 86% of cumulative fundamental weight are considered. An ESG score is calculated based on five signals: environment, social, governance, financial discipline and diversity. Companies ranking in the bottom 10% by fundamental weight, for each respective signal are excluded from the index. In addition, companies having major involvement tobacco, gambling, weapons â€” civilian and military, fossil fuels, coal, tar sands and oil shale are excluded. Selected companies are weighted by their fundamental weight and adjusted by the companiesâ€™ respective overall ESG scores. The underlying index is reconstituted annually in March and rebalance on a quarterly staggered basis of 25%.</t>
  </si>
  <si>
    <t>BTEC tracks an index of non-large-cap US health care stocks and is market cap weighted.BTEC focuses on US healthcare companies still in the developmental stage or waiting on regulatory approval, rather than selling an existing product on the market. This results in a portfolio of small- and midcap stocks. Additionally, BTEC specifically targets companies that have had negative earnings over the past four quarters. Constituents are weighted on a market cap basis, with a cap of 3% per security. For this exposure, the fund charges an expense ratio in line with its few competitors.</t>
  </si>
  <si>
    <t>PDEV tracks a multi-factor selected and weighted index of developed market equities.PDEV uses Principalâ€™s multi-factor core strategy for international developed markets. The strategy uses a quantitative process meant to select equity securities of companies that have potential for high degrees of sustainable shareholder value, growth and strong momentum. The fund includes both large- and mid-cap stocks in developed markets outside the US. Prior to Sep. 30, 2020, the fund name was Principal International Multi Factor Core Index ETF.</t>
  </si>
  <si>
    <t>GENY tracks a tiered-equal-weight index of global companies with exposure to the spending and lifestyle activities of the Millennial generation - people born between 1980 and the mid-2000s.GENY provides exposure to companies around the world (including emerging markets) that are determined to have significant economic exposure to the Millennial generation's spending habits. Components of the index's global universe are sorted into three buckets (high, medium, and low) based on exposure to Millennials (how this is determined is not clear), with the 'high' bucket receiving 70% weighting and the 'medium' bucket getting the remaining 30%. These buckets are further subdivided â€”into a total of sixâ€” based on market cap and a factor analysis (emphasizing value and quality growth). Holdings are equal-weighted within the buckets, which are rebalanced back to fixed weights quarterly. Due to GENY's specific investment objective, it should not be expected to Fit well with our broad-market segment benchmark.</t>
  </si>
  <si>
    <t>PREF is an actively managed fund with a primary focus on $1000 par preferred securities.PREF is an actively managed fund focusing primarily on $1000 par preferred securities. It is highly concentrated in the financial services sector, but is not limited to a specific industry nor even to a specific geography. Hence, investors should be aware of the potential for diverse exposure. Holding costs are average for a preferred stock fund.</t>
  </si>
  <si>
    <t>The Procure Space ETF tracks a tier-weighted index of global aerospace companies.UFO is the first global aerospace &amp; defense fund. The companies included in this fund span several industries, including (a) satellite-based consumer products and services; (b) rocket and satellite manufacturing, deployment and maintenance; (c) space technology hardware; (d) ground equipment manufacturing; and (e) space-based imagery and intelligence services. The fund divides its constituents into two tranches. The first tranche is comprised of non-diversified companies that derive at least 50% (but typically 100%) of their revenues from space-related activities. The second tranche is comprised of diversified companies that play a significant role in the production of space technology and equipment. The non-diversified tranche is then given 80% of the weight of the Underlying Index and the diversified tranche is given 20% of the weight.</t>
  </si>
  <si>
    <t>EMTY provides inverse exposure to an equally weighted index of US stocks in the retail industry using swap agreements.EMTY is a geared product, and as such, is meant to act a short-term trading tool rather than a buy-and-hold investment. The fund aims to profit from declining consumer interest in brick and mortar retail stores by targeting daily -1x exposure to US retail companies that receive more than 75% of revenue from in-store sales. The index equally weights all securities and rebalances quarterly. Equal weighting means that smaller names will be overweight relative to a cap-weighted fund. EMTY does not short the underlying securities directly. Instead, the fund uses over-the-counter derivatives (such as swap agreements) and money market instruments to provide inverse exposure to the daily price fluctuations of the index. Holding the fund for longer than one day will result in returns that stray from the headline -1x exposure to the index due to compounding. For a geared fund, EMTY is priced cheaply.</t>
  </si>
  <si>
    <t>CLIX tracks a fixed-selection, tier-weighted index of both long and short positions in US-listed securities.CLIX is founded on the premise that the brick-and-mortar retail industry will wither under pressure from online shopping. The fund provides 100% long exposure to online retailers and 50% short exposure to traditional in-store retailers. (Note that this gives CLIX only 50% long beta exposure to the broader retail industry.) The underlying index is actually built from two sub-indexes, one long and one short. To be included in the longs, a company must draw none of its revenue from physical stores and must be listed on a US exchange, though it is not required to be a US company. Long constituents are market-cap-weighted. For the shorts, in-store sales need to account for at least 75% of revenue, with the same US exchange requirements as the longs. Short positions are equally weighted. CLIX gains its short exposure through the use of swaps.</t>
  </si>
  <si>
    <t>FUT provides exposure to commodity, currency and Treasury futures, weighted by risk contribution to the portfolio. Price momentum determines whether the actively-managed fund takes long or short positions in each contract.FUT aims to benefit from price trends in commodities, currencies and Treasurysâ€”regardless of direction. It allocates equally to related futures contracts by their risk contribution to the portfolio, measured by covariance. Assets with returns that are more volatile and more likely to move in tandem with other assets receive less weight and vice versa. The fund has long exposure to futures with positive price momentum and short exposure to those with negative price momentum. The ETF does not explicitly track an index as a passive fund would, but nonetheless uses the S&amp;P Strategic Futures Index as a performance benchmark.FUT does not hold futures contracts but gets its exposure through a Cayman Island subsidiary, an approach thatâ€™s increasingly common among alternative ETFs. In this, FUT differs from its predecessor FUTS, which was organized as a commodity pool. FUTS, which explicitly tracked the same S&amp;P index, closed in March 2016 with a tiny asset base. FUT charges a competitive fee in context.</t>
  </si>
  <si>
    <t>PAWZ tracks a tier-weighted index of global equities related to pet ownership.PAWZ is the first fund centered on companies related to pet ownership. To be selected, a stock must fit one of eight RBICS sub-industries: pet food manufacturing, pet supplies manufacturing, pet and pet supply stores, veterinary pharmaceuticals, veterinary diagnostics, veterinary product distributors, veterinary services, and internet pet and supply retail. Constituents may be domiciled in any country. PAWZ is weighted in two tiers: a core tier of companies deriving more than 50% of their revenue from the listed sub-industries and a non-core tier of companies with over $1B in revenue, but less than 50% of those revenues from the above groups. The core tier gets 85% of fund assets and the non-core tier gets the remainder. Within each tier, individual weights are determined by market cap. The index has an annual reconstitution and a monthly rebalance.</t>
  </si>
  <si>
    <t>NOBL tracks an equal-weighted index of S&amp;P 500 constituents that have increased dividend payments annually for at least 25 years.NOBL only selects companies from the S&amp;P 500 that have increased their dividends for at least 25 consecutive years, then it equal-weights those holdings. This causes it to overweight traditional dividend-paying sectors. It doesn't Fit our neutral cap-weighted benchmark well, but with its methodology and a far smaller pool of holdings, it's not trying to. It's methodology substantially limits NOBL's selection universe, and the fund has a pronounced mid-cap tilt. Still, it's worth noting that it may be less sensitive to market movements than our benchmark. These factors have not diminished the fund's popularity, where its daily activity and narrow spreads make it an extremely tradable option. Its liquid underlying S&amp;P 500 stock assets make for cheap and easy creation for those looking to trade in size. NOBL's Efficiency might suffer slightly due to a slightly higher expense ratio than some large-cap ETFs, but it looks better when you consider the amount of portfolio rebalancing that NOBL's equal-weighted structure requires.</t>
  </si>
  <si>
    <t>SPXT tracks a market-cap-weighted index of US large- and midcap stocks (the S&amp;P 500), excluding firms in the tech sector.SPXT is part of a suite of ProShares "ex-sector" funds, which seek to represent the US large-cap space without exposure to one sectorâ€”technology, in this case. These funds might be used either speculatively (you think the tech sector will underperform and want to avoid it) or in a complementary fashion (you have large speculative positions or company stock in the tech sector, and are looking to diversify). While SPXT isn't too pricey, it's still several times more expensive than the ultra-cheap ETFs tracking the plain S&amp;P 500.</t>
  </si>
  <si>
    <t>TBF provides daily inverse exposure to an index that tracks the performance of US Treasury securities with remaining maturities greater than 20 years.TBF is a popular method for investors to bet on rising interest rates. The fund uses swaps and futures contracts to deliver the daily returns of a short position in Treasury bonds with more than 20 years left to maturity. With the underlying index's high effective duration, even small 1-day moves in interest rates translate to a large change in TBF. However, the daily reset means that investors shouldn't expect the inverse relationship to hold over longer time periods due to the path-dependent nature of the fund's returns. Liquidity is strong for large and small investors, and the spreads are manageable. While the fund is not the segment leader, concerns around rising interest rates have provided it with plenty of investor capital, and its holding costs fall in line with other funds in the segment.TBF changed its underlying index from Bloomberg Barclays U.S. 20+ Year Treasury Bond Index to ICE U.S. Treasury 20+ Year Bond Index on 10/14/2016. The change hase minimal impact on investorâ€™s exposure.</t>
  </si>
  <si>
    <t>TBX provides inverse exposure to an index that tracks the daily performance of US Treasury bonds with remaining maturities between 7 and 10 years.TBX provides daily inverse -1x exposure to the performance of an index of US Treasurys with 7 to 10 years remaining in maturity. The fund holds a combination of index swaps and US Treasury futures to provide its exposure. As an inverse instrument, TBX appreciates when interest rates rise, making it a daily bet on and/or hedge against rising rates. As a tactical tool, investors can worry a bit less about TBX's expense ratio, but they should pay extra attention to TBX's trading characteristics to determine if it has enough liquidity to support same-day entry and exit. Note: Due to the daily reset feature, TBX requires constant monitoring and rebalancing if used as an interest-rate hedge. TBX changed its underlying index from Bloomberg Barclays U.S. 7-10 Year Treasury Bond Index to ICE U.S. Treasury 7-10 Year Bond Index on October 14, 2016. The change has minimal impact on investor's exposure.</t>
  </si>
  <si>
    <t>SBM provides daily inverse exposure to a market-cap-weighted index that measures the performance of companies involved in the production of metals, chemicals and paper products.SBM flips the exposure of the popular basic material ETF IYM on its head, promising to provide the inverse of the fundâ€™s return on a daily basis. The daily distinction is critical, since the fund will start to drift from its -1x exposure over periods of greater than 1 day. Investors seeking to make this leveraged bet on the Dow Jones U.S. Basic Materials Indexâ€”a market-cap-weighted basket of US basic materials firms that includes coalâ€”should either plan to hold the fund for no longer than 1 trading day or rebalance their positions frequently. Trading costs are therefore of critical importance here, and the fundâ€™s lack of volume and wide spreads make trading the fund an expensive endeavor. Investors must be conscious of the risks associated with inverse products before wading in.</t>
  </si>
  <si>
    <t>DOG provides inverse exposure to the price-weighted Dow Jones Industrial Average, which includes 30 of the largest US companies.DOG is a simple bet against the Dow Jones Industrial Averageâ€”perhaps the most famous index in the worldâ€”with an intended duration of 1 day. The fund is designed to deliver the inverse performance of the 30 large-cap, well-known firms in the DJIA, weighted by price. This inverse exposure is daily, and anyone holding for longer than a day will not necessarily see the proportional, inverse performance they expect. Investors who do not have the expertise or knowledge needed to execute on this strategy should avoid DOG. Since the fund is typically a trading vehicle, the annual expense ratio is of less concern than all in trading costs.</t>
  </si>
  <si>
    <t>EUFX provides the inverse (-1x) of the daily performance of the spot price of the euro, as measured in USD.For those bearish on the euro and bullish on the dollar, EUFX provides inverse exposure to the European currency. The fund charges a high fee for this exposure, but keep in mind that it's not designed to be a long-term investment product; the fund rebalances its exposure back to -1x on a daily basis. As a result, path dependency and compounding make long-term returns in the fund difficult to predict when compared with the changes in the EUR/USD spot rate. Also keep in mind that EUFX references the EUR/USD cross rate as reported by Bloomberg at 4 pm ETâ€”something that can differ by a few pips when compared with other reference rates. To date, the fund hasn't garnered much investor interest, and trading activity is almost nonexistent. Small investors will likely have a difficult time trading EUFX in any kind of volume, while large investors are advised to use liquidity providers.</t>
  </si>
  <si>
    <t>SEF provides inverse exposure to a market-cap-weighted index of US financial services companies.SEF provides inverse exposure to the Dow Jones U.S. Financials Indexâ€”a market-cap-weighted index of US financial companies as classified by S&amp;P Dow Jones. Like the US financial segment itself, SEF's underlying index is a bit top-heavy, with considerable exposure to names like JPMorgan Chase, Berkshire Hathaway, Wells Fargo, and Bank of America. Taken together they comprise almost a quarter of the portfolio, but the exposure gets considerably broader from there. Although SEFâ€™s expense ratio may seem high, it's competitively priced when compared with other leveraged and inverse funds. Also, keep in mind that SEF is designed to be a short-term trading vehicleâ€”not a long-term investment. The fund rebalances its inverse exposure back to -1x daily. As a result, its long-term returns are difficult to predict when compared with its underlying index. Although it's far from being a juggernaut, SEF has managed to assemble a respectable asset base, and it trades with decent, if modest, volume and manageable spreads.</t>
  </si>
  <si>
    <t>SJB provides inverse exposure, reset daily, to a modified market-value-weighted index comprising US-dollar-denominated corporate high-yield bonds with maturities between 3 and 15 years.SJB offers a somewhat liquid option for betting against high-yield bonds. The fund delivers the inverse of daily returns of a high-yield US-dollar-denominated bond index that comprises issues ranging between 3 and 15 years to maturity. SJB's target index has a duration of 4, meaning that for every 1 bp parallel rise in interest rates, the fund should rise roughly 4 bps. However, the daily reset will prevent the inverse relationship from holding true for more than 1 day. Even if rates remained unchanged, the fund may also appreciate should credit spreads widen on high-yield debt. SJB charges a 95 bp management fee, in-line with other levered ETPs. Daily average trading volume may fall short of the needs of larger retail investors, and average spreads are a bit wider than we'd like, but large traders can find some cost relief by working trades through a liquidity provider.</t>
  </si>
  <si>
    <t>MYY provides inverse exposure to a market-cap weighted index of 400 companies with market caps between $517.9M and $13.4B.MYY provides daily inverse (-1x) exposure to the S&amp;P MidCap 400 Index. It charges 95 bps for holding index swaps and futures. The underlying index comprises 400 US midcap companies in a variety of sectors, making MYY a bet against US midcap stocks. ProShares also offers two other more leveraged versions of MYY: MZZ (-2x) and SMDD (-3x). MYY is by far the most popular fund in the segment, boasting over $100M in AUM. Despite being the most liquid fund in the segment, MYYâ€™s liquidity leaves a lot to be desired, especially for a fund designed for active trading. While not great, MYY is probably the best vehicle to bet against the US midcap space.</t>
  </si>
  <si>
    <t>EFZ provides daily inverse exposure to a market-cap-weighted index representing 85% of the market capitalization in developed markets excluding North America.EFZ provides daily inverse exposure to the MSCI EAFE Index by holding swaps on iShares' EFA. A broad bet against developed-market large- and midcaps, EFZ especially captures inverse exposure to Japan and the UK. Note that EFZ is a tactical tool. Due to daily compounding, it's unlikely to achieve its intended exposure for longer than a one-day period. As such, trading costs are the major concern. Management fees are of less concern as most investors won't stick around long enough to realize much of those holding costs anyway.</t>
  </si>
  <si>
    <t>DDG provides inverse exposure to a market-cap-weighted index that tracks the performance of large US oil and gas companies.DDG is an inverse play on the Dow Jones U.S. Oil and Gas Indexâ€”a market-cap-weighted index that includes oil and gas producers, as well as companies that engage in oil equipment and services. Currently, a quarter of the index is held in Exxon Mobil. DDG rebalances on a daily basis, exposing the fund to issues of path dependency and compounding. As a result, DDGâ€™s long-term returns are difficult to predict when compared with its underlying index. In short, the fund is designed to be a short-term trading vehicle, not a long-term investment. Unfortunately, the fund has very little in assets, and just a few dozen shares changes hands in DDG on a daily basisâ€”it's not an effective trading vehicle. Spreads are outrageously wide, and the fund's low block liquidity score indicates that things are no better at the institutional trading level.</t>
  </si>
  <si>
    <t>PSQ provides inverse exposure to a modified market-cap-weighted index of 100 of the largest nonfinancial issues listed on NASDAQ.PSQ makes a straight bet against the extremely popular ETF QQQ by providing inverse exposure to the Nasdaq-100â€”a 100-company index of firms listed on the tech-heavy NASDAQNasdaq that excludes financial firms. PSQ uses a combination of swaps on the Nasdaq-100 index, swaps onf QQQ, and Nasdaq-100 futures to achieve this exposure. As with most inverse and leveraged products, PSQ is designed to provide this exposure on a daily basis, not as a long-term inverse bet against the index. Anyone holding the fund for longer than a day will be exposed to the effects of compounding on returns, and will be unlikely to realize the stated exposure over extended periods of time. That being said, PSQ trades well and enjoys strong block liquidity. Its fees are high, but in-line with other funds in the inverse-equity segment.</t>
  </si>
  <si>
    <t>REK provides inverse exposure to a market-cap weighted index of large US real estate companies, including REITs.REK provides inverse exposure to the Dow Jones U.S. Real Estate Indexâ€”a market-cap weighted index of US real estate companies as classified by Dow Jones. Although REK is not a levered fund, its daily rebalanced inverse exposure still exposes the fund to issues of compounding and path dependency. As a result, the long-term returns of the fund are impossible to predict when compared with its beta-1 cousin, IYR. However, REKâ€™s asset base sufficiently indicates some investor interest, while its median daily dollar volume is much less than weâ€™d like to see in such a product. Investors should also be mindful of the fundâ€™s wide spreads. Still, itâ€™s strongly advised that investors monitor and rebalance their exposure whenever possible.</t>
  </si>
  <si>
    <t>RWM provides inverse exposure to a market-cap-weighted index of US small-cap companies.RWM provides a 1-day bet against the Russell 2000's index of 2,000 small-cap firms that attracts enough daily liquidity to make it a viable trading tool. It uses both ETF and index swaps to achieve its inverse exposure. As with most leveraged and inverse products, RWM is designed to provide its -1x exposure for one trading day, and anyone holding it for longer than a day will be exposed to the effects of compounding, which cause returns to drift away from the expected inverse exposure to the 2,000 small-cap stocks that comprise the Russell 2000 Index. RWM is sufficiently popular to allow for this single-day tactical use, with heavy daily trading activity and narrow spreads. The fund's fees are high, though in keeping with other funds found in the inverse equity segment.</t>
  </si>
  <si>
    <t>SH provides inverse exposure to a market-cap-weighted index of 500 large- and midcap US firms selected by the S&amp;P Index Committee.SH offers a 1-day bet against the S&amp;P 500 and provides the liquidity required to allow investors to use it as such. The fund, like most leveraged and inverse products, is designed to deliver its inverse exposure to its underlying indexâ€”a cap-weighted basket of 500 large- and midcap US firms selected by the S&amp;P Index Committeeâ€”for 1 trading day. Holding it for a period longer than that will introduce the effects of compounding, even if this is less pronounced in a non-leveraged product. Still, the tool is designed to be held for no more than 1 day, or with frequent rebalancing of exposure to approximate the target -1x multiple.SH is large and liquidâ€”which is vital for a tactical tool. The fee is high, but trading costs are more important as the fund is not designed to be held for long.</t>
  </si>
  <si>
    <t>SBB provides inverse exposure to a market-cap-weighted index of 600 US small-cap companies.SBB is an illiquid way to make a 1-day bet against US small-cap firms as defined by the S&amp;P SmallCap 600. The fund is designed to provide -100% of the return of the S&amp;P SmallCap 600â€”a market-cap-weighted index of firms select by S&amp;Pâ€”on a daily basis. This daily reset means the fund is intended to be used a tactical trading vehicle, and held for no more than 1 day. The problem is, there are so few assets currently invested in SBB that the market for its shares is both shallow and wide, so its utility as a trading vehicle is significantly diminished. Investors interested in making a bet against small-caps would do well to consider RWM, which provides 1x inverse exposure to the Russell 2000, and has the liquidity needed to make trading a practical endeavor.</t>
  </si>
  <si>
    <t>EMSH tracks an index of USD-denominated emerging market sovereign, sub-sovereign, and quasi-sovereign bonds with less than five years remaining to maturity.EMSH continues a popular trend of reducing interest rate risk in bond ETFs. The new fund is the first to focus solely on the short end of the yield curve for emerging market sovereign debt. EMSH screens out bonds with more than 5 years remaining in maturity and as such carries much lower interest rate risk than leading broad maturity EM ETFs like EMB and PCY. EMSH only holds credits issued in USD, so it avoids direct currency risk. Still, a weakening local currency makes debt service in USD that much harder for the issuing government, transmitting currency risk into credit risk in times of stress. EMSH is hardly unique in holding USD-denominated EM sovereign debt. EMSH charges a reasonable 50 bps and is sponsored by ProShares, best known for geared funds.</t>
  </si>
  <si>
    <t>UST provides 2x leveraged exposure to an index that tracks the daily performance of US Treasury bonds with remaining maturities between 7 and 10 years.UST is a leveraged play on the intermediate portion of the US Treasury yield curve, providing 2x exposure to the daily returns of an index of US Treasury securities with 7 to 10 year years remaining in maturity. Targeting this pocket gives UST significant interest rate sensitivity, and sets it apart from the many funds that target 1 to 10 year Treasury securities. As a geared product with daily reset, UST is not a buy-and-hold investment, and should not be expected to provide index leverage return greater than one day period. That also means that trading costs matter much more here than fees, and on this front UST could have some vulnerabilities. Investors should pay close attention to its daily trading characteristics to determine if it has enough liquidity to support same-day entry and exit. Prior to October 14, 2016, UST tracked Bloomberg Barclays U.S. 7-10 Year Treasury Bond Index. The change has minimal impact on investors' exposure.</t>
  </si>
  <si>
    <t>UYM provides 2x leveraged exposure to a market-cap-weighted index of companies in the basic materials sector that includes production of certain metals, chemicals and paper products.UYM is a leveraged take on the US basic materials sector. The fund has the same sector exposure as IYM but tracks 2x the underlying index, which include companies that are involved in the production of aluminum, steel, non-ferrous metals, commodity and specialty chemicals, forest and paper products, as well as the mining of precious metals and coal. As a geared product with daily resets, UYM is designed as a short-term trading tool and not a long-term investment vehicle. Long-term returns could materially differ from those of the underlying index due to daily compounding.</t>
  </si>
  <si>
    <t>UCO provides 2x the daily return of an index of futures contracts of WTI crude.UCO seeks double the return of its futures-based index on a daily basisâ€”reflecting both the returns due to price changes on WTI futures contracts as well as any return (positive or negative) from â€œrollingâ€ those futures contracts. As a geared product, UCO is designed for a one-day holding period; itâ€™s not appropriate for buy-and-hold investors. Daily compounding can lead to the fundâ€™s returns varying significantly from those of the index over holding periods of greater than one day. UCO is a great choice for a leveraged energy play.</t>
  </si>
  <si>
    <t>BOIL provides 2x the daily return of an index that measures the price performance of natural gas as reflected through publicly traded natural gas futures contracts.BOIL is a leveraged ETF, and like all geared products, is intended to be held only short periods; its not appropriate for buy-and-hold investors. BOIL provides 2x the return of a futures-based natural gas index on a daily basis. Daily compounding of returns can lead to the fund's returns varying significantly from the 2x exposure to the index over longer holding periods. Index returns reflect both the price changes on its futures contracts as well as any gain or loss from "rolling" those futures contracts. BOIL is a tactical tool, so trading costs and volume matter.</t>
  </si>
  <si>
    <t>UCC provides 2x exposure to a market-cap weighted index of companies offering consumer services.As a levered product, UCC is not a buy-and-hold ETF; itâ€™s a short-term tactical instrument. Like many levered funds, it promises 2x exposure only for one day. Over longer periods, returns can vary significantly from 2x exposure to its underlying index. The top companies in UCCâ€™s index (tracked without leverage by IYC) are familiar American consumer firms including Walt Disney and Home Depot. Investors considering UCC would be wise to look past the fundâ€™s expense ratio and instead focus on its liquidity. As a short-term product, trading costs will likely comprise a larger portion of total costs. Buying and selling UCC could be an expensive affair, as its average spread is wide and volume is low.</t>
  </si>
  <si>
    <t>UJB provides 2x exposure to a market-value-weighted index of USD-denominated high-yield corporate bonds with remaining maturities between 3 and 15 years.UJB provides daily leveraged (2x) exposure to the Markit iBoxx USD Liquid High Yield Index. It charges a high nut typical fee for holding swaps on the index and the iShares Trust iBoxx USD High Yield Corporate Bond ETF (HYG). The index tracks the most liquid high-yield USD-denominated corporate bonds with 3-15 years to maturity. It's attracted almost no investor capital, which not only makes it a high closure risk, but also hard to trade at the retail level.</t>
  </si>
  <si>
    <t>EFO provides daily 2x exposure to the MSCI EAFE Index, which represents 85% of the market capitalization of developed markets outside North America.EFO provides daily 2x exposure to MSCI's popular EAFE index, which captures the developed equities market outside of the US and Canada. This is the long version of sister-fund EFU, which provides 2x inverse exposure to the same index. Simple long exposure can be had through iShares' EFA and IEFA. The fund achieves leverage through the use of swap agreements, which carry slight counterparty risk. Like all levered funds, EFO tends to underperform its target multiple in volatile markets if held for longer than its daily reset period, and is only suitable for short-term trading positions. For those who venture in, take note of the trading volume and spreads.</t>
  </si>
  <si>
    <t>BIB provides 2x daily exposure to a modified market-cap-weighted index of biotechnology and pharmaceutical companies listed on NASDAQ.BIB is a popular leveraged play on the NASDAQ Biotechnology Index, which is also tracked in unlevered form by the hugely popular iShares' IBB, and is heavily focused on Nasdaq's biotechnology and pharmaceutical firms with a large-cap bias. The fund gains its 2x leveraged exposure to the index through swap agreements with multiple counterparties, and rebalances its exposure daily. Like all geared funds that rebalance daily, BIB is meant for short-term trading, since compounding effects over the long term could create vast differences from expected returnsâ€”for good or for ill. BIB has been around since April 2010 and is well established, with healthy assets, which puts any closure risk to rest. Yet traders should be cautious: daily volume is strong, but spreads and volatility can be high, likely reflecting the volatile underlying assets.</t>
  </si>
  <si>
    <t>UWM provides 2x leveraged exposure to a market-cap-weighted index of US small-cap companies.As a levered product, UWM is not a buy-and-hold ETF; it's a short-term tactical instrument designed to provide 2x exposure to the Russell 2000. The underlying index consists primarily of small-caps, but also drifts into midcaps and heavily into micro-caps. Like many levered funds, UWM delivers 2x exposure only for one day. Over longer periods, returns can vary significantly from its promised 2x exposure to the Russell 2000. This makes the expense ratio, which is high for UWM as is the case with just about every leveraged product, less of a factor for most investors. As a short-term product, trading costs matter greatly, and UWM delivers with tight spreads and hefty daily volume. For even greater liquidity, investors have to kick it up a notch and look at funds that are 3x levered to the Russell 2000â€”including powerhouse TNA.</t>
  </si>
  <si>
    <t>AGQ provides 2x the daily performance of silver bullion as measured by the fixing price, in US Dollars, for delivery in London.AGQ is a 2x leveraged single-day bet on the spot price of silver, not a buy-and-hold ETF. Instead of utilizing swaps like most geared funds, AGQ invests in silver futures and forward contractsâ€”this also means the fund is structured as a commodities pool, so it will distribute a K-1 form. As a trading product, AGQ does well: volume is strong, and spreads are modest, especially considering the volatile underlying market. AGQ has built up plenty of assets, despite its high expense ratio. Then again, the holding cost is less important, considering the fund is designed to be held for very short periods.</t>
  </si>
  <si>
    <t>SAA provides 2x leveraged exposure to a market-cap-weighted index of 600 US small-cap companies.SAA, as a levered product, is not a buy-and-hold ETF; itâ€™s a short-term tactical instrument. Like many levered funds, it delivers its 2x exposure only for 1 day. Rebalance your exposure if you want the multiple for longer periods. SAA offers 2x levered exposure to 600 companies that span mid-cap, small-cap and micro-cap territories, i.e., the S&amp;P 600. Eligible securities are screened through a process that factors in liquidity, price, market capitalization, financial viability and public float. As a short-term instrument, total costs associated with using this ETF are heavily weighted toward trading costs.</t>
  </si>
  <si>
    <t>UVXY provides 1.5x leveraged exposure to an index comprising first- and second-month VIX futures positions with a weighted average maturity of 1 month.UVXY is a commodities pool delivering daily leveraged exposure to short-term VIX futures, designed to capture the volatility of the S&amp;P 500, in a large and liquid wrapper. "Daily" is the operative word hereâ€”as it is for most geared products. Returns over holding periods greater than one day can be, and often are, significantly different from 1.5x. "Futures" is another key word here, as this productâ€”like all peer productsâ€”does not deliver leveraged returns on the VIX index itself, but instead on front- and second-month futures. As a commodities pool, investors will get K-1 at tax time but avoid the counterparty risk of an exchange-traded note. UVXY delivers ample liquidity, a mission-critical feature in this ultra-tactical space. The fund trades a huge volume most daysâ€”on par with its AUMâ€”signaling an extremely brief holding period for most investors here. With typically massive roll costs, and a high expense ratio, it doesn't pay to stay here long.Prior to February 28, 2018 the fund provided 2x leveraged exposure.</t>
  </si>
  <si>
    <t>TQQQ provides 3x leveraged exposure to a modified market-cap-weighted index tracking 100 of the largest nonfinancial firms listed on NASDAQ.As a levered product, TQQQ is not a buy-and-hold ETF; itâ€™s a very short-term tactical instrument. Like many levered funds, it delivers 3x exposure only over a one-day holding period. Technology companies dominate TQQQâ€™s underlying indexâ€”the Nasdaq-100â€”so TQQQâ€™s future performance is tied closely to the performance of the tech industry. Management fees are relatively less important here than trading costs, as TQQQ is a short-term vehicle, designed to provide its exposure for 1 day. TQQQ clears that hurdle easily with tight spreads and strong daily volume.</t>
  </si>
  <si>
    <t>URTY provides 3x leveraged exposure to a market-cap-weighted index of US small-cap companies.As a levered product, URTY is not a buy-and-hold ETF; it's a short-term tactical instrument designed to provide 3x exposure to the Russell 2000 small-cap index only for one day. Over longer periods, returns can vary significantly from its promised exposure. When holding it beyond one day, remember that the greater the leverage, the greater the probability of deviations from intended exposure over multiday periods. URTY's underlying exposure, the Russell 2000, is composed primarily of small-caps, but also drifts into midcaps and heavily into micro-caps. There's nothing especially notable about its exposure, which is as broad as can be for a small-cap index. As a short-term product, trading costs should be examined carefully, rather than URTY's expense ratio, which is high but typical for a leveraged fund. URTY sees strong daily volume, and traders will find small spreads keep transaction costs low.</t>
  </si>
  <si>
    <t>SQQQ provides 3x inverse exposure to a modified market-cap-weighted index of 100 of the largest nonfinancial issues listed on the NASDAQ.SQQQ is the most aggressive of the 3 ProShares funds providing inverse exposure to the NASDAQNasdaq-100. The fund provides geared inverse (-3x) exposure to the Nasdaq-100â€”a 100-company index of firms listed on the tech-heavy NASDAQNasdaq that excludes financials. To provide this exposure, the fund uses swaps on the popular NASDAQNasdaq-100 ETF QQQ, swaps on the index itself, and futures. As with most inverse and leveraged products, SQQQ is designed to provide this exposure on a daily basis, not over long time horizons. Holding the fund for longer than a day opens the door to the effects of compounding on returns and willâ€”especially in volatile marketsâ€”be unlikely to realize the stated -3x inverse exposure over time. This effect is magnified as you add leverage. The fund typically trades briskly, which speaks to the fund's utility as a trading tool as opposed to an investment vehicle. It also explains why so many seem willing to stomach the steep expense ratio of the fund.</t>
  </si>
  <si>
    <t>SRTY provides 3x inverse exposure to a market-cap-weighted index of US small-cap companies.SRTY provides an aggressive, one-day bet against the Russell 2000's index of 2,000 small-cap US firms. The fund will track -3x the returns of the underlying index and it may use both ETF and index swaps to achieve its inverse exposure. As with most leveraged and inverse products, SRTY is designed to provide its -3x exposure for one trading day, and anyone holding it for longer than a day will be exposed to the effects of compounding, which cause returns to drift away from the expected inverse exposure to the index. Investors should therefore plan to hold SRTY for no longer than one day, and if they do hold it for longer, they will need to adjust their investment on a daily basis.</t>
  </si>
  <si>
    <t>SMN provides -2x exposure to a market-cap-weighted index that measures the performance of companies involved in the production of certain metals, chemicals and paper products.SMN flips the exposure of the popular basic material ETF IYM on its head while adding leverage, promising to provide 2x the inverse of the fundâ€™s return on a daily basis. The daily distinction is critical, since the fund will start to drift from its -2x target returns over periods of greater than 1 day. Investors seeking to make this leveraged bet on the Dow Jones U.S. Basic Materials Indexâ€”a market-cap-weighted basket of US basic material firms that includes coalâ€”should either plan to hold the fund for no longer than 1 trading day or rebalance their positions frequently. Trading costs are therefore of critical importance here, and the fund offers only tepid liquidity with merely average spreads and daily volume. Investors must be conscious of the risks associated with leveraged and inverse products before wading in.</t>
  </si>
  <si>
    <t>SCO provides -2x the daily return of an index of futures contracts on light sweet crude oil.SCO is a solid bet for investors looking for an inverse oil fund. As an inverse ETF, SCO is intended as a short-term tactical investment to be held only for its one-day exposure period; it's not appropriate for buy-and-hold investors. Daily compounding of SCO's inverse crude oil returns can lead to the fund's returns varying significantly from the intended multiple, so longer term investors must monitor and rebalance their position. SCO's futures-based index means that its returns reflect price appreciation on its futures contracts as well as any return from "rolling" those futures contracts. The underlying index provides exposure to three separate contracts at equal-weighting of 1/3 each. The first portion follows monthly roll schedule, while the second and third portion holds June and December contract that are rolled annually each March and September, respectively. Prior to September 16, 2020, the fund tracked the Bloomberg WTI Crude Oil Subindex.</t>
  </si>
  <si>
    <t>SIJ tracks the performance of US industrial companies.SIJ provides geared inverse (-2x) exposure to the Dow Jones Industrials Index. It charges 95 bps for holding swaps on the index and the iShares US Industrials ETF (IYJ). As the name implies, the index has broad exposures to machinery, aerospace and industrial conglomerates, with an 10% weighting to GE. SIJ has almost nothing in AUM, hence carrying a medium fund-closure risk. Its liquidity is almost nonexistent, with undesirable trading volume and wide spreads. Itâ€™s simply expensive and hard to make the same-day round-trip trades SIJ was designed for. Institutions will also have problems trading this fund even with the help of market makers, as it has poor implied block liquidity. SIJ is a tactical tool. Due to daily compounding, itâ€™s unlikely to achieve its stated exposure and returns for longer than a 1-day period.</t>
  </si>
  <si>
    <t>EEV provides (-2x) exposure to an index representing 85% of the market cap in emerging markets countries.EEV is effectively a one-day bet against EEMâ€”the popular emerging-markets ETF from iSharesâ€”with a leverage factor of 2 baked in. The fund promises daily (-2x) exposure to the MSCI Emerging Markets Index, which covers roughly 85% of the market cap in the emerging-markets universe. Note that it's also covering Korea and Taiwan, which some investors may not consider emerging markets. As with all daily leveraged and inverse products, EEV is designed as a trading vehicle, not as part of a longer-term asset allocation. In fact, anyone holding the fund for more than a day must adjust their exposure daily in order to avoid the effects of path dependency and positional decay. The good news is EEV gets good daily volume with tight spreads, so it should satisfy those looking to make intraday bets. Although EEV is expensive to hold, like all leveraged ETFs, the fund's target audience won't be holding it for long enough to be concerned about the high price tag.</t>
  </si>
  <si>
    <t>SDD provides daily -2x exposure to a market-cap-weighted index of 600 US small-cap companies.SDD is a more aggressive version of its sister fund SBB, providing a 2x leveraged 1-day bet against US small-cap firms as defined by the S&amp;P SmallCap 600. The fund is designed to provide -200% of the return of the S&amp;P SmallCap 600â€”a market-cap-weighted index of small-cap firms selected by S&amp;Pâ€”on a daily basis. This daily reset means the fund is intended to be used as a tactical trading vehicle, and held for no more than 1 day. The problem is, SDD has so few assets that the market for the fundâ€™s shares is both shallow and wide, so its utility as a trading vehicle is significantly diminished. Investors interested in making a bet against small-caps would do well to consider SRTY, which provides 2x inverse exposure to the Russell 2000, and has the liquidity needed to make trading a practical endeavor.</t>
  </si>
  <si>
    <t>VIXY tracks an index with exposure to futures contracts on the CBOE Volatility Index with average 1-month maturity. Exposure resets daily.VIXY's commodities pool structure sets it apart from the other two short-term VIX ETPs, which cover the volatility space as ETNs. As such, VIXY avoids the counterparty risk and the lack of tangible assets associated with ETNs, but requires annual marked-to-market tax reporting on K-1's. Our Fit score compares the 12-month performance of volatility ETPs to the VIX itself, not to futures on the VIX, and no VIX-tracking ETP comes close to measuring up. However, if you're trying to bet tactically on VIX movements, short-term ETPs like VIXY are about as good as it gets, with higher correlations with and higher beta to the VIX than midterm ETPs. Longer-term investors should be aware that they stand to lose significant sums of money via positional decay due to persistent contango in VIX futures contracts. The fund trades well, with thin spreads, and block-trading costs should be low for larger investors. VIXY charges a reasonable expense ratio for a fairly specialized product, but investors do need to bear in mind that the fund distributes K-1s annually.</t>
  </si>
  <si>
    <t>AMOM is an actively-managed portfolio of U.S. Large Cap equities chosen with the aid of artificial intelligence.Actively-managed AMOM uses a proprietary artificial intelligence (AI) security selection process that extracts patterns from analyzing data. The AI system finds a period within those 3 to 36 months that resulted in the best performance of stocks in the past and ranks those stocks by their residual returns, which are defined as â€œits total return after removal of market, size and value risks factored into portfolio construction under conventional portfolio management.â€ AMOM uses this metric on the stock management theory that stocks with higher residual returns have the potential to perform better and more consistently over time than conventional momentum stocks.</t>
  </si>
  <si>
    <t>IVOL is an actively managed portfolio of TIPS and long options tied to the U.S. interest rate swap curve.IVOL actively attempts to protect against inflation and to hedge yield curve shifts and interest rate volatility using TIPS (or TIPS-based ETFs) and long options. IVOLâ€™s over-the-counter options on the U.S. interest rate swap curve are described in its prospectus as responding to changes in the steepness of the yield curve, and to the volatility of interest rates. The cost of the options will decrease IVOLâ€™s returns relative to TIPS in a steady interest rate environment but may prove their worth in a volatile one.</t>
  </si>
  <si>
    <t>RDFI is a fund-of-funds that actively selects a broad array of global fixed income closed-end funds.RDFI invests in fixed income CEFs that pay regular periodic distributions. The Adviser uses top-down macro analysis to select CEFs that best fit within sub-asset classes believed to mimic the broader fixed income market. Selection is based on a quantitative approach that measures the relative premium/discount of each CEF the Adviser believes will generate the highest levels of after-tax income. As a result, the portfolio provides broad exposure to fixed income securities, including corporate, municipal, convertible bonds, leveraged loans, mortgage-backed securities, US high yield, as well as aggregate and emerging market fixed income. The portfolio holdings can be of any credit quality and maturity. The weighting to each asset class is determined by a top-down macro model measure of relative risk levels and expected return. RDFI invests primarily in CEFs but may invest up to 30% in ETFs. Due to the nature of CEFs, investors should anticipate a higher turnover rate.</t>
  </si>
  <si>
    <t>RTAI actively selects US municipal bond closed-end funds (CEFs), seeking to provide current incomeRTAI is a fund-of-funds, holding US municipal bond CEFs that pay regular periodic cash distributions and are trading at a discount or premium relative to their underlying NAV. The fund is actively managed, aiming to provide current income in the form of capital gains and distributions from its CEFs holdings. To achieve this end, the fund generally sells CEFâ€™s shares when its discount-to-NAV has moved significantly above its fair value, as determined by the Adviser. RTAI may also employ a strategy that allows the fund to participate in the dividend distribution by purchasing CEFâ€™s shares prior to the ex-dividend date, then selling it after the distribution. Given the fundâ€™s focus on municipals, a large portion of RTAIâ€™s income is federal tax-exempt. The fund primarily invests in CEFs of any credit quality and maturity, but up to 30% of its portfolio may represent municipal or short-term Treasury ETFs. Due to the nature of CEFs, investors should anticipate a higher turnover rate.</t>
  </si>
  <si>
    <t>DFND tracks an index of dividend-paying US large-cap stocks that are likely to increase dividends, while shorting those that are unlikely to do so. At rebalance, the fund is 75% long, 25% short.DFND holds US large-cap stocks with rising dividends, while shorting those without. The issuer uses a proprietary model to score the 500 largest US firms on their likelihood of increasing dividends in the next year. Holdings for both the long and short p portfolios are selected and weighted by this score, known as the DIVCON dividend health score. Scoring is algorithmic, but the metrics used are undisclosed. Note that stocks with high DIVCON scores are expected to raise their dividends, but aren't necessarily high dividend payers. The fund was acquired by SRN Advisors. Prior to Nov. 23, 2020, the fund and index names were Reality Shares DIVCON Dividend Defender ETF and Index changed from Reality Shares DIVCON Dividend Defender Index, respectively.</t>
  </si>
  <si>
    <t>LEAD tracks an index of dividend-paying US large-cap stocks that are deemed likely to increase their dividends in the next twelve months.LEAD seeks to hold US large-cap stocks with rising dividends. The issuer uses a proprietary model to score the 500 largest US firms on their likelihood of increasing distributions in the next year. The system analyzes seven quantitative factors to determine the score. The top 30 stocks are selected and weighted by score for inclusion in the index. The index is reconstituted annually in December. The fund was acquired by SRN Advisors. The fund was acquired by SRN Advisors. Prior to Nov. 23, 2020, the fund and index names were Reality Shares DIVCON Leaders Dividend ETF and Reality Shares DIVCON Leaders Dividend Index, respectively.</t>
  </si>
  <si>
    <t>BLCN tracks an index of global companies involved in developing, researching, or using blockchain technologies.BLCN is one of the first ETFs to focus on blockchain technology. The fund tracks an index of global companies committed to blockchain development. Although not an active fund, the index committee has wide discretion in determining which companies are eligible for inclusion. The main criteria used to evaluate a companyâ€™s eligibility is the level of material resources it has committed to researching, developing, supporting, and expanding the use of blockchain technology. All criteria are eventually rolled up to form the BlockChain Score. The index includes the 50-100 highest scoring companies, giving higher weight to companies with a higher BlockChain Score. Because blockchain technology has use cases across varying industries, BLCN could have exposure to multiple sectors and industries. The fund was acquired by SRN Advisors. Prior to Nov. 23, 2020, the fund and index names were Reality Shares Nasdaq NexGen Economy ETF and Index changed from Reality Shares Nasdaq Blockchain Economy Index, respectively.</t>
  </si>
  <si>
    <t>IPOS tracks a cap-weighted index of recent IPOs listed internationally. The fund adds an IPO within 90 days of its initial listing.IPOS, launched October 2014, is an international version of Renaissance Capital's IPO, which launched in October 2013. IPOS specifically targets recent IPOs listed on international exchanges and includes them within 90 days of listing, but can include IPOs as early as 5 days. The fund removes a company after 2 years. Despite its "international" focus, IPOS won't include foreign companies that choose the US for its IPO, like Alibaba, which gets included in its "US-listed" specific sister-fund, IPO. The fund charges 80 bpsâ€”a high fee for a cap-weighted equity ETFâ€”which could drag on the fund's tracking. IPOS tilts toward small-growth firms compared with our broad benchmark.</t>
  </si>
  <si>
    <t>IPO tracks a market cap-weighted index of recent US-listed IPOs. The fund acquires issues within 90 days or sooner after IPO and sells after 2 years.IPO offers access to the newest publicly traded stocks in an ETF wrapper. It adds a new company to its basket within 90 days of listing and removes a firm after two years of public trading. The largest new entrants can be included a week after their IPO date. The resulting portfolio complements the overall equity market, as its weighted average market cap will ordinarily be far smaller, and its constituents may not be included in major indexes for a few months. The small number of eligible securities can make for a concentrated portfolio. Index constituents have a 10% issuer cap and are reviewed quarterly. Post-IPO liquidity can be a challenge for market makers looking to create new shares, so keep a sharp eye on trading spreads.</t>
  </si>
  <si>
    <t>RVRS hold the components of the S&amp;P 500 Index, weighted inversely by market cap.RVRS effectively flips the S&amp;P 500 on its head. By weighting its holdings inversely to their market cap, it allocates more weight to the smallest members of the famous large-cap index. In contrast to some competitor funds, which equal-weight S&amp;P 500 or Russell 1000 constituents, RVRS gives greater weight to the S&amp;P 500â€™s smallest constituents than to its mega-caps. This approach produces a dramatic tilt toward smaller firms, and may well increase market risk. Indeed, RVRSâ€™ weighted average market cap is only slightly higher than that of many US midcap ETFs. Inverse weighting is likely to create significant sector tilts relative to the parent index and the large-cap opportunity set. The fundâ€™s top holdings list can change often, as market movements and corporate actions push firms in and out of the S&amp;P 500.RVRSâ€™s contrarian strategy requires selling winners and buying losers at each quarterly rebalance. Rebalancing creates opportunities for slippageâ€”be sure to check the fundâ€™s index tracking statistics for a picture of real world holding costs.</t>
  </si>
  <si>
    <t>RFUN is an actively managed portfolio with broad latitude to invest in various fixed income securities in almost any sector, maturity or credit quality, targeting total return with a five-year investment timeline.RFUN has very broad capabilities in terms of investment strategy and investable securities, and is actively managed like most peer funds. The fund may invest in U.S. and foreign government debt, high yield, emerging markets, mortgage backed securities, asset-backed securities, convertible bonds, preferred shares, and municipal bonds. RFUN can invest a maximum of 20% in MBS, CMBS, and ABS securities, and can invest 100% in high yield bonds. The fund also has a 50% limit to emerging market debt, as well as non-USD denominated bonds. (Sister fund RFCI has similar breadth with tighter constraints.) No claims to average maturity, credit rating, or duration are made. Due to the fundâ€™s active nature and opaque methodologies, the decision to invest depends heavily on confidence in the management team. The expense ratio charged is in line with similar funds.</t>
  </si>
  <si>
    <t>RFDA is an actively-managed fund that invests in US-domiciled companies with higher dividend yields than their peers within the same sector, among other factors.RFDAâ€™s active management attempts to pick winners with the total US equity market. RiverFront, the fundâ€™s sub-advisor, chooses holdings based on a proprietary system which considers multiple factors, including value, quality, momentum, and dividend yield. The dividend focus sets itself apart from standard dividend strategies by contextualizing each eligible securityâ€™s dividend yield to its respective sector, instead of comparing against the entire market. The fundâ€™s expense ratio isnâ€™t low, but in line with other actively-managed funds with similar strategies.</t>
  </si>
  <si>
    <t>RFFC is an actively managed fund of stocks selected on the basis of multiple factors such as value, quality, and momentum.RFFC is an actively managed fund that creates its portfolio using several proprietary factors, including value, quality, and momentum. Additionally, RFFC emphasizes the inclusion of companies that offer a dividend yield significantly higher than other companies within their segment. The fund has other screens for liquidity and market cap. RFFC chooses from small, mid, and large-caps for inclusion in its portfolio. The may also invest in other ETFs and/or closed end funds. For this exposure, RFFC charges a fee in line with other actively managed funds in the segment.</t>
  </si>
  <si>
    <t>RIGS is an actively managed global fixed-income portfolio that invests in various types of fixed-income securities without currency limitation.An actively managed bond ETF, RIGS has a long leash when it comes to portfolio composition. This is not unusual for the fixed-income space, which has seen a surge in actively managed funds, perhaps due to the view that the less liquid, less efficient bond space lends itself to active management. RIGS can hold almost any type of fixed-income security without regard to type of issuer, credit rating, country of issue, currency of issue or maturity. The only exposure guideline is a wide duration preference of 2 to 10 years. As such, things like average credit rating, yield, and maturity are all highly variable. Daily volume is respectable but spreads can still be quite wide, while the underlying basket of handpicked global bonds is harder to trade in size, but this latter point is endemic to the space. RIGS charges a reasonable fee for an actively managed fund, and has gathered a healthy asset base to ward off closure risk.</t>
  </si>
  <si>
    <t>THNQ tracks a global index of companies involved in developing the technology and the infrastructure of enabling artificial intelligence.THNQ tracks an index designed to measure the performance of publicly-traded companies that derive a significant portion of their revenue from the field of artificial intelligence. Stocks are selected from a proprietary database maintained by the index provider. Companies are classified as either Infrastructure or Applications and Services. Classifications are further defined by subsectors such as: big data/analytics, network and security, semiconductors, factory automation, eCommerce and business process. Each eligible company is individually scored based on AI revenue ranging from 1 to 100. Companies that score greater than 50 and meet market cap and liquidity requirements are eligible for inclusion. The index is comprised of a minimum of 50 and a maximum of 100 stocks. Stocks are weighted based on their score.</t>
  </si>
  <si>
    <t>ROBO tracks a global index of companies involved in robotics and automation. The portfolio utilizes a tiered weighting strategy.ROBO is designed to capture the return of robotics- and automation-related companies. The fund uses both qualitative and quantitative research to create a database of roughly 1,000 global companies that derive a portion of their business and revenue directly from the industry or related sub-sector. Companies include firms providing devices or sensors for any type of robot, artificial intelligence, unmanned vehicles, 3D printers and navigation systems. The index selects between 65-200 stocks based on percent of revenue generated from the industry, growth potential, ESG criteria and market cap. The fundâ€™s objective is to identify market leaders in the industry and/or those providing tech leadership through innovation. At each quarterly rebalance, the index allocates 40/60 between industry core and non-core stocks. Securities are equally weighted within their segment, thus resulting in an overweight to individual core business stocks which tend to be mid and small-caps. Prior to September 25, 2015 the underlying index was Robo-Stox Global Robotics and Automation Index.</t>
  </si>
  <si>
    <t>DEEP tracks an equal-weighted index of 100 smallest US stocks, by market-cap, that are potentially undervalued based on their fundamentals.DEEP holds deeply undervalued names from the smallest 75% of US stocks, including micro-cap, that are fundamentally strong. The underlying index uses its own valuation metric called The Acquirerâ€™s Multiple. This model evaluates constituents in multiple stages to arrive at a very narrow selection of value stocks. Stocks are first examined and ranked individually based on their assets, earnings and cash flows. Potential components are further screened for fraud, earnings manipulation, and financial distress, with margin of safety being considered in the examination including wide discount, strong liquid balance sheet, and free cash flow. Finally, each remaining components are carefully examined for forensic-accounting review on their financial statements. The top 100 stocks that pass each stage form the portfolio, with each name receiving an equal weight of 1%. The index is to be rebalanced and reconstituted every quarter. Prior to October 26, 2020, DEEP was focused on large-caps only.</t>
  </si>
  <si>
    <t>NERD tracks a tier-weighted index of global companies that are actively involved in the esports and other digital entertainment industries.NERD invests in companies that earn revenue from electronic sports, or esports related business activities, including: (a) video game publishing, (b) video game development, (c) video game streaming platforms, (d) organizing video game tournaments and/or events, (e) operating and/or owning video game leagues, (f) owning competitive video game teams, and (g) gaming hardware and technology companies. Constituents are selected and weighted by their level of involvement in the subject industry. Stocks are classified as â€œPure-Playâ€, â€œCoreâ€, and â€œNon-Coreâ€. Levels are determined by a proprietary measurement process.</t>
  </si>
  <si>
    <t>BETZ tracks a tier-weighted index of global companies selected by committee that are involved in the sports betting &amp; iGaming industry.BETZ is the second ETF by RoundHill investments and the first ETF to offer global passive exposure to companies in sports betting and iGaming industry. These companies are those actively involved in sports books and gambling operating in-person or online, and those providing infrastructure or technology to such companies. Securities included in the index are selected by committee which segregates the selection pool into three groups: Pure-play, Core and Non-core, based on their operations and/or growth prospects towards sports betting. Pure-play securities being heavily focused on sports betting, to Non-core which may have sports betting as a relevant driver in the future. The Index is tier-weighted whereby Core companies receives 150% of Non-coreâ€™s initial weight and Pure-play receives 150% of Coreâ€™s weight. These weights are adjusted by the numbers of companies in each group during quarterly rebalance and reconstitution to ensure a 100% combined weight.</t>
  </si>
  <si>
    <t>RPAR is an actively managed fund-of-funds allocating to four major asset classes: global equities, US Treasurys, commodities and TIPS based on risk parity.RPAR is actively managed yet nonetheless aims to align its exposure to an index, the Advanced Research Risk Parity Index. The index diversifies across four asset classes (TIPS, US Treasurys, global equities and commodities), seeking returns similar to global equities with less risk over time. The logic behind the asset class weighting considers historical volatility of each asset class, aiming for similar risk contribution from each. Per the prospectus, the fund rebalances quarterly to fixed allocation of 35% TIPS, 25% equities. 25% commodities and 15% Treasurys. However, the Treasury allocation includes T-bill collateral for a hefty allocation 10-yr Treasury futures, stated at 60% notional. Thus, the all-in nominal asset allocation is unclear as it sums to more than 100% but a) appears to be skewed to T-Notes and TIPS, consistent with its thesis, and b) implies leverage. RPAR may hold other exchange-traded products to provide the targeted sure.</t>
  </si>
  <si>
    <t>CEFS is an actively managed fund-of-funds that seeks to generate high income by investing in closed-end funds trading at a discount to net asset value and hedging for duration risk.CEFS offers closed-end funds in an ETF wrapper: An actively managed manager-of-managers strategy for income and capital appreciation. The fund manager uses a proprietary process to select a diverse group of closed-end funds trading at a discount with additional fundamental and quantitative analyses. The fund also hedges for interest rate risk. Underlying funds primarily focus on high yield securities supplemented by other non-fixed income high-income funds. Since most underlying funds are actively managed, CEFSâ€™s composition and return pattern will be unpredictable. Investing in the fund, in essence, is betting on CEFS managerâ€™s ability to pick other active managers. CEFSâ€™s high headline fee is quite common among the fund-of-closed-end-funds spaceâ€”it includes the fees of the underlying CEFs. Investors of CEFS should look through to net asset values of underlying closed-end funds to determine the CEFSâ€™s true premium/discountâ€”the premium/discount for the ETF itself only reflects the outer wrapper.</t>
  </si>
  <si>
    <t>GUDB tracks index of investment-grade, USD-denominated, intermediate-term bonds selected for ESG characteristics.The security is being delisted. The last day of trading on an exchange is December 28, 2020. GUDB is designed to provide US investment-grade, intermediate-term credit exposure with an ESG overlay. The fund selects from a universe of mostly US corporate debt with 1-10 years remaining in maturity, but also includes USD-denominated corporate, supranational, sovereign, and agency issues from outside the US. GUDBâ€™s advisors, Sage Advisory Services and Sustainalytics, created a rules-based framework to assign an ESG score to each issuer in the fundâ€™s parent index. To be selected for GUDBâ€™s index, an issuer must meet a minimum ESG score threshold and place within the top third of its peer group. Additionally, each issuer is assigned an ESG Controversy Score; issuers must have a controversy score of 3 or lower (on a 5 point scale) to be included. Selected issues are weighted to provide the same industry sector and duration exposure as that of the parent index. GUDBâ€™s expense ratio is above average for an intermediate bond fund, but it faces little competition in the ESG-focused fixed income space.</t>
  </si>
  <si>
    <t>LSLT tracks an equal-weighted index of low-beta US large- and mid-cap equities.LSLT focuses on beta and the volatility of beta. Constituents are selected from the 1,000 largest U.S.-listed common stocks by having the lowest variability of beta, provided the stock has a nominal beta below 1.00. Among remaining candidates, the 100 with the lowest variability score are included, provided 100 stocks qualify, and are weighted evenly. Most noted as being the first-ever US ETF to launch with the expense ratio of -0.05% (yes, a negative expense ratio.) On Oct. 5, 2020 Pacer Financial entered into a distribution agreement with the fund, added Pacer to the ETF name and changed the expense ratio.</t>
  </si>
  <si>
    <t>SCHK tracks a proprietary market-cap-weighted index that includes 1000 of the largest US-listed stocks.SCHK provides core US large- and midcap stock exposure very inexpensively. The ETF is based on the same methodology as the Schwab 1000 Index mutual fund, which opened in 1991. The underlying index screens all eligible US common stocks for minimum liquidity and trading requirements, then selects the top 1000 by market cap. The portfolio is also weighted by market cap. The methodology is very similar (though not identical) to the Russell 1000, placing SCHK in close competition with the funds tracking that index: BlackRockâ€™s IWB and Vanguardâ€™s VONE. SCHK undercuts both on expense ratio, placing it among the cheapest ETFs on the market.</t>
  </si>
  <si>
    <t>FNDC tracks a fundamentally selected and weighted Russell index of small firms in developed ex-US markets based on adjusted sales, retained operational cash flow, and dividends/buybacks.FNDC charges a high but reasonable fee for a non-cap-weighted exposure to the developed ex-US small-cap space. Starting from the Russell Developed ex-U.S. Index, FNDC selects the bottom 12.5% and weights them by 5-year averages of cash flow, adjusted sales, and dividends plus buybacks. The resulting portfolio looks broadly marketlike, but with a lot of mild sector biases and a slight midcap tilt. It's also worth noting that Japan is weighted heavily in this fund, while the allocation to the UK is on the light side. Retail traders will find decent volume and mild spreads here, and underlying liquidity is excellent. The fly in the ointment for larger investors is the fund's high creation fee. FNDC is more expensive than vanilla cap-weighted peers in the small-cap, developed ex-US space, but it's cheaper than its 'factor weighted' peers, and tracking is generally pretty tight, so realized costs should be in line with the price tag. FNDC's underlying index changed its name from Russell Fundamental Developed ex-U.S. Small Company Index to Russell RAFI Developed ex-U.S. Small Company Index on 12/1/2016. There are no changes in index methodology and the resulting exposure.</t>
  </si>
  <si>
    <t>SCHF tracks the FTSE Developed ex-US Index, a market-cap-weighted index that consists of large- and midcap stocks in developed markets.SCHF delivers a marketlike basket of international stocks. The fundâ€™s portfolio matches our benchmark very wellâ€”performance data and sector coverage align nicely. On a size basis, SCHF excludes most of the small-caps found in our benchmark, but this hasn't significantly impacted performance. The fund also stands apart for including South Korea: Korean equities end up in SCHF's basket because the fund's index defines South Korea as a developed nation. It also holds Canadian stocks, unlike many popular competitors.</t>
  </si>
  <si>
    <t>SCHO tracks a market-weighted index of debt issued by the U.S. Treasury, excluding STRIPS, with remaining maturity of 1-3 years.SCHO invests in U.S. Treasury securities that have a remaining maturity of greater than or equal to one year and less than three years. The fund excludes state and local government bonds and coupon issues that have been stripped from bonds. Fund characteristics match our benchmark almost exactly (The ETFâ€™s underlying index and our benchmark happen to be identical). SCHO is large, cheap to hold and trade, is well-managed, and provides excellent coverage of short-term Treasurys, making the fund viable for both retail and institutional trading alike.</t>
  </si>
  <si>
    <t>SCHD tracks a market-cap-weighted index of 100 dividend-paying US equities.SCHD is a market-cap-weighted fund whose selection universe only includes firms with a 10-year history of paying dividends. Within that universe, SCHD uses fundamental screens (cash-flow to debt ratio, ROE, dividend yield, and dividend growth rate) to build its portfolio. This approach gives the fund a modest large cap tilt, and creates sector biases toward industrials and consumer stocks and away from financials, while it excludes REITs entirely. Its overall composition is reviewed annually, while the portfolio is rebalanced quarterly.</t>
  </si>
  <si>
    <t>SCHX tracks a market-cap-weighted index of the 750 largest US companies.SCHX fully replicates an index of large-cap stocks selected from the Dow Jones US Total Stock Market Index. Constituents from the broader index are ranked by market-cap in descending order. Stocks ranked 600 or larger are automatically selected for inclusion. Current constituents ranked 900 or higher are selected in descending market-cap order, until the index contains 750 stocks. The annual composition review is announced and implemented in September.</t>
  </si>
  <si>
    <t>SCHV tracks the Dow Jones U.S. Large-Cap Value Total Stock Market Index. The market-cap-weighted index selects from large- and midcap stocks ranked 1-750 by market cap.SCHV competes aggressively on price, and brings a well-balanced portfolio of large-cap value stocks to the party. The fundâ€™s generous parent universe explains the tilt into midcap territory versus our segment benchmark and offers a good sampling of the U.S. value large- caps, as defined by six metrics encompassing historical, current, and forward- looking measurements. Examples include P/B, projected P/E, and trailing earnings growth SCHV is among the cheapest ETFs to hold in this space, whether measured by headline fee or tracking difference. It has hefty AUM, and trades well, although more liquid options exist in the segment. Still, SCHV offers vanilla value coverage at a cost that is hard to beat.</t>
  </si>
  <si>
    <t>SCHP tracks a market-value weighted index of US Treasury inflation-protected securities with at least one year remaining in maturity.SCHP offers broad TIPS exposure in a low-cost wrapper. Tracking the same index as our benchmark, it Fits our benchmark perfectly and offers excellent comprehensive coverage of the TIPS market. There is ample underlying liquidity for institutional investors, who should further note that SCHP's creation unit is smaller than its rival TIP and therefore requires less capital per unit. SCHP is an excellent and cost effective way into the TIPS space.</t>
  </si>
  <si>
    <t>SPYC is actively-managed fund-of-funds that provides exposure to the S&amp;P 500 with a systematic options overlay strategy. The overlay strategy seeks to enhance upside potential and hedge downside risk.SPYC is one of the first ETFs issued by Simplify. It aims to provide capital appreciation by primarily investing in ETFs that has exposure to the S&amp;P 500 Index combined with option overlay strategy. The fund allocates 20% of its assets to the option overlay strategy, which involves purchasing both exchange-traded and over-the-counter (OTC) put and call options on the S&amp;P 500 Index, or any S&amp;P 500 Index ETF. In essence, the option overlay straddles the index, looking to enhance returns in volatile markets. The fundâ€™s returns are intended to possess convexity because the relationship between the fundâ€™s returns and the market returns are designed to be non-linear. The Fund may purchase or sell options more frequently in addition to its normal rebalancing requirements and option expiration dates. The convex strategy presumes if market returns go up and down in a linear fashion, the fund's returns will rise faster than the market in bullish markets while declining less in bearish markets. Convex strategies tend to lag during quiet markets.</t>
  </si>
  <si>
    <t>SPUC is actively managed to provide exposure to the S&amp;P 500 stocks while applying an upside options overlay strategy.SPUC is one of the first ETFs of the issuer, Simplify, along with SPD and SPYC. The fund seeks capital appreciation by investing in US ETFs and employing an option overlay via call options on the S&amp;P 500 Index or an S&amp;P 500 Index ETF. The options component of the fund is selected based upon the adviserâ€™s evaluation of relative value based on cost, strike price and maturity. These options are intended to create convex equity payoff on the upside, which aims to improve the fundâ€™s performance as the market moves up. The upside convexity in the fundâ€™s strategy refers to the non-linear relationship between the fundâ€™s and marketâ€™s return. Meaning, by exercising the call options, the fund adviser expects the fundâ€™s return to rise more than the market. The actively-managed fund limits the options overlay to 20% of the portfolio. The fundâ€™s goal of improving fund performance is not guaranteed.</t>
  </si>
  <si>
    <t>MOTO is an actively managed fund which has exposure to global companies involved in the advancement of transportation.MOTO focuses on companies who apply modern technologies and business practices in development and production of transportation. The objective is to produce results for safer, cleaner, or connected transportation, transportation as a service or overall "smart transportation." Companies must have more than 50% of their assets or revenues derived from these smart transportation objectives. MOTO also invests in technology companies whose products or services are used in transportation. Such companies may be involved in software, hardware or autonomous vehicle development. The fund is actively managed, investing in global companies of all market caps. The Adviser uses their own, independent research and applies traditional fundamental analysis in selecting stocks. The fund portfolio looks to hold around 35 positions in approximately equal weight.</t>
  </si>
  <si>
    <t>GIGE invests in firm expected to benefit from the â€œgig economyâ€ as defined by its advisor. The actively-managed fund can invest in firms across all geographies and market cap sizes.Actively-managed GIGE invests in companies that are a part of or should benefit from the â€œgig economyâ€. The fundâ€™s advisor, Toroso Investments, defines the space with five groups of firms, each of which has a defined allocation target range. Most heavily weighted are web-based stores, auction sites, and app-based platforms as well as firms that support the space via marketing and sales, such as platforms for social media and messaging. Firms that facilitate payment are also in play. The advisor has wide latitude with respect to location and market-cap size of the firms. Beyond the all-important definition of and allocation to the five groups of firms, the prospectus is mostly silent on finer points of selection and weighting of stocks, which is not unusual for an actively-managed ETF.</t>
  </si>
  <si>
    <t>SFYX tracks a market cap-selected, multi-factor weighted index of U.S. mid-cap equities.SFYX tracks an index of the 500 smallest of the 1,000 largest U.S. equities, weighted by a proprietary combination of market cap and fundamental factors. The growth factors applied to this weighting are: trailing 12-month sales growth, trailing 12-month earnings per share, and 12-month forward-looking EPS growth consensus estimates. SFYX boasts having no actual management fee, but investors should monitor other costs such as bid-ask spreads when considering this or any other fund.</t>
  </si>
  <si>
    <t>TGIF is the first actively managed USD-denominated fixed income ETF aiming to provide weekly distributions to investors.TGIF seeks to provide current income on a weekly basis, typically Friday. The fund managers pretty much have free reign in terms of security selection in pursuing the fundâ€™s objective. The underlying portfolio is selected from a variety of USD-denominated fixed income securities fixed or floating rate, including government and Treasury securities, agency bonds, bank loans, asset-backed securities and corporate debt regardless of credit quality. High yield securities may also be from emerging market issuers. According to the prospectus, the fund expects to have an effective duration of short to intermediate term, but the portfolio can hold securities of any maturity.</t>
  </si>
  <si>
    <t>SRLN provides actively managed exposure to noninvestment-grade, floating-rate senior secured debt of US and non-US corporations that resets in 3 months or less.SRLN's actively managed approach to the senior loan ETF space has been well received by investors. The fund has amassed a strong asset base since launch. SRLN aims to outperform the indexes underlying two competing ETFs, SNLN and BKLN, citing two possible means. First, it tries to anticipate which credits will be added and dropped from the indexes, buying and selling accordingly. Second, it isn't constrained to US firms. By design, SRLN allocates overwhelmingly to floating rate, below-investment-grade loans per issuer State Street Global Advisors. SRLN trades well with small spreads, though larger investors looking to trade blocks will have to work harder with market makers for good executions as the underlying senior loan market is generally less liquid. It charges a reasonable fee for the active management space, and with no underlying index, tracking isn't a concern.</t>
  </si>
  <si>
    <t>JNK tracks a market-weighted index of highly liquid, high-yield, US dollar-denominated corporate bonds.JNK, as one of the first to launch in the space, is a hugely popular high-yield corporate bond fund. The ETF provides a liquid and more cost-efficient way to access high yield exposure than individual bonds. The index the ETF tracks publicly issued USD denominated, non-investment grade, fixed-rate, taxable bonds that have a maturity between 1-15 years. The underlying portfolio is one of the broadest in the segment, and the fundâ€™s yield, duration, and credit risk tend to align with those of our benchmark. The ETF is rebalanced on the last business day of each month. JNK investors need to consider total all-in costs when making comparisons to other funds,</t>
  </si>
  <si>
    <t>BWX tracks a market-value weighted index of investment grade fixed-rate government bonds issued by countries outside the U.S.BWX focuses on fixed-rate local currency sovereign debt securities of investment grade quality outside of the U.S. Developed market issuers dominate the basket due to market-value weighting, but emerging nations are present in smaller proportions. BWX is competitively priced, has a large asset base, and has strong daily volume, making the fund a favorite among investors.</t>
  </si>
  <si>
    <t>BILS tracks a market value-weighted index of US Treasury bills with maturities between 3-12 months.BILS provides exposure to US Treasurys with maturities between 3-12 months. As such, BILS takes on less interest rate risk. The fund invests in USD-denominated, fixed rate T-bills and completes the issuerâ€™s US Treasurys line-up consisting of bills, notes, and bonds. BIL is the shorter-term exposure with 1-3 months to maturity, SPTS at 1-3 years, SPTI at 3-10 years, and SPTL at 10 or more years to maturity. The underlying index is market value-weighted and undergoes a monthly rebalance.</t>
  </si>
  <si>
    <t>EMTL is actively managed and has broad capabilities to invest in investment grade and high-yield emerging market debt.EMTL is an actively managed fund that invests in emerging market debt. Managed by DoubleLine Capital, EMTL has a broad mandate to invest in a variety of fixed income sectors using macro-economic and bottom up analysis. Self-imposed constraints include a maximum 20% allocation to any single country, and no more than 20% allocation in fixed income securities that are unrated or below investment grade. EMTL aims to lean toward USD-denominated debt, but places no bounds on any currency, and might hedge local currency debt. The fund aims to maintain a weighted average effective duration between two and eight years.</t>
  </si>
  <si>
    <t>DIA tracks a price-weighted index of 30 large-cap US stocks, selected by the editors of the Wall Street Journal.Despite the name recognition that comes from tracking the Dow and its own popularity, DIA is not the ideal ETF for investors who want broad-based exposure to US large-caps. The fundâ€™s tiny portfolio, arbitrary selection, and antiquated weighting produce significant sector biases relative to the market, and cover only a fraction of the large-cap space, typically represented by hundreds of names. Stocks are price-weighted, not cap-weighted, which can produce major sector realignments when multiple holdings change, as occurred in September 2013. Still, DIA tends to move with the broader market day-to-day, and some may prefer its typically (slightly) lower beta.DIA is extremely liquid, with huge assets and a long track record. The fundâ€™s UIT structure is shared by a few other long-lived ETFs (like SPY), with the most notable effects being a slight cash drag since stock dividends received in between the ETFâ€™s distributions canâ€™t be reinvested as is typically the case. UITs must also hold every stock in the index at all times, which can tie the PMâ€™s hands. Still, for exposure to the Dowâ€”a concentrated, universally-cited basket of household namesâ€”DIA is a great choice.</t>
  </si>
  <si>
    <t>GLD tracks the gold spot price, less expenses and liabilities, using gold bars held in London vaults.GLD is the first to market to invest directly in physical gold. The product structure reduced the difficulties of buying, storing and insuring physical gold bullion for investors. NAV for the fund is determined using the LBMA PM Gold Price (formerly the London PM Gold Fix), so GLD has an extremely close relationship with spot prices. Its structure as a grantor trust protects investors; trustees cannot lend the gold bars. However, taxes on long-term gains can be steep, as GLD is deemed a collectible by the IRS. Also, GLD's NAV has a larger handle, which corresponds to more gold exposure per share.</t>
  </si>
  <si>
    <t>CNRG tracks a tier-weighted index of US equities associated with the clean power sector.CNRG focuses on US-listed companies whose products and services are driving innovation behind clean power. The underlying index is a combination of two sub-indexes, one that follows the manufacture of technology used in renewable energy, and another that follows companies offering products and services related to renewable energy. The methodology involves scanning company documents and SEC submissions for search terms to determine inclusion in the index. Selected stocks are deemed either core or non-core depending on whether renewable energy is a central focus of the company. Holdings are initially weighted equally, with an overweighting factor applied to core stocks.</t>
  </si>
  <si>
    <t>ROKT tracks a tier-weighted index of US equities associated with space and deep sea exploration.ROKT focuses on US-listed companies whose products and services are driving innovation behind the exploration of deep space and deep sea. The underlying index is a combination of two sub-indexes, one that follows space travel and exploration, and another that follows the remotely operated or unmanned aerial, underwater, and surface-level drones market. The methodology involves scanning company documents and SEC submissions for search terms to determine inclusion in the index. Selected stocks are deemed either core or non-core depending on whether one of ROKTâ€™s themes is a central focus of the company. Holdings are initially weighted equally, with an overweighting factor applied to core stocks.</t>
  </si>
  <si>
    <t>QUS tracks an index of US large- and midcap stocks comprising 3 subindexes: value, quality and minimum volatility. The index uses multiple factors to pick stocks, and each subindex receives equal weight.QUS follows a multifactor strategy to target the US market. The fund tracks an index consisting of three equally weighted single-factor subindexesâ€”quality, low volatility, and valueâ€”with quarterly rebalance. While QUS is not literally a fund of funds, it can be thought of as such since there are stand-alone ETFs tracking each of its subindexes. Without optimization, it is uncertain how these factors will interact with each other. Expect some significant tilts relative to our neutral segment benchmark. QUS charges a low fee for its factor-based methodology.</t>
  </si>
  <si>
    <t>SHM tracks an index of publicly traded short-term tax-exempt US municipal bonds rated AA- or better.SHMâ€˜s take on short-term municipal bonds emphasizes high credit quality. It holds USD- denominated state and local general obligation, revenue, pre-refunded, and insured bonds. All bonds must be rated Aa3/AA- The fund excludes bonds with maturities greater than 5 years, so expect lower sensitivity to changes in interest rates. The bonds included in the index must have an outstanding par value of at least USD 7 million and be issued as part of a transaction of at least USD 75 million. However, the following bonds are excluded: hospital, housing, tobacco, and airline bonds, along with remarketed issues, floaters, and derivatives. The Index undergoes a monthly rebalance and caps issuers at 10%.</t>
  </si>
  <si>
    <t>SPDW tracks the performance of a market-cap-weighted index of developed stocks located outside of the United States.SPDW delivers an excellent representation of the ex-US developed market. The fund captures market risk extremely well and it includes Canadian stocks. The index is market-cap weighted and designed to measure the investable universe of publicly traded companies domiciled in developed countries outside of the United States. SPDW really shines in sector exposure, which aligns extremely well with our benchmark. Its diverse basket of stocks also delivers marketlike coverage of small-caps. Prior to October 16, 2017 the fund traded under the name of SPDR S&amp;P World ex-US ETF, ticker (GWL).</t>
  </si>
  <si>
    <t>SPGM tracks a free float-adjusted market-cap-weighted index of global stocks covering 99% of the capitalization of the developed and emerging markets.SPGM holds global stocks tracking a broad-based market-cap-weighted index of developed and emerging market stocks. The fund's heavy index optimization means that its tracking has been unpredictable, though deviations from the index have historically tended to be in investors' favor. The current portfolio closely reflects the market's sector and country allocations (the exclusion of frontier markets has only marginal impact). Investors holding SPGM benefit from its low cost, but do face significant friction when trading. Prior to September 23, 2019 the fund traded under the ticker ACIM.</t>
  </si>
  <si>
    <t>SPYD tracks an index of the 80 highest-yielding stocks selected from the S&amp;P 500. Stocks are equally weighted.SPYD offers a no-nonsense approach to high yield in the US large-cap space. The fund ranks all dividend payers in the S&amp;P 500 by indicated yield (the most recent dividend, multiplied by dividend frequency, divided by share price) and selects the top 80. SPYD does not include any of the dividend sustainability or quality screens that are baked in to some peer ETFs. The ETF equally weights its portfolio, while some income-focused competitors weight by yield. (Speaking of competitors, we place SPYD in the large-cap segment due to its S&amp;P 500 universe, but SDY, DVY and other ETFs in the US high dividend yield segment are worthy peers too.) Unsurprisingly, SPYD delivers hefty sector biases and a midcap tilt along with a higher yield (but not necessarily higher total returns) than vanilla large-cap funds. SPYD charges a low fee.</t>
  </si>
  <si>
    <t>SPTS tracks a market-weighted index of US Treasurys with remaining maturities between 1-3 years.SPTS provides low-cost access to a marketlike basket of short-term US Treasurys, tracking the same index that we chose as our benchmark for the segment. The fundâ€™s daily volume should satisfy all but the most active traders. SPTS charges a modest fee, but often lags its index by slightly more than the listed price, raising holding costs by a few basis points. Still, it's an attractive option for access to the short-term Treasury space. The fund competes directly with Schwabâ€™s SCHO and Vanguardâ€™s VGSH, which track the same index.SPTS traded under the ticker SST until Oct. 2017. Prior to April 30, 2018, the fund tracked the Bloomberg Barclays 1-5 Year US Treasury Index.</t>
  </si>
  <si>
    <t>SPIP tracks a market-value-weighted index of inflation-protected US Treasurys with a remaining maturity of at least 1 year.SPIP aims for total TIPS market coverage. Its index includes TIPS held by the Federal Reserve, in contrast to rivals SCHP &amp; TIP. SPIP slightly overweights the long end of the yield curve relative to our benchmark, which gives it a bit more yield in return for the extra interest rate risk. SPIP is liquid, with strong daily volume and generally small spreads, though even more liquid options exist in the space. We expect strong liquidity for larger investors working with market makers. Prior to September 23, 2019 the fund traded under the ticker IPE.</t>
  </si>
  <si>
    <t>SPY tracks a market-cap-weighted index of US large- and midcap stocks selected by the S&amp;P Committee.SPY is the best-recognized and oldest US listed ETF and typically tops rankings for largest AUM and greatest trading volume. The fund tracks the massively popular US index, the S&amp;P 500. Few realize that S&amp;P's index committee chooses 500 securities to represent the US large-cap space - not necessarily the 500 largest by market cap, which can lead to some omissions of single names. Still, the index offers outstanding exposure to the US large-cap space. It's important to note, SPY is a unit investment trust, an older but entirely viable structure. As a UIT, SPY must fully replicate its index (it probably would anyway) and forgo the small risk and reward of securities lending. It also canâ€™t reinvest portfolio dividends between distributions; the resulting cash drag will slightly hurt performance in up markets and help in downtrends. SPY is a favored vanilla trading vehicle.</t>
  </si>
  <si>
    <t>XBI tracks an equal-weighted index of US biotechnology stocks.XBI provides exposure to one of the broadest portfolios among US biotech ETFs. The fund equal-weights its portfolio, which in turn emphasizes small- and micro-caps and greatly reduces single-name risk. Thus, the weighted-average market cap is much smaller than some competitors. Unlike other funds in this segment, XBI is a pure biotech play, with relatively small pharma overlap as we see it. This highly efficient fund, which charges less than competing funds, has a history of beating its index due to revenue from securities lending. It has attracted a large asset base and trades with excellent volume. The fundâ€™s alternative take on the space earns it a place on our Opportunities List.</t>
  </si>
  <si>
    <t>GNR tracks an index of companies in natural resources and/or commodity businesses.GNR is one of the cheapest vehicles for exposure to global natural resources. It equally weights S&amp;P's three natural resources subindexes to evenly split weight between the metals &amp; mining, agriculture, and energy sectors. As a result, the fund tilts away from our broad segment benchmark, and underweights the US in favor of Australia. Unlike our benchmark, GNR includes companies involved in paper &amp; forest products as well as firms in the containers &amp; packaging space. Liquidity should be adequate for most investors, trading in reasonable volume each day with manageable spreads. Underlying liquidity is excellent for larger investors. GNR is a fairly Efficient fund, with a very low expense ratio for its segment that is further bolstered by securities lending revenue that recovers a healthy share of its fee.</t>
  </si>
  <si>
    <t>KOMP tracks an index of US-listed companies with products or services that disrupt traditional industries. Holdings are weighted in tiers.KOMP looks for companies that are transforming the economy by driving innovation and advancements in â€œnew economyâ€ technologies. The fundâ€™s index is a composite of 16 sub-indexes, each constructed around a theme such as autonomous vehicles, 3D printing, genetic engineering, or nanotechnology, among others. The sub-indexes themselves rely on AI to select constituentsâ€”a computer algorithm scans company filings for relevant terms, selects holdings, and classifies them as â€œcoreâ€ or â€œnon-coreâ€ based on the frequency and position of these terms. Holdings within each sub-index are initially equal-weighted, with an overweight applied to core firms. KOMPâ€™s underlying composite index weights each sub-index by a proprietary risk/return ratio.</t>
  </si>
  <si>
    <t>KRE tracks an equal-weighted index of US regional banking stocks.KRE tracks an equal-weighted index that covers US regional banks exclusively. KREâ€™s regional focus combined with equal weighting produces a major bias toward mid- and small-caps, which dominate the portfolio. Still, the equal weighting reduces single stock risk in the smaller names, and helps to draw further distinctions from peers with big positions in large-cap names. KRE is popular, with billions in assets and high volume. While it is not the choice for those seeking broad, exposure to US banking stocks, its reasonable price tag and strong liquidity land it on our Opportunities List for those seeking alternate exposure in the space.</t>
  </si>
  <si>
    <t>GAL is an actively managed fund of funds that provides the majority of its returns from capital gains by investing across asset classes.GAL aims to provide capital appreciation with a multi-asset-class, top-down strategy using ETFs and ETNsâ€”mostly from State Street. By rule, equities dominate: the fund aims to assign half its portfolio weight to them. Roughly one-third of the fund is invested in the international equity space, with another third invested in US equity, according to the issuer. Outside of equities, GAL also holds a lot of debt, reaching pretty far down the credit quality scaleâ€”over a third of its debt holdings are below investment grade.GAL has managed to attract a decent asset base, perhaps aided by a competitive expense ratio. Its volume and trading spreads are reasonable but unimpressive, meaning the fund can be traded fairly for longer-term allocations, with some care. Larger investors should consider working with a liquidity provider or the fund's issuer. Investors should watch out for capital gains, as the fund has made distributions in the recent past.</t>
  </si>
  <si>
    <t>ROMO is a passively managed fund-of-funds that shifts exposure to global equities regionally or U.S. Treasurys based on momentum and trend.ROMO tracks an index that uses a quantitative, rules-based methodology to tilt exposure to global equities or U.S. Treasury based on momentum and multiple trend-following signals. The index can include one to five ETFs that represent U.S., developed and emerging market equities as well as short- and intermediate-term U.S. Treasury bonds. The ETFs exhibiting the strongest momentum and positive trend-following characteristics relative to Treasury securities are allocated more weight. ROMO may hold 100% exposure to developed market equity ETFs, while emerging market exposure is capped at 25%. The fund could shift 100% exposure to Treasury ETFs when the momentum and trend factors for the equity ETFs are negative relative to the U.S. Treasury market. The index is rebalanced every week and reconstituted annually in December.</t>
  </si>
  <si>
    <t>THCP is an actively-managed, nontransparent fund that focus on companies with potential for above-average growth.THCP is one of T. Row Priceâ€™s first funds to shift into the ETF foray. The fund invests in US-listed companies as well as common stocks listed on a foreign exchange, given that it trade synchronously with the fund. THCP will focus on companies with leading market positions, seasoned management, strong financial fundamentals, and dividend growth. The fund managers believe above-average growth can be achieved in industries in which they have a positive outlook and identifying companies with strong fundamentals. Information technology stocks may be overweighed at times. Unlike other ETFs that publishes full portfolio holdings daily, TCHP publishes a â€œproxy portfolioâ€ on its website. The proxy portfolio is a basket of securities designed to closely track the fund performance and may help facilitate arbitrage opportunities. Holdings will generally be disclosed 15 calendar days after each quarter-end. Take note of its nontransparent structure that could result in wider spreads.</t>
  </si>
  <si>
    <t>CORN tracks an index of corn futures contracts. It includes the second and third contracts to expire, as well as the contract expiring in the December following the third contract.The literally-named CORN is a commodities pool that seeks optimal exposure to the corn futures market. CORN does not aim to provide front-month futures exposure like our benchmark, but instead pursues its objective by holding the second- and third- contracts out, along with the contract expiring the following December. The fund's strategy has potential to beat our benchmark when the corn futures market is in steep contango, but that also means that CORN is unlikely to be an effective way to access short-term spot price movements. The fund's structure means a K-1 at tax time and a blended tax rate. The expense ratio, based on the prospectusâ€™s breakeven point, excludes interest from collateral.</t>
  </si>
  <si>
    <t>The Cannabis ETF tracks a market cap-selected and weighted index of North American cannabis companies.THCX is a fund focusing mainly on North American cannabis companies, specifically in the U.S. and Canada. The initial universe of Index constituents consists of publicly listed Cannabis Companies that are involved in the legal cannabis industry. â€œCannabisâ€ is defined as (i) marijuana (or products derived from marijuana) and (ii) hemp (or products derived from hemp, which includes CBD-based products (i.e., products that contain cannabidiol).</t>
  </si>
  <si>
    <t>HOMZ tracks a tier-weighted index of U.S.-listed equities representing the U.S. residential housing industry.HOMZ is a fund that focuses on the U.S. residential housing industry. Constituents are selected by screening for stocks with significant business operations in one of the four US Housing Industry Business Segments: 1) Home Ownership and Rental Operations; 2) Home Building and Construction; 3) Home Improvement and Furnishings; and 4) Home Financing, Technology &amp; Services. The top 100 qualifying companies are selected for the index. Each of these four segments are weighted in the index based on the proportional contribution to the US GDP, and individual stocks are weighted equally within their respective segments.</t>
  </si>
  <si>
    <t>OLD tracks a market-cap-weighted index of global companies focused on senior living facilities/housing, nursing services, hospitals for the elderly, biotech for age-related illnesses, or related products/services.OLD is a thematic play on the long-term care services and products required by an aging population. The fund has heavy exposure to REITs, primarily those focused on senior housing. While we've classified it as a real estate ETF, OLD is not limited to that sector, and the fund may also hold companies that provide goods and services to these facilities. OLD holds all eligible securities that meet its basic size and liquidity screens, and weights its holdings by market cap. While the fund also has broad geographic scope, US firms will likely dominate the basket.</t>
  </si>
  <si>
    <t>TPHD tracks a volatility-weighted index of U.S. high dividend large-caps screened for Christian values.TPHD sets its universe by selecting from a parent index of high dividend volatility-weighted U.S. large-caps. From there, the fund adds its values-based screen. The Fund will not knowingly invest in Excluded Securities. Excluded Securities are securities issued by any company that is involved in the production or wholesale distribution of alcohol, tobacco, or gambling equipment, gambling enterprises, or which is involved, either directly or indirectly, in abortion or pornography, or promoting anti-family entertainment or alternative lifestyles. Among qualified stocks, the fundâ€™s index will select the 100 highest-yielding.</t>
  </si>
  <si>
    <t>TPIF tracks a volatility-weighted index of international stocks screened for defined Christian values.TPIF sets its universe by selecting from a parent index of volatility-weighted large-cap foreign companies. From there, the fund adds its values-based screen. Securities excluded are those involved in the production or wholesale distribution of alcohol, tobacco, or gambling equipment, gambling enterprises, or which is involved, either directly or indirectly, in abortion or pornography, or promoting anti-family entertainment or alternative lifestyles. The index is reconstituted every April and October, limiting exposure to any country to 20% and any sector to 25%.</t>
  </si>
  <si>
    <t>TPLC tracks a volatility-weighted index of U.S. large- and midcap stocks screened for Christian values.TPLC sets its universe by selecting from a parent index of volatility-weighted US large-cap and midcap stocks. Stocks selected must have positive earnings in each of the four most recent quarters and satisfy proprietary criterion for biblically responsible investing. Securities excluded typically are those issued by any company that is involved in the production or wholesale distribution of alcohol, tobacco, or gambling equipment, gambling enterprises, or which is involved, either directly or indirectly, in abortion or pornography, or promoting anti-family entertainment or alternative lifestyles as defined by the index provider. Prior to April 30, 2020 the fund name was Timothy Plan US Large Cap Core ETF.</t>
  </si>
  <si>
    <t>TPSC sets its universe by selecting from a parent index of volatility-weighted US small-caps. From there, the fund adds its values-based screen. Securities excluded are those involved in the production or wholesale distribution of alcohol, tobacco, or gambling equipment, gambling enterprises, or which is involved, either directly or indirectly, in abortion or pornography, or promoting anti-family entertainment or alternative lifestyles. The index is reconstituted every April and October, limiting exposure to any one sector to 25%.</t>
  </si>
  <si>
    <t>TAAG pursues a tactical approach to investing in US equity securities of all capitalization. The fund advisor uses a proprietary, quantitative process to select holdings based on strong price momentum and perceived short-term opportunity. Positions may also be sold short if the advisor believes securities are overvalued. TAAG may also hold volatility ETFs and ETNs along with inverse and leveraged ETFs to hedge market exposure. In addition, the advisor may use intermarket analysis models to look for price discrepancies between asset classes. The fundâ€™s actively managed, tactical approach may result in a high portfolio turnover rate. Prior to December 23, 2020 the fund name contained "Aggressive Growth" however, no change to strategy was indicated.</t>
  </si>
  <si>
    <t>TADS is an active fund that provides all cap exposure to US dividend-paying equities.TADS invests in dividend-producing US equities with a bias on large caps but may also invest in all market capitalization. The fund adviser selects and weights using a proprietary tactical model that utilizes various fundamental and technical factors such as dividend growth, liquidity, sector diversity, and short-term capital appreciation. The model identifies overbought sectors to sell and oversold sectors to buy. It also looks for intermarket divergences to signal turning points that either move the same way or in contrary to the market trends. TADS may also allocate assets in volatility ETFs and ETNs, leveraged ETFs, inverse ETFs, Treasury Bond ETFs, and Inverse Treasury Bond ETFs.</t>
  </si>
  <si>
    <t>TEGS is an actively managed ETF that allocates exposure to equity and fixed income securities based on ESG criteria and momentum factor.TEGS offers exposure to global equity or fixed income securities of any credit quality through mutual funds or other ETFs. It actively selects securities based on their ESG characteristics then applies momentum screen to identify investment opportunities. The fund evaluates environmental risk based on energy use, waste and natural resource conservation, while its social and governance criteria is based on business relationships and governance practices. TEGS then uses its own quantitative process based on price momentum and relative strength as well as market trend and counter trend following, pattern recognition and market analysis to identify buy-sell-or-hold opportunities. The fund may also invest in cash, treasury, volatility ETFs and ETNs and leveraged and inverse ETFs, but it may hold significant position or may fully invest in cash-like instrument in some market conditions.</t>
  </si>
  <si>
    <t>TAEQ uses proprietary, quantitative research to take a tactical approach to investing in US equity securities and sector ETFs.TAEQ is part of a suite of actively managed, trend aggregation, ETFs from Tuttle Tactical Management. The approach combines several tactical models, including market trend and counter trend following, to determine investments and weightings. TAEQ primarily looks for opportunities within US equities and sectors based on price momentum. When the models indicate negative market trend, the fund may hold significant cash or fixed income positions. The fund may also invest in treasury bonds, volatility ETFs, exchange-traded notes, leveraged and inverse ETFs. The fundâ€™s actively managed, tactical approach could result in a high portfolio turnover rate.</t>
  </si>
  <si>
    <t>TTAI aims to outperform a broad, developed market ex-US equity index. The actively managed fund selects stocks based on trends in free cash flow, balance sheet strength and share buybacks.TTAI aims to best the S&amp;P Developed ex-U.S. BMI Index through a fundamentals-driven investment process with an emphasis on free cash flow growth. The actively managed fund uses a quant model that ranks stocks according to three trends: free cash flow profitability and growth, shrinking leverage and decreasing shares outstanding. The first metric has the greatest weight in methodology, giving the fund a clear free cash flow focus. The second and third metrics help to screen out highly leveraged firms and those that that incur debt to buy back shares. TTAI equally selects 80 to 120 stocks from the top 10% of their combined rankings based on the three factors. Prior to May 29, 2020, the fundâ€™s methodology emphasizes share buyback trends.</t>
  </si>
  <si>
    <t>The TrueShares ESG Active Opportunities ETF (the â€œFundâ€ or â€œESG ETFâ€) seeks total return.ECOZ is one of TrueMarkâ€™s first ETFs. The fund is actively managed to invest in US large cap stocks that are selected using a two phase process. In the initial phase, fund advisors use their own analysis of quantitative data focused on carbon emissions combined with third party scores to evaluate ESG characteristics. Once complete, each company is assigned their own ESG rating. In the second phase, additional fundamental analytics are applied to determine each stockâ€™s relative value. Stocks are then ranked by ESG and relative value within their respective industries, with roughly 75-125 being selected for the investment portfolio. Weightings are adjusted regularly with continued focus on each companyâ€™s ESG rating and relative value. On May 18, 2020 the fund changed its name to TrueShares.</t>
  </si>
  <si>
    <t>AUGZ aims for specific buffered losses on the S&amp;P 500 over a specific holdings period with uncapped gains, subject to strategy costs. The actively-managed fund holds options and collateral.AUGZ uses options in an effort to moderate losses on the S&amp;P 500 over a one-year period starting each August. The fund foregoes some upside return as well as any dividend component because the options are written on the price (not total) return version of the index. While aiming to prevent realization of the first 8-12% of the S&amp;P 500â€™s losses, the fund also allows for uncapped upside participation (less the cost options); making it unique from other buffer ETFs with a stated cap on potential gains.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do not include the fundâ€™s expense ratio. The fund is actively managed, resets annually and uses both FLEX and listed options.</t>
  </si>
  <si>
    <t>JULZ aims for specific buffered losses on the S&amp;P 500 over a specific holdings period with uncapped gains, subject to strategy costs. The actively-managed fund holds options and collateral.JULZ uses options in an effort to moderate losses on the S&amp;P 500 over a one-year period starting each July. The fund foregoes some upside return as well as any dividend component because the options are written on the price (not total) return version of the index. While aiming to prevent realization of the first 8-12% of the S&amp;P 500â€™s losses, the fund also allows for uncapped upside participation (less the cost options); making it unique from other buffer ETFs with a stated cap on potential gains.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do not include the fundâ€™s expense ratio. The fund is actively managed, resets annually and uses both FLEX and listed options.</t>
  </si>
  <si>
    <t>OCTZ aims for specific buffered losses on the S&amp;P 500 over a specific holdings period with uncapped gains, subject to strategy costs. The actively-managed fund holds options and collateral.OCTZ uses options in an effort to moderate losses on the S&amp;P 500 over a one-year period starting each October. The fund foregoes some upside return as well as any dividend component because the options are written on the price (not total) return version of the index. While aiming to prevent realization of the first 8-12% of the S&amp;P 500s losses, the fund also allows for uncapped upside participation (less the cost options); making it unique from other buffer ETFs with a stated cap on potential gains.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do not include the funds expense ratio. The fund is actively managed, resets annually and will utilize both FLEX and listed options.</t>
  </si>
  <si>
    <t>SEPZ aims for specific buffered losses on the S&amp;P 500 over a specific holdings period with uncapped gains, subject to strategy costs. The actively-managed fund holds options and collateral.SEPZ uses options in an effort to moderate losses on the S&amp;P 500 over a one-year period starting each September. The fund foregoes some upside return as well as any dividend component because the options are written on the price (not total) return version of the index. While aiming to prevent realization of the first 8-12% of the S&amp;P 500â€™s losses, the fund also allows for uncapped upside participation (less the cost options); making it unique from other buffer ETFs with a stated cap on potential gains.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do not include the fundâ€™s expense ratio. The fund is actively managed, resets annually and will utilize both FLEX and listed options.</t>
  </si>
  <si>
    <t>LRNZ is actively managed and invests in global equities focused on artificial intelligence and deep learning.LRNZ is one of TrueMarkâ€™s first ETFs. The fund is an actively managed, concentrated portfolio of global stocks focused on the development and utilization of artificial intelligence, machine learning, or other deep learning technologies. The fund will hold 20-30 mostly large cap stocks that derive at least half of their revenue, or determined to have a competitive advantage, in such technologies. Stocks are classified as either secular growth, a cyclical growth business or IPO. The fund advisor selects the portfolio based on individual value and growth prospects. Secular growth stocks are expected to have the greatest number of holdings, to which the advisor anticipates utilizing a buy-and-hold strategy. Cyclical growth businesses are screened using fundamental analysis, to potentially buy shares at the bottom of a cycle and sell at the peak. Positions in selected IPOs are built over four to six months following the IPO. LRNZ caps industry exposure at 25%. On May 18, 2020 the fund changed its name to TrueShares.</t>
  </si>
  <si>
    <t>PYPE tracks a market cap-weighted index of US midstream energy stocks and MLPs, excluding certain subindustries. Holdings are screened for higher dividend yields.PYPE focuses on â€œcoreâ€ midstream energy, which the fundâ€™s index defines as gathering and processing, liquefaction, pipeline transportation, rail terminaling, and storage. Refiners and utility companies are excluded. PYPE includes both common stock and MLP units of companies domiciled in the US, with revenue exposure limited to the US as well. The aim is to reflect the operating fundamentals of the midstream energy industry, agnostic of legal structure. Additionally, constituents must have a dividend yield equal to or higher than the S&amp;P 500. PYPEâ€™s portfolio is free-float market-cap weighted, with a cap of 7.5% on individual holdings. For this exposure, PYPE charges a fairly high expense ratio.</t>
  </si>
  <si>
    <t>UNL holds the 12 nearest-month NYMEX natural gas futures contracts in equal weights.Note: The issuer has temporarily suspended creations for this fund as of Mar 22, 2016 pending the filing of new paperwork with the SEC. This action could create unusual or excessive premiumsâ€” an increase of the market price of the fund relative to its fair value. Redemptions are not affected. Trade with care; check iNAV vs. price.UNL offers an alternative method of exposure to natural gas in a viable, if not quite bulletproof, vehicle. The fund spreads its futures exposure equally across the nearest 12 contract months in an effort to minimize the impact of contango on returns. In contrast, our benchmarkâ€”as well as UNL's sister fund UNGâ€”offers exposure to the next-nearest month. This approach has generally helped returns over the past 12 months, and our forward estimate of decay suggests that that may continue going forward. The fund has enough assets to lower its risk of closure. UNL can be fairly traded with some effort: Use limit orders to manage spreads. UNL's legal structure isn't at all unusual in the commodities space, but it does change the tax structure and result in a K-1 at tax time.</t>
  </si>
  <si>
    <t>BNO tracks the Brent oil spot price using near-month ICE futures contracts.BNO provides exposure to Brent crude oil, as an alternative to purchasing the WTI benchmark. BNO exclusively trades front-month futures contracts. The fund is extremely sensitive to changes in the spot market, as you'd expect, and it can look very different from the returns you'd see in the WTI market. Volume is generally adequate, with enough liquidity to satisfy the average trader. Market conditions can cause volume spikes, but spreads usually remain tight. Larger investors working with liquidity providers should see low costs on strong block liquidity. Fees are average for this type of fund.</t>
  </si>
  <si>
    <t>CPER tracks a rules-based index of copper futures contracts selected based on the shape of the copper futures curve.CPER is the sole commodity pool tracking copper futures. The fund uses a complex optimization process to select two or three contracts each month in an attempt to mitigate the effects of contango. Because of the fundâ€™s commodity pool structure, investors will pay a blended tax rate on capital gains regardless of how long theyâ€™ve held it, and will receive a K-1 at tax time. CPER is fairly priced in context. However, the biggest risk here is a lack of investor interest; trading CPER can be difficult and expensive at the retail level, and while the fund has a long history, itâ€™s at risk of closure if the issuer decides to cut its losses.</t>
  </si>
  <si>
    <t>UGA holds near-month NYMEX futures contracts on RBOB gasoline.UGA offers viable exposure to gasoline prices, but it's not particularly cheap. The fund charges 72 bps annually, on par with other single-commodity funds. Fund assets aren't huge, but are sufficient to keep closure risk away. Still, the fund trades better than its AUM suggests with decent spreads and adequate volume holding down all-in costs. Like our benchmark, UGA holds near-month futures on RBOB gasoline traded on the NYMEX. UGA is structured as a commodities pool, so cap gains are taxed at a blended 60% long-term/40% short-term rate regardless of the holding period, and investors receive a K-1 at tax time. In all, UGA is a decent choice for gasoline exposure, which is fortunate given its status as the sole ETP in the space.</t>
  </si>
  <si>
    <t>USO holds predominantly short-term NYMEX futures contracts on WTI crude oil.USO delivers its exposure to oil using near-term futures. USO gets exposure to oil using derivatives, like several oil ETPs. The fund predominately holds near-month-futures contracts on WTI, rolling into future contracts every month. This method is particularly sensitive to short-term changes in spot prices. USO held front month contracts until April 17, 2020, at which time following leeway in the prospectus, USO changed the exposure from holding specifically front-month contracts to holding predominantly front-month contracts, 30% next month and 15% contracts with further expiry. USO is structured as a commodities pool, so expect a K-1 at tax time. Long-term holders will be taxed on any gains even if they didn't sell shares.</t>
  </si>
  <si>
    <t>JETS invests in both US and non-US airline companies. This concentrated portfolio is weighted towards domestic passenger airlines.JETS invests in all-cap companies of both US and international passenger airline industry including aircraft manufacturers and airport companies. The index utilizes a tiered weighting scheme driven mostly by market cap as well as passenger load. As a result, the portfolio puts about 70% of its weight in US large-cap passenger airlines (at quarterly rebalance), with the top four companies receiving 10% each. The next five largest US or Canadian airlines each receive a 4% weighting. The remaining airline companies, that meet minimum trading and liquidity requirements, are scored based on fundamental factors. Scores are driven by cash flow return on capital, gross margin, sales growth and sales yield. The top five US or Canadian companies based on this composite score receive 3% weight and each of the 25 non-US companies scoring highest receive 1% weight. In September 2020, the strategy and weighting of the underlying index was modified without significant changes to exposure.</t>
  </si>
  <si>
    <t>AFK tracks a GDP and market-cap-weighted index of companies generating a majority of their revenues in Africa.AFK provides exposure to the whole African continent and not just South Africa. The fund focuses on gross domestic product (GDP) rather than market cap. This places the emphasis on each country's economic footprint rather than the market value of equity. The index takes a broad approach to eligibility: It includes companies from all caps that earn a majority of revenues in Africa, rather than restricting eligibility to companies domiciled in the continent. A minimum of 25 constituents will compose the index and their weights are capped at 8%. The index is reviewed quarterly, while GDPs are reviewed annually in June.</t>
  </si>
  <si>
    <t>BBH tracks a market-cap-weighted index of the 25 largest biotech firms globally.While the global biotech industry is heavily concentrated in the US, BBH is even more concentrated in a small portfolio of just 25 US-listed companies weighted by capitalization. It also has a flexible definition of biotech, with many of the firms it holds perhaps better classified as pharmaceuticals and medical equipment rather than pure biotech. Despite the fund's conversion to a 1940 Act open-ended structure, diversification requirements have scarcely made BBH a less top-heavy, concentrated fund, with much of its portfolio comprised of a handful of companies. Despite not looking much like the global market, it's a popular fund with investors. Its daily trading volume is high, and its underlying assets are highly liquid. BBH's expense ratio is reasonable for the segment, though perhaps high for a fund that ultimately holds just 25 US-listed firms and ADRs, but tracking is undeniably close.</t>
  </si>
  <si>
    <t>ANGL tracks a market-value-weighted index of bonds that were rated investment grade at issuance but later downgraded to sub-investment grade.ANGL looks for value in the high-yield space by targeting "fallen angels", bonds that are under duress or have been downgraded. The investment thesis is interesting. Credit downgrades can generate short-term downward pricing pressure. Future credit upgrade will compress the credit spread, which can lead to price appreciation. In combination, the strategy aims to buy low and sell high for maximum total returns. ANGL is limited to USD issues, but holds a sizable share of debt from non-US issuers. It also has a markedly high average maturity and duration, and thus carries significant interest-rate risk in addition to credit risk.ANGL tends to lag its index by far more than the listed fee, likely due to the difficulty of trading the underlying bonds. Thatâ€™s a problem for any high-yield bond fund, but it hits ANGL especially hard, raising holding costs. Prior to February 28, 2020 the fund tracked the unconstrained index; ICE BofAML US Fallen Angel High Yield Index.</t>
  </si>
  <si>
    <t>HYD tracks a market-weighted index of high-yield long-term tax-exempt municipal bonds.HYD leads the high-yield municipal ETF space with an issuer-capped index which produces a different geographic exposure and credit risk profile than the broad market. Compared to our uncapped benchmark, it holds higher-rated bonds with slightly longer average maturity. Ultimately, HYD takes on less credit risk relative to our benchmark, resulting in a lower yield to maturity. The fund earns Analyst Pick for decent if not sterling exposure in a package that's relatively painless to own and easy to trade. While its primary liquidity suffers given nature of the the high yield muni space, its secondary liquidity is strong. It has a low expense ratio but its true holding costs are hard to predict due to uncertain tracking.</t>
  </si>
  <si>
    <t>GDXJ tracks a market-cap-weighted index of global gold- and silver-mining firms, focusing on small caps.GDXJ is closely related to GDX, in name, exposure and history. The index covers global precious-metals-mining firms that generate at least 50% of their revenues from gold and silver. â€œJuniorâ€ gold miners are selected by market cap. It may include small- and midcap companies whose revenues are expected to grow as they further develop. To ensure diversification, single stocks are capped at 8%. Constituents are reviewed on a quarterly basis, where a sector-weighting cap factor is employed to ensure that 80% are determined as gold stocks, and silver stocks are limited to not go above 20%. The underlying index methodology has changed over time. In June of 2017, the index rules were modified, expanding exposure, to include larger companies.</t>
  </si>
  <si>
    <t>MORT tracks a market-cap-weighted index of mortgage REITs.MORT is a fairly straightforward portfolio of mortgage REITs, with an expense ratio that's lower than the other mortgage REIT-based ETF in the segment, REM. However, MORT's weaker liquidity detracts from its low-fee advantage. True to its name, MORT doesn't stray far from REITs. MORT looks a lot like our segment benchmark, including heavy concentration in the top two names. Overall, it's a great choice for exposure but access is less than perfect.</t>
  </si>
  <si>
    <t>SLX tracks a market-cap-weighted index of global steel firms.Thanks to the closure of its lone competitor, SLX is now the lone Global Steel ETF available. However, while it may be the only choice, it's not a great representation of the global steel market. SLX targets not only steel producers, but the companies that service and supply them, giving it exposure to industries outside the scope of our benchmark. On the other hand, the relatively low-holdings count of SLX means many important steel producers and over half of the countries in our benchmark are absent from the portfolio. While SLX doesn't offer comprehensive market exposure in our view, it is Efficient and Tradable.</t>
  </si>
  <si>
    <t>VWOB tracks a market value weighted index of emerging market sovereign debt, denominated in USD.VWOB limits its scope to USD-denominated emerging market debt. As a result, investors avoid (for better or worse) any direct impact from currency volatilities. The avoidance of locally-denominated issues limits the impact of currency volatilities on portfolio returns, though FX costs will still be an issue. Note that dollar-denominated debt doesn't imply a superior credit quality: Emerging market locally-denominated issues tend to carry higher credit ratings than USD-denominated debt. The fund also skews toward the longer end of the yield curve, resulting in longer maturity and higher sensitivity to changes in interest rates. The fund sees significant daily volume, though retail investors will encounter sizeable spreads at times, and the underlying basket has some illiquid components that may pose obstacles to block trades. The fund charges a low expense ratio and tracking is generally solid, though it shows significant volatility at times.</t>
  </si>
  <si>
    <t>ESGV tracks a market-cap-weighted index of US all-cap companies screened for environmental, social, and corporate governance (ESG) criteria.ESGV offers an ESG slant on the US market, and includes companies of all market capitalizations. The fund excludes companies in these industries: adult entertainment, alcohol and tobacco, weapons, fossil fuels, gambling, and nuclear power. ESGVâ€™s index also uses UN Global Compact principles to exclude stocks of companies that donâ€™t meet standards for labor rights, human rights, the environment, and anti-corruption. The index is market-capitalization-weighted and reviewed on a quarterly basis.</t>
  </si>
  <si>
    <t>VFH tracks a market-cap-weighted index of US stocks from the financials sector.VFH tracks an index composed of stocks from the US financials sector across all market caps. The fund uses a market-cap selection and weighting scheme with a portfolio that captures the broader financials market. In September 2016, the fund sold off all its REITs (except for mortgage REITs), a substantial part of the portfolio. It did so to comply with a change in GICS methodology, the sector framework supporting its underlying index. It increased its allocation to remaining financial industries in accord with the revamped underlying index. To ensure diversification, the index applies investment limits under the current US Internal Revenue Code on regulated investment companies of no more than 25% of value to a single issuer, and the sum of the weights of all issuers with more than 5% not exceeding 50% of total assets.</t>
  </si>
  <si>
    <t>VGK holds a broad, comprehensive portfolio of companies from developed European countries. The fund changed to a different version of its FTSE index in October 2015, a move designed to include smaller firms in marketlike proportion. VGK charges an extremely low fee for a European ETF. It's also one of the most liquid funds in the segment, with massive daily volume and tight spreads. Overall, it's hard to beat VGK for exposure to developed Europe. VGK's representative portfolio, low expense ratio, and superior liquidity all contribute to its designation as the Analyst Pick for the segment.</t>
  </si>
  <si>
    <t>VNQI tracks a market-cap-weighted index of non-US real estate investment trusts.VNQI tracks a float-adjusted, market-cap-weighted index that contains property companies from both developed and emerging countries, excluding the United States. Stock components are drawn from the S&amp;P Global Broad Market Index, a rules-based index that measures global stock market performance. From the initial universe, stocks are narrowed down to REITs and real estate management and development companies (REMDs) that fall under the Real Estate sector, as defined by GICS. Stocks are reconstituted every September using data at the end of July.</t>
  </si>
  <si>
    <t>VGT tracks a market-cap-weighted index of information technology companies.VGT is one of the most diverse market-cap-weighted technology ETFs available, yet it still reflects the concentrated nature of the space. It represents the market well, including more small- and micro-caps than most of the other broad tech sector funds while still managing to keep all-in costs extremely low. Definitions of â€œtechâ€ differ from fund to fund: VGT includes credit card firms but excludes telecoms. Gaming and internet services companies were moved to sibling VOX following a GICS revision in 2018. (Note that Fidelityâ€™s FTEC tracks a nearly identical index). VGT reliably delivers the returns of its underlying index. For investors who want broad, plain-vanilla exposure to the US technology market at low cost, VGT gets it done. From May 3 to December 3, 2018, VGT tracked a transitional version of index that incrementally removed exposure to reclassified companies.</t>
  </si>
  <si>
    <t>VCIT defines intermediate-term bonds as those expiring in the next 5-10 years, a reasonable position, but one that puts it at odds with our 1-10 year benchmark. As a result, it has a longer weighted-average maturity than our benchmark, as well as most other intermediate-term credit funds. Unsurprisingly, VCIT also has a longer effective duration than its peers and boasts one of the highest yields in the segment. Its sector coverage, however, is quite market-like, with industrials dominating the portfolio.VCIT is in a crowded segment; filled with competitive ETFs. In all, VCIT delivers on its mandate for balanced exposure to the 5-10 year pocket of the investment-grade corporate bond space.</t>
  </si>
  <si>
    <t>VIGI tracks a market-cap-weighted index of developed and emerging market firms (ex-US) that have increased their annual dividends for 7 or more consecutive years.VIGI focuses on sustainable growthâ€”it holds a cap-weighted basket of international firms with a history of steadily increasing dividends. It's the same methodology used by the fund's US-focused (and hugely popular) sibling, VIG. (VIGI requires 7 years of dividend growth; VIG sets the bar at 10 years.) This dividend-based strategy is less about income and more about stock selection; it's likely to produce only modestly higher yields, with a typical bias toward defensive sectors like consumer non-cyclicals. Emerging market names are eligible for inclusion but are likely to be small in weight due to cap weighting. VIGI launched in February 2016, and charges a low fee in context.</t>
  </si>
  <si>
    <t>VGIT tracks a market weighted index of fixed income securities issued by the U.S. government, excluding inflation-protected bonds, with maturities of 3-10 years.VGIT is a cheap retail option for exposure to the intermediate pocket of the US treasury debt market. VGIT doesn't exactly Fit our benchmark, since our benchmark includes the short end of the curve that VGIT excludes in its pursuit of the intermediate part of the curve. As such, it comes as no surprise that VGIT has a longer weighted average maturity, duration and higher yields. The fund is also more sensitive to changes in interest rates. VGIT's elevated duration might not appeal to investors looking to shorten their duration exposure, or who are looking to reduce interest rate risk. VGIT has liquidity in spades, trading in robust volumes on a daily basis across modest spreads. Institutions are also likely to find straightforward execution for block trades. VGIT charges a very reasonable fee for its exposure, but while the fund generally tracks in line with its fee, there can be a lot of volatility over the course of that ride.Prior to the fourth quarter of 2017 the ETF tracked the Bloomberg Barclays 3-10 Year Government Float Adjusted Index.</t>
  </si>
  <si>
    <t>VV tracks a market-cap-weighted index that covers 85% of the market capitalization of the US equity market.VV provides inexpensive exposure to a generously-defined portfolio of US large-cap stocks. It holds an additional 300+ securities beyond our large-cap benchmark's universe, pushing into the midcap space as we define it. These added names boost the overall diversification to its portfolio, and at times very slightly shade performance towards midcaps. The key for most investors is ensuring that VV's expansive definition of large-caps doesn't overlap with existing midcap funds they may hold. The fund switched from a similarly broad MSCI index to its current CRSP index in January 2013. Despite a midcap overweight, VV provides very good large-cap exposure.Vanguard discloses holdings monthly on a lagged basis, not daily as most ETF issuers do. Otherwise, VV is a great fund, with a long track record.</t>
  </si>
  <si>
    <t>BLV tracks a market value-weighted index of investment-grade USD-denominated government, corporate, and foreign debt at least 10 years to maturity.BLV has exposure to a broad portfolio of investment-grade bonds. The fund follows the Barclays U.S. Long Government/Credit Float Adjusted Index, which is composed of US government, USD-denominated foreign issues and corporate bonds with maturities of 10 years or greater. The fund aims to deliver a broad and reasonably liquid take on the segment.</t>
  </si>
  <si>
    <t>VCLT tracks a market-weighted index of investment-grade fixed-rate corporate bonds with maturities greater than 10 years.VCLT holds a broad portfolio of long-term investment-grade corporate bonds. Like all long-term bond funds, it is highly sensitive to long-term interest rates, but its high weighted-average credit rating means that its credit risk is very small. The fund includes USD-denominated, fixed-rate, taxable securities issued by industrial, utility, and financial companies with more than 10 years until maturity. The Fund invests using a sampling process that selects a representative sample of securities to capture the indexâ€™ key risk factors and other characteristics. The Index undergoes monthly rebalance and reconstitution.</t>
  </si>
  <si>
    <t>VGLT tracks a market weighted index of fixed income securities issued by the U.S. Treasury, excluding inflation-protected bonds, with maturities of at least 10 years.VGLT has a highly marketlike portfolio of long-duration government debt that can be accessed fairly by retail investors and institutions. The fund mirrors our benchmark with near perfection, resulting in almost identical portfolio maturity, duration and YTM statistics. In all, VGLT is a solid choice for those seeking neutral market-like exposure to long-term government bonds. In terms of retail liquidity, VGLT has enough volume for buy-and-hold investors, and even active traders will find generally small spreads. Since it holds a basket of liquid US Treasurys, block trades should also be easy and fair too. Charging a very low fee, and tracking its index very closely (though less consistently than we'd like), VGLT is a cheap way to get exposure to the long-term government debt segment.Prior to the fourth quarter of 2017 the underlying index was Bloomberg Barclays Long Government Float Adjusted Index.</t>
  </si>
  <si>
    <t>MGC tracks a market-cap-weighted index that covers 70% of the market capitalization of the US equity market.MGC provides broad, comprehensive exposure to the US large-cap space, boasting one of the segment's best Fit scores. Sector alignment is excellent as well in this cap-weighted index, and investors looking for market-like US large-cap exposure can't go wrong with MGC. Daily volume is high and spreads are fairly miniscule, while underlying liquidity is ample for larger investors. MGC is also a very cheap fund that tracks its underlying index tightly. Taken together, MGC provides terrific exposure to US large-caps at a low price with high Tradability for any investor.</t>
  </si>
  <si>
    <t>MGK tracks the CRSP US Mega Cap Growth Index. The index selects stocks from the top 70% of investable market capitalization based on growth factors.MGK provides focused exposure to the largest growth companies in the US. It selects companies exhibiting six growth characteristics: future long-term growth in earnings per share (EPS), future short-term growth in EPS, three-year historical growth in EPS, three-year historical growth in sales per share, current investment-to-assets ratio, and return on assets. Securities are scored and ranked based on the composite of these six growth factors. With the same cap size split as its benchmark, and similar weighting among sectors, MGK provides market-like exposure. As with all Vanguard ETFs, MGK only discloses its holdings monthly.</t>
  </si>
  <si>
    <t>VOE tracks the CRSP US Mid Cap Value Index which classifies stocks based on five value factors.VOE captures the broad US midcap value market. It doesn't stray into small-caps as many peers do, although it does emphasize different sectors than its MSCI benchmark. The underlying index is constructed using a multi-factor model that classifies value securities in the midcap market based on book to price, forward earnings to price, historic earnings to price, dividend-to-price ratio and sales-to-price ratio. Securities are scored and ranked based on the composite of these five factors. As with all Vanguard ETFs, transparency is a slight concern - holdings are only disclosed monthly, with a lag.</t>
  </si>
  <si>
    <t>VOOV tracks an index of primarily large-cap US stocks. The index uses three factors to select value stocks from the 500 stocks chosen by the S&amp;P Committee.VOOV is one of three funds offering exposure to the S&amp;P 500 Value Index. As a result, the fund doesn't do a great job representing the broad market: small sector tilts abound, and a significant fraction of VOOV is exposed to midcap stocks, a nod to the fact that the S&amp;P 500 isn't a pure large-cap play. VOOV carries a slightly elevated beta relative to our benchmark. The fund boasts enough onscreen liquidity to satisfy most traders, with decent daily volume and modest spreads. Underlying liquidity is excellent. VOOV charges a low fee for the space, and tracking is very tight, which should keep holding costs in line with the fund's fee.</t>
  </si>
  <si>
    <t>IVOV tracks an index of primarily midcap US stocks. The index uses three factors to select value stocks from the 400 stocks chosen by the S&amp;P Committee.IVOV is a viable choice to get exposure to midcap value companies. It tracks its index well, has lower than average expenses, and trades well enough for long-term investors. However, it comes with a caveat: it leans toward small-caps, relative to our benchmark index, and carries an elevated beta. The fund also makes a number of moderate sector bets. IVOV's trading spread is reasonable, but larger orders could get stung given the modest volume of daily trading. Use limit orders to help contain costs. IVOV charges a reasonable fee, and often lags its index by less than its fee, so realized holding costs should be minimal.</t>
  </si>
  <si>
    <t>VIOG tracks an index of primarily small-cap US stocks. The index uses three factors to select growth stocks from the 600 issues chosen by the S&amp;P Committee.VIOG captures the US small-cap growth space well by size, with a much higher concentration of small-cap firms in its basket than our benchmark. Along the way, however, it makes a number of sector bets relative to our benchmark, including a big overweight to financial firms. It's worth noting that the fund is less 'growthy' than our benchmark judging by lower P/E and P/B ratios, but that's a feature of funds tracking this index. VIOG can be traded fairly with care at the retail level. Larger investors should find straightforward execution on block trades. In terms of expenses, VIOG is firmly in the middle of the road. It charges a reasonable fee and tracks the index closely, though cheaper options are available. In other words, VIOG is as good a fund as any here, but investors should carefully consider what their needs and objectives are before choosing VIOG over its equally valid competitors.</t>
  </si>
  <si>
    <t>VTIP tracks an index of TIPS with less than 5 years remaining to maturity.VTIP offers liquid, representative and Efficient exposure to the short-term TIPS market. The fund tracks our benchmark index, which mean it provides broad, unbiased exposure to the short-term TIPS market. True to its mandate, 100% of VTIP's assets are allocated to TIPS with less than 5 years to maturity. The fund has almost identical portfolio statistics as our benchmark. Based on its portfolio maturity distributions, VTIP does exactly what it says on the tin. TIPS are issued by the US government and the fund is short-term in nature, so it bears minimal credit risk. Massively liquid at any scale, VTIP is easy for investors large and small to trade. To top it off, VTIP comes with a very low fee and tight tracking, so overall costs should be low.</t>
  </si>
  <si>
    <t>VGSH tracks a market-weighted index of fixed income securities issued by the U.S. Treasury, excluding inflation-protected securities, with maturities of 1-3 years.VGSH is a well-known T-bond ETF. The fund mirrors the float-adjusted version of its benchmark; thus the fund and its benchmark have almost identical portfolio statistics including average maturity, duration and YTM. VGSH includes short-term US treasury securities including bullet, putable, sinkable/amortizing and callable bonds as well as original issue zero coupons. The fund excludes securities that are separate trading of registered interest and principal securities (STRIPS) as well as certain special issues, such as state and local government series bonds (SLGs) and inflation-protected securities. In the fourth quarter of 2017, the underlying index changed from Bloomberg Barclays 1-3 Year Government Float Adjusted Index to Bloomberg Barclays US Treasury Bond 1-3 Year Term Float Adjusted Index.</t>
  </si>
  <si>
    <t>BND tracks a broad, market-value-weighted index of US dollar-denominated, investment-grade, taxable, fixed-income securities with maturities of at least one year.As one of a handful of funds tracking what is essentially the same index, BND delivers a massive portfolio at a low cost. BND has one of the broadest basket of bondsâ€”over 10,000 issues. Managing such a large portfolio can be challenging, and for BND it's led to tracking volatility. The fund fits our benchmark almost perfectly with some trivial differences in coverage. BND represents a solid choice for broad US investment-grade fixed-income coverage.</t>
  </si>
  <si>
    <t>VTC is a fund of funds. It tracks an index designed to provide exposure to investment-grade US corporate bonds with broad maturities.VTC taps the liquidity and scale of three existing ETFsâ€”VCSH, VCIT, and VCLTâ€”to track the performance of investment-grade US corporates. As a result, the fund is able to provide very low cost, broadly diversified exposure to the market within one ticker. VTC competes with iSharesâ€™ massively popular LQD. The two funds track different indexes, but both provide exposure to a broad spectrum of investment-grade corporate bonds. Both funds have similar security quality, duration, and total cost of ownership. The biggest difference between the funds are AUM (where LQD has a 15-year lead on VTC) and expense ratio (VTC is cheaper to hold).</t>
  </si>
  <si>
    <t>VXUS tracks a market-cap-weighted index of global stocks covering 99% of the world's global market capitalization outside the US.VXUS offers a broad, inclusive portfolio of ex-US global stocks. Unlike many peer ETFs (including sister fund VEU), VXUS covers small-caps in marketlike proportion, which is to say, a relatively small part of the portfolio. The resulting portfolio holds a huge number of stocks, which makes the low holding cost and solid liquidity that much more impressive: Thereâ€™s a lot of bang for the buck here. The fund changed indexes in 2010 and 2013, and continues to be an excellent choice for complete exposure to broad-based international stocks. Note: The issuer uses fair value NAVs, which minimize apparent premiums and discounts at the expense of tracking variability. Also, Vanguard discloses holdings monthly with a lag, rather than daily.</t>
  </si>
  <si>
    <t>BNDW tracks a market-value-weighted index of global investment-grade bonds.BNDW aims to track the global investment-grade bond market. This ETF uses a fund-of-funds approach, combining existing Vanguard funds that represent the US market (BND) and the global ex-US market (BNDX). The two ETFs are weighted such that the combined portfolio is weighted by the market value of the underlying bonds. BNDWâ€™s bond exposure includes of a variety of investment-grade government, corporate, and securitized bonds from many countries, across the yield curve and credit-risk spectrum. BNDW charges no fee on top of its underlying fund fees, which are thin.</t>
  </si>
  <si>
    <t>VFVA is an actively managed fund of US equities with lower share prices relative to fundamental values, as determined by the manager. The fund seeks long-term capital appreciation.VFVA seeks to produce higher returns than the broad US market by selecting companies that exhibit lower relative prices in comparison to their fundamental values. While the fund is actively managed, the portfolio is built using a rules-based, quantitative model that considers metrics such as book-to-price and earnings-to-price ratios. VFVAâ€™s investment universe consists of US large-, mid-, and small-capitalization stocks from many different market sectors and industry groups. VFVA has a very low price tag for an actively managed fund.</t>
  </si>
  <si>
    <t>VTV tracks the CRSP US Large Cap Value Index. The index selects stocks from the top 85% of market capitalization based on multiple value factors.VTV holdings reach beyond just large-caps by our yardstick, including a portion of midcap equities. To determine value, VTV's index uses P/B, forward P/E, historic P/E, dividend-to-price and sales-to-price ratios. (VTV switched to a CRSP index in 2013, but it still offers excellent exposure relative to our MSCI benchmark). The fund uses a full-replication strategy, index tracking error should be minimal. The only downside to this fund is the lack of transparency common to all Vanguard fundsâ€”holdings are disclosed monthly with a roughly two- week lag.</t>
  </si>
  <si>
    <t>QQQN tracks a market-cap weighted, narrow index of 50 non-financial stocks that are next-eligible for inclusion in the NASDAQ-100 Index.QQQN concentrates its portfolio to 50 largest companies by market-cap that are listed on the NASDAQ Stock Exchange. The underlying index selects stocks that are next in line for inclusion in the NASDAQ-100 Index. As such, securities must meet the existing NASDAQ-100 index eligibility criteria. QQQN reflects companies across major industry groups including computer hardware and software, telecommunications, retail/wholesale trade, and biotechnology, and excludes financials. The index is market-cap weighted, subject to a quarterly evaluation and reconstitution. Should an index component be added to the NASDAQ-100, the security is deleted from the underlying Index and will not be replaced until the following quarterly review. In addition, since inclusion for the NASDAQ-100 Index is conducted monthly, it is possible for a component to be added that is not from QQQN.</t>
  </si>
  <si>
    <t>CFO tracks an index of the largest US stocks by market cap, screened for positive earnings and weighted by volatility. The fund can move to 75% cash maximum in market downturns.CFO attempts to provide broad exposure to US large-caps while reducing the amount of attendant volatility. To this end, it employs three moving parts: a simple quality screen; low-volatility weighting; and a cash toggle. The quality screen removes firms with negative earnings over the past 4 quarters. Low-vol weighting gives more weight to stocks with lower price variability and ignores correlations. CFO then adds a cash toggle that is triggered by a 10% drop from CFA's all-time high and moves 75% into cash. In severe downturns, CFO will leg back in as stock prices drop. CFO is reasonably popular among retail traders, although we still recommend limit orders to tame occasionally significant spreads. Tradability is a little easier for large investors thanks to CFO's highly liquid underlying basket. For all its features, CFO charges a reasonable fee, and its asset base is enough to ward off closure risk.</t>
  </si>
  <si>
    <t>CDL tracks an index of dividend-paying large-cap stocks, weighted by inverse volatility.CDL offers a slightly different take on the US large-cap space. To qualify for this fund, a company must be among the 500 largest US companies by market cap, pay a dividend, and have had positive earnings in the 4 most recent quarters. The top 100 by dividend yield are then selected. The portfolio is weighted by the inverse of historical volatility. Unsurprisingly, CDL leans heavily toward higher-yielding value stocks, with particularly strong overweights to defensive sectors like utilities and non-cyclicals. The fund charges a reasonable expense ratio and trades with workable volume.</t>
  </si>
  <si>
    <t>USTB is an actively managed bond fund that invests primarily in US issues with a dollar-weighted average maturity of three years or less.USTB is an actively managed bond fund that offers exposure to a wide variety of securities. Holdings come from the municipal, corporate, and asset-backed spaces, and have a dollar-weighted average maturity of three years or less. Bonds will generally be of investment grade. However, investors should note that the fund grants itself some leeway with respect to geographic exposure and credit riskâ€”up to 20% of the portfolio may be invested in emerging-market and/or high-yield securities. In addition, fees are higher than for other funds in this segment.</t>
  </si>
  <si>
    <t>PFFA is an actively managed fund of US preferred stock. The fund leverages the portfolio to varying degrees, but generally in the range of 15-25% of fund assets. The fund seeks current income, with capital appreciation as a secondary goal.PFFA is one of the few actively managed preferred stock ETFs. The fund focuses only on preferred equity listed in the US and utilizes a variety of active management strategies. Specifically, the portfolio manager analyzes companies based on fundamentals while generally eliminating exposure to callable securities. A distinguishing characteristic of PFFA is that it uses margin to modestly leverage the portfolio, with a target leverage of 15-25% and a cap of 33% of fund assets (an effective maximum leverage ratio of 1.5x). PFFAâ€™s fee exceeds its competitors, so investors should carefully weight these costs before purchase.</t>
  </si>
  <si>
    <t>BBP tracks an index of US-listed biotechnology companies considered to be in the â€œproduct stageâ€ by the index provider.BBP offers a different approach to biotech investing by handpicking firms whose lead drugs are on its product stage or those firms that have attained FDA approval for their leading drug. Stocks must earn a majority of their revenue from the research and development and/or marketing and sale of novel drugs or other therapeutics used in the treatment of human diseases. The fund is offered by BioShares alongside launched a sister fund, BBC, which targets biotech firms in the clinical trial stage. The index is reconstituted on a semi-annual basis.</t>
  </si>
  <si>
    <t>BLHY is an actively managed fund with extremely broad capabilities, and a mandate of generating income and capital appreciation, as well as hedging against rising interest rates.BLHY competes among actively managed fixed income ETFs with broad capabilities to invest in whichever fixed income securities its managers see fit. BLHY can invest in any country in the world, including emerging markets, with both USD denominated and non-USD denominated bonds alike. The fund is not limited to specific credit quality nor maturity, and can invest in corporate and sovereign bonds, loans, securitized instruments, and interest rate futures. There are no stated constraints in terms of credit quality, country, or asset type.</t>
  </si>
  <si>
    <t>NFLT is an actively managed portfolio of bonds. The portfolio managers can invest in domestic, international and emerging market bonds, USD- or non-USD denominated, investment grade or high yield and in any sector.The relatively young NFLT offers investors another "go anywhere, invest in anything" bond ETF option. The fund's managers can invest anywhere in the world, across all sectors and currencies, and can dial in credit risk (investment grade vs. high yield) as they see fit. While the managers can use short positions in Treasurys to hedge US interestâ€”rate risk, they have no mandate to maintain a particular duration range. Investors here should have strong conviction in the managers. Traders should be cautious with NFLT: daily volume is just okay, and the spreads can be vast, so smaller investors should use limit orders and larger ones should consider using market makers or contacting Virtus, the subadvisor. Like many actively managed funds, NFLT charges a high fee.</t>
  </si>
  <si>
    <t>VPC tracks an index of closed-end funds focused on the private credit market, including business development companies. The index weights by dividend yield.VPC is a fund of funds: it aims for income from private credit markets via exposure to US-listed closed-end funds (CEFs). It holds 2 main types: CEFs regulated as business development companies (BDCs) and non-BDC CEFs that focus on private credit. The BDCs invest in â€œmiddle marketâ€ firms with below-investment grade ratings using a variety of debt and equity vehicles. The non-BDC CEFs invest in loans, CLOs and senior loans. VPCâ€™s index screens for steady dividend payments over the past 3 years. The non-BDC CEFs are further screened to weed out large premiums or discounts of price vs. NAV. Securities are weight by dividend yield. VPCâ€™s fee can be huge for an ETF because it includes the fees of underlying funds.</t>
  </si>
  <si>
    <t>VRAI tracks an index of US-listed real estate, infrastructure and natural resources equities. It uses dividend screens and equal weighting.VRAI aims to deliver equity income via exposure to specific industries. The fundâ€™s index tracks 3 industry types: REITs, natural resources firms (such as oil, metals, agg and forestry) and infrastructure companies (such as utilities telecoms and MLPs). It screens for a history of dividend payments over 2 specific periods. Firms passing this screen are ranked by dividend growth within each of the three industry typesâ€”the top 30 in each are selected for as total of 90 names. Stocks are equally weighted subject to a cap of 20% total on MLPs. Equal weighting provides added diversification and a small-cap tilt, relative to cap weighting or dollar-dividend weighting. The fund holds US-listed securities, so ex-US exposure is possible via ADRs and GDRs.</t>
  </si>
  <si>
    <t>UTES is an actively managed ETF that holds US utility stocks. UTES' managers aim to outperform the sector by selecting and weighting stocks based on fundamental, growth and risk metrics.UTES offers active exposure to utility stocks. Active exposure is rare among sector funds, especially with respect to utilities. The managers use fundamental, growth, and risk-based metrics looking to outperform the broader sector from a total return perspective. Examples of the metrics include capital structure, historical earnings growth and share price volatility. Dividends are a factor too, but the fund does not appear to be yield-focused despite its dividend-heavy sector. Reaves Asset Management manages the portfolio day to day â€” in addition to this ETF, the firm runs utilities-oriented mutual funds and SMAs.</t>
  </si>
  <si>
    <t>SEIX provides actively-managed exposure to noninvestment-grade, floating-rate loans made by banks to US corporations.SEIX offers actively-managed exposure to bank loans in an ETF wrapper. Seix Investment Advisors, the sub-advisor, manages the fundâ€™s investments. The prospectus reveals little about their approach. As floating rate securities, bank loans offer relative safety from interest rate risk, but they do take significant credit risk. Like competing ETFs, SEIX focuses on debt from below- investment grade firms. Credit risk is somewhat mitigated in that the debt is senior is the firmsâ€™ capital structure. US firms are the primary target, but the fund can hold up paper up to 20% ex-US. Cash positions in the fund may represent derivative collateral rather than low risk, low return cash exposure. For all bank loan ETFs, underlying liquidity is a concern if the market sells off. SEIX charges a competitive fee in the context of the space.</t>
  </si>
  <si>
    <t>VSL tracks an equal-weighted index of US large-cap equities determined to have the best probability of short-term appreciation. The fund is rebalanced weekly.VSLâ€™s index uses statistical analysis of market data to identify US large-cap companies with the highest likelihood of appreciation over the upcoming one-week period and the lowest volatility. The quantitative model measures market sentiment for a company using technical metrics such as the proximity of opening and closing prices to their mean, the frequency of price deviations from the mean, security performance, and volatility. The index selects the 25 top-rated names from an index of the 500 largest US companies. VSL is equal-weighted, and is rebalanced and reconstituted at market open each Wednesday.</t>
  </si>
  <si>
    <t>HLAL tracks a principles-selected, market cap-weighted index of U.S. equities.HLAL invests in U.S. equities that conform to Shariah standards. Securities are screened to determine their Shariah status based on their business activities and certain financial ratios. More importantly, businesses involved in certain activities are prohibited from inclusion in the index. Examples of such activities include conventional finance, alcohol production or sale, pork-related products or non-halal food related businesses, casino management, adult entertainment, tobacco production/sales, and weapons-related businesses. HLAL includes large- and mid-cap equities.</t>
  </si>
  <si>
    <t>WBII offers an actively managed income-oriented portfolio with a broad range of asset choices to meet its objective of income generation with downside risk protection. The fund caps high-yield bond exposure at 40%.WBII is one of a handful of actively managed funds in the multi-asset income space. WBII targets total income-producing equities and bonds. Both its overall strategy and its risk-mitigation tactics are opaque to investors and, as an actively managed fund, subject to change at any time. The fund trades decently, although its fee is on the high side in context.</t>
  </si>
  <si>
    <t>WBIL is an actively managed fund that invests primarily in global equity securities. The fund can also invest its assets in nearly anything the manager deems attractive.WBIL is actively managed and its mandate gives its managers a very long leash to invest in assets they deem attractive. The fund will invest at least 80% of assets in large-caps but can go anywhere with the other 20%. The fundâ€™s manager expects a portfolio turnover rate in excess of 100% annually which, from a portfolio management perspective, makes predicting and planning for WBILâ€™s exposure very difficult. Up to 50% of assets may be invested in emerging market securities. The fundâ€™s active selection and frequent turnover help explain but not justify its high management fee which is more than twice as much as other funds in the segment. Trade WBIL with care.</t>
  </si>
  <si>
    <t>WBIT is an actively managed fund that switches between equity and bonds depending on macro-economic conditions.WBIT uses a toggling strategy, where depending on market conditions, such as technical trends, monetary policy, valuation, sentiment, and interest rate changes, the fund will invest in either stocks or bonds. When indicators favor the fund to invest in equity, WBIT will hold U.S. stocks of all market caps with high correlations with the broad market. When the fund is holding bonds, additional factors in its model will generate recommended duration and credit quality.</t>
  </si>
  <si>
    <t>The WBI BullBear Trend Switch US Total Return ETF is an actively managed fund that switches between several varieties of bonds depending on macro-economic conditions.WBIN uses a toggling strategy, where depending on market conditions, such as technical trends, monetary policy, valuation, sentiment, and interest rate changes, the fund will invest in either U.S. Treasuries, U.S. investment grade corporate bonds, and U.S. high yield bonds, and ETFs and ETNs with exposure to the debt securities described. The fund generates its holdings using factors in its model that indicate the recommended duration and credit quality.</t>
  </si>
  <si>
    <t>WBIY tracks an index of 50 US firms selected for high expected dividend yield and strong fundamental factors, and weighted by expected dividend yield.WBIY aims to buy the highest-yielding US stocks with the strongest fundamentals by winnowing down a universe of 3000+ publically-traded securities to just 50 names. Potential holdings must have positive earnings from continuing operations, stable or growing dividends, and at least enough cash flow to cover their dividend payments. The selection pool is further narrowed by a combination of expected dividend yield (determined from option premiums) and the three â€œpower factorsâ€ alluded to in the fundâ€™s name: price/sales, price/free cash flow, and price/earnings from continuing operations. The 50 holdings are weighted by expected dividend yield, with quarterly rebalancing.WBIYâ€™s premise is that by screening its portfolio for quality fundamentals, it can reduce risk while providing exposure to high-yield stocks. Itâ€™s important to note, however, that the fundâ€™s stringent criteria create such a small portfolio that single-name risk becomes a potential issue (individual holdings are capped at 5%). And like all high-yield portfolios, WBIY is subject to interest rate risk. Cost is another concern; the fund sports one of the highest expense ratios in the US high-dividend segment.</t>
  </si>
  <si>
    <t>IVES tracks an index of global equities related to cloud technology companies selected based on revenue.IVES is passively managed and invests in companies that derive at least 50% of its revenue from Cloud Technology Companies. These companies include: i) providers of infrastructure, equipment, connectivity, data back-up, storage services, data center management and ii) providers of cloud-based software platforms that enable firms to become cloud-based or cloud-enabling Software-as-a-Service technologies. The fund excludes firms whose primary business is software distribution via cloud. The index uses its own weighting methodology to weight its securities based on market cap, 3-month average daily trading value, with individual securities capped at 4.5%, and country exposure capped at 50%. The index is reconstituted and rebalanced quarterly. The fund was restructured on April 7, 2020. Prior to that date, the fund name was ETFMG Drone Economy Strategy ETF, trading under the ticker IFLY and tracked the Reality Shares Drone Index.</t>
  </si>
  <si>
    <t>GAMR tracks an equity index of global firms that support, create or use video games. Stocks are assigned to pure play, non-pure play or conglomerate baskets, and weighted equally within each.GAMR holds stocks from global firms that support, create or use video games. The fund assigns stocks into various bucketsâ€”a common approach in ETFs with narrow themes. The â€œpure playâ€ bucket holds hardware and software game developers, including virtual reality firms; the â€œnon-pure-playâ€ bucket holds companies that support the pure play firms with IP; the â€œconglomerateâ€ bucket holds large firms that broadly support the space. The index provider makes these assignments. The first 2 buckets get 90% of the overall weight, and are apportioned by market cap relative to the whole index. Conglomerates get just 10% which keeps big, diffuse names from dominating. Stocks within each bucket get equal weight.GAMR is truly global: Ex-US names can play a large role here. The ETF charges a somewhat high fee, which is not unusual for narrow niche funds with little competition.</t>
  </si>
  <si>
    <t>WINC is an actively-managed portfolio of short-term, investment grade corporate bonds.WINC is a fixed income fund with the goal of income through the use of short-term investment grade corporates. The fund is actively-managed, targets bonds with durations of three years or less, and includes floating or variable rate bonds within its portfolio. For this active exposure, WINC charges a reasonable expense ratio.</t>
  </si>
  <si>
    <t>WBND is an actively managed portfolio of fixed income securities from any geography, potentially including sub-investment-grade debt and fixed income derivatives. The fund seeks total return.WBNDâ€™s actively manager faces few constraints in fulfilling the fundâ€™s mandate for maximum total return. The fund may invest in nearly and kind of fixed income security, including corporates, Treasurys, ABS, agency and non-agency MBS, and CDOs. In addition, WBND may use both exchange traded and OTC derivatives for risk management or as principal holdings, and may hold other ETFs. The fund is not entirely unconstrained; positions are limited for non-agency MBS and ABS (20%), CDOs (10%), unsecured junior debt (20%), sub-investment-grade debt (30%), debt from non-US issuers (30%), and non-USD-denominated debt (25%). These last two limitations do not count indirect exposure through ETFs or derivatives.WBND is designed as a core holding. The fund uses a hybrid bottom-up and top-down approach to manage duration, sector, and idiosyncratic risk. Though WBND may hold securities of any maturity, portfolio duration will generally range from 2 to 9 years depending on market conditions.</t>
  </si>
  <si>
    <t>NTSX is an actively managed portfolio of US equities and US Treasury futures contracts.NTSX uses futures contracts to construct what is effectively a leveraged 60/40 portfolio of US equities and Treasurys. The fund places 90% of its assets in US equities and the remaining 10% in Treasury futures contracts. The notional exposure of the Treasury futures equals 60% of the fundâ€™s assets. The resulting exposure is equivalent to a 90/60 allocation to stocks and Treasurys, or a 60/40 allocation leveraged 150%. The equity allocation will generally consist of US large-caps, weighted by market cap. Treasury exposure will range in maturity between 2 and 30 years, with a target duration of 3 to 8 years.</t>
  </si>
  <si>
    <t>CYB delivers exposure to the value of the Chinese renminbi relative to the US dollar as well as Chinese money market rates.CYB offers exposure to a market that is extremely difficult to access: the overnight Chinese yuan. For a reasonable fee, investors get access to a currency that cannot be bought on the open market. Yet it is not a reliable gauge of the currency because the fund uses both short and long forward currency contracts for both HK-traded yuan (CNH) and mainland-traded yuan (CNY), to manage its expectations of the currency moving forward. At times, the fund can lag our benchmark by significant amounts. Entry and exit can be tricky due to weak volume and wide spreads, though larger investors should have an easier time thanks to the liquidity of the underlying assets. Fees are typical of this segment.</t>
  </si>
  <si>
    <t>GCC is a long-only commodity strategy providing actively managed exposure to four broad commodity sectors: Energy, Agriculture, Industrial Metals, and Precious Metals via related futures contracts.GCC seeks to outperform broad-market commodity indexes by actively selecting diverse commodity exposure via futures contracts anticipated to maximize expected carry, while minimizing volatility. In December each year, the fundâ€™s manager considers 25 individual commodities within the four sectors. Contract selection and weighting are based on macro-economic outlook, single commodity forecasts, liquidity and economic significance. Positions are reviewed monthly and roll strategy managed to fundâ€™s objectives. The fund itself gains its exposure through a wholly-owned Cayman Island subsidiary. A common approach used by similar funds. WisdomTree bought Greenhaven, the fundâ€™s former issuer, in January 2016, but made no material changes. On December 21, 2020, the fund went through a reorg. Previously, the fund was named WisdomTree Continuous Commodity Fund, and was structured as a commodity pool that tracked tracking the Thomson Reuters Equal Weight Continuous Commodity Index.</t>
  </si>
  <si>
    <t>DDWM tracks an index of dividend-paying developed-market equities outside the US &amp; Canada, weighted by cash dividends. The index dynamically hedges currency exposure for USD investors based on 3 equal-weighted signals.Launched January 2016, DDWM offers exposure to dividend-paying international stocks with a dynamic currency hedge for US investors. The fund holds stocks from developed markets outside the US, excluding Canada and S. Korea. Like many WisdomTree funds, DDWM holds only dividend-paying stocks, weighted by total cash dividends over past 12 months. Sister fund DWM (unhedged) shares this equity exposure. DDWM departs from its siblings by setting currency hedge levels anywhere from 0-100%, reset monthly. To determine the hedge amount, the fund uses 3 equally weighted inputs: differences in interest rates (the cost of the hedge), momentum (based on 10- and 240-day moving averages) and long term valuation (purchasing power parity). Variable hedging offers at least the possibility of enjoying more currency upside than downside.DDWM charges a reasonable fee. In all, the fund should appeal to investors who want dividend-themed equity exposure with variable, rules-based currency hedging.</t>
  </si>
  <si>
    <t>DEM tracks a dividend-weighted index of emerging market stocks ranked in the top 30% by dividend yield.DEM screens for the highest dividend-yielding stocks within the emerging markets. Including in its selection universe are dividend-paying companies over the prior annual cycle that meet minimum liquidity and size requirements. DEM selects the top 30% of firms ranked by dividend yield from the WisdomTree Emerging Markets Dividend Index. In addition, approximately 100 Chinese domestic listed companies by highest dividend yield that meet the index eligibility criteria will be selected for inclusion. Selected securities are then weighted based on dividends paid over the preceding annual cycle. Companies that pay higher dividends are more heavily weighted. Index reconstitution occurs annually.</t>
  </si>
  <si>
    <t>DGRE is an actively managed portfolio of dividend-paying emerging-market stocks with growth characteristics. The fund seeks income and capital appreciation.DGRE is an active take on emerging-market dividend stocks. The fund uses a quantitative model to identify firms with strong profitability, sustainable dividends, and long-term growth potential. DGRE may hold stock in companies of any size.Prior to October 19, 2018, the fund tracked a WisdomTree index with a similar methodology.</t>
  </si>
  <si>
    <t>USFR tracks a market-value-weighted index of US Treasury floating-rate securities.USFR launched just weeks after the first floating-rate Treasurys (or FRNs) came to market in early 2014. FRNs have a 2-year term and reset their coupon rate weekly based on the most recent 90-day T-bill auction (interest is paid quarterly). FRNs offer an extremely low-risk place to park oneâ€™s cash with minimal interest-rate sensitivity, which should appeal to those concerned about potential rising rates. Of course, that also means reinvestment risk and low returns should rates fall. USFRâ€™s reasonable fee, solid asset base, and robust liquidity make it a viable cash management option.</t>
  </si>
  <si>
    <t>PLAT tracks a tiered-weighted portfolio of global large- and midcap companies selected by compounded annual revenue growth.PLAT provides exposure to growth companies from all sectors with business lines active in modern platforms or digital marketplaces. The fund considers growth companies as those with at least 7% compound annual revenue growth over the trailing three years. PLAT defines a modern platform business as a multi-sided business model focused on creating value by facilitating interactions between two or more independent groups through technology; common eligible businesses may include: payment, social networking, social gaming, and content and development. The index is weighted by the securitiesâ€™ average equal and market weights, capped at 9% per issuer. Then, a volume factor adjustment is implemented wherein stocks with lower trading volume are underweighted and the reduction in weight is reallocated pro rata among the other securities. The Index is reconstituted and rebalanced annually in June. Non-US issuers are capped at 12% and Chinese issuers are capped at 5%.</t>
  </si>
  <si>
    <t>IXSE tracks a market-cap weighted index of non-stated owned Indian equities.IXSE is designed around the premise that private corporations outperform those controlled by governments. IXSE aims to provide broad exposure to Indian companies, excluding state-owned enterprises (SOEs) that tend to dominate the telecommunications and transportation sectors. The fund defines an SOE as one with more than 20% government ownership. Unsurprisingly, the portfolio tilts toward software/tech services and materials companies, though loose guardrails prevent extreme departures from marketlike exposure to any sector. IXSE charges a slightly lower expense ratio than most India focused ETFs.</t>
  </si>
  <si>
    <t>DXJ tracks an exporter-focused, dividend-weighted index of Japanese stocks. The fund is hedged for currency fluctuations between the US dollar and Japanese yen.DXJ has a specific investment thesis, with an Abenomics-targeted, dividend-focused portfolio. The fund is positioned to gain from increased economic activity in Japan due to the weakening of its currency. DXJ selects export-oriented, dividend-paying Japanese firms, weights them by dividends and then hedges its yen exposure. The fund wasn't always currency-hedged or export-oriented; at launch, it tracked a dividend-weighted index, adding a currency hedge in 2010, and shifting the portfolio toward exporters in 2012. DXJ's dividend-oriented selection and weighting produce one of the segment's highest yields and a tilt to large-caps.The fundâ€™s fee isn't cheap, but itâ€™s reasonable given the complexity of the portfolio. However, wobbly tracking stats point to real-world holdings costs that are often significantly higher than the fee. Itâ€™s worth pointing out that the fund has made capital gains distributions in the pastâ€”a tax hit for investors. Still, DXJ's is one of the most-liquid funds in the segment and is easy to trade for both small and large investors.</t>
  </si>
  <si>
    <t>DGRW tracks the performance of an index that invests in large- and midcap dividend-paying US common stocks with growth characteristics.DGRW focuses on potential for dividend growth as opposed to backward-looking dividend increases. With the goal of increasing coverage of firms likely to be larger players in the dividend market, it mixes forward-looking earnings estimates with historical return on assets (ROA) and return on equity (ROE) growth in its selection process. The top 300 names based on the combined ranking of these three factors are selected for inclusion. The resulting portfolio tends to skew toward larger firms. Stocks projected to pay more dividends are weighted more heavily, with individual weights capped at 5% and sector weights at 20%. The index is rebalanced and reconstituted on an annual basis.</t>
  </si>
  <si>
    <t>DGRS tracks a dividend-weighted index of US small-cap stocks with growth characteristics.DGRS delivers a unique portfolio in the crowded small-cap ETF space. The fund's portfolio construction scheme whittles down the 2,000 companies that comprise the small-cap space to a portfolio of about 250 dividend-paying companies with growth and quality characteristics. Specifically, DGRS screens for funds with strong long-term earnings growth expectations, and strong historical return-on-equity and return-on-assets. This process creates some sector tilts and a style biasâ€”toward value not growthâ€”that stray from a neutral representation of the market. WisdomTree delivers this unique portfolio at a higher fee compared with competing plain vanilla small-cap ETFs. The fund's small daily trading volumes can make access expensive and also signals tepid investor interest. Asset levels are low as well.</t>
  </si>
  <si>
    <t>HYUP tracks an index of USD-denominated high yield bonds with a high yield to worst.HYUP provides exposure to a portion of the USD high-yield bond space that exhibits higher beta, which may appeal to investors who want a risk-on approach. The index calculates the median yield to worst for each sector in the USD high-yield space, and then selects all eligible securities yielding higher than their sectorâ€™s median yield. The result is a selection of bonds with higher volatility, lower credit quality, and higher yield than the broader high-yield market. Issues must have less than 15 years to maturity. The underlying index is market-value weighted, with monthly rebalancing and reconstitution. HYUP is inexpensive compared to the most popular competing funds.</t>
  </si>
  <si>
    <t>HAUZ tracks a market-cap weighted index of global real estate stocks, excluding the U.S., Pakistan, and Vietnam.HAUZ brings a very specific exposure of international real estate by covering all countries minus the United States, Pakistan, and Vietnam. The fund includes all market cap sizes, and allows for REITs to be among its constituents. The index is reconstituted and rebalanced quarterly.</t>
  </si>
  <si>
    <t>ESEB tracks an index of emerging market USD denominated sovereign debts, which selects and weights its securities based on ESG principles.ESEB is passively managed to invest in USD denominated emerging markets sovereign bonds. Securities include both investment-grade and high yield fixed, floating rate, and capitalizing/amortizing bonds while it excludes convertible and inflation-linked debts. ESEB includes bonds with broad maturities, with at least 1-2 years until maturity. The index considers the characteristics of its Parent index â€” J.P. Morgan EMBI Global Diversified Sovereign Index in selecting its constituents. Then, it applies an ESG score to each issuer and assigns them to a quintile based on that score. Issuers in the lowest quintile are removed and the remainder are weighted based on which quintile they were scored. EMIH is rebalanced on a monthly basis. Prior to May 12, 2020 the fund is known as Xtrackers Emerging Markets Bond - Interest Rate Hedged ETF (EMIH) and followed the Solactive Emerging Markets Bond - Interest Rate Hedged Index.</t>
  </si>
  <si>
    <t>ESHY tracks an index of USD-denominated high-yield corporate bonds in the developed markets that are screened for ESG ratings.ESHY starts with the J.P. Morgan DM High Yield USD Index and screens for ESG considerations. The index provider uses third party research to determine an ESG valuation for each issuer, which is translated into a score ranging from 0-100 and assigns them to a quintile depending on their score. The lowest quintile as well as those involved in thermal coal, tobacco, weapons, or UN principle violation are removed from the selection. Remaining securities are then weighted based their quintile, with the best scorers being over-weighted. Bonds categorized as having green and climate friendly assets or projects are upgraded one quintile from its original assignment. The index is rebalanced monthly. Prior to May 12, 2020, the fund name was Xtrackers High Yield Corporate Bond - Interest Rate Hedged ETF under ticker: HYIH, and tracked Solactive High Yield Corporate Bond - Interest Rate Hedged Index.</t>
  </si>
  <si>
    <t>HYDW tracks an index of USD-denominated high yield bonds with a low yield to worst.HYDW provides exposure to a portion of the USD high-yield bond space that exhibits lower volatility. The index calculates the median yield to worst for each sector in the USD high-yield space, and then selects all eligible securities yielding less than their sectorâ€™s median yield. The idea is that lower yielding bonds tend to exhibit lower volatility. As a side effect, HYDW holds bonds with higher average credit quality and longer duration than the broader high-yield market. Issues must have less than 15 years remaining to maturity. The underlying index is market-value weighted, with monthly rebalancing and reconstitution. HYDW is inexpensive compared to the most popular competing funds.</t>
  </si>
  <si>
    <t>ASCG tracks an index of large- and midcap global stocks outside the US. After excluding certain industries, the index selects stocks with higher ESG scores per MSCI and weights them by market cap.ASCG provides exposure to global ex-US stocks with higher ESG scores. It aims to avoid country or sector bets by maintaining marketlike weights to each of these buckets. The index starts with large- and midcap stocks and excludes certain industries (alcohol, gambling, tobacco, nuclear power and weapons). It ranks the remaining stocks by ESG scores, then by market cap. The ESG score includes a â€œcontroversyâ€ component. Within each sector, the index selects the highest-ranking names until the accrued market cap reaches 50% of the total, effectively screening out ESG laggards. Selected stocks are weighted by market cap within their respective sector. The fund charges a competitive fee.</t>
  </si>
  <si>
    <t>CN tracks a broad, cap-weighted index that's inclusive of all Chinese shares, regardless of their exchange listing location.CN captures large- and midcap stocks across all Chinese share classes â€” including A-shares, B-shares, H-shares, Red Chips, P-chips and N-shares â€” in one ETF wrapper. It accesses 2 key share classes indirectly. First, literal N-shares Chinese firms with primary listings in New York â€” are out-of-bounds following an index change on Nov. 30 2015 to the MSCI China All Shares Index. However, N-share names (including Alibaba and Baidu) are now included in MSCIâ€™s broader EM universe and are accessed via depository receipts traded in China. Second, CN gets exposure to Chinaâ€™s restricted A-share market â€” a hefty chunk of the indexâ€™s weighting â€” indirectly by holding, other Xtracker ETFs that invests in A-Shares directly, such as ASHR and ASHS with different construction methodologies than MSCI China A sub-index, which thus could pose tracking difficulties. Since CN isnâ€™t an RQFII ETF, it doesnâ€™t have a specific quota, although ASHR and ASHS have limits that change from time to time.</t>
  </si>
  <si>
    <t>DBAW tracks an index of large- and midcap companies from developed and emerging markets, excluding the US. The fund hedges out its exposure to the underlying currencies, relative to the USD.DBAW was the first global ex-US ETF to hedge all currency exposure of its underlying securities relative to the USD. DBAW captures the international market well, though compared to the index it tilts to large-caps and has minimal exposure to small/micro caps. The fund is 100% hedged to USD by selling each foreign currency forward at the one-month forward rate and may also use non-deliverable forward contracts to execute its hedging transactions. DBAW may utilize a full replication indexing strategy or a representative sampling indexing strategy in order to track the Underlying Index.</t>
  </si>
  <si>
    <t>ASHX tracks a market-cap-weighted index of Chinese A-share equities.ASHX provides a narrow focus on China A-shares that is anticipated to become more inclusive over time. MSCIâ€™s decision to include China A-shares in their emerging market indexes in 2018 prompted several ETF issuers to respond by positioning their products to track the new methodology. Initially, ASHX included only large-cap firms available through the Shanghai or Shenzhen Connect Programs, but the fundâ€™s index is expected to evolve over time to represent more comprehensive exposure to China A securities. Like all A-share funds, ASHX doesn't Fit our neutral â€all shareâ€ benchmark well. This means it misses out on companies solely listed in Hong Kong or the tech-oriented US. Costwise, ASHX charges a lower expense ratio than average for the segment.Prior to June 1, 2018, the fund was called Xtrackers CSI 300 China A-Shares Hedged Equity ETF and tracked the CSI 300 USD Hedged Index.</t>
  </si>
  <si>
    <t>EASG tracks a principles-based, market-cap-weighted index of stocks from developed markets outside of the US.EASG is an ESG-focused fund of large- and midcap stocks from developed economies outside of the US. The fundâ€™s index scores each security for ESG risk and opportunity management. Holdings must meet a minimum score threshold, and the index also screens out companies involved in severe ESG controversies or specific controversial industries. After this initial screening, the index uses the following process to select securities until it covers 50% of the market cap in each sector: 1) eligible securities in the top 35% of market cap, 2) highly rated securities in the top 50%, 3) current holdings in the top 65%, 4) other eligible securities. At each step, higher rated firms are selected first. EASG is market-cap weighted, and is reconstituted each May.</t>
  </si>
  <si>
    <t>DBEF tracks an index of developed-market equities excluding the US and Canada. It is hedged for currency exposure from a US dollar point of view.DBEF offers exposure to the same venerable MSCI EAFE index as EFA and has the typical weak spots of that index: heavy on the large-caps and without any exposure to Canada. In contrast to EFA though, DBEF has a currency hedge providing access to local equity returns without currency fluctuations for US investors. This currency hedge substantially alters its performance from our benchmark and any un-hedged competitors, especially when there are large movements in the US dollar relative to DBEF's 3 major currencies: yen, euro and pound sterling.The fund charges a reasonable fee and has hefty AUM. DBEF trades extremely well, if not quite in the class of the segment's liquidity leaders.</t>
  </si>
  <si>
    <t>DBEM tracks a market-cap-weighted index of emerging firms hedged for currency exposure.DBEM offers an alternative take on the emerging markets theme, hedging its exposure against local currency movements. The fund's portfolio is based on an index that is very similar to both our benchmark and the index tracked by one of the most popular funds in the segment, EEM. Like EEM, the lower exposure to firms at the bottom of the market-cap spectrum drives up the weighting of giants like Samsung, and means the portfolio tilts large with minor sector bets. Tradability is a weak spot for DBEM: daily volume is sluggish and spreads are often significant, and larger investors may also encounter issues with underlying liquidity. While DBEM's fee is unremarkable for this space, poor tracking can raise holding costs considerably.</t>
  </si>
  <si>
    <t>EMSG tracks an index of large- and midcap emerging market stocks. After excluding certain industries, the index selects stocks with higher ESG scores per MSCI and weights them by market cap.EMSG provides exposure to emerging market stocks with higher ESG scores. It aims to avoid country or sector bets by maintaining marketlike weights to each of these buckets. The index starts with large- and midcap stocks and excludes certain industries (alcohol, gambling, tobacco, nuclear power and weapons). It ranks the remaining stocks by ESG scores, then by market cap. The ESG score includes a â€œcontroversyâ€ component. Within each sector, the index selects the highest-ranking names until the accrued market cap reaches 50% of the total, effectively screening out ESG laggards. Selected stocks are weighted by market cap within their respective sector. The fund charges a competitive fee.</t>
  </si>
  <si>
    <t>DBEU tracks a market-cap-weighted and currency-hedged index of companies in developed Europe.DBEU offers broad European exposure with a currency-hedged overlay in a large and liquid wrapper. The fund invests in equities from all developed countries in Europe while engaging in currency forward contracts that hedge out its currency exposure. As a result, DBEU offers the ability to outperform unhedged peer funds when the euro, pound and other related currencies fall in value relative to the US dollar, and will lag in the opposite scenario. DBEU aligns well with our segment benchmark at a sector and regional level. However, because of its currency hedges the fundâ€™s performance statistics are out of sync with our currency-exposed segment benchmark. DBEU isn't cheap, but its expense ratio is middle of the range for the segment. The fund has attracted significant interest since its inception in 2013 and has extremely strong AUM. DBEUâ€™s great liquidity rounds out this solid offering for currency hedged exposure to Developed Europe.</t>
  </si>
  <si>
    <t>USSG tracks a market-cap-weighted index of US large- and midcap stocks, screened for environmental, social, and governance characteristics.USSG holds a basket of companies that score highly for environmental, social, and governance (ESG) factors, with roughly marketlike sector exposure. The fundâ€™s index uses MSCIâ€™s ESG rating methodology to assign a score to all US large- and midcap stocks. The index automatically screens out companies involved in severe business controversies, certain controversial industries (alcohol/tobacco, gambling, controversial weapons, etc.), and those that simply score very poorly in MSCIâ€™s ratings. Rather than holding only the highest rated stocks, USSG makes concessions toward marketlike representation. At rebalance, the fund selects about half the available market cap in each sector, emphasizing higher ESG ratings, larger firms, and current constituents. This makes USSG suitable as a core US equity holding, though the fundâ€™s performance may still vary significantly from the broader market at times.USSGâ€™s low fee and reasonable strategy make it an attractive option for socially minded investors. But one note of caution: USSG appears to be a â€œbespokeâ€ product created for Finnish insurer Ilmarinen. The fund could closeâ€”or see liquidity dry up overnightâ€”if the sponsoring company decides to pull its assets.</t>
  </si>
  <si>
    <t>RVNU tracks an index of investment-grade muni bonds backed by revenue from infrastructure projects. Constituents have at least 10 years remaining to maturity.RVNU exclusively targets long-term infrastructure revenue bonds, a narrow slice of the muni bond space. As such, the fund avoids all general obligation issues, which are backed by the taxing power of its issuers, and only holds bonds tied to revenues from specific infrastructure projects. This has the dual effect of increasing the fundâ€™s interest rate and credit risk exposure relative to the broad muni market. None of RVNUâ€™s bonds mature in less than 10 years, with Texas, New York and Massachusetts making up over 45% of the portfolio.</t>
  </si>
  <si>
    <t>No_desc</t>
  </si>
  <si>
    <t>SIXL is an actively managed fund of US stocks selected for fundamental factors of growth and low volatility. Securities are equally weighted.SIXL actively selects approximately 240 equally-weighted all-cap US equities from the S&amp;P large-, mid- and small-cap indices that exhibit the lowest beta. Portfolio construction begins by ranking securities based on profitability, growth and debt service coverage. Stocks scoring poorly in this composite measure are removed from the investable universe. Remaining securities are ranked according to their relative market risk/volatility, beta. Securities with the lowest measured beta forms the final portfolio. The fund may also invest in REITs.</t>
  </si>
  <si>
    <t>SPDV tracks an index of US large-caps selected for high dividend and free-cash-flow yields. Securities are equally-weighted.SPDV follows an index of US companies that screens for fundamental factors. Index construction begins by selecting companies from the S&amp;P500 index with high, positive dividend and free-cash-flow yields. Outliers are removed from the selection pool. Using a statistical normalization model, each security is scored based on its dividend and free-cash-flow yields. The top five constituents are selected from each sector and weighted equally. Diversifying the portfolio across economic sectors in this manner should help avoid value traps, though it also means that SPDV will underweight the largest sectors while overweighting the smallest. The index is reconstituted semi-annually.</t>
  </si>
  <si>
    <t>SGOL seeks to track the spot price for gold, less trust expenses holding costs, holding physical gold bars.SGOL, like other physically backed gold ETFs, aims to provide an efficient way for investors to obtain gold exposure. The fund is structured as a grantor trust preventing trustees from lending the underlying gold. SGOL has changed since Aberdeen purchased the fund on April 27, 2018 from ETF Securities. Following the acquisition, Aberdeen expanded its custody arrangements. Now SGOL's Trust assets are custodied by JPMorgan, vaulting in Zurich and London. On June 21, 2019, SGOL changed its name from Aberdeen Standard Physical Swiss Gold Shares ETF to Aberdeen Standard Physical Gold Shares. On November 4, 2019 the shares were split 10 for 1, reducing the handle. SGOL shares currently trade at 1/100th of the spot price for gold, which appeals to investors wishing to place small orders.</t>
  </si>
  <si>
    <t>PALL tracks the palladium spot price, less trust expenses, using palladium bullion held in London and Zurich.Providing focused exposure to palladium, which it physically holds in JPMorgan vaults in London and Zurich. PALL earns a perfect Fit score as it tracks the movements in palladium spot prices fairly well. PALL is really the only game in town if you want focused palladium exposure in an ETF. Aberdeen purchased the fund effective October 1, 2018 from ETF Securities.</t>
  </si>
  <si>
    <t>AADR is an actively managed ETF that aims to outperform the international market by holding ADRs with high Relative Strength.AADR is an actively managed portfolio of international stocks chosen for their strong price momentum (Relative Strength, as defined by sub-advisor Dorsey Wright and Associates), and gains its exposure to these stocks via ADRs. The fund is highly concentrated compared to our benchmark, which has several thousand holdings. Handpicking a few dozen names from this universe will necessarily result in a poor Fit score. AADR is very pricey and can be expensive to trade, so make sure its strategy is worth its cost. Large institutions in particular may face significant trading hurdles due to an illiquid basket. AADR changed its name, strategy, and sub-advisor in August 2016. The fund previously sought out ADRs with growth characteristics. Today, the fundâ€™s prospectus notes that the sub-advisor does not consider company fundamentals in its analysis. Though the sub-advisor aims for diversified sector and industry exposure, it does not target a particular allocation between developed and emerging markets.</t>
  </si>
  <si>
    <t>DBLV is an actively managed portfolio of US value stocks. The fund seeks long-term capital appreciation.Like any value fund, DBLV looks for underpriced stocks; the fund differentiates itself by applying this strategy to innovative, growth-like stocks in addition to more traditional value plays. The manager applies a three-stage valuation methodology to determine a target price for each security: 1) cash flows are projected over five years based on fundamental analysis, 2) growth and payout ratios are assumed to mean revert over the next 15 years, and 3) a residual value is estimated for year 20. Holdings are sold if the target price is reached, the investment thesis is disproven, or a better investment is found. DBLV holds a concentrated portfolio of 35-50 stocks from all market caps with bias to large caps. Prior to Oct 11, 2018, DBLV followed a buyback strategy and traded under the ticker TTFS.</t>
  </si>
  <si>
    <t>CWS is an actively-managed ETF that aims to achieve long-term capital appreciation and outperform the S&amp;P 500 Index by holding a focused group of US-listed stocks using proprietary models.CWS is an actively-managed fund that holds a small basket of fundamentally sound US companies in order to outperform the S&amp;P 500 Index. Fund manager uses a variety of proprietary models to evaluate companiesâ€™ intrinsic value and growth potential. Unlike most active equity funds on the market, CWS takes a longer-term view on its holdings and aims to minimize portfolio turnover. Holding all else equal, low portfolio turnover should help CWS with its performance by reducing fund operating cost. CWS charges a relatively high fee for its small and slow-evolving portfolio. With its variable fee structure, CWSâ€™ fee has the potential to go higher or lower depending on its performance with respect to its benchmark. After one year of initial operation, CWS will adjust its fee monthly. The bottom line: Investors of CWS are counting on and paying for the managerâ€™s ability to pick winners.</t>
  </si>
  <si>
    <t>MINC is an actively managed fund that holds a broad variety of corporate, sovereign, municipal and mortgage-backed bonds, targeting a duration of 1-3 years.MINC's actively managed portfolio focuses on delivering income while preserving capital through extensive credit research and a top-down investment philosophy. The generally limits corporate high-yield exposure to 10% and non-US issuers to 30%. The fund targets a duration of between 1 to 3 years, thus limiting exposure to interest-rate shifts. The fund manager identifies the most attractive sectors within government, corporate, structured, municipal and foreign debt instruments. Then the manager selects individual issues that are deemed to be undervalued, an approach that is likely to cause deviations from market-like exposure. MINC has middling liquidity across the board: modest daily activity and large spreads mean that retail investors should trade with care, while its underlying liquidity also creates some obstacles to block trades. MINC's expense ratio is somewhat high for ETFs in general, but it looks a lot better in comparison to other actively-managed funds. So far, performance has been stable but its remains to be seen whether it can reliably deliver on its investment objective.</t>
  </si>
  <si>
    <t>AIIQ is an actively managed fund of developed-market ex-US companies selected by a proprietary, quantitative model that incorporates artificial intelligence (AI).AIIQ uses artificial intelligence to analyze and identify developed-market ex-US stocks believed to have the highest probability of capital appreciation over the next 12 months, while exhibiting volatility similar to the overall developed non-US market. The fund selects 80 to 250 constituents and has no restrictions on the market cap of its included securities. The model suggests weights based on capital appreciation potential and correlation to other included companies, subject to a cap of 10% per holding. It is worth noting that while AIIQ relies heavily on its quantitative model, the fund is actively managed, and follows no index.</t>
  </si>
  <si>
    <t>QVAL tracks an equal-weighted index of US value stocks, with screens for forensic accounting and earnings quality.QVAL whittles down the US equity market to a relative handful of stocks that meet its stringent screens. The fund uses a single metric EV/EBIT to select the cheapest 10% of its universe, with additional screens for competitive advantage and financial strength, assessed using a number of financial-statement-derived metrics. Additionally, the fund uses a proprietary forensic accounting model to screen out companies that may be attempting to disguise low-quality cash flows. The few dozen holdings that emerge from this process are weighted equally. QVAL launched as an actively managed fund but began tracking a new homegrown index in January 2017, a change which did not significantly alter the fundâ€™s strategy or holdings.</t>
  </si>
  <si>
    <t>EQL tracks an equal-weighted index of all select sector SPDR ETFs.EQL uses a â€œfund of fundsâ€ approach in investingâ€”it takes all major sectors that make up the S&amp;P 500 index, and then weights each sector equally. The result is a portfolio of large-cap US stocks that underweights the largest sectors in the index, like technology and financials, and overweights the minor sectors, like basic materials and utilities. Proponents claim that the fundâ€™s countercyclical rebalancing schedule will help it outperform the regular S&amp;P 500 over time. The index is reconstituted and rebalanced on a quarterly basis.</t>
  </si>
  <si>
    <t>SBIO tracks the Poliwogg Medical Breakthroughs Index, a market-cap weighted index comprising US-listed biotech companies with one or more drugs currently in either Phase II or Phase III FDA clinical trials.If you're looking for broad biotech exposure, you won't find it in SBIO; the fund targets biotech companies with drugs in Phase II and Phase III of FDA clinical trials, and limits itself to US-listed firms with market caps between $200M and $5B. SBIO also screens for sustainabilityâ€”meaning constituent firms have enough cash on hand to last 2 years. Given the low historical success rates in clinical trials, the fund is a high-risk, high-reward bet on a small subset of biotech companies. SBIO's Tradability isn't bad for a specialty fund, with decent volume and sizeable spreads, and its underlying liquidity is good. It charges a middling fee for a niche fund, which may give it an edge over its more expensive rival, BBC.</t>
  </si>
  <si>
    <t>RDOG tracks an equal-weighted index that selects the five highest yielding US REITs within nine REIT segments.RDOG is a passively-managed fund applying the Dogs of the Dow Theory to a rules-based investment strategy for US REITs. The fund aims to provide high dividend exposure by selecting the five highest yielding REITs within nine equally-weighted REIT segments. RDOG is different in that it excludes the mortgage REITs segment to avoid REITs most sensitive to interest rates and credit spreads and includes technology REITs adding potentially a more growth tilt. The index is rebalanced quarterly and reconstituted annually. Prior to January 2, 2019, the fund was named Cohen &amp; Steers Global Realty Majors ETF tracking an index with the same name and ticker GRI.</t>
  </si>
  <si>
    <t>QGRO tracks an index of large- and midcap US stocks. Holdings are selected and weighted by growth and quality factors.QGRO seeks US stocks with attractive growth and quality fundamentals. Eligible large- and midcap companies are initially screened by profitability, return on assets, return on equity, and gross margin metrics. Then the index calculates a growth score for each security, considering sales, earnings, operating income, profitability, and cash flows. The portfolio is weighted by this growth score.</t>
  </si>
  <si>
    <t>AFIF is an actively managed, diversified global portfolio of fixed income instruments.Actively managed AFIF holds a very wide variety of fixed income securities. The fund invests across many sectors, markets, credit ratings, and maturities. The fund will typically hold securities of issuers with a range of credit ratings and stable or improving fundamentals. AFIF is permitted to invest up to 20% of its assets in emerging markets. Included instruments include corporates, US government and agency securities, MLPs, private debt, foreign sovereigns, convertibles, bank loans, asset-backed securities, MBSs, and cash equivalents. AFIF may also hold derivatives, either to substitute for direct holdings or to hedge exposures, and will invest in both fixed and floating rate bonds.</t>
  </si>
  <si>
    <t>GYLD tracks an index weighted equally between equities, sovereign debt, corporate debt, real estate and energy. The ETF seeks to invest in 150 securities and provide monthly distributions.GYLD reaches across asset class boundaries in its search for yield and has attracted a decent asset base since its 2012 launch. The fund allocates equally across five main categories of global securities: equities, sovereign debt, corporate debt, real estate and alternatives. (Real estate and alternatives here mean primarily REITs and MLPs.) The fund takes on risk as it searches for income--risk that's hard to measure but that's palpable in its holdings list. Currency risk (and reward) is in play here too as often more than 1/2 of the exposure is outside the US, according to the issuer. Still, the fund's structural diversity tamps down its risk. The fund has amassed significant assets since launch, and the expense ratio is not unusually high for the multi-asset income space. While trading volume is decent, trading spreads have been wide and variable at times. Larger players may face challenges trading the fund too as the diverse underlying basket is hard for APs to hedge.</t>
  </si>
  <si>
    <t>AVDE is an actively managed portfolio of non-US companies from developed markets, of all market capitalizations, focusing on smaller, value companies.AVDE is an actively managed portfolio of developed ex-US companies of all sizes, emphasizing smaller, high profitability or value companies. The fund manager uses fundamental criteria such as shares outstanding, cash flow, revenue, expenses, and price to book to select holdings. The fund underweights, or may exclude, large-cap companies or those with low profitability. AVDE may hold securities denominated in foreign currencies, ADRs, GDRs and other similar depositary arrangements.</t>
  </si>
  <si>
    <t>AVUV is an actively-managed portfolio of US small-cap value companies selected based on fundamental criteria.AVUV seeks long-term capital appreciation by picking US small-cap value stocks that are highly profitable, as defined by the fund manager, across market sectors and industry groups. The fundâ€™s portfolio is curated using fundamental screens, such as shares outstanding, cash flow, revenue, expenses and price-to-book value. AVUVâ€™s portfolio manager pursues the benefits of indexing (diversification, low turnover and transparency of exposure) but with the ability to add value by making active investment decisions based on information in current prices. The fund does not seek to replicate the performance of a specified index but it uses the Russell 2000 Value Index as a benchmark. The fund manager may also consider the trade-off between expected returns and taxes or trade costs in an attempt to gain trading efficiencies and avoid unnecessary risk.</t>
  </si>
  <si>
    <t>AWTM is an actively-managed portfolio of investment grade bonds of very short durations.AWTM is an actively managed, ultra-short-term, investment grade bond fund focused on providing yield. The fund seeks capital preservation and current income while maintaining low interest-rate risk. The product proposes to be an alternative to conventional cash management tools. Holdings may include a variety of USD-denominated, investment-grade debt from both government and corporate issuers. AWTM charges an affordable fee.</t>
  </si>
  <si>
    <t>BFOR tracks an equally weighted index comprising 400 US companies selected on fundamental parameters.BFOR provides a unique take on the US total-market segment. The fund selects its holdings from the US equity universe based on fundamental factors, and equally weights them. The selection process focuses on identifying the 400 highest scoring companies using growth at a reasonable price (GARP) methodology across market-cap and sectors while excluding REITs. As a result, the portfolio tends to tilt toward smaller companies and can make some significant sector bets. This will increase the fund's market risk overall. BFOR delivers its index performance efficiently and holding costs should be roughly in line with the sticker price. To ensure diversification, sector exposure is capped at 20% of the index or approximately 80 companies per sector. The index is rebalanced semi-annually.</t>
  </si>
  <si>
    <t>DYNF is an actively managed fund of U.S. large- and mid-cap stocks using five equity style factors.DYNF is an actively managed fund that applies factor rotation to U.S. listed large- and mid-cap stocks using five commonly-used equity style factors (momentum, quality, value, size and minimum volatility). DYNF dynamically Distributes each factor, with an emphasis on those factors with the best near-term return expectations. While the Fund is actively managed, the Fund generally allocates its investments using the Factor Rotation model. The model allows securities to be included in multiple equity style factors rather than being solely assigned to a single style factor.</t>
  </si>
  <si>
    <t>ITEQ tracks an index composed of Israeli technology companies listed globally.ITEQ offers broadly defined exposure to Israeli technology companiesâ€”itâ€™s the second fund tracking a BlueStar Index. Index components arenâ€™t determined simply by where the companiesâ€™ headquarters are, but instead by a loose mix of factors. The basic requirement is one of the following: at least 20% of the companyâ€™s employees located in Israel, 20% of long-lived assets located in Israel, or have a major R&amp;D center in Israel. Other considerations include tax status, incorporation, or management domiciled within Israel. The fund approaches its sector focus with similar breadth, including companies categorized as health care, biotech, life sciences, aerospace, clean energy, and agri-tech. Weighting is done by market capitalization. Launched in November 2015, the fund charges a fee thatâ€™s largely in line with other tech-focused funds specific to a single country.</t>
  </si>
  <si>
    <t>BKSB tracks a market value-weighted index of USD-denominated investment grade corporate bonds with remaining maturities of 1-5 years.BKSB is passively managed to invest in USD denominated corporate bonds. The fund provides broad exposure to short-term investment-grade bonds with 1-5 years to maturity. BKSB may also invest on non-US corporate bonds. The index is market value weighted and securities are updated on the last business day of each month.</t>
  </si>
  <si>
    <t>GAA is an actively managed fund-of-funds that provides exposure to equity, fixed-income, real estate, commodities, and currencies. The fund seeks income and capital appreciation, with absolute positive returns and reduced volatility.GAA aims for positive, uncorrelated returns at minimal volatility across many asset types using a fund-of-funds approach. It follows a roughly 40% equity, 40% fixed-income, and 20% currency/commodity allocation that can include inverse exposure. GAAâ€™s use of ETFs rather than individual securities is consistent with top-down security selection, but its documents give only the broadest outlines of its black-box methodology: value, momentum and trend. GAA achieves its low fee by forgoing management fees, charging only for acquired fund feesâ€”expect to see many Cambria offerings in the portfolio.Prior to January 1, 2019, GAA tracked the Cambria Global Asset Allocation Index, which followed a similar strategy.</t>
  </si>
  <si>
    <t>GMOM is an actively managed fund that selects approximately 17 ETFs, across various asset classes, based on price momentum. The fund aims for capital appreciation rather than income.GMOM is part of a growing group of funds that base investments on volatility or momentum indicators. Structured as a fund-of-funds, GMOM aims to invest in the top third of a target universe of approximately 50 ETFs based on measures of trailing momentum and trend. When momentum is strong but negative, GMOM can move to bonds and cash. This is a smaller fund and, as might be expected, daily trading volume is light and spreads can be a bit higher than the norm. Block liquidity is a potential weakness here for larger investors, as some of the constituent funds are liquidity-challenged themselves. Holding costs are a concern: even for an actively managed fund, the expense ratio is high.</t>
  </si>
  <si>
    <t>GVAL is actively managed to select the top 25% of countries from a list of 45 developed and emerging economies, then selects approximately 100 securities from those countries.GVAL offers an unusual take on the global equity market as it attempts to identify and capture value opportunities on a country-by-country basis. Stocks selected must be domiciled, trade, or have exposure to a market that is undervalued as determined by various valuation metrics including the CAPE Shiller P/E ratio. During its annual reconstitution, Cambria selects positions by applying a quantitative screen (potentially including P/E, P/B, P/CF, P/S and dividend yield) to entire equity markets and includes caps to avoid concentration in any one country, sector or industry. This approach naturally carries it far afield from our neutral benchmark, and GVAL by its very nature makes heavy bets on individual countries. Prior to June 1, 2020, the fund provided similar exposure by tracking the Cambria Global Value Index.</t>
  </si>
  <si>
    <t>TRTY is an actively managed fund-of-funds with exposure to a variety of asset classes, including equity, fixed income, real estate, commodities, and currencies. The fund seeks income and capital appreciation.TRTY is a fund-of-funds with exposure to a variety of asset types and investment strategies. The fund also includes broad geographic exposure. TRTYâ€™s active manager aims for absolute positive returns, with lower risk than global equity markets. However, fund documents provide scant detail about the strategyâ€™s inner workings. Selected funds may seek exposure to factors such as value or momentum, while others pursue shareholder yield or managed futures strategies.Prior to January 1, 2019, the fund tracked the Cambria Trinity Index, which followed a similar strategy.</t>
  </si>
  <si>
    <t>ECON tracks a market-cap-weighted index of 60 emerging-market companies in consumer-oriented sectors.ECON provides exposure to consumers in emerging markets, holding 60 leading firms as defined by S&amp;P. The fund holds 20 firms in each of three sectorsâ€”consumer staples, consumer discretionary, and communication servicesâ€”screened by a combination of market cap, revenue, and net profit. ECON is market-cap weighted, with guardrails to prevent large under- or overweights to any one country. Prior to March 18, 2019, ECON tracked a related index of 30 emerging-market consumer companies. The fund is rebalanced annually and reviewed quarterly. Prior to Oct. 19, 2016 the fund had a different name reflecting EGShares as issuer. Columbia acquired EGShares on Sept. 1, 2016.</t>
  </si>
  <si>
    <t>INCO tracks a market-cap-weighted index of 30 Indian consumer-sector stocks listed on the National Stock Exchange or the Bombay Stock Exchange.INCO tracks a float-adjusted, market capitalization-weighted index of just 30 India-listed consumer stocks. Unlike our benchmark, INCO targets both the consumer cyclicals and non-cyclicals sector. As a result, INCO offers broader industry exposure, whereas our benchmark concentrates its holdings in the cyclical sector. INCO's strategy creates a broader and arguably more balanced exposure than our concentrated, market-like benchmark. The fund may invest in companies of all market capitalizations, and its Index is rebalanced and reconstituted annually.</t>
  </si>
  <si>
    <t>ERX provides 2x leveraged exposure to a market-cap-weighted index of US large-cap companies in the energy industry.ERX provides 2x leveraged exposure to the S&amp;P Energy Select Sector Indexâ€”a market-cap-weighted index of US energy companies from the S&amp;P 500, heavily weighted towards the handful of firms that dominate the energy sector. Providing hyper-concentrated exposure to a concentrated sector, the ERX wasn't designed to be a long-term investment, but a short-term trading vehicle. The fund rebalances daily. As a result, compounding and path dependency make its long-term returns difficult to predict when compared with its underlying index and beta-1 funds, such as XLE, that track that index. Prior to March 31, 2020, the fund provided 3x daily exposure to the same index.</t>
  </si>
  <si>
    <t>FAZ provides 3x inverse exposure to a market-cap-weighted index of US large-cap financial companies.For a steep expense ratio, FAZ offers 3x leveraged inversed exposure to the Russell 1000 Financial Services Indexâ€”a subset of the Russell 1000 Index that measures the performance of large-cap financials. At first glance, the fund seems pricey, but note that FAZ is designed as a short-term trading vehicleâ€”not a long term investment, so few traders will be seriously affected by the fee. The fund rebalances daily. As a result, compounding and path dependency lead to a lack of predictability in the fundâ€™s long-term returns relative to its index. Still, FAZâ€™s large asset base is indicative of the fundâ€™s strong investor interest. FAZ also excels when it comes to liquidity, as the fund trades in large volumes with tight spread.</t>
  </si>
  <si>
    <t>FAS provides 3x leveraged exposure to a market-cap-weighted index of US large-cap financial companies.FAS provides 3x leveraged exposure to the Russell 100 Financial Services Indexâ€”a subset consisting of large-cap financial companies from the Russell 1000 Index. FAS charges a steep fee for such exposure; however, the product isnâ€™t designed for long-term investors. The fund rebalances daily. As a result, compounding and path dependency make its long-term returns difficult to predict when compared with its underlying index. Despite this, FASâ€™s asset base is indicative of strong investor interest, while its excellent liquidity is all-important in this tactical space. As always, if you plan on buying the fund, be sure to mind your exposure and rebalance appropriately.</t>
  </si>
  <si>
    <t>NAIL provides 3x leveraged bullish exposure to an index composed of US companies within the home construction sector.NAIL provides a way for investors to get 3x levered bullish exposure to Dow Jones U.S. Select Home Index. The index is market-cap weighted and includes firms in home construction, furnishings and fixtures, home improvement retailers as well as, producers, sellers and suppliers of building materials. It should be noted that NAIL is designed to be a trading vehicle, and not meant for long-term investment, so trading costs are more important than the fund's fee. As it rebalances its levered exposure daily, compounding and path dependency will skew its long-term returns relative to its underlying index.</t>
  </si>
  <si>
    <t>JDST provides daily -2x exposure to an index of junior gold and silver mining companies from developed as well as emerging markets.JDST provides geared inverse exposure (-2x) to the Market Vectors Junior Gold Miners Index, a cap-weighted index of global gold mining companies that derive at least 50% of their revenue from gold or silver mining activities. The index caps exposure to silver mining firms at 20% during each quarterly review. The term "junior" refers to the size of these firms, which are considered small-caps by the index provider. Overall, this tends to be a volatile segment. Like most inverse and leveraged products (including sister fund JNUG, which provides 2x exposure to the same index), JDST's exposure is reset daily. The fund is therefore designed to be used as a tactical trading tool. You must regularly reset your exposure to get the multiple if you hold the fund for more than a day. Tradability is paramount for a tactical toolâ€”which a 2x play on gold surely isâ€”so be sure to check the spreads and volume data on this page. Prior to March 31, 2020 the fund provided -3x exposure to the same index.</t>
  </si>
  <si>
    <t>JNUG provides daily 2x exposure to an index of junior gold and silver mining companies from developed as well as emerging markets.JNUG provides geared exposure (2x) to the Market Vectors Junior Gold Miners Indexâ€”a market-cap-weighted index of global gold mining companies that derive at least 50% of their revenue from gold or silver mining activities. The index caps exposure to silver mining firms at 20% during each quarterly review. The term "junior" refers to the size of these firms, which are considered to be small-caps as defined by the index provider, which slightly dilutes its exposure to gold relative to our benchmark for gold. Like most leveraged products (including sister fund JDST, which provides -2x exposure to the same index), JNUG's exposure is reset daily. The fund is therefore designed to be used as a tactical trading tool. You must regularly reset your exposure to get the multiple if you hold the fund for more than a day. Tradability is paramount for a tactical toolâ€”which a 2x play on gold surely is. Trading costs should be taken into consideration. Effective 4/24/2017, JNUG resumes daily creations. Prior to March 31, 2020 the fund provided 3x exposure to the same index.</t>
  </si>
  <si>
    <t>DPST provides 3x leveraged exposure to a equally weighted index of US regional banking stocks.DPST provides a way for investors to take a 3x leveraged bullish exposure to an equal-weighted index of US regional banks. While the expense ratio associated with the fund may seem high, itâ€™s a very standard fee compared with similarly levered funds on the market. Also consider that DPST is designed to be a short-term trading vehicle, not a long-term investment, so trading costs will have a bigger impact than the expense ratio. The fund rebalances its levered exposure daily. As a result, compounding and path dependency make its long-term returns unpredictable compared with its underlying index.Prior to December 1, 2016, DPST tracked the Solactive US Regional Banks Index.</t>
  </si>
  <si>
    <t>RETL provides 3x exposure to an equally weighted index of stocks in the US retail industry.As a levered product, RETL is not a buy-and-hold ETF; it's a short-term tactical instrument. Like many levered funds, it promises 3x exposure only for one day. Over longer periods, returns can vary significantly from 3x exposure to its underlying index. Investors should note that RETL's underlying index may have a different take on the retail space than other indexes. Apparel, auto parts &amp; service, and specialty retailers all get extra weight here, while department stores are underweighted. The index also extends into some unexpected sectors like oil &amp; gas refining and marketing. RETL charges a high but fair fee for its leveraged exposure. As a short-term product, trading costs are relatively more important here than with buy-and-hold ETFs. Unfortunately, despite middling volume, the RETL frequently has massive spreads that will pose a high hurdle for efficient trading.RETL changed its underlying index from Russell 1000 Retail Index to S&amp;P Retail Select Industry Index on 12/1/2016.</t>
  </si>
  <si>
    <t>TNA provides 3x leveraged exposure to a market-cap-weighted index of US small-cap companies.As a levered product, TNA is not a buy-and-hold ETF; itâ€™s a short-term tactical instrument. Like many levered funds, it delivers its headline 3x exposure for only one day at a time. TNA offers 3x levered exposure to nearly 2000 companies that span mid-, small- and micro-cap territory: the Russell 2000. As a short-term instrument, trading costs account for most of the expense associated with using this ETF. Fortunately, TNA is ultra-liquid: Daily volume is extremely strong and spreads are tight despite the 3x multiple. TNAâ€™s liquidity makes it a top choice for traders well versed in the risks and rewards of levered ETPs.</t>
  </si>
  <si>
    <t>CHAD provides daily inverse exposure to an index of the 300 largest and most liquid Chinese shares traded on the Shanghai and Shenzhen exchanges.CHAD is Direxion's second fund revolving around the much-sought-after China A-share market, this time offering inverse exposure to the returns of the CSI 300 Index. Just like Direxion's first fund, CHAU, the first fund with geared exposure to the China A-share market, this fund is the first inverse play on the same market. When the A-share market is underperforming, investors can expect the opposite effect. CHAD rebalances its leveraged exposure daily, so over a period of time, compounding effects can lead to profound differences in expected returns relative to the index. CHAD bets against large, well-traded Chinese stocks that trade only on the mainland. CHAD launched in June 2015 and should be traded with care, especially since it's a leveraged emerging market fund whose shares trade when underlying markets are closed. The index is reviewed semi-annually.</t>
  </si>
  <si>
    <t>TPOR tracks a price-weighted index of large US transportation companies selected by a committee.TPOR is a leveraged product that resets daily. As such, this is not a buy-and-hold ETF; it is best designed for short-term tactical trading purposes. Returns can vary significantly from 3x exposure to its underlying index if holding shares of TPOR longer than a day. The fundâ€™s underlying index, the Dow Jones Transportation Average Index, measures the performance of large, well-known companies in courier, freight, and passenger transportation and logistics industries.</t>
  </si>
  <si>
    <t>NIFE tracks a market-cap weighted index of US stocks that have negative momentum, but healthy fundamentals.NIFE passively captures US stocks whose share price are currently out of favor, but with sound financial health to support a potential rebound. In selecting its securities, the fund uses a systematic approach to identify securities that have experienced considerable decline in share price over the past twelve months of at least -15%. Companies are then scored on fundamental metrics such as: current ratio, cash flow coverage ratio, and debt-to-equity ratio. The top 50 names that score the highest in combination of the three metrics are selected for the portfolio. Securitiesâ€™ weighting is based on market cap, subject to a 4.9% single security cap, which rebalances semi-annually and reconstituted annually.</t>
  </si>
  <si>
    <t>ESNG tracks a US return spread index with combined long exposure (150%) to the ESG leaders and short exposure (-50%) to the ESG laggards.ESNG is the first to offer exposure to both ESG leaders and laggards on a 150/50 basis. It combines a bullish view on ESG leaders â€” those with high ESG score determined by ESG rating and trend results and bearish view on ESG laggards â€” those with low ESG score. 37 different ESG issues like climate change, human capital, and product liability compose the ESG rating results. Conversely, trend results tackle the ESG rating change of a security. ESNGâ€™s index strategy is based on the daily return spread between the ESG leaders and ESG laggards which are considered as its component indexes. Sector neutrality is considered in weighting the constituents to reflect sectors of the MSCI USA index. A 5% cap is further applied to issuers. The fund uses derivatives. Its issuer, known for geared products, should be well-versed in using them. As always, short exposure brings the drag of dividends owed to the lender. ESNG is reviewed, reconstituted, and rebalanced on a quarterly basis.</t>
  </si>
  <si>
    <t>QQQE tracks an equal-weighted version of the Nasdaq 100.QQQE takes the 100 stocks in the NASDAQ 100, weights them equally and rebalances them every quarter. Sound familiar? It's the exact same strategy offered by the First Trust NASDAQ-100 Equal Weighted Fund (QQEW). The main difference is that QQEW is more established, and also more expensive, charginga hefty fee in annual fees while QQQE charges much less. Like QQEW, QQQE is overweight technology (around 40% of the portfolio) and has a strong midcap tilt. Also like QQEW, QQQE is not a good choice for an investor searching for broad-based large-cap exposure; it's a good choice for an investor who wants to own a less concentrated version of the growth-oriented, high beta NASDAQ-100. Note that weak investor interest raises concerns about the fund's future viability.</t>
  </si>
  <si>
    <t>RWGV tracks an index of US large-caps with leveraged (1.5x) exposure to growth stocks and short (-0.5x) exposure to value stocks.RWGV combines a bullish view on growth and a somewhat bearish view on value among US large caps. The means: an index with slightly leveraged exposure to Russell 1000 growth stocks (150%) coupled with partial short exposure to Russell 1000 value stocks (-50%). It resets monthly to this net 1x exposure. In Russell style indexes, middling stocks split their weights across value and growth. In RWVG, the effect would tend to offset for middling stocks while overweighting stocks with strong growth traits and shorting those with strong value traits. Expect sector biases to follow suit. The fund uses derivatives. Its issuer, known for geared products, should be well-versed in using them. As always, short exposure brings the drag of dividends owed to the lender. Still, RWGV could appeal to investors looking for more growth impact than whatâ€™s found in pure style funds.</t>
  </si>
  <si>
    <t>TPAY provides exposure digital payments infrastructure stocks, as defined its index. It excludes stocks listed in emerging markets.TPAY provides a straightforward take on digital payments infrastructure firms. For funds offering themed exposure, defining the universe is a key step in the process. TPAYâ€™s index uses a revenue screen of 50% or greater in its specified industries: Credit Card Networks , Digital Transaction Processing, Credit Card Issuers, Digital Payment Processing Software and Online Financial Services. . Firms can be large-, mid- or small-cap and must be listed on an exchange in a developed market. The ETF makes applies some liquidity screens but makes no attempt to â€œpick winnersâ€ within the space. Stocks are market-cap-weighted, subject to a 4.5% cap in any one name. Prior to the merger with Ecofin on August 21, 2020, the fund name was Tortoise Digital Payments Infrastructure Fund.</t>
  </si>
  <si>
    <t>FEDX tracks a market-cap-weighted index of fundamentally-selected US firms that derive a large portion of their revenue from Federal contracts.FEDX is one of the first ETFs from the issuer and first to target its exposure to companies that generate a significant portion of their revenue from US government contracts. The index is constructed from public information available on USAspending.gov, the official source for government spending data. Companies that have at least 40% revenue exposure to Federal contracts in the previous fiscal year (ending each September 30), and meet certain minimum size and liquidity requirements are eligible for inclusion in the index. Companies are analyzed based on a methodology that uses annual reports, business descriptions and financial news, to rate and weight the companyâ€™s degree of exposure to sub-themes: aerospace &amp; defense, information technology, cybersecurity and healthcare. FEDX, however, is not limited to these sub-themes; in fact, it may hold any company so long as it meets the revenue exposure requirement. The underlying index is rebalanced quarterly and aims for a weighted average federal contract revenue exposure of 50% or above.</t>
  </si>
  <si>
    <t>AMER tracks a market-cap-weighted index of fundamentally-selected, US-headquartered companies that are focused on manufacturing of goods within North America.AMER offers exposure to US manufacturing companies that generate at least 85% of their revenue in the US and Canada; 70% of which must be generated in the US. The underlying index includes those featured on the annual Industry Week 500 top US manufacturing companies list, and are listed on the NYSE, NASDAQ or CBOE. AMER excludes companies that are classified under the energy-related, financial services and distribution sectors. Remaining securities that meet certain minimum size and manufacturing footprint requirements are selected for inclusion. To determine this footprint, as well as a companyâ€™s revenue, the index uses its own qualitative and quantitative research of public information from company filings (annual reports on 10-K). The manufacturing footprint of the index must be at least 90% weighted average across America, with at least 60% for each constituent. The index is market-cap weighted subject to a 5% single security cap and is rebalanced quarterly.</t>
  </si>
  <si>
    <t>ENTR tracks an index of 30 US stocks that meet entrepreneurial criteria as defined by the advisor.ENTR selects the 30 largest US stocks by market cap that meet six entrepreneurial standards: low executive turnover, aligned executive compensation packages, minimum revenue and revenue growth, large stakes among key stakeholders, profitability, and other company statistics within its corporate structure. How components are weighted is not disclosed. Companies are not eligible to enter the index until one year after their initial public offering or spin-off. The index is rebalanced and reconstituted on a quarterly basis. There is little competition for this particular approach, but ENTRâ€™s expense ratio seems high for a narrow basket of US stocks.</t>
  </si>
  <si>
    <t>HDLB tracks 2x leveraged exposure to an index, compounded monthly, of 40 stocks that have been culled from a list of the 1,000 largest US firms based primarily on high dividends and low volatility.HDLB is an income play. The underlying index selects from the 1,000 largest stocks, 80 companies with the highest expected yield based on analyst estimates. From these 80 names, it selects 40 with lower volatility over the past year. The low volatility screen simply aims to dampen the risk of picking stocks with the highest yield â€” risk that would be amplified by the noteâ€™s leverage. The portfolio is weighted by liquidity. HDLB pays a monthly coupon- unusual for an ETN. It also resets its leverage monthly rather than daily. Liquidity of the note is an important consideration for investors. Like all ETNs, HDLB is not directly backed by stocks but by the credit of the issuing bank-UBS in this case. Another ETN byproduct: coupons are taxed as ordinary income, not qualified dividends.</t>
  </si>
  <si>
    <t>FENY tracks a market-cap-weighted index of US energy companies. The index includes those companies deemed investable by MSCI and covers 98% of the market.FENY is part of a fund suite that marked Fidelity's official entry into the US sector ETF market. The fund offers a top-heavy portfolio in the US energy segment, with well over half of its portfolio weight in its top ten holdings, and a huge chunk of its allocation to the top few. Overall, its portfolio is broad, with allocations to every aspect of the oil and gas industries, and some allocations dedicated to coal and renewables. On December 1, 2020, FENY started tracking a capped version of its previous index, where the aggregate weight of issuers with over 5% weight in the index are now capped at 50% of the fundâ€™s total asset. The fund uses a sampling strategy to track the index, which means the fund may not hold all the securities in the underlying index, but securities that provide a similar investment profile. The index is rebalanced quarterly</t>
  </si>
  <si>
    <t>FNCL tracks a market-cap-weighted index of US financial companies across the entire market-cap spectrum.FNCL is one of ten Fidelity ETFs that track MSCI sector indexes. The fund competes in a crowded financial space with three popular and well-seasoned cap-weighted funds: XLF, VFH and IYF. FNCL tracks an â€œinvestable marketâ€ index from MSCI, which aims to capture 99% of the market cap of US financial firms; meaning it also covers the smaller financial firms in market-like weights. To meet diversification requirements,, the index employs a capping methodology, such that no group entity exceeds 25% of index weight and the aggregate weight of issuers with over 5% weight in the index are capped at 50% weight of the portfolio. In September 2016, the fund sold off all of its REITs (except for mortgage REITs) - a substantial part of the portfolio. It did so to comply with a change in GICS methodology. It increased its allocation to remaining financial industries in accord with the revamped underlying index. Prior to December 1, 2020, FNCL tracked the unconstrained MSCI USA IMI Financials Index.</t>
  </si>
  <si>
    <t>FIDU tracks a market-cap-weighted index of stocks in the broad US industrials sector.FIDU is one of the US sector funds, tracking MSCI indexes, launched by Fidelity in October 2013. It provides comprehensive plain-vanilla exposure to the broad industrials sector through a relatively liquid and efficient portfolio. Prior to December 1, 2020, the fund tracked the MSCI USA IMI Industrials Index, an uncapped version of the present index. To meet diversification requirements, FIDU now uses a 25/50 capping methodology. Notably, instead of replicating the underlying index, the fund uses a representative sampling strategy. The index is rebalanced quarterly.</t>
  </si>
  <si>
    <t>FREL tracks a cap-weighted index of US REIT and real estate companies across the entire market-cap spectrum.FREL is one of ten Fidelity ETFs that track MSCI sector indexes. The fund targets companies in the US real estate sector as defined by the GICS sector classification scheme. The fund is both broad and representative, and it differs mostly by including a handful of non-REIT real estate firms. To meet diversification requirements, the fundâ€™s underlying index employs a capping methodology, such that no group entity exceeds 25% of index weight and the aggregate weight of issuers with over 5% weight in the index are capped at 50% weight of the portfolio. Prior to December 1, 2020, FREL tracked the unconstrained MSCI USA IMI Real Estate Index. Like all real estate ETFs, FRELâ€™s distributions are taxed as ordinary income.</t>
  </si>
  <si>
    <t>FMIL is an actively managed, nontransparent ETF to provide exposure to fundamentally selected global stocks of companies potentially benefiting from long-term changes in the marketplace.FMIL is one of Fidelityâ€™s first ETFs to launch with its own structure for an actively managed, nontransparent product. The portfolio holds global stocks from all market caps with growth and/or value traits, subject to a 25% issuer cap. In selecting stocks the fund adviser uses fundamental analysis that involves a bottom-up analysis on firms that could benefit from long-term changes in the market. FMIL has a non-transparent structure, unlike other ETFs it publishes its holdings monthly with a 30-day lag. A Tracking Basket Structure is in place which acts as a proxy portfolio that includes: some of the fundâ€™s holdings from recent disclosure, other liquid ETFs, cash, and cash equivalents. This is designed to track FMILâ€™s daily performance and facilitate arbitrage opportunities. However, investors should note that its non-transparent structure could result in wider spreads.</t>
  </si>
  <si>
    <t>MMLG is actively managed to invest in US large cap growth stocks. Stock selections are made by two portfolio managers.MMLG has a multi-manager approach to active investing. Wellington and Sands Capital are selected as the Sub-advisors and allocated 50% each in fund assets. The Russell 1000 Growth Index will be the starting universe for both of the advisors but each will tailor-fit their selection based on their investment styles. Wellington will utilize a fundamental bottom-up analysis to evaluate various factors of quality, valuation, and momentum, including but not limited to evaluation of capital structure, earnings ratios and cash flow ratios; and trend of revenues and earnings revisions. Conversely, Sands Capital will focus on growth and use quantitative and qualitative fundamental research to analyze factors such as sustainable earnings growth; leadership position; competitive advantages; clear mission and value-added focus; financial strength; and valuation. Sands Capital will use conviction-based weighting based on those factors. The two approaches are intended to complement each other.</t>
  </si>
  <si>
    <t>FTXG follows a liquidity-selected, multi-factor-weighted index of US food &amp; beverage companies.FTXG is a liquidity-selected fund of 30 US food &amp; beverage companies. These companies include brewers, distillers and vintners; manufacturers, distributors and packagers of food and beverage products; and companies that grow crops or raise livestock, operate fisheries or own nontobacco plantations. The 30 selected constituents are then ranked and weighted on three different factors: 1) strong growth, as exhibited by 3, 6, 9, and 12-month average price returns, 2) attractive value, evaluated by cash-flow-to-price, and 3) low volatility, based on historical price fluctuations.</t>
  </si>
  <si>
    <t>FTXD follows a liquidity-selected, multi-factor-weighted index of US retail companies.FTXD is a liquidity-selected fund of 50 US retail companies. These companies are defined as being engaged in the direct sale of goods or services to the public, including online marketplaces. The 50 selected constituents are then ranked and weighted on three different factors: 1) strong growth, as exhibited by 3, 6, 9, and 12-month average price returns, 2) attractive value, evaluated by cash-flow-to-price, and 3) low volatility, based on historical price fluctuations. For this exposure, FTXD charges a fee on the high side of the segment.</t>
  </si>
  <si>
    <t>FTXL tracks an index of the most liquid US semiconductor companies, weighted according to factors related to value, volatility and growth.FTXL tracks an index of highly liquid semiconductor stocks weighted according to various factors. While many funds perform a basic liquidity screen as part of their index construction and rebalancing, FTXL is noteworthy because it goes beyond the basic screen and uses liquidity selection. The 30 most liquid semiconductor stocks in the US are chosen for inclusion in the index as determined by the average daily traded volume over three months. The securities are then ranked and weighed according to value, volatility, and growth factors. Value is measured using a cash flow to price metric. The trailing one- year volatility provides another factor. Growth is considered using the average of the 3, 6, 9, and 12-month price return. The five highest ranking securities will be capped at 8% and the remaining securities will be capped at 4%. The index is reconstituted annually and rebalanced quarterly.</t>
  </si>
  <si>
    <t>QTEC tracks an equal-weighted index of the largest NASDAQ-listed U.S. technology stocks.QTEC offers quirky exposure to the tech sector: It equally-weights large-cap tech stocks that happen to be listed on NASDAQ. Investors who want small-cap, or even just representative tech exposure, should look elsewhere. QTEC's main appeal is its equal weighting, which drastically drops Apple's huge market footprint. However, its NASDAQ focus causes it to miss some major tech giants like IBM altogether. The net result is that QTEC tilts small compared to our benchmark, and heavily overweights semiconductors at the expense of software &amp; IT services. Investors are interested in spite of these oddities. The fund trades heavily each day and spreads are generally small, while underlying liquidity is excellent. QTEC's Efficiency is a mixed bag: a huge asset base means the fund is quite stable, but its price is high and its weak tracking significantly raises realized holding costs.</t>
  </si>
  <si>
    <t>GRID tracks a market-cap-weighted index of global equities in the smart grid and electrical energy infrastructure sector.GRID is concentrated fund targeting global equities determined to be in the smart grid and electrical energy infrastructure sector as determined by Clean Edge. The fund includes companies that are either Pure Play â€” more than 50% revenues or Diversified â€” less than 50% revenues are derived from the smart grid and electrical energy infrastructure sector. The sector may include business in electric grid, electric meters and devices, networks, energy storage and management, and enabling software. GRID also screens for minimum liquidity and market cap. To enhance exposure to the smart grid market, the index provider uses a tiered weighting scheme. Securities are initially market cap weighted. Then a collective weight of 80% for Pure Play and 20% for Diversified are allocated. The Index is reconstituted semi-annually and rebalanced quarter.</t>
  </si>
  <si>
    <t>FCG tracks an equal-weighted index of US companies that derive a substantial portion of their revenue from the exploration &amp; production of natural gas.FCG is the only game in town for those looking to access the US natural gas equities. Fortunately, the fund does a great job of capturing the concentrated space, which isn't a surprise since it uses our benchmark. FCG selects from companies that are involved in natural gas in some capacity, dedicating 15% of its portfolio to MLPs and the remaining 85% to equities. It then applies linear cap-weighted rankings to each bucket, factoring in daily trading volume. The resulting portfolio is a near-perfect representation of the market. FCG trades heavily each day with miniscule spreads, and underlying liquidity is excellent. FCG charges a sizeable fee for its exposure, but it recovers some of that fee via securities lending and tracking is strong overall.</t>
  </si>
  <si>
    <t>FPE is an actively managed fund that attempts to generate income by investing globally in preferred equities and income producing debt across the market cap spectrum.FPE invests in preferred stocks issued by US firms including foreign non-USD issues. The Fund may include issues from the financial, communications, consumer, government, utilities, energy, materials, industrial and technology sectors but may concentrate at least 25% to the financial sector. Securities are selected by combining a bottom-up individual security analysis and top-down sector analysis focusing on three significant areas: credit fundamentals; relative value; and technical factors like interest rate sensitivity, call features, maturities, and pricing inefficiencies. The fund carries a fair amount of interest rate risk due to its long average duration. FPE may also invest in REITs and up to 40% of the portfolio can be allocated in high-yielding bonds.</t>
  </si>
  <si>
    <t>RFAP is an actively-managed fund that seeks capital appreciation from developed Asia-Pacific stocks selected using a factor approach. The manager has discretion to currency-hedge up to 100% of the portfolio.RFAP's active manager aims to pick winners in the developed Asia-Pacific equity market. RiverFront, the fund's sub-advisor, chooses holdings based on a proprietary scoring system which considers multiple factors, including value, quality and momentum. The sub-advisor also considers geographic, sector and risk exposure, as well as liquidity. Additionally, RiverFront can hedge up to 100% of the portfolio's currency exposure at its discretion. RFAP's prospectus notes that the fund can invest up to 20% of the portfolio in out-of-segment plays , including firms in emerging markets or outside the Asia-Pacific region.RFAP launched in April 2016. The fund charges one of the steepest fees in its segment, but is not overly expensive for active management.</t>
  </si>
  <si>
    <t>FSMB is an actively managed portfolio of US municipal debt with a targeted portfolio duration of 1 to 3 years. The fund seeks tax-exempt income and capital preservation.FSMB provides access to federally tax-exempt income with low interest rate risk. Unlike most competitors in the space, the fund isnâ€™t limited to investment-grade debt onlyâ€”up to 35% of the portfolio may be in high-yield issues. Consequently, FSMB may offer higher yieldâ€”and higher credit riskâ€”than similar short-term ETFs. FSMB may hold nearly any type of municipal security and tends to emphasize debt that finances infrastructure or critical services in states with growing populations and healthy employment trends. FSMB is reasonably priced and faces little competition, though cheaper options are available for investors willing to accept a portfolio without high-yield exposure.</t>
  </si>
  <si>
    <t>FUMB is an actively managed fund of US municipal debt with a targeted portfolio duration of less than one year. The fund seeks tax-exempt income and capital preservation.FUMB provides access to federally tax-exempt income with very low interest rate risk. The fundâ€™s average maturity targetâ€”one year or lessâ€”is among the lowest of any ETF in the municipals space. Lower risk means lower return, so FUMB is permitted to hold up to 20% of the portfolio in sub-investment-grade debt to boost yields. The fund many hold nearly any type of municipal security and tends to emphasize debt from states with growing populations and healthy employment trends. FUMB is fairly priced and faces little direct competition, though cheaper options are available for investors willing to accept a portfolio with slightly longer duration.</t>
  </si>
  <si>
    <t>RNDV tracks a sector-neutral US large-cap index selected and weighted by dividends.RNDV charges a high fee for its US large-cap, sector-neutral, dividend-focused strategy. Starting from the Nasdaq US 500 Large Cap Index, RDNV selects stocks with 12-month dividend yields that are positive and higher than the average yield in the parent index. Then it applies sector weights in line with the parent index, and weights individual stocks by dividend yield within each sector. The result should be a portfolio of above average dividend yielding stocks. Because it avoids overweighting sectors with higher dividend yields, RNDV is a potential fit for investors looking for a sector-neutral yield-weighted exposure to US large-caps.</t>
  </si>
  <si>
    <t>IQDY tracks an index of non-US companies from developed and emerging markets selected and weighted by dividend yield and other fundamentals. The index aims for higher market risk.IQDY aims to capture three attributes that don't always go together: high earnings quality, high dividends and higher market risk. Quality and dividends often go hand in hand, but these traits are often associated with defensive plays rather than dynamic exposure. The index has bias on large-caps by selecting its constituents from its parent index, Northern Trust International Large Cap Index but it may also invest on midcap stocks. Securities ranking in the lowest quintile of quality, based on our proprietary scoring model, as well as those which do not pay a dividend are excluded. Remaining securities are optimized based on quantitative factors such as: Quality, dividend yield, and higher beta (1-1.5x higher than the parent index). The index is reconstituted quarterly starting February.</t>
  </si>
  <si>
    <t>TLTE tracks an index of equities from emerging market countries. The index underweights large-cap and growth stocks in favor of small-cap and value stocks.TLTE seeks smaller firms in the Emerging Markets Total Market segment with an eye toward value picks. The index provider does this by using factors like earnings and dividend yield to reallocate the weight of the market to firms exhibiting a value bias and re-weighting the market capitalization to favor small firms. Despite the novel approach, TLTE's sector tilts tend to be fairly mild, and its most salient departure from the benchmark is its tilt towards small- and micro-caps. TLTE isn't much of a trader's fund due to large spreads, and block liquidity is weakâ€”creates and redeems are all but certain to move underlying prices. The fund charges a reasonable fee for the segment, though it's far from cheap, and realized holding costs are likely to be higher to due to laggy tracking.</t>
  </si>
  <si>
    <t>GUNR tracks an index of companies that operate, manage or produce natural resources in energy, ags, precious or industrial metals, timber or water.GUNR approaches the global natural resources segment with a few twists. The fund extends beyond our benchmark coverage to include 'upstream' businesses like containers and packaging, commercial services, and paper and forest products in addition to the traditional natural resources industries. GUNR also caps weightings at the regional and sector level, minimizing the impact of firms like Exxon Mobil on the portfolio. Overall, it's a broad and diverse take on a market that lends itself to concentration. It's also a highly liquid fund, with strong daily volume and small spreads. Block execution should be straightforward considering the liquidity of the underlying securities. However, the fund's moderate expense ratio is somewhat undercut by loose tracking that tends to lag its index by more than its fee.</t>
  </si>
  <si>
    <t>TILT tracks a broad US index with a tilt toward small-cap and value segments.TILT fits poorly to our neutral benchmark, by design: It aims to increase exposure to small-cap and value stocks consistent with a factor model made famous by Fama and French. Without doubt, the fund delivers its small-cap tilt, measured both by average market cap and by the size of the small-cap bucket. However, TILT's P/E and P/B ratios paint a mixed value picture with the former higher than the market and the latter lower. Higher P/Es make sense given the fund's small-cap bias. The fund's slight sector biases align with its value tilt, notably with an overweight to financials. In all, TILT delivers a plausible alternative to its vanilla peers with a bit more market risk. TILT shows adequate liquidity, though spreads are still significant and volume is unremarkable. Larger investors should find ample underlying liquidity for block trades. While TILT isn't cheap next to plain-vanilla competitors, it's significantly cheaper than many other quant-based alternatives in the segment, and holding costs are even lower thanks to tight tracking.</t>
  </si>
  <si>
    <t>QDEF tracks an index of companies with higher dividend yields and lower betas chosen from the Northern Trust 1250 Index.QDEF approaches the Total Market segment with a high-dividend/low-volatility strategy. The fund attempts to build a portfolio of high-quality, low-beta companies with relatively high dividend yields by selecting and weighting firms based on management efficiency, dividend policy, profitability, and cash flow. The portfolio is therefore a significant departure from our market-cap-weighted benchmark, and risk tends to be lower. QDEF overweights defensive sectors and delivers higher yield. QDEF enjoys middling liquidity at the retail level, while underlying liquidity is excellent for block trades. While QDEF's fee isn't cheap, it is reasonable considering the fund's niche exposure, though it tends to lag its index by considerably more than its fee, raising holding costs further.</t>
  </si>
  <si>
    <t>QDF tracks an index of companies deemed to have secure dividends that matches the beta of the Northern Trust 1250.QDF targets neutral market risk with a higher dividend yield using a multifactor model, aiming for high yield from 'quality' dividend payers. It doesn't look for firms that are simply paying the greatest dividends, but attempts to find the firms whose dividends are durable and unlikely to be cut in the future. To select its constituents, the index provider created a proprietary scoring model that determines a "quality factor" for each firm. The result of this process is not a radically different portfolio from the market, with the exception of a slight bias toward defensive sectors and midcaps. QDF trades in decent volume with small spreads, and underlying liquidity is ample for larger investors. QDF charges a reasonable fee for its niche exposure, and tracking is solid.</t>
  </si>
  <si>
    <t>RAVI is an actively managed fund that invests in investment-grade public and private debt both domestically and abroad.Although RAVI can invest in a broad array of ultra-short-term debt securities from around the world, it historically has focused almost completely on US dollar-denominated debt. It seeks higher income while preserving capital, with the emphasis on the latter. The actively managed fund will hold sizeable positions in cash at times. Returns have been very similar to what one would receive from a money market fund. Trading volume is modest but spreads are pretty tight. Block trading can be challenging due to the underlying liquidity of its holdings. Its expense ratio is reasonable for an actively managed fund, though when it comes to holding costs one should keep in mind the very short duration of the underlying assets and the chance of rapid changes to exposure.</t>
  </si>
  <si>
    <t>ASET is a fund-of-funds ETF that gives investors diversified exposure to real assets.ASET is designed to serve as a core real asset allocation by investing in three of FlexShares own ETFs: FlexShares Morningstar Global Upstream Natural Resources Index Fund (GUNR), FlexShares STOXX Global Broad Infrastructure Index Fund (NFRA) and FlexShares Global Quality Real Estate Index Fund (GQRE). The portfolio managers use a proprietary optimization methodology to allocate between those three funds with the goal of minimizing overall return volatility. ASET charges a reasonable premium on top of the fees of its underlying ETFs. This fund is meant as an all-in-one product addressing investorsâ€™ need for both inflation-hedging and income.</t>
  </si>
  <si>
    <t>ESGG follows a principles-based global index composed of companies that exhibit environmental, social, and corporate governance (ESG) characteristics.ESGG follows an index designed to provide global exposure to companies that exhibit several specific environmental, social, and corporate governance attributes. These factors include low emissions, percentage of independent board members, percentage of women board members, policies against child labor, and non-use of golden parachute agreements. Disqualifying characteristics include non-adherence to UN Global compact principles, involvement in controversial weapons, or coal mining. All qualifying constituents are weighted based on an aggregated â€œESG scoreâ€ derived from the factors mentioned above. For such exposure, ESG charges a reasonable fee.</t>
  </si>
  <si>
    <t>NFRA tracks a market-cap-weighted index of global infrastructure companies from developed as well as emerging markets.NFRA covers the Global Infrastructure segment by tracking a cap-weighted index of infrastructure companies. The fund's index pulls from the STOXX Global Total Market Index which is dominated by developed markets despite its inclusion of emerging economies. The index provider has targeted 19 eligible industries, and requires that a firm generate at least half of its revenues from these activities. Infrastructure can be defined a number of ways and while our benchmark leans heavily on utilities firms, NFRA spreads its exposure more equally between utilities, industrials, and telecommunications firmsâ€”the latter of which are excluded by our benchmark. It's a solid take on the segment, with broader exposure and lower risk than our infrastructure benchmark. NFRA trades well, and most retail traders will find small spreads and ample liquidity. Likewise, larger investors will find they can deal in bulk without causing underlying prices to move. NFRA charges a reasonable fee for its unique take on the segment, and tends to lag its index by significantly less than its fee.</t>
  </si>
  <si>
    <t>ESG follows a principles-based index composed of US-listed companies that exhibit environmental, social, and corporate governance (ESG) characteristics.ESG follows an index designed to provide exposure to US-listed companies that exhibit several specific environmental, social, and corporate governance attributes. These factors include low emissions, percentage of independent board members, percentage of women board members, policies against child labor, and non-use of golden parachute agreements. Disqualifying characteristics include non-adherence to UN Global compact principles, involvement in controversial weapons, or coal mining. All qualifying constituents are weighted based on an aggregated â€œESG scoreâ€ derived from the factors mentioned above. Constituents are reconstituted quarterly, subject to a 5% cap.</t>
  </si>
  <si>
    <t>The FlexShares US Quality Low Volatility Index ETF tracks a multi-factor selected index of U.S. large- and mid-cap equities.QLV is a fund combining the characteristics of low volatility and what it calls â€œqualityâ€ in selection of its constituent stocks. The quality factor is described as a combination of strength in probability, management expertise, and cash flow. QLV is the application of this methodology to U.S. large- and mid-cap equities, and is market-cap weighted.</t>
  </si>
  <si>
    <t>FFHG is an actively managed fund-of-funds that seeks capital appreciation via a tactical approach. The fund holds ETFs tracking broad-based US equities (including leveraged or inverse equity) and US Treasurys.FFHG aims to take advantage of trends in the US equity market as determined by two different models, with the fund separated into three different sleeves. The first sleeve (fixed at 50% of assets) is managed according to a blend of various technical momentum indicators. This piece of the portfolio toggles between leveraged and non-leveraged US equities, US Treasurys, and inverse US equities. Sleeve two (25%) uses a combination of twelve technical and fundamental factors to toggle between US equity ETFs and US Treasurys. Sleeve three (25%) uses the same model as sleeve two to toggle between a sector rotation strategy, US Treasurys, and inverse equity. Analyzing nine sectors of the S&amp;P 500 based on long-term momentum, lowest volatility, and short-term valuations, the manager invests in the single sector with the highest expected risk-adjusted return. Should none of the sectors exhibit a positive risk-adjusted return, this piece of the portfolio will be allocated to US treasuries and inverse equity. The total amount allocated to leverage and inverse ETFs is capped at 15% of overall fund assets.</t>
  </si>
  <si>
    <t>FFSG is an actively managed fund of funds. The portfolio allocates between growth-oriented US and international stock ETFs, and can hold US Treasurys to protect against equity.FFSG focuses on domestic and international growth stocks of various market capitalizations which can includes emerging markets and REITs. The advisor separates the portfolio into two halves. The first half selects growth-oriented equity ETFs with the potential for higher than average returns and risk over the next two years or more, as determined using fundamental research. The first half is rebalanced annually. The second half relies on a blend of technical, economic, and behavioral analysis to determine the overall market trend. If the model indicates a bullish trend, the second half will hold the same equity ETFs as the first. If a bear market is indicated, this half of the portfolio is allocated to short-term US Treasurys. The second half is rebalanced monthly.</t>
  </si>
  <si>
    <t>FFTG is an actively managed fund of funds. The fund takes equal-weighted positions in three broad asset classes with the strongest positive price momentum. In the absence of positive price momentum, the fund may hold short-term US Treasurys.FFTG is an actively managed fund that seeks long-term total return by investing in index-based ETFs. Eligible funds provide exposure to five broad asset classes: developed international growth stocks, US growth stocks, US investment-grade bonds, US REITs, and gold. Each month, the three asset classes with the strongest positive price momentum are selected for the portfolio and weighted equally. If fewer than three asset classes meet the selection criteria, the empty slots are filled with short-term US Treasurys. FFTG comes at a hefty price, even for active management.</t>
  </si>
  <si>
    <t>FFTI is an actively managed, global fixed income ETF-of-ETFs. The fund selects from five major fixed income asset classes with a proprietary model driven by yield spreads and price momentum.FFTIâ€™s fee is high, but reasonable for its global tactical income strategy. The actively managed fund holds index-tracking ETFs that target five major fixed income asset classes: US Treasurys, investment-grade US bonds, high-yield US bonds, US aggregate bonds, and international government bonds. The model selects up to three asset classes with the strongest combined yield spreads and positive momentum characteristics. FFTI also has the flexibility to hold short-term Treasury securities when none of the asset classes exhibit positive momentum. The fund has no constraints or targets on maturity or credit rating. FFTI is a potential fit for investors looking for an income strategy with tactical allocation to high-momentum sectors of the bond market.</t>
  </si>
  <si>
    <t>BUYZ is an actively managed portfolio of global equities expecting to benefit from disruptive commerce for consumers and businesses.BUYZ invests in global companies that focus on, or benefit from, the advancements in e-commerce, online auctions, the sharing economy, e-payment facilitators, drop shipping, direct marketing or companies that provide a significant decrease in transport and delivery costs. Based on their own fundamental research, the fund advisor selects companies from any economic sector, any market capitalization, and located anywhere in the world, including emerging markets that are positioned to capitalize on the innovation of commerce for consumers or businesses. BUYZ is one of the first three thematic funds to launch from Franklin Templeton.</t>
  </si>
  <si>
    <t>FLIN tracks a market-cap weighted index of large- and midcap Indian equities.FLIN offers straightforward market-cap exposure to Indian equities, with limits on the very largest firms for RIC compliance. This detail is significant, given that liquidity concerns in emerging markets have the potential to create a concentrated portfolio. Poor liquidity in the underlying basket can also lead to significant trading premiums and discounts for FLIN, though competitors face this concern also. A low expense ratio adds noteworthy flavor to this vanilla offering.</t>
  </si>
  <si>
    <t>FLJP tracks a market-cap-selected and -weighted index of Japanese equities.FLJP is a straightforward fund that follows large- and midcap Japanese equities. The fund is generally representative of the space, with two concessions: small-caps are excluded, and positions in the largest companies are limited for RIC compliance. The latter is a necessity, while most competitors also exclude smaller firms. FLJP is extremely cheap for a single-country fund.</t>
  </si>
  <si>
    <t>FLJH tracks a market-cap-weighted index of large- and midcap companies in Japan. The fund is currency hedged for USD-based investors.FLJH provides exposure to Japanese equities and removes the impact of the yen currency. FLJH tracks an index of large- and midcap Japanese stocks and monthly forward currency contracts and/or currency futures contracts designed to offset the fundâ€™s exposure to the Japanese yen. Small-caps are excluded. For its equity exposure, the fund may either take direct stock positions or hold shares of its unhedged sibling, FLJP. Several competitors provide currency-hedged Japanese equity exposure, but FLJH does so with a very low expense ratio.</t>
  </si>
  <si>
    <t>FLLA tracks a market-cap-weighted index of Latin American mid- and large-cap equities.FLLA is Franklin Templetonâ€™s fund offering for representation of the Latin American market. Qualifying large- and midcap stocks that are incorporated and/or headquartered in Latin America are weighted by market cap, limiting individual issuers to 25% of fund assets. FLLA is unusually well diversified compared to its plain-vanilla competitors, reaching further down the market-cap spectrum. Thatâ€™s a relative comparison, however, as the Latin American equity market itself is concentrated into a few large financial services and basic materials firms.</t>
  </si>
  <si>
    <t>FLMX tracks a market-cap-selected and -weighted index of Mexican equities.FLMX is a straightforward fund that follows large- and midcap Mexican equities. The fund is generally representative of the space, with two concessions: small-caps are excluded, and positions in the largest companies are limited for RIC compliance. Both tweaks are a necessity in this narrow market, and no competitors do better. FLMX is cheaply priced for a single-country fund.</t>
  </si>
  <si>
    <t xml:space="preserve">FLRU tracks a market-cap-weighted index of large- and midcap Russian stocks.FLRU provides broad, inexpensive exposure to Russian large- and midcap equities. Fund constituents are weighted by free-float-adjusted market cap, with limits on the very largest firms for RIC compliance. The fund excludes small-cap companies, as most competitors do. For investors looking for vanilla coverage, FLRU offers neutral coverage of the Russian equities market at a very affordable expense ratio. </t>
  </si>
  <si>
    <t>FLSA tracks a market-cap-weighted index of Saudi Arabian mid- and large-cap equities.FLSA is Franklin Templetonâ€™s offering for representation of the Saudi Arabian market. Qualifying large- and midcap stocks that are incorporated and/or headquartered in Saudi Arabia are weighted by market cap, limiting individual issuers to 25% of fund assets. While FLSA accurately represents the public equity market, thatâ€™s a relatively small slice the Saudi economy. The countryâ€™s massive energy sector is largely state owned, so FLSA is dominated by banks and other financial services firms. Foreign ownership of Saudi stock is heavily regulated and was prohibited entirely before 2015, so the fundâ€™s continued ability to invest should not be taken for granted.</t>
  </si>
  <si>
    <t>FLZA tracks a market-cap-weighted index of South African mid- and large-cap equities.FLZA is Franklin Templetonâ€™s offering for representation of the South African market. Qualifying large- and midcap stocks that are incorporated and/or headquartered in South Africa are weighted by market cap, limiting individual issuers to 25% of fund assets. Like the market it represents, FLZA is heavily concentrated, with internet media firm Naspers Ltd. making up a large chunk of the portfolio.</t>
  </si>
  <si>
    <t>FLKR tracks a market-cap-weighted index of large- and midcap South Korean companies.FLKR offers representative exposure to South Korean large- and midcap equities. All companies are weighted by their free-float adjusted market cap, with limits on the very largest names for RIC compliance. Like most competitors, the fund excludes small-caps. For investors look for a simple, no-frills South Korean fund, FLKR offers neutral coverage of the South Korean equities market at an ultra-low price.</t>
  </si>
  <si>
    <t>FLSW tracks a market-cap-weighted index of large- and midcap companies listed in Switzerland.FLSW offers representative exposure to large- and midcap equities from Switzerland. All companies are weighted by their free-float-adjusted market cap, with limits on the very largest firms for RIC compliance. Like most competitors, the fund excludes small-cap companies. For investors looking for simple, no-frills exposure, FLSW offers neutral coverage of the Swiss equities market at an ultra-low price.</t>
  </si>
  <si>
    <t>FLTW tracks a market-cap-weighted index of large- and midcap Taiwanese companies.FLTW offers representative exposure to Taiwanese large- and midcap equities. All companies are weighted by their free-float adjusted market cap, with limits on the very largest names for RIC compliance. Like most competitors, the fund excludes small-caps. For investors look for a simple, no-frills Taiwan fund, FLTW offers neutral coverage of the Taiwanese equities market at a low price.</t>
  </si>
  <si>
    <t>FLGB tracks a market-cap weighted index of large- and midcap companies from the United Kingdom.FLGB offers representative exposure to large- and midcap equities from the United Kingdom. All companies are weighted by their free-float adjusted market cap, with limits on the very largest names for RIC compliance. Like most competitors, the fund excludes small-caps. The Index is reviewed semi-annually but the capping methodology is applied quarterly. Single securities are capped at 25% and all securities exceeding 5% do not exceed 50% of the index. For investors looking for simple, no-frills exposure, FLGB offers neutral coverage to the UK equities market.</t>
  </si>
  <si>
    <t>IQM is an actively managed portfolio of global equity securities of companies that are relevant to intelligent machines.IQM invests in global stocks involved with machine learning technologies in areas like robotics, driverless vehicles and algorithmic data analysis. Securities are selected based on the fundamental research by the fund advisor in which they believe well positioned to benefit from intelligent design, such as computer-aided design or â€œCADâ€ software, factory automation, robotic tools and services, and industrial software solutions. Due to the investment objective of the fund, it can become concentrated to particular sectors at times. IQM is one of the first three thematic funds to launch from Franklin Templeton.</t>
  </si>
  <si>
    <t>FLHY is actively managed portfolio of global high-yield corporate debt. The fund seeks high current income, with capital appreciation as a secondary goal.FLHY has broad leeway in fulfilling its mandate for high income. The fund may hold any kind of high-yield corporate debt, from issuers in any geography (including emerging markets), denominated in any currency. The fund may also use OTC derivatives to gain exposure to high-yield debt, increase liquidity, hedge currency exposure, or for other hedging purposes. The fundâ€™s active manager uses a bottom-up research process, including independent credit analysis, to identify attractive investment opportunities.</t>
  </si>
  <si>
    <t>FLMI is an actively managed fund that invests in municipal bonds of any credit quality. The portfolio manager seeks dollar-weighted average maturity of three to ten years.Targeting the intermediate-term municipal bond market, FLMI seeks a high level of current income that is free from federal taxes. The portfolio will hold securities of any credit quality, including junk bonds and defaulted securities. The expense ratio seems fair for the expertise required to run a portfolio like this, and considering that there is little competition in this specific space. Due to the nature of the underlying assets, the use of limit orders is suggested.</t>
  </si>
  <si>
    <t>FLIA is an actively managed fund that invests in government, agency, and corporate debt outside of the United States. The fund can invest up to 20% of the portfolio in high-yield bonds and uses derivatives.FLIA is a truly broad-based fund that invests in all types of debt, as long as the issuer is located outside of the United States. There are no restrictions on exposure to developed or emerging markets, nor on maturity timeframes. All types of debt are eligible for inclusionâ€”government, government agencies, and corporate bonds can all be found in the portfolio. Although the fund invests the majority of its assets in investment-grade fixed income, up to 20% of the portfolio can include high-yield bonds. As a non-diversified fund, FLIA can invest a large portion of its assets in securities from a select number of issuers; the only restriction being that issuers from at least three different countries must be represented. FLIA uses derivatives to supplement its investment strategies. Additionally, the fund creates and redeems shares for cash, rather than in-kind, which could decrease the tax-efficiency of the portfolio. For an actively managed bond fund with global, broad-market exposure, FLIA charges a minimal fee.</t>
  </si>
  <si>
    <t>FLUD is an actively-managed global fund of broad investment-grade, ultra-short term bonds.FLUD covers a broad array of bonds, and investments with exposure to bonds, in the ultra-short maturity space with the goal of providing consistent current income and capital preservation. The securities that the fund holds are mixture of fixed and variable rate debts from developed and emerging markets, including those issued by government and corporation, money market, MBS and ABS, and municipal bonds. FLUD may also hold interest rate/bond futures contracts and interest rate swaps, allowing the fund for net long or short exposures to select interest rates or durations. These holdings are actively selected from various sectors based on the fund managerâ€™s top-down analysis of macroeconomic trends and bottom-up analysis of market sectors, industries and issuers condition. A proprietary quantitative models are also used to identify trading opportunities. The fund focuses on the investment-grade securities to hedge credit risk and helps with capital preservation.</t>
  </si>
  <si>
    <t>Actively-managed FLCB holds US investment-grade bonds, including Treasurys, MBS and investment-grade corporates. Managers aim for similar risk traits to the Agg index.FLCB offers â€œAgg-likeâ€ exposure with active management. It explicitly aims for performance within 50 to 100 bps of the Bloomberg Barclays U.S. Aggregate Bond Index, with similar sector, credit and rate risk. Thus the portfolio at any time is likely dominated by Treasurys, MBS and US corporates. The managers aim to add value with top-down evaluation of macro conditions and bottom-up analysis of sectors, industries and issuers. While active management is the norm for bond ETFs from this issuer, most competing broad US IG bond ETFs track indexes. The fundâ€™s â€œbenchmark awareâ€ approach seems built for core allocation, so active FLCB competes with directly with passive Agg-tracking ETFs.</t>
  </si>
  <si>
    <t>FLLV is an actively-managed fund which seeks capital appreciation with lower volatility than the Russell 1000 Index.FLLV's active manager attempts to reduce volatility through a fundamentally-driven, bottom-up security selection process. Generally, holdings are equal-weighted within sectors, while sectors are market-weighted in accordance with the Russell 1000 Index. Selection and weighting will generally be updated quarterly.While FLLV is a US-focused fund and is benchmarked to an index of US stocks, the fund may hold international stocks for up to 20% of its portfolio. FLLV is reasonably priced for an actively-managed ETF, but index-based low-volatility funds, such as iShare's USMV, can be had for a fraction of the cost.</t>
  </si>
  <si>
    <t>FLGV is actively managed to invest in US Treasurys with remaining maturities of 1 â€“ 30 years.FLGV seeks current income by investing in US Treasury securities with broad maturities. US Treasurys includes securities that provide exposure to direct obligations of the US Treasury like Treasury bonds, bills, notes, and mortgage-backed securities. To enhance fund returns and increase liquidity, derivatives that provide exposure to US Treasurys may also be used along with certain interest rate-related derivative transactions, principally interest rate/bond futures contracts and interest rate swaps. The investment manager constructs the portfolio using a combination of fundamental research and a proprietary, machine-learning-driven ranking system to target opportunities and uncover alpha.</t>
  </si>
  <si>
    <t>FLQE tracks an index of large- and midcap emerging market equities. Stocks are selected and weighted based on 4 factors (quality, value, momentum, and low volatility) while maintaining similar characteristics to the MSCI Emerging Markets Index.FLQE offers a multi-factor take on emerging market equities that aims to maintain similar characteristics to its parent index, the MSCI Emerging Markets Index. The ETF aims to enhance exposure to four popular factorsâ€”quality, value, momentum, and low volatilityâ€”subject to exposure constraints. These same four factors also determine each constituentâ€™s weight, scaled to market capitalization. At rebalance, each constituentâ€™s weight is normalized to its weight within the parent index. These modest tilts and broad exposure suggest the fund is designed as a core, long-term holding rather than a short-term factor play. The expense ratio is in line with competition, and the fund is expected to fit reasonably well with its segment benchmark.</t>
  </si>
  <si>
    <t>FLQD is passively managed to invest in 100 global equities screened for high dividend income and quality characteristics.FLQD searches for quality among the global high dividend yield stocks. The fund includes large- and midcap stocks that have consistent higher than average dividend and screens out firms that have not had consistently positive dividend growth over the last five years, as well as those with less than 1.2x the average dividend yield of the MSCI ACWI (ex-REITS). Quality factors such as: ROE, earnings variability, cash return on assets and leverage are also included in the selection. These quality factors are normalized by region and produces a quality z-score which ranks the 100 stocks to be included in the index. The securities are weighted by market cap and quality z-score, capped at 2% per issuer. The index is rebalanced on a semi-annual basis.</t>
  </si>
  <si>
    <t>FLQG tracks an index of global large- and midcap stocks. Stocks are selected and weighted based on 4 factors (quality, value, momentum, and low volatility) while maintaining similar characteristics to the MSCI ACWI Index.FLQG offers a multi-factor take on global equities that aims to maintain similar characteristics to its parent index, the MSCI ACWI Index. The ETF aims to enhance exposure to four popular factorsâ€”quality, value, momentum, and low volatilityâ€”subject to exposure constraints. These same four factors also determine each constituentâ€™s weight, scaled to market capitalization. At rebalance, each constituentâ€™s weight is normalized to its weight within the parent index. These modest tilts and broad exposure suggest the fund is designed as a core, long-term holding rather than a short-term factor play. The expense ratio is in line with competition.</t>
  </si>
  <si>
    <t>FLQH track an index of 250 developed market stocks (ex-US) which are selected and weighted by quality, value, momentum and low-volatility factors. The fund is currency-hedged for USD investors.FLQH applies a classic factor-based approach to the MSCI EAFE Index, a popular index of international developed stocks. EAFE components are scored based on four factors: quality (ROE, leverage, etc.), value (P/E, P/B, etc.), momentum (6- and 12-month price momentum, adjusted for risk) and low volatility (beta). Factor scores are normalized by region. The 250 stocks with the highest scores are selected for FLQH's portfolio, and are weighted by their factor scores scaled by market cap. Finally, the effects of foreign currency movements are hedged out.FLQH launched in June 2016. While the fund is not unreasonably priced given its "smart beta" approach, several well-established competitors follow similar strategies, and vanilla ETFs covering the same geographic scope are available for a fraction of the price.</t>
  </si>
  <si>
    <t>BOSS tracks an equal-weighted selection of the 100 largest US companies by market cap that have a founder currently serving as Chief Executive Officer.BOSS seeks to invest in US companies that have a founder currently serving as Chief Executive Officer. The equally weighted underlying index is comprised of the 100 largest eligible companies by market cap. Global X describes the fundâ€™s investment thesis as capitalizing upon the sense of commitment that a founder feels towards a company and the positive traits that a founder must exhibit in order to grow a new business. Thus, an investment in BOSS is a vote for a particular management structure, rather than a fundamental, technical or sector bet. Fees are high for a broad-market US fund, but average for a fund with a thematic investment strategy.</t>
  </si>
  <si>
    <t>GXF tracks a market-cap-weighted index of the 30 largest companies from Sweden, Denmark, Norway and Finland.GXF is the only ETF to offer targeted exposure to all 4 Nordic countries. It only holds the 30 biggest companies by market cap, so it is a fairly concentrated portfolio that leans large. Its top 10 holdings make up over half of its portfolio, with a double digit allocation to Novo Nordisk, its biggest holding. Consistent with the Nordic market, from a geographical perspective, almost half of the funds assets are allocated to Swedish companies. In terms of sectors, GXF slightly overweights financials at the expense of industrials. The fund is somewhat expensive and careful trading is warranted, but overall, GXF delivers on its "Nordic Region" mandate well.</t>
  </si>
  <si>
    <t>GGOEX tracks a market-cap-weighted index of global stocks in the gold mining industry as an explorer or developer.GOEX initially provided exposure only to companies tied to the early stage of gold production. In May 2017, the fund transitioned from tracking Solactive Global Gold Explorers Total Return Index to Solactive Global Gold Explorers &amp; Developers Total Return Index. This material change significantly broadened the fundâ€™s exposure and reduced holding concentration by including gold mining companies involved in development as well. Furthermore, the new index uses a market-cap selection scheme rather than the liquidity selection scheme of the old index. The index is adjusted semiannually starting each April with a 4% cap to firms that produce more than 300,000 oz of gold in two out of the last three years. Those that do not fulfill these requirements are capped at 7%. In addition, the total weight of the seven biggest firms are capped at 45% and those that are not part of it are capped at 4.75%.</t>
  </si>
  <si>
    <t>GURU tracks an equal-weighted index that attempts to mimic concentrated equity positions taken by large hedge funds, as reported in public filings.GURU selects firms using a copycat approach, piggybacking on accomplished stock-pickers. The fund's index looks at published holdings of large hedge funds, focusing on those with concentrated stakes in US-listed securities. Securities selected in this manner are equally weighted. GURU's free-riding method is intuitive and transparent, but basing a portfolio on lagged quarterly snapshots of notoriously nimble hedge funds seems like a tough way to make a living. However, the fund found huge success since its June 2012 launch, with AUM swelling on strong inflows and rock-star 2013 returns. Returns cooled in 2014, but not before issuer Global X launched similar funds riding GURU's success: GURX and GURI, which compete in the small cap and international markets, respectively. Here, GURU competes directly with ALFA. The fund charges a high fee but can be traded without excessive cost.</t>
  </si>
  <si>
    <t>LNGR invests in companies whose revenue or main business purpose is tied to enhancing and elongating the lives of senior citizens. Securities included in this fund come from a number of developed countries.LNGR tracks an index of equities from companies involved in lifespan extension and improved quality of life efforts for senior citizens. The selection universe includes companies from all market cap located in developed countries, securities must derive the majority of their revenue or those whose primary business category falls under longevity are eligible for inclusion. â€œLongevityâ€ crosses traditional sector lines to incorporate a variety of businesses including biotech and healthcare products related to age related diseases, medical devices, health care services, and senior living properties. LNGR is weighted by a modified market cap wherein a single security cap of 3% and a single security floor of 0.3% are applied. The balance weight is then proportionally distributed among the non-capped securities. A 60 % industry cap is also applied. LNGR is reconstituted and rebalanced annually.</t>
  </si>
  <si>
    <t>MILN tracks an index composed of US-listed companies that derive a significant source of their revenue from spending categories determined to be associated with millennials - people born between 1980 and 2000.MILN provides exposure to companies that are determined to have significant revenue from the millennial generation's spending habits. The index uses a proprietary research process to determine which spending categories are relevant to millennials. These categories include clothing, entertainment, travel, food, education, financial services, housing, and health. A maximum of 15 companies and a minimum of 5 are selected for each spending category. U.S. companies with relevant exposure to these categories are scored by the level of their exposure. Firms determined to have significant exposure to the stated spending categories are then scored by a proprietary scale that determines which companies have a higher millennials focus. These selected companies are weighted by market cap, with a maximum of 3% and a minimum of .3% for any given holding. Due to the MILN's specific sector selection and investment objective, the fund is not expected to Fit well with our segment benchmark.</t>
  </si>
  <si>
    <t>MLPX tracks an index of MLPs and companies engaged in energy infrastructure. The ETF is structured as an open-ended fund.MLPX's seemingly vanilla structure comes with important trade-offs on how it plays the space. Unlike most existing MLP ETPs, MLPX is structured as a classic 1940 Act fund as opposed to a C-corporation or ETN. While this eliminates the downsides of the other structures, it also means the fund offers diluted exposure to MLPs. Since MLPX must be RIC compliant, it may only allocate 25% of its portfolio to MLPs at rebalance, with the rest going to infrastructure firms. (One of the firms is ex-MLP heavyweight, Kinder Morgan Inc, a stock that pure play MLP ETPs don't hold.) Yield is lower, since the diluted structure tamps down cash flows. Our analysis shows fairly strong alignment to pure-play daily MLP returns, for better or worse. MLPX is easy to trade: liquidity is strong and spreads are moderate, though traders will probably still want to use limit orders here. Larger investors will find straightforward execution on block trades. While MLPX charges an attractive fee, it doesn't provide the kind of tight tracking that its structure would seem to imply, and actual holding costs are liable to be far higher.</t>
  </si>
  <si>
    <t>MLPA tracks a market-cap-weighted index of US-listed midstream MLPs, and is structured as a C-corporation.MLPA offers exposure to midstream MLPs in a C-corporation ETF. Its structureâ€”like that of all MLP ETPsâ€”matters greatly. C-corporations pay taxes at the fund level unlike most ETFs. MLPA's issuer is required to include deferred tax expenses in the expense ratio, so the resulting headline fee can be quite high after a prolonged period of gains. However, C-corps retain the underlying MLPsâ€™ tax deferred treatment of most distributions.The fund's index narrows in on midstream MLPs exclusivelyâ€”entities focused on transportation, storage and processing. Note: MLPA switched indexes on March 30, 2015 from the Solactive MLP Composite Index to the Solactive MLP Infrastructure Index. The old Composite index contained some of the same names but was broader in scope, including exploration and production (upstream) and refining and marketing (downstream).</t>
  </si>
  <si>
    <t>ARGT tracks a narrow index of companies with Argentine economic linkages that are selected and weighted by market cap.ARGT is the first ETF to provide exposure to the Argentine equity market. Eligible companies are those across various sectors that are classified in Argentina in accordance to MSCI Global Investable Market Index Methodology. In addition, companies that are listed, headquartered and carry out most of their operations in Argentina are also eligible for index inclusion. The fund is a concentrated portfolio that targets a minimum of 25 securities and 20 issuers at portfolio construction. The underlying index utilizes a capping methodology so that no individual constituent has a weight greater than 25% and the aggregate weight of constituents with over 5% weight in the index are capped at 50% weight of the portfolio. Index rebalancing occurs quarterly. Prior to August 15, 2014, ARGT traded as Global X FTSE Argentina 20 ETF and tracked FTSE Argentina 20 index.</t>
  </si>
  <si>
    <t>CHIC tracks a cap-weighted index of Chinese large- and midcap communication services companies. The fund includes A shares.CHIC offers concentrated exposure to Chinaâ€™s fast-growing communication services sector, which is populated by both traditional telecoms (e.g., China Mobile) and internet companies (e.g., Tencent, Baidu). The fund excludes small-caps and places position limits on the largest names, but otherwise represents excellent exposure to the sector. CHIC includes all major share classes, including A, B, and H shares, red chips, P chips, and foreign listings. The fundâ€™s fee is fair considering its narrow exposure to a single emerging market country.Prior to December 6, 2018, CHIC traded under the ticker QQQC, and it tracked an index focused exclusively on Chinese tech firms.</t>
  </si>
  <si>
    <t>CHIE tracks a market-cap-weighted index of Chinese energy companies. The fund includes large- and midcaps and incorporates all share classes, including A-shares.CHIE provides relatively diversified exposure to the concentrated Chinese energy sector. The fund tracks a version of our MSCI benchmark that makes practical concessions at both ends of the marketâ€”the giant firms dominating the energy sector get limited exposure, while smaller, less liquid companies are excluded entirely. Small firms play a negligible role in the Chinese energy sector but capping the larger players (necessary for RIC compliance) means that CHIE wonâ€™t Fit our benchmark well. Regardless, itâ€™s the best you can do in an ETF wrapper. Unfortunately, CHIE hasnâ€™t attracted much investor attention and is difficult to trade.Prior to December 6, 2018, CHIE tracked a Solactive index of Chinese energy companies. The old index included electric and natural gas utilities as well as energy sector firms.</t>
  </si>
  <si>
    <t>CHIX tracks a cap-weighted index of large- and midcap Chinese financial companies, excluding real estate. The fund holds all investable share classes, including A shares.CHIX targets the financial services industry of the MSCI China Index. Investors can expect heavy exposure to the large- and midcap companies of the countryâ€™s state-owned banks and financial conglomerates. The Underlying Index is market cap weighted, subject to 10/50 concentration constraint. Issuers are capped at 10% and the aggregate weight of firms that exceed 5% should not constitute more than 50% of the index. Prior to December 5, 2018, CHIX tracked a Solactive index that included real estate firms within the financial sector.</t>
  </si>
  <si>
    <t>CHIM tracks a market-cap-weighted index of Chinese materials companies. The fund includes large- and midcaps and incorporates all share classes, including A-shares.CHIM offers reasonably neutral exposure to the basic materials industry in China. The fund tracks a version of our segment benchmark that excludes small-caps. Thatâ€™s no minor omission, however, as the basic materials sector in China includes a hefty chunk of smaller firms. Still, itâ€™s the most representative exposure available to this niche in an ETF wrapper. CHIM has failed to attract investor assets and is barely tradeable. In addition, the fund tracks poorly, potentially raising holding costs.Before December 6, 2018, CHIM tracked a Solactive index of Chinese materials firms. The change adds A-shares coverage.</t>
  </si>
  <si>
    <t>CHIR tracks a cap-weighted index of Chinese large- and midcap companies in the real estate sector. The index includes A shares.CHIR offers straightforward exposure to Chinese real estate firms. It doesnâ€™t try to pick winners, opting instead for no-nonsense exposure to the sector. Its broad share class coverage includes access to A-Shares.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CHIRâ€™s underlying liquidity. While such features are commonplace in ETFs, they add value in this context. Direct competition is slim among China sector ETFs. Still, investors can compare fees, tracking and trading costs with similar funds for a more complete picture.</t>
  </si>
  <si>
    <t>CHIU tracks a cap-weighted index of Chinese large- and midcap companies in the utilities sector. The index includes A shares.CHIU offers straightforward exposure to Chinese utilities firms. It doesnâ€™t try to pick winners, opting instead for no-nonsense exposure to the sector. Its broad share class coverage includes access to A-Shares.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CHIUâ€™s underlying liquidity. While such features are commonplace in ETFs, they add value in this context. Direct competition is slim among China sector ETFs. Still, investors can compare fees, tracking and trading costs with similar funds for a more complete picture.</t>
  </si>
  <si>
    <t>GREK tracks a market-cap-weighted index of about 15 Greek firms.GREK is the sole ETF choice for exposure to Greek equities. The fund is well established, with a solid asset base and a multiyear track record. Costs to hold and trade the fund are neither cheap nor outlandishly high.When the Athens stock market closed in late June 2015, GREK continued to trade in New York. During that period the ETFâ€™s issuer used fair-value estimates of the dormant stocksâ€” a reasonable stepâ€”which explains the large gap down in NAV vs. the frozen index when the market closed. The index caught up with the NAV when markets reopened in early August. The fund mostly traded at a premium during that time as APs were unable or unwilling to step in to drive the price down closure to NAV. Still, GREK functioned well during the crisis.GREK made a material change to its underlying index on March 1 2016, switching to the MSCI All Greece Select 25/50 Index from a FTSE index. The biggest impact was the deletion of a double-digit stake in Coca-Cola HBC. While the â€œAll-Greeceâ€ index is more inclusive than standard MSCI methodology, the Swiss-based Coke bottler is still out of bounds. In all, GREK continues to provide extremely concentrated but reflective exposure to Greek equities in a viable wrapper.</t>
  </si>
  <si>
    <t>NGE tracks a cap-weighted index of about 20 companies that are headquartered or listed in Nigeria and carry out the majority of their operations in Nigeria.NGE is the first and only ETF to target Africa's largest economy. The fund holds about 20 companies, including firms that aren't necessarily headquartered in Nigeria but are listed there and have the majority of operations there. Like many frontier economies, and in line with our benchmark, NGE is extremely concentrated and heavy in financials. Unlike most frontier markets, consumer non-cyclical companies also dominate the Nigerian market. These exposures reflect the fund's change to an MSCI index in August 2014. Returns prior to that date are from a different index. NGE isnâ€™t cheap, nor should one expect it to be as an emerging market ETF. All-in costs are high due to poor tracking and weak liquidity, but thatâ€™s par for the course in the FM space. All told, NGE does its job about as well as can be expected.</t>
  </si>
  <si>
    <t>NORW tracks a market-cap-weighted index of Norwegian stocks.NORW, the segment leader in assets and liquidity, changed its index in July 2014 to match that of its lone competing ETF, ENOR. While this move effectively reduces choice for ETF investors, the change is an improvement with respect to marketlike coverage. ENOR's high Fit score proves this; it indicates that the underlying index now common to both funds aligns well with our benchmark. NORW's exposure is dominated by energy, reflecting that sector's prominence. Marketlike coverage here is extremely concentrated, so the fund's returns are quite sensitive to those of single names (like Statoil). NORW isn't cheap to trade but holds a clear edge over ENOR. NORW leads in AUM by far, but its fee advantage is not large enough meaningful. NORW earned Analyst Pick for decent coverage in a viable wrapper, and its case is only strengthened following the index change.</t>
  </si>
  <si>
    <t>PAK tracks a cap-weighted index of companies that are headquartered or listed in Pakistan and carry out the majority of their operations there.PAK provide exposure to Pakistanâ€™s young, promising, and at times risky economy. Favorable demographics and a strategic position in the center of major commerce routes between Asia and Europe have the potential to make the country an important source of global economic growth. This is a small fund but one that provides decent coverage of the Pakistani stock market despite its limited number of holdings. Its index is similar to our benchmark, which uses a near-identical MSCI methodology. Liquidity can be a challenge, with light volume and wide spreads most days. Block liquidity is poor, and institutions should be aware that large orders will affect the underlying market. PAKâ€™s expense ratio is high, which is common for frontier country ETFs.</t>
  </si>
  <si>
    <t>EFAS tracks an index of stocks from developed countries outside North America. After screening for dividend growth and sustainability, the 50 highest yielding stocks are selected and given equal weight.EFAS hunts in the developed international space for a small number of high-yield stocks, which receive equal weight in the portfolio. Holdings must pass screens for dividend consistency (0% growth or greater, year over year) and sustainability (12-mo price return thatâ€™s not in the bottom 5% of the parent universe). In addition, all holdings must have a trailing yield of at least 5%. EFASâ€™ index places loose restrictions on sector and country exposure, but otherwise doesnâ€™t aim for a marketlike portfolio. The fund charges a reasonable fee in context, but faces stiff competition from more established players such as iSharesâ€™ IDV. Note that EFASâ€™ sibling SDEM applies the same methodology to the emerging market space.</t>
  </si>
  <si>
    <t>QYLG tracks an index that holds Nasdaq 100 stocks and sells call options on half the value of those stocks, to collect the premiums and allow for growth.QYLG is passively managed to provide both the potential for growth and some yield from the Nasdaq 100 Index. Historically, investors came to the Nasdaq for growth, not yield. As tech giants have matured and began paying dividends, enter QYLG which looks to provide a little of both worlds. The fund matches QQQ's Nasdaq-100 exposure, but earns some income by selling one-month, at-the-money call options on half of the portfolio. The option premiums received are passed on to investors net of fees. Expect a generally less volatile return pattern from QYLG relative to QQQ.</t>
  </si>
  <si>
    <t>RYLD tracks a market-cap selected and weighted index along with call options for the underlying index.RYLD holds the Russell 2000 index while holding a succession of one-month at-the-money option of the index. The fund follows a â€œbuy-writeâ€ (or covered call) strategy on the underlying index, where it buys the constituent securities of the index, or purchases other investments that have economic characteristics that are substantially identical to the economic characteristics of such component securities. At the same time, the fund writes (or sells) call options that correspond to the Index. This strategy has a few effects. One, the obligation of the sold calls limits the upside of the overall fund, and two, the premium income from the written calls protects the fund against stagnant prices or small losses.</t>
  </si>
  <si>
    <t>CATH tracks an index of US large-cap stocks selected from the S&amp;P 500. The cap-weighted index omits companies from certain industries at odds with Catholic values.CATH aims for principles-based divestment of certain companies without sacrificing plain-vanilla coverage of US large-caps. The ETF starts from the S&amp;P 500, then checks the revenues of each component firm to see if any come from industries deemed inconsistent with Catholic values per the U.S. Conference of Catholic Bishops. As such, CATH has zero tolerance for firms with any revenues from unconventional weapons, contraception, abortion, stem-cell research and pornography production. Conventional weapons sales can account for a maximum of 50% of revenues. Firms with evidence of using child-labor are also omitted. Despite the long list, most stocks make it through the screen. The fund minimizes the investment impact of the divestment by maintaining cap-weighted sector exposure, and cap-weighted exposure within each sector.</t>
  </si>
  <si>
    <t>XLYG tracks an index of S&amp;P 500 stocks and sells one-month, at-the-money call options on up to 50% of each stock.XYLG attempts to provide the best of two worlds, growth and yield. The fund holds the stocks of the S&amp;P 500 Index and writes one-month, at-the-money Index call options on half of the portfolio value. The call options are held through expiration; either expiring or settling in cash. The fund looks to earn some premium income from half of the portfolio and allowing the other half upside potential. Holding the various positions and writing index call options inside of an ETF wrapper is a more efficient way to access the strategy. The strategy should reduce volatility and help generate some income, compared to the index itself, but it also places a drag on the overall upside potential. As such, the returns will differ greatly from our benchmark.</t>
  </si>
  <si>
    <t>XLYD tracks an index of S&amp;P 500 stocks and sells one-month, at-the-money call options on up to 100% of each stock.XYLD offers a new twist on an old strategy, writing calls against the S&amp;P 500 stocks in its plain-vanilla basket in order to earn the premium. Holding the various positions and writing index call options inside of an ETF wrapper is a more efficient way to access the strategy. The fund holds the underlying stock positions and writes one-month, at-the-money call options on the Index. The strategy should help to generate some income, but it also places a drag on the upside potential. As such, the returns will differ greatly from our benchmark. Prior to Dec. 15, 2017 HSPX tracked the S&amp;P 500 Stock Covered Call Index. From Dec. 15, 2017 thru August 20, 2020 the fund tracked the CBOE S&amp;P 500 2% OTM BuyWrite Index.</t>
  </si>
  <si>
    <t>QDIV tracks an index of equal-weighted US large-cap stocks selected from the S&amp;P 500 Index based on quality and dividend metrics.QDIV aims to provide exposure to quality stocks that generate high dividend yields. The underlying index scores the constituents of the S&amp;P 500 Index for both quality (ROE, lower accruals, and low financial leverage) and high income potential (indicated annual yield). Stocks that rank in the top 200 for both metrics are chosen for inclusion, such that the final portfolio consists of between 50 and 200 stocks. Components are held on an equal-weighted basis and rebalanced semi-annually. QDIV pays monthly distributions, and charges an average expense ratio for the approach.</t>
  </si>
  <si>
    <t>CEFA tracks an index of large-cap stocks from Developed ex-US markets. The cap-weighted index screens out firms inconsistent with Catholic values.CEFA aims for principles-based divestment of certain companies without sacrificing plain-vanilla coverage of large cap firms from developed markets excluding US and Korea. Index construction starts from the S&amp;P EPAC ex-Korea Large Cap Index, then checks the revenues of each component firm to see if any come from industries inconsistent with Catholic values per the US Conference of Catholic Bishops (USCCB). As such, CEFA has zero tolerance for firms with revenues from unconventional weapons, contraception, abortion, and stem cell research. Conventional military weapons sales can account for a maximum of 50% of revenues. Firms with evidence of using child labor are also omitted. The fund minimizes the investment impact of the divestment by maintaining cap-weighted sector exposure, and cap-weighted exposure within each sector. The index is rebalanced quarterly. CATH is a sibling fund focused on the US markets.</t>
  </si>
  <si>
    <t>DIV tracks an equally weighted index of 50 high-dividend, low-volatility securities.DIV combines a low-volatility strategy with a high-dividend-yield mandate. The fund's index pulls from the entire US equity space, and screens for firms with large, consistent dividends and low volatility to Indxx's market benchmark. The equally weighted, 50-firm portfolio includes MLPs and REITs, two pass-through structures with unique tax implications. This gives DIV pumped-up exposure to financials and energy, while the low-volatility strategy helps explain the outsized exposure to utilities. The resulting portfolio definitely finds a lot of yield relative to our benchmark, making DIV an interesting, albeit fairly concentrated, option for the space. Liquidity is adequate, with decent volumes and manageable spreads. Decent underlying liquidity and low creation costs should help larger investors move blocks without excessive cost. However, DIV is marred by its poor tracking, which causes it to lag its index by markedly more than its already significant expense ratio.</t>
  </si>
  <si>
    <t>TFLT tracks an index that is optimized to target a yield 2% higher than long-term Treasurys, with minimum portfolio risk. The fund holds equity and fixed income ETFs targeting various sectors and geographies.TFLT aims to return a yield equal to that of 10-year US Treasurys, plus 2%, after fees. The fund uses an optimization algorithm to achieve that target, while minimizing portfolio risk, by selecting from a pool of ETFs targeting various parts of the global equity and fixed income markets. Holdings may include high-yield debt or emerging-market exposure, as well as positions in niche sectors such as REITs, TIPs, preferred stock, or MLPs. Up to 20% of TFLT may be invested in any one underlying ETF. The portfolio is rebalanced quarterly.</t>
  </si>
  <si>
    <t>PFFD tracks and index of US preferred stocks, selected and weighted by market value.PFFD offers inclusive coverage of US preferred stocks, with respect to both company size and issue characteristics (e.g., fixed vs. floating rate). Securities are selected and weighted by the market value of the preferred stock issue, plus any accrued interest. Exposure to individual issuers is capped at 10%. PFFD is, without question, vanilla exposure to the space. What makes the fund noteworthy is its cheap fee in comparison to competitors. PFFD could be very attractive to buy-and-hold investors, though more established rivals (such as iSharesâ€™ PFF) may be cheaper to trade.</t>
  </si>
  <si>
    <t>GHYB tracks the Citi Goldman Sachs High Yield Corporate Bond Index, which combines the index work of Citigroup with the fundamental screening of Goldman Sachs. High-yield securities that meet basic trading and liquidity requirements are divided into three broad industry groups: financials, industrials, and utilities. Within each group, issuers are ranked by debt service and leverage, which are weighted equally. GHYB selects the highest ranking eligible securities in each industry group, screening out the lowest ranking. Holdings are weighted by market value. The fund is a component of Goldmanâ€™s competitively priced, fixed income-focused Access ETF series.</t>
  </si>
  <si>
    <t>GEM tracks an index of emerging market stocks comprising 4 sub-indexes: value, momentum, quality, and low volatility. The index uses multiple factors to pick stocks, and each sub-index receives equal weight.GEM's "ActiveBeta" methodology chooses emerging-market stocks based on four attributes of performance: good value, strong momentum, high quality, and low volatility. â€œSmartâ€ and â€œActiveâ€ beta have been popular theories of late â€” despite the methodology's branding, this is not an actively-managed fund â€” and GEM has one of the more comprehensive approaches to the market. It creates a sub-index around each of the above factors, ranks and weights the stocks according to those factors, and then combines the four indexes to create the fund's portfolio.</t>
  </si>
  <si>
    <t>GSEU tracks an index of developed Europe large- and midcap equities, with equal weights to each of 4 factor buckets and stocks within each bucket weighted by a factor score.GSEU offers multi-factor exposure to developed Europe equities for a low fee. Despite the â€œactiveâ€ moniker, the ETF tracks an index from its issuer, Goldman Sachs. GSEU pulls from the MSCI Europe index, a large- and midcap index that includes non-euro UK, Sweden and Switzerland.The fund independently scores each stock in the universe across 4 factorsâ€”value, momentum, quality and low volatility, with various inputs for each factor. Each stockâ€™s market cap is then scaled by the respective factor score to magnify or decrease its role in its sub-index. The momentum, quality and low-vol sub-indexes have country constraints to keep them more marketlike; the value sub-index adds sector bounds as well. The 4 sub-indexes are combined equally: any overweights to a particular name from one sub-index will cancel underweights from another. As such, the fund may exhibit moderate rather than radical deviations from the cap-weighted market.GSEU launched in early March 2016 with $25M in seed capital and charges a very competitive fee in context.</t>
  </si>
  <si>
    <t>HIPS tracks an index of assets that tend to produce high income and pass through that income without being taxed at the constituent level. These include REITs, MLPs, BDCs and debt-based closed-end funds.HIPS offers a twist on the popular multi-asset income space: a focus on pass-through securities. Pass-through securities are those that pass on most of their income to their owners. The owners pay taxes on that income, while the entities themselves donâ€™t, thereby eliminating the â€œdouble taxationâ€ associated with stock dividends. Pass-throughs include real estate investment trusts (REITs), master-limited partnerships (MLPs) and business development companies (BDCs). Income from these assets can be high, but is typically taxed at ordinary income rates, instead of the beneficial â€œqualified dividendsâ€ rate. Investors in taxable accounts should therefore consider their after-tax yield.While REITs and MLPs are commonplace among competing funds due to their high income, HIPSâ€™ focus on pass-throughs sets it apart, mostly by screening out direct investment in high-dividend stocks and high-yield bonds. The fund explicitly aims to beat fixed-income yield while providing returns that arenâ€™t correlated with bonds. Still, HIPS accesses high-yield credit indirectly through closed-end funds (CEFs), which are also held by some peer funds. HIPs tracks an index managed by the issuer, who is new to the ETF industry. The fundâ€™s fee is on the steeper side relative to its peers. Trade HIPS with care in early days.</t>
  </si>
  <si>
    <t>LGH tracks a proprietary index that toggles between US large-cap stocks and Treasurys, or a combination of both, depending on risk in the US equity market.LGH seeks to outperform the Solactive U.S. Large Cap Index using a proprietary methodology. LGH alternates exposure between 100% exposure to US large-cap stocks, 100% to 1-3 month Treasury bills, or a 50/50 combination of both. Based on the broad trend of the equity market, a quantitative investment model dictates the level of equity and T-bill exposure.</t>
  </si>
  <si>
    <t>SNLN tracks an index comprised of 100 senior loans with at least one year remaining in maturity. Loans are selected by liquidity and weighted by market value.SNLN delivers exposure to approximately 100 most liquid senior loansâ€”floating-rate, high-yield senior debt issued by banks to companies. SNLNâ€™s loans pass a screen for $500M in par amount outstanding and a spread over LIBOR of over 125 bps. The index imposes very robust liquidity selection criteria to identify the top 100 most liquid senior loans. While the floating-rate feature reduces sensitivity to interest rates, SNLN carries significant credit risk in that the portfolio is below investment grade and can include loans from insolvent issuers. Also, a spike in interest rates will make it harder for issuers to service their debt, a consideration that applies across the board in this space. The fund charges a low expense ratio in context. The robust liquidity selection criteria in SNLNâ€™s underlying index should help with SNLNâ€™s underlying liquidity. However, underlying liquidityâ€”for all bank loan fundsâ€”remains a concern for larger investors and during market sell-offs. Institutions should reach out to market makers to assist with block trades and expect to be charged a premium for the service.</t>
  </si>
  <si>
    <t>HTUS aims for capital appreciation, regardless of market cycle, using long, short and leveraged positions in the S&amp;P 500, along with cash. The actively managed fund primarily uses ETFs to gain exposure to the equity component of its portfolio.HTUS offers a sliding scale of exposure to the S&amp;P 500 ranging from 2x leveraged to -1x inverse and everything in between. â€œIn betweenâ€ means any combination of S&amp;P 500 ETFs and cash. The objective is capital appreciation regardless of market cyclesâ€”a tall order, but one sought by many peers. Allocations are based on the opaque quantitative models of the fundâ€™s active manager, HTAA, LLC. HTUS' tactical allocation to the S&amp;P 500 sets it apart from long/short equity ETFs that take simultaneous opposing positions in a quest for relative value. The fundâ€™s fee looks steep, but itâ€™s par for the course in the absolute returns space. Taxable investors note: Cap gains payouts could occur if internal portfolio turnover is high.</t>
  </si>
  <si>
    <t>EKAR tracks an index that uses artificial intelligence to select global stocks involved in the investment, development, or use of next generation vehicles.EKAR identifies companies involved with next generation vehicles generally, electric or autonomous vehicles using a natural language processing (NLP) algorithm to scan large volumes of textual data, media platforms, and databases. Stocks are sorted into one of four categories: battery producers (mining, chemicals/components, or manufacture), original equipment manufacturers (design, manufacture, or distribution of next-gen vehicles), suppliers (parts and components), and semiconductor and software companies (sensors, mapping, or driving policy). The fund uses a proprietary ranking methodology to select up to twenty-five stocks within each category. Holdings are market-cap weighted, with a 7% cap on individual positions and a 40% cap on each category. The index is rebalanced quarterly and reconstituted semi-annually. Prior to November 6, 2020, the fund and index names were Ideanomics NextGen Vehicles &amp; Technology ETF and Innovation Labs Next Generation Vehicles Index, respectively.</t>
  </si>
  <si>
    <t>DBEH is an actively managed fund that seeks to model the performance of long/short equity hedge fund strategies via US futures contracts. The fund seeks long-term capital appreciation.DBEH launches with tough competition in a narrow space. The fund uses a proprietary, quantitative model to identify the main drivers of performance of a diversified portfolio of the largest long/short equity hedge funds. Based on this model, DBEH is actively managed to hold long and short US futures positions across the broad asset classes of equities, fixed income, and currencies. A large portion of the portfolio may be held in cash or investment grade debt securities to collateralize its derivatives investments, for liquidity purposes, or to enhance yield. Under normal market conditions, the Sub-Advisor, on average, will target an annualized volatility of 8-10% for the fund.</t>
  </si>
  <si>
    <t>DBMF aims to emulate the performance of a group of CTA hedge funds. The fundâ€™s model allocates weights to derivatives selected by the fundâ€™s active managers.DBMFâ€™s managed futures offering uses hedge-fund replication techniques aiming to imitate the performance of a group of Commodity Trading Advisor (CTA) hedge funds. CTAs use derivatives to invest across asset classesâ€”not just commodities. Similarly, DBMF, uses long and short positions in futures and forwards across asset classes to emulate the returns of a group of CTAs. DBMF does not invest directly in hedge funds. Itâ€™s an actively-managed ETF that can allocate to a Cayman-based subsidiary for the commodity portion of its exposure. (The Cayman arrangement is not uncommon among alternative or commodity ETFs.) Still, the prospectus emphasizes that allocations to asset classes are made by a model and that the active management is largely confined to selecting the most liquid variants of the derivatives needed. The model includes a volatility target.</t>
  </si>
  <si>
    <t>NACP tracks an index of US large- and midcap companies selected and weighted based on social criteria as defined by the NAACP.NACP is the first product offering from Impact Shares and the first ETF to support the promotion of racial equality. The portfolio construction process starts by scoring eligible large- and midcap stocks for minority empowerment criteria. Defined by the NAACP, the scoring criteria include: board diversity, anti-discrimination policies, supply chain/contractorsâ€™ social programs, programs to provide equal access to digital information, diversity programs, community development efforts, and health and safety programs. The final portfolio is selected and weighted by an optimizer to maximize exposure to the highest scoring companies while keeping risk and return characteristics in line with the starting universe. The index is reconstituted annually and rebalanced quarterly. The expense ratio places the fund at the high end for an ESG strategy.</t>
  </si>
  <si>
    <t>SDGA tracks an index of global stocks that rank highly for societal development and ESG metrics. Holdings are weighted to maximize exposure to high-ranking firms, subject to marketlike constraints.SDGA assesses the universe of global large- and midcap stocks according to social investment criteria developed by the UN Capital Development Fund. These 32 metricsâ€”dealing with company policies and practices regarding business ethics, employment practices, contractor &amp; supply chain monitoring, community involvement, and financial inclusionâ€”are used to create a societal development score for each eligible firm. In addition, firms must have a minimum amount of business exposure to UN-designated Least Developed Countries. SDGA excludes companies involved in serious business controversies or certain controversial industries, or that do not meet a minimum ESG score. The fundâ€™s index uses an optimizer to select 200 stocks that rank highly for the societal development score, while maintaining marketlike risk and return characteristics.</t>
  </si>
  <si>
    <t>WOMN tracks an index of large- and midcap US equities that are selected and weighted to maximize exposure to firms that score highly on gender diversity, within marketlike constraints.WOMN looks to capture the performance of US large- and midcap stocks of companies that are empowering to women, with risk and return characteristics similar to the indexâ€™s large- and midcap equity universe. The fundâ€™s ESG research provider considers four factors to calculate a gender diversity score for each eligible firm: gender balance in leadership and workforce; equal compensation and work life balance; policies promoting gender equality; and commitment, transparency, and accountability to womenâ€™s empowerment. WOMNâ€™s index uses an optimization algorithm to select a portfolio of about 200 companies with the highest scores, while maintaining marketlike risk and return. Additionally, companies involved in serious ethical controversies or certain industries (such as weapons, gambling, or tobacco) are excluded from the index.</t>
  </si>
  <si>
    <t>AMZA is a complex, actively managed fund that invests in midstream MLPs that collect, process, store, or transport energy products. Structured as a C-corporation, the ETF pays taxes at the fund level.AMZA stands out in the MLP space for its active management and monthly distribution frequency since most other MLP ETFs track indices and pay quarterly distributions. The fundâ€™s active managers, Infrastructure Capital Advisors, intend to hold a concentrated portfolio of 25-50 MLPs, and expect cash distributions to comprise a significant portion of the fundâ€™s total return. In addition, the fund employs leverage, shorting, and options strategies in an effort to enhance income and manage risk. Structured as a C-corporation, AMZA pays corporate taxes on gains, with the upside that its distributions are generally tax-deferred.</t>
  </si>
  <si>
    <t>PFFR tracks a market-cap-weighted index of US-listed preferred securities issued by real estate investment trusts (REITs).PFFR is the first REIT-specific preferred stock fund. All REITs are screened so that only those with a yield-to-worst of 3% or higher are eligible to be included in PFFR. The fund is market-cap weighted, and limits any single issue to a 10% weighting. It is worth noting that this fund includes both callable and convertible preferred shares. The fund charges an expense ratio in line with its segment average.</t>
  </si>
  <si>
    <t>JOYY seeks long-term capital appreciation by tracking a market-cap weighted index of consumption-related global companies.JOYY is passively managed to provide exposure to liquid, global companies of all capitalizations selected for maintaining historically a high level of sales growth and profitability relative to their GICS subindustry peers. The underlying index is constructed from the MSCI ACWI Investable Market Index. Systematic filters are applied to identify companies from the consumer staples, consumer discretionary, information technology and communication services sectors (based on GICS) that meet minimum size and liquidity requirements. The index is further narrowed using fundamental filters to select companies MSCI defines as a Consumer Alpha company. Consumer Alpha referring to those companies that provide products or services that elicit joy and make the consumer happy, which creates inelastic and consistent demand, pricing power and steady profit growth. It is this Consumer Alpha that the Advisor feels differentiates the fund from other consumer sector funds. The underlying index typically includes 85 securities weighted by market cap and rebalanced quarterly.</t>
  </si>
  <si>
    <t>TBJL aims for specific buffered losses and capped gains on the iShares 20+ Year Treasury Bond ETF (TLT) over a specific holdings period. The actively-managed fund holds options and collateral.TBJL is one of the first fixed income fund that follows a defined outcome structure. The fund uses FLEX options in an effort to moderate losses on TLT over a one-year period starting each July. In exchange for preventing realization of the first 9% of the TLTâ€™s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FLEX options exclusively.</t>
  </si>
  <si>
    <t>DBOC aims for cumulative capped gains on SPY &amp; QQQ shares while providing a buffer on SPYâ€™s loss over a specific holding period. The actively-managed fund holds options and collateral.DBOC uses FLEX options in an effort to moderate losses on the SPY shares over a one-year period starting each October. Unlike other ETFs with a defined outcome strategy, DBOC seeks to provide upside exposure equal to the sum of the two ETFâ€™s return (SPY and QQQ), each subject to a return cap. As such, investors forego the upside participation above a certain threshold, which is reset annually. In a down market, the fund only offers downside exposure and a buffer protection for the first 9% losses on the SPY. Investors who buy at any other time than the annual reset day may have a very different protection and investment returns. The issuer publishes effective interim levels daily on its website. The fund must be held the entire period to achieve the intended results. The targeted buffers and caps do not include the fundâ€™s expense ratio. The fund is actively managed, resets annually and uses FLEX options exclusively. Prior to buying or selling, investors should read the Characteristics and Risks of Standardized Options.</t>
  </si>
  <si>
    <t>DSOC aims for cumulative capped gains on SPY and QQQ shares over a specific holding period. The actively-managed fund holds options and collateral.DSOC uses FLEX options to provide exposure to both SPY and QQQ shares over a one-year period starting each October. Unlike other ETF with defined outcome strategy, the fund does not provide any buffer protection but allows double upside participation subject to a cumulative return cap. As such, investors forego the upside participation above a certain threshold, which is reset annually. In a down market, the fund only offers downside exposure on the SPY. Investors who buy at any other time than the annual reset day may have a very different investment returns. The issuer publishes effective interim levels daily on its website. The fund must be held the entire period to achieve the intended results. The targeted caps do not include the fundâ€™s expense ratio. The fund is actively managed, resets annually and uses FLEX options exclusively. Prior to buying or selling, investors should read the Characteristics and Risks of Standardized Options.</t>
  </si>
  <si>
    <t>FFTY tracks an index of 50 US-listed stocks with aggressive growth characteristics. Holdings are selected based on fundamental and technical rankings. The fund can toggle to 50% T-bills based on market technical signals.FFTY picks 50 leading growth companies that trade on US exchanges, potentially including ADRs. Depending on the overall health of the equities market, half of the portfolio can be moved to T-bills to protect against market downturns. After screening out securities with extreme recent price movements, the universe is ranked by a composite of 11 different fundamental and technical metrics. The top 50 stocks are weighted in tiers, with more weight given to higher-ranking companies. Components of the index are reviewed on a weekly basis. Based on market-wide technical signals, FFTY may substitute half of its equity portfolio with Treasury bills. The index will remain half equity, half T-bills until a reversal signal occurs. FFTY trades in strong volume, usually with reasonable spreads. Holdings costs aren't cheapâ€”the fund charges a high fee, and its high-turnover strategy could lead to poor tracking and/or taxable capital gains payouts.</t>
  </si>
  <si>
    <t>LDRS follows an equal-weighted index of US-traded ETFs. Holdings are selected by relative strength.LRDS is a fund-of-funds that simply tries to pick top-performing ETFs, giving almost no consideration to asset class, geography, or strategy . The fundâ€™s index first screens for ETFs with healthy liquidity, trading above their 6-month average prices, with 3-month returns at least equal to that of the S&amp;P 500 Index. After that, qualified candidate ETFs are assigned a â€œrelative strengthâ€ score that compares the fundâ€™s performance over the last 12 months (emphasizing the most recent 3 months) against a basket of global equity. Funds that meet a minimum threshold are included in the portfolio and weighted equally. To hedge against mean reversion, LDRS will toggle to ETFs holding cash equivalents whenever the index appreciates faster than a pre-determined limit. Additionally, the fund will hold cash if fewer than three ETFs pass its screens.LDRS may only hold open-ended, 1940 Act funds. It also excludes commodity ETFs, as well as leveraged or inverse funds (excepting ProSharesâ€™ inverse S&amp;P 500 ETF, SH). The fund is rebalanced monthly, and after any week when the S&amp;P 500 appreciates by 3% or more. LDRS charges a reasonable fee by itself, but the added fees of its underlying funds can substantially increase holding costs.</t>
  </si>
  <si>
    <t>BUFF tracks an equal-weighted index of Innovatorâ€™s twelve monthly Power Buffer ETFs, which targets specific buffered losses and capped gains on the S&amp;P 500.BUFF is a collection of buffer ETFs in one ticket. The fund seeks to offer investors a passively managed fund-of-funds portfolio that invest equally across the issuerâ€™s own, monthly S&amp;P 500 Power Buffer ETFs. Each underlying ETF uses FLEX options in an effort to provide a buffer against the first 15% of losses in the S&amp;P 500 and capped upside performance over a one-year holding period. The fundâ€™s laddered approach allows each ETF to conclude its one-year outcome period and then roll to a new outcome period. Thus resetting both buffer and cap level for another twelve months and helping to mitigate timing risks associated with the strategy. In addition, the portfolio is rebalanced semi-annually to equal weighting. It is important to note though that the fund itself does not pursue a defined outcome strategy. Prior to August 11, 2020, the fund traded as Innovator Lunt Low Vol/High Beta Tactical ETF under ticker: LVHB and tracked Lunt Capital U.S. Large Cap Equity Rotation Index.</t>
  </si>
  <si>
    <t>TFJL aims for specific floor rate on the losses and capped gains on the iShares 20+ Year Treasury Bond ETF (TLT) over a specific holdings period. The actively-managed fund holds options and collateral.TFJL is one of the first fixed income fund that follows a defined outcome structure. The fund uses FLEX options in an effort to moderate losses on TLT over a one-year period starting each July. TFJL establishes a 5% floor rate by purchasing a put option with a strike price equal to 95% TLTâ€™s share price on the first day of July. In exchange for preventing realization of the first 5% of the TLTâ€™s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FLEX options exclusively.</t>
  </si>
  <si>
    <t>IJAN aims for specific buffered losses and capped gains on the MSCI EAFE Index over a specific holdings period. The actively-managed fund holds options and collateral.IJAN uses options in an effort to moderate losses on the MSCI EAFE Index over a one-year period starting each January. The fund foregoes some upside return as well as the dividend component of the index, because the options are written on the price (not total) return version of the index. In exchange for preventing realization of the first 15% of the MSCI EAFE Indexâ€™s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</si>
  <si>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IJUL aims for specific buffered losses and capped gains on the MSCI EAFE Index over a specific holdings period. The actively-managed fund holds options and collateral.IJUL uses options in an effort to moderate losses on the MSCI EAFE Index over a one-year period starting each July. The fund foregoes some upside return as well as the dividend component of the index, because the options are written on the price (not total) return version of the index. In exchange for preventing realization of the first 15% of the MSCI EAFE Indexâ€™s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</si>
  <si>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EJAN aims for specific buffered losses and capped gains on the MSCI Emerging Markets Index over a specific holdings period. The actively-managed fund holds options and collateral.EJAN uses options in an effort to moderate losses on the MSCI Emerging Markets Index over a one-year period starting each January. The fund foregoes some upside return as well as the dividend component of the index, because the options are written on the price (not total) return version of the index. In exchange for preventing realization of the first 15% of the MSCI Emerging Markets Indexâ€™s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</si>
  <si>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EJUL aims for specific buffered losses and capped gains on the MSCI Emerging Markets Index over a specific holdings period. The actively-managed fund holds options and collateral.EJUL uses options in an effort to moderate losses on the MSCI Emerging Markets Index over a one-year period starting each July. The fund foregoes some upside return as well as the dividend component of the index, because the options are written on the price (not total) return version of the index. In exchange for preventing realization of the first 15% of the MSCI Emerging Markets Indexâ€™s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</si>
  <si>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NJAN aims for specific buffered losses and capped gains on the NASDAQ 100 over a specific holdings period. The actively-managed fund holds options and collateral.NJAN uses options in an effort to moderate losses on the NASDAQ 100 over a one-year period starting each January. The fund foregoes some upside return as well as any dividend component, because the options are written on the price (not total) return version of the index. In exchange for preventing realization of the first 15% of the NASDAQ 100â€™s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</si>
  <si>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NAPR aims for specific buffered losses and capped gains on the NASDAQ 100 over a specific holdings period. The actively-managed fund holds options and collateral.NAPR uses options in an effort to moderate losses on the NASDAQ 100 over a one-year period starting each April. The fund foregoes some upside return as well as any dividend component, because the options are written on the price (not total) return version of the index. In exchange for preventing realization of the first 15% of the NASDAQ 100â€™s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</si>
  <si>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KOCT aims for specific buffered losses and capped gains on the Russell 2000 over a specific holdings period. The actively-managed fund holds options and collateral.KOCT uses options in an effort to moderate losses on the Russell 2000 over a one-year period starting each October. The fund foregoes some upside return as well as the Russell 2000â€™s dividend component, because the options are written on the price (not total) return version of the index. In exchange for preventing realization of the first 15% of the Russell 2000â€™s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</si>
  <si>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KAPR aims for specific buffered losses and capped gains on the Russell 2000 over a specific holdings period. The actively-managed fund holds options and collateral.KAPR uses options in an effort to moderate losses on the Russell 2000 over a one-year period starting each April. The fund foregoes some upside return as well as any dividend component, because the options are written on the price (not total) return version of the index. In exchange for preventing realization of the first 15% of the Russell 2000s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</si>
  <si>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KJAN aims for specific buffered losses and capped gains on the Russell 2000 over a specific holdings period. The actively-managed fund holds options and collateral.KJAN uses options in an effort to moderate losses on the Russell 2000 over a one-year period starting each January. The fund foregoes some upside return as well as any dividend component, because the options are written on the price (not total) return version of the index. In exchange for preventing realization of the first 15% of the Russell 2000â€™s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</si>
  <si>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BSEP aims for specific buffered losses and capped gains on the S&amp;P 500 over a specific holdings period. The actively-managed fund holds options and collateral.BSEP uses options in an effort to moderate losses on the S&amp;P 500 over a one-year period starting each September.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</si>
  <si>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BJUL aims for specific buffered losses and capped gains on the S&amp;P 500 over a specific holdings period. The actively-managed fund holds options and collateral.BJUL uses options in an effort to moderate losses on the S&amp;P 500 over a one-year period starting each July.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</si>
  <si>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BNOV is an actively managed ETF designed to track the price return of the S&amp;P 500 with capped gains and some buffering against losses over a predetermined period.BNOV uses options in an effort to moderate losses on the S&amp;P 500 over a one-year period starting each November.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</si>
  <si>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BFEB aims for specific buffered losses and capped gains on the S&amp;P 500 over a specific holdings period. The actively-managed fund holds options and collateral.BFEB uses options in an effort to moderate losses on the S&amp;P 500 over a one-year period starting each February.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</si>
  <si>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BMAY aims for specific buffered losses and capped gains on the S&amp;P 500 over a specific holdings period. The actively-managed fund holds options and collateral.BMAY uses options in an effort to moderate losses on the S&amp;P 500 over a one-year period starting each May. The fund foregoes some upside return as well as the S&amp;P 500s dividend component, because the options are written on the price (not total) return version of the index. In exchange for preventing realization of the first 9%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</si>
  <si>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PSEP aims for specific buffered losses and capped gains on the S&amp;P 500 over a specific holdings period. The actively-managed fund holds options and collateral.PSEP uses options in an effort to moderate losses on the S&amp;P 500 over a one-year period starting each September.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</si>
  <si>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PDEC aims for specific buffered losses and capped gains on the S&amp;P 500 over a specific holdings period. The actively-managed fund holds options and collateral.PDEC uses options in an effort to moderate losses on the S&amp;P 500 over a one-year period starting each December.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</si>
  <si>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UOCT aims for specific buffered losses and capped gains on the S&amp;P 500 over a specific holdings period. The actively-managed fund holds options and collateral.UOCT uses options in an effort to moderate losses on the S&amp;P 500 over a one-year period starting each October.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</si>
  <si>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IBD tracks an equally weighted index of bonds issued by S&amp;P 500-component companies that meet biblically responsible investing standards.IBD charges a high fee for a principles-based bond strategy that aligns with evangelical Christian values. Starting from a broad universe of USD-denominated, investment-grade corporate bonds issued by companies in the S&amp;P 500 Index, IBD screens out companies with any participation in activities that are inconsistent with biblical values as defined by the index sponsor. The fund then applies a proprietary model to evaluate companies based on primary business activities, products and services, philanthropy, legal activities, policies and practices to generate Inspire Impact Scores. The fund holds 250 bonds from the 200 highest-scoring issuers, applying maturity constraints to generate an intermediate-term portfolio. Overall, IBD is a potential fit for investors who share the faith-based principles defined by IBDâ€™s sponsor and want to invest accordingly. However, vanilla investment-grade intermediate bond ETFs are available for a fraction of the cost.</t>
  </si>
  <si>
    <t>BLES follows an equal-weighted index of 400 large-cap stocks selected for their alignment with biblical values and positive impact on the world according to various ESG screens.BLES is a principles-based fund that screens stocks for how closely they line up with â€œbiblical values and positive impact on the worldâ€, measured through a proprietary scoring system. The methodology starts by screening out companies that have any level of participation in any of the following: abortion, gambling, alcohol, pornography, â€œthe LGBT lifestyleâ€, and more. After that filter, the index looks for companies that provide products and services towards education, fighting disease, helping the poor and marginalized, and Christian-themed products. Other criteria are treatment of employees, community involvement, and environment. BLES plans to compose its portfolio as 50% domestic securities, 40% in developed foreign securities, and 10% in emerging market securities. The index is equally weighted and rebalanced quarterly.</t>
  </si>
  <si>
    <t>ISMD tracks an equal-weighted index of 500 small- and midcap US stocks that are screened for alignment with biblical values and positive impact on the world according to various ESG criteria.ISMD follows a principles-based, â€œbiblically responsibleâ€ investing philosophy, screening for firms with products and policies aligned to evangelical Christian values. By rule, it screens out companies with any degree of involvement in certain activities: abortion, gambling, alcohol, human rights violations, and (to some controversy) LGBT lifestyles. ISMD goes on to score remaining firms by how well they align with its values, considering factors such as family time for employees, community philanthropy, environmental protection, or products that treat disease or support education. The 500 highest scoring firms receive equal weight in the fund.ISMDâ€™s portfolio is not expected to make n otable sector tilts against our neutral small- and midcap benchmark. Despite an environmental component in its screen, many firms in extractive industriesâ€”mining and petroleumâ€”appear to make the cut. The portfolio does show a pronounced tilt toward small-caps. This is at least partially a result of the fundâ€™s equal-weighting scheme, which favors smaller firms, and its small-cap-leaning selection universe (a combination of the S&amp;P Midcap 400 and small-cap Russell 2000).</t>
  </si>
  <si>
    <t>BSCL tracks a market-value-weighted, USD-denominated, investment-grade corporate bond index with effective maturities in 2021.As part of Invesco's BulletShares investment-grade suite, BSCL behaves more like a bond than a typical bond fund. The fund provides bullet maturityâ€”in this case Dec. 31, 2021â€”instead of perpetual exposure to a maturity pocket of the US corporate investment-grade market. As the fund matures, its maturity, duration and YTM will continue to decline. On its target date, BSCL will unwind and return all capital to investors. This structure permits BSCL to be used as a building block for a bond ladder. The fund trades easily, with manageable spreads and decent underlying liquidity for institutional traders. A well-managed fund, BSCL charges a reasonable fee and often lags its index by significantly less.</t>
  </si>
  <si>
    <t>BSJL tracks a market-weighted index of high-yield corporate bonds with effective maturities in 2021.As part of Invesco's high-yield BulletShares suite, BSJL behaves more like a bond than a typical bond fund. The fund provides bullet maturityâ€”in this case Dec. 31, 2021â€”instead of perpetual exposure to a maturity pocket of the US high-yield market. As the fund matures, its maturity, duration and YTM will continue to decline. On its target date, BSJL will unwind and return all capital to investors. This structure permits BSJL to be used as a building block for a bond ladder. The fund's allocations by sector, credit, and geography all roughly align with our high-yield benchmark. A buy-and-hold ETF more than a trading vehicle, BSJL has only adequate liquidity, with decent daily volume and manageable spreads. For larger investors, creation/redemption can move the prices adversely due to poor underlying liquidity in the high-yield bond space. BSJL charges a reasonable fee, but tracking has been loose raising holding costs significantly.</t>
  </si>
  <si>
    <t>BSCM tracks a market-value-weighted, USD-denominated, investment-grade corporate bond index with effective maturities in 2022.As part of Invesco's BulletShares investment-grade suite, BSCM behaves more like a bond than a typical bond fund. The fund provides bullet maturityâ€”in this case Dec. 31, 2022â€”instead of perpetual exposure to a maturity pocket of the US corporate investment-grade market. As the fund matures, its maturity, duration and YTM will continue to decline. On its target date, BSCM will unwind and return all capital to investors. This structure permits BSCM to be used as a building block for a bond ladder. BSCM enjoys decent liquidity, with solid daily volume and manageable spreads. Block liquidity is decent for the debt space, but institutions should nonetheless work with market makers. Charging a reasonable expense ratio and often beating it in tracking, BSCM's holding costs won't be putting speed-bumps on the road to the fund's planned liquidation date.</t>
  </si>
  <si>
    <t>BSJM tracks a market-weighted index of high-yield corporate bonds maturing in 2022.As part of Invesco's BulletShares suite, BSJM behaves more like a bond than a typical bond fund. The fund provides bullet maturityâ€”Dec. 31, 2022â€”instead of perpetual exposure to a maturity pocket of the US high-yield market. As the fund ages, its average maturity, duration, and YTM will continue to decline. On its target date, BSJM will unwind and return all capital to investors. This structure permits BSJM to be used as a building block for a bond ladder. BSJM holds a broad and roughly market-like basket of high-yield debt. Designed to be held to maturity, trading costs are a secondary consideration here but they do manage to be reasonable. The fund trades with decent volume and modest spreads, although institutional investors will find block trades a challenge. BSJM charges a middling fee for its exposure, but lags its index by considerably more and the fund struggles in tracking overall, potentially raising holding costs.</t>
  </si>
  <si>
    <t>BSCN tracks an index of investment-grade corporate bonds with effective maturities in 2023. The fund will unwind in December 2023 and return all capital to investors.As part of Invesco's BulletShares investment-grade suite, BSCN behaves more like a bond than a typical bond fund. The fund provides bullet maturityâ€”in this case Dec. 31, 2023â€”instead of perpetual exposure to a maturity pocket of the US corporate investment-grade market. As the fund matures, its maturity, duration, and YTM will continue to decline. On its target date, BSCN will unwind and return all capital to investors. This structure permits BSCN to be used as a building block for a bond ladder. Trading spreads tend to be a bit wide with BSCN, and underlying liquidity is lacking for investors interested in block trades. However, the fund is designed to be held to maturity, and for many investors these trading costs will be a one-time fee to access the fund. BSCN charges a reasonable fee and tracks its index well.</t>
  </si>
  <si>
    <t>BSJN tracks a market-weighted index of high-yield corporate bonds with effective maturities in 2023.As another edition of Invesco's BulletShares suite, BSJN behaves more like a bond than a typical bond fund. The fund provides bullet maturityâ€”in this case, Dec. 31, 2023â€”instead of perpetual exposure to a maturity pocket of the US high-yield market. As it matures, its maturity, duration and YTM will continue to decline. On its target date, BSJN will unwind and return all capital to investors. This structure permits the fund to be used as a building block for a bond ladder. It charges a reasonable fee and provides a means to access a diverse pool of US high-yield bonds while mimicking the life cycle of an individual bond.</t>
  </si>
  <si>
    <t>BSCO tracks an index of investment-grade corporate bonds maturing in 2024. The fund will unwind in December 2024 and return all capital and proceeds to investors.As part of Invesco's BulletShares investment-grade suite, BSCO behaves more like a bond than a typical bond fund. The fund provides bullet maturityâ€”Dec. 31, 2024â€”instead of perpetual exposure to a maturity pocket of the US corporate investment-grade market. As the fund ages, its average maturity, duration, and YTM will continue to decline. On its target date, BSCO will unwind and return all capital to investors. This structure permits BSCO to be used as a building block for a bond ladder. The fund charges a reasonable fee, though loose tracking has sometimes translated to higher realized holding costs. In all, the fund provides a viable means to access a diverse pool of US investment-grade bonds while mimicking the lifecycle of an individual bond. BSCO hews close to marketlike exposure. It trades adequately, with workable volume but sometimes-significant spreads. Institutions should work with market makers for block trades. It's also worth noting that iShares offers a competing fund, IBDP, with a far lower expense ratio, so investors may wish to comparison shop.</t>
  </si>
  <si>
    <t>BSCP tracks an index of investment-grade corporate bonds with effective maturities in 2025. The fund will unwind in December 2025 and return capital and proceeds to investors.As part of Invesco's BulletShares investment-grade suite, BSCP behaves more like a bond than a typical bond fund. The fund provides bullet maturityâ€”in this case, Dec. 31, 2025â€”instead of perpetual exposure to a maturity pocket of the US corporate investment-grade market. As the fund matures, its maturity, duration and YTM will continue to decline. On its target date, BSCP will unwind and return all capital to investors. This structure permits the fund to be used as a building block for a bond ladder. It charges a reasonable fee. In all, the fund provides a means to access a diverse pool of US investment-grade bonds while mimicking the life cycle of an individual bond.</t>
  </si>
  <si>
    <t>BSJS tracks a market-value-weighted index of USD-denominated corporate high yield bonds with effective maturities in 2028.BSJS tracks the performance of a held-to-maturity portfolio of USD-denominated, high-yield corporate bonds with maturities in 2028. Instead of the perpetual maturity range of a typical bond fund, BSJS provides exposure to a specific maturity date, similar to an individual bond. As the fund approaches its maturity date, duration and YTM will continue to decline. On its target maturity in December 2028 the fund will unwind remaining positions and return capital to shareholders. This structure permits the fund to be used as a building block for a bond ladder, or to plan for a future need.</t>
  </si>
  <si>
    <t>BSCT tracks a market-value-weighted index of USD-denominated corporate investment-grade bonds with effective maturities in 2029.As part of Invesco's BulletShares investment-grade suite, BSCT behaves more like a bond than a typical bond fund. The fund provides bullet maturity in this case Dec. 31, 2029 instead of perpetual exposure to a maturity pocket of the US corporate investment-grade market. As the fund matures, its maturity, duration and YTM will continue to decline. On its target date, BSCT will unwind and return all capital to investors. This structure permits BSCT to be used as a building block for a bond ladder.</t>
  </si>
  <si>
    <t>BSMT tracks a market-value-weighted index of investment-grade AMT-Free municipal bonds that mature by the end of 2029.As part of Invescoâ€™s AMT-Free Muni Term ETF suite, BSMT behaves more like a bond than a typical bond fund. The fund provides bullet maturityâ€”in this case 2029â€”instead of perpetual exposure to a maturity pocket of the muni space. As the fund ages, its maturity, duration, and YTM will continue to decline. On its target date, BSMT will unwind and return all capital to investors. Coupon payments received from underlying securities are exempted from both the federal income tax and the alternative minimum tax. As such, BSMT can be used as a building block for a tax-exempted bond ladder.</t>
  </si>
  <si>
    <t>PKW tracks a market-cap-weighted index of stock in U.S. firms that repurchased at least 5% of their outstanding shares in the previous 12 months.PKW holds stocks in firms that have purchased significant chunks of their own stock. The idea is simple: A firm's own managers know the best valuation of its stock, and if it's undervalued, they'll buy it up, assuming they have the cash. There are criticisms of this approach: perhaps the firm has nothing better to do with its earnings because it's a cash cow with no growth opportunities. Buybacks also buoy earnings-per-share without adding enterprise value. But for investors who want access to the buyback trend, PKW provides easy access, though it's worth noting that its novel thesis still yields a fund that looks like the broader market in some ways. Unlike some niche peer ETFs, the fund doesn't reach far down the market cap spectrum. Instead, large caps dominate PKW's small basket, which also has some major sector biases toward consumer cyclicals and away from healthcare. It trades easily with tight spreads. However, it is expensive to hold, with some high fees for its segment.</t>
  </si>
  <si>
    <t>PCEF tracks an index of three types of yield-focused closed-end funds: investment-grade fixed-income; high-yield fixed-income; and option-writing. Larger CEFs and those that trade at discount receive higher weights.Popular PCEF hunts for yield among publicly traded closed-end funds. CEFs differ from ETFs in that they are closed for additional new investment and share creation. Lacking ETF's baked-in creation/redemption plumbing, CEFs have no outlet for arbitrage to keep market price in line with fair value, so CEFs often trade at discounts or premiums. PCEF favors CEFs that trade at discounts on the theory that such funds are more likely to appreciate in value and because it increases the yield relative to actual price paid. PCEF holds three flavors of CEFs: Investment-grade fixed income, high-yield fixed income and equity covered-call strategies. PCEF trades well, with decent daily volume and manageable spreads. Yield-hungry investors have demonstrated strong interest in PCEF, despite the fund's high headline fee. In truth, most of this fee comes from the expenses of the underlying CEFs, which PCEF investors may be familiar with. Interested investors can also check out upstart ETF-of-CEFs rival, YYY.</t>
  </si>
  <si>
    <t>PSMC is an actively managed fund-of-funds that seeks strong total returns over a full market cycle while maintaining a conservative risk profile relative to the stock market.PSMC provides an all-in-one asset-allocation portfolio, tuned for a conservative risk profile. The fund invests primarily in Invesco ETFs, keeping 50 to 80% of its assets in fixed income funds and the rest in equity. Equity investments may include US and developed international large- and midcap stocks, while the fixed income component may include Treasurys, investment-grade corporates, and smaller stakes in junk bonds, emerging market sovereign debt, preferred stock, and bank loans. Overall non-US exposure will range from 5 to 10%. Of course, PSMC is actively managed, so the fundâ€™s manager need not follow this description to the letter when fulfilling the fundâ€™s objective.PSMC launched in February 2017 as the most conservative of four target-risk funds from PowerShares. While this suite is reasonably priced, theyâ€™re still more expensive than a competing target-risk suite from iShares. Consider AOK, the iShares fund that most directly competes with PSMC.</t>
  </si>
  <si>
    <t>FXY tracks the changes in value of the Japanese yen relative to the US dollar.FXY is a clear favorite among investors for exposure to the Japanese yen (both long and short). The fund offers a simple strategyâ€”it holds Japanese yen in a deposit account. Still it's not without its kinks. FXY doesn't deliver the overnight lending rate like our benchmark, but with interest rates in Japan near 0% (or even lower), that's not much of a drawback. In fact, a 0% yield is a boon for those looking to short shares in the fund. FXY is easy to trade at any scale, with an underlying market that easily supports block trades and razor-thin spreads on the retail level. FXY charges a reasonable fee, but tax efficiency is a concern, as gains are always taxed as ordinary income (as opposed to capital gains). It's also worth noting that the fund's deposits are uninsured, leaving it exposed to the default risk of JPMorgan.</t>
  </si>
  <si>
    <t>PIE tracks an index of stocks in emerging markets that show high relative strength characteristics.PIE aims to find winning stocks in emerging markets using a Dorsey Wright technical analysis index that relies on trends in relative price. The fund holds a small basket of about 100 names and tends to favor smaller firms, resulting in a far lower average market cap than our benchmark. PIE makes no effort at marketlike sector coverage, so it's liable to make heavy sector bets relative to the benchmark, and those bets are likely to change over time. This strategy has paid off at times, but it's also suffered slumps where it generated no significant alpha. The underlying index is computed using the net return, which withholds applicable taxes for non-resident investors. The index and fund are reconstituted and rebalanced quarterly.</t>
  </si>
  <si>
    <t>PXI tracks an index of US energy firms selected and weighted by price momentum.PXI follows a Dorsey Wright relative strength index that selects and weights US energy stocks by price momentum. Index construction begins by assigning a momentum score to the 2,000 largest constituents from the NASDAQ US Benchmark index. The score is based on upward price movements of the security compared to the benchmark and other eligible securities within the universe. The top 30 highest momentum-scoring stocks in the energy sector are then chosen for the index with higher scoring securities receiving greater weight. The portfolio tilts small, with a growth bias and somewhat higher risk. The index is reconstituted and rebalanced quarterly.</t>
  </si>
  <si>
    <t>PDP tracks an index of 100 US-listed large- and midcap companies selected and weighted by relative stock performance.PDP picks 100 stocks from a universe of large- and midcap US names using relative performance at the firm and industry level. PDP captures momentumâ€”and departs radically from marketlike exposureâ€”with a proprietary, rules-based set of factors emphasizing observable market behavior, rather than fundamental analysis. PDP has a pronounced tilt to midcaps and makes real sector bets. As it says on the label, PDP fully embraces momentum, for better or worse. The fund uses a full replication indexing strategy, meaning PDP will generally invest in all of the stocks of the underlying index and in proportion to the weightings. Investors should consider all-in costs of holding the fund. The fund is reconstituted and rebalanced quarterly.</t>
  </si>
  <si>
    <t>PBE tracks a tiered equal-weighted index of companies principally engaged in biotechnology and genetic engineering.As is evident from its name, PBE goes beyond the scope of pure biotech firms, which causes PBE to differ substantially from other biotech ETFs and our segment benchmark. Only about 1/2 of its holdings overlap those of our biotech benchmark. Moreover, far from a plain-vanilla approach, PBE's underlying index uses a multifactor system (fundamental and technical factors) to select stocks and a tiered equal-weighting system to construct its portfolio. The approach produces a unique portfolio of biotech and peripheral-industry companies. PBE is one of the least liquid biotech ETFs but, in a highly liquid segment, that still translates to penny-wide spreads and ample block liquidity. While PBE's sizeable fee generates a strong headwind to tracking, it generally recovers some of its expense and overall lags its index by less than its fee.</t>
  </si>
  <si>
    <t>PKB tracks a quantitative index that selects building and construction companies most likely to outperform based on growth and value metrics.PKBâ€” the only ETF covering the construction &amp; engineering industryâ€”Fits our benchmark poorly but has a viable investor base. PKBâ€™s weak coverage isn't surprising, as the industry has only a handful of pure-play stocks (our benchmark has only 13 holdings), making it hard to replicate in ETF form. Rather than mimic the industry exposure, PKB holds stocks within and related to the construction &amp; engineering industry expected to outperform the industry. PKB expands its scope to include specialty retailers and household goods names, diluting the exposure. Still, the fundâ€™s somewhat quirky basket comes with decent asset base and trades with workable volume although holding costs are higher than its substantial fee.</t>
  </si>
  <si>
    <t>PSI uses a quantitative model to select and weight semiconductor companies.PSI attempts to beat the industry by selecting and weighting 30 semiconductor companies using a proprietary, quantitative methodology that focuses on risk factors, style classification and stock valuation. In a heavily concentrated industry dominated by Intel (which makes up a large portion of our neutral benchmark), PSI tilts firmly toward smaller growth companies so its weighted average market cap is only a fraction of that of our benchmark. PSI is more expensive than its segment peers, and its poor liquidity makes it particularly expensive to access.</t>
  </si>
  <si>
    <t>PGJ tracks a market-cap-weighted index of Chinese stocks.PGJ is a broad cap-weighted fund that strictly holds US-listed Chinese shares. These stocks, also known as 'N-shares,' consist of ADRs of companies that are headquartered and incorporated in China, excluding Hong Kong, that only list shares in the United States. The fund aims to take advantage of the opportunities in China with the transparency that US-listed securities have. Stocks are weighted by market cap with no more than five securities exceeding 8%, with the remaining weight proportionally distributed using a similar method. The index is reconstituted and rebalanced quarterly.</t>
  </si>
  <si>
    <t>PIN tracks an index of stocks traded on National Stock Exchange of India, screened for yield and quality and weighted by market cap.PIN aims for broad exposure to Indian stocks, eliminating only the bottom decile that donâ€™t pass its yield and quality screens. The index starts with stocks traded on National Stock Exchange of India, then ranks by trailing 12-month yield and removes the bottom 10%. The index also ranks by â€œqualityâ€, a combination of profitability (return on assets, asset turnover and accruals) and leverage ratio, and removes the bottom 10%. (Financial firms use ROA only for quality.) Stocks are market-cap weighted, subject to some position limits. Individual positions are capped at 10% for largest stock, 9% for 2nd etc. on through the top 6 names, subject to a cap of 40% total for individual positions greater than 5%. Prior to June 24, 2019 the fund tracked the Indus India Index, which differed with respect to its screens.</t>
  </si>
  <si>
    <t>PICB tracks an index of investment-grade corporate bonds issued in the currencies of G10 countries, excluding the US dollar.PICB is an option for investors strictly interested in investment-grade corporate debt from ex-US developed markets. The fund specifically targets corporate bonds from the Group of 10 (G10) countries, denominated in local currencies. The average maturity date is 10 years or under, but the fund has significant exposure to the longer end of the market, much more so than the benchmark. Since the fund is weighted by market value, investors will have exposure to currency risks associated with the Euro, British pound, and Canadian dollar. The expense ratio is reasonable for an international corporate bond fund, but tracking can lag significantly and holding costs tend to run higher. Daily volume is often a bit light, and spreads tend to be wider than weâ€™d like. The weak liquidity and international character of the underlying assets poses a significant challenge to efficient block execution, however.</t>
  </si>
  <si>
    <t>PID tracks a dividend-yield-weighted index of foreign ADRs, GDRs and non-US stocks listed in the US or London. The index screens on 5-year dividend growth.PID offers a unique take on ex-US equities with growing dividends. In addition to its requirement for 5 years of dividend growth, the ETF gets its exposure to international firms solely via depository receipts that trade in New York and London rather than their local shares. PID's combination of selection by dividend growth and ADR- and GDR-based exposure produces strong biases relative to our market cap-selected benchmark. The fund favors North America, with many times our benchmark's weight in Canada. The fund also makes big sector bets relative to our benchmark, but it's still a reasonable take on international dividend appreciation for investors who are comfortable with the concentrated exposures. PID is highly liquid, with small spreads and good underlying liquidity. Its fee isn't cheap, but it tracks well and is tax efficient.</t>
  </si>
  <si>
    <t>IIGD tracks a market value-weighted index of investment-grade corporate bonds of intermediate maturities.IIGD takes a defensive approach to corporate debt. The selection pool consists of US dollar-denominated, investment-grade corporate bonds with maturities between 2 and 10 years. The index scores each bond by a combination of credit rating and maturity, favoring bonds with higher credit quality and shorter terms. Maturity and credit rating are weighted at 75% and 25%, respectively. Bonds scoring in the top 40% of the eligible population are included in the index. Constituents are market-value weighted.</t>
  </si>
  <si>
    <t>IIGV tracks an equal-weighted index of investment-grade US corporate bonds selected for value and quality factors.IIGV searches for value in the investment-grade corporate debt space. The fund selects from a pool of fixed-rate bonds with 2 to 10 years remaining to maturity. Eligible issues are assigned a value score based on option-adjusted spread, relative to other issues in the same sector with similar credit ratings. Each issues also receives a quality score, which is a function of credit rating and time to maturity (less time is better). These quality and value scores are combined, with the value score getting 90% weight. At inception, the fund held the top 40% of issues by score. New issues are added at each monthly rebalance if they rise into the top 30%, while existing issues are removed if they fall out of the top 50%. Holdings are weighted equally.</t>
  </si>
  <si>
    <t>KBWB tracks a market cap weighed index of US banking firms.KBWB provides the best exposure to the broad US banking market. The fund uses a market-cap weighting strategy that comes closest to matching the top-heavy nature of the segment. Its average market cap is more than twice that of its closest competitor. By industry, the fund strays a bit by including investment management &amp; fund operators, and firms from other industries outside the scope of our benchmark. Still, KBWB is the best proxy for the broad industry. While KBWB's liquidity could be better, retail traders will still find tight spreads, and there's ample liquidity for block trades. KBWB charges an average fee for a specialist fund, and tight tracking keeps holding costs in line with that fee.</t>
  </si>
  <si>
    <t>KBWD tracks a dividend-yield-weighted index of US financial firms.KBWD's focus on high-dividend stocks tilts its portfolio materially away from the broad financials market. It excludes industry giants like Berkshire Hathaway, Wells Fargo, and JPMorgan, which make up sizable portions of our segment benchmark, in favor of smaller companies offering bigger yields. It follows that KBWD tilts much, much smaller than our segment benchmark. Its dividend-centric strategy also leads to massive sector bets, as it underweights insurance companies and loads up on REITs and private equity. KBWD has sufficient liquidity to meet retail investor needs, although daily volumes can be sporadic, and bid/ask spreads are workable. Investors may find it more difficult to trade KBWD in size. The fund's eye-popping fee is a regulatory illusionâ€”it's required to report the operating expenses of its private equity holdings as part of its expense ratio. Real-world holding costs have been consistently in line with KBWD's very reasonable management fee.</t>
  </si>
  <si>
    <t>KBWR tracks an equal-weighted index focused exclusively on US regional banking firms.KBWR doesn't attempt to provide broad exposure to the US banking segment. Instead, the fund equal-weights a portfolio of regional banking firms, making an already small-cap oriented portfolio tilt even smaller. In fact, KBWR's portfolio has one of the smallest average market caps in the segment. The fund's scope does not stray from its narrow mandate: It provides the exact exposure it promises, with no industry tilts. KBWR offers middling liquidity, with lukewarm daily volume and sometimes wide spreads. The fund is well-priced for a niche strategy, although it lags its index by somewhat more than its listed fee.</t>
  </si>
  <si>
    <t>PNQI tracks a modified-market-cap-weighted index of Internet companies listed in the U.S.PNQI invests in a broad swath of US-listed Internet companies. By including international firms listed on US exchanges, PNQI holds many more names than our benchmark, such as China's Baidu. However, it also casts a considerably wider net than our benchmark, with only about half its holdings in the Internet services industry. Also included in the index are software companies, search engines, web hosting or design, and companies involved with internet retail commerce as determined by the Consumer Technology Association. The index tames the exposure of industry giants by capping the five biggest companies at 8% and the remaining securities at 4%.</t>
  </si>
  <si>
    <t>SPHD tracks a dividend-yield-weighted index comprising the 50 least volatile names chosen from a shortlist of the S&amp;P 500's 75 highest-dividend-yielding securities.SPHD cherry-picks the market rather than delivering the whole basket. It chooses the 50 least volatile, highest-yielding S&amp;P 500 stocks, so its looks little like the broad large-cap market. It heavily overweights traditionally defensive industries like utilities and basic materials and, unsurprisingly, underweights the more volatile technology and consumer cyclical companies. It tilts small and generally succeeds at delivering an attractive yield at reduced risk. SPHD trades briskly with miniscule spreads, while larger investors will find excellent underlying liquidity for block trades. While its expense ratio is a bit steep for a large-cap ETF, SPHD compares more favorably to other dividend-seeking funds, and tracking is pretty tight.</t>
  </si>
  <si>
    <t>IDHQ tracks an index of large- and midcap stocks from developed markets ex-US, selected by return on equity, changes in net operating assets and financial leverage. Stocks are weighted by these quality factors, scaled by market cap.IDHQ aims to provide exposure to large- and midcap international firms with sound fundamentals. It focuses on 3 quality metrics: ROE (TTM EPS/ book value) measures profitability; lower accruals (change in net operating assets scaled by average of NOA over past 2 years) could signal higher earnings quality; and financial leverage (debt/book value of equity) is a measure of risk and earning stability. These metrics are equally weighted to produce a quality score; IDHQ takes the top quintile only. Each stockâ€™s cap-weighting is scaled by the quality score.We see potential for significant active risk/reward relative to the market based on this process and loose constraints (single-sector exposure and single-country exposure are each capped at 40%). Its fee is reasonable but not cheap in context.Note: The fund switched to its current index on March 21, 2016. Prior to that it tracked an S&amp;P developed ex-US index that used different quality metrics.</t>
  </si>
  <si>
    <t>GBUG tracks the Barclayâ€™s Gold 3 Month Index Total Return by rolling specified gold futures contracts.GBUG is a note backed by a promise from Barclayâ€™s Bank PLC to deliver the returns of an index designed to provide the total return of rolling futures contracts, that will become the first liquid nearby gold futures contracts three months in the future combined with the return of the weekly announced interest rate for 3-month US Treasury bills. The note structure provides investors with a more familiar tax treatment for precious metal exposure, in exchange for assuming the credit risk of the issuer. GBUG is one of first ETNs to launch without an investor fee. On Sep 14, 2020 Barclay's entered a marketing partnership with Pacer Financial and added Pacer to the fund name.</t>
  </si>
  <si>
    <t>GRN is an ETN that tracks an index of the most liquid carbon-related credit plans.GRN offers exposure global carbon markets as represented by a Barclays index that measures the performance of emissions units issued under the European Union Emission Trading Scheme and Kyoto protocol. The index consists all carbon futures contracts with an open interest greater than zero. Each contract is weighted by its proportional individual volume contributed to the total combined volume of all eligible contracts. It is worth mentioning that while the index is calculated in USD, the components are denominated in euros.</t>
  </si>
  <si>
    <t>SBUG tracks the Barclayâ€™s Silver 3 Month Index Total Return by rolling specified near term silver futures contracts.SBUG is a note backed by a promise from Barclayâ€™s Bank PLC to deliver the returns of an index designed to provide the total return of rolling futures contracts, that will become the first liquid nearby silver futures contracts three months in the future combined with the return of the weekly announced interest rate for 3-month US Treasury bills. The note structure provides investors with a more familiar tax treatment, in exchange for assuming the credit risk of the issuer. SBUG is one of first ETNs to launch without an investor fee.</t>
  </si>
  <si>
    <t>IQSU tracks a proprietary index of US stocks selected by ESG criteria and weighted by market cap.IQSU is a passively-managed equity portfolio of US companies meeting environmental, social and corporate governance criteria developed by IndexIQ and Candriam. Index inclusion combines sector-specific analysis and ranking of issuer-specific factors, like corporate governance and labor practices, along with a macro analysis of the issuerâ€™s exposure to global sustainability trends, including health and wellness. Companies in the top 70% within each industry sector are selected. Companies that do not comply with the principals within the UNâ€™s Global Compact as well as those engaged in businesses beyond minimum thresholds (e.g. operate in nuclear, utilize animal testing or genetic modification in R&amp;D) are excluded. The selection process seeks to maintain exposure to all industry sectors. IQSU may also invest in other ETFs to gain exposure. The Index is reconstituted and rebalanced quarterly.</t>
  </si>
  <si>
    <t>AGGP is a fund of funds, using ETFs to get exposure to broad market, broad maturity fixed income securities, both investment grade and high yield, weighted by momentum.This fund is closing. The last day of trading is expected to be February 4, 2021. AGGP invests in broad maturity Treasurys, USD-denominated emerging market debt, investment grade and high yield corporate bonds, and mortgage-backed securities, giving higher allocation to sectors exhibiting higher momentum. High yield exposure is capped at 25%, and emerging market debt is capped at 5%. AGGP uses a fund of funds approach by investing in existing ETFs exposed to these sectors. Constituents are rebalanced on a monthly basis, while reconstitution occurs annually. This is one of the first ETFs to apply a momentum factor to fixed income, making it unlikely the fund will match our broad segment benchmark at any given point in time. The fund charges a reasonable fee, given its exposure.</t>
  </si>
  <si>
    <t>QMN tracks an index that aims for positive returns with minimal systematic or equity market risk. It uses long and short positions in various assets and asset classes.QMN aims to hedge out equity risk while maintaining some upside, but investor interest remains muted. The fund shoots for zero betaâ€”no equity market riskâ€”using large fixed income and cash stakes, but without the use of short exposure. This might explain the high correlations to equity and fixed income that one likely wouldnâ€™t see in a true long/short market neutral approach. One upside: QMN avoids the cost drag from short equity positions that would otherwise show up in its total fee or hurt its bottom line. The fund had a barely positive return over the past 12 months, although with volatility among the segment's lowest. QMN charges a fee that is par for the course in context. Investors have shown little interest to date: AUM has been very low, and volume has been proportionately low.</t>
  </si>
  <si>
    <t>QAI tracks an index that aims to emulate hedge fund returns across different strategies, primarily by holding other ETFs.QAI uses a mash-up of hedge fund replication sub-indexes to emulate the returns of a multi-strategy "fund of funds". Each sub-indexâ€”global macro, long short, fixed-income arbitrageâ€”contains liquid securities (mostly ETFs) selected and weighted using regression and other quant techniques to approximate the returns of a particular hedge fund strategy. The resulting basket is typically dominated by long fixed-income positions, and long equity positions. As a result, QAI's performance often shows correlation with its major asset classes, and low variability of returns. For an absolute-return fund, it trades well and creation is fairly easy and cheap. It is somewhat pricey to hold, with a high fee and uncertain tracking, but thatâ€™s par for the course in this space. QAI's solid asset base and real liquidity are rare traits among absolute-returns ETFs.</t>
  </si>
  <si>
    <t>MNA tracks an index that uses a merger arbitrage strategy with long exposure to takeover targets and short exposure to broad global equity indexes.MNAâ€™s straightforward merger arbitrage strategy continues to deliver stellar performance, and investors have noticed. The fund takes long positions in stocks that are reported targets of takeovers or acquisitions. Rather than directly shorting the acquiring name, the fund partially offsets long stakes with broad equity indexes. The resulting net long equity position still managed to keep correlations low over the past 12 months, and the approach reduces expenses since it avoids 100% short positions. Indeed, the fundâ€™s fee is low for the space. Low correlations aside, MNA had decent returns over the past 12 months and very low volatility. Investors have caught on: AUM has grown significantly and closure risk is now low.</t>
  </si>
  <si>
    <t>CPI tracks an index that provides returns greater than the rate of inflation. The fund's index uses a multifactor model to allocate across asset classes and geographies primarily via ETFs.CPI aims to deliver returns over the rate of inflation but its stable returns haven't been substantial recently. The fundâ€™s returns varied little over the past 12 months, aided by its huge stake in short-term Treasuries. This position lowers volatility but doesnâ€™t help returns much, and it elevates correlations with fixed income. The combination of higher correlations and long-only exposure makes CPI less of a pure-play in the absolute-returns space compared with some peers. The fund charges a relatively cheap fee but perhaps a bit hard to swallow given its dirt-simple fund-of-funds basket. CPI trades better than some competitors, which doesnâ€™t say much.</t>
  </si>
  <si>
    <t>ULTR is an actively-managed portfolio of ultra-short maturity investment grade bonds.ULTR is an actively-managed fixed income fund focused on ultra-short maturity bonds of investment quality. The fund is allowed to hold both ETFs and closed-end funds, and may include all types of debt obligations such as U.S. government securities (including Treasurys and repos), agency securities, corporate bonds, instruments of non-U.S. issuers, ABSs of all types, commercial paper, debentures, floating rate bonds, and convertible corporate bonds. The duration will generally be 1 year or less.</t>
  </si>
  <si>
    <t>STIP tracks a market weighted index of U.S. Treasury Inflation-Protected Securities (TIPS) with a remaining maturity of less than 5 years.STIP offers excellent coverage of the US short-term TIPS market. The fund's duration and yield are exactly what we would expect from a short-term TIPS fund, which isn't a surprise considering STIP tracks the same index as our benchmark. The fund is a better match to the market than competitor STPZ, which excludes TIPS bonds having maturity of less than 1 year. STIP is a good choice for investors seeking comprehensive exposure to the short-term TIPS market. STIP boasts ample liquidity for traders of all sizes. The fund trades briskly each day, with small spreads, and block trades should be straightforward for institutional investors. The fund is an Efficiency winner as well, with tight tracking and a low fee that should keep holding costs to a predictable minimum.</t>
  </si>
  <si>
    <t>TLH tracks a market-weighted index of debt issued by the U.S. Treasury. Remaining maturity must be between 10 and 20 years.TLH offers intentionally truncated exposure to the long end of the yield curve due to its 10-20 year maturity bracket. Itâ€™s one of the most popular ETFs in the long-term U.S. government bond segment, with a solid asset base, good liquidity and reasonable expense ratio. However, the fundâ€™s maturity mandate puts it at odds with our longer-term segment benchmark in a predictable way. TLHâ€™s weighted average maturity is about half of our benchmark. Unsurprisingly, TLH has one of the lowest effective durations in the segment, so itâ€™s less sensitive to changes in interest rates. Its yield to maturity suffers from the lower duration. On July 1, 2016, TLH began tracking the ICE U.S. Treasury 10-20 Year Bond Index. The change does not have a material impact on exposure or performance relative to the Barclays U.S. 10-20 Year Treasury Bond Index it tracked previously.</t>
  </si>
  <si>
    <t>TLT tracks a market-weighted index of debt issued by the US Treasury with remaining maturities of 20 years or more.While taking a different approach from our benchmark, TLT effectively captures the far end of the Treasury curve in a liquid package. Exclusively holding bonds with 20+ years to maturity, TLT isâ€”by designâ€”very sensitive to long-term interest-rate movements. The fund has higher duration than our benchmark, which holds bonds in the 10- to 30-year range. The fund changed its underlying index from the Barclays US 20+ Year Treasury Bond Index to the ICE US Treasury 20+ Year Index on March 31, 2016. This change did not alter the fund's exposure in a meaningful way. TLT is a great choice for investors who want long-term Treasury exposure.</t>
  </si>
  <si>
    <t>GOVZ tracks a market-value weighted index of US separate trading of registered interest and principal securities (STRIPS), with remaining maturities of at least 25 years.GOVZ is passively managed to capture the long end of the US Treasury curve. As such investor should expect the performance to fluctuate with changes in interest rates. The fund holds a small portfolio of Treasury STRIPS with at least 25 years to maturity. STRIPS are securities that promise single payment upon maturity without any semi-annual coupons. The types of securities are sold at a discount to face value but mature at par. The underlying index is weights securities by their market value and is rebalanced quarterly.</t>
  </si>
  <si>
    <t>IEI tracks a market weighted index of debt issued by the U.S. Treasury. Remaining maturity must be 3-7 years. Treasury STRIPS are excluded.IEI focuses on the middle of the US Treasury note market, holding mostly notes maturing between 3 to 7 years from now. IEI therefore ignores huge portions of our 1-10 year benchmark, especially at the shorter-dated end of the maturity spectrum. This pushes IEIâ€™s yield up slightly, but also increases the fundâ€™s sensitivity to interest rates, as the higher concentration of longer-dated notes in the portfolio will react more to changes in rates. In addition, IEI has a longer average maturity than our benchmark. Still, these attributes are perfectly consistent with its tailored exposure. IEIâ€™s targeted approach is entirely valid for investors looking for its specific exposure. Unlike some strategies targeting a specific maturity bucket, IEI does not hold STRIPS, meaning all of the notes in the portfolio will be paying out semiannual coupons over the life of the fund. The fund changed its index from the Barclays US Treasury Bond 3-7 Year Term Index to the ICE US Treasury 3-7 Year Bond Index on March 31, 2016. This change effectively maintains the same exposure.</t>
  </si>
  <si>
    <t>IEF tracks a market-value-weighted index of debt issued by the US Treasury with 7-10 years to maturity remaining. Treasury STRIPS are excluded.IEF is a longer maturity, longer duration play on the US Intermediate Treasury segment. The fund focuses on Treasury notes expiring 7-10 years from now, which have significantly higher yield and interest rate sensitivity than the notes that make up our broader 1-10 year benchmark. IEFâ€™s average YTM is significantly higher than our benchmark's. Of course, the higher yield comes with significantly higher sensitivity to changes in rates, particularly those at the longer end of the yield curve (10-year key rate duration). The fund changed its index from the Barclays US Treasury Bond 7-10 Year Term Index to the ICE US Treasury 7-10 Year Bond Index on March 31, 2016. This change created no significant change in exposure. IEF's narrow focus and concentrated portfolio have been popular, so the fund is stable and easy to trade.</t>
  </si>
  <si>
    <t>AIA tracks an index of 50 of the largest companies from Hong Kong, South Korea, Singapore and Taiwan.AIA is a mega-cap fund that offers exposure to 50 of the largest companies in Asia. It's a concentrated play that allocates roughly 2/3 of its portfolio to financials and tech stocks, and it makes heavy bets on Hong Kong and Korea relative to our benchmark. Smaller investors will find good on-screen liquidity, though spreads are hardly airtight. Block liquidity is a little more reassuring. Despite its shortcomings in liquidity, the fund has a solid following and an asset base to prove it. Spreads are reasonable for the international equity space, and tracks closely enough that realized holdings costs should stay close to that price tag. Overall, AIA is a solid option for those searching for exposure to some of the largest household names in Asia.</t>
  </si>
  <si>
    <t>ICF tracks an index of 30 large-cap REITs selected by committee.ICF aims to capture the top end of the real estate market, delivering the returns of the 30 biggest players in the space. The concentrated, large-cap-leaning portfolio has the lion's share of its assets in just 10 names. The fundâ€™s limited scope also produces notable sub-sector tilts compared to our broad real estate benchmark. ICF is a large, well-run ETF with a long history and minimal structural risks or tax surprises. Its expense ratio is on the high side, but the fundâ€™s tight tracking and deep liquidity contribute to reasonable all-in costs. Overall, ICF delivers on its promise of access to the â€œrealty majorsâ€ even if it doesn't capture the full flavor of the US real estate market.</t>
  </si>
  <si>
    <t>ILTB tracks a broad index of USD-denominated bonds with at least 10 years remaining in maturity. Eligible sectors include US Treasurys, global government-related bonds, investment-grade and high-yield corporate bonds, and emerging-market bonds.ILTB covers a broad spectrum of long-dated USD-denominated debt following an index change in mid-2014. The basket includes US Treasurys, government-related bonds (US and non-US), investment-grade and high-yield corporate bonds, and emerging-market bonds, allocating roughly equal stakes to corporate and government issues. The fund's broad geographic exposure includes US, developed-market, and emerging-market issuers. ILTB is a viable one-stop core building block for a long-term, broad exposure. In fact, we chose the same underlying index for our segment benchmark, though ILTBâ€™s use of representative sampling means the fund has some minor tilts.ILTB has adequate liquidity for most investors, though median daily volume is only middling and spreads can be wide. Trading in blocks is manageable, though not without costs. ILTB distinguishes itself with a very low fee and tight tracking, and boasts some of the broadest USD-denominated exposure available in a single fund.</t>
  </si>
  <si>
    <t>IMTB tracks a market value-weighted, USD-denominated broad bond index with maturities between five and ten years. Eligible sectors include U.S. Treasurys, global government-related bonds, global investment-grade and high yield corporate bonds, and emergiIMTB has a very broad mandate, covering investment grade and high yield corporate, government, and emerging market bonds with maturities between five and ten years. While all bonds are denominated in U.S. dollars, the fundâ€™s broad geographic exposure includes the U.S., developed market, and emerging market issuers. There are no specific constraints in terms of sector or country in which the fund can invest. The fund follows a vanilla market value selection and weighting schema, which makes IMTB a viable one-stop building block for an intermediate-term, broad exposure.</t>
  </si>
  <si>
    <t>HDV tracks a dividend-weighted index of 75 high-yielding US equities, screened for high earnings potential and dividend sustainability.HDV offers complex high-dividend yield exposure in an ETF wrapper. Eligible securities must pass two Morningstar proprietary screens, each designed to ensure sustainability. The first is the presence of an economic â€œmoatâ€ â€” something that sets the firm apart from its peers, which should help it weather downturns. (The MOAT ETF uses this approach without the high-dividend yield focus.) The second is a forward-looking comparison of assets to liabilities. REITs are excluded. HDV targets 75 stocks by dividend yield. Stocks are weighted by the total dollar amount of dividends paid rather than yield. Itâ€™s perhaps this last step that gives the fund it bias towards larger firms, while the sum total of all the steps produces unique sector biases. In all, HDV delivers a high-yield play with robust sustainability screens. The index undergoes quarterly rebalance and reconstitution.</t>
  </si>
  <si>
    <t>IEFA tracks a market-cap-weighted index of developed-market stocks in Europe, Australasia and the Far East, and excludes the US and Canada. It covers about 98% of investable markets.IEFA offers broad, unbiased coverage of equities in developed international countries, excluding US and Canada. Unlike many competing funds, it includes smaller firms in marketlike proportion, making it more representative overall. Despite the challenges presented by small-caps, IEFA provides the exposure well. The depth of coverage and flexibility of the product makes it suitable for long- and short-term investors alike. IEFA's only blemish is common to all funds that track a variant of the popular EAFE index: It excludes Canadian firms. However, IEFA is a great choice for long-term exposure to developed markets outside North America.</t>
  </si>
  <si>
    <t>IEUR tracks a market-cap-weighted index of developed European securities.IEUR provides excellent, marketlike exposure to developed Europe. The fund tracks a big, broad MSCI index that happens to also be our benchmark for the segment, contributing to a near-perfect Fit score. UK firms represent a large share of the portfolio, comprising almost a third of its holdings, while France, Germany, and Switzerland are also strongly represented. In all, IEUR's basket provides well-diversified, representative coverage of European stocks across the market cap spectrum. Trading is strong, though modest spreads still make limit orders advisable. Those looking to trade in bulk should find ample underlying liquidity. With a low fee for its segment, IEUR delivers solid exposure to Europe in a low-cost wrapper, though tracking could be a little tighter.</t>
  </si>
  <si>
    <t>ITOT tracks a market cap-weighted index of all common equities listed on the NYSE and the NASDAQ.ITOT delivers excellent marketlike coverage in a large, liquid and low cost wrapper. In December 2015 the fund switched to the S&amp;P Total Market index which is designed to track the broad U.S. equity market, including large-,mid-,small-, and micro-cap stocks. (Prior to this ITOT covered only 90% of the investable U.S. market.) ITOTâ€™s current index is even more comprehensive than our benchmark for the segment and provides outstanding exposure to the entirety of the US equity market. Overall, ITOT delivers comprehensive exposure to the U.S stock market inexpensively.</t>
  </si>
  <si>
    <t>IUSG tracks an index of US large- and midcap growth stocks. The index selects from stocks ranked 1-3000 by market cap based on fundamental growth factors.IUSG is one of the more well-known funds in the US growth space. IUSG's index is a subset of the S&amp;P 900 that uses a screening process based on only three factors, such as sales growth, changes on earnings-to-price ratio, and momentum, to identify firms with growth characteristics. The index is market-cap weighted and rebalanced every quarter. Prior to January 23, 2017, the fund traded as iShares Core Russell U.S. Growth ETF and tracked the Russell 3000 Growth Index.</t>
  </si>
  <si>
    <t>HSCZ tracks an index of small-cap stocks from developed markets outside the US and Canada, hedged against movements in the underlying currencies for US investors.Launched July 1, 2015, HSCZ offers no-frills exposure to small-cap developed-market stocks outside the US and Canada, with a currency hedge for US investors. The fund holds large and liquid SCZ to provide the equity exposure, which in turn holds the underlying stocks directly. This structure is akin to a Russian doll, rather than a derivative. Still, derivatives are used for the FX hedge: 1-month forward contracts. We see little additional risk from the forwards themselves, which should provide effective, but not perfect, hedging. HSCZ charges a reasonable fee, but tracking stats wonâ€™t be helpful as a gauge of holding costs. Its tracking error will look bad because its NAV is based on the market price of SCZ, which can trade when the indexâ€™s stock markets are closed. In all, HSCZ offers a straightforward basket of currency-hedged stocks. Trade the new fund with care.</t>
  </si>
  <si>
    <t>HEFA tracks a market-cap-weighted, USD-hedged index of large- and midcap stocks from developed countries outside the US and Canada.HEFA offers a plain vanilla exposure to international stocks with a 100% currency hedge to the US dollar. The fund neutralizes the currency exposure of its underlying securities by shorting currency forward contracts. This allows shareholders a â€œpurerâ€ equity exposure to Europe, the Far East and Australia. The fund also holds iSharesâ€™ EFA for its equity exposureâ€”in essence, HEFA is a currency-hedged version of EFA. Aside from utilizing 1-month forward contracts, the fund may also use non-deliverable forward (NDF) contracts to execute its hedging transactions.</t>
  </si>
  <si>
    <t>HEZU tracks a cap-weighted index of large- and midcap securities from the eurozone, while hedging out its exposure to the euro currency relative to the US dollar.HEZU offers straightforward exposure to eurozone countries, hedged for currency exposure for US investors. By design, it excludes the UK, Switzerland and Sweden, so it doesnâ€™t Fit well with our broad European benchmark. Its currency hedge also contributes the low Fit score.HEZU literally holds the blockbuster exchange-traded fund, EZU, overlaid with short forward contracts to neutralize euro exposure. This arrangement creates tracking error thatâ€™s akin to fair-market valuation of NAV. The tracking errorâ€”and HEZUâ€™s low Efficiency scoreâ€”is caused by the difference in market hours (EZU in New York and the index stocks in Europe) rather than by sloppy portfolio management. On the other hand, using the ultra-liquid EZU as a single holding for creation/redemption purposes significantly reduces hedging costs for market makers, which in turn trickles down to lower overall trading costs to investors. HEZUâ€™s expense ratio isnâ€™t as cheap as some vanilla funds, but is similar to currency-hedged competitors in the segment. Overall, this large and liquid offering provides solid exposure to the eurozone without the currency risk and return.</t>
  </si>
  <si>
    <t>HEWG tracks an index of large- and midcap German stocks, while fully hedging out its exposure to the euro relative to the US dollar.HEWG is a fund of funds that represents a currency hedged-version of the MSCI Germany Index. It specifically holds EWG, a fund that provides exposure to large- and midcap segments of the German equity market, along with currency forwards to mitigate risks associated with the euro currency fluctuations relative to the US dollar. In employing this hedging strategy, the index sells the EUR forward contracts at the one-month forward rate. The fund excludes small-cap companies which are a minor part of the overall market. By neutralizing its exposure to the euro relative to the dollar, investors can expect a purer exposure to German equities. Overall, HEWG gets the equity exposure that EWG provides without the gains or losses from the euro. The hedge resets monthly and the index rebalances on a quarterly basis.</t>
  </si>
  <si>
    <t>HEWU tracks an index of large- and midcap UK stocks, hedged against movements in the pound for US investors.HEWU offers exposure to UK stocks with a currency hedge for US investors. The fund specifically holds EWU, an ETF that covers the large- and midcap segments of the UK equity market, along with currency forwards to mitigate risks associated with the British pound currency fluctuations relative to the US dollar. In employing this hedging strategy, the index sells the GBP forward contracts on a monthly basis. As a currency hedged-version of the MSCI United Kingdom Index, the underlying index invests across various sectors and employs the same market cap-focused strategy for the selection and weighting of its constituents. Overall, HEWU provides UK equity market exposure without the gains or losses from the movements of the British pound. The hedge resets monthly and the index rebalances on a quarterly basis.</t>
  </si>
  <si>
    <t>IVLU tracks an index of large- and midcap developed ex-US equities, selected using fundamental metrics, and weighted by these metrics and market cap.IVLU offers a subtly different value approach in a space where choices are few. Like sister fund EFV, IVLU selects stocks using a value score calculated from 3 accounting inputs: price-to-book, price-to-forward earnings, and enterprise value-to-cash flow from operations. But IVLU goes a step further and weights its portfolio by this value score, scaled by market cap (EFV is market-cap weighted). This results in even stronger value characteristics than seen in EFV. IVLUâ€™s parent index includes Canada, where EFA excludes it, but the most notable geographic exposure difference is in IVLUâ€™s overweight to Japan, relative to both EFV and to our value benchmark. There arenâ€™t many options in this niche, but IVLU is among the most value-orientedâ€”and the cheapest to hold. Still, the fund canâ€™t match EFVâ€™s liquidity, so active traders might want to shop around.</t>
  </si>
  <si>
    <t>DVYE tracks the Dow Jones Emerging Markets Select Dividend Index, a dividend-weighted index of high-dividend-paying emerging markets companies.DVYE has a somewhat narrow focus, holding 100 of the highest-yielding stocks from emerging markets. Selecting and weighting constituents primarily based on dividend yield causes the portfolio to tilt small, with mid- and small-caps making up most of the fund. Despite this, DVYE shows low market risk. The fund severely underweights energy and financials, and carries a large utilities component. DVYE also makes several geographic bets. It definitely delivers some extra yield, but in terms of total return the case for DVYE is somewhat less clear. DVYE is reasonably Tradable, with decent liquidity and manageable spreads. However, trading in size can be challenging as creations/redemptions are almost certain to move the underlying prices. While it's not exactly a cheap fund, it compares well with other funds in its segment and holding costs are sometimes even lower thanks to securities lending revenue.</t>
  </si>
  <si>
    <t>EMXF tracks a market-cap-weighted index of large- and midcap equities in emerging markets, screened for positive ESG rating while also screening for involvement in controversial activities.EMXF is passively managed to invest in emerging markets equities with above average ESG ratings relative to its sector peers. The underlying index starts with the MSCI Emerging Markets Index (the parent) and excludes companies engaged in controversial activities like nuclear weapons, genetic engineering, palm oil, private prisons and predatory lending. Firms in the energy sector per GICS methodology, including those involved in fossil fuels, reserve ownership, related revenues and power generation are also excluded - with the exception of firms having bulk of their revenues tied to alternative/renewable energy. The remaining companies are ranked based on a sector-specific ESG key issues (e.g. carbon emissions) selection and weighting model; only those with above average scores (BBB and up) are selected. The market-cap-weighted index excludes small cap firms, and during its quarterly review, limits each issuer at 5% cap.</t>
  </si>
  <si>
    <t>EAOK is a fund of funds that tracks an index which tactically allocates 30/70 global equites and US investment grade bonds with positive ESG characteristics.EAOK is part of iSharesâ€™ suite of target-risk strategies that screens for positive ESG traits. The fund invests exclusively in iSharesâ€™ ETFs aiming for exposure that is consistent with conservative risk tolerance. The index allocates its assets to four equity ETFs (ESGU, ESML, ESGD, ESGE) and one fixed income ETF (EAGG). The equity basket has a fixed 30% allocation and provides an all cap exposure to developed and emerging markets securities; while the fixed income basket has a fixed 70% allocation to broad US investment grade bonds. The index rebalances semi-annually to realign the allocations.</t>
  </si>
  <si>
    <t>IEIH tracks an index that offers US pharmaceutical and biotechnology exposure as defined by the iETF Evolved Sector classification scheme.IEIH makes use of iSharesâ€™ â€œEvolvedâ€ sector classification scheme to provide exposure to a subset of the traditional US healthcare sector. Unlike traditional classification schemes, firms may be classified into more than one sector under the Evolved Sector system. Sector assignments are made using proprietary machine learning models. In this case, IEIH offers exposure to firms traditionally classified as pharmaceuticals and biotechnology. The combination means that the holdings and returns of IEIH may not match those of traditionally classified funds, so investors should use extra caution to be sure that holdings align with their investment objectives.</t>
  </si>
  <si>
    <t>IETC is an actively managed, market-cap-weighted fund of large-, mid-, and small-cap US stocks in the technology sector, according to an alternative classification system defined by machine learning algorithms.IETC provides exposure to US technology companies as part of a suite of alternative sector funds from iShares. The suite, which is actively managed but follows a rules-based methodology, redefines the US market into â€œevolvedâ€ sectors by using artificial intelligence to scan through annual reports and identify groups of similar firms. The methodology weights holdings by market cap, but allows a single companyâ€™s weight to be split proportionally between funds (say, 70% in one and 30% in another) if it doesnâ€™t fit neatly into one sector. Classifications are reviewed quarterly, and the sectors may change over time. The suite offers an intriguing alternative for those who want market-weighted sector exposure, though the results can be markedly conventional in some sectorsâ€”IETC doesnâ€™t look dramatically different from our tech sector benchmark index. Still, the fundâ€™s competitive fee could make it an attractive option.</t>
  </si>
  <si>
    <t>REET tracks a global, market-cap-weighted index of firms involved in the ownership and operation of real estate.REET charges an aggressively low fee that significantly undercuts RWOâ€”its only plain-vanilla competitor. With that kind of value proposition, itâ€™s easy to see why REET has grown into one of the segmentâ€™s most popular funds. A US-centric fund for the space, over half of REET's portfolio weight is in the US. It also makes a number of smaller country and industry tilts, so the fund doesn't look a whole lot like our neutral benchmark. Trading REET is fairly straightforward thanks to adequate daily volume and modest spreads, while underlying liquidity is strong enough that larger investors should be able to get decent block execution. Securities lending income more than rebates REETâ€™s already modest fee, though RWO also offers this perk.</t>
  </si>
  <si>
    <t>GNMA tracks a market weighted index of mortgage pass-through securities issued by Government National Mortgage Association (GNMA), with 30 or 15 year maturities.GNMA is the rare fund that focuses on mortgage pass-through securities issued solely by Government National Mortgage Association (GNMA, or Ginnie Mae), with maturities of 30 or 15 years. As a result, it tends to incur more interest rate risk in exchange for a higher yield. Average daily trading volume is modest and spreads can be significant. Larger investors trading blocks should fare better when working with liquidity providers or the issuer. GNMA charges a modest fee for such a specialty product but holding costs are likely to be higher than advertised, as it tends to lag its index by more than its headline fee.</t>
  </si>
  <si>
    <t>IBTK tracks a market value-weighted index of USD-denominated treasury bonds maturing in 2030.IBTK is part of iShares' Treasury Term Bond suite. The fund tracks the performance of a held-to-maturity portfolio of US treasuries with maturities between January 1, 2030 and Dec. 15, 2030. Instead of the perpetual maturity range of a typical bond fund, IBTK provides exposure to a specific maturity date, similar to an individual bond. As the fund approaches its maturity date, duration and YTM will continue to decline. On its target date Dec. 15, 2030 the fund will unwind remaining positions and return capital to shareholders. This structure permits the fund to be used as a building block for a bond ladder, or to plan for a future need.</t>
  </si>
  <si>
    <t>INDY tracks a market-cap-weighted index of 50 blue-chip companies traded on the National Stock Exchange of India.Like its rival PIN, INDY attempts to capture large-cap Indian equities via the Nifty 50, a portfolio of the 50 largest and most liquid companies traded on India's National Stock Exchange. INDY's portfolio splits fund assets 75/25 among large- and midcap firms, much like our benchmark, and it has similar sector weights, although it tends to place slightly larger bets on the financial sector. Overall, INDY offers a decent, plain-vanilla take on Indian large-cap stocks. It trades very well on a retail level, but like its competitor PIN, INDY has a significant impact on local markets which can make block trades more difficult. It charges a slightly higher expense ratio than PIN, but nevertheless offers good tracking and tax efficiency.</t>
  </si>
  <si>
    <t>EMBH is an actively managed fund that holds the ETF J.P. Morgan USD Emerging Markets Bond (EMB), and uses derivatives to hedge interest-rate risk.EMBH provides the return of the iShares J.P. Morgan USD Emerging Markets Bond (EMB) while simultaneously attempting to hedge investorsâ€™ exposure to interest-rate risk. EMB includes US-dollar-denominated sovereign debt issued by emerging market countries with more than $1B in market value outstanding, and at least 2 years remaining in maturity. The fund attempts to mitigate the interest-rate risk of these securities through short positions in US Treasury futures and interest-rate swaps.</t>
  </si>
  <si>
    <t>HYGH is an actively managed fund-of-funds that targets USD-denominated corporate high-yield bonds while mitigating interest-rate risk.HYGHâ€”an actively managed fund-of-fundsâ€”primarily takes a long position in HYG (an iShares corporate high-yield ETF) and shorts Treasury futures to achieve a net-zero portfolio duration. The strategy is designed to capture the credit spread while minimizing interest-rate risk. Daily trading volume in HYGH is light although spreads are reasonable. The underlying ETF and Treasury futures are extremely liquid, so institutional investors may find the fund attractive. In addition to being a tool to capture the credit spread, HYGH may also appeal to existing HYG investors who want to shorten their portfolio duration without significantly altering their underlying credit and liquidity profile. Fees are reasonable for the exposure.</t>
  </si>
  <si>
    <t>IGBH is an actively managed fund (albeit in name only) that holds the iETF Long-Term Corporate Bond ETF (IGLB) and uses derivatives to hedge out interest rate risk.IGBH provides the return of the iShares Long-Term Corporate Bond ETF (IGLB), while simultaneously attempting to hedge exposure to its interest rate risk. IGLB includes US dollar-denominated investment-grade corporate, sovereign (non-US), supranational, and local authority bonds with maturities greater than 10 years. The fund attempts to hedge the interest rate risk of these securities through short positions in US Treasury futures contracts and interest rate swaps. For this exposure, the fund charges a bit more than its underlying ETF, IGLB. This is to be expected due to the interest rate hedge.</t>
  </si>
  <si>
    <t>IDV tracks a dividend-weighted index of 100 of the highest-yielding securities in developed countries outside the US.IDV holds a portfolio of stable high dividend-paying companies in developed countries of Europe, the Pacific, Asia and Canada. The index selects the top 100 stocks by indicated dividend yield, excluding REITs. Individual holdings, subject to caps and buffers, are designed to diversify geographic exposure and limit turnover. IDV uses a tiered weighting systemâ€”countries are first weighted based on their dividend yields, and then securities are weighted within each country by their indicated annual dividends, subject to constituent, sector and country caps. This process may result in significant sector and country tilts, as well as tilts toward mid- and small-caps. The index is reconstituted and rebalanced annually.</t>
  </si>
  <si>
    <t>EWZS tracks a market-cap-weighted index of Brazilian small-cap firms.EWZS is essentially a bet on five sectors: industrials, consumer cyclicals and non-cyclicals, utilities and financials. Together, they represent over 90% of EWZS' portfolio. That said, these five sectors similarly dominate the investable Brazilian small-cap market. EWZS thus fits our benchmark very well, but is not without its warts. EWZS is expensive to trade for retail and institutional investors alike. Overall, EWZS is a great choice for investors who want neutral exposure to the Brazilian small-cap market, but just trade it carefully.</t>
  </si>
  <si>
    <t>ECNS tracks an index of small-cap Chinese securities. The fund covers roughly the bottom 14% of Chinese securities by market cap.ECNS is a pure play on Chinese small-caps, holding hundreds of cap-weighted small- and micro-cap companies. The fund holds shares traded in Hong Kong, B-shares traded in Shanghai or Shenzhen and N-Shares traded in New York but excludes A-shares. While ECNS tracks an MSCI index, it's not a good Fit with our 'all-share' benchmark. ECNS charges a competitive fee, but it hasn't attracted meaningful assets since its launch in September 2010. Investors should also be cautious trading ECNSâ€”it trades at fairly wide spreads.</t>
  </si>
  <si>
    <t>EFA tracks a market-cap-weighted index of developed-market securities based in Europe, Australia and the Far East. It excludes the US and Canada, and small-caps.Venerable EFA provides highly accessible exposure to probably the best-known international equity index: MSCIâ€™s EAFE. The fund delivers excellent exposure to developed equities, albeit with some definitional differences from peers. It excludes Canada and South Korea while Vanguardâ€™s VEA includes South Korea and Schwabâ€™s SCHF includes both countries. EFA holds only large- and midcap stocks; sister fund IEFA offers similar geographic exposure while including small-caps in marketlike proportion.Launched in 2001, the fund was first in the space. Investors should consider all in costs when comparing the fund to other ETFs in the space. As EFA tends to claw back much of its fee through skillful portfolio management and securities lending revenue sharing. In all, EFA delivers excellent coverage of international equities.</t>
  </si>
  <si>
    <t>EEM tracks an index of emerging-market firms weighted by market cap.EEM one of the early entrants to provide exposure to large- and midcap emerging market equities. The fund matches the market well. In fact, it uses a similar, albeit narrower version of our MSCI benchmark. The main difference is that the fund does not go as far down the market-cap spectrum as our benchmark, ignoring many small-cap and all micro-cap firms. Still, the coverage of the space is excellent. Since it follows an MSCI index, EEM counts South Korea as emerging, while FTSE-based rival VWO does not.</t>
  </si>
  <si>
    <t>EUFN tracks a market-cap-weighted index of financials stocks in developed European markets.EUFN's focus on the developed European financial sector creates an interesting portfolio in light of recent and ongoing financial crises. The fund loads up on companies rocked by sovereign debt bailouts and trading scandals, such as Banco Santander and UBS. EUFN's small basket translates to higher concentration riskâ€”over 40% of its assets are dedicated to the top 10 holdings, so be sure you're comfortable with the top names. EUFN's smaller basket also lends itself to elevated concentration risk, which may explain the fund's slightly higher beta to our benchmark. EUFN is easy to trade for investors of any size and scale. Daily volume is high and spreads are tight, while the underlying assets are likewise extremely liquid and can stand up to creation/redemption activity. EUFN is also an extremely well-managed fund: its fee is competitive, and true holding costs can be significantly lower, making it a markedly Efficient option in the space.</t>
  </si>
  <si>
    <t>EZU tracks a market-cap-weighted index of large- and midcap companies from countries that use the euro.EZU holds a well-run and accessible portfolio of large- and midcap Eurozone companies from 10 developed countries in the EMU. By design, it excludes firms from countries that don't use the euro, most notably the UK, Switzerland, and Sweden that account for roughly half of European market cap. This distinction steers the fund away from the broader market, which could appeal to currency-focused investors. The fund is heavily concentrated in France and Germany, but sector biases are modest. The index is reviewed quarterly to reflect changes in the markets in a timely manner and rebalanced semiannually.</t>
  </si>
  <si>
    <t>FILL tracks an index of companies in developed and emerging markets that are primarily engaged in the business of energy exploration and production.FILL offers exposure to the global Oil &amp; Gas Exploration and Production (E&amp;P) segment. It will invest in atleast 40% of its assets in issuers and businesses in developed and emerging markets. The fund covers the all cap exposure of its parent index MSCI ACWI Investable Market Index, then selects firms primarily engaged in the exploration and production of oil and gas or in the production and mining of coal and other consumable fuels related to the generation of energy as classified by GICS. It excludes firms whose majority of revenues are on downstream and alternative fuels business. However, FILL is not pure-play on Oil and Gas E&amp;P space as it invests heavily into the Integrated Oil &amp; Gas sector with companies like Exxon Mobil, BP and Chevron. Index constituents are reviewed quarterly.</t>
  </si>
  <si>
    <t>RING tracks a market-cap-weighted index of companies that generate revenue primarily from gold mining.RING provides exposure to gold mining companies, as classified by GICS, from developed and emerging markets. A minimum of at least 30 securities that do not hedge to gold prices are selected from the MSCI ACWI Investable Market Index. If there are less than 30 securities, companies with hedging activities will be screened to meet criteria-based requirements. Only then can other precious metals companies outside the investable universe be considered. Weighting is based on the MSCI 25/50 methodology, such that the fund diversifies its holdings through capping limits. The index is reviewed quarterly starting every February.</t>
  </si>
  <si>
    <t>EIS tracks a market-cap-weighted index of Israeli firms.EIS was the first Israel-focused ETF on the market, and offers "pure" Israeli exposure, with 100% of its holdings traded in Tel Aviv. The fund tracks a capped version of our MSCI benchmark and caps its exposure to any 1 security at 24%. Since Teva Pharmaceuticals represents over 40% of Israeli market cap and EIS is only able to allocate 24% to a single holding, something has to give. In the case of EIS, that means redistributing the extra weighting to other portfolio companies that would have gone to Teva. The result is a smaller-cap tilt, with an underweighting to health care, pumping up the fund's weighting to financials and basic materials. While EIS may be a challenge to access thanks to mediocre liquidity and wide spreads, it tracks its index well and offers solid exposure for investors interested in the Israeli stock market.</t>
  </si>
  <si>
    <t>EWJV tracks an multi-factor-selected, market cap-weighted portfolio of Japanese equities.EWJV is iSharesâ€™ multi-factor selected take on the large- and mid-cap market of Japanese stocks. In the application of its value investment style, the fund uses three variables: book value to price, 12-month forward earnings to price, and dividend yield. The index EWJV tracks is market cap weighted, and is rebalanced quarterly. The fund allows for up to 10% of its assets to be invested in certain futures, options, and swaps contracts towards the purpose of what the fund manager believes will help the fund better track its index.</t>
  </si>
  <si>
    <t>EPOL tracks a market-cap-weighted index of the broader Polish equity market.EPOL accurately captures the concentrated nature of the Polish equity market as it tracks a variation of our benchmark index. As an emerging market, many of Poland's largest firms are considered midcaps by global standards, and over half of EPOL's assets are invested in the top 10 companies. EPOL's industry allocations are just about spot-on with those of our benchmark: financials represent a huge share of the portfolio, while technology, industrials and consumer non-cyclicals together make up less than 10% of total holdings. As long as investors use limit orders, EPOL can be traded fairly at retail volumes, with small spreads. Unfortunately, larger trades risk impacting underlying prices. Holding costs are low with EPOL. While its fee is comparable to peers in the space, EPOL is a clear Efficiency winner as it tracks its index by markedly less than its fee.</t>
  </si>
  <si>
    <t>QAT tracks a market-cap-weighted index of large-, mid- and small-cap Qatari companies.QAT launched in late April 2014, coinciding with the effective date of MSCI's decision to reclassify Qatar from "Frontier" to "Emerging" status. This is the first ETF to focus solely on Qatar and, with a reasonable fee, it's cheaper to hold than existing funds that track multiple Middle Eastern markets. Still, trading expenses are anything but cheap (likely reflecting the underlying market) and must be considered in all-in costs. The fund delivers solid exposure to this narrow market: QAT holds just 20-something names, with a heavy weighting to the financial sector, while energy gets a small allocation as the state owns much of that sector. In sum, QAT reflects its market well, warts and all.</t>
  </si>
  <si>
    <t>ERUS is a market-cap-weighted index of securities listed on Russian stock exchanges.ERUS offers excellent coverage with reasonable all-in costs. Marketlike exposure to Russian equities translates into high concentration riskâ€”the portfolio is incredibly top-heavy and holds just a handful of names overall. Much of the concentration typically resides in energy firms. Also note that ERUS tracks an MSCI index, like our benchmark, which excludes Russian companies that incorporate and/or list overseas. Still, the exposure is excellent. ERUS has adequate volume, but rival RSX typically trades with much better volume. However, ERUS typically costs less to hold than its fee implies. Low total cost and excellent coverage make ERUS an Analyst Pick.</t>
  </si>
  <si>
    <t>KSA tracks a market cap-weighted index of Saudi Arabian firms covering 99% of the market cap spectrum.KSA was the first ETF to provide direct exposure to Saudi Arabian equity. Foreign ownership of Saudi stock was prohibited before June 2015, and the fund's continued ability to invest is subject to limitation and review by the country's regulators. Don't plan on getting a piece of the famous Saudi oil fieldsâ€”those remain in the hands of the state-owned Saudi Aramco, and KSA's energy stake is relatively modest. Instead, the fund is dominated by industrial mega-cap SABIC, as well as a number of banks and other financial firms, some of which retain significant state ownership. Given the bureaucratic hoops the issuer must jump throughâ€”not to mention scant competitionâ€”it's no surprise that KSA doesn't come cheap. However, the fund does a decent job overall at providing comprehensive coverage of a market that's not easy to access.</t>
  </si>
  <si>
    <t>EWS tracks a market-cap weighted index of Singaporean firms, covering top 85% of the market subjected to diversification requirements.EWS is a comprehensive and neutral Singapore ETF with a reasonable cost. It offers a reasonable Fit to our neutral benchmark even though it excludes most of the benchmark's smaller firms, resulting in a large-cap tilt. EWS is easy to trade with narrow spreads, and institutions should be able to find plenty of liquidity to move block orders. The fund charges an average fee for the single-country space, and generally its holdings costs are lower thanks to tight tracking and securities lending.EWS changed its name from iShares MSCI Singapore ETF to iShares MSCI Singapore Capped ETF on 12/1/2016. It changed its underlying index from MSCI Singapore Index to MSCI Singapore 25/50 Index. The new index has explicit diversification requirements which may impact the weights of EWSâ€™s top holdings.</t>
  </si>
  <si>
    <t>EZA tracks the performance of a market-cap-weighted index of South African stocks. It captures 85% of the publicly available market, excluding all small-caps.EZA captures the South African total equity space with a cap-weighted basket that holds about half as many firms as our segment benchmark. It tilts large compared to our more comprehensive benchmark but nevertheless provides neutral sector exposure and fairly even concentration with one major exception: Naspers Ltd comprises roughly a quarter of the portfolio and the vast majority of its exposure to the tech sector. In this it accurately reflects the underlying market, but it's still a striking concentration in an otherwise broadly-distributed fund. It trades well in both small and large sizes, and robust volume keeps average spreads fair. Large premiums and discounts don't indicate poor liquidity; instead, they just highlight the mismatch in trading hours between fund shares and underlying stocks. Those looking to trade blocks can expect low transaction costs too.The fund is expected to change its underlying index to MSCI South Africa 25/50 Index on or about 1 Spet 2017. The change will ensure compliance with RIC diversification requirement.</t>
  </si>
  <si>
    <t>EWD tracks a market-cap-weighted index of Swedish stocks. It captures the top 85% of companies by market cap.EWD is the only ETF that provides focused exposure to Sweden's large- and midcaps, covering a small market dominated by a handful of industrial, financial, and consumer companies. Like the market itself, it is highly concentrated, with over 60% of its portfolio allocated to its top 10 holdings and roughly 50% of its portfolio allocated to just 2 sectors, industrials and financials. Still, despite its large-cap bias, EWD is broadly representative of the underlying market. The fund trades well for investors large and small, with small spreads on a retail basis and excellent underlying liquidity for block trades. The fund charges an average fee for the single-country space, but tracking is not always consistent and holding costs might be hard to predict.</t>
  </si>
  <si>
    <t>EWL tracks a market-cap-weighted index of Swiss stocks. It captures 85% of the publicly available market, excluding small-caps.The iShares MSCI Switzerland Capped ETF tracks a market-cap-weighted index of Swiss stocks. It captures 85% of the publicly available market, excluding small-caps. The cap-weighting means that the fund is heavily concentrated in its top 10 holdings, but it nevertheless mirrors our benchmark closely, including a heavy concentration in healthcare. EWL trades easily and is a liquidity leader in its segment, with excellent underlying liquidity. Its expense ratio is average for international equity funds, but securities lending and/or skillful optimization help to claw back much of those costs, making EWL cheap to hold.</t>
  </si>
  <si>
    <t>QUAL tracks an index of US large- and mid-cap stocks, selected and weighted by high ROE, stable earnings growth and low debt/equity, relative to peers in each sector.Seeking to capture higher quality stocks within GICS sectors, QUAL make its selections from the large- and mid-cap MSCI universe by considering "quality" factors: high ROE, low debt/equity, and stable earnings growth. The fund changed its exposure following a September 1, 2015 index change, foregoing some of its earlier sector biases in favor of an underlying index with sector weighting that looks more like our benchmark, while applying quality factors to the stocks within those sectors. The new portfolio is expected to take less active risk (compared with the old index) relative to pure cap-weighted exposure. Historically QUAL has tracked its index well. QUAL has had strong institutional interest.</t>
  </si>
  <si>
    <t>URTH tracks a market-cap-weighted index of stocks that cover 85% of the developed world's market capitalization.URTH holds a comprehensive portfolio of large- and midcap stocks from developed countries. Covering 85% of the market capitalization, the fund tilts large compared to our broader benchmark, but still captures the developed world well: It allocates more than half of its portfolio to US companies, with the remainder scattered among European and Asian countries. It is also more concentrated than our benchmark, but its almost 1200-stock portfolio still provides highly diversified exposure to the developed markets. URTH has adequate liquidity for most traders, with decent and consistent volume and moderate spreads. For larger investors, URTH's liquid underlying basket makes block trades straightforward. URTH charges an average fee and tracks consistently, though it tends to lag its index by a bit more than its fee. Overall, if you want to combine your domestic and international equity exposure into one fund and want to avoid emerging markets risk, URTH may be the ETF for you.</t>
  </si>
  <si>
    <t>IJT tracks an index of small-cap US stocks. The index selects growth stocks from the 600 stocks chosen by the S&amp;P Committee.IJT is the oldest of 3 ETFs tracking the S&amp;P SmallCap 600 Growth Index (the others are VIOG and SLYG). The index uses three growth factors: three-year change in earnings per share over price per share, three-year sales per share growth rate and momentum (12-month percentage share price change) to select stocks with the best growth characteristics, and weighs them according to market capitalization. Blackrock uses a representative sampling indexing strategy to manage the fund and may or may not hold all of the securities in the Underlying Index. The index is rebalanced once a year.</t>
  </si>
  <si>
    <t>DVY tracks a dividend-weighted index of US companies. The index selects roughly 100 stocks based on dividend yield from a broad market-cap universe.DVY offers exposure to the US high-dividend space that skews toward smaller firms paying consistent dividends. The fund's dividend yield is, in theory at least, sustainable: DVY's methodology has a robust sustainability screen, designed to ensure companies pay steady and rising dividends by using five-year dividend growth, payout ratio, and payment history criteria. REITs are allowed, and stocks that make the cut are dividend-weighted.</t>
  </si>
  <si>
    <t>SHV tracks a market-weighted index of debt securities issued by the U.S. Treasury. Remaining maturity must be 1-12 months.SHV delivers ultra-short term U.S. debt securities in an efficient and accessible basket. The fund holds bonds with maturities of 12 months or less. SHV tracks a broad, vanilla index, and represents the ultra-short term U.S. securities market very well. On May 1, 2020 the fund began tracking the ICE Short US Treasury Securities Index. Between July 1, 2016 and April 30, 2020 SHV tracked the ICE U.S. Treasury Short Bond Index. The changes do not appear to have a material impact on exposure or performance relative to the Barclays U.S. Short Treasury Bond Index it originally tracked.</t>
  </si>
  <si>
    <t>TIP tracks a market-value-weighted index of US Treasury inflation-protected securities with at least one year remaining in maturity.Launched in late 2003, TIP had a three-and-a-half-year head start to accumulate assets before its first ETF competitor stepped onto the TIPS scene. TIPâ€™s first-mover advantage has set in motion a virtuous cycle, whereby its abundant assets generate tremendous trading volume that keep trading costs low and, in turn, lure even more assetsâ€”despite charging a higher headline fee. (TIP's excellent tracking, however, makes holding costs lower than the fee suggests.) TIP and our benchmark have almost identical key portfolio statistics despite slight variations in maturity distribution. Ultimately, TIP holds a broad and diversified portfolio of TIPS in an extremely liquid and efficient package. Competitor SCHP tracks the same index with a lower holding cost but lower trading volume.</t>
  </si>
  <si>
    <t>IYT tracks a price-weighted index of transportation firms in the US equity market selected by the Dow Jones Average Committee.IYT's price-weighted portfolio provides idiosyncratic exposure to the transportation industry. While the concentrated nature of this industry makes deviation from pure cap-weighting a reasonable goal, IYT's one-share-per-security approach will tend to overweight high-priced stocks and underweight low-priced ones, regardless of market cap. Still, IYT is a popular fund, which is reflected by its best-in-class Tradability. Spreads are low, the fund is highly liquid, and creation costs are minimal. On the other hand, IYT charges a fairly high fee for a portfolio of just 20 US transportation companies.</t>
  </si>
  <si>
    <t>TFLO tracks a broad maturity market-value-selected and -weighted bond index of US Treasury floating rate securities.TFLO targets the floating-rate Treasury space. These securities reset their coupon rate weekly after each 90-day T-bill auction. As of now, the security and the fund offer an extremely low-risk/low-return vehicle for cash or cashlike allocations. Direct peer USFR from WisdomTree launched on the same day, highlighting TFLOâ€™s challenge in gathering assets in the most vanilla space imaginable. Investor interest in TFLO has been minimal, reflected by stagnating AUM and disappointing trading volume. In combination, we see high closure risk.</t>
  </si>
  <si>
    <t>ICSH is actively managed to invest in broad market, investment-grade bonds with ultra-short-term maturity.ICSH invests in fixed-and floating-rate securities with a targeted weighted-average maturity of less than 180 days. Holdings may include a variety of USD-denominated, investment-grade debt from both US and non-US government and corporate issuers including privately issued securities, MBS, ABS, repurchase agreements, money market instruments and investment companies. Short-term investments must have A-2, P-2 or F2 or better ratings. ICSH may invest a significant portion in securities issued by financial institutions, such as broker-dealers and insurance companies. The fund seeks current income while maintaining extremely low interest-rate risk, which might make it appealing for some in an uncertain rate environment. Prior to December 2, 2020, ICSH fund name was branded as iShares Ultra Short-Term Bond ETF.</t>
  </si>
  <si>
    <t>GOVT tracks a market-weighted index of fixed-rate nonconvertible U.S. Treasury securities with a remaining maturity of one year or more.GOVT provides broad, vanilla exposure to U.S. Treasurys, making the fund an excellent gauge of the overall U.S. Treasury market. While the smaller basketâ€™s exposure has detectable biases in the various maturity distributions, GOVTâ€™s overall average maturity, duration, and yield all align well with our benchmark. These features provide market-like exposure to this space. On July 1, 2016, GOVT began tracking the ICE U.S. Treasury Core Bond Index. The change does not have a material impact on exposure or performance relative to the Barclays U.S. Treasury Bond Index it tracked previously.</t>
  </si>
  <si>
    <t>NULG tracks an index composed of large-cap U.S. companies with growth characteristics that also meet certain environmental, social, and governance criteria.NULG invests in companies within the MSCI USA Growth Index that exhibit positive ESG characteristics. The growth aspect is determined by five metrics: long- and short-term forward EPS growth, current internal growth rate, long-term forward EPS, and long-term historical sales growth. The fund then ranks companies within the parent index according to their impact on climate change, natural resource use, waste and emission management, safety, ethics, and compliance with national and international rules and regulations, among other categories. Companies with significant activity involving weapons, gambling, alcohol, and tobacco are specifically excluded. The top 50% of these ESG-ranked growth companies are selected for inclusion, per sector within the index. The fund weights these constituents via a multi-factor optimizer that aims to keep holdings and performance similar to the parent index.</t>
  </si>
  <si>
    <t>NUMG tracks an index composed of midcap US companies with growth characteristics that also meet certain environmental, social, and governance criteria.NUMG invests in companies within the MSCI USA Mid-Cap Growth Index that exhibit positive ESG characteristics. The growth aspect is determined by five metrics: long- and short-term forward EPS growth, current internal growth rate, long-term forward EPS, and long-term historical sales growth. Specifically, the fund ranks companies within the parent index according to their impact on climate change, natural resource use, waste and emission management, safety, ethics, and compliance with national and international rules and regulations, among other categories. Firms with significant activity involving weapons, gambling, alcohol, and tobacco are excluded. The top 50% of these ranked firms are selected for inclusion within the index. NUMGâ€™s portfolio is weighted by a multifactor optimizer that tries to minimize any risk and return distortions created by the fundâ€™s ESG screen. The portfolio is rebalanced and reconstituted quarterly. NUVM is a sibling fund with focus on Value firms.</t>
  </si>
  <si>
    <t>NUBD tracks an index of US investment-grade bonds selected for exhibiting certain environmental, social, and governance criteria.NUBD is an ESG-focused fund that draws its holdings from the Bloomberg Barclays U.S. Aggregate Bond Index (the venerable â€œAggâ€), which is comprised of Treasurys, agency debt, MBS, CMBS, ABS, and investment-grade corporates. NUBD screens its constituents based on ESG criteria, relative to industry peers, as determined by MSCI. ABS, MBS, and CMBS are included without application of the ESG criteria. Bonds that pass these screens are market-value weighted within sectors, and each sector receives the same weight as in the parent index. While more expensive than plain-vanilla competitors, NUBD charges a reasonable fee for its ESG-focused exposure. Low holding costs and market-like sector exposure make the fund suitable for a core bond position.</t>
  </si>
  <si>
    <t>NUSA tracks a US broad-market, investment-grade, short-term bond index, overweighting to securities and sectors that have a higher yield potential while maintaining a comparable overall risk profile.NUSA draws from a universe of US government and corporate debt, residential and commercial mortgage-backed securities, and asset-backed securities, as well as US dollar-denominated debt issued by foreign governments and corporations that are publicly offered for sale in the US. The index divides the universe into several categories by asset class, sector, credit quality, and duration. These categories are weighted to maximize the portfolioâ€™s yield-to-worst within marketlike constraints (including duration, credit quality, and sector weight). Holdings are market-value weighted within the categories. NUSA is rebalanced on a monthly basis. The fund charges an inexpensive fee in exchange for its broad exposure.</t>
  </si>
  <si>
    <t>OVM is actively managed to provide exposure to U.S. municipal bonds combined with a U.S. large cap â€œput spreadâ€ strategy.OVM holds other ETFs that provide broad exposure to U.S. investment-grade municipal bonds. The fund adviser also constructs a bullish strategy on the S&amp;P 500 by selling short put options at a strike below the level of the index and buying an equal amount put options below the strike price of the short put options. The objective is to enhance the total return of the Bloomberg Barclays Municipal Bond Index for investors. There is no guarantee the adviser will be successful. During volatile markets, the price of options could rise, which, in turn, could have a detrimental effect on the Fundâ€™s performance and achieving its targeted return.</t>
  </si>
  <si>
    <t>SZNE tracks an equal-weighted index of large-cap stocks following a seasonal rotation strategy.SZNE is based on research from CFRA suggesting that certain sectors tend to outperform at specific times of the year. The fundâ€™s underlying index rotates exposure semi-annually between six GICS sectors, with the aim of outperforming the S&amp;P 500 over time. From November 1st to April 30th the fund holds equal exposure to stocks in the consumer discretionary, industrial, materials, and information technology sectors. From May 1st to October 31st the fund rotates the exposure to consumer staples and health care. The fund competes with First Trustâ€™s hugely popular FV, which uses price momentum to rotate between global sector exposures. SZNE is less expensive, uses individual stocks instead of funds, and should have lower turnover.</t>
  </si>
  <si>
    <t>PTNQ tracks an index that allocates to the NASDAQ-100 and/or 3-month US T-bills according to momentum.Aiming to capture the upside of the tech-heavy Nasdaq-100 Index, PTNQ employs a cash-toggle in an attempt to tame the downside. It diverges quite a bit from our benchmark because of that sector bias, but PTNQ's most interesting feature is the granular way its cash-toggle operates. Specifically, PTNQ invests 100% in the Nasdaq-100 when it closes above its 200-day moving average (SMA) for 5-consecutive days. The fund invests half its assets in the Nasdaq-100 and half in 3-month T-bills when the index closes below its SMA for 5-consecutive days. Finally, the fund invests 100% in T-bills when the Nasdaq-100 SMA closes below its value from 5 days earlier. The risk toggle provides strong sell discipline, but runs the risk of lagging the market on both sell and buy signals. Retail investors should trade PTNQ with caution due to large spreads, though underlying liquidity is stronger for larger investors. The fund charges a reasonable fee for its toggling feature, though that feature introduces potential capital gains distributions and investors should be mindful of holding costs.</t>
  </si>
  <si>
    <t>CALF tracks an index of 100 companies out of the S&amp;P Small Cap 600 Index selected and weighted by free cash flow.CALF provides access to the US small-cap space with a twist. Starting with the S&amp;P Small Cap 600 Index, CALF screens out financial companies with the exception of REITs and companies projected to have negative free cash flows or earnings in the next two years. It ranks the remaining firms by trailing 12-month free cash flow yield, takes the top 100 companies, and weights them by their trailing cash flow yield. Weightings are capped at 2% of the weight of the Index for any individual company. Generally, high cash flows indicate that a company has a healthy business and can afford to pay dividends or invest in new opportunities. The Index is reconstituted and rebalanced quarterly.</t>
  </si>
  <si>
    <t>FLRT is an actively managed fund targeting floating-rate debt from non-investment-grade issuers.FLRT goal is to provide high current income from its portfolio of floating-rate bank loans and other floating-rate debt securities. The managers of the fundâ€”Pacific Asset Management (not to be confused with PIMCO)â€”use a proprietary investment process to protect against the potential downside of investing in the low end of the credit spectrum. The process starts with a top-down macro assessment to decide on the appropriate level of risk, according to market conditions. The investment team then performs a bottom-up credit analysis to select individual securities within the defined investment universe. The focus is on the largest/most liquid issues in the space and those that offer the best relative value. FLRT is pricey to hold, even for active management. Weak investor interest translates to difficult trading while raising questions about the fundâ€™s future. Prior to December 30, 2019 the fund was named AdvisorShares Pacific Asset Enhanced Floating Rate ETF.</t>
  </si>
  <si>
    <t>PQIN is an actively managed portfolio of developed-market international stocks seeking long-term growth of capital.PQIN aims to outperform the MSCI EAFE Index using a quantitative, factor-based investment process. The fundâ€™s manager employs bottom-up research to evaluate stocks based on multiple factors such as value, quality, and volatility, relative to others in the same sector. Holdings are approximately equally weighted, with opportunistic rebalancing.</t>
  </si>
  <si>
    <t>BOND is an actively managed portfolio that aims to maintain a consistent level of dividend income by investing in a broad array of fixed income sectors and utilizing income efficient implementation strategies.BOND is designed to provide core fixed income exposure, and seeks to achieve attractive risk-adjusted income while preserving purchasing power through active management. While BOND once employed the same management and strategy as the legendary PIMCO Total Return mutual fund, the ETF switched to a different management team in May 2017. BONDâ€™s investment strategy is now said to be more strategic, or long-term in nature, with less emphasis on short-term, tactical trading strategies used in the past.While BOND invests heavily in US credits and government securities, the prospectus allows up to 30% allocation to high-yield bonds, up to 10% to preferred and convertible instruments, up to 10% to locally denominated foreign debt, and up to 15% to EM debt. The fund may also hedge its foreign currency risk. Still, the fund benchmarks itself against the Barclays US Aggâ€”a broad-market, investment-grade US bond index. BOND continues to be a mainstay in the global broad-market bond ETF segment, with hefty assets and solid secondary liquidity.</t>
  </si>
  <si>
    <t>TIPZ tracks a market-value weighted index of US Treasury inflation-protected securities with $1B in outstanding face value and at least one year to maturity.TIPZ offers reasonable exposure to TIPS that nonetheless suffers in comparison to larger and more liquid peers. It charges a relatively high expense ratio and tracks its index with wide variability, making its true holding cost less predictable. TIPZ struggles in secondary liquidity, meaning retail investors should trade with care and active traders should look elsewhere. While TIPZâ€™ basket is more concentrated than our benchmark, performance has been on par with its peers. In all, TIPZ is an adequate option in a field where excellent choices exist.</t>
  </si>
  <si>
    <t>LDUR is an actively managed broad-market, investment-grade bond fund with target duration between 1-3 years.LDUR actively invests in a global portfolio of primarily investment-grade debt, relying on PIMCO's research and security selection capability. It's the longer-duration and less picky sibling of MINT. Unlike MINT, which has a mandate for ultra-short-duration and USD-denominated, investment-grade-only exposure, LDUR has longer target duration and can also hold high-yield securities (B or better), non-USD-denominated debt, and emerging debt. LDUR can be traded fairly at retail quantities, with manageable spreads. Underlying liquidity is a bit thin, however, and larger trades may cause prices to move. LDUR charges a reasonable fee for an active fund, making it an interesting option for getting exposure to a wide variety of short-term debt.</t>
  </si>
  <si>
    <t>MINT is an actively managed fund that provides greater income and total return potential than money market funds by investing in short-term debt securities.MINT is an actively-managed fund that seeks higher current income than the average money market mutual fund by holding a hodgepodge of high-quality and ultra-short term USD-denominated debt issued by domestic or foreign issuers. The fund, which aims to keep the average duration under 1 year, may also have a dollar-weighted average up to 3 years. Aside from US-based debt, investors are also exposed to US dollar-denominated securities from developed countries and emerging markets. The fund quickly amassed sizable assets, making it one of the most successful actively managed ETFs ever launched.</t>
  </si>
  <si>
    <t>EMNT is an actively managed fund that seeks greater income and total return potential than money market funds by investing in short-term debt securities with an ESG screen.EMNT is looking to add to PIMCOs success in the space. Their product, MINT, launched at a time when investors were looking for alternatives to money market funds. As ESG seems to be becoming more of a priority for many, the launch makes sense. EMNT is actively managed and seeks to provide higher current income than the average money market mutual fund by holding a hodgepodge of high-quality and ultra-short term USD-denominated debt issued by domestic or foreign issuers. EMNT looks to avoid investment in securities of issuers whose business practices with respect to the environment, social responsibility and governance practices are not up to satisfaction with PIMCOâ€™s proprietary assessments. PIMCO may engage with issuers whose ESG practices are considered suboptimal with the expectation practices may improve through the engagement. The fund, which aims to keep the average duration under 1 year and seeks to maintain a dollar-weighted average less than 3 years, holds investment grade securities. Aside from US-based debt, investors are also exposed to US dollar-denominated securities from developed countries and emerging markets.</t>
  </si>
  <si>
    <t>MUNI is an actively managed fund which provides tax exempt income by investing in high credit quality municipal bonds with maturities of 1-17 years.MUNI is an actively managed municipal bond fund, meaning that its portfolio tilts are dynamic and can deviate quite a bit from neutral exposure. Duration, yield, and geographic biases are all liable to change quite a bit, so be sure to take a look at what the fund currently holds before jumping in. Trading volume is lukewarm and spreads can be sizeable. The liquidity-starved underlying muni market will make life difficult for larger traders looking to deal in creation units. MUNI charges a reasonable fee, especially considering that it's actively managed. The fund has a hefty asset base and lengthy track record. In short, the fund delivers its strategy well.</t>
  </si>
  <si>
    <t>CORP tracks a market-weighted index of US dollar denominated investment-grade corporate bonds.CORP is one of the most marketlike investment-grade corporate bond ETFs, despite only holding a few hundred bonds. Its holdings have an average maturity of around 9 years, with about half the portfolio set to mature in 7 years or more. Like our benchmark, CORP emphasizes corporate bonds at the lower end of the investment-grade credit spectrum, though it does hold a large chunk of AAA-rated issues. On the whole though, CORP comes close to neutral market exposure. The fund's secondary liquidity is decent, seeing plenty of daily volume but often sizeable spreads as well. A bigger problem is its anemic underlying liquidity, which will frustrate investors looking to execute block trades. The fund charges a reasonable fee for its segment, but its inconsistent tracking means that investors may realize higher holding costs. It has also made capital gains distributions in the past, though its track record has improved on that score.</t>
  </si>
  <si>
    <t>MFDX tracks an international, developed-market equity index that selects securities according to a combination of fundamental and technical factors.MFDXâ€™s RAFI index aims for increased exposure to outperforming investment factors. The methodology calculates a â€œfundamental weightâ€â€”a stand-in for market capâ€”for each security in its universe, using four metrics: current book value, and the past five years of de-levered sales, cash flow, and dividends plus buybacks. Each security is also scored on five investment factors: value, low volatility, quality, momentum, and size. After screening out the smallest firms by fundamental weight, the index generates a sub-portfolio for each factor. For the value, quality, and low volatility portfolios, stocks are ranked by the factor score and the top 25% by fundamental weight are selected. The momentum portfolio selects the top 50%. The size portfolio includes all of the small-cap firms from other four portfolios. All sub-portfolios are weighted by fundamental weight.The factor portfolios are equally weighted, with subsequent adjustments made according to each factorâ€™s momentum and long-term reversal signals. The index uses a rolling rebalance, only rebalancing 25% of each sub-portfolio every quarter. MFDX offers a distinctive take on factor investing.</t>
  </si>
  <si>
    <t>GDVD is an actively managed fund of global dividend paying stocks. The fund seeks current income and long-term capital and income growth.The security is being delisted. The last day of trading on an exchange will be January 19, 2021. GDVD uses quantitative screens and research on an industry and company level to identify companies the advisor believes have the commitment and capacity to pay dividends. The portfolio will hold global stocks from across the size and style spectrum, including REITs. At least 40% of the portfolio will include ex-US developed- and emerging-market stocks.</t>
  </si>
  <si>
    <t>IG is an actively managed fund that provides current income by selecting investment-grade, USD-denominated bonds of any maturity.IG charges a competitive fee for active exposure to the investment-grade taxable corporate bond space. The fundâ€™s objective is to provide current income and, secondarily, capital appreciation. IG seeks to outperform a broad, market-weighted index of US investment-grade corporate bonds over the long-term. The fund manager is not constrained to securities with a specific maturity, but aims for an average portfolio duration similar to its benchmark. As with most actively managed funds, IG may experience higher turnover and higher tax distributions than passively managed funds.</t>
  </si>
  <si>
    <t>USMC offers exposure to the largest of US large-caps, weighted by a combination of market cap and technical measures.USMC offers exposure to the largest companies in the US, doing so with a uniquely tiered index construction. Starting with a universe of the 500 largest US companies, the fund selects the top 50% by cumulative market cap, typically just a few dozen names. Firms in the top 10% of capitalization are weighted according to market cap; the remaining names are weighted equally with adjustments for volatility. Overall, the portfolio aims for a low volatility tilt. USMCâ€™s exposure is unlike its sizable competitors, but costs are comparable. Prior to Sep. 30, 2020, the fund name was Principal U.S. Mega-Cap Multi-Factor Index ETF.</t>
  </si>
  <si>
    <t>PSC invests in small-capitalization companies within the U.S. that exhibit high shareholder yield, high pricing power, and momentum.PSC invests in companies held within the Nasdaq U.S. Small Cap Index with high shareholder yield, pricing power, and momentum characteristics. Eligible securities are ranked according to return to shareholders, a companyâ€™s ability to raise prices of its products without reducing demand substantially, and positive price movement. If a stock does not have a dividend, the price setting and momentum ranks are averaged to arrive at a final score. The top 20th percentile of factor rank is selected for inclusion in the fund. Individual ranks are normalized by industry to remain sector-neutral. The fund is weighted according to 3-month daily dollar volume and volatility. There is a .7% weight cap for each security. Prior to Sep. 30, 2020, the fund name was Principal U.S. Small-Cap Multi-Factor Index ETF.</t>
  </si>
  <si>
    <t>TOLZ tracks an index of companies that derive more than 70% of cash flows from infrastructure-related businesses.TOLZ is the first "pure play" infrastructure ETF to strictly select global companies based on cash flows, instead of revenues, like its peers. For inclusion in the fund, over 70% of a company's cash flows must be derived from infrastructure-related businesses, which include airports and companies engaged in storage and transportation, water and toll roads. The fund also breaks from its peers in that it's eligible to hold up to 25% directly in MLPs, although it doesn't distribute K-1s for tax reporting. The Index is rebalanced semi-annually in June and December and reweighted quarterly starting every March.</t>
  </si>
  <si>
    <t>EFAD tracks an equally weighted broad-market index of developed-market companies that have raised their dividend for each of the past 10 years.EFAD offers exposure to a portfolio of developed-market companies, excluding the US and Canada, with a few twists. First, the fund is equally weighted, targeting a minimum of 40 stocks from the MSCI EAFE Index. Second, EFAD screens for companies that have increased their dividend payments for each of the past 10 years â€” a filter that tilts the fund toward maturing companies. Generally, individual sector weights are capped at 30% of the Index weight, while individual country weights are capped at 50%. Despite its dividend growth screen, EFAD isnâ€™t necessarily a â€œhigh yieldâ€ play on developed markets. The Index undergoes quarterly rebalance starting each February with an annual reconstitution in November.</t>
  </si>
  <si>
    <t>EMDV tracks an index composed of companies in the MSCI Emerging Markets Index that have consistent dividend growth for seven years.EMDV employs a similar strategy to other ProShares dividend grower ETFs, by picking companies that have exhibited annual increasing dividends over a number of years from an existing universe. EMDV is passively managed to pick from the MSCI Emerging Markets Index, containing a minimum of 40 stocks that have grown dividends for each of at least 7 years. These selected companies hold equal weight within the fund to prevent any one company from dominating the fund. Individual sector is capped up to 30% and a single country up to 50%. The index is rebalanced quarterly and reconstituted annually. The fund competes with DGRE alongside other dividend-growth funds in the emerging market space.</t>
  </si>
  <si>
    <t>EUDV tracks an index of European companies with a history of stable dividend growthEUDVâ€™s selection universe starts with the broad MSCI Developed Europe index. Only firms with a history of consistently increasing cash dividends for at least 10 years are selected. According to recent findings from Ned Davis Research, companies that grew their dividends year over year outperformed those that did not over the last 20 years in both the US and internationally. However, the roster of firms in Europe that satisfy EUDVâ€™s selection requirements is currently only 50. So, in order to avoid large risk concentration in a small number of holdings the portfolio is constructed with equal weights. EUDV charges a middling fee for its fairly straightforward stock picking methodology and will find itself fighting for assets against a number of competitors in its segment. The dividend growth screen coupled with a small, equally-weighted portfolio will likely produce exposure tilts versus our neutral benchmark.</t>
  </si>
  <si>
    <t>ANEW tracks a market-cap-weighted index of global stocks that benefit from â€œtransformational changesâ€ in peopleâ€™s work, health care, consumption, and connection.ANEW provides exposure to firms that derive the bulk of their revenues from four â€œtransformational changeâ€ themes â€” Future of Work, Digital Consumer, Food Revolution, and Genomics and Telehealth. The relevant firms from multi-sectors involve cybersecurity, cloud computing, internet of things, machine learning and AI, e-gaming, social media, plant-based foods, agricultural and food delivery technology, gene editing and therapy, biosecurity and zoonotic disease (disease transmitted between animals and humans) mitigation, bio hardware, bioinformatics, and digital health and remote care. These firms may come from 23 Developed and 26 Emerging Market countries. The index selects stocks by assigning a â€œRelevance Scoreâ€ using natural language processing for keyword searches relating to the themes and is weighted by the Relevance Score and market cap. The four themes are equally weighted with each stock subject to a 2% cap. The Index undergoes semi-annual review starting each May.</t>
  </si>
  <si>
    <t>ONLN tracks a global, modified market-cap weighted index of stocks issued by companies classified as online retailers.ONLN is part of a suite of ProShares products that focus on retail disruption, alongside EMTY and CLIX. The fund tracks an index of global companies that mainly sell online or through other non-store sales channels, such as mobile or app purchase and excludes online travel companies. ONLN competes with Amplifyâ€™s similar fund, IBUY. The biggest difference between the two is in the weighting of components unlike the equal-weighted IBUY, components of ONLN are held on a modified market-cap basis. That gives a big boost to the largest stocks in the segment, like Amazon and Alibaba. The modified market cap adjusts to the following: individual company weight may not exceed 24% of the index and the sum of all companies weighing more than 4.5% may not exceed 50% of the indexâ€™s value. A cap of 25% is placed on non-US holdings. The index is reconstituted annually in June and rebalanced monthly.</t>
  </si>
  <si>
    <t>REGL tracks an equal-weighted index of midcap companies that have increased their dividends for at least 15-consecutive years.REGL competes in a crowded segment, but the fund separates itself in a number of ways from its midcap peers. For starters, it's a dividend-focused fund that only holds companies that have increased their dividends for 15 years or more. REGL's stringent requirements limit it to just a few dozen securities, leading to a concentrated portfolio. Finally, the fund equal-weights its holdings, meaning it tilts smaller than most midcap ETFs. REGL can be traded fairly with care, with adequate daily volume and manageable spreads. Investors pay up for REGL's complex methodology, as it charges a higher fee than most of its cap-weighted peers.</t>
  </si>
  <si>
    <t>TDV tracks an equal-weighted index of U.S. technology companies that have dividend growth of at least 7 years.TDV is the only ETF focused on U.S. technology dividend grower companies that have raised their dividends for a minimum of 7 consecutive years. It tracks an index that holds a minimum of 25 stocks which are equally weighted. If there are fewer than 25 stocks with at least 7 consecutive years of dividend growth, the index will include companies with shorter dividend growth histories. Eligible securities must be U.S. exchange-listed and must meet certain minimum liquidity requirements. Target companies are well-established from the U.S. technology sector but may also include those of communication services and consumer discretionary sectors. The Index is rebalanced each January, April, July and October, with an annual reconstitution during the January rebalance.</t>
  </si>
  <si>
    <t>EUM provides inverse exposure to an index representing 85% of the market cap in emerging markets countries.EUM is the less aggressive of the funds providing inverse exposure to the MSCI Emerging Markets Index, offering -1x daily gearing. As such, it's worth noting that the index includes South Korea as emerging, which some other indices do not and which may change the type of exposure investors receive here. The fund, like its sister fund EDZ and Direxion's EEV, promises to provide its exposure on a daily basis. As such, it's not designed to be used as a long-term hedge against products like EEM, but rather, to be used as a short-term trading vehicle. Those holding EUM for longer than a day must be prepared to rebalance their investment in EUM every day in order to avoid being taken for a ride by the mechanics of path dependency and decay. Most investors will be looking at EUM for short-term positions, and will find a fairly robust and liquid market with small spreads. For those who do end up holding the fund for longer periods, EUM carries a hefty expense ratio, so the potential costs can add up in a hurry.</t>
  </si>
  <si>
    <t>SVXY provides inverse exposure to an index comprising first- and second-month VIX future positions resulting in a weighted average maturity of 1 month.SVXY offers daily -0.5x exposure to short-term VIX futures in a liquid commodities pool wrapper. The fund offers inverse exposure to the S&amp;P 500 VIX Short-Term Futures Index, which is the index tracked by the mother of all volatility funds, VXX. SVXY does not provide inverse exposure to the VIX index itselfâ€”no product does. Itâ€™s a tactical tool designed for very short-term exposure, a fact underscored by its deep liquidity. The fundâ€™s high fee is not that important given most investorsâ€™ brief time horizon. Investors get K-1â€™s at tax time, not 1099â€™s, due to the SVXYâ€™s commodity pool structure.Prior to February 28, 2018 the fund provided -1.0x exposure.</t>
  </si>
  <si>
    <t>UBT provides 2x exposure to a market-value-weighted index of US Treasury securities with remaining maturities greater than 20 years.UBT provides daily leveraged (2x) exposure to the ICE U.S. Treasury 20+ Year Bond Index. It holds a combination of index swaps, US long bond futures, and Treasury bonds with at least 20 years remaining to maturity to deliver the leveraged return pattern. As a result, UBT is a hugely sensitive bet on declining interest rates. Due to daily reset and compounding, UBT is not designed as a long-term fixed-income investing instrument, which means its high fees matter less than its trading costs. On this score, UBT is decent but hardly a standout, with middling volume and sizeable spreads most days.UBT changed its underlying index from the Bloomberg Barclays U.S. 20+ Year Treasury Bond Index to the ICE U.S. Treasury 20+ Year Bond Index on 10/14/2016. The change has minimal impact on investor's exposure.</t>
  </si>
  <si>
    <t>UGE provides 2x exposure to a market-cap weighted index of companies that produce consumer goods such as autos, household products, cosmetics, food and tobacco.As a levered product, UGE is not a buy-and-hold ETF; itâ€™s a short-term tactical instrument. Like many levered funds, it promises 2x exposure only for one day. Over longer periods, returns can vary significantly from 2x exposure to its underlying index. The top companies in UGEâ€™s underlying index are some of the most well-known companies in the world including Coca-Cola, Ford, Colgate and Nike. Investors considering UGE would be wise to look past the fundâ€™s expense ratio and instead focus on its liquidity, which, as a short-term product, will likely comprise a larger portion of total costs. Buying and selling UGE could be an expensive affair, as its average spread is wide.</t>
  </si>
  <si>
    <t>ULE provides 2x the daily performance of the euro spot price against the US dollar.ULE offers 2x leveraged exposure to the USD/EUR cross. Still, it isn't designed to be a long-term investment. Rather, ULE is a short-term trading vehicle that's rebalanced daily. The fund's long-term returns may differ significantly from the performance of the euro against the dollarâ€”a result of the effects of path dependency and compoundingâ€”and the fund's high fee takes a bite over long holding periods. Also, keep in mind that ULE references the USD/EUR cross as cited by the Wall Street Journalâ€”a value that may differ from other quoting sources. It gets this exposure using futures contracts, and as a result, distributes a K-1 during tax time. With few assets, it's tough to call ULE an investor favorite. Volume is weak but spreads are manageable for small orders, so it can be traded fairly with a bit of care.</t>
  </si>
  <si>
    <t>UYG provides 2x leveraged exposure to a market-cap-weighted index of US financial services companies.UYG provides 2x leveraged exposure to the Dow Jones U.S. Financials Indexâ€”a total-market, cap-weighted index of US financial firms as classified by Dow Jones. The fundâ€™s fee is expensive relative to the broad landscape of ETFs; however, UYG is not designed to be a long-term investment vehicle, so holding costs are a lesser concern. The fund rebalances daily. As a result, compounding and path dependency make its long-term returns difficult to predict when compared with its underlying index. Despite this, UYGâ€™s asset base is indicative of strong investor interest, while its strong trading volume provides ample liquidity for small and large investors alike.</t>
  </si>
  <si>
    <t>UPV provides daily 2x exposure to a market-cap-weighted index that measures the equity performance of Europe's developed markets.UPV is designed to be used as a tactical tool to make a 1-day 2x bet on developed Europe equities. Unfortunately, the fundâ€™s modest liquidity makes it an expensive way to play this leveraged bet. As with most leveraged and inverse products, UPV is designed to provide its 2x exposure to its index for 1 day. Investors holding UPV for longer than 1 trading day will be exposed to the effects of compounding, which may lead to a significantly lower (or higher) leverage factor. The fund made a minor teak to its exposure on Sept. 1, 2016 by changing its underlying index to an â€œAll-Capâ€ version, thereby expanding coverage into the small-cap space in marketlike proportion.</t>
  </si>
  <si>
    <t>RXL provides 2x leveraged exposure to a cap-weighted index of US health care companies.RXL delivers daily 2x returns of the Dow Jones US Health Care Index, a broad, cap-weighted health care index that includes pharma, health care, biotech and insurance companies. Still, with pharma dominating the index, RXL is somewhat of a short-term bet on the movements in this industry. Investors should be cognizant of the fund's daily rebalancing, which can lead to profound differences in expected returns over the long haul. Still, compounding is a double-edged swordâ€”it can work in investors' favor in trending markets. The fund has decent assets, but as with all tactical tools, liquidity is paramount. RXL tends to be a bit weak on that front, with middling volume and large spreads. The fund charges a high fee, like all leveraged ETFs, but holding costs are not the major issue for a fund like this.</t>
  </si>
  <si>
    <t>UXI provides daily 2x exposure to a market cap weighted index of US industrial companies.UXI makes a bullish bet on US industrial stocks, but poor liquidity diminishes its attractiveness. The fund offers daily 2x exposure to its index and holding the fund longer than a day exposes the investor to the effects of compounding which can change the size and even the direction of the 2x multiple. UXIâ€™s reference index is the Dow Jones U.S. Industrials index which is tracked in 1x fashion by hugely popular IYJ from iShares. The Dow Jones U.S. Industrials index is a market cap-weighted index of about 200 US industrial firms (and should not be confused with the famous Dow Jones Industrial Average, aka â€œthe Dowâ€). Geared products like UXI are designed for short-term use, so liquidity is paramount. Unfortunately, UXI isnâ€™t up to the challenge. Spreads are wide and volume is thin. Still, itâ€™s the only choice for positive geared exposure to the space in an ETF wrapper.</t>
  </si>
  <si>
    <t>MVV provides daily 2x leveraged exposure to a market-cap weighted index of 400 companies with market caps between $517.9M and $13.4B.MVV provides a geared bet (2x) on the S&amp;P MidCap 400 Index. It's the only 2x leveraged ETF covering the index, making it the only game in town for this brand of exposure. It is not designed to be held for more than a day, and it's unlikely to achieve its stated exposure and returns for longer than a 1-day period. MVV has substantial AUM (punctuated by massive inflows and outflows), enough to provide a robust market for its shares. The fund has decent volume and tight spreads, making its utility as a trading tool high. Likewise, though its fee is high and in keeping with most leveraged funds, most investors won't be incurring significant holding costs given the short-term nature of the fund.</t>
  </si>
  <si>
    <t>UBR provides daily 2x exposure to a market-cap-weighted index comprising large- and midcap companies operating in Brazil, capturing approximately 85% of the Brazilian equity market.UBR is an aggressive bet on the top end of the Brazilian stock market. It's also an expensive one-day leveraged bet thanks to the fund's poor liquidity. The fund promises to provide 200% of the daily performance of the MSCI Brazil 25/50 Index, which is an imperfect take on the Brazilian market due to modifications needed for a RIC-compliant portfolio. The daily reset distinction is critical, since the fund can make no promises of the effective leverage factor when UBR is held for longer than a day. This is not unique to UBRâ€”all leveraged and inverse funds with daily resets fall victim to the effects of compounding over holding periods that extend past one trading day. As such, UBR is designed to be a tactical trading vehicle, which makes its high fee a tertiary consideration. Unfortunately, its utility as a trading tool is significantly diminished by the fund's modest assets, meager volume, and wide spreads.</t>
  </si>
  <si>
    <t>EET provides 2x exposure to an index covering 85% of the market cap within emerging-market countries.EET is an aggressive one-day bet on the widely followed MSCI Emerging Markets Index. The fund promises to provide 200% of the return of the indexâ€”a cap-weighted composite of emerging-market firms covering 85% of the market cap in those countriesâ€”every day. Note that this index involves massive exposure to Korea and China, and consequently roughly half the portfolio is split between financials and technology. As with most leveraged funds, it's designed to provide this exposure only for one trading day. Holding the fund for longer than one day will expose investors to the effects of compounding and may create significant drift between the expected 2x return and what is actually realized. Tactical users should be concerned with the trading costs. Direxionâ€™s 3x play on this space is EDC.</t>
  </si>
  <si>
    <t>UPW provides 2x leveraged exposure to a price-weighted index that measures the performance of large US utilities companies.UPW is a leveraged take on US utility companies. Like many levered funds, it promises 2x exposure and rebalances daily. Over longer periods, returns can vary significantly from 2x exposure to its underlying index. As a result, compounding and path dependency make its long-term returns difficult to predict when compared with its underlying index. The product should be considered as a short-term tactical tool, itâ€™s not designed for long-term investors. The underlying index transport much of the elements we use on a daily basis including, electric utilities, gas utilities, multi-utilities and water utilities.</t>
  </si>
  <si>
    <t>UMDD provides 3x exposure to a market-cap-weighted index of 400 midcap companies.As a levered product, UMDD is not a buy-and-hold ETF; it's a short-term tactical instrument. Like many levered funds, it promises 3x exposure only for one day. Over longer periods, returns can vary significantly from 3x exposure to its underlying index. Reasonable people may disagree on the cutoff for a "midcap" security, but the S&amp;P MidCap 400, UMDD's underlying index, is a well-known representation of the market that captures the space well. Because UMDD is a highly levered, short-term product, trading costs matter far more for UMDD than its steep fee. Investors should trade with care here: volume tends to be lukewarm and spreads are often wide, so trading costs can add up quickly. Also see direct peer MIDU.</t>
  </si>
  <si>
    <t>UPRO provides 3x leveraged daily exposure to a market-cap-weighted index of large- and midcap US companies selected by the S&amp;P Committee.As a leveraged product, UPRO is not a buy-and-hold ETF; itâ€™s a short-term tactical instrument. Like many leveraged funds, it delivers its 3x exposure only over a one-day holding period. Over longer periods, returns can vary significantly from its headline 3x exposure to the S&amp;P 500. The 500 underlying companies are some of the most well-known firms in the world. As a short-term instrument, the total cost of owning UPRO is more dependent on liquidity than management costs, knowledge of the benefits, risks and pitfalls of geared products is paramount.</t>
  </si>
  <si>
    <t>TTT provides 3x inverse exposure, reset daily, to an index that tracks the performance of US Treasury securities with remaining maturities greater than 20 years.TTT is a solid option for tactical bets on rising interest rates. The fund's high sensitivity to rate changes stems from swap positions that deliver, on a daily basis, three times the inverse return of an index that only holds T-bonds with more than 20 years left to maturity, meaning its exposure to the far end of the Treasury curve is extremely pure. The daily reset means investors shouldn't expect the leverage factor to hold constant over investment horizons longer than one day. The high level of leverage results in greater impact from the effects of compounding. Like most other funds in its segment, the fund charges a high fee, though most investors won't be holding it for long. TTT has adequate volume to meet the needs of retail traders, though spreads can run wide.TTT changed its underlying index from the Bloomberg Barclays U.S. 20+ Year Treasury Bond Index to the ICE U.S. Treasury 20+ Year Bond Index on 10/14/2016. The change had minimal impact on exposure.</t>
  </si>
  <si>
    <t>SDOW provides 3x inverse exposure to the price-weighted Dow Jones Industrial Average, which includes 30 of the largest US companies.SDOW is an aggressive, 1-day bet against the Dow Jones Industrial Averageâ€”perhaps the most famous index in the world. The DJIA overweights on industrials relative to our large-cap benchmark, and underweights technology. In particular, SDOW represents a bet against a narrow basket of firms rather than the large-cap market as a whole. The fund is designed to deliver 3x the inverse performance of the 30 firms in the DJIA, weighted by price. This geared inverse exposure is daily, and anyone holding for longer than a day will be exposed to impacts of compounding, whichâ€”especially in a 3x geared productâ€”will prevent the fund from delivering its promised exposure over extended periods. Investors who don't have the expertise or knowledge needed to true-up their exposure every day should either avoid SDOW or hold it for its prescribed 1-day holding period. The fund's expense ratio matters less than all in trading costs.</t>
  </si>
  <si>
    <t>SMDD provides geared inverse (-3x) exposure to a market-cap-weighted index of 400 companies with market caps between $517.9M and $13.4B.SMDD provides daily geared inverse (-3x) exposure to the S&amp;P MidCap 400 Index. It is a direct competitor to Direxionâ€™s MIDZ. It charges 95 bps for holding index swaps and futures, as well as swaps on the SPDR S&amp;P MidCap 400 ETF (MDY). The underlying index comprises 400 US midcap companies in a variety of sectors. As such, SMDD is a highly leveraged bet against the US midcap space. Itâ€™s the most leveraged member of the ProShares MidCap inverse ETF lineup. With very low AUM, SMDD is the least popular in the lineup and carries a high closure risk. However, it has the tightest average spread, despite having low median daily volume. The liquidity is not sufficient to accommodate aggressive trading, which is the original intent of the fund.</t>
  </si>
  <si>
    <t>CROC uses futures contracts to provide (-2x) leveraged inverse exposure to the US dollar price of the Australian dollar.For those traders wishing to make a short bet on the Aussie dollar, CROC offers -2x exposure to the USD/AUD cross. Although it may seem expensive at 102 bps, the fund isnâ€™t designed to be a long-term investment; rather, CROC is a short-term trading vehicle thatâ€™s rebalanced daily. As a result, the fundâ€™s long-term returns are difficult to predict due to issues of path dependency and compounding. Also, keep in mind that CROC references the USD/AUD cross as cited by Bloomberg at 4 pm ETâ€”a value that may differ from other quoting sources. Also note that CROC holds futures contracts, and as a result, releases a K-1 during tax time. With thin assets, itâ€™s tough to call CROC an investor favorite. Its volume is also less than weâ€™d like to see, while wide average bid/ask spreads make for a costly entry and exit.</t>
  </si>
  <si>
    <t>KOLD provides daily -2x exposure to an index that tracks natural gas by holding one second month futures contract at a time.KOLD provides -2x exposure to the performance of a futures contract on natural gas for one day. The fund is therefore designed to be used as a tactical trading tool, to be held for no longer than one day. Investors using it as a buy-and-hold investment will be subject to the effects of compounding, which canâ€”and often willâ€”cause the fund to drift from its promised -2x exposure over longer holding periods. The fund's index follows a pre-determined roll schedule, which rolls the expiring contracts into contracts that are about two months out. Although KOLD charges a stiff fee, trading costs are of more importance than holding costs, given its short-term nature. Unfortunately, the fund may not be easy to trade, as daily trading volume is lukewarm and spreads are often wide.</t>
  </si>
  <si>
    <t>GLL provides -2x the daily performance of gold bullion as measured by the fixing price, in US Dollars, for delivery in London.GLL is a geared inverse product that's designed for short-term bets against the spot price of gold. Investors should be aware that compounding can cause the fund's return to vary significantly from the headline -2x exposure if held longer than one day. To obtain the multiple over longer periods, investors must monitor and rebalance their position. As a physically based fund, contango doesn't factor into GLL's returns, unlike some competing products. Since the fund is designed for tactical use as opposed to long-term investment, the cost of accessing it is of more importance than the cost of holding itâ€”which is quite high. GLL has typically traded with reasonable volume, but spreads can be wide at times.</t>
  </si>
  <si>
    <t>RXD provides -2x exposure to a market-cap-weighted index of US financial services companies.RXD provides daily geared inverse (-2x) exposure to the Dow Jones US Health Care Index. It charges 95 bps for holding swaps on the index and the iShares US Healthcare ETF (IYH). The index has about a 65% stake in the pharmaceuticals alone, making RXD, in essence, a leveraged bet against the pharmaceutical industry. RXD has next to nothing in AUM and carries a high fund-closure risk. It has nonexisting liquidity, with low daily trading volume and wide spreads, making RXD a very poor and expensive trading vehicle. Considering RXD is a tactical tool, the onerous costs of trading undermine the productâ€™s usefulness. Due to daily compounding, itâ€™s unlikely to achieve its stated exposure and returns for longer than a 1-day period.</t>
  </si>
  <si>
    <t>MZZ provides -2x exposure to a market-cap weighted index of 400 companies with market caps between $517.9M and $13.4B.MZZ provides daily geared inverse (-2x) exposure to the S&amp;P MidCap 400 Index. It charges 95 bps for holding index swaps and futures, and swaps on the SPDR S&amp;P MidCap 400 ETF (MDY). The underlying index comprises 400 US midcap companies in a variety of sectors. Itâ€™s a leveraged version of MYY, which seeks -1x exposure to the same index. With very little in AUM, with a medium closure risk, MZZ is much less popular than MYY. MZZâ€™s spread drives up its round-trip cost. It also has less than desirable daily volume, which is nowhere near sufficient for active trading. Note: Due to daily compounding, itâ€™s unlikely to achieve its stated exposure and returns for longer than a one-day period.</t>
  </si>
  <si>
    <t>QID provides 2x inverse exposure to a modified market-cap-weighted index of 100 large nonfinancial issues listed on NASDAQ.QID is a more aggressive version of its sister fund PSQ. Both funds track the Nasdaq 100â€”a 100-company index of firms listed on the tech-heavy Nasdaq that excludes financial firmsâ€”but QID provides -2x exposure compared to PSQ's -1x. To do so, QID uses a combination of futures and swaps on QQQ and the Nasdaq-100 Index swaps. As with most inverse and leveraged products, QID is designed to provide its stated inverse exposure on a daily basis, not as a long-term inverse bet against the index. Anyone holding the fund for longer than a day will be exposed to the effects of compounding on returns, and willâ€”especially in volatile marketsâ€”be unlikely to realize the stated exposure over extended periods of time. The fund's huge daily dollar volume and tiny spreads underscore how widely it's used as a trading vehicle. While the fund has a very high expense ratio, it does not seem to have diminished its popularity..</t>
  </si>
  <si>
    <t>SRS provides 2x inverse exposure to a market-cap-weighted index of large US real estate companies, including REITs.SRS provides -2x exposure to the Dow Jones US Real Estate Indexâ€”a market-cap-weighted index of US real estate companies as classified by Dow Jones. Naturally, the index is dominated by REITs, though non-REIT real estate firms are also included. The fund is expensive to hold, but it's designed to be a trading vehicleâ€”not a long-term investment. SRS rebalances its exposure on a daily basis. As a result, compounding and path dependency make its long-term returns difficult to predict when compared with a beta-1 fund tracking the same index such as IYR. Still, investors haven't shied away from SRS, as shown by its healthy daily trading volume.</t>
  </si>
  <si>
    <t>TWM provides -2x inverse exposure to a market-cap weighted index of US small-cap companies.TWM provides a 1-day, 2x inverse bet against the small-cap focused Russell 2000 that attracts enough daily liquidity to make it an effective trading tool. It's worth noting that financial firms make up a sizable chunk of the Russell 2000, and to a lesser extent so do tech, consumer cyclical, and industrial firms, so a bet against this index is partially a bet against those sectors. As with most geared inverse products, TWM is designed to provide its -2x exposure for one trading day, and anyone holding it for longer than a day will be exposed to the effects of compounding unless they monitor and rebalance their position frequently. The market for TWM is robust enough to allow for tactical use: the fund trades in large volumes with tiny spreads. TWM charges a high expense ratio, as many leveraged products do, but most investors won't realize those holding costs due TWM's nature as a short-term tactical option.</t>
  </si>
  <si>
    <t>SDS provides 2x inverse exposure to a market-cap-weighted index of 500 large- and midcap US firms selected by the S&amp;P Committee.SDS provides a 1-day leveraged bet against the S&amp;P 500 in a very liquid vehicle that's well-aligned with the tactical nature of the product. The fund, like most leveraged and inverse products, is designed to deliver 2x inverse exposure to its indexâ€”the S&amp;P 500â€”for 1 day and 1 day only. Holding it for longer periods will expose investors to the performance drift resulting from compounding. As such, the tool should either be held for no more than 1 day or rebalanced regularly (adding or subtracting to oneâ€™s position in the fund) to offset these dynamics. In all, SDS provides the strong liquidity thatâ€™s paramount for a geared fund.</t>
  </si>
  <si>
    <t>SSG provides 2x leveraged inverse exposure to a market-cap-weighted index that tracks the performance of large US semiconductor companies.SSG is designed for those looking to make short-term bearish bets on the semiconductor sector. The fund provides 2x leveraged inverse exposure to the Dow Jones U.S. Semiconductor Indexâ€”a market-cap-weighted index of US companies in the semiconductor industry as classified by S&amp;P Dow Jones. SSG rebalances its exposure on a daily basis, making long-term returns difficult to predict due to the effects of path dependency and compounding. In short, treat it as a short-term trading vehicle. Unfortunately, the fundâ€™s investor following hasnâ€™t been robust. SSGâ€™s current asset base of under $5M, coupled with its mediocre liquidity and mile-wide bid/ask spreads, lend to the fundâ€™s high risk of closure.</t>
  </si>
  <si>
    <t>VIXM tracks an index of futures contracts on the CBOE Volatility Index with an average of 5 months until maturity. Exposure resets daily.VIXM provides generic midterm VIX futures exposure in an ETF rather than an ETN, but weak liquidity greatly reduces its appeal. Two major caveats: 1) volatility ETPs deliver poor long-term exposure to the VIX index; and 2) volatility ETPs erased vast sums of investor capital over the past 12 months. VIXM and other midterm ETPs provide exposure to VIX futures with average 5-month maturity. The midterm approach lost less money than short-term exposure over the past 12 months, but bore little resemblance to the VIXâ€™s pattern of returns, as reflected by VIXMâ€™s poor Fit. While its returns are interchangeable with the other 2 midterm ETPs, VIXM is structured as a commodity pool, not an ETN. As such, it avoids counterparty risk, but delivers K-1â€™s at tax time. The fund trades at wider spreads, an important drawback in this tactical space.</t>
  </si>
  <si>
    <t>HDIV is an actively-managed portfolio of high-dividend paying US companies chosen with the aid of artificial intelligence.HDIV, an actively-managed fund, uses a proprietary artificial intelligence (AI) security selection process that extracts patterns from analyzing data. The AI system develops a portfolio universe of higher dividend yielding stocks based on short-term price return. It then filters the universe into 150 stocks using a proprietary dividend factor scoring formula based on dividend yield and dividend growth. The top 100 stocks from the filtered universe are selected based on the average of the distribution of each stockâ€™s relative superiority of price appreciation. Selected securities are market-cap weighted with single security cap of 10%. Due to frequency of the rebalancing, the fund expects to frequently purchase and sell shares of securities.</t>
  </si>
  <si>
    <t>QRFT is an actively-managed portfolio of U.S. Large Cap equities chosen with the aid of artificial intelligence.Actively-managed QRFT uses a proprietary artificial intelligence (AI) security selection process that extracts patterns from analyzing data. The fund examines and holds a balance of five main factors affecting the U.S. market: quality (a companyâ€™s profitability), size (market capitalization), value (comparison of a companyâ€™s market value versus its book value), momentum (a securityâ€™s recent price returns compared to the overall market over time), and volatility (a securityâ€™s systematic risk as compared to the market as a whole). QRFTâ€™s index evaluates how each individual factor would change and/or affect a company over time and identifies 300 to 350 companies that have the greatest potential to outperform their U.S. large cap peers over the next three-month period.</t>
  </si>
  <si>
    <t>RFCI is an actively managed portfolio with broad latitude to invest in various fixed income securities in almost any sector, maturity or credit quality, targeting total return with a five-year investment timeline.RFCI has broad capabilities in terms of investment strategy and investable securities but with tighter boundaries than unconstrained peers. The actively-managed fund may invest in U.S. and foreign government debt, high yield, emerging markets, mortgage backed securities, asset backed securities, convertible bonds, preferred shares, and municipal bonds. RFCI can invest a maximum of 20% in MBS, CMBS, or ABS securities, and can invest up to 15% in high yield bonds. The fund has a 10% limit to emerging market debt, as well as non-USD denominated bonds. (Sister fund RFUN has similar breadth with looser constraints.) No claims to average maturity, credit rating, or duration are made. Due to the fundâ€™s active nature and opaque methodologies, the decision to invest depends heavily on confidence in the management team. The expense ratio charged is in line with similar funds.</t>
  </si>
  <si>
    <t>HTEC tracks a proprietary index of global health care technology companies.HTEC focuses on global health care technology companies that generate a portion of their revenue from medical and health care technology. The index includes companies Robo Global flags as involved in diagnostics, lab process automation, regenerative medicine, precision medicine, data and analytics, telehealth, robotics, genomics, or medical instruments. Robo Global selects 50 to 100 companies that score high on revenue from those specific business lines, growth potential and market adoption of the companyâ€™s products and services. Index components are weighted based on their proprietary score and rebalanced quarterly.</t>
  </si>
  <si>
    <t>SLT tracks an equal-weighted index of US large-cap companies predicted to have high beta to the SPDR S&amp;P 500 ETF (SPY).SLT holds a basket of US stocks with high volatility, measured by beta, making it a potential alternative to a leveraged ETF for bullish investors. The fund starts with a universe of the 1000 largest US companies. At each quarterly rebalance, it ranks the universe by average daily volume, screens out the bottom half, and then uses a machine-learning algorithm to predict each remaining stockâ€™s beta over the coming quarter. It selects the top 100 and weights them equally. Stocks with low correlation to the fundâ€™s benchmark are screened out, and exposure to any one sector is capped at 30%.To calculate beta, SLT uses SPY as its benchmark, rather than the S&amp;P 500 directly; SPY tracks its index closely, however, so the distinction should not be significant. Using predicted beta, rather than historical, could be more consequential. A stockâ€™s beta changes over time, and extremely high or low values tend to quickly revert to the mean. SLTâ€™s predictive algorithmâ€”if it worksâ€”gives it a leg up on its closest competitor, Invescoâ€™s SPHB. SLTâ€™s larger starting universeâ€”1000 names to SPHBâ€™s 500â€”also gives it an advantage because it includes smaller, more volatile firms. On Oct. 5, 2020 Pacer Financial entered into a distribution agreement with the fund, added Pacer to the ETF name and changed the expense ratio.</t>
  </si>
  <si>
    <t>SCHJ tracks a market-weighted index of USD-denominated investment-grade corporate bonds with short-term maturities of 1-5 years.SCHJ is designed to provide exposure to short-term U.S. investment-grade corporate bonds. The fund tracks the Bloomberg Barclays US 1-5 Year Corporate Bond Index. The fund also invests on non-U.S. corporate bonds in the industrial, utility and financial sector. The index excludes certain types of securities, including contingent capital securities, inflation-linked bonds, floating-rate bonds, taxable and tax-exempt municipal securities, structured notes and pass-through certificates. The index is market capitalization weighted. The securities in the index are updated on the last business day of each month.</t>
  </si>
  <si>
    <t>SCHE tracks an index of emerging markets companies weighted by market cap.SCHE tracks the FTSE Emerging Index, which is composed of large- and midcap companies in emerging market countries, as classified by FTSE. Stocks are selected and weighted by market cap. The index does not consider South Korea as an emerging market, a significant point of divergence from other similar indices. Countries such as India and China get more weight instead. Components are reviewed on a semiannual basis every March and September.</t>
  </si>
  <si>
    <t>FNDE tracks an index of emerging market stocks. Its selection and weighting is based on fundamental factors: sales, cash flow, and dividends/buybacks.FNDE is part of Charles Schwab's fundamental suite, targeting the emerging markets large-cap space with a distinctive approach. The fund starts with the Russell Global ex-US universe. After eliminating developed markets, it then screens the universe based on RAFI's signature fundamental factors: sales, cash flow, and equity returns to shareholders. These three metrics are combined to produce a "fundamentally" weighted selection universe. The top 87.5% of this universe is then included in the large-company index. In practice, this strategy produces material sector tiltsâ€”particularly toward energy and away from technologyâ€”with a distinct value bias, and significant volatility. The fund sees robust trading with small spreads, and underlying liquidity is adequate for larger investors, though it should be noted that much of FNDE's portfolio does not trade during US market hours. Efficiency is lackluster with FNDE: despite a competitive fee, the fund lags its index by even more than its expense ratio, even taking into account securities lending revenue. Tracking is decent. Worth noting: the underlying index changed its name on 12/1/16, from the Russell Fundamental Emerging Markets Large Company Index to the Russell RAFI Emerging Market Large Company Index. This change does not alter the aforementioned methodology or exposure.</t>
  </si>
  <si>
    <t>FNDF tracks an index of large firms from developed markets ex-US. The fund selects and weights using fundamental factors.FNDF targets large companies in developed markets outside the US, selecting and weighting its constituents based on three RAFI signature fundamental factors: sales, cash flow and dividends (including buybacks). The underlying index measures large-cap companies from its parent index â€” FTSE Global Total Cap based on these fundamental factors rather than market cap. The top 87.5% of the companies by cumulative fundamental score are included in the index. The Index weights are determined annually in March but are implemented across the year rather than at one point in time to help increase investment capacity and minimize entry point risk. To do this, the index is divided into four equal segments and each of the segment is rebalanced on a rolling quarterly basis starting each March. Prior to December 1, 2016, FNDFâ€™s underlying index is Russell Fundamental Developed ex-U.S. Large Company Index. There are no changes in the index methodology and the resulting exposure.</t>
  </si>
  <si>
    <t>FNDB tracks a fundamentally selected and weighted Russell Index based on sales, cash flow and dividends/buybacks.FNDB starts with the popular Russell 3000, an excellent cap-weighted total market index, and applies RAFI's signature fundamental screens to select and weight its stocks. The screens (5-year averages of sales, operating cash flow, and dividends plus buybacks) cut the holdings count in half. The idea is to overweight firms that generate a lot of cash through sales, and return a good chunk of it to shareholders. Despite these machinations, the fund avoids wild bets, with modest sector biases and a good Fit to our neutral total-market benchmark. While nowhere near as liquid as the segment's leaders, FNDB can be traded fairly in retail quantities with care. Spreads are moderate and daily volume is decent, while underlying liquidity is robust for larger investors. FNDB charges a middling fee in a very crowded segment, and tracking is somewhat loose, which could result in higher holding costs.FNDB's underlying index changed its name from the Russell Fundamental U.S. Index to the Russell RAFI U.S. Index on 12/1/2016. There were no changes in index methodology or exposure.</t>
  </si>
  <si>
    <t>SCHG tracks the Dow Jones U.S. Large-Cap Growth Total Stock Market Index, which selects growth stocks from 750 of the largest U.S. companies by market cap.SCHG is a diverse ETF for large-cap growth exposure. It selects growth stocks from the 750 largest companies (by capitalization) based on six fundamental factors which include projected earnings growth as well as trailing revenue and earnings growth. Because it's drawing from a far larger selection universe than our benchmark, SCHG has a significant mid-cap tilt. Nevertheless, it provides similar exposure across a broader set of holdings. The index rebalances quarterly and undergoes an annual reconstitution in September.</t>
  </si>
  <si>
    <t>SCHA tracks a market-cap-weighted index of US stocks ranked 751-2,500 by market cap.SCHA provides access to 1,700+ small-cap stocks trading in the US exchange. The fund tracks a simple, market-cap weighted index intended to provide beta exposure to the market. Selection starts with the constituents of the broader Dow Jones index ranked by market capitalization in descending order. Constituents ranked at 2,000 and above are selected for the index. If the fund still does not have 1750 stocks, it adds the smallest non-constituents stocks by descending market cap until it reaches 1750 stocks. The index is reconstituted annually each September.</t>
  </si>
  <si>
    <t>SFY tracks a market cap-selected, multi-factor weighted index of U.S. large-cap equities.SFY tracks an index of the 500 largest U.S. equities, weighted by a proprietary combination of market cap and fundamental factors. The growth factors applied to this weighting are: trailing 12-month sales growth, trailing 12-month earnings per share, and 12-month forward-looking EPS growth consensus estimates. SFY boasts having no actual management fee, but investors should monitor other costs such as bid-ask spreads when considering this or any other fund.</t>
  </si>
  <si>
    <t>SPSK tracks an index of USD-denominated global investment-grade sukuk of various maturities and weighted by market value.SPSK is passively managed to track the performance, less fees and expenses, of the Dow Jones Sukuk Total Return (ex-Reinvestment) Index. The index includes USD-denominated investment-grade sukuk, which are financial certificates, similar to bonds, issued in the global markets and structured to comply with Islamic religious law commonly known as Sharia and its investment principles. Issuers of sukuk may include international financial institutions, foreign governments or agencies (including emerging markets). Sharia has certain restrictions regarding finance and commercial activities, SPSK holds securities screened to avoid investments in businesses such as tobacco, pornography, gambling and interest-based finance. The underlying index is reconstituted and rebalanced monthly.</t>
  </si>
  <si>
    <t>SPUS tracks a market-cap weighted index of S&amp;P 500 stocks that are Sharia-compliant.SPUS is a passively-managed portfolio of stocks derived from S&amp;P 500 index that are compliant with Sharia law. Eligible constituents are screened for non-compliant business activities (such as gambling, alcohol or tobacco), and must satisfy certain accounting-based financial ratios. As Sharia observes interest restrictions and prohibited industries, SPUS uses an exclusionary screening to form the final composition by excluding those within the following GICS sub-industries: (i) Aerospace and Defense (ii) Financial Exchanges and Data (iiI) Data Processing and Outsourced Services and (iv) Research and Consulting Services. The index is rebalanced and reconstituted monthly and weighted based on market cap of each constituents.</t>
  </si>
  <si>
    <t>DWFI is a fund of funds, investing in fixed income ETFs advised by State Street Global Advisors that exhibit the highest relative strength indicators.DWFI invests in other ETFs â€“ specifically fixed income funds advised by State Street Global Advisors. This broad mandate allows DWFI to invest in just about every corner of the fixed income space, including Treasury, corporate, emerging market, municipal, mortgage backed, preferred stock, bank loans, and inflation-protected bonds. Note that the fund has no constraints on high yield or non-USD denominated bonds. Given the broad allowances within this fund, do not expect it to Fit well with its segment benchmark. The fund selects four funds with the highest relative strength indicators, and weights them equally. Note that the selected funds have their own varying selection and weighting methodologies. Fund holdings are reviewed weekly, with new funds only being added to the index when an existing ETF is removed.</t>
  </si>
  <si>
    <t>TOTL is an actively managed, long-only bond fund that invests in a wide array of fixed income instruments of any maturity and credit quality.TOTL, managed by Jeffrey Gundlachâ€™s DoubleLine Capital, is a popular actively-managed fixed income fund with an extremely broad investment mandate. The ETFâ€™s 2015 launch was one of the most successful on record judging by assets. TOTL has the latitude to invest in a wide array of fixed income sectors globally using the manager's top down macroeconomic views as well as fundamental bond-picking. Notable boundaries include avoiding short positions, and a 25% maximum allowable allocation to corporate high yield securities. TOTL uses a master feeder fund structure, similar to State Street Global Advisors' other active ETFs. Its fee is in line with other active bond funds, and the fund has strong institutional and retail interest reflected by liquidity and AUM growth. Ultimately, the decision to invest in the fund depends on one's confidence in the portfolio manager's ability to consistently beat the market through sector allocation and security selection.</t>
  </si>
  <si>
    <t>SYG holds large-cap US stocks that the manager believes have high growth potential, based on fundamental and quantitative analysis.SYG is an active fund that uses fundamental and quantitative models to screen for growth-oriented stocks, with the aim of beating the Russell 1000 Growth Index over a full market cycle. The starting universe is selected by evaluating securities based on their earnings, cash flows, competitive position, and management ability. SYG then uses quantitative measure such as valuation, price and earnings momentum, earnings quality and other factors to finally identify which investments to buy and sell. While the fund may invest in foreign companies of any size, it primarily holds large-cap stocks in the US. The fund holds one of the most concentrated portfolios in the segment, but it could change at any time depending to the fund managerâ€™s discretion. That said, investors considering buying the fund should do so based on confidence in the fund's managers not on its current tilts.</t>
  </si>
  <si>
    <t>SYV holds large-cap US stocks that the manager believes are undervalued, based on fundamental and quantitative analysis.SYV is an active fund that uses fundamental and quantitative models to screen for undervalued stocks, with the aim of beating the Russell 1000 Value Index over a full market cycle. The starting universe is selected by evaluating securities based on their earnings, cash flows, competitive position, and management ability. SYV then uses quantitative measures such as valuation, price and earnings momentum, earnings quality and other factors to finally identify which investments to buy and sell. While the fund may invest in foreign companies of any size, it primarily holds large-cap stocks in the US. The fund tilts toward midcaps at times and holds riskier stocks overall as measured by beta.</t>
  </si>
  <si>
    <t>CWI tracks a market-cap-weighted index of large- and midcap global stocks outside the US.CWI offers excellent marketlike coverage of the global equity space despite holding a small basket compared to our large neutral benchmark. With several hundred securities to its name, as opposed to the thousands included in our benchmark, CWI still manages to deliver extremely marketlike exposure. It tilts larger than our benchmark due to its exclusion of small-caps, but otherwise looks like the market at large. It trades heavily each day and investors looking to deal in volume will find excellent underlying liquidity, though creation fees are somewhat high. The knock against CWI is that its tracking can be volatile and at times it can lag its index by significantly more than its expense ratio.</t>
  </si>
  <si>
    <t>LOWC tracks an index of stocks from global firms selected for a bias toward lower carbon emissions but with tight constraints to the parent broad and marketlike ACWI index.LOWC wants to do good for the planet while maintaining marketlike returns. The new fund selects stocks issued by firms with a tilt toward a smaller carbon footprint, as measured by lower greenhouse gas and carbon emissions, relative to sales and market cap, respectively. Still, this is emphatically not a "clean energy" fund like PBW or PBD. Instead LOWC explicitly aims to deliver these "green" biases while hewing tightly to the returns and exposures of its parent MSCI ACWI Index. While the fund's success with respect to its environmental goals will be hard to gauge, its performance versus the ACWI will be easy to weigh starting in May 2015. That's when we'll have our first Fit scoreâ€”a high score will indicate marketlike returns and exposure. LOWC charges a reasonable fee, but trade it with care. Note that CRBN, another new fund, tracks the same index.</t>
  </si>
  <si>
    <t>QEFA tracks an index of securities from Europe, Australia and the Far East. The index equal-weights 3 subindexes: value, minimum volatility and quality.QEFA takes a unique approach to targeting securities from the popular EAFE (Europe, Australia and Far East) theme. The fund tracks an index consisting of three different subindexes, equally weighted, that each target a separate factor: value, low-volatility, and quality. Naturally, with this additional layer of complexity behind its methodology, QEFA charges a slightly higher expense ratio, though it still sits in the middle range for costs in the segment. Since the fund uses a parent EAFE index, it excludes Canada altogether, leading to additional weighting toward UK securities. Trade QEFA with care and use carefully placed limit orders, as the fund is off to a slow start thus far in Tradability. QEFA changed its name and the name of its underlying index on July 15, 2016. The change was purely cosmetic with no impact on investment strategy, portfolio holdings, and investor experience.</t>
  </si>
  <si>
    <t>EEMX tracks a subset of the MSCI Emerging Markets Index that excludes companies that own fossil fuel reserves.EEMX holds a subset of the MSCI Emerging Markets Index, divesting itself of companies that own fossil fuel reserves. Fossil fuel reserves are defined as coal, oil, or natural gas reserves for energy purposes. Companies that hold these reserves are removed from the MSCI Emerging Markets Index, and the remaining companies are given market cap weighting to form the MSCI Emerging Markets ex Fossil Fuels Index. The parent index invests in large- and midcap companies in emerging market countries. Expect minor sector tilts due to the removal of companies that rely on fossil fuels.</t>
  </si>
  <si>
    <t>QEMM tracks an index of emerging market securities equally weighted between 3 subindexes: value, minimum volatility and quality.QEMM takes a unique approach in multifactor investing in ETFs, equally weighting three single-factor indexes: value, minimum volatility and quality. The quality component emphasizes ROE, earnings growth and low leverage. The fund's three subindexes are derived from our segment benchmark, which helps align country and sector allocations somewhat. Despite the layers of complexities around its methodology, QEMM is one of the cheaper emerging market ETFs. Trade QEMM with caution: always check its NAV and use limit orders to keep trading costs in line with the fundâ€™s fair value. QEMM changed its name and the name of its underlying index on July 15, 2016. The change was purely cosmetic with no impact on investment strategy, portfolio holdings, and investor experience.</t>
  </si>
  <si>
    <t>QWLD tracks an index of developed-market securities that consists of 3 subindexes based on value, minimum volatility and quality.QWLD offers multifactor exposure with moderate biases. The fund tracks an index that equally weights three subindexes (value, minimum-volatility, and quality) derived from the MSCI World Index. This resulting mix may offer low-volatility strategy with an equal focus on high-quality and attractively valued firms. QWLD takes moderate active riskâ€”perhaps the three subindexes (each of which runs without consideration of the other) offset each other somewhat. Large US firms dominate the fundâ€™s weighting, in line with our neutral benchmark, though we do see lower beta, a large-cap tilt and some sector biases. QWLD changed its name and the name of its underlying index on July 15, 2016. The change was purely cosmetic with no impact on investment strategy, portfolio holdings, and investor experience.</t>
  </si>
  <si>
    <t>SPTM tracks a market-cap-weighted index selected by the S&amp;P Committee that covers the entire US market cap spectrum.SPTM is a part of the low-cost SPDR Portfolio ETF line up, a collection of core-exposure funds that track S&amp;P indexes. The fund tracks the S&amp;P Composite 1500 Index. The S&amp;P's index committee chooses at least 1,500 securities to represent the US equities market; not necessarily the 1,500 largest by market cap, which can lead to some omissions of single names. SPTM securities are added and removed on an as-needed basis and are rebalanced on a quarterly basis. There is no scheduled reconstitution. Rather, changes in response to corporate actions and market developments can be made at any time. The fund may also invest on futures contracts. Prior to January 24, 2020 the fund tracked the SSGA Total Stock Market Index.</t>
  </si>
  <si>
    <t>SPAB tracks a market value-weighted index of the aggregate USD-denominated investment-grade bond market with at least one year to maturity.SPAB offers market-like exposure to the broad investment grade space by investing in both corporate and government bonds publicly for sale in the US. It follows the Bloomberg Barclays US Aggregate Bond Index, which includes fixed rate, non-convertible, and taxable bonds. It also invests in mortgage pass through, commercial mortgage-backed and other asset backed securities. The bonds must have a minimum of USD 300 million outstanding face value. The index is updated monthly, using a sampling strategy which means the fund does not hold all of the securities in the index. Instead the fund may hold a subset of securities that generally provide the same risk and return as the index. SPAB may also use credit default swaps and credit default index swaps in managing cash flows. The fund changed its ticker from LAG in Nov 2015 and once again from BNDS in Oct 2017.</t>
  </si>
  <si>
    <t>SPBO tracks an index of investment-grade US corporate bonds weighted in tiers by market value and issuer fundamentals.SPBO holds a broad portfolio of industrial, financial, and utilities investment-grade corporate bonds. The fund ranks issuers using financial statement ratios and weights them accordingly. It weights specific issues by their market values within each issuer bucket. Despite tilting heavily toward the lowest-rated investment-grade bonds (over 50% of its portfolio is invested in BBB-rated bonds), it has a lower credit spread duration than our benchmark. SPBO allocates about 9% of its portfolio in bonds maturing within the year, further driving down duration and yield. It charges one of the lowest expense ratios in the segment, but tracks poorly and lacks consistency in tracking its index. The fund also lacks both primary and secondary liquidity which drives up transaction costs for investors of all sizes. Prior to September 23, 2019 the fund traded under the ticker CBND.</t>
  </si>
  <si>
    <t>SPEM tracks an index of emerging markets companies weighted by market cap.SPEM invests in securities and ADRs/GDRs of companies domiciled in emerging markets, excluding South Korea, as it considers this to be a developed market (a different perspective taken up by many funds in this space). SSgA fund management uses a sampling method to provide exposure. This means the fund may not hold all the stocks of the index but a representative collection of securities resulting in a similar investment profile. Stocks selected are weighted proportionally to their float-adjusted market capitalization. The Index is reconstituted annually in September and rebalances quarterly to allow for the inclusion of eligible initial public offerings. Prior to October 16, 2017 the fund traded under the name SPDR S&amp;P Emerging Market and ticker (GMM).</t>
  </si>
  <si>
    <t>SPEU tracks a market-cap-weighted index of Western European companies across the market-cap spectrum.SPEU offers plain vanilla exposure to equities from Western European nations, defined as Austria, Belgium, Poland, Denmark, Finland, France, Germany, Ireland, Italy, Luxembourg, the Netherlands, Norway, Portugal, Spain, Sweden, Switzerland and the United Kingdom. Fund documents avoid the term â€œdeveloped Europeâ€, possibly since Poland is viewed as either developed or emerging depending on the classifying entity. SPEU offers market-cap-weighted exposure to companies in this country across the firm size spectrum. Only the smallest 5% of firms are eliminated, and these wouldnâ€™t move the dial much in this context. Prior to Sept 23 2019, the fund tracked a mega-cap Europe index under the ticker FEU.</t>
  </si>
  <si>
    <t>SPHY tracks an index that measures the performance of USD-denominated junk bonds.SPHY is passively managed to provide core exposure to broad US corporate bonds rated below investment grade. The fund selects securities with a minimum of at least 18 months remaining to final maturity at the time of issuance and no limit on duration. The index is rebalanced monthly. Prior to September 23, 2019 the fund traded under the ticker CJNK and tracked the ICE BofAML US Diversified Crossover Corporate Index.</t>
  </si>
  <si>
    <t>SPIB tracks a market-weighted index of investment-grade fixed-rate taxable US corporate bonds with a maturity of at least one year, but no more than 10 years.SPIB offers some of the most marketlike exposure to intermediate term, investment grade US corporate debt of any fund on the market. Roughly a fifth of its portfolio allocated to USD-denominated debt from foreign companies, and the rest is allocated to US companies. Overall, the fund almost perfectly represents the market since the fund happens to track our segment benchmark. The ETF trades in robust volumes daily with small spreads, and block liquidity is decent. One of the most Efficient funds in the segment, SPIB charges one of the lowest expense ratios in the segment and tracks its underlying index closely. The catch is that the fund has a history of making capital gains distributions. The fund changed ticker symbol from ITR in Oct. 2017.</t>
  </si>
  <si>
    <t>SPTI tracks a market-weighted index of US Treasurys with remaining maturities between 3-10 years.SPTI provides pure, market-like exposure to the intermediate-term US Treasury space. The Index includes investment grade Treasurys with a minimum of USD 300 million outstanding face value. It excludes state and local government bonds, TIPS, floating rate bonds, and zero-coupon bonds. The securities in the market-cap-weighted index are updated monthly. The Fund uses a sampling strategy, which purchases a subset of the securities in the Index in an effort to hold a portfolio of securities with generally the same risk and return characteristics of the Index. Prior to September 23, 2019 the fund traded under the ticker ITE and tracked the S&amp;P Global 1200 consumer Discretionary Index. Prior to April 30, 2018, ITE tracked the Bloomberg Barclays Intermediate US Treasury Index, covering Treasurys with 1-10 years to maturity.</t>
  </si>
  <si>
    <t>SPLB tracks an index of investment-grade, fixed-rate, taxable US corporate bonds with a remaining maturity of at least ten years.SPLB does a great job capturing the US long-term, investment-grade corporate bond market in ETF form. The fund invests strictly in US dollar-denominated issues, predominantly from US firms. Every element, from sector weighting, average maturity, or YTM, aligns nearly perfectly with our benchmarkâ€”as they should, since SPLB tracks the same index that we use for our benchmark, albeit with some optimization. Daily trading volume is somewhat light and spreads tend to be wide. Block liquidity is poor due to the illiquidity of the underlying bonds. For the smaller retail customer, trading is manageable but somewhat costly. For the institutional trader it will be a struggle. In terms of Efficiency, however, SPLB shines. SPLB has a lower than average expense ratio and tracks its index tightly. The fund ticker changed from LWC in Oct. 2017.</t>
  </si>
  <si>
    <t>SPTL tracks a market-weighted index of debt issued by the US Treasury. Remaining maturity must be 10 years or more.SPTL is the most representative ETF in the long-term Treasury market, tracking the same index as our segment benchmark. The fund invests across the entire long-term Treasury spectrum (10 years and longer). Its long effective duration, weighted average maturity and yield-to-maturity match those of our benchmark to perfection. Naturally, this fund exposes investors to higher interest rate risk, but not any more than is marketlike. The fund trades well on a retail basis, with strong daily volume and small spreads. Its basket of US Treasurys is highly liquid and it should be relatively easy for institutional traders to trade in creation units. SPTL charges a competitive fee and tracks its index well, making it a strong option for investors seeking exposure to long-term US Treasurys. The fund changed ticker symbols from TLO in Oct. 2017.</t>
  </si>
  <si>
    <t>SPMB tracks an index of US agency mortgage pass-through debt.SPMB delivers excellent coverage of US agency mortgage pass-through debt. The fund holds bonds backed by pools of mortgages held by Fannie Mae, Freddie Mac and Ginnie Mae. The underlying index is formed by grouping securities based on agency, program, coupon and origination year. Most mortgage pass-through securities occur through TBA transactions, as such the fund will hold such contracts on a regular basis. To be included in the index securities must meet minimum maturity and liquidity requirements. SPMB is heavily weighted toward the 10+ year market segment. The fund uses a sampling strategy, which means the fund may not purchase all of the securities in the underlying index. However, the fund portfolio is expected to generally provide a similar investment profile. In all, however, SPMB covers this niche market in a very viable package. Prior to September 23, 2019 the fund traded under the ticker MBG.</t>
  </si>
  <si>
    <t>SPMD tracks a market-cap-weighted index of midcap US companies selected by the S&amp;P Committee.SPMD offers exposure to the midcap segment of the US equity market by tracking the S&amp;P MidCap 400 Index. Stocks are market cap-weighted and selected by the S&amp;P Committee, with a consideration on sector balance by comparing the weight of each GICS (Global Industry Classification Standard) sector in the underlying index to its weight in the relevant market capitalization range of the S&amp;P Total Market Index. SPMD has undergone several changes over the years â€” previously trading under a different name, index, and ticker (RSCO) in November 2005 and once again in August 2016 (ticker: SMD). Finally, it also traded as the SPDR Portfolio Mid Cap ETF tracking the S&amp;P 1000 Index until January 24, 2020. The fund employs a sampling strategy and its index is rebalanced on a quarterly basis.</t>
  </si>
  <si>
    <t>MMTM tracks a tiered index that weights securities from the S&amp;P 1500 according to a combination of their market capitalization and their price momentum over the previous 12 months.MMTM's momentum play has yet to catch on with investors. The fund overweights the recent best-performing stocks at the expense of the poorest. It does so by ranking stocks by their trailing 11-month performance before breaking them into 20 groups. These subportfolios each have the same weight, but stocks within them are weighted by market cap. Since the portfolio is rebalanced quarterly, the exposure is more dynamic than cap-weighted funds, and sector exposures will oscillate more. While the fund takes some extra market risk, it avoids the larger bets of some competitors. Investors haven't bought in however. Liquidity and assets are weak, but a major fee cut in February 2015 improves the outlook for investor interest.</t>
  </si>
  <si>
    <t>VLU tracks an index that weights securities from the S&amp;P 1500 according to a combination of 5 fundamental factors and market cap over the past 5 years, aiming to find those with lower price relative to valuations.While VLU delivers its aim of a broad portfolio with a value bias, weak investor interest undermines its appeal. VLU holds the entire S&amp;P 1500â€”It underweights stocks that don't show value characteristics, whereas typical value funds would omit them altogether. Using a weighting system that weights size 'buckets' based on fundamental factors like cash flow, dividends and book value, the fund produces reasonable value traits in line with our value benchmark, albeit with a bit less yield. Investors aren't showing any interest however judging from tiny assets and truly awful trading volume. Investors new to ETF trading shouldn't learn here, as lessons may be painful. We see fund closure risk. A bright spot: Issuer Stage Street Global Advisors sharply lowered the fee in February 2015, which may attract sorely needed assets and liquidity to the fund.</t>
  </si>
  <si>
    <t>MDYG tracks a market-cap-weighted index of growth companies culled from the S&amp;P 400.MDYG holds S&amp;P MidCap 400 companies with high sales growth, high valuations, and momentum. It starts selecting constituents further down the market-cap spectrum than our benchmark does, leading to a much lower average market cap and even some exposure to small-caps. Unlike some of its peers, MDYG isn't a "pure growth" fund in that its methodology allows securities to be classified into multiple categories. As such, its holdings could overlap with so-called "core" funds or even "value" funds. The fund heavily overweights financials, while underweighting consumer cyclicals and energy, further tilting it away from our benchmark. MDYG's liquidity is a weak point: the fund trades in reasonable volume but with large spreads at times, so retail traders should use care. Block liquidity is excellent thanks to its underlying basket of US midcaps. MDYG charges a middling fee for its space, and tracking tends to be very tight, making Efficiency a strong point here.</t>
  </si>
  <si>
    <t>MDYV tracks a market-cap-weighted index of US stocks. The index uses three factors to select value stocks from a universe of 400 stocks chosen by the S&amp;P Committee.MDYV is a solid fund, but should be aware that it tilts heavily toward small-caps. Thatâ€™s a valid choice, but it means that the fund make significant sector tilts, with slightly elevated risk relative to our large-cap leaning benchmark. Investors should also be alert to overlaps or gaps if combining this ETF with those from other index families, as differing size definitions could result in over- or under-allocations to specific firms. The fund's liquidity is middling, with modest daily volume matched with often-wide spreads that make limit orders a must. For larger investors, however, underlying liquidity is excellent and we foresee no obstacles to block execution. MDYV charges a reasonable fee and tracks well, so true holding costs should be as advertised.</t>
  </si>
  <si>
    <t>XAR tracks an equal-weighted index of US aerospace &amp; defense companies, as defined by GICS.XAR takes a different approach to its target than our benchmark and its competitors. It holds a portfolio of aerospace and defense stocks, but while the benchmark concentrates on large-capsâ€”and the very largest names in particularâ€”XAR aims to achieve a 40/40/20 weighting among large-, mid-, and small-caps respectively. It also tends to reach outside our definition of the segment into other sectors. As a result, it does not perfectly track the benchmark and tends to carry more risk, especially in a down market. The fund trades well, and average spreads are reasonable. Underlying liquidity is excellent for block traders. Fees are reasonable for the exposure, and decent tracking means that realized costs are only slightly higher than advertised. XAR delivers diversified exposure and for the right investor can offer an interesting play on the industry.</t>
  </si>
  <si>
    <t>KBE tracks an equal-weighted index of US banking firms.Popular KBE tracks an equal-weighted index of US banking stocks. Equal weighting puts giant banks on equal footing with smaller ones (at rebalance at least) and increases the emphasis on smaller firms on the whole. As such, the fund fits poorly with our cap-weighted benchmark. Still, KBE fills a niche by providing exposure to a broad selection of banks in an equal-weighted wrapper. All-in costs are low, too: KBE is tremendously liquid, charges a competitive fee and tracks its index well.</t>
  </si>
  <si>
    <t>SDY tracks a yield-weighted index of dividend-paying companies from the S&amp;P 1500 Composite Index that have increased dividends for at least 20 consecutive years.SDY takes dividend sustainability screens to an extreme level, only holding firms that have increased dividends for the past 20 years. The highest yielding firms are then weighted by dividend yield. The resulting portfolio often has a lower portfolio yield than our high-yield benchmark and leans toward midcaps. Sector exposures vary widely in the high dividend space; SDY generally skimps on tech firms given that few can meet its 20-year screen. Like our benchmark, SDY includes REITs, contributing to the financial sector allocation. Within the high dividend space, SDY boosts a long track record.</t>
  </si>
  <si>
    <t>GMF tracks a market-cap-weighted index of emerging markets firms.GMF captures the emerging Asian markets well, offering a broad, marketlike portfolio that broadly aligns with our benchmark in terms of cap- and sector-weighting. Tech and finance lead the way here, comprising about half of GMF holdings, much as they do in the underlying markets. It's important to note that GMF does not include South Korea in its index, as many similar funds do, so in its place you'll find a significant geographic tilt toward China and, to a lesser extent, Taiwan. GMF is a segment leader in terms of liquidity; smaller investors can expect relatively tight and consistent spreads, supported by solid daily volume. Larger investors should also expect decent execution judging from adequate underlying volume and modest creation fees. GMF charges a competitive fee, and true holding costs are likely to be far lower thanks to tight tracking and solid fund management.</t>
  </si>
  <si>
    <t>EDIV tracks a yield-weighted index of high-dividend-paying firms in emerging markets. The index screens for 3-year positive earnings growth and profitability.EDIV departs significantly from marketlike coverage as it pursues dividends in emerging markets, and while its yield looks rosy, its total returns often lag. By region, the fund favors Latin America, underweighting Chinaâ€”heavilyâ€”and Russia in particular. EDIV shows a bias toward mid- and small-caps rather than a more marketlike bulge toward larger firms. Sector bets are even more pronounced: financials and energy companies take a back seat in favor of tech and utilities. The fund's net yield is impressive, but its overall performance against our benchmark is cause for concern. While average daily volume is adequate, the fund's spreads can be significant. Those trading large blocks of shares face wide spreads even with the help of a liquidity provider, thanks to the poor liquidity of the fund's basket. The fund's fee is very competitive for a high-yield emerging market fund (following a Feb 2015 fee cut), but there are cheaper options available, and EDIV struggles with tracking, like many EM funds.</t>
  </si>
  <si>
    <t>EWX tracks a market-cap-weighted index of emerging markets securities with less than $2B in market capitalization.EWX offers no-frills, market-cap-based exposure to emerging markets small-caps. The fund is widely diversified (roughly 800 holdings) and looks a lot like our benchmark with a few exceptions. The fund excludes Korea, which makes up a large fraction of our benchmark, and overweights Taiwan instead. Still, the fund is a good proxy for the market, especially if you believe that Korea belongs in the developed market category. EWX trades in decent volumes, but spreads can be significant at times and smaller investors will want to use limit orders to control costs. While EWX also sports reasonable underlying liquidity for the emerging markets space, it has some issues with block trades due in part to a large creation unit size. EWX charges a competitive fee for the space, and recovers a significant share of its expenses via securities lending. Despite this, tracking can be loose at times, and some investors might be put-off by the inconsistent performance.</t>
  </si>
  <si>
    <t>WDIV tracks an index of 100 high-dividend-yielding stocks selected from the S&amp;P Global BMI Index. Constituents are selected and weighted by dividends.WDIV tries to find high dividends in the global equity space using an S&amp;P index that focuses on long-term dividend stability or growth. In this, it differs from peer fund LVL, which tracks a different S&amp;P high-dividend index using a shorter look-back for its stability metrics. WDIV's portfolio yield is lower than some peer funds, but still beats our high-yield benchmark. Like most of its peers, WDIV makes quite a few sector and country bets compared to our benchmark, and tilts toward midcaps.The fund's liquidity is adequate despite lackluster daily volume: spreads are generally modest for retail traders. Institutional traders should be able to find straightforward block execution thanks to WDIV's liquid underlying basket. WDIV charges a low fee for its space and tracks well, aided by securities lending income, making for an attractive proposition next to its pricier peers.</t>
  </si>
  <si>
    <t>GII tracks a market-cap-weighted index of 75 infrastructure companies, from developed and emerging markets, that operate in the energy, transportation, or utility sectors.GII tracks an index of 75 of the largest infrastructure firms globally, with constraints to ensure diversification between the energy, transportation, and utility sectors. The fund first selects the 15 largest emerging-market companies in its eligible universe, limited to 10 per sector. These stocks must trade on a developed-market exchange. GII then rounds out its portfolio with the largest eligible developed-market companies such that the final portfolio consists of 30 transportation companies, 30 utility companies, and 15 energy companies. The transport and utility sectors get 40% weight each, with energy getting 20%. Stocks are cap-weighted within each bucket.GII's methodology limits exposure to utility companies that dominate our cap-weighted benchmark. The fundâ€™s small basket means that positions can change significantly at each semi-annual rebalance. GII is lightly traded, and spreads can be quite large. Investors trading large blocks might do better by contacting a liquidity provider. GII charges a reasonable fee for a specialist fund, and tends to track its index well. Also consider IGF, from iShares, which tracks the same index.</t>
  </si>
  <si>
    <t>FITE tracks an index of US stocks supporting technological innovations in future military and security applications.FITE tracks an index that employs natural language processing technology to scan the financial statements of all US-listed stocks, systematically categorizing companies into unique sub-sectors and industries. Index components are selected from seven sub-sectors: robotics, wearable technology, drones/drone technology, virtual reality, space technology, cyber security, and advanced border security. A committee further classifies eligible stocks as â€˜coreâ€™ or â€˜non-coreâ€™ based on the level of involvement or impact the company provides regarding the future of security. At each semi-annual rebalance, the portfolio is initially equal weighted; 20% of non-core stocksâ€™ weight is then redistributed equally to the core stocks, giving greater weight to pure play firms.</t>
  </si>
  <si>
    <t>SIMS tracks an index of US-listed companies that focuses on innovative infrastructure.SIMS is passively managed to provide exposure to firms which the index provider defines as companies involved in: smart building infrastructure, smart power grids, intelligent transportation infrastructure, or intelligent water infrastructure. Each company is further classified as either â€œcoreâ€ or â€œnon-core,â€ depending on the level of involvement in innovative infrastructure. The index is initially equally weighted, but then tilts the overall portfolio weight towards core firms by 20%. As a result, pure plays are overweighted. Prior to June 25, 2019 the fund traded under the ticker XKII.</t>
  </si>
  <si>
    <t>SHE tracks a market cap-weighted index of US large-cap companies with a relatively high proportion of women in executive and director positions.SHE seeks out companies that employ women in high-level leadership roles. The fund evaluates the 1000 largest US firms for the ratio of women on the board of directors and in executive positions (defined as Sr. VP or higher). Companies ranking in the top 10% in each sector are included in the portfolio, with the caveat that each firm must have at least one woman on its board or as CEO. Holdings are market cap-weighted. Selecting firms by sector and weighting them by market cap means that SHE's performance shouldn't depart radically from the broad market, appealing to investors who want neutral large-cap coverage while still supporting the fund's principles. SHE launched in March 2016, and charges a reasonable fee.</t>
  </si>
  <si>
    <t>INKM is an actively managed, income-focused ETF of domestic and international ETFs with exposure to equities, investment-grade and high-yield debt, preferred stocks and REITs.INKM offers diverse exposure to income-generating securities across asset classes and geographic boundaries. These include equities, investment-grade debt, junk bonds, preferreds, convertibles, REITs and TIPS. The actively managed fund uses other ETFs to get this broad exposure. As one might expect, State Street ETFs dominate the portfolio, but the giant issuer's roster is deep enough that this bias shouldn't be a fundamental detraction. Indeed, the fund's diverse holdings include locally denominated emerging-market debts, international-sector equities, and Treasury ETFs according to State Street. INKM has found decent traction with investors. Asset levels are sufficient to ward off fund closure risk and trading is manageable, if not cheap. The fund's use of ETFs makes its basket easy for market makers to hedge, which should hold costs down for larger investors trading in blocks. INKM's fee is on par with peer funds.</t>
  </si>
  <si>
    <t>PSK tracks a market weighted index of non-convertible preferred stocks and securities that are functionally equivalent to preferred stocks.PSK provides a broad and slightly less financials-centric preferred-stock exposure in a viable wrapper. The fund limits any single issue or issuer to a 5% weighting, thus limiting the weighting to issuers like HSBC and Goldman. As a result, PSK has a bit less exposure to financials than some peers. Still, the effects are limited, as financial issues dominate the portfolio per the issuer. Investment-grade credits also play a leading role but the fund does have high-yield exposure too. PSK has good retail liquidity, with manageable average spreads, but block liquidity is weak due to the nature of the underlying securities. The fund is fairly cheap to hold, charging a very reasonable fee for a niche fund and delivering its index well. In fact, PSK tends to claw back more than its advertised fee.</t>
  </si>
  <si>
    <t>SGDM tracks an equity index of gold mining firms. Firms with higher revenue growth, lower debt to equity and higher free cash flow yield receive more weight.SGDM offers exposure to equity in gold mining firms. The index-based fund holds stocks classified as gold miners in Americas and Asia/Pacific according to the RBICS industry system. The weighting scheme starts with market cap weights, then adds or subtracts weight based on 3 fundamental factors: higher revenue growth, lower debt to equity and higher free cash flow yield. (The 3 factors receive equal weight in the score, but the firms themselves are not equal weighted.) Firms with favorable scores receive more weight, while those with lower scores have weight removed, but apparently are still retained in the index. Maximum single position is 18% at rebalance (with additional RIC concentration screens). Prior to July 22, 2019, the fund tracked the Sprott Zacks Gold Miners Index.</t>
  </si>
  <si>
    <t>SGDJ tracks an equity index of small-cap gold mining firms. Stocks are weighted by price momentum for gold explorers and by revenue growth for gold developers.SGDJ offers exposure to equity in small-cap gold mining firms. These â€œjuniorsâ€ have low gold production (developers) or none-as-yet (explorers). The weighting scheme starts with market cap weights, then adds or subtracts weight based on 12-month revenue growth for developers and 12-month price momentum for explorers. Firms with favorable scores receive more weight, while those with lower scores have weight removed, but apparently are still retained in the index. Maximum single position is 9% at rebalance (with additional RIC concentration screens). Prior to July 22, 2019, the fund tracked the Sprott Zacks Junior Gold Miners Index.</t>
  </si>
  <si>
    <t>LCG is an actively managed fund that seeks long-term capital appreciation. The fund is a concentrated portfolio focused on US large-cap growth stocks.LCG relies on the adviserâ€™s fundamental and quantitative research to actively select a narrow portfolio of 15 to 30 stocks, seeking to outperform the Russell 1000 Growth Index. Stocks are screened for quantitative data such as revenue growth, free cash flow growth, ROE, ROIC, interest coverage ratio, net debt to EBITDA, enterprise value to EBITDA and free cash flow yield. The adviser uses fundamental research to identify those companies with a competitive advantage, visible reinvestment opportunities, and experienced management teams. Once selected, individual holdings cannot exceed 20% of the portfolio and are reviewed at least weekly for risk/return potential. Positions are sold when perceived better opportunity exists.</t>
  </si>
  <si>
    <t>HNDL is a fund of funds that targets a high distribution rate. The fundâ€™s index reflects a balanced portfolio of US equities, fixed income, and alternative investments. The index is leveraged by a factor of 1.3x.HNDL tracks an index that contains two equally weighted portfolios: a core portfolio and a tactical portfolio. Allocations in the core portfolio are fixed: 70% to US aggregate fixed-income (equally to the top three US aggregate fixed income ETFs by AUM) and 30% to US large-cap equity (half to the top three large-cap US equity ETFs and half to QQQ). The tactical portfolio tracks the Dorsey Wright Explore portfolio, which selects twelve asset categories that historically provide high income. The index holds the ETF with the largest AUM in each asset category. The twelve ETFs are weighted based on a proprietary methodology that includes momentum, yield, and risk metrics. On top of this methodology, the underlying index is leveraged to provide 1.3x the return of the underlying assets. The goal is to achieve a total return over time to support a seven percent annual distribution rate. HNDL is rebalanced monthly. The expense ratio is on the high side for an asset allocation product.</t>
  </si>
  <si>
    <t>SSPY tracks an index that holds all constituents of the S&amp;P 500 Index. The index defines eight alternative sectors and allocates among them equally.SSPYâ€™s index aims to provide equal exposure to companies that share related business risks, using a proprietary â€œstratifiedâ€ weighting methodology. The index sorts S&amp;P 500 companies into groups based on their underlying business functions and relationships: common suppliers, customers, competitors, and/or products. The process defines eight alternative sectors: consumer, energy, financial, food, healthcare, industrials, information, and information tools. Each sector is equally weighted; weighting within sectors is not disclosed. The fund is rebalanced quarterly. Prior to the inception date the strategy was available as a privately held fund.</t>
  </si>
  <si>
    <t>SMDY tracks an index that holds all constituents of the S&amp;P 400 Index, reweighted to diversify related business risk.SMDY is passively managed to hold the same constituents as the S&amp;P MidCap 400 but is a stratified-weight version. Using this Syntaxâ€™s patented weighting methodology, the fund controls exposure to related business risks (RBRs) by hierarchically grouping and distributing the weight of the Index constituent companies that share RBRs. RBRs occurs when two or more companiesâ€™ earnings are affected by the same fundamental drivers. The index is rebalanced quarterly and will typically include 400 components allocated across eight industry sectors: consumer, energy, financials, food, healthcare, industrials, information, and information tools. Prior to the inception date the strategy was available as a privately held fund.</t>
  </si>
  <si>
    <t>SSLY tracks an index that holds all constituents of the S&amp;P 600 Index, reweighted to diversify related business risk.SSLY's underlying index seeks to provide small-cap exposure but diversify business risk concentrations by using a proprietary stratified weighting methodology. The fund manager sorts the components of the S&amp;P 600 Index based on related business risks such as: similar products/services offered, customers, competitors, or suppliers. When two or more companiesâ€™ earnings are affected by these same fundamental drivers, they are grouped together, and their weight is redistributed across the other components. The objective is to provide a more unbiased return of the small-cap space than market-cap weighted funds. The index is reconstituted annually and rebalanced quarterly.</t>
  </si>
  <si>
    <t>TGRW is an actively-managed, nontransparent fund that focus on companies with growth characteristics.TGRW is one of T. Row Priceâ€™s first funds to shift into the ETF foray. The fund invests in US-listed companies as well as common stocks listed on a foreign exchange, given that it trade synchronously with the fund. TGRW will focus on companies with the following growth traits: strong cash flow; above-average rate of earnings growth; earnings momentum stability and capacity to expand during unfavorable economic conditions; and lastly a strong market position in a profitable niche in the economy. Unlike other ETFs that publishes full portfolio holdings daily, TGRW publishes a â€œproxy portfolioâ€ on its website. The proxy portfolio is a basket of securities designed to closely track the fund performance and may help facilitate arbitrage opportunities. Holdings will generally be disclosed 15 calendar days after each quarter-end. Take note of its nontransparent structure that could result in wider spreads.</t>
  </si>
  <si>
    <t>The Teucrium Agricultural Fund is a fund-of-funds that invests directly in the 4 core Teucrium commodity funds. The fund rebalances daily to provide equal exposure to corn, wheat, sugar and soybeans.TAGS is a fund-of funds that holds four single-commodity ETFs (corn, soybeans, wheat and sugar). It rebalances its equally weighted holdings daily. TAGS' equal weighting can vary greatly from our production-weighted benchmark. The four underlying funds depart from the market in their design, eschewing front-month contracts for contango-mitigation strategies.</t>
  </si>
  <si>
    <t>WEAT tracks an index of wheat futures contracts. It includes the second and third contracts to expire, as well as the contract expiring in the December following the third contract.WEAT offers exposure to wheat futures. Unlike our benchmark, the fund avoids the front-month contract. Instead it holds the 2nd to expiration, 3rd to expiration and the subsequent December contracts to mitigate the impact of contango, weighting the contracts 35%, 30% and 35%, respectively. This approach should have some success in contango mitigation but may lag front month at times. The fund's structure means a K-1 at tax time and a blended tax rate. The expense ratio, based on the prospectusâ€™s breakeven point, excludes interest from collateral.</t>
  </si>
  <si>
    <t>PRNT tracks a tiered, equal-weighted index composed of stocks that are directly involved in 3D printing and 3D printing-related businesses.PRNT is the first ETF on the market that focuses specifically on 3D printing. Eligible securities include equities based in the US, non-US developed markets, and Taiwan. The underlying index focuses on five different business lines related to 3D printing: i) 3D printing hardware, ii) CAD and 3D printing software, iii) 3D printing centers, iv) scanners and measurement, and v) 3D printing materials. Each business line receives 50%, 30%, 13%, 5%, and 2%, weight in the index respectively. Within each business line, selected securities are given an equal weight. PRNT is reconstituted and rebalanced quarterly.</t>
  </si>
  <si>
    <t>ZIG tracks a fundamental selected and weighted long/short index of large-cap equities. It uses a set of rules to assign weights to each equity that adds up to 130% long and 30% short exposure.ZIG achieves a 100% net positive exposure combining 130% long with 30% short. Short positions are selected by determining what the fund manager considers overvalued in 3 ways: (a) a wide discount to a conservative valuation, (b) a strong, liquid balance sheet, and (c) a robust business capable of generating free cash flows. As for the short components, ZIG defines them with (a) a large premium to an optimistic valuation, (b) a weak, distressed balance sheet, and (c) a deteriorating business and stock price.</t>
  </si>
  <si>
    <t>TACE is an actively-managed, income-focused ETF of domestic and international ETFs with exposure to fixed income securities, REITs, MLPs, and dividend-paying stocks.TACE offers exposure to global equity and fixed income securities of any credit quality and maturity through investment in other ETFs. The actively-managed fund uses its own tactical investment model that combines market trend and counter trend following, and market analysis across asset classes to identify buy-sell-or-hold opportunities. When the model indicates a positive market trend, TACE holds ETFs/ETNs of fixed income securities, REITs, MLPs and dividend-paying stocks. During a negative market trend, the fund holds money market funds or other cash equivalents. The model may also direct the fundâ€™s investments to volatility ETFs and ETNs, leveraged and inverse ETFs, and individual stocks of any capitalization. While this is an income-focused investment, the fund aims to provide total return. Investors should anticipate frequent trading resulting in high portfolio turnover.</t>
  </si>
  <si>
    <t>TTAC aims to outperform a broad US equity index. The actively-managed fund selects stocks based on trends in free cash flow, balance sheet strength and share buybacks.TTAC aims to best the Russell 3000 Index in two ways: lower volatility and through a fundamentals-driven investment process with an emphasis on free cash flow growth. The actively managed fund uses a quant model that ranks stocks according to three trends: free cash flow profitability and growth, shrinking leverage and decreasing shares outstanding. The first trend is generally favored in the methodology, thus emphasizing firms with increasing free cash flow. The second and third trends help to screen out highly leveraged firms and those that incur debt to buy back shares. TTAC equally weights 80 to 120 stocks from the top 10% of their combined rankings based on the three factors. Prior to May 29, 2020, the fundâ€™s methodology emphasizes share buyback trends.</t>
  </si>
  <si>
    <t>USL tracks light, sweet crude oil spot prices using an average of the 12 nearest-month NYMEX WTI crude oil futures contracts.USL doesn't measure up in size and liquidity to its big sister USOâ€”few funds doâ€”but it brings an alternative futures strategy to the table that's had some success. USL has a viable asset base and trades with adequate liquidity in retail quantities. While USO excels in both areas, USL offers 12 reasons to choose it instead. In an effort to beat contangoâ€”the decay of exposure to oil when the futures curve is upslopingâ€”the fund takes a position in 12 different futures contracts, one for each upcoming month. In contrast, USO (and our benchmark) puts all its eggs in the near-month basket, making it more sensitive to contango. The tradeoff: USL has less sensitivity to short-term moves in spot oil.</t>
  </si>
  <si>
    <t>USCI tracks an equal-weighted index of 14 commodity futures contracts selected based on their level of backwardation and price momentum.USCI aims to be the ultimate contango killer. Each month, it picks the 7 commodities with the greatest backwardation (or least contango) and the 7 commodities with the greatest 12-month price momentum, with the caveat that it holds at least one precious metal, industrial metal, energy, livestock, soft, and grain commodity. From there, it equally weights the contract on each commodity with the greatest backwardation or least contango. Accordingly, USCI often bests our benchmark, at least with respect to impact from roll costs. USCI rarely looks like our benchmark, especially given how it often cuts energy severely, but those biases could change any month. USCI trades briskly, with small spreads for retail investors and perfect block liquidity. However, the fund isn't cheap to hold, which is typical of the futures-based commodity ETF space. Tracking can be volatile, and investors should note that USCI issues a K-1 at tax time.</t>
  </si>
  <si>
    <t>VEGN seeks to track a principles-based index of U.S. equities weighted by market cap.VEGN is passively managed to track an index of U.S. large cap stocks, screened according to vegan and environmental principles. The fund looks to exclude stocks of companies whose business activities directly contribute to animal suffering, destruction of the natural environment and climate change. This is the first ETF to launch in the ESG space with such focus. The Index screens 500 of the largest US listed companies to exclude companies that derive more than 2% of their revenues from products or services directly related to prohibited activities: animals (animal testing or animals in sport and entertainment), the planet (extraction or refining of fossil fuels or high carbon intensity), or people (tobacco products or armaments specifically designed for military and defense uses). Companies remaining are initially market-cap weighted. VEGN could skew from its large cap exposure when it is necessary to add midcap companies to the index, in order to match the same industry group weights in the Solactive US Large Cap Index. The index is reconstituted semi-annually in June and December.</t>
  </si>
  <si>
    <t>SDCI is a broad-market commodity fund that holds an equally weighted portfolio of 14 commodity futures contracts. Contracts are chosen for optimal backwardation and price momentum.Like many â€œK-1 freeâ€ commodity funds, SDCI is functionally an index-tracking fund, despite its active management label. The fund generally aims to follow its benchmarkâ€”the same broad-market index tracked by sister fund USCI. From a selection universe of more than twenty different commodities, the index chooses seven with the highest degree of backwardation (or lowest contango) and seven more that have shown the greatest 12-month price momentum, with the caveat that the portfolio must include at least one precious metal, industrial metal, energy, livestock, soft, and grain. For each commodity, the index selects the contract with the greatest backwardation in an attempt to mitigate roll costs. The 14 contracts are equally weighted, with monthly reconstitution and rebalancing. SDCI charges an average fee for a broad-based commodity fund. The fund is organized as an open-ended ETF, so does not issue a K-1 at tax time. To avoid regulation as a commodity pool, the fund gets its futures exposure through a Cayman Islands subsidiary, a common workaround in the commodity ETF space.</t>
  </si>
  <si>
    <t>OUNZ tracks the gold spot price, less expenses, using gold bars and coins held in London vaults. Investors can redeem their shares for gold in increments of 1 troy oz.OUNZ, unlike other gold funds that hold physical bullion, allows individual investors to redeem shares in exchange for gold coins and bars. Like most gold funds, OUNZ should hew closely to the price of gold, lagging only by its fee, making it an excellent way to get exposure to the price of gold. OUNZ's NAV is set by the London PM fix, so apparent premiums and discounts may simply reflect a stale NAV. While the ability to redeem for actual gold is unique, it's important to note that large minimum fees do make it impractical to redeem smaller quantities. While long-term gains are taxable at the 28% rate, redeeming shares for gold is not a taxable event until the coins or bars are sold.</t>
  </si>
  <si>
    <t>MOO tracks a market-cap-weighted index of companies that generate more than 50% of their revenues in the agribusiness sector.MOO is the most popular fund in the agriculture segment for good reason. It holds a broad portfolio of agriculture companies and is one of the best Fits to our benchmark in the segment. The fund is fairly concentratedâ€”with large positions in industry giants Monsanto, PotashCorp of Saskatchewan, Syngenta and Deereâ€”but so is the industry. MOO does have some sector biases, but overall MOO captures the global agricultural space well, and in a sensible fashion. It's also the most liquid fund in the segment, with heavy volume and tight spreads as well as excellent block liquidity. MOO stands-out in Efficiency, with a reasonable expense ratio and good tracking. Overall, MOO represents the segment well in a well-priced and liquid wrapper, and stands out as our Analyst Pick.</t>
  </si>
  <si>
    <t>BIZD tracks a market cap-weighted index of US BDC companies whose principal business is to invest in, lend capital to, or provide services to privately held companies.BIZD stands out for 3 reasons: exposure, expense ratio and dividend yield. BIZD tracks a concentrated index of US publicly-listed private equity investment companies: The ETF buys shares of firms that in turn invest in the debt and equity of mid-sized private firms. The multiple layers help explain the fund's eye-popping expense ratioâ€”among the highest of all US-listed ETFsâ€”which includes the acquired fees of the underlying investment companies. Another standout is BIZD's dividend yield. As always, check the latest total return too. The fund has seen tepid investor interest to date with low but viable AUM near and ho-hum liquidity. For more options, see the Global Private Equity segment.</t>
  </si>
  <si>
    <t>CBON tracks an investment-grade broad-maturity government/credit onshore RMB-denominated China bond index.CBON is the first ETF to access bonds issued in the Chinese mainland, relying on renminbi qualified foreign institutional investor (RQFII) status. Its 50 bp expensive ratio is not cheap, but reasonable for a non-USD international bond fund. The fund invests in RMB-denominated bonds issued in Chinaâ€™s onshore market by Chinese credit, sovereign and quasi-sovereign issuers. We expect CBON to struggle in tracking its index, but this may not deter investors with few other alternatives. Trade the new fund with care until its market fully matures. If it grows in assets, institutional investors should monitor CBONâ€™s RQFII quota status for potential impediments to creation.</t>
  </si>
  <si>
    <t>CNXT tracks a cap-weighted index of 100 small- and medium-size companies traded on the SME Board and ChiNext Board of the Shenzhen Stock Exchange.CNXT is one of the more innovative China ETFs to launch in years. Itâ€™s a highly niche-y ETF that targets 100 of the largest stocks listed on Shenzhenâ€™s SME and ChiNext Boards, which cater to smaller- and medium-size enterprise companies. Many companies included in the index tilt toward tech and consumer-related companies and startups needing less stringent listing requirements. CNXT is part of a new class of China funds called RQFII ETFs, which directly hold mainland-listed shares through a quota system.</t>
  </si>
  <si>
    <t>EGPT tracks a market-cap-weighted index of companies that derive at least 50% of revenues from Egypt.EGPT offers reasonable exposure to this hard to reach space. It is a passively-managed fund that covers 90% of the investable universe consisting of the largest and most liquid companies that are incorporated in Egypt or have at least 50% of their revenues or related assets in Egypt. The index contains roughly 25 names, individually capped at 8% weighting in the index. Political turmoil shut down the Cairo exchange in spring of 2011, forcing Market Vectors to halt creations briefly. Investors should monitor the volatile condition in Egypt closely. Most of the distortions in exposure result from 1940 Act diversification requirements, which explain why the fund's sector breakdown differs materially from our unconstrained benchmark. The diversification rules also push the fund toward smaller firms relative to our benchmark. Apart from scheduled quarterly rebalances, the Index provider may carry out additional ad hoc rebalances to the Egypt Index.</t>
  </si>
  <si>
    <t>EMAG tracks a market-value-weighted index of bonds denominated in USD and local currencies of various credit qualities issued by emerging market governments and/or corporations.EMAG is a very broadâ€”possibly the broadestâ€”EM government/credit fund and charges a reasonable fee. It separates itself from its peer by not filtering for currency, issuer or credit quality of the bond. As such, it holds debt denominated in both USD and local currency, and holds a wide variety of government and credits. After changing its index over a year ago, investor interest continues to be tepid, leading to disappointing volumes and high closure risk. Net-net, EMAG is a valid one-stop broad EM bond fund but investors will have to pay up in the form of trading costs.</t>
  </si>
  <si>
    <t>HYEM tracks an index that measures the performance of sub-investment-grade corporate debt from emerging markets.HYEM holds dollar-denominated high-yield debt issued in the US or Europe by corporations located in or serving emerging market economies. The fund holds roughly 350 bonds issued by firms from countries ranging from Brazil to the Philippines, and largely ignores bonds with more than 10 years in maturity. This makes for a portfolio with less interest-rate risk and a lower yield than longer-dated portfolios. The fund trades decently, but spreads tend to be significant. Larger traders may face obstacles in execution of block trades, however, as underlying liquidity is weak. HYEM charges an attractive fee, but it tends to lag its index by significantly more, meaning that investors likely face higher holdings costs.</t>
  </si>
  <si>
    <t>EVX tracks a tiered equal-weighted index of companies that stand to benefit from increased demand for waste management.EVX offers a small and highly concentrated portfolio of environmental services firms that differs from the market, especially regarding global coverage, as its portfolio is allocated heavily to US companies. EVX holds 30 waste management companies that it weights in 3 tiers. It allocates 10% of its portfolio to each of the 4 biggest companies by market cap, 2% to each of the 5 smallest, and splits the remaining 50% of its portfolio equally among the remaining issues. This causes the fund to tilt smaller than the market at large â€” over 15% of its portfolio is in micro-caps, compared to 4% of our benchmark. The index is rebalanced and reconstituted on a quarterly basis.</t>
  </si>
  <si>
    <t>BJK tracks a market-cap-weighted index of global companies that generate at least 50% of revenues from gaming and related activities.BJK does a decent job providing exposure to this very narrow space. From a geographic exposure perspective, BJK is fairly representative. Companies eligible in the inclusion must derive greater than 50% of their revenues from activities engaged in the global gaming industry. Note: Prior to Sept. 24 2012, BJK traded as Market Vectors Gaming ETF and tracked S-Network Global Gaming Index.</t>
  </si>
  <si>
    <t>GDX tracks a market-cap-weighted index of global gold-mining firms.GDX is one of the most popular funds in the global gold-mining segment, a trading powerhouse with deep primary, secondary and derivatives markets. Following a 2013 overhaul of the fundâ€™s index, GDX is no longer limited to US-listed firms, nor does it filter out firms that have hedged their gold exposure with derivatives. In addition, it includes firms mining other precious metals in addition to gold, so itâ€™s not entirely pure-play gold miners. GDX includes all the major names, but the fundâ€™s broader take on the gold-mining space means that the big firms get less weight than in our neutral benchmark. As an industry benchmark, GDX falls a bit short, but it's still hugely popular.</t>
  </si>
  <si>
    <t>GRNB tracks a market-value-weighted index of USD bonds issued for climate change mitigation or other environmentally beneficial projects, as identified by the Climate Bonds Initiative.GRNB is a rarity in the fixed income space: an ESG-focused fund with a global scope and passive management. The fund invests in bonds issued to finance â€œgreenâ€ projectsâ€”primarily solar, wind, and low-carbon construction. Issuers must seek and receive certification from the Climate Bonds Initiative, a London-based NGO. GRNB may hold both corporate and government issues, with only a few restrictions: tax-exempt municipals are excluded, while sub-investment-grade issues are capped at 20% of the portfolio. Issuers may be located in any geography, but holdings must be USD denominated. GRNB launched in March 2017 and as of September 3, 2019, the fund tracks the S&amp;P Green Bond U.S. Dollar Select Index.</t>
  </si>
  <si>
    <t>GLIN tracks a market-cap-weighted index of growth companies in India.GLIN provides a unique exposure to Indian equities by focusing on growth companies. The eligible universe includes all companies listed and domiciled in India. The index provider calculates a daily average weighted score for each company based on four fundamental factors: growth, value, profitability and cash flow as derived from public filings. The top 80 fundamentally scored companies are select for the index and weighted by market-cap. Similar to most ETFs providing Indian equity exposure the fund invests via a subsidiary located in the Republic of Mauritius for fund tax purposes. Prior to May 1, 2020, the fund was called VanEck Vectors India Small-Cap Index ETF, used the ticker SCIF, and tracked the MVIS India Small-Cap Index.</t>
  </si>
  <si>
    <t>ITM tracks a market weighted index of tax-exempt municipal bonds dated within the last 5 years and with nominal maturities of 6-17 years.ITM is a popular intermediate municipal bond ETF that represents the market well, with a few minor biases. It's heavily concentrated in general obligation bonds at the expense of revenue bonds, and it favors bonds maturing between 5-10 years rather than longer-dated issues. Its shorter average maturity gives ITM a shorter duration, which also drives down yield. Still, the fund offers excellent muni exposure overall. ITM trades well on a retail level, though block trades are challenging due to the general lack of liquidity in the muni space. Its expense ratio and big asset tally give ITM a strong Efficiency foundation, though it suffers from the tracking difficulties that afflict many funds in the muni space. Still, its solid exposure and reasonable Efficiency and liquidity make ITM an Analyst Pick.</t>
  </si>
  <si>
    <t>IHY tracks an index of international corporate bonds rated below investment grade and denominated in developed-market currencies.IHY mirrors the makeup of our ex-US high-yield benchmark index fairly well. It does tend to have a slightly lower duration than the benchmark, and lower risk overall. Currency exposure is dominated by the US dollar and the euro. Daily average trading volume is modest, and spreads can be significant. Institutional traders may find it difficult to execute orders due to the lack of liquidity in the international high-yield bond market. IHYâ€™s fees are average for this type of fund, but actual holding costs tend to be high due to poor tracking.</t>
  </si>
  <si>
    <t>FLTR tracks an index of US dollar-denominated, investment-grade floating-rate notes issued by corporate entities.FLTR concentrates its holdings in US corporate issues and somewhat riskier debt. Its portfolio is smaller than our benchmark and less representative of the broader market. The fund and our benchmark are 100% USD-denominated, but the fund favors domestic issuers while excluding supranational entities. FLTR, by design, tilts toward debt with lower credit ratings, which raises its credit spread duration above that of our benchmark. This additional credit risk is somewhat compensated with a higher YTM. FLTR enjoys decent onscreen liquidity and modest spreads, though larger trades can expect some difficulty executing block orders due to the illiquidity of the underlying bonds. The fund charges a reasonable fee, but poor tracking significantly raises holding costs.</t>
  </si>
  <si>
    <t>ISRA tracks a cap-weighted, committee-reviewed index of Israeli and Israeli-linked companies.ISRA targets Israeli companies of all cap sizes regardless of listing venues, this will explain exposure to companies outside Israel. To be considered as an Israeli company, the index provider, BlueStar, will select stocks based on a range of quantitative and qualitative factors such as: location of headquarters, percentage of revenue or long-lived assets in Israel, location of incorporation and tax jurisdiction, location of R&amp;D facilities, and location of the companyâ€™s management team and Board of Directors. Besides liquidity and market cap screens, various exclusionary screens are applied: REITs, and Tel Aviv Stock Exchange-listed Limited Partnershipâ€™s, OTC securities, holding companies (in general) are excluded. At each semi-annual rebalance, index constituents will be capped at 10% and will be finalized by BlueStarâ€™s Index Advisory Committee.</t>
  </si>
  <si>
    <t>EMLC tracks an index of debt issued by emerging market governments and denominated in local currencies of the issuers.EMLC holds sovereign debt issued by emerging market governments. EMLC's holdings are denominated in the local currencies of issuance, giving investors pure exposure to the markets it covers at the cost of added FX volatility. The bulk of EMLC is in debt expiring in 10 years or less, so investors needing longer-dated issues should look elsewhere. EMLC aims to cover the emerging markets space in a balanced mannerâ€”no country holds more than about a tenth of the overall portfolio weight. That also means it departs significantly from our benchmark, and the fund's risk runs significantly higher. Similar to other funds in the emerging markets space, it is difficult for those looking to trade size, as much of the portfolio doesn't trade during US hours. Effective February 28, 2020 the methodology for the underlying index was modified to include China exposure and to take a tiered approach to weighting. Minimum country exposure is limited to between 1% and 3% and then market value weighted within the country.</t>
  </si>
  <si>
    <t>MAAX is an actively-managed portfolio of municipal securities.MAAX is a muni bond-focused ETF using a fund-of-funds structure to achieve its goal. The issuer implements what it calls a â€œMunicipal Allocation Modelâ€ which utilizes various indicators to identify periods of credit and duration risk, such as market prices and trends, volatility, yield spreads, and relative yield ratios. The model typically adjusts its allocation signals on a monthly basis. MAAX is actively-managed, and will include both investment grade and below-investment grade bonds.</t>
  </si>
  <si>
    <t>OIH tracks an index of 25 of the largest US-listed, publicly traded oil services companies.OIH had a makeover in late 2011 as the old 'Oil HOLDRS' was taken over by Van Eck and turned into a living, breathing ETF, with new management, huge assets and a simple strategy aimed at capturing the 25 largest US-listed oil services companies. Marketed as a global fund but bound to its US-listing requirement, OIH tilts away from our globally oriented segment benchmark. Although a fraction of its portfolio is focused overseas, OIH overweights the US and makes its own sector bets. Still, the fund has been popular, with excellent volume and a healthy asset base. Itâ€™s a de facto competitor to US-only funds like IEZ . Cheap trading combined with a reasonable fee and strong tracking means that all-in costs have been relatively low. Overall, the OIH offers extremely concentrated exposure with a strong bias to US-firms.</t>
  </si>
  <si>
    <t>PPH tracks a market-cap-weighted index of 25 of the largest global pharmaceutical firms.PPH provides exposure to the largest, multinational pharmaceutical giants in the world. The fund holds just 25 securities, including big weights in household names like Johnson &amp; Johnson, Pfizer, and Novartis. Like the underlying pharmaceutical market, PPH is top heavy and has to reweight its big holdings to accommodate RIC diversification requirements, and it excludes Asia entirely. Still, it captures the space well. PPH is cheap to trade and reasonably liquid, with decent daily volume and small spreads. It can be traded cheaply and easily by institutions at the block level, as its portfolio is highly liquid and market makers are extremely active. It's also a fairly efficient, cheaply-held fund, with a low expense ratio and strong tracking. Overall, PPH is a great option for investors seeking exposure to big, multinational pharma companies.</t>
  </si>
  <si>
    <t>PFXF tracks an index comprised of preferred securities and securities that the index provider deems to be functionally equivalent. Securities issued by financial firms are excluded.PFXF purposefully excludes the dominant financial sector to deliver a truly alternate exposure to US preferred stocksâ€”with an important exception: the fund includes REITs. The designation of REITs as non-financialsâ€”and therefore their inclusion in the portfolioâ€”is crucial, as REITs (which we consider financials) make up a huge chunk of the exposure per the issuer. The fund trades well, with high daily volume and modest spreads. The hard-to-source nature of the underlying portfolio, however, means that larger investors may encounter challenges when it comes to block trades. PFXF charges a low fee for a preferred-stock ETF, and its true holding costs tend be far lower, making it a very Efficient option.</t>
  </si>
  <si>
    <t>REMX tracks an index of global companies that mine, refine, or recycle rare earth and strategic metals.REMX targets an obscure part of the mining marketâ€”rare earths metalsâ€”which means it only covers a very thin slice of our global mining benchmark. The fund is heavily invested in small- and micro-caps, and has significant exposure to emerging-market issuersâ€”the firms you typically find producing cerium, manganese, titanium, and tungsten. REMX's narrow portfolio holds just a handful of names, selected and weighted by market cap. Its fees are reasonable and the fund tends to track its index well. Trading, though not heavy, is respectable. Investors attempting to trade large blocks will have a harder time as market impact is a major issue for REMX's smallest holdings.</t>
  </si>
  <si>
    <t>RAAX is an actively managed fund of funds that seeks to maximize long-term real returns. It invests in ETPs with exposure to â€œreal assetsâ€, such as real estate, commodities, natural resources, or infrastructure, and may hold up to 100% cash or equivalents.RAAXâ€™s active manager aims to maximize long-term total returns on an inflation-adjusted basis. To do this, the fund holds ETPs with exposure to assets that tend to hold their value in an inflationary environment, such as commodities (physical or contract), real estate, natural resources, infrastructure, or companies that own or produce such assets. These investments may include equity of any market cap, debt of any duration or credit quality, or emerging-market securities. The active manager relies on a model that incorporates technical, macroeconomic, and sentiment indicators to allocate among investments. To minimize downside risk during market declines, RAAX may hold up to 100% cash or equivalents when indicated by the model. While not cheap, the fund charges a lower fee than its most direct competitorâ€”Northern Lightâ€™s QXRR.</t>
  </si>
  <si>
    <t>RTH tracks a market-cap-weighted index of the 25 largest US-listed companies that derive most of their revenue from retail.Market Vectors' RTH provides excellent coverage of US retailers, but the fund's claim of global scope requires us to compare it to a global benchmark, where its Fit falls short. RTH began tracking a new index in December 2011, but still retains the concentrated exposure typical of its HOLDRS roots. Investors looking for exposure to global retailers like H&amp;M won't find it in RTH, but they will find concentrated exposure to US retail giants that dominate worldwide: Walmart, Amazon, Costco and the like. The fund's exposure makes it less risky than our global benchmark, making RTH a relatively safe place to get exposure to the retail space. The fund boasts ample liquidity for traders at any scale, with strong daily volume and narrow spreads, while the underlying basket is easy to trade in volume without causing prices to move. RTH charges a middling fee for its segment, but tracking is solid and the fund tends to lag its index by only slightly more than its expense ratio.</t>
  </si>
  <si>
    <t>RSX tracks a market-cap-weighted and -selected index of Russian companies.RSX was the first Russia-focused ETF on the market, and it still enjoys first-mover status in the form of excellent size and liquidity. Still, RSX doesn't look like what we consider the Russian market. It is eligible to hold Russian companies incorporated and/or listed overseas, giving it a wider scope than our MSCI benchmark. The fund is also less top-heavy than our benchmark, limiting its exposure to giant energy firms. This approach produces a more diverse basket thatâ€™s still plenty concentrated.The fund enjoys a very large asset base and brisk liquidity. Holding costs are typically higher than its competitive fee, but the fund still makes the Opportunities List for its more diversified take on the market in a large and liquid package.</t>
  </si>
  <si>
    <t>RSXJ tracks a market-weighted index of small-cap Russian securities and depository receipts.RSXJ offers passive exposure to a hard-to-cover market. The primary factor that sets RSXJ apart from the Russia small-cap market, as we define it, is its geographic exposure. Thatâ€™s because the fund's underlying index includes firms that produce at least 50% of their revenue in Russia, regardless of domicile. As a result, about 20% of RSXJ's portfolio is exposed to firms headquartered or listed outside of Russia. Even with this wider geographic definition, the fund only holds a relative handful of stocks, which, when stacked next to our narrow benchmark, produces large sector biases. Still, RSXJ â€” the first choice for the space in ETF form â€” arguably offers decent coverage that reflects its difficult market.</t>
  </si>
  <si>
    <t>SMH tracks a market-cap-weighted index of 25 of the largest US-listed semiconductors companies.SMH is a highly concentrated fund that invests in common stocks and depositary receipts of US-listed semiconductor companies, similar to our benchmark. Midcap companies and foreign companies listed in the US can also be included. To be initially eligible, 50% of company revenues must be primarily in the production of semiconductors and semiconductor equipment. The top 50 eligible companies by market cap are then given two separate ranks based on free-float market capitalization in descending order and three-month average-daily-trading volume in descending order. Those two ranks are summed and the highest ranked 25 companies are selected. A capping scheme is applied to ensure diversification and more weight is given to the larger companies.</t>
  </si>
  <si>
    <t>SHYD tracks a market-value-weighted bond index composed of high-yield municipal bonds with 1-10 years in maturity remaining.SHYDâ€™s target of high-yield, â€œshort-termâ€ municipal bonds means it holds debt with 1-10 years left to maturity. In the corporate debt space, these would be considered intermediate debt, so investors should be aware that this fund defines "short-term" somewhat differently from its peers. The average weighted maturity is usually around 7 years. Volume is middling and spreads can be wide. The muni market has poor liquidity in general, which can impair both tracking and block liquidity. The fund charges an average fee, though it is pricier than more plain-vanilla funds. Of greater concern is SHYD's erratic tracking, and the fact that it generally lags its index by several times its fee, which could considerably impact holding costs.</t>
  </si>
  <si>
    <t>SMB tracks a market-weighted index of tax-exempt municipal bonds dated within the last 5 years and with nominal maturities of 1-6 years.SMB is a cost-effective fund that provides marketlike exposure to short-term muni bonds with maturities of no more than 6 years, though it does hold a few longer-term issues in its portfolio. SMB heavily optimizes its portfolio, holding about just a handful of its index's constituents, creating a tilt toward the short end of the curve. SMB underweights the 5-7 year maturity bucket, giving it a lower average maturity and effective duration, thus lowering its interest-rate risk. Over half its portfolio is made up of revenue bonds, while GO bonds account for almost all the rest. SMB trades fairly, with workable spreads, though it isn't as liquid as some competitors. Those looking to trade in volume will likely be frustrated by the hard-to-trade nature of the underlying munis. SMB has a low expense ratio for its segment but tracking is far from ideal, often trailing its index by multiples of its expense ratio, so holding costs are a concern here.</t>
  </si>
  <si>
    <t>FRAK tracks a market weighted index of companies involved in unconventional oil and natural gas production, exploration and/or refining.For 54 bps, FRAK provides exposure to what it deems the 'unconventional oil and gas space', and tilts away significantly from the market in the process. FRAK allocates over 85% to exploration and production and only 1% in integrated oil and gas. Concentration looms large here too: The top 10 holdings make up over half the fund. FRAK launched in early 2012 and hasn't received much attention from investors. It trades around $500K on most days at wider than expected average spreads. Those trading in size should fare better with the help of a liquidity provider.</t>
  </si>
  <si>
    <t>ESPO tracks a market-cap-weighted index of global firms involved in video gaming and esports.ESPO holds a portfolio of stocks related to video gaming and esports. To be eligible, components must generate at least half their revenue from relevant industries, including game development, gaming-related software or hardware, and streaming services. The fund also holds firms involved in esports events, such as league operators. ESPO has truly global reach, with the potential to hold firms of any size from any country. That said, the fund is primarily focused on big-name game developers and hardware companies from the US, Japan, China, and Korea. ESPO is market-cap weighted, with the largest holdings capped at 8%, and is rebalanced and reconstituted quarterly.</t>
  </si>
  <si>
    <t>VNM tracks a market-cap-weighted index of Vietnamese stocks. The fund covers roughly 70% of companies listed or domiciled in Vietnam or that generate a majority of their revenues in Vietnam.Don't be fooled by VNM's low Fit score: the fund captures the broader Vietnam market well. With 30 holdings, VNM is much broader than our segment benchmark, which has just 13 securities. In order to achieve this breadth, VNM extends beyond firms domiciled in Vietnam to include firms generating revenue in Vietnam. In doing so VNM adds exposure to different sectors like cyclicals and industrials via companies from countries like the UK and Thailand. Overall it's a good take on the Vietnamese market, and the only game in town for this kind of pure exposure. The fund trades in moderate volumes with manageable spreads, but larger investors need to watch out for the fund's poor underlying liquidity. Block trades can affect prices. The fund's fee is in line with other single-country funds, but holding costs can be higher due to even greater tracking lag.</t>
  </si>
  <si>
    <t>EINC tracks a tier-weighted index of North American companies in midstream energy segments.EINC targets MLPs and corporations involved in energy infrastructure/midstream segments located in North America. These include oil and gas pipeline companies, storage facilities, and activities associated with transporting, storing and gathering natural gas, NGLs, crude oil or refined products. Companies, meeting size and liquidity requirements that derive 50% of their assets or revenues from these business segments are eligible. The index selects the top 90% of qualified securities ranked by market cap. Each security is capped at 8%, redistributing excess weight to all other stocks on a proportional basis. The target portfolio is 30 equities, composed of at least 6 MLPs and 15 corporations. The index is rebalanced semi-annually. Note: The ETF launched under the Yorkville brand from a white-label issuer; Van Eck acquired the fund in Feb. 2016. Prior to Dec. 2, 2019, the Fund's name was VanEck Vectors High Income MLP ETF, tracking the Solactive High Income MLP Index (ticker: YMLP).</t>
  </si>
  <si>
    <t>LFEQ tracks an index that uses technical signals to determine an allocation between the S&amp;P 500 and US Treasury bills. The fund may use ETFs for equity exposure.LFEQ follows an index that uses technical signals to determine the fundâ€™s allocation between the S&amp;P 500 and Treasury bills. The stated purpose of this is to limit potential loss associated with adverse market conditions. The index calculates a bullish or bearish trade signal, which includes both direction and magnitude, for each industry group within the S&amp;P 500. This signal is determined by combining a trend-following indicator (based on momentum and moving averages) with a mean-reversion indicator. These industry trade signals are aggregated to determine LFEQâ€™s split between equity and T-bills. The fund may hold one of four specific equity allocations: 100%, 80%, 40%, and 0%. The index evaluates the trade signal model daily, and the fund may change its allocation as often as daily.</t>
  </si>
  <si>
    <t>VOX tracks a market-cap-weighted index of US communication services companies.VOX holds companies that provide communication services, as defined by GICS. The fund includes traditional telecoms as well as media and internet services companies that were previously classified in the consumer discretionary and tech sectors under the old GICS standard prior to 2018. Before May 3, 2018, the fund tracked the MSCI US Investable Market Telecommunication Services 25/50 Index. The fund then tracked a transition index until December 3, 2018, when final GICS changes were officially implemented. While the fund is concentrated in a few heavyweights like Alphabet (Google), Facebook, and Verizon, it still captures stocks across all capitalization. Like all Vanguard ETFs, VOX discloses its holdings monthly instead of daily. The index is reviewed and rebalanced quarterly.</t>
  </si>
  <si>
    <t>VCR tracks a market-cap-weighted index of stocks in the US Consumer Discretionary sector.VCR delivers plain-vanilla exposure to the consumer discretionary space in a low-cost and liquid wrapper. VCR's distinguishing factor is its breadth, holding a huge basket of stocks that it selects and weights by market cap. The fundâ€™s Fit score is less than perfect only because it excludes media and entertainment companies that were reclassified to the communication services sector under GICS in 2018; our chosen segment benchmark retains them. This is merely a definitional difference, however, and the missing names can be found in sibling fund VOX.VCR trades well, though investors who need maximum liquidity can probably find even better options in the segment. It's a well-run fund that delivers its index extremely well, and its expense ratio is cheap. VCR's one drawback is transparency: like all Vanguard ETFs, VCR only discloses its holdings on a monthly basis, instead of daily.Between May 3 and December 3, 2018, the fund tracked a transitional version of its index that incrementally reduced exposure to reclassified media and entertainment companies.</t>
  </si>
  <si>
    <t>VDC tracks a market-cap-weighted index of stocks in the Consumer Staples sector of the US market.VDC delivers pure-play consumer staples exposure with a broad and representative basket of consumer staples stocks, as classified under GICS. The fund tracks an all-cap index selected and weighted by market capitalization. To ensure diversification, the index applies certain investment limits with no more than 25% of the value to a single issuer, and the sum of the weights of all issuers with more than 5% not exceeding 50% of total assets. These limits are imposed on RICs under the current US Internal Revenue Code. The index is rebalanced quarterly.</t>
  </si>
  <si>
    <t>VIG tracks a market-cap-weighted index of US companies that have increased their annual dividends for 10 or more consecutive years.VIG focuses on dividend growth. The fund selects firms that have increased their dividend payments for the past 10 years, and market-cap-weights its holdings. This methodology produces a portfolio that typically carries only moderately higher yield than our vanilla benchmark while making sizable sector bets. At times the portfolio is â€œgrowthierâ€ than our benchmark too. The fundâ€™s dividend appreciation approach is perhaps less about income and more about stock selection.</t>
  </si>
  <si>
    <t>VDE tracks a market-cap-weighted index of US energy companies. The index includes those companies deemed investable by MSCI and covers 98% of the market.VDE offers broad exposure to US equity stocks at low all-in costs. VDE holds more stocks than most peer funds (excepting rival fund FENY, which tracks a similar MSCI index). Still, the coverage is concentrated in leading names, in keeping with the market. VDE charges a very low fee and makes it count with tight tracking. Trading costs are low too, although itâ€™s no match for liquidity-leader XLE in trading volume. Outside of some transparency issuesâ€”holdings are not disclosed dailyâ€”VDE earns Analyst Pick for broad, marketlike exposure thatâ€™s cheap to hold.</t>
  </si>
  <si>
    <t>VCEB tracks an index of US investment-grade corporate bonds of varying maturities, selected based on certain ESG traits provided by MSCI ESG research.VCEB is Vanguardâ€™s first move into the ESG fixed income markets. The fund includes USD-denominated bonds with various maturities. The fundâ€™s parent index â€” Bloomberg Barclays U.S. Corporate Index, represents the broad US investment-grade corporates, so expect similar exposure to VTC but with a positive ESG screen. MSCI will provide the ESG research and exclude firms that do not meet certain diversity criteria on their board and those that do not meet controversy assessment standards related to environmental, labor and human rights, as well as governance. Firms that derive threshold amounts of revenue from adult entertainment, alcohol, gambling, tobacco, nuclear power/weapons, civilian firearms, genetically modified organisms, thermal coal, oil, or gas are excluded. Moreover, firms must be adhering to the United Nations Global Compact Principles to be considered for inclusion.</t>
  </si>
  <si>
    <t>EDV tracks a market weighted index of high-duration zero-coupon US Treasury securities.EDV is not a portfolio for the faint of heart when it comes to interest-rate risk. The fund holds a portfolio of 20-30 year Treasury STRIPS, which are securities that promise a single payment upon maturity in the next 20-30 years without any interim coupon payments. Its average maturity is comparable to our benchmark, but the real difference is in its massively long effective duration because zero-coupon bonds carry significantly more interest rate risk than its coupon-bearing counterparts. EDV enjoys decent onscreen liquidity, with strong daily trading volume. The catch is that the spreads can get pretty wide. Underlying liquidity is good, and EDV trades well in blocks. EDV is reasonably Efficient as well, charging a low fee for its segment, but the fund struggles with tracking.</t>
  </si>
  <si>
    <t>VXF tracks a market-cap-weighted version of the S&amp;P Total Market Index, excluding all S&amp;P 500 stocks.VXF tracks an underlying index that is constructed by removing the S&amp;P 500 companies from the S&amp;P Total Market Index (a broad index that's more inclusive than the S&amp;P Composite 1500 Index). The resulting portfolio consists of everything from midcap to micro-caps. As such, the portfolio is meant to complement an existing allocation that relies on the S&amp;P 500 for large cap exposure. (matching VXF with another large-cap index will likely result in overlaps and omissions). Overall, VXF provides comprehensive exposure to the space. One quibble: like all Vanguard funds, VXF discloses its holdings only monthly, with a lag.</t>
  </si>
  <si>
    <t>VEU tracks a market-cap-weighted index of large- and midcap non-US stocks.VEU offers great coverage of its target market. The fund holds a portfolio of global large- and midcap stocks outside the US. Avoiding small-caps makes it tilt larger than our all-cap benchmark, and increases concentration slightly. Still, VEU serves as an accurate proxy for the entire international equity market, aligning well with our benchmark by sector and by country. Two Vanguard practices to note: First, the issuer uses fair value NAVs, which minimize apparent premiums and discounts at the expense of apparent (but not actual) tracking variability. Second, Vanguard discloses holdings monthly with a lag, rather than daily.</t>
  </si>
  <si>
    <t>VSS tracks a market-cap-weighted index of global non-US small-cap stocks.VSS provides investors with a market cap-weighted representation of international small-cap stocks from developed and emerging countries. The fund has country and sector tilts that offer investors a great option for broad, neutral exposure to small firms outside the US. VSS has a securities lending program that more than offsets the fund's cost. The index undergoes review semi-annually starting each March.</t>
  </si>
  <si>
    <t>VEA tracks a market-cap weighted index of large-, mid- and small-cap stocks from developed markets outside the US.VEA delivers excellent coverage of developed-market equities outside the US. The fund includes small-caps and Canadian stocks in the portfolio, two areas of the market it had previously ignored prior to a change to a transitional FTSE index in December 2015. The ETF completed the transition and switched to the final version of the FTSE index on June 1, 2016. Stocks are selected and weighted for the index to ensure the holdings are investable, which should allow for the ETF to track the performance return using a replication strategy. Index components are reviewed semi-annually in March and September. In all, VEA offers great exposure to the space.</t>
  </si>
  <si>
    <t>VWO tracks a market-cap-weighted index of emerging-market stocks, excluding South Korea.VWO is one of the earlier ETFs to launch in this space. In 2013 it switched to a FTSE index which does not count South Korea as an emerging market, putting it in direct competition with Schwabâ€™s SCHE rather than iSharesâ€™ EEM. In November 2015 the fund initiated another change, this time to include both small-cap stocks and China A-shares. It eased into this change with a dynamic transitional index, completing the transition in September 2016. Since VWO has no exposure to South Korea, it has more space for China, Brazil, India and the rest of the emerging nations compared with our MSCI benchmark.Including stocks from the Chinese mainland and going deeper into the market-cap spectrum made the fund even more representative of the EM space, but also reduced underlying liquidity somewhat. Still, VWO is a solid choice for comprehensive exposure to emerging markets without South Korea.</t>
  </si>
  <si>
    <t>VPL tracks the FTSE Developed Asia Pacific Index, a market-cap weighted index of securities in the developed markets of the Pacific region.VPL does a very good job at capturing the Developed Asia Pacific region. The fund covers all the key countries in the Pacific, with a heavy emphasis on Japanâ€”the largest of the developed economies in the region. VPL also includes South Korea as a developed country, while our benchmark deems it an emerging market. The fund added small-caps in marketlike proportion with an October 1, 2015 transition to a FTSE All Cap index, a subtle move toward more representative coverage. VPL charges a very low fee, and the fund's liquidity is solid. Still, note that underlying markets donâ€™t trade when VPL does, so intraday NAV is somewhat unreliable as a reference for limit orders . With billions of dollars in AUM, the ETF is a clear favorite among investors, and earns our Analyst Pick ribbon.</t>
  </si>
  <si>
    <t>VUG tracks the CRSP US Large Cap Growth Index, which selects large- and midcap stocks with growth characteristics. The index selects stocks based on six growth factors.VUG is passively managed to provide broad exposure to US large-cap growth firms. VUG's CRSP index (which it switched to in 2013) selects stocks based on six growth factors: expected long-term growth in earnings per share (EPS), expected short-term growth in EPS, 3-year historical growth in EPS, 3-year historical growth in sales per share, current investment-to-assets ratio, and return on assets. The fund holds many of the same names as our benchmark in its top holdings, yet is less concentrated because it dips into the midcap space. Be careful that the fund doesn't overlap with other midcaps in your portfolio. The fund does lose a few points for transparency: as with all its funds, Vanguard discloses holdings monthly, rather than daily. Overall, VUG is an excellent choice for investors seeking diversified exposure to the space.</t>
  </si>
  <si>
    <t>VHT tracks the MSCI U.S. Investable Market Health Care 25/50 Index, which includes health care stocks pulled from the top 98% of the total US stock market capitalization.VHT offers broad exposure in a large and liquid wrapper. It's a cap-weighted fund that holds over 300 US health care firms, stretching across multiple industries from the broadly defined health care space. The fundâ€™s large basket stems from its total market universe. Like all Vanguard funds, VHT has limited transparency, as holdings are only published monthly with a roughly two week delay. However, for the long- term investor looking for broad coverage, a lack of transparency shouldnâ€™t be a deal breaker.</t>
  </si>
  <si>
    <t>VYM tracks the FTSE High Dividend Yield Index. The index selects high-dividend-paying US companies, excluding REITS, and weights them by market cap.VYM offers a diversified, conservative approach to high dividend yield in a low-cost wrapper. The fundâ€™s broad basket stems partly from its comparatively lax dividend screens: Firms are ranked by forecast dividends over the next 12 months; those in the top half are selected. Stocks that make the cut are weighted by market cap rather than dividends, an approach also used by our benchmark. As a result, the broad portfolio aligns well with our benchmark by firm size, yield, and sector exposure. REITs are out of bounds too, in keeping with the conservative approach. The fund is a possible choice for those looking for broad dividend focus.</t>
  </si>
  <si>
    <t>VIS tracks a broad, market-cap-weighted index of US industrial stocks.VIS provides one of the most comprehensive portfolios of industrials companies with market-cap-weighted holdings that reach all the way down to micro-caps. It has a few minor sector tilts but overall it provides excellent, comprehensive exposure to industrials companies, and is highly representative of its sector. It's easy to trade, and block-trading shouldn't cause any problems given VIS' highly-liquid underlying securities. It's also one of the cheapest and most Efficient funds in its segment, and Vanguard's slightly opaque practice of offering reports on a monthly, not daily, basis is not enough of a blemish to keep VIS from being an Analyst Pick.</t>
  </si>
  <si>
    <t>BIV tracks a market-weighted index of the entire investment-grade fixed-income market with maturities of 5-10 years.BIV is an intermediate-term bond ETF that adopts a slightly more stringent definition of "intermediate" by excluding bonds with maturities of under 5 years and over 10. This sets it apart from its competitors and our benchmark, which have broader interpretations of intermediate-term bonds. As such, BIV has a longer average maturity and a slight bias toward lower-rated corporate bonds. Nearly the whole portfolio is in bonds expiring between 5-10 years, compared with about one third for our benchmark. The fund suffers in terms of transparency thanks to Vanguard's monthly disclosure practices.</t>
  </si>
  <si>
    <t>VYMI tracks a market-cap-weighted index of developed and emerging market firms (ex-US) that are expected to pay above average dividends over the next 12 months.VYMI takes a conservative approach to international high dividend yields: firms are ranked by forecast yield over the next 12 months and those in the top half are selected. This relatively loose filter, combined with market-cap weighting, results in a large basket that doesn't depart from the broad market as radically as some competitors. REITs are excluded, in keeping with the conservative approach. Emerging market names are also eligible for inclusion. Overall, VYMI provides balanced, comprehensive exposure to high-yield international stocks. To reduce turnover, the underlying index uses buffers during its annual reconstitution and rebalance. Vanguard uses a sampling approach to track the index.</t>
  </si>
  <si>
    <t>VAW tracks a very broad market-cap-weighted index of US materials companies.VAW offers extremely broad exposure to the US basic materials segment thanks to a highly representative market-cap-weighted index. While it has a noteworthy large-cap tilt, there's considerable overlap between VAW's holdings and our segment benchmark, and the only meaningful bet it makes is the addition of fishing, farming, and industrial conglomerate firms to the portfolio. In all, it's a fantastic take on the sector. It's also easy to trade, with deep liquidity in both the primary and secondary markets. With one of the lowest expense ratios in its segment and near-perfect tracking, VAW earns our Analyst Pick ribbon.</t>
  </si>
  <si>
    <t>MGV tracks the CRSP US Mega Cap Value Index. The index selects from stocks in the top 70% of market capitalization based on multiple value factors.MGV goes for high value exposure within the US mega-cap space, selecting companies according to several value factors, including book to price, forward and historical earnings to price, dividend-to-price and sales-to-price ratios. The resulting portfolio looks basically identical to our MSCI benchmark: a very representative take on the large-value space. Onscreen liquidity is good, not perfect, and investors who value tradability above all else have better options. MGV's underlying liquidity is excellent, but less than perfect retail liquidity may raise block trading costs somewhat, so large volume investors can do better elsewhere. However, its holding costs are among the cheapest in the segment and it tracks tightly. Like all Vanguard funds, it discloses its holdings monthly, not daily. Overall MGV delivers cheap, comprehensive value exposure.</t>
  </si>
  <si>
    <t>VMBS tracks a market weighted index of mortgage-backed securities.VMBS offers good exposure to mortgage pass-through securities at low all-in costs for smaller investors. It has exposure to the three major agencies: Fannie Mae, Freddie Mac and Ginnie Mae. Instead of holding actual MBS pass-throughs, VMBS uses MBS TBAs as liquid alternatives to the MBS. As a Vanguard product, VMBS is a bit less transparent as it does not disclose its holdings daily. In all, VMBS offers good mortgage-backed securities coverage in a stable wrapper with low all-in costs.</t>
  </si>
  <si>
    <t>VOOG tracks an index of U.S. large-cap growth stocks. The index selects stocks with growth characteristics from the S&amp;P 500 Index.VOOG provides broad exposure to the largest US growth companies. The index is considered a gauge of overall growth stock returns in the United States. Growth stocks are specifically selected from the S&amp;P 500, its parent index. Stocks are selected based on three growth factors: sales growth, the ratio of earnings change to price, and momentum. Tech is weighted a bit more heavily than is strictly marketlike. The index is rebalanced every December. Other changes are done on an as-needed basis, conforming to the parent indexâ€™s guidelines.</t>
  </si>
  <si>
    <t>IVOO tracks a market-cap-weighted index of midcap U.S. companies.IVOO goes head-to-head with other plain-vanilla mid-cap offerings that track the popular S&amp;P MidCap 400, especially rival funds IJH and MDY. The portfolio differs in market size allocation relative to our benchmark: where our benchmark includes a significant share of large-caps and avoids small-caps, IVOO ignores large-caps entirely and devotes a chunk of its portfolio to small-caps. It also makes some significant sector bets, overweighting financials and going light on consumer cyclicals. IVOO offers decent tradability with generally small spreads, though it's not the most liquid option in the space. Block liquidity is excellent for larger investors. For its basket, IVOO charges a competitive annual fee, and holding costs generally stay in line with that price tag, making it one of the cheaper options in the space.</t>
  </si>
  <si>
    <t>VIOV is a market-cap-weighted index of small-cap US stocks. The index uses three factors to select value stocks from the 600 stocks chosen by the S&amp;P Committee.VIOV is one of three funds tracking S&amp;P's SmallCap 600 Value index, and the question of whether it's the best fund in the space really depends on what the investor needs from it. All three funds offer the same exposure: a tilt toward smaller firms and weaker value characteristics than our small-cap/value benchmark, with some notable sector tilts. VIOV's weakest point is its middling Tradability. It can be traded fairly, but volume is a little thin and traders will find better liquidity with iSharesâ€™ IJS. Block liquidity is excellent here, but that's true of all the funds tracking this index. VIOV doesnâ€™t charge the lowest fee of the trio, but it tracks the index closely, keeping realized holding costs down. In all, long-term investors who want this exposure will do fine with this well-run fund provided they trade with care.</t>
  </si>
  <si>
    <t>BSV tracks a market-weighted index of US-government bonds, investment-grade corporate and investment-grade international dollar-denominated bonds with maturities of 1-5 years.BSV is an ETF that holds a mix of investment-grade, dollar-denominated debt issued in the US with 1-5 years remaining in maturity. Treasurys dominate the basket, which also includes corporates, agency issues, and a small amount of foreign debt issued in USD. "Short-term" is in the eye of beholder: The inclusion of bonds maturing in 3 to 5 years gives BSV a longer-dated portfolio than our benchmark, which tracks bonds in the 1- to 3-year bucket exclusively. The hefty chunk of longer-dated bonds increases BSVâ€™s weighted average maturity, interest-rate risk and yield compared with our benchmark.The lone, small drawback for BSV is the issuerâ€™s lack of transparency, as holdings are only posted monthly with a two-week lag. Note: Rival ISTB changed indexes in 2014 to include high-yield bonds, which BSV avoids.</t>
  </si>
  <si>
    <t>VCSH tracks a market-weighted index of investment-grade, fixed-rate corporate bonds with maturities between 1 and 5 years.VCSH defines "short-term" bonds as bonds that mature within the next 1 to 5 years. This definition extends beyond our benchmarkâ€™s 1- to 3-year coverage, but is still a reasonable take on the short-term space. Not surprisingly, VCSH has a weighted average maturity thatâ€™s typically about 1 year longer than our benchmarkâ€™s. It usually has a higher effective duration too, meaning itâ€™s more sensitive to changes in interest rates. For those willing to bear added interest-rate risk in search of higher yield, VCSH gets it done with very low holding and trading costs.</t>
  </si>
  <si>
    <t>BNDX tracks an investment-grade, non-USD denominated bond index, hedged against currency fluctuations for US investors.BNDX offers broad market-like exposure to investment-grade bonds denominated in foreign currencies, hedged against currency fluctuations for US investors. A majority of the fundâ€™s investments are in sovereign bonds with AA rating or better. BNDXâ€™s basket roughly resembles our segment benchmark, though returns differ due to the ETFâ€™s currency hedge and to differing mixes of sovereign and local authority bonds. The fund limits the impact of non-U.S. currency fluctuations on performance through the use of non-deliverable forward contracts. Transparency remains a concern, as Vanguard only publishes holdings on a monthly basis. Still, BNDX comes at a low cost, and is the largest and most liquid fund in its segment (newer entrants from iShares and State Street track a very similar index).</t>
  </si>
  <si>
    <t>VFLQ is an actively managed fund that invests in US equities with low trading liquidity. The fund seeks long-term capital appreciation.VFLQ â€” part of Vanguard's suite of actively managed factor funds â€” focuses on stocks with low liquidity. Although the fund is active, the portfolio manager follows a rules-based process to invest in a portfolio of US companies that demonstrate lower measures of trading liquidity. All market cap sizes and all sectors are considered fair game as long as the security exhibits illiquid qualities as measure by daily trading volume. Of course, securities that hardly ever trade can pose a problem for portfolio management, so the manager has the discretion to avoid certain less liquid stocks to maintain the integrity of the fund. Active management also gives VFLQ greater leeway to seek the best prices when trading.</t>
  </si>
  <si>
    <t>VFMV is an actively managed fund that invests in large-, mid-, and small-cap US stocks with low volatility. The fund seeks long-term capital appreciation.While VFMV is an active fund, the portfolio manager follows a rules-based, quantitative approach to offer low-volatility exposure to US equities of all sizes. Unlike some competitors that merely screen for low-volatility stocks, the fund uses a proprietary model that considers common sources of risk. The aims is to minimize the total volatility of the fund, while maintaining diverse exposure to the US equity landscape. VFMV charges a competitive expense ratio, on par with many index funds and undercutting actively managed peers significantly. VFMV offers investors the option of an active fund for passive prices.</t>
  </si>
  <si>
    <t>VFMO is an actively managed fund that invests in large-, mid-, and small-cap US stocks with high momentum.While VFMO is an active fund, the portfolio manager follows a rules-based, quantitative approach to offer high momentum exposure to US equities of all sizes. Stocks are evaluated on their momentum for the past year, then selected and weighted using a proprietary model. The fund seeks diverse holdings, incorporating stocks of different market caps and sectors.</t>
  </si>
  <si>
    <t>VFMF is an actively managed fund that invests in US equities exhibiting value, momentum, quality, and low volatility factors. The fund seeks long-term capital appreciation.VFMF belongs to Vanguardâ€™s suite of actively managed factor funds. Rather than focusing solely on one factor, VFMF evaluates large-, mid-, and small-cap US equities for exposure to four factors: value, momentum, quality, and low volatility. Although the fund is actively managed, the portfolio manager follows a rules-based process to select and weight the securities. Value is measured by low security prices relative to fundamentals, momentum is measured by strong recent relative performance, and quality is measured by strong company fundamentals. VFMFâ€™s advisor groups securities by market cap, then ranks each company by a combination of its value, momentum, quality, and volatility characteristics. The advisor uses these rankings to select and weight securities according to the rules-based process. For an actively managed US equity fund, VFMF is cheap to hold.</t>
  </si>
  <si>
    <t>VFQY is an actively managed fund of US equities featuring strong fundamentals. The fund seeks long-term capital appreciation.VFQY seeks to produce higher returns than the broad US market by selecting companies that exhibit strong fundamentals. While the fund is actively managed, the portfolio is built using a rules-based, quantitative model that considers metrics such as profitability, sustainable earnings, and healthy balance sheets. VFQYâ€™s investment universe consists of US large-, mid-, and small-capitalization stocks from many different market sectors and industry groups. VFQY has a very low price tag for an actively managed fund.</t>
  </si>
  <si>
    <t>UTRN tracks an equal-weighted index of large-cap US stocks believed to benefit from a short-term reversal.UTRN employs a â€œshort-term reversalâ€ strategy. The idea is that, on average, stocks with relatively poor weekly performance tend to reverse and earn higher returns relative to peer stocks in the week that follows. The fund draws its holdings from the S&amp;P 500. From that universe of stocks, the index uses a proprietary algorithm to identify and select 25 constituents believed to be the best candidates for a short-term reversal. Selected stocks are equally weighted at each weekly rebalance. Note that this frequent turnover could negatively affect the fundâ€™s ability to track the index. UTRN charges a fee on the higher side.</t>
  </si>
  <si>
    <t>CIZ tracks an index of about 500 ex-US developed-market stocks, selected by market cap and screened for positive earnings. The index weights stocks inversely by volatility and can move incrementally in and out of cash.CIZ aims to offer peace of mind in the context of international equities. The fund takes a two-pronged approach to risk reduction. About 500 developed-market ex-US large-cap stocks are screened for positive earnings and weighted inversely to their price volatility. The fact that the stocks are selected by market cap rather than volatility should help CIZ to maintain a semblance of marketlike sector balance. Aside from low-vol weighting, the fund's second arrow in its risk reduction quiver is a cash toggle. CIZ can move into a large cash position in down markets, and has logic to buy back equities in severe downturns. Such cold disciplineâ€”driven by an index, not a humanâ€”may appeal to those who like this approach to risk reduction but doubt their nerve to buy when everyone else sells. Unfortunately, CIZ has not been popular, and is difficult to trade.</t>
  </si>
  <si>
    <t>VSDA tracks an index of dividend-paying US large- and midcap stocks with a high likelihood of future dividend growth.VSDA selects US large- and midcap companies that have grown their dividend successfully over the past five or more years. The fund selects 75 stocks ranked by a predictive model as most likely to continue to increase dividends year-over-year. The model incorporates 15 fundamental and technical metrics, including valuation, profitability, leverage, and stability factors. Holdings are weighted by a combination of yield and income stability. The Index is reconstituted annually and rebalanced quarterly.</t>
  </si>
  <si>
    <t>CEY tracks an index of roughly 100 emerging market stocks, screened for positive earnings and high dividend yield, with higher weighting going to lower volatility names.CEY offers high-dividend, low-volatility exposure to profitable emerging-market companies. The fund starts with a universe of the top 500 emerging-market companies by market capitalization with at least four consecutive quarters of positive earnings. CEY selects the 100 highest yielding firms and weights them by their individual volatility. Stocks with the lowest volatility over the past 180 trading days are given more weight. The underlying index is reconstituted semi-annually in March and September.</t>
  </si>
  <si>
    <t>CEZ tracks an index of emerging market equities. The index selects the largest 500 firms that meet a screen for 4 straight quarters of positive earnings. Stocks are weighted inversely by volatility.CEZ offers a volatility-weighted take on larger, recently profitable emerging market equities. The fund starts from a broad basket of EM stocks and screens for positive earnings for the most recent 4 quarters. It takes the largest 500 stocks passing the screen, subject to moderate caps on single sector and country positions at 25% and 20%, respectively. Stocks are weighted inversely by volatility, as is the case with sister funds CFA and CIL. As CEZ does not consider correlations among the stocks, it isnâ€™t designed to deliver the portfolio with the minimum volatility subject to its constraints. Still, low-vol funds typically exhibit significantly lower market risk relative to our cap-weighted benchmark.We classify CEZ as a large-cap by virtue of its â€œtop 500â€ selection, but it might also be considered a total market ETF and therefore a competitor (albeit a smaller one by AUM) to EEMV, a popular min-vol ETF from iShares. Note too that CEZâ€™s index counts South Korea as an emerging market, as does MSCI but not FTSE.CEZ, launched in March 2016, charges a middling fee. Its issuer has a relatively small number of ETFs that have attracted decent assets in aggregate. The index is homegrown from issuer affiliate CEMP.</t>
  </si>
  <si>
    <t>CIL tracks an index of developed-market equities outside the US. The index screens for 4 quarters of positive earnings and weights its securities inversely by volatility.CIL offers a straightforward low-volatility take on large-cap international stocksâ€”with a small twist. The ETF, launched in August 2015, excludes South Korea and Taiwan, and selects the largest 500 firms with at least 4 quarters of positive earnings. Still, what really sets the fund apart from marketlike exposure is its weighting scheme. CIL allocates in inverse proportion to each stockâ€™s daily volatility over the past 180 trading days. Japan and the UK lead the resulting basket. We expect the low-vol weighting to produce low beta relative to our MSCI cap-weighted benchmark. The fundâ€™s closest peers are 2 sister funds: CIZ, which offers similar exposure but can move to cash in downturns; and CID, a high-dividend-yield subset of CIL. The issuer, Compass EMP, is relatively new to ETFs, albeit with a growing number of funds and assets.</t>
  </si>
  <si>
    <t>CID tracks an index of about 100 developed-market stocks outside the US, screened for positive earnings and high dividend yield, and weighted inversely by volatility.CID, launched in August 2015, brings a mix of high dividends and low volatility to the large-cap international equity space. The ETF picks 100 high-yielding stocks from a universe of about 500 names with a screen for 4 quarters of positive earnings. Rather than weighting by dividends (like WisdomTreeâ€™s DOO) or equally (like ALPSâ€™ IDOG), CID weights its stocks inversely by daily volatility. While not a true min-vol portfolioâ€”the index ignores correlationâ€”we still expect low beta to our cap-weighted benchmark. The fund may also offer less volatility than its pure-play yield-driven peers, albeit perhaps with lower yield too. Weâ€™ll see if investors like this particular combination. Note: CID lands in this segment rather than the high-dividend-yield segment (where funds like IDV live) due to its large-capâ€”not total-marketâ€”universe.</t>
  </si>
  <si>
    <t>CFA tracks an index of the largest US stocks by market cap, screened for positive earnings and weighted by volatility.Newcomer CFA combines a simple quality screen with a straightforward low-volatility weighting scheme. The "500" in the fund's name has no ties to the S&amp;P 500. Instead, CFA simply takes the largest 500 US names by market cap, screened for recent positive earnings, and weights them inversely to their recent price volatility. This produces a bigger basket than you'll find in popular low-vol SPLV and min-vol USMV. When we score CFA in January 2015, we'll expect it to align poorly with our vanilla benchmark, with lower beta, both of which would indicate that itâ€™s on track. CFA's issuer is new to ETFs, having delivered its strategies by other means until now. Use care trading the fund, as volume has not picked up and assets are thin. Sister funds CFO and CDC can move to cash in downmarkets and CDC also screens for high dividend yield.</t>
  </si>
  <si>
    <t>VSMV tracks an index of US large- and midcap stocks selected and weighted based on multiple factors. ETF optimization and constraints are used in order to minimize volatility.VSMV aims to provide enhanced, risk-adjusted equity returns, while seeking to minimize volatility. The fund pulls its holdings from the Nasdaq US Large MidCap Index by scoring components on nine fundamental and technical factorsâ€”such as earnings quality, growth, momentum, and profitabilityâ€”and selecting the top 20%. The fund optimizes the weight of each stock to minimize overall portfolio volatility while staying within the bounds of a series of industry and security constraints. The underlying index is rebalanced on a semi-annual basis. VSMV faces stiff competition in the increasingly crowded total-market US equity ETF space.</t>
  </si>
  <si>
    <t>UEVM tracks a multi-factor-selected, volatility-weighted index of stocks from emerging economies.UEVM offers a core emerging-market equity portfolio, with a preference toward value and momentum stocks. The fundâ€™s index selects constituents from the broader universe of large- and midcap emerging-market companies. Eligible securities are ranked by their value and momentum characteristics, relative to their economic sectors. The top 25% are selected for the index. Holdings are weighted by realized volatility, with lower volatility constituents receiving a higher proportion. UEVM is reasonably priced.</t>
  </si>
  <si>
    <t>ULVM tracks an index of large- and midcap US stocks that are selected by equal parts value and momentum and weighted by volatility.ULVM tracks a multifactor index of US large- and midcap companies. Securities are selected by equal parts value and momentum, with final weights determined by volatility. Eligible US large- and midcap stocks are assigned value and momentum scores. Value scores are derived from forward price-to-earnings, price-to-book value, and enterprise value-to-operating cash flow ratios. Momentum scores are derived from price trends over the last six and twelve months. Both scores are standardized by sector, and then combined into a composite score with equal weight to each factor. The index selects the top 25% of securities, weighted by volatilityâ€”less volatile securities receive higher weight. Although investors can find plain-vanilla funds that cost less, ULVM charges a significantly lower fee than most other factor-based funds in the US total-market space.</t>
  </si>
  <si>
    <t>VBND tracks a multifactor USD bond index that is based on sector tail risk, security valuation and issuer corporate governance.VBND uses a complex multifactor selection and weighting scheme that differs greatly from a market-value weighted approach. The fund employs a top down strategy to allocate across a broad range of sectors using a variety of factors, including relative valuation, sector default rates and macro inputs. Corporate issuers (both IG and HY) are screened for good governance and creditworthiness. High yield and TIPS sectors are capped at 15%. Bonds are weighted within each sector using another set of factors: yield, duration yield, credit risk and more. The fund lands in our intermediate maturity segment due to a duration target of 3 to 7 years. Overall, the fund delivers rigorous if complex rules-based alternative exposure to the broad intermediate bond market.The fund enjoys a solid asset base, and has historically had huge institutional ownership from Ronald Blue and Co. VBND tracked a slightly different index prior to January 6, 2016.</t>
  </si>
  <si>
    <t>VUSE tracks an index of US companies which selects stocks within each sector based on valuation, governance, earnings quality and momentum and weights them in a tiered structure by sector and by risk.VUSE sets its sights high with a reasonable but complex set of screens which produces a portfolio that differs materially from the market. First, it looks for firms that donâ€™t cook their books and that fill boardroom seats thoughtfully. Second, it screens for stocks that are fairly priced based on fundamentals and also considers momentumâ€”a combination that might avoid the value trap. Stocks are weighted by the same suite of factors. While tight constraints keep sector exposure in line with that of the market, the fund has shown major biases to smaller firms at times.VUSE charges a reasonable fee in context, and sports solid AUM, traditionally backed by massive institutional ownership from Ronald Blue &amp; Co. The fund tracked a slightly different index prior to January 6, 2016. In all, VUSE offers a decidedly non-vanilla take on the market in a viable wrapper.</t>
  </si>
  <si>
    <t>VIDI tracks an index of companies from both developed and emerging markets, ex-US. The fund selects and weights its constituents in a tiered structure based on various risk and fundamental measures.VIDI offers global ex-US equity exposure driven by a complex and multilayered methodology. The fund's ESG screens weed out markets that donâ€™t meet its mark for governance, free flowing capital, and fair treatment of kids in the workforce, among other factors. VIDI allocates to countries based on their perceived ability to withstand economic shocks as determined by multiple factors, an approach that can produce significant and unusual differences from market-weighted country exposure, including a bias to emerging countries. Sector exposure is much more marketlike due to tight constraints. Stocks are selected using a host of metrics that roll up into quality, value and momentum factors, with a bias to quality. Stocks are weighted using these factors as well, subject to the country and sector allocations above.While VIDIâ€™s fee isnâ€™t outlandish given the complex exposure, sloppy tracking has tended to push holding costs higher. Still, liquidity is adequate for long-term investors, and AUM is strong, historically due to huge institutional ownership from Ronald Blue and Co. The fund tracked a slightly different underlying index prior to January 6, 2016.</t>
  </si>
  <si>
    <t>BBC tracks an equally weighted index of US-listed biotech companies with lead drugs in various phases of clinical trials.BBC charges a stiff fee for focused exposure to biotech companies with lead drugs still in various phases of clinical trials. Given the low historical success rates in clinical trials, the fund is a high-risk and high-reward bet on a small subset of biotech companies. As such, if you're looking for broad biotech exposure, you won't find it in BBC, which carries an elevated beta and ends up with a basket for primarily small- and micro-cap stocks. That micro-heavy basket means that larger traders might face some obstacles to efficient block execution. Retail traders should likewise handle with care, as volume is weak and spreads can be sizeable. BBC has attracted middling investor interest, but closure risk cannot be dismissed.</t>
  </si>
  <si>
    <t>VWID is an actively-managed fund of Developed ex-US securities with forecasted above-average dividend yields.VWID is a portfolio of developed ex-US companies tilted towards those with high dividend potential. The fund is actively-managed but uses a systematic selection process. Selection begins by screening the constituents of the MSCI World ex USA Index for stocks with above market consensus forecast for dividends and/or below market beta. The end portfolio targets a dividend yield roughly 2.5% above the universe and a beta of 0.9. The fund is composed of approximately 150-250 all-cap securities including common and preferred stock, ADRs, GDRs and REITs. VWID also diversifies its investment across industries and countries in its attempt to minimize factor, country, sector, and currency risks, and achieve a risk profile similar to broad international market. Prior to July 20, 2020, the fund was a factor-based global equity ETF traded as Virtus WMC Global Factor Opportunities ETF under ticker VGFO.</t>
  </si>
  <si>
    <t>WBIE is an actively managed fund that focuses on growth firms of all capitalizations. The fund seeks long-term capital appreciation with reduced volatility during market declines.WBIE originally launched as a large-cap growth fund. On October 25, 2019 the fund acquired the small-cap version to form a total market growth strategy. While the fund focuses on all-cap growth stocks, it may also hold cash, bonds and other equity. WBIE has had a tendancy to show heavy and volatile sector biases. Valuation metrics are in line with the fundâ€™s growth mandate.</t>
  </si>
  <si>
    <t>WBIF is an actively managed fund that focuses global value stocks that pay dividends. The fund seeks long-term capital appreciation with reduced volatility during market declines.WBIF utilizes a quantitative, multifactor global security selection process combined with a propritary stop loss strategy to seek long-term capital appreciation, the potential for current income, and principal protection during unfavorable market conditions. Launched originally as an actively managed large-cap fund, on October 25, 2019 the Issuer consolidated their actively managed funds to provide a total market strategy in one ticker. WBIF still focuses on global value stocks, in addition it may also hold cash, bonds and other equity.</t>
  </si>
  <si>
    <t>WBIG aims to outperform global equities by retaining upside, limiting downside and earning income. While targeting an 80% allocation to global equities, the actively managed fund has a broad mandate that includes MLPs, preferred stock and bonds.WBIG originally launched as a global large-cap fund. On October 25, 2019 the fund acquired a small-cap version to create a total market strategy. The actively managed fund aims to earn income while maintaining a risk/return profile common to its sister funds: strong upside participation with lower volatility and downside protection. To get there, the managers can choose from a broad range of assets, including MLPs and preferred stock, as well as option overlays and bonds. Emerging market securities are fair game up to 50%, while our benchmark has less than 10% exposure. Still, the fund aims for 80% equity exposure. While managers have a lot to choose from, they aim to dump losers quickly with a strict stop-loss approach.</t>
  </si>
  <si>
    <t>CXSE tracks a market-cap-weighted index of Chinese companies that are not state-owned, defined as government ownership of less than 20%.CXSE aims to provide broad Chinese equity exposure while excluding state-owned enterprises (SOEs). The underlying investment thesis is that private corporations are run more efficiently and act in the best interests of shareholders rather than the state. CXSEâ€™s approach to the Chinese market effectively limits its exposure to large industrials, and focuses instead on technology and consumer firms. A-shares are included, but are capped at 5% of the portfolio; most of the fund is invested in in H-shares, N-shares, and P-chips, as well as ADRs and direct US listings. For this exposure, CXSE charges one of the cheapest fees in the segment. WisdomTree also offers a similarly flavored fund, XSOE, which tracks an index of non-SOE stocks located in all emerging markets, including China.CXSE changed its index, ticker, and expense ratio in July 2015. Its old ticker, CHXF, tracked an index of Chinese ex-financial companies with a dividend focus. The fund added A-share exposure in August 2017.</t>
  </si>
  <si>
    <t>WCLD tracks and index of US companies primarily focused on cloud software and services. Stocks are equal weighted in the index.WCLD provides exposure to cloud computing stocks which includes those involved with servers, storage, databases, networking software, analytics, and intelligence. The index is provided by NASDAQ, which is designed to capture emerging public companies that derive a majority of their revenues from cloud computing software products or services. Customers must be serviced through either a cloud delivery or cloud economic model. To be include in the index, a company must: have a revenue growth rate of at least 15% for each of the last two full fiscal years for new Index constituents or a revenue growth rate of at least 7% in at least one of the last two fiscal years for existing constituents, the companyâ€™s stock must be listed for trading on a US stock exchange and meet minimum liquidity requirements. The Index is reconstituted and rebalanced semi-annually.</t>
  </si>
  <si>
    <t>CEW tracks the change of money market rates and value of currencies of select emerging-market countries relative to the US dollar.CEW tracks the change of money market rates and currency value of select emerging-market countries relative to the US dollar, but differs from our benchmark in a number of ways. The fund equally weights its basket of 15 emerging-market currencies in contrast to our trade-weighted benchmark. It is an interesting approach, but it also makes for some massive bets relative to a neutral position. CEW can deviate significantly from spot prices in the actual currencies. Trading volume in the fund is anemic, but spreads are acceptable for the smallest investors. Larger investors will find liquidity providers to be a great resource when trading in blocks. CEW charges a middling expense ratio for its exposure.</t>
  </si>
  <si>
    <t>RESE is actively managed and invests in emerging market equities selected by multi-factors and ESG criteria.RESE provides exposure to emerging market stocks and uses a multi-factor approach in creating its portfolio. The fund uses both fundamental and technical factors such as value, quality, momentum and correlation. The ESG screen will come from a composite Sustainability score based on independent third party ESG research. Constituents are weighted using a modified market-cap, giving heavier weight to stocks with higher market cap and Sustainability score. Prior to March 16, 2020, the fund traded as DVEM, held dividend paying stocks and tracked the WisdomTree Emerging Markets Dividend Index.</t>
  </si>
  <si>
    <t>ELD is actively managed and invests in both investment- and noninvestment-grade government and corporate bonds denominated in local currencies.ELD is an actively-managed fund that picks and chooses among all types of debtâ€”sovereign and corporateâ€”issued in over 10 different emerging markets. Thanks to its active structure, ELD's portfolio tilts are fluid: country and currency exposure will ebb and flow. The strategy aims to provide broad coverage of emerging debt markets, so country weightings are capped at 20%. The portfolio aims to have an effective duration of between 2 to 10 years, meaning longer-term debt is largely outside its purview. It's worth noting that the fund uses currency forwards to improve liquidity when trading illiquid securities. One word of caution: ELD owns derivatives, which opens investors up to potential counterparty risk.</t>
  </si>
  <si>
    <t>HEDJ tracks an index of Eurozone dividend-paying companies that derive a majority of revenue from exports outside of Europe. The fund is hedged against the euro for US investors.HEDJ targets dividend-paying firms and uses forward contracts to remove euro currency exposure for US investors. The fund comes with another twistâ€”it screens in favor of firms that get at least half of their sales from exports outside the Eurozone. Such firms should do well when the euro is weak or weakening, and the hedge works in this scenario to protect local gains from getting lost in translation back to greenbacks. The other side is that in a strengthening euro environment, the fund, hit by poor local returns and no FX gain, would lag an unhedged fund by an even greater amount. As a subset of WisdomTree International Equity Index, the underlying index excludes companies with potential higher risk by applying a composite risk factor screen based on financial quality metrics and momentum factor. Additionally, the index is dividend-weighted, capping individual weights at 5% and sector and country weights at 20%. The index is rebalanced and reconstituted annually.</t>
  </si>
  <si>
    <t>DRW tracks a dividend-weighted index of international companies involved in the development, ownership and operation of real estate.DRW is a dividend-focused ex-U.S. real estate ETF. The goal of the ETF is to maximize dividend yield by selecting and weighting holdings according to balance sheet metrics. WisdomTree's strategyâ€”which it employs across many ETFsâ€”makes a lot of sense in real estate. People often turn to real estate for yield, and DRW attempts to maximize exactly that. Of course, the dividend-centric thesis means DRW doesn't reflect the broader market: The fund heavily allocates to Hong Kong and Australia. Sector allocations also skew heavier into commercial REITs, but the fund is still primarily real estate development and operations firms. At 0.58%, DRW doesn't come cheap, but it does provide a unique strategy in the segment. For income-focused investors looking to global ex-US real estate, DRW is a great fund.</t>
  </si>
  <si>
    <t>DEW tracks an index of the top 30% of global dividend-paying stocks ranked by dividend yield and weighted by dividends.DEW offers a stable asset base and a long history, but poor Tradability and a segment-low portfolio yield reduce its appeal. The fund selects stocks by dividend yield, picking the top 30% from its universe, and weights the winners by total dividends paid out in cash. The resulting basket of stocks favors Australian stocks and financials, but most peer funds share these traits. The fund's portfolio yield beats our benchmark but trails that of competing funds. Trading in and out of the fund isn't cheap, so consider all-in costs before investing.</t>
  </si>
  <si>
    <t>HYZD tracks a long/short net-zero duration bond index that's long US high-yield issues and short Treasury futures.HYZD is one of several interest-rate-hedged bond funds indexed and offered by WisdomTree. The fund screens corporate bonds for favorable cash flow, income and valuation. Issues with a higher probability of default relative to other bonds in its sector are also removed. HYZD offers very similar high-yield exposure as PIMCOâ€™s HYS, but with an interest-rate-hedge overlay. The fund shorts Treasury futures to achieve a net-zero portfolio duration. The portfolio theoretically captures only the credit spread without duration risk. However, a nonparallel shift in yield curve may undermine precise hedging. HYZD might appeal to investors who want pure credit exposure but are uncertain about interest-rate paths. Prior to May 29, 2020, the fund sought to track the ICE BofA Merrill Lynch 0-5 Year US High Yield Constrained, Zero Duration Index.</t>
  </si>
  <si>
    <t>MTGP is an actively-managed fund of U.S. securitized intermediate-term debt primarily agency mortgage-backed securities, which are rated investment grade and high yield.MTGP holds a portfolio primarily invested in agency mortgage-backed securities while able to provide exposure in other securitized credit securities (non-agency issuers) up to 20% of its net assets. Mortgage-backed securities are held by Fannie Mae, Freddie Mac and Ginnie Mae, and may be purchased through a TBA transaction. The Fund intends to provide a broad-based exposure in both investment grade (80%) and high yield bonds (20%). The fund attempts to maintain an aggregate portfolio duration of up to seven years under normal market conditions, but may invest in securities of varying maturity or duration and with either fixed or adjustable rates. MTGP is actively managed, utilizing an investment process combining both macro and fundamental research to achieve its objective.</t>
  </si>
  <si>
    <t>RESP is actively managed to select US stocks that are screened based on fundamental and technical factors, and ESG characteristics.RESP is an actively managed portfolio of US stocks, identified based on factors such as value, quality, momentum and correlation, along with ESG characteristics. Selected securities are more heavily weighted in stocks with higher market caps and sustainability score (a composite score of companyâ€™s ESG impact plus their potential controversies exposure). The fund is generally rebalanced every quarter, but can be more frequently if deemed necessary. Prior to March 16, 2020, the fund is an earning-focused ETF with fund name: WisdomTree U.S. Total Market Fund, traded under the ticker: EXT and tracking WisdomTree U.S. Total Market Index.</t>
  </si>
  <si>
    <t>WFIG tracks an index composed of investment grade, U.S. corporate bonds. Constituents are selected and weighted by fundamental company and bond risk characteristics.WFIG's eligible universe begins with investment grade, U.S.-domiciled, USD denominated debt, with no maturity mandate. From here, the fund selects its fixed income securities by scoring companies based on their free cash flows over debt service, leverage ratios, and return on invested capital, and subsequently removing the lowest-scoring 20%. The fund weights its securities by scoring remaining bonds by their probability of default and duration, giving preference to risk-adjusted higher income. The fundamental approach intends to identify companies with healthy balance sheets and cash flows, while tilting towards higher income. Given these prominent factor tilts, WFIG is not expected to Fit our segment benchmark very well.</t>
  </si>
  <si>
    <t>DTN tracks an index selected and weighted by dividends that excludes financial firms.DTN offers investors a distinct alternative to other dividend-oriented funds in the segment by excluding financials altogether, a sector that represents roughly a sixth of our overall large-cap benchmark. The fund picks the ten firms in each of the nine remaining economic sectors with the highest indicated annual dividend yield (Annualizing the most recent yield figure makes it more forward looking but ignores other recent yield payment history.) As you'd expect, the resulting portfolio is significantly overweighting utilities and materials, and the dividend weighting scheme drives down the fund's tech exposure and average market cap. Add it all up and you get a broad portfolio with strong yield, a midcap bias, and no exposure to REITs. DTN trades well, though with wider spreads than retail investors might wish to see, and block liquidity is excellent. DTN isn't a particularly cheap fund, but tracking is generally tight and it's been tax efficient. For more yield with no financials, DTN gets it done.</t>
  </si>
  <si>
    <t>EPS tracks an earnings-weighted index of the 500 largest US companies that have generated positive earnings in the past calendar year.EPS provides broad exposure to the US large-cap space, although its focus on earnings leads it slightly away from pure market coverage. Its top holdings look a lot like our benchmark's, but they are ordered differently. EPS focuses on past earnings rather than future earnings potential, so it underweights high growth companies in favor of established earners. Still, the fund's high Fit score confirms that it delivers reasonably marketlike exposure. EPS charges a higher expense ratio than many of its competitors and isn't easy to trade in retail quantities, so make sure you consider the costs before diving in.</t>
  </si>
  <si>
    <t>WFHY tracks an index composed of high yield, U.S., corporate bonds. Constituents are selected and weighted by fundamental company and bond risk characteristics.WFHY's eligible universe begins with high yield, U.S.-domiciled, USD denominated debt, with no maturity mandate. From this pool, the fund selects its securities by scoring companies based on their free cash flows to equity, and removing the lowest-scoring 20%. The fund weights its securities by scoring remaining bonds by their probabilities of default, giving preference to risk-adjusted higher income. The fundamental approach intends to identify companies with healthier cash flows, while tilting towards higher income. Given these prominent fator tilts, WFHY is not expected to Fit our segment benchmark very well.</t>
  </si>
  <si>
    <t>DHS tracks a dividend-weighted index of high-dividend-paying US companies. The index excludes companies with a market cap of less than $200 million.DHS has the most comprehensive portfolio in the US high-dividend yield segment. While the fund differs from our benchmark, its biases may appeal. It holds a broader selection of funds than our benchmark, has a mild growth bias and carries a souped-up dividend yield. Because the fund's underlying index only requires a company to have paid a dividend over the past 12 months, it casts a wider net, including many new dividend payers that other funds screen-out. That may explain its slight growth bias and strong large-cap allocation despite its dividend weighting. DHS somewhat overweights energy and telecoms at the expense of tech and healthcare, and carries a slight midcap tilt. The fund is easy to trade, with small spreads for retail investors and excellent underlying liquidity for those dealing in bulk. A reasonably Efficient fund, DHS tracks well but charges a slightly elevated fee. Still, it's a broad and diverse example of a dividend-seeking fund.</t>
  </si>
  <si>
    <t>DLN tracks a dividend-weighted index of the 300 largest US companies that pay regularly pay cash dividends.DLN only includes companies that regularly pay dividends within its portfolio. It compares a company's cash dividends with the total amount of dividends paid by all the companies within its index, and weights them according to their slice of the overall dividend pie. Despite this dividend-guided approach, and a far larger pool of holdings than our segment benchmark, DLN's performance still ends up looking an awful lot like our segment benchmark. It predominantly holds large-cap stocks, but with a significantly higher-dividend yield than our benchmark. It's a highly Tradable fund, with high daily volume and small spread, and strong block liquidity. Its Efficiency is notable, with a reasonable expense ratio for its segment, and very close tracking.</t>
  </si>
  <si>
    <t>DON tracks a dividend-selected and -weighted index of midcap stocks.DON focuses on exclusively dividend-paying US midcaps. The fund selects from the top 75% of its Parent Index â€” WisdomTree Dividend Index â€” after removing the 300 companies with the largest market capitalization, leaving only midcaps as WisdomTree defines them. Rebalanced annually, DON weights its holdings by the proportionate share of total cash dividends that each component company is projected to pay. As a result, DON weights holdings differently between sectors, and with greater variety.</t>
  </si>
  <si>
    <t>EZM tracks an earnings-focused index of midcap stocks.EZM's selection and weighting methodologies focus on earnings: Companies with greater profits have larger weights in the portfolio. The fund's earnings screens and its firm size boundaries combine for a big allocation to small-caps, in sharp contrast to our benchmark which almost entirely excludes them. EZM's small-cap-centric approach slightly elevates the fund's market risk, and its focus on earnings can lead to sector bets at times. EZM trades in modest volume each day, and retail investors need to be careful of its sizeable average spread. Larger investors should have no problems executing block trades, however. EZM has a reasonable expense ratio but it's pricey compared to its large-cap peers. However, it tracks well and even recovers some of its fee via securities lending.</t>
  </si>
  <si>
    <t>USMF tracks an index of 200 US-listed equities. Stocks are selected and weighted by a combination of investment factors.USMF aims to provide strategic alpha with reduced risk. The underlying index scores the 800 largest US-listed stocks based on a composite of two fundamental factors (value and quality) and two technical factors (momentum and correlation to the broad market). The top 25% based on the composite score are included in the index. The components are weighted by a combination of the overall factor score and inverse volatility over the past 12 months. Individual holdings are capped at 4%, while sectors weights are set equal to those in the starting universe. The expense ratio makes USMF competitive.</t>
  </si>
  <si>
    <t>ASHS tracks a market-cap-selected and -weighted index of 500 Chinese small-cap companies listed on the Shanghai and Shenzhen stock exchanges.ASHS offers vanilla exposure to the China small-cap A-share market. The fund tracks an index of the bottom 500 companies of the largest 800 companies by market cap listed in mainland China. Itâ€™s only one of a handful of RQFII ETFs directly holding A-shares by partnering with RQFII-licensed Harvest Global Investments, which acts as the fundâ€™s sub-advisor. Compared to its large-cap sister fund ASHR, which tracks the 300 largest A-shares, ASHS has fewer state-owned enterprises by proportion. The Underlying Index is adjusted and rebalanced twice a year, with the number of constituents adjusted not exceeding 10%.</t>
  </si>
  <si>
    <t>JPN tracks an index of 400 Japanese companies that rank highest in profitability and capital efficiency.JPN tracks the JPX-Nikkei 400 Index, a benchmark used by both the Bank of Japan and the countryâ€™s Government Pension Investment Fund to allocate their investments in the Japanese equity market. The index attempts to pick the highest-quality stocks through a rigorous screening process relying on fundamental metrics such as consistent earnings and high return on equity. In theory, institutional pressure and a quality selection process should lead to stronger performance versus plain-vanilla offerings like EWJ.</t>
  </si>
  <si>
    <t>HDAW tracks a market cap-weighted index of global ex-US stocks, selected by quality and dividend factors.HDAW looks for large and mid cap equities outside the US with sustainable high dividend income and quality characteristics but excludes REITs. The fund tracks an MSCI index that screens high-yielding firms for "quality" factors like dividend consistency, return on equity, debt/equity ratio, and recent price movements. These screens are designed to avoid companies with over-sized yields that can't be maintained. Issuer weights are capped at 5%. HDAW is rebalanced semi-annually. Prior to Feb. 13, 2018, HDAW tracked a similar index with a currency hedge, the MSCI ACWI ex US High Dividend Yield US Dollar Hedged Index.</t>
  </si>
  <si>
    <t>HDEF tracks a cap-weighted index of developed country stocks, ex-North America, selected by quality and dividend factors.HDEF targets high-yield equity in developed markets, ex-US. The fund selects stocks with consistent, above average dividends, and applies further screens for sustainability. It's a relatively straightforward strategy with an attractive fee, among the segment's cheapest. HDEF draws its holdings from MSCI's EAFE index, which excludes Canada but is otherwise supremely representative of international developed markets. Trade with care.Prior to Feb. 13, 2018, the fund tracked a similar index with a currency hedge, the MSCI EAFE High Dividend Yield US Dollar Hedged Index.</t>
  </si>
  <si>
    <t>DBEZ tracks an index of stocks from eurozone nations and hedges out the currency fluctuations of the euro relative to the US dollar.DBEZ tracks an MSCI equity index that mirrors the performance of the entire Eurozone in the developed market, but uses forward currency contracts to neutralize direct exposure to the euro currency. Unlike some of its competitors, which hold only large and mid-caps, DBEZ aims to capture 99% of the Eurozone market, like our segment benchmark. The forward contractsâ€™ portion in the fund is based on the aggregate exposure of the fund and underlying Index to the euro based on the beginning currency weights each month. The fundâ€™s strategy should make it a good player as long as hedging costs remain minimal.</t>
  </si>
  <si>
    <t>DBGR tracks a market-cap-weighted, US-dollar-hedged index of German stocks.DBGR is one of three choices for currency-hedged exposure to German stocks. It holds a broad, marketlike basket of German stocks but hedges exposure to the euro. As such, its returns can differ greatly from our unhedged benchmark and from unhedged peer funds like EWG. The strengthening US dollar has helped the fund beat out all of its peers over the past year, but this is in no way guaranteed going forward. Trade with care as volume is modest and spreads are wide. DBGR charges the second lowest expense ratio in the segment.</t>
  </si>
  <si>
    <t>DBJP tracks a market-cap-weighted index of Japanese stocks. The fund is hedged against Japanese yen currency fluctuations.DBJP tracks a currency-hedged version of the popular MSCI Japan Index, the index tracked by iShares' blockbuster fund, EWJ. DBJP hedges out the currency exposure inherent in investing in its underlying equities, which results in pure equity exposure that sidesteps the yen's volatility. The fund tilts large due to its exclusion of small-caps, but its sector exposure is neutral. The fund enjoys strong daily volume and underlying liquidity is solid. It's fairly cheap for a currency-hedged fund, though tracking can be loose and its currency contracts can generate capital gains distributions. Nevertheless, DBJP delivers reasonable holding costs, popularity among investors and traders, and yen-neutral exposure to Japan.</t>
  </si>
  <si>
    <t>KOKU tracks a market-cap-weighted index of large- and midcap developed market stocks outside of Japan.KOKU is the 2nd ETF that gives investors solid market-like exposure to the developed markets outside of Japan, making it a direct competition to ETF: TOK. The fund is passively managed to capture large- and midcap non-Japanese stocks covering 85% of the market capitalization. Its underlying index is based on methodology that aims to provide exhaustive coverage of the relevant investment opportunity set with a strong emphasis on index liquidity, investability and replicability. With the fund's ability to mirror the overall performance of the market, it makes KOKU a solid choice for broad-based exposure in this market. The index is market-cap weighted and is rebalanced semi-annually.</t>
  </si>
  <si>
    <t>DEUS tracks an index that selects and weights securities within the Russell 1000 by five different factors.Launched in November 2015, DEUS offers a factor-based selection and weighting approach to the Russell 1000 index. The fund tracks an index that is designed to provide exposure to five different factors: value, momentum, size, low volatility, and quality. Each companyâ€™s value score is measured and scored by ratios such as cash flow yield and earnings yield, while 11-month returns determine momentum score. Quality is scored based on ratios such as return on assets, asset turnover, and accrual measurements. Lastly, the score for volatility is calculated based on the standard deviation of total returns. The fundâ€™s Russell 1000 universe means that more midcap firms are eligible relative to a similar methodology applied to the S&amp;P 500. As such, the fund can be compared to total market multifactor products too, not just large caps.</t>
  </si>
  <si>
    <t>QARP tracks and index of US large-cap companies, selected and weighted based upon a combination of quality and value metrics. Quality metrics are given greater weight.QARP evaluates companies from the Russell 1000 universe for measures of quality and value, including ROA, accruals, and sales to price, among others. Quality and value scores are combined to produce a final score, with quality metrics given twice as much weight. This final score is used for both the selection and weighting of securities. QARPâ€™s expense ratio is in line with competitors, but is still several times higher than several ultra-low-cost market-cap-weighted funds in this space.</t>
  </si>
  <si>
    <t>HYXF tracks a market value-weighted index of high yield, USD-denominated corporate bonds screened for positive ESG ratings.HYXF is passively-managed to invest in high yield, USD-denominated corporate bonds issued by developed market countries. Index construction begins with the Bloomberg Barclays US Corporate High Yield Index (parent index), it includes bonds that have USD 400 million or more of outstanding face value. Using MSCI ESG research, companies rated poorly for ESG controversy score are excluded. In addition, the underlying index excludes companies involved in fossil fuel-related activities and other activities such as: genetically modified organisms, alcohol, gambling, nuclear weapons, civilian firearms, palm oil, for profit prisons, and predatory lending. Firms that pass the screenings are then rated based on 37 key ESG factors to select those with a high average rating. Selected securities are weighted by market value, with a 2% cap on individual issuers. Prior to Sep. 15, 2020, the fund tracked the Markit iBoxx USD Liquid High Yield ex-Oil &amp; Gas Index and traded under the ticker: HYXE.</t>
  </si>
  <si>
    <t>SHYL tracks an index of USD-denominated high-yield corporate bonds with 0 to 5 years remaining to maturity.SHYL tracks a broad and straightforward short-term bond index that includes all high-yield corporate debt meeting the liquidity requirements. Like most US bond funds, SHYL doesnâ€™t consider issuer domicileâ€”it simply screens for bonds that are issued and traded in US dollars. SHYL holds bonds with remaining maturities anywhere between zero and five years, although the original maturity must have been no greater than 15 years. Bonds are weighted according to their market value; however, individual issuers are capped at a maximum of 3%. SHYL charges a low fee relative to other offerings in the space.</t>
  </si>
  <si>
    <t>HYLB tracks an index of USD-denominated high-yield corporate bonds with 1 to 15 years remaining to maturity.HYLB provides broad, vanilla exposure to the high-yield bonds by corporate issuers. The index includes USD-denominated issues from developed countries. The portfolio that the index invests in must have at least USD 400 million of outstanding face value and original maturity date between 1-15 years. The Underlying Index undergoes monthly reconstitution and rebalance. Issuer weights are capped at 3%.</t>
  </si>
  <si>
    <t>Equity+sell calls</t>
  </si>
  <si>
    <t>Blend</t>
  </si>
  <si>
    <t>Portfolio construction begins by ranking securities based on profitability, growth and debt service coverage. Stocks scoring poorly in this composite measure are removed from the investable universe. Remaining securities are ranked according to their relative market risk/volatility, beta. Securities with the lowest measured beta forms the final portfolio.</t>
  </si>
  <si>
    <t>Portfolio construction begins with ranking each company based on a composite of several factors intended to measure profitability, growth, liquidity, solvency, and momentum. Securities ranking the lowest, relative to the distribution of all securities measured are excluded. The remaining firms are then ranked separately using various factors including beta, momentum, yield, value, and quality.</t>
  </si>
  <si>
    <t>Portfolio construction begins with ranking each company based on a composite of several factors intended to measure profitability, growth, liquidity, solvency, and momentum. Securities ranking the lowest, relative to the distribution of all securities measured are excluded. The remaining securities are then ranked separately using various factors including beta, momentum, yield, value, and quality.</t>
  </si>
  <si>
    <t>Equal weight for Emerging is rare</t>
  </si>
  <si>
    <t>Bottom-up approach</t>
  </si>
  <si>
    <t>Bottom-up</t>
  </si>
  <si>
    <t>DWEQ is an actively managed fund of funds. The portfolio follows a quantitative proprietary model that utilizes a two-factor approach to invest in top-ranked large-cap US equities on an equal-weighted basis. In constructing the model, industry sectors are first measured and ranked based on their relative strength. Individual stocks are then selected from the top three sectors based on relative strength, with stocks demonstrating both bullish signal and upward momentum ranked higher. DWEQ systematically reviews and rotates into the highest ranked sectors by reallocating to the highest ranked stocks in those sectors. The fund will hold a concentrated portfolio of 50 stocks. Securities are sold when they fall below a predetermined rank threshold or when their relative sector is no longer in the top three rankings. The portfolio is rebalanced monthly. DWEQ will allocate to cash or short term fixed income based on overall market momentum versus cash.</t>
  </si>
  <si>
    <t>industry sectors are first measured and ranked based on their relative strength. Individual stocks are then selected from the top three sectors based on relative strength, with stocks demonstrating both bullish signal and upward momentum ranked higher</t>
  </si>
  <si>
    <t>Monthly</t>
  </si>
  <si>
    <t>DWUS is an actively managed fund of funds. The fund follows a rules-based proprietary research and fund scoring method that utilizes momentum factors trend analysis, market relative strength, and peer relative strength to allocate its portfolio across US large cap equities. A pre-determined ETF universe, selected by Dorsey Wright, is scored with those ranking in a top tier being identified for inclusion in the model. Funds must maintain a top tier score to remain in the portfolio at each quarterly rebalance. DWUS will also invest in defensive investments composed of fixed income ETF or cash in times of broad equity weakness and cash strength. When the fund is invested in defensive investments, its rebalancing frequency will be shortened, to ease back into equity ETF positions as favorable market conditions are identified.</t>
  </si>
  <si>
    <t>Quarterly</t>
  </si>
  <si>
    <t>Equity+swaps</t>
  </si>
  <si>
    <t>SYLD offers active exposure to US stocks with attractive cash flow characterized by dividends, shares buybacks and net debt paydown.SYLD actively selects US stocks that exhibit high shareholder yield which is calculated by considering companyâ€™s cash flow measures. Selection starts with the top 20% stocks by combining two popular themes â€” dividend payments and share buybacks. The fundâ€™s quantitative algorithm then factors in the debt paydowns of the remaining stocks and applies valuation factors. The top 100 stocks that represents the best combination of shareholder yield characteristics and value metrics forms the final portfolio. The fund equal weights its holdings during normal market condition, and is rebalanced and reconstituted quarterly. SYLD generally holds large-caps, but may invest in small- and midcap stocks. Prior to March 26, 2018, the fund was actively managed, and prior to June 1, 2020, it tracked Cambria Shareholder Yield Index.</t>
  </si>
  <si>
    <t>uses artificial intelligence to analyze and identify US stocks</t>
  </si>
  <si>
    <t>uses listed options exclusively</t>
  </si>
  <si>
    <t>AZAL aims for specific buffered losses and capped gains on the S&amp;P 500 index over a specific holdings period. The actively-managed fund holds options and collateral.AZAL uses options in an effort to moderate losses on the S&amp;P 500 over a one-year period starting each July. The fund foregoes some upside return as well as the S&amp;P 500s dividend component, because the options are written on the price (not total) return version of the index. In exchange for preventing realization of the first 10%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</si>
  <si>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AZAO aims for specific buffered losses and capped gains on the S&amp;P 500 index over a specific holdings period. The actively-managed fund holds options and collateral.AZAO uses options in an effort to moderate losses on the S&amp;P 500 over a one-year period starting each October. The fund foregoes some upside return as well as the S&amp;P 500s dividend component, because the options are written on the price (not total) return version of the index. In exchange for preventing realization of the first 10%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</si>
  <si>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Non-transparent. Bottom-up approach</t>
  </si>
  <si>
    <t>Non-transparent. Bottom-up approach. ESG</t>
  </si>
  <si>
    <t>non-transparent</t>
  </si>
  <si>
    <t>screened by profitability, return on assets, return on equity, and gross margin metrics. Then the index calculates a growth score for each security, considering sales, earnings, operating income, profitability, and cash flows</t>
  </si>
  <si>
    <t>options on SPY</t>
  </si>
  <si>
    <t>HOLD is an actively managed fund that holds short-term investment-grade USD-denominated fixed-income securities. It aims for duration under 1 year and weighted average maturity under 3 years.HOLD enters a space populated by only actively managed funds advised by established managersâ€”iSharesâ€™ NEAR and PIMCOâ€™s MINT. All three funds seek to preserve capital via short duration while seeking income, but fund holdings and characteristics differ, and can change very quickly. The decision will come down to oneâ€™s confidence in which manager can best research and select securities for best performance. Like its peers, HOLD can be used as a short-term quasi-cash-management tool with higher yield.</t>
  </si>
  <si>
    <t>VEGA is an actively managed fund that aims for consistent returns in part by writing call options on its underlying securities. Long puts are used to hedge downside risk.VEGA uses a well-known options strategy applied across asset classes in its aim for consistent returns in up or down markets. Covered-call strategies have been available to ETP investors for years, but VEGA, launched in September 2012, offers some new twists. First, it covers a broader range of assets including emerging market equities as well as T-bonds and metals. VEGA also buys out-of-the-money protective puts on some underlying assets. This strategy earns income from the option premiums while forgoing some upside and hedging some downside. Covered calls donâ€™t do well when the underlying roars upâ€”as equities have over the past 12 months. Returns have been mediocre while correlations have been high. The fundâ€™s $20M+ AUM may not seem like much but passes for a decent launch in this space. Still, VEGA has far to go to achieve solid viability.</t>
  </si>
  <si>
    <t>USHG is an actively-managed fund of various U.S. sector equities.USHG is a U.S. fund that uses a proprietary, multi-factor model to allocate its assets among the major sectors of the S&amp;P 500. The fund uses factors related to size, valuation, momentum, and quality. Each sector is ranked by attractiveness and expected returns to determine whether the manager will go overweight, underweight, or at the level of that sectorsâ€™ benchmark. USHG is actively-managed, and uses a fund-of-fund structure.</t>
  </si>
  <si>
    <t>DIVA tracks an equal-weighted index that goes long the highest-yielding dividend stocks and goes short the lowest-yielding stocks.DIVA chooses from the largest 1,000 US-listed companies by market cap, and goes 100% long the companies that consistently pay the highest dividends based on yield, and 50% short the companies that pay the lowest dividends, in an attempt to capture yield and capital appreciation. The short exposure is aimed at giving DIVA a similar risk profile to that of high-yield fixed-income funds, and to reduce the fundâ€™s correlation to the broad market. The fund launched in January 2015 and charges a higher-than-average fee for the absolute-returns space.</t>
  </si>
  <si>
    <t>BTAL tracks an equal weighted index that takes long positions in low beta US stocks offset by short positions in high beta US stocks.BTAL works exclusively in the US equity space, going long low-beta stocks and short high-beta names. The fundâ€™s market neutral approach explicitly aims for fully offsetting nominal long and short positions in contrast with some competing long/short ETFs that lean toward net long equity. The fund ranks stocks in each sector by beta and goes long bottom quintile and short top quintile. While individual stocks get equal weight, BTAL is sector-aware: sectors with greater long-only market cap get more long short exposure and vice versa. Overall, long low beta, short high beta might be expected to produce somewhat negative correlation to equities despite the equal dollar offsetting exposure.True market neutral exposure isnâ€™t cheap, with borrowing costs and dividends working against the fund. While BTAL uses swaps at times, it typically takes direct short positions in stocks, rather than relying solely on derivatives for short exposure. The fund therefore reports short interest costs in its expense ratioâ€”something that purely swaps-based long-short funds donâ€™t have to do, although short interest expense hits the bottom line in either case.</t>
  </si>
  <si>
    <t>MOM tracks an equal-weighted index that goes long high-momentum US stocks and short low-momentum US stocks.MOMâ€™s poor returns take a backseat to major concerns about whether the fund will remain open. Assets are tiny and the issuer has all but thrown in the towel by stating that liquidation is possible pending a new capital infusion. The fund is long high-momentum stocks, almost completely offset by short positions in low-momentum equities. Relatively low correlations to major assets classes (thanks to true long/short exposure) is a positive characteristic of this fund. Shorting stocks isnâ€™t cheap, and much of the expense shows up in the high fee here. The few remaining investors who might want to trade out due to closure risk should do so with great care. Avoid market orders and consider working with a liquidity provider for larger orders.</t>
  </si>
  <si>
    <t>ENFR tracks an index of energy infrastructure companies in the US and Canada, weighted by market capitalization.ENFR is among the first MLP ETFs to be structured as an open-end fund. This is accomplished by combining MLP exposure with MLP affiliates and other energy infrastructure companies. For RIC compliance, limited partnership units are allocated a fixed 25% of the portfolio. To be included in the underlying index, companies must have their principal office in the US or Canada and earn the majority of their cash flow from qualifying midstream activities, such as gathering and processing, liquefaction, pipeline transportation, rail terminaling, and storage. In addition, companies must meet minimum liquidity requirements for a certain period. The index is rebalanced quarterly. In all, ENFR therefore avoids the tax inefficiencies of the C-Corporation and ETN structures.</t>
  </si>
  <si>
    <t>QMOM tracks an equal-weighted index of US stocks with strong and consistent momentum.QMOM is passively managed fund that targets the 10% of stocks with the highest total return over the last 12 months, excluding the most recent month. The fund also screens for consistency of momentum by excluding stocks with too many negative-return days during the 12-month period. This methodology aims to select 40-50 stocks which get weighted equally. The index is reconstituted quarterly, starting February. QMOM launched as an actively managed fund but began tracking a new homegrown index in January 2017, a change which did not significantly alter the fundâ€™s strategy or holdings.</t>
  </si>
  <si>
    <t>TMF provides 3x daily exposure to a market-value weighted index of U.S. Treasury Bonds with over 20 years to maturity.TMF provides daily leveraged (3x) exposure to the ICE U.S. Treasury 20+ Year Bond Index. The index is designed to rise when yields fall, making TMF a highly leveraged bet on falling yields. The fund delivers its 3x daily resetting exposure to T-Bonds with 20 years or more till maturity, but donâ€™t expect the headline exposure to remain the same if holding for more than one day. TMF provides reasonable liquidity for the exposure. Prior to May 2, 2016, TMF tracked the NYSE 20+ Year Treasury Bond Index. The change is not expected to have a material impact on exposure or performance.</t>
  </si>
  <si>
    <t>TYO provides daily -3x exposure to a market-value weighted index of U.S. Treasury bonds with remaining maturities between 7 and 10 years.TYO provides daily inverse leveraged -3x exposure to the ICE U.S. Treasury 7-10 Year Bond Index. The index is designed to rise when yields rise, making TYO a highly leveraged bet on rising yields. The fund delivers its -3x daily resetting exposure to T-Notes with 7 to 10 years left to maturity, but donâ€™t expect the headline leverage exposure to remain the same if holding for more than one day. Management fees are of less concern, as a tactical tool, investors should pay extra attention to TYO's trading characteristics to determine if it has enough liquidity to support same-day entry and exit. Prior to May 2, 2016, TYO tracked the NYSE 7-10 Year Treasury Bond Index. The change is not expected to have a material impact on exposure or performance.</t>
  </si>
  <si>
    <t>LBJ provides daily 2x exposure to a market-cap-weighted index covering 70% of the total market capitalization of Brazil, Mexico, Chile, Peru, and Colombia.LBJ provides 200% of the return of an index covering 70% of the market capitalization of five Latin American countriesâ€”Brazil, Mexico, Chile, Peru, and Colombiaâ€”for one day. Investors who hold the fund for longer than a single trading day may fall victim to the effects of compounding, which can cause the effective leverage factor to depart (sometimes greatly) from the headline 200% exposure. Financials lead the way here, comprising around a third of the index, followed by significant stakes in Basic Materials, Consumer Non-Cyclicals, and Energy. The index is also somewhat concentrated, with its top ten names comprising about half the portfolio. Trading costs should be considered for single-day trading tools such as LBJ. Use with caution; limit orders are essential. Prior to October 30, 2020, the fund's leverage factor was daily 3x exposure.</t>
  </si>
  <si>
    <t>EDC provides 3x leveraged exposure to a market-cap-weighted index of companies operating in emerging markets.EDC is an aggressive one-day bet on the widely followed MSCI Emerging Markets Index. The fund promises to provide 300% of the return of the indexâ€”a cap-weighted composite of emerging markets firms covering 85% of the market cap in those countriesâ€”every day, which means heavy exposure to financials and technology, as well as to firms in China, Korea, and Taiwan. As with most leveraged funds, it's designed to provide this exposure only for one trading day. Holding the fund for longer than one day will expose investors to the effects of compounding and may create significant drift between the expected return and what is actually realized. Although its fee isn't cheap, tactical users will be more concerned with the trading costs. To that end, trading volume is extremely robust and average inside spreads are very tight, especially considering the 3x exposure.</t>
  </si>
  <si>
    <t>VALT is an actively managed fund investing in high-quality, short-term USD-denominated debt securities.VALT is actively managed and invests in a diversified portfolio of investment grade short-term USD-denominated domestic and foreign debt securities and other instruments. These include commercial paper, fixed and floating rate corporate securities, US government and agencies, mortgage and other asset-backed securities, and repurchase agreements. The sub-advisor uses yield curve positioning, sector allocation, and security selection. The fund can invest in securities with a maximum maturity of 4 years. The average duration is expected to be between 2 months and 1 year.</t>
  </si>
  <si>
    <t>ETHO tracks the performance of an index that selects U.S. equities of companies that exhibit the least carbon impact within its industry, with an equal weight to each selected company. Certain industries are excluded altogether.ETHO tracks the Etho Climate Leadership Index - US, which is composed of U.S. equities with the most climate efficiency within their own sectors. Each company is measured according to their climate impact, which is calculated based on total greenhouse gas emissions from operations, fuel use, supply chain, and business activities, divided by market capitalization. The top scoring half in each industry is selected, while simultaneously excluding all companies in energy, tobacco, aerospace and defense, gambling, gold, and silver sub-industries. Equal weighting is applied to all selected companies, which gives smaller capitalization stocks more weight within the index relative to a market capitalization weighting approach. Given the industry screens and equal weighting, ETHO carries greater active risk than some peer ESG funds which track closer to cap-weighted exposure. While ETHO isnâ€™t the cheapest option in the market, it provides a clear and distinct selection method for environmentally-conscious investors.</t>
  </si>
  <si>
    <t>AMND tracks a dividend-weighted index of North American midstream energy stocks and MLPs that pay regular cash dividends.AMND is an ETN that invests in the US and Canadian energy infrastructure market. Index selection begins with the stocks belonging to the GICS Oil &amp; Gas Storage &amp; Transportation Sector. Companies must have declared consistent dividends (excluding special dividends) for at least two trailing quarters. Weighting of constituents are assigned as a proportion of aggregate annualized dividends paid. Each proportion is calculated as shares outstanding multiplied by annualized dividend. Issuers are capped at 10% each, with the excess weights proportionally redistributed to all uncapped stocks. The index is reconstituted annually and rebalanced quarterly. As an ETN wrapper, AMND distributions are taxed as ordinary income, and investors do not have any implied ownership of individual MLPs. This ETN may pay a quarterly coupon during its term.</t>
  </si>
  <si>
    <t>FDVV tracks an index of large- and midcap companies that exhibit positive dividend characteristics, with overweights to sectors that exhibit higher dividend yield.FDVV invests in U.S. and developed international equities that exhibit high dividend yield, a low dividend payout ratio, and high dividend growth. The selection universe begins with 1,000 of the largest U.S. stocks and the largest 1,000 developed-market international stocks. These stocks are scored and selected according to their dividend yield, dividend payout ratio, and dividend growth. Sectors with higher overall dividend yield are given higher weight relative to sectors with lower dividend yield. Within each sector, each stock is weighted based on a modified market capitalization. FDVV invests mostly in U.S. stocks, with a 10% maximum on international stocks, as well as a 35% cap on any individual sector.Prior to November 9, 2017 the fund tracked the Fidelity Core Dividend Index.</t>
  </si>
  <si>
    <t>FIVA tracks a multi-factor index of large- and midcap value stocks from developed markets, ex-US.FIVA complements its US-focused sibling, FVAL. Both funds select value stocks using a size-adjusted composite score based on four equally weighted measures: free cash flow yield, EBITDA to enterprise value, tangible book value to price, and price to forward earnings. Banking stocks are scored on the last two measures only. FIVA targets 100 high-scoring stocks from a selection universe of the 1000 largest firms. Holdings are selected such that country and sector representation is roughly marketlike, and weighted by market-cap within each country/sector group. The index is rebalanced on a quarterly basis. FIVA charges a competitive fee.</t>
  </si>
  <si>
    <t>FDLO tracks an index of large-cap US stocks selected for low volatility of returns and earnings .FDLO hunts among the 1000 largest US stocks for those with low volatility of returns and earnings. Potential holdings are screened using a scoring system based on three metrics: low volatility of returns, low beta, and low earnings volatility. Factor scores are also scaled by market cap. The portfolio is weighted so that sector exposure reflects the neutral market, with holdings within sectors weighted by a combination of market cap and factor score. The fund is rebalanced twice annually. FDLO charges a reasonable fee in context. Also consider competitors SPLV, USMV and LGLV.</t>
  </si>
  <si>
    <t>FCOM tracks a market-cap-weighted index of stocks in the US telecommunication services sector.FCOM is one of ten October 2013 launches from Fidelity that track MSCI sector indexes. The fund targets the US telecommunications sector. Although the US telecommunications segment has few funds, FCOM is also competing for assets with funds in the utilities and technology sectors that roll telecom exposure into their portfolios. The reason telecom gets absorbed into these other sectors in the ETP wrapper has to do with concentration: AT&amp;T and Verizon account for 80% of the sector by market cap, and RIC-compliant funds cannot give this much weight to two holdings. The good news is FCOM debuts with the lowest fee in the segment, and tracks a similar benchmark to reigning Analyst Pick VOX. The challenge has been attracting enough assets to make the full cost competitive with VOX.</t>
  </si>
  <si>
    <t>FSTA tracks a market-cap-weighted index of US consumer staples companies across the entire market-cap spectrum.FSTA i sone of ten Fidelity ETFs that track MSCI sector indexes. It offers exposure to the consumer staples sector as defined by the GICS sector classification scheme. Like competitor VDC, FSTA tracks an index that uses GICS to define sectors, then selects and weights the stocks by market cap. To meet diversification requirements, the fundâ€™s underlying index employs a capping methodology, such that no group entity exceeds 25% of index weight and the aggregate weight of issuers with over 5% weight in the index are capped at 50% weight of the portfolio. Prior to December 1, 2020, FSTA tracked the unconstrained MSCI USA IMI Consumer Staples Index.</t>
  </si>
  <si>
    <t>FHLC tracks a market-cap-weighted index of stocks in the broad US health care sector.FHLC casts a wide net across the entire health care market in the US, capturing over 300 large-, mid- and small-cap companies and spanning more than 10 subsectors. This diversification gives the vanilla fund less exposure to the big pharma companies that dominate the market, and more exposure to sectors like drug retailers and insurance. Prior to December 1, 2020, the fund tracked the MSCI USA IMI Health Care Index, an uncapped version of the present index. To meet diversification requirements, FHLC now uses a 25/50 capping methodology. Notably, instead of replicating the underlying index, the fund uses a representative sampling strategy. The index is rebalanced quarterly.</t>
  </si>
  <si>
    <t>FUTY tracks the MSCI US IMI Utilities 25/50 Index, a market-cap-weighted index of stocks in the US utilities sector.FUTY is part of Fidelity's suite of sector funds, and fits into the US utilities space. FUTY is a direct competitor to Vanguard's VPU, which offers nearly identical exposure as they both track very similar indices. FUTY is fairly easy to trade, with modest spreads and sizeable volume. The Indexâ€™s methodology applies certain investment limits for RICs under the current US Internal Revenue Code to help ensure diversification, one of which stipulates that: At the end of each quarter of its tax year no more than 25% of the value of the RIC's assets may be invested in a single issuer and the sum of the weights of all issuers representing more than 5% of the fund should not exceed 50% of the fundâ€™s total assets. Prior to December 1, 2020, the fund tracked the MSCI USA IMI Utilities Index.</t>
  </si>
  <si>
    <t>ONEQ tracks a market-cap-weighted index of Nasdaq-listed companies.ONEQ fits our neutral benchmark poorly: It tracks only Nasdaq-listed companies and ignores those trading on the NYSE or other exchanges. As one would expect, the portfolio drastically favors technology firms, the dominant sector of the Nasdaq market, at the expense of energy, industrials, and financials. Heavy weightings to large-cap tech firms like Apple and Microsoft increase single-stock blowup risk. Much like the market it aims to track, ONEQ is essentially a growth play, carrying elevated P/E and P/B ratios and paying smaller dividends. This exposure has translated to higher market risk. ONEQ trades in reasonable volumes but the spreads can be colossal, and retail investors should trade with caution. Strong underlying liquidity makes the fund fare more Tradable for those interested in block trades. ONEQ is cheap to hold thanks to a low fee, strong tracking, and a successful securities lending program.</t>
  </si>
  <si>
    <t>FQAL tracks an index of fundamentally- selected large and mid- cap US companies that are weighted according to a tiered scheme.The Fidelity Quality Factor ETF tracks an index of large and mid- cap US companies with an emphasis upon balance sheet measures of quality. The top 1,000 stocks by market cap are scored based upon free cash flow margin, cash flow stability and return on invested capital; the highest scores per sector are included in the index. Sectors are cap-weighted to provide more market- like exposure. Within each sector, chosen stocks start with a combination of their cap weight and factor score. Any additional market cap from the deselected stocks is equally allocated among the remaining stocks in the sector. FQALâ€™s expense ratio is unremarkable for the segment, however may appear more expensive given the ultra- low fee competitors in this space</t>
  </si>
  <si>
    <t>FSMD tracks a multi-factored index of US companies.FSMD tracks an index of small- and midcap U.S. market stocks selected and weighted using a wide variety of valuation metrics. The fund looks for a combination of attractive valuations, high quality profiles, positive momentum signals, lower volatility than the emerging equities market at large, and lower correlation to the U.S. equity market. This index is a subset of the Fidelity U.S. Total Investable Market Index, but excludes the 500 largest companies included in the broader index. Prior to December 1, 2020, the fund was previously called the Fidelity Small-Mid Factor ETF and tracked the Fidelity Small-Mid Factor Index.</t>
  </si>
  <si>
    <t>FDEM tracks a multi-factored index of emerging markets companies.FDEM tracks an index of large- and mid-cap emerging market stocks selected and weighted using a wide variety of valuation metrics. The fund looks for a combination of attractive valuations, high quality profiles, positive momentum signals, lower volatility than the emerging equities market at large, and lower correlation to the U.S. equity market. FDEM uses various criteria in deciding the country a particular stock is tied to. Some examples: country of incorporation or registration, location of headquarters, primary stock exchange listing, and geographic breakdown of revenues and assets.</t>
  </si>
  <si>
    <t>FDEV tracks a multi-factored index of developed ex-US companies.FDEV tracks an index of large- and mid-cap developed market ex-US stocks selected and weighted using a wide variety of valuation metrics. The fund looks for a combination of attractive valuation, high quality profiles, positive momentum signals, lower volatility than the developed ex-US equities market at large, and lower correlation to the U.S. equity market. FDEV uses various criteria in deciding the country a particular stock is tied to. Some examples: country of incorporation or registration, location of headquarters, primary stock exchange listing, and geographic breakdown of revenues and assets.</t>
  </si>
  <si>
    <t>FBND is an actively managed broad market bond fund that uses the Barclays US Universal Bond Index to guide its sector allocation and duration exposure.For a competitive fee, FBND combines rules-based sector allocation with active security selection for its take on broad exposure to the USD debt market,. It accesses the same management team and strategy of a popular existing Fidelity mutual fund (FTBFX) in a transparent and liquid ETF wrapper. While itâ€™s actively managed, FBND uses the Barclays US Universal Bond Index to guide its sector allocation. This produces exposure to high yield (up to 20%), which is one of many sectors along with Treasurys, MBS, corporates, agencies and USD-denominated EM debt. The fund aims to match the duration of this index as well. To enhance its returns, FNBD can use derivatives to expand the opportunity set and add leverage. This broad latitude to types and means of exposure is common among peer ETFs like BOND and TOTL.</t>
  </si>
  <si>
    <t>FLRG tracks an index large-cap US stocks selected by four factors - value, quality, low volatility, and momentum.FLRG provides exposure to large US companies from all sectors. The index starts with the top 1000 US companies by market cap. A composite score using multiple measures of the four factors are used to select and rank stocks. The objective of these ratings and rankings is to select high quality stocks, exhibiting positive momentum, trading at attractive valuations, and lower volatility than the broader market. The final selection for index inclusion will be approximately 100 stocks, based on market cap within each sector. Each stock is market cap weighted to reflect the sectors in the broad universe and undergoes and equal-overweight adjustment depending on its sector. The index is rebalanced semi-annually, in February and August.</t>
  </si>
  <si>
    <t>FFIU is an actively managed portfolio of a broad array of fixed income securities that provides capital protection with returns similar to market yields for the given credit quality and duration.Managed by Universal Value Advisors, the firm defines the term â€œfixed incomeâ€ very broadly but places some constraints on the credit quality and duration of the portfolio. FFIU is composed mainly of investment grade US and multinational paper, both corporate and government. However, the portfolio can hold up to 20% in fixed income or income-producing instruments rated below BB including mortgage-backed securities, CMOs and bank loans. The fund may also invest in other open-end or closed-end investment companies, ETFs, and domestic or foreign private investment vehicles. The portfolio intends to have a dollar-weighted average effective duration between four and seven years. Competitively priced with similar funds.</t>
  </si>
  <si>
    <t>AFLG is an actively managed portfolio of factor-focused US large-cap companies seeking capital appreciation.AFLG constructs its portfolio by using a multi-factor quantitative methodology with active risk management to screen US companies in the large-cap space. Securities selected are exhibiting exposures to one or more investing factors â€” value, momentum, quality, and low volatility. AFLG being actively-managed, the advisor is able to alter the investing factors used in the portfolio construction in response to changes in market conditions, emergent academic research or other considerations, in addition to managing risk exposure.</t>
  </si>
  <si>
    <t>AFMC is an actively managed portfolio of factor-focused US midcap companies seeking capital appreciation.AFMC constructs its portfolio by using a multi-factor quantitative methodology with active risk management to screen US companies in the midcap space. Securities selected are exhibiting exposures to one or more investing factors â€” value, momentum, quality, and low volatility. AFMC being actively-managed, the advisor is able to alter the investing factors used in the portfolio construction in response to changes in market conditions, emergent academic research or other considerations, in addition to managing risk exposure.</t>
  </si>
  <si>
    <t>AFSM is an actively managed portfolio of US small-cap companies that exhibit exposure to one or more investing factors.AFSM construct its portfolio by using multiple investing factors to screen US companies in the small-cap space. The fund aims to provide capital appreciation by investing in securities exhibiting exposures to (i) value; (ii) momentum; (iii) quality; and (iv) low volatility. Being actively managed, AFSM is able to provide flexibility to alter the investing factors used in the portfolio construction in response to changes in market conditions, emergent academic research or other considerations, in addition to managing risk exposure.</t>
  </si>
  <si>
    <t>FAAR is an actively-managed fund that, through a subsidiary, provides broad long/short exposure to commodity futures contracts.FAAR's active manager (First Trust Advisors) has broad leeway to execute the fund's long/short commodities strategy: the fund may go long or short any exchange-traded commodity futures contract, and take a net-long, net-short, or neutral stance. The fund may also hold cash and equivalents (including US Treasurys with up to five years to maturity), both as collateral for its futures investments and as a safe haven. FAAR doesn't own futures directly, but rather through its holdings in a Cayman Islands subsidiaryâ€”an arrangement that allows it to be structured as an open-ended fund under the 1940 Act, and avoid a K-1 at tax time. FAAR charges a fair fee in context.</t>
  </si>
  <si>
    <t>FPA tracks an index that selects and weights 100 stocks from the S&amp;P Asia Pacific Ex-Japan BMI Index based on their growth and value factors.FPA's exposure and performance differ radically from our benchmark while high costs and weak liquidity greatly reduce its appeal. It aims to outperform the Developed Asia-Pacific Ex-Japan market using a quant-based methodology that produces severe sector and size biases. FPA includes a heavy allocation to South Korea, which our benchmark considers an emerging country and therefore excludes. Reasonable people can disagree on South Korea's emerging vs. developed status, but few could defend the fund's poor liquidity and hefty expense ratio, which add up to very high all-in costs.</t>
  </si>
  <si>
    <t>BICK tracks an equal-weighted index of firms from Brazil, China, India and South Korea.BICK is not a comprehensive emerging markets fund, focusing only on Brazil, India, China and South Korea. Instead, it's an alternative option to the popular "BRIC" theme, replacing Russia with South Korea. Because it skips emerging markets powerhouses like Russia, Taiwan and South Africa, the fund is a poor Fit to our broad market benchmark. While the sector biases that come with the difference in country exposure are less dramatic than one might expect, BICKâ€™s returns differ materially from our EM benchmark. If BICKâ€™s narrow version of emerging markets exposure meets your needs, be prepared for a hefty price tag and difficult trading.</t>
  </si>
  <si>
    <t>FBZ tracks an index weighted in tiers and selected based on a proprietary methodology.FBZ does not attempt to provide neutral exposure to Brazil, instead trying to select firms best positioned to outperform the market. This gives it a significant small- and midcap tilt, makes it a poor Fit to our benchmark, and a choice only for those investors willing to assume the increased risks of its portfolio. FBZ more than doubles the utilities exposure of the market (13% vs. 6%) while giving consumer non-cyclicals (the second largest weighting in our benchmark) a 7% haircut. These sector bets drive a slightly increased beta. Even if this skewed portfolio is your cup of tea (although we see no significant alpha), before diving in, be aware that the fund is highly priced (80 bps expense ratio) and its meager asset tally makes it a nightmare to trade.</t>
  </si>
  <si>
    <t>FTHI is an actively managed portfolio of US large-cap stocks, with an overlay of short calls on the S&amp;P 500.FTHI is an actively managed portfolio of 150 US large-cap stocks, overlaid by an options strategy. The fund manager uses a model that emphasizes stocks with higher dividends from the US-listed large-cap universe, then writes out-of-the-money calls against the S&amp;P 500. The strategy is designed to maximize income for its investors, though it comes at the cost of capital appreciation in a rising market. The fund appears to be primarily model-driven in its portfolio selection, but the active management wrapper allows the fund manager to take advantage of market anomalies during periods of high volatility. The fund is expensive and investors have yet to buy in, putting a damper on liquidity. Also consider FTLB, which holds the same portfolio but uses options to reduce volatility.Note: First Trust is merging the assets of a similar closed end fund (FAV) into FTHI, to be completed October 2016.</t>
  </si>
  <si>
    <t>FCAL is an actively managed fund that targets fixed income securities of various maturities and credit ratings, with interest income that is exempted from federal and California state income tax.FCAL charges a high fee for its active approach to a niche pocket of the municipal bond space. FCAL targets municipal securities with interest income that is exempted from federal and California state income tax. The fund generally will hold muni bonds issued by state of California and its political subdivisions. FCAL has a long leash; it can hold investment-grade, high-yield, and distressed securities. The fund will keep its weighted average maturity under 14 years. Overall, FCAL might appeal to investors in California who are looking for tax-exempted income and are willing to pay a premium for active management.</t>
  </si>
  <si>
    <t>FTCS tracks an equally weighted US large-cap equity index targeting companies with a strong cash balance, low long-term debt, and high return on equity.FTCS seeks to outperform the broader large-cap space by selecting companies based on their strength of their balance sheets, looking at cash balances, long-term debt ratios, and ROE. FTCS picks from a relatively narrow subset of the large-cap universe: the NASDAQ US benchmark, a 500-firm composite of NASDAQ-listed companies. By design, FTCS will always struggle to reflect the broad large-cap market given its limited selection universe, but it fills a niche within a crowded segment. The index undergoes quarterly reconstitution and rebalance. FTCS formerly tracked a large-cap value index and traded under the ticker FDV. The fund was rebranded in May 2013.</t>
  </si>
  <si>
    <t>FCEF is an actively managed ETF that holds closed-end funds to get exposure to U.S. and non-U.S. equity, fixed income securities, and commodities. The fund's primary objective is to provide current income.Actively managed FCEF invests in publicly traded closed-end funds (CEFs) to provide current income to investors. It can invest in CEFs with exposure to a broad range of assets: U.S. and non-U.S. equities, government debt, corporate debt, municipal debt, commodities, preferred securities, convertible securities, high yield securities, MLPs, and senior loans. By their nature the underlying CEFs can exhibit significant premiums and discounts to net asset value. Some rival ETFs specifically hunt for CEFs at a discount to boost yield, but FCEFâ€™s selection and weighting approach remains largely opaque to investorsâ€”which is not unusual for an active fund, but not helpful either. As with those of peer funds, FCEFâ€™s high expense ratio is attributable to underlying fund fees.</t>
  </si>
  <si>
    <t>FCA tracks the Defined China Index. The alpha-seeking index employs a quantitative methodology to select stocks based on both value and growth factors.FCA offers broad China exposure with a twistâ€”it implements its AlphaDex methodology to select a concentrated portfolio of 50 stocks from the S&amp;P China BMI universe based on a number of growth and value factors. FCA's alpha-seeking methodology doesn't come cheapâ€”its expense ratio is one of the highest in the segment. Still, FCA is a breath of fresh air for those wanting to shy away from China Mobile and the 'big 4' Chinese state-owned banks that carry such a heavy hand in most China ETFsâ€”none of those companies currently sits in the fund's basket. The fund's tiered equal-weighting structure contributes to its significant mid- and small-cap exposure. Investors should also pay close attention to FCA's trading costsâ€”wide spreads hurt tradability.</t>
  </si>
  <si>
    <t>FXD tracks an index of large and midcap US Consumer Discretionary stocks. The underlying index uses multifactor selection and tiered equal weighting.FXD aims to outperform rather than match the Consumer Discretionary sector. It uses value and growth screens to select outperforming stocks, then applies tiered equal weighting. Rebalanced every quarter, this fund's process produces significant differences from marketlike sector exposure. The fund has much greater midcap exposure compared to our benchmark, and comes with significant industry tilts. This makes sense given that it seeks higher returns. FXD is undeniably strong in in terms of Tradability, with high volume and low spreads. However, FXD's expense ratio is high for its segment, with high fees. FXD might appeal to those who favor quasi-active selection, but it's less useful for pure play sector exposure.</t>
  </si>
  <si>
    <t>FXG tracks an index of large- and midcap US consumer staples stocks. The underlying index uses multifactor selection and tiered equal weighting.FXG doesn't aim for marketlike representation of Consumer Staples stocks, but instead aims to pick winners within the sector. Its quant model weeds out underperforming stocks using value and growth screens, then applies a tiered equal weighting scheme. The resulting basket of can show some cap-tilts and sector biases, and its performance does not always meet the fund's objectives. FXG trades briskly with tight spreads. It does, however, carry one of the higher expense ratios in its segment.</t>
  </si>
  <si>
    <t>FDT tracks an index of international, developed-market stocks, selected by growth and value factors and equal-weighted in tiers.FDT employs a rather involved strategy in an attempt to deliver market-beating performance. It focuses on the ex-US space and scores each security twice, by both growth and value characteristics, assigning whatever score is highest as the stock's style score. It then takes the top 300 stocks and breaks them into quintiles, giving higher-scoring quintiles greater weight in the index. The fund does set constraints on geographic weighting. FDT is reconstituted semi-annually. As you might expect, major sector bets abound, while geographic tilts can be significant if not quite as dramatic. The fund has a midcap tilt and a much lower average market cap than our benchmark. FDT doesnâ€™t follow our benchmark well, but still captures most of its risk, especially to the downside. On November 1, 2020, First Trust consolidated four single country funds into FDT: First Trust Australia AlphaDex Fund (FAUS), First Trust Canada AlphaDex Fund (FCAN), First Trust Hong Kong AlphaDex Fund (FHK) and First Trust South Korea AlphaDex Fund (FKO).</t>
  </si>
  <si>
    <t>RNDM tracks an index of developed international ex-US equities, selected for low volatility and weighted according to a tiered methodology: first market-cap followed by modified equal weights.RNDM follows an index of developed market equity, excluding the United States. The index uses a multi-step process to determine the final portfolio composition. First, securities are grouped from the parent index, the NASDAQ Developed Markets Ex-US Large Mid Cap Index, according to their country designation. Next, within each country, securities are ranked based on trailing 12-month volatility. The 25 securities with the lowest volatility from each country are selected, with country and sector weights applied that mimic the parent indexâ€™s construction. Individual securities are equally weighted within each sector. By applying these screening measures, RNDM attempts to reduce the overall risk of the portfolio by exposing the investor to global equities with reduced volatility. Because RNDM pulls from a universe of large- and midcap stocks, exposure to the small-cap space will be minimal, at best.</t>
  </si>
  <si>
    <t>FDTS tracks a tiered equal-weighted index of 400 small-cap companies selected from the S&amp;P Developed Markets ex-US BMI based on S&amp;P's AlphaDex selection methodology.FDTS aims to outperform the broad developed ex-US small-cap market by using a quantitative methodology to select stocks with the most appealing growth and value factors. It then ranks these stocks based on their attractiveness and weights them equally within quintiles, rebalancing quarterly. You'll pay through the nose for this quant strategy as the fund sports a tall 0.80% expense ratio and spreads are regularly wide. With more than 3 years now under its belt, FDTS has failed to attract enough assets to stave off closure risk. In all, FDTS is a very expensive way to play the small-cap stocks of the developed world outside the US.</t>
  </si>
  <si>
    <t>DWPP tracks an index that provides exposure to either US large-cap stocks or T-bills based on a daily measure of relative strength.DWPP attempts to limit exposure to downturns in US equities while providing exposure to large-cap stocks when they are performing well. The underlying index is based on a measure of relative strength which dictates holding one of the three possible positions: all the component securities of the Nasdaq US 500 Large-Cap Index, all component securities of the Nasdaq US 500 Large-Cap Equal Weight Index, or all component in the Nasdaq US T-bill index. The closing prices of the two equity indexes are compared on a daily basis. The equity index that exhibits the best relative strength is then compared to the T-bill index. In essences, the winner of this daily arm wrestling match between large-cap equities (either market cap or equal weighted) versus T-bills dictates the exposure DWPP. The fund is less complex, but in line on expenses, with Pacer Trendpilot 750 ETF, ticker PTLC.Prior to 18 Aug 2017, the fund provided a different investment strategy and exposure via First Trust CBOE S&amp;P 500 VIX Tail Hedge Fund, ticker VIXH.</t>
  </si>
  <si>
    <t>DALI tracks an index that uses momentum indicators to rotate between US equity, international equity, fixed income, and commodities. The fund holds a single asset class at a time and uses other First Trust ETFs for exposure.DALI uses a fund-of-funds structure to cycle through four different asset classes (US equity, international equity, commodities, and fixed income) based upon the momentum of the components. The asset classes are evaluated twice monthly using point-and-figure charting, and the class with the greatest relative strength becomes the focus for that rebalance periodâ€”DALI only offers exposure to a single asset class at a time. The equity and fixed income classes are represented by a mix of First Trust ETFs using either Dorsey Wrightâ€™s relative strength methodology or First Trustâ€™s AlphaDEX methodology. The commodities asset class is represented by a single actively managed commodities fund. Given the frequent rebalances and all-or-nothing methodology, investors should be prepared for drastic swings in exposure.</t>
  </si>
  <si>
    <t>FVC tracks an index of global sector and industry ETFs, selected by price momentum and weighted equally. The fund can also allocate to cash in varying amounts based on momentum.FVC is a momentum-based sector rotation ETF with a few twists. Its fund-of-funds structure pulls from a pool of First Trust sector and industry ETFs, both U.S. and global in scope. (Non-sector funds with â€œsignificantâ€ sector overweights are also in bounds.) As such, the underlying ETFs use multifactor stock selection and weighting, driven by growth and value factors, rather than cap-weighing as found in a sector SPDR ETF.This approach has proved popular in the form of sister ETF FV. The ETFs themselves are selected by price momentum: The Dorsey Wright relative strength model picks the 5 ETFs with the strongest momentum and equally weights them. However, the momentum model also considers a cash index, and if a third of the ETFs in the universe start to fare worse than cash, the fund allocates to T-bills. The cash allocation can vary from 0 to 95%, although it caps any single move at the fortnightly rebalance to 33%. A rival fund, PowerSharesâ€™ DWTR, also employs a Dorsey Wright index with a cash toggle, but uses PowerShares momentum ETFs as the underlying universe.FVC isnâ€™t cheap to hold, and the strategy could produce high turnover with attendant risks to tracking and tax efficiency.</t>
  </si>
  <si>
    <t>FV tracks an index of US and global ETFs issued by First Trust. The index selects 5 ETFs based on relative price momentum and weights the constituent ETFs equally.Hugely popular FV uses a Dorsey Wright relative strength model to make big bets on US sectors and global themes. The fund holds just 5 ETFsâ€”all from First Trustâ€”chosen from the issuer's stable of about 25 broad US sector funds and narrower global niche plays. The 5 ETFs in FV are equal weighted, and while the underlying index measures relative strength weekly, an ETF won't drop out until it falls below the median level of relative strength in FV's small universe. This buffer is meant to reduce turnover. The underlying ETFs often use multi-factor exposure rather than cap-weighting, typically overweighting midcaps. In short, FV looks nothing like a plain-vanilla global ETF like VT or ACWI, but that's not its aim.FV charges a steep fee. Still, it has a huge asset base and trades well, rounding out the picture of accessible, truly alternative exposure to global equities.</t>
  </si>
  <si>
    <t>IFV is an ETF-of-ETFs that tracks a momentum-driven, country/region rotation index of international equities. The index is equal-weighted.IFV is an alpha-seeking international country rotation ETF-of-ETFs. Starting with the First Trust single-country/region ETF universe, IFV uses a Dorsey Wright relative-strength model to construct a focused portfolio consisting of only five equally weighted international ETFs. The model uses momentum as its key input, while the underlying ETFs use the complex AlphaDEX portfolio construction model. The end product is a momentum-based country rotation portfolio with non-vanilla exposure to the selected markets. Since the fund's launch in 2014, the results have been less volatile exposure to global equities, though the fund has yet to prove its strategy can reliably generate alpha. With its steep fees, this may be a problem for some investors. In terms of Tradability, IFV gets a mixed-result: retail trading is fairly brisk with manageable spreads, but the fund's reliance on First Trust's own US-listed ETFs (many of which are not very liquid) can create barriers to block trades.</t>
  </si>
  <si>
    <t>DDIV tracks an index of 50 large- and midcap, high-yield stocks exhibiting relative strength. Holdings are weighted by dividend yield.DDIV combines two strategies: momentum and dividends. The index initially whittles down its large- and midcap universe by conducting a relative strength analysis. A point and figure chart is created for each security, comparing the stockâ€™s daily performance to that of the broader universe. Each stock is classified as a â€œbuyâ€ or a â€œsellâ€ using this method, and the sells are filtered out. From this short list, DDIV selects the 50 securities with the highest current dividend yields. Holdings are also weighted by dividend yield. DDIV is rebalanced quarterly.DDIV previously traded under the ticker QINC and tracked an index of high-yield stocks with strong fundamental characteristics. The fund changed its name, index, and ticker on September 5, 2018.</t>
  </si>
  <si>
    <t>FGD tracks a yield-weighted index of the top 100 dividend-yielding stocks in 25 developed countries that meet sustainability criteria.FGD offers decent yield and a lot of stability in a Tradable wrapper, even if it doesn't look much like our benchmark. FGD screens for stocks with current yields higher than their 5-year average, and also looks at sustainability, as measured by payout ratios. The 100 or so top-ranked stocks are then weighted by dividend yield. The resulting portfolio has about half the large-cap exposure of our benchmark and makes significant country and economic sector bets, massively underweighting the US and overweighting UK, Australia and Canada. Financials also carry a lot of weight in this portfolio. The fund's yield easily beats our benchmark's, and risk is lower overall. While more liquid options exist, FGD is still highly Tradable, with small spreads and decent volume. Underlying liquidity is excellent, so institutional investors should face no obstacles to creation. The fund's fee is competitive, making FGD an efficient way to get low-risk exposure to better-than-average yield.</t>
  </si>
  <si>
    <t>FDM tracks an index of U.S.-listed stocks in the bottom two market-cap deciles. Only stocks that meet fundamental and liquidity thresholds are included in the index.FDM calls itself a micro-cap fund, and for the most part it is, but the fund leans hard toward the small-cap space. FDM's underlying index is market-cap weighted and screens for financial strength, looking at metrics like trailing P/E and P/B. Sector biases result; investors should verify sector weightings. The index and fund are reconstituted annually and rebalanced quarterly. FDM captures a segment that is difficult to reach and uses a full replication index strategy. Comparatively, these aspects tend to increase management expenses.</t>
  </si>
  <si>
    <t>FEM tracks an index of emerging markets companies selected using a quantitative methodology and weighted in tiers.FEM does not promise broad exposure to emerging markets, trying instead to build a portfolio of stocks positioned to outperform. The fund uses a selection methodology focused on growth and value factors to screen firms, and a tiered weighting system to produce a distinct and changing portfolio. FEM doesn't look much like the broad market, with major sector and geographic bets that are liable to change considerably over time, so investors should review the fund's current exposure periodically. In general, the fund has a bias toward midcaps and carries a much smaller average market cap compared to our neutral EM benchmark.While the fund seeks to beat the market, its track record is inconclusive and it has typically taken on more risk than our benchmark. FEM offers middling liquidity: volumes tend to be modest but steady, and spreads are generally manageable if not thin. Block liquidity is excellent for larger investors. FEM's novel exposure doesn't come cheap, and its steep fee poses a considerable performance hurdle.</t>
  </si>
  <si>
    <t>FXN tracks an index of US energy companies using a tiered weighting and proprietary selection process.FXN doesn't aim to represent the US energy space; it tries to pick winners by employing a quant-based model and tiered weighting scheme. The resulting portfolio is heavily tilted toward midcaps with heavy industry tilts away from large integrated oil &amp; gas companiesâ€”the meat and potatoes of the spaceâ€”and overweights smaller-cap industries such as drilling &amp; exploration. FXN ignores mega-cap oil &amp; gas companies in favor of smaller drilling companies, and the resulting beta is relatively risky but understandable in light of its strategy. It's uncertain that this strategy can reliably deliver the better-than-marketlike performance it seeks. FXN trades heavily on most days, with airtight spreads. Underlying liquidity is excellent for institutional investors. While FXN charges a reasonable fee and tends to lag its index by less than its fee, tracking is less consistent than we'd like to see.</t>
  </si>
  <si>
    <t>FFR tracks a market-cap-weighted index of REITs in developed Europe, Asia and North America.FFR is the first to offer real estate exposure focused on developed markets worldwide. Real estate activities may include the ownership, trading and development of income-producing real estate. The fund tracks a broad, market-cap-weighted index of more than 300 REITs from Europe, Asia and North America, subject to size and liquidity screens, providing investors with a diverse take on developed global real estate. The Index is built together by EU and US counterparts, EPRA is the European association for listed real estate, and NAREIT is the US-based association for REITs and publicly-traded real estate companies. The index is reconstituted and rebalanced quarterly.</t>
  </si>
  <si>
    <t>FLM tracks an index of global construction and engineering weighted in tiers spanning the entire market-cap spectrum.FLM holds a small slice of the global construction and engineering market, includes firms outside of the industry, and uses a tiered weighting strategy, the combination of which makes it a poor Fit to our neutral benchmark. The specialized exposure the fund offers has not been well received, pulling in under $20M in assets. The market, therefore, is not deep enough to make it easy to trade, and its high fee along with its poor tracking performance make it costly to hold. The fund's tiered weighting scheme causes FLM to overweight mid- and small cap companies at the expense of large caps. FLM has zero exposure to a few countries (like Korea) that play substantial roles in our benchmark. In short, while FLM may be the only choice for investors looking at the space, that doesn't make it a good one.FLM changed its name from First Trust ISE Global Engineering &amp; Construction Index Fund to First Trust Global Engineering and Construction ETF on 12/14/2016. There is no impact to FLMâ€™s investment strategy.</t>
  </si>
  <si>
    <t>FTLB is an actively managed portfolio of US large-cap stocks, with an options overlay of short calls and long puts on the S&amp;P 500.FTLB is an actively managed portfolio of 150 US large-cap stocks, overlaid by an options strategy. The fund manager uses a model to select dividend-paying stocks from the US-listed large-cap universe, then writes calls and buys puts (out-of-the-money) on the S&amp;P 500. The strategy is designed to boost income while minimizing volatility, though the put premiums could create a drag on the fundâ€™s performance. The fund appears to be primarily model-driven in its portfolio selection, but the active management wrapper allows the fund manager to take advantage of market anomalies during periods of high volatility. FTLB looks expensive, and a lack of investor interest puts a damper on liquidity. Also consider FTHI, which holds the same portfolio but does not buy puts, boosting distribution yield.</t>
  </si>
  <si>
    <t>FXR tracks a quant-driven, tiered, equal-weighted index that select U.S. industrial stocks likely to outperform the sector.FXR uses a quant model to select industrial stocks it believes will outperform the broad sector. Its tiered equal-weighting scheme tilts the fund toward midcap companies and produces a riskier portfolio with low P/E and P/B ratios. This means it diverges quite a bit from our benchmark, with pronounced sector bets, and considerably less exposure to some of the segment giants you'll find in a more market-like fund. FXR enjoys excellent onscreen liquidity, with significant daily trading and very small spreads. Its liquid underlying basket helps keep creation costs low as well. However, FXR suffers from a fairly high expense ratio for the large-cap space, and while tracking has been in line with its fee, it generates considerable drag on performance.</t>
  </si>
  <si>
    <t>FPXI tracks a market-cap-weighted index of the 50 largest developed markets ex-US IPOs over the first 1,000 trading days for each stock.FPXI holds positions in the 50 largest international firms with recent IPOs, weighted by market cap. Eligible stocks are purchased after the close on the 6th trading day and sold on the 1000th, for a holding period of roughly 4 years. The fund applies further quantitative screens in addition to the usual de minimis size and liquidity requirements, but these are fairly relaxed: a minimum market cap of $50M at the close of the first trading day, publicly traded float of at least 15%, and no abnormal underpricing defined as a first-day price increase more than 3 sigma above the mean. A 10% issuer cap is also in place. The index is reconstituted and rebalanced quarterly. This process results in an eclectic basket that can change significantly when new firms enter and older ones age out. Overall, itâ€™s a good option for investors looking to access relatively fresh stock issues. See sibling funds FPX and FPXE for US and Europe exposure, respectively, using the same methodology.</t>
  </si>
  <si>
    <t>FJP tracks an tiered equal-weighted index of Japanese equities selected using a quantitative model.FJP tries to beat the broader Japanese equity market using a proprietary selection model and tiered equal-weighting scheme. It thus differs from our segment benchmark by design. FJP underweights financials, while it loads up on technology stocks. The fund also tilts heavily toward midcap stocks in its attempts to find alpha. FJP is one of the most expensive fund within the segment, and tracks its index loosely. Liquidity is also a bit of an issue. so carefully placed limit orders are necessary to limit trading costs.</t>
  </si>
  <si>
    <t>FEX tracks a tiered equal-weighted index of large-cap stocks selected from the S&amp;P 500 based on the S&amp;P's AlphaDex selection methodology.FEX aims to outperform the broader large-cap space using an intricate methodology. It classifies securities as either growth, value, or both. Then it scores and ranks them according to their performance with regard to that classification. After discarding the lowest-scoring 25%, it divides the remainder into quintiles. To build its portfolio, it equal-weights the stocks within each quintile, but weights the fund overall toward the top-ranked quintiles. FEX has a mid-cap tilt, but what's striking is that its baroque methodology tends to yield marketlike risk. It's a highly Tradable fund, with strong on-screen and block liquidity. However, its Efficiency score suffers in large part due to a high expense ratio, though some investors may find that reasonable in light of the fund methodology and quarterly rebalancing. In the past, FEX tracked the S&amp;P Defined Large-Cap Core Index, though it changed to the NASDAQ AlphaDEX Large-Cap Core Index in April 2016. We see little impact from this change.</t>
  </si>
  <si>
    <t>FTC tracks the Defined Large Cap Growth Index. The alpha-seeking index selects and weights growth stocks from the S&amp;P 500 Growth Index using a proprietary methodology.FTC searches for alpha in the large-cap growth space, implementing its proprietary AlphaDEX selection methodology to the S&amp;P 500 Growth Index. The index uses price appreciationâ€”among more traditional factorsâ€”and weights the constituents based on their respective growth scores. The resulting list is then reconfigured with a tiered, equal-weighting scheme that tilts small. Sector biases can be significant with this methodology, which may not deliver the sought-after alpha. This hasn't stopped FTC from generating a lot of interest: the fund trades in significant volumes each day, with small spreads, and block liquidity is excellent. Compared to other alpha-seeking ETFs, FTC charges a fairly reasonable fee, though it's still steep by the standards of the broader large-cap space.</t>
  </si>
  <si>
    <t>RNLC tracks a dividend-selected, tier-weighted index of Large-Cap U.S. Equities.RNLC is a U.S. large-cap equity ETF that screens out stocks that have not paid dividends in the last 12 months. The fundâ€™s index imitates its market-cap weighted parent index (the NASDAQ US 500 Large Cap Index) for sector weights. Once sector weights are identified, stocks qualifying for each respective sector are equal-weighted within that sectorâ€™s allocation. Like any ETF that uses some element of equal weighting, the resulting portfolio is underweight larger stocks when compared to market-cap-weighted indexes. For this exposure, RNLC charges a higher than average fee relative to similar funds.</t>
  </si>
  <si>
    <t>FTA tracks an index that selects and weights value stocks from the S&amp;P 500 Value Index using fundamental factors including sales, book value and cash flows.FTA employs a quant-based methodology in an attempt to select winners from the S&amp;P 500 value index, then weights them equally across five tiers, rebalancing quarterly. It skews toward midcaps compared to our neutral large-cap benchmark, and has pronounced sector biases. FTA trades well each day, with small spreads and excellent underlying liquidity. However, it also charges a steep fee compared to other, more vanilla large-cap funds, though its tracking is fairly tight. Note: On April 8, 2016 the fund switched underlying indexes from the old "Defined" index to the current Nasdaq version. The index universe may differ slightly but the factors and methodology are the same.</t>
  </si>
  <si>
    <t>FLN tracks an index of Latin American firms screened based on a proprietary methodology and weighted in tiers.FLN aims to identify a portfolio of Latin American stocks that will outperform the market. It scores eligible securities by several factors, including momentum, growth, and valuation metrics, and selects the top 50. Holdings are sorted into tiers by score, with higher tiers getting more weight, and equal weighting within each tier. This weighting method causes FLN to go lighter on large-caps, with a strong bias to midcaps. That alone would make it a difficult Fit to our benchmark, but it also makes several significant sector bets. Trading volume is lukewarm and spreads often run wide. Block trading could also be a challenge due to the weak liquidity of the underlying basket. While FLN charges a steep expense ratio, investors may see holding costs that are significantly higher or lower due to inconsistent index tracking.</t>
  </si>
  <si>
    <t>LGOV holds an actively managed portfolio of US government bonds with an average duration of eight or more years. The fund seeks current income with a focus on capital preservation.LGOVâ€™s active manager uses a top-down analysis of market fundamentals, followed by a bottom-up analysis of sub-sectors, to construct the portfolio of long-term government bonds. The fund includes Treasurys, agency MBS, TBAs, and other securities backed by the full faith and credit of the US government. Like most active funds, LGOV may invest up to 20% of its portfolio in out-of-mandate securities, potentially including sub-investment-grade or unrated debt. In addition, the fund can hold short positions for up to 30% of its portfolio value. LGOV charges a relatively steep fee, even in the context of active management.</t>
  </si>
  <si>
    <t>LDSF is an actively managed fund of funds. Holdings consist of short-term fixed income securities, primarily from US issuers. The fund seeks current income and capital preservation.LDSF holds other ETFs, mostly but not exclusively from First Trust, that provide exposure to short-term US debt. The active manager constructs the portfolio based on macroeconomic and credit analysis, aiming to manage both interest rate risk and credit exposure to optimally allocate between sectors in the short-term bond space. LDSF has exposure to both government and corporate issuers and targets a portfolio duration of 3 years or less. The fund may hold up to 40% exposure to sub-investment-grade securities and 20% exposure to non-US issuers (including up to 10% to emerging-market issuers). After accounting for the cost of its underlying ETFs, LDSF charges a fee significantly higher than competing funds in the short-term segment, including other actively managed portfolios.</t>
  </si>
  <si>
    <t>LMBS is an actively managed fund that invests in a variety of mortgage-backed securities with target duration of less than 3 years.LMBS is an actively managed MBS ETF that has a duration target and reaches beyond agency-backed MBS to include non-agency and commercial MBS, for relative value and yield. As such, the portfolio carries material credit risk that is greater than that of pure-play agency-MBS funds. The fund's low-duration mandate increases its appeal to investors who are nervous about rising interest rates but LMBSâ€™ short-duration mandate can lead to high portfolio turnover, with further implications for holding costs. Institutions should work with market makers on block trades, as some underlying non-agency-backed MBS and CMBS can be hard to access.</t>
  </si>
  <si>
    <t>FCTR tracks an index of US large-cap stocks. Exposure rotates among four investment factors, selected by a risk-adjusted relative strength score. The fund aims to outperform the broad market over time.FCTR tracks an index that tactically rotates exposure among either the highest or lowest scoring stocks for four separate investment factors: momentum, value, quality, and volatility. The index maintains two sub-indexes for each factorâ€”high and low. Each month, it selects one of the two sub-indexes based on 12-month risk-adjusted relative strength. The four factors each received 25% weight at inception, but are only rebalanced back to equal weight in months when all four sub-indexes change. Each sub-index is composed of 50 securities from a universe of 500 US large-cap firms, selected and weighted by their factor scores. The momentum, value and volatility sub-indices are rebalanced semi-annually, and the quality sub-index is rebalanced annually.</t>
  </si>
  <si>
    <t>FMF seeks positive returns uncorrelated with major asset classes. The actively managed fund uses futures in commodity (50%), currency (25%) and equity (25%) indexes.FMF aims for true absolute-return performance using a managed futures approach. The fund takes direct long and short positions in futures across commodities currency and equity indexes. The ability to offset exposures within asset classes could produce low correlations, an area where direct-competitor WDTI excels.</t>
  </si>
  <si>
    <t>FMB is an actively managed fund that invests primarily in investment-grade municipal bonds, with some high-yield exposure.FMB is an actively managed portfolio that aims to take advantage of inefficiencies in the illiquid muni bond market to select issues that will provide highest total returns. It attempts to do this by a combination of top-down sector analysis and fundamental credit research of individual issues. To increase yield, it is heavily weighted toward longer-dated revenue bonds. While it can dip into the high-yield space, it tends to favor the lower-rated end of the investment-grade market. At times it will even hold significant amounts of cash. The fund has middling daily volume and spreads tend be to be sizeable. Institutional traders may face challenges with block execution in this liquidity-starved space. Fees are reasonable for an actively managed fund.</t>
  </si>
  <si>
    <t>FNX seeks to outperform the US midcap sector by choosing stocks from the S&amp;P MidCap 400 Index based on fundamental growth and value factors.FNX aims to beat the market rather than match it using multiple factors. The fund screens the S&amp;P MidCap 400 Index for stocks with alpha potential using growth and value factors. The results are ranked, and then tiered equal-weighting is applied to the top 75% of securities. Its weighting scheme leads to a perpetual small-cap tilt, which along with sector biases, raises the fund's market risk by just a little bit. Portfolio turnover can be high relative to a vanilla fund, which means that its sector tilts may not be all that sticky or predictable. FNX can be tricky to trade on a retail level due to some big spreads and moderate activity, but institutional investors have an easier time thanks to FNX's strong block liquidity. The fund charges an expensive fee, but it tracks well and is managed well-enough to claw back some of that fee at times. Note: Prior to April 8, 2016 the fund tracked the "Defined" index , which had a slightly different universe but the same factors and methodology.</t>
  </si>
  <si>
    <t>FNY tracks a tiered equal-weighted index of midcap growth stocks selected by S&amp;P's AlphaDex selection methodology from the S&amp;P 400 Index.FNY uses the S&amp;P's AlphaDex methodology to rank and select growth stocks from the S&amp;P 400 Index based on price appreciation, sales to price ratios, and sales growth, and then weights them equally within quintiles. It reconstitutes and rebalances its portfolio every quarter, so turnover can be high. FNY excludes the biggest midcapsâ€”companies like Sherwin Williams and Chipotleâ€”since the S&amp;P 400's selection process begins with the 501st-biggest company by market cap. It charges the highest expense ratio in its segment and has thin on-screen liquidity, so make sure you're a firm believer in the methodology before buying.Note: On April 8, 2016 the fund switched underlying indexes from the old â€œDefinedâ€ index to the current Nasdaq version. The index universe may differ slightly but the factors and methodology are the same.</t>
  </si>
  <si>
    <t>RNMC tracks a dividend-selected, tier-weighted index of Mid-Cap U.S. Equities.RNMC is a U.S. mid-cap equity ETF that screens out stocks that have not paid dividends in the last 12 months. The fundâ€™s index imitates its market-cap weighted parent index (the NASDAQ US 600 Mid Cap Index) for sector weights. Once sector weights are identified, stocks qualifying for each respective sector are equal-weighted within that sectorâ€™s allocation. Like any ETF that uses some element of equal weighting, the resulting portfolio is underweight larger stocks when compared to market-cap-weighted indexes. For this exposure, RNMC charges a higher than average fee relative to similar funds.</t>
  </si>
  <si>
    <t>FNK tracks a midcap index that selects value stocks using quant methodology and applies an equal-tiered weighting scheme.FNK offers an alternative take on US midcap value stocks. Its quant-based methodology attempts to outperform the space by selecting stocks from its base index â€” NASDAQ US 600 Mid Cap Index and screens it for value factors. The resulting underlying index portfolio includes 225 stocks with value factors such as price/book value, price/cash flow and return on assets. The stocks are further divided equally into quintiles after the value screens, overweighting the highest scoring securities. The index is reconstituted and rebalanced quarterly. Prior to April 8, 2016, the Fundâ€™s tracked the Defined Mid Cap Value Index, the universe may differ slightly but the factors and methodology are the same.</t>
  </si>
  <si>
    <t>FAD tracks an index that uses fundamental factors to select and weight growth stocks from the Nasdaq US Select Indices.FAD's selection and weighting methodology sets it apart from peer segment funds. The fund uses the AlphaDEX methodology to pick growth companies from three different size segments of the Nasdaq US Select Index Family. From each segment, growth stocks are screened based on price appreciation, sales growth and sales-to-price ratio. Once the fund has selected those firms best positioned for growth, it employs a tiered weighting strategy that assigns weights of 50% to large caps, 30% to midcaps and 20% to small-caps. Although FAD holds a broad portfolio of growth stocks, it tilts small, underweights technology and takes on more market risk. The index is reconstituted and rebalanced quarterly. Note: On April 8, 2016, the fund switched underlying indexes from the old â€œDefinedâ€ index to the current Nasdaq version. The index universe may differ slightly but the factors and methodology are the same.</t>
  </si>
  <si>
    <t>FAB tracks an index that uses fundamental factors to select and weight value stocks from the Nasdaq US Select Indices.FAB holds a broad value-focused portfolio of stocks from the Nasdaq US Select Index Family. The fund uses a quantitative methodology to select and weight securities in three different size segments. In particular, FAB uses three value factors (P/B, ROA, and P/FCF) to rank companies. Once the fund has selected those firms best positioned for value, it employs a tiered weighting strategy that assigns weights of 50% to large caps, 30% to midcaps and 20% to small-caps. FAB makes huge sector bets and carries a small tilt. The index is reconstituted and rebalanced quarterly. Note: On April 8, 2016, the fund switched underlying indexes from the old â€œDefinedâ€ index to the current Nasdaq version. The index universe may differ slightly but the factors and methodology are the same.</t>
  </si>
  <si>
    <t>FMHI is an actively managed fund that holds a broad range of municipal bonds.FMHI is an actively managed fund that seeks tax-exempt income by focusing on municipal bonds, with capital appreciation as a secondary goal. The fund allows for a wide amount of variety within the municipal spaceâ€”it may invest in securities of any duration or maturity, but will have a weighted average maturity of 14 years or less. FMHI must invest at least 50% of assets in securities that, at the time of investment, are rated below investment grade. It is worth noting that up to 10% of FMHIâ€™s assets may be invested in bonds currently in default and not expected to pay the current coupon (distressed municipal securities).</t>
  </si>
  <si>
    <t>FTXN tracks an index composed of 50 U.S. oil and gas companies. Holdings are selected by their liquidity, and weighted based on volatility, value, and growth factors.FTXN invests in liquid U.S. oil and gas companies, ranked and weighted by their volatility, value, and growth characteristics. The fund selects the 50 most liquid oil and gas stocks, including companies involved in exploration, production, drilling, distribution, and sales of oil and gas products. These 50 stocks are ranked based on their trailing one-year volatility, cash flow to price ratio, and their average three-, six-, nine-, and twelve-month price returns, and weighted according to their respective scores. No single constituent can hold more than 8% of the total holdings.</t>
  </si>
  <si>
    <t>FTXH tracks the most liquid US pharmaceutical companies, weighted according to factors related to value, volatility, and growth.The First Trust NASDAQ Pharmaceutical ETF tracks an index of highly liquid pharmaceutical stocks weighted according to various factors. While many funds perform a basic liquidity screen as part of their index construction and rebalancing, FTXH is noteworthy because it goes beyond the basic screen and uses liquidity selection. The 30 most liquid pharmaceutical stocks in the U.S are chosen for inclusion in the index as determined by the average daily traded volume over three months. The securities are then ranked and weighed according to value, volatility, and growth factors. Value is measured using a cash flow to price metric. The trailing one- year volatility provides another factor. Growth is considered using the average of the three- month, six- month, nine- month, and twelve- month price return.. FTXHâ€™s expense ratio is higher than comparable funds in this segment.</t>
  </si>
  <si>
    <t>QQEW tracks an equal-weighted version of the NASDAQ 100.QQEW provides equal-weighted exposure to the tech-focused, non-financial NASDAQ 100 index. As you'd expect, the fund shows some massive sector biases compared to our neutral benchmark, heavily overweighting tech and ignoring the financial sector altogether. It also has a pronounced midcap tilt and a bias toward growth stocks. However, QQEW is a reasonable way to approach the NASDAQ 100 for investors wanting purer exposure to the non-financial space with less concentration. The fund trades actively each day with tight spreads, and block liquidity is excellent for larger investors. While its fee is rather high for large-cap funds, especially ones offering such a straightforward strategy to portfolio construction, tracking is undeniably tight.</t>
  </si>
  <si>
    <t>QABA tracks an index of NASDAQ-listed banks and thrifts, excluding the 50 largest.QABA is different by design. The fund tracks an index of NASDAQ-listed US banks and thrifts, but deliberately excludes the 50 largest such banks from its portfolio, which accounts for its weak Fit to our banking industry benchmark. The result is an ETF that uniquely targets true community banks, avoiding the mega-money centers that tend to dominate this segment (JPMorgan and Wells Fargo, for instance, make up nearly half of our benchmark). Volume is adequate for smaller traders, and spreads are manageable with limit orders. Large block trades can be executed cheaply enough through liquidity providers. QABA's fees are high for its segment, and tracking is often looser than we'd like, raising holding costs even further.</t>
  </si>
  <si>
    <t>FBT tracks an equal-weighted index of US biotechnology stocks.FBT is a popular choice among biotech funds, managing to accumulate substantial assets despite taking a somewhat unusual approach to the segment. The underlying index contains only 30 names (increased from 20 in October 2014), which is more limited than some other funds in the segment, such as IBB and XBI. Exposure includes access to pharmaceuticals and medical technology in addition to traditional biotech, with a higher small-cap and midcap presence than our segment benchmark. The bias away from larger firms stems from the equally weighted basket, an approach thatâ€™s not unusual. Still, FBTâ€™s equal weighting of about 30 stocks produces a relatively concentrated basket. FBT trades well with reasonably tight spreads and remains a formidable name in the biotechnology sector.</t>
  </si>
  <si>
    <t>RDVY tracks an index of 50 large-cap stocks with rising, high-quality dividends.RDVY holds 50 US large-cap stocks screened for dividend growth and quality. The fund seeks stable dividend payers, but not necessarily high yields. In fact, the portfolio yields only marginally higher than our neutral benchmark. RDVY selects its holdings from the 1000 largest US-listed companies, excluding REITs. Firms must meet cash-to-debt and payout ratio thresholds to be eligible, and must have increased both dividends and earnings over the past few years. Eligible companies are ranked by a combination of recent dividend increases, current yield, and payout ratio, and the best 50 stocks are selected. RDVY is reconstituted each March and rebalanced quarterly. The portfolio is equally weighted.RDVY changed its name from First Trust NASDAQ Rising Dividend Achievers ETF to First Trust Rising Dividend Achievers ETF on 12/14/2016. There is no impact to RDVYâ€™s investment strategy.</t>
  </si>
  <si>
    <t>RFDI is an actively-managed fund that seeks capital appreciation from developed-country stocks (excluding the US) selected using a factor approach. The manager has discretion to currency-hedge up to 100% of the portfolio.RFDI's active manager aims to pick winners among stocks based in developed markets around the world. RiverFront, the fund's sub-advisor, chooses holdings based on a proprietary scoring system which considers multiple factors, including value, quality and momentum. The sub-advisor also considers geographic, sector and risk exposure, as well as liquidity. At least 40% of the fund will be invested in at least 3 countries outside the United States. Additionally, RiverFront can hedge up to 100% of the portfolio's foreign currency exposure at its discretion. RFDI's prospectus notes that the fund can invest up to 20% of the portfolio in emerging markets.</t>
  </si>
  <si>
    <t>RFEM is an actively managed fund that seeks capital appreciation from emerging market stocks using a factor approach. The manager has discretion to hedge currency exposure up to 100% of the portfolio.RFEMâ€™s active manager aims to pick winners within emerging market equities using a multi-factor approach. RiverFront, the fundâ€™s sub-advisor, chooses holdings based on a proprietary scoring system which considers value, quality, and momentum factors. The sub-advisor also considers country, sector, and risk exposure, as well as liquidity. RFEM can hedge up to 100% of the portfolioâ€™s currency exposure at its discretion using currency forwards and the spot market, dependent upon interest rate differentials and central bank policies. The fundâ€™s prospectus notes that the fund can invest up to 20% of the portfolio in developed market equities, and has no explicit constraint on sector limitations. While the expense ratio isnâ€™t cheap, it is in line with other active funds.</t>
  </si>
  <si>
    <t>RFEU is an actively-managed fund that seeks capital appreciation from developed European stocks selected using a factor approach. The manager has discretion to currency-hedge up to 100% of the portfolio.RFEU's active manager aims to pick winners in the developed European equity space, including large- to small-cap firms. RiverFront, the fund's sub-advisor, chooses holdings based on a proprietary system which considers multiple factors, including value, quality and momentum. The sub-advisor also considers geographic, sector and risk exposure, as well as liquidity. Additionally, RiverFront can hedge up to 100% of the portfolio's currency exposure at its discretion. RFEU's prospectus notes that the fund can invest up to 20% of the portfolio in out-of-segment plays, including firms in emerging markets or outside of Europe.</t>
  </si>
  <si>
    <t>FID tracks an index of up to 100 high-dividend-yielding stocks from developed and emerging markets, ex-US. Constituents are selected and weighted by dividends, with screens for payout ratio and long-term dividend growth.FID looks for high yields in the global equity space, with a focus on long-term stability. Holdings must have maintained or increased their dividends in each of the last 10 years. New additions to the index must not have paid dividends in excess of their earnings over the last 12 months; current constituents stay in as long as their earnings are positive. Firms are excluded if their trailing yield exceeds 10%. FID starts from a universe of large-, mid-, and small-cap equity from around the world, including the US. After applying its screens, the fund selects the 100 highest-yielding securities. Only then are any US names excluded, so that the final portfolio holds somewhat fewer than 100 securities. FID is rebalanced annually at the end of January, though firms that cut their dividends are removed on a monthly basis.Also see competitor WDIV, which tracks a similar index that includes US exposure. Prior to August 30, 2018, FID tracked an index of income-focused debt and equity securities. The fund traded under the ticker YDIV.</t>
  </si>
  <si>
    <t>FRI tracks a market-cap-weighted index of US companies involved in the ownership and operation of real estateFRI delivers great coverageâ€”at a price. It captures the US real estate market from top to bottom by holding a large basket of securities that traverse the market-cap range. The fund's defining trait is its diversity: Its holdings cut across all sectors and market caps. Reasonably marketlike, the ETF roughly captures commercial and residential REITs, but underweights specialized REITs such as hotels and hospitals, a bias some investors might prefer. Trading in FRI is easy and cheap for investors of any size, though it's not in the class of funds like the ultra-liquid IYR. FRI runs into some trouble with its fee, which is significantly pricier than many competing real estate ETFs. Actual holding costs are likely to be even higher thanks to less-than-stellar tracking, which makes Efficiency a soft spot for FRI.</t>
  </si>
  <si>
    <t>FTSL holds senior floating rate bank loans from firms around the globe. The actively managed fund can hold up to 20% of assets in non-senior loans, including high-yield bonds and equities.FTSL offers actively managed exposure to senior loans and similar securities primarily, but not exclusively, from North America. Fund documents show a typical profile for a senior loan fund: very low interest-rate risk (from floating-rate debt) and high credit risk (from a near-total allocation to below-investment-grade debt). The fund shows decent liquidity and asset levels. FTSL has become fairly popular with traders, with millions of dollars' worth of shares changing hands most days and small spreads. For larger traders, block liquidity looks challenging in contrast to some peer funds. FTSL charges a high fee, and given its active management there is no index to which it can really be compared, but it's worth noting that it's considerable pricier than peer fund SRLN.</t>
  </si>
  <si>
    <t>FYX tracks an index of small-cap stocks selected from the S&amp;P 600 Index based on quantitatively driven growth and value factors.FYX uses fundamental and technical factors to select and weight holdings in an attempt to beat the small-cap market, but at a premium cost. In its pursuit of alpha, FYX substantively differs from the market, but not radically so. Foremost, its small-cap exposure is a bit purer and its weighted average market cap is far lower than our benchmark's. Second, it's prone to making a lot of sector bets, deviating from the market to varying degrees at varying times. Even with a portfolio encompassing hundreds of stocks, FYX is narrow compared with the vast universe of US small-caps. All in all, FYX takes on more market risk with its approach, so weigh the extra risk exposure when comparing the latest returns. It's an easy fund to trade for both retail and block traders, thanks to small spreads in the secondary market and great liquidity in the primary market. However, the fund charges a stiff fee, though it's in line with other alpha-seeking funds, and it recovers some of its fee via solid fund management. Note: On April 8, 2016 the fund switched underlying indexes from the old "Defined" index to the current Nasdaq version. The index universe may differ slightly but the factors and methodology are the same.</t>
  </si>
  <si>
    <t>RNSC tracks a dividend-selected, tier-weighted index of Small-Cap U.S. Equities.RNSC is a U.S. small-cap equity ETF that screens out stocks that have not paid dividends in the last 12 months. The fundâ€™s index imitates its market-cap weighted parent index (the NASDAQ US 700 Small Cap Index) for sector weights. Once sector weights are identified, stocks qualifying for each respective sector are equal-weighted within that sectorâ€™s allocation. Like any ETF that uses some element of equal weighting, the resulting portfolio is underweight larger stocks when compared to market-cap-weighted indexes. For this exposure, RNSC charges a higher than average fee relative to similar funds.</t>
  </si>
  <si>
    <t>FYT tracks an index of securities pulled from the S&amp;P SmallCap 600 Value Index that are rescreened and weighted based on a tiered process.FYT attempts to improve upon the S&amp;P SmallCap 600 Index by rescreening it with its own value metrics and then applying a tiered weighting system. FYT's methodology aims to target 'pure' value firms; that is, no company can make its way into both the growth and value versions of its small-cap index, and its price ratios, which have a decided value bias (save for a lower yield), lend credence to this strategy. With this comes significant sector bets, however, as FYT underweights financials by over 20% and heavily overweights energy and industrials. FYT focuses on small caps but falls heavily into microcap territory too, which notches up the risk significantly, as suggested by its high beta. Recent performance has been decent especially next to that of vanilla funds. Still, the fundâ€™s sky-high holding costsâ€”considerably more than its headline feeâ€”and weak trading volume should give pause to prudent investors.Note: On April 8, 2016 the fund switched underlying indexes from the old â€œDefinedâ€ index to the current Nasdaq version. The index universe may differ slightly but the factors and methodology are the same.</t>
  </si>
  <si>
    <t>SDVY tracks an equally weighted index of small- and midcap US companies with historically increasing dividends that meet various fundamental criteria.SDVY screens for small- and midcap companies with increasing dividends over the past five years. Holdings must also meet certain fundamental criteria, including a cash-to-debt ratio greater than 25%, a payout ratio no greater than 65%, and positive earnings. This fund looks to be a small- and midcap version of RDVY, which applies a similar methodology to the large-cap space. SDVY charges a higher fee than other funds in this segment.</t>
  </si>
  <si>
    <t>LKOR tracks an index of USD-denominated investment grade corporate bonds with at least 10 years to maturity selected and weighted by fundamental factors.LKOR is passively-managed to invest in USD-denominated long-term corporate bonds selected for value characteristics. The objective of the fund is to potentially deliver a higher total return than the broader US corporate bond market. The portfolio is optimized based on a proprietary Composite Alpha calculation and effective duration. Composite Alpha is determined by combining each issueâ€™s quality and value scores along with their respective weights. The Quality score is a quantitative ranking that focuses on corporate finance, profitability measures and financial solvency. The value score is a quantitative measure including market and fundamental valuations, including issuer default risk. The index excludes bonds ranking in the lowest quintile of non-financial sectors of the Composite Alpha score. At the monthly reconstitution, LKORâ€™s sector exposure and effective duration is adjusted to be similar to its parent index. Individual issuer exposure is capped at 3.0%. Prior to May 1, 2020, LKOR follows the Northern Trust Credit-Scored U.S. Long Corporate Bond Index.</t>
  </si>
  <si>
    <t>TDTF tracks an index of inflation-protected US government debt with maturity dates of 3-20 years.TDTF delivers a specific slice of the intermediate pocket of the TIPS market. The fund can hold TIPS with maturities ranging from 3 to 20 years, but its primary goal is to maintain targeted duration of roughly 5 years. TDTF is a solid take for those looking for predictable duration exposure with inflation protection in the middle of the intermediate TIPS curve. TDTF is fairly liquid, with decent volume and manageable spreads, and the underlying assets are liquid enough that block trades should be straightforward. A reasonably priced fund with a healthy asset base that keeps closure risk at bay for the foreseeable future, TDTF's holding costs should be in line with or cheaper than its fee.</t>
  </si>
  <si>
    <t>TLTD tracks an index of equities from developed countries outside the U.S. The index favors smaller, value-oriented firms.TLTD offers a very subtle tilt away from the broad developed ex-US stocks. The fund, launched September 2012, shares a similar mindset with its US-based cousin, TILT; namely, a bias toward smaller, value-oriented firms, based on work done by Fama and French. Fama and French championed a 3-factor pricing model that added size and style to market risk. It's logic that TLTD applies with a very light hand. Its bias toward small-caps is noticeable, with around a third of the portfolio allocated there, and small sector tilts abound. Subscribers to the Fama-French view might argue that slight tilts rather than huge biases make TLTD more viable for long-term allocation. TLTD sees moderate trading activity, and spreads tend to be wide. Block liquidity is excellent for those looking to trade in size. TLTD's fee is steep compared with plain-vanilla index funds, and despite its unique methodology, that is how TLTD generally looks and performs. Still, it manages to earn back much of its fee and tracking is generally tight.</t>
  </si>
  <si>
    <t>QDYN tracks an index of companies deemed to have secure dividends with a high beta to the Northern Trust 1250 Index.QDYN is one of three funds launched by FlexShares in December 2012 that use a proprietary methodology to try to enhance the market's yield by holding high-quality, dividend-paying companies. QDYN is the most aggressive of the three, targeting higher market risk than its sister funds. The index provider calculates a 'quality factor' for each firm, based on a quantitative model that scores firms based on their dividend-paying record and prospects for continued payment. In all, QDYN succceeds only on a relative basis: It takes more risk than its sister funds but less risk than our cap-weighted benchmark. Dividends are strong however as the fund leans toward value stocks. While assets are decent, very poor tracking and weak liquidity add to total costs. Smaller investors should trade QDYN with care.</t>
  </si>
  <si>
    <t>QLC tracks an index of the highest quality large-caps, as defined by Northern Trust's proprietary scoring model.QLC focuses on stocks that have certain quality, value, and momentum characteristics. Northern Trustâ€™s index defines quality firms as those exhibiting financial strength and stability relative to the broader universe of eligible securities, but doesnâ€™t describe its proprietary quality scoring model any more than that. The fundâ€™s selection universe consists of the largest 600 stocks in the Northern Trust 1250 Index. Selected constituents are weighted by a mix of value, momentum and other proprietary â€œqualityâ€ measurements. Additionally, QLC applies sector, style and security level constraints in order to manage its risk profile. For this exposure, QLC charges a fee in line with its segment competitors.</t>
  </si>
  <si>
    <t>FLBR tracks a market-cap-weighted index of Brazilian large- and midcap stocks.FLBRâ€™s FTSE index excludes small-cap stocks, making the fund less expensive to manage and slightly easier to trade in size. While MSCI-based competitors (and our benchmark) nominally offer broader exposure to Brazilian stocks, their liquidity requirements and â€œrepresentative samplingâ€ strategies exclude most small-caps in practice. In short, itâ€™s not clear that investors are sacrificing much by choosing FLBR. The fund holds securities that meet minimum size and trading requirements, weighted by market cap. Larger holdings are capped to meet RIC requirements, and the index is rebalanced semi-annually. FLBR undercuts the competition on price.</t>
  </si>
  <si>
    <t>FLCA tracks a market-cap-weighted index of large- and midcap Canadian stocks.Canada is often an area overlooked among broad developed-market equity funds, and there are only a few ETFs providing single-country exposure. FLCA is designed to track the performance of Canadian large- and midcap stocks very inexpensively. The fund tracks a RIC-compliant index from FTSE, which means it avoids extreme concentration in the largest names. However, the underlying index excludes small-caps, so the exposure is still narrower than most competitors and our segment benchmark.</t>
  </si>
  <si>
    <t>FLEE tracks a market-cap-weighted index of large- and midcap stocks in developed European countries.FLEE provides representative equity exposure to developed European countries. The underlying index is a subset of the FTSE Global RIC Capped Index, a total market index that tracks approximately 99% of the worldâ€™s market capitalization. The fund aims to meet the Regulated Investment Company (RIC) requirements by employing a capping methodology quarterly so that no individual constituent has a weight greater than 20% and the aggregate weight of contituents with over 4.5% weight in the index are capped at 48% weight of the portfolio. The index is market-cap weighted, and reviewed semi-annually every March and September.</t>
  </si>
  <si>
    <t>FLEH tracks a market-cap-weighted and currency-hedged index of large- and midcap companies in developed Europe.FLEH provides regional large- and midcap equity exposure to 15 European countries while hedging out currency fluctuations for USD-based investors. The fund generally holds individual stock positions but may also gain equity exposure via the Franklin FTSE Europe ETF (FLEE). The underlying index hedges out foreign currency exposure with rolling monthly forward contracts. As a result, FLEH should outperform unhedged peers when the euro, pound, and other related currencies are declining. The concept is hardly original, but FLEH undercuts its established competitors with a very low expense ratio.</t>
  </si>
  <si>
    <t>FLGR offers market-cap-based exposure to large- and midcap German equities.FLGR offers representative coverage of the German equities market. The fund follows a market-cap-selected and -weighted index thatâ€”like most competitorsâ€”excludes small-caps. FLGR follows a RIC-compliant version of the index, which limits extreme exposure to the largest names. Undercutting competitorsâ€™ fees, FLGR is extremely cheap for a single-country ETF.</t>
  </si>
  <si>
    <t>FLMB is an actively managed fund that invests primarily in investment-grade municipal bonds with a broad range in maturities.FLMB seeks a high level of current income, free from federal taxes, without the use of leverage. The portfolio relies on Franklin Templetonâ€™s access and experience in the fixed income markets to select investment-grade municipal securities. While the portfolio will hold securities of varying maturities, the managers seek to maintain a dollar-weighted average portfolio maturity of 5 to 15 years. FLMB is inexpensive to hold, especially in light of the level of expertise required to manage a portfolio in this sometimes volatile area of the market. Due to the nature of the underlying assets, the use of limit orders is suggested.</t>
  </si>
  <si>
    <t>FLBL is an actively managed fund investing in USD-denominated senior loans.FLBL invests in USD-denominated senior loans of both US and non-US companies. The fund aims to produce a high level of current income, with capital preservation as a secondary goal. The debt is generally floating rate and sub-investment-grade, rated B- or better, but up to 25% of the fundâ€™s holdings may have a lower credit rating. Floating rates virtually eliminate the interest rate risk of the portfolio, but can increase the credit risk if issuers struggle to make larger payments when rates rise. Exposure to non-US issuers is capped at 25%. FLBL charges lower fees than peer funds, which may make it attractive despite having less of a track record than some of its competitors.</t>
  </si>
  <si>
    <t>FTSD is an actively managed fixed-income ETF that aims for a targeted duration of less than 3 years by investing in short-term debt securities issued or guaranteed by the US government. The fund manager may also invest in certain interest rate-related derivative transactions.Actively-managed FTSD focuses on the shorter end of the yield curve for US government debt. It currently stands in stark contrast to our benchmark with respect to maturity breakdown and sector composition. The fund primarily invests in MBSs (ARMs) issued or guaranteed by the US government, Treasurys and TIPS, which our benchmark ignores entirely. Due to the early repayment nature of most MBSs, portfolio maturity is rather overstated. Overall, since FTSD is an actively-managed fund, its exposure can change quickly. The fund manager may transact in index futures contracts in order to obtain net long or short exposures to selected interest rates or durations. FTSD's liquidity is rather lacking: the fund trades very little on most days, and spreads can be sizeable. Underlying liquidity is a bit stronger, however. As an actively managed fund, FTSD's holding costs can be tricky to assess. It charges a typical fee for active funds, but it's a lot more expensive than passive short-term US government bond funds, and shows a fair bit of volatility next to neutral market exposure.</t>
  </si>
  <si>
    <t>FLSP is an actively managed, absolute return fund that aims to produce positive returns in a rising or falling market by employing a multi-asset, long/short strategy via the use of derivatives.FLSP is a first for Franklin Templeton in the Alternatives space. The fundâ€™s portfolio allocates assets across two underlying alternative investment strategies. The first is a top-down risk premia strategy focusing on four style factors: quality, value, momentum and carry assuming both long and short positions across equity, fixed income, commodity and currencies using derivatives. The second strategy is a bottom-up long/short equity strategy focused on quality, value and momentum. FLSP will primarily hold equity securities and total return swaps for short exposure. The fund is actively risk-managed, seeking a target annualized volatility of 8%. Investors should anticipate a higher portfolio turnover rate which may indicate higher transaction costs and taxes if shares are held in a taxable account.</t>
  </si>
  <si>
    <t>FLQL tracks a multi-factor US large-cap index. Stocks are selected and weighted based on a combination of quality, value, momentum, and low-volatility factors.FLQL charges a reasonable fee for its multi-factor approach to the US equity market. The fundâ€™s index starts with a Russell 1000 universe, an expansive definition of the large-cap space that includes many firms we consider midcaps. Then it scores each stock on four fundamental and technical factors: quality (50% weight), value (30%), momentum (10%), and low volatility (10%). Finally, the index selects approximately 250 names with the highest four-factor composite scores. Holdings are weighted by the composite score, scaled by market cap. Due to its multifactor approach, we expect FLQL to Fit poorly with our vanilla market benchmark. FLQL may appeal to investors seeking diversified core US exposure with comprehensive factor tilts.</t>
  </si>
  <si>
    <t>FLQM tracks a US-listed midcap equity index that selects and weights constituents based on four factors: quality, value, momentum, and volatility.FLQM tracks an index of US-listed midcap stocks that are selected and weighted based on four different factors: quality, value, momentum, and low volatility. By tilting toward these factors, the index attempts to achieve a lower level of risk and higher risk-adjusted performance than the broader midcap equity market.Quality and value are assessed using fundamental metrics: ROE, earnings variability, and leverage ratios for quality, and earnings yield, dividend yield, and book-to-price ratios for value. Meanwhile, momentum (6- and 12-month risk-adjusted price movements) and volatility (beta) embrace technical attributes. Although FLQM incorporates all four factors, the portfolio emphasizes fundamental rather than technical components, with quality and value given 50% and 30% weight, respectively, while momentum and volatility claim only 10% each.</t>
  </si>
  <si>
    <t>FLQS tracks a multi-factor US small-cap index based on a composite scores of quality, value, momentum, and low-volatility.Over the long-term, FLQS seeks to achieve lower risk and higher risk-adjusted performance than the Russell 2000 Index by screening and re-weighting its components for favorable exposure to four investment style factors. The fund scores small-caps by quality (return on equity, gross profit over assets, and gross margin sustainability), value (forward earnings yield, EBITDA to enterprise value, price to book value, and dividend yield), momentum (6- and 12-month risk-adjusted price momentum), and low volatility (beta). Quality accounts for 50% of the factor score, value for 30%, and momentum and low volatility for 10% each. The index is reviewed each June and December, and looks to select the top 500 securities based on the four factors. Holdings are weighted by their factor score, scaled by market cap. FLQS is priced fairly, in line with other small-cap strategic beta ETFs.</t>
  </si>
  <si>
    <t>FINX tracks a market-cap-weighted index of companies in developed markets that derive significant revenues from providing financial technology products and services.FINX charges a reasonable fee for its cross-sector exposure to the emerging FinTechâ€”financial technologyâ€”theme. FINX is comprised of stocks, in developed markets, with significant exposure to at least one of six FinTech themes: mobile payments, marketplace lending, crowd funding, enterprise solutions, blockchain and alternative currencies, and personal finance software and automated wealth management services. Since the stocks straddle the line between financials and technology, they can benefit from but are also susceptible to sector-wide shocks to either sector. Due to its cross-sector thematic approach, we do not expect FINX to Fit well to our global technology benchmark. Since FINX holds some foreign stocks, investors should expect some persistent premium or discount. Institutions should reach out to market makers to execute block trades.</t>
  </si>
  <si>
    <t>ASEA tracks a market-cap weighted and -selected index of the 40 largest and most liquid stocks from Singapore, Malaysia, Indonesia, Thailand and the Philippines.ASEA picks the largest and most liquid stocks from the 5 founding nations of the Association of Southeast Asian Nations (ASEAN). The index is limited to 40 stocks, and as a result, some countries don't receive the exposure they deserve. For example, the fund may hold only a handful of Filipino companies. To be eligible for index inclusion, a company must be a member of the FTSE All World Country Index for Singapore, Malaysia, Thailand, Indonesia or the Philippines. The fund's small basket also creates a portfolio that is extremely top-heavy in mega-caps, especially in the financials sectorâ€”something investors should be leery of.</t>
  </si>
  <si>
    <t>CHII tracks a market-cap-weighted index of Chinese industrial companies. The fund includes large- and midcap stocks and incorporates all share classes, including A-shares.CHII offers investors exposure to Chinaâ€™s growing infrastructure. The fund tracks a variant of our MSCI benchmark that excludes small-caps. Smaller firms make up a sizeable chunk of the Chinese industrial sector, so this is not an inconsequential omission. Still, the fund does a reasonable job of providing marketlike exposure to this very specific niche. Despite the fundâ€™s focus on a popular investment theme in China, it hasnâ€™t attracted much investor attention or assets thus far. CHII is also difficult to trade in any significant quantity, and spreads can be prohibitively wide at times.Prior to December 6, 2018, CHII tracked a Solactive index of Chinese industrial firms. The change decreases exposure to smaller firms but adds A-share coverage.</t>
  </si>
  <si>
    <t>CHIL tracks a cap-weighted index of Chinese large-cap companies. The index includes A shares.CHIL offers straightforward exposure to stock issued by Chinaâ€™s largest firms. Its broad share class coverage includes access to A-Shares via Shanghai- and Shenzhen-Hong Kong Connect and to large Chinese firms with primary listings in New York City. CHIL holds the largest 50 firms ranked by free float, thereby ignoring any stock owned by the government in its weighting calculations. The index caps the largest name at 10% and keeps stocks with weights over 5% at 50% or less of the total at balance. None of these features is radical or unusual, but taken together, provide solid exposure to Chinaâ€™s biggest firms. Portfolio aside, compare fees, tracking and trading costs with competing funds for a more complete picture.</t>
  </si>
  <si>
    <t>PGAL tracks a market-cap-selected and -weighted index of Portuguese companies, subject to diversification requirements.PGAL is one of the first ETFs targeting the Portuguese market, and the only pure-play Portugal ETF. Portugal is a small market, dominated by a few major players, so it's no surprise that the fund is highly concentrated. PGALâ€™s index imposes diversification requirements that limit concentration. Despite these limits, PGAL is still a good proxy for the broad Portuguese market. PGAL mostly loads up on midcaps, and utilities make up the largest chunk of the fund. While PGALâ€™s fee is fairly high, it is reasonable in the context of accessing a small and less liquid market. As a standard practice for accessing small international markets, use care trading the fund.PGAL changed its name from Global X FTSE Portugal 20 ETF to Global X MSCI Portugal ETF on 12/6/2016. It also changed its underlying index from the FTSE Portugal 20 Index to the MSCI All Portugal Plus 25/50 Index.</t>
  </si>
  <si>
    <t>EMFM tracks an index of emerging and frontier markets, ex-BRICS, ex-Taiwan and ex-South Korea.EMFM is one of the few ETFs targeting both smaller emerging markets and frontier markets. The fund is not only inclusive of frontier markets like Kuwait, Qatar, and Vietnam, but excludes major emerging markets: the BRICs, Taiwan, and South Korea. Consequently, we see boosted exposure to smaller emerging markets like Indonesia, South Africa, Thailand, Malaysia, and Mexico. While EMFM selects its constituents by market cap, it applies stringent liquidity criteria that can exclude many frontier market firms. The portfolio gives a fixed 75% weight to emerging market firms and the rest to frontier markets. Holdings are cap-weighted within those two buckets. EMFM charges significantly more than most emerging markets funds, and only moderately less than the few frontier markets funds available. The fundâ€™s low asset base translates to weak liquidity and raises questions about its future.Prior to January 26, 2019, the fund tracked a similar index that weighted holdings by liquidity.</t>
  </si>
  <si>
    <t>SOCL tracks a modified market-cap-weighted index of social media companies selected by the Structured Solutions Committee.SOCL is the only ETF on the market that focuses on social media companies. It caps the weights of pure-play social media companies at 10% and the weights of non-pure play companies at 4.75%. SOCL was one of the earliest ETF buyers of Facebook. SOCL underweights US companies relative to its global technology peers, since it excludes 3 of the 4 biggest US tech companies (Apple, Microsoft and IBM). Instead, it heavily overweights China, Japan and Russia. SOCL also excludes the semiconductors and computer companies that make up over 1/3 of our benchmark, instead heavily overweighting software. The fund's performance history unsurprisingly deviates significantly from that of broad technology.</t>
  </si>
  <si>
    <t>SPFF tracks a market-cap weighted index of 50 of the highest-yielding preferred securities that are traded in the US and Canada. Index members also must meet minimum liquidity and size criteria.SPFF targets only the highest-yielding preferred stocks issued in North America, and has attracted a viable asset base despite a lack of significant differentiation, elevated costs of ownership, and weak underlying liquidity. The fund targets the 50 highest-yielding preferred securities issued in the US and Canada, meaning that big banks and financial institutions dominate its holdings. However, it looks a lot like other US funds in this space. SPFF enjoys decent liquidity and manageable spreads, but as you'd expect, its underlying assets pose a major hurdle to block execution. SPFF charges a reasonable fee and tends to track its index well.</t>
  </si>
  <si>
    <t>GSSC tracks an index of US small-cap stocks. The index equally weights four factor-based sub-indices: value, momentum, quality, and low volatility.GSSC combines four investment factors in one fund. Despite the â€œactiveâ€ in the fundâ€™s name, GSSC is not actively managedâ€”it tracks an index that gives equal weight to four factor-based sub-indices at each quarterly rebalance. Each sub-index reweights the small-cap Russell 2000 Index using multiple metrics to increase exposure to one of the four factors: value, momentum, quality, and low volatility. Since each holding appears in all four sub-indices, a firm that demonstrates strength in two or more of the factors will get outsized weight in the fund. GSSC is the small-cap version of its popular large-cap sibling, GSLC.</t>
  </si>
  <si>
    <t>RODM tracks an index that selects companies within developed markets outside of the US based on valuation, momentum, quality and other factors.RODM provides exposure to developed markets outside of the US using an integrated multifactor approach. The fund selects stocks using value, momentum and quality inputs, with an emphasis on value, and aims to control for the effects that one factor might have on another. The 3 factors also drive stock weighting, along with other considerations. Significant portfolio-level single-stock size limits show up as a bias to midcaps while volatility constraints are reflected in lower beta, relative to our benchmark. The fund avoids big sector bets due to sector bounds relative to cap weighting.On Oct. 24 2016, the fund name and index name changed to reflect Hartfordâ€™s acquisition of Lattice (the former issuer and index provider). There were no changes to the investment objectives or index methodology resulting from the change.</t>
  </si>
  <si>
    <t>RODE tracks an index of global ex-US stocks that establishes strategy risk controls and emphasizes value, momentum and profitability in stock selection.RODE seeks to provide exposure to equities with positive risk premium profiles while managing overall volatility levels and active risks. RODE aims to achieve this by tracking an index that uses an optimizer to achieve a multi-layered risk-controlled portfolio that select and weights its holdings from a global ex-US universe based on company-, size-, sector-, and country-level diversification constraints. The index also targets up to a 15% reduction in volatility over a complete market cycle. Besides the risk constraints the index also selects stocks based on value, momentum and quality. The Indexâ€™s components are adjusted twice annually, with a reconstitution and rebalance occurring in March and September. The fund may also invest in ADRs, GDRs, EDRs, and certain derivatives or money market funds. Prior to November 6, 2019, RODE traded as Hartford Multifactor Low Volatility International Equity ETF (LVIN).</t>
  </si>
  <si>
    <t>ROSC invests in U.S. companies with small market capitalizations after applying screens for risk and for valuation, momentum and quality.ROSC is a passively-managed ETF that enters the U.S. Small Cap space, but itâ€™s not a â€œvanillaâ€ offering. It uses an integrated multifactor approach: The optimizer searches for value, momentum and quality stocksâ€”emphasizing valueâ€”and aims to dampen offsetting effects of one factor on another. Single-name position size caps and volatility also inform the weighting at the portfolio level. The resulting basket shows a bias toward value stocks and lower beta to our benchmark. On Oct. 24 2016, the fund name and index name changed to reflect Hartfordâ€™s acquisition of Lattice (the former issuer and index provider). There were no changes to the investment objectives or index methodology resulting from the change. Prior Nov. 6, 2019, the fund traded as the Hartford Multifactor Global Small Cap ETF (ticker ROGS), and was a risk-optimized fund investing in global companies.</t>
  </si>
  <si>
    <t>ROUS tracks an index of US large-cap stocks. The index relies on value, momentum and quality factors, among others.ROUS charges a reasonable fee for a complex strategy focused on US large-cap stocks. ROUSâ€™ aim is clear: better returns than vanilla cap-weighted indexes and actively managed strategies over a full market cycle. To get there, the fundâ€™s index uses 3 popular factorsâ€”value, momentum and qualityâ€”along with meaningful single-stock size caps and volatility and sector constraints at the portfolio level. In contrast with some peer funds, these factors are considered in concert (rather than independently) to minimize counteraction. The index design described above is consistent with portfolio attributes relative to our cap-weighted benchmark: a bias to midcaps and value stocks, along with lower beta and modest sector bets.On Oct. 24 2016, the fund name and index name changed to reflect Hartfordâ€™s acquisition of Lattice (the former issuer and index provider). There were no changes to the investment objectives or index methodology resulting from the change.</t>
  </si>
  <si>
    <t>HMOP is actively managed to provide current income and long-term total return from a broad portfolio of municipal bonds.HMOP is an actively managed fund that seeks federal tax-exempt income by investing in municipal securities. The fundâ€™s sub-advisor, Wellington Management, selects securities they consider attractive from a yield perspective in considering total return. HMOP may hold some securities that produce taxable income. Up to 35% of the portfolio may be in high-yield municipal bonds. There is no specific limitations as to maturity or duration. HMOPâ€™s expense ratio undercuts the competition in this segment.</t>
  </si>
  <si>
    <t>HTAB is an actively managed fund of US investment-grade debt selected for tax-efficient cash flow. Investments include both taxable and tax-free debt, and the fund uses derivatives to supplement its tax-efficient strategy.HTAB invests in a wide range of debt securities with varying maturities, including US government and agency debt, government-sponsored enterprise securities, corporate bonds, mortgage-backed securities, TBAs, other forms of asset-backed securities, municipal securities, sovereign debt, and supranational debt. All holdings are investment-grade and US dollar-denominated debt. Although the fund can invest in a broad variety of debt securities, the advisor seeks tax-efficient, but not necessarily tax-free, cash flow. Significant exposure to municipal securities can be expected. Specifically, the fund can hold substantial positions in California, New York, and Texas municipal bonds. For an active fund in this space, HTAB charges a low fee.</t>
  </si>
  <si>
    <t>HSRT is an actively managed fund that provides current income and long-term growth by holding a wide range of fixed income securities with a dollar-weighted average duration target of less than 3 years.HSRT should provide steady income with low volatility, and its limited duration risk means the fund should be less vulnerable to rising interest rates. The fund managers have great flexibility and range in the selection of fixed income securities, which may include investment-grade corporates, Treasurys, junk bonds, bank loans, mortgage-related securities, and derivatives. There are caps placed at 35% on high-yield securities, 35% on bank loans, and 25% on non-US issuers. HSRTâ€™s managers select the portfolio based on their assessment of attractive yield and total return. The fund comes inexpensively given the active management.</t>
  </si>
  <si>
    <t>HTRB is an actively managed fund that invests in a wide array of global fixed income instruments considered attractive from a total-return perspective, with current income as a secondary goal.HTRB is an actively managed core bond strategy which taps the expertise of Wellington Management. The fund invests in US government and corporate bonds, including up to 20% in below-investment-grade or junk bonds, asset-backed securities, and mortgage-backed securities; up to 40% in foreign-issued securities, including those from emerging markets; and up to 20% in non-USD securities. There is no limit on duration, but the prospectus notes the fund will normally hold securities with at least one year to maturity. The use of derivatives, such as interest rate swaps and futures, is permitted. The sub-advisor has been managing the same strategy for Hartford in a mutual fund structure since 2012. HTRB provides an inexpensive way to pursue the investment strategy.</t>
  </si>
  <si>
    <t>HYLD seeks to generate high current income, with a secondary goal of capital appreciation, via high-yield debt securities.HYLD is a large, actively managed fund that invests in a portfolio of junk bonds, loans, and stocks. With no baked-in diversification requirements, its portfolio tilts, yield and risks are fluid and portfolio exposure can sometimes concentrate in specific sectors and industries. The portfolio manager picks bonds, with bottom-up analysis, traded in secondary markets. It bears mentioning that HYLD may own ETFsâ€”including leveraged and inverse fundsâ€”to achieve its stated goals or to hedge exposure. HYLD's onscreen liquidity is weak, with large spreads posing challenges to retail investors, while the underlying securities make it hard to get great execution for block trades. HYLD is a very expensive actively managed ETF, and its large expense ratio is a huge hurdle to overcome. While it can't be evaluated for tracking error in the same manner as a passive fund, the high expense ratio drives a wedge between the performance of the underlying securities and the returns investors will realize.</t>
  </si>
  <si>
    <t>NOCT aims for specific buffered losses and capped gains on the NASDAQ 100 over a specific holdings period. The actively-managed fund holds options and collateral.NOCT uses options in an effort to moderate losses on the NASDAQ 100 over a one-year period starting each October. The fund foregoes some upside return as well as the NASDAQ 100â€™s dividend component, because the options are written on the price (not total) return version of the index. In exchange for preventing realization of the first 15% of the NASDAQ 100â€™s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</si>
  <si>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BJUN aims for specific buffered losses and capped gains on the S&amp;P 500 over a specific holdings period. The actively-managed fund holds options and collateral.BJUN uses options in an effort to moderate losses on the S&amp;P 500 over a one-year period starting each June.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</si>
  <si>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BAUG aims for specific buffered losses and capped gains on the S&amp;P 500 over a specific holdings period. The actively-managed fund holds options and collateral.BAUG uses options in an effort to moderate losses on the S&amp;P 500 over a one-year period starting each August.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</si>
  <si>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BAPR aims for specific buffered losses and capped gains on the S&amp;P 500 over a specific holdings period. The actively-managed fund holds options and collateral.BAPR uses options in an effort to moderate losses on the S&amp;P 500 over a one-year period starting each April.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</si>
  <si>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BJAN aims for specific buffered losses and capped gains on the S&amp;P 500 over a specific holdings period. The actively-managed fund holds options and collateral.BJAN uses options in an effort to moderate losses on the S&amp;P 500 over a one-year period starting each January.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</si>
  <si>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BOCT aims for specific buffered losses and capped gains on the S&amp;P 500 over a specific holdings period. The actively-managed fund holds options and collateral.BOCT uses options in an effort to moderate losses on the S&amp;P 500 over a one-year period starting each October.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</si>
  <si>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BMAR aims for specific buffered losses and capped gains on the S&amp;P 500 over a specific holdings period. The actively-managed fund holds options and collateral.BMAR uses options in an effort to moderate losses on the S&amp;P 500 over a one-year period starting each March. The fund foregoes some upside return as well as the S&amp;P 500s dividend component, because the options are written on the price (not total) return version of the index. In exchange for preventing realization of the first 9%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</si>
  <si>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PAPR aims for specific buffered losses and capped gains on the S&amp;P 500 over a specific holdings period. The actively-managed fund holds options and collateral.PAPR uses options in an effort to moderate losses on the S&amp;P 500 over a one-year period starting each April.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</si>
  <si>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PAUG aims for specific buffered losses and capped gains on the S&amp;P 500 over a specific holdings period. The actively-managed fund holds options and collateral.PAUG uses options in an effort to moderate losses on the S&amp;P 500 over a one-year period starting each August.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</si>
  <si>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PJUL aims for specific buffered losses and capped gains on the S&amp;P 500 over a specific holdings period. The actively-managed fund holds options and collateral.PJUL uses options in an effort to moderate losses on the S&amp;P 500 over a one-year period starting each July.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</si>
  <si>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PJUN aims for specific buffered losses and capped gains on the S&amp;P 500 over a specific holdings period. The actively-managed fund holds options and collateral.PJUN uses options in an effort to moderate losses on the S&amp;P 500 over a one-year period starting each June.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</si>
  <si>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PNOV aims for specific buffered losses and capped gains on the S&amp;P 500 over a specific holdings period. The actively-managed fund holds options and collateral.PNOV uses options in an effort to moderate losses on the S&amp;P 500 over a one-year period starting each November.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</si>
  <si>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POCT aims for specific buffered losses and capped gains on the S&amp;P 500 over a specific holdings period. The actively-managed fund holds options and collateral.POCT uses options in an effort to moderate losses on the S&amp;P 500 over a one-year period starting each October.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</si>
  <si>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PMAR aims for specific buffered losses and capped gains on the S&amp;P 500 over a specific holdings period. The actively-managed fund holds options and collateral.PMAR uses options in an effort to moderate losses on the S&amp;P 500 over a one-year period starting each March. The fund foregoes some upside return as well as the S&amp;P 500s dividend component, because the options are written on the price (not total) return version of the index. In exchange for preventing realization of the first 15%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</si>
  <si>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ADRE tracks a market-cap-weighted index of roughly 50 depositary receipts from emerging markets. The fund is currently heavily weighted in Brazilian ADRs.ADRE, the oldest of the emerging market large-cap ETFs, launched at a time when international ETFs were just starting to take hold. As such, the fund tracks a cautious index of just ADRsâ€”a concession that fund issuers don't tend to make anymore, opting instead for local shares. The ADR-only strategy has real repercussions, both good and bad. On the good side, the Tradability score for ADRE can be high, in no small part because large share blocks can be easily created by market makers. On the downside, ADRE can have strong country biases that differ from the true market portfolio. ADRE ultimately offers (relatively) liquid exposure to some big names in emerging markets, but it has portfolio tilts worth a closer look. Effective, April 1, 2019, S&amp;P Dow Jones Indices acquired the ownership rights to the index and as such, added their name to the index.</t>
  </si>
  <si>
    <t>BSMN tracks a market-value-weighted index of investment-grade AMT-Free municipal bonds that mature by the end of 2023.As part of Invescoâ€™s AMT-Free Muni Term ETF suite, BSMN behaves more like a bond than a typical bond fund. The fund provides bullet maturityâ€”in this case 2023â€”instead of perpetual exposure to a maturity pocket of the muni space. As the fund ages, its maturity, duration, and YTM will continue to decline. On its target date, BSMN will unwind and return all capital to investors. Coupon payments received from underlying securities are exempted from both the federal income tax and the alternative minimum tax. As such, BSMN can be used as a building block for a tax-exempted bond ladder.</t>
  </si>
  <si>
    <t>BSCE tracks a market-value-weighted index of US dollar-denominated emerging-market bonds set to mature in 2023.As part of Invesco's BulletShares suite, BSCE behaves more like a bond than a typical bond fund. The fund provides bullet maturityâ€”in this case Dec. 31, 2023â€”instead of perpetual exposure to a maturity pocket of emerging-market debt. As the fund matures, its maturity, duration, and YTM will continue to decline. On its target date, BSCE will unwind and return all capital to investors. This particular fund focuses on emerging-market debt of all credit qualities.</t>
  </si>
  <si>
    <t>BSDE tracks a market-value-weighted index of US dollar-denominated emerging-market bonds set to mature in 2024.As part of Invesco's BulletShares suite, BSDE behaves more like a bond than a typical bond fund. The fund provides bullet maturityâ€”in this case Dec. 31, 2024â€”instead of perpetual exposure to a maturity pocket of emerging-market debt. As the fund matures, its maturity, duration, and YTM will continue to decline. On its target date, BSDE will unwind and return all capital to investors. This particular fund focuses on emerging-market debt of all credit qualities.</t>
  </si>
  <si>
    <t>BSMO tracks a market-value-weighted index of investment-grade AMT-Free municipal bonds that mature by the end of 2024.As part of Invescoâ€™s AMT-Free Muni Term ETF suite, BSMO behaves more like a bond than a typical bond fund. The fund provides bullet maturityâ€”in this case 2024â€”instead of perpetual exposure to a maturity pocket of the muni space. As the fund ages, its maturity, duration, and YTM will continue to decline. On its target date, BSMO will unwind and return all capital to investors. Coupon payments received from underlying securities are exempted from both the federal income tax and the alternative minimum tax. As such, BSMO can be used as a building block for a tax-exempted bond ladder.</t>
  </si>
  <si>
    <t>BSMP tracks a market-value-weighted index of investment-grade AMT-Free municipal bonds that mature by the end of 2025.As part of Invescoâ€™s AMT-Free Muni Term ETF suite, BSMP behaves more like a bond than a typical bond fund. The fund provides bullet maturityâ€”in this case 2025â€”instead of perpetual exposure to a maturity pocket of the muni space. As the fund ages, its maturity, duration, and YTM will continue to decline. On its target date, BSMP will unwind and return all capital to investors. Coupon payments received from underlying securities are exempted from both the federal income tax and the alternative minimum tax. As such, BSMP can be used as a building block for a tax-exempted bond ladder.</t>
  </si>
  <si>
    <t>BSMQ tracks a market-value-weighted index of investment-grade AMT-Free municipal bonds that mature by the end of 2026.As part of Invescoâ€™s AMT-Free Muni Term ETF suite, BSMQ behaves more like a bond than a typical bond fund. The fund provides bullet maturityâ€”in this case 2026â€”instead of perpetual exposure to a maturity pocket of the muni space. As the fund ages, its maturity, duration, and YTM will continue to decline. On its target date, BSMQ will unwind and return all capital to investors. Coupon payments received from underlying securities are exempted from both the federal income tax and the alternative minimum tax. As such, BSMQ can be used as a building block for a tax-exempted bond ladder.</t>
  </si>
  <si>
    <t>BSMR tracks a market-value-weighted index of investment-grade AMT-Free municipal bonds that mature by the end of 2027.As part of Invescoâ€™s AMT-Free Muni Term ETF suite, BSMR behaves more like a bond than a typical bond fund. The fund provides bullet maturityâ€”in this case 2027â€”instead of perpetual exposure to a maturity pocket of the muni space. As the fund ages, its maturity, duration, and YTM will continue to decline. On its target date, BSMR will unwind and return all capital to investors. Coupon payments received from underlying securities are exempted from both the federal income tax and the alternative minimum tax. As such, BSMR can be used as a building block for a tax-exempted bond ladder.</t>
  </si>
  <si>
    <t>BSMS tracks a market-value-weighted index of investment-grade AMT-Free municipal bonds that mature by the end of 2028.As part of Invescoâ€™s AMT-Free Muni Term ETF suite, BSMS behaves more like a bond than a typical bond fund. The fund provides bullet maturityâ€”in this case 2028â€”instead of perpetual exposure to a maturity pocket of the muni space. As the fund ages, its maturity, duration, and YTM will continue to decline. On its target date, BSMS will unwind and return all capital to investors. Coupon payments received from underlying securities are exempted from both the federal income tax and the alternative minimum tax. As such, BSMS can be used as a building block for a tax-exempted bond ladder.</t>
  </si>
  <si>
    <t>BSJP tracks a market value-weighted index of high-yield corporate bonds with effective maturities in 2025.BSJP tracks the performance of a held-to-maturity portfolio of USD-denominated, high-yield corporate bonds with maturities in 2025. Instead of the perpetual duration exposure of a typical bond fund, BSJP provides specific duration similar to an individual bond. As the fund approaches its maturity date, duration and YTM will continue to decline. On its target dateâ€”Dec. 31, 2025â€”the fund will unwind remaining positions and return capital to shareholders. This structure permits the fund to be used as a building block for a bond ladder, or to plan for a future need. It charges a reasonable fee for access to a diverse pool of USD high-yield bonds.</t>
  </si>
  <si>
    <t>BSCQ tracks an index of investment grade corporate bonds with effective maturities in 2026. The fund will unwind in December 2026 and return capitals and proceeds to investors.As part of Invesco's BulletShares investment grade suite, BSCQ behaves more like a bond than a typical bond fund. The fund provides bullet maturityâ€”in this case Dec. 31, 2026â€”instead of perpetual exposure to a maturity pocket of the US corporate investment grade market. As the fund matures, its maturity, duration and YTM will continue to decline. On its target date, BSCQ will unwind and return all capital to investors. This structure permits BSCQ to be used as a building block for a bond ladder. The fund charges a reasonable fee. Trade BSCQ with care during its early days. In all, the fund provides a viable means to access a diverse pool of US investment grade bonds while mimicking the life cycle of an individual bond.</t>
  </si>
  <si>
    <t>BSJQ tracks a market-value-weighted index of high-yield corporate bonds with effective maturities in 2026.BSJQ tracks the performance of a held-to-maturity portfolio of USD-denominated, high-yield corporate bonds with maturities in 2026. Instead of the perpetual maturity range of a typical bond fund, BSJQ provides exposure to a specific maturity date, similar to an individual bond. As the fund approaches its maturity date, duration and YTM will continue to decline. On its target dateâ€”Dec. 31, 2026â€”the fund will unwind remaining positions and return capital to shareholders. This structure permits the fund to be used as a building block for a bond ladder, or to plan for a future need. It charges a reasonable fee for access to a diverse pool of USD high-yield bonds.</t>
  </si>
  <si>
    <t>BSCR tracks an index of USD-denominated, investment-grade corporate bonds with effective maturities in 2027. The fund will unwind in December 2027 and return capital and proceeds to investors.BSCR is a part of Invesco's defined maturity ETF series. The fund is made up of select investment-grade bonds that will mature or have an effective maturity within 2027. Like individual bonds, the fund has the potential to deliver periodic income, and upon the maturity dateâ€”December 31, 2027â€”will return all capital to investors. As the fund approaches the maturity date, especially during the last three to six months, there is the potential for the fund to create a cash drag on an overall investment portfolio as a large percentage of the fund will be held in cash or other short-term securities. BSCR charges a reasonable fee and provides access to a diverse pool of USD-denominated, investment-grade bonds, while mimicking the lifecycle experience of an individual bond.</t>
  </si>
  <si>
    <t>BSJR tracks a market-value-weighted index of high-yield corporate bonds with effective maturities in 2027.BSJR tracks the performance of a held-to-maturity portfolio of USD-denominated, high-yield corporate bonds with maturities in 2027. Instead of the perpetual maturity range of a typical bond fund, BSJR provides exposure to a specific maturity date, similar to an individual bond. As the fund approaches its maturity date, duration and YTM will continue to decline. On its target date Dec. 31, 2027 the fund will unwind remaining positions and return capital to shareholders. This structure permits the fund to be used as a building block for a bond ladder, or to plan for a future need.</t>
  </si>
  <si>
    <t>BSCS tracks a market-value-weighted index of USD-denominated corporate investment-grade bonds with effective maturities in 2028.As part of Invesco's BulletShares investment-grade suite, BSCS behaves more like a bond than a typical bond fund. The fund provides bullet maturityâ€”in this case Dec. 31, 2028â€”instead of perpetual exposure to a maturity pocket of the US corporate investment-grade market. As the fund matures, its maturity, duration and YTM will continue to decline. On its target date, BSCS will unwind and return all capital to investors. This structure permits BSCS to be used as a building block for a bond ladder.</t>
  </si>
  <si>
    <t>PWZ tracks an index of insured investment-grade, tax-exempt debt issued by California or Puerto Rico with at least 15 years remaining to maturity.PWZ focuses on AMT-free bonds within the California municipal debt market, but includes small amounts of Puerto Rico and Guam muni issues as they currently enjoy the same tax treatment as California munis. The fund carries more interest rate risk than our benchmark due to the skew towards long-dated bonds in its basket. The fund also tilts heavily toward the volatile revenue bond sector. These biases boost the fundâ€™s yield, but also increase risk. PWZ charges a reasonable fee, and while tracking can be a bit spotty at times, overall holding costs tend to be lower than the listed expense ratio. Average daily trading volume is decent but spreads can be quite wide. Block traders are also up against the thin liquidity of the underlying municipal bond market.</t>
  </si>
  <si>
    <t>FXA tracks the changes in value of the Australian dollar relative to the US dollar.FXA offers direct exposure to the Australian dollar by holding physical dollars in a deposit account at JPMorgan. The fund does a great job of providing exposure to the Aussie dollar and its corresponding interest rate through its simple structure. However, unlike a retail checking account in the US, FXA's Aussie dollar deposits are uninsured. As a result, investors are exposed to the default risk of JPMorgan, the fund's depository bank. Tax efficiency is another concernâ€”any distributions or sales of FXA shares are taxed at ordinary income rates, regardless of holding period. One of the most liquid funds in the currency ETF space, it trades millions of dollars a day with miniscule spreads, and has perfect block liquidity for larger investors. It also charges a reasonable fee for its exposure, though investors must consider the aforementioned tax issues.</t>
  </si>
  <si>
    <t>FXB delivers exposure to changes in value of the British pound relative to the US dollar.FXB is an investor favorite for accessing the British pound. With a solid asset base, it dominates the competition. For a middling fee, the fund holds British pounds in a deposit accountâ€”a simple, direct strategy. However, FXB's deposits are uninsured, leaving investors exposed to the default risk of JPMorgan, the fund's depository bank. Tax efficiency is another concernâ€”any distributions or capital gains are taxed at ordinary income rates (regardless of holding period). FXB's liquidity is excellent, generally trading in strong volumes with tight spreads, and it gets high marks for block liquidity. Both large and small investors should be able to trade the fund easily. Overall, FXB is a solid choice, and its combination of liquidity and coverage makes it one of the best options in its space.</t>
  </si>
  <si>
    <t>PZD tracks a tiered equal-weighted index of companies in the cleantech industry selected for their outperformance potential.PZD holds a diverse portfolio of companies worldwide that are involved in the clean-tech industry. Its holdings range from industrial conglomerates like Schneider Electric to chemical companies like Novozymes A/S. However, the fund has little in common with the global environmental services industry: PZD shares only a handful of holdings with our benchmark. As such, the fund excludes some big countries, like Australia, and overweights others, like Switzerland and Denmark. Of the two funds in the segment, PZD has been the more popular choice, but the fund's expense ratio is on the high side and it does not trade well.</t>
  </si>
  <si>
    <t>FXC tracks the changes in value of the Canadian dollar relative to the US dollar.Investors interested in accessing the Canadian dollar without the hassles of a separate foreign exchange account need look no further than FXC. The fund provides direct exposure to the Canadian currency by holding physical Canadian dollars in a JPMorgan deposit account. Its simple structure allows it to track the spot exchange rate well. Still, FXC is not totally without its wartsâ€”there's no deposit insurance on its holdings (it carries credit risk of its depository, JPMorgan), and sales of shares are always taxed at ordinary income rates, regardless of holding period. Still, it offers great direct exposure in a space where many alternative funds use derivatives. The fund is extremely easy to trade, with tiny spreads for retail investors, and creation/redemption should be a breeze for larger investors. FXC's fee is competitive, but it's worth noting that distributions and share sales are always taxed as ordinary income.</t>
  </si>
  <si>
    <t>FXF tracks the changes in value of the Swiss franc relative to the US dollar.FXF is the only game in town for those interested in accessing the Swiss franc. FXF holds Swiss francs directly in a deposit account, so it comes as no surprise that the fund tracks the franc/US dollar exchange rate well, providing terrific exposure to the Swiss franc in an ETF wrapper. However, the fund's deposits are uninsured, leaving investors exposed to the default risk of the fund's depository, JPMorgan. Secondly, tax efficiency is a concern, as both distributions and sales of FXF are always taxed at ordinary income rates. FXF generally trades steadily and easily, with tight spreads. Volume is a little thin, so large orders might be trickier, but it's a good vehicle for smaller traders. Since the fund simply holds currency, institutional investors should find straightforward block execution. The fund charges an average rate for a single-currency fund and, being the only fund offering this exposure, alternatives are rather lacking. Fortunately, what investors see on the price tag is what they get.</t>
  </si>
  <si>
    <t>DBA tracks an index of 10 agricultural commodity futures contracts. It selects contracts based on the shape of the futures curve to minimize contango.DBA's take on agriculture futures looks and behaves very little like our benchmark. It broadens its holdings to include livestock in its universe in exchange for under-weighting heavily produced commodities like corn and wheat, and chooses the contracts it holds based on the shape of the futures curve (in order to dampen contango effects). Investors will therefore get less sensitivity to short-term spot movements, as well as exposure to different risk factors. Still, it's an easy fund to trade, with high daily volumes and extremely low spreads for the segment. The fund is reasonably priced, though the fund's structure as a commodities pool means that holders will receive a K-1, which could be a headache.</t>
  </si>
  <si>
    <t>DBB tracks an index of three base metal futures contracts. It selects contracts based on the shape of the futures curve to minimize contango.DBB is the clear leader among industrial metals ETFs. As a commodity pool, it holds a basket of futures directly, but also distributes a complicated K-1 tax form at year-end. DBB holds just three equally weighted metalsâ€”aluminum, copper and zinc. That sets it apart from our production-weighted benchmark, which also includes nickel and lead, and DBB's equal weighting strategy gives zinc a sizeable bump at the expense of copper. DBB optimizes its contract selection to minimize the effects of contango, though that could also make it less sensitive to spot prices compared to a front-month strategy.</t>
  </si>
  <si>
    <t>DBE tracks an index of 5 energy-related futures contracts. It selects contracts based on the shape of the futures curve to minimize contango.DBE aims to be a better energy fund, recognizing that the production-weighted energy space is extremely concentrated in just two commodities and can get hit hard by contango. The fund weights commodities by liquidity rather than production and strategically selects futures contracts in an attempt to maximize roll yield. The index underweights WTI and Brent crude relative to our benchmark, while providing extra exposure to Heating Oil, RBOB Gasoline and Natural Gas. Gas oil is completely excluded. With these parameters, the fund is designed to reduce the effects of contango. Average daily volume is fair and spreads are narrow. The expenses are average for this sector, though spotty tracking means realized costs will likely be higher.</t>
  </si>
  <si>
    <t>DBV tracks an index with long exposure to developed-market currencies with high interest rates and short exposure to those with low rates using forward contracts.DBVâ€™s reputation as a giant in the absolute returns space continues to dwindle as investors have pulled back. The fund now holds a little under $90M, and continues to see net outflows. DBV offers a straightforward currency carry trade strategy, reflected in its current basket. The fund goes long currencies with higher interest rates and shorts those with low rates. As with any carry trade, DBV has foreign exchange risk in spades. Recent losses and higher correlation to equities reduces DBVâ€™s appeal as an absolute-return strategy. Note that investors will get a K-1 at tax time. In all, the fund provides an effective means to access a classic strategy, earning a place on the opportunities list.</t>
  </si>
  <si>
    <t>DGL tracks an index of gold futures contracts. To minimize contango, it optimizes its contract selection based on the shape of the futures curve.There are many ETFs that offer exposure to the gold market, but DGL uses a unique strategy. It does not hold physical bullion, but uses a proprietary formula to select futures contracts to minimize contango. As such, DGL is not designed to track the current price of gold. However, no matter how good DGL is at approximating the spot market, it will always have to roll into new contracts that are converging to spot, exposing it to contango (or backwardation in the unlikely event that the curve turns around). Fees are high for this sector, considerably higher than with a physically held gold fund, and because it is a commodities pool investors will be taxed at the blended commodities rate. Daily trading volume is only middling, but spreads are narrow. It may not be the choice for everyone, but it is a different way to play gold, and seems to have filled a niche in the segment.</t>
  </si>
  <si>
    <t>DBO tracks an index of crude oil futures contracts. It optimizes its contract selection based on the shape of the futures curve to minimize contango.DBO is a large and liquid ETP that gets access to WTI oil using a "next generation" futures strategy. DBO gets exposure to the price of oil using future contracts, and futures-based exposure is subject to negative roll yield or decay when the futures curve is upsloping. DBO optimizes exposure to the curve to combat contango by rolling into whichever contract month (within the next 13) looks most attractive by its rules, rather than rolling front-month contracts. The fund enjoys ample liquidity for institutional and retail investors, with manageable spreads and reasonable daily volume. DBO charges a low fee for its segment and has attracted strong investor interest, but tracking can be very unsteady. Like many of its competitors, DBO is structured as a commodity pool, so it reports capital gains on a K-1 at a 60/40 blended rate.</t>
  </si>
  <si>
    <t>DBP tracks an index of gold and silver futures contracts. It optimizes its contract selection based on the shape of the futures curve to minimize contango.DBP was the first precious metals basket ETF on the market and still comes the closest to capturing the neutral production-weighted space. Like our benchmark, it allocates over 80% of its portfolio to gold and the remainder to silver, ignoring platinum and palladium. The only big difference between DBP and our benchmark is that DBP tries to pick the best contract to hold based on the shape of the futures curve, while our benchmark uses a simple front-month futures strategy. DBP has historically underperformed our benchmark overall, but the difference is minimal. That said, DBP is the most tradable fund in the segment with the lowest average bid/ask spread, so it may prove to be worth its 72 bp fee.</t>
  </si>
  <si>
    <t>DBS tracks an index of silver futures contracts. It optimizes its contract selection based on the shape of the futures curve to minimize contango.DBS suffers from the dubious distinction of being the most expensive way to access silver in an ETP form. DBS gets its access in the form of futures contracts, which may perhaps be the reason behind its higher fee (physical silver ETFs can be held for as little as 30 bps). DBS' dynamic contract selection is based on those contracts that it expects to experience the least amount of contango and, upon maturity, rolls its exposure to the new most-attractive contract. Unsurprisingly, the fund has not performed much like our silver spot price benchmark. It has, in fact, underperformed slightly over every time period we look at. The underperformance could turn around if silver goes into backwardation, but for now, physical silver ETFs are probably a better way to go.</t>
  </si>
  <si>
    <t>UDN tracks the changes in value of the euro, Swiss franc, Japanese yen, British pound, Swedish krona and Canadian dollar relative to the US dollar.UDN is more of a bet against the dollar than a bet on any particular currency. It shorts USDX contracts, which means that it's short the US dollar and long six foreign currencies: the euro, Japanese yen, British pound, Swedish krona, Canadian dollar and Swiss franc. The USDX uses a fixed weighting scheme based on exchange rates in 1973 that heavily weights the euro. As a result, expect to see big moves in the fund in response to euro movements. Though it charges a reasonable fee and captures the short USDX market well, it's not a great Fit to our trade-weighted benchmark, and has tended to exhibit higher volatility. UDN trades consistently, if not in great volume, with fairly narrow spreads. Block liquidity is excellent.</t>
  </si>
  <si>
    <t>UUP provides inverse exposure to an index of USDX futures contracts that rises in value as the dollar appreciates relative to a basket of world currencies.UUP goes long the US dollar and shorts the currencies of major US trading partners using USDX futures. That means it's shorting the euro, Japanese yen, British pound, Canadian dollar, Swedish krona and Swiss franc. The USDX's currency weights have been fixed since 1973: It departs from our benchmark by being heavily exposed to the euro, so positive moves in the euro will have strong, negative impacts on the fund. UUP is easy to trade, and its underlying liquidity is excellent for those looking to deal in volume. Structured as a commodities pool, UUP distributes K-1s and is marked-to-market at year-end. It's an undeniably expensive fund, with high fees for its segment, but its strong liquidity and interesting exposure land UUP on our Opportunities List.</t>
  </si>
  <si>
    <t>DEF tracks an index that aims to outperform in down markets while maintaining upside potential. The equal-weighted index picks 100 US stocks using proprietary methods.DEF does defense in a different way. Typically defensive stock portfolios base their methods on a fundâ€™s beta, but DEF starts with the S&amp;P 500, calculates each constituentâ€™s probability of maintaining revenues that support its current stock price, and keeps the top 80%. After that, the remaining stocks are then ranked by beta, eliminating the top 25%. Next, down-market volatility is tested, keeping the half of the stocks that score the lowest. Finally, the initial metric of probability of supporting the current stock price is revisited, where the fund selects the 100 stocks with the highest probability. The fund is equal-weighted.Note: On October 24, 2016, DEF changed its index from the Sabrient Defensive Euity Index to the current index.</t>
  </si>
  <si>
    <t>PFM tracks a market-cap-weighted index of dividend-paying US companies that have increased their annual dividends for 10 or more consecutive years.PFM offers a broad dividend growth portfolio in an ETF that's not particularly cheap to hold. As with competing fund VIG, firms must have increased their annual dividends for 10 consecutive years to merit inclusion. PFM tracks a similar but more inclusive Nasdaq index than that tracked by VIGâ€”one that allows LPs and REITs, which may explain PFM's edge in yield. PFM's selection process produces major sector tiltsâ€”toward consumer non-cyclicals and away from tech (many tech giants haven't paid dividends long enough to make the cut). Comparisons to VIG diverge on costs: PFM charges a significantly higher fee and is markedly more expensive to trade on a retail basis, though spreads are still reasonable and block trades are straightforward. But with a fee that's many times what VIG charges, investors here need to love PFM's more diverse, higher-yielding exposure.</t>
  </si>
  <si>
    <t>PYZ tracks an index of US basic materials firms selected and weighted by price momentum.PYZ provides an alternate take on US basic materials firms. The fund follows a Dorsey-Wright relative strength index that selects and weights stocks by price momentum. The portfolio differs materially from our benchmarkâ€”exhibiting a small- and midcap tilt, significant sector biases, and elevated risk. The fund uses a full replication indexing strategy, meaning PYZ will generally invest in all of the stocks of the underlying index and in proportion to the weightings. Investors should consider all-in costs of holding the fund. The fund is reconstituted and rebalanced quarterly. PYZ changed indexes in February 2014. The old version of the fund tracked a US materials index with multi-factor security selection coupled with a tiered equal-weighting scheme.</t>
  </si>
  <si>
    <t>PEZ tracks an index of US consumer cyclical firms selected and weighted by price momentum.PEZ follows a Dorsey-Wright relative strength index that selects and weights US consumer cyclical stocks by price momentum. Index construction begins by assigning a momentum score to the 2,000 largest constituents by market cap in the NASDAQ US Benchmark index. The score is based on upward price movements of the security compared to the benchmark and other eligible securities within the universe. The top 30 highest momentum-scoring stocks in the consumer discretionary sector are then chosen for the index with higher scoring securities receiving greater weight. The portfolio tilts small, with a growth bias and somewhat higher risk. The index is reconstituted and rebalanced quarterly.</t>
  </si>
  <si>
    <t>PSL tracks an index of US consumer non-cyclical firms selected and weighted by price momentum.PSL provides an alternate take on US consumer staples firms. It starts its selection universe covering about 2,000 of the largest companies by market cap within the NASDAQ US Benchmark Index. The fund then follows the Dorsey-Wright Technical Leaders Indexâ€™s momentum-focused scoring scheme to narrow down its constituents to a minimum of 30. At the same time, this momentum score will also be the basis of their respective weightings. Meaning, securities that scored the highest receives greater weight in the index. This relative strength strategy aims to focus on securitiesâ€™ performance when it comes to intermediate and long-term upward price movements as compared to a market benchmark. Index rebalancing and reconstitution occurs quarterly.</t>
  </si>
  <si>
    <t>PIZ tracks an index of stocks in developed markets outside the U.S. that exhibit high relative strength characteristics.Alpha-seeking PIZ searches for outperformance in developed markets outside the US based on a trend-following index from Dorsey Wright. In its attempt to beat the market, the fund favors large cap securities, and those eligible for index inclusion are assigned a relative strength score. Approximately 100 of these securities with the greatest scores will form the Underlying Index. Component weights are also based on relative scores, wherein higher scoring-securities receive larger weights. PIZ is also less volatile than some alpha-seekers. Its liquid basket also allows for straightforward block execution. The Fund and the Index are rebalanced and reconstituted quarterly.</t>
  </si>
  <si>
    <t>PFI tracks an index of U.S. financial firms selected and weighted by price momentum.PFI changed its tune in February 2014 but continues to provide an alternate take on US financial firms. The old version of the fund used a multi-factor selection method coupled with a tiered equal-weighting scheme that produced a vastly different portfolio than our neutral benchmark. The new incarnation follows a Dorsey-Wright relative strength index that selects and weights stocks by price momentum. Index selection begins by creating a momentum score for each eligible stock in the financial sector. The score is based on both intermediate and long-term price movements compared to other stocks in the space. The top, at least 30 stocks, with the highest momentum scores are selected for index inclusion. Companies in the financial sector including banking, investment services, insurance and real estate finance services. The fund uses a full replication indexing strategy, meaning PFI will generally invest in all of the stocks of the underlying index and in proportion to the weightings. The fund is reconstituted and rebalanced quarterly.</t>
  </si>
  <si>
    <t>PTH tracks an index of U.S. healthcare firms selected and weighted by price momentum.PTH provides an alternate take on US healthcare firms, with a lot of emphasis on the biotech and research sector compared to our more pharma and provider-focused neutral benchmark. PTH has been around for a while, but changed indexes in 2014 to adopt a momentum-weighted Dorsey-Wright relative strength index. This has contributed to the fund's sharp pivot away from neutral segment exposure toward growth sectors. Unsurprisingly, the fund tilts small, and carries considerably more risk. The fund selects the top, at least 30 stocks, with the highest momentum scores in the healthcare space. The fund uses a full replication indexing strategy, meaning PTH will generally invest in all of the stocks of the underlying index and in proportion to the weightings. Overall, PTH offers a different, growth-focused take on healthcare. Investors should consider all-in costs of holding the fund. The fund is reconstituted and rebalanced quarterly.</t>
  </si>
  <si>
    <t>PRN tracks an index of U.S. industrial firms selected and weighted by price momentum.PRN changed its tune in February 2014 but continues to provide an alternate take on US industrial firms. The old version of the fund used a multi-factor selection method coupled with a tiered equal-weighting scheme that produced a vastly different portfolio than our neutral benchmark. Currently the fund follows a Dorsey-Wright relative strength index that selects and weights stocks by price momentum. The fund selects the top, at least 30 stocks, with the highest momentum scores in the industrial space. The fund uses a full replication indexing strategy, meaning PRN will generally invest in all of the stocks of the underlying index and in proportion to the weightings. Overall, PRN offers a different, growth-focused take on industrial stocks. Investors should consider all-in costs of holding the fund. The fund is reconstituted and rebalanced quarterly.</t>
  </si>
  <si>
    <t>DWAS tracks an index of 200 small-cap securities with the best relative strength indicators; these indicators are determined by Dorsey Wright's proprietary methodology.DWAS offers a technical take on US small-caps, differentiating it from the large field of competing ETFs. The fund aims to outperform standard market cap-weighted ETFs using relative price trends as interpreted by Dorsey Wright, rather than market value or fundamental attributes. DWAS selects just 200 stocks for its portfolio each quarter, which makes it far more concentrated than rivals like IWM, which holds nearly 2,000 small-caps. The resulting portfolio can vary greatly from vanilla ETFs in both holdings and performance, and tilts toward small- and micro-caps compared to our benchmark. The fund uses a full replication indexing strategy, meaning DWAS will generally invest in all of the stocks of the underlying index and in proportion to the weightings. Investors should consider all-in costs of holding the fund. The index is reconstituted and rebalanced quarterly.</t>
  </si>
  <si>
    <t>PUI tracks an index of U.S. utilities firms selected and weighted by price momentum.PUI provides an alternate â€” technical - take on US utilities firms. It follows a Dorsey-Wright relative strength index that selects and weights stocks by price momentum. The fund reaches beyond our definition of US utility companies. Its concentrated, momentum-based portfolio actually carries lower market risk than our benchmark. Overall, PUI is a valid alternative to vanilla US utilities exposure. The fund uses a full replication indexing strategy, meaning PUI will generally invest in all of the stocks of the underlying index and in proportion to the weightings. Investors should consider all-in costs of holding the fund. The fund is reconstituted and rebalanced quarterly.</t>
  </si>
  <si>
    <t>PXE tracks an index of U.S. energy exploration and production companies selected and weighted by growth and value metrics.PXE attempts to pick winners in oil &amp; gas exploration &amp; production by following a complex tiered weighting methodology. The result is a fund that not only has a small-cap tilt, but interestingly, is more conservative than our benchmark. Its underlying index (Intellidex Index) evaluates companies based on investment merit criteria, including price momentum, earnings momentum, quality, management action, and value. PXE's selection universe is broader than our benchmark's, allowing the fund to dip into other industries such as integrated oil &amp; gas. The Fund is rebalanced and reconstituted quarterly.</t>
  </si>
  <si>
    <t>PBJ tracks a multifactor, tiered equal-weighted index of US food industry stocks.PBJ attempts to pick winning stocks in the food &amp; beverage segment using quant screens, resulting in significant industry tilts and a far lower average market cap compared to our neutral benchmark. PBJ defines the segment broadly to include food retailers and restaurants, while severely underweighting beverage stocks and ignoring tobacco entirely. Though less concentrated than our benchmark, around half of PBJ's portfolio is in its top ten holdings. The fund's liquidity is adequate, though frequent traders will likely be frustrated by lukewarm daily volume and sizeable spreads. Larger investors should face few obstacles to block trades thanks to the fund's liquid basket. PBJ isn't exactly cheap and it tends to lag its index by more than its fee, so investors likely face higher holding costs here.</t>
  </si>
  <si>
    <t>PWB tracks an index that uses a multifactor selection methodology to select 50 large-cap stocks with growth characteristics.PWB is a pure large-cap growth fund, concentrated in just 50 companies based on a 10-factor selection methodology that hunts for growth. Its unusual weighting scheme allocates 50% of the fund's assets equally to the 15 largest companies by market cap and the other 50% equally to the remaining 35 holdings. In addition to making the fund tilt toward the smaller side of the large-cap space, this scheme can also introduce some major sector biases that are liable to change over time. Liquidity is strong for investors of all sizes, trading in decent volumes with small spreads each day, and with excellent underlying liquidity for block trades. PWB's fee is high for a large-cap fund, and tracking is decent but not airtight.</t>
  </si>
  <si>
    <t>PWV tracks the Dynamic Large Cap Value Intellidex Index. The index selects its holdings using a 10-factor style isolation process and uses a tiered weighting scheme.PWV's quant-based take on the US large-cap value space tries to beat the market with a proprietary ranking methodology that attempts to screen for companies with the greatest capital appreciation potential. The resulting portfolio maintains a tight, concentrated focus on large-caps and ignores midcaps. It makes sizeable sector bets on tech and industrials at the expense of consumer non-cyclicals and utilities, though PWV's methodology means that such biases can change over time. Oddly enough, this approach doesn't seem to carry much more risk than our benchmark. The fund trades in decent volumes each day with small spreads, and larger investors will find its underlying liquidity is excellent. The fund's fee is a bit steep for the large-cap space, though it's not atypical for funds using special methodologies, and its tracking is generally decent.</t>
  </si>
  <si>
    <t>PWC tracks a quant-selected, tier-weighted index covering the entire U.S. equity market.PWC does not aim to provide investors with broad US total market exposure. Instead, it uses a quant methodology focused on growth, value and momentum factors to select and weight stocks. The fund's departure from marketlike exposure is best told by its low Fit score. PWC's top 10 holdings tell a similar story: Names like Apple and Exxon Mobil are replaced by Kroger and Southwest Airlines. While different can be beautiful at times, the fund lagged our benchmark in 2014 despite taking more risk in a rising market. PWC has a long track record and decent asset base, but a high fee, wobbly tracking and lukewarm liquidity drive all-in costs up.</t>
  </si>
  <si>
    <t>PBS tracks an index of the U.S. media industry stocks. The index uses multifactor selection and tiered equal weighting.Investors currently have only one choice for exposure to media stocks in an ETF, and it's not a pure play. Instead of delivering cap-weighted, market-like exposure to media and publishing firms, PBS selects stocks using multifactor screens. PBS defines the industry broadly enough to include IT, software, retail and other stocks that fall well outside of our media benchmark. Still, our pure play benchmark is quite narrow, which magnifies these differences. By size, the fund has about Â½ the exposure to large caps compared with our benchmark. The fund's returns have lagged our benchmark over the past year. With a high fee and wobbly tracking, PBS' 'better mousetrap' isnâ€™t cheap to hold, but investors have no alternatives in an ETF. Still, investors should be able to trade in and out of PBS fairly without additional undue costs.</t>
  </si>
  <si>
    <t>PXQ tracks a quantitatively driven index that selects 30 US networking companies it believes will outperform, weighting them in tiers.Using a quant model, PXQ attempts to pick outperformers from a narrow nicheâ€”networkingâ€”within the broader internet segment. It chooses and ranks about 30 companies based on their perceived quality, price and earnings momentum, management action, and value, weights them equally in tiers and rebalances quarterly. The resulting portfolio is heavily invested in communications equipment firms like Cisco while avoiding retail-focused internet plays like Amazon. With its tightly defined coverage and quant methodology, the fund can at times deviate significantly from the broad internet benchmark. PXQ's expense ratio is in line with the other Internet-focused ETFs in its segment, but middling retail liquidity can tack on higher costs.</t>
  </si>
  <si>
    <t>PXJ tracks a tiered index of companies in the oil and gas services sector. The index uses a multifactor methodology to select holdings.PXJ is an interesting take on Oil &amp; Gas Services, following a multifactor selection methodology with a tiered weighting scheme that creates a small-cap tilt. In comparison to the market, PXJ is heavily underweight oil &amp; gas transportation services, missing out on large pipeline operators like Kinder Morgan. Unfortunately, high expenses and poor trading hinder its usefulness, while tracking has been sub-par.</t>
  </si>
  <si>
    <t>PXF tracks a fundamentally weighted index of 1000 of the biggest companies in developed markets outside the US based on fundamental measures.PXF applies a fundamentals-driven selection process to international equities in developed markets, using factors like cash flow, dividends, revenue, and book value of equity to screen for its portfolio. While some alternative-weighting methods yield funds that tilt small, PXF's approach ends up favoring larger firms and skimping on small-caps. PXF's portfolio is fairly broad, and avoids big sector bets, making PXF a modest departure from cap-weighting despite its approach. The fund trades well and spreads are manageable, though block trades are encumbered by a high creation fee. It expense ratio is in-line with other niche equity funds, and tracking is decent although you sometimes find major departures from the underlying Index. Still, with an interesting approach to its segment that doesn't take investors too far afield from a neutral position, PXF belongs on our Opportunities List.</t>
  </si>
  <si>
    <t>PDN tracks a fundamentally weighted index of small- and midcap developed-market securities outside the US.PDN selects and weights each holding by its economic footprint, as described by long-term fundamental measures (revenue, book value, cash flow, and dividends) rather than market value of equity. This can cause some disparities between PDN's portfolio and our benchmark index. Daily trading volume is lukewarm and spreads can be wide. Those trading in blocks with the help of a market maker can expect lower execution costs, as underlying liquidity is strong. High creation costs may sting institutional traders, however. Fee are average, but the fund tends to lag its index by considerably more than its fee, raising holding costs.</t>
  </si>
  <si>
    <t>PRF tracks a fundamentally weighted index of 1,000 of the largest US companies selected based on their fundamentals.One of the most established fundamentally-weighted ETFs, PRF rejects the idea of measuring firm size by market cap. Instead, it holds stocks in large companies chosen and weighted by book value, cash flow, sales and dividends. For many itâ€™s the embodiment of the Research Affiliates (RAFI) approach. While not a classic value fund, PRF breaks the link between the price of a stock and its weight in the portfolio, aiming to hold stocks in proportion to firm size without overweighting the priciest stocks. At rebalance, the fund dials back allocations to winners and tops up losers, showing its contrarian side. With about 1,000 holdings and alternative weighting, PRF dips into midcap territory as we define it; however, it typically avoids increased risk as measured by beta.PRF charges a slightly high fee but tracks its index well. The fund has ample liquidity for allocators, a very large asset base and a long track record. These attributes combined with its quietly radical alternative weighting land PRF on the Opportunities List.</t>
  </si>
  <si>
    <t>PRFZ tracks a fundamentally weighted index of 1,500 small- and midcap companies in the FTSE USA All Cap Index.PRFZ is more of a fundamental small-cap portfolio than a true extended market fund. It calculates a "fundamental weight" for the components of its parent index based on their book values, dividends, free cash flows and total sales. It then selects firms ranked 1,001-2,500 by fundamental weight, rather than market cap. This process effectively removes most midcaps. It then weights holdings by their fundamental factors, further tilting the portfolio small. By our definitions, a large majority of the portfolio is allocated to small- and micro-caps, compared with just a fraction of our market-cap-weighted segment benchmark. PRFZ's small-cap tilt can make it more volatile than other funds in the segment. Still, there's little consensus on where size boundaries should be drawn. From a size perspective PRFZ pairs well with sister fund PRF, but less so with mega-leaning funds like MGC. PRFZ charges more than its peers, but tracks its index well and can be traded without excessive cost. Its asset base is strong too.</t>
  </si>
  <si>
    <t>PSP tracks an index of 40 to 60 publicly listed private equity firms.PSP is the largest and most liquid private-equity-focused ETF available on the market. It casts a wider net than peer funds, and captures the publicly listed private equity space differently than our benchmark. The fund underweights some industry classifications, reallocating those assets to some industries we consider outside the segment, like conglomerates. Still, it offers decent coverage of a hard-to-define space. It weights its holdings by market cap, modified to allocate about 65% of its portfolio to late-stage private equity, 25% to midstage and 10% to early-stage. PSP caps individual holding weights at 10% and reconstitutes and rebalances its portfolio quarterly. The fund's distribution yield has at times received an unfortunate assist from falling share prices, so be sure to check the latest data for both total return and yield. Liquidity is fine but nothing special; PSP trades in modest volumes each day with manageable spreads. Larger investors should note that creations and redemptions can impact underlying prices. With a staggeringly high expense ratio that reflects the fund fees of the underlying basket, PSP isn't exactly Efficient, but it's a reasonable offering for a fairly expensive space.</t>
  </si>
  <si>
    <t>PGHY tracks an index of US dollar-denominated, high yield corporate bonds issues by US and foreign corporations. The fund targets maturities of 3 years and less.PGHY adds a global option for reduced interest-rate risk with significant credit risk for investors. The fund targets US-dollar-denominated high-yield bonds with less than 3 years to maturity from around the globe. Rather than limiting exposure to just corporate credits, the fund includes sovereign and supranational high-yield debt as well. While the bulk of assets are still focused on the US, there is a significant non-corporate debt allocation. The vast majority of the portfolio is rated between BB and B. The fund charges a reasonable 35 bps but struggles in tracking its index, resulting in holing cost that is much higher than headline fees. Furthermore, the fund struggles in both on-screen and block liquidity. Overall, PGHY carries high total all-in cost.</t>
  </si>
  <si>
    <t>PEY tracks a yield-weighted index of US companies that have increased their annual dividends for at least 10 consecutive years.PEY's commitment to dividend stability makes it an attractive option in the dividend-seeking space. The fund employs one of the segment's most robust dividend viability screens, only including firms with 10 straight years of dividend increases and growth. The 50 highest-yielding firms above $1 billion in market cap that fit this bill are then weighted by dividend yield. Its basket of US large- and midcaps also makes for easy creation/redemption. The index is reconstituted annually and rebalanced quarterly.</t>
  </si>
  <si>
    <t>KBWP tracks a market-cap-weighted index focused exclusively on property &amp; casualty insurance companies.KBWP doesn't attempt to provide broad-market exposure to the US Insurance sector, instead focusing specifically on property &amp; casualty insurance firms. The portfolio also has a significant position in reinsurance companies. The portfolio underweights mega-cap insurance brokers, life &amp; health insurance firms, and conglomerates like Berkshire Hathaway, which tilts the portfolio small. KBWP is difficult to trade, so while it tracks well and does a fine job capturing the property and casualty insurance market at a reasonable cost, it can be challenging to get access to the fund at a fair price.</t>
  </si>
  <si>
    <t>QQQM is passively managed to track a modified-market-cap weighted narrow index of 100 NASDAQ-listed stocks, excluding financials.QQQM, also known as a smaller version of QQQ, invests in the largest domestic and international stocks listed on Nasdaq. QQQM reflects companies from all major sectors, except financial firms, as classified under the Industry Classification Benchmark. Eligible security types are traded stocks, tracking stocks, shares of beneficial interest, limited partnership interests, and ADRs. Holdings are weighted using a methodology that is a hybrid of equal and market-cap weighting. Under this methodology, each issuer is capped at 24% weight. In comparison, QQQM is marketed towards buy and hold investors and QQQ may be preferred for trading purposes. The index is rebalanced quarterly and reconstituted annually.</t>
  </si>
  <si>
    <t>PZA tracks an index of investment grade, tax-exempt debt publicly issued by a US state with at least 15 years remaining to maturity.PZA offers a distinctive take on the municipal bond space, one that strongly favors longer-dated bonds and revenue bonds. It enjoys high yields for the segment, with marketlike credit risk, though is tilted toward long-dated paper. In sum, PZA is a higher risk and higher reward play on the muni market. Creations / redemptions suffer due to the spotty underlying market liquidity. Tracking has been unreliable at times, which can make its true holding costs unpredictable.</t>
  </si>
  <si>
    <t>PZT tracks an index of investment-grade tax-exempt debt issued by New York or Puerto Rico with at least 15 years remaining to maturity.PZT delivers higher yield by holding longer dated securities. It also expands its geographical reach outside of New York. The fund targets exclusively long-maturity (15+ years) bonds issued not only in New York, but also in Puerto Rico and Guam. The long-dated bonds ratchet up the interest rate risk. Those willing to bear the risks benefit from a substantial bump in yield. PZT charges a reasonable 28 bp expense ratio that is overshadowed by inconsistent index tracking. Additionally, thin trading volume and poor underlying liquidityâ€”while understandable in contextâ€”contribute to its low Tradability score.</t>
  </si>
  <si>
    <t>PGX tracks an index of fixed rate USD-denominated preferred securities.PGX holds USD-denominated preferred stocks listed in the US, including both investment grade and high yield at a minimum average credit rating of B3. The fund includes traditional preferred securities, as well as foreign preferred securities in the form of ADRs, Rule 144A securities, and unlisted senior and subordinate debt securities. The Fund undergoes monthly rebalance and reconstitution.</t>
  </si>
  <si>
    <t>PBTP tracks an index of US Treasury inflation-protected securities (TIPS) with up to five years remaining to maturity.PBTP offers broad, marketlike exposure to the short-term end of the TIPS market. Like competitors STIP (iShares) and VTIP (Vanguard), PBTP offers market-weighted exposure to TIPS maturing in five years or less. Like all Treasury debt, TIPS are backed by the full faith and credit of the US government. Interest payments and principal adjust with inflation, providing a stable real return. TIPS can also be used tactically, as their market value tends to rise (or fall) with inflation expectations. PBTP is competitively priced. When comparing with other funds, be sure to check tracking and liquidity data to get a better sense of real-world holding and trading costs.</t>
  </si>
  <si>
    <t>PBDM tracks an index of large- and midcap developed-market securities, selected and weighted by market cap, excluding the US and Canada.PBDM tracks a market-cap-weighted index of developed-market equities that excludes securities from the United States and Canada. That differs from our benchmark, which maintains a Canadian presence. Additionally, PBDM excludes the small-cap end of the market. Internationally focused ETFs can be pricey, but PBDM offers some of the lowest expenses in the ex-US space. For investors looking for plain-vanilla exposure to developed-market equities, PBDM offers a low-cost and simple solution.</t>
  </si>
  <si>
    <t>PBEE tracks a market-cap-weighted index of large- and midcap emerging-market companies.Invesco's PureBeta suite broadens the firmâ€™s original strategic-beta lineup. PureBeta refers to the market-cap-weighted methodology of the fundâ€™s underlying index. PBEE is based on the FTSE Emerging Index, providing exposure to 23 countries classified as emerging markets. The fund provides similar country and sector exposure to Vanguardâ€™s VWO, which also tracks a FTSE index. However, PBEEâ€™s portfolio is narrower; it excludes small-caps and China A-shares, and focuses on roughly the 25% most liquid stocks, ADRs, and GDRs for the space. Those restrictions should aid PBEEâ€™s tracking and underlying liquidity, which can be minor sticking points for VWO. The expense ratio places the fund head-to-head with the low cost leaders in this space.</t>
  </si>
  <si>
    <t>PBUS tracks a market-cap-selected and -weighted index of mid- and large-cap US stocks.PBUS is Invesco's entry for traditional market-cap-based exposure to US large- and mid-cap stocks. While the exclusion of small-caps means it isnâ€™t quite as comprehensive as some total-market competitors, the effect on realized performance is slight. Investors who require small-cap exposure can get it through sister fund PBSM. PBUS competes well with similar funds on its expense ratio, which is a feat in the crowded US equity space. The underlying index rebalances quarterly.</t>
  </si>
  <si>
    <t>PBSM tracks a market-cap-selected and -weighted index of small-cap US stocks.PBSM is Invesco's entry for traditional market-cap-based exposure to US small-cap stocks. The fund provides exposure to a comprehensive portfolio for an ultra-low fee, which is a feat in the crowded US equity space. PBSM can be paired with sister fund PBUS for total-market exposure. The underlying index rebalances quarterly.</t>
  </si>
  <si>
    <t>PBND tracks an index of USD-denominated, investment-grade bonds. The market-value-weighted index includes a broad array of domestic fixed income securities.PBND provides core US fixed income exposure very inexpensively. The fund holds investment-grade debt securities, including US Treasury notes and bonds, quasi-government securities, corporate securities, residential and commercial mortgage-backed securities, and asset-backed securities. Bonds are selected and weighted based on market value. The portfolio is rebalanced monthly. PBND competes for assets in a crowded segment, but it charges a competitive fee.</t>
  </si>
  <si>
    <t>ISDX tracks an index of stocks from large firms in developed markets, ex-US. The index determines firm size by fundamental metrics and also screens by "quality" metrics. Stocks are weighted by firm size.ISDX offers two main distinctions in its exposure to stocks from large firms in developed markets outside the US. First, it ignores market cap as the primary means of determining whether a company is large or small. Instead, it ranks by fundamental metrics: revenue, operating cash flow, dividends &amp; buybacks, and book value. Second, ISDX screens for â€œqualityâ€, using the current levels and historical growth of sales/assets. The fund is weighted by the same fundamental size metrics used in selection. As such, it will take a somewhat contrarian approach relative to cap-weighted funds: At rebalance, it will take profits from gainers and top up losers. The fund issuer, Invesco, also provides the index.</t>
  </si>
  <si>
    <t>IUS tracks an index of stocks from large US firms. The index determines firm size by fundamental metrics and also screens by "quality" metrics. Stocks are weighted by firm size.IUS offers two main distinctions in its exposure to stocks from large US firms. First, it ignores market cap as the primary means of determining whether a company is large or small. Instead, it ranks by fundamental metrics: revenue, operating cash flow, dividends &amp; buybacks, and book value. Second, IUS screens for â€œqualityâ€, using the current levels and historical growth of sales/assets. The fund is weighted by the same fundamental size metrics used in selection. As such, it will take a somewhat contrarian approach relative to cap-weighted funds: At rebalance, it will take profits from gainers and top up losers. The fund issuer, Invesco, also provides the index.</t>
  </si>
  <si>
    <t>IUSS tracks an index of small-cap US stocks selected by fundamental and quality metrics and weighted by firm size.IUSS offers two main distinctions in its exposure to stocks from small US firms. First, it ignores market cap as the primary means of determining whether a company is large or small. Instead, it ranks by fundamental metrics: revenue, operating cash flow, dividends &amp; buybacks, and book value. Second, IUSS screens for quality, using the current levels and historical growth of sales/assets. To be included in the index, stocks must rank in the top 90% by business-size score and, of those 80% with the highest quality score. The objective is to capture high quality, small-cap US stocks. The index is reconstituted annually.</t>
  </si>
  <si>
    <t>RYJ tracks an equal-weighted index of U.S.-listed stocks expected by analysts to achieve 15% total return and outperform S&amp;P 500 over the next 6 to 12 months.RYJ's index aims high. It selects stocks that analysts believe will achieve 15% returns and beat the S&amp;P 500 over the next 12 months. While the index uses the S&amp;P 500 as a benchmark, it draws from a larger universe. In fact, the fund currently holds small- and micro-caps at roughly 50% of the portfolio combined. The portfolio's skew away from large-caps gives it higher risk measured by beta. RYJ's basket doesn't come cheap. Its fee is among the highest in the segment and trading costs will tack on a bit more. Still, the fund has a decent asset base and a long track record.</t>
  </si>
  <si>
    <t>USEQ tracks an equal-weighted index of stocks selected from the 1000 largest US companies. Holdings are screened for valuation and momentum.USEQ tries to avoid scraping the bottom of the barrel with fundamental and technical screens that most stocks will pass. The fund screens its Russell 1000 universe for firms with positive earnings over the past 12 months. Then, it drops 10% of the remainder with the most expensive valuations (measured by cash flow yield, earnings yield, and price/sales). Finally, it drops the 10% with the weakest momentum. The resulting portfolio typically includes most of the original 1000 names.What really skews the fundâ€™s exposure away from our neutral benchmark is its equal weighting scheme. The Russell 1000â€”though marketed as a large-cap indexâ€”dips well into the midcap space as we define it. Equal weighting increases exposure to those smaller firms. As a result, the fundâ€™s average market cap is just a fraction of our benchmarkâ€™s, and market risk may be higher. On the other hand, equal weighting lowers concentration, reducing single-name risk. USEQ charges a reasonable fee.</t>
  </si>
  <si>
    <t>USLB tracks an index of stocks selected from the 1000 largest US firms. The index selects stocks with low beta and positive earnings, and weights them equally.USLB takes a risk management approach to the US large-cap market. The fund selects stocks with lower market risk (measured by beta), screens out firms with negative earnings and weights holdings equally to avoid single-name blow-up risk. Beta is calculated by comparing monthly returns over the past 18 monthsâ€”just a handful of data pointsâ€”against the return of the broad US market (not defined by the issuer). Equal-weighting a portfolio helps avoid too much exposure to any one company, but it also increases the weight of smaller firms, which are generally riskier. That's a particularly vexing issue for USLB because its Russell 1000 parentâ€”though marketed as a large-cap indexâ€”reaches into the upper end of the midcap space as we define it. Still, the fund's beta screen should keep market-related risk under control. USLB launched in November 2015.</t>
  </si>
  <si>
    <t>OMFL tracks an index of US large-cap stocks selected by a combination of five investment factors, which are weighted based on current macroeconomic conditions.OMFL scores the component securities of the Russell 1000 Index by value, size, momentum, quality, and low volatility. To combine these factors, Oppenheimer uses a rules-based methodology that relies on leading economic indicators and global risk appetite to determine the state of the current market cycle: expansion, slowdown, contraction, or recovery. The fund shifts exposure to favor the factors that tend to fare better in the given market environment. Holdings are weighted by the combined factor score, scaled by market cap. OMFL capitalizes on the cyclicality of factor performance through its use of this dynamic overlay. The fund is reasonably priced for this added feature.</t>
  </si>
  <si>
    <t>OMFS tracks an index of US small-cap stocks selected by five investment factors, which are weighted based on current macroeconomic conditions.OMFS scores the component stocks of the Russell 2000 Index by five factors: value, size, momentum, quality, and low volatility. To take advantage of changing market conditions, the fund shifts exposure to factors that tend to fare better in current market environment. The funds index uses macroeconomic indicators to identify the current state of the market cycle: expansion, slowdown, contraction, or recovery. A combined factor score is calculated for each security and scaled by market cap to determine individual weights. The Fund and Index are reconstituted and rebalanced based on economic indicator signal changes, as frequently as monthly.</t>
  </si>
  <si>
    <t>EQWL tracks the an equally-weighted index composed of the 100 largest companies in the US equity markets.EQWL tracks the S&amp;P 100 Equal Weight Index, which is comprised of all the securities in the S&amp;P 100 Index, but weights equally instead of by market capitalization. The index provider groups each of the 100 securities into nine difference categories: consumer discretionary, consumer staples, energy, financial services, health care, materials &amp; processing, producer durables, technology and utilities. Effective June 24, 2019 the fund's index is S&amp;P 100 Equal Weight Index.</t>
  </si>
  <si>
    <t>PBP tracks an index that uses a covered-call strategy to provide long exposure to the S&amp;P 500 and selling call options thereon.PBP writes covered calls on its portfolio of S&amp;P 500 securities, an options strategy which increases the yield substantially but also limits potential upside. The fund writes the near-term options generally each month, and each optionâ€™s exercise price is at or above the current price level of the S&amp;P 500. By writing options on the securities held in the portfolio, PBP adds income from call premiums at the expense of upside, so returns have differed greatly from those of our benchmark. As a total return version, the underlying index reinvests all dividends paid on the S&amp;P 500 components and the premiums from writing the option. The fundâ€™s exposure looks pretty market-like, with a very slight midcap tilt and minute sector bets versus our large-cap benchmark. While PBP tends to perform well in bear markets, its inability to capture upside has spelled bad news during the recovery from 2008. The index is rebalanced and reconstituted quarterly.</t>
  </si>
  <si>
    <t>SPGP tracks an index of S&amp;P 500 stocks selected by growth, quality and value traits, and weighted by growth.SPGP seeks growth stocks that also contain quality and value traits, or growth at a reasonable price. Starting from the S&amp;P 500, its index selects 150 names with the highest growth score, derived from trailing 3-year earnings to price growth and sales to price growth. It then picks the top half of these based on a quality and value score, using financial leverage ratio, return on equity and earnings to price. The resulting 75 names are weighted by the growth score. Prior to June 24, 2019 the fund tracked a Russell pure growth index (perhaps the opposite of GARP in growth context) under a different name and ticker (PXLG).</t>
  </si>
  <si>
    <t>SPMV tracks an index of stocks selected from the S&amp;P 500. Holdings are selected and weighted to create a low-volatility portfolio, subject to constraints.SPMV offers a minimum-volatility portfolio of US large-cap stocks at a low cost. Rather than simply holding a basket of low-vol stocks, the fundâ€™s index uses an optimization algorithm to build a portfolio of stocks that work together to reduce portfolio volatility. The optimizer limits sector and industry tilts, but the guard rails are set fairly wide. The optimizer also constrains exposure to nearly a dozen other fundamental and technical risk factors, which should help the fund avoid surprises. Still, donâ€™t expect SPMV to closely resemble its S&amp;P 500 selection universe. Defensive sectors dominate. Also consider total-market competitor USMV, from iShares.</t>
  </si>
  <si>
    <t>RWL tracks a revenue-weighted index of S&amp;P 500 stocks.RWL takes the S&amp;P 500 and reweights each company by its revenue rather than its market cap. It follows that RWL underweights technology in favor of consumer firms, which generate large sales, but unlike some other fundamentally-weighted funds, it ignores profit margins. RWL delivers a decent, if revenue-biased, approximation of the market. It's Tradability is strong, with good underlying liquidity, but spreads can be wide at times. The fund cut its fee in Oct. 2016 to make it long-term holding costs more competitive.Prior to June 4, 2018 the fundâ€™s underlying index was called OFI Revenue Weighted Large Cap Index.</t>
  </si>
  <si>
    <t>SPVM tracks an index of S&amp;P 500 stocks selected by value and momentum and weighted by value.SPVMs name reflects its straightforward approach to value with momentum, with the emphasis on value. Starting from the S&amp;P 500, its index selects 200 names with highest value score, derived from book to price, (trailing) earnings to price and sales to price. It then picks the top half of these based on a momentum score, using 12-month performance excluding the most recent month and favoring stocks with lower volatility. The 100 names are weighted by the value score. Firm size (market cap) does not play a direct role in weighting, so the fund may lean toward the smaller firms in the S&amp;P 500. Prior to June 24, 2019 the fund tracked a Russell pure value index under a different name and ticker (PXLV). The current index retains pure value flavor given its value weighting.</t>
  </si>
  <si>
    <t>SPVU tracks an index of 100 S&amp;P 500 components with the strongest value metrics.SPVU provides an aggressive value take on the S&amp;P 500. It holds 100 securities from the S&amp;P 500 that have the highest value scores, a calculation based on book-to-price ratio, earnings-to-price ratio, and sales-to-price ratio. Selected stocks are weighted by their value scores, scaled by market capitalization. The resulting portfolio exhibits major sector biases, and tends to tilt toward smaller firms, even compared to our large-cap/value benchmark. SPVUâ€™s top quintile approach is almost guaranteed to make bold bets since it excludes stocks near the middle of the style spectrum, unlike broader value-oriented ETFs like SPYV. The fund charges a reasonable fee, but faces stiff competition from cheaper, better-established value funds. Watch out for weak liquidityâ€”careful limit orders are a must.</t>
  </si>
  <si>
    <t>RHS tracks an equal-weighted index of large-cap US consumer staples stocks drawn from the S&amp;P 500.RHS should appeal to consumer staples investors who like S&amp;P 500 stocks but want an alternative to cap-weighting. RHS's restriction to S&amp;P 500 components results in a portfolio of less than 40 names, though its equal-weight scheme reduces concentration and limits single-name blow-up risk. The resulting basket differs from our segment benchmark, but not wildly. RHS trades in sizeable volume with manageable spreads, and institutional investors will find excellent block liquidity. RHS's fee is fairly average, though it tends to lag its index a bit and holding costs might be a bit higher than advertised, though some of this can be put down to tracking slippage due to the fund's quarterly rebalancing.</t>
  </si>
  <si>
    <t>RYE tracks an equal-weight index of US energy companies in the S&amp;P 500.RYE offers a unique equal-weight play on the US energy segment. Although the fund selects from the S&amp;P 500â€”what many view as a typical 'large-cap' indexâ€”equal weighting tilts the fund heavily toward midcaps. As a result, RYE has heavy industry tilts, underweighting the giant refiners that dominate our benchmark and ratcheting up exposure to smaller exploration &amp; production companies (a category that includes many volatile fracking firms), which also ratchets up the fund's risk. The fund's Tradability is adequate if not amazing: plenty of shares trade hands daily but spreads are only manageable. Institutional investors have an easier time of it thanks to the massive liquidity of RYE's underlying basket. RYE charges a fairly high fee for its segment, but tracking tends to be tight, keeping holding costs under control.</t>
  </si>
  <si>
    <t>RSP tracks an equal-weighted index of S&amp;P 500 companies.Probably one of the best-known equal-weighted ETFs, RSP simply takes all the stocks in the S&amp;P 500 and weights them equally. Equal weighting greatly increases the footprint of smaller S&amp;P 500 stocks (many of which we consider to be midcaps), which results in higher beta for the portfolio. However, equal weighting also lowers concentration, reducing blow-up risk from any one name. While one should expect some sector biases here as well, RSP does not equal-weight sectors as some peer equal-weight ETFs do. Quarterly rebalancing implements the contrarian theme baked into all equal-weight plays: sell winners and buy losers.</t>
  </si>
  <si>
    <t>RYF tracks an equally weighted index of financial stocks pulled from the S&amp;P 500.RYF holds the same stocks as the SPDR's XLF, but RYF weights them equally instead of by market cap. Equal weighting increases the impact of smaller firms in the portfolio at the expense of larger ones, and greatly reduces concentration to top holdings. For RYF, this smaller-cap tilt is lessened by the fund's S&amp;P 500-restricted universe, which excludes most small-caps. Still, its equal weighting limits the importance of dominant players in the sector and creates more exposure to lesser known companies. In the past, RYF has had periods where it outperformed cap-weighted financials such as XLF, and could repeat that if the market becomes hostile toward big banks. The ETFâ€™s all-in costs are reasonable though cheaper financials exposure can be had.Note: RYF spun off its real estate exposure in Sept. 2016, consistent with the GICS reclassification that elevated real estate to sector-level status. The change was material: Real estate comprised about 1/3rd of the fund at the time. For each share held, RYF shareholders as of 9/16/16 received shares of EWRE, Guggenheimâ€™s equal weight real estate ETF. (Immediately prior to the distribution, RYF had swapped its REITs for shares of EWRE.)</t>
  </si>
  <si>
    <t>RTM tracks an index of US materials companies. The underlying index is an equal-weighted version of the materials components of the S&amp;P 500.RTM differentiates itself by using an equal-weighting strategy, which only includes basic materials companies in the S&amp;P 500. Smaller companies like Eastman Chemicals have the same weighting as giants like DuPont, tilting the whole fund to midcaps. Perhaps surprisingly, this does not increase RTM's portfolio volatility. One would think a fund pulling exclusively from a universe dominated by large, highly liquid companies would be cheap to execute. Yet somehow the fund carries an elevated expense ratio and can be costly for retail investors to trade. In short, investors who want to make a less-concentrated bet on the most liquid basic materials firms can do so with confidence in RTM, but the cost of doing so may be overwhelming.</t>
  </si>
  <si>
    <t>RYT tracks an equal-weighted index of S&amp;P 500 technology companies.RYT provides broad coverage of large technology companies but its equal-weighting scheme skews it away from having a market-like portfolio. A pure market-cap benchmark would invest heavily in its top five securities, especially Apple. Instead, RYT allocates only a fraction of its overall assets to its top ten holdings. This produces sector tilts like an overweight to semiconductors and underweight to software &amp; IT services. RYT is highly Tradable, with manageable spreads and robust daily volume, while block liquidity is strong and bolstered by reasonable creation fees. However, it's also an expensive fund compared to some far cheaper peers, though tracking tends to be tight.</t>
  </si>
  <si>
    <t>RYU tracks an equal-weighted index of S&amp;P 500 utilities companies.RYU tracks an equal-weighted index of large-cap utilities companies. The fund includes a significant allocation to telecom stocks, which we don't think belong in the sector. It's not a crazy idea, of course: Many utilities ETFs combine the two sectors, and recently, telecom stocks have been paying higher dividends than utilities. RYU has capitalized on this trend by delivering an impressive dividend yield. Still, investors looking for pure-play exposure should look elsewhere. Beyond exposures, RYU doesn't come cheap: The fund's expense ratio is higher than competing funds and it suffers from relatively wide but manageable spreads. With a simple equal-weighting strategy, impressive yield, and statistical significant alpha, RYU earns a spot on our Opportunities List.</t>
  </si>
  <si>
    <t>RCD tracks an equal weighted index of large cap US Consumer Discretionary stocks drawn from the S&amp;P 500.RCD provides a unique but not radical alternative to cap-weighted consumer discretionary exposure. RCD holds the same stocks as cap-weighted XLY, but weights each stock equally. Equal weighting avoids concentration in large firms, while significantly increasing midcap exposure compared to the sector. RCD's tilt toward smaller firms is limited by its universeâ€”the S&amp;P 500â€”which excludes small-caps. RCD isn't much of a trader's fund, with middling daily volume and sizeable spreads, although the story is better for larger investors interested in block trades. RCD charges a high fee for its segment, but it tracks its index very closely and keeps holding costs in line with the pricetag.</t>
  </si>
  <si>
    <t>RYH tracks an equal-weighted index of US health care companies taken from the S&amp;P 500 Index.RYH selects and holds health care companies from the S&amp;P 500 and equal weights them. While the fund has significant holdings overlap with our benchmark, it's far less concentrated than the industry, and skews midcap. This causes profound industry tilt differences though it doesn't necessarily add more risk. With less concentration in pharma, RYH provides more balanced exposure to other industries within the health care sector, such as equipment &amp; supplies, healthcare providers, and drug retailers. RYH trades well at all levels, with reasonable spreads and deep block liquidity that should help keep trading close to the NAV. However, it charges a premium for its equal weighting scheme: its fee is fairly high for a US equity fund and quite a bit more than peer fund XLV.</t>
  </si>
  <si>
    <t>RGI tracks an equal-weighted index of U.S. Industrials stocks drawn from the S&amp;P 500.RGI brings a nontraditional approach to the sector: it starts with a narrow selection universe (S&amp;P 500) then equal-weights its holdings. For better or worse, the fund's portfolio looks surprisingly similar to our benchmark despite its unconventional approach. Unfortunately, RGI charges an above average fee and, with only minor deviations from a plain-vanilla approach, it's not clear what investors are paying for. That said, one factor that may appeal to investors is that RGI's equal-weighting approach reduces the presence of otherwise dominant industrials firms such as General Electric. The fund's equal-weighting approach cuts the fund's weighted average market cap to half the size of our benchmark. Investors should be certain they're comfortable with RGI's approach to the market and the sector deviations that result.</t>
  </si>
  <si>
    <t>EWRE tracks an equal-weighted index of US real estate equities selected from the S&amp;P 500. The index excludes mortgage REITs and real estate management and development firms.EWRE is the first equal-weighted ETF in the popular US real estate segment. Equal-weighting shrinks the footprint of the largest REITs in the portfolio, but the fundâ€™s S&amp;P 500 universe excludes small-caps, which would otherwise tilt the equal-weighted portfolio much smaller. EWREâ€™s underlying industry classification system means that it can include a small portion of non-REIT real estate management and development companies, while mortgage REITs are out of bounds. In all, EWRE offers a concentrated, equal-weight alternative in a space dominated by cap-weighted funds. Through September 2016, EWRE had failed to attract any investor interest. This changed somewhat due to an unusual arrangement with sister fund RYF, which needed to divest itself of REITs to comply with a GICS classification change. RYF provided AUM in the form of REITs to EWRE in return for its shares, which were then distributed to RYF shareholders as of 9/16/2016, thus providing a modest but critical boost to EWREâ€™s AUM.</t>
  </si>
  <si>
    <t>SPLV tracks a volatility-weighted index of the 100 least-volatile stocks in the S&amp;P 500.SPLV offers a straightforward low-volatility take on the S&amp;P 500. It selects about 100 S&amp;P 500 stocks with the lowest daily volatility over the past year. Least volatile stocks receive the highest weight in the portfolio. SPLV does not consider correlation among stocks, so it produces a basket of low-volatility stocks, not a minimum volatility portfolio, in contrast with iShares' USMV. The largely unconstrained fund makes sizable sector bets at times, which can change dramatically over successive quarterly rebalances. Volatility-based selection and weighting typically drive SPLV's market-cap and beta lower than its neutral benchmark.</t>
  </si>
  <si>
    <t>RPG tracks an index of primarily large- and midcaps with strong growth characteristics. The index selects companies from the S&amp;P 500 Index, based on 3 growth factors.RPG seeks a "pure growth" profile, meaning it tries to exclude value or core exposure on the style spectrum. It pursues its objective by selecting companies from the S&amp;P 500 Index based on three growth factors: current internal growth rate, historical EPS growth and historical sales / share growth. RPG's unique growth-score weighting scheme causes the fund to have a profound mid-cap tilt, which, along with sectors bets, contributes to a low Fit score. However, it's an Analyst Pick because it delivers what it promises: "growthy" coverage along with close tracking, a reasonable fee, and solid liquidity.</t>
  </si>
  <si>
    <t>RPV tracks an index of primarily large-cap, committee-selected US stocks. The index covers about 33% of the S&amp;P 500's market cap, using three factors to select value stocks.RPV offers "pure" exposure to the large-cap value, an approach that emphasizes stocks with the strongest sensitivity to value factors and excludes those with middling value signals. Unsurprisingly, it diverges considerably from our traditional value benchmark, with a mid-cap tilt and some significant sector bets. RPV trades well on a daily basis, with tight spreads and strong underlying liquidity. Its fee is on the high side of average for the segment, but tracking is strong as the fund often lags its index by less than its fee. In all, RPV delivers good tracking, ample liquidity, and a pure take on the value space.</t>
  </si>
  <si>
    <t>SPHQ tracks an index of US large-cap stocks selected by return on equity, changes in net operating assets and financial leverage. Stocks are weighted by these quality factors, scaled by market cap.SPHQ aims to provide exposure to S&amp;P 500 firms with sound fundamentals. To get there, the fund focuses on 3 quality metrics: ROE (TTM EPS/book value) measures profitability; lower accruals (change in net operating assets scaled by average of NOA over past 2 years) could signal higher earnings quality; and financial leverage (debt/book value of equity) is a measure of risk and earning stability. These metrics are equally weighted to produce a quality score; SPHQ takes the top quintile only. Each stockâ€™s cap-weighting is scaled by the quality score.We see potential for significant active risk/reward relative to the market based on this process and loose sector constraints (single-sector exposure is capped at 40%). SPHQ charges a reasonable fee.Note: The fund switched to its current index on March 21, 2016. Prior to that it tracked an S&amp;P quality index that used different metrics but pulled from the same S&amp;P 500 universe.</t>
  </si>
  <si>
    <t>EELV tracks a volatility-weighted index of emerging markets firms.EELV attempts to provide a lower-risk play on emerging markets, eschewing the market-cap weighting mechanism in favor of one centered on low volatility. The fund's goals push it away from our benchmark in terms of both geographic and sector exposureâ€”countries and industries with historically low volatility receive significant overweights. EELV's portfolio also has a major midcap bias. The fund's liquidity is lackluster for frequent traders, but accessible with some effort. Fortunately block liquidity is robust, so large traders shouldn't have issues. While EELV's expense ratio is reasonable, long-term holding costs are far more uncertain as the fund tends to track poorly and frequently lags its index by far more than its advertised fee.</t>
  </si>
  <si>
    <t>CGW tracks a market-cap-weighted index of global water utilities, infrastructure and water equipment &amp; materials companies.CGW offers comprehensive coverage of the global water segment in an efficient wrapper. Sector and size biases are nil as the fund happens to track the same index we've chosen as our benchmark. Investors should keep in mind that the global water market is very concentrated, so CGW's performance is driven by its biggest holdingsâ€”about half of its assets are invested in the top 10 holdings alone. Liquidity is decent and spreads are manageable for retail traders, while underlying liquidity is deep enough that larger traders should be able to get decent execution on block trades. CGW's exposure to global water doesn't come cheap, but the fund recovers a large share of its fee via securities lending and overall tracks its index quite well, so holding costs should be lower than advertised.</t>
  </si>
  <si>
    <t>RWK tracks a revenue-weighted index of the S&amp;P Mid Cap 400 Index.RWK's revenue-weighting scheme provides a stark alternative to vanilla mid-cap coverage. It applies revenue-weighting to the S&amp;P MidCap 400, an index that tilts towards small caps without any help. About a fifth of the portfolio is invested in small-cap firms, taking it far away from pure-play midcap coverage, and also gives it some sector tilts, especially underweighting financials. Despite the fund's large basket, top holdings get heavy weight. RWK stumbles on Tradability for retail investors due to middling volume and sizeable spreads, but larger investors shouldn't have problems if they're willing to pay the high creation fees. The fund has a history of capital gains distributions, but cut its fee in Oct. 2016 to make it long-term holding costs more competitive.Prior to June 4, 2018 the fundâ€™s underlying index was called OFI Revenue Weighted Mid Cap Index.</t>
  </si>
  <si>
    <t>RFG tracks a factor-weighted index of the S&amp;P 400 companies exhibiting the strongest growth factors.RFG is a growth-oriented mid-cap ETF picking companies in the top 25% of S&amp;P 400 companies based on sales growth, price-to-earnings growth, and momentum. It then weights them according to these growth characteristics. It diverges from our benchmark in that it excludes many of our benchmark's biggest holdings as it considers all S&amp;P 500 companies to be large-caps (we don't). As a result it tilts small, and its sector exposure can show significant biases. Still, the fund presents a valid strategy for capturing mid-cap growth stocks. RFG has perfect block liquidity for larger investors, but spreads can get pretty wide on a retail level. It charges a larger fee than many of its competitors in its segment, but it also tracks extremely well and is both stable and tax efficient. Overall, RFG provides a pure-style take on mid-cap growth stocks with decent liquidity and reliable tracking.</t>
  </si>
  <si>
    <t>RFV tracks a fundamentally weighted index of U.S.-listed value companies.RFV offers a fundamentally-weighted portfolio that tilts away from our market-cap-weighted benchmark. The size bias stands out most: Nearly 45% of its portfolio fits our definition of small-cap rather than mid-cap equities. Unsurprisingly, the fund is riskier than our benchmark, with a beta of 1.15. The 'Pure' in the fund's name means that it avoids stocks in the middle of the style spectrum. The strong value traits in the fund clash with the size bias that would otherwise give it more of a growth feel. RFV splits the difference with a lower P/E and P/B than our benchmark, but with also lower dividend yield. The fund charges 38 bps, neither cheap nor outrageous, but weak retail liquidity could tack on transaction costs. Assets are adequate at over $100M.</t>
  </si>
  <si>
    <t>RWJ tracks an index of S&amp;P SmallCap 600 Index stocks that are weighted by revenue.RWJ is one of a handful of small-cap ETFs that approach the space with a fundamentals-weighted methodology. In this case, the component stocks are simply weighted by top-line revenue rather than market capitalization. The methodology ends up favoring certain industries: consumer stocks and industrials loom large while financials are underweighted. Liquidity in RWJ is limited but workable in retail sizes. While nowhere near the levels of the segment's liquidity leaders, volume is decent and spreads are tight enough for longer term allocations, while block liquidity is strong for larger investors. The fund cut its fee in Oct. 2016 to make it long-term holding costs more competitive.Prior to June 4, 2018 the fundâ€™s underlying index was called OFI Revenue Weighted Small Cap Index.</t>
  </si>
  <si>
    <t>RZG tracks an index of US-listed small-cap growth companies. It selects only 'pure' growth companies and weights them by style scores.RZG offers a style-pure take on the popular S&amp;P SmallCap 600 Growth Index. Style-pure indexes divide the market into thirdsâ€”growth, value, and coreâ€”in order to create 'growthier' growth indexes and more value-oriented value indexes. RZG takes this one step further: After selecting the growthiest stocks in the S&amp;P SmallCap 600 Index, it then weights them by their style score. However, the resulting portfolio still shows weaker growth traits than our benchmark, namely lower P/E and P/B ratios and a higher yield. The fund tilts far smaller than our benchmark, even dipping into micro-caps, and has a sector bias toward financials (like many of its peers). All this results in a slightly riskier fund as well. Traders looking for liquidity may want to look elsewhere: RZG has weak daily trading volume and massive spreads, although the situation is far better for institutional investors looking to execute block trades. RZG charges a middling expense ratio and realized holding costs are likely to be lower than its advertised fee.</t>
  </si>
  <si>
    <t>PSCF tracks a market-cap-weighted index of financial services companies in the US small-cap market.PSCF is nothing like our segment benchmark which has been favorable at times, and a burden at others. PSCF achieved this divergent performance by being small-cap focused in a large-cap world. Its weighted average market cap falls far below the sector's average. This tilt steers PSCF away from financial giants. Still, market conditions change quickly in financials, so long-term investors should be comfortable with a fund that holds small and micro-caps almost exclusively. Further, PSCF trades thinly and may not be optimal for active traders. PSCF's small-cap and growth biases represent a unique (opportunistic at times) take on a large-caps dominated industry.</t>
  </si>
  <si>
    <t>CSD tracks an index of mostly large- and midcap US equities that have broken away from their parent firms in the last 4 years.CSD offers niche equity exposure to spin-offs. The idea: A firm spun off from a larger parent has a singular focus on its core business, rather than being a rudderless component of a larger whole. Its S&amp;P index uses a 4-year look back, and names can be added immediately once the monthly reconstitution rolls around. Single-name exposure can be concentrated up to 7% at rebalance. CSD pulls from a broad US index (not from the S&amp;P 500) but screens out smaller firms with a minimum $1B market-cap screen. It applies no additional selection screens, however, thus offering reasonably pure-play exposure to its narrow thesis.Note: Prior to May 20, 2016, CSD tracked the Beacon Spin-off Index, which used different time horizons and had a growth-oriented multi-factor selection process. The change was material but the spin-off thesis remains the same.</t>
  </si>
  <si>
    <t>BAB tracks a broad index of taxable investment grade municipal debts selected and weighted by market value.BAB charges a reasonable fee for access to a specific nicheâ€”taxable municipal bondsâ€”utilizing a plain-vanilla market-value selection and weighting process. BAB holds investment-grade taxable munis across all states and locales. Taxable munis generally carry higher yields than their tax-exempt counterparts, reflecting a premium for both the added tax burden and the lower liquidity typical to these securities. As such, BAB might be a good alternative for foreign investors who do not enjoy favorable tax treatment or for US investors seeking higher yield in a tax-advantaged account.BAB changed its underlying index from the BofA Merrill Lynch Build America Bond Index to the ICE BofAML US Taxable Municipal Securities Plus Index on 6/1/2017. The change materially broadened BAB's exposure to all taxable municipal securities.</t>
  </si>
  <si>
    <t>PVI tracks a market-weighted index of variable rate demand obligations (VRDOs).PVI is the larger, more liquid of the two VRDO funds in the segment. The fund holds a basket of just 30 floating rate municipal bonds whose interest rates are reset on a weekly basis. Although the bonds are typically issued with long-dated maturities of 20-30 years, the bonds can be redeemed on a weekly basis, giving them an effective duration and maturity of just one week. The fundâ€™s underlying index is slightly different than our benchmark, reaching down the credit spectrum to hold bonds rated AA. This extra credit risk is compensated for with additional yield. PVI charges 5 bps more than its lone competitor, but the extra liquidity it offers and consistent tracking performance are enough to lower PVIâ€™s total all-in cost.</t>
  </si>
  <si>
    <t>CZA tracks the Zacks Mid-Cap Core Index, a proprietary selected portfolio of 100 midcap stocks that seeks to outperform pure market-cap indexes.CZA aims to outperform the market by using a multifactor approach to identify securities with potentially superior risk/return profiles. Investors should understand that CZA's portfolio differs greatly from a vanilla market-cap-weighted ETF. The fund currently significantly overweights financials while underweighting consumer cyclicals. Unfortunately, CZA suffers from weak tradability.</t>
  </si>
  <si>
    <t>CVY tracks the Zacks Multi-Asset Income Index. The index aims to outperform the Dow Jones U.S. Select Dividend Index using US stocks, ADRs, REITS, MLPs, CEFs, preferred stocks and royalty trusts.CVY aims to provide equity income and outperform the Dow Jones US Select Dividend index. The fundâ€™s index attempts to identify securities with potentially high income and favorable risk/return profiles as determined by Zackâ€™s Investment Research. Note that the â€œmulti-assetâ€ in the fundâ€™s name has a narrow meaning here, and can include REITs, MLPs and preferred stock, but not bonds. Apparently investors like the mix: CVY boasts hefty AUM as one of the most popular funds in the space. With strong volume and decent spreads, the fund provides adequate liquidity for both long- and short-term investors. Modest trading costs along with a reasonable fee (in the context of multi-asset ETFs) keep the fundâ€™s all-in cost relatively low.</t>
  </si>
  <si>
    <t>HFXI tracks a market-cap-weighted index of large- and midcap companies located in developed nations outside of North America, with roughly half of its foreign currency exposure hedged to the US dollar.HFXI holds a plain-vanilla portfolio of equities from developed nations outside of the US and Canada with a 50% currency hedge. The fund takes a moderated approach towards currency exposure, neutralizing half of the currency impact on the underlying market returns. While more expensive than unhedged funds in the segment, HFXI is somewhat cheaper than its fully hedged competitors.</t>
  </si>
  <si>
    <t>IQIN tracks an index of developed market ex-US stocks. The index uses fundamental factors for selection and weighting.IQIN offers a straightforward, fundamentally-factored alternative to cap-weighted exposure to developed market ex-US stocks. The fundâ€™s index evaluates stocks using 3 bottom-up factors: sales, market share and operation margin. Sales is compared across all firms regardless of sector, while market share and operation margin is sector-relative. The index creates a score for each stock, treating each factor equally, then uses the score to select and weight the portfolio. The top 500 are selected from a â€œLMIDâ€ universe. Stock price and market cap are ignored in the calcs, and therefore so is the momentum bias of cap-weighted indexes. Still, larger firms should still figure prominently, given heftier sales and market share. IQINâ€™s index predates the ETFâ€™s launch by more than 10 years, offering an extended record for comparison, albeit one without portfolio rebalancing expenses.</t>
  </si>
  <si>
    <t>CLRG tracks an equal-weighted index of large-cap US stocks selected based on a multi-factor model.CLRG offers a multifactor take on US large-cap stocks using the Chaikin Power Gauge, a model based on 20 fundamental and technical metrics, which are grouped into four primary components: value (35% weight), growth (20%), technical (15%), and sentiment (30%). The fund starts with all the eligible securities from the NASDAQ US 300 Index which are first narrowed down using a risk filter that omits the riskiest third of the securities based mainly on beta and volatility. From this filtered subset, 100 securities having the highest ranking per the Chaikin Power Gauge metrics will be selected for inclusion, considering necessary industry constraints. The index constituents are weighted equally and rebalanced annually. Overall, CLRGâ€™s take on the US large-cap space makes it a great complement for CSML, which on the other hand focuses on the small-cap segment of the US equity market.</t>
  </si>
  <si>
    <t>CSML tracks an equal-weighted index of small US companies selected by value, growth, technical, and sentiment factors.CSML provides a multifactor view on the US small-cap space using the Chaikin Power Gauge, a model based on 20 fundamental and technical metrics divided into four primary components: value (weighted 35%), growth (20%), technical (15%) and sentiment (30%). The index starts with narrowing down all the eligible securities from the NASDAQ US 1500 Index using a risk filter which omits the riskiest third of the securities based mainly on beta and volatility. From this subset, 500 securities having the highest ranking per the Chaikin Power Gauge metrics will be selected for inclusion, considering necessary industry constraints. Components are then equally weighted and rebalanced annually. Overall, CSMLâ€™s take on the US small-cap makes it a great complement to CLRG, a fund that targets the US large-cap space.</t>
  </si>
  <si>
    <t>GRES tracks a multi-factor-weighted index of global natural resource companies, selected based on momentum. The index includes short exposure to US and international equity markets as a partial hedge.GRES offers a portfolio of companies that operate in the natural resources space, with an equity-market hedge. The fund defines eight cap-weighted industry buckets, and then weights each bucket by a combination of price momentum and valuation changes, resulting in a portfolio that looks different even before its hedges are taken into account. GRES assigns 90% weight to its portfolio of natural resource firms, holds another 30% in short-term Treasurys, and then shorts two ETFs tracking US and developed-market equities, weighted at 10% each. As such, GRES may underperform its peers when the global equity market does well, but has the potential to outperform in down markets.</t>
  </si>
  <si>
    <t>QLS tracks an index that seeks to replicate long/short hedge fund returns. The index takes long and short positions primarily in ETFs and swaps on ETFs.QLS aims to emulate the returns of a group of multi-asset long/short hedge funds. It uses statistical analysis to map the returns of a hedge fund index onto a group of ETFs. The fund takes long and short (but not necessarily offsetting) positions in ETFs covering US, developed ex-US and emerging market equities, as well as investment-grade bonds and bank loans. Such broad building blocks seem like coarse tools to access a strategy often associated with taking opposing positions in extremely similar stocks. Still, the hedge fund replication approach is well-accepted in the ETF space, led by sister fund QAI. QLSâ€™ long/short multi-asset approach pits it against sister fund QMN, long/short equity ETFs like RALS, and managed futures funds like WDTI. QLS charges a reasonable fee in context and is structured as a traditional ETF, albeit one that holds OTC derivatives.</t>
  </si>
  <si>
    <t>MCRO is an ETF-of-ETFs that tracks an index that follows a global macro strategy with exposure across asset classes and geographies.MCROâ€™s returns were negative over the past 12 months, and the fund comes with middling costs and risks to own and trade. MCRO aims to emulate the returns of global macro and emerging markets hedge funds using a basket of ETFs. This fund-of-funds approach is common among global macro ETFs whose top-down or geographic selection finds targeted exposure in other ETFs. MCRO leans hard toward fixed income, which helped to keep volatility low, but returns have stumbled. Our absolute-return yardstick also looks for low correlations to major asset classes, difficult to obtain in long-only global macro strategies. Investor interest remains an ongoing challenge: MCROâ€™s modest asset base warrants monitoring, while trading volumes remain thin.</t>
  </si>
  <si>
    <t>MMIN is an actively managed US municipal bond fund for insured, investment-grade securities of varying maturities.MMIN offers an active management perspective on the US investment-grade municipal bond space. The portfolio includes bonds of varying maturities (dollar-weighted average duration of 3-15 years), issued by at least 15 different states, and encompassing at least 10 sectors. Bond issuers are required to purchase insurance, which guarantees principal and interest payments but lowers yield. For this niche exposure, MMIN charges a higher fee than many peers in the municipal bond space.</t>
  </si>
  <si>
    <t>MMIT is actively managed to provide enhanced total-return potential by investing in investment-grade municipal bonds with maturities ranging between 3-10 years.MMIT is actively managed to provide current income, exempt from federal income tax, via investment-grade municipal bonds. The fundâ€™s subadvisor considers macroeconomic factors such as tax rates, treasury rates, regulatory, technical factors, and other global economic data. Based on this assessment, the manager employs fundamental analysis among various sectors and states to select individual muni bonds. MMIT charges a competitive fee for active management in a fragmented and inefficient area of the bond market.</t>
  </si>
  <si>
    <t>HYLV tracks an index of USD-denominated high-yield bonds. Securities are selected for low credit spread sensitivity.HYLV offers exposure to the USD high-yield bond space with reduced credit risk. HYLVâ€™s underlying index constructs a portfolio of high-yield securities with lower credit spread sensitivity. It first calculates the marginal risk contribution of each securityâ€”that is, the securityâ€™s option adjusted spread, relative to the universe average, multiplied by its spread durationâ€”then ranks from least risky to most risky. It selects the least-risky half of the eligible universe and weights the portfolio by market value, subject to a 3% issuer cap. The resulting exposure is dominated by higher quality bonds, and consequently produces less yield than our benchmark. The market for HYLV is thin, so careful limit orders are a necessity. Reach out to market makers for large orders, as the underlying high-yield market is illiquid.</t>
  </si>
  <si>
    <t>ROOF tracks an index of REITs and real estate holding companies with market capitalizations in the bottom 10% of the industry as a whole.ROOF delivers excellent exposure to small-cap REITs and real estate holding companies in an expensive package. As you would expect, ROOF's portfolio bears little resemblance to our benchmark, which is dominated by large caps. Still the fundâ€™s exposure to the various subsectorsâ€”commercial, residential and specialized REITsâ€”is surprisingly marketlike. To get access to this riskier slice of the segment, investors pay a huge expense ratio -among the highest you will see for any US sector fundâ€”and face higher trading costs too. In all, investors pay a huge expense ratio but ROOF but it hits what it aims at.</t>
  </si>
  <si>
    <t>SLQD tracks a market-value-weighted index of investment-grade, US dollar-denominated corporate bonds with 0-5 years remaining to maturity.SLQD is a short-maturity version of iSharesâ€™ popular LQD, which targets US investment-grade corporate debt. Our benchmark for short-term corporate debt ETFs targets 0-3 year maturities, while SLQD has significant allotments in the 3-5 year range. That adds some interest-rate risk, but also a higher YTM. The fund largely aligns with our benchmark in terms of sector weightings and credit quality. Daily volume is respectable and spreads are tight. Institutional trading should not be a problem, as the underlying basket is liquid for this space. Expenses are low and tracking is tight. For the investor willing to take on slightly more risk for slightly more yield, SLQD is a very attractive option.</t>
  </si>
  <si>
    <t>IGLB tracks a market-value weighted index of US dollar-denominated, investment-grade corporate debt with at least ten years remaining in maturity.IGLB offers a reasonably priced portfolio of long-term US corporates. With its broad, neutral exposure, it closely resembles our chosen segment benchmark. IGLB is popular and fairly easy to trade, though its spreads can become significant with large orders, and its lukewarm block liquidity is a reflection of the challenging, illiquid nature of the bond market itself. IGLB has a low expense ratio, but it can struggle to track its index at times.Prior to August 1, 2018, the fund tracked the Bloomberg Barclays US Long Credit Bond Index.</t>
  </si>
  <si>
    <t>ISGH tracks a market value-weighted index of developed market, non-US government issued debts maturing between 1-3 years.ISGH holds developed ex-US bonds with maturities between 1-3 years. The index limits each countryâ€™s exposure at 21% and weights their securities in proportion to their market value. In addition, the total market weights of the countries with more than 4.6% market weight in the index cannot exceed 47% of the total index weight. The Index is rebalanced on a monthly basis. Although its market value-weighted index aims to dampen exposure to the most indebted countries by capping country weights, ISHG still ends up with big exposure to Japan and Eurozone. Investors must weigh their expectations of yields as well as the Euro and Yen when considering ISHG as the bonds it holds are denominated in local currencies. Prior to Sep 1, 2020 the fund tracked the S&amp;P International Sovereign Ex-U.S. 1-3 Year Bond Index.</t>
  </si>
  <si>
    <t>SHY tracks a market weighted index of debt issued by the US Treasury with 1-3 years remaining to maturity. Treasury STRIPS are excluded.SHY is a powerhouse in its segment, stable, liquid vehicle for buy-and-hold investors and short-term traders alike. In addition, SHY is a well managed fund that tracks its index tightly and without significant volatility, like most peer ETFs. The fund delivers excellent coverage of the short-term Treasury space as we see it. SHY and our benchmark share the same index, but the fund's optimization strategyâ€”avoiding the index's less liquid components to keep costs downâ€”results in slight performance differences. Still SHY provides excellent exposure to 1-3 year Treasurys. The fund switched its index from the Barclays US Treasury Bond 1-3 Year Term Index to the ICE US Treasury 1-3 Year Bond Index on March 31, 2016. This change effectively maintains the same exposure. Overall SHY is a fine choice for short-dated Treasury exposure.</t>
  </si>
  <si>
    <t>QLTA tracks a market-weighted index of dollar-denominated fixed-rate corporate bonds rated Aaa-A issued by US and non-US corporations with maturities of at least one year.QLTA reflects the broad investment-grade corporate market reasonably well even as it focuses on bonds with higher credit quality. It excludes the bonds rated BBB out of its investment-grade universe, sacrificing yield for safety. Unfortunately, its sensitivity to credit spreads is only slightly lower than that of our neutral benchmark, which allocates about half of its portfolio to bonds rated BBB. QLTA overweights short-term bonds at the expense of long-term bonds, which brings down its sensitivity to interest rates, but the real story here is its yield-to-maturity: QLTA has one of the lowest yields in the space. Whether the trade-off is worth it is up to you. QLTA charges one of the lowest expense ratios in the segment (15 bps) and trades reasonably well, with over $1M changing hands on most days.</t>
  </si>
  <si>
    <t>DEFA tracks a market-cap-weighted index of developed-market securities based in Europe, Australia and the Far East. It excludes the US and Canada, and small caps. The index dynamically hedges currency exposure for USD investors.DEFA follows the MSCI EAFE Adaptive Hedge to USD Index, a dynamically-hedged version of MSCIâ€™s EAFE Index, which may be the best-known international index. DEFAâ€™s holdings consist entirely of shares of the unhedged version of the fund, the very popular EFA, as well as a variety of currency forward contracts used to hedge against non-USD currency risk. Same as its parent fund, DEFA excludes both South Korea and Canada. The fund doesnâ€™t use a typical static 100% hedge but rather a stepped hedge that can be 0, 25, 50, 75, or 100% of the portfolio value, reset monthly. The hedge amount is determined by 4 equally-weighted metrics: value, momentum, carry, and volatility. It is worth noting that because DEFA holds shares of unhedged EFA, and DEFAâ€™s NAV comes from the price of EFA, not the NAV of EFA, wobbly tracking is a structural given. Differences in trading hours between the indexâ€™s local stocks and EFA in New York can produce large tracking differences, reflecting EFAâ€™s price discovery after non-US markets close.</t>
  </si>
  <si>
    <t>AGZ tracks a market-weighted index of agency debt owned or issued by the US government or its affiliates.AGZ is the only ETF available that tracks the agency sector of the US government bond market. Typically, when one thinks about government agencies, institutions like "Fannie Mae" come to mind. However, AGZ can hold a wide range of bonds including corporates and foreign debt such as development banks, and its average credit rating is higher than our benchmark's. AGZ holds slightly more short-term debt, resulting in a lower weighted average maturity but a higher YTM. However, these differences haven't had a significant impact on the fund's ability to deliver market-like exposure. AGZ trades fitfully, with considerable spreads opening up at times, and underlying liquidity is fairly weak, so multiple creations/redemptions will likely cause adverse price movement. Holding costs with AGZ are likely to be low: it tracks its underlying index tightly and consistently, clawing back part of its already low expense ratio.</t>
  </si>
  <si>
    <t>HYBB tracks a market value-weighted index that only includes bonds with a credit rating of BB.HYBB is the first to target the highest-tiered in the junk bond niche. The fund will include corporate bonds rated BB+, BB- and the equivalent. The corporate issues can be US or Non-US but must be denominated in USD. The Underlying Index is market value weighted with a 2% cap per issuer; excess weights will be distributed among the remaining issuers on a pro rata basis. The securities in the Underlying Index are updated on the last calendar day of each month.</t>
  </si>
  <si>
    <t>CMDY is an actively managed fund that holds futures contracts on a roll-cost optimized broad market commodity index.While CMDY is technically an active fund, it seeks maximum correlation to the Bloomberg Roll Select Commodity Index. The index tracks futures contracts on 20 different commodities, covering the agriculture, energy, and metals sectors. Index components are weighted by a combination of production and liquidity. In addition, the index selects contract tenors with the least amount of contango or the greatest degree of backwardation. This feature should aid CMDYâ€™s performance over longer holding periods, but also means that it may not be very sensitive to short-term changes in commodity prices.CMDY gets its exposure by holding futures contracts on the index via a Cayman Islands subsidiaryâ€”a common structure in the commodity space that allows investors to avoid the complex tax rules that apply to commodity pools. It also makes CMDY cheaper to manage, and consequently the fund charges one of the lowest fees in the segment. Compare with sibling fund CMDT, a commodity pool that tracks the same index.</t>
  </si>
  <si>
    <t>CMF tracks a market weighted index of investment grade debt issued by California governments and agencies. Interest is exempt from U.S. &amp; California tax and from AMT.CMF's cheap and broad exposure to California municipal bonds resonates strongly with investors. The fund only holds debt issued in California that is exempted from US and California income taxes and the alternative minimum tax (AMT). The overall portfolio closely matches our benchmark's interest and credit risk profile. The slight differences include a bias toward higher credit bonds that notches the yield down somewhat despite an extra bit of interest rate risk. Despite these differences, the fund matches the California muni space better than its peers. CMF can be traded with care in retail quantities, because while daily volume is decent, the spreads can be sizeable. Still, block liquidity comes at a premium due to high hedging costs from less liquid underlying securities. A highly Efficient fund, CMF tracks its index very closely and lags it index by its fee, and often claws back some of its expenses.</t>
  </si>
  <si>
    <t>FXI tracks a market-cap-weighted index of the 50 largest Chinese stocks traded on the Hong Kong Stock Exchange.FXI, one of the oldest China-focused ETFs on the market, is a concentrated portfolio of 50 large cap H-shares, P-chips and Red Chips listed in Hong Kong. Notably, mainland-listed A-shares and US-listed Chinese mega-caps (classified as an N-share) are excluded from the fundâ€™s portfolio. FXI draws its selection universe from the FTSE All World Index. Stocks are further screened for liquidity to ensure that the market-cap-weighted index is tradable. To avoid overconcentration in the index, stock weights are capped at 9% and company weights at 38%. The index is reconstituted and rebalanced quarterly.</t>
  </si>
  <si>
    <t>CMBS tracks an index of investment-grade commercial mortgage-backed securities (CMBSs) with an expected life of at least 1 year.CMBS holds a marketlike basket of commercial mortgage-backed securities (CMBSs). These types of securities are backed by a pool of commercial mortgage loans on income-producing property such as shopping centers and hotels. CMBS only holds investment-grade debt, and tracks the same index as our benchmark. Despite the fact that the fund invests in only a fraction of its index's securities, its interest-rate risk and yield-to-maturity match our benchmark well. The fund can be traded fairly, with some care, as volumes are decent and spreads manageable. Large traders may have to pay extra to execute block trades. CMBS charges a reasonable expense ratio for its one-of-a-kind exposure, but it tracks its index imperfectly and holding costs may vary from the sticker price over time.</t>
  </si>
  <si>
    <t>ISTB tracks a broad USD-denominated bond index with 1-5 years remaining in maturities.ISTB covers a broad spectrum of short-dated, USD-denominated fixed-income instruments that includes US Treasurys, government-related issues (US and non-US), MBS, CMBS, ABS, Eurodollar bonds and investment-grade and high-yield corporate bonds. The fund uses a sampling indexing methodology thus, it may not hold all of the securities in the index. The market-value-weighted Index excludes municipal securities, coupon issues that have been stripped from bonds, structured notes, and private placements (excluding Rule 144A Bonds). The index undergoes monthly rebalance. Prior to September 3, 2014 the fund tracked the Barclays U.S. Government/Credit 1-5 Year Index.</t>
  </si>
  <si>
    <t>AOR tracks a proprietary index that provides exposure to equity securities, while also investing in fixed income, striking a balance between capital preservation, appreciation, and income.AOR is one of four iShares Core target-risk ETFs. The fund is a fund-of-funds that attempts to provide exposure to a global portfolio of iShares ETFs, with 60% allocation to equity and 40% allocation to fixed income. The underlying index uses a proprietary allocation model that aims to represent a â€œconservativeâ€ target-risk allocation strategy. The fund invests exclusively in iShares ETFs as it seeks exposure to a variety of fixed-income and equity funds. The underlying indexâ€™s exposure to fixed income, intends to produce a current income stream and avoid excessive volatility of returns while the equities included seeks to protect long-term purchasing power. The index is rebalanced semi-annually starting October.</t>
  </si>
  <si>
    <t>IJH tracks a market-cap-weighted index of midcap US companies.IJH is one of the oldest US midcap ETFs and, like competitors IVOO and MDY, tracks the S&amp;P MidCap 400 Index. The index, reconstituted annually, is a widely recognized benchmark for capturing the distinct risk and return characteristics for US mid-sized equities. As such, IJH favors smaller firms relative to our large-cap-leaning benchmark. In fact, the fund and our benchmark have a limited number of holdings in common. Still, IJH with its many strengths is a solid choice for midcap exposure.</t>
  </si>
  <si>
    <t>IJR tracks a market-cap-weighted index of primarily small-cap US stocks. The S&amp;P Committee selects 600 stocks representing about 3% of the publicly available market.IJR delivers one of the strongest offerings in the US small-cap segment. The fund tracks the S&amp;P SmallCap 600 Index. As a part of BlackRockâ€™s Core ETFs, the fund is often used as a portfolio building block. IJR holds just a fraction of the names in our neutral benchmark index, giving the fund an appearance of being under-diversified. However, the fund still reflects the market quite accurately in both performance and coverage. IJR's avoidance of the most illiquid small-cap names may help explain its strong liquidity: its compact basket is easier for market makers to hedge. Investors should consider all in costs when comparing similar products, the fund is tough to beat for efficient, core small-cap exposure.</t>
  </si>
  <si>
    <t>IUSV tracks an index of U.S. large-, mid- and small-cap value stocks. The index selects from stocks ranked 1-3000 by market cap based on 3 factors.IUSV is well-run, low cost ETF that provides classic exposure to the total market value space. The fundâ€™s underlying portfolio is highly liquid, so institutions should have little trouble trading large blocks. It's also a very well-run fund, with a cheap fee and savvy management that allows IUSV to lag its index by less than its cost.Prior to January 23, 2017 IUSV tracked the Russell 3000 Value Index.</t>
  </si>
  <si>
    <t>IUSB tracks a broad Barclays index of USD-denominated taxable bonds. The index is market value weighted.IUSB offers broad, plain-vanilla coverage of the USD-denominated bond market, which includes investment grade and high yield corporates, Treasurys, sovereigns, and MBS. The fund differs with those tracking the Bloomberg Barclays US Aggregate Index by allowing non-investment-grade issues. IUSB also allows sovereign debt and emerging-market bonds if they are issued in USD. As such, the fund can be riskier relative to more conservative and less market-like funds.</t>
  </si>
  <si>
    <t>AGG tracks an index of US investment-grade bonds. The market-weighted index includes Treasuries, agencies, CMBS, ABS and investment-grade corporates.AGGâ€™s all-in cost is low and more predictable than its rivals. In a segment where there are a handful of similar funds tracking essentially the same underlying index, holding and trading costs are the driving factors. AGG delivers its underlying indexâ€™s returns with precision and consistency. The fund also has a history of massive trading volume and tight spreads. AGG tracks our segment benchmark, providing excellent exposure to the US investment-grade bond market. Note that the fund employs a careful optimization strategy, holding just a fraction of the names in its index, a near-necessity among bond-market ETFs.</t>
  </si>
  <si>
    <t>HEWW tracks an index of large-, mid- and small-cap Mexican stocks, hedged against movements in the peso for U.S. investors.Launched July 1, 2015, HEWW offers no-frills exposure to Mexican stocks with a currency hedge for US investors. The fund holds large and liquid EWW to provide the equity exposure, which in turn holds the underlying stocks directly. This structure is akin to a Russian doll, rather than a derivative. Still, derivatives are used for the FX hedge: 1-month forward contracts. We see little additional risk from the forwards themselves, which should provide effective, but not perfect, hedging. HEWW competes directly with Deutsche Bankâ€™s DBMX, which provides comparable exposure for a similar headline fee. Compare trading costs when choosing between the 2 funds, but not tracking stats. HEWWâ€™s tracking error may look bad because its NAV is based on the market price of EWW, which can trade when the indexâ€™s stock market is closed. In all, HEWW offers a straightforward basket of currency-hedged stocks. Trade the new fund with care.</t>
  </si>
  <si>
    <t>IYY tracks a broad, cap-weighted index of US companies covering 95% of the U.S. market.IYY tracks the Dow Jones US Index, which covers 95% of the investable US market. The fund holds well over a thousand names, its broad nature provides solid exposure to the segment. The fund uses a representative sampling index strategy, which means it may not hold all of the exactly underlying stocks of the index but a sample of securities that provide a similar investment profile. At times the fund can present a slight large-cap tilt, but otherwise it's a good representation of the market.</t>
  </si>
  <si>
    <t>HYDB tracks a broad-maturity, multifactor index of high-yield bonds. The index selects and weights bonds based on default probability, default-adjusted spreads, and volatility.HYDB charges a reasonable fee for its multifactor approach. While the exact index methodology is rather complex, the goal is straightforwardâ€”control credit risk while identifying undervalued bonds. Using default-probability analytics and other inputs, the fund employs an alternative credit risk evaluation model. HYDB aims to deliver enhanced protection against systemic credit deterioration by screening out issuers with high probability of default.</t>
  </si>
  <si>
    <t>IGEB tracks a broad-maturity, multifactor, investment-grade bond index. The index selects and weights bonds based on default probability, default-adjusted spreads, and volatility.IGEB charges a reasonable fee for its multifactor approach. While the exact index methodology is rather complex, the goal is straightforwardâ€”control credit risk while identifying undervalued bonds. Using default-probability analytics and other inputs, the fund employs an alternative weighting scheme based on default-adjusted spreads. IGEB aims to deliver higher risk-adjusted yield and total return by tilting toward value.</t>
  </si>
  <si>
    <t>INTF tracks an index of international firms in developed markets. Stocks are selected and weighted to increase exposure to multiple factors, with similar characteristics to the MSCI World ex USA Index.INTF tracks an index of non-US large- and midcap stocks by emphasizing four factors that have historically been indicators of performance: quality, value, momentum, and small size. The method seeks undervalued and over-performing smaller companies. The degree of risk corresponds well to the broad market, and tilts are constrained at multiple levels, making INTF suitable as a core equity holding. Volume and spreads are merely adequate, with moderate daily volume and sometimes significant spreads. Block trading should not be difficult considering the liquid underlying basket. Fees are reasonable for a more intricate methodology like this, and tracking is line with INTF's expense ratio, but there are plenty of cheaper vanilla funds available.</t>
  </si>
  <si>
    <t>FIBR tracks an index composed of USD-denominated bonds and Treasury futures. The index seeks to equalize exposure to interest rate risk and credit risk.All fixed income investors face two major risk and return factors: interest rate risk and credit risk. FIBR attempts to provide risk-adjusted returns by tracking an index that provides roughly equal duration and credit spread exposure. In theory, FIBR should perform well in most interest rate and credit environments. The fund will do poorly when rates rise and credit spreads widen simultaneously, but this is an uncommon occurrence. Aside from Treasurys and Treasury futures (including possible short positions), FIBR has exposure to MBS, short- and intermediate-term investment-grade bonds, and high-yield securities. Use caution when trading FIBR. Its onscreen liquidity is usually adequate, though limit orders are strongly recommended. Larger investors may also face some challenges to efficient block execution. FIBR charges a reasonable fee in light of its complex methodology and duration-hedged overlay.</t>
  </si>
  <si>
    <t>SUSB tracks an index of USD-denominated, investment-grade, short-term corporate debt, selected based on positive ESG characteristics. Holdings are optimally weighted to provide a similar risk and return of the Bloomberg Barclays US Corporate 1-5 years Index.SUSB is positioned to be a building block for investors looking to structure their own ESG focused portfolio. The fund tracks a corporate bond index that considers each issuerâ€™s environmental, social, and governance practices. Companies involved in tobacco or controversial weapons are excluded. The fund also avoids firms subject to severe business controversies (such as anti-competitive, environmental, or health and safety issues) in the past three years. The remaining bonds are rated according to a quantitative ESG rating methodology developed by MSCI ESG Research. The ratings consider key ESG-related risks and opportunities by industry, such as climate change, resource scarcity, and demographic shifts. Final selection and weighting are done by an optimizer, which maximizes exposure to positive ESG traits while retaining market-like risk and return. SUSB holds corporate debt with maturities of 1-5 years. Non-US issues are included, but all bonds must be US dollar-denominated.</t>
  </si>
  <si>
    <t>DMXF tracks a market-cap weighted, ESG-screened index of large- and midcap stocks from the developed markets outside the US and Canada.DMXF is designed to capture companies with favorable ESG ratings relative to their sector peers while avoiding those that are involved in controversial business activities. In constructing the portfolio, companies in the broad MSCI EAFE Index are rated based on their ESG risk and opportunities management, and controversies scores (0-10, 10 being the most desirable). Securities that have a BBB-rating or above and a score of 3 or above are selected for the portfolio. Companies excluded are those involved in adult entertainment, alcohol, gambling, tobacco, GMO, weapons, nuclear power, firearms, for-profit prisons, and predatory lending, based on revenue thresholds. Companies in the energy sector and industry tied to fossil fuel are also screened out. The index is market-cap weighted with quarterly review for rebalance.</t>
  </si>
  <si>
    <t>EUSB tracks a broad array of USD-denominated bonds, without restriction of credit quality or duration, from issuers with favorable ESG ratings as viewed by MSCI research and screened further to remove those issuers for involvement in controversial activities.EUSB is passively-managed to provide exposure to US dollar denominated taxable bonds from issuers with high ESG ratings and avoid involvement in serious business controversies. The parent index includes a variety of: Treasury securities, corporate bonds, and mortgage-backed securities. EUSB excludes issuers with low ESG ratings, according to MSCI ESG Research, and securities of issuers involved in activities such as: alcohol, gambling, genetic engineering, nuclear weapons, civilian firearms, private prisons, and predatory lending. Fossil fuel companies are excluded by removing any company in the Bloomberg energy sector and all companies with a tie to thermal coal, oil and gas. MSCI identifies key ESG issues for each industry, annually. Each security Issuer is scored based on the risk exposure and risk management occurring within the last three years. Issuers are rated and ranked in comparison to their industry peers. Securities in the fund are updated on the last day of each month.</t>
  </si>
  <si>
    <t>EAOM tracks a market-cap weighted index that provides moderately conservative risk exposure to global stocks and bonds with ESG characteristics.EAOM is part of the ESG-oriented ETF suite with target-risk strategies offered by iShares. The fund invests in other ETFs, primarily of iSharesâ€™, aiming for exposure that is consistent with the fundâ€™s risk tolerance as determined by the BlackRock ESG Aware Moderate Allocation Index. The underlying ETFs are principles-based-selected, meaning equity and fixed income securities are evaluated based on their favorable ESG practices. The fundâ€™s underlying index uses a fixed allocation strategy of 60% to USD-denominated investment-grade fixed income ETFs and 40% to all-cap global equity ETFs which aims to represent a risk profile that is moderately conservative. The index rebalances semi-annually to maintain the exact same allocation.</t>
  </si>
  <si>
    <t>ESML tracks an index of small-cap companies with high environmental, social, and governance (ESG) factor scores as determined by MSCI.ESML launched at a time of high investor sensitivity to producers and retailers of civilian firearms. The fund holds about 1,000 US small-cap companies with the highest ESG ratings. The index screens the US small-cap universe to exclude securities of companies involved in tobacco or controversial weapons, producers and retailers of civilian firearms, and companies involved in severe business controversies. For each industry, MSCI identifies key ESG issues (such as climate change, resource scarcity, and demographic shifts). Each company is then rated based on their exposure and strategic response to the key issues, in comparison to their industry peers. The index is then optimized to maximize exposure to companies with higher ESG ratings, while providing investment results comparable to those of the parent index. ESMLâ€™s expense ratio is reasonable.</t>
  </si>
  <si>
    <t>EAGG tracks a market-value-weighted index of US dollar-denominated bonds from issuers evaluated for favorable ESG practices.EAGG puts the aggregate bond market through an ESG filter. All US Treasury, MBS, CMBS, and ABS exposure is preserved at market weight, as these securities are viewed as ESG-neutral. Remaining constituents (corporate bonds and government-related bonds) are excluded if the entities are involved in tobacco, controversial weapons, or civilian firearms, as well as entities involved in very severe business controversies. The remaining bonds are then scored based on general ESG criteria, such as pollution, anti-competitive practices, and health and safety. The final portfolio is optimized to maximize the average ESG score, while preserving marketlike risk and return characteristics. EAGG focuses on investment-grade bonds of various maturities.</t>
  </si>
  <si>
    <t>SUSC tracks an index of USD-denominated, investment-grade, corporate debt, selected based on positive ESG characteristics. Holdings are optimally weighted to provide a similar risk and return characteristics of the Bloomberg Barclays US Corporate Index.SUSC is positioned to be a building block for investors looking to structure their own ESG focused portfolio. The fund tracks a corporate bond index that considers each issuerâ€™s environmental, social, and governance practices. Companies involved in tobacco or controversial weapons are excluded. The fund also avoids firms subject to severe business controversies (such as anti-competitive, environmental, or health and safety issues) in the past three years. The remaining bonds are rated according to a quantitative ESG rating methodology developed by MSCI ESG Research. The ratings consider key ESG-related risks and opportunities by industry, such as climate change, resource scarcity, or demographic shifts. Final selection and weighting are done by an optimizer, which maximizes exposure to positive ESG traits while retaining market-like risk and return. SUSC holds corporate debt with at least one year remaining to maturity. Non-US issues are included, but all bonds must be US dollar-denominated.</t>
  </si>
  <si>
    <t>IEV tracks a market-cap-weighted index of 350 of the largest European companies.IEV offers broad, balanced exposure to European large-cap companies. It holds about 350 companiesâ€”including those from outside the Eurozone, in contrast with some peer fundsâ€”and Fits our benchmark well. With so many holdings, many of which are midcaps, IEV tilts somewhat smaller than our benchmark. Despite this, the fund delivers marketlike holdings and performance.While the fund charges a higher fee than most peers, holding costs are typically lower than the fee implies. IEV is cheap and easy to trade too. It earns our Analyst Pick designation as its broad, diversified and liquid basket is a commendable representation of the market.</t>
  </si>
  <si>
    <t>IEDI is an actively managed, market-cap-weighted fund of large-, mid-, and small-cap US stocks in the discretionary spending sector, according to an alternative classification system defined by machine learning algorithms.IEDI is part of an iShares sector suite that redefines the US market, using text analysis and data science to group similar companies. The fund provides exposure to the â€œdiscretionary spendingâ€ sector, including companies of all market capitalizations. Discretionary spending is similar to what other classification systems label consumer discretionary or cyclicals, but excludes media and entertainment. While the sector suite as a whole is market-cap weighted, companies can have their weight split between two or more funds. Sector assignments are determined by the use of relevant terminology in public filings. IEDI is reconstituted quarterly, making it more responsive to changes in business direction. The fund charges an attractive expense ratio for this forward approach.</t>
  </si>
  <si>
    <t>IEFN is an actively managed, market-cap-weighted fund of large-, mid-, and small-cap US stocks in the financial sector, according to an alternative classification system defined by machine learning algorithms.IEFN is part of an iShares suite that uses text analysis, guided by machine learning techniques, to classify funds into sectors. The methodology identifies the words and phrases companies use to describe themselves in public documents, such as 10-Ks. The all-cap approach to selection provides for more diversified exposure to financial stocks. While the sector suite as a whole is market-cap weighted, companies can have their weight split between two or more funds. Those having more financials-related words appearing in their materials will receive more weight in IEFN. IEFN is reconstituted on a quarterly basis to provide more responsive shifts in allocation than other classification systems. The fund charges an inexpensive fee for this automated active approach to financial stocks.</t>
  </si>
  <si>
    <t>IGV tracks a market-cap-weighted index of US and Canadian software companies.IGV provides diverse exposure to the North American software industry. It caps individual security weights at 8.5% to provide more diverse exposure to a concentrated industry. The index redistributes its portfolio away from tech giants into smaller, more growth-oriented software companies. Canadian firms are included but make up only a small portion of the portfolio. It's a sensible approach for investors who want exposure to the software industry with subdued concentrations. The fund changed indexes on December 24, 2018. The new index is functionally identical but includes specific companies by name (Activision Blizzard, EA, Snap, Take-Two Interactive, and Zynga). These companies were reclassified into the new Communications Services sector at the end of 2018 and would otherwise have been removed from the fund. Stocks are reviewed semiannually in June and December, and weight capping are applied quarterly starting in March.</t>
  </si>
  <si>
    <t>STLC tracks an index of large cap US equities selected based on a combination of five investment factors.STLC selects equities from the Russell 1000 based on multiple factors â€” momentum, quality, value, size, and low volatility. The fund then assigns a weighted composite score of those five factors for each security using a proprietary model. Value score is calculated from 12-month trailing B/P ratio, dividend, earnings and cash flow yield; momentum score from price, earnings momentum and earnings announcement drift; quality score from gross profitability, dilution, accruals and changes in net operating assets; volatility score from 12-month trailing realized volatility; and lastly size score compares market cap of each company from the Russell 1000 Index. STLVâ€™s index is reviewed monthly using an optimization process designed to maximize exposure to the weighted combination of the five factors while maintaining total risk similar to that of the parent Index. STLC is the broad-based version of STLV and STLG.</t>
  </si>
  <si>
    <t>STLG tracks an index of US large and midcap growth stocks selected based on a combination of five investment factors.STLG selects equities from the growth version of the Russell 1000 based on multiple factors â€” momentum, quality, value, size, and low volatility. The fund then assigns a weighted composite score of those five factors for each security using a proprietary model. Value score is calculated from 12-month trailing B/P ratio, dividend, earnings and cash flow yield; momentum score from price, earnings momentum and earnings announcement drift; quality score from gross profitability, dilution, accruals and changes in net operating assets; volatility score from 12-month trailing realized volatility; and lastly size score compares market cap of each company from the Russell 1000 Growth Index. STLGâ€™s index is reviewed monthly using an optimization process designed to maximize exposure to the weighted combination of the five factors.</t>
  </si>
  <si>
    <t>STSB tracks an index of small-cap US equities selected and weighted based on a combination of five investment factors.STSB is a passively-managed fund that offers access to the small-cap segment of the US equity market that have exposure to five known drivers of return: momentum, quality, value, size and low volatility. The index scores the component stocks of the Russell 2000 using a rules-based model based on these five style factors in selecting its securities. The 20% least liquid constituents of the parent index are excluded. STSB uses an optimization process during its monthly review to maximize exposure to the weighted combination of these five investment style factors while maintaining total risk similar to that of the parent Index.</t>
  </si>
  <si>
    <t>STLV tracks an index of US large and midcap value stocks selected based on a combination of five investment factors.STLV selects equities from the value version of the Russell 1000 based on multiple factors â€” momentum, quality, value, size, and low volatility. The fund then assigns a weighted composite score of those five factors for each security using a proprietary model. Value score is calculated from 12-month trailing B/P ratio, dividend, earnings and cash flow yield; momentum score from price, earnings momentum and earnings announcement drift; quality score from gross profitability, dilution, accruals and changes in net operating assets; volatility score from 12-month trailing realized volatility; and lastly size score compares market cap of each company from the Russell 1000 Value Index. STLVâ€™s index is reviewed monthly using an optimization process designed to maximize exposure to the weighted combination of the five factors.</t>
  </si>
  <si>
    <t>FALN tracks a market value weighted index of bonds that were rated investment grade at issuance, but later downgraded to sub-investment grade.FALN invests in corporate â€œfallen angelsâ€â€”corporate bonds that previously received an investment-grade rating, but have since been downgraded to sub-investment grade. Eligible securities must be USD-denominated, from developed-market issuers. Constituents are weighted by market value, with a cap of 3% per issuer. Unsurprisingly given the investment-grade origins of its holdings, the fund has a strong bias towards higher-rated BB and B bonds, with longer maturities and greater interest-rate exposure than our all-inclusive high-yield benchmark. The fallen-angel thesis revolves around total return: the bonds generate income, but also have the potential for capital appreciation if a constituent returns to investment-grade status.FALN is cheaply priced, particularly for its specialized exposure. However, a lack of interest from investors drives up the cost of trading the fund and raises the risk of closure.</t>
  </si>
  <si>
    <t>FLOT tracks a market value-weighted index of USD-denominated, investment-grade floating rate notes with maturities of 0-5 years.FLOT tracks an index of investment-grade floating rate corporate bonds with maturities of 0-5 years. These bonds pay a variable coupon rate, the majority of which vary with the 3-month LIBOR. The fund may hold these variable rate bonds from large-, mid-, or small-cap corporations that are US registered, or denominated in US dollars, as well as government and supranational entities. Bank issues typically dominate the basket. FLOT takes a very straightforward and broad approach to its holdings, so expect market-like exposure overall.</t>
  </si>
  <si>
    <t>IOO tracks an index of 100 large-cap multinational stocks selected by the S&amp;P Committee.IOO seeks to deliver cap-weighted exposure to 100 of the world's largest multinational companies from its parent index, the S&amp;P Global 1200, and lands squarely in the mega-cap rather than the large-cap domain. The fund avoids midcaps altogether. Its focus on mega-caps, and its avoidance of emerging markets outside Korea, introduces some sector and geographic tilts. The index measures the performance of blue-chip companies of major importance that have global exposure. For companies to be considered global in nature, they must derive a substantial portion of revenue and assets from multiple countries. The index is rebalanced quarterly starting every March.</t>
  </si>
  <si>
    <t>IXP tracks a market-cap-weighted index of global communication services companies, drawn from 1,200 global stocks selected by S&amp;P.IXP delivers a market-cap weighted portfolio of global communication services stocks as defined by S&amp;P. The well-established fund changed indexes on June 24, 2019 to a capped version which at rebalance limits single positions at 22.5% and caps aggregate positions over 4.5% at 45% total. Such index variants are not unusual and still allow for plenty of single-name impact. Moreover, stock selection resulting from the underlying industry classification system (GICS ) is likely a larger driver of returns. (Major changes in GICS communication sector occurred in Fall 2018.) The index pulls from a universe of 1,200 global stocks selected by S&amp;P.</t>
  </si>
  <si>
    <t>RXI tracks a market-cap-weighted index of large- and midcap global consumer discretionary stocks as determined by S&amp;P/GICS.RXI delivers a compact but diversified basket of large- and midcap global consumer discretionary stocks. Index providers have evolving and differing views on how to define consumer stocks, so check the holdings to see if the names align with expectations. The fund excludes small-caps by rule, and holds far fewer names than our benchmark for the space. Still, small caps tend to have small impact in a cap-weighted fund, and their omission helps underlying liquidity at the expense of more complete coverage. On Sept 24, 2019, The fund changed to a â€œcappedâ€ version of its index, limiting individual positions at 10% and names over 5% to 25% in sum. This effort to decrease concentration is not uncommon but is more aggressive than the â€œ25/50â€ capping seen in some indexes. This change materially decreased the allocation to the top name at the time (Amazon).</t>
  </si>
  <si>
    <t>IXC tracks a market-cap-weighted index of global energy companies.IXC is the only choice for those looking for neutral exposure to the global Energy sector. Like the global energy market in general, it loads up on the oil and gas refining market, creating a top-heavy fund dominated by mega-caps like Exxon. Its large-cap bias introduces a few overweights in the fund, and the heavy investment in a few US giants introduces some concentration risk, but that's inherent to the sector, and IXC does a great job of covering global energy. It's a very liquid fund, with great underlying liquidity and tons of trading activity every day with narrow spreads. While IXC doesn't come cheaply, charging investors a sizable fee, it tracks exceptionally well and often earns back its fee via securities lending. For providing solid exposure to an otherwise underserved segment, IXC earns a spot on our Analyst Pick list.</t>
  </si>
  <si>
    <t>IXG tracks a market-cap-weighted index of large- and midcap global financial stocks.IXG is a high-beta play on global financials, due in large part to the fund's heavier concentration versus our benchmark. Despite the fact that IXG holds many of the same stocks in its top 10 as our benchmark, its far smaller basket means that large-cap banks and insurance companies are held in greater weights. As one might expect, IXG carries an elevated beta and tilts hard toward large-caps. IXG can be traded fairly with some care. Daily volume is robust and spreads are manageable. The fund's liquid basket is good news for larger investors seeking to trade in bulk. IXG is also an incredibly Efficient fund. It recovers almost all of its already-reasonable fee, tracking its index almost perfectly. Overall, IXG is a cost-effective and reasonably liquid way to access global financials, at the expense of some added concentration.</t>
  </si>
  <si>
    <t>BGRN tracks a market-value-weighted index of investment-grade government and corporate bonds linked to environmentally beneficial projects, as identified by MSCI. The fund hedges currency exposure for USD-based investors.BGRN targets bonds that align with MSCIâ€™s Green Bond Principles. Qualifying bonds must be issued to fund projects in one of six categories: alternative energy, energy efficiency, pollution prevention and control, sustainable water, green building, and climate adaption. Additionally, bond issuers must maintain processes for evaluating and selecting green projects, managing proceeds, and reporting environmental impact. Bonds do not need to be marketed as â€œgreenâ€ or certified by any other organization. BGRN may still hold bonds that donâ€™t meet all the criteria if they were issued before 2014 and have been widely accepted as â€œgreenâ€, as determined by the index committee.BGRNâ€™s selection pool includes both government and corporate issuers from developed and emerging markets. Holdings may be of any term and are generally held to maturity. The fund excludes floating-rate, perpetual, inflation-linked, and convertible bonds, as well as tax-exempt bonds from municipal issuers. BGRNâ€™s portfolio is weighted by market value.</t>
  </si>
  <si>
    <t>IXJ tracks a market-cap-weighted index of global health care companies.IXJ offers marketlike exposure to global pharmaceutical, biotechnology, and medical device companies. The fund pulls from the S&amp;P Global 1200 universe, which effectively screens out small-caps, giving the fund a large-cap tilt compared to our benchmark. Aside from that, geographic and sector weights look neutral and make it a viable entry-point to global healthcare. BlackRock Fund Advisors uses a sampling approach to indexing. This means the fund may not hold all the stocks of the underlying index but will hold securities that collectively have the same investment profile. Stocks within IXJ are selected and weighted by float-adjusted market-cap. The index is rebalanced quarterly.</t>
  </si>
  <si>
    <t>IGF tracks a market-cap-weighted index of global infrastructure companies.IGF is the oldest, largest, and most liquid fund in the global infrastructure segment. With a broad definition of infrastructure firms that includes industrial firms in the transportation industry, it offers a reasonable take on the infrastructure space even as it departs from our narrower benchmark to stake out positions across more sectors. It's highly liquid, with small spreads for funds in this segment, and it's is supported by excellent block liquidity. It charges a competitive expense ratio and its true holding costs are often lower than advertised thanks to strong tracking and a successful securities lending program. All in all, this is a solid fund with a smart take on its segment.</t>
  </si>
  <si>
    <t>MXI tracks a market-cap-weighted index of global materials companies.MXI is a popular basic materials fund that is reasonable to trade. While its small portfolio is too narrow to make it a great Fit to the market, it captures the space reasonably well sector-by-sector, and its chief departure from the benchmark is in its large-cap tilt and heavy exposure to the US. Like the space it's capturing, MXI is a bit top-heavy, and the big multinationals that dominate its top ten holdings comprise roughly a third of the fund's portfolio. Liquidity is adequate, but not ideal. Larger investors should have an easier time with block execution thanks to terrific underlying liquidity. MXI is also a markedly Efficient fund, charging a reasonable fee and lagging its index by far less thanks to securities lending revenue.</t>
  </si>
  <si>
    <t>WOOD tracks the 25 largest publicly listed companies that own or manage forests and timberlands.WOOD tracks the S&amp;P Global Timber &amp; Forestry Index, a cap-weighted index of the 25 largest forestry firms around the world. Definitions of the space differ, and RIC rules require lessened concentration in an ETF wrapper. These factors combine to make radically different industry exposures when comparing WOOD to out narrow benchmark. In short, WOOD, diversifies into firms we put outside of the paper &amp; forest products industry. This may also contribute to the fund's broader geographic scope: WOOD provides more exposure to Europe and Latin America than our benchmark. Rival ETF CUT also aligns poorly with our benchmark. WOOD wins Analyst Pick here, but it hardy dominatesâ€”itâ€™s cheaper to hold than CUT but has traded at wider spreads in times of market volatility. Still, investors here should likely let the portfolio differences between the 2 ETFsâ€”specific names and weights in the top 10 holdingsâ€”drive their selection.</t>
  </si>
  <si>
    <t>JXI tracks a market-cap-weighted index of companies involved in the utilities industry worldwide.JXI is a concentrated developed markets play on global utilities. Its large asset base makes it a more reliable choice than funds in the global ex-US Utilities segment. That said, more than 98% of JXI's portfolio is in the developed world, so JXI may not be an adequate replacement for those in search of more emerging markets exposure. It does represent the global market well, owning the key firms in our benchmark in similar amounts. The main difference is scope: JXI has 100+ fewer holdings than our benchmark. This distinction tilts JXI big, increases concentration and elevates risk. JXI's cost is hard to justify, considering more than 70% of its portfolio is in large-caps.</t>
  </si>
  <si>
    <t>GBF tracks a market-value weighted index of US Treasury, agency, and investment grade corporate bonds, excluding securitized debt instruments.GBF is the only one-stop option available that excludes securitized debt from a broad-market allocation to investment-grade US debt. The reweighting of the remainder of the US bond market pumps up GBF's exposure to Treasurys and corporate debt, which together make up over 80% of GBF's assets. Tracking the same index as our benchmark, GBF delivers near-perfect exposure to the space in terms of portfolio weighting, yield, credit rating, and duration. It can be traded with some care, though liquidity is somewhat light and spreads can be sizeable. Block trading, on the other hand, looks to be easy and inexpensive. With a reasonable fee and tight tracking of its index, GBF delivers its exposure in a nicely Efficient package.</t>
  </si>
  <si>
    <t>IBHB tracks an index of USD-denominated, high yield and BBB-rated corporate bonds maturing in 2022. The fund will terminate in December 2022.IBHB offers exposure primarily to high yield, USD-denominated corporate bonds and comes with 2 distinctions: bullet maturity and an allowance for BBB-rated bonds. Part of a suite of similar funds, IBHB behaves more like a bond than a typical bond fund. The fund provides bullet maturityâ€”in this case Dec. 2022â€”instead of perpetual exposure to a maturity range. As the fund matures, its maturity, duration and YTM will decrease. In Dec. 2022, IBHB will unwind and distribute all fund assets as cash to investors. This structure permits IBHB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</si>
  <si>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IBMJ tracks a market-value-weighted index of investment-grade AMT-Free municipal bonds that mature between January and December of 2021.As part of iSharesâ€™ AMT-Free Muni Term ETF suite, IBMJ behaves more like a bond than a typical bond fund. The fund provides bullet maturityâ€”in this case December of 2021â€”instead of perpetual exposure to a maturity pocket of the muni space. As the fund matures, its maturity, duration and YTM will continue to decline. On its target date, IBMJ will unwind and return all capital to investors. Coupon payments received from underlying securities are exempted from both the federal income tax and the alternative minimum tax. As such, IBMJ can be used as a building block for a tax-exempted bond ladder. The expense ratio is competitive in pricing to most funds in the space.</t>
  </si>
  <si>
    <t>IBDO tracks a Barclays global index of USD denominated, investment-grade corporate bonds maturing between Dec 31, 2022 and Jan 1, 2024.As part of iShares' Corporate Term Bond suite, IBDO behaves more like a bond than a typical bond fund. The fund provides bullet maturityâ€”in this case Dec 2023â€”instead of perpetual exposure to a maturity pocket of the US corporate investment grade bond market. As the fund matures, its maturity, duration and YTM will continue to decline. On its target date, IBDO will unwind and return all capital to investors. This structure permits IBDO to be used as a building block for a bond ladder. In all, the fund provides a viable means to access a diverse pool of US investment grade bonds while mimicking the life cycle of an individual bond.</t>
  </si>
  <si>
    <t>IBML tracks a market-value-weighted index of investment-grade AMT-Free municipal bonds that mature between January and December 2023.As part of iShares' AMT-Free Muni TermETF suite, IBML behaves more like a bond than a typical bond fund. The fund provides bullet maturityâ€”in this case December 2023â€”instead of perpetual exposure to a maturity pocket of the muni space. As the fund matures, its maturity, duration, and YTM will continue to decline. On its target date, IBML will unwind and return all capital to investors. Coupon payments received from underlying securities are exempted from both the federal income tax and the alternative minimum tax. As such, IBML can be used as a building block for a tax-exempted bond ladder. Its low fee is competitive in pricing to most funds in the sapce. The other funds in this suite have had poor tradabilityâ€”low volume and high spreads. IBML will most likely be the same.</t>
  </si>
  <si>
    <t>IBDR tracks a Bloomberg Barclays index of USD-denominated, investment-grade corporate bonds maturing between Dec 31, 2025 and Jan 1, 2027.As part of iShares' Corporate Term Bond suite, IBDR behaves more like a bond than a typical bond fund. The fund provides bullet maturityâ€”in this case Dec 2026â€”instead of perpetual exposure to a maturity pocket of the US corporate investment grade bond market. As the fund matures, its maturity, duration and YTM will continue to decline. On its target date, IBDR will unwind and return all capital to investors. This structure permits IBDR to be used as a building block for a bond ladder. In all, the fund provides a viable means to access a diverse pool of US investment grade bonds while mimicking the life cycle of an individual bond.</t>
  </si>
  <si>
    <t>IBDU tracks a Bloomberg Barclays index of USD-denominated, investment-grade corporate bonds maturing between Jan 1 and Dec 15, 2029.As part of iSharesâ€™ Corporate Term Bond suite, IBDU behaves more like a bond than a typical bond fund. The fund provides bullet maturityâ€”in this case for December 2029â€”instead of perpetual exposure to a maturity pocket of the US corporate investment-grade bond market. As the fund matures, its maturity, duration, and YTM will continue to decline. On its target date (tentatively, December 15, 2029), IBDU will unwind and return all capital to investors. This structure permits IBDU to be used as a building block for a bond ladder. In all, the fund provides a viable means to access a diverse pool of US investment-grade bonds while mimicking the life cycle of an individual bond.</t>
  </si>
  <si>
    <t>IBTJ tracks a market-value-weighted index of US Treasury bonds maturing between January and December 2029. The fund will terminate in December 2029.IBTJ is part of iShares' Treasury Term Bond suite. The fund tracks the performance of a held-to-maturity portfolio of US treasuries with maturities between January 1, 2029 and Dec. 15, 2029. Instead of the perpetual maturity range of a typical bond fund, IBTJ provides exposure to a specific maturity date, similar to an individual bond. As the fund approaches its maturity date, duration and YTM will continue to decline. On its target date Dec. 15, 2029, the fund will unwind remaining positions and return capital to shareholders. As such, the fund can be used as a building block for a bond ladder, or to plan for a future need.</t>
  </si>
  <si>
    <t>IBDD tracks a Barclays index composed of USD denominated, investment-grade corporate bonds maturing after March 31, 2022 and before April 1, 2023.As part of iSharesâ€™ Corporate Term Bond suite, IBDD behaves more like a bond than a typical bond fund. The fund provides bullet maturityâ€”in this case Mar, 2023â€”instead of perpetual exposure to a maturity pocket of the US corporate investment grade bond market. As the fund matures, its maturity, duration and YTM will continue to decline. On its target date, IBDD will unwind and return all capital to investors. This structure permits IBDD to be used as a building block for a bond ladder. In all, the fund provides a viable means to access a diverse pool of US investment grade bonds while mimicking the life cycle of an individual bond.</t>
  </si>
  <si>
    <t>IBCE tracks an index of investment grade USD-denominated bonds excluding those issued by financial firms. The target maturity fund will terminate in 2023 by design.As part of iSharesâ€™ Corporate ex-Financial Term Bond suite IBCE behaves more like a bond than a typical bond fund. The fund provides bullet maturityâ€”in this case Mar, 2023 and target credit rating of A/A2â€”instead of perpetual exposure to a maturity pocket of the US corporate investment grade bond market. As the fund matures, its maturity, duration and YTM will continue to decline. On its target date, IBCE will unwind and return all capital to investors. The fund takes on an additional wrinkleâ€“it excludes debts issued by financial firms. This is a big departure from the broad investment grade market and the competing target date suite from Guggenheim which financial debts receive substantial weighting. Itâ€™s an interesting choice for those who want to avoid the financial sector.</t>
  </si>
  <si>
    <t>HYG tracks a market-weighted index of US high-yield corporate debt.HYG was the first mover in the high-yield corporate bond market. For many years itâ€™s been one of the largest and most liquid junk bond ETFs, along with archrival JNK. Its core exposure through the iBoxx index it tracks is solid, covering the most liquid corner of the junk bond market. HYG replicates much of the overall junk bond market, but often with shorter maturity, less interest-rate sensitivity, and also less yield.HYG tends to tracking its index more closely than most. However, direct comparisons are difficult, as HYGâ€™s underlying index factors in transaction costs, while others, following industry convention, do not. In sum, HYG is an anchor tenant in the ETF bond market.</t>
  </si>
  <si>
    <t>GVI tracks a market-weighted index of US Treasury, agency and investment-grade corporate bonds with remaining maturities of 1-10 years.GVI is a large, reasonably liquid fund that holds a mix of Treasury, agency and investment-grade corporate debt maturing in the next 1-10 years. This definition of intermediate-term debt is the same as our benchmark, which makes the fund a good Fit with similar average maturity, YTM, and effective duration. The bulk of the portfolio is in Treasurys and corporates. With a large, broad set of holdings GVI is a solid take on the segment as long as it fits your definition of the intermediate market (look at BIV for a narrower definition). GVI trades easily, and it enjoys outstanding underlying liquidity for this space. Its fees are significantly higher than competitor BIV's, but they pay for access to a well-run fund that tracks its index very closely.</t>
  </si>
  <si>
    <t>IGIB tracks a market-value-weighted index of USD-denominated, investment grade corporate debt with maturities between 5-10 years.IGIB is an extremely popular take on the intermediate investment-grade corporate debt market. The underlying portfolio holds securities from US and non-US issuers that are USD denominated and updated each month. The fund takes a longer-dated view of the intermediate space than our 1-10 year segment benchmark, raising both yield and interest rate risk. It also leans slightly toward lower-quality issues. Still, IGIB does a great job of representing the 5-10 year piece of the corporate bond market. Prior to August 1, 2018, IGIB tracked the Bloomberg Barclays US Intermediate Credit Bond Index.</t>
  </si>
  <si>
    <t>WPS tracks a market cap weighted index of companies that own or develop real estate throughout the developed world, excluding the United States.WPS is iShares' 'other' ex-US real estate fund. Their more popular fund, IFGL, covers similar territory, costs the same amount and has better liquidity. So what does WPS offer that's unique? Not much. The fund tracks an S&amp;P index of ex-US real estate, but it isn't constructed significantly differently than IFGL. It does have a larger holdings base than IFGL, and a lower beta to our benchmark. However investors must contend with wider bid/ask spreads. Ultimately, if the details of the index appeal specifically to your investment thesis, WPS is a viable option.</t>
  </si>
  <si>
    <t>IFGL tracks a market-cap-weighted index of companies that own or develop real estate throughout the developed world, excluding the United States.IFGL follows a well-thought-out, market-cap-weighted index as it pursues exposure to the ex-US real estate space, generally capturing the market well. It holds mostly real estate developers and commercial real estate from developed economies. Sector and geographic tilts are minor (it underweights real estate development &amp; operations in favor of commercial REITs), and it tilts larger than our benchmark. Investors should note that IFGL does not provide any exposure to China or its massive real estate market. One of the most liquid international real estate funds on the market, IFGL trades at reasonable spreads, particularly given its global holdings, and sees significant share volume on a daily basis. Block liquidity is solid. With a reasonable expense ratio, solid tracking, and fund management that recovers some of its fees, IFGL is a perfectly good option for exposure to real estate in developed countries outside the US.</t>
  </si>
  <si>
    <t>IGRO tracks an index of international equities that have growing dividends.The iShares International Dividend Growth ETF (IGRO) tracks an index of international equities that have growing dividends. Like its domestic counterpart DGRO, IGRO focuses the potential for dividend increases rather than high current dividend yield. It tracks an index of international equities that have been increasing dividends for at least five years, but are still paying out less than 75% of earnings. Selected equities should not already be a top dividend payer (top 10% of equities within the selection universe by trailing twelve month dividend yield) as they are expected to have room for further growth. The expense ratio is relatively low in comparison to both international total market funds, as well as to international high dividend yield funds.</t>
  </si>
  <si>
    <t>IPFF tracks a market weighted index of non-US issued and traded preferred stocks.By design, IPFF ignores US-listed preferred stocks by design, instead holding those issued in other developed markets. As such, IPFF avoids the largest preferred-stock issuers in the world like Bank of America and Citigroup, and focuses on Canadian- and UK-issued preferred securities. Canada and the UK account for about 85% of the fundâ€™s securities per issuer documents, which likely reflects that these are the only two countries outside the US where preferred-stock issuance is common. IPFF asset levels have varied, swelling up then shrinking in 2013 on net outflows. However, the current tally of about $40M is enough to ward off closure risk. IPFF charges 55 bps for its exposure, in line with other preferred-stock ETFs, but the fund isnâ€™t cheap to trade.</t>
  </si>
  <si>
    <t>EMHY tracks an index comprising USD denominated emerging markets high yield bonds.EMHY focuses on USD denominated high-yield debt issued by governments and corporations in emerging markets. The fund invests in government securities with 2.5 years to maturity and in corporate debts with 5 years until maturity. Its focus on dollar-denominated bonds gives it a distinct return and exposure profile versus a comprehensive, local-currency debt portfolio. The dominant players in this marketâ€”Brazil and Turkeyâ€”are not necessarily issuers found in broad, sovereign emerging market debt funds. The elimination of currency impact should serve to mitigate volatility considerably. As of March 2, 2020, the Fund tracks the J.P. Morgan USD Emerging Markets High Yield Bond Index. Prior to that, the fund follows the Morningstar Emerging Markets High Yield Bond Index.</t>
  </si>
  <si>
    <t>CEMB tracks an index of US-dollar-denominated bonds issued by corporations based in emerging markets.CEMB charges a reasonable fee to target USD-denominated corporate debt issued by companies in emerging market countries, regardless of credit quality. The index holds securities with five or more years remaining to maturity initially, and two or more years remaining to maturity at each rebalance. The index uses a proprietary market-value-based weighting scheme to distribute weights more evenly across countries. While all the bonds in CEMB are denominated in USD, investors are still subject to some currency risk, as currency fluctuations will affect issuersâ€™ ability to meet payment obligations.CEMB changed its underlying index from the Morningstar Emerging Markets Corporate Bond Index to the J.P. Morgan CEMBI Broad Diversified Core Index on 6/1/2017. The change has limited impact on the composition of the portfolio, and overall economic exposure remains similar.</t>
  </si>
  <si>
    <t>LEMB tracks a market-value weighted index of sovereign debt denominated in issuers' local currencies, with limits on country exposure.LEMB charges a relatively high fee to access the local-currency emerging-market sovereign debt space. LEMB targets investment-grade, fixed-rate, bullet-maturity EM sovereign bonds denominated in local currencies, with remaining maturity of 13 months or greater. The index further imposes a 15% cap and 4.5% floor on country exposure in order to achieve greater diversification. Since LEMB holds debts denominated in local currencies without currency hedges, investors must also consider FX volatilities. LEMB is a solid option for those looking for a broad and diversified exposure to EM sovereign debt denominated in local currencies. Secondary liquidity is decent, if not great, for retail traders, who will find plenty of daily volume but with significant trading spreads. Liquidity providers are likely to charge a premium for executing block trades in order to offset the high cost of hedging the underlying portfolio, which is primarily traded outside of the US and denominated in various foreign currencies.LEMB changed its underlying index from the Bloomberg Barclays Emerging Markets Broad Local Currency Bond Index to the J.P. Morgan GBI-EM Global Diversified 15% Cap 4.5% Floor Index on 6/1/2017. The change affects country membership in the index.</t>
  </si>
  <si>
    <t>EMB tracks an index of US-dollar-denominated sovereign debt issued by emerging-market countries with more than $1B outstanding and at least two years remaining in maturity.EMB was one of the first emerging-market debt ETFs to be launched, as such, it tends to enjoy strong assets and liquidity. Like many peer funds, but in contrast with our benchmark, EMB holds USD-denominated rather than local-currency debt. This eliminates direct currency risk for US investors, but raises the possibility that a strengthening dollar or weakening local currency could make the debt harder to service, increasing credit risk. Each issuer must have at least $1B outstanding and bonds need at least 2 years remaining to maturity. The fund typically favors longer maturities than our benchmark and tends to lean toward riskier paper, both of which increase yield. One of EMBâ€™s strongest selling points is its strong liquidity, making it the de facto choice for traders.</t>
  </si>
  <si>
    <t>MBB tracks a market-weighted index of investment-grade mortgage pass-through securities. The index includes fixed and floating rate securities issued by GNMA, FNMA and FHLMC.For pure-play coverage of investment-grade mortgage pass-through debt issued by the major US agencies, MBB brings the total package. The fund offers excellent coverage; but to be fair, so do two competing fundsâ€”VMBS and SPMBâ€”that track the same or similar indexes. The fund was first to market in this space in 2007, and has a hefty asset base to show for it. MBB is competitively priced after iShares slashed the fundâ€™s fee in July 2017. In all, MBB is a solid choice for MBS exposure.</t>
  </si>
  <si>
    <t>IWC tracks a market-cap-weighted index of U.S. micro-cap stocks. The index selects the smallest 1000 stocks in the Russell 2000 Index.IWC takes a plain vanilla, market-cap-weighted view of the micro-cap segment. The underlying index selects 1000 of the smallest from the Russell 2000 Index. From our perspective, however, it skews large, putting a lot of weight in companies we consider small-caps. Its beta indicates that the fund is relatively volatile compared with the broad US micro-cap market. Still, it provides decent coverage of the space overall. Holdings costs are likely to be lower than the stated expense ratio, thanks to smart portfolio management that tends to recover a sizeable chunk. A solid choice for this hard to reach area of the market.</t>
  </si>
  <si>
    <t>JKD tracks a market-cap-weighted index of the top 70% of U.S. companies by market cap that Morningstar considers to be neither growth nor value stocks.JKD limits its portfolio of large-caps to 'core' stocks, excluding both the 'growth' and 'value' ends of the style spectrum. The result is a portfolio that deviates slightly from our broad-based large-cap benchmark. JKD favors mega-caps, and its sector allocations show a lot of small biases that nevertheless leave the fund looking roughly marketlike. The fundâ€™s advisor uses a sampling indexing strategy which aims to reduce portfolio management costs yet provide the same investment profile of the underlying index. The underlying index is reconstituted twice annually and rebalanced quarterly. On or around March 19, 2021, this fund is expected to change its underlying index to Morningstar US Large-Mid Cap Index, under a new fund name and ticker.</t>
  </si>
  <si>
    <t>JKE tracks a cap-weighted index of US large-cap growth stocks. The index selects growth companies from the top 70% of the US market-cap spectrum.JKE has a concentrated, growth-focused portfolio of US large-caps. Holding a small portfolio, its top 10 holdings make up over 1/3 of the fund, and the fund overall tilts toward mega-caps and tends to have sector biases. The fund's underlying index uses a proprietary methodology to select companies based on both historical and forecasted growth factors. Overall, this "pure growth" approach produces a portfolio with some of the strongest growth characteristics: a high P/E, a high P/B, and a low dividend yield. The underlying index is reconstituted twice annually and rebalanced quarterly. On or around March 19, 2021, this fund is expected to change its underlying index to Morningstar US Large-Mid Cap Broad Growth Index, under a new fund name and ticker.</t>
  </si>
  <si>
    <t>JKF tracks a market-cap-weighted index of U.S. large-cap value stocks that exhibit value characteristics as determined by Morningstar's multifactor index methodologyUnlike most value funds, JKF offers a 'style-pure' portfolioâ€”one that excludes not only growth stocks but also the 'core' stocks that land in the middle of the style spectrum. The resulting portfolio does show lower P/E and P/B ratios than our benchmark, as well as significant sector biases. The catch is that JKF also carries increased single-name blowup risk thanks to its concentrated portfolio of less than 100 issues, and its top ten holdings comprise well over a third of total assets. The underlying index is reconstituted twice annually and rebalanced quarterly. On or around March 19, 2021, this fund is expected to change its underlying index to Morningstar US Large-Mid Cap Broad Value Index, under a new fund name and ticker.</t>
  </si>
  <si>
    <t>JKG tracks a market-cap-weighted index of US midcap firms that exhibit both growth and value characteristics as determined by multifactor selection.JKG holds a basket of midcap "core" stocks, those exhibiting neither strong growth nor value characteristics as determined by earnings, cash flow and other valuations metrics. The fund's definition of midcap boundaries closely matches ours, and while it makes some minor sector bets, its exposure is broadly market-like and perhaps even slightly less risky. Underlying liquidity is strong for those looking to trade in volume. The fundâ€™s advisor uses a sampling indexing strategy which aims to reduce portfolio management costs yet provide the same investment profile of the underlying index. The underlying index is reconstituted twice annually and rebalanced quarterly. On or around March 19, 2021, this fund is expected to change its underlying index to Morningstar US Mid Cap Index, under a new ticker.</t>
  </si>
  <si>
    <t>JKI selects from the 70-90% range of US market capitalization, identifying value stocks based on 10 factors.JKI is designed to provide laser-like focus on midcap value stocks, screening out not just growth firms but also the "core" stocks that fall between styles. The fund typically shows slightly elevated market risk, with some sector bias relative to our midcap value benchmark. It more closely matches our benchmark index in terms of size, valuation, and yield. JKIâ€™s underlying offers adequate liquidity, but limit orders are still advisable to control costs. The fundâ€™s advisor uses a sampling indexing strategy which aims to reduce portfolio management costs yet provide the same investment profile of the underlying index. The underlying index is reconstituted twice annually and rebalanced quarterly. On or around March 19, 2021, this fund is expected to change its underlying index to Morningstar US Mid Cap Broad Value Index, under a new ticker.</t>
  </si>
  <si>
    <t>IYLD tracks an index of fixed-income, equity, preferred-stock and REIT ETFs with a focus on income production.IYLD offers a fixed-income-focused, multi-asset yield play at an attractive price. The fund, which is structured as an ETF of ETFs, follows an allocation mandate of 60% in fixed income, 20% in equities (with a focus on dividends) and 20% in REITs and preferred stock. IYLD places bounds on currency exposure too, aiming to keep non-USD exposure under roughly 25%. "Roughly" applies here because the rule is applied to ETFs with significant FX exposure rather than at the security level. Still, the allocation and currency boundaries combined with ETF-based exposure gives investors a clear picture of what they're buying. IYLD searches aggressively for yield within this asset class, with a hefty stake in junk bonds and emerging market debt. Launched in April 2012, IYLD has gathered healthy assets and trades consistently with moderate spreads. IYLD's ETF-of-ETFs structure likely helps liquidity for block trades and retail orders alike. Combined with a low fee, the fund's all-in costs are very competitive.</t>
  </si>
  <si>
    <t>JKJ track a market-cap-weighted index of US small-cap core stocks. The index selects stocks from 90-97% of market cap that fall into Morningstar's core style categorization.In the crowded market of US small-cap ETFs, JKJ offers something that differs more on paper than it does in reality. The fund holds only stocks that fall in between Morningstar's growth and value classificationsâ€”so-called â€œcoreâ€ stocks. Still, the relatively small basket of stocks that remains looks a lot like our broader benchmark. JKJ avoids big sector bets, takes marketlike risk, and delivers accurate size exposure while holding under 300 names. If â€œcoreâ€ style exposure should look a lot like the broader market, than JKJâ€™s portfolio does its job. The fund has an adequate asset base and has relatively low holding costs, but it canâ€™t match the liquidity and rock-bottom all-in costs of even plainer-vanilla competing funds like IWM, VB, SCHA and IJR. On or around March 19, 2021, this fund is expected to change its underlying index to Morningstar US Small Cap Extended Index, under a new ticker.</t>
  </si>
  <si>
    <t>JKK Morningstar Small-Cap Growth tracks a market-cap-weighted index of US small-cap growth stocks. The index selects from the 70% to 90% segment of the market cap based on five factors.JKK tracks a 'pure' growth index. Whereas most style indexes divide the market in two by assigning half the market cap to 'growth' and half to 'value,' the Morningstar indexes that underlie funds like JKK divide the market into three parts: growth, core and value, and assign roughly one-third of the market to each. By excluding core, JKK's portfolio is 'growthier' than many competing funds if not our benchmark. While the fund keeps a tight focus on firm size, not straying much from small-caps, it does have some sector biases, which is understandable given its mandate. The fund is cheaper to hold its middling fee suggests, but trades with lukewarm liquidity. On or around March 19, 2021, this fund is expected to change its underlying index to Morningstar US Small Cap Broad Growth Extended Index, under a new ticker.</t>
  </si>
  <si>
    <t>JKL tracks a market-cap-weighted index of US small-cap value stocks. The index selects stocks using multiple fundamental factors and dividend yield.JKL offers solid coverage of the small-cap value space, with deep value exposure. The fund selects companies that are perceived to exhibit value characteristics from its parent, the Morningstar US Market Index, that have market capitalization in the 90th and 97th percentile. The fund uses price-to-earnings, price-to-book value, price-to-sales, price-to-cash flow, and dividend yields to screen for value. The index is rebalanced quarterly. On or around March 19, 2021, this fund is expected to change its underlying index to Morningstar US Small Cap Broad Value Extended Index, under the ticker ISCV.</t>
  </si>
  <si>
    <t>ACWI tracks a market-cap-weighted index of large- and midcap global stocks, covering 85% of the developed and emerging markets capitalization.ACWI offers a broad portfolio of global large- and midcap stocks that matches the market well. The fund tracks a market-cap-selected and -weighted index that is a subset of our benchmark, excluding small-caps and frontier-market firms. As a result, ACWI tilts larger than our benchmark. The fund adviser uses a representative sampling of the index in managing the fund. Still, the fund is an excellent proxy for the global stock market. In all, ACWI provides solid global exposure.</t>
  </si>
  <si>
    <t>ACWX tracks the performance of a market-cap-weighted index of international stocks. It captures 85% of the publicly available market, thus excluding small-caps.ACWX offers a basket of stocks that's easy to access and represents its target market well. The fund tracks an index of international large- and midcap stocks that's a subset of our broad-based benchmark. Holding over 1,000 securities, ACWX covers 85% of international market capitalization. By comparison, it would take about 5,000 additional small- and micro-cap stocks to boost coverage to 99%. In the end, the absence of these names doesn't really move the dial as ACWX's performance and exposure align extremely well with our benchmark. ACWX has a higher fee than some cap-weighted peers, but tracking differences suggests itâ€™s cheaper to hold than the fee suggests. Strong liquidityâ€”aided by a streamlined basketâ€”further reduces all-in costs. Solid AUM rounds out the picture of a solid fund offering excellent exposure at a low total cost. Rival CWI tracks the same index, typically with less liquidity and lower but more variable holding costs.</t>
  </si>
  <si>
    <t>CRBN tracks an index of stocks from global firms selected for a bias toward lower carbon emissions, but with tight constraints to the broad, marketlike ACWI index.CRBN takes a green-hued position toward the wider market, seeking to track an index of large- and midcap stocks from both established and emerging markets, investing only in those with a lower carbon footprint than the wider market. The goal is to give investors global exposure while taking into account desires for socially responsible investing. The fund provides a near perfect Fit to our benchmark, the only exception being that it tilts more toward the largest of the large-cap stocks. This is a factor that allows it to bill itself as socially responsible while providing performance similar to other broad large-cap funds. While volume is a bit thin, spreads tend to be narrow and it can be traded fairly with care. With a liquid large-cap basket, institutional investors should not have any difficulty with block trades. Reasonable fees and tracking make this an attractive option for investors who want to have a green investment and not sacrifice performance.</t>
  </si>
  <si>
    <t>AAXJ tracks a market-cap weighted index that holds securities from global markets in Asia, excluding JapanAAXJ selects its holdings from a nearly identical universe to our segment benchmark. It does diverge a bit by limiting its universe to the top 85% of companies by market cap, so it does tilt to large- and mid-caps. The fund primarily invests in Asian countries from both developed and emerging markets excluding Japan. The index is rebalanced semi-annually each May and November.</t>
  </si>
  <si>
    <t>EWA tracks a market-cap-weighted index of Australian stocks. It captures 85% of the publicly available market, excluding most small-caps.The iShares MSCI Australia ETF tracks a market-cap-weighted index of Australian stocks. It captures 85% of the publicly available market, excluding most small-caps. While its biases against our benchmark are small, it does tilt large due to the fact that it excludes about 150 of our benchmark's smaller companies from its selection universe. Still, EWA does a great job of capturing the space. It trades well with significant daily trading volume and low spreads, and its block liquidity score is perfect. EWA typically engages in securities lending, which brings revenues to the fund, at the cost of slight counterparty risk. It charges a middling fee in context, but tracking has historically been excellent and its true holding costs are often lower than the headline fee, which, combined with solid liquidity and coverage, is why it is our Analyst Pick.</t>
  </si>
  <si>
    <t>EWO tracks a market-cap-weighted index of Austrian firms that covers the entire market-cap spectrum.EWO is the only Austria focused ETF available today, but it's very deserving of its analyst pick ribbon. The exposure it offers is as pure as you are going to find. EWO tracks a similar index to our segment benchmark, with some tweaks designed to make it RIC compliant. Like the Austrian stock market, EWO is highly concentrated, with a majority of the fund's assets in its top-10 holdings. Financial firms dominate the Austrian market, and the same holds true for EWO's portfolio. Although Austria may not be the most popular European market for ETF investors, the fund has managed to accumulate a reasonable asset base and healthy trading volumes. The fund's 0.48% expense ratio is reasonable for a single-country fund and, even better, the fund has tended to lag its index by significantly less than its stated feeâ€”effectively reducing holding costs for investors below its advertised price.</t>
  </si>
  <si>
    <t>EWK tracks a market-cap weighted index of Belgian securities subject to RIC constraints.EWK covers the all cap space of the Belgium market. No ETF can fully replicate the Belgian market due to RIC diversification rules. The colossal Anheuser-Busch InBev represents over half of the Belgian market, but RIC rules force funds to cap exposure to a single constituent at 25%. Therefore, EWK is forced to underweight Anheuser-Busch InBev to about a quarter of the total portfolio, and each sector outside consumer cyclicals is consistently over-weighted by a few percentage points. Specifically the constraints includes that the sum of the weights of all issuers representing more than 5% of the index should not exceed 50%. The index is rebalanced quarterly.</t>
  </si>
  <si>
    <t>EWZ tracks a market-cap-weighted index of Brazilian firms covering the entire market-cap spectrum.EWZ tracks an index of large- and midcap companies from the B3 exchange in Brazil. The index applies limits as imposed on regulated investment companies under the US Internal Revenue Code. No single issuer exceeds 25% and all issuers with a weight above 5% do not go above 50% of the index weight. The index is rebalanced quarterly, starting February.</t>
  </si>
  <si>
    <t>BKF tracks a cap-weighted index of securities from the 'BRIC' economies of Brazil, Russia, India and China.Investors looking for broad, cap-weighted exposure to the BRIC (Brazil, Russia, India &amp; China) economies in a single ETF wrapper will find it in BKF. It holds roughly 300 securities and provides solid exposure to the 4 emerging titans even as it differs from our broader EM benchmark. BKF covers roughly 85% of the market in each country, so small caps are out of bounds. Country and sector weights can vary significantly over time as their respective fortunes rise and fall. Generally, state-owned financial and energy concerns loom large along with tech names. The fund has a long track record and charges a reasonable fee, but should be traded with care as with almost all EM finds.</t>
  </si>
  <si>
    <t>EWC tracks a market-cap-weighted index of Canadian stocks. It captures 85% of the publicly available market, excluding all small-caps.EWC aims to capture the large- and mid-cap segments of the Canadian market while reflecting capping constraints. Its underlying index is market cap-weighted and rebalanced on a quarterly basis using a variation of the MSCI 25/50 Indexes methodology, where the weight of any single group entity will be constrained at 22.5% and the sum of the weights of all group entities representing more than 5% weight will be constrained at 24.5%. By doing so, it minimizes index turnover, tracking error and extreme deviation from the parent index. Moreover, a buffer is used to reduce the risk of non-compliance due to short term market movements between two quarterly rebalancing. Prior to September 2017, the fundâ€™s underlying index was the MSCI Canada Index (where the MSCI Canada Custom Capped Index is constructed from).</t>
  </si>
  <si>
    <t>ECH tracks a market-cap-weighted index of Chilean firms that covers the entire market-cap spectrum.ECH is the only ETF that exclusively tracks the Chilean market, and it does a great job capturing the space at a reasonable price. While the fund does try and enforce some diversification among its holdings via a capping methodology (all securities issuers who comprise more than 5% of the fund may not cumulatively comprise more than 50% of the fund overall), ECH is still a fairly concentrated fund, much like the market it's capturing. Utilities, financials, and consumer goods dominate this portfolio. Investors on the secondary market will find smaller spreads and good trading volume, but institutional investors should take note that the underlying portfolio is lacking in liquidity and anyone moving a creation unit will likely cause underlying prices to move as well. ECH's fee is average for single country funds, and tracking and fund management are strong enough that holding costs might be significantly lower than the expense ratio implies.</t>
  </si>
  <si>
    <t>CNYA tracks a market-cap-weighted index of Chinese A-share equities.CNYA offers exposure to a basket of Chinese A-share equities that is expected to become more inclusive over time. The fund is designed to reflect the A-shares included in the MSCI Emerging Markets Index, tracked by sibling fund EEM. MSCI added A-shares to the total-market EM index in 2018, but initially included only large-cap firms available through the Shanghai or Shenzhen Connect programs. Both CNYA and the parent index are expected to evolve over time to represent a more comprehensive exposure to China A securities. CNYA is market-cap-weighted based on the offshore Renminbi exchange rate, and accounts for quotas on foreign ownership. Like any A-share fund, it excludes firms that list in Hong Kong or New York. KraneSharesâ€™ KBA tracks the same MSCI index, while SSGAâ€™s XINA tracks the IMI index variant, which includes a sizeable chunk of small-caps. Prior to April 19, 2018, the fund tracked the MSCI China A International Index.</t>
  </si>
  <si>
    <t>ICOL tracks an index of large, mid and small cap Colombian companies.ICOL captures Colombian companies of all sizes and holds about 2 dozen names in total. The fund tracks an 'all' MSCI Colombia Index, which goes beyond MSCI's standard GIMI methodology to include firms with major operations in Colombia, even if they are not listed there. This difference explains the fund's allocation to Canada. Note that ICOL's exact exposure is now available in GXG following that fund's July 2014 index change. ICOL's charges a similar fee to GXG, but its real-world holding costs have been lower (though hardly cheap). Use great care trading ICOL.</t>
  </si>
  <si>
    <t>EFG tracks a market-cap-weighted index of developed-market growth stocks from Europe, Australia and the Far East.EFG offers good overall exposure to the Developed Markets ex-US segment, with 2 quirks: It excludes Canada and ignores small-caps. EFG chooses growth stocks based on their long- and short-term forward earnings per share growth rates, current internal growth rates, long-term historical EPS growth trends and long-term historical sales per share growth trend. Its exclusion of small-caps contributes to a large-cap tilt, and the fund may have some small sector biases. Nevertheless, EFG offers solid exposure to Developed Markets. It trades well and boasts strong underlying liquidity. It charges a significant expense ratio but tracks well, with some added uplift thanks to its securities lending revenues.</t>
  </si>
  <si>
    <t>EFAV tracks an index of developed-market equities, ex-US and Canada, selected and weighted to create a low volatility portfolio subject to constraints including sector exposure.EFAV delivers a popular low-volatility take on international equities. The fund shows low market risk to our benchmark (measured by beta), and its portfolio biasesâ€”toward defensive sectorsâ€”are consistent with its low-volatility aims. The underlying index is constructed from the MSCI EAFE Index a rules-based methodology to security eligibility, sector and country exposure. A multi-factor risk model is used to weight securities for low volatility. The portfolio is further refined using an optimizer based on projected riskiness of securities aiming to deliver lowest absolute volatility. Like other EAFE-based products it excludes Canada, but in all, EFAV provides a viable vehicle for low-volatility developed international exposure.</t>
  </si>
  <si>
    <t>SCZ tracks a market-cap-weighted index of small-cap companies from Europe, Asia and the Far East.SCZ is well-known for providing a classic, market-cap-weighted representation of international developed, small-cap market with a diverse collection of holdings. With around 2,300+ constituents, the index covers approximately 14% of the market capitalization in each country. The fund avoids exposure to Canadian and US companies in its portfolio construction â€” a common practice in this space given the high correlation of Canadian firms to American firms. In all, SCZ aims to provide investors with diversified international stocks allocation in the small-cap segment.</t>
  </si>
  <si>
    <t>EFV tracks a market-cap-weighted index of developed-market value stocks from Europe, Australia and the Far East.EFV targets the 'value' half of the MSCI EAFE Index, an index of large- and midcap companies located in developed countries outside of North America. EFV chooses value stocks based on factors like their book value to price ratios, 12-month forward earnings to price ratios and dividend yields. It doesn't extend as far into small-caps as our benchmark does, focusing instead on large- and midcaps, with a geographic bias towards Europe. With a heavy concentration in financials that accurately mirrors the segment, EFV does a very good job of capturing the ex-US value space. It's also easy to trade, with small spreads and strong underlying liquidity. It also tracks its underlying index extremely well, thanks to smart portfolio management and a successful securities lending program.</t>
  </si>
  <si>
    <t>EEMV tracks an index of emerging markets firms selected and weighted to create a low volatility portfolio.EEMV provides exposure to a low-volatility portfolio of large-and midcap stocks from 26 emerging market countries, including South Korea and Taiwan. The Underlying Index uses the Barra optimizer, a multi-factor model to select stocks from the MSCI Emerging Markets Index â€” its Parent Index and optimize them for the lowest absolute volatility with a certain set of constraints. These constraints may include index turnover limits, along with minimum and maximum constituent, sector, and country weights relative to the Parent Index. The Underlying Index is rebalanced semi-annually starting each May.</t>
  </si>
  <si>
    <t>EEMA tracks a market-cap-weighted index of Asian emerging markets firms.EEMA provides excellent coverage of the market, tracking a variant of our MSCI benchmark. While its portfolio is much narrower than our benchmark, holding about a quarter as many firms and tilting large, it's a good Fit in terms of sector and geographic allocations. Worth noting: EEMA includes Korea and Taiwan in its index, as does our benchmark, but many "emerging market" funds covering Asia exclude them, so make sure EEMA's vision of the space matches your own before investing. Despite its solid exposure, EEMA doesn't generate a lot of trading interest, and liquidity is middling in terms of both volume and spreads. Underlying liquidity is solid, but creation cost tends to run a little high here. EEMA charges an average fee for the space, but controls realized costs by tracking its index very closely, so it's a more Efficient package than it may first appear.Prior to June 1, 2018 the fund tracked the MSCI Emerging Markets Asia Index.</t>
  </si>
  <si>
    <t>EEMS tracks a market-cap-weighted index of emerging markets stocks with market capitalizations between $200M and $1.5B.EEMS captures emerging-market small-caps very well, tracking the same index we use for our segment benchmark, and showing microscopic differences in exposure only due to the fund's optimized index replication strategy. EEMS holds a broad portfolio that avoids any heavy allocations toward any one region, country, sector, or firm. Unlike some peers, the fund includes exposure to both Taiwan and South Korea. Overall, EEMS perfectly captures the space. Due to the weak liquidity of the underlying securities and the difficulties that arise from a portfolio that overwhelmingly trades in hours that US markets are closed, the use of limit orders are a must. Overall, EEMS' exposure is unimpeachable, but there are many caveats with this fund.</t>
  </si>
  <si>
    <t>EMGF tracks an index of large- and midcap emerging market firms. Stocks are selected and weighted to increase exposure to 4 factors (quality, value, momentum and small size) while maintaining similar characteristics to the MSCI Emerging Markets Index.EMGF, which launched in December 2015, aims to provide factor-enhanced exposure to emerging market stocks, with guardrails to keep sector, geographic and risk exposure in line with its cap-weighted parent index. Like its peers in the FactorSelect suite, the fund uses an optimizer to boost exposure to four popular investment factors (quality, value, momentum and small size) that are historically associated with outperformance. By holding risk and other exposures constant, EMGF takes a more nuanced approach than multi-factor competitor QEMM, which simply equal-weights three factor-based subindexes without optimization. Exposure to EMGF's plain-vanilla parent index can be had through EEM.While it offers specialized exposure to emerging market stocks, EMGF still looks expensive next to an increasingly crowded field of competitors.</t>
  </si>
  <si>
    <t>EWQ tracks a market-cap-weighted index of French companies. It covers the top 85% of French companies by market cap.EWQ captures French equities extremely well, holding a diverse portfolio of French large- and mid-caps with an extremely market-like array of sector weights. It's slightly more concentrated and tilts large compared to our benchmark, since EWQ does not hold any small-caps in its basket, but overall EWQ does a good job of looking like the broader French market. It's also highly Tradable, with massive daily volume and airtight spreads, as well as excellent underlying liquidity. Since EWQ is made of French stocks, traders will get the best execution in the morning when the markets overlap. While EWQ's expense ratio is a bit high for a fairly vanilla fund in a developed market, it often recoups its fees thanks to smart portfolio management and a successful securities lending program.</t>
  </si>
  <si>
    <t>EWGS tracks an index of the smallest German companies, selected and weighted by market cap.EWGS offers a pure-play exposure to German small-caps. The fund provides representative exposure to the smallest companies in Germany from all sectors. It has coverage to the bottom 14% of German firms by market cap. The fund can be a perfect complement to iShares' Germany ETF (EWG), which covers the top 85% of German companies by market cap. Index constituents are reviewed quarterly.</t>
  </si>
  <si>
    <t>ACWV tracks an index of large- and midcap global stocks selected and weighted to create a low volatility portfolio.ACWV uses global stock co-movements to identify the least volatile portfolio but sets limits to keep the basket from straying too far from the market. Consistent with its low-volatility mandate, ACWV tilts toward stable sectors like utilities, telecom and consumer non-cyclicals, while underweighting technology. Index selection begins with the MSCI All Country World Index, securities are optimized to produce the lowest absolute volatility for a given set of constraints. The index is weighted using a multi-factor risk model and will generally have a lower cap and low idiosyncratic risk bias. The index is rebalanced semi-annually starting each May.</t>
  </si>
  <si>
    <t>ACWF tracks an index of large- and midcap global equities. Stocks are selected and weighted to increase exposure to 4 factors (quality, value, momentum and small size) while maintaining similar characteristics to the MSCI ACWI Index.ACWF offers a multi-factor take on global equities. The underlying index is a subset of the MSCI ACWI Index, a total market index that tracks the developed and emerging equity markets. Eligible securities will be given a composite score according to the four style factorsâ€”quality, value, momentum, and low size derived from the global equity model. Quality score is measured by the companyâ€™s profitability, earnings variability, investability, and leverage ratios; whereas value is based on book-to-price and earnings yield. Momentum score refers to the performance of the securities as compared to the global market over a period of time; and low size score measures the market value of a company against other eligible constituents. The fund uses an optimization process to increase exposure to the factors without exceeding the expected risk of the ACWI index. The index rebalances on a semi-annual basis.</t>
  </si>
  <si>
    <t>SLVP tracks a market-cap-weighted index of companies that earn the majority of their revenues from silver mining.SLVP holds a broad basket of silver mining companies, but don't expect pure-play: Its holdings just have to earn a majority of their revenues from silver mining, so you'll have exposure to companies that mine gold and other metals in addition to silver, like Fresnillo PLC. That said, SLVP mirrors our neutral benchmark almost perfectly, so its exposure is as good as it gets. It hasn't attracted much investor interest though, with just a little over $10M in AUM. However, it charges the lowest expense ratio in the segment, so if trading picks up, SLVP could be a viable option.</t>
  </si>
  <si>
    <t>IMTM tracks an index of large- and midcap stocks from developed countries, ex-US. The fund selects stocks by momentum and weights stocks by market cap and momentum.IMTM, launched in January 2015, offers the first momentum-based ETF in the developed ex-US space. The fund uses the same methodology as its US-focused sister ETF, MTUM: price momentum measured by 6- and 12-month returns (less the risk-free rate), scaled by volatility (of weekly returns over the past 3 years). As such, the fundâ€™s screens work similar to a Sharpe ratio that, on paper at least, should identify stocks with smoothly rising prices relative to their peers. Still, momentum strategies often exhibit higher market risk (beta) than vanilla ETFs. The fund favors stocks from Japan and Canada and underweights those from the U.K. (comparing fund weights from issuer documents with our benchmark). While IMTM has plenty of general competition in the space, its low fee and first-mover status as a momentum play may improve its chances for investor interest and viability.</t>
  </si>
  <si>
    <t>ISZE tracks an index of large- and midcap stocks in developed markets outside the US. Holdings are weighted by the inverse of the natural log of their market capitalization.ISZE provides total-market international exposure thatâ€™s flipped on its head. The fundâ€™s novel weighting method allocates larger positions to the smallest firms from its large- and midcap parent index (a less comprehensive version of our MSCI benchmark index). However, the methodologyâ€™s natural log weighting function produces muted results compared to a simple inversionâ€”ISZE resembles an equal-weighted portfolio with a slight boost given to smaller firms. In addition to this small-size tilt, inverse weighting is likely to produce significant sector tilts relative to the parent index. Turnover is a potential concern: The fundâ€™s top holdings can change often, as market movements and corporate actions push smaller midcap firms in and out of the large/mid universe, and the contrarian strategy requires ISZE to sell winners and buy losers at each semi-annual rebalance. Prior to December 3, 2018, ISZE tracked an index of international stocks weighted to favor low-volatility issues.</t>
  </si>
  <si>
    <t>ISCF tracks an index of international small-cap firms. Stocks are selected and weighted to increase exposure to four investment factors (quality, value, momentum, and small size) while maintaining marketlike characteristics.ISCF is part of a suite of multi-factor funds, each of which optimizes a plain-vanilla MSCI index for enhanced exposure to four popular factors: quality, value, momentum, and small size. The optimization algorithm includes tight limits on active risk and tilts toward any one country, sector, or firm. The result is a fund with the potential to outperform over the long run, while staying neutral enough to be appropriate as a core equity holding. However, ISCF is a bit pricey compared with its international small-cap peers. While volume is generally workable, wide spreads at times can mean steep round-trip costs. The multi-factor strategy appears sound at first blush, but the methodology is highly complex, so be sure to check our portfolio statistics to see how ISCF's holdings and real-world performance stack up against our neutral segment benchmark.</t>
  </si>
  <si>
    <t>EWI tracks a market-cap-weighted index of Italian companies. It covers the top 85% of Italian companies by market cap.EWI does a great job of providing focused coverage of Italian equity with a small but comprehensive basket of large- and midcap stocks. Its exclusion of small-caps gives the fund a tilt toward larger firms, but thatâ€™s a reasonable concession in this small market. Exposure to the largest names is pared back somewhat for RIC compliance, so EWI is only slightly more concentrated than our cap-weighted benchmark. The fund typically trades well, with strong daily volume and tight spreads. Keep in mind that Italian markets close just a few hours after EWI starts trading, so short-term premiums or discounts to NAV may simply reflect price discovery by the fund. EWI charges a reasonable fee and tracks its index tightly, keeping holding costs down. In all, EWI's large asset base, strong liquidity, and decent coverage make it a solid choice for those wanting vanilla exposure to Italy in an ETF.</t>
  </si>
  <si>
    <t>EWJE tracks an equal-weighted portfolio of Japanese equities.EWJE is iSharesâ€™ equal-weighted take on the large- and mid-cap market of Japanese stocks. The index it tracks is selected by market cap, and is rebalanced quarterly. The fund allows for up to 10% of its assets to be invested in certain futures, options, and swaps contracts towards the purpose of what the fund manager believes will help the fund better track its index.</t>
  </si>
  <si>
    <t>EWJ tracks a market-cap-weighted index which covers roughly 85% of the investable universe of securities traded in Japan.EWJ provides broad exposure to the Japanese equity market. It was the first Japan-focused ETF to launch in 1996 and quickly became the bellwether for US-based investors wanting Japanese market exposure. The fund excludes the bottom 15% of Japanese companies by market cap, which tilts it slightly larger than our broad benchmark. Otherwise, EWJ is well aligned with the Japanese stock market.While its headline expense ratio stands out as high versus segment peers, actual holding costs as measured by tracking data are more competitive. The fund is a titan when it comes to both on-screen and block liquidity. Ease of trading and massive AUM make EWJ a staple in the segment and combined with marketlike exposure earn the nod for Analyst Pick.</t>
  </si>
  <si>
    <t>TOK tracks a market-cap-weighted index of large- and midcap developed market stocks outside of Japan.TOK gives investors solid market-like exposure to the developed markets outside of Japan at a low management fee, but potentially high trading cost. The fund holds large- and midcap non-Japanese stocks covering 85% of the market capitalization. The lack of small-caps tilts the fund large (weighted average market cap of over $100 billion) with larger stakes in mega-caps like Apple and Exxon Mobil than our benchmark. However, the tilts have a limited impact on the fund's ability to mirror the overall performance of the market, making TOK a very solid choice (the only choice) for broad-based exposure in this market, earning it the "Opportunities List" designation. A note of caution: While the fund has tracked its index admirably, trading the fund can be costly for retail investors, as average spreads are fairly wide.</t>
  </si>
  <si>
    <t>EWM tracks a market-cap-weighted index of Malaysian stocks primarily traded on the Kuala Lumpur Stock Exchange.Launched in 1996, EWM is one of the longest-living ETFs on the market. Providing cap-weighted exposure across the Malaysian stock market, EWM hews close to our neutral benchmark with a basket containing only about as third as many companies, and with a slight tilt toward large-caps. A significant amount of its assets are concentrated in financials but this is an accurate reflection of the Malaysian market. EWM is an example of an especially liquid fund where the ETF is altogether more liquid than its underlying securities. However, investors creating or redeeming shares will face more friction as market impact becomes a real risk for EWM's smallest holdings. It charges a reasonable expense ratio for a country-specific ETF and tracking has generally been strong, but those concerned about holding costs should note that the fund has paid out capital gains distributions in the past, which is a taxable event.</t>
  </si>
  <si>
    <t>EWW tracks a market-cap-weighted index of Mexican firms.EWW is passively-managed to provides vanilla exposure to the Mexican stock market. The fund holds a concentrated portfolio of all-market-capitalization Mexican companies. The index is weighted by market cap, and aims to meet the Regulated Investment Company (RIC) requirements by employing a capping methodology so that no individual constituent exceeds 25% of index weight and the aggregate weight of constituents with over 5% weight in the index are capped at 50% weight of the portfolio. While the fund retains concentrated exposure, this capping process tilts the fund slightly smaller and leads to minor sector tilts. The index rebalancing occurs on a quarterly basis.</t>
  </si>
  <si>
    <t>EWN tracks a market-cap-weighted index of Dutch firms.EWN doesn't offer anything fancy, just solid, neutral exposure to the Dutch market. That means a top-heavy, mostly large-cap portfolio portfolio with a major position in the country's dominant firm, Unilever, and therefore big exposure to consumer staples. EWN's other big sector is financials, as giant ING takes another of the fund's top-spots. Overall, EWN holds a predominantly large- and midcap portfolio that captures the Dutch space well. The fund boasts liquidity in spades, with strong daily volume and tight spreads, and the underlying securities are liquid enough that multiple creations/redemptions per day should be possible for larger investors without moving underlying prices. EWN is slightly pricey, but tight tracking and securities lending revenue should keep holding costs below the listed expense ratio.The fund is expect to change its underlying index to MSCI Netherlands IMI 25/50 Index on or about 1 Sept 2017. The change will ensure compliance with RIC diversification requirement.</t>
  </si>
  <si>
    <t>ENOR tracks a market-cap-weighted index of Norwegian stocks.ENOR is a relatively new challenger to the already-entrenched Global X FTSE Norway 30 ETF (NORW). It launched in January 2012 and almost perfectly encapsulates our definition of Norwegian markets exposure; at least, it does it as well as it can subject to the IRS' RIC diversification requirements. It tilts slightly smaller than our benchmark, as those RIC rules limit the weights of big companies like Statoil. It, like the Norwegian market as a whole, invests heavily in energy companiesâ€”they make up about 1/3 of ENOR's portfolio. ENOR's low asset tally has raised closure concerns at times. Now, investors have a near perfect substitute: rival NORW switched to ENORâ€™s index in July 2014, offering the same coverage in a fund with more AUM and a longer history.</t>
  </si>
  <si>
    <t>EPP tracks a market-cap-weighted index of companies in the Asia-Pacific region, excluding Japan.EPP provides plain vanilla exposure as it captures the developed economies of Asia-Pacific outside Japan. The fund primarily holds companies from Australia, Hong Kong, New Zealand and Singapore while the Underlying Index covers approximately 85% of the free float-adjusted market capitalization in each country. EPP's overall sector and geographic exposures look market-like. South Korea is excluded by rule as the index classifies it as emerging, not developed. A representative sampling indexing strategy is utilized in order to manage the Fund.</t>
  </si>
  <si>
    <t>EPU tracks a market-cap-weighted index of Peruvian firms.EPU offers good exposure to Peru given the constraints of its market and its diversification needs. Because the Peruvian market is extremely top heavy (two firms represent roughly 90% of the market cap), the market would be inaccessible in a diversified fund. EPU holds a portfolio that meets the IRS's diversification requirements at the expense of marketlike exposure. Although EPU has the big exposure to basic materials firms that you would expect from the resource-rich nation, the fund's financials exposure gets a haircut from the reduced stake in Creditcorp at "only" about a fifth of the portfolio. The fund scores poorly for Fit for these reasons, but its exposure is as good as you will find in an ETF wrapper. EPU can be traded fairly, although spreads can be significant at times. Underlying liquidity is very poor, however: one creation unit represents a massive share of the underlying market, so block trades will move those prices. While EPU's expense ratio is in line with other single-country EM funds, tracking has been looser than we'd like and holding costs are likely to be higher than the headline fee.</t>
  </si>
  <si>
    <t>EPHE tracks a market-cap-weighted index of the broader Filipino equity market.EPHE is the only ETF focused exclusively on the Philippines, and it's a good one. It holds exactly the same stocks as our benchmark basket. Its sector exposures are spot-on, with financials and utilities taking up more than half of the portfolio, as well as a lot of exposure to consumer goods. While this is a perfect representation of the Philippine market, it's important to note that it is a necessarily concentrated fund and some investors may have concerns about its diversification. EPHE trades decently at the retail level, though it's still worth keeping an eye on the spreads and using limit orders. Larger investors face more obstacles, as the Philippine market is rather illiquid and block trades can move underlying prices. EPHE charges a somewhat high fee for a single-country fund, but it tracks very tightly and overall holding costs are predictable. Overall, EPHE is the place to go for exposure to the Philippine market, with the concentration that implies.</t>
  </si>
  <si>
    <t>EWY tracks a market-cap-weighted index of large- and midcap Korean firms.EWY provides unbiased exposure to the Korean equity market with significant exposure to Samsung. The fund tracks an index that ignores most small- and micro-cap stocks. To ensure diversification, the index applies certain investment limits with no single issuer exceeding 25% of the Underlying Index weight, and all issuers with a weight above 5% not cumulatively exceeding 50%. These limits are imposed on regulated investment companies (RICs) under the current US Internal Revenue Code. The index is rebalanced quarterly to coincide with the reporting requirements of RIC-compliant funds.</t>
  </si>
  <si>
    <t>EWP tracks a market-cap-weighted index of Spanish companies. It covers the top 85% of Spanish companies by market cap.EWP is the first ETF that offers plain-vanilla exposure to the Spanish equity market. The concentrated fund is consists of large- and midcap companies, selected and weighted by market cap which resulted in a top-heavy portfolio. The underlying index aims to meet the Regulated Investment Company (RIC) requirements by utilizing a capping methodology so that no individual constituent exceeds 25% of index weight and the aggregate weight of constituents with over 5% weight in the index are capped at 50% weight of the portfolio. Overall, EWP effectively delivers representative, accessible exposure to the Spanish equity market. The index rebalancing occurs on a quarterly basis.</t>
  </si>
  <si>
    <t>EWT tracks an index of Taiwanese firms, covering the top 85% of the market and weighted by market cap subjected to diversification requirements.EWT tracks an index that includes large- and midcap stocks, covering 85% of broad Taiwanese companies by market cap. EWT changed its name from iShares MSCI Taiwan ETF to iShares MSCI Taiwan Capped ETF on Dec. 1, 2016. It changed its underlying index from MSCI Taiwan Index to MSCI Taiwan 25/50 Index. The new index has explicit diversification requirements which may impact the weights of EWTâ€™s top holdings. The capping methodology aims to limit the weight of any single issuer to a maximum of 25% of the Underlying Index. Additionally, individual issuers that constitute more than 5% of the weight of the Underlying Index cannot exceed a maximum of 50% of the weight of the Underlying Index in the aggregate.</t>
  </si>
  <si>
    <t>THD tracks a market-cap-weighted index of the Thai equity market.THD is the only pure Thai ETF and it's a good one. The fund tracks our broad Thai segment benchmark, making for a near perfect representation of the market. THD's sector splits are spot-on, with financials and energy taking up more than 1/2 of the portfolio. The Thai market is very concentrated, so investors should be mindful that representative exposure in Thai equities translates into high concentration risk. THD sees respectable daily trading activity across small spreads, though we still advise the use of limit orders. Creation or redemption of shares might cause movement in the underlying market, however. THD charges a somewhat high fee for a single-country fund, but tracking is very tight and securities lending recaptures some of that expense for investors. Overall, THD is the place to go for exposure to Thailand.</t>
  </si>
  <si>
    <t>UAE tracks a market-cap-weighted index of large-, mid- and small-cap UAE companies. The single largest stock is capped at 25%, and all stocks exceeding 5% can't sum to more than 50%.UAE offers vanilla coverage to a truly emerging market. The United Arab Emirates has progressed from frontier market status to emerging market status in the eyes of indexing-giant MSCI, and iShares wasted little time in bringing UAE to market. UAEâ€™s basketâ€”while marketlikeâ€”is nonetheless concentrated in a handful of stocks, most of which are in the financial sector. Oil and gas production continues to be a big part of the economy, but itâ€™s the banks that dominate the equity market. The fund tracks a capped version of our benchmark, which places an upper bound on concentration. The headline fee is reasonable, but trading expenses push all-in cost much higher. Asset levels, viable at present, are low enough to warrant monitoring going forward. In all, UAE offers exposure to a hard-to-access corner of the equity market, with costs that reflect this reality.</t>
  </si>
  <si>
    <t>EWU tracks a market-cap-weighted index of British companies. It covers the top 85% of British companies by market cap.EWU holds a concentrated basket of British large- and midcaps that provides exposure to the UK equity market. This means that the fund covers approximately the top 85% of investable universe in the UK. It tracks an index that focuses its selection and weighting on market capitalization and may include securities from various sectors. It primarily consists of stocks traded on the London Stock Exchange. This index is based on MSCI Global Investable Market Indexes (GIMI) Methodology. Index constituents are reviewed on a quarterly basis.</t>
  </si>
  <si>
    <t>EWUS tracks a market-cap-weighted index of small-cap United Kingdom companies.EWUS offers targeted exposure to small-cap companies in the United Kingdom which covers approximately 14% of the UK investable universe. It tracks an index that focuses its selection and weighting on market capitalization and may include securities from various sectors. This underlying index is based on MSCI Global Investable Market Indexes (GIMI) Methodology. Overall, EWUS effectively captures the UK small-cap space and can be used as a complement to EWU which on the other hand, focuses on large- and midcap equities. The index constituents are reviewed on a quarterly basis.</t>
  </si>
  <si>
    <t>EUSA tracks an equal-weighted index of U.S. firms that covers 85% of the market capitalization of the equity market.EUSA changed its tune on September 1, 2015. The fund was a perfectly respectable but mostly overlooked cap-weighted ETF tracking a solid MSCI index. Investors were cool to the offering however and iShares swapped in a new index, an equal weighted version of the large and midcap MSCI USA index formerly tracked by the fund. We expect more market risk from the switch and some sector biases too. While EUSA charges a low fee, real world tracking costs relative to the new index remain to be seen, and trading volume was lackluster prior to the index change, so all-in-costs may be considerably higher than the headline fee. Still, if you want a higher beta play on US equities without other bells and whistles, EUSAâ€™s new portfolio will get it done. Its closest peers are large-cap equal weight ETFs RSP and EWRI.</t>
  </si>
  <si>
    <t>LRGF tracks an index of US large- and midcap equities. Stocks are selected and weighted to increase exposure to 4 factors (quality, value, momentum and low size) while maintaining similar characteristics to the MSCI USA index.LRGF aims to provide a multi-factor take on US equities. The fund pulls from the MSCI USA Index, a cap-weighted collection of large- and midcap US stocks. Eligible securities are given a composite score according to the four style factorsâ€”quality, value, momentum, and low size. Quality score is measured by the companyâ€™s profitability, earnings variability, investability, and leverage ratios; whereas value is based on book-to-price and earnings yield. Momentum score refers to the performance of the securities as compared to the broader market over a period of time; and low size score measures the market value of a company against other eligible constituents. The fund uses an optimization process to increase exposure to the factors without exceeding the expected risk of the MSCI USA Index. LRGFâ€™s constrained multifactor exposure suggests use as a core US equity allocation rather than a tactical play. The index rebalances on a semi-annual basis.</t>
  </si>
  <si>
    <t>SMLF tracks an index of small-cap US equities. Stocks are selected and weighted to increase exposure to 4 factors (quality, value, momentum and size) while maintaining similar characteristics to the MSCI USA Small Cap Index.SMLF offers US small-caps optimized for enhanced exposure to popular factors, with guardrails to keep risk exposures in line with a cap-weighted small-cap benchmark. SMLF equally weights each factorâ€”quality, value, momentum, and sizeâ€”in an optimizer that looks for outperformance while holding expected volatility similar to that of SMLFâ€™s cap-weighted parent index. The ETF also avoids excessive sector and single-security bets relative to the parent index. The fundâ€™s multiple factors and constraints make it less likely to hit home runs in the short term. Instead, SMLF provides factor believers with a way to allocate for the long term without deviating wildly from the market. Though not exorbitant, the fundâ€™s fee canâ€™t be called cheap even in a factor-based context.</t>
  </si>
  <si>
    <t>SMMV tracks an index of US-listed small capitalization stocks selected and weighted to create a low volatility portfolio, subject to constraints including sector exposure.SMMV is a potential fit for investors looking to capture the small-cap size factor but trying to avoid interim volatility. Starting with the US small-cap universe, SMMVâ€™s underlying index uses the same volatility-based optimization approachâ€”including correlation between stocks within the indexâ€”as the hugely popular USMV to build a minimum variance portfolio of small-cap stocks. By design, SMMV will have lower market riskâ€”betaâ€”than a typical market-cap-selected and -weighted small-cap portfolio. SMMV charges more than other vanilla small-cap ETFs but in-line with other multi-factor small-cap ETFs. Investors should use limit orders as a standard procedure to prevent any trading execution surprise. The small-cap market tends to be less liquid; institutions should reach out to authorized participants for block trades.</t>
  </si>
  <si>
    <t>MUB tracks a market-weighted index of investment-grade debt issued by state and local governments and agencies. Interest is exempt from US income tax and from AMT.Highly popular MUB offers a broad and representative basket of muni bonds in an efficient package. The fundâ€™s portfolio aligns reasonably well with our benchmark, with a bias toward general obligation bonds. Most of the security issuers are state and local governments or agencies such that interest received is exempt from US federal taxes. The index considers bonds of investment-grade rating only but of any maturity. The bonds are market-value weighted in the portfolio and rebalanced monthly. Prior to March 1, 2016 the fund name was iShares National AMT-Free Muni Bond ETF.</t>
  </si>
  <si>
    <t>NYF tracks a market-value-weighted index of investment-grade debt issued by New York governments and agencies whose interest is exempt from US and New York tax and AMT.NYF tracks a market-value-weighted index of investment-grade debt issued by New York governments and agencies, whose interest is not only exempt from federal tax, but New York state tax and AMT as well. Its holdings and returns are in line with our benchmark, but the investor needs to keep in mind a large majority of the holdings are in bonds rated AA or better. That will impact yield, despite the fact the fund is willing to invest in the long (10+ years-to-maturity) end of the market. Retail spreads are usually decent, though volume is somewhat thin and large orders might be an issue. The institutional investor will have to contend with the fact this is a niche product, as well as the uncertain liquidity of the underlying NY municipal debt. Expenses are reasonable, and tracking is decent. For investors who require NY tax exemption, this is a solid choice.</t>
  </si>
  <si>
    <t>IGN tracks a market-cap-weighted index of US and Canadian multimedia networking companies.IGN is the only ETF on the market that focuses on multimedia networking companies. It limits its holdings to companies listed on US exchanges, making it a US-centric portfolio with no current exposure to Canada. IGN also caps its holdings at 8.5%, limiting its exposure to communications giants like Cisco, Qualcomm and Motorola, and tilting its portfolio much smaller than our benchmark. At 48 bps, it's on the expensive side compared to similar US-only sector funds. Still, the fund is readily accessible at tight spreads. The fund is far from perfect, but it earns Analyst Pick here due in part to a large asset base and workable liquidity in a very narrow niche.</t>
  </si>
  <si>
    <t>IGE tracks a market-cap-weighted index of US-listed natural-resource-related companies.IGE holds a portfolio of US-listed natural resources companies that operate in North America. As a result, it doesn't look much like our global benchmark. The fund excludes major global players like Monsanto, Potash Corp. of Saskatchewan and Deere, and heavily overweights companies in the energy space. IGE also tilts a bit larger than our benchmark. IGE boasts ample liquidity, trading heavily each day with tiny spreads, and underlying liquidity is similarly strong for those looking to deal in creation units. While IGE's expense ratio doesn't exactly make it a bargain, holding costs should be in line with that fee thanks to decent tracking. While IGE may not be a great Fit for the Global Natural Resources segment, it provides its unique exposure in a liquid and Efficient package.</t>
  </si>
  <si>
    <t>PFF tracks an index of preferred stock traded on the NYSE and NASDAQ. Securities are selected by rules-based, proprietary methods and weighted by market value.PFF targets preferred securities irrespective of credit rating, providing a broad and diversified portfolio. The fundâ€™s holdings reflect the nature of the market in that financial institutions dominate the holdings. The underlying index and portfolio are rebalanced monthly. PFF particularly stands out for strong block liquidity, making it the fund of choice for large traders. For investors, it is important to consider how much of the distribution can be classified as qualified dividend income. Prior to February 1, 2019, the fund tracked a similar index from S&amp;P.</t>
  </si>
  <si>
    <t>IWB tracks a market-cap-weighted index of the 1000-largest US companies.IWB offers exposure to a generously-defined large-cap market in a large, liquid, and low-cost wrapper. The fundâ€™s â€œlargest 1,000 namesâ€ selection methodology extends into the midcap space as we see it. In contrast, our benchmark has about 300 stocks. This broader portfolio slightly lowers concentration risk while slightly increasing market risk. But for allocators, defining the ideal large-cap boundary is less important than avoiding coverage gaps or overlaps when combining funds in a portfolio. If the Russell 1000 meets your large-cap needs, IWB gets it done nicely.</t>
  </si>
  <si>
    <t>IWF tracks an index of US large- and midcap stocks selected from the Russell 1000 Index with the highest growth characteristics, based on Russell's style methodology.IWF is one of the most popular US large-cap growth ETFs with a long track record. IWF holds stocks selected from the popular Russell 1000 Index, based higher I/B/E/S forecasts for medium-term growth and higher sales per share historical growth as compared to others in the index. Like our benchmark, the fund's top holdings are mostly packed with tech giants. While IWF is considered a large-cap fund, a sizable portion of the portfolio is allocated to midcaps due to its expansive Russell 1000 parent. Vanguardâ€™s VONG tracks the same index.</t>
  </si>
  <si>
    <t>AMCA tracks a market-cap-weighted index of large- and midcap US stocks that generate a substantial portion of their revenue from domestic sales.AMCA screens the Russell 1000 Index for companies that have a domestic sales ratio (DSR) of 90% or greater. The DSR is the percentage of a companyâ€™s total revenues that come from domestic sources, based on the latest reported data at the end of August, when the fund is reconstituted. Stocks selected are weighted by market cap, with weights capped at 5% per individual stock and 33% per sector. The fund drastically underweights the heavily globalized tech industry, and instead favors more domestic sectors such as financials, utilities, real estate, and telecom. AMCA provides a targeted approach to invest in the US domestic economy.</t>
  </si>
  <si>
    <t>IWD tracks an index of US large- and midcap value stocks. The index selects from US stocks ranked 1-1,000 by market cap based on 3 style factors.IWD provides a reasonable option for large-cap value exposure. IWD's portfolio draws its holdings from the Russell 1000, so it reaches further down the cap spectrum than we'd like with significant exposure to midcaps and even some small-caps. The fund makes some modest sector bets. Overall, the hugely popular fund is a reasonably neutral take on the large-value space. Vanguardâ€™s VONV tracks the same index,.</t>
  </si>
  <si>
    <t>IWO tracks an index of US small-cap growth stocks, selected from those ranked 1001-3000 by market-cap based on growth factors.IWO offers growth exposure to a well-known index in the small-cap space. Its underlying index is one of two traditional style indexes that divides the Russell 2000 Index into growth and value subsets using just two growth factors: 2-year growth forecasts and 5-year historical sales-per-share growth. Securities with higher price-to-book ratios and higher forecasted growth relative to those of the Russell 2000 Index contains the underlying index. Compared to its segment benchmark (and some of its peers), IWO prefers smaller firms, including some micro-caps. The index is reconstituted annually to ensure larger stocks do not distort the performance of the small-cap growth market.</t>
  </si>
  <si>
    <t>IWN tracks an index of US small-cap-value stocks. The index selects value stocks from a universe of stocks ranked 1001-3000 by market cap.IWN offers a traditional value fund at a very low all-in cost. The fund's large basket favors the smallest firms, with minimal spillover into midcaps, and typically carries a bit more risk and slightly less dividend yield relative to our midcap-biased benchmark. The index relies solely on price-to-book to identify value stocks, while most competing funds use many additional metrics. Still, comparison of style data points across ETFs is affected by the parent universe as well as the style metrics. In all, IWN offers solid value exposure to small-caps.The fund's expense ratio is higher than some competing funds, but its excellent index tracking offsets the additional cost. Itâ€™s cheap to trade in any size thanks to massive daily volume. All-in, IWN is typically cheaper to hold and to trade than VTWV, which tracks the same index. IWN provides low-cost, solid coverage of a space that lacks a hard and fast definition.</t>
  </si>
  <si>
    <t>SMMD tracks a market-cap-weighted index of US companies ranked 501-3,000 by market cap.SMMD provides exposure to the 2,500 smallest companies in the total-market Russell 3000 Index, extending well into the micro-cap space. Underlying liquidity can be an issue in the small- and micro-cap space during extraordinary market events. SMMD should appeal to investors wishing to own the entire US market, less the 500 largest names. Investors looking for a complement to an existing large-cap position should be aware that each index provider uses different screening and rebalancing processes, so pairing SMMD with a fund tracking a non-Russell index (such as the S&amp;P 500) will result in overlaps and omissions. It is important to look beyond a fundâ€™s headline claims to understand its real exposure with respect to a particular market cap space.</t>
  </si>
  <si>
    <t>IWR tracks a market-cap-weighted index of the 800-smallest companies in the Russell 1000.IWR delivers the US mid-cap market well via a large and representative basket of stocks. The fund ventures a little deeper into the large-cap space, so its top 10 holdings differ from those of our index. This large-cap bias shows up in slightly lower market risk to our midcap benchmark. The size tilt also plays out in subtle sector biases. IWR is one of the best choices for retail investors and frequent traders alike. It's easy to deal in IWR at any scale. The fund tracks well and even earns some of its fees back via securities lending.</t>
  </si>
  <si>
    <t>IWP tracks a market-cap-weighted index of growth companies chosen from a set of the 800-smallest Russell 1000 companies using two growth factors.IWP is a solid representation of midcap growth despite some small quirks. By selecting from the 800-smallest Russell 1,000 companies, the fund ends up going quite a bit outside of what we consider proper boundaries for midcap stocks. While other funds in the segment tend to tilt toward smaller companies, IWP leans large. Investors should ensure that the fund doesnâ€™t overlap too much with their large cap positions. IWPâ€™s comprehensive portfolio exhibits mild sector tilts compared to our neutral benchmark. The fund uses forecast earnings growth and historical sales/share growth to select stocks. Overall, the fund delivers a viable and liquid growth portfolio with a large cap bias.</t>
  </si>
  <si>
    <t>IWS tracks an index of US midcap value stocks. The index selects from the bottom 80% of the Russell 1000, screened for value factors.IWS is well-known in the mid-cap value space, holding approximately 550+ stocks in its basket. The fund pulls from a subset of the Russell 1000, avoiding the largest 200 stocks. The underlying index focuses on US stocks that are believed to be undervalued relative to all securities in the Russell Midcap Index. Securities with lower price-to-book ratios and lower forecasted growth values are selected for index inclusion. The index is reconstituted annually to ensure larger stocks do not distort the performance of the midcap value market.</t>
  </si>
  <si>
    <t>IWL tracks a market-cap-weighted index of the 200 largest US companies.IWL offers comprehensive large-cap exposure. This vanilla fund holds the 200 largest US companies in the broad Russell 3000 Index, selected and weighted by market cap. Representing approximately 68% of the US equity market, the fundâ€™s portfolio includes ample allocations to household names. Notably, IWL has a slightly concentrated exposure at the topâ€”its focus on the top 200 stocks cuts out large-caps toward the bottom. Instead of replicating the index, the fund uses a representative sampling indexing strategy. The index is reconstituted and rebalanced on an annual basis.</t>
  </si>
  <si>
    <t>IWX tracks an index of large-cap stocks selected from 200 of the largest US value companies.IWX offers solid coverage of the US large-cap value space. The fund picks value stocks from the 200 largest US companies in the Russell Top 200 Index. Stocks are selected and weighted based on two style factors: price-to-book ratios and growth forecasts. Aside from maintaining a tight focus on large-caps without drifting toward smaller firms. The fund aligns well with our benchmark by firm size and by economic sector too, with only small tilts (most notably toward financials). Additionally, instead of replicating the index, the fund uses a representative sampling indexing strategy. The index is reconstituted and rebalanced on an annual basis.</t>
  </si>
  <si>
    <t>OEF tracks a market-cap-weighted index of 100 US large-cap companies selected by the S&amp;P Committee.OEF is a pure large-cap fund, designed to track an index of the 100 largest and most stable blue chip companies in the S&amp;P 500. By rule, stock options are available on all underlying stocks (and on the ETF itself), which speaks to the fundâ€™s deep underlying liquidity. To be included, companies must have an unadjusted market cap of USD 8.2 billion or greater, and a float market-cap of at least USD 4.1 billion. They must also have positive as-reported earnings over the most recent four quarters and a minimum trade of 250,000 shares in each of the six months leading up to the evaluation date. Ultimately, as is common in most S&amp;P funds, a committee has full discretion as to the composition of the index; sector balance is also considered in the selection of companies. The index is float-adjusted market cap weighted and is rebalanced quarterly.</t>
  </si>
  <si>
    <t>IVW tracks an index of large-cap US stocks. The index selects stocks with growth characteristics from the S&amp;P 500 Index, based on three growth factors.IVW is one of the most established and popular growth-focused ETFs, holding firms with growth characteristics from the S&amp;P 500 Index. S&amp;P's style methodology selects companies based on three growth factors: sales growth, earnings growth, and momentum. IVW was one of the first growth-focused ETFs to launch. The portfolio shows only modest sector tilts compared to our large-cap-growth benchmark, with a small but persistent bias toward midcaps. VOOG and SPYG track the same index with similarly low holdings cost. Overall, the fund is inexpensive and provides balanced exposure to large-cap-growth firms.</t>
  </si>
  <si>
    <t>IVE tracks an index of primarily large-cap US stocks. The index uses three fundamental factors to select value stocks from the S&amp;P 500 Index.Popular IVE captures the large-cap-value market well. It leans toward midcaps, a nod to the fact that its S&amp;P 500 parent isn't a pure large-cap index. The fund avoids major sector biases however, and generally captures the space well. All three ETFs tracking the S&amp;P 500 Value Indexâ€”IVE, SPYV and VOOVâ€”charge a low fee, track their indexes well, and see strong liquidity. Overall, IVE offers a solid take on the large-cap-value space in a low-cost wrapper.</t>
  </si>
  <si>
    <t>IJK tracks a market-cap-weighted index of growth companies culled from the S&amp;P 400.IJK holds S&amp;P MidCap 400 (commonly known as S&amp;P 400) companies with high sales growth, increasing valuations and momentum. While the fund targets midcap growth stocks in the US, its definition of midcaps and growth is slightly different than usual. It starts selecting constituents further down the market-cap spectrum, resulting to a tilt toward smaller companies. IJK isnâ€™t a â€œpure growthâ€ fund either. Its methodology allows for securities that would normally be found in core funds or even in value funds. Still, IJKâ€™s approach to the space is entirely valid and may work best in a portfolio with other S&amp;P-defined size buckets. Additionally, instead of replicating the index, the fund uses representative sampling indexing. The index is weighted by float-adjusted market cap and rebalanced quarterly.</t>
  </si>
  <si>
    <t>IJJ tracks an index of US midcap value firms from the committee-selected S&amp;P 400 using three fundamental factors.IJJ provides exposure to US midcap companies that are considered undervalued by the market relative to other companies. The Underlying Index selects value stocks from the S&amp;P MidCap 400 with the strongest fundamental characteristics that include: book value to price ratio, earnings to price ratio and sales to price ratio. The underlying index undergoes annual rebalance every December.</t>
  </si>
  <si>
    <t>IJS tracks an index of small-cap US stocks. The index uses three factors to select value firms from the S&amp;P 600.IJS provides exposure to the US small cap companies that are considered undervalued by the market relative to other companies. The Underlying Index selects value stocks from the S&amp;P SmallCap 600 with the strongest fundamental characteristics that includes, book value to price ratio, earnings to price ratio and sales to price ratio. The underlying index undergoes annual rebalance once every December.</t>
  </si>
  <si>
    <t>MEAR holds a portfolio of actively managed municipal bonds and targets a weighted average portfolio maturity of 3 years or less.MEAR presents a viable alternative for investors looking for additional cash management tools. The active manager aims to provide tax-exempt current income through a portfolio of investment-grade, AMT-free, short-term muni securities. With a target portfolio maturity of less than 3 years, MEAR can be a useful cash management tool for non-tax-advantaged accounts. Given its active approach, MEAR's exposure can change rapidly, so investors should monitor fund's holdings. Prior to December 2, 2020, MEAR fund name was branded as iShares Short Maturity Municipal Bond ETF.</t>
  </si>
  <si>
    <t>SUB tracks a market-weighted index of investment-grade debt issued by state and local governments and agencies with remaining maturities from 1 month to 5 years.SUB provides broad exposure to a range of municipal bonds, with an emphasis on the shorter end of the yield curve. A hefty chunk of its portfolio is in the 0-3 year range, which generally lowers its interest rate risk, though the fund also has a sizable portion of its holdings in longer-term, 10+ year bonds. Investors should be cognizant of SUB's large position in pre-refunded bonds, which are largely ignored by our benchmark. In a segment full of relatively thinly traded ETFs, SUB shines with strong daily volume and narrow spreads, but of course underlying liquidity is rather poor. For those trading in bulk, however, creation costs are low. With a middle-of-the-road fee, SUB is nevertheless a highly Efficient fund with very tight tracking of its underlying index.</t>
  </si>
  <si>
    <t>GHYG tracks a market-value-weighted index of high-yield bonds issued in developed markets and denominated in local currencies.GHYG is for investors wanting targeted exposure to high-yield corporate bonds from developed markets. Its weighting is overwhelmingly in favor of US corporates; its holdings from Great Britain and elsewhere are much lighter. The portfolio mostly reflects the industrial and financial sectors, with the average maturity date in the 5-to 10-yr range. The fund holds locally denominated bonds and while the bulk of currency exposure is to the US dollar, there is some exposure to other currencies, primarily the British pound and the Canadian dollar. GHYG trades with better than average spreads for this space, but volume is only modest. However, block trading is especially problematic due to the weak liquidity of the underlying assets. The fund charges a reasonable fee and holding costs tend to run lower thanks to a securities lending program.</t>
  </si>
  <si>
    <t>IYM tracks a broad, market-cap-weighted index of US basic materials companies that includes raw materials such as metals, chemicals and forestry products.IYM is a popular, straightforward basic materials fund that tracks a vanilla market-cap-weighted index. It provides simple exposure to a small list of well-known basic materials firms, but also dips into other sectors like industrial conglomerates and business support services that cause significant deviation from our benchmark. It's not a bad take on the market, but investors do need to be aware of its sector biases and large-cap tilt before jumping in. Effective fund management has kept true holding costs below the sticker price.</t>
  </si>
  <si>
    <t>IAI tracks a market-cap-weighted index of investment service providers as well as securities and commodities exchanges.IAI delivers a tight focus on US broker-dealers in a large and liquid package. The fund captures a subset of the investment banking &amp; services index that we use as a benchmark, bypassing investment management firms as it focuses squarely on broker-dealers and trading firms. While its selection universe is smaller than our benchmark, the fund avoids fancy methodology and simply weights the portfolio by market cap. A concentrated fund to begin with (less than a few dozen firms comprise its portfolio), well over half of IAI's assets are held in its top ten holdings. The fund trades fairly well at all sizes: the underlying securities are liquid, and volumes are decent on the secondary market with small spreads. IAI isn't cheap, but its tracking has been reasonably tight, making holding costs a bit more tolerable.</t>
  </si>
  <si>
    <t>IYC tracks a market-cap-weighted index of US companies that provide consumer services.IYC delivers a market-cap weighted portfolio of US consumer services stocks. The well-established fund changed indexes on June 24, 2019 to a capped version which at rebalance limits single positions at 10% and caps aggregate positions over 4.5% at 22.5% total. While these weighting caps are tighter than the more common â€œ25/50â€ caps, stock selection resulting from the underlying industry classification system (GICS ) is likely a larger driver of returns. The index pulls from a universe covering the top 95% of the market</t>
  </si>
  <si>
    <t>IYE tracks a market-cap-weighted index of US energy companies as classified by Dow Jones.IYE offers exposure to the US energy sector available. The fund tracks an index that holds a concentrated portfolio of companies that facilitate production and distribution of oil and gas selected by market capitalization. Its wide selection universe comprising the energy sector of all caps makes it one of the broadest offerings in the segment, with exposure that closely mirrors that of our benchmark. The fund uses a market-cap weighting scheme which results in a top-heavy portfolio with a huge portion of its assets allocated on companies with the highest market value. Index rebalancing occurs annually in September.</t>
  </si>
  <si>
    <t>IYG invests in a market-cap-weighted subset of US stocks consisting exclusively of financial service firms.IYG offers pure exposure to the financial services segment. With a broad interpretation of 'financial services' firms, IYG is an imperfect representation of the heavily concentrated financial services market. That actually allows for greater diversificationâ€”our benchmark concentrates holdings in large-cap banks and consumer lending, whereas the fund is more diverse in its industry composition. For better or worse, this difference can significantly impact the fund's returns. IYG faces no major obstacles in Tradability. The fund enjoys relatively small bid/ask spreads and median daily trading volume is healthy. Its underlying block liquidity is strong and creation costs are low making IYG a cheap fund to trade for investors of all sizes. However, despite IYG's vanilla strategy, the fund comes with a hefty expense ratio, though a securities lending program earns back some of that fee, causing the fund to lag by less than its fee.</t>
  </si>
  <si>
    <t>IYF tracks a market-cap-weighted index of US financial companies, while utilizing a capping methodology to ensure diversification among its index constituents.IYF offers broad exposure to the US Financials segment, tracking a diversified, market-cap-weighted index for the space. The index pulls from a universe covering the top 95% of the market, thus offering broad US financials exposure. To reduce concentration, on June 24, 2019, IYF switched to a capped version of its index which limits single positions at 10% each quarterly rebalance. The capping methodology limits the sum of the weights of its securities, such that the aggregate weight of all issuers individually exceeding 4.5% are constrained to a maximum of 22.5%.</t>
  </si>
  <si>
    <t>IYH tracks a cap-weighted index of pharmaceutical, biotechnology, health care services and equipment companies in the US.IYH represents the healthcare segment well, holding an assortment of the largest pharma, health care and biotech companies in the US. The fund tracks a sector index of domestic healthcare companies of all capitalizations. The healthcare sector consists of pharmaceuticals, biotechnology, healthcare services and equipment companies. BlackRock Fund Advisors uses a sampling approach to indexing. This means the fund may not hold all the stocks of the underlying index but will hold securities that collectively have the same investment profile. Stocks within IYH are selected and weighted by float-adjusted market-cap. The index is rebalanced annually.</t>
  </si>
  <si>
    <t>ITB tracks a market-cap-weighted index of companies involved in the production and sale of materials used in home construction.ITB provides investors with a traditional market-cap selection and weighting approach to the US homebuilding industry. The resulting basket of stocks isn't quite vanilla though: ITB trades purity for breadth. Its holdings extend past the confines of our narrow benchmark and into related industries. At times this shows up as a lower beta play on the space. Still, ITB's portfolio offers chunky positions in leading homebuilders.ITB typically costs a bit more to hold than its archrival XHB. However, the fund can boast of a huge asset base with strong liquidity. Reasonable all-in costs and concentrated stakes in leading homebuilders earn Analyst Pick for ITB.</t>
  </si>
  <si>
    <t>IYJ tracks a market-cap-weighted index of US industrial stocks.IYJ delivers a comprehensive broad-based exposure to the industrial sector by tracking a broad index of US industrial stocks, selected and weighted by market cap. Although IYJ may invest in companies of all capitalization, it notably has a midcap tilt. This plain-vanilla fund also invests in a slightly broader variety of sectors, making it less concentrated. Additionally, instead of replicating the index, IYJ uses representative sampling indexing. The index is reconstituted and rebalanced on an annual basis.</t>
  </si>
  <si>
    <t>IAK tracks a market-cap index of US insurance companies.IAK is a solid, broad-based insurance fund that also makes a play for the small-cap end of the segment. The insurance sector, as defined by S&amp;P Dow Jones Indices LLC, includes insurance companies, property and casualty insurance companies, and life insurance companies. Therefore, some well-known insurance companies outside the sector classification can be omitted. Companies should have a market cap of at least $250 million. Stocks are market-weighted, subject to 22.5% cap with the rest redistributed proportionally. The index is rebalanced quarterly.</t>
  </si>
  <si>
    <t>IHI tracks a market-cap-weighted index of manufacturers and distributors of medical devices in the US.IHI is a niche sector fund that specifically targets domestic companies engaged in the medical devices portion of the broader health care space. It aims to invest in companies that manufacture and distribute medical devices such as magnetic resonance imaging (MRI) scanners, prosthetics, pacemakers, X-Ray machines, and other non-disposable medical devices. The fund is rebalanced quarterly and weighted by float-adjusted market cap, subject to capping restraints of 22.5% for any individual company. The fund uses a sampling method, and may not hold all of the securities in the index.</t>
  </si>
  <si>
    <t>IHE tracks a broad-based, cap-weighted index of US pharmaceutical companies.IHE provides comprehensive but skewed coverage of pharmaceuticals, holding about 40 of the largest US pharmaceutical names, and capping large holdings in an industry where three players (J&amp;J, Pfizer and Merck) take up more than 40% of the market cap. This heavily tilts IHE toward mid- and small-caps compared to our benchmark. While pharmaceuticals account for a hefty majority of IHE, the fund also holds positions in biotech. Its departures from neutral exposure seem to have resulted in a fund with greater volatility than the market it's trying to capture. IHE sees inconsistent trading volume, and retail investors should be wary of considerable spreads, though underlying liquidity is better for large investors. IHE charges a typical fee for its segment, and tracking is roughly in-line with that fee, if not a little better thanks to its securities lending program.</t>
  </si>
  <si>
    <t>IYR tracks a market-cap-weighted index of US real estate equities.IYR is among the first US real estate ETFs and has been a stalwart of the space. The fund tracks a typical broad-based real estate index and captures much of the real estate space. Holding roughly 100 companies, IYR covers all the big names. This plain vanilla fund may invest in stocks of all capitalization that are trading on major US exchanges. As is the case with other REIT ETFs, distributions from the fund are taxed as ordinary income. In addition, instead of replicating the index, IYR uses representative sampling indexing. The index is reconstituted and rebalanced on an annual basis.</t>
  </si>
  <si>
    <t>IAT tracks the performance of an index of small- and midcap regional banks.IAT specifically targets small- and midcap regional banks, creating a portfolio with a significant small-cap tilt compared to the broader banking market. Like the sector itself, this fund is extremely concentratedâ€”roughly a third of fund assets are in the top three fund holdings, IAT's underlying index selects from the "small and midsize" stocks of the Dow Jones U.S. Bank Index: It excludes mega-caps such as JP Morgan and Wells Fargo from the get-go. This size caveat aside, IAT offers market-like exposure as nearly all of its holdings overlap with our neutral benchmark. An easy fund to trade, IAT offers strong block liquidity to large investors while retail traders will find tight spreads and high liquidity. Its fee is a tad pricey, though it's roughly in line with other segment-specialist funds, and tight tracking makes for holding costs in line with its fee.</t>
  </si>
  <si>
    <t>TECB tracks an index of US equities that could benefit from breakthrough technologies, modified market cap weighted.TECB tracks a rules-based equity index of US listed companies engaged in the research and development of products and services in one of five thematic segments: (i) robotics and artificial intelligence, (ii) cyber security, (iii) cloud and data tech, (iv) financial technology, and (v) genomics and immunology. Components are grouped utilizing RBICS classifications. To be included in the index, securities must meet market cap and ADTV requirements and most of their revenues must be derived from their specific themes, with an additional screen to the Genomics and Immunology theme. The index provider uses automated semantic search algorithms to identify supply chain relationships in the Genomics and Immuno Biopharmaceutical segment. A composite relationship score for each stock in the segment is calculated with the top 50 being selected. Weighting of the portfolio is a mix of segment weight, set at a minimum of 10%, and individual security, set at a maximum of 4%. The Index will be reconstituted annually and rebalanced semiannually.</t>
  </si>
  <si>
    <t>IYW tracks a market-cap weighted index of U.S. technology companies.IYW offers broad exposure to the US Technology segment, tracking a diversified, market-cap-weighted index. Cap-weighted exposure in this sector often translates to concentrated positions in tech giants. On 24 June 2019, IYW switched to a â€œcappedâ€ version of its index which at rebalance limits single positions at 22.5% and caps aggregate positions over 5% at 45% total. Such index variants are not unusual and still allow for plenty of single-name impact. The index pulls from a universe covering the top 95% of the market.</t>
  </si>
  <si>
    <t>IYZ tracks a market-cap-weighted index of US companies involved in the telecommunications industry.IYZ provides exposure to the telecom segment of the US equity market. It holds a concentrated portfolio of firms involved in fixed line, mobile services and telecom equipment. The underlying index covers the telecom portion of the Dow Jones US Select Sector Specialty Indices, a series of total-market-indices that uses a market-cap focused strategy for the selection and weighting of its constituents with each companyâ€™s weight capped at 22.5%. Index rebalancing occurs quarterly.</t>
  </si>
  <si>
    <t>IDU tracks a broad, market-cap-weighted index of US utilities stocks.IDU has an easy-to-trade, float-adjusted market-cap-weighted portfolio of US utilities firms. The index provider utilizes a proprietary classification system to cull out this segment of the US equity market. IDU does an excellent job providing diversified, broad-based exposure to US utilities names. The fundâ€™s advisor uses a representative sampling approach to indexing, meaning the fund may not hold all of the underlying in the index but a sample of securities that provide the same investment profile. In all, it's a good choice for investors looking for broad exposure to the segment.</t>
  </si>
  <si>
    <t>SGOV tracks a market-value weighted index of US Treasurys maturing in less than or equal to three month.SGOV offers vanilla exposure to ultra-short-maturing fixed income securities of the US Treasury market. The fund is tracking the ICE 0-3 Month US Treasury Securities Index whose components are selected and weighted by market value, and rebalances every month. Securities included in the index are USD-denominated with fixed coupon schedule and have minimum 50 remaining days to final maturity (up to 3-months), while inflation-linked securities, cash management bills and zero-coupon bonds are excluded for the selection. The index does not reinvest coupon payments or maturity proceeds between each rebalance. As a result, the fund may invest up to 10% of its portfolio in money markets as well as in futures, options, swaps and cash-like instrument as advised by its fund manager.</t>
  </si>
  <si>
    <t>USXF tracks an index of large- and midcap US equities screened for positive environmental, social and governance rating while also screening for involvement in controversial activities.USXF is passively managed to invest in US equities with above average ESG ratings relative to its sector peers. The underlying index starts with the MSCI USA Index (the parent) and excludes companies engaged in controversial activities like nuclear weapons, genetic engineering, palm oil, private prisons, and predatory lending. Firms in the energy sector per GICS methodology, including those involved in fossil fuels, reserve ownership, related revenues and power generation are also excluded; with the exception of firms having bulk of their revenues tied to alternative energy. The remaining companies are ranked based on a sector-specific ESG Key Issues (e.g. carbon emissions) selection and weighting model, only those with above average scores (BBB and up) are selected. The market cap-weighted index is reviewed quarterly and excludes small cap firms.</t>
  </si>
  <si>
    <t>LDEM tracks a tier-weighted index composed of emerging market large- and midcap stocks with high environmental, social, and governance traits relative to their sector peers.LDEM tracks a tier-weighted index of emerging market companies with favorable ESG characteristics. Selection begins with the components of the MSCI Emerging Markets Index, the parent index. The index excludes securities of companies involved in the business of alcohol, tobacco, gambling, nuclear power and weapons, producers and major retailers of civilian firearms, based on revenue thresholds. Companies that make the cut receive an ESG score based on relevant ESG topics for their sector. Within each sector, the index selects the highest ESG-rated stocks and weights them by market cap until the accrued market cap reflects 50% of the parent index sector, with single security cap of 5%. This effectively screens out ESG laggards. The Index is reviewed annually in May.</t>
  </si>
  <si>
    <t>XJH tracks a market-cap weighted index of US midcaps screened for sustainability and excluding those with exposure to certain controversial business activities.XJH launched as perhaps an indication of changing times. Twenty years after the launch of their flagship core equity funds, iShares is providing an ESG screen to the same indexes. XJH starts with the S&amp;P MidCap 400 and screens out companies over a certain threshold level of involvement in tobacco, controversial weapons, and involvement with fossil-fuels. Companies are evaluated based on their involvement in certain controversial business activities. Excluded are those holding reserves of coal, oil, natural gas or shale, and companies deemed non-compliant with the United Nationsâ€™ Global Compact. Companies are also evaluated for governance controversies, such as economic crime, corruption, fraud, human rights abuses, labor disputes, workplace safety, catastrophic accidents and environmental disasters. Those flagged on any of these issues, they may be removed from the index, and remain ineligible for reentry for up to one year. Exclusions are reviewed at each quarterly rebalance.</t>
  </si>
  <si>
    <t>XJR tracks a market-cap weighted index of US small-caps screened for sustainability and excluding those with exposure to certain controversial business activities.XJR launched as perhaps an indication of changing times. Twenty years after the launch of their flagship core equity funds, iShares is providing an ESG screen to the same indexes. XJR starts with the S&amp;P SmallCap 600 and screens out companies over a certain threshold level of involvement in tobacco, controversial weapons, and involvement with fossil-fuels. Companies are evaluated based on their involvement in certain controversial business activities. Excluded are those holding reserves of coal, oil, natural gas or shale, and companies deemed non-compliant with the United Nationsâ€™ Global Compact. Companies are also evaluated for governance controversies, such as economic crime, corruption, fraud, human rights abuses, labor disputes, workplace safety, catastrophic accidents and environmental disasters. Those flagged on any of these issues, they may be removed from the index, and remain ineligible for reentry for up to one year. Exclusions are reviewed at each quarterly rebalance.</t>
  </si>
  <si>
    <t>JMBS is an actively managed fund of mortgage-backed securities. The fund seeks a high level of total return.JMBS holds a portfolio primarily consisting of agency MBS, though the fundâ€™s active mandate means that up to 20% may be invested in non-agency MBS or other fixed income securities. The fundâ€™s manager performs a bottom-up, loan-level fundamental analysis in an effort to identify mispriced securities. JMBS seeks a return of at least 50 bps higher than the Bloomberg Barclays US MBS Index, after fees.</t>
  </si>
  <si>
    <t>JSML tracks a market cap-weighted index of US small cap stocks selected by fundamental measures of growth, profitability and capital efficiency. Weighting relies on the actively-managed Janus Venture Fund.JSML aims to pick outperformers from the small-cap universe by selecting stocks with strong growth fundamentals (measured by ROIC, revenue growth, profit margin expansion, operating profit growth, and EPS growth). Smart beta funds already blur the line between passive and active management, but JSML goes a step further by relying on an active manager to determine its sector weighting; the portfolio is weighted to align by sector with the Janus Venture Fund, an actively-managed traditional mutual fund with a small-cap growth mandate. Individual holdings are market cap-weighted within sectors, and the portfolio is rebalanced quarterly. Sibling JSMD employs the same methodology but includes both small- and midcap stocks.</t>
  </si>
  <si>
    <t>JSMD tracks an index of US small- and midcap stocks with strong fundamental measures of growth, profitability and capital efficiency. Holdings are market cap-weighted within sectors; sectors are weighted to align with the actively-managed Janus Triton Fund.JSMD aims to pick outperformers from the small- and midcap spaces by selecting stocks with strong growth fundamentals (measured by ROIC, revenue growth, profit margin expansion, operating profit growth, and EPS growth). "Smart beta" funds already blur the line between passive and active management, but JSMD goes a step further by relying on an active manager to determine its sector weighting; the portfolio is weighted to align by sector with the Janus Triton Fund, an actively-managed traditional mutual fund with a small- and midcap growth mandate. Individual holdings are market cap-weighted within sectors, and the portfolio is rebalanced quarterly.Launched in February 2016, JSMD charges one of the steepest fees in the extended market segment. Sibling JSML employs the same methodology but holds only small-cap stocks.</t>
  </si>
  <si>
    <t>JHMC tracks an index of US consumer discretionary stocks, weighted for exposure to 4 factors: small size, low relative price, high profitability and high momentum.JHMC is one of a suite from John Hancock, a long-established insurance company that expanded in to ETFs. The suite represents the first foray into ETFs for sub-advisor DFA, one of the pioneers of factor-based investing, which has historically limited its products to certain institutions and advisors. JHMC reweights the universe of US consumer cyclical stocks, emphasizing exposure to four factorsâ€”size, value, profitability and momentumâ€”that research has linked to higher returns.</t>
  </si>
  <si>
    <t>JHMS tracks an index of large- and midcap of US equities from the consumer staples sector. Stocks are selected by market cap and weighted by multiple factors: size, value, profitability, and momentum.JHMS offers multi-factor exposure to the US consumer staples sector. The fund selects stocks by market cap, pulling industrials names from the largest 1,000 US stocks. The fundâ€™s factorsâ€”size, value (relative price) and profitabilityâ€”are not used in selection, and serve to modify rather than completely replace market-cap weighting. The size factor breaks the eligible universe into three buckets, with the smallest funds (ranked 201 to 1000 by size) receiving the largest overweight; expect a bias to midcaps rather than small-caps. The value factor relies on price/book as a signal and groups stocks accordingly into five buckets. Stocks with the lowest valuation receive the greatest overweight. The profitability factor (operating profit to book value) is treated in the same manner as the value factor. The momentum factor, based on 11-month returns, wherein smaller low-momentum stocks are barred from receiving an overweight they might otherwise earn.</t>
  </si>
  <si>
    <t>JHEM tracks a multi-factor weighted index of large- and midcap stocks from emerging markets.JHEM is John Hancockâ€™s emerging-markets-focused take on multi-factor investment. Constituents are both selected and weighted on an adjusted-market-cap basis. Starting with the market cap of each eligible security, the fundâ€™s index makes adjustments to emphasize smaller size, lower valuation, and higher profitability. The fund selects stocks in the top 80% of cumulative adjusted value within each country, or in the top 85% of cumulative adjusted value for all countries.</t>
  </si>
  <si>
    <t>JHME tracks an index of large- and midcap US equities from the energy sector. The index selects stocks by market caps and weights them by multiple factors: size, value, profitability and momentum.JHME offers multi-factor exposure to the US energy sector. The fund selects stocks by market cap, pulling energy names from the largest 1,000 US stocksâ€”effectively lopping off small-caps. The fundâ€™s factorsâ€”size, value (also called relative price) and profitabilityâ€”are not used in selection, and serve to modify rather than completely replace market-cap weighting.The size factor breaks the eligible universe into three buckets, with the smallest funds (ranked 201 to 1000 by size) receiving the largest overweight; expect a bias to midcaps rather than small-caps. The value factor relies on price/book as a signal and groups stocks accordingly into 5 buckets. Stocks with the lowest valuation receive the greatest overweight. The profitability factor (operating profit to book value) is treated in the same manner as the value factor. The momentum factor, based on 11-month returns, serves as a kind of spoiler, wherein smaller low-momentum stocks are barred from receiving an overweight they might otherwise earn.</t>
  </si>
  <si>
    <t>JHMF tracks an index of large- and midcap US equities from the financial sector. Stocks are selected by market cap and weighted based on multiple factors: size, value, profitability and momentum.JHMF offers multi-factor exposure to the US financials sector. The fund selects stocks by market cap, pulling the largest 1,000 US financial stocks. The fundâ€™s factorsâ€”size, value (relative price) and profitabilityâ€”are not used in selection, and serve to modify rather than completely replace market-cap weighting. The size factor breaks the eligible universe into three buckets, with the smallest funds (ranked 201 to 1000 by size) receiving the largest overweight; expect a bias to midcaps rather than small-caps. The value factor relies on price/book as a signal and groups stocks accordingly into five buckets. Stocks with the lowest valuation receive the greatest overweight. The profitability factor (operating profit to book value) is treated in the same manner as the value factor. The momentum factor, based on 11-month returns, wherein smaller low-momentum stocks are barred from receiving an overweight they might otherwise earn. The index is reconstituted and rebalanced on a semiannual basis.</t>
  </si>
  <si>
    <t>JHMH tracks an index composed of US-based health care stocks, with heavier weighting toward smaller-cap, lower-relative-price and higher-profitability companies.JHMH tracks an index of US health care companies, tweaking its selection and weighting methodologies to emphasize specific factors. Security weights are adjusted for market capitalization, with lower-cap companies receiving a higher weight. Relative price, as measured by price-to-book, and profitability, as measured by operating profit to book value, are factored in as well. Securities deemed to have a lower relative price and higher profitability receive more weight.</t>
  </si>
  <si>
    <t>JHMI tracks an index of large- and midcap US equities from the industrials sector. Stocks are selected by market cap and weights them by multiple factors: size, value, profitability and momentum.JHMI offers multi-factor exposure to the US industrials sector. The fund selects stocks by market cap, pulling industrials names from the largest 1,000 US stocks. The fundâ€™s factorsâ€”size, value (relative price) and profitabilityâ€”are not used in selection, and serve to modify rather than completely replace market-cap weighting. The size factor breaks the eligible universe into three buckets, with the smallest funds (ranked 201 to 1000 by size) receiving the largest overweight; expect a bias to midcaps rather than small-caps. The value factor relies on price/book as a signal and groups stocks accordingly into five buckets. Stocks with the lowest valuation receive the greatest overweight. The profitability factor (operating profit to book value) is treated in the same manner as the value factor. The momentum factor, based on 11-month returns, wherein smaller low-momentum stocks are barred from receiving an overweight they might otherwise earn.</t>
  </si>
  <si>
    <t>JHML tracks an index of largest 800 US firms, weighted by multiple factors relative to their sector peers.JHML attempts to offer a more nuanced, reweighted take on the large-cap segment. Its definition of large caps (top 800) is broader than ours, but not outlandish. (Note: JHML overlaps heavily with its midcap sister JHMM, with its 200-950 universe.) The fund applies its value and profit factors within each sector, a thoughtful approach that accounts for sector-specific differences and should help to avoid massive sector bets. Stocks with lower momentum are de-emphasized relative to their peers, and the fund as a whole skews to mid-caps. The fund is rebalanced semiannually.</t>
  </si>
  <si>
    <t>JHMA tracks an index of large- and midcap US equities from the materials sector. The index selects stocks by market caps and weights them by multiple factors: size, value, profitability and momentum.JHMA offers multi-factor exposure to the US materials sector. The fund selects stocks by market cap, pulling materials names from the largest 1,000 US stocksâ€”effectively lopping off small-caps. The fundâ€™s factorsâ€”size, value (also called relative price) and profitabilityâ€”are not used in selection, and serve to modify rather than completely replace market-cap weighting.The size factor breaks the eligible universe into three buckets, with the smallest funds (ranked 201 to 1000 by size) receiving the largest overweight; expect a bias to midcaps rather than small-caps. The value factor relies on price/book as a signal and groups stocks accordingly into 5 buckets. Stocks with the lowest valuation receive the greatest overweight. The profitability factor (operating profit to book value) is treated in the same manner as the value factor. The momentum factor, based on 11-month returns, serves as a kind of spoiler, wherein smaller low-momentum stocks are barred from receiving an overweight they might otherwise earn.</t>
  </si>
  <si>
    <t>JHCS tracks a multi-factor weighted index of US telecom equities.JHCS offers multi-factor exposure to the US Telecom sector. The fundâ€™s factorsâ€”size, value (also called relative price) and profitabilityâ€”are not used in selection, and serve to modify rather than completely replace market-cap weighting. The size factor breaks the eligible universe into three buckets, with the smallest funds receiving the largest overweight. The value factor relies on price/book as a signal and groups stocks accordingly into different buckets. Stocks with the lowest valuation receive the greatest overweight. The profitability factor (operating profit to book value) is treated in the same manner as the value factor. The fund rebalances semiannually.</t>
  </si>
  <si>
    <t>JHMM tracks an index of US firms ranked 200-950 by size, weighted by multiple factors relative to their sector peers.JHMM is the midcap ETF in a suite of funds from John Hancock and DFA. The fundâ€™s DFA index applies multifactor methodology to the US midcap space, defined here as firms ranked 200-950 by market cap. (Allocators take heed of the massive overlap with large-cap sister fund JHML, which covers the top 800 names.) JHMM applies its value and profit factors (P/B and operating profit/book, respectively) on a sector by sector basis, a thoughtful approach that should emphasize lower priced, higher profit names in each sector while reducing bets to any one sector. Smaller firms get an extra bump in weight while low momentum stocks (based on 11-month returns) are deemphasized relative to their peers.</t>
  </si>
  <si>
    <t>JHSC tracks an index of US small-cap stocks selected by relative price and profitability. Securities are weighted based on market capitalization.JHSC emphases factors of size, price, and profitability, using a methodology developed in conjunction with Dimensional Fund Advisors. The selection process begins with the universe of US small-cap stocks. Securities with relatively high prices and low profitability are generally excluded from the index. The remaining stocks are weighted by market cap, subject to a cap of 4%. The index is reconstituted and rebalanced on a semiannual basis.</t>
  </si>
  <si>
    <t>JHMU tracks an index of large- and midcap US equities from the utilities sector. Stocks are selected by market cap and weighted based on multiple factors: size, value, profitability and momentum.JHMU offers multi-factor exposure to the US utilities sector. The fund selects stocks by market cap, pulling utilities names from the largest 1,000 US stocks, effectively lopping off small caps. JHMUâ€™s factors size, value (also called relative price) and profitability serve to modify rather than completely replace market-cap weighting. The size factor breaks the eligible universe into three buckets, with the smallest funds (ranked 201 to 1000 by size) receiving the largest overweight. The value factor relies on price/book as a signal and groups stocks accordingly into 5 buckets. Stocks with the lowest valuation receive the greatest overweight. The profitability factor (operating profit to book value) is treated in the same manner as the value factor. The momentum factor, based on 11-month returns wherein smaller low-momentum stocks are barred from receiving an overweight they might otherwise earn. The index is reconstituted and rebalanced on a semiannual basis.</t>
  </si>
  <si>
    <t>BBSA tracks a market-value-weighted index of US investment-grade bonds maturing in one to five years.BBSA charges a very reasonable fee for a portfolio of USD-denominated short-term bonds. The fund defines â€œshort-termâ€ as a remaining maturity of 1 to 5 yearsâ€”a bit longer than our 1- to 3-year definition, but still a reasonable take on the space. This means that BBSA will typically provide somewhat higher incomeâ€”and durationâ€”than many competitors. The fundâ€™s portfolio is comprehensive, including corporates, Treasurys, agencies, CMBS, and ABS. While BBSA is cheap to hold, be sure to consider trading expenses as well.</t>
  </si>
  <si>
    <t>BBCA tracks a market-cap-weighted index of large- and midcap Canadian equities.BBCA provides cheap, neutral coverage of Canadian stocks. The fundâ€™s Morningstar index provides similar sector coverage as our MSCI segment benchmark, though its exclusion of small-caps means it tilts slightly larger than the benchmark. Avoiding smaller firms helps to keep costs down, both in terms of fund management and liquidity. BBCA competes directly with iSharesâ€™ EWC but charges a significantly lower headline fee. Still, be sure to consider index tracking and trading expenses to determine which fund has the lowest round-trip costs.</t>
  </si>
  <si>
    <t>BBEU tracks a market-cap-weighted index of large- and midcap stocks in developed European countries.BBEU offers broad exposure to developed European countries. Holdings are weighted by their float-adjusted market cap. The index includes companies in the top 85% of cumulative market capitalization across multiple sectors, so small-cap stocks are excluded from coverage. The fund focuses on more liquid stocks, making it a good component of a broad European-based portfolio. Eligible securities are those in the top 75% of liquidity screen by trading volume and turnover. A security is removed if it experienced series of non-trading days in the months before the semi-annual reconstitution. The index is rebalanced quarterly.</t>
  </si>
  <si>
    <t>BBIN tracks a developed countries ex-US index of large- and midcap equities that are selected and weighted by market cap.BBIN targets the top 85% of stocks by market cap traded on each countryâ€™s primary exchanges across various sectors. The fund excludes small-cap equity exposure. As a part of the â€œBetaBuildersâ€ lineup, BBIN provides cheap, plain-vanilla exposure to developed-market equities, excluding US and Canada, which allows investors to build a portfolio of passive exposure to international equity markets. The index is rebalanced quarterly.</t>
  </si>
  <si>
    <t>BBJP tracks a market-cap-weighted index of Japanese large- and midcap stocks.BBJP provides broad exposure to Japanese equities. Index components are selected from the largest and most liquid equities trading on the Tokyo Stock Exchange or Nagoya Stock Exchange. The fund covers roughly 85% of the investable universe of equity securities traded in Japan. The fund may use futures and currency forward contracts to more closely track the index. This feature provides the issuer with some flexibility to manage the portfolio, which is valuable since the Japanese and US equity market trading hours never overlap. The index is reconstituted semiannually and rebalanced quarterly.</t>
  </si>
  <si>
    <t>BBMC tracks an index of US midcap equities, selected and weighted by market cap.BBMC is passively managed to track an index that targets midcap companies in the US equity market across various sectors. The index primarily considers stocks that fall between the 85th and 95th percentiles in market cap of the US investible universe, although, large- and small-cap stocks may be included as well. The equity securities can include common stock, preferred stock, and REITs. As a part of the â€œBetaBuildersâ€ suite, BBMC provides plain-vanilla exposure to midcap equities and can be used as a core holding or as a compliment to BBUS. The fund may invest up to 20% in futures to more closely track the index. The index is rebalanced quarterly.</t>
  </si>
  <si>
    <t>JCPB is an actively-managed ETF consisting of a broad array of fixed income securitiesJCPB is a fixed income fund that allows itself a very wide variety of bonds in its portfolio to pursue a high level of current income. The ETF is actively-managed, and will consist of at least 65% investment grade securities, allowing for up to 35% below-investment grade, including distressed debt. The fundâ€™s weighted average maturity will range between 5 and 20 years, and does not limit the geography or currency of its constituents. The Fund may invest a significant portion of its Assets in mortgage-related and mortgage-backed securities at the adviserâ€™s discretion.</t>
  </si>
  <si>
    <t>JPME tracks an index of midcap US stocks selected using relative value, momentum and quality factors, and for equal risk contribution by sector.JPME applies multifactor selection and risk-weighting to US midcap stocks for a competitive fee. The fund uses value, momentum, and quality screens on the universe of US midcaps. The factors are applied on a sector-by-sector basis, which allows the leaders in each sector to be selected and the laggards to be weeded out. The fund weights each sector for equal risk and weights stocks equally within each sector. This weighting scheme pushes defensive sectors to the fore. JPME charges a reasonable fee for the exposure it provides.</t>
  </si>
  <si>
    <t>JPSE tracks a multi-factor index comprised of US small-cap stocks. The index uses a combination of fundamental and technical factors for stock selection, and inverse volatility for weighting.JPSE charges quite a high fee for its multi-factor selection and risk-weighted exposure to the US small-cap space. JPSEâ€™s underlying index uses inverse volatility to construct its initial sector composition. Then it uses price-to-book ratio, return on equity, price momentum, and dividend yield to generate composite scores for stocks in the Russell 2000 Index. The index includes the top 70% of stocks with the highest composite scores, weighted by inverse volatility, within each sector. The resulting exposure will look different from the conventional market cap exposure. JPSEâ€™s small-cap focus can mean suboptimal underlying liquidity, so trade large orders with care and with the help of market makers.</t>
  </si>
  <si>
    <t>JPEM tracks an index of emerging market equities, selected by 5 factors (P/B, P/E, ROE, momentum and changes in earnings estimates). Stocks are weighted by market cap and inversely by risk relative to geographic and sector groupings.JPEM offers a robust mix of factor-based selection and risk-based weighting methodology that doesnâ€™t stray too far from cap-weighted exposure. The fundâ€™s 5 factorsâ€”price to book, forward P/E, return on equity, 8-month total return and changes in earnings forecastsâ€”align with the shorthand of value, quality and momentum. Stocks that make the cut have their market-cap weight are assigned to 5 geographic and 5 sector baskets, equally weighted by risk (3Y standard deviation). Stocks fill the buckets weighted by liquidityâ€”a cautionary nod to the EM spaceâ€”and names that appear in 2 buckets are simply summed, subject to caps. The resulting portfolio avoids massive country and sector bets and leans toward value and low beta, consistent with its thesis. While the fund is competitively priced, trading volume and AUM is still thinner than weâ€™d like.</t>
  </si>
  <si>
    <t>JPIN tracks an index of developed ex-US securities that are selected based on value, momentum, and quality factors, then weighted by the inverse of historical volatility on a sector and regional level.JPIN seeks exposure to several historically outperforming factors, while diversifying risk across regions and sectors. Specifically, it filters for value, momentum, and quality factors, then assigns each security to one of 40 bucketsâ€”4 regions x 10 sectors. Each bucket is weighted to contribute equal risk to the fund, based on historic volatility; holdings are equal-weighted within each bucket. It's the same methodology used by sibling JPGE, but with US and Canadian firms excluded. Consistent with its aims, the fundâ€™s portfolio typically shows a bias toward smaller, value-oriented firms but with lower market risk than our benchmark. Sectors biases can be significant too, with defensive sectors typically emphasized. The fund's fee is fair in context. Sister fund JPIH offers the same methodologyâ€”it actually holds shares of JPINâ€”with a currency hedge overlay for US investors.</t>
  </si>
  <si>
    <t>JPUS tracks an index of large-cap US stocks selected from the Russell 1000 using relative value, momentum, quality factors. The fund is weighted for equal risk contribution at the sector level; holdings are equal-weighted within sectors.JPUS applies multifactor selection and risk-weighting to US large-caps for a competitive fee. The fund uses its value, momentum, and quality screens on the Russell 1000 universe, giving each factor equal influence. (We group the fund in the large-cap segment with other Russell 1000 funds, rather than in the total-market segment.) The factors are applied on a sector by sector basis, which allows leaders in each segment to be selected and laggards to be weeded out. The fund weights each sector for equal risk contribution, and weights stocks equally within each sector. This weighting scheme pushes defensive sectors like consumer goods, utilities, and materials to the fore. JPUS charges a competitive fee for what it does. The fund has a sizeable asset base and trades well.</t>
  </si>
  <si>
    <t>JPHY is an actively managed fund that invests in a wide array of USD-denominated high-yield securities including corporate debts, convertible securities, preferred stocks, and floating-rate instruments.JPHY is actively managed to provide long-only, USD-denominated high-yield exposure. The fund hunts in the high-yield space with few limitationsâ€”targeting similar duration to that of its benchmarkâ€”but no requirement to maintain the duration or average credit target. It can hold a wide array of high-yield securities such as classic cash-pay high-yield securities, distressed debt, private placements, convertible securities, debt and convertible securities of Real Estate Investment Trusts (REITs), preferred stocks, variable and floating-rate instruments, and zero-coupon, pay-in-kind and deferred-payment securities. The fund manager utilizes proprietary research to construct the portfolio. The fund claims that the manager will overweight or underweight securities to manage issuer, sector, and regional diversification within the portfolio. High-yield securities typically have very shallow liquidity, especially when there is an adverse shock.</t>
  </si>
  <si>
    <t>JPIB provides total return through the active management of a broad based, broad maturity bond portfolio reaching sectors in both developed and emerging markets around the world outside of the US.JPIB allows for significant flexibility in sector and duration exposure to account for changing market conditions. The fund seeks to provide total return while actively managing for risk through diversification. Expect to see bonds from across the globe ranging from emerging to developed markets, outside of the US. Because JPIB is not tied to an underlying index, the manager has broad discretion to dynamically shift the investments based on changing market conditions. This can include modifying the fundâ€™s strategies; as well as sector, country, or currency exposure. The fund aims for a duration of eight years, although the manager reserves the right to vary duration as changing conditions warrant.Prior to Sept 14, 2020, the fund included securities from US issuers and traded under the ticker: JPGB.</t>
  </si>
  <si>
    <t>JMUB holds an actively managed portfolio of various municipal securities.JMUB focuses on investment-grade, intermediate-maturity municipal bonds. The fundâ€™s active manager takes a long-term approach that it expects to perform well over a full market cycle. It is worth noting the fund is allowed to hold up to 10% of assets in securities rated below investment grade. In the case where there are not enough municipal securities available to meet the fundâ€™s needs, the fund may invest in repurchase agreements or US Treasury securities, which may be subject to federal taxes. JMUBâ€™s weighted average maturity will generally be within 3 and 10 years.</t>
  </si>
  <si>
    <t>JPST is an actively managed fund that aims to maximize income and preserve capital using USD-denominated debt securities with an effective duration of one year or less.JPST is an actively managed, ultra-short-term, broad-market bond fund that taps the expertise of JPMorganâ€™s macroeconomic and sector research. The fund invests in fixed, variable, and floating rate debt including corporate issues, asset-backed securities, and mortgage-related debt as well as US government and agency debt including treasuries. While the fund generally only invests in USD denominated securities, issues can include securities from foreign issuers. The fund will also concentrate its investments in the banking industry. In a difficult area of the market to reach via an index, JPST is another active option.</t>
  </si>
  <si>
    <t>JMST is an actively managed portfolio of US municipal bonds with a weighted average maturity of 2 years or less.JMST provides access to low-cost, low-risk income thatâ€™s exempt from federal taxes. The fundâ€™s average maturity targetâ€”2 years or lessâ€”is lower than most competitorsâ€™, reducing interest rate risk and making JMST an attractive option for managing short-term assets. Credit risk is also limited as sub-investment-grade debt exposure is capped at 10% of the portfolio. Of course, less risk translates to lower yields than similar funds. JMSTâ€™s expense ratio is reasonable, particularly for active management, which helps keep costs downâ€”but be sure to consider trading spreads when calculating round-trip expenses.</t>
  </si>
  <si>
    <t>JAGG provides actively-managed exposure primarily to investment grade, USD-denominated bonds from many sectors. It aligns risk traits with those of the Bloomberg Barclays U.S. Aggregate Index.JAGG offers an active take on the Bloomberg Barclays U.S. Aggregate Index (the Agg), with an emphasis on factor-based bond selection among corporates. JAGG aligns its overall risk traits and sector weights to those of the Agg, thus providing broad exposure to investment grade, USD-denominated bonds from many sectors. However, JAGGâ€™s managers overwhelming focus on corporates. They use 3 factors â€”value, quality and momentumâ€” for bond selection within each corporate subsector (financials, industrials and utilities). Otherwise, the ETF opts for Agg-like sector exposure and rate-risk, aligning sector weights with unspecified tolerance, and duration to within 1 year. The fund launched with a very competitive fee.</t>
  </si>
  <si>
    <t>JMIN holds lower-volatility US large-cap stocks from the Russell 1000 Index, weighted to emphasize lower-volatility sectors.JMIN chooses lower-volatility names from the Russell 1000 Index. Using an optimizer, the index allocates between sectors based upon their three-year volatility and correlation of returns, and then allocates between specific securities in those sectors based upon the securitiesâ€™ two-year volatility. Sector weights may vary between 5% and 20% of the index. JMINâ€™s fees are in line with other factor-based funds, but it still looks pricey next to the several ultra-low cost plain-vanilla funds in the space.</t>
  </si>
  <si>
    <t>JPMB tracks an index of USD-denominated sovereign and quasi-sovereign debt securities from emerging markets. Securities are selected and weighted based on fundamental criteria.JPMB tracks a proprietary index comprised of US dollar-denominated sovereign and quasi-sovereign emerging-market debt securities. Issuing debt in USD removes the direct risk of local currency fluctuations but raises credit risk, as a stronger dollar could hinder repayment. Index construction begins by filtering the eligible universe for liquidity and country risk, and then allocating risk based on credit rating. JPMB is not subject to duration or maturity limits, and may hold junk bonds in any amount. The fund goes head-to-head with iSharesâ€™ EMBâ€”one of the first ETFs for this space, and among the most popular.</t>
  </si>
  <si>
    <t>KFYP tracks a market-cap-weighted index of 100 China A-shares selected by fundamental metrics.KFYP applies a â€œsmart betaâ€ approach to the A-shares market. From this starting universe, the index screens out any firms with negative equity, then selects stocks that are in the top 30% of their industry group by operating revenue, A-share float value, and liquidity. From there, the index provider calculates a volatility-adjusted return-on-equity figure for each firm and selects only the top 50%. The final portfolio includes the 100 firms with the highest average dividend yield and earnings growth rate. KFYP is weighted by market cap, subject to a 5% cap on any one holding. The fundâ€™s expense ratio is reasonable considering its niche exposure, but poor liquidity raises all-in costs significantly.Prior to November 1, 2018, KFYP tracked an index of companies expected to benefit from Chinaâ€™s most recent five-year plan.</t>
  </si>
  <si>
    <t>LVHI tracks an all-cap index of developed ex-U.S. stocks. Selected and weighted to emphasize profitability, high dividends, low price volatility and low earnings volatility.LVHI explicitly aims for what the issuer calls â€œstable yield.â€ The fund's use of technical and fundamental factors in search of dividend sustainability sets it apart from many competing funds which rely solely on the latter. LVHI considers the volatility of prices and earnings in addition to yield and positive earnings. The fund culls a relative handful of names from its broad parent index using this approach, and weights them in the same fashion, subject to constraints. Specifically, the fundâ€™s REITs and country exposure is capped at 15%; while geographic exposure will not exceed 50%. Also, Issuers are capped at 2.5%, sectors are capped at 25%.</t>
  </si>
  <si>
    <t>LVHD tracks an index of roughly 50-100 US stocks selected from across the market cap spectrum. Stocks are selected and weighted to emphasize profitability, high dividends, low price volatility and low earnings volatility.LVHD explicitly aims for what it calls â€œstable yieldâ€. Its use of technical inputs as well as fundamental factors in search of dividend sustainability set it apart from many competing funds which rely solely on the latter. Specifically, LVHD considers the volatility of prices and earnings in addition to yield and positive earnings. The fund culls a relative handful of names (roughly 50 to 100) from its broad parent index using this approach, and weights them in the same fashion, subject to constraints on concentration, turnover and liquidity.For alternatives to LVHD, investors can consider ETFs in the high-dividend segment, from which we exclude LVHD due to its emphasis on low vol. The ETF charges a reasonable fee for its alternative equity income approach. Itâ€™s part of an initial suite of funds launched December 2015 from issuer Legg Masonâ€”the firm is new to ETFs but runs many mutual funds and separate accounts.</t>
  </si>
  <si>
    <t>SQLV tracks an index of multi-factor selected, fundamentally weighted US small-cap stocks.SQLV selects small-cap stocks based on both value and quality factors. The fund defines â€˜qualityâ€™ as high, stable profitability (high return on invested capital and low variance of return on assets) and strong debt coverage (cash flow-to-debt) compared to companies in the same sector. For value factors, the fund focuses on free cash flow-to-enterprise value. Holdings are weighted by a fundamental composite score (including book value, revenue, free cash flow, and dividends paid). SQLV charges a steeper fee than most factor-based competitors in the US small-cap space, and several times more than cap-weighted options.</t>
  </si>
  <si>
    <t>LCR is an actively-managed global asset allocation fund of funds which seeks total return.LCR is an actively managed fund of funds that provides exposure to a broad range of asset classes from global markets including emerging. The Fund uses a quantitative investment approach that focuses on sector selection. LCR considers multiple factors when making its allocations, including economic conditions, monetary factors, inflation, interest rates, investor confidence, and technical stock market measures. Under normal conditions the fund will hold 30%-70% of the portfolio assets in a combination of both stock and bond exposure with up to 20% in near-cash investments. Bonds selected will have no regard on issuer, maturity, and credit quality. LCR adjusts its portfolio as needed to keep the fund invested in sectors which can result in high portfolio turnover that reduces returns. The Fund may also invest in REITs, MLPs, commodities, volatility indexes, managed futures and short sales.</t>
  </si>
  <si>
    <t>MSVX is an actively managed portfolio that can take long or short positions on derivative instruments based on the implied volatility of the S&amp;P 500 Index and the CBOE Volatility Index.MSVX pursues its objective by estimating the direction of the US equity market. Based on these estimates, the fundâ€™s manager will take long or short positions in the S&amp;P 500 Index and CBOE Volatility Index futures and options. The strategy relies on proprietary statistical models to quantify market risk by comparing 30-day and 90-day implied volatility indexes and VIX futures. Daily net portfolio exposure to the S&amp;P 500 Index and/or the VIX Index will be long or short, or in cash. The exposure will be based on estimates for the direction and strength of discretionary market signals.</t>
  </si>
  <si>
    <t>MSTB is an actively managed fund that aims to outperform the large-cap US equity market by holding long exposure to the S&amp;P 500 combined with a dynamic risk overlay. The risk overlay can go long or short equity and volatility through the use of derivatives.MSTB constructs the portfolio using quantitative models and analyses regarding US equity market volatility. Based on the advisorâ€™s estimates for direction and magnitude of S&amp;P 500 Index volatility, the fund holds long exposure to the S&amp;P 500 typically weighted in a range between 80%-120%. When estimates indicate a calm or rising equity market, the fund seeks to provide â€œindex-plusâ€ returns by holding a higher equity weighting. As estimates for volatility increase, the fund aims to provide uncorrelated returns using a number of possibilities, such as: reducing equity exposure, selling covered call options, establishing short equity positions, long or short exposure to the VIX Index, long or short exposure to US Treasury securities, or cash. The net portfolio exposure is based on a proprietary process to quantify market risk compared to volatility expectations. The expectations are based on 30-day and 90-day implied volatility indexes, evaluated daily.</t>
  </si>
  <si>
    <t>CHNA tracks a tier-weighted index of companies directly involved in the growth of Chinaâ€™s pharmaceutical and biotech industry.CHNA targets Chinaâ€™s pharmaceutical and biotech (biopharma) sector. The fund includes pharmaceutical companies, biotech companies, drug manufacturers, diagnostics companies, wholesalers or distributors of biopharma products, and biopharma service providers. It is worth noting that manufacturers of pharmaceutical ingredients are excluded, as the fund focuses on innovation in the sector. CHNA uses a tiered weighting system. Starting from equal weight, all qualified constituents are assigned a weight adjustment based on market cap. Large cap stocks get a 140% adjustment, midcaps 100%, and small-caps 70%. For this exposure, CHNA charge a fee in line with its closest competitors, although still at a price worth consideration.</t>
  </si>
  <si>
    <t>SECT is an actively managed fund-of-funds that uses fundamental analysis to pursue a sector rotation strategy. The fund aims to outperform the S&amp;P 500 while limiting losses during periods of decline, and may hold equities of any market cap or geographic exposure.SECTâ€™s active manager aims for outperformance by analyzing economic growth forecasts, inflation trends, and other macroeconomic and capital market fundamentals in order to identify opportunities for near-term price appreciation. This analysis determines allocations to various sectors, industries, and sub-industries. SECT generally focuses on US large-cap equities, and we classify it as such per the issuerâ€™s claims; however, SECT may hold securities of any market capitalization or country, denominated in any currency, for up to 20% of the portfolio. For an active approach, the fund is aggressively priced to compete with indexed funds of similar strategies.</t>
  </si>
  <si>
    <t>IDIV tracks an index that replicates solely the cash dividends of the S&amp;P 500 index. The fund holds annual S&amp;P 500 dividend futures contracts and US Treasury securities.IDIVâ€”along with a sister product, XDIVâ€”unbundles the total return performance of the S&amp;P 500. IDIV focuses solely on providing the monthly dividend stream of the S&amp;P 500 Index over a ten-year period. The fund holds annual S&amp;P 500 dividend futures contracts, paired with equivalent Treasury securities, with expirations going out to December 2027. The fund does not hold any equities directly. Each year 1/10 of the portfolio will expire and, after making its final distribution in 2027, IDIVâ€™s NAV will go to zero and the fund will terminate. The objective is provide monthly dividend income based on the actual dividends paid by the stocks of the S&amp;P 500, without the additional equity exposure. Still, IDIVâ€™s value is tied to expectationsâ€”if expected dividends decrease, so will IDIVâ€™s NAV. The fund is structured as a commodity pool, so shareholders receive a K-1 at tax time. Long-term holders will pay a blended tax rate on capital gains, even if they didnâ€™t sell shares. IDIV is a first of its kind fund, but expenses are in line with other commodity pools.</t>
  </si>
  <si>
    <t>XDIV holds long S&amp;P 500 futures contracts and sells S&amp;P 500 Dividends futures contracts to track the price return of the S&amp;P 500 index. The fund matures in December 2027.XDIV tracks the price return of the S&amp;P 500 index, excluding any dividends paid by the underlying stocks. To accomplish this, the fund holds long positions in S&amp;P 500 futures contracts and shorts S&amp;P 500 Dividend futures contracts. The long contracts are rolled quarterly, generating either negative or positive roll yield and subjecting the fund to the effects of contango and backwardation. The short positionsâ€”one for each year through 2027â€”were entered when the fund launched, and are held to expiration. Annual dividends are paid to the clearinghouse. In effect, XDIVâ€™s NAV reflects a discount equal to the present value of expected future dividends on the S&amp;P 500. The short positions will decrease in value when dividend expectations increase, and vice versa. XDIV matures in December of 2027, at which point investors will receive cash equal to the NAV. Since XDIV is structured as a commodity pool, investors can expect to receive a K1 at tax time.</t>
  </si>
  <si>
    <t>MJO offers 2x leveraged exposure to North American Cannabis companies that are selected and weighted by market cap.MJO is one of the first two ETNs that track an index of US and Canadian companies that provide products or services related to the medical or industrial use of cannabis or cannabis related products. The initial index constituents must meet minimum market capitalization and liquidity requirements. The initial universe is screened based on their percentage of revenue that is derived from five cannabis sub-themes (Cultivator, Pharmaceuticals, Testing &amp; Analytics, Industrial Hemp, and Ancillary). The index is market-cap weighted, liquidity adjusted, with 9.9% cap to single security. Given the narrow industry and leveraged nature, investors should anticipate higher volatility in MJO. As a levered product with 2x factor that resets daily, MJO is not a buy-and-hold investment, and should not be expected to provide index leverage return greater than one day period.</t>
  </si>
  <si>
    <t>MJJ is an ETN that tracks a market cap-selected and weighted index of North American cannabis equities.MJJ tracks a market-cap weighted index of US and Canadian companies that provide products or services related to the medical or industrial use of cannabis or cannabis derivatives. Eligible securities include both pure play companies â€” min. 50% and quasi play â€” less than 50% of revenues derived from legal cannabis activities which include these subthemes: ancillary, testing and analytics, cultivators, industrial hemp, and pharmaceuticals. MJJ imposes a single security cap of 9.9%, with the excess weight being distributed equally on the basis of the six month ADTV across all uncapped components in the index. The index is reconstituted annually and rebalanced monthly. Given the industry and a relatively small number of constituents, investors should anticipate higher volatility in MJJ. It is the first of two cannabis ETNs to launch in the US.</t>
  </si>
  <si>
    <t>FNGZ provides the inverse of 2x the daily price movements of an index of US-listed technology and consumer discretionary companies. The index is highly concentrated and equally weighted.FNGZ offers 2x inverse exposure to an index of â€œFANGâ€ companies (Facebook, Apple, Amazon, Netflix, and Alphabet [formerly Google]), as well as other companies that exhibit similar characteristics. Presumably, the index will always include these five companies; an index committee is responsible for selecting the additional names. Eligible stocks must be listed on a US exchange (ADRs are acceptable), classified in the technology or consumer discretionary sectors, and exhibit similar traits to other technology and internet companies. At least ten stocks must be included in the index the number of constituents when the note launched so investors can expect a high level of concentration. All holdings are equally weighted. As a geared product with daily resets, FNGZ is designed as a short-term trading tool and not a long-term investment vehicle. Long-term returns could materially differ from those of the underlying index due to daily compounding.</t>
  </si>
  <si>
    <t>FNGU tracks 3x the daily price movements of an index of US-listed technology and consumer discretionary companies. The index is highly concentrated and equally weightedFNGU offers 3x leveraged exposure to an index of â€œFANGâ€ companies (Facebook, Apple, Amazon, Netflix, and Alphabet [formerly Google]), and other companies that exhibit similar characteristics. Presumably, the index will always include these five companies; an index committee is responsible for selecting the additional names. Eligible stocks must be listed on a US exchange (although ADRs are acceptable), classified in either the technology or consumer discretionary sectors, and exhibit similar traits to other technology and internet companies. At least ten stocks must be included in the indexâ€”the number it held when the note launchedâ€”so investors can expect a high level of concentration. All holdings are equally weighted. As a geared product, FNGU is designed as a short-term trading tool and not a long-term investment vehicle. The note tracks three times the daily price movements of the index, so long-term returns could materially differ from those of the underlying index. Although FNGUâ€™s fee may seem expensive, holdings costs shouldnâ€™t be a priority for short-term positions.</t>
  </si>
  <si>
    <t>FNGS tracks an equally-weighted index of US-listed technology and consumer discretionary companies, selected by a committee.FNGS is an ETN that provides exposure to an index of FANG companies (Facebook, Apple, Amazon, Netflix, and Google [Alphabet Inc.]), as well as other companies that exhibit similar characteristics. Presumably, the index will always include these five companies; an index committee is responsible for selecting the additional names. Eligible stocks must be listed on a US exchange (ADRs are acceptable), classified in the technology or consumer discretionary sectors, and exhibit characteristics of high growth technology and internet/media companies along with meeting minimum market capitalization and liquidity requirements. At least ten stocks must be included in the index, the number of constituents when the note launched so investors can expect a high level of concentration. All holdings are equally weighted, and are rebalanced quarterly.</t>
  </si>
  <si>
    <t>GNAF provides the inverse of the daily price movements of an index of US-listed technology and consumer discretionary companies. The index is highly concentrated and equally weighted.GNAF offers inverse exposure to an index of FANG companies (Facebook, Apple, Amazon, Netflix, and Google [Alphabet Inc.]) as well as other companies that exhibit similar characteristics. Presumably, the index will always include these five companies; an index committee is responsible for selecting the additional names. Eligible stocks must be listed on a US exchange (ADRs are acceptable), classified in the technology or consumer discretionary sectors, and exhibit similar traits to other technology and internet companies. At least ten stocks must be included in the index, the number of constituents when the note launched, so investors can expect a high level of concentration. All holdings are equally weighted. As a geared product with daily resets, GNAF is designed as a short-term trading tool and not a long-term investment vehicle. Long-term returns could materially differ from those of the underlying index due to daily compounding.</t>
  </si>
  <si>
    <t>The MicroSectors U.S. Big Banks Index -3x Inverse Leveraged ETN tracks three times the inverse of the performance of an equal-weighted index of U.S. Large Banks.BNKD is an inverse leveraged take on U.S. Big Banks. Specifically, the fund tracks three times the inverse of the underlying index, which selects the 10 largest qualifying stocks and even weights them. BNKD charges a steep fee for such exposure; however, the product isnâ€™t designed for long-term investors. The fund rebalances daily. As a result, compounding and path dependency make its long-term returns difficult to predict when compared with its underlying index.</t>
  </si>
  <si>
    <t>NRGD tracks three times the inverse of the performance of an equal-weighted index of U.S. Oil &amp; Gas Companies.NRGD is an inverse leveraged take on the US Oil and Gas industry. Specifically, the fund tracks three times the inverse of the Solactive MicroSectors US Big Oil index, which selects the 10 largest qualifying stocks based on their free-float market cap level and equally weights them. The product isnâ€™t designed for long-term investors as the fund rebalances daily. As a result, compounding and path dependency make its long-term returns difficult to predict when compared with its underlying index.</t>
  </si>
  <si>
    <t>TMFC tracks an index of 100 of the largest US companies identified by any of the Motley Fool publications, including the top companies in the Motley Fool IQ Database.TMFC tracks an index of US stocks, selected by Motley Fool analysts, that are recommended in any of the following Motley Fool research newsletters: Stock Advisor, Hidden Gems, Income Investor, Inside Value, and Rule Breakers. The index also includes the 150 top-rated stocks in the Motley Fool IQ analyst opinion database. Each publication follows a distinct research strategy that targets specific areas of the market, such as small-cap or penny stocks, dividend-paying stocks, or value stocks. From this selection pool, the index chooses the 100 largest US companies by market cap and weights them according to market capitalization. TMFC charges an above-average fee for a US equity fund.</t>
  </si>
  <si>
    <t>MXDU tracks an index of US companies, excluding those with business practices that contradict certain socially responsible investment values. The fund is optimized to maximize a proprietary measure of diversification.MXDU provides a portfolio of low-correlation US stocks while excluding firms that do not align with the index providerâ€™s definition of socially responsible investing principles. The fundâ€™s index screens the eligible universe of large- and midcap companies, removing those involved in the production of controversial weapons, tobacco, or coal, and those engaged in human rights violations, environmental damage, corruption, or other serious ethical violations. Next, the index uses a mathematical model to minimize the covariance between its constituents, resulting in a portfolio of stocks with low or negative correlations to each other. This is the â€œmaximum diversificationâ€ alluded to in the fundâ€™s nameâ€”but note that MXDU may not be especially diversified by more traditional measures, and holds a fraction of the names in our segment benchmark index. The model applies constraints to ensure that the portfolio does not stray too far from market weights, but these are loose enough that significant tilts are still possible. The index is reconstituted quarterly.</t>
  </si>
  <si>
    <t>RBUS tracks an index of approximately 250 U.S. large cap stocks that are selected and weighted according to volatility, cross-correlation, and the Sharpe ratio.As a fund coming from an issuer in the insurance industry, Nationwide Fund Advisors, it comes as no surprise that RBUS aims to construct a portfolio with an emphasis on low risk securities. RBUS tracks an index that attempts to increase the portfolioâ€™s risk adjusted return relative to traditional vanilla market cap weighted indices. The index begins with the largest 500 U.S. stocks which are then ranked on their trailing one year volatility and cross-correlation. Fifty percent of the most risky securities are eliminated, leaving 250 of the least risky securities in the index. The index attempts to weight each security in a way that equalizes the risk between all constituents â€” although the actual weight of the securities will not be equal. It does this by optimizing the risk budget and marginal risk contribution of each stock. The index is rebalanced on a monthly basis. For a fund in the U.S. large cap space, RBUS charges a lower than average fee, although investors can find competitive funds in the space for less.</t>
  </si>
  <si>
    <t>LSST is an actively managed fund that seeks current income and capital preservation by selecting a wide range of short-duration fixed income securities.LSST charges a competitive fee for active management. The fund seeks to provide current income with duration risk of 1-3 years. It primarily holds USD-denominated, investment-grade corporate bonds, variable and floating rate securities, US government, mortgage-backed, and other asset-backed securities. LSST may include USD securities from non-US issuers, including those in emerging markets. Up to 15% of the portfolio may be allocated to high yield securities. The fundâ€™s managers use macroeconomic and sector analysis to identify opportunities for additional short-term yield. LSST can be used to complement existing fixed income exposure.</t>
  </si>
  <si>
    <t>EQOP is an actively managed, nontransparent ETF to provide exposure to broad US equity market. Stock selections are made by two portfolio managers.EQOP has a multi-manager approach in a nontransparent ETF structure. Harris Associates and Loomis Sayles are selected as the Sub-advisors and allocated 50% each in fund assets. The Sub-advisors have two distinct approaches to selecting equities but are intended to complement each other. Loomis has a wider exposure, which includes all capitalization companies that focus on the following growth characteristics: long-term structural growth drivers, attractive cash flow returns, and long-term value creation for shareholders. Conversely, Harris emphasizes investing in large-cap firms with value traits. EQOP publishes a â€œproxy portfolioâ€ on its website. It only includes some holdings, designed to track MIDâ€™s daily performance and help facilitate arbitrage opportunities. However, take note of its nontransparent structure which could result in wider spreads. Holdings are disclosed on a quarterly basis with a 10-day lag.</t>
  </si>
  <si>
    <t>INDF is passively managed to select the top 20 Indian financial services companies by market capitalization.INDF tracks an index designed to reflect the performance of the Indian financial market which includes banks, financial institutions, housing finance companies, insurance companies and other financial services companies. Stocks are selected based on their free-float market capitalization, therefore, excludes locked-in shares such as those held by insiders and governments. The underlying index is the capped version of the Nifty Financial Services Index, which is a narrow index of 20 financial services stocks. The only difference is that the underlying index for INDF is subject to a 25/50 weight cap, such that the maximum weight of each stock is 25% and the maximum aggregate weight of all the individual stocks with more than 5% is 50%. The index undergoes a quarterly rebalance and reconstitution.</t>
  </si>
  <si>
    <t>NUAG tracks a US broad-market investment-grade bond index, overweighting market segments with higher yield potential while maintaining the overall risk and credit profile of the broad market.NUAG charges a slightly higher fee for its enhanced exposure to the broad US investment-grade universe. Starting with a typical broad investment-grade index, NUAGâ€™s index breaks the universe into 38 individual categories and reweights the categories to maximize yield-to-worst, subject to multiple constraints to ensure the resulting exposure still resembles the general sector, risk, and quality profile of the parent index. NUAG is a potential Fit to investors looking for additional yield while wanting to maintain a passive and market-like exposure to the broad US investment grade universe. Retail investors should use limit orders as a standard practice. Institutions should reach out to market makers for block trades since trading activity in the bond market is rather opaque.</t>
  </si>
  <si>
    <t>NUEM tracks an index of large- and midcap emerging-market stocks that score highly on environmental, social, and governance criteria. The index is optimized for marketlike risk and return characteristics.NUEM aims to invest in the most socially responsible companies while still providing reasonably market-like exposure to emerging-market stocks. The fund selects large- and midcap stocks from the MSCI Emerging Markets Index. From there, NUEM screens out companies involved in controversial businesses, such as alcohol, weapons, nuclear power, and gambling. Companies that exceed carbon emissions thresholds are also excluded. The remaining firms are scored on environmental, social, and governance factors, and the highest scoring firms within each sector (the top 50% by market cap) are selected for inclusion in the fund. NUEMâ€™s portfolio is weighted according to an optimization algorithm that tries to minimize any risk and return distortions created by the fundâ€™s ESG screen. NUEM is expensive compared to cheap vanilla funds, but its fee is reasonable for its specialized exposure.</t>
  </si>
  <si>
    <t>NUHY tracks an index of market-value-weighted US dollar-denominated high yield corporate bonds screened for favorable ESG criteria.NUHY filters the components of the Bloomberg Barclays MSCI U.S. High Yield Very Liquid Index (the base index) for issues that satisfy certain ESG criteria such as climate change, natural resource use, company relations, safety and business ethics. The index generally excludes companies with significant activities in controversial businesses such as alcohol, tobacco, and firearms. Eligible securities are then market-value-weighted within each sector, with sector weights adjusted to mirror the base index. ESG ratings are generally updated annually but can be more frequent in the index providerâ€™s discretion. The fund makes corresponding changes to its portfolio shortly after any index changes are made public.</t>
  </si>
  <si>
    <t>NUDM tracks an index of companies from developed countries, excluding the US and Canada, that align with various environmental, social, and governance principles.NUDM screens for firms with positive ESG aspects in the developed markets ex-US space. Index construction starts with a selection universe from its base index â€” MSCI EAFE Index, which it trims down by applying a series of ESG screens. The screens attempt to capture different facets of ESG, such as compliance with international laws, relations with employees, and carbon emissions. The screens also exclude certain controversial businesses such as alcohol, tobacco, gambling, and weapons. The remaining firms are scored on ESG factors, and the top scoring firms within each sector (the top 50% by market cap) are selected for inclusion in the fund. NUDMâ€™s portfolio is weighted by a multifactor optimizer that tries to minimize any risk and return distortions created by the fundâ€™s ESG screen. The portfolio is rebalanced and reconstituted quarterly. NUEM is a sibling fund with an emerging markets exposure.</t>
  </si>
  <si>
    <t>NUMV tracks an index of US midcap value stocks that score highly on environmental, social, and governance criteria. The fund is optimized to keep risk and return characteristics in line with the midcap value market.NUMV aims to invest in the most socially responsible companies while still providing reasonably marketlike exposure to value stocks. The fund takes its holdings from the MSCI USA Mid-Cap Value Index, which selects value stocks according to price/book, forward price/earnings, and dividend yield. From there, NUMV screens out companies involved in controversial businesses, such as alcohol, weapons, nuclear power, and gambling. Companies that exceed carbon emissions thresholds are also excluded. The remaining firms are scored on environmental, social, and governance factors, and the highest scoring firms within each sector (the top 50% by market cap) are selected for inclusion in the fund. NUMVâ€™s portfolio is weighted according to an optimization algorithm which tries to minimize any risk and return distortions created by the fundâ€™s ESG screen. NUMV looks pricey next to ultra-cheap vanilla funds, but its fee is reasonable for its specialized exposure.</t>
  </si>
  <si>
    <t>NUSC tracks a multi-factor-weighted index of small-cap companies listed on US exchanges. Holdings are screened for environmental, social, and governance criteria.NUSC takes the popular ESG theme and slices it specifically within the small-cap space. The fundâ€™s underlying index is derived from the MSCI USA Small Cap Index, with further screening for environmental, social, and governance criteria. Environmental factors include impact on climate change, natural resource use, and emission management. Social categories include relationships with employees and suppliers, and product safety. Lastly, the governance criteria look at corporate governance and business ethics. Additionally, the index stays away from companies with involvement in alcohol, tobacco, firearms, gambling and nuclear weapons. For this exposure, NUSC charges a reasonable fee.</t>
  </si>
  <si>
    <t>OSCV is an actively managed fund that selects US small-cap companies and REITs based on valuation plus quality and growth metrics. The fund seeks capital appreciation.OSCV is actively managed to invest small cap stocks and REITs. The fundâ€™s advisor selects across sectors by combining fundamental research with factor-based analysis to select high quality, growing companies that are also undervalued. Selected firms should have a sound business model, higher ROE, strong balance sheets, and shareholder-friendly management. The growth factor is determined by sales, earnings, cash flow, and dividends while undervalued stocks are identified by lower P/E and higher yields than peers. Positions will be sold when the fundâ€™s advisor perceives a security no longer to be higher quality, no longer undervalued, or no longer a small-cap company.</t>
  </si>
  <si>
    <t>OUSA tracks an index that selects and weights large-cap US stocks based on three 3 factors: high quality, low volatility, and high dividend yield.OUSA was one of the first to launch from Oâ€™Shares Investments. The fund brings a factor-based, high dividend yield approach to the large-cap-US equity markets. Constituents in the underlying index are selected from the S-Network US Equity Large-Cap 500 Index â€”500 of the largest publicly-listed companies within the USâ€”and weighted by three 3 factors: high quality, low volatility, and high dividend yield. Multiple metrics within each factor are averaged to develop an overall ranking score for each security. Securities are weighted based on a score-modified market-cap, with the top 100 highest weighted companies being selected for the portfolio. The fund attempts to capture higher yield while mitigating holding risks. OUSA places a 5% cap at each quarterly rebalance on each security to avoid over concentration, and applies a sector weight cap of 22% during semi-annual reconstitution. Prior to June 1. 2020, OUSA was named O'Shares FTSE U.S. Quality Dividend ETF and tracked FTSE USA Qual/Vol/Yield Factor 5% Capped Index.</t>
  </si>
  <si>
    <t>OVB is actively managed to provide exposure to U.S. Investment-grade bonds combined with a U.S. large cap â€œput spreadâ€ strategy.OVB holds other ETFs that provide broad exposure to U.S. investment-grade fixed income securities. The fund adviser also constructs a bullish strategy on the S&amp;P 500 by selling short put options at a strike below the level of the index and buying an equal amount put options below the strike price of the short put options. The objective is to enhance the total return of the Bloomberg Barclays U.S. Aggregate Bond Index for investors. There is no guarantee the adviser will be successful. During volatile markets, the price of options could rise, which, in turn, could have a detrimental effect on the Fundâ€™s performance and achieving its targeted return.</t>
  </si>
  <si>
    <t>OVF is actively managed to provide exposure to non-U.S. equities combined with a U.S. large cap â€œput spreadâ€ option strategy.OVF holds other ETFs that provide equity exposure to both emerging and developed markets outside of the U.S. In addition, the fund constructs a bullish strategy on the S&amp;P 500 Index by selling short put options at a strike below the level of the index and buying an equal amount put options below the strike price of the short put options. The objective is to provide international equity exposure along with some income. The Adviser considers various factors including overall market volatility, a qualitative assessment of potential risk/reward scenarios and mitigating the effects of volatility in the fundâ€™s portfolio in pursuing the fund strategy.</t>
  </si>
  <si>
    <t>PTMC tracks an index that allocates to a proprietary US Mid-Cap Index and/or 3-month US T-bills, according to momentum.The Pacer Trendpilot US MidCap fund aims to provide access to US mid-caps while taming downside by partly or fully toggling to cash in down-trending markets. The fund will toggle between all equity, all cash or a 50/50 mix, depending on the status of the Pacer Trendpilot US MidCap Index and its 200-day moving average. In risk-on mode, PTMC's equity index midcap coverage overlaps with that of the large-cap exposure in sister fund PTLC. The risk toggle provides iron discipline to avoid holding losers too long, but also runs the risk of lagging the market. PTMC should be traded with caution, as spreads can be quite wide, although underlying liquidity is better for larger investors. PTMC charges a hefty fee for its constituent-toggling feature, which could produce capital gains distributions.</t>
  </si>
  <si>
    <t>PHYL is an actively managed portfolio of high yield bonds. The fund seeks total return.PHYL mainly holds USD-denominated corporate bonds, though up to 20% of the portfolio may be foreign-denominated with a currency hedge applied. However, note that this fund may hold unlimited amounts of high-yield USD bonds from any issuer or geography, including sovereign and/or emerging-market debt. In addition, the fundâ€™s mandate allows it to hold nearly any type of debt, including variable-rate, convertible, municipal, or MBS/ABS. PHYLâ€™s active manager applies both top-down economic analysis and bottom-up, fundamental research to identify issuers with improving credit profiles. The fund manages ongoing portfolio credit risk with daily risk assessments.</t>
  </si>
  <si>
    <t>PQLC is an actively managed portfolio of US large-cap stocks. The fund seeks long-term growth of capital.PQLC aims to outperform the S&amp;P 500 using a quantitative, factor-based investment process. The fundâ€™s manager employs bottom-up research to evaluate stocks on the basis of value, quality, and volatility, relative to others in the same sector. Holdings are approximately equally weighted, with opportunistic rebalancing. PQLC is less expensive to hold than most multi-factor ETFs in the US equity space, including many index-tracking funds.</t>
  </si>
  <si>
    <t>PQSV is an actively managed portfolio of US small-cap value equities.PQSV aims to outperform the Russell 2000 Value Index over the long-term. The issuer uses a proprietary, multi-factor quantitative model to select holdings. Eligible companies are evaluated on various signals, such as value, quality, and volatility, to determine whether a stock is attractive. As this fund is actively managed, the investment team will use its judgement after analyzing the modelâ€™s data to make their selections.</t>
  </si>
  <si>
    <t>PULS is an actively managed bond fund that specializes in short-term, high-credit-quality debt securities denominated in US dollars. The fund seeks total return that is consistent with capital preservation.PULS is an actively managed bond fund that invests in USD-denominated debt securities. The fund seeks to maintain a weighted average duration of one year or less and a weighted average maturity of less than three years. Holdings can be issued by the US government, US-domiciled corporations, and foreign entities. Fees are slightly lower than some of its peers.</t>
  </si>
  <si>
    <t>HYS aims to capture exposure to the short maturity segment of the high-yield corporate bond sector.HYS offers broad exposure to the entire 0-5 year US corporate high-yield market, though HYS tilts its portfolio toward the 0-3 year bucket compared to our benchmark. In general, HYS has shorter duration and lower YTM. Overall, HYS delivers on its short-term high yield exposure mandate. Its on-screen liquidity is ample, though underlying liquidity is weaker. The main caveat with HYS is that it is an expensive fund for its segment, and its tracking is not always reliable, which makes its true holding cost unpredictable.</t>
  </si>
  <si>
    <t>STPZ tracks a market weighted index of U.S. Treasury Inflation Protected Securities with remaining maturities between 1 and 5 years.STPZ is a short-term TIPS ETF whose distinguishing trait is its exclusion of TIPS bonds with fewer than one year remaining in maturity. Consequently, its higher-duration portfolio has more interest-rate risk than our benchmark. The fund trades well each day with modest spreads, and it earns top marks for block liquidity. STPZ is also a fairly Efficient fund, with a reasonable expense ratio and decent tracking, although some peer funds do better on both counts. However, as is often the case with bond ETFs, investors should be aware of the possibility of capital gains distributions.</t>
  </si>
  <si>
    <t>LTPZ tracks a market-weighted index of US Treasury Inflation Protected Securities with a remaining time to maturity of at least 15 years.LTPZ, the sole choice for long-dated TIPS in an ETF wrapper, does its job fairly. True to its mandate, the fund has an average maturity of well over 20 years. The fund's duration and YTM are each a notch or two higher than our benchmark, indicating the fund pulls no punches in covering the far end of the curve. Its long duration also signals the significant interest-rate risk that goes with the territory. The fund takes some care to trade: volume tends to be middling and spreads generally run wide. Large investors trading blocks and working with liquidity providers can expect similar spreads. The fund charges a slightly pricey fee, but it does tend to track in-line with its price tag.</t>
  </si>
  <si>
    <t>MFUS tracks an index of US companies that are selected and weighted by a combination of fundamental and technical factors.MFUS is a US-focused, multi-factor fund that aims for increased exposure to outperforming investment factors. The methodology calculates a â€œfundamental weightâ€â€”a stand-in for market capâ€”for each security in its universe, using four fundamental metrics: current book value, and the last five years of de-levered sales, cash flow, and dividends plus buybacks. Each security is also scored on five investment factors: value, low volatility, quality, momentum, and size. For the value, quality, and low volatility portfolios, stocks are ranked by the factor score and the top 25% by fundamental weight are selected. The momentum portfolio selects the top 50%. The size portfolio includes all of the small-cap firms from other four portfolios. All sub-portfolios are weighted by fundamental weight.The factor portfolios are equally weighted to start, and the dynamic element of the index adjusts the weight of each factor based upon momentum and long-term reversal signals. The index uses a rolling rebalance, only rebalancing 25% of each sub-portfolio every quarter.</t>
  </si>
  <si>
    <t>SMMU is an actively managed fund that provides tax-exempt income by investing in high-credit-quality short-term municipal bonds.SMMU is the only actively managed fund in the segment. It seeks to hold a broad array of short-term, investment-grade municipal bonds with a weighted average maturity of no more than 3 years. The fund tilts heavily toward the shorter end of the yield curve, with over 50% of the holdings in the 0-3 year maturity bucket. This tilt significantly lowers SMMUâ€™s weighted average maturity and effective duration, thus giving the fund less interest-rate risk. This overwhelms the fund's heightened credit risk and dampens its yield. Investors pay extra for the fundâ€™s active managementâ€”SMMUâ€™s 35 bp expense ratio is the highest in the segment while SMMUâ€™s spreads add to the cost.</t>
  </si>
  <si>
    <t>MAGA tracks an index of US large-cap companies whose employees and political action committees are highly supportive of Republican candidates.A unique twist for principles-based investing, MAGA screens the components of the S&amp;P 500 Index for companies whose political campaign contributions (from employees and political action committees) meet a minimum threshold over the previous four years, according to data from the Federal Election Commission. Eligible companies are then ranked by a proprietary process based primarily on the total net dollars and the net percentage of dollars given to Republican Party candidates versus Democratic Party candidates for the same offices. The top 150 companies are included in the index. The index is equally weighted and rebalanced semi-annually. The fund is pricey for narrow US large-cap exposure but may be worth it to investors who want to express a political view.</t>
  </si>
  <si>
    <t>PPTY tracks an index of fundamentally selected and weighted US-listed equities that derive income from the ownership or management of real estate.PPTY provides a different approach to real estate exposure. By design, the fund seeks diversification by property type and location, while favoring companies that use leverage prudently. Externally managed companies are excluded, as are those with few public shares available. The index targets fifteen of the largest metropolitan areas in the US by population and productivity, skewing towards the larger metro areas. Within each area, the index assigns fixed weights to eleven different property types, ranging from 19% residential, 14.5% retail, and 7.5% health care to 0.5% student housing. The index reduces allocations proportionally to any company that exceeds its leverage target, which is established by property type. PPTYâ€™s expense ratio is on the high side for the segment, but the twist in approach may justify the cost.</t>
  </si>
  <si>
    <t>TCTL is a fund-of-funds tracking an index which allocates across various US-listed equity and fixed income ETFs based on modern portfolio theory and intermediate trends.TCTL charges a high fee for a fund-of-funds quantitative asset allocation strategy. The frontier in TCTLâ€™s name refers to efficient frontier in modern portfolio theory. TCTLâ€™s underlying index takes a similar approach as the Black-Litterman model. The index is a complex, multi-step quantitative model that uses ETFs to express strategic and tactical allocation. The index first uses historical returns, correlations, and market capitalizations of different asset classes over the past five years to determine expected returns. Then the index uses an intermediate technical trend model to identify potential deviations in expected returns. Finally, the index implements a risk adjustment model to optimize allocation. TCTL covers equities of both developed and emerging markets, of various market capitalizations, and fixed income securities of various maturity and credit profiles.</t>
  </si>
  <si>
    <t>PSET tracks an index of large-cap US firms with a high degree of pricing power. Holdings are selected by several fundamental and technical factors, and weighted equally within three tiers.PSET aims to hold companies with strong pricing powerâ€”the ability to raise prices without affecting demand. The idea is that such firms tend to face little competition, and can pass through cost increases to their customers, which should lead to more consistent sales and earnings growth. In fact, what PSET actually selects for in its holdings is strong and consistent sales, earnings and operating margins. Additional selection factors include return volatility, earnings quality and volatility of earnings forecasts. This should result in a basket of firms with strong fundamentals. Price setting firms are selected only indirectly, but it's hard to fault the fund for this, since the concept of pricing power is somewhat nebulous and difficult to capture in an indexed product. Notably, market share is not considered.PSET's holdings are equally-weighted inside of three tiers with 50 names each (based on the selection ranking), making up 50%, 35% and 15% of the portfolio. With no sector caps, the portfolio may look quite different from the broad market. The fund is reconstituted and rebalanced annually, in late March.PSET launched in March 2016 and charges a reasonable fee in context. Prior to Sep. 30, 2020, the fund name was Principal Price Setters Index ETF.</t>
  </si>
  <si>
    <t>PY tracks an index of dividend-paying large- and midcap US stocks that are selected by several fundamental factors, including dividend yield and buyback yield. Holdings are equally weighted within two tiers.PY aims to hold firms with high, sustainable shareholder yieldâ€”defined as the combined yield of dividends and share buybacks. Beginning with a large- and midcap index of US stocks, PY screens out non-dividend-payers, ranks its universe by several factors, then selects the top 20%. In addition to dividend yield and buyback yield, the selection factors include yield sustainability metrics like cash flow growth and EBITDA/debt. Selected stocks are equally-weighted within two tiers ; the highest ranking half makes up 65% of PY's portfolio, with the bottom half accounting for the remainder.With no caps on sector exposure, PY could end up looking quite different from the broad market. However, the fund's exposure should be fairly stableâ€”holdings are updated and rebalanced just once annually, in late March.PY launched in March 2016 with a reasonable fee. Also consider SYLD, an actively-managed competitor which also utilizes the shareholder yield concept. Prior to Sep. 30, 2020, the fund name was Principal Shareholder Yield Index ETF.</t>
  </si>
  <si>
    <t>PQDI actively selects dividend-paying securities that have favorable federal tax treatment, including preferred and capital securities, from global issuers.PQDI aims to provide current income by investing in a diversified portfolio of global USD denominated securities in the preferred and capital securities market. The fund targets exposure to securities whose payments and distributions qualifies for favorable US federal income tax treatment. Securities selected are dividend-paying securities, including preferred stocks, depositary receipts, REITs, junior subordinated debts, corporate bonds and contingent convertible securities. Due to the nature of preferreds, the fundâ€™s holdings are concentrated in the financial sector. PQDI can hold securities of any credit quality and maturity, however the active management of the fund looks to enhance returns as compared to passively managed funds in the space.</t>
  </si>
  <si>
    <t>USI is an actively-managed portfolio of investment-grade bonds.USI is an actively-managed take on ultra-short investment-grade bonds. Specifically, the Fund maintains an average effective maturity of three years or less and an average portfolio duration of one year or less. USI invests in both fixed- and floating-rate securities. The fund will include foreign bonds, corporates, foreign government bonds, asset-backed securities, and commercial paper. USI will concentrate at least 25% of its assets in the financial services industry.</t>
  </si>
  <si>
    <t>EQRR tracks an index of 50 US-listed large-cap stocks that are anticipated to perform favorably during periods of rising interest rates.EQRR aims to outperform during periods of rising interest rates, expecting underperformance when interest rates fall. Each quarter, the index identifies five sectors with the strongest weekly correlation to the 10-year US Treasury rate over the last three years. The highest correlated sector receives 30% weight, with the remaining four sectors weighted at 25, 20, 15, and 10%. Each sector is represented by 10 equally weighted stocks that are selected for their own interest rate sensitivity. Though the fund typically selects from the 500 largest US-listed firms, it can dip into midcaps if there are fewer than 10 stocks in a sector. EQRR provides a more targeted focus than its closest competitor, Fidelityâ€™s FDRR, at a small additional cost.</t>
  </si>
  <si>
    <t>PEX tracks a market-cap-weighted index of publicly traded private equity firms around the world.PEX is the third launch in the Global Private Equity Segment, and one of just two 1940 Act ETFs. The fund charges significantly more than its closest competitor, PSP. Still, neither is cheap, and both funds report the expense of underlying holdings in their own fees, unlike BDCS, an ETN that avoids this requirement. Its 30-holding portfolio is less half the size of PSP. PEX weights its holdings by market cap unlike our benchmark, which uses a proprietary methodology to weight and select securities. Unlike PSP, PEX avoids familiar names like KKR and Blackstone. While PEX is still fairly new, its assets and trading volume are small enough to worry about. We see fund closure risk and poor liquidity.</t>
  </si>
  <si>
    <t>HDG tracks an index that uses long and short exposure to equity, Treasury and currency indexes, and individual securities to mimic the returns of a broad hedge fund index.HDG delivers a mixed bag of costs, risks and performance. The fund charges an unremarkable 95 bps annually, but struggles mightily to track its own index. While investor interest remains tepid with middling AUM, we see low closure risk. HDGâ€™s index aims to emulate the returns of another indexâ€”one of reporting hedge fundsâ€”by crunching the return series and allocating to various liquid asset classes. This math produces a huge stake in short-dated Treasuries, which reduces portfolio volatility but doesnâ€™t add much else. Itâ€™s the remaining equity allocation that provides all the movement; in fact, too much so. HDGâ€™s returns over the past 12 months were far too equity-like to Fit our definition of solid absolute-return performance.</t>
  </si>
  <si>
    <t>HYHG tracks an index that goes long high-yield USD debt from US and Canadian issuers and shorts a duration-matched combination of 2-, 5- and 10-year US Treasurys.HYHG tracks an index that goes long on recently issued, high-yield USD debt from US and Canadian issuers, while shorting a duration-matched combination of 2-, 5- and 10-year US Treasurys. The goal is to provide credit exposure while minimizing interest-rate risk. The fund's high-yield holdings are limited to US- or Canadian-based issues that are US dollar denominated, and were issued in the last 5 years. This approach to the market carries with it elevated risk, as well as significant portfolio concentration. Trading volume is modest and on-screen spreads can be very high, though block trades are workable with some effort. The fund carries a reasonable fee, but short interest expenses frequently push its tracking lag considerably higher, though that's expected of a fund with this kind of strategy.</t>
  </si>
  <si>
    <t>RINF tracks an index with long exposure to US TIPS and short exposure to US Treasurys of equal maturity, gaining when yields on Treasurys increase relative to those on TIPS.RINF provides investors with a way to gain from increases in the marketâ€™s expectation of inflation, but high costs and low assets reduce its appeal. All else equal, Treasury yields will rise relative to TIPS (Treasury inflation-protected securities) yields when market participants expect more inflation. Since yields and returns move inversely, RINF goes long TIPS and short Treasurys of similar maturity to capture this spread. One key facet of this approach is that it only gains when the spread changes; that is, when the market changes its mind. It provides no gains whatsoever if the marketâ€™s expectation of inflation stays the same, and it will lose if spreads tighten. Still, such an approach would presumably hold some appeal in an era of extremely loose monetary policy. However, RINF has few takers. Launched on 1/10/12, the fund still holds few assets and goes for days without trading. Short strategies arenâ€™t cheap to run, and the fundâ€™s fee coupled with wide spreads from poor liquidity add up to high all-in costs.Note: Prior to April 18, 2016 RINF tracked the Credit Suisse 30-Year Inflation Breakeven Index under the name ProShares 30 Year TIPS/TSY Spread. The index change is not expected to have a material impact on the investment objective.</t>
  </si>
  <si>
    <t>IGHG tracks an index with long exposure to USD-denominated investment-grade debt and short exposure to US Treasurys. The fund aims to minimize interest-rate risk.IGHG aims to reduce interest-rate risk by going long corporate bonds while at the same time shorting US Treasurys. The resulting portfolio should have close to zero duration. This sounds simple in theory but can be tricky in practice. IGHG broadly succeeds in delivering its strategy, making it an interesting option for investors concerned about rate risk. The fund's liquidity is decent, with manageable spreads. Block traders should not have too much difficulty with execution. For a fund running a unique and tricky strategy, IGHG charges a reasonable expense ratio, though tracking isn't perfect and the fund sometimes lags its index by more than its headline fee.</t>
  </si>
  <si>
    <t>OILK is an actively-managed fund of WTI crude oil futures with up to three months to expiration.OILK offers near-vanilla exposure to WTI oil futures in an actively-managed, open-ended ETF wrapper. While several ETPs offer exposure to oil, OILK has two principal selling points. First, its active manager has discretion to roll expiring contracts into any contract up to three months out. This reduces contango issues common to front-month funds, and also avoids issues with rules-based roll strategies, such as other traders trying to front-run the fund. However, this approach may forgo some sensitivity to spot oil relative to pure play front month exposure. Second, OILK is organized as an open-ended ETF, rather than a commodities pool, so investors avoid receiving a complicated K-1 form at tax time. The fund pulls this off by getting its oil futures exposure through a wholly-owned Cayman Islands subsidiary, an increasingly common structure in the commodity space. OILK looks reasonably priced, but be sure to consider how fund liquidity and trading expenses will affect your round trip cost.</t>
  </si>
  <si>
    <t>CSM tracks a long/short index of the 500 largest US stocks. It uses a set of rules to assign weights to each equity that add up to 130% long and 30% short exposure.CSM differs substantially from its large-cap segment peers by including short equity exposure. It ranks each stock based on the a quantitative 10-factor model, which looks at a stock's traditional and relative value, historical and expected growth, momentum and size. It then assigns weights that add up to 130% long and 30% short positions that sum to 100% market exposure. The end result is a broad fund with roughly marketlike risk and a significant mid-cap tilt. Regarding sector biases and other holding analysis we show here, take them with a grain of salt as swaps and short positions distort these values. CSM trades in decent volumes, but spreads tend to be significant, making limit orders advisable for retail traders. Underlying liquidity is very good, and investors looking to deal in size should be able to get good execution. CSM charges a middling fee for its segment, and tracking is decent, but hardly airtight, so holding cost can be a bit higher than advertised.</t>
  </si>
  <si>
    <t>ALTS tracks an index of 7 alternative ETFs, issued by ProShares. The index allocates to the ETFs with an optimizer that aims to maximize risk-adjusted returns. The optimizer assumes investors have existing positions in stocks and bonds.ALTS offers a novel all-in-one solution to alternatives allocationâ€”the latest in a series of funds competing with multistrategy giant QAI. QAI uses a fund-of-funds approach, allocating to vanilla ETFs based on its hedge-fund-replication math. In contrast, ALTS is a fund-of-alternative-funds, a structure thatâ€™s unusual in ETFs but common in the hedge fund space. ALTS allocates to 7 ETFsâ€”all from ProSharesâ€”covering the alternatives space as they define it. This includes hedge fund strategies like managed futures, but also an infrastructure ETF and a bet on inflation expectations. The fund uses an optimizer fed by 36-month price returns, with a momentum overlay. ALTS positions itself as a â€œcompletionâ€ portfolio: It assumes existing exposure to stocks and bondsâ€”a reasonable premise. One concern: Some of its underlying ETFs have a short track record and thin liquidity.</t>
  </si>
  <si>
    <t>RALS tracks an index that takes offsetting long and short positions in US equities based on cash flow, dividends, sales and book value (long) and market cap (short).RALS is a true long-short equity fund, with equal dollar exposure to the long and short sides. The fund picks its winners (the long side) using long-term fundamental screensâ€” cash flow, dividends, sales and book value. It takes a short position in the cap-weighted Russell 1000. In ETF terms, the exposure is therefore long PRF and short IWV. To be clear, RALS uses swaps and stocks aiming for offsetting 100% long, 100% short equity exposure. This approach typically produces very low beta to equities at large. On Feb 29, 2016, RALS switched indexes to the FTSE RAFI US 1000 Long/Short Index. The previous index focused on stocks with low RAFI scores on the short side.RALS charges a reasonable fee in context of the long/short space.</t>
  </si>
  <si>
    <t>SMDV tracks an index of US small-cap stocks with a 10-year record of increasing dividends. Stocks are equally weighted.Newly launched SMDV aims for strong total returns via a concentrated basket of small-cap stocks, each with a long history of increasing dividends. The investment thesis: small firms with a proven record of increasing dividends deliver stable growth. That the fund culls only about 50 names from a broad 2,000-stock universe indicates how few firms make the cut. SMDVâ€™s holdings are equally weighted, which will likely further distance its exposure from that of the Russell 2000 (and our neutral small-cap benchmark). The fund competes most directly with WisdomTreeâ€™s DGRS, but SMDV strictly holds firms with growing dividends, while DGRS holds dividend-paying firms with quality and growth traits. In all, SMDV targets a narrow slice of the small-cap marketâ€”currently with a huge bias toward utilitiesâ€”rather than broad coverage of the entire small-cap space. Liquidity is weak, so trade with care.</t>
  </si>
  <si>
    <t>TMDV tracks an equal-weighted index of Russell 3000 constituents that have increased dividend payments annually for at least 35 years.TMDV builds on ProShares lineup of dividend growers ETFs by providing a total market approach. The fund tracks an index that selects minimum of 40 stocks only from the Russell 3000 Index that have increased their dividends for at least 35 consecutive years, then equal-weights those holdings. If there are fewer than 40 stocks meeting the criteria, the index will include companies with shorter dividend growth histories. Equal-weighting causes the fund to deviate from overweighting traditional dividend-paying sectors. A cap of 30% is placed on each sector. If at a quarterly rebalance, a sector cap is breached, companies in the applicable sector are removed beginning with the lowest yield. The index is reconstituted annually during the June rebalance.</t>
  </si>
  <si>
    <t>SPXB tracks a market-value-weighted index of investment-grade bonds issued by companies in the S&amp;P 500 Index.SPXB only holds bonds from issuers that are included in the S&amp;P 500. All holdings must be investment-grade, denominated in US dollars, with at least one year remaining to maturity. From the pool of eligible securities, SPXB selects the 1000 most liquid issuesâ€”typically the entire poolâ€”and rebalances monthly. The investment case for SPXB is somewhat hazy; itâ€™s more or less aligned with our benchmark corporate bond index on every metric, but the relatively narrow portfolio lacks the diversification benefits of some established competitors like iSharesâ€™ LQD or PIMCOâ€™s CORP. Perhaps some neophyte bond investors will feel more comfortable holding a portfolio of issues from companies theyâ€™ve heard of, pre-filtered through a familiar stock index. If so, SPXB isnâ€™t a bad choice; it offers reasonable exposure at a fair price.</t>
  </si>
  <si>
    <t>SPXE tracks a market cap-weighted index of US large- and midcap stocks (the S&amp;P 500), excluding firms in the energy sector.SPXE launched in September 2015 as part of a suite of "ex-sector" funds from ProShares, which seek to represent the US large-cap space without exposure to one sectorâ€”energy, in this case. These funds might be used either speculatively (you think the energy sector will underperform and want to avoid it) or in a complementary fashion (you have large speculative positions or company stock in the energy sector, and are looking to diversify). While SPXE isn't too pricey, it's still several times more expensive than the ultra-cheap ETFs tracking the plain S&amp;P 500. We'll see if the strategy manages to attract investor interest. Trade carefully, and look for scoring in March 2016.</t>
  </si>
  <si>
    <t>SPXN tracks a market cap-weighted index of US large- and midcap stocks (the S&amp;P 500), excluding firms in the financial and real estate sectors.SPXN launched in September 2015 as part of a suite of "ex-sector" funds from ProShares, which seek to represent the US large-cap space without exposure to a specific sector. At the time of launch, financials include real estate. Following the September 2016 GICS elevation of real estate to sector level, the fundâ€™s underlying index changed its name to reflect the fact that its excludes both financials and real estate. The fund name did not change however. Put in other words, the fund effectively ignored the reclassification by not adding REITs and did not change its exposure. SPXN might be used either speculatively (you think the financials &amp; real estate will underperform and want to avoid it while maintain broad exposure otherwise) or in a complementary fashion (you already have large positions or company stock in these sectors, and are looking to diversify). Trade carefully.</t>
  </si>
  <si>
    <t>SPXV tracks a market cap-weighted index of US large- and midcap stocks (the S&amp;P 500), excluding firms in the healthcare sector.SPXV launched in September 2015 as part of a suite of "ex-sector" funds from ProShares, which seek to represent the US large-cap space without exposure to one sectorâ€”healthcare, in this case. These funds might be used either speculatively (you think the healthcare sector will underperform and want to avoid it) or in a complementary fashion (you have large speculative positions or company stock in the healthcare sector, and are looking to diversify). While SPXV isn't too pricey, it's still several times more expensive than the ultra-cheap ETFs tracking the plain S&amp;P 500. We'll see if the strategy manages to attract investor interest. Trade carefully, and look for scoring in March 2016.</t>
  </si>
  <si>
    <t>DDM provides 2x leveraged exposure to the price-weighted Dow Jones Industrial Average, which includes 30 of the largest and most stable US companies.DDM is a short-term tactical tool that delivers 2x returns for a single day. Investors holding the fund for longer than a day will need to monitor and rebalance their position to achieve the 2x multiple. Aside from the leverage, DDM's underlying indexâ€”the venerable Dow Jones Industrial Averageâ€”has its warts despite its popularity. As an under-diversified, price-weighted index, the Dow Jones Industrial Average draws serious skepticism about its utility as the foundation for a long-term buy-and-hold strategy. Still, investors betting on short-term market moves might be less deterred by the Dow's shortfalls. As a short-term play, DDM's liquidity and associated trading costs are critical.</t>
  </si>
  <si>
    <t>UGL provides 2x exposure to the daily performance of gold bullion as measured by the fixing price, in US dollars, for delivery in London.UGL promises twice the daily returns of goldâ€”it's a bullish bet on the spot price of gold bullion. It's designed for short-term tactical use, not for buy-and-hold investors. If held for longer than 1 day, the effects of daily compounding can cause UGL to drift away from the promised 2x exposure. Assets are healthy, and trading volume is decent. Given the tactical focus, UGL's relatively tight trading spreads and deep liquidity matter much more than the very high headline expense ratio, though it is eye-catching even in a space where high fees are the norm. Expect a K-1 at tax time.</t>
  </si>
  <si>
    <t>EZJ provides 2x leveraged exposure to the MSCI Japan Index, a market-cap weighted index which covers 85% of the float-adjusted market cap of the Japanese equity market.EZJ provides 2x levered exposure to the MSCI Japan Index, which aims to capture the broad Japanese equities market. This is the long version of sister-fund EWV, which provides 2x inverse exposure to the same index. Simple long exposure can be had through iSharesâ€™ EWJ. The fund achieves leverage primarily through the use of swap agreements, which carry counterparty risk. Like all levered funds, EZJ tends to underperform in volatile markets if held longer than its daily reset period, and is only suitable for short-term trading positions. EZJâ€™s daily volume isnâ€™t spectacular but spreads are decent, possibly aided by EWJâ€™s massive liquidity.</t>
  </si>
  <si>
    <t>DIG provides 2x the daily performance of large US oil and gas companies.DIG provides 2x leveraged exposure to the Dow Jones U.S. Oil &amp; Gas Index â€” a market-cap-weighted index of US oil and gas companies as classified by Dow Jones. This is a concentrated market that especially captures industry giants. Specifically, the fund typically includes firms involved in oil and gas exploration and production, integrated oil and gas, equipment for oil as well as renewable energy, pipelines, and alternative fuel producers. As a geared product with daily resets, DIG is designed as a short-term trading tool and not a long-term investment vehicle. Long-term returns could materially differ from those of the underlying index due to daily compounding.</t>
  </si>
  <si>
    <t>QLD provides 2x leveraged exposure to a modified market-cap-weighted index of 100 large nonfinancial stocks listed on NASDAQ.As a levered product, QLD is not a buy-and-hold ETF; itâ€™s a short-term tactical instrument. Like many levered funds, it delivers 2x exposure only over a one-day holding period. Over longer periods, returns can vary significantly from 2x the NASDAQ-100, a quirky but popular index dominated by technology stocks. As such, QLDâ€™s fate is closely tied to the technology market and, consequently, itâ€™s a poor proxy for the broader US large-cap market. QLDâ€™s fee is similar to most leveraged ETFs; however, as a short-term instrument, trading expenses are likely to play a bigger role than management fees. Fortunately, QLD trades extremely well with hefty daily volume and tight spreads. QLDâ€™s liquidity makes it a viable choice for investors seeking tactical leveraged exposure to technology.</t>
  </si>
  <si>
    <t>URE provides 2x leveraged exposure to a market-cap-weighted index of large US real estate companies, including REITs.URE provides 2x leveraged exposure to the Dow Jones U.S. Real Estate Indexâ€”a market-cap-weighted index of US real estate companies as classified by Dow Jones that does a good job of capturing the US real estate space. Designed as a short-term trading vehicle rather than a long-term investment, compounding and path dependency make its long-term returns difficult to predict, and will cause the fund's high fee to come into play. Liquidity is a highlight for the fund, with strong daily volume and tight spreads, which makes it easy to use the fund for its tactical, short-term mission.</t>
  </si>
  <si>
    <t>SSO provides 2x daily leveraged exposure to a market-cap-weighted index of 500 large- and mid-cap US companies selected by S&amp;P.As a levered product, SSO is not a buy-and-hold ETF; it's a short-term tactical instrument. Like many levered funds, it delivers its 2x exposure only over a one-day holding period. Over longer periods, returns can vary significantly from its headline 2x target returns. The 500 underlying companies are some of the most well-known firms in the world and offer a broad exposure to the US large-cap market. But since the selection is committee based, some companies that we consider midcap may be included. The index is float-adjusted market cap weighted. Knowledge of the benefits, risks and pitfalls of levered products is paramount when investing in this fund.</t>
  </si>
  <si>
    <t>USD provides 2x exposure to a market-cap-weighted index that tracks the performance of large US semiconductor companies.USD, as a levered product, is not a buy-and-hold ETF; it's a short-term tactical instrument. Investors get concentrated exposure to the biggest companies that engage in the production and distribution of semiconductors and other integrated chips, as well as other related products such as semiconductor capital equipment and motherboards. Like many levered funds, USD promises 2x exposure only for one day. Over longer periods, returns can vary significantly from 2x exposure to its underlying index.</t>
  </si>
  <si>
    <t>ROM provides 2x leveraged exposure to a market-cap-weighted index that measures the performance of large US technology companies.ROM provides 2x levered exposure to the Dow Jones US Technology Index, with daily leverage resets. Like all levered funds, it tends to underperform in volatile markets if held for longer than its reset period, and is more suitable for short-term trading positions. The underlying index is made up of the tech companies in the Dow Jones US Index, a total-market index that tracks the top 95% of US market capitalization. It may specifically involve companies engaged in computer and office equipment, software, semiconductors, tech and communication equipment, and internet services. The fund reflects the concentrated nature of a space dominated by the tech industry leaders selected and weighted by market cap.</t>
  </si>
  <si>
    <t>LTL provides 2x exposure to a market-cap-weighted index of fixed-line and mobile telephone companies.As a levered product, LTL is not a buy-and-hold ETF; itâ€™s a short-term tactical instrument. Like many levered funds, it delivers 2x exposure only for 1 day. Over longer periods, returns can vary significantly from 2x exposure to its underlying indexâ€”which is a small, highly concentrated basket of telecom companies. LTLâ€™s high fee is more or less standard among geared ETFs, but as a short-term product, is less important than its liquidity. Unfortunately, spreads are wide, and most days go by without a single LTL trade. Investors can set limit orders near NAV, but with zero volume on most days, expect them to go unfilled. Unfortunately, there arenâ€™t any other ETPs offering positive leveraged exposure focused exclusively on telecommunications.</t>
  </si>
  <si>
    <t>UDOW provides 3x leveraged exposure to the price-weighted Dow Jones Industrial Average, which includes 30 of the largest US companies.UDOW is a heavily levered bet on the Dow Jones Industrial Average, achieving 3x exposure to the index via futures contracts and other financial derivatives with counterparty risk. Like many levered funds, it delivers 3x exposure only for 1 day. Over longer periods, returns can stray from the intended 3x exposure to the DJIA, which means it doesn't pay to hold onto UDOW for long if the trend is not positive. The Dow is an under-diversified index of 30 companies that weights its constituents by an arbitrary statisticâ€”price per share. However, the Dow's shortfalls are less salient in a levered, short-term product where diversification and weighting are less important. Trading costs, on the other hand, are very important to take into consideration. Don't jump in unless you fully understand the relative risks and rewards of levered vehicles.</t>
  </si>
  <si>
    <t>SPXU provides (-3x) exposure to a market-cap weighted index of 500 large- and midcap US companies selected by the S&amp;P Committee.SPXU delivers a very aggressive single-day bet against the S&amp;P 500, ratcheting up the leverage to provide 3x inverse exposure to the widely followed index. The fund, like most geared inverse products, is designed to deliver its -3x exposure to the S&amp;P 500â€”a cap-weighted basket of 500 of the largest firms in the USâ€”for just one trading day. Holding it for a period longer than that will introduce the effects of compounding, a dynamic thatâ€™s increasingly pronounced as you add more leverage to the strategy. The tool is designed to be held for no more than one day or your position will need to be adjusted daily.</t>
  </si>
  <si>
    <t>TBT provides 2x inverse exposure, reset daily, to an index that tracks the performance of US Treasury securities with remaining maturities greater than 20 years.TBT is the trader's fund of choice for levered bets on rising interest rates. Using a combination of swaps and futures, TBT gives investors -2x exposure to daily moves in T-bonds with more than 20 years left to maturity. This gives the fund a negative duration exceeding 30 years. The daily reset means investors shouldn't expect the leverage factor to hold constant over investment horizons greater than 1 day. In short, the fund is a valid option for tactical positioning/hedging against rising interest rates, but it's important to keep in mind that the -2x leverage results in greater impact from the effects of compounding. It trades briskly and block liquidity is excellent. TBT's fees are also low for this segment, making it a cost-effective option for getting inverse exposure to T-bonds.TBT changed its underlying index from Bloomberg Barclays U.S. 20+ Year Treasury Bond Index to ICE U.S. Treasury 20+ Year Bond Index on 10/14/2016. The change has minimal impact on investorâ€™s exposure.</t>
  </si>
  <si>
    <t>PST provides 2x inverse daily resetting exposure to a market-value-selected and -weighted index of US Treasury bonds with remaining maturities between 7 and 10 years.PST is one of the more popular options for betting against intermediate-term US Treasury bonds. The fund delivers twice the inverse performance of Treasurys that have 7 to 10 years left to maturity. The fundâ€™s daily reset feature leads to return path dependency, so don't expect the -2x leverage for more than one day. The fund's management fees should be a secondary concern for most traders. As a tactical tool, investors should pay extra attention to PST's trading characteristics to determine if it has enough liquidity to support same-day entry and exit. PST changed its underlying index from the Bloomberg Barclays U.S. 7-10 Year Treasury Bond Index to the ICE U.S. Treasury 7-10 Year Bond Index on October 14, 2016. The change had minimal impact on exposure.</t>
  </si>
  <si>
    <t>SZK tracks the performance of companies that produce consumer goods such as autos, household products, cosmetics, food and tobacco.SZK provides geared inverse (-2x) exposure to the Dow Jones US Consumer Goods Index. It charges 95 bps for holding swaps on the index and the iShares US Consumer Goods ETF (IYK). The underlying index has about 50% combined exposure to food and tobacco, and personal and household products and services, making SZK a leveraged bet against these two industries. It has a low amount in AUM, thus carrying a medium closure risk. Despite being the only inverse tool that targets US consumer goods sector, SZK is untradeable: It has virtually nonexistent liquidity at wide spreads. Institutions will not do much better even with the help of market makers. Note: SZK is a tactical tool. Due to daily compounding, itâ€™s unlikely to achieve its stated exposure and returns for longer than a 1-day period.</t>
  </si>
  <si>
    <t>SCC provides -2x exposure to a market-cap weighted index that tracks the performance of companies that produce consumer goods such as autos, household products, cosmetics, food and tobacco.SCC provides geared inverse (-2x) exposure to the Dow Jones US Consumer Services Index. It charges 95 bps for holding swaps on the index and the iShares US Consumer Services ETF (IYC). The index has heavy exposure to media &amp; publishing, specialty retailers, and hotels &amp; entertainment services companies (roughly 70% of the portfolio). In essence, the fund is a leveraged bet against US consumersâ€™ ability and willingness to spend. The fund hasn't attracted much capital, and we see a moderate of closure. SCC is almost untradeable, making same-day round-trip trades extremely difficult and expensive. Note: SCC is a tactical tool. Due to daily compounding, itâ€™s unlikely to achieve its stated exposure and returns for longer than a one-day period.</t>
  </si>
  <si>
    <t>DXD provides 2x inverse exposure to the price-weighted Dow Jones Industrial Average, which includes 30 of the largest US companies.DXD is designed to deliver -2x daily performance of the 30 US large-caps in the DJIA, weighted by price. As with any fund tracking the popular but dated DJIA, it's important to remember that it's not tracking a particularly robust representation of the larger US equity market. This is inverted, geared exposure to an index with arbitrary sector biases and antiquated weighting. Anyone holding DXD for longer than a day will be exposed to the path dependency. This dynamic is especially acute in funds that overlay leverage on inverse exposure as DXD does. Longer term investors must manage their exposure on a daily basis or use it as it was intended to be used: as a short-term trading tool. The expense ratio for DXD matters less than the total all in trading costs.</t>
  </si>
  <si>
    <t>EUO provides a 2x inverse multiple to the daily performance of the euro spot price against the US dollar as measured by Reuters.EUO provides -2x daily exposure to the USD/EUR cross. Due to its daily rebalance, the effects of compounding and path dependency weigh in on the long-term returns of the fund, which means that investors holding the fund longer than a day may not attain -2x exposure. As a result, EUO may not be suitable for those looking for predictable, long-term returns. Like many geared funds, EUO charges a high fee, but its asset base and strong daily trading volume show that the fund is a favorite among traders. Spreads are minimal, while its high block liquidity score is indicative of the ease of trading in size.</t>
  </si>
  <si>
    <t>SKF provides 2x inverse exposure to a market-cap-weighted index of US financial services companies.SKF provides -2x exposure to the Dow Jones US Financials Indexâ€”a market-cap-weighted index of US financial firms as classified by Dow Jones. As you'd expect, that makes SKF a bet against some of the giants of US banking, insurance, real estate, and investment: Berkshire Hathaway, JPMorgan Chase, Wells Fargo, and Bank of America, among others. SKF isn't designed to be a long-term investment product because of its daily rebalance. As a result, compounding and path dependency lead to a lack of predictability in the fund's long-term returnsâ€”especially when compared with its beta cousin, IYF. SKF gets the added exposure by using derivatives and money market instrument.</t>
  </si>
  <si>
    <t>FXP provides -2x exposure to a free-float-weighted index comprising 50 of the largest and most liquid Chinese stocks listed on the Hong Kong Stock Exchange.FXP provides daily (-2x) inverse leveraged exposure to the popular FTSE China 50 Index the same index used by one of the most popular China ETFs, iShares' FXI. FXP's underlying index is heavily exposed to financials, energy and telecom companies, making the fund somewhat of a bet against these sectors that are dominated by state-owned enterprises, and somewhat less against a bet against the Chinese market overall. FXP rebalances its exposure on a daily basis, so the fund is meant for short-term trading over longer holding periods compounding effects could significantly impact the fund's targeted returns.</t>
  </si>
  <si>
    <t>EPV provides a daily leveraged inverse (-2x) exposure to a market-cap-weighted index of European developed-markets equities.EPV seeks to achieve a daily leveraged inverse (-2x) exposure to equities in developed European markets. Its daily volume is far from ideal for aggressive traders, but sufficient for smaller investors. Institutions should get good execution when working with market makers. EPV is a tactical tool. Due to daily compounding, itâ€™s unlikely to achieve its stated exposure and returns for longer than a 1-day period. The fund made a minor teak to its exposure on Sept. 1, 2016 by changing its underlying index to an â€œAll-Capâ€ version, thereby expanding coverage into the small-cap space in marketlike proportion.</t>
  </si>
  <si>
    <t>BZQ provides 2x leveraged inverse exposure to a market-cap-weighted index of mid- and large-cap companies operating in Brazil.BZQ is a -2x play on the MSCI Brazil 25/50 Indexâ€”a market-cap-weighted index of Brazilian large- and midcap stocks, which covers the vast majority of the market capitalization in Brazil. That makes it a bet against the financial sector in particular, which accounts for a large portion of the Brazilian equity market. The fund rebalances its leverage on daily basis, and is directly affected by issues of path dependency and compounding. As a result, its long-term returns are difficult to predict when compared with its underlying index. While its holding costs are reasonable for a levered product, the real concern for an intraday tool like this is trading costs. BZQ is good but not great for traders, despite the popularity of the space: daily volume is deep, but spreads still tend to be significant.</t>
  </si>
  <si>
    <t>EFU provides geared inverse (-2x) exposure to a market-cap-weighted index representing 85% of the market capitalization of each industry group in developed markets ex-North America.EFU provides daily geared inverse -2x exposure to the MSCI EAFE Index by holding swaps on the iShares MSCI EAFE ETF (EFA). The fund is designed to appreciate when the index falls. However due to the daily reset feature, investors shouldn't expect the return and leverage factor to remain consistent for more than a single day, meaning this is really a tactical tool rather than something to be held long-term. That also means that trading costs matter much more here than fees. The underlying index tends to have concentrated exposures to Japan and the UK (over 40% combined), making EFU a leveraged bet against Japan and the UK at its core. In addition, it is important to note that the value of the underlying index is not calculated as of the close of the US equity markets, due the difference in trading hours between US and foreign markets. It is important to understand these differences and the risks before investing.</t>
  </si>
  <si>
    <t>EWV provides 2x inverse exposure to the MSCI Japan Index, which covers 85% of the float-adjusted market cap of the Japanese equity market.EWV provides 2x inverse levered exposure to the MSCI Japan Index, which aims to capture the broad Japanese equities market. This is the inverse version of sister-fund EZJ, which provides 2x long exposure to the same index. Simple long exposure can be had through iSharesâ€™ EWJ. The fund achieves leverage primarily through the use of swap agreements, which carry counterparty risk. Like all levered funds, EWV tends to underperform in volatile markets if held for longer than its reset period, and is only suitable for short-term trading positions. EWV is pricey to trade at the retail level, with significant spreads and daily dollar volume on the small side. Large traders should fare better when working with a market maker, as indicated by EWVâ€™s perfect block liquidity score. We see moderate closure risk due to EWVâ€™s small asset base.</t>
  </si>
  <si>
    <t>BIS provides -2x exposure to a market-cap weighted index of biotechnology and pharmaceutical companies listed on the NASDAQ.BIS provides daily geared inverse (-2x) exposure to the NASDAQ Biotechnology Index. It charges 95 bps for holding swaps on the index and the iShares Biotech ETF (IBB), which reaches beyond pure biotechnology into pharmaceuticals, and tilts smaller than our benchmark, in addition to excluding NYSE-listed firms. BIS has increased assets to a reasonable level, which has helped liquidity for investors, though spreads are still sizeable. Unfortunately, BIS is the only fund in the inverse biotech space. Note: BIS is a tactical tool. Due to daily compounding, it's unlikely to achieve its stated exposure and returns for longer than a one-day period, but with its high expense ratio, most investors probably won't want to hang onto it for long anyway.</t>
  </si>
  <si>
    <t>DUG tracks the performance of large US oil and gas companies.DUG provides -2x daily exposure to the Dow Jones U.S. Oil &amp; Gas Index. The fund provides a unique play on a market-cap-weighted index of US energy companiesâ€”the same index tracked by iShares' IYE. Keep in mind that the fund rebalances daily. As a result, compounding and path dependency lead to a lack of predictability in the fund's long-term returnsâ€”especially when compared with something like IYE. As a result of its short holding period, trading is the major source of costs with DUG. Fortunately, volume is decent and spreads are low, so it shouldn't be hard to enter and exit the position. Like its peers in the leveraged space, DUG charges a high fee, but it won't be a major source of costs for its target audience.</t>
  </si>
  <si>
    <t>REW provides 2x leveraged inverse exposure to a market-cap weighted index that measures the performance of large US technology companies.REW aims to offer investors a means of playing out their bearish bets on the technology sector. The fund provides 2x leveraged inverse exposure to the Dow Jones U.S. Technology Indexâ€”a market-cap weighted index of US tech companies as classified by S&amp;P Dow Jones. Currently, Apple, Google, and Microsoft take up a sizable chunk of the index. Keep in mind that REW is designed to be a short-term trading vehicleâ€”not a long-term investment. The fund rebalances its exposure on a daily basis. As a result, REWâ€™s long-term returns are difficult to predict due to compounding and path dependency. With less than $5M in assets, and a median daily dollar volume well below $100K, itâ€™s safe to say investors havenâ€™t paid much attention to the fund.</t>
  </si>
  <si>
    <t>SDP provides 2x leveraged inverse exposure to a market-cap-weighted index that measures the performance of large US utilities companies.SDP aims to provide investors with the ability to make a short-term bearish bet on the Utilities sector. The fund provides 2x leveraged inverse exposure to the Dow Jones U.S. Utilities Indexâ€”a market-cap-weighted index of about 64 utilities firms based in the US as classified by S&amp;P Dow Jones. The fund holds swaps and rebalances on a daily basis. As a result, compounding and path dependency make long-term returns difficult to predict when compared with the performance of its underlying index. Currently, however, the fund has under $5M in assets, with daily dollar volume is anemic. In short, SDP is designed to be a trading vehicle, but fails at providing adequate liquidity.</t>
  </si>
  <si>
    <t>SCHI tracks a market-weighted index of USD-denominated investment-grade corporate bonds with intermediate maturities of 5-10 years.SCHI delivers vanilla exposure to US investment-grade taxable corporate bonds. The index is composed of fixed rate, USD-denominated intermediate (5-10 years) debt and is weighted by market value. It includes non-US corporate issuers. The index excludes certain types of securities, including contingent capital securities, inflation-linked bonds, municipal securities, structured notes and pass-through certificates. The securities in the index are updated on the last business day of each month.</t>
  </si>
  <si>
    <t>FNDX tracks a fundamentally selected and weighted Russell index based on sales, cash flow and dividends/buybacks.FNDX uses fundamental screens (sales, cash flow, dividends, and buybacks) to scope out large companies from the broader FTSE Global Total Cap Index assessing company size using these metrics rather than market-cap. It then weights them accordingly. The top 87.5% of the companies by cumulative fundamental score are included in the index. The Index weights are determined annually in March but are implemented across the year rather than at one point in time to help increase investment capacity and minimize entry point risk. To do this, the index is divided into four equal segments and each of the segment is rebalanced on a rolling quarterly basis starting each March. FNDXâ€™s underlying index changed its name from Russell Fundamental U.S. Large Company Index to Russell RAFI U.S. Large Company Index on December 1, 2016. There were no changes in index methodology and the resulting exposure.</t>
  </si>
  <si>
    <t>FNDA tracks a fundamentally selected and weighted Russell index of small firms based on adjusted sales, retained operation cash flow, and dividends plus buybacks.FNDA offers a slightly different take on small-caps. Instead of a traditional cap-weighted approach, FNDA selects and weights securities based on 5-year averages of retained operation cash flow, adjusted sales, and dividends plus buybacks. As a 'small-cap' index, it selects the bottom 12.5% of the eligibility list. Weights of the Index constituents are further determined annually and are partially reconstituted quarterly, such that the Index is equally split into four segments and each segment is rebalanced on a rolling quarterly basis. Despite its non-vanilla methodology, the fund aligns reasonably well with its cap-weighted benchmark, avoiding major sector and size biases.</t>
  </si>
  <si>
    <t>SCHR tracks a market weighted index of investment grade debt issued by the U.S. Treasury with remaining maturity of 3-10 years.SCHR delivers intermediate exposure (3-10 year maturity) to US Treasurys. Roughly 50% of its coverage is in the 3-5 year range, with the remainder distributed over the 5-10 year baskets. This bias toward the longer maturities raises SCHR's weighted average maturity and duration considerably above our benchmark, creating more interest-rate risk and a higher yield. These attributes align with SCHR's 3-10 year focus. SCHR offers strong liquidity for investors at any scale. The fund typically sees heavy daily trading across tiny spreads, and underlying liquidity is excellent. It's also a very cheap fund, with a low expense ratio for its segment and decent tracking overall, though it shows a little more variance than we'd like.</t>
  </si>
  <si>
    <t>SCHC tracks a market-cap-weighted index of the smallest 10% of companies in the FTSE Developed ex-US Index.SCHC offers a comprehensive exposure to the small-cap segment of developed ex-US equity market. It tracks an index that defines small-cap universe as approximately the bottom 10% of the eligible universe with a minimum size of $150 million. The fund holds securities that meets certain size and liquidity screens. There is a notable portion of Canadian companies in its universe selection. Muted sector tilts ensure the fundâ€™s portfolio diversification. The fund tracks its index tightly by investing 90% of its assets in the securities that comprises the underlying index. Index constituents are reviewed semi-annually.</t>
  </si>
  <si>
    <t>SCHQ tracks a market-value weighted Index of U.S. Investment-grade Treasury bonds with remaining maturities of 10 years or more.SCHQ provides access to U.S. Treasury bonds in a 10-year and longer spectrum. Itâ€™s a straightforward, low-cost fund which effectively captures the long-end of the Treasury yield curve and can serve as part of the core for a diversified portfolio. The fund may also invest up to 10% of its net assets in securities other than those guaranteed by the US treasury. The fund considers interest rate, yield curve risk, maturity exposures, and other risk factors and characteristics in considering securities to be pooled from the index. Securities that are included must be fixed-rate and non-convertible. Securities in the index are updated on the last business day of each month. U.S. Treasury Stripped securities are discounted in the inclusion. In all, SCHQ charges a competitive fee, making it a possible option for investors who seek long-term Treasury exposure. The underlying index is the Bloomberg Barclays US Long Treasury Index.</t>
  </si>
  <si>
    <t>SCHZ tracks a broad index of U.S. investment grade fixed income securities, including corporate, government, and mortgage-backed securities.SCHZ holds a varied mix of fixed rate, non-convertible, U.S. dollar denominated bondsâ€”itâ€™s one of a handful of ETFs tracking the broad and well-known Bloomberg Barclays US Aggregate Index. Its bonds include U.S. Treasurys, government-related and corporate bonds, and mortgage pass-through securities. The bonds must have a minimum of USD 300 million outstanding face value and have one or more years remaining to maturity. The fund generally uses a sampling strategy which means the fund does not hold all of the securities in the index. Instead the fund may hold a subset of securities that generally provide the same risk and return as the index. The index is market cap weighted and rebalanced monthly.</t>
  </si>
  <si>
    <t>SCHB tracks a cap-weighted index of the largest 2,500 stocks in the US.SCHB is a fund that delivers well-balanced exposure to the US equity market. The fund tracks the Dow Jones US Broad Stock Market Index, and SCHB's limited optimization of its index does not result in any material portfolio differences. Indeed, the fund's average market cap, industry weightings and fundamental ratios are essentially the same as our neutral MSCI benchmark. The fund provides easy access to 2,500 of the largest publicly traded US companies of all market capitalizations. The index is float-adjusted market-cap-weighted, providing representative broad market exposure and reconstituted annually in September. Rebalancing of the underlying holdings occurs quarterly.</t>
  </si>
  <si>
    <t>SCHM tracks a market-cap-weighted index of midcap stocks in the Dow Jones US Total Stock Market Index.SCHM's selection universe almost completely excludes small- and large-cap stocks, as it focuses exclusively on tracking the Dow Jones U.S. Mid-Cap Total Stock Market Index. The index includes 500 midcap stocks ranked between 501 to 1,000 by market capitalization in the Dow Jones U.S. Total Stock Market Index. Components are float-adjusted market-cap weighted in the fund. The fund is simple and aims to serve as a part of the core holdings in an investorâ€™s overall investment portfolio. The Issuer also has a policy of turning over 100% of net security lending revenues to investors. The index is reviewed and reconstituted annually in September, with rebalancing done every quarter.</t>
  </si>
  <si>
    <t>SCHH tracks a market-cap-weighted index of US real estate investment trusts, excluding mortgage REITs and hybrid REITs.SCHH is passively managed to invest in US equity REITS which primarily own and operate income-producing real estate. The fund excludes mortgage REITS or those involved in real estate finance, and hybrid REITs â€” involved in both equity and mortgage. The index selects its constituents based on market cap and liquidity screens, subject to certain constraints. First, no single companyâ€™s weight can exceed 10% and second, aggregate weight of all companies weighing above 4.5% cannot exceed 22.5%. The Index is market-cap weighted and undergoes a quarterly review. Prior to June 22, 2020, SCHH follows the Dow Jones U.S. Select REIT Index which has the same methodology but without the additional cap constraints.</t>
  </si>
  <si>
    <t>SPD is an actively managed fund-of-funds that provides exposure to US large-cap stocks while applying a downside options overlay strategy.SPD is one of the first ETFs to launch from Simplify. The fund is actively managed and seeks capital appreciation by investing the bulk of portfolio assets in ETFs providing exposure to the S&amp;P 500 Index combined with a modest allocation in a put option overlay. The option strategy is designed to provide downside protection without capping any upside participation, or in other words, creates downside convexity in the fund. The specific put option contracts are selected strategically based on the adviserâ€™s evaluation of relative value, strike price and maturity. Investors should anticipate a non-linear relationship between the fundâ€™s and market returns. Meaning, by exercising put options, the fund adviser expects the fundâ€™s return to fall less than the market. It is important to note that the fundâ€™s goal of protection against losses is not guaranteed.</t>
  </si>
  <si>
    <t>SPQQ tracks an equal-weighted index of global large cap equities selected by market cap.SPQQ is passively managed to invest in a blend of stocks coming from a pool of 500 largest US companies, including REITS and from 100 largest companies from the NASDAQ Global Select Market. The NASDAQ selection excludes companies in the banking, insurance, real estate and financial services sectors. The fund selects 30 stocks with the largest market capitalization from each two pools. The 60 stocks selected are weighted equally. Companies that appear on both pools are overweighed by twice as much than those that appear only on one pool. The Index is reconstituted annually and rebalanced quarterly.</t>
  </si>
  <si>
    <t>SFYF tracks an index of 50 US listed stocks most widely held in self-directed brokerage accounts of SoFi Securities based on highest weighted average value.SFYF pursues the wisdom of the crowd approach, as securities that comprise the index are selected based on the individual holdings of investors with self-directed brokerage accounts at SoFi Securities. Stocks meeting minimum trading liquidity requirements over one-month and six-month periods are eligible for consideration. ETFs and other investment companies are not eligible. The underlying index identifies the top 50 US listed stocks most widely held based on the number of accounts and total market value of the securities. Each security is weighted in the index based on its weighted average value in relation to the other index components. Each component is capped at 10% and any sector exposure capped at 50%. The index is rebalanced and reconstituted on a monthly basis. Prior to June 30, 2020 the fund tracked a US multi-factor equity index; the Solactive SoFi US 50 Growth Index.</t>
  </si>
  <si>
    <t>NANR tracks an index of US &amp; Canadian firms involved in natural resources and commodities businesses. Firms fall into one of three categories: energy, materials or agriculture.NANR provides exposure to firms involved in commodity and natural resource businesses in the US &amp; Canada. The fund's North America focus is entirely valid, but puts it at odds with the global scope of our benchmark, driving down its Fit score. Competitor IGE also focuses on North American firms.NANR rebalances quarterly to fixed buckets: 45% to energy (integrated oil &amp; gas, exploration &amp; production and coal), 35% to materials (aluminum, gold, silver, precious metals, and diversified metals &amp; mining) and 20% to agriculture (ag products, ag chemicals and forest products). Individual holdings are cap-weighted within the buckets. NANR launched in December 2015, and is priced competitively with most of its peers. The fund experienced huge initial inflows from Edelman Financial Services, which also had a hand in bringing it to market.</t>
  </si>
  <si>
    <t>TIPX tracks a market value weighted index of 1-10 years US Treasury Inflation-Protected Securities (TIPS).TIPX is the only broad market intermediate TIPS fund, but not a popular or liquid one. It tracks a market-value-weighted 1- to 10-year US TIPS index. Its broad scope covers the same maturity range as our benchmark, making it a strong Fit. Unlike the other funds in the segment, TIPX does not have a targeted effective duration. As a result, investors should monitor the fundâ€™s duration going forward, as it can vary with changes in new TIPS issuance. Despite being the cost leader in the segment, TIPX has seen little investor interest. Its small asset base put it at risk of closure. The lack of investor interest carries over into anemic liquidity. Approach with caution.</t>
  </si>
  <si>
    <t>BIL tracks a market-weighted index of all publicly issued zero-coupon US Treasury bills with a maturity of at least 1 month, but less than 3 months.BILâ€™s take on ultra-short-term Treasurys is entirely valid even if it doesnâ€™t conform to our view of the space. The fund invests in Treasury bills with three months or less to maturity, in contrast with our benchmark that covers Treasurys with 1-12 months remaining to maturity. As such, BIL takes on less interest rate risk and offers lower yields. Safety has a price: In a low-interest rate environment, costs for this cashlike vehicle may exceed the yield. Retail investors should carefully consider all options available in this space.</t>
  </si>
  <si>
    <t>CWB tracks a market-cap weighted index of US convertible securities of any credit quality.CWB represents the US convertible securities space with a market-value-weighted and market-value-selected portfolio. The fund only selects convertible securities, such as convertible bonds and convertible preferred stock with a minimum outstanding issue of USD 250 million, and must have at least 31 days until maturity. The securities must be a non-called, non-defaulted security but may include investment grade, below investment grade or unrated securities. The index rebalances monthly.</t>
  </si>
  <si>
    <t>EBND tracks a market-value-weighted index of fixed-rate, local-currency sovereign debt from emerging-market countries. Holdings must have a year or more remaining in maturity.EBND provides a rather plain-vanilla exposure to emerging-market sovereign debts. The fund tracks a broad, market-value-weighted index of bonds maturing in more than 1 year that are denominated in local currencies, excluding securities rated B or lower. The exclusion of the ultra-short-term end of the market makes it a relatively incomplete view of the broad market. EBND's market-value weighting scheme means the largestâ€”and generally most-liquidâ€”bonds get the heftiest allocations. Nevertheless, institutions are unlikely to get better executions even if they work closely with market makers. In all, EBND is accessible, but due to the nature of the underlying securities it is typically not a viable trading vehicle.</t>
  </si>
  <si>
    <t>IBND tracks a market-value weighted index of investment grade corporate bonds from outside the United States.You cannot get more marketlike coverage of the global corporate bond market than IBND, since IBND does a great job of tracking the same index that we use as our benchmark. Sector and geographic allocations are spot-on, as is average duration. Despite the ex-USD index, US debt has a large role in the basket, perhaps diminishing the pure-play appeal for some investors. The fund carries moderate interest-rate risk from bonds with a broad range of maturities. For retail traders, IBND's liquidity is adequate, though its spreads are considerable. Those wishing to trade in size may want to work with liquidity providersâ€”especially considering the potential difficulty in sourcing the underlying securities in IBND's portfolio. IBND charges a middle-of-the-road fee and tracks its index well, so what you see is largely what you get in terms of cost.</t>
  </si>
  <si>
    <t>FLRN tracks an index of US dollar-denominated, investment-grade floating rate notes. Securities must have between 1 month and 5 years until maturity.FLRN provides solid exposure to broad investment-grade floating-rate notes. FLRN tracks our segment benchmark, which means it holds floating-rate notes that mature in five years or less, and its country exposure is quite diverseâ€”US issues only make up about half of FLRN's debt holdings. As would be expected from a portfolio of floating-rate notes, the fund has minimal exposure to interest-rate moves. Financial-sector issuers dominate the basket.</t>
  </si>
  <si>
    <t>BWZ tracks a market-value-weighted index of investment-grade sovereign debt from countries outside the US with maturities between 1-3 years.BWZ is heavily weighted toward debt from Japan with another large fraction of the portfolio distributed among the Eurozone countries. Emerging markets account for a small but significant portion. The bonds are all investment-grade and short-term so donâ€™t go looking for yield here. The investor will have exposure to both interest-rate and currency risk. Retail trading volume is modest and spreads can be very wide, while institutional investors will find block trades somewhat tricky to execute given the weak liquidity and international character of BWZ's basket. The fundâ€™s fee is reasonable, though difficult trading drives up round-trip costs.</t>
  </si>
  <si>
    <t>SJNK tracks a market-weighted index of short-term publicly issued U.S. high yield corporate bonds, with a remaining maturity of less than 5 years.SJNK covers the 0-5 year pocket of the high-yield market extremely well, sharing the same index as our benchmark. Its portfolio has highly comparable portfolio statistics, sector breakdown, and geographical exposure. In all, SJNK is a good choice for investors looking for a broad portfolio that provides a neutral take on the short-term, high-yield theme. It attracts strong daily volume, with low spreads, though its primary liquidity is rather poor and multiple creations / redemptions can impact underlying prices. Its expense ratio is low for its segment, but SJNK struggles in tracking its index tightly or consistently. SJNK typically lags its index by quite a bit more than its expense ratio, although this is a common issue in the high-yield space due to liquidity constraints in the underlying market. Still, SJNK's liquidity and neutral exposure make it our Analyst Pick.</t>
  </si>
  <si>
    <t>STOT is actively managed and has broad capabilities to invest in short duration investment grade and high-yield fixed income securities.STOT is an actively managed fund that invests in short-term investment grade and high-yield debt, targeting a weighted average effective duration between one and three years. Managed by Jeffrey Gundlach's DoubleLine Capital, STOT has a broad mandate to achieve its duration target with a few self-imposed portfolio constraints. The fund holds a minimum of 25% allocation to mortgage-backed securities, a maximum of 20% in high yield corporate bonds, up to 15% allocation to bonds denominated in foreign currencies, and a 20% cap to emerging markets. STOT's state benchmark is more tightly constrained: USD-only, investment-grade only. The managers consider security selection within sectors, relative sector performance, yield curve shape, and interest rate moves.</t>
  </si>
  <si>
    <t>RWO tracks a cap-weighted index of global REITs and real estate companies. The fund invests across the market-cap spectrum.RWO provides diversified exposure to the global real estate industry, with its 200+ holdings spanning multiple sectors, including commercial and residential REITs, real estate developers, specialized REITs, and investment management fund operators. The fund tilts significantly toward commercial REITs, while shying away from real estate developers. While global in nature, RWO overweights the US while being a bit light on Asia coverage. Overall, RWO can boast strong global real estate exposure. The index is reviewed quarterly.</t>
  </si>
  <si>
    <t>RWX tracks a market-cap-weighted index of firms involved in the ownership and operation of real estate internationally, excluding the United States.RWX is the oldest international real estate ETF, having been listed since 2006. The Index is a measure of the types of global securities that represent the ownership and operation of commercial or residential real estate. This includes equity Real Estate Investment Trusts and real estate operating companies that meet defined, minimum criteria including the following: (i) float-adjusted market capitalization, (ii) total revenue derived from the ownership and operation of real estate assets, and (iii) Median Daily Value Traded. The fund and the Index are rebalanced quarterly.</t>
  </si>
  <si>
    <t>RWR tracks a market cap-weighted index of firms involved in the ownership and operation of commercial, residential, healthcare and other real estate.RWR is among the oldest real estate ETFs on the market, with the assets and trading volume to show for it. Since 2001, RWR has offered investors a well-managed and liquid vehicle to invest in a diverse, market-cap-weighted basket of US REITs. The fund tilts away from the 'specialized REITs' category which includes everything from hospital REITs to railway REITs and instead overweights the quintessential real estate sub-sectors: commercial and residential REITs. As such, it could appeal to those looking for a "pure play". RWR's straight-ahead strategy has been a hit, attracting billions in assets, in turn giving it deep liquidity. RWR's only liability is its expense ratio, which is several times more than that of competitor SCHH, which tracks the same Dow Jones index. While RWR delivers solid coverage in a large and liquid package, cheaper options exist for long-term holders.</t>
  </si>
  <si>
    <t>FEZ tracks a market-cap-weighted index of 50 of the largest eurozone companies.FEZ holds the 50 biggest eurozone companies. That means it excludes large-caps from countries that don't use the euro, including the UK, Switzerland and Sweden, which together make up a huge chunk of our benchmark. Instead, FEZ's portfolio is dominated by France and Germany. The narrower geographic and currency exposure at times produces higher beta relative to our broad benchmark.That said, it comes with a fair price tag, solid tracking and outstanding liquidity, making it a great choice for cost-conscious investors. Unlike some other eurozone funds, it does not hedge euro exposure. In all, the fund delivers exactly what is promisesâ€”straightforward exposure to eurozone large-capsâ€”in a large and liquid package, which helps land it on our Opportunity list.</t>
  </si>
  <si>
    <t>SMEZ tracks an index of stocks from smaller European firms in eurozone countries, selected and weighted by market cap.SMEZ, launched in June 2014, brings a measure of choice to the Small-Cap Developed Europe segment. The fundâ€™s defining feature is its exclusion of non-Euro countries from its basket. Its competitors define Europe more broadly and have huge exposure to the countries that SMEZ excludes. Still, its country biases do not produce major sector tilts. The Underlying Index consists of Eurozone stocks included in the STOXX Europe Small 200 Index, which in turn consists of the 200 smallest stocks in the STOXX Europe 600 Index. Such benchmark is free-float market capitalization-weighted. Index components are capped at a maximum weight of 20% and are reviewed quarterly.</t>
  </si>
  <si>
    <t>WIP tracks a market-value weighted index of inflation-linked government bonds from non-US developed nations as well as emerging market countries.WIP is the go-to ETF for exposure to international inflation-protected debt securities: It fulfills its mandate efficiently, and it's liquid and stable. The fund hosts a hefty asset base; this popularity is further reflected in solid daily trading volumes and reasonably narrow bid/ask spreads. Both developed and emerging market sovereigns are fair game, and the fund takes concentrated country positions at times (capped at 23% at rebalance). Issues are weighted by market value. Noteâ€”Prior to May 31, 2018 the underlying index for WIP was Citi International Inflation-Linked Securities. Prior to Feb 12, 2016 the underlying index was a similar index from Deutsche Bank. The fund changed its name each time to reflect the corresponding index.</t>
  </si>
  <si>
    <t>DGT tracks an equal-weighted index of global blue-chip stocks selected by Dow Jones.DGT provides equal-weighted exposure to 150 of the world's most prominent companies as determined by the Dow Jones Averages Committee. The equal weighting reduces the concentration in the fund's top holdings that might otherwise stem from the fund's small basket. Still, with only 150 names in the portfolio (compared with 1100+ in our benchmark), DGT misses many names at the lower end of the large-cap spectrum as well as some more obvious exclusions like Oracle. The fund rebalances once a year (in September) unlike many equal-weighted strategies, which rebalance quarterly. Despite all this, DGT stacks up reasonably well next to our cap-weighted benchmark. True holding costs are lower than the headline fee, but trading volume is thin. Long term allocators should execute carefully with limit orders and frequent traders should consider IOO.</t>
  </si>
  <si>
    <t>GLDM tracks the gold spot price, less expenses and liabilities, using gold bars held in London vaults.GLDM is a slightly modified alternative to State Streetâ€™s behemoth gold fund, GLD. There are two main differences between this offering and its predecessor. First, the handle: GLDM holds roughly 1/10th as much gold per share as GLD, or about the same amount as competitor IAU. That could appeal to investors wishing to place small orders, but is a potential issue for those paying per-share commissions. Second, expense ratios may be different and worth considering. Like all physically held gold funds, taxes on long-term gains can be steep, as GLDM is deemed a collectible by the IRS.</t>
  </si>
  <si>
    <t>SYE holds large-cap US stocks that are undervalued and/or have high growth potential, based on fundamental and quantitative analysis.SYE is an active fund that uses fundamental and quantitative models to screen for outperforming stocks, with the aim of beating the S&amp;P 500 over a full market cycle. The fundâ€™s sub-adviser, Massachusetts Financial Services Company uses a bottom-up approach in creating a portfolio of growth and value stocks or a combination of both. Fundamental qualities may include earnings, cash flows, competitive position, and management ability while quantitative factors include valuation, price and earnings momentum, earnings quality. SYE may invest in all cap US equities but have a bias over large caps.</t>
  </si>
  <si>
    <t>EFAX tracks a subset of the MSCI EAFE Index that excludes companies that own fossil fuel reserves.EFAX holds a subset of the MSCI EAFE Index, divesting itself of companies that own fossil fuel reserves. Fossil fuel reserves are defined as coal, oil, or natural gas reserves for energy purposes. Companies that hold these reserves are removed from the MSCI EAFE Index, and the remaining companies are given market cap weighting to form the MSCI EAFE ex Fossil Fuels Index. The parent index invests in large- and midcap companies in developed nations, outside the US and Canada. Expect minor sector tilts due to the removal of companies that rely on fossil fuels.</t>
  </si>
  <si>
    <t>HYMB tracks a tier-weighted index of high-yield and investment grade fixed-rate municipal US bonds with at least a year to maturity.HYMBâ€™s take on the high yield muni space includes some investment grade bonds. By design, the fund reaches further up the credit spectrum, holding about 30% of its portfolio in investment grade securities (20% rated BBB and 10% IG rated A). HYMB holds bonds issued by U.S. states, the District of Columbia, U.S. territories like Puerto Rico and local governments and agencies. The fund tracked a very similar S&amp;P index prior to Oct 1 2019.</t>
  </si>
  <si>
    <t>TFI tracks a market weighted index of long term tax-exempt US bond market.TFI provides unique exposure to the US municipal bond market in a large and liquid wrapper, making some significant bets relative to our broad market benchmark. The fund loads up on higher-quality bonds, pushing its weighted average credit rating upwards, and it tilts slightly toward the intermediate part of the curve, though the bulk of its holdings are long-term bonds. In all, TFI offers a bit less yield on less credit risk while taking more interest-rate risk. It trades well, though of course underlying liquidity is weak thanks to the spotty municipal bond market. Its expense ratio is fairly low, but tracking has been loose at times and the fund has made capital gains payouts in the not-too-distant past.</t>
  </si>
  <si>
    <t>SPLG tracks a market-cap-weighted index of 500 large- and midcap US companies selected by the S&amp;P Committee.SPLG seeks to track the total return performance of the S&amp;P 500, before fees and expenses. The fund is a part of the low-cost SPDR Portfolio ETF line up, a collection of core-exposure funds that track S&amp;P indexes. S&amp;P's index committee chooses at least 500 securities to represent the US large-cap spaceâ€”not necessarily the 500 largest by market cap, which can lead to some omissions of single names. The index considers sector balance as well as minimum size and liquidity in selecting securities for inclusion. The fund is rebalanced quarterly. Prior to November 16, 2017, SPLG tracked the Russell 1000 Index and traded under the ticker ONEK. Prior to January 24, 2020 the fund tracked SSgA Large Cap Index.</t>
  </si>
  <si>
    <t>SPYG tracks an index of primarily large-cap growth stocks. The index selects companies from the S&amp;P 500 Index based on three growth factors.SPYG is a large-cap growth fund, holding roughly 300 companies selected from the well-known S&amp;P 500 Index based on three growth factors: sales growth, the ratio of earnings change to price, and momentum. Eligible securities are those that meet certain liquidity and size requirements and have positive reported earnings in the most recent quarters. At times, given the limited number of holdings to reflect sector representation, securities meeting these criteria do not guarantee automatic index inclusion. The fund competes directly with iShares' IVW and Vanguard's VOOG, and its portfolio looks much like theirs. Compared with our neutral growth benchmark, SPYG makes sizable sector bets at times. Because it pulls from the S&amp;P 500, SPYG also carries some midcap exposure that our narrower benchmark excludes. The Index is weighted by market-cap and rebalanced annually. Prior to October 16, 2017 the fund traded under name SPDR S&amp;P 500 Growth ETF.</t>
  </si>
  <si>
    <t>SPYV tracks an index of large- and midcap value-style securities from the S&amp;P 500.SPYV invests in the committee-selected S&amp;P 500 with focus on value stocks. The Index selects stocks from the S&amp;P 500 that exhibit these fundamental value characteristics: (i) book value to price ratio; (ii) earnings to price ratio; and (iii) sales to price ratio. To be included in the index common stocks and REITs must meet certain liquidity criteria and must have a positive as-reported earnings over the most recent four consecutive quarters (measured using the sum of earnings over those quarters) and for the most recent quarter. The Index is market cap-weighted and undergoes annual rebalance on the third Friday of December. Prior to October 16, 2017 the fund traded under the name SPDR S&amp;P 500 Value ETF.</t>
  </si>
  <si>
    <t>SPSM tracks a market-cap-weighted index of US small cap stocks selected by the S&amp;P Committee.SPSM is a part of the low-cost SPDR Portfolio ETF line up, a collection of core-exposure funds that track S&amp;P indexes. The fund tracks the S&amp;P SmallCap 600. The S&amp;P's index committee chooses at least 600 securities to represent the US small-cap space; not necessarily the 600 smallest by market cap, which can lead to some omissions of single names. The Committee also considers sector balance by comparing the weight of each GICS sector in the index to its weight in the relevant market cap range of the S&amp;P Total Market Index. SPSM securities are added and removed on an as-needed basis and are rebalanced on a quarterly basis. The fund may also invest on futures contracts. Prior to January 24, 2020 the fund tracked the SSGA Small Cap Index. Also, prior to November 16, 2017, the fund tracked the Russell 2000 Index and traded under the ticker TWOK.</t>
  </si>
  <si>
    <t>SPSB tracks a market-value-weighted index of fixed-rate investment-grade nonconvertible US corporate bonds with 1-3 years remaining in maturity.SPSB delivers marketlike exposure to short-term investment-grade corporate bonds at low all-in costs. The fund holds corporate issues with 1 to 3 years remaining to maturity and tracks the same index as our segment benchmark. Accordingly, the fund aligns extremely well with our benchmark, with similar sector, credit and country exposures.Tracking performance data suggest that holding costs are somewhat higher than the fundâ€™s very low fee suggests.Trading SPSB is easy and cheap, but more liquid options exist in the segment for frequent traders. Still, overall costs are low, which combined with broad exposure to short-term investment-grade corporate debt makes this a viable choice for such exposure. The fund changed ticker symbol from SCPB in Oct. 2017.</t>
  </si>
  <si>
    <t>ONEV tracks an index of large-cap stocks from the Russell 1000 Index, selected and weighted by four factors (value, quality, small size and low volatility) that are scaled by market cap.ONEV doesn't strictly focus on low volatility stocks to the same extent that many low-vol competitors do. Rather, the fund is part of a suite of ETFs (along with ONEY and ONEO) that scores the members of the Russell 1000 index on three "core" factors (value, quality and small size) and one "focus" factorâ€”in this case, low volatility. These factor scores are scaled by market cap to determine weighting, and holdings with weights below a certain threshold get dropped from the index. The result is a portfolio that loosely resembles the broad market, but with emphasis on the four factors, including low volatility. ONEV's Russell 1000 lineage means it holds a significant contingent of midcaps, a condition that's amplified by the small size factor tilt. The fund launched in December 2015, and is fairly priced in the context of the highly competitive US large-cap space.</t>
  </si>
  <si>
    <t>ONEO tracks an index of large-cap stocks from the Russell 1000 Index, selected and weighted by four factors (value, quality, small size and momentum) that are scaled by market cap.Despite its name, ONEO doesn't focus solely on high-momentum stocks. Rather, the fund is part of a suite of ETFs (along with ONEV and ONEY) that scores the members of the Russell 1000 index on three "core" factors (value, quality and small size) and one "focus" factorâ€”in this case, momentum. These factor scores are scaled by market cap to determine weighting, and holdings with weights below a certain threshold get dropped from the index. The result is a portfolio that loosely resembles the broad market, but with emphasis on the four factors, including momentum. ONEY's Russell 1000 lineage means it holds a significant contingent of midcaps, a condition that's amplified by the small size factor tilt. The fund launched in December 2015, and is fairly priced in the context of the highly competitive US large-cap space.</t>
  </si>
  <si>
    <t>ONEY tracks an index of large-cap stocks from the Russell 1000 Index, selected and weighted by four factors (value, quality, small size and yield) that are scaled by market cap.Despite the "yield" in its name, ONEY is not primarily an income play. Rather, the fund is part of a suite of ETFs (along with ONEV and ONEO) that scores the members of the Russell 1000 index on three "core" factors (value, quality and small size) and one "focus" factorâ€”in this case, yield. These factor scores are scaled by market cap to determine weighting, and holdings with weights below a certain threshold get dropped from the index. The result is a portfolio that loosely resembles the broad market, but with emphasis on the four factors, including yield. ONEY's Russell 1000 lineage means it holds a significant contingent of midcaps, a condition that's amplified by the small size factor tilt. The fund launched in December 2015, and is fairly priced in the context of the highly competitive US large-cap space.</t>
  </si>
  <si>
    <t>SPYX follows an S&amp;P 500- based index excluding companies with known fossil fuel reservesLaunched in December 2015, SPYX follows a subset of the S&amp;P 500 index, divesting itself of certain energy-related firms. Companies owning fossil fuel reservesâ€”defined here as crude oil, natural gas and coalâ€”are removed from the S&amp;P 500, and the resulting market- cap weighted roster forms the S&amp;P 500 Fossil Fuel Free Index. Excluding individual sectors or industries from the S&amp;P 500 isnâ€™t new: SPYX launched only a few months after a competitor with a similar strategyâ€”SPXE. SPYX offers a more targeted exclusion (fossil fuel holders) while SPXE simply avoids the entire energy sector. As expected SPYX has some sector tilts due to its â€œFossil Freeâ€ stance, however the coverage still provides solid US large- caps and slight mid- caps exposure.</t>
  </si>
  <si>
    <t>EFIV tracks a market-cap weighted index of S&amp;P 500 stocks that are screened for sustainability criteria related to ESG factors.EFIV is designed to select companies from the S&amp;P 500 Index that meet certain ESG characteristics, while maintaining the same risk and return as the Index. Companies are identified using an exclusionary screening based on ESG risks rating by Sustainalytics, UNGC score by Arabesque, and S&amp;P DJI ESG Score by SAM. The composite result determines the index holdings. As such, excluded companies are those that have (1) tobacco- and controversial weapons-related involvement (2) UNGC score in the bottom 5% of all UNGC-scored companies globally, and (3) S&amp;P DJI ESG score within the worst 25% from each GICS industry group. The remaining companies are ranked in decreasing order based on their S&amp;P DJI ESG score, with the securities selected representing the top 75% of market capitalization within each industry group. The index is rebalanced and reconstituted annually, on the last business day in April.</t>
  </si>
  <si>
    <t>SLY tracks a market-cap-weighted index of US stocks that the S&amp;P committee ranks 901-1,500 by market cap.SLY is in a fiercely competitive spot in the ETF market, one of many funds vying to offer exposure to the US small-cap space. Fund issuer State Street Global Advisors chose a popular and representative index to benchmark small-cap US stocks, the S&amp;P 600. However, iShares and Vanguard also have funds that track the same index. SLY represents the US small-cap market well, with just a few tilts caused by its relatively small holdings base of 600 stocks (the small-cap universe is about 2,000 stocks), but it offers even purer exposure to small-caps as it excludes most midcaps included in our benchmark. This also inflates SLY's risk very slightly. Onscreen liquidity is fine, but retail investors can do better. Block execution should pose no problems for larger investors. SLY charges a modest fee, but it recovers most of it with tight tracking and securities lending revenue. One watch-out for investors is the fund's history of making taxable capital gains distributions. Overall, SLY is one of the strongest offerings in a crowded space, but investors seeking more liquidity and an even lower fee may find both with IJR.</t>
  </si>
  <si>
    <t>SLYG tracks a market-cap-weighted index of US small-cap securities exhibiting growth characteristics.SLYGâ€™s portfolio consists of US small-cap equities having strong growth characteristics measured by sales growth, earnings change to price ratio, and momentum. In addition, the indexâ€™s constituents are also screened for liquidity based on annual traded value ratio and number of shares traded, while at the same time considering the free float percentage, and positive earnings reported by the company for the previous four consecutive quarters. The fund may invest in securities of companies across various sectors. Holdings are weighted by market capitalization, with annual rebalance.</t>
  </si>
  <si>
    <t>SLYV tracks a market-cap-weighted index of US small cap value stocks.SLYV is one fund in the small-cap value segment tracking the S&amp;P SmallCap 600 Value Index. It tilts smaller than its benchmark and offers decent exposure to the small-cap value space. Specifically, it draws its constituents from the S&amp;P SmallCap 600 exhibiting the strongest value characteristics based on the following factors: (i) book value-to-price ratio, (ii) earnings-to-price ratio, and (iii) sales-to-price ratio. The underlying index is market-cap weighted and rebalanced annually. The fund employs a sampling strategy, which means it may not hold all of the underlying securities in exact proportion but holds exposure that provides the same investment profile.</t>
  </si>
  <si>
    <t>KCE tracks an equal-weighted index of US capital markets companies, as defined by GICS.KCE offers an equal-weighted portfolio of capital markets companies. These companies are defined as those publicly-traded names that do business as broker-dealers, asset managers, trust and custody banks or exchanges. The passively-managed fund selects its constituents based on market cap and its equal-weighting strategy causes the fund to tilt much smaller than our benchmark, with all of the associated risks that go along with it. Although the fund launched in 2005, it underwent a material index change in October 2011. The fund's exposure is predominantly investment management companies such as State Street, Northern Trust, and Charles Schwab, and its concentrated portfolio is relatively evenly split between large-, mid-, and small-cap securities giving it exposure to the full size spectrum of capital markets companies. The underlying index is rebalanced quarterly.</t>
  </si>
  <si>
    <t>GXC tracks a broad, cap-weighted index of investable Chinese shares. The fund's holdings stretch across all cap sizes.GXC is one of the most comprehensive China-equity funds available to US investors, holding investable Chinese shares (ex A-shares) across all market-cap sizes. However, it's weighted heavily towards large-caps and holds far fewer companies in its portfolio than our 'all-share' benchmark, with heavy concentrations among its top ten holdings that contribute to significant sector biases. It's one of the most liquid funds in its segment, with narrow spreads and unusually strong underlying liquidity for a fund covering the Chinese equity market. It also comes with one of the lower expense ratios in the segment, although tracking can be shaky at times. Still, considering the restrictions associated with foreign ownership of A-shares traded in Shanghai and Shenzhen, GXC is about as good as it gets for broad exposure to the total Chinese market.</t>
  </si>
  <si>
    <t>KIE tracks an equal-weighted index of insurance companies, as defined by GICS.While KIE stays true to the definition of an insurance company, its selection universe is narrower than our segment benchmarkâ€”it only holds half of our benchmark's holdings. Its equal-weighting scheme and narrow stock universe combine to make a very different portfolio from the broader segment. The fund underweights property and casualty insurance in favor of a large overweighting to reinsurance companies. KIE tilts much smaller than our benchmark, with an average market cap that is a small fraction of that of our benchmark, but also reduces its concentration riskâ€”good news in a top-heavy sector. KIE is highly Tradable, with small spreads on the secondary market and excellent primary liquidity for block trades. It also charges a fairly low fee for its segment, and tracking is tight. Overall, KIE offers a strong alternative take on the US insurance space, at a reasonable price.</t>
  </si>
  <si>
    <t>DWX tracks a dividend-weighted index of the 100-highest-yielding companies outside the US that meet the S&amp;P's investability and stability screens.DWX seeks dividends outside the US, weighting securities by dividend yield, not by market cap, an entirely reasonable approach for a fund with this goal. It attempts to skirt volatility by screening for stability, looking at factors like trading volume, earnings growth, and dividend growth. DWX also caps sector and geographic exposure at 25%, and its sector tilts push those limits, with financial and energy firms comprising almost a quarter of the portfolio apiece, which is actually underweighting financials compared to the market, but represents a significant bet on energy. The fund also shows a significant country biases toward Australia, at the expense of underweighting the UK. DWX trades well daily, with small spreads and decent volume, and underlying liquidity is excellent. DWX charges a competitive fee in its space, but investors should note that tracking can be very spotty, making true holding costs hard to assess.</t>
  </si>
  <si>
    <t>GWX tracks a market-cap-weighted index of small-cap companies in developed countries outside the US.GWX holds a broad basket of developed ex-US small-cap companies. At each rebalance, GWX eliminates companies with a market cap in excess of $2B, a policy that tilts the portfolio smaller than most of its competitors, as well as our benchmark, but may also provide more focused small-cap exposure. It's worth noting that GWX includes Korean companies in its index, which some index providers would consider part of "emerging markets". A large portion of the fund's portfolio is comprised of financials and industrials. One of the most liquid funds in its segment, GWX sees decent daily volume with manageable spreads, and block liquidity is strong. GWX charges a competitive fee for its segment, following a February 2015 fee cut. Index tracking strong, but with perhaps a little more volatility than we'd like.</t>
  </si>
  <si>
    <t>HAIL tracks an index of US-listed companies that focuses on autonomous vehicle technology, drone technology, and advanced transportation tracking and transport optimization systems.HAIL focuses on smart transportation firms, which the index provider fines as those companies advancing products or services in the following areas: autonomous vehicle technology, drone transportation technology, and advanced transportation tracking and transport optimization systems. Each company is further classified as either â€œcoreâ€ or â€œnon-core,â€ depending on the level of involvement in innovative transportation. The index equally weights each stock, but then re-assigns 20% of the non-core firmsâ€™ weight equally to the core firms. As a result, pure plays are overweighted. For a transportation sector fund with a twist towards innovative technology, XKII is reasonably priced.</t>
  </si>
  <si>
    <t>MDY tracks a market-cap-weighted index of midcap US companies.MDY, as one of the first ETFs to launch in the US, the fund offers extremely liquid exposure to a popular midcap index. It is one of several funds tracking the S&amp;P MidCap 400 Index. Unlike most competitors, MDY uses the unit investment trust structure, which requires a direct replication of its underlying index and doesnâ€™t allow for reinvesting dividends between distribution dates or for lending out securities. While this older legal structure is perfectly serviceable, it hinders the fundâ€™s tracking in comparison to competitors. Although the fund bills itself as midcaps only, in comparison to our large-leaning benchmark it includes a small-cap tilt causing a lower average market cap. Still, the fund is a good representation of its segment of the market, taking no significant sector bets and avoiding concentrated holdings. While very long-term investors might prefer peer funds, MDY is a solid and extremely popular choice in the midcap space.</t>
  </si>
  <si>
    <t>FISR is an actively-managed portfolio of fixed income ETFs classified within favorable sectors.FISR Employs a proprietary selection model which incorporates macroeconomic, financial and market data to project fixed income sector returns. Using these forecasts, the model then allocates the weightings of each Fixed Income Sector to construct a portfolio that seeks to maximize expected return. Included fixed income sectors are: (i) securities issued or guaranteed by the U.S. government or its agencies, (ii) inflation protected public obligations of the U.S. Treasury, (iii) U.S. corporate securities, (iv) U.S. mortgage-backed securities, (v) high yield securities, (vi) international government and corporate securities, including emerging markets, (vii) senior secured floating rate bank loans, (viii) floating and variable rate securities, and (ix) cash equivalents. Although FISR employs a model, the fund is actively-managed.</t>
  </si>
  <si>
    <t>RLY is an actively managed fund that attempts to hedge against inflation by investing in funds with exposure to real estate, commodities, TIPS and natural resources companies.While a low fee and strong investor interest help to make the case for RLY, performance is again disappointing. Unlike some peers, RLY has attracted sufficient assets and liquidity since its April 2012 launch to signal long term viability. Investors might be enticed by a relatively low fee. Or perhaps they like RLYâ€™s value proposition: returns above the rate of inflation. The fundâ€™s allocationsâ€”made easier to grasp by an ETF-of-ETFs structureâ€”are consistent with this goal. Sure, RLY holds TIPS, but also has direct and indirect exposure to commodities, including a huge stake in a global natural resources ETF (GNR), and real estate exposure via REIT ETFs. However, the fund fared poorly in our Fit analysis, stymied by high volatility and high correlations to asset classes. Negative returns over the past 12 months didnâ€™t help.</t>
  </si>
  <si>
    <t>ULST is an actively managed fund that aims to maximize income and preserve capital using USD-denominated fixed-income securities with maturities ranging from 6 to 18 months and durations of 3 to 6 months.Finding worthwhile returns while taking very little interest rate risk is a tall order in todayâ€™s low-yield environment. ULST is a new attempt to skin this cat in an ETF wrapper. ULST was launched with an expense ratio of 20 bps, which ICSH subsequently undercut by a few basis points. Difference in expense ratio, as well as trading spreads, could matter in the context of cash-like returns. Like ICSH, ULST relies on fund managers to select securities rather than simply tracking an index. The fund can hold a wide variety of instruments, provided theyâ€™re very short-dated, investment-grade and USD-denominated. This last point doesnâ€™t preclude foreign debt, but ULST is no different from its peer in this respect. Factoring in trading cost and expense ratio, investors might experience negative returns.</t>
  </si>
  <si>
    <t>LGLV tracks an index of the least volatile Russell 1000 Index securities.LGLV is the latest fund to enter the low-volatility fray, differentiating itself from popular low-vol rival SPLV by drawing its holdings from the broader Russell 1000 Index and applying a volatility optimizer. LGLV aims for optimal low-vol exposure by screening out other factors like momentum and beta while keeping turnover in check. The fund currently holds roughly 80 of the least volatile Russell 1000 stocks, so it looks little like the broad large-cap market. The fund's sector biases differ from that of SPLV as well. LGLV hasn't picked up much investor interest, despite a low expense ratio made even more attractive by a February 2015 fee cut. Trade with care.Note: On or about Dec. 12, 2016, the underlying index changed to the SSGA US Large Cap Low Volatility Index.</t>
  </si>
  <si>
    <t>SMLV tracks an index of small cap stocks selected and weighted by low volatility and other factors over the past 12 months.SMLV offers a low-volatility take on the US small-cap market, but investors have yet to latch on to it. The portfolio has delivered lower-risk returns than the market as shown by low beta, but comes with strong sector biases: Financials and utilities make up more than half of the exposure. SMLV charges a very competitive fee for its coverage, but asset totals remain low and trading volume is thin. In all, SMLV offers a valid take on the space, but investors should trade with limit orders and monitor asset levels.Note: On or about Dec. 12, 2016, the underlying index will change to the SSGA US Small Cap Low Volatility Index. The fund name will change accordingly as well.</t>
  </si>
  <si>
    <t>TDVG is an actively-managed, nontransparent fund of global, large- and midcap companies with sustainable, above-average growth in earnings and dividends.TDVG is one of the first ETFs to be offered by the issuer. They chose to use a nontransparent structure which only discloses actual fund holdings 15 days after each quarter end. The fund manager actively selects stocks they believe to have good financials and growth prospects, such as (1) a competitive current dividend yield (2) either a track record of, or the potential for, above-average earnings and dividend growth potential (3) a sound balance sheet and cash flow, (4) a sustainable competitive advantage and leading market position and (5) attractive valuations. Due to its unique structure, the fund holdings are represented in a proxy portfolio published daily on the issuerâ€™s website. This proxy portfolio is designed to closely track the daily performance of the fundâ€™s holdings. As such, it is important to take into consideration such a structure could result in greater price disparity during volatile markets.</t>
  </si>
  <si>
    <t>TEQI is an actively-managed, nontransparent fund of global large-cap companies that are positioned to outperform the Russell 1000 Value Index.TEQI is one of the first ETFs offered by the issuer. The fund actively selects global large-cap companies that the issuer believes to be undervalued based on various measures when compared to the broader equity market, such as: (1) low price/earnings ratio (2) above-average dividend yield, and (3) low stock price relative to a companyâ€™s fundamentals. The portfolio can at times invest significantly in certain sectors. To avoid giving up their secret sauce, the fund provides a proxy portfolio, published daily on the issuerâ€™s website. This proxy is designed to closely track the performance of the fundâ€™s portfolio, but it is not the actual holdings. Fund holdings are only disclosed 15 days after quarter end. As such, it is important to take into consideration such a structure could result in greater price disparity during volatile markets.</t>
  </si>
  <si>
    <t>SOYB tracks an index of soybean futures contracts. It includes the second and third contracts to expire, as well as the contract expiring in the November following the third contract.SOYB's laddering strategy of holding three soybean contracts of different expiration dates can produce dramatically different performance than our front-month benchmark. Structured as a commodities pool, SOYB distributes K-1 forms and is marked-to-market yearly. Short-term traders can benefit from 60% of all gains being taxed as long term, regardless of holding period. But on the flip side, long-term holders may find the tax consequences annoying, since there's no beneficial tax rate for holding over one year. The expense ratio, based on the prospectusâ€™s breakeven point, excludes interest from collateral.</t>
  </si>
  <si>
    <t>The Teucrium Sugar Fund tracks an index of sugar futures contracts. It includes the second and third contracts to expire, as well as the contract expiring in the March following the third contract.Structured as a commodities pool, CANE holds three sugar contracts at a time in a laddered fashion to mitigate the effects of contango. This differs greatly from our GSCI benchmark, which holds the front-month futures contract. CANE's strategy can work in its favor should sugar fall into steep contango. The fund's structure means a K-1 at tax time and a blended tax rate. The expense ratio, based on the prospectusâ€™s breakeven point, excludes interest from collateral.</t>
  </si>
  <si>
    <t>TPYP tracks an index of North American pipeline entities organized as MLPs, MLP affiliates, LLCs, and corporations.TPYP offers broad exposure to North American pipeline equities in an ETF wrapper. The fund tracks a straightforward index of MLPs, MLP affiliates, and other pipeline entities listed in the US and Canada. TPYP is organized under the 1940 Act, so MLP exposure is capped, by rule, at 25%. TPYP tamps this down to 20% and is otherwise market-cap weighted. The upside to this approach is that TPYP avoids the tax complexity and costs associated with C-corp ETPs like AMLP. Despite its limitations, the fund is squarely aimed at pipelines and competes with a handful of similarly organized MLP-related ETFs. This broader approach to the space got a boost in 2014 when Kinder Morgan entities converted out of their MLP structure. In all, TPYP offers straightforward pipeline exposure for a reasonable fee.</t>
  </si>
  <si>
    <t>UNG holds near-month futures contracts in natural gas and swaps on natural gas.UNG dominates the natural gas space, holding several times more assets than all other competitors combined. It offers straightforward exposure to front-month natural gas futures, rolling expiring front-month contracts to the next-nearest month. This method increases the sensitivity to underlying gas prices and to the shape of the futures curve, the same as our benchmark. The fund leads its segment in liquidity, with high volume, tight spreads, and low transaction costs for those dealing in bulk. Its expenses are a bit high, but that buys access to a giant of the natural gas futures market.</t>
  </si>
  <si>
    <t>GOAU tracks an index of 28 precious metal mining firms listed in the US, Canada, Australia, Hong Kong or South Africa. Holdings are selected by fundamental factors and weighted in fixed tiers.GOAU is the second fund from issuer US Global. The fund provides an alternate take on the mining space by screening for fundamental factors and using a complex tiered weighting structure. Unlike some competitors, the fund includes royalty and streaming companies, which provide capital to mining start-ups in exchange for a stake in the eventual production. GOAU starts by screening out mining firms that are financed primarily with debt. Miners in the top 10% by revenue per employee are deemed â€œpriority companiesâ€, and the index calculates a composite score for each security scoring priority companies by revenue/employees, operating cash flow/employees, and gross margin, and other firms by operating cash flow/enterprise value. GOAU builds its portfolio by filling a fixed, four-tier bracket of 28 names, starting with the highest-scored priority companies and then moving down the list of other firms. Tier 1 contains three names, weighted at 10% each, which must be gold or silver miners directly listed in the US or Canada, with at least $1 billion market cap. These requirements become less stringent with each tier, Tier 4 consists of ten names, weighted at 2% each, listed outside North America, with at least $200 million in market cap. GOAU reconstitutes quarterly.</t>
  </si>
  <si>
    <t>BRF tracks a market-cap-weighted index of Brazilian small-cap firms.BRF tracks the performance of the MVIS Brazil Small-Cap Index and employs a different take on the small cap space. Its unique pure-play approach targets 100% of the investable universe with at least 25 names and includes non-local companies that generate at least 50% of their revenues in Brazil, in addition to its local exposure. While it does not provide a particularly tight fit to our chosen benchmark, its size, sector, and valuation tilts are, at most, moderate. Constituents are ranked and weighted by market capitalization with an 8% capping scheme on a single security to ensure diversification. Index reviews occur on a semi-annual basis.</t>
  </si>
  <si>
    <t>GLCN tracks a market cap-weighted index that selects China growth companies.GLCN is passively managed to invest in China A-share equities that selects stocks based on four fundamentals factors: growth, value, profitability and cash flow. The index provider calculates a numerical score, from 0-100, for each company based on a weighted average of the four factors. The top 200 companies based on this score are selected and weighted by market cap with 5% issuer cap. The Index is reconstituted and rebalanced after the close of trading on the 3rd Friday of March and September. Prior May 1, 2020, GLCNâ€™s name was VanEck Vectors ChinaAMC CSI 300 ETF (ticker: PEK) and tracked the CSI 300 Index. It also went through a structural change before, which enabled the fund to hold physical A-shares through its relationship with its sub-advisor, China Asset Management Corp, which holds an RQFII quota. Prior to this change, the fund gained exposure to the restricted A-share market through a swap agreement with Credit Suisse, a Qualified Foreign Institutional Investor (QFII).</t>
  </si>
  <si>
    <t>IDX tracks a market-cap-weighted index of the largest and most liquid Indonesian stocks.IDX offers decent exposure to the Indonesian market, though its expansive definition of that market keeps it from being a perfect fit to our benchmark. Index constituents don't need to be domiciled in Indonesia as long as they produce at least half of their revenue there. As a result, a handful of IDX's holdings are domiciled outside Indonesia. This definitional difference, as well as the fund's small basket, leads to modest sector biases. In its take on the Indonesian market, the fund provides a nuanced approach to the space that is valid, albeit different from our benchmark. The fund trades somewhat thinly, though typically with workable spreads. Block traders may need to use market makers for execution. The fund charges a reasonable fee for a single-country fund, but it struggles in tracking and investors may see higher holding costs.</t>
  </si>
  <si>
    <t>MLN tracks a market-weighted index of tax-exempt municipal bonds issued within the last 5 years with nominal maturities of at least 17 years.MLN is one of the few funds to focus exclusively on AMT-free, long-dated municipal bonds, while still attempting to capture a full range of issuers and market sectors. MLN fits our segment benchmark very well since it tracks the same index. Trading volume is modest and spreads can be considerable. The weak liquidity of the underlying muni space will also raise costs for institutional investors. MLN's expense ratio is reasonable, but it tends to lag its index by more than its listed fee, so holding costs may be a concern here. All that said, MLN does a decent job of filling a very particular niche.</t>
  </si>
  <si>
    <t>SMOG tracks a market-cap-weighted index of low carbon energy companies defined as deriving at least 50% of their revenues from alternative energy.SMOG holds a wide spectrum of companies that earn at least 1/2 their revenues from the broader renewable energy industry, which includes solar, wind, biofuel and geothermal players, as well as companies focused on energy efficiency. Its broad portfolio looks very different from our neutral and narrow benchmark. For one, SMOG heavily overweights the US, with names like Cree, Eaton, Tesla and First Solar dominating its top holdings. SMOG is also far more sector-diverse, reaching well beyond the renewable energy equipment and services sector that our benchmark heavily favors. Poor Fit score aside, the fund is fairly cheap and highly efficient. Overall, SMOG is a decent take on a segment where no fund Fits the benchmark well. Prior to July 9, 2019 the fund name was VanEck Vestors Global Alternative Energy ETF with the ticker GEX.</t>
  </si>
  <si>
    <t>DURA tracks a dividend-weighted index of US firms that are screened for dividend yield, financial health, and valuation.DURA screens its total-market universe for high-yielding firms that meet additional fundamental criteria. Holdings must fall in the top 50% of the universe by trailing-twelve-month yield, the top 50% by a distance-to-default model, and the top 70% by a valuation score (determined by each firmâ€™s current price relative to Morningstarâ€™s estimate of its fair value, adjusted for the uncertainty of the estimate). REITs are excluded by rule. Holdings are weighted by the total dollar value of dividends paid to publically floated shares, further tilting exposure toward high-yield stocks. DURA is rebalanced and reconstituted twice annually.</t>
  </si>
  <si>
    <t>GOAT tracks a staggered, equal-weighted index of companies that Morningstar determines to have the highest fair value among firms with a sustainable competitive advantage.GOAT holds a small portfolio of global stocks determined by Morningstarâ€™s research team to have â€œwide moatsâ€â€”sustainable competitive advantages such as high customer switching cost, internal cost advantages, intellectual property, network effects, and efficiencies of scale. The portfolio is further screened to remove the bottom 20% of eligible firms by 12-month momentum. Finally, Morningstar uses a proprietary valuation model to select only those companies thought to be trading at attractive prices. GOAT is equal-weighted with a staggered semi-annual rebalance: half the portfolio is reconstituted and rebalanced quarterly. Sibling fund MOAT provides US-only exposure with the same methodology.</t>
  </si>
  <si>
    <t>MOTI tracks an equal-weighted index of 50 non-US companies that Morningstar deems to have a sustainable competitive advantage and an attractive valuation.MOTI is an international version of the popular US-focused ETFâ€”MOATâ€”by the same issuer. Based on Morningstarâ€™s proprietary methodology the fund selects the most attractively priced companies that have a sustainable competitive advantage (a â€œmoatâ€). It does this by applying fundamental and price momentum screens to equities from both developed and emerging markets outside the US. The selected companies are equally weighted in the portfolio. This unique methodology offers investors an exposure very different from our plain-vanilla benchmark. MOTI is pricey to hold and hasnâ€™t enjoyed the same success as its older sibling, which means it can be difficult to trade at times.</t>
  </si>
  <si>
    <t>MOAT tracks a staggered, equal-weighted index of 40 US companies that Morningstar determines to have the highest fair value among firms with a sustainable competitive advantage.MOAT holds a concentrated portfolio of stocks that are attractively priced and have sustainable competitive advantages (patents, high switching costs, etc.). Morningstar's equity research team determines the fundâ€™s selection by assigning an economic rating and a fair value estimate to the companies in the Morningstar US Market Index. Despite its safe-sounding name, MOAT makes radical departures from market-like coverage. The fund favors single-name positions and may have significant sector biases. It follows an equal-weighted index with a staggered rebalanceâ€”half the portfolio is reconstituted with equal weights every six months, and the other half follows three months later. MOAT also caps turnover and sector exposure. This results in the fund holding more than 40 names at times.</t>
  </si>
  <si>
    <t>HAP tracks a multifactor-weighted index of global hard asset firms.HAP holds a global portfolio of companies that generate at least half their revenues from the hard assets industry. It splits the industry into six sectors (agriculture, alternatives, base/industrial metals, energy, forest products and precious metals) and sets the weight of each based on global consumption. Within each sector, HAP weights companies by their market caps. Like our benchmark, the fund takes sizable positions in the oil &amp; gas industry as well as the metals &amp; mining space. HAP severely underweights the chemicals industry but still offers decent overall exposure which, coupled with its reasonable 50 bp expense ratio and tight tracking, explains its place on the Opportunities List for the segment.</t>
  </si>
  <si>
    <t>CRAK tracks a market-cap index of global stocks issued by firms that earn at least 50% of their revenue from oil refining.CRAK offers straightforward exposure to global oil refiners, with no direct peers in the global oil sector. CRAK (named for the spread between the input cost of oil and the selling price of refined product) holds stock in firms that generate at least half their revenue from refining operations. Holdings are weighted by market cap, limited to 8% weight each. Thus, the basket meets a reasonable definition of pure-play refinery exposure in an investable wrapper. In all, CRAK does just what it says on the tin: offer vanilla exposure to global oil refiners.</t>
  </si>
  <si>
    <t>NLR tracks a market-cap-weighted index of companies in the nuclear energy industry.NLR holds a narrow portfolio of companies involved in the nuclear energy industry, ranging from industrial conglomerates like Mitsubishi Heavy Industries to uranium miners like Cameco. NLR veers significantly away from our benchmark in terms of sector and country exposure. The fund heavily overweights utilities and carries little weight in energy, giving it a large-cap tilt. Itâ€™s also highly US- and Japan-centric, leaving little exposure to other heavyweights in the nuclear industry like Canada and France. Its AUM is nothing to write home about, but still enough to keep closure risk at bay. Spreads are wide, so carefully placed limit orders are advised.</t>
  </si>
  <si>
    <t>VSGX tracks a market-cap-weighted index of global ex-US companies screened for environmental, social, and corporate governance (ESG) criteria.VSGX offers an ESG slant on the global ex-US equity market, and includes large-, mid-, and small-cap stocks. The fund excludes companies in these industries: adult entertainment, alcohol and tobacco, weapons, fossil fuels, gambling, and nuclear power. VSGXâ€™s index also uses UN Global Compact principles to exclude stocks of companies that donâ€™t meet standards for labor rights, human rights, the environment, and anti-corruption.</t>
  </si>
  <si>
    <t>VO tracks the CRSP US Mid Cap Index, a diversified index of midcap US companies.VO offers marketlike coverage of US midcaps. Fully replicating the CRSP US Mid Cap Index, VO gives a good sampling of the space without major sector biases, low concentration and low turnover. The exposure aligns well with our large-cap biased midcap basket. VO originally tracked the S&amp;P MidCap 400 Index until May 16, 2003, then switched to the MSCI US MidCap 450 Index, until switching to the CRSP index January 30, 2013.</t>
  </si>
  <si>
    <t>VOT tracks a market-cap-weighted index of midcap growth companies selected by the Center for Research in Security Prices (CRSP).VOT provides broad exposure to U.S. mid-cap growth stocks at a rock bottom price. The fund changed midcap growth indexes in April 2013 from FTSE to CRSP. Its current index chooses growth companies based on their historical earnings and sales growth rates, current internal growth rates, and forecasted earnings growth rates. VOTâ€™s fits our benchmark relatively well, though it tilts toward slightly larger, higher-growth companies. Its miniscule expense ratio, tight tracking and impressive liquidity all add up to extremely low all-in costs. Our only gripe: like all Vanguard funds it publishes holdings on a monthly basis with a 2-week delay, hurting transparency.Overall, VOT is a solid choice for broad-based exposure to mid-cap growth companies and is featured on our Opportunities list.</t>
  </si>
  <si>
    <t>VNQ tracks a market-cap-weighted index of companies involved in the ownership and operation of real estate in the United States.VNQ tracks a broad index that captures much of the US real estate market. The fund holds a deep basket and its market-cap allocations mirror those of our neutral benchmark. The only place it deviates is the persistent sector bias away from specialized REITs in favor of commercial REITs.As a result of excellent portfolio management, at times, the cost of owning VNQ has even been lower than its stated expense ratio. The only blemish we see is the fact that Vanguard discloses holdings monthly rather than daily. However, this is a nuisance at most in a low-turnover fund, and immaterial to many investors. As with peer REIT ETFs, distributions from the fund are taxed as ordinary income.Prior to February 1, 2018 the fund tracked the MSCI US REIT Index. During the period of February 1 to July 24, 2018, the fund tracked the MSCI US Investable Market Real Estate 25/50 Transition Index. Effective July 25, 2018 the fund tracked the MSCI Investable Market Real Estate 25/50 Index.</t>
  </si>
  <si>
    <t>VONE tracks a market-cap-weighted index of the 1000 largest US companies.VONE provides full-replication exposure to the Russell 1000 Index, which covers much more of the market than a typical US large-cap fund. VONE's portfolio extends well into the midcap space and includes some small-caps too. Overall, it's broader and less concentrated than our large-cap benchmark. It is also slightly riskier, thanks to its collection of smaller holdings. Still, VONE provides excellent coverage of the large-cap space. The fund provides exposure to both growth and value styles. VONE's plain vanilla exposure shouldn't offer many surprises for investors holding onto the fund longer-term. The annual reconstitution of Russell Indexes has historically been a highly-anticipated market event.</t>
  </si>
  <si>
    <t>VONG tracks an index of US large- and midcap stocks selected from the Russell 1000 Index with high growth characteristics, based on Russell's style methodology.VONG provides exposure to US large-cap stocks with growth characteristics. The underlying index screens the Russell 1000 for companies with higher I/B/E/S forecasts for medium-term growth and higher sales per share historical growth as compared to other companies in the index. The portfolio selection starts by ranking the stockâ€™s growth factors and book-to-price ratio (B/P), to produce a composite value score (CVS). In general, stocks with a lower CVS are considered as growth and is given proportional weights. While VONG is considered a large-cap fund, a portion of the portfolio is allocated to midcaps due to its expansive Russell 1000 parent. iSharesâ€™ IWF tracks the same index.</t>
  </si>
  <si>
    <t>VONV tracks an index of US large- and midcap value stocks. The index selects from US stocks ranked 1-1,000 by market cap based on two style factors.VONV, Vanguard's take on the Russell 1000 Value index, competes on price. It undercuts fees charged by the more popular IWDâ€”which tracks the same index. It reaches beyond the large-cap space to include significant exposure to midcaps. This preference for smaller firms has at times made it slightly riskier than our large-cap value benchmark. The fund leans away from consumer non-cyclical and technology stocks and toward financials. In all, VONV delivers adequate exposure. It also tends to trade well, with decent daily volume and small spreads, though it compares poorly with some of the liquidity giants in its segment. Institutional investors should find ample underlying liquidity for block trades. While VONV charges a markedly low fee, tracking can be loose and VONV tends to lag its index by quite a bit more than its headline fee.</t>
  </si>
  <si>
    <t>VTWO tracks a market-cap-weighted index of US small-cap stocks. The index selects stocks ranked 1001-3,000 by market cap.VTWO does a good job capturing the US small-cap space despite lackluster alignment with our benchmark. It holds an extremely broad basket of stocks, as defined by the venerable Russell 2000 index. The fund tilts toward micro-caps where the waters get choppier, which raises market risk compared to our benchmark. VTWO offers ample liquidity, trading in robust volume daily with small spreads, but it still can't compete with the massively liquid IWM on this score. Large traders should still find it easy to execute block trades. Where VTWO excels is in Efficiency: the fund charges a low fee and actually recovers much of it, which keeps holding costs well below its stated expense. As with all Vanguard funds, the fly in the ointment is the monthly portfolio disclosure.</t>
  </si>
  <si>
    <t>VTWG tracks an index of US small-cap growth stocks. The index selects from stocks ranked 1001-3000 by market cap based on EPS growth estimates and historical sales growth.VTWG is 1 of 2 funds tracking a traditional style index that divides the Russell 2000 Index into growth and value subsets using just two growth factors: IBES 2-year growth forecasts and 5-year historical sales-per-share growth. The fund avoids the mid-cap bias of our benchmark, but reaches into micro-cap stocks, which increases market risk. Sector biases are mild except for an overweight to healthcare and tech. The fund charges a bit less than rival IWO, but probably has higher all-in costs in many cases due IWOâ€™s definitive liquidity edge. While it has lagged our benchmark recently, VTWG is still a perfectly viable choice for small-cap growth exposure.</t>
  </si>
  <si>
    <t>VTWV tracks an index of US small-cap value stocks. The index selects from stocks ranked 1001-3000 by market cap based on price-to-book-value.VTWV is 1 of 2 funds in the index that track the Russell 2000 Value Index, and probably not the better option. VTWV charges lower fees, but IWN's superior tracking negates this edge. What's more, VTWV is more expensive to trade compared with liquidity giant IWN. In Fit, VTWV (and IWN) tilts smaller than our mid-cap-leaning benchmark to deliver a solid small firm basket with a side of microcaps. As one might expect, this small-cap tilt elevates the fund's relative risk. However, VTWV's sector breakdown is representative of the broader market. In all, VTWV has the misfortune of competing against a much larger and more liquid foe but still delivers a well-run portfolio with decent coverageâ€”just trade it with care.</t>
  </si>
  <si>
    <t>VTHR tracks a cap-weighted index that measures the investable US equities market, covering the entire market-cap spectrum including micro-caps.VTHR is aims to deliver the US total market by tracking the Russell 3000. It succeeds, lining up almost perfectly with our market benchmark by every measure. It's also one of the broadest and most diverse funds in the space, carrying more holdings than the average in this sector, including our benchmark. Sector biases are minor. Daily trading volume is thin, but it does trade regularly and spreads are reasonable. Careful investors can access VTHR fairly using limit orders. For larger investors, strong underlying liquidity supports cost-effective block trading. Like all Vanguard funds, fees are low, though it does tend to lag its index by more than its fee. VTHR is a cost-effective way of delivering the Russell 3000. Also consider iSharesâ€™ IWV and SSgAâ€™s THRK, which track the same index.</t>
  </si>
  <si>
    <t>VOO tracks a market-cap-weighted index of US large- and midcap stocks selected by the S&amp;P Committee.VOO captures the large-cap space well. The fund tracks its index extremely well. However, like all S&amp;P 500 funds, it defines large-caps as the S&amp;P Committee sees it, which means it includes a fairly large allocation to firms that we consider to be midcaps. Still, VOO offers excellent US large-cap coverage.The fund competes in a crowded space. VOO stumbles slightly on transparency: it discloses holdings monthly with a lag, not daily like its peers. However, it is able to reinvest dividends when paid. The ETF is technically part of a larger Vanguard portfolio that includes S&amp;P 500 mutual fund share classes, an arrangement with little to no practical impact on VOO investors. In all, VOO delivers the goods across the board.</t>
  </si>
  <si>
    <t>IVOG tracks a market-cap-weighted index of growth companies culled from the S&amp;P 400.IVOG holds S&amp;P MidCap 400 companies with high sales growth, increasing valuations, and momentum. It starts selecting constituents further down the market-cap spectrum than our benchmark does, excluding many of our benchmark's biggest holdings. IVOG's portfolio is slightly less "growthy" than some peer funds as shown by its P/E and P/B ratios. Sector tilts abound as IVOG heavily overweights financials and underweights consumer cyclicals, further tilting it away from our benchmark. IVOG offers strong Tradability, with strong daily volume and small spreads. For larger investors, the liquid underlying basket allow for straightforward block execution. IVOG charges a reasonable fee and tracks its index tightly, though cheaper options exist in the space for investors concerned about holding costs.</t>
  </si>
  <si>
    <t>VIOO tracks a market cap weighted index of primarily small cap US stocks. The S&amp;P Committee selects 600 stocks representing about 3% of the publicly available market.VIOO offers excellent small-cap exposure in a solid vehicle. Like the vastly more popular IJR, which is functionally identical, VIOO is one of three funds tracking the S&amp;P SmallCap 600 Index, and it delivers that index well. That also means that it's not exactly neutral, making many mild sector bets relative to our benchmark and generally leaning slightly away from financials towards industrials. That said, it's also providing purer exposure to small-caps than our benchmark. VIOO is easy to trade, and while IJR is slightly more liquid for really active traders, its small spreads and robust volume should be adequate for most. Block liquidity is excellent for those looking to deal in bulk. VIOO charges a reasonable fee that is higher than IJR's, but realized holdings costs have historically been similar between the two funds.</t>
  </si>
  <si>
    <t>VB tracks the CRSP US Small Cap Index. The market-cap-weighted index includes the bottom 2-15% of the investable universe.VB is one of the giants in the small-cap space, as its broad index captures the US small-cap space well. VB earns high marks in Fit, in part a reflection of the fund's highly diverse portfolio. Note however that both the fund and our benchmark are skewed toward midcaps, so it could overlap with existing midcaps in your portfolio. (The fund switched to CRSP index in 2013.) VB is stable, with over a decade of trading history. The only negative mark here is one common to all Vanguard funds: holdings are reported monthly, not daily.</t>
  </si>
  <si>
    <t>VBK tracks an index that selects and weights growth stocks using multiple factors from US securities ranked between the 85th and 98th percentile by market cap.VBK is a great choice for investors looking for solid exposure to the US small-cap growth market. The fund switched from an MSCI index to a CRSP index in April 2013, but the portfolio still closely resembles our MSCI benchmark, with few sector biases and similar performance. CRSP classifies growth securities using fundamental factors such as: 3-year historical growth in EPS, growth in sales per share, current investment-to-assets ratio, and return on assets. Vanguard attempts to fully replicate the index, holding each stock in approximately the same proportion as its weighting in the index. The fund delivers good coverage of its target market. VBK offers solid coverage in an efficient, liquid wrapper.</t>
  </si>
  <si>
    <t>VBR tracks the CRSP US Small Cap Value Index. The index selects from a list of stocks in the 85-99% range of market cap, based on five value factors.In April 2013, VBR switched from an MSCI value index to a CRSP index. The index construction begins with small-cap stocks scored for fundamental criteria such as: book to price, forward earnings to price, historic EPS, dividend-to-price and sales-to-price ratio. CRSP uses a banding and migration between Value and Growth classification in that occasionally securities are split between both style assignments. However, the underlying index aligns well with our benchmark by firm size, meaning it leans toward larger firms that fall in the midcap space. Sector biases are present but smaller than those of many peer funds. The fund undergoes a quarterly reconstitution and rebalance.</t>
  </si>
  <si>
    <t>VTEB tracks a market-weighted index of investment-grade debt issued by state and local governments and agencies. Interest is exempt from US income tax and from AMT.VTEB brings the Vanguard brand to the US muni bond space. The fund competes directly with its rival, MUB from iShares, which tracks the same S&amp;P index. Its underlying index primarily includes municipal bonds issued by state or local governments or agencies whose interest is federal tax-exempt and AMT-free. Securities that have a rating of at least investment grade as determined by an NRSRO, denominated in USD and meeting minimum maturity and size requirement are eligible for index inclusion. As with all Vanguard ETFs, VTEB only discloses its holdings monthly.</t>
  </si>
  <si>
    <t>VTI tracks a cap-weighted index that measures the investable US equities market, encompassing the entire market-cap spectrum.VTI is a good choice for investors or traders looking for comprehensive, total-market equity exposure, including micro-caps. The fund offers neutral coverage, making no industry, size or style bets to speak of. The fund is passively managed and remains fully invested at all times. Over its long life the ETF has tracked various broad indexes from Dow Jones, MSCI, and as of June 2013, CRSP. Its current index aligns extremely well with our MSCI benchmark. Our only gripe is common to all Vanguard ETFs: portfolio disclosure is lagged, and reported monthlyâ€”rather than daily.</t>
  </si>
  <si>
    <t>VT tracks a market-cap-weighted index of global stocks covering 98% of the domestic and emerging market capitalization.VT holds a well-diversified, cap-weighted portfolio of developed and emerging market stocks. The fund ignores frontier marketsâ€”as do most peer fundsâ€”but excluding the likes of Vietnam and Kuwait has minimal impact on the fund's ability to track the global market. VTâ€™s inclusion of small-caps makes it incrementally more representative than direct rivals like ACWI. The fund uses a sampling approach to tracking the index - in that it may not hold all the stocks in the index - it will hold a representative sample of the securities that resembles the full index in terms of key risk factors.Two structural comments: The issuer uses fair-value NAVs which minimize trading premiums and discounts but distort typical tracking calculations. And it discloses positions monthly rather than daily. Still, these considerations are hardly deal-breakers.</t>
  </si>
  <si>
    <t>VPU tracks a broad-based, market-cap-weighted index of US utilities companies.VPU is designed to track an all-cap index of US electric, gas, and water utility companies. The index is market-cap weighted index and subject to capping limitations. The capping is designed to ensure diversity among its portfolio by limiting the weight of a single issuer to 25% of the fundâ€™s assets. The fund may also hold independent power producers, energy traders and companies engaged in electricity using renewable sources. VPU attempts to replicate the target index by seeking to invest all, or substantially all, of its assets in the stocks that make up the Index, in order to hold each stock in approximately the same proportion as its weighting in the Index. The index is rebalanced quarterly.</t>
  </si>
  <si>
    <t>CSF tracks an index of 500 US small-cap stocks, screened for positive earnings and weighted by volatility. The fund can hold up to 75% cash in market downturns.CSF offers small-cap exposure with downside protection. The Index screens out companies with negative earnings in any of the last four quarters, then selects 500 constituents and overweights those with low price volatility. The index applies a 25% sector cap and reconstitutes every March and September. Furthermore, in the event of a 10% decline in its equity holdings, 75% of the portfolio will be liquidated. CSF will move back into stocks gradually if the market continues to decline, or immediately if the market recovers. This sort of rules-based market timing can help limit losses, though there is a risk that the fund will act too late (moves in and out of cash only occur at month-end). CSF's sector exposures reflect the market well, though its earnings screen and low-vol weighting seem to create a value tilt.</t>
  </si>
  <si>
    <t>CDC tracks an index of 100 high-yield stocks pulled from the largest 500 US stocks, with an earnings screen and volatility weighting. The fund can hold up to 75% cash in downturns.CDC looks for income in the large-cap space, with an eye toward avoiding downside via a variety of safety features. It starts with the basket held by sister fund CFA: 500 names ranked by market cap and screened for quality in the form of recent positive earnings. Then it ranks them by dividend yield and grabs the top 100 names for the basket, but weights them by low-volatility. However, when market conditions drop CDC's underlying index 8% below its high, it can move to 75% cash holdings. As you might expect, it has some pretty significant differences from our large-cap benchmark, with a hefty mid-cap tilt and heavy investment in utilities. Liquidity is decent, although variable spreads make limit orders advisable. CDC charges a reasonable fee, but as a fairly young fund, its true holding costs are still becoming apparent.</t>
  </si>
  <si>
    <t>CSA tracks an inverse-volatility-weighted index of 500 largest US companies in the small-cap space meeting certain market capitalization limit.CSA is among a small group of ETFs that approach the US small-cap space by weighting low volatility companies higher. The selection universe begins with all US firms that have less than $3 billion in market capitalization. The fund holds the 500 largest eligible stocks with four consecutive quarters of positive earnings, weighted inversely by volatility. CSA combines fundamental criteria and volatility weighting in an effort to avoid subjecting investors to the inherent limitations of traditional market-cap weighted indexing strategies. The index is reconstituted twice a year: once in March, and again in September.</t>
  </si>
  <si>
    <t>CSB tracks the performance of the Compass EMP US Small Cap High Dividend 100 Volatility Weighted Index by investing in small-cap dividend-paying US common stocks.CSBâ€™s take on the US small-cap space mirrors that of its large-cap sibling, CDL. To qualify for this fund, a company must be among the 500 largest US companies under $3B in market cap and must have positive earnings for the four most recent quarters. The fund selects the 100 highest-yielding companies from this group and weights them by inverse volatility. Though not exorbitantly priced, CSB is a bit more expensive than factor-based competitors and charges several times as much as plain-vanilla index funds in the small-cap space. Investor interest and trading volume have been lukewarm at best.</t>
  </si>
  <si>
    <t>UITB is an actively managed bond fund that invests primarily in US issues with a dollar-weighted average maturity of three to ten years.UITB is an actively managed bond fund that offers exposure to a wide variety of securities. Holdings come from the municipal, corporate, and asset-backed spaces, and have a dollar-weighted average maturity of three to ten years. Generally, UITB focuses on investment-grade securities, however the fund is allowed to place up to 25% of the portfolio in high-yield bonds. UITB may also invest up to 20% in emerging marketsâ€”these allowances increase the fundâ€™s return potential, as well as its risk profile.</t>
  </si>
  <si>
    <t>UIVM tracks a multi-factor-selected, volatility-weighted index of stocks from developed economies outside of the United States.UIVM offers a core international equity portfolio, with a preference toward value and momentum stocks. The fundâ€™s index selects constituents from the broader universe of large- and midcap companies from developed economies outside of the US. Eligible securities are ranked by their value and momentum characteristics, relative to their economic sectors. The top 25% are selected for the index. Holdings are weighted by realized volatility, with lower volatility constituents receiving more weight. UIVM is reasonably priced.</t>
  </si>
  <si>
    <t>USVM tracks an index of small-cap US stocks that are selected by equal parts value and momentum. The index is weighted by volatility.USVM tracks a multifactor index of US small-cap companies. Securities are selected by equal parts value and momentum, with final weights determined by volatility. Eligible US small-cap stocks are assigned value and momentum scores. Value scores are derived from forward price-to-earnings, price-to-book value, and enterprise value-to-operating cash flow ratios. Momentum scores are derived from price trends over the last six and twelve months. Both scores are standardized by sector, and then combined into a composite score with equal weight to each factor. The index selects the top 25% of securities, weighted by volatilityâ€”less volatile securities receive weight. Although investors can find plain-vanilla funds that cost less, USVM charges a significantly lower fee than most other factor-based funds in the US small-cap space.</t>
  </si>
  <si>
    <t>USDU is an actively managed ETF that goes long the US dollar against a basket of global currencies from developed as well as emerging markets.USDU is only one of two "long-dollar" currency ETFs that provide short exposure to a basket of currencies relative to the US dollar to capitalize on a rising dollar scenario. The actively managed fund separates itself from its competitorâ€”UUP, which goes long the US Dollar Indexâ€”by following a broad trade- and liquidity-weighted index. This means USDU is inclusive of the Australian dollar and several emerging-market currencies ignored by UUP. Overall, USDU may offer the most representative take on the long-dollar. The fund trades decently with modest spreads, and underlying liquidity is of course very strong for large investors. The fund charges a reasonable fee for a non-leveraged currency ETF. USDU uses derivatives (enters into forward currency contracts with counterparties), so deviations from spot exchange rates aren't out of the question.</t>
  </si>
  <si>
    <t>PUTW tracks an index of put options on the S&amp;P 500 index. The index writes at-the-money put options and rolls its exposure monthly.PUTW offers a pure-play take on a well-established option strategy in an ETF. The fund writes at-the-money put options on the S&amp;P 500 index, fully collateralized by cash and cash-like vehicles. The appeal is two fold: the premium earned from selling the options, which enables it to earn a return in a sidewise market, and generally lower volatility than the S&amp;P 500. The strategy forgoes big upside if the S&amp;P takes off and has plenty of downside if stocks tank. PUTW launched in February 2015 but tracks an index dating back to 2007. Its at-the-money, index-based exposure differs from active or alternative take on put-writes. Investors can also consider covered call ETFs like PBP. PUTW intends to distribute any gains annually and generally expects them to be taxed at a blended 60% long-term/40% short-term capital gains tax rate. Kudos to issuer WisdomTree for rare clarity on this point.</t>
  </si>
  <si>
    <t>DDLS tracks an index of dividend-paying developed-market small-cap equities outside the US &amp; Canada, weighted by cash dividends. The index dynamically hedges currency exposure for USD investors based on three equal-weighted signals.DDLS offers exposure to dividend-paying international small-cap stocks with a dynamic currency hedge for US investors. The fund holds small-caps from developed markets outside the US, excluding Canada and S. Korea. Like many WisdomTree funds, DDWM holds only dividend-paying stocks, weighted by total cash dividends over past 12 months. Sister fund DLS (unhedged) shares this equity exposure. DDLS departs from its sibling by setting currency hedge levels anywhere from 0-100%, reset monthly. To determine the hedge amount, the fund uses three equally weighted inputs: differences in interest rates (the cost of the hedge), momentum (based on 10- and 240-day moving averages) and long term valuation (purchasing power parity). Variable hedging offers at least the possibility of enjoying more currency upside than downside. In all, the fund may appeal to long term investors who want a broad basket of dividend-paying small-cap stocks with variable, rules-based currency hedging.</t>
  </si>
  <si>
    <t>EMCB is an actively managed ETF with a focus on investment- and non-investment-grade corporate debt of emerging-market countries. The fund manager may invest using derivatives.EMCB takes an active approach to the broad emerging-market corporate debt segment, holding USD-denominated bonds issued in Asia, Latin America, Eastern Europe, the Middle East, and Africa. The bulk of EMCB is concentrated in intermediate-term bonds with credit ratings between BBB and BB. Note, however, that its exposure is fluid thanks to its active structure, so investors looking for static exposure should look elsewhere. Frequent traders might want to consider doing the same: EMCB trades poorly and in small quantities, which imposes some high costs on entry and exit. The weak liquidity of the underlying assets also makes block trading a challenge. However, EMCB does charge a reasonable fee for an actively managed fund, though its ability to hold up to 20% of net assets in OTC derivatives adds additional risks that investors must weigh before buying.</t>
  </si>
  <si>
    <t>EMMF is an actively managed fund that invests in emerging-market firms that score highly on multiple factors. It may hedge foreign currency exposure. The fund seeks capital appreciation.EMMF provides rules-based exposure to emerging-equity, with an overlay of active management. The fund builds its portfolio using a quantitative model based on investment factors such as quality, value, momentum, and correlation to the broader market. However, the details of the model arenâ€™t disclosed, and its outputs are subject to modification at the managerâ€™s discretion, based on factors like market conditions and investment opportunities. The manager may also choose to hedge all or part of the fundâ€™s foreign currency exposure.</t>
  </si>
  <si>
    <t>DGS tracks a dividend-weighted index of small-cap emerging markets stocks. The fund includes the bottom 10% of the WisdomTree Emerging Markets Dividend Index.DGS holds companies in emerging markets that have paid dividends over the past calendar year and weights them based on the size of dividends they paid. Its portfolio tilts to the larger side and makes some big country bets (especially on Taiwan and Brazil). It's also a fairly concentrated fund, with far fewer companies held in its portfolio than comprise our benchmark, though sector exposures tend to be roughly market-like. It trades decently, although its spreads can vary by quite a bit, and underlying liquidity is solid for block traders. Its fees are about in-line with the cheap side of the international small-cap space, and even has the potential to get some of those costs back via securities lending, but tracking can lag overall. The fund will likely always have odd country weightings and tilt large, but it offers enough diversity, liquidity, and Efficiency to be on our Opportunities List.</t>
  </si>
  <si>
    <t>EUSC tracks an index of dividend-paying, eurozone small-cap equities that hedges out euro/USD FX moves for US investors.EUSC provides currency-hedged exposure to dividend-paying eurozone small-caps. The fund, launched in March 2015, enters a once-sleepy segment dominated by first-mover DFE. Now other peers have entered (IEUS and SMEZ), but EUSC is the first ETF to hedge out euro/USD moves. The fund's eurozone universe removes stocks from the UK, Switzerland and Swedenâ€”which together make up about 50% of our benchmarkâ€”from consideration. EUSC's country selection, FX hedge and dividend screen ensures it will Fit poorly to our benchmark. If that's a sticking point, investors may wish to consider HEUS, which piggy-backs onto IEUS for a more marketlike take. The fund offers decent liquidity to traders, with modest spreads. Larger investors should work with a market maker for the best execution. EUSC has a somewhat high fee for its space, but its tracking routinely beats its expense ratio by a significant margin.</t>
  </si>
  <si>
    <t>EUDG tracks an index of companies in developed Europe, selected for growth characteristics and weighted by total dividends paid.EUDG screens 300 developed Europe stocks, based on combined ranking of growth and quality factors. Index selection starts with EUDGâ€™s parent index â€” WisdomTree International Equity Index. Growth factor ranking uses long-term earnings growth expectations, while the quality factor ranking is based on three year historical averages for ROE and ROA. Index weighting is based on the total regular cash dividends paid by all the companies in the Index over the prior annual cycle, heavily weighting those paying more. Issuers are capped at 5% and the maximum weight of any one sector or country is capped at 20% and 25%, respectively. The index is reconstituted annually. Prior to August 31, 2015, the WisdomTree Europe Quality Dividend Growth Index was named the WisdomTree Europe Dividend Growth Index.</t>
  </si>
  <si>
    <t>DFE tracks a dividend-weighted index of small-cap European companies that pay dividends.DFE holds the smallest European dividend-paying companies and weights them by the amount of dividends paid over the past calendar year. Moderate country and sector tilts abound. Notably, the fund dives much further into small- and micro-caps than our benchmark. Nevertheless, the fund accomplishes its dividend mandate as evidenced by a solid dividend yield. At the retail level, DFE trades well with reasonable spreads, though underlying liquidity can be an issue and there is a moderate creation fee. The expense ratio is a bit steep, and tracking can lag significantly.</t>
  </si>
  <si>
    <t>DXGE tracks a dividend-weighted index of German companies. The fund fully hedges exposure to the euro for US investors.WisdomTree's DXGE targets the export-heavy German economy with a currency-hedged approach. DXGE's methodology is similar to WisdomTree's blockbuster fund, DXJ, screening out companies that derive more than 80% of their revenues from within their own borders and weighting its constituents based on dividends. DXGE then neutralizes exposure to the euro using currency forwards and futures contracts. DXGE has a value bias, but its basket doesn't look radically different from our benchmark, though it makes a lot of small sector bets. The currency hedge means its performance hasn't reflected the neutral market. The fund trades well, with decent volume and small average spread, while underlying liquidity is excellent for larger investors. The fund is a standout in terms of Efficiency, with a reasonable fee and far lower realized holding costs thanks to close tracking and a successful securities lending program.</t>
  </si>
  <si>
    <t>DNL tracks a dividend-weighted index composed of dividend-paying growth companies in the global ex-US equity market.DNL seeks potential for dividend growth in developed and emerging countries outside the US. Aiming for large players in the dividend market, DNL selects the top 300 companies based on a weighted combination of forward-looking earnings estimates, historical return on assets (ROA) and return on equity (ROE) growth. Stocks are then weighted based on total annual dividends paidâ€”those projected to pay more dividends have greater portfolio weights. Individual weights are capped at 5%, and sector and country weights at 20%. The index is rebalanced and reconstituted annually.</t>
  </si>
  <si>
    <t>EPI tracks a total market index of Indian companies selected and weighted by earnings.EPI offers popular and well-established alternative exposure to Indian equities. Rather than using a cap-weighted approach, EPI picks stocks based on earnings in the prior fiscal year, adjusted for the availability of Indian stocks to foreign ownership. The resulting portfolio typically has a strong value tilt, unsurprising given its fundamental methodology. It also produces considerable sector biases relative to the market, sometimes to sectors with higher beta.EPI isnâ€™t cheap to hold. It charges a relatively high fee, and typical holding costs are higher still and uncertain due to wobbly tracking. The fund has strong trading volume, but like its peers, faces structural challenges from a less-than-robust market on the other side of the globe from where its shares trade. As such, creates/redeems can impact local prices, and intraday NAVs are stale, producing â€œfalseâ€ premiums/discounts. In all, EPI offers a popular approach to firms in India with proven strong earnings.</t>
  </si>
  <si>
    <t>AGZD tracks a long/short net-zero-duration bond index that's long US investment-grade issues and short Treasury futures.Launched as one of the two zero-duration products by WisdomTree to address concerns over rising rates, AGZD targets the broad US investment-grade space with an interest-rate-hedged overlay. It shares the same parent long index as many existing US Agg ETFs. By shorting a variety of Treasury futures, the fund aims to achieve a net-zero portfolio duration, hence â€œeliminatingâ€â€”or at least greatly minimizingâ€”interest-rate risk. AGZD might be appealing to investors who want to capture the credit spread but are uncertain about the interest-rate paths. It charges a modest 23 bp in fees. Trade the fund with caution as duration hedged strategy has yet to catch on with investors.</t>
  </si>
  <si>
    <t>DWM tracks a fundamentally-weighted index of dividend-paying companies in developed markets excluding Canada and the US.DWM offers a dividend-flavored twist to ex-US developed-market equities, selecting and weighting stocks based on dividends paid in the last year, rather than weighting by market-cap. The fund tilts large and finds some extra yield over our benchmark without deviating too much from market-like exposure. DWM trades well each day, with narrow spreads, and underlying liquidity is excellent for institutional investors. However, DWM charges a higher fee for its dividend-rich exposure. Compared to other plain-vanilla large-cap funds, it's rather expensive, but if you compare it to more niche funds, DWM's fee is pretty average. Holding costs are further lowered by some efficient management and a successful securities lending program. Overall, it's a solid, reliable option for investors seeking dividends in the ex-US space.</t>
  </si>
  <si>
    <t>RESD is actively managed utilizing a quantitative model to select stocks in developed markets outside of the US and Canada, screened for fundamental and technical factors, and ESG characteristics.RESD actively selects international stocks by screening for multi-factors such as quality, value, momentum, correlation and ESG. Securities are weighted on a modified market cap basis, weighting more heavily towards stocks with higher market caps and positive Sustainability score. Unlike the fundâ€™s previous strategy, RESD removes all currency hedge. Prior to March 16, 2020 the fund name was WisdomTree Dynamic Currency Hedged International Quality Dividend Growth Fund, tracking an index with the same name and trading under the ticker: DHDG.</t>
  </si>
  <si>
    <t>DTH tracks a dividend-weighted index of developed-market stocks, excluding the US and Canada, ranked in the top 30% by dividend yield of the WisdomTree DEFA Index.DTH's take on the international developed market differs from ours, but some investors might prefer its exposure. It tracks the top 30% of securities by dividend yield of the WisdomTree DEFA Index. The fund avoids all North American companies (not just US firms) so Canadian firms are excluded. Fund constituents are typically domiciled in developed Europe and Asia-Pacific countries. It makes a few modest sector bets compared to our benchmark, though those have changed over time and might be caused by the geographic bias. For all that, DTH's beta and total returns are reasonably marketlike. The fund has average liquidity, trading in reasonable quantities with occasionally wide spreads. We don't foresee any serious difficulty for those trading in blocks. DTH is Efficient as well: despite a high headline fee, its real-world tracking performance usually beats its fee by a sizeable margin, making it an easy fund to hold.</t>
  </si>
  <si>
    <t>DOL tracks a dividend-weighted index that measures the performance of dividend-paying large-cap companies outside Canada and the US.DOL delivers a broad and high-yielding basket of international (ex-US and Canada) stocks, with the aim to prioritize growth potential and income focus. The fund constructs its large-cap universe by taking the 300 largest companies from the WisdomTree International Equity Index. It then selects and weights stocks by dividends, leading to small sector biases in its portfolio and making slight departures from a purely market-like exposure. Additionally, the fund applies a composite risk factor screen based on financial quality metrics and momentum factor in order to eliminate companies that have potential higher risk. DOL caps both country and sector weights at 25%. The index is reconstituted and rebalanced on an annual basis.</t>
  </si>
  <si>
    <t>DIM tracks a dividend-weighted index of dividend-paying midcap companies located in the developed world outside the US and Canada.DIM holds midcap stocks that have paid dividends over the past year, weighted by the cash amount of dividends paid. The fund defines its midcap universe by excluding the 300 biggest dividend-paying companies from the WisdomTree International Equity Index, and then the bottom 25% of the remaining companies by market cap. Notably, it excludes North America, but this is the fundâ€™s only significant country bias. DIM also eliminates companies that have potential higher risk by applying a composite risk factor screen based on financial quality metrics and momentum factor. Both country and sector weights are capped at 25%. The index is reconstituted and rebalanced on an annual basis.</t>
  </si>
  <si>
    <t>DWMF is an actively managed portfolio of equities from developed ex-US economies, selected by a proprietary methodology using various style factors.DWMF is an actively managed multi-factor fund covering developed ex-US economies. The fund seeks to identify eligible equity securities that have the best potential for future returns, as determined by a quantitative model using proprietary measures of factors such as value, quality, momentum, and correlation. In addition, DWMF may dynamically hedge its currency risk against the US dollar using signals like interest rate differentials, momentum, and value, as applied to currencies. The fund generally holds midcap companies, but may also hold small-caps. DWMF will be rebalanced quarterly.</t>
  </si>
  <si>
    <t>IQDG tracks an index of dividend-paying total market stocks from developed markets outside the US and Canada. The index is weighted by annual cash dividends paid and screens for growth and quality factors.IQDG offers an alternative, dividend-flavored take on total market stocks from developed countries outside the US and Canada. Like many WisdomTree ETFs, IQDG only holds dividend-paying stocks and deploys some extra screens as well. The fund ranks stocks by quality (3-yr average ROE and ROA) and growth (long-term earnings growth estimates). Earnings yield must exceed dividend yield as well, a measure of dividend sustainability. The top 300 names make the cut and receive weight according to the total of their annual cash dividend payouts. No single country or sector receives more than 20% weight at the annual rebalance.Sister fund IHDG, launched roughly 2 years prior to IQDG, offers the same methodology with a currency-hedge overlay for USD investors. DHDG offers variable currency hedging.</t>
  </si>
  <si>
    <t>DLS tracks a dividend-weighted index of small-cap companies located in developed countries outside of the US and Canada.DLS pursues an international portfolio of dividend-paying small-caps, weighting them by the cash amount paid. Unsurprisingly, its dividend-based screening and weighting schemes tilt its portfolio away from the neutral WisdomTree International Equity Index â€” the dividend-paying universe of companies in the industrialized world excluding US and Canada. Stocks comprising the bottom 25% of the WisdomTree International Equity Index are selected for inclusion. Stocks that pay the greatest amount of dividends paid over the prior annual cycle are overweighed. The Underlying Index is rebalanced annually and provides for country and sector diversification by capping them at 25%.</t>
  </si>
  <si>
    <t>DOO tracks a dividend-weighted index of international high-dividend-yielding nonfinancials stocks.DOO's ex-financials mandate creates a unique take on this space. By avoiding the dominant financial sector entirely, the fund roughly triples its exposure to utilities and telecoms. Its underlying index selects and then weights the 10 companies with the highest dividend yields from each economic sector. Its geographic exposure also strays from the market (as many peer funds do): DOO avoids Canada, whereas our benchmark makes a significant allocation there. The portfolio's dividend yield, before fees, beats our benchmark significantly. DOO can be traded fairly with care, with moderate volume and manageable spreads. Larger traders should see decent results working with liquidity providers. DOO charges a high fee, but that's not the whole story. DOO tends to recover a sizeable share of its expense ratio via securities lending.</t>
  </si>
  <si>
    <t>IHDG tracks an index of stocks in developed markets outside North America, screened for growth factors and weighted by dividends. The fund is currency hedged for US investors.IHDG offers a growth-skewed take on the developed ex-US and Canada space. Starting with developed markets outside North America, IHDG screens for growth via a variety of factors (expected earnings growth, ROE and ROA) and weights by dividends. The result is a portfolio with a lower dividend yield and a lot of sector and country biases. It almost ignores financials in favor of consumer stocks and basic materials, and underweights Japan for bets on Switzerland and The Netherlands. The portfolio is hedged for currency fluctuations against the USD. Trading activity is moderate, in terms of both volume and average spread. Underlying liquidity is strong. The fee is somewhat high for this segment, but it's still competitive and good fund management claws back some of those expenses.</t>
  </si>
  <si>
    <t>DXJS tracks a dividend-weighted index of Japanese small-cap stocks. The fund is hedged for currency fluctuations between the US dollar and Japanese yen.DXJS is the first currency-hedged product to target Japanese small-caps. The fund selects and weights its constituents based on dividends paid, and then hedges its exposure to the Japanese yen, thereby taking the fluctuations between the yen and US dollar out of the equation. In essence, DXJS is simply a currency-hedged version of WisdomTree's DJ. True to its mandate, the vast majority of its holdings are in small- and micro-cap firms, and it provides purer exposure to the space than our benchmark. Sector tilts can crop up, but in general, the bets it makes are very small. Liquidity is reasonable, with decent daily volume and modest spreads for the most part. Block liquidity is strong as well, although multiple block trades can move underlying prices. DXJS charges a modest fee, especially in light of its currency-hedging feature. However, tracking can be a bit loose, raising real-world holding costs.</t>
  </si>
  <si>
    <t>DFJ tracks an index of dividend-paying Japanese small-cap stocks. Companies are weighted in the index based on cash dividends paid over the past calendar year.DFJ approaches the Japanese small-cap segment with an emphasis on dividends, selecting and weighting stocks based on cash dividends paid over the past calendar year. Despite this methodological difference from our market-cap-weighted benchmark, DFJ does a great job of capturing the market with smaller than expected industry tilts. DFJ has only a slightly larger dividend yield than our benchmark, which may imply it falls a bit short of its dividend-seeking objective. DFJ has middling liquidity, trading in strong volumes but often at a significant premium/discount. Underlying liquidity is quite strong. While DFJ charges a high expense ratio for its segment, it's in-line with many of its peers. Tracking is generally strong, and costs are often lower thanks to DFJ's securities lending revenue, making true holding costs a bit lower than the fee implies.</t>
  </si>
  <si>
    <t>WTMF is actively managed to provide positive returns in rising and falling markets. The fund seeks to emulate the returns of an index that takes long and short positions in currency, commodity, and Treasury futures.WTMF seeks positive, uncorrelated returns using long and short positions in commodity, currency, and Treasury futures. The ETF does not explicitly track an underlying index, but nonetheless aims to provide the returns of a WisdomTree benchmark index. The index selects from 24 diversified, near-month futures contracts. At each monthly rebalance, the four most volatile contracts are screened out while the rest are assigned equal weight. The direction of each position, long or short, is determined by the contractâ€™s 3-, 6-, and 12-month momentum signals. If there is a conflict between the three signals, the majority will determine the direction and the position will be reducedâ€”one-third will be replaced with short-term Treasurys. In addition, the index will not take short positions in energy futures. Overall, the strategy favors clear momentum trends without excessive volatility. Prior to July 1 2016, the fund traded under the ticker WDTI and aimed to emulate the DTI, a well-known managed futures index.</t>
  </si>
  <si>
    <t>QSY is actively managed using a model-based selection process. It aims to identify US large- and midcap stocks that provide a high total shareholder yield with quality characteristics.QSY is actively managed by WisdomTree Asset Management to provide income and capital appreciation. The selection process uses a model that screens US large- and midcap stocks for basic liquidity, profitability, and risk parameters. The universe is then screened for minimum shareholder yield, which is the combined yield of dividends and share buybacks. The result is a portfolio of about 200 stocks, weighted based on yield, with an active approach to risk controls on sector weights based on market conditions. QSY is inexpensive for an active approach.Prior to December 18, 2017 the fund was named WisdomTree US Large-cap Value Fund and traded under the ticker symbol EZY. The fund tracked the WisdomTree US Large-cap Value Index. Prior to June 29, 2017 the fund was named WisdomTree Large-cap Value Fund and tracked the WisdomTree Large-cap Value Index.</t>
  </si>
  <si>
    <t>SFIG tracks an index composed of investment grade, short-term, U.S. bonds. Constituents are selected and weighted by fundamental company and bond risk characteristics.SFIG's elgible universe includes investment grade, U.S.-domiciled, USD denominated corporate debt, with maturities between one and five years. From this universe, the fund selects its fixed income securities by scoring companies based on their free cash flows over debt service, leverage ratios, and return on invested capital, and subsequently removing the lowest-scoring 20%. The fund weights its securities by scoring remaining bonds by their probability of default and duration, give preference to risk-adjusted higher income. The fundamental approach intends to identify companies with healthy balance sheets and cash flows, while tilting towards higher income. Given these prominent factor tilts, SFIG is not expected to Fit our segment benchmark very well.</t>
  </si>
  <si>
    <t>DES tracks an index of dividend-paying US stocks. The dividend-weighted index is a small-cap subset of the WisdomTree Dividend Index.DES offers a different choice amid the cacophony of many US small-cap ETFs, as it is a fund focused on yield. DES' strategy does indeed provide higher dividend yield than the market by overweighting dividend-heavy sectors. DES also leans toward the micro-cap side of the small-cap space. Index constituents are based on the remaining market capitalization of the WisdomTree US Dividend Index â€” the dividend-paying universe of companies in the U.S. stock market â€” after the 300 largest companies are removed. Companies comprising the bottom 25% of the remaining market capitalization are selected for inclusion. The Underlying Index is rebalanced annually. Prior to June 30, 2017, the fundâ€™s index was named the WisdomTree SmallCap Dividend Index.</t>
  </si>
  <si>
    <t>EES tracks an index of US small-cap stocks weighted by firms' earnings from core operations. The index is a small-cap subset of the WisdomTree Earnings Index.EES offers a different take on the US small-cap segment, weighting its holdings according to firms' earnings from core operations. The idea is that weighting stocks by earnings instead of market cap will produce better long-term performance because equity holders ultimately get paid from profits. The fund allocates heavily to micro-caps, but less surprising is the fund's low P/E ratio, which is substantially lower than our benchmark. The preference for smaller firms shows up as slightly higher beta than our benchmark. Otherwise, EES avoids large sector bets, and is well diversified. EES offers decent on-screen liquidity, but it's no match for the segment's most heavily traded funds, and spreads are sizeable at times. Larger investors should be able to trade blocks fairly with the aid of liquidity providers or the issuer. EES can't be called cheap, with a middling expense ratio for the segment, but true holding costs tend to be substantially lower than the fee.</t>
  </si>
  <si>
    <t>SFHY tracks an index composed of high yield, U.S., short-term bonds. Constituents are selected and weighted by fundamental company and bond risk characteristics.SFHY's eligible universe begins with high yield, U.S.-domiciled, USD denominated debt, with maturities between one and five years. From this universe, the fund selects its securities by scoring companies based on their free cash flows to equity, and removing the lowest-scoring 20%. The fund weights its securities by scoring remaining bonds by their probabilities by default, giving preference to risk-adjusted higher income. The fundamental approach intends to identify companies with healthier cash flows, while tilting towards higher income. Given these heavy fundamental factor tilts, SFHY is not expected to Fit our segment benchmark very well.</t>
  </si>
  <si>
    <t>DTD tracks an index of U.S. companies selected and weighted based on the dollar amount of dividends paid.DTD approaches the US Total Market focusing on dividends, selecting and weighting companies based on dollar amount of dividends to be paid over the next 12 months. Along the way, the fund makes sector bets such as overweighting consumer non-cyclicals and underweighting technology. These biases do help produce a higher-yielding portfolio for dividend-hungry investors, and make for a less risky fund overall. While DTD has decent volume, spreads tend to be sizeable and retail traders will definitely want to use limit orders to control costs. Underlying liquidity is excellent, however, so block traders should expect low costs for liquidity providers. While DTD can't be called cheap in this ultra-competitive space, its fee is hardly onerous, and tracking is in line with its overall expense ratio.</t>
  </si>
  <si>
    <t>SHAG tracks an index of USD-denominated investment-grade securities with maturities of less than five years. The index consists of 13 subcomponents weighted for yield-to-worst.SHAG tracks an index designed to boost yield in the short-term bond space. The fund draws from the same investable universe as the Bloomberg Barclays U.S. Aggregate Index (Agg), and then applies a sector rotation strategy to increase yield. SHAGâ€™s underlying index deconstructs the Agg into 13 buckets based on sector, credit quality, and maturity. In order to minimize interest rate risk, the strategy is limited to securities with one-to-five years to maturity. After separating these securities into market-value-weighted buckets, the index applies an optimization algorithm to determine the allocation to each bucket and applies constraints to ensure the enhanced index retains the overall risk profile of the one-to-five year bond universe. The constraints include a mixture of technical and fundamental factors, such as tracking error, duration, sector weights, and turnover limits. SHAG represents a twist on the short-term investment-grade space, and is geared towards investors seeking greater yield than a typical short-term bond fund with less interest-rate risk than an all-maturity bond fund.</t>
  </si>
  <si>
    <t>AGGY tracks an index of USD-denominated investment-grade securities, divided into 20 subcomponents. Subcomponents are reweighted to achieve higher yield-to-worst.AGGY brings a â€œsector rotationâ€ approach to the US aggregate investment-grade space in a bid to maximize yield. The underlying index breaks down the popular Barclays US Agg Index into 20 subcomponents based on sector, credit quality, and maturity. Then the index optimizes the allocation to its subcomponents for yield, with constraints to ensure the enhanced index retains the overall risk profile of the parent index. Within individual subcomponents, the index still applies the classic market-value weighting scheme. AGGYâ€™s enhanced exposure comes at a reasonable cost.</t>
  </si>
  <si>
    <t>ESCR tracks an index of US investment-grade corporate bonds that are screened for ESG aspects.ESCR provides exposure to investment-grade, US-dollar-denominated corporate bonds screened for ESG criteria defined by MSCI. The Parent Index includes investment-grade securities from industrial, utility and financial institutions issuers only. The securities are then screened for those with high ESG scores and excludes those with controversies regarding negative ESG impact of a companyâ€™s operations, products or services. The remaining companies are included in the underlying index and reweighted to match the same sector, maturity and rating exposure. The index is rebalanced monthly. In all, ESCR provides the credit risk and return of investment-grade corporate bonds while aiming to screen for ESG characteristics. Prior to May 12, 2020 the fund name was Xtrackers Investment Grade Bond â€” Interest rate Hedged ETF, used ticker (IGIH) and tracked the Solactive Investment Grade Corporate Bond- Interest Rate Hedged Index.</t>
  </si>
  <si>
    <t>EURZ tracks a market-cap-weighted index of large- and midcap stocks in the Eurozone.EURZ provides plain-vanilla equity exposure to countries in the European Monetary Union, an important segment of the global equity markets. Compared to the iShares MSCI Eurozone ETF (EZU), EURZ provides exposure to a few more names at a lower expense ratio. However, EURZ lacks the track record and asset base of EZU, which negatively affects its Efficiency and Tradability. Still, EURZ might be a good alternative for long-term investors.EURZ changed its name, index, and ticker on October 27, 2017. Previously, the fund traded as Xtrackers MSCI Southern Europe Hedged Equity ETF (DBSE).</t>
  </si>
  <si>
    <t>DEEF tracks the FTSE Developed ex US Comprehensive Factor Net Tax (US RIC) Index, which selects and weights securities within the FTSE Developed ex US index by five different factors.Launched November 2015, DEEF offers a factor-based selection and weighting approach to the FTSE Developed ex US Index. The fund tracks an index that is designed to provide exposure to five different factors: value, momentum, size, volatility, and quality. Value is measured and scored by ratios such as cash flow yield and earnings yield. 11-month return determines each companyâ€™s momentum score. Quality is scored based on ratios such as return on assets, asset turnover, and accrual measurements. The score for low volatility is calculated based on the standard deviation of total returns. Lastly, each size score is based on market capitalization. Generally, the fund selects and weights companies that exhibit high value, momentum, and quality, while favoring low volatility and size. Companies that donâ€™t exhibit these attributes in a significant way are excluded.</t>
  </si>
  <si>
    <t>ASHR tracks an index of the 300 largest and most liquid Chinese shares traded on the Shanghai and Shenzhen exchanges. The fund holds physical China A-shares.ASHR was the first US-listed China ETF capable of accessing the China A-share market directly. The fund is able to hold A-shares in the Shanghai and Shenzhen Stock Exchanges through the subadvisor, Harvest Global Investments, which has an RQFII license up to a specific quota. If the quota is reached, the index will have to either get its quota increased, use derivatives to maintain exposure, or limit or halt creations, so monitoring is warranted. The fundâ€™s focus on mainland A-shares also gives it a large-cap tilt and a heavy bias toward financials. The RQFII quota can make creations difficult. The index is reviewed semi-annually.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</si>
</sst>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
    <numFmt numFmtId="165" formatCode="_(&quot;$&quot;* #,##0.00_);_(&quot;$&quot;* \(#,##0.00\);_(&quot;$&quot;* &quot;-&quot;??_);_(@_)"/>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8"/>
      <color rgb="FF16202C"/>
      <name val="Arial"/>
      <family val="2"/>
    </font>
    <font>
      <sz val="9"/>
      <color rgb="FF16202C"/>
      <name val="Arial"/>
      <family val="2"/>
    </font>
    <font>
      <sz val="11"/>
      <color rgb="FF16202C"/>
      <name val="Arial"/>
      <family val="2"/>
    </font>
    <font>
      <b/>
      <sz val="11"/>
      <color rgb="FF16202C"/>
      <name val="Arial"/>
      <family val="2"/>
    </font>
    <font>
      <u/>
      <sz val="11"/>
      <color theme="10"/>
      <name val="Arial"/>
      <family val="2"/>
    </font>
    <font>
      <sz val="11"/>
      <color theme="1"/>
      <name val="Arial"/>
      <family val="2"/>
    </font>
    <font>
      <sz val="10"/>
      <name val="Arial"/>
      <family val="2"/>
    </font>
    <font>
      <sz val="9"/>
      <color indexed="81"/>
      <name val="Tahoma"/>
      <family val="2"/>
    </font>
    <font>
      <b/>
      <sz val="9"/>
      <color indexed="81"/>
      <name val="Tahoma"/>
      <family val="2"/>
    </font>
    <font>
      <sz val="10"/>
      <color rgb="FF000000"/>
      <name val="Arial"/>
      <family val="2"/>
    </font>
    <font>
      <sz val="8"/>
      <color rgb="FF16202C"/>
      <name val="Arial"/>
      <family val="2"/>
    </font>
    <font>
      <sz val="11"/>
      <color theme="0" tint="-0.249977111117893"/>
      <name val="Calibri"/>
      <family val="2"/>
      <scheme val="minor"/>
    </font>
    <font>
      <sz val="9"/>
      <color indexed="81"/>
      <name val="Tahoma"/>
      <charset val="1"/>
    </font>
    <font>
      <b/>
      <sz val="9"/>
      <color indexed="81"/>
      <name val="Tahoma"/>
      <charset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FFFFFF"/>
        <bgColor rgb="FFFFFFFF"/>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16202C"/>
      </top>
      <bottom style="medium">
        <color indexed="64"/>
      </bottom>
      <diagonal/>
    </border>
    <border>
      <left/>
      <right/>
      <top style="thin">
        <color theme="0" tint="-0.34998626667073579"/>
      </top>
      <bottom style="thin">
        <color theme="0" tint="-0.34998626667073579"/>
      </bottom>
      <diagonal/>
    </border>
    <border>
      <left style="thin">
        <color rgb="FFFFFFFF"/>
      </left>
      <right style="thin">
        <color rgb="FFFFFFFF"/>
      </right>
      <top/>
      <bottom style="dotted">
        <color rgb="FFC6C3C6"/>
      </bottom>
      <diagonal/>
    </border>
  </borders>
  <cellStyleXfs count="8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18" fillId="0" borderId="0" applyNumberFormat="0" applyFill="0" applyBorder="0" applyAlignment="0" applyProtection="0"/>
    <xf numFmtId="0" fontId="25" fillId="0" borderId="0">
      <alignment horizontal="left" wrapText="1"/>
    </xf>
    <xf numFmtId="0" fontId="25" fillId="0" borderId="0">
      <alignment horizontal="left" wrapText="1"/>
    </xf>
    <xf numFmtId="0" fontId="25" fillId="0" borderId="0">
      <alignment horizontal="left" wrapText="1"/>
    </xf>
    <xf numFmtId="0" fontId="25" fillId="0" borderId="0">
      <alignment horizontal="left" wrapText="1"/>
    </xf>
    <xf numFmtId="9" fontId="25" fillId="0" borderId="0" applyFont="0" applyFill="0" applyBorder="0" applyAlignment="0" applyProtection="0"/>
    <xf numFmtId="0" fontId="25" fillId="0" borderId="0">
      <alignment horizontal="left" wrapText="1"/>
    </xf>
    <xf numFmtId="0" fontId="25" fillId="0" borderId="0">
      <alignment vertical="center"/>
    </xf>
    <xf numFmtId="0" fontId="25" fillId="0" borderId="0">
      <alignment horizontal="left" wrapText="1"/>
    </xf>
    <xf numFmtId="0" fontId="25" fillId="0" borderId="0">
      <alignment horizontal="left" wrapText="1"/>
    </xf>
    <xf numFmtId="9" fontId="25" fillId="0" borderId="0" applyFont="0" applyFill="0" applyBorder="0" applyAlignment="0" applyProtection="0"/>
    <xf numFmtId="9" fontId="25" fillId="0" borderId="0" applyFont="0" applyFill="0" applyBorder="0" applyAlignment="0" applyProtection="0"/>
    <xf numFmtId="0" fontId="25" fillId="0" borderId="0">
      <alignment horizontal="left" wrapText="1"/>
    </xf>
    <xf numFmtId="0" fontId="25" fillId="0" borderId="0">
      <alignment horizontal="left" wrapText="1"/>
    </xf>
    <xf numFmtId="9" fontId="25" fillId="0" borderId="0" applyFont="0" applyFill="0" applyBorder="0" applyAlignment="0" applyProtection="0"/>
    <xf numFmtId="0" fontId="25" fillId="0" borderId="0">
      <alignment horizontal="left" wrapText="1"/>
    </xf>
    <xf numFmtId="0" fontId="25" fillId="0" borderId="0">
      <alignment horizontal="left" wrapText="1"/>
    </xf>
    <xf numFmtId="0" fontId="25" fillId="0" borderId="0">
      <alignment horizontal="left" wrapText="1"/>
    </xf>
    <xf numFmtId="0" fontId="25" fillId="0" borderId="0">
      <alignment vertical="center"/>
    </xf>
    <xf numFmtId="0" fontId="1" fillId="0" borderId="0"/>
    <xf numFmtId="0" fontId="25" fillId="0" borderId="0">
      <alignment horizontal="left" wrapText="1"/>
    </xf>
    <xf numFmtId="0" fontId="25" fillId="0" borderId="0">
      <alignment horizontal="left" wrapText="1"/>
    </xf>
    <xf numFmtId="0" fontId="25" fillId="0" borderId="0">
      <alignment horizontal="left" wrapText="1"/>
    </xf>
    <xf numFmtId="0" fontId="1" fillId="0" borderId="0"/>
    <xf numFmtId="0" fontId="25" fillId="0" borderId="0">
      <alignment horizontal="left" wrapText="1"/>
    </xf>
    <xf numFmtId="0" fontId="1" fillId="0" borderId="0"/>
    <xf numFmtId="0" fontId="25" fillId="0" borderId="0">
      <alignment horizontal="left" wrapText="1"/>
    </xf>
    <xf numFmtId="0" fontId="1" fillId="0" borderId="0"/>
    <xf numFmtId="0" fontId="25" fillId="0" borderId="0">
      <alignment horizontal="left" wrapText="1"/>
    </xf>
    <xf numFmtId="0" fontId="1" fillId="0" borderId="0"/>
    <xf numFmtId="0" fontId="1" fillId="0" borderId="0"/>
    <xf numFmtId="0" fontId="1" fillId="0" borderId="0"/>
    <xf numFmtId="165" fontId="2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cellStyleXfs>
  <cellXfs count="103">
    <xf numFmtId="0" fontId="0" fillId="0" borderId="0" xfId="0"/>
    <xf numFmtId="10"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49" fontId="19" fillId="0" borderId="10" xfId="0" applyNumberFormat="1" applyFont="1" applyFill="1" applyBorder="1" applyAlignment="1">
      <alignment vertical="center" wrapText="1"/>
    </xf>
    <xf numFmtId="49" fontId="19" fillId="0" borderId="0" xfId="0" applyNumberFormat="1" applyFont="1" applyFill="1" applyBorder="1" applyAlignment="1">
      <alignment vertical="center" wrapText="1"/>
    </xf>
    <xf numFmtId="0" fontId="18" fillId="0" borderId="0" xfId="43"/>
    <xf numFmtId="49" fontId="20" fillId="0" borderId="11" xfId="0" applyNumberFormat="1" applyFont="1" applyBorder="1" applyAlignment="1">
      <alignment horizontal="left" vertical="center"/>
    </xf>
    <xf numFmtId="49" fontId="20" fillId="0" borderId="11" xfId="0" applyNumberFormat="1" applyFont="1" applyFill="1" applyBorder="1" applyAlignment="1">
      <alignment horizontal="left" vertical="center"/>
    </xf>
    <xf numFmtId="0" fontId="21" fillId="0" borderId="11" xfId="0" applyFont="1" applyBorder="1" applyAlignment="1">
      <alignment horizontal="left" vertical="center"/>
    </xf>
    <xf numFmtId="49" fontId="21" fillId="0" borderId="11" xfId="0" applyNumberFormat="1" applyFont="1" applyBorder="1" applyAlignment="1">
      <alignment horizontal="left" vertical="center"/>
    </xf>
    <xf numFmtId="49" fontId="21" fillId="0" borderId="11" xfId="0" applyNumberFormat="1" applyFont="1" applyBorder="1" applyAlignment="1">
      <alignment horizontal="right" vertical="center"/>
    </xf>
    <xf numFmtId="10" fontId="21" fillId="0" borderId="11" xfId="42" applyNumberFormat="1" applyFont="1" applyBorder="1" applyAlignment="1">
      <alignment horizontal="center" vertical="center"/>
    </xf>
    <xf numFmtId="0" fontId="22" fillId="0" borderId="11" xfId="0" applyFont="1" applyBorder="1" applyAlignment="1">
      <alignment horizontal="left" vertical="center"/>
    </xf>
    <xf numFmtId="0" fontId="21" fillId="0" borderId="11" xfId="0" applyFont="1" applyBorder="1" applyAlignment="1">
      <alignment horizontal="right" vertical="center"/>
    </xf>
    <xf numFmtId="3" fontId="21" fillId="0" borderId="11" xfId="0" applyNumberFormat="1" applyFont="1" applyBorder="1" applyAlignment="1">
      <alignment horizontal="right" vertical="center"/>
    </xf>
    <xf numFmtId="10" fontId="21" fillId="0" borderId="11" xfId="42" applyNumberFormat="1" applyFont="1" applyBorder="1" applyAlignment="1">
      <alignment horizontal="right" vertical="center"/>
    </xf>
    <xf numFmtId="0" fontId="23" fillId="0" borderId="11" xfId="43" applyFont="1" applyBorder="1" applyAlignment="1">
      <alignment horizontal="right" vertical="center"/>
    </xf>
    <xf numFmtId="0" fontId="21" fillId="0" borderId="11" xfId="0" applyFont="1" applyFill="1" applyBorder="1" applyAlignment="1">
      <alignment horizontal="left" vertical="center"/>
    </xf>
    <xf numFmtId="3" fontId="21" fillId="0" borderId="11" xfId="0" applyNumberFormat="1" applyFont="1" applyBorder="1" applyAlignment="1">
      <alignment horizontal="left" vertical="center"/>
    </xf>
    <xf numFmtId="0" fontId="23" fillId="0" borderId="11" xfId="43" applyFont="1" applyFill="1" applyBorder="1" applyAlignment="1">
      <alignment horizontal="right" vertical="center"/>
    </xf>
    <xf numFmtId="3" fontId="21" fillId="0" borderId="11" xfId="0" applyNumberFormat="1" applyFont="1" applyFill="1" applyBorder="1" applyAlignment="1">
      <alignment horizontal="left" vertical="center"/>
    </xf>
    <xf numFmtId="0" fontId="21" fillId="0" borderId="11" xfId="0" applyFont="1" applyFill="1" applyBorder="1" applyAlignment="1">
      <alignment horizontal="right" vertical="center"/>
    </xf>
    <xf numFmtId="49" fontId="21" fillId="0" borderId="11" xfId="0" applyNumberFormat="1" applyFont="1" applyFill="1" applyBorder="1" applyAlignment="1">
      <alignment horizontal="left" vertical="center"/>
    </xf>
    <xf numFmtId="49" fontId="21" fillId="0" borderId="11" xfId="0" applyNumberFormat="1" applyFont="1" applyFill="1" applyBorder="1" applyAlignment="1">
      <alignment horizontal="right" vertical="center"/>
    </xf>
    <xf numFmtId="10" fontId="21" fillId="0" borderId="11" xfId="42" applyNumberFormat="1" applyFont="1" applyFill="1" applyBorder="1" applyAlignment="1">
      <alignment horizontal="center" vertical="center"/>
    </xf>
    <xf numFmtId="3" fontId="21" fillId="0" borderId="11" xfId="0" applyNumberFormat="1" applyFont="1" applyFill="1" applyBorder="1" applyAlignment="1">
      <alignment horizontal="right" vertical="center"/>
    </xf>
    <xf numFmtId="10" fontId="21" fillId="0" borderId="11" xfId="42" applyNumberFormat="1" applyFont="1" applyFill="1" applyBorder="1" applyAlignment="1">
      <alignment horizontal="right" vertical="center"/>
    </xf>
    <xf numFmtId="0" fontId="22" fillId="0" borderId="11" xfId="0" applyFont="1" applyFill="1" applyBorder="1" applyAlignment="1">
      <alignment horizontal="left" vertical="center"/>
    </xf>
    <xf numFmtId="0" fontId="24" fillId="0" borderId="11" xfId="0" applyFont="1" applyBorder="1" applyAlignment="1">
      <alignment horizontal="right"/>
    </xf>
    <xf numFmtId="49" fontId="21" fillId="0" borderId="0" xfId="0" applyNumberFormat="1" applyFont="1" applyFill="1" applyBorder="1" applyAlignment="1">
      <alignment horizontal="right" vertical="center"/>
    </xf>
    <xf numFmtId="10" fontId="21" fillId="0" borderId="0" xfId="42" applyNumberFormat="1" applyFont="1" applyFill="1" applyBorder="1" applyAlignment="1">
      <alignment horizontal="center" vertical="center"/>
    </xf>
    <xf numFmtId="3" fontId="21" fillId="0" borderId="0" xfId="0" applyNumberFormat="1" applyFont="1" applyFill="1" applyBorder="1" applyAlignment="1">
      <alignment horizontal="left" vertical="center"/>
    </xf>
    <xf numFmtId="0" fontId="16" fillId="0" borderId="0" xfId="0" applyFont="1"/>
    <xf numFmtId="0" fontId="0" fillId="0" borderId="0" xfId="0" quotePrefix="1" applyAlignment="1">
      <alignment horizontal="left"/>
    </xf>
    <xf numFmtId="0" fontId="0" fillId="0" borderId="0" xfId="0" quotePrefix="1" applyAlignment="1">
      <alignment horizontal="left" indent="1"/>
    </xf>
    <xf numFmtId="49" fontId="21" fillId="0" borderId="0" xfId="0" applyNumberFormat="1" applyFont="1" applyBorder="1" applyAlignment="1">
      <alignment horizontal="left" vertical="center"/>
    </xf>
    <xf numFmtId="164" fontId="21" fillId="0" borderId="11" xfId="0" applyNumberFormat="1" applyFont="1" applyBorder="1" applyAlignment="1">
      <alignment horizontal="left" vertical="center"/>
    </xf>
    <xf numFmtId="0" fontId="21" fillId="0" borderId="11" xfId="42" applyNumberFormat="1" applyFont="1" applyBorder="1" applyAlignment="1">
      <alignment horizontal="center" vertical="center"/>
    </xf>
    <xf numFmtId="0" fontId="0" fillId="0" borderId="11" xfId="0" applyBorder="1"/>
    <xf numFmtId="49" fontId="18" fillId="0" borderId="0" xfId="43" applyNumberFormat="1" applyBorder="1" applyAlignment="1">
      <alignment horizontal="left" vertical="center"/>
    </xf>
    <xf numFmtId="0" fontId="0" fillId="0" borderId="11" xfId="0" applyBorder="1" applyAlignment="1">
      <alignment horizontal="left"/>
    </xf>
    <xf numFmtId="1" fontId="21" fillId="0" borderId="11" xfId="42" applyNumberFormat="1" applyFont="1" applyBorder="1" applyAlignment="1">
      <alignment horizontal="center" vertical="center"/>
    </xf>
    <xf numFmtId="49" fontId="18" fillId="0" borderId="10" xfId="43" applyNumberFormat="1" applyFill="1" applyBorder="1" applyAlignment="1">
      <alignment vertical="center" wrapText="1"/>
    </xf>
    <xf numFmtId="0" fontId="0" fillId="0" borderId="0" xfId="0" applyBorder="1"/>
    <xf numFmtId="0" fontId="21" fillId="0" borderId="11" xfId="0" applyNumberFormat="1" applyFont="1" applyFill="1" applyBorder="1" applyAlignment="1">
      <alignment horizontal="left" vertical="center"/>
    </xf>
    <xf numFmtId="0" fontId="21" fillId="0" borderId="0" xfId="0" applyFont="1" applyBorder="1" applyAlignment="1">
      <alignment horizontal="right" vertical="center"/>
    </xf>
    <xf numFmtId="0" fontId="22" fillId="0" borderId="0" xfId="0" applyFont="1" applyBorder="1" applyAlignment="1">
      <alignment horizontal="left" vertical="center"/>
    </xf>
    <xf numFmtId="49" fontId="22" fillId="0" borderId="11" xfId="0" applyNumberFormat="1" applyFont="1" applyFill="1" applyBorder="1" applyAlignment="1">
      <alignment horizontal="left" vertical="center"/>
    </xf>
    <xf numFmtId="49" fontId="22" fillId="0" borderId="11" xfId="0" applyNumberFormat="1" applyFont="1" applyBorder="1" applyAlignment="1">
      <alignment horizontal="left" vertical="center"/>
    </xf>
    <xf numFmtId="0" fontId="21" fillId="0" borderId="11" xfId="0" applyNumberFormat="1" applyFont="1" applyBorder="1" applyAlignment="1">
      <alignment horizontal="left" vertical="center"/>
    </xf>
    <xf numFmtId="49" fontId="0" fillId="0" borderId="0" xfId="0" applyNumberFormat="1"/>
    <xf numFmtId="0" fontId="0" fillId="33" borderId="0" xfId="0" applyNumberFormat="1" applyFill="1"/>
    <xf numFmtId="0" fontId="0" fillId="34" borderId="0" xfId="0" applyNumberFormat="1" applyFill="1"/>
    <xf numFmtId="49" fontId="29" fillId="35" borderId="12" xfId="84" applyNumberFormat="1" applyFont="1" applyFill="1" applyBorder="1" applyAlignment="1">
      <alignment horizontal="left" vertical="center"/>
    </xf>
    <xf numFmtId="0" fontId="21" fillId="0" borderId="11" xfId="0" applyNumberFormat="1" applyFont="1" applyFill="1" applyBorder="1" applyAlignment="1">
      <alignment horizontal="right" vertical="center"/>
    </xf>
    <xf numFmtId="0" fontId="21" fillId="0" borderId="0" xfId="0" applyNumberFormat="1" applyFont="1" applyFill="1" applyBorder="1" applyAlignment="1">
      <alignment horizontal="right" vertical="center"/>
    </xf>
    <xf numFmtId="0" fontId="18" fillId="0" borderId="0" xfId="43" applyAlignment="1">
      <alignment horizontal="left"/>
    </xf>
    <xf numFmtId="49" fontId="19" fillId="0" borderId="10" xfId="0" applyNumberFormat="1" applyFont="1" applyFill="1" applyBorder="1" applyAlignment="1">
      <alignment horizontal="left" vertical="center" wrapText="1"/>
    </xf>
    <xf numFmtId="49" fontId="21" fillId="0" borderId="0" xfId="0" applyNumberFormat="1" applyFont="1" applyFill="1" applyBorder="1" applyAlignment="1">
      <alignment horizontal="left" vertical="center"/>
    </xf>
    <xf numFmtId="49" fontId="29" fillId="35" borderId="11" xfId="84" applyNumberFormat="1" applyFont="1" applyFill="1" applyBorder="1" applyAlignment="1">
      <alignment horizontal="left" vertical="center"/>
    </xf>
    <xf numFmtId="49" fontId="22" fillId="0" borderId="12" xfId="0" applyNumberFormat="1" applyFont="1" applyFill="1" applyBorder="1" applyAlignment="1">
      <alignment horizontal="left" vertical="center"/>
    </xf>
    <xf numFmtId="49" fontId="22" fillId="0" borderId="0" xfId="0" applyNumberFormat="1" applyFont="1" applyFill="1" applyBorder="1" applyAlignment="1">
      <alignment horizontal="left" vertical="center"/>
    </xf>
    <xf numFmtId="49" fontId="22" fillId="0" borderId="12" xfId="0" applyNumberFormat="1" applyFont="1" applyBorder="1" applyAlignment="1">
      <alignment horizontal="left" vertical="center"/>
    </xf>
    <xf numFmtId="0" fontId="0" fillId="0" borderId="12" xfId="0" applyBorder="1"/>
    <xf numFmtId="49" fontId="22" fillId="0" borderId="0" xfId="0" applyNumberFormat="1" applyFont="1" applyBorder="1" applyAlignment="1">
      <alignment horizontal="left" vertical="center"/>
    </xf>
    <xf numFmtId="49" fontId="29" fillId="35" borderId="0" xfId="84" applyNumberFormat="1" applyFont="1" applyFill="1" applyBorder="1" applyAlignment="1">
      <alignment horizontal="left" vertical="center"/>
    </xf>
    <xf numFmtId="49" fontId="20" fillId="0" borderId="12" xfId="0" applyNumberFormat="1" applyFont="1" applyFill="1" applyBorder="1" applyAlignment="1">
      <alignment horizontal="left" vertical="center"/>
    </xf>
    <xf numFmtId="49" fontId="20" fillId="0" borderId="0" xfId="0" applyNumberFormat="1" applyFont="1" applyFill="1" applyBorder="1" applyAlignment="1">
      <alignment horizontal="left" vertical="center"/>
    </xf>
    <xf numFmtId="49" fontId="20" fillId="0" borderId="12" xfId="0" applyNumberFormat="1" applyFont="1" applyBorder="1" applyAlignment="1">
      <alignment horizontal="left" vertical="center"/>
    </xf>
    <xf numFmtId="49" fontId="20" fillId="0" borderId="0" xfId="0" applyNumberFormat="1" applyFont="1" applyBorder="1" applyAlignment="1">
      <alignment horizontal="left" vertical="center"/>
    </xf>
    <xf numFmtId="0" fontId="21" fillId="0" borderId="0" xfId="0" applyNumberFormat="1" applyFont="1" applyBorder="1" applyAlignment="1">
      <alignment horizontal="left" vertical="center"/>
    </xf>
    <xf numFmtId="0" fontId="0" fillId="0" borderId="0" xfId="0" applyBorder="1" applyAlignment="1">
      <alignment horizontal="left"/>
    </xf>
    <xf numFmtId="0" fontId="21" fillId="0" borderId="0" xfId="0" applyNumberFormat="1" applyFont="1" applyFill="1" applyBorder="1" applyAlignment="1">
      <alignment horizontal="left" vertical="center"/>
    </xf>
    <xf numFmtId="49" fontId="21" fillId="0" borderId="12" xfId="0" applyNumberFormat="1" applyFont="1" applyFill="1" applyBorder="1" applyAlignment="1">
      <alignment horizontal="left" vertical="center"/>
    </xf>
    <xf numFmtId="49" fontId="21" fillId="0" borderId="0" xfId="0" applyNumberFormat="1" applyFont="1" applyBorder="1" applyAlignment="1">
      <alignment horizontal="right" vertical="center"/>
    </xf>
    <xf numFmtId="10" fontId="21" fillId="0" borderId="0" xfId="42" applyNumberFormat="1" applyFont="1" applyBorder="1" applyAlignment="1">
      <alignment horizontal="center" vertical="center"/>
    </xf>
    <xf numFmtId="3" fontId="21" fillId="0" borderId="0" xfId="0" applyNumberFormat="1" applyFont="1" applyFill="1" applyBorder="1" applyAlignment="1">
      <alignment horizontal="right" vertical="center"/>
    </xf>
    <xf numFmtId="0" fontId="22" fillId="0" borderId="0" xfId="0" applyFont="1" applyFill="1" applyBorder="1" applyAlignment="1">
      <alignment horizontal="left" vertical="center"/>
    </xf>
    <xf numFmtId="1" fontId="21" fillId="0" borderId="0" xfId="42" applyNumberFormat="1" applyFont="1" applyBorder="1" applyAlignment="1">
      <alignment horizontal="center" vertical="center"/>
    </xf>
    <xf numFmtId="10" fontId="21" fillId="0" borderId="0" xfId="42" applyNumberFormat="1" applyFont="1" applyFill="1" applyBorder="1" applyAlignment="1">
      <alignment horizontal="right" vertical="center"/>
    </xf>
    <xf numFmtId="10" fontId="21" fillId="0" borderId="0" xfId="0" applyNumberFormat="1" applyFont="1" applyFill="1" applyBorder="1" applyAlignment="1">
      <alignment horizontal="right" vertical="center"/>
    </xf>
    <xf numFmtId="10" fontId="21" fillId="0" borderId="0" xfId="42" applyNumberFormat="1" applyFont="1" applyBorder="1" applyAlignment="1">
      <alignment horizontal="right" vertical="center"/>
    </xf>
    <xf numFmtId="0" fontId="21" fillId="0" borderId="0" xfId="0" applyFont="1" applyFill="1" applyBorder="1" applyAlignment="1">
      <alignment horizontal="right" vertical="center"/>
    </xf>
    <xf numFmtId="0" fontId="21" fillId="0" borderId="0" xfId="0" applyFont="1" applyFill="1" applyBorder="1" applyAlignment="1">
      <alignment horizontal="left" vertical="center"/>
    </xf>
    <xf numFmtId="0" fontId="21" fillId="0" borderId="0" xfId="0" applyFont="1" applyBorder="1" applyAlignment="1">
      <alignment horizontal="left" vertical="center"/>
    </xf>
    <xf numFmtId="3" fontId="21" fillId="0" borderId="0" xfId="0" applyNumberFormat="1" applyFont="1" applyBorder="1" applyAlignment="1">
      <alignment horizontal="left" vertical="center"/>
    </xf>
    <xf numFmtId="0" fontId="23" fillId="0" borderId="0" xfId="43" applyFont="1" applyFill="1" applyBorder="1" applyAlignment="1">
      <alignment horizontal="right" vertical="center"/>
    </xf>
    <xf numFmtId="0" fontId="23" fillId="0" borderId="0" xfId="43" applyFont="1" applyBorder="1" applyAlignment="1">
      <alignment horizontal="right" vertical="center"/>
    </xf>
    <xf numFmtId="9" fontId="0" fillId="0" borderId="0" xfId="0" applyNumberFormat="1"/>
    <xf numFmtId="0" fontId="0" fillId="0" borderId="0" xfId="0" applyAlignment="1">
      <alignment vertical="center"/>
    </xf>
    <xf numFmtId="2" fontId="0" fillId="0" borderId="0" xfId="0" applyNumberFormat="1" applyAlignment="1">
      <alignment vertical="center"/>
    </xf>
    <xf numFmtId="0" fontId="0" fillId="0" borderId="0" xfId="0" applyAlignment="1">
      <alignment vertical="center" wrapText="1"/>
    </xf>
    <xf numFmtId="14" fontId="0" fillId="0" borderId="0" xfId="0" applyNumberFormat="1" applyAlignment="1">
      <alignment vertical="center"/>
    </xf>
    <xf numFmtId="0" fontId="30" fillId="0" borderId="0" xfId="0" applyFont="1" applyAlignment="1">
      <alignment vertical="center"/>
    </xf>
    <xf numFmtId="2" fontId="30" fillId="0" borderId="0" xfId="0" applyNumberFormat="1" applyFont="1" applyAlignment="1">
      <alignment vertical="center"/>
    </xf>
    <xf numFmtId="0" fontId="30" fillId="0" borderId="0" xfId="0" applyFont="1" applyAlignment="1">
      <alignment vertical="center" wrapText="1"/>
    </xf>
    <xf numFmtId="0" fontId="0" fillId="0" borderId="0" xfId="0" applyAlignment="1">
      <alignment horizontal="left" vertical="center"/>
    </xf>
    <xf numFmtId="11" fontId="0" fillId="0" borderId="0" xfId="0" applyNumberFormat="1" applyAlignment="1">
      <alignment vertical="center"/>
    </xf>
    <xf numFmtId="0" fontId="0" fillId="33" borderId="0" xfId="0" applyFill="1" applyAlignment="1">
      <alignment vertical="center"/>
    </xf>
    <xf numFmtId="0" fontId="0" fillId="33" borderId="0" xfId="0" applyFill="1" applyAlignment="1">
      <alignment vertical="center" wrapText="1"/>
    </xf>
  </cellXfs>
  <cellStyles count="85">
    <cellStyle name="=C:\WINNT35\SYSTEM32\COMMAND.COM" xfId="45" xr:uid="{00000000-0005-0000-0000-000000000000}"/>
    <cellStyle name="=C:\WINNT35\SYSTEM32\COMMAND.COM 2" xfId="46" xr:uid="{00000000-0005-0000-0000-000001000000}"/>
    <cellStyle name="=C:\WINNT35\SYSTEM32\COMMAND.COM 2 2" xfId="52" xr:uid="{00000000-0005-0000-0000-000002000000}"/>
    <cellStyle name="=C:\WINNT35\SYSTEM32\COMMAND.COM 3" xfId="49" xr:uid="{00000000-0005-0000-0000-000003000000}"/>
    <cellStyle name="=C:\WINNT35\SYSTEM32\COMMAND.COM 3 2" xfId="55" xr:uid="{00000000-0005-0000-0000-00000400000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2" xfId="75" xr:uid="{00000000-0005-0000-0000-000036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10" xfId="71" xr:uid="{00000000-0005-0000-0000-000006000000}"/>
    <cellStyle name="Normal 11" xfId="70" xr:uid="{00000000-0005-0000-0000-000007000000}"/>
    <cellStyle name="Normal 12" xfId="76" xr:uid="{9D45E499-B351-484C-BAB4-A939E24E4788}"/>
    <cellStyle name="Normal 13" xfId="77" xr:uid="{A9696800-C578-49BB-9A69-417A4D3927D2}"/>
    <cellStyle name="Normal 14" xfId="78" xr:uid="{C7457757-8CEA-448D-8B2E-7A9D994E9F29}"/>
    <cellStyle name="Normal 15" xfId="79" xr:uid="{4B05E24C-22F5-45AD-8C65-E1514D744669}"/>
    <cellStyle name="Normal 16" xfId="80" xr:uid="{7BEC39B8-5F60-4DB5-AB91-70F987FB9C4B}"/>
    <cellStyle name="Normal 17" xfId="81" xr:uid="{E0817321-DCD2-46EE-8179-77A1938518D4}"/>
    <cellStyle name="Normal 18" xfId="44" xr:uid="{00000000-0005-0000-0000-000037000000}"/>
    <cellStyle name="Normal 19" xfId="84" xr:uid="{00000000-0005-0000-0000-000059000000}"/>
    <cellStyle name="Normal 2" xfId="47" xr:uid="{00000000-0005-0000-0000-000008000000}"/>
    <cellStyle name="Normal 2 2" xfId="64" xr:uid="{00000000-0005-0000-0000-000009000000}"/>
    <cellStyle name="Normal 3" xfId="50" xr:uid="{00000000-0005-0000-0000-00000A000000}"/>
    <cellStyle name="Normal 3 2" xfId="61" xr:uid="{00000000-0005-0000-0000-00000B000000}"/>
    <cellStyle name="Normal 4" xfId="56" xr:uid="{00000000-0005-0000-0000-00000C000000}"/>
    <cellStyle name="Normal 4 2" xfId="58" xr:uid="{00000000-0005-0000-0000-00000D000000}"/>
    <cellStyle name="Normal 5" xfId="59" xr:uid="{00000000-0005-0000-0000-00000E000000}"/>
    <cellStyle name="Normal 54" xfId="82" xr:uid="{8AD3491C-FAE4-4C81-B35B-05AF766FB55B}"/>
    <cellStyle name="Normal 54 2" xfId="83" xr:uid="{F02A41AB-0885-497A-9080-8DC144E55FF9}"/>
    <cellStyle name="Normal 6" xfId="63" xr:uid="{00000000-0005-0000-0000-00000F000000}"/>
    <cellStyle name="Normal 6 2" xfId="65" xr:uid="{00000000-0005-0000-0000-000010000000}"/>
    <cellStyle name="Normal 6 2 2" xfId="69" xr:uid="{00000000-0005-0000-0000-000011000000}"/>
    <cellStyle name="Normal 7" xfId="62" xr:uid="{00000000-0005-0000-0000-000012000000}"/>
    <cellStyle name="Normal 7 2" xfId="68" xr:uid="{00000000-0005-0000-0000-000013000000}"/>
    <cellStyle name="Normal 7 2 2" xfId="74" xr:uid="{00000000-0005-0000-0000-000014000000}"/>
    <cellStyle name="Normal 7 3" xfId="72" xr:uid="{00000000-0005-0000-0000-000015000000}"/>
    <cellStyle name="Normal 8" xfId="67" xr:uid="{00000000-0005-0000-0000-000016000000}"/>
    <cellStyle name="Normal 9" xfId="66" xr:uid="{00000000-0005-0000-0000-000017000000}"/>
    <cellStyle name="Normal 9 2" xfId="73" xr:uid="{00000000-0005-0000-0000-000018000000}"/>
    <cellStyle name="Note" xfId="15" builtinId="10" customBuiltin="1"/>
    <cellStyle name="Output" xfId="10" builtinId="21" customBuiltin="1"/>
    <cellStyle name="Percent" xfId="42" builtinId="5"/>
    <cellStyle name="Percent 2" xfId="48" xr:uid="{00000000-0005-0000-0000-00001A000000}"/>
    <cellStyle name="Percent 2 2" xfId="54" xr:uid="{00000000-0005-0000-0000-00001B000000}"/>
    <cellStyle name="Percent 3" xfId="53" xr:uid="{00000000-0005-0000-0000-00001C000000}"/>
    <cellStyle name="Percent 3 2" xfId="57" xr:uid="{00000000-0005-0000-0000-00001D000000}"/>
    <cellStyle name="Style 1" xfId="51" xr:uid="{00000000-0005-0000-0000-00001E000000}"/>
    <cellStyle name="Style 1 2" xfId="60" xr:uid="{00000000-0005-0000-0000-00001F000000}"/>
    <cellStyle name="Title" xfId="1" builtinId="15" customBuiltin="1"/>
    <cellStyle name="Total" xfId="17" builtinId="25" customBuiltin="1"/>
    <cellStyle name="Warning Text" xfId="14" builtinId="11" customBuiltin="1"/>
  </cellStyles>
  <dxfs count="3">
    <dxf>
      <fill>
        <patternFill patternType="solid">
          <bgColor rgb="FFFF00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TF-ETP-Statist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XTF Exchange Traded Funds"/>
      <sheetName val="XTF - OTC Turnover"/>
      <sheetName val="Exchange Traded Commodities"/>
      <sheetName val="Exchange Traded Notes"/>
      <sheetName val="Designated Sponsors"/>
      <sheetName val="New Listings"/>
      <sheetName val="iXLM"/>
    </sheetNames>
    <sheetDataSet>
      <sheetData sheetId="0"/>
      <sheetData sheetId="1">
        <row r="7">
          <cell r="B7" t="str">
            <v>DE0005933931</v>
          </cell>
          <cell r="C7" t="str">
            <v>iShares</v>
          </cell>
          <cell r="D7" t="str">
            <v>Full Replication</v>
          </cell>
          <cell r="E7" t="str">
            <v>Accumulating</v>
          </cell>
          <cell r="F7">
            <v>1500.9173300799998</v>
          </cell>
          <cell r="G7">
            <v>1142.80827626</v>
          </cell>
          <cell r="H7">
            <v>0.31335882077434896</v>
          </cell>
          <cell r="I7">
            <v>0.10551853875514101</v>
          </cell>
          <cell r="J7">
            <v>5338.5995888100006</v>
          </cell>
          <cell r="K7">
            <v>3.3011818181818202</v>
          </cell>
        </row>
        <row r="8">
          <cell r="B8" t="str">
            <v>DE0005933956</v>
          </cell>
          <cell r="C8" t="str">
            <v>iShares</v>
          </cell>
          <cell r="D8" t="str">
            <v>Full Replication</v>
          </cell>
          <cell r="E8" t="str">
            <v>Distributing</v>
          </cell>
          <cell r="F8">
            <v>407.55097575000002</v>
          </cell>
          <cell r="G8">
            <v>299.01820358999998</v>
          </cell>
          <cell r="H8">
            <v>0.36296376226249816</v>
          </cell>
          <cell r="I8">
            <v>2.8651933432655988E-2</v>
          </cell>
          <cell r="J8">
            <v>4153.2189239999998</v>
          </cell>
          <cell r="K8">
            <v>4.0214999999999996</v>
          </cell>
        </row>
        <row r="9">
          <cell r="B9" t="str">
            <v>DE0002635307</v>
          </cell>
          <cell r="C9" t="str">
            <v>iShares</v>
          </cell>
          <cell r="D9" t="str">
            <v>Full Replication</v>
          </cell>
          <cell r="E9" t="str">
            <v>Distributing</v>
          </cell>
          <cell r="F9">
            <v>293.58289244000002</v>
          </cell>
          <cell r="G9">
            <v>274.64872687999997</v>
          </cell>
          <cell r="H9">
            <v>6.8939571557791401E-2</v>
          </cell>
          <cell r="I9">
            <v>2.0639669615997683E-2</v>
          </cell>
          <cell r="J9">
            <v>5231.7103666700004</v>
          </cell>
          <cell r="K9">
            <v>4.7357272727272699</v>
          </cell>
        </row>
        <row r="10">
          <cell r="B10" t="str">
            <v>IE00B4L5Y983</v>
          </cell>
          <cell r="C10" t="str">
            <v>iShares</v>
          </cell>
          <cell r="D10" t="str">
            <v>Optimised</v>
          </cell>
          <cell r="E10" t="str">
            <v>Accumulating</v>
          </cell>
          <cell r="F10">
            <v>284.37605989999997</v>
          </cell>
          <cell r="G10">
            <v>366.79198691000005</v>
          </cell>
          <cell r="H10">
            <v>-0.22469391358383883</v>
          </cell>
          <cell r="I10">
            <v>1.9992404442417264E-2</v>
          </cell>
          <cell r="J10">
            <v>20591.64252186699</v>
          </cell>
          <cell r="K10">
            <v>4.19222727272727</v>
          </cell>
        </row>
        <row r="11">
          <cell r="B11" t="str">
            <v>LU0274211480</v>
          </cell>
          <cell r="C11" t="str">
            <v>Xtrackers</v>
          </cell>
          <cell r="D11" t="str">
            <v>Full Replication</v>
          </cell>
          <cell r="E11" t="str">
            <v>Accumulating</v>
          </cell>
          <cell r="F11">
            <v>277.28643566000005</v>
          </cell>
          <cell r="G11">
            <v>282.43169072000001</v>
          </cell>
          <cell r="H11">
            <v>-1.8217697337303829E-2</v>
          </cell>
          <cell r="I11">
            <v>1.9493984725930984E-2</v>
          </cell>
          <cell r="J11">
            <v>3096.5818450728002</v>
          </cell>
          <cell r="K11">
            <v>3.9962727272727299</v>
          </cell>
        </row>
        <row r="12">
          <cell r="B12" t="str">
            <v>DE000ETFL011</v>
          </cell>
          <cell r="C12" t="str">
            <v>Deka ETF</v>
          </cell>
          <cell r="D12" t="str">
            <v>Full Replication</v>
          </cell>
          <cell r="E12" t="str">
            <v>Accumulating</v>
          </cell>
          <cell r="F12">
            <v>212.95799613999998</v>
          </cell>
          <cell r="G12">
            <v>215.59623096000001</v>
          </cell>
          <cell r="H12">
            <v>-1.2236924589324127E-2</v>
          </cell>
          <cell r="I12">
            <v>1.4971521827733203E-2</v>
          </cell>
          <cell r="J12">
            <v>910.86025766</v>
          </cell>
          <cell r="K12">
            <v>4.0043636363636397</v>
          </cell>
        </row>
        <row r="13">
          <cell r="B13" t="str">
            <v>IE00B1XNHC34</v>
          </cell>
          <cell r="C13" t="str">
            <v>iShares</v>
          </cell>
          <cell r="D13" t="str">
            <v>Full Replication</v>
          </cell>
          <cell r="E13" t="str">
            <v>Distributing</v>
          </cell>
          <cell r="F13">
            <v>194.83646497999999</v>
          </cell>
          <cell r="G13">
            <v>81.290690940000005</v>
          </cell>
          <cell r="H13">
            <v>1.3967869226724519</v>
          </cell>
          <cell r="I13">
            <v>1.369752928351557E-2</v>
          </cell>
          <cell r="J13">
            <v>2071.9110671738758</v>
          </cell>
          <cell r="K13">
            <v>20.744272727272701</v>
          </cell>
        </row>
        <row r="14">
          <cell r="B14" t="str">
            <v>IE00B5BMR087</v>
          </cell>
          <cell r="C14" t="str">
            <v>iShares</v>
          </cell>
          <cell r="D14" t="str">
            <v>Full Replication</v>
          </cell>
          <cell r="E14" t="str">
            <v>Accumulating</v>
          </cell>
          <cell r="F14">
            <v>191.08560149000002</v>
          </cell>
          <cell r="G14">
            <v>173.68719899999999</v>
          </cell>
          <cell r="H14">
            <v>0.10017089682009339</v>
          </cell>
          <cell r="I14">
            <v>1.3433833457900904E-2</v>
          </cell>
          <cell r="J14">
            <v>30606.0763385707</v>
          </cell>
          <cell r="K14">
            <v>3.2219090909090902</v>
          </cell>
        </row>
        <row r="15">
          <cell r="B15" t="str">
            <v>DE000A0F5UF5</v>
          </cell>
          <cell r="C15" t="str">
            <v>iShares</v>
          </cell>
          <cell r="D15" t="str">
            <v>Full Replication</v>
          </cell>
          <cell r="E15" t="str">
            <v>Distributing</v>
          </cell>
          <cell r="F15">
            <v>182.97900091</v>
          </cell>
          <cell r="G15">
            <v>205.61116837</v>
          </cell>
          <cell r="H15">
            <v>-0.11007265626385199</v>
          </cell>
          <cell r="I15">
            <v>1.2863917560249441E-2</v>
          </cell>
          <cell r="J15">
            <v>1909.9818593092837</v>
          </cell>
          <cell r="K15">
            <v>4.4086363636363597</v>
          </cell>
        </row>
        <row r="16">
          <cell r="B16" t="str">
            <v>LU0411075020</v>
          </cell>
          <cell r="C16" t="str">
            <v>Xtrackers</v>
          </cell>
          <cell r="D16" t="str">
            <v>Swap-based</v>
          </cell>
          <cell r="E16" t="str">
            <v>Accumulating</v>
          </cell>
          <cell r="F16">
            <v>155.41306996</v>
          </cell>
          <cell r="G16">
            <v>129.00664029999999</v>
          </cell>
          <cell r="H16">
            <v>0.2046904686347375</v>
          </cell>
          <cell r="I16">
            <v>1.092595822366554E-2</v>
          </cell>
          <cell r="J16">
            <v>216.66360199649998</v>
          </cell>
          <cell r="K16">
            <v>6.0275909090909101</v>
          </cell>
        </row>
        <row r="17">
          <cell r="B17" t="str">
            <v>DE0006289309</v>
          </cell>
          <cell r="C17" t="str">
            <v>iShares</v>
          </cell>
          <cell r="D17" t="str">
            <v>Full Replication</v>
          </cell>
          <cell r="E17" t="str">
            <v>Distributing</v>
          </cell>
          <cell r="F17">
            <v>146.18708694999998</v>
          </cell>
          <cell r="G17">
            <v>164.12188189</v>
          </cell>
          <cell r="H17">
            <v>-0.10927729278671394</v>
          </cell>
          <cell r="I17">
            <v>1.0277346720363709E-2</v>
          </cell>
          <cell r="J17">
            <v>545.19814238999993</v>
          </cell>
          <cell r="K17">
            <v>14.0315909090909</v>
          </cell>
        </row>
        <row r="18">
          <cell r="B18" t="str">
            <v>IE00B53SZB19</v>
          </cell>
          <cell r="C18" t="str">
            <v>iShares</v>
          </cell>
          <cell r="D18" t="str">
            <v>Full Replication</v>
          </cell>
          <cell r="E18" t="str">
            <v>Accumulating</v>
          </cell>
          <cell r="F18">
            <v>135.32050040000001</v>
          </cell>
          <cell r="G18">
            <v>129.41393740000001</v>
          </cell>
          <cell r="H18">
            <v>4.5640856917471329E-2</v>
          </cell>
          <cell r="I18">
            <v>9.5133963607851781E-3</v>
          </cell>
          <cell r="J18">
            <v>4772.3473984527272</v>
          </cell>
          <cell r="K18">
            <v>5.2738181818181804</v>
          </cell>
        </row>
        <row r="19">
          <cell r="B19" t="str">
            <v>LU0380865021</v>
          </cell>
          <cell r="C19" t="str">
            <v>Xtrackers</v>
          </cell>
          <cell r="D19" t="str">
            <v>Full Replication</v>
          </cell>
          <cell r="E19" t="str">
            <v>Accumulating</v>
          </cell>
          <cell r="F19">
            <v>134.27508758000002</v>
          </cell>
          <cell r="G19">
            <v>122.50215664</v>
          </cell>
          <cell r="H19">
            <v>9.6103866763729062E-2</v>
          </cell>
          <cell r="I19">
            <v>9.4399010183358958E-3</v>
          </cell>
          <cell r="J19">
            <v>3122.5984520212</v>
          </cell>
          <cell r="K19">
            <v>5.0581363636363603</v>
          </cell>
        </row>
        <row r="20">
          <cell r="B20" t="str">
            <v>LU0292106241</v>
          </cell>
          <cell r="C20" t="str">
            <v>Xtrackers</v>
          </cell>
          <cell r="D20" t="str">
            <v>Swap-based</v>
          </cell>
          <cell r="E20" t="str">
            <v>Accumulating</v>
          </cell>
          <cell r="F20">
            <v>115.64207939000001</v>
          </cell>
          <cell r="G20">
            <v>91.811574090000008</v>
          </cell>
          <cell r="H20">
            <v>0.25955883597682039</v>
          </cell>
          <cell r="I20">
            <v>8.1299502586117886E-3</v>
          </cell>
          <cell r="J20">
            <v>476.61524424859999</v>
          </cell>
          <cell r="K20">
            <v>3.75609090909091</v>
          </cell>
        </row>
        <row r="21">
          <cell r="B21" t="str">
            <v>IE0031442068</v>
          </cell>
          <cell r="C21" t="str">
            <v>iShares</v>
          </cell>
          <cell r="D21" t="str">
            <v>Full Replication</v>
          </cell>
          <cell r="E21" t="str">
            <v>Distributing</v>
          </cell>
          <cell r="F21">
            <v>95.52807808</v>
          </cell>
          <cell r="G21">
            <v>73.317772360000006</v>
          </cell>
          <cell r="H21">
            <v>0.3029320859742497</v>
          </cell>
          <cell r="I21">
            <v>6.7158816858696319E-3</v>
          </cell>
          <cell r="J21">
            <v>8574.7407607112327</v>
          </cell>
          <cell r="K21">
            <v>3.88504545454545</v>
          </cell>
        </row>
        <row r="22">
          <cell r="B22" t="str">
            <v>IE00B5MTZ595</v>
          </cell>
          <cell r="C22" t="str">
            <v>Invesco</v>
          </cell>
          <cell r="D22" t="str">
            <v>Swap-based</v>
          </cell>
          <cell r="E22" t="str">
            <v>Accumulating</v>
          </cell>
          <cell r="F22">
            <v>93.6323218</v>
          </cell>
          <cell r="G22">
            <v>43.634062799999995</v>
          </cell>
          <cell r="H22">
            <v>1.1458538534257232</v>
          </cell>
          <cell r="I22">
            <v>6.5826049034029919E-3</v>
          </cell>
          <cell r="J22">
            <v>3.644934986</v>
          </cell>
          <cell r="K22">
            <v>10.9253181818182</v>
          </cell>
        </row>
        <row r="23">
          <cell r="B23" t="str">
            <v>LU0274211217</v>
          </cell>
          <cell r="C23" t="str">
            <v>Xtrackers</v>
          </cell>
          <cell r="D23" t="str">
            <v>Full Replication</v>
          </cell>
          <cell r="E23" t="str">
            <v>Distributing</v>
          </cell>
          <cell r="F23">
            <v>90.993991260000001</v>
          </cell>
          <cell r="G23">
            <v>83.045002709999991</v>
          </cell>
          <cell r="H23">
            <v>9.5719047391190193E-2</v>
          </cell>
          <cell r="I23">
            <v>6.3971231465103431E-3</v>
          </cell>
          <cell r="J23">
            <v>2143.7479159041</v>
          </cell>
          <cell r="K23">
            <v>4.8843636363636396</v>
          </cell>
        </row>
        <row r="24">
          <cell r="B24" t="str">
            <v>IE00BKM4GZ66</v>
          </cell>
          <cell r="C24" t="str">
            <v>iShares</v>
          </cell>
          <cell r="D24" t="str">
            <v>Optimised</v>
          </cell>
          <cell r="E24" t="str">
            <v>Accumulating</v>
          </cell>
          <cell r="F24">
            <v>90.231591680000008</v>
          </cell>
          <cell r="G24">
            <v>104.35492765000001</v>
          </cell>
          <cell r="H24">
            <v>-0.13533942563180912</v>
          </cell>
          <cell r="I24">
            <v>6.3435243985867354E-3</v>
          </cell>
          <cell r="J24">
            <v>12499.633225397505</v>
          </cell>
          <cell r="K24">
            <v>6.98345454545455</v>
          </cell>
        </row>
        <row r="25">
          <cell r="B25" t="str">
            <v>IE00BJ0KDQ92</v>
          </cell>
          <cell r="C25" t="str">
            <v>Xtrackers</v>
          </cell>
          <cell r="D25" t="str">
            <v>Optimised</v>
          </cell>
          <cell r="E25" t="str">
            <v>Accumulating</v>
          </cell>
          <cell r="F25">
            <v>84.079608340000007</v>
          </cell>
          <cell r="G25">
            <v>72.043577499999998</v>
          </cell>
          <cell r="H25">
            <v>0.16706597947610269</v>
          </cell>
          <cell r="I25">
            <v>5.9110233677350417E-3</v>
          </cell>
          <cell r="J25">
            <v>4459.0822156813747</v>
          </cell>
          <cell r="K25">
            <v>8.6888636363636405</v>
          </cell>
        </row>
        <row r="26">
          <cell r="B26" t="str">
            <v>IE00B4WXJJ64</v>
          </cell>
          <cell r="C26" t="str">
            <v>iShares</v>
          </cell>
          <cell r="D26" t="str">
            <v>Optimised</v>
          </cell>
          <cell r="E26" t="str">
            <v>Distributing</v>
          </cell>
          <cell r="F26">
            <v>81.484405840000008</v>
          </cell>
          <cell r="G26">
            <v>48.870161189999997</v>
          </cell>
          <cell r="H26">
            <v>0.66736519495404623</v>
          </cell>
          <cell r="I26">
            <v>5.7285736284418774E-3</v>
          </cell>
          <cell r="J26">
            <v>3994.7900240700001</v>
          </cell>
          <cell r="K26">
            <v>4.6334090909090904</v>
          </cell>
        </row>
        <row r="27">
          <cell r="B27" t="str">
            <v>IE00B66F4759</v>
          </cell>
          <cell r="C27" t="str">
            <v>iShares</v>
          </cell>
          <cell r="D27" t="str">
            <v>Optimised</v>
          </cell>
          <cell r="E27" t="str">
            <v>Distributing</v>
          </cell>
          <cell r="F27">
            <v>81.213684310000005</v>
          </cell>
          <cell r="G27">
            <v>73.254356209999997</v>
          </cell>
          <cell r="H27">
            <v>0.10865330762286418</v>
          </cell>
          <cell r="I27">
            <v>5.7095411743002264E-3</v>
          </cell>
          <cell r="J27">
            <v>5547.3555610900003</v>
          </cell>
          <cell r="K27">
            <v>10.9439090909091</v>
          </cell>
        </row>
        <row r="28">
          <cell r="B28" t="str">
            <v>DE0005933923</v>
          </cell>
          <cell r="C28" t="str">
            <v>iShares</v>
          </cell>
          <cell r="D28" t="str">
            <v>Full Replication</v>
          </cell>
          <cell r="E28" t="str">
            <v>Accumulating</v>
          </cell>
          <cell r="F28">
            <v>80.487263599999991</v>
          </cell>
          <cell r="G28">
            <v>61.401090799999999</v>
          </cell>
          <cell r="H28">
            <v>0.31084419757572124</v>
          </cell>
          <cell r="I28">
            <v>5.6584718380319936E-3</v>
          </cell>
          <cell r="J28">
            <v>1380.3689271800001</v>
          </cell>
          <cell r="K28">
            <v>8.1989545454545496</v>
          </cell>
        </row>
        <row r="29">
          <cell r="B29" t="str">
            <v>DE000ETFL060</v>
          </cell>
          <cell r="C29" t="str">
            <v>Deka ETF</v>
          </cell>
          <cell r="D29" t="str">
            <v>Full Replication</v>
          </cell>
          <cell r="E29" t="str">
            <v>Distributing</v>
          </cell>
          <cell r="F29">
            <v>77.880868309999997</v>
          </cell>
          <cell r="G29">
            <v>85.070289629999991</v>
          </cell>
          <cell r="H29">
            <v>-8.4511541588364936E-2</v>
          </cell>
          <cell r="I29">
            <v>5.4752352153964066E-3</v>
          </cell>
          <cell r="J29">
            <v>712.4379543099999</v>
          </cell>
          <cell r="K29">
            <v>4.8716818181818198</v>
          </cell>
        </row>
        <row r="30">
          <cell r="B30" t="str">
            <v>IE00BYZK4552</v>
          </cell>
          <cell r="C30" t="str">
            <v>iShares</v>
          </cell>
          <cell r="D30" t="str">
            <v>Optimised</v>
          </cell>
          <cell r="E30" t="str">
            <v>Accumulating</v>
          </cell>
          <cell r="F30">
            <v>75.385245730000008</v>
          </cell>
          <cell r="G30">
            <v>65.668515819999996</v>
          </cell>
          <cell r="H30">
            <v>0.1479663395565991</v>
          </cell>
          <cell r="I30">
            <v>5.2997862132105914E-3</v>
          </cell>
          <cell r="J30">
            <v>2436.5333560352196</v>
          </cell>
          <cell r="K30">
            <v>17.2395909090909</v>
          </cell>
        </row>
        <row r="31">
          <cell r="B31" t="str">
            <v>IE00BDT6FP91</v>
          </cell>
          <cell r="C31" t="str">
            <v>SPDR</v>
          </cell>
          <cell r="D31" t="str">
            <v>Optimised</v>
          </cell>
          <cell r="E31" t="str">
            <v>Accumulating</v>
          </cell>
          <cell r="F31">
            <v>72.357467360000001</v>
          </cell>
          <cell r="G31">
            <v>34.027852299999999</v>
          </cell>
          <cell r="H31">
            <v>1.1264188736354659</v>
          </cell>
          <cell r="I31">
            <v>5.086925222885565E-3</v>
          </cell>
          <cell r="J31">
            <v>349.86060156280001</v>
          </cell>
          <cell r="K31">
            <v>33.971090909090897</v>
          </cell>
        </row>
        <row r="32">
          <cell r="B32" t="str">
            <v>LU0378438732</v>
          </cell>
          <cell r="C32" t="str">
            <v>Lyxor</v>
          </cell>
          <cell r="D32" t="str">
            <v>Full Replication</v>
          </cell>
          <cell r="E32" t="str">
            <v>Distributing</v>
          </cell>
          <cell r="F32">
            <v>72.037398780000004</v>
          </cell>
          <cell r="G32">
            <v>102.83471434</v>
          </cell>
          <cell r="H32">
            <v>-0.29948364963776297</v>
          </cell>
          <cell r="I32">
            <v>5.0644235379585E-3</v>
          </cell>
          <cell r="J32">
            <v>792.31243390999998</v>
          </cell>
          <cell r="K32">
            <v>7.4219999999999997</v>
          </cell>
        </row>
        <row r="33">
          <cell r="B33" t="str">
            <v>LU0274208692</v>
          </cell>
          <cell r="C33" t="str">
            <v>Xtrackers</v>
          </cell>
          <cell r="D33" t="str">
            <v>Swap-based</v>
          </cell>
          <cell r="E33" t="str">
            <v>Accumulating</v>
          </cell>
          <cell r="F33">
            <v>70.253579450000004</v>
          </cell>
          <cell r="G33">
            <v>74.520481569999987</v>
          </cell>
          <cell r="H33">
            <v>-5.7258112536375916E-2</v>
          </cell>
          <cell r="I33">
            <v>4.9390162251555072E-3</v>
          </cell>
          <cell r="J33">
            <v>2152.2974366113331</v>
          </cell>
          <cell r="K33">
            <v>7.5306818181818196</v>
          </cell>
        </row>
        <row r="34">
          <cell r="B34" t="str">
            <v>LU0629459743</v>
          </cell>
          <cell r="C34" t="str">
            <v>UBS ETF</v>
          </cell>
          <cell r="D34" t="str">
            <v>Full Replication</v>
          </cell>
          <cell r="E34" t="str">
            <v>Distributing</v>
          </cell>
          <cell r="F34">
            <v>67.468912189999998</v>
          </cell>
          <cell r="G34">
            <v>83.643521750000005</v>
          </cell>
          <cell r="H34">
            <v>-0.19337552056145946</v>
          </cell>
          <cell r="I34">
            <v>4.743246601935272E-3</v>
          </cell>
          <cell r="J34">
            <v>2032.14874044</v>
          </cell>
          <cell r="K34">
            <v>10.680590909090901</v>
          </cell>
        </row>
        <row r="35">
          <cell r="B35" t="str">
            <v>DE000A0Q4R02</v>
          </cell>
          <cell r="C35" t="str">
            <v>iShares</v>
          </cell>
          <cell r="D35" t="str">
            <v>Full Replication</v>
          </cell>
          <cell r="E35" t="str">
            <v>Distributing</v>
          </cell>
          <cell r="F35">
            <v>64.954062429999993</v>
          </cell>
          <cell r="G35">
            <v>30.262314800000002</v>
          </cell>
          <cell r="H35">
            <v>1.1463679450588486</v>
          </cell>
          <cell r="I35">
            <v>4.5664458771080274E-3</v>
          </cell>
          <cell r="J35">
            <v>363.61933683000001</v>
          </cell>
          <cell r="K35">
            <v>10.4404090909091</v>
          </cell>
        </row>
        <row r="36">
          <cell r="B36" t="str">
            <v>DE0005933972</v>
          </cell>
          <cell r="C36" t="str">
            <v>iShares</v>
          </cell>
          <cell r="D36" t="str">
            <v>Full Replication</v>
          </cell>
          <cell r="E36" t="str">
            <v>Accumulating</v>
          </cell>
          <cell r="F36">
            <v>63.611548790000001</v>
          </cell>
          <cell r="G36">
            <v>47.336058710000003</v>
          </cell>
          <cell r="H36">
            <v>0.34382858487881895</v>
          </cell>
          <cell r="I36">
            <v>4.4720635452416254E-3</v>
          </cell>
          <cell r="J36">
            <v>797.46042362000003</v>
          </cell>
          <cell r="K36">
            <v>9.2059545454545493</v>
          </cell>
        </row>
        <row r="37">
          <cell r="B37" t="str">
            <v>IE00B6R52036</v>
          </cell>
          <cell r="C37" t="str">
            <v>iShares</v>
          </cell>
          <cell r="D37" t="str">
            <v>Full Replication</v>
          </cell>
          <cell r="E37" t="str">
            <v>Accumulating</v>
          </cell>
          <cell r="F37">
            <v>63.03694402</v>
          </cell>
          <cell r="G37">
            <v>57.976930869999997</v>
          </cell>
          <cell r="H37">
            <v>8.7276319633854405E-2</v>
          </cell>
          <cell r="I37">
            <v>4.4316672792534756E-3</v>
          </cell>
          <cell r="J37">
            <v>2248.4667768336467</v>
          </cell>
          <cell r="K37">
            <v>26.052681818181799</v>
          </cell>
        </row>
        <row r="38">
          <cell r="B38" t="str">
            <v>IE00B0M63177</v>
          </cell>
          <cell r="C38" t="str">
            <v>iShares</v>
          </cell>
          <cell r="D38" t="str">
            <v>Optimised</v>
          </cell>
          <cell r="E38" t="str">
            <v>Distributing</v>
          </cell>
          <cell r="F38">
            <v>61.762743119999996</v>
          </cell>
          <cell r="G38">
            <v>44.198972470000001</v>
          </cell>
          <cell r="H38">
            <v>0.39737961469401539</v>
          </cell>
          <cell r="I38">
            <v>4.3420875173612473E-3</v>
          </cell>
          <cell r="J38">
            <v>2332.1281231065141</v>
          </cell>
          <cell r="K38">
            <v>9.2505454545454509</v>
          </cell>
        </row>
        <row r="39">
          <cell r="B39" t="str">
            <v>IE00B3RBWM25</v>
          </cell>
          <cell r="C39" t="str">
            <v>Vanguard</v>
          </cell>
          <cell r="D39" t="str">
            <v>Full Replication</v>
          </cell>
          <cell r="E39" t="str">
            <v>Distributing</v>
          </cell>
          <cell r="F39">
            <v>60.675815890000003</v>
          </cell>
          <cell r="G39">
            <v>62.521199509999995</v>
          </cell>
          <cell r="H39">
            <v>-2.951612628137168E-2</v>
          </cell>
          <cell r="I39">
            <v>4.2656735998561042E-3</v>
          </cell>
          <cell r="J39">
            <v>4304.2718130000003</v>
          </cell>
          <cell r="K39">
            <v>8.8105454545454496</v>
          </cell>
        </row>
        <row r="40">
          <cell r="B40" t="str">
            <v>LU0411075376</v>
          </cell>
          <cell r="C40" t="str">
            <v>Xtrackers</v>
          </cell>
          <cell r="D40" t="str">
            <v>Swap-based</v>
          </cell>
          <cell r="E40" t="str">
            <v>Accumulating</v>
          </cell>
          <cell r="F40">
            <v>60.031707170000004</v>
          </cell>
          <cell r="G40">
            <v>134.93816931000001</v>
          </cell>
          <cell r="H40">
            <v>-0.55511692890922326</v>
          </cell>
          <cell r="I40">
            <v>4.220391018616123E-3</v>
          </cell>
          <cell r="J40">
            <v>45.497429443499996</v>
          </cell>
          <cell r="K40">
            <v>6.4232272727272699</v>
          </cell>
        </row>
        <row r="41">
          <cell r="B41" t="str">
            <v>IE0008471009</v>
          </cell>
          <cell r="C41" t="str">
            <v>iShares</v>
          </cell>
          <cell r="D41" t="str">
            <v>Full Replication</v>
          </cell>
          <cell r="E41" t="str">
            <v>Distributing</v>
          </cell>
          <cell r="F41">
            <v>59.915204039999999</v>
          </cell>
          <cell r="G41">
            <v>104.98327162000001</v>
          </cell>
          <cell r="H41">
            <v>-0.42928808451625966</v>
          </cell>
          <cell r="I41">
            <v>4.2122005341759536E-3</v>
          </cell>
          <cell r="J41">
            <v>3677.8187228299998</v>
          </cell>
          <cell r="K41">
            <v>4.4158636363636399</v>
          </cell>
        </row>
        <row r="42">
          <cell r="B42" t="str">
            <v>LU1681045370</v>
          </cell>
          <cell r="C42" t="str">
            <v>Amundi</v>
          </cell>
          <cell r="D42" t="str">
            <v>Swap-based</v>
          </cell>
          <cell r="E42" t="str">
            <v>Accumulating</v>
          </cell>
          <cell r="F42">
            <v>59.883706709999998</v>
          </cell>
          <cell r="G42">
            <v>64.720957509999991</v>
          </cell>
          <cell r="H42">
            <v>-7.4740099437691332E-2</v>
          </cell>
          <cell r="I42">
            <v>4.2099861868766849E-3</v>
          </cell>
          <cell r="J42">
            <v>2153.0508655897702</v>
          </cell>
          <cell r="K42">
            <v>6.2662727272727299</v>
          </cell>
        </row>
        <row r="43">
          <cell r="B43" t="str">
            <v>IE00BYWQWR46</v>
          </cell>
          <cell r="C43" t="str">
            <v>VanEck Vectors</v>
          </cell>
          <cell r="D43" t="str">
            <v>Full Replication</v>
          </cell>
          <cell r="E43" t="str">
            <v>Accumulating</v>
          </cell>
          <cell r="F43">
            <v>58.972337189999998</v>
          </cell>
          <cell r="G43">
            <v>40.816521009999995</v>
          </cell>
          <cell r="H43">
            <v>0.44481537697815665</v>
          </cell>
          <cell r="I43">
            <v>4.1459144501533509E-3</v>
          </cell>
          <cell r="J43">
            <v>564.68372148230469</v>
          </cell>
          <cell r="K43">
            <v>22.412590909090898</v>
          </cell>
        </row>
        <row r="44">
          <cell r="B44" t="str">
            <v>FR0010315770</v>
          </cell>
          <cell r="C44" t="str">
            <v>Lyxor</v>
          </cell>
          <cell r="D44" t="str">
            <v>Swap-based</v>
          </cell>
          <cell r="E44" t="str">
            <v>Distributing</v>
          </cell>
          <cell r="F44">
            <v>57.365476560000005</v>
          </cell>
          <cell r="G44">
            <v>46.856205109999998</v>
          </cell>
          <cell r="H44">
            <v>0.22428772081154147</v>
          </cell>
          <cell r="I44">
            <v>4.0329478115099507E-3</v>
          </cell>
          <cell r="J44">
            <v>2562.4159896003998</v>
          </cell>
          <cell r="K44">
            <v>9.2669090909090901</v>
          </cell>
        </row>
        <row r="45">
          <cell r="B45" t="str">
            <v>IE00B3WJKG14</v>
          </cell>
          <cell r="C45" t="str">
            <v>iShares</v>
          </cell>
          <cell r="D45" t="str">
            <v>Full Replication</v>
          </cell>
          <cell r="E45" t="str">
            <v>Accumulating</v>
          </cell>
          <cell r="F45">
            <v>56.696793169999999</v>
          </cell>
          <cell r="G45">
            <v>93.719613019999997</v>
          </cell>
          <cell r="H45">
            <v>-0.39503812123188387</v>
          </cell>
          <cell r="I45">
            <v>3.9859375646505357E-3</v>
          </cell>
          <cell r="J45">
            <v>1610.1160444263978</v>
          </cell>
          <cell r="K45">
            <v>12.299318181818199</v>
          </cell>
        </row>
        <row r="46">
          <cell r="B46" t="str">
            <v>IE00B0M62Q58</v>
          </cell>
          <cell r="C46" t="str">
            <v>iShares</v>
          </cell>
          <cell r="D46" t="str">
            <v>Optimised</v>
          </cell>
          <cell r="E46" t="str">
            <v>Distributing</v>
          </cell>
          <cell r="F46">
            <v>55.413389600000002</v>
          </cell>
          <cell r="G46">
            <v>53.480877399999997</v>
          </cell>
          <cell r="H46">
            <v>3.6134639032679772E-2</v>
          </cell>
          <cell r="I46">
            <v>3.8957108302225224E-3</v>
          </cell>
          <cell r="J46">
            <v>3961.7992860488971</v>
          </cell>
          <cell r="K46">
            <v>5.7034545454545498</v>
          </cell>
        </row>
        <row r="47">
          <cell r="B47" t="str">
            <v>DE000A0H08Q4</v>
          </cell>
          <cell r="C47" t="str">
            <v>iShares</v>
          </cell>
          <cell r="D47" t="str">
            <v>Full Replication</v>
          </cell>
          <cell r="E47" t="str">
            <v>Distributing</v>
          </cell>
          <cell r="F47">
            <v>55.285256780000005</v>
          </cell>
          <cell r="G47">
            <v>33.719444630000005</v>
          </cell>
          <cell r="H47">
            <v>0.63956605414589229</v>
          </cell>
          <cell r="I47">
            <v>3.8867027471908909E-3</v>
          </cell>
          <cell r="J47">
            <v>216.47424296</v>
          </cell>
          <cell r="K47">
            <v>9.5354545454545505</v>
          </cell>
        </row>
        <row r="48">
          <cell r="B48" t="str">
            <v>IE0032077012</v>
          </cell>
          <cell r="C48" t="str">
            <v>Invesco</v>
          </cell>
          <cell r="D48" t="str">
            <v>Full Replication</v>
          </cell>
          <cell r="E48" t="str">
            <v>Distributing</v>
          </cell>
          <cell r="F48">
            <v>54.966106150000002</v>
          </cell>
          <cell r="G48">
            <v>52.176832099999999</v>
          </cell>
          <cell r="H48">
            <v>5.3458095053647403E-2</v>
          </cell>
          <cell r="I48">
            <v>3.8642655966260506E-3</v>
          </cell>
          <cell r="J48">
            <v>3701.6714964813095</v>
          </cell>
          <cell r="K48">
            <v>5.8556818181818198</v>
          </cell>
        </row>
        <row r="49">
          <cell r="B49" t="str">
            <v>LU0514695690</v>
          </cell>
          <cell r="C49" t="str">
            <v>Xtrackers</v>
          </cell>
          <cell r="D49" t="str">
            <v>Full Replication</v>
          </cell>
          <cell r="E49" t="str">
            <v>Accumulating</v>
          </cell>
          <cell r="F49">
            <v>54.030318610000002</v>
          </cell>
          <cell r="G49">
            <v>31.329432760000003</v>
          </cell>
          <cell r="H49">
            <v>0.72458655807466332</v>
          </cell>
          <cell r="I49">
            <v>3.7984772072010282E-3</v>
          </cell>
          <cell r="J49">
            <v>1533.031091643744</v>
          </cell>
          <cell r="K49">
            <v>14.952590909090899</v>
          </cell>
        </row>
        <row r="50">
          <cell r="B50" t="str">
            <v>IE00BP3QZ825</v>
          </cell>
          <cell r="C50" t="str">
            <v>iShares</v>
          </cell>
          <cell r="D50" t="str">
            <v>Optimised</v>
          </cell>
          <cell r="E50" t="str">
            <v>Accumulating</v>
          </cell>
          <cell r="F50">
            <v>53.911453460000004</v>
          </cell>
          <cell r="G50">
            <v>52.940621869999994</v>
          </cell>
          <cell r="H50">
            <v>1.8338122139629709E-2</v>
          </cell>
          <cell r="I50">
            <v>3.7901206663805941E-3</v>
          </cell>
          <cell r="J50">
            <v>1739.2094369293898</v>
          </cell>
          <cell r="K50">
            <v>13.720772727272699</v>
          </cell>
        </row>
        <row r="51">
          <cell r="B51" t="str">
            <v>IE00B8FHGS14</v>
          </cell>
          <cell r="C51" t="str">
            <v>iShares</v>
          </cell>
          <cell r="D51" t="str">
            <v>Optimised</v>
          </cell>
          <cell r="E51" t="str">
            <v>Accumulating</v>
          </cell>
          <cell r="F51">
            <v>53.767727409999999</v>
          </cell>
          <cell r="G51">
            <v>51.457384950000005</v>
          </cell>
          <cell r="H51">
            <v>4.4898170830968143E-2</v>
          </cell>
          <cell r="I51">
            <v>3.7800163371992926E-3</v>
          </cell>
          <cell r="J51">
            <v>3076.5391348692083</v>
          </cell>
          <cell r="K51">
            <v>10.005727272727301</v>
          </cell>
        </row>
        <row r="52">
          <cell r="B52" t="str">
            <v>DE000A0H08M3</v>
          </cell>
          <cell r="C52" t="str">
            <v>iShares</v>
          </cell>
          <cell r="D52" t="str">
            <v>Full Replication</v>
          </cell>
          <cell r="E52" t="str">
            <v>Distributing</v>
          </cell>
          <cell r="F52">
            <v>53.58259735</v>
          </cell>
          <cell r="G52">
            <v>48.353272990000001</v>
          </cell>
          <cell r="H52">
            <v>0.10814830179296209</v>
          </cell>
          <cell r="I52">
            <v>3.7670011943800605E-3</v>
          </cell>
          <cell r="J52">
            <v>346.67048212000003</v>
          </cell>
          <cell r="K52">
            <v>10.9114545454545</v>
          </cell>
        </row>
        <row r="53">
          <cell r="B53" t="str">
            <v>LU0392494562</v>
          </cell>
          <cell r="C53" t="str">
            <v>Lyxor</v>
          </cell>
          <cell r="D53" t="str">
            <v>Swap-based</v>
          </cell>
          <cell r="E53" t="str">
            <v>Distributing</v>
          </cell>
          <cell r="F53">
            <v>53.41316905</v>
          </cell>
          <cell r="G53">
            <v>46.794188119999994</v>
          </cell>
          <cell r="H53">
            <v>0.14144878233651914</v>
          </cell>
          <cell r="I53">
            <v>3.7550899276623828E-3</v>
          </cell>
          <cell r="J53">
            <v>2069.1628938194567</v>
          </cell>
          <cell r="K53">
            <v>9.3625000000000007</v>
          </cell>
        </row>
        <row r="54">
          <cell r="B54" t="str">
            <v>LU0290357176</v>
          </cell>
          <cell r="C54" t="str">
            <v>Xtrackers</v>
          </cell>
          <cell r="D54" t="str">
            <v>Optimised</v>
          </cell>
          <cell r="E54" t="str">
            <v>Accumulating</v>
          </cell>
          <cell r="F54">
            <v>52.7529769</v>
          </cell>
          <cell r="G54">
            <v>5.6422893700000003</v>
          </cell>
          <cell r="H54">
            <v>8.3495695524740512</v>
          </cell>
          <cell r="I54">
            <v>3.7086766378898531E-3</v>
          </cell>
          <cell r="J54">
            <v>408.90763975739998</v>
          </cell>
          <cell r="K54">
            <v>5.4961818181818201</v>
          </cell>
        </row>
        <row r="55">
          <cell r="B55" t="str">
            <v>FR0007054358</v>
          </cell>
          <cell r="C55" t="str">
            <v>Lyxor</v>
          </cell>
          <cell r="D55" t="str">
            <v>Full Replication</v>
          </cell>
          <cell r="E55" t="str">
            <v>Distributing</v>
          </cell>
          <cell r="F55">
            <v>51.915961409999994</v>
          </cell>
          <cell r="G55">
            <v>36.022323189999994</v>
          </cell>
          <cell r="H55">
            <v>0.4412163573173471</v>
          </cell>
          <cell r="I55">
            <v>3.6498321901310203E-3</v>
          </cell>
          <cell r="J55">
            <v>4034.0013275428</v>
          </cell>
          <cell r="K55">
            <v>5.46268181818182</v>
          </cell>
        </row>
        <row r="56">
          <cell r="B56" t="str">
            <v>IE00BM67HT60</v>
          </cell>
          <cell r="C56" t="str">
            <v>Xtrackers</v>
          </cell>
          <cell r="D56" t="str">
            <v>Optimised</v>
          </cell>
          <cell r="E56" t="str">
            <v>Accumulating</v>
          </cell>
          <cell r="F56">
            <v>50.787821940000001</v>
          </cell>
          <cell r="G56">
            <v>82.684544840000001</v>
          </cell>
          <cell r="H56">
            <v>-0.38576402593401515</v>
          </cell>
          <cell r="I56">
            <v>3.570520940936467E-3</v>
          </cell>
          <cell r="J56">
            <v>1174.636374621906</v>
          </cell>
          <cell r="K56">
            <v>14.7470454545455</v>
          </cell>
        </row>
        <row r="57">
          <cell r="B57" t="str">
            <v>IE00B1YZSC51</v>
          </cell>
          <cell r="C57" t="str">
            <v>iShares</v>
          </cell>
          <cell r="D57" t="str">
            <v>Optimised</v>
          </cell>
          <cell r="E57" t="str">
            <v>Distributing</v>
          </cell>
          <cell r="F57">
            <v>47.83265462</v>
          </cell>
          <cell r="G57">
            <v>24.210233129999999</v>
          </cell>
          <cell r="H57">
            <v>0.97572052954452504</v>
          </cell>
          <cell r="I57">
            <v>3.3627647033782492E-3</v>
          </cell>
          <cell r="J57">
            <v>5297.2936507100003</v>
          </cell>
          <cell r="K57">
            <v>6.4888636363636403</v>
          </cell>
        </row>
        <row r="58">
          <cell r="B58" t="str">
            <v>LU0490618542</v>
          </cell>
          <cell r="C58" t="str">
            <v>Xtrackers</v>
          </cell>
          <cell r="D58" t="str">
            <v>Swap-based</v>
          </cell>
          <cell r="E58" t="str">
            <v>Accumulating</v>
          </cell>
          <cell r="F58">
            <v>47.01977256</v>
          </cell>
          <cell r="G58">
            <v>48.98906332</v>
          </cell>
          <cell r="H58">
            <v>-4.0198579571453674E-2</v>
          </cell>
          <cell r="I58">
            <v>3.3056169008760976E-3</v>
          </cell>
          <cell r="J58">
            <v>5312.6475738204299</v>
          </cell>
          <cell r="K58">
            <v>4.2187272727272704</v>
          </cell>
        </row>
        <row r="59">
          <cell r="B59" t="str">
            <v>DE000ETFL029</v>
          </cell>
          <cell r="C59" t="str">
            <v>Deka ETF</v>
          </cell>
          <cell r="D59" t="str">
            <v>Full Replication</v>
          </cell>
          <cell r="E59" t="str">
            <v>Distributing</v>
          </cell>
          <cell r="F59">
            <v>46.677688070000002</v>
          </cell>
          <cell r="G59">
            <v>44.527960890000003</v>
          </cell>
          <cell r="H59">
            <v>4.827814112823603E-2</v>
          </cell>
          <cell r="I59">
            <v>3.281567438062797E-3</v>
          </cell>
          <cell r="J59">
            <v>691.13554714999998</v>
          </cell>
          <cell r="K59">
            <v>7.1511818181818203</v>
          </cell>
        </row>
        <row r="60">
          <cell r="B60" t="str">
            <v>IE00B441G979</v>
          </cell>
          <cell r="C60" t="str">
            <v>iShares</v>
          </cell>
          <cell r="D60" t="str">
            <v>Optimised</v>
          </cell>
          <cell r="E60" t="str">
            <v>Accumulating</v>
          </cell>
          <cell r="F60">
            <v>46.64509039</v>
          </cell>
          <cell r="G60">
            <v>85.253270299999997</v>
          </cell>
          <cell r="H60">
            <v>-0.45286450331043782</v>
          </cell>
          <cell r="I60">
            <v>3.2792757331890684E-3</v>
          </cell>
          <cell r="J60">
            <v>2378.18761468</v>
          </cell>
          <cell r="K60">
            <v>5.6514545454545502</v>
          </cell>
        </row>
        <row r="61">
          <cell r="B61" t="str">
            <v>IE00B3F81R35</v>
          </cell>
          <cell r="C61" t="str">
            <v>iShares</v>
          </cell>
          <cell r="D61" t="str">
            <v>Optimised</v>
          </cell>
          <cell r="E61" t="str">
            <v>Distributing</v>
          </cell>
          <cell r="F61">
            <v>46.445135360000002</v>
          </cell>
          <cell r="G61">
            <v>56.586684200000001</v>
          </cell>
          <cell r="H61">
            <v>-0.17922147203670225</v>
          </cell>
          <cell r="I61">
            <v>3.2652183549714314E-3</v>
          </cell>
          <cell r="J61">
            <v>10178.003263430001</v>
          </cell>
          <cell r="K61">
            <v>7.4148636363636404</v>
          </cell>
        </row>
        <row r="62">
          <cell r="B62" t="str">
            <v>IE00B6YX5C33</v>
          </cell>
          <cell r="C62" t="str">
            <v>SPDR</v>
          </cell>
          <cell r="D62" t="str">
            <v>Full Replication</v>
          </cell>
          <cell r="E62" t="str">
            <v>Distributing</v>
          </cell>
          <cell r="F62">
            <v>46.020122600000001</v>
          </cell>
          <cell r="G62">
            <v>42.621125859999999</v>
          </cell>
          <cell r="H62">
            <v>7.9749107312764966E-2</v>
          </cell>
          <cell r="I62">
            <v>3.235338810982757E-3</v>
          </cell>
          <cell r="J62">
            <v>3736.3433316207902</v>
          </cell>
          <cell r="K62">
            <v>4.1025</v>
          </cell>
        </row>
        <row r="63">
          <cell r="B63" t="str">
            <v>IE00B53L3W79</v>
          </cell>
          <cell r="C63" t="str">
            <v>iShares</v>
          </cell>
          <cell r="D63" t="str">
            <v>Full Replication</v>
          </cell>
          <cell r="E63" t="str">
            <v>Accumulating</v>
          </cell>
          <cell r="F63">
            <v>45.072144340000001</v>
          </cell>
          <cell r="G63">
            <v>62.98417654</v>
          </cell>
          <cell r="H63">
            <v>-0.2843894003857369</v>
          </cell>
          <cell r="I63">
            <v>3.1686933810432484E-3</v>
          </cell>
          <cell r="J63">
            <v>3250.4114913499998</v>
          </cell>
          <cell r="K63">
            <v>5.0472727272727296</v>
          </cell>
        </row>
        <row r="64">
          <cell r="B64" t="str">
            <v>IE00BTJRMP35</v>
          </cell>
          <cell r="C64" t="str">
            <v>Xtrackers</v>
          </cell>
          <cell r="D64" t="str">
            <v>Optimised</v>
          </cell>
          <cell r="E64" t="str">
            <v>Accumulating</v>
          </cell>
          <cell r="F64">
            <v>44.858121359999998</v>
          </cell>
          <cell r="G64">
            <v>39.927920560000004</v>
          </cell>
          <cell r="H64">
            <v>0.12347752477095186</v>
          </cell>
          <cell r="I64">
            <v>3.1536469879761379E-3</v>
          </cell>
          <cell r="J64">
            <v>2712.0092860775044</v>
          </cell>
          <cell r="K64">
            <v>8.0873181818181799</v>
          </cell>
        </row>
        <row r="65">
          <cell r="B65" t="str">
            <v>DE000A0Q4R36</v>
          </cell>
          <cell r="C65" t="str">
            <v>iShares</v>
          </cell>
          <cell r="D65" t="str">
            <v>Full Replication</v>
          </cell>
          <cell r="E65" t="str">
            <v>Distributing</v>
          </cell>
          <cell r="F65">
            <v>43.805710990000001</v>
          </cell>
          <cell r="G65">
            <v>50.801867380000004</v>
          </cell>
          <cell r="H65">
            <v>-0.13771455166536439</v>
          </cell>
          <cell r="I65">
            <v>3.0796596988779184E-3</v>
          </cell>
          <cell r="J65">
            <v>599.49644224999997</v>
          </cell>
          <cell r="K65">
            <v>9.0220909090909096</v>
          </cell>
        </row>
        <row r="66">
          <cell r="B66" t="str">
            <v>IE0032523478</v>
          </cell>
          <cell r="C66" t="str">
            <v>iShares</v>
          </cell>
          <cell r="D66" t="str">
            <v>Optimised</v>
          </cell>
          <cell r="E66" t="str">
            <v>Distributing</v>
          </cell>
          <cell r="F66">
            <v>43.66542501</v>
          </cell>
          <cell r="G66">
            <v>30.708644920000001</v>
          </cell>
          <cell r="H66">
            <v>0.42192614241866067</v>
          </cell>
          <cell r="I66">
            <v>3.0697972159011619E-3</v>
          </cell>
          <cell r="J66">
            <v>3992.9913334000003</v>
          </cell>
          <cell r="K66">
            <v>8.3814090909090897</v>
          </cell>
        </row>
        <row r="67">
          <cell r="B67" t="str">
            <v>IE00B4QNHH68</v>
          </cell>
          <cell r="C67" t="str">
            <v>L&amp;G ETF</v>
          </cell>
          <cell r="D67" t="str">
            <v>Swap-based</v>
          </cell>
          <cell r="E67" t="str">
            <v>Accumulating</v>
          </cell>
          <cell r="F67">
            <v>42.007499299999999</v>
          </cell>
          <cell r="G67">
            <v>26.7549402</v>
          </cell>
          <cell r="H67">
            <v>0.57008384193660055</v>
          </cell>
          <cell r="I67">
            <v>2.9532405643269838E-3</v>
          </cell>
          <cell r="J67">
            <v>27.9</v>
          </cell>
          <cell r="K67">
            <v>9.0425454545454507</v>
          </cell>
        </row>
        <row r="68">
          <cell r="B68" t="str">
            <v>IE00B3XXRP09</v>
          </cell>
          <cell r="C68" t="str">
            <v>Vanguard</v>
          </cell>
          <cell r="D68" t="str">
            <v>Full Replication</v>
          </cell>
          <cell r="E68" t="str">
            <v>Distributing</v>
          </cell>
          <cell r="F68">
            <v>41.726731200000003</v>
          </cell>
          <cell r="G68">
            <v>52.916965619999999</v>
          </cell>
          <cell r="H68">
            <v>-0.21146780222353945</v>
          </cell>
          <cell r="I68">
            <v>2.9335018092021578E-3</v>
          </cell>
          <cell r="J68">
            <v>20447.430993000002</v>
          </cell>
          <cell r="K68">
            <v>4.1509999999999998</v>
          </cell>
        </row>
        <row r="69">
          <cell r="B69" t="str">
            <v>LU0290355717</v>
          </cell>
          <cell r="C69" t="str">
            <v>Xtrackers</v>
          </cell>
          <cell r="D69" t="str">
            <v>Optimised</v>
          </cell>
          <cell r="E69" t="str">
            <v>Accumulating</v>
          </cell>
          <cell r="F69">
            <v>39.992576049999997</v>
          </cell>
          <cell r="G69">
            <v>32.16098822</v>
          </cell>
          <cell r="H69">
            <v>0.24351203938222765</v>
          </cell>
          <cell r="I69">
            <v>2.8115860222794032E-3</v>
          </cell>
          <cell r="J69">
            <v>3524.0583027016</v>
          </cell>
          <cell r="K69">
            <v>4.7330454545454597</v>
          </cell>
        </row>
        <row r="70">
          <cell r="B70" t="str">
            <v>DE000A0F5UH1</v>
          </cell>
          <cell r="C70" t="str">
            <v>iShares</v>
          </cell>
          <cell r="D70" t="str">
            <v>Full Replication</v>
          </cell>
          <cell r="E70" t="str">
            <v>Distributing</v>
          </cell>
          <cell r="F70">
            <v>39.865205770000003</v>
          </cell>
          <cell r="G70">
            <v>29.783819489999999</v>
          </cell>
          <cell r="H70">
            <v>0.3384853404508732</v>
          </cell>
          <cell r="I70">
            <v>2.8026315478676006E-3</v>
          </cell>
          <cell r="J70">
            <v>1145.1939225399999</v>
          </cell>
          <cell r="K70">
            <v>14.370318181818201</v>
          </cell>
        </row>
        <row r="71">
          <cell r="B71" t="str">
            <v>DE000A0F5UJ7</v>
          </cell>
          <cell r="C71" t="str">
            <v>iShares</v>
          </cell>
          <cell r="D71" t="str">
            <v>Full Replication</v>
          </cell>
          <cell r="E71" t="str">
            <v>Distributing</v>
          </cell>
          <cell r="F71">
            <v>39.776934770000004</v>
          </cell>
          <cell r="G71">
            <v>35.527895690000001</v>
          </cell>
          <cell r="H71">
            <v>0.11959726286845562</v>
          </cell>
          <cell r="I71">
            <v>2.7964258583550684E-3</v>
          </cell>
          <cell r="J71">
            <v>248.50353444999999</v>
          </cell>
          <cell r="K71">
            <v>9.3575909090909093</v>
          </cell>
        </row>
        <row r="72">
          <cell r="B72" t="str">
            <v>IE00B4L5ZY03</v>
          </cell>
          <cell r="C72" t="str">
            <v>iShares</v>
          </cell>
          <cell r="D72" t="str">
            <v>Optimised</v>
          </cell>
          <cell r="E72" t="str">
            <v>Distributing</v>
          </cell>
          <cell r="F72">
            <v>39.535367020000002</v>
          </cell>
          <cell r="G72">
            <v>26.801323530000001</v>
          </cell>
          <cell r="H72">
            <v>0.47512741211254661</v>
          </cell>
          <cell r="I72">
            <v>2.7794429936232657E-3</v>
          </cell>
          <cell r="J72">
            <v>1623.5732010300001</v>
          </cell>
          <cell r="K72">
            <v>6.4971818181818204</v>
          </cell>
        </row>
        <row r="73">
          <cell r="B73" t="str">
            <v>IE00BYZK4883</v>
          </cell>
          <cell r="C73" t="str">
            <v>iShares</v>
          </cell>
          <cell r="D73" t="str">
            <v>Optimised</v>
          </cell>
          <cell r="E73" t="str">
            <v>Accumulating</v>
          </cell>
          <cell r="F73">
            <v>39.147903200000002</v>
          </cell>
          <cell r="G73">
            <v>40.337313860000002</v>
          </cell>
          <cell r="H73">
            <v>-2.9486610440351169E-2</v>
          </cell>
          <cell r="I73">
            <v>2.7522032414480373E-3</v>
          </cell>
          <cell r="J73">
            <v>861.11203945973671</v>
          </cell>
          <cell r="K73">
            <v>17.930727272727299</v>
          </cell>
        </row>
        <row r="74">
          <cell r="B74" t="str">
            <v>LU0328475792</v>
          </cell>
          <cell r="C74" t="str">
            <v>Xtrackers</v>
          </cell>
          <cell r="D74" t="str">
            <v>Full Replication</v>
          </cell>
          <cell r="E74" t="str">
            <v>Accumulating</v>
          </cell>
          <cell r="F74">
            <v>38.953355500000001</v>
          </cell>
          <cell r="G74">
            <v>24.549145249999999</v>
          </cell>
          <cell r="H74">
            <v>0.58674997044958221</v>
          </cell>
          <cell r="I74">
            <v>2.738526013121891E-3</v>
          </cell>
          <cell r="J74">
            <v>1213.5129013668002</v>
          </cell>
          <cell r="K74">
            <v>7.4372272727272701</v>
          </cell>
        </row>
        <row r="75">
          <cell r="B75" t="str">
            <v>IE00B9M6SJ31</v>
          </cell>
          <cell r="C75" t="str">
            <v>iShares</v>
          </cell>
          <cell r="D75" t="str">
            <v>Optimised</v>
          </cell>
          <cell r="E75" t="str">
            <v>Distributing</v>
          </cell>
          <cell r="F75">
            <v>38.666067179999999</v>
          </cell>
          <cell r="G75">
            <v>108.01215024</v>
          </cell>
          <cell r="H75">
            <v>-0.64202113286250606</v>
          </cell>
          <cell r="I75">
            <v>2.718328868935273E-3</v>
          </cell>
          <cell r="J75">
            <v>1540.9675250400001</v>
          </cell>
          <cell r="K75">
            <v>17.076545454545499</v>
          </cell>
        </row>
        <row r="76">
          <cell r="B76" t="str">
            <v>IE00B4X9L533</v>
          </cell>
          <cell r="C76" t="str">
            <v>HSBC ETF</v>
          </cell>
          <cell r="D76" t="str">
            <v>Optimised</v>
          </cell>
          <cell r="E76" t="str">
            <v>Distributing</v>
          </cell>
          <cell r="F76">
            <v>38.576577929999999</v>
          </cell>
          <cell r="G76">
            <v>41.854853740000003</v>
          </cell>
          <cell r="H76">
            <v>-7.8324865984826242E-2</v>
          </cell>
          <cell r="I76">
            <v>2.7120375331601107E-3</v>
          </cell>
          <cell r="J76">
            <v>1533.384348</v>
          </cell>
          <cell r="K76">
            <v>9.2720454545454505</v>
          </cell>
        </row>
        <row r="77">
          <cell r="B77" t="str">
            <v>IE00BYZK4776</v>
          </cell>
          <cell r="C77" t="str">
            <v>iShares</v>
          </cell>
          <cell r="D77" t="str">
            <v>Optimised</v>
          </cell>
          <cell r="E77" t="str">
            <v>Accumulating</v>
          </cell>
          <cell r="F77">
            <v>38.058423700000006</v>
          </cell>
          <cell r="G77">
            <v>24.413993420000001</v>
          </cell>
          <cell r="H77">
            <v>0.55887744562192165</v>
          </cell>
          <cell r="I77">
            <v>2.6756098924742107E-3</v>
          </cell>
          <cell r="J77">
            <v>1304.4620354761498</v>
          </cell>
          <cell r="K77">
            <v>21.518136363636401</v>
          </cell>
        </row>
        <row r="78">
          <cell r="B78" t="str">
            <v>LU0252634307</v>
          </cell>
          <cell r="C78" t="str">
            <v>Lyxor</v>
          </cell>
          <cell r="D78" t="str">
            <v>Swap-based</v>
          </cell>
          <cell r="E78" t="str">
            <v>Accumulating</v>
          </cell>
          <cell r="F78">
            <v>37.835181380000002</v>
          </cell>
          <cell r="G78">
            <v>45.532615749999998</v>
          </cell>
          <cell r="H78">
            <v>-0.16905319940904118</v>
          </cell>
          <cell r="I78">
            <v>2.6599153549253288E-3</v>
          </cell>
          <cell r="J78">
            <v>113.0836647668</v>
          </cell>
          <cell r="K78">
            <v>7.37768181818182</v>
          </cell>
        </row>
        <row r="79">
          <cell r="B79" t="str">
            <v>IE00B1TXK627</v>
          </cell>
          <cell r="C79" t="str">
            <v>iShares</v>
          </cell>
          <cell r="D79" t="str">
            <v>Full Replication</v>
          </cell>
          <cell r="E79" t="str">
            <v>Distributing</v>
          </cell>
          <cell r="F79">
            <v>37.756557719999996</v>
          </cell>
          <cell r="G79">
            <v>19.774274219999999</v>
          </cell>
          <cell r="H79">
            <v>0.90937767424163884</v>
          </cell>
          <cell r="I79">
            <v>2.6543878994495901E-3</v>
          </cell>
          <cell r="J79">
            <v>1183.7969042571381</v>
          </cell>
          <cell r="K79">
            <v>16.8608181818182</v>
          </cell>
        </row>
        <row r="80">
          <cell r="B80" t="str">
            <v>LU0839027447</v>
          </cell>
          <cell r="C80" t="str">
            <v>Xtrackers</v>
          </cell>
          <cell r="D80" t="str">
            <v>Full Replication</v>
          </cell>
          <cell r="E80" t="str">
            <v>Distributing</v>
          </cell>
          <cell r="F80">
            <v>36.893040229999997</v>
          </cell>
          <cell r="G80">
            <v>53.316439029999998</v>
          </cell>
          <cell r="H80">
            <v>-0.30803630360157608</v>
          </cell>
          <cell r="I80">
            <v>2.5936802895711367E-3</v>
          </cell>
          <cell r="J80">
            <v>1366.409535993143</v>
          </cell>
          <cell r="K80">
            <v>6.9073636363636401</v>
          </cell>
        </row>
        <row r="81">
          <cell r="B81" t="str">
            <v>DE000A0D8Q07</v>
          </cell>
          <cell r="C81" t="str">
            <v>iShares</v>
          </cell>
          <cell r="D81" t="str">
            <v>Full Replication</v>
          </cell>
          <cell r="E81" t="str">
            <v>Distributing</v>
          </cell>
          <cell r="F81">
            <v>36.835107880000002</v>
          </cell>
          <cell r="G81">
            <v>43.877549770000002</v>
          </cell>
          <cell r="H81">
            <v>-0.16050216857858968</v>
          </cell>
          <cell r="I81">
            <v>2.5896074890270019E-3</v>
          </cell>
          <cell r="J81">
            <v>1519.9431954500001</v>
          </cell>
          <cell r="K81">
            <v>6.4663181818181803</v>
          </cell>
        </row>
        <row r="82">
          <cell r="B82" t="str">
            <v>LU0846194776</v>
          </cell>
          <cell r="C82" t="str">
            <v>Xtrackers</v>
          </cell>
          <cell r="D82" t="str">
            <v>Full Replication</v>
          </cell>
          <cell r="E82" t="str">
            <v>Distributing</v>
          </cell>
          <cell r="F82">
            <v>36.726777939999998</v>
          </cell>
          <cell r="G82">
            <v>45.778322869999997</v>
          </cell>
          <cell r="H82">
            <v>-0.19772556883973935</v>
          </cell>
          <cell r="I82">
            <v>2.5819916019004115E-3</v>
          </cell>
          <cell r="J82">
            <v>1604.3689826891998</v>
          </cell>
          <cell r="K82">
            <v>7.7456818181818203</v>
          </cell>
        </row>
        <row r="83">
          <cell r="B83" t="str">
            <v>IE00BLNMYC90</v>
          </cell>
          <cell r="C83" t="str">
            <v>Xtrackers</v>
          </cell>
          <cell r="D83" t="str">
            <v>Full Replication</v>
          </cell>
          <cell r="E83" t="str">
            <v>Accumulating</v>
          </cell>
          <cell r="F83">
            <v>36.037914780000001</v>
          </cell>
          <cell r="G83">
            <v>13.124260900000001</v>
          </cell>
          <cell r="H83">
            <v>1.7459005161959253</v>
          </cell>
          <cell r="I83">
            <v>2.5335626627518617E-3</v>
          </cell>
          <cell r="J83">
            <v>782.75212730175201</v>
          </cell>
          <cell r="K83">
            <v>20.813590909090902</v>
          </cell>
        </row>
        <row r="84">
          <cell r="B84" t="str">
            <v>IE00B9M6RS56</v>
          </cell>
          <cell r="C84" t="str">
            <v>iShares</v>
          </cell>
          <cell r="D84" t="str">
            <v>Optimised</v>
          </cell>
          <cell r="E84" t="str">
            <v>Distributing</v>
          </cell>
          <cell r="F84">
            <v>36.012666960000004</v>
          </cell>
          <cell r="G84">
            <v>30.273936160000002</v>
          </cell>
          <cell r="H84">
            <v>0.1895601143396215</v>
          </cell>
          <cell r="I84">
            <v>2.531787672870833E-3</v>
          </cell>
          <cell r="J84">
            <v>3907.7035535599998</v>
          </cell>
          <cell r="K84">
            <v>17.375590909090899</v>
          </cell>
        </row>
        <row r="85">
          <cell r="B85" t="str">
            <v>IE00B4L5ZG21</v>
          </cell>
          <cell r="C85" t="str">
            <v>iShares</v>
          </cell>
          <cell r="D85" t="str">
            <v>Optimised</v>
          </cell>
          <cell r="E85" t="str">
            <v>Distributing</v>
          </cell>
          <cell r="F85">
            <v>35.99034442</v>
          </cell>
          <cell r="G85">
            <v>24.504730049999999</v>
          </cell>
          <cell r="H85">
            <v>0.46871009582902956</v>
          </cell>
          <cell r="I85">
            <v>2.5302183380681107E-3</v>
          </cell>
          <cell r="J85">
            <v>1760.93280224</v>
          </cell>
          <cell r="K85">
            <v>11.018045454545501</v>
          </cell>
        </row>
        <row r="86">
          <cell r="B86" t="str">
            <v>IE00B5MTYL84</v>
          </cell>
          <cell r="C86" t="str">
            <v>Invesco</v>
          </cell>
          <cell r="D86" t="str">
            <v>Swap-based</v>
          </cell>
          <cell r="E86" t="str">
            <v>Accumulating</v>
          </cell>
          <cell r="F86">
            <v>35.771553350000005</v>
          </cell>
          <cell r="G86">
            <v>77.485439249999999</v>
          </cell>
          <cell r="H86">
            <v>-0.53834483360691532</v>
          </cell>
          <cell r="I86">
            <v>2.5148367354065953E-3</v>
          </cell>
          <cell r="J86">
            <v>6.2555205244000005</v>
          </cell>
          <cell r="K86">
            <v>11.4810909090909</v>
          </cell>
        </row>
        <row r="87">
          <cell r="B87" t="str">
            <v>IE00BYVQ9F29</v>
          </cell>
          <cell r="C87" t="str">
            <v>iShares</v>
          </cell>
          <cell r="D87" t="str">
            <v>Full Replication</v>
          </cell>
          <cell r="E87" t="str">
            <v>Accumulating</v>
          </cell>
          <cell r="F87">
            <v>35.488414990000003</v>
          </cell>
          <cell r="G87">
            <v>33.676006389999998</v>
          </cell>
          <cell r="H87">
            <v>5.3818988481312058E-2</v>
          </cell>
          <cell r="I87">
            <v>2.4949313446072665E-3</v>
          </cell>
          <cell r="J87">
            <v>120.22026061</v>
          </cell>
          <cell r="K87">
            <v>13.822045454545499</v>
          </cell>
        </row>
        <row r="88">
          <cell r="B88" t="str">
            <v>IE00BYX2JD69</v>
          </cell>
          <cell r="C88" t="str">
            <v>iShares</v>
          </cell>
          <cell r="D88" t="str">
            <v>Full Replication</v>
          </cell>
          <cell r="E88" t="str">
            <v>Accumulating</v>
          </cell>
          <cell r="F88">
            <v>34.855731130000002</v>
          </cell>
          <cell r="G88">
            <v>38.991822169999999</v>
          </cell>
          <cell r="H88">
            <v>-0.10607585923958873</v>
          </cell>
          <cell r="I88">
            <v>2.4504519618569827E-3</v>
          </cell>
          <cell r="J88">
            <v>1532.3270499499999</v>
          </cell>
          <cell r="K88">
            <v>12.7883181818182</v>
          </cell>
        </row>
        <row r="89">
          <cell r="B89" t="str">
            <v>FR0010524777</v>
          </cell>
          <cell r="C89" t="str">
            <v>Lyxor</v>
          </cell>
          <cell r="D89" t="str">
            <v>Full Replication</v>
          </cell>
          <cell r="E89" t="str">
            <v>Distributing</v>
          </cell>
          <cell r="F89">
            <v>34.48393274</v>
          </cell>
          <cell r="G89">
            <v>19.694073100000001</v>
          </cell>
          <cell r="H89">
            <v>0.75098023475905551</v>
          </cell>
          <cell r="I89">
            <v>2.4243135316862662E-3</v>
          </cell>
          <cell r="J89">
            <v>561.72123000279998</v>
          </cell>
          <cell r="K89">
            <v>29.886681818181799</v>
          </cell>
        </row>
        <row r="90">
          <cell r="B90" t="str">
            <v>LU0533033667</v>
          </cell>
          <cell r="C90" t="str">
            <v>Lyxor</v>
          </cell>
          <cell r="D90" t="str">
            <v>Swap-based</v>
          </cell>
          <cell r="E90" t="str">
            <v>Accumulating</v>
          </cell>
          <cell r="F90">
            <v>33.980431549999999</v>
          </cell>
          <cell r="G90">
            <v>34.991516049999994</v>
          </cell>
          <cell r="H90">
            <v>-2.8895132710318627E-2</v>
          </cell>
          <cell r="I90">
            <v>2.3889160392557918E-3</v>
          </cell>
          <cell r="J90">
            <v>578.64817799109994</v>
          </cell>
          <cell r="K90">
            <v>20.6755</v>
          </cell>
        </row>
        <row r="91">
          <cell r="B91" t="str">
            <v>LU0496786574</v>
          </cell>
          <cell r="C91" t="str">
            <v>Lyxor</v>
          </cell>
          <cell r="D91" t="str">
            <v>Swap-based</v>
          </cell>
          <cell r="E91" t="str">
            <v>Distributing</v>
          </cell>
          <cell r="F91">
            <v>33.960409950000006</v>
          </cell>
          <cell r="G91">
            <v>36.526613320000003</v>
          </cell>
          <cell r="H91">
            <v>-7.0255715949304354E-2</v>
          </cell>
          <cell r="I91">
            <v>2.387508466744502E-3</v>
          </cell>
          <cell r="J91">
            <v>2922.5113597290997</v>
          </cell>
          <cell r="K91">
            <v>4.8847727272727299</v>
          </cell>
        </row>
        <row r="92">
          <cell r="B92" t="str">
            <v>LU0290357929</v>
          </cell>
          <cell r="C92" t="str">
            <v>Xtrackers</v>
          </cell>
          <cell r="D92" t="str">
            <v>Optimised</v>
          </cell>
          <cell r="E92" t="str">
            <v>Accumulating</v>
          </cell>
          <cell r="F92">
            <v>33.945529840000006</v>
          </cell>
          <cell r="G92">
            <v>61.639813840000002</v>
          </cell>
          <cell r="H92">
            <v>-0.44929214211916246</v>
          </cell>
          <cell r="I92">
            <v>2.3864623548552934E-3</v>
          </cell>
          <cell r="J92">
            <v>1069.72032294</v>
          </cell>
          <cell r="K92">
            <v>18.921045454545499</v>
          </cell>
        </row>
        <row r="93">
          <cell r="B93" t="str">
            <v>IE00BCRY6557</v>
          </cell>
          <cell r="C93" t="str">
            <v>iShares</v>
          </cell>
          <cell r="D93" t="str">
            <v>Optimised</v>
          </cell>
          <cell r="E93" t="str">
            <v>Distributing</v>
          </cell>
          <cell r="F93">
            <v>33.929820450000001</v>
          </cell>
          <cell r="G93">
            <v>26.944972</v>
          </cell>
          <cell r="H93">
            <v>0.25922641337315189</v>
          </cell>
          <cell r="I93">
            <v>2.3853579423441483E-3</v>
          </cell>
          <cell r="J93">
            <v>2316.5095620799998</v>
          </cell>
          <cell r="K93">
            <v>5.4085454545454503</v>
          </cell>
        </row>
        <row r="94">
          <cell r="B94" t="str">
            <v>LU0603940916</v>
          </cell>
          <cell r="C94" t="str">
            <v>Lyxor</v>
          </cell>
          <cell r="D94" t="str">
            <v>Swap-based</v>
          </cell>
          <cell r="E94" t="str">
            <v>Distributing</v>
          </cell>
          <cell r="F94">
            <v>33.552095170000001</v>
          </cell>
          <cell r="G94">
            <v>16.454272249999999</v>
          </cell>
          <cell r="H94">
            <v>1.0391114635896463</v>
          </cell>
          <cell r="I94">
            <v>2.3588028358118305E-3</v>
          </cell>
          <cell r="J94">
            <v>117.81746591</v>
          </cell>
          <cell r="K94">
            <v>16.6122727272727</v>
          </cell>
        </row>
        <row r="95">
          <cell r="B95" t="str">
            <v>IE00B3YCGJ38</v>
          </cell>
          <cell r="C95" t="str">
            <v>Invesco</v>
          </cell>
          <cell r="D95" t="str">
            <v>Swap-based</v>
          </cell>
          <cell r="E95" t="str">
            <v>Accumulating</v>
          </cell>
          <cell r="F95">
            <v>33.281638319999999</v>
          </cell>
          <cell r="G95">
            <v>45.135600680000003</v>
          </cell>
          <cell r="H95">
            <v>-0.2626299901056286</v>
          </cell>
          <cell r="I95">
            <v>2.3397889893884585E-3</v>
          </cell>
          <cell r="J95">
            <v>7129.0393237159515</v>
          </cell>
          <cell r="K95">
            <v>4.3452727272727296</v>
          </cell>
        </row>
        <row r="96">
          <cell r="B96" t="str">
            <v>IE00BG04M077</v>
          </cell>
          <cell r="C96" t="str">
            <v>Xtrackers</v>
          </cell>
          <cell r="D96" t="str">
            <v>Full Replication</v>
          </cell>
          <cell r="E96" t="str">
            <v>Accumulating</v>
          </cell>
          <cell r="F96">
            <v>33.133862479999998</v>
          </cell>
          <cell r="G96">
            <v>33.684417170000003</v>
          </cell>
          <cell r="H96">
            <v>-1.6344492090257678E-2</v>
          </cell>
          <cell r="I96">
            <v>2.3293999490411913E-3</v>
          </cell>
          <cell r="J96">
            <v>787.63963467680003</v>
          </cell>
          <cell r="K96">
            <v>13.326136363636399</v>
          </cell>
        </row>
        <row r="97">
          <cell r="B97" t="str">
            <v>IE00B466KX20</v>
          </cell>
          <cell r="C97" t="str">
            <v>SPDR</v>
          </cell>
          <cell r="D97" t="str">
            <v>Optimised</v>
          </cell>
          <cell r="E97" t="str">
            <v>Accumulating</v>
          </cell>
          <cell r="F97">
            <v>32.892452989999995</v>
          </cell>
          <cell r="G97">
            <v>17.511933210000002</v>
          </cell>
          <cell r="H97">
            <v>0.87828794203127214</v>
          </cell>
          <cell r="I97">
            <v>2.3124282104144767E-3</v>
          </cell>
          <cell r="J97">
            <v>980.24221195076086</v>
          </cell>
          <cell r="K97">
            <v>17.867136363636401</v>
          </cell>
        </row>
        <row r="98">
          <cell r="B98" t="str">
            <v>LU0488317701</v>
          </cell>
          <cell r="C98" t="str">
            <v>Lyxor</v>
          </cell>
          <cell r="D98" t="str">
            <v>Full Replication</v>
          </cell>
          <cell r="E98" t="str">
            <v>Distributing</v>
          </cell>
          <cell r="F98">
            <v>32.852263640000004</v>
          </cell>
          <cell r="G98">
            <v>18.389563350000003</v>
          </cell>
          <cell r="H98">
            <v>0.78646240885322594</v>
          </cell>
          <cell r="I98">
            <v>2.3096027906524888E-3</v>
          </cell>
          <cell r="J98">
            <v>394.5834256710549</v>
          </cell>
          <cell r="K98">
            <v>34.693636363636401</v>
          </cell>
        </row>
        <row r="99">
          <cell r="B99" t="str">
            <v>IE00B4QNHZ41</v>
          </cell>
          <cell r="C99" t="str">
            <v>L&amp;G ETF</v>
          </cell>
          <cell r="D99" t="str">
            <v>Swap-based</v>
          </cell>
          <cell r="E99" t="str">
            <v>Accumulating</v>
          </cell>
          <cell r="F99">
            <v>32.699884789999999</v>
          </cell>
          <cell r="G99">
            <v>33.583189869999998</v>
          </cell>
          <cell r="H99">
            <v>-2.6302000596705066E-2</v>
          </cell>
          <cell r="I99">
            <v>2.2988901462803087E-3</v>
          </cell>
          <cell r="J99">
            <v>73.099999999999994</v>
          </cell>
          <cell r="K99">
            <v>9.8505000000000003</v>
          </cell>
        </row>
        <row r="100">
          <cell r="B100" t="str">
            <v>DE000A0Q4R28</v>
          </cell>
          <cell r="C100" t="str">
            <v>iShares</v>
          </cell>
          <cell r="D100" t="str">
            <v>Full Replication</v>
          </cell>
          <cell r="E100" t="str">
            <v>Distributing</v>
          </cell>
          <cell r="F100">
            <v>32.504473949999998</v>
          </cell>
          <cell r="G100">
            <v>46.79017837</v>
          </cell>
          <cell r="H100">
            <v>-0.30531416886325502</v>
          </cell>
          <cell r="I100">
            <v>2.2851522368828496E-3</v>
          </cell>
          <cell r="J100">
            <v>330.28981747</v>
          </cell>
          <cell r="K100">
            <v>8.5204090909090908</v>
          </cell>
        </row>
        <row r="101">
          <cell r="B101" t="str">
            <v>IE00B3ZW0K18</v>
          </cell>
          <cell r="C101" t="str">
            <v>iShares</v>
          </cell>
          <cell r="D101" t="str">
            <v>Full Replication</v>
          </cell>
          <cell r="E101" t="str">
            <v>Accumulating</v>
          </cell>
          <cell r="F101">
            <v>32.403696369999999</v>
          </cell>
          <cell r="G101">
            <v>43.232898159999998</v>
          </cell>
          <cell r="H101">
            <v>-0.25048521498425491</v>
          </cell>
          <cell r="I101">
            <v>2.2780673010454359E-3</v>
          </cell>
          <cell r="J101">
            <v>3820.2657716100002</v>
          </cell>
          <cell r="K101">
            <v>5.1040909090909103</v>
          </cell>
        </row>
        <row r="102">
          <cell r="B102" t="str">
            <v>DE0006289382</v>
          </cell>
          <cell r="C102" t="str">
            <v>iShares</v>
          </cell>
          <cell r="D102" t="str">
            <v>Full Replication</v>
          </cell>
          <cell r="E102" t="str">
            <v>Distributing</v>
          </cell>
          <cell r="F102">
            <v>32.292390910000002</v>
          </cell>
          <cell r="G102">
            <v>32.264493039999998</v>
          </cell>
          <cell r="H102">
            <v>8.6466165655907368E-4</v>
          </cell>
          <cell r="I102">
            <v>2.2702422268329591E-3</v>
          </cell>
          <cell r="J102">
            <v>679.42851527999994</v>
          </cell>
          <cell r="K102">
            <v>24.052590909090899</v>
          </cell>
        </row>
        <row r="103">
          <cell r="B103" t="str">
            <v>LU0292106753</v>
          </cell>
          <cell r="C103" t="str">
            <v>Xtrackers</v>
          </cell>
          <cell r="D103" t="str">
            <v>Swap-based</v>
          </cell>
          <cell r="E103" t="str">
            <v>Accumulating</v>
          </cell>
          <cell r="F103">
            <v>32.217187580000001</v>
          </cell>
          <cell r="G103">
            <v>45.630763960000003</v>
          </cell>
          <cell r="H103">
            <v>-0.29395905779176446</v>
          </cell>
          <cell r="I103">
            <v>2.2649552297864944E-3</v>
          </cell>
          <cell r="J103">
            <v>389.46136557120002</v>
          </cell>
          <cell r="K103">
            <v>5.1400454545454499</v>
          </cell>
        </row>
        <row r="104">
          <cell r="B104" t="str">
            <v>IE00BYVJRR92</v>
          </cell>
          <cell r="C104" t="str">
            <v>iShares</v>
          </cell>
          <cell r="D104" t="str">
            <v>Full Replication</v>
          </cell>
          <cell r="E104" t="str">
            <v>Accumulating</v>
          </cell>
          <cell r="F104">
            <v>32.208361350000004</v>
          </cell>
          <cell r="G104">
            <v>37.761030810000001</v>
          </cell>
          <cell r="H104">
            <v>-0.14704761339644157</v>
          </cell>
          <cell r="I104">
            <v>2.2643347219985892E-3</v>
          </cell>
          <cell r="J104">
            <v>3182.3757202256797</v>
          </cell>
          <cell r="K104">
            <v>14.3916818181818</v>
          </cell>
        </row>
        <row r="105">
          <cell r="B105" t="str">
            <v>IE00BQT3WG13</v>
          </cell>
          <cell r="C105" t="str">
            <v>iShares</v>
          </cell>
          <cell r="D105" t="str">
            <v>Optimised</v>
          </cell>
          <cell r="E105" t="str">
            <v>Accumulating</v>
          </cell>
          <cell r="F105">
            <v>31.855778050000001</v>
          </cell>
          <cell r="G105">
            <v>23.51097528</v>
          </cell>
          <cell r="H105">
            <v>0.35493222508292321</v>
          </cell>
          <cell r="I105">
            <v>2.2395471645096751E-3</v>
          </cell>
          <cell r="J105">
            <v>1292.6318352624382</v>
          </cell>
          <cell r="K105">
            <v>21.006545454545499</v>
          </cell>
        </row>
        <row r="106">
          <cell r="B106" t="str">
            <v>IE00B4L60045</v>
          </cell>
          <cell r="C106" t="str">
            <v>iShares</v>
          </cell>
          <cell r="D106" t="str">
            <v>Optimised</v>
          </cell>
          <cell r="E106" t="str">
            <v>Distributing</v>
          </cell>
          <cell r="F106">
            <v>31.848392839999999</v>
          </cell>
          <cell r="G106">
            <v>32.054811980000004</v>
          </cell>
          <cell r="H106">
            <v>-6.4395679540655282E-3</v>
          </cell>
          <cell r="I106">
            <v>2.2390279643165777E-3</v>
          </cell>
          <cell r="J106">
            <v>3801.3147707600001</v>
          </cell>
          <cell r="K106">
            <v>6.8161818181818203</v>
          </cell>
        </row>
        <row r="107">
          <cell r="B107" t="str">
            <v>IE00BM67HK77</v>
          </cell>
          <cell r="C107" t="str">
            <v>Xtrackers</v>
          </cell>
          <cell r="D107" t="str">
            <v>Full Replication</v>
          </cell>
          <cell r="E107" t="str">
            <v>Accumulating</v>
          </cell>
          <cell r="F107">
            <v>31.599359679999999</v>
          </cell>
          <cell r="G107">
            <v>30.2036406</v>
          </cell>
          <cell r="H107">
            <v>4.6210292940646269E-2</v>
          </cell>
          <cell r="I107">
            <v>2.2215202611152469E-3</v>
          </cell>
          <cell r="J107">
            <v>711.92557838363302</v>
          </cell>
          <cell r="K107">
            <v>21.792727272727301</v>
          </cell>
        </row>
        <row r="108">
          <cell r="B108" t="str">
            <v>IE00BQQP9F84</v>
          </cell>
          <cell r="C108" t="str">
            <v>VanEck Vectors</v>
          </cell>
          <cell r="D108" t="str">
            <v>Full Replication</v>
          </cell>
          <cell r="E108" t="str">
            <v>Accumulating</v>
          </cell>
          <cell r="F108">
            <v>31.048504269999999</v>
          </cell>
          <cell r="G108">
            <v>28.722665940000002</v>
          </cell>
          <cell r="H108">
            <v>8.097571217304611E-2</v>
          </cell>
          <cell r="I108">
            <v>2.1827936392263074E-3</v>
          </cell>
          <cell r="J108">
            <v>647.24202903915204</v>
          </cell>
          <cell r="K108">
            <v>22.4605454545455</v>
          </cell>
        </row>
        <row r="109">
          <cell r="B109" t="str">
            <v>DE000A0H08J9</v>
          </cell>
          <cell r="C109" t="str">
            <v>iShares</v>
          </cell>
          <cell r="D109" t="str">
            <v>Full Replication</v>
          </cell>
          <cell r="E109" t="str">
            <v>Distributing</v>
          </cell>
          <cell r="F109">
            <v>30.876900890000002</v>
          </cell>
          <cell r="G109">
            <v>16.61726973</v>
          </cell>
          <cell r="H109">
            <v>0.85812118306392815</v>
          </cell>
          <cell r="I109">
            <v>2.1707294585148504E-3</v>
          </cell>
          <cell r="J109">
            <v>421.05168512</v>
          </cell>
          <cell r="K109">
            <v>10.2223636363636</v>
          </cell>
        </row>
        <row r="110">
          <cell r="B110" t="str">
            <v>IE00BYVJRP78</v>
          </cell>
          <cell r="C110" t="str">
            <v>iShares</v>
          </cell>
          <cell r="D110" t="str">
            <v>Full Replication</v>
          </cell>
          <cell r="E110" t="str">
            <v>Accumulating</v>
          </cell>
          <cell r="F110">
            <v>30.314048440000001</v>
          </cell>
          <cell r="G110">
            <v>31.963751569999999</v>
          </cell>
          <cell r="H110">
            <v>-5.1611686644078114E-2</v>
          </cell>
          <cell r="I110">
            <v>2.1311594123380995E-3</v>
          </cell>
          <cell r="J110">
            <v>855.45087176440416</v>
          </cell>
          <cell r="K110">
            <v>15.04</v>
          </cell>
        </row>
        <row r="111">
          <cell r="B111" t="str">
            <v>IE00BJ0KDR00</v>
          </cell>
          <cell r="C111" t="str">
            <v>Xtrackers</v>
          </cell>
          <cell r="D111" t="str">
            <v>Full Replication</v>
          </cell>
          <cell r="E111" t="str">
            <v>Accumulating</v>
          </cell>
          <cell r="F111">
            <v>30.08809377</v>
          </cell>
          <cell r="G111">
            <v>41.20258054</v>
          </cell>
          <cell r="H111">
            <v>-0.26975220057418281</v>
          </cell>
          <cell r="I111">
            <v>2.1152741892645349E-3</v>
          </cell>
          <cell r="J111">
            <v>4755.2867887452421</v>
          </cell>
          <cell r="K111">
            <v>6.194</v>
          </cell>
        </row>
        <row r="112">
          <cell r="B112" t="str">
            <v>LU1399300455</v>
          </cell>
          <cell r="C112" t="str">
            <v>Xtrackers</v>
          </cell>
          <cell r="D112" t="str">
            <v>Full Replication</v>
          </cell>
          <cell r="E112" t="str">
            <v>Distributing</v>
          </cell>
          <cell r="F112">
            <v>30.077782460000002</v>
          </cell>
          <cell r="G112">
            <v>12.43936787</v>
          </cell>
          <cell r="H112">
            <v>1.4179510385361729</v>
          </cell>
          <cell r="I112">
            <v>2.1145492763449186E-3</v>
          </cell>
          <cell r="J112">
            <v>797.60779635000006</v>
          </cell>
          <cell r="K112">
            <v>5.8833181818181801</v>
          </cell>
        </row>
        <row r="113">
          <cell r="B113" t="str">
            <v>LU0252633754</v>
          </cell>
          <cell r="C113" t="str">
            <v>Lyxor</v>
          </cell>
          <cell r="D113" t="str">
            <v>Full Replication</v>
          </cell>
          <cell r="E113" t="str">
            <v>Accumulating</v>
          </cell>
          <cell r="F113">
            <v>29.591352820000001</v>
          </cell>
          <cell r="G113">
            <v>33.888121560000002</v>
          </cell>
          <cell r="H113">
            <v>-0.1267927681501152</v>
          </cell>
          <cell r="I113">
            <v>2.0803519599495819E-3</v>
          </cell>
          <cell r="J113">
            <v>641.65367120960002</v>
          </cell>
          <cell r="K113">
            <v>4.2523636363636399</v>
          </cell>
        </row>
        <row r="114">
          <cell r="B114" t="str">
            <v>FR0010424143</v>
          </cell>
          <cell r="C114" t="str">
            <v>Lyxor</v>
          </cell>
          <cell r="D114" t="str">
            <v>Swap-based</v>
          </cell>
          <cell r="E114" t="str">
            <v>Accumulating</v>
          </cell>
          <cell r="F114">
            <v>28.557582499999999</v>
          </cell>
          <cell r="G114">
            <v>27.394690989999997</v>
          </cell>
          <cell r="H114">
            <v>4.2449520982897671E-2</v>
          </cell>
          <cell r="I114">
            <v>2.0076751166693326E-3</v>
          </cell>
          <cell r="J114">
            <v>124.05671337359999</v>
          </cell>
          <cell r="K114">
            <v>9.9130000000000003</v>
          </cell>
        </row>
        <row r="115">
          <cell r="B115" t="str">
            <v>LU0292107645</v>
          </cell>
          <cell r="C115" t="str">
            <v>Xtrackers</v>
          </cell>
          <cell r="D115" t="str">
            <v>Swap-based</v>
          </cell>
          <cell r="E115" t="str">
            <v>Accumulating</v>
          </cell>
          <cell r="F115">
            <v>28.109817769999999</v>
          </cell>
          <cell r="G115">
            <v>19.818741890000002</v>
          </cell>
          <cell r="H115">
            <v>0.41834521716958473</v>
          </cell>
          <cell r="I115">
            <v>1.9761960477900544E-3</v>
          </cell>
          <cell r="J115">
            <v>894.21194131223706</v>
          </cell>
          <cell r="K115">
            <v>8.7842272727272697</v>
          </cell>
        </row>
        <row r="116">
          <cell r="B116" t="str">
            <v>LU0322251520</v>
          </cell>
          <cell r="C116" t="str">
            <v>Xtrackers</v>
          </cell>
          <cell r="D116" t="str">
            <v>Swap-based</v>
          </cell>
          <cell r="E116" t="str">
            <v>Accumulating</v>
          </cell>
          <cell r="F116">
            <v>28.035066910000001</v>
          </cell>
          <cell r="G116">
            <v>34.526332789999998</v>
          </cell>
          <cell r="H116">
            <v>-0.18800913260849084</v>
          </cell>
          <cell r="I116">
            <v>1.970940860605648E-3</v>
          </cell>
          <cell r="J116">
            <v>320.85152198155896</v>
          </cell>
          <cell r="K116">
            <v>5.14309090909091</v>
          </cell>
        </row>
        <row r="117">
          <cell r="B117" t="str">
            <v>IE00BF4RFH31</v>
          </cell>
          <cell r="C117" t="str">
            <v>iShares</v>
          </cell>
          <cell r="D117" t="str">
            <v>Optimised</v>
          </cell>
          <cell r="E117" t="str">
            <v>Accumulating</v>
          </cell>
          <cell r="F117">
            <v>27.801404519999998</v>
          </cell>
          <cell r="G117">
            <v>18.560485679999999</v>
          </cell>
          <cell r="H117">
            <v>0.49788130544221842</v>
          </cell>
          <cell r="I117">
            <v>1.9545137640156448E-3</v>
          </cell>
          <cell r="J117">
            <v>1178.2521311506241</v>
          </cell>
          <cell r="K117">
            <v>22.524954545454499</v>
          </cell>
        </row>
        <row r="118">
          <cell r="B118" t="str">
            <v>IE00B6YX5M31</v>
          </cell>
          <cell r="C118" t="str">
            <v>SPDR</v>
          </cell>
          <cell r="D118" t="str">
            <v>Optimised</v>
          </cell>
          <cell r="E118" t="str">
            <v>Distributing</v>
          </cell>
          <cell r="F118">
            <v>27.761792879999998</v>
          </cell>
          <cell r="G118">
            <v>16.666259449999998</v>
          </cell>
          <cell r="H118">
            <v>0.66574827202753051</v>
          </cell>
          <cell r="I118">
            <v>1.9517289588256933E-3</v>
          </cell>
          <cell r="J118">
            <v>820.6070434400001</v>
          </cell>
          <cell r="K118">
            <v>12.708909090909099</v>
          </cell>
        </row>
        <row r="119">
          <cell r="B119" t="str">
            <v>LU0838782315</v>
          </cell>
          <cell r="C119" t="str">
            <v>Xtrackers</v>
          </cell>
          <cell r="D119" t="str">
            <v>Full Replication</v>
          </cell>
          <cell r="E119" t="str">
            <v>Distributing</v>
          </cell>
          <cell r="F119">
            <v>26.94334319</v>
          </cell>
          <cell r="G119">
            <v>27.031274010000001</v>
          </cell>
          <cell r="H119">
            <v>-3.2529291800109661E-3</v>
          </cell>
          <cell r="I119">
            <v>1.894189736909457E-3</v>
          </cell>
          <cell r="J119">
            <v>444.59610500000002</v>
          </cell>
          <cell r="K119">
            <v>5.53463636363636</v>
          </cell>
        </row>
        <row r="120">
          <cell r="B120" t="str">
            <v>LU0524480265</v>
          </cell>
          <cell r="C120" t="str">
            <v>Xtrackers</v>
          </cell>
          <cell r="D120" t="str">
            <v>Optimised</v>
          </cell>
          <cell r="E120" t="str">
            <v>Accumulating</v>
          </cell>
          <cell r="F120">
            <v>26.69641897</v>
          </cell>
          <cell r="G120">
            <v>15.953094849999999</v>
          </cell>
          <cell r="H120">
            <v>0.6734319717280437</v>
          </cell>
          <cell r="I120">
            <v>1.8768302978814167E-3</v>
          </cell>
          <cell r="J120">
            <v>830.30590782360002</v>
          </cell>
          <cell r="K120">
            <v>8.7479545454545509</v>
          </cell>
        </row>
        <row r="121">
          <cell r="B121" t="str">
            <v>LU0378818131</v>
          </cell>
          <cell r="C121" t="str">
            <v>Xtrackers</v>
          </cell>
          <cell r="D121" t="str">
            <v>Optimised</v>
          </cell>
          <cell r="E121" t="str">
            <v>Accumulating</v>
          </cell>
          <cell r="F121">
            <v>26.531741190000002</v>
          </cell>
          <cell r="G121">
            <v>19.466924420000002</v>
          </cell>
          <cell r="H121">
            <v>0.36291386443878748</v>
          </cell>
          <cell r="I121">
            <v>1.8652530055397298E-3</v>
          </cell>
          <cell r="J121">
            <v>1246.4793307351001</v>
          </cell>
          <cell r="K121">
            <v>12.829499999999999</v>
          </cell>
        </row>
        <row r="122">
          <cell r="B122" t="str">
            <v>IE00BDBRDM35</v>
          </cell>
          <cell r="C122" t="str">
            <v>iShares</v>
          </cell>
          <cell r="D122" t="str">
            <v>Optimised</v>
          </cell>
          <cell r="E122" t="str">
            <v>Accumulating</v>
          </cell>
          <cell r="F122">
            <v>26.465281179999998</v>
          </cell>
          <cell r="G122">
            <v>46.60992186</v>
          </cell>
          <cell r="H122">
            <v>-0.4321964053170374</v>
          </cell>
          <cell r="I122">
            <v>1.860580687484425E-3</v>
          </cell>
          <cell r="J122">
            <v>1002.63988566</v>
          </cell>
          <cell r="K122">
            <v>10.9305454545455</v>
          </cell>
        </row>
        <row r="123">
          <cell r="B123" t="str">
            <v>IE00BP3QZ601</v>
          </cell>
          <cell r="C123" t="str">
            <v>iShares</v>
          </cell>
          <cell r="D123" t="str">
            <v>Optimised</v>
          </cell>
          <cell r="E123" t="str">
            <v>Accumulating</v>
          </cell>
          <cell r="F123">
            <v>26.00492646</v>
          </cell>
          <cell r="G123">
            <v>24.764479250000001</v>
          </cell>
          <cell r="H123">
            <v>5.0089775661242619E-2</v>
          </cell>
          <cell r="I123">
            <v>1.828216508332171E-3</v>
          </cell>
          <cell r="J123">
            <v>1102.8364900581296</v>
          </cell>
          <cell r="K123">
            <v>13.745727272727301</v>
          </cell>
        </row>
        <row r="124">
          <cell r="B124" t="str">
            <v>IE00B3B8Q275</v>
          </cell>
          <cell r="C124" t="str">
            <v>iShares</v>
          </cell>
          <cell r="D124" t="str">
            <v>Optimised</v>
          </cell>
          <cell r="E124" t="str">
            <v>Distributing</v>
          </cell>
          <cell r="F124">
            <v>25.895487670000001</v>
          </cell>
          <cell r="G124">
            <v>21.664573780000001</v>
          </cell>
          <cell r="H124">
            <v>0.19529181293683395</v>
          </cell>
          <cell r="I124">
            <v>1.8205226660581832E-3</v>
          </cell>
          <cell r="J124">
            <v>1434.2211260399999</v>
          </cell>
          <cell r="K124">
            <v>10.280045454545499</v>
          </cell>
        </row>
        <row r="125">
          <cell r="B125" t="str">
            <v>DE000ETFL508</v>
          </cell>
          <cell r="C125" t="str">
            <v>Deka ETF</v>
          </cell>
          <cell r="D125" t="str">
            <v>Full Replication</v>
          </cell>
          <cell r="E125" t="str">
            <v>Distributing</v>
          </cell>
          <cell r="F125">
            <v>25.866762559999998</v>
          </cell>
          <cell r="G125">
            <v>26.67931257</v>
          </cell>
          <cell r="H125">
            <v>-3.0456182402303966E-2</v>
          </cell>
          <cell r="I125">
            <v>1.8185032133061654E-3</v>
          </cell>
          <cell r="J125">
            <v>389.85388699999999</v>
          </cell>
          <cell r="K125">
            <v>9.6339090909090892</v>
          </cell>
        </row>
        <row r="126">
          <cell r="B126" t="str">
            <v>IE00B810Q511</v>
          </cell>
          <cell r="C126" t="str">
            <v>Vanguard</v>
          </cell>
          <cell r="D126" t="str">
            <v>Full Replication</v>
          </cell>
          <cell r="E126" t="str">
            <v>Distributing</v>
          </cell>
          <cell r="F126">
            <v>25.860884969999997</v>
          </cell>
          <cell r="G126">
            <v>5.0648807699999994</v>
          </cell>
          <cell r="H126">
            <v>4.1059217668415124</v>
          </cell>
          <cell r="I126">
            <v>1.8180900028676073E-3</v>
          </cell>
          <cell r="J126">
            <v>2921.26116</v>
          </cell>
          <cell r="K126">
            <v>15.074227272727301</v>
          </cell>
        </row>
        <row r="127">
          <cell r="B127" t="str">
            <v>IE00BG0J4C88</v>
          </cell>
          <cell r="C127" t="str">
            <v>iShares</v>
          </cell>
          <cell r="D127" t="str">
            <v>Optimised</v>
          </cell>
          <cell r="E127" t="str">
            <v>Accumulating</v>
          </cell>
          <cell r="F127">
            <v>25.756789380000001</v>
          </cell>
          <cell r="G127">
            <v>24.15854436</v>
          </cell>
          <cell r="H127">
            <v>6.6156511592075029E-2</v>
          </cell>
          <cell r="I127">
            <v>1.810771801973046E-3</v>
          </cell>
          <cell r="J127">
            <v>763.67998342451699</v>
          </cell>
          <cell r="K127">
            <v>21.380500000000001</v>
          </cell>
        </row>
        <row r="128">
          <cell r="B128" t="str">
            <v>LU1681044480</v>
          </cell>
          <cell r="C128" t="str">
            <v>Amundi</v>
          </cell>
          <cell r="D128" t="str">
            <v>Swap-based</v>
          </cell>
          <cell r="E128" t="str">
            <v>Accumulating</v>
          </cell>
          <cell r="F128">
            <v>25.35091517</v>
          </cell>
          <cell r="G128">
            <v>12.505714529999999</v>
          </cell>
          <cell r="H128">
            <v>1.02714647845076</v>
          </cell>
          <cell r="I128">
            <v>1.782237749697619E-3</v>
          </cell>
          <cell r="J128">
            <v>1261.7842064963716</v>
          </cell>
          <cell r="K128">
            <v>11.4742727272727</v>
          </cell>
        </row>
        <row r="129">
          <cell r="B129" t="str">
            <v>IE00BK5BQT80</v>
          </cell>
          <cell r="C129" t="str">
            <v>Vanguard</v>
          </cell>
          <cell r="D129" t="str">
            <v>Optimised</v>
          </cell>
          <cell r="E129" t="str">
            <v>Accumulating</v>
          </cell>
          <cell r="F129">
            <v>24.936364519999998</v>
          </cell>
          <cell r="G129">
            <v>24.290203039999998</v>
          </cell>
          <cell r="H129">
            <v>2.660173235011376E-2</v>
          </cell>
          <cell r="I129">
            <v>1.753093720275517E-3</v>
          </cell>
          <cell r="J129">
            <v>1259.1229880000001</v>
          </cell>
          <cell r="K129">
            <v>17.235363636363601</v>
          </cell>
        </row>
        <row r="130">
          <cell r="B130" t="str">
            <v>FR0010468983</v>
          </cell>
          <cell r="C130" t="str">
            <v>Lyxor</v>
          </cell>
          <cell r="D130" t="str">
            <v>Swap-based</v>
          </cell>
          <cell r="E130" t="str">
            <v>Accumulating</v>
          </cell>
          <cell r="F130">
            <v>24.798678389999999</v>
          </cell>
          <cell r="G130">
            <v>42.653747590000002</v>
          </cell>
          <cell r="H130">
            <v>-0.41860493412274169</v>
          </cell>
          <cell r="I130">
            <v>1.7434140137698457E-3</v>
          </cell>
          <cell r="J130">
            <v>65.995986974999994</v>
          </cell>
          <cell r="K130">
            <v>10.3412272727273</v>
          </cell>
        </row>
        <row r="131">
          <cell r="B131" t="str">
            <v>IE00BJGWQN72</v>
          </cell>
          <cell r="C131" t="str">
            <v>WisdomTree</v>
          </cell>
          <cell r="D131" t="str">
            <v>Full Replication</v>
          </cell>
          <cell r="E131" t="str">
            <v>Accumulating</v>
          </cell>
          <cell r="F131">
            <v>24.540944449999998</v>
          </cell>
          <cell r="G131">
            <v>24.901915890000001</v>
          </cell>
          <cell r="H131">
            <v>-1.44957296295809E-2</v>
          </cell>
          <cell r="I131">
            <v>1.7252946222541545E-3</v>
          </cell>
          <cell r="J131">
            <v>280.56764575141057</v>
          </cell>
          <cell r="K131">
            <v>27.3921363636364</v>
          </cell>
        </row>
        <row r="132">
          <cell r="B132" t="str">
            <v>LU0411078636</v>
          </cell>
          <cell r="C132" t="str">
            <v>Xtrackers</v>
          </cell>
          <cell r="D132" t="str">
            <v>Swap-based</v>
          </cell>
          <cell r="E132" t="str">
            <v>Accumulating</v>
          </cell>
          <cell r="F132">
            <v>24.33157739</v>
          </cell>
          <cell r="G132">
            <v>35.826930400000002</v>
          </cell>
          <cell r="H132">
            <v>-0.32085788209195842</v>
          </cell>
          <cell r="I132">
            <v>1.7105755529277431E-3</v>
          </cell>
          <cell r="J132">
            <v>100.26563887976501</v>
          </cell>
          <cell r="K132">
            <v>11.9460454545455</v>
          </cell>
        </row>
        <row r="133">
          <cell r="B133" t="str">
            <v>IE00B0M63730</v>
          </cell>
          <cell r="C133" t="str">
            <v>iShares</v>
          </cell>
          <cell r="D133" t="str">
            <v>Optimised</v>
          </cell>
          <cell r="E133" t="str">
            <v>Distributing</v>
          </cell>
          <cell r="F133">
            <v>24.298732989999998</v>
          </cell>
          <cell r="G133">
            <v>21.861526780000002</v>
          </cell>
          <cell r="H133">
            <v>0.11148380598145935</v>
          </cell>
          <cell r="I133">
            <v>1.7082665029722038E-3</v>
          </cell>
          <cell r="J133">
            <v>1732.6895960762524</v>
          </cell>
          <cell r="K133">
            <v>13.3051363636364</v>
          </cell>
        </row>
        <row r="134">
          <cell r="B134" t="str">
            <v>IE00B7LW6Y90</v>
          </cell>
          <cell r="C134" t="str">
            <v>iShares</v>
          </cell>
          <cell r="D134" t="str">
            <v>Optimised</v>
          </cell>
          <cell r="E134" t="str">
            <v>Distributing</v>
          </cell>
          <cell r="F134">
            <v>23.891978219999999</v>
          </cell>
          <cell r="G134">
            <v>14.722484619999999</v>
          </cell>
          <cell r="H134">
            <v>0.62282242683028866</v>
          </cell>
          <cell r="I134">
            <v>1.6796705449524535E-3</v>
          </cell>
          <cell r="J134">
            <v>1295.23290582</v>
          </cell>
          <cell r="K134">
            <v>6.7454999999999998</v>
          </cell>
        </row>
        <row r="135">
          <cell r="B135" t="str">
            <v>LU1681038243</v>
          </cell>
          <cell r="C135" t="str">
            <v>Amundi</v>
          </cell>
          <cell r="D135" t="str">
            <v>Swap-based</v>
          </cell>
          <cell r="E135" t="str">
            <v>Accumulating</v>
          </cell>
          <cell r="F135">
            <v>23.858664640000001</v>
          </cell>
          <cell r="G135">
            <v>31.583213780000001</v>
          </cell>
          <cell r="H135">
            <v>-0.24457767958026977</v>
          </cell>
          <cell r="I135">
            <v>1.6773285103767618E-3</v>
          </cell>
          <cell r="J135">
            <v>662.86748990998592</v>
          </cell>
          <cell r="K135">
            <v>9.8228181818181799</v>
          </cell>
        </row>
        <row r="136">
          <cell r="B136" t="str">
            <v>IE00B3DKXQ41</v>
          </cell>
          <cell r="C136" t="str">
            <v>iShares</v>
          </cell>
          <cell r="D136" t="str">
            <v>Optimised</v>
          </cell>
          <cell r="E136" t="str">
            <v>Distributing</v>
          </cell>
          <cell r="F136">
            <v>23.804550120000002</v>
          </cell>
          <cell r="G136">
            <v>12.7844055</v>
          </cell>
          <cell r="H136">
            <v>0.86199898931553776</v>
          </cell>
          <cell r="I136">
            <v>1.6735241135846137E-3</v>
          </cell>
          <cell r="J136">
            <v>2195.8580920300001</v>
          </cell>
          <cell r="K136">
            <v>10.5731818181818</v>
          </cell>
        </row>
        <row r="137">
          <cell r="B137" t="str">
            <v>IE00B8KGV557</v>
          </cell>
          <cell r="C137" t="str">
            <v>iShares</v>
          </cell>
          <cell r="D137" t="str">
            <v>Optimised</v>
          </cell>
          <cell r="E137" t="str">
            <v>Accumulating</v>
          </cell>
          <cell r="F137">
            <v>23.74671412</v>
          </cell>
          <cell r="G137">
            <v>15.212345490000001</v>
          </cell>
          <cell r="H137">
            <v>0.56101596138545218</v>
          </cell>
          <cell r="I137">
            <v>1.6694580867054934E-3</v>
          </cell>
          <cell r="J137">
            <v>395.58984062232867</v>
          </cell>
          <cell r="K137">
            <v>14.809045454545499</v>
          </cell>
        </row>
        <row r="138">
          <cell r="B138" t="str">
            <v>DE000A0H08H3</v>
          </cell>
          <cell r="C138" t="str">
            <v>iShares</v>
          </cell>
          <cell r="D138" t="str">
            <v>Full Replication</v>
          </cell>
          <cell r="E138" t="str">
            <v>Distributing</v>
          </cell>
          <cell r="F138">
            <v>23.636612969999998</v>
          </cell>
          <cell r="G138">
            <v>14.558832970000001</v>
          </cell>
          <cell r="H138">
            <v>0.62352387850768753</v>
          </cell>
          <cell r="I138">
            <v>1.6617176787360275E-3</v>
          </cell>
          <cell r="J138">
            <v>246.80255540000002</v>
          </cell>
          <cell r="K138">
            <v>11.6434545454545</v>
          </cell>
        </row>
        <row r="139">
          <cell r="B139" t="str">
            <v>IE00B5L8K969</v>
          </cell>
          <cell r="C139" t="str">
            <v>iShares</v>
          </cell>
          <cell r="D139" t="str">
            <v>Optimised</v>
          </cell>
          <cell r="E139" t="str">
            <v>Accumulating</v>
          </cell>
          <cell r="F139">
            <v>23.576951300000001</v>
          </cell>
          <cell r="G139">
            <v>16.19102766</v>
          </cell>
          <cell r="H139">
            <v>0.4561738633951542</v>
          </cell>
          <cell r="I139">
            <v>1.6575233023290634E-3</v>
          </cell>
          <cell r="J139">
            <v>818.98858762181567</v>
          </cell>
          <cell r="K139">
            <v>16.165363636363601</v>
          </cell>
        </row>
        <row r="140">
          <cell r="B140" t="str">
            <v>IE00B4L5YX21</v>
          </cell>
          <cell r="C140" t="str">
            <v>iShares</v>
          </cell>
          <cell r="D140" t="str">
            <v>Optimised</v>
          </cell>
          <cell r="E140" t="str">
            <v>Accumulating</v>
          </cell>
          <cell r="F140">
            <v>23.529845390000002</v>
          </cell>
          <cell r="G140">
            <v>24.865906329999998</v>
          </cell>
          <cell r="H140">
            <v>-5.3730635122198445E-2</v>
          </cell>
          <cell r="I140">
            <v>1.6542116297337006E-3</v>
          </cell>
          <cell r="J140">
            <v>2872.8853211831083</v>
          </cell>
          <cell r="K140">
            <v>6.7380909090909098</v>
          </cell>
        </row>
        <row r="141">
          <cell r="B141" t="str">
            <v>IE00BYVTMS52</v>
          </cell>
          <cell r="C141" t="str">
            <v>Invesco</v>
          </cell>
          <cell r="D141" t="str">
            <v>Full Replication</v>
          </cell>
          <cell r="E141" t="str">
            <v>Accumulating</v>
          </cell>
          <cell r="F141">
            <v>23.474585899999997</v>
          </cell>
          <cell r="G141">
            <v>13.796895800000001</v>
          </cell>
          <cell r="H141">
            <v>0.70143967456795564</v>
          </cell>
          <cell r="I141">
            <v>1.650326738460679E-3</v>
          </cell>
          <cell r="J141">
            <v>141.08282191200001</v>
          </cell>
          <cell r="K141">
            <v>34.127181818181803</v>
          </cell>
        </row>
        <row r="142">
          <cell r="B142" t="str">
            <v>DE000ETFL441</v>
          </cell>
          <cell r="C142" t="str">
            <v>Deka ETF</v>
          </cell>
          <cell r="D142" t="str">
            <v>Full Replication</v>
          </cell>
          <cell r="E142" t="str">
            <v>Accumulating</v>
          </cell>
          <cell r="F142">
            <v>23.4644102</v>
          </cell>
          <cell r="G142">
            <v>17.33598035</v>
          </cell>
          <cell r="H142">
            <v>0.35350927529172016</v>
          </cell>
          <cell r="I142">
            <v>1.6496113592900266E-3</v>
          </cell>
          <cell r="J142">
            <v>522.36185364999994</v>
          </cell>
          <cell r="K142">
            <v>9.4764999999999997</v>
          </cell>
        </row>
        <row r="143">
          <cell r="B143" t="str">
            <v>FR0010755611</v>
          </cell>
          <cell r="C143" t="str">
            <v>Amundi</v>
          </cell>
          <cell r="D143" t="str">
            <v>Swap-based</v>
          </cell>
          <cell r="E143" t="str">
            <v>Accumulating or Distributing</v>
          </cell>
          <cell r="F143">
            <v>23.464030999999999</v>
          </cell>
          <cell r="G143">
            <v>17.647013999999999</v>
          </cell>
          <cell r="H143">
            <v>0.32963180059810693</v>
          </cell>
          <cell r="I143">
            <v>1.6495847005066984E-3</v>
          </cell>
          <cell r="J143">
            <v>137.74958314999924</v>
          </cell>
          <cell r="K143">
            <v>19.387090909090901</v>
          </cell>
        </row>
        <row r="144">
          <cell r="B144" t="str">
            <v>LU1829221024</v>
          </cell>
          <cell r="C144" t="str">
            <v>Lyxor</v>
          </cell>
          <cell r="D144" t="str">
            <v>Swap-based</v>
          </cell>
          <cell r="E144" t="str">
            <v>Distributing</v>
          </cell>
          <cell r="F144">
            <v>23.382178670000002</v>
          </cell>
          <cell r="G144">
            <v>34.927545030000005</v>
          </cell>
          <cell r="H144">
            <v>-0.33055189965637277</v>
          </cell>
          <cell r="I144">
            <v>1.6438302608169102E-3</v>
          </cell>
          <cell r="J144">
            <v>725.90912521140012</v>
          </cell>
          <cell r="K144">
            <v>5.8410454545454504</v>
          </cell>
        </row>
        <row r="145">
          <cell r="B145" t="str">
            <v>IE00BYPLS672</v>
          </cell>
          <cell r="C145" t="str">
            <v>L&amp;G ETF</v>
          </cell>
          <cell r="D145" t="str">
            <v>Full Replication</v>
          </cell>
          <cell r="E145" t="str">
            <v>Accumulating</v>
          </cell>
          <cell r="F145">
            <v>23.095571940000003</v>
          </cell>
          <cell r="G145">
            <v>22.333274790000001</v>
          </cell>
          <cell r="H145">
            <v>3.413279768273525E-2</v>
          </cell>
          <cell r="I145">
            <v>1.6236810342466653E-3</v>
          </cell>
          <cell r="J145">
            <v>1462.6431868695504</v>
          </cell>
          <cell r="K145">
            <v>31.5425454545455</v>
          </cell>
        </row>
        <row r="146">
          <cell r="B146" t="str">
            <v>IE00B5KQNG97</v>
          </cell>
          <cell r="C146" t="str">
            <v>HSBC ETF</v>
          </cell>
          <cell r="D146" t="str">
            <v>Full Replication</v>
          </cell>
          <cell r="E146" t="str">
            <v>Distributing</v>
          </cell>
          <cell r="F146">
            <v>23.01152952</v>
          </cell>
          <cell r="G146">
            <v>18.961172449999999</v>
          </cell>
          <cell r="H146">
            <v>0.21361321831129709</v>
          </cell>
          <cell r="I146">
            <v>1.6177726253195903E-3</v>
          </cell>
          <cell r="J146">
            <v>2825.2366740000002</v>
          </cell>
          <cell r="K146">
            <v>9.0261363636363594</v>
          </cell>
        </row>
        <row r="147">
          <cell r="B147" t="str">
            <v>IE00B44Z5B48</v>
          </cell>
          <cell r="C147" t="str">
            <v>SPDR</v>
          </cell>
          <cell r="D147" t="str">
            <v>Optimised</v>
          </cell>
          <cell r="E147" t="str">
            <v>Accumulating</v>
          </cell>
          <cell r="F147">
            <v>22.939683199999997</v>
          </cell>
          <cell r="G147">
            <v>25.981937339999998</v>
          </cell>
          <cell r="H147">
            <v>-0.11709111988798293</v>
          </cell>
          <cell r="I147">
            <v>1.6127216351355203E-3</v>
          </cell>
          <cell r="J147">
            <v>1667.0155712856899</v>
          </cell>
          <cell r="K147">
            <v>11.6015909090909</v>
          </cell>
        </row>
        <row r="148">
          <cell r="B148" t="str">
            <v>IE00BL25JP72</v>
          </cell>
          <cell r="C148" t="str">
            <v>Xtrackers</v>
          </cell>
          <cell r="D148" t="str">
            <v>Optimised</v>
          </cell>
          <cell r="E148" t="str">
            <v>Accumulating</v>
          </cell>
          <cell r="F148">
            <v>22.763849190000002</v>
          </cell>
          <cell r="G148">
            <v>23.508432969999998</v>
          </cell>
          <cell r="H148">
            <v>-3.1673050302850392E-2</v>
          </cell>
          <cell r="I148">
            <v>1.6003600297180738E-3</v>
          </cell>
          <cell r="J148">
            <v>292.10446463520003</v>
          </cell>
          <cell r="K148">
            <v>22.6918636363636</v>
          </cell>
        </row>
        <row r="149">
          <cell r="B149" t="str">
            <v>IE00B4JNQZ49</v>
          </cell>
          <cell r="C149" t="str">
            <v>iShares</v>
          </cell>
          <cell r="D149" t="str">
            <v>Full Replication</v>
          </cell>
          <cell r="E149" t="str">
            <v>Accumulating</v>
          </cell>
          <cell r="F149">
            <v>22.51195663</v>
          </cell>
          <cell r="G149">
            <v>16.727637259999998</v>
          </cell>
          <cell r="H149">
            <v>0.34579416567286336</v>
          </cell>
          <cell r="I149">
            <v>1.5826513029802225E-3</v>
          </cell>
          <cell r="J149">
            <v>368.14478330483848</v>
          </cell>
          <cell r="K149">
            <v>20.543363636363601</v>
          </cell>
        </row>
        <row r="150">
          <cell r="B150" t="str">
            <v>IE00B52MJY50</v>
          </cell>
          <cell r="C150" t="str">
            <v>iShares</v>
          </cell>
          <cell r="D150" t="str">
            <v>Full Replication</v>
          </cell>
          <cell r="E150" t="str">
            <v>Accumulating</v>
          </cell>
          <cell r="F150">
            <v>22.265979680000001</v>
          </cell>
          <cell r="G150">
            <v>19.066727780000001</v>
          </cell>
          <cell r="H150">
            <v>0.16779239400249102</v>
          </cell>
          <cell r="I150">
            <v>1.5653584595895324E-3</v>
          </cell>
          <cell r="J150">
            <v>1631.9080763121904</v>
          </cell>
          <cell r="K150">
            <v>11.1548181818182</v>
          </cell>
        </row>
        <row r="151">
          <cell r="B151" t="str">
            <v>IE00B5M1WJ87</v>
          </cell>
          <cell r="C151" t="str">
            <v>SPDR</v>
          </cell>
          <cell r="D151" t="str">
            <v>Full Replication</v>
          </cell>
          <cell r="E151" t="str">
            <v>Distributing</v>
          </cell>
          <cell r="F151">
            <v>22.242140629999998</v>
          </cell>
          <cell r="G151">
            <v>32.850945930000002</v>
          </cell>
          <cell r="H151">
            <v>-0.3229375897609047</v>
          </cell>
          <cell r="I151">
            <v>1.5636825100412805E-3</v>
          </cell>
          <cell r="J151">
            <v>1107.96545356</v>
          </cell>
          <cell r="K151">
            <v>9.1220454545454608</v>
          </cell>
        </row>
        <row r="152">
          <cell r="B152" t="str">
            <v>IE00BP3QZB59</v>
          </cell>
          <cell r="C152" t="str">
            <v>iShares</v>
          </cell>
          <cell r="D152" t="str">
            <v>Optimised</v>
          </cell>
          <cell r="E152" t="str">
            <v>Accumulating</v>
          </cell>
          <cell r="F152">
            <v>21.96543166</v>
          </cell>
          <cell r="G152">
            <v>34.996311179999999</v>
          </cell>
          <cell r="H152">
            <v>-0.37235008721282037</v>
          </cell>
          <cell r="I152">
            <v>1.5442291227096253E-3</v>
          </cell>
          <cell r="J152">
            <v>1621.1522197897079</v>
          </cell>
          <cell r="K152">
            <v>15.824909090909101</v>
          </cell>
        </row>
        <row r="153">
          <cell r="B153" t="str">
            <v>IE00BJZ2DD79</v>
          </cell>
          <cell r="C153" t="str">
            <v>Xtrackers</v>
          </cell>
          <cell r="D153" t="str">
            <v>Full Replication</v>
          </cell>
          <cell r="E153" t="str">
            <v>Accumulating</v>
          </cell>
          <cell r="F153">
            <v>21.917485639999999</v>
          </cell>
          <cell r="G153">
            <v>10.97603236</v>
          </cell>
          <cell r="H153">
            <v>0.99684958290337988</v>
          </cell>
          <cell r="I153">
            <v>1.5408583881140994E-3</v>
          </cell>
          <cell r="J153">
            <v>800.40701347829201</v>
          </cell>
          <cell r="K153">
            <v>9.1006363636363599</v>
          </cell>
        </row>
        <row r="154">
          <cell r="B154" t="str">
            <v>IE0032895942</v>
          </cell>
          <cell r="C154" t="str">
            <v>iShares</v>
          </cell>
          <cell r="D154" t="str">
            <v>Optimised</v>
          </cell>
          <cell r="E154" t="str">
            <v>Distributing</v>
          </cell>
          <cell r="F154">
            <v>21.85236402</v>
          </cell>
          <cell r="G154">
            <v>46.889499810000004</v>
          </cell>
          <cell r="H154">
            <v>-0.53396039393579531</v>
          </cell>
          <cell r="I154">
            <v>1.5362801624876413E-3</v>
          </cell>
          <cell r="J154">
            <v>6442.9606664216108</v>
          </cell>
          <cell r="K154">
            <v>12.9352727272727</v>
          </cell>
        </row>
        <row r="155">
          <cell r="B155" t="str">
            <v>IE00B60SWX25</v>
          </cell>
          <cell r="C155" t="str">
            <v>Invesco</v>
          </cell>
          <cell r="D155" t="str">
            <v>Swap-based</v>
          </cell>
          <cell r="E155" t="str">
            <v>Accumulating</v>
          </cell>
          <cell r="F155">
            <v>21.58429289</v>
          </cell>
          <cell r="G155">
            <v>12.29550257</v>
          </cell>
          <cell r="H155">
            <v>0.75546243572539074</v>
          </cell>
          <cell r="I155">
            <v>1.5174340386184927E-3</v>
          </cell>
          <cell r="J155">
            <v>227.95175827039998</v>
          </cell>
          <cell r="K155">
            <v>5.9462727272727296</v>
          </cell>
        </row>
        <row r="156">
          <cell r="B156" t="str">
            <v>IE00B52VJ196</v>
          </cell>
          <cell r="C156" t="str">
            <v>iShares</v>
          </cell>
          <cell r="D156" t="str">
            <v>Optimised</v>
          </cell>
          <cell r="E156" t="str">
            <v>Accumulating</v>
          </cell>
          <cell r="F156">
            <v>21.54354623</v>
          </cell>
          <cell r="G156">
            <v>23.239888609999998</v>
          </cell>
          <cell r="H156">
            <v>-7.2992706999037482E-2</v>
          </cell>
          <cell r="I156">
            <v>1.5145694384595197E-3</v>
          </cell>
          <cell r="J156">
            <v>1875.51761846</v>
          </cell>
          <cell r="K156">
            <v>8.43</v>
          </cell>
        </row>
        <row r="157">
          <cell r="B157" t="str">
            <v>IE00BWBXM500</v>
          </cell>
          <cell r="C157" t="str">
            <v>SPDR</v>
          </cell>
          <cell r="D157" t="str">
            <v>Full Replication</v>
          </cell>
          <cell r="E157" t="str">
            <v>Accumulating</v>
          </cell>
          <cell r="F157">
            <v>21.098433539999998</v>
          </cell>
          <cell r="G157">
            <v>16.345038779999999</v>
          </cell>
          <cell r="H157">
            <v>0.29081575296207407</v>
          </cell>
          <cell r="I157">
            <v>1.4832768151491695E-3</v>
          </cell>
          <cell r="J157">
            <v>124.94404457172168</v>
          </cell>
          <cell r="K157">
            <v>18.797409090909099</v>
          </cell>
        </row>
        <row r="158">
          <cell r="B158" t="str">
            <v>IE00BQQP9G91</v>
          </cell>
          <cell r="C158" t="str">
            <v>VanEck Vectors</v>
          </cell>
          <cell r="D158" t="str">
            <v>Full Replication</v>
          </cell>
          <cell r="E158" t="str">
            <v>Accumulating</v>
          </cell>
          <cell r="F158">
            <v>21.073148140000001</v>
          </cell>
          <cell r="G158">
            <v>31.207693589999998</v>
          </cell>
          <cell r="H158">
            <v>-0.32474509597362389</v>
          </cell>
          <cell r="I158">
            <v>1.4814991832927255E-3</v>
          </cell>
          <cell r="J158">
            <v>301.15589055394082</v>
          </cell>
          <cell r="K158">
            <v>29.695181818181801</v>
          </cell>
        </row>
        <row r="159">
          <cell r="B159" t="str">
            <v>IE00B6YX5D40</v>
          </cell>
          <cell r="C159" t="str">
            <v>SPDR</v>
          </cell>
          <cell r="D159" t="str">
            <v>Full Replication</v>
          </cell>
          <cell r="E159" t="str">
            <v>Distributing</v>
          </cell>
          <cell r="F159">
            <v>21.01703298</v>
          </cell>
          <cell r="G159">
            <v>26.42867837</v>
          </cell>
          <cell r="H159">
            <v>-0.20476413213847744</v>
          </cell>
          <cell r="I159">
            <v>1.4775541361095501E-3</v>
          </cell>
          <cell r="J159">
            <v>1681.7706012053345</v>
          </cell>
          <cell r="K159">
            <v>14.6153636363636</v>
          </cell>
        </row>
        <row r="160">
          <cell r="B160" t="str">
            <v>IE00B2NPKV68</v>
          </cell>
          <cell r="C160" t="str">
            <v>iShares</v>
          </cell>
          <cell r="D160" t="str">
            <v>Optimised</v>
          </cell>
          <cell r="E160" t="str">
            <v>Distributing</v>
          </cell>
          <cell r="F160">
            <v>21.015584780000001</v>
          </cell>
          <cell r="G160">
            <v>22.21057132</v>
          </cell>
          <cell r="H160">
            <v>-5.3802602498745578E-2</v>
          </cell>
          <cell r="I160">
            <v>1.4774523237413653E-3</v>
          </cell>
          <cell r="J160">
            <v>6940.4382977944952</v>
          </cell>
          <cell r="K160">
            <v>19.672909090909101</v>
          </cell>
        </row>
        <row r="161">
          <cell r="B161" t="str">
            <v>LU1681038599</v>
          </cell>
          <cell r="C161" t="str">
            <v>Amundi</v>
          </cell>
          <cell r="D161" t="str">
            <v>Swap-based</v>
          </cell>
          <cell r="E161" t="str">
            <v>Accumulating</v>
          </cell>
          <cell r="F161">
            <v>20.989790149999997</v>
          </cell>
          <cell r="G161">
            <v>32.501494999999998</v>
          </cell>
          <cell r="H161">
            <v>-0.3541900103364477</v>
          </cell>
          <cell r="I161">
            <v>1.4756388916416874E-3</v>
          </cell>
          <cell r="J161">
            <v>378.08129601995654</v>
          </cell>
          <cell r="K161">
            <v>8.6074999999999999</v>
          </cell>
        </row>
        <row r="162">
          <cell r="B162" t="str">
            <v>LU2197908721</v>
          </cell>
          <cell r="C162" t="str">
            <v>Lyxor</v>
          </cell>
          <cell r="D162" t="str">
            <v>Swap-based</v>
          </cell>
          <cell r="E162" t="str">
            <v>Distributing</v>
          </cell>
          <cell r="F162">
            <v>20.745867329999999</v>
          </cell>
          <cell r="G162">
            <v>10.063089369999998</v>
          </cell>
          <cell r="H162">
            <v>1.0615803524360437</v>
          </cell>
          <cell r="I162">
            <v>1.4584904591333752E-3</v>
          </cell>
          <cell r="J162">
            <v>579.69529059535569</v>
          </cell>
          <cell r="K162">
            <v>16.108909090909101</v>
          </cell>
        </row>
        <row r="163">
          <cell r="B163" t="str">
            <v>IE00BYZTVV78</v>
          </cell>
          <cell r="C163" t="str">
            <v>iShares</v>
          </cell>
          <cell r="D163" t="str">
            <v>Optimised</v>
          </cell>
          <cell r="E163" t="str">
            <v>Distributing</v>
          </cell>
          <cell r="F163">
            <v>20.684002960000001</v>
          </cell>
          <cell r="G163">
            <v>16.810119420000003</v>
          </cell>
          <cell r="H163">
            <v>0.23044949552178706</v>
          </cell>
          <cell r="I163">
            <v>1.4541412269720947E-3</v>
          </cell>
          <cell r="J163">
            <v>872.95114611999998</v>
          </cell>
          <cell r="K163">
            <v>8.3984545454545501</v>
          </cell>
        </row>
        <row r="164">
          <cell r="B164" t="str">
            <v>IE00BK1PV551</v>
          </cell>
          <cell r="C164" t="str">
            <v>Xtrackers</v>
          </cell>
          <cell r="D164" t="str">
            <v>Optimised</v>
          </cell>
          <cell r="E164" t="str">
            <v>Distributing</v>
          </cell>
          <cell r="F164">
            <v>20.512858350000002</v>
          </cell>
          <cell r="G164">
            <v>23.598839559999998</v>
          </cell>
          <cell r="H164">
            <v>-0.13076834571267348</v>
          </cell>
          <cell r="I164">
            <v>1.4421092990296971E-3</v>
          </cell>
          <cell r="J164">
            <v>815.36187319982605</v>
          </cell>
          <cell r="K164">
            <v>9.4465000000000003</v>
          </cell>
        </row>
        <row r="165">
          <cell r="B165" t="str">
            <v>IE00BYXG2H39</v>
          </cell>
          <cell r="C165" t="str">
            <v>iShares</v>
          </cell>
          <cell r="D165" t="str">
            <v>Full Replication</v>
          </cell>
          <cell r="E165" t="str">
            <v>Accumulating</v>
          </cell>
          <cell r="F165">
            <v>20.40018495</v>
          </cell>
          <cell r="G165">
            <v>14.63798076</v>
          </cell>
          <cell r="H165">
            <v>0.39364747668926436</v>
          </cell>
          <cell r="I165">
            <v>1.4341880549436287E-3</v>
          </cell>
          <cell r="J165">
            <v>149.50897332877415</v>
          </cell>
          <cell r="K165">
            <v>20.957227272727302</v>
          </cell>
        </row>
        <row r="166">
          <cell r="B166" t="str">
            <v>DE000A0H08K7</v>
          </cell>
          <cell r="C166" t="str">
            <v>iShares</v>
          </cell>
          <cell r="D166" t="str">
            <v>Full Replication</v>
          </cell>
          <cell r="E166" t="str">
            <v>Distributing</v>
          </cell>
          <cell r="F166">
            <v>20.33501468</v>
          </cell>
          <cell r="G166">
            <v>17.462009609999999</v>
          </cell>
          <cell r="H166">
            <v>0.16452889066987519</v>
          </cell>
          <cell r="I166">
            <v>1.4296064090908811E-3</v>
          </cell>
          <cell r="J166">
            <v>127.91336669</v>
          </cell>
          <cell r="K166">
            <v>10.757636363636401</v>
          </cell>
        </row>
        <row r="167">
          <cell r="B167" t="str">
            <v>LU0484968812</v>
          </cell>
          <cell r="C167" t="str">
            <v>Xtrackers</v>
          </cell>
          <cell r="D167" t="str">
            <v>Optimised</v>
          </cell>
          <cell r="E167" t="str">
            <v>Accumulating</v>
          </cell>
          <cell r="F167">
            <v>20.326648989999999</v>
          </cell>
          <cell r="G167">
            <v>22.064156950000001</v>
          </cell>
          <cell r="H167">
            <v>-7.8747987695038657E-2</v>
          </cell>
          <cell r="I167">
            <v>1.4290182785078119E-3</v>
          </cell>
          <cell r="J167">
            <v>789.21160796800007</v>
          </cell>
          <cell r="K167">
            <v>12.727181818181799</v>
          </cell>
        </row>
        <row r="168">
          <cell r="B168" t="str">
            <v>LU0478205379</v>
          </cell>
          <cell r="C168" t="str">
            <v>Xtrackers</v>
          </cell>
          <cell r="D168" t="str">
            <v>Optimised</v>
          </cell>
          <cell r="E168" t="str">
            <v>Accumulating</v>
          </cell>
          <cell r="F168">
            <v>20.263089170000001</v>
          </cell>
          <cell r="G168">
            <v>20.646206850000002</v>
          </cell>
          <cell r="H168">
            <v>-1.8556322853076623E-2</v>
          </cell>
          <cell r="I168">
            <v>1.4245498516361054E-3</v>
          </cell>
          <cell r="J168">
            <v>2252.8868641286003</v>
          </cell>
          <cell r="K168">
            <v>10.239045454545501</v>
          </cell>
        </row>
        <row r="169">
          <cell r="B169" t="str">
            <v>IE00BP3QZD73</v>
          </cell>
          <cell r="C169" t="str">
            <v>iShares</v>
          </cell>
          <cell r="D169" t="str">
            <v>Optimised</v>
          </cell>
          <cell r="E169" t="str">
            <v>Accumulating</v>
          </cell>
          <cell r="F169">
            <v>20.1119266</v>
          </cell>
          <cell r="G169">
            <v>10.1753556</v>
          </cell>
          <cell r="H169">
            <v>0.97653304617678427</v>
          </cell>
          <cell r="I169">
            <v>1.4139227150302394E-3</v>
          </cell>
          <cell r="J169">
            <v>519.84781790049578</v>
          </cell>
          <cell r="K169">
            <v>18.290045454545499</v>
          </cell>
        </row>
        <row r="170">
          <cell r="B170" t="str">
            <v>IE00B2QWCY14</v>
          </cell>
          <cell r="C170" t="str">
            <v>iShares</v>
          </cell>
          <cell r="D170" t="str">
            <v>Optimised</v>
          </cell>
          <cell r="E170" t="str">
            <v>Distributing</v>
          </cell>
          <cell r="F170">
            <v>20.044761640000001</v>
          </cell>
          <cell r="G170">
            <v>16.723356899999999</v>
          </cell>
          <cell r="H170">
            <v>0.19860873387208544</v>
          </cell>
          <cell r="I170">
            <v>1.4092008370875217E-3</v>
          </cell>
          <cell r="J170">
            <v>668.72726836211325</v>
          </cell>
          <cell r="K170">
            <v>20.233272727272698</v>
          </cell>
        </row>
        <row r="171">
          <cell r="B171" t="str">
            <v>IE00BKX55T58</v>
          </cell>
          <cell r="C171" t="str">
            <v>Vanguard</v>
          </cell>
          <cell r="D171" t="str">
            <v>Full Replication</v>
          </cell>
          <cell r="E171" t="str">
            <v>Distributing</v>
          </cell>
          <cell r="F171">
            <v>20.031066589999998</v>
          </cell>
          <cell r="G171">
            <v>21.99982254</v>
          </cell>
          <cell r="H171">
            <v>-8.9489628674068511E-2</v>
          </cell>
          <cell r="I171">
            <v>1.4082380381143752E-3</v>
          </cell>
          <cell r="J171">
            <v>613.20612560000006</v>
          </cell>
          <cell r="K171">
            <v>11.140772727272701</v>
          </cell>
        </row>
        <row r="172">
          <cell r="B172" t="str">
            <v>LU0908500753</v>
          </cell>
          <cell r="C172" t="str">
            <v>Lyxor</v>
          </cell>
          <cell r="D172" t="str">
            <v>Full Replication</v>
          </cell>
          <cell r="E172" t="str">
            <v>Accumulating</v>
          </cell>
          <cell r="F172">
            <v>19.864397280000002</v>
          </cell>
          <cell r="G172">
            <v>21.562749739999997</v>
          </cell>
          <cell r="H172">
            <v>-7.8763259810480712E-2</v>
          </cell>
          <cell r="I172">
            <v>1.3965207358392459E-3</v>
          </cell>
          <cell r="J172">
            <v>1744.3740743737999</v>
          </cell>
          <cell r="K172">
            <v>11.9725454545455</v>
          </cell>
        </row>
        <row r="173">
          <cell r="B173" t="str">
            <v>IE00BF3N7219</v>
          </cell>
          <cell r="C173" t="str">
            <v>iShares</v>
          </cell>
          <cell r="D173" t="str">
            <v>Optimised</v>
          </cell>
          <cell r="E173" t="str">
            <v>Distributing</v>
          </cell>
          <cell r="F173">
            <v>19.73056893</v>
          </cell>
          <cell r="G173">
            <v>4.1301797200000001</v>
          </cell>
          <cell r="H173">
            <v>3.7771695828287104</v>
          </cell>
          <cell r="I173">
            <v>1.3871122416783724E-3</v>
          </cell>
          <cell r="J173">
            <v>198.94748478</v>
          </cell>
          <cell r="K173">
            <v>39.3853636363636</v>
          </cell>
        </row>
        <row r="174">
          <cell r="B174" t="str">
            <v>LU1931975152</v>
          </cell>
          <cell r="C174" t="str">
            <v>Amundi</v>
          </cell>
          <cell r="D174" t="str">
            <v>Full Replication</v>
          </cell>
          <cell r="E174" t="str">
            <v>Distributing</v>
          </cell>
          <cell r="F174">
            <v>19.52578347</v>
          </cell>
          <cell r="G174">
            <v>3.45390277</v>
          </cell>
          <cell r="H174">
            <v>4.653252210686869</v>
          </cell>
          <cell r="I174">
            <v>1.3727152711960956E-3</v>
          </cell>
          <cell r="J174">
            <v>614.41597901917658</v>
          </cell>
          <cell r="K174">
            <v>13.266500000000001</v>
          </cell>
        </row>
        <row r="175">
          <cell r="B175" t="str">
            <v>IE00BC7GZW19</v>
          </cell>
          <cell r="C175" t="str">
            <v>SPDR</v>
          </cell>
          <cell r="D175" t="str">
            <v>Optimised</v>
          </cell>
          <cell r="E175" t="str">
            <v>Distributing</v>
          </cell>
          <cell r="F175">
            <v>19.2647738</v>
          </cell>
          <cell r="G175">
            <v>14.47768492</v>
          </cell>
          <cell r="H175">
            <v>0.3306529259651827</v>
          </cell>
          <cell r="I175">
            <v>1.354365587021356E-3</v>
          </cell>
          <cell r="J175">
            <v>2475.42124577</v>
          </cell>
          <cell r="K175">
            <v>9.3368636363636401</v>
          </cell>
        </row>
        <row r="176">
          <cell r="B176" t="str">
            <v>LU0274209740</v>
          </cell>
          <cell r="C176" t="str">
            <v>Xtrackers</v>
          </cell>
          <cell r="D176" t="str">
            <v>Full Replication</v>
          </cell>
          <cell r="E176" t="str">
            <v>Accumulating</v>
          </cell>
          <cell r="F176">
            <v>18.806867010000001</v>
          </cell>
          <cell r="G176">
            <v>25.462075969999997</v>
          </cell>
          <cell r="H176">
            <v>-0.26137731141173703</v>
          </cell>
          <cell r="I176">
            <v>1.3221735039542081E-3</v>
          </cell>
          <cell r="J176">
            <v>1393.4710654331329</v>
          </cell>
          <cell r="K176">
            <v>7.2003636363636403</v>
          </cell>
        </row>
        <row r="177">
          <cell r="B177" t="str">
            <v>IE00BZ02LR44</v>
          </cell>
          <cell r="C177" t="str">
            <v>Xtrackers</v>
          </cell>
          <cell r="D177" t="str">
            <v>Full Replication</v>
          </cell>
          <cell r="E177" t="str">
            <v>Accumulating</v>
          </cell>
          <cell r="F177">
            <v>18.770061420000001</v>
          </cell>
          <cell r="G177">
            <v>13.868521529999999</v>
          </cell>
          <cell r="H177">
            <v>0.3534291582125122</v>
          </cell>
          <cell r="I177">
            <v>1.3195859716518036E-3</v>
          </cell>
          <cell r="J177">
            <v>617.19494718289002</v>
          </cell>
          <cell r="K177">
            <v>13.770272727272699</v>
          </cell>
        </row>
        <row r="178">
          <cell r="B178" t="str">
            <v>IE00BGHQ0G80</v>
          </cell>
          <cell r="C178" t="str">
            <v>Xtrackers</v>
          </cell>
          <cell r="D178" t="str">
            <v>Optimised</v>
          </cell>
          <cell r="E178" t="str">
            <v>Accumulating</v>
          </cell>
          <cell r="F178">
            <v>18.75985425</v>
          </cell>
          <cell r="G178">
            <v>15.81662496</v>
          </cell>
          <cell r="H178">
            <v>0.18608453430762761</v>
          </cell>
          <cell r="I178">
            <v>1.3188683800552242E-3</v>
          </cell>
          <cell r="J178">
            <v>378.509075</v>
          </cell>
          <cell r="K178">
            <v>10.512136363636399</v>
          </cell>
        </row>
        <row r="179">
          <cell r="B179" t="str">
            <v>IE00BSKRJZ44</v>
          </cell>
          <cell r="C179" t="str">
            <v>iShares</v>
          </cell>
          <cell r="D179" t="str">
            <v>Optimised</v>
          </cell>
          <cell r="E179" t="str">
            <v>Distributing</v>
          </cell>
          <cell r="F179">
            <v>18.73383282</v>
          </cell>
          <cell r="G179">
            <v>14.040177760000001</v>
          </cell>
          <cell r="H179">
            <v>0.33430168337127952</v>
          </cell>
          <cell r="I179">
            <v>1.3170390033034928E-3</v>
          </cell>
          <cell r="J179">
            <v>741.87805477859479</v>
          </cell>
          <cell r="K179">
            <v>8.9570909090909101</v>
          </cell>
        </row>
        <row r="180">
          <cell r="B180" t="str">
            <v>IE00B6R52259</v>
          </cell>
          <cell r="C180" t="str">
            <v>iShares</v>
          </cell>
          <cell r="D180" t="str">
            <v>Optimised</v>
          </cell>
          <cell r="E180" t="str">
            <v>Accumulating</v>
          </cell>
          <cell r="F180">
            <v>18.60620484</v>
          </cell>
          <cell r="G180">
            <v>10.3159241</v>
          </cell>
          <cell r="H180">
            <v>0.80363917567016618</v>
          </cell>
          <cell r="I180">
            <v>1.3080664118862476E-3</v>
          </cell>
          <cell r="J180">
            <v>999.19847424346051</v>
          </cell>
          <cell r="K180">
            <v>27.667090909090899</v>
          </cell>
        </row>
        <row r="181">
          <cell r="B181" t="str">
            <v>LU1900068914</v>
          </cell>
          <cell r="C181" t="str">
            <v>Lyxor</v>
          </cell>
          <cell r="D181" t="str">
            <v>Swap-based</v>
          </cell>
          <cell r="E181" t="str">
            <v>Accumulating</v>
          </cell>
          <cell r="F181">
            <v>18.57608596</v>
          </cell>
          <cell r="G181">
            <v>12.294300380000001</v>
          </cell>
          <cell r="H181">
            <v>0.51095104120109336</v>
          </cell>
          <cell r="I181">
            <v>1.305948973341933E-3</v>
          </cell>
          <cell r="J181">
            <v>286.59938173199998</v>
          </cell>
          <cell r="K181">
            <v>17.906409090909101</v>
          </cell>
        </row>
        <row r="182">
          <cell r="B182" t="str">
            <v>IE00B44T3H88</v>
          </cell>
          <cell r="C182" t="str">
            <v>HSBC ETF</v>
          </cell>
          <cell r="D182" t="str">
            <v>Full Replication</v>
          </cell>
          <cell r="E182" t="str">
            <v>Distributing</v>
          </cell>
          <cell r="F182">
            <v>18.36374975</v>
          </cell>
          <cell r="G182">
            <v>6.09784828</v>
          </cell>
          <cell r="H182">
            <v>2.0115130627684294</v>
          </cell>
          <cell r="I182">
            <v>1.2910211647578248E-3</v>
          </cell>
          <cell r="J182">
            <v>559.60308299999997</v>
          </cell>
          <cell r="K182">
            <v>19.168318181818201</v>
          </cell>
        </row>
        <row r="183">
          <cell r="B183" t="str">
            <v>IE00BFNM3D14</v>
          </cell>
          <cell r="C183" t="str">
            <v>iShares</v>
          </cell>
          <cell r="D183" t="str">
            <v>Optimised</v>
          </cell>
          <cell r="E183" t="str">
            <v>Accumulating</v>
          </cell>
          <cell r="F183">
            <v>17.833621100000002</v>
          </cell>
          <cell r="G183">
            <v>33.575157439999998</v>
          </cell>
          <cell r="H183">
            <v>-0.46884475130550562</v>
          </cell>
          <cell r="I183">
            <v>1.2537516900311563E-3</v>
          </cell>
          <cell r="J183">
            <v>421.29149472</v>
          </cell>
          <cell r="K183">
            <v>18.1711818181818</v>
          </cell>
        </row>
        <row r="184">
          <cell r="B184" t="str">
            <v>IE00B14X4Q57</v>
          </cell>
          <cell r="C184" t="str">
            <v>iShares</v>
          </cell>
          <cell r="D184" t="str">
            <v>Optimised</v>
          </cell>
          <cell r="E184" t="str">
            <v>Distributing</v>
          </cell>
          <cell r="F184">
            <v>17.697112789999998</v>
          </cell>
          <cell r="G184">
            <v>12.41170752</v>
          </cell>
          <cell r="H184">
            <v>0.4258403013028782</v>
          </cell>
          <cell r="I184">
            <v>1.2441547874500085E-3</v>
          </cell>
          <cell r="J184">
            <v>1272.1544745000001</v>
          </cell>
          <cell r="K184">
            <v>2.7083181818181798</v>
          </cell>
        </row>
        <row r="185">
          <cell r="B185" t="str">
            <v>LU0411078552</v>
          </cell>
          <cell r="C185" t="str">
            <v>Xtrackers</v>
          </cell>
          <cell r="D185" t="str">
            <v>Swap-based</v>
          </cell>
          <cell r="E185" t="str">
            <v>Accumulating</v>
          </cell>
          <cell r="F185">
            <v>17.63334188</v>
          </cell>
          <cell r="G185">
            <v>20.95351638</v>
          </cell>
          <cell r="H185">
            <v>-0.15845428708897213</v>
          </cell>
          <cell r="I185">
            <v>1.2396715203816439E-3</v>
          </cell>
          <cell r="J185">
            <v>86.252855187057008</v>
          </cell>
          <cell r="K185">
            <v>10.290681818181801</v>
          </cell>
        </row>
        <row r="186">
          <cell r="B186" t="str">
            <v>IE00BGPP6697</v>
          </cell>
          <cell r="C186" t="str">
            <v>iShares</v>
          </cell>
          <cell r="D186" t="str">
            <v>Optimised</v>
          </cell>
          <cell r="E186" t="str">
            <v>Distributing</v>
          </cell>
          <cell r="F186">
            <v>17.61843919</v>
          </cell>
          <cell r="G186">
            <v>26.671100190000001</v>
          </cell>
          <cell r="H186">
            <v>-0.33941835677982957</v>
          </cell>
          <cell r="I186">
            <v>1.2386238210574999E-3</v>
          </cell>
          <cell r="J186">
            <v>608.68462559</v>
          </cell>
          <cell r="K186">
            <v>4.1025454545454503</v>
          </cell>
        </row>
        <row r="187">
          <cell r="B187" t="str">
            <v>DE000ETFL037</v>
          </cell>
          <cell r="C187" t="str">
            <v>Deka ETF</v>
          </cell>
          <cell r="D187" t="str">
            <v>Full Replication</v>
          </cell>
          <cell r="E187" t="str">
            <v>Distributing</v>
          </cell>
          <cell r="F187">
            <v>17.55990804</v>
          </cell>
          <cell r="G187">
            <v>26.24571564</v>
          </cell>
          <cell r="H187">
            <v>-0.33094192283186685</v>
          </cell>
          <cell r="I187">
            <v>1.2345089232574133E-3</v>
          </cell>
          <cell r="J187">
            <v>185.19424834</v>
          </cell>
          <cell r="K187">
            <v>16.9500909090909</v>
          </cell>
        </row>
        <row r="188">
          <cell r="B188" t="str">
            <v>LU1681043599</v>
          </cell>
          <cell r="C188" t="str">
            <v>Amundi</v>
          </cell>
          <cell r="D188" t="str">
            <v>Swap-based</v>
          </cell>
          <cell r="E188" t="str">
            <v>Accumulating</v>
          </cell>
          <cell r="F188">
            <v>17.495484870000002</v>
          </cell>
          <cell r="G188">
            <v>18.215106120000002</v>
          </cell>
          <cell r="H188">
            <v>-3.9506838184701132E-2</v>
          </cell>
          <cell r="I188">
            <v>1.2299798005508272E-3</v>
          </cell>
          <cell r="J188">
            <v>1092.482555609972</v>
          </cell>
          <cell r="K188">
            <v>8.7048636363636405</v>
          </cell>
        </row>
        <row r="189">
          <cell r="B189" t="str">
            <v>IE00BMTX1Y45</v>
          </cell>
          <cell r="C189" t="str">
            <v>iShares</v>
          </cell>
          <cell r="D189" t="str">
            <v>Swap-based</v>
          </cell>
          <cell r="E189" t="str">
            <v>Accumulating</v>
          </cell>
          <cell r="F189">
            <v>17.4237918</v>
          </cell>
          <cell r="G189">
            <v>0</v>
          </cell>
          <cell r="H189" t="str">
            <v/>
          </cell>
          <cell r="I189">
            <v>1.2249395842553255E-3</v>
          </cell>
          <cell r="J189">
            <v>86.471417344845278</v>
          </cell>
          <cell r="K189">
            <v>10.2973181818182</v>
          </cell>
        </row>
        <row r="190">
          <cell r="B190" t="str">
            <v>DE000A0H08R2</v>
          </cell>
          <cell r="C190" t="str">
            <v>iShares</v>
          </cell>
          <cell r="D190" t="str">
            <v>Full Replication</v>
          </cell>
          <cell r="E190" t="str">
            <v>Distributing</v>
          </cell>
          <cell r="F190">
            <v>17.185200089999999</v>
          </cell>
          <cell r="G190">
            <v>22.088981879999999</v>
          </cell>
          <cell r="H190">
            <v>-0.22200125911824053</v>
          </cell>
          <cell r="I190">
            <v>1.2081659431668129E-3</v>
          </cell>
          <cell r="J190">
            <v>444.39837682000001</v>
          </cell>
          <cell r="K190">
            <v>11.2195</v>
          </cell>
        </row>
        <row r="191">
          <cell r="B191" t="str">
            <v>IE00BD1F4N50</v>
          </cell>
          <cell r="C191" t="str">
            <v>iShares</v>
          </cell>
          <cell r="D191" t="str">
            <v>Optimised</v>
          </cell>
          <cell r="E191" t="str">
            <v>Accumulating</v>
          </cell>
          <cell r="F191">
            <v>17.175497570000001</v>
          </cell>
          <cell r="G191">
            <v>65.859602969999997</v>
          </cell>
          <cell r="H191">
            <v>-0.73921042952804183</v>
          </cell>
          <cell r="I191">
            <v>1.2074838298271077E-3</v>
          </cell>
          <cell r="J191">
            <v>660.58094348606608</v>
          </cell>
          <cell r="K191">
            <v>22.356454545454501</v>
          </cell>
        </row>
        <row r="192">
          <cell r="B192" t="str">
            <v>LU1829220216</v>
          </cell>
          <cell r="C192" t="str">
            <v>Lyxor</v>
          </cell>
          <cell r="D192" t="str">
            <v>Swap-based</v>
          </cell>
          <cell r="E192" t="str">
            <v>Accumulating</v>
          </cell>
          <cell r="F192">
            <v>17.154594899999999</v>
          </cell>
          <cell r="G192">
            <v>13.96860285</v>
          </cell>
          <cell r="H192">
            <v>0.228082370456971</v>
          </cell>
          <cell r="I192">
            <v>1.2060143157171176E-3</v>
          </cell>
          <cell r="J192">
            <v>340.3956545396</v>
          </cell>
          <cell r="K192">
            <v>8.3695454545454506</v>
          </cell>
        </row>
        <row r="193">
          <cell r="B193" t="str">
            <v>IE00BYZTVT56</v>
          </cell>
          <cell r="C193" t="str">
            <v>iShares</v>
          </cell>
          <cell r="D193" t="str">
            <v>Optimised</v>
          </cell>
          <cell r="E193" t="str">
            <v>Distributing</v>
          </cell>
          <cell r="F193">
            <v>17.096852930000001</v>
          </cell>
          <cell r="G193">
            <v>12.172327579999999</v>
          </cell>
          <cell r="H193">
            <v>0.40456727093767575</v>
          </cell>
          <cell r="I193">
            <v>1.2019548994007519E-3</v>
          </cell>
          <cell r="J193">
            <v>1484.2752232100001</v>
          </cell>
          <cell r="K193">
            <v>11.9548636363636</v>
          </cell>
        </row>
        <row r="194">
          <cell r="B194" t="str">
            <v>IE00B8GKDB10</v>
          </cell>
          <cell r="C194" t="str">
            <v>Vanguard</v>
          </cell>
          <cell r="D194" t="str">
            <v>Full Replication</v>
          </cell>
          <cell r="E194" t="str">
            <v>Distributing</v>
          </cell>
          <cell r="F194">
            <v>17.070832589999998</v>
          </cell>
          <cell r="G194">
            <v>12.6325167</v>
          </cell>
          <cell r="H194">
            <v>0.35134059153865982</v>
          </cell>
          <cell r="I194">
            <v>1.2001255992789618E-3</v>
          </cell>
          <cell r="J194">
            <v>930.78066079999996</v>
          </cell>
          <cell r="K194">
            <v>19.410363636363599</v>
          </cell>
        </row>
        <row r="195">
          <cell r="B195" t="str">
            <v>LU0779800910</v>
          </cell>
          <cell r="C195" t="str">
            <v>Xtrackers</v>
          </cell>
          <cell r="D195" t="str">
            <v>Swap-based</v>
          </cell>
          <cell r="E195" t="str">
            <v>Accumulating</v>
          </cell>
          <cell r="F195">
            <v>17.022157480000001</v>
          </cell>
          <cell r="G195">
            <v>11.11041943</v>
          </cell>
          <cell r="H195">
            <v>0.53208954776606476</v>
          </cell>
          <cell r="I195">
            <v>1.1967036076888774E-3</v>
          </cell>
          <cell r="J195">
            <v>826.96144149636996</v>
          </cell>
          <cell r="K195">
            <v>24.850045454545501</v>
          </cell>
        </row>
        <row r="196">
          <cell r="B196" t="str">
            <v>IE00BQN1K901</v>
          </cell>
          <cell r="C196" t="str">
            <v>iShares</v>
          </cell>
          <cell r="D196" t="str">
            <v>Optimised</v>
          </cell>
          <cell r="E196" t="str">
            <v>Accumulating</v>
          </cell>
          <cell r="F196">
            <v>16.985543280000002</v>
          </cell>
          <cell r="G196">
            <v>27.665266450000001</v>
          </cell>
          <cell r="H196">
            <v>-0.38603362773684757</v>
          </cell>
          <cell r="I196">
            <v>1.1941295306199676E-3</v>
          </cell>
          <cell r="J196">
            <v>714.87938164000002</v>
          </cell>
          <cell r="K196">
            <v>8.3460000000000001</v>
          </cell>
        </row>
        <row r="197">
          <cell r="B197" t="str">
            <v>IE00B14X4M10</v>
          </cell>
          <cell r="C197" t="str">
            <v>iShares</v>
          </cell>
          <cell r="D197" t="str">
            <v>Optimised</v>
          </cell>
          <cell r="E197" t="str">
            <v>Distributing</v>
          </cell>
          <cell r="F197">
            <v>16.858343780000002</v>
          </cell>
          <cell r="G197">
            <v>24.857274839999999</v>
          </cell>
          <cell r="H197">
            <v>-0.32179436850930343</v>
          </cell>
          <cell r="I197">
            <v>1.1851870625030399E-3</v>
          </cell>
          <cell r="J197">
            <v>861.27073670712946</v>
          </cell>
          <cell r="K197">
            <v>7.7262727272727298</v>
          </cell>
        </row>
        <row r="198">
          <cell r="B198" t="str">
            <v>DE000A0H08S0</v>
          </cell>
          <cell r="C198" t="str">
            <v>iShares</v>
          </cell>
          <cell r="D198" t="str">
            <v>Full Replication</v>
          </cell>
          <cell r="E198" t="str">
            <v>Distributing</v>
          </cell>
          <cell r="F198">
            <v>16.725307430000001</v>
          </cell>
          <cell r="G198">
            <v>16.815908910000001</v>
          </cell>
          <cell r="H198">
            <v>-5.3878431718978881E-3</v>
          </cell>
          <cell r="I198">
            <v>1.175834248079497E-3</v>
          </cell>
          <cell r="J198">
            <v>43.385013890000003</v>
          </cell>
          <cell r="K198">
            <v>22.453590909090899</v>
          </cell>
        </row>
        <row r="199">
          <cell r="B199" t="str">
            <v>IE00B4K48X80</v>
          </cell>
          <cell r="C199" t="str">
            <v>iShares</v>
          </cell>
          <cell r="D199" t="str">
            <v>Optimised</v>
          </cell>
          <cell r="E199" t="str">
            <v>Accumulating</v>
          </cell>
          <cell r="F199">
            <v>16.447008109999999</v>
          </cell>
          <cell r="G199">
            <v>21.177848520000001</v>
          </cell>
          <cell r="H199">
            <v>-0.22338626161823172</v>
          </cell>
          <cell r="I199">
            <v>1.1562690548510438E-3</v>
          </cell>
          <cell r="J199">
            <v>2386.9984852600001</v>
          </cell>
          <cell r="K199">
            <v>8.3146818181818194</v>
          </cell>
        </row>
        <row r="200">
          <cell r="B200" t="str">
            <v>FR0010869495</v>
          </cell>
          <cell r="C200" t="str">
            <v>Lyxor</v>
          </cell>
          <cell r="D200" t="str">
            <v>Swap-based</v>
          </cell>
          <cell r="E200" t="str">
            <v>Accumulating</v>
          </cell>
          <cell r="F200">
            <v>16.325138240000001</v>
          </cell>
          <cell r="G200">
            <v>17.389560929999998</v>
          </cell>
          <cell r="H200">
            <v>-6.1210440808984634E-2</v>
          </cell>
          <cell r="I200">
            <v>1.1477012741059221E-3</v>
          </cell>
          <cell r="J200">
            <v>94.305937645599997</v>
          </cell>
          <cell r="K200">
            <v>10.410136363636401</v>
          </cell>
        </row>
        <row r="201">
          <cell r="B201" t="str">
            <v>LU0875160326</v>
          </cell>
          <cell r="C201" t="str">
            <v>Xtrackers</v>
          </cell>
          <cell r="D201" t="str">
            <v>Full Replication</v>
          </cell>
          <cell r="E201" t="str">
            <v>Distributing</v>
          </cell>
          <cell r="F201">
            <v>15.97564532</v>
          </cell>
          <cell r="G201">
            <v>18.65517526</v>
          </cell>
          <cell r="H201">
            <v>-0.14363466987873263</v>
          </cell>
          <cell r="I201">
            <v>1.1231309786708618E-3</v>
          </cell>
          <cell r="J201">
            <v>486.99777004460594</v>
          </cell>
          <cell r="K201">
            <v>29.140863636363601</v>
          </cell>
        </row>
        <row r="202">
          <cell r="B202" t="str">
            <v>IE00BL25JN58</v>
          </cell>
          <cell r="C202" t="str">
            <v>Xtrackers</v>
          </cell>
          <cell r="D202" t="str">
            <v>Optimised</v>
          </cell>
          <cell r="E202" t="str">
            <v>Accumulating</v>
          </cell>
          <cell r="F202">
            <v>15.931023199999998</v>
          </cell>
          <cell r="G202">
            <v>15.005222980000001</v>
          </cell>
          <cell r="H202">
            <v>6.1698531320325545E-2</v>
          </cell>
          <cell r="I202">
            <v>1.1199939232153786E-3</v>
          </cell>
          <cell r="J202">
            <v>467.9633457576</v>
          </cell>
          <cell r="K202">
            <v>15.9972727272727</v>
          </cell>
        </row>
        <row r="203">
          <cell r="B203" t="str">
            <v>IE00B0M63391</v>
          </cell>
          <cell r="C203" t="str">
            <v>iShares</v>
          </cell>
          <cell r="D203" t="str">
            <v>Full Replication</v>
          </cell>
          <cell r="E203" t="str">
            <v>Distributing</v>
          </cell>
          <cell r="F203">
            <v>15.831520880000001</v>
          </cell>
          <cell r="G203">
            <v>10.678240449999999</v>
          </cell>
          <cell r="H203">
            <v>0.48259640285586602</v>
          </cell>
          <cell r="I203">
            <v>1.1129986415974453E-3</v>
          </cell>
          <cell r="J203">
            <v>421.22937913318515</v>
          </cell>
          <cell r="K203">
            <v>24.208772727272699</v>
          </cell>
        </row>
        <row r="204">
          <cell r="B204" t="str">
            <v>LU0659580079</v>
          </cell>
          <cell r="C204" t="str">
            <v>Xtrackers</v>
          </cell>
          <cell r="D204" t="str">
            <v>Full Replication</v>
          </cell>
          <cell r="E204" t="str">
            <v>Accumulating</v>
          </cell>
          <cell r="F204">
            <v>15.58763349</v>
          </cell>
          <cell r="G204">
            <v>16.22571224</v>
          </cell>
          <cell r="H204">
            <v>-3.9325161235572392E-2</v>
          </cell>
          <cell r="I204">
            <v>1.0958526999137459E-3</v>
          </cell>
          <cell r="J204">
            <v>472.54252646369997</v>
          </cell>
          <cell r="K204">
            <v>9.6044090909090905</v>
          </cell>
        </row>
        <row r="205">
          <cell r="B205" t="str">
            <v>IE00BQN1K786</v>
          </cell>
          <cell r="C205" t="str">
            <v>iShares</v>
          </cell>
          <cell r="D205" t="str">
            <v>Optimised</v>
          </cell>
          <cell r="E205" t="str">
            <v>Accumulating</v>
          </cell>
          <cell r="F205">
            <v>15.49721583</v>
          </cell>
          <cell r="G205">
            <v>15.74034389</v>
          </cell>
          <cell r="H205">
            <v>-1.5446172059459418E-2</v>
          </cell>
          <cell r="I205">
            <v>1.08949609441013E-3</v>
          </cell>
          <cell r="J205">
            <v>393.34077162</v>
          </cell>
          <cell r="K205">
            <v>10.435863636363599</v>
          </cell>
        </row>
        <row r="206">
          <cell r="B206" t="str">
            <v>LU0322253906</v>
          </cell>
          <cell r="C206" t="str">
            <v>Xtrackers</v>
          </cell>
          <cell r="D206" t="str">
            <v>Optimised</v>
          </cell>
          <cell r="E206" t="str">
            <v>Accumulating</v>
          </cell>
          <cell r="F206">
            <v>15.467292259999999</v>
          </cell>
          <cell r="G206">
            <v>12.54147682</v>
          </cell>
          <cell r="H206">
            <v>0.23329114122622108</v>
          </cell>
          <cell r="I206">
            <v>1.0873923866858883E-3</v>
          </cell>
          <cell r="J206">
            <v>478.81039097222401</v>
          </cell>
          <cell r="K206">
            <v>17.103000000000002</v>
          </cell>
        </row>
        <row r="207">
          <cell r="B207" t="str">
            <v>FR0010655712</v>
          </cell>
          <cell r="C207" t="str">
            <v>Amundi</v>
          </cell>
          <cell r="D207" t="str">
            <v>Full Replication</v>
          </cell>
          <cell r="E207" t="str">
            <v>Accumulating or Distributing</v>
          </cell>
          <cell r="F207">
            <v>15.44766065</v>
          </cell>
          <cell r="G207">
            <v>13.56007535</v>
          </cell>
          <cell r="H207">
            <v>0.13920168223843965</v>
          </cell>
          <cell r="I207">
            <v>1.0860122315240446E-3</v>
          </cell>
          <cell r="J207">
            <v>141.93026465993947</v>
          </cell>
          <cell r="K207">
            <v>12.846454545454501</v>
          </cell>
        </row>
        <row r="208">
          <cell r="B208" t="str">
            <v>LU0274221281</v>
          </cell>
          <cell r="C208" t="str">
            <v>Xtrackers</v>
          </cell>
          <cell r="D208" t="str">
            <v>Full Replication</v>
          </cell>
          <cell r="E208" t="str">
            <v>Distributing</v>
          </cell>
          <cell r="F208">
            <v>15.40674858</v>
          </cell>
          <cell r="G208">
            <v>13.24543334</v>
          </cell>
          <cell r="H208">
            <v>0.16317436995232359</v>
          </cell>
          <cell r="I208">
            <v>1.0831360025956879E-3</v>
          </cell>
          <cell r="J208">
            <v>792.05003877975707</v>
          </cell>
          <cell r="K208">
            <v>11.440318181818199</v>
          </cell>
        </row>
        <row r="209">
          <cell r="B209" t="str">
            <v>IE00B9CQXS71</v>
          </cell>
          <cell r="C209" t="str">
            <v>SPDR</v>
          </cell>
          <cell r="D209" t="str">
            <v>Optimised</v>
          </cell>
          <cell r="E209" t="str">
            <v>Distributing</v>
          </cell>
          <cell r="F209">
            <v>15.292385470000001</v>
          </cell>
          <cell r="G209">
            <v>15.919382730000001</v>
          </cell>
          <cell r="H209">
            <v>-3.9385777114236076E-2</v>
          </cell>
          <cell r="I209">
            <v>1.0750959673366839E-3</v>
          </cell>
          <cell r="J209">
            <v>425.55894036587455</v>
          </cell>
          <cell r="K209">
            <v>15.6297727272727</v>
          </cell>
        </row>
        <row r="210">
          <cell r="B210" t="str">
            <v>IE00BM67HN09</v>
          </cell>
          <cell r="C210" t="str">
            <v>Xtrackers</v>
          </cell>
          <cell r="D210" t="str">
            <v>Full Replication</v>
          </cell>
          <cell r="E210" t="str">
            <v>Accumulating</v>
          </cell>
          <cell r="F210">
            <v>15.256185539999999</v>
          </cell>
          <cell r="G210">
            <v>8.2435489900000007</v>
          </cell>
          <cell r="H210">
            <v>0.85068173410588255</v>
          </cell>
          <cell r="I210">
            <v>1.0725510145667436E-3</v>
          </cell>
          <cell r="J210">
            <v>238.818661702604</v>
          </cell>
          <cell r="K210">
            <v>21.849545454545499</v>
          </cell>
        </row>
        <row r="211">
          <cell r="B211" t="str">
            <v>LU0274210672</v>
          </cell>
          <cell r="C211" t="str">
            <v>Xtrackers</v>
          </cell>
          <cell r="D211" t="str">
            <v>Swap-based</v>
          </cell>
          <cell r="E211" t="str">
            <v>Accumulating</v>
          </cell>
          <cell r="F211">
            <v>15.034183039999998</v>
          </cell>
          <cell r="G211">
            <v>42.960657409999996</v>
          </cell>
          <cell r="H211">
            <v>-0.65004764949196336</v>
          </cell>
          <cell r="I211">
            <v>1.0569436397097022E-3</v>
          </cell>
          <cell r="J211">
            <v>2423.6104747517211</v>
          </cell>
          <cell r="K211">
            <v>7.5985909090909098</v>
          </cell>
        </row>
        <row r="212">
          <cell r="B212" t="str">
            <v>IE00BD1F4M44</v>
          </cell>
          <cell r="C212" t="str">
            <v>iShares</v>
          </cell>
          <cell r="D212" t="str">
            <v>Optimised</v>
          </cell>
          <cell r="E212" t="str">
            <v>Accumulating</v>
          </cell>
          <cell r="F212">
            <v>14.99761224</v>
          </cell>
          <cell r="G212">
            <v>28.51695295</v>
          </cell>
          <cell r="H212">
            <v>-0.47408082952284702</v>
          </cell>
          <cell r="I212">
            <v>1.0543726137779137E-3</v>
          </cell>
          <cell r="J212">
            <v>879.99580626602835</v>
          </cell>
          <cell r="K212">
            <v>17.507000000000001</v>
          </cell>
        </row>
        <row r="213">
          <cell r="B213" t="str">
            <v>IE00B60SX394</v>
          </cell>
          <cell r="C213" t="str">
            <v>Invesco</v>
          </cell>
          <cell r="D213" t="str">
            <v>Swap-based</v>
          </cell>
          <cell r="E213" t="str">
            <v>Accumulating</v>
          </cell>
          <cell r="F213">
            <v>14.877164519999999</v>
          </cell>
          <cell r="G213">
            <v>22.95966172</v>
          </cell>
          <cell r="H213">
            <v>-0.35203032599384487</v>
          </cell>
          <cell r="I213">
            <v>1.045904814015677E-3</v>
          </cell>
          <cell r="J213">
            <v>1774.746750186725</v>
          </cell>
          <cell r="K213">
            <v>9.1147272727272703</v>
          </cell>
        </row>
        <row r="214">
          <cell r="B214" t="str">
            <v>IE00B43HR379</v>
          </cell>
          <cell r="C214" t="str">
            <v>iShares</v>
          </cell>
          <cell r="D214" t="str">
            <v>Full Replication</v>
          </cell>
          <cell r="E214" t="str">
            <v>Accumulating</v>
          </cell>
          <cell r="F214">
            <v>14.84984934</v>
          </cell>
          <cell r="G214">
            <v>13.43288645</v>
          </cell>
          <cell r="H214">
            <v>0.10548461756706073</v>
          </cell>
          <cell r="I214">
            <v>1.0439844831475673E-3</v>
          </cell>
          <cell r="J214">
            <v>1172.0637029406739</v>
          </cell>
          <cell r="K214">
            <v>15.431045454545499</v>
          </cell>
        </row>
        <row r="215">
          <cell r="B215" t="str">
            <v>IE00BGL86Z12</v>
          </cell>
          <cell r="C215" t="str">
            <v>iShares</v>
          </cell>
          <cell r="D215" t="str">
            <v>Optimised</v>
          </cell>
          <cell r="E215" t="str">
            <v>Accumulating</v>
          </cell>
          <cell r="F215">
            <v>14.78655477</v>
          </cell>
          <cell r="G215">
            <v>9.5991809200000002</v>
          </cell>
          <cell r="H215">
            <v>0.54039754987762012</v>
          </cell>
          <cell r="I215">
            <v>1.0395347040666775E-3</v>
          </cell>
          <cell r="J215">
            <v>134.14386162591899</v>
          </cell>
          <cell r="K215">
            <v>29.2395909090909</v>
          </cell>
        </row>
        <row r="216">
          <cell r="B216" t="str">
            <v>IE00BM67HV82</v>
          </cell>
          <cell r="C216" t="str">
            <v>Xtrackers</v>
          </cell>
          <cell r="D216" t="str">
            <v>Optimised</v>
          </cell>
          <cell r="E216" t="str">
            <v>Accumulating</v>
          </cell>
          <cell r="F216">
            <v>14.631915119999999</v>
          </cell>
          <cell r="G216">
            <v>13.57829735</v>
          </cell>
          <cell r="H216">
            <v>7.7595720791900247E-2</v>
          </cell>
          <cell r="I216">
            <v>1.0286631193533896E-3</v>
          </cell>
          <cell r="J216">
            <v>296.80129080777903</v>
          </cell>
          <cell r="K216">
            <v>24.296272727272701</v>
          </cell>
        </row>
        <row r="217">
          <cell r="B217" t="str">
            <v>LU0274209237</v>
          </cell>
          <cell r="C217" t="str">
            <v>Xtrackers</v>
          </cell>
          <cell r="D217" t="str">
            <v>Full Replication</v>
          </cell>
          <cell r="E217" t="str">
            <v>Accumulating</v>
          </cell>
          <cell r="F217">
            <v>14.561484630000001</v>
          </cell>
          <cell r="G217">
            <v>19.809902940000001</v>
          </cell>
          <cell r="H217">
            <v>-0.26493912291727761</v>
          </cell>
          <cell r="I217">
            <v>1.0237116658391495E-3</v>
          </cell>
          <cell r="J217">
            <v>2149.136661361797</v>
          </cell>
          <cell r="K217">
            <v>8.5892727272727303</v>
          </cell>
        </row>
        <row r="218">
          <cell r="B218" t="str">
            <v>IE00B1FZS798</v>
          </cell>
          <cell r="C218" t="str">
            <v>iShares</v>
          </cell>
          <cell r="D218" t="str">
            <v>Optimised</v>
          </cell>
          <cell r="E218" t="str">
            <v>Distributing</v>
          </cell>
          <cell r="F218">
            <v>14.418756050000001</v>
          </cell>
          <cell r="G218">
            <v>30.789530389999999</v>
          </cell>
          <cell r="H218">
            <v>-0.531699383934644</v>
          </cell>
          <cell r="I218">
            <v>1.0136774614906705E-3</v>
          </cell>
          <cell r="J218">
            <v>3732.9226854419567</v>
          </cell>
          <cell r="K218">
            <v>5.4503636363636403</v>
          </cell>
        </row>
        <row r="219">
          <cell r="B219" t="str">
            <v>LU0629460675</v>
          </cell>
          <cell r="C219" t="str">
            <v>UBS ETF</v>
          </cell>
          <cell r="D219" t="str">
            <v>Full Replication</v>
          </cell>
          <cell r="E219" t="str">
            <v>Distributing</v>
          </cell>
          <cell r="F219">
            <v>14.401023800000001</v>
          </cell>
          <cell r="G219">
            <v>27.793166879999998</v>
          </cell>
          <cell r="H219">
            <v>-0.48185020216738961</v>
          </cell>
          <cell r="I219">
            <v>1.0124308364625344E-3</v>
          </cell>
          <cell r="J219">
            <v>785.27547477999997</v>
          </cell>
          <cell r="K219">
            <v>10.6309090909091</v>
          </cell>
        </row>
        <row r="220">
          <cell r="B220" t="str">
            <v>LU0643975591</v>
          </cell>
          <cell r="C220" t="str">
            <v>Xtrackers</v>
          </cell>
          <cell r="D220" t="str">
            <v>Optimised</v>
          </cell>
          <cell r="E220" t="str">
            <v>Distributing</v>
          </cell>
          <cell r="F220">
            <v>14.22220959</v>
          </cell>
          <cell r="G220">
            <v>9.1700322200000013</v>
          </cell>
          <cell r="H220">
            <v>0.55094434226535327</v>
          </cell>
          <cell r="I220">
            <v>9.9985971494257093E-4</v>
          </cell>
          <cell r="J220">
            <v>534.65370193199999</v>
          </cell>
          <cell r="K220">
            <v>6.3445909090909103</v>
          </cell>
        </row>
        <row r="221">
          <cell r="B221" t="str">
            <v>IE00B428Z604</v>
          </cell>
          <cell r="C221" t="str">
            <v>iShares</v>
          </cell>
          <cell r="D221" t="str">
            <v>Optimised</v>
          </cell>
          <cell r="E221" t="str">
            <v>Distributing</v>
          </cell>
          <cell r="F221">
            <v>14.038643519999999</v>
          </cell>
          <cell r="G221">
            <v>10.831631890000001</v>
          </cell>
          <cell r="H221">
            <v>0.2960783437406862</v>
          </cell>
          <cell r="I221">
            <v>9.8695452484100026E-4</v>
          </cell>
          <cell r="J221">
            <v>654.32572120000009</v>
          </cell>
          <cell r="K221">
            <v>5.9531818181818199</v>
          </cell>
        </row>
        <row r="222">
          <cell r="B222" t="str">
            <v>LU0292096186</v>
          </cell>
          <cell r="C222" t="str">
            <v>Xtrackers</v>
          </cell>
          <cell r="D222" t="str">
            <v>Swap-based</v>
          </cell>
          <cell r="E222" t="str">
            <v>Distributing</v>
          </cell>
          <cell r="F222">
            <v>14.02722531</v>
          </cell>
          <cell r="G222">
            <v>5.4467604100000004</v>
          </cell>
          <cell r="H222">
            <v>1.5753336394688233</v>
          </cell>
          <cell r="I222">
            <v>9.8615179386424821E-4</v>
          </cell>
          <cell r="J222">
            <v>325.47965276299999</v>
          </cell>
          <cell r="K222">
            <v>20.4277727272727</v>
          </cell>
        </row>
        <row r="223">
          <cell r="B223" t="str">
            <v>IE00B3VVMM84</v>
          </cell>
          <cell r="C223" t="str">
            <v>Vanguard</v>
          </cell>
          <cell r="D223" t="str">
            <v>Full Replication</v>
          </cell>
          <cell r="E223" t="str">
            <v>Distributing</v>
          </cell>
          <cell r="F223">
            <v>14.00290071</v>
          </cell>
          <cell r="G223">
            <v>13.783175570000001</v>
          </cell>
          <cell r="H223">
            <v>1.5941546915954952E-2</v>
          </cell>
          <cell r="I223">
            <v>9.8444170884066711E-4</v>
          </cell>
          <cell r="J223">
            <v>1785.634018</v>
          </cell>
          <cell r="K223">
            <v>16.147727272727298</v>
          </cell>
        </row>
        <row r="224">
          <cell r="B224" t="str">
            <v>IE00BFNM3B99</v>
          </cell>
          <cell r="C224" t="str">
            <v>iShares</v>
          </cell>
          <cell r="D224" t="str">
            <v>Optimised</v>
          </cell>
          <cell r="E224" t="str">
            <v>Accumulating</v>
          </cell>
          <cell r="F224">
            <v>13.761579619999999</v>
          </cell>
          <cell r="G224">
            <v>3.0885212900000001</v>
          </cell>
          <cell r="H224">
            <v>3.4557179076463473</v>
          </cell>
          <cell r="I224">
            <v>9.6747618497251321E-4</v>
          </cell>
          <cell r="J224">
            <v>814.02097616999993</v>
          </cell>
          <cell r="K224">
            <v>13.507318181818199</v>
          </cell>
        </row>
        <row r="225">
          <cell r="B225" t="str">
            <v>LU1931975079</v>
          </cell>
          <cell r="C225" t="str">
            <v>Amundi</v>
          </cell>
          <cell r="D225" t="str">
            <v>Full Replication</v>
          </cell>
          <cell r="E225" t="str">
            <v>Distributing</v>
          </cell>
          <cell r="F225">
            <v>13.757479099999999</v>
          </cell>
          <cell r="G225">
            <v>15.599730470000001</v>
          </cell>
          <cell r="H225">
            <v>-0.11809507693372356</v>
          </cell>
          <cell r="I225">
            <v>9.6718790735064503E-4</v>
          </cell>
          <cell r="J225">
            <v>932.32494459886038</v>
          </cell>
          <cell r="K225">
            <v>11.8482272727273</v>
          </cell>
        </row>
        <row r="226">
          <cell r="B226" t="str">
            <v>LU0340285161</v>
          </cell>
          <cell r="C226" t="str">
            <v>UBS ETF</v>
          </cell>
          <cell r="D226" t="str">
            <v>Full Replication</v>
          </cell>
          <cell r="E226" t="str">
            <v>Distributing</v>
          </cell>
          <cell r="F226">
            <v>13.649624630000002</v>
          </cell>
          <cell r="G226">
            <v>31.667953350000001</v>
          </cell>
          <cell r="H226">
            <v>-0.56897673559317652</v>
          </cell>
          <cell r="I226">
            <v>9.5960544704818231E-4</v>
          </cell>
          <cell r="J226">
            <v>765.54373115999999</v>
          </cell>
          <cell r="K226">
            <v>10.7849090909091</v>
          </cell>
        </row>
        <row r="227">
          <cell r="B227" t="str">
            <v>DE000A0H08E0</v>
          </cell>
          <cell r="C227" t="str">
            <v>iShares</v>
          </cell>
          <cell r="D227" t="str">
            <v>Full Replication</v>
          </cell>
          <cell r="E227" t="str">
            <v>Distributing</v>
          </cell>
          <cell r="F227">
            <v>13.1811574</v>
          </cell>
          <cell r="G227">
            <v>7.6354126399999993</v>
          </cell>
          <cell r="H227">
            <v>0.7263189327774171</v>
          </cell>
          <cell r="I227">
            <v>9.2667093655010308E-4</v>
          </cell>
          <cell r="J227">
            <v>114.51627055</v>
          </cell>
          <cell r="K227">
            <v>10.1354090909091</v>
          </cell>
        </row>
        <row r="228">
          <cell r="B228" t="str">
            <v>IE00B945VV12</v>
          </cell>
          <cell r="C228" t="str">
            <v>Vanguard</v>
          </cell>
          <cell r="D228" t="str">
            <v>Full Replication</v>
          </cell>
          <cell r="E228" t="str">
            <v>Distributing</v>
          </cell>
          <cell r="F228">
            <v>13.060834849999999</v>
          </cell>
          <cell r="G228">
            <v>12.802092630000001</v>
          </cell>
          <cell r="H228">
            <v>2.0210931718590341E-2</v>
          </cell>
          <cell r="I228">
            <v>9.1821193657665634E-4</v>
          </cell>
          <cell r="J228">
            <v>1767.123018</v>
          </cell>
          <cell r="K228">
            <v>8.4324999999999992</v>
          </cell>
        </row>
        <row r="229">
          <cell r="B229" t="str">
            <v>DE000A0Q4RZ9</v>
          </cell>
          <cell r="C229" t="str">
            <v>iShares</v>
          </cell>
          <cell r="D229" t="str">
            <v>Optimised</v>
          </cell>
          <cell r="E229" t="str">
            <v>Distributing</v>
          </cell>
          <cell r="F229">
            <v>13.04157865</v>
          </cell>
          <cell r="G229">
            <v>9.3902979900000005</v>
          </cell>
          <cell r="H229">
            <v>0.38883544099328415</v>
          </cell>
          <cell r="I229">
            <v>9.1685817375091274E-4</v>
          </cell>
          <cell r="J229">
            <v>447.54054147000005</v>
          </cell>
          <cell r="K229">
            <v>3.0708181818181801</v>
          </cell>
        </row>
        <row r="230">
          <cell r="B230" t="str">
            <v>IE00B5V94313</v>
          </cell>
          <cell r="C230" t="str">
            <v>iShares</v>
          </cell>
          <cell r="D230" t="str">
            <v>Optimised</v>
          </cell>
          <cell r="E230" t="str">
            <v>Distributing</v>
          </cell>
          <cell r="F230">
            <v>13.00654463</v>
          </cell>
          <cell r="G230">
            <v>6.62718425</v>
          </cell>
          <cell r="H230">
            <v>0.9626049524728395</v>
          </cell>
          <cell r="I230">
            <v>9.1439518760035553E-4</v>
          </cell>
          <cell r="J230">
            <v>491.29226299999999</v>
          </cell>
          <cell r="K230">
            <v>5.5365454545454504</v>
          </cell>
        </row>
        <row r="231">
          <cell r="B231" t="str">
            <v>FR0010510800</v>
          </cell>
          <cell r="C231" t="str">
            <v>Lyxor</v>
          </cell>
          <cell r="D231" t="str">
            <v>Swap-based</v>
          </cell>
          <cell r="E231" t="str">
            <v>Accumulating</v>
          </cell>
          <cell r="F231">
            <v>12.9131626</v>
          </cell>
          <cell r="G231">
            <v>7.8467075099999999</v>
          </cell>
          <cell r="H231">
            <v>0.64567910598721934</v>
          </cell>
          <cell r="I231">
            <v>9.078301788859425E-4</v>
          </cell>
          <cell r="J231">
            <v>857.87434040000005</v>
          </cell>
          <cell r="K231">
            <v>0.86463636363636398</v>
          </cell>
        </row>
        <row r="232">
          <cell r="B232" t="str">
            <v>IE00BFYN8Y92</v>
          </cell>
          <cell r="C232" t="str">
            <v>HANetf</v>
          </cell>
          <cell r="D232" t="str">
            <v>Full Replication</v>
          </cell>
          <cell r="E232" t="str">
            <v>Accumulating</v>
          </cell>
          <cell r="F232">
            <v>12.89463962</v>
          </cell>
          <cell r="G232">
            <v>7.7493600100000002</v>
          </cell>
          <cell r="H232">
            <v>0.66396187599496992</v>
          </cell>
          <cell r="I232">
            <v>9.0652796340490291E-4</v>
          </cell>
          <cell r="J232">
            <v>103.15011113010772</v>
          </cell>
          <cell r="K232">
            <v>48.519090909090899</v>
          </cell>
        </row>
        <row r="233">
          <cell r="B233" t="str">
            <v>IE00B4PY7Y77</v>
          </cell>
          <cell r="C233" t="str">
            <v>iShares</v>
          </cell>
          <cell r="D233" t="str">
            <v>Optimised</v>
          </cell>
          <cell r="E233" t="str">
            <v>Distributing</v>
          </cell>
          <cell r="F233">
            <v>12.874011970000002</v>
          </cell>
          <cell r="G233">
            <v>19.18600386</v>
          </cell>
          <cell r="H233">
            <v>-0.32898939956744067</v>
          </cell>
          <cell r="I233">
            <v>9.0507778394309589E-4</v>
          </cell>
          <cell r="J233">
            <v>4244.845292597025</v>
          </cell>
          <cell r="K233">
            <v>23.664272727272699</v>
          </cell>
        </row>
        <row r="234">
          <cell r="B234" t="str">
            <v>DE000ETFL227</v>
          </cell>
          <cell r="C234" t="str">
            <v>Deka ETF</v>
          </cell>
          <cell r="D234" t="str">
            <v>Full Replication</v>
          </cell>
          <cell r="E234" t="str">
            <v>Distributing</v>
          </cell>
          <cell r="F234">
            <v>12.8602235</v>
          </cell>
          <cell r="G234">
            <v>11.35405031</v>
          </cell>
          <cell r="H234">
            <v>0.13265514498147413</v>
          </cell>
          <cell r="I234">
            <v>9.0410841729184153E-4</v>
          </cell>
          <cell r="J234">
            <v>62.133193609999999</v>
          </cell>
          <cell r="K234">
            <v>3.6053181818181801</v>
          </cell>
        </row>
        <row r="235">
          <cell r="B235" t="str">
            <v>FR0010429068</v>
          </cell>
          <cell r="C235" t="str">
            <v>Lyxor</v>
          </cell>
          <cell r="D235" t="str">
            <v>Swap-based</v>
          </cell>
          <cell r="E235" t="str">
            <v>Accumulating</v>
          </cell>
          <cell r="F235">
            <v>12.81265677</v>
          </cell>
          <cell r="G235">
            <v>11.58193423</v>
          </cell>
          <cell r="H235">
            <v>0.10626226289665275</v>
          </cell>
          <cell r="I235">
            <v>9.0076434780688678E-4</v>
          </cell>
          <cell r="J235">
            <v>937.47641888849989</v>
          </cell>
          <cell r="K235">
            <v>9.2226818181818206</v>
          </cell>
        </row>
        <row r="236">
          <cell r="B236" t="str">
            <v>IE00B41RYL63</v>
          </cell>
          <cell r="C236" t="str">
            <v>SPDR</v>
          </cell>
          <cell r="D236" t="str">
            <v>Optimised</v>
          </cell>
          <cell r="E236" t="str">
            <v>Distributing</v>
          </cell>
          <cell r="F236">
            <v>12.798213029999999</v>
          </cell>
          <cell r="G236">
            <v>9.6868557499999994</v>
          </cell>
          <cell r="H236">
            <v>0.32119372480590513</v>
          </cell>
          <cell r="I236">
            <v>8.9974891390628812E-4</v>
          </cell>
          <cell r="J236">
            <v>551.7774060700001</v>
          </cell>
          <cell r="K236">
            <v>10.4606363636364</v>
          </cell>
        </row>
        <row r="237">
          <cell r="B237" t="str">
            <v>IE00B02KXH56</v>
          </cell>
          <cell r="C237" t="str">
            <v>iShares</v>
          </cell>
          <cell r="D237" t="str">
            <v>Optimised</v>
          </cell>
          <cell r="E237" t="str">
            <v>Distributing</v>
          </cell>
          <cell r="F237">
            <v>12.761069000000001</v>
          </cell>
          <cell r="G237">
            <v>21.151993530000002</v>
          </cell>
          <cell r="H237">
            <v>-0.3966966290009073</v>
          </cell>
          <cell r="I237">
            <v>8.9713758835855252E-4</v>
          </cell>
          <cell r="J237">
            <v>910.39945105146194</v>
          </cell>
          <cell r="K237">
            <v>7.3196363636363602</v>
          </cell>
        </row>
        <row r="238">
          <cell r="B238" t="str">
            <v>IE00B95PGT31</v>
          </cell>
          <cell r="C238" t="str">
            <v>Vanguard</v>
          </cell>
          <cell r="D238" t="str">
            <v>Full Replication</v>
          </cell>
          <cell r="E238" t="str">
            <v>Distributing</v>
          </cell>
          <cell r="F238">
            <v>12.74367807</v>
          </cell>
          <cell r="G238">
            <v>15.902068999999999</v>
          </cell>
          <cell r="H238">
            <v>-0.19861509404845368</v>
          </cell>
          <cell r="I238">
            <v>8.9591495904751961E-4</v>
          </cell>
          <cell r="J238">
            <v>1497.788272</v>
          </cell>
          <cell r="K238">
            <v>7.8974090909090897</v>
          </cell>
        </row>
        <row r="239">
          <cell r="B239" t="str">
            <v>LU0446734104</v>
          </cell>
          <cell r="C239" t="str">
            <v>UBS ETF</v>
          </cell>
          <cell r="D239" t="str">
            <v>Full Replication</v>
          </cell>
          <cell r="E239" t="str">
            <v>Distributing</v>
          </cell>
          <cell r="F239">
            <v>12.73900293</v>
          </cell>
          <cell r="G239">
            <v>6.9360741600000004</v>
          </cell>
          <cell r="H239">
            <v>0.83663015073645042</v>
          </cell>
          <cell r="I239">
            <v>8.9558628408895318E-4</v>
          </cell>
          <cell r="J239">
            <v>336.08754891000001</v>
          </cell>
          <cell r="K239">
            <v>14.8544545454545</v>
          </cell>
        </row>
        <row r="240">
          <cell r="B240" t="str">
            <v>IE00B42Z5J44</v>
          </cell>
          <cell r="C240" t="str">
            <v>iShares</v>
          </cell>
          <cell r="D240" t="str">
            <v>Optimised</v>
          </cell>
          <cell r="E240" t="str">
            <v>Accumulating</v>
          </cell>
          <cell r="F240">
            <v>12.72048352</v>
          </cell>
          <cell r="G240">
            <v>30.352024530000001</v>
          </cell>
          <cell r="H240">
            <v>-0.58090164603593242</v>
          </cell>
          <cell r="I240">
            <v>8.9428431958854786E-4</v>
          </cell>
          <cell r="J240">
            <v>814.01758782000002</v>
          </cell>
          <cell r="K240">
            <v>7.6227727272727304</v>
          </cell>
        </row>
        <row r="241">
          <cell r="B241" t="str">
            <v>DE000ETFL268</v>
          </cell>
          <cell r="C241" t="str">
            <v>Deka ETF</v>
          </cell>
          <cell r="D241" t="str">
            <v>Full Replication</v>
          </cell>
          <cell r="E241" t="str">
            <v>Distributing</v>
          </cell>
          <cell r="F241">
            <v>12.613934</v>
          </cell>
          <cell r="G241">
            <v>19.277515269999999</v>
          </cell>
          <cell r="H241">
            <v>-0.34566598322813824</v>
          </cell>
          <cell r="I241">
            <v>8.8679360079268825E-4</v>
          </cell>
          <cell r="J241">
            <v>371.33196263038161</v>
          </cell>
          <cell r="K241">
            <v>8.3774090909090901</v>
          </cell>
        </row>
        <row r="242">
          <cell r="B242" t="str">
            <v>IE00BM67HW99</v>
          </cell>
          <cell r="C242" t="str">
            <v>Xtrackers</v>
          </cell>
          <cell r="D242" t="str">
            <v>Full Replication</v>
          </cell>
          <cell r="E242" t="str">
            <v>Accumulating</v>
          </cell>
          <cell r="F242">
            <v>12.425611529999999</v>
          </cell>
          <cell r="G242">
            <v>8.4446823800000015</v>
          </cell>
          <cell r="H242">
            <v>0.47141253760215407</v>
          </cell>
          <cell r="I242">
            <v>8.7355402293525907E-4</v>
          </cell>
          <cell r="J242">
            <v>746.96715210549996</v>
          </cell>
          <cell r="K242">
            <v>12.2460454545455</v>
          </cell>
        </row>
        <row r="243">
          <cell r="B243" t="str">
            <v>IE00B5M4WH52</v>
          </cell>
          <cell r="C243" t="str">
            <v>iShares</v>
          </cell>
          <cell r="D243" t="str">
            <v>Optimised</v>
          </cell>
          <cell r="E243" t="str">
            <v>Distributing</v>
          </cell>
          <cell r="F243">
            <v>12.30579084</v>
          </cell>
          <cell r="G243">
            <v>14.496548499999999</v>
          </cell>
          <cell r="H243">
            <v>-0.15112270758794755</v>
          </cell>
          <cell r="I243">
            <v>8.6513030507415689E-4</v>
          </cell>
          <cell r="J243">
            <v>4850.8490910326545</v>
          </cell>
          <cell r="K243">
            <v>19.129090909090898</v>
          </cell>
        </row>
        <row r="244">
          <cell r="B244" t="str">
            <v>IE00BHZPJ908</v>
          </cell>
          <cell r="C244" t="str">
            <v>iShares</v>
          </cell>
          <cell r="D244" t="str">
            <v>Optimised</v>
          </cell>
          <cell r="E244" t="str">
            <v>Accumulating</v>
          </cell>
          <cell r="F244">
            <v>12.179098779999999</v>
          </cell>
          <cell r="G244">
            <v>5.2150196299999996</v>
          </cell>
          <cell r="H244">
            <v>1.3353888660242683</v>
          </cell>
          <cell r="I244">
            <v>8.5622351135863201E-4</v>
          </cell>
          <cell r="J244">
            <v>446.94074466575483</v>
          </cell>
          <cell r="K244">
            <v>15.9397272727273</v>
          </cell>
        </row>
        <row r="245">
          <cell r="B245" t="str">
            <v>IE00B3F81K65</v>
          </cell>
          <cell r="C245" t="str">
            <v>iShares</v>
          </cell>
          <cell r="D245" t="str">
            <v>Optimised</v>
          </cell>
          <cell r="E245" t="str">
            <v>Distributing</v>
          </cell>
          <cell r="F245">
            <v>12.1763546</v>
          </cell>
          <cell r="G245">
            <v>7.8547050899999995</v>
          </cell>
          <cell r="H245">
            <v>0.55019882484219407</v>
          </cell>
          <cell r="I245">
            <v>8.5603058809905082E-4</v>
          </cell>
          <cell r="J245">
            <v>970.72953741665242</v>
          </cell>
          <cell r="K245">
            <v>10.665272727272701</v>
          </cell>
        </row>
        <row r="246">
          <cell r="B246" t="str">
            <v>DE000A0H0728</v>
          </cell>
          <cell r="C246" t="str">
            <v>iShares</v>
          </cell>
          <cell r="D246" t="str">
            <v>Swap-based</v>
          </cell>
          <cell r="E246" t="str">
            <v>Distributing</v>
          </cell>
          <cell r="F246">
            <v>12.005200210000002</v>
          </cell>
          <cell r="G246">
            <v>7.9840812999999997</v>
          </cell>
          <cell r="H246">
            <v>0.50364202954696902</v>
          </cell>
          <cell r="I246">
            <v>8.4399797259626045E-4</v>
          </cell>
          <cell r="J246">
            <v>220.68096222999998</v>
          </cell>
          <cell r="K246">
            <v>14.2540909090909</v>
          </cell>
        </row>
        <row r="247">
          <cell r="B247" t="str">
            <v>IE00B53L4350</v>
          </cell>
          <cell r="C247" t="str">
            <v>iShares</v>
          </cell>
          <cell r="D247" t="str">
            <v>Full Replication</v>
          </cell>
          <cell r="E247" t="str">
            <v>Accumulating</v>
          </cell>
          <cell r="F247">
            <v>11.988421150000001</v>
          </cell>
          <cell r="G247">
            <v>12.269111349999999</v>
          </cell>
          <cell r="H247">
            <v>-2.2877793834677251E-2</v>
          </cell>
          <cell r="I247">
            <v>8.4281835939745055E-4</v>
          </cell>
          <cell r="J247">
            <v>371.39752863737391</v>
          </cell>
          <cell r="K247">
            <v>7.3026818181818198</v>
          </cell>
        </row>
        <row r="248">
          <cell r="B248" t="str">
            <v>LU1048313891</v>
          </cell>
          <cell r="C248" t="str">
            <v>UBS ETF</v>
          </cell>
          <cell r="D248" t="str">
            <v>Full Replication</v>
          </cell>
          <cell r="E248" t="str">
            <v>Distributing</v>
          </cell>
          <cell r="F248">
            <v>11.98109092</v>
          </cell>
          <cell r="G248">
            <v>7.5749998499999993</v>
          </cell>
          <cell r="H248">
            <v>0.58166219897680937</v>
          </cell>
          <cell r="I248">
            <v>8.4230302444672544E-4</v>
          </cell>
          <cell r="J248">
            <v>512.16289037000001</v>
          </cell>
          <cell r="K248">
            <v>26.9813636363636</v>
          </cell>
        </row>
        <row r="249">
          <cell r="B249" t="str">
            <v>LU0292107991</v>
          </cell>
          <cell r="C249" t="str">
            <v>Xtrackers</v>
          </cell>
          <cell r="D249" t="str">
            <v>Swap-based</v>
          </cell>
          <cell r="E249" t="str">
            <v>Accumulating</v>
          </cell>
          <cell r="F249">
            <v>11.84924753</v>
          </cell>
          <cell r="G249">
            <v>4.1551356500000001</v>
          </cell>
          <cell r="H249">
            <v>1.8517113586893363</v>
          </cell>
          <cell r="I249">
            <v>8.3303407833056422E-4</v>
          </cell>
          <cell r="J249">
            <v>510.17587121091196</v>
          </cell>
          <cell r="K249">
            <v>17.3206363636364</v>
          </cell>
        </row>
        <row r="250">
          <cell r="B250" t="str">
            <v>IE00B802KR88</v>
          </cell>
          <cell r="C250" t="str">
            <v>SPDR</v>
          </cell>
          <cell r="D250" t="str">
            <v>Full Replication</v>
          </cell>
          <cell r="E250" t="str">
            <v>Accumulating</v>
          </cell>
          <cell r="F250">
            <v>11.689806750000001</v>
          </cell>
          <cell r="G250">
            <v>9.9586765100000001</v>
          </cell>
          <cell r="H250">
            <v>0.17383135582943043</v>
          </cell>
          <cell r="I250">
            <v>8.2182496122170713E-4</v>
          </cell>
          <cell r="J250">
            <v>208.60511412207217</v>
          </cell>
          <cell r="K250">
            <v>14.882954545454499</v>
          </cell>
        </row>
        <row r="251">
          <cell r="B251" t="str">
            <v>LU0832435464</v>
          </cell>
          <cell r="C251" t="str">
            <v>Lyxor</v>
          </cell>
          <cell r="D251" t="str">
            <v>Swap-based</v>
          </cell>
          <cell r="E251" t="str">
            <v>Accumulating</v>
          </cell>
          <cell r="F251">
            <v>11.43248623</v>
          </cell>
          <cell r="G251">
            <v>12.52418711</v>
          </cell>
          <cell r="H251">
            <v>-8.7167404192510456E-2</v>
          </cell>
          <cell r="I251">
            <v>8.0373463424769198E-4</v>
          </cell>
          <cell r="J251">
            <v>101.22481026620001</v>
          </cell>
          <cell r="K251">
            <v>45.836681818181802</v>
          </cell>
        </row>
        <row r="252">
          <cell r="B252" t="str">
            <v>LU0290358497</v>
          </cell>
          <cell r="C252" t="str">
            <v>Xtrackers</v>
          </cell>
          <cell r="D252" t="str">
            <v>Swap-based</v>
          </cell>
          <cell r="E252" t="str">
            <v>Accumulating</v>
          </cell>
          <cell r="F252">
            <v>11.28531598</v>
          </cell>
          <cell r="G252">
            <v>9.7844251999999994</v>
          </cell>
          <cell r="H252">
            <v>0.15339590720158003</v>
          </cell>
          <cell r="I252">
            <v>7.9338816851170027E-4</v>
          </cell>
          <cell r="J252">
            <v>514.47990528519995</v>
          </cell>
          <cell r="K252">
            <v>3.8926818181818201</v>
          </cell>
        </row>
        <row r="253">
          <cell r="B253" t="str">
            <v>IE0005042456</v>
          </cell>
          <cell r="C253" t="str">
            <v>iShares</v>
          </cell>
          <cell r="D253" t="str">
            <v>Full Replication</v>
          </cell>
          <cell r="E253" t="str">
            <v>Distributing</v>
          </cell>
          <cell r="F253">
            <v>11.26129493</v>
          </cell>
          <cell r="G253">
            <v>10.0548804</v>
          </cell>
          <cell r="H253">
            <v>0.11998298159767273</v>
          </cell>
          <cell r="I253">
            <v>7.9169942387229424E-4</v>
          </cell>
          <cell r="J253">
            <v>7880.2773599902439</v>
          </cell>
          <cell r="K253">
            <v>13.229681818181801</v>
          </cell>
        </row>
        <row r="254">
          <cell r="B254" t="str">
            <v>IE0008470928</v>
          </cell>
          <cell r="C254" t="str">
            <v>iShares</v>
          </cell>
          <cell r="D254" t="str">
            <v>Full Replication</v>
          </cell>
          <cell r="E254" t="str">
            <v>Distributing</v>
          </cell>
          <cell r="F254">
            <v>11.18112951</v>
          </cell>
          <cell r="G254">
            <v>10.624922919999999</v>
          </cell>
          <cell r="H254">
            <v>5.2349235301558439E-2</v>
          </cell>
          <cell r="I254">
            <v>7.8606357850788552E-4</v>
          </cell>
          <cell r="J254">
            <v>470.30623185000002</v>
          </cell>
          <cell r="K254">
            <v>9.9838636363636404</v>
          </cell>
        </row>
        <row r="255">
          <cell r="B255" t="str">
            <v>IE00BDZVH966</v>
          </cell>
          <cell r="C255" t="str">
            <v>iShares</v>
          </cell>
          <cell r="D255" t="str">
            <v>Optimised</v>
          </cell>
          <cell r="E255" t="str">
            <v>Accumulating</v>
          </cell>
          <cell r="F255">
            <v>11.13909265</v>
          </cell>
          <cell r="G255">
            <v>13.55720608</v>
          </cell>
          <cell r="H255">
            <v>-0.17836369940317376</v>
          </cell>
          <cell r="I255">
            <v>7.8310827380711427E-4</v>
          </cell>
          <cell r="J255">
            <v>214.57930831000002</v>
          </cell>
          <cell r="K255">
            <v>12.5237727272727</v>
          </cell>
        </row>
        <row r="256">
          <cell r="B256" t="str">
            <v>FR0010527275</v>
          </cell>
          <cell r="C256" t="str">
            <v>Lyxor</v>
          </cell>
          <cell r="D256" t="str">
            <v>Full Replication</v>
          </cell>
          <cell r="E256" t="str">
            <v>Distributing</v>
          </cell>
          <cell r="F256">
            <v>11.066108640000001</v>
          </cell>
          <cell r="G256">
            <v>6.3394975899999997</v>
          </cell>
          <cell r="H256">
            <v>0.74558133083855327</v>
          </cell>
          <cell r="I256">
            <v>7.7797730094581754E-4</v>
          </cell>
          <cell r="J256">
            <v>678.44377944000007</v>
          </cell>
          <cell r="K256">
            <v>40.584227272727297</v>
          </cell>
        </row>
        <row r="257">
          <cell r="B257" t="str">
            <v>LU1861134382</v>
          </cell>
          <cell r="C257" t="str">
            <v>Amundi</v>
          </cell>
          <cell r="D257" t="str">
            <v>Full Replication</v>
          </cell>
          <cell r="E257" t="str">
            <v>Accumulating</v>
          </cell>
          <cell r="F257">
            <v>11.01000005</v>
          </cell>
          <cell r="G257">
            <v>8.8532492499999993</v>
          </cell>
          <cell r="H257">
            <v>0.24361121426689758</v>
          </cell>
          <cell r="I257">
            <v>7.7403271565137238E-4</v>
          </cell>
          <cell r="J257">
            <v>840.96882681326224</v>
          </cell>
          <cell r="K257">
            <v>18.022090909090899</v>
          </cell>
        </row>
        <row r="258">
          <cell r="B258" t="str">
            <v>DE0002635265</v>
          </cell>
          <cell r="C258" t="str">
            <v>iShares</v>
          </cell>
          <cell r="D258" t="str">
            <v>Optimised</v>
          </cell>
          <cell r="E258" t="str">
            <v>Distributing</v>
          </cell>
          <cell r="F258">
            <v>10.912784</v>
          </cell>
          <cell r="G258">
            <v>13.89362983</v>
          </cell>
          <cell r="H258">
            <v>-0.21454766439534545</v>
          </cell>
          <cell r="I258">
            <v>7.6719816498428131E-4</v>
          </cell>
          <cell r="J258">
            <v>642.05704255000001</v>
          </cell>
          <cell r="K258">
            <v>10.020272727272699</v>
          </cell>
        </row>
        <row r="259">
          <cell r="B259" t="str">
            <v>LU1737652583</v>
          </cell>
          <cell r="C259" t="str">
            <v>Amundi</v>
          </cell>
          <cell r="D259" t="str">
            <v>Full Replication</v>
          </cell>
          <cell r="E259" t="str">
            <v>Distributing</v>
          </cell>
          <cell r="F259">
            <v>10.899247239999999</v>
          </cell>
          <cell r="G259">
            <v>8.4331457899999993</v>
          </cell>
          <cell r="H259">
            <v>0.29242959998679208</v>
          </cell>
          <cell r="I259">
            <v>7.6624649422530418E-4</v>
          </cell>
          <cell r="J259">
            <v>262.56629103069957</v>
          </cell>
          <cell r="K259">
            <v>19.158045454545501</v>
          </cell>
        </row>
        <row r="260">
          <cell r="B260" t="str">
            <v>IE00B14X4S71</v>
          </cell>
          <cell r="C260" t="str">
            <v>iShares</v>
          </cell>
          <cell r="D260" t="str">
            <v>Optimised</v>
          </cell>
          <cell r="E260" t="str">
            <v>Distributing</v>
          </cell>
          <cell r="F260">
            <v>10.875367560000001</v>
          </cell>
          <cell r="G260">
            <v>15.274038340000001</v>
          </cell>
          <cell r="H260">
            <v>-0.28798348426824749</v>
          </cell>
          <cell r="I260">
            <v>7.6456768827840645E-4</v>
          </cell>
          <cell r="J260">
            <v>2806.8395431355793</v>
          </cell>
          <cell r="K260">
            <v>3.06513636363636</v>
          </cell>
        </row>
        <row r="261">
          <cell r="B261" t="str">
            <v>IE00BYZK4669</v>
          </cell>
          <cell r="C261" t="str">
            <v>iShares</v>
          </cell>
          <cell r="D261" t="str">
            <v>Optimised</v>
          </cell>
          <cell r="E261" t="str">
            <v>Accumulating</v>
          </cell>
          <cell r="F261">
            <v>10.71628312</v>
          </cell>
          <cell r="G261">
            <v>3.8860312000000001</v>
          </cell>
          <cell r="H261">
            <v>1.7576420693688717</v>
          </cell>
          <cell r="I261">
            <v>7.5338362283318622E-4</v>
          </cell>
          <cell r="J261">
            <v>231.70875704393919</v>
          </cell>
          <cell r="K261">
            <v>22.612227272727299</v>
          </cell>
        </row>
        <row r="262">
          <cell r="B262" t="str">
            <v>IE00B1TXHL60</v>
          </cell>
          <cell r="C262" t="str">
            <v>iShares</v>
          </cell>
          <cell r="D262" t="str">
            <v>Optimised</v>
          </cell>
          <cell r="E262" t="str">
            <v>Distributing</v>
          </cell>
          <cell r="F262">
            <v>10.705639470000001</v>
          </cell>
          <cell r="G262">
            <v>9.5979702400000004</v>
          </cell>
          <cell r="H262">
            <v>0.11540661226305282</v>
          </cell>
          <cell r="I262">
            <v>7.5263534551470049E-4</v>
          </cell>
          <cell r="J262">
            <v>419.27019021200209</v>
          </cell>
          <cell r="K262">
            <v>25.6703636363636</v>
          </cell>
        </row>
        <row r="263">
          <cell r="B263" t="str">
            <v>IE00BFNM3P36</v>
          </cell>
          <cell r="C263" t="str">
            <v>iShares</v>
          </cell>
          <cell r="D263" t="str">
            <v>Optimised</v>
          </cell>
          <cell r="E263" t="str">
            <v>Accumulating</v>
          </cell>
          <cell r="F263">
            <v>10.640858029999999</v>
          </cell>
          <cell r="G263">
            <v>19.186894489999997</v>
          </cell>
          <cell r="H263">
            <v>-0.44541009304314982</v>
          </cell>
          <cell r="I263">
            <v>7.4808103546026878E-4</v>
          </cell>
          <cell r="J263">
            <v>619.74956372029408</v>
          </cell>
          <cell r="K263">
            <v>21.620727272727301</v>
          </cell>
        </row>
        <row r="264">
          <cell r="B264" t="str">
            <v>IE00BJ38QD84</v>
          </cell>
          <cell r="C264" t="str">
            <v>SPDR</v>
          </cell>
          <cell r="D264" t="str">
            <v>Optimised</v>
          </cell>
          <cell r="E264" t="str">
            <v>Accumulating</v>
          </cell>
          <cell r="F264">
            <v>10.604099550000001</v>
          </cell>
          <cell r="G264">
            <v>8.7413260199999989</v>
          </cell>
          <cell r="H264">
            <v>0.2130996516704684</v>
          </cell>
          <cell r="I264">
            <v>7.4549681511799774E-4</v>
          </cell>
          <cell r="J264">
            <v>614.25692156778939</v>
          </cell>
          <cell r="K264">
            <v>8.9107727272727306</v>
          </cell>
        </row>
        <row r="265">
          <cell r="B265" t="str">
            <v>IE00B57X3V84</v>
          </cell>
          <cell r="C265" t="str">
            <v>iShares</v>
          </cell>
          <cell r="D265" t="str">
            <v>Optimised</v>
          </cell>
          <cell r="E265" t="str">
            <v>Accumulating</v>
          </cell>
          <cell r="F265">
            <v>10.496792230000001</v>
          </cell>
          <cell r="G265">
            <v>14.338137439999999</v>
          </cell>
          <cell r="H265">
            <v>-0.2679110328014821</v>
          </cell>
          <cell r="I265">
            <v>7.3795282093710112E-4</v>
          </cell>
          <cell r="J265">
            <v>272.06365072661998</v>
          </cell>
          <cell r="K265">
            <v>23.901363636363602</v>
          </cell>
        </row>
        <row r="266">
          <cell r="B266" t="str">
            <v>DE0006289499</v>
          </cell>
          <cell r="C266" t="str">
            <v>iShares</v>
          </cell>
          <cell r="D266" t="str">
            <v>Optimised</v>
          </cell>
          <cell r="E266" t="str">
            <v>Distributing</v>
          </cell>
          <cell r="F266">
            <v>10.43106448</v>
          </cell>
          <cell r="G266">
            <v>25.60921055</v>
          </cell>
          <cell r="H266">
            <v>-0.59268309112324435</v>
          </cell>
          <cell r="I266">
            <v>7.3333198273591016E-4</v>
          </cell>
          <cell r="J266">
            <v>262.22349881000002</v>
          </cell>
          <cell r="K266">
            <v>6.45881818181818</v>
          </cell>
        </row>
        <row r="267">
          <cell r="B267" t="str">
            <v>IE00B42TW061</v>
          </cell>
          <cell r="C267" t="str">
            <v>HSBC ETF</v>
          </cell>
          <cell r="D267" t="str">
            <v>Full Replication</v>
          </cell>
          <cell r="E267" t="str">
            <v>Distributing</v>
          </cell>
          <cell r="F267">
            <v>10.408023419999999</v>
          </cell>
          <cell r="G267">
            <v>3.6579097699999998</v>
          </cell>
          <cell r="H267">
            <v>1.845347226812541</v>
          </cell>
          <cell r="I267">
            <v>7.3171213403815409E-4</v>
          </cell>
          <cell r="J267">
            <v>321.3975949</v>
          </cell>
          <cell r="K267">
            <v>16.942590909090899</v>
          </cell>
        </row>
        <row r="268">
          <cell r="B268" t="str">
            <v>DE000A0H08P6</v>
          </cell>
          <cell r="C268" t="str">
            <v>iShares</v>
          </cell>
          <cell r="D268" t="str">
            <v>Full Replication</v>
          </cell>
          <cell r="E268" t="str">
            <v>Distributing</v>
          </cell>
          <cell r="F268">
            <v>10.400164519999999</v>
          </cell>
          <cell r="G268">
            <v>11.336838740000001</v>
          </cell>
          <cell r="H268">
            <v>-8.2622170208271117E-2</v>
          </cell>
          <cell r="I268">
            <v>7.3115963215973374E-4</v>
          </cell>
          <cell r="J268">
            <v>40.339503979999996</v>
          </cell>
          <cell r="K268">
            <v>14.8359090909091</v>
          </cell>
        </row>
        <row r="269">
          <cell r="B269" t="str">
            <v>DE0002635273</v>
          </cell>
          <cell r="C269" t="str">
            <v>iShares</v>
          </cell>
          <cell r="D269" t="str">
            <v>Full Replication</v>
          </cell>
          <cell r="E269" t="str">
            <v>Distributing</v>
          </cell>
          <cell r="F269">
            <v>10.37989355</v>
          </cell>
          <cell r="G269">
            <v>15.20924965</v>
          </cell>
          <cell r="H269">
            <v>-0.31752757112511465</v>
          </cell>
          <cell r="I269">
            <v>7.297345282644811E-4</v>
          </cell>
          <cell r="J269">
            <v>409.79052681999997</v>
          </cell>
          <cell r="K269">
            <v>12.596090909090901</v>
          </cell>
        </row>
        <row r="270">
          <cell r="B270" t="str">
            <v>LU0952581584</v>
          </cell>
          <cell r="C270" t="str">
            <v>Xtrackers</v>
          </cell>
          <cell r="D270" t="str">
            <v>Optimised</v>
          </cell>
          <cell r="E270" t="str">
            <v>Accumulating</v>
          </cell>
          <cell r="F270">
            <v>10.361002630000002</v>
          </cell>
          <cell r="G270">
            <v>4.4317107599999996</v>
          </cell>
          <cell r="H270">
            <v>1.3379239285011466</v>
          </cell>
          <cell r="I270">
            <v>7.2840644560850042E-4</v>
          </cell>
          <cell r="J270">
            <v>1392.4321508238279</v>
          </cell>
          <cell r="K270">
            <v>16.054454545454501</v>
          </cell>
        </row>
        <row r="271">
          <cell r="B271" t="str">
            <v>IE00BHXMHK04</v>
          </cell>
          <cell r="C271" t="str">
            <v>UBS ETF</v>
          </cell>
          <cell r="D271" t="str">
            <v>Full Replication</v>
          </cell>
          <cell r="E271" t="str">
            <v>Distributing</v>
          </cell>
          <cell r="F271">
            <v>10.31548757</v>
          </cell>
          <cell r="G271">
            <v>4.3886194199999995</v>
          </cell>
          <cell r="H271">
            <v>1.3505085729215502</v>
          </cell>
          <cell r="I271">
            <v>7.2520661406128473E-4</v>
          </cell>
          <cell r="J271">
            <v>261.21511211000001</v>
          </cell>
          <cell r="K271">
            <v>10.954545454545499</v>
          </cell>
        </row>
        <row r="272">
          <cell r="B272" t="str">
            <v>LU1681042609</v>
          </cell>
          <cell r="C272" t="str">
            <v>Amundi</v>
          </cell>
          <cell r="D272" t="str">
            <v>Swap-based</v>
          </cell>
          <cell r="E272" t="str">
            <v>Accumulating</v>
          </cell>
          <cell r="F272">
            <v>10.264686300000001</v>
          </cell>
          <cell r="G272">
            <v>5.1404525999999997</v>
          </cell>
          <cell r="H272">
            <v>0.99684484980952881</v>
          </cell>
          <cell r="I272">
            <v>7.2163514768543873E-4</v>
          </cell>
          <cell r="J272">
            <v>2173.0699441693141</v>
          </cell>
          <cell r="K272">
            <v>8.4279090909090897</v>
          </cell>
        </row>
        <row r="273">
          <cell r="B273" t="str">
            <v>LU1215461325</v>
          </cell>
          <cell r="C273" t="str">
            <v>UBS ETF</v>
          </cell>
          <cell r="D273" t="str">
            <v>Optimised</v>
          </cell>
          <cell r="E273" t="str">
            <v>Accumulating</v>
          </cell>
          <cell r="F273">
            <v>10.221320929999999</v>
          </cell>
          <cell r="G273">
            <v>32.264012129999998</v>
          </cell>
          <cell r="H273">
            <v>-0.6831974619642569</v>
          </cell>
          <cell r="I273">
            <v>7.1858644514648392E-4</v>
          </cell>
          <cell r="J273">
            <v>433.74668472000002</v>
          </cell>
          <cell r="K273">
            <v>31.120318181818199</v>
          </cell>
        </row>
        <row r="274">
          <cell r="B274" t="str">
            <v>IE00B02KXK85</v>
          </cell>
          <cell r="C274" t="str">
            <v>iShares</v>
          </cell>
          <cell r="D274" t="str">
            <v>Full Replication</v>
          </cell>
          <cell r="E274" t="str">
            <v>Distributing</v>
          </cell>
          <cell r="F274">
            <v>10.148238220000001</v>
          </cell>
          <cell r="G274">
            <v>8.8050971600000008</v>
          </cell>
          <cell r="H274">
            <v>0.15254131051519271</v>
          </cell>
          <cell r="I274">
            <v>7.1344853340883044E-4</v>
          </cell>
          <cell r="J274">
            <v>460.37410885621478</v>
          </cell>
          <cell r="K274">
            <v>22.552272727272701</v>
          </cell>
        </row>
        <row r="275">
          <cell r="B275" t="str">
            <v>IE00B1FZS350</v>
          </cell>
          <cell r="C275" t="str">
            <v>iShares</v>
          </cell>
          <cell r="D275" t="str">
            <v>Full Replication</v>
          </cell>
          <cell r="E275" t="str">
            <v>Distributing</v>
          </cell>
          <cell r="F275">
            <v>10.12615263</v>
          </cell>
          <cell r="G275">
            <v>10.976366789999998</v>
          </cell>
          <cell r="H275">
            <v>-7.7458614154055527E-2</v>
          </cell>
          <cell r="I275">
            <v>7.1189585683055338E-4</v>
          </cell>
          <cell r="J275">
            <v>1586.9668753462131</v>
          </cell>
          <cell r="K275">
            <v>19.413136363636401</v>
          </cell>
        </row>
        <row r="276">
          <cell r="B276" t="str">
            <v>FR0011550185</v>
          </cell>
          <cell r="C276" t="str">
            <v>EasyETF</v>
          </cell>
          <cell r="D276" t="str">
            <v>Swap-based</v>
          </cell>
          <cell r="E276" t="str">
            <v>Accumulating</v>
          </cell>
          <cell r="F276">
            <v>10.04711614</v>
          </cell>
          <cell r="G276">
            <v>5.9636477399999999</v>
          </cell>
          <cell r="H276">
            <v>0.68472662672728557</v>
          </cell>
          <cell r="I276">
            <v>7.0633937829173155E-4</v>
          </cell>
          <cell r="J276">
            <v>796.43819402999998</v>
          </cell>
          <cell r="K276">
            <v>8.1382727272727298</v>
          </cell>
        </row>
        <row r="277">
          <cell r="B277" t="str">
            <v>IE00BDZZTM54</v>
          </cell>
          <cell r="C277" t="str">
            <v>iShares</v>
          </cell>
          <cell r="D277" t="str">
            <v>Full Replication</v>
          </cell>
          <cell r="E277" t="str">
            <v>Distributing</v>
          </cell>
          <cell r="F277">
            <v>10.0206985</v>
          </cell>
          <cell r="G277">
            <v>12.54744288</v>
          </cell>
          <cell r="H277">
            <v>-0.20137524467455481</v>
          </cell>
          <cell r="I277">
            <v>7.0448214690776805E-4</v>
          </cell>
          <cell r="J277">
            <v>295.17183740810395</v>
          </cell>
          <cell r="K277">
            <v>13.7387727272727</v>
          </cell>
        </row>
        <row r="278">
          <cell r="B278" t="str">
            <v>IE00BCBJG560</v>
          </cell>
          <cell r="C278" t="str">
            <v>SPDR</v>
          </cell>
          <cell r="D278" t="str">
            <v>Optimised</v>
          </cell>
          <cell r="E278" t="str">
            <v>Accumulating</v>
          </cell>
          <cell r="F278">
            <v>9.9958903100000001</v>
          </cell>
          <cell r="G278">
            <v>6.5611248499999997</v>
          </cell>
          <cell r="H278">
            <v>0.52350253021019721</v>
          </cell>
          <cell r="I278">
            <v>7.027380642021467E-4</v>
          </cell>
          <cell r="J278">
            <v>403.84235421439564</v>
          </cell>
          <cell r="K278">
            <v>36.738545454545502</v>
          </cell>
        </row>
        <row r="279">
          <cell r="B279" t="str">
            <v>LU0290356871</v>
          </cell>
          <cell r="C279" t="str">
            <v>Xtrackers</v>
          </cell>
          <cell r="D279" t="str">
            <v>Optimised</v>
          </cell>
          <cell r="E279" t="str">
            <v>Accumulating</v>
          </cell>
          <cell r="F279">
            <v>9.9579742499999995</v>
          </cell>
          <cell r="G279">
            <v>12.68537598</v>
          </cell>
          <cell r="H279">
            <v>-0.21500361789040179</v>
          </cell>
          <cell r="I279">
            <v>7.0007246286197221E-4</v>
          </cell>
          <cell r="J279">
            <v>442.81491233279996</v>
          </cell>
          <cell r="K279">
            <v>3.7847272727272698</v>
          </cell>
        </row>
        <row r="280">
          <cell r="B280" t="str">
            <v>LU0629460089</v>
          </cell>
          <cell r="C280" t="str">
            <v>UBS ETF</v>
          </cell>
          <cell r="D280" t="str">
            <v>Full Replication</v>
          </cell>
          <cell r="E280" t="str">
            <v>Distributing</v>
          </cell>
          <cell r="F280">
            <v>9.9411300600000008</v>
          </cell>
          <cell r="G280">
            <v>29.074262879999999</v>
          </cell>
          <cell r="H280">
            <v>-0.65807800180418541</v>
          </cell>
          <cell r="I280">
            <v>6.9888827084839931E-4</v>
          </cell>
          <cell r="J280">
            <v>1192.3367497199999</v>
          </cell>
          <cell r="K280">
            <v>15.496409090909101</v>
          </cell>
        </row>
        <row r="281">
          <cell r="B281" t="str">
            <v>IE00BZ163G84</v>
          </cell>
          <cell r="C281" t="str">
            <v>Vanguard</v>
          </cell>
          <cell r="D281" t="str">
            <v>Full Replication</v>
          </cell>
          <cell r="E281" t="str">
            <v>Distributing</v>
          </cell>
          <cell r="F281">
            <v>9.8700379399999996</v>
          </cell>
          <cell r="G281">
            <v>2.5121178900000003</v>
          </cell>
          <cell r="H281">
            <v>2.9289708414122231</v>
          </cell>
          <cell r="I281">
            <v>6.9389030295965136E-4</v>
          </cell>
          <cell r="J281">
            <v>487.7651765</v>
          </cell>
          <cell r="K281">
            <v>17.245045454545501</v>
          </cell>
        </row>
        <row r="282">
          <cell r="B282" t="str">
            <v>IE00BWBXM948</v>
          </cell>
          <cell r="C282" t="str">
            <v>SPDR</v>
          </cell>
          <cell r="D282" t="str">
            <v>Full Replication</v>
          </cell>
          <cell r="E282" t="str">
            <v>Accumulating</v>
          </cell>
          <cell r="F282">
            <v>9.8504232899999984</v>
          </cell>
          <cell r="G282">
            <v>16.53556378</v>
          </cell>
          <cell r="H282">
            <v>-0.40428863381639124</v>
          </cell>
          <cell r="I282">
            <v>6.9251134013157648E-4</v>
          </cell>
          <cell r="J282">
            <v>223.93045330825785</v>
          </cell>
          <cell r="K282">
            <v>14.067909090909099</v>
          </cell>
        </row>
        <row r="283">
          <cell r="B283" t="str">
            <v>IE00BWBXMB69</v>
          </cell>
          <cell r="C283" t="str">
            <v>SPDR</v>
          </cell>
          <cell r="D283" t="str">
            <v>Full Replication</v>
          </cell>
          <cell r="E283" t="str">
            <v>Accumulating</v>
          </cell>
          <cell r="F283">
            <v>9.8223424499999989</v>
          </cell>
          <cell r="G283">
            <v>6.6462683399999998</v>
          </cell>
          <cell r="H283">
            <v>0.47787328881758628</v>
          </cell>
          <cell r="I283">
            <v>6.9053718129921833E-4</v>
          </cell>
          <cell r="J283">
            <v>30.656684510172681</v>
          </cell>
          <cell r="K283">
            <v>16.486909090909101</v>
          </cell>
        </row>
        <row r="284">
          <cell r="B284" t="str">
            <v>LU0419741177</v>
          </cell>
          <cell r="C284" t="str">
            <v>Lyxor</v>
          </cell>
          <cell r="D284" t="str">
            <v>Swap-based</v>
          </cell>
          <cell r="E284" t="str">
            <v>Distributing</v>
          </cell>
          <cell r="F284">
            <v>9.8121478399999997</v>
          </cell>
          <cell r="G284">
            <v>12.43372937</v>
          </cell>
          <cell r="H284">
            <v>-0.21084434540817099</v>
          </cell>
          <cell r="I284">
            <v>6.8982047270453432E-4</v>
          </cell>
          <cell r="J284">
            <v>289.2713846383997</v>
          </cell>
          <cell r="K284">
            <v>33.908863636363598</v>
          </cell>
        </row>
        <row r="285">
          <cell r="B285" t="str">
            <v>IE00BYML9W36</v>
          </cell>
          <cell r="C285" t="str">
            <v>Invesco</v>
          </cell>
          <cell r="D285" t="str">
            <v>Swap-based</v>
          </cell>
          <cell r="E285" t="str">
            <v>Accumulating</v>
          </cell>
          <cell r="F285">
            <v>9.80884365</v>
          </cell>
          <cell r="G285">
            <v>12.601461349999999</v>
          </cell>
          <cell r="H285">
            <v>-0.22161062296159795</v>
          </cell>
          <cell r="I285">
            <v>6.8958817923068215E-4</v>
          </cell>
          <cell r="J285">
            <v>1203.9961767542638</v>
          </cell>
          <cell r="K285">
            <v>6.3220454545454503</v>
          </cell>
        </row>
        <row r="286">
          <cell r="B286" t="str">
            <v>IE00B1FZS467</v>
          </cell>
          <cell r="C286" t="str">
            <v>iShares</v>
          </cell>
          <cell r="D286" t="str">
            <v>Full Replication</v>
          </cell>
          <cell r="E286" t="str">
            <v>Distributing</v>
          </cell>
          <cell r="F286">
            <v>9.6202599499999994</v>
          </cell>
          <cell r="G286">
            <v>5.8836964900000002</v>
          </cell>
          <cell r="H286">
            <v>0.63507073594817576</v>
          </cell>
          <cell r="I286">
            <v>6.7633023619928458E-4</v>
          </cell>
          <cell r="J286">
            <v>620.29954804240037</v>
          </cell>
          <cell r="K286">
            <v>22.717409090909101</v>
          </cell>
        </row>
        <row r="287">
          <cell r="B287" t="str">
            <v>LU0635178014</v>
          </cell>
          <cell r="C287" t="str">
            <v>Lyxor</v>
          </cell>
          <cell r="D287" t="str">
            <v>Swap-based</v>
          </cell>
          <cell r="E287" t="str">
            <v>Distributing</v>
          </cell>
          <cell r="F287">
            <v>9.595122439999999</v>
          </cell>
          <cell r="G287">
            <v>8.1751188399999997</v>
          </cell>
          <cell r="H287">
            <v>0.17369822112579825</v>
          </cell>
          <cell r="I287">
            <v>6.745630014089438E-4</v>
          </cell>
          <cell r="J287">
            <v>438.15213382629508</v>
          </cell>
          <cell r="K287">
            <v>27.476636363636398</v>
          </cell>
        </row>
        <row r="288">
          <cell r="B288" t="str">
            <v>LU0480132876</v>
          </cell>
          <cell r="C288" t="str">
            <v>UBS ETF</v>
          </cell>
          <cell r="D288" t="str">
            <v>Full Replication</v>
          </cell>
          <cell r="E288" t="str">
            <v>Distributing</v>
          </cell>
          <cell r="F288">
            <v>9.5856794000000001</v>
          </cell>
          <cell r="G288">
            <v>9.21030324</v>
          </cell>
          <cell r="H288">
            <v>4.07561130419416E-2</v>
          </cell>
          <cell r="I288">
            <v>6.7389913021348414E-4</v>
          </cell>
          <cell r="J288">
            <v>1526.50257317</v>
          </cell>
          <cell r="K288">
            <v>11.9334090909091</v>
          </cell>
        </row>
        <row r="289">
          <cell r="B289" t="str">
            <v>IE00BYPC1H27</v>
          </cell>
          <cell r="C289" t="str">
            <v>iShares</v>
          </cell>
          <cell r="D289" t="str">
            <v>Full Replication</v>
          </cell>
          <cell r="E289" t="str">
            <v>Distributing</v>
          </cell>
          <cell r="F289">
            <v>9.5478539600000012</v>
          </cell>
          <cell r="G289">
            <v>11.817164330000001</v>
          </cell>
          <cell r="H289">
            <v>-0.1920351030609726</v>
          </cell>
          <cell r="I289">
            <v>6.7123989970386156E-4</v>
          </cell>
          <cell r="J289">
            <v>2412.8890494785433</v>
          </cell>
          <cell r="K289">
            <v>27.160409090909098</v>
          </cell>
        </row>
        <row r="290">
          <cell r="B290" t="str">
            <v>IE00B1FZS913</v>
          </cell>
          <cell r="C290" t="str">
            <v>iShares</v>
          </cell>
          <cell r="D290" t="str">
            <v>Optimised</v>
          </cell>
          <cell r="E290" t="str">
            <v>Distributing</v>
          </cell>
          <cell r="F290">
            <v>9.5453469299999991</v>
          </cell>
          <cell r="G290">
            <v>5.2234541399999994</v>
          </cell>
          <cell r="H290">
            <v>0.82740130843763859</v>
          </cell>
          <cell r="I290">
            <v>6.7106364872926492E-4</v>
          </cell>
          <cell r="J290">
            <v>434.17658919000002</v>
          </cell>
          <cell r="K290">
            <v>11.7694090909091</v>
          </cell>
        </row>
        <row r="291">
          <cell r="B291" t="str">
            <v>LU0950674332</v>
          </cell>
          <cell r="C291" t="str">
            <v>UBS ETF</v>
          </cell>
          <cell r="D291" t="str">
            <v>Full Replication</v>
          </cell>
          <cell r="E291" t="str">
            <v>Accumulating</v>
          </cell>
          <cell r="F291">
            <v>9.4801971300000005</v>
          </cell>
          <cell r="G291">
            <v>10.92662601</v>
          </cell>
          <cell r="H291">
            <v>-0.13237653404410787</v>
          </cell>
          <cell r="I291">
            <v>6.6648344197275879E-4</v>
          </cell>
          <cell r="J291">
            <v>448.10776212000002</v>
          </cell>
          <cell r="K291">
            <v>13.549681818181799</v>
          </cell>
        </row>
        <row r="292">
          <cell r="B292" t="str">
            <v>LU1048314196</v>
          </cell>
          <cell r="C292" t="str">
            <v>UBS ETF</v>
          </cell>
          <cell r="D292" t="str">
            <v>Optimised</v>
          </cell>
          <cell r="E292" t="str">
            <v>Distributing</v>
          </cell>
          <cell r="F292">
            <v>9.4685881400000014</v>
          </cell>
          <cell r="G292">
            <v>1.3867629299999999</v>
          </cell>
          <cell r="H292">
            <v>5.8278347619228628</v>
          </cell>
          <cell r="I292">
            <v>6.6566729864715832E-4</v>
          </cell>
          <cell r="J292">
            <v>452.83197815</v>
          </cell>
          <cell r="K292">
            <v>24.525545454545501</v>
          </cell>
        </row>
        <row r="293">
          <cell r="B293" t="str">
            <v>IE00BM67HR47</v>
          </cell>
          <cell r="C293" t="str">
            <v>Xtrackers</v>
          </cell>
          <cell r="D293" t="str">
            <v>Optimised</v>
          </cell>
          <cell r="E293" t="str">
            <v>Accumulating</v>
          </cell>
          <cell r="F293">
            <v>9.4453808000000006</v>
          </cell>
          <cell r="G293">
            <v>9.6889460199999995</v>
          </cell>
          <cell r="H293">
            <v>-2.5138463925511556E-2</v>
          </cell>
          <cell r="I293">
            <v>6.6403576001667069E-4</v>
          </cell>
          <cell r="J293">
            <v>178.88646469429202</v>
          </cell>
          <cell r="K293">
            <v>23.0557727272727</v>
          </cell>
        </row>
        <row r="294">
          <cell r="B294" t="str">
            <v>IE00B4YBJ215</v>
          </cell>
          <cell r="C294" t="str">
            <v>SPDR</v>
          </cell>
          <cell r="D294" t="str">
            <v>Full Replication</v>
          </cell>
          <cell r="E294" t="str">
            <v>Accumulating</v>
          </cell>
          <cell r="F294">
            <v>9.3030971199999986</v>
          </cell>
          <cell r="G294">
            <v>5.8270912499999996</v>
          </cell>
          <cell r="H294">
            <v>0.59652504497848713</v>
          </cell>
          <cell r="I294">
            <v>6.5403283333882094E-4</v>
          </cell>
          <cell r="J294">
            <v>573.31349043426223</v>
          </cell>
          <cell r="K294">
            <v>10.344590909090901</v>
          </cell>
        </row>
        <row r="295">
          <cell r="B295" t="str">
            <v>IE00BNH72088</v>
          </cell>
          <cell r="C295" t="str">
            <v>SPDR</v>
          </cell>
          <cell r="D295" t="str">
            <v>Optimised</v>
          </cell>
          <cell r="E295" t="str">
            <v>Distributing</v>
          </cell>
          <cell r="F295">
            <v>9.2775335600000002</v>
          </cell>
          <cell r="G295">
            <v>18.24188693</v>
          </cell>
          <cell r="H295">
            <v>-0.49141590474708641</v>
          </cell>
          <cell r="I295">
            <v>6.5223564608372041E-4</v>
          </cell>
          <cell r="J295">
            <v>700.51051825953164</v>
          </cell>
          <cell r="K295">
            <v>36.4896363636364</v>
          </cell>
        </row>
        <row r="296">
          <cell r="B296" t="str">
            <v>IE00B5MJYX09</v>
          </cell>
          <cell r="C296" t="str">
            <v>Invesco</v>
          </cell>
          <cell r="D296" t="str">
            <v>Swap-based</v>
          </cell>
          <cell r="E296" t="str">
            <v>Accumulating</v>
          </cell>
          <cell r="F296">
            <v>9.2678128500000003</v>
          </cell>
          <cell r="G296">
            <v>0.17770239999999998</v>
          </cell>
          <cell r="H296">
            <v>51.153560390855731</v>
          </cell>
          <cell r="I296">
            <v>6.5155225393792658E-4</v>
          </cell>
          <cell r="J296">
            <v>6.3368961253</v>
          </cell>
          <cell r="K296">
            <v>16.4025909090909</v>
          </cell>
        </row>
        <row r="297">
          <cell r="B297" t="str">
            <v>DE000A0F5UK5</v>
          </cell>
          <cell r="C297" t="str">
            <v>iShares</v>
          </cell>
          <cell r="D297" t="str">
            <v>Full Replication</v>
          </cell>
          <cell r="E297" t="str">
            <v>Distributing</v>
          </cell>
          <cell r="F297">
            <v>9.2480484600000015</v>
          </cell>
          <cell r="G297">
            <v>19.521786629999998</v>
          </cell>
          <cell r="H297">
            <v>-0.52627038522242042</v>
          </cell>
          <cell r="I297">
            <v>6.5016276398375606E-4</v>
          </cell>
          <cell r="J297">
            <v>306.03726601</v>
          </cell>
          <cell r="K297">
            <v>11.3500454545455</v>
          </cell>
        </row>
        <row r="298">
          <cell r="B298" t="str">
            <v>DE000A0H08N1</v>
          </cell>
          <cell r="C298" t="str">
            <v>iShares</v>
          </cell>
          <cell r="D298" t="str">
            <v>Full Replication</v>
          </cell>
          <cell r="E298" t="str">
            <v>Distributing</v>
          </cell>
          <cell r="F298">
            <v>9.1949933599999998</v>
          </cell>
          <cell r="G298">
            <v>7.4976215499999999</v>
          </cell>
          <cell r="H298">
            <v>0.22638803501625127</v>
          </cell>
          <cell r="I298">
            <v>6.4643284727661167E-4</v>
          </cell>
          <cell r="J298">
            <v>122.62257028000001</v>
          </cell>
          <cell r="K298">
            <v>11.698090909090901</v>
          </cell>
        </row>
        <row r="299">
          <cell r="B299" t="str">
            <v>IE00B5NLX835</v>
          </cell>
          <cell r="C299" t="str">
            <v>Invesco</v>
          </cell>
          <cell r="D299" t="str">
            <v>Swap-based</v>
          </cell>
          <cell r="E299" t="str">
            <v>Accumulating</v>
          </cell>
          <cell r="F299">
            <v>9.1676735499999999</v>
          </cell>
          <cell r="G299">
            <v>5.9755791500000006</v>
          </cell>
          <cell r="H299">
            <v>0.53418996215622028</v>
          </cell>
          <cell r="I299">
            <v>6.4451219090700708E-4</v>
          </cell>
          <cell r="J299">
            <v>14.829658555</v>
          </cell>
          <cell r="K299">
            <v>14.907909090909101</v>
          </cell>
        </row>
        <row r="300">
          <cell r="B300" t="str">
            <v>IE00BFMXXD54</v>
          </cell>
          <cell r="C300" t="str">
            <v>Vanguard</v>
          </cell>
          <cell r="D300" t="str">
            <v>Full Replication</v>
          </cell>
          <cell r="E300" t="str">
            <v>Accumulating</v>
          </cell>
          <cell r="F300">
            <v>9.1626293599999986</v>
          </cell>
          <cell r="G300">
            <v>4.8140715199999997</v>
          </cell>
          <cell r="H300">
            <v>0.90330146154538205</v>
          </cell>
          <cell r="I300">
            <v>6.4415757073750372E-4</v>
          </cell>
          <cell r="J300">
            <v>992.73368049999999</v>
          </cell>
          <cell r="K300">
            <v>13.441090909090899</v>
          </cell>
        </row>
        <row r="301">
          <cell r="B301" t="str">
            <v>IE00BSKRK281</v>
          </cell>
          <cell r="C301" t="str">
            <v>iShares</v>
          </cell>
          <cell r="D301" t="str">
            <v>Optimised</v>
          </cell>
          <cell r="E301" t="str">
            <v>Distributing</v>
          </cell>
          <cell r="F301">
            <v>9.1016818900000001</v>
          </cell>
          <cell r="G301">
            <v>15.868083890000001</v>
          </cell>
          <cell r="H301">
            <v>-0.42641581976158816</v>
          </cell>
          <cell r="I301">
            <v>6.3987279912061537E-4</v>
          </cell>
          <cell r="J301">
            <v>918.42601475000004</v>
          </cell>
          <cell r="K301">
            <v>13.7942272727273</v>
          </cell>
        </row>
        <row r="302">
          <cell r="B302" t="str">
            <v>DE0006289473</v>
          </cell>
          <cell r="C302" t="str">
            <v>iShares</v>
          </cell>
          <cell r="D302" t="str">
            <v>Optimised</v>
          </cell>
          <cell r="E302" t="str">
            <v>Distributing</v>
          </cell>
          <cell r="F302">
            <v>9.0319128400000004</v>
          </cell>
          <cell r="G302">
            <v>3.4961525</v>
          </cell>
          <cell r="H302">
            <v>1.5833864054843145</v>
          </cell>
          <cell r="I302">
            <v>6.3496784662337032E-4</v>
          </cell>
          <cell r="J302">
            <v>186.31231101</v>
          </cell>
          <cell r="K302">
            <v>4.5821363636363603</v>
          </cell>
        </row>
        <row r="303">
          <cell r="B303" t="str">
            <v>DE000A0D8Q49</v>
          </cell>
          <cell r="C303" t="str">
            <v>iShares</v>
          </cell>
          <cell r="D303" t="str">
            <v>Full Replication</v>
          </cell>
          <cell r="E303" t="str">
            <v>Distributing</v>
          </cell>
          <cell r="F303">
            <v>9.00120875</v>
          </cell>
          <cell r="G303">
            <v>7.6556963499999995</v>
          </cell>
          <cell r="H303">
            <v>0.17575310441877701</v>
          </cell>
          <cell r="I303">
            <v>6.3280926623677852E-4</v>
          </cell>
          <cell r="J303">
            <v>225.59917100359038</v>
          </cell>
          <cell r="K303">
            <v>28.380363636363601</v>
          </cell>
        </row>
        <row r="304">
          <cell r="B304" t="str">
            <v>IE00B6SPMN59</v>
          </cell>
          <cell r="C304" t="str">
            <v>iShares</v>
          </cell>
          <cell r="D304" t="str">
            <v>Optimised</v>
          </cell>
          <cell r="E304" t="str">
            <v>Accumulating</v>
          </cell>
          <cell r="F304">
            <v>8.9758448400000006</v>
          </cell>
          <cell r="G304">
            <v>6.5876470599999992</v>
          </cell>
          <cell r="H304">
            <v>0.36252667428118124</v>
          </cell>
          <cell r="I304">
            <v>6.3102611491546346E-4</v>
          </cell>
          <cell r="J304">
            <v>1355.06422826979</v>
          </cell>
          <cell r="K304">
            <v>17.417954545454499</v>
          </cell>
        </row>
        <row r="305">
          <cell r="B305" t="str">
            <v>DE000ETFL045</v>
          </cell>
          <cell r="C305" t="str">
            <v>Deka ETF</v>
          </cell>
          <cell r="D305" t="str">
            <v>Full Replication</v>
          </cell>
          <cell r="E305" t="str">
            <v>Distributing</v>
          </cell>
          <cell r="F305">
            <v>8.9532934399999995</v>
          </cell>
          <cell r="G305">
            <v>0.32855425999999999</v>
          </cell>
          <cell r="H305">
            <v>26.250577849759122</v>
          </cell>
          <cell r="I305">
            <v>6.2944069063712832E-4</v>
          </cell>
          <cell r="J305">
            <v>14.644645689999999</v>
          </cell>
          <cell r="K305">
            <v>34.101363636363601</v>
          </cell>
        </row>
        <row r="306">
          <cell r="B306" t="str">
            <v>LU1681048804</v>
          </cell>
          <cell r="C306" t="str">
            <v>Amundi</v>
          </cell>
          <cell r="D306" t="str">
            <v>Swap-based</v>
          </cell>
          <cell r="E306" t="str">
            <v>Accumulating</v>
          </cell>
          <cell r="F306">
            <v>8.9179821700000002</v>
          </cell>
          <cell r="G306">
            <v>28.01620183</v>
          </cell>
          <cell r="H306">
            <v>-0.6816848256550414</v>
          </cell>
          <cell r="I306">
            <v>6.2695821306337038E-4</v>
          </cell>
          <cell r="J306">
            <v>1788.7179002871064</v>
          </cell>
          <cell r="K306">
            <v>5.8020909090909099</v>
          </cell>
        </row>
        <row r="307">
          <cell r="B307" t="str">
            <v>DE000ETFL151</v>
          </cell>
          <cell r="C307" t="str">
            <v>Deka ETF</v>
          </cell>
          <cell r="D307" t="str">
            <v>Full Replication</v>
          </cell>
          <cell r="E307" t="str">
            <v>Distributing</v>
          </cell>
          <cell r="F307">
            <v>8.8466950399999984</v>
          </cell>
          <cell r="G307">
            <v>0.75764168999999992</v>
          </cell>
          <cell r="H307">
            <v>10.676621227113307</v>
          </cell>
          <cell r="I307">
            <v>6.2194653544535858E-4</v>
          </cell>
          <cell r="J307">
            <v>117.47056765000001</v>
          </cell>
          <cell r="K307">
            <v>8.8802272727272697</v>
          </cell>
        </row>
        <row r="308">
          <cell r="B308" t="str">
            <v>IE00B42NKQ00</v>
          </cell>
          <cell r="C308" t="str">
            <v>iShares</v>
          </cell>
          <cell r="D308" t="str">
            <v>Full Replication</v>
          </cell>
          <cell r="E308" t="str">
            <v>Accumulating</v>
          </cell>
          <cell r="F308">
            <v>8.8052568299999994</v>
          </cell>
          <cell r="G308">
            <v>9.4313061400000002</v>
          </cell>
          <cell r="H308">
            <v>-6.6379916069610356E-2</v>
          </cell>
          <cell r="I308">
            <v>6.1903331745513418E-4</v>
          </cell>
          <cell r="J308">
            <v>126.51963750213712</v>
          </cell>
          <cell r="K308">
            <v>33.2991363636364</v>
          </cell>
        </row>
        <row r="309">
          <cell r="B309" t="str">
            <v>IE00B3VWM098</v>
          </cell>
          <cell r="C309" t="str">
            <v>iShares</v>
          </cell>
          <cell r="D309" t="str">
            <v>Optimised</v>
          </cell>
          <cell r="E309" t="str">
            <v>Accumulating</v>
          </cell>
          <cell r="F309">
            <v>8.7559344499999998</v>
          </cell>
          <cell r="G309">
            <v>9.4035948000000005</v>
          </cell>
          <cell r="H309">
            <v>-6.8873698173383735E-2</v>
          </cell>
          <cell r="I309">
            <v>6.1556582103729468E-4</v>
          </cell>
          <cell r="J309">
            <v>433.43454186185676</v>
          </cell>
          <cell r="K309">
            <v>25.515454545454499</v>
          </cell>
        </row>
        <row r="310">
          <cell r="B310" t="str">
            <v>DE0002635281</v>
          </cell>
          <cell r="C310" t="str">
            <v>iShares</v>
          </cell>
          <cell r="D310" t="str">
            <v>Full Replication</v>
          </cell>
          <cell r="E310" t="str">
            <v>Distributing</v>
          </cell>
          <cell r="F310">
            <v>8.7249984000000005</v>
          </cell>
          <cell r="G310">
            <v>6.3997794299999997</v>
          </cell>
          <cell r="H310">
            <v>0.36332798582091153</v>
          </cell>
          <cell r="I310">
            <v>6.1339093323672413E-4</v>
          </cell>
          <cell r="J310">
            <v>652.16320439999993</v>
          </cell>
          <cell r="K310">
            <v>11.589136363636401</v>
          </cell>
        </row>
        <row r="311">
          <cell r="B311" t="str">
            <v>IE00B4KBBD01</v>
          </cell>
          <cell r="C311" t="str">
            <v>iShares</v>
          </cell>
          <cell r="D311" t="str">
            <v>Full Replication</v>
          </cell>
          <cell r="E311" t="str">
            <v>Accumulating</v>
          </cell>
          <cell r="F311">
            <v>8.7203944</v>
          </cell>
          <cell r="G311">
            <v>8.3886479900000008</v>
          </cell>
          <cell r="H311">
            <v>3.954706531916341E-2</v>
          </cell>
          <cell r="I311">
            <v>6.1306725961213953E-4</v>
          </cell>
          <cell r="J311">
            <v>28.687291160882204</v>
          </cell>
          <cell r="K311">
            <v>20.852181818181801</v>
          </cell>
        </row>
        <row r="312">
          <cell r="B312" t="str">
            <v>DE000ETFL169</v>
          </cell>
          <cell r="C312" t="str">
            <v>Deka ETF</v>
          </cell>
          <cell r="D312" t="str">
            <v>Full Replication</v>
          </cell>
          <cell r="E312" t="str">
            <v>Distributing</v>
          </cell>
          <cell r="F312">
            <v>8.7197658300000001</v>
          </cell>
          <cell r="G312">
            <v>0.27779339000000003</v>
          </cell>
          <cell r="H312">
            <v>30.389392778568272</v>
          </cell>
          <cell r="I312">
            <v>6.1302306944484915E-4</v>
          </cell>
          <cell r="J312">
            <v>19.571631610000001</v>
          </cell>
          <cell r="K312">
            <v>20.596272727272702</v>
          </cell>
        </row>
        <row r="313">
          <cell r="B313" t="str">
            <v>IE00BRKWGL70</v>
          </cell>
          <cell r="C313" t="str">
            <v>Invesco</v>
          </cell>
          <cell r="D313" t="str">
            <v>Swap-based</v>
          </cell>
          <cell r="E313" t="str">
            <v>Accumulating</v>
          </cell>
          <cell r="F313">
            <v>8.6841884800000013</v>
          </cell>
          <cell r="G313">
            <v>8.9470911300000004</v>
          </cell>
          <cell r="H313">
            <v>-2.9384148007442823E-2</v>
          </cell>
          <cell r="I313">
            <v>6.1052188572903454E-4</v>
          </cell>
          <cell r="J313">
            <v>326.14634031539998</v>
          </cell>
          <cell r="K313">
            <v>8.7939545454545396</v>
          </cell>
        </row>
        <row r="314">
          <cell r="B314" t="str">
            <v>LU1681047236</v>
          </cell>
          <cell r="C314" t="str">
            <v>Amundi</v>
          </cell>
          <cell r="D314" t="str">
            <v>Full Replication</v>
          </cell>
          <cell r="E314" t="str">
            <v>Accumulating</v>
          </cell>
          <cell r="F314">
            <v>8.668398419999999</v>
          </cell>
          <cell r="G314">
            <v>9.5820058499999998</v>
          </cell>
          <cell r="H314">
            <v>-9.5346156566999074E-2</v>
          </cell>
          <cell r="I314">
            <v>6.0941180189918933E-4</v>
          </cell>
          <cell r="J314">
            <v>2027.0804525592482</v>
          </cell>
          <cell r="K314">
            <v>9.3789090909090902</v>
          </cell>
        </row>
        <row r="315">
          <cell r="B315" t="str">
            <v>FR0010361683</v>
          </cell>
          <cell r="C315" t="str">
            <v>Lyxor</v>
          </cell>
          <cell r="D315" t="str">
            <v>Swap-based</v>
          </cell>
          <cell r="E315" t="str">
            <v>Accumulating</v>
          </cell>
          <cell r="F315">
            <v>8.64497976</v>
          </cell>
          <cell r="G315">
            <v>6.0886588099999992</v>
          </cell>
          <cell r="H315">
            <v>0.41984959738612804</v>
          </cell>
          <cell r="I315">
            <v>6.0776540690242313E-4</v>
          </cell>
          <cell r="J315">
            <v>554.92002098820012</v>
          </cell>
          <cell r="K315">
            <v>21.2537272727273</v>
          </cell>
        </row>
        <row r="316">
          <cell r="B316" t="str">
            <v>LU1737652237</v>
          </cell>
          <cell r="C316" t="str">
            <v>Amundi</v>
          </cell>
          <cell r="D316" t="str">
            <v>Full Replication</v>
          </cell>
          <cell r="E316" t="str">
            <v>Distributing</v>
          </cell>
          <cell r="F316">
            <v>8.6416799100000006</v>
          </cell>
          <cell r="G316">
            <v>7.90191395</v>
          </cell>
          <cell r="H316">
            <v>9.3618579584759942E-2</v>
          </cell>
          <cell r="I316">
            <v>6.0753341854228302E-4</v>
          </cell>
          <cell r="J316">
            <v>147.84288711083582</v>
          </cell>
          <cell r="K316">
            <v>18.506954545454501</v>
          </cell>
        </row>
        <row r="317">
          <cell r="B317" t="str">
            <v>IE00B52SFT06</v>
          </cell>
          <cell r="C317" t="str">
            <v>iShares</v>
          </cell>
          <cell r="D317" t="str">
            <v>Full Replication</v>
          </cell>
          <cell r="E317" t="str">
            <v>Accumulating</v>
          </cell>
          <cell r="F317">
            <v>8.6030004899999994</v>
          </cell>
          <cell r="G317">
            <v>12.307157199999999</v>
          </cell>
          <cell r="H317">
            <v>-0.30097581836364284</v>
          </cell>
          <cell r="I317">
            <v>6.0481415093406707E-4</v>
          </cell>
          <cell r="J317">
            <v>562.01439041716526</v>
          </cell>
          <cell r="K317">
            <v>10.3775909090909</v>
          </cell>
        </row>
        <row r="318">
          <cell r="B318" t="str">
            <v>LU0659579733</v>
          </cell>
          <cell r="C318" t="str">
            <v>Xtrackers</v>
          </cell>
          <cell r="D318" t="str">
            <v>Swap-based</v>
          </cell>
          <cell r="E318" t="str">
            <v>Accumulating</v>
          </cell>
          <cell r="F318">
            <v>8.5895606699999991</v>
          </cell>
          <cell r="G318">
            <v>10.501173490000001</v>
          </cell>
          <cell r="H318">
            <v>-0.18203801906714345</v>
          </cell>
          <cell r="I318">
            <v>6.0386929531869716E-4</v>
          </cell>
          <cell r="J318">
            <v>331.53669637840005</v>
          </cell>
          <cell r="K318">
            <v>9.4067727272727293</v>
          </cell>
        </row>
        <row r="319">
          <cell r="B319" t="str">
            <v>IE00B0M63284</v>
          </cell>
          <cell r="C319" t="str">
            <v>iShares</v>
          </cell>
          <cell r="D319" t="str">
            <v>Full Replication</v>
          </cell>
          <cell r="E319" t="str">
            <v>Distributing</v>
          </cell>
          <cell r="F319">
            <v>8.5770357500000003</v>
          </cell>
          <cell r="G319">
            <v>6.8042616100000002</v>
          </cell>
          <cell r="H319">
            <v>0.2605387978314373</v>
          </cell>
          <cell r="I319">
            <v>6.0298875964232218E-4</v>
          </cell>
          <cell r="J319">
            <v>1419.2568681099999</v>
          </cell>
          <cell r="K319">
            <v>13.3499545454545</v>
          </cell>
        </row>
        <row r="320">
          <cell r="B320" t="str">
            <v>IE00B53QG562</v>
          </cell>
          <cell r="C320" t="str">
            <v>iShares</v>
          </cell>
          <cell r="D320" t="str">
            <v>Full Replication</v>
          </cell>
          <cell r="E320" t="str">
            <v>Accumulating</v>
          </cell>
          <cell r="F320">
            <v>8.5288006599999999</v>
          </cell>
          <cell r="G320">
            <v>7.0414287400000006</v>
          </cell>
          <cell r="H320">
            <v>0.21123155185122267</v>
          </cell>
          <cell r="I320">
            <v>5.995977026456977E-4</v>
          </cell>
          <cell r="J320">
            <v>1581.63778288</v>
          </cell>
          <cell r="K320">
            <v>8.7088181818181791</v>
          </cell>
        </row>
        <row r="321">
          <cell r="B321" t="str">
            <v>IE00B4613386</v>
          </cell>
          <cell r="C321" t="str">
            <v>SPDR</v>
          </cell>
          <cell r="D321" t="str">
            <v>Optimised</v>
          </cell>
          <cell r="E321" t="str">
            <v>Distributing</v>
          </cell>
          <cell r="F321">
            <v>8.4872028299999993</v>
          </cell>
          <cell r="G321">
            <v>10.38913279</v>
          </cell>
          <cell r="H321">
            <v>-0.18306917415000146</v>
          </cell>
          <cell r="I321">
            <v>5.9667326293871468E-4</v>
          </cell>
          <cell r="J321">
            <v>2488.9406927508981</v>
          </cell>
          <cell r="K321">
            <v>19.680454545454499</v>
          </cell>
        </row>
        <row r="322">
          <cell r="B322" t="str">
            <v>IE00B60SWW18</v>
          </cell>
          <cell r="C322" t="str">
            <v>Invesco</v>
          </cell>
          <cell r="D322" t="str">
            <v>Swap-based</v>
          </cell>
          <cell r="E322" t="str">
            <v>Accumulating</v>
          </cell>
          <cell r="F322">
            <v>8.3925508400000002</v>
          </cell>
          <cell r="G322">
            <v>17.475636219999998</v>
          </cell>
          <cell r="H322">
            <v>-0.51975706438686664</v>
          </cell>
          <cell r="I322">
            <v>5.9001897260912419E-4</v>
          </cell>
          <cell r="J322">
            <v>225.80171273000002</v>
          </cell>
          <cell r="K322">
            <v>12.9625</v>
          </cell>
        </row>
        <row r="323">
          <cell r="B323" t="str">
            <v>IE00BGQYRS42</v>
          </cell>
          <cell r="C323" t="str">
            <v>Xtrackers</v>
          </cell>
          <cell r="D323" t="str">
            <v>Full Replication</v>
          </cell>
          <cell r="E323" t="str">
            <v>Distributing</v>
          </cell>
          <cell r="F323">
            <v>8.3533974900000008</v>
          </cell>
          <cell r="G323">
            <v>10.010114539999998</v>
          </cell>
          <cell r="H323">
            <v>-0.16550430500868152</v>
          </cell>
          <cell r="I323">
            <v>5.8726638644293725E-4</v>
          </cell>
          <cell r="J323">
            <v>1321.927154792264</v>
          </cell>
          <cell r="K323">
            <v>24.315318181818199</v>
          </cell>
        </row>
        <row r="324">
          <cell r="B324" t="str">
            <v>LU0643975161</v>
          </cell>
          <cell r="C324" t="str">
            <v>Xtrackers</v>
          </cell>
          <cell r="D324" t="str">
            <v>Optimised</v>
          </cell>
          <cell r="E324" t="str">
            <v>Accumulating</v>
          </cell>
          <cell r="F324">
            <v>8.3402150199999987</v>
          </cell>
          <cell r="G324">
            <v>15.309766339999999</v>
          </cell>
          <cell r="H324">
            <v>-0.45523564274071093</v>
          </cell>
          <cell r="I324">
            <v>5.8633962322706475E-4</v>
          </cell>
          <cell r="J324">
            <v>191.38603050490002</v>
          </cell>
          <cell r="K324">
            <v>6.2330454545454597</v>
          </cell>
        </row>
        <row r="325">
          <cell r="B325" t="str">
            <v>LU1681041031</v>
          </cell>
          <cell r="C325" t="str">
            <v>Amundi</v>
          </cell>
          <cell r="D325" t="str">
            <v>Swap-based</v>
          </cell>
          <cell r="E325" t="str">
            <v>Accumulating</v>
          </cell>
          <cell r="F325">
            <v>8.2877259900000002</v>
          </cell>
          <cell r="G325">
            <v>3.0915573700000003</v>
          </cell>
          <cell r="H325">
            <v>1.6807608587253871</v>
          </cell>
          <cell r="I325">
            <v>5.826495027685453E-4</v>
          </cell>
          <cell r="J325">
            <v>772.48083633912756</v>
          </cell>
          <cell r="K325">
            <v>6.8525909090909103</v>
          </cell>
        </row>
        <row r="326">
          <cell r="B326" t="str">
            <v>IE00BFNM3G45</v>
          </cell>
          <cell r="C326" t="str">
            <v>iShares</v>
          </cell>
          <cell r="D326" t="str">
            <v>Optimised</v>
          </cell>
          <cell r="E326" t="str">
            <v>Accumulating</v>
          </cell>
          <cell r="F326">
            <v>8.2769718599999997</v>
          </cell>
          <cell r="G326">
            <v>2.72907308</v>
          </cell>
          <cell r="H326">
            <v>2.0328875839411378</v>
          </cell>
          <cell r="I326">
            <v>5.8189345840791253E-4</v>
          </cell>
          <cell r="J326">
            <v>1005.1322991195077</v>
          </cell>
          <cell r="K326">
            <v>15.8538181818182</v>
          </cell>
        </row>
        <row r="327">
          <cell r="B327" t="str">
            <v>IE00BYWZ0333</v>
          </cell>
          <cell r="C327" t="str">
            <v>iShares</v>
          </cell>
          <cell r="D327" t="str">
            <v>Optimised</v>
          </cell>
          <cell r="E327" t="str">
            <v>Distributing</v>
          </cell>
          <cell r="F327">
            <v>8.2677806999999994</v>
          </cell>
          <cell r="G327">
            <v>4.4856708300000001</v>
          </cell>
          <cell r="H327">
            <v>0.84315368053879225</v>
          </cell>
          <cell r="I327">
            <v>5.8124729505618881E-4</v>
          </cell>
          <cell r="J327">
            <v>49.703664156266036</v>
          </cell>
          <cell r="K327">
            <v>21.135954545454499</v>
          </cell>
        </row>
        <row r="328">
          <cell r="B328" t="str">
            <v>LU0322250712</v>
          </cell>
          <cell r="C328" t="str">
            <v>Xtrackers</v>
          </cell>
          <cell r="D328" t="str">
            <v>Swap-based</v>
          </cell>
          <cell r="E328" t="str">
            <v>Accumulating</v>
          </cell>
          <cell r="F328">
            <v>8.1913631200000001</v>
          </cell>
          <cell r="G328">
            <v>3.8657866599999999</v>
          </cell>
          <cell r="H328">
            <v>1.1189382240767523</v>
          </cell>
          <cell r="I328">
            <v>5.7587493295788844E-4</v>
          </cell>
          <cell r="J328">
            <v>119.1244034091</v>
          </cell>
          <cell r="K328">
            <v>28.8363181818182</v>
          </cell>
        </row>
        <row r="329">
          <cell r="B329" t="str">
            <v>DE000ETFL284</v>
          </cell>
          <cell r="C329" t="str">
            <v>Deka ETF</v>
          </cell>
          <cell r="D329" t="str">
            <v>Full Replication</v>
          </cell>
          <cell r="E329" t="str">
            <v>Distributing</v>
          </cell>
          <cell r="F329">
            <v>8.1451959899999995</v>
          </cell>
          <cell r="G329">
            <v>2.8580355900000001</v>
          </cell>
          <cell r="H329">
            <v>1.849928117935018</v>
          </cell>
          <cell r="I329">
            <v>5.7262925912996408E-4</v>
          </cell>
          <cell r="J329">
            <v>312.88005716000004</v>
          </cell>
          <cell r="K329">
            <v>15.149681818181801</v>
          </cell>
        </row>
        <row r="330">
          <cell r="B330" t="str">
            <v>LU1781541252</v>
          </cell>
          <cell r="C330" t="str">
            <v>Lyxor</v>
          </cell>
          <cell r="D330" t="str">
            <v>Full Replication</v>
          </cell>
          <cell r="E330" t="str">
            <v>Accumulating</v>
          </cell>
          <cell r="F330">
            <v>8.1387053399999996</v>
          </cell>
          <cell r="G330">
            <v>17.387077640000001</v>
          </cell>
          <cell r="H330">
            <v>-0.53191068053458124</v>
          </cell>
          <cell r="I330">
            <v>5.7217294891897163E-4</v>
          </cell>
          <cell r="J330">
            <v>829.26633938556699</v>
          </cell>
          <cell r="K330">
            <v>13.5520909090909</v>
          </cell>
        </row>
        <row r="331">
          <cell r="B331" t="str">
            <v>DE000ETFL482</v>
          </cell>
          <cell r="C331" t="str">
            <v>Deka ETF</v>
          </cell>
          <cell r="D331" t="str">
            <v>Full Replication</v>
          </cell>
          <cell r="E331" t="str">
            <v>Distributing</v>
          </cell>
          <cell r="F331">
            <v>8.1030043999999997</v>
          </cell>
          <cell r="G331">
            <v>12.837101460000001</v>
          </cell>
          <cell r="H331">
            <v>-0.36878239801650681</v>
          </cell>
          <cell r="I331">
            <v>5.6966307649263079E-4</v>
          </cell>
          <cell r="J331">
            <v>293.35330757999998</v>
          </cell>
          <cell r="K331">
            <v>14.9882272727273</v>
          </cell>
        </row>
        <row r="332">
          <cell r="B332" t="str">
            <v>LU0429459356</v>
          </cell>
          <cell r="C332" t="str">
            <v>Xtrackers</v>
          </cell>
          <cell r="D332" t="str">
            <v>Full Replication</v>
          </cell>
          <cell r="E332" t="str">
            <v>Distributing</v>
          </cell>
          <cell r="F332">
            <v>8.0727681799999988</v>
          </cell>
          <cell r="G332">
            <v>2.1005194399999998</v>
          </cell>
          <cell r="H332">
            <v>2.8432246930311673</v>
          </cell>
          <cell r="I332">
            <v>5.6753738862965635E-4</v>
          </cell>
          <cell r="J332">
            <v>488.50690919384402</v>
          </cell>
          <cell r="K332">
            <v>6.7240909090909096</v>
          </cell>
        </row>
        <row r="333">
          <cell r="B333" t="str">
            <v>IE00B3S5XW04</v>
          </cell>
          <cell r="C333" t="str">
            <v>SPDR</v>
          </cell>
          <cell r="D333" t="str">
            <v>Optimised</v>
          </cell>
          <cell r="E333" t="str">
            <v>Distributing</v>
          </cell>
          <cell r="F333">
            <v>8.0219007500000004</v>
          </cell>
          <cell r="G333">
            <v>5.3605312300000003</v>
          </cell>
          <cell r="H333">
            <v>0.49647495850891632</v>
          </cell>
          <cell r="I333">
            <v>5.6396127102726766E-4</v>
          </cell>
          <cell r="J333">
            <v>1306.51634025</v>
          </cell>
          <cell r="K333">
            <v>6.4768181818181798</v>
          </cell>
        </row>
        <row r="334">
          <cell r="B334" t="str">
            <v>IE00BFY0GT14</v>
          </cell>
          <cell r="C334" t="str">
            <v>SPDR</v>
          </cell>
          <cell r="D334" t="str">
            <v>Optimised</v>
          </cell>
          <cell r="E334" t="str">
            <v>Accumulating</v>
          </cell>
          <cell r="F334">
            <v>8.0003156999999998</v>
          </cell>
          <cell r="G334">
            <v>5.0549592499999996</v>
          </cell>
          <cell r="H334">
            <v>0.58266670497887807</v>
          </cell>
          <cell r="I334">
            <v>5.6244378376177297E-4</v>
          </cell>
          <cell r="J334">
            <v>283.0931462472218</v>
          </cell>
          <cell r="K334">
            <v>16.2685</v>
          </cell>
        </row>
        <row r="335">
          <cell r="B335" t="str">
            <v>LU1033693638</v>
          </cell>
          <cell r="C335" t="str">
            <v>Lyxor</v>
          </cell>
          <cell r="D335" t="str">
            <v>Full Replication</v>
          </cell>
          <cell r="E335" t="str">
            <v>Distributing</v>
          </cell>
          <cell r="F335">
            <v>7.9745727000000004</v>
          </cell>
          <cell r="G335">
            <v>7.5184127699999994</v>
          </cell>
          <cell r="H335">
            <v>6.067237114463464E-2</v>
          </cell>
          <cell r="I335">
            <v>5.6063398139042666E-4</v>
          </cell>
          <cell r="J335">
            <v>176.37051661000001</v>
          </cell>
          <cell r="K335">
            <v>18.368500000000001</v>
          </cell>
        </row>
        <row r="336">
          <cell r="B336" t="str">
            <v>IE00BFMNHK08</v>
          </cell>
          <cell r="C336" t="str">
            <v>Xtrackers</v>
          </cell>
          <cell r="D336" t="str">
            <v>Full Replication</v>
          </cell>
          <cell r="E336" t="str">
            <v>Accumulating</v>
          </cell>
          <cell r="F336">
            <v>7.8827033499999999</v>
          </cell>
          <cell r="G336">
            <v>3.0790458700000003</v>
          </cell>
          <cell r="H336">
            <v>1.5601123474006573</v>
          </cell>
          <cell r="I336">
            <v>5.5417531816220748E-4</v>
          </cell>
          <cell r="J336">
            <v>87.120726000000005</v>
          </cell>
          <cell r="K336">
            <v>32.566318181818197</v>
          </cell>
        </row>
        <row r="337">
          <cell r="B337" t="str">
            <v>LU1781541179</v>
          </cell>
          <cell r="C337" t="str">
            <v>Lyxor</v>
          </cell>
          <cell r="D337" t="str">
            <v>Full Replication</v>
          </cell>
          <cell r="E337" t="str">
            <v>Accumulating</v>
          </cell>
          <cell r="F337">
            <v>7.8373438600000007</v>
          </cell>
          <cell r="G337">
            <v>9.5570973299999995</v>
          </cell>
          <cell r="H337">
            <v>-0.17994516646823755</v>
          </cell>
          <cell r="I337">
            <v>5.5098642360582094E-4</v>
          </cell>
          <cell r="J337">
            <v>584.43760964931107</v>
          </cell>
          <cell r="K337">
            <v>15.725636363636401</v>
          </cell>
        </row>
        <row r="338">
          <cell r="B338" t="str">
            <v>LU1484799769</v>
          </cell>
          <cell r="C338" t="str">
            <v>UBS ETF</v>
          </cell>
          <cell r="D338" t="str">
            <v>Optimised</v>
          </cell>
          <cell r="E338" t="str">
            <v>Distributing</v>
          </cell>
          <cell r="F338">
            <v>7.7873701399999993</v>
          </cell>
          <cell r="G338">
            <v>8.9091109999999993</v>
          </cell>
          <cell r="H338">
            <v>-0.12590940442879206</v>
          </cell>
          <cell r="I338">
            <v>5.4747313622824248E-4</v>
          </cell>
          <cell r="J338">
            <v>859.87999729000001</v>
          </cell>
          <cell r="K338">
            <v>22.776409090909102</v>
          </cell>
        </row>
        <row r="339">
          <cell r="B339" t="str">
            <v>IE00B86MWN23</v>
          </cell>
          <cell r="C339" t="str">
            <v>iShares</v>
          </cell>
          <cell r="D339" t="str">
            <v>Optimised</v>
          </cell>
          <cell r="E339" t="str">
            <v>Accumulating</v>
          </cell>
          <cell r="F339">
            <v>7.7858012300000006</v>
          </cell>
          <cell r="G339">
            <v>8.0671377599999996</v>
          </cell>
          <cell r="H339">
            <v>-3.4874392674310695E-2</v>
          </cell>
          <cell r="I339">
            <v>5.4736283762130372E-4</v>
          </cell>
          <cell r="J339">
            <v>1010.12012737</v>
          </cell>
          <cell r="K339">
            <v>11.9341363636364</v>
          </cell>
        </row>
        <row r="340">
          <cell r="B340" t="str">
            <v>IE00BCRY5Y77</v>
          </cell>
          <cell r="C340" t="str">
            <v>iShares</v>
          </cell>
          <cell r="D340" t="str">
            <v>Optimised</v>
          </cell>
          <cell r="E340" t="str">
            <v>Distributing</v>
          </cell>
          <cell r="F340">
            <v>7.7749227100000002</v>
          </cell>
          <cell r="G340">
            <v>5.04768156</v>
          </cell>
          <cell r="H340">
            <v>0.54029580067249738</v>
          </cell>
          <cell r="I340">
            <v>5.4659804830798589E-4</v>
          </cell>
          <cell r="J340">
            <v>1802.1444215335955</v>
          </cell>
          <cell r="K340">
            <v>22.578954545454501</v>
          </cell>
        </row>
        <row r="341">
          <cell r="B341" t="str">
            <v>IE00BZ0PKT83</v>
          </cell>
          <cell r="C341" t="str">
            <v>iShares</v>
          </cell>
          <cell r="D341" t="str">
            <v>Optimised</v>
          </cell>
          <cell r="E341" t="str">
            <v>Accumulating</v>
          </cell>
          <cell r="F341">
            <v>7.7571874200000002</v>
          </cell>
          <cell r="G341">
            <v>6.2208062499999999</v>
          </cell>
          <cell r="H341">
            <v>0.2469746055826767</v>
          </cell>
          <cell r="I341">
            <v>5.4535120955964602E-4</v>
          </cell>
          <cell r="J341">
            <v>318.453505385536</v>
          </cell>
          <cell r="K341">
            <v>19.700272727272701</v>
          </cell>
        </row>
        <row r="342">
          <cell r="B342" t="str">
            <v>LU0838780707</v>
          </cell>
          <cell r="C342" t="str">
            <v>Xtrackers</v>
          </cell>
          <cell r="D342" t="str">
            <v>Full Replication</v>
          </cell>
          <cell r="E342" t="str">
            <v>Accumulating</v>
          </cell>
          <cell r="F342">
            <v>7.73447759</v>
          </cell>
          <cell r="G342">
            <v>0.41732077000000001</v>
          </cell>
          <cell r="H342">
            <v>17.533651200729835</v>
          </cell>
          <cell r="I342">
            <v>5.4375464722476383E-4</v>
          </cell>
          <cell r="J342">
            <v>61.152942743928001</v>
          </cell>
          <cell r="K342">
            <v>22.251045454545501</v>
          </cell>
        </row>
        <row r="343">
          <cell r="B343" t="str">
            <v>IE00BF0M2Z96</v>
          </cell>
          <cell r="C343" t="str">
            <v>L&amp;G ETF</v>
          </cell>
          <cell r="D343" t="str">
            <v>Full Replication</v>
          </cell>
          <cell r="E343" t="str">
            <v>Accumulating</v>
          </cell>
          <cell r="F343">
            <v>7.6966302199999994</v>
          </cell>
          <cell r="G343">
            <v>5.3118472900000002</v>
          </cell>
          <cell r="H343">
            <v>0.44895547627838517</v>
          </cell>
          <cell r="I343">
            <v>5.4109387497695957E-4</v>
          </cell>
          <cell r="J343">
            <v>186.69858095400926</v>
          </cell>
          <cell r="K343">
            <v>41.073727272727297</v>
          </cell>
        </row>
        <row r="344">
          <cell r="B344" t="str">
            <v>LU1547516291</v>
          </cell>
          <cell r="C344" t="str">
            <v>EasyETF</v>
          </cell>
          <cell r="D344" t="str">
            <v>Swap-based</v>
          </cell>
          <cell r="E344" t="str">
            <v>Accumulating</v>
          </cell>
          <cell r="F344">
            <v>7.6518089699999994</v>
          </cell>
          <cell r="G344">
            <v>4.1605272700000002</v>
          </cell>
          <cell r="H344">
            <v>0.83914404916278773</v>
          </cell>
          <cell r="I344">
            <v>5.3794282014509433E-4</v>
          </cell>
          <cell r="J344">
            <v>276.77503475999998</v>
          </cell>
          <cell r="K344">
            <v>30.2782272727273</v>
          </cell>
        </row>
        <row r="345">
          <cell r="B345" t="str">
            <v>IE00BG0J4841</v>
          </cell>
          <cell r="C345" t="str">
            <v>iShares</v>
          </cell>
          <cell r="D345" t="str">
            <v>Optimised</v>
          </cell>
          <cell r="E345" t="str">
            <v>Distributing</v>
          </cell>
          <cell r="F345">
            <v>7.6497569299999997</v>
          </cell>
          <cell r="G345">
            <v>5.8843655999999998</v>
          </cell>
          <cell r="H345">
            <v>0.30001387575238359</v>
          </cell>
          <cell r="I345">
            <v>5.3779855619535662E-4</v>
          </cell>
          <cell r="J345">
            <v>22.491940066678065</v>
          </cell>
          <cell r="K345">
            <v>25.928136363636401</v>
          </cell>
        </row>
        <row r="346">
          <cell r="B346" t="str">
            <v>IE00BD3V0B10</v>
          </cell>
          <cell r="C346" t="str">
            <v>iShares</v>
          </cell>
          <cell r="D346" t="str">
            <v>Full Replication</v>
          </cell>
          <cell r="E346" t="str">
            <v>Accumulating</v>
          </cell>
          <cell r="F346">
            <v>7.6102987400000002</v>
          </cell>
          <cell r="G346">
            <v>6.9849408899999998</v>
          </cell>
          <cell r="H346">
            <v>8.952944052759193E-2</v>
          </cell>
          <cell r="I346">
            <v>5.3502453895451323E-4</v>
          </cell>
          <cell r="J346">
            <v>113.786226346384</v>
          </cell>
          <cell r="K346">
            <v>39.6219545454545</v>
          </cell>
        </row>
        <row r="347">
          <cell r="B347" t="str">
            <v>LU1681045537</v>
          </cell>
          <cell r="C347" t="str">
            <v>Amundi</v>
          </cell>
          <cell r="D347" t="str">
            <v>Swap-based</v>
          </cell>
          <cell r="E347" t="str">
            <v>Accumulating</v>
          </cell>
          <cell r="F347">
            <v>7.5983765999999999</v>
          </cell>
          <cell r="G347">
            <v>5.9254199000000005</v>
          </cell>
          <cell r="H347">
            <v>0.28233555228718887</v>
          </cell>
          <cell r="I347">
            <v>5.3418638033883039E-4</v>
          </cell>
          <cell r="J347">
            <v>276.81684065998041</v>
          </cell>
          <cell r="K347">
            <v>41.531863636363603</v>
          </cell>
        </row>
        <row r="348">
          <cell r="B348" t="str">
            <v>DE0002635299</v>
          </cell>
          <cell r="C348" t="str">
            <v>iShares</v>
          </cell>
          <cell r="D348" t="str">
            <v>Full Replication</v>
          </cell>
          <cell r="E348" t="str">
            <v>Distributing</v>
          </cell>
          <cell r="F348">
            <v>7.5661704500000004</v>
          </cell>
          <cell r="G348">
            <v>9.8884173900000008</v>
          </cell>
          <cell r="H348">
            <v>-0.23484515756267044</v>
          </cell>
          <cell r="I348">
            <v>5.3192220108070449E-4</v>
          </cell>
          <cell r="J348">
            <v>293.68776568999999</v>
          </cell>
          <cell r="K348">
            <v>11.864090909090899</v>
          </cell>
        </row>
        <row r="349">
          <cell r="B349" t="str">
            <v>IE00B44CND37</v>
          </cell>
          <cell r="C349" t="str">
            <v>SPDR</v>
          </cell>
          <cell r="D349" t="str">
            <v>Optimised</v>
          </cell>
          <cell r="E349" t="str">
            <v>Distributing</v>
          </cell>
          <cell r="F349">
            <v>7.5649597000000002</v>
          </cell>
          <cell r="G349">
            <v>2.3206039999999999</v>
          </cell>
          <cell r="H349">
            <v>2.2599097907268972</v>
          </cell>
          <cell r="I349">
            <v>5.3183708208831397E-4</v>
          </cell>
          <cell r="J349">
            <v>822.60322158488646</v>
          </cell>
          <cell r="K349">
            <v>7.6315909090909102</v>
          </cell>
        </row>
        <row r="350">
          <cell r="B350" t="str">
            <v>DE000A0F5UG3</v>
          </cell>
          <cell r="C350" t="str">
            <v>iShares</v>
          </cell>
          <cell r="D350" t="str">
            <v>Full Replication</v>
          </cell>
          <cell r="E350" t="str">
            <v>Distributing</v>
          </cell>
          <cell r="F350">
            <v>7.55090299</v>
          </cell>
          <cell r="G350">
            <v>6.3330000000000002</v>
          </cell>
          <cell r="H350">
            <v>0.19231059371545878</v>
          </cell>
          <cell r="I350">
            <v>5.3084885744117383E-4</v>
          </cell>
          <cell r="J350">
            <v>124.66743275</v>
          </cell>
          <cell r="K350">
            <v>13.168318181818201</v>
          </cell>
        </row>
        <row r="351">
          <cell r="B351" t="str">
            <v>IE00B9MRHC27</v>
          </cell>
          <cell r="C351" t="str">
            <v>Xtrackers</v>
          </cell>
          <cell r="D351" t="str">
            <v>Full Replication</v>
          </cell>
          <cell r="E351" t="str">
            <v>Distributing</v>
          </cell>
          <cell r="F351">
            <v>7.5175697999999995</v>
          </cell>
          <cell r="G351">
            <v>8.3819156600000007</v>
          </cell>
          <cell r="H351">
            <v>-0.10312032416704142</v>
          </cell>
          <cell r="I351">
            <v>5.2850544422956142E-4</v>
          </cell>
          <cell r="J351">
            <v>353.91398811119996</v>
          </cell>
          <cell r="K351">
            <v>28.511409090909101</v>
          </cell>
        </row>
        <row r="352">
          <cell r="B352" t="str">
            <v>DE000ETFL185</v>
          </cell>
          <cell r="C352" t="str">
            <v>Deka ETF</v>
          </cell>
          <cell r="D352" t="str">
            <v>Full Replication</v>
          </cell>
          <cell r="E352" t="str">
            <v>Distributing</v>
          </cell>
          <cell r="F352">
            <v>7.5050585099999996</v>
          </cell>
          <cell r="G352">
            <v>3.7581462400000003</v>
          </cell>
          <cell r="H352">
            <v>0.99701076826643109</v>
          </cell>
          <cell r="I352">
            <v>5.2762586677896901E-4</v>
          </cell>
          <cell r="J352">
            <v>300.38849637999999</v>
          </cell>
          <cell r="K352">
            <v>3.23059090909091</v>
          </cell>
        </row>
        <row r="353">
          <cell r="B353" t="str">
            <v>LU0533033238</v>
          </cell>
          <cell r="C353" t="str">
            <v>Lyxor</v>
          </cell>
          <cell r="D353" t="str">
            <v>Swap-based</v>
          </cell>
          <cell r="E353" t="str">
            <v>Accumulating</v>
          </cell>
          <cell r="F353">
            <v>7.4622115000000004</v>
          </cell>
          <cell r="G353">
            <v>4.8722264000000006</v>
          </cell>
          <cell r="H353">
            <v>0.53158143472150621</v>
          </cell>
          <cell r="I353">
            <v>5.2461360634688649E-4</v>
          </cell>
          <cell r="J353">
            <v>468.82977493679994</v>
          </cell>
          <cell r="K353">
            <v>26.445772727272701</v>
          </cell>
        </row>
        <row r="354">
          <cell r="B354" t="str">
            <v>LU0629460832</v>
          </cell>
          <cell r="C354" t="str">
            <v>UBS ETF</v>
          </cell>
          <cell r="D354" t="str">
            <v>Full Replication</v>
          </cell>
          <cell r="E354" t="str">
            <v>Distributing</v>
          </cell>
          <cell r="F354">
            <v>7.4403959400000002</v>
          </cell>
          <cell r="G354">
            <v>9.535918070000001</v>
          </cell>
          <cell r="H354">
            <v>-0.2197504335311472</v>
          </cell>
          <cell r="I354">
            <v>5.2307991360632598E-4</v>
          </cell>
          <cell r="J354">
            <v>589.36810423999998</v>
          </cell>
          <cell r="K354">
            <v>19.213772727272701</v>
          </cell>
        </row>
        <row r="355">
          <cell r="B355" t="str">
            <v>IE00BHJYDV33</v>
          </cell>
          <cell r="C355" t="str">
            <v>Invesco</v>
          </cell>
          <cell r="D355" t="str">
            <v>Full Replication</v>
          </cell>
          <cell r="E355" t="str">
            <v>Accumulating</v>
          </cell>
          <cell r="F355">
            <v>7.4309496399999997</v>
          </cell>
          <cell r="G355">
            <v>6.5144297099999999</v>
          </cell>
          <cell r="H355">
            <v>0.14069073899025919</v>
          </cell>
          <cell r="I355">
            <v>5.2241581322406874E-4</v>
          </cell>
          <cell r="J355">
            <v>301.55980499999998</v>
          </cell>
          <cell r="K355">
            <v>10.888863636363601</v>
          </cell>
        </row>
        <row r="356">
          <cell r="B356" t="str">
            <v>IE00B5MTWZ80</v>
          </cell>
          <cell r="C356" t="str">
            <v>Invesco</v>
          </cell>
          <cell r="D356" t="str">
            <v>Swap-based</v>
          </cell>
          <cell r="E356" t="str">
            <v>Accumulating</v>
          </cell>
          <cell r="F356">
            <v>7.4261937099999997</v>
          </cell>
          <cell r="G356">
            <v>12.268983199999999</v>
          </cell>
          <cell r="H356">
            <v>-0.39471807981610085</v>
          </cell>
          <cell r="I356">
            <v>5.2208145851047837E-4</v>
          </cell>
          <cell r="J356">
            <v>1.9724403864</v>
          </cell>
          <cell r="K356">
            <v>17.266863636363599</v>
          </cell>
        </row>
        <row r="357">
          <cell r="B357" t="str">
            <v>DE000ETFL201</v>
          </cell>
          <cell r="C357" t="str">
            <v>Deka ETF</v>
          </cell>
          <cell r="D357" t="str">
            <v>Full Replication</v>
          </cell>
          <cell r="E357" t="str">
            <v>Distributing</v>
          </cell>
          <cell r="F357">
            <v>7.4192805700000006</v>
          </cell>
          <cell r="G357">
            <v>19.043088280000003</v>
          </cell>
          <cell r="H357">
            <v>-0.61039509658776847</v>
          </cell>
          <cell r="I357">
            <v>5.215954461123333E-4</v>
          </cell>
          <cell r="J357">
            <v>198.88484812000002</v>
          </cell>
          <cell r="K357">
            <v>5.7814090909090901</v>
          </cell>
        </row>
        <row r="358">
          <cell r="B358" t="str">
            <v>LU0292109187</v>
          </cell>
          <cell r="C358" t="str">
            <v>Xtrackers</v>
          </cell>
          <cell r="D358" t="str">
            <v>Full Replication</v>
          </cell>
          <cell r="E358" t="str">
            <v>Accumulating</v>
          </cell>
          <cell r="F358">
            <v>7.3834424400000005</v>
          </cell>
          <cell r="G358">
            <v>5.2819214400000005</v>
          </cell>
          <cell r="H358">
            <v>0.39787055219814094</v>
          </cell>
          <cell r="I358">
            <v>5.1907592885876467E-4</v>
          </cell>
          <cell r="J358">
            <v>142.89663020123899</v>
          </cell>
          <cell r="K358">
            <v>31.057863636363599</v>
          </cell>
        </row>
        <row r="359">
          <cell r="B359" t="str">
            <v>IE00BYX8XC17</v>
          </cell>
          <cell r="C359" t="str">
            <v>iShares</v>
          </cell>
          <cell r="D359" t="str">
            <v>Full Replication</v>
          </cell>
          <cell r="E359" t="str">
            <v>Accumulating</v>
          </cell>
          <cell r="F359">
            <v>7.3570313700000005</v>
          </cell>
          <cell r="G359">
            <v>2.87887439</v>
          </cell>
          <cell r="H359">
            <v>1.5555235739201532</v>
          </cell>
          <cell r="I359">
            <v>5.1721915936353124E-4</v>
          </cell>
          <cell r="J359">
            <v>277.86138021884085</v>
          </cell>
          <cell r="K359">
            <v>22.789181818181799</v>
          </cell>
        </row>
        <row r="360">
          <cell r="B360" t="str">
            <v>LU0942970798</v>
          </cell>
          <cell r="C360" t="str">
            <v>Xtrackers</v>
          </cell>
          <cell r="D360" t="str">
            <v>Swap-based</v>
          </cell>
          <cell r="E360" t="str">
            <v>Accumulating</v>
          </cell>
          <cell r="F360">
            <v>7.3473943499999992</v>
          </cell>
          <cell r="G360">
            <v>7.2575827999999998</v>
          </cell>
          <cell r="H360">
            <v>1.2374857094292979E-2</v>
          </cell>
          <cell r="I360">
            <v>5.1654165085058732E-4</v>
          </cell>
          <cell r="J360">
            <v>367.95236910630001</v>
          </cell>
          <cell r="K360">
            <v>38.095727272727302</v>
          </cell>
        </row>
        <row r="361">
          <cell r="B361" t="str">
            <v>IE00B1FZSF77</v>
          </cell>
          <cell r="C361" t="str">
            <v>iShares</v>
          </cell>
          <cell r="D361" t="str">
            <v>Full Replication</v>
          </cell>
          <cell r="E361" t="str">
            <v>Distributing</v>
          </cell>
          <cell r="F361">
            <v>7.3253866799999994</v>
          </cell>
          <cell r="G361">
            <v>7.4411567400000003</v>
          </cell>
          <cell r="H361">
            <v>-1.555807303153256E-2</v>
          </cell>
          <cell r="I361">
            <v>5.1499445225858926E-4</v>
          </cell>
          <cell r="J361">
            <v>572.21010095742872</v>
          </cell>
          <cell r="K361">
            <v>29.828545454545502</v>
          </cell>
        </row>
        <row r="362">
          <cell r="B362" t="str">
            <v>IE00BF3N7102</v>
          </cell>
          <cell r="C362" t="str">
            <v>iShares</v>
          </cell>
          <cell r="D362" t="str">
            <v>Optimised</v>
          </cell>
          <cell r="E362" t="str">
            <v>Distributing</v>
          </cell>
          <cell r="F362">
            <v>7.3239878099999993</v>
          </cell>
          <cell r="G362">
            <v>19.941398670000002</v>
          </cell>
          <cell r="H362">
            <v>-0.63272446776673363</v>
          </cell>
          <cell r="I362">
            <v>5.148961079225287E-4</v>
          </cell>
          <cell r="J362">
            <v>545.37666909000006</v>
          </cell>
          <cell r="K362">
            <v>15.3578636363636</v>
          </cell>
        </row>
        <row r="363">
          <cell r="B363" t="str">
            <v>IE00BL25JM42</v>
          </cell>
          <cell r="C363" t="str">
            <v>Xtrackers</v>
          </cell>
          <cell r="D363" t="str">
            <v>Optimised</v>
          </cell>
          <cell r="E363" t="str">
            <v>Accumulating</v>
          </cell>
          <cell r="F363">
            <v>7.2815845599999998</v>
          </cell>
          <cell r="G363">
            <v>9.3063314899999998</v>
          </cell>
          <cell r="H363">
            <v>-0.21756660314278142</v>
          </cell>
          <cell r="I363">
            <v>5.1191504501599911E-4</v>
          </cell>
          <cell r="J363">
            <v>185.919307371</v>
          </cell>
          <cell r="K363">
            <v>19.2358636363636</v>
          </cell>
        </row>
        <row r="364">
          <cell r="B364" t="str">
            <v>IE00BFNM3J75</v>
          </cell>
          <cell r="C364" t="str">
            <v>iShares</v>
          </cell>
          <cell r="D364" t="str">
            <v>Optimised</v>
          </cell>
          <cell r="E364" t="str">
            <v>Accumulating</v>
          </cell>
          <cell r="F364">
            <v>7.2779569999999998</v>
          </cell>
          <cell r="G364">
            <v>6.1556933000000003</v>
          </cell>
          <cell r="H364">
            <v>0.18231312791363385</v>
          </cell>
          <cell r="I364">
            <v>5.116600177584844E-4</v>
          </cell>
          <cell r="J364">
            <v>490.10637674816206</v>
          </cell>
          <cell r="K364">
            <v>16.955045454545498</v>
          </cell>
        </row>
        <row r="365">
          <cell r="B365" t="str">
            <v>IE00B6R51Z18</v>
          </cell>
          <cell r="C365" t="str">
            <v>iShares</v>
          </cell>
          <cell r="D365" t="str">
            <v>Full Replication</v>
          </cell>
          <cell r="E365" t="str">
            <v>Accumulating</v>
          </cell>
          <cell r="F365">
            <v>7.2257797400000001</v>
          </cell>
          <cell r="G365">
            <v>9.7603283399999992</v>
          </cell>
          <cell r="H365">
            <v>-0.25967862060673252</v>
          </cell>
          <cell r="I365">
            <v>5.0799181557232306E-4</v>
          </cell>
          <cell r="J365">
            <v>80.702062438023603</v>
          </cell>
          <cell r="K365">
            <v>61.499454545454498</v>
          </cell>
        </row>
        <row r="366">
          <cell r="B366" t="str">
            <v>IE00B0M62X26</v>
          </cell>
          <cell r="C366" t="str">
            <v>iShares</v>
          </cell>
          <cell r="D366" t="str">
            <v>Optimised</v>
          </cell>
          <cell r="E366" t="str">
            <v>Accumulating</v>
          </cell>
          <cell r="F366">
            <v>7.20740889</v>
          </cell>
          <cell r="G366">
            <v>8.0716012999999993</v>
          </cell>
          <cell r="H366">
            <v>-0.10706579498667745</v>
          </cell>
          <cell r="I366">
            <v>5.0670029524082908E-4</v>
          </cell>
          <cell r="J366">
            <v>1407.03967607</v>
          </cell>
          <cell r="K366">
            <v>9.3432272727272707</v>
          </cell>
        </row>
        <row r="367">
          <cell r="B367" t="str">
            <v>LU1829219390</v>
          </cell>
          <cell r="C367" t="str">
            <v>Lyxor</v>
          </cell>
          <cell r="D367" t="str">
            <v>Full Replication</v>
          </cell>
          <cell r="E367" t="str">
            <v>Accumulating</v>
          </cell>
          <cell r="F367">
            <v>7.1964939599999997</v>
          </cell>
          <cell r="G367">
            <v>8.1563140500000006</v>
          </cell>
          <cell r="H367">
            <v>-0.11767816738248338</v>
          </cell>
          <cell r="I367">
            <v>5.0593294620625349E-4</v>
          </cell>
          <cell r="J367">
            <v>355.70752510829999</v>
          </cell>
          <cell r="K367">
            <v>22.889363636363601</v>
          </cell>
        </row>
        <row r="368">
          <cell r="B368" t="str">
            <v>IE00BQQP9H09</v>
          </cell>
          <cell r="C368" t="str">
            <v>VanEck Vectors</v>
          </cell>
          <cell r="D368" t="str">
            <v>Full Replication</v>
          </cell>
          <cell r="E368" t="str">
            <v>Accumulating</v>
          </cell>
          <cell r="F368">
            <v>7.1885618899999999</v>
          </cell>
          <cell r="G368">
            <v>4.4232780599999995</v>
          </cell>
          <cell r="H368">
            <v>0.62516617596498114</v>
          </cell>
          <cell r="I368">
            <v>5.0537530027937295E-4</v>
          </cell>
          <cell r="J368">
            <v>195.13907714139168</v>
          </cell>
          <cell r="K368">
            <v>46.598045454545499</v>
          </cell>
        </row>
        <row r="369">
          <cell r="B369" t="str">
            <v>IE00BKX55R35</v>
          </cell>
          <cell r="C369" t="str">
            <v>Vanguard</v>
          </cell>
          <cell r="D369" t="str">
            <v>Full Replication</v>
          </cell>
          <cell r="E369" t="str">
            <v>Distributing</v>
          </cell>
          <cell r="F369">
            <v>7.1874300599999996</v>
          </cell>
          <cell r="G369">
            <v>8.0501918899999989</v>
          </cell>
          <cell r="H369">
            <v>-0.10717282790137306</v>
          </cell>
          <cell r="I369">
            <v>5.0529572957595998E-4</v>
          </cell>
          <cell r="J369">
            <v>888.20054560000005</v>
          </cell>
          <cell r="K369">
            <v>12.9687272727273</v>
          </cell>
        </row>
        <row r="370">
          <cell r="B370" t="str">
            <v>LU1861137484</v>
          </cell>
          <cell r="C370" t="str">
            <v>Amundi</v>
          </cell>
          <cell r="D370" t="str">
            <v>Full Replication</v>
          </cell>
          <cell r="E370" t="str">
            <v>Accumulating</v>
          </cell>
          <cell r="F370">
            <v>7.15739795</v>
          </cell>
          <cell r="G370">
            <v>4.7770442900000001</v>
          </cell>
          <cell r="H370">
            <v>0.49829005458100961</v>
          </cell>
          <cell r="I370">
            <v>5.031843911968071E-4</v>
          </cell>
          <cell r="J370">
            <v>940.65769897944676</v>
          </cell>
          <cell r="K370">
            <v>18.5357272727273</v>
          </cell>
        </row>
        <row r="371">
          <cell r="B371" t="str">
            <v>IE00B1FZS806</v>
          </cell>
          <cell r="C371" t="str">
            <v>iShares</v>
          </cell>
          <cell r="D371" t="str">
            <v>Optimised</v>
          </cell>
          <cell r="E371" t="str">
            <v>Distributing</v>
          </cell>
          <cell r="F371">
            <v>7.1326474600000003</v>
          </cell>
          <cell r="G371">
            <v>8.9607946199999997</v>
          </cell>
          <cell r="H371">
            <v>-0.20401618801971821</v>
          </cell>
          <cell r="I371">
            <v>5.014443649568978E-4</v>
          </cell>
          <cell r="J371">
            <v>1026.92417037</v>
          </cell>
          <cell r="K371">
            <v>5.0380909090909096</v>
          </cell>
        </row>
        <row r="372">
          <cell r="B372" t="str">
            <v>IE00BZCQB185</v>
          </cell>
          <cell r="C372" t="str">
            <v>iShares</v>
          </cell>
          <cell r="D372" t="str">
            <v>Full Replication</v>
          </cell>
          <cell r="E372" t="str">
            <v>Distributing</v>
          </cell>
          <cell r="F372">
            <v>7.0813384800000003</v>
          </cell>
          <cell r="G372">
            <v>3.86054363</v>
          </cell>
          <cell r="H372">
            <v>0.83428531281745943</v>
          </cell>
          <cell r="I372">
            <v>4.9783720519792018E-4</v>
          </cell>
          <cell r="J372">
            <v>380.41579726448964</v>
          </cell>
          <cell r="K372">
            <v>30.597636363636401</v>
          </cell>
        </row>
        <row r="373">
          <cell r="B373" t="str">
            <v>LU1215451524</v>
          </cell>
          <cell r="C373" t="str">
            <v>UBS ETF</v>
          </cell>
          <cell r="D373" t="str">
            <v>Full Replication</v>
          </cell>
          <cell r="E373" t="str">
            <v>Distributing</v>
          </cell>
          <cell r="F373">
            <v>7.0128832800000005</v>
          </cell>
          <cell r="G373">
            <v>1.73212882</v>
          </cell>
          <cell r="H373">
            <v>3.0487076936922053</v>
          </cell>
          <cell r="I373">
            <v>4.9302461990129631E-4</v>
          </cell>
          <cell r="J373">
            <v>178.59826719999998</v>
          </cell>
          <cell r="K373">
            <v>26.2746363636364</v>
          </cell>
        </row>
        <row r="374">
          <cell r="B374" t="str">
            <v>IE00BL25JL35</v>
          </cell>
          <cell r="C374" t="str">
            <v>Xtrackers</v>
          </cell>
          <cell r="D374" t="str">
            <v>Optimised</v>
          </cell>
          <cell r="E374" t="str">
            <v>Accumulating</v>
          </cell>
          <cell r="F374">
            <v>6.9919032300000001</v>
          </cell>
          <cell r="G374">
            <v>4.9707943200000004</v>
          </cell>
          <cell r="H374">
            <v>0.40659676902503583</v>
          </cell>
          <cell r="I374">
            <v>4.9154966576848492E-4</v>
          </cell>
          <cell r="J374">
            <v>264.16591338059999</v>
          </cell>
          <cell r="K374">
            <v>25.406090909090899</v>
          </cell>
        </row>
        <row r="375">
          <cell r="B375" t="str">
            <v>IE00B1FZSC47</v>
          </cell>
          <cell r="C375" t="str">
            <v>iShares</v>
          </cell>
          <cell r="D375" t="str">
            <v>Optimised</v>
          </cell>
          <cell r="E375" t="str">
            <v>Accumulating</v>
          </cell>
          <cell r="F375">
            <v>6.9898318099999992</v>
          </cell>
          <cell r="G375">
            <v>7.6181781399999995</v>
          </cell>
          <cell r="H375">
            <v>-8.2479868342905438E-2</v>
          </cell>
          <cell r="I375">
            <v>4.9140403935244727E-4</v>
          </cell>
          <cell r="J375">
            <v>2052.9598917849203</v>
          </cell>
          <cell r="K375">
            <v>13.5524090909091</v>
          </cell>
        </row>
        <row r="376">
          <cell r="B376" t="str">
            <v>IE00BM67HM91</v>
          </cell>
          <cell r="C376" t="str">
            <v>Xtrackers</v>
          </cell>
          <cell r="D376" t="str">
            <v>Full Replication</v>
          </cell>
          <cell r="E376" t="str">
            <v>Accumulating</v>
          </cell>
          <cell r="F376">
            <v>6.97825016</v>
          </cell>
          <cell r="G376">
            <v>4.0633378599999999</v>
          </cell>
          <cell r="H376">
            <v>0.71736892191386725</v>
          </cell>
          <cell r="I376">
            <v>4.9058981810262789E-4</v>
          </cell>
          <cell r="J376">
            <v>104.622723770308</v>
          </cell>
          <cell r="K376">
            <v>36.112227272727303</v>
          </cell>
        </row>
        <row r="377">
          <cell r="B377" t="str">
            <v>LU0603942888</v>
          </cell>
          <cell r="C377" t="str">
            <v>Lyxor</v>
          </cell>
          <cell r="D377" t="str">
            <v>Full Replication</v>
          </cell>
          <cell r="E377" t="str">
            <v>Distributing</v>
          </cell>
          <cell r="F377">
            <v>6.9375969599999996</v>
          </cell>
          <cell r="G377">
            <v>2.4491278799999998</v>
          </cell>
          <cell r="H377">
            <v>1.8326805703587841</v>
          </cell>
          <cell r="I377">
            <v>4.8773178843387058E-4</v>
          </cell>
          <cell r="J377">
            <v>107.31986551</v>
          </cell>
          <cell r="K377">
            <v>32.605772727272701</v>
          </cell>
        </row>
        <row r="378">
          <cell r="B378" t="str">
            <v>IE00BCHWNT26</v>
          </cell>
          <cell r="C378" t="str">
            <v>Xtrackers</v>
          </cell>
          <cell r="D378" t="str">
            <v>Full Replication</v>
          </cell>
          <cell r="E378" t="str">
            <v>Distributing</v>
          </cell>
          <cell r="F378">
            <v>6.9280009299999996</v>
          </cell>
          <cell r="G378">
            <v>0.5677019499999999</v>
          </cell>
          <cell r="H378">
            <v>11.203588397045317</v>
          </cell>
          <cell r="I378">
            <v>4.8705716162854447E-4</v>
          </cell>
          <cell r="J378">
            <v>350.97383438208004</v>
          </cell>
          <cell r="K378">
            <v>46.356772727272698</v>
          </cell>
        </row>
        <row r="379">
          <cell r="B379" t="str">
            <v>IE00B14X4N27</v>
          </cell>
          <cell r="C379" t="str">
            <v>iShares</v>
          </cell>
          <cell r="D379" t="str">
            <v>Optimised</v>
          </cell>
          <cell r="E379" t="str">
            <v>Distributing</v>
          </cell>
          <cell r="F379">
            <v>6.9033072000000004</v>
          </cell>
          <cell r="G379">
            <v>9.8254322599999995</v>
          </cell>
          <cell r="H379">
            <v>-0.29740422433078784</v>
          </cell>
          <cell r="I379">
            <v>4.8532112576981067E-4</v>
          </cell>
          <cell r="J379">
            <v>1171.6361245799999</v>
          </cell>
          <cell r="K379">
            <v>7.4249090909090896</v>
          </cell>
        </row>
        <row r="380">
          <cell r="B380" t="str">
            <v>IE00BJZ2DC62</v>
          </cell>
          <cell r="C380" t="str">
            <v>Xtrackers</v>
          </cell>
          <cell r="D380" t="str">
            <v>Full Replication</v>
          </cell>
          <cell r="E380" t="str">
            <v>Accumulating</v>
          </cell>
          <cell r="F380">
            <v>6.8713498799999995</v>
          </cell>
          <cell r="G380">
            <v>8.2084997400000006</v>
          </cell>
          <cell r="H380">
            <v>-0.16289820336889005</v>
          </cell>
          <cell r="I380">
            <v>4.8307443993218975E-4</v>
          </cell>
          <cell r="J380">
            <v>84.587742551308011</v>
          </cell>
          <cell r="K380">
            <v>24.5044090909091</v>
          </cell>
        </row>
        <row r="381">
          <cell r="B381" t="str">
            <v>DE000A0Q4R44</v>
          </cell>
          <cell r="C381" t="str">
            <v>iShares</v>
          </cell>
          <cell r="D381" t="str">
            <v>Full Replication</v>
          </cell>
          <cell r="E381" t="str">
            <v>Distributing</v>
          </cell>
          <cell r="F381">
            <v>6.8356910400000004</v>
          </cell>
          <cell r="G381">
            <v>3.6138469199999999</v>
          </cell>
          <cell r="H381">
            <v>0.89152755811804019</v>
          </cell>
          <cell r="I381">
            <v>4.8056752724946208E-4</v>
          </cell>
          <cell r="J381">
            <v>53.084147569999999</v>
          </cell>
          <cell r="K381">
            <v>15.413454545454501</v>
          </cell>
        </row>
        <row r="382">
          <cell r="B382" t="str">
            <v>IE00B6YX5F63</v>
          </cell>
          <cell r="C382" t="str">
            <v>SPDR</v>
          </cell>
          <cell r="D382" t="str">
            <v>Optimised</v>
          </cell>
          <cell r="E382" t="str">
            <v>Distributing</v>
          </cell>
          <cell r="F382">
            <v>6.8211489400000005</v>
          </cell>
          <cell r="G382">
            <v>3.4713788399999999</v>
          </cell>
          <cell r="H382">
            <v>0.96496817385681855</v>
          </cell>
          <cell r="I382">
            <v>4.795451783754243E-4</v>
          </cell>
          <cell r="J382">
            <v>1184.99637205</v>
          </cell>
          <cell r="K382">
            <v>3.3136818181818199</v>
          </cell>
        </row>
        <row r="383">
          <cell r="B383" t="str">
            <v>IE00BJSFR200</v>
          </cell>
          <cell r="C383" t="str">
            <v>iShares</v>
          </cell>
          <cell r="D383" t="str">
            <v>Optimised</v>
          </cell>
          <cell r="E383" t="str">
            <v>Distributing</v>
          </cell>
          <cell r="F383">
            <v>6.79945954</v>
          </cell>
          <cell r="G383">
            <v>8.3016860499999989</v>
          </cell>
          <cell r="H383">
            <v>-0.18095438697058397</v>
          </cell>
          <cell r="I383">
            <v>4.7802035502332542E-4</v>
          </cell>
          <cell r="J383">
            <v>259.97328930000003</v>
          </cell>
          <cell r="K383">
            <v>21.8193181818182</v>
          </cell>
        </row>
        <row r="384">
          <cell r="B384" t="str">
            <v>IE00BM67HP23</v>
          </cell>
          <cell r="C384" t="str">
            <v>Xtrackers</v>
          </cell>
          <cell r="D384" t="str">
            <v>Optimised</v>
          </cell>
          <cell r="E384" t="str">
            <v>Accumulating</v>
          </cell>
          <cell r="F384">
            <v>6.7557096599999999</v>
          </cell>
          <cell r="G384">
            <v>10.52942541</v>
          </cell>
          <cell r="H384">
            <v>-0.35839712074089336</v>
          </cell>
          <cell r="I384">
            <v>4.7494462039371284E-4</v>
          </cell>
          <cell r="J384">
            <v>158.98809553264601</v>
          </cell>
          <cell r="K384">
            <v>21.580545454545501</v>
          </cell>
        </row>
        <row r="385">
          <cell r="B385" t="str">
            <v>IE00BJ5JPG56</v>
          </cell>
          <cell r="C385" t="str">
            <v>iShares</v>
          </cell>
          <cell r="D385" t="str">
            <v>Full Replication</v>
          </cell>
          <cell r="E385" t="str">
            <v>Accumulating</v>
          </cell>
          <cell r="F385">
            <v>6.7351711700000001</v>
          </cell>
          <cell r="G385">
            <v>2.41342254</v>
          </cell>
          <cell r="H385">
            <v>1.7907136269639712</v>
          </cell>
          <cell r="I385">
            <v>4.7350070912051726E-4</v>
          </cell>
          <cell r="J385">
            <v>135.23344845272695</v>
          </cell>
          <cell r="K385">
            <v>89.189818181818197</v>
          </cell>
        </row>
        <row r="386">
          <cell r="B386" t="str">
            <v>IE00BM67HS53</v>
          </cell>
          <cell r="C386" t="str">
            <v>Xtrackers</v>
          </cell>
          <cell r="D386" t="str">
            <v>Optimised</v>
          </cell>
          <cell r="E386" t="str">
            <v>Accumulating</v>
          </cell>
          <cell r="F386">
            <v>6.69562568</v>
          </cell>
          <cell r="G386">
            <v>6.0710440400000003</v>
          </cell>
          <cell r="H386">
            <v>0.10287878590319033</v>
          </cell>
          <cell r="I386">
            <v>4.7072055445408165E-4</v>
          </cell>
          <cell r="J386">
            <v>77.973802111923987</v>
          </cell>
          <cell r="K386">
            <v>21.9919090909091</v>
          </cell>
        </row>
        <row r="387">
          <cell r="B387" t="str">
            <v>IE00BWBXM492</v>
          </cell>
          <cell r="C387" t="str">
            <v>SPDR</v>
          </cell>
          <cell r="D387" t="str">
            <v>Full Replication</v>
          </cell>
          <cell r="E387" t="str">
            <v>Accumulating</v>
          </cell>
          <cell r="F387">
            <v>6.5929352000000003</v>
          </cell>
          <cell r="G387">
            <v>6.1497825800000001</v>
          </cell>
          <cell r="H387">
            <v>7.2059884107317451E-2</v>
          </cell>
          <cell r="I387">
            <v>4.6350113658442027E-4</v>
          </cell>
          <cell r="J387">
            <v>44.938765900153875</v>
          </cell>
          <cell r="K387">
            <v>22.781500000000001</v>
          </cell>
        </row>
        <row r="388">
          <cell r="B388" t="str">
            <v>LU0942970103</v>
          </cell>
          <cell r="C388" t="str">
            <v>Xtrackers</v>
          </cell>
          <cell r="D388" t="str">
            <v>Swap-based</v>
          </cell>
          <cell r="E388" t="str">
            <v>Accumulating</v>
          </cell>
          <cell r="F388">
            <v>6.5607800599999999</v>
          </cell>
          <cell r="G388">
            <v>4.2044929299999998</v>
          </cell>
          <cell r="H388">
            <v>0.56042123728817872</v>
          </cell>
          <cell r="I388">
            <v>4.6124054346695245E-4</v>
          </cell>
          <cell r="J388">
            <v>280.15531421255702</v>
          </cell>
          <cell r="K388">
            <v>42.562954545454502</v>
          </cell>
        </row>
        <row r="389">
          <cell r="B389" t="str">
            <v>IE00B5MJYY16</v>
          </cell>
          <cell r="C389" t="str">
            <v>Invesco</v>
          </cell>
          <cell r="D389" t="str">
            <v>Swap-based</v>
          </cell>
          <cell r="E389" t="str">
            <v>Accumulating</v>
          </cell>
          <cell r="F389">
            <v>6.5352914999999996</v>
          </cell>
          <cell r="G389">
            <v>0.19214365</v>
          </cell>
          <cell r="H389">
            <v>33.012529167630568</v>
          </cell>
          <cell r="I389">
            <v>4.5944862891425059E-4</v>
          </cell>
          <cell r="J389">
            <v>23.808822802400002</v>
          </cell>
          <cell r="K389">
            <v>14.067500000000001</v>
          </cell>
        </row>
        <row r="390">
          <cell r="B390" t="str">
            <v>LU0321464652</v>
          </cell>
          <cell r="C390" t="str">
            <v>Xtrackers</v>
          </cell>
          <cell r="D390" t="str">
            <v>Swap-based</v>
          </cell>
          <cell r="E390" t="str">
            <v>Distributing</v>
          </cell>
          <cell r="F390">
            <v>6.4986755599999997</v>
          </cell>
          <cell r="G390">
            <v>3.4273825899999997</v>
          </cell>
          <cell r="H390">
            <v>0.89610450229893956</v>
          </cell>
          <cell r="I390">
            <v>4.5687442951864495E-4</v>
          </cell>
          <cell r="J390">
            <v>93.002524481663002</v>
          </cell>
          <cell r="K390">
            <v>5.7740454545454503</v>
          </cell>
        </row>
        <row r="391">
          <cell r="B391" t="str">
            <v>IE00BGBN6P67</v>
          </cell>
          <cell r="C391" t="str">
            <v>Invesco</v>
          </cell>
          <cell r="D391" t="str">
            <v>Full Replication</v>
          </cell>
          <cell r="E391" t="str">
            <v>Accumulating</v>
          </cell>
          <cell r="F391">
            <v>6.4932652699999993</v>
          </cell>
          <cell r="G391">
            <v>4.9378576399999998</v>
          </cell>
          <cell r="H391">
            <v>0.31499645056595837</v>
          </cell>
          <cell r="I391">
            <v>4.5649407153116597E-4</v>
          </cell>
          <cell r="J391">
            <v>200.79485727776174</v>
          </cell>
          <cell r="K391">
            <v>37.327454545454501</v>
          </cell>
        </row>
        <row r="392">
          <cell r="B392" t="str">
            <v>LU0290357846</v>
          </cell>
          <cell r="C392" t="str">
            <v>Xtrackers</v>
          </cell>
          <cell r="D392" t="str">
            <v>Optimised</v>
          </cell>
          <cell r="E392" t="str">
            <v>Accumulating</v>
          </cell>
          <cell r="F392">
            <v>6.4833270399999998</v>
          </cell>
          <cell r="G392">
            <v>2.0850135299999999</v>
          </cell>
          <cell r="H392">
            <v>2.1094891935785185</v>
          </cell>
          <cell r="I392">
            <v>4.5579538714236184E-4</v>
          </cell>
          <cell r="J392">
            <v>43.916239300499996</v>
          </cell>
          <cell r="K392">
            <v>30.187954545454499</v>
          </cell>
        </row>
        <row r="393">
          <cell r="B393" t="str">
            <v>LU1109942653</v>
          </cell>
          <cell r="C393" t="str">
            <v>Xtrackers</v>
          </cell>
          <cell r="D393" t="str">
            <v>Optimised</v>
          </cell>
          <cell r="E393" t="str">
            <v>Distributing</v>
          </cell>
          <cell r="F393">
            <v>6.4437595300000003</v>
          </cell>
          <cell r="G393">
            <v>4.5455546199999999</v>
          </cell>
          <cell r="H393">
            <v>0.41759588624193023</v>
          </cell>
          <cell r="I393">
            <v>4.5301368441050195E-4</v>
          </cell>
          <cell r="J393">
            <v>276.91637290390003</v>
          </cell>
          <cell r="K393">
            <v>20.088909090909102</v>
          </cell>
        </row>
        <row r="394">
          <cell r="B394" t="str">
            <v>LU1900068328</v>
          </cell>
          <cell r="C394" t="str">
            <v>Lyxor</v>
          </cell>
          <cell r="D394" t="str">
            <v>Swap-based</v>
          </cell>
          <cell r="E394" t="str">
            <v>Accumulating</v>
          </cell>
          <cell r="F394">
            <v>6.4351547300000007</v>
          </cell>
          <cell r="G394">
            <v>5.6517324000000002</v>
          </cell>
          <cell r="H394">
            <v>0.13861631700750743</v>
          </cell>
          <cell r="I394">
            <v>4.5240874374915868E-4</v>
          </cell>
          <cell r="J394">
            <v>545.10664846000009</v>
          </cell>
          <cell r="K394">
            <v>19.015181818181802</v>
          </cell>
        </row>
        <row r="395">
          <cell r="B395" t="str">
            <v>IE00BYM31M36</v>
          </cell>
          <cell r="C395" t="str">
            <v>iShares</v>
          </cell>
          <cell r="D395" t="str">
            <v>Optimised</v>
          </cell>
          <cell r="E395" t="str">
            <v>Distributing</v>
          </cell>
          <cell r="F395">
            <v>6.4138485999999997</v>
          </cell>
          <cell r="G395">
            <v>3.7491687699999998</v>
          </cell>
          <cell r="H395">
            <v>0.71073883131700155</v>
          </cell>
          <cell r="I395">
            <v>4.509108653123714E-4</v>
          </cell>
          <cell r="J395">
            <v>511.25273739955554</v>
          </cell>
          <cell r="K395">
            <v>42.975272727272703</v>
          </cell>
        </row>
        <row r="396">
          <cell r="B396" t="str">
            <v>DE000A0H08F7</v>
          </cell>
          <cell r="C396" t="str">
            <v>iShares</v>
          </cell>
          <cell r="D396" t="str">
            <v>Full Replication</v>
          </cell>
          <cell r="E396" t="str">
            <v>Distributing</v>
          </cell>
          <cell r="F396">
            <v>6.3802100800000003</v>
          </cell>
          <cell r="G396">
            <v>4.2390911399999993</v>
          </cell>
          <cell r="H396">
            <v>0.50508914984073727</v>
          </cell>
          <cell r="I396">
            <v>4.4854598657778025E-4</v>
          </cell>
          <cell r="J396">
            <v>67.740994939999993</v>
          </cell>
          <cell r="K396">
            <v>13.996136363636399</v>
          </cell>
        </row>
        <row r="397">
          <cell r="B397" t="str">
            <v>IE00B3VWMM18</v>
          </cell>
          <cell r="C397" t="str">
            <v>iShares</v>
          </cell>
          <cell r="D397" t="str">
            <v>Optimised</v>
          </cell>
          <cell r="E397" t="str">
            <v>Accumulating</v>
          </cell>
          <cell r="F397">
            <v>6.35050414</v>
          </cell>
          <cell r="G397">
            <v>3.2284308999999998</v>
          </cell>
          <cell r="H397">
            <v>0.96705592800514961</v>
          </cell>
          <cell r="I397">
            <v>4.4645757882984596E-4</v>
          </cell>
          <cell r="J397">
            <v>568.74040969000009</v>
          </cell>
          <cell r="K397">
            <v>19.152818181818201</v>
          </cell>
        </row>
        <row r="398">
          <cell r="B398" t="str">
            <v>IE00BKS7L097</v>
          </cell>
          <cell r="C398" t="str">
            <v>Invesco</v>
          </cell>
          <cell r="D398" t="str">
            <v>Swap-based</v>
          </cell>
          <cell r="E398" t="str">
            <v>Accumulating</v>
          </cell>
          <cell r="F398">
            <v>6.3410126600000005</v>
          </cell>
          <cell r="G398">
            <v>3.9006210000000001</v>
          </cell>
          <cell r="H398">
            <v>0.62564182985222105</v>
          </cell>
          <cell r="I398">
            <v>4.4579030217166372E-4</v>
          </cell>
          <cell r="J398">
            <v>138.34346908082628</v>
          </cell>
          <cell r="K398">
            <v>11.383772727272699</v>
          </cell>
        </row>
        <row r="399">
          <cell r="B399" t="str">
            <v>LU1681049109</v>
          </cell>
          <cell r="C399" t="str">
            <v>Amundi</v>
          </cell>
          <cell r="D399" t="str">
            <v>Swap-based</v>
          </cell>
          <cell r="E399" t="str">
            <v>Accumulating</v>
          </cell>
          <cell r="F399">
            <v>6.3363702000000002</v>
          </cell>
          <cell r="G399">
            <v>10.860043060000001</v>
          </cell>
          <cell r="H399">
            <v>-0.41654281065069743</v>
          </cell>
          <cell r="I399">
            <v>4.4546392470528912E-4</v>
          </cell>
          <cell r="J399">
            <v>1106.361044409726</v>
          </cell>
          <cell r="K399">
            <v>10.951000000000001</v>
          </cell>
        </row>
        <row r="400">
          <cell r="B400" t="str">
            <v>IE00B48X4842</v>
          </cell>
          <cell r="C400" t="str">
            <v>SPDR</v>
          </cell>
          <cell r="D400" t="str">
            <v>Optimised</v>
          </cell>
          <cell r="E400" t="str">
            <v>Accumulating</v>
          </cell>
          <cell r="F400">
            <v>6.3078202399999999</v>
          </cell>
          <cell r="G400">
            <v>1.4923573000000001</v>
          </cell>
          <cell r="H400">
            <v>3.2267493448117284</v>
          </cell>
          <cell r="I400">
            <v>4.4345678547094019E-4</v>
          </cell>
          <cell r="J400">
            <v>82.252309403316815</v>
          </cell>
          <cell r="K400">
            <v>64.302272727272694</v>
          </cell>
        </row>
        <row r="401">
          <cell r="B401" t="str">
            <v>LU0322252171</v>
          </cell>
          <cell r="C401" t="str">
            <v>Xtrackers</v>
          </cell>
          <cell r="D401" t="str">
            <v>Swap-based</v>
          </cell>
          <cell r="E401" t="str">
            <v>Accumulating</v>
          </cell>
          <cell r="F401">
            <v>6.30043825</v>
          </cell>
          <cell r="G401">
            <v>6.6382228699999999</v>
          </cell>
          <cell r="H401">
            <v>-5.088479652084954E-2</v>
          </cell>
          <cell r="I401">
            <v>4.4293781165253307E-4</v>
          </cell>
          <cell r="J401">
            <v>471.86378147205596</v>
          </cell>
          <cell r="K401">
            <v>17.1205909090909</v>
          </cell>
        </row>
        <row r="402">
          <cell r="B402" t="str">
            <v>IE00BKBF6H24</v>
          </cell>
          <cell r="C402" t="str">
            <v>iShares</v>
          </cell>
          <cell r="D402" t="str">
            <v>Optimised</v>
          </cell>
          <cell r="E402" t="str">
            <v>Distributing</v>
          </cell>
          <cell r="F402">
            <v>6.27125764</v>
          </cell>
          <cell r="G402">
            <v>7.5144778399999996</v>
          </cell>
          <cell r="H402">
            <v>-0.16544332506807946</v>
          </cell>
          <cell r="I402">
            <v>4.408863360212806E-4</v>
          </cell>
          <cell r="J402">
            <v>183.08079538999999</v>
          </cell>
          <cell r="K402">
            <v>9.9171363636363594</v>
          </cell>
        </row>
        <row r="403">
          <cell r="B403" t="str">
            <v>IE00B652H904</v>
          </cell>
          <cell r="C403" t="str">
            <v>iShares</v>
          </cell>
          <cell r="D403" t="str">
            <v>Optimised</v>
          </cell>
          <cell r="E403" t="str">
            <v>Distributing</v>
          </cell>
          <cell r="F403">
            <v>6.2262117999999997</v>
          </cell>
          <cell r="G403">
            <v>5.5234935700000003</v>
          </cell>
          <cell r="H403">
            <v>0.12722350829132933</v>
          </cell>
          <cell r="I403">
            <v>4.3771949190632556E-4</v>
          </cell>
          <cell r="J403">
            <v>238.01021575482989</v>
          </cell>
          <cell r="K403">
            <v>34.172772727272701</v>
          </cell>
        </row>
        <row r="404">
          <cell r="B404" t="str">
            <v>LU0397221945</v>
          </cell>
          <cell r="C404" t="str">
            <v>Xtrackers</v>
          </cell>
          <cell r="D404" t="str">
            <v>Full Replication</v>
          </cell>
          <cell r="E404" t="str">
            <v>Accumulating</v>
          </cell>
          <cell r="F404">
            <v>6.1977362500000002</v>
          </cell>
          <cell r="G404">
            <v>5.1914633499999994</v>
          </cell>
          <cell r="H404">
            <v>0.19383222651470722</v>
          </cell>
          <cell r="I404">
            <v>4.3571758389578325E-4</v>
          </cell>
          <cell r="J404">
            <v>356.91434598960001</v>
          </cell>
          <cell r="K404">
            <v>63.8883181818182</v>
          </cell>
        </row>
        <row r="405">
          <cell r="B405" t="str">
            <v>IE00B3Q19T94</v>
          </cell>
          <cell r="C405" t="str">
            <v>Invesco</v>
          </cell>
          <cell r="D405" t="str">
            <v>Swap-based</v>
          </cell>
          <cell r="E405" t="str">
            <v>Accumulating</v>
          </cell>
          <cell r="F405">
            <v>6.1134607300000008</v>
          </cell>
          <cell r="G405">
            <v>9.2878465000000006</v>
          </cell>
          <cell r="H405">
            <v>-0.34177844885787034</v>
          </cell>
          <cell r="I405">
            <v>4.2979278740965323E-4</v>
          </cell>
          <cell r="J405">
            <v>120.21120687640001</v>
          </cell>
          <cell r="K405">
            <v>17.1035454545455</v>
          </cell>
        </row>
        <row r="406">
          <cell r="B406" t="str">
            <v>IE00B3F81G20</v>
          </cell>
          <cell r="C406" t="str">
            <v>iShares</v>
          </cell>
          <cell r="D406" t="str">
            <v>Optimised</v>
          </cell>
          <cell r="E406" t="str">
            <v>Distributing</v>
          </cell>
          <cell r="F406">
            <v>6.0877412300000007</v>
          </cell>
          <cell r="G406">
            <v>2.7329263999999998</v>
          </cell>
          <cell r="H406">
            <v>1.227554035117814</v>
          </cell>
          <cell r="I406">
            <v>4.2798463715172517E-4</v>
          </cell>
          <cell r="J406">
            <v>193.07468367242265</v>
          </cell>
          <cell r="K406">
            <v>69.382363636363607</v>
          </cell>
        </row>
        <row r="407">
          <cell r="B407" t="str">
            <v>LU1900067940</v>
          </cell>
          <cell r="C407" t="str">
            <v>Lyxor</v>
          </cell>
          <cell r="D407" t="str">
            <v>Swap-based</v>
          </cell>
          <cell r="E407" t="str">
            <v>Distributing</v>
          </cell>
          <cell r="F407">
            <v>6.0680518899999996</v>
          </cell>
          <cell r="G407">
            <v>3.9838503199999997</v>
          </cell>
          <cell r="H407">
            <v>0.52316261972412659</v>
          </cell>
          <cell r="I407">
            <v>4.2660042341508816E-4</v>
          </cell>
          <cell r="J407">
            <v>110.5760191536</v>
          </cell>
          <cell r="K407">
            <v>25.503363636363598</v>
          </cell>
        </row>
        <row r="408">
          <cell r="B408" t="str">
            <v>IE00B3FH7618</v>
          </cell>
          <cell r="C408" t="str">
            <v>iShares</v>
          </cell>
          <cell r="D408" t="str">
            <v>Optimised</v>
          </cell>
          <cell r="E408" t="str">
            <v>Distributing</v>
          </cell>
          <cell r="F408">
            <v>6.0123270599999996</v>
          </cell>
          <cell r="G408">
            <v>5.6259479000000008</v>
          </cell>
          <cell r="H408">
            <v>6.8678055123830628E-2</v>
          </cell>
          <cell r="I408">
            <v>4.2268281748427707E-4</v>
          </cell>
          <cell r="J408">
            <v>170.5727454</v>
          </cell>
          <cell r="K408">
            <v>2.6652272727272699</v>
          </cell>
        </row>
        <row r="409">
          <cell r="B409" t="str">
            <v>FR0011857234</v>
          </cell>
          <cell r="C409" t="str">
            <v>Lyxor</v>
          </cell>
          <cell r="D409" t="str">
            <v>Swap-based</v>
          </cell>
          <cell r="E409" t="str">
            <v>Distributing</v>
          </cell>
          <cell r="F409">
            <v>5.9605718799999998</v>
          </cell>
          <cell r="G409">
            <v>1.8375619599999999</v>
          </cell>
          <cell r="H409">
            <v>2.2437392641715332</v>
          </cell>
          <cell r="I409">
            <v>4.190442886611618E-4</v>
          </cell>
          <cell r="J409">
            <v>49.174518599499997</v>
          </cell>
          <cell r="K409">
            <v>17.2625909090909</v>
          </cell>
        </row>
        <row r="410">
          <cell r="B410" t="str">
            <v>DE000A0D8QZ7</v>
          </cell>
          <cell r="C410" t="str">
            <v>iShares</v>
          </cell>
          <cell r="D410" t="str">
            <v>Full Replication</v>
          </cell>
          <cell r="E410" t="str">
            <v>Distributing</v>
          </cell>
          <cell r="F410">
            <v>5.9520995499999998</v>
          </cell>
          <cell r="G410">
            <v>4.4565564900000005</v>
          </cell>
          <cell r="H410">
            <v>0.33558265520830388</v>
          </cell>
          <cell r="I410">
            <v>4.1844866099830864E-4</v>
          </cell>
          <cell r="J410">
            <v>378.11971518000001</v>
          </cell>
          <cell r="K410">
            <v>22.7581363636364</v>
          </cell>
        </row>
        <row r="411">
          <cell r="B411" t="str">
            <v>IE00B53HP851</v>
          </cell>
          <cell r="C411" t="str">
            <v>iShares</v>
          </cell>
          <cell r="D411" t="str">
            <v>Full Replication</v>
          </cell>
          <cell r="E411" t="str">
            <v>Accumulating</v>
          </cell>
          <cell r="F411">
            <v>5.9486344999999998</v>
          </cell>
          <cell r="G411">
            <v>7.2085090799999998</v>
          </cell>
          <cell r="H411">
            <v>-0.17477602733351905</v>
          </cell>
          <cell r="I411">
            <v>4.1820505863235152E-4</v>
          </cell>
          <cell r="J411">
            <v>677.25251977651646</v>
          </cell>
          <cell r="K411">
            <v>11.319772727272699</v>
          </cell>
        </row>
        <row r="412">
          <cell r="B412" t="str">
            <v>LU0592215403</v>
          </cell>
          <cell r="C412" t="str">
            <v>Xtrackers</v>
          </cell>
          <cell r="D412" t="str">
            <v>Full Replication</v>
          </cell>
          <cell r="E412" t="str">
            <v>Accumulating</v>
          </cell>
          <cell r="F412">
            <v>5.9432515400000003</v>
          </cell>
          <cell r="G412">
            <v>2.1784758199999996</v>
          </cell>
          <cell r="H412">
            <v>1.7281696153965123</v>
          </cell>
          <cell r="I412">
            <v>4.1782662201762669E-4</v>
          </cell>
          <cell r="J412">
            <v>30.112267924830999</v>
          </cell>
          <cell r="K412">
            <v>82.805681818181796</v>
          </cell>
        </row>
        <row r="413">
          <cell r="B413" t="str">
            <v>IE00B1FZS681</v>
          </cell>
          <cell r="C413" t="str">
            <v>iShares</v>
          </cell>
          <cell r="D413" t="str">
            <v>Optimised</v>
          </cell>
          <cell r="E413" t="str">
            <v>Distributing</v>
          </cell>
          <cell r="F413">
            <v>5.91633034</v>
          </cell>
          <cell r="G413">
            <v>15.08619382</v>
          </cell>
          <cell r="H413">
            <v>-0.6078314775356638</v>
          </cell>
          <cell r="I413">
            <v>4.1593398900673095E-4</v>
          </cell>
          <cell r="J413">
            <v>1918.7554218499999</v>
          </cell>
          <cell r="K413">
            <v>3.7814545454545501</v>
          </cell>
        </row>
        <row r="414">
          <cell r="B414" t="str">
            <v>IE00B9KNR336</v>
          </cell>
          <cell r="C414" t="str">
            <v>SPDR</v>
          </cell>
          <cell r="D414" t="str">
            <v>Optimised</v>
          </cell>
          <cell r="E414" t="str">
            <v>Distributing</v>
          </cell>
          <cell r="F414">
            <v>5.8783832300000007</v>
          </cell>
          <cell r="G414">
            <v>6.8127066300000001</v>
          </cell>
          <cell r="H414">
            <v>-0.13714422926794945</v>
          </cell>
          <cell r="I414">
            <v>4.1326620476776348E-4</v>
          </cell>
          <cell r="J414">
            <v>168.17599913660456</v>
          </cell>
          <cell r="K414">
            <v>20.853272727272699</v>
          </cell>
        </row>
        <row r="415">
          <cell r="B415" t="str">
            <v>IE00B74DQ490</v>
          </cell>
          <cell r="C415" t="str">
            <v>iShares</v>
          </cell>
          <cell r="D415" t="str">
            <v>Optimised</v>
          </cell>
          <cell r="E415" t="str">
            <v>Distributing</v>
          </cell>
          <cell r="F415">
            <v>5.8731857999999999</v>
          </cell>
          <cell r="G415">
            <v>3.6323866499999999</v>
          </cell>
          <cell r="H415">
            <v>0.616894445969842</v>
          </cell>
          <cell r="I415">
            <v>4.1290081141271909E-4</v>
          </cell>
          <cell r="J415">
            <v>610.79019995725764</v>
          </cell>
          <cell r="K415">
            <v>29.582909090909101</v>
          </cell>
        </row>
        <row r="416">
          <cell r="B416" t="str">
            <v>IE00BYX8XD24</v>
          </cell>
          <cell r="C416" t="str">
            <v>iShares</v>
          </cell>
          <cell r="D416" t="str">
            <v>Optimised</v>
          </cell>
          <cell r="E416" t="str">
            <v>Accumulating</v>
          </cell>
          <cell r="F416">
            <v>5.8615402400000001</v>
          </cell>
          <cell r="G416">
            <v>4.3907829400000002</v>
          </cell>
          <cell r="H416">
            <v>0.33496470221777797</v>
          </cell>
          <cell r="I416">
            <v>4.1208209711742887E-4</v>
          </cell>
          <cell r="J416">
            <v>261.74017613000001</v>
          </cell>
          <cell r="K416">
            <v>20.7010454545455</v>
          </cell>
        </row>
        <row r="417">
          <cell r="B417" t="str">
            <v>IE00BGV5VN51</v>
          </cell>
          <cell r="C417" t="str">
            <v>Xtrackers</v>
          </cell>
          <cell r="D417" t="str">
            <v>Full Replication</v>
          </cell>
          <cell r="E417" t="str">
            <v>Accumulating</v>
          </cell>
          <cell r="F417">
            <v>5.8085151699999997</v>
          </cell>
          <cell r="G417">
            <v>6.1219405</v>
          </cell>
          <cell r="H417">
            <v>-5.119705590082102E-2</v>
          </cell>
          <cell r="I417">
            <v>4.0835429160032498E-4</v>
          </cell>
          <cell r="J417">
            <v>75.467942159903998</v>
          </cell>
          <cell r="K417">
            <v>33.245272727272699</v>
          </cell>
        </row>
        <row r="418">
          <cell r="B418" t="str">
            <v>LU1900068161</v>
          </cell>
          <cell r="C418" t="str">
            <v>Lyxor</v>
          </cell>
          <cell r="D418" t="str">
            <v>Swap-based</v>
          </cell>
          <cell r="E418" t="str">
            <v>Accumulating</v>
          </cell>
          <cell r="F418">
            <v>5.8004572000000003</v>
          </cell>
          <cell r="G418">
            <v>2.8303602799999998</v>
          </cell>
          <cell r="H418">
            <v>1.0493706193474424</v>
          </cell>
          <cell r="I418">
            <v>4.0778779456368444E-4</v>
          </cell>
          <cell r="J418">
            <v>422.67857635300004</v>
          </cell>
          <cell r="K418">
            <v>30.312045454545501</v>
          </cell>
        </row>
        <row r="419">
          <cell r="B419" t="str">
            <v>IE00B7KMNP07</v>
          </cell>
          <cell r="C419" t="str">
            <v>UBS ETF</v>
          </cell>
          <cell r="D419" t="str">
            <v>Full Replication</v>
          </cell>
          <cell r="E419" t="str">
            <v>Distributing</v>
          </cell>
          <cell r="F419">
            <v>5.78167907</v>
          </cell>
          <cell r="G419">
            <v>5.9326918300000004</v>
          </cell>
          <cell r="H419">
            <v>-2.5454340850197266E-2</v>
          </cell>
          <cell r="I419">
            <v>4.0646764134908434E-4</v>
          </cell>
          <cell r="J419">
            <v>93.281231810000008</v>
          </cell>
          <cell r="K419">
            <v>45.155545454545504</v>
          </cell>
        </row>
        <row r="420">
          <cell r="B420" t="str">
            <v>IE00B3B8PX14</v>
          </cell>
          <cell r="C420" t="str">
            <v>iShares</v>
          </cell>
          <cell r="D420" t="str">
            <v>Optimised</v>
          </cell>
          <cell r="E420" t="str">
            <v>Accumulating</v>
          </cell>
          <cell r="F420">
            <v>5.7553509699999994</v>
          </cell>
          <cell r="G420">
            <v>5.0271326299999997</v>
          </cell>
          <cell r="H420">
            <v>0.14485759449716373</v>
          </cell>
          <cell r="I420">
            <v>4.0461670486875787E-4</v>
          </cell>
          <cell r="J420">
            <v>580.15417854334066</v>
          </cell>
          <cell r="K420">
            <v>19.257045454545501</v>
          </cell>
        </row>
        <row r="421">
          <cell r="B421" t="str">
            <v>IE00BHZPJ569</v>
          </cell>
          <cell r="C421" t="str">
            <v>iShares</v>
          </cell>
          <cell r="D421" t="str">
            <v>Optimised</v>
          </cell>
          <cell r="E421" t="str">
            <v>Accumulating</v>
          </cell>
          <cell r="F421">
            <v>5.73638022</v>
          </cell>
          <cell r="G421">
            <v>3.1417884700000003</v>
          </cell>
          <cell r="H421">
            <v>0.8258327302346995</v>
          </cell>
          <cell r="I421">
            <v>4.032830099483439E-4</v>
          </cell>
          <cell r="J421">
            <v>169.01666003590358</v>
          </cell>
          <cell r="K421">
            <v>20.863545454545498</v>
          </cell>
        </row>
        <row r="422">
          <cell r="B422" t="str">
            <v>DE0005933998</v>
          </cell>
          <cell r="C422" t="str">
            <v>iShares</v>
          </cell>
          <cell r="D422" t="str">
            <v>Full Replication</v>
          </cell>
          <cell r="E422" t="str">
            <v>Distributing</v>
          </cell>
          <cell r="F422">
            <v>5.7263034400000006</v>
          </cell>
          <cell r="G422">
            <v>4.7711548200000005</v>
          </cell>
          <cell r="H422">
            <v>0.20019233414856985</v>
          </cell>
          <cell r="I422">
            <v>4.0257458512064182E-4</v>
          </cell>
          <cell r="J422">
            <v>279.41222288</v>
          </cell>
          <cell r="K422">
            <v>16.533727272727301</v>
          </cell>
        </row>
        <row r="423">
          <cell r="B423" t="str">
            <v>IE00BGYWT403</v>
          </cell>
          <cell r="C423" t="str">
            <v>Vanguard</v>
          </cell>
          <cell r="D423" t="str">
            <v>Optimised</v>
          </cell>
          <cell r="E423" t="str">
            <v>Accumulating</v>
          </cell>
          <cell r="F423">
            <v>5.7246489800000004</v>
          </cell>
          <cell r="G423">
            <v>3.1072618400000001</v>
          </cell>
          <cell r="H423">
            <v>0.84234521413876084</v>
          </cell>
          <cell r="I423">
            <v>4.0245827211783338E-4</v>
          </cell>
          <cell r="J423">
            <v>203.7120711</v>
          </cell>
          <cell r="K423">
            <v>13.3693636363636</v>
          </cell>
        </row>
        <row r="424">
          <cell r="B424" t="str">
            <v>IE00BKX55S42</v>
          </cell>
          <cell r="C424" t="str">
            <v>Vanguard</v>
          </cell>
          <cell r="D424" t="str">
            <v>Full Replication</v>
          </cell>
          <cell r="E424" t="str">
            <v>Distributing</v>
          </cell>
          <cell r="F424">
            <v>5.7228283099999997</v>
          </cell>
          <cell r="G424">
            <v>3.3891706500000001</v>
          </cell>
          <cell r="H424">
            <v>0.68856304417719416</v>
          </cell>
          <cell r="I424">
            <v>4.0233027410348227E-4</v>
          </cell>
          <cell r="J424">
            <v>1071.6890490000001</v>
          </cell>
          <cell r="K424">
            <v>9.3522272727272693</v>
          </cell>
        </row>
        <row r="425">
          <cell r="B425" t="str">
            <v>IE00B4K6B022</v>
          </cell>
          <cell r="C425" t="str">
            <v>HSBC ETF</v>
          </cell>
          <cell r="D425" t="str">
            <v>Full Replication</v>
          </cell>
          <cell r="E425" t="str">
            <v>Distributing</v>
          </cell>
          <cell r="F425">
            <v>5.7208035499999994</v>
          </cell>
          <cell r="G425">
            <v>7.1123547699999996</v>
          </cell>
          <cell r="H425">
            <v>-0.19565267270828224</v>
          </cell>
          <cell r="I425">
            <v>4.0218792801136369E-4</v>
          </cell>
          <cell r="J425">
            <v>123.93084979999999</v>
          </cell>
          <cell r="K425">
            <v>11.9572727272727</v>
          </cell>
        </row>
        <row r="426">
          <cell r="B426" t="str">
            <v>LU0392496005</v>
          </cell>
          <cell r="C426" t="str">
            <v>Lyxor</v>
          </cell>
          <cell r="D426" t="str">
            <v>Swap-based</v>
          </cell>
          <cell r="E426" t="str">
            <v>Distributing</v>
          </cell>
          <cell r="F426">
            <v>5.7178150499999996</v>
          </cell>
          <cell r="G426">
            <v>1.09077095</v>
          </cell>
          <cell r="H426">
            <v>4.2419942518637841</v>
          </cell>
          <cell r="I426">
            <v>4.0197782839644826E-4</v>
          </cell>
          <cell r="J426">
            <v>57.849936912292705</v>
          </cell>
          <cell r="K426">
            <v>30.928954545454499</v>
          </cell>
        </row>
        <row r="427">
          <cell r="B427" t="str">
            <v>IE00BDVPNG13</v>
          </cell>
          <cell r="C427" t="str">
            <v>WisdomTree</v>
          </cell>
          <cell r="D427" t="str">
            <v>Full Replication</v>
          </cell>
          <cell r="E427" t="str">
            <v>Accumulating</v>
          </cell>
          <cell r="F427">
            <v>5.6533925499999995</v>
          </cell>
          <cell r="G427">
            <v>6.3000213600000006</v>
          </cell>
          <cell r="H427">
            <v>-0.10263914565521426</v>
          </cell>
          <cell r="I427">
            <v>3.9744875279267017E-4</v>
          </cell>
          <cell r="J427">
            <v>126.50951615660797</v>
          </cell>
          <cell r="K427">
            <v>43.9850909090909</v>
          </cell>
        </row>
        <row r="428">
          <cell r="B428" t="str">
            <v>DE000ETFL524</v>
          </cell>
          <cell r="C428" t="str">
            <v>Deka ETF</v>
          </cell>
          <cell r="D428" t="str">
            <v>Full Replication</v>
          </cell>
          <cell r="E428" t="str">
            <v>Distributing</v>
          </cell>
          <cell r="F428">
            <v>5.6521571799999997</v>
          </cell>
          <cell r="G428">
            <v>4.6065294000000003</v>
          </cell>
          <cell r="H428">
            <v>0.22698819202152487</v>
          </cell>
          <cell r="I428">
            <v>3.97361902947839E-4</v>
          </cell>
          <cell r="J428">
            <v>251.62459117482936</v>
          </cell>
          <cell r="K428">
            <v>10.6473181818182</v>
          </cell>
        </row>
        <row r="429">
          <cell r="B429" t="str">
            <v>DE0006289465</v>
          </cell>
          <cell r="C429" t="str">
            <v>iShares</v>
          </cell>
          <cell r="D429" t="str">
            <v>Optimised</v>
          </cell>
          <cell r="E429" t="str">
            <v>Distributing</v>
          </cell>
          <cell r="F429">
            <v>5.6520290700000002</v>
          </cell>
          <cell r="G429">
            <v>4.4921842600000002</v>
          </cell>
          <cell r="H429">
            <v>0.2581917265343876</v>
          </cell>
          <cell r="I429">
            <v>3.9735289646911494E-4</v>
          </cell>
          <cell r="J429">
            <v>380.65265789</v>
          </cell>
          <cell r="K429">
            <v>6.0924545454545402</v>
          </cell>
        </row>
        <row r="430">
          <cell r="B430" t="str">
            <v>IE00BZ173V67</v>
          </cell>
          <cell r="C430" t="str">
            <v>iShares</v>
          </cell>
          <cell r="D430" t="str">
            <v>Full Replication</v>
          </cell>
          <cell r="E430" t="str">
            <v>Distributing</v>
          </cell>
          <cell r="F430">
            <v>5.6247587999999995</v>
          </cell>
          <cell r="G430">
            <v>5.4959242000000001</v>
          </cell>
          <cell r="H430">
            <v>2.3441844412628532E-2</v>
          </cell>
          <cell r="I430">
            <v>3.9543572289520141E-4</v>
          </cell>
          <cell r="J430">
            <v>122.94924725</v>
          </cell>
          <cell r="K430">
            <v>19.582363636363599</v>
          </cell>
        </row>
        <row r="431">
          <cell r="B431" t="str">
            <v>IE00B4M7GH52</v>
          </cell>
          <cell r="C431" t="str">
            <v>iShares</v>
          </cell>
          <cell r="D431" t="str">
            <v>Full Replication</v>
          </cell>
          <cell r="E431" t="str">
            <v>Accumulating</v>
          </cell>
          <cell r="F431">
            <v>5.6133484999999999</v>
          </cell>
          <cell r="G431">
            <v>1.93425431</v>
          </cell>
          <cell r="H431">
            <v>1.9020736678622159</v>
          </cell>
          <cell r="I431">
            <v>3.9463354801279565E-4</v>
          </cell>
          <cell r="J431">
            <v>37.350041964438368</v>
          </cell>
          <cell r="K431">
            <v>30.441136363636399</v>
          </cell>
        </row>
        <row r="432">
          <cell r="B432" t="str">
            <v>IE00BGV5VM45</v>
          </cell>
          <cell r="C432" t="str">
            <v>Xtrackers</v>
          </cell>
          <cell r="D432" t="str">
            <v>Full Replication</v>
          </cell>
          <cell r="E432" t="str">
            <v>Distributing</v>
          </cell>
          <cell r="F432">
            <v>5.5794558899999993</v>
          </cell>
          <cell r="G432">
            <v>5.1574616399999993</v>
          </cell>
          <cell r="H432">
            <v>8.1822082151249864E-2</v>
          </cell>
          <cell r="I432">
            <v>3.922508060655044E-4</v>
          </cell>
          <cell r="J432">
            <v>446.22824400000002</v>
          </cell>
          <cell r="K432">
            <v>26.5624090909091</v>
          </cell>
        </row>
        <row r="433">
          <cell r="B433" t="str">
            <v>LU1481203070</v>
          </cell>
          <cell r="C433" t="str">
            <v>EasyETF</v>
          </cell>
          <cell r="D433" t="str">
            <v>Full Replication</v>
          </cell>
          <cell r="E433" t="str">
            <v>Accumulating</v>
          </cell>
          <cell r="F433">
            <v>5.5700601699999996</v>
          </cell>
          <cell r="G433">
            <v>0.96203174000000002</v>
          </cell>
          <cell r="H433">
            <v>4.789892306463817</v>
          </cell>
          <cell r="I433">
            <v>3.9159026159374491E-4</v>
          </cell>
          <cell r="J433">
            <v>56.128481170000001</v>
          </cell>
          <cell r="K433">
            <v>22.992954545454499</v>
          </cell>
        </row>
        <row r="434">
          <cell r="B434" t="str">
            <v>FR0011550193</v>
          </cell>
          <cell r="C434" t="str">
            <v>EasyETF</v>
          </cell>
          <cell r="D434" t="str">
            <v>Swap-based</v>
          </cell>
          <cell r="E434" t="str">
            <v>Accumulating</v>
          </cell>
          <cell r="F434">
            <v>5.5672530800000004</v>
          </cell>
          <cell r="G434">
            <v>6.1889039700000001</v>
          </cell>
          <cell r="H434">
            <v>-0.10044603907466987</v>
          </cell>
          <cell r="I434">
            <v>3.9139291559139156E-4</v>
          </cell>
          <cell r="J434">
            <v>684.12798211000006</v>
          </cell>
          <cell r="K434">
            <v>8.6498181818181799</v>
          </cell>
        </row>
        <row r="435">
          <cell r="B435" t="str">
            <v>LU1931974692</v>
          </cell>
          <cell r="C435" t="str">
            <v>Amundi</v>
          </cell>
          <cell r="D435" t="str">
            <v>Full Replication</v>
          </cell>
          <cell r="E435" t="str">
            <v>Distributing</v>
          </cell>
          <cell r="F435">
            <v>5.5439509100000004</v>
          </cell>
          <cell r="G435">
            <v>3.15124542</v>
          </cell>
          <cell r="H435">
            <v>0.75928884332975888</v>
          </cell>
          <cell r="I435">
            <v>3.8975471015599106E-4</v>
          </cell>
          <cell r="J435">
            <v>170.19123810361992</v>
          </cell>
          <cell r="K435">
            <v>26.638045454545502</v>
          </cell>
        </row>
        <row r="436">
          <cell r="B436" t="str">
            <v>IE00BH4GPZ28</v>
          </cell>
          <cell r="C436" t="str">
            <v>SPDR</v>
          </cell>
          <cell r="D436" t="str">
            <v>Full Replication</v>
          </cell>
          <cell r="E436" t="str">
            <v>Accumulating</v>
          </cell>
          <cell r="F436">
            <v>5.5322927999999996</v>
          </cell>
          <cell r="G436">
            <v>1.6409976799999999</v>
          </cell>
          <cell r="H436">
            <v>2.3712983677100627</v>
          </cell>
          <cell r="I436">
            <v>3.8893511356183271E-4</v>
          </cell>
          <cell r="J436">
            <v>142.96740492391862</v>
          </cell>
          <cell r="K436">
            <v>10.9188181818182</v>
          </cell>
        </row>
        <row r="437">
          <cell r="B437" t="str">
            <v>IE00BJ5JNY98</v>
          </cell>
          <cell r="C437" t="str">
            <v>iShares</v>
          </cell>
          <cell r="D437" t="str">
            <v>Full Replication</v>
          </cell>
          <cell r="E437" t="str">
            <v>Distributing</v>
          </cell>
          <cell r="F437">
            <v>5.5055707800000002</v>
          </cell>
          <cell r="G437">
            <v>7.8940047499999997</v>
          </cell>
          <cell r="H437">
            <v>-0.30256302670707158</v>
          </cell>
          <cell r="I437">
            <v>3.8705648344245413E-4</v>
          </cell>
          <cell r="J437">
            <v>60.453168815182082</v>
          </cell>
          <cell r="K437">
            <v>31.731045454545502</v>
          </cell>
        </row>
        <row r="438">
          <cell r="B438" t="str">
            <v>IE00B6X2VY59</v>
          </cell>
          <cell r="C438" t="str">
            <v>iShares</v>
          </cell>
          <cell r="D438" t="str">
            <v>Optimised</v>
          </cell>
          <cell r="E438" t="str">
            <v>Distributing</v>
          </cell>
          <cell r="F438">
            <v>5.4931891100000003</v>
          </cell>
          <cell r="G438">
            <v>6.1713608799999999</v>
          </cell>
          <cell r="H438">
            <v>-0.10989014954510323</v>
          </cell>
          <cell r="I438">
            <v>3.8618601862766073E-4</v>
          </cell>
          <cell r="J438">
            <v>885.69136421000007</v>
          </cell>
          <cell r="K438">
            <v>10.7235454545455</v>
          </cell>
        </row>
        <row r="439">
          <cell r="B439" t="str">
            <v>LU0690964092</v>
          </cell>
          <cell r="C439" t="str">
            <v>Xtrackers</v>
          </cell>
          <cell r="D439" t="str">
            <v>Optimised</v>
          </cell>
          <cell r="E439" t="str">
            <v>Distributing</v>
          </cell>
          <cell r="F439">
            <v>5.3800160799999999</v>
          </cell>
          <cell r="G439">
            <v>4.0076343400000001</v>
          </cell>
          <cell r="H439">
            <v>0.34244185561100871</v>
          </cell>
          <cell r="I439">
            <v>3.7822964920426598E-4</v>
          </cell>
          <cell r="J439">
            <v>222.892876602</v>
          </cell>
          <cell r="K439">
            <v>14.0294090909091</v>
          </cell>
        </row>
        <row r="440">
          <cell r="B440" t="str">
            <v>LU0322252924</v>
          </cell>
          <cell r="C440" t="str">
            <v>Xtrackers</v>
          </cell>
          <cell r="D440" t="str">
            <v>Swap-based</v>
          </cell>
          <cell r="E440" t="str">
            <v>Accumulating</v>
          </cell>
          <cell r="F440">
            <v>5.3691128600000004</v>
          </cell>
          <cell r="G440">
            <v>6.8175428299999998</v>
          </cell>
          <cell r="H440">
            <v>-0.21245630663680037</v>
          </cell>
          <cell r="I440">
            <v>3.7746312341429162E-4</v>
          </cell>
          <cell r="J440">
            <v>218.45089588351701</v>
          </cell>
          <cell r="K440">
            <v>83.941863636363607</v>
          </cell>
        </row>
        <row r="441">
          <cell r="B441" t="str">
            <v>IE00BM67HQ30</v>
          </cell>
          <cell r="C441" t="str">
            <v>Xtrackers</v>
          </cell>
          <cell r="D441" t="str">
            <v>Optimised</v>
          </cell>
          <cell r="E441" t="str">
            <v>Accumulating</v>
          </cell>
          <cell r="F441">
            <v>5.3428897800000001</v>
          </cell>
          <cell r="G441">
            <v>2.0071381499999998</v>
          </cell>
          <cell r="H441">
            <v>1.6619442114634713</v>
          </cell>
          <cell r="I441">
            <v>3.7561957012337738E-4</v>
          </cell>
          <cell r="J441">
            <v>58.843917534330004</v>
          </cell>
          <cell r="K441">
            <v>30.665772727272699</v>
          </cell>
        </row>
        <row r="442">
          <cell r="B442" t="str">
            <v>IE00B78JSG98</v>
          </cell>
          <cell r="C442" t="str">
            <v>UBS ETF</v>
          </cell>
          <cell r="D442" t="str">
            <v>Full Replication</v>
          </cell>
          <cell r="E442" t="str">
            <v>Distributing</v>
          </cell>
          <cell r="F442">
            <v>5.3400857999999998</v>
          </cell>
          <cell r="G442">
            <v>7.0654233399999997</v>
          </cell>
          <cell r="H442">
            <v>-0.24419450285904598</v>
          </cell>
          <cell r="I442">
            <v>3.7542244276241678E-4</v>
          </cell>
          <cell r="J442">
            <v>324.58229712000002</v>
          </cell>
          <cell r="K442">
            <v>20.327454545454501</v>
          </cell>
        </row>
        <row r="443">
          <cell r="B443" t="str">
            <v>LU1900067601</v>
          </cell>
          <cell r="C443" t="str">
            <v>Lyxor</v>
          </cell>
          <cell r="D443" t="str">
            <v>Swap-based</v>
          </cell>
          <cell r="E443" t="str">
            <v>Accumulating</v>
          </cell>
          <cell r="F443">
            <v>5.3163935999999996</v>
          </cell>
          <cell r="G443">
            <v>5.3153708899999996</v>
          </cell>
          <cell r="H443">
            <v>1.9240614082538521E-4</v>
          </cell>
          <cell r="I443">
            <v>3.7375681716546181E-4</v>
          </cell>
          <cell r="J443">
            <v>48.302942080899996</v>
          </cell>
          <cell r="K443">
            <v>61.651409090909098</v>
          </cell>
        </row>
        <row r="444">
          <cell r="B444" t="str">
            <v>IE00B3T9LM79</v>
          </cell>
          <cell r="C444" t="str">
            <v>SPDR</v>
          </cell>
          <cell r="D444" t="str">
            <v>Optimised</v>
          </cell>
          <cell r="E444" t="str">
            <v>Distributing</v>
          </cell>
          <cell r="F444">
            <v>5.3072045800000005</v>
          </cell>
          <cell r="G444">
            <v>2.3813697400000002</v>
          </cell>
          <cell r="H444">
            <v>1.2286352643416052</v>
          </cell>
          <cell r="I444">
            <v>3.7311080426151325E-4</v>
          </cell>
          <cell r="J444">
            <v>556.00243634000003</v>
          </cell>
          <cell r="K444">
            <v>11.9955909090909</v>
          </cell>
        </row>
        <row r="445">
          <cell r="B445" t="str">
            <v>LU0908508731</v>
          </cell>
          <cell r="C445" t="str">
            <v>Xtrackers</v>
          </cell>
          <cell r="D445" t="str">
            <v>Optimised</v>
          </cell>
          <cell r="E445" t="str">
            <v>Accumulating</v>
          </cell>
          <cell r="F445">
            <v>5.2827468399999997</v>
          </cell>
          <cell r="G445">
            <v>4.4634429999999998</v>
          </cell>
          <cell r="H445">
            <v>0.18355871017060155</v>
          </cell>
          <cell r="I445">
            <v>3.7139135913663373E-4</v>
          </cell>
          <cell r="J445">
            <v>673.93434261139998</v>
          </cell>
          <cell r="K445">
            <v>19.7194545454545</v>
          </cell>
        </row>
        <row r="446">
          <cell r="B446" t="str">
            <v>DE000ETFL136</v>
          </cell>
          <cell r="C446" t="str">
            <v>Deka ETF</v>
          </cell>
          <cell r="D446" t="str">
            <v>Full Replication</v>
          </cell>
          <cell r="E446" t="str">
            <v>Distributing</v>
          </cell>
          <cell r="F446">
            <v>5.2546497099999998</v>
          </cell>
          <cell r="G446">
            <v>0.49075025</v>
          </cell>
          <cell r="H446">
            <v>9.7073806075493589</v>
          </cell>
          <cell r="I446">
            <v>3.6941605507331452E-4</v>
          </cell>
          <cell r="J446">
            <v>44.361440810000005</v>
          </cell>
          <cell r="K446">
            <v>6.3638636363636403</v>
          </cell>
        </row>
        <row r="447">
          <cell r="B447" t="str">
            <v>IE00BYXPXL17</v>
          </cell>
          <cell r="C447" t="str">
            <v>iShares</v>
          </cell>
          <cell r="D447" t="str">
            <v>Optimised</v>
          </cell>
          <cell r="E447" t="str">
            <v>Accumulating</v>
          </cell>
          <cell r="F447">
            <v>5.20887543</v>
          </cell>
          <cell r="G447">
            <v>5.5142113799999999</v>
          </cell>
          <cell r="H447">
            <v>-5.5372550843344692E-2</v>
          </cell>
          <cell r="I447">
            <v>3.6619799966055493E-4</v>
          </cell>
          <cell r="J447">
            <v>92.837279409999994</v>
          </cell>
          <cell r="K447">
            <v>17.615909090909099</v>
          </cell>
        </row>
        <row r="448">
          <cell r="B448" t="str">
            <v>DE000ETFL540</v>
          </cell>
          <cell r="C448" t="str">
            <v>Deka ETF</v>
          </cell>
          <cell r="D448" t="str">
            <v>Full Replication</v>
          </cell>
          <cell r="E448" t="str">
            <v>Distributing</v>
          </cell>
          <cell r="F448">
            <v>5.2072874900000006</v>
          </cell>
          <cell r="G448">
            <v>1.6400729599999999</v>
          </cell>
          <cell r="H448">
            <v>2.1750340484852582</v>
          </cell>
          <cell r="I448">
            <v>3.6608636319326074E-4</v>
          </cell>
          <cell r="J448">
            <v>38.291260719999997</v>
          </cell>
          <cell r="K448">
            <v>12.830227272727299</v>
          </cell>
        </row>
        <row r="449">
          <cell r="B449" t="str">
            <v>IE00BCHWNW54</v>
          </cell>
          <cell r="C449" t="str">
            <v>Xtrackers</v>
          </cell>
          <cell r="D449" t="str">
            <v>Full Replication</v>
          </cell>
          <cell r="E449" t="str">
            <v>Distributing</v>
          </cell>
          <cell r="F449">
            <v>5.2028334900000006</v>
          </cell>
          <cell r="G449">
            <v>2.78182442</v>
          </cell>
          <cell r="H449">
            <v>0.87029542648130209</v>
          </cell>
          <cell r="I449">
            <v>3.6577323497347374E-4</v>
          </cell>
          <cell r="J449">
            <v>1027.5036890197919</v>
          </cell>
          <cell r="K449">
            <v>34.144954545454503</v>
          </cell>
        </row>
        <row r="450">
          <cell r="B450" t="str">
            <v>IE00BKPT2S34</v>
          </cell>
          <cell r="C450" t="str">
            <v>iShares</v>
          </cell>
          <cell r="D450" t="str">
            <v>Optimised</v>
          </cell>
          <cell r="E450" t="str">
            <v>Accumulating</v>
          </cell>
          <cell r="F450">
            <v>5.2011241999999998</v>
          </cell>
          <cell r="G450">
            <v>6.2366435899999999</v>
          </cell>
          <cell r="H450">
            <v>-0.16603792970635356</v>
          </cell>
          <cell r="I450">
            <v>3.6565306727369824E-4</v>
          </cell>
          <cell r="J450">
            <v>162.96378553</v>
          </cell>
          <cell r="K450">
            <v>20.428681818181801</v>
          </cell>
        </row>
        <row r="451">
          <cell r="B451" t="str">
            <v>LU1834986900</v>
          </cell>
          <cell r="C451" t="str">
            <v>Lyxor</v>
          </cell>
          <cell r="D451" t="str">
            <v>Swap-based</v>
          </cell>
          <cell r="E451" t="str">
            <v>Accumulating</v>
          </cell>
          <cell r="F451">
            <v>5.1911449200000002</v>
          </cell>
          <cell r="G451">
            <v>5.0673826399999999</v>
          </cell>
          <cell r="H451">
            <v>2.4423314518044803E-2</v>
          </cell>
          <cell r="I451">
            <v>3.6495149695911456E-4</v>
          </cell>
          <cell r="J451">
            <v>444.36517128819997</v>
          </cell>
          <cell r="K451">
            <v>17.7902272727273</v>
          </cell>
        </row>
        <row r="452">
          <cell r="B452" t="str">
            <v>IE00B9F5YL18</v>
          </cell>
          <cell r="C452" t="str">
            <v>Vanguard</v>
          </cell>
          <cell r="D452" t="str">
            <v>Full Replication</v>
          </cell>
          <cell r="E452" t="str">
            <v>Distributing</v>
          </cell>
          <cell r="F452">
            <v>5.1673744000000008</v>
          </cell>
          <cell r="G452">
            <v>4.26047434</v>
          </cell>
          <cell r="H452">
            <v>0.21286363621192494</v>
          </cell>
          <cell r="I452">
            <v>3.6328036525480134E-4</v>
          </cell>
          <cell r="J452">
            <v>538.02728549999995</v>
          </cell>
          <cell r="K452">
            <v>26.744454545454499</v>
          </cell>
        </row>
        <row r="453">
          <cell r="B453" t="str">
            <v>IE00BD45KH83</v>
          </cell>
          <cell r="C453" t="str">
            <v>iShares</v>
          </cell>
          <cell r="D453" t="str">
            <v>Optimised</v>
          </cell>
          <cell r="E453" t="str">
            <v>Accumulating</v>
          </cell>
          <cell r="F453">
            <v>5.1661249099999997</v>
          </cell>
          <cell r="G453">
            <v>2.8304437400000002</v>
          </cell>
          <cell r="H453">
            <v>0.82519964519768174</v>
          </cell>
          <cell r="I453">
            <v>3.6319252273586515E-4</v>
          </cell>
          <cell r="J453">
            <v>300.00492657719275</v>
          </cell>
          <cell r="K453">
            <v>9.4756363636363599</v>
          </cell>
        </row>
        <row r="454">
          <cell r="B454" t="str">
            <v>LU0290356954</v>
          </cell>
          <cell r="C454" t="str">
            <v>Xtrackers</v>
          </cell>
          <cell r="D454" t="str">
            <v>Optimised</v>
          </cell>
          <cell r="E454" t="str">
            <v>Accumulating</v>
          </cell>
          <cell r="F454">
            <v>5.1312978099999995</v>
          </cell>
          <cell r="G454">
            <v>8.0925780899999999</v>
          </cell>
          <cell r="H454">
            <v>-0.36592545009349431</v>
          </cell>
          <cell r="I454">
            <v>3.6074408361971253E-4</v>
          </cell>
          <cell r="J454">
            <v>259.06975836000004</v>
          </cell>
          <cell r="K454">
            <v>4.0151363636363602</v>
          </cell>
        </row>
        <row r="455">
          <cell r="B455" t="str">
            <v>DE000A0D8Q23</v>
          </cell>
          <cell r="C455" t="str">
            <v>iShares</v>
          </cell>
          <cell r="D455" t="str">
            <v>Full Replication</v>
          </cell>
          <cell r="E455" t="str">
            <v>Distributing</v>
          </cell>
          <cell r="F455">
            <v>5.1074556700000002</v>
          </cell>
          <cell r="G455">
            <v>5.8656703700000001</v>
          </cell>
          <cell r="H455">
            <v>-0.12926309393004642</v>
          </cell>
          <cell r="I455">
            <v>3.5906791683612202E-4</v>
          </cell>
          <cell r="J455">
            <v>91.109565920000009</v>
          </cell>
          <cell r="K455">
            <v>34.586045454545399</v>
          </cell>
        </row>
        <row r="456">
          <cell r="B456" t="str">
            <v>IE00B4L5YC18</v>
          </cell>
          <cell r="C456" t="str">
            <v>iShares</v>
          </cell>
          <cell r="D456" t="str">
            <v>Optimised</v>
          </cell>
          <cell r="E456" t="str">
            <v>Accumulating</v>
          </cell>
          <cell r="F456">
            <v>5.1061981599999999</v>
          </cell>
          <cell r="G456">
            <v>4.9658695000000002</v>
          </cell>
          <cell r="H456">
            <v>2.8258628222106896E-2</v>
          </cell>
          <cell r="I456">
            <v>3.5897951048954267E-4</v>
          </cell>
          <cell r="J456">
            <v>601.09319588818596</v>
          </cell>
          <cell r="K456">
            <v>13.9446363636364</v>
          </cell>
        </row>
        <row r="457">
          <cell r="B457" t="str">
            <v>DE0006289390</v>
          </cell>
          <cell r="C457" t="str">
            <v>iShares</v>
          </cell>
          <cell r="D457" t="str">
            <v>Full Replication</v>
          </cell>
          <cell r="E457" t="str">
            <v>Distributing</v>
          </cell>
          <cell r="F457">
            <v>5.0926137000000002</v>
          </cell>
          <cell r="G457">
            <v>5.4127175000000003</v>
          </cell>
          <cell r="H457">
            <v>-5.9139203182135391E-2</v>
          </cell>
          <cell r="I457">
            <v>3.5802448629184005E-4</v>
          </cell>
          <cell r="J457">
            <v>189.33412752607282</v>
          </cell>
          <cell r="K457">
            <v>8.2994090909090907</v>
          </cell>
        </row>
        <row r="458">
          <cell r="B458" t="str">
            <v>IE00B02KXL92</v>
          </cell>
          <cell r="C458" t="str">
            <v>iShares</v>
          </cell>
          <cell r="D458" t="str">
            <v>Optimised</v>
          </cell>
          <cell r="E458" t="str">
            <v>Distributing</v>
          </cell>
          <cell r="F458">
            <v>5.0896094999999999</v>
          </cell>
          <cell r="G458">
            <v>3.8610102799999999</v>
          </cell>
          <cell r="H458">
            <v>0.31820666895504868</v>
          </cell>
          <cell r="I458">
            <v>3.5781328292455576E-4</v>
          </cell>
          <cell r="J458">
            <v>294.38582749</v>
          </cell>
          <cell r="K458">
            <v>13.7309545454545</v>
          </cell>
        </row>
        <row r="459">
          <cell r="B459" t="str">
            <v>LU1615092217</v>
          </cell>
          <cell r="C459" t="str">
            <v>EasyETF</v>
          </cell>
          <cell r="D459" t="str">
            <v>Swap-based</v>
          </cell>
          <cell r="E459" t="str">
            <v>Accumulating</v>
          </cell>
          <cell r="F459">
            <v>5.08460439</v>
          </cell>
          <cell r="G459">
            <v>8.8353182599999993</v>
          </cell>
          <cell r="H459">
            <v>-0.42451372543992538</v>
          </cell>
          <cell r="I459">
            <v>3.574614101845158E-4</v>
          </cell>
          <cell r="J459">
            <v>119.5848522</v>
          </cell>
          <cell r="K459">
            <v>25.477454545454499</v>
          </cell>
        </row>
        <row r="460">
          <cell r="B460" t="str">
            <v>IE00B3YLTY66</v>
          </cell>
          <cell r="C460" t="str">
            <v>SPDR</v>
          </cell>
          <cell r="D460" t="str">
            <v>Optimised</v>
          </cell>
          <cell r="E460" t="str">
            <v>Accumulating</v>
          </cell>
          <cell r="F460">
            <v>5.0434144999999999</v>
          </cell>
          <cell r="G460">
            <v>8.3095357599999993</v>
          </cell>
          <cell r="H460">
            <v>-0.39305700755537754</v>
          </cell>
          <cell r="I460">
            <v>3.545656497604201E-4</v>
          </cell>
          <cell r="J460">
            <v>188.15474110959138</v>
          </cell>
          <cell r="K460">
            <v>26.421545454545502</v>
          </cell>
        </row>
        <row r="461">
          <cell r="B461" t="str">
            <v>LU0392495023</v>
          </cell>
          <cell r="C461" t="str">
            <v>Lyxor</v>
          </cell>
          <cell r="D461" t="str">
            <v>Swap-based</v>
          </cell>
          <cell r="E461" t="str">
            <v>Accumulating</v>
          </cell>
          <cell r="F461">
            <v>5.0400349200000001</v>
          </cell>
          <cell r="G461">
            <v>2.1700184500000002</v>
          </cell>
          <cell r="H461">
            <v>1.3225769900712132</v>
          </cell>
          <cell r="I461">
            <v>3.5432805616611662E-4</v>
          </cell>
          <cell r="J461">
            <v>167.49423733116777</v>
          </cell>
          <cell r="K461">
            <v>26.118818181818199</v>
          </cell>
        </row>
        <row r="462">
          <cell r="B462" t="str">
            <v>DE000ETFL235</v>
          </cell>
          <cell r="C462" t="str">
            <v>Deka ETF</v>
          </cell>
          <cell r="D462" t="str">
            <v>Full Replication</v>
          </cell>
          <cell r="E462" t="str">
            <v>Distributing</v>
          </cell>
          <cell r="F462">
            <v>4.9477143899999998</v>
          </cell>
          <cell r="G462">
            <v>6.6719819800000009</v>
          </cell>
          <cell r="H462">
            <v>-0.2584340897755244</v>
          </cell>
          <cell r="I462">
            <v>3.4783767376632055E-4</v>
          </cell>
          <cell r="J462">
            <v>313.28831544000002</v>
          </cell>
          <cell r="K462">
            <v>19.007772727272702</v>
          </cell>
        </row>
        <row r="463">
          <cell r="B463" t="str">
            <v>LU0290358224</v>
          </cell>
          <cell r="C463" t="str">
            <v>Xtrackers</v>
          </cell>
          <cell r="D463" t="str">
            <v>Optimised</v>
          </cell>
          <cell r="E463" t="str">
            <v>Accumulating</v>
          </cell>
          <cell r="F463">
            <v>4.9459852499999997</v>
          </cell>
          <cell r="G463">
            <v>7.0882501700000002</v>
          </cell>
          <cell r="H463">
            <v>-0.30222761169841728</v>
          </cell>
          <cell r="I463">
            <v>3.4771611055797692E-4</v>
          </cell>
          <cell r="J463">
            <v>527.15092396290004</v>
          </cell>
          <cell r="K463">
            <v>12.9167272727273</v>
          </cell>
        </row>
        <row r="464">
          <cell r="B464" t="str">
            <v>NL0009690239</v>
          </cell>
          <cell r="C464" t="str">
            <v>VanEck Vectors</v>
          </cell>
          <cell r="D464" t="str">
            <v>Full Replication</v>
          </cell>
          <cell r="E464" t="str">
            <v>Distributing</v>
          </cell>
          <cell r="F464">
            <v>4.9361587699999996</v>
          </cell>
          <cell r="G464">
            <v>4.3980536500000005</v>
          </cell>
          <cell r="H464">
            <v>0.12235074030986381</v>
          </cell>
          <cell r="I464">
            <v>3.4702528249574689E-4</v>
          </cell>
          <cell r="J464">
            <v>84.423867813599998</v>
          </cell>
          <cell r="K464">
            <v>26.794181818181801</v>
          </cell>
        </row>
        <row r="465">
          <cell r="B465" t="str">
            <v>LU1829218749</v>
          </cell>
          <cell r="C465" t="str">
            <v>Lyxor</v>
          </cell>
          <cell r="D465" t="str">
            <v>Swap-based</v>
          </cell>
          <cell r="E465" t="str">
            <v>Accumulating</v>
          </cell>
          <cell r="F465">
            <v>4.8991327300000007</v>
          </cell>
          <cell r="G465">
            <v>2.33952151</v>
          </cell>
          <cell r="H465">
            <v>1.0940746682854825</v>
          </cell>
          <cell r="I465">
            <v>3.4442225196342499E-4</v>
          </cell>
          <cell r="J465">
            <v>439.49643880000002</v>
          </cell>
          <cell r="K465">
            <v>36.768454545454503</v>
          </cell>
        </row>
        <row r="466">
          <cell r="B466" t="str">
            <v>IE00BYYHSQ67</v>
          </cell>
          <cell r="C466" t="str">
            <v>iShares</v>
          </cell>
          <cell r="D466" t="str">
            <v>Full Replication</v>
          </cell>
          <cell r="E466" t="str">
            <v>Distributing</v>
          </cell>
          <cell r="F466">
            <v>4.8871570599999998</v>
          </cell>
          <cell r="G466">
            <v>7.6182421700000003</v>
          </cell>
          <cell r="H466">
            <v>-0.35849281882305928</v>
          </cell>
          <cell r="I466">
            <v>3.4358033004428337E-4</v>
          </cell>
          <cell r="J466">
            <v>106.01009171653276</v>
          </cell>
          <cell r="K466">
            <v>26.141181818181799</v>
          </cell>
        </row>
        <row r="467">
          <cell r="B467" t="str">
            <v>LU1287023342</v>
          </cell>
          <cell r="C467" t="str">
            <v>Lyxor</v>
          </cell>
          <cell r="D467" t="str">
            <v>Full Replication</v>
          </cell>
          <cell r="E467" t="str">
            <v>Accumulating</v>
          </cell>
          <cell r="F467">
            <v>4.8803580899999996</v>
          </cell>
          <cell r="G467">
            <v>3.7027564599999998</v>
          </cell>
          <cell r="H467">
            <v>0.31803377908359654</v>
          </cell>
          <cell r="I467">
            <v>3.4310234410524313E-4</v>
          </cell>
          <cell r="J467">
            <v>681.49317997799994</v>
          </cell>
          <cell r="K467">
            <v>6.5945</v>
          </cell>
        </row>
        <row r="468">
          <cell r="B468" t="str">
            <v>LU0962071741</v>
          </cell>
          <cell r="C468" t="str">
            <v>Xtrackers</v>
          </cell>
          <cell r="D468" t="str">
            <v>Optimised</v>
          </cell>
          <cell r="E468" t="str">
            <v>Distributing</v>
          </cell>
          <cell r="F468">
            <v>4.8759162099999998</v>
          </cell>
          <cell r="G468">
            <v>2.3154121299999999</v>
          </cell>
          <cell r="H468">
            <v>1.1058524082276446</v>
          </cell>
          <cell r="I468">
            <v>3.4279006795416382E-4</v>
          </cell>
          <cell r="J468">
            <v>182.70738216960001</v>
          </cell>
          <cell r="K468">
            <v>9.6472272727272692</v>
          </cell>
        </row>
        <row r="469">
          <cell r="B469" t="str">
            <v>IE00B53H0131</v>
          </cell>
          <cell r="C469" t="str">
            <v>UBS ETF</v>
          </cell>
          <cell r="D469" t="str">
            <v>Swap-based</v>
          </cell>
          <cell r="E469" t="str">
            <v>Accumulating</v>
          </cell>
          <cell r="F469">
            <v>4.8746885999999998</v>
          </cell>
          <cell r="G469">
            <v>1.6662294</v>
          </cell>
          <cell r="H469">
            <v>1.9255807153564808</v>
          </cell>
          <cell r="I469">
            <v>3.4270376365827412E-4</v>
          </cell>
          <cell r="J469">
            <v>434.71889758420247</v>
          </cell>
          <cell r="K469">
            <v>28.539772727272702</v>
          </cell>
        </row>
        <row r="470">
          <cell r="B470" t="str">
            <v>IE00B4MKCJ84</v>
          </cell>
          <cell r="C470" t="str">
            <v>iShares</v>
          </cell>
          <cell r="D470" t="str">
            <v>Full Replication</v>
          </cell>
          <cell r="E470" t="str">
            <v>Accumulating</v>
          </cell>
          <cell r="F470">
            <v>4.8429055700000001</v>
          </cell>
          <cell r="G470">
            <v>4.1514533599999996</v>
          </cell>
          <cell r="H470">
            <v>0.16655666101473443</v>
          </cell>
          <cell r="I470">
            <v>3.4046933087800098E-4</v>
          </cell>
          <cell r="J470">
            <v>118.61818243289453</v>
          </cell>
          <cell r="K470">
            <v>26.756090909090901</v>
          </cell>
        </row>
        <row r="471">
          <cell r="B471" t="str">
            <v>IE00BWBXM724</v>
          </cell>
          <cell r="C471" t="str">
            <v>SPDR</v>
          </cell>
          <cell r="D471" t="str">
            <v>Full Replication</v>
          </cell>
          <cell r="E471" t="str">
            <v>Accumulating</v>
          </cell>
          <cell r="F471">
            <v>4.82749965</v>
          </cell>
          <cell r="G471">
            <v>5.03530093</v>
          </cell>
          <cell r="H471">
            <v>-4.1268889960862754E-2</v>
          </cell>
          <cell r="I471">
            <v>3.3938625312681536E-4</v>
          </cell>
          <cell r="J471">
            <v>147.41606574628145</v>
          </cell>
          <cell r="K471">
            <v>17.9055</v>
          </cell>
        </row>
        <row r="472">
          <cell r="B472" t="str">
            <v>LU1275255799</v>
          </cell>
          <cell r="C472" t="str">
            <v>Lyxor</v>
          </cell>
          <cell r="D472" t="str">
            <v>Swap-based</v>
          </cell>
          <cell r="E472" t="str">
            <v>Accumulating</v>
          </cell>
          <cell r="F472">
            <v>4.8182936900000009</v>
          </cell>
          <cell r="G472">
            <v>7.8978381999999998</v>
          </cell>
          <cell r="H472">
            <v>-0.38992246131352737</v>
          </cell>
          <cell r="I472">
            <v>3.3873904929515163E-4</v>
          </cell>
          <cell r="J472">
            <v>25.138711359999999</v>
          </cell>
          <cell r="K472">
            <v>39.593499999999999</v>
          </cell>
        </row>
        <row r="473">
          <cell r="B473" t="str">
            <v>IE00B5V87390</v>
          </cell>
          <cell r="C473" t="str">
            <v>iShares</v>
          </cell>
          <cell r="D473" t="str">
            <v>Full Replication</v>
          </cell>
          <cell r="E473" t="str">
            <v>Accumulating</v>
          </cell>
          <cell r="F473">
            <v>4.8009782300000001</v>
          </cell>
          <cell r="G473">
            <v>5.9022668300000003</v>
          </cell>
          <cell r="H473">
            <v>-0.18658739628686016</v>
          </cell>
          <cell r="I473">
            <v>3.375217257287859E-4</v>
          </cell>
          <cell r="J473">
            <v>134.78544396478031</v>
          </cell>
          <cell r="K473">
            <v>19.707045454545501</v>
          </cell>
        </row>
        <row r="474">
          <cell r="B474" t="str">
            <v>DE000ETFL144</v>
          </cell>
          <cell r="C474" t="str">
            <v>Deka ETF</v>
          </cell>
          <cell r="D474" t="str">
            <v>Full Replication</v>
          </cell>
          <cell r="E474" t="str">
            <v>Distributing</v>
          </cell>
          <cell r="F474">
            <v>4.7783214800000007</v>
          </cell>
          <cell r="G474">
            <v>0.49991471000000004</v>
          </cell>
          <cell r="H474">
            <v>8.5582734102783267</v>
          </cell>
          <cell r="I474">
            <v>3.3592889506114807E-4</v>
          </cell>
          <cell r="J474">
            <v>252.80334712999999</v>
          </cell>
          <cell r="K474">
            <v>7.2340454545454502</v>
          </cell>
        </row>
        <row r="475">
          <cell r="B475" t="str">
            <v>DE000ETF9082</v>
          </cell>
          <cell r="C475" t="str">
            <v>Lyxor</v>
          </cell>
          <cell r="D475" t="str">
            <v>Full Replication</v>
          </cell>
          <cell r="E475" t="str">
            <v>Distributing</v>
          </cell>
          <cell r="F475">
            <v>4.7722098700000002</v>
          </cell>
          <cell r="G475">
            <v>3.4672546800000004</v>
          </cell>
          <cell r="H475">
            <v>0.37636554289689483</v>
          </cell>
          <cell r="I475">
            <v>3.3549923238505186E-4</v>
          </cell>
          <cell r="J475">
            <v>77.26762029999999</v>
          </cell>
          <cell r="K475">
            <v>28.753590909090899</v>
          </cell>
        </row>
        <row r="476">
          <cell r="B476" t="str">
            <v>IE00BF0M6N54</v>
          </cell>
          <cell r="C476" t="str">
            <v>L&amp;G ETF</v>
          </cell>
          <cell r="D476" t="str">
            <v>Full Replication</v>
          </cell>
          <cell r="E476" t="str">
            <v>Accumulating</v>
          </cell>
          <cell r="F476">
            <v>4.7429687600000001</v>
          </cell>
          <cell r="G476">
            <v>4.9365691299999996</v>
          </cell>
          <cell r="H476">
            <v>-3.9217595237038605E-2</v>
          </cell>
          <cell r="I476">
            <v>3.3344350344053107E-4</v>
          </cell>
          <cell r="J476">
            <v>236.62164472559414</v>
          </cell>
          <cell r="K476">
            <v>41.238818181818203</v>
          </cell>
        </row>
        <row r="477">
          <cell r="B477" t="str">
            <v>IE00BG36TC12</v>
          </cell>
          <cell r="C477" t="str">
            <v>Xtrackers</v>
          </cell>
          <cell r="D477" t="str">
            <v>Full Replication</v>
          </cell>
          <cell r="E477" t="str">
            <v>Accumulating</v>
          </cell>
          <cell r="F477">
            <v>4.7203950700000004</v>
          </cell>
          <cell r="G477">
            <v>2.7913764400000001</v>
          </cell>
          <cell r="H477">
            <v>0.69106359226847958</v>
          </cell>
          <cell r="I477">
            <v>3.3185651211504308E-4</v>
          </cell>
          <cell r="J477">
            <v>701.40531200544001</v>
          </cell>
          <cell r="K477">
            <v>20.154909090909101</v>
          </cell>
        </row>
        <row r="478">
          <cell r="B478" t="str">
            <v>IE00BYYR0489</v>
          </cell>
          <cell r="C478" t="str">
            <v>iShares</v>
          </cell>
          <cell r="D478" t="str">
            <v>Full Replication</v>
          </cell>
          <cell r="E478" t="str">
            <v>Accumulating</v>
          </cell>
          <cell r="F478">
            <v>4.7094145199999993</v>
          </cell>
          <cell r="G478">
            <v>1.06326159</v>
          </cell>
          <cell r="H478">
            <v>3.4292153166183681</v>
          </cell>
          <cell r="I478">
            <v>3.3108454981738204E-4</v>
          </cell>
          <cell r="J478">
            <v>170.49845630877076</v>
          </cell>
          <cell r="K478">
            <v>60.903500000000001</v>
          </cell>
        </row>
        <row r="479">
          <cell r="B479" t="str">
            <v>FR0010756114</v>
          </cell>
          <cell r="C479" t="str">
            <v>Amundi</v>
          </cell>
          <cell r="D479" t="str">
            <v>Swap-based</v>
          </cell>
          <cell r="E479" t="str">
            <v>Accumulating or Distributing</v>
          </cell>
          <cell r="F479">
            <v>4.7046359000000004</v>
          </cell>
          <cell r="G479">
            <v>4.4740024000000007</v>
          </cell>
          <cell r="H479">
            <v>5.154970413069071E-2</v>
          </cell>
          <cell r="I479">
            <v>3.3074859993555936E-4</v>
          </cell>
          <cell r="J479">
            <v>220.29620471996108</v>
          </cell>
          <cell r="K479">
            <v>35.016090909090899</v>
          </cell>
        </row>
        <row r="480">
          <cell r="B480" t="str">
            <v>LU0322250985</v>
          </cell>
          <cell r="C480" t="str">
            <v>Xtrackers</v>
          </cell>
          <cell r="D480" t="str">
            <v>Full Replication</v>
          </cell>
          <cell r="E480" t="str">
            <v>Distributing</v>
          </cell>
          <cell r="F480">
            <v>4.6610950400000002</v>
          </cell>
          <cell r="G480">
            <v>3.6792544500000002</v>
          </cell>
          <cell r="H480">
            <v>0.26685857239365429</v>
          </cell>
          <cell r="I480">
            <v>3.2768755997601853E-4</v>
          </cell>
          <cell r="J480">
            <v>107.69483882879999</v>
          </cell>
          <cell r="K480">
            <v>21.2790909090909</v>
          </cell>
        </row>
        <row r="481">
          <cell r="B481" t="str">
            <v>IE00BFWFPX50</v>
          </cell>
          <cell r="C481" t="str">
            <v>SPDR</v>
          </cell>
          <cell r="D481" t="str">
            <v>Full Replication</v>
          </cell>
          <cell r="E481" t="str">
            <v>Accumulating</v>
          </cell>
          <cell r="F481">
            <v>4.6565963099999994</v>
          </cell>
          <cell r="G481">
            <v>8.181355589999999</v>
          </cell>
          <cell r="H481">
            <v>-0.43082827059959139</v>
          </cell>
          <cell r="I481">
            <v>3.273712871165209E-4</v>
          </cell>
          <cell r="J481">
            <v>147.62153063771584</v>
          </cell>
          <cell r="K481">
            <v>23.4405454545455</v>
          </cell>
        </row>
        <row r="482">
          <cell r="B482" t="str">
            <v>LU1563454823</v>
          </cell>
          <cell r="C482" t="str">
            <v>Lyxor</v>
          </cell>
          <cell r="D482" t="str">
            <v>Full Replication</v>
          </cell>
          <cell r="E482" t="str">
            <v>Accumulating</v>
          </cell>
          <cell r="F482">
            <v>4.6308534200000002</v>
          </cell>
          <cell r="G482">
            <v>4.6319730400000001</v>
          </cell>
          <cell r="H482">
            <v>-2.4171556922525372E-4</v>
          </cell>
          <cell r="I482">
            <v>3.2556149247847145E-4</v>
          </cell>
          <cell r="J482">
            <v>122.083405302</v>
          </cell>
          <cell r="K482">
            <v>23.2915909090909</v>
          </cell>
        </row>
        <row r="483">
          <cell r="B483" t="str">
            <v>DE000ETFL326</v>
          </cell>
          <cell r="C483" t="str">
            <v>Deka ETF</v>
          </cell>
          <cell r="D483" t="str">
            <v>Full Replication</v>
          </cell>
          <cell r="E483" t="str">
            <v>Distributing</v>
          </cell>
          <cell r="F483">
            <v>4.62441149</v>
          </cell>
          <cell r="G483">
            <v>2.3333521299999997</v>
          </cell>
          <cell r="H483">
            <v>0.98187467315531163</v>
          </cell>
          <cell r="I483">
            <v>3.251086074149572E-4</v>
          </cell>
          <cell r="J483">
            <v>92.188378006808179</v>
          </cell>
          <cell r="K483">
            <v>37.515727272727297</v>
          </cell>
        </row>
        <row r="484">
          <cell r="B484" t="str">
            <v>IE00B3F81409</v>
          </cell>
          <cell r="C484" t="str">
            <v>iShares</v>
          </cell>
          <cell r="D484" t="str">
            <v>Optimised</v>
          </cell>
          <cell r="E484" t="str">
            <v>Distributing</v>
          </cell>
          <cell r="F484">
            <v>4.6048321699999999</v>
          </cell>
          <cell r="G484">
            <v>3.65218146</v>
          </cell>
          <cell r="H484">
            <v>0.26084429824579414</v>
          </cell>
          <cell r="I484">
            <v>3.237321283812257E-4</v>
          </cell>
          <cell r="J484">
            <v>429.58664915370156</v>
          </cell>
          <cell r="K484">
            <v>22.9523636363636</v>
          </cell>
        </row>
        <row r="485">
          <cell r="B485" t="str">
            <v>IE00BWTN6Y99</v>
          </cell>
          <cell r="C485" t="str">
            <v>Invesco</v>
          </cell>
          <cell r="D485" t="str">
            <v>Full Replication</v>
          </cell>
          <cell r="E485" t="str">
            <v>Distributing</v>
          </cell>
          <cell r="F485">
            <v>4.5462555700000005</v>
          </cell>
          <cell r="G485">
            <v>7.7917477300000009</v>
          </cell>
          <cell r="H485">
            <v>-0.41652941964536627</v>
          </cell>
          <cell r="I485">
            <v>3.1961403532348558E-4</v>
          </cell>
          <cell r="J485">
            <v>63.172185040185632</v>
          </cell>
          <cell r="K485">
            <v>21.489772727272701</v>
          </cell>
        </row>
        <row r="486">
          <cell r="B486" t="str">
            <v>IE00BH361H73</v>
          </cell>
          <cell r="C486" t="str">
            <v>Xtrackers</v>
          </cell>
          <cell r="D486" t="str">
            <v>Full Replication</v>
          </cell>
          <cell r="E486" t="str">
            <v>Accumulating</v>
          </cell>
          <cell r="F486">
            <v>4.5394266700000001</v>
          </cell>
          <cell r="G486">
            <v>6.28509604</v>
          </cell>
          <cell r="H486">
            <v>-0.2777474455267035</v>
          </cell>
          <cell r="I486">
            <v>3.1913394522467472E-4</v>
          </cell>
          <cell r="J486">
            <v>29.199188356800001</v>
          </cell>
          <cell r="K486">
            <v>30.8056818181818</v>
          </cell>
        </row>
        <row r="487">
          <cell r="B487" t="str">
            <v>IE00BZ173T46</v>
          </cell>
          <cell r="C487" t="str">
            <v>iShares</v>
          </cell>
          <cell r="D487" t="str">
            <v>Full Replication</v>
          </cell>
          <cell r="E487" t="str">
            <v>Distributing</v>
          </cell>
          <cell r="F487">
            <v>4.5338473700000002</v>
          </cell>
          <cell r="G487">
            <v>8.9924254600000015</v>
          </cell>
          <cell r="H487">
            <v>-0.49581485104687217</v>
          </cell>
          <cell r="I487">
            <v>3.1874170537809691E-4</v>
          </cell>
          <cell r="J487">
            <v>136.78444147717559</v>
          </cell>
          <cell r="K487">
            <v>16.141545454545501</v>
          </cell>
        </row>
        <row r="488">
          <cell r="B488" t="str">
            <v>DE000A0H0744</v>
          </cell>
          <cell r="C488" t="str">
            <v>iShares</v>
          </cell>
          <cell r="D488" t="str">
            <v>Full Replication</v>
          </cell>
          <cell r="E488" t="str">
            <v>Distributing</v>
          </cell>
          <cell r="F488">
            <v>4.4623708799999999</v>
          </cell>
          <cell r="G488">
            <v>4.0978668100000002</v>
          </cell>
          <cell r="H488">
            <v>8.8949711374342932E-2</v>
          </cell>
          <cell r="I488">
            <v>3.1371671524106886E-4</v>
          </cell>
          <cell r="J488">
            <v>198.80519208000001</v>
          </cell>
          <cell r="K488">
            <v>41.5639090909091</v>
          </cell>
        </row>
        <row r="489">
          <cell r="B489" t="str">
            <v>DE000ETF9017</v>
          </cell>
          <cell r="C489" t="str">
            <v>Lyxor</v>
          </cell>
          <cell r="D489" t="str">
            <v>Full Replication</v>
          </cell>
          <cell r="E489" t="str">
            <v>Distributing</v>
          </cell>
          <cell r="F489">
            <v>4.44733424</v>
          </cell>
          <cell r="G489">
            <v>4.5987545999999995</v>
          </cell>
          <cell r="H489">
            <v>-3.292638402579684E-2</v>
          </cell>
          <cell r="I489">
            <v>3.1265959887044072E-4</v>
          </cell>
          <cell r="J489">
            <v>86.205544579999994</v>
          </cell>
          <cell r="K489">
            <v>15.9839090909091</v>
          </cell>
        </row>
        <row r="490">
          <cell r="B490" t="str">
            <v>IE00B4WXJG34</v>
          </cell>
          <cell r="C490" t="str">
            <v>iShares</v>
          </cell>
          <cell r="D490" t="str">
            <v>Optimised</v>
          </cell>
          <cell r="E490" t="str">
            <v>Distributing</v>
          </cell>
          <cell r="F490">
            <v>4.4008177399999999</v>
          </cell>
          <cell r="G490">
            <v>1.3684181399999999</v>
          </cell>
          <cell r="H490">
            <v>2.2159890397243638</v>
          </cell>
          <cell r="I490">
            <v>3.0938936338868907E-4</v>
          </cell>
          <cell r="J490">
            <v>339.13451704000005</v>
          </cell>
          <cell r="K490">
            <v>4.617</v>
          </cell>
        </row>
        <row r="491">
          <cell r="B491" t="str">
            <v>IE00BGDPWW94</v>
          </cell>
          <cell r="C491" t="str">
            <v>iShares</v>
          </cell>
          <cell r="D491" t="str">
            <v>Full Replication</v>
          </cell>
          <cell r="E491" t="str">
            <v>Distributing</v>
          </cell>
          <cell r="F491">
            <v>4.4007419800000003</v>
          </cell>
          <cell r="G491">
            <v>5.6203079000000002</v>
          </cell>
          <cell r="H491">
            <v>-0.21699272383279922</v>
          </cell>
          <cell r="I491">
            <v>3.0938403725623938E-4</v>
          </cell>
          <cell r="J491">
            <v>264.12185273</v>
          </cell>
          <cell r="K491">
            <v>20.0104545454545</v>
          </cell>
        </row>
        <row r="492">
          <cell r="B492" t="str">
            <v>LU1838002480</v>
          </cell>
          <cell r="C492" t="str">
            <v>Lyxor</v>
          </cell>
          <cell r="D492" t="str">
            <v>Swap-based</v>
          </cell>
          <cell r="E492" t="str">
            <v>Accumulating</v>
          </cell>
          <cell r="F492">
            <v>4.3757197400000001</v>
          </cell>
          <cell r="G492">
            <v>4.9248221500000007</v>
          </cell>
          <cell r="H492">
            <v>-0.11149690146678704</v>
          </cell>
          <cell r="I492">
            <v>3.0762490625797198E-4</v>
          </cell>
          <cell r="J492">
            <v>156.86915307000902</v>
          </cell>
          <cell r="K492">
            <v>40.296727272727303</v>
          </cell>
        </row>
        <row r="493">
          <cell r="B493" t="str">
            <v>IE00B3Z0X395</v>
          </cell>
          <cell r="C493" t="str">
            <v>HSBC ETF</v>
          </cell>
          <cell r="D493" t="str">
            <v>Full Replication</v>
          </cell>
          <cell r="E493" t="str">
            <v>Distributing</v>
          </cell>
          <cell r="F493">
            <v>4.3660821799999994</v>
          </cell>
          <cell r="G493">
            <v>2.0968652799999998</v>
          </cell>
          <cell r="H493">
            <v>1.0821948942757067</v>
          </cell>
          <cell r="I493">
            <v>3.0694735978157087E-4</v>
          </cell>
          <cell r="J493">
            <v>18.669792829999999</v>
          </cell>
          <cell r="K493">
            <v>41.948727272727297</v>
          </cell>
        </row>
        <row r="494">
          <cell r="B494" t="str">
            <v>LU2023678878</v>
          </cell>
          <cell r="C494" t="str">
            <v>Lyxor</v>
          </cell>
          <cell r="D494" t="str">
            <v>Full Replication</v>
          </cell>
          <cell r="E494" t="str">
            <v>Accumulating</v>
          </cell>
          <cell r="F494">
            <v>4.3507417500000001</v>
          </cell>
          <cell r="G494">
            <v>1.4926329700000001</v>
          </cell>
          <cell r="H494">
            <v>1.9148101626081595</v>
          </cell>
          <cell r="I494">
            <v>3.0586888615411986E-4</v>
          </cell>
          <cell r="J494">
            <v>63.902715743829681</v>
          </cell>
          <cell r="K494">
            <v>45.043999999999997</v>
          </cell>
        </row>
        <row r="495">
          <cell r="B495" t="str">
            <v>DE0005933949</v>
          </cell>
          <cell r="C495" t="str">
            <v>iShares</v>
          </cell>
          <cell r="D495" t="str">
            <v>Full Replication</v>
          </cell>
          <cell r="E495" t="str">
            <v>Distributing</v>
          </cell>
          <cell r="F495">
            <v>4.3294432999999994</v>
          </cell>
          <cell r="G495">
            <v>3.0814892200000004</v>
          </cell>
          <cell r="H495">
            <v>0.40498408104117889</v>
          </cell>
          <cell r="I495">
            <v>3.0437154764205822E-4</v>
          </cell>
          <cell r="J495">
            <v>138.67874565</v>
          </cell>
          <cell r="K495">
            <v>17.615454545454501</v>
          </cell>
        </row>
        <row r="496">
          <cell r="B496" t="str">
            <v>DE000A0H0785</v>
          </cell>
          <cell r="C496" t="str">
            <v>iShares</v>
          </cell>
          <cell r="D496" t="str">
            <v>Optimised</v>
          </cell>
          <cell r="E496" t="str">
            <v>Distributing</v>
          </cell>
          <cell r="F496">
            <v>4.3291451100000007</v>
          </cell>
          <cell r="G496">
            <v>4.9841018899999998</v>
          </cell>
          <cell r="H496">
            <v>-0.131409187543716</v>
          </cell>
          <cell r="I496">
            <v>3.0435058408034789E-4</v>
          </cell>
          <cell r="J496">
            <v>289.67477233</v>
          </cell>
          <cell r="K496">
            <v>7.2625454545454504</v>
          </cell>
        </row>
        <row r="497">
          <cell r="B497" t="str">
            <v>IE00BPVLQD13</v>
          </cell>
          <cell r="C497" t="str">
            <v>Xtrackers</v>
          </cell>
          <cell r="D497" t="str">
            <v>Optimised</v>
          </cell>
          <cell r="E497" t="str">
            <v>Distributing</v>
          </cell>
          <cell r="F497">
            <v>4.3170484199999999</v>
          </cell>
          <cell r="G497">
            <v>2.1450575199999999</v>
          </cell>
          <cell r="H497">
            <v>1.0125560176120594</v>
          </cell>
          <cell r="I497">
            <v>3.0350015412861564E-4</v>
          </cell>
          <cell r="J497">
            <v>125.02010433688</v>
          </cell>
          <cell r="K497">
            <v>14.3657272727273</v>
          </cell>
        </row>
        <row r="498">
          <cell r="B498" t="str">
            <v>IE00BHZRR147</v>
          </cell>
          <cell r="C498" t="str">
            <v>Franklin LibertyShares</v>
          </cell>
          <cell r="D498" t="str">
            <v>Full Replication</v>
          </cell>
          <cell r="E498" t="str">
            <v>Accumulating</v>
          </cell>
          <cell r="F498">
            <v>4.3090701600000001</v>
          </cell>
          <cell r="G498">
            <v>3.27510696</v>
          </cell>
          <cell r="H498">
            <v>0.31570364346207502</v>
          </cell>
          <cell r="I498">
            <v>3.0293926092008454E-4</v>
          </cell>
          <cell r="J498">
            <v>37.0980874508463</v>
          </cell>
          <cell r="K498">
            <v>559.264954545455</v>
          </cell>
        </row>
        <row r="499">
          <cell r="B499" t="str">
            <v>IE00B7J7TB45</v>
          </cell>
          <cell r="C499" t="str">
            <v>iShares</v>
          </cell>
          <cell r="D499" t="str">
            <v>Optimised</v>
          </cell>
          <cell r="E499" t="str">
            <v>Distributing</v>
          </cell>
          <cell r="F499">
            <v>4.2910969000000003</v>
          </cell>
          <cell r="G499">
            <v>5.2210431399999999</v>
          </cell>
          <cell r="H499">
            <v>-0.17811502702887061</v>
          </cell>
          <cell r="I499">
            <v>3.0167569223854687E-4</v>
          </cell>
          <cell r="J499">
            <v>1240.3677273892974</v>
          </cell>
          <cell r="K499">
            <v>24.142045454545499</v>
          </cell>
        </row>
        <row r="500">
          <cell r="B500" t="str">
            <v>IE00BMW3QX54</v>
          </cell>
          <cell r="C500" t="str">
            <v>L&amp;G ETF</v>
          </cell>
          <cell r="D500" t="str">
            <v>Full Replication</v>
          </cell>
          <cell r="E500" t="str">
            <v>Accumulating</v>
          </cell>
          <cell r="F500">
            <v>4.2821846799999994</v>
          </cell>
          <cell r="G500">
            <v>5.9510784800000005</v>
          </cell>
          <cell r="H500">
            <v>-0.28043552199970334</v>
          </cell>
          <cell r="I500">
            <v>3.0104913912158449E-4</v>
          </cell>
          <cell r="J500">
            <v>818.51598563857078</v>
          </cell>
          <cell r="K500">
            <v>23.837181818181801</v>
          </cell>
        </row>
        <row r="501">
          <cell r="B501" t="str">
            <v>IE00B3BPCH51</v>
          </cell>
          <cell r="C501" t="str">
            <v>Invesco</v>
          </cell>
          <cell r="D501" t="str">
            <v>Full Replication</v>
          </cell>
          <cell r="E501" t="str">
            <v>Accumulating</v>
          </cell>
          <cell r="F501">
            <v>4.2696806799999996</v>
          </cell>
          <cell r="G501">
            <v>1.2958580000000001E-2</v>
          </cell>
          <cell r="H501" t="str">
            <v/>
          </cell>
          <cell r="I501">
            <v>3.001700741776652E-4</v>
          </cell>
          <cell r="J501">
            <v>31.953738275120003</v>
          </cell>
          <cell r="K501">
            <v>7.4213636363636404</v>
          </cell>
        </row>
        <row r="502">
          <cell r="B502" t="str">
            <v>IE00B5MTZ488</v>
          </cell>
          <cell r="C502" t="str">
            <v>Invesco</v>
          </cell>
          <cell r="D502" t="str">
            <v>Swap-based</v>
          </cell>
          <cell r="E502" t="str">
            <v>Accumulating</v>
          </cell>
          <cell r="F502">
            <v>4.2660195099999996</v>
          </cell>
          <cell r="G502">
            <v>0.82666426000000004</v>
          </cell>
          <cell r="H502">
            <v>4.1605224955533933</v>
          </cell>
          <cell r="I502">
            <v>2.9991268404644888E-4</v>
          </cell>
          <cell r="J502">
            <v>5.0729023744999999</v>
          </cell>
          <cell r="K502">
            <v>20.3883636363636</v>
          </cell>
        </row>
        <row r="503">
          <cell r="B503" t="str">
            <v>LU0321462870</v>
          </cell>
          <cell r="C503" t="str">
            <v>Xtrackers</v>
          </cell>
          <cell r="D503" t="str">
            <v>Swap-based</v>
          </cell>
          <cell r="E503" t="str">
            <v>Accumulating</v>
          </cell>
          <cell r="F503">
            <v>4.2615879900000007</v>
          </cell>
          <cell r="G503">
            <v>5.1009597400000004</v>
          </cell>
          <cell r="H503">
            <v>-0.16455173002404444</v>
          </cell>
          <cell r="I503">
            <v>2.9960113623132763E-4</v>
          </cell>
          <cell r="J503">
            <v>185.48621446200002</v>
          </cell>
          <cell r="K503">
            <v>51.146454545454503</v>
          </cell>
        </row>
        <row r="504">
          <cell r="B504" t="str">
            <v>FR0010245514</v>
          </cell>
          <cell r="C504" t="str">
            <v>Lyxor</v>
          </cell>
          <cell r="D504" t="str">
            <v>Full Replication</v>
          </cell>
          <cell r="E504" t="str">
            <v>Distributing</v>
          </cell>
          <cell r="F504">
            <v>4.2501518000000003</v>
          </cell>
          <cell r="G504">
            <v>6.0856915799999998</v>
          </cell>
          <cell r="H504">
            <v>-0.30161564316409206</v>
          </cell>
          <cell r="I504">
            <v>2.9879714121205372E-4</v>
          </cell>
          <cell r="J504">
            <v>609.05100179840008</v>
          </cell>
          <cell r="K504">
            <v>10.242727272727301</v>
          </cell>
        </row>
        <row r="505">
          <cell r="B505" t="str">
            <v>IE00BKP5L730</v>
          </cell>
          <cell r="C505" t="str">
            <v>iShares</v>
          </cell>
          <cell r="D505" t="str">
            <v>Optimised</v>
          </cell>
          <cell r="E505" t="str">
            <v>Accumulating</v>
          </cell>
          <cell r="F505">
            <v>4.2470658800000001</v>
          </cell>
          <cell r="G505">
            <v>2.17057864</v>
          </cell>
          <cell r="H505">
            <v>0.9566514669102244</v>
          </cell>
          <cell r="I505">
            <v>2.9858019270823577E-4</v>
          </cell>
          <cell r="J505">
            <v>114.62486848</v>
          </cell>
          <cell r="K505">
            <v>41.746227272727303</v>
          </cell>
        </row>
        <row r="506">
          <cell r="B506" t="str">
            <v>IE00BJ5JNZ06</v>
          </cell>
          <cell r="C506" t="str">
            <v>iShares</v>
          </cell>
          <cell r="D506" t="str">
            <v>Full Replication</v>
          </cell>
          <cell r="E506" t="str">
            <v>Distributing</v>
          </cell>
          <cell r="F506">
            <v>4.1766749900000004</v>
          </cell>
          <cell r="G506">
            <v>3.6485964800000001</v>
          </cell>
          <cell r="H506">
            <v>0.14473469809410111</v>
          </cell>
          <cell r="I506">
            <v>2.9363152318086217E-4</v>
          </cell>
          <cell r="J506">
            <v>240.95746107026841</v>
          </cell>
          <cell r="K506">
            <v>24.375318181818201</v>
          </cell>
        </row>
        <row r="507">
          <cell r="B507" t="str">
            <v>LU0378434582</v>
          </cell>
          <cell r="C507" t="str">
            <v>Lyxor</v>
          </cell>
          <cell r="D507" t="str">
            <v>Swap-based</v>
          </cell>
          <cell r="E507" t="str">
            <v>Distributing</v>
          </cell>
          <cell r="F507">
            <v>4.1741449399999997</v>
          </cell>
          <cell r="G507">
            <v>4.7223600399999999</v>
          </cell>
          <cell r="H507">
            <v>-0.11608922135466826</v>
          </cell>
          <cell r="I507">
            <v>2.9345365383814275E-4</v>
          </cell>
          <cell r="J507">
            <v>238.09850331999999</v>
          </cell>
          <cell r="K507">
            <v>17.7671818181818</v>
          </cell>
        </row>
        <row r="508">
          <cell r="B508" t="str">
            <v>IE00B0M62S72</v>
          </cell>
          <cell r="C508" t="str">
            <v>iShares</v>
          </cell>
          <cell r="D508" t="str">
            <v>Full Replication</v>
          </cell>
          <cell r="E508" t="str">
            <v>Distributing</v>
          </cell>
          <cell r="F508">
            <v>4.1681454799999997</v>
          </cell>
          <cell r="G508">
            <v>3.1427164100000002</v>
          </cell>
          <cell r="H508">
            <v>0.32628749661825185</v>
          </cell>
          <cell r="I508">
            <v>2.9303187560970016E-4</v>
          </cell>
          <cell r="J508">
            <v>620.14558369000008</v>
          </cell>
          <cell r="K508">
            <v>12.1529090909091</v>
          </cell>
        </row>
        <row r="509">
          <cell r="B509" t="str">
            <v>IE00B3VTN290</v>
          </cell>
          <cell r="C509" t="str">
            <v>iShares</v>
          </cell>
          <cell r="D509" t="str">
            <v>Optimised</v>
          </cell>
          <cell r="E509" t="str">
            <v>Accumulating</v>
          </cell>
          <cell r="F509">
            <v>4.1353986200000001</v>
          </cell>
          <cell r="G509">
            <v>2.9111002999999998</v>
          </cell>
          <cell r="H509">
            <v>0.42056205346136655</v>
          </cell>
          <cell r="I509">
            <v>2.9072968297938723E-4</v>
          </cell>
          <cell r="J509">
            <v>73.294857879999995</v>
          </cell>
          <cell r="K509">
            <v>5.4273181818181797</v>
          </cell>
        </row>
        <row r="510">
          <cell r="B510" t="str">
            <v>LU0292109856</v>
          </cell>
          <cell r="C510" t="str">
            <v>Xtrackers</v>
          </cell>
          <cell r="D510" t="str">
            <v>Full Replication</v>
          </cell>
          <cell r="E510" t="str">
            <v>Accumulating</v>
          </cell>
          <cell r="F510">
            <v>4.1334005500000002</v>
          </cell>
          <cell r="G510">
            <v>2.0182388900000001</v>
          </cell>
          <cell r="H510">
            <v>1.0480234378993658</v>
          </cell>
          <cell r="I510">
            <v>2.9058921326629569E-4</v>
          </cell>
          <cell r="J510">
            <v>97.839126051802992</v>
          </cell>
          <cell r="K510">
            <v>30.595090909090899</v>
          </cell>
        </row>
        <row r="511">
          <cell r="B511" t="str">
            <v>IE00BSKRJX20</v>
          </cell>
          <cell r="C511" t="str">
            <v>iShares</v>
          </cell>
          <cell r="D511" t="str">
            <v>Optimised</v>
          </cell>
          <cell r="E511" t="str">
            <v>Distributing</v>
          </cell>
          <cell r="F511">
            <v>4.1208776900000004</v>
          </cell>
          <cell r="G511">
            <v>2.4275518900000002</v>
          </cell>
          <cell r="H511">
            <v>0.69754463621372897</v>
          </cell>
          <cell r="I511">
            <v>2.8970882241347983E-4</v>
          </cell>
          <cell r="J511">
            <v>175.79040187000001</v>
          </cell>
          <cell r="K511">
            <v>18.115772727272699</v>
          </cell>
        </row>
        <row r="512">
          <cell r="B512" t="str">
            <v>IE00B7K93397</v>
          </cell>
          <cell r="C512" t="str">
            <v>UBS ETF</v>
          </cell>
          <cell r="D512" t="str">
            <v>Full Replication</v>
          </cell>
          <cell r="E512" t="str">
            <v>Distributing</v>
          </cell>
          <cell r="F512">
            <v>4.1137110799999999</v>
          </cell>
          <cell r="G512">
            <v>3.1062208999999998</v>
          </cell>
          <cell r="H512">
            <v>0.32434595363130803</v>
          </cell>
          <cell r="I512">
            <v>2.892049903903079E-4</v>
          </cell>
          <cell r="J512">
            <v>337.99100880000003</v>
          </cell>
          <cell r="K512">
            <v>17.900909090909099</v>
          </cell>
        </row>
        <row r="513">
          <cell r="B513" t="str">
            <v>DE000ETFL177</v>
          </cell>
          <cell r="C513" t="str">
            <v>Deka ETF</v>
          </cell>
          <cell r="D513" t="str">
            <v>Full Replication</v>
          </cell>
          <cell r="E513" t="str">
            <v>Distributing</v>
          </cell>
          <cell r="F513">
            <v>4.1130186200000001</v>
          </cell>
          <cell r="G513">
            <v>0.91003484999999995</v>
          </cell>
          <cell r="H513">
            <v>3.5196275944816842</v>
          </cell>
          <cell r="I513">
            <v>2.8915630858360078E-4</v>
          </cell>
          <cell r="J513">
            <v>158.56672890000002</v>
          </cell>
          <cell r="K513">
            <v>4.9324545454545499</v>
          </cell>
        </row>
        <row r="514">
          <cell r="B514" t="str">
            <v>LU0292095535</v>
          </cell>
          <cell r="C514" t="str">
            <v>Xtrackers</v>
          </cell>
          <cell r="D514" t="str">
            <v>Full Replication</v>
          </cell>
          <cell r="E514" t="str">
            <v>Distributing</v>
          </cell>
          <cell r="F514">
            <v>4.1107734999999996</v>
          </cell>
          <cell r="G514">
            <v>2.3877166700000001</v>
          </cell>
          <cell r="H514">
            <v>0.7216337062303122</v>
          </cell>
          <cell r="I514">
            <v>2.8899847058880772E-4</v>
          </cell>
          <cell r="J514">
            <v>172.3965260665</v>
          </cell>
          <cell r="K514">
            <v>13.6018636363636</v>
          </cell>
        </row>
        <row r="515">
          <cell r="B515" t="str">
            <v>LU0328473581</v>
          </cell>
          <cell r="C515" t="str">
            <v>Xtrackers</v>
          </cell>
          <cell r="D515" t="str">
            <v>Swap-based</v>
          </cell>
          <cell r="E515" t="str">
            <v>Accumulating</v>
          </cell>
          <cell r="F515">
            <v>4.0746442599999995</v>
          </cell>
          <cell r="G515">
            <v>1.6062838700000002</v>
          </cell>
          <cell r="H515">
            <v>1.536690018558176</v>
          </cell>
          <cell r="I515">
            <v>2.8645848751663504E-4</v>
          </cell>
          <cell r="J515">
            <v>32.026457902014002</v>
          </cell>
          <cell r="K515">
            <v>6.5590909090909104</v>
          </cell>
        </row>
        <row r="516">
          <cell r="B516" t="str">
            <v>LU0292106167</v>
          </cell>
          <cell r="C516" t="str">
            <v>Xtrackers</v>
          </cell>
          <cell r="D516" t="str">
            <v>Swap-based</v>
          </cell>
          <cell r="E516" t="str">
            <v>Accumulating</v>
          </cell>
          <cell r="F516">
            <v>4.0438072299999996</v>
          </cell>
          <cell r="G516">
            <v>3.8906626600000003</v>
          </cell>
          <cell r="H516">
            <v>3.9362078746760121E-2</v>
          </cell>
          <cell r="I516">
            <v>2.8429056108928477E-4</v>
          </cell>
          <cell r="J516">
            <v>105.03807523739999</v>
          </cell>
          <cell r="K516">
            <v>46.751863636363602</v>
          </cell>
        </row>
        <row r="517">
          <cell r="B517" t="str">
            <v>LU0489337690</v>
          </cell>
          <cell r="C517" t="str">
            <v>Xtrackers</v>
          </cell>
          <cell r="D517" t="str">
            <v>Full Replication</v>
          </cell>
          <cell r="E517" t="str">
            <v>Accumulating</v>
          </cell>
          <cell r="F517">
            <v>4.0119050999999999</v>
          </cell>
          <cell r="G517">
            <v>4.4673216099999999</v>
          </cell>
          <cell r="H517">
            <v>-0.10194397219590379</v>
          </cell>
          <cell r="I517">
            <v>2.8204775525760239E-4</v>
          </cell>
          <cell r="J517">
            <v>411.7325691492</v>
          </cell>
          <cell r="K517">
            <v>18.053727272727301</v>
          </cell>
        </row>
        <row r="518">
          <cell r="B518" t="str">
            <v>LU0530119774</v>
          </cell>
          <cell r="C518" t="str">
            <v>Lyxor</v>
          </cell>
          <cell r="D518" t="str">
            <v>Swap-based</v>
          </cell>
          <cell r="E518" t="str">
            <v>Distributing</v>
          </cell>
          <cell r="F518">
            <v>4.0113398799999995</v>
          </cell>
          <cell r="G518">
            <v>3.3491189100000001</v>
          </cell>
          <cell r="H518">
            <v>0.19772990681898461</v>
          </cell>
          <cell r="I518">
            <v>2.8200801876627146E-4</v>
          </cell>
          <cell r="J518">
            <v>143.55803599000001</v>
          </cell>
          <cell r="K518">
            <v>9.1266818181818206</v>
          </cell>
        </row>
        <row r="519">
          <cell r="B519" t="str">
            <v>IE00BG370F43</v>
          </cell>
          <cell r="C519" t="str">
            <v>Xtrackers</v>
          </cell>
          <cell r="D519" t="str">
            <v>Optimised</v>
          </cell>
          <cell r="E519" t="str">
            <v>Accumulating</v>
          </cell>
          <cell r="F519">
            <v>4.0077487899999999</v>
          </cell>
          <cell r="G519">
            <v>2.3607415400000002</v>
          </cell>
          <cell r="H519">
            <v>0.69766521327870534</v>
          </cell>
          <cell r="I519">
            <v>2.8175555544817656E-4</v>
          </cell>
          <cell r="J519">
            <v>549.58524616800003</v>
          </cell>
          <cell r="K519">
            <v>22.9294090909091</v>
          </cell>
        </row>
        <row r="520">
          <cell r="B520" t="str">
            <v>LU1109943388</v>
          </cell>
          <cell r="C520" t="str">
            <v>Xtrackers</v>
          </cell>
          <cell r="D520" t="str">
            <v>Optimised</v>
          </cell>
          <cell r="E520" t="str">
            <v>Accumulating</v>
          </cell>
          <cell r="F520">
            <v>3.9711265099999999</v>
          </cell>
          <cell r="G520">
            <v>3.6003640499999996</v>
          </cell>
          <cell r="H520">
            <v>0.10297915845482364</v>
          </cell>
          <cell r="I520">
            <v>2.7918091033346147E-4</v>
          </cell>
          <cell r="J520">
            <v>77.655906820800013</v>
          </cell>
          <cell r="K520">
            <v>32.467681818181802</v>
          </cell>
        </row>
        <row r="521">
          <cell r="B521" t="str">
            <v>DE000ETFL433</v>
          </cell>
          <cell r="C521" t="str">
            <v>Deka ETF</v>
          </cell>
          <cell r="D521" t="str">
            <v>Full Replication</v>
          </cell>
          <cell r="E521" t="str">
            <v>Distributing</v>
          </cell>
          <cell r="F521">
            <v>3.9581867499999999</v>
          </cell>
          <cell r="G521">
            <v>1.3143609700000001</v>
          </cell>
          <cell r="H521">
            <v>2.0114913941791803</v>
          </cell>
          <cell r="I521">
            <v>2.7827121028557847E-4</v>
          </cell>
          <cell r="J521">
            <v>19.137391050000002</v>
          </cell>
          <cell r="K521">
            <v>14.708636363636399</v>
          </cell>
        </row>
        <row r="522">
          <cell r="B522" t="str">
            <v>IE00BGV5VR99</v>
          </cell>
          <cell r="C522" t="str">
            <v>Xtrackers</v>
          </cell>
          <cell r="D522" t="str">
            <v>Full Replication</v>
          </cell>
          <cell r="E522" t="str">
            <v>Accumulating</v>
          </cell>
          <cell r="F522">
            <v>3.9458933700000003</v>
          </cell>
          <cell r="G522">
            <v>2.9549662000000003</v>
          </cell>
          <cell r="H522">
            <v>0.3353429795576004</v>
          </cell>
          <cell r="I522">
            <v>2.7740695249604884E-4</v>
          </cell>
          <cell r="J522">
            <v>25.475230459559999</v>
          </cell>
          <cell r="K522">
            <v>46.320909090909097</v>
          </cell>
        </row>
        <row r="523">
          <cell r="B523" t="str">
            <v>LU1792117779</v>
          </cell>
          <cell r="C523" t="str">
            <v>Lyxor</v>
          </cell>
          <cell r="D523" t="str">
            <v>Full Replication</v>
          </cell>
          <cell r="E523" t="str">
            <v>Accumulating</v>
          </cell>
          <cell r="F523">
            <v>3.9334367400000003</v>
          </cell>
          <cell r="G523">
            <v>2.1314718900000003</v>
          </cell>
          <cell r="H523">
            <v>0.84540868610751407</v>
          </cell>
          <cell r="I523">
            <v>2.7653121779096462E-4</v>
          </cell>
          <cell r="J523">
            <v>75.912285770356704</v>
          </cell>
          <cell r="K523">
            <v>36.9047272727273</v>
          </cell>
        </row>
        <row r="524">
          <cell r="B524" t="str">
            <v>IE00B4MCHD36</v>
          </cell>
          <cell r="C524" t="str">
            <v>iShares</v>
          </cell>
          <cell r="D524" t="str">
            <v>Full Replication</v>
          </cell>
          <cell r="E524" t="str">
            <v>Accumulating</v>
          </cell>
          <cell r="F524">
            <v>3.90219695</v>
          </cell>
          <cell r="G524">
            <v>6.1394692000000006</v>
          </cell>
          <cell r="H524">
            <v>-0.36440809084928716</v>
          </cell>
          <cell r="I524">
            <v>2.7433497624870605E-4</v>
          </cell>
          <cell r="J524">
            <v>138.00619676012997</v>
          </cell>
          <cell r="K524">
            <v>33.325363636363598</v>
          </cell>
        </row>
        <row r="525">
          <cell r="B525" t="str">
            <v>IE00BHXMHQ65</v>
          </cell>
          <cell r="C525" t="str">
            <v>UBS ETF</v>
          </cell>
          <cell r="D525" t="str">
            <v>Full Replication</v>
          </cell>
          <cell r="E525" t="str">
            <v>Accumulating</v>
          </cell>
          <cell r="F525">
            <v>3.8818723199999998</v>
          </cell>
          <cell r="G525">
            <v>0.26681278999999997</v>
          </cell>
          <cell r="H525">
            <v>13.549048866810322</v>
          </cell>
          <cell r="I525">
            <v>2.7290609991064378E-4</v>
          </cell>
          <cell r="J525">
            <v>67.74417579</v>
          </cell>
          <cell r="K525">
            <v>15.163909090909099</v>
          </cell>
        </row>
        <row r="526">
          <cell r="B526" t="str">
            <v>IE00BM67HL84</v>
          </cell>
          <cell r="C526" t="str">
            <v>Xtrackers</v>
          </cell>
          <cell r="D526" t="str">
            <v>Full Replication</v>
          </cell>
          <cell r="E526" t="str">
            <v>Accumulating</v>
          </cell>
          <cell r="F526">
            <v>3.8619062000000004</v>
          </cell>
          <cell r="G526">
            <v>3.0713206299999998</v>
          </cell>
          <cell r="H526">
            <v>0.25740899933329353</v>
          </cell>
          <cell r="I526">
            <v>2.7150242779307453E-4</v>
          </cell>
          <cell r="J526">
            <v>86.500668186283008</v>
          </cell>
          <cell r="K526">
            <v>41.6234545454545</v>
          </cell>
        </row>
        <row r="527">
          <cell r="B527" t="str">
            <v>LU0925589839</v>
          </cell>
          <cell r="C527" t="str">
            <v>Xtrackers</v>
          </cell>
          <cell r="D527" t="str">
            <v>Optimised</v>
          </cell>
          <cell r="E527" t="str">
            <v>Accumulating</v>
          </cell>
          <cell r="F527">
            <v>3.8566787999999996</v>
          </cell>
          <cell r="G527">
            <v>8.2344761500000008</v>
          </cell>
          <cell r="H527">
            <v>-0.5316424834140786</v>
          </cell>
          <cell r="I527">
            <v>2.7113492746615159E-4</v>
          </cell>
          <cell r="J527">
            <v>644.24127770849998</v>
          </cell>
          <cell r="K527">
            <v>4.1646818181818199</v>
          </cell>
        </row>
        <row r="528">
          <cell r="B528" t="str">
            <v>LU0290359032</v>
          </cell>
          <cell r="C528" t="str">
            <v>Xtrackers</v>
          </cell>
          <cell r="D528" t="str">
            <v>Swap-based</v>
          </cell>
          <cell r="E528" t="str">
            <v>Accumulating</v>
          </cell>
          <cell r="F528">
            <v>3.8534448800000001</v>
          </cell>
          <cell r="G528">
            <v>3.12253574</v>
          </cell>
          <cell r="H528">
            <v>0.23407550813173406</v>
          </cell>
          <cell r="I528">
            <v>2.7090757416293353E-4</v>
          </cell>
          <cell r="J528">
            <v>136.1938636701</v>
          </cell>
          <cell r="K528">
            <v>39.660181818181798</v>
          </cell>
        </row>
        <row r="529">
          <cell r="B529" t="str">
            <v>IE00B3CNHG25</v>
          </cell>
          <cell r="C529" t="str">
            <v>L&amp;G ETF</v>
          </cell>
          <cell r="D529" t="str">
            <v>Swap-based</v>
          </cell>
          <cell r="E529" t="str">
            <v>Accumulating</v>
          </cell>
          <cell r="F529">
            <v>3.8526470900000001</v>
          </cell>
          <cell r="G529">
            <v>5.4631740799999999</v>
          </cell>
          <cell r="H529">
            <v>-0.29479693790024719</v>
          </cell>
          <cell r="I529">
            <v>2.7085148737297755E-4</v>
          </cell>
          <cell r="J529">
            <v>163.95965122243121</v>
          </cell>
          <cell r="K529">
            <v>37.6993636363636</v>
          </cell>
        </row>
        <row r="530">
          <cell r="B530" t="str">
            <v>DE0006289481</v>
          </cell>
          <cell r="C530" t="str">
            <v>iShares</v>
          </cell>
          <cell r="D530" t="str">
            <v>Optimised</v>
          </cell>
          <cell r="E530" t="str">
            <v>Distributing</v>
          </cell>
          <cell r="F530">
            <v>3.8417271500000001</v>
          </cell>
          <cell r="G530">
            <v>1.4856969499999999</v>
          </cell>
          <cell r="H530">
            <v>1.5858080613277159</v>
          </cell>
          <cell r="I530">
            <v>2.7008378612188174E-4</v>
          </cell>
          <cell r="J530">
            <v>246.59157971000002</v>
          </cell>
          <cell r="K530">
            <v>6.22604545454546</v>
          </cell>
        </row>
        <row r="531">
          <cell r="B531" t="str">
            <v>LU1681040223</v>
          </cell>
          <cell r="C531" t="str">
            <v>Amundi</v>
          </cell>
          <cell r="D531" t="str">
            <v>Swap-based</v>
          </cell>
          <cell r="E531" t="str">
            <v>Accumulating</v>
          </cell>
          <cell r="F531">
            <v>3.8250739999999999</v>
          </cell>
          <cell r="G531">
            <v>3.8321028699999999</v>
          </cell>
          <cell r="H531">
            <v>-1.834207023779677E-3</v>
          </cell>
          <cell r="I531">
            <v>2.6891302473585883E-4</v>
          </cell>
          <cell r="J531">
            <v>117.00287747995813</v>
          </cell>
          <cell r="K531">
            <v>9.5472272727272696</v>
          </cell>
        </row>
        <row r="532">
          <cell r="B532" t="str">
            <v>LU0292100046</v>
          </cell>
          <cell r="C532" t="str">
            <v>Xtrackers</v>
          </cell>
          <cell r="D532" t="str">
            <v>Full Replication</v>
          </cell>
          <cell r="E532" t="str">
            <v>Accumulating</v>
          </cell>
          <cell r="F532">
            <v>3.8222005499999998</v>
          </cell>
          <cell r="G532">
            <v>3.9235895200000002</v>
          </cell>
          <cell r="H532">
            <v>-2.5840870836050245E-2</v>
          </cell>
          <cell r="I532">
            <v>2.687110134464231E-4</v>
          </cell>
          <cell r="J532">
            <v>81.384428553515008</v>
          </cell>
          <cell r="K532">
            <v>42.540772727272703</v>
          </cell>
        </row>
        <row r="533">
          <cell r="B533" t="str">
            <v>FR0007056841</v>
          </cell>
          <cell r="C533" t="str">
            <v>Lyxor</v>
          </cell>
          <cell r="D533" t="str">
            <v>Swap-based</v>
          </cell>
          <cell r="E533" t="str">
            <v>Distributing</v>
          </cell>
          <cell r="F533">
            <v>3.7959957000000002</v>
          </cell>
          <cell r="G533">
            <v>3.2879276000000002</v>
          </cell>
          <cell r="H533">
            <v>0.15452533078891406</v>
          </cell>
          <cell r="I533">
            <v>2.6686874177370531E-4</v>
          </cell>
          <cell r="J533">
            <v>186.9908160798</v>
          </cell>
          <cell r="K533">
            <v>8.2231818181818195</v>
          </cell>
        </row>
        <row r="534">
          <cell r="B534" t="str">
            <v>LU0721553864</v>
          </cell>
          <cell r="C534" t="str">
            <v>UBS ETF</v>
          </cell>
          <cell r="D534" t="str">
            <v>Full Replication</v>
          </cell>
          <cell r="E534" t="str">
            <v>Distributing</v>
          </cell>
          <cell r="F534">
            <v>3.7888890600000003</v>
          </cell>
          <cell r="G534">
            <v>2.1220429599999999</v>
          </cell>
          <cell r="H534">
            <v>0.78549121361803165</v>
          </cell>
          <cell r="I534">
            <v>2.6636912580337143E-4</v>
          </cell>
          <cell r="J534">
            <v>91.221756450000001</v>
          </cell>
          <cell r="K534">
            <v>48.653136363636399</v>
          </cell>
        </row>
        <row r="535">
          <cell r="B535" t="str">
            <v>IE00BG47KH54</v>
          </cell>
          <cell r="C535" t="str">
            <v>Vanguard</v>
          </cell>
          <cell r="D535" t="str">
            <v>Optimised</v>
          </cell>
          <cell r="E535" t="str">
            <v>Accumulating</v>
          </cell>
          <cell r="F535">
            <v>3.7659166099999997</v>
          </cell>
          <cell r="G535">
            <v>2.41471714</v>
          </cell>
          <cell r="H535">
            <v>0.55956842630437431</v>
          </cell>
          <cell r="I535">
            <v>2.6475410057376971E-4</v>
          </cell>
          <cell r="J535">
            <v>77.668553590000002</v>
          </cell>
          <cell r="K535">
            <v>22.547499999999999</v>
          </cell>
        </row>
        <row r="536">
          <cell r="B536" t="str">
            <v>IE00B44CGS96</v>
          </cell>
          <cell r="C536" t="str">
            <v>iShares</v>
          </cell>
          <cell r="D536" t="str">
            <v>Optimised</v>
          </cell>
          <cell r="E536" t="str">
            <v>Distributing</v>
          </cell>
          <cell r="F536">
            <v>3.7569078399999998</v>
          </cell>
          <cell r="G536">
            <v>2.5364457999999996</v>
          </cell>
          <cell r="H536">
            <v>0.48117016338373975</v>
          </cell>
          <cell r="I536">
            <v>2.641207597312528E-4</v>
          </cell>
          <cell r="J536">
            <v>862.8193362027697</v>
          </cell>
          <cell r="K536">
            <v>25.768863636363601</v>
          </cell>
        </row>
        <row r="537">
          <cell r="B537" t="str">
            <v>LU0392494992</v>
          </cell>
          <cell r="C537" t="str">
            <v>Lyxor</v>
          </cell>
          <cell r="D537" t="str">
            <v>Swap-based</v>
          </cell>
          <cell r="E537" t="str">
            <v>Distributing</v>
          </cell>
          <cell r="F537">
            <v>3.74922054</v>
          </cell>
          <cell r="G537">
            <v>0.62036156000000009</v>
          </cell>
          <cell r="H537">
            <v>5.0436055064404695</v>
          </cell>
          <cell r="I537">
            <v>2.6358032179592082E-4</v>
          </cell>
          <cell r="J537">
            <v>93.673376508804935</v>
          </cell>
          <cell r="K537">
            <v>20.981681818181801</v>
          </cell>
        </row>
        <row r="538">
          <cell r="B538" t="str">
            <v>IE00B0M63516</v>
          </cell>
          <cell r="C538" t="str">
            <v>iShares</v>
          </cell>
          <cell r="D538" t="str">
            <v>Full Replication</v>
          </cell>
          <cell r="E538" t="str">
            <v>Distributing</v>
          </cell>
          <cell r="F538">
            <v>3.73771985</v>
          </cell>
          <cell r="G538">
            <v>2.6404753999999997</v>
          </cell>
          <cell r="H538">
            <v>0.41554806759419161</v>
          </cell>
          <cell r="I538">
            <v>2.6277179225258403E-4</v>
          </cell>
          <cell r="J538">
            <v>144.56099357155071</v>
          </cell>
          <cell r="K538">
            <v>49.528681818181802</v>
          </cell>
        </row>
        <row r="539">
          <cell r="B539" t="str">
            <v>IE00BHZPJ783</v>
          </cell>
          <cell r="C539" t="str">
            <v>iShares</v>
          </cell>
          <cell r="D539" t="str">
            <v>Optimised</v>
          </cell>
          <cell r="E539" t="str">
            <v>Accumulating</v>
          </cell>
          <cell r="F539">
            <v>3.7350667000000004</v>
          </cell>
          <cell r="G539">
            <v>1.28126838</v>
          </cell>
          <cell r="H539">
            <v>1.9151321911183046</v>
          </cell>
          <cell r="I539">
            <v>2.6258526864766089E-4</v>
          </cell>
          <cell r="J539">
            <v>88.5853848</v>
          </cell>
          <cell r="K539">
            <v>21.503954545454501</v>
          </cell>
        </row>
        <row r="540">
          <cell r="B540" t="str">
            <v>IE00BKX55Q28</v>
          </cell>
          <cell r="C540" t="str">
            <v>Vanguard</v>
          </cell>
          <cell r="D540" t="str">
            <v>Full Replication</v>
          </cell>
          <cell r="E540" t="str">
            <v>Distributing</v>
          </cell>
          <cell r="F540">
            <v>3.71060889</v>
          </cell>
          <cell r="G540">
            <v>5.1090785599999995</v>
          </cell>
          <cell r="H540">
            <v>-0.27372248313989511</v>
          </cell>
          <cell r="I540">
            <v>2.6086581860159248E-4</v>
          </cell>
          <cell r="J540">
            <v>1447.507053</v>
          </cell>
          <cell r="K540">
            <v>16.7306363636364</v>
          </cell>
        </row>
        <row r="541">
          <cell r="B541" t="str">
            <v>LU1923627092</v>
          </cell>
          <cell r="C541" t="str">
            <v>Lyxor</v>
          </cell>
          <cell r="D541" t="str">
            <v>Swap-based</v>
          </cell>
          <cell r="E541" t="str">
            <v>Accumulating</v>
          </cell>
          <cell r="F541">
            <v>3.7048588700000002</v>
          </cell>
          <cell r="G541">
            <v>7.51582814</v>
          </cell>
          <cell r="H541">
            <v>-0.50705912894916194</v>
          </cell>
          <cell r="I541">
            <v>2.6046157667830117E-4</v>
          </cell>
          <cell r="J541">
            <v>188.47567949099999</v>
          </cell>
          <cell r="K541">
            <v>27.8013181818182</v>
          </cell>
        </row>
        <row r="542">
          <cell r="B542" t="str">
            <v>LU1737652823</v>
          </cell>
          <cell r="C542" t="str">
            <v>Amundi</v>
          </cell>
          <cell r="D542" t="str">
            <v>Full Replication</v>
          </cell>
          <cell r="E542" t="str">
            <v>Distributing</v>
          </cell>
          <cell r="F542">
            <v>3.6864601000000001</v>
          </cell>
          <cell r="G542">
            <v>2.0847612799999999</v>
          </cell>
          <cell r="H542">
            <v>0.76828883736750919</v>
          </cell>
          <cell r="I542">
            <v>2.5916809349546094E-4</v>
          </cell>
          <cell r="J542">
            <v>31.820550679939377</v>
          </cell>
          <cell r="K542">
            <v>40.786000000000001</v>
          </cell>
        </row>
        <row r="543">
          <cell r="B543" t="str">
            <v>IE00BYPHT736</v>
          </cell>
          <cell r="C543" t="str">
            <v>Xtrackers</v>
          </cell>
          <cell r="D543" t="str">
            <v>Optimised</v>
          </cell>
          <cell r="E543" t="str">
            <v>Distributing</v>
          </cell>
          <cell r="F543">
            <v>3.6754418700000002</v>
          </cell>
          <cell r="G543">
            <v>7.7148947100000003</v>
          </cell>
          <cell r="H543">
            <v>-0.52359144121099743</v>
          </cell>
          <cell r="I543">
            <v>2.5839348219211484E-4</v>
          </cell>
          <cell r="J543">
            <v>415.069144806</v>
          </cell>
          <cell r="K543">
            <v>31.077454545454501</v>
          </cell>
        </row>
        <row r="544">
          <cell r="B544" t="str">
            <v>DE000A0H08G5</v>
          </cell>
          <cell r="C544" t="str">
            <v>iShares</v>
          </cell>
          <cell r="D544" t="str">
            <v>Full Replication</v>
          </cell>
          <cell r="E544" t="str">
            <v>Distributing</v>
          </cell>
          <cell r="F544">
            <v>3.6377391100000001</v>
          </cell>
          <cell r="G544">
            <v>6.77594501</v>
          </cell>
          <cell r="H544">
            <v>-0.46313922196366819</v>
          </cell>
          <cell r="I544">
            <v>2.5574287641756243E-4</v>
          </cell>
          <cell r="J544">
            <v>43.517068510000001</v>
          </cell>
          <cell r="K544">
            <v>10.5252272727273</v>
          </cell>
        </row>
        <row r="545">
          <cell r="B545" t="str">
            <v>IE00BK5BC677</v>
          </cell>
          <cell r="C545" t="str">
            <v>L&amp;G ETF</v>
          </cell>
          <cell r="D545" t="str">
            <v>Full Replication</v>
          </cell>
          <cell r="E545" t="str">
            <v>Accumulating</v>
          </cell>
          <cell r="F545">
            <v>3.59010936</v>
          </cell>
          <cell r="G545">
            <v>3.2425163100000001</v>
          </cell>
          <cell r="H545">
            <v>0.10719855099202258</v>
          </cell>
          <cell r="I545">
            <v>2.5239437645653876E-4</v>
          </cell>
          <cell r="J545">
            <v>48.469823901521636</v>
          </cell>
          <cell r="K545">
            <v>35.965272727272698</v>
          </cell>
        </row>
        <row r="546">
          <cell r="B546" t="str">
            <v>IE00B5MTY309</v>
          </cell>
          <cell r="C546" t="str">
            <v>Invesco</v>
          </cell>
          <cell r="D546" t="str">
            <v>Swap-based</v>
          </cell>
          <cell r="E546" t="str">
            <v>Accumulating</v>
          </cell>
          <cell r="F546">
            <v>3.5694401</v>
          </cell>
          <cell r="G546">
            <v>1.82358555</v>
          </cell>
          <cell r="H546">
            <v>0.95737463482313734</v>
          </cell>
          <cell r="I546">
            <v>2.5094127169944075E-4</v>
          </cell>
          <cell r="J546">
            <v>8.3131199001000002</v>
          </cell>
          <cell r="K546">
            <v>22.111090909090901</v>
          </cell>
        </row>
        <row r="547">
          <cell r="B547" t="str">
            <v>LU0322253229</v>
          </cell>
          <cell r="C547" t="str">
            <v>Xtrackers</v>
          </cell>
          <cell r="D547" t="str">
            <v>Swap-based</v>
          </cell>
          <cell r="E547" t="str">
            <v>Accumulating</v>
          </cell>
          <cell r="F547">
            <v>3.56548664</v>
          </cell>
          <cell r="G547">
            <v>3.6896559300000003</v>
          </cell>
          <cell r="H547">
            <v>-3.3653352062017361E-2</v>
          </cell>
          <cell r="I547">
            <v>2.5066333279243601E-4</v>
          </cell>
          <cell r="J547">
            <v>143.78881444505001</v>
          </cell>
          <cell r="K547">
            <v>28.496818181818199</v>
          </cell>
        </row>
        <row r="548">
          <cell r="B548" t="str">
            <v>LU1589349734</v>
          </cell>
          <cell r="C548" t="str">
            <v>Amundi</v>
          </cell>
          <cell r="D548" t="str">
            <v>Swap-based</v>
          </cell>
          <cell r="E548" t="str">
            <v>Accumulating</v>
          </cell>
          <cell r="F548">
            <v>3.56368923</v>
          </cell>
          <cell r="G548">
            <v>2.6549656699999997</v>
          </cell>
          <cell r="H548">
            <v>0.3422731865305062</v>
          </cell>
          <cell r="I548">
            <v>2.5053697001885554E-4</v>
          </cell>
          <cell r="J548">
            <v>153.29819607099157</v>
          </cell>
          <cell r="K548">
            <v>24.3913181818182</v>
          </cell>
        </row>
        <row r="549">
          <cell r="B549" t="str">
            <v>LU1781541849</v>
          </cell>
          <cell r="C549" t="str">
            <v>Lyxor</v>
          </cell>
          <cell r="D549" t="str">
            <v>Full Replication</v>
          </cell>
          <cell r="E549" t="str">
            <v>Accumulating</v>
          </cell>
          <cell r="F549">
            <v>3.5464226000000001</v>
          </cell>
          <cell r="G549">
            <v>3.30499316</v>
          </cell>
          <cell r="H549">
            <v>7.3049906100259632E-2</v>
          </cell>
          <cell r="I549">
            <v>2.4932307933326492E-4</v>
          </cell>
          <cell r="J549">
            <v>96.98161641069666</v>
          </cell>
          <cell r="K549">
            <v>14.039681818181799</v>
          </cell>
        </row>
        <row r="550">
          <cell r="B550" t="str">
            <v>LU0514695187</v>
          </cell>
          <cell r="C550" t="str">
            <v>Xtrackers</v>
          </cell>
          <cell r="D550" t="str">
            <v>Swap-based</v>
          </cell>
          <cell r="E550" t="str">
            <v>Accumulating</v>
          </cell>
          <cell r="F550">
            <v>3.5365814700000002</v>
          </cell>
          <cell r="G550">
            <v>2.1847777700000002</v>
          </cell>
          <cell r="H550">
            <v>0.6187373922245647</v>
          </cell>
          <cell r="I550">
            <v>2.4863122133649966E-4</v>
          </cell>
          <cell r="J550">
            <v>63.213283152282003</v>
          </cell>
          <cell r="K550">
            <v>26.437863636363598</v>
          </cell>
        </row>
        <row r="551">
          <cell r="B551" t="str">
            <v>FR0010296061</v>
          </cell>
          <cell r="C551" t="str">
            <v>Lyxor</v>
          </cell>
          <cell r="D551" t="str">
            <v>Swap-based</v>
          </cell>
          <cell r="E551" t="str">
            <v>Distributing</v>
          </cell>
          <cell r="F551">
            <v>3.5314514400000001</v>
          </cell>
          <cell r="G551">
            <v>9.1504598999999995</v>
          </cell>
          <cell r="H551">
            <v>-0.61406842075773693</v>
          </cell>
          <cell r="I551">
            <v>2.4827056638334434E-4</v>
          </cell>
          <cell r="J551">
            <v>759.30314681540005</v>
          </cell>
          <cell r="K551">
            <v>13.0915</v>
          </cell>
        </row>
        <row r="552">
          <cell r="B552" t="str">
            <v>IE00B14X4T88</v>
          </cell>
          <cell r="C552" t="str">
            <v>iShares</v>
          </cell>
          <cell r="D552" t="str">
            <v>Full Replication</v>
          </cell>
          <cell r="E552" t="str">
            <v>Distributing</v>
          </cell>
          <cell r="F552">
            <v>3.5288639599999998</v>
          </cell>
          <cell r="G552">
            <v>8.7748929600000007</v>
          </cell>
          <cell r="H552">
            <v>-0.59784535536944039</v>
          </cell>
          <cell r="I552">
            <v>2.4808865955664149E-4</v>
          </cell>
          <cell r="J552">
            <v>284.82110442810739</v>
          </cell>
          <cell r="K552">
            <v>22.7678636363636</v>
          </cell>
        </row>
        <row r="553">
          <cell r="B553" t="str">
            <v>LU1602144229</v>
          </cell>
          <cell r="C553" t="str">
            <v>Amundi</v>
          </cell>
          <cell r="D553" t="str">
            <v>Swap-based</v>
          </cell>
          <cell r="E553" t="str">
            <v>Accumulating or Distributing</v>
          </cell>
          <cell r="F553">
            <v>3.5123625499999998</v>
          </cell>
          <cell r="G553">
            <v>2.8509512999999997</v>
          </cell>
          <cell r="H553">
            <v>0.23199668475571644</v>
          </cell>
          <cell r="I553">
            <v>2.4692856590211178E-4</v>
          </cell>
          <cell r="J553">
            <v>222.71799410996101</v>
          </cell>
          <cell r="K553">
            <v>29.378136363636401</v>
          </cell>
        </row>
        <row r="554">
          <cell r="B554" t="str">
            <v>IE00BHZPJ452</v>
          </cell>
          <cell r="C554" t="str">
            <v>iShares</v>
          </cell>
          <cell r="D554" t="str">
            <v>Optimised</v>
          </cell>
          <cell r="E554" t="str">
            <v>Accumulating</v>
          </cell>
          <cell r="F554">
            <v>3.47458445</v>
          </cell>
          <cell r="G554">
            <v>2.9325866700000001</v>
          </cell>
          <cell r="H554">
            <v>0.18481901508472731</v>
          </cell>
          <cell r="I554">
            <v>2.4427266352224314E-4</v>
          </cell>
          <cell r="J554">
            <v>86.482927611557542</v>
          </cell>
          <cell r="K554">
            <v>20.6101363636364</v>
          </cell>
        </row>
        <row r="555">
          <cell r="B555" t="str">
            <v>IE00B87RLX93</v>
          </cell>
          <cell r="C555" t="str">
            <v>iShares</v>
          </cell>
          <cell r="D555" t="str">
            <v>Optimised</v>
          </cell>
          <cell r="E555" t="str">
            <v>Distributing</v>
          </cell>
          <cell r="F555">
            <v>3.4738687000000001</v>
          </cell>
          <cell r="G555">
            <v>2.9429783199999999</v>
          </cell>
          <cell r="H555">
            <v>0.18039221573334596</v>
          </cell>
          <cell r="I555">
            <v>2.442223443656844E-4</v>
          </cell>
          <cell r="J555">
            <v>168.5365085</v>
          </cell>
          <cell r="K555">
            <v>21.221499999999999</v>
          </cell>
        </row>
        <row r="556">
          <cell r="B556" t="str">
            <v>FR0013041530</v>
          </cell>
          <cell r="C556" t="str">
            <v>EasyETF</v>
          </cell>
          <cell r="D556" t="str">
            <v>Swap-based</v>
          </cell>
          <cell r="E556" t="str">
            <v>Accumulating</v>
          </cell>
          <cell r="F556">
            <v>3.4612527900000001</v>
          </cell>
          <cell r="G556">
            <v>5.1787650300000001</v>
          </cell>
          <cell r="H556">
            <v>-0.33164513741222967</v>
          </cell>
          <cell r="I556">
            <v>2.4333541184675918E-4</v>
          </cell>
          <cell r="J556">
            <v>565.99960190999991</v>
          </cell>
          <cell r="K556">
            <v>9.4169090909090905</v>
          </cell>
        </row>
        <row r="557">
          <cell r="B557" t="str">
            <v>LU1834988781</v>
          </cell>
          <cell r="C557" t="str">
            <v>Lyxor</v>
          </cell>
          <cell r="D557" t="str">
            <v>Swap-based</v>
          </cell>
          <cell r="E557" t="str">
            <v>Accumulating</v>
          </cell>
          <cell r="F557">
            <v>3.4605539700000003</v>
          </cell>
          <cell r="G557">
            <v>3.64526365</v>
          </cell>
          <cell r="H557">
            <v>-5.0671144184591288E-2</v>
          </cell>
          <cell r="I557">
            <v>2.4328628291488862E-4</v>
          </cell>
          <cell r="J557">
            <v>13.696941755200001</v>
          </cell>
          <cell r="K557">
            <v>29.025727272727298</v>
          </cell>
        </row>
        <row r="558">
          <cell r="B558" t="str">
            <v>IE00BWBXM385</v>
          </cell>
          <cell r="C558" t="str">
            <v>SPDR</v>
          </cell>
          <cell r="D558" t="str">
            <v>Full Replication</v>
          </cell>
          <cell r="E558" t="str">
            <v>Accumulating</v>
          </cell>
          <cell r="F558">
            <v>3.4556529600000001</v>
          </cell>
          <cell r="G558">
            <v>3.2797661000000002</v>
          </cell>
          <cell r="H558">
            <v>5.3627866938438018E-2</v>
          </cell>
          <cell r="I558">
            <v>2.4294172868577808E-4</v>
          </cell>
          <cell r="J558">
            <v>236.68588465549669</v>
          </cell>
          <cell r="K558">
            <v>17.522545454545501</v>
          </cell>
        </row>
        <row r="559">
          <cell r="B559" t="str">
            <v>IE00B910VR50</v>
          </cell>
          <cell r="C559" t="str">
            <v>SPDR</v>
          </cell>
          <cell r="D559" t="str">
            <v>Full Replication</v>
          </cell>
          <cell r="E559" t="str">
            <v>Accumulating</v>
          </cell>
          <cell r="F559">
            <v>3.4018187599999998</v>
          </cell>
          <cell r="G559">
            <v>3.2934032000000002</v>
          </cell>
          <cell r="H559">
            <v>3.2919006090720959E-2</v>
          </cell>
          <cell r="I559">
            <v>2.3915703914611554E-4</v>
          </cell>
          <cell r="J559">
            <v>192.27827393000001</v>
          </cell>
          <cell r="K559">
            <v>11.812681818181799</v>
          </cell>
        </row>
        <row r="560">
          <cell r="B560" t="str">
            <v>IE00BH04GL39</v>
          </cell>
          <cell r="C560" t="str">
            <v>Vanguard</v>
          </cell>
          <cell r="D560" t="str">
            <v>Optimised</v>
          </cell>
          <cell r="E560" t="str">
            <v>Accumulating</v>
          </cell>
          <cell r="F560">
            <v>3.38201295</v>
          </cell>
          <cell r="G560">
            <v>2.2922423300000001</v>
          </cell>
          <cell r="H560">
            <v>0.47541684652512273</v>
          </cell>
          <cell r="I560">
            <v>2.3776463725416684E-4</v>
          </cell>
          <cell r="J560">
            <v>460.89753100000001</v>
          </cell>
          <cell r="K560">
            <v>8.6620909090909102</v>
          </cell>
        </row>
        <row r="561">
          <cell r="B561" t="str">
            <v>LU1602144575</v>
          </cell>
          <cell r="C561" t="str">
            <v>Amundi</v>
          </cell>
          <cell r="D561" t="str">
            <v>Full Replication</v>
          </cell>
          <cell r="E561" t="str">
            <v>Accumulating or Distributing</v>
          </cell>
          <cell r="F561">
            <v>3.3773211400000003</v>
          </cell>
          <cell r="G561">
            <v>6.0689377899999997</v>
          </cell>
          <cell r="H561">
            <v>-0.44350704244078265</v>
          </cell>
          <cell r="I561">
            <v>2.3743479034961392E-4</v>
          </cell>
          <cell r="J561">
            <v>1162.4848240595645</v>
          </cell>
          <cell r="K561">
            <v>12.394863636363599</v>
          </cell>
        </row>
        <row r="562">
          <cell r="B562" t="str">
            <v>LU0908501488</v>
          </cell>
          <cell r="C562" t="str">
            <v>Lyxor</v>
          </cell>
          <cell r="D562" t="str">
            <v>Full Replication</v>
          </cell>
          <cell r="E562" t="str">
            <v>Distributing</v>
          </cell>
          <cell r="F562">
            <v>3.37184784</v>
          </cell>
          <cell r="G562">
            <v>2.50993618</v>
          </cell>
          <cell r="H562">
            <v>0.34339983098693772</v>
          </cell>
          <cell r="I562">
            <v>2.3705000258909299E-4</v>
          </cell>
          <cell r="J562">
            <v>199.40572650179999</v>
          </cell>
          <cell r="K562">
            <v>24.8876818181818</v>
          </cell>
        </row>
        <row r="563">
          <cell r="B563" t="str">
            <v>IE00B6YX5K17</v>
          </cell>
          <cell r="C563" t="str">
            <v>SPDR</v>
          </cell>
          <cell r="D563" t="str">
            <v>Full Replication</v>
          </cell>
          <cell r="E563" t="str">
            <v>Distributing</v>
          </cell>
          <cell r="F563">
            <v>3.3283464600000001</v>
          </cell>
          <cell r="G563">
            <v>0.53443735999999997</v>
          </cell>
          <cell r="H563">
            <v>5.2277578423783853</v>
          </cell>
          <cell r="I563">
            <v>2.3399173818009489E-4</v>
          </cell>
          <cell r="J563">
            <v>448.73975936724014</v>
          </cell>
          <cell r="K563">
            <v>18.5045454545455</v>
          </cell>
        </row>
        <row r="564">
          <cell r="B564" t="str">
            <v>LU1875395870</v>
          </cell>
          <cell r="C564" t="str">
            <v>Xtrackers</v>
          </cell>
          <cell r="D564" t="str">
            <v>Full Replication</v>
          </cell>
          <cell r="E564" t="str">
            <v>Distributing</v>
          </cell>
          <cell r="F564">
            <v>3.2943876299999997</v>
          </cell>
          <cell r="G564">
            <v>1.78813011</v>
          </cell>
          <cell r="H564">
            <v>0.84236460846800432</v>
          </cell>
          <cell r="I564">
            <v>2.316043407880991E-4</v>
          </cell>
          <cell r="J564">
            <v>18.1992232188</v>
          </cell>
          <cell r="K564">
            <v>24.322545454545502</v>
          </cell>
        </row>
        <row r="565">
          <cell r="B565" t="str">
            <v>LU0508799334</v>
          </cell>
          <cell r="C565" t="str">
            <v>Lyxor</v>
          </cell>
          <cell r="D565" t="str">
            <v>Swap-based</v>
          </cell>
          <cell r="E565" t="str">
            <v>Distributing</v>
          </cell>
          <cell r="F565">
            <v>3.2940366800000001</v>
          </cell>
          <cell r="G565">
            <v>0.25528959000000001</v>
          </cell>
          <cell r="H565">
            <v>11.903137491818605</v>
          </cell>
          <cell r="I565">
            <v>2.3157966805600791E-4</v>
          </cell>
          <cell r="J565">
            <v>5.4214627399999999</v>
          </cell>
          <cell r="K565">
            <v>11.157500000000001</v>
          </cell>
        </row>
        <row r="566">
          <cell r="B566" t="str">
            <v>LU0378453376</v>
          </cell>
          <cell r="C566" t="str">
            <v>Lyxor</v>
          </cell>
          <cell r="D566" t="str">
            <v>Swap-based</v>
          </cell>
          <cell r="E566" t="str">
            <v>Accumulating</v>
          </cell>
          <cell r="F566">
            <v>3.29274405</v>
          </cell>
          <cell r="G566">
            <v>0.64869803000000004</v>
          </cell>
          <cell r="H566">
            <v>4.075927315518439</v>
          </cell>
          <cell r="I566">
            <v>2.3148879267865201E-4</v>
          </cell>
          <cell r="J566">
            <v>48.715718194671467</v>
          </cell>
          <cell r="K566">
            <v>24.767954545454501</v>
          </cell>
        </row>
        <row r="567">
          <cell r="B567" t="str">
            <v>IE00B4WXJD03</v>
          </cell>
          <cell r="C567" t="str">
            <v>iShares</v>
          </cell>
          <cell r="D567" t="str">
            <v>Full Replication</v>
          </cell>
          <cell r="E567" t="str">
            <v>Distributing</v>
          </cell>
          <cell r="F567">
            <v>3.28087135</v>
          </cell>
          <cell r="G567">
            <v>2.45484087</v>
          </cell>
          <cell r="H567">
            <v>0.33649043817654878</v>
          </cell>
          <cell r="I567">
            <v>2.3065410982839042E-4</v>
          </cell>
          <cell r="J567">
            <v>141.08247208069756</v>
          </cell>
          <cell r="K567">
            <v>17.122409090909098</v>
          </cell>
        </row>
        <row r="568">
          <cell r="B568" t="str">
            <v>LU1900066462</v>
          </cell>
          <cell r="C568" t="str">
            <v>Lyxor</v>
          </cell>
          <cell r="D568" t="str">
            <v>Swap-based</v>
          </cell>
          <cell r="E568" t="str">
            <v>Accumulating</v>
          </cell>
          <cell r="F568">
            <v>3.2763810000000002</v>
          </cell>
          <cell r="G568">
            <v>0.37448364000000001</v>
          </cell>
          <cell r="H568">
            <v>7.749063109939863</v>
          </cell>
          <cell r="I568">
            <v>2.3033842610550753E-4</v>
          </cell>
          <cell r="J568">
            <v>86.975605672599997</v>
          </cell>
          <cell r="K568">
            <v>45.899500000000003</v>
          </cell>
        </row>
        <row r="569">
          <cell r="B569" t="str">
            <v>IE00B5MTY077</v>
          </cell>
          <cell r="C569" t="str">
            <v>Invesco</v>
          </cell>
          <cell r="D569" t="str">
            <v>Swap-based</v>
          </cell>
          <cell r="E569" t="str">
            <v>Accumulating</v>
          </cell>
          <cell r="F569">
            <v>3.2645240499999999</v>
          </cell>
          <cell r="G569">
            <v>0.56868105000000002</v>
          </cell>
          <cell r="H569">
            <v>4.7405184329599166</v>
          </cell>
          <cell r="I569">
            <v>2.2950485052274967E-4</v>
          </cell>
          <cell r="J569">
            <v>5.0985637133999999</v>
          </cell>
          <cell r="K569">
            <v>16.517363636363601</v>
          </cell>
        </row>
        <row r="570">
          <cell r="B570" t="str">
            <v>IE00BVGC6645</v>
          </cell>
          <cell r="C570" t="str">
            <v>Invesco</v>
          </cell>
          <cell r="D570" t="str">
            <v>Swap-based</v>
          </cell>
          <cell r="E570" t="str">
            <v>Accumulating</v>
          </cell>
          <cell r="F570">
            <v>3.2585582599999996</v>
          </cell>
          <cell r="G570">
            <v>3.9617385499999997</v>
          </cell>
          <cell r="H570">
            <v>-0.17749285600888531</v>
          </cell>
          <cell r="I570">
            <v>2.2908543938617059E-4</v>
          </cell>
          <cell r="J570">
            <v>13.135513771799999</v>
          </cell>
          <cell r="K570">
            <v>11.411227272727301</v>
          </cell>
        </row>
        <row r="571">
          <cell r="B571" t="str">
            <v>IE00BDDRF478</v>
          </cell>
          <cell r="C571" t="str">
            <v>iShares</v>
          </cell>
          <cell r="D571" t="str">
            <v>Full Replication</v>
          </cell>
          <cell r="E571" t="str">
            <v>Accumulating</v>
          </cell>
          <cell r="F571">
            <v>3.2579916500000001</v>
          </cell>
          <cell r="G571">
            <v>4.5178695400000004</v>
          </cell>
          <cell r="H571">
            <v>-0.27886548711630132</v>
          </cell>
          <cell r="I571">
            <v>2.2904560517408856E-4</v>
          </cell>
          <cell r="J571">
            <v>83.939117079842717</v>
          </cell>
          <cell r="K571">
            <v>23.676045454545498</v>
          </cell>
        </row>
        <row r="572">
          <cell r="B572" t="str">
            <v>IE00BG143G97</v>
          </cell>
          <cell r="C572" t="str">
            <v>Vanguard</v>
          </cell>
          <cell r="D572" t="str">
            <v>Full Replication</v>
          </cell>
          <cell r="E572" t="str">
            <v>Distributing</v>
          </cell>
          <cell r="F572">
            <v>3.25502432</v>
          </cell>
          <cell r="G572">
            <v>3.2872104100000001</v>
          </cell>
          <cell r="H572">
            <v>-9.7913081262115398E-3</v>
          </cell>
          <cell r="I572">
            <v>2.2883699386730354E-4</v>
          </cell>
          <cell r="J572">
            <v>42.410849409999997</v>
          </cell>
          <cell r="K572">
            <v>16.648499999999999</v>
          </cell>
        </row>
        <row r="573">
          <cell r="B573" t="str">
            <v>IE00BG47KB92</v>
          </cell>
          <cell r="C573" t="str">
            <v>Vanguard</v>
          </cell>
          <cell r="D573" t="str">
            <v>Optimised</v>
          </cell>
          <cell r="E573" t="str">
            <v>Distributing</v>
          </cell>
          <cell r="F573">
            <v>3.2425514300000002</v>
          </cell>
          <cell r="G573">
            <v>3.5689661899999998</v>
          </cell>
          <cell r="H573">
            <v>-9.1459190875663565E-2</v>
          </cell>
          <cell r="I573">
            <v>2.2796011604033924E-4</v>
          </cell>
          <cell r="J573">
            <v>88.899240579999997</v>
          </cell>
          <cell r="K573">
            <v>20.139954545454501</v>
          </cell>
        </row>
        <row r="574">
          <cell r="B574" t="str">
            <v>LU0496786657</v>
          </cell>
          <cell r="C574" t="str">
            <v>Lyxor</v>
          </cell>
          <cell r="D574" t="str">
            <v>Swap-based</v>
          </cell>
          <cell r="E574" t="str">
            <v>Distributing</v>
          </cell>
          <cell r="F574">
            <v>3.2325954300000004</v>
          </cell>
          <cell r="G574">
            <v>2.0909240499999999</v>
          </cell>
          <cell r="H574">
            <v>0.54601284059074295</v>
          </cell>
          <cell r="I574">
            <v>2.2726018237258011E-4</v>
          </cell>
          <cell r="J574">
            <v>2420.1657713175091</v>
          </cell>
          <cell r="K574">
            <v>23.003499999999999</v>
          </cell>
        </row>
        <row r="575">
          <cell r="B575" t="str">
            <v>IE00BSPLC413</v>
          </cell>
          <cell r="C575" t="str">
            <v>SPDR</v>
          </cell>
          <cell r="D575" t="str">
            <v>Optimised</v>
          </cell>
          <cell r="E575" t="str">
            <v>Accumulating</v>
          </cell>
          <cell r="F575">
            <v>3.22870956</v>
          </cell>
          <cell r="G575">
            <v>1.34550204</v>
          </cell>
          <cell r="H575">
            <v>1.3996318578602827</v>
          </cell>
          <cell r="I575">
            <v>2.2698699522497709E-4</v>
          </cell>
          <cell r="J575">
            <v>41.603623422807324</v>
          </cell>
          <cell r="K575">
            <v>25.230863636363601</v>
          </cell>
        </row>
        <row r="576">
          <cell r="B576" t="str">
            <v>LU2082997789</v>
          </cell>
          <cell r="C576" t="str">
            <v>Lyxor</v>
          </cell>
          <cell r="D576" t="str">
            <v>Swap-based</v>
          </cell>
          <cell r="E576" t="str">
            <v>Distributing</v>
          </cell>
          <cell r="F576">
            <v>3.2137888800000001</v>
          </cell>
          <cell r="G576">
            <v>0.49163959000000002</v>
          </cell>
          <cell r="H576">
            <v>5.536879749655637</v>
          </cell>
          <cell r="I576">
            <v>2.2593803115528437E-4</v>
          </cell>
          <cell r="J576">
            <v>7.5290464584000008</v>
          </cell>
          <cell r="K576">
            <v>35.572454545454498</v>
          </cell>
        </row>
        <row r="577">
          <cell r="B577" t="str">
            <v>DE000A0H08D2</v>
          </cell>
          <cell r="C577" t="str">
            <v>iShares</v>
          </cell>
          <cell r="D577" t="str">
            <v>Full Replication</v>
          </cell>
          <cell r="E577" t="str">
            <v>Distributing</v>
          </cell>
          <cell r="F577">
            <v>3.2127004000000001</v>
          </cell>
          <cell r="G577">
            <v>4.2389471500000004</v>
          </cell>
          <cell r="H577">
            <v>-0.24209944443397935</v>
          </cell>
          <cell r="I577">
            <v>2.2586150807385783E-4</v>
          </cell>
          <cell r="J577">
            <v>131.47512224583198</v>
          </cell>
          <cell r="K577">
            <v>15.163545454545501</v>
          </cell>
        </row>
        <row r="578">
          <cell r="B578" t="str">
            <v>LU0259322260</v>
          </cell>
          <cell r="C578" t="str">
            <v>Market Access</v>
          </cell>
          <cell r="D578" t="str">
            <v>Swap-based</v>
          </cell>
          <cell r="E578" t="str">
            <v>Accumulating</v>
          </cell>
          <cell r="F578">
            <v>3.2123533799999997</v>
          </cell>
          <cell r="G578">
            <v>4.0358175599999999</v>
          </cell>
          <cell r="H578">
            <v>-0.20403900021684829</v>
          </cell>
          <cell r="I578">
            <v>2.258371116313723E-4</v>
          </cell>
          <cell r="J578">
            <v>83.88393524</v>
          </cell>
          <cell r="K578">
            <v>77.102954545454494</v>
          </cell>
        </row>
        <row r="579">
          <cell r="B579" t="str">
            <v>IE00BL0BMZ89</v>
          </cell>
          <cell r="C579" t="str">
            <v>VanEck Vectors</v>
          </cell>
          <cell r="D579" t="str">
            <v>Full Replication</v>
          </cell>
          <cell r="E579" t="str">
            <v>Accumulating</v>
          </cell>
          <cell r="F579">
            <v>3.2110092999999997</v>
          </cell>
          <cell r="G579">
            <v>0.87680654000000002</v>
          </cell>
          <cell r="H579">
            <v>2.662163947819093</v>
          </cell>
          <cell r="I579">
            <v>2.2574261918017083E-4</v>
          </cell>
          <cell r="J579">
            <v>7.849032979996581</v>
          </cell>
          <cell r="K579">
            <v>25.1883181818182</v>
          </cell>
        </row>
        <row r="580">
          <cell r="B580" t="str">
            <v>FR0011475078</v>
          </cell>
          <cell r="C580" t="str">
            <v>Lyxor</v>
          </cell>
          <cell r="D580" t="str">
            <v>Full Replication</v>
          </cell>
          <cell r="E580" t="str">
            <v>Distributing</v>
          </cell>
          <cell r="F580">
            <v>3.19650539</v>
          </cell>
          <cell r="G580">
            <v>8.6873553999999995</v>
          </cell>
          <cell r="H580">
            <v>-0.63205080915648959</v>
          </cell>
          <cell r="I580">
            <v>2.2472295516619449E-4</v>
          </cell>
          <cell r="J580">
            <v>155.46581457119999</v>
          </cell>
          <cell r="K580">
            <v>9.8879545454545497</v>
          </cell>
        </row>
        <row r="581">
          <cell r="B581" t="str">
            <v>IE00B9MRJJ36</v>
          </cell>
          <cell r="C581" t="str">
            <v>Xtrackers</v>
          </cell>
          <cell r="D581" t="str">
            <v>Full Replication</v>
          </cell>
          <cell r="E581" t="str">
            <v>Distributing</v>
          </cell>
          <cell r="F581">
            <v>3.1919559400000002</v>
          </cell>
          <cell r="G581">
            <v>1.7915829399999998</v>
          </cell>
          <cell r="H581">
            <v>0.78164006183269441</v>
          </cell>
          <cell r="I581">
            <v>2.2440311655382136E-4</v>
          </cell>
          <cell r="J581">
            <v>70.430369999999996</v>
          </cell>
          <cell r="K581">
            <v>27.268045454545501</v>
          </cell>
        </row>
        <row r="582">
          <cell r="B582" t="str">
            <v>IE00B52MJD48</v>
          </cell>
          <cell r="C582" t="str">
            <v>iShares</v>
          </cell>
          <cell r="D582" t="str">
            <v>Full Replication</v>
          </cell>
          <cell r="E582" t="str">
            <v>Accumulating</v>
          </cell>
          <cell r="F582">
            <v>3.1787842400000001</v>
          </cell>
          <cell r="G582">
            <v>8.66284952</v>
          </cell>
          <cell r="H582">
            <v>-0.63305558607925583</v>
          </cell>
          <cell r="I582">
            <v>2.2347711049801346E-4</v>
          </cell>
          <cell r="J582">
            <v>224.46345477427266</v>
          </cell>
          <cell r="K582">
            <v>10.359636363636399</v>
          </cell>
        </row>
        <row r="583">
          <cell r="B583" t="str">
            <v>DE000ETFL219</v>
          </cell>
          <cell r="C583" t="str">
            <v>Deka ETF</v>
          </cell>
          <cell r="D583" t="str">
            <v>Full Replication</v>
          </cell>
          <cell r="E583" t="str">
            <v>Distributing</v>
          </cell>
          <cell r="F583">
            <v>3.16579765</v>
          </cell>
          <cell r="G583">
            <v>7.4978633700000001</v>
          </cell>
          <cell r="H583">
            <v>-0.57777336105285682</v>
          </cell>
          <cell r="I583">
            <v>2.2256411817475266E-4</v>
          </cell>
          <cell r="J583">
            <v>61.059206140000001</v>
          </cell>
          <cell r="K583">
            <v>12.0944545454545</v>
          </cell>
        </row>
        <row r="584">
          <cell r="B584" t="str">
            <v>IE00BWBXM831</v>
          </cell>
          <cell r="C584" t="str">
            <v>SPDR</v>
          </cell>
          <cell r="D584" t="str">
            <v>Full Replication</v>
          </cell>
          <cell r="E584" t="str">
            <v>Accumulating</v>
          </cell>
          <cell r="F584">
            <v>3.1505290600000002</v>
          </cell>
          <cell r="G584">
            <v>4.3382409199999996</v>
          </cell>
          <cell r="H584">
            <v>-0.27377729404663853</v>
          </cell>
          <cell r="I584">
            <v>2.2149069509317263E-4</v>
          </cell>
          <cell r="J584">
            <v>12.318877226876388</v>
          </cell>
          <cell r="K584">
            <v>25.199590909090901</v>
          </cell>
        </row>
        <row r="585">
          <cell r="B585" t="str">
            <v>IE00BFXR5W90</v>
          </cell>
          <cell r="C585" t="str">
            <v>L&amp;G ETF</v>
          </cell>
          <cell r="D585" t="str">
            <v>Optimised</v>
          </cell>
          <cell r="E585" t="str">
            <v>Accumulating</v>
          </cell>
          <cell r="F585">
            <v>3.1438878300000002</v>
          </cell>
          <cell r="G585">
            <v>2.6780742900000001</v>
          </cell>
          <cell r="H585">
            <v>0.17393600384401586</v>
          </cell>
          <cell r="I585">
            <v>2.2102379870181745E-4</v>
          </cell>
          <cell r="J585">
            <v>61.976406223286034</v>
          </cell>
          <cell r="K585">
            <v>22.952727272727302</v>
          </cell>
        </row>
        <row r="586">
          <cell r="B586" t="str">
            <v>LU1829219556</v>
          </cell>
          <cell r="C586" t="str">
            <v>Lyxor</v>
          </cell>
          <cell r="D586" t="str">
            <v>Full Replication</v>
          </cell>
          <cell r="E586" t="str">
            <v>Accumulating</v>
          </cell>
          <cell r="F586">
            <v>3.1307742599999999</v>
          </cell>
          <cell r="G586">
            <v>2.9084461500000001</v>
          </cell>
          <cell r="H586">
            <v>7.644223015784557E-2</v>
          </cell>
          <cell r="I586">
            <v>2.2010187934188208E-4</v>
          </cell>
          <cell r="J586">
            <v>146.2814496</v>
          </cell>
          <cell r="K586">
            <v>8.0589545454545508</v>
          </cell>
        </row>
        <row r="587">
          <cell r="B587" t="str">
            <v>LU1048314949</v>
          </cell>
          <cell r="C587" t="str">
            <v>UBS ETF</v>
          </cell>
          <cell r="D587" t="str">
            <v>Optimised</v>
          </cell>
          <cell r="E587" t="str">
            <v>Distributing</v>
          </cell>
          <cell r="F587">
            <v>3.1268599300000002</v>
          </cell>
          <cell r="G587">
            <v>0.22228954000000001</v>
          </cell>
          <cell r="H587">
            <v>13.066608487290946</v>
          </cell>
          <cell r="I587">
            <v>2.1982669137947554E-4</v>
          </cell>
          <cell r="J587">
            <v>262.02579023999999</v>
          </cell>
          <cell r="K587">
            <v>26.745772727272701</v>
          </cell>
        </row>
        <row r="588">
          <cell r="B588" t="str">
            <v>LU1879532940</v>
          </cell>
          <cell r="C588" t="str">
            <v>Lyxor</v>
          </cell>
          <cell r="D588" t="str">
            <v>Swap-based</v>
          </cell>
          <cell r="E588" t="str">
            <v>Accumulating</v>
          </cell>
          <cell r="F588">
            <v>3.1119664300000003</v>
          </cell>
          <cell r="G588">
            <v>3.8820505399999998</v>
          </cell>
          <cell r="H588">
            <v>-0.19837044934505144</v>
          </cell>
          <cell r="I588">
            <v>2.1877963813713211E-4</v>
          </cell>
          <cell r="J588">
            <v>125.66675108383055</v>
          </cell>
          <cell r="K588">
            <v>20.475272727272699</v>
          </cell>
        </row>
        <row r="589">
          <cell r="B589" t="str">
            <v>IE00BFNM3H51</v>
          </cell>
          <cell r="C589" t="str">
            <v>iShares</v>
          </cell>
          <cell r="D589" t="str">
            <v>Optimised</v>
          </cell>
          <cell r="E589" t="str">
            <v>Distributing</v>
          </cell>
          <cell r="F589">
            <v>3.1117673699999999</v>
          </cell>
          <cell r="G589">
            <v>5.6756841200000006</v>
          </cell>
          <cell r="H589">
            <v>-0.45173704099656631</v>
          </cell>
          <cell r="I589">
            <v>2.1876564368193883E-4</v>
          </cell>
          <cell r="J589">
            <v>141.67107361942212</v>
          </cell>
          <cell r="K589">
            <v>15.8489090909091</v>
          </cell>
        </row>
        <row r="590">
          <cell r="B590" t="str">
            <v>DE000ETFL474</v>
          </cell>
          <cell r="C590" t="str">
            <v>Deka ETF</v>
          </cell>
          <cell r="D590" t="str">
            <v>Full Replication</v>
          </cell>
          <cell r="E590" t="str">
            <v>Distributing</v>
          </cell>
          <cell r="F590">
            <v>3.0852894399999999</v>
          </cell>
          <cell r="G590">
            <v>0.73414915000000003</v>
          </cell>
          <cell r="H590">
            <v>3.2025376451093077</v>
          </cell>
          <cell r="I590">
            <v>2.1690417374827366E-4</v>
          </cell>
          <cell r="J590">
            <v>58.389891009999999</v>
          </cell>
          <cell r="K590">
            <v>13.4511818181818</v>
          </cell>
        </row>
        <row r="591">
          <cell r="B591" t="str">
            <v>DE000A0D8Q31</v>
          </cell>
          <cell r="C591" t="str">
            <v>iShares</v>
          </cell>
          <cell r="D591" t="str">
            <v>Optimised</v>
          </cell>
          <cell r="E591" t="str">
            <v>Distributing</v>
          </cell>
          <cell r="F591">
            <v>3.0788932</v>
          </cell>
          <cell r="G591">
            <v>2.8980099700000004</v>
          </cell>
          <cell r="H591">
            <v>6.2416358767737323E-2</v>
          </cell>
          <cell r="I591">
            <v>2.1645450081506074E-4</v>
          </cell>
          <cell r="J591">
            <v>84.652396580000001</v>
          </cell>
          <cell r="K591">
            <v>10.2958181818182</v>
          </cell>
        </row>
        <row r="592">
          <cell r="B592" t="str">
            <v>IE00B0M63623</v>
          </cell>
          <cell r="C592" t="str">
            <v>iShares</v>
          </cell>
          <cell r="D592" t="str">
            <v>Full Replication</v>
          </cell>
          <cell r="E592" t="str">
            <v>Distributing</v>
          </cell>
          <cell r="F592">
            <v>3.0513157599999996</v>
          </cell>
          <cell r="G592">
            <v>3.6231721600000002</v>
          </cell>
          <cell r="H592">
            <v>-0.15783307409825109</v>
          </cell>
          <cell r="I592">
            <v>2.1451573236120291E-4</v>
          </cell>
          <cell r="J592">
            <v>362.09820862540607</v>
          </cell>
          <cell r="K592">
            <v>30.382863636363599</v>
          </cell>
        </row>
        <row r="593">
          <cell r="B593" t="str">
            <v>IE00B02KXM00</v>
          </cell>
          <cell r="C593" t="str">
            <v>iShares</v>
          </cell>
          <cell r="D593" t="str">
            <v>Optimised</v>
          </cell>
          <cell r="E593" t="str">
            <v>Distributing</v>
          </cell>
          <cell r="F593">
            <v>3.01805155</v>
          </cell>
          <cell r="G593">
            <v>7.4593101800000001</v>
          </cell>
          <cell r="H593">
            <v>-0.59539803585430207</v>
          </cell>
          <cell r="I593">
            <v>2.1217716862974341E-4</v>
          </cell>
          <cell r="J593">
            <v>336.05429554</v>
          </cell>
          <cell r="K593">
            <v>15.4478636363636</v>
          </cell>
        </row>
        <row r="594">
          <cell r="B594" t="str">
            <v>DE000ETFL276</v>
          </cell>
          <cell r="C594" t="str">
            <v>Deka ETF</v>
          </cell>
          <cell r="D594" t="str">
            <v>Full Replication</v>
          </cell>
          <cell r="E594" t="str">
            <v>Distributing</v>
          </cell>
          <cell r="F594">
            <v>3.0041696899999999</v>
          </cell>
          <cell r="G594">
            <v>3.6947548800000001</v>
          </cell>
          <cell r="H594">
            <v>-0.18690960900767528</v>
          </cell>
          <cell r="I594">
            <v>2.1120123640946226E-4</v>
          </cell>
          <cell r="J594">
            <v>23.880690492338069</v>
          </cell>
          <cell r="K594">
            <v>22.6234545454545</v>
          </cell>
        </row>
        <row r="595">
          <cell r="B595" t="str">
            <v>IE00B7MXFZ59</v>
          </cell>
          <cell r="C595" t="str">
            <v>SPDR</v>
          </cell>
          <cell r="D595" t="str">
            <v>Optimised</v>
          </cell>
          <cell r="E595" t="str">
            <v>Distributing</v>
          </cell>
          <cell r="F595">
            <v>3.00076644</v>
          </cell>
          <cell r="G595">
            <v>3.4314402599999996</v>
          </cell>
          <cell r="H595">
            <v>-0.12550817947213788</v>
          </cell>
          <cell r="I595">
            <v>2.1096197875028174E-4</v>
          </cell>
          <cell r="J595">
            <v>81.090340169259719</v>
          </cell>
          <cell r="K595">
            <v>54.205681818181802</v>
          </cell>
        </row>
        <row r="596">
          <cell r="B596" t="str">
            <v>IE00BCLWRB83</v>
          </cell>
          <cell r="C596" t="str">
            <v>iShares</v>
          </cell>
          <cell r="D596" t="str">
            <v>Optimised</v>
          </cell>
          <cell r="E596" t="str">
            <v>Distributing</v>
          </cell>
          <cell r="F596">
            <v>2.99476517</v>
          </cell>
          <cell r="G596">
            <v>1.37468726</v>
          </cell>
          <cell r="H596">
            <v>1.1785065280957068</v>
          </cell>
          <cell r="I596">
            <v>2.1054007327395459E-4</v>
          </cell>
          <cell r="J596">
            <v>152.35449713626264</v>
          </cell>
          <cell r="K596">
            <v>36.939636363636403</v>
          </cell>
        </row>
        <row r="597">
          <cell r="B597" t="str">
            <v>IE00B27YCK28</v>
          </cell>
          <cell r="C597" t="str">
            <v>iShares</v>
          </cell>
          <cell r="D597" t="str">
            <v>Optimised</v>
          </cell>
          <cell r="E597" t="str">
            <v>Distributing</v>
          </cell>
          <cell r="F597">
            <v>2.9926455299999999</v>
          </cell>
          <cell r="G597">
            <v>2.4879766499999998</v>
          </cell>
          <cell r="H597">
            <v>0.20284309340282602</v>
          </cell>
          <cell r="I597">
            <v>2.1039105686178816E-4</v>
          </cell>
          <cell r="J597">
            <v>150.65593276628485</v>
          </cell>
          <cell r="K597">
            <v>44.145454545454498</v>
          </cell>
        </row>
        <row r="598">
          <cell r="B598" t="str">
            <v>LU1681041890</v>
          </cell>
          <cell r="C598" t="str">
            <v>Amundi</v>
          </cell>
          <cell r="D598" t="str">
            <v>Swap-based</v>
          </cell>
          <cell r="E598" t="str">
            <v>Accumulating</v>
          </cell>
          <cell r="F598">
            <v>2.9724180099999997</v>
          </cell>
          <cell r="G598">
            <v>0.84895067000000002</v>
          </cell>
          <cell r="H598">
            <v>2.5012847212901073</v>
          </cell>
          <cell r="I598">
            <v>2.0896900761879176E-4</v>
          </cell>
          <cell r="J598">
            <v>566.17851289926386</v>
          </cell>
          <cell r="K598">
            <v>15.239136363636399</v>
          </cell>
        </row>
        <row r="599">
          <cell r="B599" t="str">
            <v>IE00BSPLC520</v>
          </cell>
          <cell r="C599" t="str">
            <v>SPDR</v>
          </cell>
          <cell r="D599" t="str">
            <v>Optimised</v>
          </cell>
          <cell r="E599" t="str">
            <v>Accumulating</v>
          </cell>
          <cell r="F599">
            <v>2.9698493900000003</v>
          </cell>
          <cell r="G599">
            <v>2.6310121099999999</v>
          </cell>
          <cell r="H599">
            <v>0.12878590665247835</v>
          </cell>
          <cell r="I599">
            <v>2.0878842670098551E-4</v>
          </cell>
          <cell r="J599">
            <v>87.396796999487094</v>
          </cell>
          <cell r="K599">
            <v>18.827545454545501</v>
          </cell>
        </row>
        <row r="600">
          <cell r="B600" t="str">
            <v>IE00BQN1K562</v>
          </cell>
          <cell r="C600" t="str">
            <v>iShares</v>
          </cell>
          <cell r="D600" t="str">
            <v>Optimised</v>
          </cell>
          <cell r="E600" t="str">
            <v>Accumulating</v>
          </cell>
          <cell r="F600">
            <v>2.9681506</v>
          </cell>
          <cell r="G600">
            <v>1.57688348</v>
          </cell>
          <cell r="H600">
            <v>0.88228910864105181</v>
          </cell>
          <cell r="I600">
            <v>2.086689971795459E-4</v>
          </cell>
          <cell r="J600">
            <v>125.53861981999999</v>
          </cell>
          <cell r="K600">
            <v>16.237636363636401</v>
          </cell>
        </row>
        <row r="601">
          <cell r="B601" t="str">
            <v>LU1834985845</v>
          </cell>
          <cell r="C601" t="str">
            <v>Lyxor</v>
          </cell>
          <cell r="D601" t="str">
            <v>Swap-based</v>
          </cell>
          <cell r="E601" t="str">
            <v>Accumulating</v>
          </cell>
          <cell r="F601">
            <v>2.9487042699999999</v>
          </cell>
          <cell r="G601">
            <v>1.4797758999999999</v>
          </cell>
          <cell r="H601">
            <v>0.9926694778581</v>
          </cell>
          <cell r="I601">
            <v>2.0730186770170789E-4</v>
          </cell>
          <cell r="J601">
            <v>87.643809267799995</v>
          </cell>
          <cell r="K601">
            <v>17.323181818181801</v>
          </cell>
        </row>
        <row r="602">
          <cell r="B602" t="str">
            <v>LU0494592974</v>
          </cell>
          <cell r="C602" t="str">
            <v>Xtrackers</v>
          </cell>
          <cell r="D602" t="str">
            <v>Optimised</v>
          </cell>
          <cell r="E602" t="str">
            <v>Accumulating</v>
          </cell>
          <cell r="F602">
            <v>2.9433162500000001</v>
          </cell>
          <cell r="G602">
            <v>0.42417934000000002</v>
          </cell>
          <cell r="H602">
            <v>5.9388486718848679</v>
          </cell>
          <cell r="I602">
            <v>2.0692307535532788E-4</v>
          </cell>
          <cell r="J602">
            <v>34.491727338912</v>
          </cell>
          <cell r="K602">
            <v>44.494727272727303</v>
          </cell>
        </row>
        <row r="603">
          <cell r="B603" t="str">
            <v>DE000A0Q4R85</v>
          </cell>
          <cell r="C603" t="str">
            <v>iShares</v>
          </cell>
          <cell r="D603" t="str">
            <v>Full Replication</v>
          </cell>
          <cell r="E603" t="str">
            <v>Accumulating</v>
          </cell>
          <cell r="F603">
            <v>2.93998172</v>
          </cell>
          <cell r="G603">
            <v>1.6705691599999999</v>
          </cell>
          <cell r="H603">
            <v>0.75986830739770173</v>
          </cell>
          <cell r="I603">
            <v>2.0668864889759856E-4</v>
          </cell>
          <cell r="J603">
            <v>189.3158620960848</v>
          </cell>
          <cell r="K603">
            <v>42.965863636363601</v>
          </cell>
        </row>
        <row r="604">
          <cell r="B604" t="str">
            <v>IE00B5B5TG76</v>
          </cell>
          <cell r="C604" t="str">
            <v>Invesco</v>
          </cell>
          <cell r="D604" t="str">
            <v>Swap-based</v>
          </cell>
          <cell r="E604" t="str">
            <v>Distributing</v>
          </cell>
          <cell r="F604">
            <v>2.9328524900000001</v>
          </cell>
          <cell r="G604">
            <v>5.2981587499999998</v>
          </cell>
          <cell r="H604">
            <v>-0.44643929553828487</v>
          </cell>
          <cell r="I604">
            <v>2.0618744478930219E-4</v>
          </cell>
          <cell r="J604">
            <v>48.011418849600005</v>
          </cell>
          <cell r="K604">
            <v>7.2491363636363602</v>
          </cell>
        </row>
        <row r="605">
          <cell r="B605" t="str">
            <v>LU1861132840</v>
          </cell>
          <cell r="C605" t="str">
            <v>Amundi</v>
          </cell>
          <cell r="D605" t="str">
            <v>Swap-based</v>
          </cell>
          <cell r="E605" t="str">
            <v>Accumulating</v>
          </cell>
          <cell r="F605">
            <v>2.9161868100000001</v>
          </cell>
          <cell r="G605">
            <v>2.46599938</v>
          </cell>
          <cell r="H605">
            <v>0.18255780340058325</v>
          </cell>
          <cell r="I605">
            <v>2.0501580251046527E-4</v>
          </cell>
          <cell r="J605">
            <v>153.19779704998879</v>
          </cell>
          <cell r="K605">
            <v>36.440772727272702</v>
          </cell>
        </row>
        <row r="606">
          <cell r="B606" t="str">
            <v>IE00BWBXM617</v>
          </cell>
          <cell r="C606" t="str">
            <v>SPDR</v>
          </cell>
          <cell r="D606" t="str">
            <v>Full Replication</v>
          </cell>
          <cell r="E606" t="str">
            <v>Accumulating</v>
          </cell>
          <cell r="F606">
            <v>2.9035684800000001</v>
          </cell>
          <cell r="G606">
            <v>10.87902175</v>
          </cell>
          <cell r="H606">
            <v>-0.7331038997141448</v>
          </cell>
          <cell r="I606">
            <v>2.041286998590093E-4</v>
          </cell>
          <cell r="J606">
            <v>142.99458572405541</v>
          </cell>
          <cell r="K606">
            <v>16.062909090909098</v>
          </cell>
        </row>
        <row r="607">
          <cell r="B607" t="str">
            <v>IE00B3W74078</v>
          </cell>
          <cell r="C607" t="str">
            <v>SPDR</v>
          </cell>
          <cell r="D607" t="str">
            <v>Full Replication</v>
          </cell>
          <cell r="E607" t="str">
            <v>Distributing</v>
          </cell>
          <cell r="F607">
            <v>2.9006819300000002</v>
          </cell>
          <cell r="G607">
            <v>1.7226943400000001</v>
          </cell>
          <cell r="H607">
            <v>0.68380534065027465</v>
          </cell>
          <cell r="I607">
            <v>2.0392576760422122E-4</v>
          </cell>
          <cell r="J607">
            <v>271.30743997206457</v>
          </cell>
          <cell r="K607">
            <v>16.666090909090901</v>
          </cell>
        </row>
        <row r="608">
          <cell r="B608" t="str">
            <v>LU0322252338</v>
          </cell>
          <cell r="C608" t="str">
            <v>Xtrackers</v>
          </cell>
          <cell r="D608" t="str">
            <v>Full Replication</v>
          </cell>
          <cell r="E608" t="str">
            <v>Accumulating</v>
          </cell>
          <cell r="F608">
            <v>2.9002923100000002</v>
          </cell>
          <cell r="G608">
            <v>2.6597593500000003</v>
          </cell>
          <cell r="H608">
            <v>9.0434106378834533E-2</v>
          </cell>
          <cell r="I608">
            <v>2.0389837626677321E-4</v>
          </cell>
          <cell r="J608">
            <v>437.43039502731403</v>
          </cell>
          <cell r="K608">
            <v>15.3004545454545</v>
          </cell>
        </row>
        <row r="609">
          <cell r="B609" t="str">
            <v>IE00BQ70R696</v>
          </cell>
          <cell r="C609" t="str">
            <v>Invesco</v>
          </cell>
          <cell r="D609" t="str">
            <v>Swap-based</v>
          </cell>
          <cell r="E609" t="str">
            <v>Accumulating</v>
          </cell>
          <cell r="F609">
            <v>2.8944961199999999</v>
          </cell>
          <cell r="G609">
            <v>4.2158095400000004</v>
          </cell>
          <cell r="H609">
            <v>-0.31341867023717596</v>
          </cell>
          <cell r="I609">
            <v>2.0349088846788519E-4</v>
          </cell>
          <cell r="J609">
            <v>497.55404570871951</v>
          </cell>
          <cell r="K609">
            <v>30.904863636363601</v>
          </cell>
        </row>
        <row r="610">
          <cell r="B610" t="str">
            <v>NL0010273801</v>
          </cell>
          <cell r="C610" t="str">
            <v>VanEck Vectors</v>
          </cell>
          <cell r="D610" t="str">
            <v>Full Replication</v>
          </cell>
          <cell r="E610" t="str">
            <v>Distributing</v>
          </cell>
          <cell r="F610">
            <v>2.8935334500000001</v>
          </cell>
          <cell r="G610">
            <v>0.11742041</v>
          </cell>
          <cell r="H610">
            <v>23.642508487238292</v>
          </cell>
          <cell r="I610">
            <v>2.0342321016897583E-4</v>
          </cell>
          <cell r="J610">
            <v>176.23681240000002</v>
          </cell>
          <cell r="K610">
            <v>5.9593181818181797</v>
          </cell>
        </row>
        <row r="611">
          <cell r="B611" t="str">
            <v>LU0675401409</v>
          </cell>
          <cell r="C611" t="str">
            <v>Lyxor</v>
          </cell>
          <cell r="D611" t="str">
            <v>Swap-based</v>
          </cell>
          <cell r="E611" t="str">
            <v>Distributing</v>
          </cell>
          <cell r="F611">
            <v>2.89013455</v>
          </cell>
          <cell r="G611">
            <v>1.0401233700000001</v>
          </cell>
          <cell r="H611">
            <v>1.7786459119748455</v>
          </cell>
          <cell r="I611">
            <v>2.0318425832653442E-4</v>
          </cell>
          <cell r="J611">
            <v>12.490159069926484</v>
          </cell>
          <cell r="K611">
            <v>58.529454545454499</v>
          </cell>
        </row>
        <row r="612">
          <cell r="B612" t="str">
            <v>LU1407890620</v>
          </cell>
          <cell r="C612" t="str">
            <v>Lyxor</v>
          </cell>
          <cell r="D612" t="str">
            <v>Full Replication</v>
          </cell>
          <cell r="E612" t="str">
            <v>Distributing</v>
          </cell>
          <cell r="F612">
            <v>2.8864721699999998</v>
          </cell>
          <cell r="G612">
            <v>3.2247819500000001</v>
          </cell>
          <cell r="H612">
            <v>-0.10490935053763872</v>
          </cell>
          <cell r="I612">
            <v>2.0292678312905271E-4</v>
          </cell>
          <cell r="J612">
            <v>393.40034635944545</v>
          </cell>
          <cell r="K612">
            <v>12.5375</v>
          </cell>
        </row>
        <row r="613">
          <cell r="B613" t="str">
            <v>IE00BFNM3F38</v>
          </cell>
          <cell r="C613" t="str">
            <v>iShares</v>
          </cell>
          <cell r="D613" t="str">
            <v>Optimised</v>
          </cell>
          <cell r="E613" t="str">
            <v>Distributing</v>
          </cell>
          <cell r="F613">
            <v>2.8784667000000002</v>
          </cell>
          <cell r="G613">
            <v>1.2849492900000001</v>
          </cell>
          <cell r="H613">
            <v>1.2401403093502621</v>
          </cell>
          <cell r="I613">
            <v>2.0236397698409131E-4</v>
          </cell>
          <cell r="J613">
            <v>24.17637745</v>
          </cell>
          <cell r="K613">
            <v>18.948454545454499</v>
          </cell>
        </row>
        <row r="614">
          <cell r="B614" t="str">
            <v>IE00BK5BQX27</v>
          </cell>
          <cell r="C614" t="str">
            <v>Vanguard</v>
          </cell>
          <cell r="D614" t="str">
            <v>Full Replication</v>
          </cell>
          <cell r="E614" t="str">
            <v>Accumulating</v>
          </cell>
          <cell r="F614">
            <v>2.8769727999999999</v>
          </cell>
          <cell r="G614">
            <v>4.4705917900000003</v>
          </cell>
          <cell r="H614">
            <v>-0.35646712221962906</v>
          </cell>
          <cell r="I614">
            <v>2.022589517825781E-4</v>
          </cell>
          <cell r="J614">
            <v>77.393855479999999</v>
          </cell>
          <cell r="K614">
            <v>13.085318181818201</v>
          </cell>
        </row>
        <row r="615">
          <cell r="B615" t="str">
            <v>IE00B42WWV65</v>
          </cell>
          <cell r="C615" t="str">
            <v>Vanguard</v>
          </cell>
          <cell r="D615" t="str">
            <v>Full Replication</v>
          </cell>
          <cell r="E615" t="str">
            <v>Distributing</v>
          </cell>
          <cell r="F615">
            <v>2.8742650699999999</v>
          </cell>
          <cell r="G615">
            <v>0.60152813000000005</v>
          </cell>
          <cell r="H615">
            <v>3.7782720818060493</v>
          </cell>
          <cell r="I615">
            <v>2.0206859105636259E-4</v>
          </cell>
          <cell r="J615">
            <v>197.52103510000001</v>
          </cell>
          <cell r="K615">
            <v>14.173500000000001</v>
          </cell>
        </row>
        <row r="616">
          <cell r="B616" t="str">
            <v>LU0446734872</v>
          </cell>
          <cell r="C616" t="str">
            <v>UBS ETF</v>
          </cell>
          <cell r="D616" t="str">
            <v>Full Replication</v>
          </cell>
          <cell r="E616" t="str">
            <v>Distributing</v>
          </cell>
          <cell r="F616">
            <v>2.8723789100000001</v>
          </cell>
          <cell r="G616">
            <v>8.1459236500000003</v>
          </cell>
          <cell r="H616">
            <v>-0.64738450378183932</v>
          </cell>
          <cell r="I616">
            <v>2.0193598891827698E-4</v>
          </cell>
          <cell r="J616">
            <v>920.57791724000003</v>
          </cell>
          <cell r="K616">
            <v>15.6331818181818</v>
          </cell>
        </row>
        <row r="617">
          <cell r="B617" t="str">
            <v>LU1681039134</v>
          </cell>
          <cell r="C617" t="str">
            <v>Amundi</v>
          </cell>
          <cell r="D617" t="str">
            <v>Swap-based</v>
          </cell>
          <cell r="E617" t="str">
            <v>Accumulating</v>
          </cell>
          <cell r="F617">
            <v>2.8643791000000003</v>
          </cell>
          <cell r="G617">
            <v>1.5385365600000001</v>
          </cell>
          <cell r="H617">
            <v>0.86175562834853925</v>
          </cell>
          <cell r="I617">
            <v>2.013735806865899E-4</v>
          </cell>
          <cell r="J617">
            <v>52.556084909985074</v>
          </cell>
          <cell r="K617">
            <v>9.8179999999999996</v>
          </cell>
        </row>
        <row r="618">
          <cell r="B618" t="str">
            <v>IE00BDFL4P12</v>
          </cell>
          <cell r="C618" t="str">
            <v>iShares</v>
          </cell>
          <cell r="D618" t="str">
            <v>Swap-based</v>
          </cell>
          <cell r="E618" t="str">
            <v>Accumulating</v>
          </cell>
          <cell r="F618">
            <v>2.8529709100000002</v>
          </cell>
          <cell r="G618">
            <v>5.4105947199999997</v>
          </cell>
          <cell r="H618">
            <v>-0.47270659555147754</v>
          </cell>
          <cell r="I618">
            <v>2.0057155414287823E-4</v>
          </cell>
          <cell r="J618">
            <v>1418.7109293981878</v>
          </cell>
          <cell r="K618">
            <v>23.792136363636398</v>
          </cell>
        </row>
        <row r="619">
          <cell r="B619" t="str">
            <v>IE00BK72HH44</v>
          </cell>
          <cell r="C619" t="str">
            <v>UBS ETF</v>
          </cell>
          <cell r="D619" t="str">
            <v>Full Replication</v>
          </cell>
          <cell r="E619" t="str">
            <v>Distributing</v>
          </cell>
          <cell r="F619">
            <v>2.8218347499999998</v>
          </cell>
          <cell r="G619">
            <v>2.0927321399999999</v>
          </cell>
          <cell r="H619">
            <v>0.34839748291914696</v>
          </cell>
          <cell r="I619">
            <v>1.9838259806928077E-4</v>
          </cell>
          <cell r="J619">
            <v>49.668191880000002</v>
          </cell>
          <cell r="K619">
            <v>121.126454545455</v>
          </cell>
        </row>
        <row r="620">
          <cell r="B620" t="str">
            <v>LU1602144732</v>
          </cell>
          <cell r="C620" t="str">
            <v>Amundi</v>
          </cell>
          <cell r="D620" t="str">
            <v>Full Replication</v>
          </cell>
          <cell r="E620" t="str">
            <v>Accumulating or Distributing</v>
          </cell>
          <cell r="F620">
            <v>2.8193650899999998</v>
          </cell>
          <cell r="G620">
            <v>2.2744399</v>
          </cell>
          <cell r="H620">
            <v>0.23958654172396465</v>
          </cell>
          <cell r="I620">
            <v>1.9820897430653287E-4</v>
          </cell>
          <cell r="J620">
            <v>320.66955008685841</v>
          </cell>
          <cell r="K620">
            <v>16.762545454545499</v>
          </cell>
        </row>
        <row r="621">
          <cell r="B621" t="str">
            <v>IE00BZ163K21</v>
          </cell>
          <cell r="C621" t="str">
            <v>Vanguard</v>
          </cell>
          <cell r="D621" t="str">
            <v>Full Replication</v>
          </cell>
          <cell r="E621" t="str">
            <v>Distributing</v>
          </cell>
          <cell r="F621">
            <v>2.8160462000000002</v>
          </cell>
          <cell r="G621">
            <v>4.1426928199999997</v>
          </cell>
          <cell r="H621">
            <v>-0.32023774816111028</v>
          </cell>
          <cell r="I621">
            <v>1.9797564738301048E-4</v>
          </cell>
          <cell r="J621">
            <v>293.30314499999997</v>
          </cell>
          <cell r="K621">
            <v>24.882727272727301</v>
          </cell>
        </row>
        <row r="622">
          <cell r="B622" t="str">
            <v>IE00BYVJRQ85</v>
          </cell>
          <cell r="C622" t="str">
            <v>iShares</v>
          </cell>
          <cell r="D622" t="str">
            <v>Full Replication</v>
          </cell>
          <cell r="E622" t="str">
            <v>Accumulating</v>
          </cell>
          <cell r="F622">
            <v>2.8159799799999998</v>
          </cell>
          <cell r="G622">
            <v>2.7840941099999998</v>
          </cell>
          <cell r="H622">
            <v>1.1452870750838118E-2</v>
          </cell>
          <cell r="I622">
            <v>1.9797099193830586E-4</v>
          </cell>
          <cell r="J622">
            <v>89.197504620000004</v>
          </cell>
          <cell r="K622">
            <v>24.753499999999999</v>
          </cell>
        </row>
        <row r="623">
          <cell r="B623" t="str">
            <v>IE00BFNM3N12</v>
          </cell>
          <cell r="C623" t="str">
            <v>iShares</v>
          </cell>
          <cell r="D623" t="str">
            <v>Optimised</v>
          </cell>
          <cell r="E623" t="str">
            <v>Distributing</v>
          </cell>
          <cell r="F623">
            <v>2.8007577700000001</v>
          </cell>
          <cell r="G623">
            <v>2.1117466499999997</v>
          </cell>
          <cell r="H623">
            <v>0.32627546490958115</v>
          </cell>
          <cell r="I623">
            <v>1.9690082949588923E-4</v>
          </cell>
          <cell r="J623">
            <v>54.410942938963927</v>
          </cell>
          <cell r="K623">
            <v>22.974272727272702</v>
          </cell>
        </row>
        <row r="624">
          <cell r="B624" t="str">
            <v>LU0659578842</v>
          </cell>
          <cell r="C624" t="str">
            <v>Xtrackers</v>
          </cell>
          <cell r="D624" t="str">
            <v>Full Replication</v>
          </cell>
          <cell r="E624" t="str">
            <v>Accumulating</v>
          </cell>
          <cell r="F624">
            <v>2.7878444099999999</v>
          </cell>
          <cell r="G624">
            <v>2.31018992</v>
          </cell>
          <cell r="H624">
            <v>0.2067598364380363</v>
          </cell>
          <cell r="I624">
            <v>1.9599298543925055E-4</v>
          </cell>
          <cell r="J624">
            <v>27.403952150400002</v>
          </cell>
          <cell r="K624">
            <v>32.8602272727273</v>
          </cell>
        </row>
        <row r="625">
          <cell r="B625" t="str">
            <v>IE00BKVL7778</v>
          </cell>
          <cell r="C625" t="str">
            <v>iShares</v>
          </cell>
          <cell r="D625" t="str">
            <v>Optimised</v>
          </cell>
          <cell r="E625" t="str">
            <v>Accumulating</v>
          </cell>
          <cell r="F625">
            <v>2.7834305099999996</v>
          </cell>
          <cell r="G625">
            <v>0.88321987999999996</v>
          </cell>
          <cell r="H625">
            <v>2.1514581736996226</v>
          </cell>
          <cell r="I625">
            <v>1.9568267635767939E-4</v>
          </cell>
          <cell r="J625">
            <v>44.937977731236117</v>
          </cell>
          <cell r="K625">
            <v>29.917318181818199</v>
          </cell>
        </row>
        <row r="626">
          <cell r="B626" t="str">
            <v>IE00B1FZS574</v>
          </cell>
          <cell r="C626" t="str">
            <v>iShares</v>
          </cell>
          <cell r="D626" t="str">
            <v>Full Replication</v>
          </cell>
          <cell r="E626" t="str">
            <v>Distributing</v>
          </cell>
          <cell r="F626">
            <v>2.78147703</v>
          </cell>
          <cell r="G626">
            <v>2.1604593400000001</v>
          </cell>
          <cell r="H626">
            <v>0.28744706206782866</v>
          </cell>
          <cell r="I626">
            <v>1.9554534144192068E-4</v>
          </cell>
          <cell r="J626">
            <v>93.521687391007006</v>
          </cell>
          <cell r="K626">
            <v>48.743954545454599</v>
          </cell>
        </row>
        <row r="627">
          <cell r="B627" t="str">
            <v>LU1681042864</v>
          </cell>
          <cell r="C627" t="str">
            <v>Amundi</v>
          </cell>
          <cell r="D627" t="str">
            <v>Swap-based</v>
          </cell>
          <cell r="E627" t="str">
            <v>Accumulating</v>
          </cell>
          <cell r="F627">
            <v>2.77908811</v>
          </cell>
          <cell r="G627">
            <v>1.9286531599999999</v>
          </cell>
          <cell r="H627">
            <v>0.44094758333841644</v>
          </cell>
          <cell r="I627">
            <v>1.9537739391906175E-4</v>
          </cell>
          <cell r="J627">
            <v>955.10818341996514</v>
          </cell>
          <cell r="K627">
            <v>16.300909090909101</v>
          </cell>
        </row>
        <row r="628">
          <cell r="B628" t="str">
            <v>IE00BK5BCD43</v>
          </cell>
          <cell r="C628" t="str">
            <v>L&amp;G ETF</v>
          </cell>
          <cell r="D628" t="str">
            <v>Full Replication</v>
          </cell>
          <cell r="E628" t="str">
            <v>Accumulating</v>
          </cell>
          <cell r="F628">
            <v>2.76826602</v>
          </cell>
          <cell r="G628">
            <v>4.0175050900000002</v>
          </cell>
          <cell r="H628">
            <v>-0.31094897007336464</v>
          </cell>
          <cell r="I628">
            <v>1.9461657178702885E-4</v>
          </cell>
          <cell r="J628">
            <v>114.89143443323647</v>
          </cell>
          <cell r="K628">
            <v>40.050909090909101</v>
          </cell>
        </row>
        <row r="629">
          <cell r="B629" t="str">
            <v>LU1650487413</v>
          </cell>
          <cell r="C629" t="str">
            <v>Lyxor</v>
          </cell>
          <cell r="D629" t="str">
            <v>Full Replication</v>
          </cell>
          <cell r="E629" t="str">
            <v>Accumulating</v>
          </cell>
          <cell r="F629">
            <v>2.7608363300000001</v>
          </cell>
          <cell r="G629">
            <v>0.98617315000000005</v>
          </cell>
          <cell r="H629">
            <v>1.7995452218507468</v>
          </cell>
          <cell r="I629">
            <v>1.940942445298961E-4</v>
          </cell>
          <cell r="J629">
            <v>811.35245881970002</v>
          </cell>
          <cell r="K629">
            <v>4.2041363636363602</v>
          </cell>
        </row>
        <row r="630">
          <cell r="B630" t="str">
            <v>LU0603946798</v>
          </cell>
          <cell r="C630" t="str">
            <v>Lyxor</v>
          </cell>
          <cell r="D630" t="str">
            <v>Swap-based</v>
          </cell>
          <cell r="E630" t="str">
            <v>Distributing</v>
          </cell>
          <cell r="F630">
            <v>2.7553884800000001</v>
          </cell>
          <cell r="G630">
            <v>0.83222726999999996</v>
          </cell>
          <cell r="H630">
            <v>2.3108606018161364</v>
          </cell>
          <cell r="I630">
            <v>1.9371124597305584E-4</v>
          </cell>
          <cell r="J630">
            <v>14.440452897737893</v>
          </cell>
          <cell r="K630">
            <v>30.372954545454501</v>
          </cell>
        </row>
        <row r="631">
          <cell r="B631" t="str">
            <v>IE00BKM4H312</v>
          </cell>
          <cell r="C631" t="str">
            <v>iShares</v>
          </cell>
          <cell r="D631" t="str">
            <v>Full Replication</v>
          </cell>
          <cell r="E631" t="str">
            <v>Distributing</v>
          </cell>
          <cell r="F631">
            <v>2.74639751</v>
          </cell>
          <cell r="G631">
            <v>3.0658584800000002</v>
          </cell>
          <cell r="H631">
            <v>-0.10419951608464328</v>
          </cell>
          <cell r="I631">
            <v>1.9307915651857485E-4</v>
          </cell>
          <cell r="J631">
            <v>223.7053715335955</v>
          </cell>
          <cell r="K631">
            <v>26.1897272727273</v>
          </cell>
        </row>
        <row r="632">
          <cell r="B632" t="str">
            <v>LU0468896575</v>
          </cell>
          <cell r="C632" t="str">
            <v>Xtrackers</v>
          </cell>
          <cell r="D632" t="str">
            <v>Optimised</v>
          </cell>
          <cell r="E632" t="str">
            <v>Distributing</v>
          </cell>
          <cell r="F632">
            <v>2.7362096</v>
          </cell>
          <cell r="G632">
            <v>0.50834287</v>
          </cell>
          <cell r="H632">
            <v>4.3826064286098871</v>
          </cell>
          <cell r="I632">
            <v>1.9236291895197177E-4</v>
          </cell>
          <cell r="J632">
            <v>61.287477037600006</v>
          </cell>
          <cell r="K632">
            <v>9.9713181818181802</v>
          </cell>
        </row>
        <row r="633">
          <cell r="B633" t="str">
            <v>IE00BCRY6227</v>
          </cell>
          <cell r="C633" t="str">
            <v>iShares</v>
          </cell>
          <cell r="D633" t="str">
            <v>Optimised</v>
          </cell>
          <cell r="E633" t="str">
            <v>Distributing</v>
          </cell>
          <cell r="F633">
            <v>2.72455055</v>
          </cell>
          <cell r="G633">
            <v>1.2193313400000001</v>
          </cell>
          <cell r="H633">
            <v>1.2344628245182312</v>
          </cell>
          <cell r="I633">
            <v>1.9154325627327676E-4</v>
          </cell>
          <cell r="J633">
            <v>190.24788383484358</v>
          </cell>
          <cell r="K633">
            <v>20.376818181818201</v>
          </cell>
        </row>
        <row r="634">
          <cell r="B634" t="str">
            <v>IE00BHZPJ015</v>
          </cell>
          <cell r="C634" t="str">
            <v>iShares</v>
          </cell>
          <cell r="D634" t="str">
            <v>Optimised</v>
          </cell>
          <cell r="E634" t="str">
            <v>Accumulating</v>
          </cell>
          <cell r="F634">
            <v>2.71616028</v>
          </cell>
          <cell r="G634">
            <v>2.0628220700000002</v>
          </cell>
          <cell r="H634">
            <v>0.31672058366139155</v>
          </cell>
          <cell r="I634">
            <v>1.9095339764987483E-4</v>
          </cell>
          <cell r="J634">
            <v>78.903443069999994</v>
          </cell>
          <cell r="K634">
            <v>31.8964545454545</v>
          </cell>
        </row>
        <row r="635">
          <cell r="B635" t="str">
            <v>LU2023678282</v>
          </cell>
          <cell r="C635" t="str">
            <v>Lyxor</v>
          </cell>
          <cell r="D635" t="str">
            <v>Full Replication</v>
          </cell>
          <cell r="E635" t="str">
            <v>Accumulating</v>
          </cell>
          <cell r="F635">
            <v>2.7135372400000004</v>
          </cell>
          <cell r="G635">
            <v>2.17101225</v>
          </cell>
          <cell r="H635">
            <v>0.2498949464702469</v>
          </cell>
          <cell r="I635">
            <v>1.9076899085920804E-4</v>
          </cell>
          <cell r="J635">
            <v>91.376175273039465</v>
          </cell>
          <cell r="K635">
            <v>53.666772727272701</v>
          </cell>
        </row>
        <row r="636">
          <cell r="B636" t="str">
            <v>IE00BFMNPS42</v>
          </cell>
          <cell r="C636" t="str">
            <v>Xtrackers</v>
          </cell>
          <cell r="D636" t="str">
            <v>Full Replication</v>
          </cell>
          <cell r="E636" t="str">
            <v>Accumulating</v>
          </cell>
          <cell r="F636">
            <v>2.70819579</v>
          </cell>
          <cell r="G636">
            <v>6.5956143899999997</v>
          </cell>
          <cell r="H636">
            <v>-0.58939446276512841</v>
          </cell>
          <cell r="I636">
            <v>1.9039347250950409E-4</v>
          </cell>
          <cell r="J636">
            <v>625.48052696640002</v>
          </cell>
          <cell r="K636">
            <v>13.9791363636364</v>
          </cell>
        </row>
        <row r="637">
          <cell r="B637" t="str">
            <v>IE00BD1F4L37</v>
          </cell>
          <cell r="C637" t="str">
            <v>iShares</v>
          </cell>
          <cell r="D637" t="str">
            <v>Optimised</v>
          </cell>
          <cell r="E637" t="str">
            <v>Accumulating</v>
          </cell>
          <cell r="F637">
            <v>2.6972452400000004</v>
          </cell>
          <cell r="G637">
            <v>2.3908187799999996</v>
          </cell>
          <cell r="H637">
            <v>0.12816799941650148</v>
          </cell>
          <cell r="I637">
            <v>1.8962361929280262E-4</v>
          </cell>
          <cell r="J637">
            <v>542.82292415797565</v>
          </cell>
          <cell r="K637">
            <v>26.671545454545502</v>
          </cell>
        </row>
        <row r="638">
          <cell r="B638" t="str">
            <v>DE000ETF9074</v>
          </cell>
          <cell r="C638" t="str">
            <v>Lyxor</v>
          </cell>
          <cell r="D638" t="str">
            <v>Full Replication</v>
          </cell>
          <cell r="E638" t="str">
            <v>Distributing</v>
          </cell>
          <cell r="F638">
            <v>2.6707977999999999</v>
          </cell>
          <cell r="G638">
            <v>2.4584155600000002</v>
          </cell>
          <cell r="H638">
            <v>8.6389886012598893E-2</v>
          </cell>
          <cell r="I638">
            <v>1.8776429288841926E-4</v>
          </cell>
          <cell r="J638">
            <v>105.98504801999999</v>
          </cell>
          <cell r="K638">
            <v>22.204136363636401</v>
          </cell>
        </row>
        <row r="639">
          <cell r="B639" t="str">
            <v>IE00BJ5JPH63</v>
          </cell>
          <cell r="C639" t="str">
            <v>iShares</v>
          </cell>
          <cell r="D639" t="str">
            <v>Optimised</v>
          </cell>
          <cell r="E639" t="str">
            <v>Accumulating</v>
          </cell>
          <cell r="F639">
            <v>2.6503187599999998</v>
          </cell>
          <cell r="G639">
            <v>2.2376602700000001</v>
          </cell>
          <cell r="H639">
            <v>0.1844151659358011</v>
          </cell>
          <cell r="I639">
            <v>1.8632456111065845E-4</v>
          </cell>
          <cell r="J639">
            <v>66.28104338</v>
          </cell>
          <cell r="K639">
            <v>24.8296363636364</v>
          </cell>
        </row>
        <row r="640">
          <cell r="B640" t="str">
            <v>DE000A0F5UE8</v>
          </cell>
          <cell r="C640" t="str">
            <v>iShares</v>
          </cell>
          <cell r="D640" t="str">
            <v>Full Replication</v>
          </cell>
          <cell r="E640" t="str">
            <v>Distributing</v>
          </cell>
          <cell r="F640">
            <v>2.6332082400000001</v>
          </cell>
          <cell r="G640">
            <v>2.87643644</v>
          </cell>
          <cell r="H640">
            <v>-8.4558864787570243E-2</v>
          </cell>
          <cell r="I640">
            <v>1.8512164537935408E-4</v>
          </cell>
          <cell r="J640">
            <v>73.477647837237129</v>
          </cell>
          <cell r="K640">
            <v>61.424681818181803</v>
          </cell>
        </row>
        <row r="641">
          <cell r="B641" t="str">
            <v>LU0650624025</v>
          </cell>
          <cell r="C641" t="str">
            <v>Lyxor</v>
          </cell>
          <cell r="D641" t="str">
            <v>Full Replication</v>
          </cell>
          <cell r="E641" t="str">
            <v>Distributing</v>
          </cell>
          <cell r="F641">
            <v>2.6177987999999996</v>
          </cell>
          <cell r="G641">
            <v>2.0943051100000001</v>
          </cell>
          <cell r="H641">
            <v>0.24996056567899005</v>
          </cell>
          <cell r="I641">
            <v>1.8403832016266916E-4</v>
          </cell>
          <cell r="J641">
            <v>69.113378120000007</v>
          </cell>
          <cell r="K641">
            <v>21.696045454545501</v>
          </cell>
        </row>
        <row r="642">
          <cell r="B642" t="str">
            <v>LU1563454310</v>
          </cell>
          <cell r="C642" t="str">
            <v>Lyxor</v>
          </cell>
          <cell r="D642" t="str">
            <v>Full Replication</v>
          </cell>
          <cell r="E642" t="str">
            <v>Accumulating</v>
          </cell>
          <cell r="F642">
            <v>2.5971052999999999</v>
          </cell>
          <cell r="G642">
            <v>2.60232916</v>
          </cell>
          <cell r="H642">
            <v>-2.0073786515154568E-3</v>
          </cell>
          <cell r="I642">
            <v>1.825835112681559E-4</v>
          </cell>
          <cell r="J642">
            <v>353.81404321000002</v>
          </cell>
          <cell r="K642">
            <v>33.292636363636397</v>
          </cell>
        </row>
        <row r="643">
          <cell r="B643" t="str">
            <v>IE00BYX5K108</v>
          </cell>
          <cell r="C643" t="str">
            <v>Invesco</v>
          </cell>
          <cell r="D643" t="str">
            <v>Swap-based</v>
          </cell>
          <cell r="E643" t="str">
            <v>Accumulating</v>
          </cell>
          <cell r="F643">
            <v>2.5963736099999997</v>
          </cell>
          <cell r="G643">
            <v>1.9130939499999999</v>
          </cell>
          <cell r="H643">
            <v>0.357159490259221</v>
          </cell>
          <cell r="I643">
            <v>1.8253207148658069E-4</v>
          </cell>
          <cell r="J643">
            <v>79.051785748000015</v>
          </cell>
          <cell r="K643">
            <v>13.223681818181801</v>
          </cell>
        </row>
        <row r="644">
          <cell r="B644" t="str">
            <v>IE00BYYW2V44</v>
          </cell>
          <cell r="C644" t="str">
            <v>SPDR</v>
          </cell>
          <cell r="D644" t="str">
            <v>Full Replication</v>
          </cell>
          <cell r="E644" t="str">
            <v>Accumulating</v>
          </cell>
          <cell r="F644">
            <v>2.5944268799999999</v>
          </cell>
          <cell r="G644">
            <v>2.88574434</v>
          </cell>
          <cell r="H644">
            <v>-0.10095054366458533</v>
          </cell>
          <cell r="I644">
            <v>1.8239521111403784E-4</v>
          </cell>
          <cell r="J644">
            <v>161.2153834026</v>
          </cell>
          <cell r="K644">
            <v>10.076499999999999</v>
          </cell>
        </row>
        <row r="645">
          <cell r="B645" t="str">
            <v>LU1841731745</v>
          </cell>
          <cell r="C645" t="str">
            <v>Lyxor</v>
          </cell>
          <cell r="D645" t="str">
            <v>Swap-based</v>
          </cell>
          <cell r="E645" t="str">
            <v>Accumulating</v>
          </cell>
          <cell r="F645">
            <v>2.59440012</v>
          </cell>
          <cell r="G645">
            <v>1.7355622500000001</v>
          </cell>
          <cell r="H645">
            <v>0.49484705604768697</v>
          </cell>
          <cell r="I645">
            <v>1.8239332981382196E-4</v>
          </cell>
          <cell r="J645">
            <v>60.092598245267638</v>
          </cell>
          <cell r="K645">
            <v>37.163363636363599</v>
          </cell>
        </row>
        <row r="646">
          <cell r="B646" t="str">
            <v>IE00B5MJYC95</v>
          </cell>
          <cell r="C646" t="str">
            <v>Invesco</v>
          </cell>
          <cell r="D646" t="str">
            <v>Swap-based</v>
          </cell>
          <cell r="E646" t="str">
            <v>Accumulating</v>
          </cell>
          <cell r="F646">
            <v>2.5889303799999999</v>
          </cell>
          <cell r="G646">
            <v>10.099020579999999</v>
          </cell>
          <cell r="H646">
            <v>-0.74364540011661218</v>
          </cell>
          <cell r="I646">
            <v>1.8200879233090824E-4</v>
          </cell>
          <cell r="J646">
            <v>10.6646441568</v>
          </cell>
          <cell r="K646">
            <v>18.435863636363599</v>
          </cell>
        </row>
        <row r="647">
          <cell r="B647" t="str">
            <v>LU1829218319</v>
          </cell>
          <cell r="C647" t="str">
            <v>Lyxor</v>
          </cell>
          <cell r="D647" t="str">
            <v>Swap-based</v>
          </cell>
          <cell r="E647" t="str">
            <v>Accumulating</v>
          </cell>
          <cell r="F647">
            <v>2.5828454999999999</v>
          </cell>
          <cell r="G647">
            <v>3.6706703799999998</v>
          </cell>
          <cell r="H647">
            <v>-0.29635591523747762</v>
          </cell>
          <cell r="I647">
            <v>1.8158100884594697E-4</v>
          </cell>
          <cell r="J647">
            <v>650.65526750000004</v>
          </cell>
          <cell r="K647">
            <v>7.8605</v>
          </cell>
        </row>
        <row r="648">
          <cell r="B648" t="str">
            <v>IE00B3VTML14</v>
          </cell>
          <cell r="C648" t="str">
            <v>iShares</v>
          </cell>
          <cell r="D648" t="str">
            <v>Optimised</v>
          </cell>
          <cell r="E648" t="str">
            <v>Accumulating</v>
          </cell>
          <cell r="F648">
            <v>2.5798954799999998</v>
          </cell>
          <cell r="G648">
            <v>4.8054978300000002</v>
          </cell>
          <cell r="H648">
            <v>-0.4631366881711817</v>
          </cell>
          <cell r="I648">
            <v>1.8137361447887555E-4</v>
          </cell>
          <cell r="J648">
            <v>481.46512654000003</v>
          </cell>
          <cell r="K648">
            <v>3.9455909090909098</v>
          </cell>
        </row>
        <row r="649">
          <cell r="B649" t="str">
            <v>LU0147308422</v>
          </cell>
          <cell r="C649" t="str">
            <v>UBS ETF</v>
          </cell>
          <cell r="D649" t="str">
            <v>Full Replication</v>
          </cell>
          <cell r="E649" t="str">
            <v>Distributing</v>
          </cell>
          <cell r="F649">
            <v>2.56534174</v>
          </cell>
          <cell r="G649">
            <v>4.2864141399999998</v>
          </cell>
          <cell r="H649">
            <v>-0.40151799237952301</v>
          </cell>
          <cell r="I649">
            <v>1.8035044728142546E-4</v>
          </cell>
          <cell r="J649">
            <v>655.18312365999998</v>
          </cell>
          <cell r="K649">
            <v>8.8993636363636401</v>
          </cell>
        </row>
        <row r="650">
          <cell r="B650" t="str">
            <v>FR0010261198</v>
          </cell>
          <cell r="C650" t="str">
            <v>Lyxor</v>
          </cell>
          <cell r="D650" t="str">
            <v>Swap-based</v>
          </cell>
          <cell r="E650" t="str">
            <v>Distributing</v>
          </cell>
          <cell r="F650">
            <v>2.5515950200000002</v>
          </cell>
          <cell r="G650">
            <v>2.5083972599999997</v>
          </cell>
          <cell r="H650">
            <v>1.7221259442772752E-2</v>
          </cell>
          <cell r="I650">
            <v>1.7938401576783988E-4</v>
          </cell>
          <cell r="J650">
            <v>1151.4833991645</v>
          </cell>
          <cell r="K650">
            <v>11.169863636363599</v>
          </cell>
        </row>
        <row r="651">
          <cell r="B651" t="str">
            <v>LU1230561679</v>
          </cell>
          <cell r="C651" t="str">
            <v>UBS ETF</v>
          </cell>
          <cell r="D651" t="str">
            <v>Full Replication</v>
          </cell>
          <cell r="E651" t="str">
            <v>Distributing</v>
          </cell>
          <cell r="F651">
            <v>2.5502881899999998</v>
          </cell>
          <cell r="G651">
            <v>3.91191654</v>
          </cell>
          <cell r="H651">
            <v>-0.34807193253667934</v>
          </cell>
          <cell r="I651">
            <v>1.792921420921631E-4</v>
          </cell>
          <cell r="J651">
            <v>383.33510452999997</v>
          </cell>
          <cell r="K651">
            <v>20.190727272727301</v>
          </cell>
        </row>
        <row r="652">
          <cell r="B652" t="str">
            <v>IE00BZ163L38</v>
          </cell>
          <cell r="C652" t="str">
            <v>Vanguard</v>
          </cell>
          <cell r="D652" t="str">
            <v>Full Replication</v>
          </cell>
          <cell r="E652" t="str">
            <v>Distributing</v>
          </cell>
          <cell r="F652">
            <v>2.5399129600000001</v>
          </cell>
          <cell r="G652">
            <v>3.2646155600000002</v>
          </cell>
          <cell r="H652">
            <v>-0.22198711814018313</v>
          </cell>
          <cell r="I652">
            <v>1.7856273542404892E-4</v>
          </cell>
          <cell r="J652">
            <v>379.02976669999998</v>
          </cell>
          <cell r="K652">
            <v>39.9553181818182</v>
          </cell>
        </row>
        <row r="653">
          <cell r="B653" t="str">
            <v>IE00BP3QZJ36</v>
          </cell>
          <cell r="C653" t="str">
            <v>iShares</v>
          </cell>
          <cell r="D653" t="str">
            <v>Full Replication</v>
          </cell>
          <cell r="E653" t="str">
            <v>Accumulating</v>
          </cell>
          <cell r="F653">
            <v>2.53941112</v>
          </cell>
          <cell r="G653">
            <v>0.90861809999999998</v>
          </cell>
          <cell r="H653">
            <v>1.794805782539441</v>
          </cell>
          <cell r="I653">
            <v>1.7852745471775842E-4</v>
          </cell>
          <cell r="J653">
            <v>34.842076630000001</v>
          </cell>
          <cell r="K653">
            <v>20.8453181818182</v>
          </cell>
        </row>
        <row r="654">
          <cell r="B654" t="str">
            <v>DE000ETFL581</v>
          </cell>
          <cell r="C654" t="str">
            <v>Deka ETF</v>
          </cell>
          <cell r="D654" t="str">
            <v>Full Replication</v>
          </cell>
          <cell r="E654" t="str">
            <v>Distributing</v>
          </cell>
          <cell r="F654">
            <v>2.5352036899999999</v>
          </cell>
          <cell r="G654">
            <v>2.3546359100000003</v>
          </cell>
          <cell r="H654">
            <v>7.6686072455252496E-2</v>
          </cell>
          <cell r="I654">
            <v>1.7823166103437754E-4</v>
          </cell>
          <cell r="J654">
            <v>63.043789700000005</v>
          </cell>
          <cell r="K654">
            <v>22.3475</v>
          </cell>
        </row>
        <row r="655">
          <cell r="B655" t="str">
            <v>LU0446734369</v>
          </cell>
          <cell r="C655" t="str">
            <v>UBS ETF</v>
          </cell>
          <cell r="D655" t="str">
            <v>Full Replication</v>
          </cell>
          <cell r="E655" t="str">
            <v>Distributing</v>
          </cell>
          <cell r="F655">
            <v>2.52749223</v>
          </cell>
          <cell r="G655">
            <v>2.2648156200000003</v>
          </cell>
          <cell r="H655">
            <v>0.1159814545962905</v>
          </cell>
          <cell r="I655">
            <v>1.776895245858462E-4</v>
          </cell>
          <cell r="J655">
            <v>44.657627850000004</v>
          </cell>
          <cell r="K655">
            <v>30.891227272727299</v>
          </cell>
        </row>
        <row r="656">
          <cell r="B656" t="str">
            <v>DE000ETFL342</v>
          </cell>
          <cell r="C656" t="str">
            <v>Deka ETF</v>
          </cell>
          <cell r="D656" t="str">
            <v>Swap-based</v>
          </cell>
          <cell r="E656" t="str">
            <v>Accumulating</v>
          </cell>
          <cell r="F656">
            <v>2.51659218</v>
          </cell>
          <cell r="G656">
            <v>1.0547193100000001</v>
          </cell>
          <cell r="H656">
            <v>1.3860302510247959</v>
          </cell>
          <cell r="I656">
            <v>1.7692322165542652E-4</v>
          </cell>
          <cell r="J656">
            <v>44.624133588015624</v>
          </cell>
          <cell r="K656">
            <v>26.774318181818199</v>
          </cell>
        </row>
        <row r="657">
          <cell r="B657" t="str">
            <v>DE0005933964</v>
          </cell>
          <cell r="C657" t="str">
            <v>iShares</v>
          </cell>
          <cell r="D657" t="str">
            <v>Full Replication</v>
          </cell>
          <cell r="E657" t="str">
            <v>Distributing</v>
          </cell>
          <cell r="F657">
            <v>2.5107247300000002</v>
          </cell>
          <cell r="G657">
            <v>2.6372020200000001</v>
          </cell>
          <cell r="H657">
            <v>-4.7958893190897856E-2</v>
          </cell>
          <cell r="I657">
            <v>1.7651072408623273E-4</v>
          </cell>
          <cell r="J657">
            <v>195.57923545522527</v>
          </cell>
          <cell r="K657">
            <v>16.745227272727298</v>
          </cell>
        </row>
        <row r="658">
          <cell r="B658" t="str">
            <v>LU0533032008</v>
          </cell>
          <cell r="C658" t="str">
            <v>Lyxor</v>
          </cell>
          <cell r="D658" t="str">
            <v>Swap-based</v>
          </cell>
          <cell r="E658" t="str">
            <v>Accumulating</v>
          </cell>
          <cell r="F658">
            <v>2.5037172499999998</v>
          </cell>
          <cell r="G658">
            <v>2.6782131000000002</v>
          </cell>
          <cell r="H658">
            <v>-6.5153833352544099E-2</v>
          </cell>
          <cell r="I658">
            <v>1.7601807933149697E-4</v>
          </cell>
          <cell r="J658">
            <v>45.405529069300002</v>
          </cell>
          <cell r="K658">
            <v>35.698590909090903</v>
          </cell>
        </row>
        <row r="659">
          <cell r="B659" t="str">
            <v>DE000ETFL110</v>
          </cell>
          <cell r="C659" t="str">
            <v>Deka ETF</v>
          </cell>
          <cell r="D659" t="str">
            <v>Full Replication</v>
          </cell>
          <cell r="E659" t="str">
            <v>Distributing</v>
          </cell>
          <cell r="F659">
            <v>2.5010553900000003</v>
          </cell>
          <cell r="G659">
            <v>0.11049281</v>
          </cell>
          <cell r="H659">
            <v>21.635458270995194</v>
          </cell>
          <cell r="I659">
            <v>1.7583094339006859E-4</v>
          </cell>
          <cell r="J659">
            <v>56.99841181</v>
          </cell>
          <cell r="K659">
            <v>13.760272727272699</v>
          </cell>
        </row>
        <row r="660">
          <cell r="B660" t="str">
            <v>IE00B469F816</v>
          </cell>
          <cell r="C660" t="str">
            <v>SPDR</v>
          </cell>
          <cell r="D660" t="str">
            <v>Optimised</v>
          </cell>
          <cell r="E660" t="str">
            <v>Accumulating</v>
          </cell>
          <cell r="F660">
            <v>2.4706683300000001</v>
          </cell>
          <cell r="G660">
            <v>4.7783657699999997</v>
          </cell>
          <cell r="H660">
            <v>-0.48294700554076664</v>
          </cell>
          <cell r="I660">
            <v>1.7369465106802982E-4</v>
          </cell>
          <cell r="J660">
            <v>362.95763430500944</v>
          </cell>
          <cell r="K660">
            <v>37.585590909090897</v>
          </cell>
        </row>
        <row r="661">
          <cell r="B661" t="str">
            <v>LU1452600270</v>
          </cell>
          <cell r="C661" t="str">
            <v>Lyxor</v>
          </cell>
          <cell r="D661" t="str">
            <v>Full Replication</v>
          </cell>
          <cell r="E661" t="str">
            <v>Distributing</v>
          </cell>
          <cell r="F661">
            <v>2.4690952899999998</v>
          </cell>
          <cell r="G661">
            <v>1.6355576699999999</v>
          </cell>
          <cell r="H661">
            <v>0.50963511424210428</v>
          </cell>
          <cell r="I661">
            <v>1.7358406211094547E-4</v>
          </cell>
          <cell r="J661">
            <v>751.15981718890851</v>
          </cell>
          <cell r="K661">
            <v>15.244318181818199</v>
          </cell>
        </row>
        <row r="662">
          <cell r="B662" t="str">
            <v>IE00BZ036J45</v>
          </cell>
          <cell r="C662" t="str">
            <v>Xtrackers</v>
          </cell>
          <cell r="D662" t="str">
            <v>Optimised</v>
          </cell>
          <cell r="E662" t="str">
            <v>Distributing</v>
          </cell>
          <cell r="F662">
            <v>2.4686545899999999</v>
          </cell>
          <cell r="G662">
            <v>2.3126200200000002</v>
          </cell>
          <cell r="H662">
            <v>6.7470906872111103E-2</v>
          </cell>
          <cell r="I662">
            <v>1.735530797116504E-4</v>
          </cell>
          <cell r="J662">
            <v>521.34373831849996</v>
          </cell>
          <cell r="K662">
            <v>25.469227272727299</v>
          </cell>
        </row>
        <row r="663">
          <cell r="B663" t="str">
            <v>IE00BHZPJ239</v>
          </cell>
          <cell r="C663" t="str">
            <v>iShares</v>
          </cell>
          <cell r="D663" t="str">
            <v>Optimised</v>
          </cell>
          <cell r="E663" t="str">
            <v>Accumulating</v>
          </cell>
          <cell r="F663">
            <v>2.4645808100000002</v>
          </cell>
          <cell r="G663">
            <v>2.8191415499999999</v>
          </cell>
          <cell r="H663">
            <v>-0.1257690448356521</v>
          </cell>
          <cell r="I663">
            <v>1.7326668198394413E-4</v>
          </cell>
          <cell r="J663">
            <v>227.89341225850572</v>
          </cell>
          <cell r="K663">
            <v>37.5135454545455</v>
          </cell>
        </row>
        <row r="664">
          <cell r="B664" t="str">
            <v>IE00BKLF1R75</v>
          </cell>
          <cell r="C664" t="str">
            <v>WisdomTree</v>
          </cell>
          <cell r="D664" t="str">
            <v>Full Replication</v>
          </cell>
          <cell r="E664" t="str">
            <v>Accumulating</v>
          </cell>
          <cell r="F664">
            <v>2.4486596899999999</v>
          </cell>
          <cell r="G664">
            <v>0.97617178000000004</v>
          </cell>
          <cell r="H664">
            <v>1.5084311390357952</v>
          </cell>
          <cell r="I664">
            <v>1.7214738428241401E-4</v>
          </cell>
          <cell r="J664">
            <v>24.837100359035734</v>
          </cell>
          <cell r="K664">
            <v>49.981818181818198</v>
          </cell>
        </row>
        <row r="665">
          <cell r="B665" t="str">
            <v>LU1737652310</v>
          </cell>
          <cell r="C665" t="str">
            <v>Amundi</v>
          </cell>
          <cell r="D665" t="str">
            <v>Full Replication</v>
          </cell>
          <cell r="E665" t="str">
            <v>Distributing</v>
          </cell>
          <cell r="F665">
            <v>2.4373553599999997</v>
          </cell>
          <cell r="G665">
            <v>2.751665</v>
          </cell>
          <cell r="H665">
            <v>-0.11422525634479497</v>
          </cell>
          <cell r="I665">
            <v>1.7135265937698411E-4</v>
          </cell>
          <cell r="J665">
            <v>43.028549719920633</v>
          </cell>
          <cell r="K665">
            <v>21.952181818181799</v>
          </cell>
        </row>
        <row r="666">
          <cell r="B666" t="str">
            <v>IE00BGQYRQ28</v>
          </cell>
          <cell r="C666" t="str">
            <v>Xtrackers</v>
          </cell>
          <cell r="D666" t="str">
            <v>Full Replication</v>
          </cell>
          <cell r="E666" t="str">
            <v>Distributing</v>
          </cell>
          <cell r="F666">
            <v>2.43420273</v>
          </cell>
          <cell r="G666">
            <v>1.1105804699999999</v>
          </cell>
          <cell r="H666">
            <v>1.191829224225418</v>
          </cell>
          <cell r="I666">
            <v>1.7113102098013924E-4</v>
          </cell>
          <cell r="J666">
            <v>370.84914357119999</v>
          </cell>
          <cell r="K666">
            <v>34.026636363636399</v>
          </cell>
        </row>
        <row r="667">
          <cell r="B667" t="str">
            <v>IE00B8GF1M35</v>
          </cell>
          <cell r="C667" t="str">
            <v>SPDR</v>
          </cell>
          <cell r="D667" t="str">
            <v>Optimised</v>
          </cell>
          <cell r="E667" t="str">
            <v>Distributing</v>
          </cell>
          <cell r="F667">
            <v>2.4260411099999999</v>
          </cell>
          <cell r="G667">
            <v>3.2446182700000001</v>
          </cell>
          <cell r="H667">
            <v>-0.2522876627949211</v>
          </cell>
          <cell r="I667">
            <v>1.7055723706878363E-4</v>
          </cell>
          <cell r="J667">
            <v>138.78549688835699</v>
          </cell>
          <cell r="K667">
            <v>30.577909090909099</v>
          </cell>
        </row>
        <row r="668">
          <cell r="B668" t="str">
            <v>LU1681041460</v>
          </cell>
          <cell r="C668" t="str">
            <v>Amundi</v>
          </cell>
          <cell r="D668" t="str">
            <v>Swap-based</v>
          </cell>
          <cell r="E668" t="str">
            <v>Accumulating</v>
          </cell>
          <cell r="F668">
            <v>2.41692982</v>
          </cell>
          <cell r="G668">
            <v>1.1640207199999999</v>
          </cell>
          <cell r="H668">
            <v>1.0763632283109188</v>
          </cell>
          <cell r="I668">
            <v>1.6991668879360109E-4</v>
          </cell>
          <cell r="J668">
            <v>351.68423505993604</v>
          </cell>
          <cell r="K668">
            <v>19.0134090909091</v>
          </cell>
        </row>
        <row r="669">
          <cell r="B669" t="str">
            <v>LU1834988864</v>
          </cell>
          <cell r="C669" t="str">
            <v>Lyxor</v>
          </cell>
          <cell r="D669" t="str">
            <v>Swap-based</v>
          </cell>
          <cell r="E669" t="str">
            <v>Accumulating</v>
          </cell>
          <cell r="F669">
            <v>2.3968320899999997</v>
          </cell>
          <cell r="G669">
            <v>2.2276669</v>
          </cell>
          <cell r="H669">
            <v>7.5938278743558962E-2</v>
          </cell>
          <cell r="I669">
            <v>1.6850376413786249E-4</v>
          </cell>
          <cell r="J669">
            <v>89.170427318399987</v>
          </cell>
          <cell r="K669">
            <v>18.998772727272701</v>
          </cell>
        </row>
        <row r="670">
          <cell r="B670" t="str">
            <v>IE00BZ036H21</v>
          </cell>
          <cell r="C670" t="str">
            <v>Xtrackers</v>
          </cell>
          <cell r="D670" t="str">
            <v>Optimised</v>
          </cell>
          <cell r="E670" t="str">
            <v>Distributing</v>
          </cell>
          <cell r="F670">
            <v>2.3948003300000003</v>
          </cell>
          <cell r="G670">
            <v>3.1771962599999997</v>
          </cell>
          <cell r="H670">
            <v>-0.24625357263891512</v>
          </cell>
          <cell r="I670">
            <v>1.6836092592685344E-4</v>
          </cell>
          <cell r="J670">
            <v>903.32274242280107</v>
          </cell>
          <cell r="K670">
            <v>22.1941363636364</v>
          </cell>
        </row>
        <row r="671">
          <cell r="B671" t="str">
            <v>FR0010405431</v>
          </cell>
          <cell r="C671" t="str">
            <v>Lyxor</v>
          </cell>
          <cell r="D671" t="str">
            <v>Swap-based</v>
          </cell>
          <cell r="E671" t="str">
            <v>Distributing</v>
          </cell>
          <cell r="F671">
            <v>2.3814618700000003</v>
          </cell>
          <cell r="G671">
            <v>1.8535302600000001</v>
          </cell>
          <cell r="H671">
            <v>0.2848249210671101</v>
          </cell>
          <cell r="I671">
            <v>1.6742319619301869E-4</v>
          </cell>
          <cell r="J671">
            <v>96.597467404199989</v>
          </cell>
          <cell r="K671">
            <v>87.081000000000003</v>
          </cell>
        </row>
        <row r="672">
          <cell r="B672" t="str">
            <v>FR0010717090</v>
          </cell>
          <cell r="C672" t="str">
            <v>Amundi</v>
          </cell>
          <cell r="D672" t="str">
            <v>Swap-based</v>
          </cell>
          <cell r="E672" t="str">
            <v>Accumulating</v>
          </cell>
          <cell r="F672">
            <v>2.3520423399999997</v>
          </cell>
          <cell r="G672">
            <v>1.4109682400000001</v>
          </cell>
          <cell r="H672">
            <v>0.66697043443018922</v>
          </cell>
          <cell r="I672">
            <v>1.6535492384100472E-4</v>
          </cell>
          <cell r="J672">
            <v>99.174434429961963</v>
          </cell>
          <cell r="K672">
            <v>22.487590909090901</v>
          </cell>
        </row>
        <row r="673">
          <cell r="B673" t="str">
            <v>IE00BKWD3966</v>
          </cell>
          <cell r="C673" t="str">
            <v>Invesco</v>
          </cell>
          <cell r="D673" t="str">
            <v>Full Replication</v>
          </cell>
          <cell r="E673" t="str">
            <v>Distributing</v>
          </cell>
          <cell r="F673">
            <v>2.34699561</v>
          </cell>
          <cell r="G673">
            <v>0</v>
          </cell>
          <cell r="H673" t="str">
            <v/>
          </cell>
          <cell r="I673">
            <v>1.6500012510264694E-4</v>
          </cell>
          <cell r="J673">
            <v>16.506133900000002</v>
          </cell>
          <cell r="K673">
            <v>33.0685454545455</v>
          </cell>
        </row>
        <row r="674">
          <cell r="B674" t="str">
            <v>LU0292108619</v>
          </cell>
          <cell r="C674" t="str">
            <v>Xtrackers</v>
          </cell>
          <cell r="D674" t="str">
            <v>Swap-based</v>
          </cell>
          <cell r="E674" t="str">
            <v>Accumulating</v>
          </cell>
          <cell r="F674">
            <v>2.3417705</v>
          </cell>
          <cell r="G674">
            <v>3.5957989100000001</v>
          </cell>
          <cell r="H674">
            <v>-0.34874820349728619</v>
          </cell>
          <cell r="I674">
            <v>1.6463278576890397E-4</v>
          </cell>
          <cell r="J674">
            <v>40.685404191041997</v>
          </cell>
          <cell r="K674">
            <v>34.378999999999998</v>
          </cell>
        </row>
        <row r="675">
          <cell r="B675" t="str">
            <v>IE00BKWQ0F09</v>
          </cell>
          <cell r="C675" t="str">
            <v>SPDR</v>
          </cell>
          <cell r="D675" t="str">
            <v>Full Replication</v>
          </cell>
          <cell r="E675" t="str">
            <v>Accumulating</v>
          </cell>
          <cell r="F675">
            <v>2.33717774</v>
          </cell>
          <cell r="G675">
            <v>1.6060751899999999</v>
          </cell>
          <cell r="H675">
            <v>0.45521066171254421</v>
          </cell>
          <cell r="I675">
            <v>1.643099023466523E-4</v>
          </cell>
          <cell r="J675">
            <v>50.31041218</v>
          </cell>
          <cell r="K675">
            <v>24.4902727272727</v>
          </cell>
        </row>
        <row r="676">
          <cell r="B676" t="str">
            <v>IE00BCRY6003</v>
          </cell>
          <cell r="C676" t="str">
            <v>iShares</v>
          </cell>
          <cell r="D676" t="str">
            <v>Optimised</v>
          </cell>
          <cell r="E676" t="str">
            <v>Distributing</v>
          </cell>
          <cell r="F676">
            <v>2.3306504500000003</v>
          </cell>
          <cell r="G676">
            <v>2.6433049300000002</v>
          </cell>
          <cell r="H676">
            <v>-0.11828165432279503</v>
          </cell>
          <cell r="I676">
            <v>1.6385101624478133E-4</v>
          </cell>
          <cell r="J676">
            <v>641.45596939647805</v>
          </cell>
          <cell r="K676">
            <v>19.887181818181801</v>
          </cell>
        </row>
        <row r="677">
          <cell r="B677" t="str">
            <v>LU1861138961</v>
          </cell>
          <cell r="C677" t="str">
            <v>Amundi</v>
          </cell>
          <cell r="D677" t="str">
            <v>Full Replication</v>
          </cell>
          <cell r="E677" t="str">
            <v>Accumulating</v>
          </cell>
          <cell r="F677">
            <v>2.3169055200000002</v>
          </cell>
          <cell r="G677">
            <v>1.2010930900000001</v>
          </cell>
          <cell r="H677">
            <v>0.92899746013858087</v>
          </cell>
          <cell r="I677">
            <v>1.628847105730263E-4</v>
          </cell>
          <cell r="J677">
            <v>283.29492110622601</v>
          </cell>
          <cell r="K677">
            <v>44.069045454545503</v>
          </cell>
        </row>
        <row r="678">
          <cell r="B678" t="str">
            <v>IE00B5SSQT16</v>
          </cell>
          <cell r="C678" t="str">
            <v>HSBC ETF</v>
          </cell>
          <cell r="D678" t="str">
            <v>Optimised</v>
          </cell>
          <cell r="E678" t="str">
            <v>Distributing</v>
          </cell>
          <cell r="F678">
            <v>2.3136805800000002</v>
          </cell>
          <cell r="G678">
            <v>3.3051668799999998</v>
          </cell>
          <cell r="H678">
            <v>-0.29998070778199248</v>
          </cell>
          <cell r="I678">
            <v>1.6265798858804205E-4</v>
          </cell>
          <cell r="J678">
            <v>329.5941861</v>
          </cell>
          <cell r="K678">
            <v>22.832000000000001</v>
          </cell>
        </row>
        <row r="679">
          <cell r="B679" t="str">
            <v>IE00B6YX5B26</v>
          </cell>
          <cell r="C679" t="str">
            <v>SPDR</v>
          </cell>
          <cell r="D679" t="str">
            <v>Optimised</v>
          </cell>
          <cell r="E679" t="str">
            <v>Distributing</v>
          </cell>
          <cell r="F679">
            <v>2.2931910699999998</v>
          </cell>
          <cell r="G679">
            <v>1.9568194999999999</v>
          </cell>
          <cell r="H679">
            <v>0.17189708606235765</v>
          </cell>
          <cell r="I679">
            <v>1.6121752074102635E-4</v>
          </cell>
          <cell r="J679">
            <v>82.717438502308099</v>
          </cell>
          <cell r="K679">
            <v>31.689227272727301</v>
          </cell>
        </row>
        <row r="680">
          <cell r="B680" t="str">
            <v>LU1242369327</v>
          </cell>
          <cell r="C680" t="str">
            <v>Xtrackers</v>
          </cell>
          <cell r="D680" t="str">
            <v>Full Replication</v>
          </cell>
          <cell r="E680" t="str">
            <v>Distributing</v>
          </cell>
          <cell r="F680">
            <v>2.2821723700000001</v>
          </cell>
          <cell r="G680">
            <v>3.9663182900000002</v>
          </cell>
          <cell r="H680">
            <v>-0.4246118936662544</v>
          </cell>
          <cell r="I680">
            <v>1.6044287639541187E-4</v>
          </cell>
          <cell r="J680">
            <v>595.34809931246195</v>
          </cell>
          <cell r="K680">
            <v>11.021136363636399</v>
          </cell>
        </row>
        <row r="681">
          <cell r="B681" t="str">
            <v>IE00B6TLBW47</v>
          </cell>
          <cell r="C681" t="str">
            <v>iShares</v>
          </cell>
          <cell r="D681" t="str">
            <v>Optimised</v>
          </cell>
          <cell r="E681" t="str">
            <v>Distributing</v>
          </cell>
          <cell r="F681">
            <v>2.2691473199999996</v>
          </cell>
          <cell r="G681">
            <v>10.446097539999998</v>
          </cell>
          <cell r="H681">
            <v>-0.78277559525832263</v>
          </cell>
          <cell r="I681">
            <v>1.5952718023036098E-4</v>
          </cell>
          <cell r="J681">
            <v>623.72112981706277</v>
          </cell>
          <cell r="K681">
            <v>43.876045454545498</v>
          </cell>
        </row>
        <row r="682">
          <cell r="B682" t="str">
            <v>LU1792117696</v>
          </cell>
          <cell r="C682" t="str">
            <v>Lyxor</v>
          </cell>
          <cell r="D682" t="str">
            <v>Full Replication</v>
          </cell>
          <cell r="E682" t="str">
            <v>Accumulating</v>
          </cell>
          <cell r="F682">
            <v>2.2669900299999997</v>
          </cell>
          <cell r="G682">
            <v>0.99867543000000003</v>
          </cell>
          <cell r="H682">
            <v>1.2699967996609263</v>
          </cell>
          <cell r="I682">
            <v>1.5937551692159037E-4</v>
          </cell>
          <cell r="J682">
            <v>61.596885119114049</v>
          </cell>
          <cell r="K682">
            <v>27.346636363636399</v>
          </cell>
        </row>
        <row r="683">
          <cell r="B683" t="str">
            <v>DE000ETFL078</v>
          </cell>
          <cell r="C683" t="str">
            <v>Deka ETF</v>
          </cell>
          <cell r="D683" t="str">
            <v>Full Replication</v>
          </cell>
          <cell r="E683" t="str">
            <v>Distributing</v>
          </cell>
          <cell r="F683">
            <v>2.2572119800000001</v>
          </cell>
          <cell r="G683">
            <v>5.2835744699999996</v>
          </cell>
          <cell r="H683">
            <v>-0.57278694701543587</v>
          </cell>
          <cell r="I683">
            <v>1.5868809361905598E-4</v>
          </cell>
          <cell r="J683">
            <v>140.60410208000002</v>
          </cell>
          <cell r="K683">
            <v>11.597727272727299</v>
          </cell>
        </row>
        <row r="684">
          <cell r="B684" t="str">
            <v>LU0908501058</v>
          </cell>
          <cell r="C684" t="str">
            <v>Lyxor</v>
          </cell>
          <cell r="D684" t="str">
            <v>Full Replication</v>
          </cell>
          <cell r="E684" t="str">
            <v>Accumulating</v>
          </cell>
          <cell r="F684">
            <v>2.2524330200000002</v>
          </cell>
          <cell r="G684">
            <v>0.64619656000000003</v>
          </cell>
          <cell r="H684">
            <v>2.4856778253353751</v>
          </cell>
          <cell r="I684">
            <v>1.5835211983431571E-4</v>
          </cell>
          <cell r="J684">
            <v>378.09044187809997</v>
          </cell>
          <cell r="K684">
            <v>14.9668636363636</v>
          </cell>
        </row>
        <row r="685">
          <cell r="B685" t="str">
            <v>LU1834988278</v>
          </cell>
          <cell r="C685" t="str">
            <v>Lyxor</v>
          </cell>
          <cell r="D685" t="str">
            <v>Swap-based</v>
          </cell>
          <cell r="E685" t="str">
            <v>Accumulating</v>
          </cell>
          <cell r="F685">
            <v>2.2390902799999997</v>
          </cell>
          <cell r="G685">
            <v>5.5080136699999995</v>
          </cell>
          <cell r="H685">
            <v>-0.59348498131087613</v>
          </cell>
          <cell r="I685">
            <v>1.5741408920493069E-4</v>
          </cell>
          <cell r="J685">
            <v>190.84673729760001</v>
          </cell>
          <cell r="K685">
            <v>16.576318181818198</v>
          </cell>
        </row>
        <row r="686">
          <cell r="B686" t="str">
            <v>LU0136234654</v>
          </cell>
          <cell r="C686" t="str">
            <v>UBS ETF</v>
          </cell>
          <cell r="D686" t="str">
            <v>Full Replication</v>
          </cell>
          <cell r="E686" t="str">
            <v>Distributing</v>
          </cell>
          <cell r="F686">
            <v>2.2354810899999999</v>
          </cell>
          <cell r="G686">
            <v>8.5697366400000003</v>
          </cell>
          <cell r="H686">
            <v>-0.73914238162632739</v>
          </cell>
          <cell r="I686">
            <v>1.571603534079902E-4</v>
          </cell>
          <cell r="J686">
            <v>485.79476438</v>
          </cell>
          <cell r="K686">
            <v>12.2823636363636</v>
          </cell>
        </row>
        <row r="687">
          <cell r="B687" t="str">
            <v>LU0292103222</v>
          </cell>
          <cell r="C687" t="str">
            <v>Xtrackers</v>
          </cell>
          <cell r="D687" t="str">
            <v>Swap-based</v>
          </cell>
          <cell r="E687" t="str">
            <v>Accumulating</v>
          </cell>
          <cell r="F687">
            <v>2.2294202000000003</v>
          </cell>
          <cell r="G687">
            <v>1.4877013600000002</v>
          </cell>
          <cell r="H687">
            <v>0.49856702423126098</v>
          </cell>
          <cell r="I687">
            <v>1.5673425648476957E-4</v>
          </cell>
          <cell r="J687">
            <v>87.981234343799997</v>
          </cell>
          <cell r="K687">
            <v>19.125409090909098</v>
          </cell>
        </row>
        <row r="688">
          <cell r="B688" t="str">
            <v>DE000A0H08L5</v>
          </cell>
          <cell r="C688" t="str">
            <v>iShares</v>
          </cell>
          <cell r="D688" t="str">
            <v>Full Replication</v>
          </cell>
          <cell r="E688" t="str">
            <v>Distributing</v>
          </cell>
          <cell r="F688">
            <v>2.2262565400000001</v>
          </cell>
          <cell r="G688">
            <v>0.59848135000000002</v>
          </cell>
          <cell r="H688">
            <v>2.7198427987772718</v>
          </cell>
          <cell r="I688">
            <v>1.5651184264915859E-4</v>
          </cell>
          <cell r="J688">
            <v>6.6481732500000001</v>
          </cell>
          <cell r="K688">
            <v>14.1981818181818</v>
          </cell>
        </row>
        <row r="689">
          <cell r="B689" t="str">
            <v>LU0476289623</v>
          </cell>
          <cell r="C689" t="str">
            <v>Xtrackers</v>
          </cell>
          <cell r="D689" t="str">
            <v>Swap-based</v>
          </cell>
          <cell r="E689" t="str">
            <v>Accumulating</v>
          </cell>
          <cell r="F689">
            <v>2.22306004</v>
          </cell>
          <cell r="G689">
            <v>2.0188731500000001</v>
          </cell>
          <cell r="H689">
            <v>0.10113903887423525</v>
          </cell>
          <cell r="I689">
            <v>1.5628712007292392E-4</v>
          </cell>
          <cell r="J689">
            <v>86.037762049539992</v>
          </cell>
          <cell r="K689">
            <v>62.551363636363597</v>
          </cell>
        </row>
        <row r="690">
          <cell r="B690" t="str">
            <v>IE00BF1QPL78</v>
          </cell>
          <cell r="C690" t="str">
            <v>SPDR</v>
          </cell>
          <cell r="D690" t="str">
            <v>Optimised</v>
          </cell>
          <cell r="E690" t="str">
            <v>Distributing</v>
          </cell>
          <cell r="F690">
            <v>2.2208083599999999</v>
          </cell>
          <cell r="G690">
            <v>3.2897314</v>
          </cell>
          <cell r="H690">
            <v>-0.32492714754766916</v>
          </cell>
          <cell r="I690">
            <v>1.5612882089242774E-4</v>
          </cell>
          <cell r="J690">
            <v>244.74273559400001</v>
          </cell>
          <cell r="K690">
            <v>18.706681818181799</v>
          </cell>
        </row>
        <row r="691">
          <cell r="B691" t="str">
            <v>LU2023679090</v>
          </cell>
          <cell r="C691" t="str">
            <v>Lyxor</v>
          </cell>
          <cell r="D691" t="str">
            <v>Full Replication</v>
          </cell>
          <cell r="E691" t="str">
            <v>Accumulating</v>
          </cell>
          <cell r="F691">
            <v>2.2164626800000002</v>
          </cell>
          <cell r="G691">
            <v>0.97327133999999993</v>
          </cell>
          <cell r="H691">
            <v>1.2773327323087522</v>
          </cell>
          <cell r="I691">
            <v>1.5582330786095854E-4</v>
          </cell>
          <cell r="J691">
            <v>16.410062583165217</v>
          </cell>
          <cell r="K691">
            <v>57.615318181818203</v>
          </cell>
        </row>
        <row r="692">
          <cell r="B692" t="str">
            <v>IE00BCHWNQ94</v>
          </cell>
          <cell r="C692" t="str">
            <v>Xtrackers</v>
          </cell>
          <cell r="D692" t="str">
            <v>Optimised</v>
          </cell>
          <cell r="E692" t="str">
            <v>Distributing</v>
          </cell>
          <cell r="F692">
            <v>2.2154990200000002</v>
          </cell>
          <cell r="G692">
            <v>5.8917659699999998</v>
          </cell>
          <cell r="H692">
            <v>-0.62396690036892277</v>
          </cell>
          <cell r="I692">
            <v>1.5575555996237751E-4</v>
          </cell>
          <cell r="J692">
            <v>32.731489563864002</v>
          </cell>
          <cell r="K692">
            <v>33.420045454545502</v>
          </cell>
        </row>
        <row r="693">
          <cell r="B693" t="str">
            <v>IE00B40B8R38</v>
          </cell>
          <cell r="C693" t="str">
            <v>iShares</v>
          </cell>
          <cell r="D693" t="str">
            <v>Full Replication</v>
          </cell>
          <cell r="E693" t="str">
            <v>Accumulating</v>
          </cell>
          <cell r="F693">
            <v>2.2113045200000001</v>
          </cell>
          <cell r="G693">
            <v>1.998073</v>
          </cell>
          <cell r="H693">
            <v>0.10671858335506257</v>
          </cell>
          <cell r="I693">
            <v>1.5546067529289016E-4</v>
          </cell>
          <cell r="J693">
            <v>70.914585219695681</v>
          </cell>
          <cell r="K693">
            <v>22.320818181818201</v>
          </cell>
        </row>
        <row r="694">
          <cell r="B694" t="str">
            <v>LU0136240974</v>
          </cell>
          <cell r="C694" t="str">
            <v>UBS ETF</v>
          </cell>
          <cell r="D694" t="str">
            <v>Full Replication</v>
          </cell>
          <cell r="E694" t="str">
            <v>Distributing</v>
          </cell>
          <cell r="F694">
            <v>2.2110174500000004</v>
          </cell>
          <cell r="G694">
            <v>4.0757276000000005</v>
          </cell>
          <cell r="H694">
            <v>-0.45751589237710588</v>
          </cell>
          <cell r="I694">
            <v>1.5544049349718874E-4</v>
          </cell>
          <cell r="J694">
            <v>544.50994603999993</v>
          </cell>
          <cell r="K694">
            <v>11.349181818181799</v>
          </cell>
        </row>
        <row r="695">
          <cell r="B695" t="str">
            <v>LU1686830065</v>
          </cell>
          <cell r="C695" t="str">
            <v>Lyxor</v>
          </cell>
          <cell r="D695" t="str">
            <v>Swap-based</v>
          </cell>
          <cell r="E695" t="str">
            <v>Accumulating</v>
          </cell>
          <cell r="F695">
            <v>2.1975178199999998</v>
          </cell>
          <cell r="G695">
            <v>0.99822404000000009</v>
          </cell>
          <cell r="H695">
            <v>1.201427467124514</v>
          </cell>
          <cell r="I695">
            <v>1.5449143307741251E-4</v>
          </cell>
          <cell r="J695">
            <v>80.228018399999982</v>
          </cell>
          <cell r="K695">
            <v>19.797045454545501</v>
          </cell>
        </row>
        <row r="696">
          <cell r="B696" t="str">
            <v>IE00BGQYRR35</v>
          </cell>
          <cell r="C696" t="str">
            <v>Xtrackers</v>
          </cell>
          <cell r="D696" t="str">
            <v>Full Replication</v>
          </cell>
          <cell r="E696" t="str">
            <v>Distributing</v>
          </cell>
          <cell r="F696">
            <v>2.1884403900000002</v>
          </cell>
          <cell r="G696">
            <v>3.1257739999999998</v>
          </cell>
          <cell r="H696">
            <v>-0.29987248278346412</v>
          </cell>
          <cell r="I696">
            <v>1.5385326525160629E-4</v>
          </cell>
          <cell r="J696">
            <v>55.355714369147002</v>
          </cell>
          <cell r="K696">
            <v>33.945181818181801</v>
          </cell>
        </row>
        <row r="697">
          <cell r="B697" t="str">
            <v>LU0677077884</v>
          </cell>
          <cell r="C697" t="str">
            <v>Xtrackers</v>
          </cell>
          <cell r="D697" t="str">
            <v>Optimised</v>
          </cell>
          <cell r="E697" t="str">
            <v>Distributing</v>
          </cell>
          <cell r="F697">
            <v>2.1822235000000001</v>
          </cell>
          <cell r="G697">
            <v>2.3873542699999999</v>
          </cell>
          <cell r="H697">
            <v>-8.5923891806807484E-2</v>
          </cell>
          <cell r="I697">
            <v>1.5341620110739622E-4</v>
          </cell>
          <cell r="J697">
            <v>984.07610953997698</v>
          </cell>
          <cell r="K697">
            <v>32.435363636363597</v>
          </cell>
        </row>
        <row r="698">
          <cell r="B698" t="str">
            <v>LU1753045415</v>
          </cell>
          <cell r="C698" t="str">
            <v>EasyETF</v>
          </cell>
          <cell r="D698" t="str">
            <v>Full Replication</v>
          </cell>
          <cell r="E698" t="str">
            <v>Distributing</v>
          </cell>
          <cell r="F698">
            <v>2.17902855</v>
          </cell>
          <cell r="G698">
            <v>1.0284089300000001</v>
          </cell>
          <cell r="H698">
            <v>1.1188347226817639</v>
          </cell>
          <cell r="I698">
            <v>1.5319158750034449E-4</v>
          </cell>
          <cell r="J698">
            <v>494.07823003999999</v>
          </cell>
          <cell r="K698">
            <v>15.688363636363601</v>
          </cell>
        </row>
        <row r="699">
          <cell r="B699" t="str">
            <v>DE000ETFL193</v>
          </cell>
          <cell r="C699" t="str">
            <v>Deka ETF</v>
          </cell>
          <cell r="D699" t="str">
            <v>Full Replication</v>
          </cell>
          <cell r="E699" t="str">
            <v>Distributing</v>
          </cell>
          <cell r="F699">
            <v>2.15251891</v>
          </cell>
          <cell r="G699">
            <v>3.8240730699999999</v>
          </cell>
          <cell r="H699">
            <v>-0.43711355128473006</v>
          </cell>
          <cell r="I699">
            <v>1.5132788826810513E-4</v>
          </cell>
          <cell r="J699">
            <v>81.717227730000005</v>
          </cell>
          <cell r="K699">
            <v>4.2570454545454499</v>
          </cell>
        </row>
        <row r="700">
          <cell r="B700" t="str">
            <v>IE00BKWQ0H23</v>
          </cell>
          <cell r="C700" t="str">
            <v>SPDR</v>
          </cell>
          <cell r="D700" t="str">
            <v>Full Replication</v>
          </cell>
          <cell r="E700" t="str">
            <v>Accumulating</v>
          </cell>
          <cell r="F700">
            <v>2.14019542</v>
          </cell>
          <cell r="G700">
            <v>0.78549380000000002</v>
          </cell>
          <cell r="H700">
            <v>1.7246496662354303</v>
          </cell>
          <cell r="I700">
            <v>1.5046151366431912E-4</v>
          </cell>
          <cell r="J700">
            <v>389.84984430999998</v>
          </cell>
          <cell r="K700">
            <v>31.233000000000001</v>
          </cell>
        </row>
        <row r="701">
          <cell r="B701" t="str">
            <v>FR0010424135</v>
          </cell>
          <cell r="C701" t="str">
            <v>Lyxor</v>
          </cell>
          <cell r="D701" t="str">
            <v>Swap-based</v>
          </cell>
          <cell r="E701" t="str">
            <v>Accumulating</v>
          </cell>
          <cell r="F701">
            <v>2.1401399300000001</v>
          </cell>
          <cell r="G701">
            <v>1.874401</v>
          </cell>
          <cell r="H701">
            <v>0.14177272099193305</v>
          </cell>
          <cell r="I701">
            <v>1.5045761256757105E-4</v>
          </cell>
          <cell r="J701">
            <v>196.53843301720002</v>
          </cell>
          <cell r="K701">
            <v>9.7708181818181803</v>
          </cell>
        </row>
        <row r="702">
          <cell r="B702" t="str">
            <v>LU0292105359</v>
          </cell>
          <cell r="C702" t="str">
            <v>Xtrackers</v>
          </cell>
          <cell r="D702" t="str">
            <v>Swap-based</v>
          </cell>
          <cell r="E702" t="str">
            <v>Accumulating</v>
          </cell>
          <cell r="F702">
            <v>2.1394045400000001</v>
          </cell>
          <cell r="G702">
            <v>1.60273208</v>
          </cell>
          <cell r="H702">
            <v>0.334848516914942</v>
          </cell>
          <cell r="I702">
            <v>1.5040591266601085E-4</v>
          </cell>
          <cell r="J702">
            <v>52.613665847599997</v>
          </cell>
          <cell r="K702">
            <v>16.670181818181799</v>
          </cell>
        </row>
        <row r="703">
          <cell r="B703" t="str">
            <v>IE00B53QDK08</v>
          </cell>
          <cell r="C703" t="str">
            <v>iShares</v>
          </cell>
          <cell r="D703" t="str">
            <v>Full Replication</v>
          </cell>
          <cell r="E703" t="str">
            <v>Accumulating</v>
          </cell>
          <cell r="F703">
            <v>2.13456497</v>
          </cell>
          <cell r="G703">
            <v>1.8460256799999999</v>
          </cell>
          <cell r="H703">
            <v>0.15630296648961028</v>
          </cell>
          <cell r="I703">
            <v>1.5006567783470539E-4</v>
          </cell>
          <cell r="J703">
            <v>308.24720333390326</v>
          </cell>
          <cell r="K703">
            <v>13.4590454545455</v>
          </cell>
        </row>
        <row r="704">
          <cell r="B704" t="str">
            <v>LU1737653987</v>
          </cell>
          <cell r="C704" t="str">
            <v>Amundi</v>
          </cell>
          <cell r="D704" t="str">
            <v>Full Replication</v>
          </cell>
          <cell r="E704" t="str">
            <v>Distributing</v>
          </cell>
          <cell r="F704">
            <v>2.1329800800000003</v>
          </cell>
          <cell r="G704">
            <v>1.9900962900000001</v>
          </cell>
          <cell r="H704">
            <v>7.1797425440152995E-2</v>
          </cell>
          <cell r="I704">
            <v>1.4995425579064203E-4</v>
          </cell>
          <cell r="J704">
            <v>31.091138449947167</v>
          </cell>
          <cell r="K704">
            <v>15.326000000000001</v>
          </cell>
        </row>
        <row r="705">
          <cell r="B705" t="str">
            <v>LU0530124006</v>
          </cell>
          <cell r="C705" t="str">
            <v>Lyxor</v>
          </cell>
          <cell r="D705" t="str">
            <v>Swap-based</v>
          </cell>
          <cell r="E705" t="str">
            <v>Accumulating</v>
          </cell>
          <cell r="F705">
            <v>2.13271904</v>
          </cell>
          <cell r="G705">
            <v>3.1469261800000004</v>
          </cell>
          <cell r="H705">
            <v>-0.32228501146474309</v>
          </cell>
          <cell r="I705">
            <v>1.4993590397418643E-4</v>
          </cell>
          <cell r="J705">
            <v>30.378555300000002</v>
          </cell>
          <cell r="K705">
            <v>17.574681818181801</v>
          </cell>
        </row>
        <row r="706">
          <cell r="B706" t="str">
            <v>IE00BG0SKF03</v>
          </cell>
          <cell r="C706" t="str">
            <v>iShares</v>
          </cell>
          <cell r="D706" t="str">
            <v>Optimised</v>
          </cell>
          <cell r="E706" t="str">
            <v>Accumulating</v>
          </cell>
          <cell r="F706">
            <v>2.11998606</v>
          </cell>
          <cell r="G706">
            <v>1.28995025</v>
          </cell>
          <cell r="H706">
            <v>0.64346342814383739</v>
          </cell>
          <cell r="I706">
            <v>1.4904074111833025E-4</v>
          </cell>
          <cell r="J706">
            <v>42.402370824072499</v>
          </cell>
          <cell r="K706">
            <v>55.129727272727301</v>
          </cell>
        </row>
        <row r="707">
          <cell r="B707" t="str">
            <v>IE00BKFB6K94</v>
          </cell>
          <cell r="C707" t="str">
            <v>UBS ETF</v>
          </cell>
          <cell r="D707" t="str">
            <v>Swap-based</v>
          </cell>
          <cell r="E707" t="str">
            <v>Accumulating</v>
          </cell>
          <cell r="F707">
            <v>2.1132956800000002</v>
          </cell>
          <cell r="G707">
            <v>4.7677419999999998E-2</v>
          </cell>
          <cell r="H707">
            <v>43.324874961774363</v>
          </cell>
          <cell r="I707">
            <v>1.4857038934933643E-4</v>
          </cell>
          <cell r="J707">
            <v>4.0553694819627299</v>
          </cell>
          <cell r="K707">
            <v>185.23572727272699</v>
          </cell>
        </row>
        <row r="708">
          <cell r="B708" t="str">
            <v>IE00BYYXBF44</v>
          </cell>
          <cell r="C708" t="str">
            <v>Invesco</v>
          </cell>
          <cell r="D708" t="str">
            <v>Full Replication</v>
          </cell>
          <cell r="E708" t="str">
            <v>Distributing</v>
          </cell>
          <cell r="F708">
            <v>2.0884927100000001</v>
          </cell>
          <cell r="G708">
            <v>2.5545450299999999</v>
          </cell>
          <cell r="H708">
            <v>-0.1824404402845855</v>
          </cell>
          <cell r="I708">
            <v>1.4682667362380205E-4</v>
          </cell>
          <cell r="J708">
            <v>47.010903111259111</v>
          </cell>
          <cell r="K708">
            <v>81.954136363636394</v>
          </cell>
        </row>
        <row r="709">
          <cell r="B709" t="str">
            <v>LU0292103651</v>
          </cell>
          <cell r="C709" t="str">
            <v>Xtrackers</v>
          </cell>
          <cell r="D709" t="str">
            <v>Swap-based</v>
          </cell>
          <cell r="E709" t="str">
            <v>Accumulating</v>
          </cell>
          <cell r="F709">
            <v>2.0684103999999999</v>
          </cell>
          <cell r="G709">
            <v>1.3625051499999998</v>
          </cell>
          <cell r="H709">
            <v>0.51809363803138653</v>
          </cell>
          <cell r="I709">
            <v>1.4541483303567661E-4</v>
          </cell>
          <cell r="J709">
            <v>28.854129821400001</v>
          </cell>
          <cell r="K709">
            <v>19.8541818181818</v>
          </cell>
        </row>
        <row r="710">
          <cell r="B710" t="str">
            <v>LU0444605645</v>
          </cell>
          <cell r="C710" t="str">
            <v>Lyxor</v>
          </cell>
          <cell r="D710" t="str">
            <v>Swap-based</v>
          </cell>
          <cell r="E710" t="str">
            <v>Distributing</v>
          </cell>
          <cell r="F710">
            <v>2.0680937899999998</v>
          </cell>
          <cell r="G710">
            <v>1.4963931499999998</v>
          </cell>
          <cell r="H710">
            <v>0.38205243053939397</v>
          </cell>
          <cell r="I710">
            <v>1.4539257449825704E-4</v>
          </cell>
          <cell r="J710">
            <v>201.73184068</v>
          </cell>
          <cell r="K710">
            <v>22.941136363636399</v>
          </cell>
        </row>
        <row r="711">
          <cell r="B711" t="str">
            <v>IE00BFNM3K80</v>
          </cell>
          <cell r="C711" t="str">
            <v>iShares</v>
          </cell>
          <cell r="D711" t="str">
            <v>Optimised</v>
          </cell>
          <cell r="E711" t="str">
            <v>Distributing</v>
          </cell>
          <cell r="F711">
            <v>2.0669493700000001</v>
          </cell>
          <cell r="G711">
            <v>2.1245400600000002</v>
          </cell>
          <cell r="H711">
            <v>-2.7107368359060247E-2</v>
          </cell>
          <cell r="I711">
            <v>1.4531211868386805E-4</v>
          </cell>
          <cell r="J711">
            <v>67.470519533253551</v>
          </cell>
          <cell r="K711">
            <v>17.907499999999999</v>
          </cell>
        </row>
        <row r="712">
          <cell r="B712" t="str">
            <v>IE00BYYHSM20</v>
          </cell>
          <cell r="C712" t="str">
            <v>iShares</v>
          </cell>
          <cell r="D712" t="str">
            <v>Optimised</v>
          </cell>
          <cell r="E712" t="str">
            <v>Distributing</v>
          </cell>
          <cell r="F712">
            <v>2.0620641599999998</v>
          </cell>
          <cell r="G712">
            <v>2.4049832900000001</v>
          </cell>
          <cell r="H712">
            <v>-0.14258690753730774</v>
          </cell>
          <cell r="I712">
            <v>1.449686752373962E-4</v>
          </cell>
          <cell r="J712">
            <v>47.620955810000005</v>
          </cell>
          <cell r="K712">
            <v>28.594727272727301</v>
          </cell>
        </row>
        <row r="713">
          <cell r="B713" t="str">
            <v>IE00B52SF786</v>
          </cell>
          <cell r="C713" t="str">
            <v>iShares</v>
          </cell>
          <cell r="D713" t="str">
            <v>Full Replication</v>
          </cell>
          <cell r="E713" t="str">
            <v>Accumulating</v>
          </cell>
          <cell r="F713">
            <v>2.06136126</v>
          </cell>
          <cell r="G713">
            <v>3.0755044200000001</v>
          </cell>
          <cell r="H713">
            <v>-0.32974856202612779</v>
          </cell>
          <cell r="I713">
            <v>1.4491925947051514E-4</v>
          </cell>
          <cell r="J713">
            <v>478.33641816549846</v>
          </cell>
          <cell r="K713">
            <v>22.069545454545501</v>
          </cell>
        </row>
        <row r="714">
          <cell r="B714" t="str">
            <v>LU0321463506</v>
          </cell>
          <cell r="C714" t="str">
            <v>Xtrackers</v>
          </cell>
          <cell r="D714" t="str">
            <v>Swap-based</v>
          </cell>
          <cell r="E714" t="str">
            <v>Accumulating</v>
          </cell>
          <cell r="F714">
            <v>2.0508728999999999</v>
          </cell>
          <cell r="G714">
            <v>1.8151293100000001</v>
          </cell>
          <cell r="H714">
            <v>0.12987702237037846</v>
          </cell>
          <cell r="I714">
            <v>1.4418189945810265E-4</v>
          </cell>
          <cell r="J714">
            <v>78.819879159999999</v>
          </cell>
          <cell r="K714">
            <v>43.398409090909098</v>
          </cell>
        </row>
        <row r="715">
          <cell r="B715" t="str">
            <v>LU1900066207</v>
          </cell>
          <cell r="C715" t="str">
            <v>Lyxor</v>
          </cell>
          <cell r="D715" t="str">
            <v>Swap-based</v>
          </cell>
          <cell r="E715" t="str">
            <v>Accumulating</v>
          </cell>
          <cell r="F715">
            <v>2.0500762699999999</v>
          </cell>
          <cell r="G715">
            <v>0.81243593000000003</v>
          </cell>
          <cell r="H715">
            <v>1.5233697751402993</v>
          </cell>
          <cell r="I715">
            <v>1.4412589421927712E-4</v>
          </cell>
          <cell r="J715">
            <v>99.132855985800006</v>
          </cell>
          <cell r="K715">
            <v>83.592818181818203</v>
          </cell>
        </row>
        <row r="716">
          <cell r="B716" t="str">
            <v>IE00B1FZS244</v>
          </cell>
          <cell r="C716" t="str">
            <v>iShares</v>
          </cell>
          <cell r="D716" t="str">
            <v>Full Replication</v>
          </cell>
          <cell r="E716" t="str">
            <v>Distributing</v>
          </cell>
          <cell r="F716">
            <v>2.0498244099999998</v>
          </cell>
          <cell r="G716">
            <v>1.88235449</v>
          </cell>
          <cell r="H716">
            <v>8.8968321795752647E-2</v>
          </cell>
          <cell r="I716">
            <v>1.4410818778159515E-4</v>
          </cell>
          <cell r="J716">
            <v>359.43926876389128</v>
          </cell>
          <cell r="K716">
            <v>36.410318181818198</v>
          </cell>
        </row>
        <row r="717">
          <cell r="B717" t="str">
            <v>IE00BGDQ0L74</v>
          </cell>
          <cell r="C717" t="str">
            <v>iShares</v>
          </cell>
          <cell r="D717" t="str">
            <v>Full Replication</v>
          </cell>
          <cell r="E717" t="str">
            <v>Accumulating</v>
          </cell>
          <cell r="F717">
            <v>2.0476298600000002</v>
          </cell>
          <cell r="G717">
            <v>3.4903924599999998</v>
          </cell>
          <cell r="H717">
            <v>-0.41335254316931447</v>
          </cell>
          <cell r="I717">
            <v>1.4395390499427288E-4</v>
          </cell>
          <cell r="J717">
            <v>58.959447369999999</v>
          </cell>
          <cell r="K717">
            <v>19.354681818181799</v>
          </cell>
        </row>
        <row r="718">
          <cell r="B718" t="str">
            <v>LU1377382368</v>
          </cell>
          <cell r="C718" t="str">
            <v>EasyETF</v>
          </cell>
          <cell r="D718" t="str">
            <v>Full Replication</v>
          </cell>
          <cell r="E718" t="str">
            <v>Accumulating</v>
          </cell>
          <cell r="F718">
            <v>2.0451368200000002</v>
          </cell>
          <cell r="G718">
            <v>3.3540618599999998</v>
          </cell>
          <cell r="H718">
            <v>-0.39025071529241251</v>
          </cell>
          <cell r="I718">
            <v>1.4377863755443053E-4</v>
          </cell>
          <cell r="J718">
            <v>798.52890027000001</v>
          </cell>
          <cell r="K718">
            <v>15.385909090909101</v>
          </cell>
        </row>
        <row r="719">
          <cell r="B719" t="str">
            <v>LU1806495575</v>
          </cell>
          <cell r="C719" t="str">
            <v>Amundi</v>
          </cell>
          <cell r="D719" t="str">
            <v>Full Replication</v>
          </cell>
          <cell r="E719" t="str">
            <v>Accumulating</v>
          </cell>
          <cell r="F719">
            <v>2.0369264399999998</v>
          </cell>
          <cell r="G719">
            <v>3.4213733900000003</v>
          </cell>
          <cell r="H719">
            <v>-0.40464655335382738</v>
          </cell>
          <cell r="I719">
            <v>1.432014256834887E-4</v>
          </cell>
          <cell r="J719">
            <v>206.73714058727515</v>
          </cell>
          <cell r="K719">
            <v>15.704136363636399</v>
          </cell>
        </row>
        <row r="720">
          <cell r="B720" t="str">
            <v>LU0908501215</v>
          </cell>
          <cell r="C720" t="str">
            <v>Lyxor</v>
          </cell>
          <cell r="D720" t="str">
            <v>Full Replication</v>
          </cell>
          <cell r="E720" t="str">
            <v>Accumulating</v>
          </cell>
          <cell r="F720">
            <v>2.03191568</v>
          </cell>
          <cell r="G720">
            <v>3.1959312</v>
          </cell>
          <cell r="H720">
            <v>-0.36421795312740146</v>
          </cell>
          <cell r="I720">
            <v>1.4284915573320136E-4</v>
          </cell>
          <cell r="J720">
            <v>56.422529222400001</v>
          </cell>
          <cell r="K720">
            <v>13.0293636363636</v>
          </cell>
        </row>
        <row r="721">
          <cell r="B721" t="str">
            <v>DE000ETFL375</v>
          </cell>
          <cell r="C721" t="str">
            <v>Deka ETF</v>
          </cell>
          <cell r="D721" t="str">
            <v>Full Replication</v>
          </cell>
          <cell r="E721" t="str">
            <v>Distributing</v>
          </cell>
          <cell r="F721">
            <v>2.02033672</v>
          </cell>
          <cell r="G721">
            <v>1.7079967199999999</v>
          </cell>
          <cell r="H721">
            <v>0.1828692036364099</v>
          </cell>
          <cell r="I721">
            <v>1.4203512359764123E-4</v>
          </cell>
          <cell r="J721">
            <v>458.46445954000001</v>
          </cell>
          <cell r="K721">
            <v>27.314363636363598</v>
          </cell>
        </row>
        <row r="722">
          <cell r="B722" t="str">
            <v>IE00B43QJJ40</v>
          </cell>
          <cell r="C722" t="str">
            <v>SPDR</v>
          </cell>
          <cell r="D722" t="str">
            <v>Optimised</v>
          </cell>
          <cell r="E722" t="str">
            <v>Distributing</v>
          </cell>
          <cell r="F722">
            <v>2.01531065</v>
          </cell>
          <cell r="G722">
            <v>4.3264888399999997</v>
          </cell>
          <cell r="H722">
            <v>-0.53419256941848481</v>
          </cell>
          <cell r="I722">
            <v>1.4168177731303756E-4</v>
          </cell>
          <cell r="J722">
            <v>385.83161847324334</v>
          </cell>
          <cell r="K722">
            <v>18.166318181818198</v>
          </cell>
        </row>
        <row r="723">
          <cell r="B723" t="str">
            <v>LU0592216393</v>
          </cell>
          <cell r="C723" t="str">
            <v>Xtrackers</v>
          </cell>
          <cell r="D723" t="str">
            <v>Full Replication</v>
          </cell>
          <cell r="E723" t="str">
            <v>Accumulating</v>
          </cell>
          <cell r="F723">
            <v>2.0143147400000001</v>
          </cell>
          <cell r="G723">
            <v>2.0058410599999998</v>
          </cell>
          <cell r="H723">
            <v>4.2245022145475097E-3</v>
          </cell>
          <cell r="I723">
            <v>1.4161176215242506E-4</v>
          </cell>
          <cell r="J723">
            <v>38.149496463200002</v>
          </cell>
          <cell r="K723">
            <v>36.861818181818201</v>
          </cell>
        </row>
        <row r="724">
          <cell r="B724" t="str">
            <v>IE00BZ163H91</v>
          </cell>
          <cell r="C724" t="str">
            <v>Vanguard</v>
          </cell>
          <cell r="D724" t="str">
            <v>Full Replication</v>
          </cell>
          <cell r="E724" t="str">
            <v>Distributing</v>
          </cell>
          <cell r="F724">
            <v>2.0124798999999998</v>
          </cell>
          <cell r="G724">
            <v>1.1710873799999999</v>
          </cell>
          <cell r="H724">
            <v>0.71847116993097471</v>
          </cell>
          <cell r="I724">
            <v>1.4148276794883412E-4</v>
          </cell>
          <cell r="J724">
            <v>510.36420460000005</v>
          </cell>
          <cell r="K724">
            <v>6.9437727272727301</v>
          </cell>
        </row>
        <row r="725">
          <cell r="B725" t="str">
            <v>IE00B4WPHX27</v>
          </cell>
          <cell r="C725" t="str">
            <v>L&amp;G ETF</v>
          </cell>
          <cell r="D725" t="str">
            <v>Swap-based</v>
          </cell>
          <cell r="E725" t="str">
            <v>Accumulating</v>
          </cell>
          <cell r="F725">
            <v>2.0085298100000002</v>
          </cell>
          <cell r="G725">
            <v>3.1936063300000002</v>
          </cell>
          <cell r="H725">
            <v>-0.37107783412991913</v>
          </cell>
          <cell r="I725">
            <v>1.4120506596192387E-4</v>
          </cell>
          <cell r="J725">
            <v>441.01555821507952</v>
          </cell>
          <cell r="K725">
            <v>14.369863636363601</v>
          </cell>
        </row>
        <row r="726">
          <cell r="B726" t="str">
            <v>LU1900066629</v>
          </cell>
          <cell r="C726" t="str">
            <v>Lyxor</v>
          </cell>
          <cell r="D726" t="str">
            <v>Swap-based</v>
          </cell>
          <cell r="E726" t="str">
            <v>Accumulating</v>
          </cell>
          <cell r="F726">
            <v>2.0084319800000001</v>
          </cell>
          <cell r="G726">
            <v>0.93432804000000003</v>
          </cell>
          <cell r="H726">
            <v>1.1496004551035415</v>
          </cell>
          <cell r="I726">
            <v>1.4119818824891492E-4</v>
          </cell>
          <cell r="J726">
            <v>30.172690332399998</v>
          </cell>
          <cell r="K726">
            <v>88.965272727272705</v>
          </cell>
        </row>
        <row r="727">
          <cell r="B727" t="str">
            <v>LU1291109616</v>
          </cell>
          <cell r="C727" t="str">
            <v>EasyETF</v>
          </cell>
          <cell r="D727" t="str">
            <v>Swap-based</v>
          </cell>
          <cell r="E727" t="str">
            <v>Accumulating</v>
          </cell>
          <cell r="F727">
            <v>1.9915558999999998</v>
          </cell>
          <cell r="G727">
            <v>0.80416728000000004</v>
          </cell>
          <cell r="H727">
            <v>1.4765443080449625</v>
          </cell>
          <cell r="I727">
            <v>1.4001175428228203E-4</v>
          </cell>
          <cell r="J727">
            <v>214.07959672999999</v>
          </cell>
          <cell r="K727">
            <v>51.884136363636401</v>
          </cell>
        </row>
        <row r="728">
          <cell r="B728" t="str">
            <v>LU2082998837</v>
          </cell>
          <cell r="C728" t="str">
            <v>Lyxor</v>
          </cell>
          <cell r="D728" t="str">
            <v>Swap-based</v>
          </cell>
          <cell r="E728" t="str">
            <v>Distributing</v>
          </cell>
          <cell r="F728">
            <v>1.98430298</v>
          </cell>
          <cell r="G728">
            <v>0.69357873000000003</v>
          </cell>
          <cell r="H728">
            <v>1.860962849884396</v>
          </cell>
          <cell r="I728">
            <v>1.3950185443318967E-4</v>
          </cell>
          <cell r="J728">
            <v>29.538612950000001</v>
          </cell>
          <cell r="K728">
            <v>34.939090909090901</v>
          </cell>
        </row>
        <row r="729">
          <cell r="B729" t="str">
            <v>LU1659681669</v>
          </cell>
          <cell r="C729" t="str">
            <v>EasyETF</v>
          </cell>
          <cell r="D729" t="str">
            <v>Full Replication</v>
          </cell>
          <cell r="E729" t="str">
            <v>Distributing</v>
          </cell>
          <cell r="F729">
            <v>1.97669826</v>
          </cell>
          <cell r="G729">
            <v>0.9505245699999999</v>
          </cell>
          <cell r="H729">
            <v>1.0795867065277442</v>
          </cell>
          <cell r="I729">
            <v>1.3896722209471221E-4</v>
          </cell>
          <cell r="J729">
            <v>408.25650197000004</v>
          </cell>
          <cell r="K729">
            <v>34.333681818181802</v>
          </cell>
        </row>
        <row r="730">
          <cell r="B730" t="str">
            <v>IE00BZ0PKV06</v>
          </cell>
          <cell r="C730" t="str">
            <v>iShares</v>
          </cell>
          <cell r="D730" t="str">
            <v>Optimised</v>
          </cell>
          <cell r="E730" t="str">
            <v>Accumulating</v>
          </cell>
          <cell r="F730">
            <v>1.9685412900000001</v>
          </cell>
          <cell r="G730">
            <v>1.11781401</v>
          </cell>
          <cell r="H730">
            <v>0.76106335435892425</v>
          </cell>
          <cell r="I730">
            <v>1.3839376509090532E-4</v>
          </cell>
          <cell r="J730">
            <v>125.87830554</v>
          </cell>
          <cell r="K730">
            <v>26.8705909090909</v>
          </cell>
        </row>
        <row r="731">
          <cell r="B731" t="str">
            <v>LU1681040900</v>
          </cell>
          <cell r="C731" t="str">
            <v>Amundi</v>
          </cell>
          <cell r="D731" t="str">
            <v>Swap-based</v>
          </cell>
          <cell r="E731" t="str">
            <v>Accumulating</v>
          </cell>
          <cell r="F731">
            <v>1.9469984599999999</v>
          </cell>
          <cell r="G731">
            <v>4.4011916500000003</v>
          </cell>
          <cell r="H731">
            <v>-0.55762015953111255</v>
          </cell>
          <cell r="I731">
            <v>1.3687924600534762E-4</v>
          </cell>
          <cell r="J731">
            <v>464.45596868932523</v>
          </cell>
          <cell r="K731">
            <v>9.0382272727272692</v>
          </cell>
        </row>
        <row r="732">
          <cell r="B732" t="str">
            <v>LU0975334821</v>
          </cell>
          <cell r="C732" t="str">
            <v>Xtrackers</v>
          </cell>
          <cell r="D732" t="str">
            <v>Optimised</v>
          </cell>
          <cell r="E732" t="str">
            <v>Distributing</v>
          </cell>
          <cell r="F732">
            <v>1.9452250800000002</v>
          </cell>
          <cell r="G732">
            <v>0.59245486000000003</v>
          </cell>
          <cell r="H732">
            <v>2.2833304464748592</v>
          </cell>
          <cell r="I732">
            <v>1.3675457260561575E-4</v>
          </cell>
          <cell r="J732">
            <v>9.9068763184999984</v>
          </cell>
          <cell r="K732">
            <v>3.8592272727272698</v>
          </cell>
        </row>
        <row r="733">
          <cell r="B733" t="str">
            <v>IE00BZ163M45</v>
          </cell>
          <cell r="C733" t="str">
            <v>Vanguard</v>
          </cell>
          <cell r="D733" t="str">
            <v>Full Replication</v>
          </cell>
          <cell r="E733" t="str">
            <v>Distributing</v>
          </cell>
          <cell r="F733">
            <v>1.9301660900000002</v>
          </cell>
          <cell r="G733">
            <v>2.0124722799999999</v>
          </cell>
          <cell r="H733">
            <v>-4.0898049040456685E-2</v>
          </cell>
          <cell r="I733">
            <v>1.3569588496967276E-4</v>
          </cell>
          <cell r="J733">
            <v>370.6891248</v>
          </cell>
          <cell r="K733">
            <v>6.9580909090909104</v>
          </cell>
        </row>
        <row r="734">
          <cell r="B734" t="str">
            <v>IE00BFXYHY63</v>
          </cell>
          <cell r="C734" t="str">
            <v>iShares</v>
          </cell>
          <cell r="D734" t="str">
            <v>Optimised</v>
          </cell>
          <cell r="E734" t="str">
            <v>Distributing</v>
          </cell>
          <cell r="F734">
            <v>1.9268485</v>
          </cell>
          <cell r="G734">
            <v>1.9011486899999999</v>
          </cell>
          <cell r="H734">
            <v>1.3518043136331537E-2</v>
          </cell>
          <cell r="I734">
            <v>1.3546264943965856E-4</v>
          </cell>
          <cell r="J734">
            <v>114.76508604034878</v>
          </cell>
          <cell r="K734">
            <v>5.1665000000000001</v>
          </cell>
        </row>
        <row r="735">
          <cell r="B735" t="str">
            <v>IE00BQWJFQ70</v>
          </cell>
          <cell r="C735" t="str">
            <v>SPDR</v>
          </cell>
          <cell r="D735" t="str">
            <v>Optimised</v>
          </cell>
          <cell r="E735" t="str">
            <v>Distributing</v>
          </cell>
          <cell r="F735">
            <v>1.91762371</v>
          </cell>
          <cell r="G735">
            <v>0.94788990000000006</v>
          </cell>
          <cell r="H735">
            <v>1.0230447755588492</v>
          </cell>
          <cell r="I735">
            <v>1.3481412180817924E-4</v>
          </cell>
          <cell r="J735">
            <v>885.38361519917942</v>
          </cell>
          <cell r="K735">
            <v>34.133227272727297</v>
          </cell>
        </row>
        <row r="736">
          <cell r="B736" t="str">
            <v>LU0514694701</v>
          </cell>
          <cell r="C736" t="str">
            <v>Xtrackers</v>
          </cell>
          <cell r="D736" t="str">
            <v>Full Replication</v>
          </cell>
          <cell r="E736" t="str">
            <v>Accumulating</v>
          </cell>
          <cell r="F736">
            <v>1.91152692</v>
          </cell>
          <cell r="G736">
            <v>0.81775785000000001</v>
          </cell>
          <cell r="H736">
            <v>1.337521944913155</v>
          </cell>
          <cell r="I736">
            <v>1.3438550101807706E-4</v>
          </cell>
          <cell r="J736">
            <v>23.991250930139003</v>
          </cell>
          <cell r="K736">
            <v>70.671363636363594</v>
          </cell>
        </row>
        <row r="737">
          <cell r="B737" t="str">
            <v>LU0321462953</v>
          </cell>
          <cell r="C737" t="str">
            <v>Xtrackers</v>
          </cell>
          <cell r="D737" t="str">
            <v>Optimised</v>
          </cell>
          <cell r="E737" t="str">
            <v>Accumulating</v>
          </cell>
          <cell r="F737">
            <v>1.89592698</v>
          </cell>
          <cell r="G737">
            <v>9.4441755500000006</v>
          </cell>
          <cell r="H737">
            <v>-0.79924907473792139</v>
          </cell>
          <cell r="I737">
            <v>1.3328878313729936E-4</v>
          </cell>
          <cell r="J737">
            <v>481.18846110300001</v>
          </cell>
          <cell r="K737">
            <v>45.532272727272698</v>
          </cell>
        </row>
        <row r="738">
          <cell r="B738" t="str">
            <v>IE00B5LJZQ16</v>
          </cell>
          <cell r="C738" t="str">
            <v>HSBC ETF</v>
          </cell>
          <cell r="D738" t="str">
            <v>Full Replication</v>
          </cell>
          <cell r="E738" t="str">
            <v>Distributing</v>
          </cell>
          <cell r="F738">
            <v>1.8921781899999999</v>
          </cell>
          <cell r="G738">
            <v>3.0018720399999999</v>
          </cell>
          <cell r="H738">
            <v>-0.36966727269294264</v>
          </cell>
          <cell r="I738">
            <v>1.3302523308362729E-4</v>
          </cell>
          <cell r="J738">
            <v>89.71319926000001</v>
          </cell>
          <cell r="K738">
            <v>25.1687727272727</v>
          </cell>
        </row>
        <row r="739">
          <cell r="B739" t="str">
            <v>IE00BPRCH686</v>
          </cell>
          <cell r="C739" t="str">
            <v>Invesco</v>
          </cell>
          <cell r="D739" t="str">
            <v>Swap-based</v>
          </cell>
          <cell r="E739" t="str">
            <v>Accumulating</v>
          </cell>
          <cell r="F739">
            <v>1.8906585600000001</v>
          </cell>
          <cell r="G739">
            <v>2.81962892</v>
          </cell>
          <cell r="H739">
            <v>-0.32946546739207083</v>
          </cell>
          <cell r="I739">
            <v>1.3291839899367785E-4</v>
          </cell>
          <cell r="J739">
            <v>75.339721804501778</v>
          </cell>
          <cell r="K739">
            <v>10.7857727272727</v>
          </cell>
        </row>
        <row r="740">
          <cell r="B740" t="str">
            <v>LU1852211991</v>
          </cell>
          <cell r="C740" t="str">
            <v>UBS ETF</v>
          </cell>
          <cell r="D740" t="str">
            <v>Optimised</v>
          </cell>
          <cell r="E740" t="str">
            <v>Accumulating</v>
          </cell>
          <cell r="F740">
            <v>1.87448039</v>
          </cell>
          <cell r="G740">
            <v>1.71851596</v>
          </cell>
          <cell r="H740">
            <v>9.0755299124484212E-2</v>
          </cell>
          <cell r="I740">
            <v>1.3178102998345976E-4</v>
          </cell>
          <cell r="J740">
            <v>167.06298090999999</v>
          </cell>
          <cell r="K740">
            <v>23.8483181818182</v>
          </cell>
        </row>
        <row r="741">
          <cell r="B741" t="str">
            <v>LU0322252502</v>
          </cell>
          <cell r="C741" t="str">
            <v>Xtrackers</v>
          </cell>
          <cell r="D741" t="str">
            <v>Swap-based</v>
          </cell>
          <cell r="E741" t="str">
            <v>Accumulating</v>
          </cell>
          <cell r="F741">
            <v>1.87276284</v>
          </cell>
          <cell r="G741">
            <v>3.1234763800000001</v>
          </cell>
          <cell r="H741">
            <v>-0.40042356267153845</v>
          </cell>
          <cell r="I741">
            <v>1.3166028158339351E-4</v>
          </cell>
          <cell r="J741">
            <v>70.322389860171</v>
          </cell>
          <cell r="K741">
            <v>28.428909090909102</v>
          </cell>
        </row>
        <row r="742">
          <cell r="B742" t="str">
            <v>LU0603933895</v>
          </cell>
          <cell r="C742" t="str">
            <v>Lyxor</v>
          </cell>
          <cell r="D742" t="str">
            <v>Full Replication</v>
          </cell>
          <cell r="E742" t="str">
            <v>Distributing</v>
          </cell>
          <cell r="F742">
            <v>1.8555413500000002</v>
          </cell>
          <cell r="G742">
            <v>1.7262953600000002</v>
          </cell>
          <cell r="H742">
            <v>7.486898997399849E-2</v>
          </cell>
          <cell r="I742">
            <v>1.3044956436161995E-4</v>
          </cell>
          <cell r="J742">
            <v>56.417709789999996</v>
          </cell>
          <cell r="K742">
            <v>23.562136363636402</v>
          </cell>
        </row>
        <row r="743">
          <cell r="B743" t="str">
            <v>LU1650488494</v>
          </cell>
          <cell r="C743" t="str">
            <v>Lyxor</v>
          </cell>
          <cell r="D743" t="str">
            <v>Full Replication</v>
          </cell>
          <cell r="E743" t="str">
            <v>Accumulating</v>
          </cell>
          <cell r="F743">
            <v>1.8531801799999998</v>
          </cell>
          <cell r="G743">
            <v>0.23698923000000002</v>
          </cell>
          <cell r="H743">
            <v>6.8196810040692553</v>
          </cell>
          <cell r="I743">
            <v>1.3028356773864855E-4</v>
          </cell>
          <cell r="J743">
            <v>426.65962845479993</v>
          </cell>
          <cell r="K743">
            <v>6.2814545454545501</v>
          </cell>
        </row>
        <row r="744">
          <cell r="B744" t="str">
            <v>IE00BFZPF439</v>
          </cell>
          <cell r="C744" t="str">
            <v>Invesco</v>
          </cell>
          <cell r="D744" t="str">
            <v>Full Replication</v>
          </cell>
          <cell r="E744" t="str">
            <v>Distributing</v>
          </cell>
          <cell r="F744">
            <v>1.84994306</v>
          </cell>
          <cell r="G744">
            <v>3.6803392400000003</v>
          </cell>
          <cell r="H744">
            <v>-0.49734441871722679</v>
          </cell>
          <cell r="I744">
            <v>1.3005598946679475E-4</v>
          </cell>
          <cell r="J744">
            <v>189.86663402549999</v>
          </cell>
          <cell r="K744">
            <v>43.091272727272703</v>
          </cell>
        </row>
        <row r="745">
          <cell r="B745" t="str">
            <v>IE00BKWQ0Q14</v>
          </cell>
          <cell r="C745" t="str">
            <v>SPDR</v>
          </cell>
          <cell r="D745" t="str">
            <v>Full Replication</v>
          </cell>
          <cell r="E745" t="str">
            <v>Accumulating</v>
          </cell>
          <cell r="F745">
            <v>1.8372199499999999</v>
          </cell>
          <cell r="G745">
            <v>2.0220287400000001</v>
          </cell>
          <cell r="H745">
            <v>-9.1397706839715931E-2</v>
          </cell>
          <cell r="I745">
            <v>1.2916152049857423E-4</v>
          </cell>
          <cell r="J745">
            <v>391.35319413999997</v>
          </cell>
          <cell r="K745">
            <v>12.459181818181801</v>
          </cell>
        </row>
        <row r="746">
          <cell r="B746" t="str">
            <v>LU1681039647</v>
          </cell>
          <cell r="C746" t="str">
            <v>Amundi</v>
          </cell>
          <cell r="D746" t="str">
            <v>Swap-based</v>
          </cell>
          <cell r="E746" t="str">
            <v>Accumulating</v>
          </cell>
          <cell r="F746">
            <v>1.82344898</v>
          </cell>
          <cell r="G746">
            <v>3.9152586299999999</v>
          </cell>
          <cell r="H746">
            <v>-0.53427112936342591</v>
          </cell>
          <cell r="I746">
            <v>1.2819338414454638E-4</v>
          </cell>
          <cell r="J746">
            <v>1203.3225433696584</v>
          </cell>
          <cell r="K746">
            <v>9.8119545454545491</v>
          </cell>
        </row>
        <row r="747">
          <cell r="B747" t="str">
            <v>LU1769088581</v>
          </cell>
          <cell r="C747" t="str">
            <v>Lyxor</v>
          </cell>
          <cell r="D747" t="str">
            <v>Swap-based</v>
          </cell>
          <cell r="E747" t="str">
            <v>Accumulating</v>
          </cell>
          <cell r="F747">
            <v>1.8199281699999998</v>
          </cell>
          <cell r="G747">
            <v>1.69955415</v>
          </cell>
          <cell r="H747">
            <v>7.082682243457783E-2</v>
          </cell>
          <cell r="I747">
            <v>1.2794586170011255E-4</v>
          </cell>
          <cell r="J747">
            <v>87.438416850238241</v>
          </cell>
          <cell r="K747">
            <v>37.446090909090898</v>
          </cell>
        </row>
        <row r="748">
          <cell r="B748" t="str">
            <v>LU0328476410</v>
          </cell>
          <cell r="C748" t="str">
            <v>Xtrackers</v>
          </cell>
          <cell r="D748" t="str">
            <v>Swap-based</v>
          </cell>
          <cell r="E748" t="str">
            <v>Accumulating</v>
          </cell>
          <cell r="F748">
            <v>1.8189979199999999</v>
          </cell>
          <cell r="G748">
            <v>1.38128871</v>
          </cell>
          <cell r="H748">
            <v>0.31688466490108347</v>
          </cell>
          <cell r="I748">
            <v>1.2788046261469341E-4</v>
          </cell>
          <cell r="J748">
            <v>64.774985740936998</v>
          </cell>
          <cell r="K748">
            <v>114.931727272727</v>
          </cell>
        </row>
        <row r="749">
          <cell r="B749" t="str">
            <v>FR0010869578</v>
          </cell>
          <cell r="C749" t="str">
            <v>Lyxor</v>
          </cell>
          <cell r="D749" t="str">
            <v>Swap-based</v>
          </cell>
          <cell r="E749" t="str">
            <v>Accumulating</v>
          </cell>
          <cell r="F749">
            <v>1.8182228</v>
          </cell>
          <cell r="G749">
            <v>0.15088424</v>
          </cell>
          <cell r="H749">
            <v>11.050448741366228</v>
          </cell>
          <cell r="I749">
            <v>1.2782596958691586E-4</v>
          </cell>
          <cell r="J749">
            <v>264.42765873600001</v>
          </cell>
          <cell r="K749">
            <v>5.6099090909090901</v>
          </cell>
        </row>
        <row r="750">
          <cell r="B750" t="str">
            <v>IE00B3CNHJ55</v>
          </cell>
          <cell r="C750" t="str">
            <v>L&amp;G ETF</v>
          </cell>
          <cell r="D750" t="str">
            <v>Swap-based</v>
          </cell>
          <cell r="E750" t="str">
            <v>Accumulating</v>
          </cell>
          <cell r="F750">
            <v>1.81805901</v>
          </cell>
          <cell r="G750">
            <v>0.54526591000000002</v>
          </cell>
          <cell r="H750">
            <v>2.3342612781349197</v>
          </cell>
          <cell r="I750">
            <v>1.2781445470790397E-4</v>
          </cell>
          <cell r="J750">
            <v>19.490511198495472</v>
          </cell>
          <cell r="K750">
            <v>10.007318181818199</v>
          </cell>
        </row>
        <row r="751">
          <cell r="B751" t="str">
            <v>IE00B6YX5L24</v>
          </cell>
          <cell r="C751" t="str">
            <v>SPDR</v>
          </cell>
          <cell r="D751" t="str">
            <v>Full Replication</v>
          </cell>
          <cell r="E751" t="str">
            <v>Distributing</v>
          </cell>
          <cell r="F751">
            <v>1.7987733300000002</v>
          </cell>
          <cell r="G751">
            <v>1.1872263300000001</v>
          </cell>
          <cell r="H751">
            <v>0.51510565807616482</v>
          </cell>
          <cell r="I751">
            <v>1.2645861935860412E-4</v>
          </cell>
          <cell r="J751">
            <v>137.10473337176302</v>
          </cell>
          <cell r="K751">
            <v>21.360272727272701</v>
          </cell>
        </row>
        <row r="752">
          <cell r="B752" t="str">
            <v>LU1079841273</v>
          </cell>
          <cell r="C752" t="str">
            <v>Ossiam</v>
          </cell>
          <cell r="D752" t="str">
            <v>Swap-based</v>
          </cell>
          <cell r="E752" t="str">
            <v>Accumulating</v>
          </cell>
          <cell r="F752">
            <v>1.7942621999999999</v>
          </cell>
          <cell r="G752">
            <v>3.7019183</v>
          </cell>
          <cell r="H752">
            <v>-0.51531555950329855</v>
          </cell>
          <cell r="I752">
            <v>1.2614147474564324E-4</v>
          </cell>
          <cell r="J752">
            <v>427.22989200000001</v>
          </cell>
          <cell r="K752">
            <v>34.540545454545502</v>
          </cell>
        </row>
        <row r="753">
          <cell r="B753" t="str">
            <v>DE000ETFL383</v>
          </cell>
          <cell r="C753" t="str">
            <v>Deka ETF</v>
          </cell>
          <cell r="D753" t="str">
            <v>Full Replication</v>
          </cell>
          <cell r="E753" t="str">
            <v>Distributing</v>
          </cell>
          <cell r="F753">
            <v>1.7919459499999999</v>
          </cell>
          <cell r="G753">
            <v>2.3478795499999996</v>
          </cell>
          <cell r="H753">
            <v>-0.23678114151980234</v>
          </cell>
          <cell r="I753">
            <v>1.2597863611989521E-4</v>
          </cell>
          <cell r="J753">
            <v>269.16466868999998</v>
          </cell>
          <cell r="K753">
            <v>19.8838636363636</v>
          </cell>
        </row>
        <row r="754">
          <cell r="B754" t="str">
            <v>IE00BK5BR733</v>
          </cell>
          <cell r="C754" t="str">
            <v>Vanguard</v>
          </cell>
          <cell r="D754" t="str">
            <v>Optimised</v>
          </cell>
          <cell r="E754" t="str">
            <v>Accumulating</v>
          </cell>
          <cell r="F754">
            <v>1.7853898100000001</v>
          </cell>
          <cell r="G754">
            <v>1.7093076899999999</v>
          </cell>
          <cell r="H754">
            <v>4.4510488336947818E-2</v>
          </cell>
          <cell r="I754">
            <v>1.2551772178516819E-4</v>
          </cell>
          <cell r="J754">
            <v>31.621579899999997</v>
          </cell>
          <cell r="K754">
            <v>35.6904090909091</v>
          </cell>
        </row>
        <row r="755">
          <cell r="B755" t="str">
            <v>LU0292109344</v>
          </cell>
          <cell r="C755" t="str">
            <v>Xtrackers</v>
          </cell>
          <cell r="D755" t="str">
            <v>Full Replication</v>
          </cell>
          <cell r="E755" t="str">
            <v>Accumulating</v>
          </cell>
          <cell r="F755">
            <v>1.7679748400000002</v>
          </cell>
          <cell r="G755">
            <v>2.0814534399999998</v>
          </cell>
          <cell r="H755">
            <v>-0.15060562680662204</v>
          </cell>
          <cell r="I755">
            <v>1.2429340239725981E-4</v>
          </cell>
          <cell r="J755">
            <v>115.785431909751</v>
          </cell>
          <cell r="K755">
            <v>50.788863636363601</v>
          </cell>
        </row>
        <row r="756">
          <cell r="B756" t="str">
            <v>LU1104582231</v>
          </cell>
          <cell r="C756" t="str">
            <v>Lyxor</v>
          </cell>
          <cell r="D756" t="str">
            <v>Swap-based</v>
          </cell>
          <cell r="E756" t="str">
            <v>Distributing</v>
          </cell>
          <cell r="F756">
            <v>1.7554791000000001</v>
          </cell>
          <cell r="G756">
            <v>2.0745682300000001</v>
          </cell>
          <cell r="H756">
            <v>-0.15380989903619613</v>
          </cell>
          <cell r="I756">
            <v>1.2341491815363135E-4</v>
          </cell>
          <cell r="J756">
            <v>9.0231826300000009</v>
          </cell>
          <cell r="K756">
            <v>27.0565</v>
          </cell>
        </row>
        <row r="757">
          <cell r="B757" t="str">
            <v>LU2089238468</v>
          </cell>
          <cell r="C757" t="str">
            <v>Amundi</v>
          </cell>
          <cell r="D757" t="str">
            <v>Full Replication</v>
          </cell>
          <cell r="E757" t="str">
            <v>Accumulating</v>
          </cell>
          <cell r="F757">
            <v>1.7517689599999999</v>
          </cell>
          <cell r="G757">
            <v>2.12928074</v>
          </cell>
          <cell r="H757">
            <v>-0.17729544672441833</v>
          </cell>
          <cell r="I757">
            <v>1.2315408529926211E-4</v>
          </cell>
          <cell r="J757">
            <v>1.645010817066781</v>
          </cell>
          <cell r="K757">
            <v>41.2351818181818</v>
          </cell>
        </row>
        <row r="758">
          <cell r="B758" t="str">
            <v>LU1681046774</v>
          </cell>
          <cell r="C758" t="str">
            <v>Amundi</v>
          </cell>
          <cell r="D758" t="str">
            <v>Swap-based</v>
          </cell>
          <cell r="E758" t="str">
            <v>Accumulating</v>
          </cell>
          <cell r="F758">
            <v>1.748197</v>
          </cell>
          <cell r="G758">
            <v>0.26305043</v>
          </cell>
          <cell r="H758">
            <v>5.6458625443037675</v>
          </cell>
          <cell r="I758">
            <v>1.2290296687179236E-4</v>
          </cell>
          <cell r="J758">
            <v>986.41346042992905</v>
          </cell>
          <cell r="K758">
            <v>7.7410454545454499</v>
          </cell>
        </row>
        <row r="759">
          <cell r="B759" t="str">
            <v>LU1681041627</v>
          </cell>
          <cell r="C759" t="str">
            <v>Amundi</v>
          </cell>
          <cell r="D759" t="str">
            <v>Swap-based</v>
          </cell>
          <cell r="E759" t="str">
            <v>Accumulating</v>
          </cell>
          <cell r="F759">
            <v>1.7469904299999999</v>
          </cell>
          <cell r="G759">
            <v>2.86773642</v>
          </cell>
          <cell r="H759">
            <v>-0.3908120642412457</v>
          </cell>
          <cell r="I759">
            <v>1.2281814174468225E-4</v>
          </cell>
          <cell r="J759">
            <v>186.06252148997868</v>
          </cell>
          <cell r="K759">
            <v>13.15</v>
          </cell>
        </row>
        <row r="760">
          <cell r="B760" t="str">
            <v>LU1834987890</v>
          </cell>
          <cell r="C760" t="str">
            <v>Lyxor</v>
          </cell>
          <cell r="D760" t="str">
            <v>Swap-based</v>
          </cell>
          <cell r="E760" t="str">
            <v>Accumulating</v>
          </cell>
          <cell r="F760">
            <v>1.74049064</v>
          </cell>
          <cell r="G760">
            <v>1.0159669200000001</v>
          </cell>
          <cell r="H760">
            <v>0.71313711670848479</v>
          </cell>
          <cell r="I760">
            <v>1.2236118896702413E-4</v>
          </cell>
          <cell r="J760">
            <v>27.007834476800003</v>
          </cell>
          <cell r="K760">
            <v>20.858545454545499</v>
          </cell>
        </row>
        <row r="761">
          <cell r="B761" t="str">
            <v>IE00B8X9NY41</v>
          </cell>
          <cell r="C761" t="str">
            <v>First Trust</v>
          </cell>
          <cell r="D761" t="str">
            <v>Full Replication</v>
          </cell>
          <cell r="E761" t="str">
            <v>Accumulating</v>
          </cell>
          <cell r="F761">
            <v>1.73966094</v>
          </cell>
          <cell r="G761">
            <v>0.54824081999999996</v>
          </cell>
          <cell r="H761">
            <v>2.1731693017677891</v>
          </cell>
          <cell r="I761">
            <v>1.2230285881795425E-4</v>
          </cell>
          <cell r="J761">
            <v>113.452213</v>
          </cell>
          <cell r="K761">
            <v>26.6815909090909</v>
          </cell>
        </row>
        <row r="762">
          <cell r="B762" t="str">
            <v>IE00BYXVGZ48</v>
          </cell>
          <cell r="C762" t="str">
            <v>Fidelity ETF</v>
          </cell>
          <cell r="D762" t="str">
            <v>Full Replication</v>
          </cell>
          <cell r="E762" t="str">
            <v>Distributing</v>
          </cell>
          <cell r="F762">
            <v>1.73700275</v>
          </cell>
          <cell r="G762">
            <v>2.3939056299999999</v>
          </cell>
          <cell r="H762">
            <v>-0.27440633906692469</v>
          </cell>
          <cell r="I762">
            <v>1.2211598088742985E-4</v>
          </cell>
          <cell r="J762">
            <v>178.28362113181743</v>
          </cell>
          <cell r="K762">
            <v>30.460318181818199</v>
          </cell>
        </row>
        <row r="763">
          <cell r="B763" t="str">
            <v>DE0005933980</v>
          </cell>
          <cell r="C763" t="str">
            <v>iShares</v>
          </cell>
          <cell r="D763" t="str">
            <v>Full Replication</v>
          </cell>
          <cell r="E763" t="str">
            <v>Distributing</v>
          </cell>
          <cell r="F763">
            <v>1.7185953200000001</v>
          </cell>
          <cell r="G763">
            <v>1.6346106200000001</v>
          </cell>
          <cell r="H763">
            <v>5.1379025054908878E-2</v>
          </cell>
          <cell r="I763">
            <v>1.2082188888321934E-4</v>
          </cell>
          <cell r="J763">
            <v>67.427979469999997</v>
          </cell>
          <cell r="K763">
            <v>33.516863636363603</v>
          </cell>
        </row>
        <row r="764">
          <cell r="B764" t="str">
            <v>LU1109939865</v>
          </cell>
          <cell r="C764" t="str">
            <v>Xtrackers</v>
          </cell>
          <cell r="D764" t="str">
            <v>Swap-based</v>
          </cell>
          <cell r="E764" t="str">
            <v>Distributing</v>
          </cell>
          <cell r="F764">
            <v>1.7181895900000002</v>
          </cell>
          <cell r="G764">
            <v>2.4017177099999998</v>
          </cell>
          <cell r="H764">
            <v>-0.28459969177643263</v>
          </cell>
          <cell r="I764">
            <v>1.2079336496929608E-4</v>
          </cell>
          <cell r="J764">
            <v>176.11809457589999</v>
          </cell>
          <cell r="K764">
            <v>60.5014090909091</v>
          </cell>
        </row>
        <row r="765">
          <cell r="B765" t="str">
            <v>LU1861136247</v>
          </cell>
          <cell r="C765" t="str">
            <v>Amundi</v>
          </cell>
          <cell r="D765" t="str">
            <v>Full Replication</v>
          </cell>
          <cell r="E765" t="str">
            <v>Accumulating</v>
          </cell>
          <cell r="F765">
            <v>1.7163368999999999</v>
          </cell>
          <cell r="G765">
            <v>3.3862685499999996</v>
          </cell>
          <cell r="H765">
            <v>-0.49314802572288596</v>
          </cell>
          <cell r="I765">
            <v>1.2066311586253424E-4</v>
          </cell>
          <cell r="J765">
            <v>646.12988054792902</v>
          </cell>
          <cell r="K765">
            <v>49.033727272727297</v>
          </cell>
        </row>
        <row r="766">
          <cell r="B766" t="str">
            <v>FR0010791194</v>
          </cell>
          <cell r="C766" t="str">
            <v>Amundi</v>
          </cell>
          <cell r="D766" t="str">
            <v>Swap-based</v>
          </cell>
          <cell r="E766" t="str">
            <v>Accumulating</v>
          </cell>
          <cell r="F766">
            <v>1.71554779</v>
          </cell>
          <cell r="G766">
            <v>2.52830712</v>
          </cell>
          <cell r="H766">
            <v>-0.32146384573722198</v>
          </cell>
          <cell r="I766">
            <v>1.2060763930000256E-4</v>
          </cell>
          <cell r="J766">
            <v>40.01559008971423</v>
          </cell>
          <cell r="K766">
            <v>15.1480909090909</v>
          </cell>
        </row>
        <row r="767">
          <cell r="B767" t="str">
            <v>IE00BD1F4K20</v>
          </cell>
          <cell r="C767" t="str">
            <v>iShares</v>
          </cell>
          <cell r="D767" t="str">
            <v>Optimised</v>
          </cell>
          <cell r="E767" t="str">
            <v>Accumulating</v>
          </cell>
          <cell r="F767">
            <v>1.71348178</v>
          </cell>
          <cell r="G767">
            <v>4.411861</v>
          </cell>
          <cell r="H767">
            <v>-0.61161927358998847</v>
          </cell>
          <cell r="I767">
            <v>1.2046239322156472E-4</v>
          </cell>
          <cell r="J767">
            <v>71.384402966319044</v>
          </cell>
          <cell r="K767">
            <v>25.0975454545455</v>
          </cell>
        </row>
        <row r="768">
          <cell r="B768" t="str">
            <v>LU2037748774</v>
          </cell>
          <cell r="C768" t="str">
            <v>Amundi</v>
          </cell>
          <cell r="D768" t="str">
            <v>Full Replication</v>
          </cell>
          <cell r="E768" t="str">
            <v>Accumulating</v>
          </cell>
          <cell r="F768">
            <v>1.7088056100000002</v>
          </cell>
          <cell r="G768">
            <v>2.9984920399999999</v>
          </cell>
          <cell r="H768">
            <v>-0.43011167373317416</v>
          </cell>
          <cell r="I768">
            <v>1.2013364585121868E-4</v>
          </cell>
          <cell r="J768">
            <v>204.59955603988999</v>
          </cell>
          <cell r="K768">
            <v>16.101363636363601</v>
          </cell>
        </row>
        <row r="769">
          <cell r="B769" t="str">
            <v>IE00B2QWDY88</v>
          </cell>
          <cell r="C769" t="str">
            <v>iShares</v>
          </cell>
          <cell r="D769" t="str">
            <v>Optimised</v>
          </cell>
          <cell r="E769" t="str">
            <v>Distributing</v>
          </cell>
          <cell r="F769">
            <v>1.7072458500000001</v>
          </cell>
          <cell r="G769">
            <v>1.68559467</v>
          </cell>
          <cell r="H769">
            <v>1.2844831788652922E-2</v>
          </cell>
          <cell r="I769">
            <v>1.2002399051397238E-4</v>
          </cell>
          <cell r="J769">
            <v>205.50679157120877</v>
          </cell>
          <cell r="K769">
            <v>39.802454545454502</v>
          </cell>
        </row>
        <row r="770">
          <cell r="B770" t="str">
            <v>LU2109787551</v>
          </cell>
          <cell r="C770" t="str">
            <v>Amundi</v>
          </cell>
          <cell r="D770" t="str">
            <v>Full Replication</v>
          </cell>
          <cell r="E770" t="str">
            <v>Accumulating</v>
          </cell>
          <cell r="F770">
            <v>1.70527078</v>
          </cell>
          <cell r="G770">
            <v>0.65429987000000001</v>
          </cell>
          <cell r="H770">
            <v>1.6062526651579496</v>
          </cell>
          <cell r="I770">
            <v>1.1988513776294978E-4</v>
          </cell>
          <cell r="J770">
            <v>621.78314241750741</v>
          </cell>
          <cell r="K770">
            <v>38.074818181818202</v>
          </cell>
        </row>
        <row r="771">
          <cell r="B771" t="str">
            <v>IE00B7WK2W23</v>
          </cell>
          <cell r="C771" t="str">
            <v>UBS ETF</v>
          </cell>
          <cell r="D771" t="str">
            <v>Swap-based</v>
          </cell>
          <cell r="E771" t="str">
            <v>Accumulating</v>
          </cell>
          <cell r="F771">
            <v>1.70511002</v>
          </cell>
          <cell r="G771">
            <v>0.87769930000000007</v>
          </cell>
          <cell r="H771">
            <v>0.94270409011377798</v>
          </cell>
          <cell r="I771">
            <v>1.198738359011148E-4</v>
          </cell>
          <cell r="J771">
            <v>144.25973406189092</v>
          </cell>
          <cell r="K771">
            <v>36.6056818181818</v>
          </cell>
        </row>
        <row r="772">
          <cell r="B772" t="str">
            <v>LU1291098314</v>
          </cell>
          <cell r="C772" t="str">
            <v>EasyETF</v>
          </cell>
          <cell r="D772" t="str">
            <v>Swap-based</v>
          </cell>
          <cell r="E772" t="str">
            <v>Accumulating</v>
          </cell>
          <cell r="F772">
            <v>1.7011501200000001</v>
          </cell>
          <cell r="G772">
            <v>2.0525379899999998</v>
          </cell>
          <cell r="H772">
            <v>-0.17119676795848238</v>
          </cell>
          <cell r="I772">
            <v>1.1959544424473077E-4</v>
          </cell>
          <cell r="J772">
            <v>198.54280737102846</v>
          </cell>
          <cell r="K772">
            <v>31.0000909090909</v>
          </cell>
        </row>
        <row r="773">
          <cell r="B773" t="str">
            <v>IE00BJXT3B87</v>
          </cell>
          <cell r="C773" t="str">
            <v>UBS ETF</v>
          </cell>
          <cell r="D773" t="str">
            <v>Full Replication</v>
          </cell>
          <cell r="E773" t="str">
            <v>Distributing</v>
          </cell>
          <cell r="F773">
            <v>1.7000209799999999</v>
          </cell>
          <cell r="G773">
            <v>1.3990227399999999</v>
          </cell>
          <cell r="H773">
            <v>0.2151489260281787</v>
          </cell>
          <cell r="I773">
            <v>1.1951606265557712E-4</v>
          </cell>
          <cell r="J773">
            <v>187.55375978999999</v>
          </cell>
          <cell r="K773">
            <v>83.218272727272705</v>
          </cell>
        </row>
        <row r="774">
          <cell r="B774" t="str">
            <v>IE00BYXYX521</v>
          </cell>
          <cell r="C774" t="str">
            <v>Invesco</v>
          </cell>
          <cell r="D774" t="str">
            <v>Swap-based</v>
          </cell>
          <cell r="E774" t="str">
            <v>Accumulating</v>
          </cell>
          <cell r="F774">
            <v>1.6993601</v>
          </cell>
          <cell r="G774">
            <v>5.6506499000000003</v>
          </cell>
          <cell r="H774">
            <v>-0.69926289363635852</v>
          </cell>
          <cell r="I774">
            <v>1.1946960100809334E-4</v>
          </cell>
          <cell r="J774">
            <v>87.832361465596705</v>
          </cell>
          <cell r="K774">
            <v>23.104545454545502</v>
          </cell>
        </row>
        <row r="775">
          <cell r="B775" t="str">
            <v>IE00B5377D42</v>
          </cell>
          <cell r="C775" t="str">
            <v>iShares</v>
          </cell>
          <cell r="D775" t="str">
            <v>Full Replication</v>
          </cell>
          <cell r="E775" t="str">
            <v>Accumulating</v>
          </cell>
          <cell r="F775">
            <v>1.6918896000000001</v>
          </cell>
          <cell r="G775">
            <v>1.2627997</v>
          </cell>
          <cell r="H775">
            <v>0.33979252608311517</v>
          </cell>
          <cell r="I775">
            <v>1.1894440469782869E-4</v>
          </cell>
          <cell r="J775">
            <v>213.50461548127888</v>
          </cell>
          <cell r="K775">
            <v>8.11227272727273</v>
          </cell>
        </row>
        <row r="776">
          <cell r="B776" t="str">
            <v>IE00B5WHFQ43</v>
          </cell>
          <cell r="C776" t="str">
            <v>iShares</v>
          </cell>
          <cell r="D776" t="str">
            <v>Full Replication</v>
          </cell>
          <cell r="E776" t="str">
            <v>Accumulating</v>
          </cell>
          <cell r="F776">
            <v>1.6854570900000001</v>
          </cell>
          <cell r="G776">
            <v>1.0228010400000001</v>
          </cell>
          <cell r="H776">
            <v>0.64788362944957512</v>
          </cell>
          <cell r="I776">
            <v>1.1849218188573574E-4</v>
          </cell>
          <cell r="J776">
            <v>46.962769054539244</v>
          </cell>
          <cell r="K776">
            <v>66.072227272727304</v>
          </cell>
        </row>
        <row r="777">
          <cell r="B777" t="str">
            <v>IE00B0M63953</v>
          </cell>
          <cell r="C777" t="str">
            <v>iShares</v>
          </cell>
          <cell r="D777" t="str">
            <v>Optimised</v>
          </cell>
          <cell r="E777" t="str">
            <v>Distributing</v>
          </cell>
          <cell r="F777">
            <v>1.6822766100000002</v>
          </cell>
          <cell r="G777">
            <v>2.3513534500000004</v>
          </cell>
          <cell r="H777">
            <v>-0.2845496664910161</v>
          </cell>
          <cell r="I777">
            <v>1.1826858555873346E-4</v>
          </cell>
          <cell r="J777">
            <v>122.10554619593093</v>
          </cell>
          <cell r="K777">
            <v>34.210136363636401</v>
          </cell>
        </row>
        <row r="778">
          <cell r="B778" t="str">
            <v>LU1598689153</v>
          </cell>
          <cell r="C778" t="str">
            <v>Lyxor</v>
          </cell>
          <cell r="D778" t="str">
            <v>Full Replication</v>
          </cell>
          <cell r="E778" t="str">
            <v>Distributing</v>
          </cell>
          <cell r="F778">
            <v>1.68212315</v>
          </cell>
          <cell r="G778">
            <v>0.2001039</v>
          </cell>
          <cell r="H778">
            <v>7.4062487037983775</v>
          </cell>
          <cell r="I778">
            <v>1.1825779690659863E-4</v>
          </cell>
          <cell r="J778">
            <v>175.67978305280002</v>
          </cell>
          <cell r="K778">
            <v>20.680363636363602</v>
          </cell>
        </row>
        <row r="779">
          <cell r="B779" t="str">
            <v>LU0292109690</v>
          </cell>
          <cell r="C779" t="str">
            <v>Xtrackers</v>
          </cell>
          <cell r="D779" t="str">
            <v>Swap-based</v>
          </cell>
          <cell r="E779" t="str">
            <v>Accumulating</v>
          </cell>
          <cell r="F779">
            <v>1.6705141200000002</v>
          </cell>
          <cell r="G779">
            <v>1.94475804</v>
          </cell>
          <cell r="H779">
            <v>-0.1410169873883127</v>
          </cell>
          <cell r="I779">
            <v>1.1744165076889011E-4</v>
          </cell>
          <cell r="J779">
            <v>95.283433111205994</v>
          </cell>
          <cell r="K779">
            <v>33.658909090909098</v>
          </cell>
        </row>
        <row r="780">
          <cell r="B780" t="str">
            <v>IE00BSJCQV56</v>
          </cell>
          <cell r="C780" t="str">
            <v>SPDR</v>
          </cell>
          <cell r="D780" t="str">
            <v>Full Replication</v>
          </cell>
          <cell r="E780" t="str">
            <v>Accumulating</v>
          </cell>
          <cell r="F780">
            <v>1.6654585500000001</v>
          </cell>
          <cell r="G780">
            <v>0.9530330600000001</v>
          </cell>
          <cell r="H780">
            <v>0.74753491762394897</v>
          </cell>
          <cell r="I780">
            <v>1.1708623055467625E-4</v>
          </cell>
          <cell r="J780">
            <v>58.106933900000001</v>
          </cell>
          <cell r="K780">
            <v>46.365000000000002</v>
          </cell>
        </row>
        <row r="781">
          <cell r="B781" t="str">
            <v>IE00BDDRF700</v>
          </cell>
          <cell r="C781" t="str">
            <v>HANetf</v>
          </cell>
          <cell r="D781" t="str">
            <v>Full Replication</v>
          </cell>
          <cell r="E781" t="str">
            <v>Accumulating</v>
          </cell>
          <cell r="F781">
            <v>1.6616049799999999</v>
          </cell>
          <cell r="G781">
            <v>0.60658943999999992</v>
          </cell>
          <cell r="H781">
            <v>1.739258006205977</v>
          </cell>
          <cell r="I781">
            <v>1.1681531418423963E-4</v>
          </cell>
          <cell r="J781">
            <v>19.028038981022398</v>
          </cell>
          <cell r="K781">
            <v>40.074318181818199</v>
          </cell>
        </row>
        <row r="782">
          <cell r="B782" t="str">
            <v>IE00BLRPQH31</v>
          </cell>
          <cell r="C782" t="str">
            <v>Rize ETF</v>
          </cell>
          <cell r="D782" t="str">
            <v>Full Replication</v>
          </cell>
          <cell r="E782" t="str">
            <v>Accumulating</v>
          </cell>
          <cell r="F782">
            <v>1.6573365800000002</v>
          </cell>
          <cell r="G782">
            <v>0.58815700000000004</v>
          </cell>
          <cell r="H782">
            <v>1.8178472414678395</v>
          </cell>
          <cell r="I782">
            <v>1.165152341453221E-4</v>
          </cell>
          <cell r="J782">
            <v>6.9665890408616873</v>
          </cell>
          <cell r="K782">
            <v>141.51572727272699</v>
          </cell>
        </row>
        <row r="783">
          <cell r="B783" t="str">
            <v>IE00B5MTWD60</v>
          </cell>
          <cell r="C783" t="str">
            <v>Invesco</v>
          </cell>
          <cell r="D783" t="str">
            <v>Swap-based</v>
          </cell>
          <cell r="E783" t="str">
            <v>Accumulating</v>
          </cell>
          <cell r="F783">
            <v>1.6549690800000001</v>
          </cell>
          <cell r="G783">
            <v>0.47530435999999998</v>
          </cell>
          <cell r="H783">
            <v>2.4819143674592006</v>
          </cell>
          <cell r="I783">
            <v>1.1634879250626827E-4</v>
          </cell>
          <cell r="J783">
            <v>10.448501224899999</v>
          </cell>
          <cell r="K783">
            <v>20.094727272727301</v>
          </cell>
        </row>
        <row r="784">
          <cell r="B784" t="str">
            <v>LU1681041387</v>
          </cell>
          <cell r="C784" t="str">
            <v>Amundi</v>
          </cell>
          <cell r="D784" t="str">
            <v>Swap-based</v>
          </cell>
          <cell r="E784" t="str">
            <v>Accumulating</v>
          </cell>
          <cell r="F784">
            <v>1.6279106200000002</v>
          </cell>
          <cell r="G784">
            <v>2.9745295499999997</v>
          </cell>
          <cell r="H784">
            <v>-0.45271660858101059</v>
          </cell>
          <cell r="I784">
            <v>1.1444650974695585E-4</v>
          </cell>
          <cell r="J784">
            <v>362.72072398928822</v>
          </cell>
          <cell r="K784">
            <v>17.511727272727299</v>
          </cell>
        </row>
        <row r="785">
          <cell r="B785" t="str">
            <v>IE00BKM4H197</v>
          </cell>
          <cell r="C785" t="str">
            <v>iShares</v>
          </cell>
          <cell r="D785" t="str">
            <v>Optimised</v>
          </cell>
          <cell r="E785" t="str">
            <v>Accumulating</v>
          </cell>
          <cell r="F785">
            <v>1.6259012800000001</v>
          </cell>
          <cell r="G785">
            <v>1.24370197</v>
          </cell>
          <cell r="H785">
            <v>0.30730779496956173</v>
          </cell>
          <cell r="I785">
            <v>1.143052477224505E-4</v>
          </cell>
          <cell r="J785">
            <v>41.509523525388957</v>
          </cell>
          <cell r="K785">
            <v>61.367772727272701</v>
          </cell>
        </row>
        <row r="786">
          <cell r="B786" t="str">
            <v>IE00BDDRDW15</v>
          </cell>
          <cell r="C786" t="str">
            <v>iShares</v>
          </cell>
          <cell r="D786" t="str">
            <v>Full Replication</v>
          </cell>
          <cell r="E786" t="str">
            <v>Distributing</v>
          </cell>
          <cell r="F786">
            <v>1.61546349</v>
          </cell>
          <cell r="G786">
            <v>1.5453561</v>
          </cell>
          <cell r="H786">
            <v>4.5366495139858021E-2</v>
          </cell>
          <cell r="I786">
            <v>1.1357144291750875E-4</v>
          </cell>
          <cell r="J786">
            <v>86.858560488972486</v>
          </cell>
          <cell r="K786">
            <v>28.6957272727273</v>
          </cell>
        </row>
        <row r="787">
          <cell r="B787" t="str">
            <v>IE00BKWQ0G16</v>
          </cell>
          <cell r="C787" t="str">
            <v>SPDR</v>
          </cell>
          <cell r="D787" t="str">
            <v>Full Replication</v>
          </cell>
          <cell r="E787" t="str">
            <v>Accumulating</v>
          </cell>
          <cell r="F787">
            <v>1.6057408500000001</v>
          </cell>
          <cell r="G787">
            <v>1.3698232699999999</v>
          </cell>
          <cell r="H787">
            <v>0.17222483014177459</v>
          </cell>
          <cell r="I787">
            <v>1.1288791508750656E-4</v>
          </cell>
          <cell r="J787">
            <v>567.23989702999995</v>
          </cell>
          <cell r="K787">
            <v>20.266772727272699</v>
          </cell>
        </row>
        <row r="788">
          <cell r="B788" t="str">
            <v>LU0292101796</v>
          </cell>
          <cell r="C788" t="str">
            <v>Xtrackers</v>
          </cell>
          <cell r="D788" t="str">
            <v>Swap-based</v>
          </cell>
          <cell r="E788" t="str">
            <v>Accumulating</v>
          </cell>
          <cell r="F788">
            <v>1.5940751499999999</v>
          </cell>
          <cell r="G788">
            <v>0.79564418999999997</v>
          </cell>
          <cell r="H788">
            <v>1.0035025329601162</v>
          </cell>
          <cell r="I788">
            <v>1.1206778489586552E-4</v>
          </cell>
          <cell r="J788">
            <v>29.712207452399998</v>
          </cell>
          <cell r="K788">
            <v>24.970727272727299</v>
          </cell>
        </row>
        <row r="789">
          <cell r="B789" t="str">
            <v>IE00BCHWNS19</v>
          </cell>
          <cell r="C789" t="str">
            <v>Xtrackers</v>
          </cell>
          <cell r="D789" t="str">
            <v>Full Replication</v>
          </cell>
          <cell r="E789" t="str">
            <v>Distributing</v>
          </cell>
          <cell r="F789">
            <v>1.59298915</v>
          </cell>
          <cell r="G789">
            <v>1.4200629</v>
          </cell>
          <cell r="H789">
            <v>0.12177365523738426</v>
          </cell>
          <cell r="I789">
            <v>1.1199143616513165E-4</v>
          </cell>
          <cell r="J789">
            <v>2.9365617581999999</v>
          </cell>
          <cell r="K789">
            <v>52.439136363636401</v>
          </cell>
        </row>
        <row r="790">
          <cell r="B790" t="str">
            <v>IE00B6QGFW01</v>
          </cell>
          <cell r="C790" t="str">
            <v>iShares</v>
          </cell>
          <cell r="D790" t="str">
            <v>Optimised</v>
          </cell>
          <cell r="E790" t="str">
            <v>Distributing</v>
          </cell>
          <cell r="F790">
            <v>1.5920144700000001</v>
          </cell>
          <cell r="G790">
            <v>0.78758571999999993</v>
          </cell>
          <cell r="H790">
            <v>1.0213856467585525</v>
          </cell>
          <cell r="I790">
            <v>1.1192291353081149E-4</v>
          </cell>
          <cell r="J790">
            <v>76.902632979996596</v>
          </cell>
          <cell r="K790">
            <v>49.8467727272727</v>
          </cell>
        </row>
        <row r="791">
          <cell r="B791" t="str">
            <v>IE00BBQ2W338</v>
          </cell>
          <cell r="C791" t="str">
            <v>HSBC ETF</v>
          </cell>
          <cell r="D791" t="str">
            <v>Optimised</v>
          </cell>
          <cell r="E791" t="str">
            <v>Accumulating</v>
          </cell>
          <cell r="F791">
            <v>1.59082546</v>
          </cell>
          <cell r="G791">
            <v>1.0867587599999999</v>
          </cell>
          <cell r="H791">
            <v>0.46382575282853034</v>
          </cell>
          <cell r="I791">
            <v>1.1183932291908969E-4</v>
          </cell>
          <cell r="J791">
            <v>444.65306670000001</v>
          </cell>
          <cell r="K791">
            <v>30.408954545454499</v>
          </cell>
        </row>
        <row r="792">
          <cell r="B792" t="str">
            <v>IE00BGYWFK87</v>
          </cell>
          <cell r="C792" t="str">
            <v>Vanguard</v>
          </cell>
          <cell r="D792" t="str">
            <v>Optimised</v>
          </cell>
          <cell r="E792" t="str">
            <v>Accumulating</v>
          </cell>
          <cell r="F792">
            <v>1.5665524900000001</v>
          </cell>
          <cell r="G792">
            <v>3.3507692100000002</v>
          </cell>
          <cell r="H792">
            <v>-0.53247974067423165</v>
          </cell>
          <cell r="I792">
            <v>1.1013286762383978E-4</v>
          </cell>
          <cell r="J792">
            <v>252.20036819999999</v>
          </cell>
          <cell r="K792">
            <v>32.820272727272702</v>
          </cell>
        </row>
        <row r="793">
          <cell r="B793" t="str">
            <v>IE00BDDRDY39</v>
          </cell>
          <cell r="C793" t="str">
            <v>J.P. Morgan ETF</v>
          </cell>
          <cell r="D793" t="str">
            <v>Optimised</v>
          </cell>
          <cell r="E793" t="str">
            <v>Accumulating</v>
          </cell>
          <cell r="F793">
            <v>1.56615445</v>
          </cell>
          <cell r="G793">
            <v>3.0568736899999998</v>
          </cell>
          <cell r="H793">
            <v>-0.4876613792963097</v>
          </cell>
          <cell r="I793">
            <v>1.1010488433766914E-4</v>
          </cell>
          <cell r="J793">
            <v>288.28775070097453</v>
          </cell>
          <cell r="K793">
            <v>49.8630454545455</v>
          </cell>
        </row>
        <row r="794">
          <cell r="B794" t="str">
            <v>LU1280303014</v>
          </cell>
          <cell r="C794" t="str">
            <v>UBS ETF</v>
          </cell>
          <cell r="D794" t="str">
            <v>Full Replication</v>
          </cell>
          <cell r="E794" t="str">
            <v>Distributing</v>
          </cell>
          <cell r="F794">
            <v>1.5612353999999999</v>
          </cell>
          <cell r="G794">
            <v>3.35553145</v>
          </cell>
          <cell r="H794">
            <v>-0.53472782977492284</v>
          </cell>
          <cell r="I794">
            <v>1.0975906184787497E-4</v>
          </cell>
          <cell r="J794">
            <v>130.32619603000001</v>
          </cell>
          <cell r="K794">
            <v>46.850363636363603</v>
          </cell>
        </row>
        <row r="795">
          <cell r="B795" t="str">
            <v>IE00B0M63060</v>
          </cell>
          <cell r="C795" t="str">
            <v>iShares</v>
          </cell>
          <cell r="D795" t="str">
            <v>Full Replication</v>
          </cell>
          <cell r="E795" t="str">
            <v>Distributing</v>
          </cell>
          <cell r="F795">
            <v>1.56057391</v>
          </cell>
          <cell r="G795">
            <v>2.30750331</v>
          </cell>
          <cell r="H795">
            <v>-0.32369591703857625</v>
          </cell>
          <cell r="I795">
            <v>1.09712557315745E-4</v>
          </cell>
          <cell r="J795">
            <v>621.15059711998924</v>
          </cell>
          <cell r="K795">
            <v>23.0395454545455</v>
          </cell>
        </row>
        <row r="796">
          <cell r="B796" t="str">
            <v>LU1681046931</v>
          </cell>
          <cell r="C796" t="str">
            <v>Amundi</v>
          </cell>
          <cell r="D796" t="str">
            <v>Full Replication</v>
          </cell>
          <cell r="E796" t="str">
            <v>Accumulating</v>
          </cell>
          <cell r="F796">
            <v>1.55634472</v>
          </cell>
          <cell r="G796">
            <v>10.07509106</v>
          </cell>
          <cell r="H796">
            <v>-0.8455254934440265</v>
          </cell>
          <cell r="I796">
            <v>1.0941523384564151E-4</v>
          </cell>
          <cell r="J796">
            <v>809.99106776939323</v>
          </cell>
          <cell r="K796">
            <v>14.340590909090899</v>
          </cell>
        </row>
        <row r="797">
          <cell r="B797" t="str">
            <v>IE00B7KQ7B66</v>
          </cell>
          <cell r="C797" t="str">
            <v>UBS ETF</v>
          </cell>
          <cell r="D797" t="str">
            <v>Optimised</v>
          </cell>
          <cell r="E797" t="str">
            <v>Distributing</v>
          </cell>
          <cell r="F797">
            <v>1.5543459799999999</v>
          </cell>
          <cell r="G797">
            <v>3.5245834500000002</v>
          </cell>
          <cell r="H797">
            <v>-0.55899867259491343</v>
          </cell>
          <cell r="I797">
            <v>1.0927471702974185E-4</v>
          </cell>
          <cell r="J797">
            <v>127.23714150000001</v>
          </cell>
          <cell r="K797">
            <v>13.9279090909091</v>
          </cell>
        </row>
        <row r="798">
          <cell r="B798" t="str">
            <v>LU0908508814</v>
          </cell>
          <cell r="C798" t="str">
            <v>Xtrackers</v>
          </cell>
          <cell r="D798" t="str">
            <v>Optimised</v>
          </cell>
          <cell r="E798" t="str">
            <v>Accumulating</v>
          </cell>
          <cell r="F798">
            <v>1.55208382</v>
          </cell>
          <cell r="G798">
            <v>1.9071655900000002</v>
          </cell>
          <cell r="H798">
            <v>-0.18618297847959819</v>
          </cell>
          <cell r="I798">
            <v>1.0911568107696383E-4</v>
          </cell>
          <cell r="J798">
            <v>127.78593426420001</v>
          </cell>
          <cell r="K798">
            <v>25.540272727272701</v>
          </cell>
        </row>
        <row r="799">
          <cell r="B799" t="str">
            <v>IE00BK5BQW10</v>
          </cell>
          <cell r="C799" t="str">
            <v>Vanguard</v>
          </cell>
          <cell r="D799" t="str">
            <v>Optimised</v>
          </cell>
          <cell r="E799" t="str">
            <v>Accumulating</v>
          </cell>
          <cell r="F799">
            <v>1.5504767500000001</v>
          </cell>
          <cell r="G799">
            <v>1.25799335</v>
          </cell>
          <cell r="H799">
            <v>0.23249995717385952</v>
          </cell>
          <cell r="I799">
            <v>1.0900269971904441E-4</v>
          </cell>
          <cell r="J799">
            <v>172.9567557</v>
          </cell>
          <cell r="K799">
            <v>14.993090909090901</v>
          </cell>
        </row>
        <row r="800">
          <cell r="B800" t="str">
            <v>IE00BJ5JP329</v>
          </cell>
          <cell r="C800" t="str">
            <v>iShares</v>
          </cell>
          <cell r="D800" t="str">
            <v>Full Replication</v>
          </cell>
          <cell r="E800" t="str">
            <v>Distributing</v>
          </cell>
          <cell r="F800">
            <v>1.5492745800000001</v>
          </cell>
          <cell r="G800">
            <v>2.30242806</v>
          </cell>
          <cell r="H800">
            <v>-0.32711270900685596</v>
          </cell>
          <cell r="I800">
            <v>1.0891818392380837E-4</v>
          </cell>
          <cell r="J800">
            <v>17.125493127030261</v>
          </cell>
          <cell r="K800">
            <v>33.082363636363603</v>
          </cell>
        </row>
        <row r="801">
          <cell r="B801" t="str">
            <v>IE00BWBXM278</v>
          </cell>
          <cell r="C801" t="str">
            <v>SPDR</v>
          </cell>
          <cell r="D801" t="str">
            <v>Full Replication</v>
          </cell>
          <cell r="E801" t="str">
            <v>Accumulating</v>
          </cell>
          <cell r="F801">
            <v>1.5457927900000001</v>
          </cell>
          <cell r="G801">
            <v>2.33244396</v>
          </cell>
          <cell r="H801">
            <v>-0.33726476755308621</v>
          </cell>
          <cell r="I801">
            <v>1.0867340469067588E-4</v>
          </cell>
          <cell r="J801">
            <v>93.65170029064798</v>
          </cell>
          <cell r="K801">
            <v>18.109636363636401</v>
          </cell>
        </row>
        <row r="802">
          <cell r="B802" t="str">
            <v>IE00BD5J2G21</v>
          </cell>
          <cell r="C802" t="str">
            <v>iShares</v>
          </cell>
          <cell r="D802" t="str">
            <v>Full Replication</v>
          </cell>
          <cell r="E802" t="str">
            <v>Accumulating</v>
          </cell>
          <cell r="F802">
            <v>1.5259602400000001</v>
          </cell>
          <cell r="G802">
            <v>3.8367677799999997</v>
          </cell>
          <cell r="H802">
            <v>-0.60227975017033741</v>
          </cell>
          <cell r="I802">
            <v>1.0727912290456528E-4</v>
          </cell>
          <cell r="J802">
            <v>38.89283107</v>
          </cell>
          <cell r="K802">
            <v>22.960818181818201</v>
          </cell>
        </row>
        <row r="803">
          <cell r="B803" t="str">
            <v>LU0533032420</v>
          </cell>
          <cell r="C803" t="str">
            <v>Lyxor</v>
          </cell>
          <cell r="D803" t="str">
            <v>Swap-based</v>
          </cell>
          <cell r="E803" t="str">
            <v>Accumulating</v>
          </cell>
          <cell r="F803">
            <v>1.52317802</v>
          </cell>
          <cell r="G803">
            <v>1.45820376</v>
          </cell>
          <cell r="H803">
            <v>4.4557737253400065E-2</v>
          </cell>
          <cell r="I803">
            <v>1.0708352533032734E-4</v>
          </cell>
          <cell r="J803">
            <v>38.149209612899995</v>
          </cell>
          <cell r="K803">
            <v>40.364954545454502</v>
          </cell>
        </row>
        <row r="804">
          <cell r="B804" t="str">
            <v>LU0322248146</v>
          </cell>
          <cell r="C804" t="str">
            <v>Xtrackers</v>
          </cell>
          <cell r="D804" t="str">
            <v>Full Replication</v>
          </cell>
          <cell r="E804" t="str">
            <v>Distributing</v>
          </cell>
          <cell r="F804">
            <v>1.519803</v>
          </cell>
          <cell r="G804">
            <v>1.2397923799999999</v>
          </cell>
          <cell r="H804">
            <v>0.22585283190722638</v>
          </cell>
          <cell r="I804">
            <v>1.0684625231632971E-4</v>
          </cell>
          <cell r="J804">
            <v>62.485725511170003</v>
          </cell>
          <cell r="K804">
            <v>32.757318181818199</v>
          </cell>
        </row>
        <row r="805">
          <cell r="B805" t="str">
            <v>IE00B60SX170</v>
          </cell>
          <cell r="C805" t="str">
            <v>Invesco</v>
          </cell>
          <cell r="D805" t="str">
            <v>Swap-based</v>
          </cell>
          <cell r="E805" t="str">
            <v>Accumulating</v>
          </cell>
          <cell r="F805">
            <v>1.5161712599999999</v>
          </cell>
          <cell r="G805">
            <v>3.6047280900000001</v>
          </cell>
          <cell r="H805">
            <v>-0.57939372342505868</v>
          </cell>
          <cell r="I805">
            <v>1.0659093119353463E-4</v>
          </cell>
          <cell r="J805">
            <v>1229.6223579247153</v>
          </cell>
          <cell r="K805">
            <v>11.149409090909099</v>
          </cell>
        </row>
        <row r="806">
          <cell r="B806" t="str">
            <v>LU2090062600</v>
          </cell>
          <cell r="C806" t="str">
            <v>Lyxor</v>
          </cell>
          <cell r="D806" t="str">
            <v>Swap-based</v>
          </cell>
          <cell r="E806" t="str">
            <v>Distributing</v>
          </cell>
          <cell r="F806">
            <v>1.5150698600000001</v>
          </cell>
          <cell r="G806">
            <v>0.96940349000000003</v>
          </cell>
          <cell r="H806">
            <v>0.56288880288640186</v>
          </cell>
          <cell r="I806">
            <v>1.0651349980124156E-4</v>
          </cell>
          <cell r="J806">
            <v>9.9349990595999991</v>
          </cell>
          <cell r="K806">
            <v>21.917863636363599</v>
          </cell>
        </row>
        <row r="807">
          <cell r="B807" t="str">
            <v>LU1650491282</v>
          </cell>
          <cell r="C807" t="str">
            <v>Lyxor</v>
          </cell>
          <cell r="D807" t="str">
            <v>Full Replication</v>
          </cell>
          <cell r="E807" t="str">
            <v>Accumulating</v>
          </cell>
          <cell r="F807">
            <v>1.5097491999999999</v>
          </cell>
          <cell r="G807">
            <v>1.9619223000000001</v>
          </cell>
          <cell r="H807">
            <v>-0.23047451981151357</v>
          </cell>
          <cell r="I807">
            <v>1.0613944304464257E-4</v>
          </cell>
          <cell r="J807">
            <v>475.70237749100005</v>
          </cell>
          <cell r="K807">
            <v>9.6609545454545493</v>
          </cell>
        </row>
        <row r="808">
          <cell r="B808" t="str">
            <v>LU1834988609</v>
          </cell>
          <cell r="C808" t="str">
            <v>Lyxor</v>
          </cell>
          <cell r="D808" t="str">
            <v>Swap-based</v>
          </cell>
          <cell r="E808" t="str">
            <v>Accumulating</v>
          </cell>
          <cell r="F808">
            <v>1.4954906100000001</v>
          </cell>
          <cell r="G808">
            <v>2.7284129500000001</v>
          </cell>
          <cell r="H808">
            <v>-0.45188260083577159</v>
          </cell>
          <cell r="I808">
            <v>1.05137025688699E-4</v>
          </cell>
          <cell r="J808">
            <v>85.973360481000014</v>
          </cell>
          <cell r="K808">
            <v>19.597681818181801</v>
          </cell>
        </row>
        <row r="809">
          <cell r="B809" t="str">
            <v>IE00BFTWP510</v>
          </cell>
          <cell r="C809" t="str">
            <v>SPDR</v>
          </cell>
          <cell r="D809" t="str">
            <v>Full Replication</v>
          </cell>
          <cell r="E809" t="str">
            <v>Accumulating</v>
          </cell>
          <cell r="F809">
            <v>1.4922734099999999</v>
          </cell>
          <cell r="G809">
            <v>1.3270701</v>
          </cell>
          <cell r="H809">
            <v>0.12448725202986632</v>
          </cell>
          <cell r="I809">
            <v>1.049108478466023E-4</v>
          </cell>
          <cell r="J809">
            <v>90.05021459000001</v>
          </cell>
          <cell r="K809">
            <v>41.177454545454502</v>
          </cell>
        </row>
        <row r="810">
          <cell r="B810" t="str">
            <v>IE00BK5BQZ41</v>
          </cell>
          <cell r="C810" t="str">
            <v>Vanguard</v>
          </cell>
          <cell r="D810" t="str">
            <v>Full Replication</v>
          </cell>
          <cell r="E810" t="str">
            <v>Accumulating</v>
          </cell>
          <cell r="F810">
            <v>1.4789603600000001</v>
          </cell>
          <cell r="G810">
            <v>0.35634883000000001</v>
          </cell>
          <cell r="H810">
            <v>3.1503163066369551</v>
          </cell>
          <cell r="I810">
            <v>1.0397490450434025E-4</v>
          </cell>
          <cell r="J810">
            <v>27.288179920000001</v>
          </cell>
          <cell r="K810">
            <v>31.027409090909099</v>
          </cell>
        </row>
        <row r="811">
          <cell r="B811" t="str">
            <v>LU1094612022</v>
          </cell>
          <cell r="C811" t="str">
            <v>Xtrackers</v>
          </cell>
          <cell r="D811" t="str">
            <v>Optimised</v>
          </cell>
          <cell r="E811" t="str">
            <v>Distributing</v>
          </cell>
          <cell r="F811">
            <v>1.47364904</v>
          </cell>
          <cell r="G811">
            <v>0.9626654</v>
          </cell>
          <cell r="H811">
            <v>0.53080087847761015</v>
          </cell>
          <cell r="I811">
            <v>1.0360150437494665E-4</v>
          </cell>
          <cell r="J811">
            <v>78.362728912028004</v>
          </cell>
          <cell r="K811">
            <v>71.135318181818207</v>
          </cell>
        </row>
        <row r="812">
          <cell r="B812" t="str">
            <v>LU0290357259</v>
          </cell>
          <cell r="C812" t="str">
            <v>Xtrackers</v>
          </cell>
          <cell r="D812" t="str">
            <v>Optimised</v>
          </cell>
          <cell r="E812" t="str">
            <v>Accumulating</v>
          </cell>
          <cell r="F812">
            <v>1.47265275</v>
          </cell>
          <cell r="G812">
            <v>2.16009085</v>
          </cell>
          <cell r="H812">
            <v>-0.31824499418623997</v>
          </cell>
          <cell r="I812">
            <v>1.0353146249930866E-4</v>
          </cell>
          <cell r="J812">
            <v>122.3874298696</v>
          </cell>
          <cell r="K812">
            <v>5.6112727272727296</v>
          </cell>
        </row>
        <row r="813">
          <cell r="B813" t="str">
            <v>IE00B0M62V02</v>
          </cell>
          <cell r="C813" t="str">
            <v>iShares</v>
          </cell>
          <cell r="D813" t="str">
            <v>Full Replication</v>
          </cell>
          <cell r="E813" t="str">
            <v>Distributing</v>
          </cell>
          <cell r="F813">
            <v>1.4723011699999999</v>
          </cell>
          <cell r="G813">
            <v>3.1543756099999998</v>
          </cell>
          <cell r="H813">
            <v>-0.53325115584443661</v>
          </cell>
          <cell r="I813">
            <v>1.035067454765173E-4</v>
          </cell>
          <cell r="J813">
            <v>75.008942939999997</v>
          </cell>
          <cell r="K813">
            <v>26.077772727272698</v>
          </cell>
        </row>
        <row r="814">
          <cell r="B814" t="str">
            <v>LU1834983477</v>
          </cell>
          <cell r="C814" t="str">
            <v>Lyxor</v>
          </cell>
          <cell r="D814" t="str">
            <v>Swap-based</v>
          </cell>
          <cell r="E814" t="str">
            <v>Accumulating</v>
          </cell>
          <cell r="F814">
            <v>1.4682553300000001</v>
          </cell>
          <cell r="G814">
            <v>3.0500997299999999</v>
          </cell>
          <cell r="H814">
            <v>-0.51862055015492881</v>
          </cell>
          <cell r="I814">
            <v>1.0322231200621129E-4</v>
          </cell>
          <cell r="J814">
            <v>264.34655225239999</v>
          </cell>
          <cell r="K814">
            <v>19.486499999999999</v>
          </cell>
        </row>
        <row r="815">
          <cell r="B815" t="str">
            <v>LU0476289466</v>
          </cell>
          <cell r="C815" t="str">
            <v>Xtrackers</v>
          </cell>
          <cell r="D815" t="str">
            <v>Full Replication</v>
          </cell>
          <cell r="E815" t="str">
            <v>Accumulating</v>
          </cell>
          <cell r="F815">
            <v>1.4540324599999999</v>
          </cell>
          <cell r="G815">
            <v>1.5315853400000001</v>
          </cell>
          <cell r="H815">
            <v>-5.0635689683475427E-2</v>
          </cell>
          <cell r="I815">
            <v>1.0222240586266349E-4</v>
          </cell>
          <cell r="J815">
            <v>38.646758610600003</v>
          </cell>
          <cell r="K815">
            <v>52.9301363636364</v>
          </cell>
        </row>
        <row r="816">
          <cell r="B816" t="str">
            <v>IE00BD4TYG73</v>
          </cell>
          <cell r="C816" t="str">
            <v>UBS ETF</v>
          </cell>
          <cell r="D816" t="str">
            <v>Full Replication</v>
          </cell>
          <cell r="E816" t="str">
            <v>Accumulating</v>
          </cell>
          <cell r="F816">
            <v>1.45363083</v>
          </cell>
          <cell r="G816">
            <v>2.72656433</v>
          </cell>
          <cell r="H816">
            <v>-0.46686354911714112</v>
          </cell>
          <cell r="I816">
            <v>1.0219417018980472E-4</v>
          </cell>
          <cell r="J816">
            <v>1318.8743908900001</v>
          </cell>
          <cell r="K816">
            <v>15.993818181818201</v>
          </cell>
        </row>
        <row r="817">
          <cell r="B817" t="str">
            <v>LU0378437502</v>
          </cell>
          <cell r="C817" t="str">
            <v>Lyxor</v>
          </cell>
          <cell r="D817" t="str">
            <v>Swap-based</v>
          </cell>
          <cell r="E817" t="str">
            <v>Accumulating</v>
          </cell>
          <cell r="F817">
            <v>1.4479343500000001</v>
          </cell>
          <cell r="G817">
            <v>2.2947172</v>
          </cell>
          <cell r="H817">
            <v>-0.36901403362470975</v>
          </cell>
          <cell r="I817">
            <v>1.017936922729991E-4</v>
          </cell>
          <cell r="J817">
            <v>67.425450854846986</v>
          </cell>
          <cell r="K817">
            <v>15.792636363636401</v>
          </cell>
        </row>
        <row r="818">
          <cell r="B818" t="str">
            <v>LU1931974858</v>
          </cell>
          <cell r="C818" t="str">
            <v>Amundi</v>
          </cell>
          <cell r="D818" t="str">
            <v>Full Replication</v>
          </cell>
          <cell r="E818" t="str">
            <v>Distributing</v>
          </cell>
          <cell r="F818">
            <v>1.44193332</v>
          </cell>
          <cell r="G818">
            <v>1.2756630200000001</v>
          </cell>
          <cell r="H818">
            <v>0.13034029943111447</v>
          </cell>
          <cell r="I818">
            <v>1.0137180366931963E-4</v>
          </cell>
          <cell r="J818">
            <v>106.80805069675861</v>
          </cell>
          <cell r="K818">
            <v>29.566727272727299</v>
          </cell>
        </row>
        <row r="819">
          <cell r="B819" t="str">
            <v>DE000ETF9090</v>
          </cell>
          <cell r="C819" t="str">
            <v>Lyxor</v>
          </cell>
          <cell r="D819" t="str">
            <v>Full Replication</v>
          </cell>
          <cell r="E819" t="str">
            <v>Distributing</v>
          </cell>
          <cell r="F819">
            <v>1.4409148200000002</v>
          </cell>
          <cell r="G819">
            <v>0.68509726000000004</v>
          </cell>
          <cell r="H819">
            <v>1.1032266571902509</v>
          </cell>
          <cell r="I819">
            <v>1.0130020037074464E-4</v>
          </cell>
          <cell r="J819">
            <v>6.3229721200000002</v>
          </cell>
          <cell r="K819">
            <v>21.727272727272702</v>
          </cell>
        </row>
        <row r="820">
          <cell r="B820" t="str">
            <v>IE00BG0NY640</v>
          </cell>
          <cell r="C820" t="str">
            <v>Invesco</v>
          </cell>
          <cell r="D820" t="str">
            <v>Full Replication</v>
          </cell>
          <cell r="E820" t="str">
            <v>Distributing</v>
          </cell>
          <cell r="F820">
            <v>1.4394044500000001</v>
          </cell>
          <cell r="G820">
            <v>1.79294602</v>
          </cell>
          <cell r="H820">
            <v>-0.19718472617485716</v>
          </cell>
          <cell r="I820">
            <v>1.0119401728378467E-4</v>
          </cell>
          <cell r="J820">
            <v>49.091949714000002</v>
          </cell>
          <cell r="K820">
            <v>27.2552272727273</v>
          </cell>
        </row>
        <row r="821">
          <cell r="B821" t="str">
            <v>LU2082997516</v>
          </cell>
          <cell r="C821" t="str">
            <v>Lyxor</v>
          </cell>
          <cell r="D821" t="str">
            <v>Swap-based</v>
          </cell>
          <cell r="E821" t="str">
            <v>Distributing</v>
          </cell>
          <cell r="F821">
            <v>1.4302156399999999</v>
          </cell>
          <cell r="G821">
            <v>1.2547131999999999</v>
          </cell>
          <cell r="H821">
            <v>0.13987454662946086</v>
          </cell>
          <cell r="I821">
            <v>1.0054801914340276E-4</v>
          </cell>
          <cell r="J821">
            <v>66.11019155999999</v>
          </cell>
          <cell r="K821">
            <v>22.888136363636399</v>
          </cell>
        </row>
        <row r="822">
          <cell r="B822" t="str">
            <v>LU2090062436</v>
          </cell>
          <cell r="C822" t="str">
            <v>Lyxor</v>
          </cell>
          <cell r="D822" t="str">
            <v>Full Replication</v>
          </cell>
          <cell r="E822" t="str">
            <v>Distributing</v>
          </cell>
          <cell r="F822">
            <v>1.4249441299999999</v>
          </cell>
          <cell r="G822">
            <v>0.63246212999999996</v>
          </cell>
          <cell r="H822">
            <v>1.2530109905552762</v>
          </cell>
          <cell r="I822">
            <v>1.0017741776444242E-4</v>
          </cell>
          <cell r="J822">
            <v>47.007406679999995</v>
          </cell>
          <cell r="K822">
            <v>13.107954545454501</v>
          </cell>
        </row>
        <row r="823">
          <cell r="B823" t="str">
            <v>IE00BJBYDP94</v>
          </cell>
          <cell r="C823" t="str">
            <v>Credit Suisse</v>
          </cell>
          <cell r="D823" t="str">
            <v>Full Replication</v>
          </cell>
          <cell r="E823" t="str">
            <v>Accumulating</v>
          </cell>
          <cell r="F823">
            <v>1.4236658200000001</v>
          </cell>
          <cell r="G823">
            <v>0.31784185999999998</v>
          </cell>
          <cell r="H823">
            <v>3.4791640094227994</v>
          </cell>
          <cell r="I823">
            <v>1.0008754912173119E-4</v>
          </cell>
          <cell r="J823">
            <v>892.03282612412386</v>
          </cell>
          <cell r="K823">
            <v>159.32259090909099</v>
          </cell>
        </row>
        <row r="824">
          <cell r="B824" t="str">
            <v>IE00BQQ3Q067</v>
          </cell>
          <cell r="C824" t="str">
            <v>WisdomTree</v>
          </cell>
          <cell r="D824" t="str">
            <v>Optimised</v>
          </cell>
          <cell r="E824" t="str">
            <v>Distributing</v>
          </cell>
          <cell r="F824">
            <v>1.42043827</v>
          </cell>
          <cell r="G824">
            <v>8.7581110000000004E-2</v>
          </cell>
          <cell r="H824">
            <v>15.218546099724016</v>
          </cell>
          <cell r="I824">
            <v>9.986064364670345E-5</v>
          </cell>
          <cell r="J824">
            <v>31.169813643357838</v>
          </cell>
          <cell r="K824">
            <v>57.780136363636402</v>
          </cell>
        </row>
        <row r="825">
          <cell r="B825" t="str">
            <v>IE00BRB36B93</v>
          </cell>
          <cell r="C825" t="str">
            <v>Xtrackers</v>
          </cell>
          <cell r="D825" t="str">
            <v>Optimised</v>
          </cell>
          <cell r="E825" t="str">
            <v>Accumulating</v>
          </cell>
          <cell r="F825">
            <v>1.4188625500000001</v>
          </cell>
          <cell r="G825">
            <v>0.93031302999999999</v>
          </cell>
          <cell r="H825">
            <v>0.52514530512380331</v>
          </cell>
          <cell r="I825">
            <v>9.9749866278386721E-5</v>
          </cell>
          <cell r="J825">
            <v>21.5161688482</v>
          </cell>
          <cell r="K825">
            <v>12.687045454545499</v>
          </cell>
        </row>
        <row r="826">
          <cell r="B826" t="str">
            <v>IE00B46G8275</v>
          </cell>
          <cell r="C826" t="str">
            <v>HSBC ETF</v>
          </cell>
          <cell r="D826" t="str">
            <v>Full Replication</v>
          </cell>
          <cell r="E826" t="str">
            <v>Distributing</v>
          </cell>
          <cell r="F826">
            <v>1.4139150199999999</v>
          </cell>
          <cell r="G826">
            <v>1.87927971</v>
          </cell>
          <cell r="H826">
            <v>-0.24762928451986543</v>
          </cell>
          <cell r="I826">
            <v>9.9402041567734994E-5</v>
          </cell>
          <cell r="J826">
            <v>37.539070109999997</v>
          </cell>
          <cell r="K826">
            <v>82.6220909090909</v>
          </cell>
        </row>
        <row r="827">
          <cell r="B827" t="str">
            <v>LU1310477036</v>
          </cell>
          <cell r="C827" t="str">
            <v>Xtrackers</v>
          </cell>
          <cell r="D827" t="str">
            <v>Full Replication</v>
          </cell>
          <cell r="E827" t="str">
            <v>Distributing</v>
          </cell>
          <cell r="F827">
            <v>1.4071294399999998</v>
          </cell>
          <cell r="G827">
            <v>0.22536726999999998</v>
          </cell>
          <cell r="H827">
            <v>5.2437169336967164</v>
          </cell>
          <cell r="I827">
            <v>9.8924996981829684E-5</v>
          </cell>
          <cell r="J827">
            <v>9.9487959480000008</v>
          </cell>
          <cell r="K827">
            <v>48.986954545454502</v>
          </cell>
        </row>
        <row r="828">
          <cell r="B828" t="str">
            <v>LU1681044647</v>
          </cell>
          <cell r="C828" t="str">
            <v>Amundi</v>
          </cell>
          <cell r="D828" t="str">
            <v>Swap-based</v>
          </cell>
          <cell r="E828" t="str">
            <v>Accumulating</v>
          </cell>
          <cell r="F828">
            <v>1.4070878</v>
          </cell>
          <cell r="G828">
            <v>1.70920165</v>
          </cell>
          <cell r="H828">
            <v>-0.17675728899512821</v>
          </cell>
          <cell r="I828">
            <v>9.8922069577457903E-5</v>
          </cell>
          <cell r="J828">
            <v>204.81619213999119</v>
          </cell>
          <cell r="K828">
            <v>25.342500000000001</v>
          </cell>
        </row>
        <row r="829">
          <cell r="B829" t="str">
            <v>FR0012739431</v>
          </cell>
          <cell r="C829" t="str">
            <v>EasyETF</v>
          </cell>
          <cell r="D829" t="str">
            <v>Full Replication</v>
          </cell>
          <cell r="E829" t="str">
            <v>Accumulating</v>
          </cell>
          <cell r="F829">
            <v>1.3971996499999999</v>
          </cell>
          <cell r="G829">
            <v>0.53525283999999995</v>
          </cell>
          <cell r="H829">
            <v>1.6103544821920051</v>
          </cell>
          <cell r="I829">
            <v>9.8226905947802146E-5</v>
          </cell>
          <cell r="J829">
            <v>187.92199638</v>
          </cell>
          <cell r="K829">
            <v>18.001227272727299</v>
          </cell>
        </row>
        <row r="830">
          <cell r="B830" t="str">
            <v>IE00BH4G7D40</v>
          </cell>
          <cell r="C830" t="str">
            <v>iShares</v>
          </cell>
          <cell r="D830" t="str">
            <v>Optimised</v>
          </cell>
          <cell r="E830" t="str">
            <v>Distributing</v>
          </cell>
          <cell r="F830">
            <v>1.3971034</v>
          </cell>
          <cell r="G830">
            <v>3.1221432200000003</v>
          </cell>
          <cell r="H830">
            <v>-0.55251783741041838</v>
          </cell>
          <cell r="I830">
            <v>9.8220139313057081E-5</v>
          </cell>
          <cell r="J830">
            <v>25.607057280000003</v>
          </cell>
          <cell r="K830">
            <v>46.2233181818182</v>
          </cell>
        </row>
        <row r="831">
          <cell r="B831" t="str">
            <v>IE00BZ6V7883</v>
          </cell>
          <cell r="C831" t="str">
            <v>iShares</v>
          </cell>
          <cell r="D831" t="str">
            <v>Optimised</v>
          </cell>
          <cell r="E831" t="str">
            <v>Distributing</v>
          </cell>
          <cell r="F831">
            <v>1.3881270100000001</v>
          </cell>
          <cell r="G831">
            <v>0.17058587</v>
          </cell>
          <cell r="H831">
            <v>7.1374090949033473</v>
          </cell>
          <cell r="I831">
            <v>9.7589074871922427E-5</v>
          </cell>
          <cell r="J831">
            <v>928.04761385706968</v>
          </cell>
          <cell r="K831">
            <v>24.374090909090899</v>
          </cell>
        </row>
        <row r="832">
          <cell r="B832" t="str">
            <v>LU1681044720</v>
          </cell>
          <cell r="C832" t="str">
            <v>Amundi</v>
          </cell>
          <cell r="D832" t="str">
            <v>Swap-based</v>
          </cell>
          <cell r="E832" t="str">
            <v>Accumulating</v>
          </cell>
          <cell r="F832">
            <v>1.3845972</v>
          </cell>
          <cell r="G832">
            <v>1.9990706</v>
          </cell>
          <cell r="H832">
            <v>-0.30737953927189965</v>
          </cell>
          <cell r="I832">
            <v>9.7340919703200749E-5</v>
          </cell>
          <cell r="J832">
            <v>176.44813272995714</v>
          </cell>
          <cell r="K832">
            <v>18.9993181818182</v>
          </cell>
        </row>
        <row r="833">
          <cell r="B833" t="str">
            <v>LU2095995895</v>
          </cell>
          <cell r="C833" t="str">
            <v>UBS ETF</v>
          </cell>
          <cell r="D833" t="str">
            <v>Optimised</v>
          </cell>
          <cell r="E833" t="str">
            <v>Accumulating</v>
          </cell>
          <cell r="F833">
            <v>1.3823866100000002</v>
          </cell>
          <cell r="G833">
            <v>5.7288E-3</v>
          </cell>
          <cell r="H833" t="str">
            <v/>
          </cell>
          <cell r="I833">
            <v>9.7185509260592123E-5</v>
          </cell>
          <cell r="J833">
            <v>11.162940410000001</v>
          </cell>
          <cell r="K833">
            <v>63.756318181818202</v>
          </cell>
        </row>
        <row r="834">
          <cell r="B834" t="str">
            <v>LU2009202107</v>
          </cell>
          <cell r="C834" t="str">
            <v>Lyxor</v>
          </cell>
          <cell r="D834" t="str">
            <v>Swap-based</v>
          </cell>
          <cell r="E834" t="str">
            <v>Accumulating</v>
          </cell>
          <cell r="F834">
            <v>1.3811341399999999</v>
          </cell>
          <cell r="G834">
            <v>0.36215871999999999</v>
          </cell>
          <cell r="H834">
            <v>2.8136155882150233</v>
          </cell>
          <cell r="I834">
            <v>9.7097457239613965E-5</v>
          </cell>
          <cell r="J834">
            <v>29.49437104777439</v>
          </cell>
          <cell r="K834">
            <v>43.222409090909103</v>
          </cell>
        </row>
        <row r="835">
          <cell r="B835" t="str">
            <v>IE00B94ZB998</v>
          </cell>
          <cell r="C835" t="str">
            <v>Invesco</v>
          </cell>
          <cell r="D835" t="str">
            <v>Swap-based</v>
          </cell>
          <cell r="E835" t="str">
            <v>Accumulating</v>
          </cell>
          <cell r="F835">
            <v>1.35841368</v>
          </cell>
          <cell r="G835">
            <v>3.3538822499999998</v>
          </cell>
          <cell r="H835">
            <v>-0.59497275731728505</v>
          </cell>
          <cell r="I835">
            <v>9.5500147587045128E-5</v>
          </cell>
          <cell r="J835">
            <v>12.299209536506885</v>
          </cell>
          <cell r="K835">
            <v>32.677999999999997</v>
          </cell>
        </row>
        <row r="836">
          <cell r="B836" t="str">
            <v>IE00BK5H8015</v>
          </cell>
          <cell r="C836" t="str">
            <v>SPDR</v>
          </cell>
          <cell r="D836" t="str">
            <v>Optimised</v>
          </cell>
          <cell r="E836" t="str">
            <v>Accumulating</v>
          </cell>
          <cell r="F836">
            <v>1.3581104199999998</v>
          </cell>
          <cell r="G836">
            <v>0.75505102000000002</v>
          </cell>
          <cell r="H836">
            <v>0.7987001990938305</v>
          </cell>
          <cell r="I836">
            <v>9.5478827590652525E-5</v>
          </cell>
          <cell r="J836">
            <v>48.38304797</v>
          </cell>
          <cell r="K836">
            <v>26.077727272727302</v>
          </cell>
        </row>
        <row r="837">
          <cell r="B837" t="str">
            <v>LU0468897110</v>
          </cell>
          <cell r="C837" t="str">
            <v>Xtrackers</v>
          </cell>
          <cell r="D837" t="str">
            <v>Optimised</v>
          </cell>
          <cell r="E837" t="str">
            <v>Distributing</v>
          </cell>
          <cell r="F837">
            <v>1.3470300100000001</v>
          </cell>
          <cell r="G837">
            <v>0.79779955000000002</v>
          </cell>
          <cell r="H837">
            <v>0.68843164927831824</v>
          </cell>
          <cell r="I837">
            <v>9.4699844865504362E-5</v>
          </cell>
          <cell r="J837">
            <v>13.682900416799999</v>
          </cell>
          <cell r="K837">
            <v>5.4638636363636399</v>
          </cell>
        </row>
        <row r="838">
          <cell r="B838" t="str">
            <v>IE00BJL36X53</v>
          </cell>
          <cell r="C838" t="str">
            <v>SPDR</v>
          </cell>
          <cell r="D838" t="str">
            <v>Optimised</v>
          </cell>
          <cell r="E838" t="str">
            <v>Accumulating</v>
          </cell>
          <cell r="F838">
            <v>1.34370079</v>
          </cell>
          <cell r="G838">
            <v>0.68024582</v>
          </cell>
          <cell r="H838">
            <v>0.97531649661588515</v>
          </cell>
          <cell r="I838">
            <v>9.4465791715104877E-5</v>
          </cell>
          <cell r="J838">
            <v>83.589657751000004</v>
          </cell>
          <cell r="K838">
            <v>35.307090909090903</v>
          </cell>
        </row>
        <row r="839">
          <cell r="B839" t="str">
            <v>LU1900065811</v>
          </cell>
          <cell r="C839" t="str">
            <v>Lyxor</v>
          </cell>
          <cell r="D839" t="str">
            <v>Swap-based</v>
          </cell>
          <cell r="E839" t="str">
            <v>Accumulating</v>
          </cell>
          <cell r="F839">
            <v>1.33881673</v>
          </cell>
          <cell r="G839">
            <v>0.11265016999999999</v>
          </cell>
          <cell r="H839">
            <v>10.88472889122138</v>
          </cell>
          <cell r="I839">
            <v>9.4122429116736479E-5</v>
          </cell>
          <cell r="J839">
            <v>16.944278736000001</v>
          </cell>
          <cell r="K839">
            <v>119.065045454545</v>
          </cell>
        </row>
        <row r="840">
          <cell r="B840" t="str">
            <v>DE000ETF9033</v>
          </cell>
          <cell r="C840" t="str">
            <v>Lyxor</v>
          </cell>
          <cell r="D840" t="str">
            <v>Full Replication</v>
          </cell>
          <cell r="E840" t="str">
            <v>Distributing</v>
          </cell>
          <cell r="F840">
            <v>1.3378987</v>
          </cell>
          <cell r="G840">
            <v>1.9103956000000002</v>
          </cell>
          <cell r="H840">
            <v>-0.29967452814485129</v>
          </cell>
          <cell r="I840">
            <v>9.4057889130294846E-5</v>
          </cell>
          <cell r="J840">
            <v>31.605204579999999</v>
          </cell>
          <cell r="K840">
            <v>21.8816818181818</v>
          </cell>
        </row>
        <row r="841">
          <cell r="B841" t="str">
            <v>IE00BMX0B631</v>
          </cell>
          <cell r="C841" t="str">
            <v>Vanguard</v>
          </cell>
          <cell r="D841" t="str">
            <v>Optimised</v>
          </cell>
          <cell r="E841" t="str">
            <v>Accumulating</v>
          </cell>
          <cell r="F841">
            <v>1.3352704</v>
          </cell>
          <cell r="G841">
            <v>1.43765553</v>
          </cell>
          <cell r="H841">
            <v>-7.1216732981926545E-2</v>
          </cell>
          <cell r="I841">
            <v>9.3873112547433112E-5</v>
          </cell>
          <cell r="J841">
            <v>12.098563789999998</v>
          </cell>
          <cell r="K841">
            <v>9.7552272727272697</v>
          </cell>
        </row>
        <row r="842">
          <cell r="B842" t="str">
            <v>LU1048317025</v>
          </cell>
          <cell r="C842" t="str">
            <v>UBS ETF</v>
          </cell>
          <cell r="D842" t="str">
            <v>Full Replication</v>
          </cell>
          <cell r="E842" t="str">
            <v>Accumulating</v>
          </cell>
          <cell r="F842">
            <v>1.31411115</v>
          </cell>
          <cell r="G842">
            <v>4.5939241700000002</v>
          </cell>
          <cell r="H842">
            <v>-0.71394583337234319</v>
          </cell>
          <cell r="I842">
            <v>9.2385560171023598E-5</v>
          </cell>
          <cell r="J842">
            <v>526.53484335999997</v>
          </cell>
          <cell r="K842">
            <v>41.455181818181799</v>
          </cell>
        </row>
        <row r="843">
          <cell r="B843" t="str">
            <v>LU0321463258</v>
          </cell>
          <cell r="C843" t="str">
            <v>Xtrackers</v>
          </cell>
          <cell r="D843" t="str">
            <v>Swap-based</v>
          </cell>
          <cell r="E843" t="str">
            <v>Accumulating</v>
          </cell>
          <cell r="F843">
            <v>1.30825159</v>
          </cell>
          <cell r="G843">
            <v>2.3621551000000003</v>
          </cell>
          <cell r="H843">
            <v>-0.44616185871960745</v>
          </cell>
          <cell r="I843">
            <v>9.1973617290122157E-5</v>
          </cell>
          <cell r="J843">
            <v>32.889124893800002</v>
          </cell>
          <cell r="K843">
            <v>32.023181818181797</v>
          </cell>
        </row>
        <row r="844">
          <cell r="B844" t="str">
            <v>IE00BJ5JP105</v>
          </cell>
          <cell r="C844" t="str">
            <v>iShares</v>
          </cell>
          <cell r="D844" t="str">
            <v>Full Replication</v>
          </cell>
          <cell r="E844" t="str">
            <v>Distributing</v>
          </cell>
          <cell r="F844">
            <v>1.3025938799999999</v>
          </cell>
          <cell r="G844">
            <v>1.22319599</v>
          </cell>
          <cell r="H844">
            <v>6.4910194808601274E-2</v>
          </cell>
          <cell r="I844">
            <v>9.157586500894318E-5</v>
          </cell>
          <cell r="J844">
            <v>13.71073260386391</v>
          </cell>
          <cell r="K844">
            <v>39.633090909090903</v>
          </cell>
        </row>
        <row r="845">
          <cell r="B845" t="str">
            <v>IE00BKT1CS59</v>
          </cell>
          <cell r="C845" t="str">
            <v>iShares</v>
          </cell>
          <cell r="D845" t="str">
            <v>Optimised</v>
          </cell>
          <cell r="E845" t="str">
            <v>Accumulating</v>
          </cell>
          <cell r="F845">
            <v>1.2989367199999999</v>
          </cell>
          <cell r="G845">
            <v>1.1794751299999999</v>
          </cell>
          <cell r="H845">
            <v>0.10128368709224067</v>
          </cell>
          <cell r="I845">
            <v>9.1318756791548437E-5</v>
          </cell>
          <cell r="J845">
            <v>137.72673309999999</v>
          </cell>
          <cell r="K845">
            <v>43.138454545454501</v>
          </cell>
        </row>
        <row r="846">
          <cell r="B846" t="str">
            <v>IE00BDGN9Z19</v>
          </cell>
          <cell r="C846" t="str">
            <v>Xtrackers</v>
          </cell>
          <cell r="D846" t="str">
            <v>Full Replication</v>
          </cell>
          <cell r="E846" t="str">
            <v>Distributing</v>
          </cell>
          <cell r="F846">
            <v>1.29526027</v>
          </cell>
          <cell r="G846">
            <v>1.00560994</v>
          </cell>
          <cell r="H846">
            <v>0.28803447388358139</v>
          </cell>
          <cell r="I846">
            <v>9.106029243509674E-5</v>
          </cell>
          <cell r="J846">
            <v>75.077537355800004</v>
          </cell>
          <cell r="K846">
            <v>44.491727272727303</v>
          </cell>
        </row>
        <row r="847">
          <cell r="B847" t="str">
            <v>IE00B4WXJH41</v>
          </cell>
          <cell r="C847" t="str">
            <v>iShares</v>
          </cell>
          <cell r="D847" t="str">
            <v>Optimised</v>
          </cell>
          <cell r="E847" t="str">
            <v>Distributing</v>
          </cell>
          <cell r="F847">
            <v>1.2909450099999999</v>
          </cell>
          <cell r="G847">
            <v>0.89750881999999998</v>
          </cell>
          <cell r="H847">
            <v>0.4383647059869562</v>
          </cell>
          <cell r="I847">
            <v>9.0756918011720443E-5</v>
          </cell>
          <cell r="J847">
            <v>149.91532463999999</v>
          </cell>
          <cell r="K847">
            <v>9.8216363636363599</v>
          </cell>
        </row>
        <row r="848">
          <cell r="B848" t="str">
            <v>IE00B87G8S03</v>
          </cell>
          <cell r="C848" t="str">
            <v>iShares</v>
          </cell>
          <cell r="D848" t="str">
            <v>Optimised</v>
          </cell>
          <cell r="E848" t="str">
            <v>Distributing</v>
          </cell>
          <cell r="F848">
            <v>1.28902932</v>
          </cell>
          <cell r="G848">
            <v>0.51546952000000001</v>
          </cell>
          <cell r="H848">
            <v>1.5006897013037745</v>
          </cell>
          <cell r="I848">
            <v>9.0622239834943681E-5</v>
          </cell>
          <cell r="J848">
            <v>131.00206809711062</v>
          </cell>
          <cell r="K848">
            <v>13.305272727272699</v>
          </cell>
        </row>
        <row r="849">
          <cell r="B849" t="str">
            <v>DE000ETFL557</v>
          </cell>
          <cell r="C849" t="str">
            <v>Deka ETF</v>
          </cell>
          <cell r="D849" t="str">
            <v>Full Replication</v>
          </cell>
          <cell r="E849" t="str">
            <v>Distributing</v>
          </cell>
          <cell r="F849">
            <v>1.2780767800000001</v>
          </cell>
          <cell r="G849">
            <v>14.410582420000001</v>
          </cell>
          <cell r="H849">
            <v>-0.91130984558776773</v>
          </cell>
          <cell r="I849">
            <v>8.9852246715871873E-5</v>
          </cell>
          <cell r="J849">
            <v>47.037990979999996</v>
          </cell>
          <cell r="K849">
            <v>18.9925</v>
          </cell>
        </row>
        <row r="850">
          <cell r="B850" t="str">
            <v>IE00BX7RRJ27</v>
          </cell>
          <cell r="C850" t="str">
            <v>UBS ETF</v>
          </cell>
          <cell r="D850" t="str">
            <v>Full Replication</v>
          </cell>
          <cell r="E850" t="str">
            <v>Distributing</v>
          </cell>
          <cell r="F850">
            <v>1.27774396</v>
          </cell>
          <cell r="G850">
            <v>14.8755022</v>
          </cell>
          <cell r="H850">
            <v>-0.91410414634606418</v>
          </cell>
          <cell r="I850">
            <v>8.9828848571707172E-5</v>
          </cell>
          <cell r="J850">
            <v>224.08879661</v>
          </cell>
          <cell r="K850">
            <v>35.278590909090902</v>
          </cell>
        </row>
        <row r="851">
          <cell r="B851" t="str">
            <v>LU0392496856</v>
          </cell>
          <cell r="C851" t="str">
            <v>Lyxor</v>
          </cell>
          <cell r="D851" t="str">
            <v>Swap-based</v>
          </cell>
          <cell r="E851" t="str">
            <v>Distributing</v>
          </cell>
          <cell r="F851">
            <v>1.2774459299999998</v>
          </cell>
          <cell r="G851">
            <v>2.3754098900000002</v>
          </cell>
          <cell r="H851">
            <v>-0.46222084223114868</v>
          </cell>
          <cell r="I851">
            <v>8.9807896258428519E-5</v>
          </cell>
          <cell r="J851">
            <v>12.82654458</v>
          </cell>
          <cell r="K851">
            <v>20.4553636363636</v>
          </cell>
        </row>
        <row r="852">
          <cell r="B852" t="str">
            <v>IE00B52XQP83</v>
          </cell>
          <cell r="C852" t="str">
            <v>iShares</v>
          </cell>
          <cell r="D852" t="str">
            <v>Full Replication</v>
          </cell>
          <cell r="E852" t="str">
            <v>Accumulating</v>
          </cell>
          <cell r="F852">
            <v>1.27343461</v>
          </cell>
          <cell r="G852">
            <v>1.1096892700000001</v>
          </cell>
          <cell r="H852">
            <v>0.14755963171564224</v>
          </cell>
          <cell r="I852">
            <v>8.9525889637279908E-5</v>
          </cell>
          <cell r="J852">
            <v>85.830203017609847</v>
          </cell>
          <cell r="K852">
            <v>47.356136363636402</v>
          </cell>
        </row>
        <row r="853">
          <cell r="B853" t="str">
            <v>IE00B8CJW150</v>
          </cell>
          <cell r="C853" t="str">
            <v>Invesco</v>
          </cell>
          <cell r="D853" t="str">
            <v>Swap-based</v>
          </cell>
          <cell r="E853" t="str">
            <v>Distributing</v>
          </cell>
          <cell r="F853">
            <v>1.26836375</v>
          </cell>
          <cell r="G853">
            <v>3.7105901800000001</v>
          </cell>
          <cell r="H853">
            <v>-0.65817735495650997</v>
          </cell>
          <cell r="I853">
            <v>8.9169394494803685E-5</v>
          </cell>
          <cell r="J853">
            <v>173.76077911353448</v>
          </cell>
          <cell r="K853">
            <v>32.9881363636364</v>
          </cell>
        </row>
        <row r="854">
          <cell r="B854" t="str">
            <v>LU1602145119</v>
          </cell>
          <cell r="C854" t="str">
            <v>Amundi</v>
          </cell>
          <cell r="D854" t="str">
            <v>Swap-based</v>
          </cell>
          <cell r="E854" t="str">
            <v>Accumulating or Distributing</v>
          </cell>
          <cell r="F854">
            <v>1.2636612</v>
          </cell>
          <cell r="G854">
            <v>0.43146800000000002</v>
          </cell>
          <cell r="H854">
            <v>1.9287483660433682</v>
          </cell>
          <cell r="I854">
            <v>8.8838792539267238E-5</v>
          </cell>
          <cell r="J854">
            <v>44.457758609998812</v>
          </cell>
          <cell r="K854">
            <v>40.355409090909099</v>
          </cell>
        </row>
        <row r="855">
          <cell r="B855" t="str">
            <v>LU1291091228</v>
          </cell>
          <cell r="C855" t="str">
            <v>EasyETF</v>
          </cell>
          <cell r="D855" t="str">
            <v>Full Replication</v>
          </cell>
          <cell r="E855" t="str">
            <v>Distributing</v>
          </cell>
          <cell r="F855">
            <v>1.2591358899999998</v>
          </cell>
          <cell r="G855">
            <v>0.91652369999999994</v>
          </cell>
          <cell r="H855">
            <v>0.37381705459444192</v>
          </cell>
          <cell r="I855">
            <v>8.8520651034039503E-5</v>
          </cell>
          <cell r="J855">
            <v>133.69621329</v>
          </cell>
          <cell r="K855">
            <v>24.585999999999999</v>
          </cell>
        </row>
        <row r="856">
          <cell r="B856" t="str">
            <v>IE00B5MTZM66</v>
          </cell>
          <cell r="C856" t="str">
            <v>Invesco</v>
          </cell>
          <cell r="D856" t="str">
            <v>Swap-based</v>
          </cell>
          <cell r="E856" t="str">
            <v>Accumulating</v>
          </cell>
          <cell r="F856">
            <v>1.2574510800000001</v>
          </cell>
          <cell r="G856">
            <v>0.50866381999999999</v>
          </cell>
          <cell r="H856">
            <v>1.4720670717252902</v>
          </cell>
          <cell r="I856">
            <v>8.8402204344327048E-5</v>
          </cell>
          <cell r="J856">
            <v>2.1096550866000001</v>
          </cell>
          <cell r="K856">
            <v>15.0904545454545</v>
          </cell>
        </row>
        <row r="857">
          <cell r="B857" t="str">
            <v>LU2109787478</v>
          </cell>
          <cell r="C857" t="str">
            <v>Amundi</v>
          </cell>
          <cell r="D857" t="str">
            <v>Full Replication</v>
          </cell>
          <cell r="E857" t="str">
            <v>Accumulating</v>
          </cell>
          <cell r="F857">
            <v>1.2472322</v>
          </cell>
          <cell r="G857">
            <v>0.76237158999999999</v>
          </cell>
          <cell r="H857">
            <v>0.63598987207799818</v>
          </cell>
          <cell r="I857">
            <v>8.7683789503146785E-5</v>
          </cell>
          <cell r="J857">
            <v>40.326360349935882</v>
          </cell>
          <cell r="K857">
            <v>20.3867727272727</v>
          </cell>
        </row>
        <row r="858">
          <cell r="B858" t="str">
            <v>IE00BP8FKB21</v>
          </cell>
          <cell r="C858" t="str">
            <v>Xtrackers</v>
          </cell>
          <cell r="D858" t="str">
            <v>Full Replication</v>
          </cell>
          <cell r="E858" t="str">
            <v>Accumulating</v>
          </cell>
          <cell r="F858">
            <v>1.24621363</v>
          </cell>
          <cell r="G858">
            <v>1.1787793999999998</v>
          </cell>
          <cell r="H858">
            <v>5.7206827672760641E-2</v>
          </cell>
          <cell r="I858">
            <v>8.7612181283382878E-5</v>
          </cell>
          <cell r="J858">
            <v>22.191120000000002</v>
          </cell>
          <cell r="K858">
            <v>38.527772727272698</v>
          </cell>
        </row>
        <row r="859">
          <cell r="B859" t="str">
            <v>IE00BHXMHL11</v>
          </cell>
          <cell r="C859" t="str">
            <v>UBS ETF</v>
          </cell>
          <cell r="D859" t="str">
            <v>Full Replication</v>
          </cell>
          <cell r="E859" t="str">
            <v>Accumulating</v>
          </cell>
          <cell r="F859">
            <v>1.2398569699999999</v>
          </cell>
          <cell r="G859">
            <v>0.62502409999999997</v>
          </cell>
          <cell r="H859">
            <v>0.98369466073388212</v>
          </cell>
          <cell r="I859">
            <v>8.7165290930982508E-5</v>
          </cell>
          <cell r="J859">
            <v>372.26477650999999</v>
          </cell>
          <cell r="K859">
            <v>21.1302272727273</v>
          </cell>
        </row>
        <row r="860">
          <cell r="B860" t="str">
            <v>IE00BKPTXQ89</v>
          </cell>
          <cell r="C860" t="str">
            <v>HANetf</v>
          </cell>
          <cell r="D860" t="str">
            <v>Swap-based</v>
          </cell>
          <cell r="E860" t="str">
            <v>Distributing</v>
          </cell>
          <cell r="F860">
            <v>1.23807931</v>
          </cell>
          <cell r="G860">
            <v>0.12889328999999999</v>
          </cell>
          <cell r="H860">
            <v>8.6054597566715856</v>
          </cell>
          <cell r="I860">
            <v>8.70403166357004E-5</v>
          </cell>
          <cell r="J860">
            <v>11.707984270815524</v>
          </cell>
          <cell r="K860">
            <v>68.188000000000002</v>
          </cell>
        </row>
        <row r="861">
          <cell r="B861" t="str">
            <v>IE00BKWQ0L68</v>
          </cell>
          <cell r="C861" t="str">
            <v>SPDR</v>
          </cell>
          <cell r="D861" t="str">
            <v>Full Replication</v>
          </cell>
          <cell r="E861" t="str">
            <v>Accumulating</v>
          </cell>
          <cell r="F861">
            <v>1.2377293999999999</v>
          </cell>
          <cell r="G861">
            <v>1.04236985</v>
          </cell>
          <cell r="H861">
            <v>0.18741864991586232</v>
          </cell>
          <cell r="I861">
            <v>8.7015717018415785E-5</v>
          </cell>
          <cell r="J861">
            <v>31.702716710000001</v>
          </cell>
          <cell r="K861">
            <v>59.492136363636398</v>
          </cell>
        </row>
        <row r="862">
          <cell r="B862" t="str">
            <v>LU1953136527</v>
          </cell>
          <cell r="C862" t="str">
            <v>EasyETF</v>
          </cell>
          <cell r="D862" t="str">
            <v>Full Replication</v>
          </cell>
          <cell r="E862" t="str">
            <v>Accumulating</v>
          </cell>
          <cell r="F862">
            <v>1.2258598999999999</v>
          </cell>
          <cell r="G862">
            <v>0.63176913000000001</v>
          </cell>
          <cell r="H862">
            <v>0.94036055544530939</v>
          </cell>
          <cell r="I862">
            <v>8.6181259136789887E-5</v>
          </cell>
          <cell r="J862">
            <v>67.241026760000011</v>
          </cell>
          <cell r="K862">
            <v>45.001636363636401</v>
          </cell>
        </row>
        <row r="863">
          <cell r="B863" t="str">
            <v>FR0010754168</v>
          </cell>
          <cell r="C863" t="str">
            <v>Amundi</v>
          </cell>
          <cell r="D863" t="str">
            <v>Swap-based</v>
          </cell>
          <cell r="E863" t="str">
            <v>Accumulating</v>
          </cell>
          <cell r="F863">
            <v>1.2249767300000001</v>
          </cell>
          <cell r="G863">
            <v>4.956327E-2</v>
          </cell>
          <cell r="H863">
            <v>23.715413853847821</v>
          </cell>
          <cell r="I863">
            <v>8.6119169902423205E-5</v>
          </cell>
          <cell r="J863">
            <v>344.94103125993189</v>
          </cell>
          <cell r="K863">
            <v>5.8688636363636402</v>
          </cell>
        </row>
        <row r="864">
          <cell r="B864" t="str">
            <v>LU0671493277</v>
          </cell>
          <cell r="C864" t="str">
            <v>UBS ETF</v>
          </cell>
          <cell r="D864" t="str">
            <v>Full Replication</v>
          </cell>
          <cell r="E864" t="str">
            <v>Distributing</v>
          </cell>
          <cell r="F864">
            <v>1.2235833</v>
          </cell>
          <cell r="G864">
            <v>0.45744321000000004</v>
          </cell>
          <cell r="H864">
            <v>1.6748310462406906</v>
          </cell>
          <cell r="I864">
            <v>8.6021208013043363E-5</v>
          </cell>
          <cell r="J864">
            <v>76.149497999999994</v>
          </cell>
          <cell r="K864">
            <v>72.825863636363593</v>
          </cell>
        </row>
        <row r="865">
          <cell r="B865" t="str">
            <v>LU0429458895</v>
          </cell>
          <cell r="C865" t="str">
            <v>Xtrackers</v>
          </cell>
          <cell r="D865" t="str">
            <v>Optimised</v>
          </cell>
          <cell r="E865" t="str">
            <v>Distributing</v>
          </cell>
          <cell r="F865">
            <v>1.21693981</v>
          </cell>
          <cell r="G865">
            <v>1.8413318400000001</v>
          </cell>
          <cell r="H865">
            <v>-0.33909804655308629</v>
          </cell>
          <cell r="I865">
            <v>8.5554152737589233E-5</v>
          </cell>
          <cell r="J865">
            <v>70.249380613488</v>
          </cell>
          <cell r="K865">
            <v>7.96595454545455</v>
          </cell>
        </row>
        <row r="866">
          <cell r="B866" t="str">
            <v>IE00B3Y8D011</v>
          </cell>
          <cell r="C866" t="str">
            <v>Xtrackers</v>
          </cell>
          <cell r="D866" t="str">
            <v>Full Replication</v>
          </cell>
          <cell r="E866" t="str">
            <v>Distributing</v>
          </cell>
          <cell r="F866">
            <v>1.20828202</v>
          </cell>
          <cell r="G866">
            <v>1.15149291</v>
          </cell>
          <cell r="H866">
            <v>4.9317811257735045E-2</v>
          </cell>
          <cell r="I866">
            <v>8.4945486736244457E-5</v>
          </cell>
          <cell r="J866">
            <v>50.635618657199998</v>
          </cell>
          <cell r="K866">
            <v>69.284227272727307</v>
          </cell>
        </row>
        <row r="867">
          <cell r="B867" t="str">
            <v>IE00BWTNM966</v>
          </cell>
          <cell r="C867" t="str">
            <v>First Trust</v>
          </cell>
          <cell r="D867" t="str">
            <v>Full Replication</v>
          </cell>
          <cell r="E867" t="str">
            <v>Accumulating</v>
          </cell>
          <cell r="F867">
            <v>1.2042455000000001</v>
          </cell>
          <cell r="G867">
            <v>6.1474300000000003E-2</v>
          </cell>
          <cell r="H867">
            <v>18.589413787550246</v>
          </cell>
          <cell r="I867">
            <v>8.4661708487089859E-5</v>
          </cell>
          <cell r="J867">
            <v>2.3345410000000002</v>
          </cell>
          <cell r="K867">
            <v>29.389636363636399</v>
          </cell>
        </row>
        <row r="868">
          <cell r="B868" t="str">
            <v>IE00BYV1YH46</v>
          </cell>
          <cell r="C868" t="str">
            <v>Fidelity ETF</v>
          </cell>
          <cell r="D868" t="str">
            <v>Full Replication</v>
          </cell>
          <cell r="E868" t="str">
            <v>Distributing</v>
          </cell>
          <cell r="F868">
            <v>1.2034052399999999</v>
          </cell>
          <cell r="G868">
            <v>1.3192167100000001</v>
          </cell>
          <cell r="H868">
            <v>-8.7788055686468747E-2</v>
          </cell>
          <cell r="I868">
            <v>8.4602635941522221E-5</v>
          </cell>
          <cell r="J868">
            <v>17.463588000000001</v>
          </cell>
          <cell r="K868">
            <v>40.714590909090902</v>
          </cell>
        </row>
        <row r="869">
          <cell r="B869" t="str">
            <v>IE00BDDRF924</v>
          </cell>
          <cell r="C869" t="str">
            <v>HANetf</v>
          </cell>
          <cell r="D869" t="str">
            <v>Full Replication</v>
          </cell>
          <cell r="E869" t="str">
            <v>Accumulating</v>
          </cell>
          <cell r="F869">
            <v>1.2021555800000001</v>
          </cell>
          <cell r="G869">
            <v>1.09185939</v>
          </cell>
          <cell r="H869">
            <v>0.10101684430263513</v>
          </cell>
          <cell r="I869">
            <v>8.4514781471127295E-5</v>
          </cell>
          <cell r="J869">
            <v>21.449820482133699</v>
          </cell>
          <cell r="K869">
            <v>35.534590909090902</v>
          </cell>
        </row>
        <row r="870">
          <cell r="B870" t="str">
            <v>LU0392496427</v>
          </cell>
          <cell r="C870" t="str">
            <v>Lyxor</v>
          </cell>
          <cell r="D870" t="str">
            <v>Full Replication</v>
          </cell>
          <cell r="E870" t="str">
            <v>Distributing</v>
          </cell>
          <cell r="F870">
            <v>1.20169642</v>
          </cell>
          <cell r="G870">
            <v>2.0561156600000001</v>
          </cell>
          <cell r="H870">
            <v>-0.41555018359229856</v>
          </cell>
          <cell r="I870">
            <v>8.4482501284015174E-5</v>
          </cell>
          <cell r="J870">
            <v>52.777269115722561</v>
          </cell>
          <cell r="K870">
            <v>32.1413181818182</v>
          </cell>
        </row>
        <row r="871">
          <cell r="B871" t="str">
            <v>LU1291103338</v>
          </cell>
          <cell r="C871" t="str">
            <v>EasyETF</v>
          </cell>
          <cell r="D871" t="str">
            <v>Full Replication</v>
          </cell>
          <cell r="E871" t="str">
            <v>Accumulating</v>
          </cell>
          <cell r="F871">
            <v>1.19265781</v>
          </cell>
          <cell r="G871">
            <v>2.1262811299999997</v>
          </cell>
          <cell r="H871">
            <v>-0.43908743149124396</v>
          </cell>
          <cell r="I871">
            <v>8.3847062608970511E-5</v>
          </cell>
          <cell r="J871">
            <v>226.28612808336192</v>
          </cell>
          <cell r="K871">
            <v>20.121863636363599</v>
          </cell>
        </row>
        <row r="872">
          <cell r="B872" t="str">
            <v>LU2109787635</v>
          </cell>
          <cell r="C872" t="str">
            <v>Amundi</v>
          </cell>
          <cell r="D872" t="str">
            <v>Full Replication</v>
          </cell>
          <cell r="E872" t="str">
            <v>Accumulating</v>
          </cell>
          <cell r="F872">
            <v>1.1905924699999999</v>
          </cell>
          <cell r="G872">
            <v>1.8080018400000002</v>
          </cell>
          <cell r="H872">
            <v>-0.34148713587592383</v>
          </cell>
          <cell r="I872">
            <v>8.3701863633340763E-5</v>
          </cell>
          <cell r="J872">
            <v>32.424467729977415</v>
          </cell>
          <cell r="K872">
            <v>18.321181818181799</v>
          </cell>
        </row>
        <row r="873">
          <cell r="B873" t="str">
            <v>FR0010688192</v>
          </cell>
          <cell r="C873" t="str">
            <v>Amundi</v>
          </cell>
          <cell r="D873" t="str">
            <v>Swap-based</v>
          </cell>
          <cell r="E873" t="str">
            <v>Accumulating or Distributing</v>
          </cell>
          <cell r="F873">
            <v>1.1796063000000001</v>
          </cell>
          <cell r="G873">
            <v>0.8406228</v>
          </cell>
          <cell r="H873">
            <v>0.40325280256495555</v>
          </cell>
          <cell r="I873">
            <v>8.2929506234513366E-5</v>
          </cell>
          <cell r="J873">
            <v>36.495620499996271</v>
          </cell>
          <cell r="K873">
            <v>23.637090909090901</v>
          </cell>
        </row>
        <row r="874">
          <cell r="B874" t="str">
            <v>LU1440654330</v>
          </cell>
          <cell r="C874" t="str">
            <v>WisdomTree</v>
          </cell>
          <cell r="D874" t="str">
            <v>Optimised</v>
          </cell>
          <cell r="E874" t="str">
            <v>Distributing</v>
          </cell>
          <cell r="F874">
            <v>1.17903205</v>
          </cell>
          <cell r="G874">
            <v>0.58297617000000002</v>
          </cell>
          <cell r="H874">
            <v>1.0224360971735775</v>
          </cell>
          <cell r="I874">
            <v>8.2889134909813612E-5</v>
          </cell>
          <cell r="J874">
            <v>34.848981806085099</v>
          </cell>
          <cell r="K874">
            <v>75.939318181818194</v>
          </cell>
        </row>
        <row r="875">
          <cell r="B875" t="str">
            <v>IE00BSPLC298</v>
          </cell>
          <cell r="C875" t="str">
            <v>SPDR</v>
          </cell>
          <cell r="D875" t="str">
            <v>Optimised</v>
          </cell>
          <cell r="E875" t="str">
            <v>Accumulating</v>
          </cell>
          <cell r="F875">
            <v>1.1697862700000001</v>
          </cell>
          <cell r="G875">
            <v>0.44754843</v>
          </cell>
          <cell r="H875">
            <v>1.6137646600614826</v>
          </cell>
          <cell r="I875">
            <v>8.2239131624689646E-5</v>
          </cell>
          <cell r="J875">
            <v>20.014613100000002</v>
          </cell>
          <cell r="K875">
            <v>37.035409090909098</v>
          </cell>
        </row>
        <row r="876">
          <cell r="B876" t="str">
            <v>LU1650490474</v>
          </cell>
          <cell r="C876" t="str">
            <v>Lyxor</v>
          </cell>
          <cell r="D876" t="str">
            <v>Full Replication</v>
          </cell>
          <cell r="E876" t="str">
            <v>Accumulating</v>
          </cell>
          <cell r="F876">
            <v>1.1583785500000001</v>
          </cell>
          <cell r="G876">
            <v>1.3867350600000001</v>
          </cell>
          <cell r="H876">
            <v>-0.16467205350674552</v>
          </cell>
          <cell r="I876">
            <v>8.1437138123246334E-5</v>
          </cell>
          <cell r="J876">
            <v>987.1667467376999</v>
          </cell>
          <cell r="K876">
            <v>6.8345909090909096</v>
          </cell>
        </row>
        <row r="877">
          <cell r="B877" t="str">
            <v>IE00BKWQ0C77</v>
          </cell>
          <cell r="C877" t="str">
            <v>SPDR</v>
          </cell>
          <cell r="D877" t="str">
            <v>Full Replication</v>
          </cell>
          <cell r="E877" t="str">
            <v>Accumulating</v>
          </cell>
          <cell r="F877">
            <v>1.15491798</v>
          </cell>
          <cell r="G877">
            <v>0.16330822</v>
          </cell>
          <cell r="H877">
            <v>6.0720137663615459</v>
          </cell>
          <cell r="I877">
            <v>8.1193850713379183E-5</v>
          </cell>
          <cell r="J877">
            <v>64.223971050000003</v>
          </cell>
          <cell r="K877">
            <v>20.156045454545499</v>
          </cell>
        </row>
        <row r="878">
          <cell r="B878" t="str">
            <v>IE00BGR7L912</v>
          </cell>
          <cell r="C878" t="str">
            <v>iShares</v>
          </cell>
          <cell r="D878" t="str">
            <v>Optimised</v>
          </cell>
          <cell r="E878" t="str">
            <v>Distributing</v>
          </cell>
          <cell r="F878">
            <v>1.15345765</v>
          </cell>
          <cell r="G878">
            <v>1.1754379799999999</v>
          </cell>
          <cell r="H878">
            <v>-1.8699693538913764E-2</v>
          </cell>
          <cell r="I878">
            <v>8.1091185573459662E-5</v>
          </cell>
          <cell r="J878">
            <v>131.68688602325187</v>
          </cell>
          <cell r="K878">
            <v>4.5259545454545496</v>
          </cell>
        </row>
        <row r="879">
          <cell r="B879" t="str">
            <v>IE00B1W57M07</v>
          </cell>
          <cell r="C879" t="str">
            <v>iShares</v>
          </cell>
          <cell r="D879" t="str">
            <v>Full Replication</v>
          </cell>
          <cell r="E879" t="str">
            <v>Distributing</v>
          </cell>
          <cell r="F879">
            <v>1.14320098</v>
          </cell>
          <cell r="G879">
            <v>1.5031543000000001</v>
          </cell>
          <cell r="H879">
            <v>-0.23946531636838608</v>
          </cell>
          <cell r="I879">
            <v>8.0370113993297418E-5</v>
          </cell>
          <cell r="J879">
            <v>203.16697573944265</v>
          </cell>
          <cell r="K879">
            <v>40.613454545454502</v>
          </cell>
        </row>
        <row r="880">
          <cell r="B880" t="str">
            <v>LU0962078753</v>
          </cell>
          <cell r="C880" t="str">
            <v>Xtrackers</v>
          </cell>
          <cell r="D880" t="str">
            <v>Optimised</v>
          </cell>
          <cell r="E880" t="str">
            <v>Distributing</v>
          </cell>
          <cell r="F880">
            <v>1.1412649799999999</v>
          </cell>
          <cell r="G880">
            <v>0.89188803999999999</v>
          </cell>
          <cell r="H880">
            <v>0.27960565543630334</v>
          </cell>
          <cell r="I880">
            <v>8.023400796871105E-5</v>
          </cell>
          <cell r="J880">
            <v>171.24017933759998</v>
          </cell>
          <cell r="K880">
            <v>22.628454545454499</v>
          </cell>
        </row>
        <row r="881">
          <cell r="B881" t="str">
            <v>IE00B4LN9N13</v>
          </cell>
          <cell r="C881" t="str">
            <v>iShares</v>
          </cell>
          <cell r="D881" t="str">
            <v>Full Replication</v>
          </cell>
          <cell r="E881" t="str">
            <v>Accumulating</v>
          </cell>
          <cell r="F881">
            <v>1.12607992</v>
          </cell>
          <cell r="G881">
            <v>5.8993920700000002</v>
          </cell>
          <cell r="H881">
            <v>-0.80911932845988987</v>
          </cell>
          <cell r="I881">
            <v>7.9166457271549246E-5</v>
          </cell>
          <cell r="J881">
            <v>65.308305847153377</v>
          </cell>
          <cell r="K881">
            <v>32.646227272727302</v>
          </cell>
        </row>
        <row r="882">
          <cell r="B882" t="str">
            <v>IE00BJSBCS90</v>
          </cell>
          <cell r="C882" t="str">
            <v>Goldman Sachs ETF</v>
          </cell>
          <cell r="D882" t="str">
            <v>Optimised</v>
          </cell>
          <cell r="E882" t="str">
            <v>Distributing</v>
          </cell>
          <cell r="F882">
            <v>1.1216445100000001</v>
          </cell>
          <cell r="G882">
            <v>7.2245600000000005E-3</v>
          </cell>
          <cell r="H882" t="str">
            <v/>
          </cell>
          <cell r="I882">
            <v>7.8854635978930165E-5</v>
          </cell>
          <cell r="J882">
            <v>82.381603692938967</v>
          </cell>
          <cell r="K882">
            <v>36.694136363636403</v>
          </cell>
        </row>
        <row r="883">
          <cell r="B883" t="str">
            <v>IE00BGJWX091</v>
          </cell>
          <cell r="C883" t="str">
            <v>Xtrackers</v>
          </cell>
          <cell r="D883" t="str">
            <v>Optimised</v>
          </cell>
          <cell r="E883" t="str">
            <v>Distributing</v>
          </cell>
          <cell r="F883">
            <v>1.1162081799999999</v>
          </cell>
          <cell r="G883">
            <v>0.11023395</v>
          </cell>
          <cell r="H883">
            <v>9.1258113312640976</v>
          </cell>
          <cell r="I883">
            <v>7.8472447309178321E-5</v>
          </cell>
          <cell r="J883">
            <v>43.025091360299996</v>
          </cell>
          <cell r="K883">
            <v>27.613727272727299</v>
          </cell>
        </row>
        <row r="884">
          <cell r="B884" t="str">
            <v>DE000ETFL052</v>
          </cell>
          <cell r="C884" t="str">
            <v>Deka ETF</v>
          </cell>
          <cell r="D884" t="str">
            <v>Full Replication</v>
          </cell>
          <cell r="E884" t="str">
            <v>Distributing</v>
          </cell>
          <cell r="F884">
            <v>1.11133233</v>
          </cell>
          <cell r="G884">
            <v>1.3915496999999999</v>
          </cell>
          <cell r="H884">
            <v>-0.20137072358967845</v>
          </cell>
          <cell r="I884">
            <v>7.8129661895965849E-5</v>
          </cell>
          <cell r="J884">
            <v>15.487554919999999</v>
          </cell>
          <cell r="K884">
            <v>30.446318181818199</v>
          </cell>
        </row>
        <row r="885">
          <cell r="B885" t="str">
            <v>IE00BJQRDL90</v>
          </cell>
          <cell r="C885" t="str">
            <v>Invesco</v>
          </cell>
          <cell r="D885" t="str">
            <v>Full Replication</v>
          </cell>
          <cell r="E885" t="str">
            <v>Accumulating</v>
          </cell>
          <cell r="F885">
            <v>1.10900157</v>
          </cell>
          <cell r="G885">
            <v>1.3500813899999999</v>
          </cell>
          <cell r="H885">
            <v>-0.17856687884572642</v>
          </cell>
          <cell r="I885">
            <v>7.7965803178060427E-5</v>
          </cell>
          <cell r="J885">
            <v>40.261819500000001</v>
          </cell>
          <cell r="K885">
            <v>17.9433636363636</v>
          </cell>
        </row>
        <row r="886">
          <cell r="B886" t="str">
            <v>LU1645386480</v>
          </cell>
          <cell r="C886" t="str">
            <v>UBS ETF</v>
          </cell>
          <cell r="D886" t="str">
            <v>Optimised</v>
          </cell>
          <cell r="E886" t="str">
            <v>Accumulating</v>
          </cell>
          <cell r="F886">
            <v>1.1047971000000001</v>
          </cell>
          <cell r="G886">
            <v>1.5497718</v>
          </cell>
          <cell r="H886">
            <v>-0.28712272348741918</v>
          </cell>
          <cell r="I886">
            <v>7.7670217590667564E-5</v>
          </cell>
          <cell r="J886">
            <v>193.42670722999998</v>
          </cell>
          <cell r="K886">
            <v>81.541863636363601</v>
          </cell>
        </row>
        <row r="887">
          <cell r="B887" t="str">
            <v>LU1834988435</v>
          </cell>
          <cell r="C887" t="str">
            <v>Lyxor</v>
          </cell>
          <cell r="D887" t="str">
            <v>Swap-based</v>
          </cell>
          <cell r="E887" t="str">
            <v>Accumulating</v>
          </cell>
          <cell r="F887">
            <v>1.1045472599999999</v>
          </cell>
          <cell r="G887">
            <v>2.37320194</v>
          </cell>
          <cell r="H887">
            <v>-0.53457510657521201</v>
          </cell>
          <cell r="I887">
            <v>7.7652653164436851E-5</v>
          </cell>
          <cell r="J887">
            <v>10.006705311200001</v>
          </cell>
          <cell r="K887">
            <v>19.404409090909098</v>
          </cell>
        </row>
        <row r="888">
          <cell r="B888" t="str">
            <v>IE00B5L01S80</v>
          </cell>
          <cell r="C888" t="str">
            <v>HSBC ETF</v>
          </cell>
          <cell r="D888" t="str">
            <v>Full Replication</v>
          </cell>
          <cell r="E888" t="str">
            <v>Distributing</v>
          </cell>
          <cell r="F888">
            <v>1.0901373799999998</v>
          </cell>
          <cell r="G888">
            <v>0.62651403999999999</v>
          </cell>
          <cell r="H888">
            <v>0.74000470923205453</v>
          </cell>
          <cell r="I888">
            <v>7.6639599713214523E-5</v>
          </cell>
          <cell r="J888">
            <v>116.414647</v>
          </cell>
          <cell r="K888">
            <v>26.725863636363599</v>
          </cell>
        </row>
        <row r="889">
          <cell r="B889" t="str">
            <v>LU1681038912</v>
          </cell>
          <cell r="C889" t="str">
            <v>Amundi</v>
          </cell>
          <cell r="D889" t="str">
            <v>Swap-based</v>
          </cell>
          <cell r="E889" t="str">
            <v>Accumulating</v>
          </cell>
          <cell r="F889">
            <v>1.08674092</v>
          </cell>
          <cell r="G889">
            <v>0.33891340000000003</v>
          </cell>
          <cell r="H889">
            <v>2.2065445627112998</v>
          </cell>
          <cell r="I889">
            <v>7.6400819409357844E-5</v>
          </cell>
          <cell r="J889">
            <v>67.143879329968541</v>
          </cell>
          <cell r="K889">
            <v>12.604818181818199</v>
          </cell>
        </row>
        <row r="890">
          <cell r="B890" t="str">
            <v>LU0947415054</v>
          </cell>
          <cell r="C890" t="str">
            <v>Lyxor</v>
          </cell>
          <cell r="D890" t="str">
            <v>Swap-based</v>
          </cell>
          <cell r="E890" t="str">
            <v>Accumulating</v>
          </cell>
          <cell r="F890">
            <v>1.0866415199999999</v>
          </cell>
          <cell r="G890">
            <v>0.44562792000000001</v>
          </cell>
          <cell r="H890">
            <v>1.4384502658630542</v>
          </cell>
          <cell r="I890">
            <v>7.6393831321112018E-5</v>
          </cell>
          <cell r="J890">
            <v>20.8956768849376</v>
          </cell>
          <cell r="K890">
            <v>64.544318181818198</v>
          </cell>
        </row>
        <row r="891">
          <cell r="B891" t="str">
            <v>IE00BFNM3L97</v>
          </cell>
          <cell r="C891" t="str">
            <v>iShares</v>
          </cell>
          <cell r="D891" t="str">
            <v>Optimised</v>
          </cell>
          <cell r="E891" t="str">
            <v>Accumulating</v>
          </cell>
          <cell r="F891">
            <v>1.08622635</v>
          </cell>
          <cell r="G891">
            <v>1.1255214499999999</v>
          </cell>
          <cell r="H891">
            <v>-3.491279530923197E-2</v>
          </cell>
          <cell r="I891">
            <v>7.6364643749713519E-5</v>
          </cell>
          <cell r="J891">
            <v>146.11027833817747</v>
          </cell>
          <cell r="K891">
            <v>24.127409090909101</v>
          </cell>
        </row>
        <row r="892">
          <cell r="B892" t="str">
            <v>IE00B5SG8Z57</v>
          </cell>
          <cell r="C892" t="str">
            <v>HSBC ETF</v>
          </cell>
          <cell r="D892" t="str">
            <v>Full Replication</v>
          </cell>
          <cell r="E892" t="str">
            <v>Distributing</v>
          </cell>
          <cell r="F892">
            <v>1.0773123200000001</v>
          </cell>
          <cell r="G892">
            <v>0.57603872</v>
          </cell>
          <cell r="H892">
            <v>0.87020816933972789</v>
          </cell>
          <cell r="I892">
            <v>7.5737963384866683E-5</v>
          </cell>
          <cell r="J892">
            <v>82.75508481</v>
          </cell>
          <cell r="K892">
            <v>24.647136363636399</v>
          </cell>
        </row>
        <row r="893">
          <cell r="B893" t="str">
            <v>LU1459802754</v>
          </cell>
          <cell r="C893" t="str">
            <v>UBS ETF</v>
          </cell>
          <cell r="D893" t="str">
            <v>Full Replication</v>
          </cell>
          <cell r="E893" t="str">
            <v>Distributing</v>
          </cell>
          <cell r="F893">
            <v>1.0765244199999999</v>
          </cell>
          <cell r="G893">
            <v>0.18392667000000001</v>
          </cell>
          <cell r="H893">
            <v>4.8530088105221489</v>
          </cell>
          <cell r="I893">
            <v>7.5682571888600357E-5</v>
          </cell>
          <cell r="J893">
            <v>11.490464169999999</v>
          </cell>
          <cell r="K893">
            <v>60.220636363636402</v>
          </cell>
        </row>
        <row r="894">
          <cell r="B894" t="str">
            <v>LU0429790743</v>
          </cell>
          <cell r="C894" t="str">
            <v>Xtrackers</v>
          </cell>
          <cell r="D894" t="str">
            <v>Swap-based</v>
          </cell>
          <cell r="E894" t="str">
            <v>Accumulating</v>
          </cell>
          <cell r="F894">
            <v>1.06820059</v>
          </cell>
          <cell r="G894">
            <v>1.4158442199999999</v>
          </cell>
          <cell r="H894">
            <v>-0.24553805078923152</v>
          </cell>
          <cell r="I894">
            <v>7.5097384176496729E-5</v>
          </cell>
          <cell r="J894">
            <v>15.965722752</v>
          </cell>
          <cell r="K894">
            <v>54.194545454545498</v>
          </cell>
        </row>
        <row r="895">
          <cell r="B895" t="str">
            <v>IE00BF5GB717</v>
          </cell>
          <cell r="C895" t="str">
            <v>iShares</v>
          </cell>
          <cell r="D895" t="str">
            <v>Optimised</v>
          </cell>
          <cell r="E895" t="str">
            <v>Distributing</v>
          </cell>
          <cell r="F895">
            <v>1.06586946</v>
          </cell>
          <cell r="G895">
            <v>0.20247073999999998</v>
          </cell>
          <cell r="H895">
            <v>4.2643135497010585</v>
          </cell>
          <cell r="I895">
            <v>7.4933499446592816E-5</v>
          </cell>
          <cell r="J895">
            <v>40.077384780000003</v>
          </cell>
          <cell r="K895">
            <v>22.444590909090898</v>
          </cell>
        </row>
        <row r="896">
          <cell r="B896" t="str">
            <v>LU1832418773</v>
          </cell>
          <cell r="C896" t="str">
            <v>Lyxor</v>
          </cell>
          <cell r="D896" t="str">
            <v>Swap-based</v>
          </cell>
          <cell r="E896" t="str">
            <v>Distributing</v>
          </cell>
          <cell r="F896">
            <v>1.0578679799999999</v>
          </cell>
          <cell r="G896">
            <v>0.74665802999999997</v>
          </cell>
          <cell r="H896">
            <v>0.41680386133394953</v>
          </cell>
          <cell r="I896">
            <v>7.4370973809398985E-5</v>
          </cell>
          <cell r="J896">
            <v>87.142917745000005</v>
          </cell>
          <cell r="K896">
            <v>31.9374545454545</v>
          </cell>
        </row>
        <row r="897">
          <cell r="B897" t="str">
            <v>LU1681038672</v>
          </cell>
          <cell r="C897" t="str">
            <v>Amundi</v>
          </cell>
          <cell r="D897" t="str">
            <v>Swap-based</v>
          </cell>
          <cell r="E897" t="str">
            <v>Accumulating</v>
          </cell>
          <cell r="F897">
            <v>1.0534948400000002</v>
          </cell>
          <cell r="G897">
            <v>0.54540098000000004</v>
          </cell>
          <cell r="H897">
            <v>0.93159689592050254</v>
          </cell>
          <cell r="I897">
            <v>7.4063530265824847E-5</v>
          </cell>
          <cell r="J897">
            <v>123.35419790994385</v>
          </cell>
          <cell r="K897">
            <v>13.182363636363601</v>
          </cell>
        </row>
        <row r="898">
          <cell r="B898" t="str">
            <v>IE00BJXRT698</v>
          </cell>
          <cell r="C898" t="str">
            <v>SPDR</v>
          </cell>
          <cell r="D898" t="str">
            <v>Optimised</v>
          </cell>
          <cell r="E898" t="str">
            <v>Accumulating</v>
          </cell>
          <cell r="F898">
            <v>1.0482682299999999</v>
          </cell>
          <cell r="G898">
            <v>0.19038741000000001</v>
          </cell>
          <cell r="H898">
            <v>4.5059745284627795</v>
          </cell>
          <cell r="I898">
            <v>7.3696085478033879E-5</v>
          </cell>
          <cell r="J898">
            <v>298.26646563515135</v>
          </cell>
          <cell r="K898">
            <v>6.0693636363636401</v>
          </cell>
        </row>
        <row r="899">
          <cell r="B899" t="str">
            <v>IE00BKWQ0K51</v>
          </cell>
          <cell r="C899" t="str">
            <v>SPDR</v>
          </cell>
          <cell r="D899" t="str">
            <v>Full Replication</v>
          </cell>
          <cell r="E899" t="str">
            <v>Accumulating</v>
          </cell>
          <cell r="F899">
            <v>1.04628619</v>
          </cell>
          <cell r="G899">
            <v>1.43016805</v>
          </cell>
          <cell r="H899">
            <v>-0.268417309420386</v>
          </cell>
          <cell r="I899">
            <v>7.355674271720169E-5</v>
          </cell>
          <cell r="J899">
            <v>52.201836419999999</v>
          </cell>
          <cell r="K899">
            <v>39.717954545454504</v>
          </cell>
        </row>
        <row r="900">
          <cell r="B900" t="str">
            <v>LU2133056387</v>
          </cell>
          <cell r="C900" t="str">
            <v>Lyxor</v>
          </cell>
          <cell r="D900" t="str">
            <v>Full Replication</v>
          </cell>
          <cell r="E900" t="str">
            <v>Distributing</v>
          </cell>
          <cell r="F900">
            <v>1.04613617</v>
          </cell>
          <cell r="G900">
            <v>2.1741509999999999E-2</v>
          </cell>
          <cell r="H900">
            <v>47.116996933515665</v>
          </cell>
          <cell r="I900">
            <v>7.3546195906350214E-5</v>
          </cell>
          <cell r="J900">
            <v>4.2890100000000002</v>
          </cell>
          <cell r="K900">
            <v>33.546454545454502</v>
          </cell>
        </row>
        <row r="901">
          <cell r="B901" t="str">
            <v>IE00BFWFPY67</v>
          </cell>
          <cell r="C901" t="str">
            <v>SPDR</v>
          </cell>
          <cell r="D901" t="str">
            <v>Optimised</v>
          </cell>
          <cell r="E901" t="str">
            <v>Accumulating</v>
          </cell>
          <cell r="F901">
            <v>1.04508047</v>
          </cell>
          <cell r="G901">
            <v>7.5756068399999998</v>
          </cell>
          <cell r="H901">
            <v>-0.86204663308530405</v>
          </cell>
          <cell r="I901">
            <v>7.3471977347385438E-5</v>
          </cell>
          <cell r="J901">
            <v>153.15889869208414</v>
          </cell>
          <cell r="K901">
            <v>27.793681818181799</v>
          </cell>
        </row>
        <row r="902">
          <cell r="B902" t="str">
            <v>IE00B60SWY32</v>
          </cell>
          <cell r="C902" t="str">
            <v>Invesco</v>
          </cell>
          <cell r="D902" t="str">
            <v>Swap-based</v>
          </cell>
          <cell r="E902" t="str">
            <v>Accumulating</v>
          </cell>
          <cell r="F902">
            <v>1.0306854999999999</v>
          </cell>
          <cell r="G902">
            <v>1.9644733000000001</v>
          </cell>
          <cell r="H902">
            <v>-0.47533748613432425</v>
          </cell>
          <cell r="I902">
            <v>7.2459972109399981E-5</v>
          </cell>
          <cell r="J902">
            <v>222.41270668300001</v>
          </cell>
          <cell r="K902">
            <v>11.318681818181799</v>
          </cell>
        </row>
        <row r="903">
          <cell r="B903" t="str">
            <v>IE00B3S1J086</v>
          </cell>
          <cell r="C903" t="str">
            <v>HSBC ETF</v>
          </cell>
          <cell r="D903" t="str">
            <v>Full Replication</v>
          </cell>
          <cell r="E903" t="str">
            <v>Distributing</v>
          </cell>
          <cell r="F903">
            <v>1.02930926</v>
          </cell>
          <cell r="G903">
            <v>0.90001186</v>
          </cell>
          <cell r="H903">
            <v>0.14366188463338703</v>
          </cell>
          <cell r="I903">
            <v>7.2363218723409947E-5</v>
          </cell>
          <cell r="J903">
            <v>12.69976147</v>
          </cell>
          <cell r="K903">
            <v>47.644636363636401</v>
          </cell>
        </row>
        <row r="904">
          <cell r="B904" t="str">
            <v>IE00BMP3HG27</v>
          </cell>
          <cell r="C904" t="str">
            <v>UBS ETF</v>
          </cell>
          <cell r="D904" t="str">
            <v>Full Replication</v>
          </cell>
          <cell r="E904" t="str">
            <v>Distributing</v>
          </cell>
          <cell r="F904">
            <v>1.0279404000000001</v>
          </cell>
          <cell r="G904">
            <v>0.56441130000000006</v>
          </cell>
          <cell r="H904">
            <v>0.82126119728644698</v>
          </cell>
          <cell r="I904">
            <v>7.2266984171335955E-5</v>
          </cell>
          <cell r="J904">
            <v>34.042265499999999</v>
          </cell>
          <cell r="K904">
            <v>58.573227272727301</v>
          </cell>
        </row>
        <row r="905">
          <cell r="B905" t="str">
            <v>LU2082997359</v>
          </cell>
          <cell r="C905" t="str">
            <v>Lyxor</v>
          </cell>
          <cell r="D905" t="str">
            <v>Swap-based</v>
          </cell>
          <cell r="E905" t="str">
            <v>Distributing</v>
          </cell>
          <cell r="F905">
            <v>1.02499484</v>
          </cell>
          <cell r="G905">
            <v>0.70602319999999996</v>
          </cell>
          <cell r="H905">
            <v>0.45178634356491409</v>
          </cell>
          <cell r="I905">
            <v>7.2059903354300511E-5</v>
          </cell>
          <cell r="J905">
            <v>56.075831524999998</v>
          </cell>
          <cell r="K905">
            <v>34.892499999999998</v>
          </cell>
        </row>
        <row r="906">
          <cell r="B906" t="str">
            <v>IE00BK5BQV03</v>
          </cell>
          <cell r="C906" t="str">
            <v>Vanguard</v>
          </cell>
          <cell r="D906" t="str">
            <v>Optimised</v>
          </cell>
          <cell r="E906" t="str">
            <v>Accumulating</v>
          </cell>
          <cell r="F906">
            <v>1.0187368699999999</v>
          </cell>
          <cell r="G906">
            <v>1.23918335</v>
          </cell>
          <cell r="H906">
            <v>-0.17789658003393938</v>
          </cell>
          <cell r="I906">
            <v>7.1619951175229922E-5</v>
          </cell>
          <cell r="J906">
            <v>33.898639459999998</v>
          </cell>
          <cell r="K906">
            <v>21.730136363636401</v>
          </cell>
        </row>
        <row r="907">
          <cell r="B907" t="str">
            <v>IE00B77D4428</v>
          </cell>
          <cell r="C907" t="str">
            <v>UBS ETF</v>
          </cell>
          <cell r="D907" t="str">
            <v>Full Replication</v>
          </cell>
          <cell r="E907" t="str">
            <v>Distributing</v>
          </cell>
          <cell r="F907">
            <v>1.01346078</v>
          </cell>
          <cell r="G907">
            <v>1.2351781000000002</v>
          </cell>
          <cell r="H907">
            <v>-0.17950230820964219</v>
          </cell>
          <cell r="I907">
            <v>7.1249027809909765E-5</v>
          </cell>
          <cell r="J907">
            <v>654.92419593</v>
          </cell>
          <cell r="K907">
            <v>18.265545454545499</v>
          </cell>
        </row>
        <row r="908">
          <cell r="B908" t="str">
            <v>IE00BKWQ0D84</v>
          </cell>
          <cell r="C908" t="str">
            <v>SPDR</v>
          </cell>
          <cell r="D908" t="str">
            <v>Full Replication</v>
          </cell>
          <cell r="E908" t="str">
            <v>Accumulating</v>
          </cell>
          <cell r="F908">
            <v>1.01158572</v>
          </cell>
          <cell r="G908">
            <v>0.62436095999999996</v>
          </cell>
          <cell r="H908">
            <v>0.62019374177398934</v>
          </cell>
          <cell r="I908">
            <v>7.1117206031779152E-5</v>
          </cell>
          <cell r="J908">
            <v>529.01485138999999</v>
          </cell>
          <cell r="K908">
            <v>19.8340909090909</v>
          </cell>
        </row>
        <row r="909">
          <cell r="B909" t="str">
            <v>LU0136234068</v>
          </cell>
          <cell r="C909" t="str">
            <v>UBS ETF</v>
          </cell>
          <cell r="D909" t="str">
            <v>Full Replication</v>
          </cell>
          <cell r="E909" t="str">
            <v>Distributing</v>
          </cell>
          <cell r="F909">
            <v>1.0084389300000001</v>
          </cell>
          <cell r="G909">
            <v>0.82339348000000001</v>
          </cell>
          <cell r="H909">
            <v>0.22473514121097971</v>
          </cell>
          <cell r="I909">
            <v>7.0895978202694402E-5</v>
          </cell>
          <cell r="J909">
            <v>314.50323519</v>
          </cell>
          <cell r="K909">
            <v>20.5105</v>
          </cell>
        </row>
        <row r="910">
          <cell r="B910" t="str">
            <v>LU0599612842</v>
          </cell>
          <cell r="C910" t="str">
            <v>Ossiam</v>
          </cell>
          <cell r="D910" t="str">
            <v>Swap-based</v>
          </cell>
          <cell r="E910" t="str">
            <v>Accumulating</v>
          </cell>
          <cell r="F910">
            <v>1.0070123199999998</v>
          </cell>
          <cell r="G910">
            <v>0.21659412</v>
          </cell>
          <cell r="H910">
            <v>3.6493058999016217</v>
          </cell>
          <cell r="I910">
            <v>7.0795683669773343E-5</v>
          </cell>
          <cell r="J910">
            <v>104.864709</v>
          </cell>
          <cell r="K910">
            <v>31.624090909090899</v>
          </cell>
        </row>
        <row r="911">
          <cell r="B911" t="str">
            <v>LU1681041114</v>
          </cell>
          <cell r="C911" t="str">
            <v>Amundi</v>
          </cell>
          <cell r="D911" t="str">
            <v>Swap-based</v>
          </cell>
          <cell r="E911" t="str">
            <v>Accumulating</v>
          </cell>
          <cell r="F911">
            <v>1.0031514699999999</v>
          </cell>
          <cell r="G911">
            <v>0.58824619999999994</v>
          </cell>
          <cell r="H911">
            <v>0.70532588225814297</v>
          </cell>
          <cell r="I911">
            <v>7.0524255495690581E-5</v>
          </cell>
          <cell r="J911">
            <v>607.6413126998566</v>
          </cell>
          <cell r="K911">
            <v>8.3473181818181796</v>
          </cell>
        </row>
        <row r="912">
          <cell r="B912" t="str">
            <v>LU1287022708</v>
          </cell>
          <cell r="C912" t="str">
            <v>Lyxor</v>
          </cell>
          <cell r="D912" t="str">
            <v>Swap-based</v>
          </cell>
          <cell r="E912" t="str">
            <v>Accumulating</v>
          </cell>
          <cell r="F912">
            <v>1.0021666499999999</v>
          </cell>
          <cell r="G912">
            <v>0.30157464</v>
          </cell>
          <cell r="H912">
            <v>2.3231131437311836</v>
          </cell>
          <cell r="I912">
            <v>7.0455019992006113E-5</v>
          </cell>
          <cell r="J912">
            <v>33.813064126800008</v>
          </cell>
          <cell r="K912">
            <v>102.091772727273</v>
          </cell>
        </row>
        <row r="913">
          <cell r="B913" t="str">
            <v>IE00BKWQ0N82</v>
          </cell>
          <cell r="C913" t="str">
            <v>SPDR</v>
          </cell>
          <cell r="D913" t="str">
            <v>Full Replication</v>
          </cell>
          <cell r="E913" t="str">
            <v>Accumulating</v>
          </cell>
          <cell r="F913">
            <v>1.00078815</v>
          </cell>
          <cell r="G913">
            <v>0.53022831000000004</v>
          </cell>
          <cell r="H913">
            <v>0.88746645760955301</v>
          </cell>
          <cell r="I913">
            <v>7.0358107721917127E-5</v>
          </cell>
          <cell r="J913">
            <v>19.27391038</v>
          </cell>
          <cell r="K913">
            <v>55.427909090909097</v>
          </cell>
        </row>
        <row r="914">
          <cell r="B914" t="str">
            <v>FR0012740983</v>
          </cell>
          <cell r="C914" t="str">
            <v>EasyETF</v>
          </cell>
          <cell r="D914" t="str">
            <v>Full Replication</v>
          </cell>
          <cell r="E914" t="str">
            <v>Accumulating or Distributing</v>
          </cell>
          <cell r="F914">
            <v>0.99081558999999997</v>
          </cell>
          <cell r="G914">
            <v>0.38731147999999999</v>
          </cell>
          <cell r="H914">
            <v>1.5581880247907964</v>
          </cell>
          <cell r="I914">
            <v>6.9657009841468326E-5</v>
          </cell>
          <cell r="J914">
            <v>404.31677064999997</v>
          </cell>
          <cell r="K914">
            <v>16.3064545454545</v>
          </cell>
        </row>
        <row r="915">
          <cell r="B915" t="str">
            <v>LU0446734526</v>
          </cell>
          <cell r="C915" t="str">
            <v>UBS ETF</v>
          </cell>
          <cell r="D915" t="str">
            <v>Full Replication</v>
          </cell>
          <cell r="E915" t="str">
            <v>Distributing</v>
          </cell>
          <cell r="F915">
            <v>0.98737162000000001</v>
          </cell>
          <cell r="G915">
            <v>0.40206719000000002</v>
          </cell>
          <cell r="H915">
            <v>1.4557378581425655</v>
          </cell>
          <cell r="I915">
            <v>6.9414889456398762E-5</v>
          </cell>
          <cell r="J915">
            <v>90.088811819999989</v>
          </cell>
          <cell r="K915">
            <v>21.781090909090899</v>
          </cell>
        </row>
        <row r="916">
          <cell r="B916" t="str">
            <v>LU2008761053</v>
          </cell>
          <cell r="C916" t="str">
            <v>EasyETF</v>
          </cell>
          <cell r="D916" t="str">
            <v>Full Replication</v>
          </cell>
          <cell r="E916" t="str">
            <v>Distributing</v>
          </cell>
          <cell r="F916">
            <v>0.98690802</v>
          </cell>
          <cell r="G916">
            <v>0.37551315999999996</v>
          </cell>
          <cell r="H916">
            <v>1.6281582781279891</v>
          </cell>
          <cell r="I916">
            <v>6.9382297125304633E-5</v>
          </cell>
          <cell r="J916">
            <v>10.298991470000001</v>
          </cell>
          <cell r="K916">
            <v>51.635954545454503</v>
          </cell>
        </row>
        <row r="917">
          <cell r="B917" t="str">
            <v>LU1834983394</v>
          </cell>
          <cell r="C917" t="str">
            <v>Lyxor</v>
          </cell>
          <cell r="D917" t="str">
            <v>Swap-based</v>
          </cell>
          <cell r="E917" t="str">
            <v>Accumulating</v>
          </cell>
          <cell r="F917">
            <v>0.98532233999999996</v>
          </cell>
          <cell r="G917">
            <v>1.90174004</v>
          </cell>
          <cell r="H917">
            <v>-0.48188379101488554</v>
          </cell>
          <cell r="I917">
            <v>6.9270819542109339E-5</v>
          </cell>
          <cell r="J917">
            <v>100.4036034352</v>
          </cell>
          <cell r="K917">
            <v>18.2738181818182</v>
          </cell>
        </row>
        <row r="918">
          <cell r="B918" t="str">
            <v>LU1829219127</v>
          </cell>
          <cell r="C918" t="str">
            <v>Lyxor</v>
          </cell>
          <cell r="D918" t="str">
            <v>Swap-based</v>
          </cell>
          <cell r="E918" t="str">
            <v>Accumulating</v>
          </cell>
          <cell r="F918">
            <v>0.97542461999999996</v>
          </cell>
          <cell r="G918">
            <v>0.43009827</v>
          </cell>
          <cell r="H918">
            <v>1.2679110520486399</v>
          </cell>
          <cell r="I918">
            <v>6.8574983115627492E-5</v>
          </cell>
          <cell r="J918">
            <v>740.73342449999996</v>
          </cell>
          <cell r="K918">
            <v>18.347318181818199</v>
          </cell>
        </row>
        <row r="919">
          <cell r="B919" t="str">
            <v>IE00BK5BC891</v>
          </cell>
          <cell r="C919" t="str">
            <v>L&amp;G ETF</v>
          </cell>
          <cell r="D919" t="str">
            <v>Full Replication</v>
          </cell>
          <cell r="E919" t="str">
            <v>Accumulating</v>
          </cell>
          <cell r="F919">
            <v>0.97488609999999998</v>
          </cell>
          <cell r="G919">
            <v>0.45485013000000002</v>
          </cell>
          <cell r="H919">
            <v>1.1433127874449545</v>
          </cell>
          <cell r="I919">
            <v>6.8537123706350513E-5</v>
          </cell>
          <cell r="J919">
            <v>19.917934689690551</v>
          </cell>
          <cell r="K919">
            <v>34.058590909090903</v>
          </cell>
        </row>
        <row r="920">
          <cell r="B920" t="str">
            <v>IE00B5MTWH09</v>
          </cell>
          <cell r="C920" t="str">
            <v>Invesco</v>
          </cell>
          <cell r="D920" t="str">
            <v>Swap-based</v>
          </cell>
          <cell r="E920" t="str">
            <v>Accumulating</v>
          </cell>
          <cell r="F920">
            <v>0.97165395999999993</v>
          </cell>
          <cell r="G920">
            <v>1.05201642</v>
          </cell>
          <cell r="H920">
            <v>-7.638897879559714E-2</v>
          </cell>
          <cell r="I920">
            <v>6.8309895541935977E-5</v>
          </cell>
          <cell r="J920">
            <v>5.4940144349999995</v>
          </cell>
          <cell r="K920">
            <v>20.873227272727298</v>
          </cell>
        </row>
        <row r="921">
          <cell r="B921" t="str">
            <v>IE00BZ56SW52</v>
          </cell>
          <cell r="C921" t="str">
            <v>WisdomTree</v>
          </cell>
          <cell r="D921" t="str">
            <v>Optimised</v>
          </cell>
          <cell r="E921" t="str">
            <v>Accumulating</v>
          </cell>
          <cell r="F921">
            <v>0.96983659</v>
          </cell>
          <cell r="G921">
            <v>0.68319895999999991</v>
          </cell>
          <cell r="H921">
            <v>0.41955220482185762</v>
          </cell>
          <cell r="I921">
            <v>6.8182129526490477E-5</v>
          </cell>
          <cell r="J921">
            <v>37.486028380919819</v>
          </cell>
          <cell r="K921">
            <v>53.664636363636397</v>
          </cell>
        </row>
        <row r="922">
          <cell r="B922" t="str">
            <v>LU2178481649</v>
          </cell>
          <cell r="C922" t="str">
            <v>Xtrackers</v>
          </cell>
          <cell r="D922" t="str">
            <v>Optimised</v>
          </cell>
          <cell r="E922" t="str">
            <v>Accumulating</v>
          </cell>
          <cell r="F922">
            <v>0.96887588000000002</v>
          </cell>
          <cell r="G922">
            <v>0.52336939999999998</v>
          </cell>
          <cell r="H922">
            <v>0.85122760329511049</v>
          </cell>
          <cell r="I922">
            <v>6.8114589020870455E-5</v>
          </cell>
          <cell r="J922">
            <v>49.146115200000004</v>
          </cell>
          <cell r="K922">
            <v>24.202681818181802</v>
          </cell>
        </row>
        <row r="923">
          <cell r="B923" t="str">
            <v>IE00BJQRDK83</v>
          </cell>
          <cell r="C923" t="str">
            <v>Invesco</v>
          </cell>
          <cell r="D923" t="str">
            <v>Full Replication</v>
          </cell>
          <cell r="E923" t="str">
            <v>Accumulating</v>
          </cell>
          <cell r="F923">
            <v>0.96474872999999994</v>
          </cell>
          <cell r="G923">
            <v>0.94658043999999997</v>
          </cell>
          <cell r="H923">
            <v>1.9193603873749909E-2</v>
          </cell>
          <cell r="I923">
            <v>6.7824439238137202E-5</v>
          </cell>
          <cell r="J923">
            <v>15.917060565738128</v>
          </cell>
          <cell r="K923">
            <v>27.998090909090902</v>
          </cell>
        </row>
        <row r="924">
          <cell r="B924" t="str">
            <v>IE00BD3RYZ16</v>
          </cell>
          <cell r="C924" t="str">
            <v>iShares</v>
          </cell>
          <cell r="D924" t="str">
            <v>Full Replication</v>
          </cell>
          <cell r="E924" t="str">
            <v>Accumulating</v>
          </cell>
          <cell r="F924">
            <v>0.96319451</v>
          </cell>
          <cell r="G924">
            <v>1.35776992</v>
          </cell>
          <cell r="H924">
            <v>-0.29060550258765494</v>
          </cell>
          <cell r="I924">
            <v>6.7715173377841433E-5</v>
          </cell>
          <cell r="J924">
            <v>379.52441846502649</v>
          </cell>
          <cell r="K924">
            <v>27.100227272727299</v>
          </cell>
        </row>
        <row r="925">
          <cell r="B925" t="str">
            <v>LU0274212538</v>
          </cell>
          <cell r="C925" t="str">
            <v>Xtrackers</v>
          </cell>
          <cell r="D925" t="str">
            <v>Full Replication</v>
          </cell>
          <cell r="E925" t="str">
            <v>Distributing</v>
          </cell>
          <cell r="F925">
            <v>0.94511604000000005</v>
          </cell>
          <cell r="G925">
            <v>2.1135482099999998</v>
          </cell>
          <cell r="H925">
            <v>-0.55282967498527036</v>
          </cell>
          <cell r="I925">
            <v>6.6444208149378812E-5</v>
          </cell>
          <cell r="J925">
            <v>30.488894112500002</v>
          </cell>
          <cell r="K925">
            <v>11.6555454545455</v>
          </cell>
        </row>
        <row r="926">
          <cell r="B926" t="str">
            <v>LU0476289540</v>
          </cell>
          <cell r="C926" t="str">
            <v>Xtrackers</v>
          </cell>
          <cell r="D926" t="str">
            <v>Full Replication</v>
          </cell>
          <cell r="E926" t="str">
            <v>Accumulating</v>
          </cell>
          <cell r="F926">
            <v>0.94493947</v>
          </cell>
          <cell r="G926">
            <v>2.6270966499999999</v>
          </cell>
          <cell r="H926">
            <v>-0.64031035173372852</v>
          </cell>
          <cell r="I926">
            <v>6.6431794801878177E-5</v>
          </cell>
          <cell r="J926">
            <v>209.60962999704</v>
          </cell>
          <cell r="K926">
            <v>20.985272727272701</v>
          </cell>
        </row>
        <row r="927">
          <cell r="B927" t="str">
            <v>IE00BK5BQY34</v>
          </cell>
          <cell r="C927" t="str">
            <v>Vanguard</v>
          </cell>
          <cell r="D927" t="str">
            <v>Full Replication</v>
          </cell>
          <cell r="E927" t="str">
            <v>Accumulating</v>
          </cell>
          <cell r="F927">
            <v>0.94311776000000003</v>
          </cell>
          <cell r="G927">
            <v>0.97847740000000005</v>
          </cell>
          <cell r="H927">
            <v>-3.6137411042912237E-2</v>
          </cell>
          <cell r="I927">
            <v>6.6303723672720536E-5</v>
          </cell>
          <cell r="J927">
            <v>76.026545689999992</v>
          </cell>
          <cell r="K927">
            <v>20.1770454545455</v>
          </cell>
        </row>
        <row r="928">
          <cell r="B928" t="str">
            <v>LU1931974775</v>
          </cell>
          <cell r="C928" t="str">
            <v>Amundi</v>
          </cell>
          <cell r="D928" t="str">
            <v>Full Replication</v>
          </cell>
          <cell r="E928" t="str">
            <v>Distributing</v>
          </cell>
          <cell r="F928">
            <v>0.93858713000000005</v>
          </cell>
          <cell r="G928">
            <v>0.50766918999999999</v>
          </cell>
          <cell r="H928">
            <v>0.84881641133274233</v>
          </cell>
          <cell r="I928">
            <v>6.5985208157135991E-5</v>
          </cell>
          <cell r="J928">
            <v>42.523335731293024</v>
          </cell>
          <cell r="K928">
            <v>35.562909090909102</v>
          </cell>
        </row>
        <row r="929">
          <cell r="B929" t="str">
            <v>DE000ETFL425</v>
          </cell>
          <cell r="C929" t="str">
            <v>Deka ETF</v>
          </cell>
          <cell r="D929" t="str">
            <v>Full Replication</v>
          </cell>
          <cell r="E929" t="str">
            <v>Distributing</v>
          </cell>
          <cell r="F929">
            <v>0.93799047000000002</v>
          </cell>
          <cell r="G929">
            <v>0</v>
          </cell>
          <cell r="H929" t="str">
            <v/>
          </cell>
          <cell r="I929">
            <v>6.5943261348959498E-5</v>
          </cell>
          <cell r="J929">
            <v>15.602600630000001</v>
          </cell>
          <cell r="K929">
            <v>9.2603636363636408</v>
          </cell>
        </row>
        <row r="930">
          <cell r="B930" t="str">
            <v>LU0292109005</v>
          </cell>
          <cell r="C930" t="str">
            <v>Xtrackers</v>
          </cell>
          <cell r="D930" t="str">
            <v>Swap-based</v>
          </cell>
          <cell r="E930" t="str">
            <v>Accumulating</v>
          </cell>
          <cell r="F930">
            <v>0.93703996999999994</v>
          </cell>
          <cell r="G930">
            <v>0.19078513</v>
          </cell>
          <cell r="H930">
            <v>3.91149373119383</v>
          </cell>
          <cell r="I930">
            <v>6.587643863389268E-5</v>
          </cell>
          <cell r="J930">
            <v>32.443190752056999</v>
          </cell>
          <cell r="K930">
            <v>51.228227272727302</v>
          </cell>
        </row>
        <row r="931">
          <cell r="B931" t="str">
            <v>LU0136242590</v>
          </cell>
          <cell r="C931" t="str">
            <v>UBS ETF</v>
          </cell>
          <cell r="D931" t="str">
            <v>Full Replication</v>
          </cell>
          <cell r="E931" t="str">
            <v>Distributing</v>
          </cell>
          <cell r="F931">
            <v>0.93267018999999995</v>
          </cell>
          <cell r="G931">
            <v>0.38838600000000001</v>
          </cell>
          <cell r="H931">
            <v>1.4014001277080017</v>
          </cell>
          <cell r="I931">
            <v>6.5569231307386001E-5</v>
          </cell>
          <cell r="J931">
            <v>62.533774790000002</v>
          </cell>
          <cell r="K931">
            <v>58.301227272727303</v>
          </cell>
        </row>
        <row r="932">
          <cell r="B932" t="str">
            <v>IE00BJSFQW37</v>
          </cell>
          <cell r="C932" t="str">
            <v>iShares</v>
          </cell>
          <cell r="D932" t="str">
            <v>Optimised</v>
          </cell>
          <cell r="E932" t="str">
            <v>Distributing</v>
          </cell>
          <cell r="F932">
            <v>0.93145409999999995</v>
          </cell>
          <cell r="G932">
            <v>1.90633038</v>
          </cell>
          <cell r="H932">
            <v>-0.51138894402973323</v>
          </cell>
          <cell r="I932">
            <v>6.5483736898584751E-5</v>
          </cell>
          <cell r="J932">
            <v>199.07553485</v>
          </cell>
          <cell r="K932">
            <v>19.726454545454501</v>
          </cell>
        </row>
        <row r="933">
          <cell r="B933" t="str">
            <v>DE000ETFL250</v>
          </cell>
          <cell r="C933" t="str">
            <v>Deka ETF</v>
          </cell>
          <cell r="D933" t="str">
            <v>Full Replication</v>
          </cell>
          <cell r="E933" t="str">
            <v>Distributing</v>
          </cell>
          <cell r="F933">
            <v>0.92901599999999995</v>
          </cell>
          <cell r="G933">
            <v>0.45387489000000003</v>
          </cell>
          <cell r="H933">
            <v>1.0468548061779752</v>
          </cell>
          <cell r="I933">
            <v>6.5312331889006242E-5</v>
          </cell>
          <cell r="J933">
            <v>29.607856980000001</v>
          </cell>
          <cell r="K933">
            <v>26.949909090909099</v>
          </cell>
        </row>
        <row r="934">
          <cell r="B934" t="str">
            <v>LU1834988518</v>
          </cell>
          <cell r="C934" t="str">
            <v>Lyxor</v>
          </cell>
          <cell r="D934" t="str">
            <v>Swap-based</v>
          </cell>
          <cell r="E934" t="str">
            <v>Accumulating</v>
          </cell>
          <cell r="F934">
            <v>0.92738882999999994</v>
          </cell>
          <cell r="G934">
            <v>1.6234255200000001</v>
          </cell>
          <cell r="H934">
            <v>-0.42874568708270655</v>
          </cell>
          <cell r="I934">
            <v>6.5197937446843953E-5</v>
          </cell>
          <cell r="J934">
            <v>77.7215765105</v>
          </cell>
          <cell r="K934">
            <v>20.118772727272699</v>
          </cell>
        </row>
        <row r="935">
          <cell r="B935" t="str">
            <v>LU1737653631</v>
          </cell>
          <cell r="C935" t="str">
            <v>Amundi</v>
          </cell>
          <cell r="D935" t="str">
            <v>Full Replication</v>
          </cell>
          <cell r="E935" t="str">
            <v>Distributing</v>
          </cell>
          <cell r="F935">
            <v>0.92556419999999995</v>
          </cell>
          <cell r="G935">
            <v>4.7803155199999994</v>
          </cell>
          <cell r="H935">
            <v>-0.80638010270920357</v>
          </cell>
          <cell r="I935">
            <v>6.5069661033806248E-5</v>
          </cell>
          <cell r="J935">
            <v>16.157064569984751</v>
          </cell>
          <cell r="K935">
            <v>22.354318181818201</v>
          </cell>
        </row>
        <row r="936">
          <cell r="B936" t="str">
            <v>LU1681048630</v>
          </cell>
          <cell r="C936" t="str">
            <v>Amundi</v>
          </cell>
          <cell r="D936" t="str">
            <v>Swap-based</v>
          </cell>
          <cell r="E936" t="str">
            <v>Accumulating or Distributing</v>
          </cell>
          <cell r="F936">
            <v>0.91770826000000005</v>
          </cell>
          <cell r="G936">
            <v>0.90148061999999995</v>
          </cell>
          <cell r="H936">
            <v>1.8001096906553604E-2</v>
          </cell>
          <cell r="I936">
            <v>6.4517367251373971E-5</v>
          </cell>
          <cell r="J936">
            <v>84.151278149949931</v>
          </cell>
          <cell r="K936">
            <v>45.906045454545499</v>
          </cell>
        </row>
        <row r="937">
          <cell r="B937" t="str">
            <v>LU1681043086</v>
          </cell>
          <cell r="C937" t="str">
            <v>Amundi</v>
          </cell>
          <cell r="D937" t="str">
            <v>Swap-based</v>
          </cell>
          <cell r="E937" t="str">
            <v>Accumulating</v>
          </cell>
          <cell r="F937">
            <v>0.9140528</v>
          </cell>
          <cell r="G937">
            <v>0.45281659999999996</v>
          </cell>
          <cell r="H937">
            <v>1.0185938413035212</v>
          </cell>
          <cell r="I937">
            <v>6.4260378548566921E-5</v>
          </cell>
          <cell r="J937">
            <v>95.261417019998561</v>
          </cell>
          <cell r="K937">
            <v>48.347999999999999</v>
          </cell>
        </row>
        <row r="938">
          <cell r="B938" t="str">
            <v>IE00BYT5CV85</v>
          </cell>
          <cell r="C938" t="str">
            <v>UBS ETF</v>
          </cell>
          <cell r="D938" t="str">
            <v>Swap-based</v>
          </cell>
          <cell r="E938" t="str">
            <v>Accumulating</v>
          </cell>
          <cell r="F938">
            <v>0.91293789999999997</v>
          </cell>
          <cell r="G938">
            <v>0.84034619999999993</v>
          </cell>
          <cell r="H938">
            <v>8.6383088303368272E-2</v>
          </cell>
          <cell r="I938">
            <v>6.4181998069842052E-5</v>
          </cell>
          <cell r="J938">
            <v>2.8314987284151139</v>
          </cell>
          <cell r="K938">
            <v>22.930363636363602</v>
          </cell>
        </row>
        <row r="939">
          <cell r="B939" t="str">
            <v>IE00BCLWRD08</v>
          </cell>
          <cell r="C939" t="str">
            <v>iShares</v>
          </cell>
          <cell r="D939" t="str">
            <v>Full Replication</v>
          </cell>
          <cell r="E939" t="str">
            <v>Accumulating</v>
          </cell>
          <cell r="F939">
            <v>0.90993550000000001</v>
          </cell>
          <cell r="G939">
            <v>1.36903927</v>
          </cell>
          <cell r="H939">
            <v>-0.33534740752907699</v>
          </cell>
          <cell r="I939">
            <v>6.3970921247415375E-5</v>
          </cell>
          <cell r="J939">
            <v>180.0594083</v>
          </cell>
          <cell r="K939">
            <v>28.239363636363599</v>
          </cell>
        </row>
        <row r="940">
          <cell r="B940" t="str">
            <v>IE00BP3QZG05</v>
          </cell>
          <cell r="C940" t="str">
            <v>iShares</v>
          </cell>
          <cell r="D940" t="str">
            <v>Full Replication</v>
          </cell>
          <cell r="E940" t="str">
            <v>Accumulating</v>
          </cell>
          <cell r="F940">
            <v>0.90802484999999999</v>
          </cell>
          <cell r="G940">
            <v>0.89477823000000001</v>
          </cell>
          <cell r="H940">
            <v>1.4804361076151684E-2</v>
          </cell>
          <cell r="I940">
            <v>6.3836597396239793E-5</v>
          </cell>
          <cell r="J940">
            <v>17.615635595828348</v>
          </cell>
          <cell r="K940">
            <v>48.131681818181796</v>
          </cell>
        </row>
        <row r="941">
          <cell r="B941" t="str">
            <v>LU0378434236</v>
          </cell>
          <cell r="C941" t="str">
            <v>Lyxor</v>
          </cell>
          <cell r="D941" t="str">
            <v>Full Replication</v>
          </cell>
          <cell r="E941" t="str">
            <v>Distributing</v>
          </cell>
          <cell r="F941">
            <v>0.89335562000000002</v>
          </cell>
          <cell r="G941">
            <v>0.80481488000000001</v>
          </cell>
          <cell r="H941">
            <v>0.11001379596758953</v>
          </cell>
          <cell r="I941">
            <v>6.2805310940122601E-5</v>
          </cell>
          <cell r="J941">
            <v>54.098104310000004</v>
          </cell>
          <cell r="K941">
            <v>31.380090909090899</v>
          </cell>
        </row>
        <row r="942">
          <cell r="B942" t="str">
            <v>DE000ETFL094</v>
          </cell>
          <cell r="C942" t="str">
            <v>Deka ETF</v>
          </cell>
          <cell r="D942" t="str">
            <v>Full Replication</v>
          </cell>
          <cell r="E942" t="str">
            <v>Distributing</v>
          </cell>
          <cell r="F942">
            <v>0.89029427000000005</v>
          </cell>
          <cell r="G942">
            <v>1.2357299900000001</v>
          </cell>
          <cell r="H942">
            <v>-0.27953980464615902</v>
          </cell>
          <cell r="I942">
            <v>6.2590089773610511E-5</v>
          </cell>
          <cell r="J942">
            <v>57.575171000558008</v>
          </cell>
          <cell r="K942">
            <v>16.199136363636399</v>
          </cell>
        </row>
        <row r="943">
          <cell r="B943" t="str">
            <v>LU0659579063</v>
          </cell>
          <cell r="C943" t="str">
            <v>Xtrackers</v>
          </cell>
          <cell r="D943" t="str">
            <v>Full Replication</v>
          </cell>
          <cell r="E943" t="str">
            <v>Accumulating</v>
          </cell>
          <cell r="F943">
            <v>0.88994731999999999</v>
          </cell>
          <cell r="G943">
            <v>2.6152741399999999</v>
          </cell>
          <cell r="H943">
            <v>-0.65971165072583937</v>
          </cell>
          <cell r="I943">
            <v>6.2565698252313887E-5</v>
          </cell>
          <cell r="J943">
            <v>32.840122000000001</v>
          </cell>
          <cell r="K943">
            <v>43.203136363636403</v>
          </cell>
        </row>
        <row r="944">
          <cell r="B944" t="str">
            <v>LU1681041973</v>
          </cell>
          <cell r="C944" t="str">
            <v>Amundi</v>
          </cell>
          <cell r="D944" t="str">
            <v>Swap-based</v>
          </cell>
          <cell r="E944" t="str">
            <v>Accumulating</v>
          </cell>
          <cell r="F944">
            <v>0.88858134</v>
          </cell>
          <cell r="G944">
            <v>0.22707964000000003</v>
          </cell>
          <cell r="H944">
            <v>2.9130823881876857</v>
          </cell>
          <cell r="I944">
            <v>6.2469666172011991E-5</v>
          </cell>
          <cell r="J944">
            <v>33.218774429996003</v>
          </cell>
          <cell r="K944">
            <v>31.246590909090902</v>
          </cell>
        </row>
        <row r="945">
          <cell r="B945" t="str">
            <v>IE00BQZJBQ63</v>
          </cell>
          <cell r="C945" t="str">
            <v>WisdomTree</v>
          </cell>
          <cell r="D945" t="str">
            <v>Full Replication</v>
          </cell>
          <cell r="E945" t="str">
            <v>Distributing</v>
          </cell>
          <cell r="F945">
            <v>0.88595749999999995</v>
          </cell>
          <cell r="G945">
            <v>2.0864762400000001</v>
          </cell>
          <cell r="H945">
            <v>-0.57538097821808898</v>
          </cell>
          <cell r="I945">
            <v>6.2285203139186235E-5</v>
          </cell>
          <cell r="J945">
            <v>37.322499572576511</v>
          </cell>
          <cell r="K945">
            <v>26.463999999999999</v>
          </cell>
        </row>
        <row r="946">
          <cell r="B946" t="str">
            <v>LU1681039480</v>
          </cell>
          <cell r="C946" t="str">
            <v>Amundi</v>
          </cell>
          <cell r="D946" t="str">
            <v>Swap-based</v>
          </cell>
          <cell r="E946" t="str">
            <v>Accumulating</v>
          </cell>
          <cell r="F946">
            <v>0.88531939999999998</v>
          </cell>
          <cell r="G946">
            <v>1.4351678999999999</v>
          </cell>
          <cell r="H946">
            <v>-0.38312485946766228</v>
          </cell>
          <cell r="I946">
            <v>6.2240342987177695E-5</v>
          </cell>
          <cell r="J946">
            <v>32.673017589997166</v>
          </cell>
          <cell r="K946">
            <v>29.783090909090902</v>
          </cell>
        </row>
        <row r="947">
          <cell r="B947" t="str">
            <v>IE00B5MTWY73</v>
          </cell>
          <cell r="C947" t="str">
            <v>Invesco</v>
          </cell>
          <cell r="D947" t="str">
            <v>Swap-based</v>
          </cell>
          <cell r="E947" t="str">
            <v>Accumulating</v>
          </cell>
          <cell r="F947">
            <v>0.88225094999999998</v>
          </cell>
          <cell r="G947">
            <v>1.215349</v>
          </cell>
          <cell r="H947">
            <v>-0.2740760472917656</v>
          </cell>
          <cell r="I947">
            <v>6.2024622671505179E-5</v>
          </cell>
          <cell r="J947">
            <v>7.5381225659999993</v>
          </cell>
          <cell r="K947">
            <v>16.707772727272701</v>
          </cell>
        </row>
        <row r="948">
          <cell r="B948" t="str">
            <v>LU1737653714</v>
          </cell>
          <cell r="C948" t="str">
            <v>Amundi</v>
          </cell>
          <cell r="D948" t="str">
            <v>Full Replication</v>
          </cell>
          <cell r="E948" t="str">
            <v>Distributing</v>
          </cell>
          <cell r="F948">
            <v>0.88206447999999993</v>
          </cell>
          <cell r="G948">
            <v>1.3078589999999999E-2</v>
          </cell>
          <cell r="H948">
            <v>66.443392598131751</v>
          </cell>
          <cell r="I948">
            <v>6.2011513327287903E-5</v>
          </cell>
          <cell r="J948">
            <v>2.3755250399994217</v>
          </cell>
          <cell r="K948">
            <v>8.3416818181818204</v>
          </cell>
        </row>
        <row r="949">
          <cell r="B949" t="str">
            <v>IE00BKWQ0P07</v>
          </cell>
          <cell r="C949" t="str">
            <v>SPDR</v>
          </cell>
          <cell r="D949" t="str">
            <v>Full Replication</v>
          </cell>
          <cell r="E949" t="str">
            <v>Accumulating</v>
          </cell>
          <cell r="F949">
            <v>0.86747121999999999</v>
          </cell>
          <cell r="G949">
            <v>0.66773746</v>
          </cell>
          <cell r="H949">
            <v>0.29912019613217433</v>
          </cell>
          <cell r="I949">
            <v>6.098556776718716E-5</v>
          </cell>
          <cell r="J949">
            <v>39.718131240000005</v>
          </cell>
          <cell r="K949">
            <v>47.066227272727303</v>
          </cell>
        </row>
        <row r="950">
          <cell r="B950" t="str">
            <v>LU0613540268</v>
          </cell>
          <cell r="C950" t="str">
            <v>Xtrackers</v>
          </cell>
          <cell r="D950" t="str">
            <v>Swap-based</v>
          </cell>
          <cell r="E950" t="str">
            <v>Accumulating</v>
          </cell>
          <cell r="F950">
            <v>0.86328470999999996</v>
          </cell>
          <cell r="G950">
            <v>0.34486401</v>
          </cell>
          <cell r="H950">
            <v>1.5032612420182669</v>
          </cell>
          <cell r="I950">
            <v>6.0691244816262049E-5</v>
          </cell>
          <cell r="J950">
            <v>85.387265856000013</v>
          </cell>
          <cell r="K950">
            <v>10.6907727272727</v>
          </cell>
        </row>
        <row r="951">
          <cell r="B951" t="str">
            <v>LU1646360971</v>
          </cell>
          <cell r="C951" t="str">
            <v>Lyxor</v>
          </cell>
          <cell r="D951" t="str">
            <v>Full Replication</v>
          </cell>
          <cell r="E951" t="str">
            <v>Distributing</v>
          </cell>
          <cell r="F951">
            <v>0.86208614000000006</v>
          </cell>
          <cell r="G951">
            <v>0.58609692000000002</v>
          </cell>
          <cell r="H951">
            <v>0.4708934829413538</v>
          </cell>
          <cell r="I951">
            <v>6.060698211074115E-5</v>
          </cell>
          <cell r="J951">
            <v>207.42964053750003</v>
          </cell>
          <cell r="K951">
            <v>9.6707272727272695</v>
          </cell>
        </row>
        <row r="952">
          <cell r="B952" t="str">
            <v>LU2198882362</v>
          </cell>
          <cell r="C952" t="str">
            <v>Lyxor</v>
          </cell>
          <cell r="D952" t="str">
            <v>Full Replication</v>
          </cell>
          <cell r="E952" t="str">
            <v>Accumulating</v>
          </cell>
          <cell r="F952">
            <v>0.86189223999999998</v>
          </cell>
          <cell r="G952">
            <v>1.6782E-4</v>
          </cell>
          <cell r="H952" t="str">
            <v/>
          </cell>
          <cell r="I952">
            <v>6.0593350417472919E-5</v>
          </cell>
          <cell r="J952">
            <v>4.1237283770442543</v>
          </cell>
          <cell r="K952">
            <v>33.358545454545499</v>
          </cell>
        </row>
        <row r="953">
          <cell r="B953" t="str">
            <v>LU1390062831</v>
          </cell>
          <cell r="C953" t="str">
            <v>Lyxor</v>
          </cell>
          <cell r="D953" t="str">
            <v>Swap-based</v>
          </cell>
          <cell r="E953" t="str">
            <v>Accumulating</v>
          </cell>
          <cell r="F953">
            <v>0.85919511999999998</v>
          </cell>
          <cell r="G953">
            <v>1.3799256200000001</v>
          </cell>
          <cell r="H953">
            <v>-0.37736128125514479</v>
          </cell>
          <cell r="I953">
            <v>6.0403735602890094E-5</v>
          </cell>
          <cell r="J953">
            <v>187.66280018886553</v>
          </cell>
          <cell r="K953">
            <v>17.043500000000002</v>
          </cell>
        </row>
        <row r="954">
          <cell r="B954" t="str">
            <v>LU0599613147</v>
          </cell>
          <cell r="C954" t="str">
            <v>Ossiam</v>
          </cell>
          <cell r="D954" t="str">
            <v>Swap-based</v>
          </cell>
          <cell r="E954" t="str">
            <v>Accumulating</v>
          </cell>
          <cell r="F954">
            <v>0.85157867000000009</v>
          </cell>
          <cell r="G954">
            <v>0.45048263999999999</v>
          </cell>
          <cell r="H954">
            <v>0.89036956007894141</v>
          </cell>
          <cell r="I954">
            <v>5.9868278613757489E-5</v>
          </cell>
          <cell r="J954">
            <v>195.510448</v>
          </cell>
          <cell r="K954">
            <v>31.0147727272727</v>
          </cell>
        </row>
        <row r="955">
          <cell r="B955" t="str">
            <v>IE00BYV12Y75</v>
          </cell>
          <cell r="C955" t="str">
            <v>SPDR</v>
          </cell>
          <cell r="D955" t="str">
            <v>Optimised</v>
          </cell>
          <cell r="E955" t="str">
            <v>Distributing</v>
          </cell>
          <cell r="F955">
            <v>0.85063263</v>
          </cell>
          <cell r="G955">
            <v>0.80719784999999999</v>
          </cell>
          <cell r="H955">
            <v>5.3809335592259089E-2</v>
          </cell>
          <cell r="I955">
            <v>5.9801769448726664E-5</v>
          </cell>
          <cell r="J955">
            <v>77.367170114549509</v>
          </cell>
          <cell r="K955">
            <v>36.3735454545455</v>
          </cell>
        </row>
        <row r="956">
          <cell r="B956" t="str">
            <v>IE00BDQYWQ65</v>
          </cell>
          <cell r="C956" t="str">
            <v>iShares</v>
          </cell>
          <cell r="D956" t="str">
            <v>Optimised</v>
          </cell>
          <cell r="E956" t="str">
            <v>Distributing</v>
          </cell>
          <cell r="F956">
            <v>0.85028879000000002</v>
          </cell>
          <cell r="G956">
            <v>0.38362354999999998</v>
          </cell>
          <cell r="H956">
            <v>1.2164666116040062</v>
          </cell>
          <cell r="I956">
            <v>5.9777596568822852E-5</v>
          </cell>
          <cell r="J956">
            <v>319.56729484527273</v>
          </cell>
          <cell r="K956">
            <v>15.207045454545501</v>
          </cell>
        </row>
        <row r="957">
          <cell r="B957" t="str">
            <v>LU1981859819</v>
          </cell>
          <cell r="C957" t="str">
            <v>Lyxor</v>
          </cell>
          <cell r="D957" t="str">
            <v>Full Replication</v>
          </cell>
          <cell r="E957" t="str">
            <v>Accumulating</v>
          </cell>
          <cell r="F957">
            <v>0.84999932</v>
          </cell>
          <cell r="G957">
            <v>0.37175153000000005</v>
          </cell>
          <cell r="H957">
            <v>1.2864716118316983</v>
          </cell>
          <cell r="I957">
            <v>5.9757246046644644E-5</v>
          </cell>
          <cell r="J957">
            <v>13.030018620000002</v>
          </cell>
          <cell r="K957">
            <v>33.729545454545502</v>
          </cell>
        </row>
        <row r="958">
          <cell r="B958" t="str">
            <v>IE00BC7GZJ81</v>
          </cell>
          <cell r="C958" t="str">
            <v>SPDR</v>
          </cell>
          <cell r="D958" t="str">
            <v>Optimised</v>
          </cell>
          <cell r="E958" t="str">
            <v>Distributing</v>
          </cell>
          <cell r="F958">
            <v>0.84803417000000003</v>
          </cell>
          <cell r="G958">
            <v>2.3097578700000003</v>
          </cell>
          <cell r="H958">
            <v>-0.63284715639912514</v>
          </cell>
          <cell r="I958">
            <v>5.9619090698392644E-5</v>
          </cell>
          <cell r="J958">
            <v>132.41752517524364</v>
          </cell>
          <cell r="K958">
            <v>6.5945909090909103</v>
          </cell>
        </row>
        <row r="959">
          <cell r="B959" t="str">
            <v>LU0328474803</v>
          </cell>
          <cell r="C959" t="str">
            <v>Xtrackers</v>
          </cell>
          <cell r="D959" t="str">
            <v>Full Replication</v>
          </cell>
          <cell r="E959" t="str">
            <v>Accumulating</v>
          </cell>
          <cell r="F959">
            <v>0.84598094999999995</v>
          </cell>
          <cell r="G959">
            <v>0.84086469999999991</v>
          </cell>
          <cell r="H959">
            <v>6.0845103855591276E-3</v>
          </cell>
          <cell r="I959">
            <v>5.947474379147054E-5</v>
          </cell>
          <cell r="J959">
            <v>52.797348961306</v>
          </cell>
          <cell r="K959">
            <v>11.558272727272699</v>
          </cell>
        </row>
        <row r="960">
          <cell r="B960" t="str">
            <v>LU0292100806</v>
          </cell>
          <cell r="C960" t="str">
            <v>Xtrackers</v>
          </cell>
          <cell r="D960" t="str">
            <v>Swap-based</v>
          </cell>
          <cell r="E960" t="str">
            <v>Accumulating</v>
          </cell>
          <cell r="F960">
            <v>0.83812418999999994</v>
          </cell>
          <cell r="G960">
            <v>2.2774371499999999</v>
          </cell>
          <cell r="H960">
            <v>-0.63198800458664683</v>
          </cell>
          <cell r="I960">
            <v>5.8922392360825351E-5</v>
          </cell>
          <cell r="J960">
            <v>284.94076050000001</v>
          </cell>
          <cell r="K960">
            <v>21.885045454545502</v>
          </cell>
        </row>
        <row r="961">
          <cell r="B961" t="str">
            <v>IE00B6S2Z822</v>
          </cell>
          <cell r="C961" t="str">
            <v>SPDR</v>
          </cell>
          <cell r="D961" t="str">
            <v>Full Replication</v>
          </cell>
          <cell r="E961" t="str">
            <v>Distributing</v>
          </cell>
          <cell r="F961">
            <v>0.83430552000000002</v>
          </cell>
          <cell r="G961">
            <v>1.5457714199999999</v>
          </cell>
          <cell r="H961">
            <v>-0.46026591693615337</v>
          </cell>
          <cell r="I961">
            <v>5.8653929554571651E-5</v>
          </cell>
          <cell r="J961">
            <v>95.609192632582477</v>
          </cell>
          <cell r="K961">
            <v>49.926363636363597</v>
          </cell>
        </row>
        <row r="962">
          <cell r="B962" t="str">
            <v>NL0011683594</v>
          </cell>
          <cell r="C962" t="str">
            <v>VanEck Vectors</v>
          </cell>
          <cell r="D962" t="str">
            <v>Full Replication</v>
          </cell>
          <cell r="E962" t="str">
            <v>Distributing</v>
          </cell>
          <cell r="F962">
            <v>0.83104084</v>
          </cell>
          <cell r="G962">
            <v>1.2339254799999999</v>
          </cell>
          <cell r="H962">
            <v>-0.3265064596931736</v>
          </cell>
          <cell r="I962">
            <v>5.8424413740343047E-5</v>
          </cell>
          <cell r="J962">
            <v>28.81203</v>
          </cell>
          <cell r="K962">
            <v>23.7059545454545</v>
          </cell>
        </row>
        <row r="963">
          <cell r="B963" t="str">
            <v>IE00BYMS5W68</v>
          </cell>
          <cell r="C963" t="str">
            <v>Invesco</v>
          </cell>
          <cell r="D963" t="str">
            <v>Swap-based</v>
          </cell>
          <cell r="E963" t="str">
            <v>Accumulating</v>
          </cell>
          <cell r="F963">
            <v>0.82963023999999996</v>
          </cell>
          <cell r="G963">
            <v>0.53303345999999996</v>
          </cell>
          <cell r="H963">
            <v>0.55643182324801899</v>
          </cell>
          <cell r="I963">
            <v>5.8325244753627387E-5</v>
          </cell>
          <cell r="J963">
            <v>47.498483961540266</v>
          </cell>
          <cell r="K963">
            <v>28.8437727272727</v>
          </cell>
        </row>
        <row r="964">
          <cell r="B964" t="str">
            <v>LU1377382285</v>
          </cell>
          <cell r="C964" t="str">
            <v>EasyETF</v>
          </cell>
          <cell r="D964" t="str">
            <v>Swap-based</v>
          </cell>
          <cell r="E964" t="str">
            <v>Accumulating</v>
          </cell>
          <cell r="F964">
            <v>0.82875568999999993</v>
          </cell>
          <cell r="G964">
            <v>0.85584930000000004</v>
          </cell>
          <cell r="H964">
            <v>-3.1656986808308529E-2</v>
          </cell>
          <cell r="I964">
            <v>5.8263761528523049E-5</v>
          </cell>
          <cell r="J964">
            <v>43.958700549999996</v>
          </cell>
          <cell r="K964">
            <v>16.9567727272727</v>
          </cell>
        </row>
        <row r="965">
          <cell r="B965" t="str">
            <v>LU1291106356</v>
          </cell>
          <cell r="C965" t="str">
            <v>EasyETF</v>
          </cell>
          <cell r="D965" t="str">
            <v>Full Replication</v>
          </cell>
          <cell r="E965" t="str">
            <v>Accumulating</v>
          </cell>
          <cell r="F965">
            <v>0.82146627000000005</v>
          </cell>
          <cell r="G965">
            <v>0.45095397999999998</v>
          </cell>
          <cell r="H965">
            <v>0.82161884900095594</v>
          </cell>
          <cell r="I965">
            <v>5.7751295630929943E-5</v>
          </cell>
          <cell r="J965">
            <v>67.161166219999998</v>
          </cell>
          <cell r="K965">
            <v>34.008272727272697</v>
          </cell>
        </row>
        <row r="966">
          <cell r="B966" t="str">
            <v>IE00B5BD5K76</v>
          </cell>
          <cell r="C966" t="str">
            <v>HSBC ETF</v>
          </cell>
          <cell r="D966" t="str">
            <v>Full Replication</v>
          </cell>
          <cell r="E966" t="str">
            <v>Distributing</v>
          </cell>
          <cell r="F966">
            <v>0.82038049000000002</v>
          </cell>
          <cell r="G966">
            <v>0.69403411999999998</v>
          </cell>
          <cell r="H966">
            <v>0.18204633801001036</v>
          </cell>
          <cell r="I966">
            <v>5.7674962366789771E-5</v>
          </cell>
          <cell r="J966">
            <v>144.27577299999999</v>
          </cell>
          <cell r="K966">
            <v>20.670999999999999</v>
          </cell>
        </row>
        <row r="967">
          <cell r="B967" t="str">
            <v>LU1681046006</v>
          </cell>
          <cell r="C967" t="str">
            <v>Amundi</v>
          </cell>
          <cell r="D967" t="str">
            <v>Swap-based</v>
          </cell>
          <cell r="E967" t="str">
            <v>Accumulating</v>
          </cell>
          <cell r="F967">
            <v>0.81711983999999993</v>
          </cell>
          <cell r="G967">
            <v>0.67264411999999996</v>
          </cell>
          <cell r="H967">
            <v>0.2147877543328558</v>
          </cell>
          <cell r="I967">
            <v>5.7445729872436723E-5</v>
          </cell>
          <cell r="J967">
            <v>33.132447089985469</v>
          </cell>
          <cell r="K967">
            <v>49.782499999999999</v>
          </cell>
        </row>
        <row r="968">
          <cell r="B968" t="str">
            <v>DE000ETF9504</v>
          </cell>
          <cell r="C968" t="str">
            <v>Lyxor</v>
          </cell>
          <cell r="D968" t="str">
            <v>Full Replication</v>
          </cell>
          <cell r="E968" t="str">
            <v>Distributing</v>
          </cell>
          <cell r="F968">
            <v>0.81469606999999999</v>
          </cell>
          <cell r="G968">
            <v>1.4427826000000001</v>
          </cell>
          <cell r="H968">
            <v>-0.4353299866521817</v>
          </cell>
          <cell r="I968">
            <v>5.7275332300529876E-5</v>
          </cell>
          <cell r="J968">
            <v>40.387995780000004</v>
          </cell>
          <cell r="K968">
            <v>18.926454545454501</v>
          </cell>
        </row>
        <row r="969">
          <cell r="B969" t="str">
            <v>DE000ETFL565</v>
          </cell>
          <cell r="C969" t="str">
            <v>Deka ETF</v>
          </cell>
          <cell r="D969" t="str">
            <v>Full Replication</v>
          </cell>
          <cell r="E969" t="str">
            <v>Distributing</v>
          </cell>
          <cell r="F969">
            <v>0.80640806999999992</v>
          </cell>
          <cell r="G969">
            <v>0.19072673999999998</v>
          </cell>
          <cell r="H969">
            <v>3.2280808134192407</v>
          </cell>
          <cell r="I969">
            <v>5.6692663534118864E-5</v>
          </cell>
          <cell r="J969">
            <v>34.811874400000001</v>
          </cell>
          <cell r="K969">
            <v>18.481090909090899</v>
          </cell>
        </row>
        <row r="970">
          <cell r="B970" t="str">
            <v>FR0010655761</v>
          </cell>
          <cell r="C970" t="str">
            <v>Amundi</v>
          </cell>
          <cell r="D970" t="str">
            <v>Swap-based</v>
          </cell>
          <cell r="E970" t="str">
            <v>Accumulating or Distributing</v>
          </cell>
          <cell r="F970">
            <v>0.80540568000000001</v>
          </cell>
          <cell r="G970">
            <v>1.23978404</v>
          </cell>
          <cell r="H970">
            <v>-0.35036614925289733</v>
          </cell>
          <cell r="I970">
            <v>5.6622192812019126E-5</v>
          </cell>
          <cell r="J970">
            <v>21.501684159994628</v>
          </cell>
          <cell r="K970">
            <v>17.8979545454545</v>
          </cell>
        </row>
        <row r="971">
          <cell r="B971" t="str">
            <v>LU1900067270</v>
          </cell>
          <cell r="C971" t="str">
            <v>Lyxor</v>
          </cell>
          <cell r="D971" t="str">
            <v>Swap-based</v>
          </cell>
          <cell r="E971" t="str">
            <v>Accumulating</v>
          </cell>
          <cell r="F971">
            <v>0.80158288</v>
          </cell>
          <cell r="G971">
            <v>0.45895844000000002</v>
          </cell>
          <cell r="H971">
            <v>0.74652606889634709</v>
          </cell>
          <cell r="I971">
            <v>5.6353439655619996E-5</v>
          </cell>
          <cell r="J971">
            <v>12.731954823999999</v>
          </cell>
          <cell r="K971">
            <v>71.377409090909097</v>
          </cell>
        </row>
        <row r="972">
          <cell r="B972" t="str">
            <v>LU0659579147</v>
          </cell>
          <cell r="C972" t="str">
            <v>Xtrackers</v>
          </cell>
          <cell r="D972" t="str">
            <v>Swap-based</v>
          </cell>
          <cell r="E972" t="str">
            <v>Accumulating</v>
          </cell>
          <cell r="F972">
            <v>0.80087343</v>
          </cell>
          <cell r="G972">
            <v>1.0430418100000001</v>
          </cell>
          <cell r="H972">
            <v>-0.23217514166570186</v>
          </cell>
          <cell r="I972">
            <v>5.630356340606277E-5</v>
          </cell>
          <cell r="J972">
            <v>10.778886950401001</v>
          </cell>
          <cell r="K972">
            <v>178.39400000000001</v>
          </cell>
        </row>
        <row r="973">
          <cell r="B973" t="str">
            <v>DE000ETFL490</v>
          </cell>
          <cell r="C973" t="str">
            <v>Deka ETF</v>
          </cell>
          <cell r="D973" t="str">
            <v>Full Replication</v>
          </cell>
          <cell r="E973" t="str">
            <v>Distributing</v>
          </cell>
          <cell r="F973">
            <v>0.7988410600000001</v>
          </cell>
          <cell r="G973">
            <v>8.6935179999999987E-2</v>
          </cell>
          <cell r="H973">
            <v>8.1889274284587685</v>
          </cell>
          <cell r="I973">
            <v>5.6160682310407526E-5</v>
          </cell>
          <cell r="J973">
            <v>49.71468205</v>
          </cell>
          <cell r="K973">
            <v>23.297772727272701</v>
          </cell>
        </row>
        <row r="974">
          <cell r="B974" t="str">
            <v>LU1834984798</v>
          </cell>
          <cell r="C974" t="str">
            <v>Lyxor</v>
          </cell>
          <cell r="D974" t="str">
            <v>Swap-based</v>
          </cell>
          <cell r="E974" t="str">
            <v>Accumulating</v>
          </cell>
          <cell r="F974">
            <v>0.79860531000000001</v>
          </cell>
          <cell r="G974">
            <v>2.3849373199999997</v>
          </cell>
          <cell r="H974">
            <v>-0.66514620602272267</v>
          </cell>
          <cell r="I974">
            <v>5.6144108449200781E-5</v>
          </cell>
          <cell r="J974">
            <v>16.660677764199999</v>
          </cell>
          <cell r="K974">
            <v>18.918045454545499</v>
          </cell>
        </row>
        <row r="975">
          <cell r="B975" t="str">
            <v>IE00B5MTYK77</v>
          </cell>
          <cell r="C975" t="str">
            <v>Invesco</v>
          </cell>
          <cell r="D975" t="str">
            <v>Swap-based</v>
          </cell>
          <cell r="E975" t="str">
            <v>Accumulating</v>
          </cell>
          <cell r="F975">
            <v>0.79680329999999999</v>
          </cell>
          <cell r="G975">
            <v>0.65177144999999992</v>
          </cell>
          <cell r="H975">
            <v>0.22251948900185803</v>
          </cell>
          <cell r="I975">
            <v>5.601742228320654E-5</v>
          </cell>
          <cell r="J975">
            <v>3.7781845491999997</v>
          </cell>
          <cell r="K975">
            <v>14.654500000000001</v>
          </cell>
        </row>
        <row r="976">
          <cell r="B976" t="str">
            <v>IE00BF2FNG46</v>
          </cell>
          <cell r="C976" t="str">
            <v>Invesco</v>
          </cell>
          <cell r="D976" t="str">
            <v>Full Replication</v>
          </cell>
          <cell r="E976" t="str">
            <v>Distributing</v>
          </cell>
          <cell r="F976">
            <v>0.79656377</v>
          </cell>
          <cell r="G976">
            <v>0.87740976999999998</v>
          </cell>
          <cell r="H976">
            <v>-9.214166831080528E-2</v>
          </cell>
          <cell r="I976">
            <v>5.6000582677798913E-5</v>
          </cell>
          <cell r="J976">
            <v>17.578329358329452</v>
          </cell>
          <cell r="K976">
            <v>6.1589545454545496</v>
          </cell>
        </row>
        <row r="977">
          <cell r="B977" t="str">
            <v>IE00BDT8V027</v>
          </cell>
          <cell r="C977" t="str">
            <v>Invesco</v>
          </cell>
          <cell r="D977" t="str">
            <v>Optimised</v>
          </cell>
          <cell r="E977" t="str">
            <v>Distributing</v>
          </cell>
          <cell r="F977">
            <v>0.79210318000000002</v>
          </cell>
          <cell r="G977">
            <v>0.55224163999999998</v>
          </cell>
          <cell r="H977">
            <v>0.4343416407353855</v>
          </cell>
          <cell r="I977">
            <v>5.5686991163227815E-5</v>
          </cell>
          <cell r="J977">
            <v>22.663920072240003</v>
          </cell>
          <cell r="K977">
            <v>25.707090909090901</v>
          </cell>
        </row>
        <row r="978">
          <cell r="B978" t="str">
            <v>LU0290358653</v>
          </cell>
          <cell r="C978" t="str">
            <v>Xtrackers</v>
          </cell>
          <cell r="D978" t="str">
            <v>Swap-based</v>
          </cell>
          <cell r="E978" t="str">
            <v>Accumulating</v>
          </cell>
          <cell r="F978">
            <v>0.78623055000000008</v>
          </cell>
          <cell r="G978">
            <v>0.13153307</v>
          </cell>
          <cell r="H978">
            <v>4.9774363207670902</v>
          </cell>
          <cell r="I978">
            <v>5.527412942605501E-5</v>
          </cell>
          <cell r="J978">
            <v>15.2176218392</v>
          </cell>
          <cell r="K978">
            <v>21.2545454545455</v>
          </cell>
        </row>
        <row r="979">
          <cell r="B979" t="str">
            <v>LU0292104469</v>
          </cell>
          <cell r="C979" t="str">
            <v>Xtrackers</v>
          </cell>
          <cell r="D979" t="str">
            <v>Swap-based</v>
          </cell>
          <cell r="E979" t="str">
            <v>Accumulating</v>
          </cell>
          <cell r="F979">
            <v>0.78502593999999992</v>
          </cell>
          <cell r="G979">
            <v>1.0560079899999999</v>
          </cell>
          <cell r="H979">
            <v>-0.25660984818874333</v>
          </cell>
          <cell r="I979">
            <v>5.518944209223425E-5</v>
          </cell>
          <cell r="J979">
            <v>39.810542154799997</v>
          </cell>
          <cell r="K979">
            <v>20.166772727272701</v>
          </cell>
        </row>
        <row r="980">
          <cell r="B980" t="str">
            <v>IE00BMY76136</v>
          </cell>
          <cell r="C980" t="str">
            <v>Xtrackers</v>
          </cell>
          <cell r="D980" t="str">
            <v>Optimised</v>
          </cell>
          <cell r="E980" t="str">
            <v>Accumulating</v>
          </cell>
          <cell r="F980">
            <v>0.78369840000000002</v>
          </cell>
          <cell r="G980">
            <v>0.96192205000000008</v>
          </cell>
          <cell r="H980">
            <v>-0.18527868240467105</v>
          </cell>
          <cell r="I980">
            <v>5.5096112447668468E-5</v>
          </cell>
          <cell r="J980">
            <v>8.9060547280000009</v>
          </cell>
          <cell r="K980">
            <v>33.201363636363602</v>
          </cell>
        </row>
        <row r="981">
          <cell r="B981" t="str">
            <v>LU1598690169</v>
          </cell>
          <cell r="C981" t="str">
            <v>Lyxor</v>
          </cell>
          <cell r="D981" t="str">
            <v>Full Replication</v>
          </cell>
          <cell r="E981" t="str">
            <v>Distributing</v>
          </cell>
          <cell r="F981">
            <v>0.78169498999999998</v>
          </cell>
          <cell r="G981">
            <v>0.33358878000000003</v>
          </cell>
          <cell r="H981">
            <v>1.3432892137439394</v>
          </cell>
          <cell r="I981">
            <v>5.4955267318166116E-5</v>
          </cell>
          <cell r="J981">
            <v>143.7072288016</v>
          </cell>
          <cell r="K981">
            <v>14.3762272727273</v>
          </cell>
        </row>
        <row r="982">
          <cell r="B982" t="str">
            <v>LU1681040496</v>
          </cell>
          <cell r="C982" t="str">
            <v>Amundi</v>
          </cell>
          <cell r="D982" t="str">
            <v>Swap-based</v>
          </cell>
          <cell r="E982" t="str">
            <v>Accumulating</v>
          </cell>
          <cell r="F982">
            <v>0.78061776000000005</v>
          </cell>
          <cell r="G982">
            <v>7.3269953600000006</v>
          </cell>
          <cell r="H982">
            <v>-0.89346004444583138</v>
          </cell>
          <cell r="I982">
            <v>5.487953514209941E-5</v>
          </cell>
          <cell r="J982">
            <v>275.70027305988049</v>
          </cell>
          <cell r="K982">
            <v>16.3742272727273</v>
          </cell>
        </row>
        <row r="983">
          <cell r="B983" t="str">
            <v>IE00BYVTMZ20</v>
          </cell>
          <cell r="C983" t="str">
            <v>Invesco</v>
          </cell>
          <cell r="D983" t="str">
            <v>Optimised</v>
          </cell>
          <cell r="E983" t="str">
            <v>Accumulating</v>
          </cell>
          <cell r="F983">
            <v>0.77186663</v>
          </cell>
          <cell r="G983">
            <v>0.28905841999999998</v>
          </cell>
          <cell r="H983">
            <v>1.6702790045001978</v>
          </cell>
          <cell r="I983">
            <v>5.426430708686264E-5</v>
          </cell>
          <cell r="J983">
            <v>6.1086919699199997</v>
          </cell>
          <cell r="K983">
            <v>111.844954545455</v>
          </cell>
        </row>
        <row r="984">
          <cell r="B984" t="str">
            <v>IE00BHZPJ890</v>
          </cell>
          <cell r="C984" t="str">
            <v>iShares</v>
          </cell>
          <cell r="D984" t="str">
            <v>Optimised</v>
          </cell>
          <cell r="E984" t="str">
            <v>Distributing</v>
          </cell>
          <cell r="F984">
            <v>0.76639055</v>
          </cell>
          <cell r="G984">
            <v>0.98449947999999998</v>
          </cell>
          <cell r="H984">
            <v>-0.2215429610993801</v>
          </cell>
          <cell r="I984">
            <v>5.3879323884839477E-5</v>
          </cell>
          <cell r="J984">
            <v>181.83319095571895</v>
          </cell>
          <cell r="K984">
            <v>17.129954545454499</v>
          </cell>
        </row>
        <row r="985">
          <cell r="B985" t="str">
            <v>IE00B7452L46</v>
          </cell>
          <cell r="C985" t="str">
            <v>SPDR</v>
          </cell>
          <cell r="D985" t="str">
            <v>Optimised</v>
          </cell>
          <cell r="E985" t="str">
            <v>Accumulating</v>
          </cell>
          <cell r="F985">
            <v>0.76216346000000001</v>
          </cell>
          <cell r="G985">
            <v>0.27438509999999999</v>
          </cell>
          <cell r="H985">
            <v>1.7777144604426409</v>
          </cell>
          <cell r="I985">
            <v>5.3582148050403151E-5</v>
          </cell>
          <cell r="J985">
            <v>375.28980710136568</v>
          </cell>
          <cell r="K985">
            <v>46.8898636363636</v>
          </cell>
        </row>
        <row r="986">
          <cell r="B986" t="str">
            <v>LU0322253732</v>
          </cell>
          <cell r="C986" t="str">
            <v>Xtrackers</v>
          </cell>
          <cell r="D986" t="str">
            <v>Full Replication</v>
          </cell>
          <cell r="E986" t="str">
            <v>Accumulating</v>
          </cell>
          <cell r="F986">
            <v>0.76147545999999999</v>
          </cell>
          <cell r="G986">
            <v>1.0810572700000001</v>
          </cell>
          <cell r="H986">
            <v>-0.29561968534747474</v>
          </cell>
          <cell r="I986">
            <v>5.3533779793731964E-5</v>
          </cell>
          <cell r="J986">
            <v>31.890356268288002</v>
          </cell>
          <cell r="K986">
            <v>37.728090909090902</v>
          </cell>
        </row>
        <row r="987">
          <cell r="B987" t="str">
            <v>IE00B3DWVS88</v>
          </cell>
          <cell r="C987" t="str">
            <v>Invesco</v>
          </cell>
          <cell r="D987" t="str">
            <v>Swap-based</v>
          </cell>
          <cell r="E987" t="str">
            <v>Accumulating</v>
          </cell>
          <cell r="F987">
            <v>0.76077859999999997</v>
          </cell>
          <cell r="G987">
            <v>1.02755829</v>
          </cell>
          <cell r="H987">
            <v>-0.25962487247317134</v>
          </cell>
          <cell r="I987">
            <v>5.3484788655150746E-5</v>
          </cell>
          <cell r="J987">
            <v>445.10388205503</v>
          </cell>
          <cell r="K987">
            <v>19.860272727272701</v>
          </cell>
        </row>
        <row r="988">
          <cell r="B988" t="str">
            <v>FR0010790980</v>
          </cell>
          <cell r="C988" t="str">
            <v>Amundi</v>
          </cell>
          <cell r="D988" t="str">
            <v>Swap-based</v>
          </cell>
          <cell r="E988" t="str">
            <v>Accumulating or Distributing</v>
          </cell>
          <cell r="F988">
            <v>0.75723308</v>
          </cell>
          <cell r="G988">
            <v>0.97478628</v>
          </cell>
          <cell r="H988">
            <v>-0.22318040832499197</v>
          </cell>
          <cell r="I988">
            <v>5.3235529031033283E-5</v>
          </cell>
          <cell r="J988">
            <v>287.06080059987107</v>
          </cell>
          <cell r="K988">
            <v>19.423045454545498</v>
          </cell>
        </row>
        <row r="989">
          <cell r="B989" t="str">
            <v>LU1681037864</v>
          </cell>
          <cell r="C989" t="str">
            <v>Amundi</v>
          </cell>
          <cell r="D989" t="str">
            <v>Swap-based</v>
          </cell>
          <cell r="E989" t="str">
            <v>Accumulating</v>
          </cell>
          <cell r="F989">
            <v>0.75350897999999999</v>
          </cell>
          <cell r="G989">
            <v>0.87378825999999998</v>
          </cell>
          <cell r="H989">
            <v>-0.13765266198472381</v>
          </cell>
          <cell r="I989">
            <v>5.2973714750990906E-5</v>
          </cell>
          <cell r="J989">
            <v>381.72360737986628</v>
          </cell>
          <cell r="K989">
            <v>18.811227272727301</v>
          </cell>
        </row>
        <row r="990">
          <cell r="B990" t="str">
            <v>LU1681046261</v>
          </cell>
          <cell r="C990" t="str">
            <v>Amundi</v>
          </cell>
          <cell r="D990" t="str">
            <v>Swap-based</v>
          </cell>
          <cell r="E990" t="str">
            <v>Accumulating</v>
          </cell>
          <cell r="F990">
            <v>0.74875674000000003</v>
          </cell>
          <cell r="G990">
            <v>0.90091801999999999</v>
          </cell>
          <cell r="H990">
            <v>-0.16889581140801246</v>
          </cell>
          <cell r="I990">
            <v>5.2639619454358544E-5</v>
          </cell>
          <cell r="J990">
            <v>605.3463547798317</v>
          </cell>
          <cell r="K990">
            <v>6.9587272727272698</v>
          </cell>
        </row>
        <row r="991">
          <cell r="B991" t="str">
            <v>LU1931975236</v>
          </cell>
          <cell r="C991" t="str">
            <v>Amundi</v>
          </cell>
          <cell r="D991" t="str">
            <v>Full Replication</v>
          </cell>
          <cell r="E991" t="str">
            <v>Distributing</v>
          </cell>
          <cell r="F991">
            <v>0.74726272999999999</v>
          </cell>
          <cell r="G991">
            <v>0.18875982999999999</v>
          </cell>
          <cell r="H991">
            <v>2.9588016687660716</v>
          </cell>
          <cell r="I991">
            <v>5.2534586519548487E-5</v>
          </cell>
          <cell r="J991">
            <v>27.002318609922</v>
          </cell>
          <cell r="K991">
            <v>41.2990909090909</v>
          </cell>
        </row>
        <row r="992">
          <cell r="B992" t="str">
            <v>LU0533034129</v>
          </cell>
          <cell r="C992" t="str">
            <v>Lyxor</v>
          </cell>
          <cell r="D992" t="str">
            <v>Swap-based</v>
          </cell>
          <cell r="E992" t="str">
            <v>Accumulating</v>
          </cell>
          <cell r="F992">
            <v>0.74191101999999998</v>
          </cell>
          <cell r="G992">
            <v>0.19362088</v>
          </cell>
          <cell r="H992">
            <v>2.8317717593267835</v>
          </cell>
          <cell r="I992">
            <v>5.2158346864156427E-5</v>
          </cell>
          <cell r="J992">
            <v>28.722486842999999</v>
          </cell>
          <cell r="K992">
            <v>38.338863636363598</v>
          </cell>
        </row>
        <row r="993">
          <cell r="B993" t="str">
            <v>IE00BF0H7608</v>
          </cell>
          <cell r="C993" t="str">
            <v>L&amp;G ETF</v>
          </cell>
          <cell r="D993" t="str">
            <v>Full Replication</v>
          </cell>
          <cell r="E993" t="str">
            <v>Accumulating</v>
          </cell>
          <cell r="F993">
            <v>0.73971739000000003</v>
          </cell>
          <cell r="G993">
            <v>1.4098335200000001</v>
          </cell>
          <cell r="H993">
            <v>-0.47531578763994775</v>
          </cell>
          <cell r="I993">
            <v>5.2004128755316879E-5</v>
          </cell>
          <cell r="J993">
            <v>20.772781672080701</v>
          </cell>
          <cell r="K993">
            <v>41.5565</v>
          </cell>
        </row>
        <row r="994">
          <cell r="B994" t="str">
            <v>IE00BYYLVH00</v>
          </cell>
          <cell r="C994" t="str">
            <v>UBS ETF</v>
          </cell>
          <cell r="D994" t="str">
            <v>Swap-based</v>
          </cell>
          <cell r="E994" t="str">
            <v>Accumulating</v>
          </cell>
          <cell r="F994">
            <v>0.73028918999999992</v>
          </cell>
          <cell r="G994">
            <v>0.25718721999999999</v>
          </cell>
          <cell r="H994">
            <v>1.8395236357389764</v>
          </cell>
          <cell r="I994">
            <v>5.1341300851905171E-5</v>
          </cell>
          <cell r="J994">
            <v>155.23006016071125</v>
          </cell>
          <cell r="K994">
            <v>22.122909090909101</v>
          </cell>
        </row>
        <row r="995">
          <cell r="B995" t="str">
            <v>DE000ETFL300</v>
          </cell>
          <cell r="C995" t="str">
            <v>Deka ETF</v>
          </cell>
          <cell r="D995" t="str">
            <v>Full Replication</v>
          </cell>
          <cell r="E995" t="str">
            <v>Distributing</v>
          </cell>
          <cell r="F995">
            <v>0.72636221999999995</v>
          </cell>
          <cell r="G995">
            <v>2.6926529000000001</v>
          </cell>
          <cell r="H995">
            <v>-0.73024290654023771</v>
          </cell>
          <cell r="I995">
            <v>5.1065224263387672E-5</v>
          </cell>
          <cell r="J995">
            <v>128.67517186832265</v>
          </cell>
          <cell r="K995">
            <v>16.998863636363598</v>
          </cell>
        </row>
        <row r="996">
          <cell r="B996" t="str">
            <v>IE00BGPP6473</v>
          </cell>
          <cell r="C996" t="str">
            <v>iShares</v>
          </cell>
          <cell r="D996" t="str">
            <v>Optimised</v>
          </cell>
          <cell r="E996" t="str">
            <v>Distributing</v>
          </cell>
          <cell r="F996">
            <v>0.72572086000000002</v>
          </cell>
          <cell r="G996">
            <v>0.99540407999999991</v>
          </cell>
          <cell r="H996">
            <v>-0.27092838518403495</v>
          </cell>
          <cell r="I996">
            <v>5.1020134924581534E-5</v>
          </cell>
          <cell r="J996">
            <v>98.134450040000004</v>
          </cell>
          <cell r="K996">
            <v>9.0517727272727306</v>
          </cell>
        </row>
        <row r="997">
          <cell r="B997" t="str">
            <v>IE00BF1B7389</v>
          </cell>
          <cell r="C997" t="str">
            <v>SPDR</v>
          </cell>
          <cell r="D997" t="str">
            <v>Optimised</v>
          </cell>
          <cell r="E997" t="str">
            <v>Accumulating</v>
          </cell>
          <cell r="F997">
            <v>0.71912527999999998</v>
          </cell>
          <cell r="G997">
            <v>2.1252750299999996</v>
          </cell>
          <cell r="H997">
            <v>-0.66163189711968706</v>
          </cell>
          <cell r="I997">
            <v>5.0556447851419715E-5</v>
          </cell>
          <cell r="J997">
            <v>74.030972761699999</v>
          </cell>
          <cell r="K997">
            <v>27.967772727272699</v>
          </cell>
        </row>
        <row r="998">
          <cell r="B998" t="str">
            <v>LU0292097234</v>
          </cell>
          <cell r="C998" t="str">
            <v>Xtrackers</v>
          </cell>
          <cell r="D998" t="str">
            <v>Full Replication</v>
          </cell>
          <cell r="E998" t="str">
            <v>Distributing</v>
          </cell>
          <cell r="F998">
            <v>0.71863869999999996</v>
          </cell>
          <cell r="G998">
            <v>0.14779723</v>
          </cell>
          <cell r="H998">
            <v>3.8623286106241634</v>
          </cell>
          <cell r="I998">
            <v>5.0522239964310611E-5</v>
          </cell>
          <cell r="J998">
            <v>60.193335112432003</v>
          </cell>
          <cell r="K998">
            <v>12.775818181818201</v>
          </cell>
        </row>
        <row r="999">
          <cell r="B999" t="str">
            <v>LU2182388749</v>
          </cell>
          <cell r="C999" t="str">
            <v>Amundi</v>
          </cell>
          <cell r="D999" t="str">
            <v>Full Replication</v>
          </cell>
          <cell r="E999" t="str">
            <v>Accumulating</v>
          </cell>
          <cell r="F999">
            <v>0.71841853</v>
          </cell>
          <cell r="G999">
            <v>0.92587452000000003</v>
          </cell>
          <cell r="H999">
            <v>-0.22406490892523967</v>
          </cell>
          <cell r="I999">
            <v>5.0506761419148849E-5</v>
          </cell>
          <cell r="J999">
            <v>78.245364537921034</v>
          </cell>
          <cell r="K999">
            <v>15.079136363636399</v>
          </cell>
        </row>
        <row r="1000">
          <cell r="B1000" t="str">
            <v>LU1750178011</v>
          </cell>
          <cell r="C1000" t="str">
            <v>Market Access</v>
          </cell>
          <cell r="D1000" t="str">
            <v>Full Replication</v>
          </cell>
          <cell r="E1000" t="str">
            <v>Accumulating</v>
          </cell>
          <cell r="F1000">
            <v>0.71693786000000004</v>
          </cell>
          <cell r="G1000">
            <v>0.83119891000000001</v>
          </cell>
          <cell r="H1000">
            <v>-0.13746535110350422</v>
          </cell>
          <cell r="I1000">
            <v>5.0402666322338793E-5</v>
          </cell>
          <cell r="J1000">
            <v>25.495846220000004</v>
          </cell>
          <cell r="K1000">
            <v>343.47215384615401</v>
          </cell>
        </row>
        <row r="1001">
          <cell r="B1001" t="str">
            <v>IE00BDR55927</v>
          </cell>
          <cell r="C1001" t="str">
            <v>UBS ETF</v>
          </cell>
          <cell r="D1001" t="str">
            <v>Full Replication</v>
          </cell>
          <cell r="E1001" t="str">
            <v>Accumulating</v>
          </cell>
          <cell r="F1001">
            <v>0.71675838999999997</v>
          </cell>
          <cell r="G1001">
            <v>0.95244249000000003</v>
          </cell>
          <cell r="H1001">
            <v>-0.24745231599232842</v>
          </cell>
          <cell r="I1001">
            <v>5.0390049097012077E-5</v>
          </cell>
          <cell r="J1001">
            <v>519.80465426000001</v>
          </cell>
          <cell r="K1001">
            <v>26.3125454545455</v>
          </cell>
        </row>
        <row r="1002">
          <cell r="B1002" t="str">
            <v>IE00BYXVGX24</v>
          </cell>
          <cell r="C1002" t="str">
            <v>Fidelity ETF</v>
          </cell>
          <cell r="D1002" t="str">
            <v>Full Replication</v>
          </cell>
          <cell r="E1002" t="str">
            <v>Distributing</v>
          </cell>
          <cell r="F1002">
            <v>0.71273089000000001</v>
          </cell>
          <cell r="G1002">
            <v>0.84894518999999991</v>
          </cell>
          <cell r="H1002">
            <v>-0.16045123007293316</v>
          </cell>
          <cell r="I1002">
            <v>5.0106904978199296E-5</v>
          </cell>
          <cell r="J1002">
            <v>217.36166524192171</v>
          </cell>
          <cell r="K1002">
            <v>27.451545454545499</v>
          </cell>
        </row>
        <row r="1003">
          <cell r="B1003" t="str">
            <v>IE00BJXRZJ40</v>
          </cell>
          <cell r="C1003" t="str">
            <v>Rize ETF</v>
          </cell>
          <cell r="D1003" t="str">
            <v>Full Replication</v>
          </cell>
          <cell r="E1003" t="str">
            <v>Accumulating</v>
          </cell>
          <cell r="F1003">
            <v>0.71121199000000002</v>
          </cell>
          <cell r="G1003">
            <v>0.29149215000000001</v>
          </cell>
          <cell r="H1003">
            <v>1.4399010059104507</v>
          </cell>
          <cell r="I1003">
            <v>5.0000122209219851E-5</v>
          </cell>
          <cell r="J1003">
            <v>27.497317635493246</v>
          </cell>
          <cell r="K1003">
            <v>38.765636363636403</v>
          </cell>
        </row>
        <row r="1004">
          <cell r="B1004" t="str">
            <v>IE00BHZRQY00</v>
          </cell>
          <cell r="C1004" t="str">
            <v>Franklin LibertyShares</v>
          </cell>
          <cell r="D1004" t="str">
            <v>Full Replication</v>
          </cell>
          <cell r="E1004" t="str">
            <v>Accumulating</v>
          </cell>
          <cell r="F1004">
            <v>0.70846332999999995</v>
          </cell>
          <cell r="G1004">
            <v>0.72727962999999995</v>
          </cell>
          <cell r="H1004">
            <v>-2.5872166940795527E-2</v>
          </cell>
          <cell r="I1004">
            <v>4.9806883993548606E-5</v>
          </cell>
          <cell r="J1004">
            <v>9.9484230466746446</v>
          </cell>
          <cell r="K1004">
            <v>169.07390909090901</v>
          </cell>
        </row>
        <row r="1005">
          <cell r="B1005" t="str">
            <v>LU1659681313</v>
          </cell>
          <cell r="C1005" t="str">
            <v>EasyETF</v>
          </cell>
          <cell r="D1005" t="str">
            <v>Swap-based</v>
          </cell>
          <cell r="E1005" t="str">
            <v>Distributing</v>
          </cell>
          <cell r="F1005">
            <v>0.70682939</v>
          </cell>
          <cell r="G1005">
            <v>0.73581168999999991</v>
          </cell>
          <cell r="H1005">
            <v>-3.93882027071355E-2</v>
          </cell>
          <cell r="I1005">
            <v>4.9692013602116467E-5</v>
          </cell>
          <cell r="J1005">
            <v>66.459721689999995</v>
          </cell>
          <cell r="K1005">
            <v>44.950681818181799</v>
          </cell>
        </row>
        <row r="1006">
          <cell r="B1006" t="str">
            <v>NL0009690221</v>
          </cell>
          <cell r="C1006" t="str">
            <v>VanEck Vectors</v>
          </cell>
          <cell r="D1006" t="str">
            <v>Full Replication</v>
          </cell>
          <cell r="E1006" t="str">
            <v>Distributing</v>
          </cell>
          <cell r="F1006">
            <v>0.70673306999999996</v>
          </cell>
          <cell r="G1006">
            <v>1.0815162</v>
          </cell>
          <cell r="H1006">
            <v>-0.3465349201426664</v>
          </cell>
          <cell r="I1006">
            <v>4.9685242046182498E-5</v>
          </cell>
          <cell r="J1006">
            <v>216.507188439</v>
          </cell>
          <cell r="K1006">
            <v>24.095045454545499</v>
          </cell>
        </row>
        <row r="1007">
          <cell r="B1007" t="str">
            <v>LU1377382103</v>
          </cell>
          <cell r="C1007" t="str">
            <v>EasyETF</v>
          </cell>
          <cell r="D1007" t="str">
            <v>Swap-based</v>
          </cell>
          <cell r="E1007" t="str">
            <v>Accumulating</v>
          </cell>
          <cell r="F1007">
            <v>0.70455202000000006</v>
          </cell>
          <cell r="G1007">
            <v>8.2229399999999998E-3</v>
          </cell>
          <cell r="H1007">
            <v>84.681279445064675</v>
          </cell>
          <cell r="I1007">
            <v>4.9531908345291972E-5</v>
          </cell>
          <cell r="J1007">
            <v>16.419924000000002</v>
          </cell>
          <cell r="K1007">
            <v>20.858909090909101</v>
          </cell>
        </row>
        <row r="1008">
          <cell r="B1008" t="str">
            <v>LU1686832277</v>
          </cell>
          <cell r="C1008" t="str">
            <v>Lyxor</v>
          </cell>
          <cell r="D1008" t="str">
            <v>Full Replication</v>
          </cell>
          <cell r="E1008" t="str">
            <v>Distributing</v>
          </cell>
          <cell r="F1008">
            <v>0.70266896999999995</v>
          </cell>
          <cell r="G1008">
            <v>4.4156399999999998E-2</v>
          </cell>
          <cell r="H1008">
            <v>14.913185178139521</v>
          </cell>
          <cell r="I1008">
            <v>4.9399524848599124E-5</v>
          </cell>
          <cell r="J1008">
            <v>25.9932303</v>
          </cell>
          <cell r="K1008">
            <v>23.057090909090899</v>
          </cell>
        </row>
        <row r="1009">
          <cell r="B1009" t="str">
            <v>LU1291108642</v>
          </cell>
          <cell r="C1009" t="str">
            <v>EasyETF</v>
          </cell>
          <cell r="D1009" t="str">
            <v>Swap-based</v>
          </cell>
          <cell r="E1009" t="str">
            <v>Accumulating</v>
          </cell>
          <cell r="F1009">
            <v>0.70172484000000002</v>
          </cell>
          <cell r="G1009">
            <v>2.3578426100000001</v>
          </cell>
          <cell r="H1009">
            <v>-0.70238690359404443</v>
          </cell>
          <cell r="I1009">
            <v>4.9333149961722731E-5</v>
          </cell>
          <cell r="J1009">
            <v>14.58715248548002</v>
          </cell>
          <cell r="K1009">
            <v>22.940999999999999</v>
          </cell>
        </row>
        <row r="1010">
          <cell r="B1010" t="str">
            <v>LU1681043912</v>
          </cell>
          <cell r="C1010" t="str">
            <v>Amundi</v>
          </cell>
          <cell r="D1010" t="str">
            <v>Swap-based</v>
          </cell>
          <cell r="E1010" t="str">
            <v>Accumulating</v>
          </cell>
          <cell r="F1010">
            <v>0.69907640000000004</v>
          </cell>
          <cell r="G1010">
            <v>0.56118075000000001</v>
          </cell>
          <cell r="H1010">
            <v>0.24572412720856884</v>
          </cell>
          <cell r="I1010">
            <v>4.9146957482510189E-5</v>
          </cell>
          <cell r="J1010">
            <v>45.546353279995145</v>
          </cell>
          <cell r="K1010">
            <v>54.252227272727303</v>
          </cell>
        </row>
        <row r="1011">
          <cell r="B1011" t="str">
            <v>IE00BYSZ5T81</v>
          </cell>
          <cell r="C1011" t="str">
            <v>SPDR</v>
          </cell>
          <cell r="D1011" t="str">
            <v>Optimised</v>
          </cell>
          <cell r="E1011" t="str">
            <v>Distributing</v>
          </cell>
          <cell r="F1011">
            <v>0.69896094999999991</v>
          </cell>
          <cell r="G1011">
            <v>0.43350742999999997</v>
          </cell>
          <cell r="H1011">
            <v>0.61233903188233696</v>
          </cell>
          <cell r="I1011">
            <v>4.9138841035951043E-5</v>
          </cell>
          <cell r="J1011">
            <v>15.920985706958454</v>
          </cell>
          <cell r="K1011">
            <v>6.6988636363636402</v>
          </cell>
        </row>
        <row r="1012">
          <cell r="B1012" t="str">
            <v>IE00BG11HV38</v>
          </cell>
          <cell r="C1012" t="str">
            <v>iShares</v>
          </cell>
          <cell r="D1012" t="str">
            <v>Optimised</v>
          </cell>
          <cell r="E1012" t="str">
            <v>Distributing</v>
          </cell>
          <cell r="F1012">
            <v>0.69706847999999999</v>
          </cell>
          <cell r="G1012">
            <v>1.80524931</v>
          </cell>
          <cell r="H1012">
            <v>-0.61386581003595564</v>
          </cell>
          <cell r="I1012">
            <v>4.9005795287836924E-5</v>
          </cell>
          <cell r="J1012">
            <v>21.622500769362286</v>
          </cell>
          <cell r="K1012">
            <v>23.448818181818201</v>
          </cell>
        </row>
        <row r="1013">
          <cell r="B1013" t="str">
            <v>LU1834988195</v>
          </cell>
          <cell r="C1013" t="str">
            <v>Lyxor</v>
          </cell>
          <cell r="D1013" t="str">
            <v>Swap-based</v>
          </cell>
          <cell r="E1013" t="str">
            <v>Accumulating</v>
          </cell>
          <cell r="F1013">
            <v>0.69539017000000003</v>
          </cell>
          <cell r="G1013">
            <v>0.70739061000000003</v>
          </cell>
          <cell r="H1013">
            <v>-1.6964375594411663E-2</v>
          </cell>
          <cell r="I1013">
            <v>4.8887805565665689E-5</v>
          </cell>
          <cell r="J1013">
            <v>4.1561025468000006</v>
          </cell>
          <cell r="K1013">
            <v>19.263090909090899</v>
          </cell>
        </row>
        <row r="1014">
          <cell r="B1014" t="str">
            <v>IE00BG5J1M21</v>
          </cell>
          <cell r="C1014" t="str">
            <v>HANetf</v>
          </cell>
          <cell r="D1014" t="str">
            <v>Full Replication</v>
          </cell>
          <cell r="E1014" t="str">
            <v>Accumulating</v>
          </cell>
          <cell r="F1014">
            <v>0.69410236999999997</v>
          </cell>
          <cell r="G1014">
            <v>0.44818485999999996</v>
          </cell>
          <cell r="H1014">
            <v>0.54869660255814989</v>
          </cell>
          <cell r="I1014">
            <v>4.8797269750344241E-5</v>
          </cell>
          <cell r="J1014">
            <v>9.2579928192853487</v>
          </cell>
          <cell r="K1014">
            <v>289.57499999999999</v>
          </cell>
        </row>
        <row r="1015">
          <cell r="B1015" t="str">
            <v>LU0192223062</v>
          </cell>
          <cell r="C1015" t="str">
            <v>EasyETF</v>
          </cell>
          <cell r="D1015" t="str">
            <v>Full Replication</v>
          </cell>
          <cell r="E1015" t="str">
            <v>Distributing</v>
          </cell>
          <cell r="F1015">
            <v>0.69263031999999991</v>
          </cell>
          <cell r="G1015">
            <v>0.66985351000000004</v>
          </cell>
          <cell r="H1015">
            <v>3.4002673211341206E-2</v>
          </cell>
          <cell r="I1015">
            <v>4.8693780662796542E-5</v>
          </cell>
          <cell r="J1015">
            <v>207.33196275999998</v>
          </cell>
          <cell r="K1015">
            <v>20.0736818181818</v>
          </cell>
        </row>
        <row r="1016">
          <cell r="B1016" t="str">
            <v>IE00BFNM3C07</v>
          </cell>
          <cell r="C1016" t="str">
            <v>iShares</v>
          </cell>
          <cell r="D1016" t="str">
            <v>Optimised</v>
          </cell>
          <cell r="E1016" t="str">
            <v>Distributing</v>
          </cell>
          <cell r="F1016">
            <v>0.69150869999999998</v>
          </cell>
          <cell r="G1016">
            <v>0.24703139000000002</v>
          </cell>
          <cell r="H1016">
            <v>1.7992746185009119</v>
          </cell>
          <cell r="I1016">
            <v>4.8614927749936762E-5</v>
          </cell>
          <cell r="J1016">
            <v>142.17069862</v>
          </cell>
          <cell r="K1016">
            <v>25.362181818181799</v>
          </cell>
        </row>
        <row r="1017">
          <cell r="B1017" t="str">
            <v>IE00BF4NQ904</v>
          </cell>
          <cell r="C1017" t="str">
            <v>HSBC ETF</v>
          </cell>
          <cell r="D1017" t="str">
            <v>Full Replication</v>
          </cell>
          <cell r="E1017" t="str">
            <v>Distributing</v>
          </cell>
          <cell r="F1017">
            <v>0.68650943000000009</v>
          </cell>
          <cell r="G1017">
            <v>1.0093230399999999</v>
          </cell>
          <cell r="H1017">
            <v>-0.31983180528604582</v>
          </cell>
          <cell r="I1017">
            <v>4.8263465577656901E-5</v>
          </cell>
          <cell r="J1017">
            <v>19.79887699</v>
          </cell>
          <cell r="K1017">
            <v>58.188136363636403</v>
          </cell>
        </row>
        <row r="1018">
          <cell r="B1018" t="str">
            <v>IE00BX7RR706</v>
          </cell>
          <cell r="C1018" t="str">
            <v>UBS ETF</v>
          </cell>
          <cell r="D1018" t="str">
            <v>Full Replication</v>
          </cell>
          <cell r="E1018" t="str">
            <v>Distributing</v>
          </cell>
          <cell r="F1018">
            <v>0.67855401999999998</v>
          </cell>
          <cell r="G1018">
            <v>1.60525154</v>
          </cell>
          <cell r="H1018">
            <v>-0.577291157745907</v>
          </cell>
          <cell r="I1018">
            <v>4.7704178785789886E-5</v>
          </cell>
          <cell r="J1018">
            <v>214.58186988999998</v>
          </cell>
          <cell r="K1018">
            <v>42.9031818181818</v>
          </cell>
        </row>
        <row r="1019">
          <cell r="B1019" t="str">
            <v>LU1753045928</v>
          </cell>
          <cell r="C1019" t="str">
            <v>EasyETF</v>
          </cell>
          <cell r="D1019" t="str">
            <v>Full Replication</v>
          </cell>
          <cell r="E1019" t="str">
            <v>Distributing</v>
          </cell>
          <cell r="F1019">
            <v>0.6771876899999999</v>
          </cell>
          <cell r="G1019">
            <v>1.5206662900000001</v>
          </cell>
          <cell r="H1019">
            <v>-0.55467698965037238</v>
          </cell>
          <cell r="I1019">
            <v>4.7608122099543457E-5</v>
          </cell>
          <cell r="J1019">
            <v>215.45236877000002</v>
          </cell>
          <cell r="K1019">
            <v>20.018818181818201</v>
          </cell>
        </row>
        <row r="1020">
          <cell r="B1020" t="str">
            <v>LU1437017863</v>
          </cell>
          <cell r="C1020" t="str">
            <v>Amundi</v>
          </cell>
          <cell r="D1020" t="str">
            <v>Full Replication</v>
          </cell>
          <cell r="E1020" t="str">
            <v>Accumulating</v>
          </cell>
          <cell r="F1020">
            <v>0.67499659000000001</v>
          </cell>
          <cell r="G1020">
            <v>2.5994463900000002</v>
          </cell>
          <cell r="H1020">
            <v>-0.74033063632445217</v>
          </cell>
          <cell r="I1020">
            <v>4.7454081856531505E-5</v>
          </cell>
          <cell r="J1020">
            <v>257.5884057206934</v>
          </cell>
          <cell r="K1020">
            <v>41.379272727272699</v>
          </cell>
        </row>
        <row r="1021">
          <cell r="B1021" t="str">
            <v>DE000ETFL466</v>
          </cell>
          <cell r="C1021" t="str">
            <v>Deka ETF</v>
          </cell>
          <cell r="D1021" t="str">
            <v>Full Replication</v>
          </cell>
          <cell r="E1021" t="str">
            <v>Accumulating</v>
          </cell>
          <cell r="F1021">
            <v>0.67194962999999996</v>
          </cell>
          <cell r="G1021">
            <v>2.5351694900000004</v>
          </cell>
          <cell r="H1021">
            <v>-0.73494883373655628</v>
          </cell>
          <cell r="I1021">
            <v>4.723987234585297E-5</v>
          </cell>
          <cell r="J1021">
            <v>21.29867003</v>
          </cell>
          <cell r="K1021">
            <v>11.101727272727301</v>
          </cell>
        </row>
        <row r="1022">
          <cell r="B1022" t="str">
            <v>IE00BGDQ0T50</v>
          </cell>
          <cell r="C1022" t="str">
            <v>iShares</v>
          </cell>
          <cell r="D1022" t="str">
            <v>Full Replication</v>
          </cell>
          <cell r="E1022" t="str">
            <v>Distributing</v>
          </cell>
          <cell r="F1022">
            <v>0.66834342000000002</v>
          </cell>
          <cell r="G1022">
            <v>1.2975618100000001</v>
          </cell>
          <cell r="H1022">
            <v>-0.48492363535267735</v>
          </cell>
          <cell r="I1022">
            <v>4.6986346050954446E-5</v>
          </cell>
          <cell r="J1022">
            <v>126.36668005641992</v>
          </cell>
          <cell r="K1022">
            <v>34.728499999999997</v>
          </cell>
        </row>
        <row r="1023">
          <cell r="B1023" t="str">
            <v>IE00BHZRR030</v>
          </cell>
          <cell r="C1023" t="str">
            <v>Franklin LibertyShares</v>
          </cell>
          <cell r="D1023" t="str">
            <v>Full Replication</v>
          </cell>
          <cell r="E1023" t="str">
            <v>Accumulating</v>
          </cell>
          <cell r="F1023">
            <v>0.66442729</v>
          </cell>
          <cell r="G1023">
            <v>0.18319788000000001</v>
          </cell>
          <cell r="H1023">
            <v>2.6268284873165562</v>
          </cell>
          <cell r="I1023">
            <v>4.6711031543690308E-5</v>
          </cell>
          <cell r="J1023">
            <v>281.28111298512567</v>
          </cell>
          <cell r="K1023">
            <v>90.099636363636407</v>
          </cell>
        </row>
        <row r="1024">
          <cell r="B1024" t="str">
            <v>LU0321465469</v>
          </cell>
          <cell r="C1024" t="str">
            <v>Xtrackers</v>
          </cell>
          <cell r="D1024" t="str">
            <v>Swap-based</v>
          </cell>
          <cell r="E1024" t="str">
            <v>Accumulating</v>
          </cell>
          <cell r="F1024">
            <v>0.66394748999999997</v>
          </cell>
          <cell r="G1024">
            <v>1.3372427499999999</v>
          </cell>
          <cell r="H1024">
            <v>-0.50349516570570296</v>
          </cell>
          <cell r="I1024">
            <v>4.6677300308878053E-5</v>
          </cell>
          <cell r="J1024">
            <v>167.27339803741899</v>
          </cell>
          <cell r="K1024">
            <v>3.5081363636363601</v>
          </cell>
        </row>
        <row r="1025">
          <cell r="B1025" t="str">
            <v>LU1598688189</v>
          </cell>
          <cell r="C1025" t="str">
            <v>Lyxor</v>
          </cell>
          <cell r="D1025" t="str">
            <v>Full Replication</v>
          </cell>
          <cell r="E1025" t="str">
            <v>Distributing</v>
          </cell>
          <cell r="F1025">
            <v>0.65869632</v>
          </cell>
          <cell r="G1025">
            <v>0.74170899999999995</v>
          </cell>
          <cell r="H1025">
            <v>-0.11192082069922293</v>
          </cell>
          <cell r="I1025">
            <v>4.6308128886808261E-5</v>
          </cell>
          <cell r="J1025">
            <v>43.779963112600001</v>
          </cell>
          <cell r="K1025">
            <v>36.273090909090897</v>
          </cell>
        </row>
        <row r="1026">
          <cell r="B1026" t="str">
            <v>IE00B3VWLG82</v>
          </cell>
          <cell r="C1026" t="str">
            <v>iShares</v>
          </cell>
          <cell r="D1026" t="str">
            <v>Optimised</v>
          </cell>
          <cell r="E1026" t="str">
            <v>Accumulating</v>
          </cell>
          <cell r="F1026">
            <v>0.6568986</v>
          </cell>
          <cell r="G1026">
            <v>0.24704389999999998</v>
          </cell>
          <cell r="H1026">
            <v>1.659035904144972</v>
          </cell>
          <cell r="I1026">
            <v>4.6181744319391221E-5</v>
          </cell>
          <cell r="J1026">
            <v>210.37366540661583</v>
          </cell>
          <cell r="K1026">
            <v>39.611909090909101</v>
          </cell>
        </row>
        <row r="1027">
          <cell r="B1027" t="str">
            <v>LU1834983550</v>
          </cell>
          <cell r="C1027" t="str">
            <v>Lyxor</v>
          </cell>
          <cell r="D1027" t="str">
            <v>Swap-based</v>
          </cell>
          <cell r="E1027" t="str">
            <v>Accumulating</v>
          </cell>
          <cell r="F1027">
            <v>0.65524612000000004</v>
          </cell>
          <cell r="G1027">
            <v>2.55132308</v>
          </cell>
          <cell r="H1027">
            <v>-0.74317399268774698</v>
          </cell>
          <cell r="I1027">
            <v>4.6065570515926114E-5</v>
          </cell>
          <cell r="J1027">
            <v>354.92094868859999</v>
          </cell>
          <cell r="K1027">
            <v>18.596454545454499</v>
          </cell>
        </row>
        <row r="1028">
          <cell r="B1028" t="str">
            <v>LU1834987973</v>
          </cell>
          <cell r="C1028" t="str">
            <v>Lyxor</v>
          </cell>
          <cell r="D1028" t="str">
            <v>Swap-based</v>
          </cell>
          <cell r="E1028" t="str">
            <v>Accumulating</v>
          </cell>
          <cell r="F1028">
            <v>0.65324931000000008</v>
          </cell>
          <cell r="G1028">
            <v>0.99342061000000004</v>
          </cell>
          <cell r="H1028">
            <v>-0.34242424263776849</v>
          </cell>
          <cell r="I1028">
            <v>4.5925189384234855E-5</v>
          </cell>
          <cell r="J1028">
            <v>35.020246440199998</v>
          </cell>
          <cell r="K1028">
            <v>16.438681818181799</v>
          </cell>
        </row>
        <row r="1029">
          <cell r="B1029" t="str">
            <v>LU0249326488</v>
          </cell>
          <cell r="C1029" t="str">
            <v>Market Access</v>
          </cell>
          <cell r="D1029" t="str">
            <v>Swap-based</v>
          </cell>
          <cell r="E1029" t="str">
            <v>Accumulating</v>
          </cell>
          <cell r="F1029">
            <v>0.6512031800000001</v>
          </cell>
          <cell r="G1029">
            <v>0.43510518999999998</v>
          </cell>
          <cell r="H1029">
            <v>0.49665688887783688</v>
          </cell>
          <cell r="I1029">
            <v>4.5781340923446179E-5</v>
          </cell>
          <cell r="J1029">
            <v>38.755758527999994</v>
          </cell>
          <cell r="K1029">
            <v>65.566863636363607</v>
          </cell>
        </row>
        <row r="1030">
          <cell r="B1030" t="str">
            <v>LU0592217524</v>
          </cell>
          <cell r="C1030" t="str">
            <v>Xtrackers</v>
          </cell>
          <cell r="D1030" t="str">
            <v>Swap-based</v>
          </cell>
          <cell r="E1030" t="str">
            <v>Accumulating</v>
          </cell>
          <cell r="F1030">
            <v>0.64899855000000006</v>
          </cell>
          <cell r="G1030">
            <v>0.67664937000000003</v>
          </cell>
          <cell r="H1030">
            <v>-4.0864325344749819E-2</v>
          </cell>
          <cell r="I1030">
            <v>4.5626349484921485E-5</v>
          </cell>
          <cell r="J1030">
            <v>23.268344250816</v>
          </cell>
          <cell r="K1030">
            <v>109.77240909090899</v>
          </cell>
        </row>
        <row r="1031">
          <cell r="B1031" t="str">
            <v>FR0010688176</v>
          </cell>
          <cell r="C1031" t="str">
            <v>Amundi</v>
          </cell>
          <cell r="D1031" t="str">
            <v>Swap-based</v>
          </cell>
          <cell r="E1031" t="str">
            <v>Accumulating or Distributing</v>
          </cell>
          <cell r="F1031">
            <v>0.64741051999999999</v>
          </cell>
          <cell r="G1031">
            <v>0.57790849</v>
          </cell>
          <cell r="H1031">
            <v>0.12026476717793155</v>
          </cell>
          <cell r="I1031">
            <v>4.5514706690384357E-5</v>
          </cell>
          <cell r="J1031">
            <v>15.434324679996978</v>
          </cell>
          <cell r="K1031">
            <v>32.498909090909102</v>
          </cell>
        </row>
        <row r="1032">
          <cell r="B1032" t="str">
            <v>IE00BD9MMD49</v>
          </cell>
          <cell r="C1032" t="str">
            <v>J.P. Morgan ETF</v>
          </cell>
          <cell r="D1032" t="str">
            <v>Optimised</v>
          </cell>
          <cell r="E1032" t="str">
            <v>Accumulating</v>
          </cell>
          <cell r="F1032">
            <v>0.64246773999999995</v>
          </cell>
          <cell r="G1032">
            <v>2.8535462999999996</v>
          </cell>
          <cell r="H1032">
            <v>-0.77485287692721161</v>
          </cell>
          <cell r="I1032">
            <v>4.5167215917551223E-5</v>
          </cell>
          <cell r="J1032">
            <v>199.23556766968716</v>
          </cell>
          <cell r="K1032">
            <v>14.283954545454501</v>
          </cell>
        </row>
        <row r="1033">
          <cell r="B1033" t="str">
            <v>IE00BJBYDQ02</v>
          </cell>
          <cell r="C1033" t="str">
            <v>Credit Suisse</v>
          </cell>
          <cell r="D1033" t="str">
            <v>Full Replication</v>
          </cell>
          <cell r="E1033" t="str">
            <v>Accumulating</v>
          </cell>
          <cell r="F1033">
            <v>0.64175534000000001</v>
          </cell>
          <cell r="G1033">
            <v>1.4710041</v>
          </cell>
          <cell r="H1033">
            <v>-0.56372974079406035</v>
          </cell>
          <cell r="I1033">
            <v>4.5117132275032983E-5</v>
          </cell>
          <cell r="J1033">
            <v>77.346554966660975</v>
          </cell>
          <cell r="K1033">
            <v>23.126227272727299</v>
          </cell>
        </row>
        <row r="1034">
          <cell r="B1034" t="str">
            <v>IE00BZ0PKS76</v>
          </cell>
          <cell r="C1034" t="str">
            <v>iShares</v>
          </cell>
          <cell r="D1034" t="str">
            <v>Optimised</v>
          </cell>
          <cell r="E1034" t="str">
            <v>Accumulating</v>
          </cell>
          <cell r="F1034">
            <v>0.64132789000000001</v>
          </cell>
          <cell r="G1034">
            <v>0.18570871999999999</v>
          </cell>
          <cell r="H1034">
            <v>2.4534075190438016</v>
          </cell>
          <cell r="I1034">
            <v>4.5087081386495054E-5</v>
          </cell>
          <cell r="J1034">
            <v>74.865080919815355</v>
          </cell>
          <cell r="K1034">
            <v>37.308500000000002</v>
          </cell>
        </row>
        <row r="1035">
          <cell r="B1035" t="str">
            <v>IE00BD0B9B76</v>
          </cell>
          <cell r="C1035" t="str">
            <v>iShares</v>
          </cell>
          <cell r="D1035" t="str">
            <v>Optimised</v>
          </cell>
          <cell r="E1035" t="str">
            <v>Accumulating</v>
          </cell>
          <cell r="F1035">
            <v>0.64099888999999999</v>
          </cell>
          <cell r="G1035">
            <v>0.26462661999999998</v>
          </cell>
          <cell r="H1035">
            <v>1.4222766779850042</v>
          </cell>
          <cell r="I1035">
            <v>4.5063951798639211E-5</v>
          </cell>
          <cell r="J1035">
            <v>4.2222001025816382</v>
          </cell>
          <cell r="K1035">
            <v>26.8922272727273</v>
          </cell>
        </row>
        <row r="1036">
          <cell r="B1036" t="str">
            <v>IE00BCBJF711</v>
          </cell>
          <cell r="C1036" t="str">
            <v>SPDR</v>
          </cell>
          <cell r="D1036" t="str">
            <v>Optimised</v>
          </cell>
          <cell r="E1036" t="str">
            <v>Distributing</v>
          </cell>
          <cell r="F1036">
            <v>0.64094034999999994</v>
          </cell>
          <cell r="G1036">
            <v>0.35905379999999998</v>
          </cell>
          <cell r="H1036">
            <v>0.78508165071641067</v>
          </cell>
          <cell r="I1036">
            <v>4.5059836278660237E-5</v>
          </cell>
          <cell r="J1036">
            <v>184.44607544785384</v>
          </cell>
          <cell r="K1036">
            <v>24.961863636363599</v>
          </cell>
        </row>
        <row r="1037">
          <cell r="B1037" t="str">
            <v>FR0010757781</v>
          </cell>
          <cell r="C1037" t="str">
            <v>Amundi</v>
          </cell>
          <cell r="D1037" t="str">
            <v>Swap-based</v>
          </cell>
          <cell r="E1037" t="str">
            <v>Accumulating</v>
          </cell>
          <cell r="F1037">
            <v>0.64012142000000005</v>
          </cell>
          <cell r="G1037">
            <v>2.2968356600000002</v>
          </cell>
          <cell r="H1037">
            <v>-0.72130290767080829</v>
          </cell>
          <cell r="I1037">
            <v>4.5002263289654822E-5</v>
          </cell>
          <cell r="J1037">
            <v>68.412211159560968</v>
          </cell>
          <cell r="K1037">
            <v>13.9164090909091</v>
          </cell>
        </row>
        <row r="1038">
          <cell r="B1038" t="str">
            <v>IE00BKWD3B81</v>
          </cell>
          <cell r="C1038" t="str">
            <v>Invesco</v>
          </cell>
          <cell r="D1038" t="str">
            <v>Full Replication</v>
          </cell>
          <cell r="E1038" t="str">
            <v>Accumulating</v>
          </cell>
          <cell r="F1038">
            <v>0.63306311000000004</v>
          </cell>
          <cell r="G1038">
            <v>4.1579199999999998E-3</v>
          </cell>
          <cell r="H1038" t="str">
            <v/>
          </cell>
          <cell r="I1038">
            <v>4.4506045048746706E-5</v>
          </cell>
          <cell r="J1038">
            <v>1.7129936674999997</v>
          </cell>
          <cell r="K1038">
            <v>43.394045454545498</v>
          </cell>
        </row>
        <row r="1039">
          <cell r="B1039" t="str">
            <v>LU1215452928</v>
          </cell>
          <cell r="C1039" t="str">
            <v>UBS ETF</v>
          </cell>
          <cell r="D1039" t="str">
            <v>Full Replication</v>
          </cell>
          <cell r="E1039" t="str">
            <v>Distributing</v>
          </cell>
          <cell r="F1039">
            <v>0.63109056000000008</v>
          </cell>
          <cell r="G1039">
            <v>1.1789576100000001</v>
          </cell>
          <cell r="H1039">
            <v>-0.46470462156820036</v>
          </cell>
          <cell r="I1039">
            <v>4.4367369460524698E-5</v>
          </cell>
          <cell r="J1039">
            <v>92.261014519999989</v>
          </cell>
          <cell r="K1039">
            <v>32.256954545454498</v>
          </cell>
        </row>
        <row r="1040">
          <cell r="B1040" t="str">
            <v>LU1602144906</v>
          </cell>
          <cell r="C1040" t="str">
            <v>Amundi</v>
          </cell>
          <cell r="D1040" t="str">
            <v>Full Replication</v>
          </cell>
          <cell r="E1040" t="str">
            <v>Accumulating or Distributing</v>
          </cell>
          <cell r="F1040">
            <v>0.62986509999999996</v>
          </cell>
          <cell r="G1040">
            <v>1.342379</v>
          </cell>
          <cell r="H1040">
            <v>-0.53078445059107748</v>
          </cell>
          <cell r="I1040">
            <v>4.4281216315437092E-5</v>
          </cell>
          <cell r="J1040">
            <v>191.4543051699963</v>
          </cell>
          <cell r="K1040">
            <v>27.613409090909101</v>
          </cell>
        </row>
        <row r="1041">
          <cell r="B1041" t="str">
            <v>IE00BJXRZ273</v>
          </cell>
          <cell r="C1041" t="str">
            <v>Rize ETF</v>
          </cell>
          <cell r="D1041" t="str">
            <v>Full Replication</v>
          </cell>
          <cell r="E1041" t="str">
            <v>Accumulating</v>
          </cell>
          <cell r="F1041">
            <v>0.62985334999999998</v>
          </cell>
          <cell r="G1041">
            <v>0.17662288000000001</v>
          </cell>
          <cell r="H1041">
            <v>2.5660914939219648</v>
          </cell>
          <cell r="I1041">
            <v>4.4280390258727952E-5</v>
          </cell>
          <cell r="J1041">
            <v>3.1556381347238847</v>
          </cell>
          <cell r="K1041">
            <v>48.422227272727298</v>
          </cell>
        </row>
        <row r="1042">
          <cell r="B1042" t="str">
            <v>LU1324516308</v>
          </cell>
          <cell r="C1042" t="str">
            <v>UBS ETF</v>
          </cell>
          <cell r="D1042" t="str">
            <v>Optimised</v>
          </cell>
          <cell r="E1042" t="str">
            <v>Accumulating</v>
          </cell>
          <cell r="F1042">
            <v>0.62896443000000002</v>
          </cell>
          <cell r="G1042">
            <v>0.44103798</v>
          </cell>
          <cell r="H1042">
            <v>0.42610037802186573</v>
          </cell>
          <cell r="I1042">
            <v>4.4217896783844016E-5</v>
          </cell>
          <cell r="J1042">
            <v>384.79507088999998</v>
          </cell>
          <cell r="K1042">
            <v>79.797090909090898</v>
          </cell>
        </row>
        <row r="1043">
          <cell r="B1043" t="str">
            <v>LU1275255369</v>
          </cell>
          <cell r="C1043" t="str">
            <v>Lyxor</v>
          </cell>
          <cell r="D1043" t="str">
            <v>Swap-based</v>
          </cell>
          <cell r="E1043" t="str">
            <v>Distributing</v>
          </cell>
          <cell r="F1043">
            <v>0.62827543999999991</v>
          </cell>
          <cell r="G1043">
            <v>0.14151349999999999</v>
          </cell>
          <cell r="H1043">
            <v>3.4396855423687489</v>
          </cell>
          <cell r="I1043">
            <v>4.4169458927501162E-5</v>
          </cell>
          <cell r="J1043">
            <v>2.5613380834330655</v>
          </cell>
          <cell r="K1043">
            <v>21.646722222222198</v>
          </cell>
        </row>
        <row r="1044">
          <cell r="B1044" t="str">
            <v>LU0392496344</v>
          </cell>
          <cell r="C1044" t="str">
            <v>Lyxor</v>
          </cell>
          <cell r="D1044" t="str">
            <v>Swap-based</v>
          </cell>
          <cell r="E1044" t="str">
            <v>Distributing</v>
          </cell>
          <cell r="F1044">
            <v>0.62721751999999997</v>
          </cell>
          <cell r="G1044">
            <v>0.43588345000000001</v>
          </cell>
          <cell r="H1044">
            <v>0.43895695053345096</v>
          </cell>
          <cell r="I1044">
            <v>4.4095084296545388E-5</v>
          </cell>
          <cell r="J1044">
            <v>44.192556616515645</v>
          </cell>
          <cell r="K1044">
            <v>32.343909090909101</v>
          </cell>
        </row>
        <row r="1045">
          <cell r="B1045" t="str">
            <v>LU0484969463</v>
          </cell>
          <cell r="C1045" t="str">
            <v>Xtrackers</v>
          </cell>
          <cell r="D1045" t="str">
            <v>Swap-based</v>
          </cell>
          <cell r="E1045" t="str">
            <v>Accumulating</v>
          </cell>
          <cell r="F1045">
            <v>0.62699161000000003</v>
          </cell>
          <cell r="G1045">
            <v>0.31939192</v>
          </cell>
          <cell r="H1045">
            <v>0.96307912235224991</v>
          </cell>
          <cell r="I1045">
            <v>4.4079202213893372E-5</v>
          </cell>
          <cell r="J1045">
            <v>64.231914501000006</v>
          </cell>
          <cell r="K1045">
            <v>42.5492272727273</v>
          </cell>
        </row>
        <row r="1046">
          <cell r="B1046" t="str">
            <v>LU2008763935</v>
          </cell>
          <cell r="C1046" t="str">
            <v>EasyETF</v>
          </cell>
          <cell r="D1046" t="str">
            <v>Full Replication</v>
          </cell>
          <cell r="E1046" t="str">
            <v>Accumulating</v>
          </cell>
          <cell r="F1046">
            <v>0.62249750999999998</v>
          </cell>
          <cell r="G1046">
            <v>0.34687296000000001</v>
          </cell>
          <cell r="H1046">
            <v>0.794597970392388</v>
          </cell>
          <cell r="I1046">
            <v>4.3763254855890516E-5</v>
          </cell>
          <cell r="J1046">
            <v>92.387293</v>
          </cell>
          <cell r="K1046">
            <v>37.756454545454503</v>
          </cell>
        </row>
        <row r="1047">
          <cell r="B1047" t="str">
            <v>LU0392495700</v>
          </cell>
          <cell r="C1047" t="str">
            <v>Lyxor</v>
          </cell>
          <cell r="D1047" t="str">
            <v>Swap-based</v>
          </cell>
          <cell r="E1047" t="str">
            <v>Distributing</v>
          </cell>
          <cell r="F1047">
            <v>0.62023507999999994</v>
          </cell>
          <cell r="G1047">
            <v>1.07078805</v>
          </cell>
          <cell r="H1047">
            <v>-0.42076764864904881</v>
          </cell>
          <cell r="I1047">
            <v>4.3604199921383842E-5</v>
          </cell>
          <cell r="J1047">
            <v>31.758856120704397</v>
          </cell>
          <cell r="K1047">
            <v>13.082681818181801</v>
          </cell>
        </row>
        <row r="1048">
          <cell r="B1048" t="str">
            <v>IE00BDD48R20</v>
          </cell>
          <cell r="C1048" t="str">
            <v>Vanguard</v>
          </cell>
          <cell r="D1048" t="str">
            <v>Optimised</v>
          </cell>
          <cell r="E1048" t="str">
            <v>Distributing</v>
          </cell>
          <cell r="F1048">
            <v>0.61487639999999999</v>
          </cell>
          <cell r="G1048">
            <v>1.4508199900000001</v>
          </cell>
          <cell r="H1048">
            <v>-0.57618698099134957</v>
          </cell>
          <cell r="I1048">
            <v>4.3227470256182191E-5</v>
          </cell>
          <cell r="J1048">
            <v>131.0958838</v>
          </cell>
          <cell r="K1048">
            <v>13.5985454545455</v>
          </cell>
        </row>
        <row r="1049">
          <cell r="B1049" t="str">
            <v>LU1781540957</v>
          </cell>
          <cell r="C1049" t="str">
            <v>Lyxor</v>
          </cell>
          <cell r="D1049" t="str">
            <v>Full Replication</v>
          </cell>
          <cell r="E1049" t="str">
            <v>Accumulating</v>
          </cell>
          <cell r="F1049">
            <v>0.61127138000000003</v>
          </cell>
          <cell r="G1049">
            <v>1.4296193500000001</v>
          </cell>
          <cell r="H1049">
            <v>-0.57242368047130865</v>
          </cell>
          <cell r="I1049">
            <v>4.2974027621495063E-5</v>
          </cell>
          <cell r="J1049">
            <v>46.181529707687687</v>
          </cell>
          <cell r="K1049">
            <v>34.841636363636397</v>
          </cell>
        </row>
        <row r="1050">
          <cell r="B1050" t="str">
            <v>IE00BF2B0K52</v>
          </cell>
          <cell r="C1050" t="str">
            <v>Franklin LibertyShares</v>
          </cell>
          <cell r="D1050" t="str">
            <v>Full Replication</v>
          </cell>
          <cell r="E1050" t="str">
            <v>Accumulating</v>
          </cell>
          <cell r="F1050">
            <v>0.60824330000000004</v>
          </cell>
          <cell r="G1050">
            <v>0.79674378000000001</v>
          </cell>
          <cell r="H1050">
            <v>-0.23658858058483989</v>
          </cell>
          <cell r="I1050">
            <v>4.2761145425767043E-5</v>
          </cell>
          <cell r="J1050">
            <v>34.647729842708166</v>
          </cell>
          <cell r="K1050">
            <v>60.636454545454498</v>
          </cell>
        </row>
        <row r="1051">
          <cell r="B1051" t="str">
            <v>LU2082998167</v>
          </cell>
          <cell r="C1051" t="str">
            <v>Lyxor</v>
          </cell>
          <cell r="D1051" t="str">
            <v>Swap-based</v>
          </cell>
          <cell r="E1051" t="str">
            <v>Distributing</v>
          </cell>
          <cell r="F1051">
            <v>0.60647435999999999</v>
          </cell>
          <cell r="G1051">
            <v>0.58842866000000005</v>
          </cell>
          <cell r="H1051">
            <v>3.0667608882272823E-2</v>
          </cell>
          <cell r="I1051">
            <v>4.2636784170017145E-5</v>
          </cell>
          <cell r="J1051">
            <v>19.558189179999999</v>
          </cell>
          <cell r="K1051">
            <v>34.134</v>
          </cell>
        </row>
        <row r="1052">
          <cell r="B1052" t="str">
            <v>LU1834988351</v>
          </cell>
          <cell r="C1052" t="str">
            <v>Lyxor</v>
          </cell>
          <cell r="D1052" t="str">
            <v>Swap-based</v>
          </cell>
          <cell r="E1052" t="str">
            <v>Accumulating</v>
          </cell>
          <cell r="F1052">
            <v>0.60624266000000004</v>
          </cell>
          <cell r="G1052">
            <v>0.54916552000000007</v>
          </cell>
          <cell r="H1052">
            <v>0.10393431109804552</v>
          </cell>
          <cell r="I1052">
            <v>4.2620495034739954E-5</v>
          </cell>
          <cell r="J1052">
            <v>43.479080424000003</v>
          </cell>
          <cell r="K1052">
            <v>19.163227272727301</v>
          </cell>
        </row>
        <row r="1053">
          <cell r="B1053" t="str">
            <v>IE00BYVZV757</v>
          </cell>
          <cell r="C1053" t="str">
            <v>J.P. Morgan ETF</v>
          </cell>
          <cell r="D1053" t="str">
            <v>Optimised</v>
          </cell>
          <cell r="E1053" t="str">
            <v>Accumulating</v>
          </cell>
          <cell r="F1053">
            <v>0.60010670999999993</v>
          </cell>
          <cell r="G1053">
            <v>0.27118695000000004</v>
          </cell>
          <cell r="H1053">
            <v>1.2128893370422134</v>
          </cell>
          <cell r="I1053">
            <v>4.2189121190958621E-5</v>
          </cell>
          <cell r="J1053">
            <v>103.76721391</v>
          </cell>
          <cell r="K1053">
            <v>7.7024090909090903</v>
          </cell>
        </row>
        <row r="1054">
          <cell r="B1054" t="str">
            <v>IE00BD4DXB77</v>
          </cell>
          <cell r="C1054" t="str">
            <v>Xtrackers</v>
          </cell>
          <cell r="D1054" t="str">
            <v>Optimised</v>
          </cell>
          <cell r="E1054" t="str">
            <v>Distributing</v>
          </cell>
          <cell r="F1054">
            <v>0.59560853000000002</v>
          </cell>
          <cell r="G1054">
            <v>1.9392169800000001</v>
          </cell>
          <cell r="H1054">
            <v>-0.69286132694650804</v>
          </cell>
          <cell r="I1054">
            <v>4.1872886997945282E-5</v>
          </cell>
          <cell r="J1054">
            <v>45.819737832800001</v>
          </cell>
          <cell r="K1054">
            <v>30.4606363636364</v>
          </cell>
        </row>
        <row r="1055">
          <cell r="B1055" t="str">
            <v>LU1409136006</v>
          </cell>
          <cell r="C1055" t="str">
            <v>Xtrackers</v>
          </cell>
          <cell r="D1055" t="str">
            <v>Optimised</v>
          </cell>
          <cell r="E1055" t="str">
            <v>Distributing</v>
          </cell>
          <cell r="F1055">
            <v>0.59501300000000001</v>
          </cell>
          <cell r="G1055">
            <v>0.17631262</v>
          </cell>
          <cell r="H1055">
            <v>2.3747612621263299</v>
          </cell>
          <cell r="I1055">
            <v>4.1831019631818259E-5</v>
          </cell>
          <cell r="J1055">
            <v>20.668972923236002</v>
          </cell>
          <cell r="K1055">
            <v>59.314454545454602</v>
          </cell>
        </row>
        <row r="1056">
          <cell r="B1056" t="str">
            <v>LU0994505336</v>
          </cell>
          <cell r="C1056" t="str">
            <v>Xtrackers</v>
          </cell>
          <cell r="D1056" t="str">
            <v>Full Replication</v>
          </cell>
          <cell r="E1056" t="str">
            <v>Distributing</v>
          </cell>
          <cell r="F1056">
            <v>0.59464395999999997</v>
          </cell>
          <cell r="G1056">
            <v>0.87040006000000003</v>
          </cell>
          <cell r="H1056">
            <v>-0.31681535040335362</v>
          </cell>
          <cell r="I1056">
            <v>4.1805075123908468E-5</v>
          </cell>
          <cell r="J1056">
            <v>4.4018156672000002</v>
          </cell>
          <cell r="K1056">
            <v>93.529363636363598</v>
          </cell>
        </row>
        <row r="1057">
          <cell r="B1057" t="str">
            <v>LU1650487926</v>
          </cell>
          <cell r="C1057" t="str">
            <v>Lyxor</v>
          </cell>
          <cell r="D1057" t="str">
            <v>Full Replication</v>
          </cell>
          <cell r="E1057" t="str">
            <v>Distributing</v>
          </cell>
          <cell r="F1057">
            <v>0.58881342000000003</v>
          </cell>
          <cell r="G1057">
            <v>0.12859487999999999</v>
          </cell>
          <cell r="H1057">
            <v>3.5788247556978945</v>
          </cell>
          <cell r="I1057">
            <v>4.1395172427321843E-5</v>
          </cell>
          <cell r="J1057">
            <v>24.243745904000004</v>
          </cell>
          <cell r="K1057">
            <v>7.6254090909090904</v>
          </cell>
        </row>
        <row r="1058">
          <cell r="B1058" t="str">
            <v>IE00B3Z66S39</v>
          </cell>
          <cell r="C1058" t="str">
            <v>Xtrackers</v>
          </cell>
          <cell r="D1058" t="str">
            <v>Swap-based</v>
          </cell>
          <cell r="E1058" t="str">
            <v>Accumulating</v>
          </cell>
          <cell r="F1058">
            <v>0.58502401999999998</v>
          </cell>
          <cell r="G1058">
            <v>0.55560801000000004</v>
          </cell>
          <cell r="H1058">
            <v>5.2943819150483407E-2</v>
          </cell>
          <cell r="I1058">
            <v>4.112876738105762E-5</v>
          </cell>
          <cell r="J1058">
            <v>248.0979120408</v>
          </cell>
          <cell r="K1058">
            <v>150.39363636363601</v>
          </cell>
        </row>
        <row r="1059">
          <cell r="B1059" t="str">
            <v>IE00BGYWFL94</v>
          </cell>
          <cell r="C1059" t="str">
            <v>Vanguard</v>
          </cell>
          <cell r="D1059" t="str">
            <v>Optimised</v>
          </cell>
          <cell r="E1059" t="str">
            <v>Accumulating</v>
          </cell>
          <cell r="F1059">
            <v>0.58196859000000001</v>
          </cell>
          <cell r="G1059">
            <v>3.1549182099999999</v>
          </cell>
          <cell r="H1059">
            <v>-0.81553607692416219</v>
          </cell>
          <cell r="I1059">
            <v>4.0913962406521521E-5</v>
          </cell>
          <cell r="J1059">
            <v>1.61570656</v>
          </cell>
          <cell r="K1059">
            <v>21.838227272727298</v>
          </cell>
        </row>
        <row r="1060">
          <cell r="B1060" t="str">
            <v>IE00BLRPQJ54</v>
          </cell>
          <cell r="C1060" t="str">
            <v>Rize ETF</v>
          </cell>
          <cell r="D1060" t="str">
            <v>Full Replication</v>
          </cell>
          <cell r="E1060" t="str">
            <v>Accumulating</v>
          </cell>
          <cell r="F1060">
            <v>0.58145729000000002</v>
          </cell>
          <cell r="G1060">
            <v>0.19144445999999998</v>
          </cell>
          <cell r="H1060">
            <v>2.0372113666804466</v>
          </cell>
          <cell r="I1060">
            <v>4.0878016636701793E-5</v>
          </cell>
          <cell r="J1060">
            <v>3.0893144982048217</v>
          </cell>
          <cell r="K1060">
            <v>148.01286363636399</v>
          </cell>
        </row>
        <row r="1061">
          <cell r="B1061" t="str">
            <v>IE00B5WFQ436</v>
          </cell>
          <cell r="C1061" t="str">
            <v>HSBC ETF</v>
          </cell>
          <cell r="D1061" t="str">
            <v>Full Replication</v>
          </cell>
          <cell r="E1061" t="str">
            <v>Distributing</v>
          </cell>
          <cell r="F1061">
            <v>0.58087376000000002</v>
          </cell>
          <cell r="G1061">
            <v>2.3654225200000001</v>
          </cell>
          <cell r="H1061">
            <v>-0.75443128866465681</v>
          </cell>
          <cell r="I1061">
            <v>4.0836992902958569E-5</v>
          </cell>
          <cell r="J1061">
            <v>24.663444420000001</v>
          </cell>
          <cell r="K1061">
            <v>8.2187272727272696</v>
          </cell>
        </row>
        <row r="1062">
          <cell r="B1062" t="str">
            <v>NL0010408704</v>
          </cell>
          <cell r="C1062" t="str">
            <v>VanEck Vectors</v>
          </cell>
          <cell r="D1062" t="str">
            <v>Full Replication</v>
          </cell>
          <cell r="E1062" t="str">
            <v>Distributing</v>
          </cell>
          <cell r="F1062">
            <v>0.57995895999999991</v>
          </cell>
          <cell r="G1062">
            <v>1.89492587</v>
          </cell>
          <cell r="H1062">
            <v>-0.69394108277174982</v>
          </cell>
          <cell r="I1062">
            <v>4.0772679994233564E-5</v>
          </cell>
          <cell r="J1062">
            <v>95.541548000000006</v>
          </cell>
          <cell r="K1062">
            <v>22.129181818181799</v>
          </cell>
        </row>
        <row r="1063">
          <cell r="B1063" t="str">
            <v>LU1971906802</v>
          </cell>
          <cell r="C1063" t="str">
            <v>UBS ETF</v>
          </cell>
          <cell r="D1063" t="str">
            <v>Full Replication</v>
          </cell>
          <cell r="E1063" t="str">
            <v>Distributing</v>
          </cell>
          <cell r="F1063">
            <v>0.57851275999999996</v>
          </cell>
          <cell r="G1063">
            <v>0.78777248</v>
          </cell>
          <cell r="H1063">
            <v>-0.26563471727268262</v>
          </cell>
          <cell r="I1063">
            <v>4.0671008231445972E-5</v>
          </cell>
          <cell r="J1063">
            <v>6.7178502300000007</v>
          </cell>
          <cell r="K1063">
            <v>54.576681818181797</v>
          </cell>
        </row>
        <row r="1064">
          <cell r="B1064" t="str">
            <v>LU2090063673</v>
          </cell>
          <cell r="C1064" t="str">
            <v>Lyxor</v>
          </cell>
          <cell r="D1064" t="str">
            <v>Full Replication</v>
          </cell>
          <cell r="E1064" t="str">
            <v>Distributing</v>
          </cell>
          <cell r="F1064">
            <v>0.57468385</v>
          </cell>
          <cell r="G1064">
            <v>2.511041E-2</v>
          </cell>
          <cell r="H1064">
            <v>21.886279037259847</v>
          </cell>
          <cell r="I1064">
            <v>4.0401825525558097E-5</v>
          </cell>
          <cell r="J1064">
            <v>11.155976408571165</v>
          </cell>
          <cell r="K1064">
            <v>25.095545454545501</v>
          </cell>
        </row>
        <row r="1065">
          <cell r="B1065" t="str">
            <v>LU1812092168</v>
          </cell>
          <cell r="C1065" t="str">
            <v>Lyxor</v>
          </cell>
          <cell r="D1065" t="str">
            <v>Swap-based</v>
          </cell>
          <cell r="E1065" t="str">
            <v>Distributing</v>
          </cell>
          <cell r="F1065">
            <v>0.57449317</v>
          </cell>
          <cell r="G1065">
            <v>0.86331014000000006</v>
          </cell>
          <cell r="H1065">
            <v>-0.33454601842160692</v>
          </cell>
          <cell r="I1065">
            <v>4.0388420206979517E-5</v>
          </cell>
          <cell r="J1065">
            <v>110.3803935</v>
          </cell>
          <cell r="K1065">
            <v>20.927272727272701</v>
          </cell>
        </row>
        <row r="1066">
          <cell r="B1066" t="str">
            <v>LU0292097317</v>
          </cell>
          <cell r="C1066" t="str">
            <v>Xtrackers</v>
          </cell>
          <cell r="D1066" t="str">
            <v>Full Replication</v>
          </cell>
          <cell r="E1066" t="str">
            <v>Distributing</v>
          </cell>
          <cell r="F1066">
            <v>0.57333489000000004</v>
          </cell>
          <cell r="G1066">
            <v>1.7062643799999999</v>
          </cell>
          <cell r="H1066">
            <v>-0.66398238355066641</v>
          </cell>
          <cell r="I1066">
            <v>4.0306989997187225E-5</v>
          </cell>
          <cell r="J1066">
            <v>50.307749922229</v>
          </cell>
          <cell r="K1066">
            <v>32.502636363636398</v>
          </cell>
        </row>
        <row r="1067">
          <cell r="B1067" t="str">
            <v>LU2109787395</v>
          </cell>
          <cell r="C1067" t="str">
            <v>Amundi</v>
          </cell>
          <cell r="D1067" t="str">
            <v>Full Replication</v>
          </cell>
          <cell r="E1067" t="str">
            <v>Accumulating</v>
          </cell>
          <cell r="F1067">
            <v>0.57094034999999999</v>
          </cell>
          <cell r="G1067">
            <v>4.49506724</v>
          </cell>
          <cell r="H1067">
            <v>-0.87298513692533775</v>
          </cell>
          <cell r="I1067">
            <v>4.0138647373161907E-5</v>
          </cell>
          <cell r="J1067">
            <v>137.61152021438372</v>
          </cell>
          <cell r="K1067">
            <v>25.144090909090899</v>
          </cell>
        </row>
        <row r="1068">
          <cell r="B1068" t="str">
            <v>LU1287023268</v>
          </cell>
          <cell r="C1068" t="str">
            <v>Lyxor</v>
          </cell>
          <cell r="D1068" t="str">
            <v>Full Replication</v>
          </cell>
          <cell r="E1068" t="str">
            <v>Accumulating</v>
          </cell>
          <cell r="F1068">
            <v>0.56889181000000011</v>
          </cell>
          <cell r="G1068">
            <v>0.57030811999999997</v>
          </cell>
          <cell r="H1068">
            <v>-2.4834119493158946E-3</v>
          </cell>
          <cell r="I1068">
            <v>3.9994629482869493E-5</v>
          </cell>
          <cell r="J1068">
            <v>112.21242820000001</v>
          </cell>
          <cell r="K1068">
            <v>15.1964090909091</v>
          </cell>
        </row>
        <row r="1069">
          <cell r="B1069" t="str">
            <v>IE00B3QMYK80</v>
          </cell>
          <cell r="C1069" t="str">
            <v>HSBC ETF</v>
          </cell>
          <cell r="D1069" t="str">
            <v>Full Replication</v>
          </cell>
          <cell r="E1069" t="str">
            <v>Distributing</v>
          </cell>
          <cell r="F1069">
            <v>0.56788569999999994</v>
          </cell>
          <cell r="G1069">
            <v>1.1343300300000001</v>
          </cell>
          <cell r="H1069">
            <v>-0.49936466021268966</v>
          </cell>
          <cell r="I1069">
            <v>3.9923897234730757E-5</v>
          </cell>
          <cell r="J1069">
            <v>8.7670125769999991</v>
          </cell>
          <cell r="K1069">
            <v>51.9464545454546</v>
          </cell>
        </row>
        <row r="1070">
          <cell r="B1070" t="str">
            <v>FR0011023654</v>
          </cell>
          <cell r="C1070" t="str">
            <v>Lyxor</v>
          </cell>
          <cell r="D1070" t="str">
            <v>Swap-based</v>
          </cell>
          <cell r="E1070" t="str">
            <v>Accumulating</v>
          </cell>
          <cell r="F1070">
            <v>0.56744518999999993</v>
          </cell>
          <cell r="G1070">
            <v>0.12131239000000001</v>
          </cell>
          <cell r="H1070">
            <v>3.6775534634178744</v>
          </cell>
          <cell r="I1070">
            <v>3.9892928192948456E-5</v>
          </cell>
          <cell r="J1070">
            <v>7.6492337999999993</v>
          </cell>
          <cell r="K1070">
            <v>6.3705454545454501</v>
          </cell>
        </row>
        <row r="1071">
          <cell r="B1071" t="str">
            <v>IE00BCLWRF22</v>
          </cell>
          <cell r="C1071" t="str">
            <v>iShares</v>
          </cell>
          <cell r="D1071" t="str">
            <v>Full Replication</v>
          </cell>
          <cell r="E1071" t="str">
            <v>Accumulating</v>
          </cell>
          <cell r="F1071">
            <v>0.5672714499999999</v>
          </cell>
          <cell r="G1071">
            <v>1.18528247</v>
          </cell>
          <cell r="H1071">
            <v>-0.52140399916654467</v>
          </cell>
          <cell r="I1071">
            <v>3.9880713802085003E-5</v>
          </cell>
          <cell r="J1071">
            <v>79.406635409999993</v>
          </cell>
          <cell r="K1071">
            <v>21.328363636363601</v>
          </cell>
        </row>
        <row r="1072">
          <cell r="B1072" t="str">
            <v>LU0832436512</v>
          </cell>
          <cell r="C1072" t="str">
            <v>Lyxor</v>
          </cell>
          <cell r="D1072" t="str">
            <v>Swap-based</v>
          </cell>
          <cell r="E1072" t="str">
            <v>Distributing</v>
          </cell>
          <cell r="F1072">
            <v>0.56311708999999999</v>
          </cell>
          <cell r="G1072">
            <v>0.63527062000000001</v>
          </cell>
          <cell r="H1072">
            <v>-0.11357920188407267</v>
          </cell>
          <cell r="I1072">
            <v>3.9588651082921498E-5</v>
          </cell>
          <cell r="J1072">
            <v>77.113645631400004</v>
          </cell>
          <cell r="K1072">
            <v>36.525818181818202</v>
          </cell>
        </row>
        <row r="1073">
          <cell r="B1073" t="str">
            <v>LU0614173895</v>
          </cell>
          <cell r="C1073" t="str">
            <v>Xtrackers</v>
          </cell>
          <cell r="D1073" t="str">
            <v>Optimised</v>
          </cell>
          <cell r="E1073" t="str">
            <v>Distributing</v>
          </cell>
          <cell r="F1073">
            <v>0.55925859999999994</v>
          </cell>
          <cell r="G1073">
            <v>0.49660257000000002</v>
          </cell>
          <cell r="H1073">
            <v>0.126169363158954</v>
          </cell>
          <cell r="I1073">
            <v>3.9317388823207548E-5</v>
          </cell>
          <cell r="J1073">
            <v>21.097789557900001</v>
          </cell>
          <cell r="K1073">
            <v>4.8902272727272704</v>
          </cell>
        </row>
        <row r="1074">
          <cell r="B1074" t="str">
            <v>LU1377381717</v>
          </cell>
          <cell r="C1074" t="str">
            <v>EasyETF</v>
          </cell>
          <cell r="D1074" t="str">
            <v>Swap-based</v>
          </cell>
          <cell r="E1074" t="str">
            <v>Accumulating</v>
          </cell>
          <cell r="F1074">
            <v>0.55859104000000004</v>
          </cell>
          <cell r="G1074">
            <v>0.35330978000000002</v>
          </cell>
          <cell r="H1074">
            <v>0.58102342935426243</v>
          </cell>
          <cell r="I1074">
            <v>3.9270457553696776E-5</v>
          </cell>
          <cell r="J1074">
            <v>201.74725691</v>
          </cell>
          <cell r="K1074">
            <v>13.5251818181818</v>
          </cell>
        </row>
        <row r="1075">
          <cell r="B1075" t="str">
            <v>IE00B60SX402</v>
          </cell>
          <cell r="C1075" t="str">
            <v>Invesco</v>
          </cell>
          <cell r="D1075" t="str">
            <v>Swap-based</v>
          </cell>
          <cell r="E1075" t="str">
            <v>Accumulating</v>
          </cell>
          <cell r="F1075">
            <v>0.55721602000000003</v>
          </cell>
          <cell r="G1075">
            <v>0.51722657000000005</v>
          </cell>
          <cell r="H1075">
            <v>7.7315150302506686E-2</v>
          </cell>
          <cell r="I1075">
            <v>3.9173789936999086E-5</v>
          </cell>
          <cell r="J1075">
            <v>34.381956612782865</v>
          </cell>
          <cell r="K1075">
            <v>56.679136363636403</v>
          </cell>
        </row>
        <row r="1076">
          <cell r="B1076" t="str">
            <v>LU1812091194</v>
          </cell>
          <cell r="C1076" t="str">
            <v>Lyxor</v>
          </cell>
          <cell r="D1076" t="str">
            <v>Swap-based</v>
          </cell>
          <cell r="E1076" t="str">
            <v>Distributing</v>
          </cell>
          <cell r="F1076">
            <v>0.55489491000000002</v>
          </cell>
          <cell r="G1076">
            <v>0.37343340999999997</v>
          </cell>
          <cell r="H1076">
            <v>0.48592733039071168</v>
          </cell>
          <cell r="I1076">
            <v>3.9010609640135636E-5</v>
          </cell>
          <cell r="J1076">
            <v>30.705196875200002</v>
          </cell>
          <cell r="K1076">
            <v>37.021909090909098</v>
          </cell>
        </row>
        <row r="1077">
          <cell r="B1077" t="str">
            <v>LU1931974429</v>
          </cell>
          <cell r="C1077" t="str">
            <v>Amundi</v>
          </cell>
          <cell r="D1077" t="str">
            <v>Full Replication</v>
          </cell>
          <cell r="E1077" t="str">
            <v>Distributing</v>
          </cell>
          <cell r="F1077">
            <v>0.54108940999999999</v>
          </cell>
          <cell r="G1077">
            <v>0.29287188000000003</v>
          </cell>
          <cell r="H1077">
            <v>0.84752940432519486</v>
          </cell>
          <cell r="I1077">
            <v>3.8040045733923391E-5</v>
          </cell>
          <cell r="J1077">
            <v>40.803384959889271</v>
          </cell>
          <cell r="K1077">
            <v>37.334363636363598</v>
          </cell>
        </row>
        <row r="1078">
          <cell r="B1078" t="str">
            <v>LU0514694370</v>
          </cell>
          <cell r="C1078" t="str">
            <v>Xtrackers</v>
          </cell>
          <cell r="D1078" t="str">
            <v>Full Replication</v>
          </cell>
          <cell r="E1078" t="str">
            <v>Accumulating</v>
          </cell>
          <cell r="F1078">
            <v>0.54012800000000005</v>
          </cell>
          <cell r="G1078">
            <v>1.1007781999999999</v>
          </cell>
          <cell r="H1078">
            <v>-0.50932167806375517</v>
          </cell>
          <cell r="I1078">
            <v>3.7972456016414322E-5</v>
          </cell>
          <cell r="J1078">
            <v>12.358626749763999</v>
          </cell>
          <cell r="K1078">
            <v>74.254499999999993</v>
          </cell>
        </row>
        <row r="1079">
          <cell r="B1079" t="str">
            <v>LU1048315243</v>
          </cell>
          <cell r="C1079" t="str">
            <v>UBS ETF</v>
          </cell>
          <cell r="D1079" t="str">
            <v>Optimised</v>
          </cell>
          <cell r="E1079" t="str">
            <v>Accumulating</v>
          </cell>
          <cell r="F1079">
            <v>0.53889933999999995</v>
          </cell>
          <cell r="G1079">
            <v>0.36742921999999995</v>
          </cell>
          <cell r="H1079">
            <v>0.46667524156080997</v>
          </cell>
          <cell r="I1079">
            <v>3.7886077902691035E-5</v>
          </cell>
          <cell r="J1079">
            <v>632.86284592999993</v>
          </cell>
          <cell r="K1079">
            <v>46.4120909090909</v>
          </cell>
        </row>
        <row r="1080">
          <cell r="B1080" t="str">
            <v>IE00BD4DX952</v>
          </cell>
          <cell r="C1080" t="str">
            <v>Xtrackers</v>
          </cell>
          <cell r="D1080" t="str">
            <v>Optimised</v>
          </cell>
          <cell r="E1080" t="str">
            <v>Distributing</v>
          </cell>
          <cell r="F1080">
            <v>0.53696906000000011</v>
          </cell>
          <cell r="G1080">
            <v>2.9313325499999996</v>
          </cell>
          <cell r="H1080">
            <v>-0.81681741977722722</v>
          </cell>
          <cell r="I1080">
            <v>3.7750374009540971E-5</v>
          </cell>
          <cell r="J1080">
            <v>63.225791762005002</v>
          </cell>
          <cell r="K1080">
            <v>31.192636363636399</v>
          </cell>
        </row>
        <row r="1081">
          <cell r="B1081" t="str">
            <v>IE00B2NPL135</v>
          </cell>
          <cell r="C1081" t="str">
            <v>iShares</v>
          </cell>
          <cell r="D1081" t="str">
            <v>Full Replication</v>
          </cell>
          <cell r="E1081" t="str">
            <v>Distributing</v>
          </cell>
          <cell r="F1081">
            <v>0.53647403999999999</v>
          </cell>
          <cell r="G1081">
            <v>1.3880217800000001</v>
          </cell>
          <cell r="H1081">
            <v>-0.6134973905092469</v>
          </cell>
          <cell r="I1081">
            <v>3.7715572767655252E-5</v>
          </cell>
          <cell r="J1081">
            <v>30.304254137459399</v>
          </cell>
          <cell r="K1081">
            <v>94.043772727272696</v>
          </cell>
        </row>
        <row r="1082">
          <cell r="B1082" t="str">
            <v>IE00BKWQ0J47</v>
          </cell>
          <cell r="C1082" t="str">
            <v>SPDR</v>
          </cell>
          <cell r="D1082" t="str">
            <v>Full Replication</v>
          </cell>
          <cell r="E1082" t="str">
            <v>Accumulating</v>
          </cell>
          <cell r="F1082">
            <v>0.53406522000000001</v>
          </cell>
          <cell r="G1082">
            <v>0.5536539399999999</v>
          </cell>
          <cell r="H1082">
            <v>-3.5380801227568037E-2</v>
          </cell>
          <cell r="I1082">
            <v>3.7546226221093218E-5</v>
          </cell>
          <cell r="J1082">
            <v>348.01921313999998</v>
          </cell>
          <cell r="K1082">
            <v>29.671727272727299</v>
          </cell>
        </row>
        <row r="1083">
          <cell r="B1083" t="str">
            <v>LU0392496690</v>
          </cell>
          <cell r="C1083" t="str">
            <v>Lyxor</v>
          </cell>
          <cell r="D1083" t="str">
            <v>Full Replication</v>
          </cell>
          <cell r="E1083" t="str">
            <v>Distributing</v>
          </cell>
          <cell r="F1083">
            <v>0.53197024000000004</v>
          </cell>
          <cell r="G1083">
            <v>0.38825512000000001</v>
          </cell>
          <cell r="H1083">
            <v>0.37015640643708703</v>
          </cell>
          <cell r="I1083">
            <v>3.739894347347549E-5</v>
          </cell>
          <cell r="J1083">
            <v>10.4444988</v>
          </cell>
          <cell r="K1083">
            <v>39.203181818181797</v>
          </cell>
        </row>
        <row r="1084">
          <cell r="B1084" t="str">
            <v>IE00B5VX7566</v>
          </cell>
          <cell r="C1084" t="str">
            <v>HSBC ETF</v>
          </cell>
          <cell r="D1084" t="str">
            <v>Full Replication</v>
          </cell>
          <cell r="E1084" t="str">
            <v>Distributing</v>
          </cell>
          <cell r="F1084">
            <v>0.52712459999999994</v>
          </cell>
          <cell r="G1084">
            <v>1.23303505</v>
          </cell>
          <cell r="H1084">
            <v>-0.57249828380790957</v>
          </cell>
          <cell r="I1084">
            <v>3.7058281904789215E-5</v>
          </cell>
          <cell r="J1084">
            <v>176.0758131</v>
          </cell>
          <cell r="K1084">
            <v>11.3570909090909</v>
          </cell>
        </row>
        <row r="1085">
          <cell r="B1085" t="str">
            <v>IE00BYSZ6062</v>
          </cell>
          <cell r="C1085" t="str">
            <v>SPDR</v>
          </cell>
          <cell r="D1085" t="str">
            <v>Optimised</v>
          </cell>
          <cell r="E1085" t="str">
            <v>Distributing</v>
          </cell>
          <cell r="F1085">
            <v>0.52582493000000008</v>
          </cell>
          <cell r="G1085">
            <v>0.60034584999999996</v>
          </cell>
          <cell r="H1085">
            <v>-0.12412998274244735</v>
          </cell>
          <cell r="I1085">
            <v>3.6966911596434811E-5</v>
          </cell>
          <cell r="J1085">
            <v>13.363173740000001</v>
          </cell>
          <cell r="K1085">
            <v>17.4879545454545</v>
          </cell>
        </row>
        <row r="1086">
          <cell r="B1086" t="str">
            <v>LU2082997193</v>
          </cell>
          <cell r="C1086" t="str">
            <v>Lyxor</v>
          </cell>
          <cell r="D1086" t="str">
            <v>Swap-based</v>
          </cell>
          <cell r="E1086" t="str">
            <v>Distributing</v>
          </cell>
          <cell r="F1086">
            <v>0.52194478</v>
          </cell>
          <cell r="G1086">
            <v>0</v>
          </cell>
          <cell r="H1086" t="str">
            <v/>
          </cell>
          <cell r="I1086">
            <v>3.6694126580268095E-5</v>
          </cell>
          <cell r="J1086">
            <v>6.5553899400000004</v>
          </cell>
          <cell r="K1086">
            <v>35.300863636363601</v>
          </cell>
        </row>
        <row r="1087">
          <cell r="B1087" t="str">
            <v>LU2037749822</v>
          </cell>
          <cell r="C1087" t="str">
            <v>Amundi</v>
          </cell>
          <cell r="D1087" t="str">
            <v>Swap-based</v>
          </cell>
          <cell r="E1087" t="str">
            <v>Accumulating</v>
          </cell>
          <cell r="F1087">
            <v>0.51863565</v>
          </cell>
          <cell r="G1087">
            <v>0.16402045999999998</v>
          </cell>
          <cell r="H1087">
            <v>2.1620180189715361</v>
          </cell>
          <cell r="I1087">
            <v>3.6461485811084505E-5</v>
          </cell>
          <cell r="J1087">
            <v>54.524819039937462</v>
          </cell>
          <cell r="K1087">
            <v>72.908409090909103</v>
          </cell>
        </row>
        <row r="1088">
          <cell r="B1088" t="str">
            <v>LU1829218822</v>
          </cell>
          <cell r="C1088" t="str">
            <v>Lyxor</v>
          </cell>
          <cell r="D1088" t="str">
            <v>Swap-based</v>
          </cell>
          <cell r="E1088" t="str">
            <v>Accumulating</v>
          </cell>
          <cell r="F1088">
            <v>0.51809068000000003</v>
          </cell>
          <cell r="G1088">
            <v>0.22039628999999999</v>
          </cell>
          <cell r="H1088">
            <v>1.3507232358584624</v>
          </cell>
          <cell r="I1088">
            <v>3.6423172949401226E-5</v>
          </cell>
          <cell r="J1088">
            <v>53.891345100000002</v>
          </cell>
          <cell r="K1088">
            <v>18.429772727272699</v>
          </cell>
        </row>
        <row r="1089">
          <cell r="B1089" t="str">
            <v>LU1372156916</v>
          </cell>
          <cell r="C1089" t="str">
            <v>Unicredit ETF</v>
          </cell>
          <cell r="D1089" t="str">
            <v>Swap-based</v>
          </cell>
          <cell r="E1089" t="str">
            <v>Distributing</v>
          </cell>
          <cell r="F1089">
            <v>0.51706686000000002</v>
          </cell>
          <cell r="G1089">
            <v>2.725116E-2</v>
          </cell>
          <cell r="H1089">
            <v>17.974122936418119</v>
          </cell>
          <cell r="I1089">
            <v>3.6351195640469406E-5</v>
          </cell>
          <cell r="J1089">
            <v>16.192904600000002</v>
          </cell>
          <cell r="K1089">
            <v>87.813863636363607</v>
          </cell>
        </row>
        <row r="1090">
          <cell r="B1090" t="str">
            <v>IE00BFMXYX26</v>
          </cell>
          <cell r="C1090" t="str">
            <v>Vanguard</v>
          </cell>
          <cell r="D1090" t="str">
            <v>Full Replication</v>
          </cell>
          <cell r="E1090" t="str">
            <v>Accumulating</v>
          </cell>
          <cell r="F1090">
            <v>0.51704919999999999</v>
          </cell>
          <cell r="G1090">
            <v>0.16074535999999998</v>
          </cell>
          <cell r="H1090">
            <v>2.2165730942404811</v>
          </cell>
          <cell r="I1090">
            <v>3.6349954094811247E-5</v>
          </cell>
          <cell r="J1090">
            <v>40.584437049999998</v>
          </cell>
          <cell r="K1090">
            <v>21.2782272727273</v>
          </cell>
        </row>
        <row r="1091">
          <cell r="B1091" t="str">
            <v>IE00BG5QQ390</v>
          </cell>
          <cell r="C1091" t="str">
            <v>iShares</v>
          </cell>
          <cell r="D1091" t="str">
            <v>Optimised</v>
          </cell>
          <cell r="E1091" t="str">
            <v>Accumulating</v>
          </cell>
          <cell r="F1091">
            <v>0.51342851</v>
          </cell>
          <cell r="G1091">
            <v>0.23594929000000001</v>
          </cell>
          <cell r="H1091">
            <v>1.1760120998880734</v>
          </cell>
          <cell r="I1091">
            <v>3.6095409816836268E-5</v>
          </cell>
          <cell r="J1091">
            <v>14.57031072</v>
          </cell>
          <cell r="K1091">
            <v>28.709681818181799</v>
          </cell>
        </row>
        <row r="1092">
          <cell r="B1092" t="str">
            <v>IE00BMZ17W23</v>
          </cell>
          <cell r="C1092" t="str">
            <v>iShares</v>
          </cell>
          <cell r="D1092" t="str">
            <v>Optimised</v>
          </cell>
          <cell r="E1092" t="str">
            <v>Distributing</v>
          </cell>
          <cell r="F1092">
            <v>0.51298794999999997</v>
          </cell>
          <cell r="H1092" t="str">
            <v/>
          </cell>
          <cell r="I1092">
            <v>3.6064437259919027E-5</v>
          </cell>
          <cell r="J1092">
            <v>28.307875339999999</v>
          </cell>
          <cell r="K1092">
            <v>41.137</v>
          </cell>
        </row>
        <row r="1093">
          <cell r="B1093" t="str">
            <v>LU2082996898</v>
          </cell>
          <cell r="C1093" t="str">
            <v>Lyxor</v>
          </cell>
          <cell r="D1093" t="str">
            <v>Swap-based</v>
          </cell>
          <cell r="E1093" t="str">
            <v>Distributing</v>
          </cell>
          <cell r="F1093">
            <v>0.51202800999999998</v>
          </cell>
          <cell r="G1093">
            <v>0</v>
          </cell>
          <cell r="H1093" t="str">
            <v/>
          </cell>
          <cell r="I1093">
            <v>3.5996950887376975E-5</v>
          </cell>
          <cell r="J1093">
            <v>4.7952008549999992</v>
          </cell>
          <cell r="K1093">
            <v>35.152000000000001</v>
          </cell>
        </row>
        <row r="1094">
          <cell r="B1094" t="str">
            <v>LU0292104899</v>
          </cell>
          <cell r="C1094" t="str">
            <v>Xtrackers</v>
          </cell>
          <cell r="D1094" t="str">
            <v>Swap-based</v>
          </cell>
          <cell r="E1094" t="str">
            <v>Accumulating</v>
          </cell>
          <cell r="F1094">
            <v>0.50627758</v>
          </cell>
          <cell r="G1094">
            <v>0.47931421999999996</v>
          </cell>
          <cell r="H1094">
            <v>5.6254037278510305E-2</v>
          </cell>
          <cell r="I1094">
            <v>3.5592680139979189E-5</v>
          </cell>
          <cell r="J1094">
            <v>17.628050767600001</v>
          </cell>
          <cell r="K1094">
            <v>22.775045454545499</v>
          </cell>
        </row>
        <row r="1095">
          <cell r="B1095" t="str">
            <v>BGCROEX03189</v>
          </cell>
          <cell r="C1095" t="str">
            <v>Expat</v>
          </cell>
          <cell r="D1095" t="str">
            <v>Full Replication</v>
          </cell>
          <cell r="E1095" t="str">
            <v>Accumulating</v>
          </cell>
          <cell r="F1095">
            <v>0.50103872999999999</v>
          </cell>
          <cell r="G1095">
            <v>0.43359999999999999</v>
          </cell>
          <cell r="H1095">
            <v>0.1555321263837639</v>
          </cell>
          <cell r="I1095">
            <v>3.5224374847156766E-5</v>
          </cell>
          <cell r="J1095">
            <v>0.37301219000000002</v>
          </cell>
          <cell r="K1095">
            <v>497.13676190476201</v>
          </cell>
        </row>
        <row r="1096">
          <cell r="B1096" t="str">
            <v>LU1691909508</v>
          </cell>
          <cell r="C1096" t="str">
            <v>Lyxor</v>
          </cell>
          <cell r="D1096" t="str">
            <v>Full Replication</v>
          </cell>
          <cell r="E1096" t="str">
            <v>Accumulating</v>
          </cell>
          <cell r="F1096">
            <v>0.50075561000000002</v>
          </cell>
          <cell r="G1096">
            <v>0.33525273999999999</v>
          </cell>
          <cell r="H1096">
            <v>0.49366597272254964</v>
          </cell>
          <cell r="I1096">
            <v>3.5204470747114985E-5</v>
          </cell>
          <cell r="J1096">
            <v>19.58561694475684</v>
          </cell>
          <cell r="K1096">
            <v>51.458045454545498</v>
          </cell>
        </row>
        <row r="1097">
          <cell r="B1097" t="str">
            <v>IE00B3LK4Z20</v>
          </cell>
          <cell r="C1097" t="str">
            <v>Invesco</v>
          </cell>
          <cell r="D1097" t="str">
            <v>Swap-based</v>
          </cell>
          <cell r="E1097" t="str">
            <v>Accumulating</v>
          </cell>
          <cell r="F1097">
            <v>0.49891943999999999</v>
          </cell>
          <cell r="G1097">
            <v>1.1312216799999999</v>
          </cell>
          <cell r="H1097">
            <v>-0.55895519965635732</v>
          </cell>
          <cell r="I1097">
            <v>3.5075383040934852E-5</v>
          </cell>
          <cell r="J1097">
            <v>57.183688825200001</v>
          </cell>
          <cell r="K1097">
            <v>16.6806818181818</v>
          </cell>
        </row>
        <row r="1098">
          <cell r="B1098" t="str">
            <v>IE00BMDX0L03</v>
          </cell>
          <cell r="C1098" t="str">
            <v>Credit Suisse</v>
          </cell>
          <cell r="D1098" t="str">
            <v>Full Replication</v>
          </cell>
          <cell r="E1098" t="str">
            <v>Accumulating</v>
          </cell>
          <cell r="F1098">
            <v>0.49794271999999995</v>
          </cell>
          <cell r="G1098">
            <v>1.153332E-2</v>
          </cell>
          <cell r="H1098">
            <v>42.174274189912353</v>
          </cell>
          <cell r="I1098">
            <v>3.5006716989109445E-5</v>
          </cell>
          <cell r="J1098">
            <v>64.181911437852634</v>
          </cell>
          <cell r="K1098">
            <v>66.680045454545507</v>
          </cell>
        </row>
        <row r="1099">
          <cell r="B1099" t="str">
            <v>IE00BFNNN236</v>
          </cell>
          <cell r="C1099" t="str">
            <v>WisdomTree</v>
          </cell>
          <cell r="D1099" t="str">
            <v>Optimised</v>
          </cell>
          <cell r="E1099" t="str">
            <v>Distributing</v>
          </cell>
          <cell r="F1099">
            <v>0.49694775000000002</v>
          </cell>
          <cell r="G1099">
            <v>0.12464478999999999</v>
          </cell>
          <cell r="H1099">
            <v>2.9869115267473276</v>
          </cell>
          <cell r="I1099">
            <v>3.4936767913033684E-5</v>
          </cell>
          <cell r="J1099">
            <v>80.194903999999994</v>
          </cell>
          <cell r="K1099">
            <v>72.924409090909094</v>
          </cell>
        </row>
        <row r="1100">
          <cell r="B1100" t="str">
            <v>IE00BF0BCP69</v>
          </cell>
          <cell r="C1100" t="str">
            <v>L&amp;G ETF</v>
          </cell>
          <cell r="D1100" t="str">
            <v>Swap-based</v>
          </cell>
          <cell r="E1100" t="str">
            <v>Accumulating</v>
          </cell>
          <cell r="F1100">
            <v>0.49476768999999998</v>
          </cell>
          <cell r="G1100">
            <v>7.1611389999999997E-2</v>
          </cell>
          <cell r="H1100">
            <v>5.9090641865770239</v>
          </cell>
          <cell r="I1100">
            <v>3.4783503811814813E-5</v>
          </cell>
          <cell r="J1100">
            <v>48.127885108565565</v>
          </cell>
          <cell r="K1100">
            <v>29.954181818181802</v>
          </cell>
        </row>
        <row r="1101">
          <cell r="B1101" t="str">
            <v>LU1737653045</v>
          </cell>
          <cell r="C1101" t="str">
            <v>Amundi</v>
          </cell>
          <cell r="D1101" t="str">
            <v>Full Replication</v>
          </cell>
          <cell r="E1101" t="str">
            <v>Distributing</v>
          </cell>
          <cell r="F1101">
            <v>0.48886178000000002</v>
          </cell>
          <cell r="G1101">
            <v>0.89444881000000009</v>
          </cell>
          <cell r="H1101">
            <v>-0.45344912471849563</v>
          </cell>
          <cell r="I1101">
            <v>3.4368302400830939E-5</v>
          </cell>
          <cell r="J1101">
            <v>4.8363517479963605</v>
          </cell>
          <cell r="K1101">
            <v>22.1712272727273</v>
          </cell>
        </row>
        <row r="1102">
          <cell r="B1102" t="str">
            <v>LU0290357507</v>
          </cell>
          <cell r="C1102" t="str">
            <v>Xtrackers</v>
          </cell>
          <cell r="D1102" t="str">
            <v>Optimised</v>
          </cell>
          <cell r="E1102" t="str">
            <v>Accumulating</v>
          </cell>
          <cell r="F1102">
            <v>0.48448002000000001</v>
          </cell>
          <cell r="G1102">
            <v>0.14964558</v>
          </cell>
          <cell r="H1102">
            <v>2.2375164037588013</v>
          </cell>
          <cell r="I1102">
            <v>3.4060252847994416E-5</v>
          </cell>
          <cell r="J1102">
            <v>36.231872766000002</v>
          </cell>
          <cell r="K1102">
            <v>14.548909090909101</v>
          </cell>
        </row>
        <row r="1103">
          <cell r="B1103" t="str">
            <v>LU1681046345</v>
          </cell>
          <cell r="C1103" t="str">
            <v>Amundi</v>
          </cell>
          <cell r="D1103" t="str">
            <v>Swap-based</v>
          </cell>
          <cell r="E1103" t="str">
            <v>Accumulating</v>
          </cell>
          <cell r="F1103">
            <v>0.48436636999999999</v>
          </cell>
          <cell r="G1103">
            <v>8.328286E-2</v>
          </cell>
          <cell r="H1103">
            <v>4.8159190258355675</v>
          </cell>
          <cell r="I1103">
            <v>3.4052262946292844E-5</v>
          </cell>
          <cell r="J1103">
            <v>184.00408786999517</v>
          </cell>
          <cell r="K1103">
            <v>4.8378636363636396</v>
          </cell>
        </row>
        <row r="1104">
          <cell r="B1104" t="str">
            <v>IE00BQT3VN15</v>
          </cell>
          <cell r="C1104" t="str">
            <v>iShares</v>
          </cell>
          <cell r="D1104" t="str">
            <v>Optimised</v>
          </cell>
          <cell r="E1104" t="str">
            <v>Accumulating</v>
          </cell>
          <cell r="F1104">
            <v>0.48430853999999995</v>
          </cell>
          <cell r="G1104">
            <v>0.18829809</v>
          </cell>
          <cell r="H1104">
            <v>1.572031081143733</v>
          </cell>
          <cell r="I1104">
            <v>3.4048197341229915E-5</v>
          </cell>
          <cell r="J1104">
            <v>5.0884528722858615</v>
          </cell>
          <cell r="K1104">
            <v>34.963090909090901</v>
          </cell>
        </row>
        <row r="1105">
          <cell r="B1105" t="str">
            <v>IE00BZ56TQ67</v>
          </cell>
          <cell r="C1105" t="str">
            <v>WisdomTree</v>
          </cell>
          <cell r="D1105" t="str">
            <v>Full Replication</v>
          </cell>
          <cell r="E1105" t="str">
            <v>Accumulating</v>
          </cell>
          <cell r="F1105">
            <v>0.46742874000000001</v>
          </cell>
          <cell r="G1105">
            <v>0.24387354999999999</v>
          </cell>
          <cell r="H1105">
            <v>0.91668485573773784</v>
          </cell>
          <cell r="I1105">
            <v>3.2861501848558054E-5</v>
          </cell>
          <cell r="J1105">
            <v>21.639834</v>
          </cell>
          <cell r="K1105">
            <v>26.9836818181818</v>
          </cell>
        </row>
        <row r="1106">
          <cell r="B1106" t="str">
            <v>LU1287023185</v>
          </cell>
          <cell r="C1106" t="str">
            <v>Lyxor</v>
          </cell>
          <cell r="D1106" t="str">
            <v>Full Replication</v>
          </cell>
          <cell r="E1106" t="str">
            <v>Accumulating</v>
          </cell>
          <cell r="F1106">
            <v>0.46502019999999999</v>
          </cell>
          <cell r="G1106">
            <v>0.67408889999999999</v>
          </cell>
          <cell r="H1106">
            <v>-0.31015004104058086</v>
          </cell>
          <cell r="I1106">
            <v>3.2692174986751636E-5</v>
          </cell>
          <cell r="J1106">
            <v>276.79898343240001</v>
          </cell>
          <cell r="K1106">
            <v>5.0476363636363599</v>
          </cell>
        </row>
        <row r="1107">
          <cell r="B1107" t="str">
            <v>LU2089238203</v>
          </cell>
          <cell r="C1107" t="str">
            <v>Amundi</v>
          </cell>
          <cell r="D1107" t="str">
            <v>Full Replication</v>
          </cell>
          <cell r="E1107" t="str">
            <v>Accumulating</v>
          </cell>
          <cell r="F1107">
            <v>0.46455777000000004</v>
          </cell>
          <cell r="G1107">
            <v>0.76295082999999997</v>
          </cell>
          <cell r="H1107">
            <v>-0.39110391950160139</v>
          </cell>
          <cell r="I1107">
            <v>3.2659664909814931E-5</v>
          </cell>
          <cell r="J1107">
            <v>1.2883886081894058</v>
          </cell>
          <cell r="K1107">
            <v>34.216818181818198</v>
          </cell>
        </row>
        <row r="1108">
          <cell r="B1108" t="str">
            <v>LU1834983808</v>
          </cell>
          <cell r="C1108" t="str">
            <v>Lyxor</v>
          </cell>
          <cell r="D1108" t="str">
            <v>Swap-based</v>
          </cell>
          <cell r="E1108" t="str">
            <v>Accumulating</v>
          </cell>
          <cell r="F1108">
            <v>0.46420982</v>
          </cell>
          <cell r="G1108">
            <v>1.4876898300000001</v>
          </cell>
          <cell r="H1108">
            <v>-0.6879659922122342</v>
          </cell>
          <cell r="I1108">
            <v>3.2635203085819668E-5</v>
          </cell>
          <cell r="J1108">
            <v>21.456137076400001</v>
          </cell>
          <cell r="K1108">
            <v>16.734909090909099</v>
          </cell>
        </row>
        <row r="1109">
          <cell r="B1109" t="str">
            <v>IE00BMX0B524</v>
          </cell>
          <cell r="C1109" t="str">
            <v>Vanguard</v>
          </cell>
          <cell r="D1109" t="str">
            <v>Optimised</v>
          </cell>
          <cell r="E1109" t="str">
            <v>Accumulating</v>
          </cell>
          <cell r="F1109">
            <v>0.46128481999999998</v>
          </cell>
          <cell r="G1109">
            <v>1.2755262700000001</v>
          </cell>
          <cell r="H1109">
            <v>-0.63835725625627449</v>
          </cell>
          <cell r="I1109">
            <v>3.242956769226849E-5</v>
          </cell>
          <cell r="J1109">
            <v>0.87782685999999999</v>
          </cell>
          <cell r="K1109">
            <v>11.4505</v>
          </cell>
        </row>
        <row r="1110">
          <cell r="B1110" t="str">
            <v>LU1048316647</v>
          </cell>
          <cell r="C1110" t="str">
            <v>UBS ETF</v>
          </cell>
          <cell r="D1110" t="str">
            <v>Full Replication</v>
          </cell>
          <cell r="E1110" t="str">
            <v>Distributing</v>
          </cell>
          <cell r="F1110">
            <v>0.45868274999999997</v>
          </cell>
          <cell r="G1110">
            <v>3.9537728700000003</v>
          </cell>
          <cell r="H1110">
            <v>-0.88398859391232554</v>
          </cell>
          <cell r="I1110">
            <v>3.2246635149192344E-5</v>
          </cell>
          <cell r="J1110">
            <v>172.40755463999997</v>
          </cell>
          <cell r="K1110">
            <v>53.078227272727297</v>
          </cell>
        </row>
        <row r="1111">
          <cell r="B1111" t="str">
            <v>LU1650492256</v>
          </cell>
          <cell r="C1111" t="str">
            <v>Lyxor</v>
          </cell>
          <cell r="D1111" t="str">
            <v>Swap-based</v>
          </cell>
          <cell r="E1111" t="str">
            <v>Distributing</v>
          </cell>
          <cell r="F1111">
            <v>0.45647799999999999</v>
          </cell>
          <cell r="G1111">
            <v>0.30792754</v>
          </cell>
          <cell r="H1111">
            <v>0.48242018235848594</v>
          </cell>
          <cell r="I1111">
            <v>3.2091635274343813E-5</v>
          </cell>
          <cell r="J1111">
            <v>4.2545512520397395</v>
          </cell>
          <cell r="K1111">
            <v>17.803272727272699</v>
          </cell>
        </row>
        <row r="1112">
          <cell r="B1112" t="str">
            <v>IE00BZ0G8860</v>
          </cell>
          <cell r="C1112" t="str">
            <v>SPDR</v>
          </cell>
          <cell r="D1112" t="str">
            <v>Optimised</v>
          </cell>
          <cell r="E1112" t="str">
            <v>Distributing</v>
          </cell>
          <cell r="F1112">
            <v>0.45620059000000002</v>
          </cell>
          <cell r="G1112">
            <v>2.0090081999999998</v>
          </cell>
          <cell r="H1112">
            <v>-0.77292248483604986</v>
          </cell>
          <cell r="I1112">
            <v>3.2072132602711323E-5</v>
          </cell>
          <cell r="J1112">
            <v>119.7018283039836</v>
          </cell>
          <cell r="K1112">
            <v>46.998045454545498</v>
          </cell>
        </row>
        <row r="1113">
          <cell r="B1113" t="str">
            <v>IE00BD0Q9673</v>
          </cell>
          <cell r="C1113" t="str">
            <v>Invesco</v>
          </cell>
          <cell r="D1113" t="str">
            <v>Optimised</v>
          </cell>
          <cell r="E1113" t="str">
            <v>Distributing</v>
          </cell>
          <cell r="F1113">
            <v>0.45063590000000003</v>
          </cell>
          <cell r="G1113">
            <v>0.27043550999999999</v>
          </cell>
          <cell r="H1113">
            <v>0.66633405502110299</v>
          </cell>
          <cell r="I1113">
            <v>3.168091987856079E-5</v>
          </cell>
          <cell r="J1113">
            <v>193.36590520758958</v>
          </cell>
          <cell r="K1113">
            <v>40.912545454545501</v>
          </cell>
        </row>
        <row r="1114">
          <cell r="B1114" t="str">
            <v>LU1681045024</v>
          </cell>
          <cell r="C1114" t="str">
            <v>Amundi</v>
          </cell>
          <cell r="D1114" t="str">
            <v>Swap-based</v>
          </cell>
          <cell r="E1114" t="str">
            <v>Accumulating</v>
          </cell>
          <cell r="F1114">
            <v>0.45061015000000004</v>
          </cell>
          <cell r="G1114">
            <v>0.97380396999999996</v>
          </cell>
          <cell r="H1114">
            <v>-0.5372681115686968</v>
          </cell>
          <cell r="I1114">
            <v>3.167910958407055E-5</v>
          </cell>
          <cell r="J1114">
            <v>157.24508444969553</v>
          </cell>
          <cell r="K1114">
            <v>58.487363636363597</v>
          </cell>
        </row>
        <row r="1115">
          <cell r="B1115" t="str">
            <v>IE00BJK9HD13</v>
          </cell>
          <cell r="C1115" t="str">
            <v>J.P. Morgan ETF</v>
          </cell>
          <cell r="D1115" t="str">
            <v>Optimised</v>
          </cell>
          <cell r="E1115" t="str">
            <v>Accumulating</v>
          </cell>
          <cell r="F1115">
            <v>0.44892843999999998</v>
          </cell>
          <cell r="G1115">
            <v>0.2148475</v>
          </cell>
          <cell r="H1115">
            <v>1.0895213581726573</v>
          </cell>
          <cell r="I1115">
            <v>3.1560880832723894E-5</v>
          </cell>
          <cell r="J1115">
            <v>21.863902280000001</v>
          </cell>
          <cell r="K1115">
            <v>11.429863636363599</v>
          </cell>
        </row>
        <row r="1116">
          <cell r="B1116" t="str">
            <v>FR0010655746</v>
          </cell>
          <cell r="C1116" t="str">
            <v>Amundi</v>
          </cell>
          <cell r="D1116" t="str">
            <v>Swap-based</v>
          </cell>
          <cell r="E1116" t="str">
            <v>Accumulating or Distributing</v>
          </cell>
          <cell r="F1116">
            <v>0.44856076</v>
          </cell>
          <cell r="G1116">
            <v>0.23081528000000001</v>
          </cell>
          <cell r="H1116">
            <v>0.94337549923038022</v>
          </cell>
          <cell r="I1116">
            <v>3.1535031936484275E-5</v>
          </cell>
          <cell r="J1116">
            <v>36.269689949985739</v>
          </cell>
          <cell r="K1116">
            <v>42.590363636363598</v>
          </cell>
        </row>
        <row r="1117">
          <cell r="B1117" t="str">
            <v>IE00B5MTXK03</v>
          </cell>
          <cell r="C1117" t="str">
            <v>Invesco</v>
          </cell>
          <cell r="D1117" t="str">
            <v>Swap-based</v>
          </cell>
          <cell r="E1117" t="str">
            <v>Accumulating</v>
          </cell>
          <cell r="F1117">
            <v>0.44403915000000005</v>
          </cell>
          <cell r="G1117">
            <v>0.15202335</v>
          </cell>
          <cell r="H1117">
            <v>1.9208614992367954</v>
          </cell>
          <cell r="I1117">
            <v>3.1217150551241561E-5</v>
          </cell>
          <cell r="J1117">
            <v>7.4793719184</v>
          </cell>
          <cell r="K1117">
            <v>15.394590909090899</v>
          </cell>
        </row>
        <row r="1118">
          <cell r="B1118" t="str">
            <v>LU1681043755</v>
          </cell>
          <cell r="C1118" t="str">
            <v>Amundi</v>
          </cell>
          <cell r="D1118" t="str">
            <v>Swap-based</v>
          </cell>
          <cell r="E1118" t="str">
            <v>Accumulating</v>
          </cell>
          <cell r="F1118">
            <v>0.44376341999999996</v>
          </cell>
          <cell r="G1118">
            <v>0.36804778000000005</v>
          </cell>
          <cell r="H1118">
            <v>0.20572231138033192</v>
          </cell>
          <cell r="I1118">
            <v>3.1197765988142794E-5</v>
          </cell>
          <cell r="J1118">
            <v>15.929100039997017</v>
          </cell>
          <cell r="K1118">
            <v>54.292863636363599</v>
          </cell>
        </row>
        <row r="1119">
          <cell r="B1119" t="str">
            <v>IE00BJ5JP212</v>
          </cell>
          <cell r="C1119" t="str">
            <v>iShares</v>
          </cell>
          <cell r="D1119" t="str">
            <v>Full Replication</v>
          </cell>
          <cell r="E1119" t="str">
            <v>Distributing</v>
          </cell>
          <cell r="F1119">
            <v>0.44312133000000004</v>
          </cell>
          <cell r="G1119">
            <v>0.37974173</v>
          </cell>
          <cell r="H1119">
            <v>0.16690185721753581</v>
          </cell>
          <cell r="I1119">
            <v>3.1152625328366639E-5</v>
          </cell>
          <cell r="J1119">
            <v>7.7423967601299379</v>
          </cell>
          <cell r="K1119">
            <v>29.652409090909099</v>
          </cell>
        </row>
        <row r="1120">
          <cell r="B1120" t="str">
            <v>IE00BD34DK07</v>
          </cell>
          <cell r="C1120" t="str">
            <v>UBS ETF</v>
          </cell>
          <cell r="D1120" t="str">
            <v>Full Replication</v>
          </cell>
          <cell r="E1120" t="str">
            <v>Accumulating</v>
          </cell>
          <cell r="F1120">
            <v>0.44242023999999996</v>
          </cell>
          <cell r="G1120">
            <v>9.2214149999999995E-2</v>
          </cell>
          <cell r="H1120">
            <v>3.7977478510619029</v>
          </cell>
          <cell r="I1120">
            <v>3.1103336809370118E-5</v>
          </cell>
          <cell r="J1120">
            <v>17.34328781</v>
          </cell>
          <cell r="K1120">
            <v>16.202181818181799</v>
          </cell>
        </row>
        <row r="1121">
          <cell r="B1121" t="str">
            <v>IE00BQZJBM26</v>
          </cell>
          <cell r="C1121" t="str">
            <v>WisdomTree</v>
          </cell>
          <cell r="D1121" t="str">
            <v>Optimised</v>
          </cell>
          <cell r="E1121" t="str">
            <v>Distributing</v>
          </cell>
          <cell r="F1121">
            <v>0.44105457000000003</v>
          </cell>
          <cell r="G1121">
            <v>9.6369140000000006E-2</v>
          </cell>
          <cell r="H1121">
            <v>3.5767199956334572</v>
          </cell>
          <cell r="I1121">
            <v>3.1007326522904814E-5</v>
          </cell>
          <cell r="J1121">
            <v>20.11050777910754</v>
          </cell>
          <cell r="K1121">
            <v>78.019136363636306</v>
          </cell>
        </row>
        <row r="1122">
          <cell r="B1122" t="str">
            <v>LU1834983634</v>
          </cell>
          <cell r="C1122" t="str">
            <v>Lyxor</v>
          </cell>
          <cell r="D1122" t="str">
            <v>Swap-based</v>
          </cell>
          <cell r="E1122" t="str">
            <v>Accumulating</v>
          </cell>
          <cell r="F1122">
            <v>0.43961514000000002</v>
          </cell>
          <cell r="G1122">
            <v>0.33401485999999997</v>
          </cell>
          <cell r="H1122">
            <v>0.31615443696127787</v>
          </cell>
          <cell r="I1122">
            <v>3.0906130709387079E-5</v>
          </cell>
          <cell r="J1122">
            <v>13.270622807200001</v>
          </cell>
          <cell r="K1122">
            <v>23.679772727272699</v>
          </cell>
        </row>
        <row r="1123">
          <cell r="B1123" t="str">
            <v>LU1737654019</v>
          </cell>
          <cell r="C1123" t="str">
            <v>Amundi</v>
          </cell>
          <cell r="D1123" t="str">
            <v>Full Replication</v>
          </cell>
          <cell r="E1123" t="str">
            <v>Distributing</v>
          </cell>
          <cell r="F1123">
            <v>0.43543423999999997</v>
          </cell>
          <cell r="G1123">
            <v>0.13219883999999998</v>
          </cell>
          <cell r="H1123">
            <v>2.2937826080773478</v>
          </cell>
          <cell r="I1123">
            <v>3.0612202156601386E-5</v>
          </cell>
          <cell r="J1123">
            <v>3.6692311039983672</v>
          </cell>
          <cell r="K1123">
            <v>34.157499999999999</v>
          </cell>
        </row>
        <row r="1124">
          <cell r="B1124" t="str">
            <v>IE00BMDPBY65</v>
          </cell>
          <cell r="C1124" t="str">
            <v>Franklin LibertyShares</v>
          </cell>
          <cell r="D1124" t="str">
            <v>Full Replication</v>
          </cell>
          <cell r="E1124" t="str">
            <v>Accumulating</v>
          </cell>
          <cell r="F1124">
            <v>0.43523221000000001</v>
          </cell>
          <cell r="G1124">
            <v>0.81035288000000005</v>
          </cell>
          <cell r="H1124">
            <v>-0.46291026941250579</v>
          </cell>
          <cell r="I1124">
            <v>3.0597998902393139E-5</v>
          </cell>
          <cell r="J1124">
            <v>4.7006479099999998</v>
          </cell>
          <cell r="K1124">
            <v>26.889318181818201</v>
          </cell>
        </row>
        <row r="1125">
          <cell r="B1125" t="str">
            <v>LU2082995908</v>
          </cell>
          <cell r="C1125" t="str">
            <v>Lyxor</v>
          </cell>
          <cell r="D1125" t="str">
            <v>Swap-based</v>
          </cell>
          <cell r="E1125" t="str">
            <v>Distributing</v>
          </cell>
          <cell r="F1125">
            <v>0.43426923000000001</v>
          </cell>
          <cell r="G1125">
            <v>0.64043134000000002</v>
          </cell>
          <cell r="H1125">
            <v>-0.32191133869245059</v>
          </cell>
          <cell r="I1125">
            <v>3.0530298809647179E-5</v>
          </cell>
          <cell r="J1125">
            <v>10.614084299999998</v>
          </cell>
          <cell r="K1125">
            <v>35.065954545454503</v>
          </cell>
        </row>
        <row r="1126">
          <cell r="B1126" t="str">
            <v>FR0010754143</v>
          </cell>
          <cell r="C1126" t="str">
            <v>Amundi</v>
          </cell>
          <cell r="D1126" t="str">
            <v>Swap-based</v>
          </cell>
          <cell r="E1126" t="str">
            <v>Accumulating</v>
          </cell>
          <cell r="F1126">
            <v>0.43318254</v>
          </cell>
          <cell r="G1126">
            <v>0.47195226000000001</v>
          </cell>
          <cell r="H1126">
            <v>-8.2147546025100104E-2</v>
          </cell>
          <cell r="I1126">
            <v>3.0453901570051238E-5</v>
          </cell>
          <cell r="J1126">
            <v>100.75675980997849</v>
          </cell>
          <cell r="K1126">
            <v>6.0310909090909099</v>
          </cell>
        </row>
        <row r="1127">
          <cell r="B1127" t="str">
            <v>LU0614173549</v>
          </cell>
          <cell r="C1127" t="str">
            <v>Xtrackers</v>
          </cell>
          <cell r="D1127" t="str">
            <v>Optimised</v>
          </cell>
          <cell r="E1127" t="str">
            <v>Distributing</v>
          </cell>
          <cell r="F1127">
            <v>0.43070016999999999</v>
          </cell>
          <cell r="G1127">
            <v>0.50353144000000005</v>
          </cell>
          <cell r="H1127">
            <v>-0.14464095826866352</v>
          </cell>
          <cell r="I1127">
            <v>3.0279384260003498E-5</v>
          </cell>
          <cell r="J1127">
            <v>18.9380039168</v>
          </cell>
          <cell r="K1127">
            <v>4.6739545454545501</v>
          </cell>
        </row>
        <row r="1128">
          <cell r="B1128" t="str">
            <v>LU2037749152</v>
          </cell>
          <cell r="C1128" t="str">
            <v>Amundi</v>
          </cell>
          <cell r="D1128" t="str">
            <v>Optimised</v>
          </cell>
          <cell r="E1128" t="str">
            <v>Distributing</v>
          </cell>
          <cell r="F1128">
            <v>0.42298736999999997</v>
          </cell>
          <cell r="G1128">
            <v>2.8829459999999998E-2</v>
          </cell>
          <cell r="H1128">
            <v>13.672053170610896</v>
          </cell>
          <cell r="I1128">
            <v>2.973715360585596E-5</v>
          </cell>
          <cell r="J1128">
            <v>116.21194437027647</v>
          </cell>
          <cell r="K1128">
            <v>47.687227272727299</v>
          </cell>
        </row>
        <row r="1129">
          <cell r="B1129" t="str">
            <v>LU0879397742</v>
          </cell>
          <cell r="C1129" t="str">
            <v>UBS ETF</v>
          </cell>
          <cell r="D1129" t="str">
            <v>Full Replication</v>
          </cell>
          <cell r="E1129" t="str">
            <v>Distributing</v>
          </cell>
          <cell r="F1129">
            <v>0.41774478000000004</v>
          </cell>
          <cell r="G1129">
            <v>0.14442863</v>
          </cell>
          <cell r="H1129">
            <v>1.8923959190085791</v>
          </cell>
          <cell r="I1129">
            <v>2.9368585380940587E-5</v>
          </cell>
          <cell r="J1129">
            <v>162.55331565</v>
          </cell>
          <cell r="K1129">
            <v>112.652454545455</v>
          </cell>
        </row>
        <row r="1130">
          <cell r="B1130" t="str">
            <v>LU2018762653</v>
          </cell>
          <cell r="C1130" t="str">
            <v>Lyxor</v>
          </cell>
          <cell r="D1130" t="str">
            <v>Swap-based</v>
          </cell>
          <cell r="E1130" t="str">
            <v>Accumulating</v>
          </cell>
          <cell r="F1130">
            <v>0.41572234999999996</v>
          </cell>
          <cell r="G1130">
            <v>0.28057509999999997</v>
          </cell>
          <cell r="H1130">
            <v>0.48167941488749366</v>
          </cell>
          <cell r="I1130">
            <v>2.9226403094109911E-5</v>
          </cell>
          <cell r="J1130">
            <v>67.213176889728302</v>
          </cell>
          <cell r="K1130">
            <v>9.1963636363636407</v>
          </cell>
        </row>
        <row r="1131">
          <cell r="B1131" t="str">
            <v>IE00BHZRQZ17</v>
          </cell>
          <cell r="C1131" t="str">
            <v>Franklin LibertyShares</v>
          </cell>
          <cell r="D1131" t="str">
            <v>Full Replication</v>
          </cell>
          <cell r="E1131" t="str">
            <v>Accumulating</v>
          </cell>
          <cell r="F1131">
            <v>0.41182290999999999</v>
          </cell>
          <cell r="G1131">
            <v>0.23094016000000001</v>
          </cell>
          <cell r="H1131">
            <v>0.78324510557193672</v>
          </cell>
          <cell r="I1131">
            <v>2.8952261938886248E-5</v>
          </cell>
          <cell r="J1131">
            <v>10.250963694648659</v>
          </cell>
          <cell r="K1131">
            <v>86.954136363636394</v>
          </cell>
        </row>
        <row r="1132">
          <cell r="B1132" t="str">
            <v>LU2082999132</v>
          </cell>
          <cell r="C1132" t="str">
            <v>Lyxor</v>
          </cell>
          <cell r="D1132" t="str">
            <v>Swap-based</v>
          </cell>
          <cell r="E1132" t="str">
            <v>Distributing</v>
          </cell>
          <cell r="F1132">
            <v>0.40678556999999999</v>
          </cell>
          <cell r="G1132">
            <v>3.0027500000000002E-3</v>
          </cell>
          <cell r="H1132" t="str">
            <v/>
          </cell>
          <cell r="I1132">
            <v>2.8598123342868775E-5</v>
          </cell>
          <cell r="J1132">
            <v>5.2376394240000002</v>
          </cell>
          <cell r="K1132">
            <v>41.5833636363636</v>
          </cell>
        </row>
        <row r="1133">
          <cell r="B1133" t="str">
            <v>DE000ETF9058</v>
          </cell>
          <cell r="C1133" t="str">
            <v>Lyxor</v>
          </cell>
          <cell r="D1133" t="str">
            <v>Full Replication</v>
          </cell>
          <cell r="E1133" t="str">
            <v>Distributing</v>
          </cell>
          <cell r="F1133">
            <v>0.40391840999999995</v>
          </cell>
          <cell r="G1133">
            <v>0.27077805999999999</v>
          </cell>
          <cell r="H1133">
            <v>0.49169548670228291</v>
          </cell>
          <cell r="I1133">
            <v>2.8396554257407508E-5</v>
          </cell>
          <cell r="J1133">
            <v>10.417815920000001</v>
          </cell>
          <cell r="K1133">
            <v>41.569227272727296</v>
          </cell>
        </row>
        <row r="1134">
          <cell r="B1134" t="str">
            <v>IE00B99FL386</v>
          </cell>
          <cell r="C1134" t="str">
            <v>SPDR</v>
          </cell>
          <cell r="D1134" t="str">
            <v>Optimised</v>
          </cell>
          <cell r="E1134" t="str">
            <v>Distributing</v>
          </cell>
          <cell r="F1134">
            <v>0.40234562000000001</v>
          </cell>
          <cell r="G1134">
            <v>0.14130856999999999</v>
          </cell>
          <cell r="H1134">
            <v>1.8472839262332075</v>
          </cell>
          <cell r="I1134">
            <v>2.8285982875997819E-5</v>
          </cell>
          <cell r="J1134">
            <v>125.44039117797914</v>
          </cell>
          <cell r="K1134">
            <v>47.050181818181798</v>
          </cell>
        </row>
        <row r="1135">
          <cell r="B1135" t="str">
            <v>IE00B60SX063</v>
          </cell>
          <cell r="C1135" t="str">
            <v>Invesco</v>
          </cell>
          <cell r="D1135" t="str">
            <v>Swap-based</v>
          </cell>
          <cell r="E1135" t="str">
            <v>Accumulating</v>
          </cell>
          <cell r="F1135">
            <v>0.40098684000000001</v>
          </cell>
          <cell r="G1135">
            <v>1.75906341</v>
          </cell>
          <cell r="H1135">
            <v>-0.77204526129049544</v>
          </cell>
          <cell r="I1135">
            <v>2.8190456975126203E-5</v>
          </cell>
          <cell r="J1135">
            <v>5.2211930513000002</v>
          </cell>
          <cell r="K1135">
            <v>21.902090909090902</v>
          </cell>
        </row>
        <row r="1136">
          <cell r="B1136" t="str">
            <v>IE00BMDFDY08</v>
          </cell>
          <cell r="C1136" t="str">
            <v>iShares</v>
          </cell>
          <cell r="D1136" t="str">
            <v>Optimised</v>
          </cell>
          <cell r="E1136" t="str">
            <v>Accumulating</v>
          </cell>
          <cell r="F1136">
            <v>0.40090721999999995</v>
          </cell>
          <cell r="G1136">
            <v>1.61535389</v>
          </cell>
          <cell r="H1136">
            <v>-0.75181461939587746</v>
          </cell>
          <cell r="I1136">
            <v>2.8184859474259686E-5</v>
          </cell>
          <cell r="J1136">
            <v>1.40670892</v>
          </cell>
          <cell r="K1136">
            <v>50.616</v>
          </cell>
        </row>
        <row r="1137">
          <cell r="B1137" t="str">
            <v>IE00B5BRQB73</v>
          </cell>
          <cell r="C1137" t="str">
            <v>HSBC ETF</v>
          </cell>
          <cell r="D1137" t="str">
            <v>Full Replication</v>
          </cell>
          <cell r="E1137" t="str">
            <v>Distributing</v>
          </cell>
          <cell r="F1137">
            <v>0.39696752000000002</v>
          </cell>
          <cell r="G1137">
            <v>0.26802515000000005</v>
          </cell>
          <cell r="H1137">
            <v>0.48108309985089059</v>
          </cell>
          <cell r="I1137">
            <v>2.7907887932388381E-5</v>
          </cell>
          <cell r="J1137">
            <v>5.2245665790000002</v>
          </cell>
          <cell r="K1137">
            <v>51.905454545454504</v>
          </cell>
        </row>
        <row r="1138">
          <cell r="B1138" t="str">
            <v>IE00B57S5Q22</v>
          </cell>
          <cell r="C1138" t="str">
            <v>HSBC ETF</v>
          </cell>
          <cell r="D1138" t="str">
            <v>Full Replication</v>
          </cell>
          <cell r="E1138" t="str">
            <v>Distributing</v>
          </cell>
          <cell r="F1138">
            <v>0.39430049</v>
          </cell>
          <cell r="G1138">
            <v>0.29606482000000001</v>
          </cell>
          <cell r="H1138">
            <v>0.33180460278934865</v>
          </cell>
          <cell r="I1138">
            <v>2.7720388526007935E-5</v>
          </cell>
          <cell r="J1138">
            <v>2.3834958840000002</v>
          </cell>
          <cell r="K1138">
            <v>51.385136363636398</v>
          </cell>
        </row>
        <row r="1139">
          <cell r="B1139" t="str">
            <v>LU2082997946</v>
          </cell>
          <cell r="C1139" t="str">
            <v>Lyxor</v>
          </cell>
          <cell r="D1139" t="str">
            <v>Swap-based</v>
          </cell>
          <cell r="E1139" t="str">
            <v>Distributing</v>
          </cell>
          <cell r="F1139">
            <v>0.39382138</v>
          </cell>
          <cell r="G1139">
            <v>0.82942539999999998</v>
          </cell>
          <cell r="H1139">
            <v>-0.52518770223337752</v>
          </cell>
          <cell r="I1139">
            <v>2.7686705800057744E-5</v>
          </cell>
          <cell r="J1139">
            <v>8.71118244</v>
          </cell>
          <cell r="K1139">
            <v>34.190636363636401</v>
          </cell>
        </row>
        <row r="1140">
          <cell r="B1140" t="str">
            <v>IE00BDR5HM97</v>
          </cell>
          <cell r="C1140" t="str">
            <v>Xtrackers</v>
          </cell>
          <cell r="D1140" t="str">
            <v>Optimised</v>
          </cell>
          <cell r="E1140" t="str">
            <v>Distributing</v>
          </cell>
          <cell r="F1140">
            <v>0.39215334000000002</v>
          </cell>
          <cell r="G1140">
            <v>0.43666156</v>
          </cell>
          <cell r="H1140">
            <v>-0.10192841339182679</v>
          </cell>
          <cell r="I1140">
            <v>2.7569438086601639E-5</v>
          </cell>
          <cell r="J1140">
            <v>301.01891510878005</v>
          </cell>
          <cell r="K1140">
            <v>44.233227272727298</v>
          </cell>
        </row>
        <row r="1141">
          <cell r="B1141" t="str">
            <v>IE00BF2B0N83</v>
          </cell>
          <cell r="C1141" t="str">
            <v>Franklin LibertyShares</v>
          </cell>
          <cell r="D1141" t="str">
            <v>Full Replication</v>
          </cell>
          <cell r="E1141" t="str">
            <v>Accumulating</v>
          </cell>
          <cell r="F1141">
            <v>0.38736647999999996</v>
          </cell>
          <cell r="G1141">
            <v>0.35985714000000002</v>
          </cell>
          <cell r="H1141">
            <v>7.6445169324693474E-2</v>
          </cell>
          <cell r="I1141">
            <v>2.7232908910542011E-5</v>
          </cell>
          <cell r="J1141">
            <v>9.9495128141562663</v>
          </cell>
          <cell r="K1141">
            <v>89.061499999999995</v>
          </cell>
        </row>
        <row r="1142">
          <cell r="B1142" t="str">
            <v>LU1407888053</v>
          </cell>
          <cell r="C1142" t="str">
            <v>Lyxor</v>
          </cell>
          <cell r="D1142" t="str">
            <v>Full Replication</v>
          </cell>
          <cell r="E1142" t="str">
            <v>Distributing</v>
          </cell>
          <cell r="F1142">
            <v>0.38586419</v>
          </cell>
          <cell r="G1142">
            <v>1.76954856</v>
          </cell>
          <cell r="H1142">
            <v>-0.78194201689497578</v>
          </cell>
          <cell r="I1142">
            <v>2.7127293869387141E-5</v>
          </cell>
          <cell r="J1142">
            <v>142.88124276018374</v>
          </cell>
          <cell r="K1142">
            <v>10.7042272727273</v>
          </cell>
        </row>
        <row r="1143">
          <cell r="B1143" t="str">
            <v>IE00BF11F458</v>
          </cell>
          <cell r="C1143" t="str">
            <v>iShares</v>
          </cell>
          <cell r="D1143" t="str">
            <v>Optimised</v>
          </cell>
          <cell r="E1143" t="str">
            <v>Distributing</v>
          </cell>
          <cell r="F1143">
            <v>0.38295844000000001</v>
          </cell>
          <cell r="G1143">
            <v>0.81547532999999994</v>
          </cell>
          <cell r="H1143">
            <v>-0.53038623498273085</v>
          </cell>
          <cell r="I1143">
            <v>2.6923011802784972E-5</v>
          </cell>
          <cell r="J1143">
            <v>21.393205379999998</v>
          </cell>
          <cell r="K1143">
            <v>28.8630454545455</v>
          </cell>
        </row>
        <row r="1144">
          <cell r="B1144" t="str">
            <v>DE000ETFL128</v>
          </cell>
          <cell r="C1144" t="str">
            <v>Deka ETF</v>
          </cell>
          <cell r="D1144" t="str">
            <v>Full Replication</v>
          </cell>
          <cell r="E1144" t="str">
            <v>Distributing</v>
          </cell>
          <cell r="F1144">
            <v>0.38197734</v>
          </cell>
          <cell r="G1144">
            <v>0.31246629999999997</v>
          </cell>
          <cell r="H1144">
            <v>0.22245931801285468</v>
          </cell>
          <cell r="I1144">
            <v>2.6854037825139479E-5</v>
          </cell>
          <cell r="J1144">
            <v>131.04148333000001</v>
          </cell>
          <cell r="K1144">
            <v>5.9455909090909103</v>
          </cell>
        </row>
        <row r="1145">
          <cell r="B1145" t="str">
            <v>IE00BF2B0M76</v>
          </cell>
          <cell r="C1145" t="str">
            <v>Franklin LibertyShares</v>
          </cell>
          <cell r="D1145" t="str">
            <v>Full Replication</v>
          </cell>
          <cell r="E1145" t="str">
            <v>Distributing</v>
          </cell>
          <cell r="F1145">
            <v>0.38166021</v>
          </cell>
          <cell r="G1145">
            <v>0.20275885999999999</v>
          </cell>
          <cell r="H1145">
            <v>0.88233554874001574</v>
          </cell>
          <cell r="I1145">
            <v>2.6831742730316612E-5</v>
          </cell>
          <cell r="J1145">
            <v>16.799657796204482</v>
          </cell>
          <cell r="K1145">
            <v>114.8925</v>
          </cell>
        </row>
        <row r="1146">
          <cell r="B1146" t="str">
            <v>IE00BYXVGY31</v>
          </cell>
          <cell r="C1146" t="str">
            <v>Fidelity ETF</v>
          </cell>
          <cell r="D1146" t="str">
            <v>Full Replication</v>
          </cell>
          <cell r="E1146" t="str">
            <v>Accumulating</v>
          </cell>
          <cell r="F1146">
            <v>0.37911559</v>
          </cell>
          <cell r="G1146">
            <v>0.64687093999999989</v>
          </cell>
          <cell r="H1146">
            <v>-0.41392391193210798</v>
          </cell>
          <cell r="I1146">
            <v>2.665284907727791E-5</v>
          </cell>
          <cell r="J1146">
            <v>240.94704051974699</v>
          </cell>
          <cell r="K1146">
            <v>25.509954545454502</v>
          </cell>
        </row>
        <row r="1147">
          <cell r="B1147" t="str">
            <v>LU0496786905</v>
          </cell>
          <cell r="C1147" t="str">
            <v>Lyxor</v>
          </cell>
          <cell r="D1147" t="str">
            <v>Swap-based</v>
          </cell>
          <cell r="E1147" t="str">
            <v>Distributing</v>
          </cell>
          <cell r="F1147">
            <v>0.37174970000000002</v>
          </cell>
          <cell r="G1147">
            <v>1.4082691399999998</v>
          </cell>
          <cell r="H1147">
            <v>-0.73602368365467408</v>
          </cell>
          <cell r="I1147">
            <v>2.6135007132319041E-5</v>
          </cell>
          <cell r="J1147">
            <v>52.700418697499998</v>
          </cell>
          <cell r="K1147">
            <v>10.058</v>
          </cell>
        </row>
        <row r="1148">
          <cell r="B1148" t="str">
            <v>IE00BKY58G26</v>
          </cell>
          <cell r="C1148" t="str">
            <v>HSBC ETF</v>
          </cell>
          <cell r="D1148" t="str">
            <v>Full Replication</v>
          </cell>
          <cell r="E1148" t="str">
            <v>Accumulating</v>
          </cell>
          <cell r="F1148">
            <v>0.36629383000000004</v>
          </cell>
          <cell r="G1148">
            <v>2.4086000000000002E-4</v>
          </cell>
          <cell r="H1148" t="str">
            <v/>
          </cell>
          <cell r="I1148">
            <v>2.5751444747835597E-5</v>
          </cell>
          <cell r="J1148">
            <v>12.934202050000001</v>
          </cell>
          <cell r="K1148">
            <v>120.19885714285699</v>
          </cell>
        </row>
        <row r="1149">
          <cell r="B1149" t="str">
            <v>IE00BF2B0L69</v>
          </cell>
          <cell r="C1149" t="str">
            <v>Franklin LibertyShares</v>
          </cell>
          <cell r="D1149" t="str">
            <v>Full Replication</v>
          </cell>
          <cell r="E1149" t="str">
            <v>Distributing</v>
          </cell>
          <cell r="F1149">
            <v>0.36488700000000002</v>
          </cell>
          <cell r="G1149">
            <v>0.55198937000000003</v>
          </cell>
          <cell r="H1149">
            <v>-0.33896009627866563</v>
          </cell>
          <cell r="I1149">
            <v>2.5652540802293848E-5</v>
          </cell>
          <cell r="J1149">
            <v>12.26213783</v>
          </cell>
          <cell r="K1149">
            <v>52.332818181818197</v>
          </cell>
        </row>
        <row r="1150">
          <cell r="B1150" t="str">
            <v>LU2109786660</v>
          </cell>
          <cell r="C1150" t="str">
            <v>Amundi</v>
          </cell>
          <cell r="D1150" t="str">
            <v>Full Replication</v>
          </cell>
          <cell r="E1150" t="str">
            <v>Accumulating</v>
          </cell>
          <cell r="F1150">
            <v>0.36425649999999998</v>
          </cell>
          <cell r="G1150">
            <v>2.3258697000000002</v>
          </cell>
          <cell r="H1150">
            <v>-0.84338912020737877</v>
          </cell>
          <cell r="I1150">
            <v>2.5608214950795037E-5</v>
          </cell>
          <cell r="J1150">
            <v>2.8101630967174778</v>
          </cell>
          <cell r="K1150">
            <v>25.6265</v>
          </cell>
        </row>
        <row r="1151">
          <cell r="B1151" t="str">
            <v>IE00B0M62T89</v>
          </cell>
          <cell r="C1151" t="str">
            <v>iShares</v>
          </cell>
          <cell r="D1151" t="str">
            <v>Full Replication</v>
          </cell>
          <cell r="E1151" t="str">
            <v>Distributing</v>
          </cell>
          <cell r="F1151">
            <v>0.36414359000000002</v>
          </cell>
          <cell r="G1151">
            <v>0.28973947999999999</v>
          </cell>
          <cell r="H1151">
            <v>0.2567965884386898</v>
          </cell>
          <cell r="I1151">
            <v>2.560027707309047E-5</v>
          </cell>
          <cell r="J1151">
            <v>24.673910249999999</v>
          </cell>
          <cell r="K1151">
            <v>26.7879545454545</v>
          </cell>
        </row>
        <row r="1152">
          <cell r="B1152" t="str">
            <v>IE00B539F030</v>
          </cell>
          <cell r="C1152" t="str">
            <v>iShares</v>
          </cell>
          <cell r="D1152" t="str">
            <v>Full Replication</v>
          </cell>
          <cell r="E1152" t="str">
            <v>Accumulating</v>
          </cell>
          <cell r="F1152">
            <v>0.36227362000000002</v>
          </cell>
          <cell r="G1152">
            <v>0.51705588000000002</v>
          </cell>
          <cell r="H1152">
            <v>-0.29935306025337149</v>
          </cell>
          <cell r="I1152">
            <v>2.5468813135695974E-5</v>
          </cell>
          <cell r="J1152">
            <v>79.590065781305427</v>
          </cell>
          <cell r="K1152">
            <v>20.669772727272701</v>
          </cell>
        </row>
        <row r="1153">
          <cell r="B1153" t="str">
            <v>LU0879399441</v>
          </cell>
          <cell r="C1153" t="str">
            <v>UBS ETF</v>
          </cell>
          <cell r="D1153" t="str">
            <v>Full Replication</v>
          </cell>
          <cell r="E1153" t="str">
            <v>Distributing</v>
          </cell>
          <cell r="F1153">
            <v>0.36046793999999999</v>
          </cell>
          <cell r="G1153">
            <v>3.2415180000000002E-2</v>
          </cell>
          <cell r="H1153">
            <v>10.120343616786949</v>
          </cell>
          <cell r="I1153">
            <v>2.5341868958797682E-5</v>
          </cell>
          <cell r="J1153">
            <v>190.50919146000001</v>
          </cell>
          <cell r="K1153">
            <v>72.055681818181796</v>
          </cell>
        </row>
        <row r="1154">
          <cell r="B1154" t="str">
            <v>LU0392496930</v>
          </cell>
          <cell r="C1154" t="str">
            <v>Lyxor</v>
          </cell>
          <cell r="D1154" t="str">
            <v>Swap-based</v>
          </cell>
          <cell r="E1154" t="str">
            <v>Distributing</v>
          </cell>
          <cell r="F1154">
            <v>0.35981288</v>
          </cell>
          <cell r="G1154">
            <v>0.33336937</v>
          </cell>
          <cell r="H1154">
            <v>7.932195450349866E-2</v>
          </cell>
          <cell r="I1154">
            <v>2.529581647302003E-5</v>
          </cell>
          <cell r="J1154">
            <v>6.0160345199999998</v>
          </cell>
          <cell r="K1154">
            <v>31.376090909090902</v>
          </cell>
        </row>
        <row r="1155">
          <cell r="B1155" t="str">
            <v>DE000ETFL359</v>
          </cell>
          <cell r="C1155" t="str">
            <v>Deka ETF</v>
          </cell>
          <cell r="D1155" t="str">
            <v>Full Replication</v>
          </cell>
          <cell r="E1155" t="str">
            <v>Distributing</v>
          </cell>
          <cell r="F1155">
            <v>0.35725176000000003</v>
          </cell>
          <cell r="G1155">
            <v>4.2259666999999999</v>
          </cell>
          <cell r="H1155">
            <v>-0.91546271294565573</v>
          </cell>
          <cell r="I1155">
            <v>2.5115762825453604E-5</v>
          </cell>
          <cell r="J1155">
            <v>89.649036940000002</v>
          </cell>
          <cell r="K1155">
            <v>19.2605</v>
          </cell>
        </row>
        <row r="1156">
          <cell r="B1156" t="str">
            <v>IE00BG88WG77</v>
          </cell>
          <cell r="C1156" t="str">
            <v>WisdomTree</v>
          </cell>
          <cell r="D1156" t="str">
            <v>Swap-based</v>
          </cell>
          <cell r="E1156" t="str">
            <v>Accumulating</v>
          </cell>
          <cell r="F1156">
            <v>0.35653032000000001</v>
          </cell>
          <cell r="G1156">
            <v>0.28018690000000002</v>
          </cell>
          <cell r="H1156">
            <v>0.27247319557052796</v>
          </cell>
          <cell r="I1156">
            <v>2.5065043646539567E-5</v>
          </cell>
          <cell r="J1156">
            <v>104.264504</v>
          </cell>
          <cell r="K1156">
            <v>25.172772727272701</v>
          </cell>
        </row>
        <row r="1157">
          <cell r="B1157" t="str">
            <v>IE00BMW3NY56</v>
          </cell>
          <cell r="C1157" t="str">
            <v>Invesco</v>
          </cell>
          <cell r="D1157" t="str">
            <v>Swap-based</v>
          </cell>
          <cell r="E1157" t="str">
            <v>Accumulating</v>
          </cell>
          <cell r="F1157">
            <v>0.35502948000000001</v>
          </cell>
          <cell r="G1157">
            <v>0.26131927999999999</v>
          </cell>
          <cell r="H1157">
            <v>0.35860423310518841</v>
          </cell>
          <cell r="I1157">
            <v>2.4959530544297733E-5</v>
          </cell>
          <cell r="J1157">
            <v>67.836103399999999</v>
          </cell>
          <cell r="K1157">
            <v>12.3255454545455</v>
          </cell>
        </row>
        <row r="1158">
          <cell r="B1158" t="str">
            <v>LU1931974262</v>
          </cell>
          <cell r="C1158" t="str">
            <v>Amundi</v>
          </cell>
          <cell r="D1158" t="str">
            <v>Full Replication</v>
          </cell>
          <cell r="E1158" t="str">
            <v>Distributing</v>
          </cell>
          <cell r="F1158">
            <v>0.35007491999999996</v>
          </cell>
          <cell r="G1158">
            <v>0.45046191999999996</v>
          </cell>
          <cell r="H1158">
            <v>-0.22285346561591712</v>
          </cell>
          <cell r="I1158">
            <v>2.4611211605674506E-5</v>
          </cell>
          <cell r="J1158">
            <v>10.655989259970799</v>
          </cell>
          <cell r="K1158">
            <v>27.057090909090899</v>
          </cell>
        </row>
        <row r="1159">
          <cell r="B1159" t="str">
            <v>IE00BWT3KN65</v>
          </cell>
          <cell r="C1159" t="str">
            <v>UBS ETF</v>
          </cell>
          <cell r="D1159" t="str">
            <v>Full Replication</v>
          </cell>
          <cell r="E1159" t="str">
            <v>Accumulating</v>
          </cell>
          <cell r="F1159">
            <v>0.34608921999999998</v>
          </cell>
          <cell r="G1159">
            <v>9.0599490000000005E-2</v>
          </cell>
          <cell r="H1159">
            <v>2.8199908189328653</v>
          </cell>
          <cell r="I1159">
            <v>2.4331006139665295E-5</v>
          </cell>
          <cell r="J1159">
            <v>22.415502679999999</v>
          </cell>
          <cell r="K1159">
            <v>78.913272727272698</v>
          </cell>
        </row>
        <row r="1160">
          <cell r="B1160" t="str">
            <v>IE00BHNGHX58</v>
          </cell>
          <cell r="C1160" t="str">
            <v>Ossiam</v>
          </cell>
          <cell r="D1160" t="str">
            <v>Full Replication</v>
          </cell>
          <cell r="E1160" t="str">
            <v>Accumulating</v>
          </cell>
          <cell r="F1160">
            <v>0.34259452000000001</v>
          </cell>
          <cell r="G1160">
            <v>0.48576338000000002</v>
          </cell>
          <cell r="H1160">
            <v>-0.29472962741654174</v>
          </cell>
          <cell r="I1160">
            <v>2.4085319298693226E-5</v>
          </cell>
          <cell r="J1160">
            <v>118.33226000000001</v>
          </cell>
          <cell r="K1160">
            <v>37.587499999999999</v>
          </cell>
        </row>
        <row r="1161">
          <cell r="B1161" t="str">
            <v>IE00B23D9570</v>
          </cell>
          <cell r="C1161" t="str">
            <v>Invesco</v>
          </cell>
          <cell r="D1161" t="str">
            <v>Full Replication</v>
          </cell>
          <cell r="E1161" t="str">
            <v>Distributing</v>
          </cell>
          <cell r="F1161">
            <v>0.34256970000000003</v>
          </cell>
          <cell r="G1161">
            <v>0.19446723999999999</v>
          </cell>
          <cell r="H1161">
            <v>0.76158051093850077</v>
          </cell>
          <cell r="I1161">
            <v>2.4083574385712736E-5</v>
          </cell>
          <cell r="J1161">
            <v>24.96704024879606</v>
          </cell>
          <cell r="K1161">
            <v>114.07899999999999</v>
          </cell>
        </row>
        <row r="1162">
          <cell r="B1162" t="str">
            <v>IE00BD8D5G25</v>
          </cell>
          <cell r="C1162" t="str">
            <v>PIMCO</v>
          </cell>
          <cell r="D1162" t="str">
            <v>Full Replication</v>
          </cell>
          <cell r="E1162" t="str">
            <v>Accumulating</v>
          </cell>
          <cell r="F1162">
            <v>0.34153377000000001</v>
          </cell>
          <cell r="G1162">
            <v>0.37908778000000004</v>
          </cell>
          <cell r="H1162">
            <v>-9.9064153426417501E-2</v>
          </cell>
          <cell r="I1162">
            <v>2.4010745711100267E-5</v>
          </cell>
          <cell r="J1162">
            <v>47.026071209999998</v>
          </cell>
          <cell r="K1162">
            <v>28.7501363636364</v>
          </cell>
        </row>
        <row r="1163">
          <cell r="B1163" t="str">
            <v>FR0010754127</v>
          </cell>
          <cell r="C1163" t="str">
            <v>Amundi</v>
          </cell>
          <cell r="D1163" t="str">
            <v>Swap-based</v>
          </cell>
          <cell r="E1163" t="str">
            <v>Accumulating</v>
          </cell>
          <cell r="F1163">
            <v>0.34102300000000002</v>
          </cell>
          <cell r="G1163">
            <v>0.90304815000000005</v>
          </cell>
          <cell r="H1163">
            <v>-0.62236454390610296</v>
          </cell>
          <cell r="I1163">
            <v>2.3974837201710817E-5</v>
          </cell>
          <cell r="J1163">
            <v>111.3682967699845</v>
          </cell>
          <cell r="K1163">
            <v>9.4085909090909094</v>
          </cell>
        </row>
        <row r="1164">
          <cell r="B1164" t="str">
            <v>FR0010754135</v>
          </cell>
          <cell r="C1164" t="str">
            <v>Amundi</v>
          </cell>
          <cell r="D1164" t="str">
            <v>Swap-based</v>
          </cell>
          <cell r="E1164" t="str">
            <v>Accumulating</v>
          </cell>
          <cell r="F1164">
            <v>0.34053840999999996</v>
          </cell>
          <cell r="G1164">
            <v>0.35857600000000001</v>
          </cell>
          <cell r="H1164">
            <v>-5.0303394538396495E-2</v>
          </cell>
          <cell r="I1164">
            <v>2.3940769216972021E-5</v>
          </cell>
          <cell r="J1164">
            <v>151.45120742995201</v>
          </cell>
          <cell r="K1164">
            <v>4.3911363636363596</v>
          </cell>
        </row>
        <row r="1165">
          <cell r="B1165" t="str">
            <v>LU1829219713</v>
          </cell>
          <cell r="C1165" t="str">
            <v>Lyxor</v>
          </cell>
          <cell r="D1165" t="str">
            <v>Full Replication</v>
          </cell>
          <cell r="E1165" t="str">
            <v>Accumulating</v>
          </cell>
          <cell r="F1165">
            <v>0.34016284999999996</v>
          </cell>
          <cell r="G1165">
            <v>0.42458856</v>
          </cell>
          <cell r="H1165">
            <v>-0.19884122643342073</v>
          </cell>
          <cell r="I1165">
            <v>2.3914366335467036E-5</v>
          </cell>
          <cell r="J1165">
            <v>141.90924818100004</v>
          </cell>
          <cell r="K1165">
            <v>5.8656363636363604</v>
          </cell>
        </row>
        <row r="1166">
          <cell r="B1166" t="str">
            <v>FR0010930644</v>
          </cell>
          <cell r="C1166" t="str">
            <v>Amundi</v>
          </cell>
          <cell r="D1166" t="str">
            <v>Swap-based</v>
          </cell>
          <cell r="E1166" t="str">
            <v>Accumulating</v>
          </cell>
          <cell r="F1166">
            <v>0.33958864</v>
          </cell>
          <cell r="G1166">
            <v>0.38876961999999998</v>
          </cell>
          <cell r="H1166">
            <v>-0.12650417488897403</v>
          </cell>
          <cell r="I1166">
            <v>2.3873997822875236E-5</v>
          </cell>
          <cell r="J1166">
            <v>10.153596219993217</v>
          </cell>
          <cell r="K1166">
            <v>37.4791818181818</v>
          </cell>
        </row>
        <row r="1167">
          <cell r="B1167" t="str">
            <v>IE00BZ4BMM98</v>
          </cell>
          <cell r="C1167" t="str">
            <v>Invesco</v>
          </cell>
          <cell r="D1167" t="str">
            <v>Full Replication</v>
          </cell>
          <cell r="E1167" t="str">
            <v>Distributing</v>
          </cell>
          <cell r="F1167">
            <v>0.33591017000000001</v>
          </cell>
          <cell r="G1167">
            <v>0.24355950000000001</v>
          </cell>
          <cell r="H1167">
            <v>0.37917088021612777</v>
          </cell>
          <cell r="I1167">
            <v>2.3615391454972258E-5</v>
          </cell>
          <cell r="J1167">
            <v>12.507260741910001</v>
          </cell>
          <cell r="K1167">
            <v>23.641045454545502</v>
          </cell>
        </row>
        <row r="1168">
          <cell r="B1168" t="str">
            <v>FR0011720911</v>
          </cell>
          <cell r="C1168" t="str">
            <v>Lyxor</v>
          </cell>
          <cell r="D1168" t="str">
            <v>Full Replication</v>
          </cell>
          <cell r="E1168" t="str">
            <v>Accumulating</v>
          </cell>
          <cell r="F1168">
            <v>0.3357407</v>
          </cell>
          <cell r="G1168">
            <v>1.5208168999999998</v>
          </cell>
          <cell r="H1168">
            <v>-0.77923660632650782</v>
          </cell>
          <cell r="I1168">
            <v>2.3603477256632046E-5</v>
          </cell>
          <cell r="J1168">
            <v>116.27513373885051</v>
          </cell>
          <cell r="K1168">
            <v>84.049181818181793</v>
          </cell>
        </row>
        <row r="1169">
          <cell r="B1169" t="str">
            <v>IE00B5MTXJ97</v>
          </cell>
          <cell r="C1169" t="str">
            <v>Invesco</v>
          </cell>
          <cell r="D1169" t="str">
            <v>Swap-based</v>
          </cell>
          <cell r="E1169" t="str">
            <v>Accumulating</v>
          </cell>
          <cell r="F1169">
            <v>0.32999651000000002</v>
          </cell>
          <cell r="G1169">
            <v>0.32970796999999996</v>
          </cell>
          <cell r="H1169">
            <v>8.7513808052630537E-4</v>
          </cell>
          <cell r="I1169">
            <v>2.3199645198073841E-5</v>
          </cell>
          <cell r="J1169">
            <v>13.101136687999999</v>
          </cell>
          <cell r="K1169">
            <v>15.9575909090909</v>
          </cell>
        </row>
        <row r="1170">
          <cell r="B1170" t="str">
            <v>LU1900066033</v>
          </cell>
          <cell r="C1170" t="str">
            <v>Lyxor</v>
          </cell>
          <cell r="D1170" t="str">
            <v>Swap-based</v>
          </cell>
          <cell r="E1170" t="str">
            <v>Accumulating</v>
          </cell>
          <cell r="F1170">
            <v>0.32801806</v>
          </cell>
          <cell r="G1170">
            <v>0.51218273999999997</v>
          </cell>
          <cell r="H1170">
            <v>-0.35956830564028763</v>
          </cell>
          <cell r="I1170">
            <v>2.3060554823929797E-5</v>
          </cell>
          <cell r="J1170">
            <v>30.418599417300001</v>
          </cell>
          <cell r="K1170">
            <v>54.0148181818182</v>
          </cell>
        </row>
        <row r="1171">
          <cell r="B1171" t="str">
            <v>IE00BYXPXK00</v>
          </cell>
          <cell r="C1171" t="str">
            <v>iShares</v>
          </cell>
          <cell r="D1171" t="str">
            <v>Optimised</v>
          </cell>
          <cell r="E1171" t="str">
            <v>Accumulating</v>
          </cell>
          <cell r="F1171">
            <v>0.32777566999999996</v>
          </cell>
          <cell r="G1171">
            <v>0.46521272999999996</v>
          </cell>
          <cell r="H1171">
            <v>-0.29542841615705573</v>
          </cell>
          <cell r="I1171">
            <v>2.3043514152804024E-5</v>
          </cell>
          <cell r="J1171">
            <v>4.2554600999999996</v>
          </cell>
          <cell r="K1171">
            <v>34.427454545454502</v>
          </cell>
        </row>
        <row r="1172">
          <cell r="B1172" t="str">
            <v>LU0488316992</v>
          </cell>
          <cell r="C1172" t="str">
            <v>Lyxor</v>
          </cell>
          <cell r="D1172" t="str">
            <v>Swap-based</v>
          </cell>
          <cell r="E1172" t="str">
            <v>Distributing</v>
          </cell>
          <cell r="F1172">
            <v>0.32770168999999999</v>
          </cell>
          <cell r="G1172">
            <v>0.13189801000000001</v>
          </cell>
          <cell r="H1172">
            <v>1.4845082196463766</v>
          </cell>
          <cell r="I1172">
            <v>2.3038313159157902E-5</v>
          </cell>
          <cell r="J1172">
            <v>9.5086737470509117</v>
          </cell>
          <cell r="K1172">
            <v>47.933818181818197</v>
          </cell>
        </row>
        <row r="1173">
          <cell r="B1173" t="str">
            <v>IE00BFD2H405</v>
          </cell>
          <cell r="C1173" t="str">
            <v>First Trust</v>
          </cell>
          <cell r="D1173" t="str">
            <v>Full Replication</v>
          </cell>
          <cell r="E1173" t="str">
            <v>Accumulating</v>
          </cell>
          <cell r="F1173">
            <v>0.32743064</v>
          </cell>
          <cell r="H1173" t="str">
            <v/>
          </cell>
          <cell r="I1173">
            <v>2.3019257612688825E-5</v>
          </cell>
          <cell r="J1173">
            <v>352.32509061378016</v>
          </cell>
          <cell r="K1173">
            <v>33.677722222222201</v>
          </cell>
        </row>
        <row r="1174">
          <cell r="B1174" t="str">
            <v>IE00BF51K249</v>
          </cell>
          <cell r="C1174" t="str">
            <v>Invesco</v>
          </cell>
          <cell r="D1174" t="str">
            <v>Optimised</v>
          </cell>
          <cell r="E1174" t="str">
            <v>Distributing</v>
          </cell>
          <cell r="F1174">
            <v>0.32730635999999996</v>
          </cell>
          <cell r="G1174">
            <v>0.50642746999999999</v>
          </cell>
          <cell r="H1174">
            <v>-0.3536954857523823</v>
          </cell>
          <cell r="I1174">
            <v>2.3010520393300603E-5</v>
          </cell>
          <cell r="J1174">
            <v>59.971248724730003</v>
          </cell>
          <cell r="K1174">
            <v>13.5877727272727</v>
          </cell>
        </row>
        <row r="1175">
          <cell r="B1175" t="str">
            <v>IE00B51B7Z02</v>
          </cell>
          <cell r="C1175" t="str">
            <v>HSBC ETF</v>
          </cell>
          <cell r="D1175" t="str">
            <v>Full Replication</v>
          </cell>
          <cell r="E1175" t="str">
            <v>Distributing</v>
          </cell>
          <cell r="F1175">
            <v>0.32544490000000004</v>
          </cell>
          <cell r="G1175">
            <v>4.8085799999999998E-3</v>
          </cell>
          <cell r="H1175">
            <v>66.68004275690538</v>
          </cell>
          <cell r="I1175">
            <v>2.2879654731871626E-5</v>
          </cell>
          <cell r="J1175">
            <v>22.553827070000001</v>
          </cell>
          <cell r="K1175">
            <v>22.1025909090909</v>
          </cell>
        </row>
        <row r="1176">
          <cell r="B1176" t="str">
            <v>LU1291109293</v>
          </cell>
          <cell r="C1176" t="str">
            <v>EasyETF</v>
          </cell>
          <cell r="D1176" t="str">
            <v>Full Replication</v>
          </cell>
          <cell r="E1176" t="str">
            <v>Accumulating</v>
          </cell>
          <cell r="F1176">
            <v>0.32457714000000004</v>
          </cell>
          <cell r="G1176">
            <v>0.27196228</v>
          </cell>
          <cell r="H1176">
            <v>0.19346381417305381</v>
          </cell>
          <cell r="I1176">
            <v>2.2818648862091123E-5</v>
          </cell>
          <cell r="J1176">
            <v>22.838331239999999</v>
          </cell>
          <cell r="K1176">
            <v>52.904272727272698</v>
          </cell>
        </row>
        <row r="1177">
          <cell r="B1177" t="str">
            <v>IE00BFMXYY33</v>
          </cell>
          <cell r="C1177" t="str">
            <v>Vanguard</v>
          </cell>
          <cell r="D1177" t="str">
            <v>Full Replication</v>
          </cell>
          <cell r="E1177" t="str">
            <v>Accumulating</v>
          </cell>
          <cell r="F1177">
            <v>0.32285271999999998</v>
          </cell>
          <cell r="G1177">
            <v>2.5345051700000001</v>
          </cell>
          <cell r="H1177">
            <v>-0.87261705999992101</v>
          </cell>
          <cell r="I1177">
            <v>2.2697417482485126E-5</v>
          </cell>
          <cell r="J1177">
            <v>1.9794306100000001</v>
          </cell>
          <cell r="K1177">
            <v>16.2136363636364</v>
          </cell>
        </row>
        <row r="1178">
          <cell r="B1178" t="str">
            <v>IE00BGDQ0V72</v>
          </cell>
          <cell r="C1178" t="str">
            <v>iShares</v>
          </cell>
          <cell r="D1178" t="str">
            <v>Full Replication</v>
          </cell>
          <cell r="E1178" t="str">
            <v>Distributing</v>
          </cell>
          <cell r="F1178">
            <v>0.32112817999999999</v>
          </cell>
          <cell r="G1178">
            <v>0.56331096999999997</v>
          </cell>
          <cell r="H1178">
            <v>-0.42992734545893896</v>
          </cell>
          <cell r="I1178">
            <v>2.2576177666555298E-5</v>
          </cell>
          <cell r="J1178">
            <v>52.240291007009752</v>
          </cell>
          <cell r="K1178">
            <v>28.734500000000001</v>
          </cell>
        </row>
        <row r="1179">
          <cell r="B1179" t="str">
            <v>IE00B979GK47</v>
          </cell>
          <cell r="C1179" t="str">
            <v>SPDR</v>
          </cell>
          <cell r="D1179" t="str">
            <v>Full Replication</v>
          </cell>
          <cell r="E1179" t="str">
            <v>Distributing</v>
          </cell>
          <cell r="F1179">
            <v>0.31990036999999999</v>
          </cell>
          <cell r="G1179">
            <v>0.49211439000000001</v>
          </cell>
          <cell r="H1179">
            <v>-0.34994713322648419</v>
          </cell>
          <cell r="I1179">
            <v>2.2489859310125871E-5</v>
          </cell>
          <cell r="J1179">
            <v>23.424235952</v>
          </cell>
          <cell r="K1179">
            <v>28.6041818181818</v>
          </cell>
        </row>
        <row r="1180">
          <cell r="B1180" t="str">
            <v>FR0011550177</v>
          </cell>
          <cell r="C1180" t="str">
            <v>EasyETF</v>
          </cell>
          <cell r="D1180" t="str">
            <v>Swap-based</v>
          </cell>
          <cell r="E1180" t="str">
            <v>Accumulating</v>
          </cell>
          <cell r="F1180">
            <v>0.31598485999999998</v>
          </cell>
          <cell r="G1180">
            <v>1.57255956</v>
          </cell>
          <cell r="H1180">
            <v>-0.7990633435849005</v>
          </cell>
          <cell r="I1180">
            <v>2.2214588390534901E-5</v>
          </cell>
          <cell r="J1180">
            <v>1675.6644142893758</v>
          </cell>
          <cell r="K1180">
            <v>16.102136363636401</v>
          </cell>
        </row>
        <row r="1181">
          <cell r="B1181" t="str">
            <v>LU1291104575</v>
          </cell>
          <cell r="C1181" t="str">
            <v>EasyETF</v>
          </cell>
          <cell r="D1181" t="str">
            <v>Full Replication</v>
          </cell>
          <cell r="E1181" t="str">
            <v>Accumulating</v>
          </cell>
          <cell r="F1181">
            <v>0.31221147999999999</v>
          </cell>
          <cell r="G1181">
            <v>0.15387826999999998</v>
          </cell>
          <cell r="H1181">
            <v>1.0289510663201504</v>
          </cell>
          <cell r="I1181">
            <v>2.1949309593503055E-5</v>
          </cell>
          <cell r="J1181">
            <v>48.015650369999996</v>
          </cell>
          <cell r="K1181">
            <v>41.4940909090909</v>
          </cell>
        </row>
        <row r="1182">
          <cell r="B1182" t="str">
            <v>FR0010754200</v>
          </cell>
          <cell r="C1182" t="str">
            <v>Amundi</v>
          </cell>
          <cell r="D1182" t="str">
            <v>Swap-based</v>
          </cell>
          <cell r="E1182" t="str">
            <v>Accumulating</v>
          </cell>
          <cell r="F1182">
            <v>0.30910906999999999</v>
          </cell>
          <cell r="G1182">
            <v>6.1428099999999999E-2</v>
          </cell>
          <cell r="H1182">
            <v>4.0320467343121464</v>
          </cell>
          <cell r="I1182">
            <v>2.1731201798184383E-5</v>
          </cell>
          <cell r="J1182">
            <v>369.33297761989661</v>
          </cell>
          <cell r="K1182">
            <v>5.3406818181818201</v>
          </cell>
        </row>
        <row r="1183">
          <cell r="B1183" t="str">
            <v>IE00B5LP3W10</v>
          </cell>
          <cell r="C1183" t="str">
            <v>HSBC ETF</v>
          </cell>
          <cell r="D1183" t="str">
            <v>Optimised</v>
          </cell>
          <cell r="E1183" t="str">
            <v>Distributing</v>
          </cell>
          <cell r="F1183">
            <v>0.30558557000000003</v>
          </cell>
          <cell r="G1183">
            <v>0.32405176000000002</v>
          </cell>
          <cell r="H1183">
            <v>-5.6985310001093636E-2</v>
          </cell>
          <cell r="I1183">
            <v>2.1483490239491194E-5</v>
          </cell>
          <cell r="J1183">
            <v>13.065648619999999</v>
          </cell>
          <cell r="K1183">
            <v>51.808863636363597</v>
          </cell>
        </row>
        <row r="1184">
          <cell r="B1184" t="str">
            <v>LU2082998670</v>
          </cell>
          <cell r="C1184" t="str">
            <v>Lyxor</v>
          </cell>
          <cell r="D1184" t="str">
            <v>Swap-based</v>
          </cell>
          <cell r="E1184" t="str">
            <v>Distributing</v>
          </cell>
          <cell r="F1184">
            <v>0.30529959000000001</v>
          </cell>
          <cell r="G1184">
            <v>0</v>
          </cell>
          <cell r="H1184" t="str">
            <v/>
          </cell>
          <cell r="I1184">
            <v>2.1463385073731271E-5</v>
          </cell>
          <cell r="J1184">
            <v>0.56397060899999996</v>
          </cell>
          <cell r="K1184">
            <v>34.718045454545504</v>
          </cell>
        </row>
        <row r="1185">
          <cell r="B1185" t="str">
            <v>LU2109787122</v>
          </cell>
          <cell r="C1185" t="str">
            <v>Amundi</v>
          </cell>
          <cell r="D1185" t="str">
            <v>Full Replication</v>
          </cell>
          <cell r="E1185" t="str">
            <v>Accumulating</v>
          </cell>
          <cell r="F1185">
            <v>0.30398759999999997</v>
          </cell>
          <cell r="G1185">
            <v>0.51501779999999997</v>
          </cell>
          <cell r="H1185">
            <v>-0.40975321629660177</v>
          </cell>
          <cell r="I1185">
            <v>2.1371148636129486E-5</v>
          </cell>
          <cell r="J1185">
            <v>47.664443791517307</v>
          </cell>
          <cell r="K1185">
            <v>22.901318181818201</v>
          </cell>
        </row>
        <row r="1186">
          <cell r="B1186" t="str">
            <v>LU1792117340</v>
          </cell>
          <cell r="C1186" t="str">
            <v>Lyxor</v>
          </cell>
          <cell r="D1186" t="str">
            <v>Full Replication</v>
          </cell>
          <cell r="E1186" t="str">
            <v>Accumulating</v>
          </cell>
          <cell r="F1186">
            <v>0.29781747999999997</v>
          </cell>
          <cell r="G1186">
            <v>0.59279961000000003</v>
          </cell>
          <cell r="H1186">
            <v>-0.49760850888549002</v>
          </cell>
          <cell r="I1186">
            <v>2.0937372549135296E-5</v>
          </cell>
          <cell r="J1186">
            <v>42.882054074999992</v>
          </cell>
          <cell r="K1186">
            <v>43.699318181818199</v>
          </cell>
        </row>
        <row r="1187">
          <cell r="B1187" t="str">
            <v>IE00BDFBTQ78</v>
          </cell>
          <cell r="C1187" t="str">
            <v>VanEck Vectors</v>
          </cell>
          <cell r="D1187" t="str">
            <v>Full Replication</v>
          </cell>
          <cell r="E1187" t="str">
            <v>Accumulating</v>
          </cell>
          <cell r="F1187">
            <v>0.29771363000000001</v>
          </cell>
          <cell r="G1187">
            <v>1.10223592</v>
          </cell>
          <cell r="H1187">
            <v>-0.72990026490880466</v>
          </cell>
          <cell r="I1187">
            <v>2.09300716138805E-5</v>
          </cell>
          <cell r="J1187">
            <v>12.031653180030776</v>
          </cell>
          <cell r="K1187">
            <v>93.616833333333304</v>
          </cell>
        </row>
        <row r="1188">
          <cell r="B1188" t="str">
            <v>LU1953188833</v>
          </cell>
          <cell r="C1188" t="str">
            <v>UBS ETF</v>
          </cell>
          <cell r="D1188" t="str">
            <v>Full Replication</v>
          </cell>
          <cell r="E1188" t="str">
            <v>Distributing</v>
          </cell>
          <cell r="F1188">
            <v>0.29598351000000001</v>
          </cell>
          <cell r="G1188">
            <v>0.49543821999999998</v>
          </cell>
          <cell r="H1188">
            <v>-0.40258240472444773</v>
          </cell>
          <cell r="I1188">
            <v>2.0808439508892203E-5</v>
          </cell>
          <cell r="J1188">
            <v>38.328971869999997</v>
          </cell>
          <cell r="K1188">
            <v>82.846409090909106</v>
          </cell>
        </row>
        <row r="1189">
          <cell r="B1189" t="str">
            <v>LU1686830909</v>
          </cell>
          <cell r="C1189" t="str">
            <v>Lyxor</v>
          </cell>
          <cell r="D1189" t="str">
            <v>Swap-based</v>
          </cell>
          <cell r="E1189" t="str">
            <v>Distributing</v>
          </cell>
          <cell r="F1189">
            <v>0.29460581000000002</v>
          </cell>
          <cell r="G1189">
            <v>0.32784640999999998</v>
          </cell>
          <cell r="H1189">
            <v>-0.10139077014752107</v>
          </cell>
          <cell r="I1189">
            <v>2.071158348096213E-5</v>
          </cell>
          <cell r="J1189">
            <v>225.67931768038807</v>
          </cell>
          <cell r="K1189">
            <v>53.882954545454503</v>
          </cell>
        </row>
        <row r="1190">
          <cell r="B1190" t="str">
            <v>FR0013284304</v>
          </cell>
          <cell r="C1190" t="str">
            <v>Amundi</v>
          </cell>
          <cell r="D1190" t="str">
            <v>Swap-based</v>
          </cell>
          <cell r="E1190" t="str">
            <v>Accumulating or Distributing</v>
          </cell>
          <cell r="F1190">
            <v>0.29449268000000001</v>
          </cell>
          <cell r="G1190">
            <v>0.38024922999999999</v>
          </cell>
          <cell r="H1190">
            <v>-0.22552721540027831</v>
          </cell>
          <cell r="I1190">
            <v>2.0703630136663858E-5</v>
          </cell>
          <cell r="J1190">
            <v>54.558740839859261</v>
          </cell>
          <cell r="K1190">
            <v>43.611863636363601</v>
          </cell>
        </row>
        <row r="1191">
          <cell r="B1191" t="str">
            <v>IE00BYXYYK40</v>
          </cell>
          <cell r="C1191" t="str">
            <v>iShares</v>
          </cell>
          <cell r="D1191" t="str">
            <v>Optimised</v>
          </cell>
          <cell r="E1191" t="str">
            <v>Accumulating</v>
          </cell>
          <cell r="F1191">
            <v>0.29342177000000003</v>
          </cell>
          <cell r="G1191">
            <v>0.68023258999999991</v>
          </cell>
          <cell r="H1191">
            <v>-0.56864493951987793</v>
          </cell>
          <cell r="I1191">
            <v>2.0628342273652613E-5</v>
          </cell>
          <cell r="J1191">
            <v>1448.9597073003933</v>
          </cell>
          <cell r="K1191">
            <v>46.621545454545497</v>
          </cell>
        </row>
        <row r="1192">
          <cell r="B1192" t="str">
            <v>LU0533033402</v>
          </cell>
          <cell r="C1192" t="str">
            <v>Lyxor</v>
          </cell>
          <cell r="D1192" t="str">
            <v>Swap-based</v>
          </cell>
          <cell r="E1192" t="str">
            <v>Accumulating</v>
          </cell>
          <cell r="F1192">
            <v>0.29236600000000001</v>
          </cell>
          <cell r="G1192">
            <v>0.14238555</v>
          </cell>
          <cell r="H1192">
            <v>1.0533403846106575</v>
          </cell>
          <cell r="I1192">
            <v>2.0554118793498926E-5</v>
          </cell>
          <cell r="J1192">
            <v>27.325996441800001</v>
          </cell>
          <cell r="K1192">
            <v>39.103227272727302</v>
          </cell>
        </row>
        <row r="1193">
          <cell r="B1193" t="str">
            <v>LU1650491795</v>
          </cell>
          <cell r="C1193" t="str">
            <v>Lyxor</v>
          </cell>
          <cell r="D1193" t="str">
            <v>Full Replication</v>
          </cell>
          <cell r="E1193" t="str">
            <v>Distributing</v>
          </cell>
          <cell r="F1193">
            <v>0.29159840999999997</v>
          </cell>
          <cell r="G1193">
            <v>2.9772239200000001</v>
          </cell>
          <cell r="H1193">
            <v>-0.90205694370479195</v>
          </cell>
          <cell r="I1193">
            <v>2.0500155145042189E-5</v>
          </cell>
          <cell r="J1193">
            <v>17.908433159999998</v>
          </cell>
          <cell r="K1193">
            <v>25.688545454545501</v>
          </cell>
        </row>
        <row r="1194">
          <cell r="B1194" t="str">
            <v>IE00B53L4X51</v>
          </cell>
          <cell r="C1194" t="str">
            <v>iShares</v>
          </cell>
          <cell r="D1194" t="str">
            <v>Full Replication</v>
          </cell>
          <cell r="E1194" t="str">
            <v>Accumulating</v>
          </cell>
          <cell r="F1194">
            <v>0.29088344999999999</v>
          </cell>
          <cell r="G1194">
            <v>0.17753092000000001</v>
          </cell>
          <cell r="H1194">
            <v>0.63849457885984018</v>
          </cell>
          <cell r="I1194">
            <v>2.0449891527615404E-5</v>
          </cell>
          <cell r="J1194">
            <v>112.12864510999999</v>
          </cell>
          <cell r="K1194">
            <v>19.304090909090899</v>
          </cell>
        </row>
        <row r="1195">
          <cell r="B1195" t="str">
            <v>LU1832418856</v>
          </cell>
          <cell r="C1195" t="str">
            <v>Lyxor</v>
          </cell>
          <cell r="D1195" t="str">
            <v>Swap-based</v>
          </cell>
          <cell r="E1195" t="str">
            <v>Distributing</v>
          </cell>
          <cell r="F1195">
            <v>0.28826847</v>
          </cell>
          <cell r="G1195">
            <v>0.22256113</v>
          </cell>
          <cell r="H1195">
            <v>0.29523277492345579</v>
          </cell>
          <cell r="I1195">
            <v>2.026605137669969E-5</v>
          </cell>
          <cell r="J1195">
            <v>9.0487178363999998</v>
          </cell>
          <cell r="K1195">
            <v>78.017363636363598</v>
          </cell>
        </row>
        <row r="1196">
          <cell r="B1196" t="str">
            <v>LU1900066975</v>
          </cell>
          <cell r="C1196" t="str">
            <v>Lyxor</v>
          </cell>
          <cell r="D1196" t="str">
            <v>Swap-based</v>
          </cell>
          <cell r="E1196" t="str">
            <v>Accumulating</v>
          </cell>
          <cell r="F1196">
            <v>0.28749061999999997</v>
          </cell>
          <cell r="G1196">
            <v>1.3960123</v>
          </cell>
          <cell r="H1196">
            <v>-0.79406297494656752</v>
          </cell>
          <cell r="I1196">
            <v>2.0211366422554805E-5</v>
          </cell>
          <cell r="J1196">
            <v>100.1190702272</v>
          </cell>
          <cell r="K1196">
            <v>83.282590909090899</v>
          </cell>
        </row>
        <row r="1197">
          <cell r="B1197" t="str">
            <v>IE00BD5FCF91</v>
          </cell>
          <cell r="C1197" t="str">
            <v>SPDR</v>
          </cell>
          <cell r="D1197" t="str">
            <v>Optimised</v>
          </cell>
          <cell r="E1197" t="str">
            <v>Distributing</v>
          </cell>
          <cell r="F1197">
            <v>0.28722134999999999</v>
          </cell>
          <cell r="G1197">
            <v>0.34021566999999997</v>
          </cell>
          <cell r="H1197">
            <v>-0.15576684048680056</v>
          </cell>
          <cell r="I1197">
            <v>2.0192436014889327E-5</v>
          </cell>
          <cell r="J1197">
            <v>72.497041470822992</v>
          </cell>
          <cell r="K1197">
            <v>44.300181818181798</v>
          </cell>
        </row>
        <row r="1198">
          <cell r="B1198" t="str">
            <v>IE00BDS67326</v>
          </cell>
          <cell r="C1198" t="str">
            <v>VanEck Vectors</v>
          </cell>
          <cell r="D1198" t="str">
            <v>Optimised</v>
          </cell>
          <cell r="E1198" t="str">
            <v>Accumulating</v>
          </cell>
          <cell r="F1198">
            <v>0.28644327000000003</v>
          </cell>
          <cell r="G1198">
            <v>0.70864225999999997</v>
          </cell>
          <cell r="H1198">
            <v>-0.59578579183239788</v>
          </cell>
          <cell r="I1198">
            <v>2.0137734891123755E-5</v>
          </cell>
          <cell r="J1198">
            <v>47.715586023251845</v>
          </cell>
          <cell r="K1198">
            <v>60.131272727272702</v>
          </cell>
        </row>
        <row r="1199">
          <cell r="B1199" t="str">
            <v>IE00BZ2GV965</v>
          </cell>
          <cell r="C1199" t="str">
            <v>UBS ETF</v>
          </cell>
          <cell r="D1199" t="str">
            <v>Swap-based</v>
          </cell>
          <cell r="E1199" t="str">
            <v>Accumulating</v>
          </cell>
          <cell r="F1199">
            <v>0.28239244000000002</v>
          </cell>
          <cell r="G1199">
            <v>0.46460580000000001</v>
          </cell>
          <cell r="H1199">
            <v>-0.39218916337247611</v>
          </cell>
          <cell r="I1199">
            <v>1.9852950610351472E-5</v>
          </cell>
          <cell r="J1199">
            <v>7.0225060483843391</v>
          </cell>
          <cell r="K1199">
            <v>22.507954545454499</v>
          </cell>
        </row>
        <row r="1200">
          <cell r="B1200" t="str">
            <v>LU1681047319</v>
          </cell>
          <cell r="C1200" t="str">
            <v>Amundi</v>
          </cell>
          <cell r="D1200" t="str">
            <v>Full Replication</v>
          </cell>
          <cell r="E1200" t="str">
            <v>Accumulating or Distributing</v>
          </cell>
          <cell r="F1200">
            <v>0.28174555000000001</v>
          </cell>
          <cell r="G1200">
            <v>1.7900130000000001</v>
          </cell>
          <cell r="H1200">
            <v>-0.84260139451501193</v>
          </cell>
          <cell r="I1200">
            <v>1.9807472497621787E-5</v>
          </cell>
          <cell r="J1200">
            <v>73.728695219852526</v>
          </cell>
          <cell r="K1200">
            <v>21.425909090909101</v>
          </cell>
        </row>
        <row r="1201">
          <cell r="B1201" t="str">
            <v>LU1852211215</v>
          </cell>
          <cell r="C1201" t="str">
            <v>UBS ETF</v>
          </cell>
          <cell r="D1201" t="str">
            <v>Optimised</v>
          </cell>
          <cell r="E1201" t="str">
            <v>Accumulating</v>
          </cell>
          <cell r="F1201">
            <v>0.2814643</v>
          </cell>
          <cell r="G1201">
            <v>0.29766183000000002</v>
          </cell>
          <cell r="H1201">
            <v>-5.4415878582752875E-2</v>
          </cell>
          <cell r="I1201">
            <v>1.9787699863626483E-5</v>
          </cell>
          <cell r="J1201">
            <v>123.97059136</v>
          </cell>
          <cell r="K1201">
            <v>26.3617272727273</v>
          </cell>
        </row>
        <row r="1202">
          <cell r="B1202" t="str">
            <v>IE00BVXC4854</v>
          </cell>
          <cell r="C1202" t="str">
            <v>WisdomTree</v>
          </cell>
          <cell r="D1202" t="str">
            <v>Optimised</v>
          </cell>
          <cell r="E1202" t="str">
            <v>Distributing</v>
          </cell>
          <cell r="F1202">
            <v>0.28122330000000001</v>
          </cell>
          <cell r="G1202">
            <v>0.52379474999999998</v>
          </cell>
          <cell r="H1202">
            <v>-0.46310401163814641</v>
          </cell>
          <cell r="I1202">
            <v>1.9770756913251839E-5</v>
          </cell>
          <cell r="J1202">
            <v>32.04598392887673</v>
          </cell>
          <cell r="K1202">
            <v>162.50945454545499</v>
          </cell>
        </row>
        <row r="1203">
          <cell r="B1203" t="str">
            <v>IE00BYSZ5R67</v>
          </cell>
          <cell r="C1203" t="str">
            <v>SPDR</v>
          </cell>
          <cell r="D1203" t="str">
            <v>Optimised</v>
          </cell>
          <cell r="E1203" t="str">
            <v>Distributing</v>
          </cell>
          <cell r="F1203">
            <v>0.28025167000000001</v>
          </cell>
          <cell r="G1203">
            <v>0.28596343000000002</v>
          </cell>
          <cell r="H1203">
            <v>-1.9973742796412841E-2</v>
          </cell>
          <cell r="I1203">
            <v>1.9702448702162562E-5</v>
          </cell>
          <cell r="J1203">
            <v>17.503440468456148</v>
          </cell>
          <cell r="K1203">
            <v>8.2000909090909104</v>
          </cell>
        </row>
        <row r="1204">
          <cell r="B1204" t="str">
            <v>LU0950674928</v>
          </cell>
          <cell r="C1204" t="str">
            <v>UBS ETF</v>
          </cell>
          <cell r="D1204" t="str">
            <v>Full Replication</v>
          </cell>
          <cell r="E1204" t="str">
            <v>Accumulating</v>
          </cell>
          <cell r="F1204">
            <v>0.27967434000000002</v>
          </cell>
          <cell r="G1204">
            <v>0.17842194</v>
          </cell>
          <cell r="H1204">
            <v>0.56748850505716963</v>
          </cell>
          <cell r="I1204">
            <v>1.9661860845150972E-5</v>
          </cell>
          <cell r="J1204">
            <v>6.95689461</v>
          </cell>
          <cell r="K1204">
            <v>71.740227272727296</v>
          </cell>
        </row>
        <row r="1205">
          <cell r="B1205" t="str">
            <v>IE00BGPBVS44</v>
          </cell>
          <cell r="C1205" t="str">
            <v>HANetf</v>
          </cell>
          <cell r="D1205" t="str">
            <v>Full Replication</v>
          </cell>
          <cell r="E1205" t="str">
            <v>Accumulating</v>
          </cell>
          <cell r="F1205">
            <v>0.27805303000000003</v>
          </cell>
          <cell r="G1205">
            <v>0.12570139</v>
          </cell>
          <cell r="H1205">
            <v>1.2120123731328669</v>
          </cell>
          <cell r="I1205">
            <v>1.9547878376802779E-5</v>
          </cell>
          <cell r="J1205">
            <v>5.0333390323132159</v>
          </cell>
          <cell r="K1205">
            <v>151.58791666666701</v>
          </cell>
        </row>
        <row r="1206">
          <cell r="B1206" t="str">
            <v>LU1781541096</v>
          </cell>
          <cell r="C1206" t="str">
            <v>Lyxor</v>
          </cell>
          <cell r="D1206" t="str">
            <v>Full Replication</v>
          </cell>
          <cell r="E1206" t="str">
            <v>Accumulating</v>
          </cell>
          <cell r="F1206">
            <v>0.27668449000000001</v>
          </cell>
          <cell r="G1206">
            <v>1.56773783</v>
          </cell>
          <cell r="H1206">
            <v>-0.82351354626685258</v>
          </cell>
          <cell r="I1206">
            <v>1.9451666321592341E-5</v>
          </cell>
          <cell r="J1206">
            <v>59.317560808569674</v>
          </cell>
          <cell r="K1206">
            <v>37.8005909090909</v>
          </cell>
        </row>
        <row r="1207">
          <cell r="B1207" t="str">
            <v>LU1804202403</v>
          </cell>
          <cell r="C1207" t="str">
            <v>UBS ETF</v>
          </cell>
          <cell r="D1207" t="str">
            <v>Full Replication</v>
          </cell>
          <cell r="E1207" t="str">
            <v>Accumulating</v>
          </cell>
          <cell r="F1207">
            <v>0.27651152000000001</v>
          </cell>
          <cell r="G1207">
            <v>0.12622597999999999</v>
          </cell>
          <cell r="H1207">
            <v>1.1906070366813553</v>
          </cell>
          <cell r="I1207">
            <v>1.9439506063806852E-5</v>
          </cell>
          <cell r="J1207">
            <v>45.699307299999994</v>
          </cell>
          <cell r="K1207">
            <v>25.838136363636401</v>
          </cell>
        </row>
        <row r="1208">
          <cell r="B1208" t="str">
            <v>DE000ETF9603</v>
          </cell>
          <cell r="C1208" t="str">
            <v>Lyxor</v>
          </cell>
          <cell r="D1208" t="str">
            <v>Full Replication</v>
          </cell>
          <cell r="E1208" t="str">
            <v>Distributing</v>
          </cell>
          <cell r="F1208">
            <v>0.27391202000000003</v>
          </cell>
          <cell r="G1208">
            <v>0.39343240000000002</v>
          </cell>
          <cell r="H1208">
            <v>-0.3037888592805269</v>
          </cell>
          <cell r="I1208">
            <v>1.9256754198666241E-5</v>
          </cell>
          <cell r="J1208">
            <v>32.769651289999999</v>
          </cell>
          <cell r="K1208">
            <v>23.630727272727299</v>
          </cell>
        </row>
        <row r="1209">
          <cell r="B1209" t="str">
            <v>IE00BDFBTR85</v>
          </cell>
          <cell r="C1209" t="str">
            <v>VanEck Vectors</v>
          </cell>
          <cell r="D1209" t="str">
            <v>Full Replication</v>
          </cell>
          <cell r="E1209" t="str">
            <v>Accumulating</v>
          </cell>
          <cell r="F1209">
            <v>0.27340708000000002</v>
          </cell>
          <cell r="G1209">
            <v>0.96066574999999998</v>
          </cell>
          <cell r="H1209">
            <v>-0.71539832662921521</v>
          </cell>
          <cell r="I1209">
            <v>1.9221255554009921E-5</v>
          </cell>
          <cell r="J1209">
            <v>8.6257001196785765</v>
          </cell>
          <cell r="K1209">
            <v>88.018636363636404</v>
          </cell>
        </row>
        <row r="1210">
          <cell r="B1210" t="str">
            <v>IE00BHZKHS06</v>
          </cell>
          <cell r="C1210" t="str">
            <v>L&amp;G ETF</v>
          </cell>
          <cell r="D1210" t="str">
            <v>Swap-based</v>
          </cell>
          <cell r="E1210" t="str">
            <v>Distributing</v>
          </cell>
          <cell r="F1210">
            <v>0.27300865999999996</v>
          </cell>
          <cell r="G1210">
            <v>0.32883776000000003</v>
          </cell>
          <cell r="H1210">
            <v>-0.16977703533803434</v>
          </cell>
          <cell r="I1210">
            <v>1.9193245552813794E-5</v>
          </cell>
          <cell r="J1210">
            <v>10.429133185159856</v>
          </cell>
          <cell r="K1210">
            <v>94.611545454545407</v>
          </cell>
        </row>
        <row r="1211">
          <cell r="B1211" t="str">
            <v>LU0533034558</v>
          </cell>
          <cell r="C1211" t="str">
            <v>Lyxor</v>
          </cell>
          <cell r="D1211" t="str">
            <v>Swap-based</v>
          </cell>
          <cell r="E1211" t="str">
            <v>Accumulating</v>
          </cell>
          <cell r="F1211">
            <v>0.27230690000000002</v>
          </cell>
          <cell r="G1211">
            <v>0.26643984999999998</v>
          </cell>
          <cell r="H1211">
            <v>2.2020167028318216E-2</v>
          </cell>
          <cell r="I1211">
            <v>1.9143909931009192E-5</v>
          </cell>
          <cell r="J1211">
            <v>25.904080497900001</v>
          </cell>
          <cell r="K1211">
            <v>49.149681818181797</v>
          </cell>
        </row>
        <row r="1212">
          <cell r="B1212" t="str">
            <v>LU1093307442</v>
          </cell>
          <cell r="C1212" t="str">
            <v>Ossiam</v>
          </cell>
          <cell r="D1212" t="str">
            <v>Swap-based</v>
          </cell>
          <cell r="E1212" t="str">
            <v>Accumulating</v>
          </cell>
          <cell r="F1212">
            <v>0.26841574000000001</v>
          </cell>
          <cell r="G1212">
            <v>0.28478657000000002</v>
          </cell>
          <cell r="H1212">
            <v>-5.7484557646099721E-2</v>
          </cell>
          <cell r="I1212">
            <v>1.8870350882130348E-5</v>
          </cell>
          <cell r="J1212">
            <v>72.680603000000005</v>
          </cell>
          <cell r="K1212">
            <v>12.4065909090909</v>
          </cell>
        </row>
        <row r="1213">
          <cell r="B1213" t="str">
            <v>LU1859444769</v>
          </cell>
          <cell r="C1213" t="str">
            <v>EasyETF</v>
          </cell>
          <cell r="D1213" t="str">
            <v>Full Replication</v>
          </cell>
          <cell r="E1213" t="str">
            <v>Accumulating</v>
          </cell>
          <cell r="F1213">
            <v>0.26830846000000003</v>
          </cell>
          <cell r="G1213">
            <v>9.4882009999999989E-2</v>
          </cell>
          <cell r="H1213">
            <v>1.8278117211049816</v>
          </cell>
          <cell r="I1213">
            <v>1.886280880861918E-5</v>
          </cell>
          <cell r="J1213">
            <v>208.91654233000003</v>
          </cell>
          <cell r="K1213">
            <v>48.813545454545398</v>
          </cell>
        </row>
        <row r="1214">
          <cell r="B1214" t="str">
            <v>IE00BZ0G8B96</v>
          </cell>
          <cell r="C1214" t="str">
            <v>SPDR</v>
          </cell>
          <cell r="D1214" t="str">
            <v>Optimised</v>
          </cell>
          <cell r="E1214" t="str">
            <v>Accumulating</v>
          </cell>
          <cell r="F1214">
            <v>0.26814522999999996</v>
          </cell>
          <cell r="G1214">
            <v>0.98964764999999999</v>
          </cell>
          <cell r="H1214">
            <v>-0.72904979868340014</v>
          </cell>
          <cell r="I1214">
            <v>1.8851333299118542E-5</v>
          </cell>
          <cell r="J1214">
            <v>47.594773834423023</v>
          </cell>
          <cell r="K1214">
            <v>16.4962727272727</v>
          </cell>
        </row>
        <row r="1215">
          <cell r="B1215" t="str">
            <v>LU1812090543</v>
          </cell>
          <cell r="C1215" t="str">
            <v>Lyxor</v>
          </cell>
          <cell r="D1215" t="str">
            <v>Swap-based</v>
          </cell>
          <cell r="E1215" t="str">
            <v>Distributing</v>
          </cell>
          <cell r="F1215">
            <v>0.26796779999999998</v>
          </cell>
          <cell r="G1215">
            <v>1.05040259</v>
          </cell>
          <cell r="H1215">
            <v>-0.74489038531407281</v>
          </cell>
          <cell r="I1215">
            <v>1.8838859491297078E-5</v>
          </cell>
          <cell r="J1215">
            <v>88.139778300000003</v>
          </cell>
          <cell r="K1215">
            <v>28.395454545454498</v>
          </cell>
        </row>
        <row r="1216">
          <cell r="B1216" t="str">
            <v>IE00BLSNMW37</v>
          </cell>
          <cell r="C1216" t="str">
            <v>Invesco</v>
          </cell>
          <cell r="D1216" t="str">
            <v>Full Replication</v>
          </cell>
          <cell r="E1216" t="str">
            <v>Distributing</v>
          </cell>
          <cell r="F1216">
            <v>0.26740501999999999</v>
          </cell>
          <cell r="G1216">
            <v>0.36848621999999998</v>
          </cell>
          <cell r="H1216">
            <v>-0.27431473556867336</v>
          </cell>
          <cell r="I1216">
            <v>1.8799294538550844E-5</v>
          </cell>
          <cell r="J1216">
            <v>21.221871895763471</v>
          </cell>
          <cell r="K1216">
            <v>127.971272727273</v>
          </cell>
        </row>
        <row r="1217">
          <cell r="B1217" t="str">
            <v>LU1169821292</v>
          </cell>
          <cell r="C1217" t="str">
            <v>UBS ETF</v>
          </cell>
          <cell r="D1217" t="str">
            <v>Full Replication</v>
          </cell>
          <cell r="E1217" t="str">
            <v>Accumulating</v>
          </cell>
          <cell r="F1217">
            <v>0.26675665000000004</v>
          </cell>
          <cell r="G1217">
            <v>3.9746910000000003E-2</v>
          </cell>
          <cell r="H1217">
            <v>5.7113808343843591</v>
          </cell>
          <cell r="I1217">
            <v>1.8753712377827163E-5</v>
          </cell>
          <cell r="J1217">
            <v>44.60088811</v>
          </cell>
          <cell r="K1217">
            <v>97.340181818181804</v>
          </cell>
        </row>
        <row r="1218">
          <cell r="B1218" t="str">
            <v>LU0721553351</v>
          </cell>
          <cell r="C1218" t="str">
            <v>UBS ETF</v>
          </cell>
          <cell r="D1218" t="str">
            <v>Full Replication</v>
          </cell>
          <cell r="E1218" t="str">
            <v>Distributing</v>
          </cell>
          <cell r="F1218">
            <v>0.26483690000000004</v>
          </cell>
          <cell r="G1218">
            <v>9.8374070000000008E-2</v>
          </cell>
          <cell r="H1218">
            <v>1.6921413335851616</v>
          </cell>
          <cell r="I1218">
            <v>1.8618748772093872E-5</v>
          </cell>
          <cell r="J1218">
            <v>18.041110530000001</v>
          </cell>
          <cell r="K1218">
            <v>13.2605454545455</v>
          </cell>
        </row>
        <row r="1219">
          <cell r="B1219" t="str">
            <v>LU0488316729</v>
          </cell>
          <cell r="C1219" t="str">
            <v>Lyxor</v>
          </cell>
          <cell r="D1219" t="str">
            <v>Swap-based</v>
          </cell>
          <cell r="E1219" t="str">
            <v>Distributing</v>
          </cell>
          <cell r="F1219">
            <v>0.26463300000000001</v>
          </cell>
          <cell r="G1219">
            <v>0.58746383999999996</v>
          </cell>
          <cell r="H1219">
            <v>-0.54953312530691245</v>
          </cell>
          <cell r="I1219">
            <v>1.8604414051839137E-5</v>
          </cell>
          <cell r="J1219">
            <v>10.129525763455559</v>
          </cell>
          <cell r="K1219">
            <v>46.724090909090897</v>
          </cell>
        </row>
        <row r="1220">
          <cell r="B1220" t="str">
            <v>LU1169822266</v>
          </cell>
          <cell r="C1220" t="str">
            <v>UBS ETF</v>
          </cell>
          <cell r="D1220" t="str">
            <v>Full Replication</v>
          </cell>
          <cell r="E1220" t="str">
            <v>Accumulating</v>
          </cell>
          <cell r="F1220">
            <v>0.26440575999999999</v>
          </cell>
          <cell r="G1220">
            <v>0.68740431999999996</v>
          </cell>
          <cell r="H1220">
            <v>-0.61535627241912005</v>
          </cell>
          <cell r="I1220">
            <v>1.8588438466597918E-5</v>
          </cell>
          <cell r="J1220">
            <v>39.02644051</v>
          </cell>
          <cell r="K1220">
            <v>30.916863636363601</v>
          </cell>
        </row>
        <row r="1221">
          <cell r="B1221" t="str">
            <v>IE00BK4W7N32</v>
          </cell>
          <cell r="C1221" t="str">
            <v>iShares</v>
          </cell>
          <cell r="D1221" t="str">
            <v>Optimised</v>
          </cell>
          <cell r="E1221" t="str">
            <v>Distributing</v>
          </cell>
          <cell r="F1221">
            <v>0.26420883000000001</v>
          </cell>
          <cell r="G1221">
            <v>0.39923022999999996</v>
          </cell>
          <cell r="H1221">
            <v>-0.33820434890413975</v>
          </cell>
          <cell r="I1221">
            <v>1.8574593756152777E-5</v>
          </cell>
          <cell r="J1221">
            <v>43.756362933834843</v>
          </cell>
          <cell r="K1221">
            <v>30.9344545454545</v>
          </cell>
        </row>
        <row r="1222">
          <cell r="B1222" t="str">
            <v>IE00BKFB6L02</v>
          </cell>
          <cell r="C1222" t="str">
            <v>UBS ETF</v>
          </cell>
          <cell r="D1222" t="str">
            <v>Swap-based</v>
          </cell>
          <cell r="E1222" t="str">
            <v>Accumulating</v>
          </cell>
          <cell r="F1222">
            <v>0.26373758000000003</v>
          </cell>
          <cell r="G1222">
            <v>3.3170309999999995E-2</v>
          </cell>
          <cell r="H1222">
            <v>6.9510134213397485</v>
          </cell>
          <cell r="I1222">
            <v>1.8541463609413979E-5</v>
          </cell>
          <cell r="J1222">
            <v>53.212782868866483</v>
          </cell>
          <cell r="K1222">
            <v>21.8713333333333</v>
          </cell>
        </row>
        <row r="1223">
          <cell r="B1223" t="str">
            <v>LU1199448058</v>
          </cell>
          <cell r="C1223" t="str">
            <v>Unicredit ETF</v>
          </cell>
          <cell r="D1223" t="str">
            <v>Swap-based</v>
          </cell>
          <cell r="E1223" t="str">
            <v>Accumulating</v>
          </cell>
          <cell r="F1223">
            <v>0.26291156999999998</v>
          </cell>
          <cell r="G1223">
            <v>0.10950819000000001</v>
          </cell>
          <cell r="H1223">
            <v>1.4008393344826535</v>
          </cell>
          <cell r="I1223">
            <v>1.8483392877302108E-5</v>
          </cell>
          <cell r="J1223">
            <v>28.708331200000003</v>
          </cell>
          <cell r="K1223">
            <v>88.412181818181807</v>
          </cell>
        </row>
        <row r="1224">
          <cell r="B1224" t="str">
            <v>IE00BMCZLJ20</v>
          </cell>
          <cell r="C1224" t="str">
            <v>iShares</v>
          </cell>
          <cell r="D1224" t="str">
            <v>Optimised</v>
          </cell>
          <cell r="E1224" t="str">
            <v>Distributing</v>
          </cell>
          <cell r="F1224">
            <v>0.26239290999999998</v>
          </cell>
          <cell r="G1224">
            <v>1.1335700000000001E-2</v>
          </cell>
          <cell r="H1224">
            <v>22.147481849378508</v>
          </cell>
          <cell r="I1224">
            <v>1.8446929679620311E-5</v>
          </cell>
          <cell r="J1224">
            <v>0.33215641135236795</v>
          </cell>
          <cell r="K1224">
            <v>36.371681818181798</v>
          </cell>
        </row>
        <row r="1225">
          <cell r="B1225" t="str">
            <v>LU2089238898</v>
          </cell>
          <cell r="C1225" t="str">
            <v>Amundi</v>
          </cell>
          <cell r="D1225" t="str">
            <v>Full Replication</v>
          </cell>
          <cell r="E1225" t="str">
            <v>Accumulating</v>
          </cell>
          <cell r="F1225">
            <v>0.26025160000000003</v>
          </cell>
          <cell r="G1225">
            <v>9.1715039999999998E-2</v>
          </cell>
          <cell r="H1225">
            <v>1.8376109305518487</v>
          </cell>
          <cell r="I1225">
            <v>1.8296389807974133E-5</v>
          </cell>
          <cell r="J1225">
            <v>3.93083878998265</v>
          </cell>
          <cell r="K1225">
            <v>41.713318181818202</v>
          </cell>
        </row>
        <row r="1226">
          <cell r="B1226" t="str">
            <v>LU0959211243</v>
          </cell>
          <cell r="C1226" t="str">
            <v>Lyxor</v>
          </cell>
          <cell r="D1226" t="str">
            <v>Swap-based</v>
          </cell>
          <cell r="E1226" t="str">
            <v>Distributing</v>
          </cell>
          <cell r="F1226">
            <v>0.25356285000000001</v>
          </cell>
          <cell r="G1226">
            <v>0.12669561000000001</v>
          </cell>
          <cell r="H1226">
            <v>1.0013546641434536</v>
          </cell>
          <cell r="I1226">
            <v>1.7826152632379105E-5</v>
          </cell>
          <cell r="J1226">
            <v>779.00723859699997</v>
          </cell>
          <cell r="K1226">
            <v>16.703454545454498</v>
          </cell>
        </row>
        <row r="1227">
          <cell r="B1227" t="str">
            <v>LU0486851024</v>
          </cell>
          <cell r="C1227" t="str">
            <v>Xtrackers</v>
          </cell>
          <cell r="D1227" t="str">
            <v>Full Replication</v>
          </cell>
          <cell r="E1227" t="str">
            <v>Accumulating</v>
          </cell>
          <cell r="F1227">
            <v>0.253083</v>
          </cell>
          <cell r="G1227">
            <v>0.36127970000000004</v>
          </cell>
          <cell r="H1227">
            <v>-0.29948181422869879</v>
          </cell>
          <cell r="I1227">
            <v>1.7792417882431913E-5</v>
          </cell>
          <cell r="J1227">
            <v>7.4177713250000004</v>
          </cell>
          <cell r="K1227">
            <v>57.307681818181798</v>
          </cell>
        </row>
        <row r="1228">
          <cell r="B1228" t="str">
            <v>LU2018761762</v>
          </cell>
          <cell r="C1228" t="str">
            <v>Lyxor</v>
          </cell>
          <cell r="D1228" t="str">
            <v>Swap-based</v>
          </cell>
          <cell r="E1228" t="str">
            <v>Accumulating</v>
          </cell>
          <cell r="F1228">
            <v>0.25045927000000001</v>
          </cell>
          <cell r="G1228">
            <v>4.983133E-2</v>
          </cell>
          <cell r="H1228">
            <v>4.0261405826414833</v>
          </cell>
          <cell r="I1228">
            <v>1.7607962582903013E-5</v>
          </cell>
          <cell r="J1228">
            <v>0.57018646177619436</v>
          </cell>
          <cell r="K1228">
            <v>8.8324090909090902</v>
          </cell>
        </row>
        <row r="1229">
          <cell r="B1229" t="str">
            <v>LU1574142243</v>
          </cell>
          <cell r="C1229" t="str">
            <v>Lyxor</v>
          </cell>
          <cell r="D1229" t="str">
            <v>Full Replication</v>
          </cell>
          <cell r="E1229" t="str">
            <v>Distributing</v>
          </cell>
          <cell r="F1229">
            <v>0.24499845000000001</v>
          </cell>
          <cell r="G1229">
            <v>0.55780061999999997</v>
          </cell>
          <cell r="H1229">
            <v>-0.56077773811007958</v>
          </cell>
          <cell r="I1229">
            <v>1.7224052200061249E-5</v>
          </cell>
          <cell r="J1229">
            <v>10.169743631899999</v>
          </cell>
          <cell r="K1229">
            <v>22.5603181818182</v>
          </cell>
        </row>
        <row r="1230">
          <cell r="B1230" t="str">
            <v>LU1923627332</v>
          </cell>
          <cell r="C1230" t="str">
            <v>Lyxor</v>
          </cell>
          <cell r="D1230" t="str">
            <v>Swap-based</v>
          </cell>
          <cell r="E1230" t="str">
            <v>Distributing</v>
          </cell>
          <cell r="F1230">
            <v>0.24391262</v>
          </cell>
          <cell r="G1230">
            <v>0.47674078000000003</v>
          </cell>
          <cell r="H1230">
            <v>-0.48837475157883503</v>
          </cell>
          <cell r="I1230">
            <v>1.7147715420786144E-5</v>
          </cell>
          <cell r="J1230">
            <v>14.642397696619858</v>
          </cell>
          <cell r="K1230">
            <v>42.082454545454503</v>
          </cell>
        </row>
        <row r="1231">
          <cell r="B1231" t="str">
            <v>LU1645380368</v>
          </cell>
          <cell r="C1231" t="str">
            <v>UBS ETF</v>
          </cell>
          <cell r="D1231" t="str">
            <v>Full Replication</v>
          </cell>
          <cell r="E1231" t="str">
            <v>Distributing</v>
          </cell>
          <cell r="F1231">
            <v>0.24344547</v>
          </cell>
          <cell r="G1231">
            <v>1.17903084</v>
          </cell>
          <cell r="H1231">
            <v>-0.79352069365717359</v>
          </cell>
          <cell r="I1231">
            <v>1.7114873515111808E-5</v>
          </cell>
          <cell r="J1231">
            <v>15.792071199999999</v>
          </cell>
          <cell r="K1231">
            <v>37.207136363636401</v>
          </cell>
        </row>
        <row r="1232">
          <cell r="B1232" t="str">
            <v>LU1974693662</v>
          </cell>
          <cell r="C1232" t="str">
            <v>UBS ETF</v>
          </cell>
          <cell r="D1232" t="str">
            <v>Optimised</v>
          </cell>
          <cell r="E1232" t="str">
            <v>Accumulating</v>
          </cell>
          <cell r="F1232">
            <v>0.24302103</v>
          </cell>
          <cell r="G1232">
            <v>2.3343599999999999E-2</v>
          </cell>
          <cell r="H1232">
            <v>9.4106063332133871</v>
          </cell>
          <cell r="I1232">
            <v>1.7085034237696815E-5</v>
          </cell>
          <cell r="J1232">
            <v>48.109436760000001</v>
          </cell>
          <cell r="K1232">
            <v>57.726590909090902</v>
          </cell>
        </row>
        <row r="1233">
          <cell r="B1233" t="str">
            <v>LU1681045883</v>
          </cell>
          <cell r="C1233" t="str">
            <v>Amundi</v>
          </cell>
          <cell r="D1233" t="str">
            <v>Swap-based</v>
          </cell>
          <cell r="E1233" t="str">
            <v>Accumulating</v>
          </cell>
          <cell r="F1233">
            <v>0.24222488</v>
          </cell>
          <cell r="G1233">
            <v>0.63069116000000003</v>
          </cell>
          <cell r="H1233">
            <v>-0.61593741063375618</v>
          </cell>
          <cell r="I1233">
            <v>1.7029062744166636E-5</v>
          </cell>
          <cell r="J1233">
            <v>41.736547379995613</v>
          </cell>
          <cell r="K1233">
            <v>42.409409090909101</v>
          </cell>
        </row>
        <row r="1234">
          <cell r="B1234" t="str">
            <v>IE00BQZJBX31</v>
          </cell>
          <cell r="C1234" t="str">
            <v>WisdomTree</v>
          </cell>
          <cell r="D1234" t="str">
            <v>Full Replication</v>
          </cell>
          <cell r="E1234" t="str">
            <v>Distributing</v>
          </cell>
          <cell r="F1234">
            <v>0.23919801999999998</v>
          </cell>
          <cell r="G1234">
            <v>1.85675612</v>
          </cell>
          <cell r="H1234">
            <v>-0.87117423908100544</v>
          </cell>
          <cell r="I1234">
            <v>1.6816266317730966E-5</v>
          </cell>
          <cell r="J1234">
            <v>22.342922000000002</v>
          </cell>
          <cell r="K1234">
            <v>27.559863636363598</v>
          </cell>
        </row>
        <row r="1235">
          <cell r="B1235" t="str">
            <v>LU2082996385</v>
          </cell>
          <cell r="C1235" t="str">
            <v>Lyxor</v>
          </cell>
          <cell r="D1235" t="str">
            <v>Swap-based</v>
          </cell>
          <cell r="E1235" t="str">
            <v>Distributing</v>
          </cell>
          <cell r="F1235">
            <v>0.23814336999999999</v>
          </cell>
          <cell r="G1235">
            <v>0.18943986999999998</v>
          </cell>
          <cell r="H1235">
            <v>0.25709213166161904</v>
          </cell>
          <cell r="I1235">
            <v>1.674212157659977E-5</v>
          </cell>
          <cell r="J1235">
            <v>12.741843399999999</v>
          </cell>
          <cell r="K1235">
            <v>22.736181818181802</v>
          </cell>
        </row>
        <row r="1236">
          <cell r="B1236" t="str">
            <v>DE000ETFL516</v>
          </cell>
          <cell r="C1236" t="str">
            <v>Deka ETF</v>
          </cell>
          <cell r="D1236" t="str">
            <v>Full Replication</v>
          </cell>
          <cell r="E1236" t="str">
            <v>Distributing</v>
          </cell>
          <cell r="F1236">
            <v>0.23515060000000002</v>
          </cell>
          <cell r="G1236">
            <v>0.1860136</v>
          </cell>
          <cell r="H1236">
            <v>0.26415810456869826</v>
          </cell>
          <cell r="I1236">
            <v>1.6531721769161082E-5</v>
          </cell>
          <cell r="J1236">
            <v>30.413387520000001</v>
          </cell>
          <cell r="K1236">
            <v>9.0690000000000008</v>
          </cell>
        </row>
        <row r="1237">
          <cell r="B1237" t="str">
            <v>LU1852212965</v>
          </cell>
          <cell r="C1237" t="str">
            <v>UBS ETF</v>
          </cell>
          <cell r="D1237" t="str">
            <v>Optimised</v>
          </cell>
          <cell r="E1237" t="str">
            <v>Distributing</v>
          </cell>
          <cell r="F1237">
            <v>0.23319663000000002</v>
          </cell>
          <cell r="G1237">
            <v>0.43162365000000003</v>
          </cell>
          <cell r="H1237">
            <v>-0.45972230669009906</v>
          </cell>
          <cell r="I1237">
            <v>1.6394352405079987E-5</v>
          </cell>
          <cell r="J1237">
            <v>36.77585697</v>
          </cell>
          <cell r="K1237">
            <v>25.498272727272699</v>
          </cell>
        </row>
        <row r="1238">
          <cell r="B1238" t="str">
            <v>LU1899270539</v>
          </cell>
          <cell r="C1238" t="str">
            <v>Unicredit ETF</v>
          </cell>
          <cell r="D1238" t="str">
            <v>Full Replication</v>
          </cell>
          <cell r="E1238" t="str">
            <v>Accumulating</v>
          </cell>
          <cell r="F1238">
            <v>0.23304178</v>
          </cell>
          <cell r="G1238">
            <v>9.6930990000000009E-2</v>
          </cell>
          <cell r="H1238">
            <v>1.4042030314556779</v>
          </cell>
          <cell r="I1238">
            <v>1.6383466032194039E-5</v>
          </cell>
          <cell r="J1238">
            <v>21.032050000000002</v>
          </cell>
          <cell r="K1238">
            <v>60.500818181818197</v>
          </cell>
        </row>
        <row r="1239">
          <cell r="B1239" t="str">
            <v>IE00BK8JH525</v>
          </cell>
          <cell r="C1239" t="str">
            <v>SPDR</v>
          </cell>
          <cell r="D1239" t="str">
            <v>Optimised</v>
          </cell>
          <cell r="E1239" t="str">
            <v>Accumulating</v>
          </cell>
          <cell r="F1239">
            <v>0.23043822</v>
          </cell>
          <cell r="G1239">
            <v>0.3166023</v>
          </cell>
          <cell r="H1239">
            <v>-0.27215241329579731</v>
          </cell>
          <cell r="I1239">
            <v>1.6200428738096905E-5</v>
          </cell>
          <cell r="J1239">
            <v>16.144070374600002</v>
          </cell>
          <cell r="K1239">
            <v>63.8199090909091</v>
          </cell>
        </row>
        <row r="1240">
          <cell r="B1240" t="str">
            <v>IE00BYSZ5V04</v>
          </cell>
          <cell r="C1240" t="str">
            <v>SPDR</v>
          </cell>
          <cell r="D1240" t="str">
            <v>Optimised</v>
          </cell>
          <cell r="E1240" t="str">
            <v>Distributing</v>
          </cell>
          <cell r="F1240">
            <v>0.22803414999999999</v>
          </cell>
          <cell r="G1240">
            <v>0.23571068000000001</v>
          </cell>
          <cell r="H1240">
            <v>-3.2567595155213236E-2</v>
          </cell>
          <cell r="I1240">
            <v>1.6031416129353458E-5</v>
          </cell>
          <cell r="J1240">
            <v>16.154424482817578</v>
          </cell>
          <cell r="K1240">
            <v>15.6573181818182</v>
          </cell>
        </row>
        <row r="1241">
          <cell r="B1241" t="str">
            <v>LU0444605215</v>
          </cell>
          <cell r="C1241" t="str">
            <v>Lyxor</v>
          </cell>
          <cell r="D1241" t="str">
            <v>Full Replication</v>
          </cell>
          <cell r="E1241" t="str">
            <v>Distributing</v>
          </cell>
          <cell r="F1241">
            <v>0.22767591000000001</v>
          </cell>
          <cell r="G1241">
            <v>0.46817571000000002</v>
          </cell>
          <cell r="H1241">
            <v>-0.51369559518583308</v>
          </cell>
          <cell r="I1241">
            <v>1.600623089058909E-5</v>
          </cell>
          <cell r="J1241">
            <v>20.687444980000002</v>
          </cell>
          <cell r="K1241">
            <v>42.153818181818203</v>
          </cell>
        </row>
        <row r="1242">
          <cell r="B1242" t="str">
            <v>IE00BX7RQY03</v>
          </cell>
          <cell r="C1242" t="str">
            <v>UBS ETF</v>
          </cell>
          <cell r="D1242" t="str">
            <v>Full Replication</v>
          </cell>
          <cell r="E1242" t="str">
            <v>Distributing</v>
          </cell>
          <cell r="F1242">
            <v>0.22514635</v>
          </cell>
          <cell r="G1242">
            <v>2.9419812699999999</v>
          </cell>
          <cell r="H1242">
            <v>-0.92347118171829834</v>
          </cell>
          <cell r="I1242">
            <v>1.5828395996192056E-5</v>
          </cell>
          <cell r="J1242">
            <v>78.14294215999999</v>
          </cell>
          <cell r="K1242">
            <v>69.6309545454545</v>
          </cell>
        </row>
        <row r="1243">
          <cell r="B1243" t="str">
            <v>LU2109786827</v>
          </cell>
          <cell r="C1243" t="str">
            <v>Amundi</v>
          </cell>
          <cell r="D1243" t="str">
            <v>Full Replication</v>
          </cell>
          <cell r="E1243" t="str">
            <v>Accumulating</v>
          </cell>
          <cell r="F1243">
            <v>0.22323857</v>
          </cell>
          <cell r="G1243">
            <v>0.66348410000000002</v>
          </cell>
          <cell r="H1243">
            <v>-0.66353591593227335</v>
          </cell>
          <cell r="I1243">
            <v>1.5694273913761606E-5</v>
          </cell>
          <cell r="J1243">
            <v>2.6877583899969002</v>
          </cell>
          <cell r="K1243">
            <v>18.1809090909091</v>
          </cell>
        </row>
        <row r="1244">
          <cell r="B1244" t="str">
            <v>LU2090062352</v>
          </cell>
          <cell r="C1244" t="str">
            <v>Lyxor</v>
          </cell>
          <cell r="D1244" t="str">
            <v>Swap-based</v>
          </cell>
          <cell r="E1244" t="str">
            <v>Distributing</v>
          </cell>
          <cell r="F1244">
            <v>0.22272820000000002</v>
          </cell>
          <cell r="G1244">
            <v>0.87658545999999993</v>
          </cell>
          <cell r="H1244">
            <v>-0.74591387815170918</v>
          </cell>
          <cell r="I1244">
            <v>1.565839352545162E-5</v>
          </cell>
          <cell r="J1244">
            <v>8.3938850255397686</v>
          </cell>
          <cell r="K1244">
            <v>9.36168181818182</v>
          </cell>
        </row>
        <row r="1245">
          <cell r="B1245" t="str">
            <v>LU1390062245</v>
          </cell>
          <cell r="C1245" t="str">
            <v>Lyxor</v>
          </cell>
          <cell r="D1245" t="str">
            <v>Swap-based</v>
          </cell>
          <cell r="E1245" t="str">
            <v>Accumulating</v>
          </cell>
          <cell r="F1245">
            <v>0.22214186</v>
          </cell>
          <cell r="G1245">
            <v>0.45954302000000002</v>
          </cell>
          <cell r="H1245">
            <v>-0.51660268934125031</v>
          </cell>
          <cell r="I1245">
            <v>1.5617172241125191E-5</v>
          </cell>
          <cell r="J1245">
            <v>1071.7440340000001</v>
          </cell>
          <cell r="K1245">
            <v>13.0305454545455</v>
          </cell>
        </row>
        <row r="1246">
          <cell r="B1246" t="str">
            <v>IE00BYSX4846</v>
          </cell>
          <cell r="C1246" t="str">
            <v>Fidelity ETF</v>
          </cell>
          <cell r="D1246" t="str">
            <v>Full Replication</v>
          </cell>
          <cell r="E1246" t="str">
            <v>Accumulating</v>
          </cell>
          <cell r="F1246">
            <v>0.22011529000000002</v>
          </cell>
          <cell r="G1246">
            <v>0.32708391999999997</v>
          </cell>
          <cell r="H1246">
            <v>-0.32703726309749481</v>
          </cell>
          <cell r="I1246">
            <v>1.547469890112211E-5</v>
          </cell>
          <cell r="J1246">
            <v>72.565715506924263</v>
          </cell>
          <cell r="K1246">
            <v>48.306318181818199</v>
          </cell>
        </row>
        <row r="1247">
          <cell r="B1247" t="str">
            <v>IE00BFNM3M05</v>
          </cell>
          <cell r="C1247" t="str">
            <v>iShares</v>
          </cell>
          <cell r="D1247" t="str">
            <v>Optimised</v>
          </cell>
          <cell r="E1247" t="str">
            <v>Distributing</v>
          </cell>
          <cell r="F1247">
            <v>0.21808857999999998</v>
          </cell>
          <cell r="G1247">
            <v>0.15231201999999999</v>
          </cell>
          <cell r="H1247">
            <v>0.43185403226875985</v>
          </cell>
          <cell r="I1247">
            <v>1.5332215718741215E-5</v>
          </cell>
          <cell r="J1247">
            <v>6.8764530689006671</v>
          </cell>
          <cell r="K1247">
            <v>29.5603181818182</v>
          </cell>
        </row>
        <row r="1248">
          <cell r="B1248" t="str">
            <v>IE00BJQTJ848</v>
          </cell>
          <cell r="C1248" t="str">
            <v>HANetf</v>
          </cell>
          <cell r="D1248" t="str">
            <v>Full Replication</v>
          </cell>
          <cell r="E1248" t="str">
            <v>Accumulating</v>
          </cell>
          <cell r="F1248">
            <v>0.217694</v>
          </cell>
          <cell r="G1248">
            <v>0.27520918</v>
          </cell>
          <cell r="H1248">
            <v>-0.20898714207135094</v>
          </cell>
          <cell r="I1248">
            <v>1.5304475679907906E-5</v>
          </cell>
          <cell r="J1248">
            <v>8.0047871431013853</v>
          </cell>
          <cell r="K1248">
            <v>40.779454545454499</v>
          </cell>
        </row>
        <row r="1249">
          <cell r="B1249" t="str">
            <v>LU1275254800</v>
          </cell>
          <cell r="C1249" t="str">
            <v>Lyxor</v>
          </cell>
          <cell r="D1249" t="str">
            <v>Swap-based</v>
          </cell>
          <cell r="E1249" t="str">
            <v>Distributing</v>
          </cell>
          <cell r="F1249">
            <v>0.21563291000000001</v>
          </cell>
          <cell r="G1249">
            <v>4.4234620000000002E-2</v>
          </cell>
          <cell r="H1249">
            <v>3.8747544344226306</v>
          </cell>
          <cell r="I1249">
            <v>1.515957549074743E-5</v>
          </cell>
          <cell r="J1249">
            <v>5.5222675756539594</v>
          </cell>
          <cell r="K1249">
            <v>23.2620454545455</v>
          </cell>
        </row>
        <row r="1250">
          <cell r="B1250" t="str">
            <v>IE00BF540Z61</v>
          </cell>
          <cell r="C1250" t="str">
            <v>VanEck Vectors</v>
          </cell>
          <cell r="D1250" t="str">
            <v>Optimised</v>
          </cell>
          <cell r="E1250" t="str">
            <v>Accumulating</v>
          </cell>
          <cell r="F1250">
            <v>0.21461252</v>
          </cell>
          <cell r="G1250">
            <v>0.29157805999999997</v>
          </cell>
          <cell r="H1250">
            <v>-0.26396204158845138</v>
          </cell>
          <cell r="I1250">
            <v>1.5087839320071978E-5</v>
          </cell>
          <cell r="J1250">
            <v>26.019709377671401</v>
          </cell>
          <cell r="K1250">
            <v>96.358772727272694</v>
          </cell>
        </row>
        <row r="1251">
          <cell r="B1251" t="str">
            <v>IE00BG0J8L59</v>
          </cell>
          <cell r="C1251" t="str">
            <v>Tabula ETF</v>
          </cell>
          <cell r="D1251" t="str">
            <v>Full Replication</v>
          </cell>
          <cell r="E1251" t="str">
            <v>Distributing</v>
          </cell>
          <cell r="F1251">
            <v>0.21418852999999999</v>
          </cell>
          <cell r="G1251">
            <v>0.15111927999999999</v>
          </cell>
          <cell r="H1251">
            <v>0.41734747545117989</v>
          </cell>
          <cell r="I1251">
            <v>1.5058031678871375E-5</v>
          </cell>
          <cell r="J1251">
            <v>16.543835999999999</v>
          </cell>
          <cell r="K1251">
            <v>54.1695909090909</v>
          </cell>
        </row>
        <row r="1252">
          <cell r="B1252" t="str">
            <v>LU1900067437</v>
          </cell>
          <cell r="C1252" t="str">
            <v>Lyxor</v>
          </cell>
          <cell r="D1252" t="str">
            <v>Swap-based</v>
          </cell>
          <cell r="E1252" t="str">
            <v>Accumulating</v>
          </cell>
          <cell r="F1252">
            <v>0.21414967999999998</v>
          </cell>
          <cell r="G1252">
            <v>0.15735429999999997</v>
          </cell>
          <cell r="H1252">
            <v>0.36093948497117667</v>
          </cell>
          <cell r="I1252">
            <v>1.5055300419028823E-5</v>
          </cell>
          <cell r="J1252">
            <v>8.4693961892999994</v>
          </cell>
          <cell r="K1252">
            <v>85.499318181818197</v>
          </cell>
        </row>
        <row r="1253">
          <cell r="B1253" t="str">
            <v>IE00BGDPWV87</v>
          </cell>
          <cell r="C1253" t="str">
            <v>iShares</v>
          </cell>
          <cell r="D1253" t="str">
            <v>Full Replication</v>
          </cell>
          <cell r="E1253" t="str">
            <v>Accumulating</v>
          </cell>
          <cell r="F1253">
            <v>0.21359435000000002</v>
          </cell>
          <cell r="G1253">
            <v>1.2129382099999999</v>
          </cell>
          <cell r="H1253">
            <v>-0.82390335448332519</v>
          </cell>
          <cell r="I1253">
            <v>1.5016259221387534E-5</v>
          </cell>
          <cell r="J1253">
            <v>4.4406886989228926</v>
          </cell>
          <cell r="K1253">
            <v>57.788272727272698</v>
          </cell>
        </row>
        <row r="1254">
          <cell r="B1254" t="str">
            <v>IE00BD4TXV59</v>
          </cell>
          <cell r="C1254" t="str">
            <v>UBS ETF</v>
          </cell>
          <cell r="D1254" t="str">
            <v>Optimised</v>
          </cell>
          <cell r="E1254" t="str">
            <v>Accumulating</v>
          </cell>
          <cell r="F1254">
            <v>0.21356767000000001</v>
          </cell>
          <cell r="G1254">
            <v>0.14286678</v>
          </cell>
          <cell r="H1254">
            <v>0.4948728458778171</v>
          </cell>
          <cell r="I1254">
            <v>1.5014383545387552E-5</v>
          </cell>
          <cell r="J1254">
            <v>8.90209297</v>
          </cell>
          <cell r="K1254">
            <v>65.863681818181803</v>
          </cell>
        </row>
        <row r="1255">
          <cell r="B1255" t="str">
            <v>LU0533033824</v>
          </cell>
          <cell r="C1255" t="str">
            <v>Lyxor</v>
          </cell>
          <cell r="D1255" t="str">
            <v>Swap-based</v>
          </cell>
          <cell r="E1255" t="str">
            <v>Accumulating</v>
          </cell>
          <cell r="F1255">
            <v>0.21051139999999999</v>
          </cell>
          <cell r="G1255">
            <v>0.1200985</v>
          </cell>
          <cell r="H1255">
            <v>0.75282289121013157</v>
          </cell>
          <cell r="I1255">
            <v>1.4799519516584588E-5</v>
          </cell>
          <cell r="J1255">
            <v>18.021306737000003</v>
          </cell>
          <cell r="K1255">
            <v>39.691409090909097</v>
          </cell>
        </row>
        <row r="1256">
          <cell r="B1256" t="str">
            <v>LU0820950128</v>
          </cell>
          <cell r="C1256" t="str">
            <v>Xtrackers</v>
          </cell>
          <cell r="D1256" t="str">
            <v>Swap-based</v>
          </cell>
          <cell r="E1256" t="str">
            <v>Accumulating</v>
          </cell>
          <cell r="F1256">
            <v>0.20909239000000002</v>
          </cell>
          <cell r="G1256">
            <v>9.0710800000000008E-2</v>
          </cell>
          <cell r="H1256">
            <v>1.3050440520864108</v>
          </cell>
          <cell r="I1256">
            <v>1.4699759284173288E-5</v>
          </cell>
          <cell r="J1256">
            <v>9.0010337412000005</v>
          </cell>
          <cell r="K1256">
            <v>68.023727272727299</v>
          </cell>
        </row>
        <row r="1257">
          <cell r="B1257" t="str">
            <v>IE00BK5BR626</v>
          </cell>
          <cell r="C1257" t="str">
            <v>Vanguard</v>
          </cell>
          <cell r="D1257" t="str">
            <v>Optimised</v>
          </cell>
          <cell r="E1257" t="str">
            <v>Accumulating</v>
          </cell>
          <cell r="F1257">
            <v>0.20690432</v>
          </cell>
          <cell r="G1257">
            <v>0.57191844999999997</v>
          </cell>
          <cell r="H1257">
            <v>-0.63822758297096382</v>
          </cell>
          <cell r="I1257">
            <v>1.4545932058338234E-5</v>
          </cell>
          <cell r="J1257">
            <v>16.35386342</v>
          </cell>
          <cell r="K1257">
            <v>32.892954545454501</v>
          </cell>
        </row>
        <row r="1258">
          <cell r="B1258" t="str">
            <v>IE00BKKKWJ26</v>
          </cell>
          <cell r="C1258" t="str">
            <v>iShares</v>
          </cell>
          <cell r="D1258" t="str">
            <v>Optimised</v>
          </cell>
          <cell r="E1258" t="str">
            <v>Accumulating</v>
          </cell>
          <cell r="F1258">
            <v>0.20647293</v>
          </cell>
          <cell r="G1258">
            <v>0.20205918</v>
          </cell>
          <cell r="H1258">
            <v>2.1843847926137361E-2</v>
          </cell>
          <cell r="I1258">
            <v>1.451560417716762E-5</v>
          </cell>
          <cell r="J1258">
            <v>207.03248167208073</v>
          </cell>
          <cell r="K1258">
            <v>39.186727272727303</v>
          </cell>
        </row>
        <row r="1259">
          <cell r="B1259" t="str">
            <v>IE00BQN1KC32</v>
          </cell>
          <cell r="C1259" t="str">
            <v>iShares</v>
          </cell>
          <cell r="D1259" t="str">
            <v>Optimised</v>
          </cell>
          <cell r="E1259" t="str">
            <v>Accumulating</v>
          </cell>
          <cell r="F1259">
            <v>0.20524085</v>
          </cell>
          <cell r="G1259">
            <v>4.2355800000000006E-2</v>
          </cell>
          <cell r="H1259">
            <v>3.8456374333621364</v>
          </cell>
          <cell r="I1259">
            <v>1.4428985628214958E-5</v>
          </cell>
          <cell r="J1259">
            <v>24.353463909999999</v>
          </cell>
          <cell r="K1259">
            <v>41.5595454545455</v>
          </cell>
        </row>
        <row r="1260">
          <cell r="B1260" t="str">
            <v>LU0496786731</v>
          </cell>
          <cell r="C1260" t="str">
            <v>Lyxor</v>
          </cell>
          <cell r="D1260" t="str">
            <v>Swap-based</v>
          </cell>
          <cell r="E1260" t="str">
            <v>Distributing</v>
          </cell>
          <cell r="F1260">
            <v>0.20274043999999999</v>
          </cell>
          <cell r="G1260">
            <v>0.30297427000000005</v>
          </cell>
          <cell r="H1260">
            <v>-0.33083281296461264</v>
          </cell>
          <cell r="I1260">
            <v>1.425320005748357E-5</v>
          </cell>
          <cell r="J1260">
            <v>30.917491495000004</v>
          </cell>
          <cell r="K1260">
            <v>20.917045454545502</v>
          </cell>
        </row>
        <row r="1261">
          <cell r="B1261" t="str">
            <v>LU1324516050</v>
          </cell>
          <cell r="C1261" t="str">
            <v>UBS ETF</v>
          </cell>
          <cell r="D1261" t="str">
            <v>Optimised</v>
          </cell>
          <cell r="E1261" t="str">
            <v>Distributing</v>
          </cell>
          <cell r="F1261">
            <v>0.20205506000000001</v>
          </cell>
          <cell r="G1261">
            <v>0.58915706000000001</v>
          </cell>
          <cell r="H1261">
            <v>-0.65704381103402199</v>
          </cell>
          <cell r="I1261">
            <v>1.4205015993882851E-5</v>
          </cell>
          <cell r="J1261">
            <v>70.792264920000008</v>
          </cell>
          <cell r="K1261">
            <v>53.278500000000001</v>
          </cell>
        </row>
        <row r="1262">
          <cell r="B1262" t="str">
            <v>LU1650489385</v>
          </cell>
          <cell r="C1262" t="str">
            <v>Lyxor</v>
          </cell>
          <cell r="D1262" t="str">
            <v>Full Replication</v>
          </cell>
          <cell r="E1262" t="str">
            <v>Accumulating</v>
          </cell>
          <cell r="F1262">
            <v>0.20144973999999999</v>
          </cell>
          <cell r="G1262">
            <v>0.12811549</v>
          </cell>
          <cell r="H1262">
            <v>0.57240736463639164</v>
          </cell>
          <cell r="I1262">
            <v>1.4162460364336046E-5</v>
          </cell>
          <cell r="J1262">
            <v>145.9742204728</v>
          </cell>
          <cell r="K1262">
            <v>10.160181818181799</v>
          </cell>
        </row>
        <row r="1263">
          <cell r="B1263" t="str">
            <v>LU0444606965</v>
          </cell>
          <cell r="C1263" t="str">
            <v>Lyxor</v>
          </cell>
          <cell r="D1263" t="str">
            <v>Swap-based</v>
          </cell>
          <cell r="E1263" t="str">
            <v>Distributing</v>
          </cell>
          <cell r="F1263">
            <v>0.20097142000000001</v>
          </cell>
          <cell r="G1263">
            <v>0.10033333</v>
          </cell>
          <cell r="H1263">
            <v>1.0030374751839695</v>
          </cell>
          <cell r="I1263">
            <v>1.412883317751779E-5</v>
          </cell>
          <cell r="J1263">
            <v>2.40220755</v>
          </cell>
          <cell r="K1263">
            <v>24.242863636363602</v>
          </cell>
        </row>
        <row r="1264">
          <cell r="B1264" t="str">
            <v>LU2037750168</v>
          </cell>
          <cell r="C1264" t="str">
            <v>Amundi</v>
          </cell>
          <cell r="D1264" t="str">
            <v>Full Replication</v>
          </cell>
          <cell r="E1264" t="str">
            <v>Accumulating</v>
          </cell>
          <cell r="F1264">
            <v>0.20095801000000002</v>
          </cell>
          <cell r="G1264">
            <v>1.8758740000000003E-2</v>
          </cell>
          <cell r="H1264">
            <v>9.7127669555631133</v>
          </cell>
          <cell r="I1264">
            <v>1.4127890418328895E-5</v>
          </cell>
          <cell r="J1264">
            <v>27.142793146006102</v>
          </cell>
          <cell r="K1264">
            <v>23.586590909090901</v>
          </cell>
        </row>
        <row r="1265">
          <cell r="B1265" t="str">
            <v>DE000ETFL292</v>
          </cell>
          <cell r="C1265" t="str">
            <v>Deka ETF</v>
          </cell>
          <cell r="D1265" t="str">
            <v>Full Replication</v>
          </cell>
          <cell r="E1265" t="str">
            <v>Distributing</v>
          </cell>
          <cell r="F1265">
            <v>0.19997724</v>
          </cell>
          <cell r="G1265">
            <v>0.23084745000000001</v>
          </cell>
          <cell r="H1265">
            <v>-0.13372558371340038</v>
          </cell>
          <cell r="I1265">
            <v>1.4058939640573957E-5</v>
          </cell>
          <cell r="J1265">
            <v>8.2697967300000013</v>
          </cell>
          <cell r="K1265">
            <v>28.209590909090899</v>
          </cell>
        </row>
        <row r="1266">
          <cell r="B1266" t="str">
            <v>IE00BKVL7D31</v>
          </cell>
          <cell r="C1266" t="str">
            <v>iShares</v>
          </cell>
          <cell r="D1266" t="str">
            <v>Optimised</v>
          </cell>
          <cell r="E1266" t="str">
            <v>Accumulating</v>
          </cell>
          <cell r="F1266">
            <v>0.19908189000000001</v>
          </cell>
          <cell r="G1266">
            <v>0.26539296999999995</v>
          </cell>
          <cell r="H1266">
            <v>-0.24985997179955421</v>
          </cell>
          <cell r="I1266">
            <v>1.3995994119337701E-5</v>
          </cell>
          <cell r="J1266">
            <v>10.37096307</v>
          </cell>
          <cell r="K1266">
            <v>26.450045454545499</v>
          </cell>
        </row>
        <row r="1267">
          <cell r="B1267" t="str">
            <v>IE00BDFC6G93</v>
          </cell>
          <cell r="C1267" t="str">
            <v>J.P. Morgan ETF</v>
          </cell>
          <cell r="D1267" t="str">
            <v>Optimised</v>
          </cell>
          <cell r="E1267" t="str">
            <v>Distributing</v>
          </cell>
          <cell r="F1267">
            <v>0.19576573999999999</v>
          </cell>
          <cell r="G1267">
            <v>0.36498849</v>
          </cell>
          <cell r="H1267">
            <v>-0.46363859309645628</v>
          </cell>
          <cell r="I1267">
            <v>1.3762859825209582E-5</v>
          </cell>
          <cell r="J1267">
            <v>123.02378723713456</v>
          </cell>
          <cell r="K1267">
            <v>77.510181818181806</v>
          </cell>
        </row>
        <row r="1268">
          <cell r="B1268" t="str">
            <v>LU0533032859</v>
          </cell>
          <cell r="C1268" t="str">
            <v>Lyxor</v>
          </cell>
          <cell r="D1268" t="str">
            <v>Swap-based</v>
          </cell>
          <cell r="E1268" t="str">
            <v>Accumulating</v>
          </cell>
          <cell r="F1268">
            <v>0.19565460000000001</v>
          </cell>
          <cell r="G1268">
            <v>9.4631560000000003E-2</v>
          </cell>
          <cell r="H1268">
            <v>1.0675406809313932</v>
          </cell>
          <cell r="I1268">
            <v>1.3755046383281625E-5</v>
          </cell>
          <cell r="J1268">
            <v>10.0635107632</v>
          </cell>
          <cell r="K1268">
            <v>48.494863636363597</v>
          </cell>
        </row>
        <row r="1269">
          <cell r="B1269" t="str">
            <v>LU2090062949</v>
          </cell>
          <cell r="C1269" t="str">
            <v>Lyxor</v>
          </cell>
          <cell r="D1269" t="str">
            <v>Full Replication</v>
          </cell>
          <cell r="E1269" t="str">
            <v>Distributing</v>
          </cell>
          <cell r="F1269">
            <v>0.1938493</v>
          </cell>
          <cell r="G1269">
            <v>0.99417306000000005</v>
          </cell>
          <cell r="H1269">
            <v>-0.80501453137344114</v>
          </cell>
          <cell r="I1269">
            <v>1.3628128921408822E-5</v>
          </cell>
          <cell r="J1269">
            <v>9.9733196849999999</v>
          </cell>
          <cell r="K1269">
            <v>11.034136363636399</v>
          </cell>
        </row>
        <row r="1270">
          <cell r="B1270" t="str">
            <v>LU1681046691</v>
          </cell>
          <cell r="C1270" t="str">
            <v>Amundi</v>
          </cell>
          <cell r="D1270" t="str">
            <v>Swap-based</v>
          </cell>
          <cell r="E1270" t="str">
            <v>Accumulating</v>
          </cell>
          <cell r="F1270">
            <v>0.19321611</v>
          </cell>
          <cell r="G1270">
            <v>0.18590832000000002</v>
          </cell>
          <cell r="H1270">
            <v>3.9308568868784199E-2</v>
          </cell>
          <cell r="I1270">
            <v>1.3583613955650642E-5</v>
          </cell>
          <cell r="J1270">
            <v>308.97496864999096</v>
          </cell>
          <cell r="K1270">
            <v>6.6010909090909102</v>
          </cell>
        </row>
        <row r="1271">
          <cell r="B1271" t="str">
            <v>LU1291102447</v>
          </cell>
          <cell r="C1271" t="str">
            <v>EasyETF</v>
          </cell>
          <cell r="D1271" t="str">
            <v>Full Replication</v>
          </cell>
          <cell r="E1271" t="str">
            <v>Accumulating</v>
          </cell>
          <cell r="F1271">
            <v>0.19267318</v>
          </cell>
          <cell r="G1271">
            <v>0.41867182000000003</v>
          </cell>
          <cell r="H1271">
            <v>-0.53979902444831374</v>
          </cell>
          <cell r="I1271">
            <v>1.3545444511472612E-5</v>
          </cell>
          <cell r="J1271">
            <v>103.10389362000001</v>
          </cell>
          <cell r="K1271">
            <v>12.544909090909099</v>
          </cell>
        </row>
        <row r="1272">
          <cell r="B1272" t="str">
            <v>IE00BHBFDF83</v>
          </cell>
          <cell r="C1272" t="str">
            <v>L&amp;G ETF</v>
          </cell>
          <cell r="D1272" t="str">
            <v>Optimised</v>
          </cell>
          <cell r="E1272" t="str">
            <v>Accumulating</v>
          </cell>
          <cell r="F1272">
            <v>0.19204520999999999</v>
          </cell>
          <cell r="G1272">
            <v>0.43458837</v>
          </cell>
          <cell r="H1272">
            <v>-0.55809859799055372</v>
          </cell>
          <cell r="I1272">
            <v>1.3501296525801385E-5</v>
          </cell>
          <cell r="J1272">
            <v>24.448623696358354</v>
          </cell>
          <cell r="K1272">
            <v>73.509272727272702</v>
          </cell>
        </row>
        <row r="1273">
          <cell r="B1273" t="str">
            <v>IE00BFG1RG61</v>
          </cell>
          <cell r="C1273" t="str">
            <v>Invesco</v>
          </cell>
          <cell r="D1273" t="str">
            <v>Swap-based</v>
          </cell>
          <cell r="E1273" t="str">
            <v>Accumulating</v>
          </cell>
          <cell r="F1273">
            <v>0.19200967999999999</v>
          </cell>
          <cell r="G1273">
            <v>0.13275866</v>
          </cell>
          <cell r="H1273">
            <v>0.44630625226256426</v>
          </cell>
          <cell r="I1273">
            <v>1.3498798670918351E-5</v>
          </cell>
          <cell r="J1273">
            <v>444.38078221960052</v>
          </cell>
          <cell r="K1273">
            <v>18.400727272727298</v>
          </cell>
        </row>
        <row r="1274">
          <cell r="B1274" t="str">
            <v>IE00BMDPBZ72</v>
          </cell>
          <cell r="C1274" t="str">
            <v>Franklin LibertyShares</v>
          </cell>
          <cell r="D1274" t="str">
            <v>Full Replication</v>
          </cell>
          <cell r="E1274" t="str">
            <v>Accumulating</v>
          </cell>
          <cell r="F1274">
            <v>0.19149773</v>
          </cell>
          <cell r="G1274">
            <v>7.7967380000000003E-2</v>
          </cell>
          <cell r="H1274">
            <v>1.4561262671645503</v>
          </cell>
          <cell r="I1274">
            <v>1.3462807204344498E-5</v>
          </cell>
          <cell r="J1274">
            <v>6.5454887331167724</v>
          </cell>
          <cell r="K1274">
            <v>22.776590909090899</v>
          </cell>
        </row>
        <row r="1275">
          <cell r="B1275" t="str">
            <v>IE00BZ0G8977</v>
          </cell>
          <cell r="C1275" t="str">
            <v>SPDR</v>
          </cell>
          <cell r="D1275" t="str">
            <v>Optimised</v>
          </cell>
          <cell r="E1275" t="str">
            <v>Distributing</v>
          </cell>
          <cell r="F1275">
            <v>0.18912785000000001</v>
          </cell>
          <cell r="G1275">
            <v>0.22246382999999997</v>
          </cell>
          <cell r="H1275">
            <v>-0.14984898893451559</v>
          </cell>
          <cell r="I1275">
            <v>1.3296198244867892E-5</v>
          </cell>
          <cell r="J1275">
            <v>423.31786567789368</v>
          </cell>
          <cell r="K1275">
            <v>20.5549545454545</v>
          </cell>
        </row>
        <row r="1276">
          <cell r="B1276" t="str">
            <v>IE00BF2B0P08</v>
          </cell>
          <cell r="C1276" t="str">
            <v>Franklin LibertyShares</v>
          </cell>
          <cell r="D1276" t="str">
            <v>Full Replication</v>
          </cell>
          <cell r="E1276" t="str">
            <v>Accumulating</v>
          </cell>
          <cell r="F1276">
            <v>0.18835042000000002</v>
          </cell>
          <cell r="G1276">
            <v>0.87743640000000001</v>
          </cell>
          <cell r="H1276">
            <v>-0.7853400884668108</v>
          </cell>
          <cell r="I1276">
            <v>1.3241542817856442E-5</v>
          </cell>
          <cell r="J1276">
            <v>35.156094588818604</v>
          </cell>
          <cell r="K1276">
            <v>37.305227272727301</v>
          </cell>
        </row>
        <row r="1277">
          <cell r="B1277" t="str">
            <v>LU2023678449</v>
          </cell>
          <cell r="C1277" t="str">
            <v>Lyxor</v>
          </cell>
          <cell r="D1277" t="str">
            <v>Full Replication</v>
          </cell>
          <cell r="E1277" t="str">
            <v>Accumulating</v>
          </cell>
          <cell r="F1277">
            <v>0.18801887</v>
          </cell>
          <cell r="G1277">
            <v>0.35547561999999999</v>
          </cell>
          <cell r="H1277">
            <v>-0.47107801654583226</v>
          </cell>
          <cell r="I1277">
            <v>1.3218233958119042E-5</v>
          </cell>
          <cell r="J1277">
            <v>25.064173824956008</v>
          </cell>
          <cell r="K1277">
            <v>57.638090909090899</v>
          </cell>
        </row>
        <row r="1278">
          <cell r="B1278" t="str">
            <v>LU1291097779</v>
          </cell>
          <cell r="C1278" t="str">
            <v>EasyETF</v>
          </cell>
          <cell r="D1278" t="str">
            <v>Swap-based</v>
          </cell>
          <cell r="E1278" t="str">
            <v>Accumulating</v>
          </cell>
          <cell r="F1278">
            <v>0.18789349999999999</v>
          </cell>
          <cell r="G1278">
            <v>0.12622526000000001</v>
          </cell>
          <cell r="H1278">
            <v>0.48855704476267259</v>
          </cell>
          <cell r="I1278">
            <v>1.3209420108789292E-5</v>
          </cell>
          <cell r="J1278">
            <v>20.327817059999997</v>
          </cell>
          <cell r="K1278">
            <v>41.2335454545454</v>
          </cell>
        </row>
        <row r="1279">
          <cell r="B1279" t="str">
            <v>LU1901001542</v>
          </cell>
          <cell r="C1279" t="str">
            <v>Lyxor</v>
          </cell>
          <cell r="D1279" t="str">
            <v>Swap-based</v>
          </cell>
          <cell r="E1279" t="str">
            <v>Accumulating</v>
          </cell>
          <cell r="F1279">
            <v>0.18782940000000001</v>
          </cell>
          <cell r="G1279">
            <v>7.7284490000000011E-2</v>
          </cell>
          <cell r="H1279">
            <v>1.4303634532620966</v>
          </cell>
          <cell r="I1279">
            <v>1.3204913705805831E-5</v>
          </cell>
          <cell r="J1279">
            <v>15.639872863800001</v>
          </cell>
          <cell r="K1279">
            <v>110.741727272727</v>
          </cell>
        </row>
        <row r="1280">
          <cell r="B1280" t="str">
            <v>DE000ETFL086</v>
          </cell>
          <cell r="C1280" t="str">
            <v>Deka ETF</v>
          </cell>
          <cell r="D1280" t="str">
            <v>Full Replication</v>
          </cell>
          <cell r="E1280" t="str">
            <v>Distributing</v>
          </cell>
          <cell r="F1280">
            <v>0.1862085</v>
          </cell>
          <cell r="G1280">
            <v>0.14389937999999999</v>
          </cell>
          <cell r="H1280">
            <v>0.29401877895512829</v>
          </cell>
          <cell r="I1280">
            <v>1.3090960061564084E-5</v>
          </cell>
          <cell r="J1280">
            <v>28.841979690000002</v>
          </cell>
          <cell r="K1280">
            <v>25.760772727272698</v>
          </cell>
        </row>
        <row r="1281">
          <cell r="B1281" t="str">
            <v>LU0292106084</v>
          </cell>
          <cell r="C1281" t="str">
            <v>Xtrackers</v>
          </cell>
          <cell r="D1281" t="str">
            <v>Swap-based</v>
          </cell>
          <cell r="E1281" t="str">
            <v>Accumulating</v>
          </cell>
          <cell r="F1281">
            <v>0.18581135999999998</v>
          </cell>
          <cell r="G1281">
            <v>0.66723743999999996</v>
          </cell>
          <cell r="H1281">
            <v>-0.72152138225336993</v>
          </cell>
          <cell r="I1281">
            <v>1.3063040047822231E-5</v>
          </cell>
          <cell r="J1281">
            <v>23.695835258699997</v>
          </cell>
          <cell r="K1281">
            <v>19.111954545454498</v>
          </cell>
        </row>
        <row r="1282">
          <cell r="B1282" t="str">
            <v>IE00B54DDP56</v>
          </cell>
          <cell r="C1282" t="str">
            <v>UBS ETF</v>
          </cell>
          <cell r="D1282" t="str">
            <v>Swap-based</v>
          </cell>
          <cell r="E1282" t="str">
            <v>Accumulating</v>
          </cell>
          <cell r="F1282">
            <v>0.18479465</v>
          </cell>
          <cell r="G1282">
            <v>6.6809170000000001E-2</v>
          </cell>
          <cell r="H1282">
            <v>1.7660072711575374</v>
          </cell>
          <cell r="I1282">
            <v>1.2991562591077816E-5</v>
          </cell>
          <cell r="J1282" t="str">
            <v>n.a.</v>
          </cell>
          <cell r="K1282">
            <v>143.47323076923101</v>
          </cell>
        </row>
        <row r="1283">
          <cell r="B1283" t="str">
            <v>LU0533032263</v>
          </cell>
          <cell r="C1283" t="str">
            <v>Lyxor</v>
          </cell>
          <cell r="D1283" t="str">
            <v>Swap-based</v>
          </cell>
          <cell r="E1283" t="str">
            <v>Accumulating</v>
          </cell>
          <cell r="F1283">
            <v>0.18260265000000001</v>
          </cell>
          <cell r="G1283">
            <v>0.32933455</v>
          </cell>
          <cell r="H1283">
            <v>-0.44554056050299007</v>
          </cell>
          <cell r="I1283">
            <v>1.2837459075637067E-5</v>
          </cell>
          <cell r="J1283">
            <v>39.8677626972</v>
          </cell>
          <cell r="K1283">
            <v>36.7739090909091</v>
          </cell>
        </row>
        <row r="1284">
          <cell r="B1284" t="str">
            <v>IE00BSPLC306</v>
          </cell>
          <cell r="C1284" t="str">
            <v>SPDR</v>
          </cell>
          <cell r="D1284" t="str">
            <v>Optimised</v>
          </cell>
          <cell r="E1284" t="str">
            <v>Accumulating</v>
          </cell>
          <cell r="F1284">
            <v>0.18170407999999999</v>
          </cell>
          <cell r="G1284">
            <v>0.16139520000000002</v>
          </cell>
          <cell r="H1284">
            <v>0.12583323419779502</v>
          </cell>
          <cell r="I1284">
            <v>1.2774287179711157E-5</v>
          </cell>
          <cell r="J1284">
            <v>2.6459018999999997</v>
          </cell>
          <cell r="K1284">
            <v>31.184000000000001</v>
          </cell>
        </row>
        <row r="1285">
          <cell r="B1285" t="str">
            <v>LU2023679256</v>
          </cell>
          <cell r="C1285" t="str">
            <v>Lyxor</v>
          </cell>
          <cell r="D1285" t="str">
            <v>Full Replication</v>
          </cell>
          <cell r="E1285" t="str">
            <v>Accumulating</v>
          </cell>
          <cell r="F1285">
            <v>0.18112382000000002</v>
          </cell>
          <cell r="G1285">
            <v>0.62884119999999999</v>
          </cell>
          <cell r="H1285">
            <v>-0.71197208452626826</v>
          </cell>
          <cell r="I1285">
            <v>1.2733493335792524E-5</v>
          </cell>
          <cell r="J1285">
            <v>8.4873229078422128</v>
          </cell>
          <cell r="K1285">
            <v>60.5624545454545</v>
          </cell>
        </row>
        <row r="1286">
          <cell r="B1286" t="str">
            <v>LU1215454460</v>
          </cell>
          <cell r="C1286" t="str">
            <v>UBS ETF</v>
          </cell>
          <cell r="D1286" t="str">
            <v>Full Replication</v>
          </cell>
          <cell r="E1286" t="str">
            <v>Distributing</v>
          </cell>
          <cell r="F1286">
            <v>0.18053504999999997</v>
          </cell>
          <cell r="G1286">
            <v>4.8952274100000004</v>
          </cell>
          <cell r="H1286">
            <v>-0.96312019138657345</v>
          </cell>
          <cell r="I1286">
            <v>1.2692101215908374E-5</v>
          </cell>
          <cell r="J1286">
            <v>61.430535090000006</v>
          </cell>
          <cell r="K1286">
            <v>57.622272727272701</v>
          </cell>
        </row>
        <row r="1287">
          <cell r="B1287" t="str">
            <v>IE00B5MJYB88</v>
          </cell>
          <cell r="C1287" t="str">
            <v>Invesco</v>
          </cell>
          <cell r="D1287" t="str">
            <v>Swap-based</v>
          </cell>
          <cell r="E1287" t="str">
            <v>Accumulating</v>
          </cell>
          <cell r="F1287">
            <v>0.17545390999999999</v>
          </cell>
          <cell r="G1287">
            <v>3.9110190000000003E-2</v>
          </cell>
          <cell r="H1287">
            <v>3.4861431253594004</v>
          </cell>
          <cell r="I1287">
            <v>1.2334883361690036E-5</v>
          </cell>
          <cell r="J1287">
            <v>3.2585867250999998</v>
          </cell>
          <cell r="K1287">
            <v>23.024999999999999</v>
          </cell>
        </row>
        <row r="1288">
          <cell r="B1288" t="str">
            <v>LU0950381748</v>
          </cell>
          <cell r="C1288" t="str">
            <v>EasyETF</v>
          </cell>
          <cell r="D1288" t="str">
            <v>Full Replication</v>
          </cell>
          <cell r="E1288" t="str">
            <v>Accumulating</v>
          </cell>
          <cell r="F1288">
            <v>0.17372165000000001</v>
          </cell>
          <cell r="G1288">
            <v>0.1396433</v>
          </cell>
          <cell r="H1288">
            <v>0.24403856110533062</v>
          </cell>
          <cell r="I1288">
            <v>1.2213100808926629E-5</v>
          </cell>
          <cell r="J1288">
            <v>296.21331719</v>
          </cell>
          <cell r="K1288">
            <v>21.995681818181801</v>
          </cell>
        </row>
        <row r="1289">
          <cell r="B1289" t="str">
            <v>NL0009690254</v>
          </cell>
          <cell r="C1289" t="str">
            <v>VanEck Vectors</v>
          </cell>
          <cell r="D1289" t="str">
            <v>Full Replication</v>
          </cell>
          <cell r="E1289" t="str">
            <v>Distributing</v>
          </cell>
          <cell r="F1289">
            <v>0.17365401999999999</v>
          </cell>
          <cell r="G1289">
            <v>0.71664556000000001</v>
          </cell>
          <cell r="H1289">
            <v>-0.75768492865566628</v>
          </cell>
          <cell r="I1289">
            <v>1.220834623741693E-5</v>
          </cell>
          <cell r="J1289">
            <v>42.506787903599999</v>
          </cell>
          <cell r="K1289">
            <v>5.4963636363636397</v>
          </cell>
        </row>
        <row r="1290">
          <cell r="B1290" t="str">
            <v>LU1104577314</v>
          </cell>
          <cell r="C1290" t="str">
            <v>Lyxor</v>
          </cell>
          <cell r="D1290" t="str">
            <v>Swap-based</v>
          </cell>
          <cell r="E1290" t="str">
            <v>Accumulating</v>
          </cell>
          <cell r="F1290">
            <v>0.17042432000000002</v>
          </cell>
          <cell r="G1290">
            <v>7.6672500000000005E-2</v>
          </cell>
          <cell r="H1290">
            <v>1.2227567902442207</v>
          </cell>
          <cell r="I1290">
            <v>1.1981289611587104E-5</v>
          </cell>
          <cell r="J1290">
            <v>2.28543494</v>
          </cell>
          <cell r="K1290">
            <v>24.999045454545499</v>
          </cell>
        </row>
        <row r="1291">
          <cell r="B1291" t="str">
            <v>LU1377632572</v>
          </cell>
          <cell r="C1291" t="str">
            <v>Lyxor</v>
          </cell>
          <cell r="D1291" t="str">
            <v>Optimised</v>
          </cell>
          <cell r="E1291" t="str">
            <v>Distributing</v>
          </cell>
          <cell r="F1291">
            <v>0.16987831</v>
          </cell>
          <cell r="G1291">
            <v>7.7977400000000001E-3</v>
          </cell>
          <cell r="H1291">
            <v>20.785582745769929</v>
          </cell>
          <cell r="I1291">
            <v>1.194290363509723E-5</v>
          </cell>
          <cell r="J1291">
            <v>1.7076702399999999</v>
          </cell>
          <cell r="K1291">
            <v>86.856999999999999</v>
          </cell>
        </row>
        <row r="1292">
          <cell r="B1292" t="str">
            <v>LU1291099718</v>
          </cell>
          <cell r="C1292" t="str">
            <v>EasyETF</v>
          </cell>
          <cell r="D1292" t="str">
            <v>Full Replication</v>
          </cell>
          <cell r="E1292" t="str">
            <v>Accumulating</v>
          </cell>
          <cell r="F1292">
            <v>0.16974469</v>
          </cell>
          <cell r="G1292">
            <v>5.3830469999999998E-2</v>
          </cell>
          <cell r="H1292">
            <v>2.1533198576939792</v>
          </cell>
          <cell r="I1292">
            <v>1.1933509788503621E-5</v>
          </cell>
          <cell r="J1292">
            <v>60.30699852</v>
          </cell>
          <cell r="K1292">
            <v>17.029318181818201</v>
          </cell>
        </row>
        <row r="1293">
          <cell r="B1293" t="str">
            <v>IE00BD8D5H32</v>
          </cell>
          <cell r="C1293" t="str">
            <v>PIMCO</v>
          </cell>
          <cell r="D1293" t="str">
            <v>Full Replication</v>
          </cell>
          <cell r="E1293" t="str">
            <v>Distributing</v>
          </cell>
          <cell r="F1293">
            <v>0.16811195000000001</v>
          </cell>
          <cell r="G1293">
            <v>0.70453977000000001</v>
          </cell>
          <cell r="H1293">
            <v>-0.76138756510508976</v>
          </cell>
          <cell r="I1293">
            <v>1.1818723760309859E-5</v>
          </cell>
          <cell r="J1293">
            <v>52.154025969999999</v>
          </cell>
          <cell r="K1293">
            <v>28.045999999999999</v>
          </cell>
        </row>
        <row r="1294">
          <cell r="B1294" t="str">
            <v>IE00B459R192</v>
          </cell>
          <cell r="C1294" t="str">
            <v>SPDR</v>
          </cell>
          <cell r="D1294" t="str">
            <v>Optimised</v>
          </cell>
          <cell r="E1294" t="str">
            <v>Distributing</v>
          </cell>
          <cell r="F1294">
            <v>0.16801273</v>
          </cell>
          <cell r="G1294">
            <v>0.45375178999999999</v>
          </cell>
          <cell r="H1294">
            <v>-0.62972547171659643</v>
          </cell>
          <cell r="I1294">
            <v>1.1811748326549807E-5</v>
          </cell>
          <cell r="J1294">
            <v>48.772846059155412</v>
          </cell>
          <cell r="K1294">
            <v>36.203545454545498</v>
          </cell>
        </row>
        <row r="1295">
          <cell r="B1295" t="str">
            <v>IE00B3VWN518</v>
          </cell>
          <cell r="C1295" t="str">
            <v>iShares</v>
          </cell>
          <cell r="D1295" t="str">
            <v>Optimised</v>
          </cell>
          <cell r="E1295" t="str">
            <v>Accumulating</v>
          </cell>
          <cell r="F1295">
            <v>0.16776031</v>
          </cell>
          <cell r="G1295">
            <v>0.17354628</v>
          </cell>
          <cell r="H1295">
            <v>-3.3339637127341448E-2</v>
          </cell>
          <cell r="I1295">
            <v>1.1794002519356579E-5</v>
          </cell>
          <cell r="J1295">
            <v>597.9465423063773</v>
          </cell>
          <cell r="K1295">
            <v>7.1170454545454502</v>
          </cell>
        </row>
        <row r="1296">
          <cell r="B1296" t="str">
            <v>LU0705291903</v>
          </cell>
          <cell r="C1296" t="str">
            <v>Ossiam</v>
          </cell>
          <cell r="D1296" t="str">
            <v>Swap-based</v>
          </cell>
          <cell r="E1296" t="str">
            <v>Accumulating</v>
          </cell>
          <cell r="F1296">
            <v>0.16683520999999998</v>
          </cell>
          <cell r="G1296">
            <v>0.26252487000000002</v>
          </cell>
          <cell r="H1296">
            <v>-0.36449750456023478</v>
          </cell>
          <cell r="I1296">
            <v>1.1728965492835487E-5</v>
          </cell>
          <cell r="J1296">
            <v>90.043829000000002</v>
          </cell>
          <cell r="K1296">
            <v>55.208227272727299</v>
          </cell>
        </row>
        <row r="1297">
          <cell r="B1297" t="str">
            <v>IE00BZ048462</v>
          </cell>
          <cell r="C1297" t="str">
            <v>iShares</v>
          </cell>
          <cell r="D1297" t="str">
            <v>Optimised</v>
          </cell>
          <cell r="E1297" t="str">
            <v>Distributing</v>
          </cell>
          <cell r="F1297">
            <v>0.16664699999999999</v>
          </cell>
          <cell r="G1297">
            <v>1.41185034</v>
          </cell>
          <cell r="H1297">
            <v>-0.88196553467558036</v>
          </cell>
          <cell r="I1297">
            <v>1.1715733821922575E-5</v>
          </cell>
          <cell r="J1297">
            <v>283.34472706445553</v>
          </cell>
          <cell r="K1297">
            <v>16.841000000000001</v>
          </cell>
        </row>
        <row r="1298">
          <cell r="B1298" t="str">
            <v>IE00BLDGH447</v>
          </cell>
          <cell r="C1298" t="str">
            <v>iShares</v>
          </cell>
          <cell r="D1298" t="str">
            <v>Optimised</v>
          </cell>
          <cell r="E1298" t="str">
            <v>Distributing</v>
          </cell>
          <cell r="F1298">
            <v>0.16599507999999999</v>
          </cell>
          <cell r="H1298" t="str">
            <v/>
          </cell>
          <cell r="I1298">
            <v>1.1669902086618682E-5</v>
          </cell>
          <cell r="J1298">
            <v>5.2416277999999998</v>
          </cell>
          <cell r="K1298">
            <v>10.925000000000001</v>
          </cell>
        </row>
        <row r="1299">
          <cell r="B1299" t="str">
            <v>LU0292104030</v>
          </cell>
          <cell r="C1299" t="str">
            <v>Xtrackers</v>
          </cell>
          <cell r="D1299" t="str">
            <v>Swap-based</v>
          </cell>
          <cell r="E1299" t="str">
            <v>Accumulating</v>
          </cell>
          <cell r="F1299">
            <v>0.1653124</v>
          </cell>
          <cell r="G1299">
            <v>0.19155791</v>
          </cell>
          <cell r="H1299">
            <v>-0.13701083917651846</v>
          </cell>
          <cell r="I1299">
            <v>1.1621907840304316E-5</v>
          </cell>
          <cell r="J1299">
            <v>4.4236150177999995</v>
          </cell>
          <cell r="K1299">
            <v>24.4716818181818</v>
          </cell>
        </row>
        <row r="1300">
          <cell r="B1300" t="str">
            <v>LU2089238385</v>
          </cell>
          <cell r="C1300" t="str">
            <v>Amundi</v>
          </cell>
          <cell r="D1300" t="str">
            <v>Full Replication</v>
          </cell>
          <cell r="E1300" t="str">
            <v>Accumulating</v>
          </cell>
          <cell r="F1300">
            <v>0.16397855</v>
          </cell>
          <cell r="G1300">
            <v>5.642747E-2</v>
          </cell>
          <cell r="H1300">
            <v>1.9060057096304335</v>
          </cell>
          <cell r="I1300">
            <v>1.1528134585710046E-5</v>
          </cell>
          <cell r="J1300">
            <v>12.921238379590919</v>
          </cell>
          <cell r="K1300">
            <v>37.1354545454545</v>
          </cell>
        </row>
        <row r="1301">
          <cell r="B1301" t="str">
            <v>LU1275255286</v>
          </cell>
          <cell r="C1301" t="str">
            <v>Lyxor</v>
          </cell>
          <cell r="D1301" t="str">
            <v>Swap-based</v>
          </cell>
          <cell r="E1301" t="str">
            <v>Distributing</v>
          </cell>
          <cell r="F1301">
            <v>0.16395854999999998</v>
          </cell>
          <cell r="G1301">
            <v>0.10009188000000001</v>
          </cell>
          <cell r="H1301">
            <v>0.63808043169935424</v>
          </cell>
          <cell r="I1301">
            <v>1.1526728531737046E-5</v>
          </cell>
          <cell r="J1301">
            <v>5.1233559326380576</v>
          </cell>
          <cell r="K1301">
            <v>27.8304090909091</v>
          </cell>
        </row>
        <row r="1302">
          <cell r="B1302" t="str">
            <v>IE00BYSX4176</v>
          </cell>
          <cell r="C1302" t="str">
            <v>Fidelity ETF</v>
          </cell>
          <cell r="D1302" t="str">
            <v>Full Replication</v>
          </cell>
          <cell r="E1302" t="str">
            <v>Distributing</v>
          </cell>
          <cell r="F1302">
            <v>0.16314976</v>
          </cell>
          <cell r="G1302">
            <v>1.0336090000000001E-2</v>
          </cell>
          <cell r="H1302">
            <v>14.784475560874565</v>
          </cell>
          <cell r="I1302">
            <v>1.1469868412095933E-5</v>
          </cell>
          <cell r="J1302">
            <v>11.502363000000001</v>
          </cell>
          <cell r="K1302">
            <v>24.6667272727273</v>
          </cell>
        </row>
        <row r="1303">
          <cell r="B1303" t="str">
            <v>IE00BQZJC527</v>
          </cell>
          <cell r="C1303" t="str">
            <v>WisdomTree</v>
          </cell>
          <cell r="D1303" t="str">
            <v>Full Replication</v>
          </cell>
          <cell r="E1303" t="str">
            <v>Distributing</v>
          </cell>
          <cell r="F1303">
            <v>0.16235142000000002</v>
          </cell>
          <cell r="G1303">
            <v>1.25038049</v>
          </cell>
          <cell r="H1303">
            <v>-0.8701583867483409</v>
          </cell>
          <cell r="I1303">
            <v>1.1413742955655713E-5</v>
          </cell>
          <cell r="J1303">
            <v>29.308736</v>
          </cell>
          <cell r="K1303">
            <v>47.161227272727302</v>
          </cell>
        </row>
        <row r="1304">
          <cell r="B1304" t="str">
            <v>IE00BF2FN869</v>
          </cell>
          <cell r="C1304" t="str">
            <v>Invesco</v>
          </cell>
          <cell r="D1304" t="str">
            <v>Full Replication</v>
          </cell>
          <cell r="E1304" t="str">
            <v>Distributing</v>
          </cell>
          <cell r="F1304">
            <v>0.16162903000000001</v>
          </cell>
          <cell r="G1304">
            <v>0.43165158000000003</v>
          </cell>
          <cell r="H1304">
            <v>-0.62555672795174289</v>
          </cell>
          <cell r="I1304">
            <v>1.1362956989177955E-5</v>
          </cell>
          <cell r="J1304">
            <v>236.30168400895997</v>
          </cell>
          <cell r="K1304">
            <v>9.9899545454545393</v>
          </cell>
        </row>
        <row r="1305">
          <cell r="B1305" t="str">
            <v>LU1220245556</v>
          </cell>
          <cell r="C1305" t="str">
            <v>Lyxor</v>
          </cell>
          <cell r="D1305" t="str">
            <v>Swap-based</v>
          </cell>
          <cell r="E1305" t="str">
            <v>Distributing</v>
          </cell>
          <cell r="F1305">
            <v>0.15808035000000001</v>
          </cell>
          <cell r="G1305">
            <v>0.37454068000000001</v>
          </cell>
          <cell r="H1305">
            <v>-0.57793543280799298</v>
          </cell>
          <cell r="I1305">
            <v>1.1113475208532757E-5</v>
          </cell>
          <cell r="J1305">
            <v>11.617667195690434</v>
          </cell>
          <cell r="K1305">
            <v>37.486954545454601</v>
          </cell>
        </row>
        <row r="1306">
          <cell r="B1306" t="str">
            <v>IE00BHZPJ676</v>
          </cell>
          <cell r="C1306" t="str">
            <v>iShares</v>
          </cell>
          <cell r="D1306" t="str">
            <v>Optimised</v>
          </cell>
          <cell r="E1306" t="str">
            <v>Distributing</v>
          </cell>
          <cell r="F1306">
            <v>0.1517394</v>
          </cell>
          <cell r="G1306">
            <v>9.3010559999999992E-2</v>
          </cell>
          <cell r="H1306">
            <v>0.63142120636624499</v>
          </cell>
          <cell r="I1306">
            <v>1.0667689311528191E-5</v>
          </cell>
          <cell r="J1306">
            <v>43.20293186</v>
          </cell>
          <cell r="K1306">
            <v>36.639727272727299</v>
          </cell>
        </row>
        <row r="1307">
          <cell r="B1307" t="str">
            <v>LU2182388665</v>
          </cell>
          <cell r="C1307" t="str">
            <v>Amundi</v>
          </cell>
          <cell r="D1307" t="str">
            <v>Full Replication</v>
          </cell>
          <cell r="E1307" t="str">
            <v>Accumulating</v>
          </cell>
          <cell r="F1307">
            <v>0.15115698000000002</v>
          </cell>
          <cell r="G1307">
            <v>1.29296517</v>
          </cell>
          <cell r="H1307">
            <v>-0.88309276730168995</v>
          </cell>
          <cell r="I1307">
            <v>1.0626743613780474E-5</v>
          </cell>
          <cell r="J1307">
            <v>1.3049129573181213</v>
          </cell>
          <cell r="K1307">
            <v>18.848772727272699</v>
          </cell>
        </row>
        <row r="1308">
          <cell r="B1308" t="str">
            <v>LU1481202775</v>
          </cell>
          <cell r="C1308" t="str">
            <v>EasyETF</v>
          </cell>
          <cell r="D1308" t="str">
            <v>Full Replication</v>
          </cell>
          <cell r="E1308" t="str">
            <v>Accumulating</v>
          </cell>
          <cell r="F1308">
            <v>0.14831420000000001</v>
          </cell>
          <cell r="G1308">
            <v>3.3969569999999998E-2</v>
          </cell>
          <cell r="H1308">
            <v>3.3660900034943042</v>
          </cell>
          <cell r="I1308">
            <v>1.0426888508112292E-5</v>
          </cell>
          <cell r="J1308">
            <v>35.083116689999997</v>
          </cell>
          <cell r="K1308">
            <v>60.103681818181798</v>
          </cell>
        </row>
        <row r="1309">
          <cell r="B1309" t="str">
            <v>IE00BJRCLL96</v>
          </cell>
          <cell r="C1309" t="str">
            <v>J.P. Morgan ETF</v>
          </cell>
          <cell r="D1309" t="str">
            <v>Full Replication</v>
          </cell>
          <cell r="E1309" t="str">
            <v>Accumulating</v>
          </cell>
          <cell r="F1309">
            <v>0.14766939000000001</v>
          </cell>
          <cell r="G1309">
            <v>0.48490878000000004</v>
          </cell>
          <cell r="H1309">
            <v>-0.6954697541257141</v>
          </cell>
          <cell r="I1309">
            <v>1.0381556624995802E-5</v>
          </cell>
          <cell r="J1309">
            <v>22.965784869208413</v>
          </cell>
          <cell r="K1309">
            <v>28.808227272727301</v>
          </cell>
        </row>
        <row r="1310">
          <cell r="B1310" t="str">
            <v>LU1104574725</v>
          </cell>
          <cell r="C1310" t="str">
            <v>Lyxor</v>
          </cell>
          <cell r="D1310" t="str">
            <v>Swap-based</v>
          </cell>
          <cell r="E1310" t="str">
            <v>Accumulating</v>
          </cell>
          <cell r="F1310">
            <v>0.14628690999999999</v>
          </cell>
          <cell r="G1310">
            <v>8.8322000000000001E-3</v>
          </cell>
          <cell r="H1310">
            <v>15.562907316410406</v>
          </cell>
          <cell r="I1310">
            <v>1.0284364550166182E-5</v>
          </cell>
          <cell r="J1310">
            <v>1.5719318400000002</v>
          </cell>
          <cell r="K1310">
            <v>29.658045454545501</v>
          </cell>
        </row>
        <row r="1311">
          <cell r="B1311" t="str">
            <v>NL0011376074</v>
          </cell>
          <cell r="C1311" t="str">
            <v>VanEck Vectors</v>
          </cell>
          <cell r="D1311" t="str">
            <v>Full Replication</v>
          </cell>
          <cell r="E1311" t="str">
            <v>Distributing</v>
          </cell>
          <cell r="F1311">
            <v>0.14565518999999999</v>
          </cell>
          <cell r="G1311">
            <v>0.59695251999999999</v>
          </cell>
          <cell r="H1311">
            <v>-0.7560020518884818</v>
          </cell>
          <cell r="I1311">
            <v>1.0239952929375018E-5</v>
          </cell>
          <cell r="J1311">
            <v>9.4114363834999999</v>
          </cell>
          <cell r="K1311">
            <v>20.8065</v>
          </cell>
        </row>
        <row r="1312">
          <cell r="B1312" t="str">
            <v>LU1829218582</v>
          </cell>
          <cell r="C1312" t="str">
            <v>Lyxor</v>
          </cell>
          <cell r="D1312" t="str">
            <v>Swap-based</v>
          </cell>
          <cell r="E1312" t="str">
            <v>Accumulating</v>
          </cell>
          <cell r="F1312">
            <v>0.14560157999999998</v>
          </cell>
          <cell r="G1312">
            <v>0.71763272</v>
          </cell>
          <cell r="H1312">
            <v>-0.79710849862029709</v>
          </cell>
          <cell r="I1312">
            <v>1.0236184001700393E-5</v>
          </cell>
          <cell r="J1312">
            <v>71.949047840999995</v>
          </cell>
          <cell r="K1312">
            <v>59.070136363636401</v>
          </cell>
        </row>
        <row r="1313">
          <cell r="B1313" t="str">
            <v>LU0392496260</v>
          </cell>
          <cell r="C1313" t="str">
            <v>Lyxor</v>
          </cell>
          <cell r="D1313" t="str">
            <v>Swap-based</v>
          </cell>
          <cell r="E1313" t="str">
            <v>Distributing</v>
          </cell>
          <cell r="F1313">
            <v>0.14549989000000002</v>
          </cell>
          <cell r="G1313">
            <v>6.2815190000000007E-2</v>
          </cell>
          <cell r="H1313">
            <v>1.3163169609134351</v>
          </cell>
          <cell r="I1313">
            <v>1.022903492027468E-5</v>
          </cell>
          <cell r="J1313">
            <v>16.387416395965122</v>
          </cell>
          <cell r="K1313">
            <v>41.214545454545501</v>
          </cell>
        </row>
        <row r="1314">
          <cell r="B1314" t="str">
            <v>LU2082999058</v>
          </cell>
          <cell r="C1314" t="str">
            <v>Lyxor</v>
          </cell>
          <cell r="D1314" t="str">
            <v>Swap-based</v>
          </cell>
          <cell r="E1314" t="str">
            <v>Distributing</v>
          </cell>
          <cell r="F1314">
            <v>0.14411425</v>
          </cell>
          <cell r="G1314">
            <v>1.310352E-2</v>
          </cell>
          <cell r="H1314">
            <v>9.9981325628533391</v>
          </cell>
          <cell r="I1314">
            <v>1.0131620688917325E-5</v>
          </cell>
          <cell r="J1314">
            <v>3.8337136250000001</v>
          </cell>
          <cell r="K1314">
            <v>34.244590909090903</v>
          </cell>
        </row>
        <row r="1315">
          <cell r="B1315" t="str">
            <v>LU0392494646</v>
          </cell>
          <cell r="C1315" t="str">
            <v>Lyxor</v>
          </cell>
          <cell r="D1315" t="str">
            <v>Swap-based</v>
          </cell>
          <cell r="E1315" t="str">
            <v>Accumulating</v>
          </cell>
          <cell r="F1315">
            <v>0.14358497000000001</v>
          </cell>
          <cell r="G1315">
            <v>0.20617969</v>
          </cell>
          <cell r="H1315">
            <v>-0.30359304546437138</v>
          </cell>
          <cell r="I1315">
            <v>1.0094410876575866E-5</v>
          </cell>
          <cell r="J1315">
            <v>9.2515256026671224</v>
          </cell>
          <cell r="K1315">
            <v>24.946045454545501</v>
          </cell>
        </row>
        <row r="1316">
          <cell r="B1316" t="str">
            <v>LU1650489898</v>
          </cell>
          <cell r="C1316" t="str">
            <v>Lyxor</v>
          </cell>
          <cell r="D1316" t="str">
            <v>Full Replication</v>
          </cell>
          <cell r="E1316" t="str">
            <v>Distributing</v>
          </cell>
          <cell r="F1316">
            <v>0.14140701</v>
          </cell>
          <cell r="G1316">
            <v>3.8326000000000001E-4</v>
          </cell>
          <cell r="H1316" t="str">
            <v/>
          </cell>
          <cell r="I1316">
            <v>9.9412944110241635E-6</v>
          </cell>
          <cell r="J1316">
            <v>4.1878188000000005</v>
          </cell>
          <cell r="K1316">
            <v>15.963772727272699</v>
          </cell>
        </row>
        <row r="1317">
          <cell r="B1317" t="str">
            <v>IE00BF8J5974</v>
          </cell>
          <cell r="C1317" t="str">
            <v>Xtrackers</v>
          </cell>
          <cell r="D1317" t="str">
            <v>Optimised</v>
          </cell>
          <cell r="E1317" t="str">
            <v>Distributing</v>
          </cell>
          <cell r="F1317">
            <v>0.14124834</v>
          </cell>
          <cell r="G1317">
            <v>0.12668035</v>
          </cell>
          <cell r="H1317">
            <v>0.11499802455550534</v>
          </cell>
          <cell r="I1317">
            <v>9.9301394818293727E-6</v>
          </cell>
          <cell r="J1317">
            <v>95.20417840904399</v>
          </cell>
          <cell r="K1317">
            <v>59.636818181818199</v>
          </cell>
        </row>
        <row r="1318">
          <cell r="B1318" t="str">
            <v>LU1645385839</v>
          </cell>
          <cell r="C1318" t="str">
            <v>UBS ETF</v>
          </cell>
          <cell r="D1318" t="str">
            <v>Optimised</v>
          </cell>
          <cell r="E1318" t="str">
            <v>Distributing</v>
          </cell>
          <cell r="F1318">
            <v>0.13991349</v>
          </cell>
          <cell r="G1318">
            <v>0.53006562000000002</v>
          </cell>
          <cell r="H1318">
            <v>-0.73604496364053951</v>
          </cell>
          <cell r="I1318">
            <v>9.8362959245364507E-6</v>
          </cell>
          <cell r="J1318">
            <v>102.46539552</v>
          </cell>
          <cell r="K1318">
            <v>79.5803636363636</v>
          </cell>
        </row>
        <row r="1319">
          <cell r="B1319" t="str">
            <v>LU1805389258</v>
          </cell>
          <cell r="C1319" t="str">
            <v>UBS ETF</v>
          </cell>
          <cell r="D1319" t="str">
            <v>Optimised</v>
          </cell>
          <cell r="E1319" t="str">
            <v>Distributing</v>
          </cell>
          <cell r="F1319">
            <v>0.139874</v>
          </cell>
          <cell r="G1319">
            <v>0.11706655000000001</v>
          </cell>
          <cell r="H1319">
            <v>0.19482465315668729</v>
          </cell>
          <cell r="I1319">
            <v>9.8335196709667631E-6</v>
          </cell>
          <cell r="J1319">
            <v>47.00904611</v>
          </cell>
          <cell r="K1319">
            <v>79.979045454545499</v>
          </cell>
        </row>
        <row r="1320">
          <cell r="B1320" t="str">
            <v>LU2082999215</v>
          </cell>
          <cell r="C1320" t="str">
            <v>Lyxor</v>
          </cell>
          <cell r="D1320" t="str">
            <v>Swap-based</v>
          </cell>
          <cell r="E1320" t="str">
            <v>Distributing</v>
          </cell>
          <cell r="F1320">
            <v>0.13922081</v>
          </cell>
          <cell r="G1320">
            <v>0.19729020999999999</v>
          </cell>
          <cell r="H1320">
            <v>-0.29433492923951976</v>
          </cell>
          <cell r="I1320">
            <v>9.7875986512355865E-6</v>
          </cell>
          <cell r="J1320">
            <v>6.8258226080000002</v>
          </cell>
          <cell r="K1320">
            <v>23.0425</v>
          </cell>
        </row>
        <row r="1321">
          <cell r="B1321" t="str">
            <v>IE00BJRCLK89</v>
          </cell>
          <cell r="C1321" t="str">
            <v>J.P. Morgan ETF</v>
          </cell>
          <cell r="D1321" t="str">
            <v>Full Replication</v>
          </cell>
          <cell r="E1321" t="str">
            <v>Accumulating</v>
          </cell>
          <cell r="F1321">
            <v>0.138295</v>
          </cell>
          <cell r="G1321">
            <v>0.28830101000000002</v>
          </cell>
          <cell r="H1321">
            <v>-0.5203103867031198</v>
          </cell>
          <cell r="I1321">
            <v>9.7225117097984519E-6</v>
          </cell>
          <cell r="J1321">
            <v>9.5821746024961527</v>
          </cell>
          <cell r="K1321">
            <v>22.972318181818199</v>
          </cell>
        </row>
        <row r="1322">
          <cell r="B1322" t="str">
            <v>IE00BJXRT706</v>
          </cell>
          <cell r="C1322" t="str">
            <v>SPDR</v>
          </cell>
          <cell r="D1322" t="str">
            <v>Optimised</v>
          </cell>
          <cell r="E1322" t="str">
            <v>Accumulating</v>
          </cell>
          <cell r="F1322">
            <v>0.13775419</v>
          </cell>
          <cell r="G1322">
            <v>0.80441190000000007</v>
          </cell>
          <cell r="H1322">
            <v>-0.82875167560300889</v>
          </cell>
          <cell r="I1322">
            <v>9.6844913073415585E-6</v>
          </cell>
          <cell r="J1322">
            <v>13.378196006988279</v>
          </cell>
          <cell r="K1322">
            <v>9.2605909090909098</v>
          </cell>
        </row>
        <row r="1323">
          <cell r="B1323" t="str">
            <v>LU2089238039</v>
          </cell>
          <cell r="C1323" t="str">
            <v>Amundi</v>
          </cell>
          <cell r="D1323" t="str">
            <v>Full Replication</v>
          </cell>
          <cell r="E1323" t="str">
            <v>Accumulating</v>
          </cell>
          <cell r="F1323">
            <v>0.13688539000000002</v>
          </cell>
          <cell r="G1323">
            <v>3.6764620000000005E-2</v>
          </cell>
          <cell r="H1323">
            <v>2.7232913056084902</v>
          </cell>
          <cell r="I1323">
            <v>9.6234123227544604E-6</v>
          </cell>
          <cell r="J1323">
            <v>0.96498770999785</v>
          </cell>
          <cell r="K1323">
            <v>39.542454545454497</v>
          </cell>
        </row>
        <row r="1324">
          <cell r="B1324" t="str">
            <v>LU1720938841</v>
          </cell>
          <cell r="C1324" t="str">
            <v>UBS ETF</v>
          </cell>
          <cell r="D1324" t="str">
            <v>Optimised</v>
          </cell>
          <cell r="E1324" t="str">
            <v>Distributing</v>
          </cell>
          <cell r="F1324">
            <v>0.13657543999999999</v>
          </cell>
          <cell r="G1324">
            <v>2.1882189999999999E-2</v>
          </cell>
          <cell r="H1324">
            <v>5.2413972276083882</v>
          </cell>
          <cell r="I1324">
            <v>9.6016220013078984E-6</v>
          </cell>
          <cell r="J1324">
            <v>89.792179569999988</v>
          </cell>
          <cell r="K1324">
            <v>56.020318181818197</v>
          </cell>
        </row>
        <row r="1325">
          <cell r="B1325" t="str">
            <v>IE00B23D8S39</v>
          </cell>
          <cell r="C1325" t="str">
            <v>Invesco</v>
          </cell>
          <cell r="D1325" t="str">
            <v>Full Replication</v>
          </cell>
          <cell r="E1325" t="str">
            <v>Distributing</v>
          </cell>
          <cell r="F1325">
            <v>0.13620995000000002</v>
          </cell>
          <cell r="G1325">
            <v>0.51286617000000001</v>
          </cell>
          <cell r="H1325">
            <v>-0.73441424299832447</v>
          </cell>
          <cell r="I1325">
            <v>9.5759270679783206E-6</v>
          </cell>
          <cell r="J1325">
            <v>138.31062432935616</v>
          </cell>
          <cell r="K1325">
            <v>25.0036818181818</v>
          </cell>
        </row>
        <row r="1326">
          <cell r="B1326" t="str">
            <v>LU1681048127</v>
          </cell>
          <cell r="C1326" t="str">
            <v>Amundi</v>
          </cell>
          <cell r="D1326" t="str">
            <v>Swap-based</v>
          </cell>
          <cell r="E1326" t="str">
            <v>Accumulating</v>
          </cell>
          <cell r="F1326">
            <v>0.13601342000000002</v>
          </cell>
          <cell r="G1326">
            <v>0.18438034</v>
          </cell>
          <cell r="H1326">
            <v>-0.26232146008625423</v>
          </cell>
          <cell r="I1326">
            <v>9.5621104786126399E-6</v>
          </cell>
          <cell r="J1326">
            <v>37.775895769998044</v>
          </cell>
          <cell r="K1326">
            <v>47.748181818181799</v>
          </cell>
        </row>
        <row r="1327">
          <cell r="B1327" t="str">
            <v>IE00BWT3KJ20</v>
          </cell>
          <cell r="C1327" t="str">
            <v>UBS ETF</v>
          </cell>
          <cell r="D1327" t="str">
            <v>Full Replication</v>
          </cell>
          <cell r="E1327" t="str">
            <v>Accumulating</v>
          </cell>
          <cell r="F1327">
            <v>0.13574806</v>
          </cell>
          <cell r="G1327">
            <v>5.3282860000000001E-2</v>
          </cell>
          <cell r="H1327">
            <v>1.5476871924667708</v>
          </cell>
          <cell r="I1327">
            <v>9.5434549544988821E-6</v>
          </cell>
          <cell r="J1327">
            <v>13.21814124</v>
          </cell>
          <cell r="K1327">
            <v>82.362045454545495</v>
          </cell>
        </row>
        <row r="1328">
          <cell r="B1328" t="str">
            <v>LU0292097747</v>
          </cell>
          <cell r="C1328" t="str">
            <v>Xtrackers</v>
          </cell>
          <cell r="D1328" t="str">
            <v>Optimised</v>
          </cell>
          <cell r="E1328" t="str">
            <v>Distributing</v>
          </cell>
          <cell r="F1328">
            <v>0.13177535000000001</v>
          </cell>
          <cell r="G1328">
            <v>7.6069029999999996E-2</v>
          </cell>
          <cell r="H1328">
            <v>0.73231274278112957</v>
          </cell>
          <cell r="I1328">
            <v>9.2641627205451356E-6</v>
          </cell>
          <cell r="J1328">
            <v>41.667895483975997</v>
          </cell>
          <cell r="K1328">
            <v>34.027318181818202</v>
          </cell>
        </row>
        <row r="1329">
          <cell r="B1329" t="str">
            <v>FR0010823385</v>
          </cell>
          <cell r="C1329" t="str">
            <v>Amundi</v>
          </cell>
          <cell r="D1329" t="str">
            <v>Swap-based</v>
          </cell>
          <cell r="E1329" t="str">
            <v>Accumulating</v>
          </cell>
          <cell r="F1329">
            <v>0.13172079</v>
          </cell>
          <cell r="G1329">
            <v>1.450569E-2</v>
          </cell>
          <cell r="H1329">
            <v>8.0806290497039441</v>
          </cell>
          <cell r="I1329">
            <v>9.2603270053067925E-6</v>
          </cell>
          <cell r="J1329">
            <v>17.414939619975453</v>
          </cell>
          <cell r="K1329">
            <v>13.5684545454545</v>
          </cell>
        </row>
        <row r="1330">
          <cell r="B1330" t="str">
            <v>IE00BKKFT300</v>
          </cell>
          <cell r="C1330" t="str">
            <v>Credit Suisse</v>
          </cell>
          <cell r="D1330" t="str">
            <v>Full Replication</v>
          </cell>
          <cell r="E1330" t="str">
            <v>Accumulating</v>
          </cell>
          <cell r="F1330">
            <v>0.13085717999999999</v>
          </cell>
          <cell r="G1330">
            <v>0.70334912000000005</v>
          </cell>
          <cell r="H1330">
            <v>-0.8139513133961126</v>
          </cell>
          <cell r="I1330">
            <v>9.1996128917256856E-6</v>
          </cell>
          <cell r="J1330">
            <v>29.71</v>
          </cell>
          <cell r="K1330">
            <v>25.311636363636399</v>
          </cell>
        </row>
        <row r="1331">
          <cell r="B1331" t="str">
            <v>LU1291098827</v>
          </cell>
          <cell r="C1331" t="str">
            <v>EasyETF</v>
          </cell>
          <cell r="D1331" t="str">
            <v>Full Replication</v>
          </cell>
          <cell r="E1331" t="str">
            <v>Accumulating</v>
          </cell>
          <cell r="F1331">
            <v>0.13067456</v>
          </cell>
          <cell r="G1331">
            <v>0.23190144000000001</v>
          </cell>
          <cell r="H1331">
            <v>-0.4365081993453771</v>
          </cell>
          <cell r="I1331">
            <v>9.1867742128982267E-6</v>
          </cell>
          <cell r="J1331">
            <v>74.076366980000003</v>
          </cell>
          <cell r="K1331">
            <v>20.019545454545501</v>
          </cell>
        </row>
        <row r="1332">
          <cell r="B1332" t="str">
            <v>IE00BDFBTK17</v>
          </cell>
          <cell r="C1332" t="str">
            <v>VanEck Vectors</v>
          </cell>
          <cell r="D1332" t="str">
            <v>Full Replication</v>
          </cell>
          <cell r="E1332" t="str">
            <v>Accumulating</v>
          </cell>
          <cell r="F1332">
            <v>0.12870885000000001</v>
          </cell>
          <cell r="G1332">
            <v>9.674468E-2</v>
          </cell>
          <cell r="H1332">
            <v>0.33039718566436949</v>
          </cell>
          <cell r="I1332">
            <v>9.0485794951349839E-6</v>
          </cell>
          <cell r="J1332">
            <v>2.4520572661993505</v>
          </cell>
          <cell r="K1332">
            <v>102.336818181818</v>
          </cell>
        </row>
        <row r="1333">
          <cell r="B1333" t="str">
            <v>LU1645381689</v>
          </cell>
          <cell r="C1333" t="str">
            <v>UBS ETF</v>
          </cell>
          <cell r="D1333" t="str">
            <v>Full Replication</v>
          </cell>
          <cell r="E1333" t="str">
            <v>Distributing</v>
          </cell>
          <cell r="F1333">
            <v>0.12802152999999999</v>
          </cell>
          <cell r="G1333">
            <v>8.5103429999999994E-2</v>
          </cell>
          <cell r="H1333">
            <v>0.50430517312874468</v>
          </cell>
          <cell r="I1333">
            <v>9.0002590442988799E-6</v>
          </cell>
          <cell r="J1333">
            <v>4.1621000099999996</v>
          </cell>
          <cell r="K1333">
            <v>35.483954545454502</v>
          </cell>
        </row>
        <row r="1334">
          <cell r="B1334" t="str">
            <v>LU1547514676</v>
          </cell>
          <cell r="C1334" t="str">
            <v>EasyETF</v>
          </cell>
          <cell r="D1334" t="str">
            <v>Swap-based</v>
          </cell>
          <cell r="E1334" t="str">
            <v>Accumulating</v>
          </cell>
          <cell r="F1334">
            <v>0.12787224</v>
          </cell>
          <cell r="G1334">
            <v>4.0909600000000003E-3</v>
          </cell>
          <cell r="H1334">
            <v>30.257269687310554</v>
          </cell>
          <cell r="I1334">
            <v>8.9897635544174268E-6</v>
          </cell>
          <cell r="J1334">
            <v>1.60086526</v>
          </cell>
          <cell r="K1334">
            <v>51.529181818181797</v>
          </cell>
        </row>
        <row r="1335">
          <cell r="B1335" t="str">
            <v>IE00BKY55S33</v>
          </cell>
          <cell r="C1335" t="str">
            <v>HSBC ETF</v>
          </cell>
          <cell r="D1335" t="str">
            <v>Full Replication</v>
          </cell>
          <cell r="E1335" t="str">
            <v>Accumulating</v>
          </cell>
          <cell r="F1335">
            <v>0.12702848999999999</v>
          </cell>
          <cell r="G1335">
            <v>3.3791000000000002E-2</v>
          </cell>
          <cell r="H1335">
            <v>2.7592403302654551</v>
          </cell>
          <cell r="I1335">
            <v>8.9304456524315083E-6</v>
          </cell>
          <cell r="J1335">
            <v>16.50376464</v>
          </cell>
          <cell r="K1335">
            <v>69.198250000000002</v>
          </cell>
        </row>
        <row r="1336">
          <cell r="B1336" t="str">
            <v>LU1377381980</v>
          </cell>
          <cell r="C1336" t="str">
            <v>EasyETF</v>
          </cell>
          <cell r="D1336" t="str">
            <v>Swap-based</v>
          </cell>
          <cell r="E1336" t="str">
            <v>Accumulating</v>
          </cell>
          <cell r="F1336">
            <v>0.12678054</v>
          </cell>
          <cell r="G1336">
            <v>0.53693343999999998</v>
          </cell>
          <cell r="H1336">
            <v>-0.76388034241264613</v>
          </cell>
          <cell r="I1336">
            <v>8.9130140983012474E-6</v>
          </cell>
          <cell r="J1336">
            <v>15.0122132</v>
          </cell>
          <cell r="K1336">
            <v>35.921545454545502</v>
          </cell>
        </row>
        <row r="1337">
          <cell r="B1337" t="str">
            <v>LU1291100664</v>
          </cell>
          <cell r="C1337" t="str">
            <v>EasyETF</v>
          </cell>
          <cell r="D1337" t="str">
            <v>Full Replication</v>
          </cell>
          <cell r="E1337" t="str">
            <v>Accumulating</v>
          </cell>
          <cell r="F1337">
            <v>0.12306512</v>
          </cell>
          <cell r="G1337">
            <v>0.12430089999999999</v>
          </cell>
          <cell r="H1337">
            <v>-9.9418427380654206E-3</v>
          </cell>
          <cell r="I1337">
            <v>8.6518100456831531E-6</v>
          </cell>
          <cell r="J1337">
            <v>7.3125554400000006</v>
          </cell>
          <cell r="K1337">
            <v>37.7171818181818</v>
          </cell>
        </row>
        <row r="1338">
          <cell r="B1338" t="str">
            <v>IE00BKY55W78</v>
          </cell>
          <cell r="C1338" t="str">
            <v>HSBC ETF</v>
          </cell>
          <cell r="D1338" t="str">
            <v>Full Replication</v>
          </cell>
          <cell r="E1338" t="str">
            <v>Accumulating</v>
          </cell>
          <cell r="F1338">
            <v>0.12296417999999999</v>
          </cell>
          <cell r="G1338">
            <v>0.17234099999999999</v>
          </cell>
          <cell r="H1338">
            <v>-0.28650651905234392</v>
          </cell>
          <cell r="I1338">
            <v>8.6447136912814244E-6</v>
          </cell>
          <cell r="J1338">
            <v>17.909611640000001</v>
          </cell>
          <cell r="K1338">
            <v>71.827588235294101</v>
          </cell>
        </row>
        <row r="1339">
          <cell r="B1339" t="str">
            <v>IE00BDZCKK11</v>
          </cell>
          <cell r="C1339" t="str">
            <v>Invesco</v>
          </cell>
          <cell r="D1339" t="str">
            <v>Full Replication</v>
          </cell>
          <cell r="E1339" t="str">
            <v>Distributing</v>
          </cell>
          <cell r="F1339">
            <v>0.12234525</v>
          </cell>
          <cell r="G1339">
            <v>5.0975099999999995E-2</v>
          </cell>
          <cell r="H1339">
            <v>1.4000982832794837</v>
          </cell>
          <cell r="I1339">
            <v>8.6012012420059944E-6</v>
          </cell>
          <cell r="J1339">
            <v>5.6130134278490971</v>
          </cell>
          <cell r="K1339">
            <v>21.554500000000001</v>
          </cell>
        </row>
        <row r="1340">
          <cell r="B1340" t="str">
            <v>LU2194447293</v>
          </cell>
          <cell r="C1340" t="str">
            <v>EasyETF</v>
          </cell>
          <cell r="D1340" t="str">
            <v>Full Replication</v>
          </cell>
          <cell r="E1340" t="str">
            <v>Accumulating</v>
          </cell>
          <cell r="F1340">
            <v>0.12152310000000001</v>
          </cell>
          <cell r="H1340" t="str">
            <v/>
          </cell>
          <cell r="I1340">
            <v>8.5434018783109175E-6</v>
          </cell>
          <cell r="J1340">
            <v>17.73</v>
          </cell>
          <cell r="K1340">
            <v>37.8155</v>
          </cell>
        </row>
        <row r="1341">
          <cell r="B1341" t="str">
            <v>LU1437024992</v>
          </cell>
          <cell r="C1341" t="str">
            <v>Amundi</v>
          </cell>
          <cell r="D1341" t="str">
            <v>Swap-based</v>
          </cell>
          <cell r="E1341" t="str">
            <v>Accumulating</v>
          </cell>
          <cell r="F1341">
            <v>0.12146628</v>
          </cell>
          <cell r="G1341">
            <v>0.18931970000000001</v>
          </cell>
          <cell r="H1341">
            <v>-0.35840654723201026</v>
          </cell>
          <cell r="I1341">
            <v>8.539407278973624E-6</v>
          </cell>
          <cell r="J1341">
            <v>7.7588433969494117</v>
          </cell>
          <cell r="K1341">
            <v>48.256863636363597</v>
          </cell>
        </row>
        <row r="1342">
          <cell r="B1342" t="str">
            <v>LU1974696418</v>
          </cell>
          <cell r="C1342" t="str">
            <v>UBS ETF</v>
          </cell>
          <cell r="D1342" t="str">
            <v>Optimised</v>
          </cell>
          <cell r="E1342" t="str">
            <v>Accumulating</v>
          </cell>
          <cell r="F1342">
            <v>0.12066880000000001</v>
          </cell>
          <cell r="G1342">
            <v>1.2575210000000001</v>
          </cell>
          <cell r="H1342">
            <v>-0.90404231817997471</v>
          </cell>
          <cell r="I1342">
            <v>8.4833422828542425E-6</v>
          </cell>
          <cell r="J1342">
            <v>245.64146883000001</v>
          </cell>
          <cell r="K1342">
            <v>78.987681818181798</v>
          </cell>
        </row>
        <row r="1343">
          <cell r="B1343" t="str">
            <v>LU0392495965</v>
          </cell>
          <cell r="C1343" t="str">
            <v>Lyxor</v>
          </cell>
          <cell r="D1343" t="str">
            <v>Swap-based</v>
          </cell>
          <cell r="E1343" t="str">
            <v>Distributing</v>
          </cell>
          <cell r="F1343">
            <v>0.11996453999999999</v>
          </cell>
          <cell r="G1343">
            <v>5.5144660000000005E-2</v>
          </cell>
          <cell r="H1343">
            <v>1.1754516212449215</v>
          </cell>
          <cell r="I1343">
            <v>8.433830904303009E-6</v>
          </cell>
          <cell r="J1343">
            <v>13.283208873311677</v>
          </cell>
          <cell r="K1343">
            <v>30.7000909090909</v>
          </cell>
        </row>
        <row r="1344">
          <cell r="B1344" t="str">
            <v>IE00BQXKVQ19</v>
          </cell>
          <cell r="C1344" t="str">
            <v>Xtrackers</v>
          </cell>
          <cell r="D1344" t="str">
            <v>Swap-based</v>
          </cell>
          <cell r="E1344" t="str">
            <v>Accumulating</v>
          </cell>
          <cell r="F1344">
            <v>0.11779578</v>
          </cell>
          <cell r="G1344">
            <v>0.6919111899999999</v>
          </cell>
          <cell r="H1344">
            <v>-0.82975303521251043</v>
          </cell>
          <cell r="I1344">
            <v>8.2813612235788882E-6</v>
          </cell>
          <cell r="J1344">
            <v>17.820163785760002</v>
          </cell>
          <cell r="K1344">
            <v>153.55231818181801</v>
          </cell>
        </row>
        <row r="1345">
          <cell r="B1345" t="str">
            <v>LU0444607005</v>
          </cell>
          <cell r="C1345" t="str">
            <v>Lyxor</v>
          </cell>
          <cell r="D1345" t="str">
            <v>Swap-based</v>
          </cell>
          <cell r="E1345" t="str">
            <v>Distributing</v>
          </cell>
          <cell r="F1345">
            <v>0.11770505000000001</v>
          </cell>
          <cell r="G1345">
            <v>9.3902100000000002E-2</v>
          </cell>
          <cell r="H1345">
            <v>0.25348687622534527</v>
          </cell>
          <cell r="I1345">
            <v>8.2749826597303748E-6</v>
          </cell>
          <cell r="J1345">
            <v>3.1054488500000001</v>
          </cell>
          <cell r="K1345">
            <v>31.051818181818199</v>
          </cell>
        </row>
        <row r="1346">
          <cell r="B1346" t="str">
            <v>NL0009690247</v>
          </cell>
          <cell r="C1346" t="str">
            <v>VanEck Vectors</v>
          </cell>
          <cell r="D1346" t="str">
            <v>Full Replication</v>
          </cell>
          <cell r="E1346" t="str">
            <v>Distributing</v>
          </cell>
          <cell r="F1346">
            <v>0.11745905000000001</v>
          </cell>
          <cell r="G1346">
            <v>0.10624049000000001</v>
          </cell>
          <cell r="H1346">
            <v>0.10559589851289286</v>
          </cell>
          <cell r="I1346">
            <v>8.2576881958624822E-6</v>
          </cell>
          <cell r="J1346">
            <v>53.815791417</v>
          </cell>
          <cell r="K1346">
            <v>46.156909090909103</v>
          </cell>
        </row>
        <row r="1347">
          <cell r="B1347" t="str">
            <v>LU1048313974</v>
          </cell>
          <cell r="C1347" t="str">
            <v>UBS ETF</v>
          </cell>
          <cell r="D1347" t="str">
            <v>Optimised</v>
          </cell>
          <cell r="E1347" t="str">
            <v>Accumulating</v>
          </cell>
          <cell r="F1347">
            <v>0.11733152000000001</v>
          </cell>
          <cell r="G1347">
            <v>8.6162600000000006E-3</v>
          </cell>
          <cell r="H1347">
            <v>12.617453512312768</v>
          </cell>
          <cell r="I1347">
            <v>8.2487224927036508E-6</v>
          </cell>
          <cell r="J1347">
            <v>65.388117809999997</v>
          </cell>
          <cell r="K1347">
            <v>143.99395454545501</v>
          </cell>
        </row>
        <row r="1348">
          <cell r="B1348" t="str">
            <v>FR0010821819</v>
          </cell>
          <cell r="C1348" t="str">
            <v>Amundi</v>
          </cell>
          <cell r="D1348" t="str">
            <v>Swap-based</v>
          </cell>
          <cell r="E1348" t="str">
            <v>Accumulating or Distributing</v>
          </cell>
          <cell r="F1348">
            <v>0.11701705</v>
          </cell>
          <cell r="G1348">
            <v>0.19674179999999999</v>
          </cell>
          <cell r="H1348">
            <v>-0.40522527495428018</v>
          </cell>
          <cell r="I1348">
            <v>8.2266144030591915E-6</v>
          </cell>
          <cell r="J1348">
            <v>162.32314226993017</v>
          </cell>
          <cell r="K1348">
            <v>32.588954545454499</v>
          </cell>
        </row>
        <row r="1349">
          <cell r="B1349" t="str">
            <v>DE000ETFL102</v>
          </cell>
          <cell r="C1349" t="str">
            <v>Deka ETF</v>
          </cell>
          <cell r="D1349" t="str">
            <v>Full Replication</v>
          </cell>
          <cell r="E1349" t="str">
            <v>Distributing</v>
          </cell>
          <cell r="F1349">
            <v>0.11355517999999999</v>
          </cell>
          <cell r="G1349">
            <v>3.4591800000000006E-2</v>
          </cell>
          <cell r="H1349">
            <v>2.2827196040680153</v>
          </cell>
          <cell r="I1349">
            <v>7.983235599683798E-6</v>
          </cell>
          <cell r="J1349">
            <v>6.0670561794283486</v>
          </cell>
          <cell r="K1349">
            <v>24.245999999999999</v>
          </cell>
        </row>
        <row r="1350">
          <cell r="B1350" t="str">
            <v>LU1681040066</v>
          </cell>
          <cell r="C1350" t="str">
            <v>Amundi</v>
          </cell>
          <cell r="D1350" t="str">
            <v>Swap-based</v>
          </cell>
          <cell r="E1350" t="str">
            <v>Accumulating</v>
          </cell>
          <cell r="F1350">
            <v>0.11335112</v>
          </cell>
          <cell r="G1350">
            <v>0.54651358999999999</v>
          </cell>
          <cell r="H1350">
            <v>-0.79259231229730265</v>
          </cell>
          <cell r="I1350">
            <v>7.9688896309972847E-6</v>
          </cell>
          <cell r="J1350">
            <v>144.6259879099176</v>
          </cell>
          <cell r="K1350">
            <v>14.500863636363601</v>
          </cell>
        </row>
        <row r="1351">
          <cell r="B1351" t="str">
            <v>FR0010754184</v>
          </cell>
          <cell r="C1351" t="str">
            <v>Amundi</v>
          </cell>
          <cell r="D1351" t="str">
            <v>Swap-based</v>
          </cell>
          <cell r="E1351" t="str">
            <v>Accumulating</v>
          </cell>
          <cell r="F1351">
            <v>0.11127321000000001</v>
          </cell>
          <cell r="G1351">
            <v>2.8811508799999999</v>
          </cell>
          <cell r="H1351">
            <v>-0.96137890216981625</v>
          </cell>
          <cell r="I1351">
            <v>7.822806950445513E-6</v>
          </cell>
          <cell r="J1351">
            <v>109.52709880997695</v>
          </cell>
          <cell r="K1351">
            <v>7.1630000000000003</v>
          </cell>
        </row>
        <row r="1352">
          <cell r="B1352" t="str">
            <v>LU1291101555</v>
          </cell>
          <cell r="C1352" t="str">
            <v>EasyETF</v>
          </cell>
          <cell r="D1352" t="str">
            <v>Swap-based</v>
          </cell>
          <cell r="E1352" t="str">
            <v>Accumulating</v>
          </cell>
          <cell r="F1352">
            <v>0.11075175</v>
          </cell>
          <cell r="G1352">
            <v>8.7477300000000008E-2</v>
          </cell>
          <cell r="H1352">
            <v>0.26606273856188967</v>
          </cell>
          <cell r="I1352">
            <v>7.7861469052074961E-6</v>
          </cell>
          <cell r="J1352">
            <v>35.236358930000002</v>
          </cell>
          <cell r="K1352">
            <v>43.879181818181799</v>
          </cell>
        </row>
        <row r="1353">
          <cell r="B1353" t="str">
            <v>LU1481202692</v>
          </cell>
          <cell r="C1353" t="str">
            <v>EasyETF</v>
          </cell>
          <cell r="D1353" t="str">
            <v>Full Replication</v>
          </cell>
          <cell r="E1353" t="str">
            <v>Accumulating</v>
          </cell>
          <cell r="F1353">
            <v>0.11003524000000001</v>
          </cell>
          <cell r="G1353">
            <v>0.18954226999999998</v>
          </cell>
          <cell r="H1353">
            <v>-0.41946859663546276</v>
          </cell>
          <cell r="I1353">
            <v>7.7357743185978027E-6</v>
          </cell>
          <cell r="J1353">
            <v>333.83600000000001</v>
          </cell>
          <cell r="K1353">
            <v>22.1651818181818</v>
          </cell>
        </row>
        <row r="1354">
          <cell r="B1354" t="str">
            <v>LU1965301184</v>
          </cell>
          <cell r="C1354" t="str">
            <v>Ossiam</v>
          </cell>
          <cell r="D1354" t="str">
            <v>Swap-based</v>
          </cell>
          <cell r="E1354" t="str">
            <v>Accumulating</v>
          </cell>
          <cell r="F1354">
            <v>0.10728491</v>
          </cell>
          <cell r="G1354">
            <v>0.2003161</v>
          </cell>
          <cell r="H1354">
            <v>-0.4644219311378367</v>
          </cell>
          <cell r="I1354">
            <v>7.5424186974198128E-6</v>
          </cell>
          <cell r="J1354">
            <v>14.561895195759959</v>
          </cell>
          <cell r="K1354">
            <v>50.067409090909102</v>
          </cell>
        </row>
        <row r="1355">
          <cell r="B1355" t="str">
            <v>IE00BKLWY790</v>
          </cell>
          <cell r="C1355" t="str">
            <v>L&amp;G ETF</v>
          </cell>
          <cell r="D1355" t="str">
            <v>Full Replication</v>
          </cell>
          <cell r="E1355" t="str">
            <v>Accumulating</v>
          </cell>
          <cell r="F1355">
            <v>0.10639625</v>
          </cell>
          <cell r="G1355">
            <v>0.69999338</v>
          </cell>
          <cell r="H1355">
            <v>-0.84800391969421196</v>
          </cell>
          <cell r="I1355">
            <v>7.4799435012375244E-6</v>
          </cell>
          <cell r="J1355">
            <v>994.69994870918106</v>
          </cell>
          <cell r="K1355">
            <v>15.693681818181799</v>
          </cell>
        </row>
        <row r="1356">
          <cell r="B1356" t="str">
            <v>IE00BL643144</v>
          </cell>
          <cell r="C1356" t="str">
            <v>HANetf</v>
          </cell>
          <cell r="D1356" t="str">
            <v>Full Replication</v>
          </cell>
          <cell r="E1356" t="str">
            <v>Accumulating</v>
          </cell>
          <cell r="F1356">
            <v>0.10540925999999999</v>
          </cell>
          <cell r="H1356" t="str">
            <v/>
          </cell>
          <cell r="I1356">
            <v>7.4105554406969844E-6</v>
          </cell>
          <cell r="J1356">
            <v>1.6045477859463158</v>
          </cell>
          <cell r="K1356">
            <v>40.089700000000001</v>
          </cell>
        </row>
        <row r="1357">
          <cell r="B1357" t="str">
            <v>IE00B60SX287</v>
          </cell>
          <cell r="C1357" t="str">
            <v>Invesco</v>
          </cell>
          <cell r="D1357" t="str">
            <v>Swap-based</v>
          </cell>
          <cell r="E1357" t="str">
            <v>Accumulating</v>
          </cell>
          <cell r="F1357">
            <v>0.10532329</v>
          </cell>
          <cell r="G1357">
            <v>0.25104332000000001</v>
          </cell>
          <cell r="H1357">
            <v>-0.58045770745861713</v>
          </cell>
          <cell r="I1357">
            <v>7.4045115176940463E-6</v>
          </cell>
          <cell r="J1357">
            <v>4.2327423719792385</v>
          </cell>
          <cell r="K1357">
            <v>10.1168636363636</v>
          </cell>
        </row>
        <row r="1358">
          <cell r="B1358" t="str">
            <v>LU2082998324</v>
          </cell>
          <cell r="C1358" t="str">
            <v>Lyxor</v>
          </cell>
          <cell r="D1358" t="str">
            <v>Swap-based</v>
          </cell>
          <cell r="E1358" t="str">
            <v>Distributing</v>
          </cell>
          <cell r="F1358">
            <v>0.10405988000000001</v>
          </cell>
          <cell r="G1358">
            <v>5.7995199999999997E-2</v>
          </cell>
          <cell r="H1358">
            <v>0.79428435456727486</v>
          </cell>
          <cell r="I1358">
            <v>7.3156903851926808E-6</v>
          </cell>
          <cell r="J1358">
            <v>9.1817162549999995</v>
          </cell>
          <cell r="K1358">
            <v>34.530636363636397</v>
          </cell>
        </row>
        <row r="1359">
          <cell r="B1359" t="str">
            <v>LU1287023003</v>
          </cell>
          <cell r="C1359" t="str">
            <v>Lyxor</v>
          </cell>
          <cell r="D1359" t="str">
            <v>Full Replication</v>
          </cell>
          <cell r="E1359" t="str">
            <v>Accumulating</v>
          </cell>
          <cell r="F1359">
            <v>0.10373883</v>
          </cell>
          <cell r="G1359">
            <v>0.26443475999999999</v>
          </cell>
          <cell r="H1359">
            <v>-0.60769593982273729</v>
          </cell>
          <cell r="I1359">
            <v>7.2931197037911056E-6</v>
          </cell>
          <cell r="J1359">
            <v>216.21636343999998</v>
          </cell>
          <cell r="K1359">
            <v>4.67477272727273</v>
          </cell>
        </row>
        <row r="1360">
          <cell r="B1360" t="str">
            <v>LU2037748345</v>
          </cell>
          <cell r="C1360" t="str">
            <v>Amundi</v>
          </cell>
          <cell r="D1360" t="str">
            <v>Swap-based</v>
          </cell>
          <cell r="E1360" t="str">
            <v>Accumulating</v>
          </cell>
          <cell r="F1360">
            <v>0.10233981</v>
          </cell>
          <cell r="G1360">
            <v>9.961006E-2</v>
          </cell>
          <cell r="H1360">
            <v>2.7404360563581642E-2</v>
          </cell>
          <cell r="I1360">
            <v>7.1947648223258161E-6</v>
          </cell>
          <cell r="J1360">
            <v>63.86325290998802</v>
          </cell>
          <cell r="K1360">
            <v>74.022954545454496</v>
          </cell>
        </row>
        <row r="1361">
          <cell r="B1361" t="str">
            <v>LU1481201298</v>
          </cell>
          <cell r="C1361" t="str">
            <v>EasyETF</v>
          </cell>
          <cell r="D1361" t="str">
            <v>Swap-based</v>
          </cell>
          <cell r="E1361" t="str">
            <v>Distributing</v>
          </cell>
          <cell r="F1361">
            <v>0.10102327999999999</v>
          </cell>
          <cell r="G1361">
            <v>0.19251273999999999</v>
          </cell>
          <cell r="H1361">
            <v>-0.47523846993191199</v>
          </cell>
          <cell r="I1361">
            <v>7.1022092104721621E-6</v>
          </cell>
          <cell r="J1361">
            <v>0.64007243000000003</v>
          </cell>
          <cell r="K1361">
            <v>40.311181818181801</v>
          </cell>
        </row>
        <row r="1362">
          <cell r="B1362" t="str">
            <v>LU1481201025</v>
          </cell>
          <cell r="C1362" t="str">
            <v>EasyETF</v>
          </cell>
          <cell r="D1362" t="str">
            <v>Swap-based</v>
          </cell>
          <cell r="E1362" t="str">
            <v>Distributing</v>
          </cell>
          <cell r="F1362">
            <v>0.10000705999999999</v>
          </cell>
          <cell r="G1362">
            <v>2.3064000000000001E-3</v>
          </cell>
          <cell r="H1362">
            <v>42.360674644467565</v>
          </cell>
          <cell r="I1362">
            <v>7.030766202050083E-6</v>
          </cell>
          <cell r="J1362">
            <v>6.3874158200000002</v>
          </cell>
          <cell r="K1362">
            <v>26.265954545454498</v>
          </cell>
        </row>
        <row r="1363">
          <cell r="B1363" t="str">
            <v>IE00BJP26D89</v>
          </cell>
          <cell r="C1363" t="str">
            <v>iShares</v>
          </cell>
          <cell r="D1363" t="str">
            <v>Optimised</v>
          </cell>
          <cell r="E1363" t="str">
            <v>Distributing</v>
          </cell>
          <cell r="F1363">
            <v>9.7700999999999996E-2</v>
          </cell>
          <cell r="G1363">
            <v>8.9790600000000012E-2</v>
          </cell>
          <cell r="H1363">
            <v>8.80983087316487E-2</v>
          </cell>
          <cell r="I1363">
            <v>6.8686439608013194E-6</v>
          </cell>
          <cell r="J1363">
            <v>71.959848829999999</v>
          </cell>
          <cell r="K1363">
            <v>15.9910909090909</v>
          </cell>
        </row>
        <row r="1364">
          <cell r="B1364" t="str">
            <v>LU0721552973</v>
          </cell>
          <cell r="C1364" t="str">
            <v>UBS ETF</v>
          </cell>
          <cell r="D1364" t="str">
            <v>Full Replication</v>
          </cell>
          <cell r="E1364" t="str">
            <v>Distributing</v>
          </cell>
          <cell r="F1364">
            <v>9.7289149999999991E-2</v>
          </cell>
          <cell r="G1364">
            <v>0.21841519000000001</v>
          </cell>
          <cell r="H1364">
            <v>-0.55456783935219889</v>
          </cell>
          <cell r="I1364">
            <v>6.8396897943623268E-6</v>
          </cell>
          <cell r="J1364">
            <v>13.26085776</v>
          </cell>
          <cell r="K1364">
            <v>14.690681818181799</v>
          </cell>
        </row>
        <row r="1365">
          <cell r="B1365" t="str">
            <v>FR0012805687</v>
          </cell>
          <cell r="C1365" t="str">
            <v>Amundi</v>
          </cell>
          <cell r="D1365" t="str">
            <v>Swap-based</v>
          </cell>
          <cell r="E1365" t="str">
            <v>Accumulating or Distributing</v>
          </cell>
          <cell r="F1365">
            <v>9.7247759999999989E-2</v>
          </cell>
          <cell r="G1365">
            <v>0.13697670000000001</v>
          </cell>
          <cell r="H1365">
            <v>-0.2900415910151144</v>
          </cell>
          <cell r="I1365">
            <v>6.8367799656652033E-6</v>
          </cell>
          <cell r="J1365">
            <v>32.713559789992367</v>
          </cell>
          <cell r="K1365">
            <v>41.164954545454499</v>
          </cell>
        </row>
        <row r="1366">
          <cell r="B1366" t="str">
            <v>LU1681039563</v>
          </cell>
          <cell r="C1366" t="str">
            <v>Amundi</v>
          </cell>
          <cell r="D1366" t="str">
            <v>Swap-based</v>
          </cell>
          <cell r="E1366" t="str">
            <v>Accumulating</v>
          </cell>
          <cell r="F1366">
            <v>9.2379940000000008E-2</v>
          </cell>
          <cell r="G1366">
            <v>3.4356480000000002E-2</v>
          </cell>
          <cell r="H1366">
            <v>1.6888650991021201</v>
          </cell>
          <cell r="I1366">
            <v>6.4945590831228778E-6</v>
          </cell>
          <cell r="J1366">
            <v>6.5001699699827045</v>
          </cell>
          <cell r="K1366">
            <v>40.901499999999999</v>
          </cell>
        </row>
        <row r="1367">
          <cell r="B1367" t="str">
            <v>IE00BJK3WF00</v>
          </cell>
          <cell r="C1367" t="str">
            <v>J.P. Morgan ETF</v>
          </cell>
          <cell r="D1367" t="str">
            <v>Optimised</v>
          </cell>
          <cell r="E1367" t="str">
            <v>Accumulating</v>
          </cell>
          <cell r="F1367">
            <v>9.1855759999999995E-2</v>
          </cell>
          <cell r="G1367">
            <v>2.5954200000000002E-3</v>
          </cell>
          <cell r="H1367">
            <v>34.391481918148116</v>
          </cell>
          <cell r="I1367">
            <v>6.4577078145445327E-6</v>
          </cell>
          <cell r="J1367">
            <v>154.62096377158491</v>
          </cell>
          <cell r="K1367">
            <v>40.518636363636404</v>
          </cell>
        </row>
        <row r="1368">
          <cell r="B1368" t="str">
            <v>LU2069380306</v>
          </cell>
          <cell r="C1368" t="str">
            <v>Ossiam</v>
          </cell>
          <cell r="D1368" t="str">
            <v>Full Replication</v>
          </cell>
          <cell r="E1368" t="str">
            <v>Accumulating</v>
          </cell>
          <cell r="F1368">
            <v>9.158811E-2</v>
          </cell>
          <cell r="G1368">
            <v>0.23222261</v>
          </cell>
          <cell r="H1368">
            <v>-0.60560209877927051</v>
          </cell>
          <cell r="I1368">
            <v>6.438891297250867E-6</v>
          </cell>
          <cell r="J1368">
            <v>237.41547499999999</v>
          </cell>
          <cell r="K1368">
            <v>45.292772727272698</v>
          </cell>
        </row>
        <row r="1369">
          <cell r="B1369" t="str">
            <v>IE00B23LNQ02</v>
          </cell>
          <cell r="C1369" t="str">
            <v>Invesco</v>
          </cell>
          <cell r="D1369" t="str">
            <v>Optimised</v>
          </cell>
          <cell r="E1369" t="str">
            <v>Distributing</v>
          </cell>
          <cell r="F1369">
            <v>9.1574490000000008E-2</v>
          </cell>
          <cell r="G1369">
            <v>0.57467172999999994</v>
          </cell>
          <cell r="H1369">
            <v>-0.8406490432372582</v>
          </cell>
          <cell r="I1369">
            <v>6.4379337744952548E-6</v>
          </cell>
          <cell r="J1369">
            <v>21.175372012945939</v>
          </cell>
          <cell r="K1369">
            <v>108.152954545455</v>
          </cell>
        </row>
        <row r="1370">
          <cell r="B1370" t="str">
            <v>IE00BKY59K37</v>
          </cell>
          <cell r="C1370" t="str">
            <v>HSBC ETF</v>
          </cell>
          <cell r="D1370" t="str">
            <v>Full Replication</v>
          </cell>
          <cell r="E1370" t="str">
            <v>Accumulating</v>
          </cell>
          <cell r="F1370">
            <v>8.9089070000000006E-2</v>
          </cell>
          <cell r="G1370">
            <v>0.56113528000000001</v>
          </cell>
          <cell r="H1370">
            <v>-0.84123423856008483</v>
          </cell>
          <cell r="I1370">
            <v>6.2632020412166309E-6</v>
          </cell>
          <cell r="J1370">
            <v>31.007470319999999</v>
          </cell>
          <cell r="K1370">
            <v>71.027437500000005</v>
          </cell>
        </row>
        <row r="1371">
          <cell r="B1371" t="str">
            <v>IE00BWT3KL42</v>
          </cell>
          <cell r="C1371" t="str">
            <v>UBS ETF</v>
          </cell>
          <cell r="D1371" t="str">
            <v>Full Replication</v>
          </cell>
          <cell r="E1371" t="str">
            <v>Accumulating</v>
          </cell>
          <cell r="F1371">
            <v>8.7890029999999994E-2</v>
          </cell>
          <cell r="G1371">
            <v>1.163876E-2</v>
          </cell>
          <cell r="H1371">
            <v>6.5514943172640381</v>
          </cell>
          <cell r="I1371">
            <v>6.178906293427363E-6</v>
          </cell>
          <cell r="J1371">
            <v>3.1306587499999998</v>
          </cell>
          <cell r="K1371">
            <v>79.668363636363694</v>
          </cell>
        </row>
        <row r="1372">
          <cell r="B1372" t="str">
            <v>NL0010731816</v>
          </cell>
          <cell r="C1372" t="str">
            <v>VanEck Vectors</v>
          </cell>
          <cell r="D1372" t="str">
            <v>Full Replication</v>
          </cell>
          <cell r="E1372" t="str">
            <v>Distributing</v>
          </cell>
          <cell r="F1372">
            <v>8.7548350000000011E-2</v>
          </cell>
          <cell r="G1372">
            <v>0.14489489999999999</v>
          </cell>
          <cell r="H1372">
            <v>-0.39578032077043424</v>
          </cell>
          <cell r="I1372">
            <v>6.1548852673526403E-6</v>
          </cell>
          <cell r="J1372">
            <v>34.604263000000003</v>
          </cell>
          <cell r="K1372">
            <v>19.913909090909101</v>
          </cell>
        </row>
        <row r="1373">
          <cell r="B1373" t="str">
            <v>LU0530118024</v>
          </cell>
          <cell r="C1373" t="str">
            <v>Lyxor</v>
          </cell>
          <cell r="D1373" t="str">
            <v>Swap-based</v>
          </cell>
          <cell r="E1373" t="str">
            <v>Accumulating</v>
          </cell>
          <cell r="F1373">
            <v>8.4100750000000002E-2</v>
          </cell>
          <cell r="G1373">
            <v>3.7903260000000001E-2</v>
          </cell>
          <cell r="H1373">
            <v>1.2188262962077667</v>
          </cell>
          <cell r="I1373">
            <v>5.9125096834869815E-6</v>
          </cell>
          <cell r="J1373">
            <v>4.4344421699999996</v>
          </cell>
          <cell r="K1373">
            <v>15.945772727272701</v>
          </cell>
        </row>
        <row r="1374">
          <cell r="B1374" t="str">
            <v>LU1646360542</v>
          </cell>
          <cell r="C1374" t="str">
            <v>Lyxor</v>
          </cell>
          <cell r="D1374" t="str">
            <v>Full Replication</v>
          </cell>
          <cell r="E1374" t="str">
            <v>Distributing</v>
          </cell>
          <cell r="F1374">
            <v>8.3706660000000002E-2</v>
          </cell>
          <cell r="G1374">
            <v>0.25939576999999997</v>
          </cell>
          <cell r="H1374">
            <v>-0.67730136848415068</v>
          </cell>
          <cell r="I1374">
            <v>5.8848040929760123E-6</v>
          </cell>
          <cell r="J1374">
            <v>25.256525585199999</v>
          </cell>
          <cell r="K1374">
            <v>20.718863636363601</v>
          </cell>
        </row>
        <row r="1375">
          <cell r="B1375" t="str">
            <v>LU1812091947</v>
          </cell>
          <cell r="C1375" t="str">
            <v>Lyxor</v>
          </cell>
          <cell r="D1375" t="str">
            <v>Swap-based</v>
          </cell>
          <cell r="E1375" t="str">
            <v>Distributing</v>
          </cell>
          <cell r="F1375">
            <v>8.1461409999999998E-2</v>
          </cell>
          <cell r="G1375">
            <v>0.18015732000000001</v>
          </cell>
          <cell r="H1375">
            <v>-0.54783180611256876</v>
          </cell>
          <cell r="I1375">
            <v>5.7269569588321534E-6</v>
          </cell>
          <cell r="J1375">
            <v>18.672323238400001</v>
          </cell>
          <cell r="K1375">
            <v>73.696136363636398</v>
          </cell>
        </row>
        <row r="1376">
          <cell r="B1376" t="str">
            <v>LU2082996542</v>
          </cell>
          <cell r="C1376" t="str">
            <v>Lyxor</v>
          </cell>
          <cell r="D1376" t="str">
            <v>Swap-based</v>
          </cell>
          <cell r="E1376" t="str">
            <v>Distributing</v>
          </cell>
          <cell r="F1376">
            <v>8.1165149999999991E-2</v>
          </cell>
          <cell r="G1376">
            <v>7.7910550000000009E-2</v>
          </cell>
          <cell r="H1376">
            <v>4.1773546714789944E-2</v>
          </cell>
          <cell r="I1376">
            <v>5.706129081330111E-6</v>
          </cell>
          <cell r="J1376">
            <v>12.05516892</v>
          </cell>
          <cell r="K1376">
            <v>35.3646363636364</v>
          </cell>
        </row>
        <row r="1377">
          <cell r="B1377" t="str">
            <v>DE000ETFL573</v>
          </cell>
          <cell r="C1377" t="str">
            <v>Deka ETF</v>
          </cell>
          <cell r="D1377" t="str">
            <v>Full Replication</v>
          </cell>
          <cell r="E1377" t="str">
            <v>Distributing</v>
          </cell>
          <cell r="F1377">
            <v>8.0217009999999991E-2</v>
          </cell>
          <cell r="G1377">
            <v>0.31683431000000001</v>
          </cell>
          <cell r="H1377">
            <v>-0.74681716131059162</v>
          </cell>
          <cell r="I1377">
            <v>5.6394722806321223E-6</v>
          </cell>
          <cell r="J1377">
            <v>93.341382299999992</v>
          </cell>
          <cell r="K1377">
            <v>15.3835</v>
          </cell>
        </row>
        <row r="1378">
          <cell r="B1378" t="str">
            <v>IE00BZ56RG20</v>
          </cell>
          <cell r="C1378" t="str">
            <v>WisdomTree</v>
          </cell>
          <cell r="D1378" t="str">
            <v>Optimised</v>
          </cell>
          <cell r="E1378" t="str">
            <v>Accumulating</v>
          </cell>
          <cell r="F1378">
            <v>7.4060009999999996E-2</v>
          </cell>
          <cell r="G1378">
            <v>3.8833989999999999E-2</v>
          </cell>
          <cell r="H1378">
            <v>0.90709247234188406</v>
          </cell>
          <cell r="I1378">
            <v>5.2066185650442199E-6</v>
          </cell>
          <cell r="J1378">
            <v>59.457951786630197</v>
          </cell>
          <cell r="K1378">
            <v>79.283909090909106</v>
          </cell>
        </row>
        <row r="1379">
          <cell r="B1379" t="str">
            <v>IE00BKY59G90</v>
          </cell>
          <cell r="C1379" t="str">
            <v>HSBC ETF</v>
          </cell>
          <cell r="D1379" t="str">
            <v>Full Replication</v>
          </cell>
          <cell r="E1379" t="str">
            <v>Accumulating</v>
          </cell>
          <cell r="F1379">
            <v>7.3572699999999991E-2</v>
          </cell>
          <cell r="G1379">
            <v>1.1163999999999999E-4</v>
          </cell>
          <cell r="H1379" t="str">
            <v/>
          </cell>
          <cell r="I1379">
            <v>5.1723593569650994E-6</v>
          </cell>
          <cell r="J1379">
            <v>34.416189270000004</v>
          </cell>
          <cell r="K1379">
            <v>126.6865</v>
          </cell>
        </row>
        <row r="1380">
          <cell r="B1380" t="str">
            <v>LU1931975319</v>
          </cell>
          <cell r="C1380" t="str">
            <v>Amundi</v>
          </cell>
          <cell r="D1380" t="str">
            <v>Full Replication</v>
          </cell>
          <cell r="E1380" t="str">
            <v>Distributing</v>
          </cell>
          <cell r="F1380">
            <v>7.3459429999999992E-2</v>
          </cell>
          <cell r="G1380">
            <v>0.20265448999999999</v>
          </cell>
          <cell r="H1380">
            <v>-0.63751392826282804</v>
          </cell>
          <cell r="I1380">
            <v>5.1643961702890165E-6</v>
          </cell>
          <cell r="J1380">
            <v>3.96613817712245</v>
          </cell>
          <cell r="K1380">
            <v>36.222454545454497</v>
          </cell>
        </row>
        <row r="1381">
          <cell r="B1381" t="str">
            <v>IE00B23D8X81</v>
          </cell>
          <cell r="C1381" t="str">
            <v>Invesco</v>
          </cell>
          <cell r="D1381" t="str">
            <v>Full Replication</v>
          </cell>
          <cell r="E1381" t="str">
            <v>Distributing</v>
          </cell>
          <cell r="F1381">
            <v>7.316460000000001E-2</v>
          </cell>
          <cell r="G1381">
            <v>1.6547799999999998E-2</v>
          </cell>
          <cell r="H1381">
            <v>3.4214094925005147</v>
          </cell>
          <cell r="I1381">
            <v>5.1436688256460459E-6</v>
          </cell>
          <cell r="J1381">
            <v>5.6917751147099995</v>
          </cell>
          <cell r="K1381">
            <v>22.748318181818199</v>
          </cell>
        </row>
        <row r="1382">
          <cell r="B1382" t="str">
            <v>LU2089238625</v>
          </cell>
          <cell r="C1382" t="str">
            <v>Amundi</v>
          </cell>
          <cell r="D1382" t="str">
            <v>Full Replication</v>
          </cell>
          <cell r="E1382" t="str">
            <v>Accumulating</v>
          </cell>
          <cell r="F1382">
            <v>7.2104219999999997E-2</v>
          </cell>
          <cell r="G1382">
            <v>0.46211177000000003</v>
          </cell>
          <cell r="H1382">
            <v>-0.84396800799945004</v>
          </cell>
          <cell r="I1382">
            <v>5.0691212500515827E-6</v>
          </cell>
          <cell r="J1382">
            <v>7.3939618299894683</v>
          </cell>
          <cell r="K1382">
            <v>34.133727272727299</v>
          </cell>
        </row>
        <row r="1383">
          <cell r="B1383" t="str">
            <v>FR0011550680</v>
          </cell>
          <cell r="C1383" t="str">
            <v>EasyETF</v>
          </cell>
          <cell r="D1383" t="str">
            <v>Swap-based</v>
          </cell>
          <cell r="E1383" t="str">
            <v>Accumulating</v>
          </cell>
          <cell r="F1383">
            <v>7.1146609999999999E-2</v>
          </cell>
          <cell r="G1383">
            <v>0.84686697999999994</v>
          </cell>
          <cell r="H1383">
            <v>-0.91598844720572292</v>
          </cell>
          <cell r="I1383">
            <v>5.0017986827973792E-6</v>
          </cell>
          <cell r="J1383">
            <v>122.86228664161263</v>
          </cell>
          <cell r="K1383">
            <v>18.421454545454498</v>
          </cell>
        </row>
        <row r="1384">
          <cell r="B1384" t="str">
            <v>IE00BD5KGK77</v>
          </cell>
          <cell r="C1384" t="str">
            <v>Invesco</v>
          </cell>
          <cell r="D1384" t="str">
            <v>Swap-based</v>
          </cell>
          <cell r="E1384" t="str">
            <v>Accumulating</v>
          </cell>
          <cell r="F1384">
            <v>7.0822380000000004E-2</v>
          </cell>
          <cell r="G1384">
            <v>6.4064120000000002E-2</v>
          </cell>
          <cell r="H1384">
            <v>0.10549212257969054</v>
          </cell>
          <cell r="I1384">
            <v>4.9790044388140981E-6</v>
          </cell>
          <cell r="J1384">
            <v>160.39828666738259</v>
          </cell>
          <cell r="K1384">
            <v>35.330045454545498</v>
          </cell>
        </row>
        <row r="1385">
          <cell r="B1385" t="str">
            <v>IE00BFMKQ930</v>
          </cell>
          <cell r="C1385" t="str">
            <v>Xtrackers</v>
          </cell>
          <cell r="D1385" t="str">
            <v>Optimised</v>
          </cell>
          <cell r="E1385" t="str">
            <v>Distributing</v>
          </cell>
          <cell r="F1385">
            <v>7.0469379999999998E-2</v>
          </cell>
          <cell r="G1385">
            <v>5.0794819999999997E-2</v>
          </cell>
          <cell r="H1385">
            <v>0.38733398405585451</v>
          </cell>
          <cell r="I1385">
            <v>4.9541875861906557E-6</v>
          </cell>
          <cell r="J1385">
            <v>4.7958834560000003</v>
          </cell>
          <cell r="K1385">
            <v>100.15649999999999</v>
          </cell>
        </row>
        <row r="1386">
          <cell r="B1386" t="str">
            <v>LU0975326215</v>
          </cell>
          <cell r="C1386" t="str">
            <v>Xtrackers</v>
          </cell>
          <cell r="D1386" t="str">
            <v>Swap-based</v>
          </cell>
          <cell r="E1386" t="str">
            <v>Distributing</v>
          </cell>
          <cell r="F1386">
            <v>6.8838839999999998E-2</v>
          </cell>
          <cell r="G1386">
            <v>1.8382490000000001E-2</v>
          </cell>
          <cell r="H1386">
            <v>2.7448049747341079</v>
          </cell>
          <cell r="I1386">
            <v>4.8395562239339236E-6</v>
          </cell>
          <cell r="J1386">
            <v>6.4150254425999993</v>
          </cell>
          <cell r="K1386">
            <v>45.5460454545454</v>
          </cell>
        </row>
        <row r="1387">
          <cell r="B1387" t="str">
            <v>LU2082996112</v>
          </cell>
          <cell r="C1387" t="str">
            <v>Lyxor</v>
          </cell>
          <cell r="D1387" t="str">
            <v>Swap-based</v>
          </cell>
          <cell r="E1387" t="str">
            <v>Distributing</v>
          </cell>
          <cell r="F1387">
            <v>6.6842810000000003E-2</v>
          </cell>
          <cell r="G1387">
            <v>4.8363E-3</v>
          </cell>
          <cell r="H1387">
            <v>12.821063623017597</v>
          </cell>
          <cell r="I1387">
            <v>4.6992299283476121E-6</v>
          </cell>
          <cell r="J1387">
            <v>5.8863169999999991</v>
          </cell>
          <cell r="K1387">
            <v>36.316727272727299</v>
          </cell>
        </row>
        <row r="1388">
          <cell r="B1388" t="str">
            <v>LU0860821874</v>
          </cell>
          <cell r="C1388" t="str">
            <v>Lyxor</v>
          </cell>
          <cell r="D1388" t="str">
            <v>Swap-based</v>
          </cell>
          <cell r="E1388" t="str">
            <v>Accumulating</v>
          </cell>
          <cell r="F1388">
            <v>6.619789999999999E-2</v>
          </cell>
          <cell r="G1388">
            <v>0.10357516</v>
          </cell>
          <cell r="H1388">
            <v>-0.36087088834813297</v>
          </cell>
          <cell r="I1388">
            <v>4.6538910149612556E-6</v>
          </cell>
          <cell r="J1388">
            <v>2.3762790599999999</v>
          </cell>
          <cell r="K1388">
            <v>60.255454545454498</v>
          </cell>
        </row>
        <row r="1389">
          <cell r="B1389" t="str">
            <v>LU2198883410</v>
          </cell>
          <cell r="C1389" t="str">
            <v>Lyxor</v>
          </cell>
          <cell r="D1389" t="str">
            <v>Full Replication</v>
          </cell>
          <cell r="E1389" t="str">
            <v>Accumulating</v>
          </cell>
          <cell r="F1389">
            <v>6.5765039999999997E-2</v>
          </cell>
          <cell r="G1389">
            <v>0.20742831</v>
          </cell>
          <cell r="H1389">
            <v>-0.68295050950374137</v>
          </cell>
          <cell r="I1389">
            <v>4.623459788823627E-6</v>
          </cell>
          <cell r="J1389">
            <v>4.387367472206722</v>
          </cell>
          <cell r="K1389">
            <v>28.263818181818198</v>
          </cell>
        </row>
        <row r="1390">
          <cell r="B1390" t="str">
            <v>IE00BKVL7331</v>
          </cell>
          <cell r="C1390" t="str">
            <v>iShares</v>
          </cell>
          <cell r="D1390" t="str">
            <v>Optimised</v>
          </cell>
          <cell r="E1390" t="str">
            <v>Accumulating</v>
          </cell>
          <cell r="F1390">
            <v>6.4048149999999998E-2</v>
          </cell>
          <cell r="G1390">
            <v>4.7702830000000002E-2</v>
          </cell>
          <cell r="H1390">
            <v>0.342648853327989</v>
          </cell>
          <cell r="I1390">
            <v>4.5027577885384699E-6</v>
          </cell>
          <cell r="J1390">
            <v>2.275785989057959</v>
          </cell>
          <cell r="K1390">
            <v>25.795000000000002</v>
          </cell>
        </row>
        <row r="1391">
          <cell r="B1391" t="str">
            <v>IE00BMDX0K95</v>
          </cell>
          <cell r="C1391" t="str">
            <v>Credit Suisse</v>
          </cell>
          <cell r="D1391" t="str">
            <v>Full Replication</v>
          </cell>
          <cell r="E1391" t="str">
            <v>Accumulating</v>
          </cell>
          <cell r="F1391">
            <v>6.3431399999999999E-2</v>
          </cell>
          <cell r="G1391">
            <v>7.6923990000000012E-2</v>
          </cell>
          <cell r="H1391">
            <v>-0.17540158798315075</v>
          </cell>
          <cell r="I1391">
            <v>4.4593985991460968E-6</v>
          </cell>
          <cell r="J1391">
            <v>93.332193537356829</v>
          </cell>
          <cell r="K1391">
            <v>47.150681818181802</v>
          </cell>
        </row>
        <row r="1392">
          <cell r="B1392" t="str">
            <v>IE00BH05CB83</v>
          </cell>
          <cell r="C1392" t="str">
            <v>Tabula ETF</v>
          </cell>
          <cell r="D1392" t="str">
            <v>Full Replication</v>
          </cell>
          <cell r="E1392" t="str">
            <v>Accumulating</v>
          </cell>
          <cell r="F1392">
            <v>6.041005E-2</v>
          </cell>
          <cell r="G1392">
            <v>1.9127599999999998E-2</v>
          </cell>
          <cell r="H1392">
            <v>2.158266065789749</v>
          </cell>
          <cell r="I1392">
            <v>4.2469895405799913E-6</v>
          </cell>
          <cell r="J1392">
            <v>15.080928999999999</v>
          </cell>
          <cell r="K1392">
            <v>53.7722727272727</v>
          </cell>
        </row>
        <row r="1393">
          <cell r="B1393" t="str">
            <v>LU2109786744</v>
          </cell>
          <cell r="C1393" t="str">
            <v>Amundi</v>
          </cell>
          <cell r="D1393" t="str">
            <v>Full Replication</v>
          </cell>
          <cell r="E1393" t="str">
            <v>Accumulating</v>
          </cell>
          <cell r="F1393">
            <v>5.9332040000000003E-2</v>
          </cell>
          <cell r="G1393">
            <v>0.18875457999999998</v>
          </cell>
          <cell r="H1393">
            <v>-0.68566569351588713</v>
          </cell>
          <cell r="I1393">
            <v>4.1712025284083307E-6</v>
          </cell>
          <cell r="J1393">
            <v>3.6351585299933999</v>
          </cell>
          <cell r="K1393">
            <v>20.834499999999998</v>
          </cell>
        </row>
        <row r="1394">
          <cell r="B1394" t="str">
            <v>IE00BFZ11324</v>
          </cell>
          <cell r="C1394" t="str">
            <v>Invesco</v>
          </cell>
          <cell r="D1394" t="str">
            <v>Optimised</v>
          </cell>
          <cell r="E1394" t="str">
            <v>Distributing</v>
          </cell>
          <cell r="F1394">
            <v>5.9321749999999999E-2</v>
          </cell>
          <cell r="G1394">
            <v>5.0066099999999995E-2</v>
          </cell>
          <cell r="H1394">
            <v>0.18486860370590086</v>
          </cell>
          <cell r="I1394">
            <v>4.1704791136392228E-6</v>
          </cell>
          <cell r="J1394">
            <v>1.1120263431699999</v>
          </cell>
          <cell r="K1394">
            <v>14.5971818181818</v>
          </cell>
        </row>
        <row r="1395">
          <cell r="B1395" t="str">
            <v>IE00BYSX4283</v>
          </cell>
          <cell r="C1395" t="str">
            <v>Fidelity ETF</v>
          </cell>
          <cell r="D1395" t="str">
            <v>Full Replication</v>
          </cell>
          <cell r="E1395" t="str">
            <v>Accumulating</v>
          </cell>
          <cell r="F1395">
            <v>5.8341779999999996E-2</v>
          </cell>
          <cell r="G1395">
            <v>2.461166E-2</v>
          </cell>
          <cell r="H1395">
            <v>1.3704934977973853</v>
          </cell>
          <cell r="I1395">
            <v>4.101584578043205E-6</v>
          </cell>
          <cell r="J1395">
            <v>3.225943</v>
          </cell>
          <cell r="K1395">
            <v>33.902045454545501</v>
          </cell>
        </row>
        <row r="1396">
          <cell r="B1396" t="str">
            <v>IE00BJK9HH50</v>
          </cell>
          <cell r="C1396" t="str">
            <v>J.P. Morgan ETF</v>
          </cell>
          <cell r="D1396" t="str">
            <v>Optimised</v>
          </cell>
          <cell r="E1396" t="str">
            <v>Accumulating</v>
          </cell>
          <cell r="F1396">
            <v>5.8306269999999993E-2</v>
          </cell>
          <cell r="G1396">
            <v>0</v>
          </cell>
          <cell r="H1396" t="str">
            <v/>
          </cell>
          <cell r="I1396">
            <v>4.0990881292141442E-6</v>
          </cell>
          <cell r="J1396">
            <v>14.026600863395453</v>
          </cell>
          <cell r="K1396">
            <v>21.3035</v>
          </cell>
        </row>
        <row r="1397">
          <cell r="B1397" t="str">
            <v>LU0721552544</v>
          </cell>
          <cell r="C1397" t="str">
            <v>UBS ETF</v>
          </cell>
          <cell r="D1397" t="str">
            <v>Full Replication</v>
          </cell>
          <cell r="E1397" t="str">
            <v>Distributing</v>
          </cell>
          <cell r="F1397">
            <v>5.6727410000000006E-2</v>
          </cell>
          <cell r="G1397">
            <v>0.19393454999999998</v>
          </cell>
          <cell r="H1397">
            <v>-0.70749198634281507</v>
          </cell>
          <cell r="I1397">
            <v>3.9880900104236435E-6</v>
          </cell>
          <cell r="J1397">
            <v>22.963967239999999</v>
          </cell>
          <cell r="K1397">
            <v>8.8952727272727294</v>
          </cell>
        </row>
        <row r="1398">
          <cell r="B1398" t="str">
            <v>LU0335044896</v>
          </cell>
          <cell r="C1398" t="str">
            <v>Xtrackers</v>
          </cell>
          <cell r="D1398" t="str">
            <v>Swap-based</v>
          </cell>
          <cell r="E1398" t="str">
            <v>Distributing</v>
          </cell>
          <cell r="F1398">
            <v>5.6307749999999997E-2</v>
          </cell>
          <cell r="G1398">
            <v>0.19141647000000001</v>
          </cell>
          <cell r="H1398">
            <v>-0.7058364413469751</v>
          </cell>
          <cell r="I1398">
            <v>3.9585867799081939E-6</v>
          </cell>
          <cell r="J1398">
            <v>10.48235348</v>
          </cell>
          <cell r="K1398">
            <v>2.1603636363636398</v>
          </cell>
        </row>
        <row r="1399">
          <cell r="B1399" t="str">
            <v>IE00BH4GR342</v>
          </cell>
          <cell r="C1399" t="str">
            <v>SPDR</v>
          </cell>
          <cell r="D1399" t="str">
            <v>Optimised</v>
          </cell>
          <cell r="E1399" t="str">
            <v>Accumulating</v>
          </cell>
          <cell r="F1399">
            <v>5.560814E-2</v>
          </cell>
          <cell r="G1399">
            <v>0.25544595000000003</v>
          </cell>
          <cell r="H1399">
            <v>-0.7823095649001286</v>
          </cell>
          <cell r="I1399">
            <v>3.9094023089056846E-6</v>
          </cell>
          <cell r="J1399">
            <v>3.2292758078303985</v>
          </cell>
          <cell r="K1399">
            <v>78.584500000000006</v>
          </cell>
        </row>
        <row r="1400">
          <cell r="B1400" t="str">
            <v>LU1953137681</v>
          </cell>
          <cell r="C1400" t="str">
            <v>EasyETF</v>
          </cell>
          <cell r="D1400" t="str">
            <v>Full Replication</v>
          </cell>
          <cell r="E1400" t="str">
            <v>Accumulating</v>
          </cell>
          <cell r="F1400">
            <v>5.3530250000000001E-2</v>
          </cell>
          <cell r="G1400">
            <v>0.16124560000000002</v>
          </cell>
          <cell r="H1400">
            <v>-0.66802039869615049</v>
          </cell>
          <cell r="I1400">
            <v>3.7633210344078856E-6</v>
          </cell>
          <cell r="J1400">
            <v>100.37786328</v>
          </cell>
          <cell r="K1400">
            <v>41.463727272727297</v>
          </cell>
        </row>
        <row r="1401">
          <cell r="B1401" t="str">
            <v>LU1681040140</v>
          </cell>
          <cell r="C1401" t="str">
            <v>Amundi</v>
          </cell>
          <cell r="D1401" t="str">
            <v>Swap-based</v>
          </cell>
          <cell r="E1401" t="str">
            <v>Accumulating</v>
          </cell>
          <cell r="F1401">
            <v>5.250113E-2</v>
          </cell>
          <cell r="G1401">
            <v>5.8368364100000001</v>
          </cell>
          <cell r="H1401">
            <v>-0.99100520790508162</v>
          </cell>
          <cell r="I1401">
            <v>3.6909711211732221E-6</v>
          </cell>
          <cell r="J1401">
            <v>10.0863997899938</v>
          </cell>
          <cell r="K1401">
            <v>10.637454545454499</v>
          </cell>
        </row>
        <row r="1402">
          <cell r="B1402" t="str">
            <v>IE00BYYLVJ24</v>
          </cell>
          <cell r="C1402" t="str">
            <v>UBS ETF</v>
          </cell>
          <cell r="D1402" t="str">
            <v>Swap-based</v>
          </cell>
          <cell r="E1402" t="str">
            <v>Accumulating</v>
          </cell>
          <cell r="F1402">
            <v>5.1617349999999999E-2</v>
          </cell>
          <cell r="G1402">
            <v>7.5238679999999988E-2</v>
          </cell>
          <cell r="H1402">
            <v>-0.3139519459937361</v>
          </cell>
          <cell r="I1402">
            <v>3.6288390021603464E-6</v>
          </cell>
          <cell r="J1402">
            <v>3.6928569683706622</v>
          </cell>
          <cell r="K1402">
            <v>22.1583636363636</v>
          </cell>
        </row>
        <row r="1403">
          <cell r="B1403" t="str">
            <v>LU0444606700</v>
          </cell>
          <cell r="C1403" t="str">
            <v>Lyxor</v>
          </cell>
          <cell r="D1403" t="str">
            <v>Swap-based</v>
          </cell>
          <cell r="E1403" t="str">
            <v>Distributing</v>
          </cell>
          <cell r="F1403">
            <v>4.9728519999999998E-2</v>
          </cell>
          <cell r="G1403">
            <v>0.14955109999999999</v>
          </cell>
          <cell r="H1403">
            <v>-0.66748141605110223</v>
          </cell>
          <cell r="I1403">
            <v>3.4960491558693118E-6</v>
          </cell>
          <cell r="J1403">
            <v>6.80303944</v>
          </cell>
          <cell r="K1403">
            <v>8.8659545454545405</v>
          </cell>
        </row>
        <row r="1404">
          <cell r="B1404" t="str">
            <v>LU1079842321</v>
          </cell>
          <cell r="C1404" t="str">
            <v>Ossiam</v>
          </cell>
          <cell r="D1404" t="str">
            <v>Swap-based</v>
          </cell>
          <cell r="E1404" t="str">
            <v>Accumulating</v>
          </cell>
          <cell r="F1404">
            <v>4.9274199999999997E-2</v>
          </cell>
          <cell r="G1404">
            <v>2.2890599999999997E-2</v>
          </cell>
          <cell r="H1404">
            <v>1.152595388500083</v>
          </cell>
          <cell r="I1404">
            <v>3.4641092338186547E-6</v>
          </cell>
          <cell r="J1404">
            <v>31.609566999999998</v>
          </cell>
          <cell r="K1404">
            <v>36.407909090909101</v>
          </cell>
        </row>
        <row r="1405">
          <cell r="B1405" t="str">
            <v>IE00BYMLZY74</v>
          </cell>
          <cell r="C1405" t="str">
            <v>WisdomTree</v>
          </cell>
          <cell r="D1405" t="str">
            <v>Swap-based</v>
          </cell>
          <cell r="E1405" t="str">
            <v>Accumulating</v>
          </cell>
          <cell r="F1405">
            <v>4.9053989999999999E-2</v>
          </cell>
          <cell r="G1405">
            <v>0.16856009</v>
          </cell>
          <cell r="H1405">
            <v>-0.70898217958948639</v>
          </cell>
          <cell r="I1405">
            <v>3.4486278765489432E-6</v>
          </cell>
          <cell r="J1405">
            <v>89.130196614805953</v>
          </cell>
          <cell r="K1405">
            <v>24.3802727272727</v>
          </cell>
        </row>
        <row r="1406">
          <cell r="B1406" t="str">
            <v>LU2233156582</v>
          </cell>
          <cell r="C1406" t="str">
            <v>Amundi</v>
          </cell>
          <cell r="D1406" t="str">
            <v>Full Replication</v>
          </cell>
          <cell r="E1406" t="str">
            <v>Accumulating</v>
          </cell>
          <cell r="F1406">
            <v>4.7047339999999993E-2</v>
          </cell>
          <cell r="H1406" t="str">
            <v/>
          </cell>
          <cell r="I1406">
            <v>3.3075549663029682E-6</v>
          </cell>
          <cell r="J1406">
            <v>5.9989689999999998</v>
          </cell>
          <cell r="K1406">
            <v>33.6666666666667</v>
          </cell>
        </row>
        <row r="1407">
          <cell r="B1407" t="str">
            <v>IE00BC7GZX26</v>
          </cell>
          <cell r="C1407" t="str">
            <v>SPDR</v>
          </cell>
          <cell r="D1407" t="str">
            <v>Optimised</v>
          </cell>
          <cell r="E1407" t="str">
            <v>Distributing</v>
          </cell>
          <cell r="F1407">
            <v>4.4786289999999999E-2</v>
          </cell>
          <cell r="G1407">
            <v>0.11597149000000001</v>
          </cell>
          <cell r="H1407">
            <v>-0.61381637849095494</v>
          </cell>
          <cell r="I1407">
            <v>3.1485970495204403E-6</v>
          </cell>
          <cell r="J1407">
            <v>56.307796563515133</v>
          </cell>
          <cell r="K1407">
            <v>26.778136363636399</v>
          </cell>
        </row>
        <row r="1408">
          <cell r="B1408" t="str">
            <v>IE00B4694Z11</v>
          </cell>
          <cell r="C1408" t="str">
            <v>SPDR</v>
          </cell>
          <cell r="D1408" t="str">
            <v>Optimised</v>
          </cell>
          <cell r="E1408" t="str">
            <v>Distributing</v>
          </cell>
          <cell r="F1408">
            <v>4.468271E-2</v>
          </cell>
          <cell r="G1408">
            <v>2.4642620099999997</v>
          </cell>
          <cell r="H1408">
            <v>-0.98186771138025208</v>
          </cell>
          <cell r="I1408">
            <v>3.1413150959942758E-6</v>
          </cell>
          <cell r="J1408">
            <v>285.91059130010643</v>
          </cell>
          <cell r="K1408">
            <v>37.214681818181802</v>
          </cell>
        </row>
        <row r="1409">
          <cell r="B1409" t="str">
            <v>LU2090062865</v>
          </cell>
          <cell r="C1409" t="str">
            <v>Lyxor</v>
          </cell>
          <cell r="D1409" t="str">
            <v>Full Replication</v>
          </cell>
          <cell r="E1409" t="str">
            <v>Distributing</v>
          </cell>
          <cell r="F1409">
            <v>4.3447329999999999E-2</v>
          </cell>
          <cell r="G1409">
            <v>0.48289968</v>
          </cell>
          <cell r="H1409">
            <v>-0.91002824851737318</v>
          </cell>
          <cell r="I1409">
            <v>3.0544645481360681E-6</v>
          </cell>
          <cell r="J1409">
            <v>9.2959065450000011</v>
          </cell>
          <cell r="K1409">
            <v>10.736090909090899</v>
          </cell>
        </row>
        <row r="1410">
          <cell r="B1410" t="str">
            <v>LU1829219986</v>
          </cell>
          <cell r="C1410" t="str">
            <v>Lyxor</v>
          </cell>
          <cell r="D1410" t="str">
            <v>Full Replication</v>
          </cell>
          <cell r="E1410" t="str">
            <v>Accumulating</v>
          </cell>
          <cell r="F1410">
            <v>4.1551879999999999E-2</v>
          </cell>
          <cell r="G1410">
            <v>3.7468040000000001E-2</v>
          </cell>
          <cell r="H1410">
            <v>0.10899529305509437</v>
          </cell>
          <cell r="I1410">
            <v>2.9212092979799708E-6</v>
          </cell>
          <cell r="J1410">
            <v>37.2462959</v>
          </cell>
          <cell r="K1410">
            <v>9.8818181818181792</v>
          </cell>
        </row>
        <row r="1411">
          <cell r="B1411" t="str">
            <v>IE00BP46NG52</v>
          </cell>
          <cell r="C1411" t="str">
            <v>SPDR</v>
          </cell>
          <cell r="D1411" t="str">
            <v>Optimised</v>
          </cell>
          <cell r="E1411" t="str">
            <v>Distributing</v>
          </cell>
          <cell r="F1411">
            <v>4.1168879999999998E-2</v>
          </cell>
          <cell r="G1411">
            <v>0.15076589000000001</v>
          </cell>
          <cell r="H1411">
            <v>-0.72693505142310377</v>
          </cell>
          <cell r="I1411">
            <v>2.8942833643970299E-6</v>
          </cell>
          <cell r="J1411">
            <v>98.425061916566946</v>
          </cell>
          <cell r="K1411">
            <v>49.3288636363636</v>
          </cell>
        </row>
        <row r="1412">
          <cell r="B1412" t="str">
            <v>DE000ETFL318</v>
          </cell>
          <cell r="C1412" t="str">
            <v>Deka ETF</v>
          </cell>
          <cell r="D1412" t="str">
            <v>Full Replication</v>
          </cell>
          <cell r="E1412" t="str">
            <v>Distributing</v>
          </cell>
          <cell r="F1412">
            <v>3.9741449999999998E-2</v>
          </cell>
          <cell r="G1412">
            <v>0.10426210000000001</v>
          </cell>
          <cell r="H1412">
            <v>-0.61883129152395755</v>
          </cell>
          <cell r="I1412">
            <v>2.7939311832630946E-6</v>
          </cell>
          <cell r="J1412">
            <v>2.2637995354486287</v>
          </cell>
          <cell r="K1412">
            <v>30.548136363636399</v>
          </cell>
        </row>
        <row r="1413">
          <cell r="B1413" t="str">
            <v>IE00BFWXDV39</v>
          </cell>
          <cell r="C1413" t="str">
            <v>Franklin LibertyShares</v>
          </cell>
          <cell r="D1413" t="str">
            <v>Full Replication</v>
          </cell>
          <cell r="E1413" t="str">
            <v>Accumulating</v>
          </cell>
          <cell r="F1413">
            <v>3.9708300000000002E-2</v>
          </cell>
          <cell r="G1413">
            <v>0.10407474999999999</v>
          </cell>
          <cell r="H1413">
            <v>-0.61846365232681322</v>
          </cell>
          <cell r="I1413">
            <v>2.7916006488028482E-6</v>
          </cell>
          <cell r="J1413">
            <v>4.1548833304838437</v>
          </cell>
          <cell r="K1413">
            <v>78.742272727272706</v>
          </cell>
        </row>
        <row r="1414">
          <cell r="B1414" t="str">
            <v>IE00BF2FN646</v>
          </cell>
          <cell r="C1414" t="str">
            <v>Invesco</v>
          </cell>
          <cell r="D1414" t="str">
            <v>Full Replication</v>
          </cell>
          <cell r="E1414" t="str">
            <v>Distributing</v>
          </cell>
          <cell r="F1414">
            <v>3.8476660000000003E-2</v>
          </cell>
          <cell r="G1414">
            <v>0.29468759999999999</v>
          </cell>
          <cell r="H1414">
            <v>-0.86943237516610816</v>
          </cell>
          <cell r="I1414">
            <v>2.7050130330375914E-6</v>
          </cell>
          <cell r="J1414">
            <v>373.91005112418026</v>
          </cell>
          <cell r="K1414">
            <v>9.2543636363636406</v>
          </cell>
        </row>
        <row r="1415">
          <cell r="B1415" t="str">
            <v>IE00BFMKQC67</v>
          </cell>
          <cell r="C1415" t="str">
            <v>Xtrackers</v>
          </cell>
          <cell r="D1415" t="str">
            <v>Optimised</v>
          </cell>
          <cell r="E1415" t="str">
            <v>Accumulating</v>
          </cell>
          <cell r="F1415">
            <v>3.7655180000000003E-2</v>
          </cell>
          <cell r="G1415">
            <v>0.39939752000000001</v>
          </cell>
          <cell r="H1415">
            <v>-0.90572004553258112</v>
          </cell>
          <cell r="I1415">
            <v>2.6472607721506093E-6</v>
          </cell>
          <cell r="J1415">
            <v>4.3576654543829996</v>
          </cell>
          <cell r="K1415">
            <v>27.711909090909099</v>
          </cell>
        </row>
        <row r="1416">
          <cell r="B1416" t="str">
            <v>IE00BKY40J65</v>
          </cell>
          <cell r="C1416" t="str">
            <v>HSBC ETF</v>
          </cell>
          <cell r="D1416" t="str">
            <v>Full Replication</v>
          </cell>
          <cell r="E1416" t="str">
            <v>Accumulating</v>
          </cell>
          <cell r="F1416">
            <v>3.7640050000000001E-2</v>
          </cell>
          <cell r="G1416">
            <v>9.0945999999999999E-2</v>
          </cell>
          <cell r="H1416">
            <v>-0.58612748224220956</v>
          </cell>
          <cell r="I1416">
            <v>2.6461970923200347E-6</v>
          </cell>
          <cell r="J1416">
            <v>73.210869450000004</v>
          </cell>
          <cell r="K1416">
            <v>67.7737058823529</v>
          </cell>
        </row>
        <row r="1417">
          <cell r="B1417" t="str">
            <v>IE00BYSX4739</v>
          </cell>
          <cell r="C1417" t="str">
            <v>Fidelity ETF</v>
          </cell>
          <cell r="D1417" t="str">
            <v>Full Replication</v>
          </cell>
          <cell r="E1417" t="str">
            <v>Distributing</v>
          </cell>
          <cell r="F1417">
            <v>3.7458970000000001E-2</v>
          </cell>
          <cell r="G1417">
            <v>1.388793E-2</v>
          </cell>
          <cell r="H1417">
            <v>1.6972320569012087</v>
          </cell>
          <cell r="I1417">
            <v>2.6334666796484971E-6</v>
          </cell>
          <cell r="J1417">
            <v>5.2489989741836212</v>
          </cell>
          <cell r="K1417">
            <v>50.1264545454545</v>
          </cell>
        </row>
        <row r="1418">
          <cell r="B1418" t="str">
            <v>IE00B60SWZ49</v>
          </cell>
          <cell r="C1418" t="str">
            <v>Invesco</v>
          </cell>
          <cell r="D1418" t="str">
            <v>Swap-based</v>
          </cell>
          <cell r="E1418" t="str">
            <v>Accumulating</v>
          </cell>
          <cell r="F1418">
            <v>3.7069160000000004E-2</v>
          </cell>
          <cell r="G1418">
            <v>5.8822670000000001E-2</v>
          </cell>
          <cell r="H1418">
            <v>-0.36981507299821648</v>
          </cell>
          <cell r="I1418">
            <v>2.6060619846877502E-6</v>
          </cell>
          <cell r="J1418">
            <v>2.904825051</v>
          </cell>
          <cell r="K1418">
            <v>37.361409090909099</v>
          </cell>
        </row>
        <row r="1419">
          <cell r="B1419" t="str">
            <v>IE00BF541080</v>
          </cell>
          <cell r="C1419" t="str">
            <v>VanEck Vectors</v>
          </cell>
          <cell r="D1419" t="str">
            <v>Optimised</v>
          </cell>
          <cell r="E1419" t="str">
            <v>Accumulating</v>
          </cell>
          <cell r="F1419">
            <v>3.5320669999999998E-2</v>
          </cell>
          <cell r="G1419">
            <v>9.2916929999999995E-2</v>
          </cell>
          <cell r="H1419">
            <v>-0.61986830602345555</v>
          </cell>
          <cell r="I1419">
            <v>2.483138419125253E-6</v>
          </cell>
          <cell r="J1419">
            <v>19.343687091810565</v>
          </cell>
          <cell r="K1419">
            <v>59.541318181818198</v>
          </cell>
        </row>
        <row r="1420">
          <cell r="B1420" t="str">
            <v>LU1650488817</v>
          </cell>
          <cell r="C1420" t="str">
            <v>Lyxor</v>
          </cell>
          <cell r="D1420" t="str">
            <v>Full Replication</v>
          </cell>
          <cell r="E1420" t="str">
            <v>Distributing</v>
          </cell>
          <cell r="F1420">
            <v>3.3933999999999999E-2</v>
          </cell>
          <cell r="G1420">
            <v>0.11686437</v>
          </cell>
          <cell r="H1420">
            <v>-0.7096292052060007</v>
          </cell>
          <cell r="I1420">
            <v>2.3856517759882905E-6</v>
          </cell>
          <cell r="J1420">
            <v>6.024627475</v>
          </cell>
          <cell r="K1420">
            <v>9.4105909090909101</v>
          </cell>
        </row>
        <row r="1421">
          <cell r="B1421" t="str">
            <v>LU2089238112</v>
          </cell>
          <cell r="C1421" t="str">
            <v>Amundi</v>
          </cell>
          <cell r="D1421" t="str">
            <v>Full Replication</v>
          </cell>
          <cell r="E1421" t="str">
            <v>Accumulating</v>
          </cell>
          <cell r="F1421">
            <v>3.2652479999999998E-2</v>
          </cell>
          <cell r="G1421">
            <v>2.2948840000000002E-2</v>
          </cell>
          <cell r="H1421">
            <v>0.4228379299345848</v>
          </cell>
          <cell r="I1421">
            <v>2.2955574616143732E-6</v>
          </cell>
          <cell r="J1421">
            <v>11.211398459956964</v>
          </cell>
          <cell r="K1421">
            <v>36.310499999999998</v>
          </cell>
        </row>
        <row r="1422">
          <cell r="B1422" t="str">
            <v>LU1481201538</v>
          </cell>
          <cell r="C1422" t="str">
            <v>EasyETF</v>
          </cell>
          <cell r="D1422" t="str">
            <v>Swap-based</v>
          </cell>
          <cell r="E1422" t="str">
            <v>Distributing</v>
          </cell>
          <cell r="F1422">
            <v>3.1530000000000002E-2</v>
          </cell>
          <cell r="G1422">
            <v>0.30712640000000002</v>
          </cell>
          <cell r="H1422">
            <v>-0.89733868531002214</v>
          </cell>
          <cell r="I1422">
            <v>2.2166440884337481E-6</v>
          </cell>
          <cell r="J1422">
            <v>0.78505918999999991</v>
          </cell>
          <cell r="K1422">
            <v>31.263000000000002</v>
          </cell>
        </row>
        <row r="1423">
          <cell r="B1423" t="str">
            <v>IE00BF16M727</v>
          </cell>
          <cell r="C1423" t="str">
            <v>First Trust</v>
          </cell>
          <cell r="D1423" t="str">
            <v>Full Replication</v>
          </cell>
          <cell r="E1423" t="str">
            <v>Accumulating</v>
          </cell>
          <cell r="F1423">
            <v>3.1296009999999999E-2</v>
          </cell>
          <cell r="H1423" t="str">
            <v/>
          </cell>
          <cell r="I1423">
            <v>2.2001939599766399E-6</v>
          </cell>
          <cell r="J1423">
            <v>31.98967259360575</v>
          </cell>
          <cell r="K1423">
            <v>40.304888888888897</v>
          </cell>
        </row>
        <row r="1424">
          <cell r="B1424" t="str">
            <v>IE00BKC94M46</v>
          </cell>
          <cell r="C1424" t="str">
            <v>SPDR</v>
          </cell>
          <cell r="D1424" t="str">
            <v>Optimised</v>
          </cell>
          <cell r="E1424" t="str">
            <v>Accumulating</v>
          </cell>
          <cell r="F1424">
            <v>3.038416E-2</v>
          </cell>
          <cell r="G1424">
            <v>0</v>
          </cell>
          <cell r="H1424" t="str">
            <v/>
          </cell>
          <cell r="I1424">
            <v>2.1360884442126592E-6</v>
          </cell>
          <cell r="J1424">
            <v>102.80530468456148</v>
          </cell>
          <cell r="K1424">
            <v>12.960409090909099</v>
          </cell>
        </row>
        <row r="1425">
          <cell r="B1425" t="str">
            <v>LU2089239193</v>
          </cell>
          <cell r="C1425" t="str">
            <v>Amundi</v>
          </cell>
          <cell r="D1425" t="str">
            <v>Full Replication</v>
          </cell>
          <cell r="E1425" t="str">
            <v>Accumulating</v>
          </cell>
          <cell r="F1425">
            <v>3.0025799999999998E-2</v>
          </cell>
          <cell r="G1425">
            <v>6.7700639999999992E-2</v>
          </cell>
          <cell r="H1425">
            <v>-0.55649163730209938</v>
          </cell>
          <cell r="I1425">
            <v>2.1108947691244537E-6</v>
          </cell>
          <cell r="J1425">
            <v>0.6671168689667748</v>
          </cell>
          <cell r="K1425">
            <v>64.050090909090898</v>
          </cell>
        </row>
        <row r="1426">
          <cell r="B1426" t="str">
            <v>IE00BJK9H860</v>
          </cell>
          <cell r="C1426" t="str">
            <v>J.P. Morgan ETF</v>
          </cell>
          <cell r="D1426" t="str">
            <v>Optimised</v>
          </cell>
          <cell r="E1426" t="str">
            <v>Distributing</v>
          </cell>
          <cell r="F1426">
            <v>2.8619740000000001E-2</v>
          </cell>
          <cell r="G1426">
            <v>1.0160219999999999E-2</v>
          </cell>
          <cell r="H1426">
            <v>1.8168425486849697</v>
          </cell>
          <cell r="I1426">
            <v>2.0120449566606683E-6</v>
          </cell>
          <cell r="J1426">
            <v>0.54263701487433758</v>
          </cell>
          <cell r="K1426">
            <v>17.391454545454501</v>
          </cell>
        </row>
        <row r="1427">
          <cell r="B1427" t="str">
            <v>LU1615090864</v>
          </cell>
          <cell r="C1427" t="str">
            <v>EasyETF</v>
          </cell>
          <cell r="D1427" t="str">
            <v>Swap-based</v>
          </cell>
          <cell r="E1427" t="str">
            <v>Accumulating</v>
          </cell>
          <cell r="F1427">
            <v>2.8413089999999998E-2</v>
          </cell>
          <cell r="G1427">
            <v>1.1975889999999999E-2</v>
          </cell>
          <cell r="H1427">
            <v>1.3725242967328524</v>
          </cell>
          <cell r="I1427">
            <v>1.9975169039846508E-6</v>
          </cell>
          <cell r="J1427">
            <v>8.2652110099999998</v>
          </cell>
          <cell r="K1427">
            <v>39.249590909090898</v>
          </cell>
        </row>
        <row r="1428">
          <cell r="B1428" t="str">
            <v>IE00BL58LJ19</v>
          </cell>
          <cell r="C1428" t="str">
            <v>Xtrackers</v>
          </cell>
          <cell r="D1428" t="str">
            <v>Optimised</v>
          </cell>
          <cell r="E1428" t="str">
            <v>Accumulating</v>
          </cell>
          <cell r="F1428">
            <v>2.7847529999999999E-2</v>
          </cell>
          <cell r="G1428">
            <v>4.2819699999999995E-2</v>
          </cell>
          <cell r="H1428">
            <v>-0.34965611622687687</v>
          </cell>
          <cell r="I1428">
            <v>1.9577565097361701E-6</v>
          </cell>
          <cell r="J1428">
            <v>24.632465601282</v>
          </cell>
          <cell r="K1428">
            <v>17.8705454545455</v>
          </cell>
        </row>
        <row r="1429">
          <cell r="B1429" t="str">
            <v>IE00BJK9H753</v>
          </cell>
          <cell r="C1429" t="str">
            <v>J.P. Morgan ETF</v>
          </cell>
          <cell r="D1429" t="str">
            <v>Optimised</v>
          </cell>
          <cell r="E1429" t="str">
            <v>Accumulating</v>
          </cell>
          <cell r="F1429">
            <v>2.7713720000000001E-2</v>
          </cell>
          <cell r="G1429">
            <v>1.6271459999999998E-2</v>
          </cell>
          <cell r="H1429">
            <v>0.70321040644170862</v>
          </cell>
          <cell r="I1429">
            <v>1.9483493056298169E-6</v>
          </cell>
          <cell r="J1429">
            <v>4.372240613780134</v>
          </cell>
          <cell r="K1429">
            <v>17.085863636363602</v>
          </cell>
        </row>
        <row r="1430">
          <cell r="B1430" t="str">
            <v>IE00BM97MR69</v>
          </cell>
          <cell r="C1430" t="str">
            <v>Xtrackers</v>
          </cell>
          <cell r="D1430" t="str">
            <v>Optimised</v>
          </cell>
          <cell r="E1430" t="str">
            <v>Accumulating</v>
          </cell>
          <cell r="F1430">
            <v>2.7316179999999999E-2</v>
          </cell>
          <cell r="G1430">
            <v>0.14016799999999999</v>
          </cell>
          <cell r="H1430">
            <v>-0.80511828662747553</v>
          </cell>
          <cell r="I1430">
            <v>1.9204011708085053E-6</v>
          </cell>
          <cell r="J1430">
            <v>4.2928314541920001</v>
          </cell>
          <cell r="K1430">
            <v>8.7078181818181797</v>
          </cell>
        </row>
        <row r="1431">
          <cell r="B1431" t="str">
            <v>LU2008760592</v>
          </cell>
          <cell r="C1431" t="str">
            <v>EasyETF</v>
          </cell>
          <cell r="D1431" t="str">
            <v>Full Replication</v>
          </cell>
          <cell r="E1431" t="str">
            <v>Distributing</v>
          </cell>
          <cell r="F1431">
            <v>2.6978560000000002E-2</v>
          </cell>
          <cell r="G1431">
            <v>4.4579500000000001E-2</v>
          </cell>
          <cell r="H1431">
            <v>-0.39482138651173737</v>
          </cell>
          <cell r="I1431">
            <v>1.8966655736903007E-6</v>
          </cell>
          <cell r="J1431">
            <v>23.1148062</v>
          </cell>
          <cell r="K1431">
            <v>38.761818181818199</v>
          </cell>
        </row>
        <row r="1432">
          <cell r="B1432" t="str">
            <v>IE00BDQZ5152</v>
          </cell>
          <cell r="C1432" t="str">
            <v>iShares</v>
          </cell>
          <cell r="D1432" t="str">
            <v>Optimised</v>
          </cell>
          <cell r="E1432" t="str">
            <v>Distributing</v>
          </cell>
          <cell r="F1432">
            <v>2.6852299999999999E-2</v>
          </cell>
          <cell r="G1432">
            <v>0.52233211999999996</v>
          </cell>
          <cell r="H1432">
            <v>-0.94859152065930774</v>
          </cell>
          <cell r="I1432">
            <v>1.8877891549587545E-6</v>
          </cell>
          <cell r="J1432">
            <v>85.143791579757234</v>
          </cell>
          <cell r="K1432">
            <v>35.433363636363602</v>
          </cell>
        </row>
        <row r="1433">
          <cell r="B1433" t="str">
            <v>BGMACMB06181</v>
          </cell>
          <cell r="C1433" t="str">
            <v>Expat</v>
          </cell>
          <cell r="D1433" t="str">
            <v>Full Replication</v>
          </cell>
          <cell r="E1433" t="str">
            <v>Accumulating</v>
          </cell>
          <cell r="F1433">
            <v>2.4552000000000001E-2</v>
          </cell>
          <cell r="G1433">
            <v>0</v>
          </cell>
          <cell r="H1433" t="str">
            <v/>
          </cell>
          <cell r="I1433">
            <v>1.7260718572542144E-6</v>
          </cell>
          <cell r="J1433">
            <v>0.14077138</v>
          </cell>
          <cell r="K1433">
            <v>586.26833333333298</v>
          </cell>
        </row>
        <row r="1434">
          <cell r="B1434" t="str">
            <v>LU2009147591</v>
          </cell>
          <cell r="C1434" t="str">
            <v>Xtrackers</v>
          </cell>
          <cell r="D1434" t="str">
            <v>Optimised</v>
          </cell>
          <cell r="E1434" t="str">
            <v>Accumulating</v>
          </cell>
          <cell r="F1434">
            <v>2.4172029999999997E-2</v>
          </cell>
          <cell r="G1434">
            <v>0.27851199999999998</v>
          </cell>
          <cell r="H1434">
            <v>-0.91321009507669326</v>
          </cell>
          <cell r="I1434">
            <v>1.6993589408481827E-6</v>
          </cell>
          <cell r="J1434">
            <v>1.5493708529399999</v>
          </cell>
          <cell r="K1434">
            <v>11.0628181818182</v>
          </cell>
        </row>
        <row r="1435">
          <cell r="B1435" t="str">
            <v>IE00BK72HM96</v>
          </cell>
          <cell r="C1435" t="str">
            <v>UBS ETF</v>
          </cell>
          <cell r="D1435" t="str">
            <v>Full Replication</v>
          </cell>
          <cell r="E1435" t="str">
            <v>Accumulating</v>
          </cell>
          <cell r="F1435">
            <v>2.394984E-2</v>
          </cell>
          <cell r="G1435">
            <v>0.11819177</v>
          </cell>
          <cell r="H1435">
            <v>-0.7973645711541506</v>
          </cell>
          <cell r="I1435">
            <v>1.6837383842351448E-6</v>
          </cell>
          <cell r="J1435">
            <v>3.17647543</v>
          </cell>
          <cell r="K1435">
            <v>127.794045454545</v>
          </cell>
        </row>
        <row r="1436">
          <cell r="B1436" t="str">
            <v>IE00BFWXDW46</v>
          </cell>
          <cell r="C1436" t="str">
            <v>Franklin LibertyShares</v>
          </cell>
          <cell r="D1436" t="str">
            <v>Full Replication</v>
          </cell>
          <cell r="E1436" t="str">
            <v>Accumulating</v>
          </cell>
          <cell r="F1436">
            <v>2.3766799999999998E-2</v>
          </cell>
          <cell r="G1436">
            <v>0.11169844</v>
          </cell>
          <cell r="H1436">
            <v>-0.7872235279203541</v>
          </cell>
          <cell r="I1436">
            <v>1.670870178274253E-6</v>
          </cell>
          <cell r="J1436">
            <v>7.0246923299999997</v>
          </cell>
          <cell r="K1436">
            <v>48.509590909090903</v>
          </cell>
        </row>
        <row r="1437">
          <cell r="B1437" t="str">
            <v>IE00B5W34K94</v>
          </cell>
          <cell r="C1437" t="str">
            <v>HSBC ETF</v>
          </cell>
          <cell r="D1437" t="str">
            <v>Full Replication</v>
          </cell>
          <cell r="E1437" t="str">
            <v>Distributing</v>
          </cell>
          <cell r="F1437">
            <v>2.2384520000000001E-2</v>
          </cell>
          <cell r="G1437">
            <v>0.37033041999999999</v>
          </cell>
          <cell r="H1437">
            <v>-0.93955527606940847</v>
          </cell>
          <cell r="I1437">
            <v>1.5736921639843642E-6</v>
          </cell>
          <cell r="J1437">
            <v>33.820795609999998</v>
          </cell>
          <cell r="K1437">
            <v>59.781727272727302</v>
          </cell>
        </row>
        <row r="1438">
          <cell r="B1438" t="str">
            <v>IE00BDR5H073</v>
          </cell>
          <cell r="C1438" t="str">
            <v>UBS ETF</v>
          </cell>
          <cell r="D1438" t="str">
            <v>Full Replication</v>
          </cell>
          <cell r="E1438" t="str">
            <v>Accumulating</v>
          </cell>
          <cell r="F1438">
            <v>2.112648E-2</v>
          </cell>
          <cell r="G1438">
            <v>4.0041359999999998E-2</v>
          </cell>
          <cell r="H1438">
            <v>-0.47238355540371257</v>
          </cell>
          <cell r="I1438">
            <v>1.4852485569747481E-6</v>
          </cell>
          <cell r="J1438">
            <v>80.230993670000004</v>
          </cell>
          <cell r="K1438">
            <v>129.657954545455</v>
          </cell>
        </row>
        <row r="1439">
          <cell r="B1439" t="str">
            <v>DE000ETFL532</v>
          </cell>
          <cell r="C1439" t="str">
            <v>Deka ETF</v>
          </cell>
          <cell r="D1439" t="str">
            <v>Full Replication</v>
          </cell>
          <cell r="E1439" t="str">
            <v>Distributing</v>
          </cell>
          <cell r="F1439">
            <v>2.0774859999999999E-2</v>
          </cell>
          <cell r="G1439">
            <v>1.284192E-2</v>
          </cell>
          <cell r="H1439">
            <v>0.61773784605417248</v>
          </cell>
          <cell r="I1439">
            <v>1.4605287220754434E-6</v>
          </cell>
          <cell r="J1439">
            <v>69.58151617</v>
          </cell>
          <cell r="K1439">
            <v>13.8590909090909</v>
          </cell>
        </row>
        <row r="1440">
          <cell r="B1440" t="str">
            <v>IE00BHZPHZ28</v>
          </cell>
          <cell r="C1440" t="str">
            <v>iShares</v>
          </cell>
          <cell r="D1440" t="str">
            <v>Optimised</v>
          </cell>
          <cell r="E1440" t="str">
            <v>Distributing</v>
          </cell>
          <cell r="F1440">
            <v>1.999565E-2</v>
          </cell>
          <cell r="G1440">
            <v>0.60016282999999992</v>
          </cell>
          <cell r="H1440">
            <v>-0.96668295835648466</v>
          </cell>
          <cell r="I1440">
            <v>1.4057481562603956E-6</v>
          </cell>
          <cell r="J1440">
            <v>0.97355477000000001</v>
          </cell>
          <cell r="K1440">
            <v>37.841999999999999</v>
          </cell>
        </row>
        <row r="1441">
          <cell r="B1441" t="str">
            <v>IE00BMC5DV85</v>
          </cell>
          <cell r="C1441" t="str">
            <v>UBS ETF</v>
          </cell>
          <cell r="D1441" t="str">
            <v>Swap-based</v>
          </cell>
          <cell r="E1441" t="str">
            <v>Accumulating</v>
          </cell>
          <cell r="F1441">
            <v>1.9463999999999999E-2</v>
          </cell>
          <cell r="G1441">
            <v>0</v>
          </cell>
          <cell r="H1441" t="str">
            <v/>
          </cell>
          <cell r="I1441">
            <v>1.3683717265231356E-6</v>
          </cell>
          <cell r="J1441">
            <v>1.95</v>
          </cell>
          <cell r="K1441">
            <v>21.4630714285714</v>
          </cell>
        </row>
        <row r="1442">
          <cell r="B1442" t="str">
            <v>IE00B4TS3815</v>
          </cell>
          <cell r="C1442" t="str">
            <v>HSBC ETF</v>
          </cell>
          <cell r="D1442" t="str">
            <v>Full Replication</v>
          </cell>
          <cell r="E1442" t="str">
            <v>Distributing</v>
          </cell>
          <cell r="F1442">
            <v>1.9383169999999998E-2</v>
          </cell>
          <cell r="G1442">
            <v>8.532399999999999E-3</v>
          </cell>
          <cell r="H1442">
            <v>1.2717137030612724</v>
          </cell>
          <cell r="I1442">
            <v>1.3626891593912581E-6</v>
          </cell>
          <cell r="J1442">
            <v>12.68270631</v>
          </cell>
          <cell r="K1442">
            <v>65.337772727272693</v>
          </cell>
        </row>
        <row r="1443">
          <cell r="B1443" t="str">
            <v>IE00BLDGH553</v>
          </cell>
          <cell r="C1443" t="str">
            <v>iShares</v>
          </cell>
          <cell r="D1443" t="str">
            <v>Optimised</v>
          </cell>
          <cell r="E1443" t="str">
            <v>Accumulating</v>
          </cell>
          <cell r="F1443">
            <v>1.9210540000000002E-2</v>
          </cell>
          <cell r="H1443" t="str">
            <v/>
          </cell>
          <cell r="I1443">
            <v>1.350552804523313E-6</v>
          </cell>
          <cell r="J1443">
            <v>0.26208467000000002</v>
          </cell>
          <cell r="K1443">
            <v>10.908899999999999</v>
          </cell>
        </row>
        <row r="1444">
          <cell r="B1444" t="str">
            <v>IE00BMDX0M10</v>
          </cell>
          <cell r="C1444" t="str">
            <v>Credit Suisse</v>
          </cell>
          <cell r="D1444" t="str">
            <v>Full Replication</v>
          </cell>
          <cell r="E1444" t="str">
            <v>Accumulating</v>
          </cell>
          <cell r="F1444">
            <v>1.8979630000000001E-2</v>
          </cell>
          <cell r="G1444">
            <v>1.0704750000000001E-2</v>
          </cell>
          <cell r="H1444">
            <v>0.77301011233330996</v>
          </cell>
          <cell r="I1444">
            <v>1.3343192083780468E-6</v>
          </cell>
          <cell r="J1444">
            <v>101.29936741323304</v>
          </cell>
          <cell r="K1444">
            <v>34.359363636363597</v>
          </cell>
        </row>
        <row r="1445">
          <cell r="B1445" t="str">
            <v>IE00B3X3R831</v>
          </cell>
          <cell r="C1445" t="str">
            <v>HSBC ETF</v>
          </cell>
          <cell r="D1445" t="str">
            <v>Full Replication</v>
          </cell>
          <cell r="E1445" t="str">
            <v>Distributing</v>
          </cell>
          <cell r="F1445">
            <v>1.7442490000000001E-2</v>
          </cell>
          <cell r="G1445">
            <v>2.5040299999999998E-2</v>
          </cell>
          <cell r="H1445">
            <v>-0.30342328166994792</v>
          </cell>
          <cell r="I1445">
            <v>1.2262541181752226E-6</v>
          </cell>
          <cell r="J1445">
            <v>2.7737637289999997</v>
          </cell>
          <cell r="K1445">
            <v>93.948090909090894</v>
          </cell>
        </row>
        <row r="1446">
          <cell r="B1446" t="str">
            <v>IE00BJXT3C94</v>
          </cell>
          <cell r="C1446" t="str">
            <v>UBS ETF</v>
          </cell>
          <cell r="D1446" t="str">
            <v>Full Replication</v>
          </cell>
          <cell r="E1446" t="str">
            <v>Accumulating</v>
          </cell>
          <cell r="F1446">
            <v>1.7140700000000002E-2</v>
          </cell>
          <cell r="G1446">
            <v>0.49457499999999999</v>
          </cell>
          <cell r="H1446">
            <v>-0.96534256685032604</v>
          </cell>
          <cell r="I1446">
            <v>1.2050374667496462E-6</v>
          </cell>
          <cell r="J1446">
            <v>162.33019791999999</v>
          </cell>
          <cell r="K1446">
            <v>66.403045454545406</v>
          </cell>
        </row>
        <row r="1447">
          <cell r="B1447" t="str">
            <v>IE00B3VWN393</v>
          </cell>
          <cell r="C1447" t="str">
            <v>iShares</v>
          </cell>
          <cell r="D1447" t="str">
            <v>Optimised</v>
          </cell>
          <cell r="E1447" t="str">
            <v>Accumulating</v>
          </cell>
          <cell r="F1447">
            <v>1.6570060000000001E-2</v>
          </cell>
          <cell r="G1447">
            <v>0.21199928000000001</v>
          </cell>
          <cell r="H1447">
            <v>-0.92183907417044053</v>
          </cell>
          <cell r="I1447">
            <v>1.1649199347920238E-6</v>
          </cell>
          <cell r="J1447">
            <v>1987.7885588818601</v>
          </cell>
          <cell r="K1447">
            <v>7.7315909090909098</v>
          </cell>
        </row>
        <row r="1448">
          <cell r="B1448" t="str">
            <v>IE00BJQRDM08</v>
          </cell>
          <cell r="C1448" t="str">
            <v>Invesco</v>
          </cell>
          <cell r="D1448" t="str">
            <v>Full Replication</v>
          </cell>
          <cell r="E1448" t="str">
            <v>Accumulating</v>
          </cell>
          <cell r="F1448">
            <v>1.637369E-2</v>
          </cell>
          <cell r="G1448">
            <v>0.27891971999999998</v>
          </cell>
          <cell r="H1448">
            <v>-0.9412960474791815</v>
          </cell>
          <cell r="I1448">
            <v>1.151114593858128E-6</v>
          </cell>
          <cell r="J1448">
            <v>105.24285521741029</v>
          </cell>
          <cell r="K1448">
            <v>20.7635454545455</v>
          </cell>
        </row>
        <row r="1449">
          <cell r="B1449" t="str">
            <v>IE00BF2GFH28</v>
          </cell>
          <cell r="C1449" t="str">
            <v>Invesco</v>
          </cell>
          <cell r="D1449" t="str">
            <v>Full Replication</v>
          </cell>
          <cell r="E1449" t="str">
            <v>Distributing</v>
          </cell>
          <cell r="F1449">
            <v>1.636114E-2</v>
          </cell>
          <cell r="G1449">
            <v>5.6060500000000004E-3</v>
          </cell>
          <cell r="H1449">
            <v>1.918479143068649</v>
          </cell>
          <cell r="I1449">
            <v>1.1502322949900708E-6</v>
          </cell>
          <cell r="J1449">
            <v>65.773811689711337</v>
          </cell>
          <cell r="K1449">
            <v>8.15818181818182</v>
          </cell>
        </row>
        <row r="1450">
          <cell r="B1450" t="str">
            <v>IE00BJ06C937</v>
          </cell>
          <cell r="C1450" t="str">
            <v>J.P. Morgan ETF</v>
          </cell>
          <cell r="D1450" t="str">
            <v>Optimised</v>
          </cell>
          <cell r="E1450" t="str">
            <v>Accumulating</v>
          </cell>
          <cell r="F1450">
            <v>1.5872339999999999E-2</v>
          </cell>
          <cell r="G1450">
            <v>0.14993600000000001</v>
          </cell>
          <cell r="H1450">
            <v>-0.89413923273930207</v>
          </cell>
          <cell r="I1450">
            <v>1.1158683358899623E-6</v>
          </cell>
          <cell r="J1450">
            <v>78.286878859634129</v>
          </cell>
          <cell r="K1450">
            <v>128.07068181818201</v>
          </cell>
        </row>
        <row r="1451">
          <cell r="B1451" t="str">
            <v>LU2090062782</v>
          </cell>
          <cell r="C1451" t="str">
            <v>Lyxor</v>
          </cell>
          <cell r="D1451" t="str">
            <v>Full Replication</v>
          </cell>
          <cell r="E1451" t="str">
            <v>Distributing</v>
          </cell>
          <cell r="F1451">
            <v>1.569827E-2</v>
          </cell>
          <cell r="G1451">
            <v>1.9724999999999999E-2</v>
          </cell>
          <cell r="H1451">
            <v>-0.20414347275031686</v>
          </cell>
          <cell r="I1451">
            <v>1.103630745135961E-6</v>
          </cell>
          <cell r="J1451">
            <v>4.1061817950000004</v>
          </cell>
          <cell r="K1451">
            <v>23.189545454545499</v>
          </cell>
        </row>
        <row r="1452">
          <cell r="B1452" t="str">
            <v>IE00BJ5JPJ87</v>
          </cell>
          <cell r="C1452" t="str">
            <v>iShares</v>
          </cell>
          <cell r="D1452" t="str">
            <v>Full Replication</v>
          </cell>
          <cell r="E1452" t="str">
            <v>Distributing</v>
          </cell>
          <cell r="F1452">
            <v>1.564045E-2</v>
          </cell>
          <cell r="G1452">
            <v>0.13712607000000002</v>
          </cell>
          <cell r="H1452">
            <v>-0.88594109055994974</v>
          </cell>
          <cell r="I1452">
            <v>1.0995658431000195E-6</v>
          </cell>
          <cell r="J1452">
            <v>3.2653319370832619</v>
          </cell>
          <cell r="K1452">
            <v>184.0855</v>
          </cell>
        </row>
        <row r="1453">
          <cell r="B1453" t="str">
            <v>LU0950671239</v>
          </cell>
          <cell r="C1453" t="str">
            <v>UBS ETF</v>
          </cell>
          <cell r="D1453" t="str">
            <v>Full Replication</v>
          </cell>
          <cell r="E1453" t="str">
            <v>Accumulating</v>
          </cell>
          <cell r="F1453">
            <v>1.5442540000000001E-2</v>
          </cell>
          <cell r="G1453">
            <v>1.9965909499999999</v>
          </cell>
          <cell r="H1453">
            <v>-0.99226554643052944</v>
          </cell>
          <cell r="I1453">
            <v>1.0856522360102027E-6</v>
          </cell>
          <cell r="J1453" t="str">
            <v>n.a.</v>
          </cell>
          <cell r="K1453">
            <v>54.780999999999999</v>
          </cell>
        </row>
        <row r="1454">
          <cell r="B1454" t="str">
            <v>IE00BDRTCP90</v>
          </cell>
          <cell r="C1454" t="str">
            <v>Invesco</v>
          </cell>
          <cell r="D1454" t="str">
            <v>Optimised</v>
          </cell>
          <cell r="E1454" t="str">
            <v>Distributing</v>
          </cell>
          <cell r="F1454">
            <v>1.5063200000000001E-2</v>
          </cell>
          <cell r="G1454">
            <v>2.324818E-2</v>
          </cell>
          <cell r="H1454">
            <v>-0.35206971040313695</v>
          </cell>
          <cell r="I1454">
            <v>1.0589836103043207E-6</v>
          </cell>
          <cell r="J1454">
            <v>16.825451432999998</v>
          </cell>
          <cell r="K1454">
            <v>13.078681818181799</v>
          </cell>
        </row>
        <row r="1455">
          <cell r="B1455" t="str">
            <v>LU0444605306</v>
          </cell>
          <cell r="C1455" t="str">
            <v>Lyxor</v>
          </cell>
          <cell r="D1455" t="str">
            <v>Swap-based</v>
          </cell>
          <cell r="E1455" t="str">
            <v>Distributing</v>
          </cell>
          <cell r="F1455">
            <v>1.4815360000000001E-2</v>
          </cell>
          <cell r="G1455">
            <v>2.8986720000000001E-2</v>
          </cell>
          <cell r="H1455">
            <v>-0.48889146478111356</v>
          </cell>
          <cell r="I1455">
            <v>1.0415597894709108E-6</v>
          </cell>
          <cell r="J1455">
            <v>2.5969916099999999</v>
          </cell>
          <cell r="K1455">
            <v>74.632863636363595</v>
          </cell>
        </row>
        <row r="1456">
          <cell r="B1456" t="str">
            <v>IE00BD34DJ91</v>
          </cell>
          <cell r="C1456" t="str">
            <v>UBS ETF</v>
          </cell>
          <cell r="D1456" t="str">
            <v>Full Replication</v>
          </cell>
          <cell r="E1456" t="str">
            <v>Distributing</v>
          </cell>
          <cell r="F1456">
            <v>1.478719E-2</v>
          </cell>
          <cell r="G1456">
            <v>2.437402E-2</v>
          </cell>
          <cell r="H1456">
            <v>-0.39332165970160027</v>
          </cell>
          <cell r="I1456">
            <v>1.0395793624499408E-6</v>
          </cell>
          <cell r="J1456">
            <v>1.6423718</v>
          </cell>
          <cell r="K1456">
            <v>40.814227272727301</v>
          </cell>
        </row>
        <row r="1457">
          <cell r="B1457" t="str">
            <v>IE00BKKCKJ46</v>
          </cell>
          <cell r="C1457" t="str">
            <v>J.P. Morgan ETF</v>
          </cell>
          <cell r="D1457" t="str">
            <v>Optimised</v>
          </cell>
          <cell r="E1457" t="str">
            <v>Accumulating</v>
          </cell>
          <cell r="F1457">
            <v>1.2286430000000001E-2</v>
          </cell>
          <cell r="G1457">
            <v>0</v>
          </cell>
          <cell r="H1457" t="str">
            <v/>
          </cell>
          <cell r="I1457">
            <v>8.6376918577402656E-7</v>
          </cell>
          <cell r="J1457">
            <v>57.531205077791078</v>
          </cell>
          <cell r="K1457">
            <v>81.373318181818206</v>
          </cell>
        </row>
        <row r="1458">
          <cell r="B1458" t="str">
            <v>IE00BZ0XVF52</v>
          </cell>
          <cell r="C1458" t="str">
            <v>WisdomTree</v>
          </cell>
          <cell r="D1458" t="str">
            <v>Optimised</v>
          </cell>
          <cell r="E1458" t="str">
            <v>Distributing</v>
          </cell>
          <cell r="F1458">
            <v>1.1986219999999999E-2</v>
          </cell>
          <cell r="G1458">
            <v>8.4113999999999994E-3</v>
          </cell>
          <cell r="H1458">
            <v>0.42499702784316518</v>
          </cell>
          <cell r="I1458">
            <v>8.4266361261231708E-7</v>
          </cell>
          <cell r="J1458">
            <v>68.554371687467949</v>
          </cell>
          <cell r="K1458">
            <v>72.629954545454495</v>
          </cell>
        </row>
        <row r="1459">
          <cell r="B1459" t="str">
            <v>BGSLOBI02187</v>
          </cell>
          <cell r="C1459" t="str">
            <v>Expat</v>
          </cell>
          <cell r="D1459" t="str">
            <v>Full Replication</v>
          </cell>
          <cell r="E1459" t="str">
            <v>Accumulating</v>
          </cell>
          <cell r="F1459">
            <v>1.1953799999999999E-2</v>
          </cell>
          <cell r="G1459">
            <v>3.5113249999999999E-2</v>
          </cell>
          <cell r="H1459">
            <v>-0.65956440944657646</v>
          </cell>
          <cell r="I1459">
            <v>8.4038439912208485E-7</v>
          </cell>
          <cell r="J1459">
            <v>2.7901026600000001</v>
          </cell>
          <cell r="K1459">
            <v>480.30066666666698</v>
          </cell>
        </row>
        <row r="1460">
          <cell r="B1460" t="str">
            <v>DE000ETFL458</v>
          </cell>
          <cell r="C1460" t="str">
            <v>Deka ETF</v>
          </cell>
          <cell r="D1460" t="str">
            <v>Full Replication</v>
          </cell>
          <cell r="E1460" t="str">
            <v>Distributing</v>
          </cell>
          <cell r="F1460">
            <v>1.1366360000000001E-2</v>
          </cell>
          <cell r="G1460">
            <v>6.4757319999999993E-2</v>
          </cell>
          <cell r="H1460">
            <v>-0.82447760345857424</v>
          </cell>
          <cell r="I1460">
            <v>7.9908578182714291E-7</v>
          </cell>
          <cell r="J1460">
            <v>30.636665710000003</v>
          </cell>
          <cell r="K1460">
            <v>31.9919090909091</v>
          </cell>
        </row>
        <row r="1461">
          <cell r="B1461" t="str">
            <v>LU2109786587</v>
          </cell>
          <cell r="C1461" t="str">
            <v>Amundi</v>
          </cell>
          <cell r="D1461" t="str">
            <v>Full Replication</v>
          </cell>
          <cell r="E1461" t="str">
            <v>Accumulating</v>
          </cell>
          <cell r="F1461">
            <v>1.095844E-2</v>
          </cell>
          <cell r="G1461">
            <v>1.4778214299999999</v>
          </cell>
          <cell r="H1461">
            <v>-0.99258473332600139</v>
          </cell>
          <cell r="I1461">
            <v>7.7040790499384466E-7</v>
          </cell>
          <cell r="J1461">
            <v>6.6230307184168993</v>
          </cell>
          <cell r="K1461">
            <v>25.047272727272698</v>
          </cell>
        </row>
        <row r="1462">
          <cell r="B1462" t="str">
            <v>LU2109787049</v>
          </cell>
          <cell r="C1462" t="str">
            <v>Amundi</v>
          </cell>
          <cell r="D1462" t="str">
            <v>Full Replication</v>
          </cell>
          <cell r="E1462" t="str">
            <v>Accumulating</v>
          </cell>
          <cell r="F1462">
            <v>1.0810549999999999E-2</v>
          </cell>
          <cell r="G1462">
            <v>0</v>
          </cell>
          <cell r="H1462" t="str">
            <v/>
          </cell>
          <cell r="I1462">
            <v>7.6001083889049956E-7</v>
          </cell>
          <cell r="J1462">
            <v>5.3458022303225388</v>
          </cell>
          <cell r="K1462">
            <v>31.9219090909091</v>
          </cell>
        </row>
        <row r="1463">
          <cell r="B1463" t="str">
            <v>BGSKSAX04187</v>
          </cell>
          <cell r="C1463" t="str">
            <v>Expat</v>
          </cell>
          <cell r="D1463" t="str">
            <v>Full Replication</v>
          </cell>
          <cell r="E1463" t="str">
            <v>Accumulating</v>
          </cell>
          <cell r="F1463">
            <v>1.0776540000000001E-2</v>
          </cell>
          <cell r="G1463">
            <v>0</v>
          </cell>
          <cell r="H1463" t="str">
            <v/>
          </cell>
          <cell r="I1463">
            <v>7.5761984410941405E-7</v>
          </cell>
          <cell r="J1463">
            <v>6.5663070000000004E-2</v>
          </cell>
          <cell r="K1463" t="str">
            <v>n.a.</v>
          </cell>
        </row>
        <row r="1464">
          <cell r="B1464" t="str">
            <v>LU2198884491</v>
          </cell>
          <cell r="C1464" t="str">
            <v>Lyxor</v>
          </cell>
          <cell r="D1464" t="str">
            <v>Full Replication</v>
          </cell>
          <cell r="E1464" t="str">
            <v>Accumulating</v>
          </cell>
          <cell r="F1464">
            <v>1.0743790000000001E-2</v>
          </cell>
          <cell r="G1464">
            <v>0</v>
          </cell>
          <cell r="H1464" t="str">
            <v/>
          </cell>
          <cell r="I1464">
            <v>7.5531743072862739E-7</v>
          </cell>
          <cell r="J1464">
            <v>2.7754650000000001</v>
          </cell>
          <cell r="K1464">
            <v>30.819363636363601</v>
          </cell>
        </row>
        <row r="1465">
          <cell r="B1465" t="str">
            <v>LU0444606882</v>
          </cell>
          <cell r="C1465" t="str">
            <v>Lyxor</v>
          </cell>
          <cell r="D1465" t="str">
            <v>Swap-based</v>
          </cell>
          <cell r="E1465" t="str">
            <v>Distributing</v>
          </cell>
          <cell r="F1465">
            <v>1.063382E-2</v>
          </cell>
          <cell r="G1465">
            <v>1.1562940000000001E-2</v>
          </cell>
          <cell r="H1465">
            <v>-8.0353266556775327E-2</v>
          </cell>
          <cell r="I1465">
            <v>7.4758624295808936E-7</v>
          </cell>
          <cell r="J1465">
            <v>0.48418895000000001</v>
          </cell>
          <cell r="K1465">
            <v>35.589454545454601</v>
          </cell>
        </row>
        <row r="1466">
          <cell r="B1466" t="str">
            <v>IE00BYQCZJ13</v>
          </cell>
          <cell r="C1466" t="str">
            <v>WisdomTree</v>
          </cell>
          <cell r="D1466" t="str">
            <v>Optimised</v>
          </cell>
          <cell r="E1466" t="str">
            <v>Accumulating</v>
          </cell>
          <cell r="F1466">
            <v>1.0632000000000001E-2</v>
          </cell>
          <cell r="G1466">
            <v>4.8011599999999996E-3</v>
          </cell>
          <cell r="H1466">
            <v>1.2144648376642313</v>
          </cell>
          <cell r="I1466">
            <v>7.4745829204654652E-7</v>
          </cell>
          <cell r="J1466">
            <v>37.487392</v>
          </cell>
          <cell r="K1466">
            <v>28.228772727272698</v>
          </cell>
        </row>
        <row r="1467">
          <cell r="B1467" t="str">
            <v>IE00BJ5CNR11</v>
          </cell>
          <cell r="C1467" t="str">
            <v>Goldman Sachs ETF</v>
          </cell>
          <cell r="D1467" t="str">
            <v>Full Replication</v>
          </cell>
          <cell r="E1467" t="str">
            <v>Accumulating</v>
          </cell>
          <cell r="F1467">
            <v>1.051705E-2</v>
          </cell>
          <cell r="G1467">
            <v>6.8427160000000001E-2</v>
          </cell>
          <cell r="H1467">
            <v>-0.84630298846247598</v>
          </cell>
          <cell r="I1467">
            <v>7.3937699683673171E-7</v>
          </cell>
          <cell r="J1467">
            <v>24.841853308257821</v>
          </cell>
          <cell r="K1467">
            <v>99.058409090909095</v>
          </cell>
        </row>
        <row r="1468">
          <cell r="B1468" t="str">
            <v>IE00BHZPJ346</v>
          </cell>
          <cell r="C1468" t="str">
            <v>iShares</v>
          </cell>
          <cell r="D1468" t="str">
            <v>Optimised</v>
          </cell>
          <cell r="E1468" t="str">
            <v>Distributing</v>
          </cell>
          <cell r="F1468">
            <v>1.0285219999999999E-2</v>
          </cell>
          <cell r="G1468">
            <v>0.20678327999999999</v>
          </cell>
          <cell r="H1468">
            <v>-0.95026087215562105</v>
          </cell>
          <cell r="I1468">
            <v>7.2307872220870766E-7</v>
          </cell>
          <cell r="J1468">
            <v>44.980742990254747</v>
          </cell>
          <cell r="K1468">
            <v>37.883681818181799</v>
          </cell>
        </row>
        <row r="1469">
          <cell r="B1469" t="str">
            <v>LU1974695790</v>
          </cell>
          <cell r="C1469" t="str">
            <v>UBS ETF</v>
          </cell>
          <cell r="D1469" t="str">
            <v>Optimised</v>
          </cell>
          <cell r="E1469" t="str">
            <v>Accumulating</v>
          </cell>
          <cell r="F1469">
            <v>9.2865499999999993E-3</v>
          </cell>
          <cell r="G1469">
            <v>1.1366979999999999E-2</v>
          </cell>
          <cell r="H1469">
            <v>-0.18302398702205858</v>
          </cell>
          <cell r="I1469">
            <v>6.5286952614793592E-7</v>
          </cell>
          <cell r="J1469">
            <v>143.98299888</v>
          </cell>
          <cell r="K1469">
            <v>76.436545454545495</v>
          </cell>
        </row>
        <row r="1470">
          <cell r="B1470" t="str">
            <v>IE00BK95B138</v>
          </cell>
          <cell r="C1470" t="str">
            <v>iShares</v>
          </cell>
          <cell r="D1470" t="str">
            <v>Optimised</v>
          </cell>
          <cell r="E1470" t="str">
            <v>Distributing</v>
          </cell>
          <cell r="F1470">
            <v>8.717889999999999E-3</v>
          </cell>
          <cell r="G1470">
            <v>0.23178801000000002</v>
          </cell>
          <cell r="H1470">
            <v>-0.96238852044158796</v>
          </cell>
          <cell r="I1470">
            <v>6.1289119353364051E-7</v>
          </cell>
          <cell r="J1470">
            <v>7.1085095144469141</v>
          </cell>
          <cell r="K1470">
            <v>8.6854545454545509</v>
          </cell>
        </row>
        <row r="1471">
          <cell r="B1471" t="str">
            <v>IE00BDF16114</v>
          </cell>
          <cell r="C1471" t="str">
            <v>WisdomTree</v>
          </cell>
          <cell r="D1471" t="str">
            <v>Full Replication</v>
          </cell>
          <cell r="E1471" t="str">
            <v>Accumulating</v>
          </cell>
          <cell r="F1471">
            <v>8.3817199999999988E-3</v>
          </cell>
          <cell r="G1471">
            <v>3.1352900000000003E-2</v>
          </cell>
          <cell r="H1471">
            <v>-0.73266523989806376</v>
          </cell>
          <cell r="I1471">
            <v>5.8925753532847803E-7</v>
          </cell>
          <cell r="J1471">
            <v>29.308736</v>
          </cell>
          <cell r="K1471" t="str">
            <v>n.a.</v>
          </cell>
        </row>
        <row r="1472">
          <cell r="B1472" t="str">
            <v>LU2195226068</v>
          </cell>
          <cell r="C1472" t="str">
            <v>Lyxor</v>
          </cell>
          <cell r="D1472" t="str">
            <v>Full Replication</v>
          </cell>
          <cell r="E1472" t="str">
            <v>Accumulating</v>
          </cell>
          <cell r="F1472">
            <v>8.1454500000000003E-3</v>
          </cell>
          <cell r="G1472">
            <v>9.6129999999999989E-5</v>
          </cell>
          <cell r="H1472">
            <v>83.733693956101121</v>
          </cell>
          <cell r="I1472">
            <v>5.7264711671844821E-7</v>
          </cell>
          <cell r="J1472">
            <v>2.770365</v>
          </cell>
          <cell r="K1472">
            <v>30.384318181818202</v>
          </cell>
        </row>
        <row r="1473">
          <cell r="B1473" t="str">
            <v>LU0962081203</v>
          </cell>
          <cell r="C1473" t="str">
            <v>Xtrackers</v>
          </cell>
          <cell r="D1473" t="str">
            <v>Swap-based</v>
          </cell>
          <cell r="E1473" t="str">
            <v>Distributing</v>
          </cell>
          <cell r="F1473">
            <v>8.0976099999999999E-3</v>
          </cell>
          <cell r="G1473">
            <v>6.0022600000000006E-3</v>
          </cell>
          <cell r="H1473">
            <v>0.3490935081119444</v>
          </cell>
          <cell r="I1473">
            <v>5.6928383561503339E-7</v>
          </cell>
          <cell r="J1473">
            <v>3.3164287193999997</v>
          </cell>
          <cell r="K1473">
            <v>85.113681818181803</v>
          </cell>
        </row>
        <row r="1474">
          <cell r="B1474" t="str">
            <v>IE00BWZN1T31</v>
          </cell>
          <cell r="C1474" t="str">
            <v>iShares</v>
          </cell>
          <cell r="D1474" t="str">
            <v>Full Replication</v>
          </cell>
          <cell r="E1474" t="str">
            <v>Accumulating</v>
          </cell>
          <cell r="F1474">
            <v>7.3184599999999997E-3</v>
          </cell>
          <cell r="G1474">
            <v>2.4913459200000001</v>
          </cell>
          <cell r="H1474">
            <v>-0.99706244727348015</v>
          </cell>
          <cell r="I1474">
            <v>5.1450748796190444E-7</v>
          </cell>
          <cell r="J1474">
            <v>126.82149305009403</v>
          </cell>
          <cell r="K1474">
            <v>15.5859090909091</v>
          </cell>
        </row>
        <row r="1475">
          <cell r="B1475" t="str">
            <v>IE00BFXR5Q31</v>
          </cell>
          <cell r="C1475" t="str">
            <v>L&amp;G ETF</v>
          </cell>
          <cell r="D1475" t="str">
            <v>Optimised</v>
          </cell>
          <cell r="E1475" t="str">
            <v>Accumulating</v>
          </cell>
          <cell r="F1475">
            <v>6.6669700000000004E-3</v>
          </cell>
          <cell r="G1475">
            <v>0.12895383999999999</v>
          </cell>
          <cell r="H1475">
            <v>-0.94829956207585597</v>
          </cell>
          <cell r="I1475">
            <v>4.6870598281843151E-7</v>
          </cell>
          <cell r="J1475">
            <v>170.88391177979145</v>
          </cell>
          <cell r="K1475">
            <v>20.240500000000001</v>
          </cell>
        </row>
        <row r="1476">
          <cell r="B1476" t="str">
            <v>IE00BF2FNQ44</v>
          </cell>
          <cell r="C1476" t="str">
            <v>Invesco</v>
          </cell>
          <cell r="D1476" t="str">
            <v>Full Replication</v>
          </cell>
          <cell r="E1476" t="str">
            <v>Distributing</v>
          </cell>
          <cell r="F1476">
            <v>6.0643599999999995E-3</v>
          </cell>
          <cell r="G1476">
            <v>6.6656400000000005E-3</v>
          </cell>
          <cell r="H1476">
            <v>-9.0205891707323071E-2</v>
          </cell>
          <cell r="I1476">
            <v>4.263408735849693E-7</v>
          </cell>
          <cell r="J1476">
            <v>12.502246758999052</v>
          </cell>
          <cell r="K1476">
            <v>6.8135909090909097</v>
          </cell>
        </row>
        <row r="1477">
          <cell r="B1477" t="str">
            <v>BGPLWIG04173</v>
          </cell>
          <cell r="C1477" t="str">
            <v>Expat</v>
          </cell>
          <cell r="D1477" t="str">
            <v>Full Replication</v>
          </cell>
          <cell r="E1477" t="str">
            <v>Accumulating</v>
          </cell>
          <cell r="F1477">
            <v>5.4999999999999997E-3</v>
          </cell>
          <cell r="G1477">
            <v>0</v>
          </cell>
          <cell r="H1477" t="str">
            <v/>
          </cell>
          <cell r="I1477">
            <v>3.8666484257486881E-7</v>
          </cell>
          <cell r="J1477">
            <v>0.11869905</v>
          </cell>
          <cell r="K1477">
            <v>599.85157142857099</v>
          </cell>
        </row>
        <row r="1478">
          <cell r="B1478" t="str">
            <v>LU0488317610</v>
          </cell>
          <cell r="C1478" t="str">
            <v>Lyxor</v>
          </cell>
          <cell r="D1478" t="str">
            <v>Swap-based</v>
          </cell>
          <cell r="E1478" t="str">
            <v>Accumulating</v>
          </cell>
          <cell r="F1478">
            <v>5.3896099999999995E-3</v>
          </cell>
          <cell r="G1478">
            <v>0.10189697</v>
          </cell>
          <cell r="H1478">
            <v>-0.94710725942096219</v>
          </cell>
          <cell r="I1478">
            <v>3.7890412767089793E-7</v>
          </cell>
          <cell r="J1478">
            <v>6.8233805599999995</v>
          </cell>
          <cell r="K1478">
            <v>26.377818181818199</v>
          </cell>
        </row>
        <row r="1479">
          <cell r="B1479" t="str">
            <v>LU2082995734</v>
          </cell>
          <cell r="C1479" t="str">
            <v>Lyxor</v>
          </cell>
          <cell r="D1479" t="str">
            <v>Swap-based</v>
          </cell>
          <cell r="E1479" t="str">
            <v>Distributing</v>
          </cell>
          <cell r="F1479">
            <v>5.3367099999999997E-3</v>
          </cell>
          <cell r="G1479">
            <v>1.0226639999999999E-2</v>
          </cell>
          <cell r="H1479">
            <v>-0.47815607081113631</v>
          </cell>
          <cell r="I1479">
            <v>3.7518511491231417E-7</v>
          </cell>
          <cell r="J1479">
            <v>1.3548726339999999</v>
          </cell>
          <cell r="K1479">
            <v>23.755045454545499</v>
          </cell>
        </row>
        <row r="1480">
          <cell r="B1480" t="str">
            <v>IE00BZ048579</v>
          </cell>
          <cell r="C1480" t="str">
            <v>iShares</v>
          </cell>
          <cell r="D1480" t="str">
            <v>Full Replication</v>
          </cell>
          <cell r="E1480" t="str">
            <v>Distributing</v>
          </cell>
          <cell r="F1480">
            <v>4.8728599999999997E-3</v>
          </cell>
          <cell r="G1480">
            <v>2.321E-4</v>
          </cell>
          <cell r="H1480">
            <v>19.994657475226195</v>
          </cell>
          <cell r="I1480">
            <v>3.4257520814352277E-7</v>
          </cell>
          <cell r="J1480">
            <v>27.035440690716364</v>
          </cell>
          <cell r="K1480">
            <v>32.743090909090903</v>
          </cell>
        </row>
        <row r="1481">
          <cell r="B1481" t="str">
            <v>LU1772333404</v>
          </cell>
          <cell r="C1481" t="str">
            <v>Xtrackers</v>
          </cell>
          <cell r="D1481" t="str">
            <v>Full Replication</v>
          </cell>
          <cell r="E1481" t="str">
            <v>Accumulating</v>
          </cell>
          <cell r="F1481">
            <v>4.8323999999999997E-3</v>
          </cell>
          <cell r="G1481">
            <v>1.61750752</v>
          </cell>
          <cell r="H1481">
            <v>-0.99701244047384707</v>
          </cell>
          <cell r="I1481">
            <v>3.397307609561447E-7</v>
          </cell>
          <cell r="J1481">
            <v>5.5990168068999999</v>
          </cell>
          <cell r="K1481">
            <v>34.7248181818182</v>
          </cell>
        </row>
        <row r="1482">
          <cell r="B1482" t="str">
            <v>IE00BDF12W49</v>
          </cell>
          <cell r="C1482" t="str">
            <v>WisdomTree</v>
          </cell>
          <cell r="D1482" t="str">
            <v>Optimised</v>
          </cell>
          <cell r="E1482" t="str">
            <v>Accumulating</v>
          </cell>
          <cell r="F1482">
            <v>4.627E-3</v>
          </cell>
          <cell r="G1482">
            <v>0.21343867000000002</v>
          </cell>
          <cell r="H1482">
            <v>-0.97832164152821977</v>
          </cell>
          <cell r="I1482">
            <v>3.2529058665343963E-7</v>
          </cell>
          <cell r="J1482">
            <v>31.169813643357838</v>
          </cell>
          <cell r="K1482" t="str">
            <v>n.a.</v>
          </cell>
        </row>
        <row r="1483">
          <cell r="B1483" t="str">
            <v>LU1920015440</v>
          </cell>
          <cell r="C1483" t="str">
            <v>Xtrackers</v>
          </cell>
          <cell r="D1483" t="str">
            <v>Optimised</v>
          </cell>
          <cell r="E1483" t="str">
            <v>Accumulating</v>
          </cell>
          <cell r="F1483">
            <v>4.5642900000000004E-3</v>
          </cell>
          <cell r="G1483">
            <v>1.21252647</v>
          </cell>
          <cell r="H1483">
            <v>-0.99623571929114252</v>
          </cell>
          <cell r="I1483">
            <v>3.2088190442109965E-7</v>
          </cell>
          <cell r="J1483">
            <v>17.094415524845999</v>
          </cell>
          <cell r="K1483">
            <v>38.247500000000002</v>
          </cell>
        </row>
        <row r="1484">
          <cell r="B1484" t="str">
            <v>IE00BF2PG656</v>
          </cell>
          <cell r="C1484" t="str">
            <v>iShares</v>
          </cell>
          <cell r="D1484" t="str">
            <v>Full Replication</v>
          </cell>
          <cell r="E1484" t="str">
            <v>Accumulating</v>
          </cell>
          <cell r="F1484">
            <v>4.5435800000000002E-3</v>
          </cell>
          <cell r="G1484">
            <v>0.14278848999999999</v>
          </cell>
          <cell r="H1484">
            <v>-0.96817964809348434</v>
          </cell>
          <cell r="I1484">
            <v>3.1942593553205863E-7</v>
          </cell>
          <cell r="J1484">
            <v>5.4830563899999998</v>
          </cell>
          <cell r="K1484">
            <v>29.128090909090901</v>
          </cell>
        </row>
        <row r="1485">
          <cell r="B1485" t="str">
            <v>IE00BFXR5S54</v>
          </cell>
          <cell r="C1485" t="str">
            <v>L&amp;G ETF</v>
          </cell>
          <cell r="D1485" t="str">
            <v>Optimised</v>
          </cell>
          <cell r="E1485" t="str">
            <v>Accumulating</v>
          </cell>
          <cell r="F1485">
            <v>4.1640000000000002E-3</v>
          </cell>
          <cell r="G1485">
            <v>1.4116399999999999E-2</v>
          </cell>
          <cell r="H1485">
            <v>-0.70502394378170075</v>
          </cell>
          <cell r="I1485">
            <v>2.9274043717850072E-7</v>
          </cell>
          <cell r="J1485">
            <v>29.064797401265174</v>
          </cell>
          <cell r="K1485">
            <v>20.752409090909101</v>
          </cell>
        </row>
        <row r="1486">
          <cell r="B1486" t="str">
            <v>BG9000011163</v>
          </cell>
          <cell r="C1486" t="str">
            <v>Expat</v>
          </cell>
          <cell r="D1486" t="str">
            <v>Full Replication</v>
          </cell>
          <cell r="E1486" t="str">
            <v>Accumulating</v>
          </cell>
          <cell r="F1486">
            <v>3.7659999999999998E-3</v>
          </cell>
          <cell r="G1486">
            <v>5.4385999999999996E-4</v>
          </cell>
          <cell r="H1486">
            <v>5.9245761776927885</v>
          </cell>
          <cell r="I1486">
            <v>2.6475996311581018E-7</v>
          </cell>
          <cell r="J1486">
            <v>4.1833935799999997</v>
          </cell>
          <cell r="K1486">
            <v>610.71675000000005</v>
          </cell>
        </row>
        <row r="1487">
          <cell r="B1487" t="str">
            <v>FR0011550672</v>
          </cell>
          <cell r="C1487" t="str">
            <v>EasyETF</v>
          </cell>
          <cell r="D1487" t="str">
            <v>Swap-based</v>
          </cell>
          <cell r="E1487" t="str">
            <v>Accumulating</v>
          </cell>
          <cell r="F1487">
            <v>3.5827600000000004E-3</v>
          </cell>
          <cell r="G1487">
            <v>5.3353799999999998E-3</v>
          </cell>
          <cell r="H1487">
            <v>-0.32849019188886253</v>
          </cell>
          <cell r="I1487">
            <v>2.5187769661518855E-7</v>
          </cell>
          <cell r="J1487">
            <v>84.734760680000008</v>
          </cell>
          <cell r="K1487">
            <v>21.245090909090901</v>
          </cell>
        </row>
        <row r="1488">
          <cell r="B1488" t="str">
            <v>LU1859445063</v>
          </cell>
          <cell r="C1488" t="str">
            <v>EasyETF</v>
          </cell>
          <cell r="D1488" t="str">
            <v>Full Replication</v>
          </cell>
          <cell r="E1488" t="str">
            <v>Distributing</v>
          </cell>
          <cell r="F1488">
            <v>3.3580999999999997E-3</v>
          </cell>
          <cell r="G1488">
            <v>0</v>
          </cell>
          <cell r="H1488" t="str">
            <v/>
          </cell>
          <cell r="I1488">
            <v>2.3608349233648489E-7</v>
          </cell>
          <cell r="J1488">
            <v>3.6125771900000001</v>
          </cell>
          <cell r="K1488">
            <v>30.311909090909101</v>
          </cell>
        </row>
        <row r="1489">
          <cell r="B1489" t="str">
            <v>LU0876440578</v>
          </cell>
          <cell r="C1489" t="str">
            <v>Ossiam</v>
          </cell>
          <cell r="D1489" t="str">
            <v>Swap-based</v>
          </cell>
          <cell r="E1489" t="str">
            <v>Accumulating</v>
          </cell>
          <cell r="F1489">
            <v>3.2629999999999998E-3</v>
          </cell>
          <cell r="G1489">
            <v>8.0830799999999994E-3</v>
          </cell>
          <cell r="H1489">
            <v>-0.59631724540645403</v>
          </cell>
          <cell r="I1489">
            <v>2.2939770569487215E-7</v>
          </cell>
          <cell r="J1489">
            <v>8.2068720000000006</v>
          </cell>
          <cell r="K1489">
            <v>81.489000000000004</v>
          </cell>
        </row>
        <row r="1490">
          <cell r="B1490" t="str">
            <v>IE00BYQCZN58</v>
          </cell>
          <cell r="C1490" t="str">
            <v>WisdomTree</v>
          </cell>
          <cell r="D1490" t="str">
            <v>Optimised</v>
          </cell>
          <cell r="E1490" t="str">
            <v>Accumulating</v>
          </cell>
          <cell r="F1490">
            <v>3.2188000000000004E-3</v>
          </cell>
          <cell r="G1490">
            <v>4.08194E-3</v>
          </cell>
          <cell r="H1490">
            <v>-0.21145337756066962</v>
          </cell>
          <cell r="I1490">
            <v>2.2629032641454326E-7</v>
          </cell>
          <cell r="J1490">
            <v>32.04598392887673</v>
          </cell>
          <cell r="K1490">
            <v>26.761636363636399</v>
          </cell>
        </row>
        <row r="1491">
          <cell r="B1491" t="str">
            <v>LU0444605728</v>
          </cell>
          <cell r="C1491" t="str">
            <v>Lyxor</v>
          </cell>
          <cell r="D1491" t="str">
            <v>Swap-based</v>
          </cell>
          <cell r="E1491" t="str">
            <v>Accumulating</v>
          </cell>
          <cell r="F1491">
            <v>2.9349000000000003E-3</v>
          </cell>
          <cell r="G1491">
            <v>0.16082546</v>
          </cell>
          <cell r="H1491">
            <v>-0.98175102374959788</v>
          </cell>
          <cell r="I1491">
            <v>2.0633139026781502E-7</v>
          </cell>
          <cell r="J1491">
            <v>1.3724646999999999</v>
          </cell>
          <cell r="K1491">
            <v>12.0982727272727</v>
          </cell>
        </row>
        <row r="1492">
          <cell r="B1492" t="str">
            <v>IE00BZ0G8C04</v>
          </cell>
          <cell r="C1492" t="str">
            <v>SPDR</v>
          </cell>
          <cell r="D1492" t="str">
            <v>Optimised</v>
          </cell>
          <cell r="E1492" t="str">
            <v>Accumulating</v>
          </cell>
          <cell r="F1492">
            <v>2.7482100000000001E-3</v>
          </cell>
          <cell r="G1492">
            <v>0.10191027</v>
          </cell>
          <cell r="H1492">
            <v>-0.97303304171404903</v>
          </cell>
          <cell r="I1492">
            <v>1.9320657945685095E-7</v>
          </cell>
          <cell r="J1492">
            <v>3.5400768130000002</v>
          </cell>
          <cell r="K1492">
            <v>21.782590909090899</v>
          </cell>
        </row>
        <row r="1493">
          <cell r="B1493" t="str">
            <v>IE00BGJWWW40</v>
          </cell>
          <cell r="C1493" t="str">
            <v>Invesco</v>
          </cell>
          <cell r="D1493" t="str">
            <v>Full Replication</v>
          </cell>
          <cell r="E1493" t="str">
            <v>Distributing</v>
          </cell>
          <cell r="F1493">
            <v>2.5526399999999997E-3</v>
          </cell>
          <cell r="G1493">
            <v>3.2377199999999999E-3</v>
          </cell>
          <cell r="H1493">
            <v>-0.21159334346391911</v>
          </cell>
          <cell r="I1493">
            <v>1.7945748068187509E-7</v>
          </cell>
          <cell r="J1493">
            <v>3.2204487999999998</v>
          </cell>
          <cell r="K1493">
            <v>12.340999999999999</v>
          </cell>
        </row>
        <row r="1494">
          <cell r="B1494" t="str">
            <v>BGSRBBE05183</v>
          </cell>
          <cell r="C1494" t="str">
            <v>Expat</v>
          </cell>
          <cell r="D1494" t="str">
            <v>Full Replication</v>
          </cell>
          <cell r="E1494" t="str">
            <v>Accumulating</v>
          </cell>
          <cell r="F1494">
            <v>2.32146E-3</v>
          </cell>
          <cell r="G1494">
            <v>1.0227040000000001E-2</v>
          </cell>
          <cell r="H1494">
            <v>-0.7730076346626199</v>
          </cell>
          <cell r="I1494">
            <v>1.6320490280797364E-7</v>
          </cell>
          <cell r="J1494">
            <v>0.12839149999999999</v>
          </cell>
          <cell r="K1494" t="str">
            <v>n.a.</v>
          </cell>
        </row>
        <row r="1495">
          <cell r="B1495" t="str">
            <v>LU1481201702</v>
          </cell>
          <cell r="C1495" t="str">
            <v>EasyETF</v>
          </cell>
          <cell r="D1495" t="str">
            <v>Swap-based</v>
          </cell>
          <cell r="E1495" t="str">
            <v>Distributing</v>
          </cell>
          <cell r="F1495">
            <v>2.24085E-3</v>
          </cell>
          <cell r="G1495">
            <v>2.001023E-2</v>
          </cell>
          <cell r="H1495">
            <v>-0.88801478043980508</v>
          </cell>
          <cell r="I1495">
            <v>1.5753780226979904E-7</v>
          </cell>
          <cell r="J1495">
            <v>1.49771918</v>
          </cell>
          <cell r="K1495">
            <v>25.344727272727301</v>
          </cell>
        </row>
        <row r="1496">
          <cell r="B1496" t="str">
            <v>FR0010754176</v>
          </cell>
          <cell r="C1496" t="str">
            <v>Amundi</v>
          </cell>
          <cell r="D1496" t="str">
            <v>Swap-based</v>
          </cell>
          <cell r="E1496" t="str">
            <v>Accumulating</v>
          </cell>
          <cell r="F1496">
            <v>1.9647800000000002E-3</v>
          </cell>
          <cell r="G1496">
            <v>3.0728069800000002</v>
          </cell>
          <cell r="H1496">
            <v>-0.99936059114263009</v>
          </cell>
          <cell r="I1496">
            <v>1.3812933625350016E-7</v>
          </cell>
          <cell r="J1496">
            <v>159.01553631996157</v>
          </cell>
          <cell r="K1496">
            <v>6.1103636363636404</v>
          </cell>
        </row>
        <row r="1497">
          <cell r="B1497" t="str">
            <v>IE00BKLTRN76</v>
          </cell>
          <cell r="C1497" t="str">
            <v>L&amp;G ETF</v>
          </cell>
          <cell r="D1497" t="str">
            <v>Full Replication</v>
          </cell>
          <cell r="E1497" t="str">
            <v>Accumulating</v>
          </cell>
          <cell r="F1497">
            <v>1.91964E-3</v>
          </cell>
          <cell r="G1497">
            <v>1.6354900000000001E-3</v>
          </cell>
          <cell r="H1497">
            <v>0.17373998006713576</v>
          </cell>
          <cell r="I1497">
            <v>1.349558724364402E-7</v>
          </cell>
          <cell r="J1497">
            <v>94.4</v>
          </cell>
          <cell r="K1497">
            <v>21.652409090909099</v>
          </cell>
        </row>
        <row r="1498">
          <cell r="B1498" t="str">
            <v>LU2089239276</v>
          </cell>
          <cell r="C1498" t="str">
            <v>Amundi</v>
          </cell>
          <cell r="D1498" t="str">
            <v>Full Replication</v>
          </cell>
          <cell r="E1498" t="str">
            <v>Accumulating</v>
          </cell>
          <cell r="F1498">
            <v>1.80525E-3</v>
          </cell>
          <cell r="G1498">
            <v>0</v>
          </cell>
          <cell r="H1498" t="str">
            <v/>
          </cell>
          <cell r="I1498">
            <v>1.2691394673786944E-7</v>
          </cell>
          <cell r="J1498">
            <v>3.0161543812889651</v>
          </cell>
          <cell r="K1498">
            <v>73.475999999999999</v>
          </cell>
        </row>
        <row r="1499">
          <cell r="B1499" t="str">
            <v>LU1377382012</v>
          </cell>
          <cell r="C1499" t="str">
            <v>EasyETF</v>
          </cell>
          <cell r="D1499" t="str">
            <v>Swap-based</v>
          </cell>
          <cell r="E1499" t="str">
            <v>Accumulating</v>
          </cell>
          <cell r="F1499">
            <v>1.79182E-3</v>
          </cell>
          <cell r="G1499">
            <v>7.5678999999999996E-2</v>
          </cell>
          <cell r="H1499">
            <v>-0.97632341864982364</v>
          </cell>
          <cell r="I1499">
            <v>1.2596978149500027E-7</v>
          </cell>
          <cell r="J1499">
            <v>3.1838301000000002</v>
          </cell>
          <cell r="K1499">
            <v>26.930318181818201</v>
          </cell>
        </row>
        <row r="1500">
          <cell r="B1500" t="str">
            <v>IE00BFXR5V83</v>
          </cell>
          <cell r="C1500" t="str">
            <v>L&amp;G ETF</v>
          </cell>
          <cell r="D1500" t="str">
            <v>Optimised</v>
          </cell>
          <cell r="E1500" t="str">
            <v>Accumulating</v>
          </cell>
          <cell r="F1500">
            <v>1.64353E-3</v>
          </cell>
          <cell r="G1500">
            <v>5.5711280000000002E-2</v>
          </cell>
          <cell r="H1500">
            <v>-0.97049915205681869</v>
          </cell>
          <cell r="I1500">
            <v>1.155445943121953E-7</v>
          </cell>
          <cell r="J1500">
            <v>118.7</v>
          </cell>
          <cell r="K1500">
            <v>19.134909090909101</v>
          </cell>
        </row>
        <row r="1501">
          <cell r="B1501" t="str">
            <v>IE00BFXR5T61</v>
          </cell>
          <cell r="C1501" t="str">
            <v>L&amp;G ETF</v>
          </cell>
          <cell r="D1501" t="str">
            <v>Optimised</v>
          </cell>
          <cell r="E1501" t="str">
            <v>Accumulating</v>
          </cell>
          <cell r="F1501">
            <v>1.5841300000000002E-3</v>
          </cell>
          <cell r="G1501">
            <v>0.11508639999999999</v>
          </cell>
          <cell r="H1501">
            <v>-0.98623529800219656</v>
          </cell>
          <cell r="I1501">
            <v>1.1136861401238673E-7</v>
          </cell>
          <cell r="J1501">
            <v>160.96768678406568</v>
          </cell>
          <cell r="K1501">
            <v>17.094000000000001</v>
          </cell>
        </row>
        <row r="1502">
          <cell r="B1502" t="str">
            <v>LU1481201611</v>
          </cell>
          <cell r="C1502" t="str">
            <v>EasyETF</v>
          </cell>
          <cell r="D1502" t="str">
            <v>Swap-based</v>
          </cell>
          <cell r="E1502" t="str">
            <v>Distributing</v>
          </cell>
          <cell r="F1502">
            <v>1.57252E-3</v>
          </cell>
          <cell r="G1502">
            <v>2.1288000000000001E-4</v>
          </cell>
          <cell r="H1502">
            <v>6.3868846298384065</v>
          </cell>
          <cell r="I1502">
            <v>1.105523996810605E-7</v>
          </cell>
          <cell r="J1502">
            <v>3.52709356</v>
          </cell>
          <cell r="K1502">
            <v>29.607590909090899</v>
          </cell>
        </row>
        <row r="1503">
          <cell r="B1503" t="str">
            <v>IE00BGJWWX56</v>
          </cell>
          <cell r="C1503" t="str">
            <v>Invesco</v>
          </cell>
          <cell r="D1503" t="str">
            <v>Full Replication</v>
          </cell>
          <cell r="E1503" t="str">
            <v>Distributing</v>
          </cell>
          <cell r="F1503">
            <v>1.28078E-3</v>
          </cell>
          <cell r="G1503">
            <v>1.0802379999999999E-2</v>
          </cell>
          <cell r="H1503">
            <v>-0.88143538738685367</v>
          </cell>
          <cell r="I1503">
            <v>9.0042290376916453E-8</v>
          </cell>
          <cell r="J1503">
            <v>8.19189042</v>
          </cell>
          <cell r="K1503">
            <v>7.5682727272727304</v>
          </cell>
        </row>
        <row r="1504">
          <cell r="B1504" t="str">
            <v>LU1481201371</v>
          </cell>
          <cell r="C1504" t="str">
            <v>EasyETF</v>
          </cell>
          <cell r="D1504" t="str">
            <v>Swap-based</v>
          </cell>
          <cell r="E1504" t="str">
            <v>Accumulating</v>
          </cell>
          <cell r="F1504">
            <v>1.0385699999999999E-3</v>
          </cell>
          <cell r="G1504">
            <v>1.0587299999999999E-3</v>
          </cell>
          <cell r="H1504">
            <v>-1.9041682015244699E-2</v>
          </cell>
          <cell r="I1504">
            <v>7.3014273736905726E-8</v>
          </cell>
          <cell r="J1504">
            <v>1.3749432353946027</v>
          </cell>
          <cell r="K1504">
            <v>43.251136363636398</v>
          </cell>
        </row>
        <row r="1505">
          <cell r="B1505" t="str">
            <v>IE00BD49RB39</v>
          </cell>
          <cell r="C1505" t="str">
            <v>WisdomTree</v>
          </cell>
          <cell r="D1505" t="str">
            <v>Optimised</v>
          </cell>
          <cell r="E1505" t="str">
            <v>Accumulating</v>
          </cell>
          <cell r="F1505">
            <v>1.0107E-3</v>
          </cell>
          <cell r="G1505">
            <v>2.4605600000000001E-3</v>
          </cell>
          <cell r="H1505">
            <v>-0.58923984783951622</v>
          </cell>
          <cell r="I1505">
            <v>7.1054937525530891E-8</v>
          </cell>
          <cell r="J1505">
            <v>6.9778390000000003</v>
          </cell>
          <cell r="K1505">
            <v>25.847909090909098</v>
          </cell>
        </row>
        <row r="1506">
          <cell r="B1506" t="str">
            <v>IE00BS7K8821</v>
          </cell>
          <cell r="C1506" t="str">
            <v>SPDR</v>
          </cell>
          <cell r="D1506" t="str">
            <v>Optimised</v>
          </cell>
          <cell r="E1506" t="str">
            <v>Distributing</v>
          </cell>
          <cell r="F1506">
            <v>8.5469000000000007E-4</v>
          </cell>
          <cell r="G1506">
            <v>1.1408430000000001E-2</v>
          </cell>
          <cell r="H1506">
            <v>-0.92508259243384061</v>
          </cell>
          <cell r="I1506">
            <v>6.0087013509148125E-8</v>
          </cell>
          <cell r="J1506">
            <v>9.4097095600000014</v>
          </cell>
          <cell r="K1506">
            <v>8.2526363636363609</v>
          </cell>
        </row>
        <row r="1507">
          <cell r="B1507" t="str">
            <v>IE00BGJWWY63</v>
          </cell>
          <cell r="C1507" t="str">
            <v>Invesco</v>
          </cell>
          <cell r="D1507" t="str">
            <v>Full Replication</v>
          </cell>
          <cell r="E1507" t="str">
            <v>Distributing</v>
          </cell>
          <cell r="F1507">
            <v>8.3542999999999996E-4</v>
          </cell>
          <cell r="G1507">
            <v>6.7559E-4</v>
          </cell>
          <cell r="H1507">
            <v>0.23659320001776218</v>
          </cell>
          <cell r="I1507">
            <v>5.8732983533149574E-8</v>
          </cell>
          <cell r="J1507">
            <v>2.2388743125000001</v>
          </cell>
          <cell r="K1507">
            <v>7.4809999999999999</v>
          </cell>
        </row>
        <row r="1508">
          <cell r="B1508" t="str">
            <v>BGROBET05176</v>
          </cell>
          <cell r="C1508" t="str">
            <v>Expat</v>
          </cell>
          <cell r="D1508" t="str">
            <v>Full Replication</v>
          </cell>
          <cell r="E1508" t="str">
            <v>Accumulating</v>
          </cell>
          <cell r="F1508">
            <v>6.9905999999999994E-4</v>
          </cell>
          <cell r="G1508">
            <v>5.1803999999999999E-4</v>
          </cell>
          <cell r="H1508">
            <v>0.34943247625665963</v>
          </cell>
          <cell r="I1508">
            <v>4.9145804518252324E-8</v>
          </cell>
          <cell r="J1508">
            <v>2.0313731599999998</v>
          </cell>
          <cell r="K1508">
            <v>622.01210000000003</v>
          </cell>
        </row>
        <row r="1509">
          <cell r="B1509" t="str">
            <v>IE00BF51K025</v>
          </cell>
          <cell r="C1509" t="str">
            <v>Invesco</v>
          </cell>
          <cell r="D1509" t="str">
            <v>Full Replication</v>
          </cell>
          <cell r="E1509" t="str">
            <v>Distributing</v>
          </cell>
          <cell r="F1509">
            <v>6.1854999999999994E-4</v>
          </cell>
          <cell r="G1509">
            <v>2.3014470000000002E-2</v>
          </cell>
          <cell r="H1509">
            <v>-0.97312343060691819</v>
          </cell>
          <cell r="I1509">
            <v>4.3485734249942744E-8</v>
          </cell>
          <cell r="J1509">
            <v>24.307827885410216</v>
          </cell>
          <cell r="K1509">
            <v>20.6659545454545</v>
          </cell>
        </row>
        <row r="1510">
          <cell r="B1510" t="str">
            <v>LU2089238971</v>
          </cell>
          <cell r="C1510" t="str">
            <v>Amundi</v>
          </cell>
          <cell r="D1510" t="str">
            <v>Full Replication</v>
          </cell>
          <cell r="E1510" t="str">
            <v>Accumulating</v>
          </cell>
          <cell r="F1510">
            <v>5.6965999999999994E-4</v>
          </cell>
          <cell r="G1510">
            <v>1.63332E-3</v>
          </cell>
          <cell r="H1510">
            <v>-0.65122572429162684</v>
          </cell>
          <cell r="I1510">
            <v>4.0048635312945411E-8</v>
          </cell>
          <cell r="J1510">
            <v>0.78382290999764248</v>
          </cell>
          <cell r="K1510">
            <v>67.421727272727296</v>
          </cell>
        </row>
        <row r="1511">
          <cell r="B1511" t="str">
            <v>IE00BD6RZT93</v>
          </cell>
          <cell r="C1511" t="str">
            <v>WisdomTree</v>
          </cell>
          <cell r="D1511" t="str">
            <v>Full Replication</v>
          </cell>
          <cell r="E1511" t="str">
            <v>Accumulating</v>
          </cell>
          <cell r="F1511">
            <v>3.659E-4</v>
          </cell>
          <cell r="G1511">
            <v>5.5816999999999998E-4</v>
          </cell>
          <cell r="H1511">
            <v>-0.34446494795492411</v>
          </cell>
          <cell r="I1511">
            <v>2.5723757436026275E-8</v>
          </cell>
          <cell r="J1511">
            <v>37.322499572576511</v>
          </cell>
          <cell r="K1511" t="str">
            <v>n.a.</v>
          </cell>
        </row>
        <row r="1512">
          <cell r="B1512" t="str">
            <v>IE00BGJWWV33</v>
          </cell>
          <cell r="C1512" t="str">
            <v>Invesco</v>
          </cell>
          <cell r="D1512" t="str">
            <v>Full Replication</v>
          </cell>
          <cell r="E1512" t="str">
            <v>Distributing</v>
          </cell>
          <cell r="F1512">
            <v>3.5967000000000003E-4</v>
          </cell>
          <cell r="G1512">
            <v>1.0748379999999998E-2</v>
          </cell>
          <cell r="H1512">
            <v>-0.96653728282773776</v>
          </cell>
          <cell r="I1512">
            <v>2.5285771623436924E-8</v>
          </cell>
          <cell r="J1512">
            <v>2.2526066249999999</v>
          </cell>
          <cell r="K1512">
            <v>6.11645454545455</v>
          </cell>
        </row>
        <row r="1513">
          <cell r="B1513" t="str">
            <v>LU1273488715</v>
          </cell>
          <cell r="C1513" t="str">
            <v>UBS ETF</v>
          </cell>
          <cell r="D1513" t="str">
            <v>Full Replication</v>
          </cell>
          <cell r="E1513" t="str">
            <v>Accumulating</v>
          </cell>
          <cell r="F1513">
            <v>3.2634E-4</v>
          </cell>
          <cell r="G1513">
            <v>0.26367686000000001</v>
          </cell>
          <cell r="H1513">
            <v>-0.99876234873245984</v>
          </cell>
          <cell r="I1513">
            <v>2.2942582677433216E-8</v>
          </cell>
          <cell r="J1513">
            <v>53.158180539999996</v>
          </cell>
          <cell r="K1513">
            <v>67.890181818181802</v>
          </cell>
        </row>
        <row r="1514">
          <cell r="B1514" t="str">
            <v>BGCZPX003174</v>
          </cell>
          <cell r="C1514" t="str">
            <v>Expat</v>
          </cell>
          <cell r="D1514" t="str">
            <v>Full Replication</v>
          </cell>
          <cell r="E1514" t="str">
            <v>Accumulating</v>
          </cell>
          <cell r="F1514">
            <v>3.0270999999999998E-4</v>
          </cell>
          <cell r="G1514">
            <v>1.4523099999999998E-3</v>
          </cell>
          <cell r="H1514">
            <v>-0.79156653882435568</v>
          </cell>
          <cell r="I1514">
            <v>2.1281329908334279E-8</v>
          </cell>
          <cell r="J1514">
            <v>0.87103299000000001</v>
          </cell>
          <cell r="K1514">
            <v>493.70471428571398</v>
          </cell>
        </row>
        <row r="1515">
          <cell r="B1515" t="str">
            <v>IE00BGJWWT11</v>
          </cell>
          <cell r="C1515" t="str">
            <v>Invesco</v>
          </cell>
          <cell r="D1515" t="str">
            <v>Full Replication</v>
          </cell>
          <cell r="E1515" t="str">
            <v>Distributing</v>
          </cell>
          <cell r="F1515">
            <v>2.8182000000000001E-4</v>
          </cell>
          <cell r="G1515">
            <v>3.993E-4</v>
          </cell>
          <cell r="H1515">
            <v>-0.29421487603305785</v>
          </cell>
          <cell r="I1515">
            <v>1.9812706533536279E-8</v>
          </cell>
          <cell r="J1515">
            <v>2.2640000625000001</v>
          </cell>
          <cell r="K1515">
            <v>7.6440909090909104</v>
          </cell>
        </row>
        <row r="1516">
          <cell r="B1516" t="str">
            <v>IE00BF1B7272</v>
          </cell>
          <cell r="C1516" t="str">
            <v>SPDR</v>
          </cell>
          <cell r="D1516" t="str">
            <v>Optimised</v>
          </cell>
          <cell r="E1516" t="str">
            <v>Accumulating</v>
          </cell>
          <cell r="F1516">
            <v>1.8991E-4</v>
          </cell>
          <cell r="H1516" t="str">
            <v/>
          </cell>
          <cell r="I1516">
            <v>1.335118550061697E-8</v>
          </cell>
          <cell r="J1516">
            <v>11.393388314241752</v>
          </cell>
          <cell r="K1516">
            <v>70.454428571428593</v>
          </cell>
        </row>
        <row r="1517">
          <cell r="B1517" t="str">
            <v>IE00BYQCZX56</v>
          </cell>
          <cell r="C1517" t="str">
            <v>WisdomTree</v>
          </cell>
          <cell r="D1517" t="str">
            <v>Full Replication</v>
          </cell>
          <cell r="E1517" t="str">
            <v>Accumulating</v>
          </cell>
          <cell r="F1517">
            <v>1.6756E-4</v>
          </cell>
          <cell r="G1517">
            <v>0</v>
          </cell>
          <cell r="H1517" t="str">
            <v/>
          </cell>
          <cell r="I1517">
            <v>1.1779920185790003E-8</v>
          </cell>
          <cell r="J1517">
            <v>26.362957999999999</v>
          </cell>
          <cell r="K1517">
            <v>27.566090909090899</v>
          </cell>
        </row>
        <row r="1518">
          <cell r="B1518" t="str">
            <v>IE00BYQJ1388</v>
          </cell>
          <cell r="C1518" t="str">
            <v>L&amp;G ETF</v>
          </cell>
          <cell r="D1518" t="str">
            <v>Swap-based</v>
          </cell>
          <cell r="E1518" t="str">
            <v>Accumulating</v>
          </cell>
          <cell r="F1518">
            <v>1.6705000000000002E-4</v>
          </cell>
          <cell r="G1518">
            <v>0.18278335999999998</v>
          </cell>
          <cell r="H1518">
            <v>-0.99908607654438564</v>
          </cell>
          <cell r="I1518">
            <v>1.1744065809478517E-8</v>
          </cell>
          <cell r="J1518">
            <v>7.6936228415113703</v>
          </cell>
          <cell r="K1518">
            <v>42.239818181818201</v>
          </cell>
        </row>
        <row r="1519">
          <cell r="B1519" t="str">
            <v>IE00BYV1Y969</v>
          </cell>
          <cell r="C1519" t="str">
            <v>Fidelity ETF</v>
          </cell>
          <cell r="D1519" t="str">
            <v>Full Replication</v>
          </cell>
          <cell r="E1519" t="str">
            <v>Accumulating</v>
          </cell>
          <cell r="F1519">
            <v>4.9119999999999997E-5</v>
          </cell>
          <cell r="G1519">
            <v>0.29847428999999998</v>
          </cell>
          <cell r="H1519">
            <v>-0.99983542971155071</v>
          </cell>
          <cell r="I1519">
            <v>3.4532685576868281E-9</v>
          </cell>
          <cell r="J1519">
            <v>4.145022</v>
          </cell>
          <cell r="K1519">
            <v>32.284090909090899</v>
          </cell>
        </row>
        <row r="1520">
          <cell r="B1520" t="str">
            <v>IE00BJ5CMD00</v>
          </cell>
          <cell r="C1520" t="str">
            <v>Goldman Sachs ETF</v>
          </cell>
          <cell r="D1520" t="str">
            <v>Full Replication</v>
          </cell>
          <cell r="E1520" t="str">
            <v>Accumulating</v>
          </cell>
          <cell r="F1520">
            <v>4.3700000000000005E-5</v>
          </cell>
          <cell r="G1520">
            <v>6.6573999999999999E-3</v>
          </cell>
          <cell r="H1520">
            <v>-0.99343587586745574</v>
          </cell>
          <cell r="I1520">
            <v>3.0722279310039581E-9</v>
          </cell>
          <cell r="J1520">
            <v>3.2911608822020861</v>
          </cell>
          <cell r="K1520">
            <v>84.654409090909098</v>
          </cell>
        </row>
        <row r="1521">
          <cell r="B1521" t="str">
            <v>IE00BLF7VW10</v>
          </cell>
          <cell r="C1521" t="str">
            <v>SPDR</v>
          </cell>
          <cell r="D1521" t="str">
            <v>Optimised</v>
          </cell>
          <cell r="E1521" t="str">
            <v>Accumulating</v>
          </cell>
          <cell r="F1521">
            <v>0</v>
          </cell>
          <cell r="H1521" t="str">
            <v/>
          </cell>
          <cell r="I1521">
            <v>0</v>
          </cell>
          <cell r="J1521">
            <v>21.573507620000001</v>
          </cell>
          <cell r="K1521">
            <v>17.1755</v>
          </cell>
        </row>
        <row r="1522">
          <cell r="B1522" t="str">
            <v>IE00BLF7VX27</v>
          </cell>
          <cell r="C1522" t="str">
            <v>SPDR</v>
          </cell>
          <cell r="D1522" t="str">
            <v>Optimised</v>
          </cell>
          <cell r="E1522" t="str">
            <v>Accumulating</v>
          </cell>
          <cell r="F1522">
            <v>0</v>
          </cell>
          <cell r="H1522" t="str">
            <v/>
          </cell>
          <cell r="I1522">
            <v>0</v>
          </cell>
          <cell r="J1522">
            <v>17.412801008719441</v>
          </cell>
          <cell r="K1522">
            <v>30.343</v>
          </cell>
        </row>
        <row r="1523">
          <cell r="B1523" t="str">
            <v>LU2233156749</v>
          </cell>
          <cell r="C1523" t="str">
            <v>Amundi</v>
          </cell>
          <cell r="D1523" t="str">
            <v>Full Replication</v>
          </cell>
          <cell r="E1523" t="str">
            <v>Accumulating</v>
          </cell>
          <cell r="F1523">
            <v>0</v>
          </cell>
          <cell r="H1523" t="str">
            <v/>
          </cell>
          <cell r="I1523">
            <v>0</v>
          </cell>
          <cell r="J1523">
            <v>5.0430570053470687</v>
          </cell>
          <cell r="K1523">
            <v>37.65625</v>
          </cell>
        </row>
        <row r="1524">
          <cell r="B1524" t="str">
            <v>LU1645386308</v>
          </cell>
          <cell r="C1524" t="str">
            <v>UBS ETF</v>
          </cell>
          <cell r="D1524" t="str">
            <v>Optimised</v>
          </cell>
          <cell r="E1524" t="str">
            <v>Distributing</v>
          </cell>
          <cell r="F1524">
            <v>0</v>
          </cell>
          <cell r="G1524">
            <v>1.171</v>
          </cell>
          <cell r="H1524">
            <v>-1</v>
          </cell>
          <cell r="I1524">
            <v>0</v>
          </cell>
          <cell r="J1524">
            <v>13.838922550000001</v>
          </cell>
          <cell r="K1524">
            <v>80.527272727272702</v>
          </cell>
        </row>
        <row r="1525">
          <cell r="B1525" t="str">
            <v>LU2099991536</v>
          </cell>
          <cell r="C1525" t="str">
            <v>UBS ETF</v>
          </cell>
          <cell r="D1525" t="str">
            <v>Optimised</v>
          </cell>
          <cell r="E1525" t="str">
            <v>Accumulating</v>
          </cell>
          <cell r="F1525">
            <v>0</v>
          </cell>
          <cell r="G1525">
            <v>1.1525821299999999</v>
          </cell>
          <cell r="H1525">
            <v>-1</v>
          </cell>
          <cell r="I1525">
            <v>0</v>
          </cell>
          <cell r="J1525">
            <v>34.705490220000002</v>
          </cell>
          <cell r="K1525">
            <v>48.894090909090899</v>
          </cell>
        </row>
        <row r="1526">
          <cell r="B1526" t="str">
            <v>LU2099992260</v>
          </cell>
          <cell r="C1526" t="str">
            <v>UBS ETF</v>
          </cell>
          <cell r="D1526" t="str">
            <v>Full Replication</v>
          </cell>
          <cell r="E1526" t="str">
            <v>Accumulating</v>
          </cell>
          <cell r="F1526">
            <v>0</v>
          </cell>
          <cell r="G1526">
            <v>0.66400000000000003</v>
          </cell>
          <cell r="H1526">
            <v>-1</v>
          </cell>
          <cell r="I1526">
            <v>0</v>
          </cell>
          <cell r="J1526">
            <v>4.9990491200000005</v>
          </cell>
          <cell r="K1526">
            <v>57.503636363636403</v>
          </cell>
        </row>
        <row r="1527">
          <cell r="B1527" t="str">
            <v>IE00BF1QPH33</v>
          </cell>
          <cell r="C1527" t="str">
            <v>SPDR</v>
          </cell>
          <cell r="D1527" t="str">
            <v>Optimised</v>
          </cell>
          <cell r="E1527" t="str">
            <v>Distributing</v>
          </cell>
          <cell r="F1527">
            <v>0</v>
          </cell>
          <cell r="G1527">
            <v>0.46551168999999998</v>
          </cell>
          <cell r="H1527">
            <v>-1</v>
          </cell>
          <cell r="I1527">
            <v>0</v>
          </cell>
          <cell r="J1527">
            <v>610.58664998290317</v>
          </cell>
          <cell r="K1527">
            <v>20.1176363636364</v>
          </cell>
        </row>
        <row r="1528">
          <cell r="B1528" t="str">
            <v>IE00BF1QPJ56</v>
          </cell>
          <cell r="C1528" t="str">
            <v>SPDR</v>
          </cell>
          <cell r="D1528" t="str">
            <v>Optimised</v>
          </cell>
          <cell r="E1528" t="str">
            <v>Distributing</v>
          </cell>
          <cell r="F1528">
            <v>0</v>
          </cell>
          <cell r="G1528">
            <v>0.36330664000000001</v>
          </cell>
          <cell r="H1528">
            <v>-1</v>
          </cell>
          <cell r="I1528">
            <v>0</v>
          </cell>
          <cell r="J1528">
            <v>65.152601888191725</v>
          </cell>
          <cell r="K1528">
            <v>21.186636363636399</v>
          </cell>
        </row>
        <row r="1529">
          <cell r="B1529" t="str">
            <v>IE00BVXBH163</v>
          </cell>
          <cell r="C1529" t="str">
            <v>WisdomTree</v>
          </cell>
          <cell r="D1529" t="str">
            <v>Full Replication</v>
          </cell>
          <cell r="E1529" t="str">
            <v>Distributing</v>
          </cell>
          <cell r="F1529">
            <v>0</v>
          </cell>
          <cell r="G1529">
            <v>0.27842259999999996</v>
          </cell>
          <cell r="H1529">
            <v>-1</v>
          </cell>
          <cell r="I1529">
            <v>0</v>
          </cell>
          <cell r="J1529">
            <v>22.536295093178325</v>
          </cell>
          <cell r="K1529">
            <v>27.422227272727302</v>
          </cell>
        </row>
        <row r="1530">
          <cell r="B1530" t="str">
            <v>IE00BMCZLH06</v>
          </cell>
          <cell r="C1530" t="str">
            <v>iShares</v>
          </cell>
          <cell r="D1530" t="str">
            <v>Optimised</v>
          </cell>
          <cell r="E1530" t="str">
            <v>Accumulating</v>
          </cell>
          <cell r="F1530">
            <v>0</v>
          </cell>
          <cell r="G1530">
            <v>0.27389671999999998</v>
          </cell>
          <cell r="H1530">
            <v>-1</v>
          </cell>
          <cell r="I1530">
            <v>0</v>
          </cell>
          <cell r="J1530">
            <v>0.55709366000000005</v>
          </cell>
          <cell r="K1530">
            <v>39.536545454545497</v>
          </cell>
        </row>
        <row r="1531">
          <cell r="B1531" t="str">
            <v>IE00BJBYDR19</v>
          </cell>
          <cell r="C1531" t="str">
            <v>Credit Suisse</v>
          </cell>
          <cell r="D1531" t="str">
            <v>Full Replication</v>
          </cell>
          <cell r="E1531" t="str">
            <v>Accumulating</v>
          </cell>
          <cell r="F1531">
            <v>0</v>
          </cell>
          <cell r="G1531">
            <v>0.19404104999999999</v>
          </cell>
          <cell r="H1531">
            <v>-1</v>
          </cell>
          <cell r="I1531">
            <v>0</v>
          </cell>
          <cell r="J1531">
            <v>2001.4190459907679</v>
          </cell>
          <cell r="K1531">
            <v>125.369454545455</v>
          </cell>
        </row>
        <row r="1532">
          <cell r="B1532" t="str">
            <v>IE00BD49RJ15</v>
          </cell>
          <cell r="C1532" t="str">
            <v>WisdomTree</v>
          </cell>
          <cell r="D1532" t="str">
            <v>Optimised</v>
          </cell>
          <cell r="E1532" t="str">
            <v>Distributing</v>
          </cell>
          <cell r="F1532">
            <v>0</v>
          </cell>
          <cell r="G1532">
            <v>0.16150545999999999</v>
          </cell>
          <cell r="H1532">
            <v>-1</v>
          </cell>
          <cell r="I1532">
            <v>0</v>
          </cell>
          <cell r="J1532">
            <v>3.4516312500000002</v>
          </cell>
          <cell r="K1532">
            <v>17.5104545454545</v>
          </cell>
        </row>
        <row r="1533">
          <cell r="B1533" t="str">
            <v>IE00BMQ5Y557</v>
          </cell>
          <cell r="C1533" t="str">
            <v>Tabula ETF</v>
          </cell>
          <cell r="D1533" t="str">
            <v>Full Replication</v>
          </cell>
          <cell r="E1533" t="str">
            <v>Accumulating</v>
          </cell>
          <cell r="F1533">
            <v>0</v>
          </cell>
          <cell r="G1533">
            <v>9.6495999999999998E-2</v>
          </cell>
          <cell r="H1533">
            <v>-1</v>
          </cell>
          <cell r="I1533">
            <v>0</v>
          </cell>
          <cell r="J1533">
            <v>41.020397000000003</v>
          </cell>
          <cell r="K1533">
            <v>70.385454545454607</v>
          </cell>
        </row>
        <row r="1534">
          <cell r="B1534" t="str">
            <v>IE00BD49R912</v>
          </cell>
          <cell r="C1534" t="str">
            <v>WisdomTree</v>
          </cell>
          <cell r="D1534" t="str">
            <v>Optimised</v>
          </cell>
          <cell r="E1534" t="str">
            <v>Distributing</v>
          </cell>
          <cell r="F1534">
            <v>0</v>
          </cell>
          <cell r="G1534">
            <v>8.6467390000000005E-2</v>
          </cell>
          <cell r="H1534">
            <v>-1</v>
          </cell>
          <cell r="I1534">
            <v>0</v>
          </cell>
          <cell r="J1534">
            <v>6.9778390000000003</v>
          </cell>
          <cell r="K1534">
            <v>24.3146818181818</v>
          </cell>
        </row>
        <row r="1535">
          <cell r="B1535" t="str">
            <v>LU1446552496</v>
          </cell>
          <cell r="C1535" t="str">
            <v>Ossiam</v>
          </cell>
          <cell r="D1535" t="str">
            <v>Swap-based</v>
          </cell>
          <cell r="E1535" t="str">
            <v>Accumulating</v>
          </cell>
          <cell r="F1535">
            <v>0</v>
          </cell>
          <cell r="G1535">
            <v>3.9334899999999999E-2</v>
          </cell>
          <cell r="H1535">
            <v>-1</v>
          </cell>
          <cell r="I1535">
            <v>0</v>
          </cell>
          <cell r="J1535">
            <v>97.298586</v>
          </cell>
          <cell r="K1535">
            <v>94.654590909090899</v>
          </cell>
        </row>
        <row r="1536">
          <cell r="B1536" t="str">
            <v>IE00BDGV0415</v>
          </cell>
          <cell r="C1536" t="str">
            <v>UBS ETF</v>
          </cell>
          <cell r="D1536" t="str">
            <v>Full Replication</v>
          </cell>
          <cell r="E1536" t="str">
            <v>Accumulating</v>
          </cell>
          <cell r="F1536">
            <v>0</v>
          </cell>
          <cell r="G1536">
            <v>3.8468000000000002E-2</v>
          </cell>
          <cell r="H1536">
            <v>-1</v>
          </cell>
          <cell r="I1536">
            <v>0</v>
          </cell>
          <cell r="J1536">
            <v>6.6382190899999998</v>
          </cell>
          <cell r="K1536">
            <v>141.57231818181799</v>
          </cell>
        </row>
        <row r="1537">
          <cell r="B1537" t="str">
            <v>IE00BH059L74</v>
          </cell>
          <cell r="C1537" t="str">
            <v>Tabula ETF</v>
          </cell>
          <cell r="D1537" t="str">
            <v>Full Replication</v>
          </cell>
          <cell r="E1537" t="str">
            <v>Accumulating</v>
          </cell>
          <cell r="F1537">
            <v>0</v>
          </cell>
          <cell r="G1537">
            <v>1.123768E-2</v>
          </cell>
          <cell r="H1537">
            <v>-1</v>
          </cell>
          <cell r="I1537">
            <v>0</v>
          </cell>
          <cell r="J1537">
            <v>4.6234989999999998</v>
          </cell>
          <cell r="K1537">
            <v>55.9613181818182</v>
          </cell>
        </row>
        <row r="1538">
          <cell r="B1538" t="str">
            <v>IE00BLCH1X54</v>
          </cell>
          <cell r="C1538" t="str">
            <v>Invesco</v>
          </cell>
          <cell r="D1538" t="str">
            <v>Swap-based</v>
          </cell>
          <cell r="E1538" t="str">
            <v>Accumulating</v>
          </cell>
          <cell r="F1538">
            <v>0</v>
          </cell>
          <cell r="G1538">
            <v>5.0010200000000001E-3</v>
          </cell>
          <cell r="H1538">
            <v>-1</v>
          </cell>
          <cell r="I1538">
            <v>0</v>
          </cell>
          <cell r="J1538">
            <v>0.40980809999999995</v>
          </cell>
          <cell r="K1538">
            <v>4.5676818181818204</v>
          </cell>
        </row>
        <row r="1539">
          <cell r="B1539" t="str">
            <v>LU1254453738</v>
          </cell>
          <cell r="C1539" t="str">
            <v>Ossiam</v>
          </cell>
          <cell r="D1539" t="str">
            <v>Full Replication</v>
          </cell>
          <cell r="E1539" t="str">
            <v>Accumulating</v>
          </cell>
          <cell r="F1539">
            <v>0</v>
          </cell>
          <cell r="G1539">
            <v>1.4803499999999999E-3</v>
          </cell>
          <cell r="H1539">
            <v>-1</v>
          </cell>
          <cell r="I1539">
            <v>0</v>
          </cell>
          <cell r="J1539">
            <v>12.639211</v>
          </cell>
          <cell r="K1539">
            <v>43.660181818181798</v>
          </cell>
        </row>
        <row r="1540">
          <cell r="B1540" t="str">
            <v>IE00BD49RK20</v>
          </cell>
          <cell r="C1540" t="str">
            <v>WisdomTree</v>
          </cell>
          <cell r="D1540" t="str">
            <v>Optimised</v>
          </cell>
          <cell r="E1540" t="str">
            <v>Accumulating</v>
          </cell>
          <cell r="F1540">
            <v>0</v>
          </cell>
          <cell r="G1540">
            <v>3.9707999999999996E-4</v>
          </cell>
          <cell r="H1540">
            <v>-1</v>
          </cell>
          <cell r="I1540">
            <v>0</v>
          </cell>
          <cell r="J1540">
            <v>3.4516312500000002</v>
          </cell>
          <cell r="K1540">
            <v>17.559090909090902</v>
          </cell>
        </row>
        <row r="1541">
          <cell r="B1541" t="str">
            <v>LU1982822949</v>
          </cell>
          <cell r="C1541" t="str">
            <v>Unicredit ETF</v>
          </cell>
          <cell r="D1541" t="str">
            <v>Swap-based</v>
          </cell>
          <cell r="E1541" t="str">
            <v>Accumulating</v>
          </cell>
          <cell r="F1541">
            <v>0</v>
          </cell>
          <cell r="G1541">
            <v>0</v>
          </cell>
          <cell r="H1541" t="str">
            <v/>
          </cell>
          <cell r="I1541">
            <v>0</v>
          </cell>
          <cell r="J1541">
            <v>33.393500000000003</v>
          </cell>
          <cell r="K1541">
            <v>108.946318181818</v>
          </cell>
        </row>
        <row r="1542">
          <cell r="B1542" t="str">
            <v>IE00BD6RZW23</v>
          </cell>
          <cell r="C1542" t="str">
            <v>WisdomTree</v>
          </cell>
          <cell r="D1542" t="str">
            <v>Full Replication</v>
          </cell>
          <cell r="E1542" t="str">
            <v>Accumulating</v>
          </cell>
          <cell r="F1542">
            <v>0</v>
          </cell>
          <cell r="G1542">
            <v>0</v>
          </cell>
          <cell r="H1542" t="str">
            <v/>
          </cell>
          <cell r="I1542">
            <v>0</v>
          </cell>
          <cell r="J1542">
            <v>43.659860000000002</v>
          </cell>
          <cell r="K1542" t="str">
            <v>n.a.</v>
          </cell>
        </row>
        <row r="1543">
          <cell r="B1543" t="str">
            <v>LU1600334798</v>
          </cell>
          <cell r="C1543" t="str">
            <v>UBS ETF</v>
          </cell>
          <cell r="D1543" t="str">
            <v>Full Replication</v>
          </cell>
          <cell r="E1543" t="str">
            <v>Accumulating</v>
          </cell>
          <cell r="F1543">
            <v>0</v>
          </cell>
          <cell r="G1543">
            <v>0</v>
          </cell>
          <cell r="H1543" t="str">
            <v/>
          </cell>
          <cell r="I1543">
            <v>0</v>
          </cell>
          <cell r="J1543">
            <v>52.700608559999999</v>
          </cell>
          <cell r="K1543">
            <v>121.746681818182</v>
          </cell>
        </row>
        <row r="1544">
          <cell r="B1544" t="str">
            <v>IE00B8X9NW27</v>
          </cell>
          <cell r="C1544" t="str">
            <v>First Trust</v>
          </cell>
          <cell r="D1544" t="str">
            <v>Full Replication</v>
          </cell>
          <cell r="E1544" t="str">
            <v>Accumulating</v>
          </cell>
          <cell r="F1544">
            <v>0</v>
          </cell>
          <cell r="G1544">
            <v>0</v>
          </cell>
          <cell r="H1544" t="str">
            <v/>
          </cell>
          <cell r="I1544">
            <v>0</v>
          </cell>
          <cell r="J1544">
            <v>67.983295435117114</v>
          </cell>
          <cell r="K1544">
            <v>32.165590909090902</v>
          </cell>
        </row>
        <row r="1545">
          <cell r="B1545" t="str">
            <v>IE00BL6XZW69</v>
          </cell>
          <cell r="C1545" t="str">
            <v>Tabula ETF</v>
          </cell>
          <cell r="D1545" t="str">
            <v>Optimised</v>
          </cell>
          <cell r="E1545" t="str">
            <v>Distributing</v>
          </cell>
          <cell r="F1545">
            <v>0</v>
          </cell>
          <cell r="G1545">
            <v>0</v>
          </cell>
          <cell r="H1545" t="str">
            <v/>
          </cell>
          <cell r="I1545">
            <v>0</v>
          </cell>
          <cell r="J1545">
            <v>104.86390299999999</v>
          </cell>
          <cell r="K1545">
            <v>54.416318181818198</v>
          </cell>
        </row>
        <row r="1546">
          <cell r="B1546" t="str">
            <v>IE00BKWD3C98</v>
          </cell>
          <cell r="C1546" t="str">
            <v>Invesco</v>
          </cell>
          <cell r="D1546" t="str">
            <v>Full Replication</v>
          </cell>
          <cell r="E1546" t="str">
            <v>Distributing</v>
          </cell>
          <cell r="F1546">
            <v>0</v>
          </cell>
          <cell r="G1546">
            <v>0</v>
          </cell>
          <cell r="H1546" t="str">
            <v/>
          </cell>
          <cell r="I1546">
            <v>0</v>
          </cell>
          <cell r="J1546">
            <v>4.7381794823367969</v>
          </cell>
          <cell r="K1546">
            <v>5.6831363636363603</v>
          </cell>
        </row>
        <row r="1547">
          <cell r="B1547" t="str">
            <v>BGGRASE06174</v>
          </cell>
          <cell r="C1547" t="str">
            <v>Expat</v>
          </cell>
          <cell r="D1547" t="str">
            <v>Optimised</v>
          </cell>
          <cell r="E1547" t="str">
            <v>Accumulating</v>
          </cell>
          <cell r="F1547">
            <v>0</v>
          </cell>
          <cell r="G1547">
            <v>0</v>
          </cell>
          <cell r="H1547" t="str">
            <v/>
          </cell>
          <cell r="I1547">
            <v>0</v>
          </cell>
          <cell r="J1547">
            <v>0.13527329999999999</v>
          </cell>
          <cell r="K1547">
            <v>560.12319047618996</v>
          </cell>
        </row>
        <row r="1548">
          <cell r="B1548" t="str">
            <v>BGHUBUX01189</v>
          </cell>
          <cell r="C1548" t="str">
            <v>Expat</v>
          </cell>
          <cell r="D1548" t="str">
            <v>Full Replication</v>
          </cell>
          <cell r="E1548" t="str">
            <v>Accumulating</v>
          </cell>
          <cell r="F1548">
            <v>0</v>
          </cell>
          <cell r="G1548">
            <v>0</v>
          </cell>
          <cell r="H1548" t="str">
            <v/>
          </cell>
          <cell r="I1548">
            <v>0</v>
          </cell>
          <cell r="J1548">
            <v>0.60743037</v>
          </cell>
          <cell r="K1548" t="str">
            <v>n.a.</v>
          </cell>
        </row>
        <row r="1549">
          <cell r="B1549" t="str">
            <v>LU1982823087</v>
          </cell>
          <cell r="C1549" t="str">
            <v>Unicredit ETF</v>
          </cell>
          <cell r="D1549" t="str">
            <v>Swap-based</v>
          </cell>
          <cell r="E1549" t="str">
            <v>Accumulating</v>
          </cell>
          <cell r="F1549">
            <v>0</v>
          </cell>
          <cell r="G1549">
            <v>0</v>
          </cell>
          <cell r="H1549" t="str">
            <v/>
          </cell>
          <cell r="I1549">
            <v>0</v>
          </cell>
          <cell r="J1549">
            <v>34.271999999999998</v>
          </cell>
          <cell r="K1549">
            <v>107.601772727273</v>
          </cell>
        </row>
        <row r="1550">
          <cell r="B1550" t="str">
            <v>LU2018760954</v>
          </cell>
          <cell r="C1550" t="str">
            <v>Lyxor</v>
          </cell>
          <cell r="D1550" t="str">
            <v>Swap-based</v>
          </cell>
          <cell r="E1550" t="str">
            <v>Accumulating</v>
          </cell>
          <cell r="F1550">
            <v>0</v>
          </cell>
          <cell r="G1550">
            <v>0</v>
          </cell>
          <cell r="H1550" t="str">
            <v/>
          </cell>
          <cell r="I1550">
            <v>0</v>
          </cell>
          <cell r="J1550">
            <v>0.85346099999999991</v>
          </cell>
          <cell r="K1550">
            <v>8.8047272727272698</v>
          </cell>
        </row>
        <row r="1551">
          <cell r="B1551" t="str">
            <v>LU1900069300</v>
          </cell>
          <cell r="C1551" t="str">
            <v>Lyxor</v>
          </cell>
          <cell r="D1551" t="str">
            <v>Swap-based</v>
          </cell>
          <cell r="E1551" t="str">
            <v>Accumulating</v>
          </cell>
          <cell r="F1551">
            <v>0</v>
          </cell>
          <cell r="G1551">
            <v>0</v>
          </cell>
          <cell r="H1551" t="str">
            <v/>
          </cell>
          <cell r="I1551">
            <v>0</v>
          </cell>
          <cell r="J1551">
            <v>2.3646069999999999</v>
          </cell>
          <cell r="K1551">
            <v>13.8735</v>
          </cell>
        </row>
        <row r="1552">
          <cell r="B1552" t="str">
            <v>LU1873136789</v>
          </cell>
          <cell r="C1552" t="str">
            <v>Unicredit ETF</v>
          </cell>
          <cell r="D1552" t="str">
            <v>Full Replication</v>
          </cell>
          <cell r="E1552" t="str">
            <v>Accumulating</v>
          </cell>
          <cell r="F1552">
            <v>0</v>
          </cell>
          <cell r="G1552">
            <v>0</v>
          </cell>
          <cell r="H1552" t="str">
            <v/>
          </cell>
          <cell r="I1552">
            <v>0</v>
          </cell>
          <cell r="J1552">
            <v>42.297525999999998</v>
          </cell>
          <cell r="K1552" t="str">
            <v>n.a.</v>
          </cell>
        </row>
        <row r="1553">
          <cell r="B1553" t="str">
            <v>IE00BHPGG813</v>
          </cell>
          <cell r="C1553" t="str">
            <v>Tabula ETF</v>
          </cell>
          <cell r="D1553" t="str">
            <v>Swap-based</v>
          </cell>
          <cell r="E1553" t="str">
            <v>Accumulating</v>
          </cell>
          <cell r="F1553">
            <v>0</v>
          </cell>
          <cell r="G1553">
            <v>0</v>
          </cell>
          <cell r="H1553" t="str">
            <v/>
          </cell>
          <cell r="I1553">
            <v>0</v>
          </cell>
          <cell r="J1553">
            <v>10.670242999999999</v>
          </cell>
          <cell r="K1553">
            <v>243.478230769231</v>
          </cell>
        </row>
        <row r="1554">
          <cell r="B1554" t="str">
            <v>LU1306625283</v>
          </cell>
          <cell r="C1554" t="str">
            <v>Lyxor</v>
          </cell>
          <cell r="D1554" t="str">
            <v>Optimised</v>
          </cell>
          <cell r="E1554" t="str">
            <v>Distributing</v>
          </cell>
          <cell r="F1554">
            <v>0</v>
          </cell>
          <cell r="G1554">
            <v>0</v>
          </cell>
          <cell r="H1554" t="str">
            <v/>
          </cell>
          <cell r="I1554">
            <v>0</v>
          </cell>
          <cell r="J1554">
            <v>12.664905801069626</v>
          </cell>
          <cell r="K1554">
            <v>40.473363636363601</v>
          </cell>
        </row>
        <row r="1555">
          <cell r="B1555" t="str">
            <v>LU2018760012</v>
          </cell>
          <cell r="C1555" t="str">
            <v>Lyxor</v>
          </cell>
          <cell r="D1555" t="str">
            <v>Swap-based</v>
          </cell>
          <cell r="E1555" t="str">
            <v>Accumulating</v>
          </cell>
          <cell r="F1555">
            <v>0</v>
          </cell>
          <cell r="G1555">
            <v>0</v>
          </cell>
          <cell r="H1555" t="str">
            <v/>
          </cell>
          <cell r="I1555">
            <v>0</v>
          </cell>
          <cell r="J1555">
            <v>0.35826560000000002</v>
          </cell>
          <cell r="K1555">
            <v>8.8086818181818192</v>
          </cell>
        </row>
        <row r="1556">
          <cell r="B1556" t="str">
            <v>IE00B50XJX92</v>
          </cell>
          <cell r="C1556" t="str">
            <v>UBS ETF</v>
          </cell>
          <cell r="D1556" t="str">
            <v>Swap-based</v>
          </cell>
          <cell r="E1556" t="str">
            <v>Accumulating</v>
          </cell>
          <cell r="F1556">
            <v>0</v>
          </cell>
          <cell r="G1556">
            <v>0</v>
          </cell>
          <cell r="H1556" t="str">
            <v/>
          </cell>
          <cell r="I1556">
            <v>0</v>
          </cell>
          <cell r="J1556">
            <v>24.518526467772269</v>
          </cell>
          <cell r="K1556">
            <v>22.573181818181801</v>
          </cell>
        </row>
        <row r="1557">
          <cell r="B1557" t="str">
            <v>LU0378449770</v>
          </cell>
          <cell r="C1557" t="str">
            <v>Lyxor</v>
          </cell>
          <cell r="D1557" t="str">
            <v>Swap-based</v>
          </cell>
          <cell r="E1557" t="str">
            <v>Accumulating</v>
          </cell>
          <cell r="G1557">
            <v>25.129634710000001</v>
          </cell>
          <cell r="H1557">
            <v>-1</v>
          </cell>
          <cell r="I1557">
            <v>0</v>
          </cell>
          <cell r="J1557" t="str">
            <v>n.a.</v>
          </cell>
          <cell r="K1557" t="str">
            <v>n.a.</v>
          </cell>
        </row>
        <row r="1558">
          <cell r="B1558" t="str">
            <v>LU0378434079</v>
          </cell>
          <cell r="C1558" t="str">
            <v>Lyxor</v>
          </cell>
          <cell r="D1558" t="str">
            <v>Full Replication</v>
          </cell>
          <cell r="E1558" t="str">
            <v>Distributing</v>
          </cell>
          <cell r="G1558">
            <v>2.6760852499999999</v>
          </cell>
          <cell r="H1558">
            <v>-1</v>
          </cell>
          <cell r="I1558">
            <v>0</v>
          </cell>
          <cell r="J1558" t="str">
            <v>n.a.</v>
          </cell>
          <cell r="K1558" t="str">
            <v>n.a.</v>
          </cell>
        </row>
        <row r="1559">
          <cell r="B1559" t="str">
            <v>LU0378437684</v>
          </cell>
          <cell r="C1559" t="str">
            <v>Lyxor</v>
          </cell>
          <cell r="D1559" t="str">
            <v>Swap-based</v>
          </cell>
          <cell r="E1559" t="str">
            <v>Accumulating</v>
          </cell>
          <cell r="G1559">
            <v>2.17709413</v>
          </cell>
          <cell r="H1559">
            <v>-1</v>
          </cell>
          <cell r="I1559">
            <v>0</v>
          </cell>
          <cell r="J1559" t="str">
            <v>n.a.</v>
          </cell>
          <cell r="K1559" t="str">
            <v>n.a.</v>
          </cell>
        </row>
        <row r="1560">
          <cell r="B1560" t="str">
            <v>LU0392495452</v>
          </cell>
          <cell r="C1560" t="str">
            <v>Lyxor</v>
          </cell>
          <cell r="D1560" t="str">
            <v>Swap-based</v>
          </cell>
          <cell r="E1560" t="str">
            <v>Distributing</v>
          </cell>
          <cell r="G1560">
            <v>1.1994726899999999</v>
          </cell>
          <cell r="H1560">
            <v>-1</v>
          </cell>
          <cell r="I1560">
            <v>0</v>
          </cell>
          <cell r="J1560" t="str">
            <v>n.a.</v>
          </cell>
          <cell r="K1560" t="str">
            <v>n.a.</v>
          </cell>
        </row>
        <row r="1561">
          <cell r="B1561" t="str">
            <v>LU0488316133</v>
          </cell>
          <cell r="C1561" t="str">
            <v>Lyxor</v>
          </cell>
          <cell r="D1561" t="str">
            <v>Swap-based</v>
          </cell>
          <cell r="E1561" t="str">
            <v>Distributing</v>
          </cell>
          <cell r="G1561">
            <v>0.90952233999999998</v>
          </cell>
          <cell r="H1561">
            <v>-1</v>
          </cell>
          <cell r="I1561">
            <v>0</v>
          </cell>
          <cell r="J1561" t="str">
            <v>n.a.</v>
          </cell>
          <cell r="K1561" t="str">
            <v>n.a.</v>
          </cell>
        </row>
        <row r="1562">
          <cell r="B1562" t="str">
            <v>LU0444606619</v>
          </cell>
          <cell r="C1562" t="str">
            <v>Lyxor</v>
          </cell>
          <cell r="D1562" t="str">
            <v>Swap-based</v>
          </cell>
          <cell r="E1562" t="str">
            <v>Distributing</v>
          </cell>
          <cell r="G1562">
            <v>0.58161925000000003</v>
          </cell>
          <cell r="H1562">
            <v>-1</v>
          </cell>
          <cell r="I1562">
            <v>0</v>
          </cell>
          <cell r="J1562" t="str">
            <v>n.a.</v>
          </cell>
          <cell r="K1562" t="str">
            <v>n.a.</v>
          </cell>
        </row>
        <row r="1563">
          <cell r="B1563" t="str">
            <v>IE00BGHHCV04</v>
          </cell>
          <cell r="C1563" t="str">
            <v>HSBC ETF</v>
          </cell>
          <cell r="D1563" t="str">
            <v>Full Replication</v>
          </cell>
          <cell r="E1563" t="str">
            <v>Distributing</v>
          </cell>
          <cell r="G1563">
            <v>0.50780446000000001</v>
          </cell>
          <cell r="H1563">
            <v>-1</v>
          </cell>
          <cell r="I1563">
            <v>0</v>
          </cell>
          <cell r="J1563" t="str">
            <v>n.a.</v>
          </cell>
          <cell r="K1563" t="str">
            <v>n.a.</v>
          </cell>
        </row>
        <row r="1564">
          <cell r="B1564" t="str">
            <v>LU0444605991</v>
          </cell>
          <cell r="C1564" t="str">
            <v>Lyxor</v>
          </cell>
          <cell r="D1564" t="str">
            <v>Swap-based</v>
          </cell>
          <cell r="E1564" t="str">
            <v>Distributing</v>
          </cell>
          <cell r="G1564">
            <v>0.44805271999999996</v>
          </cell>
          <cell r="H1564">
            <v>-1</v>
          </cell>
          <cell r="I1564">
            <v>0</v>
          </cell>
          <cell r="J1564" t="str">
            <v>n.a.</v>
          </cell>
          <cell r="K1564" t="str">
            <v>n.a.</v>
          </cell>
        </row>
        <row r="1565">
          <cell r="B1565" t="str">
            <v>LU0378435712</v>
          </cell>
          <cell r="C1565" t="str">
            <v>Lyxor</v>
          </cell>
          <cell r="D1565" t="str">
            <v>Full Replication</v>
          </cell>
          <cell r="E1565" t="str">
            <v>Distributing</v>
          </cell>
          <cell r="G1565">
            <v>0.44197364</v>
          </cell>
          <cell r="H1565">
            <v>-1</v>
          </cell>
          <cell r="I1565">
            <v>0</v>
          </cell>
          <cell r="J1565" t="str">
            <v>n.a.</v>
          </cell>
          <cell r="K1565" t="str">
            <v>n.a.</v>
          </cell>
        </row>
        <row r="1566">
          <cell r="B1566" t="str">
            <v>LU1033694362</v>
          </cell>
          <cell r="C1566" t="str">
            <v>Lyxor</v>
          </cell>
          <cell r="D1566" t="str">
            <v>Swap-based</v>
          </cell>
          <cell r="E1566" t="str">
            <v>Accumulating</v>
          </cell>
          <cell r="G1566">
            <v>0.43055537999999999</v>
          </cell>
          <cell r="H1566">
            <v>-1</v>
          </cell>
          <cell r="I1566">
            <v>0</v>
          </cell>
          <cell r="J1566" t="str">
            <v>n.a.</v>
          </cell>
          <cell r="K1566" t="str">
            <v>n.a.</v>
          </cell>
        </row>
        <row r="1567">
          <cell r="B1567" t="str">
            <v>LU0378437254</v>
          </cell>
          <cell r="C1567" t="str">
            <v>Lyxor</v>
          </cell>
          <cell r="D1567" t="str">
            <v>Full Replication</v>
          </cell>
          <cell r="E1567" t="str">
            <v>Distributing</v>
          </cell>
          <cell r="G1567">
            <v>0.41345579999999998</v>
          </cell>
          <cell r="H1567">
            <v>-1</v>
          </cell>
          <cell r="I1567">
            <v>0</v>
          </cell>
          <cell r="J1567" t="str">
            <v>n.a.</v>
          </cell>
          <cell r="K1567" t="str">
            <v>n.a.</v>
          </cell>
        </row>
        <row r="1568">
          <cell r="B1568" t="str">
            <v>LU0378435803</v>
          </cell>
          <cell r="C1568" t="str">
            <v>Lyxor</v>
          </cell>
          <cell r="D1568" t="str">
            <v>Full Replication</v>
          </cell>
          <cell r="E1568" t="str">
            <v>Distributing</v>
          </cell>
          <cell r="G1568">
            <v>0.41315997999999998</v>
          </cell>
          <cell r="H1568">
            <v>-1</v>
          </cell>
          <cell r="I1568">
            <v>0</v>
          </cell>
          <cell r="J1568" t="str">
            <v>n.a.</v>
          </cell>
          <cell r="K1568" t="str">
            <v>n.a.</v>
          </cell>
        </row>
        <row r="1569">
          <cell r="B1569" t="str">
            <v>LU0378437098</v>
          </cell>
          <cell r="C1569" t="str">
            <v>Lyxor</v>
          </cell>
          <cell r="D1569" t="str">
            <v>Full Replication</v>
          </cell>
          <cell r="E1569" t="str">
            <v>Distributing</v>
          </cell>
          <cell r="G1569">
            <v>0.35676259999999999</v>
          </cell>
          <cell r="H1569">
            <v>-1</v>
          </cell>
          <cell r="I1569">
            <v>0</v>
          </cell>
          <cell r="J1569" t="str">
            <v>n.a.</v>
          </cell>
          <cell r="K1569" t="str">
            <v>n.a.</v>
          </cell>
        </row>
        <row r="1570">
          <cell r="B1570" t="str">
            <v>LU0444607187</v>
          </cell>
          <cell r="C1570" t="str">
            <v>Lyxor</v>
          </cell>
          <cell r="D1570" t="str">
            <v>Swap-based</v>
          </cell>
          <cell r="E1570" t="str">
            <v>Distributing</v>
          </cell>
          <cell r="G1570">
            <v>0.31148190000000003</v>
          </cell>
          <cell r="H1570">
            <v>-1</v>
          </cell>
          <cell r="I1570">
            <v>0</v>
          </cell>
          <cell r="J1570" t="str">
            <v>n.a.</v>
          </cell>
          <cell r="K1570" t="str">
            <v>n.a.</v>
          </cell>
        </row>
        <row r="1571">
          <cell r="B1571" t="str">
            <v>LU0378437171</v>
          </cell>
          <cell r="C1571" t="str">
            <v>Lyxor</v>
          </cell>
          <cell r="D1571" t="str">
            <v>Full Replication</v>
          </cell>
          <cell r="E1571" t="str">
            <v>Distributing</v>
          </cell>
          <cell r="G1571">
            <v>0.29153023</v>
          </cell>
          <cell r="H1571">
            <v>-1</v>
          </cell>
          <cell r="I1571">
            <v>0</v>
          </cell>
          <cell r="J1571" t="str">
            <v>n.a.</v>
          </cell>
          <cell r="K1571" t="str">
            <v>n.a.</v>
          </cell>
        </row>
        <row r="1572">
          <cell r="B1572" t="str">
            <v>LU1435770406</v>
          </cell>
          <cell r="C1572" t="str">
            <v>Lyxor</v>
          </cell>
          <cell r="D1572" t="str">
            <v>Swap-based</v>
          </cell>
          <cell r="E1572" t="str">
            <v>Accumulating</v>
          </cell>
          <cell r="G1572">
            <v>0.19202992999999999</v>
          </cell>
          <cell r="H1572">
            <v>-1</v>
          </cell>
          <cell r="I1572">
            <v>0</v>
          </cell>
          <cell r="J1572" t="str">
            <v>n.a.</v>
          </cell>
          <cell r="K1572" t="str">
            <v>n.a.</v>
          </cell>
        </row>
        <row r="1573">
          <cell r="B1573" t="str">
            <v>LU0378435399</v>
          </cell>
          <cell r="C1573" t="str">
            <v>Lyxor</v>
          </cell>
          <cell r="D1573" t="str">
            <v>Full Replication</v>
          </cell>
          <cell r="E1573" t="str">
            <v>Distributing</v>
          </cell>
          <cell r="G1573">
            <v>0.16044482000000002</v>
          </cell>
          <cell r="H1573">
            <v>-1</v>
          </cell>
          <cell r="I1573">
            <v>0</v>
          </cell>
          <cell r="J1573" t="str">
            <v>n.a.</v>
          </cell>
          <cell r="K1573" t="str">
            <v>n.a.</v>
          </cell>
        </row>
        <row r="1574">
          <cell r="B1574" t="str">
            <v>LU0488317297</v>
          </cell>
          <cell r="C1574" t="str">
            <v>Lyxor</v>
          </cell>
          <cell r="D1574" t="str">
            <v>Full Replication</v>
          </cell>
          <cell r="E1574" t="str">
            <v>Distributing</v>
          </cell>
          <cell r="G1574">
            <v>0.15226320999999998</v>
          </cell>
          <cell r="H1574">
            <v>-1</v>
          </cell>
          <cell r="I1574">
            <v>0</v>
          </cell>
          <cell r="J1574" t="str">
            <v>n.a.</v>
          </cell>
          <cell r="K1574" t="str">
            <v>n.a.</v>
          </cell>
        </row>
        <row r="1575">
          <cell r="B1575" t="str">
            <v>LU0378435043</v>
          </cell>
          <cell r="C1575" t="str">
            <v>Lyxor</v>
          </cell>
          <cell r="D1575" t="str">
            <v>Full Replication</v>
          </cell>
          <cell r="E1575" t="str">
            <v>Distributing</v>
          </cell>
          <cell r="G1575">
            <v>0.14846500000000001</v>
          </cell>
          <cell r="H1575">
            <v>-1</v>
          </cell>
          <cell r="I1575">
            <v>0</v>
          </cell>
          <cell r="J1575" t="str">
            <v>n.a.</v>
          </cell>
          <cell r="K1575" t="str">
            <v>n.a.</v>
          </cell>
        </row>
        <row r="1576">
          <cell r="B1576" t="str">
            <v>LU0378436108</v>
          </cell>
          <cell r="C1576" t="str">
            <v>Lyxor</v>
          </cell>
          <cell r="D1576" t="str">
            <v>Full Replication</v>
          </cell>
          <cell r="E1576" t="str">
            <v>Distributing</v>
          </cell>
          <cell r="G1576">
            <v>0.13104528999999998</v>
          </cell>
          <cell r="H1576">
            <v>-1</v>
          </cell>
          <cell r="I1576">
            <v>0</v>
          </cell>
          <cell r="J1576" t="str">
            <v>n.a.</v>
          </cell>
          <cell r="K1576" t="str">
            <v>n.a.</v>
          </cell>
        </row>
        <row r="1577">
          <cell r="B1577" t="str">
            <v>LU0378436876</v>
          </cell>
          <cell r="C1577" t="str">
            <v>Lyxor</v>
          </cell>
          <cell r="D1577" t="str">
            <v>Full Replication</v>
          </cell>
          <cell r="E1577" t="str">
            <v>Distributing</v>
          </cell>
          <cell r="G1577">
            <v>0.12837108999999999</v>
          </cell>
          <cell r="H1577">
            <v>-1</v>
          </cell>
          <cell r="I1577">
            <v>0</v>
          </cell>
          <cell r="J1577" t="str">
            <v>n.a.</v>
          </cell>
          <cell r="K1577" t="str">
            <v>n.a.</v>
          </cell>
        </row>
        <row r="1578">
          <cell r="B1578" t="str">
            <v>LU0444606379</v>
          </cell>
          <cell r="C1578" t="str">
            <v>Lyxor</v>
          </cell>
          <cell r="D1578" t="str">
            <v>Swap-based</v>
          </cell>
          <cell r="E1578" t="str">
            <v>Distributing</v>
          </cell>
          <cell r="G1578">
            <v>0.12562240999999999</v>
          </cell>
          <cell r="H1578">
            <v>-1</v>
          </cell>
          <cell r="I1578">
            <v>0</v>
          </cell>
          <cell r="J1578" t="str">
            <v>n.a.</v>
          </cell>
          <cell r="K1578" t="str">
            <v>n.a.</v>
          </cell>
        </row>
        <row r="1579">
          <cell r="B1579" t="str">
            <v>LU1033694107</v>
          </cell>
          <cell r="C1579" t="str">
            <v>Lyxor</v>
          </cell>
          <cell r="D1579" t="str">
            <v>Swap-based</v>
          </cell>
          <cell r="E1579" t="str">
            <v>Accumulating</v>
          </cell>
          <cell r="G1579">
            <v>0.10708419999999999</v>
          </cell>
          <cell r="H1579">
            <v>-1</v>
          </cell>
          <cell r="I1579">
            <v>0</v>
          </cell>
          <cell r="J1579" t="str">
            <v>n.a.</v>
          </cell>
          <cell r="K1579" t="str">
            <v>n.a.</v>
          </cell>
        </row>
        <row r="1580">
          <cell r="B1580" t="str">
            <v>LU0444606452</v>
          </cell>
          <cell r="C1580" t="str">
            <v>Lyxor</v>
          </cell>
          <cell r="D1580" t="str">
            <v>Swap-based</v>
          </cell>
          <cell r="E1580" t="str">
            <v>Distributing</v>
          </cell>
          <cell r="G1580">
            <v>0.10326573</v>
          </cell>
          <cell r="H1580">
            <v>-1</v>
          </cell>
          <cell r="I1580">
            <v>0</v>
          </cell>
          <cell r="J1580" t="str">
            <v>n.a.</v>
          </cell>
          <cell r="K1580" t="str">
            <v>n.a.</v>
          </cell>
        </row>
        <row r="1581">
          <cell r="B1581" t="str">
            <v>LU0378436017</v>
          </cell>
          <cell r="C1581" t="str">
            <v>Lyxor</v>
          </cell>
          <cell r="D1581" t="str">
            <v>Full Replication</v>
          </cell>
          <cell r="E1581" t="str">
            <v>Distributing</v>
          </cell>
          <cell r="G1581">
            <v>8.6121610000000001E-2</v>
          </cell>
          <cell r="H1581">
            <v>-1</v>
          </cell>
          <cell r="I1581">
            <v>0</v>
          </cell>
          <cell r="J1581" t="str">
            <v>n.a.</v>
          </cell>
          <cell r="K1581" t="str">
            <v>n.a.</v>
          </cell>
        </row>
        <row r="1582">
          <cell r="B1582" t="str">
            <v>LU0378435639</v>
          </cell>
          <cell r="C1582" t="str">
            <v>Lyxor</v>
          </cell>
          <cell r="D1582" t="str">
            <v>Full Replication</v>
          </cell>
          <cell r="E1582" t="str">
            <v>Distributing</v>
          </cell>
          <cell r="G1582">
            <v>7.7677399999999994E-2</v>
          </cell>
          <cell r="H1582">
            <v>-1</v>
          </cell>
          <cell r="I1582">
            <v>0</v>
          </cell>
          <cell r="J1582" t="str">
            <v>n.a.</v>
          </cell>
          <cell r="K1582" t="str">
            <v>n.a.</v>
          </cell>
        </row>
        <row r="1583">
          <cell r="B1583" t="str">
            <v>LU0444606536</v>
          </cell>
          <cell r="C1583" t="str">
            <v>Lyxor</v>
          </cell>
          <cell r="D1583" t="str">
            <v>Swap-based</v>
          </cell>
          <cell r="E1583" t="str">
            <v>Distributing</v>
          </cell>
          <cell r="G1583">
            <v>6.8573700000000001E-2</v>
          </cell>
          <cell r="H1583">
            <v>-1</v>
          </cell>
          <cell r="I1583">
            <v>0</v>
          </cell>
          <cell r="J1583" t="str">
            <v>n.a.</v>
          </cell>
          <cell r="K1583" t="str">
            <v>n.a.</v>
          </cell>
        </row>
        <row r="1584">
          <cell r="B1584" t="str">
            <v>LU0378436520</v>
          </cell>
          <cell r="C1584" t="str">
            <v>Lyxor</v>
          </cell>
          <cell r="D1584" t="str">
            <v>Full Replication</v>
          </cell>
          <cell r="E1584" t="str">
            <v>Distributing</v>
          </cell>
          <cell r="G1584">
            <v>6.0083999999999999E-2</v>
          </cell>
          <cell r="H1584">
            <v>-1</v>
          </cell>
          <cell r="I1584">
            <v>0</v>
          </cell>
          <cell r="J1584" t="str">
            <v>n.a.</v>
          </cell>
          <cell r="K1584" t="str">
            <v>n.a.</v>
          </cell>
        </row>
        <row r="1585">
          <cell r="B1585" t="str">
            <v>LU1275254636</v>
          </cell>
          <cell r="C1585" t="str">
            <v>Lyxor</v>
          </cell>
          <cell r="D1585" t="str">
            <v>Swap-based</v>
          </cell>
          <cell r="E1585" t="str">
            <v>Accumulating</v>
          </cell>
          <cell r="G1585">
            <v>2.658375E-2</v>
          </cell>
          <cell r="H1585">
            <v>-1</v>
          </cell>
          <cell r="I1585">
            <v>0</v>
          </cell>
          <cell r="J1585" t="str">
            <v>n.a.</v>
          </cell>
          <cell r="K1585" t="str">
            <v>n.a.</v>
          </cell>
        </row>
        <row r="1586">
          <cell r="B1586" t="str">
            <v>LU0444606296</v>
          </cell>
          <cell r="C1586" t="str">
            <v>Lyxor</v>
          </cell>
          <cell r="D1586" t="str">
            <v>Swap-based</v>
          </cell>
          <cell r="E1586" t="str">
            <v>Distributing</v>
          </cell>
          <cell r="G1586">
            <v>1.485739E-2</v>
          </cell>
          <cell r="H1586">
            <v>-1</v>
          </cell>
          <cell r="I1586">
            <v>0</v>
          </cell>
          <cell r="J1586" t="str">
            <v>n.a.</v>
          </cell>
          <cell r="K1586" t="str">
            <v>n.a.</v>
          </cell>
        </row>
        <row r="1587">
          <cell r="B1587" t="str">
            <v>LU0444606023</v>
          </cell>
          <cell r="C1587" t="str">
            <v>Lyxor</v>
          </cell>
          <cell r="D1587" t="str">
            <v>Swap-based</v>
          </cell>
          <cell r="E1587" t="str">
            <v>Distributing</v>
          </cell>
          <cell r="G1587">
            <v>6.2710500000000002E-3</v>
          </cell>
          <cell r="H1587">
            <v>-1</v>
          </cell>
          <cell r="I1587">
            <v>0</v>
          </cell>
          <cell r="J1587" t="str">
            <v>n.a.</v>
          </cell>
          <cell r="K1587" t="str">
            <v>n.a.</v>
          </cell>
        </row>
        <row r="1588">
          <cell r="B1588">
            <v>1581</v>
          </cell>
          <cell r="F1588">
            <v>14224.205033419998</v>
          </cell>
          <cell r="G1588">
            <v>13644.703166629999</v>
          </cell>
          <cell r="H1588">
            <v>4.2470829868050952E-2</v>
          </cell>
          <cell r="I1588">
            <v>1.0000000000000016</v>
          </cell>
          <cell r="J1588">
            <v>682956.10209110042</v>
          </cell>
        </row>
        <row r="1591">
          <cell r="B1591" t="str">
            <v>ISIN</v>
          </cell>
          <cell r="C1591" t="str">
            <v>Product Family</v>
          </cell>
          <cell r="D1591" t="str">
            <v>Replication</v>
          </cell>
          <cell r="E1591" t="str">
            <v>Income 
Treatment</v>
          </cell>
          <cell r="F1591" t="str">
            <v>Xetra Order Book Turnover in MEUR</v>
          </cell>
          <cell r="J1591" t="str">
            <v>AuM</v>
          </cell>
          <cell r="K1591" t="str">
            <v>XLM*</v>
          </cell>
        </row>
        <row r="1592">
          <cell r="F1592" t="str">
            <v>10-2020</v>
          </cell>
          <cell r="G1592" t="str">
            <v>09-2020</v>
          </cell>
          <cell r="H1592" t="str">
            <v>Change (%)</v>
          </cell>
          <cell r="I1592" t="str">
            <v>Market Share</v>
          </cell>
          <cell r="J1592" t="str">
            <v>in MEUR</v>
          </cell>
          <cell r="K1592" t="str">
            <v>100,000 €</v>
          </cell>
        </row>
        <row r="1593">
          <cell r="B1593" t="str">
            <v>IE00BF8HV717</v>
          </cell>
          <cell r="C1593" t="str">
            <v>PIMCO</v>
          </cell>
          <cell r="D1593" t="str">
            <v/>
          </cell>
          <cell r="E1593" t="str">
            <v>Distributing</v>
          </cell>
          <cell r="F1593">
            <v>9.2995775399999996</v>
          </cell>
          <cell r="G1593">
            <v>3.9762329799999998</v>
          </cell>
          <cell r="H1593">
            <v>1.3387909075690025</v>
          </cell>
          <cell r="I1593">
            <v>0.22751022357392855</v>
          </cell>
          <cell r="J1593">
            <v>112.69358553000001</v>
          </cell>
          <cell r="K1593">
            <v>13.625999999999999</v>
          </cell>
        </row>
        <row r="1594">
          <cell r="B1594" t="str">
            <v>IE00B5ZR2157</v>
          </cell>
          <cell r="C1594" t="str">
            <v>PIMCO</v>
          </cell>
          <cell r="D1594" t="str">
            <v/>
          </cell>
          <cell r="E1594" t="str">
            <v>Distributing</v>
          </cell>
          <cell r="F1594">
            <v>6.6428369199999997</v>
          </cell>
          <cell r="G1594">
            <v>35.812999810000001</v>
          </cell>
          <cell r="H1594">
            <v>-0.81451325062847335</v>
          </cell>
          <cell r="I1594">
            <v>0.16251419016979851</v>
          </cell>
          <cell r="J1594">
            <v>1427.60697046</v>
          </cell>
          <cell r="K1594">
            <v>3.9824999999999999</v>
          </cell>
        </row>
        <row r="1595">
          <cell r="B1595" t="str">
            <v>IE00BP9F2J32</v>
          </cell>
          <cell r="C1595" t="str">
            <v>PIMCO</v>
          </cell>
          <cell r="D1595" t="str">
            <v/>
          </cell>
          <cell r="E1595" t="str">
            <v>Distributing</v>
          </cell>
          <cell r="F1595">
            <v>5.84247125</v>
          </cell>
          <cell r="G1595">
            <v>3.7947225800000002</v>
          </cell>
          <cell r="H1595">
            <v>0.53963066517500202</v>
          </cell>
          <cell r="I1595">
            <v>0.14293358322938934</v>
          </cell>
          <cell r="J1595">
            <v>301.88923531</v>
          </cell>
          <cell r="K1595">
            <v>23.720681818181799</v>
          </cell>
        </row>
        <row r="1596">
          <cell r="B1596" t="str">
            <v>DE000ETF7011</v>
          </cell>
          <cell r="C1596" t="str">
            <v>Lyxor</v>
          </cell>
          <cell r="D1596" t="str">
            <v/>
          </cell>
          <cell r="E1596" t="str">
            <v>Distributing</v>
          </cell>
          <cell r="F1596">
            <v>2.4023229800000001</v>
          </cell>
          <cell r="G1596">
            <v>3.1547911399999999</v>
          </cell>
          <cell r="H1596">
            <v>-0.2385159988752853</v>
          </cell>
          <cell r="I1596">
            <v>5.8771813657740236E-2</v>
          </cell>
          <cell r="J1596">
            <v>103.36968352</v>
          </cell>
          <cell r="K1596">
            <v>38.684136363636398</v>
          </cell>
        </row>
        <row r="1597">
          <cell r="B1597" t="str">
            <v>IE00BD9MMF62</v>
          </cell>
          <cell r="C1597" t="str">
            <v>J.P. Morgan ETF</v>
          </cell>
          <cell r="E1597" t="str">
            <v>Distributing</v>
          </cell>
          <cell r="F1597">
            <v>1.92156886</v>
          </cell>
          <cell r="G1597">
            <v>2.6253843699999999</v>
          </cell>
          <cell r="H1597">
            <v>-0.26808094008726036</v>
          </cell>
          <cell r="I1597">
            <v>4.7010367844225645E-2</v>
          </cell>
          <cell r="J1597">
            <v>656.47199198999999</v>
          </cell>
          <cell r="K1597">
            <v>5</v>
          </cell>
        </row>
        <row r="1598">
          <cell r="B1598" t="str">
            <v>IE00BYYR0B57</v>
          </cell>
          <cell r="C1598" t="str">
            <v>Vanguard</v>
          </cell>
          <cell r="E1598" t="str">
            <v>Accumulating</v>
          </cell>
          <cell r="F1598">
            <v>1.16958776</v>
          </cell>
          <cell r="G1598">
            <v>1.54107065</v>
          </cell>
          <cell r="H1598">
            <v>-0.2410550677868013</v>
          </cell>
          <cell r="I1598">
            <v>2.8613468904624059E-2</v>
          </cell>
          <cell r="J1598">
            <v>146.18014239999999</v>
          </cell>
          <cell r="K1598">
            <v>28.6093181818182</v>
          </cell>
        </row>
        <row r="1599">
          <cell r="B1599" t="str">
            <v>IE00BJQRDP39</v>
          </cell>
          <cell r="C1599" t="str">
            <v>Invesco</v>
          </cell>
          <cell r="E1599" t="str">
            <v>Accumulating</v>
          </cell>
          <cell r="F1599">
            <v>1.1649968100000001</v>
          </cell>
          <cell r="G1599">
            <v>0.18880035999999997</v>
          </cell>
          <cell r="H1599">
            <v>5.1705221854449865</v>
          </cell>
          <cell r="I1599">
            <v>2.8501153258410662E-2</v>
          </cell>
          <cell r="J1599">
            <v>87.283028100539994</v>
          </cell>
          <cell r="K1599">
            <v>29.617999999999999</v>
          </cell>
        </row>
        <row r="1600">
          <cell r="B1600" t="str">
            <v>IE00BJ06C044</v>
          </cell>
          <cell r="C1600" t="str">
            <v>J.P. Morgan ETF</v>
          </cell>
          <cell r="E1600" t="str">
            <v>Distributing</v>
          </cell>
          <cell r="F1600">
            <v>0.99444410999999999</v>
          </cell>
          <cell r="G1600">
            <v>0.41155436000000001</v>
          </cell>
          <cell r="H1600">
            <v>1.416312902140072</v>
          </cell>
          <cell r="I1600">
            <v>2.4328653729132347E-2</v>
          </cell>
          <cell r="J1600">
            <v>65.005288134723898</v>
          </cell>
          <cell r="K1600">
            <v>147.44713636363599</v>
          </cell>
        </row>
        <row r="1601">
          <cell r="B1601" t="str">
            <v>LU2082999306</v>
          </cell>
          <cell r="C1601" t="str">
            <v>Lyxor</v>
          </cell>
          <cell r="E1601" t="str">
            <v>Distributing</v>
          </cell>
          <cell r="F1601">
            <v>0.87783688999999998</v>
          </cell>
          <cell r="G1601">
            <v>3.0033999999999996E-4</v>
          </cell>
          <cell r="H1601" t="str">
            <v/>
          </cell>
          <cell r="I1601">
            <v>2.1475907507228779E-2</v>
          </cell>
          <cell r="J1601">
            <v>46.060727700000001</v>
          </cell>
          <cell r="K1601">
            <v>3.9638181818181799</v>
          </cell>
        </row>
        <row r="1602">
          <cell r="B1602" t="str">
            <v>IE00BLLZQ805</v>
          </cell>
          <cell r="C1602" t="str">
            <v>iShares</v>
          </cell>
          <cell r="E1602" t="str">
            <v>Accumulating</v>
          </cell>
          <cell r="F1602">
            <v>0.86547289999999999</v>
          </cell>
          <cell r="G1602">
            <v>9.5131919999999995E-2</v>
          </cell>
          <cell r="H1602">
            <v>8.0976078271099752</v>
          </cell>
          <cell r="I1602">
            <v>2.1173427731446856E-2</v>
          </cell>
          <cell r="J1602">
            <v>2.85474877</v>
          </cell>
          <cell r="K1602">
            <v>236.66953333333299</v>
          </cell>
        </row>
        <row r="1603">
          <cell r="B1603" t="str">
            <v>IE00BVZ6SP04</v>
          </cell>
          <cell r="C1603" t="str">
            <v>PIMCO</v>
          </cell>
          <cell r="D1603" t="str">
            <v/>
          </cell>
          <cell r="E1603" t="str">
            <v>Accumulating</v>
          </cell>
          <cell r="F1603">
            <v>0.79917773000000003</v>
          </cell>
          <cell r="G1603">
            <v>7.2026912999999997</v>
          </cell>
          <cell r="H1603">
            <v>-0.8890445672716808</v>
          </cell>
          <cell r="I1603">
            <v>1.9551544491730185E-2</v>
          </cell>
          <cell r="J1603">
            <v>1224.85565152</v>
          </cell>
          <cell r="K1603">
            <v>4.0688181818181803</v>
          </cell>
        </row>
        <row r="1604">
          <cell r="B1604" t="str">
            <v>LU0861095221</v>
          </cell>
          <cell r="C1604" t="str">
            <v>Lyxor</v>
          </cell>
          <cell r="E1604" t="str">
            <v>Accumulating</v>
          </cell>
          <cell r="F1604">
            <v>0.76098275999999998</v>
          </cell>
          <cell r="G1604">
            <v>0.60111095999999997</v>
          </cell>
          <cell r="H1604">
            <v>0.26596054745034103</v>
          </cell>
          <cell r="I1604">
            <v>1.8617120736809861E-2</v>
          </cell>
          <cell r="J1604">
            <v>9.0971242200000013</v>
          </cell>
          <cell r="K1604">
            <v>34.171999999999997</v>
          </cell>
        </row>
        <row r="1605">
          <cell r="B1605" t="str">
            <v>IE00BF4G6Z54</v>
          </cell>
          <cell r="C1605" t="str">
            <v>J.P. Morgan ETF</v>
          </cell>
          <cell r="E1605" t="str">
            <v>Accumulating</v>
          </cell>
          <cell r="F1605">
            <v>0.67602435999999999</v>
          </cell>
          <cell r="G1605">
            <v>0.39735140999999996</v>
          </cell>
          <cell r="H1605">
            <v>0.70132618882615794</v>
          </cell>
          <cell r="I1605">
            <v>1.6538649484180976E-2</v>
          </cell>
          <cell r="J1605">
            <v>238.95354423833138</v>
          </cell>
          <cell r="K1605">
            <v>48.496454545454498</v>
          </cell>
        </row>
        <row r="1606">
          <cell r="B1606" t="str">
            <v>IE00BLLZQS08</v>
          </cell>
          <cell r="C1606" t="str">
            <v>iShares</v>
          </cell>
          <cell r="E1606" t="str">
            <v>Accumulating</v>
          </cell>
          <cell r="F1606">
            <v>0.62970095999999998</v>
          </cell>
          <cell r="G1606">
            <v>0.21521887000000001</v>
          </cell>
          <cell r="H1606">
            <v>1.925863145736245</v>
          </cell>
          <cell r="I1606">
            <v>1.5405367133948049E-2</v>
          </cell>
          <cell r="J1606">
            <v>2.7668385199999999</v>
          </cell>
          <cell r="K1606">
            <v>250.09618750000001</v>
          </cell>
        </row>
        <row r="1607">
          <cell r="B1607" t="str">
            <v>IE00BF92LR56</v>
          </cell>
          <cell r="C1607" t="str">
            <v>Ossiam</v>
          </cell>
          <cell r="E1607" t="str">
            <v>Accumulating</v>
          </cell>
          <cell r="F1607">
            <v>0.60222925000000005</v>
          </cell>
          <cell r="G1607">
            <v>4.017714E-2</v>
          </cell>
          <cell r="H1607">
            <v>13.989350909497292</v>
          </cell>
          <cell r="I1607">
            <v>1.4733283390662426E-2</v>
          </cell>
          <cell r="J1607">
            <v>89.020657377329456</v>
          </cell>
          <cell r="K1607">
            <v>52.698681818181797</v>
          </cell>
        </row>
        <row r="1608">
          <cell r="B1608" t="str">
            <v>IE00BF92LV92</v>
          </cell>
          <cell r="C1608" t="str">
            <v>Ossiam</v>
          </cell>
          <cell r="E1608" t="str">
            <v>Accumulating</v>
          </cell>
          <cell r="F1608">
            <v>0.59408195999999991</v>
          </cell>
          <cell r="G1608">
            <v>0.13502333999999999</v>
          </cell>
          <cell r="H1608">
            <v>3.3998464265511421</v>
          </cell>
          <cell r="I1608">
            <v>1.4533963393442243E-2</v>
          </cell>
          <cell r="J1608">
            <v>101.70158600000001</v>
          </cell>
          <cell r="K1608">
            <v>50.353499999999997</v>
          </cell>
        </row>
        <row r="1609">
          <cell r="B1609" t="str">
            <v>DE000ETF7029</v>
          </cell>
          <cell r="C1609" t="str">
            <v>Lyxor</v>
          </cell>
          <cell r="E1609" t="str">
            <v>Distributing</v>
          </cell>
          <cell r="F1609">
            <v>0.59288028000000004</v>
          </cell>
          <cell r="G1609">
            <v>1.4191319199999999</v>
          </cell>
          <cell r="H1609">
            <v>-0.58222327914377403</v>
          </cell>
          <cell r="I1609">
            <v>1.4504564801485959E-2</v>
          </cell>
          <cell r="J1609">
            <v>16.096762730000002</v>
          </cell>
          <cell r="K1609">
            <v>44.365090909090902</v>
          </cell>
        </row>
        <row r="1610">
          <cell r="B1610" t="str">
            <v>IE00BF59RV63</v>
          </cell>
          <cell r="C1610" t="str">
            <v>J.P. Morgan ETF</v>
          </cell>
          <cell r="E1610" t="str">
            <v>Accumulating</v>
          </cell>
          <cell r="F1610">
            <v>0.58585493</v>
          </cell>
          <cell r="G1610">
            <v>0.12706200000000001</v>
          </cell>
          <cell r="H1610">
            <v>3.6107800129070844</v>
          </cell>
          <cell r="I1610">
            <v>1.4332692590914003E-2</v>
          </cell>
          <cell r="J1610">
            <v>93.10225545392376</v>
          </cell>
          <cell r="K1610">
            <v>43.475454545454497</v>
          </cell>
        </row>
        <row r="1611">
          <cell r="B1611" t="str">
            <v>IE00BYYR0935</v>
          </cell>
          <cell r="C1611" t="str">
            <v>Vanguard</v>
          </cell>
          <cell r="E1611" t="str">
            <v>Accumulating</v>
          </cell>
          <cell r="F1611">
            <v>0.57469018999999999</v>
          </cell>
          <cell r="G1611">
            <v>0.52298942999999998</v>
          </cell>
          <cell r="H1611">
            <v>9.8856223537825638E-2</v>
          </cell>
          <cell r="I1611">
            <v>1.4059551958168144E-2</v>
          </cell>
          <cell r="J1611">
            <v>54.617094189999996</v>
          </cell>
          <cell r="K1611">
            <v>27.4760909090909</v>
          </cell>
        </row>
        <row r="1612">
          <cell r="B1612" t="str">
            <v>IE00BFWXDY69</v>
          </cell>
          <cell r="C1612" t="str">
            <v>Franklin LibertyShares</v>
          </cell>
          <cell r="E1612" t="str">
            <v>Distributing</v>
          </cell>
          <cell r="F1612">
            <v>0.51597892000000001</v>
          </cell>
          <cell r="G1612">
            <v>1.5209195900000001</v>
          </cell>
          <cell r="H1612">
            <v>-0.66074543099283778</v>
          </cell>
          <cell r="I1612">
            <v>1.2623205618073077E-2</v>
          </cell>
          <cell r="J1612">
            <v>36.872737149999999</v>
          </cell>
          <cell r="K1612">
            <v>10.8772727272727</v>
          </cell>
        </row>
        <row r="1613">
          <cell r="B1613" t="str">
            <v>IE00BYYR0C64</v>
          </cell>
          <cell r="C1613" t="str">
            <v>Vanguard</v>
          </cell>
          <cell r="E1613" t="str">
            <v>Accumulating</v>
          </cell>
          <cell r="F1613">
            <v>0.47373404999999996</v>
          </cell>
          <cell r="G1613">
            <v>0.25468436999999999</v>
          </cell>
          <cell r="H1613">
            <v>0.86008293324007279</v>
          </cell>
          <cell r="I1613">
            <v>1.1589702775905092E-2</v>
          </cell>
          <cell r="J1613">
            <v>46.073187470000001</v>
          </cell>
          <cell r="K1613">
            <v>28.4322272727273</v>
          </cell>
        </row>
        <row r="1614">
          <cell r="B1614" t="str">
            <v>DE000ETF7037</v>
          </cell>
          <cell r="C1614" t="str">
            <v>Lyxor</v>
          </cell>
          <cell r="E1614" t="str">
            <v>Distributing</v>
          </cell>
          <cell r="F1614">
            <v>0.43463482000000003</v>
          </cell>
          <cell r="G1614">
            <v>0.60029119999999991</v>
          </cell>
          <cell r="H1614">
            <v>-0.2759600340634677</v>
          </cell>
          <cell r="I1614">
            <v>1.0633156683288885E-2</v>
          </cell>
          <cell r="J1614">
            <v>8.0003890999999996</v>
          </cell>
          <cell r="K1614">
            <v>40.937181818181799</v>
          </cell>
        </row>
        <row r="1615">
          <cell r="B1615" t="str">
            <v>IE00BF4G7076</v>
          </cell>
          <cell r="C1615" t="str">
            <v>J.P. Morgan ETF</v>
          </cell>
          <cell r="E1615" t="str">
            <v>Accumulating</v>
          </cell>
          <cell r="F1615">
            <v>0.39986796000000002</v>
          </cell>
          <cell r="G1615">
            <v>0.47575240000000002</v>
          </cell>
          <cell r="H1615">
            <v>-0.15950406135628536</v>
          </cell>
          <cell r="I1615">
            <v>9.7826001867661969E-3</v>
          </cell>
          <cell r="J1615">
            <v>138.05882879124636</v>
          </cell>
          <cell r="K1615">
            <v>28.013181818181799</v>
          </cell>
        </row>
        <row r="1616">
          <cell r="B1616" t="str">
            <v>DE000ETF7508</v>
          </cell>
          <cell r="C1616" t="str">
            <v>Lyxor</v>
          </cell>
          <cell r="D1616" t="str">
            <v/>
          </cell>
          <cell r="E1616" t="str">
            <v>Distributing</v>
          </cell>
          <cell r="F1616">
            <v>0.37304207</v>
          </cell>
          <cell r="G1616">
            <v>0.1415998</v>
          </cell>
          <cell r="H1616">
            <v>1.6344816164994582</v>
          </cell>
          <cell r="I1616">
            <v>9.1263161560972486E-3</v>
          </cell>
          <cell r="J1616">
            <v>29.861170720000001</v>
          </cell>
          <cell r="K1616">
            <v>178.11949999999999</v>
          </cell>
        </row>
        <row r="1617">
          <cell r="B1617" t="str">
            <v>IE00BF4Q4063</v>
          </cell>
          <cell r="C1617" t="str">
            <v>Ossiam</v>
          </cell>
          <cell r="E1617" t="str">
            <v>Accumulating</v>
          </cell>
          <cell r="F1617">
            <v>0.28860764</v>
          </cell>
          <cell r="G1617">
            <v>0.19045506000000001</v>
          </cell>
          <cell r="H1617">
            <v>0.51535821626372114</v>
          </cell>
          <cell r="I1617">
            <v>7.0606636074722045E-3</v>
          </cell>
          <cell r="J1617">
            <v>37.540022999999998</v>
          </cell>
          <cell r="K1617">
            <v>79.409136363636406</v>
          </cell>
        </row>
        <row r="1618">
          <cell r="B1618" t="str">
            <v>IE00BHZRR253</v>
          </cell>
          <cell r="C1618" t="str">
            <v>Franklin LibertyShares</v>
          </cell>
          <cell r="E1618" t="str">
            <v>Accumulating</v>
          </cell>
          <cell r="F1618">
            <v>0.27263006000000001</v>
          </cell>
          <cell r="G1618">
            <v>0.22129972000000001</v>
          </cell>
          <cell r="H1618">
            <v>0.23194941231737665</v>
          </cell>
          <cell r="I1618">
            <v>6.6697788836947063E-3</v>
          </cell>
          <cell r="J1618">
            <v>60.335165159999995</v>
          </cell>
          <cell r="K1618">
            <v>24.2187727272727</v>
          </cell>
        </row>
        <row r="1619">
          <cell r="B1619" t="str">
            <v>IE00BF4G7290</v>
          </cell>
          <cell r="C1619" t="str">
            <v>J.P. Morgan ETF</v>
          </cell>
          <cell r="E1619" t="str">
            <v>Accumulating</v>
          </cell>
          <cell r="F1619">
            <v>0.18974801999999999</v>
          </cell>
          <cell r="G1619">
            <v>3.0085560000000001E-2</v>
          </cell>
          <cell r="H1619">
            <v>5.3069465883300824</v>
          </cell>
          <cell r="I1619">
            <v>4.6421048985533023E-3</v>
          </cell>
          <cell r="J1619">
            <v>39.863871969567448</v>
          </cell>
          <cell r="K1619">
            <v>250.640533333333</v>
          </cell>
        </row>
        <row r="1620">
          <cell r="B1620" t="str">
            <v>IE00BLP53M98</v>
          </cell>
          <cell r="C1620" t="str">
            <v>iShares</v>
          </cell>
          <cell r="E1620" t="str">
            <v>Accumulating</v>
          </cell>
          <cell r="F1620">
            <v>0.18243879999999998</v>
          </cell>
          <cell r="G1620">
            <v>3.1859800000000001E-2</v>
          </cell>
          <cell r="H1620">
            <v>4.7263008556237009</v>
          </cell>
          <cell r="I1620">
            <v>4.4632879287287751E-3</v>
          </cell>
          <cell r="J1620">
            <v>2.1871764700000003</v>
          </cell>
          <cell r="K1620">
            <v>253.82149999999999</v>
          </cell>
        </row>
        <row r="1621">
          <cell r="B1621" t="str">
            <v>IE00BF4G7183</v>
          </cell>
          <cell r="C1621" t="str">
            <v>J.P. Morgan ETF</v>
          </cell>
          <cell r="E1621" t="str">
            <v>Accumulating</v>
          </cell>
          <cell r="F1621">
            <v>0.17716756</v>
          </cell>
          <cell r="G1621">
            <v>0.64741448999999995</v>
          </cell>
          <cell r="H1621">
            <v>-0.72634600748586886</v>
          </cell>
          <cell r="I1621">
            <v>4.3343292759562713E-3</v>
          </cell>
          <cell r="J1621">
            <v>144.88425025000001</v>
          </cell>
          <cell r="K1621">
            <v>24.08</v>
          </cell>
        </row>
        <row r="1622">
          <cell r="B1622" t="str">
            <v>IE00BDFC6Q91</v>
          </cell>
          <cell r="C1622" t="str">
            <v>J.P. Morgan ETF</v>
          </cell>
          <cell r="E1622" t="str">
            <v>Distributing</v>
          </cell>
          <cell r="F1622">
            <v>0.11210242999999999</v>
          </cell>
          <cell r="G1622">
            <v>1.0420799999999999E-2</v>
          </cell>
          <cell r="H1622">
            <v>9.7575646783356369</v>
          </cell>
          <cell r="I1622">
            <v>2.7425384435775858E-3</v>
          </cell>
          <cell r="J1622">
            <v>75.192511916566943</v>
          </cell>
          <cell r="K1622">
            <v>14.1368636363636</v>
          </cell>
        </row>
        <row r="1623">
          <cell r="B1623" t="str">
            <v>IE00BKSBGV72</v>
          </cell>
          <cell r="C1623" t="str">
            <v>Fidelity ETF</v>
          </cell>
          <cell r="E1623" t="str">
            <v>Accumulating</v>
          </cell>
          <cell r="F1623">
            <v>9.9165279999999995E-2</v>
          </cell>
          <cell r="G1623">
            <v>3.3903499999999999E-3</v>
          </cell>
          <cell r="H1623">
            <v>28.249275148583479</v>
          </cell>
          <cell r="I1623">
            <v>2.4260365512873854E-3</v>
          </cell>
          <cell r="J1623">
            <v>14.268604034877759</v>
          </cell>
          <cell r="K1623">
            <v>38.0997272727273</v>
          </cell>
        </row>
        <row r="1624">
          <cell r="B1624" t="str">
            <v>IE00BKZGB098</v>
          </cell>
          <cell r="C1624" t="str">
            <v>HSBC ETF</v>
          </cell>
          <cell r="E1624" t="str">
            <v>Distributing</v>
          </cell>
          <cell r="F1624">
            <v>7.6643139999999998E-2</v>
          </cell>
          <cell r="G1624">
            <v>0.34628995000000001</v>
          </cell>
          <cell r="H1624">
            <v>-0.77867350756208786</v>
          </cell>
          <cell r="I1624">
            <v>1.8750419405404418E-3</v>
          </cell>
          <cell r="J1624">
            <v>803.81959449999999</v>
          </cell>
          <cell r="K1624">
            <v>51.514318181818197</v>
          </cell>
        </row>
        <row r="1625">
          <cell r="B1625" t="str">
            <v>IE00BF4G6Y48</v>
          </cell>
          <cell r="C1625" t="str">
            <v>J.P. Morgan ETF</v>
          </cell>
          <cell r="E1625" t="str">
            <v>Accumulating</v>
          </cell>
          <cell r="F1625">
            <v>7.2947780000000004E-2</v>
          </cell>
          <cell r="G1625">
            <v>0.33677099999999999</v>
          </cell>
          <cell r="H1625">
            <v>-0.78339055322459472</v>
          </cell>
          <cell r="I1625">
            <v>1.7846365241470695E-3</v>
          </cell>
          <cell r="J1625">
            <v>91.109871020687308</v>
          </cell>
          <cell r="K1625">
            <v>27.328545454545502</v>
          </cell>
        </row>
        <row r="1626">
          <cell r="B1626" t="str">
            <v>IE00BF59RW70</v>
          </cell>
          <cell r="C1626" t="str">
            <v>J.P. Morgan ETF</v>
          </cell>
          <cell r="E1626" t="str">
            <v>Accumulating</v>
          </cell>
          <cell r="F1626">
            <v>7.1800699999999995E-2</v>
          </cell>
          <cell r="G1626">
            <v>0.12921164999999998</v>
          </cell>
          <cell r="H1626">
            <v>-0.44431713394264372</v>
          </cell>
          <cell r="I1626">
            <v>1.7565736980525862E-3</v>
          </cell>
          <cell r="J1626">
            <v>30.880485329999999</v>
          </cell>
          <cell r="K1626">
            <v>19.763681818181801</v>
          </cell>
        </row>
        <row r="1627">
          <cell r="B1627" t="str">
            <v>IE00BFWXDX52</v>
          </cell>
          <cell r="C1627" t="str">
            <v>Franklin LibertyShares</v>
          </cell>
          <cell r="E1627" t="str">
            <v>Distributing</v>
          </cell>
          <cell r="F1627">
            <v>5.8844239999999999E-2</v>
          </cell>
          <cell r="G1627">
            <v>4.3428379999999996E-2</v>
          </cell>
          <cell r="H1627">
            <v>0.35497202520563764</v>
          </cell>
          <cell r="I1627">
            <v>1.4395993947955092E-3</v>
          </cell>
          <cell r="J1627">
            <v>17.21634227218328</v>
          </cell>
          <cell r="K1627">
            <v>17.302954545454501</v>
          </cell>
        </row>
        <row r="1628">
          <cell r="B1628" t="str">
            <v>IE00BJQRDN15</v>
          </cell>
          <cell r="C1628" t="str">
            <v>Invesco</v>
          </cell>
          <cell r="E1628" t="str">
            <v>Accumulating</v>
          </cell>
          <cell r="F1628">
            <v>1.9474109999999999E-2</v>
          </cell>
          <cell r="G1628">
            <v>0.14571938000000001</v>
          </cell>
          <cell r="H1628">
            <v>-0.86635881925931879</v>
          </cell>
          <cell r="I1628">
            <v>4.7642584848034696E-4</v>
          </cell>
          <cell r="J1628">
            <v>2.1952341464738021</v>
          </cell>
          <cell r="K1628">
            <v>28.8281363636364</v>
          </cell>
        </row>
        <row r="1629">
          <cell r="B1629" t="str">
            <v>IE00BYYR0D71</v>
          </cell>
          <cell r="C1629" t="str">
            <v>Vanguard</v>
          </cell>
          <cell r="E1629" t="str">
            <v>Accumulating</v>
          </cell>
          <cell r="F1629">
            <v>1.906482E-2</v>
          </cell>
          <cell r="G1629">
            <v>7.0032609999999995E-2</v>
          </cell>
          <cell r="H1629">
            <v>-0.7277722478142683</v>
          </cell>
          <cell r="I1629">
            <v>4.6641274207781969E-4</v>
          </cell>
          <cell r="J1629">
            <v>10.19770761</v>
          </cell>
          <cell r="K1629">
            <v>32.347454545454497</v>
          </cell>
        </row>
        <row r="1630">
          <cell r="B1630" t="str">
            <v>IE00BG8BCY43</v>
          </cell>
          <cell r="C1630" t="str">
            <v>J.P. Morgan ETF</v>
          </cell>
          <cell r="E1630" t="str">
            <v>Accumulating</v>
          </cell>
          <cell r="F1630">
            <v>1.4078219999999999E-2</v>
          </cell>
          <cell r="G1630">
            <v>0</v>
          </cell>
          <cell r="H1630" t="str">
            <v/>
          </cell>
          <cell r="I1630">
            <v>3.4441768628158052E-4</v>
          </cell>
          <cell r="J1630">
            <v>65.391969772610707</v>
          </cell>
          <cell r="K1630">
            <v>28.8994545454545</v>
          </cell>
        </row>
        <row r="1631">
          <cell r="B1631" t="str">
            <v>IE00BF59RX87</v>
          </cell>
          <cell r="C1631" t="str">
            <v>J.P. Morgan ETF</v>
          </cell>
          <cell r="E1631" t="str">
            <v>Accumulating</v>
          </cell>
          <cell r="F1631">
            <v>1.0097E-2</v>
          </cell>
          <cell r="G1631">
            <v>1.538103E-2</v>
          </cell>
          <cell r="H1631">
            <v>-0.34354201246600524</v>
          </cell>
          <cell r="I1631">
            <v>2.4701882612895089E-4</v>
          </cell>
          <cell r="J1631">
            <v>175.37058855000001</v>
          </cell>
          <cell r="K1631">
            <v>20.708681818181802</v>
          </cell>
        </row>
        <row r="1632">
          <cell r="B1632" t="str">
            <v>IE00BKSBGT50</v>
          </cell>
          <cell r="C1632" t="str">
            <v>Fidelity ETF</v>
          </cell>
          <cell r="E1632" t="str">
            <v>Accumulating</v>
          </cell>
          <cell r="F1632">
            <v>9.1184000000000005E-3</v>
          </cell>
          <cell r="G1632">
            <v>5.2315900000000004E-3</v>
          </cell>
          <cell r="H1632">
            <v>0.74295004004518694</v>
          </cell>
          <cell r="I1632">
            <v>2.2307779183660748E-4</v>
          </cell>
          <cell r="J1632">
            <v>85.211834999999994</v>
          </cell>
          <cell r="K1632">
            <v>28.633500000000002</v>
          </cell>
        </row>
        <row r="1633">
          <cell r="B1633" t="str">
            <v>IE00BF2SYS28</v>
          </cell>
          <cell r="C1633" t="str">
            <v>J.P. Morgan ETF</v>
          </cell>
          <cell r="E1633" t="str">
            <v>Accumulating</v>
          </cell>
          <cell r="F1633">
            <v>5.2233100000000001E-3</v>
          </cell>
          <cell r="G1633">
            <v>5.6544000000000006E-4</v>
          </cell>
          <cell r="H1633">
            <v>8.2376025749858517</v>
          </cell>
          <cell r="I1633">
            <v>1.2778606563411017E-4</v>
          </cell>
          <cell r="J1633">
            <v>1.9830319285347926</v>
          </cell>
          <cell r="K1633">
            <v>143.761416666667</v>
          </cell>
        </row>
        <row r="1634">
          <cell r="B1634" t="str">
            <v>IE00BKSBGS44</v>
          </cell>
          <cell r="C1634" t="str">
            <v>Fidelity ETF</v>
          </cell>
          <cell r="E1634" t="str">
            <v>Accumulating</v>
          </cell>
          <cell r="F1634">
            <v>2.27925E-3</v>
          </cell>
          <cell r="G1634">
            <v>6.3977000000000001E-3</v>
          </cell>
          <cell r="H1634">
            <v>-0.64373915625928069</v>
          </cell>
          <cell r="I1634">
            <v>5.5760885357473636E-5</v>
          </cell>
          <cell r="J1634">
            <v>71.636257479911109</v>
          </cell>
          <cell r="K1634">
            <v>33.263227272727299</v>
          </cell>
        </row>
        <row r="1635">
          <cell r="B1635" t="str">
            <v>IE00BMYMHS24</v>
          </cell>
          <cell r="C1635" t="str">
            <v>HANetf</v>
          </cell>
          <cell r="E1635" t="str">
            <v>Accumulating</v>
          </cell>
          <cell r="F1635">
            <v>0</v>
          </cell>
          <cell r="H1635" t="str">
            <v/>
          </cell>
          <cell r="I1635">
            <v>0</v>
          </cell>
          <cell r="J1635">
            <v>6.5660796717387591</v>
          </cell>
          <cell r="K1635">
            <v>52.915066666666696</v>
          </cell>
        </row>
        <row r="1636">
          <cell r="B1636" t="str">
            <v>IE00BJBLDJ48</v>
          </cell>
          <cell r="C1636" t="str">
            <v>Ossiam</v>
          </cell>
          <cell r="E1636" t="str">
            <v>Accumulating</v>
          </cell>
          <cell r="F1636">
            <v>0</v>
          </cell>
          <cell r="G1636">
            <v>0</v>
          </cell>
          <cell r="H1636" t="str">
            <v/>
          </cell>
          <cell r="I1636">
            <v>0</v>
          </cell>
          <cell r="J1636">
            <v>69.427509830740306</v>
          </cell>
          <cell r="K1636">
            <v>56.926818181818199</v>
          </cell>
        </row>
        <row r="1637">
          <cell r="B1637" t="str">
            <v>IE00BJBLDK52</v>
          </cell>
          <cell r="C1637" t="str">
            <v>Ossiam</v>
          </cell>
          <cell r="E1637" t="str">
            <v>Accumulating</v>
          </cell>
          <cell r="F1637">
            <v>0</v>
          </cell>
          <cell r="G1637">
            <v>0</v>
          </cell>
          <cell r="H1637" t="str">
            <v/>
          </cell>
          <cell r="I1637">
            <v>0</v>
          </cell>
          <cell r="J1637">
            <v>8.8940040000000007</v>
          </cell>
          <cell r="K1637">
            <v>58.708954545454503</v>
          </cell>
        </row>
        <row r="1638">
          <cell r="B1638" t="str">
            <v>IE00BF4Q3545</v>
          </cell>
          <cell r="C1638" t="str">
            <v>Ossiam</v>
          </cell>
          <cell r="E1638" t="str">
            <v>Accumulating</v>
          </cell>
          <cell r="F1638">
            <v>0</v>
          </cell>
          <cell r="G1638">
            <v>0</v>
          </cell>
          <cell r="H1638" t="str">
            <v/>
          </cell>
          <cell r="I1638">
            <v>0</v>
          </cell>
          <cell r="J1638">
            <v>36.423510001709694</v>
          </cell>
          <cell r="K1638">
            <v>79.205772727272702</v>
          </cell>
        </row>
        <row r="1639">
          <cell r="B1639" t="str">
            <v>IE00BKFVBQ00</v>
          </cell>
          <cell r="C1639" t="str">
            <v>Ossiam</v>
          </cell>
          <cell r="E1639" t="str">
            <v>Accumulating</v>
          </cell>
          <cell r="G1639">
            <v>0</v>
          </cell>
          <cell r="H1639" t="str">
            <v/>
          </cell>
          <cell r="I1639">
            <v>0</v>
          </cell>
          <cell r="J1639" t="str">
            <v>n.a.</v>
          </cell>
          <cell r="K1639" t="str">
            <v>n.a.</v>
          </cell>
        </row>
        <row r="1640">
          <cell r="B1640" t="str">
            <v>IE00BKZG9Y92</v>
          </cell>
          <cell r="C1640" t="str">
            <v>HSBC ETF</v>
          </cell>
          <cell r="E1640" t="str">
            <v>Distributing</v>
          </cell>
          <cell r="G1640">
            <v>2.932864E-2</v>
          </cell>
          <cell r="H1640">
            <v>-1</v>
          </cell>
          <cell r="I1640">
            <v>0</v>
          </cell>
          <cell r="J1640" t="str">
            <v>n.a.</v>
          </cell>
          <cell r="K1640" t="str">
            <v>n.a.</v>
          </cell>
        </row>
      </sheetData>
      <sheetData sheetId="2"/>
      <sheetData sheetId="3">
        <row r="7">
          <cell r="B7" t="str">
            <v>DE000A0S9GB0</v>
          </cell>
          <cell r="C7">
            <v>370.40445406999999</v>
          </cell>
          <cell r="D7">
            <v>443.41807907999998</v>
          </cell>
          <cell r="E7">
            <v>-0.16466091134914485</v>
          </cell>
          <cell r="F7">
            <v>0.35422119903911037</v>
          </cell>
          <cell r="G7">
            <v>11583.4565525</v>
          </cell>
          <cell r="H7">
            <v>6.5527272727272701</v>
          </cell>
        </row>
        <row r="8">
          <cell r="B8" t="str">
            <v>DE000A0N62F2</v>
          </cell>
          <cell r="C8">
            <v>94.742197230000002</v>
          </cell>
          <cell r="D8">
            <v>53.459439959999997</v>
          </cell>
          <cell r="E8">
            <v>0.77222577155482797</v>
          </cell>
          <cell r="F8">
            <v>9.060283788074612E-2</v>
          </cell>
          <cell r="G8">
            <v>1638.7899743545906</v>
          </cell>
          <cell r="H8">
            <v>16.620136363636401</v>
          </cell>
        </row>
        <row r="9">
          <cell r="B9" t="str">
            <v>DE000A1EK0G3</v>
          </cell>
          <cell r="C9">
            <v>86.667523620000011</v>
          </cell>
          <cell r="D9">
            <v>112.18292109000001</v>
          </cell>
          <cell r="E9">
            <v>-0.22744458088704944</v>
          </cell>
          <cell r="F9">
            <v>8.2880952961286905E-2</v>
          </cell>
          <cell r="G9">
            <v>3047.8292593599999</v>
          </cell>
          <cell r="H9">
            <v>15.9628181818182</v>
          </cell>
        </row>
        <row r="10">
          <cell r="B10" t="str">
            <v>IE00B579F325</v>
          </cell>
          <cell r="C10">
            <v>59.016361340000003</v>
          </cell>
          <cell r="D10">
            <v>63.52581344</v>
          </cell>
          <cell r="E10">
            <v>-7.0986137064725119E-2</v>
          </cell>
          <cell r="F10">
            <v>5.6437891194552288E-2</v>
          </cell>
          <cell r="G10">
            <v>12126.752690243418</v>
          </cell>
          <cell r="H10">
            <v>17.439909090909101</v>
          </cell>
        </row>
        <row r="11">
          <cell r="B11" t="str">
            <v>DE000A0N62G0</v>
          </cell>
          <cell r="C11">
            <v>46.432225969999998</v>
          </cell>
          <cell r="D11">
            <v>52.365968330000001</v>
          </cell>
          <cell r="E11">
            <v>-0.11331295017036125</v>
          </cell>
          <cell r="F11">
            <v>4.4403566362190852E-2</v>
          </cell>
          <cell r="G11">
            <v>6052.1932090955725</v>
          </cell>
          <cell r="H11">
            <v>8.5724090909090904</v>
          </cell>
        </row>
        <row r="12">
          <cell r="B12" t="str">
            <v>DE000A1E0HR8</v>
          </cell>
          <cell r="C12">
            <v>36.864018649999998</v>
          </cell>
          <cell r="D12">
            <v>35.362575479999997</v>
          </cell>
          <cell r="E12">
            <v>4.2458535602113434E-2</v>
          </cell>
          <cell r="F12">
            <v>3.5253401367401994E-2</v>
          </cell>
          <cell r="G12">
            <v>3457.1855771085529</v>
          </cell>
          <cell r="H12">
            <v>7.9248636363636402</v>
          </cell>
        </row>
        <row r="13">
          <cell r="B13" t="str">
            <v>DE000A1E0HS6</v>
          </cell>
          <cell r="C13">
            <v>27.334111230000001</v>
          </cell>
          <cell r="D13">
            <v>31.631563539999998</v>
          </cell>
          <cell r="E13">
            <v>-0.13585962339691526</v>
          </cell>
          <cell r="F13">
            <v>2.6139862920571744E-2</v>
          </cell>
          <cell r="G13">
            <v>889.73650767137508</v>
          </cell>
          <cell r="H13">
            <v>17.227363636363599</v>
          </cell>
        </row>
        <row r="14">
          <cell r="B14" t="str">
            <v>DE000A1DCTL3</v>
          </cell>
          <cell r="C14">
            <v>25.29411571</v>
          </cell>
          <cell r="D14">
            <v>14.082841480000001</v>
          </cell>
          <cell r="E14">
            <v>0.7960946124347057</v>
          </cell>
          <cell r="F14">
            <v>2.4188996371347547E-2</v>
          </cell>
          <cell r="G14">
            <v>2618.6624722174729</v>
          </cell>
          <cell r="H14">
            <v>14.2244090909091</v>
          </cell>
        </row>
        <row r="15">
          <cell r="B15" t="str">
            <v>FR0013416716</v>
          </cell>
          <cell r="C15">
            <v>22.983801539999998</v>
          </cell>
          <cell r="D15">
            <v>14.015964439999999</v>
          </cell>
          <cell r="E15">
            <v>0.63983018353034571</v>
          </cell>
          <cell r="F15">
            <v>2.1979621601518801E-2</v>
          </cell>
          <cell r="G15">
            <v>3158.5408274918791</v>
          </cell>
          <cell r="H15">
            <v>10.899409090909099</v>
          </cell>
        </row>
        <row r="16">
          <cell r="B16" t="str">
            <v>DE000A0KRJX4</v>
          </cell>
          <cell r="C16">
            <v>21.81567252</v>
          </cell>
          <cell r="D16">
            <v>20.7724568</v>
          </cell>
          <cell r="E16">
            <v>5.0221104323105337E-2</v>
          </cell>
          <cell r="F16">
            <v>2.0862529035405697E-2</v>
          </cell>
          <cell r="G16">
            <v>903.67644383655329</v>
          </cell>
          <cell r="H16">
            <v>12.318681818181799</v>
          </cell>
        </row>
        <row r="17">
          <cell r="B17" t="str">
            <v>DE000A1RX996</v>
          </cell>
          <cell r="C17">
            <v>21.355908769999999</v>
          </cell>
          <cell r="D17">
            <v>33.676302299999996</v>
          </cell>
          <cell r="E17">
            <v>-0.36584757495777676</v>
          </cell>
          <cell r="F17">
            <v>2.0422852716694528E-2</v>
          </cell>
          <cell r="G17">
            <v>346.879456</v>
          </cell>
          <cell r="H17">
            <v>12.3701818181818</v>
          </cell>
        </row>
        <row r="18">
          <cell r="B18" t="str">
            <v>DE000A2BDEB6</v>
          </cell>
          <cell r="C18">
            <v>20.061280350000001</v>
          </cell>
          <cell r="D18">
            <v>16.062574659999999</v>
          </cell>
          <cell r="E18">
            <v>0.24894550062125598</v>
          </cell>
          <cell r="F18">
            <v>1.9184787606505965E-2</v>
          </cell>
          <cell r="G18">
            <v>120.76720123097967</v>
          </cell>
          <cell r="H18">
            <v>36.748681818181801</v>
          </cell>
        </row>
        <row r="19">
          <cell r="B19" t="str">
            <v>DE000A0LP781</v>
          </cell>
          <cell r="C19">
            <v>17.457478219999999</v>
          </cell>
          <cell r="D19">
            <v>18.75497807</v>
          </cell>
          <cell r="E19">
            <v>-6.9181624481633008E-2</v>
          </cell>
          <cell r="F19">
            <v>1.6694747591018227E-2</v>
          </cell>
          <cell r="G19">
            <v>3583.9579825611218</v>
          </cell>
          <cell r="H19">
            <v>8.1127272727272697</v>
          </cell>
        </row>
        <row r="20">
          <cell r="B20" t="str">
            <v>DE000A0KRJ36</v>
          </cell>
          <cell r="C20">
            <v>16.56855375</v>
          </cell>
          <cell r="D20">
            <v>19.901315829999998</v>
          </cell>
          <cell r="E20">
            <v>-0.16746440830691534</v>
          </cell>
          <cell r="F20">
            <v>1.5844660913715208E-2</v>
          </cell>
          <cell r="G20">
            <v>36.241784920499235</v>
          </cell>
          <cell r="H20">
            <v>87.615045454545495</v>
          </cell>
        </row>
        <row r="21">
          <cell r="B21" t="str">
            <v>DE000A1N49P6</v>
          </cell>
          <cell r="C21">
            <v>15.0205251</v>
          </cell>
          <cell r="D21">
            <v>11.723659470000001</v>
          </cell>
          <cell r="E21">
            <v>0.28121472125972624</v>
          </cell>
          <cell r="F21">
            <v>1.4364266824160692E-2</v>
          </cell>
          <cell r="G21">
            <v>249.7598358693794</v>
          </cell>
          <cell r="H21">
            <v>16.101500000000001</v>
          </cell>
        </row>
        <row r="22">
          <cell r="B22" t="str">
            <v>DE000A1EK0J7</v>
          </cell>
          <cell r="C22">
            <v>9.6083674299999995</v>
          </cell>
          <cell r="D22">
            <v>16.186897949999999</v>
          </cell>
          <cell r="E22">
            <v>-0.40641082314354116</v>
          </cell>
          <cell r="F22">
            <v>9.1885704787441225E-3</v>
          </cell>
          <cell r="G22">
            <v>150.24476049</v>
          </cell>
          <cell r="H22">
            <v>31.283636363636401</v>
          </cell>
        </row>
        <row r="23">
          <cell r="B23" t="str">
            <v>DE000A0N62D7</v>
          </cell>
          <cell r="C23">
            <v>8.9157779000000001</v>
          </cell>
          <cell r="D23">
            <v>9.9994396300000012</v>
          </cell>
          <cell r="E23">
            <v>-0.10837224585554106</v>
          </cell>
          <cell r="F23">
            <v>8.5262407171474361E-3</v>
          </cell>
          <cell r="G23">
            <v>378.61183792101218</v>
          </cell>
          <cell r="H23">
            <v>55.042318181818203</v>
          </cell>
        </row>
        <row r="24">
          <cell r="B24" t="str">
            <v>DE000A1AQGX1</v>
          </cell>
          <cell r="C24">
            <v>8.1927887199999994</v>
          </cell>
          <cell r="D24">
            <v>5.5547187400000002</v>
          </cell>
          <cell r="E24">
            <v>0.47492413270235145</v>
          </cell>
          <cell r="F24">
            <v>7.8348394896030574E-3</v>
          </cell>
          <cell r="G24">
            <v>80.572429870000008</v>
          </cell>
          <cell r="H24">
            <v>16.748863636363598</v>
          </cell>
        </row>
        <row r="25">
          <cell r="B25" t="str">
            <v>DE000A0KRJT2</v>
          </cell>
          <cell r="C25">
            <v>7.2768122599999998</v>
          </cell>
          <cell r="D25">
            <v>8.2300034000000011</v>
          </cell>
          <cell r="E25">
            <v>-0.11581904571266655</v>
          </cell>
          <cell r="F25">
            <v>6.9588827445162867E-3</v>
          </cell>
          <cell r="G25">
            <v>61.535544537527784</v>
          </cell>
          <cell r="H25">
            <v>68.761318181818197</v>
          </cell>
        </row>
        <row r="26">
          <cell r="B26" t="str">
            <v>DE000A1NZLM8</v>
          </cell>
          <cell r="C26">
            <v>6.3820588200000001</v>
          </cell>
          <cell r="D26">
            <v>4.2236790300000004</v>
          </cell>
          <cell r="E26">
            <v>0.51101889482354901</v>
          </cell>
          <cell r="F26">
            <v>6.1032217693886169E-3</v>
          </cell>
          <cell r="G26">
            <v>45.03396</v>
          </cell>
          <cell r="H26">
            <v>61.778727272727302</v>
          </cell>
        </row>
        <row r="27">
          <cell r="B27" t="str">
            <v>DE000A1EK3B8</v>
          </cell>
          <cell r="C27">
            <v>6.2236820599999998</v>
          </cell>
          <cell r="D27">
            <v>2.9510246800000002</v>
          </cell>
          <cell r="E27">
            <v>1.1089901762529482</v>
          </cell>
          <cell r="F27">
            <v>5.9517646116500986E-3</v>
          </cell>
          <cell r="G27">
            <v>24.742447899999998</v>
          </cell>
          <cell r="H27">
            <v>91.766090909090906</v>
          </cell>
        </row>
        <row r="28">
          <cell r="B28" t="str">
            <v>DE000A1EK0H1</v>
          </cell>
          <cell r="C28">
            <v>5.6905130399999999</v>
          </cell>
          <cell r="D28">
            <v>8.8552483599999992</v>
          </cell>
          <cell r="E28">
            <v>-0.35738526931615044</v>
          </cell>
          <cell r="F28">
            <v>5.4418901555529373E-3</v>
          </cell>
          <cell r="G28">
            <v>133.27467490000001</v>
          </cell>
          <cell r="H28">
            <v>97.398045454545496</v>
          </cell>
        </row>
        <row r="29">
          <cell r="B29" t="str">
            <v>DE000PS701L2</v>
          </cell>
          <cell r="C29">
            <v>5.5644737099999997</v>
          </cell>
          <cell r="D29">
            <v>2.5923506299999999</v>
          </cell>
          <cell r="E29">
            <v>1.1464973316514673</v>
          </cell>
          <cell r="F29">
            <v>5.3213575806658952E-3</v>
          </cell>
          <cell r="G29">
            <v>54.088369350749794</v>
          </cell>
          <cell r="H29">
            <v>47.573454545454503</v>
          </cell>
        </row>
        <row r="30">
          <cell r="B30" t="str">
            <v>DE000A0V9Y57</v>
          </cell>
          <cell r="C30">
            <v>5.5561000199999997</v>
          </cell>
          <cell r="D30">
            <v>17.380566390000002</v>
          </cell>
          <cell r="E30">
            <v>-0.68032687224757349</v>
          </cell>
          <cell r="F30">
            <v>5.3133497436121287E-3</v>
          </cell>
          <cell r="G30">
            <v>42.10063258676697</v>
          </cell>
          <cell r="H30">
            <v>85.1250909090909</v>
          </cell>
        </row>
        <row r="31">
          <cell r="B31" t="str">
            <v>DE000A0KRJS4</v>
          </cell>
          <cell r="C31">
            <v>5.1041184900000003</v>
          </cell>
          <cell r="D31">
            <v>10.42702091</v>
          </cell>
          <cell r="E31">
            <v>-0.51049120030967687</v>
          </cell>
          <cell r="F31">
            <v>4.8811156337332153E-3</v>
          </cell>
          <cell r="G31">
            <v>30.915247050777911</v>
          </cell>
          <cell r="H31">
            <v>14.4931818181818</v>
          </cell>
        </row>
        <row r="32">
          <cell r="B32" t="str">
            <v>DE000A1ZLCQ2</v>
          </cell>
          <cell r="C32">
            <v>4.9383557400000004</v>
          </cell>
          <cell r="D32">
            <v>5.9987320400000002</v>
          </cell>
          <cell r="E32">
            <v>-0.17676673885903393</v>
          </cell>
          <cell r="F32">
            <v>4.7225951855694795E-3</v>
          </cell>
          <cell r="G32">
            <v>32.631089075055563</v>
          </cell>
          <cell r="H32">
            <v>29.4375909090909</v>
          </cell>
        </row>
        <row r="33">
          <cell r="B33" t="str">
            <v>DE000A1NZLR7</v>
          </cell>
          <cell r="C33">
            <v>4.7364915999999999</v>
          </cell>
          <cell r="D33">
            <v>2.5057457000000003</v>
          </cell>
          <cell r="E33">
            <v>0.89025231091886114</v>
          </cell>
          <cell r="F33">
            <v>4.5295506448570022E-3</v>
          </cell>
          <cell r="G33">
            <v>12.739761</v>
          </cell>
          <cell r="H33">
            <v>93.513090909090906</v>
          </cell>
        </row>
        <row r="34">
          <cell r="B34" t="str">
            <v>DE000A0KRJ51</v>
          </cell>
          <cell r="C34">
            <v>4.52727127</v>
          </cell>
          <cell r="D34">
            <v>7.3750513299999998</v>
          </cell>
          <cell r="E34">
            <v>-0.38613698163915011</v>
          </cell>
          <cell r="F34">
            <v>4.3294713117344235E-3</v>
          </cell>
          <cell r="G34">
            <v>44.7213882714994</v>
          </cell>
          <cell r="H34">
            <v>29.548818181818199</v>
          </cell>
        </row>
        <row r="35">
          <cell r="B35" t="str">
            <v>DE000PS7WT17</v>
          </cell>
          <cell r="C35">
            <v>4.4234384599999998</v>
          </cell>
          <cell r="D35">
            <v>4.6344528199999999</v>
          </cell>
          <cell r="E35">
            <v>-4.5531666454638797E-2</v>
          </cell>
          <cell r="F35">
            <v>4.2301750369362554E-3</v>
          </cell>
          <cell r="G35">
            <v>26.112872583108654</v>
          </cell>
          <cell r="H35">
            <v>49.1101818181818</v>
          </cell>
        </row>
        <row r="36">
          <cell r="B36" t="str">
            <v>DE000A133ZU4</v>
          </cell>
          <cell r="C36">
            <v>4.2655930899999994</v>
          </cell>
          <cell r="D36">
            <v>3.6226246099999999</v>
          </cell>
          <cell r="E36">
            <v>0.17748691880056522</v>
          </cell>
          <cell r="F36">
            <v>4.0792260523605847E-3</v>
          </cell>
          <cell r="G36">
            <v>23.468963925457345</v>
          </cell>
          <cell r="H36">
            <v>356.98520000000002</v>
          </cell>
        </row>
        <row r="37">
          <cell r="B37" t="str">
            <v>DE000A0KRJ85</v>
          </cell>
          <cell r="C37">
            <v>4.0685230900000002</v>
          </cell>
          <cell r="D37">
            <v>1.14060651</v>
          </cell>
          <cell r="E37">
            <v>2.5669821751236541</v>
          </cell>
          <cell r="F37">
            <v>3.8907661919901017E-3</v>
          </cell>
          <cell r="G37">
            <v>20.290745426568645</v>
          </cell>
          <cell r="H37">
            <v>77.228772727272698</v>
          </cell>
        </row>
        <row r="38">
          <cell r="B38" t="str">
            <v>DE000A1N3G19</v>
          </cell>
          <cell r="C38">
            <v>3.7966463500000001</v>
          </cell>
          <cell r="D38">
            <v>0.16430514000000002</v>
          </cell>
          <cell r="E38">
            <v>22.107288974648021</v>
          </cell>
          <cell r="F38">
            <v>3.6307679555341098E-3</v>
          </cell>
          <cell r="G38">
            <v>18.586874000000002</v>
          </cell>
          <cell r="H38">
            <v>98.753409090909102</v>
          </cell>
        </row>
        <row r="39">
          <cell r="B39" t="str">
            <v>DE000A1NZLN6</v>
          </cell>
          <cell r="C39">
            <v>3.5217245400000001</v>
          </cell>
          <cell r="D39">
            <v>3.1587895699999997</v>
          </cell>
          <cell r="E39">
            <v>0.11489684955493895</v>
          </cell>
          <cell r="F39">
            <v>3.3678576905247187E-3</v>
          </cell>
          <cell r="G39">
            <v>57.747199999999999</v>
          </cell>
          <cell r="H39">
            <v>97.759681818181804</v>
          </cell>
        </row>
        <row r="40">
          <cell r="B40" t="str">
            <v>DE000A0KRJU0</v>
          </cell>
          <cell r="C40">
            <v>3.47052023</v>
          </cell>
          <cell r="D40">
            <v>4.9703669000000001</v>
          </cell>
          <cell r="E40">
            <v>-0.30175773744187784</v>
          </cell>
          <cell r="F40">
            <v>3.3188905361482687E-3</v>
          </cell>
          <cell r="G40">
            <v>207.16785775346213</v>
          </cell>
          <cell r="H40">
            <v>18.6866818181818</v>
          </cell>
        </row>
        <row r="41">
          <cell r="B41" t="str">
            <v>DE000A0V9YZ7</v>
          </cell>
          <cell r="C41">
            <v>3.3241207999999998</v>
          </cell>
          <cell r="D41">
            <v>4.6781738700000002</v>
          </cell>
          <cell r="E41">
            <v>-0.28944051837902307</v>
          </cell>
          <cell r="F41">
            <v>3.178887409664692E-3</v>
          </cell>
          <cell r="G41">
            <v>30.61230637715849</v>
          </cell>
          <cell r="H41">
            <v>27.916818181818201</v>
          </cell>
        </row>
        <row r="42">
          <cell r="B42" t="str">
            <v>DE000A0N62E5</v>
          </cell>
          <cell r="C42">
            <v>2.8979357499999998</v>
          </cell>
          <cell r="D42">
            <v>2.7634844700000003</v>
          </cell>
          <cell r="E42">
            <v>4.8652808242486412E-2</v>
          </cell>
          <cell r="F42">
            <v>2.7713227117655312E-3</v>
          </cell>
          <cell r="G42">
            <v>141.76291331851598</v>
          </cell>
          <cell r="H42">
            <v>65.3779545454545</v>
          </cell>
        </row>
        <row r="43">
          <cell r="B43" t="str">
            <v>DE000A0N62H8</v>
          </cell>
          <cell r="C43">
            <v>2.7828994100000002</v>
          </cell>
          <cell r="D43">
            <v>3.1681374099999999</v>
          </cell>
          <cell r="E43">
            <v>-0.12159762981997668</v>
          </cell>
          <cell r="F43">
            <v>2.6613123977962238E-3</v>
          </cell>
          <cell r="G43">
            <v>126.23358522824415</v>
          </cell>
          <cell r="H43">
            <v>64.654272727272698</v>
          </cell>
        </row>
        <row r="44">
          <cell r="B44" t="str">
            <v>DE000A1KYN55</v>
          </cell>
          <cell r="C44">
            <v>2.6146700800000002</v>
          </cell>
          <cell r="D44">
            <v>1.9087758100000001</v>
          </cell>
          <cell r="E44">
            <v>0.36981518012846148</v>
          </cell>
          <cell r="F44">
            <v>2.5004331364067681E-3</v>
          </cell>
          <cell r="G44">
            <v>56.906542990000005</v>
          </cell>
          <cell r="H44">
            <v>20.722727272727301</v>
          </cell>
        </row>
        <row r="45">
          <cell r="B45" t="str">
            <v>DE000A1NZLQ9</v>
          </cell>
          <cell r="C45">
            <v>2.47233619</v>
          </cell>
          <cell r="D45">
            <v>1.5061553700000001</v>
          </cell>
          <cell r="E45">
            <v>0.64148814872930404</v>
          </cell>
          <cell r="F45">
            <v>2.3643179233586741E-3</v>
          </cell>
          <cell r="G45">
            <v>97.64676</v>
          </cell>
          <cell r="H45">
            <v>36.697181818181797</v>
          </cell>
        </row>
        <row r="46">
          <cell r="B46" t="str">
            <v>DE000A2BDED2</v>
          </cell>
          <cell r="C46">
            <v>2.3866404500000002</v>
          </cell>
          <cell r="D46">
            <v>7.9544905899999998</v>
          </cell>
          <cell r="E46">
            <v>-0.69996313113999165</v>
          </cell>
          <cell r="F46">
            <v>2.2823662960447999E-3</v>
          </cell>
          <cell r="G46">
            <v>12.471228415113695</v>
          </cell>
          <cell r="H46">
            <v>56.268636363636404</v>
          </cell>
        </row>
        <row r="47">
          <cell r="B47" t="str">
            <v>DE000A0KRJ93</v>
          </cell>
          <cell r="C47">
            <v>2.3356075199999999</v>
          </cell>
          <cell r="D47">
            <v>1.39939543</v>
          </cell>
          <cell r="E47">
            <v>0.66901182462772502</v>
          </cell>
          <cell r="F47">
            <v>2.2335630339445473E-3</v>
          </cell>
          <cell r="G47">
            <v>40.570935202598733</v>
          </cell>
          <cell r="H47">
            <v>51.3706363636364</v>
          </cell>
        </row>
        <row r="48">
          <cell r="B48" t="str">
            <v>DE000A1ZK3V1</v>
          </cell>
          <cell r="C48">
            <v>2.3267803300000001</v>
          </cell>
          <cell r="D48">
            <v>1.84128157</v>
          </cell>
          <cell r="E48">
            <v>0.26367437110664182</v>
          </cell>
          <cell r="F48">
            <v>2.2251215106540226E-3</v>
          </cell>
          <cell r="G48">
            <v>4.4109621302786808</v>
          </cell>
          <cell r="H48">
            <v>43.174636363636402</v>
          </cell>
        </row>
        <row r="49">
          <cell r="B49" t="str">
            <v>DE000A2BDEA8</v>
          </cell>
          <cell r="C49">
            <v>2.2640042200000003</v>
          </cell>
          <cell r="D49">
            <v>1.2004076100000001</v>
          </cell>
          <cell r="E49">
            <v>0.88602954624721209</v>
          </cell>
          <cell r="F49">
            <v>2.1650881371055269E-3</v>
          </cell>
          <cell r="G49">
            <v>5.9777983415968547</v>
          </cell>
          <cell r="H49">
            <v>94.337863636363593</v>
          </cell>
        </row>
        <row r="50">
          <cell r="B50" t="str">
            <v>DE000PB8R1N4</v>
          </cell>
          <cell r="C50">
            <v>2.0710125000000001</v>
          </cell>
          <cell r="D50">
            <v>2.2412499999999998E-2</v>
          </cell>
          <cell r="E50">
            <v>91.404350250976037</v>
          </cell>
          <cell r="F50">
            <v>1.9805283735501427E-3</v>
          </cell>
          <cell r="G50">
            <v>0.14229711830497949</v>
          </cell>
          <cell r="H50">
            <v>143.764045454545</v>
          </cell>
        </row>
        <row r="51">
          <cell r="B51" t="str">
            <v>DE000PZ9REE0</v>
          </cell>
          <cell r="C51">
            <v>1.9662269399999999</v>
          </cell>
          <cell r="D51">
            <v>1.70281975</v>
          </cell>
          <cell r="E51">
            <v>0.15468882716447219</v>
          </cell>
          <cell r="F51">
            <v>1.8803209751310885E-3</v>
          </cell>
          <cell r="G51">
            <v>73.331812947272454</v>
          </cell>
          <cell r="H51">
            <v>89.764727272727299</v>
          </cell>
        </row>
        <row r="52">
          <cell r="B52" t="str">
            <v>DE000A2T0VU5</v>
          </cell>
          <cell r="C52">
            <v>1.8519213999999999</v>
          </cell>
          <cell r="D52">
            <v>0.34874015999999997</v>
          </cell>
          <cell r="E52">
            <v>4.3103187198170696</v>
          </cell>
          <cell r="F52">
            <v>1.7710095319486013E-3</v>
          </cell>
          <cell r="G52">
            <v>178.52853097357598</v>
          </cell>
          <cell r="H52">
            <v>11.0776818181818</v>
          </cell>
        </row>
        <row r="53">
          <cell r="B53" t="str">
            <v>DE000A0KRJZ9</v>
          </cell>
          <cell r="C53">
            <v>1.72491879</v>
          </cell>
          <cell r="D53">
            <v>2.94297473</v>
          </cell>
          <cell r="E53">
            <v>-0.41388596632632313</v>
          </cell>
          <cell r="F53">
            <v>1.6495557635044598E-3</v>
          </cell>
          <cell r="G53">
            <v>88.184339203282619</v>
          </cell>
          <cell r="H53">
            <v>24.358227272727301</v>
          </cell>
        </row>
        <row r="54">
          <cell r="B54" t="str">
            <v>DE000A1ZK3W9</v>
          </cell>
          <cell r="C54">
            <v>1.3655998500000002</v>
          </cell>
          <cell r="D54">
            <v>2.33942103</v>
          </cell>
          <cell r="E54">
            <v>-0.41626589122352198</v>
          </cell>
          <cell r="F54">
            <v>1.3059357439130952E-3</v>
          </cell>
          <cell r="G54">
            <v>33.311492562831255</v>
          </cell>
          <cell r="H54">
            <v>91.121045454545495</v>
          </cell>
        </row>
        <row r="55">
          <cell r="B55" t="str">
            <v>DE000A0KRJV8</v>
          </cell>
          <cell r="C55">
            <v>1.2844279299999999</v>
          </cell>
          <cell r="D55">
            <v>1.2184121699999999</v>
          </cell>
          <cell r="E55">
            <v>5.4181796296404405E-2</v>
          </cell>
          <cell r="F55">
            <v>1.2283102874295912E-3</v>
          </cell>
          <cell r="G55">
            <v>24.794518721148915</v>
          </cell>
          <cell r="H55">
            <v>52.554818181818199</v>
          </cell>
        </row>
        <row r="56">
          <cell r="B56" t="str">
            <v>DE000A0KRJ69</v>
          </cell>
          <cell r="C56">
            <v>1.1904095800000001</v>
          </cell>
          <cell r="D56">
            <v>0.12130219</v>
          </cell>
          <cell r="E56">
            <v>8.8135868775328792</v>
          </cell>
          <cell r="F56">
            <v>1.1383996713375262E-3</v>
          </cell>
          <cell r="G56">
            <v>1.0591246366900327</v>
          </cell>
          <cell r="H56">
            <v>52.536090909090902</v>
          </cell>
        </row>
        <row r="57">
          <cell r="B57" t="str">
            <v>DE000A0KRJ10</v>
          </cell>
          <cell r="C57">
            <v>1.1756973899999998</v>
          </cell>
          <cell r="D57">
            <v>2.92156232</v>
          </cell>
          <cell r="E57">
            <v>-0.59757921918982038</v>
          </cell>
          <cell r="F57">
            <v>1.1243302682160765E-3</v>
          </cell>
          <cell r="G57">
            <v>13.566111301077109</v>
          </cell>
          <cell r="H57">
            <v>268.71249999999998</v>
          </cell>
        </row>
        <row r="58">
          <cell r="B58" t="str">
            <v>DE000PB6R1B1</v>
          </cell>
          <cell r="C58">
            <v>1.13120149</v>
          </cell>
          <cell r="D58">
            <v>2.6235825699999999</v>
          </cell>
          <cell r="E58">
            <v>-0.56883328051687732</v>
          </cell>
          <cell r="F58">
            <v>1.0817784282553572E-3</v>
          </cell>
          <cell r="G58">
            <v>22.652921076766713</v>
          </cell>
          <cell r="H58">
            <v>77.443727272727301</v>
          </cell>
        </row>
        <row r="59">
          <cell r="B59" t="str">
            <v>DE000A0KRJ44</v>
          </cell>
          <cell r="C59">
            <v>1.07886967</v>
          </cell>
          <cell r="D59">
            <v>1.16524396</v>
          </cell>
          <cell r="E59">
            <v>-7.4125499007091977E-2</v>
          </cell>
          <cell r="F59">
            <v>1.0317330256566191E-3</v>
          </cell>
          <cell r="G59">
            <v>258.49243289451192</v>
          </cell>
          <cell r="H59">
            <v>37.5936818181818</v>
          </cell>
        </row>
        <row r="60">
          <cell r="B60" t="str">
            <v>DE000A0V9X41</v>
          </cell>
          <cell r="C60">
            <v>0.97988603000000007</v>
          </cell>
          <cell r="D60">
            <v>4.1209793499999998</v>
          </cell>
          <cell r="E60">
            <v>-0.76222010673263862</v>
          </cell>
          <cell r="F60">
            <v>9.3707405689748681E-4</v>
          </cell>
          <cell r="G60">
            <v>1.5916389553769876</v>
          </cell>
          <cell r="H60">
            <v>38.734863636363599</v>
          </cell>
        </row>
        <row r="61">
          <cell r="B61" t="str">
            <v>XS2183935274</v>
          </cell>
          <cell r="C61">
            <v>0.95126416000000003</v>
          </cell>
          <cell r="D61">
            <v>1.4398664299999999</v>
          </cell>
          <cell r="E61">
            <v>-0.33933860795685045</v>
          </cell>
          <cell r="F61">
            <v>9.0970269837644269E-4</v>
          </cell>
          <cell r="G61">
            <v>166.00585250999998</v>
          </cell>
          <cell r="H61">
            <v>18.698363636363599</v>
          </cell>
        </row>
        <row r="62">
          <cell r="B62" t="str">
            <v>DE000A1NZLP1</v>
          </cell>
          <cell r="C62">
            <v>0.91654636999999994</v>
          </cell>
          <cell r="D62">
            <v>0.43692351000000001</v>
          </cell>
          <cell r="E62">
            <v>1.0977272886963667</v>
          </cell>
          <cell r="F62">
            <v>8.7650175528123904E-4</v>
          </cell>
          <cell r="G62">
            <v>3.3495349999999999</v>
          </cell>
          <cell r="H62">
            <v>36.871636363636398</v>
          </cell>
        </row>
        <row r="63">
          <cell r="B63" t="str">
            <v>DE000A0V9XY2</v>
          </cell>
          <cell r="C63">
            <v>0.90787024999999999</v>
          </cell>
          <cell r="D63">
            <v>0.78657377000000006</v>
          </cell>
          <cell r="E63">
            <v>0.15420865102074277</v>
          </cell>
          <cell r="F63">
            <v>8.6820470162640804E-4</v>
          </cell>
          <cell r="G63">
            <v>4.5618182595315444</v>
          </cell>
          <cell r="H63">
            <v>44.055863636363597</v>
          </cell>
        </row>
        <row r="64">
          <cell r="B64" t="str">
            <v>DE000A0KRJY2</v>
          </cell>
          <cell r="C64">
            <v>0.90270475999999999</v>
          </cell>
          <cell r="D64">
            <v>0.65625504000000001</v>
          </cell>
          <cell r="E64">
            <v>0.37553954633247466</v>
          </cell>
          <cell r="F64">
            <v>8.6326489585107375E-4</v>
          </cell>
          <cell r="G64">
            <v>3.3169994870918109</v>
          </cell>
          <cell r="H64">
            <v>39.029227272727297</v>
          </cell>
        </row>
        <row r="65">
          <cell r="B65" t="str">
            <v>DE000A0KRKG7</v>
          </cell>
          <cell r="C65">
            <v>0.88476504</v>
          </cell>
          <cell r="D65">
            <v>2.16347106</v>
          </cell>
          <cell r="E65">
            <v>-0.59104373691044421</v>
          </cell>
          <cell r="F65">
            <v>8.4610897599373585E-4</v>
          </cell>
          <cell r="G65">
            <v>112.12393913489487</v>
          </cell>
          <cell r="H65">
            <v>26.011272727272701</v>
          </cell>
        </row>
        <row r="66">
          <cell r="B66" t="str">
            <v>DE000A0V9X66</v>
          </cell>
          <cell r="C66">
            <v>0.83646968999999993</v>
          </cell>
          <cell r="D66">
            <v>1.5832826200000001</v>
          </cell>
          <cell r="E66">
            <v>-0.47168643207868988</v>
          </cell>
          <cell r="F66">
            <v>7.9992368692110346E-4</v>
          </cell>
          <cell r="G66">
            <v>3.2356710548811765</v>
          </cell>
          <cell r="H66">
            <v>38.6339545454545</v>
          </cell>
        </row>
        <row r="67">
          <cell r="B67" t="str">
            <v>DE000A2T5DZ1</v>
          </cell>
          <cell r="C67">
            <v>0.82358295999999998</v>
          </cell>
          <cell r="D67">
            <v>0.88386417000000006</v>
          </cell>
          <cell r="E67">
            <v>-6.8201893510402289E-2</v>
          </cell>
          <cell r="F67">
            <v>7.8759998805048837E-4</v>
          </cell>
          <cell r="G67">
            <v>125.46199372</v>
          </cell>
          <cell r="H67">
            <v>53.6323636363636</v>
          </cell>
        </row>
        <row r="68">
          <cell r="B68" t="str">
            <v>DE000A0V9YV6</v>
          </cell>
          <cell r="C68">
            <v>0.74893275000000004</v>
          </cell>
          <cell r="D68">
            <v>0.52597612999999999</v>
          </cell>
          <cell r="E68">
            <v>0.42389113741720563</v>
          </cell>
          <cell r="F68">
            <v>7.162113030490814E-4</v>
          </cell>
          <cell r="G68">
            <v>3.2633112497862884</v>
          </cell>
          <cell r="H68">
            <v>99.707363636363596</v>
          </cell>
        </row>
        <row r="69">
          <cell r="B69" t="str">
            <v>DE000A2UDH55</v>
          </cell>
          <cell r="C69">
            <v>0.69759719999999992</v>
          </cell>
          <cell r="D69">
            <v>1.91984336</v>
          </cell>
          <cell r="E69">
            <v>-0.636638480756055</v>
          </cell>
          <cell r="F69">
            <v>6.6711864264901025E-4</v>
          </cell>
          <cell r="G69">
            <v>5.2873351</v>
          </cell>
          <cell r="H69">
            <v>75.841045454545494</v>
          </cell>
        </row>
        <row r="70">
          <cell r="B70" t="str">
            <v>DE000A18HC33</v>
          </cell>
          <cell r="C70">
            <v>0.69195644999999995</v>
          </cell>
          <cell r="D70">
            <v>2.5804985899999999</v>
          </cell>
          <cell r="E70">
            <v>-0.73185164577051753</v>
          </cell>
          <cell r="F70">
            <v>6.6172434134802681E-4</v>
          </cell>
          <cell r="G70">
            <v>7.4684621302786809</v>
          </cell>
          <cell r="H70">
            <v>47.313318181818197</v>
          </cell>
        </row>
        <row r="71">
          <cell r="B71" t="str">
            <v>DE000PB6R1W7</v>
          </cell>
          <cell r="C71">
            <v>0.67312150999999998</v>
          </cell>
          <cell r="D71">
            <v>0.49170420000000004</v>
          </cell>
          <cell r="E71">
            <v>0.3689561935814254</v>
          </cell>
          <cell r="F71">
            <v>6.43712314339926E-4</v>
          </cell>
          <cell r="G71">
            <v>12.192112112655838</v>
          </cell>
          <cell r="H71">
            <v>82.626590909090893</v>
          </cell>
        </row>
        <row r="72">
          <cell r="B72" t="str">
            <v>DE000A0V9YT0</v>
          </cell>
          <cell r="C72">
            <v>0.57427971</v>
          </cell>
          <cell r="D72">
            <v>0.92368444999999999</v>
          </cell>
          <cell r="E72">
            <v>-0.37827283982100168</v>
          </cell>
          <cell r="F72">
            <v>5.4918898848227502E-4</v>
          </cell>
          <cell r="G72">
            <v>8.2657137972302976</v>
          </cell>
          <cell r="H72">
            <v>177.34013636363599</v>
          </cell>
        </row>
        <row r="73">
          <cell r="B73" t="str">
            <v>DE000A1Y7Y36</v>
          </cell>
          <cell r="C73">
            <v>0.52750996999999999</v>
          </cell>
          <cell r="D73">
            <v>5.3194489999999997E-2</v>
          </cell>
          <cell r="E73">
            <v>8.9166280191801821</v>
          </cell>
          <cell r="F73">
            <v>5.0446265433723089E-4</v>
          </cell>
          <cell r="G73">
            <v>0.1012816484375</v>
          </cell>
          <cell r="H73">
            <v>30.333181818181799</v>
          </cell>
        </row>
        <row r="74">
          <cell r="B74" t="str">
            <v>DE000A2BDEC4</v>
          </cell>
          <cell r="C74">
            <v>0.51762925000000004</v>
          </cell>
          <cell r="D74">
            <v>0.56461499999999998</v>
          </cell>
          <cell r="E74">
            <v>-8.3217325079921634E-2</v>
          </cell>
          <cell r="F74">
            <v>4.9501363058140891E-4</v>
          </cell>
          <cell r="G74">
            <v>3.4659174645238506</v>
          </cell>
          <cell r="H74">
            <v>128.86349999999999</v>
          </cell>
        </row>
        <row r="75">
          <cell r="B75" t="str">
            <v>DE000A0V9X09</v>
          </cell>
          <cell r="C75">
            <v>0.46921883000000003</v>
          </cell>
          <cell r="D75">
            <v>1.9882540099999999</v>
          </cell>
          <cell r="E75">
            <v>-0.76400458510831815</v>
          </cell>
          <cell r="F75">
            <v>4.487182990054386E-4</v>
          </cell>
          <cell r="G75">
            <v>3.1069612326893488</v>
          </cell>
          <cell r="H75">
            <v>27.332909090909101</v>
          </cell>
        </row>
        <row r="76">
          <cell r="B76" t="str">
            <v>DE000A0V9ZC3</v>
          </cell>
          <cell r="C76">
            <v>0.46006297999999995</v>
          </cell>
          <cell r="D76">
            <v>1.17398282</v>
          </cell>
          <cell r="E76">
            <v>-0.60811779170669644</v>
          </cell>
          <cell r="F76">
            <v>4.3996247512269077E-4</v>
          </cell>
          <cell r="G76">
            <v>7.9074209266541295</v>
          </cell>
          <cell r="H76">
            <v>71.598454545454601</v>
          </cell>
        </row>
        <row r="77">
          <cell r="B77" t="str">
            <v>DE000A0KRKB8</v>
          </cell>
          <cell r="C77">
            <v>0.45591881000000001</v>
          </cell>
          <cell r="D77">
            <v>0.39880557</v>
          </cell>
          <cell r="E77">
            <v>0.14321073800448669</v>
          </cell>
          <cell r="F77">
            <v>4.3599936709228768E-4</v>
          </cell>
          <cell r="G77">
            <v>89.823580099162257</v>
          </cell>
          <cell r="H77">
            <v>44.395136363636396</v>
          </cell>
        </row>
        <row r="78">
          <cell r="B78" t="str">
            <v>DE000A0KRJ77</v>
          </cell>
          <cell r="C78">
            <v>0.45258661</v>
          </cell>
          <cell r="D78">
            <v>0.36941857</v>
          </cell>
          <cell r="E78">
            <v>0.2251322666318587</v>
          </cell>
          <cell r="F78">
            <v>4.3281275346907498E-4</v>
          </cell>
          <cell r="G78">
            <v>9.1374525559924784</v>
          </cell>
          <cell r="H78">
            <v>50.4775909090909</v>
          </cell>
        </row>
        <row r="79">
          <cell r="B79" t="str">
            <v>DE000PZ9REB6</v>
          </cell>
          <cell r="C79">
            <v>0.37077017000000001</v>
          </cell>
          <cell r="D79">
            <v>0.18761696</v>
          </cell>
          <cell r="E79">
            <v>0.97620817435694529</v>
          </cell>
          <cell r="F79">
            <v>3.5457093655929644E-4</v>
          </cell>
          <cell r="G79">
            <v>2.9526822952164218</v>
          </cell>
          <cell r="H79">
            <v>89.676863636363606</v>
          </cell>
        </row>
        <row r="80">
          <cell r="B80" t="str">
            <v>DE000A1ZLCP4</v>
          </cell>
          <cell r="C80">
            <v>0.32954971999999999</v>
          </cell>
          <cell r="D80">
            <v>0.56454534999999995</v>
          </cell>
          <cell r="E80">
            <v>-0.41625642652091632</v>
          </cell>
          <cell r="F80">
            <v>3.1515143967286767E-4</v>
          </cell>
          <cell r="G80">
            <v>5.9779599076765262</v>
          </cell>
          <cell r="H80">
            <v>56.737545454545497</v>
          </cell>
        </row>
        <row r="81">
          <cell r="B81" t="str">
            <v>DE000A0KRJ02</v>
          </cell>
          <cell r="C81">
            <v>0.32396765</v>
          </cell>
          <cell r="D81">
            <v>0.36900293000000001</v>
          </cell>
          <cell r="E81">
            <v>-0.12204586017785823</v>
          </cell>
          <cell r="F81">
            <v>3.0981325459762405E-4</v>
          </cell>
          <cell r="G81">
            <v>1.6194219097281588</v>
          </cell>
          <cell r="H81">
            <v>33.109590909090898</v>
          </cell>
        </row>
        <row r="82">
          <cell r="B82" t="str">
            <v>DE000PB6GAS5</v>
          </cell>
          <cell r="C82">
            <v>0.31236677000000002</v>
          </cell>
          <cell r="D82">
            <v>0.29223929999999998</v>
          </cell>
          <cell r="E82">
            <v>6.8873248738277271E-2</v>
          </cell>
          <cell r="F82">
            <v>2.9871922595310819E-4</v>
          </cell>
          <cell r="G82">
            <v>2.3543963101234233</v>
          </cell>
          <cell r="H82">
            <v>49.9403636363636</v>
          </cell>
        </row>
        <row r="83">
          <cell r="B83" t="str">
            <v>DE000A1NZLS5</v>
          </cell>
          <cell r="C83">
            <v>0.31026387999999999</v>
          </cell>
          <cell r="D83">
            <v>0.36419771999999995</v>
          </cell>
          <cell r="E83">
            <v>-0.14808944987354666</v>
          </cell>
          <cell r="F83">
            <v>2.9670821283201169E-4</v>
          </cell>
          <cell r="G83">
            <v>2.1135630000000001</v>
          </cell>
          <cell r="H83">
            <v>71.790999999999997</v>
          </cell>
        </row>
        <row r="84">
          <cell r="B84" t="str">
            <v>DE000A0V9ZE9</v>
          </cell>
          <cell r="C84">
            <v>0.25930264999999997</v>
          </cell>
          <cell r="D84">
            <v>0.34214356000000001</v>
          </cell>
          <cell r="E84">
            <v>-0.242123247913829</v>
          </cell>
          <cell r="F84">
            <v>2.4797351810370135E-4</v>
          </cell>
          <cell r="G84">
            <v>4.336143785262438</v>
          </cell>
          <cell r="H84">
            <v>179.094909090909</v>
          </cell>
        </row>
        <row r="85">
          <cell r="B85" t="str">
            <v>DE000PB8PAL7</v>
          </cell>
          <cell r="C85">
            <v>0.24934485000000001</v>
          </cell>
          <cell r="D85">
            <v>0.35244326000000004</v>
          </cell>
          <cell r="E85">
            <v>-0.29252484499207054</v>
          </cell>
          <cell r="F85">
            <v>2.3845078203226888E-4</v>
          </cell>
          <cell r="G85">
            <v>0.96839891028232183</v>
          </cell>
          <cell r="H85">
            <v>105.049818181818</v>
          </cell>
        </row>
        <row r="86">
          <cell r="B86" t="str">
            <v>DE000A2BGQ05</v>
          </cell>
          <cell r="C86">
            <v>0.24857578</v>
          </cell>
          <cell r="D86">
            <v>0.14822278</v>
          </cell>
          <cell r="E86">
            <v>0.67704168009802546</v>
          </cell>
          <cell r="F86">
            <v>2.3771531329113563E-4</v>
          </cell>
          <cell r="G86">
            <v>6.8846046332706443</v>
          </cell>
          <cell r="H86">
            <v>169.69168181818199</v>
          </cell>
        </row>
        <row r="87">
          <cell r="B87" t="str">
            <v>DE000A133ZW0</v>
          </cell>
          <cell r="C87">
            <v>0.23379127</v>
          </cell>
          <cell r="D87">
            <v>0.11589227000000001</v>
          </cell>
          <cell r="E87">
            <v>1.0173154775551465</v>
          </cell>
          <cell r="F87">
            <v>2.2357674988602059E-4</v>
          </cell>
          <cell r="G87">
            <v>7.1075602667122588</v>
          </cell>
          <cell r="H87">
            <v>190.58859090909101</v>
          </cell>
        </row>
        <row r="88">
          <cell r="B88" t="str">
            <v>DE000A2T0VS9</v>
          </cell>
          <cell r="C88">
            <v>0.20019813</v>
          </cell>
          <cell r="D88">
            <v>0.13215279999999999</v>
          </cell>
          <cell r="E88">
            <v>0.51489888977002396</v>
          </cell>
          <cell r="F88">
            <v>1.9145131996870131E-4</v>
          </cell>
          <cell r="G88">
            <v>24.746963893152</v>
          </cell>
          <cell r="H88">
            <v>30.967909090909099</v>
          </cell>
        </row>
        <row r="89">
          <cell r="B89" t="str">
            <v>XS2115336336</v>
          </cell>
          <cell r="C89">
            <v>0.17953282999999998</v>
          </cell>
          <cell r="D89">
            <v>0.42385989000000002</v>
          </cell>
          <cell r="E89">
            <v>-0.57643354741586905</v>
          </cell>
          <cell r="F89">
            <v>1.7168890279452886E-4</v>
          </cell>
          <cell r="G89">
            <v>333.4612754316978</v>
          </cell>
          <cell r="H89">
            <v>66.430681818181796</v>
          </cell>
        </row>
        <row r="90">
          <cell r="B90" t="str">
            <v>DE000PS7G0L8</v>
          </cell>
          <cell r="C90">
            <v>0.17107582000000002</v>
          </cell>
          <cell r="D90">
            <v>0.13528991000000001</v>
          </cell>
          <cell r="E90">
            <v>0.26451277852132504</v>
          </cell>
          <cell r="F90">
            <v>1.6360138605554385E-4</v>
          </cell>
          <cell r="G90">
            <v>2.4862340620201748</v>
          </cell>
          <cell r="H90">
            <v>24.971272727272702</v>
          </cell>
        </row>
        <row r="91">
          <cell r="B91" t="str">
            <v>DE000A0KRKJ1</v>
          </cell>
          <cell r="C91">
            <v>0.15833313000000002</v>
          </cell>
          <cell r="D91">
            <v>1.6091379999999999E-2</v>
          </cell>
          <cell r="E91">
            <v>8.8396240720186849</v>
          </cell>
          <cell r="F91">
            <v>1.5141543396672078E-4</v>
          </cell>
          <cell r="G91">
            <v>7.3533150965977097</v>
          </cell>
          <cell r="H91">
            <v>40.824727272727301</v>
          </cell>
        </row>
        <row r="92">
          <cell r="B92" t="str">
            <v>DE000A1ED2J2</v>
          </cell>
          <cell r="C92">
            <v>0.15481089000000001</v>
          </cell>
          <cell r="D92">
            <v>2.3571410000000001E-2</v>
          </cell>
          <cell r="E92">
            <v>5.5677399018556804</v>
          </cell>
          <cell r="F92">
            <v>1.4804708333703928E-4</v>
          </cell>
          <cell r="G92">
            <v>1.6912511100000001</v>
          </cell>
          <cell r="H92">
            <v>70.0179090909091</v>
          </cell>
        </row>
        <row r="93">
          <cell r="B93" t="str">
            <v>DE000A1NZLK2</v>
          </cell>
          <cell r="C93">
            <v>0.15203227999999999</v>
          </cell>
          <cell r="D93">
            <v>0.13578289999999998</v>
          </cell>
          <cell r="E93">
            <v>0.119671770156625</v>
          </cell>
          <cell r="F93">
            <v>1.4538987294162632E-4</v>
          </cell>
          <cell r="G93">
            <v>3.891079</v>
          </cell>
          <cell r="H93">
            <v>51.591954545454499</v>
          </cell>
        </row>
        <row r="94">
          <cell r="B94" t="str">
            <v>DE000A0KRKA0</v>
          </cell>
          <cell r="C94">
            <v>0.1471123</v>
          </cell>
          <cell r="D94">
            <v>0.30169460999999997</v>
          </cell>
          <cell r="E94">
            <v>-0.5123800852789514</v>
          </cell>
          <cell r="F94">
            <v>1.4068485064586557E-4</v>
          </cell>
          <cell r="G94">
            <v>7.6165925799281933</v>
          </cell>
          <cell r="H94">
            <v>68.7380454545455</v>
          </cell>
        </row>
        <row r="95">
          <cell r="B95" t="str">
            <v>DE000A0KRJW6</v>
          </cell>
          <cell r="C95">
            <v>0.13813404999999998</v>
          </cell>
          <cell r="D95">
            <v>8.003563000000001E-2</v>
          </cell>
          <cell r="E95">
            <v>0.72590694919250298</v>
          </cell>
          <cell r="F95">
            <v>1.3209886728273926E-4</v>
          </cell>
          <cell r="G95">
            <v>3.2863233031287402</v>
          </cell>
          <cell r="H95">
            <v>67.912363636363594</v>
          </cell>
        </row>
        <row r="96">
          <cell r="B96" t="str">
            <v>DE000A0SVX34</v>
          </cell>
          <cell r="C96">
            <v>0.13232217000000002</v>
          </cell>
          <cell r="D96">
            <v>1.5224680000000001E-2</v>
          </cell>
          <cell r="E96">
            <v>7.6912940042089559</v>
          </cell>
          <cell r="F96">
            <v>1.265409127828661E-4</v>
          </cell>
          <cell r="G96">
            <v>1.761978115917251</v>
          </cell>
          <cell r="H96">
            <v>42.151954545454601</v>
          </cell>
        </row>
        <row r="97">
          <cell r="B97" t="str">
            <v>DE000A1NZLL0</v>
          </cell>
          <cell r="C97">
            <v>0.12643177</v>
          </cell>
          <cell r="D97">
            <v>0.46174994000000003</v>
          </cell>
          <cell r="E97">
            <v>-0.7261899590068166</v>
          </cell>
          <cell r="F97">
            <v>1.2090786888208821E-4</v>
          </cell>
          <cell r="G97">
            <v>18.186499999999999</v>
          </cell>
          <cell r="H97">
            <v>31.3415454545455</v>
          </cell>
        </row>
        <row r="98">
          <cell r="B98" t="str">
            <v>DE000A0V9YU8</v>
          </cell>
          <cell r="C98">
            <v>0.12526767999999999</v>
          </cell>
          <cell r="D98">
            <v>0.38224795</v>
          </cell>
          <cell r="E98">
            <v>-0.67228684941279604</v>
          </cell>
          <cell r="F98">
            <v>1.1979463886808974E-4</v>
          </cell>
          <cell r="G98">
            <v>3.7836677209779452</v>
          </cell>
          <cell r="H98">
            <v>41.335045454545501</v>
          </cell>
        </row>
        <row r="99">
          <cell r="B99" t="str">
            <v>DE000A0KRKK9</v>
          </cell>
          <cell r="C99">
            <v>0.11912291999999999</v>
          </cell>
          <cell r="D99">
            <v>0.27381784999999997</v>
          </cell>
          <cell r="E99">
            <v>-0.56495560826293834</v>
          </cell>
          <cell r="F99">
            <v>1.1391834815103421E-4</v>
          </cell>
          <cell r="G99">
            <v>26.724330654812789</v>
          </cell>
          <cell r="H99">
            <v>73.797545454545499</v>
          </cell>
        </row>
        <row r="100">
          <cell r="B100" t="str">
            <v>DE000A0V9Y81</v>
          </cell>
          <cell r="C100">
            <v>0.11123896000000001</v>
          </cell>
          <cell r="D100">
            <v>0.18538564000000002</v>
          </cell>
          <cell r="E100">
            <v>-0.3999591338358246</v>
          </cell>
          <cell r="F100">
            <v>1.0637884441750564E-4</v>
          </cell>
          <cell r="G100">
            <v>3.7199760642844932</v>
          </cell>
          <cell r="H100">
            <v>192.66168181818199</v>
          </cell>
        </row>
        <row r="101">
          <cell r="B101" t="str">
            <v>DE000A0KRKD4</v>
          </cell>
          <cell r="C101">
            <v>0.10943480999999999</v>
          </cell>
          <cell r="D101">
            <v>0.26417252000000002</v>
          </cell>
          <cell r="E101">
            <v>-0.58574491396758455</v>
          </cell>
          <cell r="F101">
            <v>1.0465351911640748E-4</v>
          </cell>
          <cell r="G101">
            <v>17.63069755513763</v>
          </cell>
          <cell r="H101">
            <v>31.626318181818199</v>
          </cell>
        </row>
        <row r="102">
          <cell r="B102" t="str">
            <v>DE000A1NZLJ4</v>
          </cell>
          <cell r="C102">
            <v>0.10709667</v>
          </cell>
          <cell r="D102">
            <v>8.0002480000000001E-2</v>
          </cell>
          <cell r="E102">
            <v>0.3386668763268339</v>
          </cell>
          <cell r="F102">
            <v>1.0241753424845883E-4</v>
          </cell>
          <cell r="G102">
            <v>0.27820837500000001</v>
          </cell>
          <cell r="H102">
            <v>69.804090909090903</v>
          </cell>
        </row>
        <row r="103">
          <cell r="B103" t="str">
            <v>DE000A0KRJ28</v>
          </cell>
          <cell r="C103">
            <v>0.10606986</v>
          </cell>
          <cell r="D103">
            <v>8.7706649999999997E-2</v>
          </cell>
          <cell r="E103">
            <v>0.20937078317322588</v>
          </cell>
          <cell r="F103">
            <v>1.0143558636584343E-4</v>
          </cell>
          <cell r="G103">
            <v>0.9670585783894684</v>
          </cell>
          <cell r="H103">
            <v>350.36377272727299</v>
          </cell>
        </row>
        <row r="104">
          <cell r="B104" t="str">
            <v>DE000A2T0VT7</v>
          </cell>
          <cell r="C104">
            <v>9.1465089999999999E-2</v>
          </cell>
          <cell r="D104">
            <v>0.17520335999999997</v>
          </cell>
          <cell r="E104">
            <v>-0.47794899595532869</v>
          </cell>
          <cell r="F104">
            <v>8.7468909982106537E-5</v>
          </cell>
          <cell r="G104">
            <v>1.6003720614480001</v>
          </cell>
          <cell r="H104">
            <v>63.314727272727303</v>
          </cell>
        </row>
        <row r="105">
          <cell r="B105" t="str">
            <v>DE000A0KRKC6</v>
          </cell>
          <cell r="C105">
            <v>8.8711880000000007E-2</v>
          </cell>
          <cell r="D105">
            <v>0.15049613000000001</v>
          </cell>
          <cell r="E105">
            <v>-0.41053713474226872</v>
          </cell>
          <cell r="F105">
            <v>8.4835989841189005E-5</v>
          </cell>
          <cell r="G105">
            <v>59.106568644212693</v>
          </cell>
          <cell r="H105">
            <v>31.0142272727273</v>
          </cell>
        </row>
        <row r="106">
          <cell r="B106" t="str">
            <v>DE000A18HC25</v>
          </cell>
          <cell r="C106">
            <v>8.291496000000001E-2</v>
          </cell>
          <cell r="D106">
            <v>0.34978284000000004</v>
          </cell>
          <cell r="E106">
            <v>-0.7629530368042069</v>
          </cell>
          <cell r="F106">
            <v>7.9292341727428079E-5</v>
          </cell>
          <cell r="G106">
            <v>10.987045648828861</v>
          </cell>
          <cell r="H106">
            <v>61.318954545454503</v>
          </cell>
        </row>
        <row r="107">
          <cell r="B107" t="str">
            <v>DE000A0V9YG7</v>
          </cell>
          <cell r="C107">
            <v>8.024408999999999E-2</v>
          </cell>
          <cell r="D107">
            <v>3.0886830000000001E-2</v>
          </cell>
          <cell r="E107">
            <v>1.5980034208754992</v>
          </cell>
          <cell r="F107">
            <v>7.6738164088681861E-5</v>
          </cell>
          <cell r="G107">
            <v>1.5642505129081896</v>
          </cell>
          <cell r="H107">
            <v>111.327590909091</v>
          </cell>
        </row>
        <row r="108">
          <cell r="B108" t="str">
            <v>DE000A0KRKF9</v>
          </cell>
          <cell r="C108">
            <v>5.5058669999999997E-2</v>
          </cell>
          <cell r="D108">
            <v>2.8936959999999998E-2</v>
          </cell>
          <cell r="E108">
            <v>0.9027109274782148</v>
          </cell>
          <cell r="F108">
            <v>5.2653114428297281E-5</v>
          </cell>
          <cell r="G108">
            <v>19.781990083775007</v>
          </cell>
          <cell r="H108">
            <v>44.008090909090903</v>
          </cell>
        </row>
        <row r="109">
          <cell r="B109" t="str">
            <v>DE000PB8C0P8</v>
          </cell>
          <cell r="C109">
            <v>5.497585E-2</v>
          </cell>
          <cell r="D109">
            <v>3.8018719999999999E-2</v>
          </cell>
          <cell r="E109">
            <v>0.44602053935534913</v>
          </cell>
          <cell r="F109">
            <v>5.2573912897694538E-5</v>
          </cell>
          <cell r="G109">
            <v>1.2856866359942727</v>
          </cell>
          <cell r="H109">
            <v>99.205227272727299</v>
          </cell>
        </row>
        <row r="110">
          <cell r="B110" t="str">
            <v>DE000A0SVX83</v>
          </cell>
          <cell r="C110">
            <v>5.3621099999999998E-2</v>
          </cell>
          <cell r="D110">
            <v>8.8467099999999989E-3</v>
          </cell>
          <cell r="E110">
            <v>5.0611345912774359</v>
          </cell>
          <cell r="F110">
            <v>5.1278352965503369E-5</v>
          </cell>
          <cell r="G110">
            <v>0.85771729141733632</v>
          </cell>
          <cell r="H110">
            <v>31.929045454545498</v>
          </cell>
        </row>
        <row r="111">
          <cell r="B111" t="str">
            <v>DE000PB8N1C1</v>
          </cell>
          <cell r="C111">
            <v>4.4311790000000004E-2</v>
          </cell>
          <cell r="D111">
            <v>0.19822320999999998</v>
          </cell>
          <cell r="E111">
            <v>-0.77645508818064235</v>
          </cell>
          <cell r="F111">
            <v>4.2375773867997163E-5</v>
          </cell>
          <cell r="G111">
            <v>1.7657378780484614</v>
          </cell>
          <cell r="H111">
            <v>99.925772727272701</v>
          </cell>
        </row>
        <row r="112">
          <cell r="B112" t="str">
            <v>DE000PB6ALU1</v>
          </cell>
          <cell r="C112">
            <v>3.3069809999999998E-2</v>
          </cell>
          <cell r="D112">
            <v>6.6959999999999997E-3</v>
          </cell>
          <cell r="E112">
            <v>3.9387410394265236</v>
          </cell>
          <cell r="F112">
            <v>3.1624964606882977E-5</v>
          </cell>
          <cell r="G112">
            <v>0.9409838696492222</v>
          </cell>
          <cell r="H112">
            <v>95.681272727272699</v>
          </cell>
        </row>
        <row r="113">
          <cell r="B113" t="str">
            <v>DE000A1N49Q4</v>
          </cell>
          <cell r="C113">
            <v>3.068106E-2</v>
          </cell>
          <cell r="D113">
            <v>0.15055321999999999</v>
          </cell>
          <cell r="E113">
            <v>-0.79621120026526171</v>
          </cell>
          <cell r="F113">
            <v>2.93405809286976E-5</v>
          </cell>
          <cell r="G113">
            <v>2.45241943067191</v>
          </cell>
          <cell r="H113">
            <v>70.052045454545393</v>
          </cell>
        </row>
        <row r="114">
          <cell r="B114" t="str">
            <v>DE000PB8R1E3</v>
          </cell>
          <cell r="C114">
            <v>2.8344000000000001E-2</v>
          </cell>
          <cell r="D114">
            <v>0</v>
          </cell>
          <cell r="E114" t="str">
            <v/>
          </cell>
          <cell r="F114">
            <v>2.7105628874719608E-5</v>
          </cell>
          <cell r="G114">
            <v>0.10741695146893229</v>
          </cell>
          <cell r="H114">
            <v>89.9940909090909</v>
          </cell>
        </row>
        <row r="115">
          <cell r="B115" t="str">
            <v>DE000A0SVX75</v>
          </cell>
          <cell r="C115">
            <v>2.4706869999999999E-2</v>
          </cell>
          <cell r="D115">
            <v>3.3041859999999999E-2</v>
          </cell>
          <cell r="E115">
            <v>-0.25225547230089351</v>
          </cell>
          <cell r="F115">
            <v>2.3627407877361825E-5</v>
          </cell>
          <cell r="G115">
            <v>1.4819392203795521</v>
          </cell>
          <cell r="H115">
            <v>52.407909090909101</v>
          </cell>
        </row>
        <row r="116">
          <cell r="B116" t="str">
            <v>DE000A2UDH63</v>
          </cell>
          <cell r="C116">
            <v>2.3081349999999997E-2</v>
          </cell>
          <cell r="D116">
            <v>0.11414033</v>
          </cell>
          <cell r="E116">
            <v>-0.79778094210871831</v>
          </cell>
          <cell r="F116">
            <v>2.2072908094394204E-5</v>
          </cell>
          <cell r="G116">
            <v>0.45445303000000004</v>
          </cell>
          <cell r="H116">
            <v>76.039045454545402</v>
          </cell>
        </row>
        <row r="117">
          <cell r="B117" t="str">
            <v>DE000PB6R101</v>
          </cell>
          <cell r="C117">
            <v>2.0772810000000003E-2</v>
          </cell>
          <cell r="D117">
            <v>6.2085400000000002E-3</v>
          </cell>
          <cell r="E117">
            <v>2.3458445947034248</v>
          </cell>
          <cell r="F117">
            <v>1.9865229979715786E-5</v>
          </cell>
          <cell r="G117">
            <v>0.47307315989292614</v>
          </cell>
          <cell r="H117">
            <v>119.76986363636399</v>
          </cell>
        </row>
        <row r="118">
          <cell r="B118" t="str">
            <v>DE000PB6BEN9</v>
          </cell>
          <cell r="C118">
            <v>1.740856E-2</v>
          </cell>
          <cell r="D118">
            <v>9.9733100000000005E-2</v>
          </cell>
          <cell r="E118">
            <v>-0.82544852210549957</v>
          </cell>
          <cell r="F118">
            <v>1.6647966645614195E-5</v>
          </cell>
          <cell r="G118">
            <v>0.31963555808147981</v>
          </cell>
          <cell r="H118">
            <v>49.997545454545502</v>
          </cell>
        </row>
        <row r="119">
          <cell r="B119" t="str">
            <v>DE000PZ9REW2</v>
          </cell>
          <cell r="C119">
            <v>1.4251959999999999E-2</v>
          </cell>
          <cell r="D119">
            <v>8.6619789999999988E-2</v>
          </cell>
          <cell r="E119">
            <v>-0.83546531341163488</v>
          </cell>
          <cell r="F119">
            <v>1.3629280923558737E-5</v>
          </cell>
          <cell r="G119">
            <v>0.44965399160277225</v>
          </cell>
          <cell r="H119">
            <v>90.373727272727294</v>
          </cell>
        </row>
        <row r="120">
          <cell r="B120" t="str">
            <v>DE000PB6R1H8</v>
          </cell>
          <cell r="C120">
            <v>1.2061959999999998E-2</v>
          </cell>
          <cell r="D120">
            <v>1.776471E-2</v>
          </cell>
          <cell r="E120">
            <v>-0.32101565406921928</v>
          </cell>
          <cell r="F120">
            <v>1.153496370525377E-5</v>
          </cell>
          <cell r="G120">
            <v>7.8454694023176452E-2</v>
          </cell>
          <cell r="H120">
            <v>119.940681818182</v>
          </cell>
        </row>
        <row r="121">
          <cell r="B121" t="str">
            <v>DE000A0SVX42</v>
          </cell>
          <cell r="C121">
            <v>1.163026E-2</v>
          </cell>
          <cell r="D121">
            <v>4.6357309999999999E-2</v>
          </cell>
          <cell r="E121">
            <v>-0.7491170216736045</v>
          </cell>
          <cell r="F121">
            <v>1.1122125009755026E-5</v>
          </cell>
          <cell r="G121">
            <v>0.86358084715335959</v>
          </cell>
          <cell r="H121">
            <v>429.15645454545398</v>
          </cell>
        </row>
        <row r="122">
          <cell r="B122" t="str">
            <v>DE000PB8R1L8</v>
          </cell>
          <cell r="C122">
            <v>7.7803999999999998E-3</v>
          </cell>
          <cell r="D122">
            <v>0</v>
          </cell>
          <cell r="E122" t="str">
            <v/>
          </cell>
          <cell r="F122">
            <v>7.4404683494520331E-6</v>
          </cell>
          <cell r="G122">
            <v>9.0154275615194918E-3</v>
          </cell>
          <cell r="H122">
            <v>158.380181818182</v>
          </cell>
        </row>
        <row r="123">
          <cell r="B123" t="str">
            <v>DE000A0V9X58</v>
          </cell>
          <cell r="C123">
            <v>7.1146000000000004E-3</v>
          </cell>
          <cell r="D123">
            <v>3.81212E-3</v>
          </cell>
          <cell r="E123">
            <v>0.86631060931974879</v>
          </cell>
          <cell r="F123">
            <v>6.8037576627180399E-6</v>
          </cell>
          <cell r="G123">
            <v>0.25764954479398189</v>
          </cell>
          <cell r="H123">
            <v>79.327636363636401</v>
          </cell>
        </row>
        <row r="124">
          <cell r="B124" t="str">
            <v>DE000PB6D1Z6</v>
          </cell>
          <cell r="C124">
            <v>4.6054799999999995E-3</v>
          </cell>
          <cell r="D124">
            <v>2.238834E-2</v>
          </cell>
          <cell r="E124">
            <v>-0.79429113547498387</v>
          </cell>
          <cell r="F124">
            <v>4.4042630422644529E-6</v>
          </cell>
          <cell r="G124">
            <v>0.1124074823381843</v>
          </cell>
          <cell r="H124">
            <v>49.994</v>
          </cell>
        </row>
        <row r="125">
          <cell r="B125" t="str">
            <v>DE000PB6R1G0</v>
          </cell>
          <cell r="C125">
            <v>4.3809399999999998E-3</v>
          </cell>
          <cell r="D125">
            <v>0</v>
          </cell>
          <cell r="E125" t="str">
            <v/>
          </cell>
          <cell r="F125">
            <v>4.1895333672881071E-6</v>
          </cell>
          <cell r="G125">
            <v>9.7114603950417183E-2</v>
          </cell>
          <cell r="H125">
            <v>120.001818181818</v>
          </cell>
        </row>
        <row r="126">
          <cell r="B126" t="str">
            <v>DE000A0KRKL7</v>
          </cell>
          <cell r="C126">
            <v>4.1334900000000001E-3</v>
          </cell>
          <cell r="D126">
            <v>1.2815299999999999E-3</v>
          </cell>
          <cell r="E126">
            <v>2.2254336613266958</v>
          </cell>
          <cell r="F126">
            <v>3.9528946478042888E-6</v>
          </cell>
          <cell r="G126">
            <v>1.0307163617712432</v>
          </cell>
          <cell r="H126">
            <v>73.7262272727273</v>
          </cell>
        </row>
        <row r="127">
          <cell r="B127" t="str">
            <v>DE000PZ9RE14</v>
          </cell>
          <cell r="C127">
            <v>3.4793000000000003E-3</v>
          </cell>
          <cell r="D127">
            <v>1.47764E-2</v>
          </cell>
          <cell r="E127">
            <v>-0.76453669364662569</v>
          </cell>
          <cell r="F127">
            <v>3.3272867112550078E-6</v>
          </cell>
          <cell r="G127">
            <v>5.5397929493073782E-2</v>
          </cell>
          <cell r="H127">
            <v>120.001545454545</v>
          </cell>
        </row>
        <row r="128">
          <cell r="B128" t="str">
            <v>DE000PB6H1T5</v>
          </cell>
          <cell r="C128">
            <v>2.9509899999999997E-3</v>
          </cell>
          <cell r="D128">
            <v>4.1066620000000005E-2</v>
          </cell>
          <cell r="E128">
            <v>-0.92814139561522235</v>
          </cell>
          <cell r="F128">
            <v>2.8220589808428172E-6</v>
          </cell>
          <cell r="G128">
            <v>0.24260481046640453</v>
          </cell>
          <cell r="H128">
            <v>50.002545454545498</v>
          </cell>
        </row>
        <row r="129">
          <cell r="B129" t="str">
            <v>DE000PB8R1C7</v>
          </cell>
          <cell r="C129">
            <v>2.5111999999999999E-3</v>
          </cell>
          <cell r="D129">
            <v>6.0142299999999997E-3</v>
          </cell>
          <cell r="E129">
            <v>-0.58245693962485645</v>
          </cell>
          <cell r="F129">
            <v>2.4014837436563601E-6</v>
          </cell>
          <cell r="G129">
            <v>0.20189034930343477</v>
          </cell>
          <cell r="H129">
            <v>141.135909090909</v>
          </cell>
        </row>
        <row r="130">
          <cell r="B130" t="str">
            <v>DE000PB7Z1N5</v>
          </cell>
          <cell r="C130">
            <v>2.3531199999999998E-3</v>
          </cell>
          <cell r="D130">
            <v>1.083897E-2</v>
          </cell>
          <cell r="E130">
            <v>-0.78290188089827728</v>
          </cell>
          <cell r="F130">
            <v>2.2503103802455615E-6</v>
          </cell>
          <cell r="G130">
            <v>0.20482465561881777</v>
          </cell>
          <cell r="H130">
            <v>100.00186363636401</v>
          </cell>
        </row>
        <row r="131">
          <cell r="B131" t="str">
            <v>DE000PZ9REN1</v>
          </cell>
          <cell r="C131">
            <v>2.0950999999999999E-3</v>
          </cell>
          <cell r="D131">
            <v>6.3108999999999995E-3</v>
          </cell>
          <cell r="E131">
            <v>-0.66801882457335715</v>
          </cell>
          <cell r="F131">
            <v>2.0035634721784167E-6</v>
          </cell>
          <cell r="G131">
            <v>3.0408561761255597E-2</v>
          </cell>
          <cell r="H131">
            <v>144.029545454545</v>
          </cell>
        </row>
        <row r="132">
          <cell r="B132" t="str">
            <v>DE000PB8T1N2</v>
          </cell>
          <cell r="C132">
            <v>1.2922400000000001E-3</v>
          </cell>
          <cell r="D132">
            <v>0</v>
          </cell>
          <cell r="E132" t="str">
            <v/>
          </cell>
          <cell r="F132">
            <v>1.2357810420924239E-6</v>
          </cell>
          <cell r="G132">
            <v>0.29756124104140536</v>
          </cell>
          <cell r="H132">
            <v>99.984727272727298</v>
          </cell>
        </row>
        <row r="133">
          <cell r="B133" t="str">
            <v>DE000PZ9REH3</v>
          </cell>
          <cell r="C133">
            <v>1.034E-3</v>
          </cell>
          <cell r="D133">
            <v>1.01885E-3</v>
          </cell>
          <cell r="E133">
            <v>1.4869706041124919E-2</v>
          </cell>
          <cell r="F133">
            <v>9.8882374599421658E-7</v>
          </cell>
          <cell r="G133">
            <v>1.163474113928928E-2</v>
          </cell>
          <cell r="H133">
            <v>119.993136363636</v>
          </cell>
        </row>
        <row r="134">
          <cell r="B134" t="str">
            <v>DE000A1RX1P2</v>
          </cell>
          <cell r="C134">
            <v>1.0035299999999999E-3</v>
          </cell>
          <cell r="D134">
            <v>0.16654009</v>
          </cell>
          <cell r="E134">
            <v>-0.99397424367910459</v>
          </cell>
          <cell r="F134">
            <v>9.5968500369204648E-7</v>
          </cell>
          <cell r="G134">
            <v>1.853272140536844</v>
          </cell>
          <cell r="H134">
            <v>32.685818181818199</v>
          </cell>
        </row>
        <row r="135">
          <cell r="B135" t="str">
            <v>DE000PR5RGU9</v>
          </cell>
          <cell r="C135">
            <v>0</v>
          </cell>
          <cell r="D135">
            <v>2.4649790000000001E-2</v>
          </cell>
          <cell r="E135">
            <v>-1</v>
          </cell>
          <cell r="F135">
            <v>0</v>
          </cell>
          <cell r="G135">
            <v>7.1142620237087714E-2</v>
          </cell>
          <cell r="H135">
            <v>120.008136363636</v>
          </cell>
        </row>
        <row r="136">
          <cell r="B136" t="str">
            <v>DE000PB8R1M6</v>
          </cell>
          <cell r="C136">
            <v>0</v>
          </cell>
          <cell r="D136">
            <v>1.5436760000000001E-2</v>
          </cell>
          <cell r="E136">
            <v>-1</v>
          </cell>
          <cell r="F136">
            <v>0</v>
          </cell>
          <cell r="G136">
            <v>0.20459705931963246</v>
          </cell>
          <cell r="H136">
            <v>158.45609090909099</v>
          </cell>
        </row>
        <row r="137">
          <cell r="B137" t="str">
            <v>DE000PR5REU4</v>
          </cell>
          <cell r="C137">
            <v>0</v>
          </cell>
          <cell r="D137">
            <v>1.197112E-2</v>
          </cell>
          <cell r="E137">
            <v>-1</v>
          </cell>
          <cell r="F137">
            <v>0</v>
          </cell>
          <cell r="G137">
            <v>2.943816752256232</v>
          </cell>
          <cell r="H137">
            <v>89.9940454545455</v>
          </cell>
        </row>
        <row r="138">
          <cell r="B138" t="str">
            <v>DE000PZ9REM3</v>
          </cell>
          <cell r="C138">
            <v>0</v>
          </cell>
          <cell r="D138">
            <v>1.11276E-2</v>
          </cell>
          <cell r="E138">
            <v>-1</v>
          </cell>
          <cell r="F138">
            <v>0</v>
          </cell>
          <cell r="G138">
            <v>0.1118687773329783</v>
          </cell>
          <cell r="H138">
            <v>144.23472727272701</v>
          </cell>
        </row>
        <row r="139">
          <cell r="B139" t="str">
            <v>DE000PZ9REG5</v>
          </cell>
          <cell r="C139">
            <v>0</v>
          </cell>
          <cell r="D139">
            <v>2.5274999999999998E-3</v>
          </cell>
          <cell r="E139">
            <v>-1</v>
          </cell>
          <cell r="F139">
            <v>0</v>
          </cell>
          <cell r="G139">
            <v>9.4179160781050612E-4</v>
          </cell>
          <cell r="H139">
            <v>139.188954545455</v>
          </cell>
        </row>
        <row r="140">
          <cell r="B140" t="str">
            <v>DE000PB8LED5</v>
          </cell>
          <cell r="C140">
            <v>0</v>
          </cell>
          <cell r="D140">
            <v>1.96911E-3</v>
          </cell>
          <cell r="E140">
            <v>-1</v>
          </cell>
          <cell r="F140">
            <v>0</v>
          </cell>
          <cell r="G140">
            <v>0.52634919407732261</v>
          </cell>
          <cell r="H140">
            <v>104.28963636363601</v>
          </cell>
        </row>
        <row r="141">
          <cell r="B141" t="str">
            <v>DE000PB8R1T1</v>
          </cell>
          <cell r="C141">
            <v>0</v>
          </cell>
          <cell r="D141">
            <v>1.62309E-3</v>
          </cell>
          <cell r="E141">
            <v>-1</v>
          </cell>
          <cell r="F141">
            <v>0</v>
          </cell>
          <cell r="G141">
            <v>2.2556299882754833E-2</v>
          </cell>
          <cell r="H141">
            <v>158.42672727272699</v>
          </cell>
        </row>
        <row r="142">
          <cell r="B142" t="str">
            <v>DE000PR0R1M0</v>
          </cell>
          <cell r="C142">
            <v>0</v>
          </cell>
          <cell r="D142">
            <v>5.0480000000000002E-4</v>
          </cell>
          <cell r="E142">
            <v>-1</v>
          </cell>
          <cell r="F142">
            <v>0</v>
          </cell>
          <cell r="G142">
            <v>9.3104489710447089E-2</v>
          </cell>
          <cell r="H142">
            <v>158.42136363636399</v>
          </cell>
        </row>
        <row r="143">
          <cell r="B143" t="str">
            <v>DE000PR5RBU0</v>
          </cell>
          <cell r="C143">
            <v>0</v>
          </cell>
          <cell r="D143">
            <v>0</v>
          </cell>
          <cell r="E143" t="str">
            <v/>
          </cell>
          <cell r="F143">
            <v>0</v>
          </cell>
          <cell r="G143">
            <v>5.9756029006783035E-2</v>
          </cell>
          <cell r="H143">
            <v>90.001409090909107</v>
          </cell>
        </row>
        <row r="144">
          <cell r="B144" t="str">
            <v>DE000PZ9REZ5</v>
          </cell>
          <cell r="C144">
            <v>0</v>
          </cell>
          <cell r="D144">
            <v>0</v>
          </cell>
          <cell r="E144" t="str">
            <v/>
          </cell>
          <cell r="F144">
            <v>0</v>
          </cell>
          <cell r="G144">
            <v>9.2680392644575152E-4</v>
          </cell>
          <cell r="H144">
            <v>158.37004545454499</v>
          </cell>
        </row>
        <row r="145">
          <cell r="B145" t="str">
            <v>DE000PB8R1Z8</v>
          </cell>
          <cell r="C145">
            <v>0</v>
          </cell>
          <cell r="D145">
            <v>0</v>
          </cell>
          <cell r="E145" t="str">
            <v/>
          </cell>
          <cell r="F145">
            <v>0</v>
          </cell>
          <cell r="G145">
            <v>1.0022463018756027E-2</v>
          </cell>
          <cell r="H145">
            <v>158.428909090909</v>
          </cell>
        </row>
        <row r="146">
          <cell r="B146" t="str">
            <v>DE000PR5RWU6</v>
          </cell>
          <cell r="C146">
            <v>0</v>
          </cell>
          <cell r="D146">
            <v>0</v>
          </cell>
          <cell r="E146" t="str">
            <v/>
          </cell>
          <cell r="F146">
            <v>0</v>
          </cell>
          <cell r="G146">
            <v>1.6737764605735509E-2</v>
          </cell>
          <cell r="H146">
            <v>90.001818181818194</v>
          </cell>
        </row>
        <row r="147">
          <cell r="B147" t="str">
            <v>DE000PZ9RME3</v>
          </cell>
          <cell r="C147">
            <v>0</v>
          </cell>
          <cell r="D147">
            <v>0</v>
          </cell>
          <cell r="E147" t="str">
            <v/>
          </cell>
          <cell r="F147">
            <v>0</v>
          </cell>
          <cell r="G147">
            <v>1.0933871789959481E-2</v>
          </cell>
          <cell r="H147">
            <v>154.76445454545501</v>
          </cell>
        </row>
        <row r="148">
          <cell r="B148" t="str">
            <v>DE000PR5RCU8</v>
          </cell>
          <cell r="C148">
            <v>0</v>
          </cell>
          <cell r="D148">
            <v>0</v>
          </cell>
          <cell r="E148" t="str">
            <v/>
          </cell>
          <cell r="F148">
            <v>0</v>
          </cell>
          <cell r="G148">
            <v>7.9781166394753376E-3</v>
          </cell>
          <cell r="H148">
            <v>141.134954545455</v>
          </cell>
        </row>
        <row r="149">
          <cell r="B149" t="str">
            <v>DE000PZ9REA8</v>
          </cell>
          <cell r="C149">
            <v>0</v>
          </cell>
          <cell r="D149">
            <v>0</v>
          </cell>
          <cell r="E149" t="str">
            <v/>
          </cell>
          <cell r="F149">
            <v>0</v>
          </cell>
          <cell r="G149">
            <v>1.2735693739502564E-2</v>
          </cell>
          <cell r="H149">
            <v>138.716045454545</v>
          </cell>
        </row>
        <row r="150">
          <cell r="B150" t="str">
            <v>DE000PZ9RED2</v>
          </cell>
          <cell r="C150">
            <v>0</v>
          </cell>
          <cell r="D150">
            <v>0</v>
          </cell>
          <cell r="E150" t="str">
            <v/>
          </cell>
          <cell r="F150">
            <v>0</v>
          </cell>
          <cell r="G150">
            <v>0</v>
          </cell>
          <cell r="H150">
            <v>120.254181818182</v>
          </cell>
        </row>
        <row r="151">
          <cell r="B151" t="str">
            <v>DE000PR5R0U0</v>
          </cell>
          <cell r="C151">
            <v>0</v>
          </cell>
          <cell r="D151">
            <v>0</v>
          </cell>
          <cell r="E151" t="str">
            <v/>
          </cell>
          <cell r="F151">
            <v>0</v>
          </cell>
          <cell r="G151">
            <v>1.1337954959865022E-2</v>
          </cell>
          <cell r="H151">
            <v>119.992636363636</v>
          </cell>
        </row>
        <row r="152">
          <cell r="B152" t="str">
            <v>DE000PR5RAU2</v>
          </cell>
          <cell r="C152">
            <v>0</v>
          </cell>
          <cell r="D152">
            <v>0</v>
          </cell>
          <cell r="E152" t="str">
            <v/>
          </cell>
          <cell r="F152">
            <v>0</v>
          </cell>
          <cell r="G152">
            <v>0</v>
          </cell>
          <cell r="H152">
            <v>141.187227272727</v>
          </cell>
        </row>
        <row r="153">
          <cell r="B153" t="str">
            <v>DE000PB8R1A1</v>
          </cell>
          <cell r="C153">
            <v>0</v>
          </cell>
          <cell r="D153">
            <v>0</v>
          </cell>
          <cell r="E153" t="str">
            <v/>
          </cell>
          <cell r="F153">
            <v>0</v>
          </cell>
          <cell r="G153">
            <v>1.9262035741131729E-2</v>
          </cell>
          <cell r="H153">
            <v>141.147818181818</v>
          </cell>
        </row>
        <row r="154">
          <cell r="B154" t="str">
            <v>DE000PB6R1D7</v>
          </cell>
          <cell r="C154">
            <v>0</v>
          </cell>
          <cell r="D154">
            <v>0</v>
          </cell>
          <cell r="E154" t="str">
            <v/>
          </cell>
          <cell r="F154">
            <v>0</v>
          </cell>
          <cell r="G154">
            <v>1.2682544298899472E-2</v>
          </cell>
          <cell r="H154">
            <v>120.005727272727</v>
          </cell>
        </row>
        <row r="155">
          <cell r="B155" t="str">
            <v>DE000A2GCWM6</v>
          </cell>
          <cell r="C155">
            <v>0</v>
          </cell>
          <cell r="D155">
            <v>0</v>
          </cell>
          <cell r="E155" t="str">
            <v/>
          </cell>
          <cell r="F155">
            <v>0</v>
          </cell>
          <cell r="G155">
            <v>0.55156335484698238</v>
          </cell>
          <cell r="H155">
            <v>76.116954545454504</v>
          </cell>
        </row>
        <row r="156">
          <cell r="B156" t="str">
            <v>DE000PZ9REC4</v>
          </cell>
          <cell r="C156">
            <v>0</v>
          </cell>
          <cell r="D156">
            <v>0</v>
          </cell>
          <cell r="E156" t="str">
            <v/>
          </cell>
          <cell r="F156">
            <v>0</v>
          </cell>
          <cell r="G156">
            <v>0.18202605637164559</v>
          </cell>
          <cell r="H156">
            <v>141.172818181818</v>
          </cell>
        </row>
        <row r="157">
          <cell r="B157" t="str">
            <v>DE000A2GCWN4</v>
          </cell>
          <cell r="C157">
            <v>0</v>
          </cell>
          <cell r="D157">
            <v>0</v>
          </cell>
          <cell r="E157" t="str">
            <v/>
          </cell>
          <cell r="F157">
            <v>0</v>
          </cell>
          <cell r="G157">
            <v>0.60329367199521289</v>
          </cell>
          <cell r="H157">
            <v>422.05181818181802</v>
          </cell>
        </row>
        <row r="158">
          <cell r="B158" t="str">
            <v>DE000PZ9REL5</v>
          </cell>
          <cell r="C158">
            <v>0</v>
          </cell>
          <cell r="D158">
            <v>0</v>
          </cell>
          <cell r="E158" t="str">
            <v/>
          </cell>
          <cell r="F158">
            <v>0</v>
          </cell>
          <cell r="G158">
            <v>0</v>
          </cell>
          <cell r="H158">
            <v>158.55818181818199</v>
          </cell>
        </row>
        <row r="159">
          <cell r="B159" t="str">
            <v>DE000PZ9RET8</v>
          </cell>
          <cell r="C159">
            <v>0</v>
          </cell>
          <cell r="D159">
            <v>0</v>
          </cell>
          <cell r="E159" t="str">
            <v/>
          </cell>
          <cell r="F159">
            <v>0</v>
          </cell>
          <cell r="G159">
            <v>0</v>
          </cell>
          <cell r="H159">
            <v>158.29395454545499</v>
          </cell>
        </row>
        <row r="160">
          <cell r="B160" t="str">
            <v>DE000PR5RTU2</v>
          </cell>
          <cell r="C160">
            <v>0</v>
          </cell>
          <cell r="D160">
            <v>0</v>
          </cell>
          <cell r="E160" t="str">
            <v/>
          </cell>
          <cell r="F160">
            <v>0</v>
          </cell>
          <cell r="G160">
            <v>0</v>
          </cell>
          <cell r="H160">
            <v>158.422454545455</v>
          </cell>
        </row>
        <row r="161">
          <cell r="B161" t="str">
            <v>DE000PR5RNU5</v>
          </cell>
          <cell r="C161">
            <v>0</v>
          </cell>
          <cell r="D161">
            <v>0</v>
          </cell>
          <cell r="E161" t="str">
            <v/>
          </cell>
          <cell r="F161">
            <v>0</v>
          </cell>
          <cell r="G161">
            <v>0</v>
          </cell>
          <cell r="H161">
            <v>144.20613636363601</v>
          </cell>
        </row>
        <row r="162">
          <cell r="B162" t="str">
            <v>DE000PR5RHU7</v>
          </cell>
          <cell r="C162">
            <v>0</v>
          </cell>
          <cell r="D162">
            <v>0</v>
          </cell>
          <cell r="E162" t="str">
            <v/>
          </cell>
          <cell r="F162">
            <v>0</v>
          </cell>
          <cell r="G162">
            <v>0</v>
          </cell>
          <cell r="H162">
            <v>119.99504545454499</v>
          </cell>
        </row>
        <row r="163">
          <cell r="B163" t="str">
            <v>DE000PR5RDU6</v>
          </cell>
          <cell r="C163">
            <v>0</v>
          </cell>
          <cell r="D163">
            <v>0</v>
          </cell>
          <cell r="E163" t="str">
            <v/>
          </cell>
          <cell r="F163">
            <v>0</v>
          </cell>
          <cell r="G163">
            <v>0</v>
          </cell>
          <cell r="H163">
            <v>119.9935</v>
          </cell>
        </row>
        <row r="164">
          <cell r="B164" t="str">
            <v>DE000PR5RUM7</v>
          </cell>
          <cell r="C164">
            <v>0</v>
          </cell>
          <cell r="D164">
            <v>0</v>
          </cell>
          <cell r="E164" t="str">
            <v/>
          </cell>
          <cell r="F164">
            <v>0</v>
          </cell>
          <cell r="G164">
            <v>0</v>
          </cell>
          <cell r="H164">
            <v>158.44404545454501</v>
          </cell>
        </row>
        <row r="165">
          <cell r="B165" t="str">
            <v>DE000PR5RMU7</v>
          </cell>
          <cell r="C165">
            <v>0</v>
          </cell>
          <cell r="D165">
            <v>0</v>
          </cell>
          <cell r="E165" t="str">
            <v/>
          </cell>
          <cell r="F165">
            <v>0</v>
          </cell>
          <cell r="G165">
            <v>6.2260730810213465</v>
          </cell>
          <cell r="H165">
            <v>144.08618181818201</v>
          </cell>
        </row>
        <row r="166">
          <cell r="B166" t="str">
            <v>DE000PR5RZU9</v>
          </cell>
          <cell r="C166">
            <v>0</v>
          </cell>
          <cell r="D166">
            <v>0</v>
          </cell>
          <cell r="E166" t="str">
            <v/>
          </cell>
          <cell r="F166">
            <v>0</v>
          </cell>
          <cell r="G166">
            <v>0</v>
          </cell>
          <cell r="H166">
            <v>158.41577272727301</v>
          </cell>
        </row>
        <row r="167">
          <cell r="B167" t="str">
            <v>DE000PR5RLU9</v>
          </cell>
          <cell r="C167">
            <v>0</v>
          </cell>
          <cell r="D167">
            <v>0</v>
          </cell>
          <cell r="E167" t="str">
            <v/>
          </cell>
          <cell r="F167">
            <v>0</v>
          </cell>
          <cell r="G167">
            <v>0</v>
          </cell>
          <cell r="H167">
            <v>158.443409090909</v>
          </cell>
        </row>
        <row r="168">
          <cell r="B168">
            <v>161</v>
          </cell>
          <cell r="C168">
            <v>1045.6868619799991</v>
          </cell>
          <cell r="D168">
            <v>1133.4165027699989</v>
          </cell>
          <cell r="E168">
            <v>-7.7402826388705437E-2</v>
          </cell>
          <cell r="F168">
            <v>1.0000000000000009</v>
          </cell>
          <cell r="G168">
            <v>53651.915407326567</v>
          </cell>
        </row>
      </sheetData>
      <sheetData sheetId="4">
        <row r="7">
          <cell r="B7" t="str">
            <v>DE000A27Z304</v>
          </cell>
          <cell r="C7">
            <v>52.784322320000001</v>
          </cell>
          <cell r="D7">
            <v>18.24264544</v>
          </cell>
          <cell r="E7">
            <v>1.8934576672888515</v>
          </cell>
          <cell r="F7">
            <v>0.47235729922493613</v>
          </cell>
          <cell r="G7">
            <v>76.603692938963931</v>
          </cell>
          <cell r="H7">
            <v>26.3452272727273</v>
          </cell>
        </row>
        <row r="8">
          <cell r="B8" t="str">
            <v>DE000A133ZY6</v>
          </cell>
          <cell r="C8">
            <v>15.995666199999999</v>
          </cell>
          <cell r="D8">
            <v>20.026078200000001</v>
          </cell>
          <cell r="E8">
            <v>-0.20125817744984142</v>
          </cell>
          <cell r="F8">
            <v>0.14314230728832811</v>
          </cell>
          <cell r="G8">
            <v>59.910453068900672</v>
          </cell>
          <cell r="H8">
            <v>16.6145909090909</v>
          </cell>
        </row>
        <row r="9">
          <cell r="B9" t="str">
            <v>DE000A133ZR0</v>
          </cell>
          <cell r="C9">
            <v>7.6556958399999999</v>
          </cell>
          <cell r="D9">
            <v>6.5739787400000003</v>
          </cell>
          <cell r="E9">
            <v>0.16454526897359578</v>
          </cell>
          <cell r="F9">
            <v>6.8509429537561575E-2</v>
          </cell>
          <cell r="G9">
            <v>24.971554111813987</v>
          </cell>
          <cell r="H9">
            <v>22.687772727272701</v>
          </cell>
        </row>
        <row r="10">
          <cell r="B10" t="str">
            <v>DE000A1VFZ51</v>
          </cell>
          <cell r="C10">
            <v>7.1655352099999998</v>
          </cell>
          <cell r="D10">
            <v>4.6761647100000001</v>
          </cell>
          <cell r="E10">
            <v>0.53235304023326413</v>
          </cell>
          <cell r="F10">
            <v>6.4123071217574851E-2</v>
          </cell>
          <cell r="G10">
            <v>20.050856</v>
          </cell>
          <cell r="H10">
            <v>33.585318181818202</v>
          </cell>
        </row>
        <row r="11">
          <cell r="B11" t="str">
            <v>DE000A133ZX8</v>
          </cell>
          <cell r="C11">
            <v>5.7046135599999994</v>
          </cell>
          <cell r="D11">
            <v>4.1693195000000003</v>
          </cell>
          <cell r="E11">
            <v>0.36823612582341059</v>
          </cell>
          <cell r="F11">
            <v>5.1049549106412545E-2</v>
          </cell>
          <cell r="G11">
            <v>36.369331509659773</v>
          </cell>
          <cell r="H11">
            <v>28.269454545454501</v>
          </cell>
        </row>
        <row r="12">
          <cell r="B12" t="str">
            <v>DE000A1VFZ36</v>
          </cell>
          <cell r="C12">
            <v>4.6021328499999994</v>
          </cell>
          <cell r="D12">
            <v>5.5036934200000003</v>
          </cell>
          <cell r="E12">
            <v>-0.16381010009093144</v>
          </cell>
          <cell r="F12">
            <v>4.1183649768611025E-2</v>
          </cell>
          <cell r="G12">
            <v>21.782384</v>
          </cell>
          <cell r="H12">
            <v>32.362363636363597</v>
          </cell>
        </row>
        <row r="13">
          <cell r="B13" t="str">
            <v>DE000A133ZS8</v>
          </cell>
          <cell r="C13">
            <v>4.1121401500000001</v>
          </cell>
          <cell r="D13">
            <v>2.0836673000000001</v>
          </cell>
          <cell r="E13">
            <v>0.97351091030703407</v>
          </cell>
          <cell r="F13">
            <v>3.6798794223648637E-2</v>
          </cell>
          <cell r="G13">
            <v>17.281229269960679</v>
          </cell>
          <cell r="H13">
            <v>16.961181818181799</v>
          </cell>
        </row>
        <row r="14">
          <cell r="B14" t="str">
            <v>DE000A1VFZ69</v>
          </cell>
          <cell r="C14">
            <v>2.77859912</v>
          </cell>
          <cell r="D14">
            <v>2.2681011299999998</v>
          </cell>
          <cell r="E14">
            <v>0.22507726099497161</v>
          </cell>
          <cell r="F14">
            <v>2.4865178110938458E-2</v>
          </cell>
          <cell r="G14">
            <v>10.958556</v>
          </cell>
          <cell r="H14">
            <v>35.530272727272703</v>
          </cell>
        </row>
        <row r="15">
          <cell r="B15" t="str">
            <v>DE000A1VFZ44</v>
          </cell>
          <cell r="C15">
            <v>2.6463860000000001</v>
          </cell>
          <cell r="D15">
            <v>1.6023992199999999</v>
          </cell>
          <cell r="E15">
            <v>0.65151478293904819</v>
          </cell>
          <cell r="F15">
            <v>2.3682026948995068E-2</v>
          </cell>
          <cell r="G15">
            <v>13.259235</v>
          </cell>
          <cell r="H15">
            <v>31.026227272727301</v>
          </cell>
        </row>
        <row r="16">
          <cell r="B16" t="str">
            <v>CH0454664001</v>
          </cell>
          <cell r="C16">
            <v>2.5290671300000001</v>
          </cell>
          <cell r="D16">
            <v>0.430141</v>
          </cell>
          <cell r="E16">
            <v>4.879623495551459</v>
          </cell>
          <cell r="F16">
            <v>2.2632161721108567E-2</v>
          </cell>
          <cell r="G16">
            <v>19.857700000000001</v>
          </cell>
          <cell r="H16">
            <v>42.604590909090902</v>
          </cell>
        </row>
        <row r="17">
          <cell r="B17" t="str">
            <v>DE000A18HC90</v>
          </cell>
          <cell r="C17">
            <v>1.4212279299999999</v>
          </cell>
          <cell r="D17">
            <v>0.71901753000000002</v>
          </cell>
          <cell r="E17">
            <v>0.97662486754669242</v>
          </cell>
          <cell r="F17">
            <v>1.2718310230980844E-2</v>
          </cell>
          <cell r="G17">
            <v>6.4089159999999996</v>
          </cell>
          <cell r="H17">
            <v>167.68254545454499</v>
          </cell>
        </row>
        <row r="18">
          <cell r="B18" t="str">
            <v>DE000A1EK0W0</v>
          </cell>
          <cell r="C18">
            <v>1.1885304399999999</v>
          </cell>
          <cell r="D18">
            <v>0.52108096000000004</v>
          </cell>
          <cell r="E18">
            <v>1.2808940092533794</v>
          </cell>
          <cell r="F18">
            <v>1.0635942719535609E-2</v>
          </cell>
          <cell r="G18">
            <v>92.405432000000005</v>
          </cell>
          <cell r="H18">
            <v>18.019136363636399</v>
          </cell>
        </row>
        <row r="19">
          <cell r="B19" t="str">
            <v>DE000A12Z322</v>
          </cell>
          <cell r="C19">
            <v>0.75464204000000001</v>
          </cell>
          <cell r="D19">
            <v>0.95295855000000007</v>
          </cell>
          <cell r="E19">
            <v>-0.20810612381829208</v>
          </cell>
          <cell r="F19">
            <v>6.7531543501683482E-3</v>
          </cell>
          <cell r="G19">
            <v>15.222568000000001</v>
          </cell>
          <cell r="H19">
            <v>323.95783333333299</v>
          </cell>
        </row>
        <row r="20">
          <cell r="B20" t="str">
            <v>DE000A18HC82</v>
          </cell>
          <cell r="C20">
            <v>0.58454287999999999</v>
          </cell>
          <cell r="D20">
            <v>0.21780085999999999</v>
          </cell>
          <cell r="E20">
            <v>1.6838410096268674</v>
          </cell>
          <cell r="F20">
            <v>5.2309679075551296E-3</v>
          </cell>
          <cell r="G20">
            <v>26.550485999999999</v>
          </cell>
          <cell r="H20">
            <v>231.259772727273</v>
          </cell>
        </row>
        <row r="21">
          <cell r="B21" t="str">
            <v>DE000A1DFSG8</v>
          </cell>
          <cell r="C21">
            <v>0.36192061999999997</v>
          </cell>
          <cell r="D21">
            <v>0.30513833000000001</v>
          </cell>
          <cell r="E21">
            <v>0.18608704452174174</v>
          </cell>
          <cell r="F21">
            <v>3.2387617967435597E-3</v>
          </cell>
          <cell r="G21">
            <v>16.543409</v>
          </cell>
          <cell r="H21">
            <v>54.886318181818197</v>
          </cell>
        </row>
        <row r="22">
          <cell r="B22" t="str">
            <v>DE000A2BGQ13</v>
          </cell>
          <cell r="C22">
            <v>0.35798836000000001</v>
          </cell>
          <cell r="D22">
            <v>0.27225585999999996</v>
          </cell>
          <cell r="E22">
            <v>0.31489680332316827</v>
          </cell>
          <cell r="F22">
            <v>3.2035727172629192E-3</v>
          </cell>
          <cell r="G22">
            <v>31.510644554624726</v>
          </cell>
          <cell r="H22">
            <v>584.92677777777806</v>
          </cell>
        </row>
        <row r="23">
          <cell r="B23" t="str">
            <v>DE000A1DFSE3</v>
          </cell>
          <cell r="C23">
            <v>0.34736918</v>
          </cell>
          <cell r="D23">
            <v>0.26892153000000002</v>
          </cell>
          <cell r="E23">
            <v>0.29171204700493858</v>
          </cell>
          <cell r="F23">
            <v>3.1085436070211669E-3</v>
          </cell>
          <cell r="G23">
            <v>9.8052309999999991</v>
          </cell>
          <cell r="H23">
            <v>23.710999999999999</v>
          </cell>
        </row>
        <row r="24">
          <cell r="B24" t="str">
            <v>CH0514065058</v>
          </cell>
          <cell r="C24">
            <v>0.22837589000000003</v>
          </cell>
          <cell r="D24">
            <v>4.9198200000000001E-3</v>
          </cell>
          <cell r="E24">
            <v>45.41956209780033</v>
          </cell>
          <cell r="F24">
            <v>2.0436942991236854E-3</v>
          </cell>
          <cell r="G24">
            <v>7.8600000000000003E-2</v>
          </cell>
          <cell r="H24" t="str">
            <v>n.a.</v>
          </cell>
        </row>
        <row r="25">
          <cell r="B25" t="str">
            <v>DE000A12Z314</v>
          </cell>
          <cell r="C25">
            <v>0.16800320000000002</v>
          </cell>
          <cell r="D25">
            <v>0.26718281999999999</v>
          </cell>
          <cell r="E25">
            <v>-0.3712050797278057</v>
          </cell>
          <cell r="F25">
            <v>1.5034300778183562E-3</v>
          </cell>
          <cell r="G25">
            <v>4.6440725</v>
          </cell>
          <cell r="H25">
            <v>118.03145454545501</v>
          </cell>
        </row>
        <row r="26">
          <cell r="B26" t="str">
            <v>DE000A1DFSA1</v>
          </cell>
          <cell r="C26">
            <v>0.12522239999999998</v>
          </cell>
          <cell r="D26">
            <v>2.222532E-2</v>
          </cell>
          <cell r="E26">
            <v>4.6342225893710411</v>
          </cell>
          <cell r="F26">
            <v>1.1205924802420507E-3</v>
          </cell>
          <cell r="G26">
            <v>6.2452544999999997</v>
          </cell>
          <cell r="H26">
            <v>26.189090909090901</v>
          </cell>
        </row>
        <row r="27">
          <cell r="B27" t="str">
            <v>DE000A1EK0P4</v>
          </cell>
          <cell r="C27">
            <v>0.11847236</v>
          </cell>
          <cell r="D27">
            <v>0.10799354</v>
          </cell>
          <cell r="E27">
            <v>9.7031915057141482E-2</v>
          </cell>
          <cell r="F27">
            <v>1.0601876000821669E-3</v>
          </cell>
          <cell r="G27">
            <v>5.8269314999999997</v>
          </cell>
          <cell r="H27">
            <v>45.975818181818198</v>
          </cell>
        </row>
        <row r="28">
          <cell r="B28" t="str">
            <v>DE000A1EK0V2</v>
          </cell>
          <cell r="C28">
            <v>7.2594880000000001E-2</v>
          </cell>
          <cell r="D28">
            <v>5.1921790000000002E-2</v>
          </cell>
          <cell r="E28">
            <v>0.398158268426416</v>
          </cell>
          <cell r="F28">
            <v>6.4963837645719974E-4</v>
          </cell>
          <cell r="G28">
            <v>9.0672280000000001</v>
          </cell>
          <cell r="H28">
            <v>16.712181818181801</v>
          </cell>
        </row>
        <row r="29">
          <cell r="B29" t="str">
            <v>DE000A1DFSF0</v>
          </cell>
          <cell r="C29">
            <v>3.3464500000000001E-2</v>
          </cell>
          <cell r="D29">
            <v>0</v>
          </cell>
          <cell r="E29" t="str">
            <v/>
          </cell>
          <cell r="F29">
            <v>2.9946772346688859E-4</v>
          </cell>
          <cell r="G29">
            <v>0.72299487500000004</v>
          </cell>
          <cell r="H29">
            <v>23.0721363636364</v>
          </cell>
        </row>
        <row r="30">
          <cell r="B30" t="str">
            <v>DE000A2BGQ21</v>
          </cell>
          <cell r="C30">
            <v>5.8181499999999994E-3</v>
          </cell>
          <cell r="D30">
            <v>6.665546E-2</v>
          </cell>
          <cell r="E30">
            <v>-0.91271307706825522</v>
          </cell>
          <cell r="F30">
            <v>5.2065566056235045E-5</v>
          </cell>
          <cell r="G30">
            <v>8.5615096597709019</v>
          </cell>
          <cell r="H30">
            <v>85.669909090909101</v>
          </cell>
        </row>
        <row r="31">
          <cell r="B31" t="str">
            <v>DE000A1DFSJ2</v>
          </cell>
          <cell r="C31">
            <v>2.8923099999999999E-3</v>
          </cell>
          <cell r="D31">
            <v>5.1028799999999997E-3</v>
          </cell>
          <cell r="E31">
            <v>-0.43320046718715699</v>
          </cell>
          <cell r="F31">
            <v>2.5882756092591149E-5</v>
          </cell>
          <cell r="G31">
            <v>16.400421999999999</v>
          </cell>
          <cell r="H31">
            <v>55.596954545454501</v>
          </cell>
        </row>
        <row r="32">
          <cell r="B32" t="str">
            <v>DE000A2F4V47</v>
          </cell>
          <cell r="C32">
            <v>9.255E-4</v>
          </cell>
          <cell r="D32">
            <v>0</v>
          </cell>
          <cell r="E32" t="str">
            <v/>
          </cell>
          <cell r="F32">
            <v>8.2821311559594617E-6</v>
          </cell>
          <cell r="G32">
            <v>0.26484315624999999</v>
          </cell>
          <cell r="H32">
            <v>72.410272727272698</v>
          </cell>
        </row>
        <row r="33">
          <cell r="B33" t="str">
            <v>DE000A1EK0L3</v>
          </cell>
          <cell r="C33">
            <v>3.0960000000000004E-4</v>
          </cell>
          <cell r="D33">
            <v>1.7777699999999999E-3</v>
          </cell>
          <cell r="E33">
            <v>-0.82584923809041655</v>
          </cell>
          <cell r="F33">
            <v>2.7705540852350618E-6</v>
          </cell>
          <cell r="G33">
            <v>0.58204046631902895</v>
          </cell>
          <cell r="H33">
            <v>221.40563636363601</v>
          </cell>
        </row>
        <row r="34">
          <cell r="B34" t="str">
            <v>DE000A1ZLZB5</v>
          </cell>
          <cell r="C34">
            <v>1.4169000000000001E-4</v>
          </cell>
          <cell r="D34">
            <v>0</v>
          </cell>
          <cell r="E34" t="str">
            <v/>
          </cell>
          <cell r="F34">
            <v>1.2679580372640692E-6</v>
          </cell>
          <cell r="G34">
            <v>4.6993260000000001</v>
          </cell>
          <cell r="H34">
            <v>59.704909090909098</v>
          </cell>
        </row>
        <row r="35">
          <cell r="B35" t="str">
            <v>DE000A1EK0K5</v>
          </cell>
          <cell r="C35">
            <v>0</v>
          </cell>
          <cell r="D35">
            <v>2.2311000000000002E-4</v>
          </cell>
          <cell r="E35">
            <v>-1</v>
          </cell>
          <cell r="F35">
            <v>0</v>
          </cell>
          <cell r="G35">
            <v>0.22867565502650025</v>
          </cell>
          <cell r="H35">
            <v>127.45409090909099</v>
          </cell>
        </row>
        <row r="36">
          <cell r="B36" t="str">
            <v>DE000A1ZLZC3</v>
          </cell>
          <cell r="C36">
            <v>0</v>
          </cell>
          <cell r="D36">
            <v>0</v>
          </cell>
          <cell r="E36" t="str">
            <v/>
          </cell>
          <cell r="F36">
            <v>0</v>
          </cell>
          <cell r="G36">
            <v>1.3567294623012482</v>
          </cell>
          <cell r="H36">
            <v>92.483454545454507</v>
          </cell>
        </row>
        <row r="37">
          <cell r="B37" t="str">
            <v>DE000A1DFSB9</v>
          </cell>
          <cell r="C37">
            <v>0</v>
          </cell>
          <cell r="D37">
            <v>0</v>
          </cell>
          <cell r="E37" t="str">
            <v/>
          </cell>
          <cell r="F37">
            <v>0</v>
          </cell>
          <cell r="G37">
            <v>0.42578353125000001</v>
          </cell>
          <cell r="H37">
            <v>26.4471363636364</v>
          </cell>
        </row>
        <row r="38">
          <cell r="B38" t="str">
            <v>DE000A2BGQ39</v>
          </cell>
          <cell r="C38">
            <v>0</v>
          </cell>
          <cell r="D38">
            <v>0</v>
          </cell>
          <cell r="E38" t="str">
            <v/>
          </cell>
          <cell r="F38">
            <v>0</v>
          </cell>
          <cell r="G38">
            <v>1.2693925243631392</v>
          </cell>
          <cell r="H38">
            <v>100.98031818181801</v>
          </cell>
        </row>
      </sheetData>
      <sheetData sheetId="5"/>
      <sheetData sheetId="6"/>
      <sheetData sheetId="7">
        <row r="7">
          <cell r="B7" t="str">
            <v>LU1681041387</v>
          </cell>
          <cell r="C7" t="str">
            <v>Amundi</v>
          </cell>
          <cell r="D7">
            <v>21.424172681818185</v>
          </cell>
          <cell r="E7">
            <v>17.666107590909093</v>
          </cell>
          <cell r="F7">
            <v>14.611630409090909</v>
          </cell>
          <cell r="G7">
            <v>16.085858772727274</v>
          </cell>
          <cell r="H7">
            <v>15.393413545454548</v>
          </cell>
          <cell r="I7">
            <v>14.272666500000001</v>
          </cell>
          <cell r="J7">
            <v>14.446423090909088</v>
          </cell>
          <cell r="K7">
            <v>15.651745500000002</v>
          </cell>
          <cell r="L7">
            <v>14.901578727272728</v>
          </cell>
          <cell r="M7">
            <v>15.512284454545453</v>
          </cell>
          <cell r="N7">
            <v>20.903209272727278</v>
          </cell>
          <cell r="O7">
            <v>19.925852863636365</v>
          </cell>
          <cell r="P7">
            <v>22.021552681818182</v>
          </cell>
          <cell r="Q7">
            <v>19.50860872727273</v>
          </cell>
          <cell r="R7">
            <v>18.68887068181818</v>
          </cell>
          <cell r="S7">
            <v>18.10003009090909</v>
          </cell>
          <cell r="T7">
            <v>18.955322499999998</v>
          </cell>
          <cell r="U7" t="str">
            <v>11:30 - 12:00</v>
          </cell>
          <cell r="V7">
            <v>14.272666500000001</v>
          </cell>
        </row>
        <row r="8">
          <cell r="B8" t="str">
            <v>LU1681046931</v>
          </cell>
          <cell r="C8" t="str">
            <v>Amundi</v>
          </cell>
          <cell r="D8">
            <v>12.941776863636363</v>
          </cell>
          <cell r="E8">
            <v>11.525389545454546</v>
          </cell>
          <cell r="F8">
            <v>35.691734045454545</v>
          </cell>
          <cell r="G8">
            <v>29.116882636363641</v>
          </cell>
          <cell r="H8">
            <v>23.007592181818183</v>
          </cell>
          <cell r="I8">
            <v>18.377979681818182</v>
          </cell>
          <cell r="J8">
            <v>17.827330681818179</v>
          </cell>
          <cell r="K8">
            <v>16.360279318181817</v>
          </cell>
          <cell r="L8">
            <v>10.936663090909091</v>
          </cell>
          <cell r="M8">
            <v>10.616794227272727</v>
          </cell>
          <cell r="N8">
            <v>10.498745954545454</v>
          </cell>
          <cell r="O8">
            <v>11.067337818181818</v>
          </cell>
          <cell r="P8">
            <v>10.598240727272726</v>
          </cell>
          <cell r="Q8">
            <v>10.781795318181816</v>
          </cell>
          <cell r="R8">
            <v>10.557363136363639</v>
          </cell>
          <cell r="S8">
            <v>10.704417181818183</v>
          </cell>
          <cell r="T8">
            <v>10.576945409090909</v>
          </cell>
          <cell r="U8" t="str">
            <v>14:00 - 14:30</v>
          </cell>
          <cell r="V8">
            <v>10.498745954545454</v>
          </cell>
        </row>
        <row r="9">
          <cell r="B9" t="str">
            <v>FR0010655712</v>
          </cell>
          <cell r="C9" t="str">
            <v>Amundi</v>
          </cell>
          <cell r="D9">
            <v>18.227558181818182</v>
          </cell>
          <cell r="E9">
            <v>14.519047136363634</v>
          </cell>
          <cell r="F9">
            <v>12.486852227272726</v>
          </cell>
          <cell r="G9">
            <v>11.80394940909091</v>
          </cell>
          <cell r="H9">
            <v>12.04598190909091</v>
          </cell>
          <cell r="I9">
            <v>11.35980190909091</v>
          </cell>
          <cell r="J9">
            <v>12.222802000000001</v>
          </cell>
          <cell r="K9">
            <v>10.980534181818182</v>
          </cell>
          <cell r="L9">
            <v>10.264416818181816</v>
          </cell>
          <cell r="M9">
            <v>11.647463454545454</v>
          </cell>
          <cell r="N9">
            <v>11.263675636363637</v>
          </cell>
          <cell r="O9">
            <v>14.471480909090911</v>
          </cell>
          <cell r="P9">
            <v>12.506830318181818</v>
          </cell>
          <cell r="Q9">
            <v>14.065294136363638</v>
          </cell>
          <cell r="R9">
            <v>13.908266727272725</v>
          </cell>
          <cell r="S9">
            <v>13.512543272727273</v>
          </cell>
          <cell r="T9">
            <v>13.727189454545453</v>
          </cell>
          <cell r="U9" t="str">
            <v>13:00 - 13:30</v>
          </cell>
          <cell r="V9">
            <v>10.264416818181816</v>
          </cell>
        </row>
        <row r="10">
          <cell r="B10" t="str">
            <v>FR0010754127</v>
          </cell>
          <cell r="C10" t="str">
            <v>Amundi</v>
          </cell>
          <cell r="D10">
            <v>12.843169727272727</v>
          </cell>
          <cell r="E10">
            <v>9.9650234090909091</v>
          </cell>
          <cell r="F10">
            <v>8.5503036363636369</v>
          </cell>
          <cell r="G10">
            <v>8.3300699999999992</v>
          </cell>
          <cell r="H10">
            <v>9.7542892272727286</v>
          </cell>
          <cell r="I10">
            <v>8.5152455000000007</v>
          </cell>
          <cell r="J10">
            <v>8.4519392727272713</v>
          </cell>
          <cell r="K10">
            <v>9.2625106363636363</v>
          </cell>
          <cell r="L10">
            <v>8.7621431818181819</v>
          </cell>
          <cell r="M10">
            <v>8.8894189090909101</v>
          </cell>
          <cell r="N10">
            <v>11.191924181818182</v>
          </cell>
          <cell r="O10">
            <v>10.410293136363636</v>
          </cell>
          <cell r="P10">
            <v>9.4384603181818196</v>
          </cell>
          <cell r="Q10">
            <v>8.9231745</v>
          </cell>
          <cell r="R10">
            <v>9.0889316363636325</v>
          </cell>
          <cell r="S10">
            <v>8.7829019090909082</v>
          </cell>
          <cell r="T10">
            <v>9.2303524545454536</v>
          </cell>
          <cell r="U10" t="str">
            <v>10:30 - 11:00</v>
          </cell>
          <cell r="V10">
            <v>8.3300699999999992</v>
          </cell>
        </row>
        <row r="11">
          <cell r="B11" t="str">
            <v>FR0010754200</v>
          </cell>
          <cell r="C11" t="str">
            <v>Amundi</v>
          </cell>
          <cell r="D11">
            <v>9.9327473636363646</v>
          </cell>
          <cell r="E11">
            <v>6.0427629545454558</v>
          </cell>
          <cell r="F11">
            <v>4.6747860454545469</v>
          </cell>
          <cell r="G11">
            <v>4.4419505000000008</v>
          </cell>
          <cell r="H11">
            <v>4.7446611818181825</v>
          </cell>
          <cell r="I11">
            <v>4.4792381818181832</v>
          </cell>
          <cell r="J11">
            <v>4.5053684545454553</v>
          </cell>
          <cell r="K11">
            <v>5.416579500000001</v>
          </cell>
          <cell r="L11">
            <v>4.5899660909090922</v>
          </cell>
          <cell r="M11">
            <v>4.7104835000000014</v>
          </cell>
          <cell r="N11">
            <v>6.5595085909090924</v>
          </cell>
          <cell r="O11">
            <v>6.4736215909090928</v>
          </cell>
          <cell r="P11">
            <v>5.274132818181819</v>
          </cell>
          <cell r="Q11">
            <v>5.1406829545454551</v>
          </cell>
          <cell r="R11">
            <v>4.802843090909092</v>
          </cell>
          <cell r="S11">
            <v>4.6976351818181827</v>
          </cell>
          <cell r="T11">
            <v>4.9316823636363649</v>
          </cell>
          <cell r="U11" t="str">
            <v>10:30 - 11:00</v>
          </cell>
          <cell r="V11">
            <v>4.4419505000000008</v>
          </cell>
        </row>
        <row r="12">
          <cell r="B12" t="str">
            <v>FR0010754143</v>
          </cell>
          <cell r="C12" t="str">
            <v>Amundi</v>
          </cell>
          <cell r="D12">
            <v>7.0088525454545456</v>
          </cell>
          <cell r="E12">
            <v>5.9740848181818187</v>
          </cell>
          <cell r="F12">
            <v>5.5247356363636362</v>
          </cell>
          <cell r="G12">
            <v>5.3698218636363642</v>
          </cell>
          <cell r="H12">
            <v>5.782326454545454</v>
          </cell>
          <cell r="I12">
            <v>5.4084810000000001</v>
          </cell>
          <cell r="J12">
            <v>5.5460075454545459</v>
          </cell>
          <cell r="K12">
            <v>5.729894863636364</v>
          </cell>
          <cell r="L12">
            <v>5.7052035454545447</v>
          </cell>
          <cell r="M12">
            <v>6.1642233636363635</v>
          </cell>
          <cell r="N12">
            <v>6.6344379545454562</v>
          </cell>
          <cell r="O12">
            <v>7.8310937272727266</v>
          </cell>
          <cell r="P12">
            <v>6.4328843636363624</v>
          </cell>
          <cell r="Q12">
            <v>5.7621611818181817</v>
          </cell>
          <cell r="R12">
            <v>6.4549407727272721</v>
          </cell>
          <cell r="S12">
            <v>5.5940643636363632</v>
          </cell>
          <cell r="T12">
            <v>5.7176610909090906</v>
          </cell>
          <cell r="U12" t="str">
            <v>10:30 - 11:00</v>
          </cell>
          <cell r="V12">
            <v>5.3698218636363642</v>
          </cell>
        </row>
        <row r="13">
          <cell r="B13" t="str">
            <v>FR0010754135</v>
          </cell>
          <cell r="C13" t="str">
            <v>Amundi</v>
          </cell>
          <cell r="D13">
            <v>5.1089559545454541</v>
          </cell>
          <cell r="E13">
            <v>4.3587979090909093</v>
          </cell>
          <cell r="F13">
            <v>4.0747725909090926</v>
          </cell>
          <cell r="G13">
            <v>3.9849889090909092</v>
          </cell>
          <cell r="H13">
            <v>4.3027515454545453</v>
          </cell>
          <cell r="I13">
            <v>4.0821974090909086</v>
          </cell>
          <cell r="J13">
            <v>4.0377828636363642</v>
          </cell>
          <cell r="K13">
            <v>4.0822924090909103</v>
          </cell>
          <cell r="L13">
            <v>4.2197152727272718</v>
          </cell>
          <cell r="M13">
            <v>4.4838920454545459</v>
          </cell>
          <cell r="N13">
            <v>4.8002181818181819</v>
          </cell>
          <cell r="O13">
            <v>5.2904662272727272</v>
          </cell>
          <cell r="P13">
            <v>4.6102789545454534</v>
          </cell>
          <cell r="Q13">
            <v>4.2124739999999994</v>
          </cell>
          <cell r="R13">
            <v>4.6458103181818178</v>
          </cell>
          <cell r="S13">
            <v>4.2288315909090919</v>
          </cell>
          <cell r="T13">
            <v>4.2138314090909086</v>
          </cell>
          <cell r="U13" t="str">
            <v>10:30 - 11:00</v>
          </cell>
          <cell r="V13">
            <v>3.9849889090909092</v>
          </cell>
        </row>
        <row r="14">
          <cell r="B14" t="str">
            <v>FR0010754168</v>
          </cell>
          <cell r="C14" t="str">
            <v>Amundi</v>
          </cell>
          <cell r="D14">
            <v>6.9695372727272735</v>
          </cell>
          <cell r="E14">
            <v>5.9040153636363621</v>
          </cell>
          <cell r="F14">
            <v>5.525554681818182</v>
          </cell>
          <cell r="G14">
            <v>5.3961831818181825</v>
          </cell>
          <cell r="H14">
            <v>5.8322834545454532</v>
          </cell>
          <cell r="I14">
            <v>5.5229370909090898</v>
          </cell>
          <cell r="J14">
            <v>5.5074448181818179</v>
          </cell>
          <cell r="K14">
            <v>5.664235681818182</v>
          </cell>
          <cell r="L14">
            <v>5.7094843181818158</v>
          </cell>
          <cell r="M14">
            <v>5.7692016363636363</v>
          </cell>
          <cell r="N14">
            <v>6.4327378181818178</v>
          </cell>
          <cell r="O14">
            <v>6.5635359999999991</v>
          </cell>
          <cell r="P14">
            <v>6.2442992727272717</v>
          </cell>
          <cell r="Q14">
            <v>5.7129386363636367</v>
          </cell>
          <cell r="R14">
            <v>5.8412717272727273</v>
          </cell>
          <cell r="S14">
            <v>5.6517161363636363</v>
          </cell>
          <cell r="T14">
            <v>5.6748216818181811</v>
          </cell>
          <cell r="U14" t="str">
            <v>10:30 - 11:00</v>
          </cell>
          <cell r="V14">
            <v>5.3961831818181825</v>
          </cell>
        </row>
        <row r="15">
          <cell r="B15" t="str">
            <v>FR0010754176</v>
          </cell>
          <cell r="C15" t="str">
            <v>Amundi</v>
          </cell>
          <cell r="D15">
            <v>7.7838027727272712</v>
          </cell>
          <cell r="E15">
            <v>6.0688208181818171</v>
          </cell>
          <cell r="F15">
            <v>5.5553431363636356</v>
          </cell>
          <cell r="G15">
            <v>5.434451227272727</v>
          </cell>
          <cell r="H15">
            <v>5.6709619090909085</v>
          </cell>
          <cell r="I15">
            <v>5.4539689090909089</v>
          </cell>
          <cell r="J15">
            <v>5.5837010909090914</v>
          </cell>
          <cell r="K15">
            <v>5.6645451818181805</v>
          </cell>
          <cell r="L15">
            <v>5.6520921363636356</v>
          </cell>
          <cell r="M15">
            <v>6.2438481818181808</v>
          </cell>
          <cell r="N15">
            <v>6.7415923181818167</v>
          </cell>
          <cell r="O15">
            <v>8.1386342727272734</v>
          </cell>
          <cell r="P15">
            <v>6.4835186363636357</v>
          </cell>
          <cell r="Q15">
            <v>5.6778035000000013</v>
          </cell>
          <cell r="R15">
            <v>6.4745928636363637</v>
          </cell>
          <cell r="S15">
            <v>5.6644168181818193</v>
          </cell>
          <cell r="T15">
            <v>5.7930051363636359</v>
          </cell>
          <cell r="U15" t="str">
            <v>10:30 - 11:00</v>
          </cell>
          <cell r="V15">
            <v>5.434451227272727</v>
          </cell>
        </row>
        <row r="16">
          <cell r="B16" t="str">
            <v>FR0010754184</v>
          </cell>
          <cell r="C16" t="str">
            <v>Amundi</v>
          </cell>
          <cell r="D16">
            <v>8.9046953636363657</v>
          </cell>
          <cell r="E16">
            <v>6.9954762272727269</v>
          </cell>
          <cell r="F16">
            <v>6.4215205454545465</v>
          </cell>
          <cell r="G16">
            <v>6.2817599999999993</v>
          </cell>
          <cell r="H16">
            <v>6.7898851818181809</v>
          </cell>
          <cell r="I16">
            <v>6.3337813181818197</v>
          </cell>
          <cell r="J16">
            <v>6.5191111363636365</v>
          </cell>
          <cell r="K16">
            <v>6.5246344090909085</v>
          </cell>
          <cell r="L16">
            <v>6.5555472272727258</v>
          </cell>
          <cell r="M16">
            <v>7.3747335909090905</v>
          </cell>
          <cell r="N16">
            <v>8.0333250454545446</v>
          </cell>
          <cell r="O16">
            <v>10.176411999999999</v>
          </cell>
          <cell r="P16">
            <v>7.7358663181818175</v>
          </cell>
          <cell r="Q16">
            <v>6.6207278636363638</v>
          </cell>
          <cell r="R16">
            <v>7.535912727272728</v>
          </cell>
          <cell r="S16">
            <v>6.521080545454546</v>
          </cell>
          <cell r="T16">
            <v>6.651980181818181</v>
          </cell>
          <cell r="U16" t="str">
            <v>10:30 - 11:00</v>
          </cell>
          <cell r="V16">
            <v>6.2817599999999993</v>
          </cell>
        </row>
        <row r="17">
          <cell r="B17" t="str">
            <v>FR0013284304</v>
          </cell>
          <cell r="C17" t="str">
            <v>Amundi</v>
          </cell>
          <cell r="D17">
            <v>47.911135428571427</v>
          </cell>
          <cell r="E17">
            <v>49.367214136363643</v>
          </cell>
          <cell r="F17">
            <v>52.06828040909091</v>
          </cell>
          <cell r="G17">
            <v>49.088960227272722</v>
          </cell>
          <cell r="H17">
            <v>45.533197090909084</v>
          </cell>
          <cell r="I17">
            <v>44.354555772727274</v>
          </cell>
          <cell r="J17">
            <v>45.389383181818175</v>
          </cell>
          <cell r="K17">
            <v>44.457024227272726</v>
          </cell>
          <cell r="L17">
            <v>41.914630772727271</v>
          </cell>
          <cell r="M17">
            <v>39.916474181818181</v>
          </cell>
          <cell r="N17">
            <v>39.382657772727271</v>
          </cell>
          <cell r="O17">
            <v>39.953214727272716</v>
          </cell>
          <cell r="P17">
            <v>40.559802590909086</v>
          </cell>
          <cell r="Q17">
            <v>40.269664500000005</v>
          </cell>
          <cell r="R17">
            <v>40.019349181818178</v>
          </cell>
          <cell r="S17">
            <v>40.018937318181827</v>
          </cell>
          <cell r="T17">
            <v>42.013941500000016</v>
          </cell>
          <cell r="U17" t="str">
            <v>14:00 - 14:30</v>
          </cell>
          <cell r="V17">
            <v>39.382657772727271</v>
          </cell>
        </row>
        <row r="18">
          <cell r="B18" t="str">
            <v>FR0010755611</v>
          </cell>
          <cell r="C18" t="str">
            <v>Amundi</v>
          </cell>
          <cell r="D18">
            <v>19.746379818181818</v>
          </cell>
          <cell r="E18">
            <v>19.285024727272727</v>
          </cell>
          <cell r="F18">
            <v>16.638074818181821</v>
          </cell>
          <cell r="G18">
            <v>16.838817136363641</v>
          </cell>
          <cell r="H18">
            <v>15.730320818181816</v>
          </cell>
          <cell r="I18">
            <v>15.728518272727269</v>
          </cell>
          <cell r="J18">
            <v>16.01705040909091</v>
          </cell>
          <cell r="K18">
            <v>19.27719972727273</v>
          </cell>
          <cell r="L18">
            <v>19.737148500000004</v>
          </cell>
          <cell r="M18">
            <v>18.073423909090909</v>
          </cell>
          <cell r="N18">
            <v>20.458092000000001</v>
          </cell>
          <cell r="O18">
            <v>22.247944227272725</v>
          </cell>
          <cell r="P18">
            <v>21.105617318181817</v>
          </cell>
          <cell r="Q18">
            <v>23.906282681818176</v>
          </cell>
          <cell r="R18">
            <v>22.783578636363639</v>
          </cell>
          <cell r="S18">
            <v>20.3177105</v>
          </cell>
          <cell r="T18">
            <v>21.714222727272727</v>
          </cell>
          <cell r="U18" t="str">
            <v>11:30 - 12:00</v>
          </cell>
          <cell r="V18">
            <v>15.728518272727269</v>
          </cell>
        </row>
        <row r="19">
          <cell r="B19" t="str">
            <v>FR0010717090</v>
          </cell>
          <cell r="C19" t="str">
            <v>Amundi</v>
          </cell>
          <cell r="D19">
            <v>25.011309045454542</v>
          </cell>
          <cell r="E19">
            <v>24.00287218181818</v>
          </cell>
          <cell r="F19">
            <v>24.335821545454543</v>
          </cell>
          <cell r="G19">
            <v>23.166234318181814</v>
          </cell>
          <cell r="H19">
            <v>23.207297954545457</v>
          </cell>
          <cell r="I19">
            <v>22.696037454545454</v>
          </cell>
          <cell r="J19">
            <v>22.82922277272727</v>
          </cell>
          <cell r="K19">
            <v>21.829701272727274</v>
          </cell>
          <cell r="L19">
            <v>24.023112090909091</v>
          </cell>
          <cell r="M19">
            <v>22.204777954545452</v>
          </cell>
          <cell r="N19">
            <v>22.739719999999998</v>
          </cell>
          <cell r="O19">
            <v>23.04387731818181</v>
          </cell>
          <cell r="P19">
            <v>22.024184909090906</v>
          </cell>
          <cell r="Q19">
            <v>20.525201681818178</v>
          </cell>
          <cell r="R19">
            <v>20.117146727272726</v>
          </cell>
          <cell r="S19">
            <v>19.922108636363639</v>
          </cell>
          <cell r="T19">
            <v>21.157398409090909</v>
          </cell>
          <cell r="U19" t="str">
            <v>16:30 - 17:00</v>
          </cell>
          <cell r="V19">
            <v>19.922108636363639</v>
          </cell>
        </row>
        <row r="20">
          <cell r="B20" t="str">
            <v>FR0010688176</v>
          </cell>
          <cell r="C20" t="str">
            <v>Amundi</v>
          </cell>
          <cell r="D20">
            <v>39.042519636363643</v>
          </cell>
          <cell r="E20">
            <v>35.177830000000007</v>
          </cell>
          <cell r="F20">
            <v>35.928043863636368</v>
          </cell>
          <cell r="G20">
            <v>35.008295954545453</v>
          </cell>
          <cell r="H20">
            <v>33.857445318181824</v>
          </cell>
          <cell r="I20">
            <v>32.657948545454545</v>
          </cell>
          <cell r="J20">
            <v>32.98573531818181</v>
          </cell>
          <cell r="K20">
            <v>32.328244227272727</v>
          </cell>
          <cell r="L20">
            <v>36.447467000000003</v>
          </cell>
          <cell r="M20">
            <v>30.159703727272724</v>
          </cell>
          <cell r="N20">
            <v>30.468269363636367</v>
          </cell>
          <cell r="O20">
            <v>30.463846454545447</v>
          </cell>
          <cell r="P20">
            <v>30.240641772727272</v>
          </cell>
          <cell r="Q20">
            <v>29.845566272727275</v>
          </cell>
          <cell r="R20">
            <v>29.659899045454548</v>
          </cell>
          <cell r="S20">
            <v>29.421839636363629</v>
          </cell>
          <cell r="T20">
            <v>30.041719090909091</v>
          </cell>
          <cell r="U20" t="str">
            <v>16:30 - 17:00</v>
          </cell>
          <cell r="V20">
            <v>29.421839636363629</v>
          </cell>
        </row>
        <row r="21">
          <cell r="B21" t="str">
            <v>FR0012805687</v>
          </cell>
          <cell r="C21" t="str">
            <v>Amundi</v>
          </cell>
          <cell r="D21">
            <v>50.753066590909086</v>
          </cell>
          <cell r="E21">
            <v>48.44098913636364</v>
          </cell>
          <cell r="F21">
            <v>49.924670954545448</v>
          </cell>
          <cell r="G21">
            <v>46.600382681818196</v>
          </cell>
          <cell r="H21">
            <v>41.589407136363647</v>
          </cell>
          <cell r="I21">
            <v>41.695874363636364</v>
          </cell>
          <cell r="J21">
            <v>41.585190318181816</v>
          </cell>
          <cell r="K21">
            <v>40.666354954545454</v>
          </cell>
          <cell r="L21">
            <v>50.465490772727257</v>
          </cell>
          <cell r="M21">
            <v>36.045658909090903</v>
          </cell>
          <cell r="N21">
            <v>35.422248681818182</v>
          </cell>
          <cell r="O21">
            <v>35.759854409090913</v>
          </cell>
          <cell r="P21">
            <v>35.754642909090919</v>
          </cell>
          <cell r="Q21">
            <v>35.732134636363639</v>
          </cell>
          <cell r="R21">
            <v>35.679987136363636</v>
          </cell>
          <cell r="S21">
            <v>36.963346318181813</v>
          </cell>
          <cell r="T21">
            <v>38.790498409090908</v>
          </cell>
          <cell r="U21" t="str">
            <v>14:00 - 14:30</v>
          </cell>
          <cell r="V21">
            <v>35.422248681818182</v>
          </cell>
        </row>
        <row r="22">
          <cell r="B22" t="str">
            <v>FR0010930644</v>
          </cell>
          <cell r="C22" t="str">
            <v>Amundi</v>
          </cell>
          <cell r="D22">
            <v>45.725095909090903</v>
          </cell>
          <cell r="E22">
            <v>40.037888954545458</v>
          </cell>
          <cell r="F22">
            <v>40.573683590909084</v>
          </cell>
          <cell r="G22">
            <v>38.992677636363631</v>
          </cell>
          <cell r="H22">
            <v>38.035752363636362</v>
          </cell>
          <cell r="I22">
            <v>37.321925727272713</v>
          </cell>
          <cell r="J22">
            <v>37.125247590909083</v>
          </cell>
          <cell r="K22">
            <v>36.865645727272735</v>
          </cell>
          <cell r="L22">
            <v>40.385742181818181</v>
          </cell>
          <cell r="M22">
            <v>34.080510181818184</v>
          </cell>
          <cell r="N22">
            <v>34.525556909090909</v>
          </cell>
          <cell r="O22">
            <v>34.392609409090909</v>
          </cell>
          <cell r="P22">
            <v>34.308960090909089</v>
          </cell>
          <cell r="Q22">
            <v>34.816907227272729</v>
          </cell>
          <cell r="R22">
            <v>35.621528954545461</v>
          </cell>
          <cell r="S22">
            <v>37.216877318181808</v>
          </cell>
          <cell r="T22">
            <v>38.635511000000001</v>
          </cell>
          <cell r="U22" t="str">
            <v>13:30 - 14:00</v>
          </cell>
          <cell r="V22">
            <v>34.080510181818184</v>
          </cell>
        </row>
        <row r="23">
          <cell r="B23" t="str">
            <v>FR0010821819</v>
          </cell>
          <cell r="C23" t="str">
            <v>Amundi</v>
          </cell>
          <cell r="D23">
            <v>46.319819954545459</v>
          </cell>
          <cell r="E23">
            <v>41.14329254545455</v>
          </cell>
          <cell r="F23">
            <v>41.161286181818184</v>
          </cell>
          <cell r="G23">
            <v>33.072965772727265</v>
          </cell>
          <cell r="H23">
            <v>30.326523227272727</v>
          </cell>
          <cell r="I23">
            <v>28.831370818181814</v>
          </cell>
          <cell r="J23">
            <v>31.13823990909091</v>
          </cell>
          <cell r="K23">
            <v>29.365030863636367</v>
          </cell>
          <cell r="L23">
            <v>36.485866727272715</v>
          </cell>
          <cell r="M23">
            <v>30.676216954545456</v>
          </cell>
          <cell r="N23">
            <v>29.643067727272726</v>
          </cell>
          <cell r="O23">
            <v>30.30048159090909</v>
          </cell>
          <cell r="P23">
            <v>29.398003045454548</v>
          </cell>
          <cell r="Q23">
            <v>29.085872454545452</v>
          </cell>
          <cell r="R23">
            <v>28.985877000000002</v>
          </cell>
          <cell r="S23">
            <v>29.670198727272727</v>
          </cell>
          <cell r="T23">
            <v>31.214086681818177</v>
          </cell>
          <cell r="U23" t="str">
            <v>11:30 - 12:00</v>
          </cell>
          <cell r="V23">
            <v>28.831370818181814</v>
          </cell>
        </row>
        <row r="24">
          <cell r="B24" t="str">
            <v>FR0010688192</v>
          </cell>
          <cell r="C24" t="str">
            <v>Amundi</v>
          </cell>
          <cell r="D24">
            <v>27.669238181818184</v>
          </cell>
          <cell r="E24">
            <v>25.482283363636363</v>
          </cell>
          <cell r="F24">
            <v>25.024651227272727</v>
          </cell>
          <cell r="G24">
            <v>24.32159345454545</v>
          </cell>
          <cell r="H24">
            <v>23.984243954545455</v>
          </cell>
          <cell r="I24">
            <v>22.707639909090908</v>
          </cell>
          <cell r="J24">
            <v>23.058025909090908</v>
          </cell>
          <cell r="K24">
            <v>23.060558772727273</v>
          </cell>
          <cell r="L24">
            <v>22.736696272727272</v>
          </cell>
          <cell r="M24">
            <v>22.175044272727273</v>
          </cell>
          <cell r="N24">
            <v>22.112507090909087</v>
          </cell>
          <cell r="O24">
            <v>22.829581454545458</v>
          </cell>
          <cell r="P24">
            <v>22.330726318181817</v>
          </cell>
          <cell r="Q24">
            <v>22.772092045454546</v>
          </cell>
          <cell r="R24">
            <v>22.751748181818183</v>
          </cell>
          <cell r="S24">
            <v>23.059167863636365</v>
          </cell>
          <cell r="T24">
            <v>26.26804063636364</v>
          </cell>
          <cell r="U24" t="str">
            <v>14:00 - 14:30</v>
          </cell>
          <cell r="V24">
            <v>22.112507090909087</v>
          </cell>
        </row>
        <row r="25">
          <cell r="B25" t="str">
            <v>FR0010655746</v>
          </cell>
          <cell r="C25" t="str">
            <v>Amundi</v>
          </cell>
          <cell r="D25">
            <v>50.680966863636378</v>
          </cell>
          <cell r="E25">
            <v>45.481003090909091</v>
          </cell>
          <cell r="F25">
            <v>44.667628772727262</v>
          </cell>
          <cell r="G25">
            <v>42.962831090909098</v>
          </cell>
          <cell r="H25">
            <v>42.063425590909084</v>
          </cell>
          <cell r="I25">
            <v>41.318404636363645</v>
          </cell>
          <cell r="J25">
            <v>42.119192909090913</v>
          </cell>
          <cell r="K25">
            <v>43.292473681818187</v>
          </cell>
          <cell r="L25">
            <v>42.042643681818177</v>
          </cell>
          <cell r="M25">
            <v>42.448281727272722</v>
          </cell>
          <cell r="N25">
            <v>40.994431000000013</v>
          </cell>
          <cell r="O25">
            <v>41.80776322727273</v>
          </cell>
          <cell r="P25">
            <v>41.598472545454541</v>
          </cell>
          <cell r="Q25">
            <v>40.733303090909082</v>
          </cell>
          <cell r="R25">
            <v>41.108614181818183</v>
          </cell>
          <cell r="S25">
            <v>40.962038</v>
          </cell>
          <cell r="T25">
            <v>40.850825636363645</v>
          </cell>
          <cell r="U25" t="str">
            <v>15:30 - 16:00</v>
          </cell>
          <cell r="V25">
            <v>40.733303090909082</v>
          </cell>
        </row>
        <row r="26">
          <cell r="B26" t="str">
            <v>FR0010655761</v>
          </cell>
          <cell r="C26" t="str">
            <v>Amundi</v>
          </cell>
          <cell r="D26">
            <v>21.873148863636359</v>
          </cell>
          <cell r="E26">
            <v>19.227712181818177</v>
          </cell>
          <cell r="F26">
            <v>18.479215772727269</v>
          </cell>
          <cell r="G26">
            <v>17.906665772727269</v>
          </cell>
          <cell r="H26">
            <v>17.964221272727272</v>
          </cell>
          <cell r="I26">
            <v>18.089761227272728</v>
          </cell>
          <cell r="J26">
            <v>17.64079381818182</v>
          </cell>
          <cell r="K26">
            <v>17.527162181818184</v>
          </cell>
          <cell r="L26">
            <v>18.204531727272727</v>
          </cell>
          <cell r="M26">
            <v>18.077671954545455</v>
          </cell>
          <cell r="N26">
            <v>17.491721681818181</v>
          </cell>
          <cell r="O26">
            <v>17.573302727272729</v>
          </cell>
          <cell r="P26">
            <v>17.341667454545455</v>
          </cell>
          <cell r="Q26">
            <v>17.041827363636365</v>
          </cell>
          <cell r="R26">
            <v>16.799723409090912</v>
          </cell>
          <cell r="S26">
            <v>16.72598409090909</v>
          </cell>
          <cell r="T26">
            <v>16.910018500000003</v>
          </cell>
          <cell r="U26" t="str">
            <v>16:30 - 17:00</v>
          </cell>
          <cell r="V26">
            <v>16.72598409090909</v>
          </cell>
        </row>
        <row r="27">
          <cell r="B27" t="str">
            <v>FR0010756114</v>
          </cell>
          <cell r="C27" t="str">
            <v>Amundi</v>
          </cell>
          <cell r="D27">
            <v>35.428711136363638</v>
          </cell>
          <cell r="E27">
            <v>36.506585363636368</v>
          </cell>
          <cell r="F27">
            <v>36.372846863636362</v>
          </cell>
          <cell r="G27">
            <v>35.062250681818185</v>
          </cell>
          <cell r="H27">
            <v>34.231712636363632</v>
          </cell>
          <cell r="I27">
            <v>34.38694381818182</v>
          </cell>
          <cell r="J27">
            <v>35.287809681818182</v>
          </cell>
          <cell r="K27">
            <v>35.095193454545459</v>
          </cell>
          <cell r="L27">
            <v>35.304856999999998</v>
          </cell>
          <cell r="M27">
            <v>35.173865590909095</v>
          </cell>
          <cell r="N27">
            <v>35.551819727272729</v>
          </cell>
          <cell r="O27">
            <v>37.580271136363642</v>
          </cell>
          <cell r="P27">
            <v>34.821283727272721</v>
          </cell>
          <cell r="Q27">
            <v>36.077567909090902</v>
          </cell>
          <cell r="R27">
            <v>34.068228318181816</v>
          </cell>
          <cell r="S27">
            <v>31.696674318181827</v>
          </cell>
          <cell r="T27">
            <v>32.724876363636355</v>
          </cell>
          <cell r="U27" t="str">
            <v>16:30 - 17:00</v>
          </cell>
          <cell r="V27">
            <v>31.696674318181827</v>
          </cell>
        </row>
        <row r="28">
          <cell r="B28" t="str">
            <v>FR0010757781</v>
          </cell>
          <cell r="C28" t="str">
            <v>Amundi</v>
          </cell>
          <cell r="D28">
            <v>24.033824999999993</v>
          </cell>
          <cell r="E28">
            <v>18.091778909090912</v>
          </cell>
          <cell r="F28">
            <v>13.781793909090908</v>
          </cell>
          <cell r="G28">
            <v>12.006812454545456</v>
          </cell>
          <cell r="H28">
            <v>11.79778163636364</v>
          </cell>
          <cell r="I28">
            <v>11.453306636363635</v>
          </cell>
          <cell r="J28">
            <v>12.892495863636361</v>
          </cell>
          <cell r="K28">
            <v>11.466345590909089</v>
          </cell>
          <cell r="L28">
            <v>10.362217954545455</v>
          </cell>
          <cell r="M28">
            <v>11.259894863636363</v>
          </cell>
          <cell r="N28">
            <v>11.644323636363636</v>
          </cell>
          <cell r="O28">
            <v>14.076336727272725</v>
          </cell>
          <cell r="P28">
            <v>13.657885454545454</v>
          </cell>
          <cell r="Q28">
            <v>15.283132045454545</v>
          </cell>
          <cell r="R28">
            <v>15.917043863636366</v>
          </cell>
          <cell r="S28">
            <v>15.241817954545455</v>
          </cell>
          <cell r="T28">
            <v>14.857126227272726</v>
          </cell>
          <cell r="U28" t="str">
            <v>13:00 - 13:30</v>
          </cell>
          <cell r="V28">
            <v>10.362217954545455</v>
          </cell>
        </row>
        <row r="29">
          <cell r="B29" t="str">
            <v>FR0010823385</v>
          </cell>
          <cell r="C29" t="str">
            <v>Amundi</v>
          </cell>
          <cell r="D29">
            <v>17.10008881818182</v>
          </cell>
          <cell r="E29">
            <v>13.429885499999999</v>
          </cell>
          <cell r="F29">
            <v>12.051639681818186</v>
          </cell>
          <cell r="G29">
            <v>11.739221272727274</v>
          </cell>
          <cell r="H29">
            <v>13.054072545454545</v>
          </cell>
          <cell r="I29">
            <v>11.8663875</v>
          </cell>
          <cell r="J29">
            <v>12.251390727272728</v>
          </cell>
          <cell r="K29">
            <v>12.47632940909091</v>
          </cell>
          <cell r="L29">
            <v>12.390852409090906</v>
          </cell>
          <cell r="M29">
            <v>13.809554636363634</v>
          </cell>
          <cell r="N29">
            <v>14.876962909090908</v>
          </cell>
          <cell r="O29">
            <v>19.053901318181815</v>
          </cell>
          <cell r="P29">
            <v>14.47912377272727</v>
          </cell>
          <cell r="Q29">
            <v>12.451363954545457</v>
          </cell>
          <cell r="R29">
            <v>14.457134863636362</v>
          </cell>
          <cell r="S29">
            <v>12.433278136363638</v>
          </cell>
          <cell r="T29">
            <v>13.177391863636361</v>
          </cell>
          <cell r="U29" t="str">
            <v>10:30 - 11:00</v>
          </cell>
          <cell r="V29">
            <v>11.739221272727274</v>
          </cell>
        </row>
        <row r="30">
          <cell r="B30" t="str">
            <v>FR0010791194</v>
          </cell>
          <cell r="C30" t="str">
            <v>Amundi</v>
          </cell>
          <cell r="D30">
            <v>20.036458136363635</v>
          </cell>
          <cell r="E30">
            <v>18.018474636363635</v>
          </cell>
          <cell r="F30">
            <v>17.150247590909089</v>
          </cell>
          <cell r="G30">
            <v>15.748249136363636</v>
          </cell>
          <cell r="H30">
            <v>14.413150318181822</v>
          </cell>
          <cell r="I30">
            <v>13.901036363636363</v>
          </cell>
          <cell r="J30">
            <v>13.981833727272727</v>
          </cell>
          <cell r="K30">
            <v>14.667928772727278</v>
          </cell>
          <cell r="L30">
            <v>13.753151636363638</v>
          </cell>
          <cell r="M30">
            <v>13.565293863636363</v>
          </cell>
          <cell r="N30">
            <v>14.059627999999998</v>
          </cell>
          <cell r="O30">
            <v>15.22791359090909</v>
          </cell>
          <cell r="P30">
            <v>14.32355440909091</v>
          </cell>
          <cell r="Q30">
            <v>15.714150045454545</v>
          </cell>
          <cell r="R30">
            <v>14.550406681818185</v>
          </cell>
          <cell r="S30">
            <v>14.302182590909087</v>
          </cell>
          <cell r="T30">
            <v>14.683472590909092</v>
          </cell>
          <cell r="U30" t="str">
            <v>13:30 - 14:00</v>
          </cell>
          <cell r="V30">
            <v>13.565293863636363</v>
          </cell>
        </row>
        <row r="31">
          <cell r="B31" t="str">
            <v>FR0010790980</v>
          </cell>
          <cell r="C31" t="str">
            <v>Amundi</v>
          </cell>
          <cell r="D31">
            <v>28.063601681818181</v>
          </cell>
          <cell r="E31">
            <v>22.361670590909089</v>
          </cell>
          <cell r="F31">
            <v>21.566941409090909</v>
          </cell>
          <cell r="G31">
            <v>20.545309136363642</v>
          </cell>
          <cell r="H31">
            <v>19.786789318181818</v>
          </cell>
          <cell r="I31">
            <v>19.992781818181815</v>
          </cell>
          <cell r="J31">
            <v>21.004894409090909</v>
          </cell>
          <cell r="K31">
            <v>20.414391318181814</v>
          </cell>
          <cell r="L31">
            <v>18.377180590909092</v>
          </cell>
          <cell r="M31">
            <v>17.46095018181818</v>
          </cell>
          <cell r="N31">
            <v>16.840476318181821</v>
          </cell>
          <cell r="O31">
            <v>18.63239290909091</v>
          </cell>
          <cell r="P31">
            <v>17.148553545454547</v>
          </cell>
          <cell r="Q31">
            <v>17.048317045454542</v>
          </cell>
          <cell r="R31">
            <v>17.455840681818184</v>
          </cell>
          <cell r="S31">
            <v>17.676928181818184</v>
          </cell>
          <cell r="T31">
            <v>17.076500590909095</v>
          </cell>
          <cell r="U31" t="str">
            <v>14:00 - 14:30</v>
          </cell>
          <cell r="V31">
            <v>16.840476318181821</v>
          </cell>
        </row>
        <row r="32">
          <cell r="B32" t="str">
            <v>LU1681040140</v>
          </cell>
          <cell r="C32" t="str">
            <v>Amundi</v>
          </cell>
          <cell r="D32">
            <v>15.799266681818182</v>
          </cell>
          <cell r="E32">
            <v>11.716441045454543</v>
          </cell>
          <cell r="F32">
            <v>9.5510372272727277</v>
          </cell>
          <cell r="G32">
            <v>9.1587079090909089</v>
          </cell>
          <cell r="H32">
            <v>11.628002772727273</v>
          </cell>
          <cell r="I32">
            <v>9.4942105454545427</v>
          </cell>
          <cell r="J32">
            <v>9.1956703636363653</v>
          </cell>
          <cell r="K32">
            <v>10.014203181818182</v>
          </cell>
          <cell r="L32">
            <v>9.4755564999999997</v>
          </cell>
          <cell r="M32">
            <v>9.4338563636363642</v>
          </cell>
          <cell r="N32">
            <v>13.465936272727269</v>
          </cell>
          <cell r="O32">
            <v>12.10632809090909</v>
          </cell>
          <cell r="P32">
            <v>10.688110272727272</v>
          </cell>
          <cell r="Q32">
            <v>9.5726702272727255</v>
          </cell>
          <cell r="R32">
            <v>9.8252160909090929</v>
          </cell>
          <cell r="S32">
            <v>9.6357339090909093</v>
          </cell>
          <cell r="T32">
            <v>10.738974136363636</v>
          </cell>
          <cell r="U32" t="str">
            <v>10:30 - 11:00</v>
          </cell>
          <cell r="V32">
            <v>9.1587079090909089</v>
          </cell>
        </row>
        <row r="33">
          <cell r="B33" t="str">
            <v>LU1681040066</v>
          </cell>
          <cell r="C33" t="str">
            <v>Amundi</v>
          </cell>
          <cell r="D33">
            <v>18.254172636363634</v>
          </cell>
          <cell r="E33">
            <v>15.268847954545453</v>
          </cell>
          <cell r="F33">
            <v>13.681441909090909</v>
          </cell>
          <cell r="G33">
            <v>13.130425000000001</v>
          </cell>
          <cell r="H33">
            <v>15.364569454545453</v>
          </cell>
          <cell r="I33">
            <v>13.536534909090911</v>
          </cell>
          <cell r="J33">
            <v>13.271511863636363</v>
          </cell>
          <cell r="K33">
            <v>13.859474636363638</v>
          </cell>
          <cell r="L33">
            <v>13.770475227272724</v>
          </cell>
          <cell r="M33">
            <v>13.758465681818183</v>
          </cell>
          <cell r="N33">
            <v>16.568846863636363</v>
          </cell>
          <cell r="O33">
            <v>15.544703409090909</v>
          </cell>
          <cell r="P33">
            <v>14.395041636363636</v>
          </cell>
          <cell r="Q33">
            <v>13.783174272727273</v>
          </cell>
          <cell r="R33">
            <v>14.285242545454544</v>
          </cell>
          <cell r="S33">
            <v>13.822940090909093</v>
          </cell>
          <cell r="T33">
            <v>14.706751999999996</v>
          </cell>
          <cell r="U33" t="str">
            <v>10:30 - 11:00</v>
          </cell>
          <cell r="V33">
            <v>13.130425000000001</v>
          </cell>
        </row>
        <row r="34">
          <cell r="B34" t="str">
            <v>LU1681039647</v>
          </cell>
          <cell r="C34" t="str">
            <v>Amundi</v>
          </cell>
          <cell r="D34">
            <v>10.758819272727271</v>
          </cell>
          <cell r="E34">
            <v>11.422958499999996</v>
          </cell>
          <cell r="F34">
            <v>9.3378802727272703</v>
          </cell>
          <cell r="G34">
            <v>9.0082195454545442</v>
          </cell>
          <cell r="H34">
            <v>10.446036045454544</v>
          </cell>
          <cell r="I34">
            <v>9.2508605454545449</v>
          </cell>
          <cell r="J34">
            <v>9.0654998636363633</v>
          </cell>
          <cell r="K34">
            <v>9.405534272727273</v>
          </cell>
          <cell r="L34">
            <v>9.3267401818181792</v>
          </cell>
          <cell r="M34">
            <v>9.3859295454545464</v>
          </cell>
          <cell r="N34">
            <v>11.126285772727272</v>
          </cell>
          <cell r="O34">
            <v>9.9382689090909082</v>
          </cell>
          <cell r="P34">
            <v>9.5787879545454544</v>
          </cell>
          <cell r="Q34">
            <v>9.435440863636364</v>
          </cell>
          <cell r="R34">
            <v>9.6155241363636375</v>
          </cell>
          <cell r="S34">
            <v>9.5622121818181824</v>
          </cell>
          <cell r="T34">
            <v>10.252352090909092</v>
          </cell>
          <cell r="U34" t="str">
            <v>10:30 - 11:00</v>
          </cell>
          <cell r="V34">
            <v>9.0082195454545442</v>
          </cell>
        </row>
        <row r="35">
          <cell r="B35" t="str">
            <v>LU1681040496</v>
          </cell>
          <cell r="C35" t="str">
            <v>Amundi</v>
          </cell>
          <cell r="D35">
            <v>19.68190686363636</v>
          </cell>
          <cell r="E35">
            <v>17.23206572727273</v>
          </cell>
          <cell r="F35">
            <v>15.849864818181818</v>
          </cell>
          <cell r="G35">
            <v>15.393661727272727</v>
          </cell>
          <cell r="H35">
            <v>16.480891318181822</v>
          </cell>
          <cell r="I35">
            <v>15.386655454545451</v>
          </cell>
          <cell r="J35">
            <v>15.54172859090909</v>
          </cell>
          <cell r="K35">
            <v>16.271989000000001</v>
          </cell>
          <cell r="L35">
            <v>16.088205272727272</v>
          </cell>
          <cell r="M35">
            <v>16.182962136363638</v>
          </cell>
          <cell r="N35">
            <v>17.911837136363637</v>
          </cell>
          <cell r="O35">
            <v>17.228516181818179</v>
          </cell>
          <cell r="P35">
            <v>16.587759681818181</v>
          </cell>
          <cell r="Q35">
            <v>16.148168318181813</v>
          </cell>
          <cell r="R35">
            <v>15.974093772727274</v>
          </cell>
          <cell r="S35">
            <v>15.486572181818184</v>
          </cell>
          <cell r="T35">
            <v>15.379127590909093</v>
          </cell>
          <cell r="U35" t="str">
            <v>17:00 - 17:30</v>
          </cell>
          <cell r="V35">
            <v>15.379127590909093</v>
          </cell>
        </row>
        <row r="36">
          <cell r="B36" t="str">
            <v>LU1681047236</v>
          </cell>
          <cell r="C36" t="str">
            <v>Amundi</v>
          </cell>
          <cell r="D36">
            <v>15.962179545454545</v>
          </cell>
          <cell r="E36">
            <v>11.659195863636363</v>
          </cell>
          <cell r="F36">
            <v>9.6242589090909103</v>
          </cell>
          <cell r="G36">
            <v>8.8006330909090895</v>
          </cell>
          <cell r="H36">
            <v>8.3649814545454557</v>
          </cell>
          <cell r="I36">
            <v>7.9156823636363649</v>
          </cell>
          <cell r="J36">
            <v>8.5097574090909109</v>
          </cell>
          <cell r="K36">
            <v>8.0205101818181834</v>
          </cell>
          <cell r="L36">
            <v>7.619188499999999</v>
          </cell>
          <cell r="M36">
            <v>8.1515719999999998</v>
          </cell>
          <cell r="N36">
            <v>8.1730839545454561</v>
          </cell>
          <cell r="O36">
            <v>9.6447836363636341</v>
          </cell>
          <cell r="P36">
            <v>9.0831998181818179</v>
          </cell>
          <cell r="Q36">
            <v>10.280014636363635</v>
          </cell>
          <cell r="R36">
            <v>9.8374940909090896</v>
          </cell>
          <cell r="S36">
            <v>9.3321127727272728</v>
          </cell>
          <cell r="T36">
            <v>9.3311365454545427</v>
          </cell>
          <cell r="U36" t="str">
            <v>13:00 - 13:30</v>
          </cell>
          <cell r="V36">
            <v>7.619188499999999</v>
          </cell>
        </row>
        <row r="37">
          <cell r="B37" t="str">
            <v>LU1681047319</v>
          </cell>
          <cell r="C37" t="str">
            <v>Amundi</v>
          </cell>
          <cell r="D37">
            <v>37.153730409090905</v>
          </cell>
          <cell r="E37">
            <v>28.500865590909086</v>
          </cell>
          <cell r="F37">
            <v>22.172930363636361</v>
          </cell>
          <cell r="G37">
            <v>19.054153727272727</v>
          </cell>
          <cell r="H37">
            <v>18.189453045454545</v>
          </cell>
          <cell r="I37">
            <v>17.953716136363635</v>
          </cell>
          <cell r="J37">
            <v>19.568254045454541</v>
          </cell>
          <cell r="K37">
            <v>17.708478727272727</v>
          </cell>
          <cell r="L37">
            <v>16.461261909090908</v>
          </cell>
          <cell r="M37">
            <v>17.72505372727273</v>
          </cell>
          <cell r="N37">
            <v>17.948336363636368</v>
          </cell>
          <cell r="O37">
            <v>21.209808136363634</v>
          </cell>
          <cell r="P37">
            <v>20.472577818181815</v>
          </cell>
          <cell r="Q37">
            <v>22.834262272727276</v>
          </cell>
          <cell r="R37">
            <v>23.495781954545453</v>
          </cell>
          <cell r="S37">
            <v>23.437191045454544</v>
          </cell>
          <cell r="T37">
            <v>22.245176272727271</v>
          </cell>
          <cell r="U37" t="str">
            <v>13:00 - 13:30</v>
          </cell>
          <cell r="V37">
            <v>16.461261909090908</v>
          </cell>
        </row>
        <row r="38">
          <cell r="B38" t="str">
            <v>LU1681039563</v>
          </cell>
          <cell r="C38" t="str">
            <v>Amundi</v>
          </cell>
          <cell r="D38">
            <v>49.18829172727272</v>
          </cell>
          <cell r="E38">
            <v>46.846913545454548</v>
          </cell>
          <cell r="F38">
            <v>47.772198181818183</v>
          </cell>
          <cell r="G38">
            <v>43.594953454545454</v>
          </cell>
          <cell r="H38">
            <v>42.613059590909103</v>
          </cell>
          <cell r="I38">
            <v>41.399533499999997</v>
          </cell>
          <cell r="J38">
            <v>41.023503818181808</v>
          </cell>
          <cell r="K38">
            <v>39.786175500000006</v>
          </cell>
          <cell r="L38">
            <v>48.551783636363638</v>
          </cell>
          <cell r="M38">
            <v>37.54749427272727</v>
          </cell>
          <cell r="N38">
            <v>37.184440727272722</v>
          </cell>
          <cell r="O38">
            <v>37.472128727272725</v>
          </cell>
          <cell r="P38">
            <v>36.800281636363643</v>
          </cell>
          <cell r="Q38">
            <v>36.310583636363631</v>
          </cell>
          <cell r="R38">
            <v>36.395589000000001</v>
          </cell>
          <cell r="S38">
            <v>36.626172090909101</v>
          </cell>
          <cell r="T38">
            <v>38.143702136363636</v>
          </cell>
          <cell r="U38" t="str">
            <v>15:30 - 16:00</v>
          </cell>
          <cell r="V38">
            <v>36.310583636363631</v>
          </cell>
        </row>
        <row r="39">
          <cell r="B39" t="str">
            <v>LU1681041114</v>
          </cell>
          <cell r="C39" t="str">
            <v>Amundi</v>
          </cell>
          <cell r="D39">
            <v>9.2174408181818208</v>
          </cell>
          <cell r="E39">
            <v>9.8373551363636373</v>
          </cell>
          <cell r="F39">
            <v>7.9809035000000002</v>
          </cell>
          <cell r="G39">
            <v>7.5819795909090919</v>
          </cell>
          <cell r="H39">
            <v>8.4314592272727271</v>
          </cell>
          <cell r="I39">
            <v>7.5027677272727269</v>
          </cell>
          <cell r="J39">
            <v>7.3979124090909076</v>
          </cell>
          <cell r="K39">
            <v>8.7126717272727259</v>
          </cell>
          <cell r="L39">
            <v>7.7313601818181832</v>
          </cell>
          <cell r="M39">
            <v>7.8739248636363639</v>
          </cell>
          <cell r="N39">
            <v>10.391962818181819</v>
          </cell>
          <cell r="O39">
            <v>9.5200844545454562</v>
          </cell>
          <cell r="P39">
            <v>8.4604680909090906</v>
          </cell>
          <cell r="Q39">
            <v>7.6368476818181819</v>
          </cell>
          <cell r="R39">
            <v>7.9158694999999994</v>
          </cell>
          <cell r="S39">
            <v>7.6677975454545466</v>
          </cell>
          <cell r="T39">
            <v>8.1372972272727271</v>
          </cell>
          <cell r="U39" t="str">
            <v>12:00 - 12:30</v>
          </cell>
          <cell r="V39">
            <v>7.3979124090909076</v>
          </cell>
        </row>
        <row r="40">
          <cell r="B40" t="str">
            <v>LU1681041031</v>
          </cell>
          <cell r="C40" t="str">
            <v>Amundi</v>
          </cell>
          <cell r="D40">
            <v>10.006059590909089</v>
          </cell>
          <cell r="E40">
            <v>7.5995385454545463</v>
          </cell>
          <cell r="F40">
            <v>6.8691424090909097</v>
          </cell>
          <cell r="G40">
            <v>6.4459325000000005</v>
          </cell>
          <cell r="H40">
            <v>6.9474323181818169</v>
          </cell>
          <cell r="I40">
            <v>6.5517985454545462</v>
          </cell>
          <cell r="J40">
            <v>6.4683267727272717</v>
          </cell>
          <cell r="K40">
            <v>6.6063461818181821</v>
          </cell>
          <cell r="L40">
            <v>6.7099606818181821</v>
          </cell>
          <cell r="M40">
            <v>6.4923370909090892</v>
          </cell>
          <cell r="N40">
            <v>7.7449338181818179</v>
          </cell>
          <cell r="O40">
            <v>6.9019926363636355</v>
          </cell>
          <cell r="P40">
            <v>6.5833513181818173</v>
          </cell>
          <cell r="Q40">
            <v>5.9593320454545449</v>
          </cell>
          <cell r="R40">
            <v>6.1422021363636361</v>
          </cell>
          <cell r="S40">
            <v>6.1702948181818185</v>
          </cell>
          <cell r="T40">
            <v>6.7967109545454552</v>
          </cell>
          <cell r="U40" t="str">
            <v>15:30 - 16:00</v>
          </cell>
          <cell r="V40">
            <v>5.9593320454545449</v>
          </cell>
        </row>
        <row r="41">
          <cell r="B41" t="str">
            <v>LU1681040900</v>
          </cell>
          <cell r="C41" t="str">
            <v>Amundi</v>
          </cell>
          <cell r="D41">
            <v>10.887847454545454</v>
          </cell>
          <cell r="E41">
            <v>9.0977991363636352</v>
          </cell>
          <cell r="F41">
            <v>8.7031957272727265</v>
          </cell>
          <cell r="G41">
            <v>8.4819767727272719</v>
          </cell>
          <cell r="H41">
            <v>8.913786136363635</v>
          </cell>
          <cell r="I41">
            <v>8.6058666363636362</v>
          </cell>
          <cell r="J41">
            <v>8.694909272727271</v>
          </cell>
          <cell r="K41">
            <v>8.8962135</v>
          </cell>
          <cell r="L41">
            <v>8.764965181818182</v>
          </cell>
          <cell r="M41">
            <v>8.9485169090909107</v>
          </cell>
          <cell r="N41">
            <v>9.6494355454545442</v>
          </cell>
          <cell r="O41">
            <v>9.4782512727272739</v>
          </cell>
          <cell r="P41">
            <v>8.8105820000000001</v>
          </cell>
          <cell r="Q41">
            <v>8.8828328636363647</v>
          </cell>
          <cell r="R41">
            <v>9.4450593181818174</v>
          </cell>
          <cell r="S41">
            <v>8.8599068636363629</v>
          </cell>
          <cell r="T41">
            <v>8.7668353636363641</v>
          </cell>
          <cell r="U41" t="str">
            <v>10:30 - 11:00</v>
          </cell>
          <cell r="V41">
            <v>8.4819767727272719</v>
          </cell>
        </row>
        <row r="42">
          <cell r="B42" t="str">
            <v>LU1681039480</v>
          </cell>
          <cell r="C42" t="str">
            <v>Amundi</v>
          </cell>
          <cell r="D42">
            <v>41.944335136363641</v>
          </cell>
          <cell r="E42">
            <v>34.509407181818176</v>
          </cell>
          <cell r="F42">
            <v>33.124051818181812</v>
          </cell>
          <cell r="G42">
            <v>31.188539090909092</v>
          </cell>
          <cell r="H42">
            <v>31.304422954545455</v>
          </cell>
          <cell r="I42">
            <v>30.088695590909087</v>
          </cell>
          <cell r="J42">
            <v>29.807933772727271</v>
          </cell>
          <cell r="K42">
            <v>29.239120045454545</v>
          </cell>
          <cell r="L42">
            <v>30.95430990909091</v>
          </cell>
          <cell r="M42">
            <v>27.633690227272723</v>
          </cell>
          <cell r="N42">
            <v>27.230619000000001</v>
          </cell>
          <cell r="O42">
            <v>27.914060772727268</v>
          </cell>
          <cell r="P42">
            <v>27.119534545454542</v>
          </cell>
          <cell r="Q42">
            <v>26.542576227272722</v>
          </cell>
          <cell r="R42">
            <v>26.421113181818182</v>
          </cell>
          <cell r="S42">
            <v>26.708187045454544</v>
          </cell>
          <cell r="T42">
            <v>26.446341409090905</v>
          </cell>
          <cell r="U42" t="str">
            <v>16:00 - 16:30</v>
          </cell>
          <cell r="V42">
            <v>26.421113181818182</v>
          </cell>
        </row>
        <row r="43">
          <cell r="B43" t="str">
            <v>LU1681046261</v>
          </cell>
          <cell r="C43" t="str">
            <v>Amundi</v>
          </cell>
          <cell r="D43">
            <v>7.1721763636363649</v>
          </cell>
          <cell r="E43">
            <v>6.943000272727275</v>
          </cell>
          <cell r="F43">
            <v>6.6700678636363646</v>
          </cell>
          <cell r="G43">
            <v>6.5777127272727256</v>
          </cell>
          <cell r="H43">
            <v>6.9951168181818186</v>
          </cell>
          <cell r="I43">
            <v>6.6656820909090895</v>
          </cell>
          <cell r="J43">
            <v>6.5781441818181827</v>
          </cell>
          <cell r="K43">
            <v>6.7152321818181804</v>
          </cell>
          <cell r="L43">
            <v>6.8359229545454552</v>
          </cell>
          <cell r="M43">
            <v>6.8849850909090895</v>
          </cell>
          <cell r="N43">
            <v>7.8349478636363639</v>
          </cell>
          <cell r="O43">
            <v>7.4010974545454538</v>
          </cell>
          <cell r="P43">
            <v>6.9688082727272729</v>
          </cell>
          <cell r="Q43">
            <v>6.8817120454545453</v>
          </cell>
          <cell r="R43">
            <v>7.1840178636363623</v>
          </cell>
          <cell r="S43">
            <v>6.9793236363636346</v>
          </cell>
          <cell r="T43">
            <v>7.0318859545454533</v>
          </cell>
          <cell r="U43" t="str">
            <v>10:30 - 11:00</v>
          </cell>
          <cell r="V43">
            <v>6.5777127272727256</v>
          </cell>
        </row>
        <row r="44">
          <cell r="B44" t="str">
            <v>LU1681046691</v>
          </cell>
          <cell r="C44" t="str">
            <v>Amundi</v>
          </cell>
          <cell r="D44">
            <v>8.0037088636363638</v>
          </cell>
          <cell r="E44">
            <v>6.8422866818181811</v>
          </cell>
          <cell r="F44">
            <v>6.1920052727272719</v>
          </cell>
          <cell r="G44">
            <v>6.0929911818181814</v>
          </cell>
          <cell r="H44">
            <v>6.4232791363636359</v>
          </cell>
          <cell r="I44">
            <v>6.1318588636363618</v>
          </cell>
          <cell r="J44">
            <v>6.1555205000000006</v>
          </cell>
          <cell r="K44">
            <v>6.3223100909090899</v>
          </cell>
          <cell r="L44">
            <v>6.4407263636363643</v>
          </cell>
          <cell r="M44">
            <v>6.5251407727272728</v>
          </cell>
          <cell r="N44">
            <v>7.4334396818181823</v>
          </cell>
          <cell r="O44">
            <v>7.096407045454546</v>
          </cell>
          <cell r="P44">
            <v>6.7017420909090903</v>
          </cell>
          <cell r="Q44">
            <v>6.4894105909090909</v>
          </cell>
          <cell r="R44">
            <v>6.6515948636363644</v>
          </cell>
          <cell r="S44">
            <v>6.3960288636363654</v>
          </cell>
          <cell r="T44">
            <v>6.5048125000000008</v>
          </cell>
          <cell r="U44" t="str">
            <v>10:30 - 11:00</v>
          </cell>
          <cell r="V44">
            <v>6.0929911818181814</v>
          </cell>
        </row>
        <row r="45">
          <cell r="B45" t="str">
            <v>LU1681046345</v>
          </cell>
          <cell r="C45" t="str">
            <v>Amundi</v>
          </cell>
          <cell r="D45">
            <v>4.9005959545454543</v>
          </cell>
          <cell r="E45">
            <v>4.741748409090909</v>
          </cell>
          <cell r="F45">
            <v>4.5790979545454542</v>
          </cell>
          <cell r="G45">
            <v>4.4462730909090906</v>
          </cell>
          <cell r="H45">
            <v>4.9667315454545449</v>
          </cell>
          <cell r="I45">
            <v>4.5125337272727277</v>
          </cell>
          <cell r="J45">
            <v>4.5374376818181821</v>
          </cell>
          <cell r="K45">
            <v>4.5842495454545462</v>
          </cell>
          <cell r="L45">
            <v>4.789222863636363</v>
          </cell>
          <cell r="M45">
            <v>4.9276119545454549</v>
          </cell>
          <cell r="N45">
            <v>5.4478384545454546</v>
          </cell>
          <cell r="O45">
            <v>5.0893666363636365</v>
          </cell>
          <cell r="P45">
            <v>4.937444181818182</v>
          </cell>
          <cell r="Q45">
            <v>4.9045367272727267</v>
          </cell>
          <cell r="R45">
            <v>5.0845337727272719</v>
          </cell>
          <cell r="S45">
            <v>4.8362984545454557</v>
          </cell>
          <cell r="T45">
            <v>4.9586460454545449</v>
          </cell>
          <cell r="U45" t="str">
            <v>10:30 - 11:00</v>
          </cell>
          <cell r="V45">
            <v>4.4462730909090906</v>
          </cell>
        </row>
        <row r="46">
          <cell r="B46" t="str">
            <v>LU1681046774</v>
          </cell>
          <cell r="C46" t="str">
            <v>Amundi</v>
          </cell>
          <cell r="D46">
            <v>8.0249288636363634</v>
          </cell>
          <cell r="E46">
            <v>8.020720500000003</v>
          </cell>
          <cell r="F46">
            <v>7.3798999090909101</v>
          </cell>
          <cell r="G46">
            <v>7.1748018636363637</v>
          </cell>
          <cell r="H46">
            <v>8.0924155909090913</v>
          </cell>
          <cell r="I46">
            <v>7.3793469545454542</v>
          </cell>
          <cell r="J46">
            <v>7.3189668181818197</v>
          </cell>
          <cell r="K46">
            <v>7.5191221818181813</v>
          </cell>
          <cell r="L46">
            <v>7.527393</v>
          </cell>
          <cell r="M46">
            <v>7.5683044545454523</v>
          </cell>
          <cell r="N46">
            <v>8.9974150454545452</v>
          </cell>
          <cell r="O46">
            <v>8.3679259999999989</v>
          </cell>
          <cell r="P46">
            <v>7.8363960909090906</v>
          </cell>
          <cell r="Q46">
            <v>7.4901845000000007</v>
          </cell>
          <cell r="R46">
            <v>7.6899355909090907</v>
          </cell>
          <cell r="S46">
            <v>7.5242817272727303</v>
          </cell>
          <cell r="T46">
            <v>7.7003423636363637</v>
          </cell>
          <cell r="U46" t="str">
            <v>10:30 - 11:00</v>
          </cell>
          <cell r="V46">
            <v>7.1748018636363637</v>
          </cell>
        </row>
        <row r="47">
          <cell r="B47" t="str">
            <v>LU1737654019</v>
          </cell>
          <cell r="C47" t="str">
            <v>Amundi</v>
          </cell>
          <cell r="D47">
            <v>38.881257499999997</v>
          </cell>
          <cell r="E47">
            <v>33.298840727272733</v>
          </cell>
          <cell r="F47">
            <v>33.861845181818182</v>
          </cell>
          <cell r="G47">
            <v>34.059999954545454</v>
          </cell>
          <cell r="H47">
            <v>33.381305727272725</v>
          </cell>
          <cell r="I47">
            <v>32.824508272727279</v>
          </cell>
          <cell r="J47">
            <v>32.474717000000005</v>
          </cell>
          <cell r="K47">
            <v>31.742520954545455</v>
          </cell>
          <cell r="L47">
            <v>33.688881181818189</v>
          </cell>
          <cell r="M47">
            <v>36.185254909090901</v>
          </cell>
          <cell r="N47">
            <v>34.5088115</v>
          </cell>
          <cell r="O47">
            <v>36.678966363636363</v>
          </cell>
          <cell r="P47">
            <v>34.081160500000003</v>
          </cell>
          <cell r="Q47">
            <v>33.781716636363626</v>
          </cell>
          <cell r="R47">
            <v>34.298377909090902</v>
          </cell>
          <cell r="S47">
            <v>34.112452090909088</v>
          </cell>
          <cell r="T47">
            <v>33.438835772727273</v>
          </cell>
          <cell r="U47" t="str">
            <v>12:30 - 13:00</v>
          </cell>
          <cell r="V47">
            <v>31.742520954545455</v>
          </cell>
        </row>
        <row r="48">
          <cell r="B48" t="str">
            <v>LU2037750168</v>
          </cell>
          <cell r="C48" t="str">
            <v>Amundi</v>
          </cell>
          <cell r="D48">
            <v>24.606331454545455</v>
          </cell>
          <cell r="E48">
            <v>23.8272555</v>
          </cell>
          <cell r="F48">
            <v>23.169487818181818</v>
          </cell>
          <cell r="G48">
            <v>22.409017909090913</v>
          </cell>
          <cell r="H48">
            <v>22.721444363636365</v>
          </cell>
          <cell r="I48">
            <v>22.286183818181822</v>
          </cell>
          <cell r="J48">
            <v>22.307125409090915</v>
          </cell>
          <cell r="K48">
            <v>22.903303272727275</v>
          </cell>
          <cell r="L48">
            <v>24.757994363636364</v>
          </cell>
          <cell r="M48">
            <v>25.570557363636361</v>
          </cell>
          <cell r="N48">
            <v>25.357450500000006</v>
          </cell>
          <cell r="O48">
            <v>24.527260136363637</v>
          </cell>
          <cell r="P48">
            <v>23.810988409090907</v>
          </cell>
          <cell r="Q48">
            <v>23.215218409090909</v>
          </cell>
          <cell r="R48">
            <v>23.794659863636355</v>
          </cell>
          <cell r="S48">
            <v>22.94673268181818</v>
          </cell>
          <cell r="T48">
            <v>22.940224863636363</v>
          </cell>
          <cell r="U48" t="str">
            <v>11:30 - 12:00</v>
          </cell>
          <cell r="V48">
            <v>22.286183818181822</v>
          </cell>
        </row>
        <row r="49">
          <cell r="B49" t="str">
            <v>LU1602145119</v>
          </cell>
          <cell r="C49" t="str">
            <v>Amundi</v>
          </cell>
          <cell r="D49">
            <v>48.816652272727282</v>
          </cell>
          <cell r="E49">
            <v>45.436671590909093</v>
          </cell>
          <cell r="F49">
            <v>42.952493409090906</v>
          </cell>
          <cell r="G49">
            <v>44.096483136363638</v>
          </cell>
          <cell r="H49">
            <v>40.900825136363636</v>
          </cell>
          <cell r="I49">
            <v>39.514350818181818</v>
          </cell>
          <cell r="J49">
            <v>40.790036363636368</v>
          </cell>
          <cell r="K49">
            <v>40.410006181818176</v>
          </cell>
          <cell r="L49">
            <v>39.778674590909084</v>
          </cell>
          <cell r="M49">
            <v>39.955518272727261</v>
          </cell>
          <cell r="N49">
            <v>40.567197090909097</v>
          </cell>
          <cell r="O49">
            <v>41.967893999999994</v>
          </cell>
          <cell r="P49">
            <v>41.721078136363637</v>
          </cell>
          <cell r="Q49">
            <v>37.343249954545456</v>
          </cell>
          <cell r="R49">
            <v>34.119751318181812</v>
          </cell>
          <cell r="S49">
            <v>34.023014681818182</v>
          </cell>
          <cell r="T49">
            <v>34.842783181818184</v>
          </cell>
          <cell r="U49" t="str">
            <v>16:30 - 17:00</v>
          </cell>
          <cell r="V49">
            <v>34.023014681818182</v>
          </cell>
        </row>
        <row r="50">
          <cell r="B50" t="str">
            <v>LU1737653987</v>
          </cell>
          <cell r="C50" t="str">
            <v>Amundi</v>
          </cell>
          <cell r="D50">
            <v>15.793775045454545</v>
          </cell>
          <cell r="E50">
            <v>14.5880925</v>
          </cell>
          <cell r="F50">
            <v>15.272395090909093</v>
          </cell>
          <cell r="G50">
            <v>15.774359818181814</v>
          </cell>
          <cell r="H50">
            <v>15.384209318181819</v>
          </cell>
          <cell r="I50">
            <v>15.47299440909091</v>
          </cell>
          <cell r="J50">
            <v>14.899030499999999</v>
          </cell>
          <cell r="K50">
            <v>14.910623499999998</v>
          </cell>
          <cell r="L50">
            <v>15.316358272727273</v>
          </cell>
          <cell r="M50">
            <v>15.473280681818181</v>
          </cell>
          <cell r="N50">
            <v>15.767485454545454</v>
          </cell>
          <cell r="O50">
            <v>16.031071636363638</v>
          </cell>
          <cell r="P50">
            <v>15.634276681818182</v>
          </cell>
          <cell r="Q50">
            <v>15.450200136363636</v>
          </cell>
          <cell r="R50">
            <v>15.070207045454545</v>
          </cell>
          <cell r="S50">
            <v>14.825446409090908</v>
          </cell>
          <cell r="T50">
            <v>14.940139590909093</v>
          </cell>
          <cell r="U50" t="str">
            <v>09:30 - 10:00</v>
          </cell>
          <cell r="V50">
            <v>14.5880925</v>
          </cell>
        </row>
        <row r="51">
          <cell r="B51" t="str">
            <v>LU2037748774</v>
          </cell>
          <cell r="C51" t="str">
            <v>Amundi</v>
          </cell>
          <cell r="D51">
            <v>17.037583863636364</v>
          </cell>
          <cell r="E51">
            <v>15.356290000000001</v>
          </cell>
          <cell r="F51">
            <v>15.03032086363636</v>
          </cell>
          <cell r="G51">
            <v>15.675529363636365</v>
          </cell>
          <cell r="H51">
            <v>16.401672545454549</v>
          </cell>
          <cell r="I51">
            <v>15.961036272727272</v>
          </cell>
          <cell r="J51">
            <v>15.996780272727271</v>
          </cell>
          <cell r="K51">
            <v>16.456062909090914</v>
          </cell>
          <cell r="L51">
            <v>16.356844636363636</v>
          </cell>
          <cell r="M51">
            <v>17.079021999999998</v>
          </cell>
          <cell r="N51">
            <v>17.970128363636366</v>
          </cell>
          <cell r="O51">
            <v>16.668080181818183</v>
          </cell>
          <cell r="P51">
            <v>15.663262363636363</v>
          </cell>
          <cell r="Q51">
            <v>14.828726772727276</v>
          </cell>
          <cell r="R51">
            <v>15.615775454545457</v>
          </cell>
          <cell r="S51">
            <v>15.702273636363635</v>
          </cell>
          <cell r="T51">
            <v>16.066069545454546</v>
          </cell>
          <cell r="U51" t="str">
            <v>15:30 - 16:00</v>
          </cell>
          <cell r="V51">
            <v>14.828726772727276</v>
          </cell>
        </row>
        <row r="52">
          <cell r="B52" t="str">
            <v>LU1737652823</v>
          </cell>
          <cell r="C52" t="str">
            <v>Amundi</v>
          </cell>
          <cell r="D52">
            <v>44.354802818181824</v>
          </cell>
          <cell r="E52">
            <v>41.393941454545455</v>
          </cell>
          <cell r="F52">
            <v>38.78204377272727</v>
          </cell>
          <cell r="G52">
            <v>39.175496363636363</v>
          </cell>
          <cell r="H52">
            <v>37.060348681818191</v>
          </cell>
          <cell r="I52">
            <v>37.320060681818177</v>
          </cell>
          <cell r="J52">
            <v>38.063691954545462</v>
          </cell>
          <cell r="K52">
            <v>39.019602454545456</v>
          </cell>
          <cell r="L52">
            <v>38.725811954545463</v>
          </cell>
          <cell r="M52">
            <v>38.786255636363634</v>
          </cell>
          <cell r="N52">
            <v>38.802508499999995</v>
          </cell>
          <cell r="O52">
            <v>42.960649045454552</v>
          </cell>
          <cell r="P52">
            <v>42.393835772727272</v>
          </cell>
          <cell r="Q52">
            <v>51.442348363636363</v>
          </cell>
          <cell r="R52">
            <v>42.316789318181833</v>
          </cell>
          <cell r="S52">
            <v>41.381012681818191</v>
          </cell>
          <cell r="T52">
            <v>42.008557727272724</v>
          </cell>
          <cell r="U52" t="str">
            <v>11:00 - 11:30</v>
          </cell>
          <cell r="V52">
            <v>37.060348681818191</v>
          </cell>
        </row>
        <row r="53">
          <cell r="B53" t="str">
            <v>LU1737653714</v>
          </cell>
          <cell r="C53" t="str">
            <v>Amundi</v>
          </cell>
          <cell r="D53">
            <v>10.107328636363636</v>
          </cell>
          <cell r="E53">
            <v>8.3152225909090891</v>
          </cell>
          <cell r="F53">
            <v>7.6977108181818155</v>
          </cell>
          <cell r="G53">
            <v>7.6072304090909109</v>
          </cell>
          <cell r="H53">
            <v>8.3174704545454539</v>
          </cell>
          <cell r="I53">
            <v>7.692204272727273</v>
          </cell>
          <cell r="J53">
            <v>7.6891111363636364</v>
          </cell>
          <cell r="K53">
            <v>7.9344709090909058</v>
          </cell>
          <cell r="L53">
            <v>7.929216090909093</v>
          </cell>
          <cell r="M53">
            <v>8.0399122272727261</v>
          </cell>
          <cell r="N53">
            <v>9.2582812727272721</v>
          </cell>
          <cell r="O53">
            <v>9.1096879545454552</v>
          </cell>
          <cell r="P53">
            <v>8.8371235454545456</v>
          </cell>
          <cell r="Q53">
            <v>8.3039926818181833</v>
          </cell>
          <cell r="R53">
            <v>8.5369779999999977</v>
          </cell>
          <cell r="S53">
            <v>8.285720999999997</v>
          </cell>
          <cell r="T53">
            <v>8.376892954545454</v>
          </cell>
          <cell r="U53" t="str">
            <v>10:30 - 11:00</v>
          </cell>
          <cell r="V53">
            <v>7.6072304090909109</v>
          </cell>
        </row>
        <row r="54">
          <cell r="B54" t="str">
            <v>LU1737653631</v>
          </cell>
          <cell r="C54" t="str">
            <v>Amundi</v>
          </cell>
          <cell r="D54">
            <v>25.690197045454546</v>
          </cell>
          <cell r="E54">
            <v>22.395281045454546</v>
          </cell>
          <cell r="F54">
            <v>21.620622636363638</v>
          </cell>
          <cell r="G54">
            <v>21.394652045454549</v>
          </cell>
          <cell r="H54">
            <v>22.343412636363635</v>
          </cell>
          <cell r="I54">
            <v>21.326521772727268</v>
          </cell>
          <cell r="J54">
            <v>21.214409</v>
          </cell>
          <cell r="K54">
            <v>21.479794181818189</v>
          </cell>
          <cell r="L54">
            <v>21.961730500000002</v>
          </cell>
          <cell r="M54">
            <v>22.438978954545458</v>
          </cell>
          <cell r="N54">
            <v>23.361918136363634</v>
          </cell>
          <cell r="O54">
            <v>24.326662227272724</v>
          </cell>
          <cell r="P54">
            <v>22.738130272727272</v>
          </cell>
          <cell r="Q54">
            <v>21.925066227272733</v>
          </cell>
          <cell r="R54">
            <v>23.56467959090909</v>
          </cell>
          <cell r="S54">
            <v>21.767220136363633</v>
          </cell>
          <cell r="T54">
            <v>21.305497590909091</v>
          </cell>
          <cell r="U54" t="str">
            <v>12:00 - 12:30</v>
          </cell>
          <cell r="V54">
            <v>21.214409</v>
          </cell>
        </row>
        <row r="55">
          <cell r="B55" t="str">
            <v>LU1861138961</v>
          </cell>
          <cell r="C55" t="str">
            <v>Amundi</v>
          </cell>
          <cell r="D55">
            <v>48.866566227272727</v>
          </cell>
          <cell r="E55">
            <v>44.979081136363646</v>
          </cell>
          <cell r="F55">
            <v>46.010757909090906</v>
          </cell>
          <cell r="G55">
            <v>43.222541500000005</v>
          </cell>
          <cell r="H55">
            <v>42.810051272727272</v>
          </cell>
          <cell r="I55">
            <v>41.726105045454553</v>
          </cell>
          <cell r="J55">
            <v>44.595659500000004</v>
          </cell>
          <cell r="K55">
            <v>44.463830045454536</v>
          </cell>
          <cell r="L55">
            <v>43.953877681818184</v>
          </cell>
          <cell r="M55">
            <v>42.517981318181818</v>
          </cell>
          <cell r="N55">
            <v>42.952692818181816</v>
          </cell>
          <cell r="O55">
            <v>44.046483227272731</v>
          </cell>
          <cell r="P55">
            <v>44.102249636363638</v>
          </cell>
          <cell r="Q55">
            <v>46.891643454545459</v>
          </cell>
          <cell r="R55">
            <v>42.861746136363635</v>
          </cell>
          <cell r="S55">
            <v>42.84497972727273</v>
          </cell>
          <cell r="T55">
            <v>43.44971736363636</v>
          </cell>
          <cell r="U55" t="str">
            <v>11:30 - 12:00</v>
          </cell>
          <cell r="V55">
            <v>41.726105045454553</v>
          </cell>
        </row>
        <row r="56">
          <cell r="B56" t="str">
            <v>LU1737652583</v>
          </cell>
          <cell r="C56" t="str">
            <v>Amundi</v>
          </cell>
          <cell r="D56">
            <v>21.873094909090916</v>
          </cell>
          <cell r="E56">
            <v>18.742481545454549</v>
          </cell>
          <cell r="F56">
            <v>18.998894409090909</v>
          </cell>
          <cell r="G56">
            <v>17.802685545454541</v>
          </cell>
          <cell r="H56">
            <v>18.44536263636364</v>
          </cell>
          <cell r="I56">
            <v>18.584391681818182</v>
          </cell>
          <cell r="J56">
            <v>18.180598045454545</v>
          </cell>
          <cell r="K56">
            <v>17.783748727272723</v>
          </cell>
          <cell r="L56">
            <v>18.694961727272727</v>
          </cell>
          <cell r="M56">
            <v>17.92147995454545</v>
          </cell>
          <cell r="N56">
            <v>19.315137727272731</v>
          </cell>
          <cell r="O56">
            <v>20.564054681818181</v>
          </cell>
          <cell r="P56">
            <v>21.589264045454545</v>
          </cell>
          <cell r="Q56">
            <v>21.755666363636365</v>
          </cell>
          <cell r="R56">
            <v>19.093359999999997</v>
          </cell>
          <cell r="S56">
            <v>18.493896045454544</v>
          </cell>
          <cell r="T56">
            <v>18.224057590909091</v>
          </cell>
          <cell r="U56" t="str">
            <v>12:30 - 13:00</v>
          </cell>
          <cell r="V56">
            <v>17.783748727272723</v>
          </cell>
        </row>
        <row r="57">
          <cell r="B57" t="str">
            <v>LU2109787635</v>
          </cell>
          <cell r="C57" t="str">
            <v>Amundi</v>
          </cell>
          <cell r="D57">
            <v>19.355117318181815</v>
          </cell>
          <cell r="E57">
            <v>21.905430045454544</v>
          </cell>
          <cell r="F57">
            <v>21.808550909090915</v>
          </cell>
          <cell r="G57">
            <v>22.240638500000003</v>
          </cell>
          <cell r="H57">
            <v>18.903418000000002</v>
          </cell>
          <cell r="I57">
            <v>18.114759272727273</v>
          </cell>
          <cell r="J57">
            <v>18.192523636363635</v>
          </cell>
          <cell r="K57">
            <v>17.496232045454544</v>
          </cell>
          <cell r="L57">
            <v>16.806084909090909</v>
          </cell>
          <cell r="M57">
            <v>17.433979227272726</v>
          </cell>
          <cell r="N57">
            <v>16.464146636363637</v>
          </cell>
          <cell r="O57">
            <v>17.04011995454545</v>
          </cell>
          <cell r="P57">
            <v>18.037074090909098</v>
          </cell>
          <cell r="Q57">
            <v>19.857666727272729</v>
          </cell>
          <cell r="R57">
            <v>16.00309690909091</v>
          </cell>
          <cell r="S57">
            <v>15.713211000000001</v>
          </cell>
          <cell r="T57">
            <v>16.171118818181821</v>
          </cell>
          <cell r="U57" t="str">
            <v>16:30 - 17:00</v>
          </cell>
          <cell r="V57">
            <v>15.713211000000001</v>
          </cell>
        </row>
        <row r="58">
          <cell r="B58" t="str">
            <v>LU1602144575</v>
          </cell>
          <cell r="C58" t="str">
            <v>Amundi</v>
          </cell>
          <cell r="D58">
            <v>16.048277681818181</v>
          </cell>
          <cell r="E58">
            <v>13.613756045454544</v>
          </cell>
          <cell r="F58">
            <v>13.946688909090909</v>
          </cell>
          <cell r="G58">
            <v>12.624283636363636</v>
          </cell>
          <cell r="H58">
            <v>12.686760227272726</v>
          </cell>
          <cell r="I58">
            <v>12.138041863636364</v>
          </cell>
          <cell r="J58">
            <v>12.186843</v>
          </cell>
          <cell r="K58">
            <v>11.946502454545454</v>
          </cell>
          <cell r="L58">
            <v>11.988646954545453</v>
          </cell>
          <cell r="M58">
            <v>12.065598136363638</v>
          </cell>
          <cell r="N58">
            <v>11.6168765</v>
          </cell>
          <cell r="O58">
            <v>12.168289272727272</v>
          </cell>
          <cell r="P58">
            <v>11.734566363636366</v>
          </cell>
          <cell r="Q58">
            <v>11.837993272727273</v>
          </cell>
          <cell r="R58">
            <v>11.085065909090908</v>
          </cell>
          <cell r="S58">
            <v>11.694606181818182</v>
          </cell>
          <cell r="T58">
            <v>11.843935727272729</v>
          </cell>
          <cell r="U58" t="str">
            <v>16:00 - 16:30</v>
          </cell>
          <cell r="V58">
            <v>11.085065909090908</v>
          </cell>
        </row>
        <row r="59">
          <cell r="B59" t="str">
            <v>LU1861137484</v>
          </cell>
          <cell r="C59" t="str">
            <v>Amundi</v>
          </cell>
          <cell r="D59">
            <v>22.706220454545452</v>
          </cell>
          <cell r="E59">
            <v>20.970243409090909</v>
          </cell>
          <cell r="F59">
            <v>21.071652499999999</v>
          </cell>
          <cell r="G59">
            <v>19.078429454545457</v>
          </cell>
          <cell r="H59">
            <v>18.684043909090907</v>
          </cell>
          <cell r="I59">
            <v>17.857344545454545</v>
          </cell>
          <cell r="J59">
            <v>17.903404409090907</v>
          </cell>
          <cell r="K59">
            <v>17.500939318181818</v>
          </cell>
          <cell r="L59">
            <v>16.85735</v>
          </cell>
          <cell r="M59">
            <v>16.756588090909091</v>
          </cell>
          <cell r="N59">
            <v>17.105418499999999</v>
          </cell>
          <cell r="O59">
            <v>18.182494727272726</v>
          </cell>
          <cell r="P59">
            <v>17.387577500000003</v>
          </cell>
          <cell r="Q59">
            <v>17.669524727272726</v>
          </cell>
          <cell r="R59">
            <v>17.545828545454544</v>
          </cell>
          <cell r="S59">
            <v>18.098648136363636</v>
          </cell>
          <cell r="T59">
            <v>20.269735318181819</v>
          </cell>
          <cell r="U59" t="str">
            <v>13:30 - 14:00</v>
          </cell>
          <cell r="V59">
            <v>16.756588090909091</v>
          </cell>
        </row>
        <row r="60">
          <cell r="B60" t="str">
            <v>LU1737652310</v>
          </cell>
          <cell r="C60" t="str">
            <v>Amundi</v>
          </cell>
          <cell r="D60">
            <v>27.164582818181817</v>
          </cell>
          <cell r="E60">
            <v>23.877143636363634</v>
          </cell>
          <cell r="F60">
            <v>24.060522590909091</v>
          </cell>
          <cell r="G60">
            <v>22.460749863636362</v>
          </cell>
          <cell r="H60">
            <v>23.023008318181816</v>
          </cell>
          <cell r="I60">
            <v>21.556083090909091</v>
          </cell>
          <cell r="J60">
            <v>21.81797854545454</v>
          </cell>
          <cell r="K60">
            <v>21.383318090909089</v>
          </cell>
          <cell r="L60">
            <v>20.308656136363638</v>
          </cell>
          <cell r="M60">
            <v>21.408276954545457</v>
          </cell>
          <cell r="N60">
            <v>20.650132272727273</v>
          </cell>
          <cell r="O60">
            <v>21.809180681818184</v>
          </cell>
          <cell r="P60">
            <v>21.404683045454547</v>
          </cell>
          <cell r="Q60">
            <v>20.711680681818191</v>
          </cell>
          <cell r="R60">
            <v>20.262515363636368</v>
          </cell>
          <cell r="S60">
            <v>20.809044636363634</v>
          </cell>
          <cell r="T60">
            <v>21.127779727272724</v>
          </cell>
          <cell r="U60" t="str">
            <v>16:00 - 16:30</v>
          </cell>
          <cell r="V60">
            <v>20.262515363636368</v>
          </cell>
        </row>
        <row r="61">
          <cell r="B61" t="str">
            <v>LU1602144229</v>
          </cell>
          <cell r="C61" t="str">
            <v>Amundi</v>
          </cell>
          <cell r="D61">
            <v>35.118605272727279</v>
          </cell>
          <cell r="E61">
            <v>32.668803499999996</v>
          </cell>
          <cell r="F61">
            <v>29.229884999999999</v>
          </cell>
          <cell r="G61">
            <v>28.793263409090908</v>
          </cell>
          <cell r="H61">
            <v>27.971932863636368</v>
          </cell>
          <cell r="I61">
            <v>27.111526409090903</v>
          </cell>
          <cell r="J61">
            <v>28.211160590909095</v>
          </cell>
          <cell r="K61">
            <v>28.437523499999998</v>
          </cell>
          <cell r="L61">
            <v>28.507915545454537</v>
          </cell>
          <cell r="M61">
            <v>27.985714499999997</v>
          </cell>
          <cell r="N61">
            <v>29.440469909090908</v>
          </cell>
          <cell r="O61">
            <v>31.863222090909094</v>
          </cell>
          <cell r="P61">
            <v>30.464282363636361</v>
          </cell>
          <cell r="Q61">
            <v>32.072593227272733</v>
          </cell>
          <cell r="R61">
            <v>27.342787363636365</v>
          </cell>
          <cell r="S61">
            <v>26.347360909090909</v>
          </cell>
          <cell r="T61">
            <v>28.627009272727268</v>
          </cell>
          <cell r="U61" t="str">
            <v>16:30 - 17:00</v>
          </cell>
          <cell r="V61">
            <v>26.347360909090909</v>
          </cell>
        </row>
        <row r="62">
          <cell r="B62" t="str">
            <v>LU2233156749</v>
          </cell>
          <cell r="C62" t="str">
            <v>Amundi</v>
          </cell>
          <cell r="D62">
            <v>72.248565249999999</v>
          </cell>
          <cell r="E62">
            <v>49.560055499999997</v>
          </cell>
          <cell r="F62">
            <v>39.917346000000002</v>
          </cell>
          <cell r="G62">
            <v>40.096889250000004</v>
          </cell>
          <cell r="H62">
            <v>39.934477000000001</v>
          </cell>
          <cell r="I62">
            <v>39.951042999999999</v>
          </cell>
          <cell r="J62">
            <v>39.949447749999997</v>
          </cell>
          <cell r="K62">
            <v>40.060968500000001</v>
          </cell>
          <cell r="L62">
            <v>40.294389750000001</v>
          </cell>
          <cell r="M62">
            <v>36.890525499999995</v>
          </cell>
          <cell r="N62">
            <v>30.028360750000001</v>
          </cell>
          <cell r="O62">
            <v>30.186553</v>
          </cell>
          <cell r="P62">
            <v>29.879445999999998</v>
          </cell>
          <cell r="Q62">
            <v>30.019775249999999</v>
          </cell>
          <cell r="R62">
            <v>29.897461499999999</v>
          </cell>
          <cell r="S62">
            <v>29.847836999999998</v>
          </cell>
          <cell r="T62">
            <v>30.029348750000004</v>
          </cell>
          <cell r="U62" t="str">
            <v>16:30 - 17:00</v>
          </cell>
          <cell r="V62">
            <v>29.847836999999998</v>
          </cell>
        </row>
        <row r="63">
          <cell r="B63" t="str">
            <v>LU1602144732</v>
          </cell>
          <cell r="C63" t="str">
            <v>Amundi</v>
          </cell>
          <cell r="D63">
            <v>21.417122227272731</v>
          </cell>
          <cell r="E63">
            <v>16.124669272727271</v>
          </cell>
          <cell r="F63">
            <v>14.585518681818183</v>
          </cell>
          <cell r="G63">
            <v>14.787529136363634</v>
          </cell>
          <cell r="H63">
            <v>14.808982954545455</v>
          </cell>
          <cell r="I63">
            <v>14.594105045454548</v>
          </cell>
          <cell r="J63">
            <v>14.820924045454547</v>
          </cell>
          <cell r="K63">
            <v>15.136566409090911</v>
          </cell>
          <cell r="L63">
            <v>16.965345409090908</v>
          </cell>
          <cell r="M63">
            <v>17.693651500000001</v>
          </cell>
          <cell r="N63">
            <v>16.726789499999999</v>
          </cell>
          <cell r="O63">
            <v>18.298440318181818</v>
          </cell>
          <cell r="P63">
            <v>16.967017454545456</v>
          </cell>
          <cell r="Q63">
            <v>17.774020136363635</v>
          </cell>
          <cell r="R63">
            <v>17.358909090909091</v>
          </cell>
          <cell r="S63">
            <v>17.8693335</v>
          </cell>
          <cell r="T63">
            <v>19.722948272727272</v>
          </cell>
          <cell r="U63" t="str">
            <v>10:00 - 10:30</v>
          </cell>
          <cell r="V63">
            <v>14.585518681818183</v>
          </cell>
        </row>
        <row r="64">
          <cell r="B64" t="str">
            <v>LU1737653045</v>
          </cell>
          <cell r="C64" t="str">
            <v>Amundi</v>
          </cell>
          <cell r="D64">
            <v>25.515298818181826</v>
          </cell>
          <cell r="E64">
            <v>24.043229</v>
          </cell>
          <cell r="F64">
            <v>23.291815227272728</v>
          </cell>
          <cell r="G64">
            <v>20.99154177272727</v>
          </cell>
          <cell r="H64">
            <v>21.514185954545457</v>
          </cell>
          <cell r="I64">
            <v>21.713174681818185</v>
          </cell>
          <cell r="J64">
            <v>21.43580309090909</v>
          </cell>
          <cell r="K64">
            <v>21.973896318181815</v>
          </cell>
          <cell r="L64">
            <v>20.842270636363637</v>
          </cell>
          <cell r="M64">
            <v>21.027991045454545</v>
          </cell>
          <cell r="N64">
            <v>22.194654818181817</v>
          </cell>
          <cell r="O64">
            <v>23.405161318181818</v>
          </cell>
          <cell r="P64">
            <v>23.185762318181823</v>
          </cell>
          <cell r="Q64">
            <v>24.55673059090908</v>
          </cell>
          <cell r="R64">
            <v>21.014178363636365</v>
          </cell>
          <cell r="S64">
            <v>20.257559681818183</v>
          </cell>
          <cell r="T64">
            <v>20.320053909090905</v>
          </cell>
          <cell r="U64" t="str">
            <v>16:30 - 17:00</v>
          </cell>
          <cell r="V64">
            <v>20.257559681818183</v>
          </cell>
        </row>
        <row r="65">
          <cell r="B65" t="str">
            <v>LU1602144906</v>
          </cell>
          <cell r="C65" t="str">
            <v>Amundi</v>
          </cell>
          <cell r="D65">
            <v>29.154149636363641</v>
          </cell>
          <cell r="E65">
            <v>28.130944318181822</v>
          </cell>
          <cell r="F65">
            <v>29.067070863636363</v>
          </cell>
          <cell r="G65">
            <v>28.638864045454543</v>
          </cell>
          <cell r="H65">
            <v>27.671555772727277</v>
          </cell>
          <cell r="I65">
            <v>27.159968636363637</v>
          </cell>
          <cell r="J65">
            <v>26.955299409090909</v>
          </cell>
          <cell r="K65">
            <v>27.232890954545454</v>
          </cell>
          <cell r="L65">
            <v>26.961539545454549</v>
          </cell>
          <cell r="M65">
            <v>27.212875727272731</v>
          </cell>
          <cell r="N65">
            <v>27.11624077272727</v>
          </cell>
          <cell r="O65">
            <v>27.368239681818178</v>
          </cell>
          <cell r="P65">
            <v>29.890908454545453</v>
          </cell>
          <cell r="Q65">
            <v>26.94592759090909</v>
          </cell>
          <cell r="R65">
            <v>26.641471681818185</v>
          </cell>
          <cell r="S65">
            <v>26.549943409090915</v>
          </cell>
          <cell r="T65">
            <v>26.88516790909091</v>
          </cell>
          <cell r="U65" t="str">
            <v>16:30 - 17:00</v>
          </cell>
          <cell r="V65">
            <v>26.549943409090915</v>
          </cell>
        </row>
        <row r="66">
          <cell r="B66" t="str">
            <v>LU1861136247</v>
          </cell>
          <cell r="C66" t="str">
            <v>Amundi</v>
          </cell>
          <cell r="D66">
            <v>69.574088045454531</v>
          </cell>
          <cell r="E66">
            <v>59.63915095454545</v>
          </cell>
          <cell r="F66">
            <v>53.318695363636358</v>
          </cell>
          <cell r="G66">
            <v>49.743883954545439</v>
          </cell>
          <cell r="H66">
            <v>44.516906499999997</v>
          </cell>
          <cell r="I66">
            <v>43.907043454545452</v>
          </cell>
          <cell r="J66">
            <v>46.848701909090913</v>
          </cell>
          <cell r="K66">
            <v>46.27316404545455</v>
          </cell>
          <cell r="L66">
            <v>48.82271981818181</v>
          </cell>
          <cell r="M66">
            <v>45.865923000000002</v>
          </cell>
          <cell r="N66">
            <v>47.77900672727273</v>
          </cell>
          <cell r="O66">
            <v>53.208708590909076</v>
          </cell>
          <cell r="P66">
            <v>45.561094181818184</v>
          </cell>
          <cell r="Q66">
            <v>60.857311954545452</v>
          </cell>
          <cell r="R66">
            <v>42.41045299999999</v>
          </cell>
          <cell r="S66">
            <v>42.179667318181821</v>
          </cell>
          <cell r="T66">
            <v>36.646351272727266</v>
          </cell>
          <cell r="U66" t="str">
            <v>17:00 - 17:30</v>
          </cell>
          <cell r="V66">
            <v>36.646351272727266</v>
          </cell>
        </row>
        <row r="67">
          <cell r="B67" t="str">
            <v>LU1861134382</v>
          </cell>
          <cell r="C67" t="str">
            <v>Amundi</v>
          </cell>
          <cell r="D67">
            <v>20.69052922727273</v>
          </cell>
          <cell r="E67">
            <v>18.108158681818185</v>
          </cell>
          <cell r="F67">
            <v>18.724246090909091</v>
          </cell>
          <cell r="G67">
            <v>17.213183181818184</v>
          </cell>
          <cell r="H67">
            <v>16.996844090909089</v>
          </cell>
          <cell r="I67">
            <v>17.393872500000001</v>
          </cell>
          <cell r="J67">
            <v>17.19108222727272</v>
          </cell>
          <cell r="K67">
            <v>18.645534181818178</v>
          </cell>
          <cell r="L67">
            <v>17.193701999999998</v>
          </cell>
          <cell r="M67">
            <v>17.162430136363632</v>
          </cell>
          <cell r="N67">
            <v>17.717953181818181</v>
          </cell>
          <cell r="O67">
            <v>19.626107681818183</v>
          </cell>
          <cell r="P67">
            <v>18.568856499999995</v>
          </cell>
          <cell r="Q67">
            <v>20.236497545454544</v>
          </cell>
          <cell r="R67">
            <v>17.708243409090912</v>
          </cell>
          <cell r="S67">
            <v>16.79604909090909</v>
          </cell>
          <cell r="T67">
            <v>16.74262940909091</v>
          </cell>
          <cell r="U67" t="str">
            <v>17:00 - 17:30</v>
          </cell>
          <cell r="V67">
            <v>16.74262940909091</v>
          </cell>
        </row>
        <row r="68">
          <cell r="B68" t="str">
            <v>LU1737652237</v>
          </cell>
          <cell r="C68" t="str">
            <v>Amundi</v>
          </cell>
          <cell r="D68">
            <v>23.084077772727277</v>
          </cell>
          <cell r="E68">
            <v>19.866341772727278</v>
          </cell>
          <cell r="F68">
            <v>19.709358681818177</v>
          </cell>
          <cell r="G68">
            <v>18.267705409090908</v>
          </cell>
          <cell r="H68">
            <v>17.520267590909089</v>
          </cell>
          <cell r="I68">
            <v>17.215502227272729</v>
          </cell>
          <cell r="J68">
            <v>17.252676045454539</v>
          </cell>
          <cell r="K68">
            <v>17.67281136363636</v>
          </cell>
          <cell r="L68">
            <v>17.283692954545455</v>
          </cell>
          <cell r="M68">
            <v>17.357483318181821</v>
          </cell>
          <cell r="N68">
            <v>17.836650454545449</v>
          </cell>
          <cell r="O68">
            <v>19.474485181818181</v>
          </cell>
          <cell r="P68">
            <v>18.51147372727273</v>
          </cell>
          <cell r="Q68">
            <v>19.937276045454546</v>
          </cell>
          <cell r="R68">
            <v>18.079561681818181</v>
          </cell>
          <cell r="S68">
            <v>17.820231318181815</v>
          </cell>
          <cell r="T68">
            <v>18.359795636363639</v>
          </cell>
          <cell r="U68" t="str">
            <v>11:30 - 12:00</v>
          </cell>
          <cell r="V68">
            <v>17.215502227272729</v>
          </cell>
        </row>
        <row r="69">
          <cell r="B69" t="str">
            <v>LU1437017863</v>
          </cell>
          <cell r="C69" t="str">
            <v>Amundi</v>
          </cell>
          <cell r="D69">
            <v>48.519099000000004</v>
          </cell>
          <cell r="E69">
            <v>50.155822045454549</v>
          </cell>
          <cell r="F69">
            <v>48.285708</v>
          </cell>
          <cell r="G69">
            <v>47.746216590909086</v>
          </cell>
          <cell r="H69">
            <v>50.246993227272725</v>
          </cell>
          <cell r="I69">
            <v>45.097437909090914</v>
          </cell>
          <cell r="J69">
            <v>36.956641909090905</v>
          </cell>
          <cell r="K69">
            <v>35.858626000000008</v>
          </cell>
          <cell r="L69">
            <v>36.740340818181814</v>
          </cell>
          <cell r="M69">
            <v>36.993316772727276</v>
          </cell>
          <cell r="N69">
            <v>37.120022636363643</v>
          </cell>
          <cell r="O69">
            <v>39.576638636363633</v>
          </cell>
          <cell r="P69">
            <v>38.233050500000004</v>
          </cell>
          <cell r="Q69">
            <v>39.254534681818178</v>
          </cell>
          <cell r="R69">
            <v>36.989206181818183</v>
          </cell>
          <cell r="S69">
            <v>38.078852136363636</v>
          </cell>
          <cell r="T69">
            <v>38.196582636363637</v>
          </cell>
          <cell r="U69" t="str">
            <v>12:30 - 13:00</v>
          </cell>
          <cell r="V69">
            <v>35.858626000000008</v>
          </cell>
        </row>
        <row r="70">
          <cell r="B70" t="str">
            <v>LU1806495575</v>
          </cell>
          <cell r="C70" t="str">
            <v>Amundi</v>
          </cell>
          <cell r="D70">
            <v>23.395212272727278</v>
          </cell>
          <cell r="E70">
            <v>16.931359636363638</v>
          </cell>
          <cell r="F70">
            <v>13.309361409090911</v>
          </cell>
          <cell r="G70">
            <v>14.131211545454541</v>
          </cell>
          <cell r="H70">
            <v>15.403184272727275</v>
          </cell>
          <cell r="I70">
            <v>13.587205272727276</v>
          </cell>
          <cell r="J70">
            <v>14.04210245454545</v>
          </cell>
          <cell r="K70">
            <v>15.240263318181819</v>
          </cell>
          <cell r="L70">
            <v>14.61463890909091</v>
          </cell>
          <cell r="M70">
            <v>14.772532136363639</v>
          </cell>
          <cell r="N70">
            <v>18.159256772727272</v>
          </cell>
          <cell r="O70">
            <v>17.698692181818178</v>
          </cell>
          <cell r="P70">
            <v>15.808348863636359</v>
          </cell>
          <cell r="Q70">
            <v>15.267545681818183</v>
          </cell>
          <cell r="R70">
            <v>15.726501499999999</v>
          </cell>
          <cell r="S70">
            <v>14.540381090909092</v>
          </cell>
          <cell r="T70">
            <v>15.321464999999996</v>
          </cell>
          <cell r="U70" t="str">
            <v>10:00 - 10:30</v>
          </cell>
          <cell r="V70">
            <v>13.309361409090911</v>
          </cell>
        </row>
        <row r="71">
          <cell r="B71" t="str">
            <v>LU1681037864</v>
          </cell>
          <cell r="C71" t="str">
            <v>Amundi</v>
          </cell>
          <cell r="D71">
            <v>23.619677681818178</v>
          </cell>
          <cell r="E71">
            <v>20.100227727272728</v>
          </cell>
          <cell r="F71">
            <v>18.268668818181816</v>
          </cell>
          <cell r="G71">
            <v>17.775445363636365</v>
          </cell>
          <cell r="H71">
            <v>17.732060636363638</v>
          </cell>
          <cell r="I71">
            <v>17.540818000000002</v>
          </cell>
          <cell r="J71">
            <v>17.354043000000001</v>
          </cell>
          <cell r="K71">
            <v>17.283471727272726</v>
          </cell>
          <cell r="L71">
            <v>18.088624318181818</v>
          </cell>
          <cell r="M71">
            <v>18.249855681818186</v>
          </cell>
          <cell r="N71">
            <v>18.41809231818182</v>
          </cell>
          <cell r="O71">
            <v>19.892694045454544</v>
          </cell>
          <cell r="P71">
            <v>19.449525181818181</v>
          </cell>
          <cell r="Q71">
            <v>19.964839136363633</v>
          </cell>
          <cell r="R71">
            <v>19.029112000000001</v>
          </cell>
          <cell r="S71">
            <v>18.506855227272727</v>
          </cell>
          <cell r="T71">
            <v>19.157074136363637</v>
          </cell>
          <cell r="U71" t="str">
            <v>12:30 - 13:00</v>
          </cell>
          <cell r="V71">
            <v>17.283471727272726</v>
          </cell>
        </row>
        <row r="72">
          <cell r="B72" t="str">
            <v>LU1681039134</v>
          </cell>
          <cell r="C72" t="str">
            <v>Amundi</v>
          </cell>
          <cell r="D72">
            <v>16.025907045454538</v>
          </cell>
          <cell r="E72">
            <v>10.553013999999999</v>
          </cell>
          <cell r="F72">
            <v>9.2571790454545457</v>
          </cell>
          <cell r="G72">
            <v>9.2456413181818178</v>
          </cell>
          <cell r="H72">
            <v>9.3768745909090914</v>
          </cell>
          <cell r="I72">
            <v>9.0859497272727268</v>
          </cell>
          <cell r="J72">
            <v>8.7557389090909101</v>
          </cell>
          <cell r="K72">
            <v>9.1802948181818191</v>
          </cell>
          <cell r="L72">
            <v>8.9903245454545448</v>
          </cell>
          <cell r="M72">
            <v>9.1139578636363652</v>
          </cell>
          <cell r="N72">
            <v>9.0794963636363644</v>
          </cell>
          <cell r="O72">
            <v>10.302926545454545</v>
          </cell>
          <cell r="P72">
            <v>9.1156159545454543</v>
          </cell>
          <cell r="Q72">
            <v>9.9849482272727261</v>
          </cell>
          <cell r="R72">
            <v>9.7529556363636356</v>
          </cell>
          <cell r="S72">
            <v>9.742705772727275</v>
          </cell>
          <cell r="T72">
            <v>10.138429</v>
          </cell>
          <cell r="U72" t="str">
            <v>12:00 - 12:30</v>
          </cell>
          <cell r="V72">
            <v>8.7557389090909101</v>
          </cell>
        </row>
        <row r="73">
          <cell r="B73" t="str">
            <v>LU1681038912</v>
          </cell>
          <cell r="C73" t="str">
            <v>Amundi</v>
          </cell>
          <cell r="D73">
            <v>19.808962090909091</v>
          </cell>
          <cell r="E73">
            <v>14.238025590909093</v>
          </cell>
          <cell r="F73">
            <v>12.588559863636364</v>
          </cell>
          <cell r="G73">
            <v>12.420852363636364</v>
          </cell>
          <cell r="H73">
            <v>12.21532168181818</v>
          </cell>
          <cell r="I73">
            <v>11.772747954545453</v>
          </cell>
          <cell r="J73">
            <v>11.655972000000002</v>
          </cell>
          <cell r="K73">
            <v>12.142969999999998</v>
          </cell>
          <cell r="L73">
            <v>11.896566045454547</v>
          </cell>
          <cell r="M73">
            <v>11.820392590909092</v>
          </cell>
          <cell r="N73">
            <v>12.10631422727273</v>
          </cell>
          <cell r="O73">
            <v>13.280431727272729</v>
          </cell>
          <cell r="P73">
            <v>12.089388045454546</v>
          </cell>
          <cell r="Q73">
            <v>12.193549545454546</v>
          </cell>
          <cell r="R73">
            <v>11.699595954545453</v>
          </cell>
          <cell r="S73">
            <v>11.676175318181818</v>
          </cell>
          <cell r="T73">
            <v>11.636903727272728</v>
          </cell>
          <cell r="U73" t="str">
            <v>17:00 - 17:30</v>
          </cell>
          <cell r="V73">
            <v>11.636903727272728</v>
          </cell>
        </row>
        <row r="74">
          <cell r="B74" t="str">
            <v>LU1437024992</v>
          </cell>
          <cell r="C74" t="str">
            <v>Amundi</v>
          </cell>
          <cell r="D74">
            <v>68.475346454545445</v>
          </cell>
          <cell r="E74">
            <v>63.700331772727282</v>
          </cell>
          <cell r="F74">
            <v>61.958876454545475</v>
          </cell>
          <cell r="G74">
            <v>60.755934681818161</v>
          </cell>
          <cell r="H74">
            <v>62.543400454545441</v>
          </cell>
          <cell r="I74">
            <v>61.642997909090901</v>
          </cell>
          <cell r="J74">
            <v>62.78906222727273</v>
          </cell>
          <cell r="K74">
            <v>61.992833681818176</v>
          </cell>
          <cell r="L74">
            <v>57.198180636363638</v>
          </cell>
          <cell r="M74">
            <v>57.094019954545452</v>
          </cell>
          <cell r="N74">
            <v>33.194848181818173</v>
          </cell>
          <cell r="O74">
            <v>30.130767454545456</v>
          </cell>
          <cell r="P74">
            <v>31.041537590909101</v>
          </cell>
          <cell r="Q74">
            <v>28.78718604545454</v>
          </cell>
          <cell r="R74">
            <v>28.612636772727274</v>
          </cell>
          <cell r="S74">
            <v>27.128124954545456</v>
          </cell>
          <cell r="T74">
            <v>26.699083727272725</v>
          </cell>
          <cell r="U74" t="str">
            <v>17:00 - 17:30</v>
          </cell>
          <cell r="V74">
            <v>26.699083727272725</v>
          </cell>
        </row>
        <row r="75">
          <cell r="B75" t="str">
            <v>LU1681043912</v>
          </cell>
          <cell r="C75" t="str">
            <v>Amundi</v>
          </cell>
          <cell r="D75">
            <v>60.565499136363634</v>
          </cell>
          <cell r="E75">
            <v>54.550269772727276</v>
          </cell>
          <cell r="F75">
            <v>61.10976395454545</v>
          </cell>
          <cell r="G75">
            <v>67.019511818181812</v>
          </cell>
          <cell r="H75">
            <v>60.853980499999992</v>
          </cell>
          <cell r="I75">
            <v>52.218089318181804</v>
          </cell>
          <cell r="J75">
            <v>52.224248045454551</v>
          </cell>
          <cell r="K75">
            <v>52.43589131818181</v>
          </cell>
          <cell r="L75">
            <v>51.960352590909089</v>
          </cell>
          <cell r="M75">
            <v>49.760843636363639</v>
          </cell>
          <cell r="N75">
            <v>51.103242636363639</v>
          </cell>
          <cell r="O75">
            <v>50.620963318181822</v>
          </cell>
          <cell r="P75">
            <v>53.412573090909085</v>
          </cell>
          <cell r="Q75">
            <v>52.369829500000009</v>
          </cell>
          <cell r="R75">
            <v>50.938025636363641</v>
          </cell>
          <cell r="S75">
            <v>50.46644118181819</v>
          </cell>
          <cell r="T75">
            <v>51.298125272727269</v>
          </cell>
          <cell r="U75" t="str">
            <v>13:30 - 14:00</v>
          </cell>
          <cell r="V75">
            <v>49.760843636363639</v>
          </cell>
        </row>
        <row r="76">
          <cell r="B76" t="str">
            <v>LU1681043755</v>
          </cell>
          <cell r="C76" t="str">
            <v>Amundi</v>
          </cell>
          <cell r="D76">
            <v>62.562904545454558</v>
          </cell>
          <cell r="E76">
            <v>57.943439999999988</v>
          </cell>
          <cell r="F76">
            <v>52.949438818181825</v>
          </cell>
          <cell r="G76">
            <v>54.088580500000006</v>
          </cell>
          <cell r="H76">
            <v>53.200086181818172</v>
          </cell>
          <cell r="I76">
            <v>52.159261818181818</v>
          </cell>
          <cell r="J76">
            <v>51.41585950000001</v>
          </cell>
          <cell r="K76">
            <v>54.273619909090918</v>
          </cell>
          <cell r="L76">
            <v>52.653016954545471</v>
          </cell>
          <cell r="M76">
            <v>54.182353272727262</v>
          </cell>
          <cell r="N76">
            <v>53.9960886818182</v>
          </cell>
          <cell r="O76">
            <v>53.891693454545454</v>
          </cell>
          <cell r="P76">
            <v>52.308958818181821</v>
          </cell>
          <cell r="Q76">
            <v>51.39280181818183</v>
          </cell>
          <cell r="R76">
            <v>52.296891045454551</v>
          </cell>
          <cell r="S76">
            <v>54.296280909090903</v>
          </cell>
          <cell r="T76">
            <v>60.37337909090909</v>
          </cell>
          <cell r="U76" t="str">
            <v>15:30 - 16:00</v>
          </cell>
          <cell r="V76">
            <v>51.39280181818183</v>
          </cell>
        </row>
        <row r="77">
          <cell r="B77" t="str">
            <v>LU1681044480</v>
          </cell>
          <cell r="C77" t="str">
            <v>Amundi</v>
          </cell>
          <cell r="D77">
            <v>12.169195318181817</v>
          </cell>
          <cell r="E77">
            <v>10.603330045454545</v>
          </cell>
          <cell r="F77">
            <v>10.545109454545454</v>
          </cell>
          <cell r="G77">
            <v>10.577229454545453</v>
          </cell>
          <cell r="H77">
            <v>10.685661863636364</v>
          </cell>
          <cell r="I77">
            <v>10.831051227272727</v>
          </cell>
          <cell r="J77">
            <v>11.080771045454544</v>
          </cell>
          <cell r="K77">
            <v>10.848891636363634</v>
          </cell>
          <cell r="L77">
            <v>10.65768759090909</v>
          </cell>
          <cell r="M77">
            <v>11.361700227272726</v>
          </cell>
          <cell r="N77">
            <v>11.879304772727272</v>
          </cell>
          <cell r="O77">
            <v>14.289620136363636</v>
          </cell>
          <cell r="P77">
            <v>13.353100045454545</v>
          </cell>
          <cell r="Q77">
            <v>12.485860318181818</v>
          </cell>
          <cell r="R77">
            <v>11.659391818181819</v>
          </cell>
          <cell r="S77">
            <v>11.126877409090911</v>
          </cell>
          <cell r="T77">
            <v>10.936981454545458</v>
          </cell>
          <cell r="U77" t="str">
            <v>10:00 - 10:30</v>
          </cell>
          <cell r="V77">
            <v>10.545109454545454</v>
          </cell>
        </row>
        <row r="78">
          <cell r="B78" t="str">
            <v>LU1681045024</v>
          </cell>
          <cell r="C78" t="str">
            <v>Amundi</v>
          </cell>
          <cell r="D78">
            <v>74.680149863636373</v>
          </cell>
          <cell r="E78">
            <v>71.206855136363643</v>
          </cell>
          <cell r="F78">
            <v>68.648556636363651</v>
          </cell>
          <cell r="G78">
            <v>67.871504136363626</v>
          </cell>
          <cell r="H78">
            <v>65.355559454545443</v>
          </cell>
          <cell r="I78">
            <v>63.616287909090914</v>
          </cell>
          <cell r="J78">
            <v>68.289835909090911</v>
          </cell>
          <cell r="K78">
            <v>66.997235545454544</v>
          </cell>
          <cell r="L78">
            <v>63.700247772727273</v>
          </cell>
          <cell r="M78">
            <v>62.446065000000019</v>
          </cell>
          <cell r="N78">
            <v>53.860053000000001</v>
          </cell>
          <cell r="O78">
            <v>46.868935227272715</v>
          </cell>
          <cell r="P78">
            <v>46.229321136363644</v>
          </cell>
          <cell r="Q78">
            <v>46.774961818181822</v>
          </cell>
          <cell r="R78">
            <v>43.579736909090904</v>
          </cell>
          <cell r="S78">
            <v>42.69155531818182</v>
          </cell>
          <cell r="T78">
            <v>44.185726272727273</v>
          </cell>
          <cell r="U78" t="str">
            <v>16:30 - 17:00</v>
          </cell>
          <cell r="V78">
            <v>42.69155531818182</v>
          </cell>
        </row>
        <row r="79">
          <cell r="B79" t="str">
            <v>LU2109787551</v>
          </cell>
          <cell r="C79" t="str">
            <v>Amundi</v>
          </cell>
          <cell r="D79">
            <v>48.433754272727271</v>
          </cell>
          <cell r="E79">
            <v>44.896466545454551</v>
          </cell>
          <cell r="F79">
            <v>44.531254272727274</v>
          </cell>
          <cell r="G79">
            <v>35.682565045454552</v>
          </cell>
          <cell r="H79">
            <v>36.304037045454542</v>
          </cell>
          <cell r="I79">
            <v>33.761127000000002</v>
          </cell>
          <cell r="J79">
            <v>38.930271272727268</v>
          </cell>
          <cell r="K79">
            <v>37.513186090909095</v>
          </cell>
          <cell r="L79">
            <v>37.172211454545455</v>
          </cell>
          <cell r="M79">
            <v>34.125178363636365</v>
          </cell>
          <cell r="N79">
            <v>40.657741409090917</v>
          </cell>
          <cell r="O79">
            <v>37.510587636363645</v>
          </cell>
          <cell r="P79">
            <v>36.702725363636368</v>
          </cell>
          <cell r="Q79">
            <v>42.726679272727274</v>
          </cell>
          <cell r="R79">
            <v>34.179820636363644</v>
          </cell>
          <cell r="S79">
            <v>33.329260545454538</v>
          </cell>
          <cell r="T79">
            <v>32.556098272727269</v>
          </cell>
          <cell r="U79" t="str">
            <v>17:00 - 17:30</v>
          </cell>
          <cell r="V79">
            <v>32.556098272727269</v>
          </cell>
        </row>
        <row r="80">
          <cell r="B80" t="str">
            <v>LU2109787049</v>
          </cell>
          <cell r="C80" t="str">
            <v>Amundi</v>
          </cell>
          <cell r="D80">
            <v>35.411852857142854</v>
          </cell>
          <cell r="E80">
            <v>32.673320523809515</v>
          </cell>
          <cell r="F80">
            <v>32.278935619047616</v>
          </cell>
          <cell r="G80">
            <v>31.619286090909089</v>
          </cell>
          <cell r="H80">
            <v>31.660623772727277</v>
          </cell>
          <cell r="I80">
            <v>31.553905681818176</v>
          </cell>
          <cell r="J80">
            <v>31.555721363636362</v>
          </cell>
          <cell r="K80">
            <v>31.908950409090913</v>
          </cell>
          <cell r="L80">
            <v>31.7540215</v>
          </cell>
          <cell r="M80">
            <v>31.922682772727271</v>
          </cell>
          <cell r="N80">
            <v>31.626756772727276</v>
          </cell>
          <cell r="O80">
            <v>32.170484000000002</v>
          </cell>
          <cell r="P80">
            <v>31.846346636363634</v>
          </cell>
          <cell r="Q80">
            <v>31.406144045454543</v>
          </cell>
          <cell r="R80">
            <v>31.724966363636369</v>
          </cell>
          <cell r="S80">
            <v>31.325121318181814</v>
          </cell>
          <cell r="T80">
            <v>31.351933999999996</v>
          </cell>
          <cell r="U80" t="str">
            <v>16:30 - 17:00</v>
          </cell>
          <cell r="V80">
            <v>31.325121318181814</v>
          </cell>
        </row>
        <row r="81">
          <cell r="B81" t="str">
            <v>LU1681045370</v>
          </cell>
          <cell r="C81" t="str">
            <v>Amundi</v>
          </cell>
          <cell r="D81">
            <v>7.7783761363636366</v>
          </cell>
          <cell r="E81">
            <v>6.4418932272727263</v>
          </cell>
          <cell r="F81">
            <v>6.3388247727272731</v>
          </cell>
          <cell r="G81">
            <v>5.9175085909090912</v>
          </cell>
          <cell r="H81">
            <v>5.8381599999999993</v>
          </cell>
          <cell r="I81">
            <v>5.8824757272727277</v>
          </cell>
          <cell r="J81">
            <v>6.0593975000000002</v>
          </cell>
          <cell r="K81">
            <v>5.8997004999999998</v>
          </cell>
          <cell r="L81">
            <v>6.1425216363636359</v>
          </cell>
          <cell r="M81">
            <v>5.9267267727272719</v>
          </cell>
          <cell r="N81">
            <v>6.11029940909091</v>
          </cell>
          <cell r="O81">
            <v>6.7044430454545445</v>
          </cell>
          <cell r="P81">
            <v>6.6349905909090916</v>
          </cell>
          <cell r="Q81">
            <v>6.9630270000000003</v>
          </cell>
          <cell r="R81">
            <v>6.2461371818181819</v>
          </cell>
          <cell r="S81">
            <v>5.7655888181818176</v>
          </cell>
          <cell r="T81">
            <v>6.0747577272727264</v>
          </cell>
          <cell r="U81" t="str">
            <v>16:30 - 17:00</v>
          </cell>
          <cell r="V81">
            <v>5.7655888181818176</v>
          </cell>
        </row>
        <row r="82">
          <cell r="B82" t="str">
            <v>LU2109786827</v>
          </cell>
          <cell r="C82" t="str">
            <v>Amundi</v>
          </cell>
          <cell r="D82">
            <v>19.690234818181818</v>
          </cell>
          <cell r="E82">
            <v>21.162529045454548</v>
          </cell>
          <cell r="F82">
            <v>21.313924318181815</v>
          </cell>
          <cell r="G82">
            <v>21.849154590909091</v>
          </cell>
          <cell r="H82">
            <v>18.864989000000001</v>
          </cell>
          <cell r="I82">
            <v>18.332012363636366</v>
          </cell>
          <cell r="J82">
            <v>18.47696686363636</v>
          </cell>
          <cell r="K82">
            <v>17.444801136363637</v>
          </cell>
          <cell r="L82">
            <v>16.503566409090908</v>
          </cell>
          <cell r="M82">
            <v>17.005025590909089</v>
          </cell>
          <cell r="N82">
            <v>16.485094727272728</v>
          </cell>
          <cell r="O82">
            <v>16.903682136363631</v>
          </cell>
          <cell r="P82">
            <v>17.777995909090912</v>
          </cell>
          <cell r="Q82">
            <v>19.987399136363631</v>
          </cell>
          <cell r="R82">
            <v>15.85083509090909</v>
          </cell>
          <cell r="S82">
            <v>15.742100954545457</v>
          </cell>
          <cell r="T82">
            <v>15.819733454545457</v>
          </cell>
          <cell r="U82" t="str">
            <v>16:30 - 17:00</v>
          </cell>
          <cell r="V82">
            <v>15.742100954545457</v>
          </cell>
        </row>
        <row r="83">
          <cell r="B83" t="str">
            <v>LU2109787478</v>
          </cell>
          <cell r="C83" t="str">
            <v>Amundi</v>
          </cell>
          <cell r="D83">
            <v>21.243093545454546</v>
          </cell>
          <cell r="E83">
            <v>22.208570772727274</v>
          </cell>
          <cell r="F83">
            <v>22.651602272727278</v>
          </cell>
          <cell r="G83">
            <v>23.897654318181822</v>
          </cell>
          <cell r="H83">
            <v>20.189120045454544</v>
          </cell>
          <cell r="I83">
            <v>19.839632681818184</v>
          </cell>
          <cell r="J83">
            <v>19.847195818181817</v>
          </cell>
          <cell r="K83">
            <v>19.346625409090908</v>
          </cell>
          <cell r="L83">
            <v>18.846116727272726</v>
          </cell>
          <cell r="M83">
            <v>19.479476636363639</v>
          </cell>
          <cell r="N83">
            <v>18.671770499999997</v>
          </cell>
          <cell r="O83">
            <v>19.222507409090912</v>
          </cell>
          <cell r="P83">
            <v>20.302856909090909</v>
          </cell>
          <cell r="Q83">
            <v>22.607924272727271</v>
          </cell>
          <cell r="R83">
            <v>18.602165227272728</v>
          </cell>
          <cell r="S83">
            <v>18.968709727272731</v>
          </cell>
          <cell r="T83">
            <v>20.891129363636363</v>
          </cell>
          <cell r="U83" t="str">
            <v>16:00 - 16:30</v>
          </cell>
          <cell r="V83">
            <v>18.602165227272728</v>
          </cell>
        </row>
        <row r="84">
          <cell r="B84" t="str">
            <v>LU2109786744</v>
          </cell>
          <cell r="C84" t="str">
            <v>Amundi</v>
          </cell>
          <cell r="D84">
            <v>22.534968136363638</v>
          </cell>
          <cell r="E84">
            <v>22.314436181818181</v>
          </cell>
          <cell r="F84">
            <v>22.250272090909093</v>
          </cell>
          <cell r="G84">
            <v>24.584891136363634</v>
          </cell>
          <cell r="H84">
            <v>20.682917</v>
          </cell>
          <cell r="I84">
            <v>20.411581863636368</v>
          </cell>
          <cell r="J84">
            <v>20.392629863636365</v>
          </cell>
          <cell r="K84">
            <v>19.808688954545453</v>
          </cell>
          <cell r="L84">
            <v>19.405822500000003</v>
          </cell>
          <cell r="M84">
            <v>20.019503227272732</v>
          </cell>
          <cell r="N84">
            <v>19.242308909090909</v>
          </cell>
          <cell r="O84">
            <v>19.612750454545449</v>
          </cell>
          <cell r="P84">
            <v>20.79707163636364</v>
          </cell>
          <cell r="Q84">
            <v>23.069909090909086</v>
          </cell>
          <cell r="R84">
            <v>18.985245090909089</v>
          </cell>
          <cell r="S84">
            <v>19.148229636363638</v>
          </cell>
          <cell r="T84">
            <v>21.067741090909092</v>
          </cell>
          <cell r="U84" t="str">
            <v>16:00 - 16:30</v>
          </cell>
          <cell r="V84">
            <v>18.985245090909089</v>
          </cell>
        </row>
        <row r="85">
          <cell r="B85" t="str">
            <v>LU1681041973</v>
          </cell>
          <cell r="C85" t="str">
            <v>Amundi</v>
          </cell>
          <cell r="D85">
            <v>38.312165954545456</v>
          </cell>
          <cell r="E85">
            <v>34.801350272727277</v>
          </cell>
          <cell r="F85">
            <v>35.592400227272726</v>
          </cell>
          <cell r="G85">
            <v>34.109842227272729</v>
          </cell>
          <cell r="H85">
            <v>33.433368000000002</v>
          </cell>
          <cell r="I85">
            <v>32.69864209090909</v>
          </cell>
          <cell r="J85">
            <v>32.338428590909096</v>
          </cell>
          <cell r="K85">
            <v>31.068039499999998</v>
          </cell>
          <cell r="L85">
            <v>29.127211545454543</v>
          </cell>
          <cell r="M85">
            <v>28.46674795454545</v>
          </cell>
          <cell r="N85">
            <v>28.382603818181817</v>
          </cell>
          <cell r="O85">
            <v>28.831519863636366</v>
          </cell>
          <cell r="P85">
            <v>28.195162045454541</v>
          </cell>
          <cell r="Q85">
            <v>27.660842454545449</v>
          </cell>
          <cell r="R85">
            <v>28.831165409090911</v>
          </cell>
          <cell r="S85">
            <v>29.445732272727277</v>
          </cell>
          <cell r="T85">
            <v>30.758694590909098</v>
          </cell>
          <cell r="U85" t="str">
            <v>15:30 - 16:00</v>
          </cell>
          <cell r="V85">
            <v>27.660842454545449</v>
          </cell>
        </row>
        <row r="86">
          <cell r="B86" t="str">
            <v>LU1681041627</v>
          </cell>
          <cell r="C86" t="str">
            <v>Amundi</v>
          </cell>
          <cell r="D86">
            <v>15.922289409090906</v>
          </cell>
          <cell r="E86">
            <v>14.110095545454548</v>
          </cell>
          <cell r="F86">
            <v>14.184212818181818</v>
          </cell>
          <cell r="G86">
            <v>13.438914636363638</v>
          </cell>
          <cell r="H86">
            <v>13.922903363636362</v>
          </cell>
          <cell r="I86">
            <v>13.431972000000002</v>
          </cell>
          <cell r="J86">
            <v>13.240611045454546</v>
          </cell>
          <cell r="K86">
            <v>12.943389954545454</v>
          </cell>
          <cell r="L86">
            <v>13.232054045454543</v>
          </cell>
          <cell r="M86">
            <v>12.727173636363636</v>
          </cell>
          <cell r="N86">
            <v>12.474714727272726</v>
          </cell>
          <cell r="O86">
            <v>12.853047772727274</v>
          </cell>
          <cell r="P86">
            <v>12.205122727272727</v>
          </cell>
          <cell r="Q86">
            <v>12.045358136363634</v>
          </cell>
          <cell r="R86">
            <v>11.604973954545454</v>
          </cell>
          <cell r="S86">
            <v>11.945313136363637</v>
          </cell>
          <cell r="T86">
            <v>13.670123</v>
          </cell>
          <cell r="U86" t="str">
            <v>16:00 - 16:30</v>
          </cell>
          <cell r="V86">
            <v>11.604973954545454</v>
          </cell>
        </row>
        <row r="87">
          <cell r="B87" t="str">
            <v>LU1681041460</v>
          </cell>
          <cell r="C87" t="str">
            <v>Amundi</v>
          </cell>
          <cell r="D87">
            <v>23.607915136363637</v>
          </cell>
          <cell r="E87">
            <v>20.277894</v>
          </cell>
          <cell r="F87">
            <v>20.496964090909088</v>
          </cell>
          <cell r="G87">
            <v>19.400851545454547</v>
          </cell>
          <cell r="H87">
            <v>19.544037863636365</v>
          </cell>
          <cell r="I87">
            <v>19.063325454545456</v>
          </cell>
          <cell r="J87">
            <v>18.68029977272727</v>
          </cell>
          <cell r="K87">
            <v>18.21819681818182</v>
          </cell>
          <cell r="L87">
            <v>17.519396681818183</v>
          </cell>
          <cell r="M87">
            <v>17.414417590909093</v>
          </cell>
          <cell r="N87">
            <v>17.36721577272727</v>
          </cell>
          <cell r="O87">
            <v>18.183258136363637</v>
          </cell>
          <cell r="P87">
            <v>17.460233727272723</v>
          </cell>
          <cell r="Q87">
            <v>18.208086863636364</v>
          </cell>
          <cell r="R87">
            <v>17.936728863636361</v>
          </cell>
          <cell r="S87">
            <v>18.258469863636364</v>
          </cell>
          <cell r="T87">
            <v>22.125535999999997</v>
          </cell>
          <cell r="U87" t="str">
            <v>14:00 - 14:30</v>
          </cell>
          <cell r="V87">
            <v>17.36721577272727</v>
          </cell>
        </row>
        <row r="88">
          <cell r="B88" t="str">
            <v>LU1681041890</v>
          </cell>
          <cell r="C88" t="str">
            <v>Amundi</v>
          </cell>
          <cell r="D88">
            <v>19.607527045454546</v>
          </cell>
          <cell r="E88">
            <v>16.056751363636362</v>
          </cell>
          <cell r="F88">
            <v>17.012648772727275</v>
          </cell>
          <cell r="G88">
            <v>15.519909954545454</v>
          </cell>
          <cell r="H88">
            <v>15.58782231818182</v>
          </cell>
          <cell r="I88">
            <v>14.722091000000001</v>
          </cell>
          <cell r="J88">
            <v>14.5000225</v>
          </cell>
          <cell r="K88">
            <v>14.459924090909091</v>
          </cell>
          <cell r="L88">
            <v>13.859071136363637</v>
          </cell>
          <cell r="M88">
            <v>14.066368090909094</v>
          </cell>
          <cell r="N88">
            <v>13.653753681818186</v>
          </cell>
          <cell r="O88">
            <v>15.282577318181819</v>
          </cell>
          <cell r="P88">
            <v>14.126004363636365</v>
          </cell>
          <cell r="Q88">
            <v>14.631741545454547</v>
          </cell>
          <cell r="R88">
            <v>14.435693227272729</v>
          </cell>
          <cell r="S88">
            <v>14.532299363636366</v>
          </cell>
          <cell r="T88">
            <v>17.540566318181821</v>
          </cell>
          <cell r="U88" t="str">
            <v>14:00 - 14:30</v>
          </cell>
          <cell r="V88">
            <v>13.653753681818186</v>
          </cell>
        </row>
        <row r="89">
          <cell r="B89" t="str">
            <v>LU1681042609</v>
          </cell>
          <cell r="C89" t="str">
            <v>Amundi</v>
          </cell>
          <cell r="D89">
            <v>10.471692772727272</v>
          </cell>
          <cell r="E89">
            <v>8.7710402272727261</v>
          </cell>
          <cell r="F89">
            <v>9.2018573181818173</v>
          </cell>
          <cell r="G89">
            <v>8.3475055454545437</v>
          </cell>
          <cell r="H89">
            <v>8.4191189545454552</v>
          </cell>
          <cell r="I89">
            <v>8.1102731818181812</v>
          </cell>
          <cell r="J89">
            <v>8.0867924090909096</v>
          </cell>
          <cell r="K89">
            <v>8.3024082727272734</v>
          </cell>
          <cell r="L89">
            <v>8.0595361363636364</v>
          </cell>
          <cell r="M89">
            <v>8.2965386818181823</v>
          </cell>
          <cell r="N89">
            <v>8.1203722272727283</v>
          </cell>
          <cell r="O89">
            <v>8.6091914999999979</v>
          </cell>
          <cell r="P89">
            <v>8.1189752727272726</v>
          </cell>
          <cell r="Q89">
            <v>8.1662805454545477</v>
          </cell>
          <cell r="R89">
            <v>8.0147123181818198</v>
          </cell>
          <cell r="S89">
            <v>8.2245039090909113</v>
          </cell>
          <cell r="T89">
            <v>8.2471765454545451</v>
          </cell>
          <cell r="U89" t="str">
            <v>16:00 - 16:30</v>
          </cell>
          <cell r="V89">
            <v>8.0147123181818198</v>
          </cell>
        </row>
        <row r="90">
          <cell r="B90" t="str">
            <v>LU1681043086</v>
          </cell>
          <cell r="C90" t="str">
            <v>Amundi</v>
          </cell>
          <cell r="D90">
            <v>55.814590136363634</v>
          </cell>
          <cell r="E90">
            <v>51.975050136363642</v>
          </cell>
          <cell r="F90">
            <v>50.558247999999999</v>
          </cell>
          <cell r="G90">
            <v>50.250102863636364</v>
          </cell>
          <cell r="H90">
            <v>50.022155272727282</v>
          </cell>
          <cell r="I90">
            <v>48.163659454545446</v>
          </cell>
          <cell r="J90">
            <v>51.714579363636361</v>
          </cell>
          <cell r="K90">
            <v>48.396269409090905</v>
          </cell>
          <cell r="L90">
            <v>44.513298318181818</v>
          </cell>
          <cell r="M90">
            <v>46.07742213636363</v>
          </cell>
          <cell r="N90">
            <v>44.723126636363638</v>
          </cell>
          <cell r="O90">
            <v>45.863370909090918</v>
          </cell>
          <cell r="P90">
            <v>45.434640727272729</v>
          </cell>
          <cell r="Q90">
            <v>45.164187681818184</v>
          </cell>
          <cell r="R90">
            <v>47.08111940909091</v>
          </cell>
          <cell r="S90">
            <v>48.084803863636353</v>
          </cell>
          <cell r="T90">
            <v>48.871289454545469</v>
          </cell>
          <cell r="U90" t="str">
            <v>13:00 - 13:30</v>
          </cell>
          <cell r="V90">
            <v>44.513298318181818</v>
          </cell>
        </row>
        <row r="91">
          <cell r="B91" t="str">
            <v>LU1681044647</v>
          </cell>
          <cell r="C91" t="str">
            <v>Amundi</v>
          </cell>
          <cell r="D91">
            <v>27.606037045454546</v>
          </cell>
          <cell r="E91">
            <v>24.904066227272725</v>
          </cell>
          <cell r="F91">
            <v>24.708348272727275</v>
          </cell>
          <cell r="G91">
            <v>23.521292681818181</v>
          </cell>
          <cell r="H91">
            <v>23.145310590909091</v>
          </cell>
          <cell r="I91">
            <v>23.651968863636366</v>
          </cell>
          <cell r="J91">
            <v>24.093132227272726</v>
          </cell>
          <cell r="K91">
            <v>24.522353818181816</v>
          </cell>
          <cell r="L91">
            <v>23.940270181818185</v>
          </cell>
          <cell r="M91">
            <v>24.019240318181822</v>
          </cell>
          <cell r="N91">
            <v>24.797458818181816</v>
          </cell>
          <cell r="O91">
            <v>25.286837545454542</v>
          </cell>
          <cell r="P91">
            <v>24.573344363636362</v>
          </cell>
          <cell r="Q91">
            <v>24.869588454545454</v>
          </cell>
          <cell r="R91">
            <v>26.110194727272724</v>
          </cell>
          <cell r="S91">
            <v>27.103290227272726</v>
          </cell>
          <cell r="T91">
            <v>34.22281045454546</v>
          </cell>
          <cell r="U91" t="str">
            <v>11:00 - 11:30</v>
          </cell>
          <cell r="V91">
            <v>23.145310590909091</v>
          </cell>
        </row>
        <row r="92">
          <cell r="B92" t="str">
            <v>LU1681044720</v>
          </cell>
          <cell r="C92" t="str">
            <v>Amundi</v>
          </cell>
          <cell r="D92">
            <v>24.704886909090909</v>
          </cell>
          <cell r="E92">
            <v>20.433814499999997</v>
          </cell>
          <cell r="F92">
            <v>19.946030045454545</v>
          </cell>
          <cell r="G92">
            <v>19.421502318181819</v>
          </cell>
          <cell r="H92">
            <v>18.998284545454545</v>
          </cell>
          <cell r="I92">
            <v>18.343914090909092</v>
          </cell>
          <cell r="J92">
            <v>18.130718363636365</v>
          </cell>
          <cell r="K92">
            <v>18.363248500000001</v>
          </cell>
          <cell r="L92">
            <v>17.679996772727268</v>
          </cell>
          <cell r="M92">
            <v>17.858358181818183</v>
          </cell>
          <cell r="N92">
            <v>17.444368545454548</v>
          </cell>
          <cell r="O92">
            <v>17.769621772727273</v>
          </cell>
          <cell r="P92">
            <v>17.832190818181818</v>
          </cell>
          <cell r="Q92">
            <v>17.805552545454546</v>
          </cell>
          <cell r="R92">
            <v>17.741732818181813</v>
          </cell>
          <cell r="S92">
            <v>17.715980000000002</v>
          </cell>
          <cell r="T92">
            <v>23.59039809090909</v>
          </cell>
          <cell r="U92" t="str">
            <v>14:00 - 14:30</v>
          </cell>
          <cell r="V92">
            <v>17.444368545454548</v>
          </cell>
        </row>
        <row r="93">
          <cell r="B93" t="str">
            <v>LU2109787395</v>
          </cell>
          <cell r="C93" t="str">
            <v>Amundi</v>
          </cell>
          <cell r="D93">
            <v>32.428137045454548</v>
          </cell>
          <cell r="E93">
            <v>29.896240954545455</v>
          </cell>
          <cell r="F93">
            <v>27.548132272727266</v>
          </cell>
          <cell r="G93">
            <v>25.412214454545452</v>
          </cell>
          <cell r="H93">
            <v>25.141138590909097</v>
          </cell>
          <cell r="I93">
            <v>24.090122909090905</v>
          </cell>
          <cell r="J93">
            <v>24.813678909090914</v>
          </cell>
          <cell r="K93">
            <v>23.940418818181822</v>
          </cell>
          <cell r="L93">
            <v>23.408680818181821</v>
          </cell>
          <cell r="M93">
            <v>23.774288727272722</v>
          </cell>
          <cell r="N93">
            <v>22.919823363636365</v>
          </cell>
          <cell r="O93">
            <v>25.553626363636365</v>
          </cell>
          <cell r="P93">
            <v>24.816508227272731</v>
          </cell>
          <cell r="Q93">
            <v>30.840976636363642</v>
          </cell>
          <cell r="R93">
            <v>22.119244454545456</v>
          </cell>
          <cell r="S93">
            <v>21.070707409090911</v>
          </cell>
          <cell r="T93">
            <v>20.546733499999998</v>
          </cell>
          <cell r="U93" t="str">
            <v>17:00 - 17:30</v>
          </cell>
          <cell r="V93">
            <v>20.546733499999998</v>
          </cell>
        </row>
        <row r="94">
          <cell r="B94" t="str">
            <v>LU2109786660</v>
          </cell>
          <cell r="C94" t="str">
            <v>Amundi</v>
          </cell>
          <cell r="D94">
            <v>40.951541636363636</v>
          </cell>
          <cell r="E94">
            <v>35.735961863636369</v>
          </cell>
          <cell r="F94">
            <v>34.224153045454543</v>
          </cell>
          <cell r="G94">
            <v>26.457167681818181</v>
          </cell>
          <cell r="H94">
            <v>22.709202727272729</v>
          </cell>
          <cell r="I94">
            <v>20.934494636363635</v>
          </cell>
          <cell r="J94">
            <v>24.184637409090907</v>
          </cell>
          <cell r="K94">
            <v>22.330028545454542</v>
          </cell>
          <cell r="L94">
            <v>25.504002</v>
          </cell>
          <cell r="M94">
            <v>21.020470999999997</v>
          </cell>
          <cell r="N94">
            <v>21.828184545454544</v>
          </cell>
          <cell r="O94">
            <v>25.585623999999999</v>
          </cell>
          <cell r="P94">
            <v>24.052227909090913</v>
          </cell>
          <cell r="Q94">
            <v>31.436591045454541</v>
          </cell>
          <cell r="R94">
            <v>21.34035768181818</v>
          </cell>
          <cell r="S94">
            <v>19.511915590909094</v>
          </cell>
          <cell r="T94">
            <v>19.999238727272729</v>
          </cell>
          <cell r="U94" t="str">
            <v>16:30 - 17:00</v>
          </cell>
          <cell r="V94">
            <v>19.511915590909094</v>
          </cell>
        </row>
        <row r="95">
          <cell r="B95" t="str">
            <v>LU1589349734</v>
          </cell>
          <cell r="C95" t="str">
            <v>Amundi</v>
          </cell>
          <cell r="D95">
            <v>37.537458999999991</v>
          </cell>
          <cell r="E95">
            <v>28.185046363636356</v>
          </cell>
          <cell r="F95">
            <v>25.962754727272728</v>
          </cell>
          <cell r="G95">
            <v>22.553807227272724</v>
          </cell>
          <cell r="H95">
            <v>22.176300727272729</v>
          </cell>
          <cell r="I95">
            <v>22.767284681818179</v>
          </cell>
          <cell r="J95">
            <v>22.855751318181824</v>
          </cell>
          <cell r="K95">
            <v>23.835971636363634</v>
          </cell>
          <cell r="L95">
            <v>23.785142545454548</v>
          </cell>
          <cell r="M95">
            <v>23.825381181818184</v>
          </cell>
          <cell r="N95">
            <v>24.541296772727268</v>
          </cell>
          <cell r="O95">
            <v>25.727296863636365</v>
          </cell>
          <cell r="P95">
            <v>24.610644272727271</v>
          </cell>
          <cell r="Q95">
            <v>26.307166954545458</v>
          </cell>
          <cell r="R95">
            <v>19.973386181818185</v>
          </cell>
          <cell r="S95">
            <v>19.265682954545454</v>
          </cell>
          <cell r="T95">
            <v>22.617313181818183</v>
          </cell>
          <cell r="U95" t="str">
            <v>16:30 - 17:00</v>
          </cell>
          <cell r="V95">
            <v>19.265682954545454</v>
          </cell>
        </row>
        <row r="96">
          <cell r="B96" t="str">
            <v>LU1681042864</v>
          </cell>
          <cell r="C96" t="str">
            <v>Amundi</v>
          </cell>
          <cell r="D96">
            <v>17.171594727272733</v>
          </cell>
          <cell r="E96">
            <v>16.162855363636364</v>
          </cell>
          <cell r="F96">
            <v>15.393369227272734</v>
          </cell>
          <cell r="G96">
            <v>15.410767636363632</v>
          </cell>
          <cell r="H96">
            <v>15.081842863636361</v>
          </cell>
          <cell r="I96">
            <v>14.642304181818185</v>
          </cell>
          <cell r="J96">
            <v>14.691645590909097</v>
          </cell>
          <cell r="K96">
            <v>15.524623318181813</v>
          </cell>
          <cell r="L96">
            <v>15.933927136363634</v>
          </cell>
          <cell r="M96">
            <v>15.780881136363634</v>
          </cell>
          <cell r="N96">
            <v>16.02505727272727</v>
          </cell>
          <cell r="O96">
            <v>17.455079772727277</v>
          </cell>
          <cell r="P96">
            <v>17.105646045454545</v>
          </cell>
          <cell r="Q96">
            <v>20.647133863636359</v>
          </cell>
          <cell r="R96">
            <v>16.941038727272726</v>
          </cell>
          <cell r="S96">
            <v>16.298360318181818</v>
          </cell>
          <cell r="T96">
            <v>16.936742818181816</v>
          </cell>
          <cell r="U96" t="str">
            <v>11:30 - 12:00</v>
          </cell>
          <cell r="V96">
            <v>14.642304181818185</v>
          </cell>
        </row>
        <row r="97">
          <cell r="B97" t="str">
            <v>LU1681046006</v>
          </cell>
          <cell r="C97" t="str">
            <v>Amundi</v>
          </cell>
          <cell r="D97">
            <v>59.698629909090918</v>
          </cell>
          <cell r="E97">
            <v>53.082449590909079</v>
          </cell>
          <cell r="F97">
            <v>51.31338081818182</v>
          </cell>
          <cell r="G97">
            <v>49.933018363636364</v>
          </cell>
          <cell r="H97">
            <v>47.217182636363646</v>
          </cell>
          <cell r="I97">
            <v>47.061150409090899</v>
          </cell>
          <cell r="J97">
            <v>47.670717090909086</v>
          </cell>
          <cell r="K97">
            <v>47.380131545454553</v>
          </cell>
          <cell r="L97">
            <v>47.121498090909093</v>
          </cell>
          <cell r="M97">
            <v>45.525041181818182</v>
          </cell>
          <cell r="N97">
            <v>47.315630090909103</v>
          </cell>
          <cell r="O97">
            <v>50.115863136363643</v>
          </cell>
          <cell r="P97">
            <v>51.720316272727267</v>
          </cell>
          <cell r="Q97">
            <v>56.079354818181812</v>
          </cell>
          <cell r="R97">
            <v>49.934695000000005</v>
          </cell>
          <cell r="S97">
            <v>48.311464181818181</v>
          </cell>
          <cell r="T97">
            <v>48.053322772727256</v>
          </cell>
          <cell r="U97" t="str">
            <v>13:30 - 14:00</v>
          </cell>
          <cell r="V97">
            <v>45.525041181818182</v>
          </cell>
        </row>
        <row r="98">
          <cell r="B98" t="str">
            <v>LU2109787122</v>
          </cell>
          <cell r="C98" t="str">
            <v>Amundi</v>
          </cell>
          <cell r="D98">
            <v>25.815176772727273</v>
          </cell>
          <cell r="E98">
            <v>25.976147954545464</v>
          </cell>
          <cell r="F98">
            <v>25.804677590909094</v>
          </cell>
          <cell r="G98">
            <v>23.583648681818179</v>
          </cell>
          <cell r="H98">
            <v>23.333375909090911</v>
          </cell>
          <cell r="I98">
            <v>22.219006045454545</v>
          </cell>
          <cell r="J98">
            <v>21.669566772727272</v>
          </cell>
          <cell r="K98">
            <v>21.756259590909089</v>
          </cell>
          <cell r="L98">
            <v>21.546412363636364</v>
          </cell>
          <cell r="M98">
            <v>21.56048631818182</v>
          </cell>
          <cell r="N98">
            <v>21.040902454545449</v>
          </cell>
          <cell r="O98">
            <v>22.906382272727274</v>
          </cell>
          <cell r="P98">
            <v>23.378028136363636</v>
          </cell>
          <cell r="Q98">
            <v>24.561756272727276</v>
          </cell>
          <cell r="R98">
            <v>21.616918363636362</v>
          </cell>
          <cell r="S98">
            <v>21.396931318181814</v>
          </cell>
          <cell r="T98">
            <v>21.505310727272725</v>
          </cell>
          <cell r="U98" t="str">
            <v>14:00 - 14:30</v>
          </cell>
          <cell r="V98">
            <v>21.040902454545449</v>
          </cell>
        </row>
        <row r="99">
          <cell r="B99" t="str">
            <v>LU2109786587</v>
          </cell>
          <cell r="C99" t="str">
            <v>Amundi</v>
          </cell>
          <cell r="D99">
            <v>32.578894181818185</v>
          </cell>
          <cell r="E99">
            <v>30.364643090909087</v>
          </cell>
          <cell r="F99">
            <v>28.688880500000003</v>
          </cell>
          <cell r="G99">
            <v>25.029999045454542</v>
          </cell>
          <cell r="H99">
            <v>24.783240181818179</v>
          </cell>
          <cell r="I99">
            <v>22.79488063636364</v>
          </cell>
          <cell r="J99">
            <v>24.673772090909093</v>
          </cell>
          <cell r="K99">
            <v>24.784019181818188</v>
          </cell>
          <cell r="L99">
            <v>22.66015554545455</v>
          </cell>
          <cell r="M99">
            <v>22.659117863636368</v>
          </cell>
          <cell r="N99">
            <v>22.30271863636364</v>
          </cell>
          <cell r="O99">
            <v>24.539840181818182</v>
          </cell>
          <cell r="P99">
            <v>24.743602818181817</v>
          </cell>
          <cell r="Q99">
            <v>28.857133772727273</v>
          </cell>
          <cell r="R99">
            <v>22.937096227272725</v>
          </cell>
          <cell r="S99">
            <v>22.050158318181811</v>
          </cell>
          <cell r="T99">
            <v>22.312279772727269</v>
          </cell>
          <cell r="U99" t="str">
            <v>16:30 - 17:00</v>
          </cell>
          <cell r="V99">
            <v>22.050158318181811</v>
          </cell>
        </row>
        <row r="100">
          <cell r="B100" t="str">
            <v>LU1681045537</v>
          </cell>
          <cell r="C100" t="str">
            <v>Amundi</v>
          </cell>
          <cell r="D100">
            <v>44.081134772727275</v>
          </cell>
          <cell r="E100">
            <v>45.950328045454548</v>
          </cell>
          <cell r="F100">
            <v>43.308969090909095</v>
          </cell>
          <cell r="G100">
            <v>41.078828863636367</v>
          </cell>
          <cell r="H100">
            <v>40.446336136363641</v>
          </cell>
          <cell r="I100">
            <v>38.954291545454552</v>
          </cell>
          <cell r="J100">
            <v>42.4041955</v>
          </cell>
          <cell r="K100">
            <v>42.737812363636365</v>
          </cell>
          <cell r="L100">
            <v>39.979078545454563</v>
          </cell>
          <cell r="M100">
            <v>39.467563045454547</v>
          </cell>
          <cell r="N100">
            <v>39.383522363636366</v>
          </cell>
          <cell r="O100">
            <v>40.316082045454543</v>
          </cell>
          <cell r="P100">
            <v>40.149078272727273</v>
          </cell>
          <cell r="Q100">
            <v>43.920087863636361</v>
          </cell>
          <cell r="R100">
            <v>42.643191954545451</v>
          </cell>
          <cell r="S100">
            <v>41.689003363636367</v>
          </cell>
          <cell r="T100">
            <v>39.816732363636369</v>
          </cell>
          <cell r="U100" t="str">
            <v>11:30 - 12:00</v>
          </cell>
          <cell r="V100">
            <v>38.954291545454552</v>
          </cell>
        </row>
        <row r="101">
          <cell r="B101" t="str">
            <v>LU1681045883</v>
          </cell>
          <cell r="C101" t="str">
            <v>Amundi</v>
          </cell>
          <cell r="D101">
            <v>48.154123590909101</v>
          </cell>
          <cell r="E101">
            <v>44.841868999999996</v>
          </cell>
          <cell r="F101">
            <v>43.475344954545456</v>
          </cell>
          <cell r="G101">
            <v>41.868741454545457</v>
          </cell>
          <cell r="H101">
            <v>41.917331772727273</v>
          </cell>
          <cell r="I101">
            <v>41.884733500000003</v>
          </cell>
          <cell r="J101">
            <v>41.406113818181808</v>
          </cell>
          <cell r="K101">
            <v>42.789857863636357</v>
          </cell>
          <cell r="L101">
            <v>43.41270890909091</v>
          </cell>
          <cell r="M101">
            <v>42.298081136363635</v>
          </cell>
          <cell r="N101">
            <v>41.211284045454548</v>
          </cell>
          <cell r="O101">
            <v>42.423643227272734</v>
          </cell>
          <cell r="P101">
            <v>40.591870727272727</v>
          </cell>
          <cell r="Q101">
            <v>46.166880090909082</v>
          </cell>
          <cell r="R101">
            <v>39.658110409090902</v>
          </cell>
          <cell r="S101">
            <v>39.221118272727274</v>
          </cell>
          <cell r="T101">
            <v>40.488763363636366</v>
          </cell>
          <cell r="U101" t="str">
            <v>16:30 - 17:00</v>
          </cell>
          <cell r="V101">
            <v>39.221118272727274</v>
          </cell>
        </row>
        <row r="102">
          <cell r="B102" t="str">
            <v>LU1681043599</v>
          </cell>
          <cell r="C102" t="str">
            <v>Amundi</v>
          </cell>
          <cell r="D102">
            <v>10.091146590909089</v>
          </cell>
          <cell r="E102">
            <v>8.5878575909090902</v>
          </cell>
          <cell r="F102">
            <v>8.2955950000000023</v>
          </cell>
          <cell r="G102">
            <v>7.7720839545454563</v>
          </cell>
          <cell r="H102">
            <v>7.9886287727272736</v>
          </cell>
          <cell r="I102">
            <v>7.8162997727272714</v>
          </cell>
          <cell r="J102">
            <v>7.7686865454545462</v>
          </cell>
          <cell r="K102">
            <v>8.2731867272727264</v>
          </cell>
          <cell r="L102">
            <v>8.064657727272726</v>
          </cell>
          <cell r="M102">
            <v>8.4914757727272718</v>
          </cell>
          <cell r="N102">
            <v>8.5345648181818188</v>
          </cell>
          <cell r="O102">
            <v>9.6231634545454554</v>
          </cell>
          <cell r="P102">
            <v>9.2348597727272708</v>
          </cell>
          <cell r="Q102">
            <v>10.202681227272727</v>
          </cell>
          <cell r="R102">
            <v>8.9507185000000007</v>
          </cell>
          <cell r="S102">
            <v>8.97261031818182</v>
          </cell>
          <cell r="T102">
            <v>9.4547829545454523</v>
          </cell>
          <cell r="U102" t="str">
            <v>12:00 - 12:30</v>
          </cell>
          <cell r="V102">
            <v>7.7686865454545462</v>
          </cell>
        </row>
        <row r="103">
          <cell r="B103" t="str">
            <v>LU1681038599</v>
          </cell>
          <cell r="C103" t="str">
            <v>Amundi</v>
          </cell>
          <cell r="D103">
            <v>11.185096272727272</v>
          </cell>
          <cell r="E103">
            <v>9.2212598181818155</v>
          </cell>
          <cell r="F103">
            <v>8.484132681818183</v>
          </cell>
          <cell r="G103">
            <v>8.2784178636363617</v>
          </cell>
          <cell r="H103">
            <v>7.828553090909093</v>
          </cell>
          <cell r="I103">
            <v>7.8074910909090924</v>
          </cell>
          <cell r="J103">
            <v>8.0260367272727269</v>
          </cell>
          <cell r="K103">
            <v>7.8807811363636349</v>
          </cell>
          <cell r="L103">
            <v>7.908629181818184</v>
          </cell>
          <cell r="M103">
            <v>7.8960380909090926</v>
          </cell>
          <cell r="N103">
            <v>8.2958360454545463</v>
          </cell>
          <cell r="O103">
            <v>9.7062246818181794</v>
          </cell>
          <cell r="P103">
            <v>8.3581384090909108</v>
          </cell>
          <cell r="Q103">
            <v>9.8418556363636345</v>
          </cell>
          <cell r="R103">
            <v>8.8422146363636376</v>
          </cell>
          <cell r="S103">
            <v>8.7250704545454525</v>
          </cell>
          <cell r="T103">
            <v>8.3411923181818199</v>
          </cell>
          <cell r="U103" t="str">
            <v>11:30 - 12:00</v>
          </cell>
          <cell r="V103">
            <v>7.8074910909090924</v>
          </cell>
        </row>
        <row r="104">
          <cell r="B104" t="str">
            <v>LU1681038243</v>
          </cell>
          <cell r="C104" t="str">
            <v>Amundi</v>
          </cell>
          <cell r="D104">
            <v>11.335096636363639</v>
          </cell>
          <cell r="E104">
            <v>10.295346136363637</v>
          </cell>
          <cell r="F104">
            <v>9.4343106363636355</v>
          </cell>
          <cell r="G104">
            <v>8.8223627727272724</v>
          </cell>
          <cell r="H104">
            <v>8.6285842272727287</v>
          </cell>
          <cell r="I104">
            <v>8.7882938636363619</v>
          </cell>
          <cell r="J104">
            <v>9.1136300000000023</v>
          </cell>
          <cell r="K104">
            <v>8.8339688181818179</v>
          </cell>
          <cell r="L104">
            <v>8.8393778636363631</v>
          </cell>
          <cell r="M104">
            <v>8.9805852272727247</v>
          </cell>
          <cell r="N104">
            <v>9.6358505454545451</v>
          </cell>
          <cell r="O104">
            <v>11.470905863636363</v>
          </cell>
          <cell r="P104">
            <v>10.33963536363636</v>
          </cell>
          <cell r="Q104">
            <v>11.705852409090909</v>
          </cell>
          <cell r="R104">
            <v>11.019078999999998</v>
          </cell>
          <cell r="S104">
            <v>10.027976272727273</v>
          </cell>
          <cell r="T104">
            <v>9.8374238636363618</v>
          </cell>
          <cell r="U104" t="str">
            <v>11:00 - 11:30</v>
          </cell>
          <cell r="V104">
            <v>8.6285842272727287</v>
          </cell>
        </row>
        <row r="105">
          <cell r="B105" t="str">
            <v>LU2089238625</v>
          </cell>
          <cell r="C105" t="str">
            <v>Amundi</v>
          </cell>
          <cell r="D105">
            <v>36.468582681818184</v>
          </cell>
          <cell r="E105">
            <v>34.726439499999998</v>
          </cell>
          <cell r="F105">
            <v>34.044362681818171</v>
          </cell>
          <cell r="G105">
            <v>33.705572545454544</v>
          </cell>
          <cell r="H105">
            <v>33.991304636363644</v>
          </cell>
          <cell r="I105">
            <v>34.064135590909089</v>
          </cell>
          <cell r="J105">
            <v>33.414600545454554</v>
          </cell>
          <cell r="K105">
            <v>33.307652636363635</v>
          </cell>
          <cell r="L105">
            <v>33.539904909090907</v>
          </cell>
          <cell r="M105">
            <v>33.828479681818187</v>
          </cell>
          <cell r="N105">
            <v>33.972309863636362</v>
          </cell>
          <cell r="O105">
            <v>34.806719409090917</v>
          </cell>
          <cell r="P105">
            <v>34.196475454545457</v>
          </cell>
          <cell r="Q105">
            <v>34.264981636363636</v>
          </cell>
          <cell r="R105">
            <v>34.171879363636364</v>
          </cell>
          <cell r="S105">
            <v>33.883656318181814</v>
          </cell>
          <cell r="T105">
            <v>34.177769227272726</v>
          </cell>
          <cell r="U105" t="str">
            <v>12:30 - 13:00</v>
          </cell>
          <cell r="V105">
            <v>33.307652636363635</v>
          </cell>
        </row>
        <row r="106">
          <cell r="B106" t="str">
            <v>LU1931975079</v>
          </cell>
          <cell r="C106" t="str">
            <v>Amundi</v>
          </cell>
          <cell r="D106">
            <v>14.035850863636364</v>
          </cell>
          <cell r="E106">
            <v>13.325703090909089</v>
          </cell>
          <cell r="F106">
            <v>12.736891772727272</v>
          </cell>
          <cell r="G106">
            <v>12.5772175</v>
          </cell>
          <cell r="H106">
            <v>11.594147727272725</v>
          </cell>
          <cell r="I106">
            <v>10.862918363636361</v>
          </cell>
          <cell r="J106">
            <v>11.909724409090909</v>
          </cell>
          <cell r="K106">
            <v>12.018239227272728</v>
          </cell>
          <cell r="L106">
            <v>11.943516818181818</v>
          </cell>
          <cell r="M106">
            <v>11.884696045454545</v>
          </cell>
          <cell r="N106">
            <v>11.766655409090909</v>
          </cell>
          <cell r="O106">
            <v>11.633892136363635</v>
          </cell>
          <cell r="P106">
            <v>10.812386954545453</v>
          </cell>
          <cell r="Q106">
            <v>10.671524999999999</v>
          </cell>
          <cell r="R106">
            <v>10.68481468181818</v>
          </cell>
          <cell r="S106">
            <v>10.682558999999999</v>
          </cell>
          <cell r="T106">
            <v>12.610037045454545</v>
          </cell>
          <cell r="U106" t="str">
            <v>15:30 - 16:00</v>
          </cell>
          <cell r="V106">
            <v>10.671524999999999</v>
          </cell>
        </row>
        <row r="107">
          <cell r="B107" t="str">
            <v>LU2233156582</v>
          </cell>
          <cell r="C107" t="str">
            <v>Amundi</v>
          </cell>
          <cell r="D107">
            <v>52.077383888888889</v>
          </cell>
          <cell r="E107">
            <v>38.462518111111109</v>
          </cell>
          <cell r="F107">
            <v>38.663938888888893</v>
          </cell>
          <cell r="G107">
            <v>37.777057222222226</v>
          </cell>
          <cell r="H107">
            <v>37.484770444444443</v>
          </cell>
          <cell r="I107">
            <v>33.719591000000001</v>
          </cell>
          <cell r="J107">
            <v>32.306187222222221</v>
          </cell>
          <cell r="K107">
            <v>29.636652333333334</v>
          </cell>
          <cell r="L107">
            <v>30.60958022222222</v>
          </cell>
          <cell r="M107">
            <v>32.059422333333337</v>
          </cell>
          <cell r="N107">
            <v>30.16868188888888</v>
          </cell>
          <cell r="O107">
            <v>30.471919888888895</v>
          </cell>
          <cell r="P107">
            <v>30.615971444444444</v>
          </cell>
          <cell r="Q107">
            <v>30.72495966666667</v>
          </cell>
          <cell r="R107">
            <v>29.566506777777779</v>
          </cell>
          <cell r="S107">
            <v>30.381699444444443</v>
          </cell>
          <cell r="T107">
            <v>30.079099222222226</v>
          </cell>
          <cell r="U107" t="str">
            <v>16:00 - 16:30</v>
          </cell>
          <cell r="V107">
            <v>29.566506777777779</v>
          </cell>
        </row>
        <row r="108">
          <cell r="B108" t="str">
            <v>LU2089238898</v>
          </cell>
          <cell r="C108" t="str">
            <v>Amundi</v>
          </cell>
          <cell r="D108">
            <v>55.983166227272726</v>
          </cell>
          <cell r="E108">
            <v>43.846312045454539</v>
          </cell>
          <cell r="F108">
            <v>41.704927909090905</v>
          </cell>
          <cell r="G108">
            <v>40.72531840909091</v>
          </cell>
          <cell r="H108">
            <v>41.058959318181806</v>
          </cell>
          <cell r="I108">
            <v>40.22001863636364</v>
          </cell>
          <cell r="J108">
            <v>41.074644772727261</v>
          </cell>
          <cell r="K108">
            <v>41.380679000000008</v>
          </cell>
          <cell r="L108">
            <v>42.75369736363637</v>
          </cell>
          <cell r="M108">
            <v>40.739472999999997</v>
          </cell>
          <cell r="N108">
            <v>39.766742818181825</v>
          </cell>
          <cell r="O108">
            <v>41.186371136363626</v>
          </cell>
          <cell r="P108">
            <v>40.00275022727272</v>
          </cell>
          <cell r="Q108">
            <v>40.632400136363636</v>
          </cell>
          <cell r="R108">
            <v>41.403808954545454</v>
          </cell>
          <cell r="S108">
            <v>39.265472181818183</v>
          </cell>
          <cell r="T108">
            <v>39.616722999999986</v>
          </cell>
          <cell r="U108" t="str">
            <v>16:30 - 17:00</v>
          </cell>
          <cell r="V108">
            <v>39.265472181818183</v>
          </cell>
        </row>
        <row r="109">
          <cell r="B109" t="str">
            <v>LU1931975152</v>
          </cell>
          <cell r="C109" t="str">
            <v>Amundi</v>
          </cell>
          <cell r="D109">
            <v>14.003182272727274</v>
          </cell>
          <cell r="E109">
            <v>13.513080500000001</v>
          </cell>
          <cell r="F109">
            <v>13.542859045454543</v>
          </cell>
          <cell r="G109">
            <v>13.30818036363636</v>
          </cell>
          <cell r="H109">
            <v>13.32516159090909</v>
          </cell>
          <cell r="I109">
            <v>13.190279500000001</v>
          </cell>
          <cell r="J109">
            <v>13.139112909090915</v>
          </cell>
          <cell r="K109">
            <v>13.106215045454542</v>
          </cell>
          <cell r="L109">
            <v>13.467512136363636</v>
          </cell>
          <cell r="M109">
            <v>13.245125909090909</v>
          </cell>
          <cell r="N109">
            <v>13.143883363636364</v>
          </cell>
          <cell r="O109">
            <v>12.985722318181816</v>
          </cell>
          <cell r="P109">
            <v>13.128123181818182</v>
          </cell>
          <cell r="Q109">
            <v>13.159345227272729</v>
          </cell>
          <cell r="R109">
            <v>13.159895045454546</v>
          </cell>
          <cell r="S109">
            <v>13.046797409090908</v>
          </cell>
          <cell r="T109">
            <v>13.190223954545456</v>
          </cell>
          <cell r="U109" t="str">
            <v>14:30 - 15:00</v>
          </cell>
          <cell r="V109">
            <v>12.985722318181816</v>
          </cell>
        </row>
        <row r="110">
          <cell r="B110" t="str">
            <v>LU2089238039</v>
          </cell>
          <cell r="C110" t="str">
            <v>Amundi</v>
          </cell>
          <cell r="D110">
            <v>42.575138666666668</v>
          </cell>
          <cell r="E110">
            <v>40.88298542857143</v>
          </cell>
          <cell r="F110">
            <v>44.926194571428574</v>
          </cell>
          <cell r="G110">
            <v>44.262731909090917</v>
          </cell>
          <cell r="H110">
            <v>44.207101590909097</v>
          </cell>
          <cell r="I110">
            <v>43.897619863636358</v>
          </cell>
          <cell r="J110">
            <v>43.862589590909096</v>
          </cell>
          <cell r="K110">
            <v>37.490076954545458</v>
          </cell>
          <cell r="L110">
            <v>37.99874272727272</v>
          </cell>
          <cell r="M110">
            <v>37.515200590909096</v>
          </cell>
          <cell r="N110">
            <v>37.343761454545451</v>
          </cell>
          <cell r="O110">
            <v>37.232493045454554</v>
          </cell>
          <cell r="P110">
            <v>36.717291272727273</v>
          </cell>
          <cell r="Q110">
            <v>35.147652954545457</v>
          </cell>
          <cell r="R110">
            <v>35.20961795454545</v>
          </cell>
          <cell r="S110">
            <v>35.513818409090909</v>
          </cell>
          <cell r="T110">
            <v>38.560899590909088</v>
          </cell>
          <cell r="U110" t="str">
            <v>15:30 - 16:00</v>
          </cell>
          <cell r="V110">
            <v>35.147652954545457</v>
          </cell>
        </row>
        <row r="111">
          <cell r="B111" t="str">
            <v>LU1931974262</v>
          </cell>
          <cell r="C111" t="str">
            <v>Amundi</v>
          </cell>
          <cell r="D111">
            <v>32.162572500000003</v>
          </cell>
          <cell r="E111">
            <v>29.270971363636363</v>
          </cell>
          <cell r="F111">
            <v>31.300705590909093</v>
          </cell>
          <cell r="G111">
            <v>29.035375454545456</v>
          </cell>
          <cell r="H111">
            <v>28.832358409090908</v>
          </cell>
          <cell r="I111">
            <v>27.612139181818179</v>
          </cell>
          <cell r="J111">
            <v>27.632781999999999</v>
          </cell>
          <cell r="K111">
            <v>26.995883772727272</v>
          </cell>
          <cell r="L111">
            <v>26.148233454545451</v>
          </cell>
          <cell r="M111">
            <v>25.988303545454549</v>
          </cell>
          <cell r="N111">
            <v>25.767992590909099</v>
          </cell>
          <cell r="O111">
            <v>26.221539090909094</v>
          </cell>
          <cell r="P111">
            <v>25.347855636363633</v>
          </cell>
          <cell r="Q111">
            <v>23.709779454545455</v>
          </cell>
          <cell r="R111">
            <v>23.54730690909091</v>
          </cell>
          <cell r="S111">
            <v>23.95437609090909</v>
          </cell>
          <cell r="T111">
            <v>27.20399768181818</v>
          </cell>
          <cell r="U111" t="str">
            <v>16:00 - 16:30</v>
          </cell>
          <cell r="V111">
            <v>23.54730690909091</v>
          </cell>
        </row>
        <row r="112">
          <cell r="B112" t="str">
            <v>LU2089238112</v>
          </cell>
          <cell r="C112" t="str">
            <v>Amundi</v>
          </cell>
          <cell r="D112">
            <v>34.278116380952383</v>
          </cell>
          <cell r="E112">
            <v>37.92112485714285</v>
          </cell>
          <cell r="F112">
            <v>46.846180285714297</v>
          </cell>
          <cell r="G112">
            <v>46.560741181818187</v>
          </cell>
          <cell r="H112">
            <v>46.201289090909093</v>
          </cell>
          <cell r="I112">
            <v>45.7657505909091</v>
          </cell>
          <cell r="J112">
            <v>45.894359954545457</v>
          </cell>
          <cell r="K112">
            <v>31.306993681818184</v>
          </cell>
          <cell r="L112">
            <v>32.092563363636373</v>
          </cell>
          <cell r="M112">
            <v>31.015237500000001</v>
          </cell>
          <cell r="N112">
            <v>31.268484999999998</v>
          </cell>
          <cell r="O112">
            <v>31.616436045454545</v>
          </cell>
          <cell r="P112">
            <v>31.372729500000002</v>
          </cell>
          <cell r="Q112">
            <v>31.207974727272724</v>
          </cell>
          <cell r="R112">
            <v>31.607781727272734</v>
          </cell>
          <cell r="S112">
            <v>31.221154681818181</v>
          </cell>
          <cell r="T112">
            <v>31.481359681818176</v>
          </cell>
          <cell r="U112" t="str">
            <v>13:30 - 14:00</v>
          </cell>
          <cell r="V112">
            <v>31.015237500000001</v>
          </cell>
        </row>
        <row r="113">
          <cell r="B113" t="str">
            <v>LU1931974429</v>
          </cell>
          <cell r="C113" t="str">
            <v>Amundi</v>
          </cell>
          <cell r="D113">
            <v>36.970622238095238</v>
          </cell>
          <cell r="E113">
            <v>38.703477190476193</v>
          </cell>
          <cell r="F113">
            <v>48.180934476190473</v>
          </cell>
          <cell r="G113">
            <v>47.695815227272732</v>
          </cell>
          <cell r="H113">
            <v>47.242156272727264</v>
          </cell>
          <cell r="I113">
            <v>46.811871409090912</v>
          </cell>
          <cell r="J113">
            <v>46.782182363636345</v>
          </cell>
          <cell r="K113">
            <v>32.36610727272727</v>
          </cell>
          <cell r="L113">
            <v>32.682348363636372</v>
          </cell>
          <cell r="M113">
            <v>32.328993545454544</v>
          </cell>
          <cell r="N113">
            <v>32.462566272727273</v>
          </cell>
          <cell r="O113">
            <v>32.644959318181826</v>
          </cell>
          <cell r="P113">
            <v>32.540496590909093</v>
          </cell>
          <cell r="Q113">
            <v>32.426410954545446</v>
          </cell>
          <cell r="R113">
            <v>32.708565954545456</v>
          </cell>
          <cell r="S113">
            <v>31.80759881818182</v>
          </cell>
          <cell r="T113">
            <v>32.538699590909097</v>
          </cell>
          <cell r="U113" t="str">
            <v>16:30 - 17:00</v>
          </cell>
          <cell r="V113">
            <v>31.80759881818182</v>
          </cell>
        </row>
        <row r="114">
          <cell r="B114" t="str">
            <v>LU2089238971</v>
          </cell>
          <cell r="C114" t="str">
            <v>Amundi</v>
          </cell>
          <cell r="D114">
            <v>79.666393227272735</v>
          </cell>
          <cell r="E114">
            <v>72.354458863636367</v>
          </cell>
          <cell r="F114">
            <v>69.667445045454556</v>
          </cell>
          <cell r="G114">
            <v>68.467289409090924</v>
          </cell>
          <cell r="H114">
            <v>68.161122045454547</v>
          </cell>
          <cell r="I114">
            <v>66.856976227272739</v>
          </cell>
          <cell r="J114">
            <v>65.422436000000005</v>
          </cell>
          <cell r="K114">
            <v>65.924062499999991</v>
          </cell>
          <cell r="L114">
            <v>66.13635045454545</v>
          </cell>
          <cell r="M114">
            <v>65.768879045454526</v>
          </cell>
          <cell r="N114">
            <v>65.35338109090911</v>
          </cell>
          <cell r="O114">
            <v>67.360971954545462</v>
          </cell>
          <cell r="P114">
            <v>65.367459045454552</v>
          </cell>
          <cell r="Q114">
            <v>66.028576000000001</v>
          </cell>
          <cell r="R114">
            <v>66.825518409090904</v>
          </cell>
          <cell r="S114">
            <v>64.966860818181829</v>
          </cell>
          <cell r="T114">
            <v>63.998618227272736</v>
          </cell>
          <cell r="U114" t="str">
            <v>17:00 - 17:30</v>
          </cell>
          <cell r="V114">
            <v>63.998618227272736</v>
          </cell>
        </row>
        <row r="115">
          <cell r="B115" t="str">
            <v>LU1931975236</v>
          </cell>
          <cell r="C115" t="str">
            <v>Amundi</v>
          </cell>
          <cell r="D115">
            <v>48.765502727272725</v>
          </cell>
          <cell r="E115">
            <v>43.412447318181812</v>
          </cell>
          <cell r="F115">
            <v>42.816853863636361</v>
          </cell>
          <cell r="G115">
            <v>41.988708636363633</v>
          </cell>
          <cell r="H115">
            <v>41.453057227272723</v>
          </cell>
          <cell r="I115">
            <v>40.164063454545449</v>
          </cell>
          <cell r="J115">
            <v>39.964003363636358</v>
          </cell>
          <cell r="K115">
            <v>40.29935681818182</v>
          </cell>
          <cell r="L115">
            <v>40.392129681818183</v>
          </cell>
          <cell r="M115">
            <v>40.73607309090908</v>
          </cell>
          <cell r="N115">
            <v>41.384468409090907</v>
          </cell>
          <cell r="O115">
            <v>42.26340504545454</v>
          </cell>
          <cell r="P115">
            <v>39.669045318181816</v>
          </cell>
          <cell r="Q115">
            <v>39.975419409090911</v>
          </cell>
          <cell r="R115">
            <v>39.957228636363645</v>
          </cell>
          <cell r="S115">
            <v>40.105090681818183</v>
          </cell>
          <cell r="T115">
            <v>39.883867545454535</v>
          </cell>
          <cell r="U115" t="str">
            <v>15:00 - 15:30</v>
          </cell>
          <cell r="V115">
            <v>39.669045318181816</v>
          </cell>
        </row>
        <row r="116">
          <cell r="B116" t="str">
            <v>LU2089238203</v>
          </cell>
          <cell r="C116" t="str">
            <v>Amundi</v>
          </cell>
          <cell r="D116">
            <v>37.848940600000006</v>
          </cell>
          <cell r="E116">
            <v>35.331631000000009</v>
          </cell>
          <cell r="F116">
            <v>35.538745571428571</v>
          </cell>
          <cell r="G116">
            <v>34.744165181818182</v>
          </cell>
          <cell r="H116">
            <v>34.284195227272726</v>
          </cell>
          <cell r="I116">
            <v>34.043160681818186</v>
          </cell>
          <cell r="J116">
            <v>33.942633772727284</v>
          </cell>
          <cell r="K116">
            <v>34.301013363636358</v>
          </cell>
          <cell r="L116">
            <v>34.000796090909098</v>
          </cell>
          <cell r="M116">
            <v>34.212456681818189</v>
          </cell>
          <cell r="N116">
            <v>33.442329454545451</v>
          </cell>
          <cell r="O116">
            <v>33.74269736363636</v>
          </cell>
          <cell r="P116">
            <v>33.202497772727277</v>
          </cell>
          <cell r="Q116">
            <v>33.520039409090913</v>
          </cell>
          <cell r="R116">
            <v>33.952375227272725</v>
          </cell>
          <cell r="S116">
            <v>33.457679272727269</v>
          </cell>
          <cell r="T116">
            <v>32.976582636363645</v>
          </cell>
          <cell r="U116" t="str">
            <v>17:00 - 17:30</v>
          </cell>
          <cell r="V116">
            <v>32.976582636363645</v>
          </cell>
        </row>
        <row r="117">
          <cell r="B117" t="str">
            <v>LU1931974692</v>
          </cell>
          <cell r="C117" t="str">
            <v>Amundi</v>
          </cell>
          <cell r="D117">
            <v>33.325360863636369</v>
          </cell>
          <cell r="E117">
            <v>31.2241325</v>
          </cell>
          <cell r="F117">
            <v>28.439645181818175</v>
          </cell>
          <cell r="G117">
            <v>26.01460986363637</v>
          </cell>
          <cell r="H117">
            <v>25.354955318181819</v>
          </cell>
          <cell r="I117">
            <v>24.526261454545462</v>
          </cell>
          <cell r="J117">
            <v>25.600282636363637</v>
          </cell>
          <cell r="K117">
            <v>26.698982954545457</v>
          </cell>
          <cell r="L117">
            <v>25.380947090909082</v>
          </cell>
          <cell r="M117">
            <v>25.579516363636365</v>
          </cell>
          <cell r="N117">
            <v>24.984024818181819</v>
          </cell>
          <cell r="O117">
            <v>26.576499227272731</v>
          </cell>
          <cell r="P117">
            <v>25.50507336363637</v>
          </cell>
          <cell r="Q117">
            <v>29.411578772727271</v>
          </cell>
          <cell r="R117">
            <v>24.857006500000001</v>
          </cell>
          <cell r="S117">
            <v>24.929015909090911</v>
          </cell>
          <cell r="T117">
            <v>25.343916545454547</v>
          </cell>
          <cell r="U117" t="str">
            <v>11:30 - 12:00</v>
          </cell>
          <cell r="V117">
            <v>24.526261454545462</v>
          </cell>
        </row>
        <row r="118">
          <cell r="B118" t="str">
            <v>LU2089238385</v>
          </cell>
          <cell r="C118" t="str">
            <v>Amundi</v>
          </cell>
          <cell r="D118">
            <v>45.1029780952381</v>
          </cell>
          <cell r="E118">
            <v>36.693654428571421</v>
          </cell>
          <cell r="F118">
            <v>36.586557636363636</v>
          </cell>
          <cell r="G118">
            <v>36.04055745454545</v>
          </cell>
          <cell r="H118">
            <v>36.188711590909094</v>
          </cell>
          <cell r="I118">
            <v>36.005252090909096</v>
          </cell>
          <cell r="J118">
            <v>36.092950727272729</v>
          </cell>
          <cell r="K118">
            <v>36.961872500000005</v>
          </cell>
          <cell r="L118">
            <v>36.754515272727275</v>
          </cell>
          <cell r="M118">
            <v>36.486563727272731</v>
          </cell>
          <cell r="N118">
            <v>36.502010409090921</v>
          </cell>
          <cell r="O118">
            <v>37.454655045454544</v>
          </cell>
          <cell r="P118">
            <v>37.438741045454542</v>
          </cell>
          <cell r="Q118">
            <v>36.871120363636365</v>
          </cell>
          <cell r="R118">
            <v>37.524109000000003</v>
          </cell>
          <cell r="S118">
            <v>37.289882090909089</v>
          </cell>
          <cell r="T118">
            <v>37.134690818181816</v>
          </cell>
          <cell r="U118" t="str">
            <v>11:30 - 12:00</v>
          </cell>
          <cell r="V118">
            <v>36.005252090909096</v>
          </cell>
        </row>
        <row r="119">
          <cell r="B119" t="str">
            <v>LU1931974775</v>
          </cell>
          <cell r="C119" t="str">
            <v>Amundi</v>
          </cell>
          <cell r="D119">
            <v>46.445435272727281</v>
          </cell>
          <cell r="E119">
            <v>41.553375954545452</v>
          </cell>
          <cell r="F119">
            <v>35.548739681818184</v>
          </cell>
          <cell r="G119">
            <v>34.668004409090905</v>
          </cell>
          <cell r="H119">
            <v>33.857765000000001</v>
          </cell>
          <cell r="I119">
            <v>33.061102454545455</v>
          </cell>
          <cell r="J119">
            <v>34.302647863636366</v>
          </cell>
          <cell r="K119">
            <v>35.810080045454548</v>
          </cell>
          <cell r="L119">
            <v>34.49144822727272</v>
          </cell>
          <cell r="M119">
            <v>34.23224963636364</v>
          </cell>
          <cell r="N119">
            <v>33.780326500000001</v>
          </cell>
          <cell r="O119">
            <v>35.916369272727266</v>
          </cell>
          <cell r="P119">
            <v>34.583045636363643</v>
          </cell>
          <cell r="Q119">
            <v>34.02425613636364</v>
          </cell>
          <cell r="R119">
            <v>34.211200318181824</v>
          </cell>
          <cell r="S119">
            <v>34.747493727272733</v>
          </cell>
          <cell r="T119">
            <v>34.803108954545451</v>
          </cell>
          <cell r="U119" t="str">
            <v>11:30 - 12:00</v>
          </cell>
          <cell r="V119">
            <v>33.061102454545455</v>
          </cell>
        </row>
        <row r="120">
          <cell r="B120" t="str">
            <v>LU2089239276</v>
          </cell>
          <cell r="C120" t="str">
            <v>Amundi</v>
          </cell>
          <cell r="D120">
            <v>78.23000440909091</v>
          </cell>
          <cell r="E120">
            <v>75.57474090909092</v>
          </cell>
          <cell r="F120">
            <v>74.153469909090916</v>
          </cell>
          <cell r="G120">
            <v>73.985287454545457</v>
          </cell>
          <cell r="H120">
            <v>73.338393500000009</v>
          </cell>
          <cell r="I120">
            <v>72.387397727272727</v>
          </cell>
          <cell r="J120">
            <v>72.109115136363641</v>
          </cell>
          <cell r="K120">
            <v>72.756087590909104</v>
          </cell>
          <cell r="L120">
            <v>72.299651363636357</v>
          </cell>
          <cell r="M120">
            <v>73.018361545454525</v>
          </cell>
          <cell r="N120">
            <v>73.037152636363643</v>
          </cell>
          <cell r="O120">
            <v>73.915754590909074</v>
          </cell>
          <cell r="P120">
            <v>72.446299454545468</v>
          </cell>
          <cell r="Q120">
            <v>74.413650681818183</v>
          </cell>
          <cell r="R120">
            <v>73.943488409090904</v>
          </cell>
          <cell r="S120">
            <v>71.885519045454544</v>
          </cell>
          <cell r="T120">
            <v>72.25024636363635</v>
          </cell>
          <cell r="U120" t="str">
            <v>16:30 - 17:00</v>
          </cell>
          <cell r="V120">
            <v>71.885519045454544</v>
          </cell>
        </row>
        <row r="121">
          <cell r="B121" t="str">
            <v>LU2037749152</v>
          </cell>
          <cell r="C121" t="str">
            <v>Amundi</v>
          </cell>
          <cell r="D121">
            <v>48.480780409090904</v>
          </cell>
          <cell r="E121">
            <v>48.58932813636364</v>
          </cell>
          <cell r="F121">
            <v>48.660551090909095</v>
          </cell>
          <cell r="G121">
            <v>48.285986454545451</v>
          </cell>
          <cell r="H121">
            <v>47.924235636363626</v>
          </cell>
          <cell r="I121">
            <v>47.575476045454543</v>
          </cell>
          <cell r="J121">
            <v>46.80373368181818</v>
          </cell>
          <cell r="K121">
            <v>46.884520363636369</v>
          </cell>
          <cell r="L121">
            <v>47.705060000000003</v>
          </cell>
          <cell r="M121">
            <v>47.804456227272723</v>
          </cell>
          <cell r="N121">
            <v>47.194513318181819</v>
          </cell>
          <cell r="O121">
            <v>46.588390363636357</v>
          </cell>
          <cell r="P121">
            <v>47.637843363636357</v>
          </cell>
          <cell r="Q121">
            <v>47.584233863636364</v>
          </cell>
          <cell r="R121">
            <v>48.370280363636361</v>
          </cell>
          <cell r="S121">
            <v>47.002728909090912</v>
          </cell>
          <cell r="T121">
            <v>47.691242272727258</v>
          </cell>
          <cell r="U121" t="str">
            <v>14:30 - 15:00</v>
          </cell>
          <cell r="V121">
            <v>46.588390363636357</v>
          </cell>
        </row>
        <row r="122">
          <cell r="B122" t="str">
            <v>LU2182388749</v>
          </cell>
          <cell r="C122" t="str">
            <v>Amundi</v>
          </cell>
          <cell r="D122">
            <v>15.095801727272731</v>
          </cell>
          <cell r="E122">
            <v>15.419919681818181</v>
          </cell>
          <cell r="F122">
            <v>15.516130681818179</v>
          </cell>
          <cell r="G122">
            <v>15.220050409090907</v>
          </cell>
          <cell r="H122">
            <v>15.169992181818181</v>
          </cell>
          <cell r="I122">
            <v>14.903025590909094</v>
          </cell>
          <cell r="J122">
            <v>14.729878727272727</v>
          </cell>
          <cell r="K122">
            <v>14.769816454545456</v>
          </cell>
          <cell r="L122">
            <v>14.879545590909091</v>
          </cell>
          <cell r="M122">
            <v>15.030109636363637</v>
          </cell>
          <cell r="N122">
            <v>15.517088409090915</v>
          </cell>
          <cell r="O122">
            <v>15.326572909090908</v>
          </cell>
          <cell r="P122">
            <v>14.979031500000001</v>
          </cell>
          <cell r="Q122">
            <v>14.998343090909088</v>
          </cell>
          <cell r="R122">
            <v>14.824229000000001</v>
          </cell>
          <cell r="S122">
            <v>15.188335727272728</v>
          </cell>
          <cell r="T122">
            <v>14.755089818181819</v>
          </cell>
          <cell r="U122" t="str">
            <v>12:00 - 12:30</v>
          </cell>
          <cell r="V122">
            <v>14.729878727272727</v>
          </cell>
        </row>
        <row r="123">
          <cell r="B123" t="str">
            <v>LU2182388665</v>
          </cell>
          <cell r="C123" t="str">
            <v>Amundi</v>
          </cell>
          <cell r="D123">
            <v>22.097348409090909</v>
          </cell>
          <cell r="E123">
            <v>19.444631318181816</v>
          </cell>
          <cell r="F123">
            <v>18.855887136363638</v>
          </cell>
          <cell r="G123">
            <v>18.49229990909091</v>
          </cell>
          <cell r="H123">
            <v>18.640488409090906</v>
          </cell>
          <cell r="I123">
            <v>18.464062409090907</v>
          </cell>
          <cell r="J123">
            <v>18.644821136363632</v>
          </cell>
          <cell r="K123">
            <v>18.508038136363634</v>
          </cell>
          <cell r="L123">
            <v>18.497376318181814</v>
          </cell>
          <cell r="M123">
            <v>18.538421409090912</v>
          </cell>
          <cell r="N123">
            <v>18.814504590909092</v>
          </cell>
          <cell r="O123">
            <v>18.884536045454546</v>
          </cell>
          <cell r="P123">
            <v>18.52168822727273</v>
          </cell>
          <cell r="Q123">
            <v>18.882657499999997</v>
          </cell>
          <cell r="R123">
            <v>18.698875727272728</v>
          </cell>
          <cell r="S123">
            <v>18.433268954545454</v>
          </cell>
          <cell r="T123">
            <v>18.424927454545454</v>
          </cell>
          <cell r="U123" t="str">
            <v>17:00 - 17:30</v>
          </cell>
          <cell r="V123">
            <v>18.424927454545454</v>
          </cell>
        </row>
        <row r="124">
          <cell r="B124" t="str">
            <v>LU2089239193</v>
          </cell>
          <cell r="C124" t="str">
            <v>Amundi</v>
          </cell>
          <cell r="D124">
            <v>75.341591045454535</v>
          </cell>
          <cell r="E124">
            <v>64.750937954545449</v>
          </cell>
          <cell r="F124">
            <v>62.119634136363636</v>
          </cell>
          <cell r="G124">
            <v>60.477462454545453</v>
          </cell>
          <cell r="H124">
            <v>60.376204727272722</v>
          </cell>
          <cell r="I124">
            <v>59.789922909090912</v>
          </cell>
          <cell r="J124">
            <v>59.807801090909102</v>
          </cell>
          <cell r="K124">
            <v>59.728450090909085</v>
          </cell>
          <cell r="L124">
            <v>60.632895409090906</v>
          </cell>
          <cell r="M124">
            <v>60.211494818181819</v>
          </cell>
          <cell r="N124">
            <v>65.89367436363635</v>
          </cell>
          <cell r="O124">
            <v>67.319075727272747</v>
          </cell>
          <cell r="P124">
            <v>65.950793772727266</v>
          </cell>
          <cell r="Q124">
            <v>66.998174181818172</v>
          </cell>
          <cell r="R124">
            <v>68.879886181818179</v>
          </cell>
          <cell r="S124">
            <v>66.094527681818178</v>
          </cell>
          <cell r="T124">
            <v>66.287449000000009</v>
          </cell>
          <cell r="U124" t="str">
            <v>12:30 - 13:00</v>
          </cell>
          <cell r="V124">
            <v>59.728450090909085</v>
          </cell>
        </row>
        <row r="125">
          <cell r="B125" t="str">
            <v>LU1931975319</v>
          </cell>
          <cell r="C125" t="str">
            <v>Amundi</v>
          </cell>
          <cell r="D125">
            <v>38.986903454545441</v>
          </cell>
          <cell r="E125">
            <v>37.146693363636366</v>
          </cell>
          <cell r="F125">
            <v>36.698990227272731</v>
          </cell>
          <cell r="G125">
            <v>37.353528863636363</v>
          </cell>
          <cell r="H125">
            <v>36.60616036363637</v>
          </cell>
          <cell r="I125">
            <v>35.85697990909091</v>
          </cell>
          <cell r="J125">
            <v>35.753616590909097</v>
          </cell>
          <cell r="K125">
            <v>35.876666681818172</v>
          </cell>
          <cell r="L125">
            <v>36.134261954545451</v>
          </cell>
          <cell r="M125">
            <v>35.765762272727272</v>
          </cell>
          <cell r="N125">
            <v>35.753863363636363</v>
          </cell>
          <cell r="O125">
            <v>36.57999986363636</v>
          </cell>
          <cell r="P125">
            <v>35.222488499999997</v>
          </cell>
          <cell r="Q125">
            <v>35.861832318181825</v>
          </cell>
          <cell r="R125">
            <v>36.021325136363643</v>
          </cell>
          <cell r="S125">
            <v>35.335490681818186</v>
          </cell>
          <cell r="T125">
            <v>35.206721863636368</v>
          </cell>
          <cell r="U125" t="str">
            <v>17:00 - 17:30</v>
          </cell>
          <cell r="V125">
            <v>35.206721863636368</v>
          </cell>
        </row>
        <row r="126">
          <cell r="B126" t="str">
            <v>LU2089238468</v>
          </cell>
          <cell r="C126" t="str">
            <v>Amundi</v>
          </cell>
          <cell r="D126">
            <v>66.514707727272722</v>
          </cell>
          <cell r="E126">
            <v>55.073473045454556</v>
          </cell>
          <cell r="F126">
            <v>47.988058772727271</v>
          </cell>
          <cell r="G126">
            <v>39.295700272727274</v>
          </cell>
          <cell r="H126">
            <v>36.736500136363638</v>
          </cell>
          <cell r="I126">
            <v>35.015511909090911</v>
          </cell>
          <cell r="J126">
            <v>36.977658636363635</v>
          </cell>
          <cell r="K126">
            <v>38.465669863636357</v>
          </cell>
          <cell r="L126">
            <v>36.542101681818181</v>
          </cell>
          <cell r="M126">
            <v>36.722968590909097</v>
          </cell>
          <cell r="N126">
            <v>36.204555090909089</v>
          </cell>
          <cell r="O126">
            <v>43.35518395454546</v>
          </cell>
          <cell r="P126">
            <v>41.610174499999999</v>
          </cell>
          <cell r="Q126">
            <v>50.280904954545456</v>
          </cell>
          <cell r="R126">
            <v>35.062193363636361</v>
          </cell>
          <cell r="S126">
            <v>34.564067499999993</v>
          </cell>
          <cell r="T126">
            <v>33.992305045454543</v>
          </cell>
          <cell r="U126" t="str">
            <v>17:00 - 17:30</v>
          </cell>
          <cell r="V126">
            <v>33.992305045454543</v>
          </cell>
        </row>
        <row r="127">
          <cell r="B127" t="str">
            <v>LU1931974858</v>
          </cell>
          <cell r="C127" t="str">
            <v>Amundi</v>
          </cell>
          <cell r="D127">
            <v>47.297891681818186</v>
          </cell>
          <cell r="E127">
            <v>38.763090363636366</v>
          </cell>
          <cell r="F127">
            <v>31.659277863636362</v>
          </cell>
          <cell r="G127">
            <v>28.363518772727264</v>
          </cell>
          <cell r="H127">
            <v>27.872683499999994</v>
          </cell>
          <cell r="I127">
            <v>26.170958999999996</v>
          </cell>
          <cell r="J127">
            <v>26.487268454545458</v>
          </cell>
          <cell r="K127">
            <v>27.017482000000005</v>
          </cell>
          <cell r="L127">
            <v>26.546606954545453</v>
          </cell>
          <cell r="M127">
            <v>26.401153136363636</v>
          </cell>
          <cell r="N127">
            <v>26.473209818181818</v>
          </cell>
          <cell r="O127">
            <v>29.828325409090908</v>
          </cell>
          <cell r="P127">
            <v>27.819277954545452</v>
          </cell>
          <cell r="Q127">
            <v>31.796357227272718</v>
          </cell>
          <cell r="R127">
            <v>26.403901136363633</v>
          </cell>
          <cell r="S127">
            <v>28.371682454545464</v>
          </cell>
          <cell r="T127">
            <v>27.693654409090914</v>
          </cell>
          <cell r="U127" t="str">
            <v>11:30 - 12:00</v>
          </cell>
          <cell r="V127">
            <v>26.170958999999996</v>
          </cell>
        </row>
        <row r="128">
          <cell r="B128" t="str">
            <v>LU1681038672</v>
          </cell>
          <cell r="C128" t="str">
            <v>Amundi</v>
          </cell>
          <cell r="D128">
            <v>14.520430045454544</v>
          </cell>
          <cell r="E128">
            <v>13.918504272727274</v>
          </cell>
          <cell r="F128">
            <v>13.440609136363641</v>
          </cell>
          <cell r="G128">
            <v>13.006527045454545</v>
          </cell>
          <cell r="H128">
            <v>12.989334000000003</v>
          </cell>
          <cell r="I128">
            <v>12.841874181818183</v>
          </cell>
          <cell r="J128">
            <v>12.595289954545452</v>
          </cell>
          <cell r="K128">
            <v>12.619941999999998</v>
          </cell>
          <cell r="L128">
            <v>12.833871636363638</v>
          </cell>
          <cell r="M128">
            <v>12.896166500000003</v>
          </cell>
          <cell r="N128">
            <v>13.53668859090909</v>
          </cell>
          <cell r="O128">
            <v>14.647508000000004</v>
          </cell>
          <cell r="P128">
            <v>13.094769636363635</v>
          </cell>
          <cell r="Q128">
            <v>13.339197499999999</v>
          </cell>
          <cell r="R128">
            <v>13.056442772727275</v>
          </cell>
          <cell r="S128">
            <v>12.637621090909089</v>
          </cell>
          <cell r="T128">
            <v>12.281131818181819</v>
          </cell>
          <cell r="U128" t="str">
            <v>17:00 - 17:30</v>
          </cell>
          <cell r="V128">
            <v>12.281131818181819</v>
          </cell>
        </row>
        <row r="129">
          <cell r="B129" t="str">
            <v>LU1681048127</v>
          </cell>
          <cell r="C129" t="str">
            <v>Amundi</v>
          </cell>
          <cell r="D129">
            <v>57.191693454545458</v>
          </cell>
          <cell r="E129">
            <v>52.302500545454556</v>
          </cell>
          <cell r="F129">
            <v>51.469014909090909</v>
          </cell>
          <cell r="G129">
            <v>47.367081045454547</v>
          </cell>
          <cell r="H129">
            <v>44.927216818181819</v>
          </cell>
          <cell r="I129">
            <v>44.347864181818181</v>
          </cell>
          <cell r="J129">
            <v>45.158075727272724</v>
          </cell>
          <cell r="K129">
            <v>46.714857045454544</v>
          </cell>
          <cell r="L129">
            <v>45.278579772727262</v>
          </cell>
          <cell r="M129">
            <v>46.027084999999992</v>
          </cell>
          <cell r="N129">
            <v>46.328519499999999</v>
          </cell>
          <cell r="O129">
            <v>51.119738227272734</v>
          </cell>
          <cell r="P129">
            <v>49.422374590909087</v>
          </cell>
          <cell r="Q129">
            <v>52.794955772727263</v>
          </cell>
          <cell r="R129">
            <v>44.683719318181815</v>
          </cell>
          <cell r="S129">
            <v>43.675339999999998</v>
          </cell>
          <cell r="T129">
            <v>44.247973863636361</v>
          </cell>
          <cell r="U129" t="str">
            <v>16:30 - 17:00</v>
          </cell>
          <cell r="V129">
            <v>43.675339999999998</v>
          </cell>
        </row>
        <row r="130">
          <cell r="B130" t="str">
            <v>LU1681049109</v>
          </cell>
          <cell r="C130" t="str">
            <v>Amundi</v>
          </cell>
          <cell r="D130">
            <v>13.349011000000003</v>
          </cell>
          <cell r="E130">
            <v>11.749800499999999</v>
          </cell>
          <cell r="F130">
            <v>10.076409727272727</v>
          </cell>
          <cell r="G130">
            <v>9.7504484090909074</v>
          </cell>
          <cell r="H130">
            <v>9.6665602272727273</v>
          </cell>
          <cell r="I130">
            <v>9.5037245909090924</v>
          </cell>
          <cell r="J130">
            <v>10.161137545454546</v>
          </cell>
          <cell r="K130">
            <v>10.014160954545456</v>
          </cell>
          <cell r="L130">
            <v>9.2833307272727286</v>
          </cell>
          <cell r="M130">
            <v>10.266993909090909</v>
          </cell>
          <cell r="N130">
            <v>10.132673045454546</v>
          </cell>
          <cell r="O130">
            <v>12.883347363636362</v>
          </cell>
          <cell r="P130">
            <v>10.778025045454546</v>
          </cell>
          <cell r="Q130">
            <v>13.280561454545454</v>
          </cell>
          <cell r="R130">
            <v>11.979018272727274</v>
          </cell>
          <cell r="S130">
            <v>11.771969636363638</v>
          </cell>
          <cell r="T130">
            <v>11.731415499999997</v>
          </cell>
          <cell r="U130" t="str">
            <v>13:00 - 13:30</v>
          </cell>
          <cell r="V130">
            <v>9.2833307272727286</v>
          </cell>
        </row>
        <row r="131">
          <cell r="B131" t="str">
            <v>LU1681048804</v>
          </cell>
          <cell r="C131" t="str">
            <v>Amundi</v>
          </cell>
          <cell r="D131">
            <v>6.5287801363636362</v>
          </cell>
          <cell r="E131">
            <v>6.0236296818181811</v>
          </cell>
          <cell r="F131">
            <v>5.2158912272727269</v>
          </cell>
          <cell r="G131">
            <v>5.1499525454545454</v>
          </cell>
          <cell r="H131">
            <v>5.1639229090909078</v>
          </cell>
          <cell r="I131">
            <v>5.1218028636363639</v>
          </cell>
          <cell r="J131">
            <v>5.1992318636363635</v>
          </cell>
          <cell r="K131">
            <v>5.4117208181818182</v>
          </cell>
          <cell r="L131">
            <v>5.2457738636363631</v>
          </cell>
          <cell r="M131">
            <v>5.4301314545454549</v>
          </cell>
          <cell r="N131">
            <v>5.9244762727272722</v>
          </cell>
          <cell r="O131">
            <v>7.2528317727272729</v>
          </cell>
          <cell r="P131">
            <v>5.6189599545454545</v>
          </cell>
          <cell r="Q131">
            <v>6.603575272727273</v>
          </cell>
          <cell r="R131">
            <v>6.2670167272727273</v>
          </cell>
          <cell r="S131">
            <v>6.2089002727272735</v>
          </cell>
          <cell r="T131">
            <v>6.344829863636364</v>
          </cell>
          <cell r="U131" t="str">
            <v>11:30 - 12:00</v>
          </cell>
          <cell r="V131">
            <v>5.1218028636363639</v>
          </cell>
        </row>
        <row r="132">
          <cell r="B132" t="str">
            <v>LU1681048630</v>
          </cell>
          <cell r="C132" t="str">
            <v>Amundi</v>
          </cell>
          <cell r="D132">
            <v>54.736661545454552</v>
          </cell>
          <cell r="E132">
            <v>49.108437136363634</v>
          </cell>
          <cell r="F132">
            <v>47.371575181818187</v>
          </cell>
          <cell r="G132">
            <v>47.224621409090908</v>
          </cell>
          <cell r="H132">
            <v>47.809693227272732</v>
          </cell>
          <cell r="I132">
            <v>45.624809954545448</v>
          </cell>
          <cell r="J132">
            <v>44.952302454545453</v>
          </cell>
          <cell r="K132">
            <v>45.567059909090901</v>
          </cell>
          <cell r="L132">
            <v>45.11533895454545</v>
          </cell>
          <cell r="M132">
            <v>44.357029727272739</v>
          </cell>
          <cell r="N132">
            <v>44.445893818181823</v>
          </cell>
          <cell r="O132">
            <v>44.910247545454553</v>
          </cell>
          <cell r="P132">
            <v>44.392373136363638</v>
          </cell>
          <cell r="Q132">
            <v>48.246794000000001</v>
          </cell>
          <cell r="R132">
            <v>42.554619227272724</v>
          </cell>
          <cell r="S132">
            <v>42.611852272727276</v>
          </cell>
          <cell r="T132">
            <v>42.594001681818192</v>
          </cell>
          <cell r="U132" t="str">
            <v>16:00 - 16:30</v>
          </cell>
          <cell r="V132">
            <v>42.554619227272724</v>
          </cell>
        </row>
        <row r="133">
          <cell r="B133" t="str">
            <v>LU2037748345</v>
          </cell>
          <cell r="C133" t="str">
            <v>Amundi</v>
          </cell>
          <cell r="D133">
            <v>76.591902761904763</v>
          </cell>
          <cell r="E133">
            <v>76.3607198095238</v>
          </cell>
          <cell r="F133">
            <v>78.346853227272717</v>
          </cell>
          <cell r="G133">
            <v>75.773203363636355</v>
          </cell>
          <cell r="H133">
            <v>74.429174909090918</v>
          </cell>
          <cell r="I133">
            <v>71.491474318181815</v>
          </cell>
          <cell r="J133">
            <v>71.428534590909067</v>
          </cell>
          <cell r="K133">
            <v>69.445037772727289</v>
          </cell>
          <cell r="L133">
            <v>70.361442727272717</v>
          </cell>
          <cell r="M133">
            <v>67.960014590909111</v>
          </cell>
          <cell r="N133">
            <v>68.920236772727264</v>
          </cell>
          <cell r="O133">
            <v>73.428358590909099</v>
          </cell>
          <cell r="P133">
            <v>74.355541000000002</v>
          </cell>
          <cell r="Q133">
            <v>91.63817922727273</v>
          </cell>
          <cell r="R133">
            <v>75.471768090909094</v>
          </cell>
          <cell r="S133">
            <v>72.125347999999988</v>
          </cell>
          <cell r="T133">
            <v>72.415468954545446</v>
          </cell>
          <cell r="U133" t="str">
            <v>13:30 - 14:00</v>
          </cell>
          <cell r="V133">
            <v>67.960014590909111</v>
          </cell>
        </row>
        <row r="134">
          <cell r="B134" t="str">
            <v>LU2037749822</v>
          </cell>
          <cell r="C134" t="str">
            <v>Amundi</v>
          </cell>
          <cell r="D134">
            <v>70.224850476190483</v>
          </cell>
          <cell r="E134">
            <v>73.279717809523774</v>
          </cell>
          <cell r="F134">
            <v>72.261845727272728</v>
          </cell>
          <cell r="G134">
            <v>72.320606499999997</v>
          </cell>
          <cell r="H134">
            <v>70.948149999999984</v>
          </cell>
          <cell r="I134">
            <v>68.914254363636346</v>
          </cell>
          <cell r="J134">
            <v>69.076662999999996</v>
          </cell>
          <cell r="K134">
            <v>69.683063681818183</v>
          </cell>
          <cell r="L134">
            <v>69.89677336363637</v>
          </cell>
          <cell r="M134">
            <v>68.977699500000014</v>
          </cell>
          <cell r="N134">
            <v>68.157541954545465</v>
          </cell>
          <cell r="O134">
            <v>74.97499236363636</v>
          </cell>
          <cell r="P134">
            <v>70.236167181818175</v>
          </cell>
          <cell r="Q134">
            <v>89.314571409090931</v>
          </cell>
          <cell r="R134">
            <v>79.157515545454544</v>
          </cell>
          <cell r="S134">
            <v>76.488467181818194</v>
          </cell>
          <cell r="T134">
            <v>77.150196454545451</v>
          </cell>
          <cell r="U134" t="str">
            <v>14:00 - 14:30</v>
          </cell>
          <cell r="V134">
            <v>68.157541954545465</v>
          </cell>
        </row>
        <row r="135">
          <cell r="B135" t="str">
            <v>LU1681040223</v>
          </cell>
          <cell r="C135" t="str">
            <v>Amundi</v>
          </cell>
          <cell r="D135">
            <v>13.429444681818184</v>
          </cell>
          <cell r="E135">
            <v>10.531649863636366</v>
          </cell>
          <cell r="F135">
            <v>10.024641999999998</v>
          </cell>
          <cell r="G135">
            <v>9.1794474545454552</v>
          </cell>
          <cell r="H135">
            <v>9.5914482727272734</v>
          </cell>
          <cell r="I135">
            <v>9.1859185454545429</v>
          </cell>
          <cell r="J135">
            <v>9.4771269090909094</v>
          </cell>
          <cell r="K135">
            <v>9.3654328636363644</v>
          </cell>
          <cell r="L135">
            <v>9.6397453636363633</v>
          </cell>
          <cell r="M135">
            <v>9.5680847727272731</v>
          </cell>
          <cell r="N135">
            <v>9.1976969090909098</v>
          </cell>
          <cell r="O135">
            <v>9.1864374090909102</v>
          </cell>
          <cell r="P135">
            <v>8.8769069545454542</v>
          </cell>
          <cell r="Q135">
            <v>8.7415855909090894</v>
          </cell>
          <cell r="R135">
            <v>8.9291054999999986</v>
          </cell>
          <cell r="S135">
            <v>9.0858790454545488</v>
          </cell>
          <cell r="T135">
            <v>8.8955095454545443</v>
          </cell>
          <cell r="U135" t="str">
            <v>15:30 - 16:00</v>
          </cell>
          <cell r="V135">
            <v>8.7415855909090894</v>
          </cell>
        </row>
        <row r="136">
          <cell r="B136" t="str">
            <v>LU1861132840</v>
          </cell>
          <cell r="C136" t="str">
            <v>Amundi</v>
          </cell>
          <cell r="D136">
            <v>44.453563272727273</v>
          </cell>
          <cell r="E136">
            <v>38.181010045454535</v>
          </cell>
          <cell r="F136">
            <v>37.39115249999999</v>
          </cell>
          <cell r="G136">
            <v>35.623707045454552</v>
          </cell>
          <cell r="H136">
            <v>34.935452863636357</v>
          </cell>
          <cell r="I136">
            <v>35.210548772727279</v>
          </cell>
          <cell r="J136">
            <v>35.269462545454545</v>
          </cell>
          <cell r="K136">
            <v>36.645920499999995</v>
          </cell>
          <cell r="L136">
            <v>37.057864090909085</v>
          </cell>
          <cell r="M136">
            <v>35.991740999999998</v>
          </cell>
          <cell r="N136">
            <v>36.309490500000003</v>
          </cell>
          <cell r="O136">
            <v>38.217104590909088</v>
          </cell>
          <cell r="P136">
            <v>35.614996272727282</v>
          </cell>
          <cell r="Q136">
            <v>36.822687363636369</v>
          </cell>
          <cell r="R136">
            <v>32.370089590909089</v>
          </cell>
          <cell r="S136">
            <v>32.207414318181819</v>
          </cell>
          <cell r="T136">
            <v>38.368694954545447</v>
          </cell>
          <cell r="U136" t="str">
            <v>16:30 - 17:00</v>
          </cell>
          <cell r="V136">
            <v>32.207414318181819</v>
          </cell>
        </row>
        <row r="137">
          <cell r="B137" t="str">
            <v>IE00BMDX0K95</v>
          </cell>
          <cell r="C137" t="str">
            <v>Credit Suisse</v>
          </cell>
          <cell r="D137">
            <v>48.997138045454541</v>
          </cell>
          <cell r="E137">
            <v>47.441645772727263</v>
          </cell>
          <cell r="F137">
            <v>48.715055772727275</v>
          </cell>
          <cell r="G137">
            <v>50.03359486363636</v>
          </cell>
          <cell r="H137">
            <v>46.925682772727278</v>
          </cell>
          <cell r="I137">
            <v>46.238265954545454</v>
          </cell>
          <cell r="J137">
            <v>47.013983954545445</v>
          </cell>
          <cell r="K137">
            <v>45.864478454545456</v>
          </cell>
          <cell r="L137">
            <v>46.797069318181805</v>
          </cell>
          <cell r="M137">
            <v>47.999439590909098</v>
          </cell>
          <cell r="N137">
            <v>48.650829954545458</v>
          </cell>
          <cell r="O137">
            <v>50.950548545454552</v>
          </cell>
          <cell r="P137">
            <v>45.74197145454545</v>
          </cell>
          <cell r="Q137">
            <v>47.054779909090911</v>
          </cell>
          <cell r="R137">
            <v>45.740273181818182</v>
          </cell>
          <cell r="S137">
            <v>43.959462500000001</v>
          </cell>
          <cell r="T137">
            <v>43.631058181818183</v>
          </cell>
          <cell r="U137" t="str">
            <v>17:00 - 17:30</v>
          </cell>
          <cell r="V137">
            <v>43.631058181818183</v>
          </cell>
        </row>
        <row r="138">
          <cell r="B138" t="str">
            <v>IE00BJBYDR19</v>
          </cell>
          <cell r="C138" t="str">
            <v>Credit Suisse</v>
          </cell>
          <cell r="D138">
            <v>127.68199013636364</v>
          </cell>
          <cell r="E138">
            <v>124.67025690909094</v>
          </cell>
          <cell r="F138">
            <v>126.30153286363635</v>
          </cell>
          <cell r="G138">
            <v>125.84773795454545</v>
          </cell>
          <cell r="H138">
            <v>125.78902159090909</v>
          </cell>
          <cell r="I138">
            <v>125.32379172727273</v>
          </cell>
          <cell r="J138">
            <v>125.2565463181818</v>
          </cell>
          <cell r="K138">
            <v>124.98306249999997</v>
          </cell>
          <cell r="L138">
            <v>125.30093890909093</v>
          </cell>
          <cell r="M138">
            <v>125.52715204545456</v>
          </cell>
          <cell r="N138">
            <v>125.71158018181818</v>
          </cell>
          <cell r="O138">
            <v>125.9585880909091</v>
          </cell>
          <cell r="P138">
            <v>125.94214809090909</v>
          </cell>
          <cell r="Q138">
            <v>127.36179090909091</v>
          </cell>
          <cell r="R138">
            <v>123.83800249999999</v>
          </cell>
          <cell r="S138">
            <v>124.03817913636362</v>
          </cell>
          <cell r="T138">
            <v>122.10502536363634</v>
          </cell>
          <cell r="U138" t="str">
            <v>17:00 - 17:30</v>
          </cell>
          <cell r="V138">
            <v>122.10502536363634</v>
          </cell>
        </row>
        <row r="139">
          <cell r="B139" t="str">
            <v>IE00BJBYDP94</v>
          </cell>
          <cell r="C139" t="str">
            <v>Credit Suisse</v>
          </cell>
          <cell r="D139">
            <v>158.23199040909091</v>
          </cell>
          <cell r="E139">
            <v>159.14537618181819</v>
          </cell>
          <cell r="F139">
            <v>160.50056522727274</v>
          </cell>
          <cell r="G139">
            <v>159.42750536363636</v>
          </cell>
          <cell r="H139">
            <v>158.96436236363635</v>
          </cell>
          <cell r="I139">
            <v>160.1422047727273</v>
          </cell>
          <cell r="J139">
            <v>159.50929463636365</v>
          </cell>
          <cell r="K139">
            <v>159.04714972727271</v>
          </cell>
          <cell r="L139">
            <v>159.33464409090905</v>
          </cell>
          <cell r="M139">
            <v>159.6270383181818</v>
          </cell>
          <cell r="N139">
            <v>157.41099568181818</v>
          </cell>
          <cell r="O139">
            <v>160.69329845454544</v>
          </cell>
          <cell r="P139">
            <v>160.56884636363637</v>
          </cell>
          <cell r="Q139">
            <v>162.65281772727272</v>
          </cell>
          <cell r="R139">
            <v>157.6974529545455</v>
          </cell>
          <cell r="S139">
            <v>158.35755618181818</v>
          </cell>
          <cell r="T139">
            <v>157.03854018181818</v>
          </cell>
          <cell r="U139" t="str">
            <v>17:00 - 17:30</v>
          </cell>
          <cell r="V139">
            <v>157.03854018181818</v>
          </cell>
        </row>
        <row r="140">
          <cell r="B140" t="str">
            <v>IE00BMDX0L03</v>
          </cell>
          <cell r="C140" t="str">
            <v>Credit Suisse</v>
          </cell>
          <cell r="D140">
            <v>67.669569090909093</v>
          </cell>
          <cell r="E140">
            <v>61.288352681818175</v>
          </cell>
          <cell r="F140">
            <v>63.934783454545453</v>
          </cell>
          <cell r="G140">
            <v>66.998986545454528</v>
          </cell>
          <cell r="H140">
            <v>66.260164181818169</v>
          </cell>
          <cell r="I140">
            <v>66.967102045454553</v>
          </cell>
          <cell r="J140">
            <v>66.879582590909067</v>
          </cell>
          <cell r="K140">
            <v>66.871701045454543</v>
          </cell>
          <cell r="L140">
            <v>66.233644409090914</v>
          </cell>
          <cell r="M140">
            <v>66.877122636363637</v>
          </cell>
          <cell r="N140">
            <v>69.422918045454566</v>
          </cell>
          <cell r="O140">
            <v>71.201175545454547</v>
          </cell>
          <cell r="P140">
            <v>66.266184499999994</v>
          </cell>
          <cell r="Q140">
            <v>69.449148681818187</v>
          </cell>
          <cell r="R140">
            <v>66.576640136363622</v>
          </cell>
          <cell r="S140">
            <v>65.299778545454544</v>
          </cell>
          <cell r="T140">
            <v>65.537116909090912</v>
          </cell>
          <cell r="U140" t="str">
            <v>09:30 - 10:00</v>
          </cell>
          <cell r="V140">
            <v>61.288352681818175</v>
          </cell>
        </row>
        <row r="141">
          <cell r="B141" t="str">
            <v>IE00BJBYDQ02</v>
          </cell>
          <cell r="C141" t="str">
            <v>Credit Suisse</v>
          </cell>
          <cell r="D141">
            <v>27.640936772727276</v>
          </cell>
          <cell r="E141">
            <v>24.527683363636367</v>
          </cell>
          <cell r="F141">
            <v>25.248108772727274</v>
          </cell>
          <cell r="G141">
            <v>22.599614772727271</v>
          </cell>
          <cell r="H141">
            <v>20.430804454545459</v>
          </cell>
          <cell r="I141">
            <v>20.410273454545457</v>
          </cell>
          <cell r="J141">
            <v>20.515684363636367</v>
          </cell>
          <cell r="K141">
            <v>20.428295545454546</v>
          </cell>
          <cell r="L141">
            <v>20.798431818181822</v>
          </cell>
          <cell r="M141">
            <v>22.146898499999999</v>
          </cell>
          <cell r="N141">
            <v>20.438535727272725</v>
          </cell>
          <cell r="O141">
            <v>24.235880818181815</v>
          </cell>
          <cell r="P141">
            <v>25.739685727272729</v>
          </cell>
          <cell r="Q141">
            <v>28.848003772727271</v>
          </cell>
          <cell r="R141">
            <v>23.881764909090908</v>
          </cell>
          <cell r="S141">
            <v>24.707130909090914</v>
          </cell>
          <cell r="T141">
            <v>21.054053181818183</v>
          </cell>
          <cell r="U141" t="str">
            <v>11:30 - 12:00</v>
          </cell>
          <cell r="V141">
            <v>20.410273454545457</v>
          </cell>
        </row>
        <row r="142">
          <cell r="B142" t="str">
            <v>IE00BKKFT300</v>
          </cell>
          <cell r="C142" t="str">
            <v>Credit Suisse</v>
          </cell>
          <cell r="D142">
            <v>30.417572227272728</v>
          </cell>
          <cell r="E142">
            <v>27.243909136363637</v>
          </cell>
          <cell r="F142">
            <v>28.432764409090904</v>
          </cell>
          <cell r="G142">
            <v>24.568156090909095</v>
          </cell>
          <cell r="H142">
            <v>22.162243</v>
          </cell>
          <cell r="I142">
            <v>22.247008818181811</v>
          </cell>
          <cell r="J142">
            <v>22.069111499999995</v>
          </cell>
          <cell r="K142">
            <v>22.370850454545458</v>
          </cell>
          <cell r="L142">
            <v>22.262039090909091</v>
          </cell>
          <cell r="M142">
            <v>24.219576499999995</v>
          </cell>
          <cell r="N142">
            <v>21.82527904545454</v>
          </cell>
          <cell r="O142">
            <v>27.283768727272729</v>
          </cell>
          <cell r="P142">
            <v>29.728698590909094</v>
          </cell>
          <cell r="Q142">
            <v>29.022313045454553</v>
          </cell>
          <cell r="R142">
            <v>26.749087136363638</v>
          </cell>
          <cell r="S142">
            <v>27.239421772727269</v>
          </cell>
          <cell r="T142">
            <v>23.011353772727269</v>
          </cell>
          <cell r="U142" t="str">
            <v>14:00 - 14:30</v>
          </cell>
          <cell r="V142">
            <v>21.82527904545454</v>
          </cell>
        </row>
        <row r="143">
          <cell r="B143" t="str">
            <v>IE00BMDX0M10</v>
          </cell>
          <cell r="C143" t="str">
            <v>Credit Suisse</v>
          </cell>
          <cell r="D143">
            <v>37.673157954545452</v>
          </cell>
          <cell r="E143">
            <v>35.090211181818184</v>
          </cell>
          <cell r="F143">
            <v>36.542427818181814</v>
          </cell>
          <cell r="G143">
            <v>38.137020954545456</v>
          </cell>
          <cell r="H143">
            <v>34.219837863636364</v>
          </cell>
          <cell r="I143">
            <v>33.859227045454546</v>
          </cell>
          <cell r="J143">
            <v>34.184763136363635</v>
          </cell>
          <cell r="K143">
            <v>33.704126681818181</v>
          </cell>
          <cell r="L143">
            <v>34.507778772727278</v>
          </cell>
          <cell r="M143">
            <v>35.487977090909084</v>
          </cell>
          <cell r="N143">
            <v>36.529827318181816</v>
          </cell>
          <cell r="O143">
            <v>40.138040545454551</v>
          </cell>
          <cell r="P143">
            <v>32.368204999999996</v>
          </cell>
          <cell r="Q143">
            <v>32.549732999999996</v>
          </cell>
          <cell r="R143">
            <v>31.350714727272727</v>
          </cell>
          <cell r="S143">
            <v>29.413352227272732</v>
          </cell>
          <cell r="T143">
            <v>28.806996272727279</v>
          </cell>
          <cell r="U143" t="str">
            <v>17:00 - 17:30</v>
          </cell>
          <cell r="V143">
            <v>28.806996272727279</v>
          </cell>
        </row>
        <row r="144">
          <cell r="B144" t="str">
            <v>DE000ETFL060</v>
          </cell>
          <cell r="C144" t="str">
            <v>Deka ETF</v>
          </cell>
          <cell r="D144">
            <v>5.3813208636363639</v>
          </cell>
          <cell r="E144">
            <v>5.0299486818181816</v>
          </cell>
          <cell r="F144">
            <v>4.9183948181818185</v>
          </cell>
          <cell r="G144">
            <v>4.8003287727272737</v>
          </cell>
          <cell r="H144">
            <v>4.7271199090909084</v>
          </cell>
          <cell r="I144">
            <v>4.5893405000000005</v>
          </cell>
          <cell r="J144">
            <v>4.636305090909091</v>
          </cell>
          <cell r="K144">
            <v>4.7730727727272741</v>
          </cell>
          <cell r="L144">
            <v>4.5925095909090921</v>
          </cell>
          <cell r="M144">
            <v>4.8280896363636376</v>
          </cell>
          <cell r="N144">
            <v>4.8030766818181814</v>
          </cell>
          <cell r="O144">
            <v>5.426213818181818</v>
          </cell>
          <cell r="P144">
            <v>5.2220367727272725</v>
          </cell>
          <cell r="Q144">
            <v>4.7922445909090916</v>
          </cell>
          <cell r="R144">
            <v>4.8415409090909094</v>
          </cell>
          <cell r="S144">
            <v>4.793392090909089</v>
          </cell>
          <cell r="T144">
            <v>4.7391414090909096</v>
          </cell>
          <cell r="U144" t="str">
            <v>11:30 - 12:00</v>
          </cell>
          <cell r="V144">
            <v>4.5893405000000005</v>
          </cell>
        </row>
        <row r="145">
          <cell r="B145" t="str">
            <v>DE000ETFL433</v>
          </cell>
          <cell r="C145" t="str">
            <v>Deka ETF</v>
          </cell>
          <cell r="D145">
            <v>17.030859681818178</v>
          </cell>
          <cell r="E145">
            <v>14.819751636363636</v>
          </cell>
          <cell r="F145">
            <v>15.130358681818178</v>
          </cell>
          <cell r="G145">
            <v>15.492624318181822</v>
          </cell>
          <cell r="H145">
            <v>15.53034922727273</v>
          </cell>
          <cell r="I145">
            <v>14.119032090909087</v>
          </cell>
          <cell r="J145">
            <v>14.645966181818187</v>
          </cell>
          <cell r="K145">
            <v>15.017468681818185</v>
          </cell>
          <cell r="L145">
            <v>13.413045636363638</v>
          </cell>
          <cell r="M145">
            <v>14.840093181818178</v>
          </cell>
          <cell r="N145">
            <v>14.00114918181818</v>
          </cell>
          <cell r="O145">
            <v>15.391828500000003</v>
          </cell>
          <cell r="P145">
            <v>14.885846136363638</v>
          </cell>
          <cell r="Q145">
            <v>14.34748631818182</v>
          </cell>
          <cell r="R145">
            <v>14.050682772727273</v>
          </cell>
          <cell r="S145">
            <v>13.746153363636363</v>
          </cell>
          <cell r="T145">
            <v>13.847835409090909</v>
          </cell>
          <cell r="U145" t="str">
            <v>13:00 - 13:30</v>
          </cell>
          <cell r="V145">
            <v>13.413045636363638</v>
          </cell>
        </row>
        <row r="146">
          <cell r="B146" t="str">
            <v>DE000ETFL011</v>
          </cell>
          <cell r="C146" t="str">
            <v>Deka ETF</v>
          </cell>
          <cell r="D146">
            <v>4.3427695000000002</v>
          </cell>
          <cell r="E146">
            <v>4.0795806818181823</v>
          </cell>
          <cell r="F146">
            <v>3.9903327272727283</v>
          </cell>
          <cell r="G146">
            <v>3.9550242272727263</v>
          </cell>
          <cell r="H146">
            <v>3.8569119090909094</v>
          </cell>
          <cell r="I146">
            <v>3.8582532272727268</v>
          </cell>
          <cell r="J146">
            <v>3.8706168181818184</v>
          </cell>
          <cell r="K146">
            <v>4.0294671363636354</v>
          </cell>
          <cell r="L146">
            <v>3.932871636363636</v>
          </cell>
          <cell r="M146">
            <v>3.9557474545454538</v>
          </cell>
          <cell r="N146">
            <v>3.9933740454545457</v>
          </cell>
          <cell r="O146">
            <v>4.2835690909090909</v>
          </cell>
          <cell r="P146">
            <v>3.997939227272727</v>
          </cell>
          <cell r="Q146">
            <v>4.064401363636363</v>
          </cell>
          <cell r="R146">
            <v>4.002278681818181</v>
          </cell>
          <cell r="S146">
            <v>3.9891395454545462</v>
          </cell>
          <cell r="T146">
            <v>3.9236756363636363</v>
          </cell>
          <cell r="U146" t="str">
            <v>11:00 - 11:30</v>
          </cell>
          <cell r="V146">
            <v>3.8569119090909094</v>
          </cell>
        </row>
        <row r="147">
          <cell r="B147" t="str">
            <v>DE000ETFL235</v>
          </cell>
          <cell r="C147" t="str">
            <v>Deka ETF</v>
          </cell>
          <cell r="D147">
            <v>20.566838227272726</v>
          </cell>
          <cell r="E147">
            <v>19.127440727272724</v>
          </cell>
          <cell r="F147">
            <v>18.943550363636362</v>
          </cell>
          <cell r="G147">
            <v>19.14923259090909</v>
          </cell>
          <cell r="H147">
            <v>19.108467272727268</v>
          </cell>
          <cell r="I147">
            <v>18.637926045454545</v>
          </cell>
          <cell r="J147">
            <v>18.706674863636366</v>
          </cell>
          <cell r="K147">
            <v>18.844153636363639</v>
          </cell>
          <cell r="L147">
            <v>18.833170227272724</v>
          </cell>
          <cell r="M147">
            <v>18.721825681818185</v>
          </cell>
          <cell r="N147">
            <v>18.624062045454547</v>
          </cell>
          <cell r="O147">
            <v>19.700777590909091</v>
          </cell>
          <cell r="P147">
            <v>18.864258</v>
          </cell>
          <cell r="Q147">
            <v>18.73588368181818</v>
          </cell>
          <cell r="R147">
            <v>18.711408272727269</v>
          </cell>
          <cell r="S147">
            <v>18.825114636363637</v>
          </cell>
          <cell r="T147">
            <v>19.281540954545452</v>
          </cell>
          <cell r="U147" t="str">
            <v>14:00 - 14:30</v>
          </cell>
          <cell r="V147">
            <v>18.624062045454547</v>
          </cell>
        </row>
        <row r="148">
          <cell r="B148" t="str">
            <v>DE000ETFL425</v>
          </cell>
          <cell r="C148" t="str">
            <v>Deka ETF</v>
          </cell>
          <cell r="D148">
            <v>13.763848681818182</v>
          </cell>
          <cell r="E148">
            <v>10.08397231818182</v>
          </cell>
          <cell r="F148">
            <v>9.5893921363636352</v>
          </cell>
          <cell r="G148">
            <v>9.0420217727272743</v>
          </cell>
          <cell r="H148">
            <v>8.5343165909090892</v>
          </cell>
          <cell r="I148">
            <v>8.5257955454545442</v>
          </cell>
          <cell r="J148">
            <v>8.2086666818181815</v>
          </cell>
          <cell r="K148">
            <v>8.2940887727272727</v>
          </cell>
          <cell r="L148">
            <v>8.3857427272727261</v>
          </cell>
          <cell r="M148">
            <v>8.9102795909090879</v>
          </cell>
          <cell r="N148">
            <v>8.7178112272727279</v>
          </cell>
          <cell r="O148">
            <v>9.6245964545454541</v>
          </cell>
          <cell r="P148">
            <v>9.8892333636363627</v>
          </cell>
          <cell r="Q148">
            <v>9.7439474545454559</v>
          </cell>
          <cell r="R148">
            <v>9.0178363181818177</v>
          </cell>
          <cell r="S148">
            <v>8.8480992272727264</v>
          </cell>
          <cell r="T148">
            <v>8.8922069545454558</v>
          </cell>
          <cell r="U148" t="str">
            <v>12:00 - 12:30</v>
          </cell>
          <cell r="V148">
            <v>8.2086666818181815</v>
          </cell>
        </row>
        <row r="149">
          <cell r="B149" t="str">
            <v>DE000ETFL219</v>
          </cell>
          <cell r="C149" t="str">
            <v>Deka ETF</v>
          </cell>
          <cell r="D149">
            <v>15.74938631818182</v>
          </cell>
          <cell r="E149">
            <v>12.365848</v>
          </cell>
          <cell r="F149">
            <v>11.922124909090909</v>
          </cell>
          <cell r="G149">
            <v>11.625089363636365</v>
          </cell>
          <cell r="H149">
            <v>11.570200636363637</v>
          </cell>
          <cell r="I149">
            <v>11.421667681818182</v>
          </cell>
          <cell r="J149">
            <v>11.3042075</v>
          </cell>
          <cell r="K149">
            <v>11.763495818181816</v>
          </cell>
          <cell r="L149">
            <v>11.63068731818182</v>
          </cell>
          <cell r="M149">
            <v>11.528130227272728</v>
          </cell>
          <cell r="N149">
            <v>11.947644772727273</v>
          </cell>
          <cell r="O149">
            <v>12.792728818181816</v>
          </cell>
          <cell r="P149">
            <v>13.938199454545456</v>
          </cell>
          <cell r="Q149">
            <v>12.926653272727275</v>
          </cell>
          <cell r="R149">
            <v>11.585304409090908</v>
          </cell>
          <cell r="S149">
            <v>10.955315363636364</v>
          </cell>
          <cell r="T149">
            <v>11.055553227272727</v>
          </cell>
          <cell r="U149" t="str">
            <v>16:30 - 17:00</v>
          </cell>
          <cell r="V149">
            <v>10.955315363636364</v>
          </cell>
        </row>
        <row r="150">
          <cell r="B150" t="str">
            <v>DE000ETFL185</v>
          </cell>
          <cell r="C150" t="str">
            <v>Deka ETF</v>
          </cell>
          <cell r="D150">
            <v>6.7300873181818162</v>
          </cell>
          <cell r="E150">
            <v>2.9314311818181822</v>
          </cell>
          <cell r="F150">
            <v>2.9635100909090912</v>
          </cell>
          <cell r="G150">
            <v>3.2034352727272721</v>
          </cell>
          <cell r="H150">
            <v>2.9475330454545454</v>
          </cell>
          <cell r="I150">
            <v>2.8715285454545447</v>
          </cell>
          <cell r="J150">
            <v>2.7110835909090905</v>
          </cell>
          <cell r="K150">
            <v>2.6695924090909093</v>
          </cell>
          <cell r="L150">
            <v>2.7376626363636363</v>
          </cell>
          <cell r="M150">
            <v>3.0887633181818184</v>
          </cell>
          <cell r="N150">
            <v>2.7446635909090906</v>
          </cell>
          <cell r="O150">
            <v>3.4563620454545458</v>
          </cell>
          <cell r="P150">
            <v>4.0869164090909074</v>
          </cell>
          <cell r="Q150">
            <v>3.6499460909090913</v>
          </cell>
          <cell r="R150">
            <v>2.9359712727272722</v>
          </cell>
          <cell r="S150">
            <v>2.8000628181818183</v>
          </cell>
          <cell r="T150">
            <v>2.8310140909090911</v>
          </cell>
          <cell r="U150" t="str">
            <v>12:30 - 13:00</v>
          </cell>
          <cell r="V150">
            <v>2.6695924090909093</v>
          </cell>
        </row>
        <row r="151">
          <cell r="B151" t="str">
            <v>DE000ETFL193</v>
          </cell>
          <cell r="C151" t="str">
            <v>Deka ETF</v>
          </cell>
          <cell r="D151">
            <v>7.4633446818181826</v>
          </cell>
          <cell r="E151">
            <v>4.807945000000001</v>
          </cell>
          <cell r="F151">
            <v>4.1047853636363634</v>
          </cell>
          <cell r="G151">
            <v>3.8902516363636366</v>
          </cell>
          <cell r="H151">
            <v>3.8951075454545458</v>
          </cell>
          <cell r="I151">
            <v>3.8859889545454549</v>
          </cell>
          <cell r="J151">
            <v>3.8030030909090908</v>
          </cell>
          <cell r="K151">
            <v>3.9260537272727278</v>
          </cell>
          <cell r="L151">
            <v>3.8673308181818196</v>
          </cell>
          <cell r="M151">
            <v>4.0956526818181818</v>
          </cell>
          <cell r="N151">
            <v>3.9798443636363627</v>
          </cell>
          <cell r="O151">
            <v>4.6056387727272714</v>
          </cell>
          <cell r="P151">
            <v>4.7345206363636372</v>
          </cell>
          <cell r="Q151">
            <v>4.3531356818181814</v>
          </cell>
          <cell r="R151">
            <v>3.8906469090909086</v>
          </cell>
          <cell r="S151">
            <v>3.7439370909090908</v>
          </cell>
          <cell r="T151">
            <v>3.748786</v>
          </cell>
          <cell r="U151" t="str">
            <v>16:30 - 17:00</v>
          </cell>
          <cell r="V151">
            <v>3.7439370909090908</v>
          </cell>
        </row>
        <row r="152">
          <cell r="B152" t="str">
            <v>DE000ETFL201</v>
          </cell>
          <cell r="C152" t="str">
            <v>Deka ETF</v>
          </cell>
          <cell r="D152">
            <v>9.6364081363636362</v>
          </cell>
          <cell r="E152">
            <v>5.6713742727272738</v>
          </cell>
          <cell r="F152">
            <v>5.3961912272727295</v>
          </cell>
          <cell r="G152">
            <v>5.4264544545454543</v>
          </cell>
          <cell r="H152">
            <v>5.3655095000000008</v>
          </cell>
          <cell r="I152">
            <v>5.2710117727272738</v>
          </cell>
          <cell r="J152">
            <v>5.2935787727272716</v>
          </cell>
          <cell r="K152">
            <v>5.2089767727272722</v>
          </cell>
          <cell r="L152">
            <v>5.413219818181819</v>
          </cell>
          <cell r="M152">
            <v>5.3500015000000003</v>
          </cell>
          <cell r="N152">
            <v>5.2774796818181819</v>
          </cell>
          <cell r="O152">
            <v>5.8913202272727281</v>
          </cell>
          <cell r="P152">
            <v>6.9654840000000009</v>
          </cell>
          <cell r="Q152">
            <v>6.4965224545454534</v>
          </cell>
          <cell r="R152">
            <v>5.6113983636363622</v>
          </cell>
          <cell r="S152">
            <v>5.2451825454545453</v>
          </cell>
          <cell r="T152">
            <v>5.2745161363636361</v>
          </cell>
          <cell r="U152" t="str">
            <v>12:30 - 13:00</v>
          </cell>
          <cell r="V152">
            <v>5.2089767727272722</v>
          </cell>
        </row>
        <row r="153">
          <cell r="B153" t="str">
            <v>DE000ETFL227</v>
          </cell>
          <cell r="C153" t="str">
            <v>Deka ETF</v>
          </cell>
          <cell r="D153">
            <v>5.6956137272727281</v>
          </cell>
          <cell r="E153">
            <v>3.6445044545454537</v>
          </cell>
          <cell r="F153">
            <v>3.5464622272727269</v>
          </cell>
          <cell r="G153">
            <v>3.4127015909090903</v>
          </cell>
          <cell r="H153">
            <v>3.326956590909091</v>
          </cell>
          <cell r="I153">
            <v>3.3396425000000005</v>
          </cell>
          <cell r="J153">
            <v>3.308284045454545</v>
          </cell>
          <cell r="K153">
            <v>3.4724871818181828</v>
          </cell>
          <cell r="L153">
            <v>3.5353449090909081</v>
          </cell>
          <cell r="M153">
            <v>3.5247027727272724</v>
          </cell>
          <cell r="N153">
            <v>3.4927644090909093</v>
          </cell>
          <cell r="O153">
            <v>3.5948453181818185</v>
          </cell>
          <cell r="P153">
            <v>4.0285864090909094</v>
          </cell>
          <cell r="Q153">
            <v>3.6841383636363645</v>
          </cell>
          <cell r="R153">
            <v>3.3407229999999988</v>
          </cell>
          <cell r="S153">
            <v>3.3169303636363638</v>
          </cell>
          <cell r="T153">
            <v>3.3077758181818187</v>
          </cell>
          <cell r="U153" t="str">
            <v>17:00 - 17:30</v>
          </cell>
          <cell r="V153">
            <v>3.3077758181818187</v>
          </cell>
        </row>
        <row r="154">
          <cell r="B154" t="str">
            <v>DE000ETFL177</v>
          </cell>
          <cell r="C154" t="str">
            <v>Deka ETF</v>
          </cell>
          <cell r="D154">
            <v>7.9452458181818173</v>
          </cell>
          <cell r="E154">
            <v>4.8746545000000001</v>
          </cell>
          <cell r="F154">
            <v>4.6623586363636358</v>
          </cell>
          <cell r="G154">
            <v>4.4672936818181821</v>
          </cell>
          <cell r="H154">
            <v>4.4498632272727265</v>
          </cell>
          <cell r="I154">
            <v>4.5556486818181812</v>
          </cell>
          <cell r="J154">
            <v>4.4249662727272714</v>
          </cell>
          <cell r="K154">
            <v>4.4491021363636358</v>
          </cell>
          <cell r="L154">
            <v>4.4080276818181821</v>
          </cell>
          <cell r="M154">
            <v>4.6986661818181821</v>
          </cell>
          <cell r="N154">
            <v>4.5935303181818181</v>
          </cell>
          <cell r="O154">
            <v>5.5273066818181809</v>
          </cell>
          <cell r="P154">
            <v>6.2955816818181809</v>
          </cell>
          <cell r="Q154">
            <v>5.4421533636363639</v>
          </cell>
          <cell r="R154">
            <v>4.6648644090909102</v>
          </cell>
          <cell r="S154">
            <v>4.3668337727272739</v>
          </cell>
          <cell r="T154">
            <v>4.4242038636363636</v>
          </cell>
          <cell r="U154" t="str">
            <v>16:30 - 17:00</v>
          </cell>
          <cell r="V154">
            <v>4.3668337727272739</v>
          </cell>
        </row>
        <row r="155">
          <cell r="B155" t="str">
            <v>DE000ETFL532</v>
          </cell>
          <cell r="C155" t="str">
            <v>Deka ETF</v>
          </cell>
          <cell r="D155">
            <v>22.833268409090905</v>
          </cell>
          <cell r="E155">
            <v>14.538825818181818</v>
          </cell>
          <cell r="F155">
            <v>13.222298863636365</v>
          </cell>
          <cell r="G155">
            <v>12.59546927272727</v>
          </cell>
          <cell r="H155">
            <v>13.528385590909091</v>
          </cell>
          <cell r="I155">
            <v>12.481339318181817</v>
          </cell>
          <cell r="J155">
            <v>11.797124590909089</v>
          </cell>
          <cell r="K155">
            <v>12.188240636363638</v>
          </cell>
          <cell r="L155">
            <v>12.033922636363632</v>
          </cell>
          <cell r="M155">
            <v>13.187186454545456</v>
          </cell>
          <cell r="N155">
            <v>14.589272818181819</v>
          </cell>
          <cell r="O155">
            <v>15.292111318181815</v>
          </cell>
          <cell r="P155">
            <v>16.366738681818184</v>
          </cell>
          <cell r="Q155">
            <v>15.678754227272726</v>
          </cell>
          <cell r="R155">
            <v>13.675495909090909</v>
          </cell>
          <cell r="S155">
            <v>11.831548772727274</v>
          </cell>
          <cell r="T155">
            <v>10.935340409090911</v>
          </cell>
          <cell r="U155" t="str">
            <v>17:00 - 17:30</v>
          </cell>
          <cell r="V155">
            <v>10.935340409090911</v>
          </cell>
        </row>
        <row r="156">
          <cell r="B156" t="str">
            <v>DE000ETFL482</v>
          </cell>
          <cell r="C156" t="str">
            <v>Deka ETF</v>
          </cell>
          <cell r="D156">
            <v>16.978578409090911</v>
          </cell>
          <cell r="E156">
            <v>14.544365227272726</v>
          </cell>
          <cell r="F156">
            <v>14.930611954545453</v>
          </cell>
          <cell r="G156">
            <v>15.740867636363639</v>
          </cell>
          <cell r="H156">
            <v>15.243182045454548</v>
          </cell>
          <cell r="I156">
            <v>14.576281318181817</v>
          </cell>
          <cell r="J156">
            <v>15.0421475</v>
          </cell>
          <cell r="K156">
            <v>15.450133636363637</v>
          </cell>
          <cell r="L156">
            <v>13.833572272727276</v>
          </cell>
          <cell r="M156">
            <v>16.131270499999999</v>
          </cell>
          <cell r="N156">
            <v>14.625473181818181</v>
          </cell>
          <cell r="O156">
            <v>15.910592818181822</v>
          </cell>
          <cell r="P156">
            <v>15.247160363636368</v>
          </cell>
          <cell r="Q156">
            <v>14.249143090909088</v>
          </cell>
          <cell r="R156">
            <v>14.21995940909091</v>
          </cell>
          <cell r="S156">
            <v>14.183861545454546</v>
          </cell>
          <cell r="T156">
            <v>14.150943681818182</v>
          </cell>
          <cell r="U156" t="str">
            <v>13:00 - 13:30</v>
          </cell>
          <cell r="V156">
            <v>13.833572272727276</v>
          </cell>
        </row>
        <row r="157">
          <cell r="B157" t="str">
            <v>DE000ETFL466</v>
          </cell>
          <cell r="C157" t="str">
            <v>Deka ETF</v>
          </cell>
          <cell r="D157">
            <v>14.814760727272729</v>
          </cell>
          <cell r="E157">
            <v>11.0769775</v>
          </cell>
          <cell r="F157">
            <v>11.825694227272725</v>
          </cell>
          <cell r="G157">
            <v>12.457646363636364</v>
          </cell>
          <cell r="H157">
            <v>12.664444409090907</v>
          </cell>
          <cell r="I157">
            <v>10.616568181818183</v>
          </cell>
          <cell r="J157">
            <v>10.995303818181819</v>
          </cell>
          <cell r="K157">
            <v>11.995928500000002</v>
          </cell>
          <cell r="L157">
            <v>9.0237210000000001</v>
          </cell>
          <cell r="M157">
            <v>11.540652454545455</v>
          </cell>
          <cell r="N157">
            <v>9.8385505454545452</v>
          </cell>
          <cell r="O157">
            <v>12.435317136363636</v>
          </cell>
          <cell r="P157">
            <v>10.478699227272728</v>
          </cell>
          <cell r="Q157">
            <v>10.118684136363637</v>
          </cell>
          <cell r="R157">
            <v>9.9277294545454549</v>
          </cell>
          <cell r="S157">
            <v>9.6652700909090896</v>
          </cell>
          <cell r="T157">
            <v>9.7101159999999975</v>
          </cell>
          <cell r="U157" t="str">
            <v>13:00 - 13:30</v>
          </cell>
          <cell r="V157">
            <v>9.0237210000000001</v>
          </cell>
        </row>
        <row r="158">
          <cell r="B158" t="str">
            <v>DE000ETFL029</v>
          </cell>
          <cell r="C158" t="str">
            <v>Deka ETF</v>
          </cell>
          <cell r="D158">
            <v>9.9449026818181832</v>
          </cell>
          <cell r="E158">
            <v>7.8643752272727276</v>
          </cell>
          <cell r="F158">
            <v>7.0970697272727277</v>
          </cell>
          <cell r="G158">
            <v>7.1091503636363607</v>
          </cell>
          <cell r="H158">
            <v>6.7872958181818186</v>
          </cell>
          <cell r="I158">
            <v>6.6543921818181824</v>
          </cell>
          <cell r="J158">
            <v>6.4284892727272736</v>
          </cell>
          <cell r="K158">
            <v>6.5287790454545451</v>
          </cell>
          <cell r="L158">
            <v>6.4096520454545445</v>
          </cell>
          <cell r="M158">
            <v>6.7529936363636356</v>
          </cell>
          <cell r="N158">
            <v>6.7156187272727266</v>
          </cell>
          <cell r="O158">
            <v>7.6284775454545448</v>
          </cell>
          <cell r="P158">
            <v>7.2306764090909077</v>
          </cell>
          <cell r="Q158">
            <v>6.9674111363636362</v>
          </cell>
          <cell r="R158">
            <v>7.4821608636363637</v>
          </cell>
          <cell r="S158">
            <v>7.1844875454545454</v>
          </cell>
          <cell r="T158">
            <v>7.1842757727272719</v>
          </cell>
          <cell r="U158" t="str">
            <v>13:00 - 13:30</v>
          </cell>
          <cell r="V158">
            <v>6.4096520454545445</v>
          </cell>
        </row>
        <row r="159">
          <cell r="B159" t="str">
            <v>DE000ETFL078</v>
          </cell>
          <cell r="C159" t="str">
            <v>Deka ETF</v>
          </cell>
          <cell r="D159">
            <v>13.763178363636364</v>
          </cell>
          <cell r="E159">
            <v>11.612366045454545</v>
          </cell>
          <cell r="F159">
            <v>12.359734863636362</v>
          </cell>
          <cell r="G159">
            <v>13.293824318181818</v>
          </cell>
          <cell r="H159">
            <v>12.525608999999998</v>
          </cell>
          <cell r="I159">
            <v>11.797897090909091</v>
          </cell>
          <cell r="J159">
            <v>12.167908590909093</v>
          </cell>
          <cell r="K159">
            <v>12.114538727272725</v>
          </cell>
          <cell r="L159">
            <v>10.41412640909091</v>
          </cell>
          <cell r="M159">
            <v>10.881918318181818</v>
          </cell>
          <cell r="N159">
            <v>10.602786954545454</v>
          </cell>
          <cell r="O159">
            <v>11.8006555</v>
          </cell>
          <cell r="P159">
            <v>10.646874727272728</v>
          </cell>
          <cell r="Q159">
            <v>11.030231454545456</v>
          </cell>
          <cell r="R159">
            <v>10.935378590909091</v>
          </cell>
          <cell r="S159">
            <v>10.610339363636363</v>
          </cell>
          <cell r="T159">
            <v>10.857090363636361</v>
          </cell>
          <cell r="U159" t="str">
            <v>13:00 - 13:30</v>
          </cell>
          <cell r="V159">
            <v>10.41412640909091</v>
          </cell>
        </row>
        <row r="160">
          <cell r="B160" t="str">
            <v>DE000ETFL490</v>
          </cell>
          <cell r="C160" t="str">
            <v>Deka ETF</v>
          </cell>
          <cell r="D160">
            <v>33.456071727272729</v>
          </cell>
          <cell r="E160">
            <v>25.635082318181819</v>
          </cell>
          <cell r="F160">
            <v>23.055684681818182</v>
          </cell>
          <cell r="G160">
            <v>21.431698772727273</v>
          </cell>
          <cell r="H160">
            <v>22.015282636363633</v>
          </cell>
          <cell r="I160">
            <v>20.746304545454542</v>
          </cell>
          <cell r="J160">
            <v>20.477759363636359</v>
          </cell>
          <cell r="K160">
            <v>21.311051181818183</v>
          </cell>
          <cell r="L160">
            <v>21.026241000000002</v>
          </cell>
          <cell r="M160">
            <v>21.615163454545456</v>
          </cell>
          <cell r="N160">
            <v>26.251356181818185</v>
          </cell>
          <cell r="O160">
            <v>28.406058136363637</v>
          </cell>
          <cell r="P160">
            <v>27.136631181818178</v>
          </cell>
          <cell r="Q160">
            <v>24.31807809090909</v>
          </cell>
          <cell r="R160">
            <v>20.806496863636365</v>
          </cell>
          <cell r="S160">
            <v>20.249701681818184</v>
          </cell>
          <cell r="T160">
            <v>20.150180590909095</v>
          </cell>
          <cell r="U160" t="str">
            <v>17:00 - 17:30</v>
          </cell>
          <cell r="V160">
            <v>20.150180590909095</v>
          </cell>
        </row>
        <row r="161">
          <cell r="B161" t="str">
            <v>DE000ETFL516</v>
          </cell>
          <cell r="C161" t="str">
            <v>Deka ETF</v>
          </cell>
          <cell r="D161">
            <v>10.99465980952381</v>
          </cell>
          <cell r="E161">
            <v>9.4316825454545459</v>
          </cell>
          <cell r="F161">
            <v>9.1417768181818175</v>
          </cell>
          <cell r="G161">
            <v>10.037971954545455</v>
          </cell>
          <cell r="H161">
            <v>9.7851480909090913</v>
          </cell>
          <cell r="I161">
            <v>9.0230999999999995</v>
          </cell>
          <cell r="J161">
            <v>9.567813545454543</v>
          </cell>
          <cell r="K161">
            <v>9.8789859999999994</v>
          </cell>
          <cell r="L161">
            <v>7.9533240909090894</v>
          </cell>
          <cell r="M161">
            <v>8.3833499545454533</v>
          </cell>
          <cell r="N161">
            <v>8.4185218636363643</v>
          </cell>
          <cell r="O161">
            <v>9.5309080454545452</v>
          </cell>
          <cell r="P161">
            <v>8.5112450000000006</v>
          </cell>
          <cell r="Q161">
            <v>8.7587489090909099</v>
          </cell>
          <cell r="R161">
            <v>8.5470049090909086</v>
          </cell>
          <cell r="S161">
            <v>8.4221274090909102</v>
          </cell>
          <cell r="T161">
            <v>8.4025489090909087</v>
          </cell>
          <cell r="U161" t="str">
            <v>13:00 - 13:30</v>
          </cell>
          <cell r="V161">
            <v>7.9533240909090894</v>
          </cell>
        </row>
        <row r="162">
          <cell r="B162" t="str">
            <v>DE000ETFL375</v>
          </cell>
          <cell r="C162" t="str">
            <v>Deka ETF</v>
          </cell>
          <cell r="D162">
            <v>39.196641318181818</v>
          </cell>
          <cell r="E162">
            <v>28.308476636363629</v>
          </cell>
          <cell r="F162">
            <v>25.855388545454545</v>
          </cell>
          <cell r="G162">
            <v>25.41494713636364</v>
          </cell>
          <cell r="H162">
            <v>26.41310972727273</v>
          </cell>
          <cell r="I162">
            <v>25.622379409090907</v>
          </cell>
          <cell r="J162">
            <v>24.756863409090908</v>
          </cell>
          <cell r="K162">
            <v>26.320092000000002</v>
          </cell>
          <cell r="L162">
            <v>25.987394090909095</v>
          </cell>
          <cell r="M162">
            <v>25.605062909090915</v>
          </cell>
          <cell r="N162">
            <v>26.525420000000008</v>
          </cell>
          <cell r="O162">
            <v>28.458953454545451</v>
          </cell>
          <cell r="P162">
            <v>30.750913181818177</v>
          </cell>
          <cell r="Q162">
            <v>30.271623227272723</v>
          </cell>
          <cell r="R162">
            <v>27.576789636363639</v>
          </cell>
          <cell r="S162">
            <v>24.999976227272722</v>
          </cell>
          <cell r="T162">
            <v>23.910760045454548</v>
          </cell>
          <cell r="U162" t="str">
            <v>17:00 - 17:30</v>
          </cell>
          <cell r="V162">
            <v>23.910760045454548</v>
          </cell>
        </row>
        <row r="163">
          <cell r="B163" t="str">
            <v>DE000ETFL359</v>
          </cell>
          <cell r="C163" t="str">
            <v>Deka ETF</v>
          </cell>
          <cell r="D163">
            <v>23.136502818181818</v>
          </cell>
          <cell r="E163">
            <v>20.370950636363634</v>
          </cell>
          <cell r="F163">
            <v>18.663869409090911</v>
          </cell>
          <cell r="G163">
            <v>18.704388363636365</v>
          </cell>
          <cell r="H163">
            <v>18.759729045454545</v>
          </cell>
          <cell r="I163">
            <v>18.35709427272727</v>
          </cell>
          <cell r="J163">
            <v>18.096984909090907</v>
          </cell>
          <cell r="K163">
            <v>19.068288045454544</v>
          </cell>
          <cell r="L163">
            <v>18.647551772727269</v>
          </cell>
          <cell r="M163">
            <v>19.046248136363634</v>
          </cell>
          <cell r="N163">
            <v>19.363944636363637</v>
          </cell>
          <cell r="O163">
            <v>20.324102818181821</v>
          </cell>
          <cell r="P163">
            <v>21.095796318181815</v>
          </cell>
          <cell r="Q163">
            <v>20.325343909090911</v>
          </cell>
          <cell r="R163">
            <v>18.772531500000003</v>
          </cell>
          <cell r="S163">
            <v>17.820154681818185</v>
          </cell>
          <cell r="T163">
            <v>17.408856454545454</v>
          </cell>
          <cell r="U163" t="str">
            <v>17:00 - 17:30</v>
          </cell>
          <cell r="V163">
            <v>17.408856454545454</v>
          </cell>
        </row>
        <row r="164">
          <cell r="B164" t="str">
            <v>DE000ETFL383</v>
          </cell>
          <cell r="C164" t="str">
            <v>Deka ETF</v>
          </cell>
          <cell r="D164">
            <v>27.927746409090915</v>
          </cell>
          <cell r="E164">
            <v>20.110066727272727</v>
          </cell>
          <cell r="F164">
            <v>20.535504500000005</v>
          </cell>
          <cell r="G164">
            <v>18.901103136363638</v>
          </cell>
          <cell r="H164">
            <v>19.179289318181819</v>
          </cell>
          <cell r="I164">
            <v>18.655922636363638</v>
          </cell>
          <cell r="J164">
            <v>18.577604727272728</v>
          </cell>
          <cell r="K164">
            <v>19.244510136363637</v>
          </cell>
          <cell r="L164">
            <v>20.357145000000006</v>
          </cell>
          <cell r="M164">
            <v>19.778015727272727</v>
          </cell>
          <cell r="N164">
            <v>18.877901681818184</v>
          </cell>
          <cell r="O164">
            <v>20.836880227272729</v>
          </cell>
          <cell r="P164">
            <v>20.658470499999996</v>
          </cell>
          <cell r="Q164">
            <v>19.249722772727271</v>
          </cell>
          <cell r="R164">
            <v>19.782562409090904</v>
          </cell>
          <cell r="S164">
            <v>18.057153727272734</v>
          </cell>
          <cell r="T164">
            <v>18.513081727272727</v>
          </cell>
          <cell r="U164" t="str">
            <v>16:30 - 17:00</v>
          </cell>
          <cell r="V164">
            <v>18.057153727272734</v>
          </cell>
        </row>
        <row r="165">
          <cell r="B165" t="str">
            <v>DE000ETFL169</v>
          </cell>
          <cell r="C165" t="str">
            <v>Deka ETF</v>
          </cell>
          <cell r="D165">
            <v>23.765059318181819</v>
          </cell>
          <cell r="E165">
            <v>20.56918754545455</v>
          </cell>
          <cell r="F165">
            <v>20.244108818181818</v>
          </cell>
          <cell r="G165">
            <v>20.888983499999998</v>
          </cell>
          <cell r="H165">
            <v>20.713358136363638</v>
          </cell>
          <cell r="I165">
            <v>20.628021727272724</v>
          </cell>
          <cell r="J165">
            <v>20.250908272727276</v>
          </cell>
          <cell r="K165">
            <v>19.953653136363638</v>
          </cell>
          <cell r="L165">
            <v>20.758894181818182</v>
          </cell>
          <cell r="M165">
            <v>19.901886136363633</v>
          </cell>
          <cell r="N165">
            <v>19.861752227272724</v>
          </cell>
          <cell r="O165">
            <v>21.344035772727278</v>
          </cell>
          <cell r="P165">
            <v>21.087534909090905</v>
          </cell>
          <cell r="Q165">
            <v>20.959691363636363</v>
          </cell>
          <cell r="R165">
            <v>20.394211545454546</v>
          </cell>
          <cell r="S165">
            <v>19.677338409090911</v>
          </cell>
          <cell r="T165">
            <v>19.578974454545456</v>
          </cell>
          <cell r="U165" t="str">
            <v>17:00 - 17:30</v>
          </cell>
          <cell r="V165">
            <v>19.578974454545456</v>
          </cell>
        </row>
        <row r="166">
          <cell r="B166" t="str">
            <v>DE000ETFL110</v>
          </cell>
          <cell r="C166" t="str">
            <v>Deka ETF</v>
          </cell>
          <cell r="D166">
            <v>16.70769381818182</v>
          </cell>
          <cell r="E166">
            <v>14.036593045454543</v>
          </cell>
          <cell r="F166">
            <v>13.509435545454545</v>
          </cell>
          <cell r="G166">
            <v>13.606029363636365</v>
          </cell>
          <cell r="H166">
            <v>13.637284454545455</v>
          </cell>
          <cell r="I166">
            <v>13.47292036363636</v>
          </cell>
          <cell r="J166">
            <v>13.205788454545454</v>
          </cell>
          <cell r="K166">
            <v>12.987366318181815</v>
          </cell>
          <cell r="L166">
            <v>13.452486590909091</v>
          </cell>
          <cell r="M166">
            <v>13.550283454545452</v>
          </cell>
          <cell r="N166">
            <v>13.546260909090909</v>
          </cell>
          <cell r="O166">
            <v>13.960284363636367</v>
          </cell>
          <cell r="P166">
            <v>14.329538636363639</v>
          </cell>
          <cell r="Q166">
            <v>14.346716500000001</v>
          </cell>
          <cell r="R166">
            <v>13.599786818181819</v>
          </cell>
          <cell r="S166">
            <v>13.249486136363634</v>
          </cell>
          <cell r="T166">
            <v>13.131399909090913</v>
          </cell>
          <cell r="U166" t="str">
            <v>12:30 - 13:00</v>
          </cell>
          <cell r="V166">
            <v>12.987366318181815</v>
          </cell>
        </row>
        <row r="167">
          <cell r="B167" t="str">
            <v>DE000ETFL128</v>
          </cell>
          <cell r="C167" t="str">
            <v>Deka ETF</v>
          </cell>
          <cell r="D167">
            <v>7.6207484999999995</v>
          </cell>
          <cell r="E167">
            <v>5.8089980454545458</v>
          </cell>
          <cell r="F167">
            <v>5.6818720454545462</v>
          </cell>
          <cell r="G167">
            <v>5.5430297727272722</v>
          </cell>
          <cell r="H167">
            <v>5.4705314090909098</v>
          </cell>
          <cell r="I167">
            <v>5.3915710000000008</v>
          </cell>
          <cell r="J167">
            <v>5.4752301818181826</v>
          </cell>
          <cell r="K167">
            <v>5.5351477272727285</v>
          </cell>
          <cell r="L167">
            <v>5.8445936818181821</v>
          </cell>
          <cell r="M167">
            <v>6.1223116363636363</v>
          </cell>
          <cell r="N167">
            <v>6.2605609545454541</v>
          </cell>
          <cell r="O167">
            <v>6.40815268181818</v>
          </cell>
          <cell r="P167">
            <v>6.3186238636363647</v>
          </cell>
          <cell r="Q167">
            <v>6.3650184545454547</v>
          </cell>
          <cell r="R167">
            <v>5.8654430454545459</v>
          </cell>
          <cell r="S167">
            <v>5.8368259545454553</v>
          </cell>
          <cell r="T167">
            <v>5.7443465909090898</v>
          </cell>
          <cell r="U167" t="str">
            <v>11:30 - 12:00</v>
          </cell>
          <cell r="V167">
            <v>5.3915710000000008</v>
          </cell>
        </row>
        <row r="168">
          <cell r="B168" t="str">
            <v>DE000ETFL136</v>
          </cell>
          <cell r="C168" t="str">
            <v>Deka ETF</v>
          </cell>
          <cell r="D168">
            <v>9.1060044090909109</v>
          </cell>
          <cell r="E168">
            <v>7.0504802272727263</v>
          </cell>
          <cell r="F168">
            <v>6.5365897727272735</v>
          </cell>
          <cell r="G168">
            <v>6.7008062272727251</v>
          </cell>
          <cell r="H168">
            <v>6.039667772727273</v>
          </cell>
          <cell r="I168">
            <v>6.104891318181819</v>
          </cell>
          <cell r="J168">
            <v>5.9182746363636367</v>
          </cell>
          <cell r="K168">
            <v>5.8736647272727263</v>
          </cell>
          <cell r="L168">
            <v>6.0500532272727261</v>
          </cell>
          <cell r="M168">
            <v>5.8368985454545452</v>
          </cell>
          <cell r="N168">
            <v>6.1672498181818192</v>
          </cell>
          <cell r="O168">
            <v>6.6923034999999995</v>
          </cell>
          <cell r="P168">
            <v>6.4585120454545439</v>
          </cell>
          <cell r="Q168">
            <v>6.2374107272727279</v>
          </cell>
          <cell r="R168">
            <v>5.9543949545454549</v>
          </cell>
          <cell r="S168">
            <v>5.9714505000000004</v>
          </cell>
          <cell r="T168">
            <v>5.8540406818181827</v>
          </cell>
          <cell r="U168" t="str">
            <v>13:30 - 14:00</v>
          </cell>
          <cell r="V168">
            <v>5.8368985454545452</v>
          </cell>
        </row>
        <row r="169">
          <cell r="B169" t="str">
            <v>DE000ETFL144</v>
          </cell>
          <cell r="C169" t="str">
            <v>Deka ETF</v>
          </cell>
          <cell r="D169">
            <v>10.507148045454544</v>
          </cell>
          <cell r="E169">
            <v>8.0695399545454549</v>
          </cell>
          <cell r="F169">
            <v>7.1953532727272718</v>
          </cell>
          <cell r="G169">
            <v>7.3615961363636364</v>
          </cell>
          <cell r="H169">
            <v>7.162751181818181</v>
          </cell>
          <cell r="I169">
            <v>7.1491919999999993</v>
          </cell>
          <cell r="J169">
            <v>6.8524439090909093</v>
          </cell>
          <cell r="K169">
            <v>7.0088904545454547</v>
          </cell>
          <cell r="L169">
            <v>6.6061511363636356</v>
          </cell>
          <cell r="M169">
            <v>6.5447774545454545</v>
          </cell>
          <cell r="N169">
            <v>6.453591499999999</v>
          </cell>
          <cell r="O169">
            <v>7.1921239545454538</v>
          </cell>
          <cell r="P169">
            <v>8.0293528636363636</v>
          </cell>
          <cell r="Q169">
            <v>7.4621568636363635</v>
          </cell>
          <cell r="R169">
            <v>6.7685855000000004</v>
          </cell>
          <cell r="S169">
            <v>6.7466760454545458</v>
          </cell>
          <cell r="T169">
            <v>6.2829084090909086</v>
          </cell>
          <cell r="U169" t="str">
            <v>17:00 - 17:30</v>
          </cell>
          <cell r="V169">
            <v>6.2829084090909086</v>
          </cell>
        </row>
        <row r="170">
          <cell r="B170" t="str">
            <v>DE000ETFL151</v>
          </cell>
          <cell r="C170" t="str">
            <v>Deka ETF</v>
          </cell>
          <cell r="D170">
            <v>13.117550545454547</v>
          </cell>
          <cell r="E170">
            <v>8.6988703636363631</v>
          </cell>
          <cell r="F170">
            <v>8.4193415454545448</v>
          </cell>
          <cell r="G170">
            <v>8.3436730454545458</v>
          </cell>
          <cell r="H170">
            <v>8.0372190909090904</v>
          </cell>
          <cell r="I170">
            <v>8.6836166363636362</v>
          </cell>
          <cell r="J170">
            <v>8.3581280000000007</v>
          </cell>
          <cell r="K170">
            <v>8.6589544090909083</v>
          </cell>
          <cell r="L170">
            <v>8.2056720454545466</v>
          </cell>
          <cell r="M170">
            <v>8.4728717272727252</v>
          </cell>
          <cell r="N170">
            <v>9.2057360454545467</v>
          </cell>
          <cell r="O170">
            <v>8.938396227272726</v>
          </cell>
          <cell r="P170">
            <v>9.8145751818181832</v>
          </cell>
          <cell r="Q170">
            <v>9.6732820000000022</v>
          </cell>
          <cell r="R170">
            <v>8.5031967272727282</v>
          </cell>
          <cell r="S170">
            <v>8.3832295454545456</v>
          </cell>
          <cell r="T170">
            <v>7.9726882272727257</v>
          </cell>
          <cell r="U170" t="str">
            <v>17:00 - 17:30</v>
          </cell>
          <cell r="V170">
            <v>7.9726882272727257</v>
          </cell>
        </row>
        <row r="171">
          <cell r="B171" t="str">
            <v>DE000ETFL441</v>
          </cell>
          <cell r="C171" t="str">
            <v>Deka ETF</v>
          </cell>
          <cell r="D171">
            <v>10.248664818181819</v>
          </cell>
          <cell r="E171">
            <v>9.2543277727272741</v>
          </cell>
          <cell r="F171">
            <v>9.7018520454545456</v>
          </cell>
          <cell r="G171">
            <v>10.176435909090911</v>
          </cell>
          <cell r="H171">
            <v>9.9668460454545436</v>
          </cell>
          <cell r="I171">
            <v>9.3884188636363621</v>
          </cell>
          <cell r="J171">
            <v>9.7828856818181809</v>
          </cell>
          <cell r="K171">
            <v>9.9084208181818187</v>
          </cell>
          <cell r="L171">
            <v>9.1717605454545463</v>
          </cell>
          <cell r="M171">
            <v>9.6247098181818185</v>
          </cell>
          <cell r="N171">
            <v>8.9711070909090918</v>
          </cell>
          <cell r="O171">
            <v>9.6273149999999994</v>
          </cell>
          <cell r="P171">
            <v>9.2177584545454554</v>
          </cell>
          <cell r="Q171">
            <v>9.2157372727272708</v>
          </cell>
          <cell r="R171">
            <v>8.9790679999999998</v>
          </cell>
          <cell r="S171">
            <v>8.9759596818181837</v>
          </cell>
          <cell r="T171">
            <v>9.020939454545454</v>
          </cell>
          <cell r="U171" t="str">
            <v>14:00 - 14:30</v>
          </cell>
          <cell r="V171">
            <v>8.9711070909090918</v>
          </cell>
        </row>
        <row r="172">
          <cell r="B172" t="str">
            <v>DE000ETFL326</v>
          </cell>
          <cell r="C172" t="str">
            <v>Deka ETF</v>
          </cell>
          <cell r="D172">
            <v>49.722964318181816</v>
          </cell>
          <cell r="E172">
            <v>41.485815272727272</v>
          </cell>
          <cell r="F172">
            <v>46.882556772727277</v>
          </cell>
          <cell r="G172">
            <v>38.048015136363638</v>
          </cell>
          <cell r="H172">
            <v>38.860983681818183</v>
          </cell>
          <cell r="I172">
            <v>34.591581590909094</v>
          </cell>
          <cell r="J172">
            <v>34.74541054545454</v>
          </cell>
          <cell r="K172">
            <v>34.797948272727268</v>
          </cell>
          <cell r="L172">
            <v>34.522013590909083</v>
          </cell>
          <cell r="M172">
            <v>35.869849090909092</v>
          </cell>
          <cell r="N172">
            <v>34.280775590909087</v>
          </cell>
          <cell r="O172">
            <v>37.903586409090913</v>
          </cell>
          <cell r="P172">
            <v>37.910801363636352</v>
          </cell>
          <cell r="Q172">
            <v>35.332117727272724</v>
          </cell>
          <cell r="R172">
            <v>33.716763318181826</v>
          </cell>
          <cell r="S172">
            <v>33.76469827272728</v>
          </cell>
          <cell r="T172">
            <v>36.896576363636363</v>
          </cell>
          <cell r="U172" t="str">
            <v>16:00 - 16:30</v>
          </cell>
          <cell r="V172">
            <v>33.716763318181826</v>
          </cell>
        </row>
        <row r="173">
          <cell r="B173" t="str">
            <v>DE000ETFL342</v>
          </cell>
          <cell r="C173" t="str">
            <v>Deka ETF</v>
          </cell>
          <cell r="D173">
            <v>36.346011272727274</v>
          </cell>
          <cell r="E173">
            <v>27.75303499999999</v>
          </cell>
          <cell r="F173">
            <v>30.903218545454546</v>
          </cell>
          <cell r="G173">
            <v>31.652200090909083</v>
          </cell>
          <cell r="H173">
            <v>26.425461909090913</v>
          </cell>
          <cell r="I173">
            <v>21.738319727272728</v>
          </cell>
          <cell r="J173">
            <v>23.618185045454538</v>
          </cell>
          <cell r="K173">
            <v>26.060866499999996</v>
          </cell>
          <cell r="L173">
            <v>22.670037454545454</v>
          </cell>
          <cell r="M173">
            <v>28.631297818181817</v>
          </cell>
          <cell r="N173">
            <v>25.064112818181812</v>
          </cell>
          <cell r="O173">
            <v>29.372536272727281</v>
          </cell>
          <cell r="P173">
            <v>26.672592545454549</v>
          </cell>
          <cell r="Q173">
            <v>24.582854545454548</v>
          </cell>
          <cell r="R173">
            <v>24.210923136363636</v>
          </cell>
          <cell r="S173">
            <v>24.568093818181818</v>
          </cell>
          <cell r="T173">
            <v>26.157780772727275</v>
          </cell>
          <cell r="U173" t="str">
            <v>11:30 - 12:00</v>
          </cell>
          <cell r="V173">
            <v>21.738319727272728</v>
          </cell>
        </row>
        <row r="174">
          <cell r="B174" t="str">
            <v>DE000ETFL557</v>
          </cell>
          <cell r="C174" t="str">
            <v>Deka ETF</v>
          </cell>
          <cell r="D174">
            <v>20.578000818181813</v>
          </cell>
          <cell r="E174">
            <v>18.249668590909092</v>
          </cell>
          <cell r="F174">
            <v>18.885211272727275</v>
          </cell>
          <cell r="G174">
            <v>20.068204863636364</v>
          </cell>
          <cell r="H174">
            <v>19.788216681818177</v>
          </cell>
          <cell r="I174">
            <v>19.336035636363636</v>
          </cell>
          <cell r="J174">
            <v>19.409131227272727</v>
          </cell>
          <cell r="K174">
            <v>20.018254863636361</v>
          </cell>
          <cell r="L174">
            <v>17.880875318181818</v>
          </cell>
          <cell r="M174">
            <v>19.587485863636363</v>
          </cell>
          <cell r="N174">
            <v>18.64026068181818</v>
          </cell>
          <cell r="O174">
            <v>19.648193499999998</v>
          </cell>
          <cell r="P174">
            <v>18.90477818181818</v>
          </cell>
          <cell r="Q174">
            <v>18.446125409090911</v>
          </cell>
          <cell r="R174">
            <v>18.111764045454546</v>
          </cell>
          <cell r="S174">
            <v>17.763815727272728</v>
          </cell>
          <cell r="T174">
            <v>17.740519090909089</v>
          </cell>
          <cell r="U174" t="str">
            <v>17:00 - 17:30</v>
          </cell>
          <cell r="V174">
            <v>17.740519090909089</v>
          </cell>
        </row>
        <row r="175">
          <cell r="B175" t="str">
            <v>DE000ETFL565</v>
          </cell>
          <cell r="C175" t="str">
            <v>Deka ETF</v>
          </cell>
          <cell r="D175">
            <v>21.917736136363633</v>
          </cell>
          <cell r="E175">
            <v>18.780381409090911</v>
          </cell>
          <cell r="F175">
            <v>19.296598363636363</v>
          </cell>
          <cell r="G175">
            <v>20.35443581818182</v>
          </cell>
          <cell r="H175">
            <v>19.741101909090904</v>
          </cell>
          <cell r="I175">
            <v>19.312340181818183</v>
          </cell>
          <cell r="J175">
            <v>18.668527590909093</v>
          </cell>
          <cell r="K175">
            <v>19.637628272727277</v>
          </cell>
          <cell r="L175">
            <v>17.169276909090911</v>
          </cell>
          <cell r="M175">
            <v>18.482980545454549</v>
          </cell>
          <cell r="N175">
            <v>17.247814181818178</v>
          </cell>
          <cell r="O175">
            <v>18.55118781818182</v>
          </cell>
          <cell r="P175">
            <v>17.963572863636365</v>
          </cell>
          <cell r="Q175">
            <v>17.447885363636363</v>
          </cell>
          <cell r="R175">
            <v>16.740372545454548</v>
          </cell>
          <cell r="S175">
            <v>16.363001318181819</v>
          </cell>
          <cell r="T175">
            <v>16.887795545454541</v>
          </cell>
          <cell r="U175" t="str">
            <v>16:30 - 17:00</v>
          </cell>
          <cell r="V175">
            <v>16.363001318181819</v>
          </cell>
        </row>
        <row r="176">
          <cell r="B176" t="str">
            <v>DE000ETFL458</v>
          </cell>
          <cell r="C176" t="str">
            <v>Deka ETF</v>
          </cell>
          <cell r="D176">
            <v>35.095843181818182</v>
          </cell>
          <cell r="E176">
            <v>32.613478727272735</v>
          </cell>
          <cell r="F176">
            <v>32.279929272727266</v>
          </cell>
          <cell r="G176">
            <v>33.303314500000006</v>
          </cell>
          <cell r="H176">
            <v>33.207449772727273</v>
          </cell>
          <cell r="I176">
            <v>31.949938590909085</v>
          </cell>
          <cell r="J176">
            <v>32.501212409090911</v>
          </cell>
          <cell r="K176">
            <v>33.200478181818184</v>
          </cell>
          <cell r="L176">
            <v>30.181874636363638</v>
          </cell>
          <cell r="M176">
            <v>30.68769786363637</v>
          </cell>
          <cell r="N176">
            <v>30.668381863636363</v>
          </cell>
          <cell r="O176">
            <v>32.3209670909091</v>
          </cell>
          <cell r="P176">
            <v>31.471964727272731</v>
          </cell>
          <cell r="Q176">
            <v>31.758555045454546</v>
          </cell>
          <cell r="R176">
            <v>31.250641818181819</v>
          </cell>
          <cell r="S176">
            <v>31.088364181818179</v>
          </cell>
          <cell r="T176">
            <v>31.175207227272718</v>
          </cell>
          <cell r="U176" t="str">
            <v>13:00 - 13:30</v>
          </cell>
          <cell r="V176">
            <v>30.181874636363638</v>
          </cell>
        </row>
        <row r="177">
          <cell r="B177" t="str">
            <v>DE000ETFL086</v>
          </cell>
          <cell r="C177" t="str">
            <v>Deka ETF</v>
          </cell>
          <cell r="D177">
            <v>33.624110727272722</v>
          </cell>
          <cell r="E177">
            <v>26.919079772727272</v>
          </cell>
          <cell r="F177">
            <v>28.544945409090914</v>
          </cell>
          <cell r="G177">
            <v>26.007060363636356</v>
          </cell>
          <cell r="H177">
            <v>27.700383863636361</v>
          </cell>
          <cell r="I177">
            <v>25.160597590909084</v>
          </cell>
          <cell r="J177">
            <v>24.116493681818181</v>
          </cell>
          <cell r="K177">
            <v>26.113296272727272</v>
          </cell>
          <cell r="L177">
            <v>24.357574818181817</v>
          </cell>
          <cell r="M177">
            <v>29.008425772727268</v>
          </cell>
          <cell r="N177">
            <v>24.23320981818182</v>
          </cell>
          <cell r="O177">
            <v>26.10821381818182</v>
          </cell>
          <cell r="P177">
            <v>26.463587590909093</v>
          </cell>
          <cell r="Q177">
            <v>23.089861227272728</v>
          </cell>
          <cell r="R177">
            <v>22.839696272727277</v>
          </cell>
          <cell r="S177">
            <v>21.988850727272727</v>
          </cell>
          <cell r="T177">
            <v>22.869507681818181</v>
          </cell>
          <cell r="U177" t="str">
            <v>16:30 - 17:00</v>
          </cell>
          <cell r="V177">
            <v>21.988850727272727</v>
          </cell>
        </row>
        <row r="178">
          <cell r="B178" t="str">
            <v>DE000ETFL292</v>
          </cell>
          <cell r="C178" t="str">
            <v>Deka ETF</v>
          </cell>
          <cell r="D178">
            <v>43.191695772727272</v>
          </cell>
          <cell r="E178">
            <v>34.098542409090904</v>
          </cell>
          <cell r="F178">
            <v>28.855375954545458</v>
          </cell>
          <cell r="G178">
            <v>27.7176725909091</v>
          </cell>
          <cell r="H178">
            <v>28.579767772727276</v>
          </cell>
          <cell r="I178">
            <v>26.621060590909089</v>
          </cell>
          <cell r="J178">
            <v>26.229203409090914</v>
          </cell>
          <cell r="K178">
            <v>27.613830681818186</v>
          </cell>
          <cell r="L178">
            <v>25.845685227272725</v>
          </cell>
          <cell r="M178">
            <v>29.997028818181821</v>
          </cell>
          <cell r="N178">
            <v>25.909691545454553</v>
          </cell>
          <cell r="O178">
            <v>30.262547909090912</v>
          </cell>
          <cell r="P178">
            <v>27.559432636363635</v>
          </cell>
          <cell r="Q178">
            <v>25.627808681818181</v>
          </cell>
          <cell r="R178">
            <v>24.766830545454546</v>
          </cell>
          <cell r="S178">
            <v>24.027114181818181</v>
          </cell>
          <cell r="T178">
            <v>24.905907727272723</v>
          </cell>
          <cell r="U178" t="str">
            <v>16:30 - 17:00</v>
          </cell>
          <cell r="V178">
            <v>24.027114181818181</v>
          </cell>
        </row>
        <row r="179">
          <cell r="B179" t="str">
            <v>DE000ETFL284</v>
          </cell>
          <cell r="C179" t="str">
            <v>Deka ETF</v>
          </cell>
          <cell r="D179">
            <v>19.121577818181819</v>
          </cell>
          <cell r="E179">
            <v>16.888844227272727</v>
          </cell>
          <cell r="F179">
            <v>15.68329931818182</v>
          </cell>
          <cell r="G179">
            <v>15.492689499999999</v>
          </cell>
          <cell r="H179">
            <v>15.800132090909086</v>
          </cell>
          <cell r="I179">
            <v>15.036092909090904</v>
          </cell>
          <cell r="J179">
            <v>14.855094499999996</v>
          </cell>
          <cell r="K179">
            <v>14.884774272727272</v>
          </cell>
          <cell r="L179">
            <v>13.957329909090909</v>
          </cell>
          <cell r="M179">
            <v>14.349539454545454</v>
          </cell>
          <cell r="N179">
            <v>14.270591499999997</v>
          </cell>
          <cell r="O179">
            <v>15.51688009090909</v>
          </cell>
          <cell r="P179">
            <v>14.609269772727272</v>
          </cell>
          <cell r="Q179">
            <v>14.475938590909095</v>
          </cell>
          <cell r="R179">
            <v>14.415661272727272</v>
          </cell>
          <cell r="S179">
            <v>14.337779863636364</v>
          </cell>
          <cell r="T179">
            <v>14.361768</v>
          </cell>
          <cell r="U179" t="str">
            <v>13:00 - 13:30</v>
          </cell>
          <cell r="V179">
            <v>13.957329909090909</v>
          </cell>
        </row>
        <row r="180">
          <cell r="B180" t="str">
            <v>DE000ETFL540</v>
          </cell>
          <cell r="C180" t="str">
            <v>Deka ETF</v>
          </cell>
          <cell r="D180">
            <v>13.745036681818181</v>
          </cell>
          <cell r="E180">
            <v>12.225892318181819</v>
          </cell>
          <cell r="F180">
            <v>12.759863000000001</v>
          </cell>
          <cell r="G180">
            <v>13.759630545454543</v>
          </cell>
          <cell r="H180">
            <v>13.741353727272726</v>
          </cell>
          <cell r="I180">
            <v>12.768856318181816</v>
          </cell>
          <cell r="J180">
            <v>12.988973727272729</v>
          </cell>
          <cell r="K180">
            <v>13.406324272727273</v>
          </cell>
          <cell r="L180">
            <v>11.828248181818184</v>
          </cell>
          <cell r="M180">
            <v>13.486818772727275</v>
          </cell>
          <cell r="N180">
            <v>12.484498499999999</v>
          </cell>
          <cell r="O180">
            <v>13.418545363636362</v>
          </cell>
          <cell r="P180">
            <v>13.263020045454544</v>
          </cell>
          <cell r="Q180">
            <v>12.26008159090909</v>
          </cell>
          <cell r="R180">
            <v>12.205822227272726</v>
          </cell>
          <cell r="S180">
            <v>11.653111181818183</v>
          </cell>
          <cell r="T180">
            <v>12.209071863636364</v>
          </cell>
          <cell r="U180" t="str">
            <v>16:30 - 17:00</v>
          </cell>
          <cell r="V180">
            <v>11.653111181818183</v>
          </cell>
        </row>
        <row r="181">
          <cell r="B181" t="str">
            <v>DE000ETFL102</v>
          </cell>
          <cell r="C181" t="str">
            <v>Deka ETF</v>
          </cell>
          <cell r="D181">
            <v>36.971712136363642</v>
          </cell>
          <cell r="E181">
            <v>27.352185227272727</v>
          </cell>
          <cell r="F181">
            <v>25.294898909090911</v>
          </cell>
          <cell r="G181">
            <v>24.371780818181819</v>
          </cell>
          <cell r="H181">
            <v>22.305288045454542</v>
          </cell>
          <cell r="I181">
            <v>20.736962772727274</v>
          </cell>
          <cell r="J181">
            <v>21.791623636363632</v>
          </cell>
          <cell r="K181">
            <v>23.076233636363636</v>
          </cell>
          <cell r="L181">
            <v>21.499438181818178</v>
          </cell>
          <cell r="M181">
            <v>26.720984454545452</v>
          </cell>
          <cell r="N181">
            <v>22.656454227272725</v>
          </cell>
          <cell r="O181">
            <v>27.061777363636363</v>
          </cell>
          <cell r="P181">
            <v>24.438942045454542</v>
          </cell>
          <cell r="Q181">
            <v>22.96149909090909</v>
          </cell>
          <cell r="R181">
            <v>22.374005863636366</v>
          </cell>
          <cell r="S181">
            <v>22.203014454545453</v>
          </cell>
          <cell r="T181">
            <v>22.032464636363638</v>
          </cell>
          <cell r="U181" t="str">
            <v>11:30 - 12:00</v>
          </cell>
          <cell r="V181">
            <v>20.736962772727274</v>
          </cell>
        </row>
        <row r="182">
          <cell r="B182" t="str">
            <v>DE000ETFL318</v>
          </cell>
          <cell r="C182" t="str">
            <v>Deka ETF</v>
          </cell>
          <cell r="D182">
            <v>43.105469181818187</v>
          </cell>
          <cell r="E182">
            <v>33.720663272727279</v>
          </cell>
          <cell r="F182">
            <v>31.584373681818178</v>
          </cell>
          <cell r="G182">
            <v>30.441503454545455</v>
          </cell>
          <cell r="H182">
            <v>29.118240318181822</v>
          </cell>
          <cell r="I182">
            <v>27.529270272727274</v>
          </cell>
          <cell r="J182">
            <v>27.893376136363635</v>
          </cell>
          <cell r="K182">
            <v>30.248379727272724</v>
          </cell>
          <cell r="L182">
            <v>28.032446590909089</v>
          </cell>
          <cell r="M182">
            <v>31.244553227272728</v>
          </cell>
          <cell r="N182">
            <v>28.826479818181824</v>
          </cell>
          <cell r="O182">
            <v>31.796316545454548</v>
          </cell>
          <cell r="P182">
            <v>31.116118954545456</v>
          </cell>
          <cell r="Q182">
            <v>29.72096927272727</v>
          </cell>
          <cell r="R182">
            <v>29.064995363636367</v>
          </cell>
          <cell r="S182">
            <v>29.037866272727271</v>
          </cell>
          <cell r="T182">
            <v>28.59850572727273</v>
          </cell>
          <cell r="U182" t="str">
            <v>11:30 - 12:00</v>
          </cell>
          <cell r="V182">
            <v>27.529270272727274</v>
          </cell>
        </row>
        <row r="183">
          <cell r="B183" t="str">
            <v>DE000ETFL300</v>
          </cell>
          <cell r="C183" t="str">
            <v>Deka ETF</v>
          </cell>
          <cell r="D183">
            <v>23.692069045454545</v>
          </cell>
          <cell r="E183">
            <v>18.669999272727271</v>
          </cell>
          <cell r="F183">
            <v>16.985357409090906</v>
          </cell>
          <cell r="G183">
            <v>16.950164090909091</v>
          </cell>
          <cell r="H183">
            <v>16.110387181818183</v>
          </cell>
          <cell r="I183">
            <v>14.895596999999997</v>
          </cell>
          <cell r="J183">
            <v>15.483829636363636</v>
          </cell>
          <cell r="K183">
            <v>16.487656318181816</v>
          </cell>
          <cell r="L183">
            <v>16.079782136363637</v>
          </cell>
          <cell r="M183">
            <v>16.723429545454543</v>
          </cell>
          <cell r="N183">
            <v>16.094843000000001</v>
          </cell>
          <cell r="O183">
            <v>17.791031272727277</v>
          </cell>
          <cell r="P183">
            <v>16.849046272727268</v>
          </cell>
          <cell r="Q183">
            <v>17.410578409090906</v>
          </cell>
          <cell r="R183">
            <v>16.410386636363633</v>
          </cell>
          <cell r="S183">
            <v>16.196631045454545</v>
          </cell>
          <cell r="T183">
            <v>17.057673454545455</v>
          </cell>
          <cell r="U183" t="str">
            <v>11:30 - 12:00</v>
          </cell>
          <cell r="V183">
            <v>14.895596999999997</v>
          </cell>
        </row>
        <row r="184">
          <cell r="B184" t="str">
            <v>DE000ETFL573</v>
          </cell>
          <cell r="C184" t="str">
            <v>Deka ETF</v>
          </cell>
          <cell r="D184">
            <v>16.778380772727271</v>
          </cell>
          <cell r="E184">
            <v>14.425844409090907</v>
          </cell>
          <cell r="F184">
            <v>15.530536363636367</v>
          </cell>
          <cell r="G184">
            <v>15.604502863636366</v>
          </cell>
          <cell r="H184">
            <v>14.591487045454546</v>
          </cell>
          <cell r="I184">
            <v>13.787157272727269</v>
          </cell>
          <cell r="J184">
            <v>14.031520500000001</v>
          </cell>
          <cell r="K184">
            <v>15.311299681818182</v>
          </cell>
          <cell r="L184">
            <v>14.314017772727272</v>
          </cell>
          <cell r="M184">
            <v>16.132810590909092</v>
          </cell>
          <cell r="N184">
            <v>17.997310136363634</v>
          </cell>
          <cell r="O184">
            <v>19.399256500000003</v>
          </cell>
          <cell r="P184">
            <v>15.465141272727271</v>
          </cell>
          <cell r="Q184">
            <v>16.430821954545454</v>
          </cell>
          <cell r="R184">
            <v>14.068424090909094</v>
          </cell>
          <cell r="S184">
            <v>13.815952363636363</v>
          </cell>
          <cell r="T184">
            <v>13.987469181818183</v>
          </cell>
          <cell r="U184" t="str">
            <v>11:30 - 12:00</v>
          </cell>
          <cell r="V184">
            <v>13.787157272727269</v>
          </cell>
        </row>
        <row r="185">
          <cell r="B185" t="str">
            <v>DE000ETFL094</v>
          </cell>
          <cell r="C185" t="str">
            <v>Deka ETF</v>
          </cell>
          <cell r="D185">
            <v>25.074541727272727</v>
          </cell>
          <cell r="E185">
            <v>14.88127659090909</v>
          </cell>
          <cell r="F185">
            <v>16.463479590909085</v>
          </cell>
          <cell r="G185">
            <v>15.853358409090909</v>
          </cell>
          <cell r="H185">
            <v>16.990529590909091</v>
          </cell>
          <cell r="I185">
            <v>12.992207545454544</v>
          </cell>
          <cell r="J185">
            <v>12.644098409090908</v>
          </cell>
          <cell r="K185">
            <v>16.76853209090909</v>
          </cell>
          <cell r="L185">
            <v>12.50686</v>
          </cell>
          <cell r="M185">
            <v>22.595699772727272</v>
          </cell>
          <cell r="N185">
            <v>16.292960681818183</v>
          </cell>
          <cell r="O185">
            <v>19.001408227272723</v>
          </cell>
          <cell r="P185">
            <v>18.509305363636368</v>
          </cell>
          <cell r="Q185">
            <v>15.308901909090908</v>
          </cell>
          <cell r="R185">
            <v>13.198084181818182</v>
          </cell>
          <cell r="S185">
            <v>14.372575454545455</v>
          </cell>
          <cell r="T185">
            <v>13.112536727272724</v>
          </cell>
          <cell r="U185" t="str">
            <v>13:00 - 13:30</v>
          </cell>
          <cell r="V185">
            <v>12.50686</v>
          </cell>
        </row>
        <row r="186">
          <cell r="B186" t="str">
            <v>DE000ETFL276</v>
          </cell>
          <cell r="C186" t="str">
            <v>Deka ETF</v>
          </cell>
          <cell r="D186">
            <v>25.620056727272729</v>
          </cell>
          <cell r="E186">
            <v>21.173888818181819</v>
          </cell>
          <cell r="F186">
            <v>21.902647181818182</v>
          </cell>
          <cell r="G186">
            <v>21.503104045454545</v>
          </cell>
          <cell r="H186">
            <v>21.578073727272727</v>
          </cell>
          <cell r="I186">
            <v>19.956251545454545</v>
          </cell>
          <cell r="J186">
            <v>21.117075863636362</v>
          </cell>
          <cell r="K186">
            <v>23.000880545454546</v>
          </cell>
          <cell r="L186">
            <v>19.701661909090912</v>
          </cell>
          <cell r="M186">
            <v>21.93772004545454</v>
          </cell>
          <cell r="N186">
            <v>23.387143045454547</v>
          </cell>
          <cell r="O186">
            <v>29.744398</v>
          </cell>
          <cell r="P186">
            <v>29.206204318181815</v>
          </cell>
          <cell r="Q186">
            <v>25.173783227272725</v>
          </cell>
          <cell r="R186">
            <v>20.359036863636366</v>
          </cell>
          <cell r="S186">
            <v>19.732726772727272</v>
          </cell>
          <cell r="T186">
            <v>19.718684499999998</v>
          </cell>
          <cell r="U186" t="str">
            <v>13:00 - 13:30</v>
          </cell>
          <cell r="V186">
            <v>19.701661909090912</v>
          </cell>
        </row>
        <row r="187">
          <cell r="B187" t="str">
            <v>DE000ETFL268</v>
          </cell>
          <cell r="C187" t="str">
            <v>Deka ETF</v>
          </cell>
          <cell r="D187">
            <v>9.7851515454545464</v>
          </cell>
          <cell r="E187">
            <v>8.0722535000000004</v>
          </cell>
          <cell r="F187">
            <v>8.0368707727272746</v>
          </cell>
          <cell r="G187">
            <v>8.1976253181818191</v>
          </cell>
          <cell r="H187">
            <v>7.5772954999999991</v>
          </cell>
          <cell r="I187">
            <v>7.2276656818181815</v>
          </cell>
          <cell r="J187">
            <v>7.2957260909090911</v>
          </cell>
          <cell r="K187">
            <v>8.0528296363636382</v>
          </cell>
          <cell r="L187">
            <v>7.383632863636362</v>
          </cell>
          <cell r="M187">
            <v>8.9668411818181806</v>
          </cell>
          <cell r="N187">
            <v>8.7229380454545442</v>
          </cell>
          <cell r="O187">
            <v>10.155886954545458</v>
          </cell>
          <cell r="P187">
            <v>9.512523772727274</v>
          </cell>
          <cell r="Q187">
            <v>9.7101154999999988</v>
          </cell>
          <cell r="R187">
            <v>7.9510145454545462</v>
          </cell>
          <cell r="S187">
            <v>7.704509045454544</v>
          </cell>
          <cell r="T187">
            <v>8.1991043636363639</v>
          </cell>
          <cell r="U187" t="str">
            <v>11:30 - 12:00</v>
          </cell>
          <cell r="V187">
            <v>7.2276656818181815</v>
          </cell>
        </row>
        <row r="188">
          <cell r="B188" t="str">
            <v>DE000ETFL581</v>
          </cell>
          <cell r="C188" t="str">
            <v>Deka ETF</v>
          </cell>
          <cell r="D188">
            <v>25.92911322727273</v>
          </cell>
          <cell r="E188">
            <v>20.793885772727279</v>
          </cell>
          <cell r="F188">
            <v>22.403751227272725</v>
          </cell>
          <cell r="G188">
            <v>23.095748272727274</v>
          </cell>
          <cell r="H188">
            <v>21.369298272727278</v>
          </cell>
          <cell r="I188">
            <v>19.880150363636368</v>
          </cell>
          <cell r="J188">
            <v>19.916373545454551</v>
          </cell>
          <cell r="K188">
            <v>22.450718863636364</v>
          </cell>
          <cell r="L188">
            <v>20.131846590909095</v>
          </cell>
          <cell r="M188">
            <v>24.204169045454549</v>
          </cell>
          <cell r="N188">
            <v>23.709782727272724</v>
          </cell>
          <cell r="O188">
            <v>25.058720909090905</v>
          </cell>
          <cell r="P188">
            <v>23.562185590909088</v>
          </cell>
          <cell r="Q188">
            <v>22.698871363636364</v>
          </cell>
          <cell r="R188">
            <v>21.588016318181815</v>
          </cell>
          <cell r="S188">
            <v>23.055056136363635</v>
          </cell>
          <cell r="T188">
            <v>20.392597954545455</v>
          </cell>
          <cell r="U188" t="str">
            <v>11:30 - 12:00</v>
          </cell>
          <cell r="V188">
            <v>19.880150363636368</v>
          </cell>
        </row>
        <row r="189">
          <cell r="B189" t="str">
            <v>DE000ETFL508</v>
          </cell>
          <cell r="C189" t="str">
            <v>Deka ETF</v>
          </cell>
          <cell r="D189">
            <v>10.971257681818184</v>
          </cell>
          <cell r="E189">
            <v>9.6958539999999971</v>
          </cell>
          <cell r="F189">
            <v>9.352322136363636</v>
          </cell>
          <cell r="G189">
            <v>9.2096256818181832</v>
          </cell>
          <cell r="H189">
            <v>9.129420681818182</v>
          </cell>
          <cell r="I189">
            <v>8.5842534090909091</v>
          </cell>
          <cell r="J189">
            <v>8.540936863636361</v>
          </cell>
          <cell r="K189">
            <v>9.3124540000000007</v>
          </cell>
          <cell r="L189">
            <v>9.1697277727272741</v>
          </cell>
          <cell r="M189">
            <v>10.013385590909094</v>
          </cell>
          <cell r="N189">
            <v>10.099810772727272</v>
          </cell>
          <cell r="O189">
            <v>10.947800045454544</v>
          </cell>
          <cell r="P189">
            <v>9.9626609090909106</v>
          </cell>
          <cell r="Q189">
            <v>10.401699499999999</v>
          </cell>
          <cell r="R189">
            <v>9.5452702727272722</v>
          </cell>
          <cell r="S189">
            <v>9.4288189090909089</v>
          </cell>
          <cell r="T189">
            <v>9.5925262272727281</v>
          </cell>
          <cell r="U189" t="str">
            <v>12:00 - 12:30</v>
          </cell>
          <cell r="V189">
            <v>8.540936863636361</v>
          </cell>
        </row>
        <row r="190">
          <cell r="B190" t="str">
            <v>DE000ETFL474</v>
          </cell>
          <cell r="C190" t="str">
            <v>Deka ETF</v>
          </cell>
          <cell r="D190">
            <v>17.791976500000001</v>
          </cell>
          <cell r="E190">
            <v>13.230263772727273</v>
          </cell>
          <cell r="F190">
            <v>14.145232090909092</v>
          </cell>
          <cell r="G190">
            <v>15.412292727272726</v>
          </cell>
          <cell r="H190">
            <v>15.070158772727268</v>
          </cell>
          <cell r="I190">
            <v>13.172158636363635</v>
          </cell>
          <cell r="J190">
            <v>13.82847109090909</v>
          </cell>
          <cell r="K190">
            <v>14.39786190909091</v>
          </cell>
          <cell r="L190">
            <v>10.893779227272727</v>
          </cell>
          <cell r="M190">
            <v>14.222177545454548</v>
          </cell>
          <cell r="N190">
            <v>11.941157409090909</v>
          </cell>
          <cell r="O190">
            <v>15.091672590909091</v>
          </cell>
          <cell r="P190">
            <v>12.666323772727271</v>
          </cell>
          <cell r="Q190">
            <v>12.214970363636365</v>
          </cell>
          <cell r="R190">
            <v>11.902961454545453</v>
          </cell>
          <cell r="S190">
            <v>11.565923818181821</v>
          </cell>
          <cell r="T190">
            <v>11.564190409090907</v>
          </cell>
          <cell r="U190" t="str">
            <v>13:00 - 13:30</v>
          </cell>
          <cell r="V190">
            <v>10.893779227272727</v>
          </cell>
        </row>
        <row r="191">
          <cell r="B191" t="str">
            <v>DE000ETFL250</v>
          </cell>
          <cell r="C191" t="str">
            <v>Deka ETF</v>
          </cell>
          <cell r="D191">
            <v>31.937415681818184</v>
          </cell>
          <cell r="E191">
            <v>27.621495227272728</v>
          </cell>
          <cell r="F191">
            <v>27.860944863636369</v>
          </cell>
          <cell r="G191">
            <v>27.744595818181821</v>
          </cell>
          <cell r="H191">
            <v>28.626861727272725</v>
          </cell>
          <cell r="I191">
            <v>27.912963045454546</v>
          </cell>
          <cell r="J191">
            <v>27.183608818181821</v>
          </cell>
          <cell r="K191">
            <v>27.837091772727273</v>
          </cell>
          <cell r="L191">
            <v>25.412413409090906</v>
          </cell>
          <cell r="M191">
            <v>26.239066181818181</v>
          </cell>
          <cell r="N191">
            <v>25.368832409090906</v>
          </cell>
          <cell r="O191">
            <v>26.691133954545453</v>
          </cell>
          <cell r="P191">
            <v>25.676783954545456</v>
          </cell>
          <cell r="Q191">
            <v>25.604999681818182</v>
          </cell>
          <cell r="R191">
            <v>25.797315954545457</v>
          </cell>
          <cell r="S191">
            <v>25.618473090909095</v>
          </cell>
          <cell r="T191">
            <v>25.610362454545452</v>
          </cell>
          <cell r="U191" t="str">
            <v>14:00 - 14:30</v>
          </cell>
          <cell r="V191">
            <v>25.368832409090906</v>
          </cell>
        </row>
        <row r="192">
          <cell r="B192" t="str">
            <v>DE000ETFL037</v>
          </cell>
          <cell r="C192" t="str">
            <v>Deka ETF</v>
          </cell>
          <cell r="D192">
            <v>18.429770181818181</v>
          </cell>
          <cell r="E192">
            <v>16.785400409090908</v>
          </cell>
          <cell r="F192">
            <v>16.446251636363634</v>
          </cell>
          <cell r="G192">
            <v>16.959174181818177</v>
          </cell>
          <cell r="H192">
            <v>17.151143136363636</v>
          </cell>
          <cell r="I192">
            <v>16.201713727272729</v>
          </cell>
          <cell r="J192">
            <v>16.523581227272725</v>
          </cell>
          <cell r="K192">
            <v>18.063397136363633</v>
          </cell>
          <cell r="L192">
            <v>16.154930318181819</v>
          </cell>
          <cell r="M192">
            <v>17.081273363636367</v>
          </cell>
          <cell r="N192">
            <v>16.326858181818181</v>
          </cell>
          <cell r="O192">
            <v>18.239971727272728</v>
          </cell>
          <cell r="P192">
            <v>16.586391499999998</v>
          </cell>
          <cell r="Q192">
            <v>16.586662818181818</v>
          </cell>
          <cell r="R192">
            <v>16.821633090909089</v>
          </cell>
          <cell r="S192">
            <v>16.604812090909085</v>
          </cell>
          <cell r="T192">
            <v>17.382581363636362</v>
          </cell>
          <cell r="U192" t="str">
            <v>13:00 - 13:30</v>
          </cell>
          <cell r="V192">
            <v>16.154930318181819</v>
          </cell>
        </row>
        <row r="193">
          <cell r="B193" t="str">
            <v>DE000ETFL052</v>
          </cell>
          <cell r="C193" t="str">
            <v>Deka ETF</v>
          </cell>
          <cell r="D193">
            <v>40.828891590909095</v>
          </cell>
          <cell r="E193">
            <v>31.80497413636364</v>
          </cell>
          <cell r="F193">
            <v>32.16055813636364</v>
          </cell>
          <cell r="G193">
            <v>31.298314545454545</v>
          </cell>
          <cell r="H193">
            <v>32.542294181818185</v>
          </cell>
          <cell r="I193">
            <v>29.517027909090903</v>
          </cell>
          <cell r="J193">
            <v>29.38064681818182</v>
          </cell>
          <cell r="K193">
            <v>31.951557545454538</v>
          </cell>
          <cell r="L193">
            <v>26.690807727272727</v>
          </cell>
          <cell r="M193">
            <v>32.855665499999994</v>
          </cell>
          <cell r="N193">
            <v>27.79301259090909</v>
          </cell>
          <cell r="O193">
            <v>32.012841909090916</v>
          </cell>
          <cell r="P193">
            <v>28.975259000000005</v>
          </cell>
          <cell r="Q193">
            <v>27.859847545454546</v>
          </cell>
          <cell r="R193">
            <v>28.181178090909096</v>
          </cell>
          <cell r="S193">
            <v>27.380856545454545</v>
          </cell>
          <cell r="T193">
            <v>27.700457909090911</v>
          </cell>
          <cell r="U193" t="str">
            <v>13:00 - 13:30</v>
          </cell>
          <cell r="V193">
            <v>26.690807727272727</v>
          </cell>
        </row>
        <row r="194">
          <cell r="B194" t="str">
            <v>DE000ETFL045</v>
          </cell>
          <cell r="C194" t="str">
            <v>Deka ETF</v>
          </cell>
          <cell r="D194">
            <v>49.118765000000003</v>
          </cell>
          <cell r="E194">
            <v>35.346251681818188</v>
          </cell>
          <cell r="F194">
            <v>34.464888409090911</v>
          </cell>
          <cell r="G194">
            <v>35.256785136363632</v>
          </cell>
          <cell r="H194">
            <v>35.615620590909089</v>
          </cell>
          <cell r="I194">
            <v>32.630965954545445</v>
          </cell>
          <cell r="J194">
            <v>32.962679727272722</v>
          </cell>
          <cell r="K194">
            <v>34.444467318181815</v>
          </cell>
          <cell r="L194">
            <v>31.154357454545458</v>
          </cell>
          <cell r="M194">
            <v>34.725841590909091</v>
          </cell>
          <cell r="N194">
            <v>31.165710545454544</v>
          </cell>
          <cell r="O194">
            <v>34.654986909090908</v>
          </cell>
          <cell r="P194">
            <v>33.411041636363635</v>
          </cell>
          <cell r="Q194">
            <v>31.622213045454544</v>
          </cell>
          <cell r="R194">
            <v>31.49281322727272</v>
          </cell>
          <cell r="S194">
            <v>30.738460318181822</v>
          </cell>
          <cell r="T194">
            <v>32.833029954545459</v>
          </cell>
          <cell r="U194" t="str">
            <v>16:30 - 17:00</v>
          </cell>
          <cell r="V194">
            <v>30.738460318181822</v>
          </cell>
        </row>
        <row r="195">
          <cell r="B195" t="str">
            <v>DE000ETFL524</v>
          </cell>
          <cell r="C195" t="str">
            <v>Deka ETF</v>
          </cell>
          <cell r="D195">
            <v>19.732066909090907</v>
          </cell>
          <cell r="E195">
            <v>11.502517681818183</v>
          </cell>
          <cell r="F195">
            <v>9.963778818181817</v>
          </cell>
          <cell r="G195">
            <v>10.219714227272728</v>
          </cell>
          <cell r="H195">
            <v>10.312456863636362</v>
          </cell>
          <cell r="I195">
            <v>8.737304045454545</v>
          </cell>
          <cell r="J195">
            <v>9.0832888636363656</v>
          </cell>
          <cell r="K195">
            <v>9.9356910909090903</v>
          </cell>
          <cell r="L195">
            <v>9.4555565909090902</v>
          </cell>
          <cell r="M195">
            <v>9.5658411818181843</v>
          </cell>
          <cell r="N195">
            <v>10.321050590909092</v>
          </cell>
          <cell r="O195">
            <v>13.495735181818183</v>
          </cell>
          <cell r="P195">
            <v>14.427623045454546</v>
          </cell>
          <cell r="Q195">
            <v>11.348198863636361</v>
          </cell>
          <cell r="R195">
            <v>9.016988363636365</v>
          </cell>
          <cell r="S195">
            <v>7.2777694090909089</v>
          </cell>
          <cell r="T195">
            <v>7.8573555454545438</v>
          </cell>
          <cell r="U195" t="str">
            <v>16:30 - 17:00</v>
          </cell>
          <cell r="V195">
            <v>7.2777694090909089</v>
          </cell>
        </row>
        <row r="196">
          <cell r="B196" t="str">
            <v>LU1481202692</v>
          </cell>
          <cell r="C196" t="str">
            <v>EasyETF</v>
          </cell>
          <cell r="D196">
            <v>22.278519772727272</v>
          </cell>
          <cell r="E196">
            <v>22.241522363636367</v>
          </cell>
          <cell r="F196">
            <v>22.233779181818178</v>
          </cell>
          <cell r="G196">
            <v>22.298141545454538</v>
          </cell>
          <cell r="H196">
            <v>22.169912909090911</v>
          </cell>
          <cell r="I196">
            <v>22.037200818181816</v>
          </cell>
          <cell r="J196">
            <v>21.982370590909092</v>
          </cell>
          <cell r="K196">
            <v>22.03600563636364</v>
          </cell>
          <cell r="L196">
            <v>22.234995636363639</v>
          </cell>
          <cell r="M196">
            <v>22.289579136363642</v>
          </cell>
          <cell r="N196">
            <v>22.290014727272727</v>
          </cell>
          <cell r="O196">
            <v>21.982064090909091</v>
          </cell>
          <cell r="P196">
            <v>22.012516181818182</v>
          </cell>
          <cell r="Q196">
            <v>22.027751045454547</v>
          </cell>
          <cell r="R196">
            <v>22.23804845454546</v>
          </cell>
          <cell r="S196">
            <v>22.261550681818179</v>
          </cell>
          <cell r="T196">
            <v>22.215611772727275</v>
          </cell>
          <cell r="U196" t="str">
            <v>14:30 - 15:00</v>
          </cell>
          <cell r="V196">
            <v>21.982064090909091</v>
          </cell>
        </row>
        <row r="197">
          <cell r="B197" t="str">
            <v>LU1953136527</v>
          </cell>
          <cell r="C197" t="str">
            <v>EasyETF</v>
          </cell>
          <cell r="D197">
            <v>47.707947190476183</v>
          </cell>
          <cell r="E197">
            <v>47.883165636363636</v>
          </cell>
          <cell r="F197">
            <v>47.833438727272728</v>
          </cell>
          <cell r="G197">
            <v>46.912381772727265</v>
          </cell>
          <cell r="H197">
            <v>46.105666136363638</v>
          </cell>
          <cell r="I197">
            <v>45.913321818181814</v>
          </cell>
          <cell r="J197">
            <v>46.374006363636362</v>
          </cell>
          <cell r="K197">
            <v>46.372915409090915</v>
          </cell>
          <cell r="L197">
            <v>46.526515227272732</v>
          </cell>
          <cell r="M197">
            <v>45.619235681818175</v>
          </cell>
          <cell r="N197">
            <v>45.205239045454547</v>
          </cell>
          <cell r="O197">
            <v>46.075275363636365</v>
          </cell>
          <cell r="P197">
            <v>44.267252045454548</v>
          </cell>
          <cell r="Q197">
            <v>43.386702181818187</v>
          </cell>
          <cell r="R197">
            <v>40.402812272727267</v>
          </cell>
          <cell r="S197">
            <v>39.810443772727268</v>
          </cell>
          <cell r="T197">
            <v>39.765398772727274</v>
          </cell>
          <cell r="U197" t="str">
            <v>17:00 - 17:30</v>
          </cell>
          <cell r="V197">
            <v>39.765398772727274</v>
          </cell>
        </row>
        <row r="198">
          <cell r="B198" t="str">
            <v>LU2194447293</v>
          </cell>
          <cell r="C198" t="str">
            <v>EasyETF</v>
          </cell>
          <cell r="D198">
            <v>45.485764882352946</v>
          </cell>
          <cell r="E198">
            <v>44.223123117647056</v>
          </cell>
          <cell r="F198">
            <v>43.361224624999998</v>
          </cell>
          <cell r="G198">
            <v>39.505967647058824</v>
          </cell>
          <cell r="H198">
            <v>40.375679294117646</v>
          </cell>
          <cell r="I198">
            <v>39.206214647058822</v>
          </cell>
          <cell r="J198">
            <v>39.152619764705882</v>
          </cell>
          <cell r="K198">
            <v>34.814888647058822</v>
          </cell>
          <cell r="L198">
            <v>36.115684352941173</v>
          </cell>
          <cell r="M198">
            <v>35.513265588235292</v>
          </cell>
          <cell r="N198">
            <v>34.022515411764701</v>
          </cell>
          <cell r="O198">
            <v>35.462939529411763</v>
          </cell>
          <cell r="P198">
            <v>34.384075764705877</v>
          </cell>
          <cell r="Q198">
            <v>36.424973882352951</v>
          </cell>
          <cell r="R198">
            <v>36.353506058823534</v>
          </cell>
          <cell r="S198">
            <v>36.112597705882351</v>
          </cell>
          <cell r="T198">
            <v>38.321472812500005</v>
          </cell>
          <cell r="U198" t="str">
            <v>14:00 - 14:30</v>
          </cell>
          <cell r="V198">
            <v>34.022515411764701</v>
          </cell>
        </row>
        <row r="199">
          <cell r="B199" t="str">
            <v>LU1291109293</v>
          </cell>
          <cell r="C199" t="str">
            <v>EasyETF</v>
          </cell>
          <cell r="D199">
            <v>62.844802318181799</v>
          </cell>
          <cell r="E199">
            <v>59.166293500000002</v>
          </cell>
          <cell r="F199">
            <v>53.927417772727274</v>
          </cell>
          <cell r="G199">
            <v>53.171788727272741</v>
          </cell>
          <cell r="H199">
            <v>53.002754863636369</v>
          </cell>
          <cell r="I199">
            <v>51.624592681818172</v>
          </cell>
          <cell r="J199">
            <v>54.273762500000004</v>
          </cell>
          <cell r="K199">
            <v>52.698900454545466</v>
          </cell>
          <cell r="L199">
            <v>49.586643045454544</v>
          </cell>
          <cell r="M199">
            <v>49.269564409090897</v>
          </cell>
          <cell r="N199">
            <v>50.036794863636366</v>
          </cell>
          <cell r="O199">
            <v>52.601989909090896</v>
          </cell>
          <cell r="P199">
            <v>51.241927454545454</v>
          </cell>
          <cell r="Q199">
            <v>61.04299827272726</v>
          </cell>
          <cell r="R199">
            <v>48.888681545454546</v>
          </cell>
          <cell r="S199">
            <v>48.222650181818182</v>
          </cell>
          <cell r="T199">
            <v>48.8561144090909</v>
          </cell>
          <cell r="U199" t="str">
            <v>16:30 - 17:00</v>
          </cell>
          <cell r="V199">
            <v>48.222650181818182</v>
          </cell>
        </row>
        <row r="200">
          <cell r="B200" t="str">
            <v>LU1291109616</v>
          </cell>
          <cell r="C200" t="str">
            <v>EasyETF</v>
          </cell>
          <cell r="D200">
            <v>53.120945772727275</v>
          </cell>
          <cell r="E200">
            <v>52.387246363636365</v>
          </cell>
          <cell r="F200">
            <v>52.349644181818171</v>
          </cell>
          <cell r="G200">
            <v>52.208616772727275</v>
          </cell>
          <cell r="H200">
            <v>51.962719227272721</v>
          </cell>
          <cell r="I200">
            <v>51.121507727272729</v>
          </cell>
          <cell r="J200">
            <v>50.932554999999986</v>
          </cell>
          <cell r="K200">
            <v>50.525281545454547</v>
          </cell>
          <cell r="L200">
            <v>50.324283727272721</v>
          </cell>
          <cell r="M200">
            <v>51.883633409090912</v>
          </cell>
          <cell r="N200">
            <v>51.842395772727279</v>
          </cell>
          <cell r="O200">
            <v>50.658871636363635</v>
          </cell>
          <cell r="P200">
            <v>52.727801909090907</v>
          </cell>
          <cell r="Q200">
            <v>53.305872909090908</v>
          </cell>
          <cell r="R200">
            <v>52.228572318181826</v>
          </cell>
          <cell r="S200">
            <v>51.957004136363636</v>
          </cell>
          <cell r="T200">
            <v>52.535397136363628</v>
          </cell>
          <cell r="U200" t="str">
            <v>13:00 - 13:30</v>
          </cell>
          <cell r="V200">
            <v>50.324283727272721</v>
          </cell>
        </row>
        <row r="201">
          <cell r="B201" t="str">
            <v>LU1547516291</v>
          </cell>
          <cell r="C201" t="str">
            <v>EasyETF</v>
          </cell>
          <cell r="D201">
            <v>30.014694636363632</v>
          </cell>
          <cell r="E201">
            <v>30.456497272727269</v>
          </cell>
          <cell r="F201">
            <v>30.381379772727279</v>
          </cell>
          <cell r="G201">
            <v>30.275474454545453</v>
          </cell>
          <cell r="H201">
            <v>30.901246772727269</v>
          </cell>
          <cell r="I201">
            <v>30.3038235</v>
          </cell>
          <cell r="J201">
            <v>30.110400227272727</v>
          </cell>
          <cell r="K201">
            <v>30.266935181818187</v>
          </cell>
          <cell r="L201">
            <v>30.069442090909096</v>
          </cell>
          <cell r="M201">
            <v>29.506461818181812</v>
          </cell>
          <cell r="N201">
            <v>29.784981909090913</v>
          </cell>
          <cell r="O201">
            <v>29.308729909090911</v>
          </cell>
          <cell r="P201">
            <v>30.14884186363637</v>
          </cell>
          <cell r="Q201">
            <v>30.258140045454557</v>
          </cell>
          <cell r="R201">
            <v>29.901617000000002</v>
          </cell>
          <cell r="S201">
            <v>31.903677090909092</v>
          </cell>
          <cell r="T201">
            <v>31.098465409090906</v>
          </cell>
          <cell r="U201" t="str">
            <v>14:30 - 15:00</v>
          </cell>
          <cell r="V201">
            <v>29.308729909090911</v>
          </cell>
        </row>
        <row r="202">
          <cell r="B202" t="str">
            <v>LU1615090864</v>
          </cell>
          <cell r="C202" t="str">
            <v>EasyETF</v>
          </cell>
          <cell r="D202">
            <v>47.125873523809517</v>
          </cell>
          <cell r="E202">
            <v>47.876878409090914</v>
          </cell>
          <cell r="F202">
            <v>43.168917772727269</v>
          </cell>
          <cell r="G202">
            <v>42.267521272727272</v>
          </cell>
          <cell r="H202">
            <v>43.156410909090908</v>
          </cell>
          <cell r="I202">
            <v>42.277485500000004</v>
          </cell>
          <cell r="J202">
            <v>41.223192545454545</v>
          </cell>
          <cell r="K202">
            <v>37.241633818181818</v>
          </cell>
          <cell r="L202">
            <v>37.999295090909094</v>
          </cell>
          <cell r="M202">
            <v>36.412188863636366</v>
          </cell>
          <cell r="N202">
            <v>36.207149909090909</v>
          </cell>
          <cell r="O202">
            <v>36.826735954545448</v>
          </cell>
          <cell r="P202">
            <v>36.041694772727269</v>
          </cell>
          <cell r="Q202">
            <v>35.70040368181818</v>
          </cell>
          <cell r="R202">
            <v>36.317745045454551</v>
          </cell>
          <cell r="S202">
            <v>36.413119363636369</v>
          </cell>
          <cell r="T202">
            <v>36.969751000000002</v>
          </cell>
          <cell r="U202" t="str">
            <v>15:30 - 16:00</v>
          </cell>
          <cell r="V202">
            <v>35.70040368181818</v>
          </cell>
        </row>
        <row r="203">
          <cell r="B203" t="str">
            <v>LU1377381717</v>
          </cell>
          <cell r="C203" t="str">
            <v>EasyETF</v>
          </cell>
          <cell r="D203">
            <v>15.933433590909091</v>
          </cell>
          <cell r="E203">
            <v>14.838090999999999</v>
          </cell>
          <cell r="F203">
            <v>14.427384818181821</v>
          </cell>
          <cell r="G203">
            <v>13.362832181818179</v>
          </cell>
          <cell r="H203">
            <v>13.4211505</v>
          </cell>
          <cell r="I203">
            <v>12.708066272727272</v>
          </cell>
          <cell r="J203">
            <v>12.735465</v>
          </cell>
          <cell r="K203">
            <v>12.615229272727275</v>
          </cell>
          <cell r="L203">
            <v>12.329239954545454</v>
          </cell>
          <cell r="M203">
            <v>12.385622181818183</v>
          </cell>
          <cell r="N203">
            <v>12.442589409090914</v>
          </cell>
          <cell r="O203">
            <v>13.324332227272727</v>
          </cell>
          <cell r="P203">
            <v>12.891654999999998</v>
          </cell>
          <cell r="Q203">
            <v>13.633805045454546</v>
          </cell>
          <cell r="R203">
            <v>13.513638636363636</v>
          </cell>
          <cell r="S203">
            <v>13.868590045454546</v>
          </cell>
          <cell r="T203">
            <v>15.772433818181815</v>
          </cell>
          <cell r="U203" t="str">
            <v>13:00 - 13:30</v>
          </cell>
          <cell r="V203">
            <v>12.329239954545454</v>
          </cell>
        </row>
        <row r="204">
          <cell r="B204" t="str">
            <v>LU1481201025</v>
          </cell>
          <cell r="C204" t="str">
            <v>EasyETF</v>
          </cell>
          <cell r="D204">
            <v>31.879657681818184</v>
          </cell>
          <cell r="E204">
            <v>28.643534181818179</v>
          </cell>
          <cell r="F204">
            <v>27.382189136363639</v>
          </cell>
          <cell r="G204">
            <v>27.679213090909091</v>
          </cell>
          <cell r="H204">
            <v>27.21805536363636</v>
          </cell>
          <cell r="I204">
            <v>26.040515000000006</v>
          </cell>
          <cell r="J204">
            <v>26.324224727272725</v>
          </cell>
          <cell r="K204">
            <v>25.796891454545456</v>
          </cell>
          <cell r="L204">
            <v>25.176166454545456</v>
          </cell>
          <cell r="M204">
            <v>24.558900727272729</v>
          </cell>
          <cell r="N204">
            <v>24.189830409090913</v>
          </cell>
          <cell r="O204">
            <v>25.227705136363635</v>
          </cell>
          <cell r="P204">
            <v>24.678411909090904</v>
          </cell>
          <cell r="Q204">
            <v>24.937002772727272</v>
          </cell>
          <cell r="R204">
            <v>25.134501318181819</v>
          </cell>
          <cell r="S204">
            <v>26.074573727272728</v>
          </cell>
          <cell r="T204">
            <v>26.354002636363631</v>
          </cell>
          <cell r="U204" t="str">
            <v>14:00 - 14:30</v>
          </cell>
          <cell r="V204">
            <v>24.189830409090913</v>
          </cell>
        </row>
        <row r="205">
          <cell r="B205" t="str">
            <v>LU1377381980</v>
          </cell>
          <cell r="C205" t="str">
            <v>EasyETF</v>
          </cell>
          <cell r="D205">
            <v>43.196915181818184</v>
          </cell>
          <cell r="E205">
            <v>39.318480000000008</v>
          </cell>
          <cell r="F205">
            <v>36.342246590909092</v>
          </cell>
          <cell r="G205">
            <v>34.879744363636377</v>
          </cell>
          <cell r="H205">
            <v>33.431501818181808</v>
          </cell>
          <cell r="I205">
            <v>33.32921781818181</v>
          </cell>
          <cell r="J205">
            <v>34.080544909090911</v>
          </cell>
          <cell r="K205">
            <v>35.279717454545455</v>
          </cell>
          <cell r="L205">
            <v>34.232745000000001</v>
          </cell>
          <cell r="M205">
            <v>34.068100045454543</v>
          </cell>
          <cell r="N205">
            <v>32.699907136363642</v>
          </cell>
          <cell r="O205">
            <v>35.735862636363642</v>
          </cell>
          <cell r="P205">
            <v>33.100910227272728</v>
          </cell>
          <cell r="Q205">
            <v>41.569890499999993</v>
          </cell>
          <cell r="R205">
            <v>37.272048136363637</v>
          </cell>
          <cell r="S205">
            <v>36.672969272727265</v>
          </cell>
          <cell r="T205">
            <v>36.371238772727274</v>
          </cell>
          <cell r="U205" t="str">
            <v>14:00 - 14:30</v>
          </cell>
          <cell r="V205">
            <v>32.699907136363642</v>
          </cell>
        </row>
        <row r="206">
          <cell r="B206" t="str">
            <v>LU1481201298</v>
          </cell>
          <cell r="C206" t="str">
            <v>EasyETF</v>
          </cell>
          <cell r="D206">
            <v>49.366088409090914</v>
          </cell>
          <cell r="E206">
            <v>46.679681863636354</v>
          </cell>
          <cell r="F206">
            <v>42.54619081818182</v>
          </cell>
          <cell r="G206">
            <v>42.013614363636357</v>
          </cell>
          <cell r="H206">
            <v>39.736332454545455</v>
          </cell>
          <cell r="I206">
            <v>39.429699772727275</v>
          </cell>
          <cell r="J206">
            <v>39.48816236363637</v>
          </cell>
          <cell r="K206">
            <v>40.312199227272728</v>
          </cell>
          <cell r="L206">
            <v>39.183267636363631</v>
          </cell>
          <cell r="M206">
            <v>39.213392227272728</v>
          </cell>
          <cell r="N206">
            <v>38.086597045454546</v>
          </cell>
          <cell r="O206">
            <v>40.374956181818185</v>
          </cell>
          <cell r="P206">
            <v>37.920578409090908</v>
          </cell>
          <cell r="Q206">
            <v>41.872994545454546</v>
          </cell>
          <cell r="R206">
            <v>37.514043272727271</v>
          </cell>
          <cell r="S206">
            <v>36.598687818181823</v>
          </cell>
          <cell r="T206">
            <v>36.280437818181809</v>
          </cell>
          <cell r="U206" t="str">
            <v>17:00 - 17:30</v>
          </cell>
          <cell r="V206">
            <v>36.280437818181809</v>
          </cell>
        </row>
        <row r="207">
          <cell r="B207" t="str">
            <v>LU1481201371</v>
          </cell>
          <cell r="C207" t="str">
            <v>EasyETF</v>
          </cell>
          <cell r="D207">
            <v>52.975197476190473</v>
          </cell>
          <cell r="E207">
            <v>49.988868363636357</v>
          </cell>
          <cell r="F207">
            <v>47.61254036363637</v>
          </cell>
          <cell r="G207">
            <v>46.463403863636351</v>
          </cell>
          <cell r="H207">
            <v>44.434896590909098</v>
          </cell>
          <cell r="I207">
            <v>43.979463000000003</v>
          </cell>
          <cell r="J207">
            <v>43.71259772727273</v>
          </cell>
          <cell r="K207">
            <v>44.658764909090905</v>
          </cell>
          <cell r="L207">
            <v>42.266550318181821</v>
          </cell>
          <cell r="M207">
            <v>41.570405727272721</v>
          </cell>
          <cell r="N207">
            <v>39.983775727272729</v>
          </cell>
          <cell r="O207">
            <v>42.529921999999992</v>
          </cell>
          <cell r="P207">
            <v>39.932888500000004</v>
          </cell>
          <cell r="Q207">
            <v>45.043186227272741</v>
          </cell>
          <cell r="R207">
            <v>38.704870909090907</v>
          </cell>
          <cell r="S207">
            <v>37.432194545454543</v>
          </cell>
          <cell r="T207">
            <v>36.742269181818187</v>
          </cell>
          <cell r="U207" t="str">
            <v>17:00 - 17:30</v>
          </cell>
          <cell r="V207">
            <v>36.742269181818187</v>
          </cell>
        </row>
        <row r="208">
          <cell r="B208" t="str">
            <v>LU1377382012</v>
          </cell>
          <cell r="C208" t="str">
            <v>EasyETF</v>
          </cell>
          <cell r="D208">
            <v>30.608541090909092</v>
          </cell>
          <cell r="E208">
            <v>30.383369045454547</v>
          </cell>
          <cell r="F208">
            <v>29.077229136363631</v>
          </cell>
          <cell r="G208">
            <v>27.622431181818186</v>
          </cell>
          <cell r="H208">
            <v>27.11461668181818</v>
          </cell>
          <cell r="I208">
            <v>26.740090681818184</v>
          </cell>
          <cell r="J208">
            <v>26.730090090909094</v>
          </cell>
          <cell r="K208">
            <v>26.400157863636366</v>
          </cell>
          <cell r="L208">
            <v>25.420526772727268</v>
          </cell>
          <cell r="M208">
            <v>25.386572772727277</v>
          </cell>
          <cell r="N208">
            <v>25.435059272727276</v>
          </cell>
          <cell r="O208">
            <v>26.084974363636356</v>
          </cell>
          <cell r="P208">
            <v>25.451293227272732</v>
          </cell>
          <cell r="Q208">
            <v>25.556196227272732</v>
          </cell>
          <cell r="R208">
            <v>25.252345909090909</v>
          </cell>
          <cell r="S208">
            <v>25.703849090909088</v>
          </cell>
          <cell r="T208">
            <v>29.28000031818182</v>
          </cell>
          <cell r="U208" t="str">
            <v>16:00 - 16:30</v>
          </cell>
          <cell r="V208">
            <v>25.252345909090909</v>
          </cell>
        </row>
        <row r="209">
          <cell r="B209" t="str">
            <v>LU1481201538</v>
          </cell>
          <cell r="C209" t="str">
            <v>EasyETF</v>
          </cell>
          <cell r="D209">
            <v>34.872149318181819</v>
          </cell>
          <cell r="E209">
            <v>34.104157454545451</v>
          </cell>
          <cell r="F209">
            <v>32.567572590909087</v>
          </cell>
          <cell r="G209">
            <v>32.737533272727269</v>
          </cell>
          <cell r="H209">
            <v>32.572607772727274</v>
          </cell>
          <cell r="I209">
            <v>31.863220727272733</v>
          </cell>
          <cell r="J209">
            <v>32.065643727272729</v>
          </cell>
          <cell r="K209">
            <v>31.30268872727272</v>
          </cell>
          <cell r="L209">
            <v>30.688864318181821</v>
          </cell>
          <cell r="M209">
            <v>30.090744409090906</v>
          </cell>
          <cell r="N209">
            <v>30.016663545454545</v>
          </cell>
          <cell r="O209">
            <v>30.242226227272724</v>
          </cell>
          <cell r="P209">
            <v>29.601760909090899</v>
          </cell>
          <cell r="Q209">
            <v>29.319811954545454</v>
          </cell>
          <cell r="R209">
            <v>29.562739818181822</v>
          </cell>
          <cell r="S209">
            <v>29.353778363636362</v>
          </cell>
          <cell r="T209">
            <v>31.014189272727279</v>
          </cell>
          <cell r="U209" t="str">
            <v>15:30 - 16:00</v>
          </cell>
          <cell r="V209">
            <v>29.319811954545454</v>
          </cell>
        </row>
        <row r="210">
          <cell r="B210" t="str">
            <v>LU1377382103</v>
          </cell>
          <cell r="C210" t="str">
            <v>EasyETF</v>
          </cell>
          <cell r="D210">
            <v>25.933055636363633</v>
          </cell>
          <cell r="E210">
            <v>22.682307909090909</v>
          </cell>
          <cell r="F210">
            <v>21.947211636363637</v>
          </cell>
          <cell r="G210">
            <v>21.141031909090909</v>
          </cell>
          <cell r="H210">
            <v>21.315769818181817</v>
          </cell>
          <cell r="I210">
            <v>20.658290090909091</v>
          </cell>
          <cell r="J210">
            <v>20.750731636363639</v>
          </cell>
          <cell r="K210">
            <v>20.377506136363635</v>
          </cell>
          <cell r="L210">
            <v>19.326565409090907</v>
          </cell>
          <cell r="M210">
            <v>18.970003772727271</v>
          </cell>
          <cell r="N210">
            <v>18.9883405</v>
          </cell>
          <cell r="O210">
            <v>20.070317954545455</v>
          </cell>
          <cell r="P210">
            <v>19.602089499999998</v>
          </cell>
          <cell r="Q210">
            <v>20.059026363636363</v>
          </cell>
          <cell r="R210">
            <v>20.014325636363637</v>
          </cell>
          <cell r="S210">
            <v>20.699294818181816</v>
          </cell>
          <cell r="T210">
            <v>22.687809000000001</v>
          </cell>
          <cell r="U210" t="str">
            <v>13:30 - 14:00</v>
          </cell>
          <cell r="V210">
            <v>18.970003772727271</v>
          </cell>
        </row>
        <row r="211">
          <cell r="B211" t="str">
            <v>LU1481201611</v>
          </cell>
          <cell r="C211" t="str">
            <v>EasyETF</v>
          </cell>
          <cell r="D211">
            <v>33.792123772727273</v>
          </cell>
          <cell r="E211">
            <v>30.900874499999997</v>
          </cell>
          <cell r="F211">
            <v>30.122542499999994</v>
          </cell>
          <cell r="G211">
            <v>30.184780499999999</v>
          </cell>
          <cell r="H211">
            <v>30.124252181818179</v>
          </cell>
          <cell r="I211">
            <v>29.393007181818181</v>
          </cell>
          <cell r="J211">
            <v>29.619053636363631</v>
          </cell>
          <cell r="K211">
            <v>29.351425772727282</v>
          </cell>
          <cell r="L211">
            <v>28.987041181818185</v>
          </cell>
          <cell r="M211">
            <v>28.285513999999999</v>
          </cell>
          <cell r="N211">
            <v>28.052860045454551</v>
          </cell>
          <cell r="O211">
            <v>28.80317022727273</v>
          </cell>
          <cell r="P211">
            <v>28.359874863636364</v>
          </cell>
          <cell r="Q211">
            <v>28.53103740909091</v>
          </cell>
          <cell r="R211">
            <v>28.789078136363639</v>
          </cell>
          <cell r="S211">
            <v>29.059363772727274</v>
          </cell>
          <cell r="T211">
            <v>31.545092318181819</v>
          </cell>
          <cell r="U211" t="str">
            <v>14:00 - 14:30</v>
          </cell>
          <cell r="V211">
            <v>28.052860045454551</v>
          </cell>
        </row>
        <row r="212">
          <cell r="B212" t="str">
            <v>LU1481201702</v>
          </cell>
          <cell r="C212" t="str">
            <v>EasyETF</v>
          </cell>
          <cell r="D212">
            <v>31.57470104545455</v>
          </cell>
          <cell r="E212">
            <v>28.021325818181822</v>
          </cell>
          <cell r="F212">
            <v>26.394259636363632</v>
          </cell>
          <cell r="G212">
            <v>26.292966636363634</v>
          </cell>
          <cell r="H212">
            <v>25.950990818181818</v>
          </cell>
          <cell r="I212">
            <v>25.401698227272721</v>
          </cell>
          <cell r="J212">
            <v>25.403098590909089</v>
          </cell>
          <cell r="K212">
            <v>24.908931772727275</v>
          </cell>
          <cell r="L212">
            <v>24.857153136363639</v>
          </cell>
          <cell r="M212">
            <v>23.439923727272728</v>
          </cell>
          <cell r="N212">
            <v>23.058160045454546</v>
          </cell>
          <cell r="O212">
            <v>24.588886136363634</v>
          </cell>
          <cell r="P212">
            <v>23.842346727272727</v>
          </cell>
          <cell r="Q212">
            <v>23.799580954545448</v>
          </cell>
          <cell r="R212">
            <v>24.335043181818182</v>
          </cell>
          <cell r="S212">
            <v>24.282076318181819</v>
          </cell>
          <cell r="T212">
            <v>25.63156440909091</v>
          </cell>
          <cell r="U212" t="str">
            <v>14:00 - 14:30</v>
          </cell>
          <cell r="V212">
            <v>23.058160045454546</v>
          </cell>
        </row>
        <row r="213">
          <cell r="B213" t="str">
            <v>LU1377382285</v>
          </cell>
          <cell r="C213" t="str">
            <v>EasyETF</v>
          </cell>
          <cell r="D213">
            <v>20.811306681818181</v>
          </cell>
          <cell r="E213">
            <v>18.434424681818182</v>
          </cell>
          <cell r="F213">
            <v>17.971730954545453</v>
          </cell>
          <cell r="G213">
            <v>16.999461272727274</v>
          </cell>
          <cell r="H213">
            <v>17.238987090909095</v>
          </cell>
          <cell r="I213">
            <v>16.568407454545454</v>
          </cell>
          <cell r="J213">
            <v>16.465449499999998</v>
          </cell>
          <cell r="K213">
            <v>16.144257227272728</v>
          </cell>
          <cell r="L213">
            <v>15.786752363636362</v>
          </cell>
          <cell r="M213">
            <v>15.115675090909093</v>
          </cell>
          <cell r="N213">
            <v>15.44714136363636</v>
          </cell>
          <cell r="O213">
            <v>16.459639227272731</v>
          </cell>
          <cell r="P213">
            <v>15.995808454545456</v>
          </cell>
          <cell r="Q213">
            <v>16.699098045454544</v>
          </cell>
          <cell r="R213">
            <v>16.844018363636366</v>
          </cell>
          <cell r="S213">
            <v>16.87428145454545</v>
          </cell>
          <cell r="T213">
            <v>18.874008818181814</v>
          </cell>
          <cell r="U213" t="str">
            <v>13:30 - 14:00</v>
          </cell>
          <cell r="V213">
            <v>15.115675090909093</v>
          </cell>
        </row>
        <row r="214">
          <cell r="B214" t="str">
            <v>LU2008760592</v>
          </cell>
          <cell r="C214" t="str">
            <v>EasyETF</v>
          </cell>
          <cell r="D214">
            <v>44.775782954545441</v>
          </cell>
          <cell r="E214">
            <v>39.071220636363634</v>
          </cell>
          <cell r="F214">
            <v>37.838201318181817</v>
          </cell>
          <cell r="G214">
            <v>37.782808909090896</v>
          </cell>
          <cell r="H214">
            <v>38.06650113636362</v>
          </cell>
          <cell r="I214">
            <v>37.040849772727263</v>
          </cell>
          <cell r="J214">
            <v>36.564735909090899</v>
          </cell>
          <cell r="K214">
            <v>36.495012181818183</v>
          </cell>
          <cell r="L214">
            <v>37.354845909090905</v>
          </cell>
          <cell r="M214">
            <v>39.537408863636365</v>
          </cell>
          <cell r="N214">
            <v>39.852755545454535</v>
          </cell>
          <cell r="O214">
            <v>40.714434136363643</v>
          </cell>
          <cell r="P214">
            <v>38.380239863636355</v>
          </cell>
          <cell r="Q214">
            <v>39.389009954545443</v>
          </cell>
          <cell r="R214">
            <v>39.477287863636363</v>
          </cell>
          <cell r="S214">
            <v>39.071758272727273</v>
          </cell>
          <cell r="T214">
            <v>38.352657818181811</v>
          </cell>
          <cell r="U214" t="str">
            <v>12:30 - 13:00</v>
          </cell>
          <cell r="V214">
            <v>36.495012181818183</v>
          </cell>
        </row>
        <row r="215">
          <cell r="B215" t="str">
            <v>LU2008761053</v>
          </cell>
          <cell r="C215" t="str">
            <v>EasyETF</v>
          </cell>
          <cell r="D215">
            <v>63.612219818181828</v>
          </cell>
          <cell r="E215">
            <v>52.428215545454549</v>
          </cell>
          <cell r="F215">
            <v>51.324743136363644</v>
          </cell>
          <cell r="G215">
            <v>50.185358545454548</v>
          </cell>
          <cell r="H215">
            <v>50.05655322727273</v>
          </cell>
          <cell r="I215">
            <v>49.331565954545461</v>
          </cell>
          <cell r="J215">
            <v>50.121447590909092</v>
          </cell>
          <cell r="K215">
            <v>51.079684136363646</v>
          </cell>
          <cell r="L215">
            <v>50.347835363636356</v>
          </cell>
          <cell r="M215">
            <v>50.272824681818179</v>
          </cell>
          <cell r="N215">
            <v>50.498651954545451</v>
          </cell>
          <cell r="O215">
            <v>52.22767390909091</v>
          </cell>
          <cell r="P215">
            <v>49.6674783181818</v>
          </cell>
          <cell r="Q215">
            <v>50.805575136363636</v>
          </cell>
          <cell r="R215">
            <v>51.259147454545449</v>
          </cell>
          <cell r="S215">
            <v>52.27939763636364</v>
          </cell>
          <cell r="T215">
            <v>53.955455181818181</v>
          </cell>
          <cell r="U215" t="str">
            <v>11:30 - 12:00</v>
          </cell>
          <cell r="V215">
            <v>49.331565954545461</v>
          </cell>
        </row>
        <row r="216">
          <cell r="B216" t="str">
            <v>LU1859444769</v>
          </cell>
          <cell r="C216" t="str">
            <v>EasyETF</v>
          </cell>
          <cell r="D216">
            <v>50.317745227272731</v>
          </cell>
          <cell r="E216">
            <v>49.533379227272718</v>
          </cell>
          <cell r="F216">
            <v>48.86842904545454</v>
          </cell>
          <cell r="G216">
            <v>48.360481909090915</v>
          </cell>
          <cell r="H216">
            <v>47.727709181818184</v>
          </cell>
          <cell r="I216">
            <v>46.739970681818178</v>
          </cell>
          <cell r="J216">
            <v>47.532588318181823</v>
          </cell>
          <cell r="K216">
            <v>48.115514181818178</v>
          </cell>
          <cell r="L216">
            <v>47.455076363636365</v>
          </cell>
          <cell r="M216">
            <v>48.220069772727285</v>
          </cell>
          <cell r="N216">
            <v>47.714061090909084</v>
          </cell>
          <cell r="O216">
            <v>51.029614590909098</v>
          </cell>
          <cell r="P216">
            <v>49.668998181818182</v>
          </cell>
          <cell r="Q216">
            <v>50.078446045454548</v>
          </cell>
          <cell r="R216">
            <v>49.876994409090905</v>
          </cell>
          <cell r="S216">
            <v>49.407383999999986</v>
          </cell>
          <cell r="T216">
            <v>49.331097</v>
          </cell>
          <cell r="U216" t="str">
            <v>11:30 - 12:00</v>
          </cell>
          <cell r="V216">
            <v>46.739970681818178</v>
          </cell>
        </row>
        <row r="217">
          <cell r="B217" t="str">
            <v>FR0012739431</v>
          </cell>
          <cell r="C217" t="str">
            <v>EasyETF</v>
          </cell>
          <cell r="D217">
            <v>31.740106227272722</v>
          </cell>
          <cell r="E217">
            <v>22.837640318181823</v>
          </cell>
          <cell r="F217">
            <v>17.521487545454544</v>
          </cell>
          <cell r="G217">
            <v>15.273662454545455</v>
          </cell>
          <cell r="H217">
            <v>14.767249863636364</v>
          </cell>
          <cell r="I217">
            <v>14.668157954545455</v>
          </cell>
          <cell r="J217">
            <v>16.814503590909091</v>
          </cell>
          <cell r="K217">
            <v>15.118998500000002</v>
          </cell>
          <cell r="L217">
            <v>14.330642681818182</v>
          </cell>
          <cell r="M217">
            <v>14.844918045454541</v>
          </cell>
          <cell r="N217">
            <v>15.592480136363635</v>
          </cell>
          <cell r="O217">
            <v>18.718168772727271</v>
          </cell>
          <cell r="P217">
            <v>17.646361545454543</v>
          </cell>
          <cell r="Q217">
            <v>19.322115500000002</v>
          </cell>
          <cell r="R217">
            <v>19.616080136363635</v>
          </cell>
          <cell r="S217">
            <v>20.122161090909092</v>
          </cell>
          <cell r="T217">
            <v>18.999149136363634</v>
          </cell>
          <cell r="U217" t="str">
            <v>13:00 - 13:30</v>
          </cell>
          <cell r="V217">
            <v>14.330642681818182</v>
          </cell>
        </row>
        <row r="218">
          <cell r="B218" t="str">
            <v>FR0012740983</v>
          </cell>
          <cell r="C218" t="str">
            <v>EasyETF</v>
          </cell>
          <cell r="D218">
            <v>27.422697590909095</v>
          </cell>
          <cell r="E218">
            <v>20.131589681818184</v>
          </cell>
          <cell r="F218">
            <v>15.870307227272725</v>
          </cell>
          <cell r="G218">
            <v>14.681839227272729</v>
          </cell>
          <cell r="H218">
            <v>14.14828490909091</v>
          </cell>
          <cell r="I218">
            <v>13.86069331818182</v>
          </cell>
          <cell r="J218">
            <v>15.610309681818181</v>
          </cell>
          <cell r="K218">
            <v>14.347174681818181</v>
          </cell>
          <cell r="L218">
            <v>13.50932431818182</v>
          </cell>
          <cell r="M218">
            <v>14.01372781818182</v>
          </cell>
          <cell r="N218">
            <v>14.178367772727274</v>
          </cell>
          <cell r="O218">
            <v>16.540450818181817</v>
          </cell>
          <cell r="P218">
            <v>15.428842454545453</v>
          </cell>
          <cell r="Q218">
            <v>17.494767318181815</v>
          </cell>
          <cell r="R218">
            <v>17.445813545454545</v>
          </cell>
          <cell r="S218">
            <v>16.7897295</v>
          </cell>
          <cell r="T218">
            <v>17.127181045454549</v>
          </cell>
          <cell r="U218" t="str">
            <v>13:00 - 13:30</v>
          </cell>
          <cell r="V218">
            <v>13.50932431818182</v>
          </cell>
        </row>
        <row r="219">
          <cell r="B219" t="str">
            <v>LU2008763935</v>
          </cell>
          <cell r="C219" t="str">
            <v>EasyETF</v>
          </cell>
          <cell r="D219">
            <v>45.713764045454553</v>
          </cell>
          <cell r="E219">
            <v>42.029438363636352</v>
          </cell>
          <cell r="F219">
            <v>40.313647954545459</v>
          </cell>
          <cell r="G219">
            <v>38.895539045454548</v>
          </cell>
          <cell r="H219">
            <v>37.689461636363646</v>
          </cell>
          <cell r="I219">
            <v>37.300770454545457</v>
          </cell>
          <cell r="J219">
            <v>37.40784336363636</v>
          </cell>
          <cell r="K219">
            <v>36.618298727272716</v>
          </cell>
          <cell r="L219">
            <v>37.170871090909088</v>
          </cell>
          <cell r="M219">
            <v>36.26503509090908</v>
          </cell>
          <cell r="N219">
            <v>36.02333545454546</v>
          </cell>
          <cell r="O219">
            <v>37.005057863636367</v>
          </cell>
          <cell r="P219">
            <v>35.920643590909087</v>
          </cell>
          <cell r="Q219">
            <v>36.627321454545445</v>
          </cell>
          <cell r="R219">
            <v>36.402801272727281</v>
          </cell>
          <cell r="S219">
            <v>35.428299045454544</v>
          </cell>
          <cell r="T219">
            <v>36.15548131818182</v>
          </cell>
          <cell r="U219" t="str">
            <v>16:30 - 17:00</v>
          </cell>
          <cell r="V219">
            <v>35.428299045454544</v>
          </cell>
        </row>
        <row r="220">
          <cell r="B220" t="str">
            <v>LU1859445063</v>
          </cell>
          <cell r="C220" t="str">
            <v>EasyETF</v>
          </cell>
          <cell r="D220">
            <v>42.983625772727279</v>
          </cell>
          <cell r="E220">
            <v>35.085713090909096</v>
          </cell>
          <cell r="F220">
            <v>33.546891636363632</v>
          </cell>
          <cell r="G220">
            <v>32.706553047619046</v>
          </cell>
          <cell r="H220">
            <v>32.004019238095239</v>
          </cell>
          <cell r="I220">
            <v>31.187762090909086</v>
          </cell>
          <cell r="J220">
            <v>30.342371818181814</v>
          </cell>
          <cell r="K220">
            <v>28.568524772727276</v>
          </cell>
          <cell r="L220">
            <v>33.526247954545461</v>
          </cell>
          <cell r="M220">
            <v>29.09601654545455</v>
          </cell>
          <cell r="N220">
            <v>28.188227818181815</v>
          </cell>
          <cell r="O220">
            <v>28.732164454545458</v>
          </cell>
          <cell r="P220">
            <v>28.16036609090909</v>
          </cell>
          <cell r="Q220">
            <v>27.149840227272726</v>
          </cell>
          <cell r="R220">
            <v>27.013482045454552</v>
          </cell>
          <cell r="S220">
            <v>25.933599545454545</v>
          </cell>
          <cell r="T220">
            <v>25.569505409090905</v>
          </cell>
          <cell r="U220" t="str">
            <v>17:00 - 17:30</v>
          </cell>
          <cell r="V220">
            <v>25.569505409090905</v>
          </cell>
        </row>
        <row r="221">
          <cell r="B221" t="str">
            <v>LU1291091228</v>
          </cell>
          <cell r="C221" t="str">
            <v>EasyETF</v>
          </cell>
          <cell r="D221">
            <v>33.736145545454548</v>
          </cell>
          <cell r="E221">
            <v>28.321548590909092</v>
          </cell>
          <cell r="F221">
            <v>26.970311318181817</v>
          </cell>
          <cell r="G221">
            <v>25.648496863636364</v>
          </cell>
          <cell r="H221">
            <v>25.88337931818182</v>
          </cell>
          <cell r="I221">
            <v>23.845071363636361</v>
          </cell>
          <cell r="J221">
            <v>23.554752772727273</v>
          </cell>
          <cell r="K221">
            <v>24.039167545454543</v>
          </cell>
          <cell r="L221">
            <v>25.223796454545457</v>
          </cell>
          <cell r="M221">
            <v>23.328866863636367</v>
          </cell>
          <cell r="N221">
            <v>22.427687681818181</v>
          </cell>
          <cell r="O221">
            <v>22.991639772727272</v>
          </cell>
          <cell r="P221">
            <v>22.096774136363639</v>
          </cell>
          <cell r="Q221">
            <v>22.076264727272726</v>
          </cell>
          <cell r="R221">
            <v>22.665694818181819</v>
          </cell>
          <cell r="S221">
            <v>23.42359731818182</v>
          </cell>
          <cell r="T221">
            <v>23.143346045454546</v>
          </cell>
          <cell r="U221" t="str">
            <v>15:30 - 16:00</v>
          </cell>
          <cell r="V221">
            <v>22.076264727272726</v>
          </cell>
        </row>
        <row r="222">
          <cell r="B222" t="str">
            <v>LU0950381748</v>
          </cell>
          <cell r="C222" t="str">
            <v>EasyETF</v>
          </cell>
          <cell r="D222">
            <v>26.383915909090913</v>
          </cell>
          <cell r="E222">
            <v>23.93786663636363</v>
          </cell>
          <cell r="F222">
            <v>23.722413909090907</v>
          </cell>
          <cell r="G222">
            <v>22.66780204545455</v>
          </cell>
          <cell r="H222">
            <v>22.541579863636368</v>
          </cell>
          <cell r="I222">
            <v>22.474929681818182</v>
          </cell>
          <cell r="J222">
            <v>22.087164363636365</v>
          </cell>
          <cell r="K222">
            <v>21.567242409090905</v>
          </cell>
          <cell r="L222">
            <v>21.700598772727275</v>
          </cell>
          <cell r="M222">
            <v>20.786596818181817</v>
          </cell>
          <cell r="N222">
            <v>20.999329409090908</v>
          </cell>
          <cell r="O222">
            <v>21.423587727272729</v>
          </cell>
          <cell r="P222">
            <v>21.373236772727271</v>
          </cell>
          <cell r="Q222">
            <v>21.404858227272726</v>
          </cell>
          <cell r="R222">
            <v>20.674430681818183</v>
          </cell>
          <cell r="S222">
            <v>20.53542536363636</v>
          </cell>
          <cell r="T222">
            <v>20.266834454545457</v>
          </cell>
          <cell r="U222" t="str">
            <v>17:00 - 17:30</v>
          </cell>
          <cell r="V222">
            <v>20.266834454545457</v>
          </cell>
        </row>
        <row r="223">
          <cell r="B223" t="str">
            <v>LU0192223062</v>
          </cell>
          <cell r="C223" t="str">
            <v>EasyETF</v>
          </cell>
          <cell r="D223">
            <v>25.768462863636362</v>
          </cell>
          <cell r="E223">
            <v>21.55891077272727</v>
          </cell>
          <cell r="F223">
            <v>20.680348363636362</v>
          </cell>
          <cell r="G223">
            <v>20.210674454545455</v>
          </cell>
          <cell r="H223">
            <v>20.450616818181818</v>
          </cell>
          <cell r="I223">
            <v>20.252543409090912</v>
          </cell>
          <cell r="J223">
            <v>19.934587863636363</v>
          </cell>
          <cell r="K223">
            <v>19.184941090909092</v>
          </cell>
          <cell r="L223">
            <v>19.39600759090909</v>
          </cell>
          <cell r="M223">
            <v>18.844443727272729</v>
          </cell>
          <cell r="N223">
            <v>18.601048181818182</v>
          </cell>
          <cell r="O223">
            <v>19.8133655</v>
          </cell>
          <cell r="P223">
            <v>19.43541040909091</v>
          </cell>
          <cell r="Q223">
            <v>19.628926909090907</v>
          </cell>
          <cell r="R223">
            <v>19.611554090909092</v>
          </cell>
          <cell r="S223">
            <v>19.69039572727273</v>
          </cell>
          <cell r="T223">
            <v>18.960418590909089</v>
          </cell>
          <cell r="U223" t="str">
            <v>14:00 - 14:30</v>
          </cell>
          <cell r="V223">
            <v>18.601048181818182</v>
          </cell>
        </row>
        <row r="224">
          <cell r="B224" t="str">
            <v>LU1547514676</v>
          </cell>
          <cell r="C224" t="str">
            <v>EasyETF</v>
          </cell>
          <cell r="D224">
            <v>60.541097000000001</v>
          </cell>
          <cell r="E224">
            <v>50.970655136363625</v>
          </cell>
          <cell r="F224">
            <v>51.377577227272724</v>
          </cell>
          <cell r="G224">
            <v>51.029345772727261</v>
          </cell>
          <cell r="H224">
            <v>51.064880954545465</v>
          </cell>
          <cell r="I224">
            <v>50.878614090909103</v>
          </cell>
          <cell r="J224">
            <v>50.633778318181818</v>
          </cell>
          <cell r="K224">
            <v>51.419427500000005</v>
          </cell>
          <cell r="L224">
            <v>51.061172863636372</v>
          </cell>
          <cell r="M224">
            <v>51.046802227272721</v>
          </cell>
          <cell r="N224">
            <v>50.712498545454544</v>
          </cell>
          <cell r="O224">
            <v>51.452909909090906</v>
          </cell>
          <cell r="P224">
            <v>51.162284227272721</v>
          </cell>
          <cell r="Q224">
            <v>50.765196363636349</v>
          </cell>
          <cell r="R224">
            <v>51.424202909090901</v>
          </cell>
          <cell r="S224">
            <v>51.427342227272725</v>
          </cell>
          <cell r="T224">
            <v>50.869059636363652</v>
          </cell>
          <cell r="U224" t="str">
            <v>12:00 - 12:30</v>
          </cell>
          <cell r="V224">
            <v>50.633778318181818</v>
          </cell>
        </row>
        <row r="225">
          <cell r="B225" t="str">
            <v>LU1377382368</v>
          </cell>
          <cell r="C225" t="str">
            <v>EasyETF</v>
          </cell>
          <cell r="D225">
            <v>17.472106909090908</v>
          </cell>
          <cell r="E225">
            <v>16.243393090909088</v>
          </cell>
          <cell r="F225">
            <v>16.45919018181818</v>
          </cell>
          <cell r="G225">
            <v>15.280084</v>
          </cell>
          <cell r="H225">
            <v>16.256199363636366</v>
          </cell>
          <cell r="I225">
            <v>14.5329295</v>
          </cell>
          <cell r="J225">
            <v>14.421932227272727</v>
          </cell>
          <cell r="K225">
            <v>14.899647727272724</v>
          </cell>
          <cell r="L225">
            <v>15.129063590909094</v>
          </cell>
          <cell r="M225">
            <v>15.751753000000001</v>
          </cell>
          <cell r="N225">
            <v>15.182164999999999</v>
          </cell>
          <cell r="O225">
            <v>15.727820272727273</v>
          </cell>
          <cell r="P225">
            <v>14.875358454545454</v>
          </cell>
          <cell r="Q225">
            <v>15.18826759090909</v>
          </cell>
          <cell r="R225">
            <v>14.40229572727273</v>
          </cell>
          <cell r="S225">
            <v>14.86135822727273</v>
          </cell>
          <cell r="T225">
            <v>15.142452045454547</v>
          </cell>
          <cell r="U225" t="str">
            <v>16:00 - 16:30</v>
          </cell>
          <cell r="V225">
            <v>14.40229572727273</v>
          </cell>
        </row>
        <row r="226">
          <cell r="B226" t="str">
            <v>LU1481202775</v>
          </cell>
          <cell r="C226" t="str">
            <v>EasyETF</v>
          </cell>
          <cell r="D226">
            <v>68.231296409090916</v>
          </cell>
          <cell r="E226">
            <v>61.956938000000015</v>
          </cell>
          <cell r="F226">
            <v>59.234227909090912</v>
          </cell>
          <cell r="G226">
            <v>58.553757863636378</v>
          </cell>
          <cell r="H226">
            <v>58.594604545454537</v>
          </cell>
          <cell r="I226">
            <v>57.452687727272739</v>
          </cell>
          <cell r="J226">
            <v>57.192140318181821</v>
          </cell>
          <cell r="K226">
            <v>56.794545909090907</v>
          </cell>
          <cell r="L226">
            <v>59.344338727272728</v>
          </cell>
          <cell r="M226">
            <v>58.878273863636359</v>
          </cell>
          <cell r="N226">
            <v>62.126418181818167</v>
          </cell>
          <cell r="O226">
            <v>61.502409863636373</v>
          </cell>
          <cell r="P226">
            <v>60.873330090909079</v>
          </cell>
          <cell r="Q226">
            <v>60.781369318181831</v>
          </cell>
          <cell r="R226">
            <v>61.247866818181819</v>
          </cell>
          <cell r="S226">
            <v>59.84867931818183</v>
          </cell>
          <cell r="T226">
            <v>60.272979818181824</v>
          </cell>
          <cell r="U226" t="str">
            <v>12:30 - 13:00</v>
          </cell>
          <cell r="V226">
            <v>56.794545909090907</v>
          </cell>
        </row>
        <row r="227">
          <cell r="B227" t="str">
            <v>LU1291097779</v>
          </cell>
          <cell r="C227" t="str">
            <v>EasyETF</v>
          </cell>
          <cell r="D227">
            <v>55.113577590909102</v>
          </cell>
          <cell r="E227">
            <v>46.162035136363642</v>
          </cell>
          <cell r="F227">
            <v>41.372236954545457</v>
          </cell>
          <cell r="G227">
            <v>43.00073990909091</v>
          </cell>
          <cell r="H227">
            <v>40.468488499999992</v>
          </cell>
          <cell r="I227">
            <v>40.308213181818182</v>
          </cell>
          <cell r="J227">
            <v>40.140705318181823</v>
          </cell>
          <cell r="K227">
            <v>39.233364000000002</v>
          </cell>
          <cell r="L227">
            <v>38.876477363636361</v>
          </cell>
          <cell r="M227">
            <v>38.876910954545444</v>
          </cell>
          <cell r="N227">
            <v>38.828942318181824</v>
          </cell>
          <cell r="O227">
            <v>41.965799909090919</v>
          </cell>
          <cell r="P227">
            <v>40.93756218181818</v>
          </cell>
          <cell r="Q227">
            <v>44.45172368181818</v>
          </cell>
          <cell r="R227">
            <v>39.34528940909091</v>
          </cell>
          <cell r="S227">
            <v>37.435806818181817</v>
          </cell>
          <cell r="T227">
            <v>36.276601499999998</v>
          </cell>
          <cell r="U227" t="str">
            <v>17:00 - 17:30</v>
          </cell>
          <cell r="V227">
            <v>36.276601499999998</v>
          </cell>
        </row>
        <row r="228">
          <cell r="B228" t="str">
            <v>LU1659681313</v>
          </cell>
          <cell r="C228" t="str">
            <v>EasyETF</v>
          </cell>
          <cell r="D228">
            <v>47.201092045454544</v>
          </cell>
          <cell r="E228">
            <v>46.493703772727279</v>
          </cell>
          <cell r="F228">
            <v>45.68541722727273</v>
          </cell>
          <cell r="G228">
            <v>43.981618090909087</v>
          </cell>
          <cell r="H228">
            <v>43.921916000000003</v>
          </cell>
          <cell r="I228">
            <v>43.530682272727276</v>
          </cell>
          <cell r="J228">
            <v>44.247394318181826</v>
          </cell>
          <cell r="K228">
            <v>44.969745909090911</v>
          </cell>
          <cell r="L228">
            <v>44.417436181818175</v>
          </cell>
          <cell r="M228">
            <v>44.371422727272723</v>
          </cell>
          <cell r="N228">
            <v>44.696821909090914</v>
          </cell>
          <cell r="O228">
            <v>45.441879409090909</v>
          </cell>
          <cell r="P228">
            <v>44.963793909090896</v>
          </cell>
          <cell r="Q228">
            <v>44.968201409090909</v>
          </cell>
          <cell r="R228">
            <v>45.176983227272736</v>
          </cell>
          <cell r="S228">
            <v>44.832207727272731</v>
          </cell>
          <cell r="T228">
            <v>45.554308590909095</v>
          </cell>
          <cell r="U228" t="str">
            <v>11:30 - 12:00</v>
          </cell>
          <cell r="V228">
            <v>43.530682272727276</v>
          </cell>
        </row>
        <row r="229">
          <cell r="B229" t="str">
            <v>LU1291098314</v>
          </cell>
          <cell r="C229" t="str">
            <v>EasyETF</v>
          </cell>
          <cell r="D229">
            <v>37.200905954545455</v>
          </cell>
          <cell r="E229">
            <v>32.089514500000007</v>
          </cell>
          <cell r="F229">
            <v>31.76300218181818</v>
          </cell>
          <cell r="G229">
            <v>31.175639590909089</v>
          </cell>
          <cell r="H229">
            <v>30.243798318181813</v>
          </cell>
          <cell r="I229">
            <v>29.947201227272732</v>
          </cell>
          <cell r="J229">
            <v>29.82554804545455</v>
          </cell>
          <cell r="K229">
            <v>29.92373850000001</v>
          </cell>
          <cell r="L229">
            <v>30.040093181818182</v>
          </cell>
          <cell r="M229">
            <v>29.526088363636362</v>
          </cell>
          <cell r="N229">
            <v>31.15666286363636</v>
          </cell>
          <cell r="O229">
            <v>32.289128999999996</v>
          </cell>
          <cell r="P229">
            <v>32.461848772727279</v>
          </cell>
          <cell r="Q229">
            <v>31.393305636363632</v>
          </cell>
          <cell r="R229">
            <v>29.935605272727273</v>
          </cell>
          <cell r="S229">
            <v>29.69349627272727</v>
          </cell>
          <cell r="T229">
            <v>29.1488075</v>
          </cell>
          <cell r="U229" t="str">
            <v>17:00 - 17:30</v>
          </cell>
          <cell r="V229">
            <v>29.1488075</v>
          </cell>
        </row>
        <row r="230">
          <cell r="B230" t="str">
            <v>LU1291098827</v>
          </cell>
          <cell r="C230" t="str">
            <v>EasyETF</v>
          </cell>
          <cell r="D230">
            <v>26.458794863636367</v>
          </cell>
          <cell r="E230">
            <v>21.32290972727273</v>
          </cell>
          <cell r="F230">
            <v>20.937870136363635</v>
          </cell>
          <cell r="G230">
            <v>20.306710090909093</v>
          </cell>
          <cell r="H230">
            <v>20.316406454545454</v>
          </cell>
          <cell r="I230">
            <v>19.538427500000001</v>
          </cell>
          <cell r="J230">
            <v>19.482512272727273</v>
          </cell>
          <cell r="K230">
            <v>18.917568772727275</v>
          </cell>
          <cell r="L230">
            <v>18.980939727272723</v>
          </cell>
          <cell r="M230">
            <v>18.402142909090912</v>
          </cell>
          <cell r="N230">
            <v>19.08243268181818</v>
          </cell>
          <cell r="O230">
            <v>20.381368909090909</v>
          </cell>
          <cell r="P230">
            <v>20.218286863636362</v>
          </cell>
          <cell r="Q230">
            <v>19.921168409090907</v>
          </cell>
          <cell r="R230">
            <v>19.017836999999997</v>
          </cell>
          <cell r="S230">
            <v>18.814611045454544</v>
          </cell>
          <cell r="T230">
            <v>19.153815227272727</v>
          </cell>
          <cell r="U230" t="str">
            <v>13:30 - 14:00</v>
          </cell>
          <cell r="V230">
            <v>18.402142909090912</v>
          </cell>
        </row>
        <row r="231">
          <cell r="B231" t="str">
            <v>LU1953137681</v>
          </cell>
          <cell r="C231" t="str">
            <v>EasyETF</v>
          </cell>
          <cell r="D231">
            <v>56.889239136363635</v>
          </cell>
          <cell r="E231">
            <v>56.60667068181818</v>
          </cell>
          <cell r="F231">
            <v>49.68667595454545</v>
          </cell>
          <cell r="G231">
            <v>52.969038090909088</v>
          </cell>
          <cell r="H231">
            <v>49.146746227272729</v>
          </cell>
          <cell r="I231">
            <v>47.76204727272728</v>
          </cell>
          <cell r="J231">
            <v>47.942896545454545</v>
          </cell>
          <cell r="K231">
            <v>43.727807818181823</v>
          </cell>
          <cell r="L231">
            <v>36.473685454545453</v>
          </cell>
          <cell r="M231">
            <v>34.557082772727263</v>
          </cell>
          <cell r="N231">
            <v>33.870676909090911</v>
          </cell>
          <cell r="O231">
            <v>33.994581227272732</v>
          </cell>
          <cell r="P231">
            <v>33.810204727272719</v>
          </cell>
          <cell r="Q231">
            <v>32.689835409090911</v>
          </cell>
          <cell r="R231">
            <v>32.43802704545454</v>
          </cell>
          <cell r="S231">
            <v>32.656657636363633</v>
          </cell>
          <cell r="T231">
            <v>32.372326136363647</v>
          </cell>
          <cell r="U231" t="str">
            <v>17:00 - 17:30</v>
          </cell>
          <cell r="V231">
            <v>32.372326136363647</v>
          </cell>
        </row>
        <row r="232">
          <cell r="B232" t="str">
            <v>LU1291099718</v>
          </cell>
          <cell r="C232" t="str">
            <v>EasyETF</v>
          </cell>
          <cell r="D232">
            <v>21.591863681818179</v>
          </cell>
          <cell r="E232">
            <v>18.09179427272727</v>
          </cell>
          <cell r="F232">
            <v>18.74382604545454</v>
          </cell>
          <cell r="G232">
            <v>17.148868636363634</v>
          </cell>
          <cell r="H232">
            <v>17.572780818181823</v>
          </cell>
          <cell r="I232">
            <v>16.613285636363635</v>
          </cell>
          <cell r="J232">
            <v>16.668905499999997</v>
          </cell>
          <cell r="K232">
            <v>16.495898409090913</v>
          </cell>
          <cell r="L232">
            <v>15.871778363636366</v>
          </cell>
          <cell r="M232">
            <v>15.977712454545452</v>
          </cell>
          <cell r="N232">
            <v>15.901282181818182</v>
          </cell>
          <cell r="O232">
            <v>17.326063999999999</v>
          </cell>
          <cell r="P232">
            <v>16.593737863636367</v>
          </cell>
          <cell r="Q232">
            <v>16.369103181818179</v>
          </cell>
          <cell r="R232">
            <v>16.096292500000001</v>
          </cell>
          <cell r="S232">
            <v>16.212210227272728</v>
          </cell>
          <cell r="T232">
            <v>16.822521590909091</v>
          </cell>
          <cell r="U232" t="str">
            <v>13:00 - 13:30</v>
          </cell>
          <cell r="V232">
            <v>15.871778363636366</v>
          </cell>
        </row>
        <row r="233">
          <cell r="B233" t="str">
            <v>LU1291100664</v>
          </cell>
          <cell r="C233" t="str">
            <v>EasyETF</v>
          </cell>
          <cell r="D233">
            <v>39.486003904761901</v>
          </cell>
          <cell r="E233">
            <v>39.23306633333334</v>
          </cell>
          <cell r="F233">
            <v>44.467842045454553</v>
          </cell>
          <cell r="G233">
            <v>43.769652954545457</v>
          </cell>
          <cell r="H233">
            <v>43.684183272727275</v>
          </cell>
          <cell r="I233">
            <v>43.70679509090909</v>
          </cell>
          <cell r="J233">
            <v>43.563060818181818</v>
          </cell>
          <cell r="K233">
            <v>34.478180999999999</v>
          </cell>
          <cell r="L233">
            <v>34.884702409090906</v>
          </cell>
          <cell r="M233">
            <v>34.200910227272736</v>
          </cell>
          <cell r="N233">
            <v>34.471623454545451</v>
          </cell>
          <cell r="O233">
            <v>34.671244363636362</v>
          </cell>
          <cell r="P233">
            <v>34.178775181818182</v>
          </cell>
          <cell r="Q233">
            <v>33.897164363636371</v>
          </cell>
          <cell r="R233">
            <v>33.9720935</v>
          </cell>
          <cell r="S233">
            <v>33.963658181818182</v>
          </cell>
          <cell r="T233">
            <v>36.06275563636364</v>
          </cell>
          <cell r="U233" t="str">
            <v>15:30 - 16:00</v>
          </cell>
          <cell r="V233">
            <v>33.897164363636371</v>
          </cell>
        </row>
        <row r="234">
          <cell r="B234" t="str">
            <v>LU1291101555</v>
          </cell>
          <cell r="C234" t="str">
            <v>EasyETF</v>
          </cell>
          <cell r="D234">
            <v>67.626660090909098</v>
          </cell>
          <cell r="E234">
            <v>53.558043318181831</v>
          </cell>
          <cell r="F234">
            <v>45.734077318181811</v>
          </cell>
          <cell r="G234">
            <v>45.127269500000011</v>
          </cell>
          <cell r="H234">
            <v>42.396628545454547</v>
          </cell>
          <cell r="I234">
            <v>40.84941845454545</v>
          </cell>
          <cell r="J234">
            <v>41.976635363636369</v>
          </cell>
          <cell r="K234">
            <v>42.922186954545445</v>
          </cell>
          <cell r="L234">
            <v>49.956942045454547</v>
          </cell>
          <cell r="M234">
            <v>40.41479690909091</v>
          </cell>
          <cell r="N234">
            <v>39.990984636363628</v>
          </cell>
          <cell r="O234">
            <v>40.943233363636359</v>
          </cell>
          <cell r="P234">
            <v>40.239663227272722</v>
          </cell>
          <cell r="Q234">
            <v>39.149470545454534</v>
          </cell>
          <cell r="R234">
            <v>39.161219318181821</v>
          </cell>
          <cell r="S234">
            <v>39.726348181818175</v>
          </cell>
          <cell r="T234">
            <v>40.264783272727271</v>
          </cell>
          <cell r="U234" t="str">
            <v>15:30 - 16:00</v>
          </cell>
          <cell r="V234">
            <v>39.149470545454534</v>
          </cell>
        </row>
        <row r="235">
          <cell r="B235" t="str">
            <v>LU1753045415</v>
          </cell>
          <cell r="C235" t="str">
            <v>EasyETF</v>
          </cell>
          <cell r="D235">
            <v>19.163975318181819</v>
          </cell>
          <cell r="E235">
            <v>15.765220545454547</v>
          </cell>
          <cell r="F235">
            <v>16.048014045454547</v>
          </cell>
          <cell r="G235">
            <v>15.6099385</v>
          </cell>
          <cell r="H235">
            <v>15.898111181818182</v>
          </cell>
          <cell r="I235">
            <v>14.945987227272729</v>
          </cell>
          <cell r="J235">
            <v>15.257657045454545</v>
          </cell>
          <cell r="K235">
            <v>15.102216545454546</v>
          </cell>
          <cell r="L235">
            <v>14.788088363636364</v>
          </cell>
          <cell r="M235">
            <v>14.639823</v>
          </cell>
          <cell r="N235">
            <v>15.395586954545456</v>
          </cell>
          <cell r="O235">
            <v>16.959749545454546</v>
          </cell>
          <cell r="P235">
            <v>16.793917090909087</v>
          </cell>
          <cell r="Q235">
            <v>16.165963409090914</v>
          </cell>
          <cell r="R235">
            <v>14.755596681818183</v>
          </cell>
          <cell r="S235">
            <v>14.397770363636367</v>
          </cell>
          <cell r="T235">
            <v>15.461890363636366</v>
          </cell>
          <cell r="U235" t="str">
            <v>16:30 - 17:00</v>
          </cell>
          <cell r="V235">
            <v>14.397770363636367</v>
          </cell>
        </row>
        <row r="236">
          <cell r="B236" t="str">
            <v>LU1291102447</v>
          </cell>
          <cell r="C236" t="str">
            <v>EasyETF</v>
          </cell>
          <cell r="D236">
            <v>17.262844545454545</v>
          </cell>
          <cell r="E236">
            <v>14.137288772727276</v>
          </cell>
          <cell r="F236">
            <v>12.104796227272725</v>
          </cell>
          <cell r="G236">
            <v>11.866297863636364</v>
          </cell>
          <cell r="H236">
            <v>11.390000454545456</v>
          </cell>
          <cell r="I236">
            <v>11.301453045454544</v>
          </cell>
          <cell r="J236">
            <v>11.323868727272727</v>
          </cell>
          <cell r="K236">
            <v>11.325317727272726</v>
          </cell>
          <cell r="L236">
            <v>11.122150318181816</v>
          </cell>
          <cell r="M236">
            <v>11.437973636363637</v>
          </cell>
          <cell r="N236">
            <v>11.986573272727272</v>
          </cell>
          <cell r="O236">
            <v>14.668828136363631</v>
          </cell>
          <cell r="P236">
            <v>13.425550909090912</v>
          </cell>
          <cell r="Q236">
            <v>13.818718772727276</v>
          </cell>
          <cell r="R236">
            <v>12.592925409090912</v>
          </cell>
          <cell r="S236">
            <v>12.089816045454546</v>
          </cell>
          <cell r="T236">
            <v>11.986273636363633</v>
          </cell>
          <cell r="U236" t="str">
            <v>13:00 - 13:30</v>
          </cell>
          <cell r="V236">
            <v>11.122150318181816</v>
          </cell>
        </row>
        <row r="237">
          <cell r="B237" t="str">
            <v>LU1481203070</v>
          </cell>
          <cell r="C237" t="str">
            <v>EasyETF</v>
          </cell>
          <cell r="D237">
            <v>29.927289999999996</v>
          </cell>
          <cell r="E237">
            <v>25.190540954545451</v>
          </cell>
          <cell r="F237">
            <v>22.583801454545455</v>
          </cell>
          <cell r="G237">
            <v>22.060573909090909</v>
          </cell>
          <cell r="H237">
            <v>21.184482272727273</v>
          </cell>
          <cell r="I237">
            <v>21.183964681818182</v>
          </cell>
          <cell r="J237">
            <v>21.607813045454542</v>
          </cell>
          <cell r="K237">
            <v>22.482373227272731</v>
          </cell>
          <cell r="L237">
            <v>21.367155136363632</v>
          </cell>
          <cell r="M237">
            <v>21.532980863636364</v>
          </cell>
          <cell r="N237">
            <v>22.271622181818181</v>
          </cell>
          <cell r="O237">
            <v>24.751157681818178</v>
          </cell>
          <cell r="P237">
            <v>24.454751954545454</v>
          </cell>
          <cell r="Q237">
            <v>24.787326090909087</v>
          </cell>
          <cell r="R237">
            <v>22.423991181818181</v>
          </cell>
          <cell r="S237">
            <v>22.018516454545452</v>
          </cell>
          <cell r="T237">
            <v>21.933635363636359</v>
          </cell>
          <cell r="U237" t="str">
            <v>11:30 - 12:00</v>
          </cell>
          <cell r="V237">
            <v>21.183964681818182</v>
          </cell>
        </row>
        <row r="238">
          <cell r="B238" t="str">
            <v>LU1753045928</v>
          </cell>
          <cell r="C238" t="str">
            <v>EasyETF</v>
          </cell>
          <cell r="D238">
            <v>26.310248909090912</v>
          </cell>
          <cell r="E238">
            <v>20.999815227272727</v>
          </cell>
          <cell r="F238">
            <v>19.878617272727276</v>
          </cell>
          <cell r="G238">
            <v>19.568258136363635</v>
          </cell>
          <cell r="H238">
            <v>18.752028909090914</v>
          </cell>
          <cell r="I238">
            <v>18.757866545454547</v>
          </cell>
          <cell r="J238">
            <v>18.891940136363633</v>
          </cell>
          <cell r="K238">
            <v>19.137878818181818</v>
          </cell>
          <cell r="L238">
            <v>19.010081590909095</v>
          </cell>
          <cell r="M238">
            <v>18.840997090909095</v>
          </cell>
          <cell r="N238">
            <v>19.802265500000001</v>
          </cell>
          <cell r="O238">
            <v>21.875360999999998</v>
          </cell>
          <cell r="P238">
            <v>21.612689727272731</v>
          </cell>
          <cell r="Q238">
            <v>20.929665727272727</v>
          </cell>
          <cell r="R238">
            <v>19.332682136363637</v>
          </cell>
          <cell r="S238">
            <v>18.730270454545455</v>
          </cell>
          <cell r="T238">
            <v>18.705200272727271</v>
          </cell>
          <cell r="U238" t="str">
            <v>17:00 - 17:30</v>
          </cell>
          <cell r="V238">
            <v>18.705200272727271</v>
          </cell>
        </row>
        <row r="239">
          <cell r="B239" t="str">
            <v>LU1291104575</v>
          </cell>
          <cell r="C239" t="str">
            <v>EasyETF</v>
          </cell>
          <cell r="D239">
            <v>60.668754136363638</v>
          </cell>
          <cell r="E239">
            <v>56.265712818181811</v>
          </cell>
          <cell r="F239">
            <v>39.510824090909097</v>
          </cell>
          <cell r="G239">
            <v>40.469480545454552</v>
          </cell>
          <cell r="H239">
            <v>37.461360681818171</v>
          </cell>
          <cell r="I239">
            <v>37.26111668181818</v>
          </cell>
          <cell r="J239">
            <v>40.167910090909089</v>
          </cell>
          <cell r="K239">
            <v>38.038648181818182</v>
          </cell>
          <cell r="L239">
            <v>37.094323727272723</v>
          </cell>
          <cell r="M239">
            <v>38.798294772727274</v>
          </cell>
          <cell r="N239">
            <v>37.617758499999994</v>
          </cell>
          <cell r="O239">
            <v>44.455919954545458</v>
          </cell>
          <cell r="P239">
            <v>45.066949181818188</v>
          </cell>
          <cell r="Q239">
            <v>52.544056818181815</v>
          </cell>
          <cell r="R239">
            <v>35.057661409090912</v>
          </cell>
          <cell r="S239">
            <v>33.870361727272723</v>
          </cell>
          <cell r="T239">
            <v>33.278435954545451</v>
          </cell>
          <cell r="U239" t="str">
            <v>17:00 - 17:30</v>
          </cell>
          <cell r="V239">
            <v>33.278435954545451</v>
          </cell>
        </row>
        <row r="240">
          <cell r="B240" t="str">
            <v>LU1291106356</v>
          </cell>
          <cell r="C240" t="str">
            <v>EasyETF</v>
          </cell>
          <cell r="D240">
            <v>33.919932681818182</v>
          </cell>
          <cell r="E240">
            <v>32.494238954545445</v>
          </cell>
          <cell r="F240">
            <v>33.442962727272736</v>
          </cell>
          <cell r="G240">
            <v>32.30617972727272</v>
          </cell>
          <cell r="H240">
            <v>32.44148472727273</v>
          </cell>
          <cell r="I240">
            <v>32.192874318181815</v>
          </cell>
          <cell r="J240">
            <v>31.428104727272729</v>
          </cell>
          <cell r="K240">
            <v>33.352482000000002</v>
          </cell>
          <cell r="L240">
            <v>33.07276181818181</v>
          </cell>
          <cell r="M240">
            <v>33.045162727272732</v>
          </cell>
          <cell r="N240">
            <v>34.552407272727272</v>
          </cell>
          <cell r="O240">
            <v>37.664263863636364</v>
          </cell>
          <cell r="P240">
            <v>37.784722136363641</v>
          </cell>
          <cell r="Q240">
            <v>36.028080818181813</v>
          </cell>
          <cell r="R240">
            <v>33.949571636363636</v>
          </cell>
          <cell r="S240">
            <v>35.014677227272728</v>
          </cell>
          <cell r="T240">
            <v>35.362304318181813</v>
          </cell>
          <cell r="U240" t="str">
            <v>12:00 - 12:30</v>
          </cell>
          <cell r="V240">
            <v>31.428104727272729</v>
          </cell>
        </row>
        <row r="241">
          <cell r="B241" t="str">
            <v>LU1291103338</v>
          </cell>
          <cell r="C241" t="str">
            <v>EasyETF</v>
          </cell>
          <cell r="D241">
            <v>28.054979227272728</v>
          </cell>
          <cell r="E241">
            <v>21.194635818181816</v>
          </cell>
          <cell r="F241">
            <v>20.221280727272728</v>
          </cell>
          <cell r="G241">
            <v>19.364482363636366</v>
          </cell>
          <cell r="H241">
            <v>18.517428681818185</v>
          </cell>
          <cell r="I241">
            <v>18.238690136363633</v>
          </cell>
          <cell r="J241">
            <v>18.723461363636371</v>
          </cell>
          <cell r="K241">
            <v>18.867803590909091</v>
          </cell>
          <cell r="L241">
            <v>19.113951636363637</v>
          </cell>
          <cell r="M241">
            <v>19.842532045454547</v>
          </cell>
          <cell r="N241">
            <v>20.089115909090907</v>
          </cell>
          <cell r="O241">
            <v>23.530098909090906</v>
          </cell>
          <cell r="P241">
            <v>21.459598272727273</v>
          </cell>
          <cell r="Q241">
            <v>23.472534863636362</v>
          </cell>
          <cell r="R241">
            <v>18.297311318181816</v>
          </cell>
          <cell r="S241">
            <v>17.097459545454548</v>
          </cell>
          <cell r="T241">
            <v>17.048172409090913</v>
          </cell>
          <cell r="U241" t="str">
            <v>17:00 - 17:30</v>
          </cell>
          <cell r="V241">
            <v>17.048172409090913</v>
          </cell>
        </row>
        <row r="242">
          <cell r="B242" t="str">
            <v>LU1659681669</v>
          </cell>
          <cell r="C242" t="str">
            <v>EasyETF</v>
          </cell>
          <cell r="D242">
            <v>44.825920863636355</v>
          </cell>
          <cell r="E242">
            <v>39.337017409090898</v>
          </cell>
          <cell r="F242">
            <v>40.367050409090908</v>
          </cell>
          <cell r="G242">
            <v>35.511705772727261</v>
          </cell>
          <cell r="H242">
            <v>33.267843999999997</v>
          </cell>
          <cell r="I242">
            <v>33.354412499999995</v>
          </cell>
          <cell r="J242">
            <v>32.164860636363642</v>
          </cell>
          <cell r="K242">
            <v>32.501299454545453</v>
          </cell>
          <cell r="L242">
            <v>32.349644272727275</v>
          </cell>
          <cell r="M242">
            <v>33.62348104545454</v>
          </cell>
          <cell r="N242">
            <v>32.82964831818181</v>
          </cell>
          <cell r="O242">
            <v>35.547147863636361</v>
          </cell>
          <cell r="P242">
            <v>33.379010772727277</v>
          </cell>
          <cell r="Q242">
            <v>36.832732318181819</v>
          </cell>
          <cell r="R242">
            <v>30.808715409090908</v>
          </cell>
          <cell r="S242">
            <v>30.130253863636359</v>
          </cell>
          <cell r="T242">
            <v>28.13166981818182</v>
          </cell>
          <cell r="U242" t="str">
            <v>17:00 - 17:30</v>
          </cell>
          <cell r="V242">
            <v>28.13166981818182</v>
          </cell>
        </row>
        <row r="243">
          <cell r="B243" t="str">
            <v>LU1615092217</v>
          </cell>
          <cell r="C243" t="str">
            <v>EasyETF</v>
          </cell>
          <cell r="D243">
            <v>28.281788000000002</v>
          </cell>
          <cell r="E243">
            <v>27.742700772727268</v>
          </cell>
          <cell r="F243">
            <v>27.962556636363637</v>
          </cell>
          <cell r="G243">
            <v>26.436089590909095</v>
          </cell>
          <cell r="H243">
            <v>26.033804181818176</v>
          </cell>
          <cell r="I243">
            <v>26.085478863636364</v>
          </cell>
          <cell r="J243">
            <v>26.305889363636371</v>
          </cell>
          <cell r="K243">
            <v>24.538357590909083</v>
          </cell>
          <cell r="L243">
            <v>25.795059818181816</v>
          </cell>
          <cell r="M243">
            <v>25.090563272727277</v>
          </cell>
          <cell r="N243">
            <v>24.617144863636362</v>
          </cell>
          <cell r="O243">
            <v>25.569673499999997</v>
          </cell>
          <cell r="P243">
            <v>23.776470727272727</v>
          </cell>
          <cell r="Q243">
            <v>25.627617636363642</v>
          </cell>
          <cell r="R243">
            <v>23.793828499999996</v>
          </cell>
          <cell r="S243">
            <v>23.249291409090912</v>
          </cell>
          <cell r="T243">
            <v>23.265897909090913</v>
          </cell>
          <cell r="U243" t="str">
            <v>16:30 - 17:00</v>
          </cell>
          <cell r="V243">
            <v>23.249291409090912</v>
          </cell>
        </row>
        <row r="244">
          <cell r="B244" t="str">
            <v>LU1291108642</v>
          </cell>
          <cell r="C244" t="str">
            <v>EasyETF</v>
          </cell>
          <cell r="D244">
            <v>29.071233772727268</v>
          </cell>
          <cell r="E244">
            <v>26.672036227272734</v>
          </cell>
          <cell r="F244">
            <v>24.028194863636369</v>
          </cell>
          <cell r="G244">
            <v>23.75355159090909</v>
          </cell>
          <cell r="H244">
            <v>22.482492409090909</v>
          </cell>
          <cell r="I244">
            <v>21.842352545454546</v>
          </cell>
          <cell r="J244">
            <v>22.498794818181818</v>
          </cell>
          <cell r="K244">
            <v>23.395459136363637</v>
          </cell>
          <cell r="L244">
            <v>21.366899136363635</v>
          </cell>
          <cell r="M244">
            <v>20.60615495454546</v>
          </cell>
          <cell r="N244">
            <v>20.77292818181818</v>
          </cell>
          <cell r="O244">
            <v>24.181093136363639</v>
          </cell>
          <cell r="P244">
            <v>23.637723363636361</v>
          </cell>
          <cell r="Q244">
            <v>32.143955454545456</v>
          </cell>
          <cell r="R244">
            <v>18.946835409090909</v>
          </cell>
          <cell r="S244">
            <v>18.040964227272724</v>
          </cell>
          <cell r="T244">
            <v>17.406564590909095</v>
          </cell>
          <cell r="U244" t="str">
            <v>17:00 - 17:30</v>
          </cell>
          <cell r="V244">
            <v>17.406564590909095</v>
          </cell>
        </row>
        <row r="245">
          <cell r="B245" t="str">
            <v>FR0011550177</v>
          </cell>
          <cell r="C245" t="str">
            <v>EasyETF</v>
          </cell>
          <cell r="D245">
            <v>17.539438818181818</v>
          </cell>
          <cell r="E245">
            <v>17.378670318181818</v>
          </cell>
          <cell r="F245">
            <v>15.623234000000002</v>
          </cell>
          <cell r="G245">
            <v>15.712823772727273</v>
          </cell>
          <cell r="H245">
            <v>14.765026727272726</v>
          </cell>
          <cell r="I245">
            <v>14.823696318181819</v>
          </cell>
          <cell r="J245">
            <v>15.91499331818182</v>
          </cell>
          <cell r="K245">
            <v>16.164534636363637</v>
          </cell>
          <cell r="L245">
            <v>14.55716590909091</v>
          </cell>
          <cell r="M245">
            <v>14.937423090909094</v>
          </cell>
          <cell r="N245">
            <v>15.215839454545455</v>
          </cell>
          <cell r="O245">
            <v>16.82412431818182</v>
          </cell>
          <cell r="P245">
            <v>15.865128863636365</v>
          </cell>
          <cell r="Q245">
            <v>17.540555181818181</v>
          </cell>
          <cell r="R245">
            <v>17.207765272727276</v>
          </cell>
          <cell r="S245">
            <v>16.935014499999998</v>
          </cell>
          <cell r="T245">
            <v>16.894135363636362</v>
          </cell>
          <cell r="U245" t="str">
            <v>13:00 - 13:30</v>
          </cell>
          <cell r="V245">
            <v>14.55716590909091</v>
          </cell>
        </row>
        <row r="246">
          <cell r="B246" t="str">
            <v>FR0011550680</v>
          </cell>
          <cell r="C246" t="str">
            <v>EasyETF</v>
          </cell>
          <cell r="D246">
            <v>24.015996500000004</v>
          </cell>
          <cell r="E246">
            <v>23.420954545454546</v>
          </cell>
          <cell r="F246">
            <v>17.695970500000001</v>
          </cell>
          <cell r="G246">
            <v>16.845805272727276</v>
          </cell>
          <cell r="H246">
            <v>16.296095409090913</v>
          </cell>
          <cell r="I246">
            <v>17.643998454545454</v>
          </cell>
          <cell r="J246">
            <v>18.850649818181822</v>
          </cell>
          <cell r="K246">
            <v>16.53136977272727</v>
          </cell>
          <cell r="L246">
            <v>15.299127318181819</v>
          </cell>
          <cell r="M246">
            <v>15.432311409090907</v>
          </cell>
          <cell r="N246">
            <v>15.880182045454545</v>
          </cell>
          <cell r="O246">
            <v>17.838905499999999</v>
          </cell>
          <cell r="P246">
            <v>17.648772863636363</v>
          </cell>
          <cell r="Q246">
            <v>20.565714</v>
          </cell>
          <cell r="R246">
            <v>19.361671772727274</v>
          </cell>
          <cell r="S246">
            <v>20.490310272727275</v>
          </cell>
          <cell r="T246">
            <v>20.354909545454543</v>
          </cell>
          <cell r="U246" t="str">
            <v>13:00 - 13:30</v>
          </cell>
          <cell r="V246">
            <v>15.299127318181819</v>
          </cell>
        </row>
        <row r="247">
          <cell r="B247" t="str">
            <v>FR0011550185</v>
          </cell>
          <cell r="C247" t="str">
            <v>EasyETF</v>
          </cell>
          <cell r="D247">
            <v>9.5195114090909083</v>
          </cell>
          <cell r="E247">
            <v>8.9265064090909068</v>
          </cell>
          <cell r="F247">
            <v>7.8376859090909106</v>
          </cell>
          <cell r="G247">
            <v>7.3848170454545459</v>
          </cell>
          <cell r="H247">
            <v>7.3185008636363627</v>
          </cell>
          <cell r="I247">
            <v>7.5498861818181817</v>
          </cell>
          <cell r="J247">
            <v>7.8173329090909087</v>
          </cell>
          <cell r="K247">
            <v>7.7718597272727292</v>
          </cell>
          <cell r="L247">
            <v>7.3680251818181821</v>
          </cell>
          <cell r="M247">
            <v>7.6650158636363619</v>
          </cell>
          <cell r="N247">
            <v>8.0478579545454565</v>
          </cell>
          <cell r="O247">
            <v>8.4990888181818161</v>
          </cell>
          <cell r="P247">
            <v>7.9781389090909096</v>
          </cell>
          <cell r="Q247">
            <v>8.9274444090909117</v>
          </cell>
          <cell r="R247">
            <v>8.6608465454545467</v>
          </cell>
          <cell r="S247">
            <v>8.4300583181818176</v>
          </cell>
          <cell r="T247">
            <v>8.7985692272727292</v>
          </cell>
          <cell r="U247" t="str">
            <v>11:00 - 11:30</v>
          </cell>
          <cell r="V247">
            <v>7.3185008636363627</v>
          </cell>
        </row>
        <row r="248">
          <cell r="B248" t="str">
            <v>FR0013041530</v>
          </cell>
          <cell r="C248" t="str">
            <v>EasyETF</v>
          </cell>
          <cell r="D248">
            <v>10.317538818181816</v>
          </cell>
          <cell r="E248">
            <v>9.1074825909090933</v>
          </cell>
          <cell r="F248">
            <v>8.3898689090909091</v>
          </cell>
          <cell r="G248">
            <v>7.9738179090909105</v>
          </cell>
          <cell r="H248">
            <v>7.8882057272727275</v>
          </cell>
          <cell r="I248">
            <v>7.9219605909090918</v>
          </cell>
          <cell r="J248">
            <v>7.9454137272727259</v>
          </cell>
          <cell r="K248">
            <v>8.0329668636363625</v>
          </cell>
          <cell r="L248">
            <v>8.7604675909090926</v>
          </cell>
          <cell r="M248">
            <v>8.4485052272727277</v>
          </cell>
          <cell r="N248">
            <v>9.2975160909090917</v>
          </cell>
          <cell r="O248">
            <v>11.476709863636366</v>
          </cell>
          <cell r="P248">
            <v>11.464255545454547</v>
          </cell>
          <cell r="Q248">
            <v>12.646110727272726</v>
          </cell>
          <cell r="R248">
            <v>10.952008318181818</v>
          </cell>
          <cell r="S248">
            <v>9.9331190454545428</v>
          </cell>
          <cell r="T248">
            <v>9.6083476818181861</v>
          </cell>
          <cell r="U248" t="str">
            <v>11:00 - 11:30</v>
          </cell>
          <cell r="V248">
            <v>7.8882057272727275</v>
          </cell>
        </row>
        <row r="249">
          <cell r="B249" t="str">
            <v>FR0011550672</v>
          </cell>
          <cell r="C249" t="str">
            <v>EasyETF</v>
          </cell>
          <cell r="D249">
            <v>27.695078181818186</v>
          </cell>
          <cell r="E249">
            <v>24.43276863636364</v>
          </cell>
          <cell r="F249">
            <v>20.609111681818185</v>
          </cell>
          <cell r="G249">
            <v>19.01909454545455</v>
          </cell>
          <cell r="H249">
            <v>18.701976045454543</v>
          </cell>
          <cell r="I249">
            <v>19.884968681818183</v>
          </cell>
          <cell r="J249">
            <v>23.180157909090909</v>
          </cell>
          <cell r="K249">
            <v>20.97808818181818</v>
          </cell>
          <cell r="L249">
            <v>18.94652222727273</v>
          </cell>
          <cell r="M249">
            <v>19.408911954545456</v>
          </cell>
          <cell r="N249">
            <v>20.089870545454549</v>
          </cell>
          <cell r="O249">
            <v>22.045795454545456</v>
          </cell>
          <cell r="P249">
            <v>19.969133363636363</v>
          </cell>
          <cell r="Q249">
            <v>20.232318363636359</v>
          </cell>
          <cell r="R249">
            <v>21.979348818181816</v>
          </cell>
          <cell r="S249">
            <v>22.698412454545455</v>
          </cell>
          <cell r="T249">
            <v>22.268318727272728</v>
          </cell>
          <cell r="U249" t="str">
            <v>11:00 - 11:30</v>
          </cell>
          <cell r="V249">
            <v>18.701976045454543</v>
          </cell>
        </row>
        <row r="250">
          <cell r="B250" t="str">
            <v>FR0011550193</v>
          </cell>
          <cell r="C250" t="str">
            <v>EasyETF</v>
          </cell>
          <cell r="D250">
            <v>12.47027040909091</v>
          </cell>
          <cell r="E250">
            <v>9.6200756363636355</v>
          </cell>
          <cell r="F250">
            <v>9.2051481818181813</v>
          </cell>
          <cell r="G250">
            <v>8.3375255454545467</v>
          </cell>
          <cell r="H250">
            <v>8.213112818181818</v>
          </cell>
          <cell r="I250">
            <v>7.9386015454545458</v>
          </cell>
          <cell r="J250">
            <v>8.1969819090909102</v>
          </cell>
          <cell r="K250">
            <v>8.0306702727272725</v>
          </cell>
          <cell r="L250">
            <v>7.9982091363636361</v>
          </cell>
          <cell r="M250">
            <v>7.9138823181818196</v>
          </cell>
          <cell r="N250">
            <v>8.0202979999999986</v>
          </cell>
          <cell r="O250">
            <v>8.7214590909090877</v>
          </cell>
          <cell r="P250">
            <v>8.2050542272727274</v>
          </cell>
          <cell r="Q250">
            <v>8.5182860454545448</v>
          </cell>
          <cell r="R250">
            <v>8.6457935454545449</v>
          </cell>
          <cell r="S250">
            <v>8.7494216363636372</v>
          </cell>
          <cell r="T250">
            <v>8.7492385454545474</v>
          </cell>
          <cell r="U250" t="str">
            <v>13:30 - 14:00</v>
          </cell>
          <cell r="V250">
            <v>7.9138823181818196</v>
          </cell>
        </row>
        <row r="251">
          <cell r="B251" t="str">
            <v>BG9000011163</v>
          </cell>
          <cell r="C251" t="str">
            <v>Expat</v>
          </cell>
          <cell r="L251">
            <v>627.12988883333344</v>
          </cell>
          <cell r="M251">
            <v>625.14054966666686</v>
          </cell>
          <cell r="N251">
            <v>619.96791638888874</v>
          </cell>
          <cell r="O251">
            <v>598.91465377777763</v>
          </cell>
          <cell r="P251">
            <v>605.0910571764706</v>
          </cell>
          <cell r="Q251">
            <v>611.85630452631585</v>
          </cell>
          <cell r="U251" t="str">
            <v>14:30 - 15:00</v>
          </cell>
          <cell r="V251">
            <v>598.91465377777763</v>
          </cell>
        </row>
        <row r="252">
          <cell r="B252" t="str">
            <v>BGCROEX03189</v>
          </cell>
          <cell r="C252" t="str">
            <v>Expat</v>
          </cell>
          <cell r="K252">
            <v>502.25799599999999</v>
          </cell>
          <cell r="L252">
            <v>496.90596209523801</v>
          </cell>
          <cell r="M252">
            <v>496.81393571428566</v>
          </cell>
          <cell r="N252">
            <v>496.69000342857129</v>
          </cell>
          <cell r="O252">
            <v>496.72978666666677</v>
          </cell>
          <cell r="P252">
            <v>497.34786490476176</v>
          </cell>
          <cell r="Q252">
            <v>498.51016371428568</v>
          </cell>
          <cell r="U252" t="str">
            <v>14:00 - 14:30</v>
          </cell>
          <cell r="V252">
            <v>496.69000342857129</v>
          </cell>
        </row>
        <row r="253">
          <cell r="B253" t="str">
            <v>BGCZPX003174</v>
          </cell>
          <cell r="C253" t="str">
            <v>Expat</v>
          </cell>
          <cell r="L253">
            <v>491.18424690476195</v>
          </cell>
          <cell r="M253">
            <v>491.2684398095239</v>
          </cell>
          <cell r="N253">
            <v>492.59842942857125</v>
          </cell>
          <cell r="O253">
            <v>493.54730585714276</v>
          </cell>
          <cell r="P253">
            <v>495.77875885714286</v>
          </cell>
          <cell r="Q253">
            <v>497.46848695238094</v>
          </cell>
          <cell r="U253" t="str">
            <v>13:00 - 13:30</v>
          </cell>
          <cell r="V253">
            <v>491.18424690476195</v>
          </cell>
        </row>
        <row r="254">
          <cell r="B254" t="str">
            <v>BGGRASE06174</v>
          </cell>
          <cell r="C254" t="str">
            <v>Expat</v>
          </cell>
          <cell r="L254">
            <v>559.05888747619042</v>
          </cell>
          <cell r="M254">
            <v>558.3937655714285</v>
          </cell>
          <cell r="N254">
            <v>560.09494195238074</v>
          </cell>
          <cell r="O254">
            <v>560.48905633333334</v>
          </cell>
          <cell r="P254">
            <v>560.56671385714276</v>
          </cell>
          <cell r="Q254">
            <v>562.04304533333323</v>
          </cell>
          <cell r="U254" t="str">
            <v>13:30 - 14:00</v>
          </cell>
          <cell r="V254">
            <v>558.3937655714285</v>
          </cell>
        </row>
        <row r="255">
          <cell r="B255" t="str">
            <v>BGMACMB06181</v>
          </cell>
          <cell r="C255" t="str">
            <v>Expat</v>
          </cell>
          <cell r="L255">
            <v>633.43527700000004</v>
          </cell>
          <cell r="M255">
            <v>534.09081400000002</v>
          </cell>
          <cell r="N255">
            <v>580.29845733333332</v>
          </cell>
          <cell r="O255">
            <v>565.29647599999998</v>
          </cell>
          <cell r="P255">
            <v>587.54027662499993</v>
          </cell>
          <cell r="Q255">
            <v>598.1112308571428</v>
          </cell>
          <cell r="U255" t="str">
            <v>13:30 - 14:00</v>
          </cell>
          <cell r="V255">
            <v>534.09081400000002</v>
          </cell>
        </row>
        <row r="256">
          <cell r="B256" t="str">
            <v>BGPLWIG04173</v>
          </cell>
          <cell r="C256" t="str">
            <v>Expat</v>
          </cell>
          <cell r="L256">
            <v>599.57646838095252</v>
          </cell>
          <cell r="M256">
            <v>598.85977990476181</v>
          </cell>
          <cell r="N256">
            <v>598.73129714285722</v>
          </cell>
          <cell r="O256">
            <v>597.4965625000001</v>
          </cell>
          <cell r="P256">
            <v>599.50277045000007</v>
          </cell>
          <cell r="Q256">
            <v>599.74522390000004</v>
          </cell>
          <cell r="U256" t="str">
            <v>14:30 - 15:00</v>
          </cell>
          <cell r="V256">
            <v>597.4965625000001</v>
          </cell>
        </row>
        <row r="257">
          <cell r="B257" t="str">
            <v>BGROBET05176</v>
          </cell>
          <cell r="C257" t="str">
            <v>Expat</v>
          </cell>
          <cell r="L257">
            <v>620.55838064999989</v>
          </cell>
          <cell r="M257">
            <v>620.5449494500001</v>
          </cell>
          <cell r="N257">
            <v>622.42265499999996</v>
          </cell>
          <cell r="O257">
            <v>622.68538134999994</v>
          </cell>
          <cell r="P257">
            <v>622.65574579999998</v>
          </cell>
          <cell r="Q257">
            <v>622.74432550000006</v>
          </cell>
          <cell r="U257" t="str">
            <v>13:30 - 14:00</v>
          </cell>
          <cell r="V257">
            <v>620.5449494500001</v>
          </cell>
        </row>
        <row r="258">
          <cell r="B258" t="str">
            <v>BGSLOBI02187</v>
          </cell>
          <cell r="C258" t="str">
            <v>Expat</v>
          </cell>
          <cell r="L258">
            <v>482.35413647619055</v>
          </cell>
          <cell r="M258">
            <v>481.77611428571424</v>
          </cell>
          <cell r="N258">
            <v>480.4710998571428</v>
          </cell>
          <cell r="O258">
            <v>479.76732971428567</v>
          </cell>
          <cell r="P258">
            <v>479.04382042857139</v>
          </cell>
          <cell r="Q258">
            <v>478.07172623809521</v>
          </cell>
          <cell r="T258">
            <v>524.92085899999995</v>
          </cell>
          <cell r="U258" t="str">
            <v>15:30 - 16:00</v>
          </cell>
          <cell r="V258">
            <v>478.07172623809521</v>
          </cell>
        </row>
        <row r="259">
          <cell r="B259" t="str">
            <v>IE00BYSX4846</v>
          </cell>
          <cell r="C259" t="str">
            <v>Fidelity ETF</v>
          </cell>
          <cell r="D259">
            <v>54.769253363636373</v>
          </cell>
          <cell r="E259">
            <v>49.535113636363626</v>
          </cell>
          <cell r="F259">
            <v>50.742545954545456</v>
          </cell>
          <cell r="G259">
            <v>51.17385890909091</v>
          </cell>
          <cell r="H259">
            <v>47.860233409090895</v>
          </cell>
          <cell r="I259">
            <v>45.841399500000001</v>
          </cell>
          <cell r="J259">
            <v>47.213746136363632</v>
          </cell>
          <cell r="K259">
            <v>47.698827227272723</v>
          </cell>
          <cell r="L259">
            <v>45.966792954545447</v>
          </cell>
          <cell r="M259">
            <v>48.954060545454539</v>
          </cell>
          <cell r="N259">
            <v>47.056579045454548</v>
          </cell>
          <cell r="O259">
            <v>49.088396272727259</v>
          </cell>
          <cell r="P259">
            <v>47.782938090909099</v>
          </cell>
          <cell r="Q259">
            <v>47.253056000000008</v>
          </cell>
          <cell r="R259">
            <v>46.791838363636366</v>
          </cell>
          <cell r="S259">
            <v>46.666274272727264</v>
          </cell>
          <cell r="T259">
            <v>47.618460363636366</v>
          </cell>
          <cell r="U259" t="str">
            <v>11:30 - 12:00</v>
          </cell>
          <cell r="V259">
            <v>45.841399500000001</v>
          </cell>
        </row>
        <row r="260">
          <cell r="B260" t="str">
            <v>IE00BYSX4739</v>
          </cell>
          <cell r="C260" t="str">
            <v>Fidelity ETF</v>
          </cell>
          <cell r="D260">
            <v>56.796513045454532</v>
          </cell>
          <cell r="E260">
            <v>51.856806136363637</v>
          </cell>
          <cell r="F260">
            <v>53.110216590909083</v>
          </cell>
          <cell r="G260">
            <v>53.540721136363643</v>
          </cell>
          <cell r="H260">
            <v>49.883227499999997</v>
          </cell>
          <cell r="I260">
            <v>46.932878000000002</v>
          </cell>
          <cell r="J260">
            <v>48.865980045454542</v>
          </cell>
          <cell r="K260">
            <v>48.667890818181824</v>
          </cell>
          <cell r="L260">
            <v>47.817106727272737</v>
          </cell>
          <cell r="M260">
            <v>49.156119045454552</v>
          </cell>
          <cell r="N260">
            <v>49.191259000000009</v>
          </cell>
          <cell r="O260">
            <v>51.043121181818179</v>
          </cell>
          <cell r="P260">
            <v>49.219780000000007</v>
          </cell>
          <cell r="Q260">
            <v>50.290727409090898</v>
          </cell>
          <cell r="R260">
            <v>49.700349636363633</v>
          </cell>
          <cell r="S260">
            <v>48.581971272727266</v>
          </cell>
          <cell r="T260">
            <v>49.320685909090912</v>
          </cell>
          <cell r="U260" t="str">
            <v>11:30 - 12:00</v>
          </cell>
          <cell r="V260">
            <v>46.932878000000002</v>
          </cell>
        </row>
        <row r="261">
          <cell r="B261" t="str">
            <v>IE00BYSX4283</v>
          </cell>
          <cell r="C261" t="str">
            <v>Fidelity ETF</v>
          </cell>
          <cell r="D261">
            <v>42.358013318181811</v>
          </cell>
          <cell r="E261">
            <v>35.108467863636371</v>
          </cell>
          <cell r="F261">
            <v>36.679205590909099</v>
          </cell>
          <cell r="G261">
            <v>35.222695818181812</v>
          </cell>
          <cell r="H261">
            <v>36.628366181818187</v>
          </cell>
          <cell r="I261">
            <v>32.466743636363631</v>
          </cell>
          <cell r="J261">
            <v>32.466431499999999</v>
          </cell>
          <cell r="K261">
            <v>34.924913772727272</v>
          </cell>
          <cell r="L261">
            <v>30.33263772727274</v>
          </cell>
          <cell r="M261">
            <v>37.093250181818185</v>
          </cell>
          <cell r="N261">
            <v>30.236926818181818</v>
          </cell>
          <cell r="O261">
            <v>37.395700500000004</v>
          </cell>
          <cell r="P261">
            <v>34.406622954545462</v>
          </cell>
          <cell r="Q261">
            <v>30.90073995454545</v>
          </cell>
          <cell r="R261">
            <v>30.720811227272733</v>
          </cell>
          <cell r="S261">
            <v>29.676352818181815</v>
          </cell>
          <cell r="T261">
            <v>30.834975090909094</v>
          </cell>
          <cell r="U261" t="str">
            <v>16:30 - 17:00</v>
          </cell>
          <cell r="V261">
            <v>29.676352818181815</v>
          </cell>
        </row>
        <row r="262">
          <cell r="B262" t="str">
            <v>IE00BYSX4176</v>
          </cell>
          <cell r="C262" t="str">
            <v>Fidelity ETF</v>
          </cell>
          <cell r="D262">
            <v>28.83781777272727</v>
          </cell>
          <cell r="E262">
            <v>25.545982409090911</v>
          </cell>
          <cell r="F262">
            <v>24.750757318181819</v>
          </cell>
          <cell r="G262">
            <v>26.532696863636364</v>
          </cell>
          <cell r="H262">
            <v>26.474478727272729</v>
          </cell>
          <cell r="I262">
            <v>24.405248318181815</v>
          </cell>
          <cell r="J262">
            <v>25.405749636363637</v>
          </cell>
          <cell r="K262">
            <v>25.775158681818187</v>
          </cell>
          <cell r="L262">
            <v>22.139275272727271</v>
          </cell>
          <cell r="M262">
            <v>23.219960545454544</v>
          </cell>
          <cell r="N262">
            <v>23.126264681818181</v>
          </cell>
          <cell r="O262">
            <v>25.667068227272726</v>
          </cell>
          <cell r="P262">
            <v>23.669099409090908</v>
          </cell>
          <cell r="Q262">
            <v>24.164034818181822</v>
          </cell>
          <cell r="R262">
            <v>23.618231863636364</v>
          </cell>
          <cell r="S262">
            <v>23.417517363636364</v>
          </cell>
          <cell r="T262">
            <v>23.469514863636366</v>
          </cell>
          <cell r="U262" t="str">
            <v>13:00 - 13:30</v>
          </cell>
          <cell r="V262">
            <v>22.139275272727271</v>
          </cell>
        </row>
        <row r="263">
          <cell r="B263" t="str">
            <v>IE00BYV1YH46</v>
          </cell>
          <cell r="C263" t="str">
            <v>Fidelity ETF</v>
          </cell>
          <cell r="D263">
            <v>47.744987863636361</v>
          </cell>
          <cell r="E263">
            <v>41.546034227272735</v>
          </cell>
          <cell r="F263">
            <v>42.054839818181819</v>
          </cell>
          <cell r="G263">
            <v>41.411481500000008</v>
          </cell>
          <cell r="H263">
            <v>40.041068681818182</v>
          </cell>
          <cell r="I263">
            <v>37.687908863636359</v>
          </cell>
          <cell r="J263">
            <v>38.879576</v>
          </cell>
          <cell r="K263">
            <v>39.874811727272728</v>
          </cell>
          <cell r="L263">
            <v>38.075492136363636</v>
          </cell>
          <cell r="M263">
            <v>41.135027363636361</v>
          </cell>
          <cell r="N263">
            <v>41.679466227272734</v>
          </cell>
          <cell r="O263">
            <v>43.948727590909094</v>
          </cell>
          <cell r="P263">
            <v>41.011529318181829</v>
          </cell>
          <cell r="Q263">
            <v>42.447122727272728</v>
          </cell>
          <cell r="R263">
            <v>38.771580590909089</v>
          </cell>
          <cell r="S263">
            <v>38.348135363636374</v>
          </cell>
          <cell r="T263">
            <v>38.550812681818179</v>
          </cell>
          <cell r="U263" t="str">
            <v>11:30 - 12:00</v>
          </cell>
          <cell r="V263">
            <v>37.687908863636359</v>
          </cell>
        </row>
        <row r="264">
          <cell r="B264" t="str">
            <v>IE00BYXVGZ48</v>
          </cell>
          <cell r="C264" t="str">
            <v>Fidelity ETF</v>
          </cell>
          <cell r="D264">
            <v>39.037876727272725</v>
          </cell>
          <cell r="E264">
            <v>33.416638590909088</v>
          </cell>
          <cell r="F264">
            <v>31.835213818181817</v>
          </cell>
          <cell r="G264">
            <v>29.373906727272722</v>
          </cell>
          <cell r="H264">
            <v>29.08021459090909</v>
          </cell>
          <cell r="I264">
            <v>27.349726136363632</v>
          </cell>
          <cell r="J264">
            <v>28.405730272727268</v>
          </cell>
          <cell r="K264">
            <v>29.30336095454545</v>
          </cell>
          <cell r="L264">
            <v>26.996648818181821</v>
          </cell>
          <cell r="M264">
            <v>30.820778545454548</v>
          </cell>
          <cell r="N264">
            <v>30.431039681818177</v>
          </cell>
          <cell r="O264">
            <v>32.536679181818172</v>
          </cell>
          <cell r="P264">
            <v>32.293400681818177</v>
          </cell>
          <cell r="Q264">
            <v>32.772235863636368</v>
          </cell>
          <cell r="R264">
            <v>29.255358727272725</v>
          </cell>
          <cell r="S264">
            <v>27.665095090909094</v>
          </cell>
          <cell r="T264">
            <v>28.605906318181823</v>
          </cell>
          <cell r="U264" t="str">
            <v>13:00 - 13:30</v>
          </cell>
          <cell r="V264">
            <v>26.996648818181821</v>
          </cell>
        </row>
        <row r="265">
          <cell r="B265" t="str">
            <v>IE00BKSBGT50</v>
          </cell>
          <cell r="C265" t="str">
            <v>Fidelity ETF</v>
          </cell>
          <cell r="D265">
            <v>29.997807681818173</v>
          </cell>
          <cell r="E265">
            <v>28.022240999999998</v>
          </cell>
          <cell r="F265">
            <v>28.56923822727272</v>
          </cell>
          <cell r="G265">
            <v>31.514870545454539</v>
          </cell>
          <cell r="H265">
            <v>31.039112181818179</v>
          </cell>
          <cell r="I265">
            <v>29.811779000000005</v>
          </cell>
          <cell r="J265">
            <v>30.349692772727266</v>
          </cell>
          <cell r="K265">
            <v>31.791660681818186</v>
          </cell>
          <cell r="L265">
            <v>26.766063636363636</v>
          </cell>
          <cell r="M265">
            <v>27.131203909090903</v>
          </cell>
          <cell r="N265">
            <v>27.749497000000005</v>
          </cell>
          <cell r="O265">
            <v>28.535797045454544</v>
          </cell>
          <cell r="P265">
            <v>27.788214227272729</v>
          </cell>
          <cell r="Q265">
            <v>27.760195227272728</v>
          </cell>
          <cell r="R265">
            <v>27.186222863636363</v>
          </cell>
          <cell r="S265">
            <v>26.564921545454549</v>
          </cell>
          <cell r="T265">
            <v>26.48397718181818</v>
          </cell>
          <cell r="U265" t="str">
            <v>17:00 - 17:30</v>
          </cell>
          <cell r="V265">
            <v>26.48397718181818</v>
          </cell>
        </row>
        <row r="266">
          <cell r="B266" t="str">
            <v>IE00BKSBGV72</v>
          </cell>
          <cell r="C266" t="str">
            <v>Fidelity ETF</v>
          </cell>
          <cell r="D266">
            <v>40.728742545454544</v>
          </cell>
          <cell r="E266">
            <v>37.907210727272734</v>
          </cell>
          <cell r="F266">
            <v>39.130362681818184</v>
          </cell>
          <cell r="G266">
            <v>38.752751909090911</v>
          </cell>
          <cell r="H266">
            <v>36.314142545454551</v>
          </cell>
          <cell r="I266">
            <v>36.160419454545455</v>
          </cell>
          <cell r="J266">
            <v>37.008026045454557</v>
          </cell>
          <cell r="K266">
            <v>38.055291090909087</v>
          </cell>
          <cell r="L266">
            <v>36.478739954545453</v>
          </cell>
          <cell r="M266">
            <v>36.877727954545456</v>
          </cell>
          <cell r="N266">
            <v>41.37628386363636</v>
          </cell>
          <cell r="O266">
            <v>40.589674318181821</v>
          </cell>
          <cell r="P266">
            <v>38.756778500000003</v>
          </cell>
          <cell r="Q266">
            <v>41.022917227272728</v>
          </cell>
          <cell r="R266">
            <v>36.979145500000008</v>
          </cell>
          <cell r="S266">
            <v>36.221978818181817</v>
          </cell>
          <cell r="T266">
            <v>36.139306500000004</v>
          </cell>
          <cell r="U266" t="str">
            <v>17:00 - 17:30</v>
          </cell>
          <cell r="V266">
            <v>36.139306500000004</v>
          </cell>
        </row>
        <row r="267">
          <cell r="B267" t="str">
            <v>IE00BKSBGS44</v>
          </cell>
          <cell r="C267" t="str">
            <v>Fidelity ETF</v>
          </cell>
          <cell r="D267">
            <v>35.381881</v>
          </cell>
          <cell r="E267">
            <v>33.020592909090901</v>
          </cell>
          <cell r="F267">
            <v>34.439113636363636</v>
          </cell>
          <cell r="G267">
            <v>33.913669363636359</v>
          </cell>
          <cell r="H267">
            <v>31.394795545454546</v>
          </cell>
          <cell r="I267">
            <v>31.385916500000008</v>
          </cell>
          <cell r="J267">
            <v>32.203665045454549</v>
          </cell>
          <cell r="K267">
            <v>33.293280909090903</v>
          </cell>
          <cell r="L267">
            <v>31.610799045454542</v>
          </cell>
          <cell r="M267">
            <v>32.093268909090909</v>
          </cell>
          <cell r="N267">
            <v>36.49457940909091</v>
          </cell>
          <cell r="O267">
            <v>35.826336772727274</v>
          </cell>
          <cell r="P267">
            <v>33.7399344090909</v>
          </cell>
          <cell r="Q267">
            <v>36.239981818181825</v>
          </cell>
          <cell r="R267">
            <v>32.158194409090918</v>
          </cell>
          <cell r="S267">
            <v>31.41021109090909</v>
          </cell>
          <cell r="T267">
            <v>31.317958363636365</v>
          </cell>
          <cell r="U267" t="str">
            <v>17:00 - 17:30</v>
          </cell>
          <cell r="V267">
            <v>31.317958363636365</v>
          </cell>
        </row>
        <row r="268">
          <cell r="B268" t="str">
            <v>IE00BYV1Y969</v>
          </cell>
          <cell r="C268" t="str">
            <v>Fidelity ETF</v>
          </cell>
          <cell r="D268">
            <v>42.749492454545447</v>
          </cell>
          <cell r="E268">
            <v>31.703881954545455</v>
          </cell>
          <cell r="F268">
            <v>32.935531863636371</v>
          </cell>
          <cell r="G268">
            <v>31.912962772727269</v>
          </cell>
          <cell r="H268">
            <v>32.540603000000004</v>
          </cell>
          <cell r="I268">
            <v>27.6380725</v>
          </cell>
          <cell r="J268">
            <v>28.798607272727278</v>
          </cell>
          <cell r="K268">
            <v>30.850914</v>
          </cell>
          <cell r="L268">
            <v>27.991017772727265</v>
          </cell>
          <cell r="M268">
            <v>35.875219090909098</v>
          </cell>
          <cell r="N268">
            <v>34.096034454545453</v>
          </cell>
          <cell r="O268">
            <v>36.751925590909089</v>
          </cell>
          <cell r="P268">
            <v>33.943701409090913</v>
          </cell>
          <cell r="Q268">
            <v>33.05924454545454</v>
          </cell>
          <cell r="R268">
            <v>29.637055454545454</v>
          </cell>
          <cell r="S268">
            <v>30.441270909090907</v>
          </cell>
          <cell r="T268">
            <v>29.245803954545451</v>
          </cell>
          <cell r="U268" t="str">
            <v>11:30 - 12:00</v>
          </cell>
          <cell r="V268">
            <v>27.6380725</v>
          </cell>
        </row>
        <row r="269">
          <cell r="B269" t="str">
            <v>IE00BYXVGY31</v>
          </cell>
          <cell r="C269" t="str">
            <v>Fidelity ETF</v>
          </cell>
          <cell r="D269">
            <v>34.686382272727272</v>
          </cell>
          <cell r="E269">
            <v>25.888205636363637</v>
          </cell>
          <cell r="F269">
            <v>26.405367681818177</v>
          </cell>
          <cell r="G269">
            <v>26.852055181818184</v>
          </cell>
          <cell r="H269">
            <v>25.80325613636364</v>
          </cell>
          <cell r="I269">
            <v>22.306112772727275</v>
          </cell>
          <cell r="J269">
            <v>22.19313718181818</v>
          </cell>
          <cell r="K269">
            <v>25.016870363636361</v>
          </cell>
          <cell r="L269">
            <v>21.64823059090909</v>
          </cell>
          <cell r="M269">
            <v>28.7399545</v>
          </cell>
          <cell r="N269">
            <v>26.238978181818183</v>
          </cell>
          <cell r="O269">
            <v>27.881771954545453</v>
          </cell>
          <cell r="P269">
            <v>27.212491318181819</v>
          </cell>
          <cell r="Q269">
            <v>25.254538954545453</v>
          </cell>
          <cell r="R269">
            <v>23.19042540909091</v>
          </cell>
          <cell r="S269">
            <v>23.476466227272724</v>
          </cell>
          <cell r="T269">
            <v>22.064540272727267</v>
          </cell>
          <cell r="U269" t="str">
            <v>13:00 - 13:30</v>
          </cell>
          <cell r="V269">
            <v>21.64823059090909</v>
          </cell>
        </row>
        <row r="270">
          <cell r="B270" t="str">
            <v>IE00BYXVGX24</v>
          </cell>
          <cell r="C270" t="str">
            <v>Fidelity ETF</v>
          </cell>
          <cell r="D270">
            <v>35.396566045454549</v>
          </cell>
          <cell r="E270">
            <v>26.578575227272722</v>
          </cell>
          <cell r="F270">
            <v>27.308213772727278</v>
          </cell>
          <cell r="G270">
            <v>29.839786545454537</v>
          </cell>
          <cell r="H270">
            <v>26.27948418181818</v>
          </cell>
          <cell r="I270">
            <v>22.002940136363634</v>
          </cell>
          <cell r="J270">
            <v>22.693060045454544</v>
          </cell>
          <cell r="K270">
            <v>26.254214727272725</v>
          </cell>
          <cell r="L270">
            <v>24.148679454545448</v>
          </cell>
          <cell r="M270">
            <v>31.061421590909095</v>
          </cell>
          <cell r="N270">
            <v>35.161953863636363</v>
          </cell>
          <cell r="O270">
            <v>31.664533681818181</v>
          </cell>
          <cell r="P270">
            <v>28.459658363636358</v>
          </cell>
          <cell r="Q270">
            <v>27.266788409090911</v>
          </cell>
          <cell r="R270">
            <v>24.548498500000008</v>
          </cell>
          <cell r="S270">
            <v>24.845672499999999</v>
          </cell>
          <cell r="T270">
            <v>23.960411409090906</v>
          </cell>
          <cell r="U270" t="str">
            <v>11:30 - 12:00</v>
          </cell>
          <cell r="V270">
            <v>22.002940136363634</v>
          </cell>
        </row>
        <row r="271">
          <cell r="B271" t="str">
            <v>IE00BFD2H405</v>
          </cell>
          <cell r="C271" t="str">
            <v>First Trust</v>
          </cell>
          <cell r="D271">
            <v>37.652464999999992</v>
          </cell>
          <cell r="E271">
            <v>30.012172611111104</v>
          </cell>
          <cell r="F271">
            <v>36.578300611111104</v>
          </cell>
          <cell r="G271">
            <v>39.261850611111107</v>
          </cell>
          <cell r="H271">
            <v>33.964681111111112</v>
          </cell>
          <cell r="I271">
            <v>32.089254555555563</v>
          </cell>
          <cell r="J271">
            <v>32.109412333333324</v>
          </cell>
          <cell r="K271">
            <v>32.098615833333334</v>
          </cell>
          <cell r="L271">
            <v>33.187324444444442</v>
          </cell>
          <cell r="M271">
            <v>32.261787944444443</v>
          </cell>
          <cell r="N271">
            <v>31.614437222222232</v>
          </cell>
          <cell r="O271">
            <v>37.197585722222215</v>
          </cell>
          <cell r="P271">
            <v>32.325260611111119</v>
          </cell>
          <cell r="Q271">
            <v>39.50995866666667</v>
          </cell>
          <cell r="R271">
            <v>31.499362833333333</v>
          </cell>
          <cell r="S271">
            <v>31.660905333333329</v>
          </cell>
          <cell r="T271">
            <v>30.36758572222222</v>
          </cell>
          <cell r="U271" t="str">
            <v>09:30 - 10:00</v>
          </cell>
          <cell r="V271">
            <v>30.012172611111104</v>
          </cell>
        </row>
        <row r="272">
          <cell r="B272" t="str">
            <v>IE00B8X9NY41</v>
          </cell>
          <cell r="C272" t="str">
            <v>First Trust</v>
          </cell>
          <cell r="D272">
            <v>29.466756227272722</v>
          </cell>
          <cell r="E272">
            <v>25.750440727272732</v>
          </cell>
          <cell r="F272">
            <v>27.866012454545459</v>
          </cell>
          <cell r="G272">
            <v>28.22247254545454</v>
          </cell>
          <cell r="H272">
            <v>26.044157045454551</v>
          </cell>
          <cell r="I272">
            <v>24.723101409090908</v>
          </cell>
          <cell r="J272">
            <v>25.312746772727266</v>
          </cell>
          <cell r="K272">
            <v>25.188238636363636</v>
          </cell>
          <cell r="L272">
            <v>26.393719000000001</v>
          </cell>
          <cell r="M272">
            <v>26.093159136363635</v>
          </cell>
          <cell r="N272">
            <v>26.824919909090912</v>
          </cell>
          <cell r="O272">
            <v>28.521062181818184</v>
          </cell>
          <cell r="P272">
            <v>25.6495955</v>
          </cell>
          <cell r="Q272">
            <v>30.484374318181825</v>
          </cell>
          <cell r="R272">
            <v>25.509470909090911</v>
          </cell>
          <cell r="S272">
            <v>26.406424181818181</v>
          </cell>
          <cell r="T272">
            <v>25.665019909090905</v>
          </cell>
          <cell r="U272" t="str">
            <v>11:30 - 12:00</v>
          </cell>
          <cell r="V272">
            <v>24.723101409090908</v>
          </cell>
        </row>
        <row r="273">
          <cell r="B273" t="str">
            <v>IE00BWTNM966</v>
          </cell>
          <cell r="C273" t="str">
            <v>First Trust</v>
          </cell>
          <cell r="D273">
            <v>35.804778999999989</v>
          </cell>
          <cell r="E273">
            <v>27.874501727272726</v>
          </cell>
          <cell r="F273">
            <v>29.779125545454551</v>
          </cell>
          <cell r="G273">
            <v>31.423087272727276</v>
          </cell>
          <cell r="H273">
            <v>31.485702045454545</v>
          </cell>
          <cell r="I273">
            <v>28.823262409090912</v>
          </cell>
          <cell r="J273">
            <v>29.07521527272727</v>
          </cell>
          <cell r="K273">
            <v>31.197275136363626</v>
          </cell>
          <cell r="L273">
            <v>27.924695090909097</v>
          </cell>
          <cell r="M273">
            <v>30.234091181818176</v>
          </cell>
          <cell r="N273">
            <v>28.870043409090911</v>
          </cell>
          <cell r="O273">
            <v>31.571982136363637</v>
          </cell>
          <cell r="P273">
            <v>28.617879045454547</v>
          </cell>
          <cell r="Q273">
            <v>28.403643136363634</v>
          </cell>
          <cell r="R273">
            <v>26.913490318181822</v>
          </cell>
          <cell r="S273">
            <v>26.293469681818181</v>
          </cell>
          <cell r="T273">
            <v>26.077675863636365</v>
          </cell>
          <cell r="U273" t="str">
            <v>17:00 - 17:30</v>
          </cell>
          <cell r="V273">
            <v>26.077675863636365</v>
          </cell>
        </row>
        <row r="274">
          <cell r="B274" t="str">
            <v>IE00BF16M727</v>
          </cell>
          <cell r="C274" t="str">
            <v>First Trust</v>
          </cell>
          <cell r="D274">
            <v>46.63738417647059</v>
          </cell>
          <cell r="E274">
            <v>42.923473058823525</v>
          </cell>
          <cell r="F274">
            <v>44.949743470588238</v>
          </cell>
          <cell r="G274">
            <v>44.153429058823541</v>
          </cell>
          <cell r="H274">
            <v>41.530359235294114</v>
          </cell>
          <cell r="I274">
            <v>41.219249999999995</v>
          </cell>
          <cell r="J274">
            <v>42.376999777777769</v>
          </cell>
          <cell r="K274">
            <v>43.522694333333341</v>
          </cell>
          <cell r="L274">
            <v>41.662752277777777</v>
          </cell>
          <cell r="M274">
            <v>42.187624555555558</v>
          </cell>
          <cell r="N274">
            <v>44.864275944444444</v>
          </cell>
          <cell r="O274">
            <v>42.372358166666658</v>
          </cell>
          <cell r="P274">
            <v>40.599871277777773</v>
          </cell>
          <cell r="Q274">
            <v>35.306612000000001</v>
          </cell>
          <cell r="R274">
            <v>32.003351388888888</v>
          </cell>
          <cell r="S274">
            <v>31.313551055555553</v>
          </cell>
          <cell r="T274">
            <v>31.214116777777779</v>
          </cell>
          <cell r="U274" t="str">
            <v>17:00 - 17:30</v>
          </cell>
          <cell r="V274">
            <v>31.214116777777779</v>
          </cell>
        </row>
        <row r="275">
          <cell r="B275" t="str">
            <v>IE00B8X9NW27</v>
          </cell>
          <cell r="C275" t="str">
            <v>First Trust</v>
          </cell>
          <cell r="D275">
            <v>33.84369995454545</v>
          </cell>
          <cell r="E275">
            <v>31.999510499999989</v>
          </cell>
          <cell r="F275">
            <v>32.970729318181824</v>
          </cell>
          <cell r="G275">
            <v>32.592126045454549</v>
          </cell>
          <cell r="H275">
            <v>30.920173227272731</v>
          </cell>
          <cell r="I275">
            <v>30.798459409090921</v>
          </cell>
          <cell r="J275">
            <v>31.368990090909094</v>
          </cell>
          <cell r="K275">
            <v>32.076480136363635</v>
          </cell>
          <cell r="L275">
            <v>31.03548290909092</v>
          </cell>
          <cell r="M275">
            <v>31.385457272727265</v>
          </cell>
          <cell r="N275">
            <v>34.556944090909091</v>
          </cell>
          <cell r="O275">
            <v>34.023508136363638</v>
          </cell>
          <cell r="P275">
            <v>32.707538863636358</v>
          </cell>
          <cell r="Q275">
            <v>34.040275681818194</v>
          </cell>
          <cell r="R275">
            <v>31.396241227272728</v>
          </cell>
          <cell r="S275">
            <v>30.887844681818184</v>
          </cell>
          <cell r="T275">
            <v>30.785561545454541</v>
          </cell>
          <cell r="U275" t="str">
            <v>17:00 - 17:30</v>
          </cell>
          <cell r="V275">
            <v>30.785561545454541</v>
          </cell>
        </row>
        <row r="276">
          <cell r="B276" t="str">
            <v>IE00BHZRQY00</v>
          </cell>
          <cell r="C276" t="str">
            <v>Franklin LibertyShares</v>
          </cell>
          <cell r="D276">
            <v>180.30645504999998</v>
          </cell>
          <cell r="E276">
            <v>170.32790661904761</v>
          </cell>
          <cell r="F276">
            <v>169.66218254545453</v>
          </cell>
          <cell r="G276">
            <v>172.68025118181819</v>
          </cell>
          <cell r="H276">
            <v>165.5975188636364</v>
          </cell>
          <cell r="I276">
            <v>166.15249572727274</v>
          </cell>
          <cell r="J276">
            <v>169.22244700000002</v>
          </cell>
          <cell r="K276">
            <v>167.990185</v>
          </cell>
          <cell r="L276">
            <v>172.05302081818181</v>
          </cell>
          <cell r="M276">
            <v>175.61672278947367</v>
          </cell>
          <cell r="N276">
            <v>178.21209290909093</v>
          </cell>
          <cell r="O276">
            <v>169.8751753636364</v>
          </cell>
          <cell r="P276">
            <v>166.83913454545456</v>
          </cell>
          <cell r="Q276">
            <v>167.97180577272727</v>
          </cell>
          <cell r="R276">
            <v>165.91063813636362</v>
          </cell>
          <cell r="S276">
            <v>164.97308927272729</v>
          </cell>
          <cell r="T276">
            <v>165.25012695454546</v>
          </cell>
          <cell r="U276" t="str">
            <v>16:30 - 17:00</v>
          </cell>
          <cell r="V276">
            <v>164.97308927272729</v>
          </cell>
        </row>
        <row r="277">
          <cell r="B277" t="str">
            <v>IE00BHZRR147</v>
          </cell>
          <cell r="C277" t="str">
            <v>Franklin LibertyShares</v>
          </cell>
          <cell r="D277">
            <v>1915.8691547727271</v>
          </cell>
          <cell r="E277">
            <v>536.76109990909083</v>
          </cell>
          <cell r="F277">
            <v>2800.0092563181829</v>
          </cell>
          <cell r="G277">
            <v>575.33830127272734</v>
          </cell>
          <cell r="H277">
            <v>350.02064595454544</v>
          </cell>
          <cell r="I277">
            <v>305.15589068181811</v>
          </cell>
          <cell r="J277">
            <v>586.4225980909091</v>
          </cell>
          <cell r="K277">
            <v>405.95624972727268</v>
          </cell>
          <cell r="L277">
            <v>544.64671618181831</v>
          </cell>
          <cell r="M277">
            <v>640.50171568181815</v>
          </cell>
          <cell r="N277">
            <v>323.15490531818182</v>
          </cell>
          <cell r="O277">
            <v>173.75184350000001</v>
          </cell>
          <cell r="P277">
            <v>143.26530450000004</v>
          </cell>
          <cell r="Q277">
            <v>368.19773486363641</v>
          </cell>
          <cell r="R277">
            <v>390.49623072727263</v>
          </cell>
          <cell r="S277">
            <v>434.96530031818185</v>
          </cell>
          <cell r="T277">
            <v>541.14395881818189</v>
          </cell>
          <cell r="U277" t="str">
            <v>15:00 - 15:30</v>
          </cell>
          <cell r="V277">
            <v>143.26530450000004</v>
          </cell>
        </row>
        <row r="278">
          <cell r="B278" t="str">
            <v>IE00BHZRQZ17</v>
          </cell>
          <cell r="C278" t="str">
            <v>Franklin LibertyShares</v>
          </cell>
          <cell r="D278">
            <v>95.410478857142877</v>
          </cell>
          <cell r="E278">
            <v>89.451329499999986</v>
          </cell>
          <cell r="F278">
            <v>88.724675818181822</v>
          </cell>
          <cell r="G278">
            <v>90.571108952380939</v>
          </cell>
          <cell r="H278">
            <v>87.492154333333318</v>
          </cell>
          <cell r="I278">
            <v>85.746989272727262</v>
          </cell>
          <cell r="J278">
            <v>86.139814318181806</v>
          </cell>
          <cell r="K278">
            <v>88.43711859090908</v>
          </cell>
          <cell r="L278">
            <v>86.605970363636374</v>
          </cell>
          <cell r="M278">
            <v>87.991998636363633</v>
          </cell>
          <cell r="N278">
            <v>85.269329454545471</v>
          </cell>
          <cell r="O278">
            <v>85.961580909090898</v>
          </cell>
          <cell r="P278">
            <v>84.683017727272713</v>
          </cell>
          <cell r="Q278">
            <v>85.008471136363653</v>
          </cell>
          <cell r="R278">
            <v>84.695883681818188</v>
          </cell>
          <cell r="S278">
            <v>84.903304318181796</v>
          </cell>
          <cell r="T278">
            <v>85.316360136363627</v>
          </cell>
          <cell r="U278" t="str">
            <v>15:00 - 15:30</v>
          </cell>
          <cell r="V278">
            <v>84.683017727272713</v>
          </cell>
        </row>
        <row r="279">
          <cell r="B279" t="str">
            <v>IE00BHZRR030</v>
          </cell>
          <cell r="C279" t="str">
            <v>Franklin LibertyShares</v>
          </cell>
          <cell r="D279">
            <v>94.772065045454568</v>
          </cell>
          <cell r="E279">
            <v>90.254066727272729</v>
          </cell>
          <cell r="F279">
            <v>91.984192636363659</v>
          </cell>
          <cell r="G279">
            <v>91.69891252380954</v>
          </cell>
          <cell r="H279">
            <v>89.665932571428584</v>
          </cell>
          <cell r="I279">
            <v>87.823756863636376</v>
          </cell>
          <cell r="J279">
            <v>88.376411909090905</v>
          </cell>
          <cell r="K279">
            <v>89.355170818181819</v>
          </cell>
          <cell r="L279">
            <v>88.070886318181806</v>
          </cell>
          <cell r="M279">
            <v>89.116349500000013</v>
          </cell>
          <cell r="N279">
            <v>88.931871909090901</v>
          </cell>
          <cell r="O279">
            <v>89.748614318181836</v>
          </cell>
          <cell r="P279">
            <v>88.080983181818183</v>
          </cell>
          <cell r="Q279">
            <v>92.767659409090911</v>
          </cell>
          <cell r="R279">
            <v>91.230400909090903</v>
          </cell>
          <cell r="S279">
            <v>89.948877818181799</v>
          </cell>
          <cell r="T279">
            <v>90.468054181818161</v>
          </cell>
          <cell r="U279" t="str">
            <v>11:30 - 12:00</v>
          </cell>
          <cell r="V279">
            <v>87.823756863636376</v>
          </cell>
        </row>
        <row r="280">
          <cell r="B280" t="str">
            <v>IE00BHZRR253</v>
          </cell>
          <cell r="C280" t="str">
            <v>Franklin LibertyShares</v>
          </cell>
          <cell r="D280">
            <v>24.511341227272727</v>
          </cell>
          <cell r="E280">
            <v>24.485838954545457</v>
          </cell>
          <cell r="F280">
            <v>24.086899363636359</v>
          </cell>
          <cell r="G280">
            <v>24.230949909090906</v>
          </cell>
          <cell r="H280">
            <v>23.978959772727272</v>
          </cell>
          <cell r="I280">
            <v>23.772524681818176</v>
          </cell>
          <cell r="J280">
            <v>23.848985136363638</v>
          </cell>
          <cell r="K280">
            <v>24.067741454545452</v>
          </cell>
          <cell r="L280">
            <v>24.249575681818182</v>
          </cell>
          <cell r="M280">
            <v>24.512526090909095</v>
          </cell>
          <cell r="N280">
            <v>24.287097727272734</v>
          </cell>
          <cell r="O280">
            <v>24.389203500000004</v>
          </cell>
          <cell r="P280">
            <v>24.309668454545452</v>
          </cell>
          <cell r="Q280">
            <v>24.26392968181818</v>
          </cell>
          <cell r="R280">
            <v>24.4711155</v>
          </cell>
          <cell r="S280">
            <v>24.216032909090913</v>
          </cell>
          <cell r="T280">
            <v>24.080342954545451</v>
          </cell>
          <cell r="U280" t="str">
            <v>11:30 - 12:00</v>
          </cell>
          <cell r="V280">
            <v>23.772524681818176</v>
          </cell>
        </row>
        <row r="281">
          <cell r="B281" t="str">
            <v>IE00BFWXDY69</v>
          </cell>
          <cell r="C281" t="str">
            <v>Franklin LibertyShares</v>
          </cell>
          <cell r="D281">
            <v>10.938668090909092</v>
          </cell>
          <cell r="E281">
            <v>10.893058863636366</v>
          </cell>
          <cell r="F281">
            <v>11.00861609090909</v>
          </cell>
          <cell r="G281">
            <v>10.799947136363635</v>
          </cell>
          <cell r="H281">
            <v>10.744676681818182</v>
          </cell>
          <cell r="I281">
            <v>10.85653459090909</v>
          </cell>
          <cell r="J281">
            <v>10.737171590909092</v>
          </cell>
          <cell r="K281">
            <v>10.864007954545455</v>
          </cell>
          <cell r="L281">
            <v>10.852223272727272</v>
          </cell>
          <cell r="M281">
            <v>10.878436499999999</v>
          </cell>
          <cell r="N281">
            <v>10.831260227272729</v>
          </cell>
          <cell r="O281">
            <v>10.832373636363636</v>
          </cell>
          <cell r="P281">
            <v>10.855596636363638</v>
          </cell>
          <cell r="Q281">
            <v>10.805339363636362</v>
          </cell>
          <cell r="R281">
            <v>10.849800818181819</v>
          </cell>
          <cell r="S281">
            <v>11.058846090909091</v>
          </cell>
          <cell r="T281">
            <v>11.108125727272729</v>
          </cell>
          <cell r="U281" t="str">
            <v>12:00 - 12:30</v>
          </cell>
          <cell r="V281">
            <v>10.737171590909092</v>
          </cell>
        </row>
        <row r="282">
          <cell r="B282" t="str">
            <v>IE00BFWXDX52</v>
          </cell>
          <cell r="C282" t="str">
            <v>Franklin LibertyShares</v>
          </cell>
          <cell r="D282">
            <v>17.19957263636363</v>
          </cell>
          <cell r="E282">
            <v>17.196174363636366</v>
          </cell>
          <cell r="F282">
            <v>17.195255136363635</v>
          </cell>
          <cell r="G282">
            <v>17.213878727272728</v>
          </cell>
          <cell r="H282">
            <v>17.181460954545454</v>
          </cell>
          <cell r="I282">
            <v>17.169390818181817</v>
          </cell>
          <cell r="J282">
            <v>17.177647863636363</v>
          </cell>
          <cell r="K282">
            <v>17.557259909090913</v>
          </cell>
          <cell r="L282">
            <v>17.267445181818179</v>
          </cell>
          <cell r="M282">
            <v>17.82578640909091</v>
          </cell>
          <cell r="N282">
            <v>17.338691681818176</v>
          </cell>
          <cell r="O282">
            <v>17.412575181818184</v>
          </cell>
          <cell r="P282">
            <v>17.389321181818183</v>
          </cell>
          <cell r="Q282">
            <v>17.182809181818183</v>
          </cell>
          <cell r="R282">
            <v>17.407623545454545</v>
          </cell>
          <cell r="S282">
            <v>17.256475727272729</v>
          </cell>
          <cell r="T282">
            <v>17.164470090909095</v>
          </cell>
          <cell r="U282" t="str">
            <v>17:00 - 17:30</v>
          </cell>
          <cell r="V282">
            <v>17.164470090909095</v>
          </cell>
        </row>
        <row r="283">
          <cell r="B283" t="str">
            <v>IE00BFWXDV39</v>
          </cell>
          <cell r="C283" t="str">
            <v>Franklin LibertyShares</v>
          </cell>
          <cell r="D283">
            <v>86.591490545454548</v>
          </cell>
          <cell r="E283">
            <v>82.407932727272723</v>
          </cell>
          <cell r="F283">
            <v>84.011437999999998</v>
          </cell>
          <cell r="G283">
            <v>78.668466190476181</v>
          </cell>
          <cell r="H283">
            <v>78.245797619047607</v>
          </cell>
          <cell r="I283">
            <v>75.935249545454539</v>
          </cell>
          <cell r="J283">
            <v>77.562420454545446</v>
          </cell>
          <cell r="K283">
            <v>77.324776499999999</v>
          </cell>
          <cell r="L283">
            <v>77.928317409090909</v>
          </cell>
          <cell r="M283">
            <v>79.327615272727286</v>
          </cell>
          <cell r="N283">
            <v>78.407049227272708</v>
          </cell>
          <cell r="O283">
            <v>78.952913454545438</v>
          </cell>
          <cell r="P283">
            <v>77.682803090909104</v>
          </cell>
          <cell r="Q283">
            <v>78.088600727272748</v>
          </cell>
          <cell r="R283">
            <v>77.307817136363639</v>
          </cell>
          <cell r="S283">
            <v>77.005436045454545</v>
          </cell>
          <cell r="T283">
            <v>76.336885863636368</v>
          </cell>
          <cell r="U283" t="str">
            <v>11:30 - 12:00</v>
          </cell>
          <cell r="V283">
            <v>75.935249545454539</v>
          </cell>
        </row>
        <row r="284">
          <cell r="B284" t="str">
            <v>IE00BF2B0K52</v>
          </cell>
          <cell r="C284" t="str">
            <v>Franklin LibertyShares</v>
          </cell>
          <cell r="D284">
            <v>81.073578454545455</v>
          </cell>
          <cell r="E284">
            <v>72.889680857142849</v>
          </cell>
          <cell r="F284">
            <v>67.880512272727273</v>
          </cell>
          <cell r="G284">
            <v>75.298129500000002</v>
          </cell>
          <cell r="H284">
            <v>63.618619772727264</v>
          </cell>
          <cell r="I284">
            <v>62.55176977272729</v>
          </cell>
          <cell r="J284">
            <v>56.796620409090906</v>
          </cell>
          <cell r="K284">
            <v>49.965229500000007</v>
          </cell>
          <cell r="L284">
            <v>61.290079409090929</v>
          </cell>
          <cell r="M284">
            <v>68.926536636363636</v>
          </cell>
          <cell r="N284">
            <v>62.627509818181814</v>
          </cell>
          <cell r="O284">
            <v>54.037803227272725</v>
          </cell>
          <cell r="P284">
            <v>55.306623863636361</v>
          </cell>
          <cell r="Q284">
            <v>65.986061409090908</v>
          </cell>
          <cell r="R284">
            <v>58.314753318181808</v>
          </cell>
          <cell r="S284">
            <v>54.065379636363645</v>
          </cell>
          <cell r="T284">
            <v>49.497568045454543</v>
          </cell>
          <cell r="U284" t="str">
            <v>17:00 - 17:30</v>
          </cell>
          <cell r="V284">
            <v>49.497568045454543</v>
          </cell>
        </row>
        <row r="285">
          <cell r="B285" t="str">
            <v>IE00BF2B0L69</v>
          </cell>
          <cell r="C285" t="str">
            <v>Franklin LibertyShares</v>
          </cell>
          <cell r="D285">
            <v>53.939524523809538</v>
          </cell>
          <cell r="E285">
            <v>53.137525818181821</v>
          </cell>
          <cell r="F285">
            <v>52.207113333333339</v>
          </cell>
          <cell r="G285">
            <v>53.517933363636352</v>
          </cell>
          <cell r="H285">
            <v>53.042771409090918</v>
          </cell>
          <cell r="I285">
            <v>51.087835999999996</v>
          </cell>
          <cell r="J285">
            <v>51.752929818181819</v>
          </cell>
          <cell r="K285">
            <v>52.655225272727279</v>
          </cell>
          <cell r="L285">
            <v>49.54995904545455</v>
          </cell>
          <cell r="M285">
            <v>52.395472818181823</v>
          </cell>
          <cell r="N285">
            <v>51.9511045</v>
          </cell>
          <cell r="O285">
            <v>53.211202045454549</v>
          </cell>
          <cell r="P285">
            <v>52.184311000000001</v>
          </cell>
          <cell r="Q285">
            <v>51.209194181818184</v>
          </cell>
          <cell r="R285">
            <v>51.558464136363632</v>
          </cell>
          <cell r="S285">
            <v>47.528838842105266</v>
          </cell>
          <cell r="T285">
            <v>43.817427352941166</v>
          </cell>
          <cell r="U285" t="str">
            <v>17:00 - 17:30</v>
          </cell>
          <cell r="V285">
            <v>43.817427352941166</v>
          </cell>
        </row>
        <row r="286">
          <cell r="B286" t="str">
            <v>IE00BFWXDW46</v>
          </cell>
          <cell r="C286" t="str">
            <v>Franklin LibertyShares</v>
          </cell>
          <cell r="D286">
            <v>50.060044714285716</v>
          </cell>
          <cell r="E286">
            <v>49.153953999999999</v>
          </cell>
          <cell r="F286">
            <v>48.37698271428571</v>
          </cell>
          <cell r="G286">
            <v>49.707680227272732</v>
          </cell>
          <cell r="H286">
            <v>48.861717545454553</v>
          </cell>
          <cell r="I286">
            <v>48.223708136363626</v>
          </cell>
          <cell r="J286">
            <v>47.854798954545458</v>
          </cell>
          <cell r="K286">
            <v>48.516432590909091</v>
          </cell>
          <cell r="L286">
            <v>46.162027681818174</v>
          </cell>
          <cell r="M286">
            <v>48.591122818181816</v>
          </cell>
          <cell r="N286">
            <v>48.433700909090923</v>
          </cell>
          <cell r="O286">
            <v>48.774067181818175</v>
          </cell>
          <cell r="P286">
            <v>48.675329863636371</v>
          </cell>
          <cell r="Q286">
            <v>48.233527681818174</v>
          </cell>
          <cell r="R286">
            <v>47.509736090909094</v>
          </cell>
          <cell r="S286">
            <v>45.276195210526318</v>
          </cell>
          <cell r="T286">
            <v>42.084307058823526</v>
          </cell>
          <cell r="U286" t="str">
            <v>17:00 - 17:30</v>
          </cell>
          <cell r="V286">
            <v>42.084307058823526</v>
          </cell>
        </row>
        <row r="287">
          <cell r="B287" t="str">
            <v>IE00BF2B0M76</v>
          </cell>
          <cell r="C287" t="str">
            <v>Franklin LibertyShares</v>
          </cell>
          <cell r="D287">
            <v>122.84510479999999</v>
          </cell>
          <cell r="E287">
            <v>117.2973497142857</v>
          </cell>
          <cell r="F287">
            <v>116.5137993181818</v>
          </cell>
          <cell r="G287">
            <v>113.98513404545453</v>
          </cell>
          <cell r="H287">
            <v>112.29731127272726</v>
          </cell>
          <cell r="I287">
            <v>111.01852286363638</v>
          </cell>
          <cell r="J287">
            <v>110.9293444285714</v>
          </cell>
          <cell r="K287">
            <v>113.5465865</v>
          </cell>
          <cell r="L287">
            <v>111.81369045454545</v>
          </cell>
          <cell r="M287">
            <v>114.87936542105263</v>
          </cell>
          <cell r="N287">
            <v>114.78598718181819</v>
          </cell>
          <cell r="O287">
            <v>115.94098131818181</v>
          </cell>
          <cell r="P287">
            <v>111.51657045454544</v>
          </cell>
          <cell r="Q287">
            <v>119.5547243181818</v>
          </cell>
          <cell r="R287">
            <v>115.08037559090909</v>
          </cell>
          <cell r="S287">
            <v>116.73084840909091</v>
          </cell>
          <cell r="T287">
            <v>117.91476745454544</v>
          </cell>
          <cell r="U287" t="str">
            <v>12:00 - 12:30</v>
          </cell>
          <cell r="V287">
            <v>110.9293444285714</v>
          </cell>
        </row>
        <row r="288">
          <cell r="B288" t="str">
            <v>IE00BF2B0N83</v>
          </cell>
          <cell r="C288" t="str">
            <v>Franklin LibertyShares</v>
          </cell>
          <cell r="D288">
            <v>114.23827349999996</v>
          </cell>
          <cell r="E288">
            <v>86.02016568181817</v>
          </cell>
          <cell r="F288">
            <v>85.331883681818198</v>
          </cell>
          <cell r="G288">
            <v>85.181856545454536</v>
          </cell>
          <cell r="H288">
            <v>86.237636000000009</v>
          </cell>
          <cell r="I288">
            <v>85.721108954545443</v>
          </cell>
          <cell r="J288">
            <v>85.402159499999982</v>
          </cell>
          <cell r="K288">
            <v>88.833809727272723</v>
          </cell>
          <cell r="L288">
            <v>87.511992999999975</v>
          </cell>
          <cell r="M288">
            <v>93.785074909090881</v>
          </cell>
          <cell r="N288">
            <v>92.532660681818172</v>
          </cell>
          <cell r="O288">
            <v>91.520702409090902</v>
          </cell>
          <cell r="P288">
            <v>89.249654772727283</v>
          </cell>
          <cell r="Q288">
            <v>94.192431500000012</v>
          </cell>
          <cell r="R288">
            <v>90.085139818181787</v>
          </cell>
          <cell r="S288">
            <v>85.584864818181828</v>
          </cell>
          <cell r="T288">
            <v>86.057125045454541</v>
          </cell>
          <cell r="U288" t="str">
            <v>10:30 - 11:00</v>
          </cell>
          <cell r="V288">
            <v>85.181856545454536</v>
          </cell>
        </row>
        <row r="289">
          <cell r="B289" t="str">
            <v>IE00BF2B0P08</v>
          </cell>
          <cell r="C289" t="str">
            <v>Franklin LibertyShares</v>
          </cell>
          <cell r="D289">
            <v>44.04367772727273</v>
          </cell>
          <cell r="E289">
            <v>37.576472999999993</v>
          </cell>
          <cell r="F289">
            <v>39.252880772727273</v>
          </cell>
          <cell r="G289">
            <v>37.140311590909093</v>
          </cell>
          <cell r="H289">
            <v>36.12347254545454</v>
          </cell>
          <cell r="I289">
            <v>35.585758090909081</v>
          </cell>
          <cell r="J289">
            <v>35.755260363636367</v>
          </cell>
          <cell r="K289">
            <v>36.438460090909096</v>
          </cell>
          <cell r="L289">
            <v>35.366767409090919</v>
          </cell>
          <cell r="M289">
            <v>38.078949454545459</v>
          </cell>
          <cell r="N289">
            <v>38.100437136363631</v>
          </cell>
          <cell r="O289">
            <v>39.411863772727273</v>
          </cell>
          <cell r="P289">
            <v>36.968460318181819</v>
          </cell>
          <cell r="Q289">
            <v>37.623833545454545</v>
          </cell>
          <cell r="R289">
            <v>36.816611363636362</v>
          </cell>
          <cell r="S289">
            <v>35.49325913636364</v>
          </cell>
          <cell r="T289">
            <v>35.193482863636369</v>
          </cell>
          <cell r="U289" t="str">
            <v>17:00 - 17:30</v>
          </cell>
          <cell r="V289">
            <v>35.193482863636369</v>
          </cell>
        </row>
        <row r="290">
          <cell r="B290" t="str">
            <v>IE00BMDPBZ72</v>
          </cell>
          <cell r="C290" t="str">
            <v>Franklin LibertyShares</v>
          </cell>
          <cell r="D290">
            <v>24.351815363636373</v>
          </cell>
          <cell r="E290">
            <v>22.70707254545454</v>
          </cell>
          <cell r="F290">
            <v>24.264815909090906</v>
          </cell>
          <cell r="G290">
            <v>23.144424999999998</v>
          </cell>
          <cell r="H290">
            <v>22.057627590909092</v>
          </cell>
          <cell r="I290">
            <v>21.153315000000003</v>
          </cell>
          <cell r="J290">
            <v>21.634351227272727</v>
          </cell>
          <cell r="K290">
            <v>22.895211136363635</v>
          </cell>
          <cell r="L290">
            <v>21.635696363636363</v>
          </cell>
          <cell r="M290">
            <v>21.464105772727269</v>
          </cell>
          <cell r="N290">
            <v>24.679349863636357</v>
          </cell>
          <cell r="O290">
            <v>24.428098090909092</v>
          </cell>
          <cell r="P290">
            <v>22.968968454545458</v>
          </cell>
          <cell r="Q290">
            <v>24.832495454545452</v>
          </cell>
          <cell r="R290">
            <v>21.960279999999997</v>
          </cell>
          <cell r="S290">
            <v>21.641296590909089</v>
          </cell>
          <cell r="T290">
            <v>21.660170136363632</v>
          </cell>
          <cell r="U290" t="str">
            <v>11:30 - 12:00</v>
          </cell>
          <cell r="V290">
            <v>21.153315000000003</v>
          </cell>
        </row>
        <row r="291">
          <cell r="B291" t="str">
            <v>IE00BMDPBY65</v>
          </cell>
          <cell r="C291" t="str">
            <v>Franklin LibertyShares</v>
          </cell>
          <cell r="D291">
            <v>28.226282863636367</v>
          </cell>
          <cell r="E291">
            <v>25.917415681818181</v>
          </cell>
          <cell r="F291">
            <v>26.604952954545453</v>
          </cell>
          <cell r="G291">
            <v>29.935326000000007</v>
          </cell>
          <cell r="H291">
            <v>29.191759136363643</v>
          </cell>
          <cell r="I291">
            <v>28.967933772727271</v>
          </cell>
          <cell r="J291">
            <v>28.306711545454547</v>
          </cell>
          <cell r="K291">
            <v>30.050526727272715</v>
          </cell>
          <cell r="L291">
            <v>25.365177863636362</v>
          </cell>
          <cell r="M291">
            <v>25.472378727272723</v>
          </cell>
          <cell r="N291">
            <v>25.711191454545453</v>
          </cell>
          <cell r="O291">
            <v>27.264899636363634</v>
          </cell>
          <cell r="P291">
            <v>26.93412054545454</v>
          </cell>
          <cell r="Q291">
            <v>25.773307136363634</v>
          </cell>
          <cell r="R291">
            <v>24.970411090909092</v>
          </cell>
          <cell r="S291">
            <v>24.198461272727272</v>
          </cell>
          <cell r="T291">
            <v>24.035125227272726</v>
          </cell>
          <cell r="U291" t="str">
            <v>17:00 - 17:30</v>
          </cell>
          <cell r="V291">
            <v>24.035125227272726</v>
          </cell>
        </row>
        <row r="292">
          <cell r="B292" t="str">
            <v>IE00BJSBCS90</v>
          </cell>
          <cell r="C292" t="str">
            <v>Goldman Sachs ETF</v>
          </cell>
          <cell r="D292">
            <v>36.686308136363635</v>
          </cell>
          <cell r="E292">
            <v>39.79008372727273</v>
          </cell>
          <cell r="F292">
            <v>40.395787500000012</v>
          </cell>
          <cell r="G292">
            <v>35.54261213636363</v>
          </cell>
          <cell r="H292">
            <v>35.549808999999996</v>
          </cell>
          <cell r="I292">
            <v>41.403935545454537</v>
          </cell>
          <cell r="J292">
            <v>35.562543045454547</v>
          </cell>
          <cell r="K292">
            <v>35.502453500000001</v>
          </cell>
          <cell r="L292">
            <v>35.47979395454545</v>
          </cell>
          <cell r="M292">
            <v>35.529725727272734</v>
          </cell>
          <cell r="N292">
            <v>40.354482863636363</v>
          </cell>
          <cell r="O292">
            <v>35.411962863636369</v>
          </cell>
          <cell r="P292">
            <v>35.091274999999996</v>
          </cell>
          <cell r="Q292">
            <v>35.021776954545459</v>
          </cell>
          <cell r="R292">
            <v>35.366165181818182</v>
          </cell>
          <cell r="S292">
            <v>35.548521318181827</v>
          </cell>
          <cell r="T292">
            <v>35.434937499999997</v>
          </cell>
          <cell r="U292" t="str">
            <v>15:30 - 16:00</v>
          </cell>
          <cell r="V292">
            <v>35.021776954545459</v>
          </cell>
        </row>
        <row r="293">
          <cell r="B293" t="str">
            <v>IE00BJ5CMD00</v>
          </cell>
          <cell r="C293" t="str">
            <v>Goldman Sachs ETF</v>
          </cell>
          <cell r="D293">
            <v>84.547859818181806</v>
          </cell>
          <cell r="E293">
            <v>84.301895727272722</v>
          </cell>
          <cell r="F293">
            <v>84.346104954545453</v>
          </cell>
          <cell r="G293">
            <v>84.646373454545468</v>
          </cell>
          <cell r="H293">
            <v>84.363286090909099</v>
          </cell>
          <cell r="I293">
            <v>84.415299318181823</v>
          </cell>
          <cell r="J293">
            <v>84.252562090909095</v>
          </cell>
          <cell r="K293">
            <v>84.684609000000009</v>
          </cell>
          <cell r="L293">
            <v>84.631633863636367</v>
          </cell>
          <cell r="M293">
            <v>84.39695422727273</v>
          </cell>
          <cell r="N293">
            <v>84.801704090909098</v>
          </cell>
          <cell r="O293">
            <v>85.258564272727298</v>
          </cell>
          <cell r="P293">
            <v>85.250095227272723</v>
          </cell>
          <cell r="Q293">
            <v>85.058818409090904</v>
          </cell>
          <cell r="R293">
            <v>84.7721733181818</v>
          </cell>
          <cell r="S293">
            <v>84.73801063636364</v>
          </cell>
          <cell r="T293">
            <v>84.58776772727272</v>
          </cell>
          <cell r="U293" t="str">
            <v>12:00 - 12:30</v>
          </cell>
          <cell r="V293">
            <v>84.252562090909095</v>
          </cell>
        </row>
        <row r="294">
          <cell r="B294" t="str">
            <v>IE00BJ5CNR11</v>
          </cell>
          <cell r="C294" t="str">
            <v>Goldman Sachs ETF</v>
          </cell>
          <cell r="D294">
            <v>102.34602531818183</v>
          </cell>
          <cell r="E294">
            <v>102.45045804545454</v>
          </cell>
          <cell r="F294">
            <v>104.10374400000002</v>
          </cell>
          <cell r="G294">
            <v>97.298767181818206</v>
          </cell>
          <cell r="H294">
            <v>98.911973318181808</v>
          </cell>
          <cell r="I294">
            <v>99.814547772727281</v>
          </cell>
          <cell r="J294">
            <v>99.130563681818188</v>
          </cell>
          <cell r="K294">
            <v>97.964645681818197</v>
          </cell>
          <cell r="L294">
            <v>98.069544045454535</v>
          </cell>
          <cell r="M294">
            <v>98.638355681818197</v>
          </cell>
          <cell r="N294">
            <v>99.466367272727297</v>
          </cell>
          <cell r="O294">
            <v>99.755308954545455</v>
          </cell>
          <cell r="P294">
            <v>99.265434954545441</v>
          </cell>
          <cell r="Q294">
            <v>98.426850227272737</v>
          </cell>
          <cell r="R294">
            <v>98.09843286363639</v>
          </cell>
          <cell r="S294">
            <v>96.185466363636365</v>
          </cell>
          <cell r="T294">
            <v>94.606385318181822</v>
          </cell>
          <cell r="U294" t="str">
            <v>17:00 - 17:30</v>
          </cell>
          <cell r="V294">
            <v>94.606385318181822</v>
          </cell>
        </row>
        <row r="295">
          <cell r="B295" t="str">
            <v>IE00BKPTXQ89</v>
          </cell>
          <cell r="C295" t="str">
            <v>HANetf</v>
          </cell>
          <cell r="D295">
            <v>67.015024999999994</v>
          </cell>
          <cell r="E295">
            <v>72.283046999999996</v>
          </cell>
          <cell r="H295">
            <v>71.894160999999997</v>
          </cell>
          <cell r="I295">
            <v>71.923965999999993</v>
          </cell>
          <cell r="J295">
            <v>72.580979999999997</v>
          </cell>
          <cell r="M295">
            <v>73.121821999999995</v>
          </cell>
          <cell r="N295">
            <v>71.146386000000007</v>
          </cell>
          <cell r="P295">
            <v>72.693734000000006</v>
          </cell>
          <cell r="Q295">
            <v>91.335561999999996</v>
          </cell>
          <cell r="R295">
            <v>66.443089000000001</v>
          </cell>
          <cell r="S295">
            <v>67.088241499999995</v>
          </cell>
          <cell r="T295">
            <v>76.905068</v>
          </cell>
          <cell r="U295" t="str">
            <v>16:00 - 16:30</v>
          </cell>
          <cell r="V295">
            <v>66.443089000000001</v>
          </cell>
        </row>
        <row r="296">
          <cell r="B296" t="str">
            <v>IE00BMYMHS24</v>
          </cell>
          <cell r="C296" t="str">
            <v>HANetf</v>
          </cell>
          <cell r="D296">
            <v>61.105965714285716</v>
          </cell>
          <cell r="E296">
            <v>50.725321266666668</v>
          </cell>
          <cell r="F296">
            <v>54.615571533333338</v>
          </cell>
          <cell r="G296">
            <v>57.300706533333333</v>
          </cell>
          <cell r="H296">
            <v>53.038357066666663</v>
          </cell>
          <cell r="I296">
            <v>51.265109133333333</v>
          </cell>
          <cell r="J296">
            <v>51.304034266666676</v>
          </cell>
          <cell r="K296">
            <v>51.512348599999996</v>
          </cell>
          <cell r="L296">
            <v>52.397502599999989</v>
          </cell>
          <cell r="M296">
            <v>51.419620600000002</v>
          </cell>
          <cell r="N296">
            <v>50.222518199999996</v>
          </cell>
          <cell r="O296">
            <v>55.628342933333322</v>
          </cell>
          <cell r="P296">
            <v>50.11363746666666</v>
          </cell>
          <cell r="Q296">
            <v>58.349741066666674</v>
          </cell>
          <cell r="R296">
            <v>51.281620399999994</v>
          </cell>
          <cell r="S296">
            <v>51.562492866666666</v>
          </cell>
          <cell r="T296">
            <v>49.888383400000002</v>
          </cell>
          <cell r="U296" t="str">
            <v>17:00 - 17:30</v>
          </cell>
          <cell r="V296">
            <v>49.888383400000002</v>
          </cell>
        </row>
        <row r="297">
          <cell r="B297" t="str">
            <v>IE00BL643144</v>
          </cell>
          <cell r="C297" t="str">
            <v>HANetf</v>
          </cell>
          <cell r="D297">
            <v>52.263685799999998</v>
          </cell>
          <cell r="E297">
            <v>38.048088800000002</v>
          </cell>
          <cell r="F297">
            <v>43.106790400000001</v>
          </cell>
          <cell r="G297">
            <v>45.363705499999995</v>
          </cell>
          <cell r="H297">
            <v>38.202214699999999</v>
          </cell>
          <cell r="I297">
            <v>37.265068799999995</v>
          </cell>
          <cell r="J297">
            <v>37.290828599999998</v>
          </cell>
          <cell r="K297">
            <v>37.355503400000003</v>
          </cell>
          <cell r="L297">
            <v>39.183566499999998</v>
          </cell>
          <cell r="M297">
            <v>38.831520000000005</v>
          </cell>
          <cell r="N297">
            <v>37.848142099999997</v>
          </cell>
          <cell r="O297">
            <v>44.265101699999995</v>
          </cell>
          <cell r="P297">
            <v>37.5147434</v>
          </cell>
          <cell r="Q297">
            <v>43.1445893</v>
          </cell>
          <cell r="R297">
            <v>37.352235100000001</v>
          </cell>
          <cell r="S297">
            <v>39.406475400000005</v>
          </cell>
          <cell r="T297">
            <v>37.299021499999995</v>
          </cell>
          <cell r="U297" t="str">
            <v>11:30 - 12:00</v>
          </cell>
          <cell r="V297">
            <v>37.265068799999995</v>
          </cell>
        </row>
        <row r="298">
          <cell r="B298" t="str">
            <v>IE00BFYN8Y92</v>
          </cell>
          <cell r="C298" t="str">
            <v>HANetf</v>
          </cell>
          <cell r="D298">
            <v>59.111299045454551</v>
          </cell>
          <cell r="E298">
            <v>50.840540454545454</v>
          </cell>
          <cell r="F298">
            <v>54.181915999999994</v>
          </cell>
          <cell r="G298">
            <v>56.132894772727283</v>
          </cell>
          <cell r="H298">
            <v>47.599693181818182</v>
          </cell>
          <cell r="I298">
            <v>45.561780681818178</v>
          </cell>
          <cell r="J298">
            <v>47.388434136363635</v>
          </cell>
          <cell r="K298">
            <v>45.497655954545458</v>
          </cell>
          <cell r="L298">
            <v>47.650750090909085</v>
          </cell>
          <cell r="M298">
            <v>45.222123000000003</v>
          </cell>
          <cell r="N298">
            <v>44.98270518181819</v>
          </cell>
          <cell r="O298">
            <v>50.555729318181811</v>
          </cell>
          <cell r="P298">
            <v>45.290911181818181</v>
          </cell>
          <cell r="Q298">
            <v>54.931485772727271</v>
          </cell>
          <cell r="R298">
            <v>44.617251090909093</v>
          </cell>
          <cell r="S298">
            <v>45.010952409090912</v>
          </cell>
          <cell r="T298">
            <v>43.548498272727272</v>
          </cell>
          <cell r="U298" t="str">
            <v>17:00 - 17:30</v>
          </cell>
          <cell r="V298">
            <v>43.548498272727272</v>
          </cell>
        </row>
        <row r="299">
          <cell r="B299" t="str">
            <v>IE00BDDRF924</v>
          </cell>
          <cell r="C299" t="str">
            <v>HANetf</v>
          </cell>
          <cell r="D299">
            <v>44.605746909090911</v>
          </cell>
          <cell r="E299">
            <v>35.8859505</v>
          </cell>
          <cell r="F299">
            <v>40.431768090909081</v>
          </cell>
          <cell r="G299">
            <v>49.594645772727269</v>
          </cell>
          <cell r="H299">
            <v>33.102133499999987</v>
          </cell>
          <cell r="I299">
            <v>30.064197499999999</v>
          </cell>
          <cell r="J299">
            <v>35.933014227272729</v>
          </cell>
          <cell r="K299">
            <v>31.091156954545458</v>
          </cell>
          <cell r="L299">
            <v>33.092983636363627</v>
          </cell>
          <cell r="M299">
            <v>30.359481818181816</v>
          </cell>
          <cell r="N299">
            <v>30.832461590909098</v>
          </cell>
          <cell r="O299">
            <v>40.097396727272724</v>
          </cell>
          <cell r="P299">
            <v>31.459292136363629</v>
          </cell>
          <cell r="Q299">
            <v>47.996107045454529</v>
          </cell>
          <cell r="R299">
            <v>30.061485409090906</v>
          </cell>
          <cell r="S299">
            <v>31.992675636363639</v>
          </cell>
          <cell r="T299">
            <v>29.28012204545454</v>
          </cell>
          <cell r="U299" t="str">
            <v>17:00 - 17:30</v>
          </cell>
          <cell r="V299">
            <v>29.28012204545454</v>
          </cell>
        </row>
        <row r="300">
          <cell r="B300" t="str">
            <v>IE00BJQTJ848</v>
          </cell>
          <cell r="C300" t="str">
            <v>HANetf</v>
          </cell>
          <cell r="D300">
            <v>49.218692454545454</v>
          </cell>
          <cell r="E300">
            <v>39.223636227272735</v>
          </cell>
          <cell r="F300">
            <v>41.70015263636364</v>
          </cell>
          <cell r="G300">
            <v>44.143117409090912</v>
          </cell>
          <cell r="H300">
            <v>40.29531131818181</v>
          </cell>
          <cell r="I300">
            <v>39.048446545454539</v>
          </cell>
          <cell r="J300">
            <v>39.028170727272723</v>
          </cell>
          <cell r="K300">
            <v>39.043437999999995</v>
          </cell>
          <cell r="L300">
            <v>39.884040590909088</v>
          </cell>
          <cell r="M300">
            <v>39.161987090909093</v>
          </cell>
          <cell r="N300">
            <v>38.537080363636363</v>
          </cell>
          <cell r="O300">
            <v>43.200148727272719</v>
          </cell>
          <cell r="P300">
            <v>38.805344363636358</v>
          </cell>
          <cell r="Q300">
            <v>47.292032681818178</v>
          </cell>
          <cell r="R300">
            <v>39.012983772727267</v>
          </cell>
          <cell r="S300">
            <v>39.24330281818181</v>
          </cell>
          <cell r="T300">
            <v>38.059797499999995</v>
          </cell>
          <cell r="U300" t="str">
            <v>17:00 - 17:30</v>
          </cell>
          <cell r="V300">
            <v>38.059797499999995</v>
          </cell>
        </row>
        <row r="301">
          <cell r="B301" t="str">
            <v>IE00BDDRF700</v>
          </cell>
          <cell r="C301" t="str">
            <v>HANetf</v>
          </cell>
          <cell r="D301">
            <v>48.762642045454555</v>
          </cell>
          <cell r="E301">
            <v>38.746459999999999</v>
          </cell>
          <cell r="F301">
            <v>41.434579681818185</v>
          </cell>
          <cell r="G301">
            <v>42.892244772727274</v>
          </cell>
          <cell r="H301">
            <v>39.528801045454536</v>
          </cell>
          <cell r="I301">
            <v>38.346683363636352</v>
          </cell>
          <cell r="J301">
            <v>38.342735136363643</v>
          </cell>
          <cell r="K301">
            <v>38.405015227272727</v>
          </cell>
          <cell r="L301">
            <v>39.503725181818183</v>
          </cell>
          <cell r="M301">
            <v>38.464769363636364</v>
          </cell>
          <cell r="N301">
            <v>37.894550909090903</v>
          </cell>
          <cell r="O301">
            <v>42.392945181818178</v>
          </cell>
          <cell r="P301">
            <v>37.968395136363633</v>
          </cell>
          <cell r="Q301">
            <v>46.293805363636359</v>
          </cell>
          <cell r="R301">
            <v>38.001692727272733</v>
          </cell>
          <cell r="S301">
            <v>38.408229909090899</v>
          </cell>
          <cell r="T301">
            <v>37.506809318181816</v>
          </cell>
          <cell r="U301" t="str">
            <v>17:00 - 17:30</v>
          </cell>
          <cell r="V301">
            <v>37.506809318181816</v>
          </cell>
        </row>
        <row r="302">
          <cell r="B302" t="str">
            <v>IE00BGPBVS44</v>
          </cell>
          <cell r="C302" t="str">
            <v>HANetf</v>
          </cell>
          <cell r="D302">
            <v>151.98495788888889</v>
          </cell>
          <cell r="E302">
            <v>149.7048581</v>
          </cell>
          <cell r="F302">
            <v>152.0188362727273</v>
          </cell>
          <cell r="G302">
            <v>157.7457249</v>
          </cell>
          <cell r="H302">
            <v>150.58108799999999</v>
          </cell>
          <cell r="I302">
            <v>148.61172499999998</v>
          </cell>
          <cell r="J302">
            <v>149.24434716666664</v>
          </cell>
          <cell r="K302">
            <v>149.96283663636365</v>
          </cell>
          <cell r="L302">
            <v>150.62244072727273</v>
          </cell>
          <cell r="M302">
            <v>149.6537118</v>
          </cell>
          <cell r="N302">
            <v>149.06527009090908</v>
          </cell>
          <cell r="O302">
            <v>151.50728627272727</v>
          </cell>
          <cell r="P302">
            <v>149.32430599999998</v>
          </cell>
          <cell r="Q302">
            <v>161.16631572727272</v>
          </cell>
          <cell r="R302">
            <v>151.73801827272726</v>
          </cell>
          <cell r="S302">
            <v>150.3900450909091</v>
          </cell>
          <cell r="T302">
            <v>149.98522229999998</v>
          </cell>
          <cell r="U302" t="str">
            <v>11:30 - 12:00</v>
          </cell>
          <cell r="V302">
            <v>148.61172499999998</v>
          </cell>
        </row>
        <row r="303">
          <cell r="B303" t="str">
            <v>IE00BG5J1M21</v>
          </cell>
          <cell r="C303" t="str">
            <v>HANetf</v>
          </cell>
          <cell r="S303">
            <v>289.57476600000001</v>
          </cell>
          <cell r="U303" t="str">
            <v>16:30 - 17:00</v>
          </cell>
          <cell r="V303">
            <v>289.57476600000001</v>
          </cell>
        </row>
        <row r="304">
          <cell r="B304" t="str">
            <v>IE00BKY58G26</v>
          </cell>
          <cell r="C304" t="str">
            <v>HSBC ETF</v>
          </cell>
          <cell r="E304">
            <v>123.900553</v>
          </cell>
          <cell r="F304">
            <v>126.28153</v>
          </cell>
          <cell r="G304">
            <v>106.49973349999999</v>
          </cell>
          <cell r="H304">
            <v>98.764971000000003</v>
          </cell>
          <cell r="I304">
            <v>114.48625033333333</v>
          </cell>
          <cell r="J304">
            <v>120.45006175</v>
          </cell>
          <cell r="K304">
            <v>121.74625349999999</v>
          </cell>
          <cell r="L304">
            <v>120.88953233333332</v>
          </cell>
          <cell r="M304">
            <v>119.02515349999999</v>
          </cell>
          <cell r="N304">
            <v>118.76119033333333</v>
          </cell>
          <cell r="O304">
            <v>119.96361166666668</v>
          </cell>
          <cell r="P304">
            <v>119.4972935</v>
          </cell>
          <cell r="Q304">
            <v>122.901994</v>
          </cell>
          <cell r="R304">
            <v>125.0190935</v>
          </cell>
          <cell r="S304">
            <v>132.84185066666666</v>
          </cell>
          <cell r="T304">
            <v>132.62394833333335</v>
          </cell>
          <cell r="U304" t="str">
            <v>11:00 - 11:30</v>
          </cell>
          <cell r="V304">
            <v>98.764971000000003</v>
          </cell>
        </row>
        <row r="305">
          <cell r="B305" t="str">
            <v>IE00BKY59K37</v>
          </cell>
          <cell r="C305" t="str">
            <v>HSBC ETF</v>
          </cell>
          <cell r="E305">
            <v>64.453341999999992</v>
          </cell>
          <cell r="F305">
            <v>62.173080857142857</v>
          </cell>
          <cell r="G305">
            <v>77.970743555555543</v>
          </cell>
          <cell r="H305">
            <v>63.662178600000004</v>
          </cell>
          <cell r="I305">
            <v>62.749308454545456</v>
          </cell>
          <cell r="J305">
            <v>62.777374199999997</v>
          </cell>
          <cell r="K305">
            <v>63.135140888888891</v>
          </cell>
          <cell r="L305">
            <v>61.985160375</v>
          </cell>
          <cell r="M305">
            <v>63.269750999999992</v>
          </cell>
          <cell r="N305">
            <v>74.028263300000006</v>
          </cell>
          <cell r="O305">
            <v>72.488184000000004</v>
          </cell>
          <cell r="P305">
            <v>74.821210818181825</v>
          </cell>
          <cell r="Q305">
            <v>82.287823700000004</v>
          </cell>
          <cell r="R305">
            <v>73.034049888888887</v>
          </cell>
          <cell r="S305">
            <v>79.825114888888891</v>
          </cell>
          <cell r="T305">
            <v>78.481315899999998</v>
          </cell>
          <cell r="U305" t="str">
            <v>13:00 - 13:30</v>
          </cell>
          <cell r="V305">
            <v>61.985160375</v>
          </cell>
        </row>
        <row r="306">
          <cell r="B306" t="str">
            <v>IE00BKY59G90</v>
          </cell>
          <cell r="C306" t="str">
            <v>HSBC ETF</v>
          </cell>
          <cell r="E306">
            <v>120.208459</v>
          </cell>
          <cell r="F306">
            <v>119.843491</v>
          </cell>
          <cell r="G306">
            <v>119.30192</v>
          </cell>
          <cell r="H306">
            <v>122.54948999999999</v>
          </cell>
          <cell r="I306">
            <v>122.38914399999999</v>
          </cell>
          <cell r="J306">
            <v>121.69481533333334</v>
          </cell>
          <cell r="K306">
            <v>122.8201815</v>
          </cell>
          <cell r="L306">
            <v>123.49293499999999</v>
          </cell>
          <cell r="M306">
            <v>123.87179449999999</v>
          </cell>
          <cell r="N306">
            <v>131.86986733333333</v>
          </cell>
          <cell r="O306">
            <v>129.46961949999999</v>
          </cell>
          <cell r="P306">
            <v>120.9392655</v>
          </cell>
          <cell r="Q306">
            <v>137.46918400000001</v>
          </cell>
          <cell r="R306">
            <v>131.48079199999998</v>
          </cell>
          <cell r="S306">
            <v>129.021162</v>
          </cell>
          <cell r="T306">
            <v>128.56813249999999</v>
          </cell>
          <cell r="U306" t="str">
            <v>10:30 - 11:00</v>
          </cell>
          <cell r="V306">
            <v>119.30192</v>
          </cell>
        </row>
        <row r="307">
          <cell r="B307" t="str">
            <v>IE00B4K6B022</v>
          </cell>
          <cell r="C307" t="str">
            <v>HSBC ETF</v>
          </cell>
          <cell r="D307">
            <v>16.156247818181821</v>
          </cell>
          <cell r="E307">
            <v>12.496617363636362</v>
          </cell>
          <cell r="F307">
            <v>11.988636954545454</v>
          </cell>
          <cell r="G307">
            <v>12.189938318181818</v>
          </cell>
          <cell r="H307">
            <v>11.813169227272731</v>
          </cell>
          <cell r="I307">
            <v>10.93695372727273</v>
          </cell>
          <cell r="J307">
            <v>11.387937272727273</v>
          </cell>
          <cell r="K307">
            <v>11.996987454545456</v>
          </cell>
          <cell r="L307">
            <v>10.577315545454546</v>
          </cell>
          <cell r="M307">
            <v>12.438658636363639</v>
          </cell>
          <cell r="N307">
            <v>11.321554681818185</v>
          </cell>
          <cell r="O307">
            <v>13.693503409090907</v>
          </cell>
          <cell r="P307">
            <v>12.267805318181816</v>
          </cell>
          <cell r="Q307">
            <v>11.093575909090909</v>
          </cell>
          <cell r="R307">
            <v>11.307737181818181</v>
          </cell>
          <cell r="S307">
            <v>11.032643045454547</v>
          </cell>
          <cell r="T307">
            <v>11.151407999999998</v>
          </cell>
          <cell r="U307" t="str">
            <v>13:00 - 13:30</v>
          </cell>
          <cell r="V307">
            <v>10.577315545454546</v>
          </cell>
        </row>
        <row r="308">
          <cell r="B308" t="str">
            <v>IE00BKY55W78</v>
          </cell>
          <cell r="C308" t="str">
            <v>HSBC ETF</v>
          </cell>
          <cell r="D308">
            <v>141.75157200000001</v>
          </cell>
          <cell r="E308">
            <v>73.403455500000007</v>
          </cell>
          <cell r="F308">
            <v>71.663382333333331</v>
          </cell>
          <cell r="G308">
            <v>74.164190888888896</v>
          </cell>
          <cell r="H308">
            <v>72.639670333333328</v>
          </cell>
          <cell r="I308">
            <v>70.194934000000003</v>
          </cell>
          <cell r="J308">
            <v>71.429250799999991</v>
          </cell>
          <cell r="K308">
            <v>70.762965700000009</v>
          </cell>
          <cell r="L308">
            <v>70.41754929999999</v>
          </cell>
          <cell r="M308">
            <v>70.988767555555555</v>
          </cell>
          <cell r="N308">
            <v>70.384012636363636</v>
          </cell>
          <cell r="O308">
            <v>72.068992899999998</v>
          </cell>
          <cell r="P308">
            <v>80.804709111111094</v>
          </cell>
          <cell r="Q308">
            <v>78.070059400000019</v>
          </cell>
          <cell r="R308">
            <v>77.695337555555568</v>
          </cell>
          <cell r="S308">
            <v>70.988502714285715</v>
          </cell>
          <cell r="T308">
            <v>72.615978666666663</v>
          </cell>
          <cell r="U308" t="str">
            <v>11:30 - 12:00</v>
          </cell>
          <cell r="V308">
            <v>70.194934000000003</v>
          </cell>
        </row>
        <row r="309">
          <cell r="B309" t="str">
            <v>IE00B42TW061</v>
          </cell>
          <cell r="C309" t="str">
            <v>HSBC ETF</v>
          </cell>
          <cell r="D309">
            <v>18.665495181818184</v>
          </cell>
          <cell r="E309">
            <v>17.298419272727276</v>
          </cell>
          <cell r="F309">
            <v>17.074133863636362</v>
          </cell>
          <cell r="G309">
            <v>16.985038636363637</v>
          </cell>
          <cell r="H309">
            <v>16.656847454545453</v>
          </cell>
          <cell r="I309">
            <v>15.821987454545456</v>
          </cell>
          <cell r="J309">
            <v>16.470376272727272</v>
          </cell>
          <cell r="K309">
            <v>16.71998</v>
          </cell>
          <cell r="L309">
            <v>16.256326772727274</v>
          </cell>
          <cell r="M309">
            <v>17.293184954545456</v>
          </cell>
          <cell r="N309">
            <v>17.345733181818183</v>
          </cell>
          <cell r="O309">
            <v>18.672862318181817</v>
          </cell>
          <cell r="P309">
            <v>16.722864727272729</v>
          </cell>
          <cell r="Q309">
            <v>16.910122454545455</v>
          </cell>
          <cell r="R309">
            <v>16.631546000000004</v>
          </cell>
          <cell r="S309">
            <v>16.267001863636363</v>
          </cell>
          <cell r="T309">
            <v>16.464086499999997</v>
          </cell>
          <cell r="U309" t="str">
            <v>11:30 - 12:00</v>
          </cell>
          <cell r="V309">
            <v>15.821987454545456</v>
          </cell>
        </row>
        <row r="310">
          <cell r="B310" t="str">
            <v>IE00B5L01S80</v>
          </cell>
          <cell r="C310" t="str">
            <v>HSBC ETF</v>
          </cell>
          <cell r="D310">
            <v>32.630264409090913</v>
          </cell>
          <cell r="E310">
            <v>27.62274504545454</v>
          </cell>
          <cell r="F310">
            <v>27.493076909090913</v>
          </cell>
          <cell r="G310">
            <v>27.435728045454542</v>
          </cell>
          <cell r="H310">
            <v>25.573236409090907</v>
          </cell>
          <cell r="I310">
            <v>24.684132818181819</v>
          </cell>
          <cell r="J310">
            <v>25.573834090909088</v>
          </cell>
          <cell r="K310">
            <v>25.684975818181815</v>
          </cell>
          <cell r="L310">
            <v>25.420124272727275</v>
          </cell>
          <cell r="M310">
            <v>28.080301454545452</v>
          </cell>
          <cell r="N310">
            <v>30.797483636363641</v>
          </cell>
          <cell r="O310">
            <v>28.705359272727275</v>
          </cell>
          <cell r="P310">
            <v>32.02622090909091</v>
          </cell>
          <cell r="Q310">
            <v>27.178784045454538</v>
          </cell>
          <cell r="R310">
            <v>22.361433045454547</v>
          </cell>
          <cell r="S310">
            <v>21.809306590909092</v>
          </cell>
          <cell r="T310">
            <v>22.045802181818186</v>
          </cell>
          <cell r="U310" t="str">
            <v>16:30 - 17:00</v>
          </cell>
          <cell r="V310">
            <v>21.809306590909092</v>
          </cell>
        </row>
        <row r="311">
          <cell r="B311" t="str">
            <v>IE00BKY55S33</v>
          </cell>
          <cell r="C311" t="str">
            <v>HSBC ETF</v>
          </cell>
          <cell r="E311">
            <v>70.402265</v>
          </cell>
          <cell r="F311">
            <v>68.761936333333338</v>
          </cell>
          <cell r="G311">
            <v>66.447354142857151</v>
          </cell>
          <cell r="H311">
            <v>66.45338528571429</v>
          </cell>
          <cell r="I311">
            <v>66.331003857142861</v>
          </cell>
          <cell r="J311">
            <v>67.091889499999994</v>
          </cell>
          <cell r="K311">
            <v>66.591928428571421</v>
          </cell>
          <cell r="L311">
            <v>67.039552</v>
          </cell>
          <cell r="M311">
            <v>68.053874999999991</v>
          </cell>
          <cell r="N311">
            <v>67.740458750000016</v>
          </cell>
          <cell r="O311">
            <v>68.067609222222217</v>
          </cell>
          <cell r="P311">
            <v>70.58075442857141</v>
          </cell>
          <cell r="Q311">
            <v>78.30556133333333</v>
          </cell>
          <cell r="R311">
            <v>75.802211571428572</v>
          </cell>
          <cell r="S311">
            <v>68.717078833333332</v>
          </cell>
          <cell r="T311">
            <v>68.84210075</v>
          </cell>
          <cell r="U311" t="str">
            <v>11:30 - 12:00</v>
          </cell>
          <cell r="V311">
            <v>66.331003857142861</v>
          </cell>
        </row>
        <row r="312">
          <cell r="B312" t="str">
            <v>IE00BBQ2W338</v>
          </cell>
          <cell r="C312" t="str">
            <v>HSBC ETF</v>
          </cell>
          <cell r="D312">
            <v>36.443032227272731</v>
          </cell>
          <cell r="E312">
            <v>32.008401863636372</v>
          </cell>
          <cell r="F312">
            <v>34.811736409090919</v>
          </cell>
          <cell r="G312">
            <v>31.729325499999995</v>
          </cell>
          <cell r="H312">
            <v>31.617964409090913</v>
          </cell>
          <cell r="I312">
            <v>29.894952909090911</v>
          </cell>
          <cell r="J312">
            <v>31.159364636363637</v>
          </cell>
          <cell r="K312">
            <v>31.265783318181818</v>
          </cell>
          <cell r="L312">
            <v>29.44811763636363</v>
          </cell>
          <cell r="M312">
            <v>30.11441745454545</v>
          </cell>
          <cell r="N312">
            <v>28.114450954545454</v>
          </cell>
          <cell r="O312">
            <v>29.629130727272731</v>
          </cell>
          <cell r="P312">
            <v>28.88583463636364</v>
          </cell>
          <cell r="Q312">
            <v>29.058340000000001</v>
          </cell>
          <cell r="R312">
            <v>28.078586590909094</v>
          </cell>
          <cell r="S312">
            <v>27.877629363636366</v>
          </cell>
          <cell r="T312">
            <v>27.575479409090914</v>
          </cell>
          <cell r="U312" t="str">
            <v>17:00 - 17:30</v>
          </cell>
          <cell r="V312">
            <v>27.575479409090914</v>
          </cell>
        </row>
        <row r="313">
          <cell r="B313" t="str">
            <v>IE00B5W34K94</v>
          </cell>
          <cell r="C313" t="str">
            <v>HSBC ETF</v>
          </cell>
          <cell r="D313">
            <v>66.725599909090917</v>
          </cell>
          <cell r="E313">
            <v>58.699316727272738</v>
          </cell>
          <cell r="F313">
            <v>61.165649318181821</v>
          </cell>
          <cell r="G313">
            <v>61.550322499999993</v>
          </cell>
          <cell r="H313">
            <v>58.634553045454552</v>
          </cell>
          <cell r="I313">
            <v>57.063323818181829</v>
          </cell>
          <cell r="J313">
            <v>57.468502136363639</v>
          </cell>
          <cell r="K313">
            <v>59.270085590909076</v>
          </cell>
          <cell r="L313">
            <v>60.668229772727273</v>
          </cell>
          <cell r="M313">
            <v>62.969075499999988</v>
          </cell>
          <cell r="N313">
            <v>66.098803727272738</v>
          </cell>
          <cell r="O313">
            <v>58.634161727272719</v>
          </cell>
          <cell r="P313">
            <v>59.202199772727269</v>
          </cell>
          <cell r="Q313">
            <v>58.020457818181825</v>
          </cell>
          <cell r="R313">
            <v>57.230776363636366</v>
          </cell>
          <cell r="S313">
            <v>56.685100772727289</v>
          </cell>
          <cell r="T313">
            <v>57.286195318181825</v>
          </cell>
          <cell r="U313" t="str">
            <v>16:30 - 17:00</v>
          </cell>
          <cell r="V313">
            <v>56.685100772727289</v>
          </cell>
        </row>
        <row r="314">
          <cell r="B314" t="str">
            <v>IE00B51B7Z02</v>
          </cell>
          <cell r="C314" t="str">
            <v>HSBC ETF</v>
          </cell>
          <cell r="D314">
            <v>21.308326909090905</v>
          </cell>
          <cell r="E314">
            <v>18.88272631818182</v>
          </cell>
          <cell r="F314">
            <v>19.285992772727273</v>
          </cell>
          <cell r="G314">
            <v>19.438184272727273</v>
          </cell>
          <cell r="H314">
            <v>17.911411863636367</v>
          </cell>
          <cell r="I314">
            <v>18.006114272727274</v>
          </cell>
          <cell r="J314">
            <v>17.490442272727275</v>
          </cell>
          <cell r="K314">
            <v>18.599251227272728</v>
          </cell>
          <cell r="L314">
            <v>17.181708272727274</v>
          </cell>
          <cell r="M314">
            <v>18.610385000000001</v>
          </cell>
          <cell r="N314">
            <v>31.325256136363635</v>
          </cell>
          <cell r="O314">
            <v>20.753816454545454</v>
          </cell>
          <cell r="P314">
            <v>58.419698545454544</v>
          </cell>
          <cell r="Q314">
            <v>22.338136727272726</v>
          </cell>
          <cell r="R314">
            <v>19.714769363636364</v>
          </cell>
          <cell r="S314">
            <v>17.881749954545455</v>
          </cell>
          <cell r="T314">
            <v>18.114990590909091</v>
          </cell>
          <cell r="U314" t="str">
            <v>13:00 - 13:30</v>
          </cell>
          <cell r="V314">
            <v>17.181708272727274</v>
          </cell>
        </row>
        <row r="315">
          <cell r="B315" t="str">
            <v>IE00BF4NQ904</v>
          </cell>
          <cell r="C315" t="str">
            <v>HSBC ETF</v>
          </cell>
          <cell r="D315">
            <v>63.202918909090911</v>
          </cell>
          <cell r="E315">
            <v>59.051053136363635</v>
          </cell>
          <cell r="F315">
            <v>56.902174590909105</v>
          </cell>
          <cell r="G315">
            <v>57.7904715909091</v>
          </cell>
          <cell r="H315">
            <v>56.427626772727258</v>
          </cell>
          <cell r="I315">
            <v>57.150721500000003</v>
          </cell>
          <cell r="J315">
            <v>60.190534500000005</v>
          </cell>
          <cell r="K315">
            <v>59.348976363636368</v>
          </cell>
          <cell r="L315">
            <v>57.992460272727271</v>
          </cell>
          <cell r="M315">
            <v>58.967866909090894</v>
          </cell>
          <cell r="N315">
            <v>58.452551681818164</v>
          </cell>
          <cell r="O315">
            <v>58.504771999999996</v>
          </cell>
          <cell r="P315">
            <v>59.142888590909095</v>
          </cell>
          <cell r="Q315">
            <v>58.307524181818195</v>
          </cell>
          <cell r="R315">
            <v>57.548168227272733</v>
          </cell>
          <cell r="S315">
            <v>55.73739086363635</v>
          </cell>
          <cell r="T315">
            <v>55.210461272727279</v>
          </cell>
          <cell r="U315" t="str">
            <v>17:00 - 17:30</v>
          </cell>
          <cell r="V315">
            <v>55.210461272727279</v>
          </cell>
        </row>
        <row r="316">
          <cell r="B316" t="str">
            <v>IE00B44T3H88</v>
          </cell>
          <cell r="C316" t="str">
            <v>HSBC ETF</v>
          </cell>
          <cell r="D316">
            <v>21.233494590909093</v>
          </cell>
          <cell r="E316">
            <v>18.179808090909095</v>
          </cell>
          <cell r="F316">
            <v>19.302969090909091</v>
          </cell>
          <cell r="G316">
            <v>21.84275231818182</v>
          </cell>
          <cell r="H316">
            <v>22.429084272727277</v>
          </cell>
          <cell r="I316">
            <v>18.783030363636364</v>
          </cell>
          <cell r="J316">
            <v>18.750606045454539</v>
          </cell>
          <cell r="K316">
            <v>18.798311727272729</v>
          </cell>
          <cell r="L316">
            <v>18.899023136363635</v>
          </cell>
          <cell r="M316">
            <v>18.654239636363634</v>
          </cell>
          <cell r="N316">
            <v>19.154265590909091</v>
          </cell>
          <cell r="O316">
            <v>19.330866954545453</v>
          </cell>
          <cell r="P316">
            <v>19.459332000000003</v>
          </cell>
          <cell r="Q316">
            <v>18.793664181818183</v>
          </cell>
          <cell r="R316">
            <v>17.57920140909091</v>
          </cell>
          <cell r="S316">
            <v>17.550423181818182</v>
          </cell>
          <cell r="T316">
            <v>17.364849727272727</v>
          </cell>
          <cell r="U316" t="str">
            <v>17:00 - 17:30</v>
          </cell>
          <cell r="V316">
            <v>17.364849727272727</v>
          </cell>
        </row>
        <row r="317">
          <cell r="B317" t="str">
            <v>IE00B5LP3W10</v>
          </cell>
          <cell r="C317" t="str">
            <v>HSBC ETF</v>
          </cell>
          <cell r="D317">
            <v>60.955315772727268</v>
          </cell>
          <cell r="E317">
            <v>53.075688000000007</v>
          </cell>
          <cell r="F317">
            <v>61.309361681818181</v>
          </cell>
          <cell r="G317">
            <v>52.831202363636365</v>
          </cell>
          <cell r="H317">
            <v>52.507703409090915</v>
          </cell>
          <cell r="I317">
            <v>49.091804909090911</v>
          </cell>
          <cell r="J317">
            <v>49.338378181818172</v>
          </cell>
          <cell r="K317">
            <v>50.215109909090913</v>
          </cell>
          <cell r="L317">
            <v>49.56542018181819</v>
          </cell>
          <cell r="M317">
            <v>51.161997590909095</v>
          </cell>
          <cell r="N317">
            <v>50.60239372727272</v>
          </cell>
          <cell r="O317">
            <v>51.387305499999997</v>
          </cell>
          <cell r="P317">
            <v>51.040424090909099</v>
          </cell>
          <cell r="Q317">
            <v>51.022804272727278</v>
          </cell>
          <cell r="R317">
            <v>49.645970136363644</v>
          </cell>
          <cell r="S317">
            <v>49.567779363636355</v>
          </cell>
          <cell r="T317">
            <v>48.749634409090916</v>
          </cell>
          <cell r="U317" t="str">
            <v>17:00 - 17:30</v>
          </cell>
          <cell r="V317">
            <v>48.749634409090916</v>
          </cell>
        </row>
        <row r="318">
          <cell r="B318" t="str">
            <v>IE00B4TS3815</v>
          </cell>
          <cell r="C318" t="str">
            <v>HSBC ETF</v>
          </cell>
          <cell r="D318">
            <v>69.391406818181821</v>
          </cell>
          <cell r="E318">
            <v>62.750713136363629</v>
          </cell>
          <cell r="F318">
            <v>64.354621318181827</v>
          </cell>
          <cell r="G318">
            <v>64.35781327272727</v>
          </cell>
          <cell r="H318">
            <v>61.789168272727281</v>
          </cell>
          <cell r="I318">
            <v>61.154046499999986</v>
          </cell>
          <cell r="J318">
            <v>61.766813500000005</v>
          </cell>
          <cell r="K318">
            <v>63.634465954545455</v>
          </cell>
          <cell r="L318">
            <v>64.900797545454537</v>
          </cell>
          <cell r="M318">
            <v>65.112922863636385</v>
          </cell>
          <cell r="N318">
            <v>71.965347272727271</v>
          </cell>
          <cell r="O318">
            <v>65.603038090909095</v>
          </cell>
          <cell r="P318">
            <v>64.660344045454551</v>
          </cell>
          <cell r="Q318">
            <v>74.797410818181802</v>
          </cell>
          <cell r="R318">
            <v>67.771142772727259</v>
          </cell>
          <cell r="S318">
            <v>65.124244545454545</v>
          </cell>
          <cell r="T318">
            <v>62.502192863636353</v>
          </cell>
          <cell r="U318" t="str">
            <v>11:30 - 12:00</v>
          </cell>
          <cell r="V318">
            <v>61.154046499999986</v>
          </cell>
        </row>
        <row r="319">
          <cell r="B319" t="str">
            <v>IE00B5SSQT16</v>
          </cell>
          <cell r="C319" t="str">
            <v>HSBC ETF</v>
          </cell>
          <cell r="D319">
            <v>25.339577772727271</v>
          </cell>
          <cell r="E319">
            <v>22.931070681818177</v>
          </cell>
          <cell r="F319">
            <v>23.572059454545457</v>
          </cell>
          <cell r="G319">
            <v>23.44058104545455</v>
          </cell>
          <cell r="H319">
            <v>21.994228363636367</v>
          </cell>
          <cell r="I319">
            <v>21.620336727272726</v>
          </cell>
          <cell r="J319">
            <v>21.7907525</v>
          </cell>
          <cell r="K319">
            <v>22.526625818181817</v>
          </cell>
          <cell r="L319">
            <v>22.125509454545451</v>
          </cell>
          <cell r="M319">
            <v>23.495092227272721</v>
          </cell>
          <cell r="N319">
            <v>22.684403227272725</v>
          </cell>
          <cell r="O319">
            <v>22.897518909090909</v>
          </cell>
          <cell r="P319">
            <v>23.082876681818185</v>
          </cell>
          <cell r="Q319">
            <v>23.391413045454541</v>
          </cell>
          <cell r="R319">
            <v>22.609176000000001</v>
          </cell>
          <cell r="S319">
            <v>22.752799772727272</v>
          </cell>
          <cell r="T319">
            <v>22.234404318181817</v>
          </cell>
          <cell r="U319" t="str">
            <v>11:30 - 12:00</v>
          </cell>
          <cell r="V319">
            <v>21.620336727272726</v>
          </cell>
        </row>
        <row r="320">
          <cell r="B320" t="str">
            <v>IE00B5BD5K76</v>
          </cell>
          <cell r="C320" t="str">
            <v>HSBC ETF</v>
          </cell>
          <cell r="D320">
            <v>26.959542181818186</v>
          </cell>
          <cell r="E320">
            <v>21.743518545454545</v>
          </cell>
          <cell r="F320">
            <v>22.16132540909091</v>
          </cell>
          <cell r="G320">
            <v>22.851246409090908</v>
          </cell>
          <cell r="H320">
            <v>22.177717454545455</v>
          </cell>
          <cell r="I320">
            <v>20.358375636363629</v>
          </cell>
          <cell r="J320">
            <v>20.652633999999999</v>
          </cell>
          <cell r="K320">
            <v>21.554559636363635</v>
          </cell>
          <cell r="L320">
            <v>18.356441227272725</v>
          </cell>
          <cell r="M320">
            <v>19.919979090909088</v>
          </cell>
          <cell r="N320">
            <v>19.025960045454543</v>
          </cell>
          <cell r="O320">
            <v>21.368348363636361</v>
          </cell>
          <cell r="P320">
            <v>19.901961272727274</v>
          </cell>
          <cell r="Q320">
            <v>19.039610681818186</v>
          </cell>
          <cell r="R320">
            <v>18.679176045454547</v>
          </cell>
          <cell r="S320">
            <v>18.512347454545456</v>
          </cell>
          <cell r="T320">
            <v>19.054268363636364</v>
          </cell>
          <cell r="U320" t="str">
            <v>13:00 - 13:30</v>
          </cell>
          <cell r="V320">
            <v>18.356441227272725</v>
          </cell>
        </row>
        <row r="321">
          <cell r="B321" t="str">
            <v>IE00B46G8275</v>
          </cell>
          <cell r="C321" t="str">
            <v>HSBC ETF</v>
          </cell>
          <cell r="D321">
            <v>88.099314909090921</v>
          </cell>
          <cell r="E321">
            <v>84.901448181818182</v>
          </cell>
          <cell r="F321">
            <v>84.772558227272725</v>
          </cell>
          <cell r="G321">
            <v>87.08896072727272</v>
          </cell>
          <cell r="H321">
            <v>85.062090318181831</v>
          </cell>
          <cell r="I321">
            <v>106.41785845454545</v>
          </cell>
          <cell r="J321">
            <v>79.537077045454552</v>
          </cell>
          <cell r="K321">
            <v>79.267996772727273</v>
          </cell>
          <cell r="L321">
            <v>79.435288363636346</v>
          </cell>
          <cell r="M321">
            <v>81.610038499999987</v>
          </cell>
          <cell r="N321">
            <v>77.281475409090916</v>
          </cell>
          <cell r="O321">
            <v>81.330544590909071</v>
          </cell>
          <cell r="P321">
            <v>82.256728636363633</v>
          </cell>
          <cell r="Q321">
            <v>79.875504227272728</v>
          </cell>
          <cell r="R321">
            <v>77.353424227272725</v>
          </cell>
          <cell r="S321">
            <v>76.213852363636363</v>
          </cell>
          <cell r="T321">
            <v>75.628889318181834</v>
          </cell>
          <cell r="U321" t="str">
            <v>17:00 - 17:30</v>
          </cell>
          <cell r="V321">
            <v>75.628889318181834</v>
          </cell>
        </row>
        <row r="322">
          <cell r="B322" t="str">
            <v>IE00B5VX7566</v>
          </cell>
          <cell r="C322" t="str">
            <v>HSBC ETF</v>
          </cell>
          <cell r="D322">
            <v>15.875593818181814</v>
          </cell>
          <cell r="E322">
            <v>12.260563636363635</v>
          </cell>
          <cell r="F322">
            <v>10.544794000000001</v>
          </cell>
          <cell r="G322">
            <v>10.718083727272726</v>
          </cell>
          <cell r="H322">
            <v>10.393481500000002</v>
          </cell>
          <cell r="I322">
            <v>10.067538090909091</v>
          </cell>
          <cell r="J322">
            <v>10.538517409090909</v>
          </cell>
          <cell r="K322">
            <v>10.713784363636362</v>
          </cell>
          <cell r="L322">
            <v>10.540544545454544</v>
          </cell>
          <cell r="M322">
            <v>11.395983863636364</v>
          </cell>
          <cell r="N322">
            <v>10.947506818181818</v>
          </cell>
          <cell r="O322">
            <v>12.68161059090909</v>
          </cell>
          <cell r="P322">
            <v>12.283811863636366</v>
          </cell>
          <cell r="Q322">
            <v>11.530695136363635</v>
          </cell>
          <cell r="R322">
            <v>11.453410863636364</v>
          </cell>
          <cell r="S322">
            <v>10.836271545454546</v>
          </cell>
          <cell r="T322">
            <v>10.879702181818178</v>
          </cell>
          <cell r="U322" t="str">
            <v>11:30 - 12:00</v>
          </cell>
          <cell r="V322">
            <v>10.067538090909091</v>
          </cell>
        </row>
        <row r="323">
          <cell r="B323" t="str">
            <v>IE00B3Z0X395</v>
          </cell>
          <cell r="C323" t="str">
            <v>HSBC ETF</v>
          </cell>
          <cell r="D323">
            <v>46.43031527272727</v>
          </cell>
          <cell r="E323">
            <v>40.837492181818185</v>
          </cell>
          <cell r="F323">
            <v>45.687829272727271</v>
          </cell>
          <cell r="G323">
            <v>44.23019254545455</v>
          </cell>
          <cell r="H323">
            <v>40.617453818181808</v>
          </cell>
          <cell r="I323">
            <v>39.635906409090914</v>
          </cell>
          <cell r="J323">
            <v>39.766293999999995</v>
          </cell>
          <cell r="K323">
            <v>41.452755681818182</v>
          </cell>
          <cell r="L323">
            <v>39.850528590909093</v>
          </cell>
          <cell r="M323">
            <v>42.50619690909091</v>
          </cell>
          <cell r="N323">
            <v>41.145822500000008</v>
          </cell>
          <cell r="O323">
            <v>43.827062863636357</v>
          </cell>
          <cell r="P323">
            <v>44.199148181818181</v>
          </cell>
          <cell r="Q323">
            <v>42.015696272727268</v>
          </cell>
          <cell r="R323">
            <v>41.238715863636365</v>
          </cell>
          <cell r="S323">
            <v>40.051176863636364</v>
          </cell>
          <cell r="T323">
            <v>40.071295636363637</v>
          </cell>
          <cell r="U323" t="str">
            <v>11:30 - 12:00</v>
          </cell>
          <cell r="V323">
            <v>39.635906409090914</v>
          </cell>
        </row>
        <row r="324">
          <cell r="B324" t="str">
            <v>IE00B3X3R831</v>
          </cell>
          <cell r="C324" t="str">
            <v>HSBC ETF</v>
          </cell>
          <cell r="D324">
            <v>98.262982363636354</v>
          </cell>
          <cell r="E324">
            <v>95.299148772727264</v>
          </cell>
          <cell r="F324">
            <v>94.072439954545459</v>
          </cell>
          <cell r="G324">
            <v>95.385473681818169</v>
          </cell>
          <cell r="H324">
            <v>94.921029863636377</v>
          </cell>
          <cell r="I324">
            <v>94.330861272727276</v>
          </cell>
          <cell r="J324">
            <v>94.883300545454574</v>
          </cell>
          <cell r="K324">
            <v>94.66047172727275</v>
          </cell>
          <cell r="L324">
            <v>93.704324590909081</v>
          </cell>
          <cell r="M324">
            <v>94.513765499999963</v>
          </cell>
          <cell r="N324">
            <v>91.927463499999988</v>
          </cell>
          <cell r="O324">
            <v>93.336035045454537</v>
          </cell>
          <cell r="P324">
            <v>93.993052590909102</v>
          </cell>
          <cell r="Q324">
            <v>93.908788454545444</v>
          </cell>
          <cell r="R324">
            <v>91.78923131818182</v>
          </cell>
          <cell r="S324">
            <v>90.668416409090909</v>
          </cell>
          <cell r="T324">
            <v>92.064907454545448</v>
          </cell>
          <cell r="U324" t="str">
            <v>16:30 - 17:00</v>
          </cell>
          <cell r="V324">
            <v>90.668416409090909</v>
          </cell>
        </row>
        <row r="325">
          <cell r="B325" t="str">
            <v>IE00B3QMYK80</v>
          </cell>
          <cell r="C325" t="str">
            <v>HSBC ETF</v>
          </cell>
          <cell r="D325">
            <v>54.935684181818175</v>
          </cell>
          <cell r="E325">
            <v>51.094480363636357</v>
          </cell>
          <cell r="F325">
            <v>52.344644636363654</v>
          </cell>
          <cell r="G325">
            <v>52.921522090909093</v>
          </cell>
          <cell r="H325">
            <v>50.38921445454546</v>
          </cell>
          <cell r="I325">
            <v>49.971519500000007</v>
          </cell>
          <cell r="J325">
            <v>50.086239181818179</v>
          </cell>
          <cell r="K325">
            <v>50.664585772727264</v>
          </cell>
          <cell r="L325">
            <v>50.94334313636363</v>
          </cell>
          <cell r="M325">
            <v>52.609356636363643</v>
          </cell>
          <cell r="N325">
            <v>54.598051909090898</v>
          </cell>
          <cell r="O325">
            <v>56.194586272727285</v>
          </cell>
          <cell r="P325">
            <v>51.910554454545462</v>
          </cell>
          <cell r="Q325">
            <v>57.921784318181814</v>
          </cell>
          <cell r="R325">
            <v>51.706741818181833</v>
          </cell>
          <cell r="S325">
            <v>48.564972409090906</v>
          </cell>
          <cell r="T325">
            <v>46.662687045454547</v>
          </cell>
          <cell r="U325" t="str">
            <v>17:00 - 17:30</v>
          </cell>
          <cell r="V325">
            <v>46.662687045454547</v>
          </cell>
        </row>
        <row r="326">
          <cell r="B326" t="str">
            <v>IE00B5SG8Z57</v>
          </cell>
          <cell r="C326" t="str">
            <v>HSBC ETF</v>
          </cell>
          <cell r="D326">
            <v>32.038847727272724</v>
          </cell>
          <cell r="E326">
            <v>26.034283045454547</v>
          </cell>
          <cell r="F326">
            <v>32.206854818181817</v>
          </cell>
          <cell r="G326">
            <v>25.971239818181814</v>
          </cell>
          <cell r="H326">
            <v>24.752557681818178</v>
          </cell>
          <cell r="I326">
            <v>22.265503681818181</v>
          </cell>
          <cell r="J326">
            <v>22.813966409090906</v>
          </cell>
          <cell r="K326">
            <v>23.79600418181818</v>
          </cell>
          <cell r="L326">
            <v>22.317933</v>
          </cell>
          <cell r="M326">
            <v>24.122463590909092</v>
          </cell>
          <cell r="N326">
            <v>23.202254772727272</v>
          </cell>
          <cell r="O326">
            <v>24.298745909090908</v>
          </cell>
          <cell r="P326">
            <v>25.173981636363635</v>
          </cell>
          <cell r="Q326">
            <v>23.568182636363634</v>
          </cell>
          <cell r="R326">
            <v>22.412851954545452</v>
          </cell>
          <cell r="S326">
            <v>22.192139863636363</v>
          </cell>
          <cell r="T326">
            <v>22.683751409090906</v>
          </cell>
          <cell r="U326" t="str">
            <v>16:30 - 17:00</v>
          </cell>
          <cell r="V326">
            <v>22.192139863636363</v>
          </cell>
        </row>
        <row r="327">
          <cell r="B327" t="str">
            <v>IE00B5LJZQ16</v>
          </cell>
          <cell r="C327" t="str">
            <v>HSBC ETF</v>
          </cell>
          <cell r="D327">
            <v>31.465716090909094</v>
          </cell>
          <cell r="E327">
            <v>25.411722590909086</v>
          </cell>
          <cell r="F327">
            <v>25.147650863636361</v>
          </cell>
          <cell r="G327">
            <v>24.358800909090913</v>
          </cell>
          <cell r="H327">
            <v>23.817675681818177</v>
          </cell>
          <cell r="I327">
            <v>23.574643954545454</v>
          </cell>
          <cell r="J327">
            <v>23.923726363636362</v>
          </cell>
          <cell r="K327">
            <v>24.087398409090909</v>
          </cell>
          <cell r="L327">
            <v>25.193938454545457</v>
          </cell>
          <cell r="M327">
            <v>25.440407136363639</v>
          </cell>
          <cell r="N327">
            <v>24.942806363636361</v>
          </cell>
          <cell r="O327">
            <v>25.41844104545455</v>
          </cell>
          <cell r="P327">
            <v>24.415697000000002</v>
          </cell>
          <cell r="Q327">
            <v>24.180650590909089</v>
          </cell>
          <cell r="R327">
            <v>24.141322454545456</v>
          </cell>
          <cell r="S327">
            <v>26.417542545454545</v>
          </cell>
          <cell r="T327">
            <v>26.887454818181819</v>
          </cell>
          <cell r="U327" t="str">
            <v>11:30 - 12:00</v>
          </cell>
          <cell r="V327">
            <v>23.574643954545454</v>
          </cell>
        </row>
        <row r="328">
          <cell r="B328" t="str">
            <v>IE00B57S5Q22</v>
          </cell>
          <cell r="C328" t="str">
            <v>HSBC ETF</v>
          </cell>
          <cell r="D328">
            <v>54.470665636363634</v>
          </cell>
          <cell r="E328">
            <v>51.231703500000002</v>
          </cell>
          <cell r="F328">
            <v>51.479920136363646</v>
          </cell>
          <cell r="G328">
            <v>52.720331636363632</v>
          </cell>
          <cell r="H328">
            <v>50.874286863636371</v>
          </cell>
          <cell r="I328">
            <v>49.62790990909091</v>
          </cell>
          <cell r="J328">
            <v>49.857736045454544</v>
          </cell>
          <cell r="K328">
            <v>50.286799409090911</v>
          </cell>
          <cell r="L328">
            <v>49.668715636363622</v>
          </cell>
          <cell r="M328">
            <v>51.36800286363637</v>
          </cell>
          <cell r="N328">
            <v>50.70976504545456</v>
          </cell>
          <cell r="O328">
            <v>51.166234954545459</v>
          </cell>
          <cell r="P328">
            <v>51.354815454545452</v>
          </cell>
          <cell r="Q328">
            <v>52.026386136363634</v>
          </cell>
          <cell r="R328">
            <v>50.775454363636364</v>
          </cell>
          <cell r="S328">
            <v>55.147012863636355</v>
          </cell>
          <cell r="T328">
            <v>51.113299363636358</v>
          </cell>
          <cell r="U328" t="str">
            <v>11:30 - 12:00</v>
          </cell>
          <cell r="V328">
            <v>49.62790990909091</v>
          </cell>
        </row>
        <row r="329">
          <cell r="B329" t="str">
            <v>IE00B3S1J086</v>
          </cell>
          <cell r="C329" t="str">
            <v>HSBC ETF</v>
          </cell>
          <cell r="D329">
            <v>47.820475499999993</v>
          </cell>
          <cell r="E329">
            <v>47.699004545454549</v>
          </cell>
          <cell r="F329">
            <v>50.944853954545458</v>
          </cell>
          <cell r="G329">
            <v>52.171369090909096</v>
          </cell>
          <cell r="H329">
            <v>47.859442272727271</v>
          </cell>
          <cell r="I329">
            <v>45.804959999999987</v>
          </cell>
          <cell r="J329">
            <v>46.563176090909103</v>
          </cell>
          <cell r="K329">
            <v>47.745599999999996</v>
          </cell>
          <cell r="L329">
            <v>45.811655727272729</v>
          </cell>
          <cell r="M329">
            <v>48.965795409090909</v>
          </cell>
          <cell r="N329">
            <v>48.032276181818183</v>
          </cell>
          <cell r="O329">
            <v>49.130521272727272</v>
          </cell>
          <cell r="P329">
            <v>48.694632772727282</v>
          </cell>
          <cell r="Q329">
            <v>46.951109136363634</v>
          </cell>
          <cell r="R329">
            <v>45.948963045454548</v>
          </cell>
          <cell r="S329">
            <v>45.084145045454541</v>
          </cell>
          <cell r="T329">
            <v>44.723481454545457</v>
          </cell>
          <cell r="U329" t="str">
            <v>17:00 - 17:30</v>
          </cell>
          <cell r="V329">
            <v>44.723481454545457</v>
          </cell>
        </row>
        <row r="330">
          <cell r="B330" t="str">
            <v>IE00B5BRQB73</v>
          </cell>
          <cell r="C330" t="str">
            <v>HSBC ETF</v>
          </cell>
          <cell r="D330">
            <v>55.051771909090895</v>
          </cell>
          <cell r="E330">
            <v>52.034815590909083</v>
          </cell>
          <cell r="F330">
            <v>53.232430818181804</v>
          </cell>
          <cell r="G330">
            <v>54.005404954545448</v>
          </cell>
          <cell r="H330">
            <v>52.85630945454546</v>
          </cell>
          <cell r="I330">
            <v>50.852485500000007</v>
          </cell>
          <cell r="J330">
            <v>50.844144863636373</v>
          </cell>
          <cell r="K330">
            <v>50.845368409090902</v>
          </cell>
          <cell r="L330">
            <v>49.321867454545462</v>
          </cell>
          <cell r="M330">
            <v>50.677437818181822</v>
          </cell>
          <cell r="N330">
            <v>49.680685227272733</v>
          </cell>
          <cell r="O330">
            <v>51.391747227272724</v>
          </cell>
          <cell r="P330">
            <v>51.505942727272732</v>
          </cell>
          <cell r="Q330">
            <v>51.836248318181816</v>
          </cell>
          <cell r="R330">
            <v>52.963855863636361</v>
          </cell>
          <cell r="S330">
            <v>48.274217545454547</v>
          </cell>
          <cell r="T330">
            <v>57.297871454545458</v>
          </cell>
          <cell r="U330" t="str">
            <v>16:30 - 17:00</v>
          </cell>
          <cell r="V330">
            <v>48.274217545454547</v>
          </cell>
        </row>
        <row r="331">
          <cell r="B331" t="str">
            <v>IE00B5WFQ436</v>
          </cell>
          <cell r="C331" t="str">
            <v>HSBC ETF</v>
          </cell>
          <cell r="D331">
            <v>10.423290863636362</v>
          </cell>
          <cell r="E331">
            <v>7.6919466818181812</v>
          </cell>
          <cell r="F331">
            <v>8.5953598181818194</v>
          </cell>
          <cell r="G331">
            <v>8.2506427727272733</v>
          </cell>
          <cell r="H331">
            <v>7.5020173636363641</v>
          </cell>
          <cell r="I331">
            <v>6.6621084545454545</v>
          </cell>
          <cell r="J331">
            <v>7.0936766363636359</v>
          </cell>
          <cell r="K331">
            <v>7.8920999090909074</v>
          </cell>
          <cell r="L331">
            <v>6.8032572727272731</v>
          </cell>
          <cell r="M331">
            <v>8.9531446818181806</v>
          </cell>
          <cell r="N331">
            <v>9.285767545454549</v>
          </cell>
          <cell r="O331">
            <v>9.6764343636363641</v>
          </cell>
          <cell r="P331">
            <v>9.0216754545454538</v>
          </cell>
          <cell r="Q331">
            <v>9.6248560000000012</v>
          </cell>
          <cell r="R331">
            <v>7.9491422727272729</v>
          </cell>
          <cell r="S331">
            <v>7.4390640454545442</v>
          </cell>
          <cell r="T331">
            <v>7.0642938181818202</v>
          </cell>
          <cell r="U331" t="str">
            <v>11:30 - 12:00</v>
          </cell>
          <cell r="V331">
            <v>6.6621084545454545</v>
          </cell>
        </row>
        <row r="332">
          <cell r="B332" t="str">
            <v>IE00B4X9L533</v>
          </cell>
          <cell r="C332" t="str">
            <v>HSBC ETF</v>
          </cell>
          <cell r="D332">
            <v>9.7250997272727275</v>
          </cell>
          <cell r="E332">
            <v>8.4390619999999998</v>
          </cell>
          <cell r="F332">
            <v>8.5602715454545475</v>
          </cell>
          <cell r="G332">
            <v>8.3485035909090914</v>
          </cell>
          <cell r="H332">
            <v>8.234057045454545</v>
          </cell>
          <cell r="I332">
            <v>8.1931074090909117</v>
          </cell>
          <cell r="J332">
            <v>8.1696835909090897</v>
          </cell>
          <cell r="K332">
            <v>8.2336140909090929</v>
          </cell>
          <cell r="L332">
            <v>7.9599715000000009</v>
          </cell>
          <cell r="M332">
            <v>8.3031589545454558</v>
          </cell>
          <cell r="N332">
            <v>11.683587681818182</v>
          </cell>
          <cell r="O332">
            <v>13.701766545454545</v>
          </cell>
          <cell r="P332">
            <v>13.982179545454551</v>
          </cell>
          <cell r="Q332">
            <v>8.8686086363636392</v>
          </cell>
          <cell r="R332">
            <v>8.4851577727272751</v>
          </cell>
          <cell r="S332">
            <v>8.2087886818181826</v>
          </cell>
          <cell r="T332">
            <v>8.4914273636363635</v>
          </cell>
          <cell r="U332" t="str">
            <v>13:00 - 13:30</v>
          </cell>
          <cell r="V332">
            <v>7.9599715000000009</v>
          </cell>
        </row>
        <row r="333">
          <cell r="B333" t="str">
            <v>IE00BKZGB098</v>
          </cell>
          <cell r="C333" t="str">
            <v>HSBC ETF</v>
          </cell>
          <cell r="D333">
            <v>53.287095136363632</v>
          </cell>
          <cell r="E333">
            <v>51.499982499999994</v>
          </cell>
          <cell r="F333">
            <v>51.45984822727273</v>
          </cell>
          <cell r="G333">
            <v>51.556645818181806</v>
          </cell>
          <cell r="H333">
            <v>50.751744454545452</v>
          </cell>
          <cell r="I333">
            <v>50.333235681818159</v>
          </cell>
          <cell r="J333">
            <v>50.714139318181815</v>
          </cell>
          <cell r="K333">
            <v>50.814342545454544</v>
          </cell>
          <cell r="L333">
            <v>50.494490454545463</v>
          </cell>
          <cell r="M333">
            <v>50.800117545454547</v>
          </cell>
          <cell r="N333">
            <v>53.367739772727262</v>
          </cell>
          <cell r="O333">
            <v>52.654346000000004</v>
          </cell>
          <cell r="P333">
            <v>52.690760227272726</v>
          </cell>
          <cell r="Q333">
            <v>53.047786227272717</v>
          </cell>
          <cell r="R333">
            <v>51.31943168181818</v>
          </cell>
          <cell r="S333">
            <v>50.876876999999993</v>
          </cell>
          <cell r="T333">
            <v>50.543406454545455</v>
          </cell>
          <cell r="U333" t="str">
            <v>11:30 - 12:00</v>
          </cell>
          <cell r="V333">
            <v>50.333235681818159</v>
          </cell>
        </row>
        <row r="334">
          <cell r="B334" t="str">
            <v>IE00B5KQNG97</v>
          </cell>
          <cell r="C334" t="str">
            <v>HSBC ETF</v>
          </cell>
          <cell r="D334">
            <v>10.089719772727271</v>
          </cell>
          <cell r="E334">
            <v>9.0747475909090909</v>
          </cell>
          <cell r="F334">
            <v>9.1959541363636355</v>
          </cell>
          <cell r="G334">
            <v>8.9128254545454553</v>
          </cell>
          <cell r="H334">
            <v>8.7909859545454552</v>
          </cell>
          <cell r="I334">
            <v>8.5251614999999994</v>
          </cell>
          <cell r="J334">
            <v>8.6504542272727285</v>
          </cell>
          <cell r="K334">
            <v>8.8144257272727273</v>
          </cell>
          <cell r="L334">
            <v>8.7551140000000025</v>
          </cell>
          <cell r="M334">
            <v>9.3434564999999985</v>
          </cell>
          <cell r="N334">
            <v>9.2979766363636358</v>
          </cell>
          <cell r="O334">
            <v>10.564373545454545</v>
          </cell>
          <cell r="P334">
            <v>9.815189954545458</v>
          </cell>
          <cell r="Q334">
            <v>8.7517695909090918</v>
          </cell>
          <cell r="R334">
            <v>8.4869164999999995</v>
          </cell>
          <cell r="S334">
            <v>8.4167538636363659</v>
          </cell>
          <cell r="T334">
            <v>8.096700499999999</v>
          </cell>
          <cell r="U334" t="str">
            <v>17:00 - 17:30</v>
          </cell>
          <cell r="V334">
            <v>8.096700499999999</v>
          </cell>
        </row>
        <row r="335">
          <cell r="B335" t="str">
            <v>IE00BKY40J65</v>
          </cell>
          <cell r="C335" t="str">
            <v>HSBC ETF</v>
          </cell>
          <cell r="E335">
            <v>66.819205124999996</v>
          </cell>
          <cell r="F335">
            <v>66.938457</v>
          </cell>
          <cell r="G335">
            <v>66.589288874999994</v>
          </cell>
          <cell r="H335">
            <v>70.226927909090918</v>
          </cell>
          <cell r="I335">
            <v>66.241557090909069</v>
          </cell>
          <cell r="J335">
            <v>66.224255555555544</v>
          </cell>
          <cell r="K335">
            <v>67.001823333333334</v>
          </cell>
          <cell r="L335">
            <v>66.928003428571429</v>
          </cell>
          <cell r="M335">
            <v>85.580704909090912</v>
          </cell>
          <cell r="N335">
            <v>69.487776363636371</v>
          </cell>
          <cell r="O335">
            <v>68.25456366666667</v>
          </cell>
          <cell r="P335">
            <v>69.52579999999999</v>
          </cell>
          <cell r="Q335">
            <v>74.90451177777777</v>
          </cell>
          <cell r="R335">
            <v>65.92768077777778</v>
          </cell>
          <cell r="S335">
            <v>66.505096000000009</v>
          </cell>
          <cell r="T335">
            <v>66.051426714285711</v>
          </cell>
          <cell r="U335" t="str">
            <v>16:00 - 16:30</v>
          </cell>
          <cell r="V335">
            <v>65.92768077777778</v>
          </cell>
        </row>
        <row r="336">
          <cell r="B336" t="str">
            <v>IE00BFZPF439</v>
          </cell>
          <cell r="C336" t="str">
            <v>Invesco</v>
          </cell>
          <cell r="D336">
            <v>62.894364409090912</v>
          </cell>
          <cell r="E336">
            <v>42.167537727272723</v>
          </cell>
          <cell r="F336">
            <v>40.779098636363635</v>
          </cell>
          <cell r="G336">
            <v>40.596473227272732</v>
          </cell>
          <cell r="H336">
            <v>40.146482818181816</v>
          </cell>
          <cell r="I336">
            <v>40.562743636363642</v>
          </cell>
          <cell r="J336">
            <v>41.549386681818191</v>
          </cell>
          <cell r="K336">
            <v>42.16167031818182</v>
          </cell>
          <cell r="L336">
            <v>41.455195999999994</v>
          </cell>
          <cell r="M336">
            <v>42.018867863636359</v>
          </cell>
          <cell r="N336">
            <v>43.397905181818182</v>
          </cell>
          <cell r="O336">
            <v>42.841314454545454</v>
          </cell>
          <cell r="P336">
            <v>43.517730772727255</v>
          </cell>
          <cell r="Q336">
            <v>43.049111454545454</v>
          </cell>
          <cell r="R336">
            <v>42.429137454545454</v>
          </cell>
          <cell r="S336">
            <v>42.375253772727277</v>
          </cell>
          <cell r="T336">
            <v>43.303706681818177</v>
          </cell>
          <cell r="U336" t="str">
            <v>11:00 - 11:30</v>
          </cell>
          <cell r="V336">
            <v>40.146482818181816</v>
          </cell>
        </row>
        <row r="337">
          <cell r="B337" t="str">
            <v>IE00BYXYX521</v>
          </cell>
          <cell r="C337" t="str">
            <v>Invesco</v>
          </cell>
          <cell r="D337">
            <v>24.271033227272724</v>
          </cell>
          <cell r="E337">
            <v>23.01720145454545</v>
          </cell>
          <cell r="F337">
            <v>23.374942909090915</v>
          </cell>
          <cell r="G337">
            <v>23.164040227272732</v>
          </cell>
          <cell r="H337">
            <v>22.63272240909091</v>
          </cell>
          <cell r="I337">
            <v>21.883192545454545</v>
          </cell>
          <cell r="J337">
            <v>21.902384181818181</v>
          </cell>
          <cell r="K337">
            <v>21.734283636363635</v>
          </cell>
          <cell r="L337">
            <v>22.094613363636363</v>
          </cell>
          <cell r="M337">
            <v>23.060214090909096</v>
          </cell>
          <cell r="N337">
            <v>23.523932863636364</v>
          </cell>
          <cell r="O337">
            <v>22.788775545454548</v>
          </cell>
          <cell r="P337">
            <v>22.791514954545452</v>
          </cell>
          <cell r="Q337">
            <v>28.223476636363628</v>
          </cell>
          <cell r="R337">
            <v>23.296822136363634</v>
          </cell>
          <cell r="S337">
            <v>23.337330818181819</v>
          </cell>
          <cell r="T337">
            <v>22.973095000000001</v>
          </cell>
          <cell r="U337" t="str">
            <v>12:30 - 13:00</v>
          </cell>
          <cell r="V337">
            <v>21.734283636363635</v>
          </cell>
        </row>
        <row r="338">
          <cell r="B338" t="str">
            <v>IE00BGBN6P67</v>
          </cell>
          <cell r="C338" t="str">
            <v>Invesco</v>
          </cell>
          <cell r="D338">
            <v>39.017287818181821</v>
          </cell>
          <cell r="E338">
            <v>36.985558909090898</v>
          </cell>
          <cell r="F338">
            <v>37.7354445</v>
          </cell>
          <cell r="G338">
            <v>38.336190227272724</v>
          </cell>
          <cell r="H338">
            <v>37.794377818181815</v>
          </cell>
          <cell r="I338">
            <v>36.719951954545458</v>
          </cell>
          <cell r="J338">
            <v>36.687025318181817</v>
          </cell>
          <cell r="K338">
            <v>36.174907136363636</v>
          </cell>
          <cell r="L338">
            <v>35.691285181818188</v>
          </cell>
          <cell r="M338">
            <v>36.982130909090912</v>
          </cell>
          <cell r="N338">
            <v>37.303754318181824</v>
          </cell>
          <cell r="O338">
            <v>39.661885409090907</v>
          </cell>
          <cell r="P338">
            <v>38.798912227272723</v>
          </cell>
          <cell r="Q338">
            <v>38.938533818181817</v>
          </cell>
          <cell r="R338">
            <v>36.459139818181818</v>
          </cell>
          <cell r="S338">
            <v>35.804258818181829</v>
          </cell>
          <cell r="T338">
            <v>35.607581772727272</v>
          </cell>
          <cell r="U338" t="str">
            <v>17:00 - 17:30</v>
          </cell>
          <cell r="V338">
            <v>35.607581772727272</v>
          </cell>
        </row>
        <row r="339">
          <cell r="B339" t="str">
            <v>IE0032077012</v>
          </cell>
          <cell r="C339" t="str">
            <v>Invesco</v>
          </cell>
          <cell r="D339">
            <v>6.1439180000000002</v>
          </cell>
          <cell r="E339">
            <v>5.2860296363636365</v>
          </cell>
          <cell r="F339">
            <v>5.1099551818181803</v>
          </cell>
          <cell r="G339">
            <v>5.3447538181818173</v>
          </cell>
          <cell r="H339">
            <v>5.2271399999999995</v>
          </cell>
          <cell r="I339">
            <v>5.2197378636363645</v>
          </cell>
          <cell r="J339">
            <v>5.1328781363636375</v>
          </cell>
          <cell r="K339">
            <v>5.1507824090909091</v>
          </cell>
          <cell r="L339">
            <v>5.2620406363636372</v>
          </cell>
          <cell r="M339">
            <v>5.4856300000000005</v>
          </cell>
          <cell r="N339">
            <v>5.833949590909091</v>
          </cell>
          <cell r="O339">
            <v>7.2056835454545451</v>
          </cell>
          <cell r="P339">
            <v>5.8967265909090907</v>
          </cell>
          <cell r="Q339">
            <v>7.1593074999999997</v>
          </cell>
          <cell r="R339">
            <v>6.8085119090909103</v>
          </cell>
          <cell r="S339">
            <v>6.4833814545454551</v>
          </cell>
          <cell r="T339">
            <v>6.7811812727272729</v>
          </cell>
          <cell r="U339" t="str">
            <v>10:00 - 10:30</v>
          </cell>
          <cell r="V339">
            <v>5.1099551818181803</v>
          </cell>
        </row>
        <row r="340">
          <cell r="B340" t="str">
            <v>IE00BYVTMS52</v>
          </cell>
          <cell r="C340" t="str">
            <v>Invesco</v>
          </cell>
          <cell r="D340">
            <v>43.843553863636366</v>
          </cell>
          <cell r="E340">
            <v>35.71674059090909</v>
          </cell>
          <cell r="F340">
            <v>37.444954000000003</v>
          </cell>
          <cell r="G340">
            <v>34.82853813636364</v>
          </cell>
          <cell r="H340">
            <v>33.298663545454545</v>
          </cell>
          <cell r="I340">
            <v>31.557726545454546</v>
          </cell>
          <cell r="J340">
            <v>30.349134909090903</v>
          </cell>
          <cell r="K340">
            <v>30.684036590909081</v>
          </cell>
          <cell r="L340">
            <v>32.15297372727273</v>
          </cell>
          <cell r="M340">
            <v>30.573083909090908</v>
          </cell>
          <cell r="N340">
            <v>34.451066409090906</v>
          </cell>
          <cell r="O340">
            <v>36.735671045454552</v>
          </cell>
          <cell r="P340">
            <v>36.863142636363634</v>
          </cell>
          <cell r="Q340">
            <v>35.969454772727268</v>
          </cell>
          <cell r="R340">
            <v>34.057250136363628</v>
          </cell>
          <cell r="S340">
            <v>32.045323363636371</v>
          </cell>
          <cell r="T340">
            <v>30.876321318181816</v>
          </cell>
          <cell r="U340" t="str">
            <v>12:00 - 12:30</v>
          </cell>
          <cell r="V340">
            <v>30.349134909090903</v>
          </cell>
        </row>
        <row r="341">
          <cell r="B341" t="str">
            <v>IE00BF51K249</v>
          </cell>
          <cell r="C341" t="str">
            <v>Invesco</v>
          </cell>
          <cell r="D341">
            <v>22.169848045454547</v>
          </cell>
          <cell r="E341">
            <v>13.309949636363637</v>
          </cell>
          <cell r="F341">
            <v>15.442973818181821</v>
          </cell>
          <cell r="G341">
            <v>13.23812309090909</v>
          </cell>
          <cell r="H341">
            <v>12.615068636363638</v>
          </cell>
          <cell r="I341">
            <v>12.588832318181819</v>
          </cell>
          <cell r="J341">
            <v>12.45401313636364</v>
          </cell>
          <cell r="K341">
            <v>12.670406954545454</v>
          </cell>
          <cell r="L341">
            <v>12.375384954545455</v>
          </cell>
          <cell r="M341">
            <v>12.49725913636364</v>
          </cell>
          <cell r="N341">
            <v>13.380724636363636</v>
          </cell>
          <cell r="O341">
            <v>12.647712636363638</v>
          </cell>
          <cell r="P341">
            <v>12.844040045454545</v>
          </cell>
          <cell r="Q341">
            <v>12.741653045454548</v>
          </cell>
          <cell r="R341">
            <v>15.452284954545451</v>
          </cell>
          <cell r="S341">
            <v>12.780478954545456</v>
          </cell>
          <cell r="T341">
            <v>12.863606318181816</v>
          </cell>
          <cell r="U341" t="str">
            <v>13:00 - 13:30</v>
          </cell>
          <cell r="V341">
            <v>12.375384954545455</v>
          </cell>
        </row>
        <row r="342">
          <cell r="B342" t="str">
            <v>IE00BKWD3B81</v>
          </cell>
          <cell r="C342" t="str">
            <v>Invesco</v>
          </cell>
          <cell r="D342">
            <v>43.622342409090919</v>
          </cell>
          <cell r="E342">
            <v>43.565341863636363</v>
          </cell>
          <cell r="F342">
            <v>43.538234954545445</v>
          </cell>
          <cell r="G342">
            <v>43.621791636363639</v>
          </cell>
          <cell r="H342">
            <v>43.576272545454543</v>
          </cell>
          <cell r="I342">
            <v>43.522863954545464</v>
          </cell>
          <cell r="J342">
            <v>42.869126863636367</v>
          </cell>
          <cell r="K342">
            <v>43.086339272727258</v>
          </cell>
          <cell r="L342">
            <v>43.055507909090913</v>
          </cell>
          <cell r="M342">
            <v>42.982855136363646</v>
          </cell>
          <cell r="N342">
            <v>43.016769636363641</v>
          </cell>
          <cell r="O342">
            <v>44.00450877272727</v>
          </cell>
          <cell r="P342">
            <v>43.729833499999991</v>
          </cell>
          <cell r="Q342">
            <v>43.661974454545444</v>
          </cell>
          <cell r="R342">
            <v>43.525061863636367</v>
          </cell>
          <cell r="S342">
            <v>43.096368590909087</v>
          </cell>
          <cell r="T342">
            <v>43.23012177272728</v>
          </cell>
          <cell r="U342" t="str">
            <v>12:00 - 12:30</v>
          </cell>
          <cell r="V342">
            <v>42.869126863636367</v>
          </cell>
        </row>
        <row r="343">
          <cell r="B343" t="str">
            <v>IE00BKWD3966</v>
          </cell>
          <cell r="C343" t="str">
            <v>Invesco</v>
          </cell>
          <cell r="D343">
            <v>38.850209904761904</v>
          </cell>
          <cell r="E343">
            <v>36.75653236363636</v>
          </cell>
          <cell r="F343">
            <v>34.447134181818178</v>
          </cell>
          <cell r="G343">
            <v>33.938396636363628</v>
          </cell>
          <cell r="H343">
            <v>34.074247409090908</v>
          </cell>
          <cell r="I343">
            <v>33.328154090909088</v>
          </cell>
          <cell r="J343">
            <v>32.296374590909089</v>
          </cell>
          <cell r="K343">
            <v>32.102456181818184</v>
          </cell>
          <cell r="L343">
            <v>32.009674818181821</v>
          </cell>
          <cell r="M343">
            <v>32.254840727272729</v>
          </cell>
          <cell r="N343">
            <v>31.871509181818183</v>
          </cell>
          <cell r="O343">
            <v>31.838871499999996</v>
          </cell>
          <cell r="P343">
            <v>31.693681318181813</v>
          </cell>
          <cell r="Q343">
            <v>31.329816409090913</v>
          </cell>
          <cell r="R343">
            <v>32.959219045454546</v>
          </cell>
          <cell r="S343">
            <v>31.897767318181817</v>
          </cell>
          <cell r="T343">
            <v>31.5972945</v>
          </cell>
          <cell r="U343" t="str">
            <v>15:30 - 16:00</v>
          </cell>
          <cell r="V343">
            <v>31.329816409090913</v>
          </cell>
        </row>
        <row r="344">
          <cell r="B344" t="str">
            <v>IE00BDRTCP90</v>
          </cell>
          <cell r="C344" t="str">
            <v>Invesco</v>
          </cell>
          <cell r="D344">
            <v>13.254023136363635</v>
          </cell>
          <cell r="E344">
            <v>13.225186409090911</v>
          </cell>
          <cell r="F344">
            <v>13.184661454545454</v>
          </cell>
          <cell r="G344">
            <v>13.179754590909091</v>
          </cell>
          <cell r="H344">
            <v>13.106532545454543</v>
          </cell>
          <cell r="I344">
            <v>12.997332545454547</v>
          </cell>
          <cell r="J344">
            <v>13.0003695</v>
          </cell>
          <cell r="K344">
            <v>12.996814545454544</v>
          </cell>
          <cell r="L344">
            <v>12.967840818181816</v>
          </cell>
          <cell r="M344">
            <v>12.969861818181817</v>
          </cell>
          <cell r="N344">
            <v>12.962158727272726</v>
          </cell>
          <cell r="O344">
            <v>12.979665045454544</v>
          </cell>
          <cell r="P344">
            <v>12.935414363636363</v>
          </cell>
          <cell r="Q344">
            <v>12.883357636363634</v>
          </cell>
          <cell r="R344">
            <v>13.338053954545455</v>
          </cell>
          <cell r="S344">
            <v>13.217908636363637</v>
          </cell>
          <cell r="T344">
            <v>13.15865740909091</v>
          </cell>
          <cell r="U344" t="str">
            <v>15:30 - 16:00</v>
          </cell>
          <cell r="V344">
            <v>12.883357636363634</v>
          </cell>
        </row>
        <row r="345">
          <cell r="B345" t="str">
            <v>IE00BGJWWY63</v>
          </cell>
          <cell r="C345" t="str">
            <v>Invesco</v>
          </cell>
          <cell r="D345">
            <v>7.5070702272727265</v>
          </cell>
          <cell r="E345">
            <v>7.451469454545455</v>
          </cell>
          <cell r="F345">
            <v>7.456961818181818</v>
          </cell>
          <cell r="G345">
            <v>7.4418489090909086</v>
          </cell>
          <cell r="H345">
            <v>7.4919618181818182</v>
          </cell>
          <cell r="I345">
            <v>7.4932798181818185</v>
          </cell>
          <cell r="J345">
            <v>7.496307863636364</v>
          </cell>
          <cell r="K345">
            <v>7.4232496818181826</v>
          </cell>
          <cell r="L345">
            <v>7.4704885454545469</v>
          </cell>
          <cell r="M345">
            <v>7.4836255909090914</v>
          </cell>
          <cell r="N345">
            <v>7.3977259090909095</v>
          </cell>
          <cell r="O345">
            <v>7.4000490454545478</v>
          </cell>
          <cell r="P345">
            <v>7.3915884090909092</v>
          </cell>
          <cell r="Q345">
            <v>7.5563046818181814</v>
          </cell>
          <cell r="R345">
            <v>7.9353624545454551</v>
          </cell>
          <cell r="S345">
            <v>7.4266832727272742</v>
          </cell>
          <cell r="T345">
            <v>7.3626385000000001</v>
          </cell>
          <cell r="U345" t="str">
            <v>17:00 - 17:30</v>
          </cell>
          <cell r="V345">
            <v>7.3626385000000001</v>
          </cell>
        </row>
        <row r="346">
          <cell r="B346" t="str">
            <v>IE00BGJWWV33</v>
          </cell>
          <cell r="C346" t="str">
            <v>Invesco</v>
          </cell>
          <cell r="D346">
            <v>6.0230760909090915</v>
          </cell>
          <cell r="E346">
            <v>5.9156094999999995</v>
          </cell>
          <cell r="F346">
            <v>5.9794429999999998</v>
          </cell>
          <cell r="G346">
            <v>6.0267839545454542</v>
          </cell>
          <cell r="H346">
            <v>6.1036768181818184</v>
          </cell>
          <cell r="I346">
            <v>6.0595298181818178</v>
          </cell>
          <cell r="J346">
            <v>6.0706543181818198</v>
          </cell>
          <cell r="K346">
            <v>6.112754954545454</v>
          </cell>
          <cell r="L346">
            <v>5.9476494999999998</v>
          </cell>
          <cell r="M346">
            <v>5.8184708636363638</v>
          </cell>
          <cell r="N346">
            <v>5.9130819090909084</v>
          </cell>
          <cell r="O346">
            <v>6.1358709090909089</v>
          </cell>
          <cell r="P346">
            <v>6.3425295454545454</v>
          </cell>
          <cell r="Q346">
            <v>6.3440308636363634</v>
          </cell>
          <cell r="R346">
            <v>6.6280698181818201</v>
          </cell>
          <cell r="S346">
            <v>6.196158818181817</v>
          </cell>
          <cell r="T346">
            <v>6.3198228636363645</v>
          </cell>
          <cell r="U346" t="str">
            <v>13:30 - 14:00</v>
          </cell>
          <cell r="V346">
            <v>5.8184708636363638</v>
          </cell>
        </row>
        <row r="347">
          <cell r="B347" t="str">
            <v>IE00BGJWWT11</v>
          </cell>
          <cell r="C347" t="str">
            <v>Invesco</v>
          </cell>
          <cell r="D347">
            <v>7.5678679545454566</v>
          </cell>
          <cell r="E347">
            <v>7.5186655454545468</v>
          </cell>
          <cell r="F347">
            <v>7.5981650000000007</v>
          </cell>
          <cell r="G347">
            <v>7.5851814999999991</v>
          </cell>
          <cell r="H347">
            <v>7.6575099545454526</v>
          </cell>
          <cell r="I347">
            <v>7.5938438181818206</v>
          </cell>
          <cell r="J347">
            <v>7.6010694090909103</v>
          </cell>
          <cell r="K347">
            <v>7.5350851363636346</v>
          </cell>
          <cell r="L347">
            <v>7.6457727727272706</v>
          </cell>
          <cell r="M347">
            <v>8.0716404999999991</v>
          </cell>
          <cell r="N347">
            <v>7.6356129545454561</v>
          </cell>
          <cell r="O347">
            <v>7.6130014545454534</v>
          </cell>
          <cell r="P347">
            <v>7.6528032727272723</v>
          </cell>
          <cell r="Q347">
            <v>7.8165775909090884</v>
          </cell>
          <cell r="R347">
            <v>7.6284154545454532</v>
          </cell>
          <cell r="S347">
            <v>7.6184242272727287</v>
          </cell>
          <cell r="T347">
            <v>7.5953772272727269</v>
          </cell>
          <cell r="U347" t="str">
            <v>09:30 - 10:00</v>
          </cell>
          <cell r="V347">
            <v>7.5186655454545468</v>
          </cell>
        </row>
        <row r="348">
          <cell r="B348" t="str">
            <v>IE00BGJWWW40</v>
          </cell>
          <cell r="C348" t="str">
            <v>Invesco</v>
          </cell>
          <cell r="D348">
            <v>12.296212272727272</v>
          </cell>
          <cell r="E348">
            <v>12.259129863636366</v>
          </cell>
          <cell r="F348">
            <v>12.282907681818182</v>
          </cell>
          <cell r="G348">
            <v>12.27421568181818</v>
          </cell>
          <cell r="H348">
            <v>12.314127227272728</v>
          </cell>
          <cell r="I348">
            <v>12.386561181818184</v>
          </cell>
          <cell r="J348">
            <v>12.314079409090908</v>
          </cell>
          <cell r="K348">
            <v>12.212016499999999</v>
          </cell>
          <cell r="L348">
            <v>12.235001136363637</v>
          </cell>
          <cell r="M348">
            <v>12.265752500000003</v>
          </cell>
          <cell r="N348">
            <v>12.310665590909089</v>
          </cell>
          <cell r="O348">
            <v>12.546921409090912</v>
          </cell>
          <cell r="P348">
            <v>12.294736727272728</v>
          </cell>
          <cell r="Q348">
            <v>12.500010090909091</v>
          </cell>
          <cell r="R348">
            <v>12.768167227272727</v>
          </cell>
          <cell r="S348">
            <v>12.235005863636365</v>
          </cell>
          <cell r="T348">
            <v>12.302746272727273</v>
          </cell>
          <cell r="U348" t="str">
            <v>12:30 - 13:00</v>
          </cell>
          <cell r="V348">
            <v>12.212016499999999</v>
          </cell>
        </row>
        <row r="349">
          <cell r="B349" t="str">
            <v>IE00BGJWWX56</v>
          </cell>
          <cell r="C349" t="str">
            <v>Invesco</v>
          </cell>
          <cell r="D349">
            <v>7.5131931363636371</v>
          </cell>
          <cell r="E349">
            <v>7.5814159545454523</v>
          </cell>
          <cell r="F349">
            <v>7.4966773636363646</v>
          </cell>
          <cell r="G349">
            <v>7.5095070909090911</v>
          </cell>
          <cell r="H349">
            <v>7.5010363181818178</v>
          </cell>
          <cell r="I349">
            <v>7.4781522727272725</v>
          </cell>
          <cell r="J349">
            <v>7.4858037727272739</v>
          </cell>
          <cell r="K349">
            <v>7.4452236363636359</v>
          </cell>
          <cell r="L349">
            <v>7.4653095909090901</v>
          </cell>
          <cell r="M349">
            <v>7.4692363636363632</v>
          </cell>
          <cell r="N349">
            <v>7.5035705454545454</v>
          </cell>
          <cell r="O349">
            <v>7.4967932727272739</v>
          </cell>
          <cell r="P349">
            <v>7.7299697727272738</v>
          </cell>
          <cell r="Q349">
            <v>7.6928883636363627</v>
          </cell>
          <cell r="R349">
            <v>8.3150976363636371</v>
          </cell>
          <cell r="S349">
            <v>7.4732840909090905</v>
          </cell>
          <cell r="T349">
            <v>7.4850267727272728</v>
          </cell>
          <cell r="U349" t="str">
            <v>12:30 - 13:00</v>
          </cell>
          <cell r="V349">
            <v>7.4452236363636359</v>
          </cell>
        </row>
        <row r="350">
          <cell r="B350" t="str">
            <v>IE00B60SWX25</v>
          </cell>
          <cell r="C350" t="str">
            <v>Invesco</v>
          </cell>
          <cell r="D350">
            <v>8.3911610909090903</v>
          </cell>
          <cell r="E350">
            <v>6.0339544999999992</v>
          </cell>
          <cell r="F350">
            <v>5.8571744999999993</v>
          </cell>
          <cell r="G350">
            <v>5.7322290000000002</v>
          </cell>
          <cell r="H350">
            <v>5.7396981363636348</v>
          </cell>
          <cell r="I350">
            <v>5.5653914090909105</v>
          </cell>
          <cell r="J350">
            <v>5.6364213636363631</v>
          </cell>
          <cell r="K350">
            <v>5.4994255000000001</v>
          </cell>
          <cell r="L350">
            <v>5.4790115000000004</v>
          </cell>
          <cell r="M350">
            <v>5.9811717272727272</v>
          </cell>
          <cell r="N350">
            <v>5.6134150909090899</v>
          </cell>
          <cell r="O350">
            <v>6.9463831363636368</v>
          </cell>
          <cell r="P350">
            <v>5.6520664999999992</v>
          </cell>
          <cell r="Q350">
            <v>5.8001614090909079</v>
          </cell>
          <cell r="R350">
            <v>5.8548720454545453</v>
          </cell>
          <cell r="S350">
            <v>5.8635380454545469</v>
          </cell>
          <cell r="T350">
            <v>5.768062681818181</v>
          </cell>
          <cell r="U350" t="str">
            <v>13:00 - 13:30</v>
          </cell>
          <cell r="V350">
            <v>5.4790115000000004</v>
          </cell>
        </row>
        <row r="351">
          <cell r="B351" t="str">
            <v>IE00B5B5TG76</v>
          </cell>
          <cell r="C351" t="str">
            <v>Invesco</v>
          </cell>
          <cell r="D351">
            <v>13.87705668181818</v>
          </cell>
          <cell r="E351">
            <v>7.2628536363636362</v>
          </cell>
          <cell r="F351">
            <v>6.8996143181818175</v>
          </cell>
          <cell r="G351">
            <v>6.7077509090909082</v>
          </cell>
          <cell r="H351">
            <v>6.7970550454545453</v>
          </cell>
          <cell r="I351">
            <v>6.2570566363636368</v>
          </cell>
          <cell r="J351">
            <v>6.3215076363636369</v>
          </cell>
          <cell r="K351">
            <v>6.3832379999999995</v>
          </cell>
          <cell r="L351">
            <v>6.5577367272727285</v>
          </cell>
          <cell r="M351">
            <v>7.2202660454545446</v>
          </cell>
          <cell r="N351">
            <v>6.5162760454545454</v>
          </cell>
          <cell r="O351">
            <v>7.9615504545454545</v>
          </cell>
          <cell r="P351">
            <v>7.1443899545454546</v>
          </cell>
          <cell r="Q351">
            <v>7.1770778181818198</v>
          </cell>
          <cell r="R351">
            <v>7.4650419545454527</v>
          </cell>
          <cell r="S351">
            <v>6.9664393636363631</v>
          </cell>
          <cell r="T351">
            <v>6.6243465909090897</v>
          </cell>
          <cell r="U351" t="str">
            <v>11:30 - 12:00</v>
          </cell>
          <cell r="V351">
            <v>6.2570566363636368</v>
          </cell>
        </row>
        <row r="352">
          <cell r="B352" t="str">
            <v>IE00BZ4BMM98</v>
          </cell>
          <cell r="C352" t="str">
            <v>Invesco</v>
          </cell>
          <cell r="D352">
            <v>29.579804727272734</v>
          </cell>
          <cell r="E352">
            <v>23.815696045454544</v>
          </cell>
          <cell r="F352">
            <v>24.999493545454548</v>
          </cell>
          <cell r="G352">
            <v>24.12707222727273</v>
          </cell>
          <cell r="H352">
            <v>25.798215863636361</v>
          </cell>
          <cell r="I352">
            <v>22.672953363636363</v>
          </cell>
          <cell r="J352">
            <v>22.882252136363633</v>
          </cell>
          <cell r="K352">
            <v>24.751563909090915</v>
          </cell>
          <cell r="L352">
            <v>20.97725936363636</v>
          </cell>
          <cell r="M352">
            <v>25.099190772727273</v>
          </cell>
          <cell r="N352">
            <v>22.088859409090912</v>
          </cell>
          <cell r="O352">
            <v>24.450592772727273</v>
          </cell>
          <cell r="P352">
            <v>23.587085954545454</v>
          </cell>
          <cell r="Q352">
            <v>22.201126272727269</v>
          </cell>
          <cell r="R352">
            <v>21.977651136363633</v>
          </cell>
          <cell r="S352">
            <v>21.681285727272726</v>
          </cell>
          <cell r="T352">
            <v>21.961770863636367</v>
          </cell>
          <cell r="U352" t="str">
            <v>13:00 - 13:30</v>
          </cell>
          <cell r="V352">
            <v>20.97725936363636</v>
          </cell>
        </row>
        <row r="353">
          <cell r="B353" t="str">
            <v>IE00B3Q19T94</v>
          </cell>
          <cell r="C353" t="str">
            <v>Invesco</v>
          </cell>
          <cell r="D353">
            <v>21.891852818181817</v>
          </cell>
          <cell r="E353">
            <v>18.273701863636362</v>
          </cell>
          <cell r="F353">
            <v>18.505852999999998</v>
          </cell>
          <cell r="G353">
            <v>17.673516818181817</v>
          </cell>
          <cell r="H353">
            <v>17.373219909090906</v>
          </cell>
          <cell r="I353">
            <v>16.993720954545459</v>
          </cell>
          <cell r="J353">
            <v>17.41156181818182</v>
          </cell>
          <cell r="K353">
            <v>16.615047909090915</v>
          </cell>
          <cell r="L353">
            <v>16.594265090909094</v>
          </cell>
          <cell r="M353">
            <v>15.997447045454543</v>
          </cell>
          <cell r="N353">
            <v>15.976902954545453</v>
          </cell>
          <cell r="O353">
            <v>16.942732318181815</v>
          </cell>
          <cell r="P353">
            <v>16.506867909090907</v>
          </cell>
          <cell r="Q353">
            <v>16.78318331818182</v>
          </cell>
          <cell r="R353">
            <v>16.09605518181818</v>
          </cell>
          <cell r="S353">
            <v>15.685231681818179</v>
          </cell>
          <cell r="T353">
            <v>16.107646545454546</v>
          </cell>
          <cell r="U353" t="str">
            <v>16:30 - 17:00</v>
          </cell>
          <cell r="V353">
            <v>15.685231681818179</v>
          </cell>
        </row>
        <row r="354">
          <cell r="B354" t="str">
            <v>IE00B3BPCH51</v>
          </cell>
          <cell r="C354" t="str">
            <v>Invesco</v>
          </cell>
          <cell r="D354">
            <v>7.7223596363636373</v>
          </cell>
          <cell r="E354">
            <v>7.4435046818181805</v>
          </cell>
          <cell r="F354">
            <v>7.3886813636363629</v>
          </cell>
          <cell r="G354">
            <v>7.4464645909090912</v>
          </cell>
          <cell r="H354">
            <v>7.4784530454545441</v>
          </cell>
          <cell r="I354">
            <v>7.3932239090909073</v>
          </cell>
          <cell r="J354">
            <v>7.4636445454545459</v>
          </cell>
          <cell r="K354">
            <v>7.4097395909090915</v>
          </cell>
          <cell r="L354">
            <v>7.4092306818181815</v>
          </cell>
          <cell r="M354">
            <v>7.4036284090909099</v>
          </cell>
          <cell r="N354">
            <v>7.4322343636363648</v>
          </cell>
          <cell r="O354">
            <v>7.3771124545454541</v>
          </cell>
          <cell r="P354">
            <v>7.3001122727272731</v>
          </cell>
          <cell r="Q354">
            <v>7.4122545000000004</v>
          </cell>
          <cell r="R354">
            <v>7.3657208636363656</v>
          </cell>
          <cell r="S354">
            <v>7.5587015454545474</v>
          </cell>
          <cell r="T354">
            <v>7.2034115000000014</v>
          </cell>
          <cell r="U354" t="str">
            <v>17:00 - 17:30</v>
          </cell>
          <cell r="V354">
            <v>7.2034115000000014</v>
          </cell>
        </row>
        <row r="355">
          <cell r="B355" t="str">
            <v>IE00BYYXBF44</v>
          </cell>
          <cell r="C355" t="str">
            <v>Invesco</v>
          </cell>
          <cell r="D355">
            <v>289.05012788235297</v>
          </cell>
          <cell r="E355">
            <v>86.420728818181814</v>
          </cell>
          <cell r="F355">
            <v>76.990942499999989</v>
          </cell>
          <cell r="G355">
            <v>77.501768909090899</v>
          </cell>
          <cell r="H355">
            <v>75.96773427272727</v>
          </cell>
          <cell r="I355">
            <v>71.982726181818194</v>
          </cell>
          <cell r="J355">
            <v>71.330783409090884</v>
          </cell>
          <cell r="K355">
            <v>74.65653095454546</v>
          </cell>
          <cell r="L355">
            <v>79.271661318181827</v>
          </cell>
          <cell r="M355">
            <v>82.643449500000003</v>
          </cell>
          <cell r="N355">
            <v>84.876734409090901</v>
          </cell>
          <cell r="O355">
            <v>80.16682999999999</v>
          </cell>
          <cell r="P355">
            <v>74.901646318181804</v>
          </cell>
          <cell r="Q355">
            <v>75.432577761904767</v>
          </cell>
          <cell r="R355">
            <v>81.319567318181839</v>
          </cell>
          <cell r="S355">
            <v>81.846455954545476</v>
          </cell>
          <cell r="T355">
            <v>85.830483363636375</v>
          </cell>
          <cell r="U355" t="str">
            <v>12:00 - 12:30</v>
          </cell>
          <cell r="V355">
            <v>71.330783409090884</v>
          </cell>
        </row>
        <row r="356">
          <cell r="B356" t="str">
            <v>IE00B23LNQ02</v>
          </cell>
          <cell r="C356" t="str">
            <v>Invesco</v>
          </cell>
          <cell r="D356">
            <v>141.86649800000001</v>
          </cell>
          <cell r="E356">
            <v>112.71228257142857</v>
          </cell>
          <cell r="F356">
            <v>109.24912781818183</v>
          </cell>
          <cell r="G356">
            <v>109.63508980952381</v>
          </cell>
          <cell r="H356">
            <v>108.08977871428571</v>
          </cell>
          <cell r="I356">
            <v>104.42626804761906</v>
          </cell>
          <cell r="J356">
            <v>107.01128424999999</v>
          </cell>
          <cell r="K356">
            <v>108.02060573684209</v>
          </cell>
          <cell r="L356">
            <v>104.59102994117647</v>
          </cell>
          <cell r="M356">
            <v>107.55454769999999</v>
          </cell>
          <cell r="N356">
            <v>108.72953673684211</v>
          </cell>
          <cell r="O356">
            <v>107.45466257894735</v>
          </cell>
          <cell r="P356">
            <v>107.39262431578948</v>
          </cell>
          <cell r="Q356">
            <v>109.53493115789475</v>
          </cell>
          <cell r="R356">
            <v>107.00396540000001</v>
          </cell>
          <cell r="S356">
            <v>106.30328733333334</v>
          </cell>
          <cell r="T356">
            <v>108.44884125000002</v>
          </cell>
          <cell r="U356" t="str">
            <v>11:30 - 12:00</v>
          </cell>
          <cell r="V356">
            <v>104.42626804761906</v>
          </cell>
        </row>
        <row r="357">
          <cell r="B357" t="str">
            <v>IE00B23D9570</v>
          </cell>
          <cell r="C357" t="str">
            <v>Invesco</v>
          </cell>
          <cell r="D357">
            <v>148.8354630454545</v>
          </cell>
          <cell r="E357">
            <v>119.80162504545456</v>
          </cell>
          <cell r="F357">
            <v>113.89320468181818</v>
          </cell>
          <cell r="G357">
            <v>116.10087586363638</v>
          </cell>
          <cell r="H357">
            <v>112.98579895454546</v>
          </cell>
          <cell r="I357">
            <v>111.72806095454544</v>
          </cell>
          <cell r="J357">
            <v>111.40463136363637</v>
          </cell>
          <cell r="K357">
            <v>113.20403809090908</v>
          </cell>
          <cell r="L357">
            <v>114.71198145454545</v>
          </cell>
          <cell r="M357">
            <v>118.41320868181816</v>
          </cell>
          <cell r="N357">
            <v>112.34099031818181</v>
          </cell>
          <cell r="O357">
            <v>111.13492086363637</v>
          </cell>
          <cell r="P357">
            <v>110.04849618181817</v>
          </cell>
          <cell r="Q357">
            <v>113.4588168636364</v>
          </cell>
          <cell r="R357">
            <v>109.96881086363638</v>
          </cell>
          <cell r="S357">
            <v>106.62392622727272</v>
          </cell>
          <cell r="T357">
            <v>105.5217145909091</v>
          </cell>
          <cell r="U357" t="str">
            <v>17:00 - 17:30</v>
          </cell>
          <cell r="V357">
            <v>105.5217145909091</v>
          </cell>
        </row>
        <row r="358">
          <cell r="B358" t="str">
            <v>IE00B23D8X81</v>
          </cell>
          <cell r="C358" t="str">
            <v>Invesco</v>
          </cell>
          <cell r="D358">
            <v>26.145265000000006</v>
          </cell>
          <cell r="E358">
            <v>23.384126454545456</v>
          </cell>
          <cell r="F358">
            <v>22.896894136363631</v>
          </cell>
          <cell r="G358">
            <v>24.101953272727272</v>
          </cell>
          <cell r="H358">
            <v>24.069879727272731</v>
          </cell>
          <cell r="I358">
            <v>22.434021681818184</v>
          </cell>
          <cell r="J358">
            <v>23.133706045454545</v>
          </cell>
          <cell r="K358">
            <v>23.997417499999997</v>
          </cell>
          <cell r="L358">
            <v>20.746761318181822</v>
          </cell>
          <cell r="M358">
            <v>21.624537818181818</v>
          </cell>
          <cell r="N358">
            <v>21.503568954545454</v>
          </cell>
          <cell r="O358">
            <v>23.37784818181818</v>
          </cell>
          <cell r="P358">
            <v>22.063386090909088</v>
          </cell>
          <cell r="Q358">
            <v>22.410915818181824</v>
          </cell>
          <cell r="R358">
            <v>22.095843272727276</v>
          </cell>
          <cell r="S358">
            <v>21.795909909090909</v>
          </cell>
          <cell r="T358">
            <v>21.743627272727274</v>
          </cell>
          <cell r="U358" t="str">
            <v>13:00 - 13:30</v>
          </cell>
          <cell r="V358">
            <v>20.746761318181822</v>
          </cell>
        </row>
        <row r="359">
          <cell r="B359" t="str">
            <v>IE00B23D8S39</v>
          </cell>
          <cell r="C359" t="str">
            <v>Invesco</v>
          </cell>
          <cell r="D359">
            <v>33.144993863636358</v>
          </cell>
          <cell r="E359">
            <v>24.104693000000001</v>
          </cell>
          <cell r="F359">
            <v>24.574908772727273</v>
          </cell>
          <cell r="G359">
            <v>23.576269499999999</v>
          </cell>
          <cell r="H359">
            <v>25.633959772727277</v>
          </cell>
          <cell r="I359">
            <v>22.036848227272728</v>
          </cell>
          <cell r="J359">
            <v>22.001557772727271</v>
          </cell>
          <cell r="K359">
            <v>24.948860636363637</v>
          </cell>
          <cell r="L359">
            <v>21.102774409090909</v>
          </cell>
          <cell r="M359">
            <v>28.18755872727273</v>
          </cell>
          <cell r="N359">
            <v>25.63789127272727</v>
          </cell>
          <cell r="O359">
            <v>26.52666886363637</v>
          </cell>
          <cell r="P359">
            <v>30.685513818181814</v>
          </cell>
          <cell r="Q359">
            <v>26.333740863636361</v>
          </cell>
          <cell r="R359">
            <v>21.48566259090909</v>
          </cell>
          <cell r="S359">
            <v>22.365720363636363</v>
          </cell>
          <cell r="T359">
            <v>23.76180227272727</v>
          </cell>
          <cell r="U359" t="str">
            <v>13:00 - 13:30</v>
          </cell>
          <cell r="V359">
            <v>21.102774409090909</v>
          </cell>
        </row>
        <row r="360">
          <cell r="B360" t="str">
            <v>IE00BLSNMW37</v>
          </cell>
          <cell r="C360" t="str">
            <v>Invesco</v>
          </cell>
          <cell r="D360">
            <v>144.30365218181817</v>
          </cell>
          <cell r="E360">
            <v>132.64080277272728</v>
          </cell>
          <cell r="F360">
            <v>129.08034000000001</v>
          </cell>
          <cell r="G360">
            <v>130.47793986363638</v>
          </cell>
          <cell r="H360">
            <v>125.56428849999999</v>
          </cell>
          <cell r="I360">
            <v>126.12001227272727</v>
          </cell>
          <cell r="J360">
            <v>125.8250620909091</v>
          </cell>
          <cell r="K360">
            <v>128.10313227272729</v>
          </cell>
          <cell r="L360">
            <v>129.38624309090912</v>
          </cell>
          <cell r="M360">
            <v>132.72708522727271</v>
          </cell>
          <cell r="N360">
            <v>129.87188836363634</v>
          </cell>
          <cell r="O360">
            <v>132.44926418181814</v>
          </cell>
          <cell r="P360">
            <v>127.23243740909092</v>
          </cell>
          <cell r="Q360">
            <v>122.30941518181818</v>
          </cell>
          <cell r="R360">
            <v>120.83659431818184</v>
          </cell>
          <cell r="S360">
            <v>118.43622222727271</v>
          </cell>
          <cell r="T360">
            <v>123.42025909090908</v>
          </cell>
          <cell r="U360" t="str">
            <v>16:30 - 17:00</v>
          </cell>
          <cell r="V360">
            <v>118.43622222727271</v>
          </cell>
        </row>
        <row r="361">
          <cell r="B361" t="str">
            <v>IE00BD5KGK77</v>
          </cell>
          <cell r="C361" t="str">
            <v>Invesco</v>
          </cell>
          <cell r="D361">
            <v>35.577940045454547</v>
          </cell>
          <cell r="E361">
            <v>34.980989954545457</v>
          </cell>
          <cell r="F361">
            <v>35.329523636363639</v>
          </cell>
          <cell r="G361">
            <v>35.690143772727275</v>
          </cell>
          <cell r="H361">
            <v>35.085891500000002</v>
          </cell>
          <cell r="I361">
            <v>34.916885272727271</v>
          </cell>
          <cell r="J361">
            <v>34.996781545454539</v>
          </cell>
          <cell r="K361">
            <v>35.1243835</v>
          </cell>
          <cell r="L361">
            <v>35.199746772727266</v>
          </cell>
          <cell r="M361">
            <v>35.466930136363636</v>
          </cell>
          <cell r="N361">
            <v>35.262373409090912</v>
          </cell>
          <cell r="O361">
            <v>35.635532045454539</v>
          </cell>
          <cell r="P361">
            <v>35.127501409090911</v>
          </cell>
          <cell r="Q361">
            <v>35.830625636363635</v>
          </cell>
          <cell r="R361">
            <v>35.335497181818184</v>
          </cell>
          <cell r="S361">
            <v>35.339451772727266</v>
          </cell>
          <cell r="T361">
            <v>35.688176636363636</v>
          </cell>
          <cell r="U361" t="str">
            <v>11:30 - 12:00</v>
          </cell>
          <cell r="V361">
            <v>34.916885272727271</v>
          </cell>
        </row>
        <row r="362">
          <cell r="B362" t="str">
            <v>IE00BMW3NY56</v>
          </cell>
          <cell r="C362" t="str">
            <v>Invesco</v>
          </cell>
          <cell r="D362">
            <v>16.539310454545451</v>
          </cell>
          <cell r="E362">
            <v>11.993823045454546</v>
          </cell>
          <cell r="F362">
            <v>11.969453954545452</v>
          </cell>
          <cell r="G362">
            <v>11.654542636363637</v>
          </cell>
          <cell r="H362">
            <v>13.248497318181817</v>
          </cell>
          <cell r="I362">
            <v>11.110852818181819</v>
          </cell>
          <cell r="J362">
            <v>11.423073818181818</v>
          </cell>
          <cell r="K362">
            <v>11.168825272727274</v>
          </cell>
          <cell r="L362">
            <v>11.231919954545454</v>
          </cell>
          <cell r="M362">
            <v>14.435220954545455</v>
          </cell>
          <cell r="N362">
            <v>12.076101</v>
          </cell>
          <cell r="O362">
            <v>13.957141681818184</v>
          </cell>
          <cell r="P362">
            <v>13.707678636363637</v>
          </cell>
          <cell r="Q362">
            <v>11.637068499999998</v>
          </cell>
          <cell r="R362">
            <v>11.72754109090909</v>
          </cell>
          <cell r="S362">
            <v>10.922005454545454</v>
          </cell>
          <cell r="T362">
            <v>11.550248454545455</v>
          </cell>
          <cell r="U362" t="str">
            <v>16:30 - 17:00</v>
          </cell>
          <cell r="V362">
            <v>10.922005454545454</v>
          </cell>
        </row>
        <row r="363">
          <cell r="B363" t="str">
            <v>IE00BFG1RG61</v>
          </cell>
          <cell r="C363" t="str">
            <v>Invesco</v>
          </cell>
          <cell r="D363">
            <v>18.581940727272727</v>
          </cell>
          <cell r="E363">
            <v>18.37064918181818</v>
          </cell>
          <cell r="F363">
            <v>18.378144500000001</v>
          </cell>
          <cell r="G363">
            <v>18.41424409090909</v>
          </cell>
          <cell r="H363">
            <v>18.422927545454545</v>
          </cell>
          <cell r="I363">
            <v>18.284497409090907</v>
          </cell>
          <cell r="J363">
            <v>18.251003363636364</v>
          </cell>
          <cell r="K363">
            <v>18.240358090909094</v>
          </cell>
          <cell r="L363">
            <v>18.299894500000001</v>
          </cell>
          <cell r="M363">
            <v>18.253396090909089</v>
          </cell>
          <cell r="N363">
            <v>18.330968227272727</v>
          </cell>
          <cell r="O363">
            <v>18.552544454545458</v>
          </cell>
          <cell r="P363">
            <v>18.413636363636364</v>
          </cell>
          <cell r="Q363">
            <v>18.634414681818182</v>
          </cell>
          <cell r="R363">
            <v>18.346859409090907</v>
          </cell>
          <cell r="S363">
            <v>18.393011227272734</v>
          </cell>
          <cell r="T363">
            <v>18.651936409090908</v>
          </cell>
          <cell r="U363" t="str">
            <v>12:30 - 13:00</v>
          </cell>
          <cell r="V363">
            <v>18.240358090909094</v>
          </cell>
        </row>
        <row r="364">
          <cell r="B364" t="str">
            <v>IE00BPRCH686</v>
          </cell>
          <cell r="C364" t="str">
            <v>Invesco</v>
          </cell>
          <cell r="D364">
            <v>17.277790727272727</v>
          </cell>
          <cell r="E364">
            <v>11.115917636363635</v>
          </cell>
          <cell r="F364">
            <v>10.903169818181819</v>
          </cell>
          <cell r="G364">
            <v>10.834941090909091</v>
          </cell>
          <cell r="H364">
            <v>10.166314999999999</v>
          </cell>
          <cell r="I364">
            <v>9.7321443636363636</v>
          </cell>
          <cell r="J364">
            <v>10.004096272727272</v>
          </cell>
          <cell r="K364">
            <v>10.351631727272727</v>
          </cell>
          <cell r="L364">
            <v>9.9700088181818192</v>
          </cell>
          <cell r="M364">
            <v>11.06568968181818</v>
          </cell>
          <cell r="N364">
            <v>10.42724959090909</v>
          </cell>
          <cell r="O364">
            <v>11.620225636363637</v>
          </cell>
          <cell r="P364">
            <v>10.601963636363637</v>
          </cell>
          <cell r="Q364">
            <v>10.396915545454547</v>
          </cell>
          <cell r="R364">
            <v>10.032884181818183</v>
          </cell>
          <cell r="S364">
            <v>9.9305074545454541</v>
          </cell>
          <cell r="T364">
            <v>9.8010465454545468</v>
          </cell>
          <cell r="U364" t="str">
            <v>11:30 - 12:00</v>
          </cell>
          <cell r="V364">
            <v>9.7321443636363636</v>
          </cell>
        </row>
        <row r="365">
          <cell r="B365" t="str">
            <v>IE00BVGC6645</v>
          </cell>
          <cell r="C365" t="str">
            <v>Invesco</v>
          </cell>
          <cell r="D365">
            <v>15.549338727272726</v>
          </cell>
          <cell r="E365">
            <v>12.083663181818183</v>
          </cell>
          <cell r="F365">
            <v>11.444936409090907</v>
          </cell>
          <cell r="G365">
            <v>11.023557000000002</v>
          </cell>
          <cell r="H365">
            <v>10.419030590909088</v>
          </cell>
          <cell r="I365">
            <v>10.051059409090906</v>
          </cell>
          <cell r="J365">
            <v>9.9915074545454541</v>
          </cell>
          <cell r="K365">
            <v>10.513251318181817</v>
          </cell>
          <cell r="L365">
            <v>10.67514822727273</v>
          </cell>
          <cell r="M365">
            <v>11.689719772727274</v>
          </cell>
          <cell r="N365">
            <v>10.798785454545452</v>
          </cell>
          <cell r="O365">
            <v>12.336882636363635</v>
          </cell>
          <cell r="P365">
            <v>12.016929590909088</v>
          </cell>
          <cell r="Q365">
            <v>11.762953545454549</v>
          </cell>
          <cell r="R365">
            <v>11.320700318181819</v>
          </cell>
          <cell r="S365">
            <v>11.322031363636365</v>
          </cell>
          <cell r="T365">
            <v>11.536167227272726</v>
          </cell>
          <cell r="U365" t="str">
            <v>12:00 - 12:30</v>
          </cell>
          <cell r="V365">
            <v>9.9915074545454541</v>
          </cell>
        </row>
        <row r="366">
          <cell r="B366" t="str">
            <v>IE00BYMS5W68</v>
          </cell>
          <cell r="C366" t="str">
            <v>Invesco</v>
          </cell>
          <cell r="D366">
            <v>34.075758136363639</v>
          </cell>
          <cell r="E366">
            <v>33.42033495454546</v>
          </cell>
          <cell r="F366">
            <v>33.540531499999993</v>
          </cell>
          <cell r="G366">
            <v>32.444369272727272</v>
          </cell>
          <cell r="H366">
            <v>30.527913954545451</v>
          </cell>
          <cell r="I366">
            <v>29.857711772727271</v>
          </cell>
          <cell r="J366">
            <v>29.980976863636361</v>
          </cell>
          <cell r="K366">
            <v>29.208993954545459</v>
          </cell>
          <cell r="L366">
            <v>27.802687636363636</v>
          </cell>
          <cell r="M366">
            <v>28.599865000000001</v>
          </cell>
          <cell r="N366">
            <v>32.167819136363633</v>
          </cell>
          <cell r="O366">
            <v>30.060804318181816</v>
          </cell>
          <cell r="P366">
            <v>34.009974090909097</v>
          </cell>
          <cell r="Q366">
            <v>24.159302863636356</v>
          </cell>
          <cell r="R366">
            <v>21.107517000000005</v>
          </cell>
          <cell r="S366">
            <v>20.733342</v>
          </cell>
          <cell r="T366">
            <v>20.70082122727273</v>
          </cell>
          <cell r="U366" t="str">
            <v>17:00 - 17:30</v>
          </cell>
          <cell r="V366">
            <v>20.70082122727273</v>
          </cell>
        </row>
        <row r="367">
          <cell r="B367" t="str">
            <v>IE00BHJYDV33</v>
          </cell>
          <cell r="C367" t="str">
            <v>Invesco</v>
          </cell>
          <cell r="D367">
            <v>12.024252363636363</v>
          </cell>
          <cell r="E367">
            <v>10.824680000000001</v>
          </cell>
          <cell r="F367">
            <v>10.981367181818182</v>
          </cell>
          <cell r="G367">
            <v>11.511100090909091</v>
          </cell>
          <cell r="H367">
            <v>10.962764727272729</v>
          </cell>
          <cell r="I367">
            <v>10.712829363636361</v>
          </cell>
          <cell r="J367">
            <v>10.803964772727275</v>
          </cell>
          <cell r="K367">
            <v>10.991553499999998</v>
          </cell>
          <cell r="L367">
            <v>10.516179681818183</v>
          </cell>
          <cell r="M367">
            <v>10.812742954545454</v>
          </cell>
          <cell r="N367">
            <v>10.522747636363636</v>
          </cell>
          <cell r="O367">
            <v>11.454612363636366</v>
          </cell>
          <cell r="P367">
            <v>10.724793545454544</v>
          </cell>
          <cell r="Q367">
            <v>10.857513045454546</v>
          </cell>
          <cell r="R367">
            <v>10.529484681818182</v>
          </cell>
          <cell r="S367">
            <v>10.468708136363636</v>
          </cell>
          <cell r="T367">
            <v>10.550506954545453</v>
          </cell>
          <cell r="U367" t="str">
            <v>16:30 - 17:00</v>
          </cell>
          <cell r="V367">
            <v>10.468708136363636</v>
          </cell>
        </row>
        <row r="368">
          <cell r="B368" t="str">
            <v>IE00B94ZB998</v>
          </cell>
          <cell r="C368" t="str">
            <v>Invesco</v>
          </cell>
          <cell r="D368">
            <v>60.109930500000011</v>
          </cell>
          <cell r="E368">
            <v>37.402845454545449</v>
          </cell>
          <cell r="F368">
            <v>34.271671454545455</v>
          </cell>
          <cell r="G368">
            <v>33.607084272727263</v>
          </cell>
          <cell r="H368">
            <v>32.327523727272727</v>
          </cell>
          <cell r="I368">
            <v>30.498222999999996</v>
          </cell>
          <cell r="J368">
            <v>33.224750636363638</v>
          </cell>
          <cell r="K368">
            <v>31.057898500000007</v>
          </cell>
          <cell r="L368">
            <v>30.811969954545461</v>
          </cell>
          <cell r="M368">
            <v>35.98915550000001</v>
          </cell>
          <cell r="N368">
            <v>36.332492681818174</v>
          </cell>
          <cell r="O368">
            <v>35.012555681818178</v>
          </cell>
          <cell r="P368">
            <v>39.791944909090915</v>
          </cell>
          <cell r="Q368">
            <v>27.603230772727272</v>
          </cell>
          <cell r="R368">
            <v>21.022967727272725</v>
          </cell>
          <cell r="S368">
            <v>20.421215045454549</v>
          </cell>
          <cell r="T368">
            <v>20.238500409090911</v>
          </cell>
          <cell r="U368" t="str">
            <v>17:00 - 17:30</v>
          </cell>
          <cell r="V368">
            <v>20.238500409090911</v>
          </cell>
        </row>
        <row r="369">
          <cell r="B369" t="str">
            <v>IE00B8CJW150</v>
          </cell>
          <cell r="C369" t="str">
            <v>Invesco</v>
          </cell>
          <cell r="D369">
            <v>63.390427545454557</v>
          </cell>
          <cell r="E369">
            <v>37.993323636363641</v>
          </cell>
          <cell r="F369">
            <v>34.94073986363636</v>
          </cell>
          <cell r="G369">
            <v>33.915840136363634</v>
          </cell>
          <cell r="H369">
            <v>32.627278590909086</v>
          </cell>
          <cell r="I369">
            <v>30.853214727272725</v>
          </cell>
          <cell r="J369">
            <v>31.883236954545456</v>
          </cell>
          <cell r="K369">
            <v>31.282821818181819</v>
          </cell>
          <cell r="L369">
            <v>30.495718863636366</v>
          </cell>
          <cell r="M369">
            <v>35.457084000000002</v>
          </cell>
          <cell r="N369">
            <v>36.111765772727274</v>
          </cell>
          <cell r="O369">
            <v>34.624909409090904</v>
          </cell>
          <cell r="P369">
            <v>39.993274772727268</v>
          </cell>
          <cell r="Q369">
            <v>28.474967181818183</v>
          </cell>
          <cell r="R369">
            <v>22.23013381818182</v>
          </cell>
          <cell r="S369">
            <v>20.63941872727273</v>
          </cell>
          <cell r="T369">
            <v>20.669177363636358</v>
          </cell>
          <cell r="U369" t="str">
            <v>16:30 - 17:00</v>
          </cell>
          <cell r="V369">
            <v>20.63941872727273</v>
          </cell>
        </row>
        <row r="370">
          <cell r="B370" t="str">
            <v>IE00B3DWVS88</v>
          </cell>
          <cell r="C370" t="str">
            <v>Invesco</v>
          </cell>
          <cell r="D370">
            <v>24.243590545454548</v>
          </cell>
          <cell r="E370">
            <v>20.682940772727271</v>
          </cell>
          <cell r="F370">
            <v>20.853733318181813</v>
          </cell>
          <cell r="G370">
            <v>21.683314227272728</v>
          </cell>
          <cell r="H370">
            <v>19.690176045454542</v>
          </cell>
          <cell r="I370">
            <v>18.357901590909091</v>
          </cell>
          <cell r="J370">
            <v>18.624795772727271</v>
          </cell>
          <cell r="K370">
            <v>19.255152681818181</v>
          </cell>
          <cell r="L370">
            <v>18.78097568181818</v>
          </cell>
          <cell r="M370">
            <v>20.148935318181824</v>
          </cell>
          <cell r="N370">
            <v>19.253710772727274</v>
          </cell>
          <cell r="O370">
            <v>20.508488772727276</v>
          </cell>
          <cell r="P370">
            <v>19.729493318181817</v>
          </cell>
          <cell r="Q370">
            <v>19.72224427272727</v>
          </cell>
          <cell r="R370">
            <v>19.226419227272729</v>
          </cell>
          <cell r="S370">
            <v>18.631717090909092</v>
          </cell>
          <cell r="T370">
            <v>18.781204545454546</v>
          </cell>
          <cell r="U370" t="str">
            <v>11:30 - 12:00</v>
          </cell>
          <cell r="V370">
            <v>18.357901590909091</v>
          </cell>
        </row>
        <row r="371">
          <cell r="B371" t="str">
            <v>IE00BG0NY640</v>
          </cell>
          <cell r="C371" t="str">
            <v>Invesco</v>
          </cell>
          <cell r="D371">
            <v>33.280124272727278</v>
          </cell>
          <cell r="E371">
            <v>28.354014590909092</v>
          </cell>
          <cell r="F371">
            <v>28.382658727272727</v>
          </cell>
          <cell r="G371">
            <v>28.699728636363634</v>
          </cell>
          <cell r="H371">
            <v>29.139407181818182</v>
          </cell>
          <cell r="I371">
            <v>27.511033545454538</v>
          </cell>
          <cell r="J371">
            <v>26.633006681818184</v>
          </cell>
          <cell r="K371">
            <v>28.110059045454545</v>
          </cell>
          <cell r="L371">
            <v>24.685290318181817</v>
          </cell>
          <cell r="M371">
            <v>28.320523909090902</v>
          </cell>
          <cell r="N371">
            <v>24.648480045454548</v>
          </cell>
          <cell r="O371">
            <v>29.465418954545445</v>
          </cell>
          <cell r="P371">
            <v>26.725614727272728</v>
          </cell>
          <cell r="Q371">
            <v>25.257511590909097</v>
          </cell>
          <cell r="R371">
            <v>25.534475727272728</v>
          </cell>
          <cell r="S371">
            <v>24.607473045454537</v>
          </cell>
          <cell r="T371">
            <v>24.793607954545454</v>
          </cell>
          <cell r="U371" t="str">
            <v>16:30 - 17:00</v>
          </cell>
          <cell r="V371">
            <v>24.607473045454537</v>
          </cell>
        </row>
        <row r="372">
          <cell r="B372" t="str">
            <v>IE00BJQRDL90</v>
          </cell>
          <cell r="C372" t="str">
            <v>Invesco</v>
          </cell>
          <cell r="D372">
            <v>21.161472863636366</v>
          </cell>
          <cell r="E372">
            <v>17.488300772727275</v>
          </cell>
          <cell r="F372">
            <v>17.592107272727272</v>
          </cell>
          <cell r="G372">
            <v>18.886670454545452</v>
          </cell>
          <cell r="H372">
            <v>18.620777636363638</v>
          </cell>
          <cell r="I372">
            <v>17.605552045454548</v>
          </cell>
          <cell r="J372">
            <v>18.203856045454543</v>
          </cell>
          <cell r="K372">
            <v>18.296711272727272</v>
          </cell>
          <cell r="L372">
            <v>15.839930454545451</v>
          </cell>
          <cell r="M372">
            <v>20.010320409090909</v>
          </cell>
          <cell r="N372">
            <v>17.44998</v>
          </cell>
          <cell r="O372">
            <v>19.95829509090909</v>
          </cell>
          <cell r="P372">
            <v>19.237402045454541</v>
          </cell>
          <cell r="Q372">
            <v>16.576323227272727</v>
          </cell>
          <cell r="R372">
            <v>16.109848545454547</v>
          </cell>
          <cell r="S372">
            <v>15.891463181818184</v>
          </cell>
          <cell r="T372">
            <v>16.459922772727271</v>
          </cell>
          <cell r="U372" t="str">
            <v>13:00 - 13:30</v>
          </cell>
          <cell r="V372">
            <v>15.839930454545451</v>
          </cell>
        </row>
        <row r="373">
          <cell r="B373" t="str">
            <v>IE00BYX5K108</v>
          </cell>
          <cell r="C373" t="str">
            <v>Invesco</v>
          </cell>
          <cell r="D373">
            <v>16.863392318181816</v>
          </cell>
          <cell r="E373">
            <v>13.791043863636363</v>
          </cell>
          <cell r="F373">
            <v>13.931386818181819</v>
          </cell>
          <cell r="G373">
            <v>13.330305090909091</v>
          </cell>
          <cell r="H373">
            <v>13.176390999999997</v>
          </cell>
          <cell r="I373">
            <v>12.965825272727272</v>
          </cell>
          <cell r="J373">
            <v>12.602104409090911</v>
          </cell>
          <cell r="K373">
            <v>12.896949000000001</v>
          </cell>
          <cell r="L373">
            <v>12.646388272727272</v>
          </cell>
          <cell r="M373">
            <v>13.025098045454547</v>
          </cell>
          <cell r="N373">
            <v>12.562369590909093</v>
          </cell>
          <cell r="O373">
            <v>14.036106954545458</v>
          </cell>
          <cell r="P373">
            <v>12.94682968181818</v>
          </cell>
          <cell r="Q373">
            <v>12.587020090909094</v>
          </cell>
          <cell r="R373">
            <v>12.736990318181823</v>
          </cell>
          <cell r="S373">
            <v>12.474855090909092</v>
          </cell>
          <cell r="T373">
            <v>12.700457409090911</v>
          </cell>
          <cell r="U373" t="str">
            <v>16:30 - 17:00</v>
          </cell>
          <cell r="V373">
            <v>12.474855090909092</v>
          </cell>
        </row>
        <row r="374">
          <cell r="B374" t="str">
            <v>IE00B60SWY32</v>
          </cell>
          <cell r="C374" t="str">
            <v>Invesco</v>
          </cell>
          <cell r="D374">
            <v>13.663738454545454</v>
          </cell>
          <cell r="E374">
            <v>11.726165727272727</v>
          </cell>
          <cell r="F374">
            <v>12.286828090909092</v>
          </cell>
          <cell r="G374">
            <v>11.315728727272727</v>
          </cell>
          <cell r="H374">
            <v>11.214044227272726</v>
          </cell>
          <cell r="I374">
            <v>10.888966045454545</v>
          </cell>
          <cell r="J374">
            <v>11.031912636363636</v>
          </cell>
          <cell r="K374">
            <v>11.083320318181817</v>
          </cell>
          <cell r="L374">
            <v>10.879646045454546</v>
          </cell>
          <cell r="M374">
            <v>11.2160905</v>
          </cell>
          <cell r="N374">
            <v>10.907612545454542</v>
          </cell>
          <cell r="O374">
            <v>11.675720045454547</v>
          </cell>
          <cell r="P374">
            <v>11.065256727272729</v>
          </cell>
          <cell r="Q374">
            <v>11.001357045454546</v>
          </cell>
          <cell r="R374">
            <v>10.927564409090907</v>
          </cell>
          <cell r="S374">
            <v>10.908804909090911</v>
          </cell>
          <cell r="T374">
            <v>10.939948363636363</v>
          </cell>
          <cell r="U374" t="str">
            <v>13:00 - 13:30</v>
          </cell>
          <cell r="V374">
            <v>10.879646045454546</v>
          </cell>
        </row>
        <row r="375">
          <cell r="B375" t="str">
            <v>IE00B3LK4Z20</v>
          </cell>
          <cell r="C375" t="str">
            <v>Invesco</v>
          </cell>
          <cell r="D375">
            <v>21.240489863636359</v>
          </cell>
          <cell r="E375">
            <v>17.296903727272728</v>
          </cell>
          <cell r="F375">
            <v>17.249906499999994</v>
          </cell>
          <cell r="G375">
            <v>18.133441999999999</v>
          </cell>
          <cell r="H375">
            <v>18.191069318181817</v>
          </cell>
          <cell r="I375">
            <v>16.4446215</v>
          </cell>
          <cell r="J375">
            <v>16.709750454545453</v>
          </cell>
          <cell r="K375">
            <v>17.916193727272731</v>
          </cell>
          <cell r="L375">
            <v>14.382202590909088</v>
          </cell>
          <cell r="M375">
            <v>16.702368681818175</v>
          </cell>
          <cell r="N375">
            <v>15.254761727272729</v>
          </cell>
          <cell r="O375">
            <v>17.644068636363635</v>
          </cell>
          <cell r="P375">
            <v>16.100072000000004</v>
          </cell>
          <cell r="Q375">
            <v>15.565370181818183</v>
          </cell>
          <cell r="R375">
            <v>15.077335181818182</v>
          </cell>
          <cell r="S375">
            <v>15.073567409090913</v>
          </cell>
          <cell r="T375">
            <v>15.105499909090906</v>
          </cell>
          <cell r="U375" t="str">
            <v>13:00 - 13:30</v>
          </cell>
          <cell r="V375">
            <v>14.382202590909088</v>
          </cell>
        </row>
        <row r="376">
          <cell r="B376" t="str">
            <v>IE00B60SX287</v>
          </cell>
          <cell r="C376" t="str">
            <v>Invesco</v>
          </cell>
          <cell r="D376">
            <v>16.875387545454544</v>
          </cell>
          <cell r="E376">
            <v>10.489188590909091</v>
          </cell>
          <cell r="F376">
            <v>10.144915954545452</v>
          </cell>
          <cell r="G376">
            <v>9.8353220454545447</v>
          </cell>
          <cell r="H376">
            <v>9.9729547727272756</v>
          </cell>
          <cell r="I376">
            <v>9.6300115454545452</v>
          </cell>
          <cell r="J376">
            <v>9.4249632727272719</v>
          </cell>
          <cell r="K376">
            <v>9.5964390454545452</v>
          </cell>
          <cell r="L376">
            <v>9.3164885909090938</v>
          </cell>
          <cell r="M376">
            <v>9.4902406818181824</v>
          </cell>
          <cell r="N376">
            <v>9.4833072272727268</v>
          </cell>
          <cell r="O376">
            <v>10.16417877272727</v>
          </cell>
          <cell r="P376">
            <v>9.8469993181818172</v>
          </cell>
          <cell r="Q376">
            <v>9.6827116818181835</v>
          </cell>
          <cell r="R376">
            <v>9.8406477272727262</v>
          </cell>
          <cell r="S376">
            <v>9.6445170909090905</v>
          </cell>
          <cell r="T376">
            <v>9.469492636363638</v>
          </cell>
          <cell r="U376" t="str">
            <v>13:00 - 13:30</v>
          </cell>
          <cell r="V376">
            <v>9.3164885909090938</v>
          </cell>
        </row>
        <row r="377">
          <cell r="B377" t="str">
            <v>IE00BJQRDM08</v>
          </cell>
          <cell r="C377" t="str">
            <v>Invesco</v>
          </cell>
          <cell r="D377">
            <v>26.725943181818174</v>
          </cell>
          <cell r="E377">
            <v>19.513915454545455</v>
          </cell>
          <cell r="F377">
            <v>21.204287545454545</v>
          </cell>
          <cell r="G377">
            <v>20.740511045454543</v>
          </cell>
          <cell r="H377">
            <v>21.078989409090909</v>
          </cell>
          <cell r="I377">
            <v>17.615839818181819</v>
          </cell>
          <cell r="J377">
            <v>17.953298590909089</v>
          </cell>
          <cell r="K377">
            <v>20.432967499999997</v>
          </cell>
          <cell r="L377">
            <v>17.410613909090912</v>
          </cell>
          <cell r="M377">
            <v>25.343849045454547</v>
          </cell>
          <cell r="N377">
            <v>24.015338318181819</v>
          </cell>
          <cell r="O377">
            <v>25.178493818181821</v>
          </cell>
          <cell r="P377">
            <v>22.66022054545455</v>
          </cell>
          <cell r="Q377">
            <v>20.239883045454544</v>
          </cell>
          <cell r="R377">
            <v>18.5279755</v>
          </cell>
          <cell r="S377">
            <v>18.221082363636363</v>
          </cell>
          <cell r="T377">
            <v>16.859118454545452</v>
          </cell>
          <cell r="U377" t="str">
            <v>17:00 - 17:30</v>
          </cell>
          <cell r="V377">
            <v>16.859118454545452</v>
          </cell>
        </row>
        <row r="378">
          <cell r="B378" t="str">
            <v>IE00B60SX170</v>
          </cell>
          <cell r="C378" t="str">
            <v>Invesco</v>
          </cell>
          <cell r="D378">
            <v>14.433470545454547</v>
          </cell>
          <cell r="E378">
            <v>11.413738727272728</v>
          </cell>
          <cell r="F378">
            <v>11.28198390909091</v>
          </cell>
          <cell r="G378">
            <v>10.688634545454546</v>
          </cell>
          <cell r="H378">
            <v>9.8995739545454526</v>
          </cell>
          <cell r="I378">
            <v>9.7418198636363638</v>
          </cell>
          <cell r="J378">
            <v>9.3184924999999978</v>
          </cell>
          <cell r="K378">
            <v>11.280701181818182</v>
          </cell>
          <cell r="L378">
            <v>10.159334727272727</v>
          </cell>
          <cell r="M378">
            <v>10.385385136363636</v>
          </cell>
          <cell r="N378">
            <v>11.337798772727272</v>
          </cell>
          <cell r="O378">
            <v>11.593089090909091</v>
          </cell>
          <cell r="P378">
            <v>11.462841045454546</v>
          </cell>
          <cell r="Q378">
            <v>13.099433181818181</v>
          </cell>
          <cell r="R378">
            <v>12.023812363636365</v>
          </cell>
          <cell r="S378">
            <v>10.905643590909092</v>
          </cell>
          <cell r="T378">
            <v>10.926907363636365</v>
          </cell>
          <cell r="U378" t="str">
            <v>12:00 - 12:30</v>
          </cell>
          <cell r="V378">
            <v>9.3184924999999978</v>
          </cell>
        </row>
        <row r="379">
          <cell r="B379" t="str">
            <v>IE00BJQRDK83</v>
          </cell>
          <cell r="C379" t="str">
            <v>Invesco</v>
          </cell>
          <cell r="D379">
            <v>32.673233772727279</v>
          </cell>
          <cell r="E379">
            <v>28.4278044090909</v>
          </cell>
          <cell r="F379">
            <v>28.981976590909099</v>
          </cell>
          <cell r="G379">
            <v>27.529239681818183</v>
          </cell>
          <cell r="H379">
            <v>27.838685909090909</v>
          </cell>
          <cell r="I379">
            <v>25.041568772727274</v>
          </cell>
          <cell r="J379">
            <v>25.877627863636363</v>
          </cell>
          <cell r="K379">
            <v>26.927300863636358</v>
          </cell>
          <cell r="L379">
            <v>25.296110272727276</v>
          </cell>
          <cell r="M379">
            <v>28.00542813636363</v>
          </cell>
          <cell r="N379">
            <v>30.41782463636363</v>
          </cell>
          <cell r="O379">
            <v>31.261518818181823</v>
          </cell>
          <cell r="P379">
            <v>29.168744409090912</v>
          </cell>
          <cell r="Q379">
            <v>28.857375181818181</v>
          </cell>
          <cell r="R379">
            <v>26.219728500000006</v>
          </cell>
          <cell r="S379">
            <v>26.504683272727274</v>
          </cell>
          <cell r="T379">
            <v>27.964643499999998</v>
          </cell>
          <cell r="U379" t="str">
            <v>11:30 - 12:00</v>
          </cell>
          <cell r="V379">
            <v>25.041568772727274</v>
          </cell>
        </row>
        <row r="380">
          <cell r="B380" t="str">
            <v>IE00B60SX394</v>
          </cell>
          <cell r="C380" t="str">
            <v>Invesco</v>
          </cell>
          <cell r="D380">
            <v>10.015920590909092</v>
          </cell>
          <cell r="E380">
            <v>8.7877149545454536</v>
          </cell>
          <cell r="F380">
            <v>8.0086508636363636</v>
          </cell>
          <cell r="G380">
            <v>8.261810409090911</v>
          </cell>
          <cell r="H380">
            <v>8.1946977272727271</v>
          </cell>
          <cell r="I380">
            <v>8.1752680000000009</v>
          </cell>
          <cell r="J380">
            <v>8.4166211818181811</v>
          </cell>
          <cell r="K380">
            <v>8.4037095454545447</v>
          </cell>
          <cell r="L380">
            <v>8.5012281818181812</v>
          </cell>
          <cell r="M380">
            <v>8.739240954545453</v>
          </cell>
          <cell r="N380">
            <v>9.137741363636362</v>
          </cell>
          <cell r="O380">
            <v>11.689199272727274</v>
          </cell>
          <cell r="P380">
            <v>10.077386136363637</v>
          </cell>
          <cell r="Q380">
            <v>10.286637318181816</v>
          </cell>
          <cell r="R380">
            <v>9.6126546363636365</v>
          </cell>
          <cell r="S380">
            <v>9.268678954545452</v>
          </cell>
          <cell r="T380">
            <v>9.4609124545454542</v>
          </cell>
          <cell r="U380" t="str">
            <v>10:00 - 10:30</v>
          </cell>
          <cell r="V380">
            <v>8.0086508636363636</v>
          </cell>
        </row>
        <row r="381">
          <cell r="B381" t="str">
            <v>IE00BQ70R696</v>
          </cell>
          <cell r="C381" t="str">
            <v>Invesco</v>
          </cell>
          <cell r="D381">
            <v>36.041971272727274</v>
          </cell>
          <cell r="E381">
            <v>28.767553045454541</v>
          </cell>
          <cell r="F381">
            <v>29.36394213636364</v>
          </cell>
          <cell r="G381">
            <v>30.346603090909092</v>
          </cell>
          <cell r="H381">
            <v>27.762034500000002</v>
          </cell>
          <cell r="I381">
            <v>27.577767363636358</v>
          </cell>
          <cell r="J381">
            <v>28.543034999999996</v>
          </cell>
          <cell r="K381">
            <v>28.504825136363639</v>
          </cell>
          <cell r="L381">
            <v>28.490100681818173</v>
          </cell>
          <cell r="M381">
            <v>32.166005863636371</v>
          </cell>
          <cell r="N381">
            <v>36.965731409090914</v>
          </cell>
          <cell r="O381">
            <v>36.677117000000003</v>
          </cell>
          <cell r="P381">
            <v>44.456313636363639</v>
          </cell>
          <cell r="Q381">
            <v>31.70832663636364</v>
          </cell>
          <cell r="R381">
            <v>26.274515045454542</v>
          </cell>
          <cell r="S381">
            <v>26.293870318181813</v>
          </cell>
          <cell r="T381">
            <v>27.012744909090909</v>
          </cell>
          <cell r="U381" t="str">
            <v>16:00 - 16:30</v>
          </cell>
          <cell r="V381">
            <v>26.274515045454542</v>
          </cell>
        </row>
        <row r="382">
          <cell r="B382" t="str">
            <v>IE00BDT8V027</v>
          </cell>
          <cell r="C382" t="str">
            <v>Invesco</v>
          </cell>
          <cell r="D382">
            <v>25.653183454545456</v>
          </cell>
          <cell r="E382">
            <v>25.761842863636364</v>
          </cell>
          <cell r="F382">
            <v>25.77557659090909</v>
          </cell>
          <cell r="G382">
            <v>25.807444772727273</v>
          </cell>
          <cell r="H382">
            <v>25.759536272727271</v>
          </cell>
          <cell r="I382">
            <v>25.756812227272725</v>
          </cell>
          <cell r="J382">
            <v>25.539559772727273</v>
          </cell>
          <cell r="K382">
            <v>25.702073409090914</v>
          </cell>
          <cell r="L382">
            <v>25.711787727272732</v>
          </cell>
          <cell r="M382">
            <v>25.865164318181822</v>
          </cell>
          <cell r="N382">
            <v>25.982395227272729</v>
          </cell>
          <cell r="O382">
            <v>25.712907000000005</v>
          </cell>
          <cell r="P382">
            <v>25.816287863636372</v>
          </cell>
          <cell r="Q382">
            <v>25.66036981818182</v>
          </cell>
          <cell r="R382">
            <v>25.55944145454545</v>
          </cell>
          <cell r="S382">
            <v>25.369198909090912</v>
          </cell>
          <cell r="T382">
            <v>25.573797863636365</v>
          </cell>
          <cell r="U382" t="str">
            <v>16:30 - 17:00</v>
          </cell>
          <cell r="V382">
            <v>25.369198909090912</v>
          </cell>
        </row>
        <row r="383">
          <cell r="B383" t="str">
            <v>IE00BJQRDP39</v>
          </cell>
          <cell r="C383" t="str">
            <v>Invesco</v>
          </cell>
          <cell r="D383">
            <v>33.440229590909091</v>
          </cell>
          <cell r="E383">
            <v>30.077581181818179</v>
          </cell>
          <cell r="F383">
            <v>30.847515954545454</v>
          </cell>
          <cell r="G383">
            <v>29.322215909090904</v>
          </cell>
          <cell r="H383">
            <v>29.139256272727277</v>
          </cell>
          <cell r="I383">
            <v>26.761009545454545</v>
          </cell>
          <cell r="J383">
            <v>29.285194409090909</v>
          </cell>
          <cell r="K383">
            <v>29.21516936363637</v>
          </cell>
          <cell r="L383">
            <v>26.500551409090914</v>
          </cell>
          <cell r="M383">
            <v>29.495660772727263</v>
          </cell>
          <cell r="N383">
            <v>31.836406818181821</v>
          </cell>
          <cell r="O383">
            <v>33.399049545454545</v>
          </cell>
          <cell r="P383">
            <v>28.491498772727276</v>
          </cell>
          <cell r="Q383">
            <v>31.077627590909092</v>
          </cell>
          <cell r="R383">
            <v>27.886959454545455</v>
          </cell>
          <cell r="S383">
            <v>29.184345727272724</v>
          </cell>
          <cell r="T383">
            <v>28.641297363636365</v>
          </cell>
          <cell r="U383" t="str">
            <v>13:00 - 13:30</v>
          </cell>
          <cell r="V383">
            <v>26.500551409090914</v>
          </cell>
        </row>
        <row r="384">
          <cell r="B384" t="str">
            <v>IE00BJQRDN15</v>
          </cell>
          <cell r="C384" t="str">
            <v>Invesco</v>
          </cell>
          <cell r="D384">
            <v>33.372890863636357</v>
          </cell>
          <cell r="E384">
            <v>29.902217954545446</v>
          </cell>
          <cell r="F384">
            <v>29.596361090909099</v>
          </cell>
          <cell r="G384">
            <v>28.966649818181818</v>
          </cell>
          <cell r="H384">
            <v>27.69007331818182</v>
          </cell>
          <cell r="I384">
            <v>26.237407181818188</v>
          </cell>
          <cell r="J384">
            <v>27.576984227272728</v>
          </cell>
          <cell r="K384">
            <v>28.20326236363637</v>
          </cell>
          <cell r="L384">
            <v>26.729722590909095</v>
          </cell>
          <cell r="M384">
            <v>27.693608863636367</v>
          </cell>
          <cell r="N384">
            <v>30.051584590909087</v>
          </cell>
          <cell r="O384">
            <v>31.441059409090908</v>
          </cell>
          <cell r="P384">
            <v>28.797962454545448</v>
          </cell>
          <cell r="Q384">
            <v>30.75159131818182</v>
          </cell>
          <cell r="R384">
            <v>28.191001454545447</v>
          </cell>
          <cell r="S384">
            <v>27.920979318181821</v>
          </cell>
          <cell r="T384">
            <v>27.877372727272721</v>
          </cell>
          <cell r="U384" t="str">
            <v>11:30 - 12:00</v>
          </cell>
          <cell r="V384">
            <v>26.237407181818188</v>
          </cell>
        </row>
        <row r="385">
          <cell r="B385" t="str">
            <v>IE00B60SX402</v>
          </cell>
          <cell r="C385" t="str">
            <v>Invesco</v>
          </cell>
          <cell r="D385">
            <v>70.853601454545455</v>
          </cell>
          <cell r="E385">
            <v>63.600507636363638</v>
          </cell>
          <cell r="F385">
            <v>61.078099909090888</v>
          </cell>
          <cell r="G385">
            <v>59.31148336363637</v>
          </cell>
          <cell r="H385">
            <v>58.17647704545454</v>
          </cell>
          <cell r="I385">
            <v>55.962559636363615</v>
          </cell>
          <cell r="J385">
            <v>55.013662409090905</v>
          </cell>
          <cell r="K385">
            <v>53.798235409090914</v>
          </cell>
          <cell r="L385">
            <v>53.950264636363634</v>
          </cell>
          <cell r="M385">
            <v>55.518804590909077</v>
          </cell>
          <cell r="N385">
            <v>56.466490227272736</v>
          </cell>
          <cell r="O385">
            <v>57.318081272727277</v>
          </cell>
          <cell r="P385">
            <v>59.41917918181818</v>
          </cell>
          <cell r="Q385">
            <v>55.947184636363637</v>
          </cell>
          <cell r="R385">
            <v>51.35358149999999</v>
          </cell>
          <cell r="S385">
            <v>48.677141636363643</v>
          </cell>
          <cell r="T385">
            <v>48.855034909090911</v>
          </cell>
          <cell r="U385" t="str">
            <v>16:30 - 17:00</v>
          </cell>
          <cell r="V385">
            <v>48.677141636363643</v>
          </cell>
        </row>
        <row r="386">
          <cell r="B386" t="str">
            <v>IE00BKS7L097</v>
          </cell>
          <cell r="C386" t="str">
            <v>Invesco</v>
          </cell>
          <cell r="D386">
            <v>12.391781863636362</v>
          </cell>
          <cell r="E386">
            <v>11.406570227272731</v>
          </cell>
          <cell r="F386">
            <v>11.3689315</v>
          </cell>
          <cell r="G386">
            <v>11.582368772727271</v>
          </cell>
          <cell r="H386">
            <v>10.729659454545455</v>
          </cell>
          <cell r="I386">
            <v>10.719320727272729</v>
          </cell>
          <cell r="J386">
            <v>11.09166818181818</v>
          </cell>
          <cell r="K386">
            <v>11.356072636363637</v>
          </cell>
          <cell r="L386">
            <v>10.838909954545455</v>
          </cell>
          <cell r="M386">
            <v>11.557944727272728</v>
          </cell>
          <cell r="N386">
            <v>12.298995590909088</v>
          </cell>
          <cell r="O386">
            <v>12.906022</v>
          </cell>
          <cell r="P386">
            <v>11.392136545454546</v>
          </cell>
          <cell r="Q386">
            <v>11.992948818181818</v>
          </cell>
          <cell r="R386">
            <v>10.748130499999997</v>
          </cell>
          <cell r="S386">
            <v>10.627022681818183</v>
          </cell>
          <cell r="T386">
            <v>10.609159363636364</v>
          </cell>
          <cell r="U386" t="str">
            <v>17:00 - 17:30</v>
          </cell>
          <cell r="V386">
            <v>10.609159363636364</v>
          </cell>
        </row>
        <row r="387">
          <cell r="B387" t="str">
            <v>IE00BWTN6Y99</v>
          </cell>
          <cell r="C387" t="str">
            <v>Invesco</v>
          </cell>
          <cell r="D387">
            <v>32.433446181818177</v>
          </cell>
          <cell r="E387">
            <v>22.392436863636362</v>
          </cell>
          <cell r="F387">
            <v>21.627588545454543</v>
          </cell>
          <cell r="G387">
            <v>20.942003000000003</v>
          </cell>
          <cell r="H387">
            <v>20.988768545454544</v>
          </cell>
          <cell r="I387">
            <v>20.738673363636366</v>
          </cell>
          <cell r="J387">
            <v>19.420639727272725</v>
          </cell>
          <cell r="K387">
            <v>20.955722318181817</v>
          </cell>
          <cell r="L387">
            <v>19.196962545454543</v>
          </cell>
          <cell r="M387">
            <v>25.877813545454543</v>
          </cell>
          <cell r="N387">
            <v>23.811818090909092</v>
          </cell>
          <cell r="O387">
            <v>23.46032081818181</v>
          </cell>
          <cell r="P387">
            <v>21.588242136363633</v>
          </cell>
          <cell r="Q387">
            <v>20.422112818181816</v>
          </cell>
          <cell r="R387">
            <v>17.735816590909092</v>
          </cell>
          <cell r="S387">
            <v>17.210994227272728</v>
          </cell>
          <cell r="T387">
            <v>18.134569045454544</v>
          </cell>
          <cell r="U387" t="str">
            <v>16:30 - 17:00</v>
          </cell>
          <cell r="V387">
            <v>17.210994227272728</v>
          </cell>
        </row>
        <row r="388">
          <cell r="B388" t="str">
            <v>IE00BDZCKK11</v>
          </cell>
          <cell r="C388" t="str">
            <v>Invesco</v>
          </cell>
          <cell r="D388">
            <v>24.490193636363639</v>
          </cell>
          <cell r="E388">
            <v>22.35773009090909</v>
          </cell>
          <cell r="F388">
            <v>22.140665181818182</v>
          </cell>
          <cell r="G388">
            <v>21.529282727272729</v>
          </cell>
          <cell r="H388">
            <v>20.755525409090907</v>
          </cell>
          <cell r="I388">
            <v>19.761041409090907</v>
          </cell>
          <cell r="J388">
            <v>20.676573181818181</v>
          </cell>
          <cell r="K388">
            <v>21.046291863636363</v>
          </cell>
          <cell r="L388">
            <v>20.210529454545455</v>
          </cell>
          <cell r="M388">
            <v>20.846548545454542</v>
          </cell>
          <cell r="N388">
            <v>22.189745000000002</v>
          </cell>
          <cell r="O388">
            <v>23.11694522727273</v>
          </cell>
          <cell r="P388">
            <v>21.378440181818181</v>
          </cell>
          <cell r="Q388">
            <v>22.867249045454546</v>
          </cell>
          <cell r="R388">
            <v>21.336496772727276</v>
          </cell>
          <cell r="S388">
            <v>21.183918818181823</v>
          </cell>
          <cell r="T388">
            <v>21.039816863636368</v>
          </cell>
          <cell r="U388" t="str">
            <v>11:30 - 12:00</v>
          </cell>
          <cell r="V388">
            <v>19.761041409090907</v>
          </cell>
        </row>
        <row r="389">
          <cell r="B389" t="str">
            <v>IE00B3YCGJ38</v>
          </cell>
          <cell r="C389" t="str">
            <v>Invesco</v>
          </cell>
          <cell r="D389">
            <v>4.7984947727272731</v>
          </cell>
          <cell r="E389">
            <v>4.4950365909090912</v>
          </cell>
          <cell r="F389">
            <v>4.1768634999999996</v>
          </cell>
          <cell r="G389">
            <v>4.3084595909090915</v>
          </cell>
          <cell r="H389">
            <v>3.8393686363636363</v>
          </cell>
          <cell r="I389">
            <v>3.868727318181818</v>
          </cell>
          <cell r="J389">
            <v>3.9446084090909079</v>
          </cell>
          <cell r="K389">
            <v>3.8422709090909093</v>
          </cell>
          <cell r="L389">
            <v>3.7940792727272723</v>
          </cell>
          <cell r="M389">
            <v>4.0296447272727285</v>
          </cell>
          <cell r="N389">
            <v>4.5398287272727265</v>
          </cell>
          <cell r="O389">
            <v>5.4039563636363628</v>
          </cell>
          <cell r="P389">
            <v>4.2760678181818186</v>
          </cell>
          <cell r="Q389">
            <v>4.9491384090909092</v>
          </cell>
          <cell r="R389">
            <v>4.9279408181818178</v>
          </cell>
          <cell r="S389">
            <v>4.5124803636363637</v>
          </cell>
          <cell r="T389">
            <v>4.1827050909090904</v>
          </cell>
          <cell r="U389" t="str">
            <v>13:00 - 13:30</v>
          </cell>
          <cell r="V389">
            <v>3.7940792727272723</v>
          </cell>
        </row>
        <row r="390">
          <cell r="B390" t="str">
            <v>IE00BYML9W36</v>
          </cell>
          <cell r="C390" t="str">
            <v>Invesco</v>
          </cell>
          <cell r="D390">
            <v>7.2335883636363656</v>
          </cell>
          <cell r="E390">
            <v>6.5428871818181813</v>
          </cell>
          <cell r="F390">
            <v>6.1163628636363629</v>
          </cell>
          <cell r="G390">
            <v>5.9972194999999999</v>
          </cell>
          <cell r="H390">
            <v>5.8070925454545455</v>
          </cell>
          <cell r="I390">
            <v>5.1908492272727278</v>
          </cell>
          <cell r="J390">
            <v>5.6010598181818176</v>
          </cell>
          <cell r="K390">
            <v>5.2426052272727279</v>
          </cell>
          <cell r="L390">
            <v>5.1533532272727278</v>
          </cell>
          <cell r="M390">
            <v>5.3861839090909092</v>
          </cell>
          <cell r="N390">
            <v>6.3725931818181811</v>
          </cell>
          <cell r="O390">
            <v>7.6474482727272717</v>
          </cell>
          <cell r="P390">
            <v>6.0827198636363624</v>
          </cell>
          <cell r="Q390">
            <v>8.1404375909090927</v>
          </cell>
          <cell r="R390">
            <v>7.5932538181818181</v>
          </cell>
          <cell r="S390">
            <v>7.0382467727272742</v>
          </cell>
          <cell r="T390">
            <v>6.4059249545454557</v>
          </cell>
          <cell r="U390" t="str">
            <v>13:00 - 13:30</v>
          </cell>
          <cell r="V390">
            <v>5.1533532272727278</v>
          </cell>
        </row>
        <row r="391">
          <cell r="B391" t="str">
            <v>IE00BRKWGL70</v>
          </cell>
          <cell r="C391" t="str">
            <v>Invesco</v>
          </cell>
          <cell r="D391">
            <v>9.7146481363636372</v>
          </cell>
          <cell r="E391">
            <v>8.8298489999999976</v>
          </cell>
          <cell r="F391">
            <v>8.2624417272727282</v>
          </cell>
          <cell r="G391">
            <v>7.6710604545454544</v>
          </cell>
          <cell r="H391">
            <v>7.8033706818181807</v>
          </cell>
          <cell r="I391">
            <v>7.5147995454545446</v>
          </cell>
          <cell r="J391">
            <v>8.333241045454546</v>
          </cell>
          <cell r="K391">
            <v>7.8837309090909082</v>
          </cell>
          <cell r="L391">
            <v>7.7844392727272718</v>
          </cell>
          <cell r="M391">
            <v>8.4643099545454561</v>
          </cell>
          <cell r="N391">
            <v>8.777439363636363</v>
          </cell>
          <cell r="O391">
            <v>10.717735318181816</v>
          </cell>
          <cell r="P391">
            <v>9.1471904090909106</v>
          </cell>
          <cell r="Q391">
            <v>10.706809727272729</v>
          </cell>
          <cell r="R391">
            <v>10.322800863636362</v>
          </cell>
          <cell r="S391">
            <v>9.1468183636363669</v>
          </cell>
          <cell r="T391">
            <v>8.4708074090909093</v>
          </cell>
          <cell r="U391" t="str">
            <v>11:30 - 12:00</v>
          </cell>
          <cell r="V391">
            <v>7.5147995454545446</v>
          </cell>
        </row>
        <row r="392">
          <cell r="B392" t="str">
            <v>IE00B5NLX835</v>
          </cell>
          <cell r="C392" t="str">
            <v>Invesco</v>
          </cell>
          <cell r="D392">
            <v>21.297958409090906</v>
          </cell>
          <cell r="E392">
            <v>17.257319454545456</v>
          </cell>
          <cell r="F392">
            <v>16.723192954545457</v>
          </cell>
          <cell r="G392">
            <v>15.364212499999997</v>
          </cell>
          <cell r="H392">
            <v>15.586618772727274</v>
          </cell>
          <cell r="I392">
            <v>14.443033636363641</v>
          </cell>
          <cell r="J392">
            <v>14.632392363636368</v>
          </cell>
          <cell r="K392">
            <v>14.185205863636362</v>
          </cell>
          <cell r="L392">
            <v>16.173921227272725</v>
          </cell>
          <cell r="M392">
            <v>14.321031727272725</v>
          </cell>
          <cell r="N392">
            <v>13.34105459090909</v>
          </cell>
          <cell r="O392">
            <v>13.706221999999999</v>
          </cell>
          <cell r="P392">
            <v>13.791965227272726</v>
          </cell>
          <cell r="Q392">
            <v>13.676286272727271</v>
          </cell>
          <cell r="R392">
            <v>13.28548340909091</v>
          </cell>
          <cell r="S392">
            <v>13.050733499999996</v>
          </cell>
          <cell r="T392">
            <v>13.637791227272725</v>
          </cell>
          <cell r="U392" t="str">
            <v>16:30 - 17:00</v>
          </cell>
          <cell r="V392">
            <v>13.050733499999996</v>
          </cell>
        </row>
        <row r="393">
          <cell r="B393" t="str">
            <v>IE00B5MTWD60</v>
          </cell>
          <cell r="C393" t="str">
            <v>Invesco</v>
          </cell>
          <cell r="D393">
            <v>25.162443045454552</v>
          </cell>
          <cell r="E393">
            <v>22.212657227272729</v>
          </cell>
          <cell r="F393">
            <v>21.892620045454546</v>
          </cell>
          <cell r="G393">
            <v>20.964621681818183</v>
          </cell>
          <cell r="H393">
            <v>20.352520454545456</v>
          </cell>
          <cell r="I393">
            <v>19.357869863636363</v>
          </cell>
          <cell r="J393">
            <v>19.700519863636366</v>
          </cell>
          <cell r="K393">
            <v>18.491335681818185</v>
          </cell>
          <cell r="L393">
            <v>17.87226468181818</v>
          </cell>
          <cell r="M393">
            <v>18.109170272727269</v>
          </cell>
          <cell r="N393">
            <v>18.733297954545456</v>
          </cell>
          <cell r="O393">
            <v>19.185090227272728</v>
          </cell>
          <cell r="P393">
            <v>18.962173727272727</v>
          </cell>
          <cell r="Q393">
            <v>20.067161181818179</v>
          </cell>
          <cell r="R393">
            <v>18.9447595</v>
          </cell>
          <cell r="S393">
            <v>19.932040590909086</v>
          </cell>
          <cell r="T393">
            <v>22.228558318181822</v>
          </cell>
          <cell r="U393" t="str">
            <v>13:00 - 13:30</v>
          </cell>
          <cell r="V393">
            <v>17.87226468181818</v>
          </cell>
        </row>
        <row r="394">
          <cell r="B394" t="str">
            <v>IE00B5MTWY73</v>
          </cell>
          <cell r="C394" t="str">
            <v>Invesco</v>
          </cell>
          <cell r="D394">
            <v>22.503762363636362</v>
          </cell>
          <cell r="E394">
            <v>18.677534000000005</v>
          </cell>
          <cell r="F394">
            <v>18.4731475</v>
          </cell>
          <cell r="G394">
            <v>17.694882045454548</v>
          </cell>
          <cell r="H394">
            <v>17.452468227272728</v>
          </cell>
          <cell r="I394">
            <v>16.966244409090912</v>
          </cell>
          <cell r="J394">
            <v>17.097669499999999</v>
          </cell>
          <cell r="K394">
            <v>16.513538499999999</v>
          </cell>
          <cell r="L394">
            <v>15.644228318181819</v>
          </cell>
          <cell r="M394">
            <v>15.325060227272729</v>
          </cell>
          <cell r="N394">
            <v>15.106201727272726</v>
          </cell>
          <cell r="O394">
            <v>15.302508636363633</v>
          </cell>
          <cell r="P394">
            <v>15.233887681818182</v>
          </cell>
          <cell r="Q394">
            <v>15.756983999999999</v>
          </cell>
          <cell r="R394">
            <v>15.081566045454544</v>
          </cell>
          <cell r="S394">
            <v>15.357378272727273</v>
          </cell>
          <cell r="T394">
            <v>16.615159681818181</v>
          </cell>
          <cell r="U394" t="str">
            <v>16:00 - 16:30</v>
          </cell>
          <cell r="V394">
            <v>15.081566045454544</v>
          </cell>
        </row>
        <row r="395">
          <cell r="B395" t="str">
            <v>IE00B5MTY077</v>
          </cell>
          <cell r="C395" t="str">
            <v>Invesco</v>
          </cell>
          <cell r="D395">
            <v>21.385843545454545</v>
          </cell>
          <cell r="E395">
            <v>17.734615363636365</v>
          </cell>
          <cell r="F395">
            <v>18.270126181818185</v>
          </cell>
          <cell r="G395">
            <v>17.39532909090909</v>
          </cell>
          <cell r="H395">
            <v>17.356073590909094</v>
          </cell>
          <cell r="I395">
            <v>16.827804681818183</v>
          </cell>
          <cell r="J395">
            <v>17.45842840909091</v>
          </cell>
          <cell r="K395">
            <v>16.201874500000002</v>
          </cell>
          <cell r="L395">
            <v>18.438977772727274</v>
          </cell>
          <cell r="M395">
            <v>16.75068286363636</v>
          </cell>
          <cell r="N395">
            <v>15.216200636363634</v>
          </cell>
          <cell r="O395">
            <v>14.865169727272727</v>
          </cell>
          <cell r="P395">
            <v>14.869236727272726</v>
          </cell>
          <cell r="Q395">
            <v>15.405427227272723</v>
          </cell>
          <cell r="R395">
            <v>14.413845909090908</v>
          </cell>
          <cell r="S395">
            <v>14.47532490909091</v>
          </cell>
          <cell r="T395">
            <v>14.671872636363638</v>
          </cell>
          <cell r="U395" t="str">
            <v>16:00 - 16:30</v>
          </cell>
          <cell r="V395">
            <v>14.413845909090908</v>
          </cell>
        </row>
        <row r="396">
          <cell r="B396" t="str">
            <v>IE00B5MTY309</v>
          </cell>
          <cell r="C396" t="str">
            <v>Invesco</v>
          </cell>
          <cell r="D396">
            <v>27.132923909090906</v>
          </cell>
          <cell r="E396">
            <v>23.743230454545451</v>
          </cell>
          <cell r="F396">
            <v>24.051326500000005</v>
          </cell>
          <cell r="G396">
            <v>22.829936</v>
          </cell>
          <cell r="H396">
            <v>22.587389681818181</v>
          </cell>
          <cell r="I396">
            <v>22.32547977272727</v>
          </cell>
          <cell r="J396">
            <v>22.58541959090909</v>
          </cell>
          <cell r="K396">
            <v>21.76123190909091</v>
          </cell>
          <cell r="L396">
            <v>23.461296181818181</v>
          </cell>
          <cell r="M396">
            <v>22.361083954545453</v>
          </cell>
          <cell r="N396">
            <v>21.157508090909086</v>
          </cell>
          <cell r="O396">
            <v>20.894868454545453</v>
          </cell>
          <cell r="P396">
            <v>20.500187045454545</v>
          </cell>
          <cell r="Q396">
            <v>20.566756000000002</v>
          </cell>
          <cell r="R396">
            <v>20.047246545454545</v>
          </cell>
          <cell r="S396">
            <v>19.81467381818182</v>
          </cell>
          <cell r="T396">
            <v>20.889908772727274</v>
          </cell>
          <cell r="U396" t="str">
            <v>16:30 - 17:00</v>
          </cell>
          <cell r="V396">
            <v>19.81467381818182</v>
          </cell>
        </row>
        <row r="397">
          <cell r="B397" t="str">
            <v>IE00B5MTYK77</v>
          </cell>
          <cell r="C397" t="str">
            <v>Invesco</v>
          </cell>
          <cell r="D397">
            <v>19.674804954545454</v>
          </cell>
          <cell r="E397">
            <v>15.639364499999999</v>
          </cell>
          <cell r="F397">
            <v>16.184694499999999</v>
          </cell>
          <cell r="G397">
            <v>15.908348454545454</v>
          </cell>
          <cell r="H397">
            <v>15.612872318181816</v>
          </cell>
          <cell r="I397">
            <v>15.104971136363639</v>
          </cell>
          <cell r="J397">
            <v>15.344583863636361</v>
          </cell>
          <cell r="K397">
            <v>14.462434954545454</v>
          </cell>
          <cell r="L397">
            <v>13.768971090909098</v>
          </cell>
          <cell r="M397">
            <v>13.538924954545452</v>
          </cell>
          <cell r="N397">
            <v>13.2859015</v>
          </cell>
          <cell r="O397">
            <v>13.651700727272726</v>
          </cell>
          <cell r="P397">
            <v>13.47699127272727</v>
          </cell>
          <cell r="Q397">
            <v>13.666205363636363</v>
          </cell>
          <cell r="R397">
            <v>13.158014681818184</v>
          </cell>
          <cell r="S397">
            <v>13.044235227272729</v>
          </cell>
          <cell r="T397">
            <v>14.293776090909091</v>
          </cell>
          <cell r="U397" t="str">
            <v>16:30 - 17:00</v>
          </cell>
          <cell r="V397">
            <v>13.044235227272729</v>
          </cell>
        </row>
        <row r="398">
          <cell r="B398" t="str">
            <v>IE00B5MTYL84</v>
          </cell>
          <cell r="C398" t="str">
            <v>Invesco</v>
          </cell>
          <cell r="D398">
            <v>14.183061636363634</v>
          </cell>
          <cell r="E398">
            <v>12.002630454545454</v>
          </cell>
          <cell r="F398">
            <v>12.367714227272728</v>
          </cell>
          <cell r="G398">
            <v>11.777796545454544</v>
          </cell>
          <cell r="H398">
            <v>11.712073636363636</v>
          </cell>
          <cell r="I398">
            <v>11.328485136363637</v>
          </cell>
          <cell r="J398">
            <v>11.316676545454545</v>
          </cell>
          <cell r="K398">
            <v>11.059599272727271</v>
          </cell>
          <cell r="L398">
            <v>10.870754090909093</v>
          </cell>
          <cell r="M398">
            <v>10.857039000000002</v>
          </cell>
          <cell r="N398">
            <v>10.834014500000002</v>
          </cell>
          <cell r="O398">
            <v>11.096727318181818</v>
          </cell>
          <cell r="P398">
            <v>10.906283318181819</v>
          </cell>
          <cell r="Q398">
            <v>10.855713136363633</v>
          </cell>
          <cell r="R398">
            <v>10.865295454545455</v>
          </cell>
          <cell r="S398">
            <v>11.495982636363637</v>
          </cell>
          <cell r="T398">
            <v>11.992250954545453</v>
          </cell>
          <cell r="U398" t="str">
            <v>14:00 - 14:30</v>
          </cell>
          <cell r="V398">
            <v>10.834014500000002</v>
          </cell>
        </row>
        <row r="399">
          <cell r="B399" t="str">
            <v>IE00B5MJYY16</v>
          </cell>
          <cell r="C399" t="str">
            <v>Invesco</v>
          </cell>
          <cell r="D399">
            <v>16.696343636363636</v>
          </cell>
          <cell r="E399">
            <v>14.418415681818182</v>
          </cell>
          <cell r="F399">
            <v>15.222993454545456</v>
          </cell>
          <cell r="G399">
            <v>15.080433772727273</v>
          </cell>
          <cell r="H399">
            <v>14.835028681818182</v>
          </cell>
          <cell r="I399">
            <v>14.350522227272727</v>
          </cell>
          <cell r="J399">
            <v>14.417425272727273</v>
          </cell>
          <cell r="K399">
            <v>13.857210090909092</v>
          </cell>
          <cell r="L399">
            <v>13.434986590909091</v>
          </cell>
          <cell r="M399">
            <v>13.224622000000004</v>
          </cell>
          <cell r="N399">
            <v>12.931552681818182</v>
          </cell>
          <cell r="O399">
            <v>13.551437636363637</v>
          </cell>
          <cell r="P399">
            <v>13.480234000000001</v>
          </cell>
          <cell r="Q399">
            <v>13.378339181818179</v>
          </cell>
          <cell r="R399">
            <v>12.947500090909092</v>
          </cell>
          <cell r="S399">
            <v>13.179340363636362</v>
          </cell>
          <cell r="T399">
            <v>14.496314409090907</v>
          </cell>
          <cell r="U399" t="str">
            <v>14:00 - 14:30</v>
          </cell>
          <cell r="V399">
            <v>12.931552681818182</v>
          </cell>
        </row>
        <row r="400">
          <cell r="B400" t="str">
            <v>IE00B5MJYX09</v>
          </cell>
          <cell r="C400" t="str">
            <v>Invesco</v>
          </cell>
          <cell r="D400">
            <v>20.49291622727273</v>
          </cell>
          <cell r="E400">
            <v>17.718412045454546</v>
          </cell>
          <cell r="F400">
            <v>18.317597545454543</v>
          </cell>
          <cell r="G400">
            <v>17.347696772727275</v>
          </cell>
          <cell r="H400">
            <v>16.897014181818179</v>
          </cell>
          <cell r="I400">
            <v>16.586562227272726</v>
          </cell>
          <cell r="J400">
            <v>16.02909886363636</v>
          </cell>
          <cell r="K400">
            <v>16.023084590909093</v>
          </cell>
          <cell r="L400">
            <v>15.487071363636364</v>
          </cell>
          <cell r="M400">
            <v>15.363946909090911</v>
          </cell>
          <cell r="N400">
            <v>15.106097863636363</v>
          </cell>
          <cell r="O400">
            <v>15.81034131818182</v>
          </cell>
          <cell r="P400">
            <v>15.480364727272727</v>
          </cell>
          <cell r="Q400">
            <v>15.598758863636363</v>
          </cell>
          <cell r="R400">
            <v>15.336496499999999</v>
          </cell>
          <cell r="S400">
            <v>15.09574609090909</v>
          </cell>
          <cell r="T400">
            <v>16.668402681818183</v>
          </cell>
          <cell r="U400" t="str">
            <v>16:30 - 17:00</v>
          </cell>
          <cell r="V400">
            <v>15.09574609090909</v>
          </cell>
        </row>
        <row r="401">
          <cell r="B401" t="str">
            <v>IE00B5MTXJ97</v>
          </cell>
          <cell r="C401" t="str">
            <v>Invesco</v>
          </cell>
          <cell r="D401">
            <v>20.663540272727278</v>
          </cell>
          <cell r="E401">
            <v>17.540836681818181</v>
          </cell>
          <cell r="F401">
            <v>17.661270772727271</v>
          </cell>
          <cell r="G401">
            <v>17.121510863636363</v>
          </cell>
          <cell r="H401">
            <v>16.897657863636365</v>
          </cell>
          <cell r="I401">
            <v>16.690163409090907</v>
          </cell>
          <cell r="J401">
            <v>16.88360154545455</v>
          </cell>
          <cell r="K401">
            <v>15.699920772727273</v>
          </cell>
          <cell r="L401">
            <v>15.111056590909088</v>
          </cell>
          <cell r="M401">
            <v>14.814738409090909</v>
          </cell>
          <cell r="N401">
            <v>14.428960181818184</v>
          </cell>
          <cell r="O401">
            <v>14.687756636363634</v>
          </cell>
          <cell r="P401">
            <v>14.725764409090912</v>
          </cell>
          <cell r="Q401">
            <v>15.207475272727272</v>
          </cell>
          <cell r="R401">
            <v>14.294662772727269</v>
          </cell>
          <cell r="S401">
            <v>14.441242636363638</v>
          </cell>
          <cell r="T401">
            <v>15.047676045454546</v>
          </cell>
          <cell r="U401" t="str">
            <v>16:00 - 16:30</v>
          </cell>
          <cell r="V401">
            <v>14.294662772727269</v>
          </cell>
        </row>
        <row r="402">
          <cell r="B402" t="str">
            <v>IE00B5MTZ488</v>
          </cell>
          <cell r="C402" t="str">
            <v>Invesco</v>
          </cell>
          <cell r="D402">
            <v>24.575402545454548</v>
          </cell>
          <cell r="E402">
            <v>21.047940909090908</v>
          </cell>
          <cell r="F402">
            <v>21.467233045454545</v>
          </cell>
          <cell r="G402">
            <v>21.24130481818182</v>
          </cell>
          <cell r="H402">
            <v>21.073942181818186</v>
          </cell>
          <cell r="I402">
            <v>20.572407272727272</v>
          </cell>
          <cell r="J402">
            <v>20.98921159090909</v>
          </cell>
          <cell r="K402">
            <v>20.170606954545448</v>
          </cell>
          <cell r="L402">
            <v>19.936055318181818</v>
          </cell>
          <cell r="M402">
            <v>19.648502272727274</v>
          </cell>
          <cell r="N402">
            <v>19.12128481818182</v>
          </cell>
          <cell r="O402">
            <v>19.501975136363637</v>
          </cell>
          <cell r="P402">
            <v>19.43325477272727</v>
          </cell>
          <cell r="Q402">
            <v>19.620806227272727</v>
          </cell>
          <cell r="R402">
            <v>19.349719818181814</v>
          </cell>
          <cell r="S402">
            <v>19.588827863636364</v>
          </cell>
          <cell r="T402">
            <v>19.871646090909088</v>
          </cell>
          <cell r="U402" t="str">
            <v>14:00 - 14:30</v>
          </cell>
          <cell r="V402">
            <v>19.12128481818182</v>
          </cell>
        </row>
        <row r="403">
          <cell r="B403" t="str">
            <v>IE00B5MTWH09</v>
          </cell>
          <cell r="C403" t="str">
            <v>Invesco</v>
          </cell>
          <cell r="D403">
            <v>27.484035681818174</v>
          </cell>
          <cell r="E403">
            <v>22.899849045454545</v>
          </cell>
          <cell r="F403">
            <v>22.519933454545455</v>
          </cell>
          <cell r="G403">
            <v>21.686815772727268</v>
          </cell>
          <cell r="H403">
            <v>21.175027636363634</v>
          </cell>
          <cell r="I403">
            <v>20.533343772727275</v>
          </cell>
          <cell r="J403">
            <v>20.612499499999998</v>
          </cell>
          <cell r="K403">
            <v>20.258116181818181</v>
          </cell>
          <cell r="L403">
            <v>21.338925909090911</v>
          </cell>
          <cell r="M403">
            <v>19.639574045454548</v>
          </cell>
          <cell r="N403">
            <v>19.081691090909089</v>
          </cell>
          <cell r="O403">
            <v>19.33839104545455</v>
          </cell>
          <cell r="P403">
            <v>19.005683363636365</v>
          </cell>
          <cell r="Q403">
            <v>19.326267090909091</v>
          </cell>
          <cell r="R403">
            <v>18.828742999999999</v>
          </cell>
          <cell r="S403">
            <v>20.162674318181825</v>
          </cell>
          <cell r="T403">
            <v>21.95709095454545</v>
          </cell>
          <cell r="U403" t="str">
            <v>16:00 - 16:30</v>
          </cell>
          <cell r="V403">
            <v>18.828742999999999</v>
          </cell>
        </row>
        <row r="404">
          <cell r="B404" t="str">
            <v>IE00B5MTZ595</v>
          </cell>
          <cell r="C404" t="str">
            <v>Invesco</v>
          </cell>
          <cell r="D404">
            <v>13.792351045454545</v>
          </cell>
          <cell r="E404">
            <v>11.623320272727273</v>
          </cell>
          <cell r="F404">
            <v>11.858040909090908</v>
          </cell>
          <cell r="G404">
            <v>11.336895590909092</v>
          </cell>
          <cell r="H404">
            <v>11.165038272727275</v>
          </cell>
          <cell r="I404">
            <v>10.854160045454547</v>
          </cell>
          <cell r="J404">
            <v>10.543569545454545</v>
          </cell>
          <cell r="K404">
            <v>10.865882909090907</v>
          </cell>
          <cell r="L404">
            <v>10.545899863636365</v>
          </cell>
          <cell r="M404">
            <v>10.629426454545454</v>
          </cell>
          <cell r="N404">
            <v>10.363550454545456</v>
          </cell>
          <cell r="O404">
            <v>10.72963868181818</v>
          </cell>
          <cell r="P404">
            <v>10.318703545454547</v>
          </cell>
          <cell r="Q404">
            <v>10.306387318181818</v>
          </cell>
          <cell r="R404">
            <v>10.17853868181818</v>
          </cell>
          <cell r="S404">
            <v>10.180291272727274</v>
          </cell>
          <cell r="T404">
            <v>10.834104590909091</v>
          </cell>
          <cell r="U404" t="str">
            <v>16:00 - 16:30</v>
          </cell>
          <cell r="V404">
            <v>10.17853868181818</v>
          </cell>
        </row>
        <row r="405">
          <cell r="B405" t="str">
            <v>IE00B5MTZM66</v>
          </cell>
          <cell r="C405" t="str">
            <v>Invesco</v>
          </cell>
          <cell r="D405">
            <v>20.355880090909089</v>
          </cell>
          <cell r="E405">
            <v>17.227479136363634</v>
          </cell>
          <cell r="F405">
            <v>16.818597181818181</v>
          </cell>
          <cell r="G405">
            <v>16.134418590909089</v>
          </cell>
          <cell r="H405">
            <v>15.118454318181817</v>
          </cell>
          <cell r="I405">
            <v>14.885414318181818</v>
          </cell>
          <cell r="J405">
            <v>15.196734227272726</v>
          </cell>
          <cell r="K405">
            <v>15.014207181818183</v>
          </cell>
          <cell r="L405">
            <v>15.251397863636363</v>
          </cell>
          <cell r="M405">
            <v>14.092825590909088</v>
          </cell>
          <cell r="N405">
            <v>13.925199318181818</v>
          </cell>
          <cell r="O405">
            <v>14.559251909090905</v>
          </cell>
          <cell r="P405">
            <v>14.120909954545454</v>
          </cell>
          <cell r="Q405">
            <v>14.225918818181816</v>
          </cell>
          <cell r="R405">
            <v>13.445683727272728</v>
          </cell>
          <cell r="S405">
            <v>13.277395545454544</v>
          </cell>
          <cell r="T405">
            <v>13.697893272727271</v>
          </cell>
          <cell r="U405" t="str">
            <v>16:30 - 17:00</v>
          </cell>
          <cell r="V405">
            <v>13.277395545454544</v>
          </cell>
        </row>
        <row r="406">
          <cell r="B406" t="str">
            <v>IE00B5MTWZ80</v>
          </cell>
          <cell r="C406" t="str">
            <v>Invesco</v>
          </cell>
          <cell r="D406">
            <v>23.504622590909083</v>
          </cell>
          <cell r="E406">
            <v>18.655759863636359</v>
          </cell>
          <cell r="F406">
            <v>18.940860863636367</v>
          </cell>
          <cell r="G406">
            <v>17.958439318181817</v>
          </cell>
          <cell r="H406">
            <v>17.692414818181817</v>
          </cell>
          <cell r="I406">
            <v>17.182787636363635</v>
          </cell>
          <cell r="J406">
            <v>17.461427045454545</v>
          </cell>
          <cell r="K406">
            <v>16.8980465</v>
          </cell>
          <cell r="L406">
            <v>17.741086681818182</v>
          </cell>
          <cell r="M406">
            <v>16.824670590909093</v>
          </cell>
          <cell r="N406">
            <v>15.931797681818184</v>
          </cell>
          <cell r="O406">
            <v>17.038947818181818</v>
          </cell>
          <cell r="P406">
            <v>16.063368863636359</v>
          </cell>
          <cell r="Q406">
            <v>16.095492272727274</v>
          </cell>
          <cell r="R406">
            <v>15.239117045454547</v>
          </cell>
          <cell r="S406">
            <v>15.516436863636363</v>
          </cell>
          <cell r="T406">
            <v>15.747505318181817</v>
          </cell>
          <cell r="U406" t="str">
            <v>16:00 - 16:30</v>
          </cell>
          <cell r="V406">
            <v>15.239117045454547</v>
          </cell>
        </row>
        <row r="407">
          <cell r="B407" t="str">
            <v>IE00B5MJYB88</v>
          </cell>
          <cell r="C407" t="str">
            <v>Invesco</v>
          </cell>
          <cell r="D407">
            <v>28.120965090909088</v>
          </cell>
          <cell r="E407">
            <v>24.819110181818186</v>
          </cell>
          <cell r="F407">
            <v>24.230774863636363</v>
          </cell>
          <cell r="G407">
            <v>23.958147045454549</v>
          </cell>
          <cell r="H407">
            <v>23.73880077272727</v>
          </cell>
          <cell r="I407">
            <v>22.90147672727273</v>
          </cell>
          <cell r="J407">
            <v>22.963395681818181</v>
          </cell>
          <cell r="K407">
            <v>22.47805231818182</v>
          </cell>
          <cell r="L407">
            <v>21.55682172727273</v>
          </cell>
          <cell r="M407">
            <v>21.731551318181815</v>
          </cell>
          <cell r="N407">
            <v>21.164166181818185</v>
          </cell>
          <cell r="O407">
            <v>21.893525363636364</v>
          </cell>
          <cell r="P407">
            <v>22.131592499999996</v>
          </cell>
          <cell r="Q407">
            <v>22.577977409090906</v>
          </cell>
          <cell r="R407">
            <v>22.106729045454546</v>
          </cell>
          <cell r="S407">
            <v>22.101512681818182</v>
          </cell>
          <cell r="T407">
            <v>23.640694727272731</v>
          </cell>
          <cell r="U407" t="str">
            <v>14:00 - 14:30</v>
          </cell>
          <cell r="V407">
            <v>21.164166181818185</v>
          </cell>
        </row>
        <row r="408">
          <cell r="B408" t="str">
            <v>IE00B5MJYC95</v>
          </cell>
          <cell r="C408" t="str">
            <v>Invesco</v>
          </cell>
          <cell r="D408">
            <v>24.229742090909088</v>
          </cell>
          <cell r="E408">
            <v>20.341453227272726</v>
          </cell>
          <cell r="F408">
            <v>20.634721363636363</v>
          </cell>
          <cell r="G408">
            <v>19.86431390909091</v>
          </cell>
          <cell r="H408">
            <v>19.343601181818183</v>
          </cell>
          <cell r="I408">
            <v>18.6011855</v>
          </cell>
          <cell r="J408">
            <v>18.777486590909092</v>
          </cell>
          <cell r="K408">
            <v>18.275616545454543</v>
          </cell>
          <cell r="L408">
            <v>18.014325863636365</v>
          </cell>
          <cell r="M408">
            <v>17.512975090909094</v>
          </cell>
          <cell r="N408">
            <v>17.071605409090907</v>
          </cell>
          <cell r="O408">
            <v>17.743517363636371</v>
          </cell>
          <cell r="P408">
            <v>17.311253000000001</v>
          </cell>
          <cell r="Q408">
            <v>17.268184363636365</v>
          </cell>
          <cell r="R408">
            <v>16.584651954545457</v>
          </cell>
          <cell r="S408">
            <v>16.281778181818179</v>
          </cell>
          <cell r="T408">
            <v>16.401950045454548</v>
          </cell>
          <cell r="U408" t="str">
            <v>16:30 - 17:00</v>
          </cell>
          <cell r="V408">
            <v>16.281778181818179</v>
          </cell>
        </row>
        <row r="409">
          <cell r="B409" t="str">
            <v>IE00B5MTXK03</v>
          </cell>
          <cell r="C409" t="str">
            <v>Invesco</v>
          </cell>
          <cell r="D409">
            <v>19.583643954545455</v>
          </cell>
          <cell r="E409">
            <v>16.560583636363639</v>
          </cell>
          <cell r="F409">
            <v>16.917626545454546</v>
          </cell>
          <cell r="G409">
            <v>16.675420090909093</v>
          </cell>
          <cell r="H409">
            <v>16.50772827272727</v>
          </cell>
          <cell r="I409">
            <v>16.258981272727276</v>
          </cell>
          <cell r="J409">
            <v>16.46299854545455</v>
          </cell>
          <cell r="K409">
            <v>15.413186818181817</v>
          </cell>
          <cell r="L409">
            <v>14.689496227272729</v>
          </cell>
          <cell r="M409">
            <v>14.444649818181819</v>
          </cell>
          <cell r="N409">
            <v>13.922752863636363</v>
          </cell>
          <cell r="O409">
            <v>14.378307227272728</v>
          </cell>
          <cell r="P409">
            <v>14.129240636363637</v>
          </cell>
          <cell r="Q409">
            <v>14.401063681818185</v>
          </cell>
          <cell r="R409">
            <v>13.794592545454547</v>
          </cell>
          <cell r="S409">
            <v>13.837638090909094</v>
          </cell>
          <cell r="T409">
            <v>14.308707909090913</v>
          </cell>
          <cell r="U409" t="str">
            <v>16:00 - 16:30</v>
          </cell>
          <cell r="V409">
            <v>13.794592545454547</v>
          </cell>
        </row>
        <row r="410">
          <cell r="B410" t="str">
            <v>IE00B60SWW18</v>
          </cell>
          <cell r="C410" t="str">
            <v>Invesco</v>
          </cell>
          <cell r="D410">
            <v>17.19501559090909</v>
          </cell>
          <cell r="E410">
            <v>13.61100222727273</v>
          </cell>
          <cell r="F410">
            <v>14.097090545454545</v>
          </cell>
          <cell r="G410">
            <v>12.531829545454544</v>
          </cell>
          <cell r="H410">
            <v>12.809384045454543</v>
          </cell>
          <cell r="I410">
            <v>12.41728722727273</v>
          </cell>
          <cell r="J410">
            <v>12.793547954545453</v>
          </cell>
          <cell r="K410">
            <v>12.998858409090911</v>
          </cell>
          <cell r="L410">
            <v>11.857205227272726</v>
          </cell>
          <cell r="M410">
            <v>12.312221727272727</v>
          </cell>
          <cell r="N410">
            <v>12.004239727272727</v>
          </cell>
          <cell r="O410">
            <v>13.044411363636364</v>
          </cell>
          <cell r="P410">
            <v>12.247270272727274</v>
          </cell>
          <cell r="Q410">
            <v>12.369895863636362</v>
          </cell>
          <cell r="R410">
            <v>12.80509740909091</v>
          </cell>
          <cell r="S410">
            <v>12.991060136363638</v>
          </cell>
          <cell r="T410">
            <v>12.806460090909093</v>
          </cell>
          <cell r="U410" t="str">
            <v>13:00 - 13:30</v>
          </cell>
          <cell r="V410">
            <v>11.857205227272726</v>
          </cell>
        </row>
        <row r="411">
          <cell r="B411" t="str">
            <v>IE00B60SX063</v>
          </cell>
          <cell r="C411" t="str">
            <v>Invesco</v>
          </cell>
          <cell r="D411">
            <v>29.088534318181811</v>
          </cell>
          <cell r="E411">
            <v>21.993072136363637</v>
          </cell>
          <cell r="F411">
            <v>21.810535318181817</v>
          </cell>
          <cell r="G411">
            <v>23.048594636363635</v>
          </cell>
          <cell r="H411">
            <v>22.692820136363636</v>
          </cell>
          <cell r="I411">
            <v>21.556043681818185</v>
          </cell>
          <cell r="J411">
            <v>22.083929590909097</v>
          </cell>
          <cell r="K411">
            <v>22.941591000000003</v>
          </cell>
          <cell r="L411">
            <v>20.324385272727277</v>
          </cell>
          <cell r="M411">
            <v>21.806275999999997</v>
          </cell>
          <cell r="N411">
            <v>21.124637181818184</v>
          </cell>
          <cell r="O411">
            <v>22.535317954545448</v>
          </cell>
          <cell r="P411">
            <v>21.191542272727268</v>
          </cell>
          <cell r="Q411">
            <v>20.644473954545454</v>
          </cell>
          <cell r="R411">
            <v>20.449496272727274</v>
          </cell>
          <cell r="S411">
            <v>19.939435954545456</v>
          </cell>
          <cell r="T411">
            <v>20.152316863636369</v>
          </cell>
          <cell r="U411" t="str">
            <v>16:30 - 17:00</v>
          </cell>
          <cell r="V411">
            <v>19.939435954545456</v>
          </cell>
        </row>
        <row r="412">
          <cell r="B412" t="str">
            <v>IE00B60SWZ49</v>
          </cell>
          <cell r="C412" t="str">
            <v>Invesco</v>
          </cell>
          <cell r="D412">
            <v>45.360076363636374</v>
          </cell>
          <cell r="E412">
            <v>36.442273227272729</v>
          </cell>
          <cell r="F412">
            <v>37.109353045454554</v>
          </cell>
          <cell r="G412">
            <v>38.214671863636354</v>
          </cell>
          <cell r="H412">
            <v>38.110029727272732</v>
          </cell>
          <cell r="I412">
            <v>36.737314409090907</v>
          </cell>
          <cell r="J412">
            <v>37.402079363636368</v>
          </cell>
          <cell r="K412">
            <v>38.371436500000009</v>
          </cell>
          <cell r="L412">
            <v>36.352541863636368</v>
          </cell>
          <cell r="M412">
            <v>37.353726772727271</v>
          </cell>
          <cell r="N412">
            <v>36.624297045454547</v>
          </cell>
          <cell r="O412">
            <v>37.705045999999996</v>
          </cell>
          <cell r="P412">
            <v>36.848520772727277</v>
          </cell>
          <cell r="Q412">
            <v>36.336168545454548</v>
          </cell>
          <cell r="R412">
            <v>36.016786090909086</v>
          </cell>
          <cell r="S412">
            <v>35.632888181818188</v>
          </cell>
          <cell r="T412">
            <v>35.749238272727276</v>
          </cell>
          <cell r="U412" t="str">
            <v>16:30 - 17:00</v>
          </cell>
          <cell r="V412">
            <v>35.632888181818188</v>
          </cell>
        </row>
        <row r="413">
          <cell r="B413" t="str">
            <v>IE00BD0Q9673</v>
          </cell>
          <cell r="C413" t="str">
            <v>Invesco</v>
          </cell>
          <cell r="D413">
            <v>41.43748345454545</v>
          </cell>
          <cell r="E413">
            <v>41.210668000000005</v>
          </cell>
          <cell r="F413">
            <v>41.07107754545455</v>
          </cell>
          <cell r="G413">
            <v>40.87447577272728</v>
          </cell>
          <cell r="H413">
            <v>40.885792636363639</v>
          </cell>
          <cell r="I413">
            <v>40.963779636363633</v>
          </cell>
          <cell r="J413">
            <v>40.939035045454546</v>
          </cell>
          <cell r="K413">
            <v>41.035744454545465</v>
          </cell>
          <cell r="L413">
            <v>41.346795045454535</v>
          </cell>
          <cell r="M413">
            <v>41.086180636363636</v>
          </cell>
          <cell r="N413">
            <v>41.221062818181814</v>
          </cell>
          <cell r="O413">
            <v>40.91343245454545</v>
          </cell>
          <cell r="P413">
            <v>40.624375818181825</v>
          </cell>
          <cell r="Q413">
            <v>40.487187636363636</v>
          </cell>
          <cell r="R413">
            <v>40.696113409090913</v>
          </cell>
          <cell r="S413">
            <v>40.177134590909098</v>
          </cell>
          <cell r="T413">
            <v>40.659226999999994</v>
          </cell>
          <cell r="U413" t="str">
            <v>16:30 - 17:00</v>
          </cell>
          <cell r="V413">
            <v>40.177134590909098</v>
          </cell>
        </row>
        <row r="414">
          <cell r="B414" t="str">
            <v>IE00BYVTMZ20</v>
          </cell>
          <cell r="C414" t="str">
            <v>Invesco</v>
          </cell>
          <cell r="D414">
            <v>123.98642868181815</v>
          </cell>
          <cell r="E414">
            <v>104.25676745454544</v>
          </cell>
          <cell r="F414">
            <v>101.64000422727273</v>
          </cell>
          <cell r="G414">
            <v>98.878142227272747</v>
          </cell>
          <cell r="H414">
            <v>98.373704499999988</v>
          </cell>
          <cell r="I414">
            <v>98.246527409090916</v>
          </cell>
          <cell r="J414">
            <v>99.565750227272716</v>
          </cell>
          <cell r="K414">
            <v>101.26556754545457</v>
          </cell>
          <cell r="L414">
            <v>103.18059259090909</v>
          </cell>
          <cell r="M414">
            <v>104.89273690909091</v>
          </cell>
          <cell r="N414">
            <v>118.24491654545454</v>
          </cell>
          <cell r="O414">
            <v>118.73704536363638</v>
          </cell>
          <cell r="P414">
            <v>120.30232709090909</v>
          </cell>
          <cell r="Q414">
            <v>127.70153386363637</v>
          </cell>
          <cell r="R414">
            <v>128.55829240909088</v>
          </cell>
          <cell r="S414">
            <v>128.47088754545456</v>
          </cell>
          <cell r="T414">
            <v>126.28267286363639</v>
          </cell>
          <cell r="U414" t="str">
            <v>11:30 - 12:00</v>
          </cell>
          <cell r="V414">
            <v>98.246527409090916</v>
          </cell>
        </row>
        <row r="415">
          <cell r="B415" t="str">
            <v>IE00BKWD3C98</v>
          </cell>
          <cell r="C415" t="str">
            <v>Invesco</v>
          </cell>
          <cell r="D415">
            <v>5.5494553181818187</v>
          </cell>
          <cell r="E415">
            <v>5.2774548181818171</v>
          </cell>
          <cell r="F415">
            <v>5.3333014545454533</v>
          </cell>
          <cell r="G415">
            <v>5.303669272727273</v>
          </cell>
          <cell r="H415">
            <v>5.3236160454545445</v>
          </cell>
          <cell r="I415">
            <v>5.2625262272727289</v>
          </cell>
          <cell r="J415">
            <v>5.2005294545454541</v>
          </cell>
          <cell r="K415">
            <v>5.3548194090909078</v>
          </cell>
          <cell r="L415">
            <v>6.5625801818181833</v>
          </cell>
          <cell r="M415">
            <v>5.4565322727272738</v>
          </cell>
          <cell r="N415">
            <v>5.9313470909090906</v>
          </cell>
          <cell r="O415">
            <v>6.1278219545454542</v>
          </cell>
          <cell r="P415">
            <v>5.5736188181818171</v>
          </cell>
          <cell r="Q415">
            <v>5.8612990909090907</v>
          </cell>
          <cell r="R415">
            <v>7.4379120454545467</v>
          </cell>
          <cell r="S415">
            <v>5.544075409090909</v>
          </cell>
          <cell r="T415">
            <v>5.6048773636363629</v>
          </cell>
          <cell r="U415" t="str">
            <v>12:00 - 12:30</v>
          </cell>
          <cell r="V415">
            <v>5.2005294545454541</v>
          </cell>
        </row>
        <row r="416">
          <cell r="B416" t="str">
            <v>IE00BLCH1X54</v>
          </cell>
          <cell r="C416" t="str">
            <v>Invesco</v>
          </cell>
          <cell r="D416">
            <v>4.6485069999999995</v>
          </cell>
          <cell r="E416">
            <v>4.6745757272727273</v>
          </cell>
          <cell r="F416">
            <v>4.5482864545454555</v>
          </cell>
          <cell r="G416">
            <v>4.5535631818181823</v>
          </cell>
          <cell r="H416">
            <v>4.5329376818181828</v>
          </cell>
          <cell r="I416">
            <v>4.5332496818181829</v>
          </cell>
          <cell r="J416">
            <v>4.5332496818181829</v>
          </cell>
          <cell r="K416">
            <v>4.4595072727272731</v>
          </cell>
          <cell r="L416">
            <v>4.4204677272727277</v>
          </cell>
          <cell r="M416">
            <v>4.379179818181818</v>
          </cell>
          <cell r="N416">
            <v>4.3427356818181817</v>
          </cell>
          <cell r="O416">
            <v>4.3402898636363636</v>
          </cell>
          <cell r="P416">
            <v>4.2982622727272721</v>
          </cell>
          <cell r="Q416">
            <v>4.7504473636363622</v>
          </cell>
          <cell r="R416">
            <v>5.7895223181818176</v>
          </cell>
          <cell r="S416">
            <v>4.4182335909090913</v>
          </cell>
          <cell r="T416">
            <v>4.431503136363637</v>
          </cell>
          <cell r="U416" t="str">
            <v>15:00 - 15:30</v>
          </cell>
          <cell r="V416">
            <v>4.2982622727272721</v>
          </cell>
        </row>
        <row r="417">
          <cell r="B417" t="str">
            <v>IE00BF2FNG46</v>
          </cell>
          <cell r="C417" t="str">
            <v>Invesco</v>
          </cell>
          <cell r="D417">
            <v>6.1926804545454539</v>
          </cell>
          <cell r="E417">
            <v>6.1500626818181816</v>
          </cell>
          <cell r="F417">
            <v>6.0181519090909097</v>
          </cell>
          <cell r="G417">
            <v>5.9681052272727273</v>
          </cell>
          <cell r="H417">
            <v>6.0300271818181814</v>
          </cell>
          <cell r="I417">
            <v>5.9331879545454544</v>
          </cell>
          <cell r="J417">
            <v>6.0066037272727275</v>
          </cell>
          <cell r="K417">
            <v>6.0171307727272714</v>
          </cell>
          <cell r="L417">
            <v>6.7761611818181819</v>
          </cell>
          <cell r="M417">
            <v>6.190997409090909</v>
          </cell>
          <cell r="N417">
            <v>6.1879149545454561</v>
          </cell>
          <cell r="O417">
            <v>6.143081772727272</v>
          </cell>
          <cell r="P417">
            <v>6.3126761363636357</v>
          </cell>
          <cell r="Q417">
            <v>6.1827454999999993</v>
          </cell>
          <cell r="R417">
            <v>6.3624858636363646</v>
          </cell>
          <cell r="S417">
            <v>6.1036507272727274</v>
          </cell>
          <cell r="T417">
            <v>6.1817070454545444</v>
          </cell>
          <cell r="U417" t="str">
            <v>11:30 - 12:00</v>
          </cell>
          <cell r="V417">
            <v>5.9331879545454544</v>
          </cell>
        </row>
        <row r="418">
          <cell r="B418" t="str">
            <v>IE00BF2FNQ44</v>
          </cell>
          <cell r="C418" t="str">
            <v>Invesco</v>
          </cell>
          <cell r="D418">
            <v>7.0458646818181814</v>
          </cell>
          <cell r="E418">
            <v>6.6525743181818191</v>
          </cell>
          <cell r="F418">
            <v>6.7084702272727261</v>
          </cell>
          <cell r="G418">
            <v>6.6144399545454542</v>
          </cell>
          <cell r="H418">
            <v>6.6587428181818185</v>
          </cell>
          <cell r="I418">
            <v>6.6910302272727273</v>
          </cell>
          <cell r="J418">
            <v>6.6015253636363633</v>
          </cell>
          <cell r="K418">
            <v>6.6586224545454566</v>
          </cell>
          <cell r="L418">
            <v>7.3404798181818185</v>
          </cell>
          <cell r="M418">
            <v>6.7380178636363661</v>
          </cell>
          <cell r="N418">
            <v>6.6419356818181816</v>
          </cell>
          <cell r="O418">
            <v>6.7079780000000007</v>
          </cell>
          <cell r="P418">
            <v>6.7600180454545464</v>
          </cell>
          <cell r="Q418">
            <v>6.9382184545454546</v>
          </cell>
          <cell r="R418">
            <v>7.429128727272726</v>
          </cell>
          <cell r="S418">
            <v>6.7625500454545469</v>
          </cell>
          <cell r="T418">
            <v>6.9556389090909088</v>
          </cell>
          <cell r="U418" t="str">
            <v>12:00 - 12:30</v>
          </cell>
          <cell r="V418">
            <v>6.6015253636363633</v>
          </cell>
        </row>
        <row r="419">
          <cell r="B419" t="str">
            <v>IE00BF2FN869</v>
          </cell>
          <cell r="C419" t="str">
            <v>Invesco</v>
          </cell>
          <cell r="D419">
            <v>9.6308024090909079</v>
          </cell>
          <cell r="E419">
            <v>10.059848227272724</v>
          </cell>
          <cell r="F419">
            <v>10.173364500000002</v>
          </cell>
          <cell r="G419">
            <v>10.140671409090908</v>
          </cell>
          <cell r="H419">
            <v>10.069180454545455</v>
          </cell>
          <cell r="I419">
            <v>10.126977454545459</v>
          </cell>
          <cell r="J419">
            <v>10.082312499999999</v>
          </cell>
          <cell r="K419">
            <v>10.143307954545456</v>
          </cell>
          <cell r="L419">
            <v>9.8096731363636351</v>
          </cell>
          <cell r="M419">
            <v>9.7112674090909099</v>
          </cell>
          <cell r="N419">
            <v>9.868388545454545</v>
          </cell>
          <cell r="O419">
            <v>10.029044045454546</v>
          </cell>
          <cell r="P419">
            <v>9.8070784090909093</v>
          </cell>
          <cell r="Q419">
            <v>10.082429818181819</v>
          </cell>
          <cell r="R419">
            <v>9.9470179999999981</v>
          </cell>
          <cell r="S419">
            <v>10.12230136363636</v>
          </cell>
          <cell r="T419">
            <v>9.9591858181818171</v>
          </cell>
          <cell r="U419" t="str">
            <v>09:00 - 09:30</v>
          </cell>
          <cell r="V419">
            <v>9.6308024090909079</v>
          </cell>
        </row>
        <row r="420">
          <cell r="B420" t="str">
            <v>IE00BF2FN646</v>
          </cell>
          <cell r="C420" t="str">
            <v>Invesco</v>
          </cell>
          <cell r="D420">
            <v>9.2021886363636352</v>
          </cell>
          <cell r="E420">
            <v>9.0660283181818162</v>
          </cell>
          <cell r="F420">
            <v>9.1196782272727273</v>
          </cell>
          <cell r="G420">
            <v>9.0283720454545442</v>
          </cell>
          <cell r="H420">
            <v>9.2282383181818162</v>
          </cell>
          <cell r="I420">
            <v>9.1477054545454539</v>
          </cell>
          <cell r="J420">
            <v>8.9760773636363638</v>
          </cell>
          <cell r="K420">
            <v>9.0557577272727272</v>
          </cell>
          <cell r="L420">
            <v>9.2630280454545453</v>
          </cell>
          <cell r="M420">
            <v>9.2428082727272738</v>
          </cell>
          <cell r="N420">
            <v>9.2628434090909071</v>
          </cell>
          <cell r="O420">
            <v>9.2280344090909079</v>
          </cell>
          <cell r="P420">
            <v>9.4439963636363657</v>
          </cell>
          <cell r="Q420">
            <v>9.2670235454545438</v>
          </cell>
          <cell r="R420">
            <v>9.9555565000000001</v>
          </cell>
          <cell r="S420">
            <v>9.6023755909090927</v>
          </cell>
          <cell r="T420">
            <v>9.2296836818181802</v>
          </cell>
          <cell r="U420" t="str">
            <v>12:00 - 12:30</v>
          </cell>
          <cell r="V420">
            <v>8.9760773636363638</v>
          </cell>
        </row>
        <row r="421">
          <cell r="B421" t="str">
            <v>IE00BF2GFH28</v>
          </cell>
          <cell r="C421" t="str">
            <v>Invesco</v>
          </cell>
          <cell r="D421">
            <v>8.2450860454545456</v>
          </cell>
          <cell r="E421">
            <v>8.0869855454545441</v>
          </cell>
          <cell r="F421">
            <v>8.0499642272727261</v>
          </cell>
          <cell r="G421">
            <v>7.9858543181818185</v>
          </cell>
          <cell r="H421">
            <v>8.0372959999999996</v>
          </cell>
          <cell r="I421">
            <v>8.1518156818181815</v>
          </cell>
          <cell r="J421">
            <v>8.1172714545454578</v>
          </cell>
          <cell r="K421">
            <v>8.0348283636363647</v>
          </cell>
          <cell r="L421">
            <v>8.4949700000000021</v>
          </cell>
          <cell r="M421">
            <v>8.1772076363636348</v>
          </cell>
          <cell r="N421">
            <v>8.1240388636363647</v>
          </cell>
          <cell r="O421">
            <v>8.1142312727272756</v>
          </cell>
          <cell r="P421">
            <v>8.2630489090909105</v>
          </cell>
          <cell r="Q421">
            <v>8.2148234545454528</v>
          </cell>
          <cell r="R421">
            <v>8.3020113181818189</v>
          </cell>
          <cell r="S421">
            <v>8.1689600000000002</v>
          </cell>
          <cell r="T421">
            <v>8.1583009545454548</v>
          </cell>
          <cell r="U421" t="str">
            <v>10:30 - 11:00</v>
          </cell>
          <cell r="V421">
            <v>7.9858543181818185</v>
          </cell>
        </row>
        <row r="422">
          <cell r="B422" t="str">
            <v>IE00BF51K025</v>
          </cell>
          <cell r="C422" t="str">
            <v>Invesco</v>
          </cell>
          <cell r="D422">
            <v>20.682980045454546</v>
          </cell>
          <cell r="E422">
            <v>20.677137954545454</v>
          </cell>
          <cell r="F422">
            <v>20.682168409090906</v>
          </cell>
          <cell r="G422">
            <v>20.675624090909093</v>
          </cell>
          <cell r="H422">
            <v>20.677438590909095</v>
          </cell>
          <cell r="I422">
            <v>20.622944590909096</v>
          </cell>
          <cell r="J422">
            <v>20.599507454545453</v>
          </cell>
          <cell r="K422">
            <v>20.556457999999999</v>
          </cell>
          <cell r="L422">
            <v>20.614592227272727</v>
          </cell>
          <cell r="M422">
            <v>20.674473818181816</v>
          </cell>
          <cell r="N422">
            <v>20.677003681818181</v>
          </cell>
          <cell r="O422">
            <v>20.696299499999995</v>
          </cell>
          <cell r="P422">
            <v>20.679206727272728</v>
          </cell>
          <cell r="Q422">
            <v>20.642953727272722</v>
          </cell>
          <cell r="R422">
            <v>20.831916818181817</v>
          </cell>
          <cell r="S422">
            <v>20.669549045454545</v>
          </cell>
          <cell r="T422">
            <v>20.664439954545454</v>
          </cell>
          <cell r="U422" t="str">
            <v>12:30 - 13:00</v>
          </cell>
          <cell r="V422">
            <v>20.556457999999999</v>
          </cell>
        </row>
        <row r="423">
          <cell r="B423" t="str">
            <v>IE00BFZ11324</v>
          </cell>
          <cell r="C423" t="str">
            <v>Invesco</v>
          </cell>
          <cell r="D423">
            <v>14.683146590909091</v>
          </cell>
          <cell r="E423">
            <v>14.658221727272723</v>
          </cell>
          <cell r="F423">
            <v>14.664819181818178</v>
          </cell>
          <cell r="G423">
            <v>14.652748999999998</v>
          </cell>
          <cell r="H423">
            <v>14.646834727272726</v>
          </cell>
          <cell r="I423">
            <v>14.613144590909089</v>
          </cell>
          <cell r="J423">
            <v>14.642509090909089</v>
          </cell>
          <cell r="K423">
            <v>14.589480818181817</v>
          </cell>
          <cell r="L423">
            <v>14.571503681818182</v>
          </cell>
          <cell r="M423">
            <v>14.540918954545454</v>
          </cell>
          <cell r="N423">
            <v>14.5070745</v>
          </cell>
          <cell r="O423">
            <v>14.499418818181818</v>
          </cell>
          <cell r="P423">
            <v>14.524089090909092</v>
          </cell>
          <cell r="Q423">
            <v>14.52654081818182</v>
          </cell>
          <cell r="R423">
            <v>14.619988636363637</v>
          </cell>
          <cell r="S423">
            <v>14.593339272727276</v>
          </cell>
          <cell r="T423">
            <v>14.629957318181821</v>
          </cell>
          <cell r="U423" t="str">
            <v>14:30 - 15:00</v>
          </cell>
          <cell r="V423">
            <v>14.499418818181818</v>
          </cell>
        </row>
        <row r="424">
          <cell r="B424" t="str">
            <v>IE00BLP53M98</v>
          </cell>
          <cell r="C424" t="str">
            <v>iShares</v>
          </cell>
          <cell r="E424">
            <v>239.95507950000001</v>
          </cell>
          <cell r="F424">
            <v>242.60243357142858</v>
          </cell>
          <cell r="G424">
            <v>244.70121633333332</v>
          </cell>
          <cell r="H424">
            <v>247.30204979999999</v>
          </cell>
          <cell r="I424">
            <v>245.89517369999999</v>
          </cell>
          <cell r="J424">
            <v>249.13629444444445</v>
          </cell>
          <cell r="K424">
            <v>249.27249537499998</v>
          </cell>
          <cell r="L424">
            <v>245.3284648888889</v>
          </cell>
          <cell r="M424">
            <v>239.28112279999999</v>
          </cell>
          <cell r="N424">
            <v>241.253919</v>
          </cell>
          <cell r="O424">
            <v>261.17789581818175</v>
          </cell>
          <cell r="P424">
            <v>256.2409308</v>
          </cell>
          <cell r="Q424">
            <v>256.2207578888889</v>
          </cell>
          <cell r="R424">
            <v>253.7249783333333</v>
          </cell>
          <cell r="S424">
            <v>253.43754522222221</v>
          </cell>
          <cell r="T424">
            <v>248.3370137</v>
          </cell>
          <cell r="U424" t="str">
            <v>13:30 - 14:00</v>
          </cell>
          <cell r="V424">
            <v>239.28112279999999</v>
          </cell>
        </row>
        <row r="425">
          <cell r="B425" t="str">
            <v>IE00BLLZQ805</v>
          </cell>
          <cell r="C425" t="str">
            <v>iShares</v>
          </cell>
          <cell r="E425">
            <v>235.55107360000002</v>
          </cell>
          <cell r="F425">
            <v>236.47332066666664</v>
          </cell>
          <cell r="G425">
            <v>228.45442025</v>
          </cell>
          <cell r="H425">
            <v>231.18658911111112</v>
          </cell>
          <cell r="I425">
            <v>227.16076422222224</v>
          </cell>
          <cell r="J425">
            <v>223.16889199999997</v>
          </cell>
          <cell r="K425">
            <v>238.61370400000001</v>
          </cell>
          <cell r="L425">
            <v>225.21559950000002</v>
          </cell>
          <cell r="M425">
            <v>223.67251200000001</v>
          </cell>
          <cell r="N425">
            <v>252.71169066666667</v>
          </cell>
          <cell r="O425">
            <v>247.60141533333334</v>
          </cell>
          <cell r="P425">
            <v>258.76842199999999</v>
          </cell>
          <cell r="Q425">
            <v>241.89765171428573</v>
          </cell>
          <cell r="R425">
            <v>231.13106333333334</v>
          </cell>
          <cell r="S425">
            <v>231.92000983333332</v>
          </cell>
          <cell r="T425">
            <v>243.32447242857143</v>
          </cell>
          <cell r="U425" t="str">
            <v>12:00 - 12:30</v>
          </cell>
          <cell r="V425">
            <v>223.16889199999997</v>
          </cell>
        </row>
        <row r="426">
          <cell r="B426" t="str">
            <v>IE00BLLZQS08</v>
          </cell>
          <cell r="C426" t="str">
            <v>iShares</v>
          </cell>
          <cell r="E426">
            <v>270.39953833333334</v>
          </cell>
          <cell r="F426">
            <v>268.72964128571425</v>
          </cell>
          <cell r="G426">
            <v>261.71726766666666</v>
          </cell>
          <cell r="H426">
            <v>262.91490499999998</v>
          </cell>
          <cell r="I426">
            <v>260.78822809999997</v>
          </cell>
          <cell r="J426">
            <v>257.46996333333334</v>
          </cell>
          <cell r="K426">
            <v>244.84220000000002</v>
          </cell>
          <cell r="L426">
            <v>265.04628074999999</v>
          </cell>
          <cell r="M426">
            <v>256.44291733333336</v>
          </cell>
          <cell r="N426">
            <v>249.41370514285714</v>
          </cell>
          <cell r="O426">
            <v>254.85281599999999</v>
          </cell>
          <cell r="P426">
            <v>229.08911369999996</v>
          </cell>
          <cell r="Q426">
            <v>249.31080512500003</v>
          </cell>
          <cell r="R426">
            <v>233.46814575000002</v>
          </cell>
          <cell r="S426">
            <v>251.68403312499998</v>
          </cell>
          <cell r="T426">
            <v>240.72832175000002</v>
          </cell>
          <cell r="U426" t="str">
            <v>15:00 - 15:30</v>
          </cell>
          <cell r="V426">
            <v>229.08911369999996</v>
          </cell>
        </row>
        <row r="427">
          <cell r="B427" t="str">
            <v>IE00BYZK4669</v>
          </cell>
          <cell r="C427" t="str">
            <v>iShares</v>
          </cell>
          <cell r="D427">
            <v>35.151094772727276</v>
          </cell>
          <cell r="E427">
            <v>23.827328545454542</v>
          </cell>
          <cell r="F427">
            <v>23.403262363636362</v>
          </cell>
          <cell r="G427">
            <v>22.645962136363636</v>
          </cell>
          <cell r="H427">
            <v>22.252284863636362</v>
          </cell>
          <cell r="I427">
            <v>20.709166727272724</v>
          </cell>
          <cell r="J427">
            <v>20.88553790909091</v>
          </cell>
          <cell r="K427">
            <v>22.272925772727273</v>
          </cell>
          <cell r="L427">
            <v>20.743269727272722</v>
          </cell>
          <cell r="M427">
            <v>22.532725454545457</v>
          </cell>
          <cell r="N427">
            <v>24.691167181818184</v>
          </cell>
          <cell r="O427">
            <v>27.417013727272728</v>
          </cell>
          <cell r="P427">
            <v>23.060848272727274</v>
          </cell>
          <cell r="Q427">
            <v>22.740182181818184</v>
          </cell>
          <cell r="R427">
            <v>18.055689090909091</v>
          </cell>
          <cell r="S427">
            <v>17.288887636363636</v>
          </cell>
          <cell r="T427">
            <v>18.380808818181819</v>
          </cell>
          <cell r="U427" t="str">
            <v>16:30 - 17:00</v>
          </cell>
          <cell r="V427">
            <v>17.288887636363636</v>
          </cell>
        </row>
        <row r="428">
          <cell r="B428" t="str">
            <v>IE00B14X4T88</v>
          </cell>
          <cell r="C428" t="str">
            <v>iShares</v>
          </cell>
          <cell r="D428">
            <v>29.633553772727261</v>
          </cell>
          <cell r="E428">
            <v>22.250069</v>
          </cell>
          <cell r="F428">
            <v>22.347547318181817</v>
          </cell>
          <cell r="G428">
            <v>21.33920154545455</v>
          </cell>
          <cell r="H428">
            <v>20.881947999999998</v>
          </cell>
          <cell r="I428">
            <v>19.63698059090909</v>
          </cell>
          <cell r="J428">
            <v>20.65962840909091</v>
          </cell>
          <cell r="K428">
            <v>20.960685181818182</v>
          </cell>
          <cell r="L428">
            <v>20.625042727272728</v>
          </cell>
          <cell r="M428">
            <v>21.770495909090911</v>
          </cell>
          <cell r="N428">
            <v>22.826900272727272</v>
          </cell>
          <cell r="O428">
            <v>25.993901409090913</v>
          </cell>
          <cell r="P428">
            <v>27.664669227272729</v>
          </cell>
          <cell r="Q428">
            <v>25.157482045454547</v>
          </cell>
          <cell r="R428">
            <v>21.780921272727273</v>
          </cell>
          <cell r="S428">
            <v>20.864921136363638</v>
          </cell>
          <cell r="T428">
            <v>23.488674681818182</v>
          </cell>
          <cell r="U428" t="str">
            <v>11:30 - 12:00</v>
          </cell>
          <cell r="V428">
            <v>19.63698059090909</v>
          </cell>
        </row>
        <row r="429">
          <cell r="B429" t="str">
            <v>IE00BGDPWV87</v>
          </cell>
          <cell r="C429" t="str">
            <v>iShares</v>
          </cell>
          <cell r="D429">
            <v>63.725155818181818</v>
          </cell>
          <cell r="E429">
            <v>57.601689590909089</v>
          </cell>
          <cell r="F429">
            <v>57.047553818181811</v>
          </cell>
          <cell r="G429">
            <v>57.774437181818193</v>
          </cell>
          <cell r="H429">
            <v>56.819394500000001</v>
          </cell>
          <cell r="I429">
            <v>57.129950545454555</v>
          </cell>
          <cell r="J429">
            <v>56.810103045454547</v>
          </cell>
          <cell r="K429">
            <v>57.307335863636354</v>
          </cell>
          <cell r="L429">
            <v>57.211040954545439</v>
          </cell>
          <cell r="M429">
            <v>60.967430818181818</v>
          </cell>
          <cell r="N429">
            <v>58.205943727272718</v>
          </cell>
          <cell r="O429">
            <v>61.802227909090902</v>
          </cell>
          <cell r="P429">
            <v>57.610029954545446</v>
          </cell>
          <cell r="Q429">
            <v>59.621717363636385</v>
          </cell>
          <cell r="R429">
            <v>54.932073818181813</v>
          </cell>
          <cell r="S429">
            <v>54.339111090909093</v>
          </cell>
          <cell r="T429">
            <v>54.35418922727272</v>
          </cell>
          <cell r="U429" t="str">
            <v>16:30 - 17:00</v>
          </cell>
          <cell r="V429">
            <v>54.339111090909093</v>
          </cell>
        </row>
        <row r="430">
          <cell r="B430" t="str">
            <v>IE00B1FZS244</v>
          </cell>
          <cell r="C430" t="str">
            <v>iShares</v>
          </cell>
          <cell r="D430">
            <v>52.466045954545457</v>
          </cell>
          <cell r="E430">
            <v>42.277132045454543</v>
          </cell>
          <cell r="F430">
            <v>40.073064681818181</v>
          </cell>
          <cell r="G430">
            <v>37.437908272727263</v>
          </cell>
          <cell r="H430">
            <v>36.758671681818178</v>
          </cell>
          <cell r="I430">
            <v>35.750232636363641</v>
          </cell>
          <cell r="J430">
            <v>34.447321500000001</v>
          </cell>
          <cell r="K430">
            <v>35.777321545454555</v>
          </cell>
          <cell r="L430">
            <v>36.423763909090901</v>
          </cell>
          <cell r="M430">
            <v>35.946452636363638</v>
          </cell>
          <cell r="N430">
            <v>35.073724363636359</v>
          </cell>
          <cell r="O430">
            <v>36.831580090909092</v>
          </cell>
          <cell r="P430">
            <v>35.135723181818179</v>
          </cell>
          <cell r="Q430">
            <v>32.514283954545455</v>
          </cell>
          <cell r="R430">
            <v>30.783142636363639</v>
          </cell>
          <cell r="S430">
            <v>29.507164999999997</v>
          </cell>
          <cell r="T430">
            <v>34.056195636363633</v>
          </cell>
          <cell r="U430" t="str">
            <v>16:30 - 17:00</v>
          </cell>
          <cell r="V430">
            <v>29.507164999999997</v>
          </cell>
        </row>
        <row r="431">
          <cell r="B431" t="str">
            <v>DE000A0D8Q23</v>
          </cell>
          <cell r="C431" t="str">
            <v>iShares</v>
          </cell>
          <cell r="D431">
            <v>48.327404545454556</v>
          </cell>
          <cell r="E431">
            <v>37.735328954545452</v>
          </cell>
          <cell r="F431">
            <v>34.627728045454539</v>
          </cell>
          <cell r="G431">
            <v>31.723348999999999</v>
          </cell>
          <cell r="H431">
            <v>31.668766954545461</v>
          </cell>
          <cell r="I431">
            <v>31.496153954545449</v>
          </cell>
          <cell r="J431">
            <v>33.929219136363642</v>
          </cell>
          <cell r="K431">
            <v>31.698595909090901</v>
          </cell>
          <cell r="L431">
            <v>33.342242363636366</v>
          </cell>
          <cell r="M431">
            <v>32.811661363636361</v>
          </cell>
          <cell r="N431">
            <v>31.847233818181817</v>
          </cell>
          <cell r="O431">
            <v>36.639401045454548</v>
          </cell>
          <cell r="P431">
            <v>36.974673363636356</v>
          </cell>
          <cell r="Q431">
            <v>35.772396227272729</v>
          </cell>
          <cell r="R431">
            <v>33.188576590909094</v>
          </cell>
          <cell r="S431">
            <v>31.751114181818185</v>
          </cell>
          <cell r="T431">
            <v>36.635210136363632</v>
          </cell>
          <cell r="U431" t="str">
            <v>11:30 - 12:00</v>
          </cell>
          <cell r="V431">
            <v>31.496153954545449</v>
          </cell>
        </row>
        <row r="432">
          <cell r="B432" t="str">
            <v>IE00BYZK4552</v>
          </cell>
          <cell r="C432" t="str">
            <v>iShares</v>
          </cell>
          <cell r="D432">
            <v>21.501874590909093</v>
          </cell>
          <cell r="E432">
            <v>16.859654636363636</v>
          </cell>
          <cell r="F432">
            <v>16.61542981818182</v>
          </cell>
          <cell r="G432">
            <v>17.036678227272727</v>
          </cell>
          <cell r="H432">
            <v>16.290520136363639</v>
          </cell>
          <cell r="I432">
            <v>15.670454318181818</v>
          </cell>
          <cell r="J432">
            <v>14.910446181818186</v>
          </cell>
          <cell r="K432">
            <v>17.779808181818183</v>
          </cell>
          <cell r="L432">
            <v>18.438547</v>
          </cell>
          <cell r="M432">
            <v>18.062830227272727</v>
          </cell>
          <cell r="N432">
            <v>18.428268681818178</v>
          </cell>
          <cell r="O432">
            <v>20.941337363636368</v>
          </cell>
          <cell r="P432">
            <v>19.830012681818179</v>
          </cell>
          <cell r="Q432">
            <v>18.338924818181816</v>
          </cell>
          <cell r="R432">
            <v>14.521584499999999</v>
          </cell>
          <cell r="S432">
            <v>13.588219227272729</v>
          </cell>
          <cell r="T432">
            <v>14.903086545454544</v>
          </cell>
          <cell r="U432" t="str">
            <v>16:30 - 17:00</v>
          </cell>
          <cell r="V432">
            <v>13.588219227272729</v>
          </cell>
        </row>
        <row r="433">
          <cell r="B433" t="str">
            <v>IE00BYWZ0333</v>
          </cell>
          <cell r="C433" t="str">
            <v>iShares</v>
          </cell>
          <cell r="D433">
            <v>27.53252890909091</v>
          </cell>
          <cell r="E433">
            <v>21.390437499999997</v>
          </cell>
          <cell r="F433">
            <v>21.054646272727272</v>
          </cell>
          <cell r="G433">
            <v>21.338713409090907</v>
          </cell>
          <cell r="H433">
            <v>21.144027272727271</v>
          </cell>
          <cell r="I433">
            <v>20.520035954545456</v>
          </cell>
          <cell r="J433">
            <v>19.645662909090905</v>
          </cell>
          <cell r="K433">
            <v>21.60049131818182</v>
          </cell>
          <cell r="L433">
            <v>22.404533454545454</v>
          </cell>
          <cell r="M433">
            <v>23.103098681818182</v>
          </cell>
          <cell r="N433">
            <v>22.942805909090911</v>
          </cell>
          <cell r="O433">
            <v>24.455657181818182</v>
          </cell>
          <cell r="P433">
            <v>20.96408931818182</v>
          </cell>
          <cell r="Q433">
            <v>20.759520590909087</v>
          </cell>
          <cell r="R433">
            <v>16.382616954545451</v>
          </cell>
          <cell r="S433">
            <v>16.071870818181822</v>
          </cell>
          <cell r="T433">
            <v>19.07865018181818</v>
          </cell>
          <cell r="U433" t="str">
            <v>16:30 - 17:00</v>
          </cell>
          <cell r="V433">
            <v>16.071870818181822</v>
          </cell>
        </row>
        <row r="434">
          <cell r="B434" t="str">
            <v>IE00B1W57M07</v>
          </cell>
          <cell r="C434" t="str">
            <v>iShares</v>
          </cell>
          <cell r="D434">
            <v>42.056363772727266</v>
          </cell>
          <cell r="E434">
            <v>38.926734636363634</v>
          </cell>
          <cell r="F434">
            <v>40.274357999999999</v>
          </cell>
          <cell r="G434">
            <v>38.771160409090903</v>
          </cell>
          <cell r="H434">
            <v>38.753634181818171</v>
          </cell>
          <cell r="I434">
            <v>38.437163454545455</v>
          </cell>
          <cell r="J434">
            <v>38.643538590909095</v>
          </cell>
          <cell r="K434">
            <v>37.594763318181819</v>
          </cell>
          <cell r="L434">
            <v>38.633660909090906</v>
          </cell>
          <cell r="M434">
            <v>41.471364045454543</v>
          </cell>
          <cell r="N434">
            <v>41.620109181818179</v>
          </cell>
          <cell r="O434">
            <v>42.576381181818185</v>
          </cell>
          <cell r="P434">
            <v>39.446123727272727</v>
          </cell>
          <cell r="Q434">
            <v>38.83089681818182</v>
          </cell>
          <cell r="R434">
            <v>40.952262681818176</v>
          </cell>
          <cell r="S434">
            <v>43.036410681818182</v>
          </cell>
          <cell r="T434">
            <v>50.54595386363637</v>
          </cell>
          <cell r="U434" t="str">
            <v>12:30 - 13:00</v>
          </cell>
          <cell r="V434">
            <v>37.594763318181819</v>
          </cell>
        </row>
        <row r="435">
          <cell r="B435" t="str">
            <v>IE00BYPC1H27</v>
          </cell>
          <cell r="C435" t="str">
            <v>iShares</v>
          </cell>
          <cell r="D435">
            <v>26.218117181818183</v>
          </cell>
          <cell r="E435">
            <v>24.777722454545458</v>
          </cell>
          <cell r="F435">
            <v>24.708822636363639</v>
          </cell>
          <cell r="G435">
            <v>25.736320090909089</v>
          </cell>
          <cell r="H435">
            <v>26.793421681818177</v>
          </cell>
          <cell r="I435">
            <v>27.567263318181823</v>
          </cell>
          <cell r="J435">
            <v>27.470505863636358</v>
          </cell>
          <cell r="K435">
            <v>27.952498818181812</v>
          </cell>
          <cell r="L435">
            <v>29.038053590909087</v>
          </cell>
          <cell r="M435">
            <v>28.752772545454548</v>
          </cell>
          <cell r="N435">
            <v>29.490030909090912</v>
          </cell>
          <cell r="O435">
            <v>29.623841363636359</v>
          </cell>
          <cell r="P435">
            <v>29.066662772727273</v>
          </cell>
          <cell r="Q435">
            <v>27.855121590909093</v>
          </cell>
          <cell r="R435">
            <v>26.886222363636367</v>
          </cell>
          <cell r="S435">
            <v>25.132444772727265</v>
          </cell>
          <cell r="T435">
            <v>24.72096236363636</v>
          </cell>
          <cell r="U435" t="str">
            <v>10:00 - 10:30</v>
          </cell>
          <cell r="V435">
            <v>24.708822636363639</v>
          </cell>
        </row>
        <row r="436">
          <cell r="B436" t="str">
            <v>IE00B02KXK85</v>
          </cell>
          <cell r="C436" t="str">
            <v>iShares</v>
          </cell>
          <cell r="D436">
            <v>24.793311090909096</v>
          </cell>
          <cell r="E436">
            <v>21.39773231818182</v>
          </cell>
          <cell r="F436">
            <v>21.641928136363642</v>
          </cell>
          <cell r="G436">
            <v>23.66931036363637</v>
          </cell>
          <cell r="H436">
            <v>21.967854818181813</v>
          </cell>
          <cell r="I436">
            <v>20.708725272727271</v>
          </cell>
          <cell r="J436">
            <v>20.620984</v>
          </cell>
          <cell r="K436">
            <v>20.207136818181816</v>
          </cell>
          <cell r="L436">
            <v>19.869251000000006</v>
          </cell>
          <cell r="M436">
            <v>20.751256590909087</v>
          </cell>
          <cell r="N436">
            <v>23.476425500000001</v>
          </cell>
          <cell r="O436">
            <v>26.0718435</v>
          </cell>
          <cell r="P436">
            <v>24.29951209090909</v>
          </cell>
          <cell r="Q436">
            <v>25.215534000000002</v>
          </cell>
          <cell r="R436">
            <v>22.912967863636364</v>
          </cell>
          <cell r="S436">
            <v>22.693191090909092</v>
          </cell>
          <cell r="T436">
            <v>23.237655045454549</v>
          </cell>
          <cell r="U436" t="str">
            <v>13:00 - 13:30</v>
          </cell>
          <cell r="V436">
            <v>19.869251000000006</v>
          </cell>
        </row>
        <row r="437">
          <cell r="B437" t="str">
            <v>DE0005933931</v>
          </cell>
          <cell r="C437" t="str">
            <v>iShares</v>
          </cell>
          <cell r="D437">
            <v>3.4183766818181813</v>
          </cell>
          <cell r="E437">
            <v>3.3717274090909082</v>
          </cell>
          <cell r="F437">
            <v>3.300681</v>
          </cell>
          <cell r="G437">
            <v>3.326167363636364</v>
          </cell>
          <cell r="H437">
            <v>3.236972772727273</v>
          </cell>
          <cell r="I437">
            <v>3.3037258636363642</v>
          </cell>
          <cell r="J437">
            <v>3.2554516363636363</v>
          </cell>
          <cell r="K437">
            <v>3.2416955454545455</v>
          </cell>
          <cell r="L437">
            <v>3.2669857272727274</v>
          </cell>
          <cell r="M437">
            <v>3.2823187727272729</v>
          </cell>
          <cell r="N437">
            <v>3.2389283636363633</v>
          </cell>
          <cell r="O437">
            <v>3.3900350454545456</v>
          </cell>
          <cell r="P437">
            <v>3.3314816363636366</v>
          </cell>
          <cell r="Q437">
            <v>3.3090222727272729</v>
          </cell>
          <cell r="R437">
            <v>3.346666863636365</v>
          </cell>
          <cell r="S437">
            <v>3.3008449090909098</v>
          </cell>
          <cell r="T437">
            <v>3.2184127727272727</v>
          </cell>
          <cell r="U437" t="str">
            <v>17:00 - 17:30</v>
          </cell>
          <cell r="V437">
            <v>3.2184127727272727</v>
          </cell>
        </row>
        <row r="438">
          <cell r="B438" t="str">
            <v>IE00B3F81R35</v>
          </cell>
          <cell r="C438" t="str">
            <v>iShares</v>
          </cell>
          <cell r="D438">
            <v>9.45217468181818</v>
          </cell>
          <cell r="E438">
            <v>8.0935030000000001</v>
          </cell>
          <cell r="F438">
            <v>8.1968344090909113</v>
          </cell>
          <cell r="G438">
            <v>7.9685356818181816</v>
          </cell>
          <cell r="H438">
            <v>7.2820012272727261</v>
          </cell>
          <cell r="I438">
            <v>7.4795492727272723</v>
          </cell>
          <cell r="J438">
            <v>7.3613067272727282</v>
          </cell>
          <cell r="K438">
            <v>6.8838860454545454</v>
          </cell>
          <cell r="L438">
            <v>6.5733695909090919</v>
          </cell>
          <cell r="M438">
            <v>7.1657510000000002</v>
          </cell>
          <cell r="N438">
            <v>6.9943876818181812</v>
          </cell>
          <cell r="O438">
            <v>7.3681441818181801</v>
          </cell>
          <cell r="P438">
            <v>7.1109574545454537</v>
          </cell>
          <cell r="Q438">
            <v>6.7165779545454543</v>
          </cell>
          <cell r="R438">
            <v>6.9069501818181829</v>
          </cell>
          <cell r="S438">
            <v>7.4306207727272726</v>
          </cell>
          <cell r="T438">
            <v>7.2896410454545446</v>
          </cell>
          <cell r="U438" t="str">
            <v>13:00 - 13:30</v>
          </cell>
          <cell r="V438">
            <v>6.5733695909090919</v>
          </cell>
        </row>
        <row r="439">
          <cell r="B439" t="str">
            <v>IE00B4WXJJ64</v>
          </cell>
          <cell r="C439" t="str">
            <v>iShares</v>
          </cell>
          <cell r="D439">
            <v>4.9024978181818186</v>
          </cell>
          <cell r="E439">
            <v>4.6380893181818177</v>
          </cell>
          <cell r="F439">
            <v>4.6933269545454541</v>
          </cell>
          <cell r="G439">
            <v>4.7098266363636361</v>
          </cell>
          <cell r="H439">
            <v>4.1648303181818171</v>
          </cell>
          <cell r="I439">
            <v>3.9103160909090904</v>
          </cell>
          <cell r="J439">
            <v>4.5812799545454546</v>
          </cell>
          <cell r="K439">
            <v>4.5645751818181832</v>
          </cell>
          <cell r="L439">
            <v>4.8150141818181815</v>
          </cell>
          <cell r="M439">
            <v>4.6777666818181824</v>
          </cell>
          <cell r="N439">
            <v>4.626083681818181</v>
          </cell>
          <cell r="O439">
            <v>4.9673460454545459</v>
          </cell>
          <cell r="P439">
            <v>5.0032533636363636</v>
          </cell>
          <cell r="Q439">
            <v>4.880314409090909</v>
          </cell>
          <cell r="R439">
            <v>4.2592927727272727</v>
          </cell>
          <cell r="S439">
            <v>4.4790420454545457</v>
          </cell>
          <cell r="T439">
            <v>4.9397017727272736</v>
          </cell>
          <cell r="U439" t="str">
            <v>11:30 - 12:00</v>
          </cell>
          <cell r="V439">
            <v>3.9103160909090904</v>
          </cell>
        </row>
        <row r="440">
          <cell r="B440" t="str">
            <v>DE0005933956</v>
          </cell>
          <cell r="C440" t="str">
            <v>iShares</v>
          </cell>
          <cell r="D440">
            <v>5.6850286818181823</v>
          </cell>
          <cell r="E440">
            <v>4.3215409999999999</v>
          </cell>
          <cell r="F440">
            <v>3.90158640909091</v>
          </cell>
          <cell r="G440">
            <v>3.9123857727272733</v>
          </cell>
          <cell r="H440">
            <v>3.845596045454545</v>
          </cell>
          <cell r="I440">
            <v>3.8207375000000003</v>
          </cell>
          <cell r="J440">
            <v>3.7939587272727278</v>
          </cell>
          <cell r="K440">
            <v>3.7586312272727271</v>
          </cell>
          <cell r="L440">
            <v>3.7253126818181812</v>
          </cell>
          <cell r="M440">
            <v>3.8038351363636362</v>
          </cell>
          <cell r="N440">
            <v>3.7475405454545454</v>
          </cell>
          <cell r="O440">
            <v>4.1061971363636358</v>
          </cell>
          <cell r="P440">
            <v>3.9869493636363647</v>
          </cell>
          <cell r="Q440">
            <v>4.0358066363636373</v>
          </cell>
          <cell r="R440">
            <v>4.0756975000000004</v>
          </cell>
          <cell r="S440">
            <v>4.1052581818181819</v>
          </cell>
          <cell r="T440">
            <v>3.9878221363636359</v>
          </cell>
          <cell r="U440" t="str">
            <v>13:00 - 13:30</v>
          </cell>
          <cell r="V440">
            <v>3.7253126818181812</v>
          </cell>
        </row>
        <row r="441">
          <cell r="B441" t="str">
            <v>IE00B53L3W79</v>
          </cell>
          <cell r="C441" t="str">
            <v>iShares</v>
          </cell>
          <cell r="D441">
            <v>7.1725457727272728</v>
          </cell>
          <cell r="E441">
            <v>5.3718372272727279</v>
          </cell>
          <cell r="F441">
            <v>4.9966680454545447</v>
          </cell>
          <cell r="G441">
            <v>4.880155318181818</v>
          </cell>
          <cell r="H441">
            <v>4.8424946818181809</v>
          </cell>
          <cell r="I441">
            <v>4.6205528181818174</v>
          </cell>
          <cell r="J441">
            <v>4.6781264999999994</v>
          </cell>
          <cell r="K441">
            <v>4.5607795000000007</v>
          </cell>
          <cell r="L441">
            <v>4.624818545454545</v>
          </cell>
          <cell r="M441">
            <v>4.8245628181818185</v>
          </cell>
          <cell r="N441">
            <v>4.8848964090909099</v>
          </cell>
          <cell r="O441">
            <v>5.3486411818181816</v>
          </cell>
          <cell r="P441">
            <v>4.9891902272727275</v>
          </cell>
          <cell r="Q441">
            <v>5.2437260909090906</v>
          </cell>
          <cell r="R441">
            <v>5.2199610454545455</v>
          </cell>
          <cell r="S441">
            <v>5.0492099999999995</v>
          </cell>
          <cell r="T441">
            <v>4.8056968636363626</v>
          </cell>
          <cell r="U441" t="str">
            <v>12:30 - 13:00</v>
          </cell>
          <cell r="V441">
            <v>4.5607795000000007</v>
          </cell>
        </row>
        <row r="442">
          <cell r="B442" t="str">
            <v>IE0008471009</v>
          </cell>
          <cell r="C442" t="str">
            <v>iShares</v>
          </cell>
          <cell r="D442">
            <v>5.998791909090909</v>
          </cell>
          <cell r="E442">
            <v>4.6375827272727275</v>
          </cell>
          <cell r="F442">
            <v>4.3472659999999994</v>
          </cell>
          <cell r="G442">
            <v>4.3087481363636373</v>
          </cell>
          <cell r="H442">
            <v>4.3202357727272727</v>
          </cell>
          <cell r="I442">
            <v>4.1743729090909092</v>
          </cell>
          <cell r="J442">
            <v>4.273455363636363</v>
          </cell>
          <cell r="K442">
            <v>4.0987658636363626</v>
          </cell>
          <cell r="L442">
            <v>4.1132796363636368</v>
          </cell>
          <cell r="M442">
            <v>4.2292406363636355</v>
          </cell>
          <cell r="N442">
            <v>4.1496115909090898</v>
          </cell>
          <cell r="O442">
            <v>4.5836903636363626</v>
          </cell>
          <cell r="P442">
            <v>4.4295148636363644</v>
          </cell>
          <cell r="Q442">
            <v>4.492964909090909</v>
          </cell>
          <cell r="R442">
            <v>4.5264067272727262</v>
          </cell>
          <cell r="S442">
            <v>4.2928065454545452</v>
          </cell>
          <cell r="T442">
            <v>4.3222200454545447</v>
          </cell>
          <cell r="U442" t="str">
            <v>12:30 - 13:00</v>
          </cell>
          <cell r="V442">
            <v>4.0987658636363626</v>
          </cell>
        </row>
        <row r="443">
          <cell r="B443" t="str">
            <v>IE00B53HP851</v>
          </cell>
          <cell r="C443" t="str">
            <v>iShares</v>
          </cell>
          <cell r="D443">
            <v>12.958357545454545</v>
          </cell>
          <cell r="E443">
            <v>12.091717045454544</v>
          </cell>
          <cell r="F443">
            <v>11.368371545454545</v>
          </cell>
          <cell r="G443">
            <v>11.070453954545455</v>
          </cell>
          <cell r="H443">
            <v>11.015461772727271</v>
          </cell>
          <cell r="I443">
            <v>11.143098363636364</v>
          </cell>
          <cell r="J443">
            <v>11.165253363636364</v>
          </cell>
          <cell r="K443">
            <v>11.205432227272729</v>
          </cell>
          <cell r="L443">
            <v>11.056506045454544</v>
          </cell>
          <cell r="M443">
            <v>11.042595818181818</v>
          </cell>
          <cell r="N443">
            <v>11.347682954545455</v>
          </cell>
          <cell r="O443">
            <v>11.822073363636365</v>
          </cell>
          <cell r="P443">
            <v>11.23438690909091</v>
          </cell>
          <cell r="Q443">
            <v>11.162424545454547</v>
          </cell>
          <cell r="R443">
            <v>10.895025454545454</v>
          </cell>
          <cell r="S443">
            <v>11.022887272727273</v>
          </cell>
          <cell r="T443">
            <v>11.05871595454545</v>
          </cell>
          <cell r="U443" t="str">
            <v>16:00 - 16:30</v>
          </cell>
          <cell r="V443">
            <v>10.895025454545454</v>
          </cell>
        </row>
        <row r="444">
          <cell r="B444" t="str">
            <v>IE0005042456</v>
          </cell>
          <cell r="C444" t="str">
            <v>iShares</v>
          </cell>
          <cell r="D444">
            <v>15.851770181818184</v>
          </cell>
          <cell r="E444">
            <v>13.454960681818182</v>
          </cell>
          <cell r="F444">
            <v>13.12916981818182</v>
          </cell>
          <cell r="G444">
            <v>12.985105454545455</v>
          </cell>
          <cell r="H444">
            <v>13.467708500000002</v>
          </cell>
          <cell r="I444">
            <v>12.753711636363636</v>
          </cell>
          <cell r="J444">
            <v>12.543132818181819</v>
          </cell>
          <cell r="K444">
            <v>12.508252090909089</v>
          </cell>
          <cell r="L444">
            <v>12.637978818181818</v>
          </cell>
          <cell r="M444">
            <v>12.947426136363639</v>
          </cell>
          <cell r="N444">
            <v>12.955457000000001</v>
          </cell>
          <cell r="O444">
            <v>13.873151454545452</v>
          </cell>
          <cell r="P444">
            <v>13.582730136363637</v>
          </cell>
          <cell r="Q444">
            <v>13.090888590909088</v>
          </cell>
          <cell r="R444">
            <v>12.937531772727272</v>
          </cell>
          <cell r="S444">
            <v>13.278531681818182</v>
          </cell>
          <cell r="T444">
            <v>13.239666818181819</v>
          </cell>
          <cell r="U444" t="str">
            <v>12:30 - 13:00</v>
          </cell>
          <cell r="V444">
            <v>12.508252090909089</v>
          </cell>
        </row>
        <row r="445">
          <cell r="B445" t="str">
            <v>IE00BDBRDM35</v>
          </cell>
          <cell r="C445" t="str">
            <v>iShares</v>
          </cell>
          <cell r="D445">
            <v>11.98429890909091</v>
          </cell>
          <cell r="E445">
            <v>10.839152681818181</v>
          </cell>
          <cell r="F445">
            <v>10.580001318181818</v>
          </cell>
          <cell r="G445">
            <v>10.35222031818182</v>
          </cell>
          <cell r="H445">
            <v>9.9018685909090909</v>
          </cell>
          <cell r="I445">
            <v>10.987493272727271</v>
          </cell>
          <cell r="J445">
            <v>11.011059000000001</v>
          </cell>
          <cell r="K445">
            <v>10.937437227272728</v>
          </cell>
          <cell r="L445">
            <v>10.977362227272726</v>
          </cell>
          <cell r="M445">
            <v>10.451499681818182</v>
          </cell>
          <cell r="N445">
            <v>10.464532363636364</v>
          </cell>
          <cell r="O445">
            <v>10.831488272727272</v>
          </cell>
          <cell r="P445">
            <v>11.453979318181821</v>
          </cell>
          <cell r="Q445">
            <v>10.394425409090909</v>
          </cell>
          <cell r="R445">
            <v>11.39862209090909</v>
          </cell>
          <cell r="S445">
            <v>11.397127681818183</v>
          </cell>
          <cell r="T445">
            <v>12.015764500000001</v>
          </cell>
          <cell r="U445" t="str">
            <v>11:00 - 11:30</v>
          </cell>
          <cell r="V445">
            <v>9.9018685909090909</v>
          </cell>
        </row>
        <row r="446">
          <cell r="B446" t="str">
            <v>IE00B3F81409</v>
          </cell>
          <cell r="C446" t="str">
            <v>iShares</v>
          </cell>
          <cell r="D446">
            <v>31.251135499999997</v>
          </cell>
          <cell r="E446">
            <v>22.022731818181818</v>
          </cell>
          <cell r="F446">
            <v>21.901003409090912</v>
          </cell>
          <cell r="G446">
            <v>21.136079499999997</v>
          </cell>
          <cell r="H446">
            <v>21.545543818181816</v>
          </cell>
          <cell r="I446">
            <v>20.70915422727273</v>
          </cell>
          <cell r="J446">
            <v>21.114320136363634</v>
          </cell>
          <cell r="K446">
            <v>21.891965772727271</v>
          </cell>
          <cell r="L446">
            <v>21.834114454545453</v>
          </cell>
          <cell r="M446">
            <v>21.638378545454547</v>
          </cell>
          <cell r="N446">
            <v>22.344193545454548</v>
          </cell>
          <cell r="O446">
            <v>23.94885168181818</v>
          </cell>
          <cell r="P446">
            <v>25.130892227272728</v>
          </cell>
          <cell r="Q446">
            <v>26.361598999999998</v>
          </cell>
          <cell r="R446">
            <v>23.646008318181813</v>
          </cell>
          <cell r="S446">
            <v>22.672997954545455</v>
          </cell>
          <cell r="T446">
            <v>22.136995318181818</v>
          </cell>
          <cell r="U446" t="str">
            <v>11:30 - 12:00</v>
          </cell>
          <cell r="V446">
            <v>20.70915422727273</v>
          </cell>
        </row>
        <row r="447">
          <cell r="B447" t="str">
            <v>IE00BKM4GZ66</v>
          </cell>
          <cell r="C447" t="str">
            <v>iShares</v>
          </cell>
          <cell r="D447">
            <v>7.8220750000000008</v>
          </cell>
          <cell r="E447">
            <v>6.8731327727272715</v>
          </cell>
          <cell r="F447">
            <v>6.881701772727272</v>
          </cell>
          <cell r="G447">
            <v>6.370272045454545</v>
          </cell>
          <cell r="H447">
            <v>6.336362409090909</v>
          </cell>
          <cell r="I447">
            <v>6.1559341818181821</v>
          </cell>
          <cell r="J447">
            <v>6.4201747272727268</v>
          </cell>
          <cell r="K447">
            <v>6.415773818181818</v>
          </cell>
          <cell r="L447">
            <v>6.6745775454545457</v>
          </cell>
          <cell r="M447">
            <v>7.0625625909090903</v>
          </cell>
          <cell r="N447">
            <v>7.4208553636363632</v>
          </cell>
          <cell r="O447">
            <v>8.2824051363636357</v>
          </cell>
          <cell r="P447">
            <v>7.5917814090909097</v>
          </cell>
          <cell r="Q447">
            <v>7.8255164545454559</v>
          </cell>
          <cell r="R447">
            <v>7.2288884545454541</v>
          </cell>
          <cell r="S447">
            <v>6.6007906363636355</v>
          </cell>
          <cell r="T447">
            <v>6.8590754545454535</v>
          </cell>
          <cell r="U447" t="str">
            <v>11:30 - 12:00</v>
          </cell>
          <cell r="V447">
            <v>6.1559341818181821</v>
          </cell>
        </row>
        <row r="448">
          <cell r="B448" t="str">
            <v>IE00BD45KH83</v>
          </cell>
          <cell r="C448" t="str">
            <v>iShares</v>
          </cell>
          <cell r="D448">
            <v>10.131361590909089</v>
          </cell>
          <cell r="E448">
            <v>9.0346178181818182</v>
          </cell>
          <cell r="F448">
            <v>10.275971045454547</v>
          </cell>
          <cell r="G448">
            <v>9.0294539090909076</v>
          </cell>
          <cell r="H448">
            <v>8.519631681818181</v>
          </cell>
          <cell r="I448">
            <v>8.6534410909090909</v>
          </cell>
          <cell r="J448">
            <v>9.3175441818181817</v>
          </cell>
          <cell r="K448">
            <v>8.6314846818181827</v>
          </cell>
          <cell r="L448">
            <v>8.5632374999999996</v>
          </cell>
          <cell r="M448">
            <v>9.2139092272727243</v>
          </cell>
          <cell r="N448">
            <v>10.732555863636364</v>
          </cell>
          <cell r="O448">
            <v>11.043277818181819</v>
          </cell>
          <cell r="P448">
            <v>9.8818611363636357</v>
          </cell>
          <cell r="Q448">
            <v>10.432386545454545</v>
          </cell>
          <cell r="R448">
            <v>9.6432911818181832</v>
          </cell>
          <cell r="S448">
            <v>8.3794922727272727</v>
          </cell>
          <cell r="T448">
            <v>9.6150275909090919</v>
          </cell>
          <cell r="U448" t="str">
            <v>16:30 - 17:00</v>
          </cell>
          <cell r="V448">
            <v>8.3794922727272727</v>
          </cell>
        </row>
        <row r="449">
          <cell r="B449" t="str">
            <v>IE00B53QG562</v>
          </cell>
          <cell r="C449" t="str">
            <v>iShares</v>
          </cell>
          <cell r="D449">
            <v>10.852338181818181</v>
          </cell>
          <cell r="E449">
            <v>8.7915852272727282</v>
          </cell>
          <cell r="F449">
            <v>8.8611250454545463</v>
          </cell>
          <cell r="G449">
            <v>8.6094785909090916</v>
          </cell>
          <cell r="H449">
            <v>8.4601624090909109</v>
          </cell>
          <cell r="I449">
            <v>8.3192416363636355</v>
          </cell>
          <cell r="J449">
            <v>8.4197293181818189</v>
          </cell>
          <cell r="K449">
            <v>8.402588500000002</v>
          </cell>
          <cell r="L449">
            <v>8.555639363636363</v>
          </cell>
          <cell r="M449">
            <v>8.5789904090909079</v>
          </cell>
          <cell r="N449">
            <v>8.5036550909090902</v>
          </cell>
          <cell r="O449">
            <v>8.8055813181818188</v>
          </cell>
          <cell r="P449">
            <v>8.757399545454545</v>
          </cell>
          <cell r="Q449">
            <v>8.5665360909090893</v>
          </cell>
          <cell r="R449">
            <v>8.4476269090909089</v>
          </cell>
          <cell r="S449">
            <v>8.6270214999999997</v>
          </cell>
          <cell r="T449">
            <v>8.8140221818181814</v>
          </cell>
          <cell r="U449" t="str">
            <v>11:30 - 12:00</v>
          </cell>
          <cell r="V449">
            <v>8.3192416363636355</v>
          </cell>
        </row>
        <row r="450">
          <cell r="B450" t="str">
            <v>IE00B4K48X80</v>
          </cell>
          <cell r="C450" t="str">
            <v>iShares</v>
          </cell>
          <cell r="D450">
            <v>10.3511405</v>
          </cell>
          <cell r="E450">
            <v>8.4024570454545469</v>
          </cell>
          <cell r="F450">
            <v>8.6285936363636342</v>
          </cell>
          <cell r="G450">
            <v>8.2137735454545435</v>
          </cell>
          <cell r="H450">
            <v>8.2442701363636353</v>
          </cell>
          <cell r="I450">
            <v>7.7420465909090916</v>
          </cell>
          <cell r="J450">
            <v>7.9979035454545455</v>
          </cell>
          <cell r="K450">
            <v>8.0857007727272734</v>
          </cell>
          <cell r="L450">
            <v>7.949041318181818</v>
          </cell>
          <cell r="M450">
            <v>8.2350355000000004</v>
          </cell>
          <cell r="N450">
            <v>7.9598453636363624</v>
          </cell>
          <cell r="O450">
            <v>8.3639475000000001</v>
          </cell>
          <cell r="P450">
            <v>8.1333983636363616</v>
          </cell>
          <cell r="Q450">
            <v>8.4696505000000002</v>
          </cell>
          <cell r="R450">
            <v>8.5462773181818168</v>
          </cell>
          <cell r="S450">
            <v>8.177369954545453</v>
          </cell>
          <cell r="T450">
            <v>8.159487227272729</v>
          </cell>
          <cell r="U450" t="str">
            <v>11:30 - 12:00</v>
          </cell>
          <cell r="V450">
            <v>7.7420465909090916</v>
          </cell>
        </row>
        <row r="451">
          <cell r="B451" t="str">
            <v>IE00B1YZSC51</v>
          </cell>
          <cell r="C451" t="str">
            <v>iShares</v>
          </cell>
          <cell r="D451">
            <v>8.678466499999999</v>
          </cell>
          <cell r="E451">
            <v>7.0150857727272724</v>
          </cell>
          <cell r="F451">
            <v>7.1329748636363641</v>
          </cell>
          <cell r="G451">
            <v>6.3787543181818185</v>
          </cell>
          <cell r="H451">
            <v>6.951026909090908</v>
          </cell>
          <cell r="I451">
            <v>6.1465290000000001</v>
          </cell>
          <cell r="J451">
            <v>6.3167401363636371</v>
          </cell>
          <cell r="K451">
            <v>6.5948971363636355</v>
          </cell>
          <cell r="L451">
            <v>6.1038213636363645</v>
          </cell>
          <cell r="M451">
            <v>6.1409660454545447</v>
          </cell>
          <cell r="N451">
            <v>6.132516727272729</v>
          </cell>
          <cell r="O451">
            <v>6.4361127727272729</v>
          </cell>
          <cell r="P451">
            <v>6.2038328181818176</v>
          </cell>
          <cell r="Q451">
            <v>6.1647862727272731</v>
          </cell>
          <cell r="R451">
            <v>6.0141814545454535</v>
          </cell>
          <cell r="S451">
            <v>6.1485029545454548</v>
          </cell>
          <cell r="T451">
            <v>6.0860449090909094</v>
          </cell>
          <cell r="U451" t="str">
            <v>16:00 - 16:30</v>
          </cell>
          <cell r="V451">
            <v>6.0141814545454535</v>
          </cell>
        </row>
        <row r="452">
          <cell r="B452" t="str">
            <v>IE00B4L5YX21</v>
          </cell>
          <cell r="C452" t="str">
            <v>iShares</v>
          </cell>
          <cell r="D452">
            <v>9.9890983181818171</v>
          </cell>
          <cell r="E452">
            <v>7.0113705454545459</v>
          </cell>
          <cell r="F452">
            <v>6.3409794545454536</v>
          </cell>
          <cell r="G452">
            <v>6.1895099090909094</v>
          </cell>
          <cell r="H452">
            <v>6.0502339090909087</v>
          </cell>
          <cell r="I452">
            <v>5.7767927727272728</v>
          </cell>
          <cell r="J452">
            <v>5.8307206818181809</v>
          </cell>
          <cell r="K452">
            <v>5.9291184090909095</v>
          </cell>
          <cell r="L452">
            <v>5.9202536818181821</v>
          </cell>
          <cell r="M452">
            <v>6.0650572272727281</v>
          </cell>
          <cell r="N452">
            <v>6.3762530454545443</v>
          </cell>
          <cell r="O452">
            <v>7.2581339545454542</v>
          </cell>
          <cell r="P452">
            <v>7.3880837727272715</v>
          </cell>
          <cell r="Q452">
            <v>8.0767656818181806</v>
          </cell>
          <cell r="R452">
            <v>7.362117727272727</v>
          </cell>
          <cell r="S452">
            <v>6.7529341818181825</v>
          </cell>
          <cell r="T452">
            <v>6.6196424545454535</v>
          </cell>
          <cell r="U452" t="str">
            <v>11:30 - 12:00</v>
          </cell>
          <cell r="V452">
            <v>5.7767927727272728</v>
          </cell>
        </row>
        <row r="453">
          <cell r="B453" t="str">
            <v>IE00B52MJY50</v>
          </cell>
          <cell r="C453" t="str">
            <v>iShares</v>
          </cell>
          <cell r="D453">
            <v>12.582124772727274</v>
          </cell>
          <cell r="E453">
            <v>10.847951318181819</v>
          </cell>
          <cell r="F453">
            <v>10.542804681818183</v>
          </cell>
          <cell r="G453">
            <v>10.287607545454547</v>
          </cell>
          <cell r="H453">
            <v>10.437175727272729</v>
          </cell>
          <cell r="I453">
            <v>10.3210535</v>
          </cell>
          <cell r="J453">
            <v>10.498165136363637</v>
          </cell>
          <cell r="K453">
            <v>10.369758272727271</v>
          </cell>
          <cell r="L453">
            <v>10.213845272727275</v>
          </cell>
          <cell r="M453">
            <v>11.080065590909092</v>
          </cell>
          <cell r="N453">
            <v>10.361150818181818</v>
          </cell>
          <cell r="O453">
            <v>12.688015909090911</v>
          </cell>
          <cell r="P453">
            <v>11.855885454545454</v>
          </cell>
          <cell r="Q453">
            <v>12.914988590909088</v>
          </cell>
          <cell r="R453">
            <v>11.599443000000001</v>
          </cell>
          <cell r="S453">
            <v>11.363870045454545</v>
          </cell>
          <cell r="T453">
            <v>11.791089136363636</v>
          </cell>
          <cell r="U453" t="str">
            <v>13:00 - 13:30</v>
          </cell>
          <cell r="V453">
            <v>10.213845272727275</v>
          </cell>
        </row>
        <row r="454">
          <cell r="B454" t="str">
            <v>IE00B4L5Y983</v>
          </cell>
          <cell r="C454" t="str">
            <v>iShares</v>
          </cell>
          <cell r="D454">
            <v>4.9065425454545455</v>
          </cell>
          <cell r="E454">
            <v>3.9548927727272725</v>
          </cell>
          <cell r="F454">
            <v>3.8884998636363632</v>
          </cell>
          <cell r="G454">
            <v>3.6874418181818172</v>
          </cell>
          <cell r="H454">
            <v>3.7323002272727277</v>
          </cell>
          <cell r="I454">
            <v>3.8730833636363631</v>
          </cell>
          <cell r="J454">
            <v>3.7634907272727274</v>
          </cell>
          <cell r="K454">
            <v>3.9367843181818185</v>
          </cell>
          <cell r="L454">
            <v>3.8752617272727274</v>
          </cell>
          <cell r="M454">
            <v>3.6890318636363628</v>
          </cell>
          <cell r="N454">
            <v>4.0959331363636364</v>
          </cell>
          <cell r="O454">
            <v>4.8334218181818196</v>
          </cell>
          <cell r="P454">
            <v>4.6701807727272717</v>
          </cell>
          <cell r="Q454">
            <v>5.1518115909090909</v>
          </cell>
          <cell r="R454">
            <v>4.4687018181818186</v>
          </cell>
          <cell r="S454">
            <v>4.3322477727272712</v>
          </cell>
          <cell r="T454">
            <v>4.4859615454545452</v>
          </cell>
          <cell r="U454" t="str">
            <v>10:30 - 11:00</v>
          </cell>
          <cell r="V454">
            <v>3.6874418181818172</v>
          </cell>
        </row>
        <row r="455">
          <cell r="B455" t="str">
            <v>IE00BKBF6H24</v>
          </cell>
          <cell r="C455" t="str">
            <v>iShares</v>
          </cell>
          <cell r="D455">
            <v>12.797383999999999</v>
          </cell>
          <cell r="E455">
            <v>9.6486296363636352</v>
          </cell>
          <cell r="F455">
            <v>8.9867925909090918</v>
          </cell>
          <cell r="G455">
            <v>8.4805827727272742</v>
          </cell>
          <cell r="H455">
            <v>8.5514046818181839</v>
          </cell>
          <cell r="I455">
            <v>8.234942090909092</v>
          </cell>
          <cell r="J455">
            <v>8.4503384090909091</v>
          </cell>
          <cell r="K455">
            <v>8.9689579090909088</v>
          </cell>
          <cell r="L455">
            <v>8.5848073181818183</v>
          </cell>
          <cell r="M455">
            <v>9.889254227272728</v>
          </cell>
          <cell r="N455">
            <v>9.4130808181818182</v>
          </cell>
          <cell r="O455">
            <v>14.42900440909091</v>
          </cell>
          <cell r="P455">
            <v>11.550401727272728</v>
          </cell>
          <cell r="Q455">
            <v>11.551418909090909</v>
          </cell>
          <cell r="R455">
            <v>10.208897136363635</v>
          </cell>
          <cell r="S455">
            <v>9.4418819090909079</v>
          </cell>
          <cell r="T455">
            <v>9.7815240454545442</v>
          </cell>
          <cell r="U455" t="str">
            <v>11:30 - 12:00</v>
          </cell>
          <cell r="V455">
            <v>8.234942090909092</v>
          </cell>
        </row>
        <row r="456">
          <cell r="B456" t="str">
            <v>IE00B5BMR087</v>
          </cell>
          <cell r="C456" t="str">
            <v>iShares</v>
          </cell>
          <cell r="D456">
            <v>3.4529796363636365</v>
          </cell>
          <cell r="E456">
            <v>3.2200803181818185</v>
          </cell>
          <cell r="F456">
            <v>2.9974492727272732</v>
          </cell>
          <cell r="G456">
            <v>2.9686305454545461</v>
          </cell>
          <cell r="H456">
            <v>3.0420178181818183</v>
          </cell>
          <cell r="I456">
            <v>2.9091657727272731</v>
          </cell>
          <cell r="J456">
            <v>2.9628712272727271</v>
          </cell>
          <cell r="K456">
            <v>3.0497609999999997</v>
          </cell>
          <cell r="L456">
            <v>2.9614312272727275</v>
          </cell>
          <cell r="M456">
            <v>3.0756578636363638</v>
          </cell>
          <cell r="N456">
            <v>3.1140143636363642</v>
          </cell>
          <cell r="O456">
            <v>3.7731349090909081</v>
          </cell>
          <cell r="P456">
            <v>3.2703640909090907</v>
          </cell>
          <cell r="Q456">
            <v>3.5416306818181811</v>
          </cell>
          <cell r="R456">
            <v>3.5562801818181824</v>
          </cell>
          <cell r="S456">
            <v>3.5038892272727264</v>
          </cell>
          <cell r="T456">
            <v>3.391423136363636</v>
          </cell>
          <cell r="U456" t="str">
            <v>11:30 - 12:00</v>
          </cell>
          <cell r="V456">
            <v>2.9091657727272731</v>
          </cell>
        </row>
        <row r="457">
          <cell r="B457" t="str">
            <v>IE0031442068</v>
          </cell>
          <cell r="C457" t="str">
            <v>iShares</v>
          </cell>
          <cell r="D457">
            <v>4.2092101363636365</v>
          </cell>
          <cell r="E457">
            <v>3.7708932272727278</v>
          </cell>
          <cell r="F457">
            <v>3.5017071363636365</v>
          </cell>
          <cell r="G457">
            <v>3.530323636363637</v>
          </cell>
          <cell r="H457">
            <v>3.5637519090909091</v>
          </cell>
          <cell r="I457">
            <v>3.5088824545454544</v>
          </cell>
          <cell r="J457">
            <v>3.5243210454545451</v>
          </cell>
          <cell r="K457">
            <v>3.6701430909090913</v>
          </cell>
          <cell r="L457">
            <v>3.5476738181818188</v>
          </cell>
          <cell r="M457">
            <v>3.7309590454545454</v>
          </cell>
          <cell r="N457">
            <v>3.902306409090909</v>
          </cell>
          <cell r="O457">
            <v>4.7431162727272724</v>
          </cell>
          <cell r="P457">
            <v>3.9879098636363626</v>
          </cell>
          <cell r="Q457">
            <v>4.4684380454545458</v>
          </cell>
          <cell r="R457">
            <v>4.2787909545454559</v>
          </cell>
          <cell r="S457">
            <v>4.0572701363636368</v>
          </cell>
          <cell r="T457">
            <v>4.0706946363636369</v>
          </cell>
          <cell r="U457" t="str">
            <v>10:00 - 10:30</v>
          </cell>
          <cell r="V457">
            <v>3.5017071363636365</v>
          </cell>
        </row>
        <row r="458">
          <cell r="B458" t="str">
            <v>IE00B1FZS350</v>
          </cell>
          <cell r="C458" t="str">
            <v>iShares</v>
          </cell>
          <cell r="D458">
            <v>23.048212545454547</v>
          </cell>
          <cell r="E458">
            <v>20.08561081818182</v>
          </cell>
          <cell r="F458">
            <v>19.693575909090907</v>
          </cell>
          <cell r="G458">
            <v>19.300226681818184</v>
          </cell>
          <cell r="H458">
            <v>19.100387090909088</v>
          </cell>
          <cell r="I458">
            <v>18.151838636363635</v>
          </cell>
          <cell r="J458">
            <v>18.99674063636364</v>
          </cell>
          <cell r="K458">
            <v>20.390462318181818</v>
          </cell>
          <cell r="L458">
            <v>19.860937045454545</v>
          </cell>
          <cell r="M458">
            <v>20.688004227272728</v>
          </cell>
          <cell r="N458">
            <v>21.815428590909089</v>
          </cell>
          <cell r="O458">
            <v>20.798607909090908</v>
          </cell>
          <cell r="P458">
            <v>22.857762545454548</v>
          </cell>
          <cell r="Q458">
            <v>18.180453772727272</v>
          </cell>
          <cell r="R458">
            <v>15.381927318181821</v>
          </cell>
          <cell r="S458">
            <v>15.200678727272729</v>
          </cell>
          <cell r="T458">
            <v>17.088449363636361</v>
          </cell>
          <cell r="U458" t="str">
            <v>16:30 - 17:00</v>
          </cell>
          <cell r="V458">
            <v>15.200678727272729</v>
          </cell>
        </row>
        <row r="459">
          <cell r="B459" t="str">
            <v>IE00BG0J4C88</v>
          </cell>
          <cell r="C459" t="str">
            <v>iShares</v>
          </cell>
          <cell r="D459">
            <v>26.837015499999996</v>
          </cell>
          <cell r="E459">
            <v>21.085897909090907</v>
          </cell>
          <cell r="F459">
            <v>21.525257681818182</v>
          </cell>
          <cell r="G459">
            <v>20.163467772727273</v>
          </cell>
          <cell r="H459">
            <v>19.787500681818177</v>
          </cell>
          <cell r="I459">
            <v>18.923527772727269</v>
          </cell>
          <cell r="J459">
            <v>19.813584045454544</v>
          </cell>
          <cell r="K459">
            <v>20.905848727272726</v>
          </cell>
          <cell r="L459">
            <v>21.37491681818182</v>
          </cell>
          <cell r="M459">
            <v>23.105890454545456</v>
          </cell>
          <cell r="N459">
            <v>24.474224727272723</v>
          </cell>
          <cell r="O459">
            <v>24.348791863636361</v>
          </cell>
          <cell r="P459">
            <v>22.368582772727269</v>
          </cell>
          <cell r="Q459">
            <v>22.48488186363636</v>
          </cell>
          <cell r="R459">
            <v>18.34340222727273</v>
          </cell>
          <cell r="S459">
            <v>18.392552863636361</v>
          </cell>
          <cell r="T459">
            <v>20.362031499999997</v>
          </cell>
          <cell r="U459" t="str">
            <v>16:00 - 16:30</v>
          </cell>
          <cell r="V459">
            <v>18.34340222727273</v>
          </cell>
        </row>
        <row r="460">
          <cell r="B460" t="str">
            <v>IE00BG0J4841</v>
          </cell>
          <cell r="C460" t="str">
            <v>iShares</v>
          </cell>
          <cell r="D460">
            <v>33.395269454545456</v>
          </cell>
          <cell r="E460">
            <v>25.024572499999998</v>
          </cell>
          <cell r="F460">
            <v>25.664498318181817</v>
          </cell>
          <cell r="G460">
            <v>25.982625954545458</v>
          </cell>
          <cell r="H460">
            <v>24.655528772727269</v>
          </cell>
          <cell r="I460">
            <v>23.084101136363639</v>
          </cell>
          <cell r="J460">
            <v>24.128939454545456</v>
          </cell>
          <cell r="K460">
            <v>26.3205235</v>
          </cell>
          <cell r="L460">
            <v>25.796164863636367</v>
          </cell>
          <cell r="M460">
            <v>28.145450681818183</v>
          </cell>
          <cell r="N460">
            <v>27.57279209090909</v>
          </cell>
          <cell r="O460">
            <v>28.819034090909089</v>
          </cell>
          <cell r="P460">
            <v>28.280130909090907</v>
          </cell>
          <cell r="Q460">
            <v>26.736604863636362</v>
          </cell>
          <cell r="R460">
            <v>23.362370545454549</v>
          </cell>
          <cell r="S460">
            <v>22.556091818181816</v>
          </cell>
          <cell r="T460">
            <v>22.423602545454546</v>
          </cell>
          <cell r="U460" t="str">
            <v>17:00 - 17:30</v>
          </cell>
          <cell r="V460">
            <v>22.423602545454546</v>
          </cell>
        </row>
        <row r="461">
          <cell r="B461" t="str">
            <v>IE00BYZK4883</v>
          </cell>
          <cell r="C461" t="str">
            <v>iShares</v>
          </cell>
          <cell r="D461">
            <v>22.515462636363637</v>
          </cell>
          <cell r="E461">
            <v>17.191734954545453</v>
          </cell>
          <cell r="F461">
            <v>18.285993045454543</v>
          </cell>
          <cell r="G461">
            <v>16.995375272727269</v>
          </cell>
          <cell r="H461">
            <v>16.721279045454544</v>
          </cell>
          <cell r="I461">
            <v>16.432002409090906</v>
          </cell>
          <cell r="J461">
            <v>15.786104545454547</v>
          </cell>
          <cell r="K461">
            <v>18.128217909090907</v>
          </cell>
          <cell r="L461">
            <v>18.20486281818182</v>
          </cell>
          <cell r="M461">
            <v>18.25583613636363</v>
          </cell>
          <cell r="N461">
            <v>19.864473545454544</v>
          </cell>
          <cell r="O461">
            <v>22.872222590909086</v>
          </cell>
          <cell r="P461">
            <v>21.207095954545455</v>
          </cell>
          <cell r="Q461">
            <v>19.165761999999997</v>
          </cell>
          <cell r="R461">
            <v>15.510508727272731</v>
          </cell>
          <cell r="S461">
            <v>14.070180545454548</v>
          </cell>
          <cell r="T461">
            <v>14.281906363636365</v>
          </cell>
          <cell r="U461" t="str">
            <v>16:30 - 17:00</v>
          </cell>
          <cell r="V461">
            <v>14.070180545454548</v>
          </cell>
        </row>
        <row r="462">
          <cell r="B462" t="str">
            <v>DE0002635273</v>
          </cell>
          <cell r="C462" t="str">
            <v>iShares</v>
          </cell>
          <cell r="D462">
            <v>14.604017954545457</v>
          </cell>
          <cell r="E462">
            <v>12.569316363636363</v>
          </cell>
          <cell r="F462">
            <v>12.406163090909091</v>
          </cell>
          <cell r="G462">
            <v>12.050891727272727</v>
          </cell>
          <cell r="H462">
            <v>12.233216227272727</v>
          </cell>
          <cell r="I462">
            <v>12.171289863636366</v>
          </cell>
          <cell r="J462">
            <v>12.240320090909091</v>
          </cell>
          <cell r="K462">
            <v>12.410779863636366</v>
          </cell>
          <cell r="L462">
            <v>13.060553181818182</v>
          </cell>
          <cell r="M462">
            <v>12.474925954545455</v>
          </cell>
          <cell r="N462">
            <v>12.117110999999996</v>
          </cell>
          <cell r="O462">
            <v>12.546659818181819</v>
          </cell>
          <cell r="P462">
            <v>12.599762363636364</v>
          </cell>
          <cell r="Q462">
            <v>12.216568590909093</v>
          </cell>
          <cell r="R462">
            <v>12.642683636363637</v>
          </cell>
          <cell r="S462">
            <v>12.77315768181818</v>
          </cell>
          <cell r="T462">
            <v>13.364558363636364</v>
          </cell>
          <cell r="U462" t="str">
            <v>10:30 - 11:00</v>
          </cell>
          <cell r="V462">
            <v>12.050891727272727</v>
          </cell>
        </row>
        <row r="463">
          <cell r="B463" t="str">
            <v>IE00BDFL4P12</v>
          </cell>
          <cell r="C463" t="str">
            <v>iShares</v>
          </cell>
          <cell r="D463">
            <v>27.927786590909093</v>
          </cell>
          <cell r="E463">
            <v>24.21620590909091</v>
          </cell>
          <cell r="F463">
            <v>23.994651954545454</v>
          </cell>
          <cell r="G463">
            <v>22.731866136363635</v>
          </cell>
          <cell r="H463">
            <v>24.592613954545456</v>
          </cell>
          <cell r="I463">
            <v>23.001243909090906</v>
          </cell>
          <cell r="J463">
            <v>22.846399727272722</v>
          </cell>
          <cell r="K463">
            <v>22.340647636363638</v>
          </cell>
          <cell r="L463">
            <v>24.716165045454545</v>
          </cell>
          <cell r="M463">
            <v>27.908113500000002</v>
          </cell>
          <cell r="N463">
            <v>30.020691227272724</v>
          </cell>
          <cell r="O463">
            <v>28.051265318181819</v>
          </cell>
          <cell r="P463">
            <v>31.568647090909089</v>
          </cell>
          <cell r="Q463">
            <v>20.081143636363638</v>
          </cell>
          <cell r="R463">
            <v>17.19341804545455</v>
          </cell>
          <cell r="S463">
            <v>17.565727954545455</v>
          </cell>
          <cell r="T463">
            <v>16.325674181818183</v>
          </cell>
          <cell r="U463" t="str">
            <v>17:00 - 17:30</v>
          </cell>
          <cell r="V463">
            <v>16.325674181818183</v>
          </cell>
        </row>
        <row r="464">
          <cell r="B464" t="str">
            <v>DE000A0H0728</v>
          </cell>
          <cell r="C464" t="str">
            <v>iShares</v>
          </cell>
          <cell r="D464">
            <v>16.774769863636365</v>
          </cell>
          <cell r="E464">
            <v>14.788375863636363</v>
          </cell>
          <cell r="F464">
            <v>14.393898590909091</v>
          </cell>
          <cell r="G464">
            <v>14.092283500000001</v>
          </cell>
          <cell r="H464">
            <v>14.235404954545457</v>
          </cell>
          <cell r="I464">
            <v>13.810708909090907</v>
          </cell>
          <cell r="J464">
            <v>14.12389286363636</v>
          </cell>
          <cell r="K464">
            <v>14.209881454545457</v>
          </cell>
          <cell r="L464">
            <v>13.922518772727274</v>
          </cell>
          <cell r="M464">
            <v>14.090374863636368</v>
          </cell>
          <cell r="N464">
            <v>14.225545909090908</v>
          </cell>
          <cell r="O464">
            <v>14.744434272727267</v>
          </cell>
          <cell r="P464">
            <v>14.889310409090911</v>
          </cell>
          <cell r="Q464">
            <v>13.512220090909089</v>
          </cell>
          <cell r="R464">
            <v>13.168556727272728</v>
          </cell>
          <cell r="S464">
            <v>14.020637090909092</v>
          </cell>
          <cell r="T464">
            <v>13.667843318181816</v>
          </cell>
          <cell r="U464" t="str">
            <v>16:00 - 16:30</v>
          </cell>
          <cell r="V464">
            <v>13.168556727272728</v>
          </cell>
        </row>
        <row r="465">
          <cell r="B465" t="str">
            <v>DE000A0H0744</v>
          </cell>
          <cell r="C465" t="str">
            <v>iShares</v>
          </cell>
          <cell r="D465">
            <v>47.936139227272726</v>
          </cell>
          <cell r="E465">
            <v>41.904823772727283</v>
          </cell>
          <cell r="F465">
            <v>42.115000000000002</v>
          </cell>
          <cell r="G465">
            <v>40.781001318181822</v>
          </cell>
          <cell r="H465">
            <v>40.7931995</v>
          </cell>
          <cell r="I465">
            <v>39.407630227272726</v>
          </cell>
          <cell r="J465">
            <v>37.464970090909098</v>
          </cell>
          <cell r="K465">
            <v>38.998219545454546</v>
          </cell>
          <cell r="L465">
            <v>39.354040272727268</v>
          </cell>
          <cell r="M465">
            <v>39.555045409090916</v>
          </cell>
          <cell r="N465">
            <v>38.358018181818174</v>
          </cell>
          <cell r="O465">
            <v>41.429534727272717</v>
          </cell>
          <cell r="P465">
            <v>43.589802681818192</v>
          </cell>
          <cell r="Q465">
            <v>46.54725581818181</v>
          </cell>
          <cell r="R465">
            <v>42.781805681818192</v>
          </cell>
          <cell r="S465">
            <v>38.671882181818177</v>
          </cell>
          <cell r="T465">
            <v>47.646481909090909</v>
          </cell>
          <cell r="U465" t="str">
            <v>12:00 - 12:30</v>
          </cell>
          <cell r="V465">
            <v>37.464970090909098</v>
          </cell>
        </row>
        <row r="466">
          <cell r="B466" t="str">
            <v>DE000A0F5UE8</v>
          </cell>
          <cell r="C466" t="str">
            <v>iShares</v>
          </cell>
          <cell r="D466">
            <v>70.557456545454571</v>
          </cell>
          <cell r="E466">
            <v>66.462727954545443</v>
          </cell>
          <cell r="F466">
            <v>76.534216954545457</v>
          </cell>
          <cell r="G466">
            <v>66.392916</v>
          </cell>
          <cell r="H466">
            <v>62.466083681818183</v>
          </cell>
          <cell r="I466">
            <v>60.498008227272727</v>
          </cell>
          <cell r="J466">
            <v>59.915585090909097</v>
          </cell>
          <cell r="K466">
            <v>61.029818272727283</v>
          </cell>
          <cell r="L466">
            <v>59.604710863636363</v>
          </cell>
          <cell r="M466">
            <v>57.938645090909084</v>
          </cell>
          <cell r="N466">
            <v>59.701008227272723</v>
          </cell>
          <cell r="O466">
            <v>61.390288045454547</v>
          </cell>
          <cell r="P466">
            <v>69.806325954545443</v>
          </cell>
          <cell r="Q466">
            <v>57.234223727272706</v>
          </cell>
          <cell r="R466">
            <v>52.256143590909097</v>
          </cell>
          <cell r="S466">
            <v>51.070069590909092</v>
          </cell>
          <cell r="T466">
            <v>52.70727572727273</v>
          </cell>
          <cell r="U466" t="str">
            <v>16:30 - 17:00</v>
          </cell>
          <cell r="V466">
            <v>51.070069590909092</v>
          </cell>
        </row>
        <row r="467">
          <cell r="B467" t="str">
            <v>DE000A0F5UG3</v>
          </cell>
          <cell r="C467" t="str">
            <v>iShares</v>
          </cell>
          <cell r="D467">
            <v>16.172931181818178</v>
          </cell>
          <cell r="E467">
            <v>13.818359090909093</v>
          </cell>
          <cell r="F467">
            <v>14.012945272727274</v>
          </cell>
          <cell r="G467">
            <v>13.19542618181818</v>
          </cell>
          <cell r="H467">
            <v>13.072454181818181</v>
          </cell>
          <cell r="I467">
            <v>12.616975045454545</v>
          </cell>
          <cell r="J467">
            <v>12.515814863636365</v>
          </cell>
          <cell r="K467">
            <v>12.374471</v>
          </cell>
          <cell r="L467">
            <v>12.931107863636363</v>
          </cell>
          <cell r="M467">
            <v>12.506679136363635</v>
          </cell>
          <cell r="N467">
            <v>12.265959954545457</v>
          </cell>
          <cell r="O467">
            <v>13.7529515</v>
          </cell>
          <cell r="P467">
            <v>13.232448636363637</v>
          </cell>
          <cell r="Q467">
            <v>13.635336181818182</v>
          </cell>
          <cell r="R467">
            <v>12.770817590909088</v>
          </cell>
          <cell r="S467">
            <v>12.412420409090908</v>
          </cell>
          <cell r="T467">
            <v>13.119277272727272</v>
          </cell>
          <cell r="U467" t="str">
            <v>14:00 - 14:30</v>
          </cell>
          <cell r="V467">
            <v>12.265959954545457</v>
          </cell>
        </row>
        <row r="468">
          <cell r="B468" t="str">
            <v>IE00B57X3V84</v>
          </cell>
          <cell r="C468" t="str">
            <v>iShares</v>
          </cell>
          <cell r="D468">
            <v>29.309411863636363</v>
          </cell>
          <cell r="E468">
            <v>24.704514681818182</v>
          </cell>
          <cell r="F468">
            <v>24.512272499999998</v>
          </cell>
          <cell r="G468">
            <v>23.823562545454539</v>
          </cell>
          <cell r="H468">
            <v>23.466717909090907</v>
          </cell>
          <cell r="I468">
            <v>24.039849000000004</v>
          </cell>
          <cell r="J468">
            <v>23.492876545454546</v>
          </cell>
          <cell r="K468">
            <v>24.537607181818181</v>
          </cell>
          <cell r="L468">
            <v>23.203224999999996</v>
          </cell>
          <cell r="M468">
            <v>25.036291954545451</v>
          </cell>
          <cell r="N468">
            <v>25.697324909090909</v>
          </cell>
          <cell r="O468">
            <v>28.003185272727276</v>
          </cell>
          <cell r="P468">
            <v>25.989681909090905</v>
          </cell>
          <cell r="Q468">
            <v>22.029152318181819</v>
          </cell>
          <cell r="R468">
            <v>19.517098000000001</v>
          </cell>
          <cell r="S468">
            <v>19.464373409090911</v>
          </cell>
          <cell r="T468">
            <v>20.221562590909095</v>
          </cell>
          <cell r="U468" t="str">
            <v>16:30 - 17:00</v>
          </cell>
          <cell r="V468">
            <v>19.464373409090911</v>
          </cell>
        </row>
        <row r="469">
          <cell r="B469" t="str">
            <v>DE0006289382</v>
          </cell>
          <cell r="C469" t="str">
            <v>iShares</v>
          </cell>
          <cell r="D469">
            <v>29.76267131818182</v>
          </cell>
          <cell r="E469">
            <v>23.495043090909089</v>
          </cell>
          <cell r="F469">
            <v>24.523400954545455</v>
          </cell>
          <cell r="G469">
            <v>23.404304999999997</v>
          </cell>
          <cell r="H469">
            <v>21.860110136363637</v>
          </cell>
          <cell r="I469">
            <v>21.810581409090911</v>
          </cell>
          <cell r="J469">
            <v>22.241485363636365</v>
          </cell>
          <cell r="K469">
            <v>25.452163318181814</v>
          </cell>
          <cell r="L469">
            <v>26.356833772727274</v>
          </cell>
          <cell r="M469">
            <v>26.045173454545463</v>
          </cell>
          <cell r="N469">
            <v>25.066798727272726</v>
          </cell>
          <cell r="O469">
            <v>26.90406713636364</v>
          </cell>
          <cell r="P469">
            <v>26.153190545454546</v>
          </cell>
          <cell r="Q469">
            <v>25.916660636363634</v>
          </cell>
          <cell r="R469">
            <v>21.113405499999999</v>
          </cell>
          <cell r="S469">
            <v>19.578637136363636</v>
          </cell>
          <cell r="T469">
            <v>20.186674954545449</v>
          </cell>
          <cell r="U469" t="str">
            <v>16:30 - 17:00</v>
          </cell>
          <cell r="V469">
            <v>19.578637136363636</v>
          </cell>
        </row>
        <row r="470">
          <cell r="B470" t="str">
            <v>DE0006289390</v>
          </cell>
          <cell r="C470" t="str">
            <v>iShares</v>
          </cell>
          <cell r="D470">
            <v>8.7018522272727257</v>
          </cell>
          <cell r="E470">
            <v>8.7146714545454547</v>
          </cell>
          <cell r="F470">
            <v>8.1715062727272745</v>
          </cell>
          <cell r="G470">
            <v>7.9617447272727269</v>
          </cell>
          <cell r="H470">
            <v>8.0407670000000007</v>
          </cell>
          <cell r="I470">
            <v>7.8918195454545437</v>
          </cell>
          <cell r="J470">
            <v>7.9804806818181824</v>
          </cell>
          <cell r="K470">
            <v>7.7669831818181816</v>
          </cell>
          <cell r="L470">
            <v>7.8349104090909094</v>
          </cell>
          <cell r="M470">
            <v>8.0246594545454553</v>
          </cell>
          <cell r="N470">
            <v>8.2127735454545459</v>
          </cell>
          <cell r="O470">
            <v>9.1308881818181806</v>
          </cell>
          <cell r="P470">
            <v>8.6337830909090894</v>
          </cell>
          <cell r="Q470">
            <v>8.8087234545454525</v>
          </cell>
          <cell r="R470">
            <v>8.9290793181818184</v>
          </cell>
          <cell r="S470">
            <v>8.2880651818181814</v>
          </cell>
          <cell r="T470">
            <v>8.006962590909092</v>
          </cell>
          <cell r="U470" t="str">
            <v>12:30 - 13:00</v>
          </cell>
          <cell r="V470">
            <v>7.7669831818181816</v>
          </cell>
        </row>
        <row r="471">
          <cell r="B471" t="str">
            <v>IE00B53L4350</v>
          </cell>
          <cell r="C471" t="str">
            <v>iShares</v>
          </cell>
          <cell r="D471">
            <v>8.6951953636363637</v>
          </cell>
          <cell r="E471">
            <v>7.463206636363636</v>
          </cell>
          <cell r="F471">
            <v>7.5517360000000018</v>
          </cell>
          <cell r="G471">
            <v>7.0243267727272718</v>
          </cell>
          <cell r="H471">
            <v>6.8788173636363616</v>
          </cell>
          <cell r="I471">
            <v>6.5097600909090918</v>
          </cell>
          <cell r="J471">
            <v>6.7866671363636337</v>
          </cell>
          <cell r="K471">
            <v>6.8417451363636363</v>
          </cell>
          <cell r="L471">
            <v>6.7075355909090897</v>
          </cell>
          <cell r="M471">
            <v>6.8172426818181826</v>
          </cell>
          <cell r="N471">
            <v>7.4670029545454524</v>
          </cell>
          <cell r="O471">
            <v>8.4065807272727255</v>
          </cell>
          <cell r="P471">
            <v>7.6135205000000008</v>
          </cell>
          <cell r="Q471">
            <v>7.7941796363636371</v>
          </cell>
          <cell r="R471">
            <v>7.6084739090909093</v>
          </cell>
          <cell r="S471">
            <v>7.311619090909093</v>
          </cell>
          <cell r="T471">
            <v>6.8146185454545467</v>
          </cell>
          <cell r="U471" t="str">
            <v>11:30 - 12:00</v>
          </cell>
          <cell r="V471">
            <v>6.5097600909090918</v>
          </cell>
        </row>
        <row r="472">
          <cell r="B472" t="str">
            <v>DE000A0D8Q49</v>
          </cell>
          <cell r="C472" t="str">
            <v>iShares</v>
          </cell>
          <cell r="D472">
            <v>39.500969454545448</v>
          </cell>
          <cell r="E472">
            <v>36.059195772727264</v>
          </cell>
          <cell r="F472">
            <v>32.875550000000004</v>
          </cell>
          <cell r="G472">
            <v>29.355498272727278</v>
          </cell>
          <cell r="H472">
            <v>27.864502090909095</v>
          </cell>
          <cell r="I472">
            <v>28.080630136363641</v>
          </cell>
          <cell r="J472">
            <v>27.235235681818185</v>
          </cell>
          <cell r="K472">
            <v>27.54240545454546</v>
          </cell>
          <cell r="L472">
            <v>26.345721772727277</v>
          </cell>
          <cell r="M472">
            <v>27.701469999999997</v>
          </cell>
          <cell r="N472">
            <v>28.432217727272725</v>
          </cell>
          <cell r="O472">
            <v>30.571322772727274</v>
          </cell>
          <cell r="P472">
            <v>30.26419531818182</v>
          </cell>
          <cell r="Q472">
            <v>30.33552395454544</v>
          </cell>
          <cell r="R472">
            <v>21.966983772727268</v>
          </cell>
          <cell r="S472">
            <v>19.341251499999998</v>
          </cell>
          <cell r="T472">
            <v>20.537538818181822</v>
          </cell>
          <cell r="U472" t="str">
            <v>16:30 - 17:00</v>
          </cell>
          <cell r="V472">
            <v>19.341251499999998</v>
          </cell>
        </row>
        <row r="473">
          <cell r="B473" t="str">
            <v>DE000A0Q4RZ9</v>
          </cell>
          <cell r="C473" t="str">
            <v>iShares</v>
          </cell>
          <cell r="D473">
            <v>3.4535183636363644</v>
          </cell>
          <cell r="E473">
            <v>3.2743344090909079</v>
          </cell>
          <cell r="F473">
            <v>3.2257781818181823</v>
          </cell>
          <cell r="G473">
            <v>3.2415109545454546</v>
          </cell>
          <cell r="H473">
            <v>3.1441775909090905</v>
          </cell>
          <cell r="I473">
            <v>3.1767430909090919</v>
          </cell>
          <cell r="J473">
            <v>3.1224677727272732</v>
          </cell>
          <cell r="K473">
            <v>3.0705567727272722</v>
          </cell>
          <cell r="L473">
            <v>3.0539347727272736</v>
          </cell>
          <cell r="M473">
            <v>3.0268591818181818</v>
          </cell>
          <cell r="N473">
            <v>3.0137239090909094</v>
          </cell>
          <cell r="O473">
            <v>2.857435818181818</v>
          </cell>
          <cell r="P473">
            <v>2.8862048636363626</v>
          </cell>
          <cell r="Q473">
            <v>2.9206435454545456</v>
          </cell>
          <cell r="R473">
            <v>2.8339366363636365</v>
          </cell>
          <cell r="S473">
            <v>2.9144749545454545</v>
          </cell>
          <cell r="T473">
            <v>3.0355246363636366</v>
          </cell>
          <cell r="U473" t="str">
            <v>16:00 - 16:30</v>
          </cell>
          <cell r="V473">
            <v>2.8339366363636365</v>
          </cell>
        </row>
        <row r="474">
          <cell r="B474" t="str">
            <v>DE0006289473</v>
          </cell>
          <cell r="C474" t="str">
            <v>iShares</v>
          </cell>
          <cell r="D474">
            <v>5.6523711818181832</v>
          </cell>
          <cell r="E474">
            <v>5.0649076363636363</v>
          </cell>
          <cell r="F474">
            <v>4.8780665909090919</v>
          </cell>
          <cell r="G474">
            <v>4.7572966363636358</v>
          </cell>
          <cell r="H474">
            <v>4.6558837727272717</v>
          </cell>
          <cell r="I474">
            <v>4.6390629090909101</v>
          </cell>
          <cell r="J474">
            <v>4.6446463181818185</v>
          </cell>
          <cell r="K474">
            <v>4.4962429545454556</v>
          </cell>
          <cell r="L474">
            <v>4.4887665454545456</v>
          </cell>
          <cell r="M474">
            <v>4.4792344090909095</v>
          </cell>
          <cell r="N474">
            <v>4.3956436818181821</v>
          </cell>
          <cell r="O474">
            <v>4.3618848636363632</v>
          </cell>
          <cell r="P474">
            <v>4.3469456363636363</v>
          </cell>
          <cell r="Q474">
            <v>4.3169180000000003</v>
          </cell>
          <cell r="R474">
            <v>4.320783636363636</v>
          </cell>
          <cell r="S474">
            <v>4.3179031818181821</v>
          </cell>
          <cell r="T474">
            <v>4.2228149090909088</v>
          </cell>
          <cell r="U474" t="str">
            <v>17:00 - 17:30</v>
          </cell>
          <cell r="V474">
            <v>4.2228149090909088</v>
          </cell>
        </row>
        <row r="475">
          <cell r="B475" t="str">
            <v>DE000A0D8Q31</v>
          </cell>
          <cell r="C475" t="str">
            <v>iShares</v>
          </cell>
          <cell r="D475">
            <v>10.834922318181818</v>
          </cell>
          <cell r="E475">
            <v>10.415339181818185</v>
          </cell>
          <cell r="F475">
            <v>10.155508545454545</v>
          </cell>
          <cell r="G475">
            <v>10.0831985</v>
          </cell>
          <cell r="H475">
            <v>10.277536500000002</v>
          </cell>
          <cell r="I475">
            <v>10.099849318181818</v>
          </cell>
          <cell r="J475">
            <v>9.9490650454545442</v>
          </cell>
          <cell r="K475">
            <v>10.256175999999998</v>
          </cell>
          <cell r="L475">
            <v>10.330497681818182</v>
          </cell>
          <cell r="M475">
            <v>10.076964545454548</v>
          </cell>
          <cell r="N475">
            <v>10.382411545454545</v>
          </cell>
          <cell r="O475">
            <v>10.362996818181818</v>
          </cell>
          <cell r="P475">
            <v>10.535323409090909</v>
          </cell>
          <cell r="Q475">
            <v>10.499643681818183</v>
          </cell>
          <cell r="R475">
            <v>10.292391136363637</v>
          </cell>
          <cell r="S475">
            <v>10.332206545454543</v>
          </cell>
          <cell r="T475">
            <v>10.246126227272727</v>
          </cell>
          <cell r="U475" t="str">
            <v>12:00 - 12:30</v>
          </cell>
          <cell r="V475">
            <v>9.9490650454545442</v>
          </cell>
        </row>
        <row r="476">
          <cell r="B476" t="str">
            <v>DE0006289481</v>
          </cell>
          <cell r="C476" t="str">
            <v>iShares</v>
          </cell>
          <cell r="D476">
            <v>7.4177301818181807</v>
          </cell>
          <cell r="E476">
            <v>6.8097945909090916</v>
          </cell>
          <cell r="F476">
            <v>6.3495941363636375</v>
          </cell>
          <cell r="G476">
            <v>6.1644629545454555</v>
          </cell>
          <cell r="H476">
            <v>6.2098733636363628</v>
          </cell>
          <cell r="I476">
            <v>5.9827495454545447</v>
          </cell>
          <cell r="J476">
            <v>5.9207046363636353</v>
          </cell>
          <cell r="K476">
            <v>6.0865040909090906</v>
          </cell>
          <cell r="L476">
            <v>6.1693429545454537</v>
          </cell>
          <cell r="M476">
            <v>6.28412890909091</v>
          </cell>
          <cell r="N476">
            <v>6.2722845909090914</v>
          </cell>
          <cell r="O476">
            <v>6.1820669090909091</v>
          </cell>
          <cell r="P476">
            <v>6.2803768181818187</v>
          </cell>
          <cell r="Q476">
            <v>6.0741667272727264</v>
          </cell>
          <cell r="R476">
            <v>5.8579777727272733</v>
          </cell>
          <cell r="S476">
            <v>6.0067406818181812</v>
          </cell>
          <cell r="T476">
            <v>5.9440440454545458</v>
          </cell>
          <cell r="U476" t="str">
            <v>16:00 - 16:30</v>
          </cell>
          <cell r="V476">
            <v>5.8579777727272733</v>
          </cell>
        </row>
        <row r="477">
          <cell r="B477" t="str">
            <v>DE0006289499</v>
          </cell>
          <cell r="C477" t="str">
            <v>iShares</v>
          </cell>
          <cell r="D477">
            <v>6.9476649090909097</v>
          </cell>
          <cell r="E477">
            <v>6.3509440454545452</v>
          </cell>
          <cell r="F477">
            <v>6.4502131818181816</v>
          </cell>
          <cell r="G477">
            <v>6.5076492727272726</v>
          </cell>
          <cell r="H477">
            <v>6.4774460000000005</v>
          </cell>
          <cell r="I477">
            <v>6.3371281363636367</v>
          </cell>
          <cell r="J477">
            <v>6.5034514090909079</v>
          </cell>
          <cell r="K477">
            <v>6.567627954545455</v>
          </cell>
          <cell r="L477">
            <v>6.5626273636363628</v>
          </cell>
          <cell r="M477">
            <v>6.4301697272727258</v>
          </cell>
          <cell r="N477">
            <v>6.4942809545454558</v>
          </cell>
          <cell r="O477">
            <v>6.4114245909090917</v>
          </cell>
          <cell r="P477">
            <v>6.2120555454545441</v>
          </cell>
          <cell r="Q477">
            <v>6.3599511363636365</v>
          </cell>
          <cell r="R477">
            <v>6.3265006818181826</v>
          </cell>
          <cell r="S477">
            <v>6.5307715909090893</v>
          </cell>
          <cell r="T477">
            <v>6.4102579999999998</v>
          </cell>
          <cell r="U477" t="str">
            <v>15:00 - 15:30</v>
          </cell>
          <cell r="V477">
            <v>6.2120555454545441</v>
          </cell>
        </row>
        <row r="478">
          <cell r="B478" t="str">
            <v>DE0006289465</v>
          </cell>
          <cell r="C478" t="str">
            <v>iShares</v>
          </cell>
          <cell r="D478">
            <v>7.057585500000001</v>
          </cell>
          <cell r="E478">
            <v>5.9884422727272728</v>
          </cell>
          <cell r="F478">
            <v>6.1419069090909071</v>
          </cell>
          <cell r="G478">
            <v>5.9424772272727271</v>
          </cell>
          <cell r="H478">
            <v>6.0366017727272743</v>
          </cell>
          <cell r="I478">
            <v>5.8624313636363636</v>
          </cell>
          <cell r="J478">
            <v>5.8843171818181812</v>
          </cell>
          <cell r="K478">
            <v>5.8083897272727274</v>
          </cell>
          <cell r="L478">
            <v>6.2442588636363618</v>
          </cell>
          <cell r="M478">
            <v>6.1336288636363632</v>
          </cell>
          <cell r="N478">
            <v>6.0458407727272734</v>
          </cell>
          <cell r="O478">
            <v>6.0808888636363632</v>
          </cell>
          <cell r="P478">
            <v>6.106395136363636</v>
          </cell>
          <cell r="Q478">
            <v>6.2776873636363639</v>
          </cell>
          <cell r="R478">
            <v>6.2733656363636365</v>
          </cell>
          <cell r="S478">
            <v>6.0270564545454537</v>
          </cell>
          <cell r="T478">
            <v>5.8132111818181817</v>
          </cell>
          <cell r="U478" t="str">
            <v>12:30 - 13:00</v>
          </cell>
          <cell r="V478">
            <v>5.8083897272727274</v>
          </cell>
        </row>
        <row r="479">
          <cell r="B479" t="str">
            <v>IE00B8KGV557</v>
          </cell>
          <cell r="C479" t="str">
            <v>iShares</v>
          </cell>
          <cell r="D479">
            <v>18.219698181818185</v>
          </cell>
          <cell r="E479">
            <v>14.490852</v>
          </cell>
          <cell r="F479">
            <v>14.59275827272727</v>
          </cell>
          <cell r="G479">
            <v>14.429785227272729</v>
          </cell>
          <cell r="H479">
            <v>14.26029722727273</v>
          </cell>
          <cell r="I479">
            <v>13.481773499999997</v>
          </cell>
          <cell r="J479">
            <v>13.74255522727273</v>
          </cell>
          <cell r="K479">
            <v>12.737314454545453</v>
          </cell>
          <cell r="L479">
            <v>13.589847227272726</v>
          </cell>
          <cell r="M479">
            <v>14.336678818181817</v>
          </cell>
          <cell r="N479">
            <v>15.399305909090911</v>
          </cell>
          <cell r="O479">
            <v>16.409588727272727</v>
          </cell>
          <cell r="P479">
            <v>16.252788090909089</v>
          </cell>
          <cell r="Q479">
            <v>16.483743</v>
          </cell>
          <cell r="R479">
            <v>14.653169954545456</v>
          </cell>
          <cell r="S479">
            <v>14.347537272727271</v>
          </cell>
          <cell r="T479">
            <v>14.746572636363634</v>
          </cell>
          <cell r="U479" t="str">
            <v>12:30 - 13:00</v>
          </cell>
          <cell r="V479">
            <v>12.737314454545453</v>
          </cell>
        </row>
        <row r="480">
          <cell r="B480" t="str">
            <v>IE00BG0SKF03</v>
          </cell>
          <cell r="C480" t="str">
            <v>iShares</v>
          </cell>
          <cell r="D480">
            <v>67.125630272727278</v>
          </cell>
          <cell r="E480">
            <v>52.088200454545465</v>
          </cell>
          <cell r="F480">
            <v>53.075553500000019</v>
          </cell>
          <cell r="G480">
            <v>51.89480213636363</v>
          </cell>
          <cell r="H480">
            <v>51.257983818181813</v>
          </cell>
          <cell r="I480">
            <v>50.735107818181831</v>
          </cell>
          <cell r="J480">
            <v>55.374200045454543</v>
          </cell>
          <cell r="K480">
            <v>53.1800505</v>
          </cell>
          <cell r="L480">
            <v>51.764311863636365</v>
          </cell>
          <cell r="M480">
            <v>53.020263318181833</v>
          </cell>
          <cell r="N480">
            <v>57.835439045454557</v>
          </cell>
          <cell r="O480">
            <v>57.290451363636357</v>
          </cell>
          <cell r="P480">
            <v>56.069321227272731</v>
          </cell>
          <cell r="Q480">
            <v>57.738873727272718</v>
          </cell>
          <cell r="R480">
            <v>57.186454454545462</v>
          </cell>
          <cell r="S480">
            <v>55.755769409090924</v>
          </cell>
          <cell r="T480">
            <v>58.470718818181815</v>
          </cell>
          <cell r="U480" t="str">
            <v>11:30 - 12:00</v>
          </cell>
          <cell r="V480">
            <v>50.735107818181831</v>
          </cell>
        </row>
        <row r="481">
          <cell r="B481" t="str">
            <v>IE00BF2PG656</v>
          </cell>
          <cell r="C481" t="str">
            <v>iShares</v>
          </cell>
          <cell r="D481">
            <v>32.416822454545454</v>
          </cell>
          <cell r="E481">
            <v>30.323279045454555</v>
          </cell>
          <cell r="F481">
            <v>29.995062000000008</v>
          </cell>
          <cell r="G481">
            <v>31.794159909090908</v>
          </cell>
          <cell r="H481">
            <v>31.60283395454546</v>
          </cell>
          <cell r="I481">
            <v>30.203322409090916</v>
          </cell>
          <cell r="J481">
            <v>30.408451772727268</v>
          </cell>
          <cell r="K481">
            <v>29.861317227272728</v>
          </cell>
          <cell r="L481">
            <v>27.180228954545452</v>
          </cell>
          <cell r="M481">
            <v>27.81345027272727</v>
          </cell>
          <cell r="N481">
            <v>27.411250000000006</v>
          </cell>
          <cell r="O481">
            <v>28.829469409090908</v>
          </cell>
          <cell r="P481">
            <v>28.242544545454543</v>
          </cell>
          <cell r="Q481">
            <v>27.860716272727277</v>
          </cell>
          <cell r="R481">
            <v>27.541900545454549</v>
          </cell>
          <cell r="S481">
            <v>27.022888363636358</v>
          </cell>
          <cell r="T481">
            <v>27.154794772727278</v>
          </cell>
          <cell r="U481" t="str">
            <v>16:30 - 17:00</v>
          </cell>
          <cell r="V481">
            <v>27.022888363636358</v>
          </cell>
        </row>
        <row r="482">
          <cell r="B482" t="str">
            <v>IE00BKVL7D31</v>
          </cell>
          <cell r="C482" t="str">
            <v>iShares</v>
          </cell>
          <cell r="D482">
            <v>32.32284140909092</v>
          </cell>
          <cell r="E482">
            <v>29.792273681818184</v>
          </cell>
          <cell r="F482">
            <v>30.401079909090903</v>
          </cell>
          <cell r="G482">
            <v>30.880773909090909</v>
          </cell>
          <cell r="H482">
            <v>29.497271090909091</v>
          </cell>
          <cell r="I482">
            <v>28.600870272727267</v>
          </cell>
          <cell r="J482">
            <v>27.871227136363633</v>
          </cell>
          <cell r="K482">
            <v>27.512579545454539</v>
          </cell>
          <cell r="L482">
            <v>24.956430727272728</v>
          </cell>
          <cell r="M482">
            <v>24.224469590909088</v>
          </cell>
          <cell r="N482">
            <v>23.03105981818182</v>
          </cell>
          <cell r="O482">
            <v>23.511216363636365</v>
          </cell>
          <cell r="P482">
            <v>23.654733727272728</v>
          </cell>
          <cell r="Q482">
            <v>24.799677409090915</v>
          </cell>
          <cell r="R482">
            <v>22.980645863636365</v>
          </cell>
          <cell r="S482">
            <v>22.693029045454541</v>
          </cell>
          <cell r="T482">
            <v>23.705977045454549</v>
          </cell>
          <cell r="U482" t="str">
            <v>16:30 - 17:00</v>
          </cell>
          <cell r="V482">
            <v>22.693029045454541</v>
          </cell>
        </row>
        <row r="483">
          <cell r="B483" t="str">
            <v>IE00B86MWN23</v>
          </cell>
          <cell r="C483" t="str">
            <v>iShares</v>
          </cell>
          <cell r="D483">
            <v>13.165824500000001</v>
          </cell>
          <cell r="E483">
            <v>12.065249999999997</v>
          </cell>
          <cell r="F483">
            <v>12.392539636363637</v>
          </cell>
          <cell r="G483">
            <v>12.168778136363636</v>
          </cell>
          <cell r="H483">
            <v>12.182073681818183</v>
          </cell>
          <cell r="I483">
            <v>11.717952136363635</v>
          </cell>
          <cell r="J483">
            <v>11.66290677272727</v>
          </cell>
          <cell r="K483">
            <v>11.570040136363637</v>
          </cell>
          <cell r="L483">
            <v>11.703507000000002</v>
          </cell>
          <cell r="M483">
            <v>11.507437954545454</v>
          </cell>
          <cell r="N483">
            <v>11.520893772727275</v>
          </cell>
          <cell r="O483">
            <v>12.350427136363637</v>
          </cell>
          <cell r="P483">
            <v>11.967042000000003</v>
          </cell>
          <cell r="Q483">
            <v>12.144232272727272</v>
          </cell>
          <cell r="R483">
            <v>11.415867181818182</v>
          </cell>
          <cell r="S483">
            <v>11.101503045454548</v>
          </cell>
          <cell r="T483">
            <v>12.413931818181817</v>
          </cell>
          <cell r="U483" t="str">
            <v>16:30 - 17:00</v>
          </cell>
          <cell r="V483">
            <v>11.101503045454548</v>
          </cell>
        </row>
        <row r="484">
          <cell r="B484" t="str">
            <v>IE00BQN1K786</v>
          </cell>
          <cell r="C484" t="str">
            <v>iShares</v>
          </cell>
          <cell r="D484">
            <v>13.112333363636361</v>
          </cell>
          <cell r="E484">
            <v>11.255314818181818</v>
          </cell>
          <cell r="F484">
            <v>10.790043181818183</v>
          </cell>
          <cell r="G484">
            <v>10.454185863636365</v>
          </cell>
          <cell r="H484">
            <v>10.31143559090909</v>
          </cell>
          <cell r="I484">
            <v>9.5152248636363641</v>
          </cell>
          <cell r="J484">
            <v>10.062851590909093</v>
          </cell>
          <cell r="K484">
            <v>9.9490504999999985</v>
          </cell>
          <cell r="L484">
            <v>9.8711995000000012</v>
          </cell>
          <cell r="M484">
            <v>9.858463636363636</v>
          </cell>
          <cell r="N484">
            <v>9.822611090909092</v>
          </cell>
          <cell r="O484">
            <v>10.600235500000002</v>
          </cell>
          <cell r="P484">
            <v>10.001067954545455</v>
          </cell>
          <cell r="Q484">
            <v>10.680429863636364</v>
          </cell>
          <cell r="R484">
            <v>9.7861099090909089</v>
          </cell>
          <cell r="S484">
            <v>10.345060772727274</v>
          </cell>
          <cell r="T484">
            <v>11.333575909090909</v>
          </cell>
          <cell r="U484" t="str">
            <v>11:30 - 12:00</v>
          </cell>
          <cell r="V484">
            <v>9.5152248636363641</v>
          </cell>
        </row>
        <row r="485">
          <cell r="B485" t="str">
            <v>IE00BZ0PKV06</v>
          </cell>
          <cell r="C485" t="str">
            <v>iShares</v>
          </cell>
          <cell r="D485">
            <v>28.38119213636363</v>
          </cell>
          <cell r="E485">
            <v>27.122443863636367</v>
          </cell>
          <cell r="F485">
            <v>27.346321500000009</v>
          </cell>
          <cell r="G485">
            <v>27.353000863636364</v>
          </cell>
          <cell r="H485">
            <v>27.225176681818176</v>
          </cell>
          <cell r="I485">
            <v>26.953675</v>
          </cell>
          <cell r="J485">
            <v>27.082875545454552</v>
          </cell>
          <cell r="K485">
            <v>26.670816409090904</v>
          </cell>
          <cell r="L485">
            <v>26.213139318181813</v>
          </cell>
          <cell r="M485">
            <v>26.378679500000001</v>
          </cell>
          <cell r="N485">
            <v>25.964604681818184</v>
          </cell>
          <cell r="O485">
            <v>26.299787863636364</v>
          </cell>
          <cell r="P485">
            <v>25.936541590909087</v>
          </cell>
          <cell r="Q485">
            <v>26.315239454545452</v>
          </cell>
          <cell r="R485">
            <v>26.804605500000001</v>
          </cell>
          <cell r="S485">
            <v>26.537826909090906</v>
          </cell>
          <cell r="T485">
            <v>28.427419454545451</v>
          </cell>
          <cell r="U485" t="str">
            <v>15:00 - 15:30</v>
          </cell>
          <cell r="V485">
            <v>25.936541590909087</v>
          </cell>
        </row>
        <row r="486">
          <cell r="B486" t="str">
            <v>IE00BQN1K562</v>
          </cell>
          <cell r="C486" t="str">
            <v>iShares</v>
          </cell>
          <cell r="D486">
            <v>20.647996681818178</v>
          </cell>
          <cell r="E486">
            <v>17.619638000000005</v>
          </cell>
          <cell r="F486">
            <v>17.239090454545455</v>
          </cell>
          <cell r="G486">
            <v>16.338121227272723</v>
          </cell>
          <cell r="H486">
            <v>16.069224000000002</v>
          </cell>
          <cell r="I486">
            <v>15.306651272727276</v>
          </cell>
          <cell r="J486">
            <v>15.220050954545455</v>
          </cell>
          <cell r="K486">
            <v>15.235224954545453</v>
          </cell>
          <cell r="L486">
            <v>14.98931859090909</v>
          </cell>
          <cell r="M486">
            <v>15.727572590909091</v>
          </cell>
          <cell r="N486">
            <v>15.342806363636367</v>
          </cell>
          <cell r="O486">
            <v>15.787964863636368</v>
          </cell>
          <cell r="P486">
            <v>15.229810318181817</v>
          </cell>
          <cell r="Q486">
            <v>15.44225581818182</v>
          </cell>
          <cell r="R486">
            <v>16.389779136363639</v>
          </cell>
          <cell r="S486">
            <v>16.210974681818183</v>
          </cell>
          <cell r="T486">
            <v>17.843551499999993</v>
          </cell>
          <cell r="U486" t="str">
            <v>13:00 - 13:30</v>
          </cell>
          <cell r="V486">
            <v>14.98931859090909</v>
          </cell>
        </row>
        <row r="487">
          <cell r="B487" t="str">
            <v>IE00BQN1KC32</v>
          </cell>
          <cell r="C487" t="str">
            <v>iShares</v>
          </cell>
          <cell r="D487">
            <v>47.512778409090906</v>
          </cell>
          <cell r="E487">
            <v>44.138376909090915</v>
          </cell>
          <cell r="F487">
            <v>43.605849227272728</v>
          </cell>
          <cell r="G487">
            <v>43.868283409090914</v>
          </cell>
          <cell r="H487">
            <v>42.73203845454546</v>
          </cell>
          <cell r="I487">
            <v>42.360388636363638</v>
          </cell>
          <cell r="J487">
            <v>42.349851227272723</v>
          </cell>
          <cell r="K487">
            <v>41.652856999999997</v>
          </cell>
          <cell r="L487">
            <v>40.983511863636359</v>
          </cell>
          <cell r="M487">
            <v>41.167596454545453</v>
          </cell>
          <cell r="N487">
            <v>40.124679454545465</v>
          </cell>
          <cell r="O487">
            <v>40.201712863636359</v>
          </cell>
          <cell r="P487">
            <v>40.512498363636368</v>
          </cell>
          <cell r="Q487">
            <v>40.691878863636362</v>
          </cell>
          <cell r="R487">
            <v>39.147033090909083</v>
          </cell>
          <cell r="S487">
            <v>38.072416727272724</v>
          </cell>
          <cell r="T487">
            <v>38.312231454545469</v>
          </cell>
          <cell r="U487" t="str">
            <v>16:30 - 17:00</v>
          </cell>
          <cell r="V487">
            <v>38.072416727272724</v>
          </cell>
        </row>
        <row r="488">
          <cell r="B488" t="str">
            <v>IE00BQN1K901</v>
          </cell>
          <cell r="C488" t="str">
            <v>iShares</v>
          </cell>
          <cell r="D488">
            <v>9.1405105909090896</v>
          </cell>
          <cell r="E488">
            <v>8.4622223181818192</v>
          </cell>
          <cell r="F488">
            <v>8.6715835000000006</v>
          </cell>
          <cell r="G488">
            <v>8.2605351818181827</v>
          </cell>
          <cell r="H488">
            <v>8.1315019545454543</v>
          </cell>
          <cell r="I488">
            <v>7.745076090909091</v>
          </cell>
          <cell r="J488">
            <v>8.072882727272729</v>
          </cell>
          <cell r="K488">
            <v>8.0905292727272737</v>
          </cell>
          <cell r="L488">
            <v>8.5072564545454554</v>
          </cell>
          <cell r="M488">
            <v>8.0825234545454538</v>
          </cell>
          <cell r="N488">
            <v>8.339360136363636</v>
          </cell>
          <cell r="O488">
            <v>9.1150091818181824</v>
          </cell>
          <cell r="P488">
            <v>8.5396182727272691</v>
          </cell>
          <cell r="Q488">
            <v>8.3684124999999998</v>
          </cell>
          <cell r="R488">
            <v>8.1009976363636369</v>
          </cell>
          <cell r="S488">
            <v>8.0801252727272725</v>
          </cell>
          <cell r="T488">
            <v>8.319861363636365</v>
          </cell>
          <cell r="U488" t="str">
            <v>11:30 - 12:00</v>
          </cell>
          <cell r="V488">
            <v>7.745076090909091</v>
          </cell>
        </row>
        <row r="489">
          <cell r="B489" t="str">
            <v>IE00BKVL7331</v>
          </cell>
          <cell r="C489" t="str">
            <v>iShares</v>
          </cell>
          <cell r="D489">
            <v>31.484954136363637</v>
          </cell>
          <cell r="E489">
            <v>24.277096409090905</v>
          </cell>
          <cell r="F489">
            <v>25.510352545454545</v>
          </cell>
          <cell r="G489">
            <v>25.738264681818176</v>
          </cell>
          <cell r="H489">
            <v>25.45197390909091</v>
          </cell>
          <cell r="I489">
            <v>23.788225636363634</v>
          </cell>
          <cell r="J489">
            <v>23.840873045454547</v>
          </cell>
          <cell r="K489">
            <v>27.055994272727272</v>
          </cell>
          <cell r="L489">
            <v>25.15962018181818</v>
          </cell>
          <cell r="M489">
            <v>27.303234181818183</v>
          </cell>
          <cell r="N489">
            <v>27.33725431818182</v>
          </cell>
          <cell r="O489">
            <v>28.222630636363636</v>
          </cell>
          <cell r="P489">
            <v>34.93758068181819</v>
          </cell>
          <cell r="Q489">
            <v>24.587841727272721</v>
          </cell>
          <cell r="R489">
            <v>22.019026409090909</v>
          </cell>
          <cell r="S489">
            <v>21.776657772727269</v>
          </cell>
          <cell r="T489">
            <v>21.463962545454546</v>
          </cell>
          <cell r="U489" t="str">
            <v>17:00 - 17:30</v>
          </cell>
          <cell r="V489">
            <v>21.463962545454546</v>
          </cell>
        </row>
        <row r="490">
          <cell r="B490" t="str">
            <v>IE00BD1F4N50</v>
          </cell>
          <cell r="C490" t="str">
            <v>iShares</v>
          </cell>
          <cell r="D490">
            <v>33.731099409090909</v>
          </cell>
          <cell r="E490">
            <v>24.571644272727269</v>
          </cell>
          <cell r="F490">
            <v>24.085821909090907</v>
          </cell>
          <cell r="G490">
            <v>23.776282818181816</v>
          </cell>
          <cell r="H490">
            <v>21.326687590909092</v>
          </cell>
          <cell r="I490">
            <v>21.272862409090909</v>
          </cell>
          <cell r="J490">
            <v>23.764226409090909</v>
          </cell>
          <cell r="K490">
            <v>26.307048454545455</v>
          </cell>
          <cell r="L490">
            <v>24.502449318181821</v>
          </cell>
          <cell r="M490">
            <v>24.554978272727269</v>
          </cell>
          <cell r="N490">
            <v>25.039712818181819</v>
          </cell>
          <cell r="O490">
            <v>26.482022454545447</v>
          </cell>
          <cell r="P490">
            <v>23.164830090909092</v>
          </cell>
          <cell r="Q490">
            <v>18.584527227272723</v>
          </cell>
          <cell r="R490">
            <v>13.936664772727273</v>
          </cell>
          <cell r="S490">
            <v>13.016883363636367</v>
          </cell>
          <cell r="T490">
            <v>13.907654954545457</v>
          </cell>
          <cell r="U490" t="str">
            <v>16:30 - 17:00</v>
          </cell>
          <cell r="V490">
            <v>13.016883363636367</v>
          </cell>
        </row>
        <row r="491">
          <cell r="B491" t="str">
            <v>IE00BZ0PKS76</v>
          </cell>
          <cell r="C491" t="str">
            <v>iShares</v>
          </cell>
          <cell r="D491">
            <v>48.752959818181814</v>
          </cell>
          <cell r="E491">
            <v>40.575075999999996</v>
          </cell>
          <cell r="F491">
            <v>39.515493681818192</v>
          </cell>
          <cell r="G491">
            <v>37.382952590909092</v>
          </cell>
          <cell r="H491">
            <v>36.248831545454543</v>
          </cell>
          <cell r="I491">
            <v>34.863432590909092</v>
          </cell>
          <cell r="J491">
            <v>34.989101863636364</v>
          </cell>
          <cell r="K491">
            <v>37.120571727272733</v>
          </cell>
          <cell r="L491">
            <v>37.813936363636373</v>
          </cell>
          <cell r="M491">
            <v>38.995879545454535</v>
          </cell>
          <cell r="N491">
            <v>39.183217272727276</v>
          </cell>
          <cell r="O491">
            <v>39.367282000000003</v>
          </cell>
          <cell r="P491">
            <v>37.770792999999983</v>
          </cell>
          <cell r="Q491">
            <v>34.411043090909089</v>
          </cell>
          <cell r="R491">
            <v>32.234975045454547</v>
          </cell>
          <cell r="S491">
            <v>30.943909090909088</v>
          </cell>
          <cell r="T491">
            <v>35.728297363636358</v>
          </cell>
          <cell r="U491" t="str">
            <v>16:30 - 17:00</v>
          </cell>
          <cell r="V491">
            <v>30.943909090909088</v>
          </cell>
        </row>
        <row r="492">
          <cell r="B492" t="str">
            <v>IE00BD1F4L37</v>
          </cell>
          <cell r="C492" t="str">
            <v>iShares</v>
          </cell>
          <cell r="D492">
            <v>36.535059409090906</v>
          </cell>
          <cell r="E492">
            <v>30.44856636363636</v>
          </cell>
          <cell r="F492">
            <v>29.019143954545459</v>
          </cell>
          <cell r="G492">
            <v>27.732134772727271</v>
          </cell>
          <cell r="H492">
            <v>26.736225090909091</v>
          </cell>
          <cell r="I492">
            <v>25.39762595454545</v>
          </cell>
          <cell r="J492">
            <v>26.035971318181819</v>
          </cell>
          <cell r="K492">
            <v>27.299486454545448</v>
          </cell>
          <cell r="L492">
            <v>26.690422136363637</v>
          </cell>
          <cell r="M492">
            <v>29.472897181818187</v>
          </cell>
          <cell r="N492">
            <v>27.724578818181815</v>
          </cell>
          <cell r="O492">
            <v>28.029909727272727</v>
          </cell>
          <cell r="P492">
            <v>27.047179272727274</v>
          </cell>
          <cell r="Q492">
            <v>23.959625227272724</v>
          </cell>
          <cell r="R492">
            <v>20.296840545454547</v>
          </cell>
          <cell r="S492">
            <v>19.745642227272729</v>
          </cell>
          <cell r="T492">
            <v>22.685128363636359</v>
          </cell>
          <cell r="U492" t="str">
            <v>16:30 - 17:00</v>
          </cell>
          <cell r="V492">
            <v>19.745642227272729</v>
          </cell>
        </row>
        <row r="493">
          <cell r="B493" t="str">
            <v>IE00BD1F4K20</v>
          </cell>
          <cell r="C493" t="str">
            <v>iShares</v>
          </cell>
          <cell r="D493">
            <v>35.814769681818184</v>
          </cell>
          <cell r="E493">
            <v>28.425013636363644</v>
          </cell>
          <cell r="F493">
            <v>26.835614136363631</v>
          </cell>
          <cell r="G493">
            <v>25.547991681818186</v>
          </cell>
          <cell r="H493">
            <v>24.280659636363627</v>
          </cell>
          <cell r="I493">
            <v>22.903300545454545</v>
          </cell>
          <cell r="J493">
            <v>24.0517915</v>
          </cell>
          <cell r="K493">
            <v>24.82095568181818</v>
          </cell>
          <cell r="L493">
            <v>24.418566045454543</v>
          </cell>
          <cell r="M493">
            <v>26.68134090909091</v>
          </cell>
          <cell r="N493">
            <v>27.075252409090908</v>
          </cell>
          <cell r="O493">
            <v>27.83773131818181</v>
          </cell>
          <cell r="P493">
            <v>25.494263318181812</v>
          </cell>
          <cell r="Q493">
            <v>22.805080000000004</v>
          </cell>
          <cell r="R493">
            <v>20.552714590909094</v>
          </cell>
          <cell r="S493">
            <v>18.871620954545453</v>
          </cell>
          <cell r="T493">
            <v>21.713724227272721</v>
          </cell>
          <cell r="U493" t="str">
            <v>16:30 - 17:00</v>
          </cell>
          <cell r="V493">
            <v>18.871620954545453</v>
          </cell>
        </row>
        <row r="494">
          <cell r="B494" t="str">
            <v>IE00BD1F4M44</v>
          </cell>
          <cell r="C494" t="str">
            <v>iShares</v>
          </cell>
          <cell r="D494">
            <v>25.534050363636368</v>
          </cell>
          <cell r="E494">
            <v>19.161084181818186</v>
          </cell>
          <cell r="F494">
            <v>18.509648090909089</v>
          </cell>
          <cell r="G494">
            <v>18.54085877272728</v>
          </cell>
          <cell r="H494">
            <v>16.918324909090913</v>
          </cell>
          <cell r="I494">
            <v>16.395281136363636</v>
          </cell>
          <cell r="J494">
            <v>18.189205636363639</v>
          </cell>
          <cell r="K494">
            <v>18.909800227272726</v>
          </cell>
          <cell r="L494">
            <v>18.209826500000002</v>
          </cell>
          <cell r="M494">
            <v>19.704831363636369</v>
          </cell>
          <cell r="N494">
            <v>20.627586181818184</v>
          </cell>
          <cell r="O494">
            <v>20.750827954545457</v>
          </cell>
          <cell r="P494">
            <v>18.844143636363636</v>
          </cell>
          <cell r="Q494">
            <v>14.617531409090908</v>
          </cell>
          <cell r="R494">
            <v>11.266168590909091</v>
          </cell>
          <cell r="S494">
            <v>11.113944954545456</v>
          </cell>
          <cell r="T494">
            <v>11.474598590909093</v>
          </cell>
          <cell r="U494" t="str">
            <v>16:30 - 17:00</v>
          </cell>
          <cell r="V494">
            <v>11.113944954545456</v>
          </cell>
        </row>
        <row r="495">
          <cell r="B495" t="str">
            <v>IE00BKVL7778</v>
          </cell>
          <cell r="C495" t="str">
            <v>iShares</v>
          </cell>
          <cell r="D495">
            <v>38.342544363636357</v>
          </cell>
          <cell r="E495">
            <v>32.965090409090905</v>
          </cell>
          <cell r="F495">
            <v>33.352998772727261</v>
          </cell>
          <cell r="G495">
            <v>33.047853500000002</v>
          </cell>
          <cell r="H495">
            <v>32.46688781818181</v>
          </cell>
          <cell r="I495">
            <v>30.688527818181829</v>
          </cell>
          <cell r="J495">
            <v>30.081463136363631</v>
          </cell>
          <cell r="K495">
            <v>31.66043686363636</v>
          </cell>
          <cell r="L495">
            <v>27.039483727272724</v>
          </cell>
          <cell r="M495">
            <v>28.098025363636363</v>
          </cell>
          <cell r="N495">
            <v>27.106749954545453</v>
          </cell>
          <cell r="O495">
            <v>28.455930636363632</v>
          </cell>
          <cell r="P495">
            <v>27.531684454545452</v>
          </cell>
          <cell r="Q495">
            <v>27.643022181818175</v>
          </cell>
          <cell r="R495">
            <v>26.467182045454535</v>
          </cell>
          <cell r="S495">
            <v>27.357067409090913</v>
          </cell>
          <cell r="T495">
            <v>27.365844500000001</v>
          </cell>
          <cell r="U495" t="str">
            <v>16:00 - 16:30</v>
          </cell>
          <cell r="V495">
            <v>26.467182045454535</v>
          </cell>
        </row>
        <row r="496">
          <cell r="B496" t="str">
            <v>IE00BYXPXL17</v>
          </cell>
          <cell r="C496" t="str">
            <v>iShares</v>
          </cell>
          <cell r="D496">
            <v>22.247659954545455</v>
          </cell>
          <cell r="E496">
            <v>17.614279727272727</v>
          </cell>
          <cell r="F496">
            <v>17.736076045454549</v>
          </cell>
          <cell r="G496">
            <v>16.863996454545454</v>
          </cell>
          <cell r="H496">
            <v>16.247155363636367</v>
          </cell>
          <cell r="I496">
            <v>15.708646636363641</v>
          </cell>
          <cell r="J496">
            <v>16.038386090909089</v>
          </cell>
          <cell r="K496">
            <v>17.631723863636367</v>
          </cell>
          <cell r="L496">
            <v>17.732818727272726</v>
          </cell>
          <cell r="M496">
            <v>17.918831863636367</v>
          </cell>
          <cell r="N496">
            <v>18.761586909090909</v>
          </cell>
          <cell r="O496">
            <v>21.600018318181814</v>
          </cell>
          <cell r="P496">
            <v>18.81709654545455</v>
          </cell>
          <cell r="Q496">
            <v>19.107268181818185</v>
          </cell>
          <cell r="R496">
            <v>16.156275227272729</v>
          </cell>
          <cell r="S496">
            <v>14.540824681818181</v>
          </cell>
          <cell r="T496">
            <v>15.426351954545453</v>
          </cell>
          <cell r="U496" t="str">
            <v>16:30 - 17:00</v>
          </cell>
          <cell r="V496">
            <v>14.540824681818181</v>
          </cell>
        </row>
        <row r="497">
          <cell r="B497" t="str">
            <v>IE00B8FHGS14</v>
          </cell>
          <cell r="C497" t="str">
            <v>iShares</v>
          </cell>
          <cell r="D497">
            <v>12.967718454545455</v>
          </cell>
          <cell r="E497">
            <v>10.781851454545453</v>
          </cell>
          <cell r="F497">
            <v>10.686084227272728</v>
          </cell>
          <cell r="G497">
            <v>9.9254474545454539</v>
          </cell>
          <cell r="H497">
            <v>9.8865624090909083</v>
          </cell>
          <cell r="I497">
            <v>9.8459241818181802</v>
          </cell>
          <cell r="J497">
            <v>9.5181255909090883</v>
          </cell>
          <cell r="K497">
            <v>10.002016227272726</v>
          </cell>
          <cell r="L497">
            <v>9.8807597272727286</v>
          </cell>
          <cell r="M497">
            <v>9.6926964090909085</v>
          </cell>
          <cell r="N497">
            <v>10.239365772727272</v>
          </cell>
          <cell r="O497">
            <v>12.240116363636362</v>
          </cell>
          <cell r="P497">
            <v>11.178243909090908</v>
          </cell>
          <cell r="Q497">
            <v>9.7882056363636352</v>
          </cell>
          <cell r="R497">
            <v>7.8737626818181807</v>
          </cell>
          <cell r="S497">
            <v>7.8371650000000015</v>
          </cell>
          <cell r="T497">
            <v>8.1966956818181824</v>
          </cell>
          <cell r="U497" t="str">
            <v>16:30 - 17:00</v>
          </cell>
          <cell r="V497">
            <v>7.8371650000000015</v>
          </cell>
        </row>
        <row r="498">
          <cell r="B498" t="str">
            <v>IE00BMCZLJ20</v>
          </cell>
          <cell r="C498" t="str">
            <v>iShares</v>
          </cell>
          <cell r="D498">
            <v>41.343796318181823</v>
          </cell>
          <cell r="E498">
            <v>37.141907909090904</v>
          </cell>
          <cell r="F498">
            <v>38.805900636363639</v>
          </cell>
          <cell r="G498">
            <v>36.957595318181809</v>
          </cell>
          <cell r="H498">
            <v>35.185496727272728</v>
          </cell>
          <cell r="I498">
            <v>33.807945863636355</v>
          </cell>
          <cell r="J498">
            <v>34.496660863636365</v>
          </cell>
          <cell r="K498">
            <v>36.386556500000005</v>
          </cell>
          <cell r="L498">
            <v>34.456086500000012</v>
          </cell>
          <cell r="M498">
            <v>36.51416990909091</v>
          </cell>
          <cell r="N498">
            <v>38.338521181818187</v>
          </cell>
          <cell r="O498">
            <v>38.791129454545455</v>
          </cell>
          <cell r="P498">
            <v>36.82965918181818</v>
          </cell>
          <cell r="Q498">
            <v>38.14501313636363</v>
          </cell>
          <cell r="R498">
            <v>34.195840409090906</v>
          </cell>
          <cell r="S498">
            <v>34.20135759090909</v>
          </cell>
          <cell r="T498">
            <v>33.501599136363637</v>
          </cell>
          <cell r="U498" t="str">
            <v>17:00 - 17:30</v>
          </cell>
          <cell r="V498">
            <v>33.501599136363637</v>
          </cell>
        </row>
        <row r="499">
          <cell r="B499" t="str">
            <v>IE00BP3QZ825</v>
          </cell>
          <cell r="C499" t="str">
            <v>iShares</v>
          </cell>
          <cell r="D499">
            <v>19.030609909090909</v>
          </cell>
          <cell r="E499">
            <v>13.804805090909088</v>
          </cell>
          <cell r="F499">
            <v>12.797924999999999</v>
          </cell>
          <cell r="G499">
            <v>12.519218363636362</v>
          </cell>
          <cell r="H499">
            <v>12.056631909090909</v>
          </cell>
          <cell r="I499">
            <v>12.132733045454547</v>
          </cell>
          <cell r="J499">
            <v>12.617877090909092</v>
          </cell>
          <cell r="K499">
            <v>12.844033363636363</v>
          </cell>
          <cell r="L499">
            <v>14.133506000000001</v>
          </cell>
          <cell r="M499">
            <v>13.781572636363636</v>
          </cell>
          <cell r="N499">
            <v>14.755828454545451</v>
          </cell>
          <cell r="O499">
            <v>16.831795727272723</v>
          </cell>
          <cell r="P499">
            <v>16.434191363636366</v>
          </cell>
          <cell r="Q499">
            <v>14.499918181818181</v>
          </cell>
          <cell r="R499">
            <v>11.885226454545455</v>
          </cell>
          <cell r="S499">
            <v>11.279469772727275</v>
          </cell>
          <cell r="T499">
            <v>12.732110454545454</v>
          </cell>
          <cell r="U499" t="str">
            <v>16:30 - 17:00</v>
          </cell>
          <cell r="V499">
            <v>11.279469772727275</v>
          </cell>
        </row>
        <row r="500">
          <cell r="B500" t="str">
            <v>IE00BYXPXK00</v>
          </cell>
          <cell r="C500" t="str">
            <v>iShares</v>
          </cell>
          <cell r="D500">
            <v>42.355114909090908</v>
          </cell>
          <cell r="E500">
            <v>33.859057636363637</v>
          </cell>
          <cell r="F500">
            <v>34.531381409090912</v>
          </cell>
          <cell r="G500">
            <v>34.044366727272731</v>
          </cell>
          <cell r="H500">
            <v>33.176000136363648</v>
          </cell>
          <cell r="I500">
            <v>31.242758590909094</v>
          </cell>
          <cell r="J500">
            <v>31.800465045454551</v>
          </cell>
          <cell r="K500">
            <v>34.395254727272729</v>
          </cell>
          <cell r="L500">
            <v>32.127070909090918</v>
          </cell>
          <cell r="M500">
            <v>35.850080090909096</v>
          </cell>
          <cell r="N500">
            <v>36.040313954545447</v>
          </cell>
          <cell r="O500">
            <v>38.386336045454556</v>
          </cell>
          <cell r="P500">
            <v>36.116257363636358</v>
          </cell>
          <cell r="Q500">
            <v>37.088605772727277</v>
          </cell>
          <cell r="R500">
            <v>32.027853</v>
          </cell>
          <cell r="S500">
            <v>31.273373318181822</v>
          </cell>
          <cell r="T500">
            <v>31.978018363636362</v>
          </cell>
          <cell r="U500" t="str">
            <v>11:30 - 12:00</v>
          </cell>
          <cell r="V500">
            <v>31.242758590909094</v>
          </cell>
        </row>
        <row r="501">
          <cell r="B501" t="str">
            <v>IE00BZ0PKT83</v>
          </cell>
          <cell r="C501" t="str">
            <v>iShares</v>
          </cell>
          <cell r="D501">
            <v>22.421933499999998</v>
          </cell>
          <cell r="E501">
            <v>19.68943245454545</v>
          </cell>
          <cell r="F501">
            <v>18.996373545454546</v>
          </cell>
          <cell r="G501">
            <v>17.911541818181817</v>
          </cell>
          <cell r="H501">
            <v>18.240619136363634</v>
          </cell>
          <cell r="I501">
            <v>17.826753772727272</v>
          </cell>
          <cell r="J501">
            <v>18.174773545454546</v>
          </cell>
          <cell r="K501">
            <v>19.780261954545459</v>
          </cell>
          <cell r="L501">
            <v>20.845190227272727</v>
          </cell>
          <cell r="M501">
            <v>21.655784772727273</v>
          </cell>
          <cell r="N501">
            <v>22.338868045454543</v>
          </cell>
          <cell r="O501">
            <v>23.618261772727269</v>
          </cell>
          <cell r="P501">
            <v>22.099849409090908</v>
          </cell>
          <cell r="Q501">
            <v>19.33692772727273</v>
          </cell>
          <cell r="R501">
            <v>17.406331636363632</v>
          </cell>
          <cell r="S501">
            <v>15.888136227272726</v>
          </cell>
          <cell r="T501">
            <v>19.174266272727273</v>
          </cell>
          <cell r="U501" t="str">
            <v>16:30 - 17:00</v>
          </cell>
          <cell r="V501">
            <v>15.888136227272726</v>
          </cell>
        </row>
        <row r="502">
          <cell r="B502" t="str">
            <v>IE00BP3QZ601</v>
          </cell>
          <cell r="C502" t="str">
            <v>iShares</v>
          </cell>
          <cell r="D502">
            <v>17.212170318181816</v>
          </cell>
          <cell r="E502">
            <v>13.889113636363636</v>
          </cell>
          <cell r="F502">
            <v>14.231200045454544</v>
          </cell>
          <cell r="G502">
            <v>13.539446181818185</v>
          </cell>
          <cell r="H502">
            <v>13.783346954545454</v>
          </cell>
          <cell r="I502">
            <v>13.729655772727272</v>
          </cell>
          <cell r="J502">
            <v>13.618784681818186</v>
          </cell>
          <cell r="K502">
            <v>14.240324545454543</v>
          </cell>
          <cell r="L502">
            <v>15.422751454545455</v>
          </cell>
          <cell r="M502">
            <v>14.873773727272727</v>
          </cell>
          <cell r="N502">
            <v>14.336982772727275</v>
          </cell>
          <cell r="O502">
            <v>15.709419045454547</v>
          </cell>
          <cell r="P502">
            <v>13.853209272727277</v>
          </cell>
          <cell r="Q502">
            <v>13.584547954545457</v>
          </cell>
          <cell r="R502">
            <v>11.117563636363634</v>
          </cell>
          <cell r="S502">
            <v>10.323671136363634</v>
          </cell>
          <cell r="T502">
            <v>10.867171454545458</v>
          </cell>
          <cell r="U502" t="str">
            <v>16:30 - 17:00</v>
          </cell>
          <cell r="V502">
            <v>10.323671136363634</v>
          </cell>
        </row>
        <row r="503">
          <cell r="B503" t="str">
            <v>IE00BP3QZD73</v>
          </cell>
          <cell r="C503" t="str">
            <v>iShares</v>
          </cell>
          <cell r="D503">
            <v>21.430590545454546</v>
          </cell>
          <cell r="E503">
            <v>15.379373318181814</v>
          </cell>
          <cell r="F503">
            <v>16.542191590909091</v>
          </cell>
          <cell r="G503">
            <v>15.889833409090913</v>
          </cell>
          <cell r="H503">
            <v>16.617294772727274</v>
          </cell>
          <cell r="I503">
            <v>15.81810077272727</v>
          </cell>
          <cell r="J503">
            <v>16.641121045454543</v>
          </cell>
          <cell r="K503">
            <v>17.827132318181818</v>
          </cell>
          <cell r="L503">
            <v>19.535314090909093</v>
          </cell>
          <cell r="M503">
            <v>18.908877636363634</v>
          </cell>
          <cell r="N503">
            <v>19.67332859090909</v>
          </cell>
          <cell r="O503">
            <v>23.171357318181819</v>
          </cell>
          <cell r="P503">
            <v>24.412602136363638</v>
          </cell>
          <cell r="Q503">
            <v>22.14728340909091</v>
          </cell>
          <cell r="R503">
            <v>16.743810136363642</v>
          </cell>
          <cell r="S503">
            <v>15.298441227272729</v>
          </cell>
          <cell r="T503">
            <v>15.466296499999997</v>
          </cell>
          <cell r="U503" t="str">
            <v>16:30 - 17:00</v>
          </cell>
          <cell r="V503">
            <v>15.298441227272729</v>
          </cell>
        </row>
        <row r="504">
          <cell r="B504" t="str">
            <v>IE00BP3QZB59</v>
          </cell>
          <cell r="C504" t="str">
            <v>iShares</v>
          </cell>
          <cell r="D504">
            <v>18.686376772727275</v>
          </cell>
          <cell r="E504">
            <v>15.242991681818182</v>
          </cell>
          <cell r="F504">
            <v>15.905795818181815</v>
          </cell>
          <cell r="G504">
            <v>14.697037681818182</v>
          </cell>
          <cell r="H504">
            <v>14.097811181818178</v>
          </cell>
          <cell r="I504">
            <v>14.100026318181818</v>
          </cell>
          <cell r="J504">
            <v>16.153531545454545</v>
          </cell>
          <cell r="K504">
            <v>16.139396818181819</v>
          </cell>
          <cell r="L504">
            <v>16.955060999999997</v>
          </cell>
          <cell r="M504">
            <v>17.526361272727272</v>
          </cell>
          <cell r="N504">
            <v>18.404005909090912</v>
          </cell>
          <cell r="O504">
            <v>19.525243863636366</v>
          </cell>
          <cell r="P504">
            <v>18.047451272727276</v>
          </cell>
          <cell r="Q504">
            <v>15.764083318181815</v>
          </cell>
          <cell r="R504">
            <v>13.495375045454546</v>
          </cell>
          <cell r="S504">
            <v>12.118804181818179</v>
          </cell>
          <cell r="T504">
            <v>12.762191272727271</v>
          </cell>
          <cell r="U504" t="str">
            <v>16:30 - 17:00</v>
          </cell>
          <cell r="V504">
            <v>12.118804181818179</v>
          </cell>
        </row>
        <row r="505">
          <cell r="B505" t="str">
            <v>IE00BYX8XD24</v>
          </cell>
          <cell r="C505" t="str">
            <v>iShares</v>
          </cell>
          <cell r="D505">
            <v>29.151019590909094</v>
          </cell>
          <cell r="E505">
            <v>20.888728363636361</v>
          </cell>
          <cell r="F505">
            <v>20.092840681818181</v>
          </cell>
          <cell r="G505">
            <v>19.188174227272729</v>
          </cell>
          <cell r="H505">
            <v>19.265480181818177</v>
          </cell>
          <cell r="I505">
            <v>19.210295772727271</v>
          </cell>
          <cell r="J505">
            <v>19.1058685</v>
          </cell>
          <cell r="K505">
            <v>20.312402954545455</v>
          </cell>
          <cell r="L505">
            <v>20.641941090909093</v>
          </cell>
          <cell r="M505">
            <v>20.738490545454546</v>
          </cell>
          <cell r="N505">
            <v>22.365651181818176</v>
          </cell>
          <cell r="O505">
            <v>24.744258045454547</v>
          </cell>
          <cell r="P505">
            <v>22.679339363636366</v>
          </cell>
          <cell r="Q505">
            <v>21.160503590909094</v>
          </cell>
          <cell r="R505">
            <v>18.135091181818183</v>
          </cell>
          <cell r="S505">
            <v>17.407102772727274</v>
          </cell>
          <cell r="T505">
            <v>18.084844227272729</v>
          </cell>
          <cell r="U505" t="str">
            <v>16:30 - 17:00</v>
          </cell>
          <cell r="V505">
            <v>17.407102772727274</v>
          </cell>
        </row>
        <row r="506">
          <cell r="B506" t="str">
            <v>IE00B6SPMN59</v>
          </cell>
          <cell r="C506" t="str">
            <v>iShares</v>
          </cell>
          <cell r="D506">
            <v>25.821558045454541</v>
          </cell>
          <cell r="E506">
            <v>19.571536227272727</v>
          </cell>
          <cell r="F506">
            <v>18.641822500000004</v>
          </cell>
          <cell r="G506">
            <v>18.208281363636363</v>
          </cell>
          <cell r="H506">
            <v>17.202937136363637</v>
          </cell>
          <cell r="I506">
            <v>17.278472727272725</v>
          </cell>
          <cell r="J506">
            <v>17.216622454545458</v>
          </cell>
          <cell r="K506">
            <v>18.787497772727271</v>
          </cell>
          <cell r="L506">
            <v>18.023117272727269</v>
          </cell>
          <cell r="M506">
            <v>18.296872681818183</v>
          </cell>
          <cell r="N506">
            <v>19.213951272727275</v>
          </cell>
          <cell r="O506">
            <v>19.838640636363632</v>
          </cell>
          <cell r="P506">
            <v>18.53946463636364</v>
          </cell>
          <cell r="Q506">
            <v>15.643441181818179</v>
          </cell>
          <cell r="R506">
            <v>12.435559954545456</v>
          </cell>
          <cell r="S506">
            <v>11.207990363636362</v>
          </cell>
          <cell r="T506">
            <v>11.413335590909091</v>
          </cell>
          <cell r="U506" t="str">
            <v>16:30 - 17:00</v>
          </cell>
          <cell r="V506">
            <v>11.207990363636362</v>
          </cell>
        </row>
        <row r="507">
          <cell r="B507" t="str">
            <v>IE00BGL86Z12</v>
          </cell>
          <cell r="C507" t="str">
            <v>iShares</v>
          </cell>
          <cell r="D507">
            <v>32.636650227272725</v>
          </cell>
          <cell r="E507">
            <v>31.36800659090909</v>
          </cell>
          <cell r="F507">
            <v>31.141214772727267</v>
          </cell>
          <cell r="G507">
            <v>29.064500227272728</v>
          </cell>
          <cell r="H507">
            <v>27.314396954545451</v>
          </cell>
          <cell r="I507">
            <v>25.395057545454542</v>
          </cell>
          <cell r="J507">
            <v>26.946332000000005</v>
          </cell>
          <cell r="K507">
            <v>28.451996863636364</v>
          </cell>
          <cell r="L507">
            <v>27.209942545454545</v>
          </cell>
          <cell r="M507">
            <v>31.240383318181816</v>
          </cell>
          <cell r="N507">
            <v>32.859021363636359</v>
          </cell>
          <cell r="O507">
            <v>32.815741136363634</v>
          </cell>
          <cell r="P507">
            <v>28.890255681818186</v>
          </cell>
          <cell r="Q507">
            <v>31.671917045454549</v>
          </cell>
          <cell r="R507">
            <v>27.399687818181818</v>
          </cell>
          <cell r="S507">
            <v>26.317703909090906</v>
          </cell>
          <cell r="T507">
            <v>26.755254363636368</v>
          </cell>
          <cell r="U507" t="str">
            <v>11:30 - 12:00</v>
          </cell>
          <cell r="V507">
            <v>25.395057545454542</v>
          </cell>
        </row>
        <row r="508">
          <cell r="B508" t="str">
            <v>IE00B652H904</v>
          </cell>
          <cell r="C508" t="str">
            <v>iShares</v>
          </cell>
          <cell r="D508">
            <v>42.696796954545441</v>
          </cell>
          <cell r="E508">
            <v>38.525557181818179</v>
          </cell>
          <cell r="F508">
            <v>35.400053727272727</v>
          </cell>
          <cell r="G508">
            <v>36.124168318181823</v>
          </cell>
          <cell r="H508">
            <v>33.488360499999999</v>
          </cell>
          <cell r="I508">
            <v>33.878247272727272</v>
          </cell>
          <cell r="J508">
            <v>32.63476813636364</v>
          </cell>
          <cell r="K508">
            <v>31.899132954545451</v>
          </cell>
          <cell r="L508">
            <v>33.528206000000004</v>
          </cell>
          <cell r="M508">
            <v>34.840701090909093</v>
          </cell>
          <cell r="N508">
            <v>34.28586009090909</v>
          </cell>
          <cell r="O508">
            <v>34.570974681818178</v>
          </cell>
          <cell r="P508">
            <v>33.997491545454551</v>
          </cell>
          <cell r="Q508">
            <v>36.435730909090914</v>
          </cell>
          <cell r="R508">
            <v>30.904780909090906</v>
          </cell>
          <cell r="S508">
            <v>28.969525499999996</v>
          </cell>
          <cell r="T508">
            <v>29.983260954545461</v>
          </cell>
          <cell r="U508" t="str">
            <v>16:30 - 17:00</v>
          </cell>
          <cell r="V508">
            <v>28.969525499999996</v>
          </cell>
        </row>
        <row r="509">
          <cell r="B509" t="str">
            <v>IE00B2NPL135</v>
          </cell>
          <cell r="C509" t="str">
            <v>iShares</v>
          </cell>
          <cell r="D509">
            <v>112.01151054545453</v>
          </cell>
          <cell r="E509">
            <v>98.032097000000007</v>
          </cell>
          <cell r="F509">
            <v>95.648332454545468</v>
          </cell>
          <cell r="G509">
            <v>95.736812409090902</v>
          </cell>
          <cell r="H509">
            <v>93.084615818181803</v>
          </cell>
          <cell r="I509">
            <v>92.003125409090913</v>
          </cell>
          <cell r="J509">
            <v>93.330641090909097</v>
          </cell>
          <cell r="K509">
            <v>92.141288681818182</v>
          </cell>
          <cell r="L509">
            <v>93.995314954545449</v>
          </cell>
          <cell r="M509">
            <v>95.30016236363636</v>
          </cell>
          <cell r="N509">
            <v>93.29239868181817</v>
          </cell>
          <cell r="O509">
            <v>92.3076750909091</v>
          </cell>
          <cell r="P509">
            <v>90.591862318181811</v>
          </cell>
          <cell r="Q509">
            <v>93.084848545454534</v>
          </cell>
          <cell r="R509">
            <v>90.336742090909098</v>
          </cell>
          <cell r="S509">
            <v>89.989757545454552</v>
          </cell>
          <cell r="T509">
            <v>90.740441818181822</v>
          </cell>
          <cell r="U509" t="str">
            <v>16:30 - 17:00</v>
          </cell>
          <cell r="V509">
            <v>89.989757545454552</v>
          </cell>
        </row>
        <row r="510">
          <cell r="B510" t="str">
            <v>IE00B6QGFW01</v>
          </cell>
          <cell r="C510" t="str">
            <v>iShares</v>
          </cell>
          <cell r="D510">
            <v>65.155730772727281</v>
          </cell>
          <cell r="E510">
            <v>53.974991045454544</v>
          </cell>
          <cell r="F510">
            <v>50.072780500000015</v>
          </cell>
          <cell r="G510">
            <v>50.265499818181816</v>
          </cell>
          <cell r="H510">
            <v>48.225325772727274</v>
          </cell>
          <cell r="I510">
            <v>47.034466727272729</v>
          </cell>
          <cell r="J510">
            <v>46.729725000000002</v>
          </cell>
          <cell r="K510">
            <v>46.768312818181812</v>
          </cell>
          <cell r="L510">
            <v>47.238949681818184</v>
          </cell>
          <cell r="M510">
            <v>50.153070681818186</v>
          </cell>
          <cell r="N510">
            <v>47.080275499999999</v>
          </cell>
          <cell r="O510">
            <v>48.174031045454534</v>
          </cell>
          <cell r="P510">
            <v>52.329557590909083</v>
          </cell>
          <cell r="Q510">
            <v>51.731808454545451</v>
          </cell>
          <cell r="R510">
            <v>50.19653613636364</v>
          </cell>
          <cell r="S510">
            <v>47.474049818181818</v>
          </cell>
          <cell r="T510">
            <v>46.844384863636357</v>
          </cell>
          <cell r="U510" t="str">
            <v>12:00 - 12:30</v>
          </cell>
          <cell r="V510">
            <v>46.729725000000002</v>
          </cell>
        </row>
        <row r="511">
          <cell r="B511" t="str">
            <v>IE00B3DKXQ41</v>
          </cell>
          <cell r="C511" t="str">
            <v>iShares</v>
          </cell>
          <cell r="D511">
            <v>12.341316409090911</v>
          </cell>
          <cell r="E511">
            <v>10.448865545454545</v>
          </cell>
          <cell r="F511">
            <v>10.440680545454544</v>
          </cell>
          <cell r="G511">
            <v>10.884455909090905</v>
          </cell>
          <cell r="H511">
            <v>10.452128136363635</v>
          </cell>
          <cell r="I511">
            <v>10.977424954545455</v>
          </cell>
          <cell r="J511">
            <v>10.179738636363636</v>
          </cell>
          <cell r="K511">
            <v>10.518213772727272</v>
          </cell>
          <cell r="L511">
            <v>11.075687772727271</v>
          </cell>
          <cell r="M511">
            <v>10.279762409090909</v>
          </cell>
          <cell r="N511">
            <v>10.197888999999998</v>
          </cell>
          <cell r="O511">
            <v>10.64534918181818</v>
          </cell>
          <cell r="P511">
            <v>9.8156572272727267</v>
          </cell>
          <cell r="Q511">
            <v>10.72610159090909</v>
          </cell>
          <cell r="R511">
            <v>10.112885363636364</v>
          </cell>
          <cell r="S511">
            <v>10.239314590909091</v>
          </cell>
          <cell r="T511">
            <v>10.715276818181819</v>
          </cell>
          <cell r="U511" t="str">
            <v>15:00 - 15:30</v>
          </cell>
          <cell r="V511">
            <v>9.8156572272727267</v>
          </cell>
        </row>
        <row r="512">
          <cell r="B512" t="str">
            <v>IE00BYZTVV78</v>
          </cell>
          <cell r="C512" t="str">
            <v>iShares</v>
          </cell>
          <cell r="D512">
            <v>10.873878954545454</v>
          </cell>
          <cell r="E512">
            <v>8.8947712727272741</v>
          </cell>
          <cell r="F512">
            <v>8.936061590909091</v>
          </cell>
          <cell r="G512">
            <v>8.9860411363636352</v>
          </cell>
          <cell r="H512">
            <v>8.1404814090909117</v>
          </cell>
          <cell r="I512">
            <v>8.2362054545454537</v>
          </cell>
          <cell r="J512">
            <v>8.3032079999999997</v>
          </cell>
          <cell r="K512">
            <v>8.7410983636363646</v>
          </cell>
          <cell r="L512">
            <v>8.5685952727272721</v>
          </cell>
          <cell r="M512">
            <v>8.2278133181818163</v>
          </cell>
          <cell r="N512">
            <v>8.5798668636363633</v>
          </cell>
          <cell r="O512">
            <v>7.9079522727272717</v>
          </cell>
          <cell r="P512">
            <v>7.7025142272727267</v>
          </cell>
          <cell r="Q512">
            <v>7.5459847272727254</v>
          </cell>
          <cell r="R512">
            <v>7.7779949545454548</v>
          </cell>
          <cell r="S512">
            <v>7.7276749545454546</v>
          </cell>
          <cell r="T512">
            <v>8.0450920000000004</v>
          </cell>
          <cell r="U512" t="str">
            <v>15:30 - 16:00</v>
          </cell>
          <cell r="V512">
            <v>7.5459847272727254</v>
          </cell>
        </row>
        <row r="513">
          <cell r="B513" t="str">
            <v>IE00B4L60045</v>
          </cell>
          <cell r="C513" t="str">
            <v>iShares</v>
          </cell>
          <cell r="D513">
            <v>9.567517363636366</v>
          </cell>
          <cell r="E513">
            <v>6.9722570454545441</v>
          </cell>
          <cell r="F513">
            <v>7.1680332272727263</v>
          </cell>
          <cell r="G513">
            <v>6.8968780909090901</v>
          </cell>
          <cell r="H513">
            <v>6.9535607272727269</v>
          </cell>
          <cell r="I513">
            <v>7.0070695454545451</v>
          </cell>
          <cell r="J513">
            <v>6.3806372272727288</v>
          </cell>
          <cell r="K513">
            <v>6.2454730454545455</v>
          </cell>
          <cell r="L513">
            <v>6.4175118181818194</v>
          </cell>
          <cell r="M513">
            <v>6.5859171818181812</v>
          </cell>
          <cell r="N513">
            <v>6.4376925454545448</v>
          </cell>
          <cell r="O513">
            <v>6.8648565454545443</v>
          </cell>
          <cell r="P513">
            <v>6.7025204090909085</v>
          </cell>
          <cell r="Q513">
            <v>6.325204499999999</v>
          </cell>
          <cell r="R513">
            <v>6.0997286363636363</v>
          </cell>
          <cell r="S513">
            <v>6.0586669545454548</v>
          </cell>
          <cell r="T513">
            <v>7.5856215454545444</v>
          </cell>
          <cell r="U513" t="str">
            <v>16:30 - 17:00</v>
          </cell>
          <cell r="V513">
            <v>6.0586669545454548</v>
          </cell>
        </row>
        <row r="514">
          <cell r="B514" t="str">
            <v>IE00BSKRK281</v>
          </cell>
          <cell r="C514" t="str">
            <v>iShares</v>
          </cell>
          <cell r="D514">
            <v>18.740226954545452</v>
          </cell>
          <cell r="E514">
            <v>14.920515954545452</v>
          </cell>
          <cell r="F514">
            <v>13.958278954545454</v>
          </cell>
          <cell r="G514">
            <v>14.339549045454543</v>
          </cell>
          <cell r="H514">
            <v>14.225783409090907</v>
          </cell>
          <cell r="I514">
            <v>13.546644318181817</v>
          </cell>
          <cell r="J514">
            <v>12.838157909090908</v>
          </cell>
          <cell r="K514">
            <v>12.425564363636362</v>
          </cell>
          <cell r="L514">
            <v>13.215806681818185</v>
          </cell>
          <cell r="M514">
            <v>12.852949727272726</v>
          </cell>
          <cell r="N514">
            <v>12.523455363636366</v>
          </cell>
          <cell r="O514">
            <v>13.858271863636363</v>
          </cell>
          <cell r="P514">
            <v>13.744386409090909</v>
          </cell>
          <cell r="Q514">
            <v>13.584924954545455</v>
          </cell>
          <cell r="R514">
            <v>13.550719500000001</v>
          </cell>
          <cell r="S514">
            <v>13.392095000000005</v>
          </cell>
          <cell r="T514">
            <v>13.467351818181818</v>
          </cell>
          <cell r="U514" t="str">
            <v>12:30 - 13:00</v>
          </cell>
          <cell r="V514">
            <v>12.425564363636362</v>
          </cell>
        </row>
        <row r="515">
          <cell r="B515" t="str">
            <v>IE00BYZTVT56</v>
          </cell>
          <cell r="C515" t="str">
            <v>iShares</v>
          </cell>
          <cell r="D515">
            <v>17.483815863636366</v>
          </cell>
          <cell r="E515">
            <v>13.671511954545457</v>
          </cell>
          <cell r="F515">
            <v>12.851564909090909</v>
          </cell>
          <cell r="G515">
            <v>12.288210136363633</v>
          </cell>
          <cell r="H515">
            <v>11.842065681818182</v>
          </cell>
          <cell r="I515">
            <v>11.63874468181818</v>
          </cell>
          <cell r="J515">
            <v>11.133720772727271</v>
          </cell>
          <cell r="K515">
            <v>10.833001227272726</v>
          </cell>
          <cell r="L515">
            <v>11.854208136363638</v>
          </cell>
          <cell r="M515">
            <v>11.469931045454546</v>
          </cell>
          <cell r="N515">
            <v>11.708073954545455</v>
          </cell>
          <cell r="O515">
            <v>11.82208727272727</v>
          </cell>
          <cell r="P515">
            <v>11.775313727272726</v>
          </cell>
          <cell r="Q515">
            <v>10.888211409090907</v>
          </cell>
          <cell r="R515">
            <v>10.589354909090909</v>
          </cell>
          <cell r="S515">
            <v>10.828304272727273</v>
          </cell>
          <cell r="T515">
            <v>11.691935863636365</v>
          </cell>
          <cell r="U515" t="str">
            <v>16:00 - 16:30</v>
          </cell>
          <cell r="V515">
            <v>10.589354909090909</v>
          </cell>
        </row>
        <row r="516">
          <cell r="B516" t="str">
            <v>IE00B4L5ZY03</v>
          </cell>
          <cell r="C516" t="str">
            <v>iShares</v>
          </cell>
          <cell r="D516">
            <v>10.392501090909093</v>
          </cell>
          <cell r="E516">
            <v>6.413141636363636</v>
          </cell>
          <cell r="F516">
            <v>6.4848702727272718</v>
          </cell>
          <cell r="G516">
            <v>5.9090745909090918</v>
          </cell>
          <cell r="H516">
            <v>5.9136406363636356</v>
          </cell>
          <cell r="I516">
            <v>5.9906682727272731</v>
          </cell>
          <cell r="J516">
            <v>5.7033464545454535</v>
          </cell>
          <cell r="K516">
            <v>6.159133772727273</v>
          </cell>
          <cell r="L516">
            <v>6.2019127727272725</v>
          </cell>
          <cell r="M516">
            <v>6.3501836363636359</v>
          </cell>
          <cell r="N516">
            <v>6.1958442272727297</v>
          </cell>
          <cell r="O516">
            <v>6.7218180909090908</v>
          </cell>
          <cell r="P516">
            <v>6.7110237272727264</v>
          </cell>
          <cell r="Q516">
            <v>6.5939736363636348</v>
          </cell>
          <cell r="R516">
            <v>6.3163628636363649</v>
          </cell>
          <cell r="S516">
            <v>6.2720232727272727</v>
          </cell>
          <cell r="T516">
            <v>6.6632333181818186</v>
          </cell>
          <cell r="U516" t="str">
            <v>12:00 - 12:30</v>
          </cell>
          <cell r="V516">
            <v>5.7033464545454535</v>
          </cell>
        </row>
        <row r="517">
          <cell r="B517" t="str">
            <v>IE00B4L5ZG21</v>
          </cell>
          <cell r="C517" t="str">
            <v>iShares</v>
          </cell>
          <cell r="D517">
            <v>14.943217772727273</v>
          </cell>
          <cell r="E517">
            <v>10.903828363636363</v>
          </cell>
          <cell r="F517">
            <v>11.354846500000001</v>
          </cell>
          <cell r="G517">
            <v>10.808293272727274</v>
          </cell>
          <cell r="H517">
            <v>10.132180772727271</v>
          </cell>
          <cell r="I517">
            <v>10.660973909090911</v>
          </cell>
          <cell r="J517">
            <v>10.829585590909092</v>
          </cell>
          <cell r="K517">
            <v>10.412868454545457</v>
          </cell>
          <cell r="L517">
            <v>10.182469181818181</v>
          </cell>
          <cell r="M517">
            <v>10.577324136363638</v>
          </cell>
          <cell r="N517">
            <v>10.709350136363637</v>
          </cell>
          <cell r="O517">
            <v>10.998064136363636</v>
          </cell>
          <cell r="P517">
            <v>11.259899363636363</v>
          </cell>
          <cell r="Q517">
            <v>11.477805818181817</v>
          </cell>
          <cell r="R517">
            <v>10.641477499999997</v>
          </cell>
          <cell r="S517">
            <v>10.912819227272726</v>
          </cell>
          <cell r="T517">
            <v>11.009174545454544</v>
          </cell>
          <cell r="U517" t="str">
            <v>11:00 - 11:30</v>
          </cell>
          <cell r="V517">
            <v>10.132180772727271</v>
          </cell>
        </row>
        <row r="518">
          <cell r="B518" t="str">
            <v>IE00B87RLX93</v>
          </cell>
          <cell r="C518" t="str">
            <v>iShares</v>
          </cell>
          <cell r="D518">
            <v>32.779484500000002</v>
          </cell>
          <cell r="E518">
            <v>21.794539818181818</v>
          </cell>
          <cell r="F518">
            <v>19.334983136363636</v>
          </cell>
          <cell r="G518">
            <v>19.530083545454548</v>
          </cell>
          <cell r="H518">
            <v>19.215058409090908</v>
          </cell>
          <cell r="I518">
            <v>19.580288909090914</v>
          </cell>
          <cell r="J518">
            <v>18.313558863636356</v>
          </cell>
          <cell r="K518">
            <v>17.382475545454547</v>
          </cell>
          <cell r="L518">
            <v>17.949244545454544</v>
          </cell>
          <cell r="M518">
            <v>20.071672545454547</v>
          </cell>
          <cell r="N518">
            <v>20.092188590909089</v>
          </cell>
          <cell r="O518">
            <v>22.960230090909093</v>
          </cell>
          <cell r="P518">
            <v>24.913630318181813</v>
          </cell>
          <cell r="Q518">
            <v>25.613718954545451</v>
          </cell>
          <cell r="R518">
            <v>22.961535090909088</v>
          </cell>
          <cell r="S518">
            <v>20.529339545454544</v>
          </cell>
          <cell r="T518">
            <v>19.204681227272729</v>
          </cell>
          <cell r="U518" t="str">
            <v>12:30 - 13:00</v>
          </cell>
          <cell r="V518">
            <v>17.382475545454547</v>
          </cell>
        </row>
        <row r="519">
          <cell r="B519" t="str">
            <v>IE00B6X2VY59</v>
          </cell>
          <cell r="C519" t="str">
            <v>iShares</v>
          </cell>
          <cell r="D519">
            <v>15.058317000000004</v>
          </cell>
          <cell r="E519">
            <v>11.963620818181818</v>
          </cell>
          <cell r="F519">
            <v>11.531748954545455</v>
          </cell>
          <cell r="G519">
            <v>11.303732636363637</v>
          </cell>
          <cell r="H519">
            <v>10.724363227272729</v>
          </cell>
          <cell r="I519">
            <v>10.47654218181818</v>
          </cell>
          <cell r="J519">
            <v>10.147327045454547</v>
          </cell>
          <cell r="K519">
            <v>10.015348454545453</v>
          </cell>
          <cell r="L519">
            <v>10.270327181818182</v>
          </cell>
          <cell r="M519">
            <v>10.25402790909091</v>
          </cell>
          <cell r="N519">
            <v>10.072131499999998</v>
          </cell>
          <cell r="O519">
            <v>10.277953909090909</v>
          </cell>
          <cell r="P519">
            <v>9.7735811818181801</v>
          </cell>
          <cell r="Q519">
            <v>9.9893333636363639</v>
          </cell>
          <cell r="R519">
            <v>9.9587021363636357</v>
          </cell>
          <cell r="S519">
            <v>10.150881727272731</v>
          </cell>
          <cell r="T519">
            <v>10.928505863636362</v>
          </cell>
          <cell r="U519" t="str">
            <v>15:00 - 15:30</v>
          </cell>
          <cell r="V519">
            <v>9.7735811818181801</v>
          </cell>
        </row>
        <row r="520">
          <cell r="B520" t="str">
            <v>IE0032523478</v>
          </cell>
          <cell r="C520" t="str">
            <v>iShares</v>
          </cell>
          <cell r="D520">
            <v>12.024723045454543</v>
          </cell>
          <cell r="E520">
            <v>9.0094394545454541</v>
          </cell>
          <cell r="F520">
            <v>8.3885686363636367</v>
          </cell>
          <cell r="G520">
            <v>8.675586181818181</v>
          </cell>
          <cell r="H520">
            <v>8.3381910909090919</v>
          </cell>
          <cell r="I520">
            <v>8.3324522727272683</v>
          </cell>
          <cell r="J520">
            <v>8.1143966818181816</v>
          </cell>
          <cell r="K520">
            <v>7.9533013181818175</v>
          </cell>
          <cell r="L520">
            <v>7.8434653636363629</v>
          </cell>
          <cell r="M520">
            <v>8.3573539090909073</v>
          </cell>
          <cell r="N520">
            <v>7.8741411818181835</v>
          </cell>
          <cell r="O520">
            <v>8.4712796363636347</v>
          </cell>
          <cell r="P520">
            <v>8.4355188181818175</v>
          </cell>
          <cell r="Q520">
            <v>7.4031614545454545</v>
          </cell>
          <cell r="R520">
            <v>7.6719750454545474</v>
          </cell>
          <cell r="S520">
            <v>8.0551677272727247</v>
          </cell>
          <cell r="T520">
            <v>8.0663133181818178</v>
          </cell>
          <cell r="U520" t="str">
            <v>15:30 - 16:00</v>
          </cell>
          <cell r="V520">
            <v>7.4031614545454545</v>
          </cell>
        </row>
        <row r="521">
          <cell r="B521" t="str">
            <v>IE00B3B8Q275</v>
          </cell>
          <cell r="C521" t="str">
            <v>iShares</v>
          </cell>
          <cell r="D521">
            <v>13.378370409090907</v>
          </cell>
          <cell r="E521">
            <v>9.9879758181818179</v>
          </cell>
          <cell r="F521">
            <v>9.7306039090909096</v>
          </cell>
          <cell r="G521">
            <v>9.7661530909090928</v>
          </cell>
          <cell r="H521">
            <v>9.7602078636363636</v>
          </cell>
          <cell r="I521">
            <v>9.5355724999999989</v>
          </cell>
          <cell r="J521">
            <v>9.9301779999999997</v>
          </cell>
          <cell r="K521">
            <v>9.9323883636363632</v>
          </cell>
          <cell r="L521">
            <v>11.031618363636364</v>
          </cell>
          <cell r="M521">
            <v>10.323390090909093</v>
          </cell>
          <cell r="N521">
            <v>9.8497975454545479</v>
          </cell>
          <cell r="O521">
            <v>10.247924681818184</v>
          </cell>
          <cell r="P521">
            <v>10.425439863636363</v>
          </cell>
          <cell r="Q521">
            <v>10.588159545454547</v>
          </cell>
          <cell r="R521">
            <v>9.7625472272727265</v>
          </cell>
          <cell r="S521">
            <v>10.202773727272728</v>
          </cell>
          <cell r="T521">
            <v>10.808841545454547</v>
          </cell>
          <cell r="U521" t="str">
            <v>11:30 - 12:00</v>
          </cell>
          <cell r="V521">
            <v>9.5355724999999989</v>
          </cell>
        </row>
        <row r="522">
          <cell r="B522" t="str">
            <v>IE00BF5GB717</v>
          </cell>
          <cell r="C522" t="str">
            <v>iShares</v>
          </cell>
          <cell r="D522">
            <v>31.68478336363636</v>
          </cell>
          <cell r="E522">
            <v>23.30944145454545</v>
          </cell>
          <cell r="F522">
            <v>21.404007590909089</v>
          </cell>
          <cell r="G522">
            <v>21.361206863636365</v>
          </cell>
          <cell r="H522">
            <v>21.595654909090907</v>
          </cell>
          <cell r="I522">
            <v>21.324820318181818</v>
          </cell>
          <cell r="J522">
            <v>20.700988272727272</v>
          </cell>
          <cell r="K522">
            <v>21.492731045454544</v>
          </cell>
          <cell r="L522">
            <v>20.694605000000003</v>
          </cell>
          <cell r="M522">
            <v>21.548841863636365</v>
          </cell>
          <cell r="N522">
            <v>21.808960227272728</v>
          </cell>
          <cell r="O522">
            <v>23.189107136363635</v>
          </cell>
          <cell r="P522">
            <v>25.182434136363636</v>
          </cell>
          <cell r="Q522">
            <v>24.593841954545461</v>
          </cell>
          <cell r="R522">
            <v>22.449263454545456</v>
          </cell>
          <cell r="S522">
            <v>20.821928772727269</v>
          </cell>
          <cell r="T522">
            <v>19.587589909090909</v>
          </cell>
          <cell r="U522" t="str">
            <v>17:00 - 17:30</v>
          </cell>
          <cell r="V522">
            <v>19.587589909090909</v>
          </cell>
        </row>
        <row r="523">
          <cell r="B523" t="str">
            <v>IE00B3FH7618</v>
          </cell>
          <cell r="C523" t="str">
            <v>iShares</v>
          </cell>
          <cell r="D523">
            <v>3.5841379090909098</v>
          </cell>
          <cell r="E523">
            <v>2.6227414999999996</v>
          </cell>
          <cell r="F523">
            <v>2.5883777727272728</v>
          </cell>
          <cell r="G523">
            <v>2.5565280454545456</v>
          </cell>
          <cell r="H523">
            <v>2.4976656363636365</v>
          </cell>
          <cell r="I523">
            <v>2.5132294090909095</v>
          </cell>
          <cell r="J523">
            <v>2.6126379545454546</v>
          </cell>
          <cell r="K523">
            <v>2.7972645454545453</v>
          </cell>
          <cell r="L523">
            <v>2.5880990909090911</v>
          </cell>
          <cell r="M523">
            <v>2.5261424545454543</v>
          </cell>
          <cell r="N523">
            <v>2.5357424999999996</v>
          </cell>
          <cell r="O523">
            <v>2.8225045909090909</v>
          </cell>
          <cell r="P523">
            <v>2.7759157727272732</v>
          </cell>
          <cell r="Q523">
            <v>2.5825315909090913</v>
          </cell>
          <cell r="R523">
            <v>2.5454976363636366</v>
          </cell>
          <cell r="S523">
            <v>2.5850399545454548</v>
          </cell>
          <cell r="T523">
            <v>2.6921245909090912</v>
          </cell>
          <cell r="U523" t="str">
            <v>11:00 - 11:30</v>
          </cell>
          <cell r="V523">
            <v>2.4976656363636365</v>
          </cell>
        </row>
        <row r="524">
          <cell r="B524" t="str">
            <v>IE00B4WXJH41</v>
          </cell>
          <cell r="C524" t="str">
            <v>iShares</v>
          </cell>
          <cell r="D524">
            <v>10.341488454545457</v>
          </cell>
          <cell r="E524">
            <v>10.026866136363637</v>
          </cell>
          <cell r="F524">
            <v>9.7698499545454567</v>
          </cell>
          <cell r="G524">
            <v>9.7245149999999985</v>
          </cell>
          <cell r="H524">
            <v>9.7593907272727289</v>
          </cell>
          <cell r="I524">
            <v>9.6671742727272694</v>
          </cell>
          <cell r="J524">
            <v>9.7280465454545446</v>
          </cell>
          <cell r="K524">
            <v>9.8226638636363628</v>
          </cell>
          <cell r="L524">
            <v>9.7317781818181821</v>
          </cell>
          <cell r="M524">
            <v>9.7728634999999997</v>
          </cell>
          <cell r="N524">
            <v>9.8946522727272725</v>
          </cell>
          <cell r="O524">
            <v>9.8988361363636344</v>
          </cell>
          <cell r="P524">
            <v>9.864119409090911</v>
          </cell>
          <cell r="Q524">
            <v>9.8737816818181834</v>
          </cell>
          <cell r="R524">
            <v>9.8215104545454537</v>
          </cell>
          <cell r="S524">
            <v>9.7668598636363644</v>
          </cell>
          <cell r="T524">
            <v>9.569518681818181</v>
          </cell>
          <cell r="U524" t="str">
            <v>17:00 - 17:30</v>
          </cell>
          <cell r="V524">
            <v>9.569518681818181</v>
          </cell>
        </row>
        <row r="525">
          <cell r="B525" t="str">
            <v>IE00B14X4Q57</v>
          </cell>
          <cell r="C525" t="str">
            <v>iShares</v>
          </cell>
          <cell r="D525">
            <v>3.4871246363636361</v>
          </cell>
          <cell r="E525">
            <v>2.7546989545454541</v>
          </cell>
          <cell r="F525">
            <v>2.6291494545454537</v>
          </cell>
          <cell r="G525">
            <v>2.4997331363636364</v>
          </cell>
          <cell r="H525">
            <v>2.530998363636364</v>
          </cell>
          <cell r="I525">
            <v>2.4956432272727276</v>
          </cell>
          <cell r="J525">
            <v>2.5543320909090919</v>
          </cell>
          <cell r="K525">
            <v>2.549209272727273</v>
          </cell>
          <cell r="L525">
            <v>2.5757771818181818</v>
          </cell>
          <cell r="M525">
            <v>2.6538186363636367</v>
          </cell>
          <cell r="N525">
            <v>2.6292920909090913</v>
          </cell>
          <cell r="O525">
            <v>2.8724653636363633</v>
          </cell>
          <cell r="P525">
            <v>2.9598627727272726</v>
          </cell>
          <cell r="Q525">
            <v>2.871610681818181</v>
          </cell>
          <cell r="R525">
            <v>2.700890227272728</v>
          </cell>
          <cell r="S525">
            <v>2.6727058181818188</v>
          </cell>
          <cell r="T525">
            <v>2.7060034090909086</v>
          </cell>
          <cell r="U525" t="str">
            <v>11:30 - 12:00</v>
          </cell>
          <cell r="V525">
            <v>2.4956432272727276</v>
          </cell>
        </row>
        <row r="526">
          <cell r="B526" t="str">
            <v>IE00B1FZS913</v>
          </cell>
          <cell r="C526" t="str">
            <v>iShares</v>
          </cell>
          <cell r="D526">
            <v>13.790229090909087</v>
          </cell>
          <cell r="E526">
            <v>11.272451545454546</v>
          </cell>
          <cell r="F526">
            <v>10.981599318181818</v>
          </cell>
          <cell r="G526">
            <v>10.967538545454547</v>
          </cell>
          <cell r="H526">
            <v>10.69530740909091</v>
          </cell>
          <cell r="I526">
            <v>10.930519590909089</v>
          </cell>
          <cell r="J526">
            <v>11.102566045454546</v>
          </cell>
          <cell r="K526">
            <v>11.369816636363637</v>
          </cell>
          <cell r="L526">
            <v>11.695899045454548</v>
          </cell>
          <cell r="M526">
            <v>11.810271727272728</v>
          </cell>
          <cell r="N526">
            <v>11.470626136363638</v>
          </cell>
          <cell r="O526">
            <v>12.024571999999999</v>
          </cell>
          <cell r="P526">
            <v>12.741071363636365</v>
          </cell>
          <cell r="Q526">
            <v>12.284760454545456</v>
          </cell>
          <cell r="R526">
            <v>12.115716318181818</v>
          </cell>
          <cell r="S526">
            <v>12.422589863636365</v>
          </cell>
          <cell r="T526">
            <v>12.693090000000002</v>
          </cell>
          <cell r="U526" t="str">
            <v>11:00 - 11:30</v>
          </cell>
          <cell r="V526">
            <v>10.69530740909091</v>
          </cell>
        </row>
        <row r="527">
          <cell r="B527" t="str">
            <v>IE00BSKRJX20</v>
          </cell>
          <cell r="C527" t="str">
            <v>iShares</v>
          </cell>
          <cell r="D527">
            <v>18.668933954545455</v>
          </cell>
          <cell r="E527">
            <v>19.189445409090908</v>
          </cell>
          <cell r="F527">
            <v>18.105086409090905</v>
          </cell>
          <cell r="G527">
            <v>17.82873840909091</v>
          </cell>
          <cell r="H527">
            <v>17.991641636363642</v>
          </cell>
          <cell r="I527">
            <v>18.075048681818178</v>
          </cell>
          <cell r="J527">
            <v>18.211090590909091</v>
          </cell>
          <cell r="K527">
            <v>17.931553454545455</v>
          </cell>
          <cell r="L527">
            <v>17.323598227272722</v>
          </cell>
          <cell r="M527">
            <v>17.445694500000002</v>
          </cell>
          <cell r="N527">
            <v>17.758077045454549</v>
          </cell>
          <cell r="O527">
            <v>18.327298636363636</v>
          </cell>
          <cell r="P527">
            <v>18.715837272727274</v>
          </cell>
          <cell r="Q527">
            <v>18.885844227272727</v>
          </cell>
          <cell r="R527">
            <v>18.298816500000001</v>
          </cell>
          <cell r="S527">
            <v>17.417937181818179</v>
          </cell>
          <cell r="T527">
            <v>17.832957999999994</v>
          </cell>
          <cell r="U527" t="str">
            <v>13:00 - 13:30</v>
          </cell>
          <cell r="V527">
            <v>17.323598227272722</v>
          </cell>
        </row>
        <row r="528">
          <cell r="B528" t="str">
            <v>IE00B1FZS681</v>
          </cell>
          <cell r="C528" t="str">
            <v>iShares</v>
          </cell>
          <cell r="D528">
            <v>5.1905956363636356</v>
          </cell>
          <cell r="E528">
            <v>3.5590207272727259</v>
          </cell>
          <cell r="F528">
            <v>3.3556840454545465</v>
          </cell>
          <cell r="G528">
            <v>3.366163818181819</v>
          </cell>
          <cell r="H528">
            <v>3.4411884545454545</v>
          </cell>
          <cell r="I528">
            <v>3.4494834545454549</v>
          </cell>
          <cell r="J528">
            <v>3.4692866818181822</v>
          </cell>
          <cell r="K528">
            <v>3.5884978181818181</v>
          </cell>
          <cell r="L528">
            <v>3.6075817727272734</v>
          </cell>
          <cell r="M528">
            <v>3.7475935000000002</v>
          </cell>
          <cell r="N528">
            <v>3.7716419090909095</v>
          </cell>
          <cell r="O528">
            <v>4.0909505909090909</v>
          </cell>
          <cell r="P528">
            <v>4.2771527272727274</v>
          </cell>
          <cell r="Q528">
            <v>4.0616555454545464</v>
          </cell>
          <cell r="R528">
            <v>3.7354590909090906</v>
          </cell>
          <cell r="S528">
            <v>3.8119974999999999</v>
          </cell>
          <cell r="T528">
            <v>3.949572409090909</v>
          </cell>
          <cell r="U528" t="str">
            <v>10:00 - 10:30</v>
          </cell>
          <cell r="V528">
            <v>3.3556840454545465</v>
          </cell>
        </row>
        <row r="529">
          <cell r="B529" t="str">
            <v>IE00B3VTML14</v>
          </cell>
          <cell r="C529" t="str">
            <v>iShares</v>
          </cell>
          <cell r="D529">
            <v>4.3471820454545451</v>
          </cell>
          <cell r="E529">
            <v>3.8073947272727278</v>
          </cell>
          <cell r="F529">
            <v>3.8398608636363631</v>
          </cell>
          <cell r="G529">
            <v>3.9113354545454544</v>
          </cell>
          <cell r="H529">
            <v>3.8053891363636367</v>
          </cell>
          <cell r="I529">
            <v>3.7844588181818182</v>
          </cell>
          <cell r="J529">
            <v>3.8907869545454545</v>
          </cell>
          <cell r="K529">
            <v>3.9677162272727262</v>
          </cell>
          <cell r="L529">
            <v>3.9670604545454551</v>
          </cell>
          <cell r="M529">
            <v>4.0019488181818188</v>
          </cell>
          <cell r="N529">
            <v>4.0286618636363638</v>
          </cell>
          <cell r="O529">
            <v>4.031496818181818</v>
          </cell>
          <cell r="P529">
            <v>3.9834160909090897</v>
          </cell>
          <cell r="Q529">
            <v>4.0901080909090917</v>
          </cell>
          <cell r="R529">
            <v>4.0326879545454553</v>
          </cell>
          <cell r="S529">
            <v>3.8363617272727284</v>
          </cell>
          <cell r="T529">
            <v>3.8155465909090909</v>
          </cell>
          <cell r="U529" t="str">
            <v>11:30 - 12:00</v>
          </cell>
          <cell r="V529">
            <v>3.7844588181818182</v>
          </cell>
        </row>
        <row r="530">
          <cell r="B530" t="str">
            <v>IE00B4WXJG34</v>
          </cell>
          <cell r="C530" t="str">
            <v>iShares</v>
          </cell>
          <cell r="D530">
            <v>5.1761968636363642</v>
          </cell>
          <cell r="E530">
            <v>4.5141492272727284</v>
          </cell>
          <cell r="F530">
            <v>4.4149296818181831</v>
          </cell>
          <cell r="G530">
            <v>4.4271681818181818</v>
          </cell>
          <cell r="H530">
            <v>4.3915577272727262</v>
          </cell>
          <cell r="I530">
            <v>4.4431094545454544</v>
          </cell>
          <cell r="J530">
            <v>4.4340810454545458</v>
          </cell>
          <cell r="K530">
            <v>4.4575978181818181</v>
          </cell>
          <cell r="L530">
            <v>4.5538861818181822</v>
          </cell>
          <cell r="M530">
            <v>4.486428045454546</v>
          </cell>
          <cell r="N530">
            <v>4.5006084999999993</v>
          </cell>
          <cell r="O530">
            <v>4.7207151818181821</v>
          </cell>
          <cell r="P530">
            <v>4.8943891363636363</v>
          </cell>
          <cell r="Q530">
            <v>4.9250241363636373</v>
          </cell>
          <cell r="R530">
            <v>4.7109551818181821</v>
          </cell>
          <cell r="S530">
            <v>4.6901542727272734</v>
          </cell>
          <cell r="T530">
            <v>4.8281721363636363</v>
          </cell>
          <cell r="U530" t="str">
            <v>11:00 - 11:30</v>
          </cell>
          <cell r="V530">
            <v>4.3915577272727262</v>
          </cell>
        </row>
        <row r="531">
          <cell r="B531" t="str">
            <v>IE00B3VTN290</v>
          </cell>
          <cell r="C531" t="str">
            <v>iShares</v>
          </cell>
          <cell r="D531">
            <v>6.3820236818181817</v>
          </cell>
          <cell r="E531">
            <v>4.9471680454545455</v>
          </cell>
          <cell r="F531">
            <v>4.8319086363636368</v>
          </cell>
          <cell r="G531">
            <v>5.0391094090909085</v>
          </cell>
          <cell r="H531">
            <v>4.6102958636363631</v>
          </cell>
          <cell r="I531">
            <v>4.5924814090909072</v>
          </cell>
          <cell r="J531">
            <v>4.6776115454545462</v>
          </cell>
          <cell r="K531">
            <v>4.6701963181818194</v>
          </cell>
          <cell r="L531">
            <v>4.7467466363636364</v>
          </cell>
          <cell r="M531">
            <v>5.2932829090909106</v>
          </cell>
          <cell r="N531">
            <v>5.704715181818182</v>
          </cell>
          <cell r="O531">
            <v>6.2016714545454557</v>
          </cell>
          <cell r="P531">
            <v>6.314626999999998</v>
          </cell>
          <cell r="Q531">
            <v>6.2538964545454547</v>
          </cell>
          <cell r="R531">
            <v>5.8676091363636367</v>
          </cell>
          <cell r="S531">
            <v>6.0013645909090911</v>
          </cell>
          <cell r="T531">
            <v>6.2145750454545459</v>
          </cell>
          <cell r="U531" t="str">
            <v>11:30 - 12:00</v>
          </cell>
          <cell r="V531">
            <v>4.5924814090909072</v>
          </cell>
        </row>
        <row r="532">
          <cell r="B532" t="str">
            <v>IE00B1FZS806</v>
          </cell>
          <cell r="C532" t="str">
            <v>iShares</v>
          </cell>
          <cell r="D532">
            <v>5.7671659090909086</v>
          </cell>
          <cell r="E532">
            <v>4.7712524999999992</v>
          </cell>
          <cell r="F532">
            <v>4.7103603181818192</v>
          </cell>
          <cell r="G532">
            <v>4.9161757727272732</v>
          </cell>
          <cell r="H532">
            <v>4.8290973636363637</v>
          </cell>
          <cell r="I532">
            <v>4.8804991363636372</v>
          </cell>
          <cell r="J532">
            <v>4.8769604090909091</v>
          </cell>
          <cell r="K532">
            <v>4.9993014999999996</v>
          </cell>
          <cell r="L532">
            <v>4.9589293636363623</v>
          </cell>
          <cell r="M532">
            <v>4.8694729545454543</v>
          </cell>
          <cell r="N532">
            <v>5.1274081363636377</v>
          </cell>
          <cell r="O532">
            <v>5.3276084090909084</v>
          </cell>
          <cell r="P532">
            <v>5.2927076363636374</v>
          </cell>
          <cell r="Q532">
            <v>5.2581674999999999</v>
          </cell>
          <cell r="R532">
            <v>5.2084459090909103</v>
          </cell>
          <cell r="S532">
            <v>4.9073655454545451</v>
          </cell>
          <cell r="T532">
            <v>5.0457580000000002</v>
          </cell>
          <cell r="U532" t="str">
            <v>10:00 - 10:30</v>
          </cell>
          <cell r="V532">
            <v>4.7103603181818192</v>
          </cell>
        </row>
        <row r="533">
          <cell r="B533" t="str">
            <v>IE00BLDGH553</v>
          </cell>
          <cell r="C533" t="str">
            <v>iShares</v>
          </cell>
          <cell r="D533">
            <v>10.921978549999999</v>
          </cell>
          <cell r="E533">
            <v>10.922862049999999</v>
          </cell>
          <cell r="F533">
            <v>11.142392099999999</v>
          </cell>
          <cell r="G533">
            <v>10.863209399999999</v>
          </cell>
          <cell r="H533">
            <v>10.843205000000001</v>
          </cell>
          <cell r="I533">
            <v>10.820749299999997</v>
          </cell>
          <cell r="J533">
            <v>10.802986300000002</v>
          </cell>
          <cell r="K533">
            <v>10.80653835</v>
          </cell>
          <cell r="L533">
            <v>10.85722335</v>
          </cell>
          <cell r="M533">
            <v>10.911840100000003</v>
          </cell>
          <cell r="N533">
            <v>10.863296000000002</v>
          </cell>
          <cell r="O533">
            <v>10.86667885</v>
          </cell>
          <cell r="P533">
            <v>10.883245149999999</v>
          </cell>
          <cell r="Q533">
            <v>11.21686195</v>
          </cell>
          <cell r="R533">
            <v>10.887500200000002</v>
          </cell>
          <cell r="S533">
            <v>10.913315799999999</v>
          </cell>
          <cell r="T533">
            <v>10.907083800000001</v>
          </cell>
          <cell r="U533" t="str">
            <v>12:00 - 12:30</v>
          </cell>
          <cell r="V533">
            <v>10.802986300000002</v>
          </cell>
        </row>
        <row r="534">
          <cell r="B534" t="str">
            <v>IE00BLDGH447</v>
          </cell>
          <cell r="C534" t="str">
            <v>iShares</v>
          </cell>
          <cell r="D534">
            <v>10.904202099999999</v>
          </cell>
          <cell r="E534">
            <v>10.860020950000003</v>
          </cell>
          <cell r="F534">
            <v>10.856040200000001</v>
          </cell>
          <cell r="G534">
            <v>10.884308949999999</v>
          </cell>
          <cell r="H534">
            <v>10.9095017</v>
          </cell>
          <cell r="I534">
            <v>10.904691350000002</v>
          </cell>
          <cell r="J534">
            <v>10.8786945</v>
          </cell>
          <cell r="K534">
            <v>10.814365550000002</v>
          </cell>
          <cell r="L534">
            <v>10.861150200000001</v>
          </cell>
          <cell r="M534">
            <v>11.0990625</v>
          </cell>
          <cell r="N534">
            <v>10.863255350000001</v>
          </cell>
          <cell r="O534">
            <v>10.8254147</v>
          </cell>
          <cell r="P534">
            <v>10.8767253</v>
          </cell>
          <cell r="Q534">
            <v>11.497776150000004</v>
          </cell>
          <cell r="R534">
            <v>10.89853065</v>
          </cell>
          <cell r="S534">
            <v>10.8613643</v>
          </cell>
          <cell r="T534">
            <v>10.906321800000002</v>
          </cell>
          <cell r="U534" t="str">
            <v>12:30 - 13:00</v>
          </cell>
          <cell r="V534">
            <v>10.814365550000002</v>
          </cell>
        </row>
        <row r="535">
          <cell r="B535" t="str">
            <v>IE00B66F4759</v>
          </cell>
          <cell r="C535" t="str">
            <v>iShares</v>
          </cell>
          <cell r="D535">
            <v>13.3510215</v>
          </cell>
          <cell r="E535">
            <v>12.128699045454546</v>
          </cell>
          <cell r="F535">
            <v>11.184606090909092</v>
          </cell>
          <cell r="G535">
            <v>11.061833090909092</v>
          </cell>
          <cell r="H535">
            <v>10.957526545454545</v>
          </cell>
          <cell r="I535">
            <v>10.622684318181818</v>
          </cell>
          <cell r="J535">
            <v>10.569295590909091</v>
          </cell>
          <cell r="K535">
            <v>10.620118636363639</v>
          </cell>
          <cell r="L535">
            <v>10.956309227272726</v>
          </cell>
          <cell r="M535">
            <v>10.999752818181816</v>
          </cell>
          <cell r="N535">
            <v>10.339359409090907</v>
          </cell>
          <cell r="O535">
            <v>10.581695227272728</v>
          </cell>
          <cell r="P535">
            <v>10.754710772727273</v>
          </cell>
          <cell r="Q535">
            <v>10.172445227272728</v>
          </cell>
          <cell r="R535">
            <v>10.486791909090908</v>
          </cell>
          <cell r="S535">
            <v>10.736718863636364</v>
          </cell>
          <cell r="T535">
            <v>10.933246136363636</v>
          </cell>
          <cell r="U535" t="str">
            <v>15:30 - 16:00</v>
          </cell>
          <cell r="V535">
            <v>10.172445227272728</v>
          </cell>
        </row>
        <row r="536">
          <cell r="B536" t="str">
            <v>IE00B0M62X26</v>
          </cell>
          <cell r="C536" t="str">
            <v>iShares</v>
          </cell>
          <cell r="D536">
            <v>9.565152545454545</v>
          </cell>
          <cell r="E536">
            <v>9.2408081363636381</v>
          </cell>
          <cell r="F536">
            <v>9.0339035454545442</v>
          </cell>
          <cell r="G536">
            <v>9.1681646363636347</v>
          </cell>
          <cell r="H536">
            <v>9.1961548636363641</v>
          </cell>
          <cell r="I536">
            <v>9.1396198636363621</v>
          </cell>
          <cell r="J536">
            <v>9.1770673181818196</v>
          </cell>
          <cell r="K536">
            <v>9.3916054545454575</v>
          </cell>
          <cell r="L536">
            <v>9.3842651818181828</v>
          </cell>
          <cell r="M536">
            <v>9.3504914999999986</v>
          </cell>
          <cell r="N536">
            <v>9.415961363636363</v>
          </cell>
          <cell r="O536">
            <v>9.4826675000000016</v>
          </cell>
          <cell r="P536">
            <v>9.5575202727272721</v>
          </cell>
          <cell r="Q536">
            <v>9.2457471363636348</v>
          </cell>
          <cell r="R536">
            <v>9.2467382727272724</v>
          </cell>
          <cell r="S536">
            <v>9.4471884999999975</v>
          </cell>
          <cell r="T536">
            <v>9.8275485454545493</v>
          </cell>
          <cell r="U536" t="str">
            <v>10:00 - 10:30</v>
          </cell>
          <cell r="V536">
            <v>9.0339035454545442</v>
          </cell>
        </row>
        <row r="537">
          <cell r="B537" t="str">
            <v>IE00BJP26D89</v>
          </cell>
          <cell r="C537" t="str">
            <v>iShares</v>
          </cell>
          <cell r="D537">
            <v>24.562532909090915</v>
          </cell>
          <cell r="E537">
            <v>16.225768409090911</v>
          </cell>
          <cell r="F537">
            <v>15.047889363636365</v>
          </cell>
          <cell r="G537">
            <v>15.393275772727275</v>
          </cell>
          <cell r="H537">
            <v>15.823524318181819</v>
          </cell>
          <cell r="I537">
            <v>15.564639590909094</v>
          </cell>
          <cell r="J537">
            <v>14.781601818181819</v>
          </cell>
          <cell r="K537">
            <v>15.075354590909097</v>
          </cell>
          <cell r="L537">
            <v>15.180158409090911</v>
          </cell>
          <cell r="M537">
            <v>15.083446500000001</v>
          </cell>
          <cell r="N537">
            <v>14.985573272727276</v>
          </cell>
          <cell r="O537">
            <v>15.956190136363638</v>
          </cell>
          <cell r="P537">
            <v>16.409171909090908</v>
          </cell>
          <cell r="Q537">
            <v>17.411224409090906</v>
          </cell>
          <cell r="R537">
            <v>16.382625772727273</v>
          </cell>
          <cell r="S537">
            <v>15.093893318181824</v>
          </cell>
          <cell r="T537">
            <v>14.054561318181818</v>
          </cell>
          <cell r="U537" t="str">
            <v>17:00 - 17:30</v>
          </cell>
          <cell r="V537">
            <v>14.054561318181818</v>
          </cell>
        </row>
        <row r="538">
          <cell r="B538" t="str">
            <v>IE00BCRY6557</v>
          </cell>
          <cell r="C538" t="str">
            <v>iShares</v>
          </cell>
          <cell r="D538">
            <v>7.2165905909090915</v>
          </cell>
          <cell r="E538">
            <v>5.6406123636363636</v>
          </cell>
          <cell r="F538">
            <v>5.4839000454545461</v>
          </cell>
          <cell r="G538">
            <v>5.4745469090909094</v>
          </cell>
          <cell r="H538">
            <v>5.3418150454545463</v>
          </cell>
          <cell r="I538">
            <v>5.259596136363637</v>
          </cell>
          <cell r="J538">
            <v>4.9996631363636377</v>
          </cell>
          <cell r="K538">
            <v>4.8462791818181818</v>
          </cell>
          <cell r="L538">
            <v>5.1321772272727273</v>
          </cell>
          <cell r="M538">
            <v>5.3598075454545455</v>
          </cell>
          <cell r="N538">
            <v>5.6804595454545455</v>
          </cell>
          <cell r="O538">
            <v>5.8606657272727265</v>
          </cell>
          <cell r="P538">
            <v>5.6564483181818188</v>
          </cell>
          <cell r="Q538">
            <v>5.3934755454545469</v>
          </cell>
          <cell r="R538">
            <v>4.8132593636363641</v>
          </cell>
          <cell r="S538">
            <v>4.6431968181818188</v>
          </cell>
          <cell r="T538">
            <v>5.3886960909090913</v>
          </cell>
          <cell r="U538" t="str">
            <v>16:30 - 17:00</v>
          </cell>
          <cell r="V538">
            <v>4.6431968181818188</v>
          </cell>
        </row>
        <row r="539">
          <cell r="B539" t="str">
            <v>IE00B0M62S72</v>
          </cell>
          <cell r="C539" t="str">
            <v>iShares</v>
          </cell>
          <cell r="D539">
            <v>13.867794318181819</v>
          </cell>
          <cell r="E539">
            <v>12.569566909090911</v>
          </cell>
          <cell r="F539">
            <v>12.551821363636366</v>
          </cell>
          <cell r="G539">
            <v>12.137882545454545</v>
          </cell>
          <cell r="H539">
            <v>11.986836545454548</v>
          </cell>
          <cell r="I539">
            <v>11.860579636363639</v>
          </cell>
          <cell r="J539">
            <v>11.771496545454545</v>
          </cell>
          <cell r="K539">
            <v>11.867807181818181</v>
          </cell>
          <cell r="L539">
            <v>12.260724909090909</v>
          </cell>
          <cell r="M539">
            <v>11.966836909090908</v>
          </cell>
          <cell r="N539">
            <v>11.903194090909091</v>
          </cell>
          <cell r="O539">
            <v>12.279347636363637</v>
          </cell>
          <cell r="P539">
            <v>11.873866</v>
          </cell>
          <cell r="Q539">
            <v>12.039332363636362</v>
          </cell>
          <cell r="R539">
            <v>11.86528509090909</v>
          </cell>
          <cell r="S539">
            <v>11.828606409090908</v>
          </cell>
          <cell r="T539">
            <v>12.283873590909089</v>
          </cell>
          <cell r="U539" t="str">
            <v>12:00 - 12:30</v>
          </cell>
          <cell r="V539">
            <v>11.771496545454545</v>
          </cell>
        </row>
        <row r="540">
          <cell r="B540" t="str">
            <v>DE000A0H0785</v>
          </cell>
          <cell r="C540" t="str">
            <v>iShares</v>
          </cell>
          <cell r="D540">
            <v>8.8842780909090937</v>
          </cell>
          <cell r="E540">
            <v>7.4036670454545463</v>
          </cell>
          <cell r="F540">
            <v>7.2405688181818171</v>
          </cell>
          <cell r="G540">
            <v>7.0562294090909097</v>
          </cell>
          <cell r="H540">
            <v>7.1156561818181814</v>
          </cell>
          <cell r="I540">
            <v>7.1026585909090905</v>
          </cell>
          <cell r="J540">
            <v>7.1474523636363623</v>
          </cell>
          <cell r="K540">
            <v>6.8367654545454561</v>
          </cell>
          <cell r="L540">
            <v>6.8802000000000012</v>
          </cell>
          <cell r="M540">
            <v>6.8187077272727272</v>
          </cell>
          <cell r="N540">
            <v>7.2260137272727283</v>
          </cell>
          <cell r="O540">
            <v>7.2753259090909088</v>
          </cell>
          <cell r="P540">
            <v>6.9291094090909091</v>
          </cell>
          <cell r="Q540">
            <v>7.2067564090909082</v>
          </cell>
          <cell r="R540">
            <v>7.5264379545454538</v>
          </cell>
          <cell r="S540">
            <v>7.3120028636363648</v>
          </cell>
          <cell r="T540">
            <v>7.7018289090909091</v>
          </cell>
          <cell r="U540" t="str">
            <v>13:30 - 14:00</v>
          </cell>
          <cell r="V540">
            <v>6.8187077272727272</v>
          </cell>
        </row>
        <row r="541">
          <cell r="B541" t="str">
            <v>IE00BD5J2G21</v>
          </cell>
          <cell r="C541" t="str">
            <v>iShares</v>
          </cell>
          <cell r="D541">
            <v>24.65602881818182</v>
          </cell>
          <cell r="E541">
            <v>21.869408545454544</v>
          </cell>
          <cell r="F541">
            <v>23.287236681818182</v>
          </cell>
          <cell r="G541">
            <v>23.757155045454542</v>
          </cell>
          <cell r="H541">
            <v>24.461022318181815</v>
          </cell>
          <cell r="I541">
            <v>23.865075136363632</v>
          </cell>
          <cell r="J541">
            <v>23.369387045454548</v>
          </cell>
          <cell r="K541">
            <v>22.817574772727273</v>
          </cell>
          <cell r="L541">
            <v>23.595022727272724</v>
          </cell>
          <cell r="M541">
            <v>22.402702772727267</v>
          </cell>
          <cell r="N541">
            <v>21.559622954545457</v>
          </cell>
          <cell r="O541">
            <v>22.843944090909091</v>
          </cell>
          <cell r="P541">
            <v>22.347785681818181</v>
          </cell>
          <cell r="Q541">
            <v>22.851551318181816</v>
          </cell>
          <cell r="R541">
            <v>22.234052954545451</v>
          </cell>
          <cell r="S541">
            <v>21.60278054545455</v>
          </cell>
          <cell r="T541">
            <v>23.142721818181816</v>
          </cell>
          <cell r="U541" t="str">
            <v>14:00 - 14:30</v>
          </cell>
          <cell r="V541">
            <v>21.559622954545457</v>
          </cell>
        </row>
        <row r="542">
          <cell r="B542" t="str">
            <v>DE0006289309</v>
          </cell>
          <cell r="C542" t="str">
            <v>iShares</v>
          </cell>
          <cell r="D542">
            <v>18.336804318181819</v>
          </cell>
          <cell r="E542">
            <v>14.050512863636364</v>
          </cell>
          <cell r="F542">
            <v>13.860878909090911</v>
          </cell>
          <cell r="G542">
            <v>13.728607772727271</v>
          </cell>
          <cell r="H542">
            <v>13.919271863636361</v>
          </cell>
          <cell r="I542">
            <v>13.786689909090908</v>
          </cell>
          <cell r="J542">
            <v>13.838567499999998</v>
          </cell>
          <cell r="K542">
            <v>13.176750136363637</v>
          </cell>
          <cell r="L542">
            <v>13.248008363636364</v>
          </cell>
          <cell r="M542">
            <v>13.538249318181817</v>
          </cell>
          <cell r="N542">
            <v>13.251969545454545</v>
          </cell>
          <cell r="O542">
            <v>13.91829140909091</v>
          </cell>
          <cell r="P542">
            <v>13.72613409090909</v>
          </cell>
          <cell r="Q542">
            <v>14.02754122727273</v>
          </cell>
          <cell r="R542">
            <v>14.028713227272727</v>
          </cell>
          <cell r="S542">
            <v>14.027267363636362</v>
          </cell>
          <cell r="T542">
            <v>14.711192499999997</v>
          </cell>
          <cell r="U542" t="str">
            <v>12:30 - 13:00</v>
          </cell>
          <cell r="V542">
            <v>13.176750136363637</v>
          </cell>
        </row>
        <row r="543">
          <cell r="B543" t="str">
            <v>IE00B02KXL92</v>
          </cell>
          <cell r="C543" t="str">
            <v>iShares</v>
          </cell>
          <cell r="D543">
            <v>18.697370136363634</v>
          </cell>
          <cell r="E543">
            <v>15.603268227272729</v>
          </cell>
          <cell r="F543">
            <v>14.428582772727276</v>
          </cell>
          <cell r="G543">
            <v>14.212401636363635</v>
          </cell>
          <cell r="H543">
            <v>14.210738181818181</v>
          </cell>
          <cell r="I543">
            <v>13.716115818181821</v>
          </cell>
          <cell r="J543">
            <v>13.306356999999997</v>
          </cell>
          <cell r="K543">
            <v>13.426176818181819</v>
          </cell>
          <cell r="L543">
            <v>13.437338772727271</v>
          </cell>
          <cell r="M543">
            <v>12.954184318181818</v>
          </cell>
          <cell r="N543">
            <v>12.557444318181819</v>
          </cell>
          <cell r="O543">
            <v>12.793478090909089</v>
          </cell>
          <cell r="P543">
            <v>13.077165636363635</v>
          </cell>
          <cell r="Q543">
            <v>13.078892863636362</v>
          </cell>
          <cell r="R543">
            <v>12.55792181818182</v>
          </cell>
          <cell r="S543">
            <v>12.857094545454544</v>
          </cell>
          <cell r="T543">
            <v>13.228066727272731</v>
          </cell>
          <cell r="U543" t="str">
            <v>14:00 - 14:30</v>
          </cell>
          <cell r="V543">
            <v>12.557444318181819</v>
          </cell>
        </row>
        <row r="544">
          <cell r="B544" t="str">
            <v>DE0002635281</v>
          </cell>
          <cell r="C544" t="str">
            <v>iShares</v>
          </cell>
          <cell r="D544">
            <v>13.460955181818184</v>
          </cell>
          <cell r="E544">
            <v>11.838090681818182</v>
          </cell>
          <cell r="F544">
            <v>12.162334909090909</v>
          </cell>
          <cell r="G544">
            <v>11.893725818181819</v>
          </cell>
          <cell r="H544">
            <v>11.941624090909091</v>
          </cell>
          <cell r="I544">
            <v>12.069476227272729</v>
          </cell>
          <cell r="J544">
            <v>11.910217090909089</v>
          </cell>
          <cell r="K544">
            <v>11.506647318181818</v>
          </cell>
          <cell r="L544">
            <v>11.879822590909093</v>
          </cell>
          <cell r="M544">
            <v>11.1515775</v>
          </cell>
          <cell r="N544">
            <v>10.90693931818182</v>
          </cell>
          <cell r="O544">
            <v>11.196837636363638</v>
          </cell>
          <cell r="P544">
            <v>11.061881272727272</v>
          </cell>
          <cell r="Q544">
            <v>11.099544863636364</v>
          </cell>
          <cell r="R544">
            <v>11.029465318181817</v>
          </cell>
          <cell r="S544">
            <v>10.97447677272727</v>
          </cell>
          <cell r="T544">
            <v>11.312265727272726</v>
          </cell>
          <cell r="U544" t="str">
            <v>14:00 - 14:30</v>
          </cell>
          <cell r="V544">
            <v>10.90693931818182</v>
          </cell>
        </row>
        <row r="545">
          <cell r="B545" t="str">
            <v>IE00B02KXM00</v>
          </cell>
          <cell r="C545" t="str">
            <v>iShares</v>
          </cell>
          <cell r="D545">
            <v>18.017444045454543</v>
          </cell>
          <cell r="E545">
            <v>16.24532672727273</v>
          </cell>
          <cell r="F545">
            <v>16.118511772727274</v>
          </cell>
          <cell r="G545">
            <v>15.816174954545458</v>
          </cell>
          <cell r="H545">
            <v>15.664997545454543</v>
          </cell>
          <cell r="I545">
            <v>14.984387772727272</v>
          </cell>
          <cell r="J545">
            <v>14.991124454545455</v>
          </cell>
          <cell r="K545">
            <v>15.167734045454541</v>
          </cell>
          <cell r="L545">
            <v>15.531259318181823</v>
          </cell>
          <cell r="M545">
            <v>15.720005818181816</v>
          </cell>
          <cell r="N545">
            <v>15.001993363636359</v>
          </cell>
          <cell r="O545">
            <v>15.541886545454542</v>
          </cell>
          <cell r="P545">
            <v>15.028343136363635</v>
          </cell>
          <cell r="Q545">
            <v>14.804473818181815</v>
          </cell>
          <cell r="R545">
            <v>14.634544454545454</v>
          </cell>
          <cell r="S545">
            <v>14.491093227272726</v>
          </cell>
          <cell r="T545">
            <v>15.245327545454547</v>
          </cell>
          <cell r="U545" t="str">
            <v>16:30 - 17:00</v>
          </cell>
          <cell r="V545">
            <v>14.491093227272726</v>
          </cell>
        </row>
        <row r="546">
          <cell r="B546" t="str">
            <v>DE000A0D8Q07</v>
          </cell>
          <cell r="C546" t="str">
            <v>iShares</v>
          </cell>
          <cell r="D546">
            <v>8.7255918181818188</v>
          </cell>
          <cell r="E546">
            <v>6.7899780909090905</v>
          </cell>
          <cell r="F546">
            <v>6.914413727272728</v>
          </cell>
          <cell r="G546">
            <v>6.4571361818181821</v>
          </cell>
          <cell r="H546">
            <v>6.2223765454545452</v>
          </cell>
          <cell r="I546">
            <v>6.2076624545454564</v>
          </cell>
          <cell r="J546">
            <v>6.4057837727272728</v>
          </cell>
          <cell r="K546">
            <v>6.443440954545455</v>
          </cell>
          <cell r="L546">
            <v>6.4079083181818186</v>
          </cell>
          <cell r="M546">
            <v>6.2107604545454542</v>
          </cell>
          <cell r="N546">
            <v>5.9594234090909088</v>
          </cell>
          <cell r="O546">
            <v>6.4609635000000001</v>
          </cell>
          <cell r="P546">
            <v>6.3378074545454561</v>
          </cell>
          <cell r="Q546">
            <v>6.3470063181818173</v>
          </cell>
          <cell r="R546">
            <v>6.1673314999999995</v>
          </cell>
          <cell r="S546">
            <v>6.1448461818181821</v>
          </cell>
          <cell r="T546">
            <v>6.1338409090909094</v>
          </cell>
          <cell r="U546" t="str">
            <v>14:00 - 14:30</v>
          </cell>
          <cell r="V546">
            <v>5.9594234090909088</v>
          </cell>
        </row>
        <row r="547">
          <cell r="B547" t="str">
            <v>IE00B0M62V02</v>
          </cell>
          <cell r="C547" t="str">
            <v>iShares</v>
          </cell>
          <cell r="D547">
            <v>28.341915318181826</v>
          </cell>
          <cell r="E547">
            <v>25.792670772727273</v>
          </cell>
          <cell r="F547">
            <v>26.860622136363634</v>
          </cell>
          <cell r="G547">
            <v>27.707830545454545</v>
          </cell>
          <cell r="H547">
            <v>27.740995863636371</v>
          </cell>
          <cell r="I547">
            <v>27.207568636363643</v>
          </cell>
          <cell r="J547">
            <v>27.353843727272729</v>
          </cell>
          <cell r="K547">
            <v>26.641242272727279</v>
          </cell>
          <cell r="L547">
            <v>24.882879590909091</v>
          </cell>
          <cell r="M547">
            <v>24.890502227272727</v>
          </cell>
          <cell r="N547">
            <v>24.681060318181814</v>
          </cell>
          <cell r="O547">
            <v>25.567842454545453</v>
          </cell>
          <cell r="P547">
            <v>25.244231727272723</v>
          </cell>
          <cell r="Q547">
            <v>25.474371863636364</v>
          </cell>
          <cell r="R547">
            <v>25.151257681818183</v>
          </cell>
          <cell r="S547">
            <v>24.734258409090909</v>
          </cell>
          <cell r="T547">
            <v>25.327023409090906</v>
          </cell>
          <cell r="U547" t="str">
            <v>14:00 - 14:30</v>
          </cell>
          <cell r="V547">
            <v>24.681060318181814</v>
          </cell>
        </row>
        <row r="548">
          <cell r="B548" t="str">
            <v>IE00B0M62T89</v>
          </cell>
          <cell r="C548" t="str">
            <v>iShares</v>
          </cell>
          <cell r="D548">
            <v>29.955446363636362</v>
          </cell>
          <cell r="E548">
            <v>29.091524772727272</v>
          </cell>
          <cell r="F548">
            <v>28.916427409090911</v>
          </cell>
          <cell r="G548">
            <v>29.795422636363636</v>
          </cell>
          <cell r="H548">
            <v>28.553794636363644</v>
          </cell>
          <cell r="I548">
            <v>27.828955363636364</v>
          </cell>
          <cell r="J548">
            <v>28.223227409090907</v>
          </cell>
          <cell r="K548">
            <v>27.538200772727272</v>
          </cell>
          <cell r="L548">
            <v>25.932563909090906</v>
          </cell>
          <cell r="M548">
            <v>25.814528590909084</v>
          </cell>
          <cell r="N548">
            <v>25.062483499999999</v>
          </cell>
          <cell r="O548">
            <v>25.46874618181818</v>
          </cell>
          <cell r="P548">
            <v>25.301574909090906</v>
          </cell>
          <cell r="Q548">
            <v>25.072645272727268</v>
          </cell>
          <cell r="R548">
            <v>24.238967272727269</v>
          </cell>
          <cell r="S548">
            <v>24.094705818181819</v>
          </cell>
          <cell r="T548">
            <v>24.87516663636363</v>
          </cell>
          <cell r="U548" t="str">
            <v>16:30 - 17:00</v>
          </cell>
          <cell r="V548">
            <v>24.094705818181819</v>
          </cell>
        </row>
        <row r="549">
          <cell r="B549" t="str">
            <v>IE00BGDQ0L74</v>
          </cell>
          <cell r="C549" t="str">
            <v>iShares</v>
          </cell>
          <cell r="D549">
            <v>23.385466681818183</v>
          </cell>
          <cell r="E549">
            <v>20.065563681818187</v>
          </cell>
          <cell r="F549">
            <v>19.813381772727272</v>
          </cell>
          <cell r="G549">
            <v>19.987930454545452</v>
          </cell>
          <cell r="H549">
            <v>19.779140545454542</v>
          </cell>
          <cell r="I549">
            <v>19.263968363636362</v>
          </cell>
          <cell r="J549">
            <v>18.924759318181817</v>
          </cell>
          <cell r="K549">
            <v>18.313402954545452</v>
          </cell>
          <cell r="L549">
            <v>18.281649818181819</v>
          </cell>
          <cell r="M549">
            <v>18.515872090909088</v>
          </cell>
          <cell r="N549">
            <v>18.255226863636366</v>
          </cell>
          <cell r="O549">
            <v>19.271182181818183</v>
          </cell>
          <cell r="P549">
            <v>18.871229863636366</v>
          </cell>
          <cell r="Q549">
            <v>18.868343409090912</v>
          </cell>
          <cell r="R549">
            <v>18.727154454545452</v>
          </cell>
          <cell r="S549">
            <v>18.768139863636364</v>
          </cell>
          <cell r="T549">
            <v>20.529287454545454</v>
          </cell>
          <cell r="U549" t="str">
            <v>14:00 - 14:30</v>
          </cell>
          <cell r="V549">
            <v>18.255226863636366</v>
          </cell>
        </row>
        <row r="550">
          <cell r="B550" t="str">
            <v>IE00B0M63284</v>
          </cell>
          <cell r="C550" t="str">
            <v>iShares</v>
          </cell>
          <cell r="D550">
            <v>15.05779222727273</v>
          </cell>
          <cell r="E550">
            <v>13.28551309090909</v>
          </cell>
          <cell r="F550">
            <v>13.85884072727273</v>
          </cell>
          <cell r="G550">
            <v>13.589976863636364</v>
          </cell>
          <cell r="H550">
            <v>13.685385545454546</v>
          </cell>
          <cell r="I550">
            <v>13.218196090909089</v>
          </cell>
          <cell r="J550">
            <v>13.156700954545455</v>
          </cell>
          <cell r="K550">
            <v>12.987270681818183</v>
          </cell>
          <cell r="L550">
            <v>13.030711454545456</v>
          </cell>
          <cell r="M550">
            <v>12.750427227272729</v>
          </cell>
          <cell r="N550">
            <v>12.809136681818181</v>
          </cell>
          <cell r="O550">
            <v>13.226635909090907</v>
          </cell>
          <cell r="P550">
            <v>12.839396681818181</v>
          </cell>
          <cell r="Q550">
            <v>13.081177227272731</v>
          </cell>
          <cell r="R550">
            <v>12.905185863636364</v>
          </cell>
          <cell r="S550">
            <v>13.195692227272728</v>
          </cell>
          <cell r="T550">
            <v>14.531652909090912</v>
          </cell>
          <cell r="U550" t="str">
            <v>13:30 - 14:00</v>
          </cell>
          <cell r="V550">
            <v>12.750427227272729</v>
          </cell>
        </row>
        <row r="551">
          <cell r="B551" t="str">
            <v>IE00BYM31M36</v>
          </cell>
          <cell r="C551" t="str">
            <v>iShares</v>
          </cell>
          <cell r="D551">
            <v>50.931499227272724</v>
          </cell>
          <cell r="E551">
            <v>43.414124454545458</v>
          </cell>
          <cell r="F551">
            <v>44.404880090909096</v>
          </cell>
          <cell r="G551">
            <v>41.324659909090904</v>
          </cell>
          <cell r="H551">
            <v>41.867179954545456</v>
          </cell>
          <cell r="I551">
            <v>41.452263136363634</v>
          </cell>
          <cell r="J551">
            <v>41.720957499999997</v>
          </cell>
          <cell r="K551">
            <v>41.568184318181821</v>
          </cell>
          <cell r="L551">
            <v>42.396128409090906</v>
          </cell>
          <cell r="M551">
            <v>42.354315499999998</v>
          </cell>
          <cell r="N551">
            <v>40.795564636363643</v>
          </cell>
          <cell r="O551">
            <v>42.74353468181819</v>
          </cell>
          <cell r="P551">
            <v>42.957999954545443</v>
          </cell>
          <cell r="Q551">
            <v>42.375552681818185</v>
          </cell>
          <cell r="R551">
            <v>44.09855281818183</v>
          </cell>
          <cell r="S551">
            <v>43.701740454545458</v>
          </cell>
          <cell r="T551">
            <v>43.680204181818183</v>
          </cell>
          <cell r="U551" t="str">
            <v>14:00 - 14:30</v>
          </cell>
          <cell r="V551">
            <v>40.795564636363643</v>
          </cell>
        </row>
        <row r="552">
          <cell r="B552" t="str">
            <v>IE00BF3N7219</v>
          </cell>
          <cell r="C552" t="str">
            <v>iShares</v>
          </cell>
          <cell r="D552">
            <v>47.246680954545461</v>
          </cell>
          <cell r="E552">
            <v>39.578711181818171</v>
          </cell>
          <cell r="F552">
            <v>40.396228681818179</v>
          </cell>
          <cell r="G552">
            <v>38.258225227272732</v>
          </cell>
          <cell r="H552">
            <v>37.081309681818183</v>
          </cell>
          <cell r="I552">
            <v>38.646458590909099</v>
          </cell>
          <cell r="J552">
            <v>39.730260227272723</v>
          </cell>
          <cell r="K552">
            <v>40.766808000000005</v>
          </cell>
          <cell r="L552">
            <v>40.464354954545449</v>
          </cell>
          <cell r="M552">
            <v>38.52141259090908</v>
          </cell>
          <cell r="N552">
            <v>39.346777499999995</v>
          </cell>
          <cell r="O552">
            <v>41.810888954545455</v>
          </cell>
          <cell r="P552">
            <v>40.265808818181817</v>
          </cell>
          <cell r="Q552">
            <v>37.772874999999992</v>
          </cell>
          <cell r="R552">
            <v>37.615517409090913</v>
          </cell>
          <cell r="S552">
            <v>37.026009363636362</v>
          </cell>
          <cell r="T552">
            <v>36.513209590909085</v>
          </cell>
          <cell r="U552" t="str">
            <v>17:00 - 17:30</v>
          </cell>
          <cell r="V552">
            <v>36.513209590909085</v>
          </cell>
        </row>
        <row r="553">
          <cell r="B553" t="str">
            <v>IE00B53L4X51</v>
          </cell>
          <cell r="C553" t="str">
            <v>iShares</v>
          </cell>
          <cell r="D553">
            <v>21.690293045454549</v>
          </cell>
          <cell r="E553">
            <v>19.965267454545454</v>
          </cell>
          <cell r="F553">
            <v>18.887150500000004</v>
          </cell>
          <cell r="G553">
            <v>18.092068727272725</v>
          </cell>
          <cell r="H553">
            <v>17.987139227272724</v>
          </cell>
          <cell r="I553">
            <v>17.538066681818183</v>
          </cell>
          <cell r="J553">
            <v>18.532103227272728</v>
          </cell>
          <cell r="K553">
            <v>18.104786909090908</v>
          </cell>
          <cell r="L553">
            <v>18.1750395</v>
          </cell>
          <cell r="M553">
            <v>18.803318090909098</v>
          </cell>
          <cell r="N553">
            <v>19.087168454545459</v>
          </cell>
          <cell r="O553">
            <v>20.682564227272731</v>
          </cell>
          <cell r="P553">
            <v>19.672593227272724</v>
          </cell>
          <cell r="Q553">
            <v>19.800145636363634</v>
          </cell>
          <cell r="R553">
            <v>20.186934045454542</v>
          </cell>
          <cell r="S553">
            <v>20.912733318181822</v>
          </cell>
          <cell r="T553">
            <v>20.295382590909092</v>
          </cell>
          <cell r="U553" t="str">
            <v>11:30 - 12:00</v>
          </cell>
          <cell r="V553">
            <v>17.538066681818183</v>
          </cell>
        </row>
        <row r="554">
          <cell r="B554" t="str">
            <v>IE00B5V94313</v>
          </cell>
          <cell r="C554" t="str">
            <v>iShares</v>
          </cell>
          <cell r="D554">
            <v>6.3463785909090911</v>
          </cell>
          <cell r="E554">
            <v>5.4881404999999992</v>
          </cell>
          <cell r="F554">
            <v>5.4539610909090905</v>
          </cell>
          <cell r="G554">
            <v>5.4353570454545457</v>
          </cell>
          <cell r="H554">
            <v>5.5113833181818181</v>
          </cell>
          <cell r="I554">
            <v>5.4889244090909086</v>
          </cell>
          <cell r="J554">
            <v>5.4966260909090909</v>
          </cell>
          <cell r="K554">
            <v>5.502488545454546</v>
          </cell>
          <cell r="L554">
            <v>5.4548833636363634</v>
          </cell>
          <cell r="M554">
            <v>5.266162500000001</v>
          </cell>
          <cell r="N554">
            <v>5.3556382272727285</v>
          </cell>
          <cell r="O554">
            <v>5.721938636363638</v>
          </cell>
          <cell r="P554">
            <v>5.5337822727272723</v>
          </cell>
          <cell r="Q554">
            <v>5.4862006363636358</v>
          </cell>
          <cell r="R554">
            <v>5.6461753181818191</v>
          </cell>
          <cell r="S554">
            <v>5.5195169090909095</v>
          </cell>
          <cell r="T554">
            <v>5.5304900454545454</v>
          </cell>
          <cell r="U554" t="str">
            <v>13:30 - 14:00</v>
          </cell>
          <cell r="V554">
            <v>5.266162500000001</v>
          </cell>
        </row>
        <row r="555">
          <cell r="B555" t="str">
            <v>IE00B87G8S03</v>
          </cell>
          <cell r="C555" t="str">
            <v>iShares</v>
          </cell>
          <cell r="D555">
            <v>14.345325136363636</v>
          </cell>
          <cell r="E555">
            <v>13.682119636363639</v>
          </cell>
          <cell r="F555">
            <v>13.298627500000002</v>
          </cell>
          <cell r="G555">
            <v>12.991135409090909</v>
          </cell>
          <cell r="H555">
            <v>13.200444090909093</v>
          </cell>
          <cell r="I555">
            <v>13.032185909090913</v>
          </cell>
          <cell r="J555">
            <v>12.973529409090911</v>
          </cell>
          <cell r="K555">
            <v>12.282104363636362</v>
          </cell>
          <cell r="L555">
            <v>12.365622045454545</v>
          </cell>
          <cell r="M555">
            <v>12.587457863636361</v>
          </cell>
          <cell r="N555">
            <v>13.387125045454543</v>
          </cell>
          <cell r="O555">
            <v>13.275004409090911</v>
          </cell>
          <cell r="P555">
            <v>14.34817922727273</v>
          </cell>
          <cell r="Q555">
            <v>14.292130363636362</v>
          </cell>
          <cell r="R555">
            <v>13.796377545454549</v>
          </cell>
          <cell r="S555">
            <v>13.307688863636365</v>
          </cell>
          <cell r="T555">
            <v>13.100701681818181</v>
          </cell>
          <cell r="U555" t="str">
            <v>12:30 - 13:00</v>
          </cell>
          <cell r="V555">
            <v>12.282104363636362</v>
          </cell>
        </row>
        <row r="556">
          <cell r="B556" t="str">
            <v>IE00B1XNHC34</v>
          </cell>
          <cell r="C556" t="str">
            <v>iShares</v>
          </cell>
          <cell r="D556">
            <v>26.13094818181818</v>
          </cell>
          <cell r="E556">
            <v>18.298784545454541</v>
          </cell>
          <cell r="F556">
            <v>19.242870227272729</v>
          </cell>
          <cell r="G556">
            <v>18.734258545454544</v>
          </cell>
          <cell r="H556">
            <v>17.349074045454543</v>
          </cell>
          <cell r="I556">
            <v>20.061217999999993</v>
          </cell>
          <cell r="J556">
            <v>18.349047272727272</v>
          </cell>
          <cell r="K556">
            <v>19.117093909090912</v>
          </cell>
          <cell r="L556">
            <v>19.423027772727274</v>
          </cell>
          <cell r="M556">
            <v>20.289053000000003</v>
          </cell>
          <cell r="N556">
            <v>21.860424090909092</v>
          </cell>
          <cell r="O556">
            <v>24.398172272727276</v>
          </cell>
          <cell r="P556">
            <v>22.181276000000004</v>
          </cell>
          <cell r="Q556">
            <v>26.192900272727272</v>
          </cell>
          <cell r="R556">
            <v>21.542352818181811</v>
          </cell>
          <cell r="S556">
            <v>20.019882772727275</v>
          </cell>
          <cell r="T556">
            <v>20.095612545454546</v>
          </cell>
          <cell r="U556" t="str">
            <v>11:00 - 11:30</v>
          </cell>
          <cell r="V556">
            <v>17.349074045454543</v>
          </cell>
        </row>
        <row r="557">
          <cell r="B557" t="str">
            <v>IE00B9M6SJ31</v>
          </cell>
          <cell r="C557" t="str">
            <v>iShares</v>
          </cell>
          <cell r="D557">
            <v>21.443276272727275</v>
          </cell>
          <cell r="E557">
            <v>17.613010590909088</v>
          </cell>
          <cell r="F557">
            <v>17.428707863636365</v>
          </cell>
          <cell r="G557">
            <v>16.641473636363639</v>
          </cell>
          <cell r="H557">
            <v>16.212923772727272</v>
          </cell>
          <cell r="I557">
            <v>16.411872590909091</v>
          </cell>
          <cell r="J557">
            <v>16.004497227272729</v>
          </cell>
          <cell r="K557">
            <v>16.059493999999997</v>
          </cell>
          <cell r="L557">
            <v>16.535596590909094</v>
          </cell>
          <cell r="M557">
            <v>16.762899772727273</v>
          </cell>
          <cell r="N557">
            <v>16.884283545454544</v>
          </cell>
          <cell r="O557">
            <v>17.633539272727276</v>
          </cell>
          <cell r="P557">
            <v>17.893741363636362</v>
          </cell>
          <cell r="Q557">
            <v>18.13683018181818</v>
          </cell>
          <cell r="R557">
            <v>16.464890772727276</v>
          </cell>
          <cell r="S557">
            <v>15.824196090909085</v>
          </cell>
          <cell r="T557">
            <v>16.880073045454548</v>
          </cell>
          <cell r="U557" t="str">
            <v>16:30 - 17:00</v>
          </cell>
          <cell r="V557">
            <v>15.824196090909085</v>
          </cell>
        </row>
        <row r="558">
          <cell r="B558" t="str">
            <v>IE00BJSFQW37</v>
          </cell>
          <cell r="C558" t="str">
            <v>iShares</v>
          </cell>
          <cell r="D558">
            <v>21.11944086363636</v>
          </cell>
          <cell r="E558">
            <v>20.476497863636361</v>
          </cell>
          <cell r="F558">
            <v>20.308688500000002</v>
          </cell>
          <cell r="G558">
            <v>19.517999000000003</v>
          </cell>
          <cell r="H558">
            <v>19.456239136363635</v>
          </cell>
          <cell r="I558">
            <v>19.060558818181821</v>
          </cell>
          <cell r="J558">
            <v>18.555566772727275</v>
          </cell>
          <cell r="K558">
            <v>19.132915363636361</v>
          </cell>
          <cell r="L558">
            <v>19.103527909090907</v>
          </cell>
          <cell r="M558">
            <v>19.330856454545458</v>
          </cell>
          <cell r="N558">
            <v>19.303122227272731</v>
          </cell>
          <cell r="O558">
            <v>19.731048045454543</v>
          </cell>
          <cell r="P558">
            <v>19.499753909090909</v>
          </cell>
          <cell r="Q558">
            <v>20.524885363636365</v>
          </cell>
          <cell r="R558">
            <v>20.00542581818182</v>
          </cell>
          <cell r="S558">
            <v>19.790048545454546</v>
          </cell>
          <cell r="T558">
            <v>20.574191181818183</v>
          </cell>
          <cell r="U558" t="str">
            <v>12:00 - 12:30</v>
          </cell>
          <cell r="V558">
            <v>18.555566772727275</v>
          </cell>
        </row>
        <row r="559">
          <cell r="B559" t="str">
            <v>IE00B7J7TB45</v>
          </cell>
          <cell r="C559" t="str">
            <v>iShares</v>
          </cell>
          <cell r="D559">
            <v>35.303414090909094</v>
          </cell>
          <cell r="E559">
            <v>23.431628636363634</v>
          </cell>
          <cell r="F559">
            <v>23.183525454545453</v>
          </cell>
          <cell r="G559">
            <v>22.407263818181818</v>
          </cell>
          <cell r="H559">
            <v>21.858116772727275</v>
          </cell>
          <cell r="I559">
            <v>21.099723136363636</v>
          </cell>
          <cell r="J559">
            <v>20.768401227272729</v>
          </cell>
          <cell r="K559">
            <v>22.975135181818185</v>
          </cell>
          <cell r="L559">
            <v>23.002675909090904</v>
          </cell>
          <cell r="M559">
            <v>23.236246772727274</v>
          </cell>
          <cell r="N559">
            <v>23.779020227272728</v>
          </cell>
          <cell r="O559">
            <v>25.483141954545445</v>
          </cell>
          <cell r="P559">
            <v>26.854169272727276</v>
          </cell>
          <cell r="Q559">
            <v>26.546176636363633</v>
          </cell>
          <cell r="R559">
            <v>25.398324227272727</v>
          </cell>
          <cell r="S559">
            <v>23.95114145454545</v>
          </cell>
          <cell r="T559">
            <v>22.867660590909093</v>
          </cell>
          <cell r="U559" t="str">
            <v>12:00 - 12:30</v>
          </cell>
          <cell r="V559">
            <v>20.768401227272729</v>
          </cell>
        </row>
        <row r="560">
          <cell r="B560" t="str">
            <v>IE00B3F81K65</v>
          </cell>
          <cell r="C560" t="str">
            <v>iShares</v>
          </cell>
          <cell r="D560">
            <v>11.037073181818181</v>
          </cell>
          <cell r="E560">
            <v>10.552980727272729</v>
          </cell>
          <cell r="F560">
            <v>10.344690909090907</v>
          </cell>
          <cell r="G560">
            <v>10.407209454545454</v>
          </cell>
          <cell r="H560">
            <v>10.568980136363637</v>
          </cell>
          <cell r="I560">
            <v>10.637475727272728</v>
          </cell>
          <cell r="J560">
            <v>9.9931818636363641</v>
          </cell>
          <cell r="K560">
            <v>9.9369321363636356</v>
          </cell>
          <cell r="L560">
            <v>10.263412272727274</v>
          </cell>
          <cell r="M560">
            <v>10.603812545454545</v>
          </cell>
          <cell r="N560">
            <v>10.784352545454544</v>
          </cell>
          <cell r="O560">
            <v>11.067316045454547</v>
          </cell>
          <cell r="P560">
            <v>11.053431909090909</v>
          </cell>
          <cell r="Q560">
            <v>11.268820363636364</v>
          </cell>
          <cell r="R560">
            <v>11.031737409090908</v>
          </cell>
          <cell r="S560">
            <v>10.692044863636363</v>
          </cell>
          <cell r="T560">
            <v>11.086739045454545</v>
          </cell>
          <cell r="U560" t="str">
            <v>12:30 - 13:00</v>
          </cell>
          <cell r="V560">
            <v>9.9369321363636356</v>
          </cell>
        </row>
        <row r="561">
          <cell r="B561" t="str">
            <v>IE00BJSFR200</v>
          </cell>
          <cell r="C561" t="str">
            <v>iShares</v>
          </cell>
          <cell r="D561">
            <v>31.435427000000004</v>
          </cell>
          <cell r="E561">
            <v>23.476054045454543</v>
          </cell>
          <cell r="F561">
            <v>21.946783545454544</v>
          </cell>
          <cell r="G561">
            <v>20.826953681818182</v>
          </cell>
          <cell r="H561">
            <v>20.468146636363642</v>
          </cell>
          <cell r="I561">
            <v>20.916492181818182</v>
          </cell>
          <cell r="J561">
            <v>20.61505690909091</v>
          </cell>
          <cell r="K561">
            <v>21.007348590909089</v>
          </cell>
          <cell r="L561">
            <v>20.458721590909089</v>
          </cell>
          <cell r="M561">
            <v>19.699105045454548</v>
          </cell>
          <cell r="N561">
            <v>19.738796090909087</v>
          </cell>
          <cell r="O561">
            <v>21.075313000000001</v>
          </cell>
          <cell r="P561">
            <v>21.50242963636364</v>
          </cell>
          <cell r="Q561">
            <v>23.416501499999995</v>
          </cell>
          <cell r="R561">
            <v>22.042971090909091</v>
          </cell>
          <cell r="S561">
            <v>21.099514863636362</v>
          </cell>
          <cell r="T561">
            <v>22.979457818181814</v>
          </cell>
          <cell r="U561" t="str">
            <v>13:30 - 14:00</v>
          </cell>
          <cell r="V561">
            <v>19.699105045454548</v>
          </cell>
        </row>
        <row r="562">
          <cell r="B562" t="str">
            <v>IE00B74DQ490</v>
          </cell>
          <cell r="C562" t="str">
            <v>iShares</v>
          </cell>
          <cell r="D562">
            <v>31.30166181818182</v>
          </cell>
          <cell r="E562">
            <v>25.066998863636364</v>
          </cell>
          <cell r="F562">
            <v>25.837970181818182</v>
          </cell>
          <cell r="G562">
            <v>24.921859363636369</v>
          </cell>
          <cell r="H562">
            <v>30.411915909090908</v>
          </cell>
          <cell r="I562">
            <v>29.96506022727273</v>
          </cell>
          <cell r="J562">
            <v>29.31807222727274</v>
          </cell>
          <cell r="K562">
            <v>28.010200909090916</v>
          </cell>
          <cell r="L562">
            <v>28.672784954545453</v>
          </cell>
          <cell r="M562">
            <v>30.233280727272732</v>
          </cell>
          <cell r="N562">
            <v>29.033514909090915</v>
          </cell>
          <cell r="O562">
            <v>33.33608631818182</v>
          </cell>
          <cell r="P562">
            <v>33.838869500000001</v>
          </cell>
          <cell r="Q562">
            <v>30.555957318181814</v>
          </cell>
          <cell r="R562">
            <v>29.448410818181824</v>
          </cell>
          <cell r="S562">
            <v>30.487555863636363</v>
          </cell>
          <cell r="T562">
            <v>32.722210818181821</v>
          </cell>
          <cell r="U562" t="str">
            <v>10:30 - 11:00</v>
          </cell>
          <cell r="V562">
            <v>24.921859363636369</v>
          </cell>
        </row>
        <row r="563">
          <cell r="B563" t="str">
            <v>IE00BKPT2S34</v>
          </cell>
          <cell r="C563" t="str">
            <v>iShares</v>
          </cell>
          <cell r="D563">
            <v>26.682690545454545</v>
          </cell>
          <cell r="E563">
            <v>20.97949322727273</v>
          </cell>
          <cell r="F563">
            <v>20.588710954545455</v>
          </cell>
          <cell r="G563">
            <v>20.296596545454545</v>
          </cell>
          <cell r="H563">
            <v>18.543871136363638</v>
          </cell>
          <cell r="I563">
            <v>18.634726863636367</v>
          </cell>
          <cell r="J563">
            <v>19.443116</v>
          </cell>
          <cell r="K563">
            <v>20.181181590909091</v>
          </cell>
          <cell r="L563">
            <v>20.115078909090908</v>
          </cell>
          <cell r="M563">
            <v>20.396240045454544</v>
          </cell>
          <cell r="N563">
            <v>20.711363227272727</v>
          </cell>
          <cell r="O563">
            <v>20.12893159090909</v>
          </cell>
          <cell r="P563">
            <v>20.194890545454545</v>
          </cell>
          <cell r="Q563">
            <v>20.488676772727274</v>
          </cell>
          <cell r="R563">
            <v>20.270334909090913</v>
          </cell>
          <cell r="S563">
            <v>20.202119363636363</v>
          </cell>
          <cell r="T563">
            <v>20.33958954545454</v>
          </cell>
          <cell r="U563" t="str">
            <v>11:00 - 11:30</v>
          </cell>
          <cell r="V563">
            <v>18.543871136363638</v>
          </cell>
        </row>
        <row r="564">
          <cell r="B564" t="str">
            <v>IE00B3B8PX14</v>
          </cell>
          <cell r="C564" t="str">
            <v>iShares</v>
          </cell>
          <cell r="D564">
            <v>21.569099272727271</v>
          </cell>
          <cell r="E564">
            <v>18.812936863636367</v>
          </cell>
          <cell r="F564">
            <v>18.460495000000002</v>
          </cell>
          <cell r="G564">
            <v>18.642661863636366</v>
          </cell>
          <cell r="H564">
            <v>18.798858227272728</v>
          </cell>
          <cell r="I564">
            <v>18.63042254545455</v>
          </cell>
          <cell r="J564">
            <v>18.383474636363637</v>
          </cell>
          <cell r="K564">
            <v>18.52772359090909</v>
          </cell>
          <cell r="L564">
            <v>18.706741636363635</v>
          </cell>
          <cell r="M564">
            <v>18.841965045454543</v>
          </cell>
          <cell r="N564">
            <v>18.817949954545455</v>
          </cell>
          <cell r="O564">
            <v>19.024818409090912</v>
          </cell>
          <cell r="P564">
            <v>19.666141954545452</v>
          </cell>
          <cell r="Q564">
            <v>20.00976204545454</v>
          </cell>
          <cell r="R564">
            <v>20.153388590909088</v>
          </cell>
          <cell r="S564">
            <v>19.936487000000003</v>
          </cell>
          <cell r="T564">
            <v>20.718949363636362</v>
          </cell>
          <cell r="U564" t="str">
            <v>12:00 - 12:30</v>
          </cell>
          <cell r="V564">
            <v>18.383474636363637</v>
          </cell>
        </row>
        <row r="565">
          <cell r="B565" t="str">
            <v>IE00B1FZS467</v>
          </cell>
          <cell r="C565" t="str">
            <v>iShares</v>
          </cell>
          <cell r="D565">
            <v>27.304629227272731</v>
          </cell>
          <cell r="E565">
            <v>21.555638954545454</v>
          </cell>
          <cell r="F565">
            <v>23.346075999999996</v>
          </cell>
          <cell r="G565">
            <v>22.915162318181817</v>
          </cell>
          <cell r="H565">
            <v>20.533110000000004</v>
          </cell>
          <cell r="I565">
            <v>21.039365454545454</v>
          </cell>
          <cell r="J565">
            <v>21.727205636363639</v>
          </cell>
          <cell r="K565">
            <v>22.256522772727276</v>
          </cell>
          <cell r="L565">
            <v>22.945660909090908</v>
          </cell>
          <cell r="M565">
            <v>25.118695681818181</v>
          </cell>
          <cell r="N565">
            <v>25.567641318181824</v>
          </cell>
          <cell r="O565">
            <v>26.38058145454545</v>
          </cell>
          <cell r="P565">
            <v>25.408782318181821</v>
          </cell>
          <cell r="Q565">
            <v>23.158248409090906</v>
          </cell>
          <cell r="R565">
            <v>19.84048940909091</v>
          </cell>
          <cell r="S565">
            <v>18.083563681818184</v>
          </cell>
          <cell r="T565">
            <v>19.751420863636358</v>
          </cell>
          <cell r="U565" t="str">
            <v>16:30 - 17:00</v>
          </cell>
          <cell r="V565">
            <v>18.083563681818184</v>
          </cell>
        </row>
        <row r="566">
          <cell r="B566" t="str">
            <v>IE00B1TXK627</v>
          </cell>
          <cell r="C566" t="str">
            <v>iShares</v>
          </cell>
          <cell r="D566">
            <v>26.755419181818183</v>
          </cell>
          <cell r="E566">
            <v>20.155626181818182</v>
          </cell>
          <cell r="F566">
            <v>18.53540109090909</v>
          </cell>
          <cell r="G566">
            <v>16.947531681818184</v>
          </cell>
          <cell r="H566">
            <v>17.253750272727274</v>
          </cell>
          <cell r="I566">
            <v>14.917431499999999</v>
          </cell>
          <cell r="J566">
            <v>11.972525545454545</v>
          </cell>
          <cell r="K566">
            <v>14.087126999999997</v>
          </cell>
          <cell r="L566">
            <v>14.628735181818183</v>
          </cell>
          <cell r="M566">
            <v>15.349614272727273</v>
          </cell>
          <cell r="N566">
            <v>17.60975631818182</v>
          </cell>
          <cell r="O566">
            <v>20.924643727272727</v>
          </cell>
          <cell r="P566">
            <v>19.729255318181814</v>
          </cell>
          <cell r="Q566">
            <v>18.047569409090908</v>
          </cell>
          <cell r="R566">
            <v>13.940623499999999</v>
          </cell>
          <cell r="S566">
            <v>12.295129045454546</v>
          </cell>
          <cell r="T566">
            <v>14.676655727272726</v>
          </cell>
          <cell r="U566" t="str">
            <v>12:00 - 12:30</v>
          </cell>
          <cell r="V566">
            <v>11.972525545454545</v>
          </cell>
        </row>
        <row r="567">
          <cell r="B567" t="str">
            <v>IE00B6R52036</v>
          </cell>
          <cell r="C567" t="str">
            <v>iShares</v>
          </cell>
          <cell r="D567">
            <v>26.954127590909085</v>
          </cell>
          <cell r="E567">
            <v>25.07559918181818</v>
          </cell>
          <cell r="F567">
            <v>24.51004895454545</v>
          </cell>
          <cell r="G567">
            <v>24.952722681818184</v>
          </cell>
          <cell r="H567">
            <v>25.249941363636363</v>
          </cell>
          <cell r="I567">
            <v>24.454587227272725</v>
          </cell>
          <cell r="J567">
            <v>24.96969336363637</v>
          </cell>
          <cell r="K567">
            <v>25.745174727272737</v>
          </cell>
          <cell r="L567">
            <v>25.482262136363634</v>
          </cell>
          <cell r="M567">
            <v>25.107801272727276</v>
          </cell>
          <cell r="N567">
            <v>28.637040954545455</v>
          </cell>
          <cell r="O567">
            <v>31.561660136363631</v>
          </cell>
          <cell r="P567">
            <v>31.233328727272724</v>
          </cell>
          <cell r="Q567">
            <v>29.42358190909091</v>
          </cell>
          <cell r="R567">
            <v>24.185731954545453</v>
          </cell>
          <cell r="S567">
            <v>21.644271409090909</v>
          </cell>
          <cell r="T567">
            <v>23.799383318181821</v>
          </cell>
          <cell r="U567" t="str">
            <v>16:30 - 17:00</v>
          </cell>
          <cell r="V567">
            <v>21.644271409090909</v>
          </cell>
        </row>
        <row r="568">
          <cell r="B568" t="str">
            <v>IE00BYZK4776</v>
          </cell>
          <cell r="C568" t="str">
            <v>iShares</v>
          </cell>
          <cell r="D568">
            <v>29.573938500000001</v>
          </cell>
          <cell r="E568">
            <v>22.76463195454545</v>
          </cell>
          <cell r="F568">
            <v>22.008903727272727</v>
          </cell>
          <cell r="G568">
            <v>21.165984454545455</v>
          </cell>
          <cell r="H568">
            <v>19.398776545454545</v>
          </cell>
          <cell r="I568">
            <v>18.880435681818184</v>
          </cell>
          <cell r="J568">
            <v>19.250074227272727</v>
          </cell>
          <cell r="K568">
            <v>22.636292136363636</v>
          </cell>
          <cell r="L568">
            <v>21.050413863636365</v>
          </cell>
          <cell r="M568">
            <v>22.259544272727272</v>
          </cell>
          <cell r="N568">
            <v>21.907405181818177</v>
          </cell>
          <cell r="O568">
            <v>25.190440136363637</v>
          </cell>
          <cell r="P568">
            <v>25.035400863636365</v>
          </cell>
          <cell r="Q568">
            <v>23.60455895454545</v>
          </cell>
          <cell r="R568">
            <v>18.336581681818185</v>
          </cell>
          <cell r="S568">
            <v>16.637817045454543</v>
          </cell>
          <cell r="T568">
            <v>17.236743272727271</v>
          </cell>
          <cell r="U568" t="str">
            <v>16:30 - 17:00</v>
          </cell>
          <cell r="V568">
            <v>16.637817045454543</v>
          </cell>
        </row>
        <row r="569">
          <cell r="B569" t="str">
            <v>IE00B7LW6Y90</v>
          </cell>
          <cell r="C569" t="str">
            <v>iShares</v>
          </cell>
          <cell r="D569">
            <v>7.3307094090909093</v>
          </cell>
          <cell r="E569">
            <v>6.3539556363636356</v>
          </cell>
          <cell r="F569">
            <v>6.2866287727272727</v>
          </cell>
          <cell r="G569">
            <v>6.2466342727272721</v>
          </cell>
          <cell r="H569">
            <v>6.4249861818181815</v>
          </cell>
          <cell r="I569">
            <v>6.4132338636363633</v>
          </cell>
          <cell r="J569">
            <v>6.4623199090909091</v>
          </cell>
          <cell r="K569">
            <v>6.5403938636363641</v>
          </cell>
          <cell r="L569">
            <v>6.4382012272727289</v>
          </cell>
          <cell r="M569">
            <v>6.6113296818181801</v>
          </cell>
          <cell r="N569">
            <v>6.7105129545454556</v>
          </cell>
          <cell r="O569">
            <v>7.2791177727272727</v>
          </cell>
          <cell r="P569">
            <v>7.1618168181818191</v>
          </cell>
          <cell r="Q569">
            <v>7.1952221818181812</v>
          </cell>
          <cell r="R569">
            <v>7.0913724090909112</v>
          </cell>
          <cell r="S569">
            <v>6.8846279090909084</v>
          </cell>
          <cell r="T569">
            <v>7.3202129545454548</v>
          </cell>
          <cell r="U569" t="str">
            <v>10:30 - 11:00</v>
          </cell>
          <cell r="V569">
            <v>6.2466342727272721</v>
          </cell>
        </row>
        <row r="570">
          <cell r="B570" t="str">
            <v>IE00B5M4WH52</v>
          </cell>
          <cell r="C570" t="str">
            <v>iShares</v>
          </cell>
          <cell r="D570">
            <v>20.902595909090909</v>
          </cell>
          <cell r="E570">
            <v>18.343613409090906</v>
          </cell>
          <cell r="F570">
            <v>18.644519409090911</v>
          </cell>
          <cell r="G570">
            <v>18.176544636363641</v>
          </cell>
          <cell r="H570">
            <v>17.501263090909092</v>
          </cell>
          <cell r="I570">
            <v>17.10737277272727</v>
          </cell>
          <cell r="J570">
            <v>17.179785272727269</v>
          </cell>
          <cell r="K570">
            <v>18.152683818181814</v>
          </cell>
          <cell r="L570">
            <v>18.78971772727273</v>
          </cell>
          <cell r="M570">
            <v>18.85145672727273</v>
          </cell>
          <cell r="N570">
            <v>19.322813727272724</v>
          </cell>
          <cell r="O570">
            <v>19.808633090909094</v>
          </cell>
          <cell r="P570">
            <v>20.063332409090915</v>
          </cell>
          <cell r="Q570">
            <v>20.606094363636362</v>
          </cell>
          <cell r="R570">
            <v>21.547854954545453</v>
          </cell>
          <cell r="S570">
            <v>20.396991772727269</v>
          </cell>
          <cell r="T570">
            <v>20.06029340909091</v>
          </cell>
          <cell r="U570" t="str">
            <v>11:30 - 12:00</v>
          </cell>
          <cell r="V570">
            <v>17.10737277272727</v>
          </cell>
        </row>
        <row r="571">
          <cell r="B571" t="str">
            <v>IE00BKP5L730</v>
          </cell>
          <cell r="C571" t="str">
            <v>iShares</v>
          </cell>
          <cell r="D571">
            <v>63.002855409090905</v>
          </cell>
          <cell r="E571">
            <v>50.145282272727279</v>
          </cell>
          <cell r="F571">
            <v>43.710707136363638</v>
          </cell>
          <cell r="G571">
            <v>40.575162090909089</v>
          </cell>
          <cell r="H571">
            <v>41.945174090909092</v>
          </cell>
          <cell r="I571">
            <v>40.188100181818179</v>
          </cell>
          <cell r="J571">
            <v>39.132202636363644</v>
          </cell>
          <cell r="K571">
            <v>39.022888681818181</v>
          </cell>
          <cell r="L571">
            <v>40.25113372727273</v>
          </cell>
          <cell r="M571">
            <v>40.571982181818179</v>
          </cell>
          <cell r="N571">
            <v>41.351109636363631</v>
          </cell>
          <cell r="O571">
            <v>40.051601681818177</v>
          </cell>
          <cell r="P571">
            <v>42.207885409090906</v>
          </cell>
          <cell r="Q571">
            <v>39.958663727272729</v>
          </cell>
          <cell r="R571">
            <v>38.545605954545458</v>
          </cell>
          <cell r="S571">
            <v>36.816315863636362</v>
          </cell>
          <cell r="T571">
            <v>35.061677227272725</v>
          </cell>
          <cell r="U571" t="str">
            <v>17:00 - 17:30</v>
          </cell>
          <cell r="V571">
            <v>35.061677227272725</v>
          </cell>
        </row>
        <row r="572">
          <cell r="B572" t="str">
            <v>IE00BDDRDW15</v>
          </cell>
          <cell r="C572" t="str">
            <v>iShares</v>
          </cell>
          <cell r="D572">
            <v>37.966055863636363</v>
          </cell>
          <cell r="E572">
            <v>29.928341363636367</v>
          </cell>
          <cell r="F572">
            <v>28.601034636363636</v>
          </cell>
          <cell r="G572">
            <v>27.765654181818185</v>
          </cell>
          <cell r="H572">
            <v>27.105088181818186</v>
          </cell>
          <cell r="I572">
            <v>27.828179818181823</v>
          </cell>
          <cell r="J572">
            <v>27.487438954545453</v>
          </cell>
          <cell r="K572">
            <v>27.368919090909085</v>
          </cell>
          <cell r="L572">
            <v>27.603690772727283</v>
          </cell>
          <cell r="M572">
            <v>27.994654590909082</v>
          </cell>
          <cell r="N572">
            <v>28.832888045454546</v>
          </cell>
          <cell r="O572">
            <v>28.669115000000001</v>
          </cell>
          <cell r="P572">
            <v>29.163765409090903</v>
          </cell>
          <cell r="Q572">
            <v>28.045745636363634</v>
          </cell>
          <cell r="R572">
            <v>27.452593681818179</v>
          </cell>
          <cell r="S572">
            <v>27.542192545454551</v>
          </cell>
          <cell r="T572">
            <v>29.715452727272726</v>
          </cell>
          <cell r="U572" t="str">
            <v>11:00 - 11:30</v>
          </cell>
          <cell r="V572">
            <v>27.105088181818186</v>
          </cell>
        </row>
        <row r="573">
          <cell r="B573" t="str">
            <v>IE00B9M6RS56</v>
          </cell>
          <cell r="C573" t="str">
            <v>iShares</v>
          </cell>
          <cell r="D573">
            <v>24.664335181818181</v>
          </cell>
          <cell r="E573">
            <v>18.717968227272731</v>
          </cell>
          <cell r="F573">
            <v>17.842620272727274</v>
          </cell>
          <cell r="G573">
            <v>16.520281681818183</v>
          </cell>
          <cell r="H573">
            <v>16.008470818181816</v>
          </cell>
          <cell r="I573">
            <v>17.621506590909092</v>
          </cell>
          <cell r="J573">
            <v>17.917116499999999</v>
          </cell>
          <cell r="K573">
            <v>18.17273731818182</v>
          </cell>
          <cell r="L573">
            <v>17.620271590909088</v>
          </cell>
          <cell r="M573">
            <v>18.093585045454549</v>
          </cell>
          <cell r="N573">
            <v>17.891166818181823</v>
          </cell>
          <cell r="O573">
            <v>16.965628727272726</v>
          </cell>
          <cell r="P573">
            <v>16.34220845454545</v>
          </cell>
          <cell r="Q573">
            <v>17.112064045454545</v>
          </cell>
          <cell r="R573">
            <v>15.428488681818186</v>
          </cell>
          <cell r="S573">
            <v>14.451626999999995</v>
          </cell>
          <cell r="T573">
            <v>15.350381045454544</v>
          </cell>
          <cell r="U573" t="str">
            <v>16:30 - 17:00</v>
          </cell>
          <cell r="V573">
            <v>14.451626999999995</v>
          </cell>
        </row>
        <row r="574">
          <cell r="B574" t="str">
            <v>IE00BJ5JPH63</v>
          </cell>
          <cell r="C574" t="str">
            <v>iShares</v>
          </cell>
          <cell r="D574">
            <v>36.684581454545452</v>
          </cell>
          <cell r="E574">
            <v>28.278080636363633</v>
          </cell>
          <cell r="F574">
            <v>25.529432863636369</v>
          </cell>
          <cell r="G574">
            <v>24.798553545454546</v>
          </cell>
          <cell r="H574">
            <v>24.603477181818178</v>
          </cell>
          <cell r="I574">
            <v>23.248930136363636</v>
          </cell>
          <cell r="J574">
            <v>23.062664772727278</v>
          </cell>
          <cell r="K574">
            <v>22.772208409090915</v>
          </cell>
          <cell r="L574">
            <v>23.387423318181821</v>
          </cell>
          <cell r="M574">
            <v>23.060277590909088</v>
          </cell>
          <cell r="N574">
            <v>23.100199227272729</v>
          </cell>
          <cell r="O574">
            <v>24.812521</v>
          </cell>
          <cell r="P574">
            <v>26.08419886363636</v>
          </cell>
          <cell r="Q574">
            <v>23.80171745454545</v>
          </cell>
          <cell r="R574">
            <v>23.154051954545455</v>
          </cell>
          <cell r="S574">
            <v>23.637233045454547</v>
          </cell>
          <cell r="T574">
            <v>23.998960318181819</v>
          </cell>
          <cell r="U574" t="str">
            <v>12:30 - 13:00</v>
          </cell>
          <cell r="V574">
            <v>22.772208409090915</v>
          </cell>
        </row>
        <row r="575">
          <cell r="B575" t="str">
            <v>IE00BYXYYK40</v>
          </cell>
          <cell r="C575" t="str">
            <v>iShares</v>
          </cell>
          <cell r="D575">
            <v>79.77841281818182</v>
          </cell>
          <cell r="E575">
            <v>55.098418045454558</v>
          </cell>
          <cell r="F575">
            <v>52.58669859090908</v>
          </cell>
          <cell r="G575">
            <v>49.539131318181823</v>
          </cell>
          <cell r="H575">
            <v>48.017897500000004</v>
          </cell>
          <cell r="I575">
            <v>44.189742045454551</v>
          </cell>
          <cell r="J575">
            <v>42.56345681818182</v>
          </cell>
          <cell r="K575">
            <v>38.45147636363636</v>
          </cell>
          <cell r="L575">
            <v>40.150904818181814</v>
          </cell>
          <cell r="M575">
            <v>40.478152999999992</v>
          </cell>
          <cell r="N575">
            <v>42.01133731818183</v>
          </cell>
          <cell r="O575">
            <v>46.447611954545451</v>
          </cell>
          <cell r="P575">
            <v>52.244396772727285</v>
          </cell>
          <cell r="Q575">
            <v>49.355637909090909</v>
          </cell>
          <cell r="R575">
            <v>43.96745531818182</v>
          </cell>
          <cell r="S575">
            <v>39.721891136363638</v>
          </cell>
          <cell r="T575">
            <v>37.184144681818175</v>
          </cell>
          <cell r="U575" t="str">
            <v>17:00 - 17:30</v>
          </cell>
          <cell r="V575">
            <v>37.184144681818175</v>
          </cell>
        </row>
        <row r="576">
          <cell r="B576" t="str">
            <v>IE00B2NPKV68</v>
          </cell>
          <cell r="C576" t="str">
            <v>iShares</v>
          </cell>
          <cell r="D576">
            <v>27.147952590909085</v>
          </cell>
          <cell r="E576">
            <v>21.11470790909091</v>
          </cell>
          <cell r="F576">
            <v>21.26742068181818</v>
          </cell>
          <cell r="G576">
            <v>20.67464868181818</v>
          </cell>
          <cell r="H576">
            <v>21.391348818181822</v>
          </cell>
          <cell r="I576">
            <v>21.544025000000001</v>
          </cell>
          <cell r="J576">
            <v>21.006749136363638</v>
          </cell>
          <cell r="K576">
            <v>19.416127181818187</v>
          </cell>
          <cell r="L576">
            <v>19.128701863636362</v>
          </cell>
          <cell r="M576">
            <v>18.776152454545453</v>
          </cell>
          <cell r="N576">
            <v>18.170760181818181</v>
          </cell>
          <cell r="O576">
            <v>18.377189272727268</v>
          </cell>
          <cell r="P576">
            <v>18.436661590909093</v>
          </cell>
          <cell r="Q576">
            <v>18.035568318181813</v>
          </cell>
          <cell r="R576">
            <v>17.386684045454544</v>
          </cell>
          <cell r="S576">
            <v>15.927885818181819</v>
          </cell>
          <cell r="T576">
            <v>17.699990045454545</v>
          </cell>
          <cell r="U576" t="str">
            <v>16:30 - 17:00</v>
          </cell>
          <cell r="V576">
            <v>15.927885818181819</v>
          </cell>
        </row>
        <row r="577">
          <cell r="B577" t="str">
            <v>IE00BKT1CS59</v>
          </cell>
          <cell r="C577" t="str">
            <v>iShares</v>
          </cell>
          <cell r="D577">
            <v>68.797250227272741</v>
          </cell>
          <cell r="E577">
            <v>48.111485863636375</v>
          </cell>
          <cell r="F577">
            <v>45.74777886363637</v>
          </cell>
          <cell r="G577">
            <v>43.542744363636366</v>
          </cell>
          <cell r="H577">
            <v>43.410719636363631</v>
          </cell>
          <cell r="I577">
            <v>40.197226999999998</v>
          </cell>
          <cell r="J577">
            <v>38.54015972727273</v>
          </cell>
          <cell r="K577">
            <v>37.492948818181816</v>
          </cell>
          <cell r="L577">
            <v>37.686230909090909</v>
          </cell>
          <cell r="M577">
            <v>41.477793545454546</v>
          </cell>
          <cell r="N577">
            <v>43.05612586363636</v>
          </cell>
          <cell r="O577">
            <v>44.423967999999995</v>
          </cell>
          <cell r="P577">
            <v>47.202480272727279</v>
          </cell>
          <cell r="Q577">
            <v>45.641303818181818</v>
          </cell>
          <cell r="R577">
            <v>41.158107818181833</v>
          </cell>
          <cell r="S577">
            <v>36.799750454545453</v>
          </cell>
          <cell r="T577">
            <v>34.18906536363636</v>
          </cell>
          <cell r="U577" t="str">
            <v>17:00 - 17:30</v>
          </cell>
          <cell r="V577">
            <v>34.18906536363636</v>
          </cell>
        </row>
        <row r="578">
          <cell r="B578" t="str">
            <v>IE00B6TLBW47</v>
          </cell>
          <cell r="C578" t="str">
            <v>iShares</v>
          </cell>
          <cell r="D578">
            <v>46.310160590909099</v>
          </cell>
          <cell r="E578">
            <v>41.307319272727277</v>
          </cell>
          <cell r="F578">
            <v>41.151742272727283</v>
          </cell>
          <cell r="G578">
            <v>42.14691218181818</v>
          </cell>
          <cell r="H578">
            <v>46.577896681818181</v>
          </cell>
          <cell r="I578">
            <v>46.655593318181815</v>
          </cell>
          <cell r="J578">
            <v>44.511727954545456</v>
          </cell>
          <cell r="K578">
            <v>46.737733136363637</v>
          </cell>
          <cell r="L578">
            <v>46.360796181818181</v>
          </cell>
          <cell r="M578">
            <v>45.86637122727273</v>
          </cell>
          <cell r="N578">
            <v>45.872653227272721</v>
          </cell>
          <cell r="O578">
            <v>47.32466863636364</v>
          </cell>
          <cell r="P578">
            <v>44.400191272727284</v>
          </cell>
          <cell r="Q578">
            <v>41.794604681818186</v>
          </cell>
          <cell r="R578">
            <v>39.902354090909085</v>
          </cell>
          <cell r="S578">
            <v>38.833112045454548</v>
          </cell>
          <cell r="T578">
            <v>40.721860954545456</v>
          </cell>
          <cell r="U578" t="str">
            <v>16:30 - 17:00</v>
          </cell>
          <cell r="V578">
            <v>38.833112045454548</v>
          </cell>
        </row>
        <row r="579">
          <cell r="B579" t="str">
            <v>IE00B1TXHL60</v>
          </cell>
          <cell r="C579" t="str">
            <v>iShares</v>
          </cell>
          <cell r="D579">
            <v>33.696881590909086</v>
          </cell>
          <cell r="E579">
            <v>26.541074545454546</v>
          </cell>
          <cell r="F579">
            <v>26.410053818181815</v>
          </cell>
          <cell r="G579">
            <v>25.898948318181827</v>
          </cell>
          <cell r="H579">
            <v>23.761386818181823</v>
          </cell>
          <cell r="I579">
            <v>24.950616954545456</v>
          </cell>
          <cell r="J579">
            <v>24.186532363636363</v>
          </cell>
          <cell r="K579">
            <v>25.552358000000002</v>
          </cell>
          <cell r="L579">
            <v>25.56604768181818</v>
          </cell>
          <cell r="M579">
            <v>27.200399136363636</v>
          </cell>
          <cell r="N579">
            <v>27.423764363636369</v>
          </cell>
          <cell r="O579">
            <v>31.839262227272719</v>
          </cell>
          <cell r="P579">
            <v>30.049021772727269</v>
          </cell>
          <cell r="Q579">
            <v>28.655515681818176</v>
          </cell>
          <cell r="R579">
            <v>21.046826681818182</v>
          </cell>
          <cell r="S579">
            <v>16.919387545454551</v>
          </cell>
          <cell r="T579">
            <v>17.817380681818182</v>
          </cell>
          <cell r="U579" t="str">
            <v>16:30 - 17:00</v>
          </cell>
          <cell r="V579">
            <v>16.919387545454551</v>
          </cell>
        </row>
        <row r="580">
          <cell r="B580" t="str">
            <v>DE0005933923</v>
          </cell>
          <cell r="C580" t="str">
            <v>iShares</v>
          </cell>
          <cell r="D580">
            <v>11.024915863636362</v>
          </cell>
          <cell r="E580">
            <v>8.7729249090909089</v>
          </cell>
          <cell r="F580">
            <v>8.5150509545454547</v>
          </cell>
          <cell r="G580">
            <v>7.9243174545454558</v>
          </cell>
          <cell r="H580">
            <v>8.1398299545454549</v>
          </cell>
          <cell r="I580">
            <v>7.9762688636363661</v>
          </cell>
          <cell r="J580">
            <v>8.0541169545454547</v>
          </cell>
          <cell r="K580">
            <v>7.9779464545454566</v>
          </cell>
          <cell r="L580">
            <v>8.7472830454545463</v>
          </cell>
          <cell r="M580">
            <v>8.0284075454545469</v>
          </cell>
          <cell r="N580">
            <v>7.6731526818181814</v>
          </cell>
          <cell r="O580">
            <v>7.936841272727273</v>
          </cell>
          <cell r="P580">
            <v>7.802976363636362</v>
          </cell>
          <cell r="Q580">
            <v>7.9636738181818183</v>
          </cell>
          <cell r="R580">
            <v>7.848758000000001</v>
          </cell>
          <cell r="S580">
            <v>7.7514085909090911</v>
          </cell>
          <cell r="T580">
            <v>7.7673508636363655</v>
          </cell>
          <cell r="U580" t="str">
            <v>14:00 - 14:30</v>
          </cell>
          <cell r="V580">
            <v>7.6731526818181814</v>
          </cell>
        </row>
        <row r="581">
          <cell r="B581" t="str">
            <v>IE00B0M63730</v>
          </cell>
          <cell r="C581" t="str">
            <v>iShares</v>
          </cell>
          <cell r="D581">
            <v>14.420016272727274</v>
          </cell>
          <cell r="E581">
            <v>12.990610636363636</v>
          </cell>
          <cell r="F581">
            <v>13.214923000000004</v>
          </cell>
          <cell r="G581">
            <v>12.583753909090909</v>
          </cell>
          <cell r="H581">
            <v>12.492714772727275</v>
          </cell>
          <cell r="I581">
            <v>12.517347000000001</v>
          </cell>
          <cell r="J581">
            <v>13.206255045454544</v>
          </cell>
          <cell r="K581">
            <v>13.024446954545454</v>
          </cell>
          <cell r="L581">
            <v>12.991905318181814</v>
          </cell>
          <cell r="M581">
            <v>13.762481727272727</v>
          </cell>
          <cell r="N581">
            <v>13.03623490909091</v>
          </cell>
          <cell r="O581">
            <v>15.2076285</v>
          </cell>
          <cell r="P581">
            <v>14.993186454545453</v>
          </cell>
          <cell r="Q581">
            <v>13.916028045454544</v>
          </cell>
          <cell r="R581">
            <v>12.52999559090909</v>
          </cell>
          <cell r="S581">
            <v>12.583007545454548</v>
          </cell>
          <cell r="T581">
            <v>12.85435681818182</v>
          </cell>
          <cell r="U581" t="str">
            <v>11:00 - 11:30</v>
          </cell>
          <cell r="V581">
            <v>12.492714772727275</v>
          </cell>
        </row>
        <row r="582">
          <cell r="B582" t="str">
            <v>IE00B6R52259</v>
          </cell>
          <cell r="C582" t="str">
            <v>iShares</v>
          </cell>
          <cell r="D582">
            <v>12.367291318181817</v>
          </cell>
          <cell r="E582">
            <v>10.785597363636363</v>
          </cell>
          <cell r="F582">
            <v>10.370738545454545</v>
          </cell>
          <cell r="G582">
            <v>9.8997475000000019</v>
          </cell>
          <cell r="H582">
            <v>10.032611545454545</v>
          </cell>
          <cell r="I582">
            <v>10.084491272727274</v>
          </cell>
          <cell r="J582">
            <v>10.660932409090908</v>
          </cell>
          <cell r="K582">
            <v>10.878670818181819</v>
          </cell>
          <cell r="L582">
            <v>10.83610540909091</v>
          </cell>
          <cell r="M582">
            <v>11.976144499999998</v>
          </cell>
          <cell r="N582">
            <v>62.44299031818182</v>
          </cell>
          <cell r="O582">
            <v>124.37724422727274</v>
          </cell>
          <cell r="P582">
            <v>123.94119618181813</v>
          </cell>
          <cell r="Q582">
            <v>13.904294681818179</v>
          </cell>
          <cell r="R582">
            <v>11.692612863636366</v>
          </cell>
          <cell r="S582">
            <v>11.200011272727272</v>
          </cell>
          <cell r="T582">
            <v>11.302742818181818</v>
          </cell>
          <cell r="U582" t="str">
            <v>10:30 - 11:00</v>
          </cell>
          <cell r="V582">
            <v>9.8997475000000019</v>
          </cell>
        </row>
        <row r="583">
          <cell r="B583" t="str">
            <v>IE00B5377D42</v>
          </cell>
          <cell r="C583" t="str">
            <v>iShares</v>
          </cell>
          <cell r="D583">
            <v>8.8597577727272725</v>
          </cell>
          <cell r="E583">
            <v>8.132556454545453</v>
          </cell>
          <cell r="F583">
            <v>7.8830531818181813</v>
          </cell>
          <cell r="G583">
            <v>7.945184499999999</v>
          </cell>
          <cell r="H583">
            <v>7.6778645909090875</v>
          </cell>
          <cell r="I583">
            <v>7.6427139545454539</v>
          </cell>
          <cell r="J583">
            <v>7.5947812727272748</v>
          </cell>
          <cell r="K583">
            <v>7.586850000000001</v>
          </cell>
          <cell r="L583">
            <v>7.6058880909090938</v>
          </cell>
          <cell r="M583">
            <v>8.3204307272727291</v>
          </cell>
          <cell r="N583">
            <v>8.092868499999998</v>
          </cell>
          <cell r="O583">
            <v>9.4213107272727274</v>
          </cell>
          <cell r="P583">
            <v>8.3369822727272744</v>
          </cell>
          <cell r="Q583">
            <v>8.3174246818181814</v>
          </cell>
          <cell r="R583">
            <v>8.1300894545454536</v>
          </cell>
          <cell r="S583">
            <v>8.1354612272727262</v>
          </cell>
          <cell r="T583">
            <v>8.3134479090909092</v>
          </cell>
          <cell r="U583" t="str">
            <v>12:30 - 13:00</v>
          </cell>
          <cell r="V583">
            <v>7.586850000000001</v>
          </cell>
        </row>
        <row r="584">
          <cell r="B584" t="str">
            <v>DE000A0Q4R85</v>
          </cell>
          <cell r="C584" t="str">
            <v>iShares</v>
          </cell>
          <cell r="D584">
            <v>61.000190636363619</v>
          </cell>
          <cell r="E584">
            <v>56.195684499999999</v>
          </cell>
          <cell r="F584">
            <v>53.428234045454559</v>
          </cell>
          <cell r="G584">
            <v>53.120932863636355</v>
          </cell>
          <cell r="H584">
            <v>55.423045499999994</v>
          </cell>
          <cell r="I584">
            <v>53.938032999999997</v>
          </cell>
          <cell r="J584">
            <v>52.960886363636362</v>
          </cell>
          <cell r="K584">
            <v>51.623761500000001</v>
          </cell>
          <cell r="L584">
            <v>51.012565318181807</v>
          </cell>
          <cell r="M584">
            <v>49.688084045454545</v>
          </cell>
          <cell r="N584">
            <v>30.015556499999999</v>
          </cell>
          <cell r="O584">
            <v>26.618760681818177</v>
          </cell>
          <cell r="P584">
            <v>30.013212863636365</v>
          </cell>
          <cell r="Q584">
            <v>27.714307272727282</v>
          </cell>
          <cell r="R584">
            <v>27.580642363636358</v>
          </cell>
          <cell r="S584">
            <v>26.985979363636364</v>
          </cell>
          <cell r="T584">
            <v>26.101319590909089</v>
          </cell>
          <cell r="U584" t="str">
            <v>17:00 - 17:30</v>
          </cell>
          <cell r="V584">
            <v>26.101319590909089</v>
          </cell>
        </row>
        <row r="585">
          <cell r="B585" t="str">
            <v>IE00B0M63516</v>
          </cell>
          <cell r="C585" t="str">
            <v>iShares</v>
          </cell>
          <cell r="D585">
            <v>65.101725181818196</v>
          </cell>
          <cell r="E585">
            <v>59.877175409090903</v>
          </cell>
          <cell r="F585">
            <v>59.271644590909098</v>
          </cell>
          <cell r="G585">
            <v>57.353870454545465</v>
          </cell>
          <cell r="H585">
            <v>56.197721181818181</v>
          </cell>
          <cell r="I585">
            <v>54.308626363636378</v>
          </cell>
          <cell r="J585">
            <v>57.311131727272731</v>
          </cell>
          <cell r="K585">
            <v>54.311960727272734</v>
          </cell>
          <cell r="L585">
            <v>53.510965818181823</v>
          </cell>
          <cell r="M585">
            <v>52.438563090909092</v>
          </cell>
          <cell r="N585">
            <v>42.21695759090909</v>
          </cell>
          <cell r="O585">
            <v>41.642438363636366</v>
          </cell>
          <cell r="P585">
            <v>39.075027045454547</v>
          </cell>
          <cell r="Q585">
            <v>37.840714181818186</v>
          </cell>
          <cell r="R585">
            <v>37.862327954545457</v>
          </cell>
          <cell r="S585">
            <v>38.091482227272728</v>
          </cell>
          <cell r="T585">
            <v>38.134408863636359</v>
          </cell>
          <cell r="U585" t="str">
            <v>15:30 - 16:00</v>
          </cell>
          <cell r="V585">
            <v>37.840714181818186</v>
          </cell>
        </row>
        <row r="586">
          <cell r="B586" t="str">
            <v>IE00B52SF786</v>
          </cell>
          <cell r="C586" t="str">
            <v>iShares</v>
          </cell>
          <cell r="D586">
            <v>21.563856136363633</v>
          </cell>
          <cell r="E586">
            <v>20.953536454545457</v>
          </cell>
          <cell r="F586">
            <v>19.995937363636362</v>
          </cell>
          <cell r="G586">
            <v>19.601671727272727</v>
          </cell>
          <cell r="H586">
            <v>17.720650500000001</v>
          </cell>
          <cell r="I586">
            <v>17.994566090909089</v>
          </cell>
          <cell r="J586">
            <v>17.264457318181815</v>
          </cell>
          <cell r="K586">
            <v>17.934549181818184</v>
          </cell>
          <cell r="L586">
            <v>17.595087363636363</v>
          </cell>
          <cell r="M586">
            <v>18.889386318181817</v>
          </cell>
          <cell r="N586">
            <v>28.001928045454552</v>
          </cell>
          <cell r="O586">
            <v>20.472237818181817</v>
          </cell>
          <cell r="P586">
            <v>57.096037590909084</v>
          </cell>
          <cell r="Q586">
            <v>23.35021590909091</v>
          </cell>
          <cell r="R586">
            <v>19.964126909090908</v>
          </cell>
          <cell r="S586">
            <v>18.436989636363638</v>
          </cell>
          <cell r="T586">
            <v>17.937828590909088</v>
          </cell>
          <cell r="U586" t="str">
            <v>12:00 - 12:30</v>
          </cell>
          <cell r="V586">
            <v>17.264457318181815</v>
          </cell>
        </row>
        <row r="587">
          <cell r="B587" t="str">
            <v>IE00BQT3WG13</v>
          </cell>
          <cell r="C587" t="str">
            <v>iShares</v>
          </cell>
          <cell r="D587">
            <v>24.579188363636366</v>
          </cell>
          <cell r="E587">
            <v>19.301607409090909</v>
          </cell>
          <cell r="F587">
            <v>21.725020772727273</v>
          </cell>
          <cell r="G587">
            <v>21.102658863636368</v>
          </cell>
          <cell r="H587">
            <v>20.148286500000001</v>
          </cell>
          <cell r="I587">
            <v>21.725727363636363</v>
          </cell>
          <cell r="J587">
            <v>20.377917681818186</v>
          </cell>
          <cell r="K587">
            <v>20.615295272727277</v>
          </cell>
          <cell r="L587">
            <v>19.734270636363636</v>
          </cell>
          <cell r="M587">
            <v>19.699051000000001</v>
          </cell>
          <cell r="N587">
            <v>20.587851181818184</v>
          </cell>
          <cell r="O587">
            <v>21.255531954545457</v>
          </cell>
          <cell r="P587">
            <v>21.973790318181816</v>
          </cell>
          <cell r="Q587">
            <v>21.381756499999998</v>
          </cell>
          <cell r="R587">
            <v>21.035812272727274</v>
          </cell>
          <cell r="S587">
            <v>19.646064454545453</v>
          </cell>
          <cell r="T587">
            <v>22.677831181818181</v>
          </cell>
          <cell r="U587" t="str">
            <v>09:30 - 10:00</v>
          </cell>
          <cell r="V587">
            <v>19.301607409090909</v>
          </cell>
        </row>
        <row r="588">
          <cell r="B588" t="str">
            <v>IE00BJ5JPG56</v>
          </cell>
          <cell r="C588" t="str">
            <v>iShares</v>
          </cell>
          <cell r="D588">
            <v>118.40287040909089</v>
          </cell>
          <cell r="E588">
            <v>91.548315863636361</v>
          </cell>
          <cell r="F588">
            <v>87.27315236363637</v>
          </cell>
          <cell r="G588">
            <v>89.747584318181808</v>
          </cell>
          <cell r="H588">
            <v>88.985856363636358</v>
          </cell>
          <cell r="I588">
            <v>87.790648863636363</v>
          </cell>
          <cell r="J588">
            <v>88.707035500000018</v>
          </cell>
          <cell r="K588">
            <v>86.520255818181838</v>
          </cell>
          <cell r="L588">
            <v>82.677435000000003</v>
          </cell>
          <cell r="M588">
            <v>87.753343818181804</v>
          </cell>
          <cell r="N588">
            <v>87.526368954545475</v>
          </cell>
          <cell r="O588">
            <v>91.678436000000005</v>
          </cell>
          <cell r="P588">
            <v>88.416031500000017</v>
          </cell>
          <cell r="Q588">
            <v>89.67194959090908</v>
          </cell>
          <cell r="R588">
            <v>84.928338363636357</v>
          </cell>
          <cell r="S588">
            <v>86.428849136363652</v>
          </cell>
          <cell r="T588">
            <v>82.81476231818182</v>
          </cell>
          <cell r="U588" t="str">
            <v>13:00 - 13:30</v>
          </cell>
          <cell r="V588">
            <v>82.677435000000003</v>
          </cell>
        </row>
        <row r="589">
          <cell r="B589" t="str">
            <v>IE00B0M63953</v>
          </cell>
          <cell r="C589" t="str">
            <v>iShares</v>
          </cell>
          <cell r="D589">
            <v>39.393516681818184</v>
          </cell>
          <cell r="E589">
            <v>33.495641181818186</v>
          </cell>
          <cell r="F589">
            <v>34.852957136363642</v>
          </cell>
          <cell r="G589">
            <v>36.452509363636359</v>
          </cell>
          <cell r="H589">
            <v>33.86318631818181</v>
          </cell>
          <cell r="I589">
            <v>32.442305999999995</v>
          </cell>
          <cell r="J589">
            <v>33.276466227272721</v>
          </cell>
          <cell r="K589">
            <v>33.401673454545453</v>
          </cell>
          <cell r="L589">
            <v>35.283477045454553</v>
          </cell>
          <cell r="M589">
            <v>33.294543227272726</v>
          </cell>
          <cell r="N589">
            <v>33.795748999999994</v>
          </cell>
          <cell r="O589">
            <v>33.625802681818179</v>
          </cell>
          <cell r="P589">
            <v>32.458053954545456</v>
          </cell>
          <cell r="Q589">
            <v>33.842700727272714</v>
          </cell>
          <cell r="R589">
            <v>34.055793636363639</v>
          </cell>
          <cell r="S589">
            <v>33.659810272727277</v>
          </cell>
          <cell r="T589">
            <v>35.225566000000008</v>
          </cell>
          <cell r="U589" t="str">
            <v>11:30 - 12:00</v>
          </cell>
          <cell r="V589">
            <v>32.442305999999995</v>
          </cell>
        </row>
        <row r="590">
          <cell r="B590" t="str">
            <v>IE00B5L8K969</v>
          </cell>
          <cell r="C590" t="str">
            <v>iShares</v>
          </cell>
          <cell r="D590">
            <v>17.887613909090906</v>
          </cell>
          <cell r="E590">
            <v>15.288992454545456</v>
          </cell>
          <cell r="F590">
            <v>14.645989409090912</v>
          </cell>
          <cell r="G590">
            <v>14.293899863636364</v>
          </cell>
          <cell r="H590">
            <v>14.975366863636365</v>
          </cell>
          <cell r="I590">
            <v>15.157495909090908</v>
          </cell>
          <cell r="J590">
            <v>15.285607909090908</v>
          </cell>
          <cell r="K590">
            <v>14.913495000000001</v>
          </cell>
          <cell r="L590">
            <v>14.583251181818184</v>
          </cell>
          <cell r="M590">
            <v>15.876086818181818</v>
          </cell>
          <cell r="N590">
            <v>16.17058618181818</v>
          </cell>
          <cell r="O590">
            <v>19.937167727272723</v>
          </cell>
          <cell r="P590">
            <v>19.681265818181817</v>
          </cell>
          <cell r="Q590">
            <v>18.880290863636365</v>
          </cell>
          <cell r="R590">
            <v>15.904278772727274</v>
          </cell>
          <cell r="S590">
            <v>15.494346999999999</v>
          </cell>
          <cell r="T590">
            <v>15.98279240909091</v>
          </cell>
          <cell r="U590" t="str">
            <v>10:30 - 11:00</v>
          </cell>
          <cell r="V590">
            <v>14.293899863636364</v>
          </cell>
        </row>
        <row r="591">
          <cell r="B591" t="str">
            <v>IE00BKM4H197</v>
          </cell>
          <cell r="C591" t="str">
            <v>iShares</v>
          </cell>
          <cell r="D591">
            <v>72.547211363636379</v>
          </cell>
          <cell r="E591">
            <v>64.08829254545455</v>
          </cell>
          <cell r="F591">
            <v>63.217004954545466</v>
          </cell>
          <cell r="G591">
            <v>61.935292590909079</v>
          </cell>
          <cell r="H591">
            <v>61.036138272727264</v>
          </cell>
          <cell r="I591">
            <v>59.512040318181818</v>
          </cell>
          <cell r="J591">
            <v>61.776348863636372</v>
          </cell>
          <cell r="K591">
            <v>59.774507090909083</v>
          </cell>
          <cell r="L591">
            <v>58.467471818181821</v>
          </cell>
          <cell r="M591">
            <v>58.392755045454535</v>
          </cell>
          <cell r="N591">
            <v>59.579251545454554</v>
          </cell>
          <cell r="O591">
            <v>60.797330136363641</v>
          </cell>
          <cell r="P591">
            <v>59.601818090909092</v>
          </cell>
          <cell r="Q591">
            <v>61.480738500000001</v>
          </cell>
          <cell r="R591">
            <v>61.792208227272724</v>
          </cell>
          <cell r="S591">
            <v>59.974742363636366</v>
          </cell>
          <cell r="T591">
            <v>60.782640454545437</v>
          </cell>
          <cell r="U591" t="str">
            <v>13:30 - 14:00</v>
          </cell>
          <cell r="V591">
            <v>58.392755045454535</v>
          </cell>
        </row>
        <row r="592">
          <cell r="B592" t="str">
            <v>IE00BHZPJ239</v>
          </cell>
          <cell r="C592" t="str">
            <v>iShares</v>
          </cell>
          <cell r="D592">
            <v>40.113766772727274</v>
          </cell>
          <cell r="E592">
            <v>38.868071863636366</v>
          </cell>
          <cell r="F592">
            <v>37.651358545454542</v>
          </cell>
          <cell r="G592">
            <v>37.092711363636369</v>
          </cell>
          <cell r="H592">
            <v>37.168854545454543</v>
          </cell>
          <cell r="I592">
            <v>36.875755545454545</v>
          </cell>
          <cell r="J592">
            <v>36.595993545454547</v>
          </cell>
          <cell r="K592">
            <v>37.405466681818183</v>
          </cell>
          <cell r="L592">
            <v>36.937855409090915</v>
          </cell>
          <cell r="M592">
            <v>36.644119636363634</v>
          </cell>
          <cell r="N592">
            <v>37.353110727272728</v>
          </cell>
          <cell r="O592">
            <v>39.717504136363644</v>
          </cell>
          <cell r="P592">
            <v>37.477443999999998</v>
          </cell>
          <cell r="Q592">
            <v>37.127576000000005</v>
          </cell>
          <cell r="R592">
            <v>37.313576363636365</v>
          </cell>
          <cell r="S592">
            <v>36.826906090909091</v>
          </cell>
          <cell r="T592">
            <v>36.778413545454541</v>
          </cell>
          <cell r="U592" t="str">
            <v>12:00 - 12:30</v>
          </cell>
          <cell r="V592">
            <v>36.595993545454547</v>
          </cell>
        </row>
        <row r="593">
          <cell r="B593" t="str">
            <v>IE00BFNM3P36</v>
          </cell>
          <cell r="C593" t="str">
            <v>iShares</v>
          </cell>
          <cell r="D593">
            <v>21.682681636363636</v>
          </cell>
          <cell r="E593">
            <v>20.073818681818182</v>
          </cell>
          <cell r="F593">
            <v>21.333688681818177</v>
          </cell>
          <cell r="G593">
            <v>20.502919227272727</v>
          </cell>
          <cell r="H593">
            <v>20.240970363636364</v>
          </cell>
          <cell r="I593">
            <v>20.335746909090908</v>
          </cell>
          <cell r="J593">
            <v>22.150012818181821</v>
          </cell>
          <cell r="K593">
            <v>21.313017136363637</v>
          </cell>
          <cell r="L593">
            <v>21.495232636363635</v>
          </cell>
          <cell r="M593">
            <v>21.534484272727273</v>
          </cell>
          <cell r="N593">
            <v>22.955673636363638</v>
          </cell>
          <cell r="O593">
            <v>24.601927045454545</v>
          </cell>
          <cell r="P593">
            <v>23.773354272727275</v>
          </cell>
          <cell r="Q593">
            <v>21.619636090909093</v>
          </cell>
          <cell r="R593">
            <v>21.380247590909093</v>
          </cell>
          <cell r="S593">
            <v>21.061123045454551</v>
          </cell>
          <cell r="T593">
            <v>21.884116499999998</v>
          </cell>
          <cell r="U593" t="str">
            <v>09:30 - 10:00</v>
          </cell>
          <cell r="V593">
            <v>20.073818681818182</v>
          </cell>
        </row>
        <row r="594">
          <cell r="B594" t="str">
            <v>IE00BFNM3N12</v>
          </cell>
          <cell r="C594" t="str">
            <v>iShares</v>
          </cell>
          <cell r="D594">
            <v>23.034337727272728</v>
          </cell>
          <cell r="E594">
            <v>22.089704818181819</v>
          </cell>
          <cell r="F594">
            <v>22.820853727272731</v>
          </cell>
          <cell r="G594">
            <v>22.547602272727275</v>
          </cell>
          <cell r="H594">
            <v>22.206373227272721</v>
          </cell>
          <cell r="I594">
            <v>22.093526818181818</v>
          </cell>
          <cell r="J594">
            <v>23.735883363636358</v>
          </cell>
          <cell r="K594">
            <v>22.539874636363638</v>
          </cell>
          <cell r="L594">
            <v>23.26189777272727</v>
          </cell>
          <cell r="M594">
            <v>23.225888272727278</v>
          </cell>
          <cell r="N594">
            <v>23.767820590909093</v>
          </cell>
          <cell r="O594">
            <v>25.325823636363637</v>
          </cell>
          <cell r="P594">
            <v>23.272863272727271</v>
          </cell>
          <cell r="Q594">
            <v>22.721004954545457</v>
          </cell>
          <cell r="R594">
            <v>22.531256954545459</v>
          </cell>
          <cell r="S594">
            <v>22.03330327272727</v>
          </cell>
          <cell r="T594">
            <v>23.355251090909089</v>
          </cell>
          <cell r="U594" t="str">
            <v>16:30 - 17:00</v>
          </cell>
          <cell r="V594">
            <v>22.03330327272727</v>
          </cell>
        </row>
        <row r="595">
          <cell r="B595" t="str">
            <v>IE00B27YCK28</v>
          </cell>
          <cell r="C595" t="str">
            <v>iShares</v>
          </cell>
          <cell r="D595">
            <v>51.110649999999993</v>
          </cell>
          <cell r="E595">
            <v>49.627332863636369</v>
          </cell>
          <cell r="F595">
            <v>49.615266681818184</v>
          </cell>
          <cell r="G595">
            <v>49.214445954545454</v>
          </cell>
          <cell r="H595">
            <v>48.509651318181817</v>
          </cell>
          <cell r="I595">
            <v>49.108113409090905</v>
          </cell>
          <cell r="J595">
            <v>51.343683863636358</v>
          </cell>
          <cell r="K595">
            <v>51.045428181818174</v>
          </cell>
          <cell r="L595">
            <v>48.485077909090911</v>
          </cell>
          <cell r="M595">
            <v>48.781976954545442</v>
          </cell>
          <cell r="N595">
            <v>37.678658227272734</v>
          </cell>
          <cell r="O595">
            <v>36.210804727272723</v>
          </cell>
          <cell r="P595">
            <v>36.609842499999999</v>
          </cell>
          <cell r="Q595">
            <v>36.894465363636364</v>
          </cell>
          <cell r="R595">
            <v>35.66666045454545</v>
          </cell>
          <cell r="S595">
            <v>35.792561909090907</v>
          </cell>
          <cell r="T595">
            <v>36.033250227272724</v>
          </cell>
          <cell r="U595" t="str">
            <v>16:00 - 16:30</v>
          </cell>
          <cell r="V595">
            <v>35.66666045454545</v>
          </cell>
        </row>
        <row r="596">
          <cell r="B596" t="str">
            <v>IE00B3F81G20</v>
          </cell>
          <cell r="C596" t="str">
            <v>iShares</v>
          </cell>
          <cell r="D596">
            <v>83.78248122727274</v>
          </cell>
          <cell r="E596">
            <v>69.025792863636354</v>
          </cell>
          <cell r="F596">
            <v>69.186070272727264</v>
          </cell>
          <cell r="G596">
            <v>64.43492509090909</v>
          </cell>
          <cell r="H596">
            <v>61.897848681818182</v>
          </cell>
          <cell r="I596">
            <v>63.035671999999998</v>
          </cell>
          <cell r="J596">
            <v>64.806502499999993</v>
          </cell>
          <cell r="K596">
            <v>61.520500727272726</v>
          </cell>
          <cell r="L596">
            <v>65.788911090909096</v>
          </cell>
          <cell r="M596">
            <v>68.525289727272735</v>
          </cell>
          <cell r="N596">
            <v>77.008453454545474</v>
          </cell>
          <cell r="O596">
            <v>77.809452636363616</v>
          </cell>
          <cell r="P596">
            <v>79.738573727272723</v>
          </cell>
          <cell r="Q596">
            <v>75.237566727272721</v>
          </cell>
          <cell r="R596">
            <v>67.990617818181818</v>
          </cell>
          <cell r="S596">
            <v>63.713935227272742</v>
          </cell>
          <cell r="T596">
            <v>68.04140509090908</v>
          </cell>
          <cell r="U596" t="str">
            <v>12:30 - 13:00</v>
          </cell>
          <cell r="V596">
            <v>61.520500727272726</v>
          </cell>
        </row>
        <row r="597">
          <cell r="B597" t="str">
            <v>IE00BYVJRP78</v>
          </cell>
          <cell r="C597" t="str">
            <v>iShares</v>
          </cell>
          <cell r="D597">
            <v>18.195964909090904</v>
          </cell>
          <cell r="E597">
            <v>14.339454909090909</v>
          </cell>
          <cell r="F597">
            <v>14.945271499999997</v>
          </cell>
          <cell r="G597">
            <v>14.413884545454545</v>
          </cell>
          <cell r="H597">
            <v>13.611163045454548</v>
          </cell>
          <cell r="I597">
            <v>13.342385499999999</v>
          </cell>
          <cell r="J597">
            <v>13.770350636363634</v>
          </cell>
          <cell r="K597">
            <v>13.949582227272726</v>
          </cell>
          <cell r="L597">
            <v>14.614850409090906</v>
          </cell>
          <cell r="M597">
            <v>14.671313227272726</v>
          </cell>
          <cell r="N597">
            <v>16.21131768181818</v>
          </cell>
          <cell r="O597">
            <v>17.650476818181815</v>
          </cell>
          <cell r="P597">
            <v>15.682094272727268</v>
          </cell>
          <cell r="Q597">
            <v>16.000930636363634</v>
          </cell>
          <cell r="R597">
            <v>15.390076045454547</v>
          </cell>
          <cell r="S597">
            <v>14.535261863636363</v>
          </cell>
          <cell r="T597">
            <v>14.780040363636367</v>
          </cell>
          <cell r="U597" t="str">
            <v>11:30 - 12:00</v>
          </cell>
          <cell r="V597">
            <v>13.342385499999999</v>
          </cell>
        </row>
        <row r="598">
          <cell r="B598" t="str">
            <v>IE00BGDQ0T50</v>
          </cell>
          <cell r="C598" t="str">
            <v>iShares</v>
          </cell>
          <cell r="D598">
            <v>36.362952909090907</v>
          </cell>
          <cell r="E598">
            <v>32.765925909090917</v>
          </cell>
          <cell r="F598">
            <v>33.860718227272727</v>
          </cell>
          <cell r="G598">
            <v>34.373685545454542</v>
          </cell>
          <cell r="H598">
            <v>33.940451636363633</v>
          </cell>
          <cell r="I598">
            <v>33.631951681818187</v>
          </cell>
          <cell r="J598">
            <v>33.256646954545452</v>
          </cell>
          <cell r="K598">
            <v>35.266483818181804</v>
          </cell>
          <cell r="L598">
            <v>35.448694409090905</v>
          </cell>
          <cell r="M598">
            <v>34.401644863636371</v>
          </cell>
          <cell r="N598">
            <v>36.53387336363636</v>
          </cell>
          <cell r="O598">
            <v>36.838022318181821</v>
          </cell>
          <cell r="P598">
            <v>35.849562409090915</v>
          </cell>
          <cell r="Q598">
            <v>35.303478227272727</v>
          </cell>
          <cell r="R598">
            <v>34.339872863636366</v>
          </cell>
          <cell r="S598">
            <v>34.395115545454537</v>
          </cell>
          <cell r="T598">
            <v>33.912814818181822</v>
          </cell>
          <cell r="U598" t="str">
            <v>09:30 - 10:00</v>
          </cell>
          <cell r="V598">
            <v>32.765925909090917</v>
          </cell>
        </row>
        <row r="599">
          <cell r="B599" t="str">
            <v>IE00B4L5YC18</v>
          </cell>
          <cell r="C599" t="str">
            <v>iShares</v>
          </cell>
          <cell r="D599">
            <v>15.320066500000001</v>
          </cell>
          <cell r="E599">
            <v>13.710297590909091</v>
          </cell>
          <cell r="F599">
            <v>14.009235454545454</v>
          </cell>
          <cell r="G599">
            <v>13.53234768181818</v>
          </cell>
          <cell r="H599">
            <v>13.508396045454544</v>
          </cell>
          <cell r="I599">
            <v>13.726784909090911</v>
          </cell>
          <cell r="J599">
            <v>13.107338227272727</v>
          </cell>
          <cell r="K599">
            <v>13.278271590909089</v>
          </cell>
          <cell r="L599">
            <v>14.250790272727272</v>
          </cell>
          <cell r="M599">
            <v>13.743054363636366</v>
          </cell>
          <cell r="N599">
            <v>14.490616409090906</v>
          </cell>
          <cell r="O599">
            <v>15.034597545454547</v>
          </cell>
          <cell r="P599">
            <v>14.375804272727272</v>
          </cell>
          <cell r="Q599">
            <v>14.330555318181815</v>
          </cell>
          <cell r="R599">
            <v>13.698437590909093</v>
          </cell>
          <cell r="S599">
            <v>13.073382227272729</v>
          </cell>
          <cell r="T599">
            <v>14.086528363636365</v>
          </cell>
          <cell r="U599" t="str">
            <v>16:30 - 17:00</v>
          </cell>
          <cell r="V599">
            <v>13.073382227272729</v>
          </cell>
        </row>
        <row r="600">
          <cell r="B600" t="str">
            <v>IE00B0M63177</v>
          </cell>
          <cell r="C600" t="str">
            <v>iShares</v>
          </cell>
          <cell r="D600">
            <v>11.341458954545455</v>
          </cell>
          <cell r="E600">
            <v>9.1098673181818182</v>
          </cell>
          <cell r="F600">
            <v>8.9519724999999983</v>
          </cell>
          <cell r="G600">
            <v>8.7365271818181824</v>
          </cell>
          <cell r="H600">
            <v>8.6882409090909096</v>
          </cell>
          <cell r="I600">
            <v>8.4115399545454572</v>
          </cell>
          <cell r="J600">
            <v>9.0743747727272748</v>
          </cell>
          <cell r="K600">
            <v>8.8177017272727252</v>
          </cell>
          <cell r="L600">
            <v>9.3687088181818172</v>
          </cell>
          <cell r="M600">
            <v>8.9805193636363647</v>
          </cell>
          <cell r="N600">
            <v>9.5949638181818173</v>
          </cell>
          <cell r="O600">
            <v>10.025833363636364</v>
          </cell>
          <cell r="P600">
            <v>10.311621000000001</v>
          </cell>
          <cell r="Q600">
            <v>10.387484363636363</v>
          </cell>
          <cell r="R600">
            <v>8.8633865909090943</v>
          </cell>
          <cell r="S600">
            <v>8.3154488636363642</v>
          </cell>
          <cell r="T600">
            <v>8.5988135454545453</v>
          </cell>
          <cell r="U600" t="str">
            <v>16:30 - 17:00</v>
          </cell>
          <cell r="V600">
            <v>8.3154488636363642</v>
          </cell>
        </row>
        <row r="601">
          <cell r="B601" t="str">
            <v>IE00BHZPJ015</v>
          </cell>
          <cell r="C601" t="str">
            <v>iShares</v>
          </cell>
          <cell r="D601">
            <v>36.263051318181816</v>
          </cell>
          <cell r="E601">
            <v>33.190759409090909</v>
          </cell>
          <cell r="F601">
            <v>33.009730590909086</v>
          </cell>
          <cell r="G601">
            <v>35.943488545454549</v>
          </cell>
          <cell r="H601">
            <v>35.647772409090912</v>
          </cell>
          <cell r="I601">
            <v>33.821864681818177</v>
          </cell>
          <cell r="J601">
            <v>33.722636909090916</v>
          </cell>
          <cell r="K601">
            <v>33.406593818181818</v>
          </cell>
          <cell r="L601">
            <v>29.893537318181817</v>
          </cell>
          <cell r="M601">
            <v>28.627135090909089</v>
          </cell>
          <cell r="N601">
            <v>29.034968090909089</v>
          </cell>
          <cell r="O601">
            <v>30.924706954545456</v>
          </cell>
          <cell r="P601">
            <v>30.727569772727271</v>
          </cell>
          <cell r="Q601">
            <v>30.234226363636367</v>
          </cell>
          <cell r="R601">
            <v>29.801362363636361</v>
          </cell>
          <cell r="S601">
            <v>29.38245586363637</v>
          </cell>
          <cell r="T601">
            <v>29.405583863636362</v>
          </cell>
          <cell r="U601" t="str">
            <v>13:30 - 14:00</v>
          </cell>
          <cell r="V601">
            <v>28.627135090909089</v>
          </cell>
        </row>
        <row r="602">
          <cell r="B602" t="str">
            <v>IE00BHZPHZ28</v>
          </cell>
          <cell r="C602" t="str">
            <v>iShares</v>
          </cell>
          <cell r="D602">
            <v>42.93208854545454</v>
          </cell>
          <cell r="E602">
            <v>38.401848272727264</v>
          </cell>
          <cell r="F602">
            <v>37.491947636363641</v>
          </cell>
          <cell r="G602">
            <v>39.552443318181808</v>
          </cell>
          <cell r="H602">
            <v>39.455557636363636</v>
          </cell>
          <cell r="I602">
            <v>37.887801909090904</v>
          </cell>
          <cell r="J602">
            <v>38.214881045454547</v>
          </cell>
          <cell r="K602">
            <v>38.632678545454546</v>
          </cell>
          <cell r="L602">
            <v>36.149932409090916</v>
          </cell>
          <cell r="M602">
            <v>37.355381181818181</v>
          </cell>
          <cell r="N602">
            <v>36.44128277272727</v>
          </cell>
          <cell r="O602">
            <v>38.635503409090902</v>
          </cell>
          <cell r="P602">
            <v>37.437581909090902</v>
          </cell>
          <cell r="Q602">
            <v>36.952067727272727</v>
          </cell>
          <cell r="R602">
            <v>36.426426454545457</v>
          </cell>
          <cell r="S602">
            <v>35.991090000000007</v>
          </cell>
          <cell r="T602">
            <v>36.111790636363637</v>
          </cell>
          <cell r="U602" t="str">
            <v>16:30 - 17:00</v>
          </cell>
          <cell r="V602">
            <v>35.991090000000007</v>
          </cell>
        </row>
        <row r="603">
          <cell r="B603" t="str">
            <v>IE00BFNM3B99</v>
          </cell>
          <cell r="C603" t="str">
            <v>iShares</v>
          </cell>
          <cell r="D603">
            <v>14.972944454545454</v>
          </cell>
          <cell r="E603">
            <v>13.993965409090908</v>
          </cell>
          <cell r="F603">
            <v>14.667498500000001</v>
          </cell>
          <cell r="G603">
            <v>15.565701863636365</v>
          </cell>
          <cell r="H603">
            <v>15.954518590909091</v>
          </cell>
          <cell r="I603">
            <v>13.133479181818183</v>
          </cell>
          <cell r="J603">
            <v>13.012920090909089</v>
          </cell>
          <cell r="K603">
            <v>13.054171000000002</v>
          </cell>
          <cell r="L603">
            <v>12.557133227272727</v>
          </cell>
          <cell r="M603">
            <v>13.105451363636366</v>
          </cell>
          <cell r="N603">
            <v>12.66269068181818</v>
          </cell>
          <cell r="O603">
            <v>13.838349681818181</v>
          </cell>
          <cell r="P603">
            <v>13.30695990909091</v>
          </cell>
          <cell r="Q603">
            <v>12.796309818181818</v>
          </cell>
          <cell r="R603">
            <v>12.556251318181818</v>
          </cell>
          <cell r="S603">
            <v>12.365165999999999</v>
          </cell>
          <cell r="T603">
            <v>12.253731863636363</v>
          </cell>
          <cell r="U603" t="str">
            <v>17:00 - 17:30</v>
          </cell>
          <cell r="V603">
            <v>12.253731863636363</v>
          </cell>
        </row>
        <row r="604">
          <cell r="B604" t="str">
            <v>IE00BFNM3C07</v>
          </cell>
          <cell r="C604" t="str">
            <v>iShares</v>
          </cell>
          <cell r="D604">
            <v>27.740835500000003</v>
          </cell>
          <cell r="E604">
            <v>26.998223136363638</v>
          </cell>
          <cell r="F604">
            <v>26.703867363636366</v>
          </cell>
          <cell r="G604">
            <v>27.134909363636361</v>
          </cell>
          <cell r="H604">
            <v>26.824428636363631</v>
          </cell>
          <cell r="I604">
            <v>26.055196545454542</v>
          </cell>
          <cell r="J604">
            <v>25.640931045454543</v>
          </cell>
          <cell r="K604">
            <v>24.699104318181814</v>
          </cell>
          <cell r="L604">
            <v>23.758532227272735</v>
          </cell>
          <cell r="M604">
            <v>24.914754727272726</v>
          </cell>
          <cell r="N604">
            <v>24.158747045454547</v>
          </cell>
          <cell r="O604">
            <v>25.467579227272726</v>
          </cell>
          <cell r="P604">
            <v>24.642912681818189</v>
          </cell>
          <cell r="Q604">
            <v>24.801864863636357</v>
          </cell>
          <cell r="R604">
            <v>24.254369227272729</v>
          </cell>
          <cell r="S604">
            <v>23.732077272727278</v>
          </cell>
          <cell r="T604">
            <v>23.841165136363635</v>
          </cell>
          <cell r="U604" t="str">
            <v>16:30 - 17:00</v>
          </cell>
          <cell r="V604">
            <v>23.732077272727278</v>
          </cell>
        </row>
        <row r="605">
          <cell r="B605" t="str">
            <v>IE00BCLWRF22</v>
          </cell>
          <cell r="C605" t="str">
            <v>iShares</v>
          </cell>
          <cell r="D605">
            <v>25.348701954545451</v>
          </cell>
          <cell r="E605">
            <v>23.253468772727274</v>
          </cell>
          <cell r="F605">
            <v>23.574235909090909</v>
          </cell>
          <cell r="G605">
            <v>23.692360681818183</v>
          </cell>
          <cell r="H605">
            <v>23.264491636363633</v>
          </cell>
          <cell r="I605">
            <v>21.745256136363636</v>
          </cell>
          <cell r="J605">
            <v>21.792926227272726</v>
          </cell>
          <cell r="K605">
            <v>21.056018909090909</v>
          </cell>
          <cell r="L605">
            <v>19.884370545454544</v>
          </cell>
          <cell r="M605">
            <v>20.098421863636364</v>
          </cell>
          <cell r="N605">
            <v>19.697198409090909</v>
          </cell>
          <cell r="O605">
            <v>20.274600318181818</v>
          </cell>
          <cell r="P605">
            <v>20.203009227272727</v>
          </cell>
          <cell r="Q605">
            <v>20.050304545454544</v>
          </cell>
          <cell r="R605">
            <v>19.813670999999999</v>
          </cell>
          <cell r="S605">
            <v>19.637070272727275</v>
          </cell>
          <cell r="T605">
            <v>19.67720586363636</v>
          </cell>
          <cell r="U605" t="str">
            <v>16:30 - 17:00</v>
          </cell>
          <cell r="V605">
            <v>19.637070272727275</v>
          </cell>
        </row>
        <row r="606">
          <cell r="B606" t="str">
            <v>IE00BCLWRD08</v>
          </cell>
          <cell r="C606" t="str">
            <v>iShares</v>
          </cell>
          <cell r="D606">
            <v>32.464603318181815</v>
          </cell>
          <cell r="E606">
            <v>30.070961636363641</v>
          </cell>
          <cell r="F606">
            <v>31.238507636363646</v>
          </cell>
          <cell r="G606">
            <v>29.961847772727264</v>
          </cell>
          <cell r="H606">
            <v>29.376188772727268</v>
          </cell>
          <cell r="I606">
            <v>29.143472499999994</v>
          </cell>
          <cell r="J606">
            <v>29.014131636363629</v>
          </cell>
          <cell r="K606">
            <v>28.840968227272729</v>
          </cell>
          <cell r="L606">
            <v>27.273417590909101</v>
          </cell>
          <cell r="M606">
            <v>27.51357377272727</v>
          </cell>
          <cell r="N606">
            <v>27.136064863636378</v>
          </cell>
          <cell r="O606">
            <v>27.284394363636363</v>
          </cell>
          <cell r="P606">
            <v>27.016878590909087</v>
          </cell>
          <cell r="Q606">
            <v>26.229539954545455</v>
          </cell>
          <cell r="R606">
            <v>25.812233681818189</v>
          </cell>
          <cell r="S606">
            <v>25.600125545454546</v>
          </cell>
          <cell r="T606">
            <v>26.662463681818178</v>
          </cell>
          <cell r="U606" t="str">
            <v>16:30 - 17:00</v>
          </cell>
          <cell r="V606">
            <v>25.600125545454546</v>
          </cell>
        </row>
        <row r="607">
          <cell r="B607" t="str">
            <v>IE00B3VWMM18</v>
          </cell>
          <cell r="C607" t="str">
            <v>iShares</v>
          </cell>
          <cell r="D607">
            <v>23.273257545454545</v>
          </cell>
          <cell r="E607">
            <v>20.241291681818186</v>
          </cell>
          <cell r="F607">
            <v>20.430161181818182</v>
          </cell>
          <cell r="G607">
            <v>19.666442772727269</v>
          </cell>
          <cell r="H607">
            <v>19.228906727272729</v>
          </cell>
          <cell r="I607">
            <v>18.732577227272728</v>
          </cell>
          <cell r="J607">
            <v>18.741896045454546</v>
          </cell>
          <cell r="K607">
            <v>18.809102590909088</v>
          </cell>
          <cell r="L607">
            <v>19.30205172727273</v>
          </cell>
          <cell r="M607">
            <v>18.611553909090915</v>
          </cell>
          <cell r="N607">
            <v>18.411129227272728</v>
          </cell>
          <cell r="O607">
            <v>19.163763045454548</v>
          </cell>
          <cell r="P607">
            <v>18.833115500000002</v>
          </cell>
          <cell r="Q607">
            <v>18.396381454545455</v>
          </cell>
          <cell r="R607">
            <v>18.099016863636368</v>
          </cell>
          <cell r="S607">
            <v>17.664057727272723</v>
          </cell>
          <cell r="T607">
            <v>18.695655545454546</v>
          </cell>
          <cell r="U607" t="str">
            <v>16:30 - 17:00</v>
          </cell>
          <cell r="V607">
            <v>17.664057727272723</v>
          </cell>
        </row>
        <row r="608">
          <cell r="B608" t="str">
            <v>IE00BWZN1T31</v>
          </cell>
          <cell r="C608" t="str">
            <v>iShares</v>
          </cell>
          <cell r="D608">
            <v>18.74087068181818</v>
          </cell>
          <cell r="E608">
            <v>15.96524563636364</v>
          </cell>
          <cell r="F608">
            <v>15.751111772727272</v>
          </cell>
          <cell r="G608">
            <v>15.242481954545456</v>
          </cell>
          <cell r="H608">
            <v>15.590433500000001</v>
          </cell>
          <cell r="I608">
            <v>15.598294999999997</v>
          </cell>
          <cell r="J608">
            <v>15.58911236363636</v>
          </cell>
          <cell r="K608">
            <v>15.42315690909091</v>
          </cell>
          <cell r="L608">
            <v>15.388082409090908</v>
          </cell>
          <cell r="M608">
            <v>15.760676545454546</v>
          </cell>
          <cell r="N608">
            <v>15.196981363636361</v>
          </cell>
          <cell r="O608">
            <v>15.528680954545457</v>
          </cell>
          <cell r="P608">
            <v>15.117008681818181</v>
          </cell>
          <cell r="Q608">
            <v>15.375515272727272</v>
          </cell>
          <cell r="R608">
            <v>15.049775636363632</v>
          </cell>
          <cell r="S608">
            <v>14.952028318181817</v>
          </cell>
          <cell r="T608">
            <v>15.122044863636363</v>
          </cell>
          <cell r="U608" t="str">
            <v>16:30 - 17:00</v>
          </cell>
          <cell r="V608">
            <v>14.952028318181817</v>
          </cell>
        </row>
        <row r="609">
          <cell r="B609" t="str">
            <v>IE00BHZPJ783</v>
          </cell>
          <cell r="C609" t="str">
            <v>iShares</v>
          </cell>
          <cell r="D609">
            <v>29.9050385</v>
          </cell>
          <cell r="E609">
            <v>23.490777454545448</v>
          </cell>
          <cell r="F609">
            <v>23.414266999999999</v>
          </cell>
          <cell r="G609">
            <v>22.949565454545453</v>
          </cell>
          <cell r="H609">
            <v>22.846956363636362</v>
          </cell>
          <cell r="I609">
            <v>21.715234909090906</v>
          </cell>
          <cell r="J609">
            <v>21.443261181818183</v>
          </cell>
          <cell r="K609">
            <v>20.888244727272728</v>
          </cell>
          <cell r="L609">
            <v>19.771970227272732</v>
          </cell>
          <cell r="M609">
            <v>19.807811681818183</v>
          </cell>
          <cell r="N609">
            <v>19.445744045454546</v>
          </cell>
          <cell r="O609">
            <v>20.406630045454541</v>
          </cell>
          <cell r="P609">
            <v>19.836331272727275</v>
          </cell>
          <cell r="Q609">
            <v>20.857902318181814</v>
          </cell>
          <cell r="R609">
            <v>19.456957136363638</v>
          </cell>
          <cell r="S609">
            <v>19.466932136363635</v>
          </cell>
          <cell r="T609">
            <v>21.275171090909087</v>
          </cell>
          <cell r="U609" t="str">
            <v>14:00 - 14:30</v>
          </cell>
          <cell r="V609">
            <v>19.445744045454546</v>
          </cell>
        </row>
        <row r="610">
          <cell r="B610" t="str">
            <v>IE00BHZPJ676</v>
          </cell>
          <cell r="C610" t="str">
            <v>iShares</v>
          </cell>
          <cell r="D610">
            <v>45.320504954545449</v>
          </cell>
          <cell r="E610">
            <v>37.961473181818185</v>
          </cell>
          <cell r="F610">
            <v>37.63701268181817</v>
          </cell>
          <cell r="G610">
            <v>36.954115136363626</v>
          </cell>
          <cell r="H610">
            <v>37.241105454545455</v>
          </cell>
          <cell r="I610">
            <v>37.304121818181827</v>
          </cell>
          <cell r="J610">
            <v>36.995032227272723</v>
          </cell>
          <cell r="K610">
            <v>37.628075772727264</v>
          </cell>
          <cell r="L610">
            <v>34.462066772727276</v>
          </cell>
          <cell r="M610">
            <v>36.242485409090911</v>
          </cell>
          <cell r="N610">
            <v>34.970785909090907</v>
          </cell>
          <cell r="O610">
            <v>37.14914445454545</v>
          </cell>
          <cell r="P610">
            <v>35.744714863636368</v>
          </cell>
          <cell r="Q610">
            <v>35.290064272727278</v>
          </cell>
          <cell r="R610">
            <v>34.783016272727281</v>
          </cell>
          <cell r="S610">
            <v>34.266608000000005</v>
          </cell>
          <cell r="T610">
            <v>34.45612809090909</v>
          </cell>
          <cell r="U610" t="str">
            <v>16:30 - 17:00</v>
          </cell>
          <cell r="V610">
            <v>34.266608000000005</v>
          </cell>
        </row>
        <row r="611">
          <cell r="B611" t="str">
            <v>IE00BFNM3D14</v>
          </cell>
          <cell r="C611" t="str">
            <v>iShares</v>
          </cell>
          <cell r="D611">
            <v>21.209316090909091</v>
          </cell>
          <cell r="E611">
            <v>18.603970181818184</v>
          </cell>
          <cell r="F611">
            <v>18.865841272727273</v>
          </cell>
          <cell r="G611">
            <v>18.100779045454548</v>
          </cell>
          <cell r="H611">
            <v>18.070057045454547</v>
          </cell>
          <cell r="I611">
            <v>17.53869054545455</v>
          </cell>
          <cell r="J611">
            <v>17.619551000000005</v>
          </cell>
          <cell r="K611">
            <v>17.920268636363634</v>
          </cell>
          <cell r="L611">
            <v>16.790998772727274</v>
          </cell>
          <cell r="M611">
            <v>17.586543954545451</v>
          </cell>
          <cell r="N611">
            <v>17.698837045454539</v>
          </cell>
          <cell r="O611">
            <v>19.659093909090913</v>
          </cell>
          <cell r="P611">
            <v>18.818964727272725</v>
          </cell>
          <cell r="Q611">
            <v>17.655296954545456</v>
          </cell>
          <cell r="R611">
            <v>16.855247590909087</v>
          </cell>
          <cell r="S611">
            <v>16.979980454545455</v>
          </cell>
          <cell r="T611">
            <v>19.342889454545457</v>
          </cell>
          <cell r="U611" t="str">
            <v>13:00 - 13:30</v>
          </cell>
          <cell r="V611">
            <v>16.790998772727274</v>
          </cell>
        </row>
        <row r="612">
          <cell r="B612" t="str">
            <v>IE00BFNM3F38</v>
          </cell>
          <cell r="C612" t="str">
            <v>iShares</v>
          </cell>
          <cell r="D612">
            <v>21.542914045454548</v>
          </cell>
          <cell r="E612">
            <v>18.621379909090905</v>
          </cell>
          <cell r="F612">
            <v>18.54154890909091</v>
          </cell>
          <cell r="G612">
            <v>19.668386727272726</v>
          </cell>
          <cell r="H612">
            <v>19.75566213636364</v>
          </cell>
          <cell r="I612">
            <v>19.274596409090915</v>
          </cell>
          <cell r="J612">
            <v>19.578213545454549</v>
          </cell>
          <cell r="K612">
            <v>19.503058136363634</v>
          </cell>
          <cell r="L612">
            <v>18.096372636363636</v>
          </cell>
          <cell r="M612">
            <v>18.38166290909091</v>
          </cell>
          <cell r="N612">
            <v>18.072178636363635</v>
          </cell>
          <cell r="O612">
            <v>19.345734090909094</v>
          </cell>
          <cell r="P612">
            <v>17.870129181818182</v>
          </cell>
          <cell r="Q612">
            <v>17.690449045454546</v>
          </cell>
          <cell r="R612">
            <v>17.974952000000002</v>
          </cell>
          <cell r="S612">
            <v>18.587595636363638</v>
          </cell>
          <cell r="T612">
            <v>19.92358909090909</v>
          </cell>
          <cell r="U612" t="str">
            <v>15:30 - 16:00</v>
          </cell>
          <cell r="V612">
            <v>17.690449045454546</v>
          </cell>
        </row>
        <row r="613">
          <cell r="B613" t="str">
            <v>IE00B14X4N27</v>
          </cell>
          <cell r="C613" t="str">
            <v>iShares</v>
          </cell>
          <cell r="D613">
            <v>9.2054491363636366</v>
          </cell>
          <cell r="E613">
            <v>8.0907180909090908</v>
          </cell>
          <cell r="F613">
            <v>8.0822631363636361</v>
          </cell>
          <cell r="G613">
            <v>7.4981517272727265</v>
          </cell>
          <cell r="H613">
            <v>7.345170636363636</v>
          </cell>
          <cell r="I613">
            <v>6.9830049999999995</v>
          </cell>
          <cell r="J613">
            <v>7.2496405000000008</v>
          </cell>
          <cell r="K613">
            <v>7.3481330909090925</v>
          </cell>
          <cell r="L613">
            <v>7.3128532272727265</v>
          </cell>
          <cell r="M613">
            <v>7.4894259999999999</v>
          </cell>
          <cell r="N613">
            <v>7.3765349090909078</v>
          </cell>
          <cell r="O613">
            <v>7.5756640909090915</v>
          </cell>
          <cell r="P613">
            <v>7.1776553636363625</v>
          </cell>
          <cell r="Q613">
            <v>7.0667702272727269</v>
          </cell>
          <cell r="R613">
            <v>6.8815140909090919</v>
          </cell>
          <cell r="S613">
            <v>6.8159861363636365</v>
          </cell>
          <cell r="T613">
            <v>6.982516636363636</v>
          </cell>
          <cell r="U613" t="str">
            <v>16:30 - 17:00</v>
          </cell>
          <cell r="V613">
            <v>6.8159861363636365</v>
          </cell>
        </row>
        <row r="614">
          <cell r="B614" t="str">
            <v>IE00BYYHSM20</v>
          </cell>
          <cell r="C614" t="str">
            <v>iShares</v>
          </cell>
          <cell r="D614">
            <v>33.734015545454547</v>
          </cell>
          <cell r="E614">
            <v>29.863097681818179</v>
          </cell>
          <cell r="F614">
            <v>31.548301909090913</v>
          </cell>
          <cell r="G614">
            <v>29.869438363636366</v>
          </cell>
          <cell r="H614">
            <v>29.621373590909094</v>
          </cell>
          <cell r="I614">
            <v>29.382525818181819</v>
          </cell>
          <cell r="J614">
            <v>28.518189318181825</v>
          </cell>
          <cell r="K614">
            <v>29.655720090909089</v>
          </cell>
          <cell r="L614">
            <v>27.382523863636365</v>
          </cell>
          <cell r="M614">
            <v>27.995714636363633</v>
          </cell>
          <cell r="N614">
            <v>26.871385590909089</v>
          </cell>
          <cell r="O614">
            <v>27.664340954545455</v>
          </cell>
          <cell r="P614">
            <v>28.531913090909089</v>
          </cell>
          <cell r="Q614">
            <v>27.390859363636366</v>
          </cell>
          <cell r="R614">
            <v>26.173464636363637</v>
          </cell>
          <cell r="S614">
            <v>25.483126818181816</v>
          </cell>
          <cell r="T614">
            <v>27.188815090909092</v>
          </cell>
          <cell r="U614" t="str">
            <v>16:30 - 17:00</v>
          </cell>
          <cell r="V614">
            <v>25.483126818181816</v>
          </cell>
        </row>
        <row r="615">
          <cell r="B615" t="str">
            <v>IE00B52VJ196</v>
          </cell>
          <cell r="C615" t="str">
            <v>iShares</v>
          </cell>
          <cell r="D615">
            <v>9.562097818181817</v>
          </cell>
          <cell r="E615">
            <v>8.4044859090909103</v>
          </cell>
          <cell r="F615">
            <v>8.5310022727272745</v>
          </cell>
          <cell r="G615">
            <v>8.3656345909090888</v>
          </cell>
          <cell r="H615">
            <v>8.4669099090909086</v>
          </cell>
          <cell r="I615">
            <v>8.0170142272727265</v>
          </cell>
          <cell r="J615">
            <v>7.9803474090909097</v>
          </cell>
          <cell r="K615">
            <v>8.0620921818181834</v>
          </cell>
          <cell r="L615">
            <v>8.5009596818181805</v>
          </cell>
          <cell r="M615">
            <v>8.385982499999999</v>
          </cell>
          <cell r="N615">
            <v>8.4010637727272712</v>
          </cell>
          <cell r="O615">
            <v>8.9919273636363641</v>
          </cell>
          <cell r="P615">
            <v>8.5629241818181825</v>
          </cell>
          <cell r="Q615">
            <v>8.0338265</v>
          </cell>
          <cell r="R615">
            <v>7.9865584090909074</v>
          </cell>
          <cell r="S615">
            <v>8.2300765909090909</v>
          </cell>
          <cell r="T615">
            <v>9.0286836818181815</v>
          </cell>
          <cell r="U615" t="str">
            <v>12:00 - 12:30</v>
          </cell>
          <cell r="V615">
            <v>7.9803474090909097</v>
          </cell>
        </row>
        <row r="616">
          <cell r="B616" t="str">
            <v>IE00BGDPWW94</v>
          </cell>
          <cell r="C616" t="str">
            <v>iShares</v>
          </cell>
          <cell r="D616">
            <v>23.958047045454553</v>
          </cell>
          <cell r="E616">
            <v>20.610827272727274</v>
          </cell>
          <cell r="F616">
            <v>19.763973227272725</v>
          </cell>
          <cell r="G616">
            <v>19.56911518181818</v>
          </cell>
          <cell r="H616">
            <v>20.309447863636361</v>
          </cell>
          <cell r="I616">
            <v>20.663875454545451</v>
          </cell>
          <cell r="J616">
            <v>20.073640318181816</v>
          </cell>
          <cell r="K616">
            <v>19.445172772727275</v>
          </cell>
          <cell r="L616">
            <v>19.037804818181812</v>
          </cell>
          <cell r="M616">
            <v>18.684656409090909</v>
          </cell>
          <cell r="N616">
            <v>18.783602181818182</v>
          </cell>
          <cell r="O616">
            <v>20.668578454545454</v>
          </cell>
          <cell r="P616">
            <v>20.358303454545453</v>
          </cell>
          <cell r="Q616">
            <v>19.952972181818183</v>
          </cell>
          <cell r="R616">
            <v>19.368251409090906</v>
          </cell>
          <cell r="S616">
            <v>19.094943363636364</v>
          </cell>
          <cell r="T616">
            <v>20.337915590909088</v>
          </cell>
          <cell r="U616" t="str">
            <v>13:30 - 14:00</v>
          </cell>
          <cell r="V616">
            <v>18.684656409090909</v>
          </cell>
        </row>
        <row r="617">
          <cell r="B617" t="str">
            <v>IE00BP3QZJ36</v>
          </cell>
          <cell r="C617" t="str">
            <v>iShares</v>
          </cell>
          <cell r="D617">
            <v>23.040732818181819</v>
          </cell>
          <cell r="E617">
            <v>20.85474372727273</v>
          </cell>
          <cell r="F617">
            <v>22.793469954545458</v>
          </cell>
          <cell r="G617">
            <v>22.507452999999998</v>
          </cell>
          <cell r="H617">
            <v>22.143725454545457</v>
          </cell>
          <cell r="I617">
            <v>21.613279136363637</v>
          </cell>
          <cell r="J617">
            <v>21.800075909090907</v>
          </cell>
          <cell r="K617">
            <v>21.469008545454546</v>
          </cell>
          <cell r="L617">
            <v>19.581026090909095</v>
          </cell>
          <cell r="M617">
            <v>20.174107727272727</v>
          </cell>
          <cell r="N617">
            <v>19.689006590909091</v>
          </cell>
          <cell r="O617">
            <v>20.670405909090906</v>
          </cell>
          <cell r="P617">
            <v>20.12570890909091</v>
          </cell>
          <cell r="Q617">
            <v>19.915206727272729</v>
          </cell>
          <cell r="R617">
            <v>19.404706999999998</v>
          </cell>
          <cell r="S617">
            <v>19.420795454545456</v>
          </cell>
          <cell r="T617">
            <v>19.639782</v>
          </cell>
          <cell r="U617" t="str">
            <v>16:00 - 16:30</v>
          </cell>
          <cell r="V617">
            <v>19.404706999999998</v>
          </cell>
        </row>
        <row r="618">
          <cell r="B618" t="str">
            <v>IE00BZCQB185</v>
          </cell>
          <cell r="C618" t="str">
            <v>iShares</v>
          </cell>
          <cell r="D618">
            <v>31.727548000000002</v>
          </cell>
          <cell r="E618">
            <v>26.727102272727269</v>
          </cell>
          <cell r="F618">
            <v>26.938284090909089</v>
          </cell>
          <cell r="G618">
            <v>26.934829090909087</v>
          </cell>
          <cell r="H618">
            <v>27.099736727272727</v>
          </cell>
          <cell r="I618">
            <v>28.295364636363637</v>
          </cell>
          <cell r="J618">
            <v>29.152114409090913</v>
          </cell>
          <cell r="K618">
            <v>29.841417772727265</v>
          </cell>
          <cell r="L618">
            <v>30.329003636363634</v>
          </cell>
          <cell r="M618">
            <v>31.446919909090912</v>
          </cell>
          <cell r="N618">
            <v>30.777856590909085</v>
          </cell>
          <cell r="O618">
            <v>32.785830045454546</v>
          </cell>
          <cell r="P618">
            <v>34.022913545454543</v>
          </cell>
          <cell r="Q618">
            <v>33.615790136363643</v>
          </cell>
          <cell r="R618">
            <v>34.144367499999994</v>
          </cell>
          <cell r="S618">
            <v>32.684845363636356</v>
          </cell>
          <cell r="T618">
            <v>33.770445409090911</v>
          </cell>
          <cell r="U618" t="str">
            <v>09:30 - 10:00</v>
          </cell>
          <cell r="V618">
            <v>26.727102272727269</v>
          </cell>
        </row>
        <row r="619">
          <cell r="B619" t="str">
            <v>IE00BHZPJ452</v>
          </cell>
          <cell r="C619" t="str">
            <v>iShares</v>
          </cell>
          <cell r="D619">
            <v>37.447978045454541</v>
          </cell>
          <cell r="E619">
            <v>25.976306909090908</v>
          </cell>
          <cell r="F619">
            <v>22.889801818181819</v>
          </cell>
          <cell r="G619">
            <v>21.356737454545456</v>
          </cell>
          <cell r="H619">
            <v>18.550261272727273</v>
          </cell>
          <cell r="I619">
            <v>16.080225727272722</v>
          </cell>
          <cell r="J619">
            <v>18.170723863636365</v>
          </cell>
          <cell r="K619">
            <v>19.573776272727276</v>
          </cell>
          <cell r="L619">
            <v>17.13979154545455</v>
          </cell>
          <cell r="M619">
            <v>20.981557272727272</v>
          </cell>
          <cell r="N619">
            <v>19.176472363636361</v>
          </cell>
          <cell r="O619">
            <v>22.628832909090907</v>
          </cell>
          <cell r="P619">
            <v>20.218350227272722</v>
          </cell>
          <cell r="Q619">
            <v>19.088986409090911</v>
          </cell>
          <cell r="R619">
            <v>17.722465136363642</v>
          </cell>
          <cell r="S619">
            <v>16.92746327272727</v>
          </cell>
          <cell r="T619">
            <v>18.607035636363637</v>
          </cell>
          <cell r="U619" t="str">
            <v>11:30 - 12:00</v>
          </cell>
          <cell r="V619">
            <v>16.080225727272722</v>
          </cell>
        </row>
        <row r="620">
          <cell r="B620" t="str">
            <v>IE00BHZPJ346</v>
          </cell>
          <cell r="C620" t="str">
            <v>iShares</v>
          </cell>
          <cell r="D620">
            <v>47.693553090909084</v>
          </cell>
          <cell r="E620">
            <v>39.762959681818181</v>
          </cell>
          <cell r="F620">
            <v>38.173379000000004</v>
          </cell>
          <cell r="G620">
            <v>38.193146772727268</v>
          </cell>
          <cell r="H620">
            <v>36.86797577272727</v>
          </cell>
          <cell r="I620">
            <v>35.32242449999999</v>
          </cell>
          <cell r="J620">
            <v>36.159182636363639</v>
          </cell>
          <cell r="K620">
            <v>37.246405363636363</v>
          </cell>
          <cell r="L620">
            <v>36.146826090909094</v>
          </cell>
          <cell r="M620">
            <v>38.755413909090905</v>
          </cell>
          <cell r="N620">
            <v>37.071619909090913</v>
          </cell>
          <cell r="O620">
            <v>38.845024772727271</v>
          </cell>
          <cell r="P620">
            <v>38.825268363636368</v>
          </cell>
          <cell r="Q620">
            <v>37.636739272727283</v>
          </cell>
          <cell r="R620">
            <v>36.690875363636358</v>
          </cell>
          <cell r="S620">
            <v>35.926652136363629</v>
          </cell>
          <cell r="T620">
            <v>35.943284772727274</v>
          </cell>
          <cell r="U620" t="str">
            <v>11:30 - 12:00</v>
          </cell>
          <cell r="V620">
            <v>35.32242449999999</v>
          </cell>
        </row>
        <row r="621">
          <cell r="B621" t="str">
            <v>IE00BFNM3L97</v>
          </cell>
          <cell r="C621" t="str">
            <v>iShares</v>
          </cell>
          <cell r="D621">
            <v>38.944030454545462</v>
          </cell>
          <cell r="E621">
            <v>29.907777181818176</v>
          </cell>
          <cell r="F621">
            <v>27.934309272727273</v>
          </cell>
          <cell r="G621">
            <v>26.186318681818189</v>
          </cell>
          <cell r="H621">
            <v>23.187974999999994</v>
          </cell>
          <cell r="I621">
            <v>20.701881318181815</v>
          </cell>
          <cell r="J621">
            <v>20.886250590909089</v>
          </cell>
          <cell r="K621">
            <v>22.46268659090909</v>
          </cell>
          <cell r="L621">
            <v>20.691244499999996</v>
          </cell>
          <cell r="M621">
            <v>22.961806227272728</v>
          </cell>
          <cell r="N621">
            <v>22.267492363636361</v>
          </cell>
          <cell r="O621">
            <v>24.984528136363636</v>
          </cell>
          <cell r="P621">
            <v>24.147496681818179</v>
          </cell>
          <cell r="Q621">
            <v>22.17574422727273</v>
          </cell>
          <cell r="R621">
            <v>21.223958318181818</v>
          </cell>
          <cell r="S621">
            <v>21.50153259090909</v>
          </cell>
          <cell r="T621">
            <v>21.911683909090911</v>
          </cell>
          <cell r="U621" t="str">
            <v>13:00 - 13:30</v>
          </cell>
          <cell r="V621">
            <v>20.691244499999996</v>
          </cell>
        </row>
        <row r="622">
          <cell r="B622" t="str">
            <v>IE00BFNM3M05</v>
          </cell>
          <cell r="C622" t="str">
            <v>iShares</v>
          </cell>
          <cell r="D622">
            <v>38.901149318181815</v>
          </cell>
          <cell r="E622">
            <v>32.209716454545458</v>
          </cell>
          <cell r="F622">
            <v>31.076437681818177</v>
          </cell>
          <cell r="G622">
            <v>30.69108727272727</v>
          </cell>
          <cell r="H622">
            <v>29.263012136363635</v>
          </cell>
          <cell r="I622">
            <v>28.180397590909092</v>
          </cell>
          <cell r="J622">
            <v>28.741863136363634</v>
          </cell>
          <cell r="K622">
            <v>30.417212227272728</v>
          </cell>
          <cell r="L622">
            <v>28.386844181818184</v>
          </cell>
          <cell r="M622">
            <v>30.629943954545446</v>
          </cell>
          <cell r="N622">
            <v>28.426775999999997</v>
          </cell>
          <cell r="O622">
            <v>29.800059272727275</v>
          </cell>
          <cell r="P622">
            <v>29.796864954545459</v>
          </cell>
          <cell r="Q622">
            <v>27.618380863636364</v>
          </cell>
          <cell r="R622">
            <v>26.698087545454541</v>
          </cell>
          <cell r="S622">
            <v>26.474085863636365</v>
          </cell>
          <cell r="T622">
            <v>26.563212727272727</v>
          </cell>
          <cell r="U622" t="str">
            <v>16:30 - 17:00</v>
          </cell>
          <cell r="V622">
            <v>26.474085863636365</v>
          </cell>
        </row>
        <row r="623">
          <cell r="B623" t="str">
            <v>IE00B42Z5J44</v>
          </cell>
          <cell r="C623" t="str">
            <v>iShares</v>
          </cell>
          <cell r="D623">
            <v>10.905998954545455</v>
          </cell>
          <cell r="E623">
            <v>8.5147702272727273</v>
          </cell>
          <cell r="F623">
            <v>7.4144753636363623</v>
          </cell>
          <cell r="G623">
            <v>7.3520555909090914</v>
          </cell>
          <cell r="H623">
            <v>7.0905290909090875</v>
          </cell>
          <cell r="I623">
            <v>6.6723691818181807</v>
          </cell>
          <cell r="J623">
            <v>6.942376454545454</v>
          </cell>
          <cell r="K623">
            <v>6.5478757272727277</v>
          </cell>
          <cell r="L623">
            <v>6.6898823636363636</v>
          </cell>
          <cell r="M623">
            <v>7.0453148181818168</v>
          </cell>
          <cell r="N623">
            <v>7.140382909090909</v>
          </cell>
          <cell r="O623">
            <v>8.6704567727272721</v>
          </cell>
          <cell r="P623">
            <v>8.5502696818181807</v>
          </cell>
          <cell r="Q623">
            <v>8.6113057727272739</v>
          </cell>
          <cell r="R623">
            <v>7.4969011363636362</v>
          </cell>
          <cell r="S623">
            <v>7.0451637272727279</v>
          </cell>
          <cell r="T623">
            <v>7.3062044545454539</v>
          </cell>
          <cell r="U623" t="str">
            <v>12:30 - 13:00</v>
          </cell>
          <cell r="V623">
            <v>6.5478757272727277</v>
          </cell>
        </row>
        <row r="624">
          <cell r="B624" t="str">
            <v>IE00B2QWDY88</v>
          </cell>
          <cell r="C624" t="str">
            <v>iShares</v>
          </cell>
          <cell r="D624">
            <v>48.18154049999999</v>
          </cell>
          <cell r="E624">
            <v>43.28707513636364</v>
          </cell>
          <cell r="F624">
            <v>41.690361954545459</v>
          </cell>
          <cell r="G624">
            <v>40.920443363636366</v>
          </cell>
          <cell r="H624">
            <v>39.666220681818182</v>
          </cell>
          <cell r="I624">
            <v>39.076536636363635</v>
          </cell>
          <cell r="J624">
            <v>38.746389454545458</v>
          </cell>
          <cell r="K624">
            <v>38.636893681818179</v>
          </cell>
          <cell r="L624">
            <v>37.864568636363636</v>
          </cell>
          <cell r="M624">
            <v>37.52381254545454</v>
          </cell>
          <cell r="N624">
            <v>36.550771545454545</v>
          </cell>
          <cell r="O624">
            <v>40.026937772727273</v>
          </cell>
          <cell r="P624">
            <v>38.967213863636367</v>
          </cell>
          <cell r="Q624">
            <v>39.204116454545449</v>
          </cell>
          <cell r="R624">
            <v>38.223347136363643</v>
          </cell>
          <cell r="S624">
            <v>38.33845918181818</v>
          </cell>
          <cell r="T624">
            <v>40.792466954545453</v>
          </cell>
          <cell r="U624" t="str">
            <v>14:00 - 14:30</v>
          </cell>
          <cell r="V624">
            <v>36.550771545454545</v>
          </cell>
        </row>
        <row r="625">
          <cell r="B625" t="str">
            <v>IE00BYVJRQ85</v>
          </cell>
          <cell r="C625" t="str">
            <v>iShares</v>
          </cell>
          <cell r="D625">
            <v>34.607734136363632</v>
          </cell>
          <cell r="E625">
            <v>27.909268636363631</v>
          </cell>
          <cell r="F625">
            <v>25.055149090909087</v>
          </cell>
          <cell r="G625">
            <v>24.083752409090906</v>
          </cell>
          <cell r="H625">
            <v>23.514201454545457</v>
          </cell>
          <cell r="I625">
            <v>22.475050454545457</v>
          </cell>
          <cell r="J625">
            <v>22.98606331818182</v>
          </cell>
          <cell r="K625">
            <v>23.118976045454545</v>
          </cell>
          <cell r="L625">
            <v>22.624159590909095</v>
          </cell>
          <cell r="M625">
            <v>23.904405954545453</v>
          </cell>
          <cell r="N625">
            <v>24.738597590909094</v>
          </cell>
          <cell r="O625">
            <v>27.215693727272729</v>
          </cell>
          <cell r="P625">
            <v>25.880916545454543</v>
          </cell>
          <cell r="Q625">
            <v>24.847720363636366</v>
          </cell>
          <cell r="R625">
            <v>23.453616499999995</v>
          </cell>
          <cell r="S625">
            <v>22.750740727272728</v>
          </cell>
          <cell r="T625">
            <v>22.908334909090911</v>
          </cell>
          <cell r="U625" t="str">
            <v>11:30 - 12:00</v>
          </cell>
          <cell r="V625">
            <v>22.475050454545457</v>
          </cell>
        </row>
        <row r="626">
          <cell r="B626" t="str">
            <v>IE00BYX8XC17</v>
          </cell>
          <cell r="C626" t="str">
            <v>iShares</v>
          </cell>
          <cell r="D626">
            <v>31.049705090909086</v>
          </cell>
          <cell r="E626">
            <v>24.606417772727276</v>
          </cell>
          <cell r="F626">
            <v>22.852012818181819</v>
          </cell>
          <cell r="G626">
            <v>22.196855863636369</v>
          </cell>
          <cell r="H626">
            <v>21.025502318181822</v>
          </cell>
          <cell r="I626">
            <v>20.924171545454548</v>
          </cell>
          <cell r="J626">
            <v>21.210905909090911</v>
          </cell>
          <cell r="K626">
            <v>21.638474045454544</v>
          </cell>
          <cell r="L626">
            <v>21.093263818181818</v>
          </cell>
          <cell r="M626">
            <v>21.493580318181813</v>
          </cell>
          <cell r="N626">
            <v>21.375178863636361</v>
          </cell>
          <cell r="O626">
            <v>25.270231272727269</v>
          </cell>
          <cell r="P626">
            <v>24.999351136363643</v>
          </cell>
          <cell r="Q626">
            <v>23.861605545454552</v>
          </cell>
          <cell r="R626">
            <v>22.150126545454548</v>
          </cell>
          <cell r="S626">
            <v>20.722274318181817</v>
          </cell>
          <cell r="T626">
            <v>21.992281227272727</v>
          </cell>
          <cell r="U626" t="str">
            <v>16:30 - 17:00</v>
          </cell>
          <cell r="V626">
            <v>20.722274318181817</v>
          </cell>
        </row>
        <row r="627">
          <cell r="B627" t="str">
            <v>IE00BGDQ0V72</v>
          </cell>
          <cell r="C627" t="str">
            <v>iShares</v>
          </cell>
          <cell r="D627">
            <v>46.295767727272725</v>
          </cell>
          <cell r="E627">
            <v>33.737079999999999</v>
          </cell>
          <cell r="F627">
            <v>30.820269636363637</v>
          </cell>
          <cell r="G627">
            <v>28.288068863636365</v>
          </cell>
          <cell r="H627">
            <v>26.341321818181822</v>
          </cell>
          <cell r="I627">
            <v>24.126540090909092</v>
          </cell>
          <cell r="J627">
            <v>26.35769286363637</v>
          </cell>
          <cell r="K627">
            <v>29.965958863636367</v>
          </cell>
          <cell r="L627">
            <v>25.21225545454546</v>
          </cell>
          <cell r="M627">
            <v>27.623733318181827</v>
          </cell>
          <cell r="N627">
            <v>25.831571499999995</v>
          </cell>
          <cell r="O627">
            <v>28.373377727272729</v>
          </cell>
          <cell r="P627">
            <v>28.488394318181825</v>
          </cell>
          <cell r="Q627">
            <v>25.941606272727281</v>
          </cell>
          <cell r="R627">
            <v>26.716777818181821</v>
          </cell>
          <cell r="S627">
            <v>27.45933836363637</v>
          </cell>
          <cell r="T627">
            <v>29.423480818181819</v>
          </cell>
          <cell r="U627" t="str">
            <v>11:30 - 12:00</v>
          </cell>
          <cell r="V627">
            <v>24.126540090909092</v>
          </cell>
        </row>
        <row r="628">
          <cell r="B628" t="str">
            <v>IE00B53QDK08</v>
          </cell>
          <cell r="C628" t="str">
            <v>iShares</v>
          </cell>
          <cell r="D628">
            <v>21.092770363636362</v>
          </cell>
          <cell r="E628">
            <v>15.782440227272728</v>
          </cell>
          <cell r="F628">
            <v>13.886497227272724</v>
          </cell>
          <cell r="G628">
            <v>13.32097127272727</v>
          </cell>
          <cell r="H628">
            <v>12.720659909090905</v>
          </cell>
          <cell r="I628">
            <v>12.782839318181818</v>
          </cell>
          <cell r="J628">
            <v>12.29541318181818</v>
          </cell>
          <cell r="K628">
            <v>12.93180059090909</v>
          </cell>
          <cell r="L628">
            <v>12.272463863636364</v>
          </cell>
          <cell r="M628">
            <v>12.980613136363637</v>
          </cell>
          <cell r="N628">
            <v>13.002060045454543</v>
          </cell>
          <cell r="O628">
            <v>13.681075636363635</v>
          </cell>
          <cell r="P628">
            <v>12.615065409090908</v>
          </cell>
          <cell r="Q628">
            <v>13.355179227272725</v>
          </cell>
          <cell r="R628">
            <v>12.684446136363636</v>
          </cell>
          <cell r="S628">
            <v>12.085943181818182</v>
          </cell>
          <cell r="T628">
            <v>12.302456727272729</v>
          </cell>
          <cell r="U628" t="str">
            <v>16:30 - 17:00</v>
          </cell>
          <cell r="V628">
            <v>12.085943181818182</v>
          </cell>
        </row>
        <row r="629">
          <cell r="B629" t="str">
            <v>IE00B02KXH56</v>
          </cell>
          <cell r="C629" t="str">
            <v>iShares</v>
          </cell>
          <cell r="D629">
            <v>11.317343454545455</v>
          </cell>
          <cell r="E629">
            <v>8.154422499999999</v>
          </cell>
          <cell r="F629">
            <v>7.0753696363636358</v>
          </cell>
          <cell r="G629">
            <v>6.8138540454545451</v>
          </cell>
          <cell r="H629">
            <v>6.6393180454545453</v>
          </cell>
          <cell r="I629">
            <v>6.235636227272729</v>
          </cell>
          <cell r="J629">
            <v>6.3749983636363643</v>
          </cell>
          <cell r="K629">
            <v>6.1204409545454528</v>
          </cell>
          <cell r="L629">
            <v>6.2578662272727277</v>
          </cell>
          <cell r="M629">
            <v>6.823195000000001</v>
          </cell>
          <cell r="N629">
            <v>6.8671190909090916</v>
          </cell>
          <cell r="O629">
            <v>8.6281670454545463</v>
          </cell>
          <cell r="P629">
            <v>7.9718734545454542</v>
          </cell>
          <cell r="Q629">
            <v>8.3944260909090929</v>
          </cell>
          <cell r="R629">
            <v>7.322411863636364</v>
          </cell>
          <cell r="S629">
            <v>6.815536772727274</v>
          </cell>
          <cell r="T629">
            <v>7.1092584090909066</v>
          </cell>
          <cell r="U629" t="str">
            <v>12:30 - 13:00</v>
          </cell>
          <cell r="V629">
            <v>6.1204409545454528</v>
          </cell>
        </row>
        <row r="630">
          <cell r="B630" t="str">
            <v>IE00B0M63391</v>
          </cell>
          <cell r="C630" t="str">
            <v>iShares</v>
          </cell>
          <cell r="D630">
            <v>29.753691454545461</v>
          </cell>
          <cell r="E630">
            <v>22.308830772727273</v>
          </cell>
          <cell r="F630">
            <v>22.41488795454546</v>
          </cell>
          <cell r="G630">
            <v>20.862236909090907</v>
          </cell>
          <cell r="H630">
            <v>22.850665727272727</v>
          </cell>
          <cell r="I630">
            <v>20.209825136363637</v>
          </cell>
          <cell r="J630">
            <v>20.127423727272728</v>
          </cell>
          <cell r="K630">
            <v>19.728622500000004</v>
          </cell>
          <cell r="L630">
            <v>22.504170227272727</v>
          </cell>
          <cell r="M630">
            <v>22.447698227272728</v>
          </cell>
          <cell r="N630">
            <v>23.311280136363635</v>
          </cell>
          <cell r="O630">
            <v>29.878795181818187</v>
          </cell>
          <cell r="P630">
            <v>33.118943136363633</v>
          </cell>
          <cell r="Q630">
            <v>30.114466590909093</v>
          </cell>
          <cell r="R630">
            <v>25.106237318181819</v>
          </cell>
          <cell r="S630">
            <v>23.108008318181813</v>
          </cell>
          <cell r="T630">
            <v>24.347080818181812</v>
          </cell>
          <cell r="U630" t="str">
            <v>12:30 - 13:00</v>
          </cell>
          <cell r="V630">
            <v>19.728622500000004</v>
          </cell>
        </row>
        <row r="631">
          <cell r="B631" t="str">
            <v>IE00B5WHFQ43</v>
          </cell>
          <cell r="C631" t="str">
            <v>iShares</v>
          </cell>
          <cell r="D631">
            <v>71.783586318181804</v>
          </cell>
          <cell r="E631">
            <v>68.197180590909085</v>
          </cell>
          <cell r="F631">
            <v>67.023349272727273</v>
          </cell>
          <cell r="G631">
            <v>66.306866681818192</v>
          </cell>
          <cell r="H631">
            <v>64.821256454545448</v>
          </cell>
          <cell r="I631">
            <v>62.853367181818165</v>
          </cell>
          <cell r="J631">
            <v>63.381133454545449</v>
          </cell>
          <cell r="K631">
            <v>63.108972545454542</v>
          </cell>
          <cell r="L631">
            <v>63.269002227272743</v>
          </cell>
          <cell r="M631">
            <v>64.201289318181807</v>
          </cell>
          <cell r="N631">
            <v>64.995217090909094</v>
          </cell>
          <cell r="O631">
            <v>72.784691318181814</v>
          </cell>
          <cell r="P631">
            <v>67.972029181818186</v>
          </cell>
          <cell r="Q631">
            <v>73.480189681818175</v>
          </cell>
          <cell r="R631">
            <v>64.580586772727273</v>
          </cell>
          <cell r="S631">
            <v>63.613954318181818</v>
          </cell>
          <cell r="T631">
            <v>61.505187136363631</v>
          </cell>
          <cell r="U631" t="str">
            <v>17:00 - 17:30</v>
          </cell>
          <cell r="V631">
            <v>61.505187136363631</v>
          </cell>
        </row>
        <row r="632">
          <cell r="B632" t="str">
            <v>IE00B14X4M10</v>
          </cell>
          <cell r="C632" t="str">
            <v>iShares</v>
          </cell>
          <cell r="D632">
            <v>7.9302857727272711</v>
          </cell>
          <cell r="E632">
            <v>7.4591316363636357</v>
          </cell>
          <cell r="F632">
            <v>7.2509808636363653</v>
          </cell>
          <cell r="G632">
            <v>7.0433308636363643</v>
          </cell>
          <cell r="H632">
            <v>7.012176045454547</v>
          </cell>
          <cell r="I632">
            <v>6.9748192272727261</v>
          </cell>
          <cell r="J632">
            <v>7.2107649545454535</v>
          </cell>
          <cell r="K632">
            <v>7.4147286363636349</v>
          </cell>
          <cell r="L632">
            <v>7.6860733636363641</v>
          </cell>
          <cell r="M632">
            <v>7.8865879090909097</v>
          </cell>
          <cell r="N632">
            <v>8.5464240909090918</v>
          </cell>
          <cell r="O632">
            <v>8.8949354090909072</v>
          </cell>
          <cell r="P632">
            <v>8.8944166818181802</v>
          </cell>
          <cell r="Q632">
            <v>8.9554704545454555</v>
          </cell>
          <cell r="R632">
            <v>7.5573656363636381</v>
          </cell>
          <cell r="S632">
            <v>7.281677181818182</v>
          </cell>
          <cell r="T632">
            <v>7.3630900909090906</v>
          </cell>
          <cell r="U632" t="str">
            <v>11:30 - 12:00</v>
          </cell>
          <cell r="V632">
            <v>6.9748192272727261</v>
          </cell>
        </row>
        <row r="633">
          <cell r="B633" t="str">
            <v>IE00B4WXJD03</v>
          </cell>
          <cell r="C633" t="str">
            <v>iShares</v>
          </cell>
          <cell r="D633">
            <v>18.538275636363633</v>
          </cell>
          <cell r="E633">
            <v>16.263372818181821</v>
          </cell>
          <cell r="F633">
            <v>18.134711318181818</v>
          </cell>
          <cell r="G633">
            <v>17.679527045454549</v>
          </cell>
          <cell r="H633">
            <v>18.168318318181818</v>
          </cell>
          <cell r="I633">
            <v>16.12938172727273</v>
          </cell>
          <cell r="J633">
            <v>15.581623318181819</v>
          </cell>
          <cell r="K633">
            <v>16.03038227272727</v>
          </cell>
          <cell r="L633">
            <v>16.071548363636364</v>
          </cell>
          <cell r="M633">
            <v>16.297359909090911</v>
          </cell>
          <cell r="N633">
            <v>16.166951772727273</v>
          </cell>
          <cell r="O633">
            <v>17.284548454545458</v>
          </cell>
          <cell r="P633">
            <v>16.769273636363636</v>
          </cell>
          <cell r="Q633">
            <v>18.890449954545456</v>
          </cell>
          <cell r="R633">
            <v>17.664941545454543</v>
          </cell>
          <cell r="S633">
            <v>17.519665272727277</v>
          </cell>
          <cell r="T633">
            <v>18.011334727272729</v>
          </cell>
          <cell r="U633" t="str">
            <v>12:00 - 12:30</v>
          </cell>
          <cell r="V633">
            <v>15.581623318181819</v>
          </cell>
        </row>
        <row r="634">
          <cell r="B634" t="str">
            <v>IE00B4M7GH52</v>
          </cell>
          <cell r="C634" t="str">
            <v>iShares</v>
          </cell>
          <cell r="D634">
            <v>33.956747772727276</v>
          </cell>
          <cell r="E634">
            <v>30.208507727272721</v>
          </cell>
          <cell r="F634">
            <v>29.584380318181822</v>
          </cell>
          <cell r="G634">
            <v>29.65872427272727</v>
          </cell>
          <cell r="H634">
            <v>29.266370727272726</v>
          </cell>
          <cell r="I634">
            <v>29.154899363636357</v>
          </cell>
          <cell r="J634">
            <v>29.356882045454544</v>
          </cell>
          <cell r="K634">
            <v>28.626710363636366</v>
          </cell>
          <cell r="L634">
            <v>28.720032363636371</v>
          </cell>
          <cell r="M634">
            <v>29.338905999999998</v>
          </cell>
          <cell r="N634">
            <v>28.808423909090912</v>
          </cell>
          <cell r="O634">
            <v>31.358806227272726</v>
          </cell>
          <cell r="P634">
            <v>31.217402045454538</v>
          </cell>
          <cell r="Q634">
            <v>31.175766409090901</v>
          </cell>
          <cell r="R634">
            <v>30.056286863636355</v>
          </cell>
          <cell r="S634">
            <v>30.979177090909094</v>
          </cell>
          <cell r="T634">
            <v>36.338259363636354</v>
          </cell>
          <cell r="U634" t="str">
            <v>12:30 - 13:00</v>
          </cell>
          <cell r="V634">
            <v>28.626710363636366</v>
          </cell>
        </row>
        <row r="635">
          <cell r="B635" t="str">
            <v>IE00B5V87390</v>
          </cell>
          <cell r="C635" t="str">
            <v>iShares</v>
          </cell>
          <cell r="D635">
            <v>30.823810454545455</v>
          </cell>
          <cell r="E635">
            <v>21.131232909090908</v>
          </cell>
          <cell r="F635">
            <v>20.356482954545456</v>
          </cell>
          <cell r="G635">
            <v>19.592336499999998</v>
          </cell>
          <cell r="H635">
            <v>19.252839909090913</v>
          </cell>
          <cell r="I635">
            <v>18.187432499999996</v>
          </cell>
          <cell r="J635">
            <v>18.543069136363634</v>
          </cell>
          <cell r="K635">
            <v>18.108197272727271</v>
          </cell>
          <cell r="L635">
            <v>21.218559590909088</v>
          </cell>
          <cell r="M635">
            <v>18.642175409090907</v>
          </cell>
          <cell r="N635">
            <v>18.437948863636365</v>
          </cell>
          <cell r="O635">
            <v>19.226806500000002</v>
          </cell>
          <cell r="P635">
            <v>18.319691863636361</v>
          </cell>
          <cell r="Q635">
            <v>18.380646454545456</v>
          </cell>
          <cell r="R635">
            <v>18.439762000000002</v>
          </cell>
          <cell r="S635">
            <v>18.783497999999998</v>
          </cell>
          <cell r="T635">
            <v>19.300445454545454</v>
          </cell>
          <cell r="U635" t="str">
            <v>12:30 - 13:00</v>
          </cell>
          <cell r="V635">
            <v>18.108197272727271</v>
          </cell>
        </row>
        <row r="636">
          <cell r="B636" t="str">
            <v>IE00BYYR0489</v>
          </cell>
          <cell r="C636" t="str">
            <v>iShares</v>
          </cell>
          <cell r="D636">
            <v>102.40131668181817</v>
          </cell>
          <cell r="E636">
            <v>74.209392999999992</v>
          </cell>
          <cell r="F636">
            <v>67.821812136363619</v>
          </cell>
          <cell r="G636">
            <v>65.744028</v>
          </cell>
          <cell r="H636">
            <v>65.861320272727255</v>
          </cell>
          <cell r="I636">
            <v>59.293482818181808</v>
          </cell>
          <cell r="J636">
            <v>56.485270772727247</v>
          </cell>
          <cell r="K636">
            <v>56.647737045454555</v>
          </cell>
          <cell r="L636">
            <v>57.736062227272718</v>
          </cell>
          <cell r="M636">
            <v>56.147694318181813</v>
          </cell>
          <cell r="N636">
            <v>66.393909454545437</v>
          </cell>
          <cell r="O636">
            <v>58.763332409090907</v>
          </cell>
          <cell r="P636">
            <v>54.223764272727287</v>
          </cell>
          <cell r="Q636">
            <v>51.372081454545452</v>
          </cell>
          <cell r="R636">
            <v>49.425928727272726</v>
          </cell>
          <cell r="S636">
            <v>48.856441454545454</v>
          </cell>
          <cell r="T636">
            <v>49.685682363636367</v>
          </cell>
          <cell r="U636" t="str">
            <v>16:30 - 17:00</v>
          </cell>
          <cell r="V636">
            <v>48.856441454545454</v>
          </cell>
        </row>
        <row r="637">
          <cell r="B637" t="str">
            <v>IE00BJ5JPJ87</v>
          </cell>
          <cell r="C637" t="str">
            <v>iShares</v>
          </cell>
          <cell r="D637">
            <v>187.54032327272725</v>
          </cell>
          <cell r="E637">
            <v>177.97026000000002</v>
          </cell>
          <cell r="F637">
            <v>179.14712386363635</v>
          </cell>
          <cell r="G637">
            <v>181.40423281818178</v>
          </cell>
          <cell r="H637">
            <v>181.60239445454545</v>
          </cell>
          <cell r="I637">
            <v>183.98433122727272</v>
          </cell>
          <cell r="J637">
            <v>184.03655450000005</v>
          </cell>
          <cell r="K637">
            <v>184.01830986363638</v>
          </cell>
          <cell r="L637">
            <v>184.72880295454544</v>
          </cell>
          <cell r="M637">
            <v>182.44339954545455</v>
          </cell>
          <cell r="N637">
            <v>185.65490377272724</v>
          </cell>
          <cell r="O637">
            <v>186.1063131363637</v>
          </cell>
          <cell r="P637">
            <v>186.19108950000006</v>
          </cell>
          <cell r="Q637">
            <v>186.11509372727269</v>
          </cell>
          <cell r="R637">
            <v>188.02285990909093</v>
          </cell>
          <cell r="S637">
            <v>186.05307218181821</v>
          </cell>
          <cell r="T637">
            <v>184.97693236363637</v>
          </cell>
          <cell r="U637" t="str">
            <v>09:30 - 10:00</v>
          </cell>
          <cell r="V637">
            <v>177.97026000000002</v>
          </cell>
        </row>
        <row r="638">
          <cell r="B638" t="str">
            <v>IE00B52XQP83</v>
          </cell>
          <cell r="C638" t="str">
            <v>iShares</v>
          </cell>
          <cell r="D638">
            <v>53.535866045454554</v>
          </cell>
          <cell r="E638">
            <v>47.868621681818176</v>
          </cell>
          <cell r="F638">
            <v>47.319887045454557</v>
          </cell>
          <cell r="G638">
            <v>46.027996954545458</v>
          </cell>
          <cell r="H638">
            <v>44.962056909090919</v>
          </cell>
          <cell r="I638">
            <v>44.79085304545454</v>
          </cell>
          <cell r="J638">
            <v>44.316362136363637</v>
          </cell>
          <cell r="K638">
            <v>44.905855772727271</v>
          </cell>
          <cell r="L638">
            <v>44.893670590909089</v>
          </cell>
          <cell r="M638">
            <v>45.504190909090909</v>
          </cell>
          <cell r="N638">
            <v>45.420202818181821</v>
          </cell>
          <cell r="O638">
            <v>47.21250322727272</v>
          </cell>
          <cell r="P638">
            <v>48.211388590909088</v>
          </cell>
          <cell r="Q638">
            <v>48.992583772727265</v>
          </cell>
          <cell r="R638">
            <v>47.824042590909087</v>
          </cell>
          <cell r="S638">
            <v>52.850020045454556</v>
          </cell>
          <cell r="T638">
            <v>51.070549409090901</v>
          </cell>
          <cell r="U638" t="str">
            <v>12:00 - 12:30</v>
          </cell>
          <cell r="V638">
            <v>44.316362136363637</v>
          </cell>
        </row>
        <row r="639">
          <cell r="B639" t="str">
            <v>IE00B0M63623</v>
          </cell>
          <cell r="C639" t="str">
            <v>iShares</v>
          </cell>
          <cell r="D639">
            <v>37.086011181818186</v>
          </cell>
          <cell r="E639">
            <v>33.182301590909091</v>
          </cell>
          <cell r="F639">
            <v>30.33778136363636</v>
          </cell>
          <cell r="G639">
            <v>31.95411886363636</v>
          </cell>
          <cell r="H639">
            <v>31.189482909090906</v>
          </cell>
          <cell r="I639">
            <v>30.803035954545454</v>
          </cell>
          <cell r="J639">
            <v>29.066495363636363</v>
          </cell>
          <cell r="K639">
            <v>28.05912309090909</v>
          </cell>
          <cell r="L639">
            <v>31.823618227272732</v>
          </cell>
          <cell r="M639">
            <v>31.643712090909091</v>
          </cell>
          <cell r="N639">
            <v>29.643993999999999</v>
          </cell>
          <cell r="O639">
            <v>31.560996181818187</v>
          </cell>
          <cell r="P639">
            <v>29.941736590909091</v>
          </cell>
          <cell r="Q639">
            <v>28.497122318181823</v>
          </cell>
          <cell r="R639">
            <v>27.825084545454555</v>
          </cell>
          <cell r="S639">
            <v>27.402961318181813</v>
          </cell>
          <cell r="T639">
            <v>27.571679681818182</v>
          </cell>
          <cell r="U639" t="str">
            <v>16:30 - 17:00</v>
          </cell>
          <cell r="V639">
            <v>27.402961318181813</v>
          </cell>
        </row>
        <row r="640">
          <cell r="B640" t="str">
            <v>IE00B1FZS574</v>
          </cell>
          <cell r="C640" t="str">
            <v>iShares</v>
          </cell>
          <cell r="D640">
            <v>52.928797227272725</v>
          </cell>
          <cell r="E640">
            <v>48.20937072727272</v>
          </cell>
          <cell r="F640">
            <v>47.598453090909089</v>
          </cell>
          <cell r="G640">
            <v>46.475204954545454</v>
          </cell>
          <cell r="H640">
            <v>48.220121363636366</v>
          </cell>
          <cell r="I640">
            <v>47.118939772727273</v>
          </cell>
          <cell r="J640">
            <v>47.351221727272723</v>
          </cell>
          <cell r="K640">
            <v>48.84162854545454</v>
          </cell>
          <cell r="L640">
            <v>47.037164181818184</v>
          </cell>
          <cell r="M640">
            <v>44.951270681818187</v>
          </cell>
          <cell r="N640">
            <v>45.983057181818175</v>
          </cell>
          <cell r="O640">
            <v>47.361077909090909</v>
          </cell>
          <cell r="P640">
            <v>46.925220318181822</v>
          </cell>
          <cell r="Q640">
            <v>48.629833409090907</v>
          </cell>
          <cell r="R640">
            <v>53.318086863636374</v>
          </cell>
          <cell r="S640">
            <v>49.667927590909088</v>
          </cell>
          <cell r="T640">
            <v>58.497440454545455</v>
          </cell>
          <cell r="U640" t="str">
            <v>13:30 - 14:00</v>
          </cell>
          <cell r="V640">
            <v>44.951270681818187</v>
          </cell>
        </row>
        <row r="641">
          <cell r="B641" t="str">
            <v>IE00B3VWLG82</v>
          </cell>
          <cell r="C641" t="str">
            <v>iShares</v>
          </cell>
          <cell r="D641">
            <v>55.063118863636369</v>
          </cell>
          <cell r="E641">
            <v>49.130929318181806</v>
          </cell>
          <cell r="F641">
            <v>44.609228454545459</v>
          </cell>
          <cell r="G641">
            <v>43.168709045454548</v>
          </cell>
          <cell r="H641">
            <v>41.08728186363637</v>
          </cell>
          <cell r="I641">
            <v>39.075796545454544</v>
          </cell>
          <cell r="J641">
            <v>39.706472681818177</v>
          </cell>
          <cell r="K641">
            <v>40.228484636363632</v>
          </cell>
          <cell r="L641">
            <v>41.975150272727262</v>
          </cell>
          <cell r="M641">
            <v>38.607775681818183</v>
          </cell>
          <cell r="N641">
            <v>37.180302136363643</v>
          </cell>
          <cell r="O641">
            <v>37.335795727272725</v>
          </cell>
          <cell r="P641">
            <v>36.174348727272722</v>
          </cell>
          <cell r="Q641">
            <v>35.267309590909093</v>
          </cell>
          <cell r="R641">
            <v>33.118736818181816</v>
          </cell>
          <cell r="S641">
            <v>32.44690140909092</v>
          </cell>
          <cell r="T641">
            <v>31.925502909090913</v>
          </cell>
          <cell r="U641" t="str">
            <v>17:00 - 17:30</v>
          </cell>
          <cell r="V641">
            <v>31.925502909090913</v>
          </cell>
        </row>
        <row r="642">
          <cell r="B642" t="str">
            <v>IE00B539F030</v>
          </cell>
          <cell r="C642" t="str">
            <v>iShares</v>
          </cell>
          <cell r="D642">
            <v>22.867452318181815</v>
          </cell>
          <cell r="E642">
            <v>21.454606318181821</v>
          </cell>
          <cell r="F642">
            <v>21.128002545454546</v>
          </cell>
          <cell r="G642">
            <v>20.666460681818183</v>
          </cell>
          <cell r="H642">
            <v>20.833924954545456</v>
          </cell>
          <cell r="I642">
            <v>20.261209090909091</v>
          </cell>
          <cell r="J642">
            <v>20.445469636363637</v>
          </cell>
          <cell r="K642">
            <v>20.696092954545449</v>
          </cell>
          <cell r="L642">
            <v>20.498531409090912</v>
          </cell>
          <cell r="M642">
            <v>20.50969659090909</v>
          </cell>
          <cell r="N642">
            <v>20.094611090909094</v>
          </cell>
          <cell r="O642">
            <v>20.700736499999998</v>
          </cell>
          <cell r="P642">
            <v>20.256104545454544</v>
          </cell>
          <cell r="Q642">
            <v>20.542500500000003</v>
          </cell>
          <cell r="R642">
            <v>20.319218863636362</v>
          </cell>
          <cell r="S642">
            <v>20.479304545454543</v>
          </cell>
          <cell r="T642">
            <v>19.950914818181818</v>
          </cell>
          <cell r="U642" t="str">
            <v>17:00 - 17:30</v>
          </cell>
          <cell r="V642">
            <v>19.950914818181818</v>
          </cell>
        </row>
        <row r="643">
          <cell r="B643" t="str">
            <v>IE00BHZPJ908</v>
          </cell>
          <cell r="C643" t="str">
            <v>iShares</v>
          </cell>
          <cell r="D643">
            <v>21.888207954545454</v>
          </cell>
          <cell r="E643">
            <v>16.790628727272725</v>
          </cell>
          <cell r="F643">
            <v>16.088614045454545</v>
          </cell>
          <cell r="G643">
            <v>16.313611000000002</v>
          </cell>
          <cell r="H643">
            <v>15.347013363636362</v>
          </cell>
          <cell r="I643">
            <v>14.713111</v>
          </cell>
          <cell r="J643">
            <v>14.931435999999998</v>
          </cell>
          <cell r="K643">
            <v>15.407244363636368</v>
          </cell>
          <cell r="L643">
            <v>14.517090818181817</v>
          </cell>
          <cell r="M643">
            <v>15.507910909090906</v>
          </cell>
          <cell r="N643">
            <v>15.56224559090909</v>
          </cell>
          <cell r="O643">
            <v>17.456442363636363</v>
          </cell>
          <cell r="P643">
            <v>16.716672909090907</v>
          </cell>
          <cell r="Q643">
            <v>17.592695363636363</v>
          </cell>
          <cell r="R643">
            <v>15.483722090909088</v>
          </cell>
          <cell r="S643">
            <v>13.970047590909088</v>
          </cell>
          <cell r="T643">
            <v>13.470691318181816</v>
          </cell>
          <cell r="U643" t="str">
            <v>17:00 - 17:30</v>
          </cell>
          <cell r="V643">
            <v>13.470691318181816</v>
          </cell>
        </row>
        <row r="644">
          <cell r="B644" t="str">
            <v>IE00BHZPJ890</v>
          </cell>
          <cell r="C644" t="str">
            <v>iShares</v>
          </cell>
          <cell r="D644">
            <v>23.206879272727271</v>
          </cell>
          <cell r="E644">
            <v>18.308697181818179</v>
          </cell>
          <cell r="F644">
            <v>17.954580136363635</v>
          </cell>
          <cell r="G644">
            <v>17.541358181818183</v>
          </cell>
          <cell r="H644">
            <v>16.5119595</v>
          </cell>
          <cell r="I644">
            <v>16.6277875</v>
          </cell>
          <cell r="J644">
            <v>16.553634045454544</v>
          </cell>
          <cell r="K644">
            <v>16.935672727272728</v>
          </cell>
          <cell r="L644">
            <v>16.3846515</v>
          </cell>
          <cell r="M644">
            <v>17.6937015</v>
          </cell>
          <cell r="N644">
            <v>17.400730045454548</v>
          </cell>
          <cell r="O644">
            <v>19.052391954545456</v>
          </cell>
          <cell r="P644">
            <v>17.34243777272728</v>
          </cell>
          <cell r="Q644">
            <v>17.207069090909091</v>
          </cell>
          <cell r="R644">
            <v>15.245590636363637</v>
          </cell>
          <cell r="S644">
            <v>14.032129681818184</v>
          </cell>
          <cell r="T644">
            <v>14.018058181818178</v>
          </cell>
          <cell r="U644" t="str">
            <v>17:00 - 17:30</v>
          </cell>
          <cell r="V644">
            <v>14.018058181818178</v>
          </cell>
        </row>
        <row r="645">
          <cell r="B645" t="str">
            <v>IE00BFNM3G45</v>
          </cell>
          <cell r="C645" t="str">
            <v>iShares</v>
          </cell>
          <cell r="D645">
            <v>22.110458954545457</v>
          </cell>
          <cell r="E645">
            <v>16.174346181818184</v>
          </cell>
          <cell r="F645">
            <v>16.440664545454545</v>
          </cell>
          <cell r="G645">
            <v>15.774320772727275</v>
          </cell>
          <cell r="H645">
            <v>15.012719409090913</v>
          </cell>
          <cell r="I645">
            <v>14.822390590909094</v>
          </cell>
          <cell r="J645">
            <v>14.903730454545455</v>
          </cell>
          <cell r="K645">
            <v>15.311675909090912</v>
          </cell>
          <cell r="L645">
            <v>14.963673000000002</v>
          </cell>
          <cell r="M645">
            <v>16.034925636363635</v>
          </cell>
          <cell r="N645">
            <v>15.672117909090911</v>
          </cell>
          <cell r="O645">
            <v>17.591959272727269</v>
          </cell>
          <cell r="P645">
            <v>16.297911636363636</v>
          </cell>
          <cell r="Q645">
            <v>16.401351590909091</v>
          </cell>
          <cell r="R645">
            <v>15.326619590909091</v>
          </cell>
          <cell r="S645">
            <v>13.523708909090912</v>
          </cell>
          <cell r="T645">
            <v>13.948486227272729</v>
          </cell>
          <cell r="U645" t="str">
            <v>16:30 - 17:00</v>
          </cell>
          <cell r="V645">
            <v>13.523708909090912</v>
          </cell>
        </row>
        <row r="646">
          <cell r="B646" t="str">
            <v>IE00BFNM3H51</v>
          </cell>
          <cell r="C646" t="str">
            <v>iShares</v>
          </cell>
          <cell r="D646">
            <v>22.857085727272722</v>
          </cell>
          <cell r="E646">
            <v>16.939135454545454</v>
          </cell>
          <cell r="F646">
            <v>16.68769868181818</v>
          </cell>
          <cell r="G646">
            <v>15.941249272727275</v>
          </cell>
          <cell r="H646">
            <v>14.2536615</v>
          </cell>
          <cell r="I646">
            <v>14.420582681818182</v>
          </cell>
          <cell r="J646">
            <v>15.221786863636362</v>
          </cell>
          <cell r="K646">
            <v>14.874511863636361</v>
          </cell>
          <cell r="L646">
            <v>14.543896</v>
          </cell>
          <cell r="M646">
            <v>16.09463340909091</v>
          </cell>
          <cell r="N646">
            <v>15.750445954545455</v>
          </cell>
          <cell r="O646">
            <v>17.651358681818184</v>
          </cell>
          <cell r="P646">
            <v>16.086045954545455</v>
          </cell>
          <cell r="Q646">
            <v>16.874750181818179</v>
          </cell>
          <cell r="R646">
            <v>14.932223999999998</v>
          </cell>
          <cell r="S646">
            <v>13.2940095</v>
          </cell>
          <cell r="T646">
            <v>13.877509772727272</v>
          </cell>
          <cell r="U646" t="str">
            <v>16:30 - 17:00</v>
          </cell>
          <cell r="V646">
            <v>13.2940095</v>
          </cell>
        </row>
        <row r="647">
          <cell r="B647" t="str">
            <v>IE00BKM4H312</v>
          </cell>
          <cell r="C647" t="str">
            <v>iShares</v>
          </cell>
          <cell r="D647">
            <v>35.718148999999997</v>
          </cell>
          <cell r="E647">
            <v>27.751817454545456</v>
          </cell>
          <cell r="F647">
            <v>28.26386245454546</v>
          </cell>
          <cell r="G647">
            <v>27.593895409090916</v>
          </cell>
          <cell r="H647">
            <v>24.987774636363643</v>
          </cell>
          <cell r="I647">
            <v>23.840032409090909</v>
          </cell>
          <cell r="J647">
            <v>25.75970986363637</v>
          </cell>
          <cell r="K647">
            <v>27.185295227272729</v>
          </cell>
          <cell r="L647">
            <v>27.606986818181817</v>
          </cell>
          <cell r="M647">
            <v>29.149012863636361</v>
          </cell>
          <cell r="N647">
            <v>29.698042727272721</v>
          </cell>
          <cell r="O647">
            <v>29.753915863636362</v>
          </cell>
          <cell r="P647">
            <v>28.677122999999991</v>
          </cell>
          <cell r="Q647">
            <v>24.691776272727271</v>
          </cell>
          <cell r="R647">
            <v>19.111952772727275</v>
          </cell>
          <cell r="S647">
            <v>17.914045090909092</v>
          </cell>
          <cell r="T647">
            <v>19.032173863636363</v>
          </cell>
          <cell r="U647" t="str">
            <v>16:30 - 17:00</v>
          </cell>
          <cell r="V647">
            <v>17.914045090909092</v>
          </cell>
        </row>
        <row r="648">
          <cell r="B648" t="str">
            <v>IE00B3VWM098</v>
          </cell>
          <cell r="C648" t="str">
            <v>iShares</v>
          </cell>
          <cell r="D648">
            <v>31.178090454545455</v>
          </cell>
          <cell r="E648">
            <v>26.737786227272725</v>
          </cell>
          <cell r="F648">
            <v>26.00006404545455</v>
          </cell>
          <cell r="G648">
            <v>25.793913272727274</v>
          </cell>
          <cell r="H648">
            <v>24.710118499999997</v>
          </cell>
          <cell r="I648">
            <v>25.426514136363632</v>
          </cell>
          <cell r="J648">
            <v>26.01307445454546</v>
          </cell>
          <cell r="K648">
            <v>25.672609272727275</v>
          </cell>
          <cell r="L648">
            <v>26.000926181818183</v>
          </cell>
          <cell r="M648">
            <v>26.609277227272727</v>
          </cell>
          <cell r="N648">
            <v>27.172633363636354</v>
          </cell>
          <cell r="O648">
            <v>29.586949590909089</v>
          </cell>
          <cell r="P648">
            <v>28.270349227272732</v>
          </cell>
          <cell r="Q648">
            <v>24.092856363636368</v>
          </cell>
          <cell r="R648">
            <v>21.583300272727275</v>
          </cell>
          <cell r="S648">
            <v>19.363428363636363</v>
          </cell>
          <cell r="T648">
            <v>20.385953636363631</v>
          </cell>
          <cell r="U648" t="str">
            <v>16:30 - 17:00</v>
          </cell>
          <cell r="V648">
            <v>19.363428363636363</v>
          </cell>
        </row>
        <row r="649">
          <cell r="B649" t="str">
            <v>IE00BZ173V67</v>
          </cell>
          <cell r="C649" t="str">
            <v>iShares</v>
          </cell>
          <cell r="D649">
            <v>24.415415772727275</v>
          </cell>
          <cell r="E649">
            <v>18.741541909090905</v>
          </cell>
          <cell r="F649">
            <v>19.28013513636364</v>
          </cell>
          <cell r="G649">
            <v>18.382715045454546</v>
          </cell>
          <cell r="H649">
            <v>17.623247454545456</v>
          </cell>
          <cell r="I649">
            <v>17.520572136363636</v>
          </cell>
          <cell r="J649">
            <v>17.614851272727275</v>
          </cell>
          <cell r="K649">
            <v>18.245707363636367</v>
          </cell>
          <cell r="L649">
            <v>18.256405500000003</v>
          </cell>
          <cell r="M649">
            <v>17.523210272727269</v>
          </cell>
          <cell r="N649">
            <v>19.623924227272735</v>
          </cell>
          <cell r="O649">
            <v>22.124179045454543</v>
          </cell>
          <cell r="P649">
            <v>20.209513363636365</v>
          </cell>
          <cell r="Q649">
            <v>23.859763272727275</v>
          </cell>
          <cell r="R649">
            <v>21.562394454545455</v>
          </cell>
          <cell r="S649">
            <v>18.816446863636365</v>
          </cell>
          <cell r="T649">
            <v>19.665079454545456</v>
          </cell>
          <cell r="U649" t="str">
            <v>11:30 - 12:00</v>
          </cell>
          <cell r="V649">
            <v>17.520572136363636</v>
          </cell>
        </row>
        <row r="650">
          <cell r="B650" t="str">
            <v>IE00BYVJRR92</v>
          </cell>
          <cell r="C650" t="str">
            <v>iShares</v>
          </cell>
          <cell r="D650">
            <v>19.400428636363635</v>
          </cell>
          <cell r="E650">
            <v>14.709548545454545</v>
          </cell>
          <cell r="F650">
            <v>14.933284772727275</v>
          </cell>
          <cell r="G650">
            <v>14.536930136363635</v>
          </cell>
          <cell r="H650">
            <v>13.941134454545455</v>
          </cell>
          <cell r="I650">
            <v>14.018902681818183</v>
          </cell>
          <cell r="J650">
            <v>14.213082681818181</v>
          </cell>
          <cell r="K650">
            <v>14.315456681818183</v>
          </cell>
          <cell r="L650">
            <v>14.903356681818183</v>
          </cell>
          <cell r="M650">
            <v>14.728163499999999</v>
          </cell>
          <cell r="N650">
            <v>14.210544772727269</v>
          </cell>
          <cell r="O650">
            <v>16.930337409090907</v>
          </cell>
          <cell r="P650">
            <v>15.380529818181815</v>
          </cell>
          <cell r="Q650">
            <v>15.341424863636364</v>
          </cell>
          <cell r="R650">
            <v>12.462870090909091</v>
          </cell>
          <cell r="S650">
            <v>10.787800454545456</v>
          </cell>
          <cell r="T650">
            <v>10.574038727272729</v>
          </cell>
          <cell r="U650" t="str">
            <v>17:00 - 17:30</v>
          </cell>
          <cell r="V650">
            <v>10.574038727272729</v>
          </cell>
        </row>
        <row r="651">
          <cell r="B651" t="str">
            <v>IE00BZ173T46</v>
          </cell>
          <cell r="C651" t="str">
            <v>iShares</v>
          </cell>
          <cell r="D651">
            <v>19.516295772727275</v>
          </cell>
          <cell r="E651">
            <v>16.316692772727272</v>
          </cell>
          <cell r="F651">
            <v>16.752700818181818</v>
          </cell>
          <cell r="G651">
            <v>16.028353545454546</v>
          </cell>
          <cell r="H651">
            <v>15.774933090909087</v>
          </cell>
          <cell r="I651">
            <v>15.222738500000002</v>
          </cell>
          <cell r="J651">
            <v>15.730100272727272</v>
          </cell>
          <cell r="K651">
            <v>15.622983181818187</v>
          </cell>
          <cell r="L651">
            <v>15.463515954545453</v>
          </cell>
          <cell r="M651">
            <v>16.157701454545457</v>
          </cell>
          <cell r="N651">
            <v>15.799581318181817</v>
          </cell>
          <cell r="O651">
            <v>18.014540363636367</v>
          </cell>
          <cell r="P651">
            <v>16.130335454545456</v>
          </cell>
          <cell r="Q651">
            <v>16.596559181818183</v>
          </cell>
          <cell r="R651">
            <v>15.480434954545457</v>
          </cell>
          <cell r="S651">
            <v>14.998750045454544</v>
          </cell>
          <cell r="T651">
            <v>15.220568681818179</v>
          </cell>
          <cell r="U651" t="str">
            <v>16:30 - 17:00</v>
          </cell>
          <cell r="V651">
            <v>14.998750045454544</v>
          </cell>
        </row>
        <row r="652">
          <cell r="B652" t="str">
            <v>IE00B52SFT06</v>
          </cell>
          <cell r="C652" t="str">
            <v>iShares</v>
          </cell>
          <cell r="D652">
            <v>12.262986681818179</v>
          </cell>
          <cell r="E652">
            <v>10.136960954545454</v>
          </cell>
          <cell r="F652">
            <v>10.371327363636365</v>
          </cell>
          <cell r="G652">
            <v>9.6939888181818201</v>
          </cell>
          <cell r="H652">
            <v>8.8232340909090912</v>
          </cell>
          <cell r="I652">
            <v>9.0320973181818172</v>
          </cell>
          <cell r="J652">
            <v>9.2573035909090908</v>
          </cell>
          <cell r="K652">
            <v>9.5831845454545448</v>
          </cell>
          <cell r="L652">
            <v>9.1709123636363632</v>
          </cell>
          <cell r="M652">
            <v>10.373481863636366</v>
          </cell>
          <cell r="N652">
            <v>11.277601409090908</v>
          </cell>
          <cell r="O652">
            <v>11.775255000000003</v>
          </cell>
          <cell r="P652">
            <v>11.003767090909092</v>
          </cell>
          <cell r="Q652">
            <v>12.477963363636364</v>
          </cell>
          <cell r="R652">
            <v>11.036372500000001</v>
          </cell>
          <cell r="S652">
            <v>10.280074227272728</v>
          </cell>
          <cell r="T652">
            <v>10.030529590909092</v>
          </cell>
          <cell r="U652" t="str">
            <v>11:00 - 11:30</v>
          </cell>
          <cell r="V652">
            <v>8.8232340909090912</v>
          </cell>
        </row>
        <row r="653">
          <cell r="B653" t="str">
            <v>IE00BJ5JP212</v>
          </cell>
          <cell r="C653" t="str">
            <v>iShares</v>
          </cell>
          <cell r="D653">
            <v>40.014947818181817</v>
          </cell>
          <cell r="E653">
            <v>33.176181545454547</v>
          </cell>
          <cell r="F653">
            <v>32.627337181818184</v>
          </cell>
          <cell r="G653">
            <v>32.152619909090909</v>
          </cell>
          <cell r="H653">
            <v>30.615729363636365</v>
          </cell>
          <cell r="I653">
            <v>28.090788772727262</v>
          </cell>
          <cell r="J653">
            <v>28.776020227272724</v>
          </cell>
          <cell r="K653">
            <v>29.712564863636359</v>
          </cell>
          <cell r="L653">
            <v>26.580786318181822</v>
          </cell>
          <cell r="M653">
            <v>31.199927318181821</v>
          </cell>
          <cell r="N653">
            <v>28.936087636363638</v>
          </cell>
          <cell r="O653">
            <v>30.627430318181823</v>
          </cell>
          <cell r="P653">
            <v>29.075307454545456</v>
          </cell>
          <cell r="Q653">
            <v>28.157511</v>
          </cell>
          <cell r="R653">
            <v>25.679059590909091</v>
          </cell>
          <cell r="S653">
            <v>25.34401395454546</v>
          </cell>
          <cell r="T653">
            <v>24.729783499999996</v>
          </cell>
          <cell r="U653" t="str">
            <v>17:00 - 17:30</v>
          </cell>
          <cell r="V653">
            <v>24.729783499999996</v>
          </cell>
        </row>
        <row r="654">
          <cell r="B654" t="str">
            <v>IE00BJ5JP329</v>
          </cell>
          <cell r="C654" t="str">
            <v>iShares</v>
          </cell>
          <cell r="D654">
            <v>42.628890454545456</v>
          </cell>
          <cell r="E654">
            <v>36.17123536363637</v>
          </cell>
          <cell r="F654">
            <v>33.688447636363641</v>
          </cell>
          <cell r="G654">
            <v>32.779031272727273</v>
          </cell>
          <cell r="H654">
            <v>32.302541227272734</v>
          </cell>
          <cell r="I654">
            <v>30.373512500000004</v>
          </cell>
          <cell r="J654">
            <v>30.514488090909087</v>
          </cell>
          <cell r="K654">
            <v>32.077251727272724</v>
          </cell>
          <cell r="L654">
            <v>31.323933772727276</v>
          </cell>
          <cell r="M654">
            <v>35.326899181818185</v>
          </cell>
          <cell r="N654">
            <v>32.248488727272729</v>
          </cell>
          <cell r="O654">
            <v>34.250370954545446</v>
          </cell>
          <cell r="P654">
            <v>33.3909065</v>
          </cell>
          <cell r="Q654">
            <v>32.472657863636357</v>
          </cell>
          <cell r="R654">
            <v>30.950058545454542</v>
          </cell>
          <cell r="S654">
            <v>30.697664772727276</v>
          </cell>
          <cell r="T654">
            <v>32.563549545454549</v>
          </cell>
          <cell r="U654" t="str">
            <v>11:30 - 12:00</v>
          </cell>
          <cell r="V654">
            <v>30.373512500000004</v>
          </cell>
        </row>
        <row r="655">
          <cell r="B655" t="str">
            <v>IE00BJ5JP105</v>
          </cell>
          <cell r="C655" t="str">
            <v>iShares</v>
          </cell>
          <cell r="D655">
            <v>65.906197545454546</v>
          </cell>
          <cell r="E655">
            <v>44.917428454545458</v>
          </cell>
          <cell r="F655">
            <v>40.812593909090907</v>
          </cell>
          <cell r="G655">
            <v>39.287790909090909</v>
          </cell>
          <cell r="H655">
            <v>39.665906499999998</v>
          </cell>
          <cell r="I655">
            <v>37.620409454545445</v>
          </cell>
          <cell r="J655">
            <v>36.867197409090906</v>
          </cell>
          <cell r="K655">
            <v>37.730199545454546</v>
          </cell>
          <cell r="L655">
            <v>36.635949318181822</v>
          </cell>
          <cell r="M655">
            <v>40.402982000000002</v>
          </cell>
          <cell r="N655">
            <v>37.515889090909084</v>
          </cell>
          <cell r="O655">
            <v>41.546934272727277</v>
          </cell>
          <cell r="P655">
            <v>40.319117227272727</v>
          </cell>
          <cell r="Q655">
            <v>37.45202695454546</v>
          </cell>
          <cell r="R655">
            <v>33.765839772727276</v>
          </cell>
          <cell r="S655">
            <v>33.576777227272736</v>
          </cell>
          <cell r="T655">
            <v>33.204822136363632</v>
          </cell>
          <cell r="U655" t="str">
            <v>17:00 - 17:30</v>
          </cell>
          <cell r="V655">
            <v>33.204822136363632</v>
          </cell>
        </row>
        <row r="656">
          <cell r="B656" t="str">
            <v>IE00BHZPJ569</v>
          </cell>
          <cell r="C656" t="str">
            <v>iShares</v>
          </cell>
          <cell r="D656">
            <v>25.053420272727273</v>
          </cell>
          <cell r="E656">
            <v>20.792673545454548</v>
          </cell>
          <cell r="F656">
            <v>21.016902590909087</v>
          </cell>
          <cell r="G656">
            <v>20.074933999999999</v>
          </cell>
          <cell r="H656">
            <v>20.096469227272728</v>
          </cell>
          <cell r="I656">
            <v>19.797026272727269</v>
          </cell>
          <cell r="J656">
            <v>19.967988409090911</v>
          </cell>
          <cell r="K656">
            <v>20.441780090909088</v>
          </cell>
          <cell r="L656">
            <v>20.688444909090904</v>
          </cell>
          <cell r="M656">
            <v>20.751397636363638</v>
          </cell>
          <cell r="N656">
            <v>21.188081954545453</v>
          </cell>
          <cell r="O656">
            <v>22.378369863636365</v>
          </cell>
          <cell r="P656">
            <v>21.887634181818182</v>
          </cell>
          <cell r="Q656">
            <v>22.330781318181813</v>
          </cell>
          <cell r="R656">
            <v>19.817759590909091</v>
          </cell>
          <cell r="S656">
            <v>19.419763636363637</v>
          </cell>
          <cell r="T656">
            <v>19.626911909090911</v>
          </cell>
          <cell r="U656" t="str">
            <v>16:30 - 17:00</v>
          </cell>
          <cell r="V656">
            <v>19.419763636363637</v>
          </cell>
        </row>
        <row r="657">
          <cell r="B657" t="str">
            <v>IE00BG11HV38</v>
          </cell>
          <cell r="C657" t="str">
            <v>iShares</v>
          </cell>
          <cell r="D657">
            <v>29.113393499999997</v>
          </cell>
          <cell r="E657">
            <v>24.548026863636366</v>
          </cell>
          <cell r="F657">
            <v>24.518897954545459</v>
          </cell>
          <cell r="G657">
            <v>22.950220272727275</v>
          </cell>
          <cell r="H657">
            <v>22.645670136363638</v>
          </cell>
          <cell r="I657">
            <v>22.115849681818183</v>
          </cell>
          <cell r="J657">
            <v>22.016307272727275</v>
          </cell>
          <cell r="K657">
            <v>22.829607227272728</v>
          </cell>
          <cell r="L657">
            <v>21.955688818181819</v>
          </cell>
          <cell r="M657">
            <v>23.334877863636361</v>
          </cell>
          <cell r="N657">
            <v>23.737173772727274</v>
          </cell>
          <cell r="O657">
            <v>24.638976545454547</v>
          </cell>
          <cell r="P657">
            <v>24.6021745</v>
          </cell>
          <cell r="Q657">
            <v>23.73159504545454</v>
          </cell>
          <cell r="R657">
            <v>22.427400227272727</v>
          </cell>
          <cell r="S657">
            <v>21.431337954545455</v>
          </cell>
          <cell r="T657">
            <v>22.824294545454549</v>
          </cell>
          <cell r="U657" t="str">
            <v>16:30 - 17:00</v>
          </cell>
          <cell r="V657">
            <v>21.431337954545455</v>
          </cell>
        </row>
        <row r="658">
          <cell r="B658" t="str">
            <v>IE00BFNM3J75</v>
          </cell>
          <cell r="C658" t="str">
            <v>iShares</v>
          </cell>
          <cell r="D658">
            <v>20.397682772727276</v>
          </cell>
          <cell r="E658">
            <v>17.281850499999997</v>
          </cell>
          <cell r="F658">
            <v>17.193812000000001</v>
          </cell>
          <cell r="G658">
            <v>16.09667409090909</v>
          </cell>
          <cell r="H658">
            <v>15.333649136363636</v>
          </cell>
          <cell r="I658">
            <v>15.601620090909092</v>
          </cell>
          <cell r="J658">
            <v>16.118301772727268</v>
          </cell>
          <cell r="K658">
            <v>16.600585681818178</v>
          </cell>
          <cell r="L658">
            <v>17.255190636363636</v>
          </cell>
          <cell r="M658">
            <v>17.456244454545452</v>
          </cell>
          <cell r="N658">
            <v>16.644290818181819</v>
          </cell>
          <cell r="O658">
            <v>19.186366909090907</v>
          </cell>
          <cell r="P658">
            <v>17.338865909090909</v>
          </cell>
          <cell r="Q658">
            <v>17.858300272727273</v>
          </cell>
          <cell r="R658">
            <v>15.821222045454546</v>
          </cell>
          <cell r="S658">
            <v>16.06885004545455</v>
          </cell>
          <cell r="T658">
            <v>16.526826318181818</v>
          </cell>
          <cell r="U658" t="str">
            <v>11:00 - 11:30</v>
          </cell>
          <cell r="V658">
            <v>15.333649136363636</v>
          </cell>
        </row>
        <row r="659">
          <cell r="B659" t="str">
            <v>IE00BFNM3K80</v>
          </cell>
          <cell r="C659" t="str">
            <v>iShares</v>
          </cell>
          <cell r="D659">
            <v>20.522910454545453</v>
          </cell>
          <cell r="E659">
            <v>18.396214181818181</v>
          </cell>
          <cell r="F659">
            <v>18.406390045454543</v>
          </cell>
          <cell r="G659">
            <v>17.35129631818182</v>
          </cell>
          <cell r="H659">
            <v>17.203846181818179</v>
          </cell>
          <cell r="I659">
            <v>17.297055318181819</v>
          </cell>
          <cell r="J659">
            <v>17.437471681818181</v>
          </cell>
          <cell r="K659">
            <v>17.561585681818176</v>
          </cell>
          <cell r="L659">
            <v>17.229337454545451</v>
          </cell>
          <cell r="M659">
            <v>18.089284045454544</v>
          </cell>
          <cell r="N659">
            <v>17.545025772727271</v>
          </cell>
          <cell r="O659">
            <v>18.667006545454544</v>
          </cell>
          <cell r="P659">
            <v>18.184014363636365</v>
          </cell>
          <cell r="Q659">
            <v>18.157707636363632</v>
          </cell>
          <cell r="R659">
            <v>17.52984281818182</v>
          </cell>
          <cell r="S659">
            <v>17.539302727272727</v>
          </cell>
          <cell r="T659">
            <v>17.666388818181819</v>
          </cell>
          <cell r="U659" t="str">
            <v>11:00 - 11:30</v>
          </cell>
          <cell r="V659">
            <v>17.203846181818179</v>
          </cell>
        </row>
        <row r="660">
          <cell r="B660" t="str">
            <v>IE00B441G979</v>
          </cell>
          <cell r="C660" t="str">
            <v>iShares</v>
          </cell>
          <cell r="D660">
            <v>7.1346007272727263</v>
          </cell>
          <cell r="E660">
            <v>5.5756252727272724</v>
          </cell>
          <cell r="F660">
            <v>5.3833368636363632</v>
          </cell>
          <cell r="G660">
            <v>5.0607248636363646</v>
          </cell>
          <cell r="H660">
            <v>5.1338673636363632</v>
          </cell>
          <cell r="I660">
            <v>4.9652710000000004</v>
          </cell>
          <cell r="J660">
            <v>5.0499783181818181</v>
          </cell>
          <cell r="K660">
            <v>5.1524827727272733</v>
          </cell>
          <cell r="L660">
            <v>5.1554129090909075</v>
          </cell>
          <cell r="M660">
            <v>5.3134002727272733</v>
          </cell>
          <cell r="N660">
            <v>5.295933909090909</v>
          </cell>
          <cell r="O660">
            <v>6.8227250909090911</v>
          </cell>
          <cell r="P660">
            <v>6.5210700909090891</v>
          </cell>
          <cell r="Q660">
            <v>6.7132549999999984</v>
          </cell>
          <cell r="R660">
            <v>5.7992317272727263</v>
          </cell>
          <cell r="S660">
            <v>5.6462424545454555</v>
          </cell>
          <cell r="T660">
            <v>5.5399632272727271</v>
          </cell>
          <cell r="U660" t="str">
            <v>11:30 - 12:00</v>
          </cell>
          <cell r="V660">
            <v>4.9652710000000004</v>
          </cell>
        </row>
        <row r="661">
          <cell r="B661" t="str">
            <v>IE00BJ5JNZ06</v>
          </cell>
          <cell r="C661" t="str">
            <v>iShares</v>
          </cell>
          <cell r="D661">
            <v>34.407062045454545</v>
          </cell>
          <cell r="E661">
            <v>25.82952940909091</v>
          </cell>
          <cell r="F661">
            <v>24.899292318181821</v>
          </cell>
          <cell r="G661">
            <v>24.809767090909091</v>
          </cell>
          <cell r="H661">
            <v>23.977796545454552</v>
          </cell>
          <cell r="I661">
            <v>21.300962818181819</v>
          </cell>
          <cell r="J661">
            <v>22.08204427272727</v>
          </cell>
          <cell r="K661">
            <v>23.365416272727273</v>
          </cell>
          <cell r="L661">
            <v>22.199310727272728</v>
          </cell>
          <cell r="M661">
            <v>24.982874772727271</v>
          </cell>
          <cell r="N661">
            <v>24.185623499999998</v>
          </cell>
          <cell r="O661">
            <v>28.361609727272729</v>
          </cell>
          <cell r="P661">
            <v>25.781145863636365</v>
          </cell>
          <cell r="Q661">
            <v>24.332917772727274</v>
          </cell>
          <cell r="R661">
            <v>21.987791818181815</v>
          </cell>
          <cell r="S661">
            <v>21.139887181818182</v>
          </cell>
          <cell r="T661">
            <v>22.179588681818185</v>
          </cell>
          <cell r="U661" t="str">
            <v>16:30 - 17:00</v>
          </cell>
          <cell r="V661">
            <v>21.139887181818182</v>
          </cell>
        </row>
        <row r="662">
          <cell r="B662" t="str">
            <v>IE00BJ5JNY98</v>
          </cell>
          <cell r="C662" t="str">
            <v>iShares</v>
          </cell>
          <cell r="D662">
            <v>43.108320636363636</v>
          </cell>
          <cell r="E662">
            <v>32.989933045454549</v>
          </cell>
          <cell r="F662">
            <v>32.403125045454551</v>
          </cell>
          <cell r="G662">
            <v>31.849486318181814</v>
          </cell>
          <cell r="H662">
            <v>29.984912136363633</v>
          </cell>
          <cell r="I662">
            <v>29.039754045454547</v>
          </cell>
          <cell r="J662">
            <v>30.41319195454545</v>
          </cell>
          <cell r="K662">
            <v>31.832742181818183</v>
          </cell>
          <cell r="L662">
            <v>29.733948181818178</v>
          </cell>
          <cell r="M662">
            <v>31.733297909090911</v>
          </cell>
          <cell r="N662">
            <v>32.635859318181815</v>
          </cell>
          <cell r="O662">
            <v>34.58259254545456</v>
          </cell>
          <cell r="P662">
            <v>32.134606545454545</v>
          </cell>
          <cell r="Q662">
            <v>33.604345636363639</v>
          </cell>
          <cell r="R662">
            <v>28.963933272727274</v>
          </cell>
          <cell r="S662">
            <v>27.956637818181822</v>
          </cell>
          <cell r="T662">
            <v>28.093988772727275</v>
          </cell>
          <cell r="U662" t="str">
            <v>16:30 - 17:00</v>
          </cell>
          <cell r="V662">
            <v>27.956637818181822</v>
          </cell>
        </row>
        <row r="663">
          <cell r="B663" t="str">
            <v>IE00BYYHSQ67</v>
          </cell>
          <cell r="C663" t="str">
            <v>iShares</v>
          </cell>
          <cell r="D663">
            <v>29.102259863636366</v>
          </cell>
          <cell r="E663">
            <v>24.106918636363638</v>
          </cell>
          <cell r="F663">
            <v>25.18187577272727</v>
          </cell>
          <cell r="G663">
            <v>26.028721999999995</v>
          </cell>
          <cell r="H663">
            <v>23.736918454545449</v>
          </cell>
          <cell r="I663">
            <v>23.130398727272727</v>
          </cell>
          <cell r="J663">
            <v>22.82902859090909</v>
          </cell>
          <cell r="K663">
            <v>25.776877181818183</v>
          </cell>
          <cell r="L663">
            <v>25.709954590909092</v>
          </cell>
          <cell r="M663">
            <v>25.847714954545459</v>
          </cell>
          <cell r="N663">
            <v>26.56980318181818</v>
          </cell>
          <cell r="O663">
            <v>29.690318636363635</v>
          </cell>
          <cell r="P663">
            <v>29.843679636363639</v>
          </cell>
          <cell r="Q663">
            <v>29.353211999999999</v>
          </cell>
          <cell r="R663">
            <v>25.530725227272725</v>
          </cell>
          <cell r="S663">
            <v>25.432989454545449</v>
          </cell>
          <cell r="T663">
            <v>26.905794954545456</v>
          </cell>
          <cell r="U663" t="str">
            <v>12:00 - 12:30</v>
          </cell>
          <cell r="V663">
            <v>22.82902859090909</v>
          </cell>
        </row>
        <row r="664">
          <cell r="B664" t="str">
            <v>IE00BF4RFH31</v>
          </cell>
          <cell r="C664" t="str">
            <v>iShares</v>
          </cell>
          <cell r="D664">
            <v>28.026608727272727</v>
          </cell>
          <cell r="E664">
            <v>21.638391636363639</v>
          </cell>
          <cell r="F664">
            <v>21.094887727272724</v>
          </cell>
          <cell r="G664">
            <v>19.566438636363639</v>
          </cell>
          <cell r="H664">
            <v>18.942000409090909</v>
          </cell>
          <cell r="I664">
            <v>17.674920545454547</v>
          </cell>
          <cell r="J664">
            <v>21.022423</v>
          </cell>
          <cell r="K664">
            <v>21.412322636363633</v>
          </cell>
          <cell r="L664">
            <v>21.529007500000002</v>
          </cell>
          <cell r="M664">
            <v>22.363297636363633</v>
          </cell>
          <cell r="N664">
            <v>24.701250318181824</v>
          </cell>
          <cell r="O664">
            <v>26.620720818181823</v>
          </cell>
          <cell r="P664">
            <v>28.786998727272728</v>
          </cell>
          <cell r="Q664">
            <v>26.284177227272732</v>
          </cell>
          <cell r="R664">
            <v>21.474080272727271</v>
          </cell>
          <cell r="S664">
            <v>20.616481999999998</v>
          </cell>
          <cell r="T664">
            <v>21.952078090909087</v>
          </cell>
          <cell r="U664" t="str">
            <v>11:30 - 12:00</v>
          </cell>
          <cell r="V664">
            <v>17.674920545454547</v>
          </cell>
        </row>
        <row r="665">
          <cell r="B665" t="str">
            <v>IE00BYX2JD69</v>
          </cell>
          <cell r="C665" t="str">
            <v>iShares</v>
          </cell>
          <cell r="D665">
            <v>14.489258863636364</v>
          </cell>
          <cell r="E665">
            <v>12.068361954545457</v>
          </cell>
          <cell r="F665">
            <v>12.57982709090909</v>
          </cell>
          <cell r="G665">
            <v>12.680443681818183</v>
          </cell>
          <cell r="H665">
            <v>11.95467559090909</v>
          </cell>
          <cell r="I665">
            <v>12.546198863636365</v>
          </cell>
          <cell r="J665">
            <v>12.519938681818184</v>
          </cell>
          <cell r="K665">
            <v>12.702669272727274</v>
          </cell>
          <cell r="L665">
            <v>12.461784272727272</v>
          </cell>
          <cell r="M665">
            <v>12.920330545454545</v>
          </cell>
          <cell r="N665">
            <v>13.065654636363638</v>
          </cell>
          <cell r="O665">
            <v>14.626078727272725</v>
          </cell>
          <cell r="P665">
            <v>13.177527818181817</v>
          </cell>
          <cell r="Q665">
            <v>13.462196681818183</v>
          </cell>
          <cell r="R665">
            <v>11.998255727272728</v>
          </cell>
          <cell r="S665">
            <v>11.821158681818183</v>
          </cell>
          <cell r="T665">
            <v>12.543317909090911</v>
          </cell>
          <cell r="U665" t="str">
            <v>16:30 - 17:00</v>
          </cell>
          <cell r="V665">
            <v>11.821158681818183</v>
          </cell>
        </row>
        <row r="666">
          <cell r="B666" t="str">
            <v>IE00BMZ17W23</v>
          </cell>
          <cell r="C666" t="str">
            <v>iShares</v>
          </cell>
          <cell r="D666">
            <v>124.916535</v>
          </cell>
          <cell r="E666">
            <v>36.746829916666663</v>
          </cell>
          <cell r="F666">
            <v>41.551689749999994</v>
          </cell>
          <cell r="G666">
            <v>38.165503833333332</v>
          </cell>
          <cell r="H666">
            <v>37.269952916666675</v>
          </cell>
          <cell r="I666">
            <v>33.833348833333339</v>
          </cell>
          <cell r="J666">
            <v>35.585703250000002</v>
          </cell>
          <cell r="K666">
            <v>38.135395416666661</v>
          </cell>
          <cell r="L666">
            <v>36.301813416666668</v>
          </cell>
          <cell r="M666">
            <v>42.392920416666669</v>
          </cell>
          <cell r="N666">
            <v>43.720558500000003</v>
          </cell>
          <cell r="O666">
            <v>37.796093916666656</v>
          </cell>
          <cell r="P666">
            <v>36.242415749999999</v>
          </cell>
          <cell r="Q666">
            <v>37.199850249999997</v>
          </cell>
          <cell r="R666">
            <v>35.027426416666664</v>
          </cell>
          <cell r="S666">
            <v>32.636189416666667</v>
          </cell>
          <cell r="T666">
            <v>31.313658416666666</v>
          </cell>
          <cell r="U666" t="str">
            <v>17:00 - 17:30</v>
          </cell>
          <cell r="V666">
            <v>31.313658416666666</v>
          </cell>
        </row>
        <row r="667">
          <cell r="B667" t="str">
            <v>IE00BDZZTM54</v>
          </cell>
          <cell r="C667" t="str">
            <v>iShares</v>
          </cell>
          <cell r="D667">
            <v>16.51505545454545</v>
          </cell>
          <cell r="E667">
            <v>13.556820500000002</v>
          </cell>
          <cell r="F667">
            <v>12.9892205</v>
          </cell>
          <cell r="G667">
            <v>12.685157454545454</v>
          </cell>
          <cell r="H667">
            <v>12.875626500000003</v>
          </cell>
          <cell r="I667">
            <v>12.484200409090908</v>
          </cell>
          <cell r="J667">
            <v>12.758164499999998</v>
          </cell>
          <cell r="K667">
            <v>14.010997909090907</v>
          </cell>
          <cell r="L667">
            <v>13.2372765</v>
          </cell>
          <cell r="M667">
            <v>13.627442363636362</v>
          </cell>
          <cell r="N667">
            <v>14.030645500000002</v>
          </cell>
          <cell r="O667">
            <v>15.853276181818181</v>
          </cell>
          <cell r="P667">
            <v>14.365231</v>
          </cell>
          <cell r="Q667">
            <v>14.612043954545454</v>
          </cell>
          <cell r="R667">
            <v>13.050779863636365</v>
          </cell>
          <cell r="S667">
            <v>13.750373409090907</v>
          </cell>
          <cell r="T667">
            <v>13.500451545454547</v>
          </cell>
          <cell r="U667" t="str">
            <v>11:30 - 12:00</v>
          </cell>
          <cell r="V667">
            <v>12.484200409090908</v>
          </cell>
        </row>
        <row r="668">
          <cell r="B668" t="str">
            <v>IE00B0M62Q58</v>
          </cell>
          <cell r="C668" t="str">
            <v>iShares</v>
          </cell>
          <cell r="D668">
            <v>6.8624821818181836</v>
          </cell>
          <cell r="E668">
            <v>5.5625654999999998</v>
          </cell>
          <cell r="F668">
            <v>5.384603181818183</v>
          </cell>
          <cell r="G668">
            <v>5.1593898181818192</v>
          </cell>
          <cell r="H668">
            <v>5.2491422272727268</v>
          </cell>
          <cell r="I668">
            <v>5.0496233181818191</v>
          </cell>
          <cell r="J668">
            <v>5.0822244545454538</v>
          </cell>
          <cell r="K668">
            <v>5.1446629090909077</v>
          </cell>
          <cell r="L668">
            <v>5.1027379545454536</v>
          </cell>
          <cell r="M668">
            <v>5.4474089090909095</v>
          </cell>
          <cell r="N668">
            <v>6.387144136363637</v>
          </cell>
          <cell r="O668">
            <v>6.519629090909091</v>
          </cell>
          <cell r="P668">
            <v>6.0921910454545465</v>
          </cell>
          <cell r="Q668">
            <v>6.6467205909090925</v>
          </cell>
          <cell r="R668">
            <v>6.121997545454545</v>
          </cell>
          <cell r="S668">
            <v>5.5875656818181811</v>
          </cell>
          <cell r="T668">
            <v>5.6772521363636361</v>
          </cell>
          <cell r="U668" t="str">
            <v>11:30 - 12:00</v>
          </cell>
          <cell r="V668">
            <v>5.0496233181818191</v>
          </cell>
        </row>
        <row r="669">
          <cell r="B669" t="str">
            <v>IE00BYVQ9F29</v>
          </cell>
          <cell r="C669" t="str">
            <v>iShares</v>
          </cell>
          <cell r="D669">
            <v>15.474060727272729</v>
          </cell>
          <cell r="E669">
            <v>14.044503772727273</v>
          </cell>
          <cell r="F669">
            <v>13.577208181818184</v>
          </cell>
          <cell r="G669">
            <v>13.126210181818182</v>
          </cell>
          <cell r="H669">
            <v>12.841715590909093</v>
          </cell>
          <cell r="I669">
            <v>12.254943136363636</v>
          </cell>
          <cell r="J669">
            <v>12.512808818181817</v>
          </cell>
          <cell r="K669">
            <v>12.649765590909089</v>
          </cell>
          <cell r="L669">
            <v>12.980961454545451</v>
          </cell>
          <cell r="M669">
            <v>13.320859227272724</v>
          </cell>
          <cell r="N669">
            <v>13.768025318181822</v>
          </cell>
          <cell r="O669">
            <v>15.54587990909091</v>
          </cell>
          <cell r="P669">
            <v>14.673918409090907</v>
          </cell>
          <cell r="Q669">
            <v>15.360777545454544</v>
          </cell>
          <cell r="R669">
            <v>15.384260727272727</v>
          </cell>
          <cell r="S669">
            <v>14.043197181818179</v>
          </cell>
          <cell r="T669">
            <v>13.586114590909093</v>
          </cell>
          <cell r="U669" t="str">
            <v>11:30 - 12:00</v>
          </cell>
          <cell r="V669">
            <v>12.254943136363636</v>
          </cell>
        </row>
        <row r="670">
          <cell r="B670" t="str">
            <v>IE00B53SZB19</v>
          </cell>
          <cell r="C670" t="str">
            <v>iShares</v>
          </cell>
          <cell r="D670">
            <v>5.0024025000000005</v>
          </cell>
          <cell r="E670">
            <v>5.0031765909090913</v>
          </cell>
          <cell r="F670">
            <v>4.7375352272727289</v>
          </cell>
          <cell r="G670">
            <v>4.7946299090909088</v>
          </cell>
          <cell r="H670">
            <v>5.0387833181818174</v>
          </cell>
          <cell r="I670">
            <v>4.941233863636362</v>
          </cell>
          <cell r="J670">
            <v>4.825362227272727</v>
          </cell>
          <cell r="K670">
            <v>4.8919485909090916</v>
          </cell>
          <cell r="L670">
            <v>5.0735998636363631</v>
          </cell>
          <cell r="M670">
            <v>4.9986274545454545</v>
          </cell>
          <cell r="N670">
            <v>5.2125517272727269</v>
          </cell>
          <cell r="O670">
            <v>6.7248580909090911</v>
          </cell>
          <cell r="P670">
            <v>5.8142937727272734</v>
          </cell>
          <cell r="Q670">
            <v>6.1368265909090915</v>
          </cell>
          <cell r="R670">
            <v>5.6201181363636374</v>
          </cell>
          <cell r="S670">
            <v>5.3183192727272717</v>
          </cell>
          <cell r="T670">
            <v>5.4544913636363654</v>
          </cell>
          <cell r="U670" t="str">
            <v>10:00 - 10:30</v>
          </cell>
          <cell r="V670">
            <v>4.7375352272727289</v>
          </cell>
        </row>
        <row r="671">
          <cell r="B671" t="str">
            <v>IE00BYXG2H39</v>
          </cell>
          <cell r="C671" t="str">
            <v>iShares</v>
          </cell>
          <cell r="D671">
            <v>29.132846818181825</v>
          </cell>
          <cell r="E671">
            <v>19.635984954545449</v>
          </cell>
          <cell r="F671">
            <v>22.046257363636364</v>
          </cell>
          <cell r="G671">
            <v>19.307675136363635</v>
          </cell>
          <cell r="H671">
            <v>19.167436227272727</v>
          </cell>
          <cell r="I671">
            <v>20.166498500000003</v>
          </cell>
          <cell r="J671">
            <v>21.899520954545455</v>
          </cell>
          <cell r="K671">
            <v>21.937701590909089</v>
          </cell>
          <cell r="L671">
            <v>22.205996499999998</v>
          </cell>
          <cell r="M671">
            <v>23.598070045454548</v>
          </cell>
          <cell r="N671">
            <v>25.720219136363639</v>
          </cell>
          <cell r="O671">
            <v>24.687658363636363</v>
          </cell>
          <cell r="P671">
            <v>24.833139318181818</v>
          </cell>
          <cell r="Q671">
            <v>17.491518772727275</v>
          </cell>
          <cell r="R671">
            <v>15.31819759090909</v>
          </cell>
          <cell r="S671">
            <v>13.658721681818186</v>
          </cell>
          <cell r="T671">
            <v>16.705634409090909</v>
          </cell>
          <cell r="U671" t="str">
            <v>16:30 - 17:00</v>
          </cell>
          <cell r="V671">
            <v>13.658721681818186</v>
          </cell>
        </row>
        <row r="672">
          <cell r="B672" t="str">
            <v>DE000A0F5UF5</v>
          </cell>
          <cell r="C672" t="str">
            <v>iShares</v>
          </cell>
          <cell r="D672">
            <v>4.4207123181818178</v>
          </cell>
          <cell r="E672">
            <v>4.1471038636363646</v>
          </cell>
          <cell r="F672">
            <v>4.0527409545454551</v>
          </cell>
          <cell r="G672">
            <v>4.0915175454545452</v>
          </cell>
          <cell r="H672">
            <v>4.1533596818181815</v>
          </cell>
          <cell r="I672">
            <v>4.0817610454545452</v>
          </cell>
          <cell r="J672">
            <v>4.103468545454545</v>
          </cell>
          <cell r="K672">
            <v>4.1045939999999996</v>
          </cell>
          <cell r="L672">
            <v>4.1711455909090907</v>
          </cell>
          <cell r="M672">
            <v>4.164544272727273</v>
          </cell>
          <cell r="N672">
            <v>4.3149217727272733</v>
          </cell>
          <cell r="O672">
            <v>5.4108777272727275</v>
          </cell>
          <cell r="P672">
            <v>4.393944318181819</v>
          </cell>
          <cell r="Q672">
            <v>5.0133612272727266</v>
          </cell>
          <cell r="R672">
            <v>4.9027455000000009</v>
          </cell>
          <cell r="S672">
            <v>4.6861203636363635</v>
          </cell>
          <cell r="T672">
            <v>4.7162850000000001</v>
          </cell>
          <cell r="U672" t="str">
            <v>10:00 - 10:30</v>
          </cell>
          <cell r="V672">
            <v>4.0527409545454551</v>
          </cell>
        </row>
        <row r="673">
          <cell r="B673" t="str">
            <v>DE000A0H08D2</v>
          </cell>
          <cell r="C673" t="str">
            <v>iShares</v>
          </cell>
          <cell r="D673">
            <v>18.847361681818185</v>
          </cell>
          <cell r="E673">
            <v>17.575094454545457</v>
          </cell>
          <cell r="F673">
            <v>15.168754227272727</v>
          </cell>
          <cell r="G673">
            <v>14.536694863636363</v>
          </cell>
          <cell r="H673">
            <v>14.217310363636363</v>
          </cell>
          <cell r="I673">
            <v>13.948663181818178</v>
          </cell>
          <cell r="J673">
            <v>13.934418545454543</v>
          </cell>
          <cell r="K673">
            <v>14.323921636363634</v>
          </cell>
          <cell r="L673">
            <v>14.219303727272724</v>
          </cell>
          <cell r="M673">
            <v>14.681155681818177</v>
          </cell>
          <cell r="N673">
            <v>14.67563668181818</v>
          </cell>
          <cell r="O673">
            <v>16.323689409090907</v>
          </cell>
          <cell r="P673">
            <v>14.492532363636364</v>
          </cell>
          <cell r="Q673">
            <v>15.144626499999999</v>
          </cell>
          <cell r="R673">
            <v>14.845552545454547</v>
          </cell>
          <cell r="S673">
            <v>15.200670454545456</v>
          </cell>
          <cell r="T673">
            <v>16.074562227272729</v>
          </cell>
          <cell r="U673" t="str">
            <v>12:00 - 12:30</v>
          </cell>
          <cell r="V673">
            <v>13.934418545454543</v>
          </cell>
        </row>
        <row r="674">
          <cell r="B674" t="str">
            <v>IE00B52MJD48</v>
          </cell>
          <cell r="C674" t="str">
            <v>iShares</v>
          </cell>
          <cell r="D674">
            <v>12.675600409090908</v>
          </cell>
          <cell r="E674">
            <v>11.911358545454545</v>
          </cell>
          <cell r="F674">
            <v>10.967840181818181</v>
          </cell>
          <cell r="G674">
            <v>10.671258545454547</v>
          </cell>
          <cell r="H674">
            <v>9.8636352727272723</v>
          </cell>
          <cell r="I674">
            <v>9.2396434090909079</v>
          </cell>
          <cell r="J674">
            <v>9.4965376818181806</v>
          </cell>
          <cell r="K674">
            <v>9.6174275909090898</v>
          </cell>
          <cell r="L674">
            <v>9.3816435909090909</v>
          </cell>
          <cell r="M674">
            <v>10.305999045454547</v>
          </cell>
          <cell r="N674">
            <v>10.0593565</v>
          </cell>
          <cell r="O674">
            <v>11.363914772727272</v>
          </cell>
          <cell r="P674">
            <v>10.017175090909094</v>
          </cell>
          <cell r="Q674">
            <v>10.674561863636363</v>
          </cell>
          <cell r="R674">
            <v>9.8732093636363647</v>
          </cell>
          <cell r="S674">
            <v>10.059329727272726</v>
          </cell>
          <cell r="T674">
            <v>10.180790727272729</v>
          </cell>
          <cell r="U674" t="str">
            <v>11:30 - 12:00</v>
          </cell>
          <cell r="V674">
            <v>9.2396434090909079</v>
          </cell>
        </row>
        <row r="675">
          <cell r="B675" t="str">
            <v>IE00B6R51Z18</v>
          </cell>
          <cell r="C675" t="str">
            <v>iShares</v>
          </cell>
          <cell r="D675">
            <v>71.259630727272722</v>
          </cell>
          <cell r="E675">
            <v>60.062332181818185</v>
          </cell>
          <cell r="F675">
            <v>59.736578136363619</v>
          </cell>
          <cell r="G675">
            <v>58.327993454545442</v>
          </cell>
          <cell r="H675">
            <v>56.904020909090917</v>
          </cell>
          <cell r="I675">
            <v>57.304046</v>
          </cell>
          <cell r="J675">
            <v>63.545010454545462</v>
          </cell>
          <cell r="K675">
            <v>58.430740772727283</v>
          </cell>
          <cell r="L675">
            <v>62.78488618181818</v>
          </cell>
          <cell r="M675">
            <v>64.572067363636378</v>
          </cell>
          <cell r="N675">
            <v>64.298532909090909</v>
          </cell>
          <cell r="O675">
            <v>67.253571772727284</v>
          </cell>
          <cell r="P675">
            <v>65.61672654545454</v>
          </cell>
          <cell r="Q675">
            <v>63.653712090909089</v>
          </cell>
          <cell r="R675">
            <v>58.609638727272724</v>
          </cell>
          <cell r="S675">
            <v>54.885399681818178</v>
          </cell>
          <cell r="T675">
            <v>59.902878500000014</v>
          </cell>
          <cell r="U675" t="str">
            <v>16:30 - 17:00</v>
          </cell>
          <cell r="V675">
            <v>54.885399681818178</v>
          </cell>
        </row>
        <row r="676">
          <cell r="B676" t="str">
            <v>IE00BD3RYZ16</v>
          </cell>
          <cell r="C676" t="str">
            <v>iShares</v>
          </cell>
          <cell r="D676">
            <v>29.903172772727274</v>
          </cell>
          <cell r="E676">
            <v>28.45940545454545</v>
          </cell>
          <cell r="F676">
            <v>27.540033181818174</v>
          </cell>
          <cell r="G676">
            <v>27.010002181818184</v>
          </cell>
          <cell r="H676">
            <v>26.239653227272722</v>
          </cell>
          <cell r="I676">
            <v>25.677030318181821</v>
          </cell>
          <cell r="J676">
            <v>26.197091318181819</v>
          </cell>
          <cell r="K676">
            <v>27.363691772727272</v>
          </cell>
          <cell r="L676">
            <v>26.198445409090912</v>
          </cell>
          <cell r="M676">
            <v>26.772181136363635</v>
          </cell>
          <cell r="N676">
            <v>26.546002227272734</v>
          </cell>
          <cell r="O676">
            <v>27.054329000000006</v>
          </cell>
          <cell r="P676">
            <v>27.175312409090903</v>
          </cell>
          <cell r="Q676">
            <v>27.524939409090909</v>
          </cell>
          <cell r="R676">
            <v>26.609527499999999</v>
          </cell>
          <cell r="S676">
            <v>26.335941772727278</v>
          </cell>
          <cell r="T676">
            <v>28.465177090909091</v>
          </cell>
          <cell r="U676" t="str">
            <v>11:30 - 12:00</v>
          </cell>
          <cell r="V676">
            <v>25.677030318181821</v>
          </cell>
        </row>
        <row r="677">
          <cell r="B677" t="str">
            <v>DE0002635265</v>
          </cell>
          <cell r="C677" t="str">
            <v>iShares</v>
          </cell>
          <cell r="D677">
            <v>11.047100363636362</v>
          </cell>
          <cell r="E677">
            <v>9.4235779545454541</v>
          </cell>
          <cell r="F677">
            <v>9.2802747272727277</v>
          </cell>
          <cell r="G677">
            <v>9.7237420909090915</v>
          </cell>
          <cell r="H677">
            <v>9.7544208181818171</v>
          </cell>
          <cell r="I677">
            <v>10.325130272727273</v>
          </cell>
          <cell r="J677">
            <v>10.48401418181818</v>
          </cell>
          <cell r="K677">
            <v>10.227758681818182</v>
          </cell>
          <cell r="L677">
            <v>9.5353590909090897</v>
          </cell>
          <cell r="M677">
            <v>10.093437</v>
          </cell>
          <cell r="N677">
            <v>10.37272022727273</v>
          </cell>
          <cell r="O677">
            <v>10.213988499999999</v>
          </cell>
          <cell r="P677">
            <v>9.8934615454545476</v>
          </cell>
          <cell r="Q677">
            <v>10.018828227272726</v>
          </cell>
          <cell r="R677">
            <v>10.093856499999999</v>
          </cell>
          <cell r="S677">
            <v>9.9819490909090902</v>
          </cell>
          <cell r="T677">
            <v>9.9839373636363646</v>
          </cell>
          <cell r="U677" t="str">
            <v>10:00 - 10:30</v>
          </cell>
          <cell r="V677">
            <v>9.2802747272727277</v>
          </cell>
        </row>
        <row r="678">
          <cell r="B678" t="str">
            <v>IE00BDDRF478</v>
          </cell>
          <cell r="C678" t="str">
            <v>iShares</v>
          </cell>
          <cell r="D678">
            <v>35.135425909090905</v>
          </cell>
          <cell r="E678">
            <v>26.872474636363634</v>
          </cell>
          <cell r="F678">
            <v>25.617745772727268</v>
          </cell>
          <cell r="G678">
            <v>23.550831136363637</v>
          </cell>
          <cell r="H678">
            <v>22.639525227272728</v>
          </cell>
          <cell r="I678">
            <v>21.751948363636362</v>
          </cell>
          <cell r="J678">
            <v>23.39776218181818</v>
          </cell>
          <cell r="K678">
            <v>24.070004045454542</v>
          </cell>
          <cell r="L678">
            <v>23.732685954545456</v>
          </cell>
          <cell r="M678">
            <v>25.410229909090912</v>
          </cell>
          <cell r="N678">
            <v>27.35150972727272</v>
          </cell>
          <cell r="O678">
            <v>27.026056636363638</v>
          </cell>
          <cell r="P678">
            <v>27.095727318181822</v>
          </cell>
          <cell r="Q678">
            <v>21.573628909090907</v>
          </cell>
          <cell r="R678">
            <v>16.136819545454543</v>
          </cell>
          <cell r="S678">
            <v>15.014968954545452</v>
          </cell>
          <cell r="T678">
            <v>17.842083863636361</v>
          </cell>
          <cell r="U678" t="str">
            <v>16:30 - 17:00</v>
          </cell>
          <cell r="V678">
            <v>15.014968954545452</v>
          </cell>
        </row>
        <row r="679">
          <cell r="B679" t="str">
            <v>IE00B4MCHD36</v>
          </cell>
          <cell r="C679" t="str">
            <v>iShares</v>
          </cell>
          <cell r="D679">
            <v>43.53177845454546</v>
          </cell>
          <cell r="E679">
            <v>34.889507590909098</v>
          </cell>
          <cell r="F679">
            <v>35.126533090909092</v>
          </cell>
          <cell r="G679">
            <v>32.171343954545456</v>
          </cell>
          <cell r="H679">
            <v>30.376313772727272</v>
          </cell>
          <cell r="I679">
            <v>30.040971045454548</v>
          </cell>
          <cell r="J679">
            <v>30.702989272727265</v>
          </cell>
          <cell r="K679">
            <v>31.706922181818186</v>
          </cell>
          <cell r="L679">
            <v>33.202494318181827</v>
          </cell>
          <cell r="M679">
            <v>33.422407727272727</v>
          </cell>
          <cell r="N679">
            <v>35.240657909090913</v>
          </cell>
          <cell r="O679">
            <v>38.473755727272732</v>
          </cell>
          <cell r="P679">
            <v>39.735906499999999</v>
          </cell>
          <cell r="Q679">
            <v>33.554129909090904</v>
          </cell>
          <cell r="R679">
            <v>29.199720409090911</v>
          </cell>
          <cell r="S679">
            <v>25.855139181818185</v>
          </cell>
          <cell r="T679">
            <v>30.751816000000005</v>
          </cell>
          <cell r="U679" t="str">
            <v>16:30 - 17:00</v>
          </cell>
          <cell r="V679">
            <v>25.855139181818185</v>
          </cell>
        </row>
        <row r="680">
          <cell r="B680" t="str">
            <v>IE00B40B8R38</v>
          </cell>
          <cell r="C680" t="str">
            <v>iShares</v>
          </cell>
          <cell r="D680">
            <v>34.667230818181821</v>
          </cell>
          <cell r="E680">
            <v>26.786568045454548</v>
          </cell>
          <cell r="F680">
            <v>25.449294454545452</v>
          </cell>
          <cell r="G680">
            <v>23.65186268181818</v>
          </cell>
          <cell r="H680">
            <v>22.413393727272727</v>
          </cell>
          <cell r="I680">
            <v>22.970197545454543</v>
          </cell>
          <cell r="J680">
            <v>23.966588999999999</v>
          </cell>
          <cell r="K680">
            <v>23.970673863636364</v>
          </cell>
          <cell r="L680">
            <v>24.056362318181822</v>
          </cell>
          <cell r="M680">
            <v>25.659261409090906</v>
          </cell>
          <cell r="N680">
            <v>26.122506454545452</v>
          </cell>
          <cell r="O680">
            <v>22.984593681818186</v>
          </cell>
          <cell r="P680">
            <v>23.924194818181817</v>
          </cell>
          <cell r="Q680">
            <v>15.030080090909092</v>
          </cell>
          <cell r="R680">
            <v>13.101053181818184</v>
          </cell>
          <cell r="S680">
            <v>12.873010363636364</v>
          </cell>
          <cell r="T680">
            <v>13.6435</v>
          </cell>
          <cell r="U680" t="str">
            <v>16:30 - 17:00</v>
          </cell>
          <cell r="V680">
            <v>12.873010363636364</v>
          </cell>
        </row>
        <row r="681">
          <cell r="B681" t="str">
            <v>IE00B42NKQ00</v>
          </cell>
          <cell r="C681" t="str">
            <v>iShares</v>
          </cell>
          <cell r="D681">
            <v>47.927621227272738</v>
          </cell>
          <cell r="E681">
            <v>38.799252499999994</v>
          </cell>
          <cell r="F681">
            <v>38.090437545454556</v>
          </cell>
          <cell r="G681">
            <v>38.280559681818183</v>
          </cell>
          <cell r="H681">
            <v>37.450931909090912</v>
          </cell>
          <cell r="I681">
            <v>37.660303863636365</v>
          </cell>
          <cell r="J681">
            <v>36.066579909090905</v>
          </cell>
          <cell r="K681">
            <v>35.720028090909096</v>
          </cell>
          <cell r="L681">
            <v>35.396026863636365</v>
          </cell>
          <cell r="M681">
            <v>35.953340545454552</v>
          </cell>
          <cell r="N681">
            <v>36.040566954545447</v>
          </cell>
          <cell r="O681">
            <v>34.942276772727276</v>
          </cell>
          <cell r="P681">
            <v>33.483593181818186</v>
          </cell>
          <cell r="Q681">
            <v>24.091508590909086</v>
          </cell>
          <cell r="R681">
            <v>20.675838590909091</v>
          </cell>
          <cell r="S681">
            <v>18.843859136363637</v>
          </cell>
          <cell r="T681">
            <v>19.019450227272728</v>
          </cell>
          <cell r="U681" t="str">
            <v>16:30 - 17:00</v>
          </cell>
          <cell r="V681">
            <v>18.843859136363637</v>
          </cell>
        </row>
        <row r="682">
          <cell r="B682" t="str">
            <v>IE00B3ZW0K18</v>
          </cell>
          <cell r="C682" t="str">
            <v>iShares</v>
          </cell>
          <cell r="D682">
            <v>5.6980353181818186</v>
          </cell>
          <cell r="E682">
            <v>4.8759485454545448</v>
          </cell>
          <cell r="F682">
            <v>4.5870126818181838</v>
          </cell>
          <cell r="G682">
            <v>4.3486683636363637</v>
          </cell>
          <cell r="H682">
            <v>4.4359335909090909</v>
          </cell>
          <cell r="I682">
            <v>4.2643500454545453</v>
          </cell>
          <cell r="J682">
            <v>4.5998567727272723</v>
          </cell>
          <cell r="K682">
            <v>4.769525954545454</v>
          </cell>
          <cell r="L682">
            <v>4.4894562272727265</v>
          </cell>
          <cell r="M682">
            <v>4.6290526363636362</v>
          </cell>
          <cell r="N682">
            <v>4.8926218181818175</v>
          </cell>
          <cell r="O682">
            <v>6.1947870909090916</v>
          </cell>
          <cell r="P682">
            <v>5.5305850454545462</v>
          </cell>
          <cell r="Q682">
            <v>6.3930335454545455</v>
          </cell>
          <cell r="R682">
            <v>5.8891852272727272</v>
          </cell>
          <cell r="S682">
            <v>5.5831550454545456</v>
          </cell>
          <cell r="T682">
            <v>5.631880909090909</v>
          </cell>
          <cell r="U682" t="str">
            <v>11:30 - 12:00</v>
          </cell>
          <cell r="V682">
            <v>4.2643500454545453</v>
          </cell>
        </row>
        <row r="683">
          <cell r="B683" t="str">
            <v>IE00B4JNQZ49</v>
          </cell>
          <cell r="C683" t="str">
            <v>iShares</v>
          </cell>
          <cell r="D683">
            <v>30.826093045454549</v>
          </cell>
          <cell r="E683">
            <v>25.609330772727272</v>
          </cell>
          <cell r="F683">
            <v>23.958039999999997</v>
          </cell>
          <cell r="G683">
            <v>22.579734227272731</v>
          </cell>
          <cell r="H683">
            <v>21.67361318181818</v>
          </cell>
          <cell r="I683">
            <v>21.680719681818179</v>
          </cell>
          <cell r="J683">
            <v>22.392925181818182</v>
          </cell>
          <cell r="K683">
            <v>22.191131227272724</v>
          </cell>
          <cell r="L683">
            <v>22.307217181818185</v>
          </cell>
          <cell r="M683">
            <v>22.679627727272727</v>
          </cell>
          <cell r="N683">
            <v>23.458231045454546</v>
          </cell>
          <cell r="O683">
            <v>22.296939318181821</v>
          </cell>
          <cell r="P683">
            <v>21.055720136363639</v>
          </cell>
          <cell r="Q683">
            <v>12.355264318181815</v>
          </cell>
          <cell r="R683">
            <v>11.92550031818182</v>
          </cell>
          <cell r="S683">
            <v>11.813972045454546</v>
          </cell>
          <cell r="T683">
            <v>12.152333636363636</v>
          </cell>
          <cell r="U683" t="str">
            <v>16:30 - 17:00</v>
          </cell>
          <cell r="V683">
            <v>11.813972045454546</v>
          </cell>
        </row>
        <row r="684">
          <cell r="B684" t="str">
            <v>IE00B43HR379</v>
          </cell>
          <cell r="C684" t="str">
            <v>iShares</v>
          </cell>
          <cell r="D684">
            <v>21.301529681818181</v>
          </cell>
          <cell r="E684">
            <v>14.857962363636364</v>
          </cell>
          <cell r="F684">
            <v>15.487528863636367</v>
          </cell>
          <cell r="G684">
            <v>16.08224277272727</v>
          </cell>
          <cell r="H684">
            <v>16.343392272727272</v>
          </cell>
          <cell r="I684">
            <v>16.27878440909091</v>
          </cell>
          <cell r="J684">
            <v>15.642863727272726</v>
          </cell>
          <cell r="K684">
            <v>16.152276000000001</v>
          </cell>
          <cell r="L684">
            <v>15.800532727272726</v>
          </cell>
          <cell r="M684">
            <v>16.453792454545454</v>
          </cell>
          <cell r="N684">
            <v>17.206660090909093</v>
          </cell>
          <cell r="O684">
            <v>17.921250499999999</v>
          </cell>
          <cell r="P684">
            <v>18.147796454545457</v>
          </cell>
          <cell r="Q684">
            <v>12.239717818181816</v>
          </cell>
          <cell r="R684">
            <v>11.082384727272727</v>
          </cell>
          <cell r="S684">
            <v>10.722645363636365</v>
          </cell>
          <cell r="T684">
            <v>11.533511318181816</v>
          </cell>
          <cell r="U684" t="str">
            <v>16:30 - 17:00</v>
          </cell>
          <cell r="V684">
            <v>10.722645363636365</v>
          </cell>
        </row>
        <row r="685">
          <cell r="B685" t="str">
            <v>IE00B4LN9N13</v>
          </cell>
          <cell r="C685" t="str">
            <v>iShares</v>
          </cell>
          <cell r="D685">
            <v>47.747485499999996</v>
          </cell>
          <cell r="E685">
            <v>39.623185727272734</v>
          </cell>
          <cell r="F685">
            <v>37.338615318181816</v>
          </cell>
          <cell r="G685">
            <v>36.12214954545454</v>
          </cell>
          <cell r="H685">
            <v>34.930435454545446</v>
          </cell>
          <cell r="I685">
            <v>32.940174272727283</v>
          </cell>
          <cell r="J685">
            <v>33.549713318181823</v>
          </cell>
          <cell r="K685">
            <v>35.368449545454531</v>
          </cell>
          <cell r="L685">
            <v>34.786373090909088</v>
          </cell>
          <cell r="M685">
            <v>35.808254045454547</v>
          </cell>
          <cell r="N685">
            <v>36.907101909090905</v>
          </cell>
          <cell r="O685">
            <v>34.999033000000004</v>
          </cell>
          <cell r="P685">
            <v>35.640891136363635</v>
          </cell>
          <cell r="Q685">
            <v>26.34207231818182</v>
          </cell>
          <cell r="R685">
            <v>19.098390090909096</v>
          </cell>
          <cell r="S685">
            <v>17.003022045454546</v>
          </cell>
          <cell r="T685">
            <v>19.09507822727273</v>
          </cell>
          <cell r="U685" t="str">
            <v>16:30 - 17:00</v>
          </cell>
          <cell r="V685">
            <v>17.003022045454546</v>
          </cell>
        </row>
        <row r="686">
          <cell r="B686" t="str">
            <v>IE00B3WJKG14</v>
          </cell>
          <cell r="C686" t="str">
            <v>iShares</v>
          </cell>
          <cell r="D686">
            <v>16.980863000000003</v>
          </cell>
          <cell r="E686">
            <v>12.489436136363638</v>
          </cell>
          <cell r="F686">
            <v>12.855681500000001</v>
          </cell>
          <cell r="G686">
            <v>12.724810636363635</v>
          </cell>
          <cell r="H686">
            <v>12.00599109090909</v>
          </cell>
          <cell r="I686">
            <v>11.847787590909093</v>
          </cell>
          <cell r="J686">
            <v>12.477965227272728</v>
          </cell>
          <cell r="K686">
            <v>13.564483772727272</v>
          </cell>
          <cell r="L686">
            <v>12.975646090909089</v>
          </cell>
          <cell r="M686">
            <v>13.721526681818178</v>
          </cell>
          <cell r="N686">
            <v>14.645422181818185</v>
          </cell>
          <cell r="O686">
            <v>13.803602954545454</v>
          </cell>
          <cell r="P686">
            <v>13.209055090909089</v>
          </cell>
          <cell r="Q686">
            <v>9.7291299999999996</v>
          </cell>
          <cell r="R686">
            <v>8.8916992272727278</v>
          </cell>
          <cell r="S686">
            <v>8.7675433636363653</v>
          </cell>
          <cell r="T686">
            <v>9.1071304545454534</v>
          </cell>
          <cell r="U686" t="str">
            <v>16:30 - 17:00</v>
          </cell>
          <cell r="V686">
            <v>8.7675433636363653</v>
          </cell>
        </row>
        <row r="687">
          <cell r="B687" t="str">
            <v>IE00B4MKCJ84</v>
          </cell>
          <cell r="C687" t="str">
            <v>iShares</v>
          </cell>
          <cell r="D687">
            <v>41.746354545454551</v>
          </cell>
          <cell r="E687">
            <v>30.583240999999997</v>
          </cell>
          <cell r="F687">
            <v>31.827753318181816</v>
          </cell>
          <cell r="G687">
            <v>30.473536227272724</v>
          </cell>
          <cell r="H687">
            <v>29.406320181818181</v>
          </cell>
          <cell r="I687">
            <v>28.931698727272725</v>
          </cell>
          <cell r="J687">
            <v>28.648452590909088</v>
          </cell>
          <cell r="K687">
            <v>29.907672999999999</v>
          </cell>
          <cell r="L687">
            <v>30.560622318181821</v>
          </cell>
          <cell r="M687">
            <v>32.382204818181812</v>
          </cell>
          <cell r="N687">
            <v>33.010137999999991</v>
          </cell>
          <cell r="O687">
            <v>29.814398954545457</v>
          </cell>
          <cell r="P687">
            <v>30.563187954545455</v>
          </cell>
          <cell r="Q687">
            <v>15.080745636363638</v>
          </cell>
          <cell r="R687">
            <v>11.632301454545454</v>
          </cell>
          <cell r="S687">
            <v>11.113347909090908</v>
          </cell>
          <cell r="T687">
            <v>11.542080590909091</v>
          </cell>
          <cell r="U687" t="str">
            <v>16:30 - 17:00</v>
          </cell>
          <cell r="V687">
            <v>11.113347909090908</v>
          </cell>
        </row>
        <row r="688">
          <cell r="B688" t="str">
            <v>IE00BMTX1Y45</v>
          </cell>
          <cell r="C688" t="str">
            <v>iShares</v>
          </cell>
          <cell r="D688">
            <v>10.500387227272725</v>
          </cell>
          <cell r="E688">
            <v>10.242058590909091</v>
          </cell>
          <cell r="F688">
            <v>10.505928227272726</v>
          </cell>
          <cell r="G688">
            <v>9.8316774999999996</v>
          </cell>
          <cell r="H688">
            <v>9.5552096363636352</v>
          </cell>
          <cell r="I688">
            <v>9.2898545454545456</v>
          </cell>
          <cell r="J688">
            <v>9.1576205000000002</v>
          </cell>
          <cell r="K688">
            <v>9.9967326818181839</v>
          </cell>
          <cell r="L688">
            <v>9.7536637727272755</v>
          </cell>
          <cell r="M688">
            <v>11.105610818181818</v>
          </cell>
          <cell r="N688">
            <v>9.9139871818181842</v>
          </cell>
          <cell r="O688">
            <v>11.805566863636363</v>
          </cell>
          <cell r="P688">
            <v>10.321419772727275</v>
          </cell>
          <cell r="Q688">
            <v>11.224161545454544</v>
          </cell>
          <cell r="R688">
            <v>10.858899999999998</v>
          </cell>
          <cell r="S688">
            <v>10.632307090909091</v>
          </cell>
          <cell r="T688">
            <v>10.42453809090909</v>
          </cell>
          <cell r="U688" t="str">
            <v>12:00 - 12:30</v>
          </cell>
          <cell r="V688">
            <v>9.1576205000000002</v>
          </cell>
        </row>
        <row r="689">
          <cell r="B689" t="str">
            <v>IE00B4KBBD01</v>
          </cell>
          <cell r="C689" t="str">
            <v>iShares</v>
          </cell>
          <cell r="D689">
            <v>32.551040363636361</v>
          </cell>
          <cell r="E689">
            <v>23.64607731818182</v>
          </cell>
          <cell r="F689">
            <v>23.223060045454545</v>
          </cell>
          <cell r="G689">
            <v>22.983890772727275</v>
          </cell>
          <cell r="H689">
            <v>21.666724727272722</v>
          </cell>
          <cell r="I689">
            <v>21.550092863636362</v>
          </cell>
          <cell r="J689">
            <v>22.307825454545455</v>
          </cell>
          <cell r="K689">
            <v>22.433513863636364</v>
          </cell>
          <cell r="L689">
            <v>22.553868636363632</v>
          </cell>
          <cell r="M689">
            <v>23.644437636363634</v>
          </cell>
          <cell r="N689">
            <v>25.07223122727272</v>
          </cell>
          <cell r="O689">
            <v>22.32609627272727</v>
          </cell>
          <cell r="P689">
            <v>24.347826363636365</v>
          </cell>
          <cell r="Q689">
            <v>14.651067909090914</v>
          </cell>
          <cell r="R689">
            <v>11.391434681818183</v>
          </cell>
          <cell r="S689">
            <v>10.759448045454546</v>
          </cell>
          <cell r="T689">
            <v>11.208842909090906</v>
          </cell>
          <cell r="U689" t="str">
            <v>16:30 - 17:00</v>
          </cell>
          <cell r="V689">
            <v>10.759448045454546</v>
          </cell>
        </row>
        <row r="690">
          <cell r="B690" t="str">
            <v>IE00B2QWCY14</v>
          </cell>
          <cell r="C690" t="str">
            <v>iShares</v>
          </cell>
          <cell r="D690">
            <v>24.018163272727271</v>
          </cell>
          <cell r="E690">
            <v>19.36818231818182</v>
          </cell>
          <cell r="F690">
            <v>19.353759772727273</v>
          </cell>
          <cell r="G690">
            <v>19.03297286363636</v>
          </cell>
          <cell r="H690">
            <v>18.7343495</v>
          </cell>
          <cell r="I690">
            <v>18.947416499999999</v>
          </cell>
          <cell r="J690">
            <v>19.341022227272727</v>
          </cell>
          <cell r="K690">
            <v>19.728506500000002</v>
          </cell>
          <cell r="L690">
            <v>18.45489604545455</v>
          </cell>
          <cell r="M690">
            <v>19.806416272727272</v>
          </cell>
          <cell r="N690">
            <v>20.794544409090907</v>
          </cell>
          <cell r="O690">
            <v>23.076381863636364</v>
          </cell>
          <cell r="P690">
            <v>22.630155454545456</v>
          </cell>
          <cell r="Q690">
            <v>23.074022454545453</v>
          </cell>
          <cell r="R690">
            <v>20.107352545454543</v>
          </cell>
          <cell r="S690">
            <v>19.016043454545454</v>
          </cell>
          <cell r="T690">
            <v>18.888899590909087</v>
          </cell>
          <cell r="U690" t="str">
            <v>13:00 - 13:30</v>
          </cell>
          <cell r="V690">
            <v>18.45489604545455</v>
          </cell>
        </row>
        <row r="691">
          <cell r="B691" t="str">
            <v>IE00BD3V0B10</v>
          </cell>
          <cell r="C691" t="str">
            <v>iShares</v>
          </cell>
          <cell r="D691">
            <v>54.239876681818174</v>
          </cell>
          <cell r="E691">
            <v>42.529541000000002</v>
          </cell>
          <cell r="F691">
            <v>44.137847818181811</v>
          </cell>
          <cell r="G691">
            <v>40.776219454545455</v>
          </cell>
          <cell r="H691">
            <v>39.187182000000007</v>
          </cell>
          <cell r="I691">
            <v>36.78204313636364</v>
          </cell>
          <cell r="J691">
            <v>43.225330318181818</v>
          </cell>
          <cell r="K691">
            <v>41.573158227272721</v>
          </cell>
          <cell r="L691">
            <v>39.924028681818179</v>
          </cell>
          <cell r="M691">
            <v>42.632721999999994</v>
          </cell>
          <cell r="N691">
            <v>46.885737818181816</v>
          </cell>
          <cell r="O691">
            <v>45.995628363636364</v>
          </cell>
          <cell r="P691">
            <v>41.970725045454543</v>
          </cell>
          <cell r="Q691">
            <v>32.332729136363639</v>
          </cell>
          <cell r="R691">
            <v>27.695389454545456</v>
          </cell>
          <cell r="S691">
            <v>25.699739500000007</v>
          </cell>
          <cell r="T691">
            <v>30.145354545454541</v>
          </cell>
          <cell r="U691" t="str">
            <v>16:30 - 17:00</v>
          </cell>
          <cell r="V691">
            <v>25.699739500000007</v>
          </cell>
        </row>
        <row r="692">
          <cell r="B692" t="str">
            <v>DE0005933964</v>
          </cell>
          <cell r="C692" t="str">
            <v>iShares</v>
          </cell>
          <cell r="D692">
            <v>20.807103454545452</v>
          </cell>
          <cell r="E692">
            <v>17.064680454545453</v>
          </cell>
          <cell r="F692">
            <v>17.051297363636362</v>
          </cell>
          <cell r="G692">
            <v>17.040729227272724</v>
          </cell>
          <cell r="H692">
            <v>16.730859909090906</v>
          </cell>
          <cell r="I692">
            <v>16.332337409090908</v>
          </cell>
          <cell r="J692">
            <v>16.166466818181817</v>
          </cell>
          <cell r="K692">
            <v>15.968912454545455</v>
          </cell>
          <cell r="L692">
            <v>15.593751318181823</v>
          </cell>
          <cell r="M692">
            <v>15.930524454545457</v>
          </cell>
          <cell r="N692">
            <v>15.467936136363637</v>
          </cell>
          <cell r="O692">
            <v>16.165031772727275</v>
          </cell>
          <cell r="P692">
            <v>16.066212227272725</v>
          </cell>
          <cell r="Q692">
            <v>16.037086363636366</v>
          </cell>
          <cell r="R692">
            <v>16.077961045454547</v>
          </cell>
          <cell r="S692">
            <v>15.604803409090907</v>
          </cell>
          <cell r="T692">
            <v>21.067531227272728</v>
          </cell>
          <cell r="U692" t="str">
            <v>14:00 - 14:30</v>
          </cell>
          <cell r="V692">
            <v>15.467936136363637</v>
          </cell>
        </row>
        <row r="693">
          <cell r="B693" t="str">
            <v>IE00B428Z604</v>
          </cell>
          <cell r="C693" t="str">
            <v>iShares</v>
          </cell>
          <cell r="D693">
            <v>6.1743975000000004</v>
          </cell>
          <cell r="E693">
            <v>5.7537899090909086</v>
          </cell>
          <cell r="F693">
            <v>6.2175646818181827</v>
          </cell>
          <cell r="G693">
            <v>5.9878446363636364</v>
          </cell>
          <cell r="H693">
            <v>5.7066307727272729</v>
          </cell>
          <cell r="I693">
            <v>5.6709420454545443</v>
          </cell>
          <cell r="J693">
            <v>5.5954255909090911</v>
          </cell>
          <cell r="K693">
            <v>5.6986745909090919</v>
          </cell>
          <cell r="L693">
            <v>5.7233064999999996</v>
          </cell>
          <cell r="M693">
            <v>5.7678302727272728</v>
          </cell>
          <cell r="N693">
            <v>5.9444210909090893</v>
          </cell>
          <cell r="O693">
            <v>6.2479854999999986</v>
          </cell>
          <cell r="P693">
            <v>6.3338958636363625</v>
          </cell>
          <cell r="Q693">
            <v>6.4024984545454542</v>
          </cell>
          <cell r="R693">
            <v>5.9455915454545449</v>
          </cell>
          <cell r="S693">
            <v>5.7945584090909099</v>
          </cell>
          <cell r="T693">
            <v>6.2530532727272741</v>
          </cell>
          <cell r="U693" t="str">
            <v>12:00 - 12:30</v>
          </cell>
          <cell r="V693">
            <v>5.5954255909090911</v>
          </cell>
        </row>
        <row r="694">
          <cell r="B694" t="str">
            <v>DE0005933949</v>
          </cell>
          <cell r="C694" t="str">
            <v>iShares</v>
          </cell>
          <cell r="D694">
            <v>20.406266863636368</v>
          </cell>
          <cell r="E694">
            <v>18.836606636363637</v>
          </cell>
          <cell r="F694">
            <v>18.921988863636365</v>
          </cell>
          <cell r="G694">
            <v>18.488444636363639</v>
          </cell>
          <cell r="H694">
            <v>18.050783636363636</v>
          </cell>
          <cell r="I694">
            <v>17.157983136363637</v>
          </cell>
          <cell r="J694">
            <v>17.03833304545455</v>
          </cell>
          <cell r="K694">
            <v>17.075489409090906</v>
          </cell>
          <cell r="L694">
            <v>16.729070909090908</v>
          </cell>
          <cell r="M694">
            <v>16.928024954545453</v>
          </cell>
          <cell r="N694">
            <v>16.425972727272722</v>
          </cell>
          <cell r="O694">
            <v>17.219806681818184</v>
          </cell>
          <cell r="P694">
            <v>17.177078954545454</v>
          </cell>
          <cell r="Q694">
            <v>17.009934545454545</v>
          </cell>
          <cell r="R694">
            <v>17.249140136363639</v>
          </cell>
          <cell r="S694">
            <v>17.350303909090908</v>
          </cell>
          <cell r="T694">
            <v>17.763762681818182</v>
          </cell>
          <cell r="U694" t="str">
            <v>14:00 - 14:30</v>
          </cell>
          <cell r="V694">
            <v>16.425972727272722</v>
          </cell>
        </row>
        <row r="695">
          <cell r="B695" t="str">
            <v>IE0008470928</v>
          </cell>
          <cell r="C695" t="str">
            <v>iShares</v>
          </cell>
          <cell r="D695">
            <v>13.995257545454546</v>
          </cell>
          <cell r="E695">
            <v>10.563803409090907</v>
          </cell>
          <cell r="F695">
            <v>10.519422227272729</v>
          </cell>
          <cell r="G695">
            <v>10.115898909090909</v>
          </cell>
          <cell r="H695">
            <v>10.013509136363638</v>
          </cell>
          <cell r="I695">
            <v>9.7262537272727272</v>
          </cell>
          <cell r="J695">
            <v>9.520122727272728</v>
          </cell>
          <cell r="K695">
            <v>9.778256045454544</v>
          </cell>
          <cell r="L695">
            <v>9.4828008181818166</v>
          </cell>
          <cell r="M695">
            <v>9.3246560000000027</v>
          </cell>
          <cell r="N695">
            <v>9.2191780454545462</v>
          </cell>
          <cell r="O695">
            <v>10.108107272727269</v>
          </cell>
          <cell r="P695">
            <v>10.245934772727274</v>
          </cell>
          <cell r="Q695">
            <v>10.341493772727274</v>
          </cell>
          <cell r="R695">
            <v>9.3612408181818196</v>
          </cell>
          <cell r="S695">
            <v>8.9214476363636361</v>
          </cell>
          <cell r="T695">
            <v>9.0533174545454536</v>
          </cell>
          <cell r="U695" t="str">
            <v>16:30 - 17:00</v>
          </cell>
          <cell r="V695">
            <v>8.9214476363636361</v>
          </cell>
        </row>
        <row r="696">
          <cell r="B696" t="str">
            <v>DE000A0Q4R28</v>
          </cell>
          <cell r="C696" t="str">
            <v>iShares</v>
          </cell>
          <cell r="D696">
            <v>9.8143665454545452</v>
          </cell>
          <cell r="E696">
            <v>9.0052899090909069</v>
          </cell>
          <cell r="F696">
            <v>9.3045191363636395</v>
          </cell>
          <cell r="G696">
            <v>8.7523490454545438</v>
          </cell>
          <cell r="H696">
            <v>8.6795345909090909</v>
          </cell>
          <cell r="I696">
            <v>8.1884803181818189</v>
          </cell>
          <cell r="J696">
            <v>8.192293272727273</v>
          </cell>
          <cell r="K696">
            <v>8.276106590909091</v>
          </cell>
          <cell r="L696">
            <v>9.0070827727272711</v>
          </cell>
          <cell r="M696">
            <v>8.257658545454543</v>
          </cell>
          <cell r="N696">
            <v>7.9030023636363644</v>
          </cell>
          <cell r="O696">
            <v>8.4270735454545456</v>
          </cell>
          <cell r="P696">
            <v>8.117942363636363</v>
          </cell>
          <cell r="Q696">
            <v>8.1611995000000004</v>
          </cell>
          <cell r="R696">
            <v>8.113674772727272</v>
          </cell>
          <cell r="S696">
            <v>8.4160674090909104</v>
          </cell>
          <cell r="T696">
            <v>8.4763680909090908</v>
          </cell>
          <cell r="U696" t="str">
            <v>14:00 - 14:30</v>
          </cell>
          <cell r="V696">
            <v>7.9030023636363644</v>
          </cell>
        </row>
        <row r="697">
          <cell r="B697" t="str">
            <v>DE000A0F5UJ7</v>
          </cell>
          <cell r="C697" t="str">
            <v>iShares</v>
          </cell>
          <cell r="D697">
            <v>12.84274059090909</v>
          </cell>
          <cell r="E697">
            <v>9.5933302272727285</v>
          </cell>
          <cell r="F697">
            <v>9.3810341363636365</v>
          </cell>
          <cell r="G697">
            <v>9.0180179090909114</v>
          </cell>
          <cell r="H697">
            <v>8.9561987272727261</v>
          </cell>
          <cell r="I697">
            <v>8.6583113636363649</v>
          </cell>
          <cell r="J697">
            <v>8.9500983636363625</v>
          </cell>
          <cell r="K697">
            <v>8.5403412727272734</v>
          </cell>
          <cell r="L697">
            <v>8.8182128636363633</v>
          </cell>
          <cell r="M697">
            <v>8.3700330909090894</v>
          </cell>
          <cell r="N697">
            <v>8.4211260000000028</v>
          </cell>
          <cell r="O697">
            <v>9.3588438181818194</v>
          </cell>
          <cell r="P697">
            <v>9.9032720909090894</v>
          </cell>
          <cell r="Q697">
            <v>9.6438184545454551</v>
          </cell>
          <cell r="R697">
            <v>9.2759639545454569</v>
          </cell>
          <cell r="S697">
            <v>9.7279018181818184</v>
          </cell>
          <cell r="T697">
            <v>10.163650045454547</v>
          </cell>
          <cell r="U697" t="str">
            <v>13:30 - 14:00</v>
          </cell>
          <cell r="V697">
            <v>8.3700330909090894</v>
          </cell>
        </row>
        <row r="698">
          <cell r="B698" t="str">
            <v>DE000A0F5UK5</v>
          </cell>
          <cell r="C698" t="str">
            <v>iShares</v>
          </cell>
          <cell r="D698">
            <v>14.380931909090911</v>
          </cell>
          <cell r="E698">
            <v>12.057316863636366</v>
          </cell>
          <cell r="F698">
            <v>12.20416659090909</v>
          </cell>
          <cell r="G698">
            <v>11.099914545454546</v>
          </cell>
          <cell r="H698">
            <v>11.309962318181819</v>
          </cell>
          <cell r="I698">
            <v>10.859063545454545</v>
          </cell>
          <cell r="J698">
            <v>10.708908727272728</v>
          </cell>
          <cell r="K698">
            <v>11.190773045454547</v>
          </cell>
          <cell r="L698">
            <v>11.29378509090909</v>
          </cell>
          <cell r="M698">
            <v>10.414417545454548</v>
          </cell>
          <cell r="N698">
            <v>10.590723681818181</v>
          </cell>
          <cell r="O698">
            <v>11.166421090909092</v>
          </cell>
          <cell r="P698">
            <v>11.58338490909091</v>
          </cell>
          <cell r="Q698">
            <v>11.021756454545455</v>
          </cell>
          <cell r="R698">
            <v>10.815738727272727</v>
          </cell>
          <cell r="S698">
            <v>11.160669136363635</v>
          </cell>
          <cell r="T698">
            <v>11.529524227272729</v>
          </cell>
          <cell r="U698" t="str">
            <v>13:30 - 14:00</v>
          </cell>
          <cell r="V698">
            <v>10.414417545454548</v>
          </cell>
        </row>
        <row r="699">
          <cell r="B699" t="str">
            <v>DE000A0H08E0</v>
          </cell>
          <cell r="C699" t="str">
            <v>iShares</v>
          </cell>
          <cell r="D699">
            <v>12.729455954545456</v>
          </cell>
          <cell r="E699">
            <v>10.593095227272727</v>
          </cell>
          <cell r="F699">
            <v>10.743583181818183</v>
          </cell>
          <cell r="G699">
            <v>10.605278499999999</v>
          </cell>
          <cell r="H699">
            <v>10.504941000000001</v>
          </cell>
          <cell r="I699">
            <v>10.319797090909089</v>
          </cell>
          <cell r="J699">
            <v>10.288828499999999</v>
          </cell>
          <cell r="K699">
            <v>9.8197159090909079</v>
          </cell>
          <cell r="L699">
            <v>10.01619140909091</v>
          </cell>
          <cell r="M699">
            <v>9.742684409090911</v>
          </cell>
          <cell r="N699">
            <v>9.232026045454548</v>
          </cell>
          <cell r="O699">
            <v>9.644706409090908</v>
          </cell>
          <cell r="P699">
            <v>9.4841890000000006</v>
          </cell>
          <cell r="Q699">
            <v>9.5876207727272718</v>
          </cell>
          <cell r="R699">
            <v>9.5253969999999981</v>
          </cell>
          <cell r="S699">
            <v>9.8026671363636364</v>
          </cell>
          <cell r="T699">
            <v>10.055019954545456</v>
          </cell>
          <cell r="U699" t="str">
            <v>14:00 - 14:30</v>
          </cell>
          <cell r="V699">
            <v>9.232026045454548</v>
          </cell>
        </row>
        <row r="700">
          <cell r="B700" t="str">
            <v>DE000A0H08F7</v>
          </cell>
          <cell r="C700" t="str">
            <v>iShares</v>
          </cell>
          <cell r="D700">
            <v>19.521763272727274</v>
          </cell>
          <cell r="E700">
            <v>15.190586318181817</v>
          </cell>
          <cell r="F700">
            <v>15.379578000000002</v>
          </cell>
          <cell r="G700">
            <v>14.695392772727272</v>
          </cell>
          <cell r="H700">
            <v>14.128065636363637</v>
          </cell>
          <cell r="I700">
            <v>13.822157045454547</v>
          </cell>
          <cell r="J700">
            <v>13.607928818181819</v>
          </cell>
          <cell r="K700">
            <v>13.541509318181818</v>
          </cell>
          <cell r="L700">
            <v>13.322870772727272</v>
          </cell>
          <cell r="M700">
            <v>13.077143545454545</v>
          </cell>
          <cell r="N700">
            <v>12.852987454545454</v>
          </cell>
          <cell r="O700">
            <v>13.957579772727273</v>
          </cell>
          <cell r="P700">
            <v>13.496462863636365</v>
          </cell>
          <cell r="Q700">
            <v>13.071230772727272</v>
          </cell>
          <cell r="R700">
            <v>12.865823727272726</v>
          </cell>
          <cell r="S700">
            <v>12.642466318181819</v>
          </cell>
          <cell r="T700">
            <v>13.556012090909091</v>
          </cell>
          <cell r="U700" t="str">
            <v>16:30 - 17:00</v>
          </cell>
          <cell r="V700">
            <v>12.642466318181819</v>
          </cell>
        </row>
        <row r="701">
          <cell r="B701" t="str">
            <v>DE000A0H08G5</v>
          </cell>
          <cell r="C701" t="str">
            <v>iShares</v>
          </cell>
          <cell r="D701">
            <v>18.321304727272732</v>
          </cell>
          <cell r="E701">
            <v>12.898586863636361</v>
          </cell>
          <cell r="F701">
            <v>11.990217681818178</v>
          </cell>
          <cell r="G701">
            <v>11.215749409090908</v>
          </cell>
          <cell r="H701">
            <v>10.862511863636364</v>
          </cell>
          <cell r="I701">
            <v>10.285733454545452</v>
          </cell>
          <cell r="J701">
            <v>10.123107318181818</v>
          </cell>
          <cell r="K701">
            <v>10.122959727272725</v>
          </cell>
          <cell r="L701">
            <v>9.7995369545454558</v>
          </cell>
          <cell r="M701">
            <v>9.6798889545454543</v>
          </cell>
          <cell r="N701">
            <v>9.0579163181818174</v>
          </cell>
          <cell r="O701">
            <v>9.6176700000000022</v>
          </cell>
          <cell r="P701">
            <v>9.1254980454545436</v>
          </cell>
          <cell r="Q701">
            <v>9.3207079090909097</v>
          </cell>
          <cell r="R701">
            <v>9.1299742272727276</v>
          </cell>
          <cell r="S701">
            <v>8.9513466818181815</v>
          </cell>
          <cell r="T701">
            <v>9.4618285454545461</v>
          </cell>
          <cell r="U701" t="str">
            <v>16:30 - 17:00</v>
          </cell>
          <cell r="V701">
            <v>8.9513466818181815</v>
          </cell>
        </row>
        <row r="702">
          <cell r="B702" t="str">
            <v>DE000A0H08H3</v>
          </cell>
          <cell r="C702" t="str">
            <v>iShares</v>
          </cell>
          <cell r="D702">
            <v>14.80782</v>
          </cell>
          <cell r="E702">
            <v>12.893342772727271</v>
          </cell>
          <cell r="F702">
            <v>12.702052227272731</v>
          </cell>
          <cell r="G702">
            <v>12.036520681818182</v>
          </cell>
          <cell r="H702">
            <v>11.767743045454546</v>
          </cell>
          <cell r="I702">
            <v>11.401261772727274</v>
          </cell>
          <cell r="J702">
            <v>11.710461772727275</v>
          </cell>
          <cell r="K702">
            <v>11.365747545454544</v>
          </cell>
          <cell r="L702">
            <v>10.850369318181817</v>
          </cell>
          <cell r="M702">
            <v>11.109375636363636</v>
          </cell>
          <cell r="N702">
            <v>10.733462636363633</v>
          </cell>
          <cell r="O702">
            <v>11.538069909090909</v>
          </cell>
          <cell r="P702">
            <v>11.250855909090909</v>
          </cell>
          <cell r="Q702">
            <v>10.813344045454544</v>
          </cell>
          <cell r="R702">
            <v>10.936972363636363</v>
          </cell>
          <cell r="S702">
            <v>10.868581318181818</v>
          </cell>
          <cell r="T702">
            <v>11.547881818181819</v>
          </cell>
          <cell r="U702" t="str">
            <v>14:00 - 14:30</v>
          </cell>
          <cell r="V702">
            <v>10.733462636363633</v>
          </cell>
        </row>
        <row r="703">
          <cell r="B703" t="str">
            <v>DE000A0Q4R36</v>
          </cell>
          <cell r="C703" t="str">
            <v>iShares</v>
          </cell>
          <cell r="D703">
            <v>12.600312954545457</v>
          </cell>
          <cell r="E703">
            <v>9.2375955454545444</v>
          </cell>
          <cell r="F703">
            <v>9.0280665454545463</v>
          </cell>
          <cell r="G703">
            <v>8.6401570909090921</v>
          </cell>
          <cell r="H703">
            <v>8.4720904545454534</v>
          </cell>
          <cell r="I703">
            <v>8.2713264090909089</v>
          </cell>
          <cell r="J703">
            <v>8.3501372727272738</v>
          </cell>
          <cell r="K703">
            <v>8.2435394090909089</v>
          </cell>
          <cell r="L703">
            <v>8.3491169545454547</v>
          </cell>
          <cell r="M703">
            <v>8.259616227272728</v>
          </cell>
          <cell r="N703">
            <v>8.1334362727272733</v>
          </cell>
          <cell r="O703">
            <v>9.3866223636363646</v>
          </cell>
          <cell r="P703">
            <v>10.096044681818183</v>
          </cell>
          <cell r="Q703">
            <v>9.6539953181818188</v>
          </cell>
          <cell r="R703">
            <v>8.0946097272727275</v>
          </cell>
          <cell r="S703">
            <v>7.9410556363636369</v>
          </cell>
          <cell r="T703">
            <v>11.103240545454547</v>
          </cell>
          <cell r="U703" t="str">
            <v>16:30 - 17:00</v>
          </cell>
          <cell r="V703">
            <v>7.9410556363636369</v>
          </cell>
        </row>
        <row r="704">
          <cell r="B704" t="str">
            <v>DE000A0H08J9</v>
          </cell>
          <cell r="C704" t="str">
            <v>iShares</v>
          </cell>
          <cell r="D704">
            <v>16.730577454545458</v>
          </cell>
          <cell r="E704">
            <v>10.851865545454546</v>
          </cell>
          <cell r="F704">
            <v>10.983305863636364</v>
          </cell>
          <cell r="G704">
            <v>9.9903177727272734</v>
          </cell>
          <cell r="H704">
            <v>10.248029772727273</v>
          </cell>
          <cell r="I704">
            <v>10.060459227272728</v>
          </cell>
          <cell r="J704">
            <v>9.8967873181818202</v>
          </cell>
          <cell r="K704">
            <v>9.5734556363636383</v>
          </cell>
          <cell r="L704">
            <v>9.5623799999999992</v>
          </cell>
          <cell r="M704">
            <v>9.427290318181818</v>
          </cell>
          <cell r="N704">
            <v>9.1596727727272693</v>
          </cell>
          <cell r="O704">
            <v>9.7901252727272734</v>
          </cell>
          <cell r="P704">
            <v>9.5870599545454542</v>
          </cell>
          <cell r="Q704">
            <v>9.4447322272727252</v>
          </cell>
          <cell r="R704">
            <v>9.4127212272727281</v>
          </cell>
          <cell r="S704">
            <v>9.7753867727272752</v>
          </cell>
          <cell r="T704">
            <v>10.197032954545456</v>
          </cell>
          <cell r="U704" t="str">
            <v>14:00 - 14:30</v>
          </cell>
          <cell r="V704">
            <v>9.1596727727272693</v>
          </cell>
        </row>
        <row r="705">
          <cell r="B705" t="str">
            <v>DE000A0H08K7</v>
          </cell>
          <cell r="C705" t="str">
            <v>iShares</v>
          </cell>
          <cell r="D705">
            <v>13.130200363636364</v>
          </cell>
          <cell r="E705">
            <v>11.27476318181818</v>
          </cell>
          <cell r="F705">
            <v>11.291296727272725</v>
          </cell>
          <cell r="G705">
            <v>10.924029499999998</v>
          </cell>
          <cell r="H705">
            <v>10.990745681818183</v>
          </cell>
          <cell r="I705">
            <v>10.849620545454545</v>
          </cell>
          <cell r="J705">
            <v>10.726590863636364</v>
          </cell>
          <cell r="K705">
            <v>10.475094636363638</v>
          </cell>
          <cell r="L705">
            <v>10.452345772727272</v>
          </cell>
          <cell r="M705">
            <v>10.871842818181818</v>
          </cell>
          <cell r="N705">
            <v>10.191690272727273</v>
          </cell>
          <cell r="O705">
            <v>10.729208999999999</v>
          </cell>
          <cell r="P705">
            <v>10.467947863636363</v>
          </cell>
          <cell r="Q705">
            <v>10.174492318181818</v>
          </cell>
          <cell r="R705">
            <v>10.051703</v>
          </cell>
          <cell r="S705">
            <v>10.276059681818182</v>
          </cell>
          <cell r="T705">
            <v>10.380455999999999</v>
          </cell>
          <cell r="U705" t="str">
            <v>16:00 - 16:30</v>
          </cell>
          <cell r="V705">
            <v>10.051703</v>
          </cell>
        </row>
        <row r="706">
          <cell r="B706" t="str">
            <v>DE000A0H08L5</v>
          </cell>
          <cell r="C706" t="str">
            <v>iShares</v>
          </cell>
          <cell r="D706">
            <v>19.657025999999998</v>
          </cell>
          <cell r="E706">
            <v>16.076797090909086</v>
          </cell>
          <cell r="F706">
            <v>15.692006727272728</v>
          </cell>
          <cell r="G706">
            <v>14.529222545454546</v>
          </cell>
          <cell r="H706">
            <v>14.704757136363638</v>
          </cell>
          <cell r="I706">
            <v>14.690008999999998</v>
          </cell>
          <cell r="J706">
            <v>14.730283181818182</v>
          </cell>
          <cell r="K706">
            <v>13.733344454545453</v>
          </cell>
          <cell r="L706">
            <v>13.653067727272726</v>
          </cell>
          <cell r="M706">
            <v>13.259679136363633</v>
          </cell>
          <cell r="N706">
            <v>13.165694045454545</v>
          </cell>
          <cell r="O706">
            <v>13.641328318181815</v>
          </cell>
          <cell r="P706">
            <v>13.639287318181822</v>
          </cell>
          <cell r="Q706">
            <v>12.798215999999998</v>
          </cell>
          <cell r="R706">
            <v>12.696149454545457</v>
          </cell>
          <cell r="S706">
            <v>12.94172377272727</v>
          </cell>
          <cell r="T706">
            <v>12.507378136363638</v>
          </cell>
          <cell r="U706" t="str">
            <v>17:00 - 17:30</v>
          </cell>
          <cell r="V706">
            <v>12.507378136363638</v>
          </cell>
        </row>
        <row r="707">
          <cell r="B707" t="str">
            <v>DE000A0H08M3</v>
          </cell>
          <cell r="C707" t="str">
            <v>iShares</v>
          </cell>
          <cell r="D707">
            <v>14.39298540909091</v>
          </cell>
          <cell r="E707">
            <v>11.661125772727274</v>
          </cell>
          <cell r="F707">
            <v>11.963314681818183</v>
          </cell>
          <cell r="G707">
            <v>10.961519318181818</v>
          </cell>
          <cell r="H707">
            <v>10.799002409090908</v>
          </cell>
          <cell r="I707">
            <v>10.135536136363635</v>
          </cell>
          <cell r="J707">
            <v>10.473945045454546</v>
          </cell>
          <cell r="K707">
            <v>10.171750863636362</v>
          </cell>
          <cell r="L707">
            <v>10.517076227272726</v>
          </cell>
          <cell r="M707">
            <v>9.8421230909090927</v>
          </cell>
          <cell r="N707">
            <v>10.200457409090909</v>
          </cell>
          <cell r="O707">
            <v>11.062360045454545</v>
          </cell>
          <cell r="P707">
            <v>10.908602227272725</v>
          </cell>
          <cell r="Q707">
            <v>10.771225909090909</v>
          </cell>
          <cell r="R707">
            <v>10.511920090909094</v>
          </cell>
          <cell r="S707">
            <v>10.446362318181817</v>
          </cell>
          <cell r="T707">
            <v>11.241647545454546</v>
          </cell>
          <cell r="U707" t="str">
            <v>13:30 - 14:00</v>
          </cell>
          <cell r="V707">
            <v>9.8421230909090927</v>
          </cell>
        </row>
        <row r="708">
          <cell r="B708" t="str">
            <v>DE000A0H08N1</v>
          </cell>
          <cell r="C708" t="str">
            <v>iShares</v>
          </cell>
          <cell r="D708">
            <v>15.109528409090906</v>
          </cell>
          <cell r="E708">
            <v>12.497319863636363</v>
          </cell>
          <cell r="F708">
            <v>12.177688227272728</v>
          </cell>
          <cell r="G708">
            <v>11.836235772727274</v>
          </cell>
          <cell r="H708">
            <v>11.509374409090908</v>
          </cell>
          <cell r="I708">
            <v>11.242609909090909</v>
          </cell>
          <cell r="J708">
            <v>11.754414181818181</v>
          </cell>
          <cell r="K708">
            <v>11.523425272727273</v>
          </cell>
          <cell r="L708">
            <v>10.933105454545455</v>
          </cell>
          <cell r="M708">
            <v>11.059866136363636</v>
          </cell>
          <cell r="N708">
            <v>10.674054272727274</v>
          </cell>
          <cell r="O708">
            <v>11.532423863636364</v>
          </cell>
          <cell r="P708">
            <v>11.185349318181817</v>
          </cell>
          <cell r="Q708">
            <v>11.337142954545453</v>
          </cell>
          <cell r="R708">
            <v>11.155030181818182</v>
          </cell>
          <cell r="S708">
            <v>11.681298090909088</v>
          </cell>
          <cell r="T708">
            <v>12.156614136363636</v>
          </cell>
          <cell r="U708" t="str">
            <v>14:00 - 14:30</v>
          </cell>
          <cell r="V708">
            <v>10.674054272727274</v>
          </cell>
        </row>
        <row r="709">
          <cell r="B709" t="str">
            <v>DE000A0Q4R44</v>
          </cell>
          <cell r="C709" t="str">
            <v>iShares</v>
          </cell>
          <cell r="D709">
            <v>21.399912272727274</v>
          </cell>
          <cell r="E709">
            <v>18.440036909090907</v>
          </cell>
          <cell r="F709">
            <v>17.960061727272727</v>
          </cell>
          <cell r="G709">
            <v>16.080107181818182</v>
          </cell>
          <cell r="H709">
            <v>15.60621204545455</v>
          </cell>
          <cell r="I709">
            <v>14.902783545454543</v>
          </cell>
          <cell r="J709">
            <v>14.845907136363634</v>
          </cell>
          <cell r="K709">
            <v>14.485348909090908</v>
          </cell>
          <cell r="L709">
            <v>16.580806318181814</v>
          </cell>
          <cell r="M709">
            <v>14.730418818181818</v>
          </cell>
          <cell r="N709">
            <v>14.098039954545449</v>
          </cell>
          <cell r="O709">
            <v>14.67817540909091</v>
          </cell>
          <cell r="P709">
            <v>14.419219136363637</v>
          </cell>
          <cell r="Q709">
            <v>13.707865772727272</v>
          </cell>
          <cell r="R709">
            <v>13.424993090909091</v>
          </cell>
          <cell r="S709">
            <v>13.582545863636367</v>
          </cell>
          <cell r="T709">
            <v>14.110073681818182</v>
          </cell>
          <cell r="U709" t="str">
            <v>16:00 - 16:30</v>
          </cell>
          <cell r="V709">
            <v>13.424993090909091</v>
          </cell>
        </row>
        <row r="710">
          <cell r="B710" t="str">
            <v>DE000A0H08P6</v>
          </cell>
          <cell r="C710" t="str">
            <v>iShares</v>
          </cell>
          <cell r="D710">
            <v>20.389529</v>
          </cell>
          <cell r="E710">
            <v>16.824507909090908</v>
          </cell>
          <cell r="F710">
            <v>15.988214136363638</v>
          </cell>
          <cell r="G710">
            <v>15.598930727272728</v>
          </cell>
          <cell r="H710">
            <v>15.071736363636365</v>
          </cell>
          <cell r="I710">
            <v>14.852618863636366</v>
          </cell>
          <cell r="J710">
            <v>15.074359136363638</v>
          </cell>
          <cell r="K710">
            <v>14.780952090909095</v>
          </cell>
          <cell r="L710">
            <v>14.009446681818183</v>
          </cell>
          <cell r="M710">
            <v>13.938612954545453</v>
          </cell>
          <cell r="N710">
            <v>13.686482454545455</v>
          </cell>
          <cell r="O710">
            <v>14.415570136363639</v>
          </cell>
          <cell r="P710">
            <v>14.066028818181818</v>
          </cell>
          <cell r="Q710">
            <v>13.595073954545454</v>
          </cell>
          <cell r="R710">
            <v>13.410999000000002</v>
          </cell>
          <cell r="S710">
            <v>13.679061272727273</v>
          </cell>
          <cell r="T710">
            <v>13.632447727272728</v>
          </cell>
          <cell r="U710" t="str">
            <v>16:00 - 16:30</v>
          </cell>
          <cell r="V710">
            <v>13.410999000000002</v>
          </cell>
        </row>
        <row r="711">
          <cell r="B711" t="str">
            <v>DE000A0H08Q4</v>
          </cell>
          <cell r="C711" t="str">
            <v>iShares</v>
          </cell>
          <cell r="D711">
            <v>12.576152227272727</v>
          </cell>
          <cell r="E711">
            <v>9.8427256818181821</v>
          </cell>
          <cell r="F711">
            <v>10.313820999999999</v>
          </cell>
          <cell r="G711">
            <v>10.183477227272727</v>
          </cell>
          <cell r="H711">
            <v>9.9251042272727279</v>
          </cell>
          <cell r="I711">
            <v>9.6713894090909083</v>
          </cell>
          <cell r="J711">
            <v>9.6527824999999989</v>
          </cell>
          <cell r="K711">
            <v>9.4547650454545469</v>
          </cell>
          <cell r="L711">
            <v>9.4340463636363641</v>
          </cell>
          <cell r="M711">
            <v>9.0935173636363622</v>
          </cell>
          <cell r="N711">
            <v>8.923727272727275</v>
          </cell>
          <cell r="O711">
            <v>9.1952810000000014</v>
          </cell>
          <cell r="P711">
            <v>8.7729177272727288</v>
          </cell>
          <cell r="Q711">
            <v>8.7936747272727285</v>
          </cell>
          <cell r="R711">
            <v>8.7078512272727266</v>
          </cell>
          <cell r="S711">
            <v>8.958893999999999</v>
          </cell>
          <cell r="T711">
            <v>9.1823193636363634</v>
          </cell>
          <cell r="U711" t="str">
            <v>16:00 - 16:30</v>
          </cell>
          <cell r="V711">
            <v>8.7078512272727266</v>
          </cell>
        </row>
        <row r="712">
          <cell r="B712" t="str">
            <v>DE000A0H08R2</v>
          </cell>
          <cell r="C712" t="str">
            <v>iShares</v>
          </cell>
          <cell r="D712">
            <v>14.718035318181819</v>
          </cell>
          <cell r="E712">
            <v>11.918899499999998</v>
          </cell>
          <cell r="F712">
            <v>12.092783318181818</v>
          </cell>
          <cell r="G712">
            <v>11.774995136363634</v>
          </cell>
          <cell r="H712">
            <v>12.19299027272727</v>
          </cell>
          <cell r="I712">
            <v>11.580011545454548</v>
          </cell>
          <cell r="J712">
            <v>11.171339227272727</v>
          </cell>
          <cell r="K712">
            <v>10.97213040909091</v>
          </cell>
          <cell r="L712">
            <v>11.254611954545455</v>
          </cell>
          <cell r="M712">
            <v>10.382579136363638</v>
          </cell>
          <cell r="N712">
            <v>9.8656819545454528</v>
          </cell>
          <cell r="O712">
            <v>10.194554000000002</v>
          </cell>
          <cell r="P712">
            <v>10.152320090909091</v>
          </cell>
          <cell r="Q712">
            <v>10.464577727272728</v>
          </cell>
          <cell r="R712">
            <v>10.52147659090909</v>
          </cell>
          <cell r="S712">
            <v>10.703335090909091</v>
          </cell>
          <cell r="T712">
            <v>11.280219090909092</v>
          </cell>
          <cell r="U712" t="str">
            <v>14:00 - 14:30</v>
          </cell>
          <cell r="V712">
            <v>9.8656819545454528</v>
          </cell>
        </row>
        <row r="713">
          <cell r="B713" t="str">
            <v>DE000A0H08S0</v>
          </cell>
          <cell r="C713" t="str">
            <v>iShares</v>
          </cell>
          <cell r="D713">
            <v>29.423013181818177</v>
          </cell>
          <cell r="E713">
            <v>24.017702045454545</v>
          </cell>
          <cell r="F713">
            <v>24.323233454545456</v>
          </cell>
          <cell r="G713">
            <v>23.422664090909095</v>
          </cell>
          <cell r="H713">
            <v>23.736291818181822</v>
          </cell>
          <cell r="I713">
            <v>22.194784045454547</v>
          </cell>
          <cell r="J713">
            <v>22.359496818181817</v>
          </cell>
          <cell r="K713">
            <v>22.076150409090907</v>
          </cell>
          <cell r="L713">
            <v>22.385000772727274</v>
          </cell>
          <cell r="M713">
            <v>21.307240409090909</v>
          </cell>
          <cell r="N713">
            <v>20.685047136363636</v>
          </cell>
          <cell r="O713">
            <v>21.180714772727271</v>
          </cell>
          <cell r="P713">
            <v>21.266849590909089</v>
          </cell>
          <cell r="Q713">
            <v>21.109364863636365</v>
          </cell>
          <cell r="R713">
            <v>21.007610590909088</v>
          </cell>
          <cell r="S713">
            <v>21.234868636363636</v>
          </cell>
          <cell r="T713">
            <v>21.108787545454543</v>
          </cell>
          <cell r="U713" t="str">
            <v>14:00 - 14:30</v>
          </cell>
          <cell r="V713">
            <v>20.685047136363636</v>
          </cell>
        </row>
        <row r="714">
          <cell r="B714" t="str">
            <v>DE0002635307</v>
          </cell>
          <cell r="C714" t="str">
            <v>iShares</v>
          </cell>
          <cell r="D714">
            <v>8.9311308181818188</v>
          </cell>
          <cell r="E714">
            <v>5.7815434545454556</v>
          </cell>
          <cell r="F714">
            <v>5.178176636363637</v>
          </cell>
          <cell r="G714">
            <v>4.562356499999999</v>
          </cell>
          <cell r="H714">
            <v>4.7289572272727272</v>
          </cell>
          <cell r="I714">
            <v>4.3726809999999992</v>
          </cell>
          <cell r="J714">
            <v>4.1542966818181819</v>
          </cell>
          <cell r="K714">
            <v>4.4041496363636368</v>
          </cell>
          <cell r="L714">
            <v>4.1856193636363628</v>
          </cell>
          <cell r="M714">
            <v>4.1377440454545455</v>
          </cell>
          <cell r="N714">
            <v>4.1895529545454551</v>
          </cell>
          <cell r="O714">
            <v>4.8643478181818187</v>
          </cell>
          <cell r="P714">
            <v>4.351644454545454</v>
          </cell>
          <cell r="Q714">
            <v>4.6226585</v>
          </cell>
          <cell r="R714">
            <v>4.2757370000000003</v>
          </cell>
          <cell r="S714">
            <v>4.2116017727272723</v>
          </cell>
          <cell r="T714">
            <v>4.1777248636363629</v>
          </cell>
          <cell r="U714" t="str">
            <v>13:30 - 14:00</v>
          </cell>
          <cell r="V714">
            <v>4.1377440454545455</v>
          </cell>
        </row>
        <row r="715">
          <cell r="B715" t="str">
            <v>DE000A0Q4R02</v>
          </cell>
          <cell r="C715" t="str">
            <v>iShares</v>
          </cell>
          <cell r="D715">
            <v>13.234197727272726</v>
          </cell>
          <cell r="E715">
            <v>11.348165818181819</v>
          </cell>
          <cell r="F715">
            <v>11.409446227272726</v>
          </cell>
          <cell r="G715">
            <v>11.021473045454544</v>
          </cell>
          <cell r="H715">
            <v>10.918812818181818</v>
          </cell>
          <cell r="I715">
            <v>10.554354999999999</v>
          </cell>
          <cell r="J715">
            <v>10.414265363636366</v>
          </cell>
          <cell r="K715">
            <v>9.8193826818181815</v>
          </cell>
          <cell r="L715">
            <v>9.6101092272727282</v>
          </cell>
          <cell r="M715">
            <v>9.7815375909090925</v>
          </cell>
          <cell r="N715">
            <v>9.6300635454545471</v>
          </cell>
          <cell r="O715">
            <v>10.427867681818181</v>
          </cell>
          <cell r="P715">
            <v>10.014951499999999</v>
          </cell>
          <cell r="Q715">
            <v>9.7750112272727261</v>
          </cell>
          <cell r="R715">
            <v>9.6816550909090928</v>
          </cell>
          <cell r="S715">
            <v>9.931731181818181</v>
          </cell>
          <cell r="T715">
            <v>10.251520136363634</v>
          </cell>
          <cell r="U715" t="str">
            <v>13:00 - 13:30</v>
          </cell>
          <cell r="V715">
            <v>9.6101092272727282</v>
          </cell>
        </row>
        <row r="716">
          <cell r="B716" t="str">
            <v>DE0005933980</v>
          </cell>
          <cell r="C716" t="str">
            <v>iShares</v>
          </cell>
          <cell r="D716">
            <v>38.160382227272727</v>
          </cell>
          <cell r="E716">
            <v>34.304855090909093</v>
          </cell>
          <cell r="F716">
            <v>34.930926318181811</v>
          </cell>
          <cell r="G716">
            <v>35.220324181818192</v>
          </cell>
          <cell r="H716">
            <v>34.825520363636365</v>
          </cell>
          <cell r="I716">
            <v>33.8959835</v>
          </cell>
          <cell r="J716">
            <v>34.780825272727277</v>
          </cell>
          <cell r="K716">
            <v>34.055318000000007</v>
          </cell>
          <cell r="L716">
            <v>32.78987859090909</v>
          </cell>
          <cell r="M716">
            <v>32.837892409090912</v>
          </cell>
          <cell r="N716">
            <v>31.903463636363639</v>
          </cell>
          <cell r="O716">
            <v>32.366561590909093</v>
          </cell>
          <cell r="P716">
            <v>31.851311181818179</v>
          </cell>
          <cell r="Q716">
            <v>31.426933590909087</v>
          </cell>
          <cell r="R716">
            <v>31.927013272727269</v>
          </cell>
          <cell r="S716">
            <v>31.578975409090905</v>
          </cell>
          <cell r="T716">
            <v>33.582930545454545</v>
          </cell>
          <cell r="U716" t="str">
            <v>15:30 - 16:00</v>
          </cell>
          <cell r="V716">
            <v>31.426933590909087</v>
          </cell>
        </row>
        <row r="717">
          <cell r="B717" t="str">
            <v>DE0005933998</v>
          </cell>
          <cell r="C717" t="str">
            <v>iShares</v>
          </cell>
          <cell r="D717">
            <v>19.212725863636361</v>
          </cell>
          <cell r="E717">
            <v>16.64162681818182</v>
          </cell>
          <cell r="F717">
            <v>16.844661318181821</v>
          </cell>
          <cell r="G717">
            <v>16.788072681818189</v>
          </cell>
          <cell r="H717">
            <v>16.529739181818183</v>
          </cell>
          <cell r="I717">
            <v>16.050161227272724</v>
          </cell>
          <cell r="J717">
            <v>15.825793409090908</v>
          </cell>
          <cell r="K717">
            <v>15.978256318181815</v>
          </cell>
          <cell r="L717">
            <v>16.231114545454549</v>
          </cell>
          <cell r="M717">
            <v>16.759251681818178</v>
          </cell>
          <cell r="N717">
            <v>16.110428090909089</v>
          </cell>
          <cell r="O717">
            <v>16.594338772727273</v>
          </cell>
          <cell r="P717">
            <v>16.37891740909091</v>
          </cell>
          <cell r="Q717">
            <v>16.623343227272727</v>
          </cell>
          <cell r="R717">
            <v>15.884941090909091</v>
          </cell>
          <cell r="S717">
            <v>16.317076545454544</v>
          </cell>
          <cell r="T717">
            <v>16.695172727272723</v>
          </cell>
          <cell r="U717" t="str">
            <v>12:00 - 12:30</v>
          </cell>
          <cell r="V717">
            <v>15.825793409090908</v>
          </cell>
        </row>
        <row r="718">
          <cell r="B718" t="str">
            <v>DE0002635299</v>
          </cell>
          <cell r="C718" t="str">
            <v>iShares</v>
          </cell>
          <cell r="D718">
            <v>14.023185</v>
          </cell>
          <cell r="E718">
            <v>12.255862454545456</v>
          </cell>
          <cell r="F718">
            <v>12.221623727272727</v>
          </cell>
          <cell r="G718">
            <v>12.068800636363635</v>
          </cell>
          <cell r="H718">
            <v>12.039881772727274</v>
          </cell>
          <cell r="I718">
            <v>11.792313272727274</v>
          </cell>
          <cell r="J718">
            <v>12.058769863636364</v>
          </cell>
          <cell r="K718">
            <v>12.3332155</v>
          </cell>
          <cell r="L718">
            <v>12.022927636363637</v>
          </cell>
          <cell r="M718">
            <v>11.49658140909091</v>
          </cell>
          <cell r="N718">
            <v>11.270735090909092</v>
          </cell>
          <cell r="O718">
            <v>11.454497818181819</v>
          </cell>
          <cell r="P718">
            <v>11.381778045454546</v>
          </cell>
          <cell r="Q718">
            <v>11.513970590909091</v>
          </cell>
          <cell r="R718">
            <v>11.354566045454545</v>
          </cell>
          <cell r="S718">
            <v>11.280160136363635</v>
          </cell>
          <cell r="T718">
            <v>11.489328318181817</v>
          </cell>
          <cell r="U718" t="str">
            <v>14:00 - 14:30</v>
          </cell>
          <cell r="V718">
            <v>11.270735090909092</v>
          </cell>
        </row>
        <row r="719">
          <cell r="B719" t="str">
            <v>DE000A0D8QZ7</v>
          </cell>
          <cell r="C719" t="str">
            <v>iShares</v>
          </cell>
          <cell r="D719">
            <v>25.537366227272727</v>
          </cell>
          <cell r="E719">
            <v>22.581262318181818</v>
          </cell>
          <cell r="F719">
            <v>23.125125000000001</v>
          </cell>
          <cell r="G719">
            <v>22.393847545454545</v>
          </cell>
          <cell r="H719">
            <v>22.747796045454546</v>
          </cell>
          <cell r="I719">
            <v>22.153156681818182</v>
          </cell>
          <cell r="J719">
            <v>21.90593768181818</v>
          </cell>
          <cell r="K719">
            <v>22.441614999999999</v>
          </cell>
          <cell r="L719">
            <v>22.16704831818182</v>
          </cell>
          <cell r="M719">
            <v>21.882322772727278</v>
          </cell>
          <cell r="N719">
            <v>22.301454636363633</v>
          </cell>
          <cell r="O719">
            <v>23.848141409090911</v>
          </cell>
          <cell r="P719">
            <v>23.208333</v>
          </cell>
          <cell r="Q719">
            <v>22.970441772727273</v>
          </cell>
          <cell r="R719">
            <v>21.972822454545454</v>
          </cell>
          <cell r="S719">
            <v>22.082258954545456</v>
          </cell>
          <cell r="T719">
            <v>23.961287272727272</v>
          </cell>
          <cell r="U719" t="str">
            <v>13:30 - 14:00</v>
          </cell>
          <cell r="V719">
            <v>21.882322772727278</v>
          </cell>
        </row>
        <row r="720">
          <cell r="B720" t="str">
            <v>DE000A0F5UH1</v>
          </cell>
          <cell r="C720" t="str">
            <v>iShares</v>
          </cell>
          <cell r="D720">
            <v>18.526393681818181</v>
          </cell>
          <cell r="E720">
            <v>14.412008863636363</v>
          </cell>
          <cell r="F720">
            <v>14.946286272727274</v>
          </cell>
          <cell r="G720">
            <v>14.628438909090908</v>
          </cell>
          <cell r="H720">
            <v>14.075955636363638</v>
          </cell>
          <cell r="I720">
            <v>14.650340227272729</v>
          </cell>
          <cell r="J720">
            <v>14.022856318181818</v>
          </cell>
          <cell r="K720">
            <v>13.414416136363634</v>
          </cell>
          <cell r="L720">
            <v>13.796369454545454</v>
          </cell>
          <cell r="M720">
            <v>13.405657318181813</v>
          </cell>
          <cell r="N720">
            <v>14.674991409090911</v>
          </cell>
          <cell r="O720">
            <v>16.588031818181815</v>
          </cell>
          <cell r="P720">
            <v>17.03254077272727</v>
          </cell>
          <cell r="Q720">
            <v>15.201770590909092</v>
          </cell>
          <cell r="R720">
            <v>12.030457000000002</v>
          </cell>
          <cell r="S720">
            <v>11.459432090909091</v>
          </cell>
          <cell r="T720">
            <v>12.037426</v>
          </cell>
          <cell r="U720" t="str">
            <v>16:30 - 17:00</v>
          </cell>
          <cell r="V720">
            <v>11.459432090909091</v>
          </cell>
        </row>
        <row r="721">
          <cell r="B721" t="str">
            <v>IE00BP3QZG05</v>
          </cell>
          <cell r="C721" t="str">
            <v>iShares</v>
          </cell>
          <cell r="D721">
            <v>48.719470681818187</v>
          </cell>
          <cell r="E721">
            <v>47.073913000000012</v>
          </cell>
          <cell r="F721">
            <v>42.270128499999998</v>
          </cell>
          <cell r="G721">
            <v>44.909770545454549</v>
          </cell>
          <cell r="H721">
            <v>43.802846409090904</v>
          </cell>
          <cell r="I721">
            <v>42.239126863636358</v>
          </cell>
          <cell r="J721">
            <v>45.590756727272726</v>
          </cell>
          <cell r="K721">
            <v>47.906398727272723</v>
          </cell>
          <cell r="L721">
            <v>44.738703090909091</v>
          </cell>
          <cell r="M721">
            <v>46.348773409090917</v>
          </cell>
          <cell r="N721">
            <v>44.293384227272725</v>
          </cell>
          <cell r="O721">
            <v>48.105637954545458</v>
          </cell>
          <cell r="P721">
            <v>46.031495636363637</v>
          </cell>
          <cell r="Q721">
            <v>47.526762818181808</v>
          </cell>
          <cell r="R721">
            <v>55.607098454545465</v>
          </cell>
          <cell r="S721">
            <v>60.425664909090898</v>
          </cell>
          <cell r="T721">
            <v>62.423257909090914</v>
          </cell>
          <cell r="U721" t="str">
            <v>11:30 - 12:00</v>
          </cell>
          <cell r="V721">
            <v>42.239126863636358</v>
          </cell>
        </row>
        <row r="722">
          <cell r="B722" t="str">
            <v>DE0005933972</v>
          </cell>
          <cell r="C722" t="str">
            <v>iShares</v>
          </cell>
          <cell r="D722">
            <v>11.786369954545455</v>
          </cell>
          <cell r="E722">
            <v>9.5487731818181789</v>
          </cell>
          <cell r="F722">
            <v>9.3609157727272692</v>
          </cell>
          <cell r="G722">
            <v>9.2171774545454515</v>
          </cell>
          <cell r="H722">
            <v>9.1586230454545472</v>
          </cell>
          <cell r="I722">
            <v>9.0796470454545428</v>
          </cell>
          <cell r="J722">
            <v>8.9372094999999998</v>
          </cell>
          <cell r="K722">
            <v>8.85613472727273</v>
          </cell>
          <cell r="L722">
            <v>9.4225904545454551</v>
          </cell>
          <cell r="M722">
            <v>8.8885957727272729</v>
          </cell>
          <cell r="N722">
            <v>8.706540181818184</v>
          </cell>
          <cell r="O722">
            <v>9.0730228636363659</v>
          </cell>
          <cell r="P722">
            <v>9.0061842727272712</v>
          </cell>
          <cell r="Q722">
            <v>8.9404103636363637</v>
          </cell>
          <cell r="R722">
            <v>8.9851848181818195</v>
          </cell>
          <cell r="S722">
            <v>8.8945674545454541</v>
          </cell>
          <cell r="T722">
            <v>9.0730692727272739</v>
          </cell>
          <cell r="U722" t="str">
            <v>14:00 - 14:30</v>
          </cell>
          <cell r="V722">
            <v>8.706540181818184</v>
          </cell>
        </row>
        <row r="723">
          <cell r="B723" t="str">
            <v>IE00BD0B9B76</v>
          </cell>
          <cell r="C723" t="str">
            <v>iShares</v>
          </cell>
          <cell r="D723">
            <v>36.889035863636359</v>
          </cell>
          <cell r="E723">
            <v>30.733124</v>
          </cell>
          <cell r="F723">
            <v>29.459442227272721</v>
          </cell>
          <cell r="G723">
            <v>28.464697000000005</v>
          </cell>
          <cell r="H723">
            <v>26.37867</v>
          </cell>
          <cell r="I723">
            <v>23.860351363636365</v>
          </cell>
          <cell r="J723">
            <v>25.468684227272728</v>
          </cell>
          <cell r="K723">
            <v>26.673940363636362</v>
          </cell>
          <cell r="L723">
            <v>24.906926363636366</v>
          </cell>
          <cell r="M723">
            <v>25.021356272727271</v>
          </cell>
          <cell r="N723">
            <v>26.390673181818183</v>
          </cell>
          <cell r="O723">
            <v>27.110788136363638</v>
          </cell>
          <cell r="P723">
            <v>25.941302772727273</v>
          </cell>
          <cell r="Q723">
            <v>26.888859454545454</v>
          </cell>
          <cell r="R723">
            <v>23.894603818181817</v>
          </cell>
          <cell r="S723">
            <v>25.31895440909091</v>
          </cell>
          <cell r="T723">
            <v>25.124985000000002</v>
          </cell>
          <cell r="U723" t="str">
            <v>11:30 - 12:00</v>
          </cell>
          <cell r="V723">
            <v>23.860351363636365</v>
          </cell>
        </row>
        <row r="724">
          <cell r="B724" t="str">
            <v>IE00B0M63060</v>
          </cell>
          <cell r="C724" t="str">
            <v>iShares</v>
          </cell>
          <cell r="D724">
            <v>25.832169363636368</v>
          </cell>
          <cell r="E724">
            <v>23.60583786363636</v>
          </cell>
          <cell r="F724">
            <v>23.892559772727278</v>
          </cell>
          <cell r="G724">
            <v>23.33384781818182</v>
          </cell>
          <cell r="H724">
            <v>23.204599000000005</v>
          </cell>
          <cell r="I724">
            <v>22.669850409090916</v>
          </cell>
          <cell r="J724">
            <v>22.767254272727275</v>
          </cell>
          <cell r="K724">
            <v>22.675886500000004</v>
          </cell>
          <cell r="L724">
            <v>23.061031772727269</v>
          </cell>
          <cell r="M724">
            <v>22.71450713636364</v>
          </cell>
          <cell r="N724">
            <v>22.362638727272724</v>
          </cell>
          <cell r="O724">
            <v>22.866193590909095</v>
          </cell>
          <cell r="P724">
            <v>23.000482863636361</v>
          </cell>
          <cell r="Q724">
            <v>22.993390181818178</v>
          </cell>
          <cell r="R724">
            <v>21.912043500000003</v>
          </cell>
          <cell r="S724">
            <v>22.281884727272725</v>
          </cell>
          <cell r="T724">
            <v>22.894011772727275</v>
          </cell>
          <cell r="U724" t="str">
            <v>16:00 - 16:30</v>
          </cell>
          <cell r="V724">
            <v>21.912043500000003</v>
          </cell>
        </row>
        <row r="725">
          <cell r="B725" t="str">
            <v>IE00B44CGS96</v>
          </cell>
          <cell r="C725" t="str">
            <v>iShares</v>
          </cell>
          <cell r="D725">
            <v>30.909294181818179</v>
          </cell>
          <cell r="E725">
            <v>24.924355181818182</v>
          </cell>
          <cell r="F725">
            <v>26.527416863636368</v>
          </cell>
          <cell r="G725">
            <v>25.717420227272726</v>
          </cell>
          <cell r="H725">
            <v>26.71974172727273</v>
          </cell>
          <cell r="I725">
            <v>27.893896272727265</v>
          </cell>
          <cell r="J725">
            <v>28.518736363636357</v>
          </cell>
          <cell r="K725">
            <v>28.395124590909084</v>
          </cell>
          <cell r="L725">
            <v>29.035942227272731</v>
          </cell>
          <cell r="M725">
            <v>29.394794000000001</v>
          </cell>
          <cell r="N725">
            <v>28.64595240909091</v>
          </cell>
          <cell r="O725">
            <v>29.355531363636363</v>
          </cell>
          <cell r="P725">
            <v>25.896912590909096</v>
          </cell>
          <cell r="Q725">
            <v>24.007962500000005</v>
          </cell>
          <cell r="R725">
            <v>17.599933409090905</v>
          </cell>
          <cell r="S725">
            <v>17.55700368181818</v>
          </cell>
          <cell r="T725">
            <v>18.023661500000006</v>
          </cell>
          <cell r="U725" t="str">
            <v>16:30 - 17:00</v>
          </cell>
          <cell r="V725">
            <v>17.55700368181818</v>
          </cell>
        </row>
        <row r="726">
          <cell r="B726" t="str">
            <v>IE00BQT3VN15</v>
          </cell>
          <cell r="C726" t="str">
            <v>iShares</v>
          </cell>
          <cell r="D726">
            <v>40.381001590909086</v>
          </cell>
          <cell r="E726">
            <v>36.467199454545458</v>
          </cell>
          <cell r="F726">
            <v>36.754706863636372</v>
          </cell>
          <cell r="G726">
            <v>36.665593318181827</v>
          </cell>
          <cell r="H726">
            <v>34.788450136363629</v>
          </cell>
          <cell r="I726">
            <v>34.100970727272724</v>
          </cell>
          <cell r="J726">
            <v>34.029973272727275</v>
          </cell>
          <cell r="K726">
            <v>34.557465590909096</v>
          </cell>
          <cell r="L726">
            <v>34.053410909090907</v>
          </cell>
          <cell r="M726">
            <v>34.624399409090898</v>
          </cell>
          <cell r="N726">
            <v>36.127604045454547</v>
          </cell>
          <cell r="O726">
            <v>36.151524590909098</v>
          </cell>
          <cell r="P726">
            <v>35.622537363636361</v>
          </cell>
          <cell r="Q726">
            <v>35.510511954545464</v>
          </cell>
          <cell r="R726">
            <v>32.148832499999997</v>
          </cell>
          <cell r="S726">
            <v>31.409070090909093</v>
          </cell>
          <cell r="T726">
            <v>31.73513704545455</v>
          </cell>
          <cell r="U726" t="str">
            <v>16:30 - 17:00</v>
          </cell>
          <cell r="V726">
            <v>31.409070090909093</v>
          </cell>
        </row>
        <row r="727">
          <cell r="B727" t="str">
            <v>IE00BZ6V7883</v>
          </cell>
          <cell r="C727" t="str">
            <v>iShares</v>
          </cell>
          <cell r="D727">
            <v>39.647639909090913</v>
          </cell>
          <cell r="E727">
            <v>25.317320454545452</v>
          </cell>
          <cell r="F727">
            <v>23.121058000000001</v>
          </cell>
          <cell r="G727">
            <v>22.928130318181818</v>
          </cell>
          <cell r="H727">
            <v>22.62628013636364</v>
          </cell>
          <cell r="I727">
            <v>21.72028827272727</v>
          </cell>
          <cell r="J727">
            <v>20.836932727272728</v>
          </cell>
          <cell r="K727">
            <v>21.455645863636359</v>
          </cell>
          <cell r="L727">
            <v>21.743978772727271</v>
          </cell>
          <cell r="M727">
            <v>23.354642681818177</v>
          </cell>
          <cell r="N727">
            <v>23.753288136363633</v>
          </cell>
          <cell r="O727">
            <v>25.731736818181819</v>
          </cell>
          <cell r="P727">
            <v>27.721766590909091</v>
          </cell>
          <cell r="Q727">
            <v>26.430440136363639</v>
          </cell>
          <cell r="R727">
            <v>24.407559636363636</v>
          </cell>
          <cell r="S727">
            <v>21.953843409090904</v>
          </cell>
          <cell r="T727">
            <v>23.709286545454543</v>
          </cell>
          <cell r="U727" t="str">
            <v>12:00 - 12:30</v>
          </cell>
          <cell r="V727">
            <v>20.836932727272728</v>
          </cell>
        </row>
        <row r="728">
          <cell r="B728" t="str">
            <v>IE00B1FZSF77</v>
          </cell>
          <cell r="C728" t="str">
            <v>iShares</v>
          </cell>
          <cell r="D728">
            <v>41.567695545454555</v>
          </cell>
          <cell r="E728">
            <v>33.316316772727269</v>
          </cell>
          <cell r="F728">
            <v>31.480024318181815</v>
          </cell>
          <cell r="G728">
            <v>29.113736545454547</v>
          </cell>
          <cell r="H728">
            <v>26.276106409090911</v>
          </cell>
          <cell r="I728">
            <v>26.802703090909095</v>
          </cell>
          <cell r="J728">
            <v>27.259303999999997</v>
          </cell>
          <cell r="K728">
            <v>28.561985863636359</v>
          </cell>
          <cell r="L728">
            <v>31.895193454545453</v>
          </cell>
          <cell r="M728">
            <v>31.29470222727273</v>
          </cell>
          <cell r="N728">
            <v>32.355153272727279</v>
          </cell>
          <cell r="O728">
            <v>31.865306818181818</v>
          </cell>
          <cell r="P728">
            <v>33.600686545454543</v>
          </cell>
          <cell r="Q728">
            <v>28.261376681818184</v>
          </cell>
          <cell r="R728">
            <v>24.403662818181818</v>
          </cell>
          <cell r="S728">
            <v>23.654540999999998</v>
          </cell>
          <cell r="T728">
            <v>27.285559954545455</v>
          </cell>
          <cell r="U728" t="str">
            <v>16:30 - 17:00</v>
          </cell>
          <cell r="V728">
            <v>23.654540999999998</v>
          </cell>
        </row>
        <row r="729">
          <cell r="B729" t="str">
            <v>IE00BG5QQ390</v>
          </cell>
          <cell r="C729" t="str">
            <v>iShares</v>
          </cell>
          <cell r="D729">
            <v>34.689732272727269</v>
          </cell>
          <cell r="E729">
            <v>31.105352590909089</v>
          </cell>
          <cell r="F729">
            <v>29.010031727272725</v>
          </cell>
          <cell r="G729">
            <v>26.907405590909093</v>
          </cell>
          <cell r="H729">
            <v>27.226008636363641</v>
          </cell>
          <cell r="I729">
            <v>27.373034590909093</v>
          </cell>
          <cell r="J729">
            <v>27.176674409090914</v>
          </cell>
          <cell r="K729">
            <v>27.12482454545454</v>
          </cell>
          <cell r="L729">
            <v>28.077309409090915</v>
          </cell>
          <cell r="M729">
            <v>28.717494454545445</v>
          </cell>
          <cell r="N729">
            <v>28.226483772727271</v>
          </cell>
          <cell r="O729">
            <v>28.983530136363626</v>
          </cell>
          <cell r="P729">
            <v>29.312277818181823</v>
          </cell>
          <cell r="Q729">
            <v>29.930938772727277</v>
          </cell>
          <cell r="R729">
            <v>29.094043590909095</v>
          </cell>
          <cell r="S729">
            <v>28.635804227272725</v>
          </cell>
          <cell r="T729">
            <v>27.311141272727273</v>
          </cell>
          <cell r="U729" t="str">
            <v>10:30 - 11:00</v>
          </cell>
          <cell r="V729">
            <v>26.907405590909093</v>
          </cell>
        </row>
        <row r="730">
          <cell r="B730" t="str">
            <v>IE00BZ048579</v>
          </cell>
          <cell r="C730" t="str">
            <v>iShares</v>
          </cell>
          <cell r="D730">
            <v>53.607861409090908</v>
          </cell>
          <cell r="E730">
            <v>36.652218181818178</v>
          </cell>
          <cell r="F730">
            <v>32.672805590909086</v>
          </cell>
          <cell r="G730">
            <v>30.347276045454542</v>
          </cell>
          <cell r="H730">
            <v>30.312297772727273</v>
          </cell>
          <cell r="I730">
            <v>29.501832318181812</v>
          </cell>
          <cell r="J730">
            <v>28.297811318181814</v>
          </cell>
          <cell r="K730">
            <v>29.412074136363628</v>
          </cell>
          <cell r="L730">
            <v>29.214632818181823</v>
          </cell>
          <cell r="M730">
            <v>31.248835636363637</v>
          </cell>
          <cell r="N730">
            <v>31.924211909090904</v>
          </cell>
          <cell r="O730">
            <v>35.452885454545452</v>
          </cell>
          <cell r="P730">
            <v>38.327330818181821</v>
          </cell>
          <cell r="Q730">
            <v>37.191139909090907</v>
          </cell>
          <cell r="R730">
            <v>31.164963818181818</v>
          </cell>
          <cell r="S730">
            <v>28.000417409090904</v>
          </cell>
          <cell r="T730">
            <v>26.060767545454549</v>
          </cell>
          <cell r="U730" t="str">
            <v>17:00 - 17:30</v>
          </cell>
          <cell r="V730">
            <v>26.060767545454549</v>
          </cell>
        </row>
        <row r="731">
          <cell r="B731" t="str">
            <v>IE00BH4G7D40</v>
          </cell>
          <cell r="C731" t="str">
            <v>iShares</v>
          </cell>
          <cell r="D731">
            <v>58.309693772727272</v>
          </cell>
          <cell r="E731">
            <v>51.275167636363648</v>
          </cell>
          <cell r="F731">
            <v>47.036469272727281</v>
          </cell>
          <cell r="G731">
            <v>44.731626954545447</v>
          </cell>
          <cell r="H731">
            <v>44.32452840909091</v>
          </cell>
          <cell r="I731">
            <v>43.051208636363633</v>
          </cell>
          <cell r="J731">
            <v>43.884420818181816</v>
          </cell>
          <cell r="K731">
            <v>44.579840590909086</v>
          </cell>
          <cell r="L731">
            <v>45.316287681818181</v>
          </cell>
          <cell r="M731">
            <v>45.608372181818176</v>
          </cell>
          <cell r="N731">
            <v>46.016895227272727</v>
          </cell>
          <cell r="O731">
            <v>47.173365909090897</v>
          </cell>
          <cell r="P731">
            <v>47.653588727272727</v>
          </cell>
          <cell r="Q731">
            <v>48.616634818181836</v>
          </cell>
          <cell r="R731">
            <v>43.772016227272729</v>
          </cell>
          <cell r="S731">
            <v>43.319284909090911</v>
          </cell>
          <cell r="T731">
            <v>42.793827318181812</v>
          </cell>
          <cell r="U731" t="str">
            <v>17:00 - 17:30</v>
          </cell>
          <cell r="V731">
            <v>42.793827318181812</v>
          </cell>
        </row>
        <row r="732">
          <cell r="B732" t="str">
            <v>IE00BKKKWJ26</v>
          </cell>
          <cell r="C732" t="str">
            <v>iShares</v>
          </cell>
          <cell r="D732">
            <v>43.658513954545455</v>
          </cell>
          <cell r="E732">
            <v>40.650388363636367</v>
          </cell>
          <cell r="F732">
            <v>39.731177818181827</v>
          </cell>
          <cell r="G732">
            <v>39.693434636363634</v>
          </cell>
          <cell r="H732">
            <v>39.141483045454542</v>
          </cell>
          <cell r="I732">
            <v>38.616636772727269</v>
          </cell>
          <cell r="J732">
            <v>38.462304681818182</v>
          </cell>
          <cell r="K732">
            <v>38.400647363636367</v>
          </cell>
          <cell r="L732">
            <v>38.697361454545458</v>
          </cell>
          <cell r="M732">
            <v>38.966515681818187</v>
          </cell>
          <cell r="N732">
            <v>38.789449727272739</v>
          </cell>
          <cell r="O732">
            <v>39.664796318181814</v>
          </cell>
          <cell r="P732">
            <v>39.82188740909092</v>
          </cell>
          <cell r="Q732">
            <v>40.269007636363639</v>
          </cell>
          <cell r="R732">
            <v>38.027117545454537</v>
          </cell>
          <cell r="S732">
            <v>37.281473045454554</v>
          </cell>
          <cell r="T732">
            <v>37.049375090909095</v>
          </cell>
          <cell r="U732" t="str">
            <v>17:00 - 17:30</v>
          </cell>
          <cell r="V732">
            <v>37.049375090909095</v>
          </cell>
        </row>
        <row r="733">
          <cell r="B733" t="str">
            <v>IE00BK4W7N32</v>
          </cell>
          <cell r="C733" t="str">
            <v>iShares</v>
          </cell>
          <cell r="D733">
            <v>31.355693636363636</v>
          </cell>
          <cell r="E733">
            <v>31.528224227272723</v>
          </cell>
          <cell r="F733">
            <v>31.249696136363639</v>
          </cell>
          <cell r="G733">
            <v>31.769065999999999</v>
          </cell>
          <cell r="H733">
            <v>31.556276363636368</v>
          </cell>
          <cell r="I733">
            <v>31.19137390909091</v>
          </cell>
          <cell r="J733">
            <v>31.15865490909091</v>
          </cell>
          <cell r="K733">
            <v>31.142579090909088</v>
          </cell>
          <cell r="L733">
            <v>30.936714818181823</v>
          </cell>
          <cell r="M733">
            <v>31.033838863636365</v>
          </cell>
          <cell r="N733">
            <v>30.832203999999994</v>
          </cell>
          <cell r="O733">
            <v>30.913791954545445</v>
          </cell>
          <cell r="P733">
            <v>30.610408318181815</v>
          </cell>
          <cell r="Q733">
            <v>31.217810227272732</v>
          </cell>
          <cell r="R733">
            <v>29.943194136363637</v>
          </cell>
          <cell r="S733">
            <v>29.588957409090906</v>
          </cell>
          <cell r="T733">
            <v>29.896010954545456</v>
          </cell>
          <cell r="U733" t="str">
            <v>16:30 - 17:00</v>
          </cell>
          <cell r="V733">
            <v>29.588957409090906</v>
          </cell>
        </row>
        <row r="734">
          <cell r="B734" t="str">
            <v>IE00BCLWRB83</v>
          </cell>
          <cell r="C734" t="str">
            <v>iShares</v>
          </cell>
          <cell r="D734">
            <v>54.395141454545453</v>
          </cell>
          <cell r="E734">
            <v>39.141620409090912</v>
          </cell>
          <cell r="F734">
            <v>36.168181863636363</v>
          </cell>
          <cell r="G734">
            <v>34.892878272727266</v>
          </cell>
          <cell r="H734">
            <v>34.382599590909088</v>
          </cell>
          <cell r="I734">
            <v>33.705264772727269</v>
          </cell>
          <cell r="J734">
            <v>32.483303409090915</v>
          </cell>
          <cell r="K734">
            <v>34.057882636363644</v>
          </cell>
          <cell r="L734">
            <v>34.080600727272724</v>
          </cell>
          <cell r="M734">
            <v>35.047998227272736</v>
          </cell>
          <cell r="N734">
            <v>36.284461227272729</v>
          </cell>
          <cell r="O734">
            <v>38.766599136363638</v>
          </cell>
          <cell r="P734">
            <v>42.591144818181824</v>
          </cell>
          <cell r="Q734">
            <v>43.051993318181808</v>
          </cell>
          <cell r="R734">
            <v>35.663360136363629</v>
          </cell>
          <cell r="S734">
            <v>33.655571999999992</v>
          </cell>
          <cell r="T734">
            <v>31.709066136363639</v>
          </cell>
          <cell r="U734" t="str">
            <v>17:00 - 17:30</v>
          </cell>
          <cell r="V734">
            <v>31.709066136363639</v>
          </cell>
        </row>
        <row r="735">
          <cell r="B735" t="str">
            <v>IE0032895942</v>
          </cell>
          <cell r="C735" t="str">
            <v>iShares</v>
          </cell>
          <cell r="D735">
            <v>15.549644181818183</v>
          </cell>
          <cell r="E735">
            <v>13.398784909090908</v>
          </cell>
          <cell r="F735">
            <v>13.469829090909093</v>
          </cell>
          <cell r="G735">
            <v>13.520319045454544</v>
          </cell>
          <cell r="H735">
            <v>12.031858727272727</v>
          </cell>
          <cell r="I735">
            <v>11.027633727272731</v>
          </cell>
          <cell r="J735">
            <v>11.640723454545451</v>
          </cell>
          <cell r="K735">
            <v>12.283640954545456</v>
          </cell>
          <cell r="L735">
            <v>11.481503000000002</v>
          </cell>
          <cell r="M735">
            <v>12.549791636363636</v>
          </cell>
          <cell r="N735">
            <v>13.103011045454547</v>
          </cell>
          <cell r="O735">
            <v>15.107573318181814</v>
          </cell>
          <cell r="P735">
            <v>14.992716590909094</v>
          </cell>
          <cell r="Q735">
            <v>12.347381272727274</v>
          </cell>
          <cell r="R735">
            <v>11.485097363636365</v>
          </cell>
          <cell r="S735">
            <v>12.146980045454548</v>
          </cell>
          <cell r="T735">
            <v>14.030267909090908</v>
          </cell>
          <cell r="U735" t="str">
            <v>11:30 - 12:00</v>
          </cell>
          <cell r="V735">
            <v>11.027633727272731</v>
          </cell>
        </row>
        <row r="736">
          <cell r="B736" t="str">
            <v>IE00BMCZLH06</v>
          </cell>
          <cell r="C736" t="str">
            <v>iShares</v>
          </cell>
          <cell r="D736">
            <v>64.308258863636368</v>
          </cell>
          <cell r="E736">
            <v>43.442157727272722</v>
          </cell>
          <cell r="F736">
            <v>40.050062818181821</v>
          </cell>
          <cell r="G736">
            <v>36.429877136363636</v>
          </cell>
          <cell r="H736">
            <v>37.891275227272736</v>
          </cell>
          <cell r="I736">
            <v>35.618599909090911</v>
          </cell>
          <cell r="J736">
            <v>34.600173954545454</v>
          </cell>
          <cell r="K736">
            <v>33.577449272727272</v>
          </cell>
          <cell r="L736">
            <v>35.162872090909083</v>
          </cell>
          <cell r="M736">
            <v>35.705255409090903</v>
          </cell>
          <cell r="N736">
            <v>38.019902000000002</v>
          </cell>
          <cell r="O736">
            <v>42.193366818181822</v>
          </cell>
          <cell r="P736">
            <v>46.854327681818177</v>
          </cell>
          <cell r="Q736">
            <v>45.977243227272737</v>
          </cell>
          <cell r="R736">
            <v>39.599523772727281</v>
          </cell>
          <cell r="S736">
            <v>35.198076590909096</v>
          </cell>
          <cell r="T736">
            <v>33.025522136363641</v>
          </cell>
          <cell r="U736" t="str">
            <v>17:00 - 17:30</v>
          </cell>
          <cell r="V736">
            <v>33.025522136363641</v>
          </cell>
        </row>
        <row r="737">
          <cell r="B737" t="str">
            <v>IE00BF11F458</v>
          </cell>
          <cell r="C737" t="str">
            <v>iShares</v>
          </cell>
          <cell r="D737">
            <v>43.894698999999989</v>
          </cell>
          <cell r="E737">
            <v>31.662278681818179</v>
          </cell>
          <cell r="F737">
            <v>27.33252940909091</v>
          </cell>
          <cell r="G737">
            <v>26.82172118181818</v>
          </cell>
          <cell r="H737">
            <v>27.426351136363635</v>
          </cell>
          <cell r="I737">
            <v>26.705489999999998</v>
          </cell>
          <cell r="J737">
            <v>25.348180181818179</v>
          </cell>
          <cell r="K737">
            <v>28.008351454545458</v>
          </cell>
          <cell r="L737">
            <v>26.973879681818186</v>
          </cell>
          <cell r="M737">
            <v>27.969914136363638</v>
          </cell>
          <cell r="N737">
            <v>30.133624590909093</v>
          </cell>
          <cell r="O737">
            <v>31.027072409090909</v>
          </cell>
          <cell r="P737">
            <v>33.604826954545452</v>
          </cell>
          <cell r="Q737">
            <v>31.717877863636364</v>
          </cell>
          <cell r="R737">
            <v>26.486285409090907</v>
          </cell>
          <cell r="S737">
            <v>23.739024863636363</v>
          </cell>
          <cell r="T737">
            <v>23.942601636363634</v>
          </cell>
          <cell r="U737" t="str">
            <v>16:30 - 17:00</v>
          </cell>
          <cell r="V737">
            <v>23.739024863636363</v>
          </cell>
        </row>
        <row r="738">
          <cell r="B738" t="str">
            <v>IE00BZ048462</v>
          </cell>
          <cell r="C738" t="str">
            <v>iShares</v>
          </cell>
          <cell r="D738">
            <v>24.540643909090917</v>
          </cell>
          <cell r="E738">
            <v>17.365751772727275</v>
          </cell>
          <cell r="F738">
            <v>16.247037409090908</v>
          </cell>
          <cell r="G738">
            <v>15.567807999999998</v>
          </cell>
          <cell r="H738">
            <v>15.328410227272729</v>
          </cell>
          <cell r="I738">
            <v>15.145702772727274</v>
          </cell>
          <cell r="J738">
            <v>14.498159636363637</v>
          </cell>
          <cell r="K738">
            <v>14.945001954545454</v>
          </cell>
          <cell r="L738">
            <v>15.712069954545454</v>
          </cell>
          <cell r="M738">
            <v>17.534137681818184</v>
          </cell>
          <cell r="N738">
            <v>17.654246318181819</v>
          </cell>
          <cell r="O738">
            <v>18.292652454545454</v>
          </cell>
          <cell r="P738">
            <v>18.042150863636358</v>
          </cell>
          <cell r="Q738">
            <v>17.246998045454543</v>
          </cell>
          <cell r="R738">
            <v>15.827441</v>
          </cell>
          <cell r="S738">
            <v>16.27383290909091</v>
          </cell>
          <cell r="T738">
            <v>17.116700090909088</v>
          </cell>
          <cell r="U738" t="str">
            <v>12:00 - 12:30</v>
          </cell>
          <cell r="V738">
            <v>14.498159636363637</v>
          </cell>
        </row>
        <row r="739">
          <cell r="B739" t="str">
            <v>IE00BMDFDY08</v>
          </cell>
          <cell r="C739" t="str">
            <v>iShares</v>
          </cell>
          <cell r="D739">
            <v>73.727549090909093</v>
          </cell>
          <cell r="E739">
            <v>57.054216136363635</v>
          </cell>
          <cell r="F739">
            <v>52.876199727272727</v>
          </cell>
          <cell r="G739">
            <v>51.235397863636351</v>
          </cell>
          <cell r="H739">
            <v>52.212209318181813</v>
          </cell>
          <cell r="I739">
            <v>50.078610909090912</v>
          </cell>
          <cell r="J739">
            <v>48.854390909090903</v>
          </cell>
          <cell r="K739">
            <v>46.318271454545453</v>
          </cell>
          <cell r="L739">
            <v>47.33708886363636</v>
          </cell>
          <cell r="M739">
            <v>48.212605272727266</v>
          </cell>
          <cell r="N739">
            <v>48.599556409090908</v>
          </cell>
          <cell r="O739">
            <v>51.646127227272729</v>
          </cell>
          <cell r="P739">
            <v>52.069619045454552</v>
          </cell>
          <cell r="Q739">
            <v>51.403086818181812</v>
          </cell>
          <cell r="R739">
            <v>46.671935619047609</v>
          </cell>
          <cell r="S739">
            <v>43.243338181818189</v>
          </cell>
          <cell r="T739">
            <v>43.120306272727269</v>
          </cell>
          <cell r="U739" t="str">
            <v>17:00 - 17:30</v>
          </cell>
          <cell r="V739">
            <v>43.120306272727269</v>
          </cell>
        </row>
        <row r="740">
          <cell r="B740" t="str">
            <v>IE00BF3N7102</v>
          </cell>
          <cell r="C740" t="str">
            <v>iShares</v>
          </cell>
          <cell r="D740">
            <v>18.421601090909096</v>
          </cell>
          <cell r="E740">
            <v>15.851937454545457</v>
          </cell>
          <cell r="F740">
            <v>15.033609727272731</v>
          </cell>
          <cell r="G740">
            <v>14.807186227272725</v>
          </cell>
          <cell r="H740">
            <v>14.716925818181817</v>
          </cell>
          <cell r="I740">
            <v>14.614486318181822</v>
          </cell>
          <cell r="J740">
            <v>14.704905318181819</v>
          </cell>
          <cell r="K740">
            <v>14.228065818181818</v>
          </cell>
          <cell r="L740">
            <v>14.637183727272726</v>
          </cell>
          <cell r="M740">
            <v>14.916358590909089</v>
          </cell>
          <cell r="N740">
            <v>14.649920500000002</v>
          </cell>
          <cell r="O740">
            <v>15.424382272727273</v>
          </cell>
          <cell r="P740">
            <v>15.589188499999999</v>
          </cell>
          <cell r="Q740">
            <v>17.392765909090908</v>
          </cell>
          <cell r="R740">
            <v>15.329232318181816</v>
          </cell>
          <cell r="S740">
            <v>15.510521045454544</v>
          </cell>
          <cell r="T740">
            <v>15.634538136363641</v>
          </cell>
          <cell r="U740" t="str">
            <v>12:30 - 13:00</v>
          </cell>
          <cell r="V740">
            <v>14.228065818181818</v>
          </cell>
        </row>
        <row r="741">
          <cell r="B741" t="str">
            <v>IE00B4PY7Y77</v>
          </cell>
          <cell r="C741" t="str">
            <v>iShares</v>
          </cell>
          <cell r="D741">
            <v>23.135169181818181</v>
          </cell>
          <cell r="E741">
            <v>20.432661</v>
          </cell>
          <cell r="F741">
            <v>21.635144818181825</v>
          </cell>
          <cell r="G741">
            <v>21.861119590909087</v>
          </cell>
          <cell r="H741">
            <v>25.274203499999999</v>
          </cell>
          <cell r="I741">
            <v>25.863604045454551</v>
          </cell>
          <cell r="J741">
            <v>23.19337872727273</v>
          </cell>
          <cell r="K741">
            <v>22.592837818181817</v>
          </cell>
          <cell r="L741">
            <v>23.064066954545453</v>
          </cell>
          <cell r="M741">
            <v>26.351727909090915</v>
          </cell>
          <cell r="N741">
            <v>24.608714409090911</v>
          </cell>
          <cell r="O741">
            <v>24.420231272727275</v>
          </cell>
          <cell r="P741">
            <v>24.78073209090909</v>
          </cell>
          <cell r="Q741">
            <v>24.400469136363633</v>
          </cell>
          <cell r="R741">
            <v>23.064502045454546</v>
          </cell>
          <cell r="S741">
            <v>23.39661913636364</v>
          </cell>
          <cell r="T741">
            <v>24.07829763636364</v>
          </cell>
          <cell r="U741" t="str">
            <v>09:30 - 10:00</v>
          </cell>
          <cell r="V741">
            <v>20.432661</v>
          </cell>
        </row>
        <row r="742">
          <cell r="B742" t="str">
            <v>IE00BDQZ5152</v>
          </cell>
          <cell r="C742" t="str">
            <v>iShares</v>
          </cell>
          <cell r="D742">
            <v>48.264153000000007</v>
          </cell>
          <cell r="E742">
            <v>38.797798999999998</v>
          </cell>
          <cell r="F742">
            <v>36.272952500000002</v>
          </cell>
          <cell r="G742">
            <v>33.905780090909097</v>
          </cell>
          <cell r="H742">
            <v>33.096850409090898</v>
          </cell>
          <cell r="I742">
            <v>33.338885227272733</v>
          </cell>
          <cell r="J742">
            <v>31.548593272727263</v>
          </cell>
          <cell r="K742">
            <v>33.144884909090898</v>
          </cell>
          <cell r="L742">
            <v>32.427730727272724</v>
          </cell>
          <cell r="M742">
            <v>32.97999663636363</v>
          </cell>
          <cell r="N742">
            <v>33.203205318181816</v>
          </cell>
          <cell r="O742">
            <v>35.950335363636363</v>
          </cell>
          <cell r="P742">
            <v>40.056285909090924</v>
          </cell>
          <cell r="Q742">
            <v>40.165333090909094</v>
          </cell>
          <cell r="R742">
            <v>35.484939681818176</v>
          </cell>
          <cell r="S742">
            <v>33.563745090909087</v>
          </cell>
          <cell r="T742">
            <v>31.72720045454545</v>
          </cell>
          <cell r="U742" t="str">
            <v>12:00 - 12:30</v>
          </cell>
          <cell r="V742">
            <v>31.548593272727263</v>
          </cell>
        </row>
        <row r="743">
          <cell r="B743" t="str">
            <v>IE00BCRY5Y77</v>
          </cell>
          <cell r="C743" t="str">
            <v>iShares</v>
          </cell>
          <cell r="D743">
            <v>33.469586409090915</v>
          </cell>
          <cell r="E743">
            <v>22.305620545454545</v>
          </cell>
          <cell r="F743">
            <v>21.931933272727274</v>
          </cell>
          <cell r="G743">
            <v>21.019884727272725</v>
          </cell>
          <cell r="H743">
            <v>19.87435913636364</v>
          </cell>
          <cell r="I743">
            <v>20.298114363636362</v>
          </cell>
          <cell r="J743">
            <v>20.901291090909094</v>
          </cell>
          <cell r="K743">
            <v>21.723544318181823</v>
          </cell>
          <cell r="L743">
            <v>21.26393490909091</v>
          </cell>
          <cell r="M743">
            <v>21.703130636363639</v>
          </cell>
          <cell r="N743">
            <v>22.154552409090908</v>
          </cell>
          <cell r="O743">
            <v>24.128622636363637</v>
          </cell>
          <cell r="P743">
            <v>26.455699818181817</v>
          </cell>
          <cell r="Q743">
            <v>24.72442163636364</v>
          </cell>
          <cell r="R743">
            <v>21.829974863636366</v>
          </cell>
          <cell r="S743">
            <v>20.675810045454543</v>
          </cell>
          <cell r="T743">
            <v>20.909321227272731</v>
          </cell>
          <cell r="U743" t="str">
            <v>11:00 - 11:30</v>
          </cell>
          <cell r="V743">
            <v>19.87435913636364</v>
          </cell>
        </row>
        <row r="744">
          <cell r="B744" t="str">
            <v>IE00BCRY6003</v>
          </cell>
          <cell r="C744" t="str">
            <v>iShares</v>
          </cell>
          <cell r="D744">
            <v>20.839764318181821</v>
          </cell>
          <cell r="E744">
            <v>20.525882318181814</v>
          </cell>
          <cell r="F744">
            <v>19.120392045454548</v>
          </cell>
          <cell r="G744">
            <v>18.866915545454546</v>
          </cell>
          <cell r="H744">
            <v>19.637055318181815</v>
          </cell>
          <cell r="I744">
            <v>19.624082090909088</v>
          </cell>
          <cell r="J744">
            <v>18.861011318181816</v>
          </cell>
          <cell r="K744">
            <v>19.148110545454543</v>
          </cell>
          <cell r="L744">
            <v>20.359633318181821</v>
          </cell>
          <cell r="M744">
            <v>20.780119409090904</v>
          </cell>
          <cell r="N744">
            <v>19.542266454545452</v>
          </cell>
          <cell r="O744">
            <v>21.112638545454548</v>
          </cell>
          <cell r="P744">
            <v>20.261741727272724</v>
          </cell>
          <cell r="Q744">
            <v>20.504303499999995</v>
          </cell>
          <cell r="R744">
            <v>19.700327227272723</v>
          </cell>
          <cell r="S744">
            <v>19.441402545454544</v>
          </cell>
          <cell r="T744">
            <v>19.897877636363638</v>
          </cell>
          <cell r="U744" t="str">
            <v>12:00 - 12:30</v>
          </cell>
          <cell r="V744">
            <v>18.861011318181816</v>
          </cell>
        </row>
        <row r="745">
          <cell r="B745" t="str">
            <v>IE00BDQYWQ65</v>
          </cell>
          <cell r="C745" t="str">
            <v>iShares</v>
          </cell>
          <cell r="D745">
            <v>15.555860090909089</v>
          </cell>
          <cell r="E745">
            <v>15.067173636363636</v>
          </cell>
          <cell r="F745">
            <v>14.995691499999998</v>
          </cell>
          <cell r="G745">
            <v>14.900056500000003</v>
          </cell>
          <cell r="H745">
            <v>15.239017863636366</v>
          </cell>
          <cell r="I745">
            <v>15.049524954545454</v>
          </cell>
          <cell r="J745">
            <v>15.062768136363639</v>
          </cell>
          <cell r="K745">
            <v>14.923208681818183</v>
          </cell>
          <cell r="L745">
            <v>15.225401227272725</v>
          </cell>
          <cell r="M745">
            <v>15.257014409090909</v>
          </cell>
          <cell r="N745">
            <v>15.187788181818183</v>
          </cell>
          <cell r="O745">
            <v>15.608331227272727</v>
          </cell>
          <cell r="P745">
            <v>15.506604545454543</v>
          </cell>
          <cell r="Q745">
            <v>15.606873318181817</v>
          </cell>
          <cell r="R745">
            <v>15.25876913636364</v>
          </cell>
          <cell r="S745">
            <v>15.028041409090907</v>
          </cell>
          <cell r="T745">
            <v>15.098299954545451</v>
          </cell>
          <cell r="U745" t="str">
            <v>10:30 - 11:00</v>
          </cell>
          <cell r="V745">
            <v>14.900056500000003</v>
          </cell>
        </row>
        <row r="746">
          <cell r="B746" t="str">
            <v>IE00B1FZSC47</v>
          </cell>
          <cell r="C746" t="str">
            <v>iShares</v>
          </cell>
          <cell r="D746">
            <v>13.103592090909087</v>
          </cell>
          <cell r="E746">
            <v>13.366465500000002</v>
          </cell>
          <cell r="F746">
            <v>14.151736045454548</v>
          </cell>
          <cell r="G746">
            <v>14.390422181818183</v>
          </cell>
          <cell r="H746">
            <v>13.550661636363635</v>
          </cell>
          <cell r="I746">
            <v>13.005780818181817</v>
          </cell>
          <cell r="J746">
            <v>12.672621545454547</v>
          </cell>
          <cell r="K746">
            <v>12.170837954545455</v>
          </cell>
          <cell r="L746">
            <v>13.309371000000001</v>
          </cell>
          <cell r="M746">
            <v>13.733807272727274</v>
          </cell>
          <cell r="N746">
            <v>13.263352136363636</v>
          </cell>
          <cell r="O746">
            <v>13.200725227272727</v>
          </cell>
          <cell r="P746">
            <v>13.63797754545455</v>
          </cell>
          <cell r="Q746">
            <v>14.369829681818182</v>
          </cell>
          <cell r="R746">
            <v>14.38952268181818</v>
          </cell>
          <cell r="S746">
            <v>14.207463863636365</v>
          </cell>
          <cell r="T746">
            <v>13.776995272727271</v>
          </cell>
          <cell r="U746" t="str">
            <v>12:30 - 13:00</v>
          </cell>
          <cell r="V746">
            <v>12.170837954545455</v>
          </cell>
        </row>
        <row r="747">
          <cell r="B747" t="str">
            <v>IE00BDZVH966</v>
          </cell>
          <cell r="C747" t="str">
            <v>iShares</v>
          </cell>
          <cell r="D747">
            <v>14.563136954545456</v>
          </cell>
          <cell r="E747">
            <v>12.373436090909092</v>
          </cell>
          <cell r="F747">
            <v>12.011592545454544</v>
          </cell>
          <cell r="G747">
            <v>12.009541045454545</v>
          </cell>
          <cell r="H747">
            <v>12.275374954545457</v>
          </cell>
          <cell r="I747">
            <v>12.154076272727274</v>
          </cell>
          <cell r="J747">
            <v>11.868076818181818</v>
          </cell>
          <cell r="K747">
            <v>12.037748818181818</v>
          </cell>
          <cell r="L747">
            <v>12.539203954545455</v>
          </cell>
          <cell r="M747">
            <v>12.500844772727275</v>
          </cell>
          <cell r="N747">
            <v>12.78666077272727</v>
          </cell>
          <cell r="O747">
            <v>12.564525727272724</v>
          </cell>
          <cell r="P747">
            <v>12.997774</v>
          </cell>
          <cell r="Q747">
            <v>13.236600136363638</v>
          </cell>
          <cell r="R747">
            <v>12.77190290909091</v>
          </cell>
          <cell r="S747">
            <v>12.348198363636364</v>
          </cell>
          <cell r="T747">
            <v>12.169818318181818</v>
          </cell>
          <cell r="U747" t="str">
            <v>12:00 - 12:30</v>
          </cell>
          <cell r="V747">
            <v>11.868076818181818</v>
          </cell>
        </row>
        <row r="748">
          <cell r="B748" t="str">
            <v>IE00BGR7L912</v>
          </cell>
          <cell r="C748" t="str">
            <v>iShares</v>
          </cell>
          <cell r="D748">
            <v>4.8045230454545456</v>
          </cell>
          <cell r="E748">
            <v>4.6028019545454546</v>
          </cell>
          <cell r="F748">
            <v>4.4701209999999998</v>
          </cell>
          <cell r="G748">
            <v>4.4264525454545449</v>
          </cell>
          <cell r="H748">
            <v>4.3996113181818188</v>
          </cell>
          <cell r="I748">
            <v>4.5216723636363634</v>
          </cell>
          <cell r="J748">
            <v>4.4734345454545466</v>
          </cell>
          <cell r="K748">
            <v>4.5533982727272724</v>
          </cell>
          <cell r="L748">
            <v>4.6052638181818173</v>
          </cell>
          <cell r="M748">
            <v>4.4937484090909079</v>
          </cell>
          <cell r="N748">
            <v>4.4665648636363642</v>
          </cell>
          <cell r="O748">
            <v>4.5514230454545457</v>
          </cell>
          <cell r="P748">
            <v>4.6891063181818184</v>
          </cell>
          <cell r="Q748">
            <v>4.6888952727272732</v>
          </cell>
          <cell r="R748">
            <v>4.4888285454545445</v>
          </cell>
          <cell r="S748">
            <v>4.4357762727272707</v>
          </cell>
          <cell r="T748">
            <v>4.3320443181818185</v>
          </cell>
          <cell r="U748" t="str">
            <v>17:00 - 17:30</v>
          </cell>
          <cell r="V748">
            <v>4.3320443181818185</v>
          </cell>
        </row>
        <row r="749">
          <cell r="B749" t="str">
            <v>IE00B14X4S71</v>
          </cell>
          <cell r="C749" t="str">
            <v>iShares</v>
          </cell>
          <cell r="D749">
            <v>3.091405681818181</v>
          </cell>
          <cell r="E749">
            <v>3.0180593636363628</v>
          </cell>
          <cell r="F749">
            <v>3.0403059090909093</v>
          </cell>
          <cell r="G749">
            <v>3.0622736818181822</v>
          </cell>
          <cell r="H749">
            <v>3.0403856363636366</v>
          </cell>
          <cell r="I749">
            <v>3.065870363636364</v>
          </cell>
          <cell r="J749">
            <v>3.0612005909090914</v>
          </cell>
          <cell r="K749">
            <v>3.0771180454545459</v>
          </cell>
          <cell r="L749">
            <v>3.0436870909090903</v>
          </cell>
          <cell r="M749">
            <v>3.0814820000000007</v>
          </cell>
          <cell r="N749">
            <v>3.0924994090909084</v>
          </cell>
          <cell r="O749">
            <v>3.0184770454545458</v>
          </cell>
          <cell r="P749">
            <v>3.053315181818181</v>
          </cell>
          <cell r="Q749">
            <v>3.0542214545454551</v>
          </cell>
          <cell r="R749">
            <v>3.1049712727272731</v>
          </cell>
          <cell r="S749">
            <v>3.0789195909090918</v>
          </cell>
          <cell r="T749">
            <v>3.1240650454545449</v>
          </cell>
          <cell r="U749" t="str">
            <v>09:30 - 10:00</v>
          </cell>
          <cell r="V749">
            <v>3.0180593636363628</v>
          </cell>
        </row>
        <row r="750">
          <cell r="B750" t="str">
            <v>IE00BSKRJZ44</v>
          </cell>
          <cell r="C750" t="str">
            <v>iShares</v>
          </cell>
          <cell r="D750">
            <v>8.5921820909090911</v>
          </cell>
          <cell r="E750">
            <v>8.5080665</v>
          </cell>
          <cell r="F750">
            <v>8.7427072272727262</v>
          </cell>
          <cell r="G750">
            <v>8.9228212727272744</v>
          </cell>
          <cell r="H750">
            <v>9.0392327727272743</v>
          </cell>
          <cell r="I750">
            <v>8.9341145454545465</v>
          </cell>
          <cell r="J750">
            <v>8.8574969090909104</v>
          </cell>
          <cell r="K750">
            <v>9.0031380909090917</v>
          </cell>
          <cell r="L750">
            <v>9.080644545454545</v>
          </cell>
          <cell r="M750">
            <v>8.9392538181818182</v>
          </cell>
          <cell r="N750">
            <v>9.0026509090909101</v>
          </cell>
          <cell r="O750">
            <v>9.117977954545454</v>
          </cell>
          <cell r="P750">
            <v>8.9297323636363632</v>
          </cell>
          <cell r="Q750">
            <v>9.0625143181818189</v>
          </cell>
          <cell r="R750">
            <v>9.1235747272727252</v>
          </cell>
          <cell r="S750">
            <v>9.0221142727272703</v>
          </cell>
          <cell r="T750">
            <v>9.3407831818181819</v>
          </cell>
          <cell r="U750" t="str">
            <v>09:30 - 10:00</v>
          </cell>
          <cell r="V750">
            <v>8.5080665</v>
          </cell>
        </row>
        <row r="751">
          <cell r="B751" t="str">
            <v>IE00BGPP6473</v>
          </cell>
          <cell r="C751" t="str">
            <v>iShares</v>
          </cell>
          <cell r="D751">
            <v>9.3474253636363631</v>
          </cell>
          <cell r="E751">
            <v>8.9304551363636353</v>
          </cell>
          <cell r="F751">
            <v>8.9224495454545423</v>
          </cell>
          <cell r="G751">
            <v>8.7633348636363628</v>
          </cell>
          <cell r="H751">
            <v>9.0159645454545458</v>
          </cell>
          <cell r="I751">
            <v>8.7307487272727275</v>
          </cell>
          <cell r="J751">
            <v>8.8480939545454547</v>
          </cell>
          <cell r="K751">
            <v>8.6807604999999981</v>
          </cell>
          <cell r="L751">
            <v>8.8085101363636351</v>
          </cell>
          <cell r="M751">
            <v>8.8878087272727289</v>
          </cell>
          <cell r="N751">
            <v>8.7865089090909105</v>
          </cell>
          <cell r="O751">
            <v>9.165578045454545</v>
          </cell>
          <cell r="P751">
            <v>9.312319454545456</v>
          </cell>
          <cell r="Q751">
            <v>9.2711433181818172</v>
          </cell>
          <cell r="R751">
            <v>9.3306154545454536</v>
          </cell>
          <cell r="S751">
            <v>9.5307046363636356</v>
          </cell>
          <cell r="T751">
            <v>9.573185954545453</v>
          </cell>
          <cell r="U751" t="str">
            <v>12:30 - 13:00</v>
          </cell>
          <cell r="V751">
            <v>8.6807604999999981</v>
          </cell>
        </row>
        <row r="752">
          <cell r="B752" t="str">
            <v>IE00B3VWN393</v>
          </cell>
          <cell r="C752" t="str">
            <v>iShares</v>
          </cell>
          <cell r="D752">
            <v>9.2272700454545458</v>
          </cell>
          <cell r="E752">
            <v>7.913606090909088</v>
          </cell>
          <cell r="F752">
            <v>7.8368219090909088</v>
          </cell>
          <cell r="G752">
            <v>7.7866559090909098</v>
          </cell>
          <cell r="H752">
            <v>7.7919844090909072</v>
          </cell>
          <cell r="I752">
            <v>7.4602859090909099</v>
          </cell>
          <cell r="J752">
            <v>7.4100862727272707</v>
          </cell>
          <cell r="K752">
            <v>7.6306056818181824</v>
          </cell>
          <cell r="L752">
            <v>7.6770834545454534</v>
          </cell>
          <cell r="M752">
            <v>7.5061164545454542</v>
          </cell>
          <cell r="N752">
            <v>7.2833888181818187</v>
          </cell>
          <cell r="O752">
            <v>7.737721909090908</v>
          </cell>
          <cell r="P752">
            <v>8.2258695909090882</v>
          </cell>
          <cell r="Q752">
            <v>8.0424556818181792</v>
          </cell>
          <cell r="R752">
            <v>7.6797155909090913</v>
          </cell>
          <cell r="S752">
            <v>7.1946468636363639</v>
          </cell>
          <cell r="T752">
            <v>7.2536845909090895</v>
          </cell>
          <cell r="U752" t="str">
            <v>16:30 - 17:00</v>
          </cell>
          <cell r="V752">
            <v>7.1946468636363639</v>
          </cell>
        </row>
        <row r="753">
          <cell r="B753" t="str">
            <v>IE00BFXYHY63</v>
          </cell>
          <cell r="C753" t="str">
            <v>iShares</v>
          </cell>
          <cell r="D753">
            <v>5.6480020454545459</v>
          </cell>
          <cell r="E753">
            <v>5.0144441818181811</v>
          </cell>
          <cell r="F753">
            <v>4.7687581363636369</v>
          </cell>
          <cell r="G753">
            <v>4.8943720454545447</v>
          </cell>
          <cell r="H753">
            <v>4.8476660909090921</v>
          </cell>
          <cell r="I753">
            <v>4.8570442272727279</v>
          </cell>
          <cell r="J753">
            <v>4.9091746818181825</v>
          </cell>
          <cell r="K753">
            <v>5.084871909090908</v>
          </cell>
          <cell r="L753">
            <v>5.0473738636363636</v>
          </cell>
          <cell r="M753">
            <v>5.0651095909090911</v>
          </cell>
          <cell r="N753">
            <v>5.1628169090909095</v>
          </cell>
          <cell r="O753">
            <v>5.3073161363636361</v>
          </cell>
          <cell r="P753">
            <v>5.5716492727272717</v>
          </cell>
          <cell r="Q753">
            <v>5.5333575909090902</v>
          </cell>
          <cell r="R753">
            <v>5.5976800000000004</v>
          </cell>
          <cell r="S753">
            <v>5.4022516363636361</v>
          </cell>
          <cell r="T753">
            <v>5.171756318181818</v>
          </cell>
          <cell r="U753" t="str">
            <v>10:00 - 10:30</v>
          </cell>
          <cell r="V753">
            <v>4.7687581363636369</v>
          </cell>
        </row>
        <row r="754">
          <cell r="B754" t="str">
            <v>IE00BGPP6697</v>
          </cell>
          <cell r="C754" t="str">
            <v>iShares</v>
          </cell>
          <cell r="D754">
            <v>4.3585248181818184</v>
          </cell>
          <cell r="E754">
            <v>3.9217325000000005</v>
          </cell>
          <cell r="F754">
            <v>3.9554378636363636</v>
          </cell>
          <cell r="G754">
            <v>3.993803863636364</v>
          </cell>
          <cell r="H754">
            <v>4.0806999999999993</v>
          </cell>
          <cell r="I754">
            <v>4.0258579545454545</v>
          </cell>
          <cell r="J754">
            <v>4.029259772727273</v>
          </cell>
          <cell r="K754">
            <v>4.0314935454545457</v>
          </cell>
          <cell r="L754">
            <v>4.0710705909090912</v>
          </cell>
          <cell r="M754">
            <v>4.1495869090909103</v>
          </cell>
          <cell r="N754">
            <v>4.0833761363636363</v>
          </cell>
          <cell r="O754">
            <v>4.2146198181818173</v>
          </cell>
          <cell r="P754">
            <v>4.0828535454545456</v>
          </cell>
          <cell r="Q754">
            <v>4.3049925909090909</v>
          </cell>
          <cell r="R754">
            <v>4.0545835454545447</v>
          </cell>
          <cell r="S754">
            <v>4.1795307272727271</v>
          </cell>
          <cell r="T754">
            <v>4.2434015000000009</v>
          </cell>
          <cell r="U754" t="str">
            <v>09:30 - 10:00</v>
          </cell>
          <cell r="V754">
            <v>3.9217325000000005</v>
          </cell>
        </row>
        <row r="755">
          <cell r="B755" t="str">
            <v>IE00B3VWN518</v>
          </cell>
          <cell r="C755" t="str">
            <v>iShares</v>
          </cell>
          <cell r="D755">
            <v>8.0802659545454549</v>
          </cell>
          <cell r="E755">
            <v>7.3171971363636352</v>
          </cell>
          <cell r="F755">
            <v>7.2266606363636354</v>
          </cell>
          <cell r="G755">
            <v>7.0694941363636357</v>
          </cell>
          <cell r="H755">
            <v>7.0801336818181815</v>
          </cell>
          <cell r="I755">
            <v>6.9838463636363635</v>
          </cell>
          <cell r="J755">
            <v>6.8497903636363642</v>
          </cell>
          <cell r="K755">
            <v>6.9922720909090916</v>
          </cell>
          <cell r="L755">
            <v>7.0129700454545452</v>
          </cell>
          <cell r="M755">
            <v>6.991287863636364</v>
          </cell>
          <cell r="N755">
            <v>7.0320110454545448</v>
          </cell>
          <cell r="O755">
            <v>7.2422598181818181</v>
          </cell>
          <cell r="P755">
            <v>7.5281959545454527</v>
          </cell>
          <cell r="Q755">
            <v>7.4203896818181816</v>
          </cell>
          <cell r="R755">
            <v>7.0550424090909081</v>
          </cell>
          <cell r="S755">
            <v>6.6577245454545455</v>
          </cell>
          <cell r="T755">
            <v>6.5779679545454561</v>
          </cell>
          <cell r="U755" t="str">
            <v>17:00 - 17:30</v>
          </cell>
          <cell r="V755">
            <v>6.5779679545454561</v>
          </cell>
        </row>
        <row r="756">
          <cell r="B756" t="str">
            <v>IE00B1FZS798</v>
          </cell>
          <cell r="C756" t="str">
            <v>iShares</v>
          </cell>
          <cell r="D756">
            <v>5.8452002727272738</v>
          </cell>
          <cell r="E756">
            <v>5.2455049545454555</v>
          </cell>
          <cell r="F756">
            <v>5.2677557727272726</v>
          </cell>
          <cell r="G756">
            <v>5.0723507272727266</v>
          </cell>
          <cell r="H756">
            <v>5.1643618181818187</v>
          </cell>
          <cell r="I756">
            <v>5.1635536818181826</v>
          </cell>
          <cell r="J756">
            <v>5.299871681818181</v>
          </cell>
          <cell r="K756">
            <v>5.3126672272727271</v>
          </cell>
          <cell r="L756">
            <v>5.3240449545454558</v>
          </cell>
          <cell r="M756">
            <v>5.587043590909091</v>
          </cell>
          <cell r="N756">
            <v>5.6344275000000001</v>
          </cell>
          <cell r="O756">
            <v>5.7384248181818185</v>
          </cell>
          <cell r="P756">
            <v>5.6808359090909102</v>
          </cell>
          <cell r="Q756">
            <v>5.7739246818181824</v>
          </cell>
          <cell r="R756">
            <v>5.4808103181818177</v>
          </cell>
          <cell r="S756">
            <v>5.5097540454545459</v>
          </cell>
          <cell r="T756">
            <v>5.6073956818181818</v>
          </cell>
          <cell r="U756" t="str">
            <v>10:30 - 11:00</v>
          </cell>
          <cell r="V756">
            <v>5.0723507272727266</v>
          </cell>
        </row>
        <row r="757">
          <cell r="B757" t="str">
            <v>IE00BK95B138</v>
          </cell>
          <cell r="C757" t="str">
            <v>iShares</v>
          </cell>
          <cell r="D757">
            <v>9.3166424999999986</v>
          </cell>
          <cell r="E757">
            <v>8.8067020454545464</v>
          </cell>
          <cell r="F757">
            <v>8.6727112727272715</v>
          </cell>
          <cell r="G757">
            <v>8.571901636363636</v>
          </cell>
          <cell r="H757">
            <v>8.5636208636363627</v>
          </cell>
          <cell r="I757">
            <v>8.5842722727272704</v>
          </cell>
          <cell r="J757">
            <v>8.5041228181818198</v>
          </cell>
          <cell r="K757">
            <v>8.4118216363636353</v>
          </cell>
          <cell r="L757">
            <v>8.5765804545454536</v>
          </cell>
          <cell r="M757">
            <v>8.628897636363634</v>
          </cell>
          <cell r="N757">
            <v>8.719819318181818</v>
          </cell>
          <cell r="O757">
            <v>8.7580340000000021</v>
          </cell>
          <cell r="P757">
            <v>8.9870434545454554</v>
          </cell>
          <cell r="Q757">
            <v>8.9232258636363646</v>
          </cell>
          <cell r="R757">
            <v>8.7004975454545459</v>
          </cell>
          <cell r="S757">
            <v>8.5326274090909084</v>
          </cell>
          <cell r="T757">
            <v>8.4767522272727298</v>
          </cell>
          <cell r="U757" t="str">
            <v>12:30 - 13:00</v>
          </cell>
          <cell r="V757">
            <v>8.4118216363636353</v>
          </cell>
        </row>
        <row r="758">
          <cell r="B758" t="str">
            <v>IE00BCRY6227</v>
          </cell>
          <cell r="C758" t="str">
            <v>iShares</v>
          </cell>
          <cell r="D758">
            <v>30.485339954545452</v>
          </cell>
          <cell r="E758">
            <v>20.901120318181817</v>
          </cell>
          <cell r="F758">
            <v>19.52502881818182</v>
          </cell>
          <cell r="G758">
            <v>18.23789709090909</v>
          </cell>
          <cell r="H758">
            <v>18.642968272727277</v>
          </cell>
          <cell r="I758">
            <v>18.166151772727272</v>
          </cell>
          <cell r="J758">
            <v>18.045323318181815</v>
          </cell>
          <cell r="K758">
            <v>17.903146045454545</v>
          </cell>
          <cell r="L758">
            <v>20.216458499999995</v>
          </cell>
          <cell r="M758">
            <v>20.075807181818185</v>
          </cell>
          <cell r="N758">
            <v>20.681765909090906</v>
          </cell>
          <cell r="O758">
            <v>21.647388227272728</v>
          </cell>
          <cell r="P758">
            <v>22.109689454545453</v>
          </cell>
          <cell r="Q758">
            <v>22.981175272727278</v>
          </cell>
          <cell r="R758">
            <v>20.757042772727274</v>
          </cell>
          <cell r="S758">
            <v>19.013656954545453</v>
          </cell>
          <cell r="T758">
            <v>18.443451545454547</v>
          </cell>
          <cell r="U758" t="str">
            <v>12:30 - 13:00</v>
          </cell>
          <cell r="V758">
            <v>17.903146045454545</v>
          </cell>
        </row>
        <row r="759">
          <cell r="B759" t="str">
            <v>IE00BYVZV757</v>
          </cell>
          <cell r="C759" t="str">
            <v>J.P. Morgan ETF</v>
          </cell>
          <cell r="D759">
            <v>9.9750409545454524</v>
          </cell>
          <cell r="E759">
            <v>7.9103567272727267</v>
          </cell>
          <cell r="F759">
            <v>7.2581696818181802</v>
          </cell>
          <cell r="G759">
            <v>7.1524565909090905</v>
          </cell>
          <cell r="H759">
            <v>7.4550537727272719</v>
          </cell>
          <cell r="I759">
            <v>6.9826606818181833</v>
          </cell>
          <cell r="J759">
            <v>6.7292230909090911</v>
          </cell>
          <cell r="K759">
            <v>7.3137551818181814</v>
          </cell>
          <cell r="L759">
            <v>7.1878490909090909</v>
          </cell>
          <cell r="M759">
            <v>7.2244866818181812</v>
          </cell>
          <cell r="N759">
            <v>7.7375125454545444</v>
          </cell>
          <cell r="O759">
            <v>7.933677499999999</v>
          </cell>
          <cell r="P759">
            <v>8.5756889090909105</v>
          </cell>
          <cell r="Q759">
            <v>9.2268947272727289</v>
          </cell>
          <cell r="R759">
            <v>7.8067055454545455</v>
          </cell>
          <cell r="S759">
            <v>7.8670547727272746</v>
          </cell>
          <cell r="T759">
            <v>6.8807970000000003</v>
          </cell>
          <cell r="U759" t="str">
            <v>12:00 - 12:30</v>
          </cell>
          <cell r="V759">
            <v>6.7292230909090911</v>
          </cell>
        </row>
        <row r="760">
          <cell r="B760" t="str">
            <v>IE00BJK9HD13</v>
          </cell>
          <cell r="C760" t="str">
            <v>J.P. Morgan ETF</v>
          </cell>
          <cell r="D760">
            <v>18.420312636363636</v>
          </cell>
          <cell r="E760">
            <v>11.745954227272726</v>
          </cell>
          <cell r="F760">
            <v>10.528697454545453</v>
          </cell>
          <cell r="G760">
            <v>10.741216818181819</v>
          </cell>
          <cell r="H760">
            <v>12.479978545454545</v>
          </cell>
          <cell r="I760">
            <v>11.819063045454545</v>
          </cell>
          <cell r="J760">
            <v>11.023530181818181</v>
          </cell>
          <cell r="K760">
            <v>10.337585000000002</v>
          </cell>
          <cell r="L760">
            <v>11.6443355</v>
          </cell>
          <cell r="M760">
            <v>9.7607226818181818</v>
          </cell>
          <cell r="N760">
            <v>10.070024636363634</v>
          </cell>
          <cell r="O760">
            <v>10.766108272727273</v>
          </cell>
          <cell r="P760">
            <v>14.748348727272726</v>
          </cell>
          <cell r="Q760">
            <v>12.367507181818183</v>
          </cell>
          <cell r="R760">
            <v>10.885007863636362</v>
          </cell>
          <cell r="S760">
            <v>9.6463036363636352</v>
          </cell>
          <cell r="T760">
            <v>9.6724901363636384</v>
          </cell>
          <cell r="U760" t="str">
            <v>16:30 - 17:00</v>
          </cell>
          <cell r="V760">
            <v>9.6463036363636352</v>
          </cell>
        </row>
        <row r="761">
          <cell r="B761" t="str">
            <v>IE00BJK9H860</v>
          </cell>
          <cell r="C761" t="str">
            <v>J.P. Morgan ETF</v>
          </cell>
          <cell r="D761">
            <v>20.326327045454544</v>
          </cell>
          <cell r="E761">
            <v>16.463306636363637</v>
          </cell>
          <cell r="F761">
            <v>17.968926772727272</v>
          </cell>
          <cell r="G761">
            <v>16.999055727272729</v>
          </cell>
          <cell r="H761">
            <v>16.447608590909088</v>
          </cell>
          <cell r="I761">
            <v>14.899986863636366</v>
          </cell>
          <cell r="J761">
            <v>16.344840545454545</v>
          </cell>
          <cell r="K761">
            <v>16.547558136363641</v>
          </cell>
          <cell r="L761">
            <v>14.33348386363636</v>
          </cell>
          <cell r="M761">
            <v>17.697860045454547</v>
          </cell>
          <cell r="N761">
            <v>20.223186045454547</v>
          </cell>
          <cell r="O761">
            <v>20.432066863636365</v>
          </cell>
          <cell r="P761">
            <v>22.64483931818182</v>
          </cell>
          <cell r="Q761">
            <v>19.975539227272726</v>
          </cell>
          <cell r="R761">
            <v>15.490775727272727</v>
          </cell>
          <cell r="S761">
            <v>14.590253045454547</v>
          </cell>
          <cell r="T761">
            <v>14.442841590909087</v>
          </cell>
          <cell r="U761" t="str">
            <v>13:00 - 13:30</v>
          </cell>
          <cell r="V761">
            <v>14.33348386363636</v>
          </cell>
        </row>
        <row r="762">
          <cell r="B762" t="str">
            <v>IE00BJK9H753</v>
          </cell>
          <cell r="C762" t="str">
            <v>J.P. Morgan ETF</v>
          </cell>
          <cell r="D762">
            <v>20.101428636363632</v>
          </cell>
          <cell r="E762">
            <v>16.518370272727271</v>
          </cell>
          <cell r="F762">
            <v>17.81319081818182</v>
          </cell>
          <cell r="G762">
            <v>17.021684590909096</v>
          </cell>
          <cell r="H762">
            <v>16.063907590909089</v>
          </cell>
          <cell r="I762">
            <v>14.734445545454541</v>
          </cell>
          <cell r="J762">
            <v>15.931084181818182</v>
          </cell>
          <cell r="K762">
            <v>15.950333045454546</v>
          </cell>
          <cell r="L762">
            <v>14.582972499999999</v>
          </cell>
          <cell r="M762">
            <v>17.454633590909093</v>
          </cell>
          <cell r="N762">
            <v>19.771847863636363</v>
          </cell>
          <cell r="O762">
            <v>19.76723022727273</v>
          </cell>
          <cell r="P762">
            <v>21.626522090909091</v>
          </cell>
          <cell r="Q762">
            <v>19.407958636363634</v>
          </cell>
          <cell r="R762">
            <v>15.252977818181821</v>
          </cell>
          <cell r="S762">
            <v>14.270901409090907</v>
          </cell>
          <cell r="T762">
            <v>14.387590181818183</v>
          </cell>
          <cell r="U762" t="str">
            <v>16:30 - 17:00</v>
          </cell>
          <cell r="V762">
            <v>14.270901409090907</v>
          </cell>
        </row>
        <row r="763">
          <cell r="B763" t="str">
            <v>IE00BJK3WF00</v>
          </cell>
          <cell r="C763" t="str">
            <v>J.P. Morgan ETF</v>
          </cell>
          <cell r="D763">
            <v>42.109162222222217</v>
          </cell>
          <cell r="E763">
            <v>35.40238113636363</v>
          </cell>
          <cell r="F763">
            <v>32.680656499999998</v>
          </cell>
          <cell r="G763">
            <v>30.454579227272724</v>
          </cell>
          <cell r="H763">
            <v>30.577227772727273</v>
          </cell>
          <cell r="I763">
            <v>30.568382227272732</v>
          </cell>
          <cell r="J763">
            <v>30.175683909090914</v>
          </cell>
          <cell r="K763">
            <v>30.527734863636365</v>
          </cell>
          <cell r="L763">
            <v>35.149002909090903</v>
          </cell>
          <cell r="M763">
            <v>36.906927999999994</v>
          </cell>
          <cell r="N763">
            <v>56.183948666666666</v>
          </cell>
          <cell r="O763">
            <v>58.472870062499993</v>
          </cell>
          <cell r="P763">
            <v>58.354804789473697</v>
          </cell>
          <cell r="Q763">
            <v>56.778166736842103</v>
          </cell>
          <cell r="R763">
            <v>55.031199200000003</v>
          </cell>
          <cell r="S763">
            <v>51.717254500000003</v>
          </cell>
          <cell r="T763">
            <v>51.925990555555558</v>
          </cell>
          <cell r="U763" t="str">
            <v>12:00 - 12:30</v>
          </cell>
          <cell r="V763">
            <v>30.175683909090914</v>
          </cell>
        </row>
        <row r="764">
          <cell r="B764" t="str">
            <v>IE00BD9MMD49</v>
          </cell>
          <cell r="C764" t="str">
            <v>J.P. Morgan ETF</v>
          </cell>
          <cell r="D764">
            <v>19.919163090909095</v>
          </cell>
          <cell r="E764">
            <v>14.996605181818182</v>
          </cell>
          <cell r="F764">
            <v>14.073155636363635</v>
          </cell>
          <cell r="G764">
            <v>13.265608590909089</v>
          </cell>
          <cell r="H764">
            <v>14.038071818181818</v>
          </cell>
          <cell r="I764">
            <v>13.176550545454546</v>
          </cell>
          <cell r="J764">
            <v>12.827226090909095</v>
          </cell>
          <cell r="K764">
            <v>14.823850545454546</v>
          </cell>
          <cell r="L764">
            <v>13.709212681818183</v>
          </cell>
          <cell r="M764">
            <v>13.793281590909091</v>
          </cell>
          <cell r="N764">
            <v>14.589394681818179</v>
          </cell>
          <cell r="O764">
            <v>14.966841999999998</v>
          </cell>
          <cell r="P764">
            <v>15.452607363636362</v>
          </cell>
          <cell r="Q764">
            <v>15.061635954545455</v>
          </cell>
          <cell r="R764">
            <v>13.699371090909089</v>
          </cell>
          <cell r="S764">
            <v>12.747410454545452</v>
          </cell>
          <cell r="T764">
            <v>12.429104000000001</v>
          </cell>
          <cell r="U764" t="str">
            <v>17:00 - 17:30</v>
          </cell>
          <cell r="V764">
            <v>12.429104000000001</v>
          </cell>
        </row>
        <row r="765">
          <cell r="B765" t="str">
            <v>IE00BJK9HH50</v>
          </cell>
          <cell r="C765" t="str">
            <v>J.P. Morgan ETF</v>
          </cell>
          <cell r="D765">
            <v>28.22455654545454</v>
          </cell>
          <cell r="E765">
            <v>21.126670409090909</v>
          </cell>
          <cell r="F765">
            <v>20.84176095454546</v>
          </cell>
          <cell r="G765">
            <v>19.623747499999997</v>
          </cell>
          <cell r="H765">
            <v>21.117337090909089</v>
          </cell>
          <cell r="I765">
            <v>20.88841422727273</v>
          </cell>
          <cell r="J765">
            <v>20.38273968181818</v>
          </cell>
          <cell r="K765">
            <v>19.8367015</v>
          </cell>
          <cell r="L765">
            <v>21.189717090909088</v>
          </cell>
          <cell r="M765">
            <v>19.768081727272726</v>
          </cell>
          <cell r="N765">
            <v>20.20914863636364</v>
          </cell>
          <cell r="O765">
            <v>21.114341272727273</v>
          </cell>
          <cell r="P765">
            <v>24.780065545454548</v>
          </cell>
          <cell r="Q765">
            <v>23.884398909090919</v>
          </cell>
          <cell r="R765">
            <v>21.85452290909091</v>
          </cell>
          <cell r="S765">
            <v>20.422703954545458</v>
          </cell>
          <cell r="T765">
            <v>19.166790272727273</v>
          </cell>
          <cell r="U765" t="str">
            <v>17:00 - 17:30</v>
          </cell>
          <cell r="V765">
            <v>19.166790272727273</v>
          </cell>
        </row>
        <row r="766">
          <cell r="B766" t="str">
            <v>IE00BF59RW70</v>
          </cell>
          <cell r="C766" t="str">
            <v>J.P. Morgan ETF</v>
          </cell>
          <cell r="D766">
            <v>22.900894090909095</v>
          </cell>
          <cell r="E766">
            <v>21.090870636363636</v>
          </cell>
          <cell r="F766">
            <v>19.899188909090906</v>
          </cell>
          <cell r="G766">
            <v>19.373847545454545</v>
          </cell>
          <cell r="H766">
            <v>19.220132</v>
          </cell>
          <cell r="I766">
            <v>19.272517818181822</v>
          </cell>
          <cell r="J766">
            <v>18.87425522727273</v>
          </cell>
          <cell r="K766">
            <v>19.478056636363636</v>
          </cell>
          <cell r="L766">
            <v>19.130158454545455</v>
          </cell>
          <cell r="M766">
            <v>19.350291772727271</v>
          </cell>
          <cell r="N766">
            <v>19.092964090909092</v>
          </cell>
          <cell r="O766">
            <v>19.57973031818182</v>
          </cell>
          <cell r="P766">
            <v>20.342564227272725</v>
          </cell>
          <cell r="Q766">
            <v>19.834657909090907</v>
          </cell>
          <cell r="R766">
            <v>20.581087136363639</v>
          </cell>
          <cell r="S766">
            <v>19.530328090909087</v>
          </cell>
          <cell r="T766">
            <v>18.821947636363635</v>
          </cell>
          <cell r="U766" t="str">
            <v>17:00 - 17:30</v>
          </cell>
          <cell r="V766">
            <v>18.821947636363635</v>
          </cell>
        </row>
        <row r="767">
          <cell r="B767" t="str">
            <v>IE00BF59RX87</v>
          </cell>
          <cell r="C767" t="str">
            <v>J.P. Morgan ETF</v>
          </cell>
          <cell r="D767">
            <v>24.780996272727272</v>
          </cell>
          <cell r="E767">
            <v>21.422384681818183</v>
          </cell>
          <cell r="F767">
            <v>20.761847363636363</v>
          </cell>
          <cell r="G767">
            <v>20.087367545454551</v>
          </cell>
          <cell r="H767">
            <v>20.347926863636363</v>
          </cell>
          <cell r="I767">
            <v>19.902034636363631</v>
          </cell>
          <cell r="J767">
            <v>19.907428318181818</v>
          </cell>
          <cell r="K767">
            <v>20.529767045454545</v>
          </cell>
          <cell r="L767">
            <v>19.396469636363641</v>
          </cell>
          <cell r="M767">
            <v>20.280856227272725</v>
          </cell>
          <cell r="N767">
            <v>20.535298863636367</v>
          </cell>
          <cell r="O767">
            <v>20.290883909090908</v>
          </cell>
          <cell r="P767">
            <v>21.218281818181818</v>
          </cell>
          <cell r="Q767">
            <v>21.453736772727272</v>
          </cell>
          <cell r="R767">
            <v>20.66895481818182</v>
          </cell>
          <cell r="S767">
            <v>20.946495136363634</v>
          </cell>
          <cell r="T767">
            <v>20.005299954545453</v>
          </cell>
          <cell r="U767" t="str">
            <v>13:00 - 13:30</v>
          </cell>
          <cell r="V767">
            <v>19.396469636363641</v>
          </cell>
        </row>
        <row r="768">
          <cell r="B768" t="str">
            <v>IE00BD9MMF62</v>
          </cell>
          <cell r="C768" t="str">
            <v>J.P. Morgan ETF</v>
          </cell>
          <cell r="D768">
            <v>5.9631321818181817</v>
          </cell>
          <cell r="E768">
            <v>4.9016249090909092</v>
          </cell>
          <cell r="F768">
            <v>4.8971232272727274</v>
          </cell>
          <cell r="G768">
            <v>5.0041604545454543</v>
          </cell>
          <cell r="H768">
            <v>4.9530889545454553</v>
          </cell>
          <cell r="I768">
            <v>4.9368242272727265</v>
          </cell>
          <cell r="J768">
            <v>4.898499272727272</v>
          </cell>
          <cell r="K768">
            <v>5.0840033636363637</v>
          </cell>
          <cell r="L768">
            <v>5.1855175909090905</v>
          </cell>
          <cell r="M768">
            <v>4.8609251363636359</v>
          </cell>
          <cell r="N768">
            <v>4.8900946818181827</v>
          </cell>
          <cell r="O768">
            <v>5.0403263181818181</v>
          </cell>
          <cell r="P768">
            <v>4.9784895909090894</v>
          </cell>
          <cell r="Q768">
            <v>4.8876995454545442</v>
          </cell>
          <cell r="R768">
            <v>4.9254871818181813</v>
          </cell>
          <cell r="S768">
            <v>4.8040267727272727</v>
          </cell>
          <cell r="T768">
            <v>4.9350624999999999</v>
          </cell>
          <cell r="U768" t="str">
            <v>16:30 - 17:00</v>
          </cell>
          <cell r="V768">
            <v>4.8040267727272727</v>
          </cell>
        </row>
        <row r="769">
          <cell r="B769" t="str">
            <v>IE00BF4G7183</v>
          </cell>
          <cell r="C769" t="str">
            <v>J.P. Morgan ETF</v>
          </cell>
          <cell r="D769">
            <v>27.220426545454551</v>
          </cell>
          <cell r="E769">
            <v>24.601977545454545</v>
          </cell>
          <cell r="F769">
            <v>24.746608590909091</v>
          </cell>
          <cell r="G769">
            <v>25.129545454545461</v>
          </cell>
          <cell r="H769">
            <v>25.361046227272723</v>
          </cell>
          <cell r="I769">
            <v>23.779368136363633</v>
          </cell>
          <cell r="J769">
            <v>23.990283545454542</v>
          </cell>
          <cell r="K769">
            <v>24.950918272727275</v>
          </cell>
          <cell r="L769">
            <v>22.111015363636366</v>
          </cell>
          <cell r="M769">
            <v>24.52836781818182</v>
          </cell>
          <cell r="N769">
            <v>22.785592772727274</v>
          </cell>
          <cell r="O769">
            <v>25.000714090909092</v>
          </cell>
          <cell r="P769">
            <v>23.444542590909091</v>
          </cell>
          <cell r="Q769">
            <v>23.06947604545454</v>
          </cell>
          <cell r="R769">
            <v>23.197083090909089</v>
          </cell>
          <cell r="S769">
            <v>22.841537818181816</v>
          </cell>
          <cell r="T769">
            <v>22.961445227272719</v>
          </cell>
          <cell r="U769" t="str">
            <v>13:00 - 13:30</v>
          </cell>
          <cell r="V769">
            <v>22.111015363636366</v>
          </cell>
        </row>
        <row r="770">
          <cell r="B770" t="str">
            <v>IE00BF4G6Z54</v>
          </cell>
          <cell r="C770" t="str">
            <v>J.P. Morgan ETF</v>
          </cell>
          <cell r="D770">
            <v>53.331304318181814</v>
          </cell>
          <cell r="E770">
            <v>49.921080727272731</v>
          </cell>
          <cell r="F770">
            <v>51.145034272727273</v>
          </cell>
          <cell r="G770">
            <v>50.852537181818185</v>
          </cell>
          <cell r="H770">
            <v>48.109166454545452</v>
          </cell>
          <cell r="I770">
            <v>46.132964272727264</v>
          </cell>
          <cell r="J770">
            <v>49.521971090909098</v>
          </cell>
          <cell r="K770">
            <v>48.463745590909078</v>
          </cell>
          <cell r="L770">
            <v>46.645820136363639</v>
          </cell>
          <cell r="M770">
            <v>47.592877454545444</v>
          </cell>
          <cell r="N770">
            <v>47.53874863636365</v>
          </cell>
          <cell r="O770">
            <v>48.887747727272725</v>
          </cell>
          <cell r="P770">
            <v>48.065530136363641</v>
          </cell>
          <cell r="Q770">
            <v>47.907578954545464</v>
          </cell>
          <cell r="R770">
            <v>47.451315681818187</v>
          </cell>
          <cell r="S770">
            <v>46.801385000000003</v>
          </cell>
          <cell r="T770">
            <v>47.325098090909087</v>
          </cell>
          <cell r="U770" t="str">
            <v>11:30 - 12:00</v>
          </cell>
          <cell r="V770">
            <v>46.132964272727264</v>
          </cell>
        </row>
        <row r="771">
          <cell r="B771" t="str">
            <v>IE00BJRCLL96</v>
          </cell>
          <cell r="C771" t="str">
            <v>J.P. Morgan ETF</v>
          </cell>
          <cell r="D771">
            <v>34.744445227272742</v>
          </cell>
          <cell r="E771">
            <v>27.979974772727278</v>
          </cell>
          <cell r="F771">
            <v>29.638843000000005</v>
          </cell>
          <cell r="G771">
            <v>29.318169999999995</v>
          </cell>
          <cell r="H771">
            <v>28.319746954545455</v>
          </cell>
          <cell r="I771">
            <v>26.853511090909091</v>
          </cell>
          <cell r="J771">
            <v>26.997493272727265</v>
          </cell>
          <cell r="K771">
            <v>28.480254590909091</v>
          </cell>
          <cell r="L771">
            <v>27.069388863636359</v>
          </cell>
          <cell r="M771">
            <v>30.767725272727265</v>
          </cell>
          <cell r="N771">
            <v>30.646132863636367</v>
          </cell>
          <cell r="O771">
            <v>31.099939863636369</v>
          </cell>
          <cell r="P771">
            <v>30.101737181818184</v>
          </cell>
          <cell r="Q771">
            <v>28.937974772727276</v>
          </cell>
          <cell r="R771">
            <v>25.965421499999994</v>
          </cell>
          <cell r="S771">
            <v>26.651804727272726</v>
          </cell>
          <cell r="T771">
            <v>27.128068954545459</v>
          </cell>
          <cell r="U771" t="str">
            <v>16:00 - 16:30</v>
          </cell>
          <cell r="V771">
            <v>25.965421499999994</v>
          </cell>
        </row>
        <row r="772">
          <cell r="B772" t="str">
            <v>IE00BKKCKJ46</v>
          </cell>
          <cell r="C772" t="str">
            <v>J.P. Morgan ETF</v>
          </cell>
          <cell r="D772">
            <v>87.036583818181825</v>
          </cell>
          <cell r="E772">
            <v>83.91442904545454</v>
          </cell>
          <cell r="F772">
            <v>82.045009363636368</v>
          </cell>
          <cell r="G772">
            <v>80.942785409090916</v>
          </cell>
          <cell r="H772">
            <v>81.820086818181821</v>
          </cell>
          <cell r="I772">
            <v>80.915695636363651</v>
          </cell>
          <cell r="J772">
            <v>80.914446454545455</v>
          </cell>
          <cell r="K772">
            <v>81.13219936363636</v>
          </cell>
          <cell r="L772">
            <v>81.087006909090917</v>
          </cell>
          <cell r="M772">
            <v>81.449532318181809</v>
          </cell>
          <cell r="N772">
            <v>81.768914318181814</v>
          </cell>
          <cell r="O772">
            <v>82.695468318181838</v>
          </cell>
          <cell r="P772">
            <v>82.526505272727263</v>
          </cell>
          <cell r="Q772">
            <v>81.500696454545462</v>
          </cell>
          <cell r="R772">
            <v>79.482558818181815</v>
          </cell>
          <cell r="S772">
            <v>77.651978909090914</v>
          </cell>
          <cell r="T772">
            <v>77.279346090909101</v>
          </cell>
          <cell r="U772" t="str">
            <v>17:00 - 17:30</v>
          </cell>
          <cell r="V772">
            <v>77.279346090909101</v>
          </cell>
        </row>
        <row r="773">
          <cell r="B773" t="str">
            <v>IE00BF4G6Y48</v>
          </cell>
          <cell r="C773" t="str">
            <v>J.P. Morgan ETF</v>
          </cell>
          <cell r="D773">
            <v>32.097049954545462</v>
          </cell>
          <cell r="E773">
            <v>29.197625363636362</v>
          </cell>
          <cell r="F773">
            <v>29.334847954545452</v>
          </cell>
          <cell r="G773">
            <v>27.685276363636355</v>
          </cell>
          <cell r="H773">
            <v>27.742294499999993</v>
          </cell>
          <cell r="I773">
            <v>24.025110363636362</v>
          </cell>
          <cell r="J773">
            <v>25.387454590909091</v>
          </cell>
          <cell r="K773">
            <v>28.034490045454547</v>
          </cell>
          <cell r="L773">
            <v>25.072286318181817</v>
          </cell>
          <cell r="M773">
            <v>27.294830363636358</v>
          </cell>
          <cell r="N773">
            <v>27.713486045454545</v>
          </cell>
          <cell r="O773">
            <v>29.546884181818186</v>
          </cell>
          <cell r="P773">
            <v>26.460534181818176</v>
          </cell>
          <cell r="Q773">
            <v>28.846055045454545</v>
          </cell>
          <cell r="R773">
            <v>25.902797727272727</v>
          </cell>
          <cell r="S773">
            <v>25.653433954545452</v>
          </cell>
          <cell r="T773">
            <v>25.631406136363641</v>
          </cell>
          <cell r="U773" t="str">
            <v>11:30 - 12:00</v>
          </cell>
          <cell r="V773">
            <v>24.025110363636362</v>
          </cell>
        </row>
        <row r="774">
          <cell r="B774" t="str">
            <v>IE00BF2SYS28</v>
          </cell>
          <cell r="C774" t="str">
            <v>J.P. Morgan ETF</v>
          </cell>
          <cell r="E774">
            <v>141.6091725</v>
          </cell>
          <cell r="F774">
            <v>160.45350433333334</v>
          </cell>
          <cell r="G774">
            <v>154.33737357142857</v>
          </cell>
          <cell r="H774">
            <v>145.05644437499998</v>
          </cell>
          <cell r="I774">
            <v>146.084714625</v>
          </cell>
          <cell r="J774">
            <v>141.99204671428569</v>
          </cell>
          <cell r="K774">
            <v>160.05230333333333</v>
          </cell>
          <cell r="L774">
            <v>152.79099714285712</v>
          </cell>
          <cell r="M774">
            <v>145.74412414285715</v>
          </cell>
          <cell r="N774">
            <v>138.67865099999997</v>
          </cell>
          <cell r="O774">
            <v>132.63175814285714</v>
          </cell>
          <cell r="P774">
            <v>140.13748271428571</v>
          </cell>
          <cell r="Q774">
            <v>149.421808</v>
          </cell>
          <cell r="R774">
            <v>150.276949</v>
          </cell>
          <cell r="S774">
            <v>145.78301775</v>
          </cell>
          <cell r="T774">
            <v>146.93505500000001</v>
          </cell>
          <cell r="U774" t="str">
            <v>14:30 - 15:00</v>
          </cell>
          <cell r="V774">
            <v>132.63175814285714</v>
          </cell>
        </row>
        <row r="775">
          <cell r="B775" t="str">
            <v>IE00BF4G7290</v>
          </cell>
          <cell r="C775" t="str">
            <v>J.P. Morgan ETF</v>
          </cell>
          <cell r="E775">
            <v>255.30757883333334</v>
          </cell>
          <cell r="F775">
            <v>264.81768262499997</v>
          </cell>
          <cell r="G775">
            <v>264.61657750000001</v>
          </cell>
          <cell r="H775">
            <v>264.64150755555562</v>
          </cell>
          <cell r="I775">
            <v>272.17869999999999</v>
          </cell>
          <cell r="J775">
            <v>273.57746755555559</v>
          </cell>
          <cell r="K775">
            <v>276.12230525000001</v>
          </cell>
          <cell r="L775">
            <v>273.55281922222218</v>
          </cell>
          <cell r="M775">
            <v>274.97398088888889</v>
          </cell>
          <cell r="N775">
            <v>273.0081645555556</v>
          </cell>
          <cell r="O775">
            <v>266.16726899999998</v>
          </cell>
          <cell r="P775">
            <v>249.69445788888891</v>
          </cell>
          <cell r="Q775">
            <v>294.88141928571434</v>
          </cell>
          <cell r="R775">
            <v>283.52227909999999</v>
          </cell>
          <cell r="S775">
            <v>283.93826611111109</v>
          </cell>
          <cell r="T775">
            <v>282.83719133333329</v>
          </cell>
          <cell r="U775" t="str">
            <v>15:00 - 15:30</v>
          </cell>
          <cell r="V775">
            <v>249.69445788888891</v>
          </cell>
        </row>
        <row r="776">
          <cell r="B776" t="str">
            <v>IE00BJRCLK89</v>
          </cell>
          <cell r="C776" t="str">
            <v>J.P. Morgan ETF</v>
          </cell>
          <cell r="D776">
            <v>24.641032181818186</v>
          </cell>
          <cell r="E776">
            <v>22.990171227272729</v>
          </cell>
          <cell r="F776">
            <v>24.303532136363639</v>
          </cell>
          <cell r="G776">
            <v>23.513711363636368</v>
          </cell>
          <cell r="H776">
            <v>21.963139272727268</v>
          </cell>
          <cell r="I776">
            <v>21.821395227272728</v>
          </cell>
          <cell r="J776">
            <v>22.289982545454542</v>
          </cell>
          <cell r="K776">
            <v>23.059219454545453</v>
          </cell>
          <cell r="L776">
            <v>21.993373318181821</v>
          </cell>
          <cell r="M776">
            <v>22.408227</v>
          </cell>
          <cell r="N776">
            <v>25.215593954545451</v>
          </cell>
          <cell r="O776">
            <v>24.622494227272725</v>
          </cell>
          <cell r="P776">
            <v>23.028641499999999</v>
          </cell>
          <cell r="Q776">
            <v>24.725234272727274</v>
          </cell>
          <cell r="R776">
            <v>21.656168227272726</v>
          </cell>
          <cell r="S776">
            <v>21.218814545454549</v>
          </cell>
          <cell r="T776">
            <v>21.427351818181815</v>
          </cell>
          <cell r="U776" t="str">
            <v>16:30 - 17:00</v>
          </cell>
          <cell r="V776">
            <v>21.218814545454549</v>
          </cell>
        </row>
        <row r="777">
          <cell r="B777" t="str">
            <v>IE00BF4G7076</v>
          </cell>
          <cell r="C777" t="str">
            <v>J.P. Morgan ETF</v>
          </cell>
          <cell r="D777">
            <v>38.083854636363633</v>
          </cell>
          <cell r="E777">
            <v>27.35168227272727</v>
          </cell>
          <cell r="F777">
            <v>27.911542590909086</v>
          </cell>
          <cell r="G777">
            <v>26.736501318181819</v>
          </cell>
          <cell r="H777">
            <v>27.511523227272729</v>
          </cell>
          <cell r="I777">
            <v>22.972494863636367</v>
          </cell>
          <cell r="J777">
            <v>24.858634090909092</v>
          </cell>
          <cell r="K777">
            <v>26.181925909090911</v>
          </cell>
          <cell r="L777">
            <v>23.219641999999997</v>
          </cell>
          <cell r="M777">
            <v>32.421000363636374</v>
          </cell>
          <cell r="N777">
            <v>29.100744045454551</v>
          </cell>
          <cell r="O777">
            <v>30.80516104545455</v>
          </cell>
          <cell r="P777">
            <v>36.063062318181828</v>
          </cell>
          <cell r="Q777">
            <v>30.809505363636358</v>
          </cell>
          <cell r="R777">
            <v>24.300694318181819</v>
          </cell>
          <cell r="S777">
            <v>25.172337181818182</v>
          </cell>
          <cell r="T777">
            <v>24.308381409090909</v>
          </cell>
          <cell r="U777" t="str">
            <v>11:30 - 12:00</v>
          </cell>
          <cell r="V777">
            <v>22.972494863636367</v>
          </cell>
        </row>
        <row r="778">
          <cell r="B778" t="str">
            <v>IE00BJ06C044</v>
          </cell>
          <cell r="C778" t="str">
            <v>J.P. Morgan ETF</v>
          </cell>
          <cell r="D778">
            <v>153.68536627272729</v>
          </cell>
          <cell r="E778">
            <v>149.41491959090911</v>
          </cell>
          <cell r="F778">
            <v>147.28672209090908</v>
          </cell>
          <cell r="G778">
            <v>146.67198277272726</v>
          </cell>
          <cell r="H778">
            <v>143.42299040909089</v>
          </cell>
          <cell r="I778">
            <v>144.06788386363638</v>
          </cell>
          <cell r="J778">
            <v>143.28342031818181</v>
          </cell>
          <cell r="K778">
            <v>146.19519068181819</v>
          </cell>
          <cell r="L778">
            <v>143.63658345454544</v>
          </cell>
          <cell r="M778">
            <v>151.82866359090912</v>
          </cell>
          <cell r="N778">
            <v>148.92428890909093</v>
          </cell>
          <cell r="O778">
            <v>151.74025809090907</v>
          </cell>
          <cell r="P778">
            <v>151.7554126818182</v>
          </cell>
          <cell r="Q778">
            <v>147.89263472727274</v>
          </cell>
          <cell r="R778">
            <v>148.64092895454544</v>
          </cell>
          <cell r="S778">
            <v>145.65096318181816</v>
          </cell>
          <cell r="T778">
            <v>142.42861131818179</v>
          </cell>
          <cell r="U778" t="str">
            <v>17:00 - 17:30</v>
          </cell>
          <cell r="V778">
            <v>142.42861131818179</v>
          </cell>
        </row>
        <row r="779">
          <cell r="B779" t="str">
            <v>IE00BF59RV63</v>
          </cell>
          <cell r="C779" t="str">
            <v>J.P. Morgan ETF</v>
          </cell>
          <cell r="D779">
            <v>49.659322090909093</v>
          </cell>
          <cell r="E779">
            <v>44.234930954545455</v>
          </cell>
          <cell r="F779">
            <v>43.526847318181815</v>
          </cell>
          <cell r="G779">
            <v>43.380866363636365</v>
          </cell>
          <cell r="H779">
            <v>42.553174727272733</v>
          </cell>
          <cell r="I779">
            <v>42.367842227272725</v>
          </cell>
          <cell r="J779">
            <v>41.511748954545453</v>
          </cell>
          <cell r="K779">
            <v>41.730927818181812</v>
          </cell>
          <cell r="L779">
            <v>42.273781954545456</v>
          </cell>
          <cell r="M779">
            <v>43.124743181818182</v>
          </cell>
          <cell r="N779">
            <v>43.813187272727276</v>
          </cell>
          <cell r="O779">
            <v>45.12066918181818</v>
          </cell>
          <cell r="P779">
            <v>46.974689863636371</v>
          </cell>
          <cell r="Q779">
            <v>45.900191045454541</v>
          </cell>
          <cell r="R779">
            <v>41.901348909090906</v>
          </cell>
          <cell r="S779">
            <v>41.152530227272727</v>
          </cell>
          <cell r="T779">
            <v>40.616925954545458</v>
          </cell>
          <cell r="U779" t="str">
            <v>17:00 - 17:30</v>
          </cell>
          <cell r="V779">
            <v>40.616925954545458</v>
          </cell>
        </row>
        <row r="780">
          <cell r="B780" t="str">
            <v>IE00BDFC6G93</v>
          </cell>
          <cell r="C780" t="str">
            <v>J.P. Morgan ETF</v>
          </cell>
          <cell r="D780">
            <v>94.984926227272709</v>
          </cell>
          <cell r="E780">
            <v>79.043235863636369</v>
          </cell>
          <cell r="F780">
            <v>74.63093231818182</v>
          </cell>
          <cell r="G780">
            <v>74.334491181818166</v>
          </cell>
          <cell r="H780">
            <v>74.487355136363632</v>
          </cell>
          <cell r="I780">
            <v>73.137389227272735</v>
          </cell>
          <cell r="J780">
            <v>71.991589727272725</v>
          </cell>
          <cell r="K780">
            <v>71.119181863636356</v>
          </cell>
          <cell r="L780">
            <v>73.361988545454523</v>
          </cell>
          <cell r="M780">
            <v>75.339532590909073</v>
          </cell>
          <cell r="N780">
            <v>81.609655454545461</v>
          </cell>
          <cell r="O780">
            <v>82.305808954545455</v>
          </cell>
          <cell r="P780">
            <v>84.17870118181817</v>
          </cell>
          <cell r="Q780">
            <v>81.667843045454546</v>
          </cell>
          <cell r="R780">
            <v>78.304265227272737</v>
          </cell>
          <cell r="S780">
            <v>74.968633454545454</v>
          </cell>
          <cell r="T780">
            <v>74.389728681818198</v>
          </cell>
          <cell r="U780" t="str">
            <v>12:30 - 13:00</v>
          </cell>
          <cell r="V780">
            <v>71.119181863636356</v>
          </cell>
        </row>
        <row r="781">
          <cell r="B781" t="str">
            <v>IE00BDDRDY39</v>
          </cell>
          <cell r="C781" t="str">
            <v>J.P. Morgan ETF</v>
          </cell>
          <cell r="D781">
            <v>61.726946727272725</v>
          </cell>
          <cell r="E781">
            <v>53.720935318181802</v>
          </cell>
          <cell r="F781">
            <v>50.537937045454548</v>
          </cell>
          <cell r="G781">
            <v>50.608720363636372</v>
          </cell>
          <cell r="H781">
            <v>51.466475863636362</v>
          </cell>
          <cell r="I781">
            <v>52.039860954545453</v>
          </cell>
          <cell r="J781">
            <v>49.966543772727277</v>
          </cell>
          <cell r="K781">
            <v>48.273192545454549</v>
          </cell>
          <cell r="L781">
            <v>47.206377227272725</v>
          </cell>
          <cell r="M781">
            <v>46.572304863636369</v>
          </cell>
          <cell r="N781">
            <v>50.011029727272721</v>
          </cell>
          <cell r="O781">
            <v>50.02328690909092</v>
          </cell>
          <cell r="P781">
            <v>50.175817227272724</v>
          </cell>
          <cell r="Q781">
            <v>49.738193772727257</v>
          </cell>
          <cell r="R781">
            <v>45.775272000000001</v>
          </cell>
          <cell r="S781">
            <v>44.988754136363632</v>
          </cell>
          <cell r="T781">
            <v>46.385493409090913</v>
          </cell>
          <cell r="U781" t="str">
            <v>16:30 - 17:00</v>
          </cell>
          <cell r="V781">
            <v>44.988754136363632</v>
          </cell>
        </row>
        <row r="782">
          <cell r="B782" t="str">
            <v>IE00BJ06C937</v>
          </cell>
          <cell r="C782" t="str">
            <v>J.P. Morgan ETF</v>
          </cell>
          <cell r="D782">
            <v>139.36274795454543</v>
          </cell>
          <cell r="E782">
            <v>125.01132227272724</v>
          </cell>
          <cell r="F782">
            <v>118.14489140909095</v>
          </cell>
          <cell r="G782">
            <v>111.87759590909091</v>
          </cell>
          <cell r="H782">
            <v>104.63474059090912</v>
          </cell>
          <cell r="I782">
            <v>106.51802309090907</v>
          </cell>
          <cell r="J782">
            <v>107.40382259090907</v>
          </cell>
          <cell r="K782">
            <v>107.93793327272728</v>
          </cell>
          <cell r="L782">
            <v>117.38842377272728</v>
          </cell>
          <cell r="M782">
            <v>123.15857827272727</v>
          </cell>
          <cell r="N782">
            <v>150.66927431818183</v>
          </cell>
          <cell r="O782">
            <v>149.05502486363639</v>
          </cell>
          <cell r="P782">
            <v>142.42669459090908</v>
          </cell>
          <cell r="Q782">
            <v>139.76875104545456</v>
          </cell>
          <cell r="R782">
            <v>144.78754277272728</v>
          </cell>
          <cell r="S782">
            <v>144.58447936363632</v>
          </cell>
          <cell r="T782">
            <v>145.91990172727273</v>
          </cell>
          <cell r="U782" t="str">
            <v>11:00 - 11:30</v>
          </cell>
          <cell r="V782">
            <v>104.63474059090912</v>
          </cell>
        </row>
        <row r="783">
          <cell r="B783" t="str">
            <v>IE00BDFC6Q91</v>
          </cell>
          <cell r="C783" t="str">
            <v>J.P. Morgan ETF</v>
          </cell>
          <cell r="D783">
            <v>22.814426727272732</v>
          </cell>
          <cell r="E783">
            <v>16.156095318181816</v>
          </cell>
          <cell r="F783">
            <v>14.310539181818182</v>
          </cell>
          <cell r="G783">
            <v>13.065585727272726</v>
          </cell>
          <cell r="H783">
            <v>13.070375818181818</v>
          </cell>
          <cell r="I783">
            <v>12.694891590909092</v>
          </cell>
          <cell r="J783">
            <v>11.998325681818182</v>
          </cell>
          <cell r="K783">
            <v>12.080490181818185</v>
          </cell>
          <cell r="L783">
            <v>12.134925363636363</v>
          </cell>
          <cell r="M783">
            <v>13.661407727272724</v>
          </cell>
          <cell r="N783">
            <v>13.783175</v>
          </cell>
          <cell r="O783">
            <v>15.545203727272728</v>
          </cell>
          <cell r="P783">
            <v>17.360729136363631</v>
          </cell>
          <cell r="Q783">
            <v>16.829394954545453</v>
          </cell>
          <cell r="R783">
            <v>13.589365090909091</v>
          </cell>
          <cell r="S783">
            <v>11.717840318181821</v>
          </cell>
          <cell r="T783">
            <v>10.591397681818181</v>
          </cell>
          <cell r="U783" t="str">
            <v>17:00 - 17:30</v>
          </cell>
          <cell r="V783">
            <v>10.591397681818181</v>
          </cell>
        </row>
        <row r="784">
          <cell r="B784" t="str">
            <v>IE00BG8BCY43</v>
          </cell>
          <cell r="C784" t="str">
            <v>J.P. Morgan ETF</v>
          </cell>
          <cell r="D784">
            <v>34.295510227272729</v>
          </cell>
          <cell r="E784">
            <v>29.541095590909091</v>
          </cell>
          <cell r="F784">
            <v>28.600807636363637</v>
          </cell>
          <cell r="G784">
            <v>28.375636818181817</v>
          </cell>
          <cell r="H784">
            <v>28.923573636363631</v>
          </cell>
          <cell r="I784">
            <v>28.713918136363635</v>
          </cell>
          <cell r="J784">
            <v>28.22180677272727</v>
          </cell>
          <cell r="K784">
            <v>29.300341045454548</v>
          </cell>
          <cell r="L784">
            <v>28.557811636363635</v>
          </cell>
          <cell r="M784">
            <v>29.354875318181815</v>
          </cell>
          <cell r="N784">
            <v>29.521182045454545</v>
          </cell>
          <cell r="O784">
            <v>29.641392863636362</v>
          </cell>
          <cell r="P784">
            <v>29.170529727272729</v>
          </cell>
          <cell r="Q784">
            <v>28.929274318181818</v>
          </cell>
          <cell r="R784">
            <v>27.45913181818182</v>
          </cell>
          <cell r="S784">
            <v>26.519212772727272</v>
          </cell>
          <cell r="T784">
            <v>26.894178727272728</v>
          </cell>
          <cell r="U784" t="str">
            <v>16:30 - 17:00</v>
          </cell>
          <cell r="V784">
            <v>26.519212772727272</v>
          </cell>
        </row>
        <row r="785">
          <cell r="B785" t="str">
            <v>IE00BF0BCP69</v>
          </cell>
          <cell r="C785" t="str">
            <v>L&amp;G ETF</v>
          </cell>
          <cell r="D785">
            <v>38.701238090909087</v>
          </cell>
          <cell r="E785">
            <v>22.00949877272728</v>
          </cell>
          <cell r="F785">
            <v>23.696074318181818</v>
          </cell>
          <cell r="G785">
            <v>20.837597500000001</v>
          </cell>
          <cell r="H785">
            <v>22.670420454545454</v>
          </cell>
          <cell r="I785">
            <v>20.416640863636363</v>
          </cell>
          <cell r="J785">
            <v>18.459879272727274</v>
          </cell>
          <cell r="K785">
            <v>19.672168318181818</v>
          </cell>
          <cell r="L785">
            <v>19.921510818181815</v>
          </cell>
          <cell r="M785">
            <v>32.554409227272728</v>
          </cell>
          <cell r="N785">
            <v>43.152968409090903</v>
          </cell>
          <cell r="O785">
            <v>61.482875181818187</v>
          </cell>
          <cell r="P785">
            <v>99.604710136363622</v>
          </cell>
          <cell r="Q785">
            <v>18.479529999999997</v>
          </cell>
          <cell r="R785">
            <v>17.497077818181818</v>
          </cell>
          <cell r="S785">
            <v>16.470667454545453</v>
          </cell>
          <cell r="T785">
            <v>14.051024545454544</v>
          </cell>
          <cell r="U785" t="str">
            <v>17:00 - 17:30</v>
          </cell>
          <cell r="V785">
            <v>14.051024545454544</v>
          </cell>
        </row>
        <row r="786">
          <cell r="B786" t="str">
            <v>IE00BK5BCD43</v>
          </cell>
          <cell r="C786" t="str">
            <v>L&amp;G ETF</v>
          </cell>
          <cell r="D786">
            <v>42.953228863636362</v>
          </cell>
          <cell r="E786">
            <v>41.000427863636361</v>
          </cell>
          <cell r="F786">
            <v>41.684370545454541</v>
          </cell>
          <cell r="G786">
            <v>41.239077636363639</v>
          </cell>
          <cell r="H786">
            <v>38.556284181818185</v>
          </cell>
          <cell r="I786">
            <v>37.462859363636369</v>
          </cell>
          <cell r="J786">
            <v>39.325875590909085</v>
          </cell>
          <cell r="K786">
            <v>42.160879590909097</v>
          </cell>
          <cell r="L786">
            <v>39.758196818181823</v>
          </cell>
          <cell r="M786">
            <v>38.428154863636365</v>
          </cell>
          <cell r="N786">
            <v>40.552867454545456</v>
          </cell>
          <cell r="O786">
            <v>43.495417909090911</v>
          </cell>
          <cell r="P786">
            <v>39.865768590909084</v>
          </cell>
          <cell r="Q786">
            <v>40.537529545454554</v>
          </cell>
          <cell r="R786">
            <v>40.367018136363633</v>
          </cell>
          <cell r="S786">
            <v>36.991258863636361</v>
          </cell>
          <cell r="T786">
            <v>36.862482181818173</v>
          </cell>
          <cell r="U786" t="str">
            <v>17:00 - 17:30</v>
          </cell>
          <cell r="V786">
            <v>36.862482181818173</v>
          </cell>
        </row>
        <row r="787">
          <cell r="B787" t="str">
            <v>IE00BFXR5W90</v>
          </cell>
          <cell r="C787" t="str">
            <v>L&amp;G ETF</v>
          </cell>
          <cell r="D787">
            <v>24.539177772727271</v>
          </cell>
          <cell r="E787">
            <v>24.915516954545456</v>
          </cell>
          <cell r="F787">
            <v>24.49855581818181</v>
          </cell>
          <cell r="G787">
            <v>25.067690954545448</v>
          </cell>
          <cell r="H787">
            <v>23.579810454545456</v>
          </cell>
          <cell r="I787">
            <v>22.248731227272728</v>
          </cell>
          <cell r="J787">
            <v>21.418224681818177</v>
          </cell>
          <cell r="K787">
            <v>21.350363272727275</v>
          </cell>
          <cell r="L787">
            <v>21.391581318181821</v>
          </cell>
          <cell r="M787">
            <v>22.503174181818181</v>
          </cell>
          <cell r="N787">
            <v>21.782486409090907</v>
          </cell>
          <cell r="O787">
            <v>23.73024527272727</v>
          </cell>
          <cell r="P787">
            <v>23.20257518181818</v>
          </cell>
          <cell r="Q787">
            <v>23.248527090909086</v>
          </cell>
          <cell r="R787">
            <v>22.687189136363635</v>
          </cell>
          <cell r="S787">
            <v>22.472773363636367</v>
          </cell>
          <cell r="T787">
            <v>21.791885818181814</v>
          </cell>
          <cell r="U787" t="str">
            <v>12:30 - 13:00</v>
          </cell>
          <cell r="V787">
            <v>21.350363272727275</v>
          </cell>
        </row>
        <row r="788">
          <cell r="B788" t="str">
            <v>IE00BF0M2Z96</v>
          </cell>
          <cell r="C788" t="str">
            <v>L&amp;G ETF</v>
          </cell>
          <cell r="D788">
            <v>45.744353954545467</v>
          </cell>
          <cell r="E788">
            <v>39.957515409090917</v>
          </cell>
          <cell r="F788">
            <v>42.942451499999983</v>
          </cell>
          <cell r="G788">
            <v>41.67507481818182</v>
          </cell>
          <cell r="H788">
            <v>39.805342454545446</v>
          </cell>
          <cell r="I788">
            <v>41.080267590909095</v>
          </cell>
          <cell r="J788">
            <v>41.530466363636364</v>
          </cell>
          <cell r="K788">
            <v>41.617981181818202</v>
          </cell>
          <cell r="L788">
            <v>41.269283363636376</v>
          </cell>
          <cell r="M788">
            <v>40.497505272727274</v>
          </cell>
          <cell r="N788">
            <v>41.862496636363637</v>
          </cell>
          <cell r="O788">
            <v>45.081891954545455</v>
          </cell>
          <cell r="P788">
            <v>41.617920863636364</v>
          </cell>
          <cell r="Q788">
            <v>42.37295381818182</v>
          </cell>
          <cell r="R788">
            <v>38.088666136363635</v>
          </cell>
          <cell r="S788">
            <v>36.095506454545458</v>
          </cell>
          <cell r="T788">
            <v>37.808720999999998</v>
          </cell>
          <cell r="U788" t="str">
            <v>16:30 - 17:00</v>
          </cell>
          <cell r="V788">
            <v>36.095506454545458</v>
          </cell>
        </row>
        <row r="789">
          <cell r="B789" t="str">
            <v>IE00BK5BC891</v>
          </cell>
          <cell r="C789" t="str">
            <v>L&amp;G ETF</v>
          </cell>
          <cell r="D789">
            <v>37.667144681818172</v>
          </cell>
          <cell r="E789">
            <v>35.066684227272724</v>
          </cell>
          <cell r="F789">
            <v>34.84018213636363</v>
          </cell>
          <cell r="G789">
            <v>34.931088636363633</v>
          </cell>
          <cell r="H789">
            <v>33.656085090909087</v>
          </cell>
          <cell r="I789">
            <v>33.238491136363628</v>
          </cell>
          <cell r="J789">
            <v>33.257141681818176</v>
          </cell>
          <cell r="K789">
            <v>33.363153727272731</v>
          </cell>
          <cell r="L789">
            <v>34.04207445454545</v>
          </cell>
          <cell r="M789">
            <v>34.043915590909094</v>
          </cell>
          <cell r="N789">
            <v>34.758938545454548</v>
          </cell>
          <cell r="O789">
            <v>36.499999318181814</v>
          </cell>
          <cell r="P789">
            <v>34.443258999999998</v>
          </cell>
          <cell r="Q789">
            <v>34.131512772727277</v>
          </cell>
          <cell r="R789">
            <v>32.209029636363631</v>
          </cell>
          <cell r="S789">
            <v>31.498641909090907</v>
          </cell>
          <cell r="T789">
            <v>31.776233227272726</v>
          </cell>
          <cell r="U789" t="str">
            <v>16:30 - 17:00</v>
          </cell>
          <cell r="V789">
            <v>31.498641909090907</v>
          </cell>
        </row>
        <row r="790">
          <cell r="B790" t="str">
            <v>IE00BYPLS672</v>
          </cell>
          <cell r="C790" t="str">
            <v>L&amp;G ETF</v>
          </cell>
          <cell r="D790">
            <v>38.834171681818177</v>
          </cell>
          <cell r="E790">
            <v>33.867098636363636</v>
          </cell>
          <cell r="F790">
            <v>34.234335409090903</v>
          </cell>
          <cell r="G790">
            <v>33.264607409090907</v>
          </cell>
          <cell r="H790">
            <v>29.793629045454541</v>
          </cell>
          <cell r="I790">
            <v>30.93359959090909</v>
          </cell>
          <cell r="J790">
            <v>31.97530354545454</v>
          </cell>
          <cell r="K790">
            <v>32.613870454545456</v>
          </cell>
          <cell r="L790">
            <v>31.957840863636353</v>
          </cell>
          <cell r="M790">
            <v>32.527643409090906</v>
          </cell>
          <cell r="N790">
            <v>34.66025768181818</v>
          </cell>
          <cell r="O790">
            <v>36.696144636363641</v>
          </cell>
          <cell r="P790">
            <v>34.096024499999999</v>
          </cell>
          <cell r="Q790">
            <v>28.667696227272724</v>
          </cell>
          <cell r="R790">
            <v>24.649347454545456</v>
          </cell>
          <cell r="S790">
            <v>23.735490636363636</v>
          </cell>
          <cell r="T790">
            <v>24.78739854545455</v>
          </cell>
          <cell r="U790" t="str">
            <v>16:30 - 17:00</v>
          </cell>
          <cell r="V790">
            <v>23.735490636363636</v>
          </cell>
        </row>
        <row r="791">
          <cell r="B791" t="str">
            <v>IE00B4QNHH68</v>
          </cell>
          <cell r="C791" t="str">
            <v>L&amp;G ETF</v>
          </cell>
          <cell r="D791">
            <v>10.201757954545455</v>
          </cell>
          <cell r="E791">
            <v>9.5507434090909094</v>
          </cell>
          <cell r="F791">
            <v>9.1170136363636374</v>
          </cell>
          <cell r="G791">
            <v>9.0410594545454543</v>
          </cell>
          <cell r="H791">
            <v>8.9992679999999989</v>
          </cell>
          <cell r="I791">
            <v>8.4623357727272737</v>
          </cell>
          <cell r="J791">
            <v>8.5169553181818181</v>
          </cell>
          <cell r="K791">
            <v>8.5433745909090906</v>
          </cell>
          <cell r="L791">
            <v>8.2972615909090912</v>
          </cell>
          <cell r="M791">
            <v>8.9796916363636363</v>
          </cell>
          <cell r="N791">
            <v>8.9652625454545447</v>
          </cell>
          <cell r="O791">
            <v>9.8540901363636326</v>
          </cell>
          <cell r="P791">
            <v>9.2183724999999992</v>
          </cell>
          <cell r="Q791">
            <v>9.1377189545454556</v>
          </cell>
          <cell r="R791">
            <v>9.0686138181818183</v>
          </cell>
          <cell r="S791">
            <v>9.1203692272727288</v>
          </cell>
          <cell r="T791">
            <v>8.8044063181818171</v>
          </cell>
          <cell r="U791" t="str">
            <v>13:00 - 13:30</v>
          </cell>
          <cell r="V791">
            <v>8.2972615909090912</v>
          </cell>
        </row>
        <row r="792">
          <cell r="B792" t="str">
            <v>IE00B4QNHZ41</v>
          </cell>
          <cell r="C792" t="str">
            <v>L&amp;G ETF</v>
          </cell>
          <cell r="D792">
            <v>10.517087181818182</v>
          </cell>
          <cell r="E792">
            <v>10.219560227272728</v>
          </cell>
          <cell r="F792">
            <v>9.8759165000000007</v>
          </cell>
          <cell r="G792">
            <v>9.7338141363636357</v>
          </cell>
          <cell r="H792">
            <v>9.4227588636363624</v>
          </cell>
          <cell r="I792">
            <v>9.2358060000000002</v>
          </cell>
          <cell r="J792">
            <v>9.3123776363636352</v>
          </cell>
          <cell r="K792">
            <v>9.380115</v>
          </cell>
          <cell r="L792">
            <v>9.3140057272727272</v>
          </cell>
          <cell r="M792">
            <v>10.755521363636364</v>
          </cell>
          <cell r="N792">
            <v>9.6899030454545443</v>
          </cell>
          <cell r="O792">
            <v>10.397089000000001</v>
          </cell>
          <cell r="P792">
            <v>9.7287320454545458</v>
          </cell>
          <cell r="Q792">
            <v>9.9254298636363618</v>
          </cell>
          <cell r="R792">
            <v>10.49138590909091</v>
          </cell>
          <cell r="S792">
            <v>9.8547609090909098</v>
          </cell>
          <cell r="T792">
            <v>9.6904736363636363</v>
          </cell>
          <cell r="U792" t="str">
            <v>11:30 - 12:00</v>
          </cell>
          <cell r="V792">
            <v>9.2358060000000002</v>
          </cell>
        </row>
        <row r="793">
          <cell r="B793" t="str">
            <v>IE00BHBFDF83</v>
          </cell>
          <cell r="C793" t="str">
            <v>L&amp;G ETF</v>
          </cell>
          <cell r="D793">
            <v>75.03810018181818</v>
          </cell>
          <cell r="E793">
            <v>73.184748999999996</v>
          </cell>
          <cell r="F793">
            <v>74.226666863636368</v>
          </cell>
          <cell r="G793">
            <v>72.784282545454545</v>
          </cell>
          <cell r="H793">
            <v>72.519787590909075</v>
          </cell>
          <cell r="I793">
            <v>71.685317045454539</v>
          </cell>
          <cell r="J793">
            <v>75.288359227272736</v>
          </cell>
          <cell r="K793">
            <v>74.136139818181817</v>
          </cell>
          <cell r="L793">
            <v>74.261250090909101</v>
          </cell>
          <cell r="M793">
            <v>73.348509136363646</v>
          </cell>
          <cell r="N793">
            <v>76.642368999999988</v>
          </cell>
          <cell r="O793">
            <v>73.642413772727267</v>
          </cell>
          <cell r="P793">
            <v>73.143034863636373</v>
          </cell>
          <cell r="Q793">
            <v>72.976485318181815</v>
          </cell>
          <cell r="R793">
            <v>72.722880590909099</v>
          </cell>
          <cell r="S793">
            <v>72.629186090909101</v>
          </cell>
          <cell r="T793">
            <v>71.686979545454562</v>
          </cell>
          <cell r="U793" t="str">
            <v>11:30 - 12:00</v>
          </cell>
          <cell r="V793">
            <v>71.685317045454539</v>
          </cell>
        </row>
        <row r="794">
          <cell r="B794" t="str">
            <v>IE00BF0M6N54</v>
          </cell>
          <cell r="C794" t="str">
            <v>L&amp;G ETF</v>
          </cell>
          <cell r="D794">
            <v>45.458715000000005</v>
          </cell>
          <cell r="E794">
            <v>41.46715745454545</v>
          </cell>
          <cell r="F794">
            <v>41.604399954545457</v>
          </cell>
          <cell r="G794">
            <v>42.322437409090917</v>
          </cell>
          <cell r="H794">
            <v>39.765302181818186</v>
          </cell>
          <cell r="I794">
            <v>39.403760000000005</v>
          </cell>
          <cell r="J794">
            <v>39.715745909090906</v>
          </cell>
          <cell r="K794">
            <v>40.610905045454551</v>
          </cell>
          <cell r="L794">
            <v>41.410645409090925</v>
          </cell>
          <cell r="M794">
            <v>41.395312636363649</v>
          </cell>
          <cell r="N794">
            <v>42.160905954545456</v>
          </cell>
          <cell r="O794">
            <v>45.019035045454537</v>
          </cell>
          <cell r="P794">
            <v>42.836094772727286</v>
          </cell>
          <cell r="Q794">
            <v>42.266576545454541</v>
          </cell>
          <cell r="R794">
            <v>40.287420954545453</v>
          </cell>
          <cell r="S794">
            <v>38.132652</v>
          </cell>
          <cell r="T794">
            <v>37.855315272727267</v>
          </cell>
          <cell r="U794" t="str">
            <v>17:00 - 17:30</v>
          </cell>
          <cell r="V794">
            <v>37.855315272727267</v>
          </cell>
        </row>
        <row r="795">
          <cell r="B795" t="str">
            <v>IE00BKLTRN76</v>
          </cell>
          <cell r="C795" t="str">
            <v>L&amp;G ETF</v>
          </cell>
          <cell r="D795">
            <v>21.527158227272722</v>
          </cell>
          <cell r="E795">
            <v>20.890567545454545</v>
          </cell>
          <cell r="F795">
            <v>21.94264290909091</v>
          </cell>
          <cell r="G795">
            <v>19.220139590909096</v>
          </cell>
          <cell r="H795">
            <v>19.811156727272728</v>
          </cell>
          <cell r="I795">
            <v>19.352828545454546</v>
          </cell>
          <cell r="J795">
            <v>19.722004227272727</v>
          </cell>
          <cell r="K795">
            <v>19.575740136363638</v>
          </cell>
          <cell r="L795">
            <v>20.171217863636365</v>
          </cell>
          <cell r="M795">
            <v>19.642945181818178</v>
          </cell>
          <cell r="N795">
            <v>24.074891318181816</v>
          </cell>
          <cell r="O795">
            <v>25.993710136363635</v>
          </cell>
          <cell r="P795">
            <v>21.862914363636364</v>
          </cell>
          <cell r="Q795">
            <v>23.186728590909095</v>
          </cell>
          <cell r="R795">
            <v>23.54919409090909</v>
          </cell>
          <cell r="S795">
            <v>21.428093090909091</v>
          </cell>
          <cell r="T795">
            <v>26.019660681818184</v>
          </cell>
          <cell r="U795" t="str">
            <v>10:30 - 11:00</v>
          </cell>
          <cell r="V795">
            <v>19.220139590909096</v>
          </cell>
        </row>
        <row r="796">
          <cell r="B796" t="str">
            <v>IE00BFXR5V83</v>
          </cell>
          <cell r="C796" t="str">
            <v>L&amp;G ETF</v>
          </cell>
          <cell r="D796">
            <v>23.217642363636362</v>
          </cell>
          <cell r="E796">
            <v>19.234952636363634</v>
          </cell>
          <cell r="F796">
            <v>19.767793909090912</v>
          </cell>
          <cell r="G796">
            <v>18.650099363636368</v>
          </cell>
          <cell r="H796">
            <v>19.276291409090906</v>
          </cell>
          <cell r="I796">
            <v>18.560603863636363</v>
          </cell>
          <cell r="J796">
            <v>18.452859636363634</v>
          </cell>
          <cell r="K796">
            <v>18.606471454545456</v>
          </cell>
          <cell r="L796">
            <v>18.699340500000002</v>
          </cell>
          <cell r="M796">
            <v>19.899338318181819</v>
          </cell>
          <cell r="N796">
            <v>18.285671090909091</v>
          </cell>
          <cell r="O796">
            <v>19.402549636363634</v>
          </cell>
          <cell r="P796">
            <v>19.679566772727274</v>
          </cell>
          <cell r="Q796">
            <v>19.189584681818175</v>
          </cell>
          <cell r="R796">
            <v>18.388039454545449</v>
          </cell>
          <cell r="S796">
            <v>18.177930045454541</v>
          </cell>
          <cell r="T796">
            <v>18.431910636363636</v>
          </cell>
          <cell r="U796" t="str">
            <v>16:30 - 17:00</v>
          </cell>
          <cell r="V796">
            <v>18.177930045454541</v>
          </cell>
        </row>
        <row r="797">
          <cell r="B797" t="str">
            <v>IE00BFXR5S54</v>
          </cell>
          <cell r="C797" t="str">
            <v>L&amp;G ETF</v>
          </cell>
          <cell r="D797">
            <v>23.54627577272727</v>
          </cell>
          <cell r="E797">
            <v>21.642758909090912</v>
          </cell>
          <cell r="F797">
            <v>22.731042500000001</v>
          </cell>
          <cell r="G797">
            <v>19.673866818181818</v>
          </cell>
          <cell r="H797">
            <v>20.880380499999998</v>
          </cell>
          <cell r="I797">
            <v>19.311437272727275</v>
          </cell>
          <cell r="J797">
            <v>19.247060681818184</v>
          </cell>
          <cell r="K797">
            <v>19.195904363636362</v>
          </cell>
          <cell r="L797">
            <v>19.362874136363633</v>
          </cell>
          <cell r="M797">
            <v>20.501786272727273</v>
          </cell>
          <cell r="N797">
            <v>19.456948818181818</v>
          </cell>
          <cell r="O797">
            <v>21.859651499999998</v>
          </cell>
          <cell r="P797">
            <v>22.071613272727276</v>
          </cell>
          <cell r="Q797">
            <v>22.876609318181814</v>
          </cell>
          <cell r="R797">
            <v>20.828651863636363</v>
          </cell>
          <cell r="S797">
            <v>20.46802818181818</v>
          </cell>
          <cell r="T797">
            <v>19.629404499999996</v>
          </cell>
          <cell r="U797" t="str">
            <v>12:30 - 13:00</v>
          </cell>
          <cell r="V797">
            <v>19.195904363636362</v>
          </cell>
        </row>
        <row r="798">
          <cell r="B798" t="str">
            <v>IE00B3CNHG25</v>
          </cell>
          <cell r="C798" t="str">
            <v>L&amp;G ETF</v>
          </cell>
          <cell r="D798">
            <v>51.858020772727265</v>
          </cell>
          <cell r="E798">
            <v>38.264089545454553</v>
          </cell>
          <cell r="F798">
            <v>35.495482090909086</v>
          </cell>
          <cell r="G798">
            <v>33.856503909090911</v>
          </cell>
          <cell r="H798">
            <v>33.714137000000001</v>
          </cell>
          <cell r="I798">
            <v>34.463431772727262</v>
          </cell>
          <cell r="J798">
            <v>34.148613954545446</v>
          </cell>
          <cell r="K798">
            <v>33.683355272727276</v>
          </cell>
          <cell r="L798">
            <v>36.348684545454546</v>
          </cell>
          <cell r="M798">
            <v>37.393800227272727</v>
          </cell>
          <cell r="N798">
            <v>40.887430045454543</v>
          </cell>
          <cell r="O798">
            <v>42.642781727272727</v>
          </cell>
          <cell r="P798">
            <v>40.471795272727277</v>
          </cell>
          <cell r="Q798">
            <v>41.370356818181818</v>
          </cell>
          <cell r="R798">
            <v>37.592627727272728</v>
          </cell>
          <cell r="S798">
            <v>34.952952681818189</v>
          </cell>
          <cell r="T798">
            <v>35.771227545454536</v>
          </cell>
          <cell r="U798" t="str">
            <v>12:30 - 13:00</v>
          </cell>
          <cell r="V798">
            <v>33.683355272727276</v>
          </cell>
        </row>
        <row r="799">
          <cell r="B799" t="str">
            <v>IE00BK5BC677</v>
          </cell>
          <cell r="C799" t="str">
            <v>L&amp;G ETF</v>
          </cell>
          <cell r="D799">
            <v>40.336682090909093</v>
          </cell>
          <cell r="E799">
            <v>33.213608363636361</v>
          </cell>
          <cell r="F799">
            <v>36.028311863636361</v>
          </cell>
          <cell r="G799">
            <v>36.681450090909095</v>
          </cell>
          <cell r="H799">
            <v>32.960617136363638</v>
          </cell>
          <cell r="I799">
            <v>33.612425590909091</v>
          </cell>
          <cell r="J799">
            <v>34.581689045454539</v>
          </cell>
          <cell r="K799">
            <v>34.899163181818182</v>
          </cell>
          <cell r="L799">
            <v>34.772449727272729</v>
          </cell>
          <cell r="M799">
            <v>35.290220272727268</v>
          </cell>
          <cell r="N799">
            <v>36.035556590909088</v>
          </cell>
          <cell r="O799">
            <v>38.18849945454545</v>
          </cell>
          <cell r="P799">
            <v>36.316056363636363</v>
          </cell>
          <cell r="Q799">
            <v>39.394086000000001</v>
          </cell>
          <cell r="R799">
            <v>38.081998318181817</v>
          </cell>
          <cell r="S799">
            <v>36.384839090909082</v>
          </cell>
          <cell r="T799">
            <v>35.132812181818174</v>
          </cell>
          <cell r="U799" t="str">
            <v>11:00 - 11:30</v>
          </cell>
          <cell r="V799">
            <v>32.960617136363638</v>
          </cell>
        </row>
        <row r="800">
          <cell r="B800" t="str">
            <v>IE00BFXR5T61</v>
          </cell>
          <cell r="C800" t="str">
            <v>L&amp;G ETF</v>
          </cell>
          <cell r="D800">
            <v>23.741625863636362</v>
          </cell>
          <cell r="E800">
            <v>17.451213863636365</v>
          </cell>
          <cell r="F800">
            <v>18.194581136363634</v>
          </cell>
          <cell r="G800">
            <v>16.197139727272724</v>
          </cell>
          <cell r="H800">
            <v>16.673768181818183</v>
          </cell>
          <cell r="I800">
            <v>15.849241454545455</v>
          </cell>
          <cell r="J800">
            <v>15.668660272727273</v>
          </cell>
          <cell r="K800">
            <v>16.038176227272725</v>
          </cell>
          <cell r="L800">
            <v>15.56779790909091</v>
          </cell>
          <cell r="M800">
            <v>16.857222045454545</v>
          </cell>
          <cell r="N800">
            <v>16.299589045454546</v>
          </cell>
          <cell r="O800">
            <v>18.490130636363642</v>
          </cell>
          <cell r="P800">
            <v>18.015158136363631</v>
          </cell>
          <cell r="Q800">
            <v>17.511348045454547</v>
          </cell>
          <cell r="R800">
            <v>16.998298818181816</v>
          </cell>
          <cell r="S800">
            <v>16.34907068181818</v>
          </cell>
          <cell r="T800">
            <v>15.726649954545453</v>
          </cell>
          <cell r="U800" t="str">
            <v>13:00 - 13:30</v>
          </cell>
          <cell r="V800">
            <v>15.56779790909091</v>
          </cell>
        </row>
        <row r="801">
          <cell r="B801" t="str">
            <v>IE00BYQJ1388</v>
          </cell>
          <cell r="C801" t="str">
            <v>L&amp;G ETF</v>
          </cell>
          <cell r="D801">
            <v>40.083062318181824</v>
          </cell>
          <cell r="E801">
            <v>37.863150454545455</v>
          </cell>
          <cell r="F801">
            <v>39.182077136363631</v>
          </cell>
          <cell r="G801">
            <v>47.881302000000005</v>
          </cell>
          <cell r="H801">
            <v>45.93357381818182</v>
          </cell>
          <cell r="I801">
            <v>39.447314727272726</v>
          </cell>
          <cell r="J801">
            <v>39.049077045454545</v>
          </cell>
          <cell r="K801">
            <v>39.021094863636364</v>
          </cell>
          <cell r="L801">
            <v>42.73261068181818</v>
          </cell>
          <cell r="M801">
            <v>45.342811681818176</v>
          </cell>
          <cell r="N801">
            <v>52.411067499999994</v>
          </cell>
          <cell r="O801">
            <v>43.446908500000006</v>
          </cell>
          <cell r="P801">
            <v>40.064730727272739</v>
          </cell>
          <cell r="Q801">
            <v>48.182018499999998</v>
          </cell>
          <cell r="R801">
            <v>40.771493090909097</v>
          </cell>
          <cell r="S801">
            <v>38.407902136363631</v>
          </cell>
          <cell r="T801">
            <v>38.055994454545448</v>
          </cell>
          <cell r="U801" t="str">
            <v>09:30 - 10:00</v>
          </cell>
          <cell r="V801">
            <v>37.863150454545455</v>
          </cell>
        </row>
        <row r="802">
          <cell r="B802" t="str">
            <v>IE00B4WPHX27</v>
          </cell>
          <cell r="C802" t="str">
            <v>L&amp;G ETF</v>
          </cell>
          <cell r="D802">
            <v>13.201930500000001</v>
          </cell>
          <cell r="E802">
            <v>12.5662535</v>
          </cell>
          <cell r="F802">
            <v>13.230268363636361</v>
          </cell>
          <cell r="G802">
            <v>15.719598318181822</v>
          </cell>
          <cell r="H802">
            <v>15.252088181818181</v>
          </cell>
          <cell r="I802">
            <v>12.777650863636365</v>
          </cell>
          <cell r="J802">
            <v>12.993821409090911</v>
          </cell>
          <cell r="K802">
            <v>13.018918136363634</v>
          </cell>
          <cell r="L802">
            <v>14.686495272727273</v>
          </cell>
          <cell r="M802">
            <v>16.87748377272727</v>
          </cell>
          <cell r="N802">
            <v>18.512095318181817</v>
          </cell>
          <cell r="O802">
            <v>15.215937818181821</v>
          </cell>
          <cell r="P802">
            <v>13.440310045454545</v>
          </cell>
          <cell r="Q802">
            <v>14.764433000000002</v>
          </cell>
          <cell r="R802">
            <v>15.376384545454544</v>
          </cell>
          <cell r="S802">
            <v>13.514534818181822</v>
          </cell>
          <cell r="T802">
            <v>13.009337272727272</v>
          </cell>
          <cell r="U802" t="str">
            <v>09:30 - 10:00</v>
          </cell>
          <cell r="V802">
            <v>12.5662535</v>
          </cell>
        </row>
        <row r="803">
          <cell r="B803" t="str">
            <v>IE00BF0H7608</v>
          </cell>
          <cell r="C803" t="str">
            <v>L&amp;G ETF</v>
          </cell>
          <cell r="D803">
            <v>46.634527545454539</v>
          </cell>
          <cell r="E803">
            <v>42.267383454545445</v>
          </cell>
          <cell r="F803">
            <v>43.094929499999999</v>
          </cell>
          <cell r="G803">
            <v>43.818434954545452</v>
          </cell>
          <cell r="H803">
            <v>41.00200540909092</v>
          </cell>
          <cell r="I803">
            <v>40.93156422727273</v>
          </cell>
          <cell r="J803">
            <v>40.655128409090921</v>
          </cell>
          <cell r="K803">
            <v>41.754563090909095</v>
          </cell>
          <cell r="L803">
            <v>41.545494681818177</v>
          </cell>
          <cell r="M803">
            <v>42.906850181818186</v>
          </cell>
          <cell r="N803">
            <v>43.816275863636371</v>
          </cell>
          <cell r="O803">
            <v>45.42982577272727</v>
          </cell>
          <cell r="P803">
            <v>42.514886318181823</v>
          </cell>
          <cell r="Q803">
            <v>39.94298154545455</v>
          </cell>
          <cell r="R803">
            <v>38.016551363636374</v>
          </cell>
          <cell r="S803">
            <v>36.239240318181821</v>
          </cell>
          <cell r="T803">
            <v>36.568030454545458</v>
          </cell>
          <cell r="U803" t="str">
            <v>16:30 - 17:00</v>
          </cell>
          <cell r="V803">
            <v>36.239240318181821</v>
          </cell>
        </row>
        <row r="804">
          <cell r="B804" t="str">
            <v>IE00BMW3QX54</v>
          </cell>
          <cell r="C804" t="str">
            <v>L&amp;G ETF</v>
          </cell>
          <cell r="D804">
            <v>27.839139409090908</v>
          </cell>
          <cell r="E804">
            <v>24.839815727272729</v>
          </cell>
          <cell r="F804">
            <v>23.593529318181819</v>
          </cell>
          <cell r="G804">
            <v>23.652803181818186</v>
          </cell>
          <cell r="H804">
            <v>23.696959409090912</v>
          </cell>
          <cell r="I804">
            <v>23.482455136363637</v>
          </cell>
          <cell r="J804">
            <v>24.520288863636367</v>
          </cell>
          <cell r="K804">
            <v>24.985564818181818</v>
          </cell>
          <cell r="L804">
            <v>24.012309090909085</v>
          </cell>
          <cell r="M804">
            <v>23.386569590909087</v>
          </cell>
          <cell r="N804">
            <v>22.777595590909094</v>
          </cell>
          <cell r="O804">
            <v>28.001508727272721</v>
          </cell>
          <cell r="P804">
            <v>27.024364136363634</v>
          </cell>
          <cell r="Q804">
            <v>24.649238681818186</v>
          </cell>
          <cell r="R804">
            <v>21.101574318181825</v>
          </cell>
          <cell r="S804">
            <v>19.064181954545457</v>
          </cell>
          <cell r="T804">
            <v>19.203696545454548</v>
          </cell>
          <cell r="U804" t="str">
            <v>16:30 - 17:00</v>
          </cell>
          <cell r="V804">
            <v>19.064181954545457</v>
          </cell>
        </row>
        <row r="805">
          <cell r="B805" t="str">
            <v>IE00B3CNHJ55</v>
          </cell>
          <cell r="C805" t="str">
            <v>L&amp;G ETF</v>
          </cell>
          <cell r="D805">
            <v>13.517340999999998</v>
          </cell>
          <cell r="E805">
            <v>12.325663545454544</v>
          </cell>
          <cell r="F805">
            <v>11.524419727272727</v>
          </cell>
          <cell r="G805">
            <v>9.5497925909090906</v>
          </cell>
          <cell r="H805">
            <v>8.9126104545454563</v>
          </cell>
          <cell r="I805">
            <v>9.3538308181818195</v>
          </cell>
          <cell r="J805">
            <v>9.3631096363636335</v>
          </cell>
          <cell r="K805">
            <v>8.6817720909090905</v>
          </cell>
          <cell r="L805">
            <v>8.9105441363636331</v>
          </cell>
          <cell r="M805">
            <v>9.5535902272727284</v>
          </cell>
          <cell r="N805">
            <v>9.9363570454545442</v>
          </cell>
          <cell r="O805">
            <v>10.699953272727273</v>
          </cell>
          <cell r="P805">
            <v>8.9402848181818175</v>
          </cell>
          <cell r="Q805">
            <v>9.798759590909091</v>
          </cell>
          <cell r="R805">
            <v>12.205770863636362</v>
          </cell>
          <cell r="S805">
            <v>8.9383610454545437</v>
          </cell>
          <cell r="T805">
            <v>8.3184655909090921</v>
          </cell>
          <cell r="U805" t="str">
            <v>17:00 - 17:30</v>
          </cell>
          <cell r="V805">
            <v>8.3184655909090921</v>
          </cell>
        </row>
        <row r="806">
          <cell r="B806" t="str">
            <v>IE00BHZKHS06</v>
          </cell>
          <cell r="C806" t="str">
            <v>L&amp;G ETF</v>
          </cell>
          <cell r="D806">
            <v>103.93832472727273</v>
          </cell>
          <cell r="E806">
            <v>97.348543772727268</v>
          </cell>
          <cell r="F806">
            <v>96.407883181818178</v>
          </cell>
          <cell r="G806">
            <v>95.585628818181803</v>
          </cell>
          <cell r="H806">
            <v>95.566998181818178</v>
          </cell>
          <cell r="I806">
            <v>95.696016045454542</v>
          </cell>
          <cell r="J806">
            <v>91.339928954545442</v>
          </cell>
          <cell r="K806">
            <v>89.915694318181806</v>
          </cell>
          <cell r="L806">
            <v>90.813838318181823</v>
          </cell>
          <cell r="M806">
            <v>93.610382136363626</v>
          </cell>
          <cell r="N806">
            <v>94.820768590909083</v>
          </cell>
          <cell r="O806">
            <v>98.05291872727274</v>
          </cell>
          <cell r="P806">
            <v>98.336055727272736</v>
          </cell>
          <cell r="Q806">
            <v>95.077312909090907</v>
          </cell>
          <cell r="R806">
            <v>92.718628499999994</v>
          </cell>
          <cell r="S806">
            <v>90.23923195454546</v>
          </cell>
          <cell r="T806">
            <v>90.288174090909095</v>
          </cell>
          <cell r="U806" t="str">
            <v>12:30 - 13:00</v>
          </cell>
          <cell r="V806">
            <v>89.915694318181806</v>
          </cell>
        </row>
        <row r="807">
          <cell r="B807" t="str">
            <v>IE00BKLWY790</v>
          </cell>
          <cell r="C807" t="str">
            <v>L&amp;G ETF</v>
          </cell>
          <cell r="D807">
            <v>20.441339636363637</v>
          </cell>
          <cell r="E807">
            <v>19.347959181818183</v>
          </cell>
          <cell r="F807">
            <v>18.30593</v>
          </cell>
          <cell r="G807">
            <v>13.774698318181812</v>
          </cell>
          <cell r="H807">
            <v>13.338850136363636</v>
          </cell>
          <cell r="I807">
            <v>14.165052181818181</v>
          </cell>
          <cell r="J807">
            <v>14.168790499999998</v>
          </cell>
          <cell r="K807">
            <v>13.1642875</v>
          </cell>
          <cell r="L807">
            <v>12.925368909090908</v>
          </cell>
          <cell r="M807">
            <v>15.306660545454546</v>
          </cell>
          <cell r="N807">
            <v>15.376514272727274</v>
          </cell>
          <cell r="O807">
            <v>17.213282590909088</v>
          </cell>
          <cell r="P807">
            <v>14.129557681818177</v>
          </cell>
          <cell r="Q807">
            <v>16.632738863636362</v>
          </cell>
          <cell r="R807">
            <v>20.178496727272726</v>
          </cell>
          <cell r="S807">
            <v>14.814524681818181</v>
          </cell>
          <cell r="T807">
            <v>14.153259409090905</v>
          </cell>
          <cell r="U807" t="str">
            <v>13:00 - 13:30</v>
          </cell>
          <cell r="V807">
            <v>12.925368909090908</v>
          </cell>
        </row>
        <row r="808">
          <cell r="B808" t="str">
            <v>IE00BFXR5Q31</v>
          </cell>
          <cell r="C808" t="str">
            <v>L&amp;G ETF</v>
          </cell>
          <cell r="D808">
            <v>25.49389645454546</v>
          </cell>
          <cell r="E808">
            <v>24.341350727272729</v>
          </cell>
          <cell r="F808">
            <v>23.097685772727271</v>
          </cell>
          <cell r="G808">
            <v>18.619213863636361</v>
          </cell>
          <cell r="H808">
            <v>18.279572954545454</v>
          </cell>
          <cell r="I808">
            <v>18.756479590909091</v>
          </cell>
          <cell r="J808">
            <v>18.490517954545449</v>
          </cell>
          <cell r="K808">
            <v>17.763778500000001</v>
          </cell>
          <cell r="L808">
            <v>18.023325409090912</v>
          </cell>
          <cell r="M808">
            <v>19.185958545454543</v>
          </cell>
          <cell r="N808">
            <v>20.074082272727271</v>
          </cell>
          <cell r="O808">
            <v>21.937439181818181</v>
          </cell>
          <cell r="P808">
            <v>19.168671954545456</v>
          </cell>
          <cell r="Q808">
            <v>20.542353272727269</v>
          </cell>
          <cell r="R808">
            <v>24.671936409090907</v>
          </cell>
          <cell r="S808">
            <v>18.692096090909097</v>
          </cell>
          <cell r="T808">
            <v>18.049532590909092</v>
          </cell>
          <cell r="U808" t="str">
            <v>12:30 - 13:00</v>
          </cell>
          <cell r="V808">
            <v>17.763778500000001</v>
          </cell>
        </row>
        <row r="809">
          <cell r="B809" t="str">
            <v>LU1377632572</v>
          </cell>
          <cell r="C809" t="str">
            <v>Lyxor</v>
          </cell>
          <cell r="M809">
            <v>92.312093000000004</v>
          </cell>
          <cell r="N809">
            <v>94.850988999999998</v>
          </cell>
          <cell r="O809">
            <v>82.980739999999997</v>
          </cell>
          <cell r="P809">
            <v>76.091041000000004</v>
          </cell>
          <cell r="Q809">
            <v>86.095386000000005</v>
          </cell>
          <cell r="R809">
            <v>86.005350000000007</v>
          </cell>
          <cell r="S809">
            <v>91.051086999999995</v>
          </cell>
          <cell r="U809" t="str">
            <v>15:00 - 15:30</v>
          </cell>
          <cell r="V809">
            <v>76.091041000000004</v>
          </cell>
        </row>
        <row r="810">
          <cell r="B810" t="str">
            <v>LU1306625283</v>
          </cell>
          <cell r="C810" t="str">
            <v>Lyxor</v>
          </cell>
          <cell r="D810">
            <v>46.330657571428574</v>
          </cell>
          <cell r="E810">
            <v>46.727925499999991</v>
          </cell>
          <cell r="F810">
            <v>41.423873181818188</v>
          </cell>
          <cell r="G810">
            <v>41.61836154545454</v>
          </cell>
          <cell r="H810">
            <v>40.967703318181819</v>
          </cell>
          <cell r="I810">
            <v>37.539340454545453</v>
          </cell>
          <cell r="J810">
            <v>40.991101772727262</v>
          </cell>
          <cell r="K810">
            <v>42.07495013636364</v>
          </cell>
          <cell r="L810">
            <v>38.422748727272726</v>
          </cell>
          <cell r="M810">
            <v>38.856049772727275</v>
          </cell>
          <cell r="N810">
            <v>38.442465727272726</v>
          </cell>
          <cell r="O810">
            <v>41.824940954545447</v>
          </cell>
          <cell r="P810">
            <v>39.520440409090902</v>
          </cell>
          <cell r="Q810">
            <v>39.812835999999997</v>
          </cell>
          <cell r="R810">
            <v>39.497556772727265</v>
          </cell>
          <cell r="S810">
            <v>38.92592263636363</v>
          </cell>
          <cell r="T810">
            <v>38.452070909090907</v>
          </cell>
          <cell r="U810" t="str">
            <v>11:30 - 12:00</v>
          </cell>
          <cell r="V810">
            <v>37.539340454545453</v>
          </cell>
        </row>
        <row r="811">
          <cell r="B811" t="str">
            <v>DE000ETF9033</v>
          </cell>
          <cell r="C811" t="str">
            <v>Lyxor</v>
          </cell>
          <cell r="D811">
            <v>26.506869454545459</v>
          </cell>
          <cell r="E811">
            <v>22.310365636363642</v>
          </cell>
          <cell r="F811">
            <v>22.817385136363633</v>
          </cell>
          <cell r="G811">
            <v>22.467275590909086</v>
          </cell>
          <cell r="H811">
            <v>22.938767318181817</v>
          </cell>
          <cell r="I811">
            <v>20.894131727272725</v>
          </cell>
          <cell r="J811">
            <v>21.494884181818183</v>
          </cell>
          <cell r="K811">
            <v>21.983269454545454</v>
          </cell>
          <cell r="L811">
            <v>19.147115681818182</v>
          </cell>
          <cell r="M811">
            <v>21.821073318181817</v>
          </cell>
          <cell r="N811">
            <v>21.071804772727276</v>
          </cell>
          <cell r="O811">
            <v>24.016460772727267</v>
          </cell>
          <cell r="P811">
            <v>21.301791454545455</v>
          </cell>
          <cell r="Q811">
            <v>21.178294863636363</v>
          </cell>
          <cell r="R811">
            <v>20.718632590909092</v>
          </cell>
          <cell r="S811">
            <v>20.690893409090911</v>
          </cell>
          <cell r="T811">
            <v>21.201419136363636</v>
          </cell>
          <cell r="U811" t="str">
            <v>13:00 - 13:30</v>
          </cell>
          <cell r="V811">
            <v>19.147115681818182</v>
          </cell>
        </row>
        <row r="812">
          <cell r="B812" t="str">
            <v>DE000ETF9504</v>
          </cell>
          <cell r="C812" t="str">
            <v>Lyxor</v>
          </cell>
          <cell r="D812">
            <v>23.477942590909091</v>
          </cell>
          <cell r="E812">
            <v>17.454879136363633</v>
          </cell>
          <cell r="F812">
            <v>18.616107227272725</v>
          </cell>
          <cell r="G812">
            <v>19.052127545454546</v>
          </cell>
          <cell r="H812">
            <v>19.033173318181824</v>
          </cell>
          <cell r="I812">
            <v>17.210258999999997</v>
          </cell>
          <cell r="J812">
            <v>17.701644181818185</v>
          </cell>
          <cell r="K812">
            <v>19.841950999999998</v>
          </cell>
          <cell r="L812">
            <v>16.577623909090907</v>
          </cell>
          <cell r="M812">
            <v>18.877231818181812</v>
          </cell>
          <cell r="N812">
            <v>17.302307136363638</v>
          </cell>
          <cell r="O812">
            <v>21.28895</v>
          </cell>
          <cell r="P812">
            <v>20.970819545454546</v>
          </cell>
          <cell r="Q812">
            <v>22.114393636363637</v>
          </cell>
          <cell r="R812">
            <v>18.110753909090914</v>
          </cell>
          <cell r="S812">
            <v>17.271348227272725</v>
          </cell>
          <cell r="T812">
            <v>17.413413500000001</v>
          </cell>
          <cell r="U812" t="str">
            <v>13:00 - 13:30</v>
          </cell>
          <cell r="V812">
            <v>16.577623909090907</v>
          </cell>
        </row>
        <row r="813">
          <cell r="B813" t="str">
            <v>DE000ETF9074</v>
          </cell>
          <cell r="C813" t="str">
            <v>Lyxor</v>
          </cell>
          <cell r="D813">
            <v>25.129404181818185</v>
          </cell>
          <cell r="E813">
            <v>22.449810863636358</v>
          </cell>
          <cell r="F813">
            <v>22.171327545454545</v>
          </cell>
          <cell r="G813">
            <v>23.676367545454539</v>
          </cell>
          <cell r="H813">
            <v>22.306476136363639</v>
          </cell>
          <cell r="I813">
            <v>21.468951863636359</v>
          </cell>
          <cell r="J813">
            <v>22.211320363636364</v>
          </cell>
          <cell r="K813">
            <v>21.839482772727273</v>
          </cell>
          <cell r="L813">
            <v>20.188239272727273</v>
          </cell>
          <cell r="M813">
            <v>22.717616727272723</v>
          </cell>
          <cell r="N813">
            <v>21.14755922727273</v>
          </cell>
          <cell r="O813">
            <v>24.13715659090909</v>
          </cell>
          <cell r="P813">
            <v>21.588446136363636</v>
          </cell>
          <cell r="Q813">
            <v>22.04880831818182</v>
          </cell>
          <cell r="R813">
            <v>21.605654636363639</v>
          </cell>
          <cell r="S813">
            <v>21.329462090909086</v>
          </cell>
          <cell r="T813">
            <v>21.805828954545454</v>
          </cell>
          <cell r="U813" t="str">
            <v>13:00 - 13:30</v>
          </cell>
          <cell r="V813">
            <v>20.188239272727273</v>
          </cell>
        </row>
        <row r="814">
          <cell r="B814" t="str">
            <v>DE000ETF9058</v>
          </cell>
          <cell r="C814" t="str">
            <v>Lyxor</v>
          </cell>
          <cell r="D814">
            <v>49.310973454545454</v>
          </cell>
          <cell r="E814">
            <v>42.257658090909089</v>
          </cell>
          <cell r="F814">
            <v>41.432344499999992</v>
          </cell>
          <cell r="G814">
            <v>43.351401045454544</v>
          </cell>
          <cell r="H814">
            <v>44.216463045454553</v>
          </cell>
          <cell r="I814">
            <v>40.70232831818182</v>
          </cell>
          <cell r="J814">
            <v>42.955270590909088</v>
          </cell>
          <cell r="K814">
            <v>44.16666054545454</v>
          </cell>
          <cell r="L814">
            <v>38.235917000000001</v>
          </cell>
          <cell r="M814">
            <v>40.371466318181817</v>
          </cell>
          <cell r="N814">
            <v>39.170376545454552</v>
          </cell>
          <cell r="O814">
            <v>42.756856090909089</v>
          </cell>
          <cell r="P814">
            <v>39.836183409090914</v>
          </cell>
          <cell r="Q814">
            <v>40.346770454545464</v>
          </cell>
          <cell r="R814">
            <v>39.929775090909089</v>
          </cell>
          <cell r="S814">
            <v>39.559461590909088</v>
          </cell>
          <cell r="T814">
            <v>39.875088909090913</v>
          </cell>
          <cell r="U814" t="str">
            <v>13:00 - 13:30</v>
          </cell>
          <cell r="V814">
            <v>38.235917000000001</v>
          </cell>
        </row>
        <row r="815">
          <cell r="B815" t="str">
            <v>DE000ETF9603</v>
          </cell>
          <cell r="C815" t="str">
            <v>Lyxor</v>
          </cell>
          <cell r="D815">
            <v>42.027252363636372</v>
          </cell>
          <cell r="E815">
            <v>26.479616499999999</v>
          </cell>
          <cell r="F815">
            <v>23.546694772727278</v>
          </cell>
          <cell r="G815">
            <v>23.22109709090909</v>
          </cell>
          <cell r="H815">
            <v>23.795182863636363</v>
          </cell>
          <cell r="I815">
            <v>21.982413500000003</v>
          </cell>
          <cell r="J815">
            <v>21.788483636363637</v>
          </cell>
          <cell r="K815">
            <v>27.868724818181814</v>
          </cell>
          <cell r="L815">
            <v>20.343645409090911</v>
          </cell>
          <cell r="M815">
            <v>25.675666363636363</v>
          </cell>
          <cell r="N815">
            <v>20.104715500000001</v>
          </cell>
          <cell r="O815">
            <v>24.511715545454546</v>
          </cell>
          <cell r="P815">
            <v>22.588656727272728</v>
          </cell>
          <cell r="Q815">
            <v>20.352219000000002</v>
          </cell>
          <cell r="R815">
            <v>20.101069318181814</v>
          </cell>
          <cell r="S815">
            <v>19.731553636363639</v>
          </cell>
          <cell r="T815">
            <v>20.371786909090908</v>
          </cell>
          <cell r="U815" t="str">
            <v>16:30 - 17:00</v>
          </cell>
          <cell r="V815">
            <v>19.731553636363639</v>
          </cell>
        </row>
        <row r="816">
          <cell r="B816" t="str">
            <v>DE000ETF9082</v>
          </cell>
          <cell r="C816" t="str">
            <v>Lyxor</v>
          </cell>
          <cell r="D816">
            <v>34.89402413636364</v>
          </cell>
          <cell r="E816">
            <v>28.554758545454547</v>
          </cell>
          <cell r="F816">
            <v>31.140644181818175</v>
          </cell>
          <cell r="G816">
            <v>30.296170636363637</v>
          </cell>
          <cell r="H816">
            <v>30.022275818181821</v>
          </cell>
          <cell r="I816">
            <v>27.577636772727264</v>
          </cell>
          <cell r="J816">
            <v>28.455847590909094</v>
          </cell>
          <cell r="K816">
            <v>29.963314999999998</v>
          </cell>
          <cell r="L816">
            <v>25.434096681818179</v>
          </cell>
          <cell r="M816">
            <v>29.929128000000006</v>
          </cell>
          <cell r="N816">
            <v>25.912308090909086</v>
          </cell>
          <cell r="O816">
            <v>31.485473454545446</v>
          </cell>
          <cell r="P816">
            <v>27.20843613636363</v>
          </cell>
          <cell r="Q816">
            <v>27.777730999999996</v>
          </cell>
          <cell r="R816">
            <v>27.165841818181821</v>
          </cell>
          <cell r="S816">
            <v>26.68518322727272</v>
          </cell>
          <cell r="T816">
            <v>27.142686909090902</v>
          </cell>
          <cell r="U816" t="str">
            <v>13:00 - 13:30</v>
          </cell>
          <cell r="V816">
            <v>25.434096681818179</v>
          </cell>
        </row>
        <row r="817">
          <cell r="B817" t="str">
            <v>LU1275254800</v>
          </cell>
          <cell r="C817" t="str">
            <v>Lyxor</v>
          </cell>
          <cell r="D817">
            <v>24.545573681818176</v>
          </cell>
          <cell r="E817">
            <v>25.072881681818181</v>
          </cell>
          <cell r="F817">
            <v>24.939832090909089</v>
          </cell>
          <cell r="G817">
            <v>24.583362090909088</v>
          </cell>
          <cell r="H817">
            <v>26.345098500000002</v>
          </cell>
          <cell r="I817">
            <v>21.303267045454547</v>
          </cell>
          <cell r="J817">
            <v>20.441246045454541</v>
          </cell>
          <cell r="K817">
            <v>21.760788454545459</v>
          </cell>
          <cell r="L817">
            <v>21.168784181818182</v>
          </cell>
          <cell r="M817">
            <v>21.470072909090906</v>
          </cell>
          <cell r="N817">
            <v>24.441876772727269</v>
          </cell>
          <cell r="O817">
            <v>21.948941227272726</v>
          </cell>
          <cell r="P817">
            <v>22.523086772727275</v>
          </cell>
          <cell r="Q817">
            <v>22.983549409090905</v>
          </cell>
          <cell r="R817">
            <v>22.981024590909094</v>
          </cell>
          <cell r="S817">
            <v>23.7242575</v>
          </cell>
          <cell r="T817">
            <v>25.225783818181821</v>
          </cell>
          <cell r="U817" t="str">
            <v>12:00 - 12:30</v>
          </cell>
          <cell r="V817">
            <v>20.441246045454541</v>
          </cell>
        </row>
        <row r="818">
          <cell r="B818" t="str">
            <v>DE000ETF7508</v>
          </cell>
          <cell r="C818" t="str">
            <v>Lyxor</v>
          </cell>
          <cell r="D818">
            <v>228.25487910526317</v>
          </cell>
          <cell r="E818">
            <v>183.12235590476189</v>
          </cell>
          <cell r="F818">
            <v>175.52873000000002</v>
          </cell>
          <cell r="G818">
            <v>173.58499119047619</v>
          </cell>
          <cell r="H818">
            <v>161.91111947619044</v>
          </cell>
          <cell r="I818">
            <v>166.81835863636368</v>
          </cell>
          <cell r="J818">
            <v>170.89275672727274</v>
          </cell>
          <cell r="K818">
            <v>173.14173690909089</v>
          </cell>
          <cell r="L818">
            <v>180.62376940909087</v>
          </cell>
          <cell r="M818">
            <v>181.39186771428575</v>
          </cell>
          <cell r="N818">
            <v>176.3389954090909</v>
          </cell>
          <cell r="O818">
            <v>185.0451965</v>
          </cell>
          <cell r="P818">
            <v>186.0257909545455</v>
          </cell>
          <cell r="Q818">
            <v>182.94901847619045</v>
          </cell>
          <cell r="R818">
            <v>179.39770268181817</v>
          </cell>
          <cell r="S818">
            <v>178.82981680952383</v>
          </cell>
          <cell r="T818">
            <v>178.85377165</v>
          </cell>
          <cell r="U818" t="str">
            <v>11:00 - 11:30</v>
          </cell>
          <cell r="V818">
            <v>161.91111947619044</v>
          </cell>
        </row>
        <row r="819">
          <cell r="B819" t="str">
            <v>LU0392496690</v>
          </cell>
          <cell r="C819" t="str">
            <v>Lyxor</v>
          </cell>
          <cell r="D819">
            <v>50.872971318181811</v>
          </cell>
          <cell r="E819">
            <v>39.676278409090905</v>
          </cell>
          <cell r="F819">
            <v>40.209089636363636</v>
          </cell>
          <cell r="G819">
            <v>40.723683999999992</v>
          </cell>
          <cell r="H819">
            <v>39.882347681818182</v>
          </cell>
          <cell r="I819">
            <v>37.642812590909095</v>
          </cell>
          <cell r="J819">
            <v>38.046414045454554</v>
          </cell>
          <cell r="K819">
            <v>39.759824863636361</v>
          </cell>
          <cell r="L819">
            <v>36.274771000000001</v>
          </cell>
          <cell r="M819">
            <v>41.370362136363639</v>
          </cell>
          <cell r="N819">
            <v>37.291591863636356</v>
          </cell>
          <cell r="O819">
            <v>40.270408954545459</v>
          </cell>
          <cell r="P819">
            <v>38.710481818181826</v>
          </cell>
          <cell r="Q819">
            <v>37.66924231818183</v>
          </cell>
          <cell r="R819">
            <v>36.695710999999996</v>
          </cell>
          <cell r="S819">
            <v>36.020319727272721</v>
          </cell>
          <cell r="T819">
            <v>36.899274590909094</v>
          </cell>
          <cell r="U819" t="str">
            <v>16:30 - 17:00</v>
          </cell>
          <cell r="V819">
            <v>36.020319727272721</v>
          </cell>
        </row>
        <row r="820">
          <cell r="B820" t="str">
            <v>LU1275255799</v>
          </cell>
          <cell r="C820" t="str">
            <v>Lyxor</v>
          </cell>
          <cell r="D820">
            <v>39.628635227272724</v>
          </cell>
          <cell r="E820">
            <v>38.18027336363636</v>
          </cell>
          <cell r="F820">
            <v>38.47149745454545</v>
          </cell>
          <cell r="G820">
            <v>38.563723136363642</v>
          </cell>
          <cell r="H820">
            <v>38.594665136363624</v>
          </cell>
          <cell r="I820">
            <v>38.561102590909094</v>
          </cell>
          <cell r="J820">
            <v>38.878177863636374</v>
          </cell>
          <cell r="K820">
            <v>38.563507227272723</v>
          </cell>
          <cell r="L820">
            <v>38.56962227272728</v>
          </cell>
          <cell r="M820">
            <v>40.210367409090914</v>
          </cell>
          <cell r="N820">
            <v>41.901734545454538</v>
          </cell>
          <cell r="O820">
            <v>41.917173954545454</v>
          </cell>
          <cell r="P820">
            <v>39.601205499999999</v>
          </cell>
          <cell r="Q820">
            <v>41.557825181818195</v>
          </cell>
          <cell r="R820">
            <v>39.354428090909096</v>
          </cell>
          <cell r="S820">
            <v>38.986270363636365</v>
          </cell>
          <cell r="T820">
            <v>41.53042631818181</v>
          </cell>
          <cell r="U820" t="str">
            <v>09:30 - 10:00</v>
          </cell>
          <cell r="V820">
            <v>38.18027336363636</v>
          </cell>
        </row>
        <row r="821">
          <cell r="B821" t="str">
            <v>LU0419741177</v>
          </cell>
          <cell r="C821" t="str">
            <v>Lyxor</v>
          </cell>
          <cell r="D821">
            <v>31.652831136363645</v>
          </cell>
          <cell r="E821">
            <v>31.863863318181814</v>
          </cell>
          <cell r="F821">
            <v>32.55307181818182</v>
          </cell>
          <cell r="G821">
            <v>33.670427499999995</v>
          </cell>
          <cell r="H821">
            <v>33.946968318181824</v>
          </cell>
          <cell r="I821">
            <v>33.965090500000002</v>
          </cell>
          <cell r="J821">
            <v>34.016197545454538</v>
          </cell>
          <cell r="K821">
            <v>35.171753863636368</v>
          </cell>
          <cell r="L821">
            <v>34.304259227272723</v>
          </cell>
          <cell r="M821">
            <v>35.628987272727265</v>
          </cell>
          <cell r="N821">
            <v>33.878183818181817</v>
          </cell>
          <cell r="O821">
            <v>34.705765772727268</v>
          </cell>
          <cell r="P821">
            <v>34.745506181818186</v>
          </cell>
          <cell r="Q821">
            <v>33.611736863636366</v>
          </cell>
          <cell r="R821">
            <v>32.883191090909094</v>
          </cell>
          <cell r="S821">
            <v>33.297267227272727</v>
          </cell>
          <cell r="T821">
            <v>36.26511786363637</v>
          </cell>
          <cell r="U821" t="str">
            <v>09:00 - 09:30</v>
          </cell>
          <cell r="V821">
            <v>31.652831136363645</v>
          </cell>
        </row>
        <row r="822">
          <cell r="B822" t="str">
            <v>LU0530124006</v>
          </cell>
          <cell r="C822" t="str">
            <v>Lyxor</v>
          </cell>
          <cell r="D822">
            <v>17.494051090909092</v>
          </cell>
          <cell r="E822">
            <v>17.812526454545456</v>
          </cell>
          <cell r="F822">
            <v>15.694507863636364</v>
          </cell>
          <cell r="G822">
            <v>14.929302636363637</v>
          </cell>
          <cell r="H822">
            <v>17.01284990909091</v>
          </cell>
          <cell r="I822">
            <v>15.23626231818182</v>
          </cell>
          <cell r="J822">
            <v>15.689091863636365</v>
          </cell>
          <cell r="K822">
            <v>16.131415409090906</v>
          </cell>
          <cell r="L822">
            <v>16.226577499999998</v>
          </cell>
          <cell r="M822">
            <v>16.483148590909092</v>
          </cell>
          <cell r="N822">
            <v>18.254460499999997</v>
          </cell>
          <cell r="O822">
            <v>16.703400409090907</v>
          </cell>
          <cell r="P822">
            <v>17.656345954545454</v>
          </cell>
          <cell r="Q822">
            <v>17.54320268181818</v>
          </cell>
          <cell r="R822">
            <v>20.150367590909092</v>
          </cell>
          <cell r="S822">
            <v>22.018269590909089</v>
          </cell>
          <cell r="T822">
            <v>23.58266645454545</v>
          </cell>
          <cell r="U822" t="str">
            <v>10:30 - 11:00</v>
          </cell>
          <cell r="V822">
            <v>14.929302636363637</v>
          </cell>
        </row>
        <row r="823">
          <cell r="B823" t="str">
            <v>LU0530118024</v>
          </cell>
          <cell r="C823" t="str">
            <v>Lyxor</v>
          </cell>
          <cell r="D823">
            <v>16.491070681818179</v>
          </cell>
          <cell r="E823">
            <v>16.515651363636366</v>
          </cell>
          <cell r="F823">
            <v>15.461078636363634</v>
          </cell>
          <cell r="G823">
            <v>14.904383318181818</v>
          </cell>
          <cell r="H823">
            <v>15.876348454545452</v>
          </cell>
          <cell r="I823">
            <v>14.995008681818183</v>
          </cell>
          <cell r="J823">
            <v>14.908254045454544</v>
          </cell>
          <cell r="K823">
            <v>15.087688772727274</v>
          </cell>
          <cell r="L823">
            <v>15.509635409090908</v>
          </cell>
          <cell r="M823">
            <v>15.734680045454546</v>
          </cell>
          <cell r="N823">
            <v>16.549663863636365</v>
          </cell>
          <cell r="O823">
            <v>15.814503954545456</v>
          </cell>
          <cell r="P823">
            <v>16.337474636363634</v>
          </cell>
          <cell r="Q823">
            <v>16.574331090909091</v>
          </cell>
          <cell r="R823">
            <v>16.644237590909089</v>
          </cell>
          <cell r="S823">
            <v>16.518016681818182</v>
          </cell>
          <cell r="T823">
            <v>17.187728909090911</v>
          </cell>
          <cell r="U823" t="str">
            <v>10:30 - 11:00</v>
          </cell>
          <cell r="V823">
            <v>14.904383318181818</v>
          </cell>
        </row>
        <row r="824">
          <cell r="B824" t="str">
            <v>LU0530119774</v>
          </cell>
          <cell r="C824" t="str">
            <v>Lyxor</v>
          </cell>
          <cell r="D824">
            <v>9.6987162727272711</v>
          </cell>
          <cell r="E824">
            <v>10.272653045454545</v>
          </cell>
          <cell r="F824">
            <v>8.7656607272727278</v>
          </cell>
          <cell r="G824">
            <v>8.2872986818181822</v>
          </cell>
          <cell r="H824">
            <v>8.770380727272725</v>
          </cell>
          <cell r="I824">
            <v>8.6274648636363622</v>
          </cell>
          <cell r="J824">
            <v>8.5906579090909112</v>
          </cell>
          <cell r="K824">
            <v>8.6336653636363643</v>
          </cell>
          <cell r="L824">
            <v>8.5924946363636359</v>
          </cell>
          <cell r="M824">
            <v>8.8488883181818192</v>
          </cell>
          <cell r="N824">
            <v>9.1120976363636377</v>
          </cell>
          <cell r="O824">
            <v>9.0731623181818168</v>
          </cell>
          <cell r="P824">
            <v>9.4369296363636348</v>
          </cell>
          <cell r="Q824">
            <v>9.5235414090909085</v>
          </cell>
          <cell r="R824">
            <v>9.4969717727272727</v>
          </cell>
          <cell r="S824">
            <v>9.5029055909090907</v>
          </cell>
          <cell r="T824">
            <v>9.9653524999999981</v>
          </cell>
          <cell r="U824" t="str">
            <v>10:30 - 11:00</v>
          </cell>
          <cell r="V824">
            <v>8.2872986818181822</v>
          </cell>
        </row>
        <row r="825">
          <cell r="B825" t="str">
            <v>LU0508799334</v>
          </cell>
          <cell r="C825" t="str">
            <v>Lyxor</v>
          </cell>
          <cell r="D825">
            <v>11.256671590909091</v>
          </cell>
          <cell r="E825">
            <v>11.649672727272728</v>
          </cell>
          <cell r="F825">
            <v>10.356330681818182</v>
          </cell>
          <cell r="G825">
            <v>9.9091634090909082</v>
          </cell>
          <cell r="H825">
            <v>10.875705181818184</v>
          </cell>
          <cell r="I825">
            <v>10.441463500000003</v>
          </cell>
          <cell r="J825">
            <v>10.373158863636363</v>
          </cell>
          <cell r="K825">
            <v>10.81639</v>
          </cell>
          <cell r="L825">
            <v>11.223980954545455</v>
          </cell>
          <cell r="M825">
            <v>11.306056318181819</v>
          </cell>
          <cell r="N825">
            <v>12.08023331818182</v>
          </cell>
          <cell r="O825">
            <v>11.021003772727271</v>
          </cell>
          <cell r="P825">
            <v>11.490990227272727</v>
          </cell>
          <cell r="Q825">
            <v>11.617149636363637</v>
          </cell>
          <cell r="R825">
            <v>11.565649363636364</v>
          </cell>
          <cell r="S825">
            <v>11.535554863636362</v>
          </cell>
          <cell r="T825">
            <v>12.149718863636364</v>
          </cell>
          <cell r="U825" t="str">
            <v>10:30 - 11:00</v>
          </cell>
          <cell r="V825">
            <v>9.9091634090909082</v>
          </cell>
        </row>
        <row r="826">
          <cell r="B826" t="str">
            <v>LU0378438732</v>
          </cell>
          <cell r="C826" t="str">
            <v>Lyxor</v>
          </cell>
          <cell r="D826">
            <v>7.2664327727272715</v>
          </cell>
          <cell r="E826">
            <v>7.0314462727272717</v>
          </cell>
          <cell r="F826">
            <v>7.2758100454545449</v>
          </cell>
          <cell r="G826">
            <v>7.5057824545454546</v>
          </cell>
          <cell r="H826">
            <v>7.3707226363636353</v>
          </cell>
          <cell r="I826">
            <v>7.0330075000000001</v>
          </cell>
          <cell r="J826">
            <v>7.3451368636363634</v>
          </cell>
          <cell r="K826">
            <v>6.9924610909090914</v>
          </cell>
          <cell r="L826">
            <v>7.0419793636363641</v>
          </cell>
          <cell r="M826">
            <v>7.5927498181818187</v>
          </cell>
          <cell r="N826">
            <v>7.8889455454545461</v>
          </cell>
          <cell r="O826">
            <v>8.7457581818181822</v>
          </cell>
          <cell r="P826">
            <v>7.7043616818181819</v>
          </cell>
          <cell r="Q826">
            <v>7.2728471818181815</v>
          </cell>
          <cell r="R826">
            <v>7.5835610000000004</v>
          </cell>
          <cell r="S826">
            <v>7.1972405454545445</v>
          </cell>
          <cell r="T826">
            <v>7.2835313181818178</v>
          </cell>
          <cell r="U826" t="str">
            <v>12:30 - 13:00</v>
          </cell>
          <cell r="V826">
            <v>6.9924610909090914</v>
          </cell>
        </row>
        <row r="827">
          <cell r="B827" t="str">
            <v>LU0603933895</v>
          </cell>
          <cell r="C827" t="str">
            <v>Lyxor</v>
          </cell>
          <cell r="D827">
            <v>30.391388909090907</v>
          </cell>
          <cell r="E827">
            <v>23.192233363636369</v>
          </cell>
          <cell r="F827">
            <v>24.772440909090907</v>
          </cell>
          <cell r="G827">
            <v>25.37390222727273</v>
          </cell>
          <cell r="H827">
            <v>26.384357045454554</v>
          </cell>
          <cell r="I827">
            <v>22.24701559090909</v>
          </cell>
          <cell r="J827">
            <v>22.947085363636365</v>
          </cell>
          <cell r="K827">
            <v>24.156177590909092</v>
          </cell>
          <cell r="L827">
            <v>20.192950999999997</v>
          </cell>
          <cell r="M827">
            <v>25.116447227272729</v>
          </cell>
          <cell r="N827">
            <v>22.14574336363636</v>
          </cell>
          <cell r="O827">
            <v>25.906597272727268</v>
          </cell>
          <cell r="P827">
            <v>23.310324999999999</v>
          </cell>
          <cell r="Q827">
            <v>21.762728590909092</v>
          </cell>
          <cell r="R827">
            <v>21.247344363636362</v>
          </cell>
          <cell r="S827">
            <v>20.956541636363635</v>
          </cell>
          <cell r="T827">
            <v>21.338420772727275</v>
          </cell>
          <cell r="U827" t="str">
            <v>13:00 - 13:30</v>
          </cell>
          <cell r="V827">
            <v>20.192950999999997</v>
          </cell>
        </row>
        <row r="828">
          <cell r="B828" t="str">
            <v>LU0378437502</v>
          </cell>
          <cell r="C828" t="str">
            <v>Lyxor</v>
          </cell>
          <cell r="D828">
            <v>18.269588318181821</v>
          </cell>
          <cell r="E828">
            <v>15.429828772727268</v>
          </cell>
          <cell r="F828">
            <v>16.239056818181815</v>
          </cell>
          <cell r="G828">
            <v>15.495468318181821</v>
          </cell>
          <cell r="H828">
            <v>14.43188709090909</v>
          </cell>
          <cell r="I828">
            <v>14.268310318181818</v>
          </cell>
          <cell r="J828">
            <v>14.646907500000003</v>
          </cell>
          <cell r="K828">
            <v>14.928024636363636</v>
          </cell>
          <cell r="L828">
            <v>14.248253818181816</v>
          </cell>
          <cell r="M828">
            <v>16.870092909090904</v>
          </cell>
          <cell r="N828">
            <v>17.622564636363638</v>
          </cell>
          <cell r="O828">
            <v>18.546035045454548</v>
          </cell>
          <cell r="P828">
            <v>16.406358454545451</v>
          </cell>
          <cell r="Q828">
            <v>16.57235804545455</v>
          </cell>
          <cell r="R828">
            <v>15.534142363636363</v>
          </cell>
          <cell r="S828">
            <v>14.690386090909088</v>
          </cell>
          <cell r="T828">
            <v>14.558629636363639</v>
          </cell>
          <cell r="U828" t="str">
            <v>13:00 - 13:30</v>
          </cell>
          <cell r="V828">
            <v>14.248253818181816</v>
          </cell>
        </row>
        <row r="829">
          <cell r="B829" t="str">
            <v>LU0392496427</v>
          </cell>
          <cell r="C829" t="str">
            <v>Lyxor</v>
          </cell>
          <cell r="D829">
            <v>40.644246454545453</v>
          </cell>
          <cell r="E829">
            <v>30.535453772727283</v>
          </cell>
          <cell r="F829">
            <v>32.462337454545455</v>
          </cell>
          <cell r="G829">
            <v>31.055123318181824</v>
          </cell>
          <cell r="H829">
            <v>33.577453363636351</v>
          </cell>
          <cell r="I829">
            <v>28.753033818181812</v>
          </cell>
          <cell r="J829">
            <v>29.10072109090909</v>
          </cell>
          <cell r="K829">
            <v>30.756694636363644</v>
          </cell>
          <cell r="L829">
            <v>27.655200954545453</v>
          </cell>
          <cell r="M829">
            <v>35.844577545454555</v>
          </cell>
          <cell r="N829">
            <v>27.941160772727279</v>
          </cell>
          <cell r="O829">
            <v>31.724626727272721</v>
          </cell>
          <cell r="P829">
            <v>31.275247727272724</v>
          </cell>
          <cell r="Q829">
            <v>28.507430818181817</v>
          </cell>
          <cell r="R829">
            <v>27.702594136363633</v>
          </cell>
          <cell r="S829">
            <v>27.237071318181812</v>
          </cell>
          <cell r="T829">
            <v>53.199128227272716</v>
          </cell>
          <cell r="U829" t="str">
            <v>16:30 - 17:00</v>
          </cell>
          <cell r="V829">
            <v>27.237071318181812</v>
          </cell>
        </row>
        <row r="830">
          <cell r="B830" t="str">
            <v>LU0392496930</v>
          </cell>
          <cell r="C830" t="str">
            <v>Lyxor</v>
          </cell>
          <cell r="D830">
            <v>43.977733727272728</v>
          </cell>
          <cell r="E830">
            <v>31.189005681818188</v>
          </cell>
          <cell r="F830">
            <v>32.290903363636367</v>
          </cell>
          <cell r="G830">
            <v>32.396262454545464</v>
          </cell>
          <cell r="H830">
            <v>33.274325727272732</v>
          </cell>
          <cell r="I830">
            <v>29.816380318181817</v>
          </cell>
          <cell r="J830">
            <v>30.156482863636359</v>
          </cell>
          <cell r="K830">
            <v>32.084343636363634</v>
          </cell>
          <cell r="L830">
            <v>27.514450545454544</v>
          </cell>
          <cell r="M830">
            <v>33.241035363636357</v>
          </cell>
          <cell r="N830">
            <v>29.719756954545456</v>
          </cell>
          <cell r="O830">
            <v>33.968723363636371</v>
          </cell>
          <cell r="P830">
            <v>30.98523190909091</v>
          </cell>
          <cell r="Q830">
            <v>29.380560045454548</v>
          </cell>
          <cell r="R830">
            <v>28.907822045454541</v>
          </cell>
          <cell r="S830">
            <v>28.340941181818177</v>
          </cell>
          <cell r="T830">
            <v>28.46159068181818</v>
          </cell>
          <cell r="U830" t="str">
            <v>13:00 - 13:30</v>
          </cell>
          <cell r="V830">
            <v>27.514450545454544</v>
          </cell>
        </row>
        <row r="831">
          <cell r="B831" t="str">
            <v>LU0392496856</v>
          </cell>
          <cell r="C831" t="str">
            <v>Lyxor</v>
          </cell>
          <cell r="D831">
            <v>25.860725772727275</v>
          </cell>
          <cell r="E831">
            <v>20.38263118181818</v>
          </cell>
          <cell r="F831">
            <v>21.085137772727272</v>
          </cell>
          <cell r="G831">
            <v>21.522129499999998</v>
          </cell>
          <cell r="H831">
            <v>22.422570227272725</v>
          </cell>
          <cell r="I831">
            <v>19.289765000000003</v>
          </cell>
          <cell r="J831">
            <v>19.672540818181822</v>
          </cell>
          <cell r="K831">
            <v>21.170659499999996</v>
          </cell>
          <cell r="L831">
            <v>17.420594499999996</v>
          </cell>
          <cell r="M831">
            <v>21.821379545454548</v>
          </cell>
          <cell r="N831">
            <v>19.844260045454547</v>
          </cell>
          <cell r="O831">
            <v>23.162007136363638</v>
          </cell>
          <cell r="P831">
            <v>20.70674568181818</v>
          </cell>
          <cell r="Q831">
            <v>18.941302363636364</v>
          </cell>
          <cell r="R831">
            <v>18.709233954545457</v>
          </cell>
          <cell r="S831">
            <v>18.258366181818182</v>
          </cell>
          <cell r="T831">
            <v>18.139676090909088</v>
          </cell>
          <cell r="U831" t="str">
            <v>13:00 - 13:30</v>
          </cell>
          <cell r="V831">
            <v>17.420594499999996</v>
          </cell>
        </row>
        <row r="832">
          <cell r="B832" t="str">
            <v>LU0378434236</v>
          </cell>
          <cell r="C832" t="str">
            <v>Lyxor</v>
          </cell>
          <cell r="D832">
            <v>37.979769000000005</v>
          </cell>
          <cell r="E832">
            <v>31.806116409090915</v>
          </cell>
          <cell r="F832">
            <v>32.54439009090909</v>
          </cell>
          <cell r="G832">
            <v>32.384954181818181</v>
          </cell>
          <cell r="H832">
            <v>32.386320318181809</v>
          </cell>
          <cell r="I832">
            <v>30.162009545454545</v>
          </cell>
          <cell r="J832">
            <v>30.598106772727263</v>
          </cell>
          <cell r="K832">
            <v>32.619988727272727</v>
          </cell>
          <cell r="L832">
            <v>28.404047227272727</v>
          </cell>
          <cell r="M832">
            <v>32.98768422727273</v>
          </cell>
          <cell r="N832">
            <v>29.502032227272732</v>
          </cell>
          <cell r="O832">
            <v>34.222794227272729</v>
          </cell>
          <cell r="P832">
            <v>30.732000681818182</v>
          </cell>
          <cell r="Q832">
            <v>29.83948313636364</v>
          </cell>
          <cell r="R832">
            <v>29.593929545454543</v>
          </cell>
          <cell r="S832">
            <v>29.217034136363626</v>
          </cell>
          <cell r="T832">
            <v>29.358551772727274</v>
          </cell>
          <cell r="U832" t="str">
            <v>13:00 - 13:30</v>
          </cell>
          <cell r="V832">
            <v>28.404047227272727</v>
          </cell>
        </row>
        <row r="833">
          <cell r="B833" t="str">
            <v>LU0650624025</v>
          </cell>
          <cell r="C833" t="str">
            <v>Lyxor</v>
          </cell>
          <cell r="D833">
            <v>23.68809595454546</v>
          </cell>
          <cell r="E833">
            <v>21.687710500000005</v>
          </cell>
          <cell r="F833">
            <v>21.855261954545458</v>
          </cell>
          <cell r="G833">
            <v>22.808197590909092</v>
          </cell>
          <cell r="H833">
            <v>22.37459927272727</v>
          </cell>
          <cell r="I833">
            <v>21.088441227272728</v>
          </cell>
          <cell r="J833">
            <v>21.774760499999999</v>
          </cell>
          <cell r="K833">
            <v>22.128421636363633</v>
          </cell>
          <cell r="L833">
            <v>20.128343772727273</v>
          </cell>
          <cell r="M833">
            <v>21.823322727272725</v>
          </cell>
          <cell r="N833">
            <v>21.005785772727272</v>
          </cell>
          <cell r="O833">
            <v>23.3851625</v>
          </cell>
          <cell r="P833">
            <v>21.304383545454549</v>
          </cell>
          <cell r="Q833">
            <v>21.299552136363637</v>
          </cell>
          <cell r="R833">
            <v>21.322763318181813</v>
          </cell>
          <cell r="S833">
            <v>20.653265272727278</v>
          </cell>
          <cell r="T833">
            <v>20.775554818181817</v>
          </cell>
          <cell r="U833" t="str">
            <v>13:00 - 13:30</v>
          </cell>
          <cell r="V833">
            <v>20.128343772727273</v>
          </cell>
        </row>
        <row r="834">
          <cell r="B834" t="str">
            <v>LU0947415054</v>
          </cell>
          <cell r="C834" t="str">
            <v>Lyxor</v>
          </cell>
          <cell r="D834">
            <v>100.18170149999997</v>
          </cell>
          <cell r="E834">
            <v>80.282448454545445</v>
          </cell>
          <cell r="F834">
            <v>66.792678136363634</v>
          </cell>
          <cell r="G834">
            <v>67.375998545454536</v>
          </cell>
          <cell r="H834">
            <v>62.222877499999989</v>
          </cell>
          <cell r="I834">
            <v>56.375306545454535</v>
          </cell>
          <cell r="J834">
            <v>66.118308045454555</v>
          </cell>
          <cell r="K834">
            <v>64.999632863636364</v>
          </cell>
          <cell r="L834">
            <v>56.223694454545459</v>
          </cell>
          <cell r="M834">
            <v>64.931193227272743</v>
          </cell>
          <cell r="N834">
            <v>56.804028545454543</v>
          </cell>
          <cell r="O834">
            <v>62.123458045454555</v>
          </cell>
          <cell r="P834">
            <v>62.588135818181811</v>
          </cell>
          <cell r="Q834">
            <v>65.261900363636371</v>
          </cell>
          <cell r="R834">
            <v>60.274467090909091</v>
          </cell>
          <cell r="S834">
            <v>54.967779318181826</v>
          </cell>
          <cell r="T834">
            <v>60.007011681818192</v>
          </cell>
          <cell r="U834" t="str">
            <v>16:30 - 17:00</v>
          </cell>
          <cell r="V834">
            <v>54.967779318181826</v>
          </cell>
        </row>
        <row r="835">
          <cell r="B835" t="str">
            <v>LU0488316992</v>
          </cell>
          <cell r="C835" t="str">
            <v>Lyxor</v>
          </cell>
          <cell r="D835">
            <v>59.730868454545437</v>
          </cell>
          <cell r="E835">
            <v>50.640236818181819</v>
          </cell>
          <cell r="F835">
            <v>58.766159090909099</v>
          </cell>
          <cell r="G835">
            <v>47.377867090909099</v>
          </cell>
          <cell r="H835">
            <v>48.354021681818182</v>
          </cell>
          <cell r="I835">
            <v>43.771710181818179</v>
          </cell>
          <cell r="J835">
            <v>44.74969609090909</v>
          </cell>
          <cell r="K835">
            <v>46.510451318181815</v>
          </cell>
          <cell r="L835">
            <v>44.470601590909091</v>
          </cell>
          <cell r="M835">
            <v>48.418292227272723</v>
          </cell>
          <cell r="N835">
            <v>46.027611136363632</v>
          </cell>
          <cell r="O835">
            <v>49.587707727272729</v>
          </cell>
          <cell r="P835">
            <v>45.447742363636365</v>
          </cell>
          <cell r="Q835">
            <v>45.850678409090897</v>
          </cell>
          <cell r="R835">
            <v>45.684330772727272</v>
          </cell>
          <cell r="S835">
            <v>44.565686227272728</v>
          </cell>
          <cell r="T835">
            <v>46.401036909090912</v>
          </cell>
          <cell r="U835" t="str">
            <v>11:30 - 12:00</v>
          </cell>
          <cell r="V835">
            <v>43.771710181818179</v>
          </cell>
        </row>
        <row r="836">
          <cell r="B836" t="str">
            <v>LU0488316729</v>
          </cell>
          <cell r="C836" t="str">
            <v>Lyxor</v>
          </cell>
          <cell r="D836">
            <v>62.170416409090919</v>
          </cell>
          <cell r="E836">
            <v>51.826479500000005</v>
          </cell>
          <cell r="F836">
            <v>61.746584545454546</v>
          </cell>
          <cell r="G836">
            <v>45.371893409090902</v>
          </cell>
          <cell r="H836">
            <v>47.0358175</v>
          </cell>
          <cell r="I836">
            <v>40.481754227272717</v>
          </cell>
          <cell r="J836">
            <v>42.03573309090909</v>
          </cell>
          <cell r="K836">
            <v>44.412627590909096</v>
          </cell>
          <cell r="L836">
            <v>41.329519772727274</v>
          </cell>
          <cell r="M836">
            <v>46.677576863636361</v>
          </cell>
          <cell r="N836">
            <v>43.516251545454551</v>
          </cell>
          <cell r="O836">
            <v>47.769596045454541</v>
          </cell>
          <cell r="P836">
            <v>48.792385454545453</v>
          </cell>
          <cell r="Q836">
            <v>43.9502235</v>
          </cell>
          <cell r="R836">
            <v>43.299750409090898</v>
          </cell>
          <cell r="S836">
            <v>42.472990227272724</v>
          </cell>
          <cell r="T836">
            <v>43.265813636363632</v>
          </cell>
          <cell r="U836" t="str">
            <v>11:30 - 12:00</v>
          </cell>
          <cell r="V836">
            <v>40.481754227272717</v>
          </cell>
        </row>
        <row r="837">
          <cell r="B837" t="str">
            <v>LU0488317610</v>
          </cell>
          <cell r="C837" t="str">
            <v>Lyxor</v>
          </cell>
          <cell r="D837">
            <v>31.953054545454552</v>
          </cell>
          <cell r="E837">
            <v>28.080151272727278</v>
          </cell>
          <cell r="F837">
            <v>26.666947636363638</v>
          </cell>
          <cell r="G837">
            <v>26.375995409090908</v>
          </cell>
          <cell r="H837">
            <v>25.99731836363636</v>
          </cell>
          <cell r="I837">
            <v>25.421409272727271</v>
          </cell>
          <cell r="J837">
            <v>24.862285227272729</v>
          </cell>
          <cell r="K837">
            <v>26.06024050000001</v>
          </cell>
          <cell r="L837">
            <v>25.29921340909091</v>
          </cell>
          <cell r="M837">
            <v>25.492617454545453</v>
          </cell>
          <cell r="N837">
            <v>26.064366272727273</v>
          </cell>
          <cell r="O837">
            <v>27.253460636363641</v>
          </cell>
          <cell r="P837">
            <v>28.218888500000002</v>
          </cell>
          <cell r="Q837">
            <v>26.956368954545454</v>
          </cell>
          <cell r="R837">
            <v>25.300974818181817</v>
          </cell>
          <cell r="S837">
            <v>24.948916636363638</v>
          </cell>
          <cell r="T837">
            <v>24.206552227272734</v>
          </cell>
          <cell r="U837" t="str">
            <v>17:00 - 17:30</v>
          </cell>
          <cell r="V837">
            <v>24.206552227272734</v>
          </cell>
        </row>
        <row r="838">
          <cell r="B838" t="str">
            <v>LU0444605728</v>
          </cell>
          <cell r="C838" t="str">
            <v>Lyxor</v>
          </cell>
          <cell r="D838">
            <v>27.353865500000005</v>
          </cell>
          <cell r="E838">
            <v>12.811495181818184</v>
          </cell>
          <cell r="F838">
            <v>10.850400409090911</v>
          </cell>
          <cell r="G838">
            <v>10.608337409090909</v>
          </cell>
          <cell r="H838">
            <v>10.597649136363639</v>
          </cell>
          <cell r="I838">
            <v>9.8494657272727277</v>
          </cell>
          <cell r="J838">
            <v>8.4752074090909097</v>
          </cell>
          <cell r="K838">
            <v>9.0312978181818195</v>
          </cell>
          <cell r="L838">
            <v>9.4391101363636363</v>
          </cell>
          <cell r="M838">
            <v>14.024410954545454</v>
          </cell>
          <cell r="N838">
            <v>16.983257863636364</v>
          </cell>
          <cell r="O838">
            <v>13.384179363636362</v>
          </cell>
          <cell r="P838">
            <v>16.28591395454545</v>
          </cell>
          <cell r="Q838">
            <v>12.181182318181818</v>
          </cell>
          <cell r="R838">
            <v>9.8635304999999995</v>
          </cell>
          <cell r="S838">
            <v>7.9951674545454559</v>
          </cell>
          <cell r="T838">
            <v>7.9907331363636365</v>
          </cell>
          <cell r="U838" t="str">
            <v>17:00 - 17:30</v>
          </cell>
          <cell r="V838">
            <v>7.9907331363636365</v>
          </cell>
        </row>
        <row r="839">
          <cell r="B839" t="str">
            <v>LU0444605645</v>
          </cell>
          <cell r="C839" t="str">
            <v>Lyxor</v>
          </cell>
          <cell r="D839">
            <v>32.430584363636363</v>
          </cell>
          <cell r="E839">
            <v>19.339434363636364</v>
          </cell>
          <cell r="F839">
            <v>17.950412227272725</v>
          </cell>
          <cell r="G839">
            <v>17.417553818181815</v>
          </cell>
          <cell r="H839">
            <v>27.53997954545455</v>
          </cell>
          <cell r="I839">
            <v>26.160467681818183</v>
          </cell>
          <cell r="J839">
            <v>23.79811740909091</v>
          </cell>
          <cell r="K839">
            <v>22.815807318181818</v>
          </cell>
          <cell r="L839">
            <v>27.998139272727272</v>
          </cell>
          <cell r="M839">
            <v>25.068960772727277</v>
          </cell>
          <cell r="N839">
            <v>25.69781990909091</v>
          </cell>
          <cell r="O839">
            <v>35.195262272727277</v>
          </cell>
          <cell r="P839">
            <v>29.835907409090911</v>
          </cell>
          <cell r="Q839">
            <v>18.27917786363636</v>
          </cell>
          <cell r="R839">
            <v>15.649091318181815</v>
          </cell>
          <cell r="S839">
            <v>13.128869818181819</v>
          </cell>
          <cell r="T839">
            <v>14.314498681818181</v>
          </cell>
          <cell r="U839" t="str">
            <v>16:30 - 17:00</v>
          </cell>
          <cell r="V839">
            <v>13.128869818181819</v>
          </cell>
        </row>
        <row r="840">
          <cell r="B840" t="str">
            <v>LU0444607005</v>
          </cell>
          <cell r="C840" t="str">
            <v>Lyxor</v>
          </cell>
          <cell r="D840">
            <v>50.027449090909087</v>
          </cell>
          <cell r="E840">
            <v>30.411811909090911</v>
          </cell>
          <cell r="F840">
            <v>29.487102136363628</v>
          </cell>
          <cell r="G840">
            <v>28.373018318181824</v>
          </cell>
          <cell r="H840">
            <v>36.535945545454538</v>
          </cell>
          <cell r="I840">
            <v>28.737885772727271</v>
          </cell>
          <cell r="J840">
            <v>25.271165090909086</v>
          </cell>
          <cell r="K840">
            <v>39.000104999999998</v>
          </cell>
          <cell r="L840">
            <v>27.936819136363638</v>
          </cell>
          <cell r="M840">
            <v>31.772111590909091</v>
          </cell>
          <cell r="N840">
            <v>32.77927504545454</v>
          </cell>
          <cell r="O840">
            <v>32.233367727272736</v>
          </cell>
          <cell r="P840">
            <v>34.849301863636363</v>
          </cell>
          <cell r="Q840">
            <v>29.299654272727278</v>
          </cell>
          <cell r="R840">
            <v>26.216464363636366</v>
          </cell>
          <cell r="S840">
            <v>23.679022863636366</v>
          </cell>
          <cell r="T840">
            <v>24.085227363636367</v>
          </cell>
          <cell r="U840" t="str">
            <v>16:30 - 17:00</v>
          </cell>
          <cell r="V840">
            <v>23.679022863636366</v>
          </cell>
        </row>
        <row r="841">
          <cell r="B841" t="str">
            <v>LU0444606882</v>
          </cell>
          <cell r="C841" t="str">
            <v>Lyxor</v>
          </cell>
          <cell r="D841">
            <v>49.563815590909094</v>
          </cell>
          <cell r="E841">
            <v>37.053603409090904</v>
          </cell>
          <cell r="F841">
            <v>37.541015500000007</v>
          </cell>
          <cell r="G841">
            <v>34.783139818181816</v>
          </cell>
          <cell r="H841">
            <v>39.600700227272718</v>
          </cell>
          <cell r="I841">
            <v>37.938097818181809</v>
          </cell>
          <cell r="J841">
            <v>33.998644136363623</v>
          </cell>
          <cell r="K841">
            <v>41.321958818181812</v>
          </cell>
          <cell r="L841">
            <v>33.933095636363639</v>
          </cell>
          <cell r="M841">
            <v>37.137321090909097</v>
          </cell>
          <cell r="N841">
            <v>37.015124090909083</v>
          </cell>
          <cell r="O841">
            <v>36.060780954545443</v>
          </cell>
          <cell r="P841">
            <v>31.319079636363639</v>
          </cell>
          <cell r="Q841">
            <v>30.212706727272725</v>
          </cell>
          <cell r="R841">
            <v>29.473520909090908</v>
          </cell>
          <cell r="S841">
            <v>27.113878363636363</v>
          </cell>
          <cell r="T841">
            <v>33.000587772727265</v>
          </cell>
          <cell r="U841" t="str">
            <v>16:30 - 17:00</v>
          </cell>
          <cell r="V841">
            <v>27.113878363636363</v>
          </cell>
        </row>
        <row r="842">
          <cell r="B842" t="str">
            <v>LU0444606700</v>
          </cell>
          <cell r="C842" t="str">
            <v>Lyxor</v>
          </cell>
          <cell r="D842">
            <v>24.45942759090909</v>
          </cell>
          <cell r="E842">
            <v>9.4905434545454543</v>
          </cell>
          <cell r="F842">
            <v>6.6279567272727284</v>
          </cell>
          <cell r="G842">
            <v>7.1529440454545457</v>
          </cell>
          <cell r="H842">
            <v>6.5451455000000003</v>
          </cell>
          <cell r="I842">
            <v>7.0828537272727283</v>
          </cell>
          <cell r="J842">
            <v>5.2792918636363639</v>
          </cell>
          <cell r="K842">
            <v>7.7460644090909119</v>
          </cell>
          <cell r="L842">
            <v>6.4519542727272725</v>
          </cell>
          <cell r="M842">
            <v>9.6906731363636354</v>
          </cell>
          <cell r="N842">
            <v>10.106096545454546</v>
          </cell>
          <cell r="O842">
            <v>8.3740475000000014</v>
          </cell>
          <cell r="P842">
            <v>14.32560868181818</v>
          </cell>
          <cell r="Q842">
            <v>10.739334227272728</v>
          </cell>
          <cell r="R842">
            <v>6.4853707272727288</v>
          </cell>
          <cell r="S842">
            <v>5.3730950000000002</v>
          </cell>
          <cell r="T842">
            <v>7.0677156363636353</v>
          </cell>
          <cell r="U842" t="str">
            <v>12:00 - 12:30</v>
          </cell>
          <cell r="V842">
            <v>5.2792918636363639</v>
          </cell>
        </row>
        <row r="843">
          <cell r="B843" t="str">
            <v>LU0444606965</v>
          </cell>
          <cell r="C843" t="str">
            <v>Lyxor</v>
          </cell>
          <cell r="D843">
            <v>36.675330727272723</v>
          </cell>
          <cell r="E843">
            <v>19.374056681818175</v>
          </cell>
          <cell r="F843">
            <v>16.142834499999996</v>
          </cell>
          <cell r="G843">
            <v>16.874596500000003</v>
          </cell>
          <cell r="H843">
            <v>21.428051681818179</v>
          </cell>
          <cell r="I843">
            <v>25.903016272727271</v>
          </cell>
          <cell r="J843">
            <v>26.776651136363636</v>
          </cell>
          <cell r="K843">
            <v>19.488335500000002</v>
          </cell>
          <cell r="L843">
            <v>18.470666454545452</v>
          </cell>
          <cell r="M843">
            <v>24.647644909090911</v>
          </cell>
          <cell r="N843">
            <v>39.519248909090905</v>
          </cell>
          <cell r="O843">
            <v>34.974327227272724</v>
          </cell>
          <cell r="P843">
            <v>37.243270363636356</v>
          </cell>
          <cell r="Q843">
            <v>30.30713759090909</v>
          </cell>
          <cell r="R843">
            <v>19.062503499999998</v>
          </cell>
          <cell r="S843">
            <v>13.365226000000002</v>
          </cell>
          <cell r="T843">
            <v>13.454869272727269</v>
          </cell>
          <cell r="U843" t="str">
            <v>16:30 - 17:00</v>
          </cell>
          <cell r="V843">
            <v>13.365226000000002</v>
          </cell>
        </row>
        <row r="844">
          <cell r="B844" t="str">
            <v>LU1033693638</v>
          </cell>
          <cell r="C844" t="str">
            <v>Lyxor</v>
          </cell>
          <cell r="D844">
            <v>19.394409409090912</v>
          </cell>
          <cell r="E844">
            <v>17.856261136363635</v>
          </cell>
          <cell r="F844">
            <v>18.577932590909089</v>
          </cell>
          <cell r="G844">
            <v>19.146275727272727</v>
          </cell>
          <cell r="H844">
            <v>18.235959772727274</v>
          </cell>
          <cell r="I844">
            <v>17.53146809090909</v>
          </cell>
          <cell r="J844">
            <v>18.115223909090908</v>
          </cell>
          <cell r="K844">
            <v>18.803664999999999</v>
          </cell>
          <cell r="L844">
            <v>16.838391272727275</v>
          </cell>
          <cell r="M844">
            <v>17.85360104545455</v>
          </cell>
          <cell r="N844">
            <v>18.035455272727276</v>
          </cell>
          <cell r="O844">
            <v>20.253097545454548</v>
          </cell>
          <cell r="P844">
            <v>17.47825286363636</v>
          </cell>
          <cell r="Q844">
            <v>18.26724668181819</v>
          </cell>
          <cell r="R844">
            <v>18.864038409090906</v>
          </cell>
          <cell r="S844">
            <v>18.084608409090908</v>
          </cell>
          <cell r="T844">
            <v>18.990805500000004</v>
          </cell>
          <cell r="U844" t="str">
            <v>13:00 - 13:30</v>
          </cell>
          <cell r="V844">
            <v>16.838391272727275</v>
          </cell>
        </row>
        <row r="845">
          <cell r="B845" t="str">
            <v>LU0675401409</v>
          </cell>
          <cell r="C845" t="str">
            <v>Lyxor</v>
          </cell>
          <cell r="D845">
            <v>89.35904204545453</v>
          </cell>
          <cell r="E845">
            <v>66.771799999999999</v>
          </cell>
          <cell r="F845">
            <v>57.169700363636366</v>
          </cell>
          <cell r="G845">
            <v>62.245868136363654</v>
          </cell>
          <cell r="H845">
            <v>54.680361999999995</v>
          </cell>
          <cell r="I845">
            <v>52.024094090909095</v>
          </cell>
          <cell r="J845">
            <v>51.718102545454556</v>
          </cell>
          <cell r="K845">
            <v>54.217132363636367</v>
          </cell>
          <cell r="L845">
            <v>50.22901295454546</v>
          </cell>
          <cell r="M845">
            <v>63.406910363636371</v>
          </cell>
          <cell r="N845">
            <v>53.77179781818181</v>
          </cell>
          <cell r="O845">
            <v>57.638230227272722</v>
          </cell>
          <cell r="P845">
            <v>60.607813181818194</v>
          </cell>
          <cell r="Q845">
            <v>56.67861331818181</v>
          </cell>
          <cell r="R845">
            <v>53.078709681818175</v>
          </cell>
          <cell r="S845">
            <v>54.818254090909093</v>
          </cell>
          <cell r="T845">
            <v>61.081903000000011</v>
          </cell>
          <cell r="U845" t="str">
            <v>13:00 - 13:30</v>
          </cell>
          <cell r="V845">
            <v>50.22901295454546</v>
          </cell>
        </row>
        <row r="846">
          <cell r="B846" t="str">
            <v>LU0635178014</v>
          </cell>
          <cell r="C846" t="str">
            <v>Lyxor</v>
          </cell>
          <cell r="D846">
            <v>38.832446590909086</v>
          </cell>
          <cell r="E846">
            <v>30.289946818181818</v>
          </cell>
          <cell r="F846">
            <v>31.554806772727272</v>
          </cell>
          <cell r="G846">
            <v>29.827960727272728</v>
          </cell>
          <cell r="H846">
            <v>26.542942227272725</v>
          </cell>
          <cell r="I846">
            <v>23.167930363636366</v>
          </cell>
          <cell r="J846">
            <v>23.276110272727273</v>
          </cell>
          <cell r="K846">
            <v>25.233377590909093</v>
          </cell>
          <cell r="L846">
            <v>23.426175227272726</v>
          </cell>
          <cell r="M846">
            <v>28.477468818181819</v>
          </cell>
          <cell r="N846">
            <v>25.934602681818184</v>
          </cell>
          <cell r="O846">
            <v>28.906898772727274</v>
          </cell>
          <cell r="P846">
            <v>27.078046363636364</v>
          </cell>
          <cell r="Q846">
            <v>24.948806090909088</v>
          </cell>
          <cell r="R846">
            <v>25.643474227272723</v>
          </cell>
          <cell r="S846">
            <v>29.87574690909091</v>
          </cell>
          <cell r="T846">
            <v>25.436744590909086</v>
          </cell>
          <cell r="U846" t="str">
            <v>11:30 - 12:00</v>
          </cell>
          <cell r="V846">
            <v>23.167930363636366</v>
          </cell>
        </row>
        <row r="847">
          <cell r="B847" t="str">
            <v>LU0392496260</v>
          </cell>
          <cell r="C847" t="str">
            <v>Lyxor</v>
          </cell>
          <cell r="D847">
            <v>68.939917227272744</v>
          </cell>
          <cell r="E847">
            <v>43.63920154545454</v>
          </cell>
          <cell r="F847">
            <v>48.416328318181826</v>
          </cell>
          <cell r="G847">
            <v>42.113539045454552</v>
          </cell>
          <cell r="H847">
            <v>44.499638454545455</v>
          </cell>
          <cell r="I847">
            <v>37.838610863636355</v>
          </cell>
          <cell r="J847">
            <v>37.876851181818189</v>
          </cell>
          <cell r="K847">
            <v>41.873692454545456</v>
          </cell>
          <cell r="L847">
            <v>34.461318909090899</v>
          </cell>
          <cell r="M847">
            <v>42.719369818181825</v>
          </cell>
          <cell r="N847">
            <v>35.831347772727277</v>
          </cell>
          <cell r="O847">
            <v>43.529277636363638</v>
          </cell>
          <cell r="P847">
            <v>40.003908590909091</v>
          </cell>
          <cell r="Q847">
            <v>35.928478409090907</v>
          </cell>
          <cell r="R847">
            <v>35.468675363636365</v>
          </cell>
          <cell r="S847">
            <v>34.598093454545456</v>
          </cell>
          <cell r="T847">
            <v>37.886362999999989</v>
          </cell>
          <cell r="U847" t="str">
            <v>13:00 - 13:30</v>
          </cell>
          <cell r="V847">
            <v>34.461318909090899</v>
          </cell>
        </row>
        <row r="848">
          <cell r="B848" t="str">
            <v>LU0392496344</v>
          </cell>
          <cell r="C848" t="str">
            <v>Lyxor</v>
          </cell>
          <cell r="D848">
            <v>35.667683545454558</v>
          </cell>
          <cell r="E848">
            <v>32.974547318181813</v>
          </cell>
          <cell r="F848">
            <v>32.767119000000008</v>
          </cell>
          <cell r="G848">
            <v>34.844578272727261</v>
          </cell>
          <cell r="H848">
            <v>33.735886181818174</v>
          </cell>
          <cell r="I848">
            <v>31.666099272727266</v>
          </cell>
          <cell r="J848">
            <v>32.844601681818183</v>
          </cell>
          <cell r="K848">
            <v>34.560290772727278</v>
          </cell>
          <cell r="L848">
            <v>30.178507318181822</v>
          </cell>
          <cell r="M848">
            <v>31.42285627272727</v>
          </cell>
          <cell r="N848">
            <v>30.717675999999994</v>
          </cell>
          <cell r="O848">
            <v>32.690077863636368</v>
          </cell>
          <cell r="P848">
            <v>31.354179863636361</v>
          </cell>
          <cell r="Q848">
            <v>31.906218954545462</v>
          </cell>
          <cell r="R848">
            <v>31.389719772727268</v>
          </cell>
          <cell r="S848">
            <v>30.994871863636366</v>
          </cell>
          <cell r="T848">
            <v>31.116458136363637</v>
          </cell>
          <cell r="U848" t="str">
            <v>13:00 - 13:30</v>
          </cell>
          <cell r="V848">
            <v>30.178507318181822</v>
          </cell>
        </row>
        <row r="849">
          <cell r="B849" t="str">
            <v>LU0392494646</v>
          </cell>
          <cell r="C849" t="str">
            <v>Lyxor</v>
          </cell>
          <cell r="D849">
            <v>29.099591318181819</v>
          </cell>
          <cell r="E849">
            <v>25.52728972727272</v>
          </cell>
          <cell r="F849">
            <v>26.107338772727271</v>
          </cell>
          <cell r="G849">
            <v>26.565137136363639</v>
          </cell>
          <cell r="H849">
            <v>26.667599909090914</v>
          </cell>
          <cell r="I849">
            <v>24.236985772727277</v>
          </cell>
          <cell r="J849">
            <v>24.762533363636361</v>
          </cell>
          <cell r="K849">
            <v>25.747475318181817</v>
          </cell>
          <cell r="L849">
            <v>22.453881227272731</v>
          </cell>
          <cell r="M849">
            <v>26.205400409090906</v>
          </cell>
          <cell r="N849">
            <v>23.592934909090914</v>
          </cell>
          <cell r="O849">
            <v>25.585028999999999</v>
          </cell>
          <cell r="P849">
            <v>23.829426045454547</v>
          </cell>
          <cell r="Q849">
            <v>23.644088045454552</v>
          </cell>
          <cell r="R849">
            <v>23.556617409090908</v>
          </cell>
          <cell r="S849">
            <v>23.126241909090908</v>
          </cell>
          <cell r="T849">
            <v>23.872871863636366</v>
          </cell>
          <cell r="U849" t="str">
            <v>13:00 - 13:30</v>
          </cell>
          <cell r="V849">
            <v>22.453881227272731</v>
          </cell>
        </row>
        <row r="850">
          <cell r="B850" t="str">
            <v>LU1104574725</v>
          </cell>
          <cell r="C850" t="str">
            <v>Lyxor</v>
          </cell>
          <cell r="D850">
            <v>34.081721363636355</v>
          </cell>
          <cell r="E850">
            <v>30.699875818181816</v>
          </cell>
          <cell r="F850">
            <v>30.099133590909084</v>
          </cell>
          <cell r="G850">
            <v>32.141133136363642</v>
          </cell>
          <cell r="H850">
            <v>31.367531181818187</v>
          </cell>
          <cell r="I850">
            <v>29.248414136363635</v>
          </cell>
          <cell r="J850">
            <v>30.606122954545459</v>
          </cell>
          <cell r="K850">
            <v>31.469602590909084</v>
          </cell>
          <cell r="L850">
            <v>26.854657999999997</v>
          </cell>
          <cell r="M850">
            <v>28.498151636363637</v>
          </cell>
          <cell r="N850">
            <v>27.874843499999997</v>
          </cell>
          <cell r="O850">
            <v>30.386579272727271</v>
          </cell>
          <cell r="P850">
            <v>28.56872390909091</v>
          </cell>
          <cell r="Q850">
            <v>29.011030090909095</v>
          </cell>
          <cell r="R850">
            <v>28.359253272727269</v>
          </cell>
          <cell r="S850">
            <v>28.067299090909092</v>
          </cell>
          <cell r="T850">
            <v>28.06706972727272</v>
          </cell>
          <cell r="U850" t="str">
            <v>13:00 - 13:30</v>
          </cell>
          <cell r="V850">
            <v>26.854657999999997</v>
          </cell>
        </row>
        <row r="851">
          <cell r="B851" t="str">
            <v>LU0392494992</v>
          </cell>
          <cell r="C851" t="str">
            <v>Lyxor</v>
          </cell>
          <cell r="D851">
            <v>23.105199045454548</v>
          </cell>
          <cell r="E851">
            <v>18.413357863636364</v>
          </cell>
          <cell r="F851">
            <v>20.414543590909094</v>
          </cell>
          <cell r="G851">
            <v>19.572323318181819</v>
          </cell>
          <cell r="H851">
            <v>18.732329499999995</v>
          </cell>
          <cell r="I851">
            <v>17.355499999999999</v>
          </cell>
          <cell r="J851">
            <v>17.63098290909091</v>
          </cell>
          <cell r="K851">
            <v>18.619575272727275</v>
          </cell>
          <cell r="L851">
            <v>17.497445999999997</v>
          </cell>
          <cell r="M851">
            <v>21.542308409090907</v>
          </cell>
          <cell r="N851">
            <v>27.105747818181818</v>
          </cell>
          <cell r="O851">
            <v>23.310847272727269</v>
          </cell>
          <cell r="P851">
            <v>39.821868045454544</v>
          </cell>
          <cell r="Q851">
            <v>20.128868227272726</v>
          </cell>
          <cell r="R851">
            <v>18.39976590909091</v>
          </cell>
          <cell r="S851">
            <v>17.925738090909093</v>
          </cell>
          <cell r="T851">
            <v>17.13851168181818</v>
          </cell>
          <cell r="U851" t="str">
            <v>17:00 - 17:30</v>
          </cell>
          <cell r="V851">
            <v>17.13851168181818</v>
          </cell>
        </row>
        <row r="852">
          <cell r="B852" t="str">
            <v>LU0392495023</v>
          </cell>
          <cell r="C852" t="str">
            <v>Lyxor</v>
          </cell>
          <cell r="D852">
            <v>31.847850045454546</v>
          </cell>
          <cell r="E852">
            <v>26.947609227272725</v>
          </cell>
          <cell r="F852">
            <v>28.830041272727275</v>
          </cell>
          <cell r="G852">
            <v>25.379986636363636</v>
          </cell>
          <cell r="H852">
            <v>25.946568727272723</v>
          </cell>
          <cell r="I852">
            <v>24.925961272727271</v>
          </cell>
          <cell r="J852">
            <v>24.796989863636369</v>
          </cell>
          <cell r="K852">
            <v>25.486903363636358</v>
          </cell>
          <cell r="L852">
            <v>24.970146909090911</v>
          </cell>
          <cell r="M852">
            <v>25.682487136363633</v>
          </cell>
          <cell r="N852">
            <v>24.770942590909097</v>
          </cell>
          <cell r="O852">
            <v>26.509629318181815</v>
          </cell>
          <cell r="P852">
            <v>26.047015772727274</v>
          </cell>
          <cell r="Q852">
            <v>25.457525272727274</v>
          </cell>
          <cell r="R852">
            <v>25.114751999999999</v>
          </cell>
          <cell r="S852">
            <v>25.816268318181812</v>
          </cell>
          <cell r="T852">
            <v>26.262840909090915</v>
          </cell>
          <cell r="U852" t="str">
            <v>14:00 - 14:30</v>
          </cell>
          <cell r="V852">
            <v>24.770942590909097</v>
          </cell>
        </row>
        <row r="853">
          <cell r="B853" t="str">
            <v>LU1104577314</v>
          </cell>
          <cell r="C853" t="str">
            <v>Lyxor</v>
          </cell>
          <cell r="D853">
            <v>29.774927090909088</v>
          </cell>
          <cell r="E853">
            <v>25.844715409090909</v>
          </cell>
          <cell r="F853">
            <v>25.165115954545456</v>
          </cell>
          <cell r="G853">
            <v>27.341274090909096</v>
          </cell>
          <cell r="H853">
            <v>26.701175999999997</v>
          </cell>
          <cell r="I853">
            <v>24.777549818181821</v>
          </cell>
          <cell r="J853">
            <v>25.840077909090908</v>
          </cell>
          <cell r="K853">
            <v>26.851358727272729</v>
          </cell>
          <cell r="L853">
            <v>22.168113727272729</v>
          </cell>
          <cell r="M853">
            <v>23.827696499999998</v>
          </cell>
          <cell r="N853">
            <v>23.327086954545454</v>
          </cell>
          <cell r="O853">
            <v>25.761713772727276</v>
          </cell>
          <cell r="P853">
            <v>23.636776863636364</v>
          </cell>
          <cell r="Q853">
            <v>24.327248681818183</v>
          </cell>
          <cell r="R853">
            <v>23.800162318181819</v>
          </cell>
          <cell r="S853">
            <v>23.510376545454541</v>
          </cell>
          <cell r="T853">
            <v>23.563707045454542</v>
          </cell>
          <cell r="U853" t="str">
            <v>13:00 - 13:30</v>
          </cell>
          <cell r="V853">
            <v>22.168113727272729</v>
          </cell>
        </row>
        <row r="854">
          <cell r="B854" t="str">
            <v>LU0392495700</v>
          </cell>
          <cell r="C854" t="str">
            <v>Lyxor</v>
          </cell>
          <cell r="D854">
            <v>14.404068499999999</v>
          </cell>
          <cell r="E854">
            <v>13.356409409090912</v>
          </cell>
          <cell r="F854">
            <v>13.044991000000003</v>
          </cell>
          <cell r="G854">
            <v>12.833325681818183</v>
          </cell>
          <cell r="H854">
            <v>12.620804727272725</v>
          </cell>
          <cell r="I854">
            <v>12.161394681818182</v>
          </cell>
          <cell r="J854">
            <v>12.106400772727273</v>
          </cell>
          <cell r="K854">
            <v>12.758112818181816</v>
          </cell>
          <cell r="L854">
            <v>12.254558181818181</v>
          </cell>
          <cell r="M854">
            <v>12.925714181818183</v>
          </cell>
          <cell r="N854">
            <v>13.581578818181816</v>
          </cell>
          <cell r="O854">
            <v>14.269678818181818</v>
          </cell>
          <cell r="P854">
            <v>13.917679590909092</v>
          </cell>
          <cell r="Q854">
            <v>14.716699681818181</v>
          </cell>
          <cell r="R854">
            <v>12.898445454545458</v>
          </cell>
          <cell r="S854">
            <v>12.32796759090909</v>
          </cell>
          <cell r="T854">
            <v>12.337466227272726</v>
          </cell>
          <cell r="U854" t="str">
            <v>12:00 - 12:30</v>
          </cell>
          <cell r="V854">
            <v>12.106400772727273</v>
          </cell>
        </row>
        <row r="855">
          <cell r="B855" t="str">
            <v>LU0392494562</v>
          </cell>
          <cell r="C855" t="str">
            <v>Lyxor</v>
          </cell>
          <cell r="D855">
            <v>10.140762500000001</v>
          </cell>
          <cell r="E855">
            <v>8.7590906818181811</v>
          </cell>
          <cell r="F855">
            <v>8.9305641818181822</v>
          </cell>
          <cell r="G855">
            <v>8.9094036818181799</v>
          </cell>
          <cell r="H855">
            <v>8.9350667272727282</v>
          </cell>
          <cell r="I855">
            <v>8.8131044090909096</v>
          </cell>
          <cell r="J855">
            <v>8.74227577272727</v>
          </cell>
          <cell r="K855">
            <v>8.8455133636363623</v>
          </cell>
          <cell r="L855">
            <v>8.852749272727273</v>
          </cell>
          <cell r="M855">
            <v>9.6853227727272717</v>
          </cell>
          <cell r="N855">
            <v>9.9932008636363658</v>
          </cell>
          <cell r="O855">
            <v>9.7413454090909077</v>
          </cell>
          <cell r="P855">
            <v>10.274779636363636</v>
          </cell>
          <cell r="Q855">
            <v>9.6571037272727267</v>
          </cell>
          <cell r="R855">
            <v>9.3440192272727263</v>
          </cell>
          <cell r="S855">
            <v>9.5995164090909082</v>
          </cell>
          <cell r="T855">
            <v>10.014449681818181</v>
          </cell>
          <cell r="U855" t="str">
            <v>12:00 - 12:30</v>
          </cell>
          <cell r="V855">
            <v>8.74227577272727</v>
          </cell>
        </row>
        <row r="856">
          <cell r="B856" t="str">
            <v>LU0378453376</v>
          </cell>
          <cell r="C856" t="str">
            <v>Lyxor</v>
          </cell>
          <cell r="D856">
            <v>30.93719890909091</v>
          </cell>
          <cell r="E856">
            <v>26.564983227272727</v>
          </cell>
          <cell r="F856">
            <v>25.36485336363636</v>
          </cell>
          <cell r="G856">
            <v>24.987238136363644</v>
          </cell>
          <cell r="H856">
            <v>23.826304909090904</v>
          </cell>
          <cell r="I856">
            <v>22.653913727272727</v>
          </cell>
          <cell r="J856">
            <v>23.338182818181817</v>
          </cell>
          <cell r="K856">
            <v>23.728946409090909</v>
          </cell>
          <cell r="L856">
            <v>23.415488636363634</v>
          </cell>
          <cell r="M856">
            <v>25.591452863636366</v>
          </cell>
          <cell r="N856">
            <v>23.703073272727273</v>
          </cell>
          <cell r="O856">
            <v>25.867383636363638</v>
          </cell>
          <cell r="P856">
            <v>24.64565018181818</v>
          </cell>
          <cell r="Q856">
            <v>24.126741818181817</v>
          </cell>
          <cell r="R856">
            <v>23.901316090909088</v>
          </cell>
          <cell r="S856">
            <v>24.792485181818186</v>
          </cell>
          <cell r="T856">
            <v>24.379496409090908</v>
          </cell>
          <cell r="U856" t="str">
            <v>11:30 - 12:00</v>
          </cell>
          <cell r="V856">
            <v>22.653913727272727</v>
          </cell>
        </row>
        <row r="857">
          <cell r="B857" t="str">
            <v>LU0488317701</v>
          </cell>
          <cell r="C857" t="str">
            <v>Lyxor</v>
          </cell>
          <cell r="D857">
            <v>39.24171731818182</v>
          </cell>
          <cell r="E857">
            <v>32.996202636363641</v>
          </cell>
          <cell r="F857">
            <v>31.909132818181828</v>
          </cell>
          <cell r="G857">
            <v>32.399696181818179</v>
          </cell>
          <cell r="H857">
            <v>33.443931545454546</v>
          </cell>
          <cell r="I857">
            <v>32.836435454545452</v>
          </cell>
          <cell r="J857">
            <v>31.71652640909091</v>
          </cell>
          <cell r="K857">
            <v>34.063830363636363</v>
          </cell>
          <cell r="L857">
            <v>34.330546772727274</v>
          </cell>
          <cell r="M857">
            <v>36.055961500000002</v>
          </cell>
          <cell r="N857">
            <v>35.610277499999988</v>
          </cell>
          <cell r="O857">
            <v>40.54143881818181</v>
          </cell>
          <cell r="P857">
            <v>42.659161136363643</v>
          </cell>
          <cell r="Q857">
            <v>36.77792040909091</v>
          </cell>
          <cell r="R857">
            <v>32.768895999999998</v>
          </cell>
          <cell r="S857">
            <v>30.518452727272724</v>
          </cell>
          <cell r="T857">
            <v>32.655492227272724</v>
          </cell>
          <cell r="U857" t="str">
            <v>16:30 - 17:00</v>
          </cell>
          <cell r="V857">
            <v>30.518452727272724</v>
          </cell>
        </row>
        <row r="858">
          <cell r="B858" t="str">
            <v>LU0444605306</v>
          </cell>
          <cell r="C858" t="str">
            <v>Lyxor</v>
          </cell>
          <cell r="D858">
            <v>79.032510272727279</v>
          </cell>
          <cell r="E858">
            <v>75.738688954545452</v>
          </cell>
          <cell r="F858">
            <v>74.371184045454541</v>
          </cell>
          <cell r="G858">
            <v>76.433642500000005</v>
          </cell>
          <cell r="H858">
            <v>76.380809590909095</v>
          </cell>
          <cell r="I858">
            <v>74.213251227272735</v>
          </cell>
          <cell r="J858">
            <v>75.20770027272728</v>
          </cell>
          <cell r="K858">
            <v>76.122089227272724</v>
          </cell>
          <cell r="L858">
            <v>72.435378636363637</v>
          </cell>
          <cell r="M858">
            <v>73.204220909090907</v>
          </cell>
          <cell r="N858">
            <v>73.396898772727283</v>
          </cell>
          <cell r="O858">
            <v>74.90829645454545</v>
          </cell>
          <cell r="P858">
            <v>74.372426772727266</v>
          </cell>
          <cell r="Q858">
            <v>74.85869786363638</v>
          </cell>
          <cell r="R858">
            <v>72.933804238095249</v>
          </cell>
          <cell r="S858">
            <v>73.191086090909081</v>
          </cell>
          <cell r="T858">
            <v>73.712539500000005</v>
          </cell>
          <cell r="U858" t="str">
            <v>13:00 - 13:30</v>
          </cell>
          <cell r="V858">
            <v>72.435378636363637</v>
          </cell>
        </row>
        <row r="859">
          <cell r="B859" t="str">
            <v>LU0444605215</v>
          </cell>
          <cell r="C859" t="str">
            <v>Lyxor</v>
          </cell>
          <cell r="D859">
            <v>47.660045318181822</v>
          </cell>
          <cell r="E859">
            <v>44.340313227272731</v>
          </cell>
          <cell r="F859">
            <v>42.572761909090914</v>
          </cell>
          <cell r="G859">
            <v>44.494911909090916</v>
          </cell>
          <cell r="H859">
            <v>43.612423772727276</v>
          </cell>
          <cell r="I859">
            <v>41.918901681818184</v>
          </cell>
          <cell r="J859">
            <v>42.625695954545456</v>
          </cell>
          <cell r="K859">
            <v>43.157003409090912</v>
          </cell>
          <cell r="L859">
            <v>40.426014818181812</v>
          </cell>
          <cell r="M859">
            <v>41.700224363636373</v>
          </cell>
          <cell r="N859">
            <v>40.737567772727274</v>
          </cell>
          <cell r="O859">
            <v>42.072353681818178</v>
          </cell>
          <cell r="P859">
            <v>41.112299772727269</v>
          </cell>
          <cell r="Q859">
            <v>41.565026363636356</v>
          </cell>
          <cell r="R859">
            <v>40.782903500000003</v>
          </cell>
          <cell r="S859">
            <v>39.405076545454548</v>
          </cell>
          <cell r="T859">
            <v>39.955156772727271</v>
          </cell>
          <cell r="U859" t="str">
            <v>16:30 - 17:00</v>
          </cell>
          <cell r="V859">
            <v>39.405076545454548</v>
          </cell>
        </row>
        <row r="860">
          <cell r="B860" t="str">
            <v>LU0392495965</v>
          </cell>
          <cell r="C860" t="str">
            <v>Lyxor</v>
          </cell>
          <cell r="D860">
            <v>37.040300409090911</v>
          </cell>
          <cell r="E860">
            <v>30.442650636363638</v>
          </cell>
          <cell r="F860">
            <v>31.087423954545454</v>
          </cell>
          <cell r="G860">
            <v>30.055675545454548</v>
          </cell>
          <cell r="H860">
            <v>28.139857181818176</v>
          </cell>
          <cell r="I860">
            <v>26.16057813636364</v>
          </cell>
          <cell r="J860">
            <v>28.45274640909091</v>
          </cell>
          <cell r="K860">
            <v>28.777436545454545</v>
          </cell>
          <cell r="L860">
            <v>26.232647590909092</v>
          </cell>
          <cell r="M860">
            <v>30.692250909090902</v>
          </cell>
          <cell r="N860">
            <v>34.57261331818183</v>
          </cell>
          <cell r="O860">
            <v>35.100435818181822</v>
          </cell>
          <cell r="P860">
            <v>38.456858409090906</v>
          </cell>
          <cell r="Q860">
            <v>35.703156590909082</v>
          </cell>
          <cell r="R860">
            <v>27.735792636363637</v>
          </cell>
          <cell r="S860">
            <v>27.106380999999999</v>
          </cell>
          <cell r="T860">
            <v>26.805158818181816</v>
          </cell>
          <cell r="U860" t="str">
            <v>11:30 - 12:00</v>
          </cell>
          <cell r="V860">
            <v>26.16057813636364</v>
          </cell>
        </row>
        <row r="861">
          <cell r="B861" t="str">
            <v>LU0392496005</v>
          </cell>
          <cell r="C861" t="str">
            <v>Lyxor</v>
          </cell>
          <cell r="D861">
            <v>40.823631545454546</v>
          </cell>
          <cell r="E861">
            <v>31.539786818181813</v>
          </cell>
          <cell r="F861">
            <v>31.353166909090909</v>
          </cell>
          <cell r="G861">
            <v>29.104295090909091</v>
          </cell>
          <cell r="H861">
            <v>28.140287863636367</v>
          </cell>
          <cell r="I861">
            <v>26.61619045454545</v>
          </cell>
          <cell r="J861">
            <v>28.785019636363643</v>
          </cell>
          <cell r="K861">
            <v>29.576993681818177</v>
          </cell>
          <cell r="L861">
            <v>26.213222090909095</v>
          </cell>
          <cell r="M861">
            <v>30.410939772727282</v>
          </cell>
          <cell r="N861">
            <v>33.101198954545453</v>
          </cell>
          <cell r="O861">
            <v>35.858264272727268</v>
          </cell>
          <cell r="P861">
            <v>35.866295045454542</v>
          </cell>
          <cell r="Q861">
            <v>37.709898181818183</v>
          </cell>
          <cell r="R861">
            <v>28.98405868181818</v>
          </cell>
          <cell r="S861">
            <v>25.793778318181818</v>
          </cell>
          <cell r="T861">
            <v>26.993975363636366</v>
          </cell>
          <cell r="U861" t="str">
            <v>16:30 - 17:00</v>
          </cell>
          <cell r="V861">
            <v>25.793778318181818</v>
          </cell>
        </row>
        <row r="862">
          <cell r="B862" t="str">
            <v>LU0860821874</v>
          </cell>
          <cell r="C862" t="str">
            <v>Lyxor</v>
          </cell>
          <cell r="D862">
            <v>64.231349000000009</v>
          </cell>
          <cell r="E862">
            <v>58.364173272727278</v>
          </cell>
          <cell r="F862">
            <v>62.226583909090898</v>
          </cell>
          <cell r="G862">
            <v>62.116063500000003</v>
          </cell>
          <cell r="H862">
            <v>61.432574863636368</v>
          </cell>
          <cell r="I862">
            <v>56.551393000000004</v>
          </cell>
          <cell r="J862">
            <v>57.154436227272733</v>
          </cell>
          <cell r="K862">
            <v>59.006257772727274</v>
          </cell>
          <cell r="L862">
            <v>64.777906818181819</v>
          </cell>
          <cell r="M862">
            <v>63.31825781818182</v>
          </cell>
          <cell r="N862">
            <v>60.02698736363638</v>
          </cell>
          <cell r="O862">
            <v>62.055540318181812</v>
          </cell>
          <cell r="P862">
            <v>60.459260863636359</v>
          </cell>
          <cell r="Q862">
            <v>57.283508772727259</v>
          </cell>
          <cell r="R862">
            <v>58.785969863636367</v>
          </cell>
          <cell r="S862">
            <v>57.118182999999995</v>
          </cell>
          <cell r="T862">
            <v>61.133991181818189</v>
          </cell>
          <cell r="U862" t="str">
            <v>11:30 - 12:00</v>
          </cell>
          <cell r="V862">
            <v>56.551393000000004</v>
          </cell>
        </row>
        <row r="863">
          <cell r="B863" t="str">
            <v>LU0603942888</v>
          </cell>
          <cell r="C863" t="str">
            <v>Lyxor</v>
          </cell>
          <cell r="D863">
            <v>43.83929563636363</v>
          </cell>
          <cell r="E863">
            <v>32.486803999999999</v>
          </cell>
          <cell r="F863">
            <v>31.862626636363633</v>
          </cell>
          <cell r="G863">
            <v>32.472304636363646</v>
          </cell>
          <cell r="H863">
            <v>32.289390727272725</v>
          </cell>
          <cell r="I863">
            <v>30.47442781818182</v>
          </cell>
          <cell r="J863">
            <v>32.185284227272732</v>
          </cell>
          <cell r="K863">
            <v>32.183481818181811</v>
          </cell>
          <cell r="L863">
            <v>28.933568636363635</v>
          </cell>
          <cell r="M863">
            <v>34.463201136363644</v>
          </cell>
          <cell r="N863">
            <v>30.945038409090913</v>
          </cell>
          <cell r="O863">
            <v>34.97541972727273</v>
          </cell>
          <cell r="P863">
            <v>33.730725136363645</v>
          </cell>
          <cell r="Q863">
            <v>31.59056868181818</v>
          </cell>
          <cell r="R863">
            <v>30.491080090909097</v>
          </cell>
          <cell r="S863">
            <v>30.503451136363626</v>
          </cell>
          <cell r="T863">
            <v>32.786061681818182</v>
          </cell>
          <cell r="U863" t="str">
            <v>13:00 - 13:30</v>
          </cell>
          <cell r="V863">
            <v>28.933568636363635</v>
          </cell>
        </row>
        <row r="864">
          <cell r="B864" t="str">
            <v>LU0603940916</v>
          </cell>
          <cell r="C864" t="str">
            <v>Lyxor</v>
          </cell>
          <cell r="D864">
            <v>17.770725500000001</v>
          </cell>
          <cell r="E864">
            <v>16.226047818181819</v>
          </cell>
          <cell r="F864">
            <v>16.052477500000006</v>
          </cell>
          <cell r="G864">
            <v>16.661353409090907</v>
          </cell>
          <cell r="H864">
            <v>16.723661318181822</v>
          </cell>
          <cell r="I864">
            <v>16.38620845454545</v>
          </cell>
          <cell r="J864">
            <v>16.555711681818178</v>
          </cell>
          <cell r="K864">
            <v>16.665696772727273</v>
          </cell>
          <cell r="L864">
            <v>15.694192272727269</v>
          </cell>
          <cell r="M864">
            <v>17.260841363636363</v>
          </cell>
          <cell r="N864">
            <v>17.858283363636364</v>
          </cell>
          <cell r="O864">
            <v>19.012396136363638</v>
          </cell>
          <cell r="P864">
            <v>16.458642818181819</v>
          </cell>
          <cell r="Q864">
            <v>15.949694681818185</v>
          </cell>
          <cell r="R864">
            <v>15.751214954545453</v>
          </cell>
          <cell r="S864">
            <v>15.776689954545454</v>
          </cell>
          <cell r="T864">
            <v>15.79038618181818</v>
          </cell>
          <cell r="U864" t="str">
            <v>13:00 - 13:30</v>
          </cell>
          <cell r="V864">
            <v>15.694192272727269</v>
          </cell>
        </row>
        <row r="865">
          <cell r="B865" t="str">
            <v>LU1104582231</v>
          </cell>
          <cell r="C865" t="str">
            <v>Lyxor</v>
          </cell>
          <cell r="D865">
            <v>35.572482272727278</v>
          </cell>
          <cell r="E865">
            <v>27.578018045454545</v>
          </cell>
          <cell r="F865">
            <v>29.430604090909085</v>
          </cell>
          <cell r="G865">
            <v>29.840374454545454</v>
          </cell>
          <cell r="H865">
            <v>29.174892363636356</v>
          </cell>
          <cell r="I865">
            <v>25.429533727272727</v>
          </cell>
          <cell r="J865">
            <v>25.321257727272734</v>
          </cell>
          <cell r="K865">
            <v>26.949024045454543</v>
          </cell>
          <cell r="L865">
            <v>22.878909545454544</v>
          </cell>
          <cell r="M865">
            <v>31.967584090909096</v>
          </cell>
          <cell r="N865">
            <v>24.521340000000006</v>
          </cell>
          <cell r="O865">
            <v>30.223970909090916</v>
          </cell>
          <cell r="P865">
            <v>26.949718681818183</v>
          </cell>
          <cell r="Q865">
            <v>24.920889363636363</v>
          </cell>
          <cell r="R865">
            <v>23.657827136363633</v>
          </cell>
          <cell r="S865">
            <v>23.234750409090907</v>
          </cell>
          <cell r="T865">
            <v>23.448373545454547</v>
          </cell>
          <cell r="U865" t="str">
            <v>13:00 - 13:30</v>
          </cell>
          <cell r="V865">
            <v>22.878909545454544</v>
          </cell>
        </row>
        <row r="866">
          <cell r="B866" t="str">
            <v>LU0603946798</v>
          </cell>
          <cell r="C866" t="str">
            <v>Lyxor</v>
          </cell>
          <cell r="D866">
            <v>34.365731863636363</v>
          </cell>
          <cell r="E866">
            <v>29.568954000000005</v>
          </cell>
          <cell r="F866">
            <v>28.991380454545457</v>
          </cell>
          <cell r="G866">
            <v>29.875727863636367</v>
          </cell>
          <cell r="H866">
            <v>30.072564045454545</v>
          </cell>
          <cell r="I866">
            <v>28.600617863636373</v>
          </cell>
          <cell r="J866">
            <v>29.231935181818177</v>
          </cell>
          <cell r="K866">
            <v>29.967316000000004</v>
          </cell>
          <cell r="L866">
            <v>26.756732454545457</v>
          </cell>
          <cell r="M866">
            <v>32.915076409090901</v>
          </cell>
          <cell r="N866">
            <v>27.300577409090909</v>
          </cell>
          <cell r="O866">
            <v>28.968515818181814</v>
          </cell>
          <cell r="P866">
            <v>28.127436590909095</v>
          </cell>
          <cell r="Q866">
            <v>29.069983545454544</v>
          </cell>
          <cell r="R866">
            <v>28.424512045454538</v>
          </cell>
          <cell r="S866">
            <v>27.707549681818179</v>
          </cell>
          <cell r="T866">
            <v>48.206824727272732</v>
          </cell>
          <cell r="U866" t="str">
            <v>13:00 - 13:30</v>
          </cell>
          <cell r="V866">
            <v>26.756732454545457</v>
          </cell>
        </row>
        <row r="867">
          <cell r="B867" t="str">
            <v>LU0378434582</v>
          </cell>
          <cell r="C867" t="str">
            <v>Lyxor</v>
          </cell>
          <cell r="D867">
            <v>22.955385045454545</v>
          </cell>
          <cell r="E867">
            <v>17.541606363636365</v>
          </cell>
          <cell r="F867">
            <v>17.963047590909092</v>
          </cell>
          <cell r="G867">
            <v>17.953682409090906</v>
          </cell>
          <cell r="H867">
            <v>18.144739545454545</v>
          </cell>
          <cell r="I867">
            <v>16.876361045454544</v>
          </cell>
          <cell r="J867">
            <v>17.074219727272734</v>
          </cell>
          <cell r="K867">
            <v>18.033765181818179</v>
          </cell>
          <cell r="L867">
            <v>16.718359500000002</v>
          </cell>
          <cell r="M867">
            <v>18.486528272727277</v>
          </cell>
          <cell r="N867">
            <v>17.096515090909094</v>
          </cell>
          <cell r="O867">
            <v>19.070821590909091</v>
          </cell>
          <cell r="P867">
            <v>17.731394090909092</v>
          </cell>
          <cell r="Q867">
            <v>17.087644045454546</v>
          </cell>
          <cell r="R867">
            <v>16.891925636363634</v>
          </cell>
          <cell r="S867">
            <v>16.500698363636364</v>
          </cell>
          <cell r="T867">
            <v>16.692217409090908</v>
          </cell>
          <cell r="U867" t="str">
            <v>16:30 - 17:00</v>
          </cell>
          <cell r="V867">
            <v>16.500698363636364</v>
          </cell>
        </row>
        <row r="868">
          <cell r="B868" t="str">
            <v>LU1275255369</v>
          </cell>
          <cell r="C868" t="str">
            <v>Lyxor</v>
          </cell>
          <cell r="D868">
            <v>21.498066111111108</v>
          </cell>
          <cell r="E868">
            <v>20.549327166666668</v>
          </cell>
          <cell r="F868">
            <v>20.228298000000006</v>
          </cell>
          <cell r="G868">
            <v>20.328745000000001</v>
          </cell>
          <cell r="H868">
            <v>20.734144588235296</v>
          </cell>
          <cell r="I868">
            <v>20.228918352941175</v>
          </cell>
          <cell r="J868">
            <v>20.215323117647056</v>
          </cell>
          <cell r="K868">
            <v>20.362132823529404</v>
          </cell>
          <cell r="L868">
            <v>21.399764529411769</v>
          </cell>
          <cell r="M868">
            <v>21.778417470588238</v>
          </cell>
          <cell r="N868">
            <v>22.13113147058824</v>
          </cell>
          <cell r="O868">
            <v>21.399167411764704</v>
          </cell>
          <cell r="P868">
            <v>23.153932941176471</v>
          </cell>
          <cell r="Q868">
            <v>23.746910882352942</v>
          </cell>
          <cell r="R868">
            <v>23.738748294117645</v>
          </cell>
          <cell r="S868">
            <v>23.732039058823521</v>
          </cell>
          <cell r="T868">
            <v>23.748253529411766</v>
          </cell>
          <cell r="U868" t="str">
            <v>12:00 - 12:30</v>
          </cell>
          <cell r="V868">
            <v>20.215323117647056</v>
          </cell>
        </row>
        <row r="869">
          <cell r="B869" t="str">
            <v>LU1275255286</v>
          </cell>
          <cell r="C869" t="str">
            <v>Lyxor</v>
          </cell>
          <cell r="D869">
            <v>28.886835181818185</v>
          </cell>
          <cell r="E869">
            <v>28.422819363636361</v>
          </cell>
          <cell r="F869">
            <v>25.41161363636364</v>
          </cell>
          <cell r="G869">
            <v>27.73586295454545</v>
          </cell>
          <cell r="H869">
            <v>30.191811954545447</v>
          </cell>
          <cell r="I869">
            <v>26.253947318181819</v>
          </cell>
          <cell r="J869">
            <v>25.505424999999999</v>
          </cell>
          <cell r="K869">
            <v>26.511019909090908</v>
          </cell>
          <cell r="L869">
            <v>26.12639804545455</v>
          </cell>
          <cell r="M869">
            <v>26.846771999999998</v>
          </cell>
          <cell r="N869">
            <v>29.297940818181818</v>
          </cell>
          <cell r="O869">
            <v>27.733676499999998</v>
          </cell>
          <cell r="P869">
            <v>28.214140454545461</v>
          </cell>
          <cell r="Q869">
            <v>28.74170722727273</v>
          </cell>
          <cell r="R869">
            <v>28.381878954545449</v>
          </cell>
          <cell r="S869">
            <v>28.838400681818186</v>
          </cell>
          <cell r="T869">
            <v>30.164897318181819</v>
          </cell>
          <cell r="U869" t="str">
            <v>10:00 - 10:30</v>
          </cell>
          <cell r="V869">
            <v>25.41161363636364</v>
          </cell>
        </row>
        <row r="870">
          <cell r="B870" t="str">
            <v>LU0861095221</v>
          </cell>
          <cell r="C870" t="str">
            <v>Lyxor</v>
          </cell>
          <cell r="D870">
            <v>37.446055954545464</v>
          </cell>
          <cell r="E870">
            <v>34.284271499999996</v>
          </cell>
          <cell r="F870">
            <v>34.110650136363638</v>
          </cell>
          <cell r="G870">
            <v>35.666403045454551</v>
          </cell>
          <cell r="H870">
            <v>35.906404181818182</v>
          </cell>
          <cell r="I870">
            <v>34.346384499999992</v>
          </cell>
          <cell r="J870">
            <v>35.144633454545449</v>
          </cell>
          <cell r="K870">
            <v>35.654893409090903</v>
          </cell>
          <cell r="L870">
            <v>31.881966818181819</v>
          </cell>
          <cell r="M870">
            <v>33.124746000000002</v>
          </cell>
          <cell r="N870">
            <v>33.110574590909096</v>
          </cell>
          <cell r="O870">
            <v>33.991525772727272</v>
          </cell>
          <cell r="P870">
            <v>33.213235545454545</v>
          </cell>
          <cell r="Q870">
            <v>33.59691068181818</v>
          </cell>
          <cell r="R870">
            <v>33.449085818181814</v>
          </cell>
          <cell r="S870">
            <v>33.087693999999999</v>
          </cell>
          <cell r="T870">
            <v>33.555805681818178</v>
          </cell>
          <cell r="U870" t="str">
            <v>13:00 - 13:30</v>
          </cell>
          <cell r="V870">
            <v>31.881966818181819</v>
          </cell>
        </row>
        <row r="871">
          <cell r="B871" t="str">
            <v>DE000ETF9090</v>
          </cell>
          <cell r="C871" t="str">
            <v>Lyxor</v>
          </cell>
          <cell r="D871">
            <v>23.319417545454545</v>
          </cell>
          <cell r="E871">
            <v>20.701015681818181</v>
          </cell>
          <cell r="F871">
            <v>21.361472863636362</v>
          </cell>
          <cell r="G871">
            <v>23.002851499999998</v>
          </cell>
          <cell r="H871">
            <v>23.496743727272726</v>
          </cell>
          <cell r="I871">
            <v>22.631077045454546</v>
          </cell>
          <cell r="J871">
            <v>22.998561363636366</v>
          </cell>
          <cell r="K871">
            <v>23.961014863636365</v>
          </cell>
          <cell r="L871">
            <v>20.541161409090911</v>
          </cell>
          <cell r="M871">
            <v>20.366680454545456</v>
          </cell>
          <cell r="N871">
            <v>21.423383500000003</v>
          </cell>
          <cell r="O871">
            <v>21.760214818181819</v>
          </cell>
          <cell r="P871">
            <v>21.227036363636362</v>
          </cell>
          <cell r="Q871">
            <v>20.97990459090909</v>
          </cell>
          <cell r="R871">
            <v>20.724016863636365</v>
          </cell>
          <cell r="S871">
            <v>20.611210863636362</v>
          </cell>
          <cell r="T871">
            <v>20.710077181818185</v>
          </cell>
          <cell r="U871" t="str">
            <v>13:30 - 14:00</v>
          </cell>
          <cell r="V871">
            <v>20.366680454545456</v>
          </cell>
        </row>
        <row r="872">
          <cell r="B872" t="str">
            <v>DE000ETF9017</v>
          </cell>
          <cell r="C872" t="str">
            <v>Lyxor</v>
          </cell>
          <cell r="D872">
            <v>18.064549227272725</v>
          </cell>
          <cell r="E872">
            <v>15.896768454545452</v>
          </cell>
          <cell r="F872">
            <v>16.319860272727269</v>
          </cell>
          <cell r="G872">
            <v>16.579703227272727</v>
          </cell>
          <cell r="H872">
            <v>16.242677590909089</v>
          </cell>
          <cell r="I872">
            <v>15.387928045454544</v>
          </cell>
          <cell r="J872">
            <v>15.790191772727274</v>
          </cell>
          <cell r="K872">
            <v>16.371295999999997</v>
          </cell>
          <cell r="L872">
            <v>14.736311818181816</v>
          </cell>
          <cell r="M872">
            <v>15.933705954545452</v>
          </cell>
          <cell r="N872">
            <v>15.820844090909089</v>
          </cell>
          <cell r="O872">
            <v>17.598235409090908</v>
          </cell>
          <cell r="P872">
            <v>15.835959409090908</v>
          </cell>
          <cell r="Q872">
            <v>15.569222545454545</v>
          </cell>
          <cell r="R872">
            <v>15.276359090909089</v>
          </cell>
          <cell r="S872">
            <v>15.081950681818181</v>
          </cell>
          <cell r="T872">
            <v>15.481118181818177</v>
          </cell>
          <cell r="U872" t="str">
            <v>13:00 - 13:30</v>
          </cell>
          <cell r="V872">
            <v>14.736311818181816</v>
          </cell>
        </row>
        <row r="873">
          <cell r="B873" t="str">
            <v>LU0496786905</v>
          </cell>
          <cell r="C873" t="str">
            <v>Lyxor</v>
          </cell>
          <cell r="D873">
            <v>10.560156227272728</v>
          </cell>
          <cell r="E873">
            <v>9.8252591818181827</v>
          </cell>
          <cell r="F873">
            <v>9.7813985454545449</v>
          </cell>
          <cell r="G873">
            <v>10.134017636363637</v>
          </cell>
          <cell r="H873">
            <v>9.4666980000000009</v>
          </cell>
          <cell r="I873">
            <v>9.4973874090909085</v>
          </cell>
          <cell r="J873">
            <v>9.493869227272727</v>
          </cell>
          <cell r="K873">
            <v>9.6244160454545415</v>
          </cell>
          <cell r="L873">
            <v>9.4837533181818188</v>
          </cell>
          <cell r="M873">
            <v>10.180457318181819</v>
          </cell>
          <cell r="N873">
            <v>9.6562819090909073</v>
          </cell>
          <cell r="O873">
            <v>11.532568863636364</v>
          </cell>
          <cell r="P873">
            <v>11.268012545454546</v>
          </cell>
          <cell r="Q873">
            <v>10.773102727272727</v>
          </cell>
          <cell r="R873">
            <v>10.319004363636365</v>
          </cell>
          <cell r="S873">
            <v>9.7024790454545453</v>
          </cell>
          <cell r="T873">
            <v>9.7267135909090925</v>
          </cell>
          <cell r="U873" t="str">
            <v>11:00 - 11:30</v>
          </cell>
          <cell r="V873">
            <v>9.4666980000000009</v>
          </cell>
        </row>
        <row r="874">
          <cell r="B874" t="str">
            <v>LU1829218319</v>
          </cell>
          <cell r="C874" t="str">
            <v>Lyxor</v>
          </cell>
          <cell r="D874">
            <v>8.846640954545455</v>
          </cell>
          <cell r="E874">
            <v>7.7723337272727289</v>
          </cell>
          <cell r="F874">
            <v>7.6913836363636356</v>
          </cell>
          <cell r="G874">
            <v>7.5565696818181802</v>
          </cell>
          <cell r="H874">
            <v>7.6546576818181826</v>
          </cell>
          <cell r="I874">
            <v>7.4917574090909076</v>
          </cell>
          <cell r="J874">
            <v>7.457920727272727</v>
          </cell>
          <cell r="K874">
            <v>7.5912005454545444</v>
          </cell>
          <cell r="L874">
            <v>7.7266311818181812</v>
          </cell>
          <cell r="M874">
            <v>7.8600454090909073</v>
          </cell>
          <cell r="N874">
            <v>8.1706866363636355</v>
          </cell>
          <cell r="O874">
            <v>8.0127920454545443</v>
          </cell>
          <cell r="P874">
            <v>7.8472610454545446</v>
          </cell>
          <cell r="Q874">
            <v>7.8219144999999992</v>
          </cell>
          <cell r="R874">
            <v>8.0847611363636371</v>
          </cell>
          <cell r="S874">
            <v>8.1201071818181809</v>
          </cell>
          <cell r="T874">
            <v>8.0527531818181828</v>
          </cell>
          <cell r="U874" t="str">
            <v>12:00 - 12:30</v>
          </cell>
          <cell r="V874">
            <v>7.457920727272727</v>
          </cell>
        </row>
        <row r="875">
          <cell r="B875" t="str">
            <v>LU1812090543</v>
          </cell>
          <cell r="C875" t="str">
            <v>Lyxor</v>
          </cell>
          <cell r="D875">
            <v>35.308580090909096</v>
          </cell>
          <cell r="E875">
            <v>29.758991499999993</v>
          </cell>
          <cell r="F875">
            <v>26.913498090909091</v>
          </cell>
          <cell r="G875">
            <v>25.32847763636363</v>
          </cell>
          <cell r="H875">
            <v>28.189885272727278</v>
          </cell>
          <cell r="I875">
            <v>25.253554090909095</v>
          </cell>
          <cell r="J875">
            <v>25.466295499999998</v>
          </cell>
          <cell r="K875">
            <v>26.166958727272728</v>
          </cell>
          <cell r="L875">
            <v>27.284271636363634</v>
          </cell>
          <cell r="M875">
            <v>29.51340522727272</v>
          </cell>
          <cell r="N875">
            <v>31.917179227272729</v>
          </cell>
          <cell r="O875">
            <v>37.495627909090906</v>
          </cell>
          <cell r="P875">
            <v>30.370869863636361</v>
          </cell>
          <cell r="Q875">
            <v>26.837263909090915</v>
          </cell>
          <cell r="R875">
            <v>28.148102181818182</v>
          </cell>
          <cell r="S875">
            <v>25.05086122727273</v>
          </cell>
          <cell r="T875">
            <v>24.682540954545448</v>
          </cell>
          <cell r="U875" t="str">
            <v>17:00 - 17:30</v>
          </cell>
          <cell r="V875">
            <v>24.682540954545448</v>
          </cell>
        </row>
        <row r="876">
          <cell r="B876" t="str">
            <v>FR0010869578</v>
          </cell>
          <cell r="C876" t="str">
            <v>Lyxor</v>
          </cell>
          <cell r="D876">
            <v>5.583453636363636</v>
          </cell>
          <cell r="E876">
            <v>5.5071045454545446</v>
          </cell>
          <cell r="F876">
            <v>5.5155042727272727</v>
          </cell>
          <cell r="G876">
            <v>5.6069757272727268</v>
          </cell>
          <cell r="H876">
            <v>5.5849311818181819</v>
          </cell>
          <cell r="I876">
            <v>5.607795499999999</v>
          </cell>
          <cell r="J876">
            <v>5.6394813181818186</v>
          </cell>
          <cell r="K876">
            <v>5.7601877272727267</v>
          </cell>
          <cell r="L876">
            <v>5.6230582727272713</v>
          </cell>
          <cell r="M876">
            <v>5.6645266818181828</v>
          </cell>
          <cell r="N876">
            <v>5.6477970000000006</v>
          </cell>
          <cell r="O876">
            <v>5.6239204545454546</v>
          </cell>
          <cell r="P876">
            <v>5.6097912272727273</v>
          </cell>
          <cell r="Q876">
            <v>5.611921863636363</v>
          </cell>
          <cell r="R876">
            <v>5.6551945000000003</v>
          </cell>
          <cell r="S876">
            <v>5.603529045454545</v>
          </cell>
          <cell r="T876">
            <v>5.5187942727272734</v>
          </cell>
          <cell r="U876" t="str">
            <v>09:30 - 10:00</v>
          </cell>
          <cell r="V876">
            <v>5.5071045454545446</v>
          </cell>
        </row>
        <row r="877">
          <cell r="B877" t="str">
            <v>FR0011023654</v>
          </cell>
          <cell r="C877" t="str">
            <v>Lyxor</v>
          </cell>
          <cell r="D877">
            <v>6.6865852272727269</v>
          </cell>
          <cell r="E877">
            <v>6.3210095909090889</v>
          </cell>
          <cell r="F877">
            <v>6.2999270909090912</v>
          </cell>
          <cell r="G877">
            <v>6.3117364545454544</v>
          </cell>
          <cell r="H877">
            <v>6.3824957727272711</v>
          </cell>
          <cell r="I877">
            <v>6.3478188181818176</v>
          </cell>
          <cell r="J877">
            <v>6.3191842272727285</v>
          </cell>
          <cell r="K877">
            <v>6.4459618181818179</v>
          </cell>
          <cell r="L877">
            <v>6.345403227272727</v>
          </cell>
          <cell r="M877">
            <v>6.3480676818181818</v>
          </cell>
          <cell r="N877">
            <v>6.3306390909090915</v>
          </cell>
          <cell r="O877">
            <v>6.4274695454545459</v>
          </cell>
          <cell r="P877">
            <v>6.3341600454545466</v>
          </cell>
          <cell r="Q877">
            <v>6.38828</v>
          </cell>
          <cell r="R877">
            <v>6.3442853181818188</v>
          </cell>
          <cell r="S877">
            <v>6.389691</v>
          </cell>
          <cell r="T877">
            <v>6.3163615909090902</v>
          </cell>
          <cell r="U877" t="str">
            <v>10:00 - 10:30</v>
          </cell>
          <cell r="V877">
            <v>6.2999270909090912</v>
          </cell>
        </row>
        <row r="878">
          <cell r="B878" t="str">
            <v>LU1900068914</v>
          </cell>
          <cell r="C878" t="str">
            <v>Lyxor</v>
          </cell>
          <cell r="D878">
            <v>20.123202500000001</v>
          </cell>
          <cell r="E878">
            <v>16.200108500000002</v>
          </cell>
          <cell r="F878">
            <v>16.526468909090905</v>
          </cell>
          <cell r="G878">
            <v>21.497695409090909</v>
          </cell>
          <cell r="H878">
            <v>20.019808272727271</v>
          </cell>
          <cell r="I878">
            <v>16.46679222727273</v>
          </cell>
          <cell r="J878">
            <v>16.065339909090909</v>
          </cell>
          <cell r="K878">
            <v>16.08661018181818</v>
          </cell>
          <cell r="L878">
            <v>16.609539272727272</v>
          </cell>
          <cell r="M878">
            <v>16.376274363636362</v>
          </cell>
          <cell r="N878">
            <v>17.574299272727274</v>
          </cell>
          <cell r="O878">
            <v>19.710822500000006</v>
          </cell>
          <cell r="P878">
            <v>21.211815363636362</v>
          </cell>
          <cell r="Q878">
            <v>19.599742636363633</v>
          </cell>
          <cell r="R878">
            <v>17.718168045454544</v>
          </cell>
          <cell r="S878">
            <v>16.465092499999997</v>
          </cell>
          <cell r="T878">
            <v>16.43690527272727</v>
          </cell>
          <cell r="U878" t="str">
            <v>12:00 - 12:30</v>
          </cell>
          <cell r="V878">
            <v>16.065339909090909</v>
          </cell>
        </row>
        <row r="879">
          <cell r="B879" t="str">
            <v>LU1829218582</v>
          </cell>
          <cell r="C879" t="str">
            <v>Lyxor</v>
          </cell>
          <cell r="D879">
            <v>65.747336863636363</v>
          </cell>
          <cell r="E879">
            <v>55.140973727272737</v>
          </cell>
          <cell r="F879">
            <v>56.54710263636364</v>
          </cell>
          <cell r="G879">
            <v>54.522468318181829</v>
          </cell>
          <cell r="H879">
            <v>51.202307227272733</v>
          </cell>
          <cell r="I879">
            <v>50.080458714285712</v>
          </cell>
          <cell r="J879">
            <v>51.171324727272719</v>
          </cell>
          <cell r="K879">
            <v>55.442087999999991</v>
          </cell>
          <cell r="L879">
            <v>51.208414590909094</v>
          </cell>
          <cell r="M879">
            <v>57.497958000000011</v>
          </cell>
          <cell r="N879">
            <v>62.445479727272748</v>
          </cell>
          <cell r="O879">
            <v>71.383993545454544</v>
          </cell>
          <cell r="P879">
            <v>69.617973272727269</v>
          </cell>
          <cell r="Q879">
            <v>65.041160090909088</v>
          </cell>
          <cell r="R879">
            <v>62.476335590909095</v>
          </cell>
          <cell r="S879">
            <v>62.015214545454548</v>
          </cell>
          <cell r="T879">
            <v>62.809587090909083</v>
          </cell>
          <cell r="U879" t="str">
            <v>11:30 - 12:00</v>
          </cell>
          <cell r="V879">
            <v>50.080458714285712</v>
          </cell>
        </row>
        <row r="880">
          <cell r="B880" t="str">
            <v>LU1829218749</v>
          </cell>
          <cell r="C880" t="str">
            <v>Lyxor</v>
          </cell>
          <cell r="D880">
            <v>45.167992409090921</v>
          </cell>
          <cell r="E880">
            <v>35.03607722727272</v>
          </cell>
          <cell r="F880">
            <v>33.983552727272716</v>
          </cell>
          <cell r="G880">
            <v>34.123392045454544</v>
          </cell>
          <cell r="H880">
            <v>32.684247454545464</v>
          </cell>
          <cell r="I880">
            <v>33.215463636363637</v>
          </cell>
          <cell r="J880">
            <v>32.423090363636369</v>
          </cell>
          <cell r="K880">
            <v>34.72572668181818</v>
          </cell>
          <cell r="L880">
            <v>32.764102500000007</v>
          </cell>
          <cell r="M880">
            <v>34.505003590909091</v>
          </cell>
          <cell r="N880">
            <v>37.923722272727268</v>
          </cell>
          <cell r="O880">
            <v>41.453953681818184</v>
          </cell>
          <cell r="P880">
            <v>41.152508136363629</v>
          </cell>
          <cell r="Q880">
            <v>38.374819272727272</v>
          </cell>
          <cell r="R880">
            <v>39.37720677272727</v>
          </cell>
          <cell r="S880">
            <v>38.21137659090909</v>
          </cell>
          <cell r="T880">
            <v>40.923372499999999</v>
          </cell>
          <cell r="U880" t="str">
            <v>12:00 - 12:30</v>
          </cell>
          <cell r="V880">
            <v>32.423090363636369</v>
          </cell>
        </row>
        <row r="881">
          <cell r="B881" t="str">
            <v>LU0908501058</v>
          </cell>
          <cell r="C881" t="str">
            <v>Lyxor</v>
          </cell>
          <cell r="D881">
            <v>18.755734454545454</v>
          </cell>
          <cell r="E881">
            <v>15.43413359090909</v>
          </cell>
          <cell r="F881">
            <v>15.037436272727273</v>
          </cell>
          <cell r="G881">
            <v>14.550457499999998</v>
          </cell>
          <cell r="H881">
            <v>14.419939454545453</v>
          </cell>
          <cell r="I881">
            <v>14.137532954545458</v>
          </cell>
          <cell r="J881">
            <v>14.269464863636365</v>
          </cell>
          <cell r="K881">
            <v>14.865141954545457</v>
          </cell>
          <cell r="L881">
            <v>14.551725181818181</v>
          </cell>
          <cell r="M881">
            <v>14.646486454545455</v>
          </cell>
          <cell r="N881">
            <v>14.260622</v>
          </cell>
          <cell r="O881">
            <v>15.649076999999998</v>
          </cell>
          <cell r="P881">
            <v>14.914099</v>
          </cell>
          <cell r="Q881">
            <v>14.818225272727277</v>
          </cell>
          <cell r="R881">
            <v>14.802537227272728</v>
          </cell>
          <cell r="S881">
            <v>14.98901663636364</v>
          </cell>
          <cell r="T881">
            <v>14.836049681818183</v>
          </cell>
          <cell r="U881" t="str">
            <v>11:30 - 12:00</v>
          </cell>
          <cell r="V881">
            <v>14.137532954545458</v>
          </cell>
        </row>
        <row r="882">
          <cell r="B882" t="str">
            <v>LU0908501488</v>
          </cell>
          <cell r="C882" t="str">
            <v>Lyxor</v>
          </cell>
          <cell r="D882">
            <v>26.072353</v>
          </cell>
          <cell r="E882">
            <v>24.846420500000008</v>
          </cell>
          <cell r="F882">
            <v>24.934946863636359</v>
          </cell>
          <cell r="G882">
            <v>26.323424545454547</v>
          </cell>
          <cell r="H882">
            <v>26.687433772727278</v>
          </cell>
          <cell r="I882">
            <v>23.866653227272728</v>
          </cell>
          <cell r="J882">
            <v>24.021991772727276</v>
          </cell>
          <cell r="K882">
            <v>24.172672772727267</v>
          </cell>
          <cell r="L882">
            <v>23.696558000000003</v>
          </cell>
          <cell r="M882">
            <v>24.637065181818183</v>
          </cell>
          <cell r="N882">
            <v>24.880558409090906</v>
          </cell>
          <cell r="O882">
            <v>25.787941499999999</v>
          </cell>
          <cell r="P882">
            <v>24.649324772727269</v>
          </cell>
          <cell r="Q882">
            <v>25.021518954545453</v>
          </cell>
          <cell r="R882">
            <v>25.191048272727276</v>
          </cell>
          <cell r="S882">
            <v>24.00063440909091</v>
          </cell>
          <cell r="T882">
            <v>24.378082954545452</v>
          </cell>
          <cell r="U882" t="str">
            <v>13:00 - 13:30</v>
          </cell>
          <cell r="V882">
            <v>23.696558000000003</v>
          </cell>
        </row>
        <row r="883">
          <cell r="B883" t="str">
            <v>LU0908501215</v>
          </cell>
          <cell r="C883" t="str">
            <v>Lyxor</v>
          </cell>
          <cell r="D883">
            <v>14.990158000000001</v>
          </cell>
          <cell r="E883">
            <v>14.200123272727273</v>
          </cell>
          <cell r="F883">
            <v>12.772101681818183</v>
          </cell>
          <cell r="G883">
            <v>13.523242909090909</v>
          </cell>
          <cell r="H883">
            <v>13.740924954545456</v>
          </cell>
          <cell r="I883">
            <v>12.146115045454543</v>
          </cell>
          <cell r="J883">
            <v>12.128213999999998</v>
          </cell>
          <cell r="K883">
            <v>11.875260454545456</v>
          </cell>
          <cell r="L883">
            <v>11.761067272727274</v>
          </cell>
          <cell r="M883">
            <v>13.181080818181819</v>
          </cell>
          <cell r="N883">
            <v>13.047215318181816</v>
          </cell>
          <cell r="O883">
            <v>14.876830636363634</v>
          </cell>
          <cell r="P883">
            <v>12.50453309090909</v>
          </cell>
          <cell r="Q883">
            <v>13.102214272727274</v>
          </cell>
          <cell r="R883">
            <v>13.369731454545455</v>
          </cell>
          <cell r="S883">
            <v>12.248883454545455</v>
          </cell>
          <cell r="T883">
            <v>12.194268045454548</v>
          </cell>
          <cell r="U883" t="str">
            <v>13:00 - 13:30</v>
          </cell>
          <cell r="V883">
            <v>11.761067272727274</v>
          </cell>
        </row>
        <row r="884">
          <cell r="B884" t="str">
            <v>LU1781541096</v>
          </cell>
          <cell r="C884" t="str">
            <v>Lyxor</v>
          </cell>
          <cell r="D884">
            <v>44.377685363636367</v>
          </cell>
          <cell r="E884">
            <v>39.419202318181817</v>
          </cell>
          <cell r="F884">
            <v>36.353933454545455</v>
          </cell>
          <cell r="G884">
            <v>35.925182409090908</v>
          </cell>
          <cell r="H884">
            <v>35.764152954545459</v>
          </cell>
          <cell r="I884">
            <v>34.994388181818174</v>
          </cell>
          <cell r="J884">
            <v>35.764501090909086</v>
          </cell>
          <cell r="K884">
            <v>38.040277818181821</v>
          </cell>
          <cell r="L884">
            <v>41.474643136363632</v>
          </cell>
          <cell r="M884">
            <v>38.526281500000003</v>
          </cell>
          <cell r="N884">
            <v>36.697753181818172</v>
          </cell>
          <cell r="O884">
            <v>37.006057590909087</v>
          </cell>
          <cell r="P884">
            <v>39.673190863636364</v>
          </cell>
          <cell r="Q884">
            <v>40.992469454545443</v>
          </cell>
          <cell r="R884">
            <v>36.525929681818184</v>
          </cell>
          <cell r="S884">
            <v>36.191004454545457</v>
          </cell>
          <cell r="T884">
            <v>36.15113800000001</v>
          </cell>
          <cell r="U884" t="str">
            <v>11:30 - 12:00</v>
          </cell>
          <cell r="V884">
            <v>34.994388181818174</v>
          </cell>
        </row>
        <row r="885">
          <cell r="B885" t="str">
            <v>LU1781540957</v>
          </cell>
          <cell r="C885" t="str">
            <v>Lyxor</v>
          </cell>
          <cell r="D885">
            <v>45.313822863636354</v>
          </cell>
          <cell r="E885">
            <v>31.621163636363644</v>
          </cell>
          <cell r="F885">
            <v>30.214962</v>
          </cell>
          <cell r="G885">
            <v>34.316227045454539</v>
          </cell>
          <cell r="H885">
            <v>36.317858863636367</v>
          </cell>
          <cell r="I885">
            <v>32.148935999999992</v>
          </cell>
          <cell r="J885">
            <v>32.669506181818178</v>
          </cell>
          <cell r="K885">
            <v>32.800789863636368</v>
          </cell>
          <cell r="L885">
            <v>32.978344863636373</v>
          </cell>
          <cell r="M885">
            <v>40.062646863636367</v>
          </cell>
          <cell r="N885">
            <v>39.75286490909091</v>
          </cell>
          <cell r="O885">
            <v>37.806306363636359</v>
          </cell>
          <cell r="P885">
            <v>40.556975090909091</v>
          </cell>
          <cell r="Q885">
            <v>40.381798681818175</v>
          </cell>
          <cell r="R885">
            <v>31.816152772727285</v>
          </cell>
          <cell r="S885">
            <v>27.371293909090909</v>
          </cell>
          <cell r="T885">
            <v>27.545388590909088</v>
          </cell>
          <cell r="U885" t="str">
            <v>16:30 - 17:00</v>
          </cell>
          <cell r="V885">
            <v>27.371293909090909</v>
          </cell>
        </row>
        <row r="886">
          <cell r="B886" t="str">
            <v>LU1646360971</v>
          </cell>
          <cell r="C886" t="str">
            <v>Lyxor</v>
          </cell>
          <cell r="D886">
            <v>13.179518181818183</v>
          </cell>
          <cell r="E886">
            <v>10.148242818181819</v>
          </cell>
          <cell r="F886">
            <v>9.7146450909090909</v>
          </cell>
          <cell r="G886">
            <v>9.1853718636363642</v>
          </cell>
          <cell r="H886">
            <v>9.5464297272727308</v>
          </cell>
          <cell r="I886">
            <v>9.7211878636363629</v>
          </cell>
          <cell r="J886">
            <v>9.4329171818181834</v>
          </cell>
          <cell r="K886">
            <v>9.3263791363636379</v>
          </cell>
          <cell r="L886">
            <v>9.3173475454545454</v>
          </cell>
          <cell r="M886">
            <v>9.6319884090909085</v>
          </cell>
          <cell r="N886">
            <v>9.4103381363636345</v>
          </cell>
          <cell r="O886">
            <v>9.8705462727272728</v>
          </cell>
          <cell r="P886">
            <v>9.4236502272727272</v>
          </cell>
          <cell r="Q886">
            <v>9.4884055454545457</v>
          </cell>
          <cell r="R886">
            <v>9.312078727272727</v>
          </cell>
          <cell r="S886">
            <v>9.153615363636364</v>
          </cell>
          <cell r="T886">
            <v>9.0222846818181797</v>
          </cell>
          <cell r="U886" t="str">
            <v>17:00 - 17:30</v>
          </cell>
          <cell r="V886">
            <v>9.0222846818181797</v>
          </cell>
        </row>
        <row r="887">
          <cell r="B887" t="str">
            <v>LU1781541252</v>
          </cell>
          <cell r="C887" t="str">
            <v>Lyxor</v>
          </cell>
          <cell r="D887">
            <v>19.65395490909091</v>
          </cell>
          <cell r="E887">
            <v>15.013931363636367</v>
          </cell>
          <cell r="F887">
            <v>12.773904272727272</v>
          </cell>
          <cell r="G887">
            <v>12.467793045454545</v>
          </cell>
          <cell r="H887">
            <v>11.842076863636361</v>
          </cell>
          <cell r="I887">
            <v>11.753390727272729</v>
          </cell>
          <cell r="J887">
            <v>12.428744999999999</v>
          </cell>
          <cell r="K887">
            <v>12.088638000000003</v>
          </cell>
          <cell r="L887">
            <v>12.377695136363638</v>
          </cell>
          <cell r="M887">
            <v>12.21926709090909</v>
          </cell>
          <cell r="N887">
            <v>12.973682545454546</v>
          </cell>
          <cell r="O887">
            <v>14.946395681818181</v>
          </cell>
          <cell r="P887">
            <v>15.255330818181818</v>
          </cell>
          <cell r="Q887">
            <v>15.078317227272727</v>
          </cell>
          <cell r="R887">
            <v>13.91166009090909</v>
          </cell>
          <cell r="S887">
            <v>13.123357863636365</v>
          </cell>
          <cell r="T887">
            <v>13.227191909090912</v>
          </cell>
          <cell r="U887" t="str">
            <v>11:30 - 12:00</v>
          </cell>
          <cell r="V887">
            <v>11.753390727272729</v>
          </cell>
        </row>
        <row r="888">
          <cell r="B888" t="str">
            <v>LU2133056387</v>
          </cell>
          <cell r="C888" t="str">
            <v>Lyxor</v>
          </cell>
          <cell r="D888">
            <v>42.802294363636356</v>
          </cell>
          <cell r="E888">
            <v>32.615915545454548</v>
          </cell>
          <cell r="F888">
            <v>32.580194909090899</v>
          </cell>
          <cell r="G888">
            <v>33.908988772727277</v>
          </cell>
          <cell r="H888">
            <v>34.09639681818183</v>
          </cell>
          <cell r="I888">
            <v>32.469968590909097</v>
          </cell>
          <cell r="J888">
            <v>32.96669613636363</v>
          </cell>
          <cell r="K888">
            <v>34.32347740909092</v>
          </cell>
          <cell r="L888">
            <v>32.381172409090908</v>
          </cell>
          <cell r="M888">
            <v>32.364373545454548</v>
          </cell>
          <cell r="N888">
            <v>32.582582363636362</v>
          </cell>
          <cell r="O888">
            <v>33.815737090909089</v>
          </cell>
          <cell r="P888">
            <v>33.85293168181817</v>
          </cell>
          <cell r="Q888">
            <v>33.476065181818178</v>
          </cell>
          <cell r="R888">
            <v>32.985555863636371</v>
          </cell>
          <cell r="S888">
            <v>31.826737409090903</v>
          </cell>
          <cell r="T888">
            <v>32.87591395454546</v>
          </cell>
          <cell r="U888" t="str">
            <v>16:30 - 17:00</v>
          </cell>
          <cell r="V888">
            <v>31.826737409090903</v>
          </cell>
        </row>
        <row r="889">
          <cell r="B889" t="str">
            <v>LU2090063673</v>
          </cell>
          <cell r="C889" t="str">
            <v>Lyxor</v>
          </cell>
          <cell r="D889">
            <v>30.924939863636361</v>
          </cell>
          <cell r="E889">
            <v>24.69146559090909</v>
          </cell>
          <cell r="F889">
            <v>24.67101472727273</v>
          </cell>
          <cell r="G889">
            <v>24.698844318181816</v>
          </cell>
          <cell r="H889">
            <v>24.958305499999998</v>
          </cell>
          <cell r="I889">
            <v>24.730345818181817</v>
          </cell>
          <cell r="J889">
            <v>24.651972363636364</v>
          </cell>
          <cell r="K889">
            <v>24.972775772727275</v>
          </cell>
          <cell r="L889">
            <v>24.896022954545455</v>
          </cell>
          <cell r="M889">
            <v>24.714937772727264</v>
          </cell>
          <cell r="N889">
            <v>24.809047909090911</v>
          </cell>
          <cell r="O889">
            <v>24.676758409090905</v>
          </cell>
          <cell r="P889">
            <v>24.64678531818182</v>
          </cell>
          <cell r="Q889">
            <v>24.829497000000003</v>
          </cell>
          <cell r="R889">
            <v>24.712980363636362</v>
          </cell>
          <cell r="S889">
            <v>25.079580090909097</v>
          </cell>
          <cell r="T889">
            <v>24.967534772727273</v>
          </cell>
          <cell r="U889" t="str">
            <v>15:00 - 15:30</v>
          </cell>
          <cell r="V889">
            <v>24.64678531818182</v>
          </cell>
        </row>
        <row r="890">
          <cell r="B890" t="str">
            <v>LU1781541179</v>
          </cell>
          <cell r="C890" t="str">
            <v>Lyxor</v>
          </cell>
          <cell r="D890">
            <v>17.663665954545454</v>
          </cell>
          <cell r="E890">
            <v>15.573278727272726</v>
          </cell>
          <cell r="F890">
            <v>15.250131772727274</v>
          </cell>
          <cell r="G890">
            <v>14.854401363636361</v>
          </cell>
          <cell r="H890">
            <v>15.150453181818181</v>
          </cell>
          <cell r="I890">
            <v>14.900295000000002</v>
          </cell>
          <cell r="J890">
            <v>14.641984409090908</v>
          </cell>
          <cell r="K890">
            <v>15.140886818181825</v>
          </cell>
          <cell r="L890">
            <v>15.30599540909091</v>
          </cell>
          <cell r="M890">
            <v>15.449292636363639</v>
          </cell>
          <cell r="N890">
            <v>15.133195954545453</v>
          </cell>
          <cell r="O890">
            <v>16.886823181818183</v>
          </cell>
          <cell r="P890">
            <v>16.764692909090908</v>
          </cell>
          <cell r="Q890">
            <v>16.925634363636362</v>
          </cell>
          <cell r="R890">
            <v>16.357482954545457</v>
          </cell>
          <cell r="S890">
            <v>15.907121136363635</v>
          </cell>
          <cell r="T890">
            <v>15.665230227272724</v>
          </cell>
          <cell r="U890" t="str">
            <v>12:00 - 12:30</v>
          </cell>
          <cell r="V890">
            <v>14.641984409090908</v>
          </cell>
        </row>
        <row r="891">
          <cell r="B891" t="str">
            <v>LU0908500753</v>
          </cell>
          <cell r="C891" t="str">
            <v>Lyxor</v>
          </cell>
          <cell r="D891">
            <v>14.840906545454544</v>
          </cell>
          <cell r="E891">
            <v>12.489117590909093</v>
          </cell>
          <cell r="F891">
            <v>11.93319518181818</v>
          </cell>
          <cell r="G891">
            <v>11.270576727272728</v>
          </cell>
          <cell r="H891">
            <v>11.585978863636365</v>
          </cell>
          <cell r="I891">
            <v>11.61357881818182</v>
          </cell>
          <cell r="J891">
            <v>11.672479454545453</v>
          </cell>
          <cell r="K891">
            <v>11.825444545454546</v>
          </cell>
          <cell r="L891">
            <v>11.7213975</v>
          </cell>
          <cell r="M891">
            <v>11.716594090909091</v>
          </cell>
          <cell r="N891">
            <v>11.558147681818182</v>
          </cell>
          <cell r="O891">
            <v>12.240418772727274</v>
          </cell>
          <cell r="P891">
            <v>12.054513909090911</v>
          </cell>
          <cell r="Q891">
            <v>12.322001818181819</v>
          </cell>
          <cell r="R891">
            <v>11.806663681818181</v>
          </cell>
          <cell r="S891">
            <v>11.653422181818183</v>
          </cell>
          <cell r="T891">
            <v>11.663826227272732</v>
          </cell>
          <cell r="U891" t="str">
            <v>10:30 - 11:00</v>
          </cell>
          <cell r="V891">
            <v>11.270576727272728</v>
          </cell>
        </row>
        <row r="892">
          <cell r="B892" t="str">
            <v>LU1574142243</v>
          </cell>
          <cell r="C892" t="str">
            <v>Lyxor</v>
          </cell>
          <cell r="D892">
            <v>28.67670045454545</v>
          </cell>
          <cell r="E892">
            <v>24.961666318181813</v>
          </cell>
          <cell r="F892">
            <v>23.502929363636369</v>
          </cell>
          <cell r="G892">
            <v>23.372767227272732</v>
          </cell>
          <cell r="H892">
            <v>22.440415045454543</v>
          </cell>
          <cell r="I892">
            <v>21.810514181818178</v>
          </cell>
          <cell r="J892">
            <v>21.398587227272721</v>
          </cell>
          <cell r="K892">
            <v>21.490170409090908</v>
          </cell>
          <cell r="L892">
            <v>21.360909863636362</v>
          </cell>
          <cell r="M892">
            <v>20.605047409090911</v>
          </cell>
          <cell r="N892">
            <v>20.933800090909084</v>
          </cell>
          <cell r="O892">
            <v>21.143311499999996</v>
          </cell>
          <cell r="P892">
            <v>25.228999863636364</v>
          </cell>
          <cell r="Q892">
            <v>26.215430500000004</v>
          </cell>
          <cell r="R892">
            <v>20.738077045454546</v>
          </cell>
          <cell r="S892">
            <v>20.322104545454547</v>
          </cell>
          <cell r="T892">
            <v>20.146303590909092</v>
          </cell>
          <cell r="U892" t="str">
            <v>17:00 - 17:30</v>
          </cell>
          <cell r="V892">
            <v>20.146303590909092</v>
          </cell>
        </row>
        <row r="893">
          <cell r="B893" t="str">
            <v>LU1452600270</v>
          </cell>
          <cell r="C893" t="str">
            <v>Lyxor</v>
          </cell>
          <cell r="D893">
            <v>15.023149454545454</v>
          </cell>
          <cell r="E893">
            <v>14.868703409090909</v>
          </cell>
          <cell r="F893">
            <v>15.012214272727272</v>
          </cell>
          <cell r="G893">
            <v>14.788917409090907</v>
          </cell>
          <cell r="H893">
            <v>15.019430227272727</v>
          </cell>
          <cell r="I893">
            <v>14.354237454545453</v>
          </cell>
          <cell r="J893">
            <v>14.387228545454542</v>
          </cell>
          <cell r="K893">
            <v>14.512516636363632</v>
          </cell>
          <cell r="L893">
            <v>15.046045863636364</v>
          </cell>
          <cell r="M893">
            <v>15.878573772727275</v>
          </cell>
          <cell r="N893">
            <v>15.880116272727271</v>
          </cell>
          <cell r="O893">
            <v>15.822998818181818</v>
          </cell>
          <cell r="P893">
            <v>15.424227318181819</v>
          </cell>
          <cell r="Q893">
            <v>15.443684363636367</v>
          </cell>
          <cell r="R893">
            <v>15.823577318181812</v>
          </cell>
          <cell r="S893">
            <v>15.581329909090908</v>
          </cell>
          <cell r="T893">
            <v>16.244120818181816</v>
          </cell>
          <cell r="U893" t="str">
            <v>11:30 - 12:00</v>
          </cell>
          <cell r="V893">
            <v>14.354237454545453</v>
          </cell>
        </row>
        <row r="894">
          <cell r="B894" t="str">
            <v>LU1407890620</v>
          </cell>
          <cell r="C894" t="str">
            <v>Lyxor</v>
          </cell>
          <cell r="D894">
            <v>12.630212727272726</v>
          </cell>
          <cell r="E894">
            <v>12.516845863636366</v>
          </cell>
          <cell r="F894">
            <v>12.372117090909088</v>
          </cell>
          <cell r="G894">
            <v>12.243786045454545</v>
          </cell>
          <cell r="H894">
            <v>12.368292818181821</v>
          </cell>
          <cell r="I894">
            <v>12.165447681818181</v>
          </cell>
          <cell r="J894">
            <v>12.223195136363637</v>
          </cell>
          <cell r="K894">
            <v>12.717726000000004</v>
          </cell>
          <cell r="L894">
            <v>12.758554409090909</v>
          </cell>
          <cell r="M894">
            <v>12.684288181818181</v>
          </cell>
          <cell r="N894">
            <v>12.667771681818181</v>
          </cell>
          <cell r="O894">
            <v>12.526590454545454</v>
          </cell>
          <cell r="P894">
            <v>12.455092863636365</v>
          </cell>
          <cell r="Q894">
            <v>12.691199590909088</v>
          </cell>
          <cell r="R894">
            <v>12.690598363636365</v>
          </cell>
          <cell r="S894">
            <v>12.63719318181818</v>
          </cell>
          <cell r="T894">
            <v>12.822691590909089</v>
          </cell>
          <cell r="U894" t="str">
            <v>11:30 - 12:00</v>
          </cell>
          <cell r="V894">
            <v>12.165447681818181</v>
          </cell>
        </row>
        <row r="895">
          <cell r="B895" t="str">
            <v>LU1407888053</v>
          </cell>
          <cell r="C895" t="str">
            <v>Lyxor</v>
          </cell>
          <cell r="D895">
            <v>10.912740999999999</v>
          </cell>
          <cell r="E895">
            <v>10.695812181818182</v>
          </cell>
          <cell r="F895">
            <v>10.808628318181816</v>
          </cell>
          <cell r="G895">
            <v>10.731181409090908</v>
          </cell>
          <cell r="H895">
            <v>10.739637045454545</v>
          </cell>
          <cell r="I895">
            <v>10.7494935</v>
          </cell>
          <cell r="J895">
            <v>10.583750500000001</v>
          </cell>
          <cell r="K895">
            <v>10.582408454545455</v>
          </cell>
          <cell r="L895">
            <v>10.896078045454546</v>
          </cell>
          <cell r="M895">
            <v>10.812010181818183</v>
          </cell>
          <cell r="N895">
            <v>10.727520363636362</v>
          </cell>
          <cell r="O895">
            <v>10.621675727272729</v>
          </cell>
          <cell r="P895">
            <v>10.835375681818181</v>
          </cell>
          <cell r="Q895">
            <v>10.565371500000001</v>
          </cell>
          <cell r="R895">
            <v>10.636666272727274</v>
          </cell>
          <cell r="S895">
            <v>10.601539318181818</v>
          </cell>
          <cell r="T895">
            <v>10.515877136363637</v>
          </cell>
          <cell r="U895" t="str">
            <v>17:00 - 17:30</v>
          </cell>
          <cell r="V895">
            <v>10.515877136363637</v>
          </cell>
        </row>
        <row r="896">
          <cell r="B896" t="str">
            <v>LU2090062600</v>
          </cell>
          <cell r="C896" t="str">
            <v>Lyxor</v>
          </cell>
          <cell r="D896">
            <v>24.83536068181818</v>
          </cell>
          <cell r="E896">
            <v>22.298240909090911</v>
          </cell>
          <cell r="F896">
            <v>21.114879863636364</v>
          </cell>
          <cell r="G896">
            <v>21.804452818181815</v>
          </cell>
          <cell r="H896">
            <v>21.829593500000001</v>
          </cell>
          <cell r="I896">
            <v>20.726280000000006</v>
          </cell>
          <cell r="J896">
            <v>20.672451954545455</v>
          </cell>
          <cell r="K896">
            <v>20.693385545454547</v>
          </cell>
          <cell r="L896">
            <v>20.805644818181815</v>
          </cell>
          <cell r="M896">
            <v>22.112390863636364</v>
          </cell>
          <cell r="N896">
            <v>21.87061445454545</v>
          </cell>
          <cell r="O896">
            <v>23.515258363636363</v>
          </cell>
          <cell r="P896">
            <v>22.34113436363636</v>
          </cell>
          <cell r="Q896">
            <v>22.828177863636363</v>
          </cell>
          <cell r="R896">
            <v>22.72716136363637</v>
          </cell>
          <cell r="S896">
            <v>21.247966227272727</v>
          </cell>
          <cell r="T896">
            <v>21.403956954545453</v>
          </cell>
          <cell r="U896" t="str">
            <v>12:00 - 12:30</v>
          </cell>
          <cell r="V896">
            <v>20.672451954545455</v>
          </cell>
        </row>
        <row r="897">
          <cell r="B897" t="str">
            <v>LU0252634307</v>
          </cell>
          <cell r="C897" t="str">
            <v>Lyxor</v>
          </cell>
          <cell r="D897">
            <v>8.5637486363636377</v>
          </cell>
          <cell r="E897">
            <v>7.7816117272727299</v>
          </cell>
          <cell r="F897">
            <v>7.592144272727273</v>
          </cell>
          <cell r="G897">
            <v>7.1995064545454541</v>
          </cell>
          <cell r="H897">
            <v>7.1481075454545442</v>
          </cell>
          <cell r="I897">
            <v>6.9465624545454547</v>
          </cell>
          <cell r="J897">
            <v>7.0250778181818196</v>
          </cell>
          <cell r="K897">
            <v>6.9396725454545454</v>
          </cell>
          <cell r="L897">
            <v>6.884204681818181</v>
          </cell>
          <cell r="M897">
            <v>7.1877003181818173</v>
          </cell>
          <cell r="N897">
            <v>7.0012395000000005</v>
          </cell>
          <cell r="O897">
            <v>8.2903049090909082</v>
          </cell>
          <cell r="P897">
            <v>7.4325398181818176</v>
          </cell>
          <cell r="Q897">
            <v>7.560871954545453</v>
          </cell>
          <cell r="R897">
            <v>7.5193384999999999</v>
          </cell>
          <cell r="S897">
            <v>7.3913386363636366</v>
          </cell>
          <cell r="T897">
            <v>7.1531510909090912</v>
          </cell>
          <cell r="U897" t="str">
            <v>13:00 - 13:30</v>
          </cell>
          <cell r="V897">
            <v>6.884204681818181</v>
          </cell>
        </row>
        <row r="898">
          <cell r="B898" t="str">
            <v>FR0010869495</v>
          </cell>
          <cell r="C898" t="str">
            <v>Lyxor</v>
          </cell>
          <cell r="D898">
            <v>13.336561818181821</v>
          </cell>
          <cell r="E898">
            <v>11.567178999999999</v>
          </cell>
          <cell r="F898">
            <v>10.745769363636363</v>
          </cell>
          <cell r="G898">
            <v>9.9759938181818182</v>
          </cell>
          <cell r="H898">
            <v>9.7367664090909081</v>
          </cell>
          <cell r="I898">
            <v>9.2721633181818177</v>
          </cell>
          <cell r="J898">
            <v>9.5836016818181822</v>
          </cell>
          <cell r="K898">
            <v>9.0010638636363627</v>
          </cell>
          <cell r="L898">
            <v>9.1804259999999989</v>
          </cell>
          <cell r="M898">
            <v>9.7552264999999991</v>
          </cell>
          <cell r="N898">
            <v>10.022289181818181</v>
          </cell>
          <cell r="O898">
            <v>11.476288090909092</v>
          </cell>
          <cell r="P898">
            <v>9.9368643181818186</v>
          </cell>
          <cell r="Q898">
            <v>11.480263409090908</v>
          </cell>
          <cell r="R898">
            <v>11.399936863636364</v>
          </cell>
          <cell r="S898">
            <v>10.767466863636363</v>
          </cell>
          <cell r="T898">
            <v>10.216855772727273</v>
          </cell>
          <cell r="U898" t="str">
            <v>12:30 - 13:00</v>
          </cell>
          <cell r="V898">
            <v>9.0010638636363627</v>
          </cell>
        </row>
        <row r="899">
          <cell r="B899" t="str">
            <v>LU0252633754</v>
          </cell>
          <cell r="C899" t="str">
            <v>Lyxor</v>
          </cell>
          <cell r="D899">
            <v>4.8184367272727284</v>
          </cell>
          <cell r="E899">
            <v>4.3681362727272735</v>
          </cell>
          <cell r="F899">
            <v>4.2946336363636357</v>
          </cell>
          <cell r="G899">
            <v>4.1549006363636369</v>
          </cell>
          <cell r="H899">
            <v>4.171598363636364</v>
          </cell>
          <cell r="I899">
            <v>4.1345768181818183</v>
          </cell>
          <cell r="J899">
            <v>4.0840281363636368</v>
          </cell>
          <cell r="K899">
            <v>4.1351062272727281</v>
          </cell>
          <cell r="L899">
            <v>4.1333633181818179</v>
          </cell>
          <cell r="M899">
            <v>4.1550035909090921</v>
          </cell>
          <cell r="N899">
            <v>4.2028575909090895</v>
          </cell>
          <cell r="O899">
            <v>4.424312727272727</v>
          </cell>
          <cell r="P899">
            <v>4.1840325454545457</v>
          </cell>
          <cell r="Q899">
            <v>4.3491146363636366</v>
          </cell>
          <cell r="R899">
            <v>4.3556200454545442</v>
          </cell>
          <cell r="S899">
            <v>4.2105766818181811</v>
          </cell>
          <cell r="T899">
            <v>4.1926235454545457</v>
          </cell>
          <cell r="U899" t="str">
            <v>12:00 - 12:30</v>
          </cell>
          <cell r="V899">
            <v>4.0840281363636368</v>
          </cell>
        </row>
        <row r="900">
          <cell r="B900" t="str">
            <v>LU2090062436</v>
          </cell>
          <cell r="C900" t="str">
            <v>Lyxor</v>
          </cell>
          <cell r="D900">
            <v>12.893450727272727</v>
          </cell>
          <cell r="E900">
            <v>12.657864181818178</v>
          </cell>
          <cell r="F900">
            <v>12.591821181818181</v>
          </cell>
          <cell r="G900">
            <v>13.309630818181819</v>
          </cell>
          <cell r="H900">
            <v>13.112502363636365</v>
          </cell>
          <cell r="I900">
            <v>12.435030681818182</v>
          </cell>
          <cell r="J900">
            <v>12.682363863636361</v>
          </cell>
          <cell r="K900">
            <v>12.429225545454546</v>
          </cell>
          <cell r="L900">
            <v>12.539739636363635</v>
          </cell>
          <cell r="M900">
            <v>13.654253227272726</v>
          </cell>
          <cell r="N900">
            <v>13.245857636363636</v>
          </cell>
          <cell r="O900">
            <v>14.55944322727273</v>
          </cell>
          <cell r="P900">
            <v>13.689483545454548</v>
          </cell>
          <cell r="Q900">
            <v>14.058871045454545</v>
          </cell>
          <cell r="R900">
            <v>13.415395409090905</v>
          </cell>
          <cell r="S900">
            <v>12.61496918181818</v>
          </cell>
          <cell r="T900">
            <v>12.870742727272727</v>
          </cell>
          <cell r="U900" t="str">
            <v>12:30 - 13:00</v>
          </cell>
          <cell r="V900">
            <v>12.429225545454546</v>
          </cell>
        </row>
        <row r="901">
          <cell r="B901" t="str">
            <v>FR0007056841</v>
          </cell>
          <cell r="C901" t="str">
            <v>Lyxor</v>
          </cell>
          <cell r="D901">
            <v>8.6184312727272747</v>
          </cell>
          <cell r="E901">
            <v>8.2041719090909062</v>
          </cell>
          <cell r="F901">
            <v>8.2626791363636372</v>
          </cell>
          <cell r="G901">
            <v>7.7496627727272758</v>
          </cell>
          <cell r="H901">
            <v>7.8069249545454538</v>
          </cell>
          <cell r="I901">
            <v>7.5789719090909102</v>
          </cell>
          <cell r="J901">
            <v>7.6570931363636365</v>
          </cell>
          <cell r="K901">
            <v>7.6583651818181808</v>
          </cell>
          <cell r="L901">
            <v>7.7336099090909105</v>
          </cell>
          <cell r="M901">
            <v>8.2296923181818187</v>
          </cell>
          <cell r="N901">
            <v>8.5297395909090916</v>
          </cell>
          <cell r="O901">
            <v>9.1897417272727253</v>
          </cell>
          <cell r="P901">
            <v>8.0217446818181806</v>
          </cell>
          <cell r="Q901">
            <v>8.9106280909090909</v>
          </cell>
          <cell r="R901">
            <v>9.1196366818181822</v>
          </cell>
          <cell r="S901">
            <v>8.9514400909090917</v>
          </cell>
          <cell r="T901">
            <v>7.5740784090909079</v>
          </cell>
          <cell r="U901" t="str">
            <v>17:00 - 17:30</v>
          </cell>
          <cell r="V901">
            <v>7.5740784090909079</v>
          </cell>
        </row>
        <row r="902">
          <cell r="B902" t="str">
            <v>LU1390062245</v>
          </cell>
          <cell r="C902" t="str">
            <v>Lyxor</v>
          </cell>
          <cell r="D902">
            <v>13.356823318181817</v>
          </cell>
          <cell r="E902">
            <v>13.222884181818182</v>
          </cell>
          <cell r="F902">
            <v>13.218243363636361</v>
          </cell>
          <cell r="G902">
            <v>13.166990181818182</v>
          </cell>
          <cell r="H902">
            <v>13.151903681818185</v>
          </cell>
          <cell r="I902">
            <v>13.234995954545456</v>
          </cell>
          <cell r="J902">
            <v>13.087590045454546</v>
          </cell>
          <cell r="K902">
            <v>13.023587863636362</v>
          </cell>
          <cell r="L902">
            <v>12.912551545454541</v>
          </cell>
          <cell r="M902">
            <v>12.949145954545456</v>
          </cell>
          <cell r="N902">
            <v>12.905440772727275</v>
          </cell>
          <cell r="O902">
            <v>12.904021136363637</v>
          </cell>
          <cell r="P902">
            <v>12.869890954545452</v>
          </cell>
          <cell r="Q902">
            <v>13.021242181818183</v>
          </cell>
          <cell r="R902">
            <v>13.048651545454543</v>
          </cell>
          <cell r="S902">
            <v>12.747914954545456</v>
          </cell>
          <cell r="T902">
            <v>12.738904454545455</v>
          </cell>
          <cell r="U902" t="str">
            <v>17:00 - 17:30</v>
          </cell>
          <cell r="V902">
            <v>12.738904454545455</v>
          </cell>
        </row>
        <row r="903">
          <cell r="B903" t="str">
            <v>LU2018760012</v>
          </cell>
          <cell r="C903" t="str">
            <v>Lyxor</v>
          </cell>
          <cell r="D903">
            <v>8.7538005454545473</v>
          </cell>
          <cell r="E903">
            <v>8.6923599090909089</v>
          </cell>
          <cell r="F903">
            <v>8.7149186363636364</v>
          </cell>
          <cell r="G903">
            <v>8.7467313181818174</v>
          </cell>
          <cell r="H903">
            <v>8.7872770000000013</v>
          </cell>
          <cell r="I903">
            <v>8.7592695454545471</v>
          </cell>
          <cell r="J903">
            <v>8.7188546363636359</v>
          </cell>
          <cell r="K903">
            <v>8.7227485909090898</v>
          </cell>
          <cell r="L903">
            <v>8.7164258636363652</v>
          </cell>
          <cell r="M903">
            <v>8.5961681818181823</v>
          </cell>
          <cell r="N903">
            <v>8.8791825000000006</v>
          </cell>
          <cell r="O903">
            <v>8.680018681818181</v>
          </cell>
          <cell r="P903">
            <v>8.7533627272727266</v>
          </cell>
          <cell r="Q903">
            <v>8.9409275909090908</v>
          </cell>
          <cell r="R903">
            <v>9.7256469090909068</v>
          </cell>
          <cell r="S903">
            <v>8.8314625909090907</v>
          </cell>
          <cell r="T903">
            <v>8.7112259090909117</v>
          </cell>
          <cell r="U903" t="str">
            <v>13:30 - 14:00</v>
          </cell>
          <cell r="V903">
            <v>8.5961681818181823</v>
          </cell>
        </row>
        <row r="904">
          <cell r="B904" t="str">
            <v>LU2018760954</v>
          </cell>
          <cell r="C904" t="str">
            <v>Lyxor</v>
          </cell>
          <cell r="D904">
            <v>8.657692863636365</v>
          </cell>
          <cell r="E904">
            <v>8.8105039545454513</v>
          </cell>
          <cell r="F904">
            <v>8.6996694999999988</v>
          </cell>
          <cell r="G904">
            <v>8.606085045454547</v>
          </cell>
          <cell r="H904">
            <v>8.6497191818181811</v>
          </cell>
          <cell r="I904">
            <v>8.6652159545454523</v>
          </cell>
          <cell r="J904">
            <v>8.6354276818181788</v>
          </cell>
          <cell r="K904">
            <v>8.7507320454545425</v>
          </cell>
          <cell r="L904">
            <v>8.6587323181818192</v>
          </cell>
          <cell r="M904">
            <v>8.5894743181818196</v>
          </cell>
          <cell r="N904">
            <v>8.7750959090909095</v>
          </cell>
          <cell r="O904">
            <v>8.6833839090909102</v>
          </cell>
          <cell r="P904">
            <v>8.9557342272727265</v>
          </cell>
          <cell r="Q904">
            <v>8.8453787272727258</v>
          </cell>
          <cell r="R904">
            <v>10.096906045454547</v>
          </cell>
          <cell r="S904">
            <v>8.9463616818181819</v>
          </cell>
          <cell r="T904">
            <v>8.6208753181818185</v>
          </cell>
          <cell r="U904" t="str">
            <v>13:30 - 14:00</v>
          </cell>
          <cell r="V904">
            <v>8.5894743181818196</v>
          </cell>
        </row>
        <row r="905">
          <cell r="B905" t="str">
            <v>LU1829218822</v>
          </cell>
          <cell r="C905" t="str">
            <v>Lyxor</v>
          </cell>
          <cell r="D905">
            <v>25.103883045454548</v>
          </cell>
          <cell r="E905">
            <v>18.338612818181819</v>
          </cell>
          <cell r="F905">
            <v>18.324237363636364</v>
          </cell>
          <cell r="G905">
            <v>18.824145863636364</v>
          </cell>
          <cell r="H905">
            <v>18.000002545454546</v>
          </cell>
          <cell r="I905">
            <v>15.483335454545456</v>
          </cell>
          <cell r="J905">
            <v>16.0485845</v>
          </cell>
          <cell r="K905">
            <v>17.328540727272728</v>
          </cell>
          <cell r="L905">
            <v>16.963876590909091</v>
          </cell>
          <cell r="M905">
            <v>19.313214863636365</v>
          </cell>
          <cell r="N905">
            <v>20.716745818181817</v>
          </cell>
          <cell r="O905">
            <v>23.244573454545456</v>
          </cell>
          <cell r="P905">
            <v>18.766401590909087</v>
          </cell>
          <cell r="Q905">
            <v>17.124349954545455</v>
          </cell>
          <cell r="R905">
            <v>17.162452954545458</v>
          </cell>
          <cell r="S905">
            <v>16.28279772727273</v>
          </cell>
          <cell r="T905">
            <v>17.116012545454542</v>
          </cell>
          <cell r="U905" t="str">
            <v>11:30 - 12:00</v>
          </cell>
          <cell r="V905">
            <v>15.483335454545456</v>
          </cell>
        </row>
        <row r="906">
          <cell r="B906" t="str">
            <v>LU1829219127</v>
          </cell>
          <cell r="C906" t="str">
            <v>Lyxor</v>
          </cell>
          <cell r="D906">
            <v>20.069377227272724</v>
          </cell>
          <cell r="E906">
            <v>18.848356681818185</v>
          </cell>
          <cell r="F906">
            <v>18.834419409090909</v>
          </cell>
          <cell r="G906">
            <v>18.603083681818188</v>
          </cell>
          <cell r="H906">
            <v>18.28314959090909</v>
          </cell>
          <cell r="I906">
            <v>18.17697477272727</v>
          </cell>
          <cell r="J906">
            <v>18.226008954545456</v>
          </cell>
          <cell r="K906">
            <v>17.873310181818184</v>
          </cell>
          <cell r="L906">
            <v>17.757996454545456</v>
          </cell>
          <cell r="M906">
            <v>17.998740454545455</v>
          </cell>
          <cell r="N906">
            <v>18.265394545454551</v>
          </cell>
          <cell r="O906">
            <v>18.539288227272724</v>
          </cell>
          <cell r="P906">
            <v>18.149364999999996</v>
          </cell>
          <cell r="Q906">
            <v>17.956583409090907</v>
          </cell>
          <cell r="R906">
            <v>18.064151136363634</v>
          </cell>
          <cell r="S906">
            <v>18.186998909090914</v>
          </cell>
          <cell r="T906">
            <v>18.277388772727271</v>
          </cell>
          <cell r="U906" t="str">
            <v>13:00 - 13:30</v>
          </cell>
          <cell r="V906">
            <v>17.757996454545456</v>
          </cell>
        </row>
        <row r="907">
          <cell r="B907" t="str">
            <v>LU1650490474</v>
          </cell>
          <cell r="C907" t="str">
            <v>Lyxor</v>
          </cell>
          <cell r="D907">
            <v>6.9148821363636364</v>
          </cell>
          <cell r="E907">
            <v>6.8079177727272731</v>
          </cell>
          <cell r="F907">
            <v>6.8435687272727259</v>
          </cell>
          <cell r="G907">
            <v>6.8132260454545452</v>
          </cell>
          <cell r="H907">
            <v>6.8375699545454545</v>
          </cell>
          <cell r="I907">
            <v>6.8258410454545464</v>
          </cell>
          <cell r="J907">
            <v>6.8385574545454553</v>
          </cell>
          <cell r="K907">
            <v>6.8491365000000002</v>
          </cell>
          <cell r="L907">
            <v>6.9107234545454537</v>
          </cell>
          <cell r="M907">
            <v>6.9291403181818172</v>
          </cell>
          <cell r="N907">
            <v>6.9584669090909079</v>
          </cell>
          <cell r="O907">
            <v>6.9254293181818181</v>
          </cell>
          <cell r="P907">
            <v>6.7330665454545455</v>
          </cell>
          <cell r="Q907">
            <v>6.6572917727272714</v>
          </cell>
          <cell r="R907">
            <v>6.8072315000000003</v>
          </cell>
          <cell r="S907">
            <v>6.7528210000000009</v>
          </cell>
          <cell r="T907">
            <v>6.8015121818181825</v>
          </cell>
          <cell r="U907" t="str">
            <v>15:30 - 16:00</v>
          </cell>
          <cell r="V907">
            <v>6.6572917727272714</v>
          </cell>
        </row>
        <row r="908">
          <cell r="B908" t="str">
            <v>LU1650489385</v>
          </cell>
          <cell r="C908" t="str">
            <v>Lyxor</v>
          </cell>
          <cell r="D908">
            <v>10.463995772727273</v>
          </cell>
          <cell r="E908">
            <v>9.9204525454545447</v>
          </cell>
          <cell r="F908">
            <v>9.8581848636363638</v>
          </cell>
          <cell r="G908">
            <v>9.7584817727272721</v>
          </cell>
          <cell r="H908">
            <v>10.078335318181821</v>
          </cell>
          <cell r="I908">
            <v>9.8713833636363617</v>
          </cell>
          <cell r="J908">
            <v>9.9483294545454548</v>
          </cell>
          <cell r="K908">
            <v>9.9383560909090907</v>
          </cell>
          <cell r="L908">
            <v>10.204400318181818</v>
          </cell>
          <cell r="M908">
            <v>10.378978454545454</v>
          </cell>
          <cell r="N908">
            <v>10.578639454545455</v>
          </cell>
          <cell r="O908">
            <v>10.804051363636363</v>
          </cell>
          <cell r="P908">
            <v>10.399696</v>
          </cell>
          <cell r="Q908">
            <v>10.192320590909091</v>
          </cell>
          <cell r="R908">
            <v>10.444676590909092</v>
          </cell>
          <cell r="S908">
            <v>10.00218559090909</v>
          </cell>
          <cell r="T908">
            <v>9.9304273181818186</v>
          </cell>
          <cell r="U908" t="str">
            <v>10:30 - 11:00</v>
          </cell>
          <cell r="V908">
            <v>9.7584817727272721</v>
          </cell>
        </row>
        <row r="909">
          <cell r="B909" t="str">
            <v>LU1650489898</v>
          </cell>
          <cell r="C909" t="str">
            <v>Lyxor</v>
          </cell>
          <cell r="D909">
            <v>27.670852590909092</v>
          </cell>
          <cell r="E909">
            <v>18.45230927272727</v>
          </cell>
          <cell r="F909">
            <v>14.120558136363634</v>
          </cell>
          <cell r="G909">
            <v>10.436846681818183</v>
          </cell>
          <cell r="H909">
            <v>15.0319235</v>
          </cell>
          <cell r="I909">
            <v>11.239523136363637</v>
          </cell>
          <cell r="J909">
            <v>12.119337863636366</v>
          </cell>
          <cell r="K909">
            <v>14.201225863636363</v>
          </cell>
          <cell r="L909">
            <v>11.261818545454545</v>
          </cell>
          <cell r="M909">
            <v>15.406900318181817</v>
          </cell>
          <cell r="N909">
            <v>19.325393318181817</v>
          </cell>
          <cell r="O909">
            <v>30.8538559090909</v>
          </cell>
          <cell r="P909">
            <v>19.190531409090909</v>
          </cell>
          <cell r="Q909">
            <v>12.019101772727272</v>
          </cell>
          <cell r="R909">
            <v>16.384520181818182</v>
          </cell>
          <cell r="S909">
            <v>11.97853581818182</v>
          </cell>
          <cell r="T909">
            <v>13.243617181818177</v>
          </cell>
          <cell r="U909" t="str">
            <v>10:30 - 11:00</v>
          </cell>
          <cell r="V909">
            <v>10.436846681818183</v>
          </cell>
        </row>
        <row r="910">
          <cell r="B910" t="str">
            <v>LU1650487413</v>
          </cell>
          <cell r="C910" t="str">
            <v>Lyxor</v>
          </cell>
          <cell r="D910">
            <v>4.0283759999999997</v>
          </cell>
          <cell r="E910">
            <v>4.0118658636363627</v>
          </cell>
          <cell r="F910">
            <v>4.128566409090908</v>
          </cell>
          <cell r="G910">
            <v>4.1679560454545443</v>
          </cell>
          <cell r="H910">
            <v>4.073401727272727</v>
          </cell>
          <cell r="I910">
            <v>4.0277482727272718</v>
          </cell>
          <cell r="J910">
            <v>4.2006641363636366</v>
          </cell>
          <cell r="K910">
            <v>4.1568529545454558</v>
          </cell>
          <cell r="L910">
            <v>4.2311320454545465</v>
          </cell>
          <cell r="M910">
            <v>4.2945740454545449</v>
          </cell>
          <cell r="N910">
            <v>4.342927681818181</v>
          </cell>
          <cell r="O910">
            <v>4.3458570454545455</v>
          </cell>
          <cell r="P910">
            <v>4.1241987727272722</v>
          </cell>
          <cell r="Q910">
            <v>4.2850470454545464</v>
          </cell>
          <cell r="R910">
            <v>4.4278751818181812</v>
          </cell>
          <cell r="S910">
            <v>4.2603434545454535</v>
          </cell>
          <cell r="T910">
            <v>4.3386514999999983</v>
          </cell>
          <cell r="U910" t="str">
            <v>09:30 - 10:00</v>
          </cell>
          <cell r="V910">
            <v>4.0118658636363627</v>
          </cell>
        </row>
        <row r="911">
          <cell r="B911" t="str">
            <v>LU1650487926</v>
          </cell>
          <cell r="C911" t="str">
            <v>Lyxor</v>
          </cell>
          <cell r="D911">
            <v>8.0329239090909095</v>
          </cell>
          <cell r="E911">
            <v>9.2286876363636363</v>
          </cell>
          <cell r="F911">
            <v>6.7095537727272729</v>
          </cell>
          <cell r="G911">
            <v>6.3215367272727265</v>
          </cell>
          <cell r="H911">
            <v>8.7902855454545445</v>
          </cell>
          <cell r="I911">
            <v>6.6373800454545453</v>
          </cell>
          <cell r="J911">
            <v>6.2319025909090895</v>
          </cell>
          <cell r="K911">
            <v>7.109894818181818</v>
          </cell>
          <cell r="L911">
            <v>6.4119273181818208</v>
          </cell>
          <cell r="M911">
            <v>6.5857519545454553</v>
          </cell>
          <cell r="N911">
            <v>11.299698090909089</v>
          </cell>
          <cell r="O911">
            <v>9.2881835000000006</v>
          </cell>
          <cell r="P911">
            <v>7.9841642272727276</v>
          </cell>
          <cell r="Q911">
            <v>6.5239242727272737</v>
          </cell>
          <cell r="R911">
            <v>6.8735218181818176</v>
          </cell>
          <cell r="S911">
            <v>7.3267944545454533</v>
          </cell>
          <cell r="T911">
            <v>8.2596236363636351</v>
          </cell>
          <cell r="U911" t="str">
            <v>12:00 - 12:30</v>
          </cell>
          <cell r="V911">
            <v>6.2319025909090895</v>
          </cell>
        </row>
        <row r="912">
          <cell r="B912" t="str">
            <v>LU1287023268</v>
          </cell>
          <cell r="C912" t="str">
            <v>Lyxor</v>
          </cell>
          <cell r="D912">
            <v>15.605672636363636</v>
          </cell>
          <cell r="E912">
            <v>14.964104272727271</v>
          </cell>
          <cell r="F912">
            <v>14.708903363636363</v>
          </cell>
          <cell r="G912">
            <v>14.656721090909093</v>
          </cell>
          <cell r="H912">
            <v>15.064681318181814</v>
          </cell>
          <cell r="I912">
            <v>14.809279999999999</v>
          </cell>
          <cell r="J912">
            <v>14.808956409090911</v>
          </cell>
          <cell r="K912">
            <v>14.743948363636365</v>
          </cell>
          <cell r="L912">
            <v>14.965331590909091</v>
          </cell>
          <cell r="M912">
            <v>15.39232140909091</v>
          </cell>
          <cell r="N912">
            <v>15.649992090909087</v>
          </cell>
          <cell r="O912">
            <v>15.940902772727268</v>
          </cell>
          <cell r="P912">
            <v>15.19253559090909</v>
          </cell>
          <cell r="Q912">
            <v>15.206974727272724</v>
          </cell>
          <cell r="R912">
            <v>15.95781990909091</v>
          </cell>
          <cell r="S912">
            <v>15.416108045454543</v>
          </cell>
          <cell r="T912">
            <v>15.296896681818184</v>
          </cell>
          <cell r="U912" t="str">
            <v>10:30 - 11:00</v>
          </cell>
          <cell r="V912">
            <v>14.656721090909093</v>
          </cell>
        </row>
        <row r="913">
          <cell r="B913" t="str">
            <v>LU2090062782</v>
          </cell>
          <cell r="C913" t="str">
            <v>Lyxor</v>
          </cell>
          <cell r="D913">
            <v>26.252587136363637</v>
          </cell>
          <cell r="E913">
            <v>22.144894136363636</v>
          </cell>
          <cell r="F913">
            <v>22.191868272727273</v>
          </cell>
          <cell r="G913">
            <v>22.153715227272727</v>
          </cell>
          <cell r="H913">
            <v>22.689267909090912</v>
          </cell>
          <cell r="I913">
            <v>22.145447136363639</v>
          </cell>
          <cell r="J913">
            <v>22.197305045454542</v>
          </cell>
          <cell r="K913">
            <v>22.347658000000003</v>
          </cell>
          <cell r="L913">
            <v>23.515964590909086</v>
          </cell>
          <cell r="M913">
            <v>23.903265909090909</v>
          </cell>
          <cell r="N913">
            <v>24.337215181818184</v>
          </cell>
          <cell r="O913">
            <v>23.777010590909093</v>
          </cell>
          <cell r="P913">
            <v>23.444432318181818</v>
          </cell>
          <cell r="Q913">
            <v>23.683976045454543</v>
          </cell>
          <cell r="R913">
            <v>24.643645727272727</v>
          </cell>
          <cell r="S913">
            <v>23.353631636363637</v>
          </cell>
          <cell r="T913">
            <v>22.20153218181818</v>
          </cell>
          <cell r="U913" t="str">
            <v>09:30 - 10:00</v>
          </cell>
          <cell r="V913">
            <v>22.144894136363636</v>
          </cell>
        </row>
        <row r="914">
          <cell r="B914" t="str">
            <v>LU1686832277</v>
          </cell>
          <cell r="C914" t="str">
            <v>Lyxor</v>
          </cell>
          <cell r="D914">
            <v>24.833093863636364</v>
          </cell>
          <cell r="E914">
            <v>22.062482272727269</v>
          </cell>
          <cell r="F914">
            <v>22.18471818181818</v>
          </cell>
          <cell r="G914">
            <v>22.155376636363634</v>
          </cell>
          <cell r="H914">
            <v>22.717361428571426</v>
          </cell>
          <cell r="I914">
            <v>22.136298954545452</v>
          </cell>
          <cell r="J914">
            <v>22.211097818181813</v>
          </cell>
          <cell r="K914">
            <v>22.342678136363642</v>
          </cell>
          <cell r="L914">
            <v>23.292006318181816</v>
          </cell>
          <cell r="M914">
            <v>23.932092954545457</v>
          </cell>
          <cell r="N914">
            <v>24.321314454545451</v>
          </cell>
          <cell r="O914">
            <v>23.763536772727274</v>
          </cell>
          <cell r="P914">
            <v>23.27771640909091</v>
          </cell>
          <cell r="Q914">
            <v>23.493386727272728</v>
          </cell>
          <cell r="R914">
            <v>24.567833136363632</v>
          </cell>
          <cell r="S914">
            <v>23.154656272727276</v>
          </cell>
          <cell r="T914">
            <v>22.129038818181822</v>
          </cell>
          <cell r="U914" t="str">
            <v>09:30 - 10:00</v>
          </cell>
          <cell r="V914">
            <v>22.062482272727269</v>
          </cell>
        </row>
        <row r="915">
          <cell r="B915" t="str">
            <v>LU1650488494</v>
          </cell>
          <cell r="C915" t="str">
            <v>Lyxor</v>
          </cell>
          <cell r="D915">
            <v>6.3022929090909088</v>
          </cell>
          <cell r="E915">
            <v>6.237023999999999</v>
          </cell>
          <cell r="F915">
            <v>6.1509705454545465</v>
          </cell>
          <cell r="G915">
            <v>6.2191743636363643</v>
          </cell>
          <cell r="H915">
            <v>6.2871074090909103</v>
          </cell>
          <cell r="I915">
            <v>6.1283485454545437</v>
          </cell>
          <cell r="J915">
            <v>6.2000474545454551</v>
          </cell>
          <cell r="K915">
            <v>6.2741204545454545</v>
          </cell>
          <cell r="L915">
            <v>6.3183667272727284</v>
          </cell>
          <cell r="M915">
            <v>6.3815506363636363</v>
          </cell>
          <cell r="N915">
            <v>6.4862043636363618</v>
          </cell>
          <cell r="O915">
            <v>6.3897084545454534</v>
          </cell>
          <cell r="P915">
            <v>6.3173184545454539</v>
          </cell>
          <cell r="Q915">
            <v>6.2844522727272727</v>
          </cell>
          <cell r="R915">
            <v>6.3206939999999996</v>
          </cell>
          <cell r="S915">
            <v>6.266428409090909</v>
          </cell>
          <cell r="T915">
            <v>6.2296735909090897</v>
          </cell>
          <cell r="U915" t="str">
            <v>11:30 - 12:00</v>
          </cell>
          <cell r="V915">
            <v>6.1283485454545437</v>
          </cell>
        </row>
        <row r="916">
          <cell r="B916" t="str">
            <v>LU1650488817</v>
          </cell>
          <cell r="C916" t="str">
            <v>Lyxor</v>
          </cell>
          <cell r="D916">
            <v>9.3788722272727298</v>
          </cell>
          <cell r="E916">
            <v>10.631753045454547</v>
          </cell>
          <cell r="F916">
            <v>8.4104143181818198</v>
          </cell>
          <cell r="G916">
            <v>8.0459131363636374</v>
          </cell>
          <cell r="H916">
            <v>10.432937500000001</v>
          </cell>
          <cell r="I916">
            <v>7.9624993181818189</v>
          </cell>
          <cell r="J916">
            <v>8.1714242727272737</v>
          </cell>
          <cell r="K916">
            <v>9.1310292272727303</v>
          </cell>
          <cell r="L916">
            <v>8.6129585909090913</v>
          </cell>
          <cell r="M916">
            <v>8.6771575454545449</v>
          </cell>
          <cell r="N916">
            <v>13.105256818181818</v>
          </cell>
          <cell r="O916">
            <v>11.078261272727273</v>
          </cell>
          <cell r="P916">
            <v>10.132984409090907</v>
          </cell>
          <cell r="Q916">
            <v>8.7843642272727269</v>
          </cell>
          <cell r="R916">
            <v>8.9432530909090886</v>
          </cell>
          <cell r="S916">
            <v>8.8077800000000011</v>
          </cell>
          <cell r="T916">
            <v>9.571893272727273</v>
          </cell>
          <cell r="U916" t="str">
            <v>11:30 - 12:00</v>
          </cell>
          <cell r="V916">
            <v>7.9624993181818189</v>
          </cell>
        </row>
        <row r="917">
          <cell r="B917" t="str">
            <v>LU1287023003</v>
          </cell>
          <cell r="C917" t="str">
            <v>Lyxor</v>
          </cell>
          <cell r="D917">
            <v>4.6614845454545462</v>
          </cell>
          <cell r="E917">
            <v>4.6590203636363636</v>
          </cell>
          <cell r="F917">
            <v>4.6380729090909094</v>
          </cell>
          <cell r="G917">
            <v>4.6365113636363633</v>
          </cell>
          <cell r="H917">
            <v>4.675212181818182</v>
          </cell>
          <cell r="I917">
            <v>4.5858851818181812</v>
          </cell>
          <cell r="J917">
            <v>4.6474868636363649</v>
          </cell>
          <cell r="K917">
            <v>4.6710152272727266</v>
          </cell>
          <cell r="L917">
            <v>4.7031057272727272</v>
          </cell>
          <cell r="M917">
            <v>4.7172026363636377</v>
          </cell>
          <cell r="N917">
            <v>4.7419409090909106</v>
          </cell>
          <cell r="O917">
            <v>4.7079464545454561</v>
          </cell>
          <cell r="P917">
            <v>4.6552613636363631</v>
          </cell>
          <cell r="Q917">
            <v>4.6908910909090897</v>
          </cell>
          <cell r="R917">
            <v>4.7106099999999991</v>
          </cell>
          <cell r="S917">
            <v>4.6847600909090907</v>
          </cell>
          <cell r="T917">
            <v>4.6870743636363636</v>
          </cell>
          <cell r="U917" t="str">
            <v>11:30 - 12:00</v>
          </cell>
          <cell r="V917">
            <v>4.5858851818181812</v>
          </cell>
        </row>
        <row r="918">
          <cell r="B918" t="str">
            <v>LU2090062865</v>
          </cell>
          <cell r="C918" t="str">
            <v>Lyxor</v>
          </cell>
          <cell r="D918">
            <v>10.422355545454543</v>
          </cell>
          <cell r="E918">
            <v>11.289903590909089</v>
          </cell>
          <cell r="F918">
            <v>9.2580097727272701</v>
          </cell>
          <cell r="G918">
            <v>8.9830455454545461</v>
          </cell>
          <cell r="H918">
            <v>11.124203409090908</v>
          </cell>
          <cell r="I918">
            <v>9.2257905454545472</v>
          </cell>
          <cell r="J918">
            <v>9.1767070454545436</v>
          </cell>
          <cell r="K918">
            <v>10.735861818181819</v>
          </cell>
          <cell r="L918">
            <v>9.610754045454545</v>
          </cell>
          <cell r="M918">
            <v>9.7892246363636364</v>
          </cell>
          <cell r="N918">
            <v>15.342158500000004</v>
          </cell>
          <cell r="O918">
            <v>13.29850590909091</v>
          </cell>
          <cell r="P918">
            <v>12.067063772727272</v>
          </cell>
          <cell r="Q918">
            <v>10.331672136363636</v>
          </cell>
          <cell r="R918">
            <v>10.331585000000002</v>
          </cell>
          <cell r="S918">
            <v>10.400615772727274</v>
          </cell>
          <cell r="T918">
            <v>11.031566363636365</v>
          </cell>
          <cell r="U918" t="str">
            <v>10:30 - 11:00</v>
          </cell>
          <cell r="V918">
            <v>8.9830455454545461</v>
          </cell>
        </row>
        <row r="919">
          <cell r="B919" t="str">
            <v>LU1287023185</v>
          </cell>
          <cell r="C919" t="str">
            <v>Lyxor</v>
          </cell>
          <cell r="D919">
            <v>4.9907628181818184</v>
          </cell>
          <cell r="E919">
            <v>4.9387903636363637</v>
          </cell>
          <cell r="F919">
            <v>4.9900307272727273</v>
          </cell>
          <cell r="G919">
            <v>4.9848766818181813</v>
          </cell>
          <cell r="H919">
            <v>5.0398366363636349</v>
          </cell>
          <cell r="I919">
            <v>5.0042534090909081</v>
          </cell>
          <cell r="J919">
            <v>5.0463506363636368</v>
          </cell>
          <cell r="K919">
            <v>5.0340764545454553</v>
          </cell>
          <cell r="L919">
            <v>5.0593303181818179</v>
          </cell>
          <cell r="M919">
            <v>5.0406197272727269</v>
          </cell>
          <cell r="N919">
            <v>5.084256954545455</v>
          </cell>
          <cell r="O919">
            <v>5.0426686363636373</v>
          </cell>
          <cell r="P919">
            <v>5.1183817272727268</v>
          </cell>
          <cell r="Q919">
            <v>5.1151609999999996</v>
          </cell>
          <cell r="R919">
            <v>5.1219729545454546</v>
          </cell>
          <cell r="S919">
            <v>5.092776727272728</v>
          </cell>
          <cell r="T919">
            <v>5.0966581818181815</v>
          </cell>
          <cell r="U919" t="str">
            <v>09:30 - 10:00</v>
          </cell>
          <cell r="V919">
            <v>4.9387903636363637</v>
          </cell>
        </row>
        <row r="920">
          <cell r="B920" t="str">
            <v>LU2090062949</v>
          </cell>
          <cell r="C920" t="str">
            <v>Lyxor</v>
          </cell>
          <cell r="D920">
            <v>10.279521818181816</v>
          </cell>
          <cell r="E920">
            <v>12.72543459090909</v>
          </cell>
          <cell r="F920">
            <v>9.1578485000000018</v>
          </cell>
          <cell r="G920">
            <v>8.4031403181818192</v>
          </cell>
          <cell r="H920">
            <v>12.380658636363636</v>
          </cell>
          <cell r="I920">
            <v>8.8765578636363642</v>
          </cell>
          <cell r="J920">
            <v>8.6705043181818198</v>
          </cell>
          <cell r="K920">
            <v>11.730324954545454</v>
          </cell>
          <cell r="L920">
            <v>9.0608696818181826</v>
          </cell>
          <cell r="M920">
            <v>9.4103247727272716</v>
          </cell>
          <cell r="N920">
            <v>17.00105940909091</v>
          </cell>
          <cell r="O920">
            <v>14.621478590909094</v>
          </cell>
          <cell r="P920">
            <v>13.169286227272726</v>
          </cell>
          <cell r="Q920">
            <v>10.146734454545454</v>
          </cell>
          <cell r="R920">
            <v>10.11602990909091</v>
          </cell>
          <cell r="S920">
            <v>10.210919954545453</v>
          </cell>
          <cell r="T920">
            <v>11.370414454545454</v>
          </cell>
          <cell r="U920" t="str">
            <v>10:30 - 11:00</v>
          </cell>
          <cell r="V920">
            <v>8.4031403181818192</v>
          </cell>
        </row>
        <row r="921">
          <cell r="B921" t="str">
            <v>LU1650491795</v>
          </cell>
          <cell r="C921" t="str">
            <v>Lyxor</v>
          </cell>
          <cell r="D921">
            <v>28.960046045454543</v>
          </cell>
          <cell r="E921">
            <v>24.746511523809524</v>
          </cell>
          <cell r="F921">
            <v>24.659879545454544</v>
          </cell>
          <cell r="G921">
            <v>24.662211409090904</v>
          </cell>
          <cell r="H921">
            <v>25.19947368181818</v>
          </cell>
          <cell r="I921">
            <v>24.604656727272719</v>
          </cell>
          <cell r="J921">
            <v>24.63081440909091</v>
          </cell>
          <cell r="K921">
            <v>24.781500636363635</v>
          </cell>
          <cell r="L921">
            <v>26.059676454545453</v>
          </cell>
          <cell r="M921">
            <v>26.484525499999997</v>
          </cell>
          <cell r="N921">
            <v>26.899403090909093</v>
          </cell>
          <cell r="O921">
            <v>26.281284818181817</v>
          </cell>
          <cell r="P921">
            <v>25.919741227272723</v>
          </cell>
          <cell r="Q921">
            <v>26.232167818181814</v>
          </cell>
          <cell r="R921">
            <v>27.236937681818187</v>
          </cell>
          <cell r="S921">
            <v>25.880548909090916</v>
          </cell>
          <cell r="T921">
            <v>24.674544318181816</v>
          </cell>
          <cell r="U921" t="str">
            <v>11:30 - 12:00</v>
          </cell>
          <cell r="V921">
            <v>24.604656727272719</v>
          </cell>
        </row>
        <row r="922">
          <cell r="B922" t="str">
            <v>LU1650491282</v>
          </cell>
          <cell r="C922" t="str">
            <v>Lyxor</v>
          </cell>
          <cell r="D922">
            <v>9.6457855909090924</v>
          </cell>
          <cell r="E922">
            <v>9.7290300000000016</v>
          </cell>
          <cell r="F922">
            <v>9.7130671363636356</v>
          </cell>
          <cell r="G922">
            <v>9.7493341818181811</v>
          </cell>
          <cell r="H922">
            <v>9.7148782272727292</v>
          </cell>
          <cell r="I922">
            <v>9.724858181818183</v>
          </cell>
          <cell r="J922">
            <v>9.6926449090909106</v>
          </cell>
          <cell r="K922">
            <v>9.6749515909090906</v>
          </cell>
          <cell r="L922">
            <v>9.5562039999999993</v>
          </cell>
          <cell r="M922">
            <v>9.6189265454545438</v>
          </cell>
          <cell r="N922">
            <v>9.7053485454545481</v>
          </cell>
          <cell r="O922">
            <v>9.6661084090909082</v>
          </cell>
          <cell r="P922">
            <v>9.5595417727272736</v>
          </cell>
          <cell r="Q922">
            <v>9.5540277727272702</v>
          </cell>
          <cell r="R922">
            <v>9.6462222727272735</v>
          </cell>
          <cell r="S922">
            <v>9.531618636363639</v>
          </cell>
          <cell r="T922">
            <v>9.7418675454545447</v>
          </cell>
          <cell r="U922" t="str">
            <v>16:30 - 17:00</v>
          </cell>
          <cell r="V922">
            <v>9.531618636363639</v>
          </cell>
        </row>
        <row r="923">
          <cell r="B923" t="str">
            <v>FR0010510800</v>
          </cell>
          <cell r="C923" t="str">
            <v>Lyxor</v>
          </cell>
          <cell r="D923">
            <v>0.89752659090909082</v>
          </cell>
          <cell r="E923">
            <v>0.85737918181818185</v>
          </cell>
          <cell r="F923">
            <v>0.8506400909090911</v>
          </cell>
          <cell r="G923">
            <v>0.84249386363636358</v>
          </cell>
          <cell r="H923">
            <v>0.84450359090909122</v>
          </cell>
          <cell r="I923">
            <v>0.840694772727273</v>
          </cell>
          <cell r="J923">
            <v>0.85861799999999999</v>
          </cell>
          <cell r="K923">
            <v>0.86476077272727281</v>
          </cell>
          <cell r="L923">
            <v>0.87896009090909111</v>
          </cell>
          <cell r="M923">
            <v>0.87089459090909105</v>
          </cell>
          <cell r="N923">
            <v>0.86398595454545457</v>
          </cell>
          <cell r="O923">
            <v>0.92350113636363673</v>
          </cell>
          <cell r="P923">
            <v>0.83726495454545469</v>
          </cell>
          <cell r="Q923">
            <v>0.84607627272727293</v>
          </cell>
          <cell r="R923">
            <v>0.87467813636363656</v>
          </cell>
          <cell r="S923">
            <v>0.8818815000000001</v>
          </cell>
          <cell r="T923">
            <v>0.87124518181818189</v>
          </cell>
          <cell r="U923" t="str">
            <v>15:00 - 15:30</v>
          </cell>
          <cell r="V923">
            <v>0.83726495454545469</v>
          </cell>
        </row>
        <row r="924">
          <cell r="B924" t="str">
            <v>FR0007054358</v>
          </cell>
          <cell r="C924" t="str">
            <v>Lyxor</v>
          </cell>
          <cell r="D924">
            <v>7.6446161363636351</v>
          </cell>
          <cell r="E924">
            <v>5.9428789090909087</v>
          </cell>
          <cell r="F924">
            <v>5.42177640909091</v>
          </cell>
          <cell r="G924">
            <v>5.1842963181818176</v>
          </cell>
          <cell r="H924">
            <v>5.1769760454545457</v>
          </cell>
          <cell r="I924">
            <v>5.037361863636364</v>
          </cell>
          <cell r="J924">
            <v>4.9987020909090898</v>
          </cell>
          <cell r="K924">
            <v>4.7738622727272721</v>
          </cell>
          <cell r="L924">
            <v>4.8365535909090909</v>
          </cell>
          <cell r="M924">
            <v>5.1783295909090912</v>
          </cell>
          <cell r="N924">
            <v>5.2126649090909094</v>
          </cell>
          <cell r="O924">
            <v>5.7553382272727269</v>
          </cell>
          <cell r="P924">
            <v>5.3911237272727277</v>
          </cell>
          <cell r="Q924">
            <v>5.6296365000000002</v>
          </cell>
          <cell r="R924">
            <v>5.7574603636363637</v>
          </cell>
          <cell r="S924">
            <v>5.6449537727272707</v>
          </cell>
          <cell r="T924">
            <v>5.573798</v>
          </cell>
          <cell r="U924" t="str">
            <v>12:30 - 13:00</v>
          </cell>
          <cell r="V924">
            <v>4.7738622727272721</v>
          </cell>
        </row>
        <row r="925">
          <cell r="B925" t="str">
            <v>FR0010424135</v>
          </cell>
          <cell r="C925" t="str">
            <v>Lyxor</v>
          </cell>
          <cell r="D925">
            <v>13.364640863636367</v>
          </cell>
          <cell r="E925">
            <v>10.854614090909093</v>
          </cell>
          <cell r="F925">
            <v>9.4094156818181816</v>
          </cell>
          <cell r="G925">
            <v>9.0460960454545436</v>
          </cell>
          <cell r="H925">
            <v>8.7907375000000005</v>
          </cell>
          <cell r="I925">
            <v>8.6519519090909096</v>
          </cell>
          <cell r="J925">
            <v>8.8837914090909109</v>
          </cell>
          <cell r="K925">
            <v>8.610959181818183</v>
          </cell>
          <cell r="L925">
            <v>8.4455016818181825</v>
          </cell>
          <cell r="M925">
            <v>8.9644215909090903</v>
          </cell>
          <cell r="N925">
            <v>9.6894128181818182</v>
          </cell>
          <cell r="O925">
            <v>10.903124272727272</v>
          </cell>
          <cell r="P925">
            <v>9.8119758181818177</v>
          </cell>
          <cell r="Q925">
            <v>10.491012</v>
          </cell>
          <cell r="R925">
            <v>10.961418227272727</v>
          </cell>
          <cell r="S925">
            <v>10.220483999999997</v>
          </cell>
          <cell r="T925">
            <v>9.3977551363636369</v>
          </cell>
          <cell r="U925" t="str">
            <v>13:00 - 13:30</v>
          </cell>
          <cell r="V925">
            <v>8.4455016818181825</v>
          </cell>
        </row>
        <row r="926">
          <cell r="B926" t="str">
            <v>FR0010468983</v>
          </cell>
          <cell r="C926" t="str">
            <v>Lyxor</v>
          </cell>
          <cell r="D926">
            <v>13.834625545454548</v>
          </cell>
          <cell r="E926">
            <v>11.308358454545456</v>
          </cell>
          <cell r="F926">
            <v>10.142774272727273</v>
          </cell>
          <cell r="G926">
            <v>9.8861124090909094</v>
          </cell>
          <cell r="H926">
            <v>9.8336624090909108</v>
          </cell>
          <cell r="I926">
            <v>9.3668715454545453</v>
          </cell>
          <cell r="J926">
            <v>9.4367687727272713</v>
          </cell>
          <cell r="K926">
            <v>9.3668912272727276</v>
          </cell>
          <cell r="L926">
            <v>9.1643610454545428</v>
          </cell>
          <cell r="M926">
            <v>9.9277846818181832</v>
          </cell>
          <cell r="N926">
            <v>9.6695201363636372</v>
          </cell>
          <cell r="O926">
            <v>10.999805772727271</v>
          </cell>
          <cell r="P926">
            <v>10.683057772727274</v>
          </cell>
          <cell r="Q926">
            <v>10.955145</v>
          </cell>
          <cell r="R926">
            <v>11.503963045454544</v>
          </cell>
          <cell r="S926">
            <v>10.352596954545454</v>
          </cell>
          <cell r="T926">
            <v>10.148846318181818</v>
          </cell>
          <cell r="U926" t="str">
            <v>13:00 - 13:30</v>
          </cell>
          <cell r="V926">
            <v>9.1643610454545428</v>
          </cell>
        </row>
        <row r="927">
          <cell r="B927" t="str">
            <v>FR0010424143</v>
          </cell>
          <cell r="C927" t="str">
            <v>Lyxor</v>
          </cell>
          <cell r="D927">
            <v>13.919303636363633</v>
          </cell>
          <cell r="E927">
            <v>11.06271372727273</v>
          </cell>
          <cell r="F927">
            <v>9.883550272727275</v>
          </cell>
          <cell r="G927">
            <v>9.5205634545454547</v>
          </cell>
          <cell r="H927">
            <v>9.5158781818181808</v>
          </cell>
          <cell r="I927">
            <v>9.067601954545454</v>
          </cell>
          <cell r="J927">
            <v>9.3206843181818204</v>
          </cell>
          <cell r="K927">
            <v>9.0270446363636356</v>
          </cell>
          <cell r="L927">
            <v>8.9593968181818173</v>
          </cell>
          <cell r="M927">
            <v>9.3488024090909096</v>
          </cell>
          <cell r="N927">
            <v>9.3891672727272741</v>
          </cell>
          <cell r="O927">
            <v>10.09356859090909</v>
          </cell>
          <cell r="P927">
            <v>9.6789048636363635</v>
          </cell>
          <cell r="Q927">
            <v>10.331967818181818</v>
          </cell>
          <cell r="R927">
            <v>10.440546272727273</v>
          </cell>
          <cell r="S927">
            <v>9.8231717272727277</v>
          </cell>
          <cell r="T927">
            <v>9.7748779545454543</v>
          </cell>
          <cell r="U927" t="str">
            <v>13:00 - 13:30</v>
          </cell>
          <cell r="V927">
            <v>8.9593968181818173</v>
          </cell>
        </row>
        <row r="928">
          <cell r="B928" t="str">
            <v>LU1829219390</v>
          </cell>
          <cell r="C928" t="str">
            <v>Lyxor</v>
          </cell>
          <cell r="D928">
            <v>27.282915636363636</v>
          </cell>
          <cell r="E928">
            <v>22.829238818181821</v>
          </cell>
          <cell r="F928">
            <v>22.528811818181811</v>
          </cell>
          <cell r="G928">
            <v>23.451140454545452</v>
          </cell>
          <cell r="H928">
            <v>23.462486863636368</v>
          </cell>
          <cell r="I928">
            <v>22.721560272727274</v>
          </cell>
          <cell r="J928">
            <v>22.528656499999997</v>
          </cell>
          <cell r="K928">
            <v>22.125176909090911</v>
          </cell>
          <cell r="L928">
            <v>22.219407090909087</v>
          </cell>
          <cell r="M928">
            <v>21.525622454545456</v>
          </cell>
          <cell r="N928">
            <v>21.965728318181821</v>
          </cell>
          <cell r="O928">
            <v>23.23745940909091</v>
          </cell>
          <cell r="P928">
            <v>22.360214181818183</v>
          </cell>
          <cell r="Q928">
            <v>23.969937272727272</v>
          </cell>
          <cell r="R928">
            <v>22.293087454545454</v>
          </cell>
          <cell r="S928">
            <v>22.154390863636362</v>
          </cell>
          <cell r="T928">
            <v>23.035616499999996</v>
          </cell>
          <cell r="U928" t="str">
            <v>13:30 - 14:00</v>
          </cell>
          <cell r="V928">
            <v>21.525622454545456</v>
          </cell>
        </row>
        <row r="929">
          <cell r="B929" t="str">
            <v>LU1686830065</v>
          </cell>
          <cell r="C929" t="str">
            <v>Lyxor</v>
          </cell>
          <cell r="D929">
            <v>20.483655727272723</v>
          </cell>
          <cell r="E929">
            <v>19.419840409090909</v>
          </cell>
          <cell r="F929">
            <v>18.851195772727269</v>
          </cell>
          <cell r="G929">
            <v>19.057909954545451</v>
          </cell>
          <cell r="H929">
            <v>19.719326863636368</v>
          </cell>
          <cell r="I929">
            <v>19.142524954545454</v>
          </cell>
          <cell r="J929">
            <v>19.184649136363635</v>
          </cell>
          <cell r="K929">
            <v>19.439222545454541</v>
          </cell>
          <cell r="L929">
            <v>19.71931168181818</v>
          </cell>
          <cell r="M929">
            <v>20.145246636363638</v>
          </cell>
          <cell r="N929">
            <v>20.736436227272726</v>
          </cell>
          <cell r="O929">
            <v>21.641370090909092</v>
          </cell>
          <cell r="P929">
            <v>20.321203590909089</v>
          </cell>
          <cell r="Q929">
            <v>19.746864090909096</v>
          </cell>
          <cell r="R929">
            <v>20.637231409090909</v>
          </cell>
          <cell r="S929">
            <v>19.442256909090904</v>
          </cell>
          <cell r="T929">
            <v>18.954601</v>
          </cell>
          <cell r="U929" t="str">
            <v>10:00 - 10:30</v>
          </cell>
          <cell r="V929">
            <v>18.851195772727269</v>
          </cell>
        </row>
        <row r="930">
          <cell r="B930" t="str">
            <v>LU1287023342</v>
          </cell>
          <cell r="C930" t="str">
            <v>Lyxor</v>
          </cell>
          <cell r="D930">
            <v>6.7066920909090895</v>
          </cell>
          <cell r="E930">
            <v>6.7723015909090911</v>
          </cell>
          <cell r="F930">
            <v>6.6335370909090905</v>
          </cell>
          <cell r="G930">
            <v>6.4560999545454543</v>
          </cell>
          <cell r="H930">
            <v>6.7239881818181795</v>
          </cell>
          <cell r="I930">
            <v>6.6123248181818184</v>
          </cell>
          <cell r="J930">
            <v>6.5735517727272716</v>
          </cell>
          <cell r="K930">
            <v>6.4229969090909087</v>
          </cell>
          <cell r="L930">
            <v>6.5555460000000005</v>
          </cell>
          <cell r="M930">
            <v>6.6179357727272734</v>
          </cell>
          <cell r="N930">
            <v>6.765995409090908</v>
          </cell>
          <cell r="O930">
            <v>6.6387617272727262</v>
          </cell>
          <cell r="P930">
            <v>6.4193336363636346</v>
          </cell>
          <cell r="Q930">
            <v>6.2105120454545464</v>
          </cell>
          <cell r="R930">
            <v>6.5199349545454544</v>
          </cell>
          <cell r="S930">
            <v>6.6781999090909094</v>
          </cell>
          <cell r="T930">
            <v>6.810617545454547</v>
          </cell>
          <cell r="U930" t="str">
            <v>15:30 - 16:00</v>
          </cell>
          <cell r="V930">
            <v>6.2105120454545464</v>
          </cell>
        </row>
        <row r="931">
          <cell r="B931" t="str">
            <v>LU1829219556</v>
          </cell>
          <cell r="C931" t="str">
            <v>Lyxor</v>
          </cell>
          <cell r="D931">
            <v>9.2967213636363635</v>
          </cell>
          <cell r="E931">
            <v>8.6013231363636358</v>
          </cell>
          <cell r="F931">
            <v>8.455370409090909</v>
          </cell>
          <cell r="G931">
            <v>8.1060848636363652</v>
          </cell>
          <cell r="H931">
            <v>8.0368640000000013</v>
          </cell>
          <cell r="I931">
            <v>7.7831841363636363</v>
          </cell>
          <cell r="J931">
            <v>7.6542960000000013</v>
          </cell>
          <cell r="K931">
            <v>7.7481968181818184</v>
          </cell>
          <cell r="L931">
            <v>7.9507383181818172</v>
          </cell>
          <cell r="M931">
            <v>8.0953040909090923</v>
          </cell>
          <cell r="N931">
            <v>8.3075765454545447</v>
          </cell>
          <cell r="O931">
            <v>8.366143136363636</v>
          </cell>
          <cell r="P931">
            <v>8.0019217272727268</v>
          </cell>
          <cell r="Q931">
            <v>7.7128921363636351</v>
          </cell>
          <cell r="R931">
            <v>7.8907632272727275</v>
          </cell>
          <cell r="S931">
            <v>7.5788474545454534</v>
          </cell>
          <cell r="T931">
            <v>7.5868460454545437</v>
          </cell>
          <cell r="U931" t="str">
            <v>16:30 - 17:00</v>
          </cell>
          <cell r="V931">
            <v>7.5788474545454534</v>
          </cell>
        </row>
        <row r="932">
          <cell r="B932" t="str">
            <v>LU1829219713</v>
          </cell>
          <cell r="C932" t="str">
            <v>Lyxor</v>
          </cell>
          <cell r="D932">
            <v>5.9545486818181823</v>
          </cell>
          <cell r="E932">
            <v>5.891496136363636</v>
          </cell>
          <cell r="F932">
            <v>5.8572713181818195</v>
          </cell>
          <cell r="G932">
            <v>5.9848642727272727</v>
          </cell>
          <cell r="H932">
            <v>6.0633369090909079</v>
          </cell>
          <cell r="I932">
            <v>5.969751454545456</v>
          </cell>
          <cell r="J932">
            <v>5.8758513636363627</v>
          </cell>
          <cell r="K932">
            <v>5.753696772727273</v>
          </cell>
          <cell r="L932">
            <v>5.8303642272727281</v>
          </cell>
          <cell r="M932">
            <v>5.995427272727273</v>
          </cell>
          <cell r="N932">
            <v>6.0321620454545446</v>
          </cell>
          <cell r="O932">
            <v>5.928390454545454</v>
          </cell>
          <cell r="P932">
            <v>5.7745065000000002</v>
          </cell>
          <cell r="Q932">
            <v>5.6253014999999991</v>
          </cell>
          <cell r="R932">
            <v>5.7143242272727273</v>
          </cell>
          <cell r="S932">
            <v>5.6984499090909093</v>
          </cell>
          <cell r="T932">
            <v>5.7737870000000004</v>
          </cell>
          <cell r="U932" t="str">
            <v>15:30 - 16:00</v>
          </cell>
          <cell r="V932">
            <v>5.6253014999999991</v>
          </cell>
        </row>
        <row r="933">
          <cell r="B933" t="str">
            <v>LU1829219986</v>
          </cell>
          <cell r="C933" t="str">
            <v>Lyxor</v>
          </cell>
          <cell r="D933">
            <v>10.081037136363635</v>
          </cell>
          <cell r="E933">
            <v>9.9029062727272716</v>
          </cell>
          <cell r="F933">
            <v>9.7582998636363634</v>
          </cell>
          <cell r="G933">
            <v>9.7122694545454564</v>
          </cell>
          <cell r="H933">
            <v>9.8850912272727278</v>
          </cell>
          <cell r="I933">
            <v>9.586845363636364</v>
          </cell>
          <cell r="J933">
            <v>9.6422955909090895</v>
          </cell>
          <cell r="K933">
            <v>9.7325074999999988</v>
          </cell>
          <cell r="L933">
            <v>9.9379380454545423</v>
          </cell>
          <cell r="M933">
            <v>9.9659889545454536</v>
          </cell>
          <cell r="N933">
            <v>10.330764727272724</v>
          </cell>
          <cell r="O933">
            <v>10.069819409090909</v>
          </cell>
          <cell r="P933">
            <v>9.9553147727272737</v>
          </cell>
          <cell r="Q933">
            <v>9.899054272727275</v>
          </cell>
          <cell r="R933">
            <v>10.052178454545457</v>
          </cell>
          <cell r="S933">
            <v>9.844039181818184</v>
          </cell>
          <cell r="T933">
            <v>9.668535363636364</v>
          </cell>
          <cell r="U933" t="str">
            <v>11:30 - 12:00</v>
          </cell>
          <cell r="V933">
            <v>9.586845363636364</v>
          </cell>
        </row>
        <row r="934">
          <cell r="B934" t="str">
            <v>LU2090062352</v>
          </cell>
          <cell r="C934" t="str">
            <v>Lyxor</v>
          </cell>
          <cell r="D934">
            <v>10.206213636363639</v>
          </cell>
          <cell r="E934">
            <v>9.3907362272727273</v>
          </cell>
          <cell r="F934">
            <v>8.9993978636363643</v>
          </cell>
          <cell r="G934">
            <v>8.8736364545454567</v>
          </cell>
          <cell r="H934">
            <v>9.3823390909090918</v>
          </cell>
          <cell r="I934">
            <v>8.9732600454545448</v>
          </cell>
          <cell r="J934">
            <v>8.9515198636363635</v>
          </cell>
          <cell r="K934">
            <v>9.045872000000001</v>
          </cell>
          <cell r="L934">
            <v>9.3209740454545447</v>
          </cell>
          <cell r="M934">
            <v>9.3865646363636372</v>
          </cell>
          <cell r="N934">
            <v>10.143247454545454</v>
          </cell>
          <cell r="O934">
            <v>9.6769797727272717</v>
          </cell>
          <cell r="P934">
            <v>9.4395099090909085</v>
          </cell>
          <cell r="Q934">
            <v>9.3234539999999999</v>
          </cell>
          <cell r="R934">
            <v>9.4670355454545465</v>
          </cell>
          <cell r="S934">
            <v>9.2781472272727274</v>
          </cell>
          <cell r="T934">
            <v>9.4013159090909113</v>
          </cell>
          <cell r="U934" t="str">
            <v>10:30 - 11:00</v>
          </cell>
          <cell r="V934">
            <v>8.8736364545454567</v>
          </cell>
        </row>
        <row r="935">
          <cell r="B935" t="str">
            <v>LU1650492256</v>
          </cell>
          <cell r="C935" t="str">
            <v>Lyxor</v>
          </cell>
          <cell r="D935">
            <v>17.915304136363634</v>
          </cell>
          <cell r="E935">
            <v>17.831104727272727</v>
          </cell>
          <cell r="F935">
            <v>17.805511681818182</v>
          </cell>
          <cell r="G935">
            <v>17.828740409090905</v>
          </cell>
          <cell r="H935">
            <v>17.58839877272727</v>
          </cell>
          <cell r="I935">
            <v>17.531912954545451</v>
          </cell>
          <cell r="J935">
            <v>17.51300181818182</v>
          </cell>
          <cell r="K935">
            <v>17.43325804545454</v>
          </cell>
          <cell r="L935">
            <v>17.456812181818176</v>
          </cell>
          <cell r="M935">
            <v>17.504183545454545</v>
          </cell>
          <cell r="N935">
            <v>17.465924272727275</v>
          </cell>
          <cell r="O935">
            <v>17.778527954545456</v>
          </cell>
          <cell r="P935">
            <v>18.110976727272728</v>
          </cell>
          <cell r="Q935">
            <v>18.125256499999999</v>
          </cell>
          <cell r="R935">
            <v>18.172251590909095</v>
          </cell>
          <cell r="S935">
            <v>18.177100363636363</v>
          </cell>
          <cell r="T935">
            <v>18.3431335</v>
          </cell>
          <cell r="U935" t="str">
            <v>12:30 - 13:00</v>
          </cell>
          <cell r="V935">
            <v>17.43325804545454</v>
          </cell>
        </row>
        <row r="936">
          <cell r="B936" t="str">
            <v>LU1832418773</v>
          </cell>
          <cell r="C936" t="str">
            <v>Lyxor</v>
          </cell>
          <cell r="D936">
            <v>35.425762181818179</v>
          </cell>
          <cell r="E936">
            <v>30.975274500000001</v>
          </cell>
          <cell r="F936">
            <v>31.195565909090899</v>
          </cell>
          <cell r="G936">
            <v>31.322712090909089</v>
          </cell>
          <cell r="H936">
            <v>31.097791545454537</v>
          </cell>
          <cell r="I936">
            <v>31.006951181818177</v>
          </cell>
          <cell r="J936">
            <v>31.077068318181826</v>
          </cell>
          <cell r="K936">
            <v>32.155184999999996</v>
          </cell>
          <cell r="L936">
            <v>32.132759999999998</v>
          </cell>
          <cell r="M936">
            <v>32.651123454545456</v>
          </cell>
          <cell r="N936">
            <v>33.128190000000011</v>
          </cell>
          <cell r="O936">
            <v>33.973404454545452</v>
          </cell>
          <cell r="P936">
            <v>33.772406500000002</v>
          </cell>
          <cell r="Q936">
            <v>33.780888545454552</v>
          </cell>
          <cell r="R936">
            <v>31.04397581818181</v>
          </cell>
          <cell r="S936">
            <v>29.056588727272732</v>
          </cell>
          <cell r="T936">
            <v>29.603953045454546</v>
          </cell>
          <cell r="U936" t="str">
            <v>16:30 - 17:00</v>
          </cell>
          <cell r="V936">
            <v>29.056588727272732</v>
          </cell>
        </row>
        <row r="937">
          <cell r="B937" t="str">
            <v>LU1832418856</v>
          </cell>
          <cell r="C937" t="str">
            <v>Lyxor</v>
          </cell>
          <cell r="D937">
            <v>86.798779227272732</v>
          </cell>
          <cell r="E937">
            <v>83.293917772727283</v>
          </cell>
          <cell r="F937">
            <v>83.913161636363625</v>
          </cell>
          <cell r="G937">
            <v>87.320928636363632</v>
          </cell>
          <cell r="H937">
            <v>81.875645227272727</v>
          </cell>
          <cell r="I937">
            <v>81.423983681818186</v>
          </cell>
          <cell r="J937">
            <v>83.494969090909095</v>
          </cell>
          <cell r="K937">
            <v>80.171071318181831</v>
          </cell>
          <cell r="L937">
            <v>83.196359590909083</v>
          </cell>
          <cell r="M937">
            <v>83.976606545454558</v>
          </cell>
          <cell r="N937">
            <v>82.79677713636363</v>
          </cell>
          <cell r="O937">
            <v>88.748236500000004</v>
          </cell>
          <cell r="P937">
            <v>82.555880500000001</v>
          </cell>
          <cell r="Q937">
            <v>65.45271436363636</v>
          </cell>
          <cell r="R937">
            <v>58.090396272727268</v>
          </cell>
          <cell r="S937">
            <v>56.776791363636356</v>
          </cell>
          <cell r="T937">
            <v>58.210113818181817</v>
          </cell>
          <cell r="U937" t="str">
            <v>16:30 - 17:00</v>
          </cell>
          <cell r="V937">
            <v>56.776791363636356</v>
          </cell>
        </row>
        <row r="938">
          <cell r="B938" t="str">
            <v>FR0011857234</v>
          </cell>
          <cell r="C938" t="str">
            <v>Lyxor</v>
          </cell>
          <cell r="D938">
            <v>23.043642272727276</v>
          </cell>
          <cell r="E938">
            <v>18.190092227272725</v>
          </cell>
          <cell r="F938">
            <v>17.663236045454546</v>
          </cell>
          <cell r="G938">
            <v>16.449689272727269</v>
          </cell>
          <cell r="H938">
            <v>16.653703454545454</v>
          </cell>
          <cell r="I938">
            <v>16.208424818181818</v>
          </cell>
          <cell r="J938">
            <v>16.188411863636365</v>
          </cell>
          <cell r="K938">
            <v>16.708170999999997</v>
          </cell>
          <cell r="L938">
            <v>20.376545363636364</v>
          </cell>
          <cell r="M938">
            <v>19.250647181818184</v>
          </cell>
          <cell r="N938">
            <v>16.949344454545454</v>
          </cell>
          <cell r="O938">
            <v>16.989430318181817</v>
          </cell>
          <cell r="P938">
            <v>16.243295772727272</v>
          </cell>
          <cell r="Q938">
            <v>15.915026772727272</v>
          </cell>
          <cell r="R938">
            <v>15.968468727272727</v>
          </cell>
          <cell r="S938">
            <v>15.762157181818184</v>
          </cell>
          <cell r="T938">
            <v>16.076972363636362</v>
          </cell>
          <cell r="U938" t="str">
            <v>16:30 - 17:00</v>
          </cell>
          <cell r="V938">
            <v>15.762157181818184</v>
          </cell>
        </row>
        <row r="939">
          <cell r="B939" t="str">
            <v>LU1691909508</v>
          </cell>
          <cell r="C939" t="str">
            <v>Lyxor</v>
          </cell>
          <cell r="D939">
            <v>55.244764636363634</v>
          </cell>
          <cell r="E939">
            <v>49.880962590909093</v>
          </cell>
          <cell r="F939">
            <v>50.716163090909092</v>
          </cell>
          <cell r="G939">
            <v>51.76743936363637</v>
          </cell>
          <cell r="H939">
            <v>51.811678681818186</v>
          </cell>
          <cell r="I939">
            <v>50.00495563636364</v>
          </cell>
          <cell r="J939">
            <v>49.836222363636359</v>
          </cell>
          <cell r="K939">
            <v>49.992507090909086</v>
          </cell>
          <cell r="L939">
            <v>49.100891227272726</v>
          </cell>
          <cell r="M939">
            <v>52.300175227272717</v>
          </cell>
          <cell r="N939">
            <v>49.889306181818185</v>
          </cell>
          <cell r="O939">
            <v>53.268637318181824</v>
          </cell>
          <cell r="P939">
            <v>51.592966727272717</v>
          </cell>
          <cell r="Q939">
            <v>53.219631</v>
          </cell>
          <cell r="R939">
            <v>52.626645499999995</v>
          </cell>
          <cell r="S939">
            <v>52.196086090909098</v>
          </cell>
          <cell r="T939">
            <v>51.743604999999995</v>
          </cell>
          <cell r="U939" t="str">
            <v>13:00 - 13:30</v>
          </cell>
          <cell r="V939">
            <v>49.100891227272726</v>
          </cell>
        </row>
        <row r="940">
          <cell r="B940" t="str">
            <v>LU1563454310</v>
          </cell>
          <cell r="C940" t="str">
            <v>Lyxor</v>
          </cell>
          <cell r="D940">
            <v>35.835462545454547</v>
          </cell>
          <cell r="E940">
            <v>34.575778409090908</v>
          </cell>
          <cell r="F940">
            <v>30.495269227272729</v>
          </cell>
          <cell r="G940">
            <v>30.437268136363631</v>
          </cell>
          <cell r="H940">
            <v>34.972659909090908</v>
          </cell>
          <cell r="I940">
            <v>30.722595454545452</v>
          </cell>
          <cell r="J940">
            <v>30.791519181818174</v>
          </cell>
          <cell r="K940">
            <v>33.409172272727275</v>
          </cell>
          <cell r="L940">
            <v>31.881236818181819</v>
          </cell>
          <cell r="M940">
            <v>32.024625772727269</v>
          </cell>
          <cell r="N940">
            <v>40.037905545454556</v>
          </cell>
          <cell r="O940">
            <v>37.475098045454544</v>
          </cell>
          <cell r="P940">
            <v>34.073160909090923</v>
          </cell>
          <cell r="Q940">
            <v>31.801567227272731</v>
          </cell>
          <cell r="R940">
            <v>33.069625863636368</v>
          </cell>
          <cell r="S940">
            <v>32.386319909090908</v>
          </cell>
          <cell r="T940">
            <v>32.784945636363631</v>
          </cell>
          <cell r="U940" t="str">
            <v>10:30 - 11:00</v>
          </cell>
          <cell r="V940">
            <v>30.437268136363631</v>
          </cell>
        </row>
        <row r="941">
          <cell r="B941" t="str">
            <v>LU1563454823</v>
          </cell>
          <cell r="C941" t="str">
            <v>Lyxor</v>
          </cell>
          <cell r="D941">
            <v>23.339350590909088</v>
          </cell>
          <cell r="E941">
            <v>22.065738772727272</v>
          </cell>
          <cell r="F941">
            <v>21.92645436363636</v>
          </cell>
          <cell r="G941">
            <v>22.956161090909092</v>
          </cell>
          <cell r="H941">
            <v>23.117668590909091</v>
          </cell>
          <cell r="I941">
            <v>22.528574227272728</v>
          </cell>
          <cell r="J941">
            <v>22.561314818181817</v>
          </cell>
          <cell r="K941">
            <v>23.235887045454543</v>
          </cell>
          <cell r="L941">
            <v>23.313696045454545</v>
          </cell>
          <cell r="M941">
            <v>23.694815818181816</v>
          </cell>
          <cell r="N941">
            <v>23.744651727272732</v>
          </cell>
          <cell r="O941">
            <v>24.929378272727273</v>
          </cell>
          <cell r="P941">
            <v>23.763435909090905</v>
          </cell>
          <cell r="Q941">
            <v>23.470553545454546</v>
          </cell>
          <cell r="R941">
            <v>24.429099136363639</v>
          </cell>
          <cell r="S941">
            <v>23.033857090909091</v>
          </cell>
          <cell r="T941">
            <v>23.867458545454543</v>
          </cell>
          <cell r="U941" t="str">
            <v>10:00 - 10:30</v>
          </cell>
          <cell r="V941">
            <v>21.92645436363636</v>
          </cell>
        </row>
        <row r="942">
          <cell r="B942" t="str">
            <v>LU1981859819</v>
          </cell>
          <cell r="C942" t="str">
            <v>Lyxor</v>
          </cell>
          <cell r="D942">
            <v>38.03012086363637</v>
          </cell>
          <cell r="E942">
            <v>34.238737500000006</v>
          </cell>
          <cell r="F942">
            <v>32.813785545454543</v>
          </cell>
          <cell r="G942">
            <v>32.714735818181815</v>
          </cell>
          <cell r="H942">
            <v>34.491708545454543</v>
          </cell>
          <cell r="I942">
            <v>33.207683772727265</v>
          </cell>
          <cell r="J942">
            <v>32.653187181818176</v>
          </cell>
          <cell r="K942">
            <v>31.954420545454546</v>
          </cell>
          <cell r="L942">
            <v>32.369179636363647</v>
          </cell>
          <cell r="M942">
            <v>34.155431863636359</v>
          </cell>
          <cell r="N942">
            <v>35.477515090909087</v>
          </cell>
          <cell r="O942">
            <v>33.823073954545457</v>
          </cell>
          <cell r="P942">
            <v>33.4205665</v>
          </cell>
          <cell r="Q942">
            <v>33.048564409090915</v>
          </cell>
          <cell r="R942">
            <v>34.344852272727273</v>
          </cell>
          <cell r="S942">
            <v>33.496740136363634</v>
          </cell>
          <cell r="T942">
            <v>33.678791136363635</v>
          </cell>
          <cell r="U942" t="str">
            <v>12:30 - 13:00</v>
          </cell>
          <cell r="V942">
            <v>31.954420545454546</v>
          </cell>
        </row>
        <row r="943">
          <cell r="B943" t="str">
            <v>LU1900067940</v>
          </cell>
          <cell r="C943" t="str">
            <v>Lyxor</v>
          </cell>
          <cell r="D943">
            <v>28.409647454545453</v>
          </cell>
          <cell r="E943">
            <v>25.47318081818182</v>
          </cell>
          <cell r="F943">
            <v>26.289530363636366</v>
          </cell>
          <cell r="G943">
            <v>29.775640727272727</v>
          </cell>
          <cell r="H943">
            <v>27.214184318181818</v>
          </cell>
          <cell r="I943">
            <v>24.082236727272729</v>
          </cell>
          <cell r="J943">
            <v>23.743871318181824</v>
          </cell>
          <cell r="K943">
            <v>22.951354409090911</v>
          </cell>
          <cell r="L943">
            <v>23.604427636363631</v>
          </cell>
          <cell r="M943">
            <v>23.287004727272731</v>
          </cell>
          <cell r="N943">
            <v>23.985061363636358</v>
          </cell>
          <cell r="O943">
            <v>25.875235</v>
          </cell>
          <cell r="P943">
            <v>27.335944318181816</v>
          </cell>
          <cell r="Q943">
            <v>28.549419409090909</v>
          </cell>
          <cell r="R943">
            <v>25.782510318181814</v>
          </cell>
          <cell r="S943">
            <v>23.434193954545457</v>
          </cell>
          <cell r="T943">
            <v>24.080255727272728</v>
          </cell>
          <cell r="U943" t="str">
            <v>12:30 - 13:00</v>
          </cell>
          <cell r="V943">
            <v>22.951354409090911</v>
          </cell>
        </row>
        <row r="944">
          <cell r="B944" t="str">
            <v>FR0011720911</v>
          </cell>
          <cell r="C944" t="str">
            <v>Lyxor</v>
          </cell>
          <cell r="D944">
            <v>89.251287363636365</v>
          </cell>
          <cell r="E944">
            <v>83.901254454545452</v>
          </cell>
          <cell r="F944">
            <v>84.767612681818179</v>
          </cell>
          <cell r="G944">
            <v>82.9946585</v>
          </cell>
          <cell r="H944">
            <v>83.033003318181827</v>
          </cell>
          <cell r="I944">
            <v>81.971528181818158</v>
          </cell>
          <cell r="J944">
            <v>84.924636954545448</v>
          </cell>
          <cell r="K944">
            <v>82.966118090909106</v>
          </cell>
          <cell r="L944">
            <v>83.534858772727276</v>
          </cell>
          <cell r="M944">
            <v>83.708409772727279</v>
          </cell>
          <cell r="N944">
            <v>84.547965636363642</v>
          </cell>
          <cell r="O944">
            <v>83.978095272727273</v>
          </cell>
          <cell r="P944">
            <v>84.057192636363609</v>
          </cell>
          <cell r="Q944">
            <v>84.378121999999976</v>
          </cell>
          <cell r="R944">
            <v>84.295038999999989</v>
          </cell>
          <cell r="S944">
            <v>83.060803272727256</v>
          </cell>
          <cell r="T944">
            <v>84.174494545454536</v>
          </cell>
          <cell r="U944" t="str">
            <v>11:30 - 12:00</v>
          </cell>
          <cell r="V944">
            <v>81.971528181818158</v>
          </cell>
        </row>
        <row r="945">
          <cell r="B945" t="str">
            <v>LU1686830909</v>
          </cell>
          <cell r="C945" t="str">
            <v>Lyxor</v>
          </cell>
          <cell r="D945">
            <v>58.373561954545444</v>
          </cell>
          <cell r="E945">
            <v>51.969597681818179</v>
          </cell>
          <cell r="F945">
            <v>51.83698422727273</v>
          </cell>
          <cell r="G945">
            <v>52.031615136363641</v>
          </cell>
          <cell r="H945">
            <v>52.592923636363636</v>
          </cell>
          <cell r="I945">
            <v>51.56918090909091</v>
          </cell>
          <cell r="J945">
            <v>51.695358545454546</v>
          </cell>
          <cell r="K945">
            <v>51.752196727272718</v>
          </cell>
          <cell r="L945">
            <v>52.324545409090909</v>
          </cell>
          <cell r="M945">
            <v>54.402885954545461</v>
          </cell>
          <cell r="N945">
            <v>55.827613863636365</v>
          </cell>
          <cell r="O945">
            <v>58.25676072727272</v>
          </cell>
          <cell r="P945">
            <v>55.572043545454541</v>
          </cell>
          <cell r="Q945">
            <v>53.708983636363634</v>
          </cell>
          <cell r="R945">
            <v>55.260018954545451</v>
          </cell>
          <cell r="S945">
            <v>54.413714681818185</v>
          </cell>
          <cell r="T945">
            <v>54.99551977272727</v>
          </cell>
          <cell r="U945" t="str">
            <v>11:30 - 12:00</v>
          </cell>
          <cell r="V945">
            <v>51.56918090909091</v>
          </cell>
        </row>
        <row r="946">
          <cell r="B946" t="str">
            <v>LU1900069300</v>
          </cell>
          <cell r="C946" t="str">
            <v>Lyxor</v>
          </cell>
          <cell r="D946">
            <v>14.00372890909091</v>
          </cell>
          <cell r="E946">
            <v>13.702778272727274</v>
          </cell>
          <cell r="F946">
            <v>14.04446431818182</v>
          </cell>
          <cell r="G946">
            <v>13.749028272727271</v>
          </cell>
          <cell r="H946">
            <v>13.682475499999999</v>
          </cell>
          <cell r="I946">
            <v>13.70310259090909</v>
          </cell>
          <cell r="J946">
            <v>13.748673136363641</v>
          </cell>
          <cell r="K946">
            <v>13.676085090909089</v>
          </cell>
          <cell r="L946">
            <v>13.770221318181814</v>
          </cell>
          <cell r="M946">
            <v>13.740949863636365</v>
          </cell>
          <cell r="N946">
            <v>14.186614090909087</v>
          </cell>
          <cell r="O946">
            <v>14.217492409090909</v>
          </cell>
          <cell r="P946">
            <v>13.908168318181817</v>
          </cell>
          <cell r="Q946">
            <v>13.878884454545453</v>
          </cell>
          <cell r="R946">
            <v>14.054883409090911</v>
          </cell>
          <cell r="S946">
            <v>13.9658035</v>
          </cell>
          <cell r="T946">
            <v>13.828768500000001</v>
          </cell>
          <cell r="U946" t="str">
            <v>12:30 - 13:00</v>
          </cell>
          <cell r="V946">
            <v>13.676085090909089</v>
          </cell>
        </row>
        <row r="947">
          <cell r="B947" t="str">
            <v>LU1879532940</v>
          </cell>
          <cell r="C947" t="str">
            <v>Lyxor</v>
          </cell>
          <cell r="D947">
            <v>20.413815090909086</v>
          </cell>
          <cell r="E947">
            <v>19.967809454545453</v>
          </cell>
          <cell r="F947">
            <v>20.086807227272729</v>
          </cell>
          <cell r="G947">
            <v>20.349591590909089</v>
          </cell>
          <cell r="H947">
            <v>20.16366831818182</v>
          </cell>
          <cell r="I947">
            <v>19.94839831818182</v>
          </cell>
          <cell r="J947">
            <v>19.891081181818176</v>
          </cell>
          <cell r="K947">
            <v>20.075398136363631</v>
          </cell>
          <cell r="L947">
            <v>20.269615272727268</v>
          </cell>
          <cell r="M947">
            <v>20.700670727272719</v>
          </cell>
          <cell r="N947">
            <v>20.773488272727267</v>
          </cell>
          <cell r="O947">
            <v>21.020354000000001</v>
          </cell>
          <cell r="P947">
            <v>20.586568499999998</v>
          </cell>
          <cell r="Q947">
            <v>20.604063636363637</v>
          </cell>
          <cell r="R947">
            <v>21.001741409090908</v>
          </cell>
          <cell r="S947">
            <v>20.795435000000001</v>
          </cell>
          <cell r="T947">
            <v>21.401943409090908</v>
          </cell>
          <cell r="U947" t="str">
            <v>12:00 - 12:30</v>
          </cell>
          <cell r="V947">
            <v>19.891081181818176</v>
          </cell>
        </row>
        <row r="948">
          <cell r="B948" t="str">
            <v>FR0011475078</v>
          </cell>
          <cell r="C948" t="str">
            <v>Lyxor</v>
          </cell>
          <cell r="D948">
            <v>14.086156500000003</v>
          </cell>
          <cell r="E948">
            <v>9.8549010000000017</v>
          </cell>
          <cell r="F948">
            <v>9.0512958636363638</v>
          </cell>
          <cell r="G948">
            <v>9.1593183636363609</v>
          </cell>
          <cell r="H948">
            <v>8.7434922272727267</v>
          </cell>
          <cell r="I948">
            <v>8.9869940909090911</v>
          </cell>
          <cell r="J948">
            <v>9.0911205000000006</v>
          </cell>
          <cell r="K948">
            <v>9.2087144545454542</v>
          </cell>
          <cell r="L948">
            <v>9.3009879090909084</v>
          </cell>
          <cell r="M948">
            <v>10.047783545454545</v>
          </cell>
          <cell r="N948">
            <v>9.4589468636363634</v>
          </cell>
          <cell r="O948">
            <v>10.840908363636366</v>
          </cell>
          <cell r="P948">
            <v>10.969059545454543</v>
          </cell>
          <cell r="Q948">
            <v>10.763146681818183</v>
          </cell>
          <cell r="R948">
            <v>10.194832363636364</v>
          </cell>
          <cell r="S948">
            <v>9.3392435454545453</v>
          </cell>
          <cell r="T948">
            <v>9.5661807272727284</v>
          </cell>
          <cell r="U948" t="str">
            <v>11:00 - 11:30</v>
          </cell>
          <cell r="V948">
            <v>8.7434922272727267</v>
          </cell>
        </row>
        <row r="949">
          <cell r="B949" t="str">
            <v>FR0010245514</v>
          </cell>
          <cell r="C949" t="str">
            <v>Lyxor</v>
          </cell>
          <cell r="D949">
            <v>15.132457363636366</v>
          </cell>
          <cell r="E949">
            <v>10.659163409090906</v>
          </cell>
          <cell r="F949">
            <v>9.9931365000000003</v>
          </cell>
          <cell r="G949">
            <v>9.7886529090909065</v>
          </cell>
          <cell r="H949">
            <v>9.2848737727272699</v>
          </cell>
          <cell r="I949">
            <v>8.9815320909090914</v>
          </cell>
          <cell r="J949">
            <v>9.4357440454545465</v>
          </cell>
          <cell r="K949">
            <v>9.1725623636363611</v>
          </cell>
          <cell r="L949">
            <v>8.8447868636363633</v>
          </cell>
          <cell r="M949">
            <v>9.8132048636363614</v>
          </cell>
          <cell r="N949">
            <v>9.795434545454544</v>
          </cell>
          <cell r="O949">
            <v>11.227191545454547</v>
          </cell>
          <cell r="P949">
            <v>11.143862772727273</v>
          </cell>
          <cell r="Q949">
            <v>11.122642863636363</v>
          </cell>
          <cell r="R949">
            <v>10.601176909090908</v>
          </cell>
          <cell r="S949">
            <v>9.695661136363638</v>
          </cell>
          <cell r="T949">
            <v>10.016957045454545</v>
          </cell>
          <cell r="U949" t="str">
            <v>13:00 - 13:30</v>
          </cell>
          <cell r="V949">
            <v>8.8447868636363633</v>
          </cell>
        </row>
        <row r="950">
          <cell r="B950" t="str">
            <v>LU1646360542</v>
          </cell>
          <cell r="C950" t="str">
            <v>Lyxor</v>
          </cell>
          <cell r="D950">
            <v>27.968531409090907</v>
          </cell>
          <cell r="E950">
            <v>20.54795972727273</v>
          </cell>
          <cell r="F950">
            <v>20.069628272727272</v>
          </cell>
          <cell r="G950">
            <v>20.403213863636367</v>
          </cell>
          <cell r="H950">
            <v>20.209775500000003</v>
          </cell>
          <cell r="I950">
            <v>19.802127409090911</v>
          </cell>
          <cell r="J950">
            <v>19.967907409090913</v>
          </cell>
          <cell r="K950">
            <v>19.865784954545457</v>
          </cell>
          <cell r="L950">
            <v>19.835732454545454</v>
          </cell>
          <cell r="M950">
            <v>20.763291318181818</v>
          </cell>
          <cell r="N950">
            <v>19.861621363636363</v>
          </cell>
          <cell r="O950">
            <v>21.359732818181815</v>
          </cell>
          <cell r="P950">
            <v>20.665084500000003</v>
          </cell>
          <cell r="Q950">
            <v>21.167470727272729</v>
          </cell>
          <cell r="R950">
            <v>20.597283272727275</v>
          </cell>
          <cell r="S950">
            <v>20.156343136363635</v>
          </cell>
          <cell r="T950">
            <v>19.934677090909084</v>
          </cell>
          <cell r="U950" t="str">
            <v>11:30 - 12:00</v>
          </cell>
          <cell r="V950">
            <v>19.802127409090911</v>
          </cell>
        </row>
        <row r="951">
          <cell r="B951" t="str">
            <v>LU1900068161</v>
          </cell>
          <cell r="C951" t="str">
            <v>Lyxor</v>
          </cell>
          <cell r="D951">
            <v>30.69786845454545</v>
          </cell>
          <cell r="E951">
            <v>29.386742090909092</v>
          </cell>
          <cell r="F951">
            <v>28.328970818181816</v>
          </cell>
          <cell r="G951">
            <v>33.950971409090911</v>
          </cell>
          <cell r="H951">
            <v>32.849689727272718</v>
          </cell>
          <cell r="I951">
            <v>29.397637409090908</v>
          </cell>
          <cell r="J951">
            <v>28.636846681818177</v>
          </cell>
          <cell r="K951">
            <v>27.790262727272736</v>
          </cell>
          <cell r="L951">
            <v>27.323077409090914</v>
          </cell>
          <cell r="M951">
            <v>28.304738090909094</v>
          </cell>
          <cell r="N951">
            <v>28.930393681818188</v>
          </cell>
          <cell r="O951">
            <v>30.657371999999999</v>
          </cell>
          <cell r="P951">
            <v>32.178016818181824</v>
          </cell>
          <cell r="Q951">
            <v>33.350350500000005</v>
          </cell>
          <cell r="R951">
            <v>31.696102090909093</v>
          </cell>
          <cell r="S951">
            <v>29.827773181818177</v>
          </cell>
          <cell r="T951">
            <v>31.810280090909092</v>
          </cell>
          <cell r="U951" t="str">
            <v>13:00 - 13:30</v>
          </cell>
          <cell r="V951">
            <v>27.323077409090914</v>
          </cell>
        </row>
        <row r="952">
          <cell r="B952" t="str">
            <v>LU1900068328</v>
          </cell>
          <cell r="C952" t="str">
            <v>Lyxor</v>
          </cell>
          <cell r="D952">
            <v>20.847233499999998</v>
          </cell>
          <cell r="E952">
            <v>18.129118000000005</v>
          </cell>
          <cell r="F952">
            <v>17.594951863636364</v>
          </cell>
          <cell r="G952">
            <v>19.477913636363635</v>
          </cell>
          <cell r="H952">
            <v>18.513431318181816</v>
          </cell>
          <cell r="I952">
            <v>17.935913500000002</v>
          </cell>
          <cell r="J952">
            <v>18.233307000000003</v>
          </cell>
          <cell r="K952">
            <v>18.146337454545456</v>
          </cell>
          <cell r="L952">
            <v>18.54079636363636</v>
          </cell>
          <cell r="M952">
            <v>19.390891500000002</v>
          </cell>
          <cell r="N952">
            <v>18.548219045454548</v>
          </cell>
          <cell r="O952">
            <v>19.993623090909093</v>
          </cell>
          <cell r="P952">
            <v>21.697839181818185</v>
          </cell>
          <cell r="Q952">
            <v>20.812059045454546</v>
          </cell>
          <cell r="R952">
            <v>18.59119795454545</v>
          </cell>
          <cell r="S952">
            <v>18.645316909090909</v>
          </cell>
          <cell r="T952">
            <v>18.409556863636364</v>
          </cell>
          <cell r="U952" t="str">
            <v>10:00 - 10:30</v>
          </cell>
          <cell r="V952">
            <v>17.594951863636364</v>
          </cell>
        </row>
        <row r="953">
          <cell r="B953" t="str">
            <v>LU1829220216</v>
          </cell>
          <cell r="C953" t="str">
            <v>Lyxor</v>
          </cell>
          <cell r="D953">
            <v>9.401512409090909</v>
          </cell>
          <cell r="E953">
            <v>8.1979614545454549</v>
          </cell>
          <cell r="F953">
            <v>7.6150125454545465</v>
          </cell>
          <cell r="G953">
            <v>8.0660015909090923</v>
          </cell>
          <cell r="H953">
            <v>7.940399318181818</v>
          </cell>
          <cell r="I953">
            <v>7.6125810909090896</v>
          </cell>
          <cell r="J953">
            <v>7.5746934545454563</v>
          </cell>
          <cell r="K953">
            <v>7.890894363636364</v>
          </cell>
          <cell r="L953">
            <v>8.0148495000000004</v>
          </cell>
          <cell r="M953">
            <v>7.8687801363636343</v>
          </cell>
          <cell r="N953">
            <v>8.1184262727272714</v>
          </cell>
          <cell r="O953">
            <v>9.1173094545454543</v>
          </cell>
          <cell r="P953">
            <v>9.2419913636363606</v>
          </cell>
          <cell r="Q953">
            <v>9.6123598181818206</v>
          </cell>
          <cell r="R953">
            <v>8.8566435909090906</v>
          </cell>
          <cell r="S953">
            <v>8.5258761818181821</v>
          </cell>
          <cell r="T953">
            <v>8.7413379999999972</v>
          </cell>
          <cell r="U953" t="str">
            <v>12:00 - 12:30</v>
          </cell>
          <cell r="V953">
            <v>7.5746934545454563</v>
          </cell>
        </row>
        <row r="954">
          <cell r="B954" t="str">
            <v>LU1900066207</v>
          </cell>
          <cell r="C954" t="str">
            <v>Lyxor</v>
          </cell>
          <cell r="D954">
            <v>104.99044809090907</v>
          </cell>
          <cell r="E954">
            <v>105.85407704545455</v>
          </cell>
          <cell r="F954">
            <v>105.5200415909091</v>
          </cell>
          <cell r="G954">
            <v>102.46327922727274</v>
          </cell>
          <cell r="H954">
            <v>103.00591531818181</v>
          </cell>
          <cell r="I954">
            <v>102.98517149999999</v>
          </cell>
          <cell r="J954">
            <v>103.16809877272728</v>
          </cell>
          <cell r="K954">
            <v>99.835369272727291</v>
          </cell>
          <cell r="L954">
            <v>98.793704045454561</v>
          </cell>
          <cell r="M954">
            <v>97.121304954545451</v>
          </cell>
          <cell r="N954">
            <v>73.602141363636349</v>
          </cell>
          <cell r="O954">
            <v>53.763614363636364</v>
          </cell>
          <cell r="P954">
            <v>82.686684454545443</v>
          </cell>
          <cell r="Q954">
            <v>56.938166136363634</v>
          </cell>
          <cell r="R954">
            <v>46.776790000000005</v>
          </cell>
          <cell r="S954">
            <v>43.674865954545453</v>
          </cell>
          <cell r="T954">
            <v>43.925666590909081</v>
          </cell>
          <cell r="U954" t="str">
            <v>16:30 - 17:00</v>
          </cell>
          <cell r="V954">
            <v>43.674865954545453</v>
          </cell>
        </row>
        <row r="955">
          <cell r="B955" t="str">
            <v>LU0496786731</v>
          </cell>
          <cell r="C955" t="str">
            <v>Lyxor</v>
          </cell>
          <cell r="D955">
            <v>24.819886227272722</v>
          </cell>
          <cell r="E955">
            <v>19.492498636363639</v>
          </cell>
          <cell r="F955">
            <v>18.329408545454548</v>
          </cell>
          <cell r="G955">
            <v>18.46700809090909</v>
          </cell>
          <cell r="H955">
            <v>17.859983363636363</v>
          </cell>
          <cell r="I955">
            <v>17.314240136363637</v>
          </cell>
          <cell r="J955">
            <v>17.715960681818181</v>
          </cell>
          <cell r="K955">
            <v>18.336237772727269</v>
          </cell>
          <cell r="L955">
            <v>18.410509500000003</v>
          </cell>
          <cell r="M955">
            <v>18.393382045454544</v>
          </cell>
          <cell r="N955">
            <v>22.332327363636367</v>
          </cell>
          <cell r="O955">
            <v>22.57369054545455</v>
          </cell>
          <cell r="P955">
            <v>29.671778636363637</v>
          </cell>
          <cell r="Q955">
            <v>28.767909909090914</v>
          </cell>
          <cell r="R955">
            <v>23.695197545454548</v>
          </cell>
          <cell r="S955">
            <v>20.021169999999998</v>
          </cell>
          <cell r="T955">
            <v>19.831668727272728</v>
          </cell>
          <cell r="U955" t="str">
            <v>11:30 - 12:00</v>
          </cell>
          <cell r="V955">
            <v>17.314240136363637</v>
          </cell>
        </row>
        <row r="956">
          <cell r="B956" t="str">
            <v>LU1841731745</v>
          </cell>
          <cell r="C956" t="str">
            <v>Lyxor</v>
          </cell>
          <cell r="D956">
            <v>36.029005136363637</v>
          </cell>
          <cell r="E956">
            <v>36.638261</v>
          </cell>
          <cell r="F956">
            <v>37.041429363636361</v>
          </cell>
          <cell r="G956">
            <v>46.404814318181813</v>
          </cell>
          <cell r="H956">
            <v>43.649605999999991</v>
          </cell>
          <cell r="I956">
            <v>36.569857818181816</v>
          </cell>
          <cell r="J956">
            <v>35.347160681818188</v>
          </cell>
          <cell r="K956">
            <v>35.086368227272729</v>
          </cell>
          <cell r="L956">
            <v>35.433643000000004</v>
          </cell>
          <cell r="M956">
            <v>36.155464545454556</v>
          </cell>
          <cell r="N956">
            <v>35.964166818181816</v>
          </cell>
          <cell r="O956">
            <v>37.005131727272733</v>
          </cell>
          <cell r="P956">
            <v>38.506491500000003</v>
          </cell>
          <cell r="Q956">
            <v>37.751345545454555</v>
          </cell>
          <cell r="R956">
            <v>35.517962363636364</v>
          </cell>
          <cell r="S956">
            <v>33.910183272727267</v>
          </cell>
          <cell r="T956">
            <v>34.533365818181821</v>
          </cell>
          <cell r="U956" t="str">
            <v>16:30 - 17:00</v>
          </cell>
          <cell r="V956">
            <v>33.910183272727267</v>
          </cell>
        </row>
        <row r="957">
          <cell r="B957" t="str">
            <v>LU2023678878</v>
          </cell>
          <cell r="C957" t="str">
            <v>Lyxor</v>
          </cell>
          <cell r="D957">
            <v>46.777921636363637</v>
          </cell>
          <cell r="E957">
            <v>44.835823045454546</v>
          </cell>
          <cell r="F957">
            <v>45.983303045454548</v>
          </cell>
          <cell r="G957">
            <v>46.310742499999996</v>
          </cell>
          <cell r="H957">
            <v>44.515025363636362</v>
          </cell>
          <cell r="I957">
            <v>43.76011804545454</v>
          </cell>
          <cell r="J957">
            <v>44.940333090909078</v>
          </cell>
          <cell r="K957">
            <v>44.415259772727268</v>
          </cell>
          <cell r="L957">
            <v>44.634725636363655</v>
          </cell>
          <cell r="M957">
            <v>44.083279727272718</v>
          </cell>
          <cell r="N957">
            <v>45.074451863636369</v>
          </cell>
          <cell r="O957">
            <v>48.229510181818178</v>
          </cell>
          <cell r="P957">
            <v>44.48574336363636</v>
          </cell>
          <cell r="Q957">
            <v>45.871637272727277</v>
          </cell>
          <cell r="R957">
            <v>45.156355409090914</v>
          </cell>
          <cell r="S957">
            <v>43.263151136363632</v>
          </cell>
          <cell r="T957">
            <v>43.683099772727267</v>
          </cell>
          <cell r="U957" t="str">
            <v>16:30 - 17:00</v>
          </cell>
          <cell r="V957">
            <v>43.263151136363632</v>
          </cell>
        </row>
        <row r="958">
          <cell r="B958" t="str">
            <v>LU2023678282</v>
          </cell>
          <cell r="C958" t="str">
            <v>Lyxor</v>
          </cell>
          <cell r="D958">
            <v>54.961052000000002</v>
          </cell>
          <cell r="E958">
            <v>54.727503636363643</v>
          </cell>
          <cell r="F958">
            <v>56.53745972727274</v>
          </cell>
          <cell r="G958">
            <v>55.343780590909084</v>
          </cell>
          <cell r="H958">
            <v>52.477320545454539</v>
          </cell>
          <cell r="I958">
            <v>52.281485181818176</v>
          </cell>
          <cell r="J958">
            <v>53.113217772727282</v>
          </cell>
          <cell r="K958">
            <v>53.033817409090922</v>
          </cell>
          <cell r="L958">
            <v>53.727601772727276</v>
          </cell>
          <cell r="M958">
            <v>52.263367500000001</v>
          </cell>
          <cell r="N958">
            <v>52.588842136363638</v>
          </cell>
          <cell r="O958">
            <v>56.242647090909095</v>
          </cell>
          <cell r="P958">
            <v>53.571748409090908</v>
          </cell>
          <cell r="Q958">
            <v>54.159399499999999</v>
          </cell>
          <cell r="R958">
            <v>54.247671636363641</v>
          </cell>
          <cell r="S958">
            <v>51.702593272727285</v>
          </cell>
          <cell r="T958">
            <v>51.596310318181821</v>
          </cell>
          <cell r="U958" t="str">
            <v>17:00 - 17:30</v>
          </cell>
          <cell r="V958">
            <v>51.596310318181821</v>
          </cell>
        </row>
        <row r="959">
          <cell r="B959" t="str">
            <v>LU1900066462</v>
          </cell>
          <cell r="C959" t="str">
            <v>Lyxor</v>
          </cell>
          <cell r="D959">
            <v>48.497299181818178</v>
          </cell>
          <cell r="E959">
            <v>45.231291454545456</v>
          </cell>
          <cell r="F959">
            <v>43.857215500000002</v>
          </cell>
          <cell r="G959">
            <v>45.327242409090907</v>
          </cell>
          <cell r="H959">
            <v>46.097129318181821</v>
          </cell>
          <cell r="I959">
            <v>44.581100681818185</v>
          </cell>
          <cell r="J959">
            <v>44.655670545454548</v>
          </cell>
          <cell r="K959">
            <v>44.579598454545447</v>
          </cell>
          <cell r="L959">
            <v>44.801875090909078</v>
          </cell>
          <cell r="M959">
            <v>45.269699136363641</v>
          </cell>
          <cell r="N959">
            <v>45.016045954545447</v>
          </cell>
          <cell r="O959">
            <v>45.934891136363632</v>
          </cell>
          <cell r="P959">
            <v>45.785656409090905</v>
          </cell>
          <cell r="Q959">
            <v>46.960926181818188</v>
          </cell>
          <cell r="R959">
            <v>45.606278318181822</v>
          </cell>
          <cell r="S959">
            <v>46.364641409090915</v>
          </cell>
          <cell r="T959">
            <v>51.958679090909094</v>
          </cell>
          <cell r="U959" t="str">
            <v>10:00 - 10:30</v>
          </cell>
          <cell r="V959">
            <v>43.857215500000002</v>
          </cell>
        </row>
        <row r="960">
          <cell r="B960" t="str">
            <v>LU1769088581</v>
          </cell>
          <cell r="C960" t="str">
            <v>Lyxor</v>
          </cell>
          <cell r="D960">
            <v>39.861718499999995</v>
          </cell>
          <cell r="E960">
            <v>37.21700004545454</v>
          </cell>
          <cell r="F960">
            <v>36.500359681818189</v>
          </cell>
          <cell r="G960">
            <v>38.184949863636369</v>
          </cell>
          <cell r="H960">
            <v>38.573030409090912</v>
          </cell>
          <cell r="I960">
            <v>37.951335818181818</v>
          </cell>
          <cell r="J960">
            <v>37.375274318181823</v>
          </cell>
          <cell r="K960">
            <v>36.773517909090906</v>
          </cell>
          <cell r="L960">
            <v>37.196248545454544</v>
          </cell>
          <cell r="M960">
            <v>37.030803318181817</v>
          </cell>
          <cell r="N960">
            <v>37.802365272727279</v>
          </cell>
          <cell r="O960">
            <v>37.612145227272713</v>
          </cell>
          <cell r="P960">
            <v>36.789290136363633</v>
          </cell>
          <cell r="Q960">
            <v>37.788594363636363</v>
          </cell>
          <cell r="R960">
            <v>37.329854454545455</v>
          </cell>
          <cell r="S960">
            <v>36.136207954545448</v>
          </cell>
          <cell r="T960">
            <v>36.805875590909096</v>
          </cell>
          <cell r="U960" t="str">
            <v>16:30 - 17:00</v>
          </cell>
          <cell r="V960">
            <v>36.136207954545448</v>
          </cell>
        </row>
        <row r="961">
          <cell r="B961" t="str">
            <v>LU1900066629</v>
          </cell>
          <cell r="C961" t="str">
            <v>Lyxor</v>
          </cell>
          <cell r="D961">
            <v>105.26947281818182</v>
          </cell>
          <cell r="E961">
            <v>105.57247936363639</v>
          </cell>
          <cell r="F961">
            <v>106.56024040909091</v>
          </cell>
          <cell r="G961">
            <v>107.39179163636366</v>
          </cell>
          <cell r="H961">
            <v>105.26803563636363</v>
          </cell>
          <cell r="I961">
            <v>101.40179618181814</v>
          </cell>
          <cell r="J961">
            <v>103.49478168181817</v>
          </cell>
          <cell r="K961">
            <v>105.02500272727274</v>
          </cell>
          <cell r="L961">
            <v>99.879551818181838</v>
          </cell>
          <cell r="M961">
            <v>100.88181045454544</v>
          </cell>
          <cell r="N961">
            <v>81.802232590909085</v>
          </cell>
          <cell r="O961">
            <v>62.97795840909091</v>
          </cell>
          <cell r="P961">
            <v>89.511176954545448</v>
          </cell>
          <cell r="Q961">
            <v>65.372576954545465</v>
          </cell>
          <cell r="R961">
            <v>59.651733727272727</v>
          </cell>
          <cell r="S961">
            <v>57.419824454545456</v>
          </cell>
          <cell r="T961">
            <v>57.890764863636356</v>
          </cell>
          <cell r="U961" t="str">
            <v>16:30 - 17:00</v>
          </cell>
          <cell r="V961">
            <v>57.419824454545456</v>
          </cell>
        </row>
        <row r="962">
          <cell r="B962" t="str">
            <v>LU1781541849</v>
          </cell>
          <cell r="C962" t="str">
            <v>Lyxor</v>
          </cell>
          <cell r="D962">
            <v>14.881696181818182</v>
          </cell>
          <cell r="E962">
            <v>13.516954954545456</v>
          </cell>
          <cell r="F962">
            <v>14.017676181818187</v>
          </cell>
          <cell r="G962">
            <v>13.689867045454543</v>
          </cell>
          <cell r="H962">
            <v>13.776767409090906</v>
          </cell>
          <cell r="I962">
            <v>13.207357272727274</v>
          </cell>
          <cell r="J962">
            <v>13.225560363636363</v>
          </cell>
          <cell r="K962">
            <v>13.280515954545455</v>
          </cell>
          <cell r="L962">
            <v>13.393335681818183</v>
          </cell>
          <cell r="M962">
            <v>13.286913136363637</v>
          </cell>
          <cell r="N962">
            <v>13.871792545454547</v>
          </cell>
          <cell r="O962">
            <v>15.078033681818182</v>
          </cell>
          <cell r="P962">
            <v>14.854705272727273</v>
          </cell>
          <cell r="Q962">
            <v>15.031320727272725</v>
          </cell>
          <cell r="R962">
            <v>14.807985681818185</v>
          </cell>
          <cell r="S962">
            <v>14.353795318181819</v>
          </cell>
          <cell r="T962">
            <v>14.481551318181818</v>
          </cell>
          <cell r="U962" t="str">
            <v>11:30 - 12:00</v>
          </cell>
          <cell r="V962">
            <v>13.207357272727274</v>
          </cell>
        </row>
        <row r="963">
          <cell r="B963" t="str">
            <v>LU2009202107</v>
          </cell>
          <cell r="C963" t="str">
            <v>Lyxor</v>
          </cell>
          <cell r="D963">
            <v>44.705609954545452</v>
          </cell>
          <cell r="E963">
            <v>41.605032909090909</v>
          </cell>
          <cell r="F963">
            <v>41.974202863636357</v>
          </cell>
          <cell r="G963">
            <v>42.892985454545446</v>
          </cell>
          <cell r="H963">
            <v>42.423877090909087</v>
          </cell>
          <cell r="I963">
            <v>40.612142590909095</v>
          </cell>
          <cell r="J963">
            <v>42.974174318181817</v>
          </cell>
          <cell r="K963">
            <v>42.216635136363642</v>
          </cell>
          <cell r="L963">
            <v>42.339278909090915</v>
          </cell>
          <cell r="M963">
            <v>42.838981409090913</v>
          </cell>
          <cell r="N963">
            <v>43.481715818181812</v>
          </cell>
          <cell r="O963">
            <v>44.617482318181814</v>
          </cell>
          <cell r="P963">
            <v>44.329966909090906</v>
          </cell>
          <cell r="Q963">
            <v>44.723084954545442</v>
          </cell>
          <cell r="R963">
            <v>45.432791545454549</v>
          </cell>
          <cell r="S963">
            <v>44.08276859090909</v>
          </cell>
          <cell r="T963">
            <v>43.755867772727264</v>
          </cell>
          <cell r="U963" t="str">
            <v>11:30 - 12:00</v>
          </cell>
          <cell r="V963">
            <v>40.612142590909095</v>
          </cell>
        </row>
        <row r="964">
          <cell r="B964" t="str">
            <v>FR0010429068</v>
          </cell>
          <cell r="C964" t="str">
            <v>Lyxor</v>
          </cell>
          <cell r="D964">
            <v>10.153176772727273</v>
          </cell>
          <cell r="E964">
            <v>8.516407272727271</v>
          </cell>
          <cell r="F964">
            <v>8.3797361363636398</v>
          </cell>
          <cell r="G964">
            <v>8.1978864545454559</v>
          </cell>
          <cell r="H964">
            <v>8.4009844545454531</v>
          </cell>
          <cell r="I964">
            <v>8.5608186363636367</v>
          </cell>
          <cell r="J964">
            <v>8.8542538181818191</v>
          </cell>
          <cell r="K964">
            <v>8.5569377272727269</v>
          </cell>
          <cell r="L964">
            <v>8.9303725909090907</v>
          </cell>
          <cell r="M964">
            <v>9.1676560454545459</v>
          </cell>
          <cell r="N964">
            <v>10.436961863636364</v>
          </cell>
          <cell r="O964">
            <v>10.397266318181817</v>
          </cell>
          <cell r="P964">
            <v>10.769390909090909</v>
          </cell>
          <cell r="Q964">
            <v>10.989170181818183</v>
          </cell>
          <cell r="R964">
            <v>9.521230181818181</v>
          </cell>
          <cell r="S964">
            <v>8.3513180909090909</v>
          </cell>
          <cell r="T964">
            <v>8.7237829090909091</v>
          </cell>
          <cell r="U964" t="str">
            <v>10:30 - 11:00</v>
          </cell>
          <cell r="V964">
            <v>8.1978864545454559</v>
          </cell>
        </row>
        <row r="965">
          <cell r="B965" t="str">
            <v>LU1792117340</v>
          </cell>
          <cell r="C965" t="str">
            <v>Lyxor</v>
          </cell>
          <cell r="D965">
            <v>48.954232136363636</v>
          </cell>
          <cell r="E965">
            <v>42.298261045454545</v>
          </cell>
          <cell r="F965">
            <v>41.613298500000006</v>
          </cell>
          <cell r="G965">
            <v>42.482013363636362</v>
          </cell>
          <cell r="H965">
            <v>42.705255090909098</v>
          </cell>
          <cell r="I965">
            <v>41.229461590909082</v>
          </cell>
          <cell r="J965">
            <v>41.501729454545455</v>
          </cell>
          <cell r="K965">
            <v>42.608982045454546</v>
          </cell>
          <cell r="L965">
            <v>50.377108772727276</v>
          </cell>
          <cell r="M965">
            <v>42.691367681818178</v>
          </cell>
          <cell r="N965">
            <v>42.797121818181822</v>
          </cell>
          <cell r="O965">
            <v>44.046313272727268</v>
          </cell>
          <cell r="P965">
            <v>44.381090499999999</v>
          </cell>
          <cell r="Q965">
            <v>47.333652454545451</v>
          </cell>
          <cell r="R965">
            <v>44.092881000000006</v>
          </cell>
          <cell r="S965">
            <v>42.333776454545443</v>
          </cell>
          <cell r="T965">
            <v>42.726885909090917</v>
          </cell>
          <cell r="U965" t="str">
            <v>11:30 - 12:00</v>
          </cell>
          <cell r="V965">
            <v>41.229461590909082</v>
          </cell>
        </row>
        <row r="966">
          <cell r="B966" t="str">
            <v>LU1598688189</v>
          </cell>
          <cell r="C966" t="str">
            <v>Lyxor</v>
          </cell>
          <cell r="D966">
            <v>41.218643681818186</v>
          </cell>
          <cell r="E966">
            <v>35.047040227272717</v>
          </cell>
          <cell r="F966">
            <v>34.953782363636371</v>
          </cell>
          <cell r="G966">
            <v>35.773913</v>
          </cell>
          <cell r="H966">
            <v>35.848988590909087</v>
          </cell>
          <cell r="I966">
            <v>35.114147318181814</v>
          </cell>
          <cell r="J966">
            <v>35.252841499999995</v>
          </cell>
          <cell r="K966">
            <v>35.91069045454546</v>
          </cell>
          <cell r="L966">
            <v>40.172489227272727</v>
          </cell>
          <cell r="M966">
            <v>35.966764954545447</v>
          </cell>
          <cell r="N966">
            <v>35.758908499999997</v>
          </cell>
          <cell r="O966">
            <v>35.698643999999994</v>
          </cell>
          <cell r="P966">
            <v>36.456366954545445</v>
          </cell>
          <cell r="Q966">
            <v>37.172833681818197</v>
          </cell>
          <cell r="R966">
            <v>36.14264027272727</v>
          </cell>
          <cell r="S966">
            <v>35.402436045454543</v>
          </cell>
          <cell r="T966">
            <v>35.745174499999997</v>
          </cell>
          <cell r="U966" t="str">
            <v>10:00 - 10:30</v>
          </cell>
          <cell r="V966">
            <v>34.953782363636371</v>
          </cell>
        </row>
        <row r="967">
          <cell r="B967" t="str">
            <v>LU1598689153</v>
          </cell>
          <cell r="C967" t="str">
            <v>Lyxor</v>
          </cell>
          <cell r="D967">
            <v>25.194033954545457</v>
          </cell>
          <cell r="E967">
            <v>21.303476909090907</v>
          </cell>
          <cell r="F967">
            <v>20.972669681818182</v>
          </cell>
          <cell r="G967">
            <v>20.671748272727267</v>
          </cell>
          <cell r="H967">
            <v>20.884724318181821</v>
          </cell>
          <cell r="I967">
            <v>19.86742790909091</v>
          </cell>
          <cell r="J967">
            <v>20.539654545454543</v>
          </cell>
          <cell r="K967">
            <v>20.181382136363638</v>
          </cell>
          <cell r="L967">
            <v>19.819483772727274</v>
          </cell>
          <cell r="M967">
            <v>20.064496727272726</v>
          </cell>
          <cell r="N967">
            <v>20.71453577272727</v>
          </cell>
          <cell r="O967">
            <v>21.305262181818176</v>
          </cell>
          <cell r="P967">
            <v>20.577728681818183</v>
          </cell>
          <cell r="Q967">
            <v>20.644848136363638</v>
          </cell>
          <cell r="R967">
            <v>20.308808681818181</v>
          </cell>
          <cell r="S967">
            <v>19.668248181818186</v>
          </cell>
          <cell r="T967">
            <v>19.440565227272728</v>
          </cell>
          <cell r="U967" t="str">
            <v>17:00 - 17:30</v>
          </cell>
          <cell r="V967">
            <v>19.440565227272728</v>
          </cell>
        </row>
        <row r="968">
          <cell r="B968" t="str">
            <v>LU1598690169</v>
          </cell>
          <cell r="C968" t="str">
            <v>Lyxor</v>
          </cell>
          <cell r="D968">
            <v>18.335646772727276</v>
          </cell>
          <cell r="E968">
            <v>14.700086999999998</v>
          </cell>
          <cell r="F968">
            <v>14.132614409090911</v>
          </cell>
          <cell r="G968">
            <v>13.723498090909091</v>
          </cell>
          <cell r="H968">
            <v>14.282401454545457</v>
          </cell>
          <cell r="I968">
            <v>13.75537281818182</v>
          </cell>
          <cell r="J968">
            <v>14.033554999999996</v>
          </cell>
          <cell r="K968">
            <v>14.180206318181821</v>
          </cell>
          <cell r="L968">
            <v>14.460170272727272</v>
          </cell>
          <cell r="M968">
            <v>13.665395136363635</v>
          </cell>
          <cell r="N968">
            <v>13.902804136363637</v>
          </cell>
          <cell r="O968">
            <v>14.680061772727273</v>
          </cell>
          <cell r="P968">
            <v>15.11000922727273</v>
          </cell>
          <cell r="Q968">
            <v>15.100781136363635</v>
          </cell>
          <cell r="R968">
            <v>13.957459999999998</v>
          </cell>
          <cell r="S968">
            <v>13.508135181818183</v>
          </cell>
          <cell r="T968">
            <v>13.449273818181815</v>
          </cell>
          <cell r="U968" t="str">
            <v>17:00 - 17:30</v>
          </cell>
          <cell r="V968">
            <v>13.449273818181815</v>
          </cell>
        </row>
        <row r="969">
          <cell r="B969" t="str">
            <v>FR0010261198</v>
          </cell>
          <cell r="C969" t="str">
            <v>Lyxor</v>
          </cell>
          <cell r="D969">
            <v>16.356384363636362</v>
          </cell>
          <cell r="E969">
            <v>12.171464863636366</v>
          </cell>
          <cell r="F969">
            <v>11.350695227272729</v>
          </cell>
          <cell r="G969">
            <v>10.656360772727274</v>
          </cell>
          <cell r="H969">
            <v>10.869112545454543</v>
          </cell>
          <cell r="I969">
            <v>10.520964772727273</v>
          </cell>
          <cell r="J969">
            <v>10.023272818181818</v>
          </cell>
          <cell r="K969">
            <v>10.716169636363638</v>
          </cell>
          <cell r="L969">
            <v>10.829624363636363</v>
          </cell>
          <cell r="M969">
            <v>10.790121045454546</v>
          </cell>
          <cell r="N969">
            <v>10.595044318181818</v>
          </cell>
          <cell r="O969">
            <v>12.199631545454544</v>
          </cell>
          <cell r="P969">
            <v>10.851250636363638</v>
          </cell>
          <cell r="Q969">
            <v>10.992452590909091</v>
          </cell>
          <cell r="R969">
            <v>10.630491681818182</v>
          </cell>
          <cell r="S969">
            <v>10.439077818181818</v>
          </cell>
          <cell r="T969">
            <v>10.624987181818181</v>
          </cell>
          <cell r="U969" t="str">
            <v>12:00 - 12:30</v>
          </cell>
          <cell r="V969">
            <v>10.023272818181818</v>
          </cell>
        </row>
        <row r="970">
          <cell r="B970" t="str">
            <v>LU2023679090</v>
          </cell>
          <cell r="C970" t="str">
            <v>Lyxor</v>
          </cell>
          <cell r="D970">
            <v>57.476978681818174</v>
          </cell>
          <cell r="E970">
            <v>57.525003590909087</v>
          </cell>
          <cell r="F970">
            <v>58.31156577272727</v>
          </cell>
          <cell r="G970">
            <v>60.163489318181817</v>
          </cell>
          <cell r="H970">
            <v>57.829826454545447</v>
          </cell>
          <cell r="I970">
            <v>55.803272227272736</v>
          </cell>
          <cell r="J970">
            <v>55.906588181818172</v>
          </cell>
          <cell r="K970">
            <v>54.181234909090904</v>
          </cell>
          <cell r="L970">
            <v>55.575752454545459</v>
          </cell>
          <cell r="M970">
            <v>58.639407045454554</v>
          </cell>
          <cell r="N970">
            <v>58.500030136363641</v>
          </cell>
          <cell r="O970">
            <v>60.757352681818162</v>
          </cell>
          <cell r="P970">
            <v>58.781702863636355</v>
          </cell>
          <cell r="Q970">
            <v>58.377940863636354</v>
          </cell>
          <cell r="R970">
            <v>58.417228500000007</v>
          </cell>
          <cell r="S970">
            <v>56.697347318181819</v>
          </cell>
          <cell r="T970">
            <v>56.442410409090911</v>
          </cell>
          <cell r="U970" t="str">
            <v>12:30 - 13:00</v>
          </cell>
          <cell r="V970">
            <v>54.181234909090904</v>
          </cell>
        </row>
        <row r="971">
          <cell r="B971" t="str">
            <v>FR0010405431</v>
          </cell>
          <cell r="C971" t="str">
            <v>Lyxor</v>
          </cell>
          <cell r="D971">
            <v>201.3596910454545</v>
          </cell>
          <cell r="E971">
            <v>133.26958145454543</v>
          </cell>
          <cell r="F971">
            <v>76.120423727272737</v>
          </cell>
          <cell r="G971">
            <v>77.298684545454549</v>
          </cell>
          <cell r="H971">
            <v>81.558069772727279</v>
          </cell>
          <cell r="I971">
            <v>72.70114218181817</v>
          </cell>
          <cell r="J971">
            <v>69.551197090909071</v>
          </cell>
          <cell r="K971">
            <v>70.201985227272715</v>
          </cell>
          <cell r="L971">
            <v>74.654217545454557</v>
          </cell>
          <cell r="M971">
            <v>76.513598954545444</v>
          </cell>
          <cell r="N971">
            <v>75.165524181818185</v>
          </cell>
          <cell r="O971">
            <v>80.354249454545467</v>
          </cell>
          <cell r="P971">
            <v>70.825058136363637</v>
          </cell>
          <cell r="Q971">
            <v>72.547798636363623</v>
          </cell>
          <cell r="R971">
            <v>88.514177136363614</v>
          </cell>
          <cell r="S971">
            <v>90.472299727272727</v>
          </cell>
          <cell r="T971">
            <v>87.329251409090901</v>
          </cell>
          <cell r="U971" t="str">
            <v>12:00 - 12:30</v>
          </cell>
          <cell r="V971">
            <v>69.551197090909071</v>
          </cell>
        </row>
        <row r="972">
          <cell r="B972" t="str">
            <v>FR0010361683</v>
          </cell>
          <cell r="C972" t="str">
            <v>Lyxor</v>
          </cell>
          <cell r="D972">
            <v>22.666049318181816</v>
          </cell>
          <cell r="E972">
            <v>18.668130863636364</v>
          </cell>
          <cell r="F972">
            <v>18.328412772727273</v>
          </cell>
          <cell r="G972">
            <v>17.777996136363637</v>
          </cell>
          <cell r="H972">
            <v>18.058413863636364</v>
          </cell>
          <cell r="I972">
            <v>18.166465272727276</v>
          </cell>
          <cell r="J972">
            <v>20.224890454545456</v>
          </cell>
          <cell r="K972">
            <v>21.641860909090909</v>
          </cell>
          <cell r="L972">
            <v>20.584976909090912</v>
          </cell>
          <cell r="M972">
            <v>22.404359363636363</v>
          </cell>
          <cell r="N972">
            <v>21.958288818181817</v>
          </cell>
          <cell r="O972">
            <v>25.824720045454548</v>
          </cell>
          <cell r="P972">
            <v>25.072806954545456</v>
          </cell>
          <cell r="Q972">
            <v>24.144022409090908</v>
          </cell>
          <cell r="R972">
            <v>22.970920590909092</v>
          </cell>
          <cell r="S972">
            <v>20.670696000000007</v>
          </cell>
          <cell r="T972">
            <v>22.305300409090915</v>
          </cell>
          <cell r="U972" t="str">
            <v>10:30 - 11:00</v>
          </cell>
          <cell r="V972">
            <v>17.777996136363637</v>
          </cell>
        </row>
        <row r="973">
          <cell r="B973" t="str">
            <v>LU1900065811</v>
          </cell>
          <cell r="C973" t="str">
            <v>Lyxor</v>
          </cell>
          <cell r="D973">
            <v>127.81542236363636</v>
          </cell>
          <cell r="E973">
            <v>127.03914350000001</v>
          </cell>
          <cell r="F973">
            <v>131.14489868181815</v>
          </cell>
          <cell r="G973">
            <v>129.38245759090913</v>
          </cell>
          <cell r="H973">
            <v>131.28177763636361</v>
          </cell>
          <cell r="I973">
            <v>127.15753345454546</v>
          </cell>
          <cell r="J973">
            <v>125.17678181818182</v>
          </cell>
          <cell r="K973">
            <v>125.96721545454544</v>
          </cell>
          <cell r="L973">
            <v>128.33165218181819</v>
          </cell>
          <cell r="M973">
            <v>125.87196281818183</v>
          </cell>
          <cell r="N973">
            <v>124.61245740909091</v>
          </cell>
          <cell r="O973">
            <v>125.97104677272729</v>
          </cell>
          <cell r="P973">
            <v>122.04468768181819</v>
          </cell>
          <cell r="Q973">
            <v>97.972739181818184</v>
          </cell>
          <cell r="R973">
            <v>92.893518590909096</v>
          </cell>
          <cell r="S973">
            <v>92.593541863636361</v>
          </cell>
          <cell r="T973">
            <v>90.862209045454534</v>
          </cell>
          <cell r="U973" t="str">
            <v>17:00 - 17:30</v>
          </cell>
          <cell r="V973">
            <v>90.862209045454534</v>
          </cell>
        </row>
        <row r="974">
          <cell r="B974" t="str">
            <v>LU1900066975</v>
          </cell>
          <cell r="C974" t="str">
            <v>Lyxor</v>
          </cell>
          <cell r="D974">
            <v>80.852820454545466</v>
          </cell>
          <cell r="E974">
            <v>83.1162025</v>
          </cell>
          <cell r="F974">
            <v>83.574178409090905</v>
          </cell>
          <cell r="G974">
            <v>83.810857545454553</v>
          </cell>
          <cell r="H974">
            <v>85.648881136363627</v>
          </cell>
          <cell r="I974">
            <v>82.09225377272729</v>
          </cell>
          <cell r="J974">
            <v>84.466224636363648</v>
          </cell>
          <cell r="K974">
            <v>83.113277318181815</v>
          </cell>
          <cell r="L974">
            <v>82.161696727272741</v>
          </cell>
          <cell r="M974">
            <v>83.901208681818176</v>
          </cell>
          <cell r="N974">
            <v>81.808245227272721</v>
          </cell>
          <cell r="O974">
            <v>82.925061181818194</v>
          </cell>
          <cell r="P974">
            <v>83.566476636363632</v>
          </cell>
          <cell r="Q974">
            <v>85.987196545454566</v>
          </cell>
          <cell r="R974">
            <v>84.019242045454547</v>
          </cell>
          <cell r="S974">
            <v>82.183907545454545</v>
          </cell>
          <cell r="T974">
            <v>82.157369772727279</v>
          </cell>
          <cell r="U974" t="str">
            <v>09:00 - 09:30</v>
          </cell>
          <cell r="V974">
            <v>80.852820454545466</v>
          </cell>
        </row>
        <row r="975">
          <cell r="B975" t="str">
            <v>LU1901001542</v>
          </cell>
          <cell r="C975" t="str">
            <v>Lyxor</v>
          </cell>
          <cell r="D975">
            <v>109.5366669090909</v>
          </cell>
          <cell r="E975">
            <v>108.72663727272729</v>
          </cell>
          <cell r="F975">
            <v>106.74647399999999</v>
          </cell>
          <cell r="G975">
            <v>114.57755540909089</v>
          </cell>
          <cell r="H975">
            <v>116.66305609090911</v>
          </cell>
          <cell r="I975">
            <v>111.64092163636361</v>
          </cell>
          <cell r="J975">
            <v>110.06281863636363</v>
          </cell>
          <cell r="K975">
            <v>109.84063040909091</v>
          </cell>
          <cell r="L975">
            <v>109.11388418181818</v>
          </cell>
          <cell r="M975">
            <v>106.96297440909092</v>
          </cell>
          <cell r="N975">
            <v>105.03122995454545</v>
          </cell>
          <cell r="O975">
            <v>107.84397249999998</v>
          </cell>
          <cell r="P975">
            <v>107.1823225909091</v>
          </cell>
          <cell r="Q975">
            <v>118.76569372727273</v>
          </cell>
          <cell r="R975">
            <v>115.00043395454549</v>
          </cell>
          <cell r="S975">
            <v>112.40608354545454</v>
          </cell>
          <cell r="T975">
            <v>112.2824654090909</v>
          </cell>
          <cell r="U975" t="str">
            <v>14:00 - 14:30</v>
          </cell>
          <cell r="V975">
            <v>105.03122995454545</v>
          </cell>
        </row>
        <row r="976">
          <cell r="B976" t="str">
            <v>LU2023678449</v>
          </cell>
          <cell r="C976" t="str">
            <v>Lyxor</v>
          </cell>
          <cell r="D976">
            <v>59.087433363636364</v>
          </cell>
          <cell r="E976">
            <v>57.741910181818184</v>
          </cell>
          <cell r="F976">
            <v>58.468108363636361</v>
          </cell>
          <cell r="G976">
            <v>59.425859818181827</v>
          </cell>
          <cell r="H976">
            <v>58.098944181818176</v>
          </cell>
          <cell r="I976">
            <v>58.494897636363639</v>
          </cell>
          <cell r="J976">
            <v>58.272924818181806</v>
          </cell>
          <cell r="K976">
            <v>56.37425781818181</v>
          </cell>
          <cell r="L976">
            <v>57.239470318181823</v>
          </cell>
          <cell r="M976">
            <v>58.00933390909092</v>
          </cell>
          <cell r="N976">
            <v>57.718310090909092</v>
          </cell>
          <cell r="O976">
            <v>59.105164318181821</v>
          </cell>
          <cell r="P976">
            <v>56.779791863636369</v>
          </cell>
          <cell r="Q976">
            <v>57.341216590909085</v>
          </cell>
          <cell r="R976">
            <v>56.80723459090909</v>
          </cell>
          <cell r="S976">
            <v>55.203677272727276</v>
          </cell>
          <cell r="T976">
            <v>55.87347804545454</v>
          </cell>
          <cell r="U976" t="str">
            <v>16:30 - 17:00</v>
          </cell>
          <cell r="V976">
            <v>55.203677272727276</v>
          </cell>
        </row>
        <row r="977">
          <cell r="B977" t="str">
            <v>LU1220245556</v>
          </cell>
          <cell r="C977" t="str">
            <v>Lyxor</v>
          </cell>
          <cell r="D977">
            <v>46.806652863636351</v>
          </cell>
          <cell r="E977">
            <v>37.10697440909091</v>
          </cell>
          <cell r="F977">
            <v>36.800127318181815</v>
          </cell>
          <cell r="G977">
            <v>36.88598654545455</v>
          </cell>
          <cell r="H977">
            <v>36.949070181818186</v>
          </cell>
          <cell r="I977">
            <v>37.123233272727276</v>
          </cell>
          <cell r="J977">
            <v>37.056696500000001</v>
          </cell>
          <cell r="K977">
            <v>37.077915318181816</v>
          </cell>
          <cell r="L977">
            <v>37.053465772727286</v>
          </cell>
          <cell r="M977">
            <v>37.010624772727269</v>
          </cell>
          <cell r="N977">
            <v>36.92548699999999</v>
          </cell>
          <cell r="O977">
            <v>36.855664136363643</v>
          </cell>
          <cell r="P977">
            <v>37.07701918181818</v>
          </cell>
          <cell r="Q977">
            <v>37.02698340909091</v>
          </cell>
          <cell r="R977">
            <v>37.040743318181818</v>
          </cell>
          <cell r="S977">
            <v>36.810185499999996</v>
          </cell>
          <cell r="T977">
            <v>36.890253681818187</v>
          </cell>
          <cell r="U977" t="str">
            <v>10:00 - 10:30</v>
          </cell>
          <cell r="V977">
            <v>36.800127318181815</v>
          </cell>
        </row>
        <row r="978">
          <cell r="B978" t="str">
            <v>LU1923627092</v>
          </cell>
          <cell r="C978" t="str">
            <v>Lyxor</v>
          </cell>
          <cell r="D978">
            <v>31.807154181818181</v>
          </cell>
          <cell r="E978">
            <v>27.806158500000006</v>
          </cell>
          <cell r="F978">
            <v>27.880214545454546</v>
          </cell>
          <cell r="G978">
            <v>27.508419590909089</v>
          </cell>
          <cell r="H978">
            <v>27.807813636363633</v>
          </cell>
          <cell r="I978">
            <v>27.371630681818182</v>
          </cell>
          <cell r="J978">
            <v>27.07331090909091</v>
          </cell>
          <cell r="K978">
            <v>26.725227727272728</v>
          </cell>
          <cell r="L978">
            <v>28.26596445454545</v>
          </cell>
          <cell r="M978">
            <v>27.260937409090911</v>
          </cell>
          <cell r="N978">
            <v>27.370587318181819</v>
          </cell>
          <cell r="O978">
            <v>28.730591272727267</v>
          </cell>
          <cell r="P978">
            <v>27.819013863636368</v>
          </cell>
          <cell r="Q978">
            <v>27.795896136363638</v>
          </cell>
          <cell r="R978">
            <v>27.069950454545452</v>
          </cell>
          <cell r="S978">
            <v>27.105849045454537</v>
          </cell>
          <cell r="T978">
            <v>27.876068</v>
          </cell>
          <cell r="U978" t="str">
            <v>12:30 - 13:00</v>
          </cell>
          <cell r="V978">
            <v>26.725227727272728</v>
          </cell>
        </row>
        <row r="979">
          <cell r="B979" t="str">
            <v>LU1923627332</v>
          </cell>
          <cell r="C979" t="str">
            <v>Lyxor</v>
          </cell>
          <cell r="D979">
            <v>42.066339999999997</v>
          </cell>
          <cell r="E979">
            <v>42.150253636363637</v>
          </cell>
          <cell r="F979">
            <v>42.074775227272717</v>
          </cell>
          <cell r="G979">
            <v>42.076727090909088</v>
          </cell>
          <cell r="H979">
            <v>42.049132</v>
          </cell>
          <cell r="I979">
            <v>42.064044363636356</v>
          </cell>
          <cell r="J979">
            <v>42.076696818181823</v>
          </cell>
          <cell r="K979">
            <v>42.083891636363639</v>
          </cell>
          <cell r="L979">
            <v>42.082075772727279</v>
          </cell>
          <cell r="M979">
            <v>42.080016545454562</v>
          </cell>
          <cell r="N979">
            <v>42.077985909090906</v>
          </cell>
          <cell r="O979">
            <v>42.102506545454546</v>
          </cell>
          <cell r="P979">
            <v>42.091806727272726</v>
          </cell>
          <cell r="Q979">
            <v>42.10566495454546</v>
          </cell>
          <cell r="R979">
            <v>42.121673863636367</v>
          </cell>
          <cell r="S979">
            <v>42.076773227272732</v>
          </cell>
          <cell r="T979">
            <v>42.004280999999999</v>
          </cell>
          <cell r="U979" t="str">
            <v>17:00 - 17:30</v>
          </cell>
          <cell r="V979">
            <v>42.004280999999999</v>
          </cell>
        </row>
        <row r="980">
          <cell r="B980" t="str">
            <v>LU2023679256</v>
          </cell>
          <cell r="C980" t="str">
            <v>Lyxor</v>
          </cell>
          <cell r="D980">
            <v>61.331661272727281</v>
          </cell>
          <cell r="E980">
            <v>60.247589863636364</v>
          </cell>
          <cell r="F980">
            <v>60.225530681818185</v>
          </cell>
          <cell r="G980">
            <v>60.578006045454529</v>
          </cell>
          <cell r="H980">
            <v>61.127002318181802</v>
          </cell>
          <cell r="I980">
            <v>60.314470818181825</v>
          </cell>
          <cell r="J980">
            <v>60.411574136363633</v>
          </cell>
          <cell r="K980">
            <v>60.212848363636368</v>
          </cell>
          <cell r="L980">
            <v>60.230472999999989</v>
          </cell>
          <cell r="M980">
            <v>61.389710818181833</v>
          </cell>
          <cell r="N980">
            <v>61.651931772727266</v>
          </cell>
          <cell r="O980">
            <v>63.184260863636361</v>
          </cell>
          <cell r="P980">
            <v>60.454451818181816</v>
          </cell>
          <cell r="Q980">
            <v>60.030427454545467</v>
          </cell>
          <cell r="R980">
            <v>60.286302772727254</v>
          </cell>
          <cell r="S980">
            <v>58.350574681818195</v>
          </cell>
          <cell r="T980">
            <v>59.639512727272738</v>
          </cell>
          <cell r="U980" t="str">
            <v>16:30 - 17:00</v>
          </cell>
          <cell r="V980">
            <v>58.350574681818195</v>
          </cell>
        </row>
        <row r="981">
          <cell r="B981" t="str">
            <v>LU1900067270</v>
          </cell>
          <cell r="C981" t="str">
            <v>Lyxor</v>
          </cell>
          <cell r="D981">
            <v>74.284110818181816</v>
          </cell>
          <cell r="E981">
            <v>71.305242318181811</v>
          </cell>
          <cell r="F981">
            <v>71.277387090909102</v>
          </cell>
          <cell r="G981">
            <v>72.551897590909093</v>
          </cell>
          <cell r="H981">
            <v>72.351898409090907</v>
          </cell>
          <cell r="I981">
            <v>70.781093500000011</v>
          </cell>
          <cell r="J981">
            <v>69.51732722727273</v>
          </cell>
          <cell r="K981">
            <v>69.290115909090915</v>
          </cell>
          <cell r="L981">
            <v>70.960089818181828</v>
          </cell>
          <cell r="M981">
            <v>71.03963995454545</v>
          </cell>
          <cell r="N981">
            <v>70.476482818181836</v>
          </cell>
          <cell r="O981">
            <v>71.931357318181824</v>
          </cell>
          <cell r="P981">
            <v>70.749262545454542</v>
          </cell>
          <cell r="Q981">
            <v>72.254228363636358</v>
          </cell>
          <cell r="R981">
            <v>74.028405318181825</v>
          </cell>
          <cell r="S981">
            <v>72.437628772727265</v>
          </cell>
          <cell r="T981">
            <v>68.512110045454534</v>
          </cell>
          <cell r="U981" t="str">
            <v>17:00 - 17:30</v>
          </cell>
          <cell r="V981">
            <v>68.512110045454534</v>
          </cell>
        </row>
        <row r="982">
          <cell r="B982" t="str">
            <v>LU1900066033</v>
          </cell>
          <cell r="C982" t="str">
            <v>Lyxor</v>
          </cell>
          <cell r="D982">
            <v>55.034812272727272</v>
          </cell>
          <cell r="E982">
            <v>52.345049681818189</v>
          </cell>
          <cell r="F982">
            <v>51.896148227272732</v>
          </cell>
          <cell r="G982">
            <v>52.87202172727271</v>
          </cell>
          <cell r="H982">
            <v>53.290554454545457</v>
          </cell>
          <cell r="I982">
            <v>53.695105818181815</v>
          </cell>
          <cell r="J982">
            <v>53.489234045454538</v>
          </cell>
          <cell r="K982">
            <v>53.340996409090899</v>
          </cell>
          <cell r="L982">
            <v>52.467142500000001</v>
          </cell>
          <cell r="M982">
            <v>53.104802318181811</v>
          </cell>
          <cell r="N982">
            <v>52.41634227272727</v>
          </cell>
          <cell r="O982">
            <v>54.418956909090909</v>
          </cell>
          <cell r="P982">
            <v>55.18262018181818</v>
          </cell>
          <cell r="Q982">
            <v>56.355355136363649</v>
          </cell>
          <cell r="R982">
            <v>56.268588409090917</v>
          </cell>
          <cell r="S982">
            <v>55.902241318181808</v>
          </cell>
          <cell r="T982">
            <v>56.180820409090899</v>
          </cell>
          <cell r="U982" t="str">
            <v>10:00 - 10:30</v>
          </cell>
          <cell r="V982">
            <v>51.896148227272732</v>
          </cell>
        </row>
        <row r="983">
          <cell r="B983" t="str">
            <v>LU1900067437</v>
          </cell>
          <cell r="C983" t="str">
            <v>Lyxor</v>
          </cell>
          <cell r="D983">
            <v>84.858669545454546</v>
          </cell>
          <cell r="E983">
            <v>86.064920363636375</v>
          </cell>
          <cell r="F983">
            <v>86.4477127727273</v>
          </cell>
          <cell r="G983">
            <v>88.271457272727261</v>
          </cell>
          <cell r="H983">
            <v>88.777931772727285</v>
          </cell>
          <cell r="I983">
            <v>87.789375727272727</v>
          </cell>
          <cell r="J983">
            <v>87.890392909090906</v>
          </cell>
          <cell r="K983">
            <v>87.142759409090914</v>
          </cell>
          <cell r="L983">
            <v>87.321008363636352</v>
          </cell>
          <cell r="M983">
            <v>86.852971499999995</v>
          </cell>
          <cell r="N983">
            <v>87.248609363636362</v>
          </cell>
          <cell r="O983">
            <v>90.710858727272722</v>
          </cell>
          <cell r="P983">
            <v>87.192330181818193</v>
          </cell>
          <cell r="Q983">
            <v>83.219495909090909</v>
          </cell>
          <cell r="R983">
            <v>78.39125531818182</v>
          </cell>
          <cell r="S983">
            <v>77.973042181818187</v>
          </cell>
          <cell r="T983">
            <v>77.401362545454546</v>
          </cell>
          <cell r="U983" t="str">
            <v>17:00 - 17:30</v>
          </cell>
          <cell r="V983">
            <v>77.401362545454546</v>
          </cell>
        </row>
        <row r="984">
          <cell r="B984" t="str">
            <v>LU1900067601</v>
          </cell>
          <cell r="C984" t="str">
            <v>Lyxor</v>
          </cell>
          <cell r="D984">
            <v>60.966208090909092</v>
          </cell>
          <cell r="E984">
            <v>56.246395863636366</v>
          </cell>
          <cell r="F984">
            <v>54.471137818181816</v>
          </cell>
          <cell r="G984">
            <v>52.39240640909091</v>
          </cell>
          <cell r="H984">
            <v>52.269003181818192</v>
          </cell>
          <cell r="I984">
            <v>52.309637363636355</v>
          </cell>
          <cell r="J984">
            <v>58.645642227272738</v>
          </cell>
          <cell r="K984">
            <v>57.838747863636371</v>
          </cell>
          <cell r="L984">
            <v>62.087951136363635</v>
          </cell>
          <cell r="M984">
            <v>54.308256954545442</v>
          </cell>
          <cell r="N984">
            <v>59.527999636363639</v>
          </cell>
          <cell r="O984">
            <v>70.860878499999998</v>
          </cell>
          <cell r="P984">
            <v>75.864394727272725</v>
          </cell>
          <cell r="Q984">
            <v>70.820420772727275</v>
          </cell>
          <cell r="R984">
            <v>69.286917136363641</v>
          </cell>
          <cell r="S984">
            <v>64.38419440909091</v>
          </cell>
          <cell r="T984">
            <v>75.695391272727292</v>
          </cell>
          <cell r="U984" t="str">
            <v>11:00 - 11:30</v>
          </cell>
          <cell r="V984">
            <v>52.269003181818192</v>
          </cell>
        </row>
        <row r="985">
          <cell r="B985" t="str">
            <v>LU1792117696</v>
          </cell>
          <cell r="C985" t="str">
            <v>Lyxor</v>
          </cell>
          <cell r="D985">
            <v>33.34483422727272</v>
          </cell>
          <cell r="E985">
            <v>26.52634954545454</v>
          </cell>
          <cell r="F985">
            <v>26.500308772727273</v>
          </cell>
          <cell r="G985">
            <v>27.129908</v>
          </cell>
          <cell r="H985">
            <v>25.934172590909096</v>
          </cell>
          <cell r="I985">
            <v>25.950736909090907</v>
          </cell>
          <cell r="J985">
            <v>27.821611681818183</v>
          </cell>
          <cell r="K985">
            <v>26.838461999999996</v>
          </cell>
          <cell r="L985">
            <v>26.013555227272722</v>
          </cell>
          <cell r="M985">
            <v>26.829482681818185</v>
          </cell>
          <cell r="N985">
            <v>28.060518590909087</v>
          </cell>
          <cell r="O985">
            <v>29.801572909090911</v>
          </cell>
          <cell r="P985">
            <v>28.848752818181818</v>
          </cell>
          <cell r="Q985">
            <v>29.977466818181821</v>
          </cell>
          <cell r="R985">
            <v>27.095392318181815</v>
          </cell>
          <cell r="S985">
            <v>24.152891590909096</v>
          </cell>
          <cell r="T985">
            <v>24.878747409090906</v>
          </cell>
          <cell r="U985" t="str">
            <v>16:30 - 17:00</v>
          </cell>
          <cell r="V985">
            <v>24.152891590909096</v>
          </cell>
        </row>
        <row r="986">
          <cell r="B986" t="str">
            <v>FR0010296061</v>
          </cell>
          <cell r="C986" t="str">
            <v>Lyxor</v>
          </cell>
          <cell r="D986">
            <v>13.72197640909091</v>
          </cell>
          <cell r="E986">
            <v>12.522121909090911</v>
          </cell>
          <cell r="F986">
            <v>12.458854818181818</v>
          </cell>
          <cell r="G986">
            <v>12.555073454545454</v>
          </cell>
          <cell r="H986">
            <v>11.904208500000003</v>
          </cell>
          <cell r="I986">
            <v>12.318479863636362</v>
          </cell>
          <cell r="J986">
            <v>12.255885363636365</v>
          </cell>
          <cell r="K986">
            <v>13.388741818181813</v>
          </cell>
          <cell r="L986">
            <v>12.817826590909089</v>
          </cell>
          <cell r="M986">
            <v>13.336636545454546</v>
          </cell>
          <cell r="N986">
            <v>14.066838999999998</v>
          </cell>
          <cell r="O986">
            <v>14.551695909090908</v>
          </cell>
          <cell r="P986">
            <v>13.39437195454545</v>
          </cell>
          <cell r="Q986">
            <v>14.542508272727273</v>
          </cell>
          <cell r="R986">
            <v>13.516942136363637</v>
          </cell>
          <cell r="S986">
            <v>12.797837409090913</v>
          </cell>
          <cell r="T986">
            <v>12.487908681818185</v>
          </cell>
          <cell r="U986" t="str">
            <v>11:00 - 11:30</v>
          </cell>
          <cell r="V986">
            <v>11.904208500000003</v>
          </cell>
        </row>
        <row r="987">
          <cell r="B987" t="str">
            <v>LU0533032008</v>
          </cell>
          <cell r="C987" t="str">
            <v>Lyxor</v>
          </cell>
          <cell r="D987">
            <v>39.691099772727277</v>
          </cell>
          <cell r="E987">
            <v>35.683066045454545</v>
          </cell>
          <cell r="F987">
            <v>33.475984909090911</v>
          </cell>
          <cell r="G987">
            <v>32.894453409090914</v>
          </cell>
          <cell r="H987">
            <v>33.971159318181812</v>
          </cell>
          <cell r="I987">
            <v>32.776515318181822</v>
          </cell>
          <cell r="J987">
            <v>33.122479590909101</v>
          </cell>
          <cell r="K987">
            <v>32.629465090909093</v>
          </cell>
          <cell r="L987">
            <v>34.467025999999997</v>
          </cell>
          <cell r="M987">
            <v>34.996186545454542</v>
          </cell>
          <cell r="N987">
            <v>35.535155454545453</v>
          </cell>
          <cell r="O987">
            <v>38.516245227272726</v>
          </cell>
          <cell r="P987">
            <v>38.687279590909093</v>
          </cell>
          <cell r="Q987">
            <v>39.560790681818169</v>
          </cell>
          <cell r="R987">
            <v>37.520225454545454</v>
          </cell>
          <cell r="S987">
            <v>36.202432227272716</v>
          </cell>
          <cell r="T987">
            <v>37.619068181818186</v>
          </cell>
          <cell r="U987" t="str">
            <v>12:30 - 13:00</v>
          </cell>
          <cell r="V987">
            <v>32.629465090909093</v>
          </cell>
        </row>
        <row r="988">
          <cell r="B988" t="str">
            <v>LU0533032263</v>
          </cell>
          <cell r="C988" t="str">
            <v>Lyxor</v>
          </cell>
          <cell r="D988">
            <v>40.503588772727262</v>
          </cell>
          <cell r="E988">
            <v>37.488306136363633</v>
          </cell>
          <cell r="F988">
            <v>36.651937590909093</v>
          </cell>
          <cell r="G988">
            <v>36.368680363636365</v>
          </cell>
          <cell r="H988">
            <v>35.342590318181827</v>
          </cell>
          <cell r="I988">
            <v>34.91173836363636</v>
          </cell>
          <cell r="J988">
            <v>35.238628363636366</v>
          </cell>
          <cell r="K988">
            <v>35.971868090909091</v>
          </cell>
          <cell r="L988">
            <v>36.289766045454542</v>
          </cell>
          <cell r="M988">
            <v>37.488841363636361</v>
          </cell>
          <cell r="N988">
            <v>37.798254727272727</v>
          </cell>
          <cell r="O988">
            <v>39.703384227272736</v>
          </cell>
          <cell r="P988">
            <v>40.260984000000001</v>
          </cell>
          <cell r="Q988">
            <v>37.045803818181824</v>
          </cell>
          <cell r="R988">
            <v>36.592580136363637</v>
          </cell>
          <cell r="S988">
            <v>34.012660909090904</v>
          </cell>
          <cell r="T988">
            <v>33.979035636363633</v>
          </cell>
          <cell r="U988" t="str">
            <v>17:00 - 17:30</v>
          </cell>
          <cell r="V988">
            <v>33.979035636363633</v>
          </cell>
        </row>
        <row r="989">
          <cell r="B989" t="str">
            <v>LU0533032420</v>
          </cell>
          <cell r="C989" t="str">
            <v>Lyxor</v>
          </cell>
          <cell r="D989">
            <v>43.828411636363633</v>
          </cell>
          <cell r="E989">
            <v>40.960417</v>
          </cell>
          <cell r="F989">
            <v>38.756659727272726</v>
          </cell>
          <cell r="G989">
            <v>39.756079590909088</v>
          </cell>
          <cell r="H989">
            <v>39.420346409090904</v>
          </cell>
          <cell r="I989">
            <v>39.403897363636368</v>
          </cell>
          <cell r="J989">
            <v>39.810188772727273</v>
          </cell>
          <cell r="K989">
            <v>40.311711000000003</v>
          </cell>
          <cell r="L989">
            <v>40.378614181818186</v>
          </cell>
          <cell r="M989">
            <v>39.229909454545457</v>
          </cell>
          <cell r="N989">
            <v>40.205295045454541</v>
          </cell>
          <cell r="O989">
            <v>42.379568954545448</v>
          </cell>
          <cell r="P989">
            <v>40.695866772727271</v>
          </cell>
          <cell r="Q989">
            <v>43.995161500000002</v>
          </cell>
          <cell r="R989">
            <v>40.561283409090905</v>
          </cell>
          <cell r="S989">
            <v>38.619819227272721</v>
          </cell>
          <cell r="T989">
            <v>38.399284181818182</v>
          </cell>
          <cell r="U989" t="str">
            <v>17:00 - 17:30</v>
          </cell>
          <cell r="V989">
            <v>38.399284181818182</v>
          </cell>
        </row>
        <row r="990">
          <cell r="B990" t="str">
            <v>LU1792117779</v>
          </cell>
          <cell r="C990" t="str">
            <v>Lyxor</v>
          </cell>
          <cell r="D990">
            <v>38.250254954545454</v>
          </cell>
          <cell r="E990">
            <v>36.312748227272735</v>
          </cell>
          <cell r="F990">
            <v>35.389651363636368</v>
          </cell>
          <cell r="G990">
            <v>37.083966227272732</v>
          </cell>
          <cell r="H990">
            <v>36.259815136363635</v>
          </cell>
          <cell r="I990">
            <v>34.526261818181815</v>
          </cell>
          <cell r="J990">
            <v>34.436218363636357</v>
          </cell>
          <cell r="K990">
            <v>34.849889772727273</v>
          </cell>
          <cell r="L990">
            <v>34.981099772727276</v>
          </cell>
          <cell r="M990">
            <v>36.264984954545461</v>
          </cell>
          <cell r="N990">
            <v>36.491236227272729</v>
          </cell>
          <cell r="O990">
            <v>38.661376863636363</v>
          </cell>
          <cell r="P990">
            <v>38.34862531818181</v>
          </cell>
          <cell r="Q990">
            <v>40.262016454545453</v>
          </cell>
          <cell r="R990">
            <v>37.910731363636359</v>
          </cell>
          <cell r="S990">
            <v>37.569039363636364</v>
          </cell>
          <cell r="T990">
            <v>39.849499136363633</v>
          </cell>
          <cell r="U990" t="str">
            <v>12:00 - 12:30</v>
          </cell>
          <cell r="V990">
            <v>34.436218363636357</v>
          </cell>
        </row>
        <row r="991">
          <cell r="B991" t="str">
            <v>LU0533032859</v>
          </cell>
          <cell r="C991" t="str">
            <v>Lyxor</v>
          </cell>
          <cell r="D991">
            <v>55.816505590909088</v>
          </cell>
          <cell r="E991">
            <v>48.639183772727279</v>
          </cell>
          <cell r="F991">
            <v>49.609702272727262</v>
          </cell>
          <cell r="G991">
            <v>49.814997500000004</v>
          </cell>
          <cell r="H991">
            <v>48.560092636363635</v>
          </cell>
          <cell r="I991">
            <v>48.366901954545455</v>
          </cell>
          <cell r="J991">
            <v>49.472245363636375</v>
          </cell>
          <cell r="K991">
            <v>48.438235727272733</v>
          </cell>
          <cell r="L991">
            <v>48.692517409090918</v>
          </cell>
          <cell r="M991">
            <v>48.628558772727281</v>
          </cell>
          <cell r="N991">
            <v>50.175037772727272</v>
          </cell>
          <cell r="O991">
            <v>51.556348818181824</v>
          </cell>
          <cell r="P991">
            <v>49.432180590909091</v>
          </cell>
          <cell r="Q991">
            <v>47.716362454545454</v>
          </cell>
          <cell r="R991">
            <v>45.780718590909096</v>
          </cell>
          <cell r="S991">
            <v>42.376808227272726</v>
          </cell>
          <cell r="T991">
            <v>42.393837318181816</v>
          </cell>
          <cell r="U991" t="str">
            <v>16:30 - 17:00</v>
          </cell>
          <cell r="V991">
            <v>42.376808227272726</v>
          </cell>
        </row>
        <row r="992">
          <cell r="B992" t="str">
            <v>LU0533033238</v>
          </cell>
          <cell r="C992" t="str">
            <v>Lyxor</v>
          </cell>
          <cell r="D992">
            <v>33.279176454545457</v>
          </cell>
          <cell r="E992">
            <v>28.381791499999999</v>
          </cell>
          <cell r="F992">
            <v>27.316008545454544</v>
          </cell>
          <cell r="G992">
            <v>26.735523318181819</v>
          </cell>
          <cell r="H992">
            <v>26.581764681818182</v>
          </cell>
          <cell r="I992">
            <v>26.364009727272727</v>
          </cell>
          <cell r="J992">
            <v>28.623137909090907</v>
          </cell>
          <cell r="K992">
            <v>28.088071727272723</v>
          </cell>
          <cell r="L992">
            <v>28.982770954545458</v>
          </cell>
          <cell r="M992">
            <v>27.705846045454543</v>
          </cell>
          <cell r="N992">
            <v>28.156418090909089</v>
          </cell>
          <cell r="O992">
            <v>31.496496</v>
          </cell>
          <cell r="P992">
            <v>29.462804954545458</v>
          </cell>
          <cell r="Q992">
            <v>24.38404622727273</v>
          </cell>
          <cell r="R992">
            <v>18.986041499999999</v>
          </cell>
          <cell r="S992">
            <v>17.400320363636364</v>
          </cell>
          <cell r="T992">
            <v>18.798442136363636</v>
          </cell>
          <cell r="U992" t="str">
            <v>16:30 - 17:00</v>
          </cell>
          <cell r="V992">
            <v>17.400320363636364</v>
          </cell>
        </row>
        <row r="993">
          <cell r="B993" t="str">
            <v>LU0533033402</v>
          </cell>
          <cell r="C993" t="str">
            <v>Lyxor</v>
          </cell>
          <cell r="D993">
            <v>46.893183999999998</v>
          </cell>
          <cell r="E993">
            <v>41.279310454545453</v>
          </cell>
          <cell r="F993">
            <v>40.529758636363631</v>
          </cell>
          <cell r="G993">
            <v>41.072477409090908</v>
          </cell>
          <cell r="H993">
            <v>39.238415318181815</v>
          </cell>
          <cell r="I993">
            <v>37.967761090909086</v>
          </cell>
          <cell r="J993">
            <v>38.290226681818176</v>
          </cell>
          <cell r="K993">
            <v>39.093273136363642</v>
          </cell>
          <cell r="L993">
            <v>40.100817545454547</v>
          </cell>
          <cell r="M993">
            <v>37.389402818181821</v>
          </cell>
          <cell r="N993">
            <v>38.996054681818173</v>
          </cell>
          <cell r="O993">
            <v>41.252549181818189</v>
          </cell>
          <cell r="P993">
            <v>39.868983363636353</v>
          </cell>
          <cell r="Q993">
            <v>39.697821136363636</v>
          </cell>
          <cell r="R993">
            <v>36.236517227272728</v>
          </cell>
          <cell r="S993">
            <v>33.950556636363629</v>
          </cell>
          <cell r="T993">
            <v>34.055319318181816</v>
          </cell>
          <cell r="U993" t="str">
            <v>16:30 - 17:00</v>
          </cell>
          <cell r="V993">
            <v>33.950556636363629</v>
          </cell>
        </row>
        <row r="994">
          <cell r="B994" t="str">
            <v>LU0533033667</v>
          </cell>
          <cell r="C994" t="str">
            <v>Lyxor</v>
          </cell>
          <cell r="D994">
            <v>24.087706181818181</v>
          </cell>
          <cell r="E994">
            <v>18.85980513636364</v>
          </cell>
          <cell r="F994">
            <v>20.37476790909091</v>
          </cell>
          <cell r="G994">
            <v>20.010727545454543</v>
          </cell>
          <cell r="H994">
            <v>19.334049136363642</v>
          </cell>
          <cell r="I994">
            <v>18.380135318181821</v>
          </cell>
          <cell r="J994">
            <v>18.995359272727271</v>
          </cell>
          <cell r="K994">
            <v>20.790113954545458</v>
          </cell>
          <cell r="L994">
            <v>20.374245590909087</v>
          </cell>
          <cell r="M994">
            <v>19.643437045454547</v>
          </cell>
          <cell r="N994">
            <v>21.048917999999997</v>
          </cell>
          <cell r="O994">
            <v>24.831569909090909</v>
          </cell>
          <cell r="P994">
            <v>23.471441181818182</v>
          </cell>
          <cell r="Q994">
            <v>25.956182772727274</v>
          </cell>
          <cell r="R994">
            <v>20.788268181818179</v>
          </cell>
          <cell r="S994">
            <v>17.369437863636364</v>
          </cell>
          <cell r="T994">
            <v>17.590437363636358</v>
          </cell>
          <cell r="U994" t="str">
            <v>16:30 - 17:00</v>
          </cell>
          <cell r="V994">
            <v>17.369437863636364</v>
          </cell>
        </row>
        <row r="995">
          <cell r="B995" t="str">
            <v>LU0533033824</v>
          </cell>
          <cell r="C995" t="str">
            <v>Lyxor</v>
          </cell>
          <cell r="D995">
            <v>46.93585536363635</v>
          </cell>
          <cell r="E995">
            <v>42.114282954545452</v>
          </cell>
          <cell r="F995">
            <v>41.456252954545448</v>
          </cell>
          <cell r="G995">
            <v>42.450284181818176</v>
          </cell>
          <cell r="H995">
            <v>40.611666727272727</v>
          </cell>
          <cell r="I995">
            <v>40.645345318181818</v>
          </cell>
          <cell r="J995">
            <v>41.566397272727279</v>
          </cell>
          <cell r="K995">
            <v>40.131999727272728</v>
          </cell>
          <cell r="L995">
            <v>40.555296545454546</v>
          </cell>
          <cell r="M995">
            <v>40.870281045454554</v>
          </cell>
          <cell r="N995">
            <v>40.123143954545448</v>
          </cell>
          <cell r="O995">
            <v>42.099183090909094</v>
          </cell>
          <cell r="P995">
            <v>39.871753681818177</v>
          </cell>
          <cell r="Q995">
            <v>37.567818136363634</v>
          </cell>
          <cell r="R995">
            <v>34.903581318181828</v>
          </cell>
          <cell r="S995">
            <v>32.153564681818189</v>
          </cell>
          <cell r="T995">
            <v>31.714788363636366</v>
          </cell>
          <cell r="U995" t="str">
            <v>17:00 - 17:30</v>
          </cell>
          <cell r="V995">
            <v>31.714788363636366</v>
          </cell>
        </row>
        <row r="996">
          <cell r="B996" t="str">
            <v>LU0533034129</v>
          </cell>
          <cell r="C996" t="str">
            <v>Lyxor</v>
          </cell>
          <cell r="D996">
            <v>45.399577363636368</v>
          </cell>
          <cell r="E996">
            <v>38.771279499999991</v>
          </cell>
          <cell r="F996">
            <v>38.860442499999998</v>
          </cell>
          <cell r="G996">
            <v>39.251281363636359</v>
          </cell>
          <cell r="H996">
            <v>38.275560318181817</v>
          </cell>
          <cell r="I996">
            <v>37.369974045454548</v>
          </cell>
          <cell r="J996">
            <v>37.411715772727277</v>
          </cell>
          <cell r="K996">
            <v>37.192616409090903</v>
          </cell>
          <cell r="L996">
            <v>37.545152454545445</v>
          </cell>
          <cell r="M996">
            <v>38.119090227272729</v>
          </cell>
          <cell r="N996">
            <v>40.23543059090909</v>
          </cell>
          <cell r="O996">
            <v>41.231287454545445</v>
          </cell>
          <cell r="P996">
            <v>38.718740863636356</v>
          </cell>
          <cell r="Q996">
            <v>39.196455136363625</v>
          </cell>
          <cell r="R996">
            <v>36.192772454545455</v>
          </cell>
          <cell r="S996">
            <v>34.164494136363651</v>
          </cell>
          <cell r="T996">
            <v>34.753792500000003</v>
          </cell>
          <cell r="U996" t="str">
            <v>16:30 - 17:00</v>
          </cell>
          <cell r="V996">
            <v>34.164494136363651</v>
          </cell>
        </row>
        <row r="997">
          <cell r="B997" t="str">
            <v>FR0010315770</v>
          </cell>
          <cell r="C997" t="str">
            <v>Lyxor</v>
          </cell>
          <cell r="D997">
            <v>10.741475363636363</v>
          </cell>
          <cell r="E997">
            <v>9.0196631363636346</v>
          </cell>
          <cell r="F997">
            <v>8.7599310909090899</v>
          </cell>
          <cell r="G997">
            <v>8.2862234090909084</v>
          </cell>
          <cell r="H997">
            <v>8.5687196818181821</v>
          </cell>
          <cell r="I997">
            <v>8.2081562727272726</v>
          </cell>
          <cell r="J997">
            <v>8.1101320909090902</v>
          </cell>
          <cell r="K997">
            <v>8.020332772727274</v>
          </cell>
          <cell r="L997">
            <v>8.3941341818181812</v>
          </cell>
          <cell r="M997">
            <v>8.9722802272727264</v>
          </cell>
          <cell r="N997">
            <v>8.9535031363636346</v>
          </cell>
          <cell r="O997">
            <v>10.532218590909089</v>
          </cell>
          <cell r="P997">
            <v>9.7583988181818189</v>
          </cell>
          <cell r="Q997">
            <v>10.823198909090907</v>
          </cell>
          <cell r="R997">
            <v>10.206273318181816</v>
          </cell>
          <cell r="S997">
            <v>9.9784911818181818</v>
          </cell>
          <cell r="T997">
            <v>10.355595409090908</v>
          </cell>
          <cell r="U997" t="str">
            <v>12:30 - 13:00</v>
          </cell>
          <cell r="V997">
            <v>8.020332772727274</v>
          </cell>
        </row>
        <row r="998">
          <cell r="B998" t="str">
            <v>LU0533034558</v>
          </cell>
          <cell r="C998" t="str">
            <v>Lyxor</v>
          </cell>
          <cell r="D998">
            <v>53.218757909090897</v>
          </cell>
          <cell r="E998">
            <v>48.22707704545455</v>
          </cell>
          <cell r="F998">
            <v>47.444254954545471</v>
          </cell>
          <cell r="G998">
            <v>47.942318636363638</v>
          </cell>
          <cell r="H998">
            <v>48.12198581818182</v>
          </cell>
          <cell r="I998">
            <v>47.305936363636356</v>
          </cell>
          <cell r="J998">
            <v>47.789531863636356</v>
          </cell>
          <cell r="K998">
            <v>47.568749318181816</v>
          </cell>
          <cell r="L998">
            <v>47.816839454545452</v>
          </cell>
          <cell r="M998">
            <v>49.095269999999999</v>
          </cell>
          <cell r="N998">
            <v>49.164767954545454</v>
          </cell>
          <cell r="O998">
            <v>52.207865681818184</v>
          </cell>
          <cell r="P998">
            <v>50.945006181818194</v>
          </cell>
          <cell r="Q998">
            <v>51.723510545454545</v>
          </cell>
          <cell r="R998">
            <v>50.87179768181818</v>
          </cell>
          <cell r="S998">
            <v>47.552455409090904</v>
          </cell>
          <cell r="T998">
            <v>49.044383954545452</v>
          </cell>
          <cell r="U998" t="str">
            <v>11:30 - 12:00</v>
          </cell>
          <cell r="V998">
            <v>47.305936363636356</v>
          </cell>
        </row>
        <row r="999">
          <cell r="B999" t="str">
            <v>LU2197908721</v>
          </cell>
          <cell r="C999" t="str">
            <v>Lyxor</v>
          </cell>
          <cell r="D999">
            <v>17.592629863636365</v>
          </cell>
          <cell r="E999">
            <v>16.812127363636364</v>
          </cell>
          <cell r="F999">
            <v>16.815353181818182</v>
          </cell>
          <cell r="G999">
            <v>16.179600409090909</v>
          </cell>
          <cell r="H999">
            <v>15.929490590909086</v>
          </cell>
          <cell r="I999">
            <v>15.372641681818179</v>
          </cell>
          <cell r="J999">
            <v>15.246143636363637</v>
          </cell>
          <cell r="K999">
            <v>15.202072500000002</v>
          </cell>
          <cell r="L999">
            <v>15.805517181818182</v>
          </cell>
          <cell r="M999">
            <v>16.225690590909089</v>
          </cell>
          <cell r="N999">
            <v>16.047778818181818</v>
          </cell>
          <cell r="O999">
            <v>16.453077681818183</v>
          </cell>
          <cell r="P999">
            <v>15.630282045454543</v>
          </cell>
          <cell r="Q999">
            <v>15.69597563636364</v>
          </cell>
          <cell r="R999">
            <v>16.666961545454544</v>
          </cell>
          <cell r="S999">
            <v>16.557517272727271</v>
          </cell>
          <cell r="T999">
            <v>15.798565545454549</v>
          </cell>
          <cell r="U999" t="str">
            <v>12:30 - 13:00</v>
          </cell>
          <cell r="V999">
            <v>15.202072500000002</v>
          </cell>
        </row>
        <row r="1000">
          <cell r="B1000" t="str">
            <v>LU1829221024</v>
          </cell>
          <cell r="C1000" t="str">
            <v>Lyxor</v>
          </cell>
          <cell r="D1000">
            <v>5.8621809545454537</v>
          </cell>
          <cell r="E1000">
            <v>5.5606225909090918</v>
          </cell>
          <cell r="F1000">
            <v>5.3570696363636365</v>
          </cell>
          <cell r="G1000">
            <v>5.3057368636363629</v>
          </cell>
          <cell r="H1000">
            <v>5.4328601818181808</v>
          </cell>
          <cell r="I1000">
            <v>5.4034264545454542</v>
          </cell>
          <cell r="J1000">
            <v>5.507877818181818</v>
          </cell>
          <cell r="K1000">
            <v>5.4715868636363645</v>
          </cell>
          <cell r="L1000">
            <v>5.3884889090909107</v>
          </cell>
          <cell r="M1000">
            <v>5.8486770454545445</v>
          </cell>
          <cell r="N1000">
            <v>5.8002287272727262</v>
          </cell>
          <cell r="O1000">
            <v>7.2626964545454546</v>
          </cell>
          <cell r="P1000">
            <v>5.6969240000000001</v>
          </cell>
          <cell r="Q1000">
            <v>6.5872064090909097</v>
          </cell>
          <cell r="R1000">
            <v>6.5744333181818204</v>
          </cell>
          <cell r="S1000">
            <v>6.4409239090909098</v>
          </cell>
          <cell r="T1000">
            <v>5.7603380454545468</v>
          </cell>
          <cell r="U1000" t="str">
            <v>10:30 - 11:00</v>
          </cell>
          <cell r="V1000">
            <v>5.3057368636363629</v>
          </cell>
        </row>
        <row r="1001">
          <cell r="B1001" t="str">
            <v>FR0010524777</v>
          </cell>
          <cell r="C1001" t="str">
            <v>Lyxor</v>
          </cell>
          <cell r="D1001">
            <v>35.005251909090909</v>
          </cell>
          <cell r="E1001">
            <v>29.02673440909091</v>
          </cell>
          <cell r="F1001">
            <v>32.023971681818189</v>
          </cell>
          <cell r="G1001">
            <v>30.306837909090916</v>
          </cell>
          <cell r="H1001">
            <v>28.164134636363642</v>
          </cell>
          <cell r="I1001">
            <v>27.715409772727277</v>
          </cell>
          <cell r="J1001">
            <v>26.460148772727276</v>
          </cell>
          <cell r="K1001">
            <v>28.530887318181819</v>
          </cell>
          <cell r="L1001">
            <v>29.399183272727271</v>
          </cell>
          <cell r="M1001">
            <v>29.000766181818186</v>
          </cell>
          <cell r="N1001">
            <v>29.610879545454544</v>
          </cell>
          <cell r="O1001">
            <v>33.433038818181828</v>
          </cell>
          <cell r="P1001">
            <v>32.604904545454538</v>
          </cell>
          <cell r="Q1001">
            <v>32.068099272727267</v>
          </cell>
          <cell r="R1001">
            <v>30.406620090909087</v>
          </cell>
          <cell r="S1001">
            <v>27.428721454545453</v>
          </cell>
          <cell r="T1001">
            <v>27.634240181818175</v>
          </cell>
          <cell r="U1001" t="str">
            <v>12:00 - 12:30</v>
          </cell>
          <cell r="V1001">
            <v>26.460148772727276</v>
          </cell>
        </row>
        <row r="1002">
          <cell r="B1002" t="str">
            <v>LU1287022708</v>
          </cell>
          <cell r="C1002" t="str">
            <v>Lyxor</v>
          </cell>
          <cell r="D1002">
            <v>106.65852645454544</v>
          </cell>
          <cell r="E1002">
            <v>101.40016763636366</v>
          </cell>
          <cell r="F1002">
            <v>96.656056954545477</v>
          </cell>
          <cell r="G1002">
            <v>101.33546259090907</v>
          </cell>
          <cell r="H1002">
            <v>101.31797054545456</v>
          </cell>
          <cell r="I1002">
            <v>94.548065136363633</v>
          </cell>
          <cell r="J1002">
            <v>95.188713318181826</v>
          </cell>
          <cell r="K1002">
            <v>97.520225227272746</v>
          </cell>
          <cell r="L1002">
            <v>103.81405354545454</v>
          </cell>
          <cell r="M1002">
            <v>106.89427318181821</v>
          </cell>
          <cell r="N1002">
            <v>104.98293581818183</v>
          </cell>
          <cell r="O1002">
            <v>108.65421054545455</v>
          </cell>
          <cell r="P1002">
            <v>113.61406413636364</v>
          </cell>
          <cell r="Q1002">
            <v>108.20125454545456</v>
          </cell>
          <cell r="R1002">
            <v>103.75149259090912</v>
          </cell>
          <cell r="S1002">
            <v>95.527532863636353</v>
          </cell>
          <cell r="T1002">
            <v>97.351979454545457</v>
          </cell>
          <cell r="U1002" t="str">
            <v>11:30 - 12:00</v>
          </cell>
          <cell r="V1002">
            <v>94.548065136363633</v>
          </cell>
        </row>
        <row r="1003">
          <cell r="B1003" t="str">
            <v>DE000ETF7029</v>
          </cell>
          <cell r="C1003" t="str">
            <v>Lyxor</v>
          </cell>
          <cell r="D1003">
            <v>49.498825190476197</v>
          </cell>
          <cell r="E1003">
            <v>47.06682795454546</v>
          </cell>
          <cell r="F1003">
            <v>46.246785727272716</v>
          </cell>
          <cell r="G1003">
            <v>43.782504863636369</v>
          </cell>
          <cell r="H1003">
            <v>43.841460227272727</v>
          </cell>
          <cell r="I1003">
            <v>42.158846136363643</v>
          </cell>
          <cell r="J1003">
            <v>42.392824909090912</v>
          </cell>
          <cell r="K1003">
            <v>43.433549318181811</v>
          </cell>
          <cell r="L1003">
            <v>42.809551454545449</v>
          </cell>
          <cell r="M1003">
            <v>43.609405272727265</v>
          </cell>
          <cell r="N1003">
            <v>42.385021999999999</v>
          </cell>
          <cell r="O1003">
            <v>43.996138227272723</v>
          </cell>
          <cell r="P1003">
            <v>44.470736090909085</v>
          </cell>
          <cell r="Q1003">
            <v>45.012430363636355</v>
          </cell>
          <cell r="R1003">
            <v>45.511907545454548</v>
          </cell>
          <cell r="S1003">
            <v>45.339758545454544</v>
          </cell>
          <cell r="T1003">
            <v>43.797899772727277</v>
          </cell>
          <cell r="U1003" t="str">
            <v>11:30 - 12:00</v>
          </cell>
          <cell r="V1003">
            <v>42.158846136363643</v>
          </cell>
        </row>
        <row r="1004">
          <cell r="B1004" t="str">
            <v>DE000ETF7037</v>
          </cell>
          <cell r="C1004" t="str">
            <v>Lyxor</v>
          </cell>
          <cell r="D1004">
            <v>42.694667454545453</v>
          </cell>
          <cell r="E1004">
            <v>42.000103772727279</v>
          </cell>
          <cell r="F1004">
            <v>42.824561636363647</v>
          </cell>
          <cell r="G1004">
            <v>39.786643409090914</v>
          </cell>
          <cell r="H1004">
            <v>39.711884454545455</v>
          </cell>
          <cell r="I1004">
            <v>40.667021999999996</v>
          </cell>
          <cell r="J1004">
            <v>39.022207363636362</v>
          </cell>
          <cell r="K1004">
            <v>41.519789772727272</v>
          </cell>
          <cell r="L1004">
            <v>39.572663863636357</v>
          </cell>
          <cell r="M1004">
            <v>42.270664636363634</v>
          </cell>
          <cell r="N1004">
            <v>39.426467045454544</v>
          </cell>
          <cell r="O1004">
            <v>39.93380172727273</v>
          </cell>
          <cell r="P1004">
            <v>40.61510722727273</v>
          </cell>
          <cell r="Q1004">
            <v>41.654039272727275</v>
          </cell>
          <cell r="R1004">
            <v>41.859356272727268</v>
          </cell>
          <cell r="S1004">
            <v>41.751199454545457</v>
          </cell>
          <cell r="T1004">
            <v>41.350629363636358</v>
          </cell>
          <cell r="U1004" t="str">
            <v>12:00 - 12:30</v>
          </cell>
          <cell r="V1004">
            <v>39.022207363636362</v>
          </cell>
        </row>
        <row r="1005">
          <cell r="B1005" t="str">
            <v>DE000ETF7011</v>
          </cell>
          <cell r="C1005" t="str">
            <v>Lyxor</v>
          </cell>
          <cell r="D1005">
            <v>47.513237318181829</v>
          </cell>
          <cell r="E1005">
            <v>43.397456090909095</v>
          </cell>
          <cell r="F1005">
            <v>41.088033818181813</v>
          </cell>
          <cell r="G1005">
            <v>38.181281999999996</v>
          </cell>
          <cell r="H1005">
            <v>36.600635181818177</v>
          </cell>
          <cell r="I1005">
            <v>34.538161772727264</v>
          </cell>
          <cell r="J1005">
            <v>36.018192681818185</v>
          </cell>
          <cell r="K1005">
            <v>36.756628136363638</v>
          </cell>
          <cell r="L1005">
            <v>36.783956681818182</v>
          </cell>
          <cell r="M1005">
            <v>40.057157181818177</v>
          </cell>
          <cell r="N1005">
            <v>35.468686636363636</v>
          </cell>
          <cell r="O1005">
            <v>38.636854772727276</v>
          </cell>
          <cell r="P1005">
            <v>38.016917590909088</v>
          </cell>
          <cell r="Q1005">
            <v>38.725185181818183</v>
          </cell>
          <cell r="R1005">
            <v>40.829091727272733</v>
          </cell>
          <cell r="S1005">
            <v>39.442820999999995</v>
          </cell>
          <cell r="T1005">
            <v>38.591457272727268</v>
          </cell>
          <cell r="U1005" t="str">
            <v>11:30 - 12:00</v>
          </cell>
          <cell r="V1005">
            <v>34.538161772727264</v>
          </cell>
        </row>
        <row r="1006">
          <cell r="B1006" t="str">
            <v>LU1812091947</v>
          </cell>
          <cell r="C1006" t="str">
            <v>Lyxor</v>
          </cell>
          <cell r="D1006">
            <v>71.339439727272705</v>
          </cell>
          <cell r="E1006">
            <v>74.068237545454551</v>
          </cell>
          <cell r="F1006">
            <v>73.187068272727302</v>
          </cell>
          <cell r="G1006">
            <v>77.366159681818189</v>
          </cell>
          <cell r="H1006">
            <v>76.061446045454531</v>
          </cell>
          <cell r="I1006">
            <v>72.507736772727284</v>
          </cell>
          <cell r="J1006">
            <v>73.864350454545445</v>
          </cell>
          <cell r="K1006">
            <v>71.38621581818181</v>
          </cell>
          <cell r="L1006">
            <v>73.112211045454544</v>
          </cell>
          <cell r="M1006">
            <v>73.90153959090911</v>
          </cell>
          <cell r="N1006">
            <v>74.118517090909094</v>
          </cell>
          <cell r="O1006">
            <v>77.386269318181817</v>
          </cell>
          <cell r="P1006">
            <v>73.429691681818184</v>
          </cell>
          <cell r="Q1006">
            <v>74.938741227272757</v>
          </cell>
          <cell r="R1006">
            <v>75.165139272727288</v>
          </cell>
          <cell r="S1006">
            <v>70.516834727272709</v>
          </cell>
          <cell r="T1006">
            <v>70.253746363636367</v>
          </cell>
          <cell r="U1006" t="str">
            <v>17:00 - 17:30</v>
          </cell>
          <cell r="V1006">
            <v>70.253746363636367</v>
          </cell>
        </row>
        <row r="1007">
          <cell r="B1007" t="str">
            <v>LU1838002480</v>
          </cell>
          <cell r="C1007" t="str">
            <v>Lyxor</v>
          </cell>
          <cell r="D1007">
            <v>41.273815363636366</v>
          </cell>
          <cell r="E1007">
            <v>40.058559090909085</v>
          </cell>
          <cell r="F1007">
            <v>40.542938000000007</v>
          </cell>
          <cell r="G1007">
            <v>42.478615999999995</v>
          </cell>
          <cell r="H1007">
            <v>41.354246954545459</v>
          </cell>
          <cell r="I1007">
            <v>40.045452136363629</v>
          </cell>
          <cell r="J1007">
            <v>40.452202909090907</v>
          </cell>
          <cell r="K1007">
            <v>40.545249909090906</v>
          </cell>
          <cell r="L1007">
            <v>40.868137454545462</v>
          </cell>
          <cell r="M1007">
            <v>42.631640363636365</v>
          </cell>
          <cell r="N1007">
            <v>41.310587545454545</v>
          </cell>
          <cell r="O1007">
            <v>43.29165404545455</v>
          </cell>
          <cell r="P1007">
            <v>42.163510590909091</v>
          </cell>
          <cell r="Q1007">
            <v>38.472625863636353</v>
          </cell>
          <cell r="R1007">
            <v>36.611073409090913</v>
          </cell>
          <cell r="S1007">
            <v>35.361129999999996</v>
          </cell>
          <cell r="T1007">
            <v>37.796374</v>
          </cell>
          <cell r="U1007" t="str">
            <v>16:30 - 17:00</v>
          </cell>
          <cell r="V1007">
            <v>35.361129999999996</v>
          </cell>
        </row>
        <row r="1008">
          <cell r="B1008" t="str">
            <v>LU2198883410</v>
          </cell>
          <cell r="C1008" t="str">
            <v>Lyxor</v>
          </cell>
          <cell r="D1008">
            <v>32.286762863636362</v>
          </cell>
          <cell r="E1008">
            <v>28.684887999999997</v>
          </cell>
          <cell r="F1008">
            <v>27.321585863636368</v>
          </cell>
          <cell r="G1008">
            <v>27.729110909090902</v>
          </cell>
          <cell r="H1008">
            <v>26.84960659090909</v>
          </cell>
          <cell r="I1008">
            <v>26.233360181818181</v>
          </cell>
          <cell r="J1008">
            <v>26.515062363636364</v>
          </cell>
          <cell r="K1008">
            <v>27.469996409090903</v>
          </cell>
          <cell r="L1008">
            <v>27.838265363636364</v>
          </cell>
          <cell r="M1008">
            <v>28.524003454545451</v>
          </cell>
          <cell r="N1008">
            <v>30.648131318181822</v>
          </cell>
          <cell r="O1008">
            <v>30.790519409090908</v>
          </cell>
          <cell r="P1008">
            <v>29.341687772727269</v>
          </cell>
          <cell r="Q1008">
            <v>29.969667545454545</v>
          </cell>
          <cell r="R1008">
            <v>28.305407363636359</v>
          </cell>
          <cell r="S1008">
            <v>26.281557409090908</v>
          </cell>
          <cell r="T1008">
            <v>26.374780590909094</v>
          </cell>
          <cell r="U1008" t="str">
            <v>11:30 - 12:00</v>
          </cell>
          <cell r="V1008">
            <v>26.233360181818181</v>
          </cell>
        </row>
        <row r="1009">
          <cell r="B1009" t="str">
            <v>LU0959211243</v>
          </cell>
          <cell r="C1009" t="str">
            <v>Lyxor</v>
          </cell>
          <cell r="D1009">
            <v>17.02832431818182</v>
          </cell>
          <cell r="E1009">
            <v>16.967510272727274</v>
          </cell>
          <cell r="F1009">
            <v>16.962875363636364</v>
          </cell>
          <cell r="G1009">
            <v>16.847693500000002</v>
          </cell>
          <cell r="H1009">
            <v>16.691513136363639</v>
          </cell>
          <cell r="I1009">
            <v>16.589401363636366</v>
          </cell>
          <cell r="J1009">
            <v>16.615728136363636</v>
          </cell>
          <cell r="K1009">
            <v>16.627052181818183</v>
          </cell>
          <cell r="L1009">
            <v>16.635186818181815</v>
          </cell>
          <cell r="M1009">
            <v>16.635607590909093</v>
          </cell>
          <cell r="N1009">
            <v>16.630507454545455</v>
          </cell>
          <cell r="O1009">
            <v>16.637092045454541</v>
          </cell>
          <cell r="P1009">
            <v>16.624879363636367</v>
          </cell>
          <cell r="Q1009">
            <v>16.630274545454547</v>
          </cell>
          <cell r="R1009">
            <v>16.622407318181818</v>
          </cell>
          <cell r="S1009">
            <v>16.697207666666664</v>
          </cell>
          <cell r="T1009">
            <v>16.62775659090909</v>
          </cell>
          <cell r="U1009" t="str">
            <v>11:30 - 12:00</v>
          </cell>
          <cell r="V1009">
            <v>16.589401363636366</v>
          </cell>
        </row>
        <row r="1010">
          <cell r="B1010" t="str">
            <v>LU0496786574</v>
          </cell>
          <cell r="C1010" t="str">
            <v>Lyxor</v>
          </cell>
          <cell r="D1010">
            <v>4.9052931363636354</v>
          </cell>
          <cell r="E1010">
            <v>4.7472041363636359</v>
          </cell>
          <cell r="F1010">
            <v>4.5270411363636347</v>
          </cell>
          <cell r="G1010">
            <v>4.3879839090909094</v>
          </cell>
          <cell r="H1010">
            <v>4.3833078636363636</v>
          </cell>
          <cell r="I1010">
            <v>4.4364345000000007</v>
          </cell>
          <cell r="J1010">
            <v>4.3993885454545447</v>
          </cell>
          <cell r="K1010">
            <v>4.3939175454545456</v>
          </cell>
          <cell r="L1010">
            <v>4.2563072727272724</v>
          </cell>
          <cell r="M1010">
            <v>4.867312136363636</v>
          </cell>
          <cell r="N1010">
            <v>4.8256241818181813</v>
          </cell>
          <cell r="O1010">
            <v>6.1085698636363626</v>
          </cell>
          <cell r="P1010">
            <v>5.1567517272727263</v>
          </cell>
          <cell r="Q1010">
            <v>5.951054090909091</v>
          </cell>
          <cell r="R1010">
            <v>5.4452870909090896</v>
          </cell>
          <cell r="S1010">
            <v>5.1974209090909085</v>
          </cell>
          <cell r="T1010">
            <v>5.0050166363636359</v>
          </cell>
          <cell r="U1010" t="str">
            <v>13:00 - 13:30</v>
          </cell>
          <cell r="V1010">
            <v>4.2563072727272724</v>
          </cell>
        </row>
        <row r="1011">
          <cell r="B1011" t="str">
            <v>LU0496786657</v>
          </cell>
          <cell r="C1011" t="str">
            <v>Lyxor</v>
          </cell>
          <cell r="D1011">
            <v>21.510862000000003</v>
          </cell>
          <cell r="E1011">
            <v>21.280899954545454</v>
          </cell>
          <cell r="F1011">
            <v>21.732973909090905</v>
          </cell>
          <cell r="G1011">
            <v>22.755216045454542</v>
          </cell>
          <cell r="H1011">
            <v>24.288734954545454</v>
          </cell>
          <cell r="I1011">
            <v>20.436981545454554</v>
          </cell>
          <cell r="J1011">
            <v>21.212221954545456</v>
          </cell>
          <cell r="K1011">
            <v>20.365753999999999</v>
          </cell>
          <cell r="L1011">
            <v>21.195259727272727</v>
          </cell>
          <cell r="M1011">
            <v>30.210473227272725</v>
          </cell>
          <cell r="N1011">
            <v>23.093860272727277</v>
          </cell>
          <cell r="O1011">
            <v>21.489920772727267</v>
          </cell>
          <cell r="P1011">
            <v>24.098928227272733</v>
          </cell>
          <cell r="Q1011">
            <v>21.899385499999998</v>
          </cell>
          <cell r="R1011">
            <v>21.843043090909092</v>
          </cell>
          <cell r="S1011">
            <v>32.016357454545457</v>
          </cell>
          <cell r="T1011">
            <v>21.433793045454543</v>
          </cell>
          <cell r="U1011" t="str">
            <v>12:30 - 13:00</v>
          </cell>
          <cell r="V1011">
            <v>20.365753999999999</v>
          </cell>
        </row>
        <row r="1012">
          <cell r="B1012" t="str">
            <v>LU0832435464</v>
          </cell>
          <cell r="C1012" t="str">
            <v>Lyxor</v>
          </cell>
          <cell r="D1012">
            <v>46.670123818181814</v>
          </cell>
          <cell r="E1012">
            <v>45.153369454545448</v>
          </cell>
          <cell r="F1012">
            <v>44.79427786363636</v>
          </cell>
          <cell r="G1012">
            <v>44.966671590909094</v>
          </cell>
          <cell r="H1012">
            <v>44.670672227272732</v>
          </cell>
          <cell r="I1012">
            <v>44.868879409090908</v>
          </cell>
          <cell r="J1012">
            <v>44.171745136363647</v>
          </cell>
          <cell r="K1012">
            <v>45.292278909090918</v>
          </cell>
          <cell r="L1012">
            <v>44.290932363636372</v>
          </cell>
          <cell r="M1012">
            <v>45.683133409090914</v>
          </cell>
          <cell r="N1012">
            <v>45.649634454545463</v>
          </cell>
          <cell r="O1012">
            <v>48.375993545454548</v>
          </cell>
          <cell r="P1012">
            <v>47.036256727272729</v>
          </cell>
          <cell r="Q1012">
            <v>47.080331363636361</v>
          </cell>
          <cell r="R1012">
            <v>47.639585590909086</v>
          </cell>
          <cell r="S1012">
            <v>45.231708909090905</v>
          </cell>
          <cell r="T1012">
            <v>47.633961409090915</v>
          </cell>
          <cell r="U1012" t="str">
            <v>12:00 - 12:30</v>
          </cell>
          <cell r="V1012">
            <v>44.171745136363647</v>
          </cell>
        </row>
        <row r="1013">
          <cell r="B1013" t="str">
            <v>LU2198884491</v>
          </cell>
          <cell r="C1013" t="str">
            <v>Lyxor</v>
          </cell>
          <cell r="D1013">
            <v>35.070630045454557</v>
          </cell>
          <cell r="E1013">
            <v>30.235930136363631</v>
          </cell>
          <cell r="F1013">
            <v>30.133195863636374</v>
          </cell>
          <cell r="G1013">
            <v>30.136073363636367</v>
          </cell>
          <cell r="H1013">
            <v>30.104829363636362</v>
          </cell>
          <cell r="I1013">
            <v>30.074938500000005</v>
          </cell>
          <cell r="J1013">
            <v>30.398990636363635</v>
          </cell>
          <cell r="K1013">
            <v>30.622835681818184</v>
          </cell>
          <cell r="L1013">
            <v>30.498118454545462</v>
          </cell>
          <cell r="M1013">
            <v>30.53110454545455</v>
          </cell>
          <cell r="N1013">
            <v>30.529855636363639</v>
          </cell>
          <cell r="O1013">
            <v>30.550290590909086</v>
          </cell>
          <cell r="P1013">
            <v>30.767509181818184</v>
          </cell>
          <cell r="Q1013">
            <v>31.966245363636368</v>
          </cell>
          <cell r="R1013">
            <v>31.167063409090908</v>
          </cell>
          <cell r="S1013">
            <v>30.404127909090914</v>
          </cell>
          <cell r="T1013">
            <v>31.440641772727279</v>
          </cell>
          <cell r="U1013" t="str">
            <v>11:30 - 12:00</v>
          </cell>
          <cell r="V1013">
            <v>30.074938500000005</v>
          </cell>
        </row>
        <row r="1014">
          <cell r="B1014" t="str">
            <v>LU2195226068</v>
          </cell>
          <cell r="C1014" t="str">
            <v>Lyxor</v>
          </cell>
          <cell r="D1014">
            <v>34.55183622727273</v>
          </cell>
          <cell r="E1014">
            <v>29.915706818181821</v>
          </cell>
          <cell r="F1014">
            <v>29.788453318181816</v>
          </cell>
          <cell r="G1014">
            <v>30.235788636363633</v>
          </cell>
          <cell r="H1014">
            <v>30.373439227272726</v>
          </cell>
          <cell r="I1014">
            <v>29.442679772727274</v>
          </cell>
          <cell r="J1014">
            <v>29.736596136363641</v>
          </cell>
          <cell r="K1014">
            <v>30.08754572727273</v>
          </cell>
          <cell r="L1014">
            <v>29.866760545454543</v>
          </cell>
          <cell r="M1014">
            <v>30.110651545454541</v>
          </cell>
          <cell r="N1014">
            <v>29.74930004545455</v>
          </cell>
          <cell r="O1014">
            <v>30.39058636363637</v>
          </cell>
          <cell r="P1014">
            <v>30.626296772727276</v>
          </cell>
          <cell r="Q1014">
            <v>31.064227181818179</v>
          </cell>
          <cell r="R1014">
            <v>30.873625227272722</v>
          </cell>
          <cell r="S1014">
            <v>30.056160454545452</v>
          </cell>
          <cell r="T1014">
            <v>30.222797681818182</v>
          </cell>
          <cell r="U1014" t="str">
            <v>11:30 - 12:00</v>
          </cell>
          <cell r="V1014">
            <v>29.442679772727274</v>
          </cell>
        </row>
        <row r="1015">
          <cell r="B1015" t="str">
            <v>LU2198882362</v>
          </cell>
          <cell r="C1015" t="str">
            <v>Lyxor</v>
          </cell>
          <cell r="D1015">
            <v>36.309960409090912</v>
          </cell>
          <cell r="E1015">
            <v>32.312330863636362</v>
          </cell>
          <cell r="F1015">
            <v>32.988501863636358</v>
          </cell>
          <cell r="G1015">
            <v>34.444977272727279</v>
          </cell>
          <cell r="H1015">
            <v>33.280051318181812</v>
          </cell>
          <cell r="I1015">
            <v>31.367689909090913</v>
          </cell>
          <cell r="J1015">
            <v>30.888732454545448</v>
          </cell>
          <cell r="K1015">
            <v>30.892400181818189</v>
          </cell>
          <cell r="L1015">
            <v>31.680105090909091</v>
          </cell>
          <cell r="M1015">
            <v>33.434032500000001</v>
          </cell>
          <cell r="N1015">
            <v>33.569046772727276</v>
          </cell>
          <cell r="O1015">
            <v>37.93617636363637</v>
          </cell>
          <cell r="P1015">
            <v>34.367125863636367</v>
          </cell>
          <cell r="Q1015">
            <v>35.172035136363633</v>
          </cell>
          <cell r="R1015">
            <v>34.105856045454544</v>
          </cell>
          <cell r="S1015">
            <v>32.356297499999997</v>
          </cell>
          <cell r="T1015">
            <v>32.472869045454551</v>
          </cell>
          <cell r="U1015" t="str">
            <v>12:00 - 12:30</v>
          </cell>
          <cell r="V1015">
            <v>30.888732454545448</v>
          </cell>
        </row>
        <row r="1016">
          <cell r="B1016" t="str">
            <v>LU0832436512</v>
          </cell>
          <cell r="C1016" t="str">
            <v>Lyxor</v>
          </cell>
          <cell r="D1016">
            <v>39.867133409090911</v>
          </cell>
          <cell r="E1016">
            <v>36.143921272727283</v>
          </cell>
          <cell r="F1016">
            <v>36.052055772727272</v>
          </cell>
          <cell r="G1016">
            <v>37.750241500000001</v>
          </cell>
          <cell r="H1016">
            <v>37.402241227272732</v>
          </cell>
          <cell r="I1016">
            <v>37.085267181818182</v>
          </cell>
          <cell r="J1016">
            <v>35.860590954545458</v>
          </cell>
          <cell r="K1016">
            <v>34.95071327272727</v>
          </cell>
          <cell r="L1016">
            <v>36.311727090909081</v>
          </cell>
          <cell r="M1016">
            <v>37.901801363636373</v>
          </cell>
          <cell r="N1016">
            <v>36.672313772727264</v>
          </cell>
          <cell r="O1016">
            <v>38.486960227272739</v>
          </cell>
          <cell r="P1016">
            <v>35.755458727272725</v>
          </cell>
          <cell r="Q1016">
            <v>35.616089181818182</v>
          </cell>
          <cell r="R1016">
            <v>37.680400590909088</v>
          </cell>
          <cell r="S1016">
            <v>33.053410318181811</v>
          </cell>
          <cell r="T1016">
            <v>34.896340181818182</v>
          </cell>
          <cell r="U1016" t="str">
            <v>16:30 - 17:00</v>
          </cell>
          <cell r="V1016">
            <v>33.053410318181811</v>
          </cell>
        </row>
        <row r="1017">
          <cell r="B1017" t="str">
            <v>LU2082999306</v>
          </cell>
          <cell r="C1017" t="str">
            <v>Lyxor</v>
          </cell>
          <cell r="D1017">
            <v>4.2865145000000018</v>
          </cell>
          <cell r="E1017">
            <v>4.2708896818181827</v>
          </cell>
          <cell r="F1017">
            <v>4.2666238181818192</v>
          </cell>
          <cell r="G1017">
            <v>4.2632874545454555</v>
          </cell>
          <cell r="H1017">
            <v>4.0924762727272741</v>
          </cell>
          <cell r="I1017">
            <v>3.8329973181818193</v>
          </cell>
          <cell r="J1017">
            <v>3.8388197272727282</v>
          </cell>
          <cell r="K1017">
            <v>3.8488764545454557</v>
          </cell>
          <cell r="L1017">
            <v>3.8488764545454557</v>
          </cell>
          <cell r="M1017">
            <v>3.8488764545454557</v>
          </cell>
          <cell r="N1017">
            <v>3.8526698636363648</v>
          </cell>
          <cell r="O1017">
            <v>3.8550974545454562</v>
          </cell>
          <cell r="P1017">
            <v>3.8579790454545471</v>
          </cell>
          <cell r="Q1017">
            <v>3.8565919090909104</v>
          </cell>
          <cell r="R1017">
            <v>3.8581330454545464</v>
          </cell>
          <cell r="S1017">
            <v>3.8581330454545464</v>
          </cell>
          <cell r="T1017">
            <v>3.8583128636363644</v>
          </cell>
          <cell r="U1017" t="str">
            <v>11:30 - 12:00</v>
          </cell>
          <cell r="V1017">
            <v>3.8329973181818193</v>
          </cell>
        </row>
        <row r="1018">
          <cell r="B1018" t="str">
            <v>LU2082995908</v>
          </cell>
          <cell r="C1018" t="str">
            <v>Lyxor</v>
          </cell>
          <cell r="D1018">
            <v>44.494183636363644</v>
          </cell>
          <cell r="E1018">
            <v>33.686616227272729</v>
          </cell>
          <cell r="F1018">
            <v>33.478502181818179</v>
          </cell>
          <cell r="G1018">
            <v>35.519379454545451</v>
          </cell>
          <cell r="H1018">
            <v>35.448973136363627</v>
          </cell>
          <cell r="I1018">
            <v>32.651251636363632</v>
          </cell>
          <cell r="J1018">
            <v>33.182618590909094</v>
          </cell>
          <cell r="K1018">
            <v>33.89763268181818</v>
          </cell>
          <cell r="L1018">
            <v>33.440197818181815</v>
          </cell>
          <cell r="M1018">
            <v>34.208382409090902</v>
          </cell>
          <cell r="N1018">
            <v>34.445735090909089</v>
          </cell>
          <cell r="O1018">
            <v>35.799084000000008</v>
          </cell>
          <cell r="P1018">
            <v>35.653607681818187</v>
          </cell>
          <cell r="Q1018">
            <v>37.724559545454547</v>
          </cell>
          <cell r="R1018">
            <v>36.582427545454543</v>
          </cell>
          <cell r="S1018">
            <v>33.646207636363641</v>
          </cell>
          <cell r="T1018">
            <v>33.51113359090909</v>
          </cell>
          <cell r="U1018" t="str">
            <v>11:30 - 12:00</v>
          </cell>
          <cell r="V1018">
            <v>32.651251636363632</v>
          </cell>
        </row>
        <row r="1019">
          <cell r="B1019" t="str">
            <v>LU1834983394</v>
          </cell>
          <cell r="C1019" t="str">
            <v>Lyxor</v>
          </cell>
          <cell r="D1019">
            <v>24.135486000000004</v>
          </cell>
          <cell r="E1019">
            <v>18.553031181818184</v>
          </cell>
          <cell r="F1019">
            <v>17.450325454545457</v>
          </cell>
          <cell r="G1019">
            <v>17.464950590909094</v>
          </cell>
          <cell r="H1019">
            <v>17.765177909090909</v>
          </cell>
          <cell r="I1019">
            <v>16.520583863636361</v>
          </cell>
          <cell r="J1019">
            <v>17.449188454545457</v>
          </cell>
          <cell r="K1019">
            <v>17.285482909090913</v>
          </cell>
          <cell r="L1019">
            <v>21.303846272727274</v>
          </cell>
          <cell r="M1019">
            <v>16.794713818181819</v>
          </cell>
          <cell r="N1019">
            <v>16.432311045454547</v>
          </cell>
          <cell r="O1019">
            <v>18.824812363636365</v>
          </cell>
          <cell r="P1019">
            <v>17.683082727272726</v>
          </cell>
          <cell r="Q1019">
            <v>19.190777272727271</v>
          </cell>
          <cell r="R1019">
            <v>18.506985954545456</v>
          </cell>
          <cell r="S1019">
            <v>17.9514265</v>
          </cell>
          <cell r="T1019">
            <v>18.456522818181824</v>
          </cell>
          <cell r="U1019" t="str">
            <v>14:00 - 14:30</v>
          </cell>
          <cell r="V1019">
            <v>16.432311045454547</v>
          </cell>
        </row>
        <row r="1020">
          <cell r="B1020" t="str">
            <v>LU1834983477</v>
          </cell>
          <cell r="C1020" t="str">
            <v>Lyxor</v>
          </cell>
          <cell r="D1020">
            <v>24.879088954545452</v>
          </cell>
          <cell r="E1020">
            <v>19.91756368181818</v>
          </cell>
          <cell r="F1020">
            <v>19.023938136363633</v>
          </cell>
          <cell r="G1020">
            <v>18.318624499999999</v>
          </cell>
          <cell r="H1020">
            <v>18.804517045454546</v>
          </cell>
          <cell r="I1020">
            <v>18.050420136363638</v>
          </cell>
          <cell r="J1020">
            <v>18.722771954545454</v>
          </cell>
          <cell r="K1020">
            <v>18.444563818181816</v>
          </cell>
          <cell r="L1020">
            <v>19.488256590909089</v>
          </cell>
          <cell r="M1020">
            <v>19.07863627272727</v>
          </cell>
          <cell r="N1020">
            <v>18.666048681818182</v>
          </cell>
          <cell r="O1020">
            <v>19.97290054545455</v>
          </cell>
          <cell r="P1020">
            <v>19.11383568181818</v>
          </cell>
          <cell r="Q1020">
            <v>19.899623181818182</v>
          </cell>
          <cell r="R1020">
            <v>19.571420636363641</v>
          </cell>
          <cell r="S1020">
            <v>19.596830636363634</v>
          </cell>
          <cell r="T1020">
            <v>20.492348909090911</v>
          </cell>
          <cell r="U1020" t="str">
            <v>11:30 - 12:00</v>
          </cell>
          <cell r="V1020">
            <v>18.050420136363638</v>
          </cell>
        </row>
        <row r="1021">
          <cell r="B1021" t="str">
            <v>LU2082996112</v>
          </cell>
          <cell r="C1021" t="str">
            <v>Lyxor</v>
          </cell>
          <cell r="D1021">
            <v>43.793021590909092</v>
          </cell>
          <cell r="E1021">
            <v>34.009987045454544</v>
          </cell>
          <cell r="F1021">
            <v>34.640144454545457</v>
          </cell>
          <cell r="G1021">
            <v>37.866801318181821</v>
          </cell>
          <cell r="H1021">
            <v>36.916303136363645</v>
          </cell>
          <cell r="I1021">
            <v>32.890762954545458</v>
          </cell>
          <cell r="J1021">
            <v>34.288482818181826</v>
          </cell>
          <cell r="K1021">
            <v>34.016476227272733</v>
          </cell>
          <cell r="L1021">
            <v>33.870927136363633</v>
          </cell>
          <cell r="M1021">
            <v>35.224637136363633</v>
          </cell>
          <cell r="N1021">
            <v>36.263945545454547</v>
          </cell>
          <cell r="O1021">
            <v>37.750303409090897</v>
          </cell>
          <cell r="P1021">
            <v>38.173442090909091</v>
          </cell>
          <cell r="Q1021">
            <v>41.970380909090913</v>
          </cell>
          <cell r="R1021">
            <v>38.02072468181818</v>
          </cell>
          <cell r="S1021">
            <v>34.659955636363634</v>
          </cell>
          <cell r="T1021">
            <v>33.928938181818189</v>
          </cell>
          <cell r="U1021" t="str">
            <v>11:30 - 12:00</v>
          </cell>
          <cell r="V1021">
            <v>32.890762954545458</v>
          </cell>
        </row>
        <row r="1022">
          <cell r="B1022" t="str">
            <v>LU1834983550</v>
          </cell>
          <cell r="C1022" t="str">
            <v>Lyxor</v>
          </cell>
          <cell r="D1022">
            <v>24.155932772727272</v>
          </cell>
          <cell r="E1022">
            <v>18.750276772727272</v>
          </cell>
          <cell r="F1022">
            <v>18.353155999999998</v>
          </cell>
          <cell r="G1022">
            <v>17.94149890909091</v>
          </cell>
          <cell r="H1022">
            <v>18.058486954545454</v>
          </cell>
          <cell r="I1022">
            <v>17.082698636363634</v>
          </cell>
          <cell r="J1022">
            <v>17.343161954545455</v>
          </cell>
          <cell r="K1022">
            <v>17.670082954545453</v>
          </cell>
          <cell r="L1022">
            <v>20.491749454545456</v>
          </cell>
          <cell r="M1022">
            <v>18.014655909090916</v>
          </cell>
          <cell r="N1022">
            <v>17.838073909090909</v>
          </cell>
          <cell r="O1022">
            <v>18.55729181818182</v>
          </cell>
          <cell r="P1022">
            <v>18.303127954545456</v>
          </cell>
          <cell r="Q1022">
            <v>19.411436863636364</v>
          </cell>
          <cell r="R1022">
            <v>18.41909104545454</v>
          </cell>
          <cell r="S1022">
            <v>18.111698818181821</v>
          </cell>
          <cell r="T1022">
            <v>18.54025859090909</v>
          </cell>
          <cell r="U1022" t="str">
            <v>11:30 - 12:00</v>
          </cell>
          <cell r="V1022">
            <v>17.082698636363634</v>
          </cell>
        </row>
        <row r="1023">
          <cell r="B1023" t="str">
            <v>LU2082996385</v>
          </cell>
          <cell r="C1023" t="str">
            <v>Lyxor</v>
          </cell>
          <cell r="D1023">
            <v>33.168586409090913</v>
          </cell>
          <cell r="E1023">
            <v>21.221449318181815</v>
          </cell>
          <cell r="F1023">
            <v>21.085993727272726</v>
          </cell>
          <cell r="G1023">
            <v>23.869467181818177</v>
          </cell>
          <cell r="H1023">
            <v>23.020506727272728</v>
          </cell>
          <cell r="I1023">
            <v>20.191558000000001</v>
          </cell>
          <cell r="J1023">
            <v>20.600506954545455</v>
          </cell>
          <cell r="K1023">
            <v>20.929693136363635</v>
          </cell>
          <cell r="L1023">
            <v>20.690749409090913</v>
          </cell>
          <cell r="M1023">
            <v>21.72648631818182</v>
          </cell>
          <cell r="N1023">
            <v>22.21859772727273</v>
          </cell>
          <cell r="O1023">
            <v>23.545360636363636</v>
          </cell>
          <cell r="P1023">
            <v>23.439183318181815</v>
          </cell>
          <cell r="Q1023">
            <v>26.089877454545455</v>
          </cell>
          <cell r="R1023">
            <v>24.323760863636359</v>
          </cell>
          <cell r="S1023">
            <v>21.024965636363635</v>
          </cell>
          <cell r="T1023">
            <v>20.730559181818183</v>
          </cell>
          <cell r="U1023" t="str">
            <v>11:30 - 12:00</v>
          </cell>
          <cell r="V1023">
            <v>20.191558000000001</v>
          </cell>
        </row>
        <row r="1024">
          <cell r="B1024" t="str">
            <v>LU1834983634</v>
          </cell>
          <cell r="C1024" t="str">
            <v>Lyxor</v>
          </cell>
          <cell r="D1024">
            <v>27.402286181818184</v>
          </cell>
          <cell r="E1024">
            <v>23.42483690909091</v>
          </cell>
          <cell r="F1024">
            <v>23.19525013636364</v>
          </cell>
          <cell r="G1024">
            <v>23.587592727272725</v>
          </cell>
          <cell r="H1024">
            <v>23.260781863636367</v>
          </cell>
          <cell r="I1024">
            <v>22.750439954545453</v>
          </cell>
          <cell r="J1024">
            <v>23.190961045454547</v>
          </cell>
          <cell r="K1024">
            <v>23.130122136363635</v>
          </cell>
          <cell r="L1024">
            <v>25.294285272727269</v>
          </cell>
          <cell r="M1024">
            <v>23.39980231818182</v>
          </cell>
          <cell r="N1024">
            <v>23.408922499999996</v>
          </cell>
          <cell r="O1024">
            <v>23.837681045454541</v>
          </cell>
          <cell r="P1024">
            <v>23.579064454545449</v>
          </cell>
          <cell r="Q1024">
            <v>23.884619954545453</v>
          </cell>
          <cell r="R1024">
            <v>23.512723181818185</v>
          </cell>
          <cell r="S1024">
            <v>23.09196981818182</v>
          </cell>
          <cell r="T1024">
            <v>23.246119227272729</v>
          </cell>
          <cell r="U1024" t="str">
            <v>11:30 - 12:00</v>
          </cell>
          <cell r="V1024">
            <v>22.750439954545453</v>
          </cell>
        </row>
        <row r="1025">
          <cell r="B1025" t="str">
            <v>LU2082996542</v>
          </cell>
          <cell r="C1025" t="str">
            <v>Lyxor</v>
          </cell>
          <cell r="D1025">
            <v>43.106482818181831</v>
          </cell>
          <cell r="E1025">
            <v>34.027820409090914</v>
          </cell>
          <cell r="F1025">
            <v>33.944481636363641</v>
          </cell>
          <cell r="G1025">
            <v>35.501074681818181</v>
          </cell>
          <cell r="H1025">
            <v>35.746102272727278</v>
          </cell>
          <cell r="I1025">
            <v>33.301134590909093</v>
          </cell>
          <cell r="J1025">
            <v>33.789701636363638</v>
          </cell>
          <cell r="K1025">
            <v>34.130573727272726</v>
          </cell>
          <cell r="L1025">
            <v>34.134412363636372</v>
          </cell>
          <cell r="M1025">
            <v>34.936408863636366</v>
          </cell>
          <cell r="N1025">
            <v>34.77360890909091</v>
          </cell>
          <cell r="O1025">
            <v>35.964107863636364</v>
          </cell>
          <cell r="P1025">
            <v>35.848417499999996</v>
          </cell>
          <cell r="Q1025">
            <v>38.108245045454538</v>
          </cell>
          <cell r="R1025">
            <v>36.515701590909096</v>
          </cell>
          <cell r="S1025">
            <v>34.287431181818185</v>
          </cell>
          <cell r="T1025">
            <v>34.09705063636364</v>
          </cell>
          <cell r="U1025" t="str">
            <v>11:30 - 12:00</v>
          </cell>
          <cell r="V1025">
            <v>33.301134590909093</v>
          </cell>
        </row>
        <row r="1026">
          <cell r="B1026" t="str">
            <v>LU1834983808</v>
          </cell>
          <cell r="C1026" t="str">
            <v>Lyxor</v>
          </cell>
          <cell r="D1026">
            <v>21.55673181818182</v>
          </cell>
          <cell r="E1026">
            <v>16.676372772727273</v>
          </cell>
          <cell r="F1026">
            <v>16.295713590909092</v>
          </cell>
          <cell r="G1026">
            <v>16.301779227272728</v>
          </cell>
          <cell r="H1026">
            <v>15.993792090909089</v>
          </cell>
          <cell r="I1026">
            <v>15.992166409090911</v>
          </cell>
          <cell r="J1026">
            <v>16.327874909090909</v>
          </cell>
          <cell r="K1026">
            <v>16.518611727272727</v>
          </cell>
          <cell r="L1026">
            <v>16.458640318181818</v>
          </cell>
          <cell r="M1026">
            <v>16.429293772727277</v>
          </cell>
          <cell r="N1026">
            <v>15.986403090909091</v>
          </cell>
          <cell r="O1026">
            <v>16.978724227272725</v>
          </cell>
          <cell r="P1026">
            <v>16.511248590909094</v>
          </cell>
          <cell r="Q1026">
            <v>16.842508818181816</v>
          </cell>
          <cell r="R1026">
            <v>16.789152727272725</v>
          </cell>
          <cell r="S1026">
            <v>16.665339545454547</v>
          </cell>
          <cell r="T1026">
            <v>16.83326940909091</v>
          </cell>
          <cell r="U1026" t="str">
            <v>14:00 - 14:30</v>
          </cell>
          <cell r="V1026">
            <v>15.986403090909091</v>
          </cell>
        </row>
        <row r="1027">
          <cell r="B1027" t="str">
            <v>LU2082996898</v>
          </cell>
          <cell r="C1027" t="str">
            <v>Lyxor</v>
          </cell>
          <cell r="D1027">
            <v>45.700133272727271</v>
          </cell>
          <cell r="E1027">
            <v>33.549430272727271</v>
          </cell>
          <cell r="F1027">
            <v>33.446620772727279</v>
          </cell>
          <cell r="G1027">
            <v>36.229484409090908</v>
          </cell>
          <cell r="H1027">
            <v>36.27832536363637</v>
          </cell>
          <cell r="I1027">
            <v>32.405305681818184</v>
          </cell>
          <cell r="J1027">
            <v>32.977612090909091</v>
          </cell>
          <cell r="K1027">
            <v>33.45704204545455</v>
          </cell>
          <cell r="L1027">
            <v>33.135058090909084</v>
          </cell>
          <cell r="M1027">
            <v>33.977748000000005</v>
          </cell>
          <cell r="N1027">
            <v>33.94805331818182</v>
          </cell>
          <cell r="O1027">
            <v>35.804782681818182</v>
          </cell>
          <cell r="P1027">
            <v>35.976471000000004</v>
          </cell>
          <cell r="Q1027">
            <v>38.219942045454538</v>
          </cell>
          <cell r="R1027">
            <v>37.137508590909093</v>
          </cell>
          <cell r="S1027">
            <v>33.363530590909086</v>
          </cell>
          <cell r="T1027">
            <v>33.303809272727271</v>
          </cell>
          <cell r="U1027" t="str">
            <v>11:30 - 12:00</v>
          </cell>
          <cell r="V1027">
            <v>32.405305681818184</v>
          </cell>
        </row>
        <row r="1028">
          <cell r="B1028" t="str">
            <v>LU1834984798</v>
          </cell>
          <cell r="C1028" t="str">
            <v>Lyxor</v>
          </cell>
          <cell r="D1028">
            <v>22.764830818181821</v>
          </cell>
          <cell r="E1028">
            <v>18.544141181818176</v>
          </cell>
          <cell r="F1028">
            <v>18.56507518181818</v>
          </cell>
          <cell r="G1028">
            <v>18.195797090909089</v>
          </cell>
          <cell r="H1028">
            <v>18.40167277272727</v>
          </cell>
          <cell r="I1028">
            <v>18.266712818181819</v>
          </cell>
          <cell r="J1028">
            <v>18.487543500000001</v>
          </cell>
          <cell r="K1028">
            <v>18.348230772727273</v>
          </cell>
          <cell r="L1028">
            <v>19.448692318181816</v>
          </cell>
          <cell r="M1028">
            <v>18.932590636363635</v>
          </cell>
          <cell r="N1028">
            <v>18.884332590909089</v>
          </cell>
          <cell r="O1028">
            <v>19.395757863636359</v>
          </cell>
          <cell r="P1028">
            <v>18.863554181818184</v>
          </cell>
          <cell r="Q1028">
            <v>18.664206590909089</v>
          </cell>
          <cell r="R1028">
            <v>18.630440545454547</v>
          </cell>
          <cell r="S1028">
            <v>18.671722500000001</v>
          </cell>
          <cell r="T1028">
            <v>19.104245136363634</v>
          </cell>
          <cell r="U1028" t="str">
            <v>10:30 - 11:00</v>
          </cell>
          <cell r="V1028">
            <v>18.195797090909089</v>
          </cell>
        </row>
        <row r="1029">
          <cell r="B1029" t="str">
            <v>LU2082997193</v>
          </cell>
          <cell r="C1029" t="str">
            <v>Lyxor</v>
          </cell>
          <cell r="D1029">
            <v>43.995537863636351</v>
          </cell>
          <cell r="E1029">
            <v>33.732360409090909</v>
          </cell>
          <cell r="F1029">
            <v>33.684016636363644</v>
          </cell>
          <cell r="G1029">
            <v>35.898878500000009</v>
          </cell>
          <cell r="H1029">
            <v>35.880967318181824</v>
          </cell>
          <cell r="I1029">
            <v>32.93958522727273</v>
          </cell>
          <cell r="J1029">
            <v>33.457649681818189</v>
          </cell>
          <cell r="K1029">
            <v>33.732610590909083</v>
          </cell>
          <cell r="L1029">
            <v>33.700456999999993</v>
          </cell>
          <cell r="M1029">
            <v>34.835487727272735</v>
          </cell>
          <cell r="N1029">
            <v>34.391387454545452</v>
          </cell>
          <cell r="O1029">
            <v>36.211816954545455</v>
          </cell>
          <cell r="P1029">
            <v>35.874459818181819</v>
          </cell>
          <cell r="Q1029">
            <v>38.783354818181813</v>
          </cell>
          <cell r="R1029">
            <v>36.53227495454545</v>
          </cell>
          <cell r="S1029">
            <v>33.868266590909094</v>
          </cell>
          <cell r="T1029">
            <v>33.732470454545449</v>
          </cell>
          <cell r="U1029" t="str">
            <v>11:30 - 12:00</v>
          </cell>
          <cell r="V1029">
            <v>32.93958522727273</v>
          </cell>
        </row>
        <row r="1030">
          <cell r="B1030" t="str">
            <v>LU2082997359</v>
          </cell>
          <cell r="C1030" t="str">
            <v>Lyxor</v>
          </cell>
          <cell r="D1030">
            <v>43.345689818181818</v>
          </cell>
          <cell r="E1030">
            <v>33.606745545454551</v>
          </cell>
          <cell r="F1030">
            <v>33.20695231818182</v>
          </cell>
          <cell r="G1030">
            <v>35.640299590909088</v>
          </cell>
          <cell r="H1030">
            <v>36.235357818181811</v>
          </cell>
          <cell r="I1030">
            <v>32.321104545454538</v>
          </cell>
          <cell r="J1030">
            <v>32.833839136363629</v>
          </cell>
          <cell r="K1030">
            <v>33.587433499999996</v>
          </cell>
          <cell r="L1030">
            <v>33.528919181818182</v>
          </cell>
          <cell r="M1030">
            <v>34.389511227272735</v>
          </cell>
          <cell r="N1030">
            <v>33.914639272727271</v>
          </cell>
          <cell r="O1030">
            <v>35.188730545454547</v>
          </cell>
          <cell r="P1030">
            <v>35.53004231818182</v>
          </cell>
          <cell r="Q1030">
            <v>37.42121331818182</v>
          </cell>
          <cell r="R1030">
            <v>36.361006772727272</v>
          </cell>
          <cell r="S1030">
            <v>33.705597181818177</v>
          </cell>
          <cell r="T1030">
            <v>33.554295909090911</v>
          </cell>
          <cell r="U1030" t="str">
            <v>11:30 - 12:00</v>
          </cell>
          <cell r="V1030">
            <v>32.321104545454538</v>
          </cell>
        </row>
        <row r="1031">
          <cell r="B1031" t="str">
            <v>LU1834985845</v>
          </cell>
          <cell r="C1031" t="str">
            <v>Lyxor</v>
          </cell>
          <cell r="D1031">
            <v>24.625603000000002</v>
          </cell>
          <cell r="E1031">
            <v>17.496350727272731</v>
          </cell>
          <cell r="F1031">
            <v>17.405672590909091</v>
          </cell>
          <cell r="G1031">
            <v>16.657519545454544</v>
          </cell>
          <cell r="H1031">
            <v>16.598266045454547</v>
          </cell>
          <cell r="I1031">
            <v>16.05325545454545</v>
          </cell>
          <cell r="J1031">
            <v>16.552131181818183</v>
          </cell>
          <cell r="K1031">
            <v>16.446466363636361</v>
          </cell>
          <cell r="L1031">
            <v>17.168124636363636</v>
          </cell>
          <cell r="M1031">
            <v>16.489435227272725</v>
          </cell>
          <cell r="N1031">
            <v>15.923999545454542</v>
          </cell>
          <cell r="O1031">
            <v>17.41964731818182</v>
          </cell>
          <cell r="P1031">
            <v>16.646728363636363</v>
          </cell>
          <cell r="Q1031">
            <v>17.643975181818178</v>
          </cell>
          <cell r="R1031">
            <v>17.190296227272725</v>
          </cell>
          <cell r="S1031">
            <v>17.230526681818183</v>
          </cell>
          <cell r="T1031">
            <v>17.984656136363636</v>
          </cell>
          <cell r="U1031" t="str">
            <v>14:00 - 14:30</v>
          </cell>
          <cell r="V1031">
            <v>15.923999545454542</v>
          </cell>
        </row>
        <row r="1032">
          <cell r="B1032" t="str">
            <v>LU1834986900</v>
          </cell>
          <cell r="C1032" t="str">
            <v>Lyxor</v>
          </cell>
          <cell r="D1032">
            <v>23.947545272727268</v>
          </cell>
          <cell r="E1032">
            <v>17.804913045454548</v>
          </cell>
          <cell r="F1032">
            <v>17.358458818181823</v>
          </cell>
          <cell r="G1032">
            <v>17.679184863636365</v>
          </cell>
          <cell r="H1032">
            <v>17.781130954545453</v>
          </cell>
          <cell r="I1032">
            <v>16.479264227272729</v>
          </cell>
          <cell r="J1032">
            <v>16.647144181818184</v>
          </cell>
          <cell r="K1032">
            <v>16.560997</v>
          </cell>
          <cell r="L1032">
            <v>17.901027090909096</v>
          </cell>
          <cell r="M1032">
            <v>17.170556227272726</v>
          </cell>
          <cell r="N1032">
            <v>16.447364499999996</v>
          </cell>
          <cell r="O1032">
            <v>18.017480409090911</v>
          </cell>
          <cell r="P1032">
            <v>17.318062727272729</v>
          </cell>
          <cell r="Q1032">
            <v>18.771472409090912</v>
          </cell>
          <cell r="R1032">
            <v>17.574338909090912</v>
          </cell>
          <cell r="S1032">
            <v>17.231524590909093</v>
          </cell>
          <cell r="T1032">
            <v>18.656612863636365</v>
          </cell>
          <cell r="U1032" t="str">
            <v>14:00 - 14:30</v>
          </cell>
          <cell r="V1032">
            <v>16.447364499999996</v>
          </cell>
        </row>
        <row r="1033">
          <cell r="B1033" t="str">
            <v>LU2082997516</v>
          </cell>
          <cell r="C1033" t="str">
            <v>Lyxor</v>
          </cell>
          <cell r="D1033">
            <v>36.020900272727275</v>
          </cell>
          <cell r="E1033">
            <v>21.230233318181817</v>
          </cell>
          <cell r="F1033">
            <v>21.172655636363636</v>
          </cell>
          <cell r="G1033">
            <v>23.758206363636361</v>
          </cell>
          <cell r="H1033">
            <v>23.663360909090908</v>
          </cell>
          <cell r="I1033">
            <v>20.025470454545459</v>
          </cell>
          <cell r="J1033">
            <v>20.627603045454546</v>
          </cell>
          <cell r="K1033">
            <v>21.067992136363639</v>
          </cell>
          <cell r="L1033">
            <v>20.689743636363634</v>
          </cell>
          <cell r="M1033">
            <v>21.745632772727273</v>
          </cell>
          <cell r="N1033">
            <v>21.61765909090909</v>
          </cell>
          <cell r="O1033">
            <v>23.652308272727272</v>
          </cell>
          <cell r="P1033">
            <v>23.478861227272727</v>
          </cell>
          <cell r="Q1033">
            <v>26.156664681818178</v>
          </cell>
          <cell r="R1033">
            <v>24.315004954545451</v>
          </cell>
          <cell r="S1033">
            <v>20.791816954545457</v>
          </cell>
          <cell r="T1033">
            <v>20.851134772727274</v>
          </cell>
          <cell r="U1033" t="str">
            <v>11:30 - 12:00</v>
          </cell>
          <cell r="V1033">
            <v>20.025470454545459</v>
          </cell>
        </row>
        <row r="1034">
          <cell r="B1034" t="str">
            <v>LU2082997789</v>
          </cell>
          <cell r="C1034" t="str">
            <v>Lyxor</v>
          </cell>
          <cell r="D1034">
            <v>42.695255772727258</v>
          </cell>
          <cell r="E1034">
            <v>33.286888500000003</v>
          </cell>
          <cell r="F1034">
            <v>33.181186181818184</v>
          </cell>
          <cell r="G1034">
            <v>34.89991136363637</v>
          </cell>
          <cell r="H1034">
            <v>35.318471954545458</v>
          </cell>
          <cell r="I1034">
            <v>32.209100500000005</v>
          </cell>
          <cell r="J1034">
            <v>33.266952454545454</v>
          </cell>
          <cell r="K1034">
            <v>35.183948318181812</v>
          </cell>
          <cell r="L1034">
            <v>37.143686272727273</v>
          </cell>
          <cell r="M1034">
            <v>37.388251272727274</v>
          </cell>
          <cell r="N1034">
            <v>36.999108681818186</v>
          </cell>
          <cell r="O1034">
            <v>36.004083000000008</v>
          </cell>
          <cell r="P1034">
            <v>35.726690772727267</v>
          </cell>
          <cell r="Q1034">
            <v>38.492756636363644</v>
          </cell>
          <cell r="R1034">
            <v>36.63163386363636</v>
          </cell>
          <cell r="S1034">
            <v>33.965142772727276</v>
          </cell>
          <cell r="T1034">
            <v>33.745502181818182</v>
          </cell>
          <cell r="U1034" t="str">
            <v>11:30 - 12:00</v>
          </cell>
          <cell r="V1034">
            <v>32.209100500000005</v>
          </cell>
        </row>
        <row r="1035">
          <cell r="B1035" t="str">
            <v>LU1834987890</v>
          </cell>
          <cell r="C1035" t="str">
            <v>Lyxor</v>
          </cell>
          <cell r="D1035">
            <v>26.466598999999999</v>
          </cell>
          <cell r="E1035">
            <v>21.480504318181815</v>
          </cell>
          <cell r="F1035">
            <v>20.81382663636364</v>
          </cell>
          <cell r="G1035">
            <v>20.847744363636362</v>
          </cell>
          <cell r="H1035">
            <v>20.637483318181822</v>
          </cell>
          <cell r="I1035">
            <v>20.055643681818182</v>
          </cell>
          <cell r="J1035">
            <v>20.7403285</v>
          </cell>
          <cell r="K1035">
            <v>20.798478136363634</v>
          </cell>
          <cell r="L1035">
            <v>21.15322590909091</v>
          </cell>
          <cell r="M1035">
            <v>20.362753727272729</v>
          </cell>
          <cell r="N1035">
            <v>20.087082863636365</v>
          </cell>
          <cell r="O1035">
            <v>20.73487609090909</v>
          </cell>
          <cell r="P1035">
            <v>20.227248318181822</v>
          </cell>
          <cell r="Q1035">
            <v>20.746920090909097</v>
          </cell>
          <cell r="R1035">
            <v>20.147590727272725</v>
          </cell>
          <cell r="S1035">
            <v>19.781985045454544</v>
          </cell>
          <cell r="T1035">
            <v>20.384138863636366</v>
          </cell>
          <cell r="U1035" t="str">
            <v>16:30 - 17:00</v>
          </cell>
          <cell r="V1035">
            <v>19.781985045454544</v>
          </cell>
        </row>
        <row r="1036">
          <cell r="B1036" t="str">
            <v>LU2082997946</v>
          </cell>
          <cell r="C1036" t="str">
            <v>Lyxor</v>
          </cell>
          <cell r="D1036">
            <v>41.622465954545461</v>
          </cell>
          <cell r="E1036">
            <v>33.327488454545453</v>
          </cell>
          <cell r="F1036">
            <v>33.020029818181825</v>
          </cell>
          <cell r="G1036">
            <v>34.394060681818182</v>
          </cell>
          <cell r="H1036">
            <v>34.275550045454544</v>
          </cell>
          <cell r="I1036">
            <v>32.345048181818179</v>
          </cell>
          <cell r="J1036">
            <v>32.837464000000004</v>
          </cell>
          <cell r="K1036">
            <v>33.183064454545452</v>
          </cell>
          <cell r="L1036">
            <v>32.871098318181815</v>
          </cell>
          <cell r="M1036">
            <v>33.761322772727283</v>
          </cell>
          <cell r="N1036">
            <v>33.279311772727276</v>
          </cell>
          <cell r="O1036">
            <v>34.718815681818178</v>
          </cell>
          <cell r="P1036">
            <v>34.527854500000004</v>
          </cell>
          <cell r="Q1036">
            <v>36.819820499999999</v>
          </cell>
          <cell r="R1036">
            <v>35.009255136363635</v>
          </cell>
          <cell r="S1036">
            <v>32.996351954545453</v>
          </cell>
          <cell r="T1036">
            <v>33.258157636363642</v>
          </cell>
          <cell r="U1036" t="str">
            <v>11:30 - 12:00</v>
          </cell>
          <cell r="V1036">
            <v>32.345048181818179</v>
          </cell>
        </row>
        <row r="1037">
          <cell r="B1037" t="str">
            <v>LU1834987973</v>
          </cell>
          <cell r="C1037" t="str">
            <v>Lyxor</v>
          </cell>
          <cell r="D1037">
            <v>19.771385500000001</v>
          </cell>
          <cell r="E1037">
            <v>16.700953681818181</v>
          </cell>
          <cell r="F1037">
            <v>16.310385681818182</v>
          </cell>
          <cell r="G1037">
            <v>15.938382000000001</v>
          </cell>
          <cell r="H1037">
            <v>16.302047681818184</v>
          </cell>
          <cell r="I1037">
            <v>16.087389272727268</v>
          </cell>
          <cell r="J1037">
            <v>16.200859318181816</v>
          </cell>
          <cell r="K1037">
            <v>16.291589590909087</v>
          </cell>
          <cell r="L1037">
            <v>16.485038772727275</v>
          </cell>
          <cell r="M1037">
            <v>16.954850999999994</v>
          </cell>
          <cell r="N1037">
            <v>16.14286809090909</v>
          </cell>
          <cell r="O1037">
            <v>16.554895181818178</v>
          </cell>
          <cell r="P1037">
            <v>15.893992772727271</v>
          </cell>
          <cell r="Q1037">
            <v>15.880436545454547</v>
          </cell>
          <cell r="R1037">
            <v>15.919797727272726</v>
          </cell>
          <cell r="S1037">
            <v>15.947314454545454</v>
          </cell>
          <cell r="T1037">
            <v>16.612196863636363</v>
          </cell>
          <cell r="U1037" t="str">
            <v>15:30 - 16:00</v>
          </cell>
          <cell r="V1037">
            <v>15.880436545454547</v>
          </cell>
        </row>
        <row r="1038">
          <cell r="B1038" t="str">
            <v>LU1834988195</v>
          </cell>
          <cell r="C1038" t="str">
            <v>Lyxor</v>
          </cell>
          <cell r="D1038">
            <v>22.042942318181819</v>
          </cell>
          <cell r="E1038">
            <v>19.34894668181818</v>
          </cell>
          <cell r="F1038">
            <v>18.977521000000003</v>
          </cell>
          <cell r="G1038">
            <v>18.782043454545455</v>
          </cell>
          <cell r="H1038">
            <v>18.916500636363633</v>
          </cell>
          <cell r="I1038">
            <v>18.864448863636362</v>
          </cell>
          <cell r="J1038">
            <v>18.708499318181815</v>
          </cell>
          <cell r="K1038">
            <v>18.77813618181818</v>
          </cell>
          <cell r="L1038">
            <v>19.063918090909095</v>
          </cell>
          <cell r="M1038">
            <v>19.200752318181816</v>
          </cell>
          <cell r="N1038">
            <v>18.72134181818182</v>
          </cell>
          <cell r="O1038">
            <v>19.50883231818182</v>
          </cell>
          <cell r="P1038">
            <v>19.110364181818188</v>
          </cell>
          <cell r="Q1038">
            <v>19.456417000000002</v>
          </cell>
          <cell r="R1038">
            <v>19.470279409090907</v>
          </cell>
          <cell r="S1038">
            <v>19.505480590909091</v>
          </cell>
          <cell r="T1038">
            <v>19.419951136363636</v>
          </cell>
          <cell r="U1038" t="str">
            <v>12:00 - 12:30</v>
          </cell>
          <cell r="V1038">
            <v>18.708499318181815</v>
          </cell>
        </row>
        <row r="1039">
          <cell r="B1039" t="str">
            <v>LU2082995734</v>
          </cell>
          <cell r="C1039" t="str">
            <v>Lyxor</v>
          </cell>
          <cell r="D1039">
            <v>25.935041363636365</v>
          </cell>
          <cell r="E1039">
            <v>23.56308736363637</v>
          </cell>
          <cell r="F1039">
            <v>23.639315318181822</v>
          </cell>
          <cell r="G1039">
            <v>24.095614954545457</v>
          </cell>
          <cell r="H1039">
            <v>23.168304545454546</v>
          </cell>
          <cell r="I1039">
            <v>23.160207909090907</v>
          </cell>
          <cell r="J1039">
            <v>23.73663059090909</v>
          </cell>
          <cell r="K1039">
            <v>24.705930636363643</v>
          </cell>
          <cell r="L1039">
            <v>23.357851863636366</v>
          </cell>
          <cell r="M1039">
            <v>23.541082454545457</v>
          </cell>
          <cell r="N1039">
            <v>23.189877363636363</v>
          </cell>
          <cell r="O1039">
            <v>24.36516977272727</v>
          </cell>
          <cell r="P1039">
            <v>24.326798636363637</v>
          </cell>
          <cell r="Q1039">
            <v>23.825272681818184</v>
          </cell>
          <cell r="R1039">
            <v>23.823663545454544</v>
          </cell>
          <cell r="S1039">
            <v>22.890307863636362</v>
          </cell>
          <cell r="T1039">
            <v>22.793440045454545</v>
          </cell>
          <cell r="U1039" t="str">
            <v>17:00 - 17:30</v>
          </cell>
          <cell r="V1039">
            <v>22.793440045454545</v>
          </cell>
        </row>
        <row r="1040">
          <cell r="B1040" t="str">
            <v>LU1834988278</v>
          </cell>
          <cell r="C1040" t="str">
            <v>Lyxor</v>
          </cell>
          <cell r="D1040">
            <v>21.791033363636362</v>
          </cell>
          <cell r="E1040">
            <v>16.910687818181817</v>
          </cell>
          <cell r="F1040">
            <v>16.455245454545459</v>
          </cell>
          <cell r="G1040">
            <v>16.050074318181814</v>
          </cell>
          <cell r="H1040">
            <v>16.239087363636365</v>
          </cell>
          <cell r="I1040">
            <v>15.463450272727272</v>
          </cell>
          <cell r="J1040">
            <v>15.613022636363638</v>
          </cell>
          <cell r="K1040">
            <v>15.577418636363634</v>
          </cell>
          <cell r="L1040">
            <v>17.395176954545459</v>
          </cell>
          <cell r="M1040">
            <v>15.842276409090912</v>
          </cell>
          <cell r="N1040">
            <v>15.434392772727271</v>
          </cell>
          <cell r="O1040">
            <v>16.487058000000001</v>
          </cell>
          <cell r="P1040">
            <v>15.886685409090909</v>
          </cell>
          <cell r="Q1040">
            <v>17.112917409090912</v>
          </cell>
          <cell r="R1040">
            <v>16.469226499999998</v>
          </cell>
          <cell r="S1040">
            <v>16.610110227272727</v>
          </cell>
          <cell r="T1040">
            <v>17.336991954545454</v>
          </cell>
          <cell r="U1040" t="str">
            <v>14:00 - 14:30</v>
          </cell>
          <cell r="V1040">
            <v>15.434392772727271</v>
          </cell>
        </row>
        <row r="1041">
          <cell r="B1041" t="str">
            <v>LU2082998167</v>
          </cell>
          <cell r="C1041" t="str">
            <v>Lyxor</v>
          </cell>
          <cell r="D1041">
            <v>42.348665818181807</v>
          </cell>
          <cell r="E1041">
            <v>33.015925363636363</v>
          </cell>
          <cell r="F1041">
            <v>33.062458227272735</v>
          </cell>
          <cell r="G1041">
            <v>34.26295159090909</v>
          </cell>
          <cell r="H1041">
            <v>34.754816454545455</v>
          </cell>
          <cell r="I1041">
            <v>32.063863590909087</v>
          </cell>
          <cell r="J1041">
            <v>32.767329500000002</v>
          </cell>
          <cell r="K1041">
            <v>32.996602727272737</v>
          </cell>
          <cell r="L1041">
            <v>32.513127590909079</v>
          </cell>
          <cell r="M1041">
            <v>33.405932590909089</v>
          </cell>
          <cell r="N1041">
            <v>33.740358227272729</v>
          </cell>
          <cell r="O1041">
            <v>34.481547000000006</v>
          </cell>
          <cell r="P1041">
            <v>34.44713563636364</v>
          </cell>
          <cell r="Q1041">
            <v>36.725362000000011</v>
          </cell>
          <cell r="R1041">
            <v>34.857172454545456</v>
          </cell>
          <cell r="S1041">
            <v>32.878344727272733</v>
          </cell>
          <cell r="T1041">
            <v>33.04183954545455</v>
          </cell>
          <cell r="U1041" t="str">
            <v>11:30 - 12:00</v>
          </cell>
          <cell r="V1041">
            <v>32.063863590909087</v>
          </cell>
        </row>
        <row r="1042">
          <cell r="B1042" t="str">
            <v>LU2082998324</v>
          </cell>
          <cell r="C1042" t="str">
            <v>Lyxor</v>
          </cell>
          <cell r="D1042">
            <v>43.272358181818191</v>
          </cell>
          <cell r="E1042">
            <v>33.126155818181815</v>
          </cell>
          <cell r="F1042">
            <v>33.074101545454546</v>
          </cell>
          <cell r="G1042">
            <v>34.598291545454543</v>
          </cell>
          <cell r="H1042">
            <v>34.639658681818183</v>
          </cell>
          <cell r="I1042">
            <v>32.468880681818185</v>
          </cell>
          <cell r="J1042">
            <v>33.038100727272735</v>
          </cell>
          <cell r="K1042">
            <v>33.493826954545447</v>
          </cell>
          <cell r="L1042">
            <v>33.200245681818181</v>
          </cell>
          <cell r="M1042">
            <v>34.006006272727269</v>
          </cell>
          <cell r="N1042">
            <v>33.688281045454545</v>
          </cell>
          <cell r="O1042">
            <v>35.282514409090901</v>
          </cell>
          <cell r="P1042">
            <v>34.920529727272722</v>
          </cell>
          <cell r="Q1042">
            <v>37.036364227272742</v>
          </cell>
          <cell r="R1042">
            <v>35.633744500000006</v>
          </cell>
          <cell r="S1042">
            <v>33.354779681818187</v>
          </cell>
          <cell r="T1042">
            <v>33.298276999999992</v>
          </cell>
          <cell r="U1042" t="str">
            <v>11:30 - 12:00</v>
          </cell>
          <cell r="V1042">
            <v>32.468880681818185</v>
          </cell>
        </row>
        <row r="1043">
          <cell r="B1043" t="str">
            <v>LU1834988351</v>
          </cell>
          <cell r="C1043" t="str">
            <v>Lyxor</v>
          </cell>
          <cell r="D1043">
            <v>21.268730909090909</v>
          </cell>
          <cell r="E1043">
            <v>18.742096818181817</v>
          </cell>
          <cell r="F1043">
            <v>18.940653909090912</v>
          </cell>
          <cell r="G1043">
            <v>18.720445545454545</v>
          </cell>
          <cell r="H1043">
            <v>18.937321772727273</v>
          </cell>
          <cell r="I1043">
            <v>18.67056509090909</v>
          </cell>
          <cell r="J1043">
            <v>19.041801636363633</v>
          </cell>
          <cell r="K1043">
            <v>18.917047045454542</v>
          </cell>
          <cell r="L1043">
            <v>19.49189731818182</v>
          </cell>
          <cell r="M1043">
            <v>19.41335209090909</v>
          </cell>
          <cell r="N1043">
            <v>18.980769909090903</v>
          </cell>
          <cell r="O1043">
            <v>19.68538377272727</v>
          </cell>
          <cell r="P1043">
            <v>19.299156954545452</v>
          </cell>
          <cell r="Q1043">
            <v>19.184369409090905</v>
          </cell>
          <cell r="R1043">
            <v>18.825307045454551</v>
          </cell>
          <cell r="S1043">
            <v>18.928714090909093</v>
          </cell>
          <cell r="T1043">
            <v>19.056136409090911</v>
          </cell>
          <cell r="U1043" t="str">
            <v>11:30 - 12:00</v>
          </cell>
          <cell r="V1043">
            <v>18.67056509090909</v>
          </cell>
        </row>
        <row r="1044">
          <cell r="B1044" t="str">
            <v>LU1812091194</v>
          </cell>
          <cell r="C1044" t="str">
            <v>Lyxor</v>
          </cell>
          <cell r="D1044">
            <v>42.822878363636363</v>
          </cell>
          <cell r="E1044">
            <v>37.524268090909089</v>
          </cell>
          <cell r="F1044">
            <v>36.43258704545454</v>
          </cell>
          <cell r="G1044">
            <v>36.845091227272725</v>
          </cell>
          <cell r="H1044">
            <v>37.081155863636361</v>
          </cell>
          <cell r="I1044">
            <v>35.779727000000008</v>
          </cell>
          <cell r="J1044">
            <v>35.912850818181816</v>
          </cell>
          <cell r="K1044">
            <v>35.928157000000006</v>
          </cell>
          <cell r="L1044">
            <v>39.980890272727272</v>
          </cell>
          <cell r="M1044">
            <v>36.597661636363632</v>
          </cell>
          <cell r="N1044">
            <v>35.712184454545458</v>
          </cell>
          <cell r="O1044">
            <v>36.665446409090912</v>
          </cell>
          <cell r="P1044">
            <v>36.432406181818187</v>
          </cell>
          <cell r="Q1044">
            <v>36.831290136363641</v>
          </cell>
          <cell r="R1044">
            <v>36.820641681818181</v>
          </cell>
          <cell r="S1044">
            <v>36.541778818181811</v>
          </cell>
          <cell r="T1044">
            <v>36.535196681818185</v>
          </cell>
          <cell r="U1044" t="str">
            <v>14:00 - 14:30</v>
          </cell>
          <cell r="V1044">
            <v>35.712184454545458</v>
          </cell>
        </row>
        <row r="1045">
          <cell r="B1045" t="str">
            <v>LU1834988435</v>
          </cell>
          <cell r="C1045" t="str">
            <v>Lyxor</v>
          </cell>
          <cell r="D1045">
            <v>21.429595727272726</v>
          </cell>
          <cell r="E1045">
            <v>19.668182863636368</v>
          </cell>
          <cell r="F1045">
            <v>19.243723363636363</v>
          </cell>
          <cell r="G1045">
            <v>18.85619359090909</v>
          </cell>
          <cell r="H1045">
            <v>19.009220045454544</v>
          </cell>
          <cell r="I1045">
            <v>18.814337681818177</v>
          </cell>
          <cell r="J1045">
            <v>19.258247545454541</v>
          </cell>
          <cell r="K1045">
            <v>19.22634813636364</v>
          </cell>
          <cell r="L1045">
            <v>19.383255136363633</v>
          </cell>
          <cell r="M1045">
            <v>19.357329136363635</v>
          </cell>
          <cell r="N1045">
            <v>18.91748154545455</v>
          </cell>
          <cell r="O1045">
            <v>19.740376545454549</v>
          </cell>
          <cell r="P1045">
            <v>19.331829227272735</v>
          </cell>
          <cell r="Q1045">
            <v>19.414262136363639</v>
          </cell>
          <cell r="R1045">
            <v>19.289205227272728</v>
          </cell>
          <cell r="S1045">
            <v>19.232504818181816</v>
          </cell>
          <cell r="T1045">
            <v>20.000835954545458</v>
          </cell>
          <cell r="U1045" t="str">
            <v>11:30 - 12:00</v>
          </cell>
          <cell r="V1045">
            <v>18.814337681818177</v>
          </cell>
        </row>
        <row r="1046">
          <cell r="B1046" t="str">
            <v>LU2082998670</v>
          </cell>
          <cell r="C1046" t="str">
            <v>Lyxor</v>
          </cell>
          <cell r="D1046">
            <v>44.958324090909088</v>
          </cell>
          <cell r="E1046">
            <v>33.177252954545459</v>
          </cell>
          <cell r="F1046">
            <v>33.011493999999999</v>
          </cell>
          <cell r="G1046">
            <v>35.53678786363637</v>
          </cell>
          <cell r="H1046">
            <v>34.528976409090909</v>
          </cell>
          <cell r="I1046">
            <v>32.111292454545456</v>
          </cell>
          <cell r="J1046">
            <v>32.749042590909092</v>
          </cell>
          <cell r="K1046">
            <v>33.071674681818173</v>
          </cell>
          <cell r="L1046">
            <v>32.878150363636358</v>
          </cell>
          <cell r="M1046">
            <v>33.832495181818175</v>
          </cell>
          <cell r="N1046">
            <v>33.691827590909092</v>
          </cell>
          <cell r="O1046">
            <v>35.583628772727273</v>
          </cell>
          <cell r="P1046">
            <v>35.515823136363629</v>
          </cell>
          <cell r="Q1046">
            <v>38.570521363636367</v>
          </cell>
          <cell r="R1046">
            <v>36.33137886363636</v>
          </cell>
          <cell r="S1046">
            <v>32.98283822727273</v>
          </cell>
          <cell r="T1046">
            <v>33.019731636363638</v>
          </cell>
          <cell r="U1046" t="str">
            <v>11:30 - 12:00</v>
          </cell>
          <cell r="V1046">
            <v>32.111292454545456</v>
          </cell>
        </row>
        <row r="1047">
          <cell r="B1047" t="str">
            <v>LU2082998837</v>
          </cell>
          <cell r="C1047" t="str">
            <v>Lyxor</v>
          </cell>
          <cell r="D1047">
            <v>45.969747590909094</v>
          </cell>
          <cell r="E1047">
            <v>33.618254636363638</v>
          </cell>
          <cell r="F1047">
            <v>33.538647136363629</v>
          </cell>
          <cell r="G1047">
            <v>35.744651181818178</v>
          </cell>
          <cell r="H1047">
            <v>35.515676772727268</v>
          </cell>
          <cell r="I1047">
            <v>32.590990045454539</v>
          </cell>
          <cell r="J1047">
            <v>33.118373863636357</v>
          </cell>
          <cell r="K1047">
            <v>33.400888636363639</v>
          </cell>
          <cell r="L1047">
            <v>33.18440645454546</v>
          </cell>
          <cell r="M1047">
            <v>34.227549272727273</v>
          </cell>
          <cell r="N1047">
            <v>34.009236727272729</v>
          </cell>
          <cell r="O1047">
            <v>35.443748863636365</v>
          </cell>
          <cell r="P1047">
            <v>35.273541999999992</v>
          </cell>
          <cell r="Q1047">
            <v>37.28656836363637</v>
          </cell>
          <cell r="R1047">
            <v>36.469420545454547</v>
          </cell>
          <cell r="S1047">
            <v>32.782718045454544</v>
          </cell>
          <cell r="T1047">
            <v>33.375226727272718</v>
          </cell>
          <cell r="U1047" t="str">
            <v>11:30 - 12:00</v>
          </cell>
          <cell r="V1047">
            <v>32.590990045454539</v>
          </cell>
        </row>
        <row r="1048">
          <cell r="B1048" t="str">
            <v>LU1834988518</v>
          </cell>
          <cell r="C1048" t="str">
            <v>Lyxor</v>
          </cell>
          <cell r="D1048">
            <v>25.745747000000005</v>
          </cell>
          <cell r="E1048">
            <v>19.969456772727273</v>
          </cell>
          <cell r="F1048">
            <v>19.564836863636359</v>
          </cell>
          <cell r="G1048">
            <v>19.745505727272732</v>
          </cell>
          <cell r="H1048">
            <v>19.579552499999998</v>
          </cell>
          <cell r="I1048">
            <v>18.861432999999998</v>
          </cell>
          <cell r="J1048">
            <v>19.610925636363632</v>
          </cell>
          <cell r="K1048">
            <v>19.522726000000002</v>
          </cell>
          <cell r="L1048">
            <v>21.584234727272726</v>
          </cell>
          <cell r="M1048">
            <v>19.538130454545453</v>
          </cell>
          <cell r="N1048">
            <v>19.681383772727273</v>
          </cell>
          <cell r="O1048">
            <v>20.734893590909092</v>
          </cell>
          <cell r="P1048">
            <v>19.756224499999995</v>
          </cell>
          <cell r="Q1048">
            <v>20.488903863636359</v>
          </cell>
          <cell r="R1048">
            <v>19.440388363636366</v>
          </cell>
          <cell r="S1048">
            <v>19.476876227272726</v>
          </cell>
          <cell r="T1048">
            <v>19.694567909090907</v>
          </cell>
          <cell r="U1048" t="str">
            <v>11:30 - 12:00</v>
          </cell>
          <cell r="V1048">
            <v>18.861432999999998</v>
          </cell>
        </row>
        <row r="1049">
          <cell r="B1049" t="str">
            <v>LU1834988609</v>
          </cell>
          <cell r="C1049" t="str">
            <v>Lyxor</v>
          </cell>
          <cell r="D1049">
            <v>24.627914090909091</v>
          </cell>
          <cell r="E1049">
            <v>19.172968454545455</v>
          </cell>
          <cell r="F1049">
            <v>18.954759681818178</v>
          </cell>
          <cell r="G1049">
            <v>18.676312318181814</v>
          </cell>
          <cell r="H1049">
            <v>19.261486818181815</v>
          </cell>
          <cell r="I1049">
            <v>18.418074954545457</v>
          </cell>
          <cell r="J1049">
            <v>18.936416863636364</v>
          </cell>
          <cell r="K1049">
            <v>19.210440636363632</v>
          </cell>
          <cell r="L1049">
            <v>21.015616681818184</v>
          </cell>
          <cell r="M1049">
            <v>18.974281227272726</v>
          </cell>
          <cell r="N1049">
            <v>18.675435045454545</v>
          </cell>
          <cell r="O1049">
            <v>19.670800454545457</v>
          </cell>
          <cell r="P1049">
            <v>19.530439181818181</v>
          </cell>
          <cell r="Q1049">
            <v>20.128318727272731</v>
          </cell>
          <cell r="R1049">
            <v>19.795282999999998</v>
          </cell>
          <cell r="S1049">
            <v>19.341341818181817</v>
          </cell>
          <cell r="T1049">
            <v>19.602816772727273</v>
          </cell>
          <cell r="U1049" t="str">
            <v>11:30 - 12:00</v>
          </cell>
          <cell r="V1049">
            <v>18.418074954545457</v>
          </cell>
        </row>
        <row r="1050">
          <cell r="B1050" t="str">
            <v>LU2082999058</v>
          </cell>
          <cell r="C1050" t="str">
            <v>Lyxor</v>
          </cell>
          <cell r="D1050">
            <v>41.295834590909088</v>
          </cell>
          <cell r="E1050">
            <v>32.91131336363636</v>
          </cell>
          <cell r="F1050">
            <v>32.991923363636367</v>
          </cell>
          <cell r="G1050">
            <v>34.328745772727274</v>
          </cell>
          <cell r="H1050">
            <v>34.182451499999999</v>
          </cell>
          <cell r="I1050">
            <v>32.28982763636364</v>
          </cell>
          <cell r="J1050">
            <v>32.766843272727272</v>
          </cell>
          <cell r="K1050">
            <v>33.209520045454553</v>
          </cell>
          <cell r="L1050">
            <v>33.077654545454543</v>
          </cell>
          <cell r="M1050">
            <v>33.982531090909085</v>
          </cell>
          <cell r="N1050">
            <v>33.566776500000003</v>
          </cell>
          <cell r="O1050">
            <v>35.069551454545461</v>
          </cell>
          <cell r="P1050">
            <v>34.83427709090909</v>
          </cell>
          <cell r="Q1050">
            <v>37.02513731818182</v>
          </cell>
          <cell r="R1050">
            <v>35.132267863636372</v>
          </cell>
          <cell r="S1050">
            <v>33.235503090909091</v>
          </cell>
          <cell r="T1050">
            <v>33.165911636363631</v>
          </cell>
          <cell r="U1050" t="str">
            <v>11:30 - 12:00</v>
          </cell>
          <cell r="V1050">
            <v>32.28982763636364</v>
          </cell>
        </row>
        <row r="1051">
          <cell r="B1051" t="str">
            <v>LU1834988781</v>
          </cell>
          <cell r="C1051" t="str">
            <v>Lyxor</v>
          </cell>
          <cell r="D1051">
            <v>32.449711681818194</v>
          </cell>
          <cell r="E1051">
            <v>28.702638727272721</v>
          </cell>
          <cell r="F1051">
            <v>28.627154272727275</v>
          </cell>
          <cell r="G1051">
            <v>28.33032895454545</v>
          </cell>
          <cell r="H1051">
            <v>28.078721090909085</v>
          </cell>
          <cell r="I1051">
            <v>27.987026045454549</v>
          </cell>
          <cell r="J1051">
            <v>28.276073227272722</v>
          </cell>
          <cell r="K1051">
            <v>28.141257227272721</v>
          </cell>
          <cell r="L1051">
            <v>29.290301409090908</v>
          </cell>
          <cell r="M1051">
            <v>28.326999545454544</v>
          </cell>
          <cell r="N1051">
            <v>28.469761681818174</v>
          </cell>
          <cell r="O1051">
            <v>29.225604272727278</v>
          </cell>
          <cell r="P1051">
            <v>29.101096545454539</v>
          </cell>
          <cell r="Q1051">
            <v>29.700189090909099</v>
          </cell>
          <cell r="R1051">
            <v>29.822204136363645</v>
          </cell>
          <cell r="S1051">
            <v>29.625833545454544</v>
          </cell>
          <cell r="T1051">
            <v>29.788473909090907</v>
          </cell>
          <cell r="U1051" t="str">
            <v>11:30 - 12:00</v>
          </cell>
          <cell r="V1051">
            <v>27.987026045454549</v>
          </cell>
        </row>
        <row r="1052">
          <cell r="B1052" t="str">
            <v>LU2082999132</v>
          </cell>
          <cell r="C1052" t="str">
            <v>Lyxor</v>
          </cell>
          <cell r="D1052">
            <v>47.163475545454546</v>
          </cell>
          <cell r="E1052">
            <v>40.434366681818176</v>
          </cell>
          <cell r="F1052">
            <v>40.342537545454547</v>
          </cell>
          <cell r="G1052">
            <v>41.83288018181819</v>
          </cell>
          <cell r="H1052">
            <v>42.152573363636357</v>
          </cell>
          <cell r="I1052">
            <v>39.522018454545453</v>
          </cell>
          <cell r="J1052">
            <v>39.969660136363636</v>
          </cell>
          <cell r="K1052">
            <v>40.482133272727282</v>
          </cell>
          <cell r="L1052">
            <v>40.387879181818185</v>
          </cell>
          <cell r="M1052">
            <v>41.125213181818189</v>
          </cell>
          <cell r="N1052">
            <v>40.972018181818186</v>
          </cell>
          <cell r="O1052">
            <v>42.903637954545452</v>
          </cell>
          <cell r="P1052">
            <v>42.214594545454538</v>
          </cell>
          <cell r="Q1052">
            <v>44.232664227272714</v>
          </cell>
          <cell r="R1052">
            <v>42.665825545454545</v>
          </cell>
          <cell r="S1052">
            <v>40.452290863636364</v>
          </cell>
          <cell r="T1052">
            <v>40.80566922727273</v>
          </cell>
          <cell r="U1052" t="str">
            <v>11:30 - 12:00</v>
          </cell>
          <cell r="V1052">
            <v>39.522018454545453</v>
          </cell>
        </row>
        <row r="1053">
          <cell r="B1053" t="str">
            <v>LU1834988864</v>
          </cell>
          <cell r="C1053" t="str">
            <v>Lyxor</v>
          </cell>
          <cell r="D1053">
            <v>23.374921045454542</v>
          </cell>
          <cell r="E1053">
            <v>19.15456822727273</v>
          </cell>
          <cell r="F1053">
            <v>18.458861909090906</v>
          </cell>
          <cell r="G1053">
            <v>18.60897772727273</v>
          </cell>
          <cell r="H1053">
            <v>18.647447045454545</v>
          </cell>
          <cell r="I1053">
            <v>18.01078440909091</v>
          </cell>
          <cell r="J1053">
            <v>18.528648590909089</v>
          </cell>
          <cell r="K1053">
            <v>18.42968572727273</v>
          </cell>
          <cell r="L1053">
            <v>19.662513681818183</v>
          </cell>
          <cell r="M1053">
            <v>18.545744136363638</v>
          </cell>
          <cell r="N1053">
            <v>18.036473500000003</v>
          </cell>
          <cell r="O1053">
            <v>19.720598136363634</v>
          </cell>
          <cell r="P1053">
            <v>18.673453954545455</v>
          </cell>
          <cell r="Q1053">
            <v>19.335966045454544</v>
          </cell>
          <cell r="R1053">
            <v>19.064287318181815</v>
          </cell>
          <cell r="S1053">
            <v>18.703948863636363</v>
          </cell>
          <cell r="T1053">
            <v>18.716371954545455</v>
          </cell>
          <cell r="U1053" t="str">
            <v>11:30 - 12:00</v>
          </cell>
          <cell r="V1053">
            <v>18.01078440909091</v>
          </cell>
        </row>
        <row r="1054">
          <cell r="B1054" t="str">
            <v>LU2082999215</v>
          </cell>
          <cell r="C1054" t="str">
            <v>Lyxor</v>
          </cell>
          <cell r="D1054">
            <v>35.662322636363633</v>
          </cell>
          <cell r="E1054">
            <v>21.530590227272736</v>
          </cell>
          <cell r="F1054">
            <v>21.258611318181817</v>
          </cell>
          <cell r="G1054">
            <v>24.153903181818176</v>
          </cell>
          <cell r="H1054">
            <v>24.107812681818185</v>
          </cell>
          <cell r="I1054">
            <v>20.402986181818179</v>
          </cell>
          <cell r="J1054">
            <v>20.872470272727274</v>
          </cell>
          <cell r="K1054">
            <v>21.089444318181815</v>
          </cell>
          <cell r="L1054">
            <v>20.893557409090906</v>
          </cell>
          <cell r="M1054">
            <v>21.717900999999998</v>
          </cell>
          <cell r="N1054">
            <v>22.192821318181814</v>
          </cell>
          <cell r="O1054">
            <v>23.481322500000001</v>
          </cell>
          <cell r="P1054">
            <v>23.62570659090909</v>
          </cell>
          <cell r="Q1054">
            <v>26.315743545454552</v>
          </cell>
          <cell r="R1054">
            <v>24.299826363636363</v>
          </cell>
          <cell r="S1054">
            <v>20.913394909090911</v>
          </cell>
          <cell r="T1054">
            <v>20.909967181818182</v>
          </cell>
          <cell r="U1054" t="str">
            <v>11:30 - 12:00</v>
          </cell>
          <cell r="V1054">
            <v>20.402986181818179</v>
          </cell>
        </row>
        <row r="1055">
          <cell r="B1055" t="str">
            <v>LU1812092168</v>
          </cell>
          <cell r="C1055" t="str">
            <v>Lyxor</v>
          </cell>
          <cell r="D1055">
            <v>22.852332590909093</v>
          </cell>
          <cell r="E1055">
            <v>21.502159954545455</v>
          </cell>
          <cell r="F1055">
            <v>21.590160818181822</v>
          </cell>
          <cell r="G1055">
            <v>21.281452954545458</v>
          </cell>
          <cell r="H1055">
            <v>21.054373136363633</v>
          </cell>
          <cell r="I1055">
            <v>20.613017136363638</v>
          </cell>
          <cell r="J1055">
            <v>20.708201863636365</v>
          </cell>
          <cell r="K1055">
            <v>20.880892909090914</v>
          </cell>
          <cell r="L1055">
            <v>20.917504863636367</v>
          </cell>
          <cell r="M1055">
            <v>20.374847772727271</v>
          </cell>
          <cell r="N1055">
            <v>20.302093181818183</v>
          </cell>
          <cell r="O1055">
            <v>20.916707772727268</v>
          </cell>
          <cell r="P1055">
            <v>20.603836318181813</v>
          </cell>
          <cell r="Q1055">
            <v>20.83751022727273</v>
          </cell>
          <cell r="R1055">
            <v>20.327207272727275</v>
          </cell>
          <cell r="S1055">
            <v>20.375563090909086</v>
          </cell>
          <cell r="T1055">
            <v>20.924272772727271</v>
          </cell>
          <cell r="U1055" t="str">
            <v>14:00 - 14:30</v>
          </cell>
          <cell r="V1055">
            <v>20.302093181818183</v>
          </cell>
        </row>
        <row r="1056">
          <cell r="B1056" t="str">
            <v>LU2018761762</v>
          </cell>
          <cell r="C1056" t="str">
            <v>Lyxor</v>
          </cell>
          <cell r="D1056">
            <v>8.8529748181818171</v>
          </cell>
          <cell r="E1056">
            <v>8.6233464545454552</v>
          </cell>
          <cell r="F1056">
            <v>8.6525545454545423</v>
          </cell>
          <cell r="G1056">
            <v>8.6024535000000011</v>
          </cell>
          <cell r="H1056">
            <v>8.6149446363636368</v>
          </cell>
          <cell r="I1056">
            <v>8.6415178181818177</v>
          </cell>
          <cell r="J1056">
            <v>8.5217309999999991</v>
          </cell>
          <cell r="K1056">
            <v>8.5531955454545443</v>
          </cell>
          <cell r="L1056">
            <v>8.8495284545454549</v>
          </cell>
          <cell r="M1056">
            <v>8.848026863636365</v>
          </cell>
          <cell r="N1056">
            <v>9.1905534090909082</v>
          </cell>
          <cell r="O1056">
            <v>8.7149110454545458</v>
          </cell>
          <cell r="P1056">
            <v>8.6334644090909087</v>
          </cell>
          <cell r="Q1056">
            <v>9.1997435000000003</v>
          </cell>
          <cell r="R1056">
            <v>10.284356363636364</v>
          </cell>
          <cell r="S1056">
            <v>8.784656045454545</v>
          </cell>
          <cell r="T1056">
            <v>8.5861733636363606</v>
          </cell>
          <cell r="U1056" t="str">
            <v>12:00 - 12:30</v>
          </cell>
          <cell r="V1056">
            <v>8.5217309999999991</v>
          </cell>
        </row>
        <row r="1057">
          <cell r="B1057" t="str">
            <v>LU2018762653</v>
          </cell>
          <cell r="C1057" t="str">
            <v>Lyxor</v>
          </cell>
          <cell r="D1057">
            <v>9.2111390000000011</v>
          </cell>
          <cell r="E1057">
            <v>9.0116328636363647</v>
          </cell>
          <cell r="F1057">
            <v>8.9933392727272707</v>
          </cell>
          <cell r="G1057">
            <v>9.0700063636363613</v>
          </cell>
          <cell r="H1057">
            <v>9.1147142727272712</v>
          </cell>
          <cell r="I1057">
            <v>9.1427687727272708</v>
          </cell>
          <cell r="J1057">
            <v>8.9779201818181793</v>
          </cell>
          <cell r="K1057">
            <v>9.0515148636363616</v>
          </cell>
          <cell r="L1057">
            <v>9.3268822272727263</v>
          </cell>
          <cell r="M1057">
            <v>9.2461118181818183</v>
          </cell>
          <cell r="N1057">
            <v>9.5130333181818187</v>
          </cell>
          <cell r="O1057">
            <v>9.2247981363636367</v>
          </cell>
          <cell r="P1057">
            <v>9.077235045454545</v>
          </cell>
          <cell r="Q1057">
            <v>9.2924134999999985</v>
          </cell>
          <cell r="R1057">
            <v>10.145509272727274</v>
          </cell>
          <cell r="S1057">
            <v>8.9722285909090935</v>
          </cell>
          <cell r="T1057">
            <v>8.977771681818183</v>
          </cell>
          <cell r="U1057" t="str">
            <v>16:30 - 17:00</v>
          </cell>
          <cell r="V1057">
            <v>8.9722285909090935</v>
          </cell>
        </row>
        <row r="1058">
          <cell r="B1058" t="str">
            <v>LU1390062831</v>
          </cell>
          <cell r="C1058" t="str">
            <v>Lyxor</v>
          </cell>
          <cell r="D1058">
            <v>17.738748363636368</v>
          </cell>
          <cell r="E1058">
            <v>17.827925318181816</v>
          </cell>
          <cell r="F1058">
            <v>17.739202954545462</v>
          </cell>
          <cell r="G1058">
            <v>17.734230863636366</v>
          </cell>
          <cell r="H1058">
            <v>17.563033727272725</v>
          </cell>
          <cell r="I1058">
            <v>17.052931045454542</v>
          </cell>
          <cell r="J1058">
            <v>16.590006545454546</v>
          </cell>
          <cell r="K1058">
            <v>16.047809590909093</v>
          </cell>
          <cell r="L1058">
            <v>16.490923863636365</v>
          </cell>
          <cell r="M1058">
            <v>16.914188954545452</v>
          </cell>
          <cell r="N1058">
            <v>17.208501772727271</v>
          </cell>
          <cell r="O1058">
            <v>17.092190272727269</v>
          </cell>
          <cell r="P1058">
            <v>16.680678227272725</v>
          </cell>
          <cell r="Q1058">
            <v>16.79622436363637</v>
          </cell>
          <cell r="R1058">
            <v>16.940191636363636</v>
          </cell>
          <cell r="S1058">
            <v>16.631695590909093</v>
          </cell>
          <cell r="T1058">
            <v>16.763554363636366</v>
          </cell>
          <cell r="U1058" t="str">
            <v>12:30 - 13:00</v>
          </cell>
          <cell r="V1058">
            <v>16.047809590909093</v>
          </cell>
        </row>
        <row r="1059">
          <cell r="B1059" t="str">
            <v>FR0010527275</v>
          </cell>
          <cell r="C1059" t="str">
            <v>Lyxor</v>
          </cell>
          <cell r="D1059">
            <v>49.207638954545452</v>
          </cell>
          <cell r="E1059">
            <v>45.48938040909092</v>
          </cell>
          <cell r="F1059">
            <v>43.689176818181814</v>
          </cell>
          <cell r="G1059">
            <v>43.181283227272729</v>
          </cell>
          <cell r="H1059">
            <v>41.670338772727277</v>
          </cell>
          <cell r="I1059">
            <v>39.965961772727262</v>
          </cell>
          <cell r="J1059">
            <v>37.931591181818185</v>
          </cell>
          <cell r="K1059">
            <v>38.059200227272733</v>
          </cell>
          <cell r="L1059">
            <v>39.606096818181818</v>
          </cell>
          <cell r="M1059">
            <v>37.657353181818188</v>
          </cell>
          <cell r="N1059">
            <v>39.515099409090915</v>
          </cell>
          <cell r="O1059">
            <v>45.421361318181816</v>
          </cell>
          <cell r="P1059">
            <v>45.124785136363634</v>
          </cell>
          <cell r="Q1059">
            <v>42.537113227272727</v>
          </cell>
          <cell r="R1059">
            <v>36.211499818181807</v>
          </cell>
          <cell r="S1059">
            <v>32.759148454545453</v>
          </cell>
          <cell r="T1059">
            <v>33.130272363636372</v>
          </cell>
          <cell r="U1059" t="str">
            <v>16:30 - 17:00</v>
          </cell>
          <cell r="V1059">
            <v>32.759148454545453</v>
          </cell>
        </row>
        <row r="1060">
          <cell r="B1060" t="str">
            <v>LU0249326488</v>
          </cell>
          <cell r="C1060" t="str">
            <v>Market Access</v>
          </cell>
          <cell r="D1060">
            <v>64.551766999999998</v>
          </cell>
          <cell r="E1060">
            <v>63.926601500000011</v>
          </cell>
          <cell r="F1060">
            <v>62.999521772727263</v>
          </cell>
          <cell r="G1060">
            <v>62.136180181818197</v>
          </cell>
          <cell r="H1060">
            <v>63.241675545454534</v>
          </cell>
          <cell r="I1060">
            <v>62.549487409090915</v>
          </cell>
          <cell r="J1060">
            <v>62.285893636363646</v>
          </cell>
          <cell r="K1060">
            <v>62.750008590909097</v>
          </cell>
          <cell r="L1060">
            <v>63.017590818181823</v>
          </cell>
          <cell r="M1060">
            <v>72.804195318181826</v>
          </cell>
          <cell r="N1060">
            <v>69.657812095238114</v>
          </cell>
          <cell r="O1060">
            <v>71.571918772727273</v>
          </cell>
          <cell r="P1060">
            <v>99.324976947368413</v>
          </cell>
          <cell r="Q1060">
            <v>71.88740736363637</v>
          </cell>
          <cell r="R1060">
            <v>66.425486090909104</v>
          </cell>
          <cell r="S1060">
            <v>64.158838409090933</v>
          </cell>
          <cell r="T1060">
            <v>64.460029681818185</v>
          </cell>
          <cell r="U1060" t="str">
            <v>10:30 - 11:00</v>
          </cell>
          <cell r="V1060">
            <v>62.136180181818197</v>
          </cell>
        </row>
        <row r="1061">
          <cell r="B1061" t="str">
            <v>LU0259322260</v>
          </cell>
          <cell r="C1061" t="str">
            <v>Market Access</v>
          </cell>
          <cell r="D1061">
            <v>81.759754772727277</v>
          </cell>
          <cell r="E1061">
            <v>73.632912863636363</v>
          </cell>
          <cell r="F1061">
            <v>73.997708681818182</v>
          </cell>
          <cell r="G1061">
            <v>75.337041045454541</v>
          </cell>
          <cell r="H1061">
            <v>75.218999409090927</v>
          </cell>
          <cell r="I1061">
            <v>74.445406545454532</v>
          </cell>
          <cell r="J1061">
            <v>73.613145909090903</v>
          </cell>
          <cell r="K1061">
            <v>73.874892727272723</v>
          </cell>
          <cell r="L1061">
            <v>75.431106954545484</v>
          </cell>
          <cell r="M1061">
            <v>74.445778045454531</v>
          </cell>
          <cell r="N1061">
            <v>74.916258818181845</v>
          </cell>
          <cell r="O1061">
            <v>82.760201318181814</v>
          </cell>
          <cell r="P1061">
            <v>81.893651045454533</v>
          </cell>
          <cell r="Q1061">
            <v>85.101055409090904</v>
          </cell>
          <cell r="R1061">
            <v>79.074922318181819</v>
          </cell>
          <cell r="S1061">
            <v>76.18077495454547</v>
          </cell>
          <cell r="T1061">
            <v>79.714610272727285</v>
          </cell>
          <cell r="U1061" t="str">
            <v>12:00 - 12:30</v>
          </cell>
          <cell r="V1061">
            <v>73.613145909090903</v>
          </cell>
        </row>
        <row r="1062">
          <cell r="B1062" t="str">
            <v>LU1750178011</v>
          </cell>
          <cell r="C1062" t="str">
            <v>Market Access</v>
          </cell>
          <cell r="D1062">
            <v>658.41794300000004</v>
          </cell>
          <cell r="E1062">
            <v>470.49521333333331</v>
          </cell>
          <cell r="F1062">
            <v>360.07861666666668</v>
          </cell>
          <cell r="G1062">
            <v>301.67794325</v>
          </cell>
          <cell r="H1062">
            <v>267.02419449999996</v>
          </cell>
          <cell r="I1062">
            <v>265.33148485714287</v>
          </cell>
          <cell r="J1062">
            <v>261.14481342857147</v>
          </cell>
          <cell r="K1062">
            <v>258.61925000000002</v>
          </cell>
          <cell r="L1062">
            <v>260.47570014285714</v>
          </cell>
          <cell r="M1062">
            <v>265.62521571428567</v>
          </cell>
          <cell r="N1062">
            <v>388.79945000000004</v>
          </cell>
          <cell r="O1062">
            <v>342.07357462499999</v>
          </cell>
          <cell r="P1062">
            <v>301.76932950000003</v>
          </cell>
          <cell r="Q1062">
            <v>402.78617939999998</v>
          </cell>
          <cell r="R1062">
            <v>400.33776119999999</v>
          </cell>
          <cell r="S1062">
            <v>401.06523179999999</v>
          </cell>
          <cell r="T1062">
            <v>392.5580056666667</v>
          </cell>
          <cell r="U1062" t="str">
            <v>12:30 - 13:00</v>
          </cell>
          <cell r="V1062">
            <v>258.61925000000002</v>
          </cell>
        </row>
        <row r="1063">
          <cell r="B1063" t="str">
            <v>LU0705291903</v>
          </cell>
          <cell r="C1063" t="str">
            <v>Ossiam</v>
          </cell>
          <cell r="D1063">
            <v>58.589804636363624</v>
          </cell>
          <cell r="E1063">
            <v>55.433240409090907</v>
          </cell>
          <cell r="F1063">
            <v>56.485988727272733</v>
          </cell>
          <cell r="G1063">
            <v>56.246405181818183</v>
          </cell>
          <cell r="H1063">
            <v>55.413426909090909</v>
          </cell>
          <cell r="I1063">
            <v>55.080351545454548</v>
          </cell>
          <cell r="J1063">
            <v>55.766079681818184</v>
          </cell>
          <cell r="K1063">
            <v>54.814510590909094</v>
          </cell>
          <cell r="L1063">
            <v>55.041024045454542</v>
          </cell>
          <cell r="M1063">
            <v>55.190951636363636</v>
          </cell>
          <cell r="N1063">
            <v>56.083802954545462</v>
          </cell>
          <cell r="O1063">
            <v>54.935962590909092</v>
          </cell>
          <cell r="P1063">
            <v>55.580108681818182</v>
          </cell>
          <cell r="Q1063">
            <v>53.733742590909088</v>
          </cell>
          <cell r="R1063">
            <v>54.870485681818174</v>
          </cell>
          <cell r="S1063">
            <v>53.100049681818177</v>
          </cell>
          <cell r="T1063">
            <v>52.731852181818184</v>
          </cell>
          <cell r="U1063" t="str">
            <v>17:00 - 17:30</v>
          </cell>
          <cell r="V1063">
            <v>52.731852181818184</v>
          </cell>
        </row>
        <row r="1064">
          <cell r="B1064" t="str">
            <v>IE00BF92LV92</v>
          </cell>
          <cell r="C1064" t="str">
            <v>Ossiam</v>
          </cell>
          <cell r="D1064">
            <v>65.629445681818183</v>
          </cell>
          <cell r="E1064">
            <v>61.278187409090904</v>
          </cell>
          <cell r="F1064">
            <v>47.437692272727276</v>
          </cell>
          <cell r="G1064">
            <v>48.619738954545461</v>
          </cell>
          <cell r="H1064">
            <v>46.40918745454546</v>
          </cell>
          <cell r="I1064">
            <v>46.880900545454551</v>
          </cell>
          <cell r="J1064">
            <v>51.29686695454545</v>
          </cell>
          <cell r="K1064">
            <v>50.839295863636359</v>
          </cell>
          <cell r="L1064">
            <v>47.937803590909091</v>
          </cell>
          <cell r="M1064">
            <v>48.265456272727278</v>
          </cell>
          <cell r="N1064">
            <v>47.492182136363631</v>
          </cell>
          <cell r="O1064">
            <v>55.105627136363644</v>
          </cell>
          <cell r="P1064">
            <v>46.548424999999995</v>
          </cell>
          <cell r="Q1064">
            <v>57.232759909090923</v>
          </cell>
          <cell r="R1064">
            <v>47.138732227272719</v>
          </cell>
          <cell r="S1064">
            <v>45.281890363636357</v>
          </cell>
          <cell r="T1064">
            <v>44.610808500000005</v>
          </cell>
          <cell r="U1064" t="str">
            <v>17:00 - 17:30</v>
          </cell>
          <cell r="V1064">
            <v>44.610808500000005</v>
          </cell>
        </row>
        <row r="1065">
          <cell r="B1065" t="str">
            <v>IE00BF92LR56</v>
          </cell>
          <cell r="C1065" t="str">
            <v>Ossiam</v>
          </cell>
          <cell r="D1065">
            <v>66.159721181818185</v>
          </cell>
          <cell r="E1065">
            <v>60.474323818181844</v>
          </cell>
          <cell r="F1065">
            <v>47.387160136363633</v>
          </cell>
          <cell r="G1065">
            <v>51.418131136363634</v>
          </cell>
          <cell r="H1065">
            <v>47.524575545454553</v>
          </cell>
          <cell r="I1065">
            <v>47.451364181818185</v>
          </cell>
          <cell r="J1065">
            <v>51.253398545454552</v>
          </cell>
          <cell r="K1065">
            <v>51.357223954545454</v>
          </cell>
          <cell r="L1065">
            <v>49.302434590909087</v>
          </cell>
          <cell r="M1065">
            <v>50.782893181818174</v>
          </cell>
          <cell r="N1065">
            <v>52.960531227272732</v>
          </cell>
          <cell r="O1065">
            <v>59.185240136363639</v>
          </cell>
          <cell r="P1065">
            <v>52.011941727272728</v>
          </cell>
          <cell r="Q1065">
            <v>61.139406727272714</v>
          </cell>
          <cell r="R1065">
            <v>51.38030536363636</v>
          </cell>
          <cell r="S1065">
            <v>49.548084136363634</v>
          </cell>
          <cell r="T1065">
            <v>48.197433818181814</v>
          </cell>
          <cell r="U1065" t="str">
            <v>10:00 - 10:30</v>
          </cell>
          <cell r="V1065">
            <v>47.387160136363633</v>
          </cell>
        </row>
        <row r="1066">
          <cell r="B1066" t="str">
            <v>LU2069380306</v>
          </cell>
          <cell r="C1066" t="str">
            <v>Ossiam</v>
          </cell>
          <cell r="D1066">
            <v>45.566686409090899</v>
          </cell>
          <cell r="E1066">
            <v>46.835672181818161</v>
          </cell>
          <cell r="F1066">
            <v>45.532605571428576</v>
          </cell>
          <cell r="G1066">
            <v>45.166475863636364</v>
          </cell>
          <cell r="H1066">
            <v>45.317134954545459</v>
          </cell>
          <cell r="I1066">
            <v>44.608021363636361</v>
          </cell>
          <cell r="J1066">
            <v>44.634963363636366</v>
          </cell>
          <cell r="K1066">
            <v>44.620970590909081</v>
          </cell>
          <cell r="L1066">
            <v>44.826638227272731</v>
          </cell>
          <cell r="M1066">
            <v>45.622324318181825</v>
          </cell>
          <cell r="N1066">
            <v>45.352368318181817</v>
          </cell>
          <cell r="O1066">
            <v>46.201582272727279</v>
          </cell>
          <cell r="P1066">
            <v>44.92042290909091</v>
          </cell>
          <cell r="Q1066">
            <v>45.422861590909093</v>
          </cell>
          <cell r="R1066">
            <v>45.674964954545452</v>
          </cell>
          <cell r="S1066">
            <v>44.724730272727271</v>
          </cell>
          <cell r="T1066">
            <v>44.948360318181813</v>
          </cell>
          <cell r="U1066" t="str">
            <v>11:30 - 12:00</v>
          </cell>
          <cell r="V1066">
            <v>44.608021363636361</v>
          </cell>
        </row>
        <row r="1067">
          <cell r="B1067" t="str">
            <v>LU0599612842</v>
          </cell>
          <cell r="C1067" t="str">
            <v>Ossiam</v>
          </cell>
          <cell r="D1067">
            <v>38.334499000000001</v>
          </cell>
          <cell r="E1067">
            <v>34.530351318181822</v>
          </cell>
          <cell r="F1067">
            <v>33.155945090909093</v>
          </cell>
          <cell r="G1067">
            <v>33.471034590909092</v>
          </cell>
          <cell r="H1067">
            <v>32.667708636363642</v>
          </cell>
          <cell r="I1067">
            <v>32.032787681818178</v>
          </cell>
          <cell r="J1067">
            <v>32.024362181818184</v>
          </cell>
          <cell r="K1067">
            <v>31.327556545454545</v>
          </cell>
          <cell r="L1067">
            <v>30.755798590909095</v>
          </cell>
          <cell r="M1067">
            <v>30.109571136363648</v>
          </cell>
          <cell r="N1067">
            <v>29.486021727272728</v>
          </cell>
          <cell r="O1067">
            <v>30.058261590909094</v>
          </cell>
          <cell r="P1067">
            <v>29.155509818181816</v>
          </cell>
          <cell r="Q1067">
            <v>29.226173545454547</v>
          </cell>
          <cell r="R1067">
            <v>29.018609954545454</v>
          </cell>
          <cell r="S1067">
            <v>29.533640227272723</v>
          </cell>
          <cell r="T1067">
            <v>33.649541954545462</v>
          </cell>
          <cell r="U1067" t="str">
            <v>16:00 - 16:30</v>
          </cell>
          <cell r="V1067">
            <v>29.018609954545454</v>
          </cell>
        </row>
        <row r="1068">
          <cell r="B1068" t="str">
            <v>LU1446552496</v>
          </cell>
          <cell r="C1068" t="str">
            <v>Ossiam</v>
          </cell>
          <cell r="D1068">
            <v>93.730385772727274</v>
          </cell>
          <cell r="E1068">
            <v>94.498718363636371</v>
          </cell>
          <cell r="F1068">
            <v>95.228763363636347</v>
          </cell>
          <cell r="G1068">
            <v>93.985053363636368</v>
          </cell>
          <cell r="H1068">
            <v>93.273866499999997</v>
          </cell>
          <cell r="I1068">
            <v>92.495342045454535</v>
          </cell>
          <cell r="J1068">
            <v>93.354401409090897</v>
          </cell>
          <cell r="K1068">
            <v>93.320011000000008</v>
          </cell>
          <cell r="L1068">
            <v>93.975019590909099</v>
          </cell>
          <cell r="M1068">
            <v>94.065888499999986</v>
          </cell>
          <cell r="N1068">
            <v>93.419394363636357</v>
          </cell>
          <cell r="O1068">
            <v>95.057099000000008</v>
          </cell>
          <cell r="P1068">
            <v>97.709782772727252</v>
          </cell>
          <cell r="Q1068">
            <v>97.100430000000003</v>
          </cell>
          <cell r="R1068">
            <v>97.568522045454543</v>
          </cell>
          <cell r="S1068">
            <v>95.109131045454561</v>
          </cell>
          <cell r="T1068">
            <v>95.105978590909075</v>
          </cell>
          <cell r="U1068" t="str">
            <v>11:30 - 12:00</v>
          </cell>
          <cell r="V1068">
            <v>92.495342045454535</v>
          </cell>
        </row>
        <row r="1069">
          <cell r="B1069" t="str">
            <v>LU1254453738</v>
          </cell>
          <cell r="C1069" t="str">
            <v>Ossiam</v>
          </cell>
          <cell r="D1069">
            <v>46.411757952380945</v>
          </cell>
          <cell r="E1069">
            <v>43.497020090909103</v>
          </cell>
          <cell r="F1069">
            <v>43.488454681818183</v>
          </cell>
          <cell r="G1069">
            <v>43.026010090909082</v>
          </cell>
          <cell r="H1069">
            <v>43.240650181818182</v>
          </cell>
          <cell r="I1069">
            <v>43.201651681818184</v>
          </cell>
          <cell r="J1069">
            <v>43.150151045454542</v>
          </cell>
          <cell r="K1069">
            <v>43.834477727272727</v>
          </cell>
          <cell r="L1069">
            <v>43.504589272727273</v>
          </cell>
          <cell r="M1069">
            <v>43.708715318181817</v>
          </cell>
          <cell r="N1069">
            <v>43.59433204545455</v>
          </cell>
          <cell r="O1069">
            <v>44.31225968181819</v>
          </cell>
          <cell r="P1069">
            <v>43.665560863636358</v>
          </cell>
          <cell r="Q1069">
            <v>43.180011727272735</v>
          </cell>
          <cell r="R1069">
            <v>44.081977681818188</v>
          </cell>
          <cell r="S1069">
            <v>43.671842772727281</v>
          </cell>
          <cell r="T1069">
            <v>43.188128863636365</v>
          </cell>
          <cell r="U1069" t="str">
            <v>10:30 - 11:00</v>
          </cell>
          <cell r="V1069">
            <v>43.026010090909082</v>
          </cell>
        </row>
        <row r="1070">
          <cell r="B1070" t="str">
            <v>LU0876440578</v>
          </cell>
          <cell r="C1070" t="str">
            <v>Ossiam</v>
          </cell>
          <cell r="D1070">
            <v>83.577432799999997</v>
          </cell>
          <cell r="E1070">
            <v>81.963339750000017</v>
          </cell>
          <cell r="F1070">
            <v>81.174696772727259</v>
          </cell>
          <cell r="G1070">
            <v>81.077826818181833</v>
          </cell>
          <cell r="H1070">
            <v>81.326265727272713</v>
          </cell>
          <cell r="I1070">
            <v>81.237020818181833</v>
          </cell>
          <cell r="J1070">
            <v>81.3068894090909</v>
          </cell>
          <cell r="K1070">
            <v>81.169302454545445</v>
          </cell>
          <cell r="L1070">
            <v>81.378218454545447</v>
          </cell>
          <cell r="M1070">
            <v>81.48929922727271</v>
          </cell>
          <cell r="N1070">
            <v>81.319622636363633</v>
          </cell>
          <cell r="O1070">
            <v>81.572257619047619</v>
          </cell>
          <cell r="P1070">
            <v>82.633124863636354</v>
          </cell>
          <cell r="Q1070">
            <v>81.07720368181819</v>
          </cell>
          <cell r="R1070">
            <v>81.129960272727288</v>
          </cell>
          <cell r="S1070">
            <v>81.037191500000006</v>
          </cell>
          <cell r="T1070">
            <v>81.581415409090894</v>
          </cell>
          <cell r="U1070" t="str">
            <v>16:30 - 17:00</v>
          </cell>
          <cell r="V1070">
            <v>81.037191500000006</v>
          </cell>
        </row>
        <row r="1071">
          <cell r="B1071" t="str">
            <v>LU1079842321</v>
          </cell>
          <cell r="C1071" t="str">
            <v>Ossiam</v>
          </cell>
          <cell r="D1071">
            <v>40.158069818181815</v>
          </cell>
          <cell r="E1071">
            <v>40.458026954545453</v>
          </cell>
          <cell r="F1071">
            <v>38.823421954545459</v>
          </cell>
          <cell r="G1071">
            <v>38.576846909090904</v>
          </cell>
          <cell r="H1071">
            <v>37.633383409090918</v>
          </cell>
          <cell r="I1071">
            <v>36.77286572727273</v>
          </cell>
          <cell r="J1071">
            <v>36.545158454545451</v>
          </cell>
          <cell r="K1071">
            <v>35.994060909090919</v>
          </cell>
          <cell r="L1071">
            <v>39.909875500000005</v>
          </cell>
          <cell r="M1071">
            <v>34.324203499999996</v>
          </cell>
          <cell r="N1071">
            <v>34.056916500000007</v>
          </cell>
          <cell r="O1071">
            <v>34.465219636363635</v>
          </cell>
          <cell r="P1071">
            <v>33.909533136363628</v>
          </cell>
          <cell r="Q1071">
            <v>33.938673954545457</v>
          </cell>
          <cell r="R1071">
            <v>34.40023786363637</v>
          </cell>
          <cell r="S1071">
            <v>34.355732818181821</v>
          </cell>
          <cell r="T1071">
            <v>35.415521590909087</v>
          </cell>
          <cell r="U1071" t="str">
            <v>15:00 - 15:30</v>
          </cell>
          <cell r="V1071">
            <v>33.909533136363628</v>
          </cell>
        </row>
        <row r="1072">
          <cell r="B1072" t="str">
            <v>LU1079841273</v>
          </cell>
          <cell r="C1072" t="str">
            <v>Ossiam</v>
          </cell>
          <cell r="D1072">
            <v>43.531926045454547</v>
          </cell>
          <cell r="E1072">
            <v>39.456036500000003</v>
          </cell>
          <cell r="F1072">
            <v>36.50515245454546</v>
          </cell>
          <cell r="G1072">
            <v>36.359403590909089</v>
          </cell>
          <cell r="H1072">
            <v>34.966335363636375</v>
          </cell>
          <cell r="I1072">
            <v>33.150763454545448</v>
          </cell>
          <cell r="J1072">
            <v>34.920536363636366</v>
          </cell>
          <cell r="K1072">
            <v>35.689893727272732</v>
          </cell>
          <cell r="L1072">
            <v>35.737596363636364</v>
          </cell>
          <cell r="M1072">
            <v>37.268834136363637</v>
          </cell>
          <cell r="N1072">
            <v>36.497535727272719</v>
          </cell>
          <cell r="O1072">
            <v>36.583001727272723</v>
          </cell>
          <cell r="P1072">
            <v>34.206115909090904</v>
          </cell>
          <cell r="Q1072">
            <v>30.888307863636363</v>
          </cell>
          <cell r="R1072">
            <v>26.713557181818182</v>
          </cell>
          <cell r="S1072">
            <v>26.052111590909092</v>
          </cell>
          <cell r="T1072">
            <v>30.018560000000001</v>
          </cell>
          <cell r="U1072" t="str">
            <v>16:30 - 17:00</v>
          </cell>
          <cell r="V1072">
            <v>26.052111590909092</v>
          </cell>
        </row>
        <row r="1073">
          <cell r="B1073" t="str">
            <v>LU1093307442</v>
          </cell>
          <cell r="C1073" t="str">
            <v>Ossiam</v>
          </cell>
          <cell r="D1073">
            <v>10.707250636363637</v>
          </cell>
          <cell r="E1073">
            <v>13.383539727272728</v>
          </cell>
          <cell r="F1073">
            <v>9.9802538636363618</v>
          </cell>
          <cell r="G1073">
            <v>9.5856267272727269</v>
          </cell>
          <cell r="H1073">
            <v>12.913803590909088</v>
          </cell>
          <cell r="I1073">
            <v>9.9757380909090898</v>
          </cell>
          <cell r="J1073">
            <v>9.9663355454545464</v>
          </cell>
          <cell r="K1073">
            <v>11.71636359090909</v>
          </cell>
          <cell r="L1073">
            <v>10.219587272727273</v>
          </cell>
          <cell r="M1073">
            <v>9.7563851363636349</v>
          </cell>
          <cell r="N1073">
            <v>15.637166409090907</v>
          </cell>
          <cell r="O1073">
            <v>24.29064390909091</v>
          </cell>
          <cell r="P1073">
            <v>15.437672772727275</v>
          </cell>
          <cell r="Q1073">
            <v>10.754956681818181</v>
          </cell>
          <cell r="R1073">
            <v>13.292664318181819</v>
          </cell>
          <cell r="S1073">
            <v>10.919908681818182</v>
          </cell>
          <cell r="T1073">
            <v>11.96512581818182</v>
          </cell>
          <cell r="U1073" t="str">
            <v>10:30 - 11:00</v>
          </cell>
          <cell r="V1073">
            <v>9.5856267272727269</v>
          </cell>
        </row>
        <row r="1074">
          <cell r="B1074" t="str">
            <v>LU0599613147</v>
          </cell>
          <cell r="C1074" t="str">
            <v>Ossiam</v>
          </cell>
          <cell r="D1074">
            <v>37.720804409090917</v>
          </cell>
          <cell r="E1074">
            <v>35.28172540909091</v>
          </cell>
          <cell r="F1074">
            <v>34.706010590909095</v>
          </cell>
          <cell r="G1074">
            <v>33.399105454545456</v>
          </cell>
          <cell r="H1074">
            <v>32.29860904545454</v>
          </cell>
          <cell r="I1074">
            <v>30.865114590909094</v>
          </cell>
          <cell r="J1074">
            <v>30.394755000000007</v>
          </cell>
          <cell r="K1074">
            <v>29.501103227272722</v>
          </cell>
          <cell r="L1074">
            <v>29.766087818181806</v>
          </cell>
          <cell r="M1074">
            <v>28.518738227272728</v>
          </cell>
          <cell r="N1074">
            <v>28.661163863636364</v>
          </cell>
          <cell r="O1074">
            <v>29.517278681818176</v>
          </cell>
          <cell r="P1074">
            <v>28.599759318181817</v>
          </cell>
          <cell r="Q1074">
            <v>28.864772000000002</v>
          </cell>
          <cell r="R1074">
            <v>29.096799499999996</v>
          </cell>
          <cell r="S1074">
            <v>29.277189318181822</v>
          </cell>
          <cell r="T1074">
            <v>31.674439500000005</v>
          </cell>
          <cell r="U1074" t="str">
            <v>13:30 - 14:00</v>
          </cell>
          <cell r="V1074">
            <v>28.518738227272728</v>
          </cell>
        </row>
        <row r="1075">
          <cell r="B1075" t="str">
            <v>IE00BJBLDK52</v>
          </cell>
          <cell r="C1075" t="str">
            <v>Ossiam</v>
          </cell>
          <cell r="D1075">
            <v>58.676567142857138</v>
          </cell>
          <cell r="E1075">
            <v>62.335234136363631</v>
          </cell>
          <cell r="F1075">
            <v>60.969359090909073</v>
          </cell>
          <cell r="G1075">
            <v>57.328113681818174</v>
          </cell>
          <cell r="H1075">
            <v>56.196962181818179</v>
          </cell>
          <cell r="I1075">
            <v>55.71284954545456</v>
          </cell>
          <cell r="J1075">
            <v>55.697950363636373</v>
          </cell>
          <cell r="K1075">
            <v>56.237787636363628</v>
          </cell>
          <cell r="L1075">
            <v>55.676176590909087</v>
          </cell>
          <cell r="M1075">
            <v>55.75171136363636</v>
          </cell>
          <cell r="N1075">
            <v>54.408462681818193</v>
          </cell>
          <cell r="O1075">
            <v>60.190536136363633</v>
          </cell>
          <cell r="P1075">
            <v>56.995446863636353</v>
          </cell>
          <cell r="Q1075">
            <v>74.527477909090905</v>
          </cell>
          <cell r="R1075">
            <v>62.824633136363644</v>
          </cell>
          <cell r="S1075">
            <v>60.143886727272708</v>
          </cell>
          <cell r="T1075">
            <v>58.92306754545455</v>
          </cell>
          <cell r="U1075" t="str">
            <v>14:00 - 14:30</v>
          </cell>
          <cell r="V1075">
            <v>54.408462681818193</v>
          </cell>
        </row>
        <row r="1076">
          <cell r="B1076" t="str">
            <v>IE00BJBLDJ48</v>
          </cell>
          <cell r="C1076" t="str">
            <v>Ossiam</v>
          </cell>
          <cell r="D1076">
            <v>57.153560285714299</v>
          </cell>
          <cell r="E1076">
            <v>60.918597681818184</v>
          </cell>
          <cell r="F1076">
            <v>59.27828590909089</v>
          </cell>
          <cell r="G1076">
            <v>55.578518409090911</v>
          </cell>
          <cell r="H1076">
            <v>54.369267136363646</v>
          </cell>
          <cell r="I1076">
            <v>54.635974409090913</v>
          </cell>
          <cell r="J1076">
            <v>54.322075909090906</v>
          </cell>
          <cell r="K1076">
            <v>54.592477954545465</v>
          </cell>
          <cell r="L1076">
            <v>54.1096</v>
          </cell>
          <cell r="M1076">
            <v>54.233972772727263</v>
          </cell>
          <cell r="N1076">
            <v>52.421423227272719</v>
          </cell>
          <cell r="O1076">
            <v>58.085262909090901</v>
          </cell>
          <cell r="P1076">
            <v>54.43661059090909</v>
          </cell>
          <cell r="Q1076">
            <v>72.721920045454539</v>
          </cell>
          <cell r="R1076">
            <v>60.409392772727259</v>
          </cell>
          <cell r="S1076">
            <v>57.937290636363635</v>
          </cell>
          <cell r="T1076">
            <v>57.082533681818184</v>
          </cell>
          <cell r="U1076" t="str">
            <v>14:00 - 14:30</v>
          </cell>
          <cell r="V1076">
            <v>52.421423227272719</v>
          </cell>
        </row>
        <row r="1077">
          <cell r="B1077" t="str">
            <v>IE00BHNGHX58</v>
          </cell>
          <cell r="C1077" t="str">
            <v>Ossiam</v>
          </cell>
          <cell r="D1077">
            <v>47.624429681818178</v>
          </cell>
          <cell r="E1077">
            <v>43.153574272727269</v>
          </cell>
          <cell r="F1077">
            <v>40.601740772727275</v>
          </cell>
          <cell r="G1077">
            <v>38.756267636363631</v>
          </cell>
          <cell r="H1077">
            <v>36.258708454545463</v>
          </cell>
          <cell r="I1077">
            <v>36.451865545454545</v>
          </cell>
          <cell r="J1077">
            <v>36.418970409090917</v>
          </cell>
          <cell r="K1077">
            <v>35.992880909090914</v>
          </cell>
          <cell r="L1077">
            <v>37.954169590909096</v>
          </cell>
          <cell r="M1077">
            <v>38.482591863636351</v>
          </cell>
          <cell r="N1077">
            <v>38.92735131818182</v>
          </cell>
          <cell r="O1077">
            <v>41.334686499999997</v>
          </cell>
          <cell r="P1077">
            <v>37.432230590909086</v>
          </cell>
          <cell r="Q1077">
            <v>35.079121999999998</v>
          </cell>
          <cell r="R1077">
            <v>31.263934090909096</v>
          </cell>
          <cell r="S1077">
            <v>30.423319272727269</v>
          </cell>
          <cell r="T1077">
            <v>34.409260318181829</v>
          </cell>
          <cell r="U1077" t="str">
            <v>16:30 - 17:00</v>
          </cell>
          <cell r="V1077">
            <v>30.423319272727269</v>
          </cell>
        </row>
        <row r="1078">
          <cell r="B1078" t="str">
            <v>LU1965301184</v>
          </cell>
          <cell r="C1078" t="str">
            <v>Ossiam</v>
          </cell>
          <cell r="D1078">
            <v>69.324771045454554</v>
          </cell>
          <cell r="E1078">
            <v>52.472657545454538</v>
          </cell>
          <cell r="F1078">
            <v>51.496964863636364</v>
          </cell>
          <cell r="G1078">
            <v>49.415156045454545</v>
          </cell>
          <cell r="H1078">
            <v>48.623537045454555</v>
          </cell>
          <cell r="I1078">
            <v>47.475672318181815</v>
          </cell>
          <cell r="J1078">
            <v>47.357913863636369</v>
          </cell>
          <cell r="K1078">
            <v>47.838308636363642</v>
          </cell>
          <cell r="L1078">
            <v>49.285220227272731</v>
          </cell>
          <cell r="M1078">
            <v>48.557268000000001</v>
          </cell>
          <cell r="N1078">
            <v>48.196281363636359</v>
          </cell>
          <cell r="O1078">
            <v>49.551144590909097</v>
          </cell>
          <cell r="P1078">
            <v>47.860276090909089</v>
          </cell>
          <cell r="Q1078">
            <v>48.867003590909079</v>
          </cell>
          <cell r="R1078">
            <v>48.836347454545461</v>
          </cell>
          <cell r="S1078">
            <v>51.013749863636377</v>
          </cell>
          <cell r="T1078">
            <v>47.474194181818184</v>
          </cell>
          <cell r="U1078" t="str">
            <v>12:00 - 12:30</v>
          </cell>
          <cell r="V1078">
            <v>47.357913863636369</v>
          </cell>
        </row>
        <row r="1079">
          <cell r="B1079" t="str">
            <v>IE00BF4Q4063</v>
          </cell>
          <cell r="C1079" t="str">
            <v>Ossiam</v>
          </cell>
          <cell r="D1079">
            <v>86.083192523809544</v>
          </cell>
          <cell r="E1079">
            <v>85.080132909090921</v>
          </cell>
          <cell r="F1079">
            <v>78.241048590909088</v>
          </cell>
          <cell r="G1079">
            <v>78.319115000000011</v>
          </cell>
          <cell r="H1079">
            <v>81.579919090909087</v>
          </cell>
          <cell r="I1079">
            <v>81.433546363636367</v>
          </cell>
          <cell r="J1079">
            <v>81.042203909090915</v>
          </cell>
          <cell r="K1079">
            <v>79.31288172727271</v>
          </cell>
          <cell r="L1079">
            <v>79.413480090909076</v>
          </cell>
          <cell r="M1079">
            <v>78.18896422727272</v>
          </cell>
          <cell r="N1079">
            <v>77.872750409090884</v>
          </cell>
          <cell r="O1079">
            <v>79.853772454545449</v>
          </cell>
          <cell r="P1079">
            <v>76.527237636363623</v>
          </cell>
          <cell r="Q1079">
            <v>77.244228772727283</v>
          </cell>
          <cell r="R1079">
            <v>74.201767545454558</v>
          </cell>
          <cell r="S1079">
            <v>74.475620045454562</v>
          </cell>
          <cell r="T1079">
            <v>77.259201409090892</v>
          </cell>
          <cell r="U1079" t="str">
            <v>16:00 - 16:30</v>
          </cell>
          <cell r="V1079">
            <v>74.201767545454558</v>
          </cell>
        </row>
        <row r="1080">
          <cell r="B1080" t="str">
            <v>IE00BF4Q3545</v>
          </cell>
          <cell r="C1080" t="str">
            <v>Ossiam</v>
          </cell>
          <cell r="D1080">
            <v>82.81544376190476</v>
          </cell>
          <cell r="E1080">
            <v>81.108376090909076</v>
          </cell>
          <cell r="F1080">
            <v>75.653556863636368</v>
          </cell>
          <cell r="G1080">
            <v>74.859706863636362</v>
          </cell>
          <cell r="H1080">
            <v>77.948330636363636</v>
          </cell>
          <cell r="I1080">
            <v>77.842549363636365</v>
          </cell>
          <cell r="J1080">
            <v>78.386993636363641</v>
          </cell>
          <cell r="K1080">
            <v>78.495466863636366</v>
          </cell>
          <cell r="L1080">
            <v>78.321807318181811</v>
          </cell>
          <cell r="M1080">
            <v>78.352162318181826</v>
          </cell>
          <cell r="N1080">
            <v>77.360950590909084</v>
          </cell>
          <cell r="O1080">
            <v>80.191565909090897</v>
          </cell>
          <cell r="P1080">
            <v>78.163871863636373</v>
          </cell>
          <cell r="Q1080">
            <v>79.438129318181822</v>
          </cell>
          <cell r="R1080">
            <v>77.080831181818198</v>
          </cell>
          <cell r="S1080">
            <v>80.586140954545442</v>
          </cell>
          <cell r="T1080">
            <v>81.807674227272727</v>
          </cell>
          <cell r="U1080" t="str">
            <v>10:30 - 11:00</v>
          </cell>
          <cell r="V1080">
            <v>74.859706863636362</v>
          </cell>
        </row>
        <row r="1081">
          <cell r="B1081" t="str">
            <v>IE00BF8HV717</v>
          </cell>
          <cell r="C1081" t="str">
            <v>PIMCO</v>
          </cell>
          <cell r="D1081">
            <v>15.324035045454547</v>
          </cell>
          <cell r="E1081">
            <v>14.028238136363631</v>
          </cell>
          <cell r="F1081">
            <v>13.902895681818181</v>
          </cell>
          <cell r="G1081">
            <v>13.792304863636362</v>
          </cell>
          <cell r="H1081">
            <v>13.284364681818182</v>
          </cell>
          <cell r="I1081">
            <v>12.96453709090909</v>
          </cell>
          <cell r="J1081">
            <v>13.173054409090911</v>
          </cell>
          <cell r="K1081">
            <v>13.620221727272725</v>
          </cell>
          <cell r="L1081">
            <v>13.840430409090914</v>
          </cell>
          <cell r="M1081">
            <v>13.713167999999998</v>
          </cell>
          <cell r="N1081">
            <v>13.474649863636364</v>
          </cell>
          <cell r="O1081">
            <v>13.593640499999999</v>
          </cell>
          <cell r="P1081">
            <v>13.836848363636364</v>
          </cell>
          <cell r="Q1081">
            <v>13.58932968181818</v>
          </cell>
          <cell r="R1081">
            <v>13.436602863636363</v>
          </cell>
          <cell r="S1081">
            <v>13.483661454545455</v>
          </cell>
          <cell r="T1081">
            <v>12.853093454545455</v>
          </cell>
          <cell r="U1081" t="str">
            <v>17:00 - 17:30</v>
          </cell>
          <cell r="V1081">
            <v>12.853093454545455</v>
          </cell>
        </row>
        <row r="1082">
          <cell r="B1082" t="str">
            <v>IE00BP9F2J32</v>
          </cell>
          <cell r="C1082" t="str">
            <v>PIMCO</v>
          </cell>
          <cell r="D1082">
            <v>30.832364636363629</v>
          </cell>
          <cell r="E1082">
            <v>24.82003177272728</v>
          </cell>
          <cell r="F1082">
            <v>23.672290636363638</v>
          </cell>
          <cell r="G1082">
            <v>22.781586318181816</v>
          </cell>
          <cell r="H1082">
            <v>23.229333999999998</v>
          </cell>
          <cell r="I1082">
            <v>24.162044818181815</v>
          </cell>
          <cell r="J1082">
            <v>23.558967954545452</v>
          </cell>
          <cell r="K1082">
            <v>24.097850318181823</v>
          </cell>
          <cell r="L1082">
            <v>23.562125500000004</v>
          </cell>
          <cell r="M1082">
            <v>22.11387331818182</v>
          </cell>
          <cell r="N1082">
            <v>22.341202136363638</v>
          </cell>
          <cell r="O1082">
            <v>22.229472181818178</v>
          </cell>
          <cell r="P1082">
            <v>22.960958909090909</v>
          </cell>
          <cell r="Q1082">
            <v>24.055214818181813</v>
          </cell>
          <cell r="R1082">
            <v>24.019194363636359</v>
          </cell>
          <cell r="S1082">
            <v>22.997956727272726</v>
          </cell>
          <cell r="T1082">
            <v>22.979449545454546</v>
          </cell>
          <cell r="U1082" t="str">
            <v>13:30 - 14:00</v>
          </cell>
          <cell r="V1082">
            <v>22.11387331818182</v>
          </cell>
        </row>
        <row r="1083">
          <cell r="B1083" t="str">
            <v>IE00B5ZR2157</v>
          </cell>
          <cell r="C1083" t="str">
            <v>PIMCO</v>
          </cell>
          <cell r="D1083">
            <v>4.0106209545454554</v>
          </cell>
          <cell r="E1083">
            <v>3.9802688181818184</v>
          </cell>
          <cell r="F1083">
            <v>3.9782710000000008</v>
          </cell>
          <cell r="G1083">
            <v>4.3038741818181814</v>
          </cell>
          <cell r="H1083">
            <v>4.0422352727272717</v>
          </cell>
          <cell r="I1083">
            <v>3.8565402727272731</v>
          </cell>
          <cell r="J1083">
            <v>3.8686715454545459</v>
          </cell>
          <cell r="K1083">
            <v>4.0020532272727287</v>
          </cell>
          <cell r="L1083">
            <v>3.861857681818182</v>
          </cell>
          <cell r="M1083">
            <v>3.9282801363636364</v>
          </cell>
          <cell r="N1083">
            <v>4.0743020000000003</v>
          </cell>
          <cell r="O1083">
            <v>3.869692045454546</v>
          </cell>
          <cell r="P1083">
            <v>4.4000771363636373</v>
          </cell>
          <cell r="Q1083">
            <v>3.8404131818181813</v>
          </cell>
          <cell r="R1083">
            <v>3.9638058636363636</v>
          </cell>
          <cell r="S1083">
            <v>3.833677909090909</v>
          </cell>
          <cell r="T1083">
            <v>3.884236136363636</v>
          </cell>
          <cell r="U1083" t="str">
            <v>16:30 - 17:00</v>
          </cell>
          <cell r="V1083">
            <v>3.833677909090909</v>
          </cell>
        </row>
        <row r="1084">
          <cell r="B1084" t="str">
            <v>IE00BVZ6SP04</v>
          </cell>
          <cell r="C1084" t="str">
            <v>PIMCO</v>
          </cell>
          <cell r="D1084">
            <v>4.0823715454545457</v>
          </cell>
          <cell r="E1084">
            <v>4.0823715454545457</v>
          </cell>
          <cell r="F1084">
            <v>4.0823715454545457</v>
          </cell>
          <cell r="G1084">
            <v>4.0823715454545457</v>
          </cell>
          <cell r="H1084">
            <v>4.0823715454545457</v>
          </cell>
          <cell r="I1084">
            <v>4.0823715454545457</v>
          </cell>
          <cell r="J1084">
            <v>4.0823715454545457</v>
          </cell>
          <cell r="K1084">
            <v>4.0702149545454542</v>
          </cell>
          <cell r="L1084">
            <v>4.0638167272727266</v>
          </cell>
          <cell r="M1084">
            <v>4.0574184999999998</v>
          </cell>
          <cell r="N1084">
            <v>4.1937454999999995</v>
          </cell>
          <cell r="O1084">
            <v>4.0452619090909092</v>
          </cell>
          <cell r="P1084">
            <v>4.0452619090909092</v>
          </cell>
          <cell r="Q1084">
            <v>4.0452619090909092</v>
          </cell>
          <cell r="R1084">
            <v>4.0292615454545446</v>
          </cell>
          <cell r="S1084">
            <v>4.0267014545454538</v>
          </cell>
          <cell r="T1084">
            <v>4.0186587727272727</v>
          </cell>
          <cell r="U1084" t="str">
            <v>17:00 - 17:30</v>
          </cell>
          <cell r="V1084">
            <v>4.0186587727272727</v>
          </cell>
        </row>
        <row r="1085">
          <cell r="B1085" t="str">
            <v>IE00BD8D5G25</v>
          </cell>
          <cell r="C1085" t="str">
            <v>PIMCO</v>
          </cell>
          <cell r="D1085">
            <v>33.528228772727275</v>
          </cell>
          <cell r="E1085">
            <v>32.389780227272723</v>
          </cell>
          <cell r="F1085">
            <v>30.826546545454541</v>
          </cell>
          <cell r="G1085">
            <v>29.071069681818177</v>
          </cell>
          <cell r="H1085">
            <v>28.653232363636366</v>
          </cell>
          <cell r="I1085">
            <v>27.866754499999992</v>
          </cell>
          <cell r="J1085">
            <v>28.137830318181816</v>
          </cell>
          <cell r="K1085">
            <v>28.080868545454543</v>
          </cell>
          <cell r="L1085">
            <v>28.076105318181817</v>
          </cell>
          <cell r="M1085">
            <v>27.831457409090898</v>
          </cell>
          <cell r="N1085">
            <v>28.457552045454552</v>
          </cell>
          <cell r="O1085">
            <v>28.060014863636358</v>
          </cell>
          <cell r="P1085">
            <v>28.199210818181822</v>
          </cell>
          <cell r="Q1085">
            <v>27.82080331818182</v>
          </cell>
          <cell r="R1085">
            <v>27.807184181818187</v>
          </cell>
          <cell r="S1085">
            <v>27.393164454545456</v>
          </cell>
          <cell r="T1085">
            <v>27.183555227272731</v>
          </cell>
          <cell r="U1085" t="str">
            <v>17:00 - 17:30</v>
          </cell>
          <cell r="V1085">
            <v>27.183555227272731</v>
          </cell>
        </row>
        <row r="1086">
          <cell r="B1086" t="str">
            <v>IE00BD8D5H32</v>
          </cell>
          <cell r="C1086" t="str">
            <v>PIMCO</v>
          </cell>
          <cell r="D1086">
            <v>32.862421363636365</v>
          </cell>
          <cell r="E1086">
            <v>31.766921045454538</v>
          </cell>
          <cell r="F1086">
            <v>29.786910272727265</v>
          </cell>
          <cell r="G1086">
            <v>28.152957000000001</v>
          </cell>
          <cell r="H1086">
            <v>27.716691909090912</v>
          </cell>
          <cell r="I1086">
            <v>27.324366090909095</v>
          </cell>
          <cell r="J1086">
            <v>27.503445818181831</v>
          </cell>
          <cell r="K1086">
            <v>27.391955454545453</v>
          </cell>
          <cell r="L1086">
            <v>27.629437772727275</v>
          </cell>
          <cell r="M1086">
            <v>27.14202640909091</v>
          </cell>
          <cell r="N1086">
            <v>27.279956909090913</v>
          </cell>
          <cell r="O1086">
            <v>27.39163390909091</v>
          </cell>
          <cell r="P1086">
            <v>27.512369000000003</v>
          </cell>
          <cell r="Q1086">
            <v>27.165791954545455</v>
          </cell>
          <cell r="R1086">
            <v>27.196370636363643</v>
          </cell>
          <cell r="S1086">
            <v>26.797039363636369</v>
          </cell>
          <cell r="T1086">
            <v>26.824198727272723</v>
          </cell>
          <cell r="U1086" t="str">
            <v>16:30 - 17:00</v>
          </cell>
          <cell r="V1086">
            <v>26.797039363636369</v>
          </cell>
        </row>
        <row r="1087">
          <cell r="B1087" t="str">
            <v>IE00BJXRZJ40</v>
          </cell>
          <cell r="C1087" t="str">
            <v>Rize ETF</v>
          </cell>
          <cell r="D1087">
            <v>39.672724409090904</v>
          </cell>
          <cell r="E1087">
            <v>38.582696272727276</v>
          </cell>
          <cell r="F1087">
            <v>38.323480500000002</v>
          </cell>
          <cell r="G1087">
            <v>38.795134636363635</v>
          </cell>
          <cell r="H1087">
            <v>38.711359636363639</v>
          </cell>
          <cell r="I1087">
            <v>38.371832318181816</v>
          </cell>
          <cell r="J1087">
            <v>38.406094727272723</v>
          </cell>
          <cell r="K1087">
            <v>38.726277590909085</v>
          </cell>
          <cell r="L1087">
            <v>38.560770727272718</v>
          </cell>
          <cell r="M1087">
            <v>38.416742954545462</v>
          </cell>
          <cell r="N1087">
            <v>38.439195772727267</v>
          </cell>
          <cell r="O1087">
            <v>38.611484818181822</v>
          </cell>
          <cell r="P1087">
            <v>39.514279590909091</v>
          </cell>
          <cell r="Q1087">
            <v>39.28561427272728</v>
          </cell>
          <cell r="R1087">
            <v>39.165500409090903</v>
          </cell>
          <cell r="S1087">
            <v>38.803152818181815</v>
          </cell>
          <cell r="T1087">
            <v>38.694170681818179</v>
          </cell>
          <cell r="U1087" t="str">
            <v>10:00 - 10:30</v>
          </cell>
          <cell r="V1087">
            <v>38.323480500000002</v>
          </cell>
        </row>
        <row r="1088">
          <cell r="B1088" t="str">
            <v>IE00BLRPQJ54</v>
          </cell>
          <cell r="C1088" t="str">
            <v>Rize ETF</v>
          </cell>
          <cell r="E1088">
            <v>147.40063852380953</v>
          </cell>
          <cell r="F1088">
            <v>145.83840376190474</v>
          </cell>
          <cell r="G1088">
            <v>150.25310235000001</v>
          </cell>
          <cell r="H1088">
            <v>145.52503371428574</v>
          </cell>
          <cell r="I1088">
            <v>147.45612945454545</v>
          </cell>
          <cell r="J1088">
            <v>149.68640210526314</v>
          </cell>
          <cell r="K1088">
            <v>147.28940913636364</v>
          </cell>
          <cell r="L1088">
            <v>145.66099931818184</v>
          </cell>
          <cell r="M1088">
            <v>146.98254399999996</v>
          </cell>
          <cell r="N1088">
            <v>148.74684847619048</v>
          </cell>
          <cell r="O1088">
            <v>147.35317786363638</v>
          </cell>
          <cell r="P1088">
            <v>148.36306904545455</v>
          </cell>
          <cell r="Q1088">
            <v>156.63571380952382</v>
          </cell>
          <cell r="R1088">
            <v>153.63630440909088</v>
          </cell>
          <cell r="S1088">
            <v>146.77973640909093</v>
          </cell>
          <cell r="T1088">
            <v>149.13735354545454</v>
          </cell>
          <cell r="U1088" t="str">
            <v>11:00 - 11:30</v>
          </cell>
          <cell r="V1088">
            <v>145.52503371428574</v>
          </cell>
        </row>
        <row r="1089">
          <cell r="B1089" t="str">
            <v>IE00BJXRZ273</v>
          </cell>
          <cell r="C1089" t="str">
            <v>Rize ETF</v>
          </cell>
          <cell r="D1089">
            <v>49.778900272727263</v>
          </cell>
          <cell r="E1089">
            <v>48.827040000000011</v>
          </cell>
          <cell r="F1089">
            <v>48.581219909090912</v>
          </cell>
          <cell r="G1089">
            <v>48.192392454545441</v>
          </cell>
          <cell r="H1089">
            <v>48.074686227272736</v>
          </cell>
          <cell r="I1089">
            <v>48.37142345454545</v>
          </cell>
          <cell r="J1089">
            <v>47.901281636363642</v>
          </cell>
          <cell r="K1089">
            <v>48.082944090909088</v>
          </cell>
          <cell r="L1089">
            <v>48.245567954545443</v>
          </cell>
          <cell r="M1089">
            <v>48.168073499999991</v>
          </cell>
          <cell r="N1089">
            <v>48.523900545454538</v>
          </cell>
          <cell r="O1089">
            <v>48.278594818181816</v>
          </cell>
          <cell r="P1089">
            <v>48.859468727272727</v>
          </cell>
          <cell r="Q1089">
            <v>48.869045227272728</v>
          </cell>
          <cell r="R1089">
            <v>48.418850454545456</v>
          </cell>
          <cell r="S1089">
            <v>48.040323363636361</v>
          </cell>
          <cell r="T1089">
            <v>48.393508500000003</v>
          </cell>
          <cell r="U1089" t="str">
            <v>12:00 - 12:30</v>
          </cell>
          <cell r="V1089">
            <v>47.901281636363642</v>
          </cell>
        </row>
        <row r="1090">
          <cell r="B1090" t="str">
            <v>IE00BLRPQH31</v>
          </cell>
          <cell r="C1090" t="str">
            <v>Rize ETF</v>
          </cell>
          <cell r="D1090">
            <v>162.831303625</v>
          </cell>
          <cell r="E1090">
            <v>138.66857747619048</v>
          </cell>
          <cell r="F1090">
            <v>138.29791661904761</v>
          </cell>
          <cell r="G1090">
            <v>137.57876738095234</v>
          </cell>
          <cell r="H1090">
            <v>134.53674038095238</v>
          </cell>
          <cell r="I1090">
            <v>135.71556172727276</v>
          </cell>
          <cell r="J1090">
            <v>135.65104747368423</v>
          </cell>
          <cell r="K1090">
            <v>137.80517552380951</v>
          </cell>
          <cell r="L1090">
            <v>142.44933495454546</v>
          </cell>
          <cell r="M1090">
            <v>140.14928400000002</v>
          </cell>
          <cell r="N1090">
            <v>141.50627377272727</v>
          </cell>
          <cell r="O1090">
            <v>140.98821531818183</v>
          </cell>
          <cell r="P1090">
            <v>141.41631136363637</v>
          </cell>
          <cell r="Q1090">
            <v>148.51732854545452</v>
          </cell>
          <cell r="R1090">
            <v>148.92198986363636</v>
          </cell>
          <cell r="S1090">
            <v>144.7985769545455</v>
          </cell>
          <cell r="T1090">
            <v>145.7045784545455</v>
          </cell>
          <cell r="U1090" t="str">
            <v>11:00 - 11:30</v>
          </cell>
          <cell r="V1090">
            <v>134.53674038095238</v>
          </cell>
        </row>
        <row r="1091">
          <cell r="B1091" t="str">
            <v>IE00BCBJF711</v>
          </cell>
          <cell r="C1091" t="str">
            <v>SPDR</v>
          </cell>
          <cell r="D1091">
            <v>29.752178727272732</v>
          </cell>
          <cell r="E1091">
            <v>25.140022454545456</v>
          </cell>
          <cell r="F1091">
            <v>24.632223681818179</v>
          </cell>
          <cell r="G1091">
            <v>23.554183454545456</v>
          </cell>
          <cell r="H1091">
            <v>23.924931000000001</v>
          </cell>
          <cell r="I1091">
            <v>23.73719686363637</v>
          </cell>
          <cell r="J1091">
            <v>22.878350818181815</v>
          </cell>
          <cell r="K1091">
            <v>24.397717272727274</v>
          </cell>
          <cell r="L1091">
            <v>23.470323272727274</v>
          </cell>
          <cell r="M1091">
            <v>23.652349136363636</v>
          </cell>
          <cell r="N1091">
            <v>24.353562772727273</v>
          </cell>
          <cell r="O1091">
            <v>25.219953181818184</v>
          </cell>
          <cell r="P1091">
            <v>26.660990863636371</v>
          </cell>
          <cell r="Q1091">
            <v>27.490598954545455</v>
          </cell>
          <cell r="R1091">
            <v>25.638551954545459</v>
          </cell>
          <cell r="S1091">
            <v>25.388729863636364</v>
          </cell>
          <cell r="T1091">
            <v>25.027346000000001</v>
          </cell>
          <cell r="U1091" t="str">
            <v>12:00 - 12:30</v>
          </cell>
          <cell r="V1091">
            <v>22.878350818181815</v>
          </cell>
        </row>
        <row r="1092">
          <cell r="B1092" t="str">
            <v>IE00BS7K8821</v>
          </cell>
          <cell r="C1092" t="str">
            <v>SPDR</v>
          </cell>
          <cell r="D1092">
            <v>9.0572953181818203</v>
          </cell>
          <cell r="E1092">
            <v>8.785131863636364</v>
          </cell>
          <cell r="F1092">
            <v>8.6600003636363656</v>
          </cell>
          <cell r="G1092">
            <v>8.6030464545454564</v>
          </cell>
          <cell r="H1092">
            <v>8.3158304545454556</v>
          </cell>
          <cell r="I1092">
            <v>8.0685277272727269</v>
          </cell>
          <cell r="J1092">
            <v>8.2157441818181827</v>
          </cell>
          <cell r="K1092">
            <v>8.3172864999999998</v>
          </cell>
          <cell r="L1092">
            <v>8.3345321363636362</v>
          </cell>
          <cell r="M1092">
            <v>8.3535975909090912</v>
          </cell>
          <cell r="N1092">
            <v>8.224478454545455</v>
          </cell>
          <cell r="O1092">
            <v>8.2141249999999992</v>
          </cell>
          <cell r="P1092">
            <v>8.0040594545454535</v>
          </cell>
          <cell r="Q1092">
            <v>7.8977399090909106</v>
          </cell>
          <cell r="R1092">
            <v>7.9639904090909086</v>
          </cell>
          <cell r="S1092">
            <v>7.7284763636363634</v>
          </cell>
          <cell r="T1092">
            <v>7.6723834545454546</v>
          </cell>
          <cell r="U1092" t="str">
            <v>17:00 - 17:30</v>
          </cell>
          <cell r="V1092">
            <v>7.6723834545454546</v>
          </cell>
        </row>
        <row r="1093">
          <cell r="B1093" t="str">
            <v>IE00B99FL386</v>
          </cell>
          <cell r="C1093" t="str">
            <v>SPDR</v>
          </cell>
          <cell r="D1093">
            <v>56.340674727272727</v>
          </cell>
          <cell r="E1093">
            <v>50.741106818181812</v>
          </cell>
          <cell r="F1093">
            <v>48.434269499999999</v>
          </cell>
          <cell r="G1093">
            <v>47.87732272727272</v>
          </cell>
          <cell r="H1093">
            <v>48.856060227272728</v>
          </cell>
          <cell r="I1093">
            <v>47.723606909090911</v>
          </cell>
          <cell r="J1093">
            <v>47.33083240909091</v>
          </cell>
          <cell r="K1093">
            <v>45.687425318181816</v>
          </cell>
          <cell r="L1093">
            <v>45.022407181818195</v>
          </cell>
          <cell r="M1093">
            <v>46.121424590909093</v>
          </cell>
          <cell r="N1093">
            <v>44.983541227272731</v>
          </cell>
          <cell r="O1093">
            <v>45.239553409090917</v>
          </cell>
          <cell r="P1093">
            <v>47.529123090909096</v>
          </cell>
          <cell r="Q1093">
            <v>47.595381909090911</v>
          </cell>
          <cell r="R1093">
            <v>45.803706409090914</v>
          </cell>
          <cell r="S1093">
            <v>42.992506500000019</v>
          </cell>
          <cell r="T1093">
            <v>42.786160227272724</v>
          </cell>
          <cell r="U1093" t="str">
            <v>17:00 - 17:30</v>
          </cell>
          <cell r="V1093">
            <v>42.786160227272724</v>
          </cell>
        </row>
        <row r="1094">
          <cell r="B1094" t="str">
            <v>IE00BC7GZW19</v>
          </cell>
          <cell r="C1094" t="str">
            <v>SPDR</v>
          </cell>
          <cell r="D1094">
            <v>11.202643045454547</v>
          </cell>
          <cell r="E1094">
            <v>8.5019991363636365</v>
          </cell>
          <cell r="F1094">
            <v>8.8705044999999991</v>
          </cell>
          <cell r="G1094">
            <v>9.2157290454545446</v>
          </cell>
          <cell r="H1094">
            <v>9.0173749545454545</v>
          </cell>
          <cell r="I1094">
            <v>9.3724404545454529</v>
          </cell>
          <cell r="J1094">
            <v>9.1541877272727294</v>
          </cell>
          <cell r="K1094">
            <v>9.4991098636363613</v>
          </cell>
          <cell r="L1094">
            <v>9.5903679545454548</v>
          </cell>
          <cell r="M1094">
            <v>9.4143934090909074</v>
          </cell>
          <cell r="N1094">
            <v>9.1308574545454544</v>
          </cell>
          <cell r="O1094">
            <v>9.3300634999999996</v>
          </cell>
          <cell r="P1094">
            <v>9.241912000000001</v>
          </cell>
          <cell r="Q1094">
            <v>9.2569314545454553</v>
          </cell>
          <cell r="R1094">
            <v>9.2047699090909116</v>
          </cell>
          <cell r="S1094">
            <v>9.1883141363636351</v>
          </cell>
          <cell r="T1094">
            <v>9.8305320454545448</v>
          </cell>
          <cell r="U1094" t="str">
            <v>09:30 - 10:00</v>
          </cell>
          <cell r="V1094">
            <v>8.5019991363636365</v>
          </cell>
        </row>
        <row r="1095">
          <cell r="B1095" t="str">
            <v>IE00BC7GZX26</v>
          </cell>
          <cell r="C1095" t="str">
            <v>SPDR</v>
          </cell>
          <cell r="D1095">
            <v>29.539113181818177</v>
          </cell>
          <cell r="E1095">
            <v>27.472105636363633</v>
          </cell>
          <cell r="F1095">
            <v>27.038200409090905</v>
          </cell>
          <cell r="G1095">
            <v>26.43602381818182</v>
          </cell>
          <cell r="H1095">
            <v>26.225509000000002</v>
          </cell>
          <cell r="I1095">
            <v>26.155192590909095</v>
          </cell>
          <cell r="J1095">
            <v>25.615142409090911</v>
          </cell>
          <cell r="K1095">
            <v>26.132021363636362</v>
          </cell>
          <cell r="L1095">
            <v>26.58559859090909</v>
          </cell>
          <cell r="M1095">
            <v>26.632418045454553</v>
          </cell>
          <cell r="N1095">
            <v>26.722384181818178</v>
          </cell>
          <cell r="O1095">
            <v>27.192204681818183</v>
          </cell>
          <cell r="P1095">
            <v>27.87707409090909</v>
          </cell>
          <cell r="Q1095">
            <v>27.570270409090906</v>
          </cell>
          <cell r="R1095">
            <v>26.578559409090914</v>
          </cell>
          <cell r="S1095">
            <v>26.032026545454542</v>
          </cell>
          <cell r="T1095">
            <v>25.80536690909091</v>
          </cell>
          <cell r="U1095" t="str">
            <v>12:00 - 12:30</v>
          </cell>
          <cell r="V1095">
            <v>25.615142409090911</v>
          </cell>
        </row>
        <row r="1096">
          <cell r="B1096" t="str">
            <v>IE00BYSZ6062</v>
          </cell>
          <cell r="C1096" t="str">
            <v>SPDR</v>
          </cell>
          <cell r="D1096">
            <v>19.451289136363634</v>
          </cell>
          <cell r="E1096">
            <v>16.843755727272729</v>
          </cell>
          <cell r="F1096">
            <v>17.003250999999999</v>
          </cell>
          <cell r="G1096">
            <v>16.64734531818182</v>
          </cell>
          <cell r="H1096">
            <v>17.022434181818184</v>
          </cell>
          <cell r="I1096">
            <v>16.981369136363632</v>
          </cell>
          <cell r="J1096">
            <v>17.075979909090908</v>
          </cell>
          <cell r="K1096">
            <v>17.25234868181818</v>
          </cell>
          <cell r="L1096">
            <v>17.080367863636358</v>
          </cell>
          <cell r="M1096">
            <v>17.537241181818178</v>
          </cell>
          <cell r="N1096">
            <v>17.270680636363636</v>
          </cell>
          <cell r="O1096">
            <v>17.959190818181813</v>
          </cell>
          <cell r="P1096">
            <v>18.632535318181819</v>
          </cell>
          <cell r="Q1096">
            <v>17.808558454545452</v>
          </cell>
          <cell r="R1096">
            <v>17.774195318181818</v>
          </cell>
          <cell r="S1096">
            <v>17.746382909090904</v>
          </cell>
          <cell r="T1096">
            <v>17.447140454545458</v>
          </cell>
          <cell r="U1096" t="str">
            <v>10:30 - 11:00</v>
          </cell>
          <cell r="V1096">
            <v>16.64734531818182</v>
          </cell>
        </row>
        <row r="1097">
          <cell r="B1097" t="str">
            <v>IE00BZ0G8860</v>
          </cell>
          <cell r="C1097" t="str">
            <v>SPDR</v>
          </cell>
          <cell r="D1097">
            <v>54.80972072727274</v>
          </cell>
          <cell r="E1097">
            <v>48.931654727272729</v>
          </cell>
          <cell r="F1097">
            <v>46.696369499999996</v>
          </cell>
          <cell r="G1097">
            <v>45.713873681818185</v>
          </cell>
          <cell r="H1097">
            <v>45.866271409090906</v>
          </cell>
          <cell r="I1097">
            <v>45.211947454545459</v>
          </cell>
          <cell r="J1097">
            <v>45.449497363636361</v>
          </cell>
          <cell r="K1097">
            <v>45.835553727272725</v>
          </cell>
          <cell r="L1097">
            <v>46.148244727272719</v>
          </cell>
          <cell r="M1097">
            <v>45.805337409090903</v>
          </cell>
          <cell r="N1097">
            <v>45.513277181818182</v>
          </cell>
          <cell r="O1097">
            <v>48.77702327272727</v>
          </cell>
          <cell r="P1097">
            <v>48.294915636363633</v>
          </cell>
          <cell r="Q1097">
            <v>49.071293727272725</v>
          </cell>
          <cell r="R1097">
            <v>46.338357909090909</v>
          </cell>
          <cell r="S1097">
            <v>45.973389590909086</v>
          </cell>
          <cell r="T1097">
            <v>45.611239363636372</v>
          </cell>
          <cell r="U1097" t="str">
            <v>11:30 - 12:00</v>
          </cell>
          <cell r="V1097">
            <v>45.211947454545459</v>
          </cell>
        </row>
        <row r="1098">
          <cell r="B1098" t="str">
            <v>IE00BYSZ5V04</v>
          </cell>
          <cell r="C1098" t="str">
            <v>SPDR</v>
          </cell>
          <cell r="D1098">
            <v>16.04548881818182</v>
          </cell>
          <cell r="E1098">
            <v>15.508540999999997</v>
          </cell>
          <cell r="F1098">
            <v>15.401507681818181</v>
          </cell>
          <cell r="G1098">
            <v>15.487189727272726</v>
          </cell>
          <cell r="H1098">
            <v>15.727392545454546</v>
          </cell>
          <cell r="I1098">
            <v>15.497038090909092</v>
          </cell>
          <cell r="J1098">
            <v>15.551766045454544</v>
          </cell>
          <cell r="K1098">
            <v>15.296783454545455</v>
          </cell>
          <cell r="L1098">
            <v>15.358308181818186</v>
          </cell>
          <cell r="M1098">
            <v>15.248346227272727</v>
          </cell>
          <cell r="N1098">
            <v>15.510308409090909</v>
          </cell>
          <cell r="O1098">
            <v>16.07986981818182</v>
          </cell>
          <cell r="P1098">
            <v>16.338837363636369</v>
          </cell>
          <cell r="Q1098">
            <v>16.213633454545459</v>
          </cell>
          <cell r="R1098">
            <v>16.093512454545451</v>
          </cell>
          <cell r="S1098">
            <v>15.546936045454544</v>
          </cell>
          <cell r="T1098">
            <v>15.312585863636361</v>
          </cell>
          <cell r="U1098" t="str">
            <v>13:30 - 14:00</v>
          </cell>
          <cell r="V1098">
            <v>15.248346227272727</v>
          </cell>
        </row>
        <row r="1099">
          <cell r="B1099" t="str">
            <v>IE00BYV12Y75</v>
          </cell>
          <cell r="C1099" t="str">
            <v>SPDR</v>
          </cell>
          <cell r="D1099">
            <v>41.418860454545452</v>
          </cell>
          <cell r="E1099">
            <v>37.686085545454539</v>
          </cell>
          <cell r="F1099">
            <v>36.491020454545463</v>
          </cell>
          <cell r="G1099">
            <v>35.975209636363623</v>
          </cell>
          <cell r="H1099">
            <v>35.685299090909083</v>
          </cell>
          <cell r="I1099">
            <v>36.030657999999995</v>
          </cell>
          <cell r="J1099">
            <v>35.367207000000001</v>
          </cell>
          <cell r="K1099">
            <v>35.381036227272723</v>
          </cell>
          <cell r="L1099">
            <v>34.351059545454547</v>
          </cell>
          <cell r="M1099">
            <v>35.73179286363635</v>
          </cell>
          <cell r="N1099">
            <v>35.976116363636365</v>
          </cell>
          <cell r="O1099">
            <v>37.417582136363649</v>
          </cell>
          <cell r="P1099">
            <v>37.680465409090907</v>
          </cell>
          <cell r="Q1099">
            <v>38.304380999999999</v>
          </cell>
          <cell r="R1099">
            <v>35.981227636363641</v>
          </cell>
          <cell r="S1099">
            <v>34.521892545454541</v>
          </cell>
          <cell r="T1099">
            <v>34.929789500000005</v>
          </cell>
          <cell r="U1099" t="str">
            <v>13:00 - 13:30</v>
          </cell>
          <cell r="V1099">
            <v>34.351059545454547</v>
          </cell>
        </row>
        <row r="1100">
          <cell r="B1100" t="str">
            <v>IE00BJXRT706</v>
          </cell>
          <cell r="C1100" t="str">
            <v>SPDR</v>
          </cell>
          <cell r="D1100">
            <v>9.2970079545454567</v>
          </cell>
          <cell r="E1100">
            <v>9.2898554999999998</v>
          </cell>
          <cell r="F1100">
            <v>9.4116601363636363</v>
          </cell>
          <cell r="G1100">
            <v>9.1657248636363633</v>
          </cell>
          <cell r="H1100">
            <v>9.1402619545454531</v>
          </cell>
          <cell r="I1100">
            <v>9.028985590909091</v>
          </cell>
          <cell r="J1100">
            <v>8.9395161363636362</v>
          </cell>
          <cell r="K1100">
            <v>9.0209051818181809</v>
          </cell>
          <cell r="L1100">
            <v>9.6470599545454547</v>
          </cell>
          <cell r="M1100">
            <v>9.320713818181817</v>
          </cell>
          <cell r="N1100">
            <v>9.6312380909090916</v>
          </cell>
          <cell r="O1100">
            <v>9.1705314545454542</v>
          </cell>
          <cell r="P1100">
            <v>9.1074578636363643</v>
          </cell>
          <cell r="Q1100">
            <v>9.564659681818183</v>
          </cell>
          <cell r="R1100">
            <v>9.6755348636363649</v>
          </cell>
          <cell r="S1100">
            <v>9.021651272727274</v>
          </cell>
          <cell r="T1100">
            <v>9.0253334999999986</v>
          </cell>
          <cell r="U1100" t="str">
            <v>12:00 - 12:30</v>
          </cell>
          <cell r="V1100">
            <v>8.9395161363636362</v>
          </cell>
        </row>
        <row r="1101">
          <cell r="B1101" t="str">
            <v>IE00BJXRT698</v>
          </cell>
          <cell r="C1101" t="str">
            <v>SPDR</v>
          </cell>
          <cell r="D1101">
            <v>6.7498970909090925</v>
          </cell>
          <cell r="E1101">
            <v>6.0860189999999985</v>
          </cell>
          <cell r="F1101">
            <v>6.0553165000000009</v>
          </cell>
          <cell r="G1101">
            <v>5.9330091818181812</v>
          </cell>
          <cell r="H1101">
            <v>5.9895193636363642</v>
          </cell>
          <cell r="I1101">
            <v>5.7614845909090899</v>
          </cell>
          <cell r="J1101">
            <v>5.7295573181818176</v>
          </cell>
          <cell r="K1101">
            <v>5.716839318181818</v>
          </cell>
          <cell r="L1101">
            <v>6.2372830454545465</v>
          </cell>
          <cell r="M1101">
            <v>6.5891449545454526</v>
          </cell>
          <cell r="N1101">
            <v>6.6638610909090916</v>
          </cell>
          <cell r="O1101">
            <v>6.265959590909091</v>
          </cell>
          <cell r="P1101">
            <v>6.2936556818181826</v>
          </cell>
          <cell r="Q1101">
            <v>6.2089594090909097</v>
          </cell>
          <cell r="R1101">
            <v>5.8089085454545444</v>
          </cell>
          <cell r="S1101">
            <v>5.6071859090909077</v>
          </cell>
          <cell r="T1101">
            <v>5.5899579090909084</v>
          </cell>
          <cell r="U1101" t="str">
            <v>17:00 - 17:30</v>
          </cell>
          <cell r="V1101">
            <v>5.5899579090909084</v>
          </cell>
        </row>
        <row r="1102">
          <cell r="B1102" t="str">
            <v>IE00B6YX5F63</v>
          </cell>
          <cell r="C1102" t="str">
            <v>SPDR</v>
          </cell>
          <cell r="D1102">
            <v>5.0787918636363623</v>
          </cell>
          <cell r="E1102">
            <v>3.2664606818181814</v>
          </cell>
          <cell r="F1102">
            <v>3.1967574545454549</v>
          </cell>
          <cell r="G1102">
            <v>3.1597055909090912</v>
          </cell>
          <cell r="H1102">
            <v>3.0982323181818177</v>
          </cell>
          <cell r="I1102">
            <v>3.1512529999999996</v>
          </cell>
          <cell r="J1102">
            <v>3.295290727272727</v>
          </cell>
          <cell r="K1102">
            <v>3.2802606363636362</v>
          </cell>
          <cell r="L1102">
            <v>3.143838727272728</v>
          </cell>
          <cell r="M1102">
            <v>3.1083676363636368</v>
          </cell>
          <cell r="N1102">
            <v>3.1888814545454549</v>
          </cell>
          <cell r="O1102">
            <v>3.1726316818181819</v>
          </cell>
          <cell r="P1102">
            <v>3.6341603636363646</v>
          </cell>
          <cell r="Q1102">
            <v>3.5968364545454548</v>
          </cell>
          <cell r="R1102">
            <v>3.2367878636363629</v>
          </cell>
          <cell r="S1102">
            <v>3.0139681363636357</v>
          </cell>
          <cell r="T1102">
            <v>2.9462900454545462</v>
          </cell>
          <cell r="U1102" t="str">
            <v>17:00 - 17:30</v>
          </cell>
          <cell r="V1102">
            <v>2.9462900454545462</v>
          </cell>
        </row>
        <row r="1103">
          <cell r="B1103" t="str">
            <v>IE00BC7GZJ81</v>
          </cell>
          <cell r="C1103" t="str">
            <v>SPDR</v>
          </cell>
          <cell r="D1103">
            <v>9.2470534999999998</v>
          </cell>
          <cell r="E1103">
            <v>6.4495607727272732</v>
          </cell>
          <cell r="F1103">
            <v>6.3613245000000012</v>
          </cell>
          <cell r="G1103">
            <v>6.2950212272727279</v>
          </cell>
          <cell r="H1103">
            <v>6.4448263181818186</v>
          </cell>
          <cell r="I1103">
            <v>6.2820113181818167</v>
          </cell>
          <cell r="J1103">
            <v>6.229591045454546</v>
          </cell>
          <cell r="K1103">
            <v>6.4140473181818178</v>
          </cell>
          <cell r="L1103">
            <v>6.1826518636363632</v>
          </cell>
          <cell r="M1103">
            <v>6.4091750454545453</v>
          </cell>
          <cell r="N1103">
            <v>6.2353014545454535</v>
          </cell>
          <cell r="O1103">
            <v>7.0671547272727278</v>
          </cell>
          <cell r="P1103">
            <v>7.4116591363636362</v>
          </cell>
          <cell r="Q1103">
            <v>7.1135030909090906</v>
          </cell>
          <cell r="R1103">
            <v>6.3119698636363628</v>
          </cell>
          <cell r="S1103">
            <v>6.1254256363636364</v>
          </cell>
          <cell r="T1103">
            <v>5.8862028181818173</v>
          </cell>
          <cell r="U1103" t="str">
            <v>17:00 - 17:30</v>
          </cell>
          <cell r="V1103">
            <v>5.8862028181818173</v>
          </cell>
        </row>
        <row r="1104">
          <cell r="B1104" t="str">
            <v>IE00B6YX5K17</v>
          </cell>
          <cell r="C1104" t="str">
            <v>SPDR</v>
          </cell>
          <cell r="D1104">
            <v>22.768854454545458</v>
          </cell>
          <cell r="E1104">
            <v>16.988072363636366</v>
          </cell>
          <cell r="F1104">
            <v>17.026444272727272</v>
          </cell>
          <cell r="G1104">
            <v>18.52415613636364</v>
          </cell>
          <cell r="H1104">
            <v>17.377888318181821</v>
          </cell>
          <cell r="I1104">
            <v>19.151692500000003</v>
          </cell>
          <cell r="J1104">
            <v>16.590207272727273</v>
          </cell>
          <cell r="K1104">
            <v>15.759828863636359</v>
          </cell>
          <cell r="L1104">
            <v>15.907944681818181</v>
          </cell>
          <cell r="M1104">
            <v>17.102850772727272</v>
          </cell>
          <cell r="N1104">
            <v>18.421171454545455</v>
          </cell>
          <cell r="O1104">
            <v>18.910091954545454</v>
          </cell>
          <cell r="P1104">
            <v>20.556721181818183</v>
          </cell>
          <cell r="Q1104">
            <v>20.670625409090906</v>
          </cell>
          <cell r="R1104">
            <v>20.160075590909088</v>
          </cell>
          <cell r="S1104">
            <v>19.379988999999995</v>
          </cell>
          <cell r="T1104">
            <v>19.745251499999998</v>
          </cell>
          <cell r="U1104" t="str">
            <v>12:30 - 13:00</v>
          </cell>
          <cell r="V1104">
            <v>15.759828863636359</v>
          </cell>
        </row>
        <row r="1105">
          <cell r="B1105" t="str">
            <v>IE00B6YX5L24</v>
          </cell>
          <cell r="C1105" t="str">
            <v>SPDR</v>
          </cell>
          <cell r="D1105">
            <v>25.152824681818178</v>
          </cell>
          <cell r="E1105">
            <v>20.24532559090909</v>
          </cell>
          <cell r="F1105">
            <v>19.806693090909093</v>
          </cell>
          <cell r="G1105">
            <v>18.195967681818182</v>
          </cell>
          <cell r="H1105">
            <v>20.351967090909088</v>
          </cell>
          <cell r="I1105">
            <v>19.942020681818182</v>
          </cell>
          <cell r="J1105">
            <v>19.187328272727267</v>
          </cell>
          <cell r="K1105">
            <v>19.258756636363639</v>
          </cell>
          <cell r="L1105">
            <v>20.936970499999997</v>
          </cell>
          <cell r="M1105">
            <v>20.350464954545455</v>
          </cell>
          <cell r="N1105">
            <v>20.808337590909094</v>
          </cell>
          <cell r="O1105">
            <v>22.689299727272726</v>
          </cell>
          <cell r="P1105">
            <v>24.052644454545455</v>
          </cell>
          <cell r="Q1105">
            <v>23.941186909090913</v>
          </cell>
          <cell r="R1105">
            <v>22.72362831818182</v>
          </cell>
          <cell r="S1105">
            <v>23.086763818181822</v>
          </cell>
          <cell r="T1105">
            <v>22.992647545454542</v>
          </cell>
          <cell r="U1105" t="str">
            <v>10:30 - 11:00</v>
          </cell>
          <cell r="V1105">
            <v>18.195967681818182</v>
          </cell>
        </row>
        <row r="1106">
          <cell r="B1106" t="str">
            <v>IE00BYSZ5R67</v>
          </cell>
          <cell r="C1106" t="str">
            <v>SPDR</v>
          </cell>
          <cell r="D1106">
            <v>9.3446890909090889</v>
          </cell>
          <cell r="E1106">
            <v>8.5802855000000005</v>
          </cell>
          <cell r="F1106">
            <v>8.1626370454545452</v>
          </cell>
          <cell r="G1106">
            <v>8.1962022272727264</v>
          </cell>
          <cell r="H1106">
            <v>8.0829851363636376</v>
          </cell>
          <cell r="I1106">
            <v>8.0736342272727271</v>
          </cell>
          <cell r="J1106">
            <v>7.9682638181818195</v>
          </cell>
          <cell r="K1106">
            <v>8.0657297272727266</v>
          </cell>
          <cell r="L1106">
            <v>8.212293136363634</v>
          </cell>
          <cell r="M1106">
            <v>8.0440459090909062</v>
          </cell>
          <cell r="N1106">
            <v>8.1538552272727269</v>
          </cell>
          <cell r="O1106">
            <v>8.2583521818181804</v>
          </cell>
          <cell r="P1106">
            <v>8.5637198636363632</v>
          </cell>
          <cell r="Q1106">
            <v>8.5026373181818169</v>
          </cell>
          <cell r="R1106">
            <v>8.0990801818181826</v>
          </cell>
          <cell r="S1106">
            <v>7.8749119545454533</v>
          </cell>
          <cell r="T1106">
            <v>7.3809354090909096</v>
          </cell>
          <cell r="U1106" t="str">
            <v>17:00 - 17:30</v>
          </cell>
          <cell r="V1106">
            <v>7.3809354090909096</v>
          </cell>
        </row>
        <row r="1107">
          <cell r="B1107" t="str">
            <v>IE00BYSZ5T81</v>
          </cell>
          <cell r="C1107" t="str">
            <v>SPDR</v>
          </cell>
          <cell r="D1107">
            <v>7.1234602727272742</v>
          </cell>
          <cell r="E1107">
            <v>6.7369279545454539</v>
          </cell>
          <cell r="F1107">
            <v>6.7089891818181826</v>
          </cell>
          <cell r="G1107">
            <v>6.4728211363636348</v>
          </cell>
          <cell r="H1107">
            <v>6.5306965909090886</v>
          </cell>
          <cell r="I1107">
            <v>6.4704857727272715</v>
          </cell>
          <cell r="J1107">
            <v>6.5023943636363635</v>
          </cell>
          <cell r="K1107">
            <v>6.5065889545454558</v>
          </cell>
          <cell r="L1107">
            <v>6.5810590000000015</v>
          </cell>
          <cell r="M1107">
            <v>6.5930805454545469</v>
          </cell>
          <cell r="N1107">
            <v>6.731063590909093</v>
          </cell>
          <cell r="O1107">
            <v>6.9213035000000014</v>
          </cell>
          <cell r="P1107">
            <v>6.9079542272727288</v>
          </cell>
          <cell r="Q1107">
            <v>7.0772693181818198</v>
          </cell>
          <cell r="R1107">
            <v>6.8846624090909083</v>
          </cell>
          <cell r="S1107">
            <v>6.6184635454545457</v>
          </cell>
          <cell r="T1107">
            <v>6.5639172272727278</v>
          </cell>
          <cell r="U1107" t="str">
            <v>11:30 - 12:00</v>
          </cell>
          <cell r="V1107">
            <v>6.4704857727272715</v>
          </cell>
        </row>
        <row r="1108">
          <cell r="B1108" t="str">
            <v>IE00B7MXFZ59</v>
          </cell>
          <cell r="C1108" t="str">
            <v>SPDR</v>
          </cell>
          <cell r="D1108">
            <v>53.645967136363652</v>
          </cell>
          <cell r="E1108">
            <v>53.947630681818175</v>
          </cell>
          <cell r="F1108">
            <v>54.257607</v>
          </cell>
          <cell r="G1108">
            <v>54.364413272727276</v>
          </cell>
          <cell r="H1108">
            <v>53.913873318181821</v>
          </cell>
          <cell r="I1108">
            <v>53.859247545454544</v>
          </cell>
          <cell r="J1108">
            <v>52.629259909090905</v>
          </cell>
          <cell r="K1108">
            <v>54.281163454545442</v>
          </cell>
          <cell r="L1108">
            <v>53.813912136363641</v>
          </cell>
          <cell r="M1108">
            <v>54.40775431818183</v>
          </cell>
          <cell r="N1108">
            <v>54.975947863636364</v>
          </cell>
          <cell r="O1108">
            <v>55.197549818181827</v>
          </cell>
          <cell r="P1108">
            <v>54.253353863636363</v>
          </cell>
          <cell r="Q1108">
            <v>54.096344863636347</v>
          </cell>
          <cell r="R1108">
            <v>54.331947818181817</v>
          </cell>
          <cell r="S1108">
            <v>54.26999309090909</v>
          </cell>
          <cell r="T1108">
            <v>55.121977090909105</v>
          </cell>
          <cell r="U1108" t="str">
            <v>12:00 - 12:30</v>
          </cell>
          <cell r="V1108">
            <v>52.629259909090905</v>
          </cell>
        </row>
        <row r="1109">
          <cell r="B1109" t="str">
            <v>IE00B4613386</v>
          </cell>
          <cell r="C1109" t="str">
            <v>SPDR</v>
          </cell>
          <cell r="D1109">
            <v>23.071108454545456</v>
          </cell>
          <cell r="E1109">
            <v>19.470185090909091</v>
          </cell>
          <cell r="F1109">
            <v>20.417175909090904</v>
          </cell>
          <cell r="G1109">
            <v>20.59615095454545</v>
          </cell>
          <cell r="H1109">
            <v>19.857939681818184</v>
          </cell>
          <cell r="I1109">
            <v>19.270733363636364</v>
          </cell>
          <cell r="J1109">
            <v>18.89139777272727</v>
          </cell>
          <cell r="K1109">
            <v>18.772296636363635</v>
          </cell>
          <cell r="L1109">
            <v>18.202169227272726</v>
          </cell>
          <cell r="M1109">
            <v>18.853523136363631</v>
          </cell>
          <cell r="N1109">
            <v>18.777084318181821</v>
          </cell>
          <cell r="O1109">
            <v>19.817738681818184</v>
          </cell>
          <cell r="P1109">
            <v>20.052666272727272</v>
          </cell>
          <cell r="Q1109">
            <v>20.442977772727271</v>
          </cell>
          <cell r="R1109">
            <v>20.201869863636364</v>
          </cell>
          <cell r="S1109">
            <v>18.918556727272726</v>
          </cell>
          <cell r="T1109">
            <v>19.340714636363639</v>
          </cell>
          <cell r="U1109" t="str">
            <v>13:00 - 13:30</v>
          </cell>
          <cell r="V1109">
            <v>18.202169227272726</v>
          </cell>
        </row>
        <row r="1110">
          <cell r="B1110" t="str">
            <v>IE00BFWFPY67</v>
          </cell>
          <cell r="C1110" t="str">
            <v>SPDR</v>
          </cell>
          <cell r="D1110">
            <v>33.660405499999996</v>
          </cell>
          <cell r="E1110">
            <v>27.528858681818178</v>
          </cell>
          <cell r="F1110">
            <v>26.883455318181827</v>
          </cell>
          <cell r="G1110">
            <v>26.562379</v>
          </cell>
          <cell r="H1110">
            <v>26.579669454545453</v>
          </cell>
          <cell r="I1110">
            <v>26.57761690909091</v>
          </cell>
          <cell r="J1110">
            <v>25.628870818181817</v>
          </cell>
          <cell r="K1110">
            <v>25.919735409090912</v>
          </cell>
          <cell r="L1110">
            <v>26.754778727272733</v>
          </cell>
          <cell r="M1110">
            <v>27.039284681818184</v>
          </cell>
          <cell r="N1110">
            <v>27.348903772727269</v>
          </cell>
          <cell r="O1110">
            <v>30.529726727272724</v>
          </cell>
          <cell r="P1110">
            <v>29.462870954545455</v>
          </cell>
          <cell r="Q1110">
            <v>29.637042954545461</v>
          </cell>
          <cell r="R1110">
            <v>28.41523759090909</v>
          </cell>
          <cell r="S1110">
            <v>27.556497818181814</v>
          </cell>
          <cell r="T1110">
            <v>27.199743318181824</v>
          </cell>
          <cell r="U1110" t="str">
            <v>12:00 - 12:30</v>
          </cell>
          <cell r="V1110">
            <v>25.628870818181817</v>
          </cell>
        </row>
        <row r="1111">
          <cell r="B1111" t="str">
            <v>IE00BK8JH525</v>
          </cell>
          <cell r="C1111" t="str">
            <v>SPDR</v>
          </cell>
          <cell r="D1111">
            <v>83.917530363636359</v>
          </cell>
          <cell r="E1111">
            <v>67.583175727272746</v>
          </cell>
          <cell r="F1111">
            <v>65.464752363636336</v>
          </cell>
          <cell r="G1111">
            <v>65.759078681818167</v>
          </cell>
          <cell r="H1111">
            <v>65.471054318181814</v>
          </cell>
          <cell r="I1111">
            <v>62.409533363636363</v>
          </cell>
          <cell r="J1111">
            <v>61.111618954545456</v>
          </cell>
          <cell r="K1111">
            <v>59.199272954545457</v>
          </cell>
          <cell r="L1111">
            <v>59.446590454545458</v>
          </cell>
          <cell r="M1111">
            <v>60.792728181818184</v>
          </cell>
          <cell r="N1111">
            <v>63.399186909090901</v>
          </cell>
          <cell r="O1111">
            <v>64.455646090909099</v>
          </cell>
          <cell r="P1111">
            <v>67.709009409090925</v>
          </cell>
          <cell r="Q1111">
            <v>64.496529818181827</v>
          </cell>
          <cell r="R1111">
            <v>60.732856318181824</v>
          </cell>
          <cell r="S1111">
            <v>58.032520909090913</v>
          </cell>
          <cell r="T1111">
            <v>57.580250227272728</v>
          </cell>
          <cell r="U1111" t="str">
            <v>17:00 - 17:30</v>
          </cell>
          <cell r="V1111">
            <v>57.580250227272728</v>
          </cell>
        </row>
        <row r="1112">
          <cell r="B1112" t="str">
            <v>IE00B41RYL63</v>
          </cell>
          <cell r="C1112" t="str">
            <v>SPDR</v>
          </cell>
          <cell r="D1112">
            <v>10.199284181818184</v>
          </cell>
          <cell r="E1112">
            <v>10.222397999999998</v>
          </cell>
          <cell r="F1112">
            <v>10.514106136363639</v>
          </cell>
          <cell r="G1112">
            <v>10.451434681818181</v>
          </cell>
          <cell r="H1112">
            <v>10.560398227272726</v>
          </cell>
          <cell r="I1112">
            <v>10.624017681818183</v>
          </cell>
          <cell r="J1112">
            <v>10.561520909090909</v>
          </cell>
          <cell r="K1112">
            <v>10.691615590909093</v>
          </cell>
          <cell r="L1112">
            <v>10.569774090909092</v>
          </cell>
          <cell r="M1112">
            <v>10.575492318181817</v>
          </cell>
          <cell r="N1112">
            <v>10.650374409090908</v>
          </cell>
          <cell r="O1112">
            <v>10.627093454545458</v>
          </cell>
          <cell r="P1112">
            <v>10.944118818181819</v>
          </cell>
          <cell r="Q1112">
            <v>10.40647290909091</v>
          </cell>
          <cell r="R1112">
            <v>10.219724636363635</v>
          </cell>
          <cell r="S1112">
            <v>9.7864935909090889</v>
          </cell>
          <cell r="T1112">
            <v>10.191903363636362</v>
          </cell>
          <cell r="U1112" t="str">
            <v>16:30 - 17:00</v>
          </cell>
          <cell r="V1112">
            <v>9.7864935909090889</v>
          </cell>
        </row>
        <row r="1113">
          <cell r="B1113" t="str">
            <v>IE00B3T9LM79</v>
          </cell>
          <cell r="C1113" t="str">
            <v>SPDR</v>
          </cell>
          <cell r="D1113">
            <v>23.439210454545456</v>
          </cell>
          <cell r="E1113">
            <v>12.925912545454542</v>
          </cell>
          <cell r="F1113">
            <v>11.733096363636365</v>
          </cell>
          <cell r="G1113">
            <v>11.680338045454546</v>
          </cell>
          <cell r="H1113">
            <v>11.732461318181816</v>
          </cell>
          <cell r="I1113">
            <v>11.336639954545454</v>
          </cell>
          <cell r="J1113">
            <v>11.134707500000001</v>
          </cell>
          <cell r="K1113">
            <v>11.123493454545454</v>
          </cell>
          <cell r="L1113">
            <v>11.063838227272727</v>
          </cell>
          <cell r="M1113">
            <v>10.773301636363637</v>
          </cell>
          <cell r="N1113">
            <v>10.575411454545456</v>
          </cell>
          <cell r="O1113">
            <v>11.273223909090909</v>
          </cell>
          <cell r="P1113">
            <v>11.754982863636364</v>
          </cell>
          <cell r="Q1113">
            <v>11.745517318181818</v>
          </cell>
          <cell r="R1113">
            <v>11.577900136363638</v>
          </cell>
          <cell r="S1113">
            <v>11.28190859090909</v>
          </cell>
          <cell r="T1113">
            <v>10.482641727272728</v>
          </cell>
          <cell r="U1113" t="str">
            <v>17:00 - 17:30</v>
          </cell>
          <cell r="V1113">
            <v>10.482641727272728</v>
          </cell>
        </row>
        <row r="1114">
          <cell r="B1114" t="str">
            <v>IE00B3S5XW04</v>
          </cell>
          <cell r="C1114" t="str">
            <v>SPDR</v>
          </cell>
          <cell r="D1114">
            <v>7.9440569999999999</v>
          </cell>
          <cell r="E1114">
            <v>6.4921385909090903</v>
          </cell>
          <cell r="F1114">
            <v>6.1116032272727265</v>
          </cell>
          <cell r="G1114">
            <v>6.1060099545454536</v>
          </cell>
          <cell r="H1114">
            <v>6.0744352727272721</v>
          </cell>
          <cell r="I1114">
            <v>6.1774584090909093</v>
          </cell>
          <cell r="J1114">
            <v>6.1510616818181809</v>
          </cell>
          <cell r="K1114">
            <v>6.1721526363636352</v>
          </cell>
          <cell r="L1114">
            <v>6.1171487727272726</v>
          </cell>
          <cell r="M1114">
            <v>6.3312159545454536</v>
          </cell>
          <cell r="N1114">
            <v>6.3661212727272734</v>
          </cell>
          <cell r="O1114">
            <v>6.772329227272726</v>
          </cell>
          <cell r="P1114">
            <v>6.5944377727272743</v>
          </cell>
          <cell r="Q1114">
            <v>6.6208542272727264</v>
          </cell>
          <cell r="R1114">
            <v>6.6134648636363638</v>
          </cell>
          <cell r="S1114">
            <v>6.678548000000001</v>
          </cell>
          <cell r="T1114">
            <v>6.9570485000000017</v>
          </cell>
          <cell r="U1114" t="str">
            <v>11:00 - 11:30</v>
          </cell>
          <cell r="V1114">
            <v>6.0744352727272721</v>
          </cell>
        </row>
        <row r="1115">
          <cell r="B1115" t="str">
            <v>IE00B6YX5M31</v>
          </cell>
          <cell r="C1115" t="str">
            <v>SPDR</v>
          </cell>
          <cell r="D1115">
            <v>15.473502136363637</v>
          </cell>
          <cell r="E1115">
            <v>13.810391363636365</v>
          </cell>
          <cell r="F1115">
            <v>13.408324454545452</v>
          </cell>
          <cell r="G1115">
            <v>12.640836863636364</v>
          </cell>
          <cell r="H1115">
            <v>12.361516999999997</v>
          </cell>
          <cell r="I1115">
            <v>12.195856227272724</v>
          </cell>
          <cell r="J1115">
            <v>11.605017318181819</v>
          </cell>
          <cell r="K1115">
            <v>12.11701281818182</v>
          </cell>
          <cell r="L1115">
            <v>12.124445772727274</v>
          </cell>
          <cell r="M1115">
            <v>11.934569227272727</v>
          </cell>
          <cell r="N1115">
            <v>12.695806863636363</v>
          </cell>
          <cell r="O1115">
            <v>12.473205954545454</v>
          </cell>
          <cell r="P1115">
            <v>11.902632227272726</v>
          </cell>
          <cell r="Q1115">
            <v>12.20497872727273</v>
          </cell>
          <cell r="R1115">
            <v>13.213961545454545</v>
          </cell>
          <cell r="S1115">
            <v>13.294287090909092</v>
          </cell>
          <cell r="T1115">
            <v>13.005782727272726</v>
          </cell>
          <cell r="U1115" t="str">
            <v>12:00 - 12:30</v>
          </cell>
          <cell r="V1115">
            <v>11.605017318181819</v>
          </cell>
        </row>
        <row r="1116">
          <cell r="B1116" t="str">
            <v>IE00BF1QPL78</v>
          </cell>
          <cell r="C1116" t="str">
            <v>SPDR</v>
          </cell>
          <cell r="D1116">
            <v>27.865966954545453</v>
          </cell>
          <cell r="E1116">
            <v>19.58110259090909</v>
          </cell>
          <cell r="F1116">
            <v>17.6390435</v>
          </cell>
          <cell r="G1116">
            <v>17.106267000000003</v>
          </cell>
          <cell r="H1116">
            <v>17.688769045454546</v>
          </cell>
          <cell r="I1116">
            <v>16.654322863636366</v>
          </cell>
          <cell r="J1116">
            <v>16.026994909090909</v>
          </cell>
          <cell r="K1116">
            <v>17.677285954545457</v>
          </cell>
          <cell r="L1116">
            <v>16.70604518181818</v>
          </cell>
          <cell r="M1116">
            <v>18.512554090909088</v>
          </cell>
          <cell r="N1116">
            <v>18.617969363636362</v>
          </cell>
          <cell r="O1116">
            <v>21.740006681818183</v>
          </cell>
          <cell r="P1116">
            <v>20.062379136363635</v>
          </cell>
          <cell r="Q1116">
            <v>20.13549954545454</v>
          </cell>
          <cell r="R1116">
            <v>18.553406409090911</v>
          </cell>
          <cell r="S1116">
            <v>17.541101727272725</v>
          </cell>
          <cell r="T1116">
            <v>17.0842995</v>
          </cell>
          <cell r="U1116" t="str">
            <v>12:00 - 12:30</v>
          </cell>
          <cell r="V1116">
            <v>16.026994909090909</v>
          </cell>
        </row>
        <row r="1117">
          <cell r="B1117" t="str">
            <v>IE00BF1QPJ56</v>
          </cell>
          <cell r="C1117" t="str">
            <v>SPDR</v>
          </cell>
          <cell r="D1117">
            <v>37.785080818181811</v>
          </cell>
          <cell r="E1117">
            <v>22.115023227272729</v>
          </cell>
          <cell r="F1117">
            <v>19.142166227272728</v>
          </cell>
          <cell r="G1117">
            <v>18.371619454545456</v>
          </cell>
          <cell r="H1117">
            <v>19.827045545454546</v>
          </cell>
          <cell r="I1117">
            <v>18.224167727272729</v>
          </cell>
          <cell r="J1117">
            <v>17.150213818181818</v>
          </cell>
          <cell r="K1117">
            <v>17.71695318181818</v>
          </cell>
          <cell r="L1117">
            <v>17.236741909090913</v>
          </cell>
          <cell r="M1117">
            <v>20.657389272727272</v>
          </cell>
          <cell r="N1117">
            <v>22.963315363636358</v>
          </cell>
          <cell r="O1117">
            <v>23.422070590909094</v>
          </cell>
          <cell r="P1117">
            <v>24.604151772727274</v>
          </cell>
          <cell r="Q1117">
            <v>24.163470318181815</v>
          </cell>
          <cell r="R1117">
            <v>21.772495227272728</v>
          </cell>
          <cell r="S1117">
            <v>19.355627272727272</v>
          </cell>
          <cell r="T1117">
            <v>17.732360636363637</v>
          </cell>
          <cell r="U1117" t="str">
            <v>12:00 - 12:30</v>
          </cell>
          <cell r="V1117">
            <v>17.150213818181818</v>
          </cell>
        </row>
        <row r="1118">
          <cell r="B1118" t="str">
            <v>IE00B43QJJ40</v>
          </cell>
          <cell r="C1118" t="str">
            <v>SPDR</v>
          </cell>
          <cell r="D1118">
            <v>27.404962863636367</v>
          </cell>
          <cell r="E1118">
            <v>18.794093727272728</v>
          </cell>
          <cell r="F1118">
            <v>17.098336500000002</v>
          </cell>
          <cell r="G1118">
            <v>17.006417772727271</v>
          </cell>
          <cell r="H1118">
            <v>16.99191554545455</v>
          </cell>
          <cell r="I1118">
            <v>16.746537272727277</v>
          </cell>
          <cell r="J1118">
            <v>16.064378318181816</v>
          </cell>
          <cell r="K1118">
            <v>17.585210863636362</v>
          </cell>
          <cell r="L1118">
            <v>16.582637590909091</v>
          </cell>
          <cell r="M1118">
            <v>17.910692681818187</v>
          </cell>
          <cell r="N1118">
            <v>17.948681954545457</v>
          </cell>
          <cell r="O1118">
            <v>19.371594227272723</v>
          </cell>
          <cell r="P1118">
            <v>19.941259818181813</v>
          </cell>
          <cell r="Q1118">
            <v>19.614659590909085</v>
          </cell>
          <cell r="R1118">
            <v>17.167015409090912</v>
          </cell>
          <cell r="S1118">
            <v>16.638887863636363</v>
          </cell>
          <cell r="T1118">
            <v>17.136886090909083</v>
          </cell>
          <cell r="U1118" t="str">
            <v>12:00 - 12:30</v>
          </cell>
          <cell r="V1118">
            <v>16.064378318181816</v>
          </cell>
        </row>
        <row r="1119">
          <cell r="B1119" t="str">
            <v>IE00BF1QPH33</v>
          </cell>
          <cell r="C1119" t="str">
            <v>SPDR</v>
          </cell>
          <cell r="D1119">
            <v>28.343239000000004</v>
          </cell>
          <cell r="E1119">
            <v>20.254563545454548</v>
          </cell>
          <cell r="F1119">
            <v>18.736959545454546</v>
          </cell>
          <cell r="G1119">
            <v>18.702488090909089</v>
          </cell>
          <cell r="H1119">
            <v>19.312839772727273</v>
          </cell>
          <cell r="I1119">
            <v>18.781127999999995</v>
          </cell>
          <cell r="J1119">
            <v>18.057809045454547</v>
          </cell>
          <cell r="K1119">
            <v>17.958735454545451</v>
          </cell>
          <cell r="L1119">
            <v>18.048860090909088</v>
          </cell>
          <cell r="M1119">
            <v>19.705892545454546</v>
          </cell>
          <cell r="N1119">
            <v>20.283514454545454</v>
          </cell>
          <cell r="O1119">
            <v>21.226398818181817</v>
          </cell>
          <cell r="P1119">
            <v>22.48484659090909</v>
          </cell>
          <cell r="Q1119">
            <v>22.121689272727266</v>
          </cell>
          <cell r="R1119">
            <v>21.006744409090906</v>
          </cell>
          <cell r="S1119">
            <v>19.611702181818178</v>
          </cell>
          <cell r="T1119">
            <v>18.393188590909091</v>
          </cell>
          <cell r="U1119" t="str">
            <v>12:30 - 13:00</v>
          </cell>
          <cell r="V1119">
            <v>17.958735454545451</v>
          </cell>
        </row>
        <row r="1120">
          <cell r="B1120" t="str">
            <v>IE00BKC94M46</v>
          </cell>
          <cell r="C1120" t="str">
            <v>SPDR</v>
          </cell>
          <cell r="D1120">
            <v>14.266369227272724</v>
          </cell>
          <cell r="E1120">
            <v>13.083467863636367</v>
          </cell>
          <cell r="F1120">
            <v>13.231510636363639</v>
          </cell>
          <cell r="G1120">
            <v>13.016606318181818</v>
          </cell>
          <cell r="H1120">
            <v>13.041925909090912</v>
          </cell>
          <cell r="I1120">
            <v>12.67776259090909</v>
          </cell>
          <cell r="J1120">
            <v>12.964415818181822</v>
          </cell>
          <cell r="K1120">
            <v>12.836532818181821</v>
          </cell>
          <cell r="L1120">
            <v>12.874593772727273</v>
          </cell>
          <cell r="M1120">
            <v>12.890738363636364</v>
          </cell>
          <cell r="N1120">
            <v>12.784693318181821</v>
          </cell>
          <cell r="O1120">
            <v>12.815668772727271</v>
          </cell>
          <cell r="P1120">
            <v>12.665147954545454</v>
          </cell>
          <cell r="Q1120">
            <v>12.82151454545455</v>
          </cell>
          <cell r="R1120">
            <v>12.85909709090909</v>
          </cell>
          <cell r="S1120">
            <v>12.762313409090909</v>
          </cell>
          <cell r="T1120">
            <v>12.914587636363633</v>
          </cell>
          <cell r="U1120" t="str">
            <v>15:00 - 15:30</v>
          </cell>
          <cell r="V1120">
            <v>12.665147954545454</v>
          </cell>
        </row>
        <row r="1121">
          <cell r="B1121" t="str">
            <v>IE00B4694Z11</v>
          </cell>
          <cell r="C1121" t="str">
            <v>SPDR</v>
          </cell>
          <cell r="D1121">
            <v>40.014561272727278</v>
          </cell>
          <cell r="E1121">
            <v>37.208545818181818</v>
          </cell>
          <cell r="F1121">
            <v>37.194043454545458</v>
          </cell>
          <cell r="G1121">
            <v>36.592311409090911</v>
          </cell>
          <cell r="H1121">
            <v>36.335233500000001</v>
          </cell>
          <cell r="I1121">
            <v>35.963018409090914</v>
          </cell>
          <cell r="J1121">
            <v>35.678066681818173</v>
          </cell>
          <cell r="K1121">
            <v>36.32851545454546</v>
          </cell>
          <cell r="L1121">
            <v>36.818427227272721</v>
          </cell>
          <cell r="M1121">
            <v>36.915118181818187</v>
          </cell>
          <cell r="N1121">
            <v>37.034167590909085</v>
          </cell>
          <cell r="O1121">
            <v>37.594868181818178</v>
          </cell>
          <cell r="P1121">
            <v>37.997921863636364</v>
          </cell>
          <cell r="Q1121">
            <v>37.574366909090912</v>
          </cell>
          <cell r="R1121">
            <v>36.903595000000003</v>
          </cell>
          <cell r="S1121">
            <v>38.129026681818182</v>
          </cell>
          <cell r="T1121">
            <v>38.716249409090906</v>
          </cell>
          <cell r="U1121" t="str">
            <v>12:00 - 12:30</v>
          </cell>
          <cell r="V1121">
            <v>35.678066681818173</v>
          </cell>
        </row>
        <row r="1122">
          <cell r="B1122" t="str">
            <v>IE00BZ0G8977</v>
          </cell>
          <cell r="C1122" t="str">
            <v>SPDR</v>
          </cell>
          <cell r="D1122">
            <v>25.152541227272721</v>
          </cell>
          <cell r="E1122">
            <v>21.829316863636361</v>
          </cell>
          <cell r="F1122">
            <v>20.822825181818185</v>
          </cell>
          <cell r="G1122">
            <v>20.291459045454545</v>
          </cell>
          <cell r="H1122">
            <v>20.223112999999998</v>
          </cell>
          <cell r="I1122">
            <v>19.827363545454549</v>
          </cell>
          <cell r="J1122">
            <v>19.441112681818183</v>
          </cell>
          <cell r="K1122">
            <v>19.265159363636364</v>
          </cell>
          <cell r="L1122">
            <v>19.168949636363639</v>
          </cell>
          <cell r="M1122">
            <v>20.113636863636362</v>
          </cell>
          <cell r="N1122">
            <v>20.139682454545461</v>
          </cell>
          <cell r="O1122">
            <v>20.921008727272728</v>
          </cell>
          <cell r="P1122">
            <v>22.541683045454548</v>
          </cell>
          <cell r="Q1122">
            <v>22.14643763636364</v>
          </cell>
          <cell r="R1122">
            <v>20.42442618181818</v>
          </cell>
          <cell r="S1122">
            <v>19.368454999999997</v>
          </cell>
          <cell r="T1122">
            <v>18.291882272727275</v>
          </cell>
          <cell r="U1122" t="str">
            <v>17:00 - 17:30</v>
          </cell>
          <cell r="V1122">
            <v>18.291882272727275</v>
          </cell>
        </row>
        <row r="1123">
          <cell r="B1123" t="str">
            <v>IE00B3W74078</v>
          </cell>
          <cell r="C1123" t="str">
            <v>SPDR</v>
          </cell>
          <cell r="D1123">
            <v>20.850186045454549</v>
          </cell>
          <cell r="E1123">
            <v>15.044985954545455</v>
          </cell>
          <cell r="F1123">
            <v>14.331860045454546</v>
          </cell>
          <cell r="G1123">
            <v>13.470016363636363</v>
          </cell>
          <cell r="H1123">
            <v>16.707444090909096</v>
          </cell>
          <cell r="I1123">
            <v>15.346530954545454</v>
          </cell>
          <cell r="J1123">
            <v>15.071053727272725</v>
          </cell>
          <cell r="K1123">
            <v>15.16270409090909</v>
          </cell>
          <cell r="L1123">
            <v>15.442487318181817</v>
          </cell>
          <cell r="M1123">
            <v>15.74986377272727</v>
          </cell>
          <cell r="N1123">
            <v>16.484090681818184</v>
          </cell>
          <cell r="O1123">
            <v>16.738113500000001</v>
          </cell>
          <cell r="P1123">
            <v>18.76227477272727</v>
          </cell>
          <cell r="Q1123">
            <v>19.559536954545457</v>
          </cell>
          <cell r="R1123">
            <v>18.469682409090908</v>
          </cell>
          <cell r="S1123">
            <v>18.457360499999997</v>
          </cell>
          <cell r="T1123">
            <v>18.178022272727272</v>
          </cell>
          <cell r="U1123" t="str">
            <v>10:30 - 11:00</v>
          </cell>
          <cell r="V1123">
            <v>13.470016363636363</v>
          </cell>
        </row>
        <row r="1124">
          <cell r="B1124" t="str">
            <v>IE00B459R192</v>
          </cell>
          <cell r="C1124" t="str">
            <v>SPDR</v>
          </cell>
          <cell r="D1124">
            <v>47.407137909090913</v>
          </cell>
          <cell r="E1124">
            <v>38.569013909090913</v>
          </cell>
          <cell r="F1124">
            <v>36.432510590909082</v>
          </cell>
          <cell r="G1124">
            <v>34.242715363636364</v>
          </cell>
          <cell r="H1124">
            <v>34.904879818181826</v>
          </cell>
          <cell r="I1124">
            <v>33.746322500000012</v>
          </cell>
          <cell r="J1124">
            <v>32.87338759090909</v>
          </cell>
          <cell r="K1124">
            <v>35.834557727272731</v>
          </cell>
          <cell r="L1124">
            <v>33.930417454545449</v>
          </cell>
          <cell r="M1124">
            <v>38.293254590909093</v>
          </cell>
          <cell r="N1124">
            <v>36.13787622727272</v>
          </cell>
          <cell r="O1124">
            <v>36.942425318181826</v>
          </cell>
          <cell r="P1124">
            <v>38.343966818181826</v>
          </cell>
          <cell r="Q1124">
            <v>39.783557409090911</v>
          </cell>
          <cell r="R1124">
            <v>35.267246090909097</v>
          </cell>
          <cell r="S1124">
            <v>33.414603909090914</v>
          </cell>
          <cell r="T1124">
            <v>30.781272818181819</v>
          </cell>
          <cell r="U1124" t="str">
            <v>17:00 - 17:30</v>
          </cell>
          <cell r="V1124">
            <v>30.781272818181819</v>
          </cell>
        </row>
        <row r="1125">
          <cell r="B1125" t="str">
            <v>IE00B44CND37</v>
          </cell>
          <cell r="C1125" t="str">
            <v>SPDR</v>
          </cell>
          <cell r="D1125">
            <v>10.375751181818183</v>
          </cell>
          <cell r="E1125">
            <v>8.4640292727272737</v>
          </cell>
          <cell r="F1125">
            <v>8.0440948181818204</v>
          </cell>
          <cell r="G1125">
            <v>7.3176737727272725</v>
          </cell>
          <cell r="H1125">
            <v>7.3064179090909098</v>
          </cell>
          <cell r="I1125">
            <v>6.8322445454545466</v>
          </cell>
          <cell r="J1125">
            <v>6.7680779999999992</v>
          </cell>
          <cell r="K1125">
            <v>7.4504544090909084</v>
          </cell>
          <cell r="L1125">
            <v>7.3211874999999988</v>
          </cell>
          <cell r="M1125">
            <v>7.0780295909090887</v>
          </cell>
          <cell r="N1125">
            <v>7.2058114545454544</v>
          </cell>
          <cell r="O1125">
            <v>8.3916104090909087</v>
          </cell>
          <cell r="P1125">
            <v>8.9088392727272705</v>
          </cell>
          <cell r="Q1125">
            <v>8.4559461818181827</v>
          </cell>
          <cell r="R1125">
            <v>6.9497960909090901</v>
          </cell>
          <cell r="S1125">
            <v>6.6025148181818176</v>
          </cell>
          <cell r="T1125">
            <v>6.6273945000000021</v>
          </cell>
          <cell r="U1125" t="str">
            <v>16:30 - 17:00</v>
          </cell>
          <cell r="V1125">
            <v>6.6025148181818176</v>
          </cell>
        </row>
        <row r="1126">
          <cell r="B1126" t="str">
            <v>IE00BLF7VW10</v>
          </cell>
          <cell r="C1126" t="str">
            <v>SPDR</v>
          </cell>
          <cell r="D1126">
            <v>19.203919300000003</v>
          </cell>
          <cell r="E1126">
            <v>18.548461800000002</v>
          </cell>
          <cell r="F1126">
            <v>18.465831300000001</v>
          </cell>
          <cell r="G1126">
            <v>18.374959699999998</v>
          </cell>
          <cell r="H1126">
            <v>18.474905299999996</v>
          </cell>
          <cell r="I1126">
            <v>18.277897900000003</v>
          </cell>
          <cell r="J1126">
            <v>18.214550299999996</v>
          </cell>
          <cell r="K1126">
            <v>18.151653799999998</v>
          </cell>
          <cell r="L1126">
            <v>18.045198300000003</v>
          </cell>
          <cell r="M1126">
            <v>17.8583091</v>
          </cell>
          <cell r="N1126">
            <v>15.708148</v>
          </cell>
          <cell r="O1126">
            <v>15.757027399999998</v>
          </cell>
          <cell r="P1126">
            <v>15.601072500000001</v>
          </cell>
          <cell r="Q1126">
            <v>15.417465699999999</v>
          </cell>
          <cell r="R1126">
            <v>15.555674999999999</v>
          </cell>
          <cell r="S1126">
            <v>15.543332899999999</v>
          </cell>
          <cell r="T1126">
            <v>15.594276199999999</v>
          </cell>
          <cell r="U1126" t="str">
            <v>15:30 - 16:00</v>
          </cell>
          <cell r="V1126">
            <v>15.417465699999999</v>
          </cell>
        </row>
        <row r="1127">
          <cell r="B1127" t="str">
            <v>IE00BLF7VX27</v>
          </cell>
          <cell r="C1127" t="str">
            <v>SPDR</v>
          </cell>
          <cell r="D1127">
            <v>30.50752525</v>
          </cell>
          <cell r="E1127">
            <v>30.627139199999998</v>
          </cell>
          <cell r="F1127">
            <v>30.582096</v>
          </cell>
          <cell r="G1127">
            <v>30.572056399999997</v>
          </cell>
          <cell r="H1127">
            <v>30.571004199999997</v>
          </cell>
          <cell r="I1127">
            <v>30.559350799999997</v>
          </cell>
          <cell r="J1127">
            <v>30.594950000000001</v>
          </cell>
          <cell r="K1127">
            <v>30.610355199999997</v>
          </cell>
          <cell r="L1127">
            <v>30.533137</v>
          </cell>
          <cell r="M1127">
            <v>30.545029800000002</v>
          </cell>
          <cell r="N1127">
            <v>30.652969200000001</v>
          </cell>
          <cell r="O1127">
            <v>30.249925599999994</v>
          </cell>
          <cell r="P1127">
            <v>29.9788566</v>
          </cell>
          <cell r="Q1127">
            <v>29.9090688</v>
          </cell>
          <cell r="R1127">
            <v>29.624844000000003</v>
          </cell>
          <cell r="S1127">
            <v>29.807321200000001</v>
          </cell>
          <cell r="T1127">
            <v>29.974588800000003</v>
          </cell>
          <cell r="U1127" t="str">
            <v>16:00 - 16:30</v>
          </cell>
          <cell r="V1127">
            <v>29.624844000000003</v>
          </cell>
        </row>
        <row r="1128">
          <cell r="B1128" t="str">
            <v>IE00B8GF1M35</v>
          </cell>
          <cell r="C1128" t="str">
            <v>SPDR</v>
          </cell>
          <cell r="D1128">
            <v>35.014686909090905</v>
          </cell>
          <cell r="E1128">
            <v>31.460809318181816</v>
          </cell>
          <cell r="F1128">
            <v>31.943357954545458</v>
          </cell>
          <cell r="G1128">
            <v>31.188008227272721</v>
          </cell>
          <cell r="H1128">
            <v>30.007363000000009</v>
          </cell>
          <cell r="I1128">
            <v>29.227921545454546</v>
          </cell>
          <cell r="J1128">
            <v>30.267941227272729</v>
          </cell>
          <cell r="K1128">
            <v>30.026201363636371</v>
          </cell>
          <cell r="L1128">
            <v>31.125275454545466</v>
          </cell>
          <cell r="M1128">
            <v>31.689327500000005</v>
          </cell>
          <cell r="N1128">
            <v>32.864504636363627</v>
          </cell>
          <cell r="O1128">
            <v>32.800462318181822</v>
          </cell>
          <cell r="P1128">
            <v>32.193764181818182</v>
          </cell>
          <cell r="Q1128">
            <v>29.918201045454545</v>
          </cell>
          <cell r="R1128">
            <v>27.708431772727263</v>
          </cell>
          <cell r="S1128">
            <v>26.300284863636364</v>
          </cell>
          <cell r="T1128">
            <v>26.760671272727269</v>
          </cell>
          <cell r="U1128" t="str">
            <v>16:30 - 17:00</v>
          </cell>
          <cell r="V1128">
            <v>26.300284863636364</v>
          </cell>
        </row>
        <row r="1129">
          <cell r="B1129" t="str">
            <v>IE00BH4GR342</v>
          </cell>
          <cell r="C1129" t="str">
            <v>SPDR</v>
          </cell>
          <cell r="D1129">
            <v>96.801769954545478</v>
          </cell>
          <cell r="E1129">
            <v>83.19900081818183</v>
          </cell>
          <cell r="F1129">
            <v>79.493416636363619</v>
          </cell>
          <cell r="G1129">
            <v>78.580106318181834</v>
          </cell>
          <cell r="H1129">
            <v>75.056344954545452</v>
          </cell>
          <cell r="I1129">
            <v>72.57305127272727</v>
          </cell>
          <cell r="J1129">
            <v>74.587527363636369</v>
          </cell>
          <cell r="K1129">
            <v>75.484627272727252</v>
          </cell>
          <cell r="L1129">
            <v>74.984824681818182</v>
          </cell>
          <cell r="M1129">
            <v>83.664182272727274</v>
          </cell>
          <cell r="N1129">
            <v>80.135827590909102</v>
          </cell>
          <cell r="O1129">
            <v>79.692929909090893</v>
          </cell>
          <cell r="P1129">
            <v>85.332829454545447</v>
          </cell>
          <cell r="Q1129">
            <v>76.607408863636365</v>
          </cell>
          <cell r="R1129">
            <v>73.646435499999995</v>
          </cell>
          <cell r="S1129">
            <v>74.91780204545455</v>
          </cell>
          <cell r="T1129">
            <v>73.801466227272726</v>
          </cell>
          <cell r="U1129" t="str">
            <v>11:30 - 12:00</v>
          </cell>
          <cell r="V1129">
            <v>72.57305127272727</v>
          </cell>
        </row>
        <row r="1130">
          <cell r="B1130" t="str">
            <v>IE00BFTWP510</v>
          </cell>
          <cell r="C1130" t="str">
            <v>SPDR</v>
          </cell>
          <cell r="D1130">
            <v>52.261497999999989</v>
          </cell>
          <cell r="E1130">
            <v>47.524437818181816</v>
          </cell>
          <cell r="F1130">
            <v>46.47900331818181</v>
          </cell>
          <cell r="G1130">
            <v>42.79363645454545</v>
          </cell>
          <cell r="H1130">
            <v>42.227654000000001</v>
          </cell>
          <cell r="I1130">
            <v>40.100404090909088</v>
          </cell>
          <cell r="J1130">
            <v>39.651790909090906</v>
          </cell>
          <cell r="K1130">
            <v>40.124707136363632</v>
          </cell>
          <cell r="L1130">
            <v>39.069519590909096</v>
          </cell>
          <cell r="M1130">
            <v>39.950150000000001</v>
          </cell>
          <cell r="N1130">
            <v>38.98698181818181</v>
          </cell>
          <cell r="O1130">
            <v>40.069990045454546</v>
          </cell>
          <cell r="P1130">
            <v>38.337992454545457</v>
          </cell>
          <cell r="Q1130">
            <v>38.839705181818175</v>
          </cell>
          <cell r="R1130">
            <v>37.611352863636355</v>
          </cell>
          <cell r="S1130">
            <v>36.90588627272728</v>
          </cell>
          <cell r="T1130">
            <v>40.474456590909085</v>
          </cell>
          <cell r="U1130" t="str">
            <v>16:30 - 17:00</v>
          </cell>
          <cell r="V1130">
            <v>36.90588627272728</v>
          </cell>
        </row>
        <row r="1131">
          <cell r="B1131" t="str">
            <v>IE00BSJCQV56</v>
          </cell>
          <cell r="C1131" t="str">
            <v>SPDR</v>
          </cell>
          <cell r="D1131">
            <v>55.422514590909103</v>
          </cell>
          <cell r="E1131">
            <v>48.180868681818197</v>
          </cell>
          <cell r="F1131">
            <v>47.235938000000004</v>
          </cell>
          <cell r="G1131">
            <v>46.339527045454538</v>
          </cell>
          <cell r="H1131">
            <v>46.22398881818183</v>
          </cell>
          <cell r="I1131">
            <v>44.124880681818176</v>
          </cell>
          <cell r="J1131">
            <v>44.315959409090908</v>
          </cell>
          <cell r="K1131">
            <v>44.42246945454545</v>
          </cell>
          <cell r="L1131">
            <v>44.17915568181818</v>
          </cell>
          <cell r="M1131">
            <v>44.054229454545457</v>
          </cell>
          <cell r="N1131">
            <v>43.183127545454553</v>
          </cell>
          <cell r="O1131">
            <v>46.894920636363629</v>
          </cell>
          <cell r="P1131">
            <v>47.134068909090914</v>
          </cell>
          <cell r="Q1131">
            <v>46.16870086363636</v>
          </cell>
          <cell r="R1131">
            <v>46.539548136363635</v>
          </cell>
          <cell r="S1131">
            <v>45.808026681818184</v>
          </cell>
          <cell r="T1131">
            <v>49.225944863636364</v>
          </cell>
          <cell r="U1131" t="str">
            <v>14:00 - 14:30</v>
          </cell>
          <cell r="V1131">
            <v>43.183127545454553</v>
          </cell>
        </row>
        <row r="1132">
          <cell r="B1132" t="str">
            <v>IE00B7452L46</v>
          </cell>
          <cell r="C1132" t="str">
            <v>SPDR</v>
          </cell>
          <cell r="D1132">
            <v>55.109972954545448</v>
          </cell>
          <cell r="E1132">
            <v>47.162583954545454</v>
          </cell>
          <cell r="F1132">
            <v>46.805595363636371</v>
          </cell>
          <cell r="G1132">
            <v>46.194205499999988</v>
          </cell>
          <cell r="H1132">
            <v>49.188563681818188</v>
          </cell>
          <cell r="I1132">
            <v>46.13891436363636</v>
          </cell>
          <cell r="J1132">
            <v>45.593755545454542</v>
          </cell>
          <cell r="K1132">
            <v>45.914051090909076</v>
          </cell>
          <cell r="L1132">
            <v>45.825767318181832</v>
          </cell>
          <cell r="M1132">
            <v>45.963788636363638</v>
          </cell>
          <cell r="N1132">
            <v>45.304382318181815</v>
          </cell>
          <cell r="O1132">
            <v>47.423855954545438</v>
          </cell>
          <cell r="P1132">
            <v>46.368063090909089</v>
          </cell>
          <cell r="Q1132">
            <v>46.515727681818184</v>
          </cell>
          <cell r="R1132">
            <v>47.719455681818175</v>
          </cell>
          <cell r="S1132">
            <v>45.429611727272729</v>
          </cell>
          <cell r="T1132">
            <v>45.615155136363633</v>
          </cell>
          <cell r="U1132" t="str">
            <v>14:00 - 14:30</v>
          </cell>
          <cell r="V1132">
            <v>45.304382318181815</v>
          </cell>
        </row>
        <row r="1133">
          <cell r="B1133" t="str">
            <v>IE00BD5FCF91</v>
          </cell>
          <cell r="C1133" t="str">
            <v>SPDR</v>
          </cell>
          <cell r="D1133">
            <v>56.324633272727283</v>
          </cell>
          <cell r="E1133">
            <v>48.342643318181828</v>
          </cell>
          <cell r="F1133">
            <v>46.199084227272721</v>
          </cell>
          <cell r="G1133">
            <v>42.729911590909097</v>
          </cell>
          <cell r="H1133">
            <v>44.186728409090904</v>
          </cell>
          <cell r="I1133">
            <v>42.125956181818168</v>
          </cell>
          <cell r="J1133">
            <v>42.81373099999999</v>
          </cell>
          <cell r="K1133">
            <v>44.542009</v>
          </cell>
          <cell r="L1133">
            <v>43.901835772727274</v>
          </cell>
          <cell r="M1133">
            <v>43.770609045454542</v>
          </cell>
          <cell r="N1133">
            <v>42.079399954545458</v>
          </cell>
          <cell r="O1133">
            <v>42.147592772727272</v>
          </cell>
          <cell r="P1133">
            <v>42.452394136363644</v>
          </cell>
          <cell r="Q1133">
            <v>42.747273863636373</v>
          </cell>
          <cell r="R1133">
            <v>43.613227863636361</v>
          </cell>
          <cell r="S1133">
            <v>43.877425272727265</v>
          </cell>
          <cell r="T1133">
            <v>42.987288499999998</v>
          </cell>
          <cell r="U1133" t="str">
            <v>14:00 - 14:30</v>
          </cell>
          <cell r="V1133">
            <v>42.079399954545458</v>
          </cell>
        </row>
        <row r="1134">
          <cell r="B1134" t="str">
            <v>IE00BP46NG52</v>
          </cell>
          <cell r="C1134" t="str">
            <v>SPDR</v>
          </cell>
          <cell r="D1134">
            <v>69.378569727272733</v>
          </cell>
          <cell r="E1134">
            <v>53.092400318181831</v>
          </cell>
          <cell r="F1134">
            <v>50.011820818181825</v>
          </cell>
          <cell r="G1134">
            <v>49.884528863636362</v>
          </cell>
          <cell r="H1134">
            <v>49.820078727272723</v>
          </cell>
          <cell r="I1134">
            <v>47.919487772727273</v>
          </cell>
          <cell r="J1134">
            <v>46.050936863636359</v>
          </cell>
          <cell r="K1134">
            <v>45.024937590909097</v>
          </cell>
          <cell r="L1134">
            <v>45.428202454545463</v>
          </cell>
          <cell r="M1134">
            <v>46.619815772727286</v>
          </cell>
          <cell r="N1134">
            <v>47.097071</v>
          </cell>
          <cell r="O1134">
            <v>50.055016181818196</v>
          </cell>
          <cell r="P1134">
            <v>54.027829545454544</v>
          </cell>
          <cell r="Q1134">
            <v>51.178544500000001</v>
          </cell>
          <cell r="R1134">
            <v>47.543040999999995</v>
          </cell>
          <cell r="S1134">
            <v>44.856279045454549</v>
          </cell>
          <cell r="T1134">
            <v>43.144806318181807</v>
          </cell>
          <cell r="U1134" t="str">
            <v>17:00 - 17:30</v>
          </cell>
          <cell r="V1134">
            <v>43.144806318181807</v>
          </cell>
        </row>
        <row r="1135">
          <cell r="B1135" t="str">
            <v>IE00BJL36X53</v>
          </cell>
          <cell r="C1135" t="str">
            <v>SPDR</v>
          </cell>
          <cell r="D1135">
            <v>37.549617000000005</v>
          </cell>
          <cell r="E1135">
            <v>35.820190454545454</v>
          </cell>
          <cell r="F1135">
            <v>35.529760954545452</v>
          </cell>
          <cell r="G1135">
            <v>35.986491727272714</v>
          </cell>
          <cell r="H1135">
            <v>35.473101772727276</v>
          </cell>
          <cell r="I1135">
            <v>35.654545318181825</v>
          </cell>
          <cell r="J1135">
            <v>35.293579227272723</v>
          </cell>
          <cell r="K1135">
            <v>34.636225863636362</v>
          </cell>
          <cell r="L1135">
            <v>33.840543409090913</v>
          </cell>
          <cell r="M1135">
            <v>34.490204181818179</v>
          </cell>
          <cell r="N1135">
            <v>34.98954731818182</v>
          </cell>
          <cell r="O1135">
            <v>35.825013000000006</v>
          </cell>
          <cell r="P1135">
            <v>35.663615045454542</v>
          </cell>
          <cell r="Q1135">
            <v>35.201424045454552</v>
          </cell>
          <cell r="R1135">
            <v>35.122979363636361</v>
          </cell>
          <cell r="S1135">
            <v>34.948294545454544</v>
          </cell>
          <cell r="T1135">
            <v>34.408876454545457</v>
          </cell>
          <cell r="U1135" t="str">
            <v>13:00 - 13:30</v>
          </cell>
          <cell r="V1135">
            <v>33.840543409090913</v>
          </cell>
        </row>
        <row r="1136">
          <cell r="B1136" t="str">
            <v>IE00BQWJFQ70</v>
          </cell>
          <cell r="C1136" t="str">
            <v>SPDR</v>
          </cell>
          <cell r="D1136">
            <v>40.615377136363634</v>
          </cell>
          <cell r="E1136">
            <v>32.892997818181819</v>
          </cell>
          <cell r="F1136">
            <v>33.29741195454546</v>
          </cell>
          <cell r="G1136">
            <v>31.82513581818182</v>
          </cell>
          <cell r="H1136">
            <v>30.846606136363633</v>
          </cell>
          <cell r="I1136">
            <v>30.66154722727272</v>
          </cell>
          <cell r="J1136">
            <v>31.693250454545463</v>
          </cell>
          <cell r="K1136">
            <v>34.124962863636377</v>
          </cell>
          <cell r="L1136">
            <v>31.919013409090898</v>
          </cell>
          <cell r="M1136">
            <v>34.173526590909091</v>
          </cell>
          <cell r="N1136">
            <v>35.357832863636361</v>
          </cell>
          <cell r="O1136">
            <v>36.962511409090901</v>
          </cell>
          <cell r="P1136">
            <v>33.96982286363636</v>
          </cell>
          <cell r="Q1136">
            <v>38.528586818181822</v>
          </cell>
          <cell r="R1136">
            <v>34.498375454545453</v>
          </cell>
          <cell r="S1136">
            <v>35.246774590909098</v>
          </cell>
          <cell r="T1136">
            <v>34.869114772727265</v>
          </cell>
          <cell r="U1136" t="str">
            <v>11:30 - 12:00</v>
          </cell>
          <cell r="V1136">
            <v>30.66154722727272</v>
          </cell>
        </row>
        <row r="1137">
          <cell r="B1137" t="str">
            <v>IE00BF1B7389</v>
          </cell>
          <cell r="C1137" t="str">
            <v>SPDR</v>
          </cell>
          <cell r="D1137">
            <v>28.797509090909099</v>
          </cell>
          <cell r="E1137">
            <v>27.247536318181826</v>
          </cell>
          <cell r="F1137">
            <v>27.624850045454551</v>
          </cell>
          <cell r="G1137">
            <v>27.406517909090908</v>
          </cell>
          <cell r="H1137">
            <v>27.239483818181817</v>
          </cell>
          <cell r="I1137">
            <v>27.566544409090906</v>
          </cell>
          <cell r="J1137">
            <v>27.893784136363635</v>
          </cell>
          <cell r="K1137">
            <v>28.230585545454538</v>
          </cell>
          <cell r="L1137">
            <v>27.296190954545462</v>
          </cell>
          <cell r="M1137">
            <v>29.961461090909083</v>
          </cell>
          <cell r="N1137">
            <v>29.563717454545454</v>
          </cell>
          <cell r="O1137">
            <v>28.93233672727272</v>
          </cell>
          <cell r="P1137">
            <v>29.369941727272728</v>
          </cell>
          <cell r="Q1137">
            <v>28.921660363636374</v>
          </cell>
          <cell r="R1137">
            <v>26.729506818181815</v>
          </cell>
          <cell r="S1137">
            <v>27.033839</v>
          </cell>
          <cell r="T1137">
            <v>25.845698090909085</v>
          </cell>
          <cell r="U1137" t="str">
            <v>17:00 - 17:30</v>
          </cell>
          <cell r="V1137">
            <v>25.845698090909085</v>
          </cell>
        </row>
        <row r="1138">
          <cell r="B1138" t="str">
            <v>IE00B3YLTY66</v>
          </cell>
          <cell r="C1138" t="str">
            <v>SPDR</v>
          </cell>
          <cell r="D1138">
            <v>24.162453227272728</v>
          </cell>
          <cell r="E1138">
            <v>22.152863954545452</v>
          </cell>
          <cell r="F1138">
            <v>21.867621818181821</v>
          </cell>
          <cell r="G1138">
            <v>21.057419818181817</v>
          </cell>
          <cell r="H1138">
            <v>20.470957227272731</v>
          </cell>
          <cell r="I1138">
            <v>21.076591363636364</v>
          </cell>
          <cell r="J1138">
            <v>20.957528</v>
          </cell>
          <cell r="K1138">
            <v>21.089411909090902</v>
          </cell>
          <cell r="L1138">
            <v>21.553519954545454</v>
          </cell>
          <cell r="M1138">
            <v>24.538592272727268</v>
          </cell>
          <cell r="N1138">
            <v>22.188457363636363</v>
          </cell>
          <cell r="O1138">
            <v>25.220473545454549</v>
          </cell>
          <cell r="P1138">
            <v>92.471680909090892</v>
          </cell>
          <cell r="Q1138">
            <v>24.3279985</v>
          </cell>
          <cell r="R1138">
            <v>22.417750090909095</v>
          </cell>
          <cell r="S1138">
            <v>21.220155909090909</v>
          </cell>
          <cell r="T1138">
            <v>21.802010818181817</v>
          </cell>
          <cell r="U1138" t="str">
            <v>11:00 - 11:30</v>
          </cell>
          <cell r="V1138">
            <v>20.470957227272731</v>
          </cell>
        </row>
        <row r="1139">
          <cell r="B1139" t="str">
            <v>IE00B44Z5B48</v>
          </cell>
          <cell r="C1139" t="str">
            <v>SPDR</v>
          </cell>
          <cell r="D1139">
            <v>13.90808509090909</v>
          </cell>
          <cell r="E1139">
            <v>11.876370136363636</v>
          </cell>
          <cell r="F1139">
            <v>11.298036136363637</v>
          </cell>
          <cell r="G1139">
            <v>10.808266227272727</v>
          </cell>
          <cell r="H1139">
            <v>10.121410318181818</v>
          </cell>
          <cell r="I1139">
            <v>9.9582871363636389</v>
          </cell>
          <cell r="J1139">
            <v>10.309459136363637</v>
          </cell>
          <cell r="K1139">
            <v>10.445448454545454</v>
          </cell>
          <cell r="L1139">
            <v>10.310365500000001</v>
          </cell>
          <cell r="M1139">
            <v>9.9823190000000022</v>
          </cell>
          <cell r="N1139">
            <v>11.725469818181823</v>
          </cell>
          <cell r="O1139">
            <v>13.988767181818185</v>
          </cell>
          <cell r="P1139">
            <v>13.583144318181816</v>
          </cell>
          <cell r="Q1139">
            <v>13.54682177272727</v>
          </cell>
          <cell r="R1139">
            <v>11.838040090909091</v>
          </cell>
          <cell r="S1139">
            <v>11.120518363636364</v>
          </cell>
          <cell r="T1139">
            <v>12.631815136363635</v>
          </cell>
          <cell r="U1139" t="str">
            <v>11:30 - 12:00</v>
          </cell>
          <cell r="V1139">
            <v>9.9582871363636389</v>
          </cell>
        </row>
        <row r="1140">
          <cell r="B1140" t="str">
            <v>IE00BF1B7272</v>
          </cell>
          <cell r="C1140" t="str">
            <v>SPDR</v>
          </cell>
          <cell r="D1140">
            <v>120.71760057142856</v>
          </cell>
          <cell r="E1140">
            <v>118.79076985714285</v>
          </cell>
          <cell r="F1140">
            <v>117.93217971428571</v>
          </cell>
          <cell r="G1140">
            <v>118.31013128571428</v>
          </cell>
          <cell r="H1140">
            <v>118.54131928571428</v>
          </cell>
          <cell r="I1140">
            <v>99.397996571428578</v>
          </cell>
          <cell r="J1140">
            <v>48.215795428571433</v>
          </cell>
          <cell r="K1140">
            <v>44.64771571428571</v>
          </cell>
          <cell r="L1140">
            <v>44.423023857142866</v>
          </cell>
          <cell r="M1140">
            <v>48.078879428571426</v>
          </cell>
          <cell r="N1140">
            <v>46.965335142857143</v>
          </cell>
          <cell r="O1140">
            <v>47.386417571428574</v>
          </cell>
          <cell r="P1140">
            <v>46.434603714285721</v>
          </cell>
          <cell r="Q1140">
            <v>44.305052714285715</v>
          </cell>
          <cell r="R1140">
            <v>46.432652857142855</v>
          </cell>
          <cell r="S1140">
            <v>45.203854571428565</v>
          </cell>
          <cell r="T1140">
            <v>47.013539000000002</v>
          </cell>
          <cell r="U1140" t="str">
            <v>15:30 - 16:00</v>
          </cell>
          <cell r="V1140">
            <v>44.305052714285715</v>
          </cell>
        </row>
        <row r="1141">
          <cell r="B1141" t="str">
            <v>IE00B466KX20</v>
          </cell>
          <cell r="C1141" t="str">
            <v>SPDR</v>
          </cell>
          <cell r="D1141">
            <v>18.957174181818186</v>
          </cell>
          <cell r="E1141">
            <v>16.881510409090911</v>
          </cell>
          <cell r="F1141">
            <v>16.987400636363638</v>
          </cell>
          <cell r="G1141">
            <v>17.235087</v>
          </cell>
          <cell r="H1141">
            <v>16.565511045454549</v>
          </cell>
          <cell r="I1141">
            <v>16.442062045454545</v>
          </cell>
          <cell r="J1141">
            <v>16.472801045454545</v>
          </cell>
          <cell r="K1141">
            <v>17.345060499999999</v>
          </cell>
          <cell r="L1141">
            <v>16.868564863636362</v>
          </cell>
          <cell r="M1141">
            <v>17.809776636363633</v>
          </cell>
          <cell r="N1141">
            <v>18.061134590909091</v>
          </cell>
          <cell r="O1141">
            <v>20.656285</v>
          </cell>
          <cell r="P1141">
            <v>20.987410545454544</v>
          </cell>
          <cell r="Q1141">
            <v>19.700984318181817</v>
          </cell>
          <cell r="R1141">
            <v>17.794126590909091</v>
          </cell>
          <cell r="S1141">
            <v>17.014263863636362</v>
          </cell>
          <cell r="T1141">
            <v>18.019135454545456</v>
          </cell>
          <cell r="U1141" t="str">
            <v>11:30 - 12:00</v>
          </cell>
          <cell r="V1141">
            <v>16.442062045454545</v>
          </cell>
        </row>
        <row r="1142">
          <cell r="B1142" t="str">
            <v>IE00B48X4842</v>
          </cell>
          <cell r="C1142" t="str">
            <v>SPDR</v>
          </cell>
          <cell r="D1142">
            <v>73.699722499999993</v>
          </cell>
          <cell r="E1142">
            <v>68.956624818181822</v>
          </cell>
          <cell r="F1142">
            <v>67.755042636363655</v>
          </cell>
          <cell r="G1142">
            <v>66.794351636363629</v>
          </cell>
          <cell r="H1142">
            <v>66.798667772727285</v>
          </cell>
          <cell r="I1142">
            <v>63.789702863636357</v>
          </cell>
          <cell r="J1142">
            <v>64.907953363636352</v>
          </cell>
          <cell r="K1142">
            <v>64.474930409090902</v>
          </cell>
          <cell r="L1142">
            <v>62.3014099090909</v>
          </cell>
          <cell r="M1142">
            <v>62.389538227272716</v>
          </cell>
          <cell r="N1142">
            <v>63.162357636363645</v>
          </cell>
          <cell r="O1142">
            <v>64.417686818181807</v>
          </cell>
          <cell r="P1142">
            <v>61.595971727272733</v>
          </cell>
          <cell r="Q1142">
            <v>61.008858090909094</v>
          </cell>
          <cell r="R1142">
            <v>58.45315040909091</v>
          </cell>
          <cell r="S1142">
            <v>60.503119818181816</v>
          </cell>
          <cell r="T1142">
            <v>63.341356545454552</v>
          </cell>
          <cell r="U1142" t="str">
            <v>16:00 - 16:30</v>
          </cell>
          <cell r="V1142">
            <v>58.45315040909091</v>
          </cell>
        </row>
        <row r="1143">
          <cell r="B1143" t="str">
            <v>IE00B469F816</v>
          </cell>
          <cell r="C1143" t="str">
            <v>SPDR</v>
          </cell>
          <cell r="D1143">
            <v>50.516944999999993</v>
          </cell>
          <cell r="E1143">
            <v>42.418234954545454</v>
          </cell>
          <cell r="F1143">
            <v>40.649494863636363</v>
          </cell>
          <cell r="G1143">
            <v>40.028389681818183</v>
          </cell>
          <cell r="H1143">
            <v>39.352490227272732</v>
          </cell>
          <cell r="I1143">
            <v>37.848086181818182</v>
          </cell>
          <cell r="J1143">
            <v>35.913506272727275</v>
          </cell>
          <cell r="K1143">
            <v>32.742507136363628</v>
          </cell>
          <cell r="L1143">
            <v>35.016751590909088</v>
          </cell>
          <cell r="M1143">
            <v>35.006835318181828</v>
          </cell>
          <cell r="N1143">
            <v>34.334731500000004</v>
          </cell>
          <cell r="O1143">
            <v>36.844627409090911</v>
          </cell>
          <cell r="P1143">
            <v>37.839220090909095</v>
          </cell>
          <cell r="Q1143">
            <v>38.630692636363641</v>
          </cell>
          <cell r="R1143">
            <v>34.515420454545449</v>
          </cell>
          <cell r="S1143">
            <v>32.911867045454542</v>
          </cell>
          <cell r="T1143">
            <v>36.097228909090909</v>
          </cell>
          <cell r="U1143" t="str">
            <v>12:30 - 13:00</v>
          </cell>
          <cell r="V1143">
            <v>32.742507136363628</v>
          </cell>
        </row>
        <row r="1144">
          <cell r="B1144" t="str">
            <v>IE00B910VR50</v>
          </cell>
          <cell r="C1144" t="str">
            <v>SPDR</v>
          </cell>
          <cell r="D1144">
            <v>16.56418840909091</v>
          </cell>
          <cell r="E1144">
            <v>13.000446136363633</v>
          </cell>
          <cell r="F1144">
            <v>13.026360545454544</v>
          </cell>
          <cell r="G1144">
            <v>11.534163318181816</v>
          </cell>
          <cell r="H1144">
            <v>11.26409959090909</v>
          </cell>
          <cell r="I1144">
            <v>11.085973590909092</v>
          </cell>
          <cell r="J1144">
            <v>10.827370681818179</v>
          </cell>
          <cell r="K1144">
            <v>10.906571227272728</v>
          </cell>
          <cell r="L1144">
            <v>11.501034863636363</v>
          </cell>
          <cell r="M1144">
            <v>11.165512727272727</v>
          </cell>
          <cell r="N1144">
            <v>10.753150409090908</v>
          </cell>
          <cell r="O1144">
            <v>12.421715045454546</v>
          </cell>
          <cell r="P1144">
            <v>11.988053636363638</v>
          </cell>
          <cell r="Q1144">
            <v>11.707966772727273</v>
          </cell>
          <cell r="R1144">
            <v>11.368589681818181</v>
          </cell>
          <cell r="S1144">
            <v>10.937168636363639</v>
          </cell>
          <cell r="T1144">
            <v>11.520788636363635</v>
          </cell>
          <cell r="U1144" t="str">
            <v>14:00 - 14:30</v>
          </cell>
          <cell r="V1144">
            <v>10.753150409090908</v>
          </cell>
        </row>
        <row r="1145">
          <cell r="B1145" t="str">
            <v>IE00BKWQ0C77</v>
          </cell>
          <cell r="C1145" t="str">
            <v>SPDR</v>
          </cell>
          <cell r="D1145">
            <v>24.854122227272736</v>
          </cell>
          <cell r="E1145">
            <v>21.913024045454549</v>
          </cell>
          <cell r="F1145">
            <v>21.573000136363639</v>
          </cell>
          <cell r="G1145">
            <v>21.018157318181814</v>
          </cell>
          <cell r="H1145">
            <v>20.654276409090912</v>
          </cell>
          <cell r="I1145">
            <v>20.858923727272728</v>
          </cell>
          <cell r="J1145">
            <v>20.011794454545456</v>
          </cell>
          <cell r="K1145">
            <v>19.401972318181819</v>
          </cell>
          <cell r="L1145">
            <v>19.049430863636363</v>
          </cell>
          <cell r="M1145">
            <v>18.853156772727274</v>
          </cell>
          <cell r="N1145">
            <v>18.290730863636369</v>
          </cell>
          <cell r="O1145">
            <v>19.876960681818183</v>
          </cell>
          <cell r="P1145">
            <v>19.406579000000001</v>
          </cell>
          <cell r="Q1145">
            <v>19.874326636363637</v>
          </cell>
          <cell r="R1145">
            <v>18.848411409090907</v>
          </cell>
          <cell r="S1145">
            <v>18.478764545454545</v>
          </cell>
          <cell r="T1145">
            <v>20.284029999999998</v>
          </cell>
          <cell r="U1145" t="str">
            <v>14:00 - 14:30</v>
          </cell>
          <cell r="V1145">
            <v>18.290730863636369</v>
          </cell>
        </row>
        <row r="1146">
          <cell r="B1146" t="str">
            <v>IE00BKWQ0D84</v>
          </cell>
          <cell r="C1146" t="str">
            <v>SPDR</v>
          </cell>
          <cell r="D1146">
            <v>22.383456227272728</v>
          </cell>
          <cell r="E1146">
            <v>20.357519272727277</v>
          </cell>
          <cell r="F1146">
            <v>19.921292772727274</v>
          </cell>
          <cell r="G1146">
            <v>19.310759090909094</v>
          </cell>
          <cell r="H1146">
            <v>19.264612045454541</v>
          </cell>
          <cell r="I1146">
            <v>19.204800545454546</v>
          </cell>
          <cell r="J1146">
            <v>18.969240090909093</v>
          </cell>
          <cell r="K1146">
            <v>19.259490545454547</v>
          </cell>
          <cell r="L1146">
            <v>18.817702227272722</v>
          </cell>
          <cell r="M1146">
            <v>19.917854590909094</v>
          </cell>
          <cell r="N1146">
            <v>19.612911272727274</v>
          </cell>
          <cell r="O1146">
            <v>20.146458499999998</v>
          </cell>
          <cell r="P1146">
            <v>19.660945909090909</v>
          </cell>
          <cell r="Q1146">
            <v>20.02137936363636</v>
          </cell>
          <cell r="R1146">
            <v>19.553267454545452</v>
          </cell>
          <cell r="S1146">
            <v>19.60349663636363</v>
          </cell>
          <cell r="T1146">
            <v>21.495287500000003</v>
          </cell>
          <cell r="U1146" t="str">
            <v>13:00 - 13:30</v>
          </cell>
          <cell r="V1146">
            <v>18.817702227272722</v>
          </cell>
        </row>
        <row r="1147">
          <cell r="B1147" t="str">
            <v>IE00BKWQ0F09</v>
          </cell>
          <cell r="C1147" t="str">
            <v>SPDR</v>
          </cell>
          <cell r="D1147">
            <v>33.507535590909086</v>
          </cell>
          <cell r="E1147">
            <v>28.595045045454548</v>
          </cell>
          <cell r="F1147">
            <v>26.566657499999998</v>
          </cell>
          <cell r="G1147">
            <v>24.422311090909091</v>
          </cell>
          <cell r="H1147">
            <v>24.645528909090913</v>
          </cell>
          <cell r="I1147">
            <v>24.366115818181811</v>
          </cell>
          <cell r="J1147">
            <v>23.399677863636363</v>
          </cell>
          <cell r="K1147">
            <v>22.552099090909088</v>
          </cell>
          <cell r="L1147">
            <v>23.241200727272727</v>
          </cell>
          <cell r="M1147">
            <v>22.459952727272732</v>
          </cell>
          <cell r="N1147">
            <v>21.926794181818181</v>
          </cell>
          <cell r="O1147">
            <v>23.241642272727276</v>
          </cell>
          <cell r="P1147">
            <v>22.541843045454552</v>
          </cell>
          <cell r="Q1147">
            <v>24.233457590909094</v>
          </cell>
          <cell r="R1147">
            <v>23.038952909090906</v>
          </cell>
          <cell r="S1147">
            <v>23.776457363636361</v>
          </cell>
          <cell r="T1147">
            <v>25.023932681818177</v>
          </cell>
          <cell r="U1147" t="str">
            <v>14:00 - 14:30</v>
          </cell>
          <cell r="V1147">
            <v>21.926794181818181</v>
          </cell>
        </row>
        <row r="1148">
          <cell r="B1148" t="str">
            <v>IE00BKWQ0G16</v>
          </cell>
          <cell r="C1148" t="str">
            <v>SPDR</v>
          </cell>
          <cell r="D1148">
            <v>22.881663999999997</v>
          </cell>
          <cell r="E1148">
            <v>20.07129590909091</v>
          </cell>
          <cell r="F1148">
            <v>20.212352272727273</v>
          </cell>
          <cell r="G1148">
            <v>19.756565090909092</v>
          </cell>
          <cell r="H1148">
            <v>19.573554409090914</v>
          </cell>
          <cell r="I1148">
            <v>18.953517727272722</v>
          </cell>
          <cell r="J1148">
            <v>19.083835272727274</v>
          </cell>
          <cell r="K1148">
            <v>19.017565181818181</v>
          </cell>
          <cell r="L1148">
            <v>19.175332636363631</v>
          </cell>
          <cell r="M1148">
            <v>19.518256045454546</v>
          </cell>
          <cell r="N1148">
            <v>19.261390681818177</v>
          </cell>
          <cell r="O1148">
            <v>20.797654545454545</v>
          </cell>
          <cell r="P1148">
            <v>20.200976590909089</v>
          </cell>
          <cell r="Q1148">
            <v>20.723658636363641</v>
          </cell>
          <cell r="R1148">
            <v>20.757880954545456</v>
          </cell>
          <cell r="S1148">
            <v>21.156930045454544</v>
          </cell>
          <cell r="T1148">
            <v>23.731914681818182</v>
          </cell>
          <cell r="U1148" t="str">
            <v>11:30 - 12:00</v>
          </cell>
          <cell r="V1148">
            <v>18.953517727272722</v>
          </cell>
        </row>
        <row r="1149">
          <cell r="B1149" t="str">
            <v>IE00BKWQ0H23</v>
          </cell>
          <cell r="C1149" t="str">
            <v>SPDR</v>
          </cell>
          <cell r="D1149">
            <v>35.816489272727274</v>
          </cell>
          <cell r="E1149">
            <v>33.12562527272727</v>
          </cell>
          <cell r="F1149">
            <v>31.620712000000001</v>
          </cell>
          <cell r="G1149">
            <v>30.810488409090912</v>
          </cell>
          <cell r="H1149">
            <v>31.457184090909085</v>
          </cell>
          <cell r="I1149">
            <v>30.015242772727266</v>
          </cell>
          <cell r="J1149">
            <v>30.432487181818178</v>
          </cell>
          <cell r="K1149">
            <v>30.106353272727276</v>
          </cell>
          <cell r="L1149">
            <v>29.831168181818178</v>
          </cell>
          <cell r="M1149">
            <v>30.223442363636366</v>
          </cell>
          <cell r="N1149">
            <v>30.265706909090898</v>
          </cell>
          <cell r="O1149">
            <v>31.83992045454546</v>
          </cell>
          <cell r="P1149">
            <v>31.091154090909093</v>
          </cell>
          <cell r="Q1149">
            <v>31.264397954545462</v>
          </cell>
          <cell r="R1149">
            <v>29.240285909090911</v>
          </cell>
          <cell r="S1149">
            <v>29.896890136363631</v>
          </cell>
          <cell r="T1149">
            <v>34.420037636363645</v>
          </cell>
          <cell r="U1149" t="str">
            <v>16:00 - 16:30</v>
          </cell>
          <cell r="V1149">
            <v>29.240285909090911</v>
          </cell>
        </row>
        <row r="1150">
          <cell r="B1150" t="str">
            <v>IE00BKWQ0J47</v>
          </cell>
          <cell r="C1150" t="str">
            <v>SPDR</v>
          </cell>
          <cell r="D1150">
            <v>38.213590363636371</v>
          </cell>
          <cell r="E1150">
            <v>32.29128</v>
          </cell>
          <cell r="F1150">
            <v>31.275446636363633</v>
          </cell>
          <cell r="G1150">
            <v>30.099057500000001</v>
          </cell>
          <cell r="H1150">
            <v>28.623121227272723</v>
          </cell>
          <cell r="I1150">
            <v>27.845802136363634</v>
          </cell>
          <cell r="J1150">
            <v>28.969203818181825</v>
          </cell>
          <cell r="K1150">
            <v>29.206692727272731</v>
          </cell>
          <cell r="L1150">
            <v>29.06010809090909</v>
          </cell>
          <cell r="M1150">
            <v>28.704781318181823</v>
          </cell>
          <cell r="N1150">
            <v>27.637853727272724</v>
          </cell>
          <cell r="O1150">
            <v>29.072810318181823</v>
          </cell>
          <cell r="P1150">
            <v>28.609348499999996</v>
          </cell>
          <cell r="Q1150">
            <v>29.371681272727276</v>
          </cell>
          <cell r="R1150">
            <v>27.94341840909091</v>
          </cell>
          <cell r="S1150">
            <v>28.028560363636362</v>
          </cell>
          <cell r="T1150">
            <v>30.69201486363637</v>
          </cell>
          <cell r="U1150" t="str">
            <v>14:00 - 14:30</v>
          </cell>
          <cell r="V1150">
            <v>27.637853727272724</v>
          </cell>
        </row>
        <row r="1151">
          <cell r="B1151" t="str">
            <v>IE00BKWQ0L68</v>
          </cell>
          <cell r="C1151" t="str">
            <v>SPDR</v>
          </cell>
          <cell r="D1151">
            <v>69.862903863636362</v>
          </cell>
          <cell r="E1151">
            <v>63.765667090909098</v>
          </cell>
          <cell r="F1151">
            <v>61.650523227272735</v>
          </cell>
          <cell r="G1151">
            <v>60.571758136363634</v>
          </cell>
          <cell r="H1151">
            <v>59.797130681818196</v>
          </cell>
          <cell r="I1151">
            <v>59.681385545454539</v>
          </cell>
          <cell r="J1151">
            <v>58.813156272727277</v>
          </cell>
          <cell r="K1151">
            <v>60.10226681818181</v>
          </cell>
          <cell r="L1151">
            <v>59.981325818181816</v>
          </cell>
          <cell r="M1151">
            <v>59.369752545454531</v>
          </cell>
          <cell r="N1151">
            <v>57.678118999999995</v>
          </cell>
          <cell r="O1151">
            <v>57.279734045454532</v>
          </cell>
          <cell r="P1151">
            <v>56.622270954545463</v>
          </cell>
          <cell r="Q1151">
            <v>57.065398045454543</v>
          </cell>
          <cell r="R1151">
            <v>56.812770454545451</v>
          </cell>
          <cell r="S1151">
            <v>55.884064681818195</v>
          </cell>
          <cell r="T1151">
            <v>58.390730999999988</v>
          </cell>
          <cell r="U1151" t="str">
            <v>16:30 - 17:00</v>
          </cell>
          <cell r="V1151">
            <v>55.884064681818195</v>
          </cell>
        </row>
        <row r="1152">
          <cell r="B1152" t="str">
            <v>IE00BSPLC298</v>
          </cell>
          <cell r="C1152" t="str">
            <v>SPDR</v>
          </cell>
          <cell r="D1152">
            <v>36.243272727272732</v>
          </cell>
          <cell r="E1152">
            <v>36.658877818181821</v>
          </cell>
          <cell r="F1152">
            <v>37.260085772727273</v>
          </cell>
          <cell r="G1152">
            <v>38.503938863636364</v>
          </cell>
          <cell r="H1152">
            <v>36.139028636363641</v>
          </cell>
          <cell r="I1152">
            <v>35.437617363636363</v>
          </cell>
          <cell r="J1152">
            <v>35.908955318181818</v>
          </cell>
          <cell r="K1152">
            <v>44.066640772727276</v>
          </cell>
          <cell r="L1152">
            <v>35.477752772727278</v>
          </cell>
          <cell r="M1152">
            <v>36.912271090909087</v>
          </cell>
          <cell r="N1152">
            <v>36.446843909090909</v>
          </cell>
          <cell r="O1152">
            <v>36.81890231818182</v>
          </cell>
          <cell r="P1152">
            <v>37.407844636363635</v>
          </cell>
          <cell r="Q1152">
            <v>37.266785136363637</v>
          </cell>
          <cell r="R1152">
            <v>37.08834136363636</v>
          </cell>
          <cell r="S1152">
            <v>36.075222136363635</v>
          </cell>
          <cell r="T1152">
            <v>37.134910772727274</v>
          </cell>
          <cell r="U1152" t="str">
            <v>11:30 - 12:00</v>
          </cell>
          <cell r="V1152">
            <v>35.437617363636363</v>
          </cell>
        </row>
        <row r="1153">
          <cell r="B1153" t="str">
            <v>IE00BKWQ0K51</v>
          </cell>
          <cell r="C1153" t="str">
            <v>SPDR</v>
          </cell>
          <cell r="D1153">
            <v>50.474761818181825</v>
          </cell>
          <cell r="E1153">
            <v>44.081014909090904</v>
          </cell>
          <cell r="F1153">
            <v>42.007180272727275</v>
          </cell>
          <cell r="G1153">
            <v>40.940748545454539</v>
          </cell>
          <cell r="H1153">
            <v>40.384892772727262</v>
          </cell>
          <cell r="I1153">
            <v>39.574396727272728</v>
          </cell>
          <cell r="J1153">
            <v>38.844734454545453</v>
          </cell>
          <cell r="K1153">
            <v>38.41672509090909</v>
          </cell>
          <cell r="L1153">
            <v>39.157166454545454</v>
          </cell>
          <cell r="M1153">
            <v>39.13336381818182</v>
          </cell>
          <cell r="N1153">
            <v>37.27373609090909</v>
          </cell>
          <cell r="O1153">
            <v>38.529925818181823</v>
          </cell>
          <cell r="P1153">
            <v>37.781326000000007</v>
          </cell>
          <cell r="Q1153">
            <v>38.437515409090899</v>
          </cell>
          <cell r="R1153">
            <v>37.602181727272722</v>
          </cell>
          <cell r="S1153">
            <v>36.35459936363636</v>
          </cell>
          <cell r="T1153">
            <v>38.230534863636358</v>
          </cell>
          <cell r="U1153" t="str">
            <v>16:30 - 17:00</v>
          </cell>
          <cell r="V1153">
            <v>36.35459936363636</v>
          </cell>
        </row>
        <row r="1154">
          <cell r="B1154" t="str">
            <v>IE00BKWQ0N82</v>
          </cell>
          <cell r="C1154" t="str">
            <v>SPDR</v>
          </cell>
          <cell r="D1154">
            <v>60.909662636363628</v>
          </cell>
          <cell r="E1154">
            <v>59.154706727272718</v>
          </cell>
          <cell r="F1154">
            <v>57.598574045454569</v>
          </cell>
          <cell r="G1154">
            <v>56.044047454545449</v>
          </cell>
          <cell r="H1154">
            <v>54.800283636363638</v>
          </cell>
          <cell r="I1154">
            <v>54.782372909090903</v>
          </cell>
          <cell r="J1154">
            <v>54.441472318181816</v>
          </cell>
          <cell r="K1154">
            <v>53.782536454545451</v>
          </cell>
          <cell r="L1154">
            <v>52.784316454545475</v>
          </cell>
          <cell r="M1154">
            <v>54.441837545454547</v>
          </cell>
          <cell r="N1154">
            <v>52.625068863636358</v>
          </cell>
          <cell r="O1154">
            <v>55.483172863636362</v>
          </cell>
          <cell r="P1154">
            <v>54.771084909090924</v>
          </cell>
          <cell r="Q1154">
            <v>53.855324681818189</v>
          </cell>
          <cell r="R1154">
            <v>54.333067772727283</v>
          </cell>
          <cell r="S1154">
            <v>56.218636909090918</v>
          </cell>
          <cell r="T1154">
            <v>56.785478818181829</v>
          </cell>
          <cell r="U1154" t="str">
            <v>14:00 - 14:30</v>
          </cell>
          <cell r="V1154">
            <v>52.625068863636358</v>
          </cell>
        </row>
        <row r="1155">
          <cell r="B1155" t="str">
            <v>IE00BKWQ0Q14</v>
          </cell>
          <cell r="C1155" t="str">
            <v>SPDR</v>
          </cell>
          <cell r="D1155">
            <v>15.482430318181819</v>
          </cell>
          <cell r="E1155">
            <v>13.469058636363638</v>
          </cell>
          <cell r="F1155">
            <v>13.765219590909091</v>
          </cell>
          <cell r="G1155">
            <v>12.661588181818182</v>
          </cell>
          <cell r="H1155">
            <v>12.662247090909093</v>
          </cell>
          <cell r="I1155">
            <v>12.020799363636364</v>
          </cell>
          <cell r="J1155">
            <v>11.75018340909091</v>
          </cell>
          <cell r="K1155">
            <v>11.963743227272726</v>
          </cell>
          <cell r="L1155">
            <v>11.961786863636364</v>
          </cell>
          <cell r="M1155">
            <v>11.849643772727275</v>
          </cell>
          <cell r="N1155">
            <v>11.943305909090906</v>
          </cell>
          <cell r="O1155">
            <v>12.370975454545459</v>
          </cell>
          <cell r="P1155">
            <v>11.983071227272728</v>
          </cell>
          <cell r="Q1155">
            <v>12.201427181818179</v>
          </cell>
          <cell r="R1155">
            <v>11.756711818181817</v>
          </cell>
          <cell r="S1155">
            <v>11.775407181818183</v>
          </cell>
          <cell r="T1155">
            <v>12.60530768181818</v>
          </cell>
          <cell r="U1155" t="str">
            <v>12:00 - 12:30</v>
          </cell>
          <cell r="V1155">
            <v>11.75018340909091</v>
          </cell>
        </row>
        <row r="1156">
          <cell r="B1156" t="str">
            <v>IE00BKWQ0P07</v>
          </cell>
          <cell r="C1156" t="str">
            <v>SPDR</v>
          </cell>
          <cell r="D1156">
            <v>49.450297590909081</v>
          </cell>
          <cell r="E1156">
            <v>50.565782727272726</v>
          </cell>
          <cell r="F1156">
            <v>48.58543613636364</v>
          </cell>
          <cell r="G1156">
            <v>47.703726909090896</v>
          </cell>
          <cell r="H1156">
            <v>48.231694999999995</v>
          </cell>
          <cell r="I1156">
            <v>47.402080590909094</v>
          </cell>
          <cell r="J1156">
            <v>47.701901454545457</v>
          </cell>
          <cell r="K1156">
            <v>47.437428727272724</v>
          </cell>
          <cell r="L1156">
            <v>47.296611318181824</v>
          </cell>
          <cell r="M1156">
            <v>48.024709636363625</v>
          </cell>
          <cell r="N1156">
            <v>45.495782909090913</v>
          </cell>
          <cell r="O1156">
            <v>47.68303940909091</v>
          </cell>
          <cell r="P1156">
            <v>45.851755409090906</v>
          </cell>
          <cell r="Q1156">
            <v>45.044866999999996</v>
          </cell>
          <cell r="R1156">
            <v>45.631374363636354</v>
          </cell>
          <cell r="S1156">
            <v>44.124103863636364</v>
          </cell>
          <cell r="T1156">
            <v>44.291681772727273</v>
          </cell>
          <cell r="U1156" t="str">
            <v>16:30 - 17:00</v>
          </cell>
          <cell r="V1156">
            <v>44.124103863636364</v>
          </cell>
        </row>
        <row r="1157">
          <cell r="B1157" t="str">
            <v>IE00BSPLC306</v>
          </cell>
          <cell r="C1157" t="str">
            <v>SPDR</v>
          </cell>
          <cell r="D1157">
            <v>34.192152</v>
          </cell>
          <cell r="E1157">
            <v>31.494605227272725</v>
          </cell>
          <cell r="F1157">
            <v>32.71141113636363</v>
          </cell>
          <cell r="G1157">
            <v>33.704478363636362</v>
          </cell>
          <cell r="H1157">
            <v>33.048527636363637</v>
          </cell>
          <cell r="I1157">
            <v>32.361792954545457</v>
          </cell>
          <cell r="J1157">
            <v>32.430205818181818</v>
          </cell>
          <cell r="K1157">
            <v>33.466383818181811</v>
          </cell>
          <cell r="L1157">
            <v>29.641615136363644</v>
          </cell>
          <cell r="M1157">
            <v>31.115614818181822</v>
          </cell>
          <cell r="N1157">
            <v>29.866342909090914</v>
          </cell>
          <cell r="O1157">
            <v>32.229657045454545</v>
          </cell>
          <cell r="P1157">
            <v>30.613596181818185</v>
          </cell>
          <cell r="Q1157">
            <v>28.887562272727276</v>
          </cell>
          <cell r="R1157">
            <v>28.53546318181818</v>
          </cell>
          <cell r="S1157">
            <v>27.966918272727273</v>
          </cell>
          <cell r="T1157">
            <v>28.233042772727266</v>
          </cell>
          <cell r="U1157" t="str">
            <v>16:30 - 17:00</v>
          </cell>
          <cell r="V1157">
            <v>27.966918272727273</v>
          </cell>
        </row>
        <row r="1158">
          <cell r="B1158" t="str">
            <v>IE00BZ0G8C04</v>
          </cell>
          <cell r="C1158" t="str">
            <v>SPDR</v>
          </cell>
          <cell r="D1158">
            <v>25.554880818181822</v>
          </cell>
          <cell r="E1158">
            <v>22.700959636363635</v>
          </cell>
          <cell r="F1158">
            <v>21.673474590909095</v>
          </cell>
          <cell r="G1158">
            <v>21.773591590909092</v>
          </cell>
          <cell r="H1158">
            <v>21.074645499999999</v>
          </cell>
          <cell r="I1158">
            <v>20.942654772727277</v>
          </cell>
          <cell r="J1158">
            <v>21.026889136363639</v>
          </cell>
          <cell r="K1158">
            <v>21.516621409090906</v>
          </cell>
          <cell r="L1158">
            <v>21.114089363636367</v>
          </cell>
          <cell r="M1158">
            <v>22.042110454545455</v>
          </cell>
          <cell r="N1158">
            <v>21.289666454545451</v>
          </cell>
          <cell r="O1158">
            <v>23.039589045454548</v>
          </cell>
          <cell r="P1158">
            <v>22.474003363636367</v>
          </cell>
          <cell r="Q1158">
            <v>21.709550499999999</v>
          </cell>
          <cell r="R1158">
            <v>21.09061909090909</v>
          </cell>
          <cell r="S1158">
            <v>20.907785863636366</v>
          </cell>
          <cell r="T1158">
            <v>20.832516363636365</v>
          </cell>
          <cell r="U1158" t="str">
            <v>17:00 - 17:30</v>
          </cell>
          <cell r="V1158">
            <v>20.832516363636365</v>
          </cell>
        </row>
        <row r="1159">
          <cell r="B1159" t="str">
            <v>IE00BZ0G8B96</v>
          </cell>
          <cell r="C1159" t="str">
            <v>SPDR</v>
          </cell>
          <cell r="D1159">
            <v>20.900848772727269</v>
          </cell>
          <cell r="E1159">
            <v>17.279311909090911</v>
          </cell>
          <cell r="F1159">
            <v>16.396934772727274</v>
          </cell>
          <cell r="G1159">
            <v>16.540964772727278</v>
          </cell>
          <cell r="H1159">
            <v>15.503176272727272</v>
          </cell>
          <cell r="I1159">
            <v>15.381285590909091</v>
          </cell>
          <cell r="J1159">
            <v>15.92299859090909</v>
          </cell>
          <cell r="K1159">
            <v>16.279260000000004</v>
          </cell>
          <cell r="L1159">
            <v>16.516959318181819</v>
          </cell>
          <cell r="M1159">
            <v>16.921693454545455</v>
          </cell>
          <cell r="N1159">
            <v>16.53147118181818</v>
          </cell>
          <cell r="O1159">
            <v>17.085581363636361</v>
          </cell>
          <cell r="P1159">
            <v>17.397027272727271</v>
          </cell>
          <cell r="Q1159">
            <v>16.167657681818181</v>
          </cell>
          <cell r="R1159">
            <v>15.56320595454546</v>
          </cell>
          <cell r="S1159">
            <v>15.499506409090907</v>
          </cell>
          <cell r="T1159">
            <v>15.193579363636362</v>
          </cell>
          <cell r="U1159" t="str">
            <v>17:00 - 17:30</v>
          </cell>
          <cell r="V1159">
            <v>15.193579363636362</v>
          </cell>
        </row>
        <row r="1160">
          <cell r="B1160" t="str">
            <v>IE00BSPLC413</v>
          </cell>
          <cell r="C1160" t="str">
            <v>SPDR</v>
          </cell>
          <cell r="D1160">
            <v>28.383099181818185</v>
          </cell>
          <cell r="E1160">
            <v>23.378077318181809</v>
          </cell>
          <cell r="F1160">
            <v>24.825289318181817</v>
          </cell>
          <cell r="G1160">
            <v>24.078773863636364</v>
          </cell>
          <cell r="H1160">
            <v>22.89746277272727</v>
          </cell>
          <cell r="I1160">
            <v>22.909033727272728</v>
          </cell>
          <cell r="J1160">
            <v>22.653895454545463</v>
          </cell>
          <cell r="K1160">
            <v>24.003248272727276</v>
          </cell>
          <cell r="L1160">
            <v>22.736984045454545</v>
          </cell>
          <cell r="M1160">
            <v>24.68373281818182</v>
          </cell>
          <cell r="N1160">
            <v>27.493211681818181</v>
          </cell>
          <cell r="O1160">
            <v>29.200756000000002</v>
          </cell>
          <cell r="P1160">
            <v>31.508114045454537</v>
          </cell>
          <cell r="Q1160">
            <v>30.89880795454545</v>
          </cell>
          <cell r="R1160">
            <v>23.869330818181822</v>
          </cell>
          <cell r="S1160">
            <v>23.287698954545462</v>
          </cell>
          <cell r="T1160">
            <v>22.399168318181815</v>
          </cell>
          <cell r="U1160" t="str">
            <v>17:00 - 17:30</v>
          </cell>
          <cell r="V1160">
            <v>22.399168318181815</v>
          </cell>
        </row>
        <row r="1161">
          <cell r="B1161" t="str">
            <v>IE00BSPLC520</v>
          </cell>
          <cell r="C1161" t="str">
            <v>SPDR</v>
          </cell>
          <cell r="D1161">
            <v>25.440835363636367</v>
          </cell>
          <cell r="E1161">
            <v>19.537565999999995</v>
          </cell>
          <cell r="F1161">
            <v>20.138599272727273</v>
          </cell>
          <cell r="G1161">
            <v>18.799117772727275</v>
          </cell>
          <cell r="H1161">
            <v>18.836459909090909</v>
          </cell>
          <cell r="I1161">
            <v>18.545799590909095</v>
          </cell>
          <cell r="J1161">
            <v>18.913532409090912</v>
          </cell>
          <cell r="K1161">
            <v>19.564006136363638</v>
          </cell>
          <cell r="L1161">
            <v>18.368713590909092</v>
          </cell>
          <cell r="M1161">
            <v>21.187219227272724</v>
          </cell>
          <cell r="N1161">
            <v>20.367066590909086</v>
          </cell>
          <cell r="O1161">
            <v>20.646147954545459</v>
          </cell>
          <cell r="P1161">
            <v>20.618736409090911</v>
          </cell>
          <cell r="Q1161">
            <v>16.689117909090903</v>
          </cell>
          <cell r="R1161">
            <v>14.634865227272725</v>
          </cell>
          <cell r="S1161">
            <v>14.356685318181819</v>
          </cell>
          <cell r="T1161">
            <v>14.338936318181821</v>
          </cell>
          <cell r="U1161" t="str">
            <v>17:00 - 17:30</v>
          </cell>
          <cell r="V1161">
            <v>14.338936318181821</v>
          </cell>
        </row>
        <row r="1162">
          <cell r="B1162" t="str">
            <v>IE00BCBJG560</v>
          </cell>
          <cell r="C1162" t="str">
            <v>SPDR</v>
          </cell>
          <cell r="D1162">
            <v>44.385277954545465</v>
          </cell>
          <cell r="E1162">
            <v>34.754776272727277</v>
          </cell>
          <cell r="F1162">
            <v>34.494484227272729</v>
          </cell>
          <cell r="G1162">
            <v>32.317797454545463</v>
          </cell>
          <cell r="H1162">
            <v>31.620374772727271</v>
          </cell>
          <cell r="I1162">
            <v>30.396425045454546</v>
          </cell>
          <cell r="J1162">
            <v>30.115095954545453</v>
          </cell>
          <cell r="K1162">
            <v>30.086542545454542</v>
          </cell>
          <cell r="L1162">
            <v>34.053853181818177</v>
          </cell>
          <cell r="M1162">
            <v>35.354554499999999</v>
          </cell>
          <cell r="N1162">
            <v>37.217626681818182</v>
          </cell>
          <cell r="O1162">
            <v>45.602175272727273</v>
          </cell>
          <cell r="P1162">
            <v>53.870686545454532</v>
          </cell>
          <cell r="Q1162">
            <v>47.113867227272721</v>
          </cell>
          <cell r="R1162">
            <v>39.979596772727277</v>
          </cell>
          <cell r="S1162">
            <v>31.852530454545466</v>
          </cell>
          <cell r="T1162">
            <v>32.270099772727271</v>
          </cell>
          <cell r="U1162" t="str">
            <v>12:30 - 13:00</v>
          </cell>
          <cell r="V1162">
            <v>30.086542545454542</v>
          </cell>
        </row>
        <row r="1163">
          <cell r="B1163" t="str">
            <v>IE00BFY0GT14</v>
          </cell>
          <cell r="C1163" t="str">
            <v>SPDR</v>
          </cell>
          <cell r="D1163">
            <v>17.649130409090912</v>
          </cell>
          <cell r="E1163">
            <v>16.496818045454543</v>
          </cell>
          <cell r="F1163">
            <v>15.182347272727272</v>
          </cell>
          <cell r="G1163">
            <v>15.373077045454544</v>
          </cell>
          <cell r="H1163">
            <v>15.657792227272727</v>
          </cell>
          <cell r="I1163">
            <v>15.244858772727271</v>
          </cell>
          <cell r="J1163">
            <v>15.45458018181818</v>
          </cell>
          <cell r="K1163">
            <v>15.513781545454542</v>
          </cell>
          <cell r="L1163">
            <v>14.96294031818182</v>
          </cell>
          <cell r="M1163">
            <v>15.265488227272726</v>
          </cell>
          <cell r="N1163">
            <v>16.088990863636365</v>
          </cell>
          <cell r="O1163">
            <v>17.46080472727273</v>
          </cell>
          <cell r="P1163">
            <v>17.660398954545453</v>
          </cell>
          <cell r="Q1163">
            <v>18.149151681818186</v>
          </cell>
          <cell r="R1163">
            <v>16.485433636363634</v>
          </cell>
          <cell r="S1163">
            <v>16.577501954545454</v>
          </cell>
          <cell r="T1163">
            <v>17.494089499999998</v>
          </cell>
          <cell r="U1163" t="str">
            <v>13:00 - 13:30</v>
          </cell>
          <cell r="V1163">
            <v>14.96294031818182</v>
          </cell>
        </row>
        <row r="1164">
          <cell r="B1164" t="str">
            <v>IE00BNH72088</v>
          </cell>
          <cell r="C1164" t="str">
            <v>SPDR</v>
          </cell>
          <cell r="D1164">
            <v>35.949117999999991</v>
          </cell>
          <cell r="E1164">
            <v>32.555895318181825</v>
          </cell>
          <cell r="F1164">
            <v>33.07946440909091</v>
          </cell>
          <cell r="G1164">
            <v>31.245018500000004</v>
          </cell>
          <cell r="H1164">
            <v>34.354528318181821</v>
          </cell>
          <cell r="I1164">
            <v>34.934019090909089</v>
          </cell>
          <cell r="J1164">
            <v>35.145005636363635</v>
          </cell>
          <cell r="K1164">
            <v>36.962906636363627</v>
          </cell>
          <cell r="L1164">
            <v>37.039125318181824</v>
          </cell>
          <cell r="M1164">
            <v>38.201506363636355</v>
          </cell>
          <cell r="N1164">
            <v>38.269776318181812</v>
          </cell>
          <cell r="O1164">
            <v>38.283820818181816</v>
          </cell>
          <cell r="P1164">
            <v>38.293143727272735</v>
          </cell>
          <cell r="Q1164">
            <v>39.475763727272728</v>
          </cell>
          <cell r="R1164">
            <v>38.944965181818176</v>
          </cell>
          <cell r="S1164">
            <v>37.629613454545449</v>
          </cell>
          <cell r="T1164">
            <v>39.949221045454543</v>
          </cell>
          <cell r="U1164" t="str">
            <v>10:30 - 11:00</v>
          </cell>
          <cell r="V1164">
            <v>31.245018500000004</v>
          </cell>
        </row>
        <row r="1165">
          <cell r="B1165" t="str">
            <v>IE00BJ38QD84</v>
          </cell>
          <cell r="C1165" t="str">
            <v>SPDR</v>
          </cell>
          <cell r="D1165">
            <v>9.4907620000000001</v>
          </cell>
          <cell r="E1165">
            <v>9.0733816363636368</v>
          </cell>
          <cell r="F1165">
            <v>9.1959124999999986</v>
          </cell>
          <cell r="G1165">
            <v>8.7249121363636384</v>
          </cell>
          <cell r="H1165">
            <v>8.6773744999999991</v>
          </cell>
          <cell r="I1165">
            <v>8.546202181818181</v>
          </cell>
          <cell r="J1165">
            <v>8.7054838636363634</v>
          </cell>
          <cell r="K1165">
            <v>8.5405790909090911</v>
          </cell>
          <cell r="L1165">
            <v>8.5186539545454547</v>
          </cell>
          <cell r="M1165">
            <v>8.7643189090909086</v>
          </cell>
          <cell r="N1165">
            <v>9.0350951818181802</v>
          </cell>
          <cell r="O1165">
            <v>10.152620727272728</v>
          </cell>
          <cell r="P1165">
            <v>8.9798752272727267</v>
          </cell>
          <cell r="Q1165">
            <v>8.7991728636363646</v>
          </cell>
          <cell r="R1165">
            <v>8.9516409090909104</v>
          </cell>
          <cell r="S1165">
            <v>8.7737409090909093</v>
          </cell>
          <cell r="T1165">
            <v>8.6035059545454562</v>
          </cell>
          <cell r="U1165" t="str">
            <v>13:00 - 13:30</v>
          </cell>
          <cell r="V1165">
            <v>8.5186539545454547</v>
          </cell>
        </row>
        <row r="1166">
          <cell r="B1166" t="str">
            <v>IE00B4YBJ215</v>
          </cell>
          <cell r="C1166" t="str">
            <v>SPDR</v>
          </cell>
          <cell r="D1166">
            <v>10.884991772727274</v>
          </cell>
          <cell r="E1166">
            <v>10.770270818181821</v>
          </cell>
          <cell r="F1166">
            <v>10.251809727272727</v>
          </cell>
          <cell r="G1166">
            <v>10.473658909090908</v>
          </cell>
          <cell r="H1166">
            <v>10.107079681818181</v>
          </cell>
          <cell r="I1166">
            <v>10.286536818181819</v>
          </cell>
          <cell r="J1166">
            <v>10.484699454545455</v>
          </cell>
          <cell r="K1166">
            <v>10.532706181818181</v>
          </cell>
          <cell r="L1166">
            <v>10.213203818181817</v>
          </cell>
          <cell r="M1166">
            <v>10.524585681818182</v>
          </cell>
          <cell r="N1166">
            <v>11.932511454545455</v>
          </cell>
          <cell r="O1166">
            <v>12.138431136363636</v>
          </cell>
          <cell r="P1166">
            <v>10.775645318181818</v>
          </cell>
          <cell r="Q1166">
            <v>9.574028000000002</v>
          </cell>
          <cell r="R1166">
            <v>9.186837818181818</v>
          </cell>
          <cell r="S1166">
            <v>8.9565510909090911</v>
          </cell>
          <cell r="T1166">
            <v>8.8084934090909108</v>
          </cell>
          <cell r="U1166" t="str">
            <v>17:00 - 17:30</v>
          </cell>
          <cell r="V1166">
            <v>8.8084934090909108</v>
          </cell>
        </row>
        <row r="1167">
          <cell r="B1167" t="str">
            <v>IE00BH4GPZ28</v>
          </cell>
          <cell r="C1167" t="str">
            <v>SPDR</v>
          </cell>
          <cell r="D1167">
            <v>12.162994772727272</v>
          </cell>
          <cell r="E1167">
            <v>11.126705545454545</v>
          </cell>
          <cell r="F1167">
            <v>11.031391318181816</v>
          </cell>
          <cell r="G1167">
            <v>11.4243545</v>
          </cell>
          <cell r="H1167">
            <v>10.871523863636364</v>
          </cell>
          <cell r="I1167">
            <v>10.58495059090909</v>
          </cell>
          <cell r="J1167">
            <v>10.618770227272726</v>
          </cell>
          <cell r="K1167">
            <v>10.551973227272725</v>
          </cell>
          <cell r="L1167">
            <v>10.388517818181821</v>
          </cell>
          <cell r="M1167">
            <v>11.14631059090909</v>
          </cell>
          <cell r="N1167">
            <v>11.743934681818182</v>
          </cell>
          <cell r="O1167">
            <v>12.142944636363637</v>
          </cell>
          <cell r="P1167">
            <v>11.01804068181818</v>
          </cell>
          <cell r="Q1167">
            <v>11.010994</v>
          </cell>
          <cell r="R1167">
            <v>9.9785936363636374</v>
          </cell>
          <cell r="S1167">
            <v>9.8911542727272739</v>
          </cell>
          <cell r="T1167">
            <v>10.058547772727273</v>
          </cell>
          <cell r="U1167" t="str">
            <v>16:30 - 17:00</v>
          </cell>
          <cell r="V1167">
            <v>9.8911542727272739</v>
          </cell>
        </row>
        <row r="1168">
          <cell r="B1168" t="str">
            <v>IE00BYYW2V44</v>
          </cell>
          <cell r="C1168" t="str">
            <v>SPDR</v>
          </cell>
          <cell r="D1168">
            <v>11.096668999999999</v>
          </cell>
          <cell r="E1168">
            <v>10.183268499999999</v>
          </cell>
          <cell r="F1168">
            <v>10.225192818181821</v>
          </cell>
          <cell r="G1168">
            <v>9.9568754545454556</v>
          </cell>
          <cell r="H1168">
            <v>9.6001331363636364</v>
          </cell>
          <cell r="I1168">
            <v>9.5076920909090905</v>
          </cell>
          <cell r="J1168">
            <v>9.6777319090909089</v>
          </cell>
          <cell r="K1168">
            <v>9.9149223636363626</v>
          </cell>
          <cell r="L1168">
            <v>9.6445393181818186</v>
          </cell>
          <cell r="M1168">
            <v>10.395648272727271</v>
          </cell>
          <cell r="N1168">
            <v>10.235393863636363</v>
          </cell>
          <cell r="O1168">
            <v>11.320052409090913</v>
          </cell>
          <cell r="P1168">
            <v>10.368052272727272</v>
          </cell>
          <cell r="Q1168">
            <v>10.368521181818181</v>
          </cell>
          <cell r="R1168">
            <v>9.8649309545454535</v>
          </cell>
          <cell r="S1168">
            <v>9.5711869090909101</v>
          </cell>
          <cell r="T1168">
            <v>9.474032409090908</v>
          </cell>
          <cell r="U1168" t="str">
            <v>17:00 - 17:30</v>
          </cell>
          <cell r="V1168">
            <v>9.474032409090908</v>
          </cell>
        </row>
        <row r="1169">
          <cell r="B1169" t="str">
            <v>IE00B802KR88</v>
          </cell>
          <cell r="C1169" t="str">
            <v>SPDR</v>
          </cell>
          <cell r="D1169">
            <v>22.615324181818185</v>
          </cell>
          <cell r="E1169">
            <v>16.416732999999997</v>
          </cell>
          <cell r="F1169">
            <v>16.111358954545455</v>
          </cell>
          <cell r="G1169">
            <v>15.18046718181818</v>
          </cell>
          <cell r="H1169">
            <v>14.455605000000004</v>
          </cell>
          <cell r="I1169">
            <v>13.76026813636364</v>
          </cell>
          <cell r="J1169">
            <v>13.685818636363638</v>
          </cell>
          <cell r="K1169">
            <v>15.307468545454547</v>
          </cell>
          <cell r="L1169">
            <v>13.49810940909091</v>
          </cell>
          <cell r="M1169">
            <v>16.599959818181816</v>
          </cell>
          <cell r="N1169">
            <v>17.109488772727275</v>
          </cell>
          <cell r="O1169">
            <v>16.726405545454543</v>
          </cell>
          <cell r="P1169">
            <v>15.859583590909097</v>
          </cell>
          <cell r="Q1169">
            <v>14.045867181818181</v>
          </cell>
          <cell r="R1169">
            <v>11.129860409090909</v>
          </cell>
          <cell r="S1169">
            <v>10.584094045454544</v>
          </cell>
          <cell r="T1169">
            <v>10.849104727272726</v>
          </cell>
          <cell r="U1169" t="str">
            <v>16:30 - 17:00</v>
          </cell>
          <cell r="V1169">
            <v>10.584094045454544</v>
          </cell>
        </row>
        <row r="1170">
          <cell r="B1170" t="str">
            <v>IE00B6YX5C33</v>
          </cell>
          <cell r="C1170" t="str">
            <v>SPDR</v>
          </cell>
          <cell r="D1170">
            <v>4.4145819090909093</v>
          </cell>
          <cell r="E1170">
            <v>4.1551573181818187</v>
          </cell>
          <cell r="F1170">
            <v>3.8753818636363637</v>
          </cell>
          <cell r="G1170">
            <v>3.7719261363636361</v>
          </cell>
          <cell r="H1170">
            <v>3.8247289090909082</v>
          </cell>
          <cell r="I1170">
            <v>3.8133604545454549</v>
          </cell>
          <cell r="J1170">
            <v>3.8221627727272729</v>
          </cell>
          <cell r="K1170">
            <v>3.8315001818181811</v>
          </cell>
          <cell r="L1170">
            <v>3.7902364545454534</v>
          </cell>
          <cell r="M1170">
            <v>3.9557953636363639</v>
          </cell>
          <cell r="N1170">
            <v>4.1001712272727264</v>
          </cell>
          <cell r="O1170">
            <v>4.886912727272728</v>
          </cell>
          <cell r="P1170">
            <v>4.2941027272727261</v>
          </cell>
          <cell r="Q1170">
            <v>4.5214069545454549</v>
          </cell>
          <cell r="R1170">
            <v>4.4574678181818186</v>
          </cell>
          <cell r="S1170">
            <v>4.1508823181818189</v>
          </cell>
          <cell r="T1170">
            <v>4.0941237272727271</v>
          </cell>
          <cell r="U1170" t="str">
            <v>10:30 - 11:00</v>
          </cell>
          <cell r="V1170">
            <v>3.7719261363636361</v>
          </cell>
        </row>
        <row r="1171">
          <cell r="B1171" t="str">
            <v>IE00B6YX5B26</v>
          </cell>
          <cell r="C1171" t="str">
            <v>SPDR</v>
          </cell>
          <cell r="D1171">
            <v>35.099368000000005</v>
          </cell>
          <cell r="E1171">
            <v>33.452785681818177</v>
          </cell>
          <cell r="F1171">
            <v>33.077047136363632</v>
          </cell>
          <cell r="G1171">
            <v>33.854093409090915</v>
          </cell>
          <cell r="H1171">
            <v>32.587550318181819</v>
          </cell>
          <cell r="I1171">
            <v>31.378849545454546</v>
          </cell>
          <cell r="J1171">
            <v>30.214451954545449</v>
          </cell>
          <cell r="K1171">
            <v>29.398373636363637</v>
          </cell>
          <cell r="L1171">
            <v>31.299395636363638</v>
          </cell>
          <cell r="M1171">
            <v>31.978991136363639</v>
          </cell>
          <cell r="N1171">
            <v>30.749223681818183</v>
          </cell>
          <cell r="O1171">
            <v>32.40947809090909</v>
          </cell>
          <cell r="P1171">
            <v>31.273992909090907</v>
          </cell>
          <cell r="Q1171">
            <v>31.660332636363634</v>
          </cell>
          <cell r="R1171">
            <v>31.308039499999996</v>
          </cell>
          <cell r="S1171">
            <v>29.765488818181822</v>
          </cell>
          <cell r="T1171">
            <v>29.729669772727274</v>
          </cell>
          <cell r="U1171" t="str">
            <v>12:30 - 13:00</v>
          </cell>
          <cell r="V1171">
            <v>29.398373636363637</v>
          </cell>
        </row>
        <row r="1172">
          <cell r="B1172" t="str">
            <v>IE00B5M1WJ87</v>
          </cell>
          <cell r="C1172" t="str">
            <v>SPDR</v>
          </cell>
          <cell r="D1172">
            <v>11.322034227272729</v>
          </cell>
          <cell r="E1172">
            <v>9.2815941818181802</v>
          </cell>
          <cell r="F1172">
            <v>9.8558456818181792</v>
          </cell>
          <cell r="G1172">
            <v>9.6491900909090891</v>
          </cell>
          <cell r="H1172">
            <v>9.5718614999999989</v>
          </cell>
          <cell r="I1172">
            <v>9.2146042727272697</v>
          </cell>
          <cell r="J1172">
            <v>8.8463234090909086</v>
          </cell>
          <cell r="K1172">
            <v>8.6980679545454542</v>
          </cell>
          <cell r="L1172">
            <v>8.7007418636363631</v>
          </cell>
          <cell r="M1172">
            <v>8.6112772727272731</v>
          </cell>
          <cell r="N1172">
            <v>8.4371607272727278</v>
          </cell>
          <cell r="O1172">
            <v>8.7748838181818183</v>
          </cell>
          <cell r="P1172">
            <v>8.701921636363636</v>
          </cell>
          <cell r="Q1172">
            <v>8.7747939545454532</v>
          </cell>
          <cell r="R1172">
            <v>8.5769481363636384</v>
          </cell>
          <cell r="S1172">
            <v>8.704143136363637</v>
          </cell>
          <cell r="T1172">
            <v>9.6663885909090901</v>
          </cell>
          <cell r="U1172" t="str">
            <v>14:00 - 14:30</v>
          </cell>
          <cell r="V1172">
            <v>8.4371607272727278</v>
          </cell>
        </row>
        <row r="1173">
          <cell r="B1173" t="str">
            <v>IE00B9CQXS71</v>
          </cell>
          <cell r="C1173" t="str">
            <v>SPDR</v>
          </cell>
          <cell r="D1173">
            <v>16.596060909090905</v>
          </cell>
          <cell r="E1173">
            <v>14.16651809090909</v>
          </cell>
          <cell r="F1173">
            <v>14.942902954545453</v>
          </cell>
          <cell r="G1173">
            <v>15.270725454545454</v>
          </cell>
          <cell r="H1173">
            <v>14.66187281818182</v>
          </cell>
          <cell r="I1173">
            <v>14.880276454545458</v>
          </cell>
          <cell r="J1173">
            <v>14.406720499999999</v>
          </cell>
          <cell r="K1173">
            <v>14.71855481818182</v>
          </cell>
          <cell r="L1173">
            <v>14.953925090909092</v>
          </cell>
          <cell r="M1173">
            <v>15.787870545454547</v>
          </cell>
          <cell r="N1173">
            <v>16.470969772727269</v>
          </cell>
          <cell r="O1173">
            <v>19.642275363636362</v>
          </cell>
          <cell r="P1173">
            <v>17.082561454545456</v>
          </cell>
          <cell r="Q1173">
            <v>17.882448318181819</v>
          </cell>
          <cell r="R1173">
            <v>14.607677090909091</v>
          </cell>
          <cell r="S1173">
            <v>14.050628136363635</v>
          </cell>
          <cell r="T1173">
            <v>15.715007772727272</v>
          </cell>
          <cell r="U1173" t="str">
            <v>16:30 - 17:00</v>
          </cell>
          <cell r="V1173">
            <v>14.050628136363635</v>
          </cell>
        </row>
        <row r="1174">
          <cell r="B1174" t="str">
            <v>IE00B9KNR336</v>
          </cell>
          <cell r="C1174" t="str">
            <v>SPDR</v>
          </cell>
          <cell r="D1174">
            <v>30.673488136363641</v>
          </cell>
          <cell r="E1174">
            <v>21.871789954545456</v>
          </cell>
          <cell r="F1174">
            <v>24.337445954545455</v>
          </cell>
          <cell r="G1174">
            <v>19.658097727272732</v>
          </cell>
          <cell r="H1174">
            <v>19.934791227272726</v>
          </cell>
          <cell r="I1174">
            <v>19.231977045454549</v>
          </cell>
          <cell r="J1174">
            <v>19.39272263636364</v>
          </cell>
          <cell r="K1174">
            <v>20.363327045454547</v>
          </cell>
          <cell r="L1174">
            <v>19.084708090909093</v>
          </cell>
          <cell r="M1174">
            <v>20.087022090909088</v>
          </cell>
          <cell r="N1174">
            <v>19.938025590909088</v>
          </cell>
          <cell r="O1174">
            <v>22.492850363636361</v>
          </cell>
          <cell r="P1174">
            <v>21.42794922727273</v>
          </cell>
          <cell r="Q1174">
            <v>20.443225454545452</v>
          </cell>
          <cell r="R1174">
            <v>18.677183454545453</v>
          </cell>
          <cell r="S1174">
            <v>18.711246363636363</v>
          </cell>
          <cell r="T1174">
            <v>19.474669545454546</v>
          </cell>
          <cell r="U1174" t="str">
            <v>16:00 - 16:30</v>
          </cell>
          <cell r="V1174">
            <v>18.677183454545453</v>
          </cell>
        </row>
        <row r="1175">
          <cell r="B1175" t="str">
            <v>IE00BFWFPX50</v>
          </cell>
          <cell r="C1175" t="str">
            <v>SPDR</v>
          </cell>
          <cell r="D1175">
            <v>28.171246727272727</v>
          </cell>
          <cell r="E1175">
            <v>25.106711954545457</v>
          </cell>
          <cell r="F1175">
            <v>26.428509409090911</v>
          </cell>
          <cell r="G1175">
            <v>25.052352909090907</v>
          </cell>
          <cell r="H1175">
            <v>23.646677863636366</v>
          </cell>
          <cell r="I1175">
            <v>23.130038863636365</v>
          </cell>
          <cell r="J1175">
            <v>24.257298772727271</v>
          </cell>
          <cell r="K1175">
            <v>24.886505590909088</v>
          </cell>
          <cell r="L1175">
            <v>23.329287181818177</v>
          </cell>
          <cell r="M1175">
            <v>25.905470136363643</v>
          </cell>
          <cell r="N1175">
            <v>28.970919818181816</v>
          </cell>
          <cell r="O1175">
            <v>24.18390181818182</v>
          </cell>
          <cell r="P1175">
            <v>29.271037318181811</v>
          </cell>
          <cell r="Q1175">
            <v>19.778447954545456</v>
          </cell>
          <cell r="R1175">
            <v>15.801892863636366</v>
          </cell>
          <cell r="S1175">
            <v>15.392707636363637</v>
          </cell>
          <cell r="T1175">
            <v>15.858906045454546</v>
          </cell>
          <cell r="U1175" t="str">
            <v>16:30 - 17:00</v>
          </cell>
          <cell r="V1175">
            <v>15.392707636363637</v>
          </cell>
        </row>
        <row r="1176">
          <cell r="B1176" t="str">
            <v>IE00BWBXM278</v>
          </cell>
          <cell r="C1176" t="str">
            <v>SPDR</v>
          </cell>
          <cell r="D1176">
            <v>24.803367636363635</v>
          </cell>
          <cell r="E1176">
            <v>20.721192727272726</v>
          </cell>
          <cell r="F1176">
            <v>19.967361590909089</v>
          </cell>
          <cell r="G1176">
            <v>19.289958090909092</v>
          </cell>
          <cell r="H1176">
            <v>17.152495136363633</v>
          </cell>
          <cell r="I1176">
            <v>17.160453045454549</v>
          </cell>
          <cell r="J1176">
            <v>18.706408227272732</v>
          </cell>
          <cell r="K1176">
            <v>18.376657545454545</v>
          </cell>
          <cell r="L1176">
            <v>17.42283731818182</v>
          </cell>
          <cell r="M1176">
            <v>20.041599181818182</v>
          </cell>
          <cell r="N1176">
            <v>21.697899818181821</v>
          </cell>
          <cell r="O1176">
            <v>20.004713545454539</v>
          </cell>
          <cell r="P1176">
            <v>20.402247363636363</v>
          </cell>
          <cell r="Q1176">
            <v>15.260441681818179</v>
          </cell>
          <cell r="R1176">
            <v>12.62754481818182</v>
          </cell>
          <cell r="S1176">
            <v>12.303886136363634</v>
          </cell>
          <cell r="T1176">
            <v>12.869154363636364</v>
          </cell>
          <cell r="U1176" t="str">
            <v>16:30 - 17:00</v>
          </cell>
          <cell r="V1176">
            <v>12.303886136363634</v>
          </cell>
        </row>
        <row r="1177">
          <cell r="B1177" t="str">
            <v>IE00BWBXM385</v>
          </cell>
          <cell r="C1177" t="str">
            <v>SPDR</v>
          </cell>
          <cell r="D1177">
            <v>23.272929545454545</v>
          </cell>
          <cell r="E1177">
            <v>19.55197786363636</v>
          </cell>
          <cell r="F1177">
            <v>19.738671409090916</v>
          </cell>
          <cell r="G1177">
            <v>18.207911045454548</v>
          </cell>
          <cell r="H1177">
            <v>17.363289863636364</v>
          </cell>
          <cell r="I1177">
            <v>18.012396727272723</v>
          </cell>
          <cell r="J1177">
            <v>18.108599272727272</v>
          </cell>
          <cell r="K1177">
            <v>18.303173409090906</v>
          </cell>
          <cell r="L1177">
            <v>18.183573909090907</v>
          </cell>
          <cell r="M1177">
            <v>19.094299181818183</v>
          </cell>
          <cell r="N1177">
            <v>19.875494863636366</v>
          </cell>
          <cell r="O1177">
            <v>19.466443363636365</v>
          </cell>
          <cell r="P1177">
            <v>19.984499772727272</v>
          </cell>
          <cell r="Q1177">
            <v>13.681978500000001</v>
          </cell>
          <cell r="R1177">
            <v>11.708729863636364</v>
          </cell>
          <cell r="S1177">
            <v>11.591541909090907</v>
          </cell>
          <cell r="T1177">
            <v>12.570186545454549</v>
          </cell>
          <cell r="U1177" t="str">
            <v>16:30 - 17:00</v>
          </cell>
          <cell r="V1177">
            <v>11.591541909090907</v>
          </cell>
        </row>
        <row r="1178">
          <cell r="B1178" t="str">
            <v>IE00B979GK47</v>
          </cell>
          <cell r="C1178" t="str">
            <v>SPDR</v>
          </cell>
          <cell r="D1178">
            <v>47.002282999999991</v>
          </cell>
          <cell r="E1178">
            <v>28.241886818181818</v>
          </cell>
          <cell r="F1178">
            <v>30.368309409090912</v>
          </cell>
          <cell r="G1178">
            <v>30.427271727272736</v>
          </cell>
          <cell r="H1178">
            <v>28.658015999999996</v>
          </cell>
          <cell r="I1178">
            <v>27.141392818181817</v>
          </cell>
          <cell r="J1178">
            <v>27.695544909090913</v>
          </cell>
          <cell r="K1178">
            <v>29.449279227272726</v>
          </cell>
          <cell r="L1178">
            <v>27.223233590909089</v>
          </cell>
          <cell r="M1178">
            <v>31.591845636363633</v>
          </cell>
          <cell r="N1178">
            <v>33.553007954545457</v>
          </cell>
          <cell r="O1178">
            <v>30.975132909090917</v>
          </cell>
          <cell r="P1178">
            <v>29.418023590909083</v>
          </cell>
          <cell r="Q1178">
            <v>25.21202781818182</v>
          </cell>
          <cell r="R1178">
            <v>20.874519681818185</v>
          </cell>
          <cell r="S1178">
            <v>21.856152181818185</v>
          </cell>
          <cell r="T1178">
            <v>20.026884863636369</v>
          </cell>
          <cell r="U1178" t="str">
            <v>17:00 - 17:30</v>
          </cell>
          <cell r="V1178">
            <v>20.026884863636369</v>
          </cell>
        </row>
        <row r="1179">
          <cell r="B1179" t="str">
            <v>IE00BWBXM492</v>
          </cell>
          <cell r="C1179" t="str">
            <v>SPDR</v>
          </cell>
          <cell r="D1179">
            <v>42.420470772727271</v>
          </cell>
          <cell r="E1179">
            <v>26.718226727272725</v>
          </cell>
          <cell r="F1179">
            <v>24.227554090909088</v>
          </cell>
          <cell r="G1179">
            <v>23.287161000000001</v>
          </cell>
          <cell r="H1179">
            <v>22.456045409090905</v>
          </cell>
          <cell r="I1179">
            <v>22.868535590909094</v>
          </cell>
          <cell r="J1179">
            <v>23.225981545454548</v>
          </cell>
          <cell r="K1179">
            <v>22.587038727272727</v>
          </cell>
          <cell r="L1179">
            <v>22.409873909090912</v>
          </cell>
          <cell r="M1179">
            <v>24.105096636363637</v>
          </cell>
          <cell r="N1179">
            <v>25.53377354545454</v>
          </cell>
          <cell r="O1179">
            <v>24.329028181818181</v>
          </cell>
          <cell r="P1179">
            <v>25.32835459090909</v>
          </cell>
          <cell r="Q1179">
            <v>17.59187272727273</v>
          </cell>
          <cell r="R1179">
            <v>14.573727636363639</v>
          </cell>
          <cell r="S1179">
            <v>14.160241454545455</v>
          </cell>
          <cell r="T1179">
            <v>14.403889409090906</v>
          </cell>
          <cell r="U1179" t="str">
            <v>16:30 - 17:00</v>
          </cell>
          <cell r="V1179">
            <v>14.160241454545455</v>
          </cell>
        </row>
        <row r="1180">
          <cell r="B1180" t="str">
            <v>IE00BWBXM500</v>
          </cell>
          <cell r="C1180" t="str">
            <v>SPDR</v>
          </cell>
          <cell r="D1180">
            <v>26.320573636363633</v>
          </cell>
          <cell r="E1180">
            <v>22.377096181818185</v>
          </cell>
          <cell r="F1180">
            <v>20.949793954545452</v>
          </cell>
          <cell r="G1180">
            <v>19.66383572727273</v>
          </cell>
          <cell r="H1180">
            <v>19.465676454545452</v>
          </cell>
          <cell r="I1180">
            <v>19.134299045454544</v>
          </cell>
          <cell r="J1180">
            <v>19.696338227272726</v>
          </cell>
          <cell r="K1180">
            <v>19.551744227272724</v>
          </cell>
          <cell r="L1180">
            <v>19.734107727272729</v>
          </cell>
          <cell r="M1180">
            <v>20.257448000000004</v>
          </cell>
          <cell r="N1180">
            <v>21.179400181818185</v>
          </cell>
          <cell r="O1180">
            <v>20.187250590909084</v>
          </cell>
          <cell r="P1180">
            <v>19.845856863636364</v>
          </cell>
          <cell r="Q1180">
            <v>13.838063772727276</v>
          </cell>
          <cell r="R1180">
            <v>12.801528681818182</v>
          </cell>
          <cell r="S1180">
            <v>12.766947863636364</v>
          </cell>
          <cell r="T1180">
            <v>12.983753999999999</v>
          </cell>
          <cell r="U1180" t="str">
            <v>16:30 - 17:00</v>
          </cell>
          <cell r="V1180">
            <v>12.766947863636364</v>
          </cell>
        </row>
        <row r="1181">
          <cell r="B1181" t="str">
            <v>IE00BWBXM617</v>
          </cell>
          <cell r="C1181" t="str">
            <v>SPDR</v>
          </cell>
          <cell r="D1181">
            <v>21.922868863636364</v>
          </cell>
          <cell r="E1181">
            <v>16.611843318181819</v>
          </cell>
          <cell r="F1181">
            <v>17.185339409090911</v>
          </cell>
          <cell r="G1181">
            <v>16.951982954545453</v>
          </cell>
          <cell r="H1181">
            <v>16.822377409090912</v>
          </cell>
          <cell r="I1181">
            <v>17.037841363636367</v>
          </cell>
          <cell r="J1181">
            <v>16.934503545454547</v>
          </cell>
          <cell r="K1181">
            <v>16.925479999999997</v>
          </cell>
          <cell r="L1181">
            <v>16.460500454545457</v>
          </cell>
          <cell r="M1181">
            <v>17.230694590909096</v>
          </cell>
          <cell r="N1181">
            <v>17.904441136363637</v>
          </cell>
          <cell r="O1181">
            <v>18.178102181818183</v>
          </cell>
          <cell r="P1181">
            <v>17.477532636363634</v>
          </cell>
          <cell r="Q1181">
            <v>12.606315863636365</v>
          </cell>
          <cell r="R1181">
            <v>11.033639454545453</v>
          </cell>
          <cell r="S1181">
            <v>10.946967954545455</v>
          </cell>
          <cell r="T1181">
            <v>11.688980363636363</v>
          </cell>
          <cell r="U1181" t="str">
            <v>16:30 - 17:00</v>
          </cell>
          <cell r="V1181">
            <v>10.946967954545455</v>
          </cell>
        </row>
        <row r="1182">
          <cell r="B1182" t="str">
            <v>IE00BWBXM724</v>
          </cell>
          <cell r="C1182" t="str">
            <v>SPDR</v>
          </cell>
          <cell r="D1182">
            <v>24.477777318181822</v>
          </cell>
          <cell r="E1182">
            <v>19.98602636363637</v>
          </cell>
          <cell r="F1182">
            <v>19.74235545454545</v>
          </cell>
          <cell r="G1182">
            <v>18.736324636363637</v>
          </cell>
          <cell r="H1182">
            <v>17.625557181818184</v>
          </cell>
          <cell r="I1182">
            <v>17.461823681818181</v>
          </cell>
          <cell r="J1182">
            <v>18.445856590909091</v>
          </cell>
          <cell r="K1182">
            <v>17.894078727272731</v>
          </cell>
          <cell r="L1182">
            <v>18.061727000000005</v>
          </cell>
          <cell r="M1182">
            <v>20.233229818181822</v>
          </cell>
          <cell r="N1182">
            <v>21.490659590909093</v>
          </cell>
          <cell r="O1182">
            <v>19.50865268181818</v>
          </cell>
          <cell r="P1182">
            <v>19.946601727272721</v>
          </cell>
          <cell r="Q1182">
            <v>14.312961545454549</v>
          </cell>
          <cell r="R1182">
            <v>12.225134318181819</v>
          </cell>
          <cell r="S1182">
            <v>12.229633318181822</v>
          </cell>
          <cell r="T1182">
            <v>12.988805863636365</v>
          </cell>
          <cell r="U1182" t="str">
            <v>16:00 - 16:30</v>
          </cell>
          <cell r="V1182">
            <v>12.225134318181819</v>
          </cell>
        </row>
        <row r="1183">
          <cell r="B1183" t="str">
            <v>IE00BWBXM831</v>
          </cell>
          <cell r="C1183" t="str">
            <v>SPDR</v>
          </cell>
          <cell r="D1183">
            <v>39.71167509090909</v>
          </cell>
          <cell r="E1183">
            <v>29.802955590909097</v>
          </cell>
          <cell r="F1183">
            <v>30.329231000000004</v>
          </cell>
          <cell r="G1183">
            <v>29.363816772727283</v>
          </cell>
          <cell r="H1183">
            <v>28.174003681818178</v>
          </cell>
          <cell r="I1183">
            <v>28.141777818181819</v>
          </cell>
          <cell r="J1183">
            <v>27.543274272727274</v>
          </cell>
          <cell r="K1183">
            <v>28.157952772727267</v>
          </cell>
          <cell r="L1183">
            <v>28.574157772727276</v>
          </cell>
          <cell r="M1183">
            <v>29.716248363636364</v>
          </cell>
          <cell r="N1183">
            <v>30.536245545454548</v>
          </cell>
          <cell r="O1183">
            <v>27.015865136363633</v>
          </cell>
          <cell r="P1183">
            <v>26.907302181818181</v>
          </cell>
          <cell r="Q1183">
            <v>12.977094454545455</v>
          </cell>
          <cell r="R1183">
            <v>11.249101818181819</v>
          </cell>
          <cell r="S1183">
            <v>10.976877409090912</v>
          </cell>
          <cell r="T1183">
            <v>11.527532727272726</v>
          </cell>
          <cell r="U1183" t="str">
            <v>16:30 - 17:00</v>
          </cell>
          <cell r="V1183">
            <v>10.976877409090912</v>
          </cell>
        </row>
        <row r="1184">
          <cell r="B1184" t="str">
            <v>IE00BWBXM948</v>
          </cell>
          <cell r="C1184" t="str">
            <v>SPDR</v>
          </cell>
          <cell r="D1184">
            <v>18.485320954545458</v>
          </cell>
          <cell r="E1184">
            <v>14.908667090909093</v>
          </cell>
          <cell r="F1184">
            <v>15.100223727272725</v>
          </cell>
          <cell r="G1184">
            <v>14.831470954545455</v>
          </cell>
          <cell r="H1184">
            <v>14.262646818181816</v>
          </cell>
          <cell r="I1184">
            <v>14.193301227272729</v>
          </cell>
          <cell r="J1184">
            <v>14.238085863636364</v>
          </cell>
          <cell r="K1184">
            <v>14.585622909090908</v>
          </cell>
          <cell r="L1184">
            <v>14.143362454545452</v>
          </cell>
          <cell r="M1184">
            <v>15.088903772727271</v>
          </cell>
          <cell r="N1184">
            <v>15.706599454545453</v>
          </cell>
          <cell r="O1184">
            <v>16.197119954545453</v>
          </cell>
          <cell r="P1184">
            <v>15.417765545454541</v>
          </cell>
          <cell r="Q1184">
            <v>11.971238363636365</v>
          </cell>
          <cell r="R1184">
            <v>10.232015227272727</v>
          </cell>
          <cell r="S1184">
            <v>10.052599045454546</v>
          </cell>
          <cell r="T1184">
            <v>10.375702499999997</v>
          </cell>
          <cell r="U1184" t="str">
            <v>16:30 - 17:00</v>
          </cell>
          <cell r="V1184">
            <v>10.052599045454546</v>
          </cell>
        </row>
        <row r="1185">
          <cell r="B1185" t="str">
            <v>IE00BWBXMB69</v>
          </cell>
          <cell r="C1185" t="str">
            <v>SPDR</v>
          </cell>
          <cell r="D1185">
            <v>23.129252818181818</v>
          </cell>
          <cell r="E1185">
            <v>17.970447090909094</v>
          </cell>
          <cell r="F1185">
            <v>17.907857909090907</v>
          </cell>
          <cell r="G1185">
            <v>18.061088636363635</v>
          </cell>
          <cell r="H1185">
            <v>16.649535227272732</v>
          </cell>
          <cell r="I1185">
            <v>16.476130772727274</v>
          </cell>
          <cell r="J1185">
            <v>17.422775681818187</v>
          </cell>
          <cell r="K1185">
            <v>17.140574045454542</v>
          </cell>
          <cell r="L1185">
            <v>17.704489136363637</v>
          </cell>
          <cell r="M1185">
            <v>18.379588818181819</v>
          </cell>
          <cell r="N1185">
            <v>20.126196545454548</v>
          </cell>
          <cell r="O1185">
            <v>18.391340909090914</v>
          </cell>
          <cell r="P1185">
            <v>19.216338136363635</v>
          </cell>
          <cell r="Q1185">
            <v>11.955401363636362</v>
          </cell>
          <cell r="R1185">
            <v>10.240005363636365</v>
          </cell>
          <cell r="S1185">
            <v>10.13236131818182</v>
          </cell>
          <cell r="T1185">
            <v>10.391705363636362</v>
          </cell>
          <cell r="U1185" t="str">
            <v>16:30 - 17:00</v>
          </cell>
          <cell r="V1185">
            <v>10.13236131818182</v>
          </cell>
        </row>
        <row r="1186">
          <cell r="B1186" t="str">
            <v>IE00B6S2Z822</v>
          </cell>
          <cell r="C1186" t="str">
            <v>SPDR</v>
          </cell>
          <cell r="D1186">
            <v>59.932802863636354</v>
          </cell>
          <cell r="E1186">
            <v>52.510465636363641</v>
          </cell>
          <cell r="F1186">
            <v>49.354072727272744</v>
          </cell>
          <cell r="G1186">
            <v>49.049191136363632</v>
          </cell>
          <cell r="H1186">
            <v>49.756161681818178</v>
          </cell>
          <cell r="I1186">
            <v>48.363719272727259</v>
          </cell>
          <cell r="J1186">
            <v>47.637165499999995</v>
          </cell>
          <cell r="K1186">
            <v>47.187010136363625</v>
          </cell>
          <cell r="L1186">
            <v>48.261793454545455</v>
          </cell>
          <cell r="M1186">
            <v>48.621601136363637</v>
          </cell>
          <cell r="N1186">
            <v>48.470752909090905</v>
          </cell>
          <cell r="O1186">
            <v>50.083982090909103</v>
          </cell>
          <cell r="P1186">
            <v>50.839928727272721</v>
          </cell>
          <cell r="Q1186">
            <v>51.146566227272729</v>
          </cell>
          <cell r="R1186">
            <v>50.19462345454545</v>
          </cell>
          <cell r="S1186">
            <v>49.04203486363636</v>
          </cell>
          <cell r="T1186">
            <v>49.556769727272723</v>
          </cell>
          <cell r="U1186" t="str">
            <v>12:30 - 13:00</v>
          </cell>
          <cell r="V1186">
            <v>47.187010136363625</v>
          </cell>
        </row>
        <row r="1187">
          <cell r="B1187" t="str">
            <v>IE00B6YX5D40</v>
          </cell>
          <cell r="C1187" t="str">
            <v>SPDR</v>
          </cell>
          <cell r="D1187">
            <v>19.20028409090909</v>
          </cell>
          <cell r="E1187">
            <v>16.017791318181818</v>
          </cell>
          <cell r="F1187">
            <v>16.113651999999998</v>
          </cell>
          <cell r="G1187">
            <v>15.488373454545457</v>
          </cell>
          <cell r="H1187">
            <v>14.925049818181821</v>
          </cell>
          <cell r="I1187">
            <v>14.999625772727272</v>
          </cell>
          <cell r="J1187">
            <v>16.015109272727273</v>
          </cell>
          <cell r="K1187">
            <v>15.783704818181819</v>
          </cell>
          <cell r="L1187">
            <v>15.433649636363638</v>
          </cell>
          <cell r="M1187">
            <v>17.471535409090908</v>
          </cell>
          <cell r="N1187">
            <v>17.565433772727275</v>
          </cell>
          <cell r="O1187">
            <v>17.46489663636364</v>
          </cell>
          <cell r="P1187">
            <v>15.474109954545453</v>
          </cell>
          <cell r="Q1187">
            <v>10.536068136363639</v>
          </cell>
          <cell r="R1187">
            <v>8.9984542272727293</v>
          </cell>
          <cell r="S1187">
            <v>8.8057342727272729</v>
          </cell>
          <cell r="T1187">
            <v>8.9292725909090915</v>
          </cell>
          <cell r="U1187" t="str">
            <v>16:30 - 17:00</v>
          </cell>
          <cell r="V1187">
            <v>8.8057342727272729</v>
          </cell>
        </row>
        <row r="1188">
          <cell r="B1188" t="str">
            <v>IE00BK5H8015</v>
          </cell>
          <cell r="C1188" t="str">
            <v>SPDR</v>
          </cell>
          <cell r="D1188">
            <v>30.758330863636363</v>
          </cell>
          <cell r="E1188">
            <v>25.241912181818183</v>
          </cell>
          <cell r="F1188">
            <v>26.196417590909086</v>
          </cell>
          <cell r="G1188">
            <v>27.005052681818185</v>
          </cell>
          <cell r="H1188">
            <v>26.866127500000005</v>
          </cell>
          <cell r="I1188">
            <v>26.150467681818181</v>
          </cell>
          <cell r="J1188">
            <v>26.078427363636365</v>
          </cell>
          <cell r="K1188">
            <v>27.106320818181818</v>
          </cell>
          <cell r="L1188">
            <v>24.734296545454541</v>
          </cell>
          <cell r="M1188">
            <v>26.625886409090914</v>
          </cell>
          <cell r="N1188">
            <v>25.026215863636363</v>
          </cell>
          <cell r="O1188">
            <v>26.260169909090909</v>
          </cell>
          <cell r="P1188">
            <v>25.791153636363642</v>
          </cell>
          <cell r="Q1188">
            <v>25.629965590909084</v>
          </cell>
          <cell r="R1188">
            <v>25.078271727272735</v>
          </cell>
          <cell r="S1188">
            <v>24.73785190909091</v>
          </cell>
          <cell r="T1188">
            <v>24.696735499999999</v>
          </cell>
          <cell r="U1188" t="str">
            <v>17:00 - 17:30</v>
          </cell>
          <cell r="V1188">
            <v>24.696735499999999</v>
          </cell>
        </row>
        <row r="1189">
          <cell r="B1189" t="str">
            <v>IE00BDT6FP91</v>
          </cell>
          <cell r="C1189" t="str">
            <v>SPDR</v>
          </cell>
          <cell r="D1189">
            <v>33.674578227272718</v>
          </cell>
          <cell r="E1189">
            <v>32.660949272727272</v>
          </cell>
          <cell r="F1189">
            <v>33.802214590909095</v>
          </cell>
          <cell r="G1189">
            <v>34.456574318181822</v>
          </cell>
          <cell r="H1189">
            <v>34.910120500000005</v>
          </cell>
          <cell r="I1189">
            <v>34.215041590909088</v>
          </cell>
          <cell r="J1189">
            <v>33.782815409090908</v>
          </cell>
          <cell r="K1189">
            <v>32.836529863636365</v>
          </cell>
          <cell r="L1189">
            <v>32.046533909090904</v>
          </cell>
          <cell r="M1189">
            <v>33.67312972727273</v>
          </cell>
          <cell r="N1189">
            <v>33.227491545454548</v>
          </cell>
          <cell r="O1189">
            <v>33.096073318181809</v>
          </cell>
          <cell r="P1189">
            <v>33.564062</v>
          </cell>
          <cell r="Q1189">
            <v>35.317273909090915</v>
          </cell>
          <cell r="R1189">
            <v>34.795014363636362</v>
          </cell>
          <cell r="S1189">
            <v>35.245588500000004</v>
          </cell>
          <cell r="T1189">
            <v>36.030565681818182</v>
          </cell>
          <cell r="U1189" t="str">
            <v>13:00 - 13:30</v>
          </cell>
          <cell r="V1189">
            <v>32.046533909090904</v>
          </cell>
        </row>
        <row r="1190">
          <cell r="B1190" t="str">
            <v>IE00BH05CB83</v>
          </cell>
          <cell r="C1190" t="str">
            <v>Tabula</v>
          </cell>
          <cell r="D1190">
            <v>56.401530272727285</v>
          </cell>
          <cell r="E1190">
            <v>55.913137409090922</v>
          </cell>
          <cell r="F1190">
            <v>54.680051909090928</v>
          </cell>
          <cell r="G1190">
            <v>53.36805500000002</v>
          </cell>
          <cell r="H1190">
            <v>53.663059863636363</v>
          </cell>
          <cell r="I1190">
            <v>53.079148681818189</v>
          </cell>
          <cell r="J1190">
            <v>53.362837590909088</v>
          </cell>
          <cell r="K1190">
            <v>53.189603318181803</v>
          </cell>
          <cell r="L1190">
            <v>53.391420772727272</v>
          </cell>
          <cell r="M1190">
            <v>53.595856227272726</v>
          </cell>
          <cell r="N1190">
            <v>53.319628954545458</v>
          </cell>
          <cell r="O1190">
            <v>54.756726772727276</v>
          </cell>
          <cell r="P1190">
            <v>54.128103136363627</v>
          </cell>
          <cell r="Q1190">
            <v>53.329872090909085</v>
          </cell>
          <cell r="R1190">
            <v>53.163202181818185</v>
          </cell>
          <cell r="S1190">
            <v>52.575887863636353</v>
          </cell>
          <cell r="T1190">
            <v>52.540103000000002</v>
          </cell>
          <cell r="U1190" t="str">
            <v>17:00 - 17:30</v>
          </cell>
          <cell r="V1190">
            <v>52.540103000000002</v>
          </cell>
        </row>
        <row r="1191">
          <cell r="B1191" t="str">
            <v>IE00BH059L74</v>
          </cell>
          <cell r="C1191" t="str">
            <v>Tabula</v>
          </cell>
          <cell r="D1191">
            <v>58.321453909090906</v>
          </cell>
          <cell r="E1191">
            <v>56.806731727272727</v>
          </cell>
          <cell r="F1191">
            <v>56.974736363636367</v>
          </cell>
          <cell r="G1191">
            <v>56.445448772727282</v>
          </cell>
          <cell r="H1191">
            <v>56.459381863636366</v>
          </cell>
          <cell r="I1191">
            <v>56.102899681818172</v>
          </cell>
          <cell r="J1191">
            <v>55.775992227272724</v>
          </cell>
          <cell r="K1191">
            <v>55.631936636363619</v>
          </cell>
          <cell r="L1191">
            <v>55.882291409090911</v>
          </cell>
          <cell r="M1191">
            <v>55.594203863636373</v>
          </cell>
          <cell r="N1191">
            <v>55.702993863636372</v>
          </cell>
          <cell r="O1191">
            <v>56.279333590909097</v>
          </cell>
          <cell r="P1191">
            <v>54.886076136363634</v>
          </cell>
          <cell r="Q1191">
            <v>55.351987454545451</v>
          </cell>
          <cell r="R1191">
            <v>55.350738999999997</v>
          </cell>
          <cell r="S1191">
            <v>54.986638045454541</v>
          </cell>
          <cell r="T1191">
            <v>55.107679727272718</v>
          </cell>
          <cell r="U1191" t="str">
            <v>15:00 - 15:30</v>
          </cell>
          <cell r="V1191">
            <v>54.886076136363634</v>
          </cell>
        </row>
        <row r="1192">
          <cell r="B1192" t="str">
            <v>IE00BL6XZW69</v>
          </cell>
          <cell r="C1192" t="str">
            <v>Tabula</v>
          </cell>
          <cell r="D1192">
            <v>61.160822636363633</v>
          </cell>
          <cell r="E1192">
            <v>55.494212863636356</v>
          </cell>
          <cell r="F1192">
            <v>55.188610181818177</v>
          </cell>
          <cell r="G1192">
            <v>54.322794000000002</v>
          </cell>
          <cell r="H1192">
            <v>54.320148772727272</v>
          </cell>
          <cell r="I1192">
            <v>53.748531590909096</v>
          </cell>
          <cell r="J1192">
            <v>53.765672727272722</v>
          </cell>
          <cell r="K1192">
            <v>53.838196318181822</v>
          </cell>
          <cell r="L1192">
            <v>53.856425909090923</v>
          </cell>
          <cell r="M1192">
            <v>54.024526272727279</v>
          </cell>
          <cell r="N1192">
            <v>53.908474636363628</v>
          </cell>
          <cell r="O1192">
            <v>54.531363136363638</v>
          </cell>
          <cell r="P1192">
            <v>53.751833318181802</v>
          </cell>
          <cell r="Q1192">
            <v>54.146094363636372</v>
          </cell>
          <cell r="R1192">
            <v>53.785462181818183</v>
          </cell>
          <cell r="S1192">
            <v>53.096978636363637</v>
          </cell>
          <cell r="T1192">
            <v>53.100291772727267</v>
          </cell>
          <cell r="U1192" t="str">
            <v>16:30 - 17:00</v>
          </cell>
          <cell r="V1192">
            <v>53.096978636363637</v>
          </cell>
        </row>
        <row r="1193">
          <cell r="B1193" t="str">
            <v>IE00BG0J8L59</v>
          </cell>
          <cell r="C1193" t="str">
            <v>Tabula</v>
          </cell>
          <cell r="D1193">
            <v>57.391737227272728</v>
          </cell>
          <cell r="E1193">
            <v>55.08214686363636</v>
          </cell>
          <cell r="F1193">
            <v>54.760396772727283</v>
          </cell>
          <cell r="G1193">
            <v>56.034954363636352</v>
          </cell>
          <cell r="H1193">
            <v>53.600785227272745</v>
          </cell>
          <cell r="I1193">
            <v>53.057026227272743</v>
          </cell>
          <cell r="J1193">
            <v>52.276683409090921</v>
          </cell>
          <cell r="K1193">
            <v>52.151014499999995</v>
          </cell>
          <cell r="L1193">
            <v>52.085888045454546</v>
          </cell>
          <cell r="M1193">
            <v>52.526474772727276</v>
          </cell>
          <cell r="N1193">
            <v>55.285973454545456</v>
          </cell>
          <cell r="O1193">
            <v>57.487121681818167</v>
          </cell>
          <cell r="P1193">
            <v>53.056683954545456</v>
          </cell>
          <cell r="Q1193">
            <v>53.404562181818171</v>
          </cell>
          <cell r="R1193">
            <v>54.797576545454554</v>
          </cell>
          <cell r="S1193">
            <v>53.082962681818188</v>
          </cell>
          <cell r="T1193">
            <v>55.07540722727272</v>
          </cell>
          <cell r="U1193" t="str">
            <v>13:00 - 13:30</v>
          </cell>
          <cell r="V1193">
            <v>52.085888045454546</v>
          </cell>
        </row>
        <row r="1194">
          <cell r="B1194" t="str">
            <v>IE00BMQ5Y557</v>
          </cell>
          <cell r="C1194" t="str">
            <v>Tabula</v>
          </cell>
          <cell r="D1194">
            <v>69.730797590909091</v>
          </cell>
          <cell r="E1194">
            <v>71.172668681818195</v>
          </cell>
          <cell r="F1194">
            <v>70.677351318181834</v>
          </cell>
          <cell r="G1194">
            <v>70.270298181818177</v>
          </cell>
          <cell r="H1194">
            <v>70.240133727272735</v>
          </cell>
          <cell r="I1194">
            <v>70.099781545454547</v>
          </cell>
          <cell r="J1194">
            <v>70.512836227272729</v>
          </cell>
          <cell r="K1194">
            <v>70.160244238095245</v>
          </cell>
          <cell r="L1194">
            <v>69.798000523809534</v>
          </cell>
          <cell r="M1194">
            <v>70.46521168181819</v>
          </cell>
          <cell r="N1194">
            <v>70.338939772727272</v>
          </cell>
          <cell r="O1194">
            <v>71.147925636363638</v>
          </cell>
          <cell r="P1194">
            <v>70.58020863636365</v>
          </cell>
          <cell r="Q1194">
            <v>70.71331099999999</v>
          </cell>
          <cell r="R1194">
            <v>70.679080409090929</v>
          </cell>
          <cell r="S1194">
            <v>70.101370727272752</v>
          </cell>
          <cell r="T1194">
            <v>70.105614227272724</v>
          </cell>
          <cell r="U1194" t="str">
            <v>09:00 - 09:30</v>
          </cell>
          <cell r="V1194">
            <v>69.730797590909091</v>
          </cell>
        </row>
        <row r="1195">
          <cell r="B1195" t="str">
            <v>IE00BHPGG813</v>
          </cell>
          <cell r="C1195" t="str">
            <v>Tabula</v>
          </cell>
          <cell r="D1195">
            <v>237.05532353846152</v>
          </cell>
          <cell r="E1195">
            <v>242.85304707692305</v>
          </cell>
          <cell r="F1195">
            <v>243.73738884615386</v>
          </cell>
          <cell r="G1195">
            <v>242.00680584615384</v>
          </cell>
          <cell r="H1195">
            <v>243.04727284615385</v>
          </cell>
          <cell r="I1195">
            <v>243.8099356923077</v>
          </cell>
          <cell r="J1195">
            <v>241.75664838461537</v>
          </cell>
          <cell r="K1195">
            <v>243.55748646153845</v>
          </cell>
          <cell r="L1195">
            <v>244.61207530769232</v>
          </cell>
          <cell r="M1195">
            <v>244.73254676923079</v>
          </cell>
          <cell r="N1195">
            <v>244.73254676923079</v>
          </cell>
          <cell r="O1195">
            <v>244.63225361538463</v>
          </cell>
          <cell r="P1195">
            <v>244.68623946153849</v>
          </cell>
          <cell r="Q1195">
            <v>244.59417776923081</v>
          </cell>
          <cell r="R1195">
            <v>244.43479661538458</v>
          </cell>
          <cell r="S1195">
            <v>243.51014346153846</v>
          </cell>
          <cell r="T1195">
            <v>244.57052569230771</v>
          </cell>
          <cell r="U1195" t="str">
            <v>09:00 - 09:30</v>
          </cell>
          <cell r="V1195">
            <v>237.05532353846152</v>
          </cell>
        </row>
        <row r="1196">
          <cell r="B1196" t="str">
            <v>IE00BYYLVJ24</v>
          </cell>
          <cell r="C1196" t="str">
            <v>UBS ETF</v>
          </cell>
          <cell r="D1196">
            <v>21.122601227272721</v>
          </cell>
          <cell r="E1196">
            <v>21.076741818181816</v>
          </cell>
          <cell r="F1196">
            <v>21.034056909090904</v>
          </cell>
          <cell r="G1196">
            <v>21.023173318181819</v>
          </cell>
          <cell r="H1196">
            <v>21.081493863636361</v>
          </cell>
          <cell r="I1196">
            <v>21.12378981818182</v>
          </cell>
          <cell r="J1196">
            <v>21.143988904761905</v>
          </cell>
          <cell r="K1196">
            <v>21.128920857142855</v>
          </cell>
          <cell r="L1196">
            <v>21.113329761904758</v>
          </cell>
          <cell r="M1196">
            <v>21.142172095238095</v>
          </cell>
          <cell r="N1196">
            <v>21.103939761904762</v>
          </cell>
          <cell r="O1196">
            <v>21.105991999999997</v>
          </cell>
          <cell r="P1196">
            <v>21.115798523809524</v>
          </cell>
          <cell r="Q1196">
            <v>21.094183142857144</v>
          </cell>
          <cell r="R1196">
            <v>23.186420761904763</v>
          </cell>
          <cell r="S1196">
            <v>28.096879095238098</v>
          </cell>
          <cell r="T1196">
            <v>30.608785380952387</v>
          </cell>
          <cell r="U1196" t="str">
            <v>10:30 - 11:00</v>
          </cell>
          <cell r="V1196">
            <v>21.023173318181819</v>
          </cell>
        </row>
        <row r="1197">
          <cell r="B1197" t="str">
            <v>IE00BYYLVH00</v>
          </cell>
          <cell r="C1197" t="str">
            <v>UBS ETF</v>
          </cell>
          <cell r="D1197">
            <v>21.052103227272724</v>
          </cell>
          <cell r="E1197">
            <v>21.087116045454547</v>
          </cell>
          <cell r="F1197">
            <v>21.088585090909092</v>
          </cell>
          <cell r="G1197">
            <v>21.037073636363633</v>
          </cell>
          <cell r="H1197">
            <v>21.044784681818186</v>
          </cell>
          <cell r="I1197">
            <v>21.072575954545457</v>
          </cell>
          <cell r="J1197">
            <v>21.103020619047616</v>
          </cell>
          <cell r="K1197">
            <v>21.060734523809522</v>
          </cell>
          <cell r="L1197">
            <v>21.05234438095238</v>
          </cell>
          <cell r="M1197">
            <v>21.066282190476191</v>
          </cell>
          <cell r="N1197">
            <v>21.077789190476192</v>
          </cell>
          <cell r="O1197">
            <v>21.06835835</v>
          </cell>
          <cell r="P1197">
            <v>21.088622238095233</v>
          </cell>
          <cell r="Q1197">
            <v>21.078424999999999</v>
          </cell>
          <cell r="R1197">
            <v>23.137411523809519</v>
          </cell>
          <cell r="S1197">
            <v>28.01482023809524</v>
          </cell>
          <cell r="T1197">
            <v>30.585757809523813</v>
          </cell>
          <cell r="U1197" t="str">
            <v>10:30 - 11:00</v>
          </cell>
          <cell r="V1197">
            <v>21.037073636363633</v>
          </cell>
        </row>
        <row r="1198">
          <cell r="B1198" t="str">
            <v>IE00BMC5DV85</v>
          </cell>
          <cell r="C1198" t="str">
            <v>UBS ETF</v>
          </cell>
          <cell r="D1198">
            <v>21.371643333333335</v>
          </cell>
          <cell r="E1198">
            <v>21.32858023076923</v>
          </cell>
          <cell r="F1198">
            <v>21.335740923076926</v>
          </cell>
          <cell r="G1198">
            <v>21.361966846153845</v>
          </cell>
          <cell r="H1198">
            <v>21.345551538461539</v>
          </cell>
          <cell r="I1198">
            <v>21.374780538461543</v>
          </cell>
          <cell r="J1198">
            <v>21.379743769230767</v>
          </cell>
          <cell r="K1198">
            <v>21.324611230769229</v>
          </cell>
          <cell r="L1198">
            <v>21.294381230769229</v>
          </cell>
          <cell r="M1198">
            <v>21.317407846153849</v>
          </cell>
          <cell r="N1198">
            <v>21.333154538461539</v>
          </cell>
          <cell r="O1198">
            <v>21.350277384615385</v>
          </cell>
          <cell r="P1198">
            <v>21.312129846153844</v>
          </cell>
          <cell r="Q1198">
            <v>21.26334108333333</v>
          </cell>
          <cell r="R1198">
            <v>21.217683999999995</v>
          </cell>
          <cell r="S1198">
            <v>22.696822909090908</v>
          </cell>
          <cell r="T1198">
            <v>21.110587272727273</v>
          </cell>
          <cell r="U1198" t="str">
            <v>17:00 - 17:30</v>
          </cell>
          <cell r="V1198">
            <v>21.110587272727273</v>
          </cell>
        </row>
        <row r="1199">
          <cell r="B1199" t="str">
            <v>IE00BKFB6L02</v>
          </cell>
          <cell r="C1199" t="str">
            <v>UBS ETF</v>
          </cell>
          <cell r="D1199">
            <v>21.791044300000003</v>
          </cell>
          <cell r="E1199">
            <v>21.799905416666665</v>
          </cell>
          <cell r="F1199">
            <v>21.802687000000002</v>
          </cell>
          <cell r="G1199">
            <v>21.783836454545455</v>
          </cell>
          <cell r="H1199">
            <v>21.791464583333333</v>
          </cell>
          <cell r="I1199">
            <v>21.783428818181818</v>
          </cell>
          <cell r="J1199">
            <v>21.787642454545459</v>
          </cell>
          <cell r="K1199">
            <v>21.786480454545455</v>
          </cell>
          <cell r="L1199">
            <v>21.793510083333334</v>
          </cell>
          <cell r="M1199">
            <v>21.786795166666664</v>
          </cell>
          <cell r="N1199">
            <v>21.78398125</v>
          </cell>
          <cell r="O1199">
            <v>21.780347833333334</v>
          </cell>
          <cell r="P1199">
            <v>21.758345181818186</v>
          </cell>
          <cell r="Q1199">
            <v>21.764233545454545</v>
          </cell>
          <cell r="R1199">
            <v>21.768210727272727</v>
          </cell>
          <cell r="S1199">
            <v>23.349978727272727</v>
          </cell>
          <cell r="T1199">
            <v>21.744298181818184</v>
          </cell>
          <cell r="U1199" t="str">
            <v>17:00 - 17:30</v>
          </cell>
          <cell r="V1199">
            <v>21.744298181818184</v>
          </cell>
        </row>
        <row r="1200">
          <cell r="B1200" t="str">
            <v>IE00B50XJX92</v>
          </cell>
          <cell r="C1200" t="str">
            <v>UBS ETF</v>
          </cell>
          <cell r="D1200">
            <v>21.537898681818181</v>
          </cell>
          <cell r="E1200">
            <v>21.504877727272731</v>
          </cell>
          <cell r="F1200">
            <v>21.474636045454542</v>
          </cell>
          <cell r="G1200">
            <v>21.551405136363634</v>
          </cell>
          <cell r="H1200">
            <v>21.490285227272725</v>
          </cell>
          <cell r="I1200">
            <v>21.516892772727275</v>
          </cell>
          <cell r="J1200">
            <v>21.488048238095239</v>
          </cell>
          <cell r="K1200">
            <v>21.536909428571434</v>
          </cell>
          <cell r="L1200">
            <v>21.494419000000001</v>
          </cell>
          <cell r="M1200">
            <v>21.490162000000002</v>
          </cell>
          <cell r="N1200">
            <v>21.540475666666669</v>
          </cell>
          <cell r="O1200">
            <v>21.481176761904766</v>
          </cell>
          <cell r="P1200">
            <v>21.545405523809521</v>
          </cell>
          <cell r="Q1200">
            <v>21.491983952380945</v>
          </cell>
          <cell r="R1200">
            <v>23.570000380952379</v>
          </cell>
          <cell r="S1200">
            <v>28.508589952380959</v>
          </cell>
          <cell r="T1200">
            <v>31.050807809523814</v>
          </cell>
          <cell r="U1200" t="str">
            <v>10:00 - 10:30</v>
          </cell>
          <cell r="V1200">
            <v>21.474636045454542</v>
          </cell>
        </row>
        <row r="1201">
          <cell r="B1201" t="str">
            <v>IE00B53H0131</v>
          </cell>
          <cell r="C1201" t="str">
            <v>UBS ETF</v>
          </cell>
          <cell r="D1201">
            <v>22.079602636363635</v>
          </cell>
          <cell r="E1201">
            <v>20.760274318181818</v>
          </cell>
          <cell r="F1201">
            <v>20.74361972727273</v>
          </cell>
          <cell r="G1201">
            <v>20.992559227272725</v>
          </cell>
          <cell r="H1201">
            <v>20.957878409090906</v>
          </cell>
          <cell r="I1201">
            <v>24.484420363636367</v>
          </cell>
          <cell r="J1201">
            <v>29.993115363636363</v>
          </cell>
          <cell r="K1201">
            <v>27.489797954545455</v>
          </cell>
          <cell r="L1201">
            <v>27.847349090909095</v>
          </cell>
          <cell r="M1201">
            <v>27.420059772727271</v>
          </cell>
          <cell r="N1201">
            <v>27.56012650000001</v>
          </cell>
          <cell r="O1201">
            <v>27.547076545454548</v>
          </cell>
          <cell r="P1201">
            <v>28.119631818181816</v>
          </cell>
          <cell r="Q1201">
            <v>32.073737818181804</v>
          </cell>
          <cell r="R1201">
            <v>41.871269636363643</v>
          </cell>
          <cell r="S1201">
            <v>40.842798318181828</v>
          </cell>
          <cell r="T1201">
            <v>44.092505545454543</v>
          </cell>
          <cell r="U1201" t="str">
            <v>10:00 - 10:30</v>
          </cell>
          <cell r="V1201">
            <v>20.74361972727273</v>
          </cell>
        </row>
        <row r="1202">
          <cell r="B1202" t="str">
            <v>IE00BYT5CV85</v>
          </cell>
          <cell r="C1202" t="str">
            <v>UBS ETF</v>
          </cell>
          <cell r="D1202">
            <v>21.824663272727278</v>
          </cell>
          <cell r="E1202">
            <v>21.899135545454548</v>
          </cell>
          <cell r="F1202">
            <v>21.932549636363635</v>
          </cell>
          <cell r="G1202">
            <v>21.919016045454548</v>
          </cell>
          <cell r="H1202">
            <v>21.890555045454548</v>
          </cell>
          <cell r="I1202">
            <v>21.933151409090911</v>
          </cell>
          <cell r="J1202">
            <v>21.937356904761902</v>
          </cell>
          <cell r="K1202">
            <v>21.932390428571427</v>
          </cell>
          <cell r="L1202">
            <v>21.91855123809524</v>
          </cell>
          <cell r="M1202">
            <v>21.880086238095238</v>
          </cell>
          <cell r="N1202">
            <v>21.909526285714282</v>
          </cell>
          <cell r="O1202">
            <v>21.902338761904765</v>
          </cell>
          <cell r="P1202">
            <v>21.933370142857147</v>
          </cell>
          <cell r="Q1202">
            <v>21.769472285714286</v>
          </cell>
          <cell r="R1202">
            <v>23.809571809523813</v>
          </cell>
          <cell r="S1202">
            <v>29.113042249999999</v>
          </cell>
          <cell r="T1202">
            <v>31.200668</v>
          </cell>
          <cell r="U1202" t="str">
            <v>15:30 - 16:00</v>
          </cell>
          <cell r="V1202">
            <v>21.769472285714286</v>
          </cell>
        </row>
        <row r="1203">
          <cell r="B1203" t="str">
            <v>IE00BZ2GV965</v>
          </cell>
          <cell r="C1203" t="str">
            <v>UBS ETF</v>
          </cell>
          <cell r="D1203">
            <v>21.516729227272727</v>
          </cell>
          <cell r="E1203">
            <v>21.560698818181827</v>
          </cell>
          <cell r="F1203">
            <v>21.516537227272721</v>
          </cell>
          <cell r="G1203">
            <v>21.385196500000003</v>
          </cell>
          <cell r="H1203">
            <v>21.495160045454551</v>
          </cell>
          <cell r="I1203">
            <v>21.569224318181817</v>
          </cell>
          <cell r="J1203">
            <v>21.364765904761903</v>
          </cell>
          <cell r="K1203">
            <v>21.444934904761901</v>
          </cell>
          <cell r="L1203">
            <v>21.474761571428573</v>
          </cell>
          <cell r="M1203">
            <v>21.447523904761905</v>
          </cell>
          <cell r="N1203">
            <v>21.47695228571429</v>
          </cell>
          <cell r="O1203">
            <v>21.551819523809524</v>
          </cell>
          <cell r="P1203">
            <v>21.555865999999998</v>
          </cell>
          <cell r="Q1203">
            <v>21.636561857142862</v>
          </cell>
          <cell r="R1203">
            <v>23.43392042857143</v>
          </cell>
          <cell r="S1203">
            <v>28.164546428571427</v>
          </cell>
          <cell r="T1203">
            <v>30.38837342857143</v>
          </cell>
          <cell r="U1203" t="str">
            <v>12:00 - 12:30</v>
          </cell>
          <cell r="V1203">
            <v>21.364765904761903</v>
          </cell>
        </row>
        <row r="1204">
          <cell r="B1204" t="str">
            <v>IE00B7WK2W23</v>
          </cell>
          <cell r="C1204" t="str">
            <v>UBS ETF</v>
          </cell>
          <cell r="D1204">
            <v>39.169155954545438</v>
          </cell>
          <cell r="E1204">
            <v>36.902381318181817</v>
          </cell>
          <cell r="F1204">
            <v>37.455062227272727</v>
          </cell>
          <cell r="G1204">
            <v>36.932775999999997</v>
          </cell>
          <cell r="H1204">
            <v>36.797801454545457</v>
          </cell>
          <cell r="I1204">
            <v>36.555667454545464</v>
          </cell>
          <cell r="J1204">
            <v>36.617637409090904</v>
          </cell>
          <cell r="K1204">
            <v>36.256661954545457</v>
          </cell>
          <cell r="L1204">
            <v>36.282560090909087</v>
          </cell>
          <cell r="M1204">
            <v>36.539536954545461</v>
          </cell>
          <cell r="N1204">
            <v>36.797622136363628</v>
          </cell>
          <cell r="O1204">
            <v>38.784703409090902</v>
          </cell>
          <cell r="P1204">
            <v>36.338673727272734</v>
          </cell>
          <cell r="Q1204">
            <v>35.809055545454548</v>
          </cell>
          <cell r="R1204">
            <v>35.826363499999992</v>
          </cell>
          <cell r="S1204">
            <v>34.866817272727275</v>
          </cell>
          <cell r="T1204">
            <v>34.770230454545462</v>
          </cell>
          <cell r="U1204" t="str">
            <v>17:00 - 17:30</v>
          </cell>
          <cell r="V1204">
            <v>34.770230454545462</v>
          </cell>
        </row>
        <row r="1205">
          <cell r="B1205" t="str">
            <v>IE00BKFB6K94</v>
          </cell>
          <cell r="C1205" t="str">
            <v>UBS ETF</v>
          </cell>
          <cell r="D1205">
            <v>185.67819913636367</v>
          </cell>
          <cell r="E1205">
            <v>185.40739431818187</v>
          </cell>
          <cell r="F1205">
            <v>185.14128763636361</v>
          </cell>
          <cell r="G1205">
            <v>185.46834913636366</v>
          </cell>
          <cell r="H1205">
            <v>185.43619977272726</v>
          </cell>
          <cell r="I1205">
            <v>185.32978490909093</v>
          </cell>
          <cell r="J1205">
            <v>185.07062495238094</v>
          </cell>
          <cell r="K1205">
            <v>185.59044949999998</v>
          </cell>
          <cell r="L1205">
            <v>185.46983390909088</v>
          </cell>
          <cell r="M1205">
            <v>184.96749413636363</v>
          </cell>
          <cell r="N1205">
            <v>185.21600368181819</v>
          </cell>
          <cell r="O1205">
            <v>185.05875090909092</v>
          </cell>
          <cell r="P1205">
            <v>184.46282600000001</v>
          </cell>
          <cell r="Q1205">
            <v>184.74794054545455</v>
          </cell>
          <cell r="R1205">
            <v>185.40978590909091</v>
          </cell>
          <cell r="S1205">
            <v>185.09822945454545</v>
          </cell>
          <cell r="T1205">
            <v>185.02397472727267</v>
          </cell>
          <cell r="U1205" t="str">
            <v>15:00 - 15:30</v>
          </cell>
          <cell r="V1205">
            <v>184.46282600000001</v>
          </cell>
        </row>
        <row r="1206">
          <cell r="B1206" t="str">
            <v>LU2099992260</v>
          </cell>
          <cell r="C1206" t="str">
            <v>UBS ETF</v>
          </cell>
          <cell r="D1206">
            <v>57.662114909090903</v>
          </cell>
          <cell r="E1206">
            <v>58.003175954545448</v>
          </cell>
          <cell r="F1206">
            <v>57.984057545454519</v>
          </cell>
          <cell r="G1206">
            <v>60.016248636363642</v>
          </cell>
          <cell r="H1206">
            <v>59.371115954545445</v>
          </cell>
          <cell r="I1206">
            <v>58.037013727272715</v>
          </cell>
          <cell r="J1206">
            <v>56.757177727272726</v>
          </cell>
          <cell r="K1206">
            <v>58.009276454545464</v>
          </cell>
          <cell r="L1206">
            <v>58.863437772727281</v>
          </cell>
          <cell r="M1206">
            <v>59.1958314090909</v>
          </cell>
          <cell r="N1206">
            <v>57.395385590909093</v>
          </cell>
          <cell r="O1206">
            <v>57.885668409090904</v>
          </cell>
          <cell r="P1206">
            <v>56.530355590909089</v>
          </cell>
          <cell r="Q1206">
            <v>55.302923227272728</v>
          </cell>
          <cell r="R1206">
            <v>55.152402727272722</v>
          </cell>
          <cell r="S1206">
            <v>54.954179500000009</v>
          </cell>
          <cell r="T1206">
            <v>56.532931818181822</v>
          </cell>
          <cell r="U1206" t="str">
            <v>16:30 - 17:00</v>
          </cell>
          <cell r="V1206">
            <v>54.954179500000009</v>
          </cell>
        </row>
        <row r="1207">
          <cell r="B1207" t="str">
            <v>IE00BMP3HG27</v>
          </cell>
          <cell r="C1207" t="str">
            <v>UBS ETF</v>
          </cell>
          <cell r="D1207">
            <v>79.161379272727288</v>
          </cell>
          <cell r="E1207">
            <v>68.558738590909087</v>
          </cell>
          <cell r="F1207">
            <v>66.385739500000014</v>
          </cell>
          <cell r="G1207">
            <v>60.82167831818181</v>
          </cell>
          <cell r="H1207">
            <v>59.402878090909091</v>
          </cell>
          <cell r="I1207">
            <v>56.843692727272739</v>
          </cell>
          <cell r="J1207">
            <v>56.407894000000006</v>
          </cell>
          <cell r="K1207">
            <v>55.048277136363637</v>
          </cell>
          <cell r="L1207">
            <v>53.599332181818184</v>
          </cell>
          <cell r="M1207">
            <v>56.89179859090909</v>
          </cell>
          <cell r="N1207">
            <v>55.539355500000006</v>
          </cell>
          <cell r="O1207">
            <v>60.907762181818178</v>
          </cell>
          <cell r="P1207">
            <v>59.865693409090909</v>
          </cell>
          <cell r="Q1207">
            <v>56.461852000000015</v>
          </cell>
          <cell r="R1207">
            <v>51.724944181818167</v>
          </cell>
          <cell r="S1207">
            <v>49.848509909090915</v>
          </cell>
          <cell r="T1207">
            <v>51.018385636363639</v>
          </cell>
          <cell r="U1207" t="str">
            <v>16:30 - 17:00</v>
          </cell>
          <cell r="V1207">
            <v>49.848509909090915</v>
          </cell>
        </row>
        <row r="1208">
          <cell r="B1208" t="str">
            <v>IE00BWT3KJ20</v>
          </cell>
          <cell r="C1208" t="str">
            <v>UBS ETF</v>
          </cell>
          <cell r="D1208">
            <v>97.387143045454522</v>
          </cell>
          <cell r="E1208">
            <v>89.234717545454572</v>
          </cell>
          <cell r="F1208">
            <v>85.743911499999996</v>
          </cell>
          <cell r="G1208">
            <v>84.225210090909087</v>
          </cell>
          <cell r="H1208">
            <v>84.308400636363615</v>
          </cell>
          <cell r="I1208">
            <v>82.773324909090903</v>
          </cell>
          <cell r="J1208">
            <v>82.595211818181809</v>
          </cell>
          <cell r="K1208">
            <v>79.434283272727271</v>
          </cell>
          <cell r="L1208">
            <v>77.080577363636365</v>
          </cell>
          <cell r="M1208">
            <v>79.197601227272713</v>
          </cell>
          <cell r="N1208">
            <v>78.407907954545465</v>
          </cell>
          <cell r="O1208">
            <v>82.915437545454552</v>
          </cell>
          <cell r="P1208">
            <v>87.135238818181818</v>
          </cell>
          <cell r="Q1208">
            <v>85.966504045454556</v>
          </cell>
          <cell r="R1208">
            <v>78.391037045454539</v>
          </cell>
          <cell r="S1208">
            <v>74.218947954545442</v>
          </cell>
          <cell r="T1208">
            <v>73.171621000000016</v>
          </cell>
          <cell r="U1208" t="str">
            <v>17:00 - 17:30</v>
          </cell>
          <cell r="V1208">
            <v>73.171621000000016</v>
          </cell>
        </row>
        <row r="1209">
          <cell r="B1209" t="str">
            <v>IE00BX7RQY03</v>
          </cell>
          <cell r="C1209" t="str">
            <v>UBS ETF</v>
          </cell>
          <cell r="D1209">
            <v>92.624794863636353</v>
          </cell>
          <cell r="E1209">
            <v>70.949558909090925</v>
          </cell>
          <cell r="F1209">
            <v>70.126959499999984</v>
          </cell>
          <cell r="G1209">
            <v>65.282792772727262</v>
          </cell>
          <cell r="H1209">
            <v>63.514350590909089</v>
          </cell>
          <cell r="I1209">
            <v>61.193945954545455</v>
          </cell>
          <cell r="J1209">
            <v>61.777112954545444</v>
          </cell>
          <cell r="K1209">
            <v>62.704013909090911</v>
          </cell>
          <cell r="L1209">
            <v>65.422252590909096</v>
          </cell>
          <cell r="M1209">
            <v>66.720404909090902</v>
          </cell>
          <cell r="N1209">
            <v>70.217602818181817</v>
          </cell>
          <cell r="O1209">
            <v>80.92516472727273</v>
          </cell>
          <cell r="P1209">
            <v>88.193112999999997</v>
          </cell>
          <cell r="Q1209">
            <v>86.362070954545445</v>
          </cell>
          <cell r="R1209">
            <v>66.02577386363636</v>
          </cell>
          <cell r="S1209">
            <v>55.506260136363615</v>
          </cell>
          <cell r="T1209">
            <v>60.022170409090904</v>
          </cell>
          <cell r="U1209" t="str">
            <v>16:30 - 17:00</v>
          </cell>
          <cell r="V1209">
            <v>55.506260136363615</v>
          </cell>
        </row>
        <row r="1210">
          <cell r="B1210" t="str">
            <v>IE00BWT3KL42</v>
          </cell>
          <cell r="C1210" t="str">
            <v>UBS ETF</v>
          </cell>
          <cell r="D1210">
            <v>93.280357636363632</v>
          </cell>
          <cell r="E1210">
            <v>82.90759827272727</v>
          </cell>
          <cell r="F1210">
            <v>79.315492454545478</v>
          </cell>
          <cell r="G1210">
            <v>77.677863454545459</v>
          </cell>
          <cell r="H1210">
            <v>76.711996227272735</v>
          </cell>
          <cell r="I1210">
            <v>77.400121272727262</v>
          </cell>
          <cell r="J1210">
            <v>79.413634909090902</v>
          </cell>
          <cell r="K1210">
            <v>77.895389727272729</v>
          </cell>
          <cell r="L1210">
            <v>75.359905318181816</v>
          </cell>
          <cell r="M1210">
            <v>76.659811681818184</v>
          </cell>
          <cell r="N1210">
            <v>75.677617499999997</v>
          </cell>
          <cell r="O1210">
            <v>79.482545545454542</v>
          </cell>
          <cell r="P1210">
            <v>84.741068681818192</v>
          </cell>
          <cell r="Q1210">
            <v>85.505129909090911</v>
          </cell>
          <cell r="R1210">
            <v>78.623034818181836</v>
          </cell>
          <cell r="S1210">
            <v>76.991297909090918</v>
          </cell>
          <cell r="T1210">
            <v>78.513659090909101</v>
          </cell>
          <cell r="U1210" t="str">
            <v>13:00 - 13:30</v>
          </cell>
          <cell r="V1210">
            <v>75.359905318181816</v>
          </cell>
        </row>
        <row r="1211">
          <cell r="B1211" t="str">
            <v>IE00BX7RR706</v>
          </cell>
          <cell r="C1211" t="str">
            <v>UBS ETF</v>
          </cell>
          <cell r="D1211">
            <v>72.418836499999983</v>
          </cell>
          <cell r="E1211">
            <v>46.843945500000011</v>
          </cell>
          <cell r="F1211">
            <v>41.240975636363629</v>
          </cell>
          <cell r="G1211">
            <v>39.086074818181807</v>
          </cell>
          <cell r="H1211">
            <v>36.505184090909097</v>
          </cell>
          <cell r="I1211">
            <v>36.188437727272735</v>
          </cell>
          <cell r="J1211">
            <v>37.08031431818182</v>
          </cell>
          <cell r="K1211">
            <v>36.465260545454548</v>
          </cell>
          <cell r="L1211">
            <v>37.385082181818177</v>
          </cell>
          <cell r="M1211">
            <v>37.722680045454553</v>
          </cell>
          <cell r="N1211">
            <v>41.75272663636364</v>
          </cell>
          <cell r="O1211">
            <v>47.077021045454551</v>
          </cell>
          <cell r="P1211">
            <v>52.289694227272726</v>
          </cell>
          <cell r="Q1211">
            <v>59.776374318181823</v>
          </cell>
          <cell r="R1211">
            <v>43.615101363636356</v>
          </cell>
          <cell r="S1211">
            <v>34.351098227272729</v>
          </cell>
          <cell r="T1211">
            <v>33.516891499999993</v>
          </cell>
          <cell r="U1211" t="str">
            <v>17:00 - 17:30</v>
          </cell>
          <cell r="V1211">
            <v>33.516891499999993</v>
          </cell>
        </row>
        <row r="1212">
          <cell r="B1212" t="str">
            <v>IE00BWT3KN65</v>
          </cell>
          <cell r="C1212" t="str">
            <v>UBS ETF</v>
          </cell>
          <cell r="D1212">
            <v>94.051822590909083</v>
          </cell>
          <cell r="E1212">
            <v>87.094087772727278</v>
          </cell>
          <cell r="F1212">
            <v>84.182217954545436</v>
          </cell>
          <cell r="G1212">
            <v>81.410027954545455</v>
          </cell>
          <cell r="H1212">
            <v>79.789862227272721</v>
          </cell>
          <cell r="I1212">
            <v>78.681099636363641</v>
          </cell>
          <cell r="J1212">
            <v>77.508334772727267</v>
          </cell>
          <cell r="K1212">
            <v>75.990721500000021</v>
          </cell>
          <cell r="L1212">
            <v>76.161368181818176</v>
          </cell>
          <cell r="M1212">
            <v>77.254709363636337</v>
          </cell>
          <cell r="N1212">
            <v>75.720725272727265</v>
          </cell>
          <cell r="O1212">
            <v>77.555789272727267</v>
          </cell>
          <cell r="P1212">
            <v>79.164762454545453</v>
          </cell>
          <cell r="Q1212">
            <v>80.79268495454545</v>
          </cell>
          <cell r="R1212">
            <v>74.425404227272722</v>
          </cell>
          <cell r="S1212">
            <v>70.181146454545456</v>
          </cell>
          <cell r="T1212">
            <v>73.528527272727288</v>
          </cell>
          <cell r="U1212" t="str">
            <v>16:30 - 17:00</v>
          </cell>
          <cell r="V1212">
            <v>70.181146454545456</v>
          </cell>
        </row>
        <row r="1213">
          <cell r="B1213" t="str">
            <v>IE00BX7RRJ27</v>
          </cell>
          <cell r="C1213" t="str">
            <v>UBS ETF</v>
          </cell>
          <cell r="D1213">
            <v>58.228315363636348</v>
          </cell>
          <cell r="E1213">
            <v>41.798928090909079</v>
          </cell>
          <cell r="F1213">
            <v>38.107178136363629</v>
          </cell>
          <cell r="G1213">
            <v>37.521694045454552</v>
          </cell>
          <cell r="H1213">
            <v>35.949550272727272</v>
          </cell>
          <cell r="I1213">
            <v>35.214493545454545</v>
          </cell>
          <cell r="J1213">
            <v>34.680348136363641</v>
          </cell>
          <cell r="K1213">
            <v>35.018296136363638</v>
          </cell>
          <cell r="L1213">
            <v>34.640394863636367</v>
          </cell>
          <cell r="M1213">
            <v>36.113053181818181</v>
          </cell>
          <cell r="N1213">
            <v>39.302207909090903</v>
          </cell>
          <cell r="O1213">
            <v>40.614356454545458</v>
          </cell>
          <cell r="P1213">
            <v>44.02880663636364</v>
          </cell>
          <cell r="Q1213">
            <v>36.025716181818183</v>
          </cell>
          <cell r="R1213">
            <v>23.139052590909092</v>
          </cell>
          <cell r="S1213">
            <v>16.070541363636366</v>
          </cell>
          <cell r="T1213">
            <v>16.551889454545456</v>
          </cell>
          <cell r="U1213" t="str">
            <v>16:30 - 17:00</v>
          </cell>
          <cell r="V1213">
            <v>16.070541363636366</v>
          </cell>
        </row>
        <row r="1214">
          <cell r="B1214" t="str">
            <v>IE00BDR5H073</v>
          </cell>
          <cell r="C1214" t="str">
            <v>UBS ETF</v>
          </cell>
          <cell r="D1214">
            <v>130.14048086363636</v>
          </cell>
          <cell r="E1214">
            <v>132.58136868181816</v>
          </cell>
          <cell r="F1214">
            <v>130.74498845454545</v>
          </cell>
          <cell r="G1214">
            <v>127.89727718181817</v>
          </cell>
          <cell r="H1214">
            <v>127.22093368181818</v>
          </cell>
          <cell r="I1214">
            <v>128.57087431818184</v>
          </cell>
          <cell r="J1214">
            <v>129.93532819047621</v>
          </cell>
          <cell r="K1214">
            <v>132.95297704545453</v>
          </cell>
          <cell r="L1214">
            <v>131.31713909090911</v>
          </cell>
          <cell r="M1214">
            <v>131.25724331818185</v>
          </cell>
          <cell r="N1214">
            <v>130.3146375</v>
          </cell>
          <cell r="O1214">
            <v>131.93549381818181</v>
          </cell>
          <cell r="P1214">
            <v>126.35291113636363</v>
          </cell>
          <cell r="Q1214">
            <v>132.07807909090909</v>
          </cell>
          <cell r="R1214">
            <v>126.91867336363634</v>
          </cell>
          <cell r="S1214">
            <v>126.5259140909091</v>
          </cell>
          <cell r="T1214">
            <v>127.39784918181817</v>
          </cell>
          <cell r="U1214" t="str">
            <v>15:00 - 15:30</v>
          </cell>
          <cell r="V1214">
            <v>126.35291113636363</v>
          </cell>
        </row>
        <row r="1215">
          <cell r="B1215" t="str">
            <v>IE00BDR55927</v>
          </cell>
          <cell r="C1215" t="str">
            <v>UBS ETF</v>
          </cell>
          <cell r="D1215">
            <v>27.980278818181826</v>
          </cell>
          <cell r="E1215">
            <v>25.030877227272722</v>
          </cell>
          <cell r="F1215">
            <v>25.29016531818182</v>
          </cell>
          <cell r="G1215">
            <v>25.169726818181815</v>
          </cell>
          <cell r="H1215">
            <v>25.752113454545455</v>
          </cell>
          <cell r="I1215">
            <v>25.992539863636363</v>
          </cell>
          <cell r="J1215">
            <v>25.287965545454544</v>
          </cell>
          <cell r="K1215">
            <v>25.068085409090909</v>
          </cell>
          <cell r="L1215">
            <v>25.038406272727276</v>
          </cell>
          <cell r="M1215">
            <v>26.010685681818185</v>
          </cell>
          <cell r="N1215">
            <v>26.147173409090907</v>
          </cell>
          <cell r="O1215">
            <v>27.063888636363632</v>
          </cell>
          <cell r="P1215">
            <v>27.539729999999999</v>
          </cell>
          <cell r="Q1215">
            <v>27.501638454545457</v>
          </cell>
          <cell r="R1215">
            <v>26.972511454545451</v>
          </cell>
          <cell r="S1215">
            <v>27.782216999999999</v>
          </cell>
          <cell r="T1215">
            <v>27.862815272727275</v>
          </cell>
          <cell r="U1215" t="str">
            <v>09:30 - 10:00</v>
          </cell>
          <cell r="V1215">
            <v>25.030877227272722</v>
          </cell>
        </row>
        <row r="1216">
          <cell r="B1216" t="str">
            <v>IE00BD4TYG73</v>
          </cell>
          <cell r="C1216" t="str">
            <v>UBS ETF</v>
          </cell>
          <cell r="D1216">
            <v>20.415459500000001</v>
          </cell>
          <cell r="E1216">
            <v>15.156870772727274</v>
          </cell>
          <cell r="F1216">
            <v>15.527907272727271</v>
          </cell>
          <cell r="G1216">
            <v>13.748013090909092</v>
          </cell>
          <cell r="H1216">
            <v>13.329508954545453</v>
          </cell>
          <cell r="I1216">
            <v>13.221195318181817</v>
          </cell>
          <cell r="J1216">
            <v>14.503722545454544</v>
          </cell>
          <cell r="K1216">
            <v>14.974013272727275</v>
          </cell>
          <cell r="L1216">
            <v>15.051649272727268</v>
          </cell>
          <cell r="M1216">
            <v>14.812825909090911</v>
          </cell>
          <cell r="N1216">
            <v>16.438397409090911</v>
          </cell>
          <cell r="O1216">
            <v>18.338479045454548</v>
          </cell>
          <cell r="P1216">
            <v>16.198957181818184</v>
          </cell>
          <cell r="Q1216">
            <v>19.653921454545458</v>
          </cell>
          <cell r="R1216">
            <v>18.415360499999998</v>
          </cell>
          <cell r="S1216">
            <v>16.253280318181822</v>
          </cell>
          <cell r="T1216">
            <v>16.406000272727272</v>
          </cell>
          <cell r="U1216" t="str">
            <v>11:30 - 12:00</v>
          </cell>
          <cell r="V1216">
            <v>13.221195318181817</v>
          </cell>
        </row>
        <row r="1217">
          <cell r="B1217" t="str">
            <v>IE00BDGV0415</v>
          </cell>
          <cell r="C1217" t="str">
            <v>UBS ETF</v>
          </cell>
          <cell r="D1217">
            <v>139.73971731818182</v>
          </cell>
          <cell r="E1217">
            <v>143.33688422727275</v>
          </cell>
          <cell r="F1217">
            <v>143.97029009090909</v>
          </cell>
          <cell r="G1217">
            <v>144.96156809090911</v>
          </cell>
          <cell r="H1217">
            <v>145.15280859090913</v>
          </cell>
          <cell r="I1217">
            <v>143.86031268181819</v>
          </cell>
          <cell r="J1217">
            <v>145.64546104761908</v>
          </cell>
          <cell r="K1217">
            <v>146.23744245454543</v>
          </cell>
          <cell r="L1217">
            <v>146.01383972727274</v>
          </cell>
          <cell r="M1217">
            <v>145.9931729090909</v>
          </cell>
          <cell r="N1217">
            <v>145.08836422727271</v>
          </cell>
          <cell r="O1217">
            <v>144.92921772727271</v>
          </cell>
          <cell r="P1217">
            <v>138.10081440909087</v>
          </cell>
          <cell r="Q1217">
            <v>140.62583054545456</v>
          </cell>
          <cell r="R1217">
            <v>133.10254059090911</v>
          </cell>
          <cell r="S1217">
            <v>130.48899604545451</v>
          </cell>
          <cell r="T1217">
            <v>130.03849154545452</v>
          </cell>
          <cell r="U1217" t="str">
            <v>17:00 - 17:30</v>
          </cell>
          <cell r="V1217">
            <v>130.03849154545452</v>
          </cell>
        </row>
        <row r="1218">
          <cell r="B1218" t="str">
            <v>IE00BJXT3C94</v>
          </cell>
          <cell r="C1218" t="str">
            <v>UBS ETF</v>
          </cell>
          <cell r="D1218">
            <v>88.414842954545435</v>
          </cell>
          <cell r="E1218">
            <v>63.416278909090913</v>
          </cell>
          <cell r="F1218">
            <v>66.1341285909091</v>
          </cell>
          <cell r="G1218">
            <v>63.577043181818183</v>
          </cell>
          <cell r="H1218">
            <v>66.376585590909087</v>
          </cell>
          <cell r="I1218">
            <v>63.827265818181814</v>
          </cell>
          <cell r="J1218">
            <v>69.002239181818183</v>
          </cell>
          <cell r="K1218">
            <v>61.392601090909096</v>
          </cell>
          <cell r="L1218">
            <v>62.368532090909092</v>
          </cell>
          <cell r="M1218">
            <v>64.047201454545458</v>
          </cell>
          <cell r="N1218">
            <v>69.306759409090901</v>
          </cell>
          <cell r="O1218">
            <v>83.122015590909086</v>
          </cell>
          <cell r="P1218">
            <v>86.045491318181803</v>
          </cell>
          <cell r="Q1218">
            <v>77.523464590909086</v>
          </cell>
          <cell r="R1218">
            <v>61.648765636363649</v>
          </cell>
          <cell r="S1218">
            <v>43.629246090909092</v>
          </cell>
          <cell r="T1218">
            <v>42.413481136363643</v>
          </cell>
          <cell r="U1218" t="str">
            <v>17:00 - 17:30</v>
          </cell>
          <cell r="V1218">
            <v>42.413481136363643</v>
          </cell>
        </row>
        <row r="1219">
          <cell r="B1219" t="str">
            <v>IE00BJXT3B87</v>
          </cell>
          <cell r="C1219" t="str">
            <v>UBS ETF</v>
          </cell>
          <cell r="D1219">
            <v>103.91157336363635</v>
          </cell>
          <cell r="E1219">
            <v>89.063371318181822</v>
          </cell>
          <cell r="F1219">
            <v>88.597773590909114</v>
          </cell>
          <cell r="G1219">
            <v>81.823640727272732</v>
          </cell>
          <cell r="H1219">
            <v>80.495135727272739</v>
          </cell>
          <cell r="I1219">
            <v>78.16633668181818</v>
          </cell>
          <cell r="J1219">
            <v>82.715070999999995</v>
          </cell>
          <cell r="K1219">
            <v>75.955629772727278</v>
          </cell>
          <cell r="L1219">
            <v>73.138487636363635</v>
          </cell>
          <cell r="M1219">
            <v>74.354448954545447</v>
          </cell>
          <cell r="N1219">
            <v>80.131815318181822</v>
          </cell>
          <cell r="O1219">
            <v>94.837081363636358</v>
          </cell>
          <cell r="P1219">
            <v>97.965599409090913</v>
          </cell>
          <cell r="Q1219">
            <v>103.53641649999999</v>
          </cell>
          <cell r="R1219">
            <v>83.11125154545455</v>
          </cell>
          <cell r="S1219">
            <v>67.063066863636365</v>
          </cell>
          <cell r="T1219">
            <v>62.79212945454546</v>
          </cell>
          <cell r="U1219" t="str">
            <v>17:00 - 17:30</v>
          </cell>
          <cell r="V1219">
            <v>62.79212945454546</v>
          </cell>
        </row>
        <row r="1220">
          <cell r="B1220" t="str">
            <v>IE00B77D4428</v>
          </cell>
          <cell r="C1220" t="str">
            <v>UBS ETF</v>
          </cell>
          <cell r="D1220">
            <v>22.18053713636364</v>
          </cell>
          <cell r="E1220">
            <v>19.30445118181818</v>
          </cell>
          <cell r="F1220">
            <v>17.773491545454547</v>
          </cell>
          <cell r="G1220">
            <v>17.617059454545451</v>
          </cell>
          <cell r="H1220">
            <v>16.518637272727268</v>
          </cell>
          <cell r="I1220">
            <v>16.150842090909098</v>
          </cell>
          <cell r="J1220">
            <v>16.395335636363637</v>
          </cell>
          <cell r="K1220">
            <v>17.389903636363638</v>
          </cell>
          <cell r="L1220">
            <v>18.80644827272727</v>
          </cell>
          <cell r="M1220">
            <v>17.359383545454541</v>
          </cell>
          <cell r="N1220">
            <v>18.771939090909086</v>
          </cell>
          <cell r="O1220">
            <v>19.35980886363636</v>
          </cell>
          <cell r="P1220">
            <v>18.063455727272732</v>
          </cell>
          <cell r="Q1220">
            <v>20.969497772727273</v>
          </cell>
          <cell r="R1220">
            <v>19.466107772727273</v>
          </cell>
          <cell r="S1220">
            <v>17.578821545454549</v>
          </cell>
          <cell r="T1220">
            <v>17.40418</v>
          </cell>
          <cell r="U1220" t="str">
            <v>11:30 - 12:00</v>
          </cell>
          <cell r="V1220">
            <v>16.150842090909098</v>
          </cell>
        </row>
        <row r="1221">
          <cell r="B1221" t="str">
            <v>IE00B78JSG98</v>
          </cell>
          <cell r="C1221" t="str">
            <v>UBS ETF</v>
          </cell>
          <cell r="D1221">
            <v>26.604794409090911</v>
          </cell>
          <cell r="E1221">
            <v>21.849463</v>
          </cell>
          <cell r="F1221">
            <v>20.750550136363636</v>
          </cell>
          <cell r="G1221">
            <v>19.800158227272725</v>
          </cell>
          <cell r="H1221">
            <v>19.673541727272728</v>
          </cell>
          <cell r="I1221">
            <v>20.105225909090912</v>
          </cell>
          <cell r="J1221">
            <v>20.420517590909089</v>
          </cell>
          <cell r="K1221">
            <v>19.616754545454544</v>
          </cell>
          <cell r="L1221">
            <v>20.182872818181821</v>
          </cell>
          <cell r="M1221">
            <v>20.203087681818182</v>
          </cell>
          <cell r="N1221">
            <v>20.678388181818182</v>
          </cell>
          <cell r="O1221">
            <v>24.026085772727274</v>
          </cell>
          <cell r="P1221">
            <v>22.660911545454542</v>
          </cell>
          <cell r="Q1221">
            <v>21.312062363636361</v>
          </cell>
          <cell r="R1221">
            <v>17.316060772727276</v>
          </cell>
          <cell r="S1221">
            <v>15.234327818181812</v>
          </cell>
          <cell r="T1221">
            <v>15.886434590909095</v>
          </cell>
          <cell r="U1221" t="str">
            <v>16:30 - 17:00</v>
          </cell>
          <cell r="V1221">
            <v>15.234327818181812</v>
          </cell>
        </row>
        <row r="1222">
          <cell r="B1222" t="str">
            <v>IE00BK72HM96</v>
          </cell>
          <cell r="C1222" t="str">
            <v>UBS ETF</v>
          </cell>
          <cell r="D1222">
            <v>129.83106390909094</v>
          </cell>
          <cell r="E1222">
            <v>129.00811409090909</v>
          </cell>
          <cell r="F1222">
            <v>127.5036533181818</v>
          </cell>
          <cell r="G1222">
            <v>127.98945481818177</v>
          </cell>
          <cell r="H1222">
            <v>128.46554763636362</v>
          </cell>
          <cell r="I1222">
            <v>127.22001090909095</v>
          </cell>
          <cell r="J1222">
            <v>126.82939585714283</v>
          </cell>
          <cell r="K1222">
            <v>126.44553113636363</v>
          </cell>
          <cell r="L1222">
            <v>126.71923663636363</v>
          </cell>
          <cell r="M1222">
            <v>126.7506605</v>
          </cell>
          <cell r="N1222">
            <v>126.35154154545454</v>
          </cell>
          <cell r="O1222">
            <v>127.84111763636362</v>
          </cell>
          <cell r="P1222">
            <v>128.53686790909092</v>
          </cell>
          <cell r="Q1222">
            <v>133.07874090909093</v>
          </cell>
          <cell r="R1222">
            <v>126.31931768181816</v>
          </cell>
          <cell r="S1222">
            <v>127.20509013636365</v>
          </cell>
          <cell r="T1222">
            <v>127.70286686363634</v>
          </cell>
          <cell r="U1222" t="str">
            <v>16:00 - 16:30</v>
          </cell>
          <cell r="V1222">
            <v>126.31931768181816</v>
          </cell>
        </row>
        <row r="1223">
          <cell r="B1223" t="str">
            <v>IE00BK72HH44</v>
          </cell>
          <cell r="C1223" t="str">
            <v>UBS ETF</v>
          </cell>
          <cell r="D1223">
            <v>134.32702736363638</v>
          </cell>
          <cell r="E1223">
            <v>128.29084945454548</v>
          </cell>
          <cell r="F1223">
            <v>126.84902877272729</v>
          </cell>
          <cell r="G1223">
            <v>116.22750904545455</v>
          </cell>
          <cell r="H1223">
            <v>119.17552836363635</v>
          </cell>
          <cell r="I1223">
            <v>116.51626309090911</v>
          </cell>
          <cell r="J1223">
            <v>126.18950277272721</v>
          </cell>
          <cell r="K1223">
            <v>117.25857627272727</v>
          </cell>
          <cell r="L1223">
            <v>114.99678790909094</v>
          </cell>
          <cell r="M1223">
            <v>115.53703786363636</v>
          </cell>
          <cell r="N1223">
            <v>121.38188186363639</v>
          </cell>
          <cell r="O1223">
            <v>132.29557454545451</v>
          </cell>
          <cell r="P1223">
            <v>129.27993022727276</v>
          </cell>
          <cell r="Q1223">
            <v>132.7485341818182</v>
          </cell>
          <cell r="R1223">
            <v>120.55616254545454</v>
          </cell>
          <cell r="S1223">
            <v>104.96577563636365</v>
          </cell>
          <cell r="T1223">
            <v>104.06938686363637</v>
          </cell>
          <cell r="U1223" t="str">
            <v>17:00 - 17:30</v>
          </cell>
          <cell r="V1223">
            <v>104.06938686363637</v>
          </cell>
        </row>
        <row r="1224">
          <cell r="B1224" t="str">
            <v>IE00BD4TXV59</v>
          </cell>
          <cell r="C1224" t="str">
            <v>UBS ETF</v>
          </cell>
          <cell r="D1224">
            <v>78.485888909090917</v>
          </cell>
          <cell r="E1224">
            <v>68.116508909090925</v>
          </cell>
          <cell r="F1224">
            <v>67.256293636363637</v>
          </cell>
          <cell r="G1224">
            <v>65.73792577272728</v>
          </cell>
          <cell r="H1224">
            <v>65.685104772727271</v>
          </cell>
          <cell r="I1224">
            <v>61.815677272727271</v>
          </cell>
          <cell r="J1224">
            <v>62.287723476190465</v>
          </cell>
          <cell r="K1224">
            <v>61.244110363636374</v>
          </cell>
          <cell r="L1224">
            <v>60.215540545454537</v>
          </cell>
          <cell r="M1224">
            <v>62.020751681818183</v>
          </cell>
          <cell r="N1224">
            <v>65.818295681818185</v>
          </cell>
          <cell r="O1224">
            <v>73.017118409090912</v>
          </cell>
          <cell r="P1224">
            <v>71.020874909090907</v>
          </cell>
          <cell r="Q1224">
            <v>70.668119818181808</v>
          </cell>
          <cell r="R1224">
            <v>64.442620136363644</v>
          </cell>
          <cell r="S1224">
            <v>62.19397768181819</v>
          </cell>
          <cell r="T1224">
            <v>61.906683136363633</v>
          </cell>
          <cell r="U1224" t="str">
            <v>13:00 - 13:30</v>
          </cell>
          <cell r="V1224">
            <v>60.215540545454537</v>
          </cell>
        </row>
        <row r="1225">
          <cell r="B1225" t="str">
            <v>IE00B7KQ7B66</v>
          </cell>
          <cell r="C1225" t="str">
            <v>UBS ETF</v>
          </cell>
          <cell r="D1225">
            <v>15.029690590909091</v>
          </cell>
          <cell r="E1225">
            <v>13.849485363636363</v>
          </cell>
          <cell r="F1225">
            <v>13.0600275</v>
          </cell>
          <cell r="G1225">
            <v>12.95758131818182</v>
          </cell>
          <cell r="H1225">
            <v>13.256879454545453</v>
          </cell>
          <cell r="I1225">
            <v>13.019480045454543</v>
          </cell>
          <cell r="J1225">
            <v>13.537932318181817</v>
          </cell>
          <cell r="K1225">
            <v>13.191214272727274</v>
          </cell>
          <cell r="L1225">
            <v>13.393666954545454</v>
          </cell>
          <cell r="M1225">
            <v>13.357703636363636</v>
          </cell>
          <cell r="N1225">
            <v>13.674682999999998</v>
          </cell>
          <cell r="O1225">
            <v>16.414131590909093</v>
          </cell>
          <cell r="P1225">
            <v>14.840854545454546</v>
          </cell>
          <cell r="Q1225">
            <v>16.113886909090908</v>
          </cell>
          <cell r="R1225">
            <v>14.161269318181819</v>
          </cell>
          <cell r="S1225">
            <v>13.246027954545458</v>
          </cell>
          <cell r="T1225">
            <v>13.848921545454544</v>
          </cell>
          <cell r="U1225" t="str">
            <v>10:30 - 11:00</v>
          </cell>
          <cell r="V1225">
            <v>12.95758131818182</v>
          </cell>
        </row>
        <row r="1226">
          <cell r="B1226" t="str">
            <v>IE00BHXMHQ65</v>
          </cell>
          <cell r="C1226" t="str">
            <v>UBS ETF</v>
          </cell>
          <cell r="D1226">
            <v>18.509418636363634</v>
          </cell>
          <cell r="E1226">
            <v>15.323434863636367</v>
          </cell>
          <cell r="F1226">
            <v>15.313321227272725</v>
          </cell>
          <cell r="G1226">
            <v>14.075594090909094</v>
          </cell>
          <cell r="H1226">
            <v>14.196333863636367</v>
          </cell>
          <cell r="I1226">
            <v>13.600309227272732</v>
          </cell>
          <cell r="J1226">
            <v>14.098838136363637</v>
          </cell>
          <cell r="K1226">
            <v>14.23765659090909</v>
          </cell>
          <cell r="L1226">
            <v>14.074828500000001</v>
          </cell>
          <cell r="M1226">
            <v>14.952568000000003</v>
          </cell>
          <cell r="N1226">
            <v>14.904550954545455</v>
          </cell>
          <cell r="O1226">
            <v>17.840381954545453</v>
          </cell>
          <cell r="P1226">
            <v>16.314293045454544</v>
          </cell>
          <cell r="Q1226">
            <v>17.893202136363637</v>
          </cell>
          <cell r="R1226">
            <v>15.843984181818183</v>
          </cell>
          <cell r="S1226">
            <v>13.607613545454546</v>
          </cell>
          <cell r="T1226">
            <v>13.396988681818184</v>
          </cell>
          <cell r="U1226" t="str">
            <v>17:00 - 17:30</v>
          </cell>
          <cell r="V1226">
            <v>13.396988681818184</v>
          </cell>
        </row>
        <row r="1227">
          <cell r="B1227" t="str">
            <v>IE00BHXMHL11</v>
          </cell>
          <cell r="C1227" t="str">
            <v>UBS ETF</v>
          </cell>
          <cell r="D1227">
            <v>24.464362545454545</v>
          </cell>
          <cell r="E1227">
            <v>21.185392681818179</v>
          </cell>
          <cell r="F1227">
            <v>21.210666409090905</v>
          </cell>
          <cell r="G1227">
            <v>21.669726954545453</v>
          </cell>
          <cell r="H1227">
            <v>21.459804681818181</v>
          </cell>
          <cell r="I1227">
            <v>19.170830636363632</v>
          </cell>
          <cell r="J1227">
            <v>19.980517363636359</v>
          </cell>
          <cell r="K1227">
            <v>22.142518045454544</v>
          </cell>
          <cell r="L1227">
            <v>19.485602409090912</v>
          </cell>
          <cell r="M1227">
            <v>19.775508772727274</v>
          </cell>
          <cell r="N1227">
            <v>21.30658309090909</v>
          </cell>
          <cell r="O1227">
            <v>24.841679181818179</v>
          </cell>
          <cell r="P1227">
            <v>21.490017636363635</v>
          </cell>
          <cell r="Q1227">
            <v>21.499370636363633</v>
          </cell>
          <cell r="R1227">
            <v>20.314557318181826</v>
          </cell>
          <cell r="S1227">
            <v>19.592427090909094</v>
          </cell>
          <cell r="T1227">
            <v>19.978596500000002</v>
          </cell>
          <cell r="U1227" t="str">
            <v>11:30 - 12:00</v>
          </cell>
          <cell r="V1227">
            <v>19.170830636363632</v>
          </cell>
        </row>
        <row r="1228">
          <cell r="B1228" t="str">
            <v>IE00BHXMHK04</v>
          </cell>
          <cell r="C1228" t="str">
            <v>UBS ETF</v>
          </cell>
          <cell r="D1228">
            <v>11.290454954545453</v>
          </cell>
          <cell r="E1228">
            <v>8.9845274090909122</v>
          </cell>
          <cell r="F1228">
            <v>8.6024232727272718</v>
          </cell>
          <cell r="G1228">
            <v>9.0218417727272726</v>
          </cell>
          <cell r="H1228">
            <v>9.005638318181818</v>
          </cell>
          <cell r="I1228">
            <v>10.412017136363639</v>
          </cell>
          <cell r="J1228">
            <v>10.523026227272725</v>
          </cell>
          <cell r="K1228">
            <v>10.556649272727274</v>
          </cell>
          <cell r="L1228">
            <v>10.599501727272726</v>
          </cell>
          <cell r="M1228">
            <v>10.685490727272727</v>
          </cell>
          <cell r="N1228">
            <v>11.88016218181818</v>
          </cell>
          <cell r="O1228">
            <v>14.017905727272728</v>
          </cell>
          <cell r="P1228">
            <v>13.539601590909092</v>
          </cell>
          <cell r="Q1228">
            <v>13.921577772727273</v>
          </cell>
          <cell r="R1228">
            <v>11.932821636363634</v>
          </cell>
          <cell r="S1228">
            <v>10.424466318181821</v>
          </cell>
          <cell r="T1228">
            <v>10.855488818181819</v>
          </cell>
          <cell r="U1228" t="str">
            <v>10:00 - 10:30</v>
          </cell>
          <cell r="V1228">
            <v>8.6024232727272718</v>
          </cell>
        </row>
        <row r="1229">
          <cell r="B1229" t="str">
            <v>IE00BD34DK07</v>
          </cell>
          <cell r="C1229" t="str">
            <v>UBS ETF</v>
          </cell>
          <cell r="D1229">
            <v>19.596598545454547</v>
          </cell>
          <cell r="E1229">
            <v>17.631157954545458</v>
          </cell>
          <cell r="F1229">
            <v>17.439749772727275</v>
          </cell>
          <cell r="G1229">
            <v>17.089811409090906</v>
          </cell>
          <cell r="H1229">
            <v>16.045454636363637</v>
          </cell>
          <cell r="I1229">
            <v>15.174265818181818</v>
          </cell>
          <cell r="J1229">
            <v>16.245763636363634</v>
          </cell>
          <cell r="K1229">
            <v>15.495061545454545</v>
          </cell>
          <cell r="L1229">
            <v>14.964740090909089</v>
          </cell>
          <cell r="M1229">
            <v>14.996466727272729</v>
          </cell>
          <cell r="N1229">
            <v>15.50072259090909</v>
          </cell>
          <cell r="O1229">
            <v>16.949727590909088</v>
          </cell>
          <cell r="P1229">
            <v>15.152129499999999</v>
          </cell>
          <cell r="Q1229">
            <v>15.559494090909091</v>
          </cell>
          <cell r="R1229">
            <v>16.044531045454548</v>
          </cell>
          <cell r="S1229">
            <v>16.840829454545457</v>
          </cell>
          <cell r="T1229">
            <v>15.076698</v>
          </cell>
          <cell r="U1229" t="str">
            <v>13:00 - 13:30</v>
          </cell>
          <cell r="V1229">
            <v>14.964740090909089</v>
          </cell>
        </row>
        <row r="1230">
          <cell r="B1230" t="str">
            <v>IE00BD34DJ91</v>
          </cell>
          <cell r="C1230" t="str">
            <v>UBS ETF</v>
          </cell>
          <cell r="D1230">
            <v>42.082036227272731</v>
          </cell>
          <cell r="E1230">
            <v>41.023311863636366</v>
          </cell>
          <cell r="F1230">
            <v>41.564285954545461</v>
          </cell>
          <cell r="G1230">
            <v>39.913310227272724</v>
          </cell>
          <cell r="H1230">
            <v>40.131832363636363</v>
          </cell>
          <cell r="I1230">
            <v>39.165260909090911</v>
          </cell>
          <cell r="J1230">
            <v>38.371856727272728</v>
          </cell>
          <cell r="K1230">
            <v>38.583551272727263</v>
          </cell>
          <cell r="L1230">
            <v>39.635363181818178</v>
          </cell>
          <cell r="M1230">
            <v>40.930061727272722</v>
          </cell>
          <cell r="N1230">
            <v>42.809188136363638</v>
          </cell>
          <cell r="O1230">
            <v>43.252703590909093</v>
          </cell>
          <cell r="P1230">
            <v>41.619801318181807</v>
          </cell>
          <cell r="Q1230">
            <v>42.547767318181819</v>
          </cell>
          <cell r="R1230">
            <v>41.67800404545455</v>
          </cell>
          <cell r="S1230">
            <v>40.158366863636374</v>
          </cell>
          <cell r="T1230">
            <v>40.457691181818177</v>
          </cell>
          <cell r="U1230" t="str">
            <v>12:00 - 12:30</v>
          </cell>
          <cell r="V1230">
            <v>38.371856727272728</v>
          </cell>
        </row>
        <row r="1231">
          <cell r="B1231" t="str">
            <v>IE00B7K93397</v>
          </cell>
          <cell r="C1231" t="str">
            <v>UBS ETF</v>
          </cell>
          <cell r="D1231">
            <v>24.737130545454548</v>
          </cell>
          <cell r="E1231">
            <v>21.20241877272727</v>
          </cell>
          <cell r="F1231">
            <v>19.608061590909095</v>
          </cell>
          <cell r="G1231">
            <v>19.000375818181819</v>
          </cell>
          <cell r="H1231">
            <v>19.087496727272725</v>
          </cell>
          <cell r="I1231">
            <v>17.223387590909088</v>
          </cell>
          <cell r="J1231">
            <v>17.345935272727274</v>
          </cell>
          <cell r="K1231">
            <v>17.590100545454547</v>
          </cell>
          <cell r="L1231">
            <v>17.926319136363642</v>
          </cell>
          <cell r="M1231">
            <v>17.661164681818185</v>
          </cell>
          <cell r="N1231">
            <v>17.977047045454547</v>
          </cell>
          <cell r="O1231">
            <v>18.659794636363632</v>
          </cell>
          <cell r="P1231">
            <v>16.453143136363636</v>
          </cell>
          <cell r="Q1231">
            <v>15.465490454545455</v>
          </cell>
          <cell r="R1231">
            <v>15.124056181818183</v>
          </cell>
          <cell r="S1231">
            <v>14.608320500000001</v>
          </cell>
          <cell r="T1231">
            <v>15.576124136363633</v>
          </cell>
          <cell r="U1231" t="str">
            <v>16:30 - 17:00</v>
          </cell>
          <cell r="V1231">
            <v>14.608320500000001</v>
          </cell>
        </row>
        <row r="1232">
          <cell r="B1232" t="str">
            <v>IE00B7KMNP07</v>
          </cell>
          <cell r="C1232" t="str">
            <v>UBS ETF</v>
          </cell>
          <cell r="D1232">
            <v>51.660841863636364</v>
          </cell>
          <cell r="E1232">
            <v>42.821631409090905</v>
          </cell>
          <cell r="F1232">
            <v>42.089226545454544</v>
          </cell>
          <cell r="G1232">
            <v>42.970975500000002</v>
          </cell>
          <cell r="H1232">
            <v>42.947324090909092</v>
          </cell>
          <cell r="I1232">
            <v>41.938832454545462</v>
          </cell>
          <cell r="J1232">
            <v>41.86070095454545</v>
          </cell>
          <cell r="K1232">
            <v>43.862734954545459</v>
          </cell>
          <cell r="L1232">
            <v>45.088343954545451</v>
          </cell>
          <cell r="M1232">
            <v>43.26114209090909</v>
          </cell>
          <cell r="N1232">
            <v>45.900107272727276</v>
          </cell>
          <cell r="O1232">
            <v>50.218309999999995</v>
          </cell>
          <cell r="P1232">
            <v>54.743835818181829</v>
          </cell>
          <cell r="Q1232">
            <v>50.40535295454545</v>
          </cell>
          <cell r="R1232">
            <v>43.767683681818191</v>
          </cell>
          <cell r="S1232">
            <v>40.136178727272728</v>
          </cell>
          <cell r="T1232">
            <v>45.183402545454534</v>
          </cell>
          <cell r="U1232" t="str">
            <v>16:30 - 17:00</v>
          </cell>
          <cell r="V1232">
            <v>40.136178727272728</v>
          </cell>
        </row>
        <row r="1233">
          <cell r="B1233" t="str">
            <v>LU1805389258</v>
          </cell>
          <cell r="C1233" t="str">
            <v>UBS ETF</v>
          </cell>
          <cell r="D1233">
            <v>80.412854318181829</v>
          </cell>
          <cell r="E1233">
            <v>79.872311681818175</v>
          </cell>
          <cell r="F1233">
            <v>80.00488881818184</v>
          </cell>
          <cell r="G1233">
            <v>81.058854136363621</v>
          </cell>
          <cell r="H1233">
            <v>80.664877409090906</v>
          </cell>
          <cell r="I1233">
            <v>79.663503136363616</v>
          </cell>
          <cell r="J1233">
            <v>79.333498227272727</v>
          </cell>
          <cell r="K1233">
            <v>80.360635000000002</v>
          </cell>
          <cell r="L1233">
            <v>80.01412436363637</v>
          </cell>
          <cell r="M1233">
            <v>80.931221045454521</v>
          </cell>
          <cell r="N1233">
            <v>79.667873590909096</v>
          </cell>
          <cell r="O1233">
            <v>80.779832727272733</v>
          </cell>
          <cell r="P1233">
            <v>80.113254454545441</v>
          </cell>
          <cell r="Q1233">
            <v>79.513553454545459</v>
          </cell>
          <cell r="R1233">
            <v>78.979759363636376</v>
          </cell>
          <cell r="S1233">
            <v>79.129550409090925</v>
          </cell>
          <cell r="T1233">
            <v>79.200286863636379</v>
          </cell>
          <cell r="U1233" t="str">
            <v>16:00 - 16:30</v>
          </cell>
          <cell r="V1233">
            <v>78.979759363636376</v>
          </cell>
        </row>
        <row r="1234">
          <cell r="B1234" t="str">
            <v>LU1048314196</v>
          </cell>
          <cell r="C1234" t="str">
            <v>UBS ETF</v>
          </cell>
          <cell r="D1234">
            <v>29.640144090909086</v>
          </cell>
          <cell r="E1234">
            <v>24.389847727272731</v>
          </cell>
          <cell r="F1234">
            <v>24.830354272727273</v>
          </cell>
          <cell r="G1234">
            <v>25.29743686363636</v>
          </cell>
          <cell r="H1234">
            <v>23.531253227272725</v>
          </cell>
          <cell r="I1234">
            <v>23.258382454545455</v>
          </cell>
          <cell r="J1234">
            <v>23.103251181818184</v>
          </cell>
          <cell r="K1234">
            <v>23.0389555</v>
          </cell>
          <cell r="L1234">
            <v>23.943678454545452</v>
          </cell>
          <cell r="M1234">
            <v>23.845877727272729</v>
          </cell>
          <cell r="N1234">
            <v>24.365082772727273</v>
          </cell>
          <cell r="O1234">
            <v>24.042482454545453</v>
          </cell>
          <cell r="P1234">
            <v>24.600735681818175</v>
          </cell>
          <cell r="Q1234">
            <v>23.791636909090904</v>
          </cell>
          <cell r="R1234">
            <v>25.344901636363634</v>
          </cell>
          <cell r="S1234">
            <v>24.511644318181819</v>
          </cell>
          <cell r="T1234">
            <v>26.11077090909091</v>
          </cell>
          <cell r="U1234" t="str">
            <v>12:30 - 13:00</v>
          </cell>
          <cell r="V1234">
            <v>23.0389555</v>
          </cell>
        </row>
        <row r="1235">
          <cell r="B1235" t="str">
            <v>LU0721553864</v>
          </cell>
          <cell r="C1235" t="str">
            <v>UBS ETF</v>
          </cell>
          <cell r="D1235">
            <v>50.369233500000014</v>
          </cell>
          <cell r="E1235">
            <v>48.909390545454542</v>
          </cell>
          <cell r="F1235">
            <v>48.061121727272727</v>
          </cell>
          <cell r="G1235">
            <v>47.513436318181817</v>
          </cell>
          <cell r="H1235">
            <v>47.822903409090912</v>
          </cell>
          <cell r="I1235">
            <v>47.846391000000011</v>
          </cell>
          <cell r="J1235">
            <v>47.920461409090919</v>
          </cell>
          <cell r="K1235">
            <v>48.019672045454541</v>
          </cell>
          <cell r="L1235">
            <v>47.596097999999991</v>
          </cell>
          <cell r="M1235">
            <v>48.288566136363642</v>
          </cell>
          <cell r="N1235">
            <v>48.344719999999988</v>
          </cell>
          <cell r="O1235">
            <v>48.767642863636368</v>
          </cell>
          <cell r="P1235">
            <v>48.846327090909092</v>
          </cell>
          <cell r="Q1235">
            <v>49.270653772727272</v>
          </cell>
          <cell r="R1235">
            <v>49.593263590909096</v>
          </cell>
          <cell r="S1235">
            <v>49.345082954545454</v>
          </cell>
          <cell r="T1235">
            <v>50.739476272727273</v>
          </cell>
          <cell r="U1235" t="str">
            <v>10:30 - 11:00</v>
          </cell>
          <cell r="V1235">
            <v>47.513436318181817</v>
          </cell>
        </row>
        <row r="1236">
          <cell r="B1236" t="str">
            <v>LU1645381689</v>
          </cell>
          <cell r="C1236" t="str">
            <v>UBS ETF</v>
          </cell>
          <cell r="D1236">
            <v>35.238488045454545</v>
          </cell>
          <cell r="E1236">
            <v>35.394015409090912</v>
          </cell>
          <cell r="F1236">
            <v>35.510505590909091</v>
          </cell>
          <cell r="G1236">
            <v>35.382479000000011</v>
          </cell>
          <cell r="H1236">
            <v>35.509735136363645</v>
          </cell>
          <cell r="I1236">
            <v>35.54102354545455</v>
          </cell>
          <cell r="J1236">
            <v>35.210253409090903</v>
          </cell>
          <cell r="K1236">
            <v>35.01775186363637</v>
          </cell>
          <cell r="L1236">
            <v>35.241632318181814</v>
          </cell>
          <cell r="M1236">
            <v>35.291543909090912</v>
          </cell>
          <cell r="N1236">
            <v>36.202211909090913</v>
          </cell>
          <cell r="O1236">
            <v>35.390063181818178</v>
          </cell>
          <cell r="P1236">
            <v>35.726668681818175</v>
          </cell>
          <cell r="Q1236">
            <v>35.782794272727273</v>
          </cell>
          <cell r="R1236">
            <v>35.974017909090911</v>
          </cell>
          <cell r="S1236">
            <v>35.406408590909088</v>
          </cell>
          <cell r="T1236">
            <v>35.379941727272723</v>
          </cell>
          <cell r="U1236" t="str">
            <v>12:30 - 13:00</v>
          </cell>
          <cell r="V1236">
            <v>35.01775186363637</v>
          </cell>
        </row>
        <row r="1237">
          <cell r="B1237" t="str">
            <v>LU1645380368</v>
          </cell>
          <cell r="C1237" t="str">
            <v>UBS ETF</v>
          </cell>
          <cell r="D1237">
            <v>37.676165454545462</v>
          </cell>
          <cell r="E1237">
            <v>37.696837500000008</v>
          </cell>
          <cell r="F1237">
            <v>37.419954681818176</v>
          </cell>
          <cell r="G1237">
            <v>37.515110318181819</v>
          </cell>
          <cell r="H1237">
            <v>37.351567545454543</v>
          </cell>
          <cell r="I1237">
            <v>37.431200818181814</v>
          </cell>
          <cell r="J1237">
            <v>37.300809136363632</v>
          </cell>
          <cell r="K1237">
            <v>37.565757863636371</v>
          </cell>
          <cell r="L1237">
            <v>37.353552818181825</v>
          </cell>
          <cell r="M1237">
            <v>36.84926627272727</v>
          </cell>
          <cell r="N1237">
            <v>37.611890181818183</v>
          </cell>
          <cell r="O1237">
            <v>37.14856409090909</v>
          </cell>
          <cell r="P1237">
            <v>36.846644772727274</v>
          </cell>
          <cell r="Q1237">
            <v>36.48652100000001</v>
          </cell>
          <cell r="R1237">
            <v>37.093714681818177</v>
          </cell>
          <cell r="S1237">
            <v>36.80076186363636</v>
          </cell>
          <cell r="T1237">
            <v>36.456134454545456</v>
          </cell>
          <cell r="U1237" t="str">
            <v>17:00 - 17:30</v>
          </cell>
          <cell r="V1237">
            <v>36.456134454545456</v>
          </cell>
        </row>
        <row r="1238">
          <cell r="B1238" t="str">
            <v>LU1484799769</v>
          </cell>
          <cell r="C1238" t="str">
            <v>UBS ETF</v>
          </cell>
          <cell r="D1238">
            <v>24.565426636363632</v>
          </cell>
          <cell r="E1238">
            <v>20.244655999999999</v>
          </cell>
          <cell r="F1238">
            <v>20.959336590909086</v>
          </cell>
          <cell r="G1238">
            <v>19.619754454545458</v>
          </cell>
          <cell r="H1238">
            <v>19.881161545454543</v>
          </cell>
          <cell r="I1238">
            <v>20.476404272727276</v>
          </cell>
          <cell r="J1238">
            <v>21.735805863636365</v>
          </cell>
          <cell r="K1238">
            <v>21.606930909090906</v>
          </cell>
          <cell r="L1238">
            <v>22.904097045454549</v>
          </cell>
          <cell r="M1238">
            <v>25.113978909090914</v>
          </cell>
          <cell r="N1238">
            <v>25.105924909090906</v>
          </cell>
          <cell r="O1238">
            <v>25.143825954545449</v>
          </cell>
          <cell r="P1238">
            <v>22.781875227272732</v>
          </cell>
          <cell r="Q1238">
            <v>23.981075136363632</v>
          </cell>
          <cell r="R1238">
            <v>22.569181772727273</v>
          </cell>
          <cell r="S1238">
            <v>24.914993590909091</v>
          </cell>
          <cell r="T1238">
            <v>25.855866818181813</v>
          </cell>
          <cell r="U1238" t="str">
            <v>10:30 - 11:00</v>
          </cell>
          <cell r="V1238">
            <v>19.619754454545458</v>
          </cell>
        </row>
        <row r="1239">
          <cell r="B1239" t="str">
            <v>LU2099991536</v>
          </cell>
          <cell r="C1239" t="str">
            <v>UBS ETF</v>
          </cell>
          <cell r="D1239">
            <v>49.629491999999999</v>
          </cell>
          <cell r="E1239">
            <v>49.54543940909091</v>
          </cell>
          <cell r="F1239">
            <v>48.924318090909082</v>
          </cell>
          <cell r="G1239">
            <v>49.626255181818173</v>
          </cell>
          <cell r="H1239">
            <v>50.605898818181821</v>
          </cell>
          <cell r="I1239">
            <v>49.828422681818182</v>
          </cell>
          <cell r="J1239">
            <v>48.654101090909087</v>
          </cell>
          <cell r="K1239">
            <v>48.544241136363638</v>
          </cell>
          <cell r="L1239">
            <v>48.805388090909098</v>
          </cell>
          <cell r="M1239">
            <v>48.764616863636363</v>
          </cell>
          <cell r="N1239">
            <v>48.375331636363633</v>
          </cell>
          <cell r="O1239">
            <v>48.628798045454545</v>
          </cell>
          <cell r="P1239">
            <v>48.844589136363631</v>
          </cell>
          <cell r="Q1239">
            <v>48.387492454545459</v>
          </cell>
          <cell r="R1239">
            <v>47.930614409090907</v>
          </cell>
          <cell r="S1239">
            <v>48.073201681818183</v>
          </cell>
          <cell r="T1239">
            <v>48.121116227272722</v>
          </cell>
          <cell r="U1239" t="str">
            <v>16:00 - 16:30</v>
          </cell>
          <cell r="V1239">
            <v>47.930614409090907</v>
          </cell>
        </row>
        <row r="1240">
          <cell r="B1240" t="str">
            <v>LU1215461325</v>
          </cell>
          <cell r="C1240" t="str">
            <v>UBS ETF</v>
          </cell>
          <cell r="D1240">
            <v>35.156570590909091</v>
          </cell>
          <cell r="E1240">
            <v>29.604134909090909</v>
          </cell>
          <cell r="F1240">
            <v>29.448075909090903</v>
          </cell>
          <cell r="G1240">
            <v>29.167730590909091</v>
          </cell>
          <cell r="H1240">
            <v>28.93967959090909</v>
          </cell>
          <cell r="I1240">
            <v>28.000140681818184</v>
          </cell>
          <cell r="J1240">
            <v>28.395359636363636</v>
          </cell>
          <cell r="K1240">
            <v>29.131197772727266</v>
          </cell>
          <cell r="L1240">
            <v>29.232134863636364</v>
          </cell>
          <cell r="M1240">
            <v>29.497179363636363</v>
          </cell>
          <cell r="N1240">
            <v>31.438391454545457</v>
          </cell>
          <cell r="O1240">
            <v>32.927281454545451</v>
          </cell>
          <cell r="P1240">
            <v>33.616527227272719</v>
          </cell>
          <cell r="Q1240">
            <v>35.648589454545458</v>
          </cell>
          <cell r="R1240">
            <v>30.604227090909081</v>
          </cell>
          <cell r="S1240">
            <v>33.240312681818189</v>
          </cell>
          <cell r="T1240">
            <v>35.508654954545463</v>
          </cell>
          <cell r="U1240" t="str">
            <v>11:30 - 12:00</v>
          </cell>
          <cell r="V1240">
            <v>28.000140681818184</v>
          </cell>
        </row>
        <row r="1241">
          <cell r="B1241" t="str">
            <v>LU1459802754</v>
          </cell>
          <cell r="C1241" t="str">
            <v>UBS ETF</v>
          </cell>
          <cell r="D1241">
            <v>61.270030909090913</v>
          </cell>
          <cell r="E1241">
            <v>60.248153181818182</v>
          </cell>
          <cell r="F1241">
            <v>60.613349363636388</v>
          </cell>
          <cell r="G1241">
            <v>60.474066318181826</v>
          </cell>
          <cell r="H1241">
            <v>60.558757772727262</v>
          </cell>
          <cell r="I1241">
            <v>60.639724636363646</v>
          </cell>
          <cell r="J1241">
            <v>60.377671772727268</v>
          </cell>
          <cell r="K1241">
            <v>60.594194318181827</v>
          </cell>
          <cell r="L1241">
            <v>62.341160181818161</v>
          </cell>
          <cell r="M1241">
            <v>61.207628227272728</v>
          </cell>
          <cell r="N1241">
            <v>60.220683818181811</v>
          </cell>
          <cell r="O1241">
            <v>60.079356818181822</v>
          </cell>
          <cell r="P1241">
            <v>59.098294818181827</v>
          </cell>
          <cell r="Q1241">
            <v>59.089066136363641</v>
          </cell>
          <cell r="R1241">
            <v>59.180554363636361</v>
          </cell>
          <cell r="S1241">
            <v>57.863984954545458</v>
          </cell>
          <cell r="T1241">
            <v>60.184039681818192</v>
          </cell>
          <cell r="U1241" t="str">
            <v>16:30 - 17:00</v>
          </cell>
          <cell r="V1241">
            <v>57.863984954545458</v>
          </cell>
        </row>
        <row r="1242">
          <cell r="B1242" t="str">
            <v>LU0721552544</v>
          </cell>
          <cell r="C1242" t="str">
            <v>UBS ETF</v>
          </cell>
          <cell r="D1242">
            <v>8.8942139545454566</v>
          </cell>
          <cell r="E1242">
            <v>8.8006890000000002</v>
          </cell>
          <cell r="F1242">
            <v>8.7963366363636375</v>
          </cell>
          <cell r="G1242">
            <v>8.8537547272727277</v>
          </cell>
          <cell r="H1242">
            <v>8.8523058636363654</v>
          </cell>
          <cell r="I1242">
            <v>8.853756772727273</v>
          </cell>
          <cell r="J1242">
            <v>8.8085722727272735</v>
          </cell>
          <cell r="K1242">
            <v>8.9173352272727282</v>
          </cell>
          <cell r="L1242">
            <v>8.8926505454545453</v>
          </cell>
          <cell r="M1242">
            <v>8.8894123636363656</v>
          </cell>
          <cell r="N1242">
            <v>9.0279241818181823</v>
          </cell>
          <cell r="O1242">
            <v>8.8553441363636356</v>
          </cell>
          <cell r="P1242">
            <v>8.9681022272727287</v>
          </cell>
          <cell r="Q1242">
            <v>8.9941575909090901</v>
          </cell>
          <cell r="R1242">
            <v>9.2089913636363665</v>
          </cell>
          <cell r="S1242">
            <v>8.7665006818181812</v>
          </cell>
          <cell r="T1242">
            <v>8.8339599545454561</v>
          </cell>
          <cell r="U1242" t="str">
            <v>16:30 - 17:00</v>
          </cell>
          <cell r="V1242">
            <v>8.7665006818181812</v>
          </cell>
        </row>
        <row r="1243">
          <cell r="B1243" t="str">
            <v>LU0721552973</v>
          </cell>
          <cell r="C1243" t="str">
            <v>UBS ETF</v>
          </cell>
          <cell r="D1243">
            <v>14.981588227272727</v>
          </cell>
          <cell r="E1243">
            <v>14.975714090909094</v>
          </cell>
          <cell r="F1243">
            <v>14.985698363636363</v>
          </cell>
          <cell r="G1243">
            <v>14.401299090909093</v>
          </cell>
          <cell r="H1243">
            <v>14.456815136363637</v>
          </cell>
          <cell r="I1243">
            <v>14.393925863636362</v>
          </cell>
          <cell r="J1243">
            <v>14.412641863636367</v>
          </cell>
          <cell r="K1243">
            <v>14.40522059090909</v>
          </cell>
          <cell r="L1243">
            <v>14.910812181818185</v>
          </cell>
          <cell r="M1243">
            <v>14.34074113636364</v>
          </cell>
          <cell r="N1243">
            <v>14.684409545454544</v>
          </cell>
          <cell r="O1243">
            <v>14.341463772727273</v>
          </cell>
          <cell r="P1243">
            <v>14.922236318181824</v>
          </cell>
          <cell r="Q1243">
            <v>14.942099227272724</v>
          </cell>
          <cell r="R1243">
            <v>15.105302954545454</v>
          </cell>
          <cell r="S1243">
            <v>14.762587772727274</v>
          </cell>
          <cell r="T1243">
            <v>14.778179227272727</v>
          </cell>
          <cell r="U1243" t="str">
            <v>13:30 - 14:00</v>
          </cell>
          <cell r="V1243">
            <v>14.34074113636364</v>
          </cell>
        </row>
        <row r="1244">
          <cell r="B1244" t="str">
            <v>LU1048315243</v>
          </cell>
          <cell r="C1244" t="str">
            <v>UBS ETF</v>
          </cell>
          <cell r="D1244">
            <v>60.982883863636374</v>
          </cell>
          <cell r="E1244">
            <v>44.606520500000002</v>
          </cell>
          <cell r="F1244">
            <v>43.220676772727273</v>
          </cell>
          <cell r="G1244">
            <v>45.634785681818194</v>
          </cell>
          <cell r="H1244">
            <v>44.432203272727278</v>
          </cell>
          <cell r="I1244">
            <v>43.099528500000005</v>
          </cell>
          <cell r="J1244">
            <v>43.879758500000008</v>
          </cell>
          <cell r="K1244">
            <v>43.421241090909092</v>
          </cell>
          <cell r="L1244">
            <v>46.233427227272735</v>
          </cell>
          <cell r="M1244">
            <v>44.809991363636364</v>
          </cell>
          <cell r="N1244">
            <v>46.539705409090914</v>
          </cell>
          <cell r="O1244">
            <v>47.826445681818178</v>
          </cell>
          <cell r="P1244">
            <v>47.312819909090905</v>
          </cell>
          <cell r="Q1244">
            <v>46.877580090909085</v>
          </cell>
          <cell r="R1244">
            <v>47.091707727272727</v>
          </cell>
          <cell r="S1244">
            <v>47.773676545454549</v>
          </cell>
          <cell r="T1244">
            <v>47.368887727272742</v>
          </cell>
          <cell r="U1244" t="str">
            <v>11:30 - 12:00</v>
          </cell>
          <cell r="V1244">
            <v>43.099528500000005</v>
          </cell>
        </row>
        <row r="1245">
          <cell r="B1245" t="str">
            <v>LU1048314949</v>
          </cell>
          <cell r="C1245" t="str">
            <v>UBS ETF</v>
          </cell>
          <cell r="D1245">
            <v>28.363340454545458</v>
          </cell>
          <cell r="E1245">
            <v>27.385102636363637</v>
          </cell>
          <cell r="F1245">
            <v>26.137414318181815</v>
          </cell>
          <cell r="G1245">
            <v>25.898343863636363</v>
          </cell>
          <cell r="H1245">
            <v>26.215462227272724</v>
          </cell>
          <cell r="I1245">
            <v>25.849500590909088</v>
          </cell>
          <cell r="J1245">
            <v>26.900930863636368</v>
          </cell>
          <cell r="K1245">
            <v>27.216111500000007</v>
          </cell>
          <cell r="L1245">
            <v>28.582150954545458</v>
          </cell>
          <cell r="M1245">
            <v>26.858534954545451</v>
          </cell>
          <cell r="N1245">
            <v>25.967499772727273</v>
          </cell>
          <cell r="O1245">
            <v>26.985221318181814</v>
          </cell>
          <cell r="P1245">
            <v>26.20323554545454</v>
          </cell>
          <cell r="Q1245">
            <v>26.538847227272733</v>
          </cell>
          <cell r="R1245">
            <v>27.071368409090915</v>
          </cell>
          <cell r="S1245">
            <v>26.502223363636361</v>
          </cell>
          <cell r="T1245">
            <v>26.36012790909091</v>
          </cell>
          <cell r="U1245" t="str">
            <v>11:30 - 12:00</v>
          </cell>
          <cell r="V1245">
            <v>25.849500590909088</v>
          </cell>
        </row>
        <row r="1246">
          <cell r="B1246" t="str">
            <v>LU1048317025</v>
          </cell>
          <cell r="C1246" t="str">
            <v>UBS ETF</v>
          </cell>
          <cell r="D1246">
            <v>42.233400727272716</v>
          </cell>
          <cell r="E1246">
            <v>38.608148727272734</v>
          </cell>
          <cell r="F1246">
            <v>38.640201045454553</v>
          </cell>
          <cell r="G1246">
            <v>39.504767272727271</v>
          </cell>
          <cell r="H1246">
            <v>40.253210681818189</v>
          </cell>
          <cell r="I1246">
            <v>39.682826136363637</v>
          </cell>
          <cell r="J1246">
            <v>38.71220754545454</v>
          </cell>
          <cell r="K1246">
            <v>38.935587181818178</v>
          </cell>
          <cell r="L1246">
            <v>40.023821681818177</v>
          </cell>
          <cell r="M1246">
            <v>39.840251045454551</v>
          </cell>
          <cell r="N1246">
            <v>40.33618454545455</v>
          </cell>
          <cell r="O1246">
            <v>43.120664136363636</v>
          </cell>
          <cell r="P1246">
            <v>42.624036909090911</v>
          </cell>
          <cell r="Q1246">
            <v>44.842150681818183</v>
          </cell>
          <cell r="R1246">
            <v>43.402246409090914</v>
          </cell>
          <cell r="S1246">
            <v>46.163661499999996</v>
          </cell>
          <cell r="T1246">
            <v>47.804506863636362</v>
          </cell>
          <cell r="U1246" t="str">
            <v>09:30 - 10:00</v>
          </cell>
          <cell r="V1246">
            <v>38.608148727272734</v>
          </cell>
        </row>
        <row r="1247">
          <cell r="B1247" t="str">
            <v>LU1048316647</v>
          </cell>
          <cell r="C1247" t="str">
            <v>UBS ETF</v>
          </cell>
          <cell r="D1247">
            <v>48.805745545454549</v>
          </cell>
          <cell r="E1247">
            <v>49.086495181818186</v>
          </cell>
          <cell r="F1247">
            <v>50.404221772727276</v>
          </cell>
          <cell r="G1247">
            <v>49.711217681818177</v>
          </cell>
          <cell r="H1247">
            <v>50.555100136363627</v>
          </cell>
          <cell r="I1247">
            <v>49.9590839090909</v>
          </cell>
          <cell r="J1247">
            <v>49.093166636363641</v>
          </cell>
          <cell r="K1247">
            <v>49.863487409090908</v>
          </cell>
          <cell r="L1247">
            <v>55.006978318181815</v>
          </cell>
          <cell r="M1247">
            <v>54.511478136363621</v>
          </cell>
          <cell r="N1247">
            <v>52.161523409090911</v>
          </cell>
          <cell r="O1247">
            <v>53.732997863636363</v>
          </cell>
          <cell r="P1247">
            <v>53.130450227272725</v>
          </cell>
          <cell r="Q1247">
            <v>56.906788954545455</v>
          </cell>
          <cell r="R1247">
            <v>57.569623000000007</v>
          </cell>
          <cell r="S1247">
            <v>58.50749795454545</v>
          </cell>
          <cell r="T1247">
            <v>62.853661818181813</v>
          </cell>
          <cell r="U1247" t="str">
            <v>09:00 - 09:30</v>
          </cell>
          <cell r="V1247">
            <v>48.805745545454549</v>
          </cell>
        </row>
        <row r="1248">
          <cell r="B1248" t="str">
            <v>LU1324516308</v>
          </cell>
          <cell r="C1248" t="str">
            <v>UBS ETF</v>
          </cell>
          <cell r="D1248">
            <v>79.939230863636354</v>
          </cell>
          <cell r="E1248">
            <v>78.232468181818163</v>
          </cell>
          <cell r="F1248">
            <v>78.037296499999997</v>
          </cell>
          <cell r="G1248">
            <v>76.810229727272727</v>
          </cell>
          <cell r="H1248">
            <v>77.179180136363641</v>
          </cell>
          <cell r="I1248">
            <v>77.740073681818174</v>
          </cell>
          <cell r="J1248">
            <v>77.261899181818208</v>
          </cell>
          <cell r="K1248">
            <v>77.49848695454547</v>
          </cell>
          <cell r="L1248">
            <v>78.972877818181829</v>
          </cell>
          <cell r="M1248">
            <v>79.362193727272725</v>
          </cell>
          <cell r="N1248">
            <v>80.730848727272715</v>
          </cell>
          <cell r="O1248">
            <v>80.807133590909089</v>
          </cell>
          <cell r="P1248">
            <v>81.679705772727274</v>
          </cell>
          <cell r="Q1248">
            <v>82.510276181818185</v>
          </cell>
          <cell r="R1248">
            <v>83.525781454545438</v>
          </cell>
          <cell r="S1248">
            <v>83.252482136363639</v>
          </cell>
          <cell r="T1248">
            <v>82.937073454545441</v>
          </cell>
          <cell r="U1248" t="str">
            <v>10:30 - 11:00</v>
          </cell>
          <cell r="V1248">
            <v>76.810229727272727</v>
          </cell>
        </row>
        <row r="1249">
          <cell r="B1249" t="str">
            <v>LU1324516050</v>
          </cell>
          <cell r="C1249" t="str">
            <v>UBS ETF</v>
          </cell>
          <cell r="D1249">
            <v>71.075452681818177</v>
          </cell>
          <cell r="E1249">
            <v>53.896131636363634</v>
          </cell>
          <cell r="F1249">
            <v>53.250834499999996</v>
          </cell>
          <cell r="G1249">
            <v>52.746649272727275</v>
          </cell>
          <cell r="H1249">
            <v>52.491678590909096</v>
          </cell>
          <cell r="I1249">
            <v>52.872491272727281</v>
          </cell>
          <cell r="J1249">
            <v>52.37938759090909</v>
          </cell>
          <cell r="K1249">
            <v>52.583898090909088</v>
          </cell>
          <cell r="L1249">
            <v>51.994368090909092</v>
          </cell>
          <cell r="M1249">
            <v>51.96454568181818</v>
          </cell>
          <cell r="N1249">
            <v>53.031618500000008</v>
          </cell>
          <cell r="O1249">
            <v>52.037543954545455</v>
          </cell>
          <cell r="P1249">
            <v>51.541575181818189</v>
          </cell>
          <cell r="Q1249">
            <v>51.316804545454538</v>
          </cell>
          <cell r="R1249">
            <v>51.632919409090917</v>
          </cell>
          <cell r="S1249">
            <v>52.187358909090904</v>
          </cell>
          <cell r="T1249">
            <v>51.143468499999997</v>
          </cell>
          <cell r="U1249" t="str">
            <v>17:00 - 17:30</v>
          </cell>
          <cell r="V1249">
            <v>51.143468499999997</v>
          </cell>
        </row>
        <row r="1250">
          <cell r="B1250" t="str">
            <v>LU1971906802</v>
          </cell>
          <cell r="C1250" t="str">
            <v>UBS ETF</v>
          </cell>
          <cell r="D1250">
            <v>61.685574181818197</v>
          </cell>
          <cell r="E1250">
            <v>53.865941500000005</v>
          </cell>
          <cell r="F1250">
            <v>55.782662272727265</v>
          </cell>
          <cell r="G1250">
            <v>53.684646909090908</v>
          </cell>
          <cell r="H1250">
            <v>56.746761272727277</v>
          </cell>
          <cell r="I1250">
            <v>54.419352227272725</v>
          </cell>
          <cell r="J1250">
            <v>54.616397363636359</v>
          </cell>
          <cell r="K1250">
            <v>53.13244172727272</v>
          </cell>
          <cell r="L1250">
            <v>54.037355272727275</v>
          </cell>
          <cell r="M1250">
            <v>53.271158499999999</v>
          </cell>
          <cell r="N1250">
            <v>52.276846909090914</v>
          </cell>
          <cell r="O1250">
            <v>54.638228181818185</v>
          </cell>
          <cell r="P1250">
            <v>55.189508272727267</v>
          </cell>
          <cell r="Q1250">
            <v>52.822312545454544</v>
          </cell>
          <cell r="R1250">
            <v>53.087579000000005</v>
          </cell>
          <cell r="S1250">
            <v>55.111494090909083</v>
          </cell>
          <cell r="T1250">
            <v>54.427679499999996</v>
          </cell>
          <cell r="U1250" t="str">
            <v>14:00 - 14:30</v>
          </cell>
          <cell r="V1250">
            <v>52.276846909090914</v>
          </cell>
        </row>
        <row r="1251">
          <cell r="B1251" t="str">
            <v>LU0136234068</v>
          </cell>
          <cell r="C1251" t="str">
            <v>UBS ETF</v>
          </cell>
          <cell r="D1251">
            <v>26.041990181818178</v>
          </cell>
          <cell r="E1251">
            <v>21.052382818181815</v>
          </cell>
          <cell r="F1251">
            <v>19.11225240909091</v>
          </cell>
          <cell r="G1251">
            <v>18.94953240909091</v>
          </cell>
          <cell r="H1251">
            <v>19.542963181818177</v>
          </cell>
          <cell r="I1251">
            <v>17.674141090909089</v>
          </cell>
          <cell r="J1251">
            <v>18.891134863636363</v>
          </cell>
          <cell r="K1251">
            <v>18.537379045454543</v>
          </cell>
          <cell r="L1251">
            <v>18.332113545454543</v>
          </cell>
          <cell r="M1251">
            <v>20.061022363636365</v>
          </cell>
          <cell r="N1251">
            <v>20.818324136363632</v>
          </cell>
          <cell r="O1251">
            <v>22.114721590909088</v>
          </cell>
          <cell r="P1251">
            <v>20.979055045454547</v>
          </cell>
          <cell r="Q1251">
            <v>22.635158318181823</v>
          </cell>
          <cell r="R1251">
            <v>21.958311227272727</v>
          </cell>
          <cell r="S1251">
            <v>21.636922818181819</v>
          </cell>
          <cell r="T1251">
            <v>21.015480772727273</v>
          </cell>
          <cell r="U1251" t="str">
            <v>11:30 - 12:00</v>
          </cell>
          <cell r="V1251">
            <v>17.674141090909089</v>
          </cell>
        </row>
        <row r="1252">
          <cell r="B1252" t="str">
            <v>LU1215454460</v>
          </cell>
          <cell r="C1252" t="str">
            <v>UBS ETF</v>
          </cell>
          <cell r="D1252">
            <v>72.884184636363628</v>
          </cell>
          <cell r="E1252">
            <v>62.15420249999999</v>
          </cell>
          <cell r="F1252">
            <v>61.627663227272734</v>
          </cell>
          <cell r="G1252">
            <v>60.004074136363627</v>
          </cell>
          <cell r="H1252">
            <v>60.216214454545437</v>
          </cell>
          <cell r="I1252">
            <v>59.694385590909093</v>
          </cell>
          <cell r="J1252">
            <v>60.117832681818193</v>
          </cell>
          <cell r="K1252">
            <v>57.242583045454552</v>
          </cell>
          <cell r="L1252">
            <v>54.929811318181827</v>
          </cell>
          <cell r="M1252">
            <v>54.808625999999997</v>
          </cell>
          <cell r="N1252">
            <v>54.764103636363643</v>
          </cell>
          <cell r="O1252">
            <v>57.440300590909082</v>
          </cell>
          <cell r="P1252">
            <v>54.986126863636372</v>
          </cell>
          <cell r="Q1252">
            <v>54.577057499999995</v>
          </cell>
          <cell r="R1252">
            <v>53.299651954545453</v>
          </cell>
          <cell r="S1252">
            <v>51.213529909090902</v>
          </cell>
          <cell r="T1252">
            <v>51.736676318181821</v>
          </cell>
          <cell r="U1252" t="str">
            <v>16:30 - 17:00</v>
          </cell>
          <cell r="V1252">
            <v>51.213529909090902</v>
          </cell>
        </row>
        <row r="1253">
          <cell r="B1253" t="str">
            <v>LU1215452928</v>
          </cell>
          <cell r="C1253" t="str">
            <v>UBS ETF</v>
          </cell>
          <cell r="D1253">
            <v>55.788642545454543</v>
          </cell>
          <cell r="E1253">
            <v>40.016864363636365</v>
          </cell>
          <cell r="F1253">
            <v>34.622306409090911</v>
          </cell>
          <cell r="G1253">
            <v>33.276299545454542</v>
          </cell>
          <cell r="H1253">
            <v>33.764756545454539</v>
          </cell>
          <cell r="I1253">
            <v>32.291679863636368</v>
          </cell>
          <cell r="J1253">
            <v>31.433818681818181</v>
          </cell>
          <cell r="K1253">
            <v>29.854733181818176</v>
          </cell>
          <cell r="L1253">
            <v>29.248242818181826</v>
          </cell>
          <cell r="M1253">
            <v>29.178672818181813</v>
          </cell>
          <cell r="N1253">
            <v>29.960930090909095</v>
          </cell>
          <cell r="O1253">
            <v>31.742745045454544</v>
          </cell>
          <cell r="P1253">
            <v>28.607412954545453</v>
          </cell>
          <cell r="Q1253">
            <v>28.327243272727273</v>
          </cell>
          <cell r="R1253">
            <v>29.124366000000009</v>
          </cell>
          <cell r="S1253">
            <v>27.034043363636371</v>
          </cell>
          <cell r="T1253">
            <v>27.219492272727276</v>
          </cell>
          <cell r="U1253" t="str">
            <v>16:30 - 17:00</v>
          </cell>
          <cell r="V1253">
            <v>27.034043363636371</v>
          </cell>
        </row>
        <row r="1254">
          <cell r="B1254" t="str">
            <v>LU1215451524</v>
          </cell>
          <cell r="C1254" t="str">
            <v>UBS ETF</v>
          </cell>
          <cell r="D1254">
            <v>40.835012909090899</v>
          </cell>
          <cell r="E1254">
            <v>28.126631818181817</v>
          </cell>
          <cell r="F1254">
            <v>27.35127531818182</v>
          </cell>
          <cell r="G1254">
            <v>26.889893590909086</v>
          </cell>
          <cell r="H1254">
            <v>27.262012000000002</v>
          </cell>
          <cell r="I1254">
            <v>27.614615909090912</v>
          </cell>
          <cell r="J1254">
            <v>27.416113999999997</v>
          </cell>
          <cell r="K1254">
            <v>25.53169795454545</v>
          </cell>
          <cell r="L1254">
            <v>24.197252045454547</v>
          </cell>
          <cell r="M1254">
            <v>24.503487863636362</v>
          </cell>
          <cell r="N1254">
            <v>24.578433772727273</v>
          </cell>
          <cell r="O1254">
            <v>25.876609545454549</v>
          </cell>
          <cell r="P1254">
            <v>23.991044409090907</v>
          </cell>
          <cell r="Q1254">
            <v>23.501541181818183</v>
          </cell>
          <cell r="R1254">
            <v>24.212162363636363</v>
          </cell>
          <cell r="S1254">
            <v>23.445605227272726</v>
          </cell>
          <cell r="T1254">
            <v>23.360857227272732</v>
          </cell>
          <cell r="U1254" t="str">
            <v>17:00 - 17:30</v>
          </cell>
          <cell r="V1254">
            <v>23.360857227272732</v>
          </cell>
        </row>
        <row r="1255">
          <cell r="B1255" t="str">
            <v>LU0136242590</v>
          </cell>
          <cell r="C1255" t="str">
            <v>UBS ETF</v>
          </cell>
          <cell r="D1255">
            <v>63.757443545454549</v>
          </cell>
          <cell r="E1255">
            <v>59.089232409090911</v>
          </cell>
          <cell r="F1255">
            <v>59.31904636363636</v>
          </cell>
          <cell r="G1255">
            <v>58.836368363636367</v>
          </cell>
          <cell r="H1255">
            <v>58.091383909090908</v>
          </cell>
          <cell r="I1255">
            <v>56.815050545454547</v>
          </cell>
          <cell r="J1255">
            <v>57.54437236363637</v>
          </cell>
          <cell r="K1255">
            <v>57.194700681818183</v>
          </cell>
          <cell r="L1255">
            <v>57.417155454545465</v>
          </cell>
          <cell r="M1255">
            <v>58.536724318181811</v>
          </cell>
          <cell r="N1255">
            <v>58.660315272727281</v>
          </cell>
          <cell r="O1255">
            <v>60.895860681818178</v>
          </cell>
          <cell r="P1255">
            <v>57.589975863636361</v>
          </cell>
          <cell r="Q1255">
            <v>57.436641181818182</v>
          </cell>
          <cell r="R1255">
            <v>57.84320345454546</v>
          </cell>
          <cell r="S1255">
            <v>56.413369909090903</v>
          </cell>
          <cell r="T1255">
            <v>56.418334090909092</v>
          </cell>
          <cell r="U1255" t="str">
            <v>16:30 - 17:00</v>
          </cell>
          <cell r="V1255">
            <v>56.413369909090903</v>
          </cell>
        </row>
        <row r="1256">
          <cell r="B1256" t="str">
            <v>LU2095995895</v>
          </cell>
          <cell r="C1256" t="str">
            <v>UBS ETF</v>
          </cell>
          <cell r="D1256">
            <v>65.277764000000019</v>
          </cell>
          <cell r="E1256">
            <v>63.223607409090896</v>
          </cell>
          <cell r="F1256">
            <v>63.422587681818193</v>
          </cell>
          <cell r="G1256">
            <v>65.113108136363635</v>
          </cell>
          <cell r="H1256">
            <v>64.163773363636381</v>
          </cell>
          <cell r="I1256">
            <v>63.427831545454545</v>
          </cell>
          <cell r="J1256">
            <v>62.461029000000011</v>
          </cell>
          <cell r="K1256">
            <v>63.016716500000001</v>
          </cell>
          <cell r="L1256">
            <v>63.540560545454554</v>
          </cell>
          <cell r="M1256">
            <v>63.661490090909076</v>
          </cell>
          <cell r="N1256">
            <v>64.594354863636354</v>
          </cell>
          <cell r="O1256">
            <v>64.096689636363635</v>
          </cell>
          <cell r="P1256">
            <v>64.319014818181827</v>
          </cell>
          <cell r="Q1256">
            <v>65.651843999999997</v>
          </cell>
          <cell r="R1256">
            <v>62.707197909090922</v>
          </cell>
          <cell r="S1256">
            <v>62.728631409090902</v>
          </cell>
          <cell r="T1256">
            <v>62.616061045454551</v>
          </cell>
          <cell r="U1256" t="str">
            <v>12:00 - 12:30</v>
          </cell>
          <cell r="V1256">
            <v>62.461029000000011</v>
          </cell>
        </row>
        <row r="1257">
          <cell r="B1257" t="str">
            <v>LU1720938841</v>
          </cell>
          <cell r="C1257" t="str">
            <v>UBS ETF</v>
          </cell>
          <cell r="D1257">
            <v>56.894888772727292</v>
          </cell>
          <cell r="E1257">
            <v>55.694712590909106</v>
          </cell>
          <cell r="F1257">
            <v>56.075610909090912</v>
          </cell>
          <cell r="G1257">
            <v>55.734317772727266</v>
          </cell>
          <cell r="H1257">
            <v>55.321135681818184</v>
          </cell>
          <cell r="I1257">
            <v>55.539834863636365</v>
          </cell>
          <cell r="J1257">
            <v>54.75473595454546</v>
          </cell>
          <cell r="K1257">
            <v>55.852494636363645</v>
          </cell>
          <cell r="L1257">
            <v>55.735319863636363</v>
          </cell>
          <cell r="M1257">
            <v>56.380975681818192</v>
          </cell>
          <cell r="N1257">
            <v>56.236038909090901</v>
          </cell>
          <cell r="O1257">
            <v>56.36224486363637</v>
          </cell>
          <cell r="P1257">
            <v>56.063420045454542</v>
          </cell>
          <cell r="Q1257">
            <v>57.18757177272726</v>
          </cell>
          <cell r="R1257">
            <v>56.310957227272723</v>
          </cell>
          <cell r="S1257">
            <v>56.242634090909092</v>
          </cell>
          <cell r="T1257">
            <v>56.085054272727277</v>
          </cell>
          <cell r="U1257" t="str">
            <v>12:00 - 12:30</v>
          </cell>
          <cell r="V1257">
            <v>54.75473595454546</v>
          </cell>
        </row>
        <row r="1258">
          <cell r="B1258" t="str">
            <v>LU1974693662</v>
          </cell>
          <cell r="C1258" t="str">
            <v>UBS ETF</v>
          </cell>
          <cell r="D1258">
            <v>58.65580259090909</v>
          </cell>
          <cell r="E1258">
            <v>58.427913727272724</v>
          </cell>
          <cell r="F1258">
            <v>58.212884909090896</v>
          </cell>
          <cell r="G1258">
            <v>57.777979636363618</v>
          </cell>
          <cell r="H1258">
            <v>56.91305390476191</v>
          </cell>
          <cell r="I1258">
            <v>57.841483090909101</v>
          </cell>
          <cell r="J1258">
            <v>57.579020454545457</v>
          </cell>
          <cell r="K1258">
            <v>57.378401045454552</v>
          </cell>
          <cell r="L1258">
            <v>57.166520681818177</v>
          </cell>
          <cell r="M1258">
            <v>57.599578090909112</v>
          </cell>
          <cell r="N1258">
            <v>57.233500318181811</v>
          </cell>
          <cell r="O1258">
            <v>57.67054886363637</v>
          </cell>
          <cell r="P1258">
            <v>57.684922818181811</v>
          </cell>
          <cell r="Q1258">
            <v>57.654032500000014</v>
          </cell>
          <cell r="R1258">
            <v>57.813501090909085</v>
          </cell>
          <cell r="S1258">
            <v>57.333241181818181</v>
          </cell>
          <cell r="T1258">
            <v>57.3333780909091</v>
          </cell>
          <cell r="U1258" t="str">
            <v>11:00 - 11:30</v>
          </cell>
          <cell r="V1258">
            <v>56.91305390476191</v>
          </cell>
        </row>
        <row r="1259">
          <cell r="B1259" t="str">
            <v>LU1645386480</v>
          </cell>
          <cell r="C1259" t="str">
            <v>UBS ETF</v>
          </cell>
          <cell r="D1259">
            <v>83.654724227272723</v>
          </cell>
          <cell r="E1259">
            <v>80.38570327272727</v>
          </cell>
          <cell r="F1259">
            <v>79.920096636363652</v>
          </cell>
          <cell r="G1259">
            <v>79.912365681818201</v>
          </cell>
          <cell r="H1259">
            <v>79.847558545454547</v>
          </cell>
          <cell r="I1259">
            <v>79.342476363636365</v>
          </cell>
          <cell r="J1259">
            <v>78.717035500000009</v>
          </cell>
          <cell r="K1259">
            <v>79.196261227272714</v>
          </cell>
          <cell r="L1259">
            <v>81.79760081818182</v>
          </cell>
          <cell r="M1259">
            <v>80.665786499999996</v>
          </cell>
          <cell r="N1259">
            <v>82.514186545454535</v>
          </cell>
          <cell r="O1259">
            <v>83.726021409090919</v>
          </cell>
          <cell r="P1259">
            <v>84.025442772727274</v>
          </cell>
          <cell r="Q1259">
            <v>83.152968909090887</v>
          </cell>
          <cell r="R1259">
            <v>83.218810727272725</v>
          </cell>
          <cell r="S1259">
            <v>83.00136695454546</v>
          </cell>
          <cell r="T1259">
            <v>83.426772454545457</v>
          </cell>
          <cell r="U1259" t="str">
            <v>12:00 - 12:30</v>
          </cell>
          <cell r="V1259">
            <v>78.717035500000009</v>
          </cell>
        </row>
        <row r="1260">
          <cell r="B1260" t="str">
            <v>LU1645386308</v>
          </cell>
          <cell r="C1260" t="str">
            <v>UBS ETF</v>
          </cell>
          <cell r="D1260">
            <v>80.966886999999986</v>
          </cell>
          <cell r="E1260">
            <v>79.806735363636378</v>
          </cell>
          <cell r="F1260">
            <v>79.983128363636354</v>
          </cell>
          <cell r="G1260">
            <v>80.827009090909101</v>
          </cell>
          <cell r="H1260">
            <v>79.997970181818175</v>
          </cell>
          <cell r="I1260">
            <v>79.234510409090916</v>
          </cell>
          <cell r="J1260">
            <v>78.43338663636365</v>
          </cell>
          <cell r="K1260">
            <v>79.563194454545439</v>
          </cell>
          <cell r="L1260">
            <v>80.094499545454539</v>
          </cell>
          <cell r="M1260">
            <v>80.440691999999999</v>
          </cell>
          <cell r="N1260">
            <v>80.079384500000003</v>
          </cell>
          <cell r="O1260">
            <v>82.020263227272736</v>
          </cell>
          <cell r="P1260">
            <v>82.230907500000001</v>
          </cell>
          <cell r="Q1260">
            <v>81.619600409090907</v>
          </cell>
          <cell r="R1260">
            <v>81.547474636363631</v>
          </cell>
          <cell r="S1260">
            <v>80.904655590909087</v>
          </cell>
          <cell r="T1260">
            <v>81.225462590909103</v>
          </cell>
          <cell r="U1260" t="str">
            <v>12:00 - 12:30</v>
          </cell>
          <cell r="V1260">
            <v>78.43338663636365</v>
          </cell>
        </row>
        <row r="1261">
          <cell r="B1261" t="str">
            <v>LU1645385839</v>
          </cell>
          <cell r="C1261" t="str">
            <v>UBS ETF</v>
          </cell>
          <cell r="D1261">
            <v>77.268141318181833</v>
          </cell>
          <cell r="E1261">
            <v>76.413910727272736</v>
          </cell>
          <cell r="F1261">
            <v>77.939091363636351</v>
          </cell>
          <cell r="G1261">
            <v>78.367971772727259</v>
          </cell>
          <cell r="H1261">
            <v>78.65808059090908</v>
          </cell>
          <cell r="I1261">
            <v>78.144160954545455</v>
          </cell>
          <cell r="J1261">
            <v>77.592281681818179</v>
          </cell>
          <cell r="K1261">
            <v>78.674898681818163</v>
          </cell>
          <cell r="L1261">
            <v>78.618485409090908</v>
          </cell>
          <cell r="M1261">
            <v>78.817145772727272</v>
          </cell>
          <cell r="N1261">
            <v>80.31492068181818</v>
          </cell>
          <cell r="O1261">
            <v>82.054402727272702</v>
          </cell>
          <cell r="P1261">
            <v>82.674671863636362</v>
          </cell>
          <cell r="Q1261">
            <v>82.10567813636365</v>
          </cell>
          <cell r="R1261">
            <v>81.88514063636363</v>
          </cell>
          <cell r="S1261">
            <v>80.960924318181824</v>
          </cell>
          <cell r="T1261">
            <v>81.974822499999988</v>
          </cell>
          <cell r="U1261" t="str">
            <v>09:30 - 10:00</v>
          </cell>
          <cell r="V1261">
            <v>76.413910727272736</v>
          </cell>
        </row>
        <row r="1262">
          <cell r="B1262" t="str">
            <v>LU1974696418</v>
          </cell>
          <cell r="C1262" t="str">
            <v>UBS ETF</v>
          </cell>
          <cell r="D1262">
            <v>83.410227499999991</v>
          </cell>
          <cell r="E1262">
            <v>76.455701090909088</v>
          </cell>
          <cell r="F1262">
            <v>76.237211818181791</v>
          </cell>
          <cell r="G1262">
            <v>78.261769954545457</v>
          </cell>
          <cell r="H1262">
            <v>79.208551909090914</v>
          </cell>
          <cell r="I1262">
            <v>78.399707772727268</v>
          </cell>
          <cell r="J1262">
            <v>78.631689727272729</v>
          </cell>
          <cell r="K1262">
            <v>78.96547231818181</v>
          </cell>
          <cell r="L1262">
            <v>79.010447863636344</v>
          </cell>
          <cell r="M1262">
            <v>79.492895045454546</v>
          </cell>
          <cell r="N1262">
            <v>79.402812454545469</v>
          </cell>
          <cell r="O1262">
            <v>79.864134681818172</v>
          </cell>
          <cell r="P1262">
            <v>79.756824681818173</v>
          </cell>
          <cell r="Q1262">
            <v>79.451324636363623</v>
          </cell>
          <cell r="R1262">
            <v>78.796837681818189</v>
          </cell>
          <cell r="S1262">
            <v>78.370925090909097</v>
          </cell>
          <cell r="T1262">
            <v>79.694994727272729</v>
          </cell>
          <cell r="U1262" t="str">
            <v>10:00 - 10:30</v>
          </cell>
          <cell r="V1262">
            <v>76.237211818181791</v>
          </cell>
        </row>
        <row r="1263">
          <cell r="B1263" t="str">
            <v>LU1974695790</v>
          </cell>
          <cell r="C1263" t="str">
            <v>UBS ETF</v>
          </cell>
          <cell r="D1263">
            <v>80.471992590909082</v>
          </cell>
          <cell r="E1263">
            <v>73.991350272727274</v>
          </cell>
          <cell r="F1263">
            <v>74.67508863636364</v>
          </cell>
          <cell r="G1263">
            <v>76.19211240909091</v>
          </cell>
          <cell r="H1263">
            <v>76.75813095454545</v>
          </cell>
          <cell r="I1263">
            <v>76.308266909090904</v>
          </cell>
          <cell r="J1263">
            <v>75.925280363636375</v>
          </cell>
          <cell r="K1263">
            <v>75.707393136363635</v>
          </cell>
          <cell r="L1263">
            <v>75.484639090909084</v>
          </cell>
          <cell r="M1263">
            <v>75.845789999999994</v>
          </cell>
          <cell r="N1263">
            <v>76.069483909090906</v>
          </cell>
          <cell r="O1263">
            <v>77.063787499999989</v>
          </cell>
          <cell r="P1263">
            <v>77.106639545454541</v>
          </cell>
          <cell r="Q1263">
            <v>76.282972454545472</v>
          </cell>
          <cell r="R1263">
            <v>76.987397772727263</v>
          </cell>
          <cell r="S1263">
            <v>77.237676772727298</v>
          </cell>
          <cell r="T1263">
            <v>77.826778909090919</v>
          </cell>
          <cell r="U1263" t="str">
            <v>09:30 - 10:00</v>
          </cell>
          <cell r="V1263">
            <v>73.991350272727274</v>
          </cell>
        </row>
        <row r="1264">
          <cell r="B1264" t="str">
            <v>LU0721553351</v>
          </cell>
          <cell r="C1264" t="str">
            <v>UBS ETF</v>
          </cell>
          <cell r="D1264">
            <v>13.355989181818183</v>
          </cell>
          <cell r="E1264">
            <v>13.167073409090911</v>
          </cell>
          <cell r="F1264">
            <v>12.890153272727273</v>
          </cell>
          <cell r="G1264">
            <v>13.013103863636362</v>
          </cell>
          <cell r="H1264">
            <v>12.86771904545455</v>
          </cell>
          <cell r="I1264">
            <v>13.11703936363636</v>
          </cell>
          <cell r="J1264">
            <v>13.01272909090909</v>
          </cell>
          <cell r="K1264">
            <v>13.150068454545455</v>
          </cell>
          <cell r="L1264">
            <v>13.163080954545455</v>
          </cell>
          <cell r="M1264">
            <v>13.240263499999999</v>
          </cell>
          <cell r="N1264">
            <v>14.172575772727271</v>
          </cell>
          <cell r="O1264">
            <v>13.192002954545456</v>
          </cell>
          <cell r="P1264">
            <v>13.2164845</v>
          </cell>
          <cell r="Q1264">
            <v>13.594697818181817</v>
          </cell>
          <cell r="R1264">
            <v>13.679652181818181</v>
          </cell>
          <cell r="S1264">
            <v>13.293033863636367</v>
          </cell>
          <cell r="T1264">
            <v>13.319214545454543</v>
          </cell>
          <cell r="U1264" t="str">
            <v>11:00 - 11:30</v>
          </cell>
          <cell r="V1264">
            <v>12.86771904545455</v>
          </cell>
        </row>
        <row r="1265">
          <cell r="B1265" t="str">
            <v>LU0446734872</v>
          </cell>
          <cell r="C1265" t="str">
            <v>UBS ETF</v>
          </cell>
          <cell r="D1265">
            <v>15.777579045454548</v>
          </cell>
          <cell r="E1265">
            <v>15.155140272727273</v>
          </cell>
          <cell r="F1265">
            <v>14.434573090909094</v>
          </cell>
          <cell r="G1265">
            <v>14.329887545454545</v>
          </cell>
          <cell r="H1265">
            <v>13.726977227272727</v>
          </cell>
          <cell r="I1265">
            <v>14.117141045454542</v>
          </cell>
          <cell r="J1265">
            <v>14.080207818181821</v>
          </cell>
          <cell r="K1265">
            <v>14.280379409090909</v>
          </cell>
          <cell r="L1265">
            <v>14.876248409090909</v>
          </cell>
          <cell r="M1265">
            <v>15.005188590909093</v>
          </cell>
          <cell r="N1265">
            <v>17.785909409090912</v>
          </cell>
          <cell r="O1265">
            <v>17.775718363636365</v>
          </cell>
          <cell r="P1265">
            <v>23.740959954545453</v>
          </cell>
          <cell r="Q1265">
            <v>18.520799318181819</v>
          </cell>
          <cell r="R1265">
            <v>15.135838272727273</v>
          </cell>
          <cell r="S1265">
            <v>13.495691954545451</v>
          </cell>
          <cell r="T1265">
            <v>13.506004227272722</v>
          </cell>
          <cell r="U1265" t="str">
            <v>16:30 - 17:00</v>
          </cell>
          <cell r="V1265">
            <v>13.495691954545451</v>
          </cell>
        </row>
        <row r="1266">
          <cell r="B1266" t="str">
            <v>LU1953188833</v>
          </cell>
          <cell r="C1266" t="str">
            <v>UBS ETF</v>
          </cell>
          <cell r="D1266">
            <v>96.191622818181813</v>
          </cell>
          <cell r="E1266">
            <v>88.391720090909089</v>
          </cell>
          <cell r="F1266">
            <v>100.78089122727273</v>
          </cell>
          <cell r="G1266">
            <v>84.108320227272714</v>
          </cell>
          <cell r="H1266">
            <v>84.314671409090906</v>
          </cell>
          <cell r="I1266">
            <v>77.728734045454559</v>
          </cell>
          <cell r="J1266">
            <v>79.77271777272729</v>
          </cell>
          <cell r="K1266">
            <v>79.489733454545458</v>
          </cell>
          <cell r="L1266">
            <v>78.347101772727285</v>
          </cell>
          <cell r="M1266">
            <v>79.109976090909086</v>
          </cell>
          <cell r="N1266">
            <v>78.06427795454546</v>
          </cell>
          <cell r="O1266">
            <v>80.64793045454546</v>
          </cell>
          <cell r="P1266">
            <v>80.158783954545456</v>
          </cell>
          <cell r="Q1266">
            <v>81.734163636363647</v>
          </cell>
          <cell r="R1266">
            <v>81.664157136363642</v>
          </cell>
          <cell r="S1266">
            <v>79.515138181818173</v>
          </cell>
          <cell r="T1266">
            <v>80.70917177272726</v>
          </cell>
          <cell r="U1266" t="str">
            <v>11:30 - 12:00</v>
          </cell>
          <cell r="V1266">
            <v>77.728734045454559</v>
          </cell>
        </row>
        <row r="1267">
          <cell r="B1267" t="str">
            <v>LU1048313974</v>
          </cell>
          <cell r="C1267" t="str">
            <v>UBS ETF</v>
          </cell>
          <cell r="D1267">
            <v>149.92652745454549</v>
          </cell>
          <cell r="E1267">
            <v>145.23443013636361</v>
          </cell>
          <cell r="F1267">
            <v>144.24290722727272</v>
          </cell>
          <cell r="G1267">
            <v>144.56516931818183</v>
          </cell>
          <cell r="H1267">
            <v>143.1412795</v>
          </cell>
          <cell r="I1267">
            <v>142.21000213636364</v>
          </cell>
          <cell r="J1267">
            <v>143.20504877272722</v>
          </cell>
          <cell r="K1267">
            <v>142.95546131818182</v>
          </cell>
          <cell r="L1267">
            <v>142.50022563636364</v>
          </cell>
          <cell r="M1267">
            <v>142.84038536363639</v>
          </cell>
          <cell r="N1267">
            <v>142.94538181818186</v>
          </cell>
          <cell r="O1267">
            <v>143.31886604545454</v>
          </cell>
          <cell r="P1267">
            <v>145.4953364090909</v>
          </cell>
          <cell r="Q1267">
            <v>145.57146527272729</v>
          </cell>
          <cell r="R1267">
            <v>144.42755013636364</v>
          </cell>
          <cell r="S1267">
            <v>143.09925699999999</v>
          </cell>
          <cell r="T1267">
            <v>143.41151659090909</v>
          </cell>
          <cell r="U1267" t="str">
            <v>11:30 - 12:00</v>
          </cell>
          <cell r="V1267">
            <v>142.21000213636364</v>
          </cell>
        </row>
        <row r="1268">
          <cell r="B1268" t="str">
            <v>LU1048313891</v>
          </cell>
          <cell r="C1268" t="str">
            <v>UBS ETF</v>
          </cell>
          <cell r="D1268">
            <v>37.732490090909089</v>
          </cell>
          <cell r="E1268">
            <v>25.600634090909082</v>
          </cell>
          <cell r="F1268">
            <v>24.930838181818181</v>
          </cell>
          <cell r="G1268">
            <v>25.774779318181814</v>
          </cell>
          <cell r="H1268">
            <v>23.991426863636363</v>
          </cell>
          <cell r="I1268">
            <v>22.482178000000001</v>
          </cell>
          <cell r="J1268">
            <v>22.98596659090909</v>
          </cell>
          <cell r="K1268">
            <v>23.971413045454543</v>
          </cell>
          <cell r="L1268">
            <v>25.823496499999997</v>
          </cell>
          <cell r="M1268">
            <v>25.521778409090906</v>
          </cell>
          <cell r="N1268">
            <v>29.960403818181817</v>
          </cell>
          <cell r="O1268">
            <v>31.303396545454543</v>
          </cell>
          <cell r="P1268">
            <v>33.436085409090907</v>
          </cell>
          <cell r="Q1268">
            <v>34.875954590909096</v>
          </cell>
          <cell r="R1268">
            <v>26.35610854545455</v>
          </cell>
          <cell r="S1268">
            <v>22.576928409090904</v>
          </cell>
          <cell r="T1268">
            <v>22.849393772727272</v>
          </cell>
          <cell r="U1268" t="str">
            <v>11:30 - 12:00</v>
          </cell>
          <cell r="V1268">
            <v>22.482178000000001</v>
          </cell>
        </row>
        <row r="1269">
          <cell r="B1269" t="str">
            <v>LU0480132876</v>
          </cell>
          <cell r="C1269" t="str">
            <v>UBS ETF</v>
          </cell>
          <cell r="D1269">
            <v>13.938732181818182</v>
          </cell>
          <cell r="E1269">
            <v>11.563061954545457</v>
          </cell>
          <cell r="F1269">
            <v>12.38231990909091</v>
          </cell>
          <cell r="G1269">
            <v>11.22848268181818</v>
          </cell>
          <cell r="H1269">
            <v>10.602344</v>
          </cell>
          <cell r="I1269">
            <v>10.386112545454546</v>
          </cell>
          <cell r="J1269">
            <v>11.235722318181818</v>
          </cell>
          <cell r="K1269">
            <v>10.933987454545456</v>
          </cell>
          <cell r="L1269">
            <v>11.861302</v>
          </cell>
          <cell r="M1269">
            <v>12.175938045454545</v>
          </cell>
          <cell r="N1269">
            <v>12.780777454545454</v>
          </cell>
          <cell r="O1269">
            <v>13.542695363636362</v>
          </cell>
          <cell r="P1269">
            <v>13.090484454545454</v>
          </cell>
          <cell r="Q1269">
            <v>12.708708727272727</v>
          </cell>
          <cell r="R1269">
            <v>11.821950499999998</v>
          </cell>
          <cell r="S1269">
            <v>10.995398136363637</v>
          </cell>
          <cell r="T1269">
            <v>11.886020727272724</v>
          </cell>
          <cell r="U1269" t="str">
            <v>11:30 - 12:00</v>
          </cell>
          <cell r="V1269">
            <v>10.386112545454546</v>
          </cell>
        </row>
        <row r="1270">
          <cell r="B1270" t="str">
            <v>LU1804202403</v>
          </cell>
          <cell r="C1270" t="str">
            <v>UBS ETF</v>
          </cell>
          <cell r="D1270">
            <v>43.7102379090909</v>
          </cell>
          <cell r="E1270">
            <v>30.449874363636368</v>
          </cell>
          <cell r="F1270">
            <v>29.322243909090911</v>
          </cell>
          <cell r="G1270">
            <v>27.176056500000001</v>
          </cell>
          <cell r="H1270">
            <v>27.656452636363642</v>
          </cell>
          <cell r="I1270">
            <v>25.102779863636364</v>
          </cell>
          <cell r="J1270">
            <v>25.678669727272723</v>
          </cell>
          <cell r="K1270">
            <v>22.642007000000003</v>
          </cell>
          <cell r="L1270">
            <v>22.415538272727275</v>
          </cell>
          <cell r="M1270">
            <v>24.852702318181819</v>
          </cell>
          <cell r="N1270">
            <v>24.711807136363635</v>
          </cell>
          <cell r="O1270">
            <v>29.135790863636363</v>
          </cell>
          <cell r="P1270">
            <v>23.477867954545456</v>
          </cell>
          <cell r="Q1270">
            <v>21.844356272727271</v>
          </cell>
          <cell r="R1270">
            <v>23.131058499999998</v>
          </cell>
          <cell r="S1270">
            <v>20.011468590909089</v>
          </cell>
          <cell r="T1270">
            <v>20.175330636363636</v>
          </cell>
          <cell r="U1270" t="str">
            <v>16:30 - 17:00</v>
          </cell>
          <cell r="V1270">
            <v>20.011468590909089</v>
          </cell>
        </row>
        <row r="1271">
          <cell r="B1271" t="str">
            <v>LU0671493277</v>
          </cell>
          <cell r="C1271" t="str">
            <v>UBS ETF</v>
          </cell>
          <cell r="D1271">
            <v>91.315478181818165</v>
          </cell>
          <cell r="E1271">
            <v>82.273513863636367</v>
          </cell>
          <cell r="F1271">
            <v>79.2983844090909</v>
          </cell>
          <cell r="G1271">
            <v>75.257600727272731</v>
          </cell>
          <cell r="H1271">
            <v>71.828003363636356</v>
          </cell>
          <cell r="I1271">
            <v>71.905893090909075</v>
          </cell>
          <cell r="J1271">
            <v>72.752960954545443</v>
          </cell>
          <cell r="K1271">
            <v>69.848314363636376</v>
          </cell>
          <cell r="L1271">
            <v>72.005145318181818</v>
          </cell>
          <cell r="M1271">
            <v>71.078259545454543</v>
          </cell>
          <cell r="N1271">
            <v>73.386436000000018</v>
          </cell>
          <cell r="O1271">
            <v>77.702976681818171</v>
          </cell>
          <cell r="P1271">
            <v>69.106890954545449</v>
          </cell>
          <cell r="Q1271">
            <v>69.056797545454529</v>
          </cell>
          <cell r="R1271">
            <v>71.365450181818176</v>
          </cell>
          <cell r="S1271">
            <v>60.97613759090909</v>
          </cell>
          <cell r="T1271">
            <v>62.445549318181818</v>
          </cell>
          <cell r="U1271" t="str">
            <v>16:30 - 17:00</v>
          </cell>
          <cell r="V1271">
            <v>60.97613759090909</v>
          </cell>
        </row>
        <row r="1272">
          <cell r="B1272" t="str">
            <v>LU0629460675</v>
          </cell>
          <cell r="C1272" t="str">
            <v>UBS ETF</v>
          </cell>
          <cell r="D1272">
            <v>11.704419818181821</v>
          </cell>
          <cell r="E1272">
            <v>10.296787272727274</v>
          </cell>
          <cell r="F1272">
            <v>10.843243636363637</v>
          </cell>
          <cell r="G1272">
            <v>10.636988363636364</v>
          </cell>
          <cell r="H1272">
            <v>10.53144672727273</v>
          </cell>
          <cell r="I1272">
            <v>10.273702499999999</v>
          </cell>
          <cell r="J1272">
            <v>10.26553709090909</v>
          </cell>
          <cell r="K1272">
            <v>10.111178636363636</v>
          </cell>
          <cell r="L1272">
            <v>10.453570636363638</v>
          </cell>
          <cell r="M1272">
            <v>10.581181636363638</v>
          </cell>
          <cell r="N1272">
            <v>10.936954318181817</v>
          </cell>
          <cell r="O1272">
            <v>12.028891409090908</v>
          </cell>
          <cell r="P1272">
            <v>10.955205136363634</v>
          </cell>
          <cell r="Q1272">
            <v>10.922552636363637</v>
          </cell>
          <cell r="R1272">
            <v>9.922038727272728</v>
          </cell>
          <cell r="S1272">
            <v>9.8969571363636355</v>
          </cell>
          <cell r="T1272">
            <v>10.518640999999999</v>
          </cell>
          <cell r="U1272" t="str">
            <v>16:30 - 17:00</v>
          </cell>
          <cell r="V1272">
            <v>9.8969571363636355</v>
          </cell>
        </row>
        <row r="1273">
          <cell r="B1273" t="str">
            <v>LU0147308422</v>
          </cell>
          <cell r="C1273" t="str">
            <v>UBS ETF</v>
          </cell>
          <cell r="D1273">
            <v>11.261151363636364</v>
          </cell>
          <cell r="E1273">
            <v>9.1947538636363628</v>
          </cell>
          <cell r="F1273">
            <v>9.3730397272727259</v>
          </cell>
          <cell r="G1273">
            <v>8.6336922272727286</v>
          </cell>
          <cell r="H1273">
            <v>8.8116513636363631</v>
          </cell>
          <cell r="I1273">
            <v>8.6115696363636385</v>
          </cell>
          <cell r="J1273">
            <v>8.5363155454545474</v>
          </cell>
          <cell r="K1273">
            <v>8.8227422727272735</v>
          </cell>
          <cell r="L1273">
            <v>8.7346648181818196</v>
          </cell>
          <cell r="M1273">
            <v>8.7742931363636352</v>
          </cell>
          <cell r="N1273">
            <v>8.8193077727272744</v>
          </cell>
          <cell r="O1273">
            <v>9.4708370000000031</v>
          </cell>
          <cell r="P1273">
            <v>8.9170224545454548</v>
          </cell>
          <cell r="Q1273">
            <v>8.687108499999999</v>
          </cell>
          <cell r="R1273">
            <v>8.3721873636363622</v>
          </cell>
          <cell r="S1273">
            <v>8.3051823636363622</v>
          </cell>
          <cell r="T1273">
            <v>8.3271411818181811</v>
          </cell>
          <cell r="U1273" t="str">
            <v>16:30 - 17:00</v>
          </cell>
          <cell r="V1273">
            <v>8.3051823636363622</v>
          </cell>
        </row>
        <row r="1274">
          <cell r="B1274" t="str">
            <v>LU0446734369</v>
          </cell>
          <cell r="C1274" t="str">
            <v>UBS ETF</v>
          </cell>
          <cell r="D1274">
            <v>44.993693954545456</v>
          </cell>
          <cell r="E1274">
            <v>39.808403772727274</v>
          </cell>
          <cell r="F1274">
            <v>36.625300863636369</v>
          </cell>
          <cell r="G1274">
            <v>34.835063681818177</v>
          </cell>
          <cell r="H1274">
            <v>34.073854090909087</v>
          </cell>
          <cell r="I1274">
            <v>32.195123318181821</v>
          </cell>
          <cell r="J1274">
            <v>31.847789454545463</v>
          </cell>
          <cell r="K1274">
            <v>29.956583318181821</v>
          </cell>
          <cell r="L1274">
            <v>28.801369772727266</v>
          </cell>
          <cell r="M1274">
            <v>27.979903545454544</v>
          </cell>
          <cell r="N1274">
            <v>27.452284818181816</v>
          </cell>
          <cell r="O1274">
            <v>29.309213954545452</v>
          </cell>
          <cell r="P1274">
            <v>27.452654727272726</v>
          </cell>
          <cell r="Q1274">
            <v>26.779288681818173</v>
          </cell>
          <cell r="R1274">
            <v>26.00676168181818</v>
          </cell>
          <cell r="S1274">
            <v>24.162378727272724</v>
          </cell>
          <cell r="T1274">
            <v>24.744646636363633</v>
          </cell>
          <cell r="U1274" t="str">
            <v>16:30 - 17:00</v>
          </cell>
          <cell r="V1274">
            <v>24.162378727272724</v>
          </cell>
        </row>
        <row r="1275">
          <cell r="B1275" t="str">
            <v>LU0446734104</v>
          </cell>
          <cell r="C1275" t="str">
            <v>UBS ETF</v>
          </cell>
          <cell r="D1275">
            <v>17.676156181818182</v>
          </cell>
          <cell r="E1275">
            <v>15.478107136363638</v>
          </cell>
          <cell r="F1275">
            <v>15.352126954545453</v>
          </cell>
          <cell r="G1275">
            <v>14.512595545454543</v>
          </cell>
          <cell r="H1275">
            <v>14.732008136363635</v>
          </cell>
          <cell r="I1275">
            <v>14.304982500000001</v>
          </cell>
          <cell r="J1275">
            <v>14.217442363636366</v>
          </cell>
          <cell r="K1275">
            <v>14.374654909090909</v>
          </cell>
          <cell r="L1275">
            <v>14.590737545454546</v>
          </cell>
          <cell r="M1275">
            <v>14.75855540909091</v>
          </cell>
          <cell r="N1275">
            <v>14.138408409090912</v>
          </cell>
          <cell r="O1275">
            <v>15.254733499999999</v>
          </cell>
          <cell r="P1275">
            <v>14.506482863636364</v>
          </cell>
          <cell r="Q1275">
            <v>14.756536227272731</v>
          </cell>
          <cell r="R1275">
            <v>14.67199268181818</v>
          </cell>
          <cell r="S1275">
            <v>14.307486727272726</v>
          </cell>
          <cell r="T1275">
            <v>15.283293318181819</v>
          </cell>
          <cell r="U1275" t="str">
            <v>14:00 - 14:30</v>
          </cell>
          <cell r="V1275">
            <v>14.138408409090912</v>
          </cell>
        </row>
        <row r="1276">
          <cell r="B1276" t="str">
            <v>LU1600334798</v>
          </cell>
          <cell r="C1276" t="str">
            <v>UBS ETF</v>
          </cell>
          <cell r="D1276">
            <v>128.08966518181819</v>
          </cell>
          <cell r="E1276">
            <v>124.47380277272727</v>
          </cell>
          <cell r="F1276">
            <v>123.39156654545454</v>
          </cell>
          <cell r="G1276">
            <v>123.12388363636366</v>
          </cell>
          <cell r="H1276">
            <v>121.60274527272728</v>
          </cell>
          <cell r="I1276">
            <v>120.37990218181821</v>
          </cell>
          <cell r="J1276">
            <v>121.68084657142856</v>
          </cell>
          <cell r="K1276">
            <v>121.01379586363637</v>
          </cell>
          <cell r="L1276">
            <v>120.73365495454546</v>
          </cell>
          <cell r="M1276">
            <v>121.13391245454544</v>
          </cell>
          <cell r="N1276">
            <v>120.88060972727271</v>
          </cell>
          <cell r="O1276">
            <v>121.04381281818183</v>
          </cell>
          <cell r="P1276">
            <v>120.34151499999999</v>
          </cell>
          <cell r="Q1276">
            <v>120.51418636363637</v>
          </cell>
          <cell r="R1276">
            <v>120.71940972727272</v>
          </cell>
          <cell r="S1276">
            <v>120.83171995454545</v>
          </cell>
          <cell r="T1276">
            <v>121.18806559090909</v>
          </cell>
          <cell r="U1276" t="str">
            <v>15:00 - 15:30</v>
          </cell>
          <cell r="V1276">
            <v>120.34151499999999</v>
          </cell>
        </row>
        <row r="1277">
          <cell r="B1277" t="str">
            <v>LU1273488715</v>
          </cell>
          <cell r="C1277" t="str">
            <v>UBS ETF</v>
          </cell>
          <cell r="D1277">
            <v>77.479195863636377</v>
          </cell>
          <cell r="E1277">
            <v>73.284757909090899</v>
          </cell>
          <cell r="F1277">
            <v>70.238646545454529</v>
          </cell>
          <cell r="G1277">
            <v>69.646952318181818</v>
          </cell>
          <cell r="H1277">
            <v>69.861259500000017</v>
          </cell>
          <cell r="I1277">
            <v>68.88744554545454</v>
          </cell>
          <cell r="J1277">
            <v>70.147132454545456</v>
          </cell>
          <cell r="K1277">
            <v>67.123114727272721</v>
          </cell>
          <cell r="L1277">
            <v>65.09211259090911</v>
          </cell>
          <cell r="M1277">
            <v>65.194212590909089</v>
          </cell>
          <cell r="N1277">
            <v>65.786654045454554</v>
          </cell>
          <cell r="O1277">
            <v>66.623879045454558</v>
          </cell>
          <cell r="P1277">
            <v>65.163533045454528</v>
          </cell>
          <cell r="Q1277">
            <v>65.515993909090881</v>
          </cell>
          <cell r="R1277">
            <v>66.524098045454551</v>
          </cell>
          <cell r="S1277">
            <v>64.35822868181819</v>
          </cell>
          <cell r="T1277">
            <v>64.690160136363644</v>
          </cell>
          <cell r="U1277" t="str">
            <v>16:30 - 17:00</v>
          </cell>
          <cell r="V1277">
            <v>64.35822868181819</v>
          </cell>
        </row>
        <row r="1278">
          <cell r="B1278" t="str">
            <v>LU1230561679</v>
          </cell>
          <cell r="C1278" t="str">
            <v>UBS ETF</v>
          </cell>
          <cell r="D1278">
            <v>28.256623818181819</v>
          </cell>
          <cell r="E1278">
            <v>21.047058772727269</v>
          </cell>
          <cell r="F1278">
            <v>20.467841409090912</v>
          </cell>
          <cell r="G1278">
            <v>19.860803681818183</v>
          </cell>
          <cell r="H1278">
            <v>18.899152590909093</v>
          </cell>
          <cell r="I1278">
            <v>18.81868131818182</v>
          </cell>
          <cell r="J1278">
            <v>18.877466590909091</v>
          </cell>
          <cell r="K1278">
            <v>18.823485227272727</v>
          </cell>
          <cell r="L1278">
            <v>19.042190681818184</v>
          </cell>
          <cell r="M1278">
            <v>19.473268863636363</v>
          </cell>
          <cell r="N1278">
            <v>21.57406090909091</v>
          </cell>
          <cell r="O1278">
            <v>23.267567500000006</v>
          </cell>
          <cell r="P1278">
            <v>20.608375409090911</v>
          </cell>
          <cell r="Q1278">
            <v>19.866429500000002</v>
          </cell>
          <cell r="R1278">
            <v>18.798130681818176</v>
          </cell>
          <cell r="S1278">
            <v>18.105421863636366</v>
          </cell>
          <cell r="T1278">
            <v>18.523515454545461</v>
          </cell>
          <cell r="U1278" t="str">
            <v>16:30 - 17:00</v>
          </cell>
          <cell r="V1278">
            <v>18.105421863636366</v>
          </cell>
        </row>
        <row r="1279">
          <cell r="B1279" t="str">
            <v>LU1169822266</v>
          </cell>
          <cell r="C1279" t="str">
            <v>UBS ETF</v>
          </cell>
          <cell r="D1279">
            <v>39.714172090909102</v>
          </cell>
          <cell r="E1279">
            <v>32.696671045454544</v>
          </cell>
          <cell r="F1279">
            <v>30.190047909090904</v>
          </cell>
          <cell r="G1279">
            <v>29.654740863636366</v>
          </cell>
          <cell r="H1279">
            <v>30.303146227272734</v>
          </cell>
          <cell r="I1279">
            <v>29.530221636363638</v>
          </cell>
          <cell r="J1279">
            <v>29.097300818181818</v>
          </cell>
          <cell r="K1279">
            <v>28.986254409090908</v>
          </cell>
          <cell r="L1279">
            <v>28.685921045454553</v>
          </cell>
          <cell r="M1279">
            <v>33.46004754545455</v>
          </cell>
          <cell r="N1279">
            <v>30.703577772727275</v>
          </cell>
          <cell r="O1279">
            <v>33.845504181818178</v>
          </cell>
          <cell r="P1279">
            <v>30.413859500000001</v>
          </cell>
          <cell r="Q1279">
            <v>29.736620318181814</v>
          </cell>
          <cell r="R1279">
            <v>30.871015636363641</v>
          </cell>
          <cell r="S1279">
            <v>29.238774590909099</v>
          </cell>
          <cell r="T1279">
            <v>29.655994909090907</v>
          </cell>
          <cell r="U1279" t="str">
            <v>13:00 - 13:30</v>
          </cell>
          <cell r="V1279">
            <v>28.685921045454553</v>
          </cell>
        </row>
        <row r="1280">
          <cell r="B1280" t="str">
            <v>LU0136240974</v>
          </cell>
          <cell r="C1280" t="str">
            <v>UBS ETF</v>
          </cell>
          <cell r="D1280">
            <v>18.193333772727271</v>
          </cell>
          <cell r="E1280">
            <v>12.220394863636363</v>
          </cell>
          <cell r="F1280">
            <v>11.315868727272727</v>
          </cell>
          <cell r="G1280">
            <v>10.831745545454545</v>
          </cell>
          <cell r="H1280">
            <v>10.542613454545453</v>
          </cell>
          <cell r="I1280">
            <v>10.2568255</v>
          </cell>
          <cell r="J1280">
            <v>10.119060454545455</v>
          </cell>
          <cell r="K1280">
            <v>10.300271590909089</v>
          </cell>
          <cell r="L1280">
            <v>9.9538944090909123</v>
          </cell>
          <cell r="M1280">
            <v>10.429906136363636</v>
          </cell>
          <cell r="N1280">
            <v>10.768165909090907</v>
          </cell>
          <cell r="O1280">
            <v>12.340601545454547</v>
          </cell>
          <cell r="P1280">
            <v>11.075728045454547</v>
          </cell>
          <cell r="Q1280">
            <v>12.328042318181817</v>
          </cell>
          <cell r="R1280">
            <v>11.195583090909095</v>
          </cell>
          <cell r="S1280">
            <v>11.030898409090911</v>
          </cell>
          <cell r="T1280">
            <v>10.905753772727273</v>
          </cell>
          <cell r="U1280" t="str">
            <v>13:00 - 13:30</v>
          </cell>
          <cell r="V1280">
            <v>9.9538944090909123</v>
          </cell>
        </row>
        <row r="1281">
          <cell r="B1281" t="str">
            <v>LU0446734526</v>
          </cell>
          <cell r="C1281" t="str">
            <v>UBS ETF</v>
          </cell>
          <cell r="D1281">
            <v>21.122786090909088</v>
          </cell>
          <cell r="E1281">
            <v>20.571111409090918</v>
          </cell>
          <cell r="F1281">
            <v>21.132023500000006</v>
          </cell>
          <cell r="G1281">
            <v>21.525022863636362</v>
          </cell>
          <cell r="H1281">
            <v>21.906717363636357</v>
          </cell>
          <cell r="I1281">
            <v>21.677883409090906</v>
          </cell>
          <cell r="J1281">
            <v>21.483363090909094</v>
          </cell>
          <cell r="K1281">
            <v>21.722184454545459</v>
          </cell>
          <cell r="L1281">
            <v>21.433459227272731</v>
          </cell>
          <cell r="M1281">
            <v>21.922015318181817</v>
          </cell>
          <cell r="N1281">
            <v>22.151132363636364</v>
          </cell>
          <cell r="O1281">
            <v>23.236563181818184</v>
          </cell>
          <cell r="P1281">
            <v>21.909559181818182</v>
          </cell>
          <cell r="Q1281">
            <v>22.477118954545457</v>
          </cell>
          <cell r="R1281">
            <v>22.172933636363638</v>
          </cell>
          <cell r="S1281">
            <v>21.889084590909093</v>
          </cell>
          <cell r="T1281">
            <v>21.823122318181813</v>
          </cell>
          <cell r="U1281" t="str">
            <v>09:30 - 10:00</v>
          </cell>
          <cell r="V1281">
            <v>20.571111409090918</v>
          </cell>
        </row>
        <row r="1282">
          <cell r="B1282" t="str">
            <v>LU0950674928</v>
          </cell>
          <cell r="C1282" t="str">
            <v>UBS ETF</v>
          </cell>
          <cell r="D1282">
            <v>86.003431590909088</v>
          </cell>
          <cell r="E1282">
            <v>76.388264681818185</v>
          </cell>
          <cell r="F1282">
            <v>80.570716409090906</v>
          </cell>
          <cell r="G1282">
            <v>73.967780818181836</v>
          </cell>
          <cell r="H1282">
            <v>74.250243499999996</v>
          </cell>
          <cell r="I1282">
            <v>72.755341045454557</v>
          </cell>
          <cell r="J1282">
            <v>72.243623999999997</v>
          </cell>
          <cell r="K1282">
            <v>70.688565363636371</v>
          </cell>
          <cell r="L1282">
            <v>68.807924045454556</v>
          </cell>
          <cell r="M1282">
            <v>68.616985590909081</v>
          </cell>
          <cell r="N1282">
            <v>69.286250454545453</v>
          </cell>
          <cell r="O1282">
            <v>70.540349272727269</v>
          </cell>
          <cell r="P1282">
            <v>68.60703859090907</v>
          </cell>
          <cell r="Q1282">
            <v>68.37145568181819</v>
          </cell>
          <cell r="R1282">
            <v>67.801781545454546</v>
          </cell>
          <cell r="S1282">
            <v>66.226590999999999</v>
          </cell>
          <cell r="T1282">
            <v>66.141149636363636</v>
          </cell>
          <cell r="U1282" t="str">
            <v>17:00 - 17:30</v>
          </cell>
          <cell r="V1282">
            <v>66.141149636363636</v>
          </cell>
        </row>
        <row r="1283">
          <cell r="B1283" t="str">
            <v>LU0629460832</v>
          </cell>
          <cell r="C1283" t="str">
            <v>UBS ETF</v>
          </cell>
          <cell r="D1283">
            <v>23.664253909090913</v>
          </cell>
          <cell r="E1283">
            <v>19.285228954545456</v>
          </cell>
          <cell r="F1283">
            <v>18.862048363636365</v>
          </cell>
          <cell r="G1283">
            <v>18.724257090909095</v>
          </cell>
          <cell r="H1283">
            <v>18.684219181818186</v>
          </cell>
          <cell r="I1283">
            <v>18.738515772727279</v>
          </cell>
          <cell r="J1283">
            <v>19.400069227272727</v>
          </cell>
          <cell r="K1283">
            <v>18.290346681818182</v>
          </cell>
          <cell r="L1283">
            <v>18.621283954545454</v>
          </cell>
          <cell r="M1283">
            <v>19.175619681818183</v>
          </cell>
          <cell r="N1283">
            <v>18.888216409090912</v>
          </cell>
          <cell r="O1283">
            <v>21.909741545454548</v>
          </cell>
          <cell r="P1283">
            <v>19.730795181818177</v>
          </cell>
          <cell r="Q1283">
            <v>19.24430222727273</v>
          </cell>
          <cell r="R1283">
            <v>18.951699909090909</v>
          </cell>
          <cell r="S1283">
            <v>17.265761954545457</v>
          </cell>
          <cell r="T1283">
            <v>17.788101454545451</v>
          </cell>
          <cell r="U1283" t="str">
            <v>16:30 - 17:00</v>
          </cell>
          <cell r="V1283">
            <v>17.265761954545457</v>
          </cell>
        </row>
        <row r="1284">
          <cell r="B1284" t="str">
            <v>LU1169821292</v>
          </cell>
          <cell r="C1284" t="str">
            <v>UBS ETF</v>
          </cell>
          <cell r="D1284">
            <v>94.227029727272736</v>
          </cell>
          <cell r="E1284">
            <v>101.57350000000001</v>
          </cell>
          <cell r="F1284">
            <v>99.469064500000002</v>
          </cell>
          <cell r="G1284">
            <v>94.498772772727264</v>
          </cell>
          <cell r="H1284">
            <v>94.413280818181832</v>
          </cell>
          <cell r="I1284">
            <v>95.210934590909076</v>
          </cell>
          <cell r="J1284">
            <v>95.771785761904752</v>
          </cell>
          <cell r="K1284">
            <v>95.382664636363629</v>
          </cell>
          <cell r="L1284">
            <v>96.009110636363644</v>
          </cell>
          <cell r="M1284">
            <v>98.388681954545461</v>
          </cell>
          <cell r="N1284">
            <v>104.81203754545454</v>
          </cell>
          <cell r="O1284">
            <v>110.6283010909091</v>
          </cell>
          <cell r="P1284">
            <v>97.969458181818169</v>
          </cell>
          <cell r="Q1284">
            <v>96.847525272727253</v>
          </cell>
          <cell r="R1284">
            <v>96.301377681818181</v>
          </cell>
          <cell r="S1284">
            <v>91.389854999999997</v>
          </cell>
          <cell r="T1284">
            <v>91.326916818181815</v>
          </cell>
          <cell r="U1284" t="str">
            <v>17:00 - 17:30</v>
          </cell>
          <cell r="V1284">
            <v>91.326916818181815</v>
          </cell>
        </row>
        <row r="1285">
          <cell r="B1285" t="str">
            <v>LU1280303014</v>
          </cell>
          <cell r="C1285" t="str">
            <v>UBS ETF</v>
          </cell>
          <cell r="D1285">
            <v>59.337387000000007</v>
          </cell>
          <cell r="E1285">
            <v>50.759080045454539</v>
          </cell>
          <cell r="F1285">
            <v>50.905899227272741</v>
          </cell>
          <cell r="G1285">
            <v>48.393622954545457</v>
          </cell>
          <cell r="H1285">
            <v>46.212946181818182</v>
          </cell>
          <cell r="I1285">
            <v>44.166999772727273</v>
          </cell>
          <cell r="J1285">
            <v>44.695624227272724</v>
          </cell>
          <cell r="K1285">
            <v>43.89103840909091</v>
          </cell>
          <cell r="L1285">
            <v>45.629107681818176</v>
          </cell>
          <cell r="M1285">
            <v>48.04688040909091</v>
          </cell>
          <cell r="N1285">
            <v>44.040046227272732</v>
          </cell>
          <cell r="O1285">
            <v>44.088502500000004</v>
          </cell>
          <cell r="P1285">
            <v>49.2242285909091</v>
          </cell>
          <cell r="Q1285">
            <v>52.684350272727279</v>
          </cell>
          <cell r="R1285">
            <v>44.523783954545458</v>
          </cell>
          <cell r="S1285">
            <v>42.422242727272732</v>
          </cell>
          <cell r="T1285">
            <v>39.13770286363637</v>
          </cell>
          <cell r="U1285" t="str">
            <v>17:00 - 17:30</v>
          </cell>
          <cell r="V1285">
            <v>39.13770286363637</v>
          </cell>
        </row>
        <row r="1286">
          <cell r="B1286" t="str">
            <v>LU0629460089</v>
          </cell>
          <cell r="C1286" t="str">
            <v>UBS ETF</v>
          </cell>
          <cell r="D1286">
            <v>22.008324954545451</v>
          </cell>
          <cell r="E1286">
            <v>15.745067181818182</v>
          </cell>
          <cell r="F1286">
            <v>15.296990590909093</v>
          </cell>
          <cell r="G1286">
            <v>15.607454863636365</v>
          </cell>
          <cell r="H1286">
            <v>14.554537454545452</v>
          </cell>
          <cell r="I1286">
            <v>14.231688909090908</v>
          </cell>
          <cell r="J1286">
            <v>14.327910681818178</v>
          </cell>
          <cell r="K1286">
            <v>13.998525181818184</v>
          </cell>
          <cell r="L1286">
            <v>14.731852409090912</v>
          </cell>
          <cell r="M1286">
            <v>15.279452454545456</v>
          </cell>
          <cell r="N1286">
            <v>15.40211436363637</v>
          </cell>
          <cell r="O1286">
            <v>17.465444499999997</v>
          </cell>
          <cell r="P1286">
            <v>17.458823772727275</v>
          </cell>
          <cell r="Q1286">
            <v>18.468203954545455</v>
          </cell>
          <cell r="R1286">
            <v>14.078145727272725</v>
          </cell>
          <cell r="S1286">
            <v>12.72156322727273</v>
          </cell>
          <cell r="T1286">
            <v>12.899572454545455</v>
          </cell>
          <cell r="U1286" t="str">
            <v>16:30 - 17:00</v>
          </cell>
          <cell r="V1286">
            <v>12.72156322727273</v>
          </cell>
        </row>
        <row r="1287">
          <cell r="B1287" t="str">
            <v>LU0136234654</v>
          </cell>
          <cell r="C1287" t="str">
            <v>UBS ETF</v>
          </cell>
          <cell r="D1287">
            <v>16.906649818181819</v>
          </cell>
          <cell r="E1287">
            <v>14.009701454545452</v>
          </cell>
          <cell r="F1287">
            <v>11.964601681818182</v>
          </cell>
          <cell r="G1287">
            <v>11.156135681818183</v>
          </cell>
          <cell r="H1287">
            <v>10.506332136363637</v>
          </cell>
          <cell r="I1287">
            <v>10.114894363636363</v>
          </cell>
          <cell r="J1287">
            <v>10.486976454545454</v>
          </cell>
          <cell r="K1287">
            <v>11.352053818181817</v>
          </cell>
          <cell r="L1287">
            <v>11.463041045454544</v>
          </cell>
          <cell r="M1287">
            <v>11.201261045454546</v>
          </cell>
          <cell r="N1287">
            <v>12.02457481818182</v>
          </cell>
          <cell r="O1287">
            <v>13.604387409090908</v>
          </cell>
          <cell r="P1287">
            <v>12.073224499999998</v>
          </cell>
          <cell r="Q1287">
            <v>15.10617786363636</v>
          </cell>
          <cell r="R1287">
            <v>12.562627272727275</v>
          </cell>
          <cell r="S1287">
            <v>12.043920818181817</v>
          </cell>
          <cell r="T1287">
            <v>12.780970454545455</v>
          </cell>
          <cell r="U1287" t="str">
            <v>11:30 - 12:00</v>
          </cell>
          <cell r="V1287">
            <v>10.114894363636363</v>
          </cell>
        </row>
        <row r="1288">
          <cell r="B1288" t="str">
            <v>LU0950674332</v>
          </cell>
          <cell r="C1288" t="str">
            <v>UBS ETF</v>
          </cell>
          <cell r="D1288">
            <v>14.856601909090909</v>
          </cell>
          <cell r="E1288">
            <v>12.448204318181819</v>
          </cell>
          <cell r="F1288">
            <v>13.016179090909093</v>
          </cell>
          <cell r="G1288">
            <v>11.179625136363635</v>
          </cell>
          <cell r="H1288">
            <v>12.025726590909091</v>
          </cell>
          <cell r="I1288">
            <v>12.293360954545456</v>
          </cell>
          <cell r="J1288">
            <v>13.346852045454545</v>
          </cell>
          <cell r="K1288">
            <v>13.154026227272727</v>
          </cell>
          <cell r="L1288">
            <v>13.360178954545454</v>
          </cell>
          <cell r="M1288">
            <v>14.500816909090911</v>
          </cell>
          <cell r="N1288">
            <v>14.533880045454543</v>
          </cell>
          <cell r="O1288">
            <v>16.332450272727272</v>
          </cell>
          <cell r="P1288">
            <v>15.80390290909091</v>
          </cell>
          <cell r="Q1288">
            <v>15.768367818181821</v>
          </cell>
          <cell r="R1288">
            <v>12.704358727272732</v>
          </cell>
          <cell r="S1288">
            <v>12.539184727272726</v>
          </cell>
          <cell r="T1288">
            <v>12.64562022727273</v>
          </cell>
          <cell r="U1288" t="str">
            <v>10:30 - 11:00</v>
          </cell>
          <cell r="V1288">
            <v>11.179625136363635</v>
          </cell>
        </row>
        <row r="1289">
          <cell r="B1289" t="str">
            <v>LU0629459743</v>
          </cell>
          <cell r="C1289" t="str">
            <v>UBS ETF</v>
          </cell>
          <cell r="D1289">
            <v>11.868022136363635</v>
          </cell>
          <cell r="E1289">
            <v>9.9765576818181838</v>
          </cell>
          <cell r="F1289">
            <v>10.423440500000002</v>
          </cell>
          <cell r="G1289">
            <v>9.7049970454545456</v>
          </cell>
          <cell r="H1289">
            <v>9.9071311363636365</v>
          </cell>
          <cell r="I1289">
            <v>9.7921982272727259</v>
          </cell>
          <cell r="J1289">
            <v>10.516913363636364</v>
          </cell>
          <cell r="K1289">
            <v>10.723418681818181</v>
          </cell>
          <cell r="L1289">
            <v>10.583633409090909</v>
          </cell>
          <cell r="M1289">
            <v>10.798251636363638</v>
          </cell>
          <cell r="N1289">
            <v>9.9941286363636355</v>
          </cell>
          <cell r="O1289">
            <v>12.777613090909091</v>
          </cell>
          <cell r="P1289">
            <v>11.874546772727269</v>
          </cell>
          <cell r="Q1289">
            <v>12.624196136363638</v>
          </cell>
          <cell r="R1289">
            <v>10.637708272727272</v>
          </cell>
          <cell r="S1289">
            <v>9.6928669545454547</v>
          </cell>
          <cell r="T1289">
            <v>9.8300379090909082</v>
          </cell>
          <cell r="U1289" t="str">
            <v>16:30 - 17:00</v>
          </cell>
          <cell r="V1289">
            <v>9.6928669545454547</v>
          </cell>
        </row>
        <row r="1290">
          <cell r="B1290" t="str">
            <v>LU0340285161</v>
          </cell>
          <cell r="C1290" t="str">
            <v>UBS ETF</v>
          </cell>
          <cell r="D1290">
            <v>10.708680363636361</v>
          </cell>
          <cell r="E1290">
            <v>9.5584182727272715</v>
          </cell>
          <cell r="F1290">
            <v>9.314433454545453</v>
          </cell>
          <cell r="G1290">
            <v>9.1404581818181843</v>
          </cell>
          <cell r="H1290">
            <v>9.2726682727272731</v>
          </cell>
          <cell r="I1290">
            <v>9.3231776363636349</v>
          </cell>
          <cell r="J1290">
            <v>9.3668345909090913</v>
          </cell>
          <cell r="K1290">
            <v>9.5233814090909092</v>
          </cell>
          <cell r="L1290">
            <v>9.4135819545454549</v>
          </cell>
          <cell r="M1290">
            <v>13.024974954545451</v>
          </cell>
          <cell r="N1290">
            <v>10.075755181818185</v>
          </cell>
          <cell r="O1290">
            <v>15.179468000000002</v>
          </cell>
          <cell r="P1290">
            <v>11.322763045454545</v>
          </cell>
          <cell r="Q1290">
            <v>12.382801090909091</v>
          </cell>
          <cell r="R1290">
            <v>11.705638818181818</v>
          </cell>
          <cell r="S1290">
            <v>11.592613136363637</v>
          </cell>
          <cell r="T1290">
            <v>12.2860765</v>
          </cell>
          <cell r="U1290" t="str">
            <v>10:30 - 11:00</v>
          </cell>
          <cell r="V1290">
            <v>9.1404581818181843</v>
          </cell>
        </row>
        <row r="1291">
          <cell r="B1291" t="str">
            <v>LU0879397742</v>
          </cell>
          <cell r="C1291" t="str">
            <v>UBS ETF</v>
          </cell>
          <cell r="D1291">
            <v>114.39839245454546</v>
          </cell>
          <cell r="E1291">
            <v>112.65751745454548</v>
          </cell>
          <cell r="F1291">
            <v>112.55650745454547</v>
          </cell>
          <cell r="G1291">
            <v>113.71519936363637</v>
          </cell>
          <cell r="H1291">
            <v>113.1081925</v>
          </cell>
          <cell r="I1291">
            <v>113.50878109090905</v>
          </cell>
          <cell r="J1291">
            <v>114.06799968181816</v>
          </cell>
          <cell r="K1291">
            <v>113.73191968181817</v>
          </cell>
          <cell r="L1291">
            <v>112.87267459090909</v>
          </cell>
          <cell r="M1291">
            <v>114.39784286363637</v>
          </cell>
          <cell r="N1291">
            <v>112.18915722727273</v>
          </cell>
          <cell r="O1291">
            <v>113.87999713636363</v>
          </cell>
          <cell r="P1291">
            <v>112.28463795454545</v>
          </cell>
          <cell r="Q1291">
            <v>110.24034659090908</v>
          </cell>
          <cell r="R1291">
            <v>110.38864968181819</v>
          </cell>
          <cell r="S1291">
            <v>109.75895572727272</v>
          </cell>
          <cell r="T1291">
            <v>111.56589777272728</v>
          </cell>
          <cell r="U1291" t="str">
            <v>16:30 - 17:00</v>
          </cell>
          <cell r="V1291">
            <v>109.75895572727272</v>
          </cell>
        </row>
        <row r="1292">
          <cell r="B1292" t="str">
            <v>LU0879399441</v>
          </cell>
          <cell r="C1292" t="str">
            <v>UBS ETF</v>
          </cell>
          <cell r="D1292">
            <v>75.326595318181816</v>
          </cell>
          <cell r="E1292">
            <v>72.582266863636377</v>
          </cell>
          <cell r="F1292">
            <v>72.598843045454544</v>
          </cell>
          <cell r="G1292">
            <v>72.251389318181822</v>
          </cell>
          <cell r="H1292">
            <v>71.910831954545472</v>
          </cell>
          <cell r="I1292">
            <v>71.159659363636379</v>
          </cell>
          <cell r="J1292">
            <v>70.599678999999995</v>
          </cell>
          <cell r="K1292">
            <v>70.296988181818179</v>
          </cell>
          <cell r="L1292">
            <v>71.864432318181812</v>
          </cell>
          <cell r="M1292">
            <v>74.526459227272724</v>
          </cell>
          <cell r="N1292">
            <v>71.86022209090909</v>
          </cell>
          <cell r="O1292">
            <v>73.348121681818171</v>
          </cell>
          <cell r="P1292">
            <v>71.69761299999999</v>
          </cell>
          <cell r="Q1292">
            <v>71.349905363636353</v>
          </cell>
          <cell r="R1292">
            <v>72.239851318181806</v>
          </cell>
          <cell r="S1292">
            <v>71.113731999999999</v>
          </cell>
          <cell r="T1292">
            <v>70.708655727272728</v>
          </cell>
          <cell r="U1292" t="str">
            <v>12:30 - 13:00</v>
          </cell>
          <cell r="V1292">
            <v>70.296988181818179</v>
          </cell>
        </row>
        <row r="1293">
          <cell r="B1293" t="str">
            <v>LU1852211991</v>
          </cell>
          <cell r="C1293" t="str">
            <v>UBS ETF</v>
          </cell>
          <cell r="D1293">
            <v>25.53596213636364</v>
          </cell>
          <cell r="E1293">
            <v>24.436488272727278</v>
          </cell>
          <cell r="F1293">
            <v>24.62235068181819</v>
          </cell>
          <cell r="G1293">
            <v>23.280451272727269</v>
          </cell>
          <cell r="H1293">
            <v>23.536815409090909</v>
          </cell>
          <cell r="I1293">
            <v>23.499225000000003</v>
          </cell>
          <cell r="J1293">
            <v>24.801381545454547</v>
          </cell>
          <cell r="K1293">
            <v>24.749410363636368</v>
          </cell>
          <cell r="L1293">
            <v>24.253722954545449</v>
          </cell>
          <cell r="M1293">
            <v>24.349539590909092</v>
          </cell>
          <cell r="N1293">
            <v>23.368152681818184</v>
          </cell>
          <cell r="O1293">
            <v>22.60363595454546</v>
          </cell>
          <cell r="P1293">
            <v>22.944273681818188</v>
          </cell>
          <cell r="Q1293">
            <v>22.726324363636365</v>
          </cell>
          <cell r="R1293">
            <v>23.656828000000004</v>
          </cell>
          <cell r="S1293">
            <v>22.568026727272727</v>
          </cell>
          <cell r="T1293">
            <v>24.722173681818184</v>
          </cell>
          <cell r="U1293" t="str">
            <v>16:30 - 17:00</v>
          </cell>
          <cell r="V1293">
            <v>22.568026727272727</v>
          </cell>
        </row>
        <row r="1294">
          <cell r="B1294" t="str">
            <v>LU1852211215</v>
          </cell>
          <cell r="C1294" t="str">
            <v>UBS ETF</v>
          </cell>
          <cell r="D1294">
            <v>26.280565409090908</v>
          </cell>
          <cell r="E1294">
            <v>26.105259727272724</v>
          </cell>
          <cell r="F1294">
            <v>26.449412772727275</v>
          </cell>
          <cell r="G1294">
            <v>26.416474499999996</v>
          </cell>
          <cell r="H1294">
            <v>26.157285136363644</v>
          </cell>
          <cell r="I1294">
            <v>26.205820363636359</v>
          </cell>
          <cell r="J1294">
            <v>26.278048545454542</v>
          </cell>
          <cell r="K1294">
            <v>26.77280318181818</v>
          </cell>
          <cell r="L1294">
            <v>26.826099681818178</v>
          </cell>
          <cell r="M1294">
            <v>26.607208454545457</v>
          </cell>
          <cell r="N1294">
            <v>26.469823863636353</v>
          </cell>
          <cell r="O1294">
            <v>25.959146954545449</v>
          </cell>
          <cell r="P1294">
            <v>26.954869590909095</v>
          </cell>
          <cell r="Q1294">
            <v>26.151905681818178</v>
          </cell>
          <cell r="R1294">
            <v>26.223911454545455</v>
          </cell>
          <cell r="S1294">
            <v>25.970745045454546</v>
          </cell>
          <cell r="T1294">
            <v>26.35806677272727</v>
          </cell>
          <cell r="U1294" t="str">
            <v>14:30 - 15:00</v>
          </cell>
          <cell r="V1294">
            <v>25.959146954545449</v>
          </cell>
        </row>
        <row r="1295">
          <cell r="B1295" t="str">
            <v>LU1852212965</v>
          </cell>
          <cell r="C1295" t="str">
            <v>UBS ETF</v>
          </cell>
          <cell r="D1295">
            <v>25.557879909090911</v>
          </cell>
          <cell r="E1295">
            <v>25.410054272727276</v>
          </cell>
          <cell r="F1295">
            <v>25.516389863636359</v>
          </cell>
          <cell r="G1295">
            <v>25.549798863636365</v>
          </cell>
          <cell r="H1295">
            <v>25.239575772727267</v>
          </cell>
          <cell r="I1295">
            <v>25.7904895</v>
          </cell>
          <cell r="J1295">
            <v>25.648748727272732</v>
          </cell>
          <cell r="K1295">
            <v>25.945999909090904</v>
          </cell>
          <cell r="L1295">
            <v>25.847560681818177</v>
          </cell>
          <cell r="M1295">
            <v>25.379230909090907</v>
          </cell>
          <cell r="N1295">
            <v>26.090211772727276</v>
          </cell>
          <cell r="O1295">
            <v>25.300082590909089</v>
          </cell>
          <cell r="P1295">
            <v>25.224427272727272</v>
          </cell>
          <cell r="Q1295">
            <v>25.769026090909094</v>
          </cell>
          <cell r="R1295">
            <v>25.129491636363635</v>
          </cell>
          <cell r="S1295">
            <v>25.032312000000001</v>
          </cell>
          <cell r="T1295">
            <v>25.072650363636363</v>
          </cell>
          <cell r="U1295" t="str">
            <v>16:30 - 17:00</v>
          </cell>
          <cell r="V1295">
            <v>25.032312000000001</v>
          </cell>
        </row>
        <row r="1296">
          <cell r="B1296" t="str">
            <v>LU1982823087</v>
          </cell>
          <cell r="C1296" t="str">
            <v>Unicredit ETF</v>
          </cell>
          <cell r="D1296">
            <v>110.07445640909091</v>
          </cell>
          <cell r="E1296">
            <v>108.00380559090908</v>
          </cell>
          <cell r="F1296">
            <v>107.44927204545452</v>
          </cell>
          <cell r="G1296">
            <v>107.23686672727273</v>
          </cell>
          <cell r="H1296">
            <v>107.02112327272729</v>
          </cell>
          <cell r="I1296">
            <v>106.8077785</v>
          </cell>
          <cell r="J1296">
            <v>106.83449586363636</v>
          </cell>
          <cell r="K1296">
            <v>106.81275776190478</v>
          </cell>
          <cell r="L1296">
            <v>114.07081954545455</v>
          </cell>
          <cell r="M1296">
            <v>106.70394795454544</v>
          </cell>
          <cell r="N1296">
            <v>106.70486677272726</v>
          </cell>
          <cell r="O1296">
            <v>106.74031495000001</v>
          </cell>
          <cell r="P1296">
            <v>106.53554160000002</v>
          </cell>
          <cell r="Q1296">
            <v>106.66718985714286</v>
          </cell>
          <cell r="R1296">
            <v>106.54949682352942</v>
          </cell>
          <cell r="S1296">
            <v>106.21456980000001</v>
          </cell>
          <cell r="T1296">
            <v>108.67597785714285</v>
          </cell>
          <cell r="U1296" t="str">
            <v>16:30 - 17:00</v>
          </cell>
          <cell r="V1296">
            <v>106.21456980000001</v>
          </cell>
        </row>
        <row r="1297">
          <cell r="B1297" t="str">
            <v>LU1982822949</v>
          </cell>
          <cell r="C1297" t="str">
            <v>Unicredit ETF</v>
          </cell>
          <cell r="D1297">
            <v>112.09648627272728</v>
          </cell>
          <cell r="E1297">
            <v>109.60248050000001</v>
          </cell>
          <cell r="F1297">
            <v>108.75895749999999</v>
          </cell>
          <cell r="G1297">
            <v>108.37985922727272</v>
          </cell>
          <cell r="H1297">
            <v>108.09122704545453</v>
          </cell>
          <cell r="I1297">
            <v>108.02288713636364</v>
          </cell>
          <cell r="J1297">
            <v>109.25873472727272</v>
          </cell>
          <cell r="K1297">
            <v>109.80560027272728</v>
          </cell>
          <cell r="L1297">
            <v>114.35608918181816</v>
          </cell>
          <cell r="M1297">
            <v>107.81126768181819</v>
          </cell>
          <cell r="N1297">
            <v>107.70494622727273</v>
          </cell>
          <cell r="O1297">
            <v>107.80548135000001</v>
          </cell>
          <cell r="P1297">
            <v>107.5871633</v>
          </cell>
          <cell r="Q1297">
            <v>107.5043377142857</v>
          </cell>
          <cell r="R1297">
            <v>107.3419948235294</v>
          </cell>
          <cell r="S1297">
            <v>107.00471215</v>
          </cell>
          <cell r="T1297">
            <v>110.51706747619048</v>
          </cell>
          <cell r="U1297" t="str">
            <v>16:30 - 17:00</v>
          </cell>
          <cell r="V1297">
            <v>107.00471215</v>
          </cell>
        </row>
        <row r="1298">
          <cell r="B1298" t="str">
            <v>LU1899270539</v>
          </cell>
          <cell r="C1298" t="str">
            <v>Unicredit ETF</v>
          </cell>
          <cell r="D1298">
            <v>60.69809636363636</v>
          </cell>
          <cell r="E1298">
            <v>60.607850590909088</v>
          </cell>
          <cell r="F1298">
            <v>60.60108231818181</v>
          </cell>
          <cell r="G1298">
            <v>60.483069045454542</v>
          </cell>
          <cell r="H1298">
            <v>60.421226181818184</v>
          </cell>
          <cell r="I1298">
            <v>60.438098227272732</v>
          </cell>
          <cell r="J1298">
            <v>60.356181409090908</v>
          </cell>
          <cell r="K1298">
            <v>60.406926681818184</v>
          </cell>
          <cell r="L1298">
            <v>60.402938863636365</v>
          </cell>
          <cell r="M1298">
            <v>60.305057681818177</v>
          </cell>
          <cell r="N1298">
            <v>60.295528909090883</v>
          </cell>
          <cell r="O1298">
            <v>59.556852749999997</v>
          </cell>
          <cell r="P1298">
            <v>59.503256450000002</v>
          </cell>
          <cell r="Q1298">
            <v>59.752617999999998</v>
          </cell>
          <cell r="R1298">
            <v>58.95966288235293</v>
          </cell>
          <cell r="S1298">
            <v>60.870233099999993</v>
          </cell>
          <cell r="T1298">
            <v>60.895459809523814</v>
          </cell>
          <cell r="U1298" t="str">
            <v>16:00 - 16:30</v>
          </cell>
          <cell r="V1298">
            <v>58.95966288235293</v>
          </cell>
        </row>
        <row r="1299">
          <cell r="B1299" t="str">
            <v>LU1199448058</v>
          </cell>
          <cell r="C1299" t="str">
            <v>Unicredit ETF</v>
          </cell>
          <cell r="D1299">
            <v>89.563374818181828</v>
          </cell>
          <cell r="E1299">
            <v>91.790377818181824</v>
          </cell>
          <cell r="F1299">
            <v>92.624620227272715</v>
          </cell>
          <cell r="G1299">
            <v>91.935291545454547</v>
          </cell>
          <cell r="H1299">
            <v>91.14973690909089</v>
          </cell>
          <cell r="I1299">
            <v>90.232735999999989</v>
          </cell>
          <cell r="J1299">
            <v>92.537595727272731</v>
          </cell>
          <cell r="K1299">
            <v>92.502695363636363</v>
          </cell>
          <cell r="L1299">
            <v>87.359981272727282</v>
          </cell>
          <cell r="M1299">
            <v>85.96275495454546</v>
          </cell>
          <cell r="N1299">
            <v>85.97620968181819</v>
          </cell>
          <cell r="O1299">
            <v>86.103459272727278</v>
          </cell>
          <cell r="P1299">
            <v>85.719767727272725</v>
          </cell>
          <cell r="Q1299">
            <v>85.363951636363637</v>
          </cell>
          <cell r="R1299">
            <v>84.363398227272725</v>
          </cell>
          <cell r="S1299">
            <v>83.603656227272737</v>
          </cell>
          <cell r="T1299">
            <v>85.949614590909093</v>
          </cell>
          <cell r="U1299" t="str">
            <v>16:30 - 17:00</v>
          </cell>
          <cell r="V1299">
            <v>83.603656227272737</v>
          </cell>
        </row>
        <row r="1300">
          <cell r="B1300" t="str">
            <v>LU1372156916</v>
          </cell>
          <cell r="C1300" t="str">
            <v>Unicredit ETF</v>
          </cell>
          <cell r="D1300">
            <v>82.951334909090889</v>
          </cell>
          <cell r="E1300">
            <v>85.649131454545469</v>
          </cell>
          <cell r="F1300">
            <v>86.463048590909111</v>
          </cell>
          <cell r="G1300">
            <v>85.822149818181842</v>
          </cell>
          <cell r="H1300">
            <v>85.180952454545448</v>
          </cell>
          <cell r="I1300">
            <v>92.897168545454534</v>
          </cell>
          <cell r="J1300">
            <v>95.651719363636388</v>
          </cell>
          <cell r="K1300">
            <v>94.853990909090911</v>
          </cell>
          <cell r="L1300">
            <v>88.512807090909078</v>
          </cell>
          <cell r="M1300">
            <v>87.415214681818185</v>
          </cell>
          <cell r="N1300">
            <v>86.430728954545444</v>
          </cell>
          <cell r="O1300">
            <v>86.498662181818176</v>
          </cell>
          <cell r="P1300">
            <v>86.896815454545447</v>
          </cell>
          <cell r="Q1300">
            <v>86.45133390909092</v>
          </cell>
          <cell r="R1300">
            <v>86.379326499999991</v>
          </cell>
          <cell r="S1300">
            <v>85.459741045454521</v>
          </cell>
          <cell r="T1300">
            <v>88.696764272727265</v>
          </cell>
          <cell r="U1300" t="str">
            <v>09:00 - 09:30</v>
          </cell>
          <cell r="V1300">
            <v>82.951334909090889</v>
          </cell>
        </row>
        <row r="1301">
          <cell r="B1301" t="str">
            <v>IE00BYWQWR46</v>
          </cell>
          <cell r="C1301" t="str">
            <v>VanEck Vectors</v>
          </cell>
          <cell r="D1301">
            <v>38.880202636363627</v>
          </cell>
          <cell r="E1301">
            <v>24.508088818181822</v>
          </cell>
          <cell r="F1301">
            <v>24.319121545454539</v>
          </cell>
          <cell r="G1301">
            <v>22.941698545454535</v>
          </cell>
          <cell r="H1301">
            <v>21.697892499999998</v>
          </cell>
          <cell r="I1301">
            <v>20.604276863636365</v>
          </cell>
          <cell r="J1301">
            <v>21.832600090909086</v>
          </cell>
          <cell r="K1301">
            <v>20.630875500000005</v>
          </cell>
          <cell r="L1301">
            <v>22.530078954545449</v>
          </cell>
          <cell r="M1301">
            <v>22.119647500000006</v>
          </cell>
          <cell r="N1301">
            <v>19.719020590909093</v>
          </cell>
          <cell r="O1301">
            <v>22.645808045454544</v>
          </cell>
          <cell r="P1301">
            <v>21.082407727272724</v>
          </cell>
          <cell r="Q1301">
            <v>21.457347909090917</v>
          </cell>
          <cell r="R1301">
            <v>19.07570768181818</v>
          </cell>
          <cell r="S1301">
            <v>19.549724818181815</v>
          </cell>
          <cell r="T1301">
            <v>19.946426090909089</v>
          </cell>
          <cell r="U1301" t="str">
            <v>16:00 - 16:30</v>
          </cell>
          <cell r="V1301">
            <v>19.07570768181818</v>
          </cell>
        </row>
        <row r="1302">
          <cell r="B1302" t="str">
            <v>IE00BF541080</v>
          </cell>
          <cell r="C1302" t="str">
            <v>VanEck Vectors</v>
          </cell>
          <cell r="D1302">
            <v>61.324265636363634</v>
          </cell>
          <cell r="E1302">
            <v>59.881534499999994</v>
          </cell>
          <cell r="F1302">
            <v>60.394624818181818</v>
          </cell>
          <cell r="G1302">
            <v>59.42358227272728</v>
          </cell>
          <cell r="H1302">
            <v>59.159187727272723</v>
          </cell>
          <cell r="I1302">
            <v>59.164871545454545</v>
          </cell>
          <cell r="J1302">
            <v>58.664211045454543</v>
          </cell>
          <cell r="K1302">
            <v>57.966788545454548</v>
          </cell>
          <cell r="L1302">
            <v>58.256901909090921</v>
          </cell>
          <cell r="M1302">
            <v>58.542632727272739</v>
          </cell>
          <cell r="N1302">
            <v>58.858570454545458</v>
          </cell>
          <cell r="O1302">
            <v>60.227743636363627</v>
          </cell>
          <cell r="P1302">
            <v>59.980347545454542</v>
          </cell>
          <cell r="Q1302">
            <v>58.771688772727273</v>
          </cell>
          <cell r="R1302">
            <v>59.302708045454544</v>
          </cell>
          <cell r="S1302">
            <v>61.019725500000007</v>
          </cell>
          <cell r="T1302">
            <v>61.437026681818182</v>
          </cell>
          <cell r="U1302" t="str">
            <v>12:30 - 13:00</v>
          </cell>
          <cell r="V1302">
            <v>57.966788545454548</v>
          </cell>
        </row>
        <row r="1303">
          <cell r="B1303" t="str">
            <v>NL0010731816</v>
          </cell>
          <cell r="C1303" t="str">
            <v>VanEck Vectors</v>
          </cell>
          <cell r="D1303">
            <v>23.340538045454551</v>
          </cell>
          <cell r="E1303">
            <v>18.315238545454545</v>
          </cell>
          <cell r="F1303">
            <v>17.956626954545456</v>
          </cell>
          <cell r="G1303">
            <v>18.562610363636367</v>
          </cell>
          <cell r="H1303">
            <v>18.272145636363636</v>
          </cell>
          <cell r="I1303">
            <v>17.904352681818185</v>
          </cell>
          <cell r="J1303">
            <v>18.21629731818182</v>
          </cell>
          <cell r="K1303">
            <v>19.09186618181818</v>
          </cell>
          <cell r="L1303">
            <v>19.199568727272727</v>
          </cell>
          <cell r="M1303">
            <v>18.924376772727275</v>
          </cell>
          <cell r="N1303">
            <v>18.783739000000001</v>
          </cell>
          <cell r="O1303">
            <v>25.898313772727274</v>
          </cell>
          <cell r="P1303">
            <v>27.08936081818182</v>
          </cell>
          <cell r="Q1303">
            <v>21.097171227272725</v>
          </cell>
          <cell r="R1303">
            <v>20.884969181818182</v>
          </cell>
          <cell r="S1303">
            <v>17.700641636363631</v>
          </cell>
          <cell r="T1303">
            <v>17.769991227272726</v>
          </cell>
          <cell r="U1303" t="str">
            <v>16:30 - 17:00</v>
          </cell>
          <cell r="V1303">
            <v>17.700641636363631</v>
          </cell>
        </row>
        <row r="1304">
          <cell r="B1304" t="str">
            <v>NL0009690221</v>
          </cell>
          <cell r="C1304" t="str">
            <v>VanEck Vectors</v>
          </cell>
          <cell r="D1304">
            <v>36.916232545454541</v>
          </cell>
          <cell r="E1304">
            <v>22.392119545454548</v>
          </cell>
          <cell r="F1304">
            <v>22.419187999999995</v>
          </cell>
          <cell r="G1304">
            <v>22.009261454545459</v>
          </cell>
          <cell r="H1304">
            <v>21.852922045454548</v>
          </cell>
          <cell r="I1304">
            <v>20.992248272727274</v>
          </cell>
          <cell r="J1304">
            <v>21.30773968181818</v>
          </cell>
          <cell r="K1304">
            <v>24.051213363636361</v>
          </cell>
          <cell r="L1304">
            <v>21.60666077272727</v>
          </cell>
          <cell r="M1304">
            <v>23.576133272727272</v>
          </cell>
          <cell r="N1304">
            <v>23.11186559090909</v>
          </cell>
          <cell r="O1304">
            <v>30.362577181818185</v>
          </cell>
          <cell r="P1304">
            <v>28.858745954545455</v>
          </cell>
          <cell r="Q1304">
            <v>25.258677181818179</v>
          </cell>
          <cell r="R1304">
            <v>22.730965045454546</v>
          </cell>
          <cell r="S1304">
            <v>22.411042318181821</v>
          </cell>
          <cell r="T1304">
            <v>21.694903863636359</v>
          </cell>
          <cell r="U1304" t="str">
            <v>11:30 - 12:00</v>
          </cell>
          <cell r="V1304">
            <v>20.992248272727274</v>
          </cell>
        </row>
        <row r="1305">
          <cell r="B1305" t="str">
            <v>IE00BF540Z61</v>
          </cell>
          <cell r="C1305" t="str">
            <v>VanEck Vectors</v>
          </cell>
          <cell r="D1305">
            <v>105.26284631818181</v>
          </cell>
          <cell r="E1305">
            <v>98.243334681818169</v>
          </cell>
          <cell r="F1305">
            <v>96.887775045454561</v>
          </cell>
          <cell r="G1305">
            <v>96.102576727272719</v>
          </cell>
          <cell r="H1305">
            <v>97.55903922727272</v>
          </cell>
          <cell r="I1305">
            <v>94.400832181818174</v>
          </cell>
          <cell r="J1305">
            <v>94.013378681818168</v>
          </cell>
          <cell r="K1305">
            <v>93.987313272727292</v>
          </cell>
          <cell r="L1305">
            <v>93.711630272727277</v>
          </cell>
          <cell r="M1305">
            <v>96.323481818181804</v>
          </cell>
          <cell r="N1305">
            <v>98.462558681818194</v>
          </cell>
          <cell r="O1305">
            <v>95.243222590909099</v>
          </cell>
          <cell r="P1305">
            <v>97.145483454545456</v>
          </cell>
          <cell r="Q1305">
            <v>97.021897681818189</v>
          </cell>
          <cell r="R1305">
            <v>96.247711136363648</v>
          </cell>
          <cell r="S1305">
            <v>94.026934909090912</v>
          </cell>
          <cell r="T1305">
            <v>94.427151136363634</v>
          </cell>
          <cell r="U1305" t="str">
            <v>13:00 - 13:30</v>
          </cell>
          <cell r="V1305">
            <v>93.711630272727277</v>
          </cell>
        </row>
        <row r="1306">
          <cell r="B1306" t="str">
            <v>IE00BDFBTQ78</v>
          </cell>
          <cell r="C1306" t="str">
            <v>VanEck Vectors</v>
          </cell>
          <cell r="E1306">
            <v>103.88849499999999</v>
          </cell>
          <cell r="F1306">
            <v>118.61482549999999</v>
          </cell>
          <cell r="G1306">
            <v>107.41024033333333</v>
          </cell>
          <cell r="H1306">
            <v>86.478655000000003</v>
          </cell>
          <cell r="J1306">
            <v>76.434507999999994</v>
          </cell>
          <cell r="K1306">
            <v>89.382480333333334</v>
          </cell>
          <cell r="L1306">
            <v>101.24936650000001</v>
          </cell>
          <cell r="M1306">
            <v>100.03619333333332</v>
          </cell>
          <cell r="N1306">
            <v>94.508675000000011</v>
          </cell>
          <cell r="O1306">
            <v>141.83561950000001</v>
          </cell>
          <cell r="P1306">
            <v>85.345579000000001</v>
          </cell>
          <cell r="Q1306">
            <v>76.636795500000005</v>
          </cell>
          <cell r="R1306">
            <v>85.683329000000001</v>
          </cell>
          <cell r="S1306">
            <v>72.873162000000008</v>
          </cell>
          <cell r="T1306">
            <v>81.988232999999994</v>
          </cell>
          <cell r="U1306" t="str">
            <v>16:30 - 17:00</v>
          </cell>
          <cell r="V1306">
            <v>72.873162000000008</v>
          </cell>
        </row>
        <row r="1307">
          <cell r="B1307" t="str">
            <v>NL0009690239</v>
          </cell>
          <cell r="C1307" t="str">
            <v>VanEck Vectors</v>
          </cell>
          <cell r="D1307">
            <v>34.182407954545447</v>
          </cell>
          <cell r="E1307">
            <v>23.561479045454544</v>
          </cell>
          <cell r="F1307">
            <v>23.272799772727272</v>
          </cell>
          <cell r="G1307">
            <v>22.886942999999999</v>
          </cell>
          <cell r="H1307">
            <v>22.453842363636362</v>
          </cell>
          <cell r="I1307">
            <v>21.722048818181822</v>
          </cell>
          <cell r="J1307">
            <v>22.468141272727276</v>
          </cell>
          <cell r="K1307">
            <v>22.519356045454543</v>
          </cell>
          <cell r="L1307">
            <v>23.100275500000002</v>
          </cell>
          <cell r="M1307">
            <v>23.675623999999996</v>
          </cell>
          <cell r="N1307">
            <v>28.657726772727276</v>
          </cell>
          <cell r="O1307">
            <v>36.571479136363635</v>
          </cell>
          <cell r="P1307">
            <v>44.178013772727283</v>
          </cell>
          <cell r="Q1307">
            <v>34.55504472727273</v>
          </cell>
          <cell r="R1307">
            <v>25.153197045454547</v>
          </cell>
          <cell r="S1307">
            <v>23.472235181818188</v>
          </cell>
          <cell r="T1307">
            <v>24.360779090909091</v>
          </cell>
          <cell r="U1307" t="str">
            <v>11:30 - 12:00</v>
          </cell>
          <cell r="V1307">
            <v>21.722048818181822</v>
          </cell>
        </row>
        <row r="1308">
          <cell r="B1308" t="str">
            <v>IE00BQQP9F84</v>
          </cell>
          <cell r="C1308" t="str">
            <v>VanEck Vectors</v>
          </cell>
          <cell r="D1308">
            <v>24.255567863636369</v>
          </cell>
          <cell r="E1308">
            <v>22.467123000000001</v>
          </cell>
          <cell r="F1308">
            <v>22.059730454545452</v>
          </cell>
          <cell r="G1308">
            <v>22.200384590909092</v>
          </cell>
          <cell r="H1308">
            <v>21.153169499999997</v>
          </cell>
          <cell r="I1308">
            <v>21.277100318181819</v>
          </cell>
          <cell r="J1308">
            <v>21.49403463636364</v>
          </cell>
          <cell r="K1308">
            <v>22.176239272727273</v>
          </cell>
          <cell r="L1308">
            <v>22.236658954545454</v>
          </cell>
          <cell r="M1308">
            <v>21.974665863636361</v>
          </cell>
          <cell r="N1308">
            <v>23.398097272727274</v>
          </cell>
          <cell r="O1308">
            <v>26.688811000000001</v>
          </cell>
          <cell r="P1308">
            <v>24.264018045454552</v>
          </cell>
          <cell r="Q1308">
            <v>24.090980136363637</v>
          </cell>
          <cell r="R1308">
            <v>21.495636454545455</v>
          </cell>
          <cell r="S1308">
            <v>19.54277281818182</v>
          </cell>
          <cell r="T1308">
            <v>21.311592636363635</v>
          </cell>
          <cell r="U1308" t="str">
            <v>16:30 - 17:00</v>
          </cell>
          <cell r="V1308">
            <v>19.54277281818182</v>
          </cell>
        </row>
        <row r="1309">
          <cell r="B1309" t="str">
            <v>NL0009690247</v>
          </cell>
          <cell r="C1309" t="str">
            <v>VanEck Vectors</v>
          </cell>
          <cell r="D1309">
            <v>50.869309272727271</v>
          </cell>
          <cell r="E1309">
            <v>46.714859818181814</v>
          </cell>
          <cell r="F1309">
            <v>45.83003086363636</v>
          </cell>
          <cell r="G1309">
            <v>45.003953045454537</v>
          </cell>
          <cell r="H1309">
            <v>45.463648227272714</v>
          </cell>
          <cell r="I1309">
            <v>45.2392465</v>
          </cell>
          <cell r="J1309">
            <v>45.503767818181821</v>
          </cell>
          <cell r="K1309">
            <v>45.620288772727278</v>
          </cell>
          <cell r="L1309">
            <v>45.848146454545457</v>
          </cell>
          <cell r="M1309">
            <v>45.645151727272733</v>
          </cell>
          <cell r="N1309">
            <v>45.508706227272732</v>
          </cell>
          <cell r="O1309">
            <v>46.350369363636368</v>
          </cell>
          <cell r="P1309">
            <v>47.100175954545463</v>
          </cell>
          <cell r="Q1309">
            <v>47.053939454545457</v>
          </cell>
          <cell r="R1309">
            <v>46.515094500000004</v>
          </cell>
          <cell r="S1309">
            <v>45.978119636363637</v>
          </cell>
          <cell r="T1309">
            <v>45.079273181818174</v>
          </cell>
          <cell r="U1309" t="str">
            <v>10:30 - 11:00</v>
          </cell>
          <cell r="V1309">
            <v>45.003953045454537</v>
          </cell>
        </row>
        <row r="1310">
          <cell r="B1310" t="str">
            <v>NL0010273801</v>
          </cell>
          <cell r="C1310" t="str">
            <v>VanEck Vectors</v>
          </cell>
          <cell r="D1310">
            <v>7.0829525454545461</v>
          </cell>
          <cell r="E1310">
            <v>5.902427363636364</v>
          </cell>
          <cell r="F1310">
            <v>5.9180602272727265</v>
          </cell>
          <cell r="G1310">
            <v>5.9099588636363629</v>
          </cell>
          <cell r="H1310">
            <v>5.7958774999999996</v>
          </cell>
          <cell r="I1310">
            <v>5.8311584999999999</v>
          </cell>
          <cell r="J1310">
            <v>5.5765311363636352</v>
          </cell>
          <cell r="K1310">
            <v>5.7415355454545454</v>
          </cell>
          <cell r="L1310">
            <v>5.7346198636363637</v>
          </cell>
          <cell r="M1310">
            <v>5.8354684545454552</v>
          </cell>
          <cell r="N1310">
            <v>5.9324132727272731</v>
          </cell>
          <cell r="O1310">
            <v>6.1035129090909095</v>
          </cell>
          <cell r="P1310">
            <v>6.2621058636363651</v>
          </cell>
          <cell r="Q1310">
            <v>6.1643384090909112</v>
          </cell>
          <cell r="R1310">
            <v>5.913348045454546</v>
          </cell>
          <cell r="S1310">
            <v>5.802367272727273</v>
          </cell>
          <cell r="T1310">
            <v>5.9409902727272739</v>
          </cell>
          <cell r="U1310" t="str">
            <v>12:00 - 12:30</v>
          </cell>
          <cell r="V1310">
            <v>5.5765311363636352</v>
          </cell>
        </row>
        <row r="1311">
          <cell r="B1311" t="str">
            <v>NL0009690254</v>
          </cell>
          <cell r="C1311" t="str">
            <v>VanEck Vectors</v>
          </cell>
          <cell r="D1311">
            <v>6.5337230454545452</v>
          </cell>
          <cell r="E1311">
            <v>5.2417277727272733</v>
          </cell>
          <cell r="F1311">
            <v>5.3034737727272718</v>
          </cell>
          <cell r="G1311">
            <v>5.4056354545454548</v>
          </cell>
          <cell r="H1311">
            <v>5.3680286818181822</v>
          </cell>
          <cell r="I1311">
            <v>5.3890583181818181</v>
          </cell>
          <cell r="J1311">
            <v>5.4326073181818169</v>
          </cell>
          <cell r="K1311">
            <v>5.515416227272727</v>
          </cell>
          <cell r="L1311">
            <v>5.5213203636363639</v>
          </cell>
          <cell r="M1311">
            <v>5.3624272272727271</v>
          </cell>
          <cell r="N1311">
            <v>5.5445527272727269</v>
          </cell>
          <cell r="O1311">
            <v>5.6118724090909096</v>
          </cell>
          <cell r="P1311">
            <v>5.4371429999999998</v>
          </cell>
          <cell r="Q1311">
            <v>5.4473141818181823</v>
          </cell>
          <cell r="R1311">
            <v>5.5115560454545465</v>
          </cell>
          <cell r="S1311">
            <v>5.4138865454545444</v>
          </cell>
          <cell r="T1311">
            <v>5.5466564545454551</v>
          </cell>
          <cell r="U1311" t="str">
            <v>09:30 - 10:00</v>
          </cell>
          <cell r="V1311">
            <v>5.2417277727272733</v>
          </cell>
        </row>
        <row r="1312">
          <cell r="B1312" t="str">
            <v>IE00BDS67326</v>
          </cell>
          <cell r="C1312" t="str">
            <v>VanEck Vectors</v>
          </cell>
          <cell r="D1312">
            <v>73.575595545454561</v>
          </cell>
          <cell r="E1312">
            <v>64.312547090909106</v>
          </cell>
          <cell r="F1312">
            <v>63.102862000000002</v>
          </cell>
          <cell r="G1312">
            <v>64.202051181818177</v>
          </cell>
          <cell r="H1312">
            <v>63.327218681818188</v>
          </cell>
          <cell r="I1312">
            <v>59.171605727272727</v>
          </cell>
          <cell r="J1312">
            <v>57.236893590909105</v>
          </cell>
          <cell r="K1312">
            <v>57.851800090909094</v>
          </cell>
          <cell r="L1312">
            <v>58.682185181818177</v>
          </cell>
          <cell r="M1312">
            <v>58.264755590909097</v>
          </cell>
          <cell r="N1312">
            <v>59.070309045454536</v>
          </cell>
          <cell r="O1312">
            <v>58.940949181818198</v>
          </cell>
          <cell r="P1312">
            <v>60.526345318181825</v>
          </cell>
          <cell r="Q1312">
            <v>59.675009772727257</v>
          </cell>
          <cell r="R1312">
            <v>59.040310000000005</v>
          </cell>
          <cell r="S1312">
            <v>53.607054363636365</v>
          </cell>
          <cell r="T1312">
            <v>53.558640454545454</v>
          </cell>
          <cell r="U1312" t="str">
            <v>17:00 - 17:30</v>
          </cell>
          <cell r="V1312">
            <v>53.558640454545454</v>
          </cell>
        </row>
        <row r="1313">
          <cell r="B1313" t="str">
            <v>IE00BQQP9G91</v>
          </cell>
          <cell r="C1313" t="str">
            <v>VanEck Vectors</v>
          </cell>
          <cell r="D1313">
            <v>36.694297772727268</v>
          </cell>
          <cell r="E1313">
            <v>32.674901409090907</v>
          </cell>
          <cell r="F1313">
            <v>30.458883636363637</v>
          </cell>
          <cell r="G1313">
            <v>31.199673727272735</v>
          </cell>
          <cell r="H1313">
            <v>29.699636181818185</v>
          </cell>
          <cell r="I1313">
            <v>29.225845227272728</v>
          </cell>
          <cell r="J1313">
            <v>28.335467863636367</v>
          </cell>
          <cell r="K1313">
            <v>29.322643318181818</v>
          </cell>
          <cell r="L1313">
            <v>30.292033499999992</v>
          </cell>
          <cell r="M1313">
            <v>31.422237909090914</v>
          </cell>
          <cell r="N1313">
            <v>29.987763318181816</v>
          </cell>
          <cell r="O1313">
            <v>33.047963272727273</v>
          </cell>
          <cell r="P1313">
            <v>29.587725909090917</v>
          </cell>
          <cell r="Q1313">
            <v>29.610835727272725</v>
          </cell>
          <cell r="R1313">
            <v>25.608598545454548</v>
          </cell>
          <cell r="S1313">
            <v>24.070620772727274</v>
          </cell>
          <cell r="T1313">
            <v>24.637007090909091</v>
          </cell>
          <cell r="U1313" t="str">
            <v>16:30 - 17:00</v>
          </cell>
          <cell r="V1313">
            <v>24.070620772727274</v>
          </cell>
        </row>
        <row r="1314">
          <cell r="B1314" t="str">
            <v>NL0011683594</v>
          </cell>
          <cell r="C1314" t="str">
            <v>VanEck Vectors</v>
          </cell>
          <cell r="D1314">
            <v>24.966732272727278</v>
          </cell>
          <cell r="E1314">
            <v>23.705857090909088</v>
          </cell>
          <cell r="F1314">
            <v>23.791130500000005</v>
          </cell>
          <cell r="G1314">
            <v>23.287963363636358</v>
          </cell>
          <cell r="H1314">
            <v>22.796890227272723</v>
          </cell>
          <cell r="I1314">
            <v>22.07006077272727</v>
          </cell>
          <cell r="J1314">
            <v>22.609261545454544</v>
          </cell>
          <cell r="K1314">
            <v>22.962475272727271</v>
          </cell>
          <cell r="L1314">
            <v>22.468172181818183</v>
          </cell>
          <cell r="M1314">
            <v>22.992580590909089</v>
          </cell>
          <cell r="N1314">
            <v>24.302344227272727</v>
          </cell>
          <cell r="O1314">
            <v>26.81361159090909</v>
          </cell>
          <cell r="P1314">
            <v>24.819090181818183</v>
          </cell>
          <cell r="Q1314">
            <v>26.547390590909085</v>
          </cell>
          <cell r="R1314">
            <v>23.790118181818183</v>
          </cell>
          <cell r="S1314">
            <v>22.894475772727272</v>
          </cell>
          <cell r="T1314">
            <v>22.706662181818185</v>
          </cell>
          <cell r="U1314" t="str">
            <v>11:30 - 12:00</v>
          </cell>
          <cell r="V1314">
            <v>22.07006077272727</v>
          </cell>
        </row>
        <row r="1315">
          <cell r="B1315" t="str">
            <v>IE00BL0BMZ89</v>
          </cell>
          <cell r="C1315" t="str">
            <v>VanEck Vectors</v>
          </cell>
          <cell r="D1315">
            <v>27.320118000000001</v>
          </cell>
          <cell r="E1315">
            <v>24.10123013636364</v>
          </cell>
          <cell r="F1315">
            <v>25.33235536363636</v>
          </cell>
          <cell r="G1315">
            <v>25.186576681818188</v>
          </cell>
          <cell r="H1315">
            <v>25.284903727272727</v>
          </cell>
          <cell r="I1315">
            <v>24.752709045454548</v>
          </cell>
          <cell r="J1315">
            <v>23.800187818181815</v>
          </cell>
          <cell r="K1315">
            <v>25.252475136363646</v>
          </cell>
          <cell r="L1315">
            <v>23.713594818181821</v>
          </cell>
          <cell r="M1315">
            <v>23.376261772727272</v>
          </cell>
          <cell r="N1315">
            <v>26.622380818181821</v>
          </cell>
          <cell r="O1315">
            <v>26.269194681818178</v>
          </cell>
          <cell r="P1315">
            <v>25.254442545454548</v>
          </cell>
          <cell r="Q1315">
            <v>26.678951681818184</v>
          </cell>
          <cell r="R1315">
            <v>24.950087409090909</v>
          </cell>
          <cell r="S1315">
            <v>26.375940090909094</v>
          </cell>
          <cell r="T1315">
            <v>24.394857863636357</v>
          </cell>
          <cell r="U1315" t="str">
            <v>13:30 - 14:00</v>
          </cell>
          <cell r="V1315">
            <v>23.376261772727272</v>
          </cell>
        </row>
        <row r="1316">
          <cell r="B1316" t="str">
            <v>NL0011376074</v>
          </cell>
          <cell r="C1316" t="str">
            <v>VanEck Vectors</v>
          </cell>
          <cell r="D1316">
            <v>17.260261</v>
          </cell>
          <cell r="E1316">
            <v>17.04126927272727</v>
          </cell>
          <cell r="F1316">
            <v>17.485975272727273</v>
          </cell>
          <cell r="G1316">
            <v>17.455603590909089</v>
          </cell>
          <cell r="H1316">
            <v>17.32010904545454</v>
          </cell>
          <cell r="I1316">
            <v>16.720138363636362</v>
          </cell>
          <cell r="J1316">
            <v>17.235530318181819</v>
          </cell>
          <cell r="K1316">
            <v>17.904423136363633</v>
          </cell>
          <cell r="L1316">
            <v>17.743981772727274</v>
          </cell>
          <cell r="M1316">
            <v>18.328723136363632</v>
          </cell>
          <cell r="N1316">
            <v>28.055430227272726</v>
          </cell>
          <cell r="O1316">
            <v>24.180518590909092</v>
          </cell>
          <cell r="P1316">
            <v>51.806519499999993</v>
          </cell>
          <cell r="Q1316">
            <v>22.859638818181825</v>
          </cell>
          <cell r="R1316">
            <v>18.968668227272726</v>
          </cell>
          <cell r="S1316">
            <v>16.943386454545461</v>
          </cell>
          <cell r="T1316">
            <v>16.741697727272726</v>
          </cell>
          <cell r="U1316" t="str">
            <v>11:30 - 12:00</v>
          </cell>
          <cell r="V1316">
            <v>16.720138363636362</v>
          </cell>
        </row>
        <row r="1317">
          <cell r="B1317" t="str">
            <v>IE00BQQP9H09</v>
          </cell>
          <cell r="C1317" t="str">
            <v>VanEck Vectors</v>
          </cell>
          <cell r="D1317">
            <v>54.623844772727267</v>
          </cell>
          <cell r="E1317">
            <v>45.774881863636359</v>
          </cell>
          <cell r="F1317">
            <v>47.836968818181816</v>
          </cell>
          <cell r="G1317">
            <v>46.998243499999994</v>
          </cell>
          <cell r="H1317">
            <v>47.616243090909094</v>
          </cell>
          <cell r="I1317">
            <v>46.748121863636364</v>
          </cell>
          <cell r="J1317">
            <v>47.928889454545462</v>
          </cell>
          <cell r="K1317">
            <v>50.030291954545461</v>
          </cell>
          <cell r="L1317">
            <v>50.854722454545453</v>
          </cell>
          <cell r="M1317">
            <v>50.559390272727271</v>
          </cell>
          <cell r="N1317">
            <v>52.03401181818181</v>
          </cell>
          <cell r="O1317">
            <v>56.600525636363635</v>
          </cell>
          <cell r="P1317">
            <v>57.125219545454542</v>
          </cell>
          <cell r="Q1317">
            <v>44.670742772727266</v>
          </cell>
          <cell r="R1317">
            <v>36.628879363636372</v>
          </cell>
          <cell r="S1317">
            <v>29.792788227272727</v>
          </cell>
          <cell r="T1317">
            <v>27.959351363636358</v>
          </cell>
          <cell r="U1317" t="str">
            <v>17:00 - 17:30</v>
          </cell>
          <cell r="V1317">
            <v>27.959351363636358</v>
          </cell>
        </row>
        <row r="1318">
          <cell r="B1318" t="str">
            <v>IE00BDFBTK17</v>
          </cell>
          <cell r="C1318" t="str">
            <v>VanEck Vectors</v>
          </cell>
          <cell r="E1318">
            <v>107.08026199999998</v>
          </cell>
          <cell r="F1318">
            <v>103.2942695</v>
          </cell>
          <cell r="G1318">
            <v>103.76902352380951</v>
          </cell>
          <cell r="H1318">
            <v>104.4752941</v>
          </cell>
          <cell r="I1318">
            <v>103.50952185714286</v>
          </cell>
          <cell r="J1318">
            <v>105.10138386363637</v>
          </cell>
          <cell r="K1318">
            <v>104.40400814285712</v>
          </cell>
          <cell r="L1318">
            <v>104.20569205</v>
          </cell>
          <cell r="M1318">
            <v>103.994783</v>
          </cell>
          <cell r="N1318">
            <v>106.98051733333332</v>
          </cell>
          <cell r="O1318">
            <v>104.38423915000001</v>
          </cell>
          <cell r="P1318">
            <v>102.632403</v>
          </cell>
          <cell r="Q1318">
            <v>94.129348000000022</v>
          </cell>
          <cell r="R1318">
            <v>90.768605950000008</v>
          </cell>
          <cell r="S1318">
            <v>94.039199736842093</v>
          </cell>
          <cell r="T1318">
            <v>94.05877799999999</v>
          </cell>
          <cell r="U1318" t="str">
            <v>16:00 - 16:30</v>
          </cell>
          <cell r="V1318">
            <v>90.768605950000008</v>
          </cell>
        </row>
        <row r="1319">
          <cell r="B1319" t="str">
            <v>IE00BDFBTR85</v>
          </cell>
          <cell r="C1319" t="str">
            <v>VanEck Vectors</v>
          </cell>
          <cell r="D1319">
            <v>96.676785681818188</v>
          </cell>
          <cell r="E1319">
            <v>89.934542272727285</v>
          </cell>
          <cell r="F1319">
            <v>90.693482863636362</v>
          </cell>
          <cell r="G1319">
            <v>89.746791636363653</v>
          </cell>
          <cell r="H1319">
            <v>89.408741227272714</v>
          </cell>
          <cell r="I1319">
            <v>87.909699818181807</v>
          </cell>
          <cell r="J1319">
            <v>88.408371454545431</v>
          </cell>
          <cell r="K1319">
            <v>88.672871772727277</v>
          </cell>
          <cell r="L1319">
            <v>87.574870181818198</v>
          </cell>
          <cell r="M1319">
            <v>88.453557090909072</v>
          </cell>
          <cell r="N1319">
            <v>91.607777181818179</v>
          </cell>
          <cell r="O1319">
            <v>90.784386454545427</v>
          </cell>
          <cell r="P1319">
            <v>92.63149986363635</v>
          </cell>
          <cell r="Q1319">
            <v>85.492986681818195</v>
          </cell>
          <cell r="R1319">
            <v>81.568899500000001</v>
          </cell>
          <cell r="S1319">
            <v>78.987880909090919</v>
          </cell>
          <cell r="T1319">
            <v>78.978169636363631</v>
          </cell>
          <cell r="U1319" t="str">
            <v>17:00 - 17:30</v>
          </cell>
          <cell r="V1319">
            <v>78.978169636363631</v>
          </cell>
        </row>
        <row r="1320">
          <cell r="B1320" t="str">
            <v>NL0010408704</v>
          </cell>
          <cell r="C1320" t="str">
            <v>VanEck Vectors</v>
          </cell>
          <cell r="D1320">
            <v>22.317729772727276</v>
          </cell>
          <cell r="E1320">
            <v>21.207138681818183</v>
          </cell>
          <cell r="F1320">
            <v>21.185871590909095</v>
          </cell>
          <cell r="G1320">
            <v>21.117054681818178</v>
          </cell>
          <cell r="H1320">
            <v>21.020424590909087</v>
          </cell>
          <cell r="I1320">
            <v>20.030210772727273</v>
          </cell>
          <cell r="J1320">
            <v>20.637593227272724</v>
          </cell>
          <cell r="K1320">
            <v>20.61600018181818</v>
          </cell>
          <cell r="L1320">
            <v>20.449783545454544</v>
          </cell>
          <cell r="M1320">
            <v>21.723414500000001</v>
          </cell>
          <cell r="N1320">
            <v>21.984879909090907</v>
          </cell>
          <cell r="O1320">
            <v>27.471771954545453</v>
          </cell>
          <cell r="P1320">
            <v>26.151739681818182</v>
          </cell>
          <cell r="Q1320">
            <v>25.841193909090908</v>
          </cell>
          <cell r="R1320">
            <v>21.913999545454548</v>
          </cell>
          <cell r="S1320">
            <v>21.473015909090904</v>
          </cell>
          <cell r="T1320">
            <v>20.950570499999994</v>
          </cell>
          <cell r="U1320" t="str">
            <v>11:30 - 12:00</v>
          </cell>
          <cell r="V1320">
            <v>20.030210772727273</v>
          </cell>
        </row>
        <row r="1321">
          <cell r="B1321" t="str">
            <v>IE00BZ163G84</v>
          </cell>
          <cell r="C1321" t="str">
            <v>Vanguard</v>
          </cell>
          <cell r="D1321">
            <v>32.290867454545449</v>
          </cell>
          <cell r="E1321">
            <v>18.72507686363636</v>
          </cell>
          <cell r="F1321">
            <v>16.654956136363641</v>
          </cell>
          <cell r="G1321">
            <v>15.861056772727274</v>
          </cell>
          <cell r="H1321">
            <v>17.068208545454549</v>
          </cell>
          <cell r="I1321">
            <v>17.467657590909088</v>
          </cell>
          <cell r="J1321">
            <v>16.389101772727273</v>
          </cell>
          <cell r="K1321">
            <v>15.65445090909091</v>
          </cell>
          <cell r="L1321">
            <v>15.572322090909092</v>
          </cell>
          <cell r="M1321">
            <v>15.820301545454544</v>
          </cell>
          <cell r="N1321">
            <v>16.623300954545456</v>
          </cell>
          <cell r="O1321">
            <v>16.808824954545454</v>
          </cell>
          <cell r="P1321">
            <v>16.775497272727275</v>
          </cell>
          <cell r="Q1321">
            <v>16.863867181818183</v>
          </cell>
          <cell r="R1321">
            <v>16.346007363636364</v>
          </cell>
          <cell r="S1321">
            <v>15.268841545454546</v>
          </cell>
          <cell r="T1321">
            <v>14.936840363636366</v>
          </cell>
          <cell r="U1321" t="str">
            <v>17:00 - 17:30</v>
          </cell>
          <cell r="V1321">
            <v>14.936840363636366</v>
          </cell>
        </row>
        <row r="1322">
          <cell r="B1322" t="str">
            <v>IE00BGYWT403</v>
          </cell>
          <cell r="C1322" t="str">
            <v>Vanguard</v>
          </cell>
          <cell r="D1322">
            <v>17.043743818181817</v>
          </cell>
          <cell r="E1322">
            <v>13.621403454545456</v>
          </cell>
          <cell r="F1322">
            <v>13.743078772727275</v>
          </cell>
          <cell r="G1322">
            <v>13.217758909090911</v>
          </cell>
          <cell r="H1322">
            <v>13.365727181818182</v>
          </cell>
          <cell r="I1322">
            <v>13.472085681818179</v>
          </cell>
          <cell r="J1322">
            <v>12.951163636363635</v>
          </cell>
          <cell r="K1322">
            <v>12.454713454545457</v>
          </cell>
          <cell r="L1322">
            <v>12.452348090909091</v>
          </cell>
          <cell r="M1322">
            <v>13.5941245</v>
          </cell>
          <cell r="N1322">
            <v>13.247549999999997</v>
          </cell>
          <cell r="O1322">
            <v>13.532491727272726</v>
          </cell>
          <cell r="P1322">
            <v>12.981568545454543</v>
          </cell>
          <cell r="Q1322">
            <v>13.156503045454542</v>
          </cell>
          <cell r="R1322">
            <v>13.029386909090908</v>
          </cell>
          <cell r="S1322">
            <v>12.922510727272726</v>
          </cell>
          <cell r="T1322">
            <v>12.99584968181818</v>
          </cell>
          <cell r="U1322" t="str">
            <v>13:00 - 13:30</v>
          </cell>
          <cell r="V1322">
            <v>12.452348090909091</v>
          </cell>
        </row>
        <row r="1323">
          <cell r="B1323" t="str">
            <v>IE00BZ163H91</v>
          </cell>
          <cell r="C1323" t="str">
            <v>Vanguard</v>
          </cell>
          <cell r="D1323">
            <v>7.728498045454546</v>
          </cell>
          <cell r="E1323">
            <v>6.7034467727272729</v>
          </cell>
          <cell r="F1323">
            <v>6.5496172272727273</v>
          </cell>
          <cell r="G1323">
            <v>6.576574954545455</v>
          </cell>
          <cell r="H1323">
            <v>6.562795545454545</v>
          </cell>
          <cell r="I1323">
            <v>6.7921967727272712</v>
          </cell>
          <cell r="J1323">
            <v>7.0052042272727277</v>
          </cell>
          <cell r="K1323">
            <v>7.5140425454545445</v>
          </cell>
          <cell r="L1323">
            <v>7.1859213181818182</v>
          </cell>
          <cell r="M1323">
            <v>6.7892193181818206</v>
          </cell>
          <cell r="N1323">
            <v>7.0770387727272723</v>
          </cell>
          <cell r="O1323">
            <v>7.5436362727272721</v>
          </cell>
          <cell r="P1323">
            <v>7.345588090909092</v>
          </cell>
          <cell r="Q1323">
            <v>7.2039501363636358</v>
          </cell>
          <cell r="R1323">
            <v>6.4646928636363636</v>
          </cell>
          <cell r="S1323">
            <v>6.3880643181818186</v>
          </cell>
          <cell r="T1323">
            <v>6.7460840000000015</v>
          </cell>
          <cell r="U1323" t="str">
            <v>16:30 - 17:00</v>
          </cell>
          <cell r="V1323">
            <v>6.3880643181818186</v>
          </cell>
        </row>
        <row r="1324">
          <cell r="B1324" t="str">
            <v>IE00BH04GL39</v>
          </cell>
          <cell r="C1324" t="str">
            <v>Vanguard</v>
          </cell>
          <cell r="D1324">
            <v>9.1698733181818195</v>
          </cell>
          <cell r="E1324">
            <v>8.4938103181818185</v>
          </cell>
          <cell r="F1324">
            <v>8.1889819545454543</v>
          </cell>
          <cell r="G1324">
            <v>8.4911709090909095</v>
          </cell>
          <cell r="H1324">
            <v>8.5748898181818198</v>
          </cell>
          <cell r="I1324">
            <v>8.8953360454545471</v>
          </cell>
          <cell r="J1324">
            <v>8.7197511818181841</v>
          </cell>
          <cell r="K1324">
            <v>8.7104768636363641</v>
          </cell>
          <cell r="L1324">
            <v>8.6638192727272738</v>
          </cell>
          <cell r="M1324">
            <v>8.6476865454545422</v>
          </cell>
          <cell r="N1324">
            <v>8.5269369999999984</v>
          </cell>
          <cell r="O1324">
            <v>8.5347039999999996</v>
          </cell>
          <cell r="P1324">
            <v>8.9180393181818189</v>
          </cell>
          <cell r="Q1324">
            <v>8.7765034090909104</v>
          </cell>
          <cell r="R1324">
            <v>8.5443949545454529</v>
          </cell>
          <cell r="S1324">
            <v>8.6638037727272721</v>
          </cell>
          <cell r="T1324">
            <v>8.8229264545454562</v>
          </cell>
          <cell r="U1324" t="str">
            <v>10:00 - 10:30</v>
          </cell>
          <cell r="V1324">
            <v>8.1889819545454543</v>
          </cell>
        </row>
        <row r="1325">
          <cell r="B1325" t="str">
            <v>IE00B810Q511</v>
          </cell>
          <cell r="C1325" t="str">
            <v>Vanguard</v>
          </cell>
          <cell r="D1325">
            <v>16.610056227272732</v>
          </cell>
          <cell r="E1325">
            <v>17.943247681818182</v>
          </cell>
          <cell r="F1325">
            <v>17.859894045454549</v>
          </cell>
          <cell r="G1325">
            <v>15.2482705</v>
          </cell>
          <cell r="H1325">
            <v>14.677218045454545</v>
          </cell>
          <cell r="I1325">
            <v>13.7918345</v>
          </cell>
          <cell r="J1325">
            <v>14.137760000000002</v>
          </cell>
          <cell r="K1325">
            <v>14.676220000000001</v>
          </cell>
          <cell r="L1325">
            <v>14.345730818181817</v>
          </cell>
          <cell r="M1325">
            <v>15.505221227272726</v>
          </cell>
          <cell r="N1325">
            <v>14.684935681818182</v>
          </cell>
          <cell r="O1325">
            <v>16.239891</v>
          </cell>
          <cell r="P1325">
            <v>14.954961863636369</v>
          </cell>
          <cell r="Q1325">
            <v>14.288226909090911</v>
          </cell>
          <cell r="R1325">
            <v>14.039705136363638</v>
          </cell>
          <cell r="S1325">
            <v>14.027999318181816</v>
          </cell>
          <cell r="T1325">
            <v>13.389214772727273</v>
          </cell>
          <cell r="U1325" t="str">
            <v>17:00 - 17:30</v>
          </cell>
          <cell r="V1325">
            <v>13.389214772727273</v>
          </cell>
        </row>
        <row r="1326">
          <cell r="B1326" t="str">
            <v>IE00BKX55Q28</v>
          </cell>
          <cell r="C1326" t="str">
            <v>Vanguard</v>
          </cell>
          <cell r="D1326">
            <v>20.109112409090908</v>
          </cell>
          <cell r="E1326">
            <v>18.167180590909091</v>
          </cell>
          <cell r="F1326">
            <v>17.370521363636364</v>
          </cell>
          <cell r="G1326">
            <v>16.784095318181816</v>
          </cell>
          <cell r="H1326">
            <v>18.649054090909086</v>
          </cell>
          <cell r="I1326">
            <v>17.307688954545455</v>
          </cell>
          <cell r="J1326">
            <v>16.172099681818182</v>
          </cell>
          <cell r="K1326">
            <v>16.831872227272729</v>
          </cell>
          <cell r="L1326">
            <v>16.960534454545453</v>
          </cell>
          <cell r="M1326">
            <v>17.826202636363636</v>
          </cell>
          <cell r="N1326">
            <v>15.691040363636363</v>
          </cell>
          <cell r="O1326">
            <v>15.755759454545453</v>
          </cell>
          <cell r="P1326">
            <v>15.110026227272728</v>
          </cell>
          <cell r="Q1326">
            <v>15.923179590909092</v>
          </cell>
          <cell r="R1326">
            <v>14.789794227272729</v>
          </cell>
          <cell r="S1326">
            <v>15.670738318181815</v>
          </cell>
          <cell r="T1326">
            <v>15.794856363636365</v>
          </cell>
          <cell r="U1326" t="str">
            <v>16:00 - 16:30</v>
          </cell>
          <cell r="V1326">
            <v>14.789794227272729</v>
          </cell>
        </row>
        <row r="1327">
          <cell r="B1327" t="str">
            <v>IE00B8GKDB10</v>
          </cell>
          <cell r="C1327" t="str">
            <v>Vanguard</v>
          </cell>
          <cell r="D1327">
            <v>24.177025318181816</v>
          </cell>
          <cell r="E1327">
            <v>15.902041954545451</v>
          </cell>
          <cell r="F1327">
            <v>16.520659954545451</v>
          </cell>
          <cell r="G1327">
            <v>16.436925409090911</v>
          </cell>
          <cell r="H1327">
            <v>16.161146636363636</v>
          </cell>
          <cell r="I1327">
            <v>16.396954181818185</v>
          </cell>
          <cell r="J1327">
            <v>16.811623136363639</v>
          </cell>
          <cell r="K1327">
            <v>17.433204545454544</v>
          </cell>
          <cell r="L1327">
            <v>18.000458681818181</v>
          </cell>
          <cell r="M1327">
            <v>18.807835181818181</v>
          </cell>
          <cell r="N1327">
            <v>21.330890636363641</v>
          </cell>
          <cell r="O1327">
            <v>25.911166909090909</v>
          </cell>
          <cell r="P1327">
            <v>27.761602909090911</v>
          </cell>
          <cell r="Q1327">
            <v>25.425730409090917</v>
          </cell>
          <cell r="R1327">
            <v>19.503511863636366</v>
          </cell>
          <cell r="S1327">
            <v>16.368754863636365</v>
          </cell>
          <cell r="T1327">
            <v>17.664671227272731</v>
          </cell>
          <cell r="U1327" t="str">
            <v>09:30 - 10:00</v>
          </cell>
          <cell r="V1327">
            <v>15.902041954545451</v>
          </cell>
        </row>
        <row r="1328">
          <cell r="B1328" t="str">
            <v>IE00BK5BR626</v>
          </cell>
          <cell r="C1328" t="str">
            <v>Vanguard</v>
          </cell>
          <cell r="D1328">
            <v>35.397250272727277</v>
          </cell>
          <cell r="E1328">
            <v>33.153577681818177</v>
          </cell>
          <cell r="F1328">
            <v>33.963767863636356</v>
          </cell>
          <cell r="G1328">
            <v>33.321460909090902</v>
          </cell>
          <cell r="H1328">
            <v>31.527195454545453</v>
          </cell>
          <cell r="I1328">
            <v>31.421477318181815</v>
          </cell>
          <cell r="J1328">
            <v>32.026644863636356</v>
          </cell>
          <cell r="K1328">
            <v>32.154146545454545</v>
          </cell>
          <cell r="L1328">
            <v>31.891099863636363</v>
          </cell>
          <cell r="M1328">
            <v>32.301026772727276</v>
          </cell>
          <cell r="N1328">
            <v>34.783134136363635</v>
          </cell>
          <cell r="O1328">
            <v>34.473667681818185</v>
          </cell>
          <cell r="P1328">
            <v>33.398473227272731</v>
          </cell>
          <cell r="Q1328">
            <v>35.073692590909097</v>
          </cell>
          <cell r="R1328">
            <v>32.09114445454545</v>
          </cell>
          <cell r="S1328">
            <v>31.599949090909092</v>
          </cell>
          <cell r="T1328">
            <v>31.345216181818181</v>
          </cell>
          <cell r="U1328" t="str">
            <v>17:00 - 17:30</v>
          </cell>
          <cell r="V1328">
            <v>31.345216181818181</v>
          </cell>
        </row>
        <row r="1329">
          <cell r="B1329" t="str">
            <v>IE00B3RBWM25</v>
          </cell>
          <cell r="C1329" t="str">
            <v>Vanguard</v>
          </cell>
          <cell r="D1329">
            <v>10.052906454545452</v>
          </cell>
          <cell r="E1329">
            <v>8.5122947727272731</v>
          </cell>
          <cell r="F1329">
            <v>8.3870286363636364</v>
          </cell>
          <cell r="G1329">
            <v>7.9650869545454546</v>
          </cell>
          <cell r="H1329">
            <v>7.7971049545454552</v>
          </cell>
          <cell r="I1329">
            <v>7.7638959545454531</v>
          </cell>
          <cell r="J1329">
            <v>7.9757220909090911</v>
          </cell>
          <cell r="K1329">
            <v>7.8737485909090905</v>
          </cell>
          <cell r="L1329">
            <v>7.5494023636363634</v>
          </cell>
          <cell r="M1329">
            <v>8.8036697272727267</v>
          </cell>
          <cell r="N1329">
            <v>8.5000957727272723</v>
          </cell>
          <cell r="O1329">
            <v>11.001787545454546</v>
          </cell>
          <cell r="P1329">
            <v>10.338009681818182</v>
          </cell>
          <cell r="Q1329">
            <v>10.808188181818183</v>
          </cell>
          <cell r="R1329">
            <v>9.3939377727272717</v>
          </cell>
          <cell r="S1329">
            <v>8.4724533636363635</v>
          </cell>
          <cell r="T1329">
            <v>8.6764514999999989</v>
          </cell>
          <cell r="U1329" t="str">
            <v>13:00 - 13:30</v>
          </cell>
          <cell r="V1329">
            <v>7.5494023636363634</v>
          </cell>
        </row>
        <row r="1330">
          <cell r="B1330" t="str">
            <v>IE00BK5BQT80</v>
          </cell>
          <cell r="C1330" t="str">
            <v>Vanguard</v>
          </cell>
          <cell r="D1330">
            <v>20.560981909090909</v>
          </cell>
          <cell r="E1330">
            <v>16.339805545454549</v>
          </cell>
          <cell r="F1330">
            <v>17.04521245454545</v>
          </cell>
          <cell r="G1330">
            <v>15.897240772727274</v>
          </cell>
          <cell r="H1330">
            <v>16.027002590909088</v>
          </cell>
          <cell r="I1330">
            <v>16.210100045454549</v>
          </cell>
          <cell r="J1330">
            <v>15.936715954545457</v>
          </cell>
          <cell r="K1330">
            <v>16.315204045454546</v>
          </cell>
          <cell r="L1330">
            <v>16.056759318181818</v>
          </cell>
          <cell r="M1330">
            <v>17.783376681818183</v>
          </cell>
          <cell r="N1330">
            <v>16.965524409090911</v>
          </cell>
          <cell r="O1330">
            <v>20.315425818181811</v>
          </cell>
          <cell r="P1330">
            <v>20.039133636363637</v>
          </cell>
          <cell r="Q1330">
            <v>18.535655727272726</v>
          </cell>
          <cell r="R1330">
            <v>17.861234499999998</v>
          </cell>
          <cell r="S1330">
            <v>16.060661318181822</v>
          </cell>
          <cell r="T1330">
            <v>15.437525954545452</v>
          </cell>
          <cell r="U1330" t="str">
            <v>17:00 - 17:30</v>
          </cell>
          <cell r="V1330">
            <v>15.437525954545452</v>
          </cell>
        </row>
        <row r="1331">
          <cell r="B1331" t="str">
            <v>IE00B9F5YL18</v>
          </cell>
          <cell r="C1331" t="str">
            <v>Vanguard</v>
          </cell>
          <cell r="D1331">
            <v>31.192796136363643</v>
          </cell>
          <cell r="E1331">
            <v>27.667241636363634</v>
          </cell>
          <cell r="F1331">
            <v>31.43762754545455</v>
          </cell>
          <cell r="G1331">
            <v>25.649805909090905</v>
          </cell>
          <cell r="H1331">
            <v>26.88137372727272</v>
          </cell>
          <cell r="I1331">
            <v>24.989132181818182</v>
          </cell>
          <cell r="J1331">
            <v>25.307802818181816</v>
          </cell>
          <cell r="K1331">
            <v>25.745479136363635</v>
          </cell>
          <cell r="L1331">
            <v>24.892845999999999</v>
          </cell>
          <cell r="M1331">
            <v>26.221911454545456</v>
          </cell>
          <cell r="N1331">
            <v>25.247310181818179</v>
          </cell>
          <cell r="O1331">
            <v>27.748663863636363</v>
          </cell>
          <cell r="P1331">
            <v>27.15752845454546</v>
          </cell>
          <cell r="Q1331">
            <v>26.575141136363637</v>
          </cell>
          <cell r="R1331">
            <v>25.615662818181818</v>
          </cell>
          <cell r="S1331">
            <v>26.085714227272721</v>
          </cell>
          <cell r="T1331">
            <v>26.828231727272726</v>
          </cell>
          <cell r="U1331" t="str">
            <v>13:00 - 13:30</v>
          </cell>
          <cell r="V1331">
            <v>24.892845999999999</v>
          </cell>
        </row>
        <row r="1332">
          <cell r="B1332" t="str">
            <v>IE00BK5BQZ41</v>
          </cell>
          <cell r="C1332" t="str">
            <v>Vanguard</v>
          </cell>
          <cell r="D1332">
            <v>38.07562572727273</v>
          </cell>
          <cell r="E1332">
            <v>33.852008454545448</v>
          </cell>
          <cell r="F1332">
            <v>37.370528590909089</v>
          </cell>
          <cell r="G1332">
            <v>30.093860000000003</v>
          </cell>
          <cell r="H1332">
            <v>30.719058818181807</v>
          </cell>
          <cell r="I1332">
            <v>28.566440272727277</v>
          </cell>
          <cell r="J1332">
            <v>29.52188504545455</v>
          </cell>
          <cell r="K1332">
            <v>31.304151363636358</v>
          </cell>
          <cell r="L1332">
            <v>29.394114272727268</v>
          </cell>
          <cell r="M1332">
            <v>31.359665318181818</v>
          </cell>
          <cell r="N1332">
            <v>29.429851772727265</v>
          </cell>
          <cell r="O1332">
            <v>31.869831045454546</v>
          </cell>
          <cell r="P1332">
            <v>30.310060499999999</v>
          </cell>
          <cell r="Q1332">
            <v>29.218879454545455</v>
          </cell>
          <cell r="R1332">
            <v>29.27863636363637</v>
          </cell>
          <cell r="S1332">
            <v>29.228668272727273</v>
          </cell>
          <cell r="T1332">
            <v>28.882465818181821</v>
          </cell>
          <cell r="U1332" t="str">
            <v>11:30 - 12:00</v>
          </cell>
          <cell r="V1332">
            <v>28.566440272727277</v>
          </cell>
        </row>
        <row r="1333">
          <cell r="B1333" t="str">
            <v>IE00BKX55S42</v>
          </cell>
          <cell r="C1333" t="str">
            <v>Vanguard</v>
          </cell>
          <cell r="D1333">
            <v>12.419505045454544</v>
          </cell>
          <cell r="E1333">
            <v>10.588421545454546</v>
          </cell>
          <cell r="F1333">
            <v>10.276621181818184</v>
          </cell>
          <cell r="G1333">
            <v>9.4384250000000041</v>
          </cell>
          <cell r="H1333">
            <v>9.2448574545454552</v>
          </cell>
          <cell r="I1333">
            <v>8.8725581818181798</v>
          </cell>
          <cell r="J1333">
            <v>8.5479002272727271</v>
          </cell>
          <cell r="K1333">
            <v>9.1844277727272736</v>
          </cell>
          <cell r="L1333">
            <v>8.8104585909090911</v>
          </cell>
          <cell r="M1333">
            <v>8.7760345454545448</v>
          </cell>
          <cell r="N1333">
            <v>8.4413183636363645</v>
          </cell>
          <cell r="O1333">
            <v>9.8215467727272721</v>
          </cell>
          <cell r="P1333">
            <v>8.8382902727272743</v>
          </cell>
          <cell r="Q1333">
            <v>9.2177858181818184</v>
          </cell>
          <cell r="R1333">
            <v>8.8265402272727265</v>
          </cell>
          <cell r="S1333">
            <v>8.8403504090909095</v>
          </cell>
          <cell r="T1333">
            <v>9.2770934545454544</v>
          </cell>
          <cell r="U1333" t="str">
            <v>14:00 - 14:30</v>
          </cell>
          <cell r="V1333">
            <v>8.4413183636363645</v>
          </cell>
        </row>
        <row r="1334">
          <cell r="B1334" t="str">
            <v>IE00BK5BQY34</v>
          </cell>
          <cell r="C1334" t="str">
            <v>Vanguard</v>
          </cell>
          <cell r="D1334">
            <v>23.969523863636365</v>
          </cell>
          <cell r="E1334">
            <v>21.399323045454544</v>
          </cell>
          <cell r="F1334">
            <v>21.249862181818184</v>
          </cell>
          <cell r="G1334">
            <v>20.886972545454544</v>
          </cell>
          <cell r="H1334">
            <v>20.936255000000003</v>
          </cell>
          <cell r="I1334">
            <v>19.518360090909091</v>
          </cell>
          <cell r="J1334">
            <v>19.358090500000003</v>
          </cell>
          <cell r="K1334">
            <v>19.505396636363631</v>
          </cell>
          <cell r="L1334">
            <v>18.681976590909091</v>
          </cell>
          <cell r="M1334">
            <v>20.047955681818181</v>
          </cell>
          <cell r="N1334">
            <v>19.430394909090907</v>
          </cell>
          <cell r="O1334">
            <v>21.598475954545464</v>
          </cell>
          <cell r="P1334">
            <v>19.610776000000001</v>
          </cell>
          <cell r="Q1334">
            <v>19.228158181818181</v>
          </cell>
          <cell r="R1334">
            <v>18.879258818181821</v>
          </cell>
          <cell r="S1334">
            <v>19.609455000000001</v>
          </cell>
          <cell r="T1334">
            <v>19.573389045454547</v>
          </cell>
          <cell r="U1334" t="str">
            <v>13:00 - 13:30</v>
          </cell>
          <cell r="V1334">
            <v>18.681976590909091</v>
          </cell>
        </row>
        <row r="1335">
          <cell r="B1335" t="str">
            <v>IE00B945VV12</v>
          </cell>
          <cell r="C1335" t="str">
            <v>Vanguard</v>
          </cell>
          <cell r="D1335">
            <v>10.459797590909092</v>
          </cell>
          <cell r="E1335">
            <v>9.0946583181818195</v>
          </cell>
          <cell r="F1335">
            <v>8.9390531818181831</v>
          </cell>
          <cell r="G1335">
            <v>8.5615199999999998</v>
          </cell>
          <cell r="H1335">
            <v>8.5601006818181826</v>
          </cell>
          <cell r="I1335">
            <v>8.1116571818181811</v>
          </cell>
          <cell r="J1335">
            <v>8.0145436363636371</v>
          </cell>
          <cell r="K1335">
            <v>8.104786090909089</v>
          </cell>
          <cell r="L1335">
            <v>7.9593111818181823</v>
          </cell>
          <cell r="M1335">
            <v>8.6842910909090882</v>
          </cell>
          <cell r="N1335">
            <v>7.9467618636363655</v>
          </cell>
          <cell r="O1335">
            <v>8.4818648181818173</v>
          </cell>
          <cell r="P1335">
            <v>7.8362133181818185</v>
          </cell>
          <cell r="Q1335">
            <v>8.2262054545454539</v>
          </cell>
          <cell r="R1335">
            <v>8.1746465454545465</v>
          </cell>
          <cell r="S1335">
            <v>8.2305655454545459</v>
          </cell>
          <cell r="T1335">
            <v>8.2528551818181839</v>
          </cell>
          <cell r="U1335" t="str">
            <v>15:00 - 15:30</v>
          </cell>
          <cell r="V1335">
            <v>7.8362133181818185</v>
          </cell>
        </row>
        <row r="1336">
          <cell r="B1336" t="str">
            <v>IE00BK5BQX27</v>
          </cell>
          <cell r="C1336" t="str">
            <v>Vanguard</v>
          </cell>
          <cell r="D1336">
            <v>17.112267454545453</v>
          </cell>
          <cell r="E1336">
            <v>15.38766027272727</v>
          </cell>
          <cell r="F1336">
            <v>15.025106045454544</v>
          </cell>
          <cell r="G1336">
            <v>13.030973772727272</v>
          </cell>
          <cell r="H1336">
            <v>13.259831681818183</v>
          </cell>
          <cell r="I1336">
            <v>12.332311363636364</v>
          </cell>
          <cell r="J1336">
            <v>12.19042690909091</v>
          </cell>
          <cell r="K1336">
            <v>12.802668363636364</v>
          </cell>
          <cell r="L1336">
            <v>12.092385727272726</v>
          </cell>
          <cell r="M1336">
            <v>13.427182681818181</v>
          </cell>
          <cell r="N1336">
            <v>11.568156772727272</v>
          </cell>
          <cell r="O1336">
            <v>13.975954409090907</v>
          </cell>
          <cell r="P1336">
            <v>12.367942045454544</v>
          </cell>
          <cell r="Q1336">
            <v>12.088689318181816</v>
          </cell>
          <cell r="R1336">
            <v>12.224498272727272</v>
          </cell>
          <cell r="S1336">
            <v>12.141746363636365</v>
          </cell>
          <cell r="T1336">
            <v>11.98520140909091</v>
          </cell>
          <cell r="U1336" t="str">
            <v>14:00 - 14:30</v>
          </cell>
          <cell r="V1336">
            <v>11.568156772727272</v>
          </cell>
        </row>
        <row r="1337">
          <cell r="B1337" t="str">
            <v>IE00BKX55T58</v>
          </cell>
          <cell r="C1337" t="str">
            <v>Vanguard</v>
          </cell>
          <cell r="D1337">
            <v>11.918595545454544</v>
          </cell>
          <cell r="E1337">
            <v>10.527707272727273</v>
          </cell>
          <cell r="F1337">
            <v>10.164185545454545</v>
          </cell>
          <cell r="G1337">
            <v>9.7188202727272728</v>
          </cell>
          <cell r="H1337">
            <v>10.030907772727273</v>
          </cell>
          <cell r="I1337">
            <v>9.6780613181818183</v>
          </cell>
          <cell r="J1337">
            <v>9.7184769545454532</v>
          </cell>
          <cell r="K1337">
            <v>10.873561409090909</v>
          </cell>
          <cell r="L1337">
            <v>10.683830181818182</v>
          </cell>
          <cell r="M1337">
            <v>12.467776409090908</v>
          </cell>
          <cell r="N1337">
            <v>11.985863590909092</v>
          </cell>
          <cell r="O1337">
            <v>12.602481545454543</v>
          </cell>
          <cell r="P1337">
            <v>12.379192818181821</v>
          </cell>
          <cell r="Q1337">
            <v>12.499385909090911</v>
          </cell>
          <cell r="R1337">
            <v>11.76667409090909</v>
          </cell>
          <cell r="S1337">
            <v>11.35291672727273</v>
          </cell>
          <cell r="T1337">
            <v>11.103226318181818</v>
          </cell>
          <cell r="U1337" t="str">
            <v>11:30 - 12:00</v>
          </cell>
          <cell r="V1337">
            <v>9.6780613181818183</v>
          </cell>
        </row>
        <row r="1338">
          <cell r="B1338" t="str">
            <v>IE00BK5BQV03</v>
          </cell>
          <cell r="C1338" t="str">
            <v>Vanguard</v>
          </cell>
          <cell r="D1338">
            <v>24.191624045454549</v>
          </cell>
          <cell r="E1338">
            <v>22.568170045454544</v>
          </cell>
          <cell r="F1338">
            <v>22.477031636363634</v>
          </cell>
          <cell r="G1338">
            <v>22.458012409090909</v>
          </cell>
          <cell r="H1338">
            <v>21.547897590909088</v>
          </cell>
          <cell r="I1338">
            <v>20.677281363636361</v>
          </cell>
          <cell r="J1338">
            <v>20.663047590909088</v>
          </cell>
          <cell r="K1338">
            <v>20.872750999999997</v>
          </cell>
          <cell r="L1338">
            <v>20.987667772727271</v>
          </cell>
          <cell r="M1338">
            <v>22.177920681818179</v>
          </cell>
          <cell r="N1338">
            <v>22.117823363636365</v>
          </cell>
          <cell r="O1338">
            <v>21.625029454545455</v>
          </cell>
          <cell r="P1338">
            <v>22.218441181818182</v>
          </cell>
          <cell r="Q1338">
            <v>22.618778090909093</v>
          </cell>
          <cell r="R1338">
            <v>21.216902045454543</v>
          </cell>
          <cell r="S1338">
            <v>20.730367090909098</v>
          </cell>
          <cell r="T1338">
            <v>20.739897681818185</v>
          </cell>
          <cell r="U1338" t="str">
            <v>12:00 - 12:30</v>
          </cell>
          <cell r="V1338">
            <v>20.663047590909088</v>
          </cell>
        </row>
        <row r="1339">
          <cell r="B1339" t="str">
            <v>IE00B3VVMM84</v>
          </cell>
          <cell r="C1339" t="str">
            <v>Vanguard</v>
          </cell>
          <cell r="D1339">
            <v>18.807835045454546</v>
          </cell>
          <cell r="E1339">
            <v>15.907647454545456</v>
          </cell>
          <cell r="F1339">
            <v>15.510635363636366</v>
          </cell>
          <cell r="G1339">
            <v>14.964103000000001</v>
          </cell>
          <cell r="H1339">
            <v>14.756435181818182</v>
          </cell>
          <cell r="I1339">
            <v>14.716142136363635</v>
          </cell>
          <cell r="J1339">
            <v>15.151123636363639</v>
          </cell>
          <cell r="K1339">
            <v>15.398169545454545</v>
          </cell>
          <cell r="L1339">
            <v>16.068318681818184</v>
          </cell>
          <cell r="M1339">
            <v>17.342273272727272</v>
          </cell>
          <cell r="N1339">
            <v>16.555474636363638</v>
          </cell>
          <cell r="O1339">
            <v>17.391325999999996</v>
          </cell>
          <cell r="P1339">
            <v>18.864445272727274</v>
          </cell>
          <cell r="Q1339">
            <v>18.692633499999999</v>
          </cell>
          <cell r="R1339">
            <v>15.392176772727277</v>
          </cell>
          <cell r="S1339">
            <v>14.546443590909094</v>
          </cell>
          <cell r="T1339">
            <v>14.810510227272728</v>
          </cell>
          <cell r="U1339" t="str">
            <v>16:30 - 17:00</v>
          </cell>
          <cell r="V1339">
            <v>14.546443590909094</v>
          </cell>
        </row>
        <row r="1340">
          <cell r="B1340" t="str">
            <v>IE00BK5BR733</v>
          </cell>
          <cell r="C1340" t="str">
            <v>Vanguard</v>
          </cell>
          <cell r="D1340">
            <v>45.940931409090908</v>
          </cell>
          <cell r="E1340">
            <v>37.519407272727271</v>
          </cell>
          <cell r="F1340">
            <v>37.486950681818186</v>
          </cell>
          <cell r="G1340">
            <v>41.494652636363647</v>
          </cell>
          <cell r="H1340">
            <v>35.316032181818187</v>
          </cell>
          <cell r="I1340">
            <v>30.349009318181821</v>
          </cell>
          <cell r="J1340">
            <v>30.612614545454552</v>
          </cell>
          <cell r="K1340">
            <v>33.333325954545451</v>
          </cell>
          <cell r="L1340">
            <v>32.719937818181819</v>
          </cell>
          <cell r="M1340">
            <v>35.438648181818181</v>
          </cell>
          <cell r="N1340">
            <v>35.015708045454545</v>
          </cell>
          <cell r="O1340">
            <v>41.176162500000004</v>
          </cell>
          <cell r="P1340">
            <v>35.730236681818184</v>
          </cell>
          <cell r="Q1340">
            <v>34.715788227272725</v>
          </cell>
          <cell r="R1340">
            <v>33.630909454545453</v>
          </cell>
          <cell r="S1340">
            <v>33.658628545454548</v>
          </cell>
          <cell r="T1340">
            <v>34.14490840909091</v>
          </cell>
          <cell r="U1340" t="str">
            <v>11:30 - 12:00</v>
          </cell>
          <cell r="V1340">
            <v>30.349009318181821</v>
          </cell>
        </row>
        <row r="1341">
          <cell r="B1341" t="str">
            <v>IE00B95PGT31</v>
          </cell>
          <cell r="C1341" t="str">
            <v>Vanguard</v>
          </cell>
          <cell r="D1341">
            <v>11.84706318181818</v>
          </cell>
          <cell r="E1341">
            <v>8.1815877272727278</v>
          </cell>
          <cell r="F1341">
            <v>7.3073383181818174</v>
          </cell>
          <cell r="G1341">
            <v>7.1684555909090903</v>
          </cell>
          <cell r="H1341">
            <v>7.0413136363636362</v>
          </cell>
          <cell r="I1341">
            <v>7.0900842727272728</v>
          </cell>
          <cell r="J1341">
            <v>7.2870500909090907</v>
          </cell>
          <cell r="K1341">
            <v>7.5503818181818181</v>
          </cell>
          <cell r="L1341">
            <v>7.5845875909090923</v>
          </cell>
          <cell r="M1341">
            <v>7.8442085000000015</v>
          </cell>
          <cell r="N1341">
            <v>7.5130274999999989</v>
          </cell>
          <cell r="O1341">
            <v>9.1923980000000007</v>
          </cell>
          <cell r="P1341">
            <v>8.2940542727272693</v>
          </cell>
          <cell r="Q1341">
            <v>8.1703840909090921</v>
          </cell>
          <cell r="R1341">
            <v>7.7610656363636368</v>
          </cell>
          <cell r="S1341">
            <v>7.426001181818183</v>
          </cell>
          <cell r="T1341">
            <v>7.5483863181818158</v>
          </cell>
          <cell r="U1341" t="str">
            <v>11:00 - 11:30</v>
          </cell>
          <cell r="V1341">
            <v>7.0413136363636362</v>
          </cell>
        </row>
        <row r="1342">
          <cell r="B1342" t="str">
            <v>IE00BFMXYX26</v>
          </cell>
          <cell r="C1342" t="str">
            <v>Vanguard</v>
          </cell>
          <cell r="D1342">
            <v>24.795220681818179</v>
          </cell>
          <cell r="E1342">
            <v>22.695496454545456</v>
          </cell>
          <cell r="F1342">
            <v>21.749093318181817</v>
          </cell>
          <cell r="G1342">
            <v>21.124073272727276</v>
          </cell>
          <cell r="H1342">
            <v>20.469048409090906</v>
          </cell>
          <cell r="I1342">
            <v>20.344950363636364</v>
          </cell>
          <cell r="J1342">
            <v>20.333382045454545</v>
          </cell>
          <cell r="K1342">
            <v>20.643381863636364</v>
          </cell>
          <cell r="L1342">
            <v>20.96800140909091</v>
          </cell>
          <cell r="M1342">
            <v>21.676785500000005</v>
          </cell>
          <cell r="N1342">
            <v>21.070574090909087</v>
          </cell>
          <cell r="O1342">
            <v>21.820563954545459</v>
          </cell>
          <cell r="P1342">
            <v>21.06151481818182</v>
          </cell>
          <cell r="Q1342">
            <v>21.067505636363634</v>
          </cell>
          <cell r="R1342">
            <v>20.894350136363638</v>
          </cell>
          <cell r="S1342">
            <v>20.857494545454554</v>
          </cell>
          <cell r="T1342">
            <v>20.631292681818181</v>
          </cell>
          <cell r="U1342" t="str">
            <v>12:00 - 12:30</v>
          </cell>
          <cell r="V1342">
            <v>20.333382045454545</v>
          </cell>
        </row>
        <row r="1343">
          <cell r="B1343" t="str">
            <v>IE00BFMXYY33</v>
          </cell>
          <cell r="C1343" t="str">
            <v>Vanguard</v>
          </cell>
          <cell r="D1343">
            <v>22.244487772727275</v>
          </cell>
          <cell r="E1343">
            <v>18.004875499999997</v>
          </cell>
          <cell r="F1343">
            <v>16.785982454545454</v>
          </cell>
          <cell r="G1343">
            <v>16.379411227272726</v>
          </cell>
          <cell r="H1343">
            <v>15.264490045454544</v>
          </cell>
          <cell r="I1343">
            <v>14.997229545454546</v>
          </cell>
          <cell r="J1343">
            <v>14.747038636363635</v>
          </cell>
          <cell r="K1343">
            <v>14.875338227272726</v>
          </cell>
          <cell r="L1343">
            <v>15.569965272727272</v>
          </cell>
          <cell r="M1343">
            <v>15.855482727272728</v>
          </cell>
          <cell r="N1343">
            <v>16.044990090909092</v>
          </cell>
          <cell r="O1343">
            <v>17.396933181818184</v>
          </cell>
          <cell r="P1343">
            <v>16.286354954545455</v>
          </cell>
          <cell r="Q1343">
            <v>16.201076863636363</v>
          </cell>
          <cell r="R1343">
            <v>15.689861318181819</v>
          </cell>
          <cell r="S1343">
            <v>15.134105727272727</v>
          </cell>
          <cell r="T1343">
            <v>14.951135000000001</v>
          </cell>
          <cell r="U1343" t="str">
            <v>12:00 - 12:30</v>
          </cell>
          <cell r="V1343">
            <v>14.747038636363635</v>
          </cell>
        </row>
        <row r="1344">
          <cell r="B1344" t="str">
            <v>IE00BKX55R35</v>
          </cell>
          <cell r="C1344" t="str">
            <v>Vanguard</v>
          </cell>
          <cell r="D1344">
            <v>15.630172</v>
          </cell>
          <cell r="E1344">
            <v>12.794632000000002</v>
          </cell>
          <cell r="F1344">
            <v>13.279931227272726</v>
          </cell>
          <cell r="G1344">
            <v>12.078630181818182</v>
          </cell>
          <cell r="H1344">
            <v>11.703884545454548</v>
          </cell>
          <cell r="I1344">
            <v>11.026824863636364</v>
          </cell>
          <cell r="J1344">
            <v>11.449341727272726</v>
          </cell>
          <cell r="K1344">
            <v>12.048375681818184</v>
          </cell>
          <cell r="L1344">
            <v>11.891015681818182</v>
          </cell>
          <cell r="M1344">
            <v>13.169846818181817</v>
          </cell>
          <cell r="N1344">
            <v>15.176946363636363</v>
          </cell>
          <cell r="O1344">
            <v>13.745951000000002</v>
          </cell>
          <cell r="P1344">
            <v>18.91357131818182</v>
          </cell>
          <cell r="Q1344">
            <v>13.557700136363637</v>
          </cell>
          <cell r="R1344">
            <v>11.749769318181819</v>
          </cell>
          <cell r="S1344">
            <v>11.328300090909089</v>
          </cell>
          <cell r="T1344">
            <v>11.21652381818182</v>
          </cell>
          <cell r="U1344" t="str">
            <v>11:30 - 12:00</v>
          </cell>
          <cell r="V1344">
            <v>11.026824863636364</v>
          </cell>
        </row>
        <row r="1345">
          <cell r="B1345" t="str">
            <v>IE00BK5BQW10</v>
          </cell>
          <cell r="C1345" t="str">
            <v>Vanguard</v>
          </cell>
          <cell r="D1345">
            <v>16.647782181818183</v>
          </cell>
          <cell r="E1345">
            <v>14.4949435</v>
          </cell>
          <cell r="F1345">
            <v>14.798506272727273</v>
          </cell>
          <cell r="G1345">
            <v>14.233941454545457</v>
          </cell>
          <cell r="H1345">
            <v>13.671910272727269</v>
          </cell>
          <cell r="I1345">
            <v>13.407501681818188</v>
          </cell>
          <cell r="J1345">
            <v>13.304413181818184</v>
          </cell>
          <cell r="K1345">
            <v>14.289516409090909</v>
          </cell>
          <cell r="L1345">
            <v>13.577373909090909</v>
          </cell>
          <cell r="M1345">
            <v>14.772808954545457</v>
          </cell>
          <cell r="N1345">
            <v>17.515591454545454</v>
          </cell>
          <cell r="O1345">
            <v>16.385500545454544</v>
          </cell>
          <cell r="P1345">
            <v>21.173205681818182</v>
          </cell>
          <cell r="Q1345">
            <v>15.668376227272729</v>
          </cell>
          <cell r="R1345">
            <v>14.034125090909088</v>
          </cell>
          <cell r="S1345">
            <v>13.122935863636364</v>
          </cell>
          <cell r="T1345">
            <v>13.911320181818178</v>
          </cell>
          <cell r="U1345" t="str">
            <v>16:30 - 17:00</v>
          </cell>
          <cell r="V1345">
            <v>13.122935863636364</v>
          </cell>
        </row>
        <row r="1346">
          <cell r="B1346" t="str">
            <v>IE00BG143G97</v>
          </cell>
          <cell r="C1346" t="str">
            <v>Vanguard</v>
          </cell>
          <cell r="D1346">
            <v>19.836849772727273</v>
          </cell>
          <cell r="E1346">
            <v>15.791052318181819</v>
          </cell>
          <cell r="F1346">
            <v>17.393904136363634</v>
          </cell>
          <cell r="G1346">
            <v>18.113253499999999</v>
          </cell>
          <cell r="H1346">
            <v>18.121445909090909</v>
          </cell>
          <cell r="I1346">
            <v>15.901085318181817</v>
          </cell>
          <cell r="J1346">
            <v>16.606515136363637</v>
          </cell>
          <cell r="K1346">
            <v>17.235887363636365</v>
          </cell>
          <cell r="L1346">
            <v>14.108107454545454</v>
          </cell>
          <cell r="M1346">
            <v>18.028992954545455</v>
          </cell>
          <cell r="N1346">
            <v>15.557660863636357</v>
          </cell>
          <cell r="O1346">
            <v>17.882189090909087</v>
          </cell>
          <cell r="P1346">
            <v>17.206073818181821</v>
          </cell>
          <cell r="Q1346">
            <v>16.011630954545453</v>
          </cell>
          <cell r="R1346">
            <v>15.202103681818185</v>
          </cell>
          <cell r="S1346">
            <v>15.057193545454545</v>
          </cell>
          <cell r="T1346">
            <v>15.29914913636364</v>
          </cell>
          <cell r="U1346" t="str">
            <v>13:00 - 13:30</v>
          </cell>
          <cell r="V1346">
            <v>14.108107454545454</v>
          </cell>
        </row>
        <row r="1347">
          <cell r="B1347" t="str">
            <v>IE00BG47KH54</v>
          </cell>
          <cell r="C1347" t="str">
            <v>Vanguard</v>
          </cell>
          <cell r="D1347">
            <v>29.509258318181818</v>
          </cell>
          <cell r="E1347">
            <v>22.602282772727271</v>
          </cell>
          <cell r="F1347">
            <v>21.437534909090914</v>
          </cell>
          <cell r="G1347">
            <v>21.549129636363634</v>
          </cell>
          <cell r="H1347">
            <v>21.665665772727269</v>
          </cell>
          <cell r="I1347">
            <v>21.694541090909087</v>
          </cell>
          <cell r="J1347">
            <v>21.458643090909092</v>
          </cell>
          <cell r="K1347">
            <v>21.609434818181821</v>
          </cell>
          <cell r="L1347">
            <v>21.654551500000004</v>
          </cell>
          <cell r="M1347">
            <v>21.878323681818188</v>
          </cell>
          <cell r="N1347">
            <v>22.689010727272727</v>
          </cell>
          <cell r="O1347">
            <v>23.096078181818186</v>
          </cell>
          <cell r="P1347">
            <v>23.712107727272727</v>
          </cell>
          <cell r="Q1347">
            <v>24.460714818181817</v>
          </cell>
          <cell r="R1347">
            <v>22.557805590909091</v>
          </cell>
          <cell r="S1347">
            <v>21.543785681818182</v>
          </cell>
          <cell r="T1347">
            <v>21.126397727272728</v>
          </cell>
          <cell r="U1347" t="str">
            <v>17:00 - 17:30</v>
          </cell>
          <cell r="V1347">
            <v>21.126397727272728</v>
          </cell>
        </row>
        <row r="1348">
          <cell r="B1348" t="str">
            <v>IE00BG47KB92</v>
          </cell>
          <cell r="C1348" t="str">
            <v>Vanguard</v>
          </cell>
          <cell r="D1348">
            <v>19.513525818181819</v>
          </cell>
          <cell r="E1348">
            <v>18.791643318181816</v>
          </cell>
          <cell r="F1348">
            <v>19.187141136363635</v>
          </cell>
          <cell r="G1348">
            <v>19.13028381818182</v>
          </cell>
          <cell r="H1348">
            <v>19.581874045454544</v>
          </cell>
          <cell r="I1348">
            <v>20.687966590909088</v>
          </cell>
          <cell r="J1348">
            <v>20.31499145454546</v>
          </cell>
          <cell r="K1348">
            <v>19.596470499999995</v>
          </cell>
          <cell r="L1348">
            <v>19.979769954545453</v>
          </cell>
          <cell r="M1348">
            <v>19.794309454545456</v>
          </cell>
          <cell r="N1348">
            <v>20.200783863636364</v>
          </cell>
          <cell r="O1348">
            <v>19.967444363636364</v>
          </cell>
          <cell r="P1348">
            <v>20.943940545454549</v>
          </cell>
          <cell r="Q1348">
            <v>21.779361590909094</v>
          </cell>
          <cell r="R1348">
            <v>20.8084165</v>
          </cell>
          <cell r="S1348">
            <v>20.657914045454547</v>
          </cell>
          <cell r="T1348">
            <v>21.344957636363642</v>
          </cell>
          <cell r="U1348" t="str">
            <v>09:30 - 10:00</v>
          </cell>
          <cell r="V1348">
            <v>18.791643318181816</v>
          </cell>
        </row>
        <row r="1349">
          <cell r="B1349" t="str">
            <v>IE00BYYR0D71</v>
          </cell>
          <cell r="C1349" t="str">
            <v>Vanguard</v>
          </cell>
          <cell r="D1349">
            <v>39.956579363636365</v>
          </cell>
          <cell r="E1349">
            <v>32.664695681818174</v>
          </cell>
          <cell r="F1349">
            <v>32.768568818181819</v>
          </cell>
          <cell r="G1349">
            <v>31.942921590909087</v>
          </cell>
          <cell r="H1349">
            <v>31.56435377272728</v>
          </cell>
          <cell r="I1349">
            <v>29.837843318181822</v>
          </cell>
          <cell r="J1349">
            <v>30.059492227272724</v>
          </cell>
          <cell r="K1349">
            <v>31.634168818181816</v>
          </cell>
          <cell r="L1349">
            <v>29.059381499999986</v>
          </cell>
          <cell r="M1349">
            <v>34.515526454545451</v>
          </cell>
          <cell r="N1349">
            <v>32.524665409090908</v>
          </cell>
          <cell r="O1349">
            <v>36.65049181818182</v>
          </cell>
          <cell r="P1349">
            <v>32.430089136363634</v>
          </cell>
          <cell r="Q1349">
            <v>33.210509272727272</v>
          </cell>
          <cell r="R1349">
            <v>30.508970045454546</v>
          </cell>
          <cell r="S1349">
            <v>30.582152272727274</v>
          </cell>
          <cell r="T1349">
            <v>30.795016272727274</v>
          </cell>
          <cell r="U1349" t="str">
            <v>13:00 - 13:30</v>
          </cell>
          <cell r="V1349">
            <v>29.059381499999986</v>
          </cell>
        </row>
        <row r="1350">
          <cell r="B1350" t="str">
            <v>IE00BYYR0C64</v>
          </cell>
          <cell r="C1350" t="str">
            <v>Vanguard</v>
          </cell>
          <cell r="D1350">
            <v>33.445743499999999</v>
          </cell>
          <cell r="E1350">
            <v>29.986943318181819</v>
          </cell>
          <cell r="F1350">
            <v>29.715294045454549</v>
          </cell>
          <cell r="G1350">
            <v>28.491677954545459</v>
          </cell>
          <cell r="H1350">
            <v>27.248732590909093</v>
          </cell>
          <cell r="I1350">
            <v>25.893705909090912</v>
          </cell>
          <cell r="J1350">
            <v>27.052828681818184</v>
          </cell>
          <cell r="K1350">
            <v>28.052932500000001</v>
          </cell>
          <cell r="L1350">
            <v>26.414127136363639</v>
          </cell>
          <cell r="M1350">
            <v>27.371875545454547</v>
          </cell>
          <cell r="N1350">
            <v>29.648316090909088</v>
          </cell>
          <cell r="O1350">
            <v>30.87721722727273</v>
          </cell>
          <cell r="P1350">
            <v>28.493708999999999</v>
          </cell>
          <cell r="Q1350">
            <v>30.024759181818187</v>
          </cell>
          <cell r="R1350">
            <v>27.382291454545452</v>
          </cell>
          <cell r="S1350">
            <v>26.963532863636363</v>
          </cell>
          <cell r="T1350">
            <v>27.56242213636364</v>
          </cell>
          <cell r="U1350" t="str">
            <v>11:30 - 12:00</v>
          </cell>
          <cell r="V1350">
            <v>25.893705909090912</v>
          </cell>
        </row>
        <row r="1351">
          <cell r="B1351" t="str">
            <v>IE00BYYR0935</v>
          </cell>
          <cell r="C1351" t="str">
            <v>Vanguard</v>
          </cell>
          <cell r="D1351">
            <v>35.810886454545454</v>
          </cell>
          <cell r="E1351">
            <v>27.922624727272737</v>
          </cell>
          <cell r="F1351">
            <v>27.179261727272731</v>
          </cell>
          <cell r="G1351">
            <v>27.180034772727268</v>
          </cell>
          <cell r="H1351">
            <v>27.042722363636361</v>
          </cell>
          <cell r="I1351">
            <v>24.518138727272728</v>
          </cell>
          <cell r="J1351">
            <v>25.126495409090911</v>
          </cell>
          <cell r="K1351">
            <v>25.927769909090902</v>
          </cell>
          <cell r="L1351">
            <v>24.736543363636361</v>
          </cell>
          <cell r="M1351">
            <v>29.420758454545453</v>
          </cell>
          <cell r="N1351">
            <v>27.594772954545455</v>
          </cell>
          <cell r="O1351">
            <v>31.24110595454545</v>
          </cell>
          <cell r="P1351">
            <v>28.099006636363629</v>
          </cell>
          <cell r="Q1351">
            <v>28.40039968181819</v>
          </cell>
          <cell r="R1351">
            <v>26.199610227272728</v>
          </cell>
          <cell r="S1351">
            <v>25.772592499999998</v>
          </cell>
          <cell r="T1351">
            <v>26.064956090909092</v>
          </cell>
          <cell r="U1351" t="str">
            <v>11:30 - 12:00</v>
          </cell>
          <cell r="V1351">
            <v>24.518138727272728</v>
          </cell>
        </row>
        <row r="1352">
          <cell r="B1352" t="str">
            <v>IE00BYYR0B57</v>
          </cell>
          <cell r="C1352" t="str">
            <v>Vanguard</v>
          </cell>
          <cell r="D1352">
            <v>35.812926636363635</v>
          </cell>
          <cell r="E1352">
            <v>28.984781863636371</v>
          </cell>
          <cell r="F1352">
            <v>29.297047227272721</v>
          </cell>
          <cell r="G1352">
            <v>28.717713181818183</v>
          </cell>
          <cell r="H1352">
            <v>28.575619590909092</v>
          </cell>
          <cell r="I1352">
            <v>25.66354263636363</v>
          </cell>
          <cell r="J1352">
            <v>26.247909000000003</v>
          </cell>
          <cell r="K1352">
            <v>27.105483863636358</v>
          </cell>
          <cell r="L1352">
            <v>25.646258636363633</v>
          </cell>
          <cell r="M1352">
            <v>31.046974999999996</v>
          </cell>
          <cell r="N1352">
            <v>29.323529272727274</v>
          </cell>
          <cell r="O1352">
            <v>32.990488909090914</v>
          </cell>
          <cell r="P1352">
            <v>28.926944545454557</v>
          </cell>
          <cell r="Q1352">
            <v>28.695942727272726</v>
          </cell>
          <cell r="R1352">
            <v>26.335218454545455</v>
          </cell>
          <cell r="S1352">
            <v>26.169181227272727</v>
          </cell>
          <cell r="T1352">
            <v>27.809018181818182</v>
          </cell>
          <cell r="U1352" t="str">
            <v>13:00 - 13:30</v>
          </cell>
          <cell r="V1352">
            <v>25.646258636363633</v>
          </cell>
        </row>
        <row r="1353">
          <cell r="B1353" t="str">
            <v>IE00B3XXRP09</v>
          </cell>
          <cell r="C1353" t="str">
            <v>Vanguard</v>
          </cell>
          <cell r="D1353">
            <v>4.7298160909090905</v>
          </cell>
          <cell r="E1353">
            <v>4.1592658181818187</v>
          </cell>
          <cell r="F1353">
            <v>3.918961454545455</v>
          </cell>
          <cell r="G1353">
            <v>3.7350121363636366</v>
          </cell>
          <cell r="H1353">
            <v>3.8962052272727274</v>
          </cell>
          <cell r="I1353">
            <v>3.7865523636363645</v>
          </cell>
          <cell r="J1353">
            <v>3.745077227272728</v>
          </cell>
          <cell r="K1353">
            <v>3.8419909090909088</v>
          </cell>
          <cell r="L1353">
            <v>3.717248136363636</v>
          </cell>
          <cell r="M1353">
            <v>3.9746808181818185</v>
          </cell>
          <cell r="N1353">
            <v>4.4124647727272723</v>
          </cell>
          <cell r="O1353">
            <v>5.0639324545454549</v>
          </cell>
          <cell r="P1353">
            <v>4.1232003181818193</v>
          </cell>
          <cell r="Q1353">
            <v>4.5638970909090908</v>
          </cell>
          <cell r="R1353">
            <v>4.5399469545454556</v>
          </cell>
          <cell r="S1353">
            <v>4.3584991818181829</v>
          </cell>
          <cell r="T1353">
            <v>4.0479116363636356</v>
          </cell>
          <cell r="U1353" t="str">
            <v>13:00 - 13:30</v>
          </cell>
          <cell r="V1353">
            <v>3.717248136363636</v>
          </cell>
        </row>
        <row r="1354">
          <cell r="B1354" t="str">
            <v>IE00BFMXXD54</v>
          </cell>
          <cell r="C1354" t="str">
            <v>Vanguard</v>
          </cell>
          <cell r="D1354">
            <v>16.00306536363636</v>
          </cell>
          <cell r="E1354">
            <v>12.722639363636365</v>
          </cell>
          <cell r="F1354">
            <v>13.899349954545455</v>
          </cell>
          <cell r="G1354">
            <v>14.084372318181817</v>
          </cell>
          <cell r="H1354">
            <v>12.775468681818182</v>
          </cell>
          <cell r="I1354">
            <v>12.344373954545453</v>
          </cell>
          <cell r="J1354">
            <v>12.507175000000002</v>
          </cell>
          <cell r="K1354">
            <v>13.323401818181816</v>
          </cell>
          <cell r="L1354">
            <v>12.075561363636361</v>
          </cell>
          <cell r="M1354">
            <v>15.038229590909088</v>
          </cell>
          <cell r="N1354">
            <v>15.747846909090908</v>
          </cell>
          <cell r="O1354">
            <v>15.43912990909091</v>
          </cell>
          <cell r="P1354">
            <v>14.043978454545453</v>
          </cell>
          <cell r="Q1354">
            <v>13.687430318181816</v>
          </cell>
          <cell r="R1354">
            <v>12.044376909090907</v>
          </cell>
          <cell r="S1354">
            <v>11.702867727272725</v>
          </cell>
          <cell r="T1354">
            <v>11.369858499999999</v>
          </cell>
          <cell r="U1354" t="str">
            <v>17:00 - 17:30</v>
          </cell>
          <cell r="V1354">
            <v>11.369858499999999</v>
          </cell>
        </row>
        <row r="1355">
          <cell r="B1355" t="str">
            <v>IE00B42WWV65</v>
          </cell>
          <cell r="C1355" t="str">
            <v>Vanguard</v>
          </cell>
          <cell r="D1355">
            <v>19.767622045454544</v>
          </cell>
          <cell r="E1355">
            <v>14.321830545454544</v>
          </cell>
          <cell r="F1355">
            <v>14.35502340909091</v>
          </cell>
          <cell r="G1355">
            <v>13.005538454545452</v>
          </cell>
          <cell r="H1355">
            <v>13.749446136363638</v>
          </cell>
          <cell r="I1355">
            <v>12.829384772727273</v>
          </cell>
          <cell r="J1355">
            <v>12.760035909090909</v>
          </cell>
          <cell r="K1355">
            <v>13.207949454545455</v>
          </cell>
          <cell r="L1355">
            <v>14.358600181818183</v>
          </cell>
          <cell r="M1355">
            <v>14.340792636363636</v>
          </cell>
          <cell r="N1355">
            <v>13.976684499999999</v>
          </cell>
          <cell r="O1355">
            <v>13.992246545454549</v>
          </cell>
          <cell r="P1355">
            <v>15.288632454545455</v>
          </cell>
          <cell r="Q1355">
            <v>14.933383363636363</v>
          </cell>
          <cell r="R1355">
            <v>14.170590318181816</v>
          </cell>
          <cell r="S1355">
            <v>13.952001636363635</v>
          </cell>
          <cell r="T1355">
            <v>12.876805636363635</v>
          </cell>
          <cell r="U1355" t="str">
            <v>12:00 - 12:30</v>
          </cell>
          <cell r="V1355">
            <v>12.760035909090909</v>
          </cell>
        </row>
        <row r="1356">
          <cell r="B1356" t="str">
            <v>IE00BMX0B524</v>
          </cell>
          <cell r="C1356" t="str">
            <v>Vanguard</v>
          </cell>
          <cell r="D1356">
            <v>15.417644136363636</v>
          </cell>
          <cell r="E1356">
            <v>11.575692681818181</v>
          </cell>
          <cell r="F1356">
            <v>11.161148454545456</v>
          </cell>
          <cell r="G1356">
            <v>10.84830309090909</v>
          </cell>
          <cell r="H1356">
            <v>10.821394772727274</v>
          </cell>
          <cell r="I1356">
            <v>10.585086590909091</v>
          </cell>
          <cell r="J1356">
            <v>10.440561863636363</v>
          </cell>
          <cell r="K1356">
            <v>11.105818272727275</v>
          </cell>
          <cell r="L1356">
            <v>10.877159454545456</v>
          </cell>
          <cell r="M1356">
            <v>11.029198272727271</v>
          </cell>
          <cell r="N1356">
            <v>11.559153272727274</v>
          </cell>
          <cell r="O1356">
            <v>11.805515454545455</v>
          </cell>
          <cell r="P1356">
            <v>12.330390272727271</v>
          </cell>
          <cell r="Q1356">
            <v>12.264355954545454</v>
          </cell>
          <cell r="R1356">
            <v>11.368897636363634</v>
          </cell>
          <cell r="S1356">
            <v>10.982110863636363</v>
          </cell>
          <cell r="T1356">
            <v>11.044769227272727</v>
          </cell>
          <cell r="U1356" t="str">
            <v>12:00 - 12:30</v>
          </cell>
          <cell r="V1356">
            <v>10.440561863636363</v>
          </cell>
        </row>
        <row r="1357">
          <cell r="B1357" t="str">
            <v>IE00BDD48R20</v>
          </cell>
          <cell r="C1357" t="str">
            <v>Vanguard</v>
          </cell>
          <cell r="D1357">
            <v>16.127626318181822</v>
          </cell>
          <cell r="E1357">
            <v>13.879997727272723</v>
          </cell>
          <cell r="F1357">
            <v>13.477694954545454</v>
          </cell>
          <cell r="G1357">
            <v>13.355135545454544</v>
          </cell>
          <cell r="H1357">
            <v>13.541196409090908</v>
          </cell>
          <cell r="I1357">
            <v>13.289907818181819</v>
          </cell>
          <cell r="J1357">
            <v>13.130770045454547</v>
          </cell>
          <cell r="K1357">
            <v>13.399979681818179</v>
          </cell>
          <cell r="L1357">
            <v>13.30007209090909</v>
          </cell>
          <cell r="M1357">
            <v>13.295223090909092</v>
          </cell>
          <cell r="N1357">
            <v>13.349222090909091</v>
          </cell>
          <cell r="O1357">
            <v>13.584443</v>
          </cell>
          <cell r="P1357">
            <v>14.350058409090908</v>
          </cell>
          <cell r="Q1357">
            <v>14.096360363636364</v>
          </cell>
          <cell r="R1357">
            <v>13.439033499999999</v>
          </cell>
          <cell r="S1357">
            <v>13.070429227272728</v>
          </cell>
          <cell r="T1357">
            <v>12.824396181818184</v>
          </cell>
          <cell r="U1357" t="str">
            <v>17:00 - 17:30</v>
          </cell>
          <cell r="V1357">
            <v>12.824396181818184</v>
          </cell>
        </row>
        <row r="1358">
          <cell r="B1358" t="str">
            <v>IE00BZ163K21</v>
          </cell>
          <cell r="C1358" t="str">
            <v>Vanguard</v>
          </cell>
          <cell r="D1358">
            <v>31.559496227272732</v>
          </cell>
          <cell r="E1358">
            <v>27.132500545454548</v>
          </cell>
          <cell r="F1358">
            <v>25.376121045454546</v>
          </cell>
          <cell r="G1358">
            <v>23.693711454545454</v>
          </cell>
          <cell r="H1358">
            <v>23.467875227272735</v>
          </cell>
          <cell r="I1358">
            <v>23.727703499999997</v>
          </cell>
          <cell r="J1358">
            <v>23.416097454545454</v>
          </cell>
          <cell r="K1358">
            <v>23.880624636363631</v>
          </cell>
          <cell r="L1358">
            <v>24.271675409090914</v>
          </cell>
          <cell r="M1358">
            <v>24.40746672727273</v>
          </cell>
          <cell r="N1358">
            <v>24.480549318181819</v>
          </cell>
          <cell r="O1358">
            <v>26.496756090909084</v>
          </cell>
          <cell r="P1358">
            <v>26.412633954545456</v>
          </cell>
          <cell r="Q1358">
            <v>26.597481454545456</v>
          </cell>
          <cell r="R1358">
            <v>23.226930090909089</v>
          </cell>
          <cell r="S1358">
            <v>22.633060045454545</v>
          </cell>
          <cell r="T1358">
            <v>23.131208181818181</v>
          </cell>
          <cell r="U1358" t="str">
            <v>16:30 - 17:00</v>
          </cell>
          <cell r="V1358">
            <v>22.633060045454545</v>
          </cell>
        </row>
        <row r="1359">
          <cell r="B1359" t="str">
            <v>IE00BGYWFK87</v>
          </cell>
          <cell r="C1359" t="str">
            <v>Vanguard</v>
          </cell>
          <cell r="D1359">
            <v>50.428419136363637</v>
          </cell>
          <cell r="E1359">
            <v>35.774586045454548</v>
          </cell>
          <cell r="F1359">
            <v>32.460085909090907</v>
          </cell>
          <cell r="G1359">
            <v>30.684632227272729</v>
          </cell>
          <cell r="H1359">
            <v>31.400891136363636</v>
          </cell>
          <cell r="I1359">
            <v>30.061082454545456</v>
          </cell>
          <cell r="J1359">
            <v>30.600547863636361</v>
          </cell>
          <cell r="K1359">
            <v>30.244193045454551</v>
          </cell>
          <cell r="L1359">
            <v>29.424093090909086</v>
          </cell>
          <cell r="M1359">
            <v>32.618138500000001</v>
          </cell>
          <cell r="N1359">
            <v>33.174580863636365</v>
          </cell>
          <cell r="O1359">
            <v>34.647430409090902</v>
          </cell>
          <cell r="P1359">
            <v>36.73660145454545</v>
          </cell>
          <cell r="Q1359">
            <v>35.689636954545449</v>
          </cell>
          <cell r="R1359">
            <v>31.042510136363646</v>
          </cell>
          <cell r="S1359">
            <v>28.648952681818184</v>
          </cell>
          <cell r="T1359">
            <v>26.541759454545456</v>
          </cell>
          <cell r="U1359" t="str">
            <v>17:00 - 17:30</v>
          </cell>
          <cell r="V1359">
            <v>26.541759454545456</v>
          </cell>
        </row>
        <row r="1360">
          <cell r="B1360" t="str">
            <v>IE00BGYWFL94</v>
          </cell>
          <cell r="C1360" t="str">
            <v>Vanguard</v>
          </cell>
          <cell r="D1360">
            <v>44.535881045454545</v>
          </cell>
          <cell r="E1360">
            <v>24.47225854545454</v>
          </cell>
          <cell r="F1360">
            <v>19.978661727272733</v>
          </cell>
          <cell r="G1360">
            <v>18.608232818181818</v>
          </cell>
          <cell r="H1360">
            <v>18.54269036363636</v>
          </cell>
          <cell r="I1360">
            <v>17.466831909090903</v>
          </cell>
          <cell r="J1360">
            <v>17.014373136363641</v>
          </cell>
          <cell r="K1360">
            <v>19.947034500000001</v>
          </cell>
          <cell r="L1360">
            <v>19.151899363636364</v>
          </cell>
          <cell r="M1360">
            <v>19.25363786363636</v>
          </cell>
          <cell r="N1360">
            <v>24.14916118181818</v>
          </cell>
          <cell r="O1360">
            <v>25.979784590909084</v>
          </cell>
          <cell r="P1360">
            <v>24.819575727272728</v>
          </cell>
          <cell r="Q1360">
            <v>27.376862318181818</v>
          </cell>
          <cell r="R1360">
            <v>22.255488363636363</v>
          </cell>
          <cell r="S1360">
            <v>16.948749136363634</v>
          </cell>
          <cell r="T1360">
            <v>15.742813090909088</v>
          </cell>
          <cell r="U1360" t="str">
            <v>17:00 - 17:30</v>
          </cell>
          <cell r="V1360">
            <v>15.742813090909088</v>
          </cell>
        </row>
        <row r="1361">
          <cell r="B1361" t="str">
            <v>IE00BZ163L38</v>
          </cell>
          <cell r="C1361" t="str">
            <v>Vanguard</v>
          </cell>
          <cell r="D1361">
            <v>59.770436863636363</v>
          </cell>
          <cell r="E1361">
            <v>46.133092636363635</v>
          </cell>
          <cell r="F1361">
            <v>42.228475590909092</v>
          </cell>
          <cell r="G1361">
            <v>39.950995181818179</v>
          </cell>
          <cell r="H1361">
            <v>38.765070636363632</v>
          </cell>
          <cell r="I1361">
            <v>37.94239672727273</v>
          </cell>
          <cell r="J1361">
            <v>35.528642272727268</v>
          </cell>
          <cell r="K1361">
            <v>35.139865</v>
          </cell>
          <cell r="L1361">
            <v>36.266721363636357</v>
          </cell>
          <cell r="M1361">
            <v>36.434860181818181</v>
          </cell>
          <cell r="N1361">
            <v>39.096279590909091</v>
          </cell>
          <cell r="O1361">
            <v>41.94790495454545</v>
          </cell>
          <cell r="P1361">
            <v>41.878351181818182</v>
          </cell>
          <cell r="Q1361">
            <v>39.025176590909091</v>
          </cell>
          <cell r="R1361">
            <v>37.885295499999998</v>
          </cell>
          <cell r="S1361">
            <v>36.82726959090909</v>
          </cell>
          <cell r="T1361">
            <v>37.502052045454555</v>
          </cell>
          <cell r="U1361" t="str">
            <v>12:30 - 13:00</v>
          </cell>
          <cell r="V1361">
            <v>35.139865</v>
          </cell>
        </row>
        <row r="1362">
          <cell r="B1362" t="str">
            <v>IE00BZ163M45</v>
          </cell>
          <cell r="C1362" t="str">
            <v>Vanguard</v>
          </cell>
          <cell r="D1362">
            <v>8.1184565000000006</v>
          </cell>
          <cell r="E1362">
            <v>7.1237093636363653</v>
          </cell>
          <cell r="F1362">
            <v>6.7827515000000007</v>
          </cell>
          <cell r="G1362">
            <v>6.9280753636363661</v>
          </cell>
          <cell r="H1362">
            <v>6.7754054090909079</v>
          </cell>
          <cell r="I1362">
            <v>6.6178553181818183</v>
          </cell>
          <cell r="J1362">
            <v>6.5540705000000008</v>
          </cell>
          <cell r="K1362">
            <v>6.6964843181818168</v>
          </cell>
          <cell r="L1362">
            <v>6.8535933636363628</v>
          </cell>
          <cell r="M1362">
            <v>6.778041136363635</v>
          </cell>
          <cell r="N1362">
            <v>6.8519599090909082</v>
          </cell>
          <cell r="O1362">
            <v>7.0568201363636351</v>
          </cell>
          <cell r="P1362">
            <v>7.3535963181818182</v>
          </cell>
          <cell r="Q1362">
            <v>7.3597378181818165</v>
          </cell>
          <cell r="R1362">
            <v>7.008392772727273</v>
          </cell>
          <cell r="S1362">
            <v>6.9221433181818188</v>
          </cell>
          <cell r="T1362">
            <v>6.66021490909091</v>
          </cell>
          <cell r="U1362" t="str">
            <v>12:00 - 12:30</v>
          </cell>
          <cell r="V1362">
            <v>6.5540705000000008</v>
          </cell>
        </row>
        <row r="1363">
          <cell r="B1363" t="str">
            <v>IE00BMX0B631</v>
          </cell>
          <cell r="C1363" t="str">
            <v>Vanguard</v>
          </cell>
          <cell r="D1363">
            <v>13.195025909090909</v>
          </cell>
          <cell r="E1363">
            <v>9.8416247727272737</v>
          </cell>
          <cell r="F1363">
            <v>8.9746450909090907</v>
          </cell>
          <cell r="G1363">
            <v>9.1717377272727276</v>
          </cell>
          <cell r="H1363">
            <v>9.1367369090909065</v>
          </cell>
          <cell r="I1363">
            <v>9.2402835454545471</v>
          </cell>
          <cell r="J1363">
            <v>9.0499127272727247</v>
          </cell>
          <cell r="K1363">
            <v>9.6090754545454544</v>
          </cell>
          <cell r="L1363">
            <v>9.4850923636363653</v>
          </cell>
          <cell r="M1363">
            <v>9.6746303181818174</v>
          </cell>
          <cell r="N1363">
            <v>9.8874884545454549</v>
          </cell>
          <cell r="O1363">
            <v>10.088094136363638</v>
          </cell>
          <cell r="P1363">
            <v>10.08270059090909</v>
          </cell>
          <cell r="Q1363">
            <v>10.236227363636363</v>
          </cell>
          <cell r="R1363">
            <v>9.6579340454545459</v>
          </cell>
          <cell r="S1363">
            <v>9.3718628181818175</v>
          </cell>
          <cell r="T1363">
            <v>9.615741681818184</v>
          </cell>
          <cell r="U1363" t="str">
            <v>10:00 - 10:30</v>
          </cell>
          <cell r="V1363">
            <v>8.9746450909090907</v>
          </cell>
        </row>
        <row r="1364">
          <cell r="B1364" t="str">
            <v>IE00BDVPNG13</v>
          </cell>
          <cell r="C1364" t="str">
            <v>WisdomTree</v>
          </cell>
          <cell r="D1364">
            <v>56.288045500000003</v>
          </cell>
          <cell r="E1364">
            <v>47.58083772727273</v>
          </cell>
          <cell r="F1364">
            <v>44.868006681818187</v>
          </cell>
          <cell r="G1364">
            <v>40.163809363636354</v>
          </cell>
          <cell r="H1364">
            <v>40.767677818181816</v>
          </cell>
          <cell r="I1364">
            <v>41.77978668181818</v>
          </cell>
          <cell r="J1364">
            <v>44.720674590909091</v>
          </cell>
          <cell r="K1364">
            <v>42.717217181818178</v>
          </cell>
          <cell r="L1364">
            <v>42.577681545454546</v>
          </cell>
          <cell r="M1364">
            <v>40.90792963636364</v>
          </cell>
          <cell r="N1364">
            <v>42.119395999999995</v>
          </cell>
          <cell r="O1364">
            <v>48.028905045454536</v>
          </cell>
          <cell r="P1364">
            <v>50.719793090909093</v>
          </cell>
          <cell r="Q1364">
            <v>46.140354454545452</v>
          </cell>
          <cell r="R1364">
            <v>40.922968318181823</v>
          </cell>
          <cell r="S1364">
            <v>38.367036954545448</v>
          </cell>
          <cell r="T1364">
            <v>41.049150363636365</v>
          </cell>
          <cell r="U1364" t="str">
            <v>16:30 - 17:00</v>
          </cell>
          <cell r="V1364">
            <v>38.367036954545448</v>
          </cell>
        </row>
        <row r="1365">
          <cell r="B1365" t="str">
            <v>IE00BFNNN236</v>
          </cell>
          <cell r="C1365" t="str">
            <v>WisdomTree</v>
          </cell>
          <cell r="D1365">
            <v>71.090636636363627</v>
          </cell>
          <cell r="E1365">
            <v>72.029918863636354</v>
          </cell>
          <cell r="F1365">
            <v>73.018505227272726</v>
          </cell>
          <cell r="G1365">
            <v>72.986165545454568</v>
          </cell>
          <cell r="H1365">
            <v>71.095915636363628</v>
          </cell>
          <cell r="I1365">
            <v>76.355466545454547</v>
          </cell>
          <cell r="J1365">
            <v>70.653436818181817</v>
          </cell>
          <cell r="K1365">
            <v>71.110212954545446</v>
          </cell>
          <cell r="L1365">
            <v>71.426612090909103</v>
          </cell>
          <cell r="M1365">
            <v>73.142464863636349</v>
          </cell>
          <cell r="N1365">
            <v>75.42903777272727</v>
          </cell>
          <cell r="O1365">
            <v>77.109984727272703</v>
          </cell>
          <cell r="P1365">
            <v>74.018688545454552</v>
          </cell>
          <cell r="Q1365">
            <v>73.743132000000003</v>
          </cell>
          <cell r="R1365">
            <v>71.835047227272739</v>
          </cell>
          <cell r="S1365">
            <v>73.69041586363636</v>
          </cell>
          <cell r="T1365">
            <v>70.547260363636369</v>
          </cell>
          <cell r="U1365" t="str">
            <v>17:00 - 17:30</v>
          </cell>
          <cell r="V1365">
            <v>70.547260363636369</v>
          </cell>
        </row>
        <row r="1366">
          <cell r="B1366" t="str">
            <v>IE00BZ0XVF52</v>
          </cell>
          <cell r="C1366" t="str">
            <v>WisdomTree</v>
          </cell>
          <cell r="D1366">
            <v>71.042768409090911</v>
          </cell>
          <cell r="E1366">
            <v>71.368226772727269</v>
          </cell>
          <cell r="F1366">
            <v>72.533234772727269</v>
          </cell>
          <cell r="G1366">
            <v>71.924276909090921</v>
          </cell>
          <cell r="H1366">
            <v>70.81681036363635</v>
          </cell>
          <cell r="I1366">
            <v>73.13307072727271</v>
          </cell>
          <cell r="J1366">
            <v>71.05974163636364</v>
          </cell>
          <cell r="K1366">
            <v>71.328521681818202</v>
          </cell>
          <cell r="L1366">
            <v>71.558269409090911</v>
          </cell>
          <cell r="M1366">
            <v>71.986900045454547</v>
          </cell>
          <cell r="N1366">
            <v>77.91386186363637</v>
          </cell>
          <cell r="O1366">
            <v>78.316507818181833</v>
          </cell>
          <cell r="P1366">
            <v>72.483236318181824</v>
          </cell>
          <cell r="Q1366">
            <v>73.751666454545457</v>
          </cell>
          <cell r="R1366">
            <v>71.012994954545448</v>
          </cell>
          <cell r="S1366">
            <v>74.822040863636346</v>
          </cell>
          <cell r="T1366">
            <v>69.301927727272727</v>
          </cell>
          <cell r="U1366" t="str">
            <v>17:00 - 17:30</v>
          </cell>
          <cell r="V1366">
            <v>69.301927727272727</v>
          </cell>
        </row>
        <row r="1367">
          <cell r="B1367" t="str">
            <v>IE00BKLF1R75</v>
          </cell>
          <cell r="C1367" t="str">
            <v>WisdomTree</v>
          </cell>
          <cell r="D1367">
            <v>59.120042363636372</v>
          </cell>
          <cell r="E1367">
            <v>50.237616454545453</v>
          </cell>
          <cell r="F1367">
            <v>50.791197909090904</v>
          </cell>
          <cell r="G1367">
            <v>49.516460363636362</v>
          </cell>
          <cell r="H1367">
            <v>49.814766545454546</v>
          </cell>
          <cell r="I1367">
            <v>48.014889272727267</v>
          </cell>
          <cell r="J1367">
            <v>48.24705827272728</v>
          </cell>
          <cell r="K1367">
            <v>49.258779181818177</v>
          </cell>
          <cell r="L1367">
            <v>47.30033436363636</v>
          </cell>
          <cell r="M1367">
            <v>48.120184999999992</v>
          </cell>
          <cell r="N1367">
            <v>51.610943227272742</v>
          </cell>
          <cell r="O1367">
            <v>51.496387818181823</v>
          </cell>
          <cell r="P1367">
            <v>49.082967318181815</v>
          </cell>
          <cell r="Q1367">
            <v>50.508145727272719</v>
          </cell>
          <cell r="R1367">
            <v>50.972723772727271</v>
          </cell>
          <cell r="S1367">
            <v>49.75979995454545</v>
          </cell>
          <cell r="T1367">
            <v>47.392579318181816</v>
          </cell>
          <cell r="U1367" t="str">
            <v>13:00 - 13:30</v>
          </cell>
          <cell r="V1367">
            <v>47.30033436363636</v>
          </cell>
        </row>
        <row r="1368">
          <cell r="B1368" t="str">
            <v>IE00BJGWQN72</v>
          </cell>
          <cell r="C1368" t="str">
            <v>WisdomTree</v>
          </cell>
          <cell r="D1368">
            <v>31.3771475</v>
          </cell>
          <cell r="E1368">
            <v>29.00844895454545</v>
          </cell>
          <cell r="F1368">
            <v>28.191132681818178</v>
          </cell>
          <cell r="G1368">
            <v>29.248566409090905</v>
          </cell>
          <cell r="H1368">
            <v>26.616712545454547</v>
          </cell>
          <cell r="I1368">
            <v>25.394551045454545</v>
          </cell>
          <cell r="J1368">
            <v>24.339020818181815</v>
          </cell>
          <cell r="K1368">
            <v>24.604620954545453</v>
          </cell>
          <cell r="L1368">
            <v>23.711071909090904</v>
          </cell>
          <cell r="M1368">
            <v>26.236576500000002</v>
          </cell>
          <cell r="N1368">
            <v>28.57995486363637</v>
          </cell>
          <cell r="O1368">
            <v>28.912543909090914</v>
          </cell>
          <cell r="P1368">
            <v>32.912737227272721</v>
          </cell>
          <cell r="Q1368">
            <v>32.595708181818182</v>
          </cell>
          <cell r="R1368">
            <v>24.769967818181819</v>
          </cell>
          <cell r="S1368">
            <v>25.373372090909093</v>
          </cell>
          <cell r="T1368">
            <v>24.16515159090909</v>
          </cell>
          <cell r="U1368" t="str">
            <v>13:00 - 13:30</v>
          </cell>
          <cell r="V1368">
            <v>23.711071909090904</v>
          </cell>
        </row>
        <row r="1369">
          <cell r="B1369" t="str">
            <v>IE00BQQ3Q067</v>
          </cell>
          <cell r="C1369" t="str">
            <v>WisdomTree</v>
          </cell>
          <cell r="D1369">
            <v>66.2680601818182</v>
          </cell>
          <cell r="E1369">
            <v>58.540827772727269</v>
          </cell>
          <cell r="F1369">
            <v>61.168739363636377</v>
          </cell>
          <cell r="G1369">
            <v>62.981144545454548</v>
          </cell>
          <cell r="H1369">
            <v>58.913054863636376</v>
          </cell>
          <cell r="I1369">
            <v>54.835258772727279</v>
          </cell>
          <cell r="J1369">
            <v>55.449811045454545</v>
          </cell>
          <cell r="K1369">
            <v>57.844654000000013</v>
          </cell>
          <cell r="L1369">
            <v>56.49194668181817</v>
          </cell>
          <cell r="M1369">
            <v>60.931778681818173</v>
          </cell>
          <cell r="N1369">
            <v>57.049226727272732</v>
          </cell>
          <cell r="O1369">
            <v>59.161013818181821</v>
          </cell>
          <cell r="P1369">
            <v>59.07374245454546</v>
          </cell>
          <cell r="Q1369">
            <v>51.792530318181818</v>
          </cell>
          <cell r="R1369">
            <v>53.165191954545456</v>
          </cell>
          <cell r="S1369">
            <v>53.984755363636367</v>
          </cell>
          <cell r="T1369">
            <v>55.900256136363645</v>
          </cell>
          <cell r="U1369" t="str">
            <v>15:30 - 16:00</v>
          </cell>
          <cell r="V1369">
            <v>51.792530318181818</v>
          </cell>
        </row>
        <row r="1370">
          <cell r="B1370" t="str">
            <v>IE00BQZJBM26</v>
          </cell>
          <cell r="C1370" t="str">
            <v>WisdomTree</v>
          </cell>
          <cell r="D1370">
            <v>81.698421318181815</v>
          </cell>
          <cell r="E1370">
            <v>79.606909090909099</v>
          </cell>
          <cell r="F1370">
            <v>80.361403363636384</v>
          </cell>
          <cell r="G1370">
            <v>80.129233045454555</v>
          </cell>
          <cell r="H1370">
            <v>77.432306499999996</v>
          </cell>
          <cell r="I1370">
            <v>76.775909681818192</v>
          </cell>
          <cell r="J1370">
            <v>77.797744863636368</v>
          </cell>
          <cell r="K1370">
            <v>78.371409454545443</v>
          </cell>
          <cell r="L1370">
            <v>77.973459954545447</v>
          </cell>
          <cell r="M1370">
            <v>78.094323363636363</v>
          </cell>
          <cell r="N1370">
            <v>78.004999045454554</v>
          </cell>
          <cell r="O1370">
            <v>77.602287818181807</v>
          </cell>
          <cell r="P1370">
            <v>78.938957454545459</v>
          </cell>
          <cell r="Q1370">
            <v>78.257837409090911</v>
          </cell>
          <cell r="R1370">
            <v>75.894472772727283</v>
          </cell>
          <cell r="S1370">
            <v>75.007617409090898</v>
          </cell>
          <cell r="T1370">
            <v>75.631165999999993</v>
          </cell>
          <cell r="U1370" t="str">
            <v>16:30 - 17:00</v>
          </cell>
          <cell r="V1370">
            <v>75.007617409090898</v>
          </cell>
        </row>
        <row r="1371">
          <cell r="B1371" t="str">
            <v>IE00BG88WG77</v>
          </cell>
          <cell r="C1371" t="str">
            <v>WisdomTree</v>
          </cell>
          <cell r="D1371">
            <v>24.130724227272733</v>
          </cell>
          <cell r="E1371">
            <v>23.571721772727269</v>
          </cell>
          <cell r="F1371">
            <v>23.40464077272728</v>
          </cell>
          <cell r="G1371">
            <v>31.745259727272728</v>
          </cell>
          <cell r="H1371">
            <v>31.699054363636364</v>
          </cell>
          <cell r="I1371">
            <v>22.573862954545458</v>
          </cell>
          <cell r="J1371">
            <v>23.168863499999997</v>
          </cell>
          <cell r="K1371">
            <v>23.243821500000003</v>
          </cell>
          <cell r="L1371">
            <v>22.800816181818185</v>
          </cell>
          <cell r="M1371">
            <v>23.940629363636369</v>
          </cell>
          <cell r="N1371">
            <v>24.366499818181818</v>
          </cell>
          <cell r="O1371">
            <v>23.871491545454543</v>
          </cell>
          <cell r="P1371">
            <v>24.087415272727274</v>
          </cell>
          <cell r="Q1371">
            <v>34.09095231818182</v>
          </cell>
          <cell r="R1371">
            <v>25.950917681818179</v>
          </cell>
          <cell r="S1371">
            <v>23.130820863636359</v>
          </cell>
          <cell r="T1371">
            <v>21.795044818181818</v>
          </cell>
          <cell r="U1371" t="str">
            <v>17:00 - 17:30</v>
          </cell>
          <cell r="V1371">
            <v>21.795044818181818</v>
          </cell>
        </row>
        <row r="1372">
          <cell r="B1372" t="str">
            <v>IE00BYMLZY74</v>
          </cell>
          <cell r="C1372" t="str">
            <v>WisdomTree</v>
          </cell>
          <cell r="D1372">
            <v>24.09044477272727</v>
          </cell>
          <cell r="E1372">
            <v>23.752354272727278</v>
          </cell>
          <cell r="F1372">
            <v>23.578045045454552</v>
          </cell>
          <cell r="G1372">
            <v>25.457893409090911</v>
          </cell>
          <cell r="H1372">
            <v>25.219089590909086</v>
          </cell>
          <cell r="I1372">
            <v>22.942168090909089</v>
          </cell>
          <cell r="J1372">
            <v>23.369569590909091</v>
          </cell>
          <cell r="K1372">
            <v>23.343307863636369</v>
          </cell>
          <cell r="L1372">
            <v>23.275165500000004</v>
          </cell>
          <cell r="M1372">
            <v>24.496095454545458</v>
          </cell>
          <cell r="N1372">
            <v>24.513641681818182</v>
          </cell>
          <cell r="O1372">
            <v>24.457950636363638</v>
          </cell>
          <cell r="P1372">
            <v>24.510414227272726</v>
          </cell>
          <cell r="Q1372">
            <v>28.795128000000002</v>
          </cell>
          <cell r="R1372">
            <v>27.098251909090912</v>
          </cell>
          <cell r="S1372">
            <v>23.174503272727268</v>
          </cell>
          <cell r="T1372">
            <v>22.252627363636364</v>
          </cell>
          <cell r="U1372" t="str">
            <v>17:00 - 17:30</v>
          </cell>
          <cell r="V1372">
            <v>22.252627363636364</v>
          </cell>
        </row>
        <row r="1373">
          <cell r="B1373" t="str">
            <v>IE00BD49R912</v>
          </cell>
          <cell r="C1373" t="str">
            <v>WisdomTree</v>
          </cell>
          <cell r="D1373">
            <v>24.231738181818184</v>
          </cell>
          <cell r="E1373">
            <v>24.337139454545454</v>
          </cell>
          <cell r="F1373">
            <v>24.312916909090912</v>
          </cell>
          <cell r="G1373">
            <v>24.32438554545454</v>
          </cell>
          <cell r="H1373">
            <v>24.313332318181821</v>
          </cell>
          <cell r="I1373">
            <v>24.282995318181818</v>
          </cell>
          <cell r="J1373">
            <v>24.312258636363637</v>
          </cell>
          <cell r="K1373">
            <v>24.350139863636368</v>
          </cell>
          <cell r="L1373">
            <v>24.141774681818184</v>
          </cell>
          <cell r="M1373">
            <v>24.134879818181812</v>
          </cell>
          <cell r="N1373">
            <v>24.786892681818184</v>
          </cell>
          <cell r="O1373">
            <v>24.255219136363635</v>
          </cell>
          <cell r="P1373">
            <v>24.285514863636365</v>
          </cell>
          <cell r="Q1373">
            <v>24.277919227272729</v>
          </cell>
          <cell r="R1373">
            <v>24.315730409090907</v>
          </cell>
          <cell r="S1373">
            <v>24.324792136363634</v>
          </cell>
          <cell r="T1373">
            <v>24.332423272727272</v>
          </cell>
          <cell r="U1373" t="str">
            <v>13:30 - 14:00</v>
          </cell>
          <cell r="V1373">
            <v>24.134879818181812</v>
          </cell>
        </row>
        <row r="1374">
          <cell r="B1374" t="str">
            <v>IE00BD49RB39</v>
          </cell>
          <cell r="C1374" t="str">
            <v>WisdomTree</v>
          </cell>
          <cell r="D1374">
            <v>25.774381727272729</v>
          </cell>
          <cell r="E1374">
            <v>25.819504090909096</v>
          </cell>
          <cell r="F1374">
            <v>25.885842818181821</v>
          </cell>
          <cell r="G1374">
            <v>25.878067227272719</v>
          </cell>
          <cell r="H1374">
            <v>25.842640909090907</v>
          </cell>
          <cell r="I1374">
            <v>25.814485227272726</v>
          </cell>
          <cell r="J1374">
            <v>25.838270818181822</v>
          </cell>
          <cell r="K1374">
            <v>25.810929181818185</v>
          </cell>
          <cell r="L1374">
            <v>25.745739909090911</v>
          </cell>
          <cell r="M1374">
            <v>25.796344681818184</v>
          </cell>
          <cell r="N1374">
            <v>26.341388590909091</v>
          </cell>
          <cell r="O1374">
            <v>25.789489000000003</v>
          </cell>
          <cell r="P1374">
            <v>25.84155845454546</v>
          </cell>
          <cell r="Q1374">
            <v>25.788940590909093</v>
          </cell>
          <cell r="R1374">
            <v>25.774456545454552</v>
          </cell>
          <cell r="S1374">
            <v>25.801341227272722</v>
          </cell>
          <cell r="T1374">
            <v>25.851013090909092</v>
          </cell>
          <cell r="U1374" t="str">
            <v>13:00 - 13:30</v>
          </cell>
          <cell r="V1374">
            <v>25.745739909090911</v>
          </cell>
        </row>
        <row r="1375">
          <cell r="B1375" t="str">
            <v>IE00BD49RJ15</v>
          </cell>
          <cell r="C1375" t="str">
            <v>WisdomTree</v>
          </cell>
          <cell r="D1375">
            <v>17.486176545454548</v>
          </cell>
          <cell r="E1375">
            <v>17.495017045454546</v>
          </cell>
          <cell r="F1375">
            <v>17.478222999999996</v>
          </cell>
          <cell r="G1375">
            <v>17.476703999999998</v>
          </cell>
          <cell r="H1375">
            <v>17.47762163636364</v>
          </cell>
          <cell r="I1375">
            <v>17.462473545454547</v>
          </cell>
          <cell r="J1375">
            <v>17.497985772727272</v>
          </cell>
          <cell r="K1375">
            <v>17.486529272727275</v>
          </cell>
          <cell r="L1375">
            <v>17.481510999999998</v>
          </cell>
          <cell r="M1375">
            <v>17.476891136363641</v>
          </cell>
          <cell r="N1375">
            <v>17.461808636363642</v>
          </cell>
          <cell r="O1375">
            <v>17.394420090909094</v>
          </cell>
          <cell r="P1375">
            <v>17.422382227272728</v>
          </cell>
          <cell r="Q1375">
            <v>17.659792272727273</v>
          </cell>
          <cell r="R1375">
            <v>17.941065954545454</v>
          </cell>
          <cell r="S1375">
            <v>17.491897909090913</v>
          </cell>
          <cell r="T1375">
            <v>17.477288681818184</v>
          </cell>
          <cell r="U1375" t="str">
            <v>14:30 - 15:00</v>
          </cell>
          <cell r="V1375">
            <v>17.394420090909094</v>
          </cell>
        </row>
        <row r="1376">
          <cell r="B1376" t="str">
            <v>IE00BD49RK20</v>
          </cell>
          <cell r="C1376" t="str">
            <v>WisdomTree</v>
          </cell>
          <cell r="D1376">
            <v>17.519345545454545</v>
          </cell>
          <cell r="E1376">
            <v>17.525986500000002</v>
          </cell>
          <cell r="F1376">
            <v>17.53992509090909</v>
          </cell>
          <cell r="G1376">
            <v>17.535124409090908</v>
          </cell>
          <cell r="H1376">
            <v>17.540861590909092</v>
          </cell>
          <cell r="I1376">
            <v>17.534322590909092</v>
          </cell>
          <cell r="J1376">
            <v>17.549873818181819</v>
          </cell>
          <cell r="K1376">
            <v>17.504733954545454</v>
          </cell>
          <cell r="L1376">
            <v>17.462042454545454</v>
          </cell>
          <cell r="M1376">
            <v>17.507453409090907</v>
          </cell>
          <cell r="N1376">
            <v>17.520110545454539</v>
          </cell>
          <cell r="O1376">
            <v>17.453485318181819</v>
          </cell>
          <cell r="P1376">
            <v>17.474002318181814</v>
          </cell>
          <cell r="Q1376">
            <v>17.776511727272723</v>
          </cell>
          <cell r="R1376">
            <v>17.963060590909087</v>
          </cell>
          <cell r="S1376">
            <v>17.547986727272725</v>
          </cell>
          <cell r="T1376">
            <v>17.526337954545454</v>
          </cell>
          <cell r="U1376" t="str">
            <v>14:30 - 15:00</v>
          </cell>
          <cell r="V1376">
            <v>17.453485318181819</v>
          </cell>
        </row>
        <row r="1377">
          <cell r="B1377" t="str">
            <v>IE00BQZJBX31</v>
          </cell>
          <cell r="C1377" t="str">
            <v>WisdomTree</v>
          </cell>
          <cell r="D1377">
            <v>28.69255927272728</v>
          </cell>
          <cell r="E1377">
            <v>27.057648500000003</v>
          </cell>
          <cell r="F1377">
            <v>27.328636545454557</v>
          </cell>
          <cell r="G1377">
            <v>29.659582545454544</v>
          </cell>
          <cell r="H1377">
            <v>29.076636772727273</v>
          </cell>
          <cell r="I1377">
            <v>28.164375045454552</v>
          </cell>
          <cell r="J1377">
            <v>28.458446863636365</v>
          </cell>
          <cell r="K1377">
            <v>29.994514500000001</v>
          </cell>
          <cell r="L1377">
            <v>26.160285636363639</v>
          </cell>
          <cell r="M1377">
            <v>26.336531909090912</v>
          </cell>
          <cell r="N1377">
            <v>26.792095590909096</v>
          </cell>
          <cell r="O1377">
            <v>27.349845818181823</v>
          </cell>
          <cell r="P1377">
            <v>27.023554863636367</v>
          </cell>
          <cell r="Q1377">
            <v>26.804609272727273</v>
          </cell>
          <cell r="R1377">
            <v>26.504502590909087</v>
          </cell>
          <cell r="S1377">
            <v>27.052793545454549</v>
          </cell>
          <cell r="T1377">
            <v>26.300556136363639</v>
          </cell>
          <cell r="U1377" t="str">
            <v>13:00 - 13:30</v>
          </cell>
          <cell r="V1377">
            <v>26.160285636363639</v>
          </cell>
        </row>
        <row r="1378">
          <cell r="B1378" t="str">
            <v>IE00BVXBH163</v>
          </cell>
          <cell r="C1378" t="str">
            <v>WisdomTree</v>
          </cell>
          <cell r="D1378">
            <v>28.446747333333331</v>
          </cell>
          <cell r="E1378">
            <v>27.089316909090908</v>
          </cell>
          <cell r="F1378">
            <v>27.352966090909089</v>
          </cell>
          <cell r="G1378">
            <v>28.842925954545453</v>
          </cell>
          <cell r="H1378">
            <v>28.511974954545451</v>
          </cell>
          <cell r="I1378">
            <v>28.068527772727272</v>
          </cell>
          <cell r="J1378">
            <v>28.273728363636369</v>
          </cell>
          <cell r="K1378">
            <v>29.007975727272729</v>
          </cell>
          <cell r="L1378">
            <v>26.340226318181816</v>
          </cell>
          <cell r="M1378">
            <v>26.616780181818182</v>
          </cell>
          <cell r="N1378">
            <v>26.907827227272723</v>
          </cell>
          <cell r="O1378">
            <v>27.269039590909085</v>
          </cell>
          <cell r="P1378">
            <v>27.193628318181819</v>
          </cell>
          <cell r="Q1378">
            <v>27.186740863636363</v>
          </cell>
          <cell r="R1378">
            <v>26.704457999999992</v>
          </cell>
          <cell r="S1378">
            <v>26.305493863636357</v>
          </cell>
          <cell r="T1378">
            <v>26.298271727272731</v>
          </cell>
          <cell r="U1378" t="str">
            <v>17:00 - 17:30</v>
          </cell>
          <cell r="V1378">
            <v>26.298271727272731</v>
          </cell>
        </row>
        <row r="1379">
          <cell r="B1379" t="str">
            <v>IE00BYQCZX56</v>
          </cell>
          <cell r="C1379" t="str">
            <v>WisdomTree</v>
          </cell>
          <cell r="D1379">
            <v>28.436023363636362</v>
          </cell>
          <cell r="E1379">
            <v>27.210085545454543</v>
          </cell>
          <cell r="F1379">
            <v>27.509111818181818</v>
          </cell>
          <cell r="G1379">
            <v>29.411461045454541</v>
          </cell>
          <cell r="H1379">
            <v>29.208470727272729</v>
          </cell>
          <cell r="I1379">
            <v>28.262383590909096</v>
          </cell>
          <cell r="J1379">
            <v>28.535285590909087</v>
          </cell>
          <cell r="K1379">
            <v>29.714772090909083</v>
          </cell>
          <cell r="L1379">
            <v>26.263932363636368</v>
          </cell>
          <cell r="M1379">
            <v>26.542335636363635</v>
          </cell>
          <cell r="N1379">
            <v>27.004017227272733</v>
          </cell>
          <cell r="O1379">
            <v>27.513018363636363</v>
          </cell>
          <cell r="P1379">
            <v>27.184220863636359</v>
          </cell>
          <cell r="Q1379">
            <v>27.156677545454546</v>
          </cell>
          <cell r="R1379">
            <v>26.674421409090908</v>
          </cell>
          <cell r="S1379">
            <v>26.180272227272727</v>
          </cell>
          <cell r="T1379">
            <v>26.018319727272729</v>
          </cell>
          <cell r="U1379" t="str">
            <v>17:00 - 17:30</v>
          </cell>
          <cell r="V1379">
            <v>26.018319727272729</v>
          </cell>
        </row>
        <row r="1380">
          <cell r="B1380" t="str">
            <v>IE00BQZJC527</v>
          </cell>
          <cell r="C1380" t="str">
            <v>WisdomTree</v>
          </cell>
          <cell r="D1380">
            <v>49.289915318181826</v>
          </cell>
          <cell r="E1380">
            <v>46.875503590909098</v>
          </cell>
          <cell r="F1380">
            <v>47.064036272727272</v>
          </cell>
          <cell r="G1380">
            <v>49.201673090909097</v>
          </cell>
          <cell r="H1380">
            <v>49.097217590909096</v>
          </cell>
          <cell r="I1380">
            <v>47.902472590909092</v>
          </cell>
          <cell r="J1380">
            <v>48.523782863636363</v>
          </cell>
          <cell r="K1380">
            <v>49.728230227272732</v>
          </cell>
          <cell r="L1380">
            <v>45.754352954545453</v>
          </cell>
          <cell r="M1380">
            <v>45.631412272727275</v>
          </cell>
          <cell r="N1380">
            <v>46.089148227272737</v>
          </cell>
          <cell r="O1380">
            <v>46.6107409090909</v>
          </cell>
          <cell r="P1380">
            <v>47.066631181818181</v>
          </cell>
          <cell r="Q1380">
            <v>46.593895590909092</v>
          </cell>
          <cell r="R1380">
            <v>46.159492590909089</v>
          </cell>
          <cell r="S1380">
            <v>45.517870863636361</v>
          </cell>
          <cell r="T1380">
            <v>45.356416499999995</v>
          </cell>
          <cell r="U1380" t="str">
            <v>17:00 - 17:30</v>
          </cell>
          <cell r="V1380">
            <v>45.356416499999995</v>
          </cell>
        </row>
        <row r="1381">
          <cell r="B1381" t="str">
            <v>IE00BZ56TQ67</v>
          </cell>
          <cell r="C1381" t="str">
            <v>WisdomTree</v>
          </cell>
          <cell r="D1381">
            <v>27.811590181818179</v>
          </cell>
          <cell r="E1381">
            <v>26.635582181818179</v>
          </cell>
          <cell r="F1381">
            <v>26.92954268181818</v>
          </cell>
          <cell r="G1381">
            <v>28.613952136363629</v>
          </cell>
          <cell r="H1381">
            <v>28.406202545454541</v>
          </cell>
          <cell r="I1381">
            <v>27.595109499999992</v>
          </cell>
          <cell r="J1381">
            <v>28.059639227272726</v>
          </cell>
          <cell r="K1381">
            <v>29.432496545454537</v>
          </cell>
          <cell r="L1381">
            <v>25.711393818181818</v>
          </cell>
          <cell r="M1381">
            <v>25.96364086363636</v>
          </cell>
          <cell r="N1381">
            <v>26.216904772727272</v>
          </cell>
          <cell r="O1381">
            <v>26.852228545454544</v>
          </cell>
          <cell r="P1381">
            <v>26.444717590909093</v>
          </cell>
          <cell r="Q1381">
            <v>26.516079727272732</v>
          </cell>
          <cell r="R1381">
            <v>25.953483818181816</v>
          </cell>
          <cell r="S1381">
            <v>25.971701818181817</v>
          </cell>
          <cell r="T1381">
            <v>25.907712818181821</v>
          </cell>
          <cell r="U1381" t="str">
            <v>13:00 - 13:30</v>
          </cell>
          <cell r="V1381">
            <v>25.711393818181818</v>
          </cell>
        </row>
        <row r="1382">
          <cell r="B1382" t="str">
            <v>IE00BZ56SW52</v>
          </cell>
          <cell r="C1382" t="str">
            <v>WisdomTree</v>
          </cell>
          <cell r="D1382">
            <v>73.837540863636363</v>
          </cell>
          <cell r="E1382">
            <v>51.391581772727278</v>
          </cell>
          <cell r="F1382">
            <v>52.607134545454556</v>
          </cell>
          <cell r="G1382">
            <v>53.088454318181817</v>
          </cell>
          <cell r="H1382">
            <v>54.921866318181813</v>
          </cell>
          <cell r="I1382">
            <v>48.593839363636363</v>
          </cell>
          <cell r="J1382">
            <v>49.606019181818176</v>
          </cell>
          <cell r="K1382">
            <v>53.617491909090909</v>
          </cell>
          <cell r="L1382">
            <v>50.028098545454533</v>
          </cell>
          <cell r="M1382">
            <v>53.802389272727261</v>
          </cell>
          <cell r="N1382">
            <v>55.36187195454545</v>
          </cell>
          <cell r="O1382">
            <v>56.99519663636363</v>
          </cell>
          <cell r="P1382">
            <v>55.548215772727282</v>
          </cell>
          <cell r="Q1382">
            <v>54.437818545454547</v>
          </cell>
          <cell r="R1382">
            <v>50.781426818181806</v>
          </cell>
          <cell r="S1382">
            <v>50.741168636363639</v>
          </cell>
          <cell r="T1382">
            <v>50.168882772727265</v>
          </cell>
          <cell r="U1382" t="str">
            <v>11:30 - 12:00</v>
          </cell>
          <cell r="V1382">
            <v>48.593839363636363</v>
          </cell>
        </row>
        <row r="1383">
          <cell r="B1383" t="str">
            <v>IE00BYQCZJ13</v>
          </cell>
          <cell r="C1383" t="str">
            <v>WisdomTree</v>
          </cell>
          <cell r="D1383">
            <v>38.647272727272728</v>
          </cell>
          <cell r="E1383">
            <v>31.69306836363636</v>
          </cell>
          <cell r="F1383">
            <v>29.600985318181817</v>
          </cell>
          <cell r="G1383">
            <v>29.363585727272731</v>
          </cell>
          <cell r="H1383">
            <v>26.262595954545453</v>
          </cell>
          <cell r="I1383">
            <v>26.073753954545456</v>
          </cell>
          <cell r="J1383">
            <v>27.102610500000001</v>
          </cell>
          <cell r="K1383">
            <v>28.251325772727281</v>
          </cell>
          <cell r="L1383">
            <v>26.457923727272728</v>
          </cell>
          <cell r="M1383">
            <v>27.116513454545455</v>
          </cell>
          <cell r="N1383">
            <v>27.614186409090909</v>
          </cell>
          <cell r="O1383">
            <v>28.642150318181823</v>
          </cell>
          <cell r="P1383">
            <v>27.592774545454549</v>
          </cell>
          <cell r="Q1383">
            <v>27.695770772727272</v>
          </cell>
          <cell r="R1383">
            <v>26.906729681818181</v>
          </cell>
          <cell r="S1383">
            <v>26.14727909090908</v>
          </cell>
          <cell r="T1383">
            <v>26.021001045454543</v>
          </cell>
          <cell r="U1383" t="str">
            <v>17:00 - 17:30</v>
          </cell>
          <cell r="V1383">
            <v>26.021001045454543</v>
          </cell>
        </row>
        <row r="1384">
          <cell r="B1384" t="str">
            <v>IE00BYQCZN58</v>
          </cell>
          <cell r="C1384" t="str">
            <v>WisdomTree</v>
          </cell>
          <cell r="D1384">
            <v>33.186284499999992</v>
          </cell>
          <cell r="E1384">
            <v>29.02207718181818</v>
          </cell>
          <cell r="F1384">
            <v>27.398039499999996</v>
          </cell>
          <cell r="G1384">
            <v>27.252322227272725</v>
          </cell>
          <cell r="H1384">
            <v>25.563454318181822</v>
          </cell>
          <cell r="I1384">
            <v>25.522785454545456</v>
          </cell>
          <cell r="J1384">
            <v>26.16485163636364</v>
          </cell>
          <cell r="K1384">
            <v>26.887987090909096</v>
          </cell>
          <cell r="L1384">
            <v>25.854327863636357</v>
          </cell>
          <cell r="M1384">
            <v>26.141303999999995</v>
          </cell>
          <cell r="N1384">
            <v>26.497187590909096</v>
          </cell>
          <cell r="O1384">
            <v>27.089834909090907</v>
          </cell>
          <cell r="P1384">
            <v>26.777217863636363</v>
          </cell>
          <cell r="Q1384">
            <v>26.760877818181822</v>
          </cell>
          <cell r="R1384">
            <v>26.161316363636356</v>
          </cell>
          <cell r="S1384">
            <v>25.624721136363632</v>
          </cell>
          <cell r="T1384">
            <v>25.607375500000003</v>
          </cell>
          <cell r="U1384" t="str">
            <v>11:30 - 12:00</v>
          </cell>
          <cell r="V1384">
            <v>25.522785454545456</v>
          </cell>
        </row>
        <row r="1385">
          <cell r="B1385" t="str">
            <v>IE00BVXC4854</v>
          </cell>
          <cell r="C1385" t="str">
            <v>WisdomTree</v>
          </cell>
          <cell r="E1385">
            <v>171.64158942857142</v>
          </cell>
          <cell r="F1385">
            <v>160.14425992307693</v>
          </cell>
          <cell r="G1385">
            <v>169.04746985714283</v>
          </cell>
          <cell r="H1385">
            <v>157.97143771428571</v>
          </cell>
          <cell r="I1385">
            <v>153.23392250000001</v>
          </cell>
          <cell r="J1385">
            <v>158.59388919999998</v>
          </cell>
          <cell r="K1385">
            <v>146.30832816666668</v>
          </cell>
          <cell r="L1385">
            <v>140.45472133333331</v>
          </cell>
          <cell r="M1385">
            <v>145.39553359999999</v>
          </cell>
          <cell r="N1385">
            <v>176.42024666666666</v>
          </cell>
          <cell r="O1385">
            <v>172.17274974999998</v>
          </cell>
          <cell r="P1385">
            <v>166.31398575</v>
          </cell>
          <cell r="Q1385">
            <v>158.0522871111111</v>
          </cell>
          <cell r="R1385">
            <v>173.52661857142857</v>
          </cell>
          <cell r="S1385">
            <v>174.81376399999999</v>
          </cell>
          <cell r="T1385">
            <v>174.70284899999999</v>
          </cell>
          <cell r="U1385" t="str">
            <v>13:00 - 13:30</v>
          </cell>
          <cell r="V1385">
            <v>140.45472133333331</v>
          </cell>
        </row>
        <row r="1386">
          <cell r="B1386" t="str">
            <v>LU1440654330</v>
          </cell>
          <cell r="C1386" t="str">
            <v>WisdomTree</v>
          </cell>
          <cell r="D1386">
            <v>79.938484500000001</v>
          </cell>
          <cell r="E1386">
            <v>78.574731761904758</v>
          </cell>
          <cell r="F1386">
            <v>75.698425227272722</v>
          </cell>
          <cell r="G1386">
            <v>76.831206545454521</v>
          </cell>
          <cell r="H1386">
            <v>76.592602272727262</v>
          </cell>
          <cell r="I1386">
            <v>74.305164272727268</v>
          </cell>
          <cell r="J1386">
            <v>76.260612714285728</v>
          </cell>
          <cell r="K1386">
            <v>76.738794499999983</v>
          </cell>
          <cell r="L1386">
            <v>75.146212727272712</v>
          </cell>
          <cell r="M1386">
            <v>75.394609454545446</v>
          </cell>
          <cell r="N1386">
            <v>76.179462136363625</v>
          </cell>
          <cell r="O1386">
            <v>77.325179318181824</v>
          </cell>
          <cell r="P1386">
            <v>76.757797454545482</v>
          </cell>
          <cell r="Q1386">
            <v>75.544725909090886</v>
          </cell>
          <cell r="R1386">
            <v>75.056036000000006</v>
          </cell>
          <cell r="S1386">
            <v>73.528119272727267</v>
          </cell>
          <cell r="T1386">
            <v>75.291439181818177</v>
          </cell>
          <cell r="U1386" t="str">
            <v>16:30 - 17:00</v>
          </cell>
          <cell r="V1386">
            <v>73.528119272727267</v>
          </cell>
        </row>
        <row r="1387">
          <cell r="B1387" t="str">
            <v>IE00BQZJBQ63</v>
          </cell>
          <cell r="C1387" t="str">
            <v>WisdomTree</v>
          </cell>
          <cell r="D1387">
            <v>33.880779272727274</v>
          </cell>
          <cell r="E1387">
            <v>25.839941590909095</v>
          </cell>
          <cell r="F1387">
            <v>26.230461545454546</v>
          </cell>
          <cell r="G1387">
            <v>26.444291318181818</v>
          </cell>
          <cell r="H1387">
            <v>25.434555545454547</v>
          </cell>
          <cell r="I1387">
            <v>24.200770681818177</v>
          </cell>
          <cell r="J1387">
            <v>24.611276227272729</v>
          </cell>
          <cell r="K1387">
            <v>25.070775818181815</v>
          </cell>
          <cell r="L1387">
            <v>24.748422136363637</v>
          </cell>
          <cell r="M1387">
            <v>29.81742127272727</v>
          </cell>
          <cell r="N1387">
            <v>28.17802068181819</v>
          </cell>
          <cell r="O1387">
            <v>29.491646909090914</v>
          </cell>
          <cell r="P1387">
            <v>27.379969227272735</v>
          </cell>
          <cell r="Q1387">
            <v>26.707766727272727</v>
          </cell>
          <cell r="R1387">
            <v>24.495813818181819</v>
          </cell>
          <cell r="S1387">
            <v>24.000971409090905</v>
          </cell>
          <cell r="T1387">
            <v>24.231128772727274</v>
          </cell>
          <cell r="U1387" t="str">
            <v>16:30 - 17:00</v>
          </cell>
          <cell r="V1387">
            <v>24.000971409090905</v>
          </cell>
        </row>
        <row r="1388">
          <cell r="B1388" t="str">
            <v>IE00BZ56RG20</v>
          </cell>
          <cell r="C1388" t="str">
            <v>WisdomTree</v>
          </cell>
          <cell r="D1388">
            <v>85.43423222727273</v>
          </cell>
          <cell r="E1388">
            <v>81.088780090909083</v>
          </cell>
          <cell r="F1388">
            <v>79.119817000000012</v>
          </cell>
          <cell r="G1388">
            <v>79.254004136363648</v>
          </cell>
          <cell r="H1388">
            <v>77.931862863636354</v>
          </cell>
          <cell r="I1388">
            <v>76.792890545454554</v>
          </cell>
          <cell r="J1388">
            <v>78.063554999999994</v>
          </cell>
          <cell r="K1388">
            <v>79.751965090909081</v>
          </cell>
          <cell r="L1388">
            <v>77.091065045454556</v>
          </cell>
          <cell r="M1388">
            <v>81.949089045454528</v>
          </cell>
          <cell r="N1388">
            <v>81.296393863636368</v>
          </cell>
          <cell r="O1388">
            <v>82.422934272727261</v>
          </cell>
          <cell r="P1388">
            <v>80.217858636363644</v>
          </cell>
          <cell r="Q1388">
            <v>77.680862272727282</v>
          </cell>
          <cell r="R1388">
            <v>76.342521727272711</v>
          </cell>
          <cell r="S1388">
            <v>76.787587863636361</v>
          </cell>
          <cell r="T1388">
            <v>77.573127636363651</v>
          </cell>
          <cell r="U1388" t="str">
            <v>16:00 - 16:30</v>
          </cell>
          <cell r="V1388">
            <v>76.342521727272711</v>
          </cell>
        </row>
        <row r="1389">
          <cell r="B1389" t="str">
            <v>IE00BGV5VN51</v>
          </cell>
          <cell r="C1389" t="str">
            <v>Xtrackers</v>
          </cell>
          <cell r="D1389">
            <v>37.519317409090917</v>
          </cell>
          <cell r="E1389">
            <v>31.394784545454549</v>
          </cell>
          <cell r="F1389">
            <v>32.776184863636367</v>
          </cell>
          <cell r="G1389">
            <v>31.131215999999998</v>
          </cell>
          <cell r="H1389">
            <v>30.330690272727267</v>
          </cell>
          <cell r="I1389">
            <v>29.653674954545455</v>
          </cell>
          <cell r="J1389">
            <v>30.820129772727281</v>
          </cell>
          <cell r="K1389">
            <v>32.081248409090904</v>
          </cell>
          <cell r="L1389">
            <v>32.456381227272729</v>
          </cell>
          <cell r="M1389">
            <v>34.245427545454547</v>
          </cell>
          <cell r="N1389">
            <v>33.847313090909097</v>
          </cell>
          <cell r="O1389">
            <v>36.908577863636374</v>
          </cell>
          <cell r="P1389">
            <v>35.476991818181823</v>
          </cell>
          <cell r="Q1389">
            <v>35.542279999999998</v>
          </cell>
          <cell r="R1389">
            <v>31.560367409090919</v>
          </cell>
          <cell r="S1389">
            <v>32.296748363636368</v>
          </cell>
          <cell r="T1389">
            <v>37.71920336363636</v>
          </cell>
          <cell r="U1389" t="str">
            <v>11:30 - 12:00</v>
          </cell>
          <cell r="V1389">
            <v>29.653674954545455</v>
          </cell>
        </row>
        <row r="1390">
          <cell r="B1390" t="str">
            <v>LU0659579063</v>
          </cell>
          <cell r="C1390" t="str">
            <v>Xtrackers</v>
          </cell>
          <cell r="D1390">
            <v>48.477796227272727</v>
          </cell>
          <cell r="E1390">
            <v>42.124777454545452</v>
          </cell>
          <cell r="F1390">
            <v>40.565088000000003</v>
          </cell>
          <cell r="G1390">
            <v>40.913311499999999</v>
          </cell>
          <cell r="H1390">
            <v>43.11724986363636</v>
          </cell>
          <cell r="I1390">
            <v>40.625366499999991</v>
          </cell>
          <cell r="J1390">
            <v>42.650183090909088</v>
          </cell>
          <cell r="K1390">
            <v>42.480652136363631</v>
          </cell>
          <cell r="L1390">
            <v>38.865652500000003</v>
          </cell>
          <cell r="M1390">
            <v>41.763623409090897</v>
          </cell>
          <cell r="N1390">
            <v>42.171395909090911</v>
          </cell>
          <cell r="O1390">
            <v>45.284068818181815</v>
          </cell>
          <cell r="P1390">
            <v>44.058643318181822</v>
          </cell>
          <cell r="Q1390">
            <v>43.269201954545458</v>
          </cell>
          <cell r="R1390">
            <v>46.623837318181813</v>
          </cell>
          <cell r="S1390">
            <v>43.483515818181814</v>
          </cell>
          <cell r="T1390">
            <v>48.569542590909094</v>
          </cell>
          <cell r="U1390" t="str">
            <v>13:00 - 13:30</v>
          </cell>
          <cell r="V1390">
            <v>38.865652500000003</v>
          </cell>
        </row>
        <row r="1391">
          <cell r="B1391" t="str">
            <v>LU0322250985</v>
          </cell>
          <cell r="C1391" t="str">
            <v>Xtrackers</v>
          </cell>
          <cell r="D1391">
            <v>18.566825545454545</v>
          </cell>
          <cell r="E1391">
            <v>15.600583727272726</v>
          </cell>
          <cell r="F1391">
            <v>46.288300636363651</v>
          </cell>
          <cell r="G1391">
            <v>41.111135545454545</v>
          </cell>
          <cell r="H1391">
            <v>35.647669272727278</v>
          </cell>
          <cell r="I1391">
            <v>31.568719954545454</v>
          </cell>
          <cell r="J1391">
            <v>29.970915136363637</v>
          </cell>
          <cell r="K1391">
            <v>26.218517454545459</v>
          </cell>
          <cell r="L1391">
            <v>16.870716772727278</v>
          </cell>
          <cell r="M1391">
            <v>14.833645045454546</v>
          </cell>
          <cell r="N1391">
            <v>15.286025227272729</v>
          </cell>
          <cell r="O1391">
            <v>14.95244295454545</v>
          </cell>
          <cell r="P1391">
            <v>14.878315863636361</v>
          </cell>
          <cell r="Q1391">
            <v>15.083687590909095</v>
          </cell>
          <cell r="R1391">
            <v>14.967061363636363</v>
          </cell>
          <cell r="S1391">
            <v>15.341416863636363</v>
          </cell>
          <cell r="T1391">
            <v>15.096225363636364</v>
          </cell>
          <cell r="U1391" t="str">
            <v>13:30 - 14:00</v>
          </cell>
          <cell r="V1391">
            <v>14.833645045454546</v>
          </cell>
        </row>
        <row r="1392">
          <cell r="B1392" t="str">
            <v>LU0779800910</v>
          </cell>
          <cell r="C1392" t="str">
            <v>Xtrackers</v>
          </cell>
          <cell r="D1392">
            <v>27.311823</v>
          </cell>
          <cell r="E1392">
            <v>23.620349909090908</v>
          </cell>
          <cell r="F1392">
            <v>24.394087363636366</v>
          </cell>
          <cell r="G1392">
            <v>24.304800909090911</v>
          </cell>
          <cell r="H1392">
            <v>25.117836772727276</v>
          </cell>
          <cell r="I1392">
            <v>24.00787609090909</v>
          </cell>
          <cell r="J1392">
            <v>22.806648363636359</v>
          </cell>
          <cell r="K1392">
            <v>23.209812863636365</v>
          </cell>
          <cell r="L1392">
            <v>25.481081090909093</v>
          </cell>
          <cell r="M1392">
            <v>24.345924727272731</v>
          </cell>
          <cell r="N1392">
            <v>24.191253090909093</v>
          </cell>
          <cell r="O1392">
            <v>25.751131727272728</v>
          </cell>
          <cell r="P1392">
            <v>25.99101922727273</v>
          </cell>
          <cell r="Q1392">
            <v>24.509780272727276</v>
          </cell>
          <cell r="R1392">
            <v>25.851594909090906</v>
          </cell>
          <cell r="S1392">
            <v>25.111076090909094</v>
          </cell>
          <cell r="T1392">
            <v>26.850745590909092</v>
          </cell>
          <cell r="U1392" t="str">
            <v>12:00 - 12:30</v>
          </cell>
          <cell r="V1392">
            <v>22.806648363636359</v>
          </cell>
        </row>
        <row r="1393">
          <cell r="B1393" t="str">
            <v>LU0838782315</v>
          </cell>
          <cell r="C1393" t="str">
            <v>Xtrackers</v>
          </cell>
          <cell r="D1393">
            <v>7.6415110000000022</v>
          </cell>
          <cell r="E1393">
            <v>6.4323537272727274</v>
          </cell>
          <cell r="F1393">
            <v>6.0691788181818191</v>
          </cell>
          <cell r="G1393">
            <v>5.5463663636363627</v>
          </cell>
          <cell r="H1393">
            <v>5.3590699999999991</v>
          </cell>
          <cell r="I1393">
            <v>5.240637727272726</v>
          </cell>
          <cell r="J1393">
            <v>5.2681522727272716</v>
          </cell>
          <cell r="K1393">
            <v>5.1653660454545465</v>
          </cell>
          <cell r="L1393">
            <v>4.967861181818181</v>
          </cell>
          <cell r="M1393">
            <v>5.5092760909090908</v>
          </cell>
          <cell r="N1393">
            <v>4.9272908636363635</v>
          </cell>
          <cell r="O1393">
            <v>5.9327536363636364</v>
          </cell>
          <cell r="P1393">
            <v>5.610244727272728</v>
          </cell>
          <cell r="Q1393">
            <v>5.4461895</v>
          </cell>
          <cell r="R1393">
            <v>5.2237308636363631</v>
          </cell>
          <cell r="S1393">
            <v>5.1145803636363647</v>
          </cell>
          <cell r="T1393">
            <v>4.9766685454545447</v>
          </cell>
          <cell r="U1393" t="str">
            <v>14:00 - 14:30</v>
          </cell>
          <cell r="V1393">
            <v>4.9272908636363635</v>
          </cell>
        </row>
        <row r="1394">
          <cell r="B1394" t="str">
            <v>LU0274211480</v>
          </cell>
          <cell r="C1394" t="str">
            <v>Xtrackers</v>
          </cell>
          <cell r="D1394">
            <v>4.6954059999999993</v>
          </cell>
          <cell r="E1394">
            <v>4.3180097727272715</v>
          </cell>
          <cell r="F1394">
            <v>4.171998545454545</v>
          </cell>
          <cell r="G1394">
            <v>4.0433640454545463</v>
          </cell>
          <cell r="H1394">
            <v>4.0894174545454547</v>
          </cell>
          <cell r="I1394">
            <v>3.9463194545454545</v>
          </cell>
          <cell r="J1394">
            <v>3.9850119090909093</v>
          </cell>
          <cell r="K1394">
            <v>3.8755992727272717</v>
          </cell>
          <cell r="L1394">
            <v>3.7932656818181822</v>
          </cell>
          <cell r="M1394">
            <v>3.8955924545454539</v>
          </cell>
          <cell r="N1394">
            <v>3.8972580000000003</v>
          </cell>
          <cell r="O1394">
            <v>4.1349803636363625</v>
          </cell>
          <cell r="P1394">
            <v>3.9029526818181823</v>
          </cell>
          <cell r="Q1394">
            <v>3.8956997272727278</v>
          </cell>
          <cell r="R1394">
            <v>3.8653139090909092</v>
          </cell>
          <cell r="S1394">
            <v>3.8307164545454544</v>
          </cell>
          <cell r="T1394">
            <v>3.7053093636363639</v>
          </cell>
          <cell r="U1394" t="str">
            <v>17:00 - 17:30</v>
          </cell>
          <cell r="V1394">
            <v>3.7053093636363639</v>
          </cell>
        </row>
        <row r="1395">
          <cell r="B1395" t="str">
            <v>LU0429790743</v>
          </cell>
          <cell r="C1395" t="str">
            <v>Xtrackers</v>
          </cell>
          <cell r="D1395">
            <v>54.523301863636355</v>
          </cell>
          <cell r="E1395">
            <v>54.157578818181825</v>
          </cell>
          <cell r="F1395">
            <v>53.853103500000017</v>
          </cell>
          <cell r="G1395">
            <v>53.918505136363635</v>
          </cell>
          <cell r="H1395">
            <v>54.072497181818179</v>
          </cell>
          <cell r="I1395">
            <v>52.43451345454546</v>
          </cell>
          <cell r="J1395">
            <v>51.765033272727266</v>
          </cell>
          <cell r="K1395">
            <v>51.781302227272725</v>
          </cell>
          <cell r="L1395">
            <v>52.455242727272733</v>
          </cell>
          <cell r="M1395">
            <v>56.231812681818184</v>
          </cell>
          <cell r="N1395">
            <v>56.324720227272728</v>
          </cell>
          <cell r="O1395">
            <v>57.435718318181813</v>
          </cell>
          <cell r="P1395">
            <v>53.879965772727274</v>
          </cell>
          <cell r="Q1395">
            <v>56.59699463636364</v>
          </cell>
          <cell r="R1395">
            <v>53.908106636363634</v>
          </cell>
          <cell r="S1395">
            <v>53.623200636363634</v>
          </cell>
          <cell r="T1395">
            <v>54.677379500000001</v>
          </cell>
          <cell r="U1395" t="str">
            <v>12:00 - 12:30</v>
          </cell>
          <cell r="V1395">
            <v>51.765033272727266</v>
          </cell>
        </row>
        <row r="1396">
          <cell r="B1396" t="str">
            <v>LU0292106167</v>
          </cell>
          <cell r="C1396" t="str">
            <v>Xtrackers</v>
          </cell>
          <cell r="D1396">
            <v>47.282168181818179</v>
          </cell>
          <cell r="E1396">
            <v>45.707911636363633</v>
          </cell>
          <cell r="F1396">
            <v>45.479772136363636</v>
          </cell>
          <cell r="G1396">
            <v>45.158219590909091</v>
          </cell>
          <cell r="H1396">
            <v>43.806580954545453</v>
          </cell>
          <cell r="I1396">
            <v>43.939767499999995</v>
          </cell>
          <cell r="J1396">
            <v>44.176221636363636</v>
          </cell>
          <cell r="K1396">
            <v>44.614178409090911</v>
          </cell>
          <cell r="L1396">
            <v>44.997312545454548</v>
          </cell>
          <cell r="M1396">
            <v>47.392073590909085</v>
          </cell>
          <cell r="N1396">
            <v>47.869654045454553</v>
          </cell>
          <cell r="O1396">
            <v>49.73493977272728</v>
          </cell>
          <cell r="P1396">
            <v>48.201830727272728</v>
          </cell>
          <cell r="Q1396">
            <v>51.225637272727276</v>
          </cell>
          <cell r="R1396">
            <v>47.326520863636368</v>
          </cell>
          <cell r="S1396">
            <v>47.303340090909096</v>
          </cell>
          <cell r="T1396">
            <v>50.461321636363621</v>
          </cell>
          <cell r="U1396" t="str">
            <v>11:00 - 11:30</v>
          </cell>
          <cell r="V1396">
            <v>43.806580954545453</v>
          </cell>
        </row>
        <row r="1397">
          <cell r="B1397" t="str">
            <v>IE00BL58LJ19</v>
          </cell>
          <cell r="C1397" t="str">
            <v>Xtrackers</v>
          </cell>
          <cell r="D1397">
            <v>21.423275681818179</v>
          </cell>
          <cell r="E1397">
            <v>18.67969590909091</v>
          </cell>
          <cell r="F1397">
            <v>18.092347818181818</v>
          </cell>
          <cell r="G1397">
            <v>17.993302772727276</v>
          </cell>
          <cell r="H1397">
            <v>17.944138272727272</v>
          </cell>
          <cell r="I1397">
            <v>17.882744636363636</v>
          </cell>
          <cell r="J1397">
            <v>17.863594090909093</v>
          </cell>
          <cell r="K1397">
            <v>17.870626545454545</v>
          </cell>
          <cell r="L1397">
            <v>17.889172136363637</v>
          </cell>
          <cell r="M1397">
            <v>17.88173495454545</v>
          </cell>
          <cell r="N1397">
            <v>18.006361227272723</v>
          </cell>
          <cell r="O1397">
            <v>18.17385340909091</v>
          </cell>
          <cell r="P1397">
            <v>17.750358818181823</v>
          </cell>
          <cell r="Q1397">
            <v>17.450289681818187</v>
          </cell>
          <cell r="R1397">
            <v>17.247763727272734</v>
          </cell>
          <cell r="S1397">
            <v>16.83592209090909</v>
          </cell>
          <cell r="T1397">
            <v>17.065875954545451</v>
          </cell>
          <cell r="U1397" t="str">
            <v>16:30 - 17:00</v>
          </cell>
          <cell r="V1397">
            <v>16.83592209090909</v>
          </cell>
        </row>
        <row r="1398">
          <cell r="B1398" t="str">
            <v>IE00B3Z66S39</v>
          </cell>
          <cell r="C1398" t="str">
            <v>Xtrackers</v>
          </cell>
          <cell r="D1398">
            <v>157.78080245454544</v>
          </cell>
          <cell r="E1398">
            <v>153.87735472727272</v>
          </cell>
          <cell r="F1398">
            <v>151.38428577272725</v>
          </cell>
          <cell r="G1398">
            <v>153.55507204545458</v>
          </cell>
          <cell r="H1398">
            <v>152.35892077272726</v>
          </cell>
          <cell r="I1398">
            <v>148.95344354545455</v>
          </cell>
          <cell r="J1398">
            <v>146.15362422727273</v>
          </cell>
          <cell r="K1398">
            <v>150.41216986363636</v>
          </cell>
          <cell r="L1398">
            <v>151.58038277272729</v>
          </cell>
          <cell r="M1398">
            <v>150.35472304545453</v>
          </cell>
          <cell r="N1398">
            <v>149.99916754545453</v>
          </cell>
          <cell r="O1398">
            <v>150.76068522727275</v>
          </cell>
          <cell r="P1398">
            <v>149.99499909090909</v>
          </cell>
          <cell r="Q1398">
            <v>146.52073481818181</v>
          </cell>
          <cell r="R1398">
            <v>144.78517913636364</v>
          </cell>
          <cell r="S1398">
            <v>147.39676086363636</v>
          </cell>
          <cell r="T1398">
            <v>152.29394445454543</v>
          </cell>
          <cell r="U1398" t="str">
            <v>16:00 - 16:30</v>
          </cell>
          <cell r="V1398">
            <v>144.78517913636364</v>
          </cell>
        </row>
        <row r="1399">
          <cell r="B1399" t="str">
            <v>LU0292106753</v>
          </cell>
          <cell r="C1399" t="str">
            <v>Xtrackers</v>
          </cell>
          <cell r="D1399">
            <v>6.8340040909090902</v>
          </cell>
          <cell r="E1399">
            <v>5.5736400909090911</v>
          </cell>
          <cell r="F1399">
            <v>5.0109020454545465</v>
          </cell>
          <cell r="G1399">
            <v>4.9854486818181813</v>
          </cell>
          <cell r="H1399">
            <v>4.8357389545454543</v>
          </cell>
          <cell r="I1399">
            <v>4.7131731363636353</v>
          </cell>
          <cell r="J1399">
            <v>4.8480280454545452</v>
          </cell>
          <cell r="K1399">
            <v>4.7864059545454554</v>
          </cell>
          <cell r="L1399">
            <v>4.8092574999999993</v>
          </cell>
          <cell r="M1399">
            <v>5.0712856363636361</v>
          </cell>
          <cell r="N1399">
            <v>4.9407727727272723</v>
          </cell>
          <cell r="O1399">
            <v>5.6563327727272741</v>
          </cell>
          <cell r="P1399">
            <v>5.1713906818181812</v>
          </cell>
          <cell r="Q1399">
            <v>5.2387729090909092</v>
          </cell>
          <cell r="R1399">
            <v>5.2526617272727272</v>
          </cell>
          <cell r="S1399">
            <v>5.0657460454545458</v>
          </cell>
          <cell r="T1399">
            <v>4.8394421363636368</v>
          </cell>
          <cell r="U1399" t="str">
            <v>11:30 - 12:00</v>
          </cell>
          <cell r="V1399">
            <v>4.7131731363636353</v>
          </cell>
        </row>
        <row r="1400">
          <cell r="B1400" t="str">
            <v>LU0380865021</v>
          </cell>
          <cell r="C1400" t="str">
            <v>Xtrackers</v>
          </cell>
          <cell r="D1400">
            <v>6.9054589545454546</v>
          </cell>
          <cell r="E1400">
            <v>5.4317118181818183</v>
          </cell>
          <cell r="F1400">
            <v>5.1111489545454543</v>
          </cell>
          <cell r="G1400">
            <v>5.0108006818181812</v>
          </cell>
          <cell r="H1400">
            <v>4.9540406363636356</v>
          </cell>
          <cell r="I1400">
            <v>4.8614430454545454</v>
          </cell>
          <cell r="J1400">
            <v>4.8529095454545459</v>
          </cell>
          <cell r="K1400">
            <v>4.809382454545454</v>
          </cell>
          <cell r="L1400">
            <v>4.7687444090909104</v>
          </cell>
          <cell r="M1400">
            <v>4.882111090909091</v>
          </cell>
          <cell r="N1400">
            <v>4.8666218636363636</v>
          </cell>
          <cell r="O1400">
            <v>5.0813573181818175</v>
          </cell>
          <cell r="P1400">
            <v>4.8277834545454548</v>
          </cell>
          <cell r="Q1400">
            <v>4.9120914090909098</v>
          </cell>
          <cell r="R1400">
            <v>5.0393857727272726</v>
          </cell>
          <cell r="S1400">
            <v>4.9977767272727265</v>
          </cell>
          <cell r="T1400">
            <v>4.948376636363637</v>
          </cell>
          <cell r="U1400" t="str">
            <v>13:00 - 13:30</v>
          </cell>
          <cell r="V1400">
            <v>4.7687444090909104</v>
          </cell>
        </row>
        <row r="1401">
          <cell r="B1401" t="str">
            <v>LU0274211217</v>
          </cell>
          <cell r="C1401" t="str">
            <v>Xtrackers</v>
          </cell>
          <cell r="D1401">
            <v>7.0293335454545449</v>
          </cell>
          <cell r="E1401">
            <v>5.0382909545454533</v>
          </cell>
          <cell r="F1401">
            <v>4.7421482727272721</v>
          </cell>
          <cell r="G1401">
            <v>4.6386220000000007</v>
          </cell>
          <cell r="H1401">
            <v>4.6532251818181818</v>
          </cell>
          <cell r="I1401">
            <v>4.6678716363636363</v>
          </cell>
          <cell r="J1401">
            <v>4.6829645909090907</v>
          </cell>
          <cell r="K1401">
            <v>4.5990595000000001</v>
          </cell>
          <cell r="L1401">
            <v>4.5972154545454549</v>
          </cell>
          <cell r="M1401">
            <v>4.7093485909090909</v>
          </cell>
          <cell r="N1401">
            <v>4.506272090909091</v>
          </cell>
          <cell r="O1401">
            <v>4.9575557272727275</v>
          </cell>
          <cell r="P1401">
            <v>4.8520019999999997</v>
          </cell>
          <cell r="Q1401">
            <v>4.8185235454545454</v>
          </cell>
          <cell r="R1401">
            <v>4.9562726818181808</v>
          </cell>
          <cell r="S1401">
            <v>4.9639912727272728</v>
          </cell>
          <cell r="T1401">
            <v>4.9492878181818192</v>
          </cell>
          <cell r="U1401" t="str">
            <v>14:00 - 14:30</v>
          </cell>
          <cell r="V1401">
            <v>4.506272090909091</v>
          </cell>
        </row>
        <row r="1402">
          <cell r="B1402" t="str">
            <v>LU0292095535</v>
          </cell>
          <cell r="C1402" t="str">
            <v>Xtrackers</v>
          </cell>
          <cell r="D1402">
            <v>15.056272999999997</v>
          </cell>
          <cell r="E1402">
            <v>13.361445818181823</v>
          </cell>
          <cell r="F1402">
            <v>14.915965954545452</v>
          </cell>
          <cell r="G1402">
            <v>13.52914218181818</v>
          </cell>
          <cell r="H1402">
            <v>13.30991640909091</v>
          </cell>
          <cell r="I1402">
            <v>13.228460727272727</v>
          </cell>
          <cell r="J1402">
            <v>13.370440818181818</v>
          </cell>
          <cell r="K1402">
            <v>13.047397227272729</v>
          </cell>
          <cell r="L1402">
            <v>12.782907</v>
          </cell>
          <cell r="M1402">
            <v>12.838668727272726</v>
          </cell>
          <cell r="N1402">
            <v>13.108292499999997</v>
          </cell>
          <cell r="O1402">
            <v>13.355466636363639</v>
          </cell>
          <cell r="P1402">
            <v>13.024431</v>
          </cell>
          <cell r="Q1402">
            <v>13.118758409090908</v>
          </cell>
          <cell r="R1402">
            <v>13.255434954545455</v>
          </cell>
          <cell r="S1402">
            <v>12.796201454545455</v>
          </cell>
          <cell r="T1402">
            <v>17.316913818181821</v>
          </cell>
          <cell r="U1402" t="str">
            <v>13:00 - 13:30</v>
          </cell>
          <cell r="V1402">
            <v>12.782907</v>
          </cell>
        </row>
        <row r="1403">
          <cell r="B1403" t="str">
            <v>LU0292097234</v>
          </cell>
          <cell r="C1403" t="str">
            <v>Xtrackers</v>
          </cell>
          <cell r="D1403">
            <v>19.850402909090906</v>
          </cell>
          <cell r="E1403">
            <v>16.128435045454548</v>
          </cell>
          <cell r="F1403">
            <v>12.114684136363634</v>
          </cell>
          <cell r="G1403">
            <v>10.810136272727272</v>
          </cell>
          <cell r="H1403">
            <v>10.69055131818182</v>
          </cell>
          <cell r="I1403">
            <v>12.400450545454543</v>
          </cell>
          <cell r="J1403">
            <v>13.655180636363637</v>
          </cell>
          <cell r="K1403">
            <v>12.596553999999998</v>
          </cell>
          <cell r="L1403">
            <v>10.985664227272725</v>
          </cell>
          <cell r="M1403">
            <v>10.512537045454545</v>
          </cell>
          <cell r="N1403">
            <v>11.609950772727272</v>
          </cell>
          <cell r="O1403">
            <v>12.776996181818184</v>
          </cell>
          <cell r="P1403">
            <v>11.575984772727274</v>
          </cell>
          <cell r="Q1403">
            <v>11.531428909090907</v>
          </cell>
          <cell r="R1403">
            <v>12.788368363636364</v>
          </cell>
          <cell r="S1403">
            <v>14.371393454545455</v>
          </cell>
          <cell r="T1403">
            <v>13.796256181818181</v>
          </cell>
          <cell r="U1403" t="str">
            <v>13:30 - 14:00</v>
          </cell>
          <cell r="V1403">
            <v>10.512537045454545</v>
          </cell>
        </row>
        <row r="1404">
          <cell r="B1404" t="str">
            <v>LU0328473581</v>
          </cell>
          <cell r="C1404" t="str">
            <v>Xtrackers</v>
          </cell>
          <cell r="D1404">
            <v>7.937414636363636</v>
          </cell>
          <cell r="E1404">
            <v>6.9671072727272731</v>
          </cell>
          <cell r="F1404">
            <v>6.5405972272727269</v>
          </cell>
          <cell r="G1404">
            <v>6.406674954545454</v>
          </cell>
          <cell r="H1404">
            <v>6.4840123636363636</v>
          </cell>
          <cell r="I1404">
            <v>6.2763025909090908</v>
          </cell>
          <cell r="J1404">
            <v>6.2428089090909085</v>
          </cell>
          <cell r="K1404">
            <v>6.2050810454545449</v>
          </cell>
          <cell r="L1404">
            <v>6.4723189999999997</v>
          </cell>
          <cell r="M1404">
            <v>6.629557045454546</v>
          </cell>
          <cell r="N1404">
            <v>6.5815105454545462</v>
          </cell>
          <cell r="O1404">
            <v>6.9775483636363642</v>
          </cell>
          <cell r="P1404">
            <v>6.4741856363636368</v>
          </cell>
          <cell r="Q1404">
            <v>6.4903102727272737</v>
          </cell>
          <cell r="R1404">
            <v>6.8110493636363625</v>
          </cell>
          <cell r="S1404">
            <v>6.3172392727272726</v>
          </cell>
          <cell r="T1404">
            <v>5.8904398181818181</v>
          </cell>
          <cell r="U1404" t="str">
            <v>17:00 - 17:30</v>
          </cell>
          <cell r="V1404">
            <v>5.8904398181818181</v>
          </cell>
        </row>
        <row r="1405">
          <cell r="B1405" t="str">
            <v>LU0838780707</v>
          </cell>
          <cell r="C1405" t="str">
            <v>Xtrackers</v>
          </cell>
          <cell r="D1405">
            <v>28.359132090909089</v>
          </cell>
          <cell r="E1405">
            <v>25.045946454545458</v>
          </cell>
          <cell r="F1405">
            <v>22.26186518181818</v>
          </cell>
          <cell r="G1405">
            <v>20.655471545454546</v>
          </cell>
          <cell r="H1405">
            <v>20.647705818181819</v>
          </cell>
          <cell r="I1405">
            <v>22.472928727272723</v>
          </cell>
          <cell r="J1405">
            <v>22.734208499999998</v>
          </cell>
          <cell r="K1405">
            <v>22.636502</v>
          </cell>
          <cell r="L1405">
            <v>22.676668863636362</v>
          </cell>
          <cell r="M1405">
            <v>21.449247954545456</v>
          </cell>
          <cell r="N1405">
            <v>22.155331727272724</v>
          </cell>
          <cell r="O1405">
            <v>22.333131000000005</v>
          </cell>
          <cell r="P1405">
            <v>21.139620499999999</v>
          </cell>
          <cell r="Q1405">
            <v>20.203078909090905</v>
          </cell>
          <cell r="R1405">
            <v>21.415005818181818</v>
          </cell>
          <cell r="S1405">
            <v>22.107200545454546</v>
          </cell>
          <cell r="T1405">
            <v>20.878160227272733</v>
          </cell>
          <cell r="U1405" t="str">
            <v>15:30 - 16:00</v>
          </cell>
          <cell r="V1405">
            <v>20.203078909090905</v>
          </cell>
        </row>
        <row r="1406">
          <cell r="B1406" t="str">
            <v>LU0292097317</v>
          </cell>
          <cell r="C1406" t="str">
            <v>Xtrackers</v>
          </cell>
          <cell r="D1406">
            <v>37.62064881818182</v>
          </cell>
          <cell r="E1406">
            <v>33.544739136363638</v>
          </cell>
          <cell r="F1406">
            <v>33.426030545454545</v>
          </cell>
          <cell r="G1406">
            <v>33.226071909090905</v>
          </cell>
          <cell r="H1406">
            <v>33.342855499999999</v>
          </cell>
          <cell r="I1406">
            <v>32.509493818181816</v>
          </cell>
          <cell r="J1406">
            <v>32.5115555</v>
          </cell>
          <cell r="K1406">
            <v>32.963445045454542</v>
          </cell>
          <cell r="L1406">
            <v>33.232731363636361</v>
          </cell>
          <cell r="M1406">
            <v>33.380349681818188</v>
          </cell>
          <cell r="N1406">
            <v>31.856108500000005</v>
          </cell>
          <cell r="O1406">
            <v>32.577735954545453</v>
          </cell>
          <cell r="P1406">
            <v>31.70158354545454</v>
          </cell>
          <cell r="Q1406">
            <v>30.879643909090909</v>
          </cell>
          <cell r="R1406">
            <v>30.075586999999995</v>
          </cell>
          <cell r="S1406">
            <v>30.112199272727274</v>
          </cell>
          <cell r="T1406">
            <v>30.398229090909101</v>
          </cell>
          <cell r="U1406" t="str">
            <v>16:00 - 16:30</v>
          </cell>
          <cell r="V1406">
            <v>30.075586999999995</v>
          </cell>
        </row>
        <row r="1407">
          <cell r="B1407" t="str">
            <v>LU0292097747</v>
          </cell>
          <cell r="C1407" t="str">
            <v>Xtrackers</v>
          </cell>
          <cell r="D1407">
            <v>38.502412090909097</v>
          </cell>
          <cell r="E1407">
            <v>34.545868863636365</v>
          </cell>
          <cell r="F1407">
            <v>35.757263772727271</v>
          </cell>
          <cell r="G1407">
            <v>34.703348818181816</v>
          </cell>
          <cell r="H1407">
            <v>34.654033363636366</v>
          </cell>
          <cell r="I1407">
            <v>33.410352272727266</v>
          </cell>
          <cell r="J1407">
            <v>33.288430272727282</v>
          </cell>
          <cell r="K1407">
            <v>33.616837454545468</v>
          </cell>
          <cell r="L1407">
            <v>33.093025454545462</v>
          </cell>
          <cell r="M1407">
            <v>33.865784318181824</v>
          </cell>
          <cell r="N1407">
            <v>32.990465999999998</v>
          </cell>
          <cell r="O1407">
            <v>34.394038409090911</v>
          </cell>
          <cell r="P1407">
            <v>33.098652772727263</v>
          </cell>
          <cell r="Q1407">
            <v>33.848302863636363</v>
          </cell>
          <cell r="R1407">
            <v>33.295348045454539</v>
          </cell>
          <cell r="S1407">
            <v>32.925373681818186</v>
          </cell>
          <cell r="T1407">
            <v>33.098251818181822</v>
          </cell>
          <cell r="U1407" t="str">
            <v>16:30 - 17:00</v>
          </cell>
          <cell r="V1407">
            <v>32.925373681818186</v>
          </cell>
        </row>
        <row r="1408">
          <cell r="B1408" t="str">
            <v>LU0292109856</v>
          </cell>
          <cell r="C1408" t="str">
            <v>Xtrackers</v>
          </cell>
          <cell r="D1408">
            <v>33.527814409090908</v>
          </cell>
          <cell r="E1408">
            <v>29.979701954545451</v>
          </cell>
          <cell r="F1408">
            <v>32.433994636363636</v>
          </cell>
          <cell r="G1408">
            <v>32.717823727272723</v>
          </cell>
          <cell r="H1408">
            <v>30.614343909090895</v>
          </cell>
          <cell r="I1408">
            <v>25.937837363636358</v>
          </cell>
          <cell r="J1408">
            <v>26.060336500000002</v>
          </cell>
          <cell r="K1408">
            <v>26.44580340909091</v>
          </cell>
          <cell r="L1408">
            <v>27.800574181818174</v>
          </cell>
          <cell r="M1408">
            <v>28.687464772727274</v>
          </cell>
          <cell r="N1408">
            <v>27.729539500000001</v>
          </cell>
          <cell r="O1408">
            <v>32.260608227272726</v>
          </cell>
          <cell r="P1408">
            <v>32.914213500000002</v>
          </cell>
          <cell r="Q1408">
            <v>35.537506045454535</v>
          </cell>
          <cell r="R1408">
            <v>33.184676681818182</v>
          </cell>
          <cell r="S1408">
            <v>31.169452999999997</v>
          </cell>
          <cell r="T1408">
            <v>33.360524909090913</v>
          </cell>
          <cell r="U1408" t="str">
            <v>11:30 - 12:00</v>
          </cell>
          <cell r="V1408">
            <v>25.937837363636358</v>
          </cell>
        </row>
        <row r="1409">
          <cell r="B1409" t="str">
            <v>IE00BP8FKB21</v>
          </cell>
          <cell r="C1409" t="str">
            <v>Xtrackers</v>
          </cell>
          <cell r="D1409">
            <v>41.300954181818184</v>
          </cell>
          <cell r="E1409">
            <v>38.612817272727277</v>
          </cell>
          <cell r="F1409">
            <v>38.857017681818192</v>
          </cell>
          <cell r="G1409">
            <v>38.2264515909091</v>
          </cell>
          <cell r="H1409">
            <v>37.202926545454545</v>
          </cell>
          <cell r="I1409">
            <v>36.605886363636365</v>
          </cell>
          <cell r="J1409">
            <v>36.402664136363633</v>
          </cell>
          <cell r="K1409">
            <v>37.771424590909085</v>
          </cell>
          <cell r="L1409">
            <v>35.263335045454532</v>
          </cell>
          <cell r="M1409">
            <v>37.538261590909094</v>
          </cell>
          <cell r="N1409">
            <v>36.963753909090912</v>
          </cell>
          <cell r="O1409">
            <v>40.208917818181817</v>
          </cell>
          <cell r="P1409">
            <v>38.510074045454544</v>
          </cell>
          <cell r="Q1409">
            <v>38.425114363636368</v>
          </cell>
          <cell r="R1409">
            <v>39.386263227272735</v>
          </cell>
          <cell r="S1409">
            <v>40.221452136363638</v>
          </cell>
          <cell r="T1409">
            <v>43.724641954545454</v>
          </cell>
          <cell r="U1409" t="str">
            <v>13:00 - 13:30</v>
          </cell>
          <cell r="V1409">
            <v>35.263335045454532</v>
          </cell>
        </row>
        <row r="1410">
          <cell r="B1410" t="str">
            <v>LU0489337690</v>
          </cell>
          <cell r="C1410" t="str">
            <v>Xtrackers</v>
          </cell>
          <cell r="D1410">
            <v>20.438875863636362</v>
          </cell>
          <cell r="E1410">
            <v>17.787617590909097</v>
          </cell>
          <cell r="F1410">
            <v>17.791360136363636</v>
          </cell>
          <cell r="G1410">
            <v>17.998908363636364</v>
          </cell>
          <cell r="H1410">
            <v>18.377162681818181</v>
          </cell>
          <cell r="I1410">
            <v>17.761205909090911</v>
          </cell>
          <cell r="J1410">
            <v>17.412579636363635</v>
          </cell>
          <cell r="K1410">
            <v>17.489652545454547</v>
          </cell>
          <cell r="L1410">
            <v>17.710301090909091</v>
          </cell>
          <cell r="M1410">
            <v>17.206087772727269</v>
          </cell>
          <cell r="N1410">
            <v>16.40562463636364</v>
          </cell>
          <cell r="O1410">
            <v>18.969787545454547</v>
          </cell>
          <cell r="P1410">
            <v>20.170767909090905</v>
          </cell>
          <cell r="Q1410">
            <v>18.921096045454547</v>
          </cell>
          <cell r="R1410">
            <v>17.90954709090909</v>
          </cell>
          <cell r="S1410">
            <v>17.044737272727271</v>
          </cell>
          <cell r="T1410">
            <v>17.867023409090908</v>
          </cell>
          <cell r="U1410" t="str">
            <v>14:00 - 14:30</v>
          </cell>
          <cell r="V1410">
            <v>16.40562463636364</v>
          </cell>
        </row>
        <row r="1411">
          <cell r="B1411" t="str">
            <v>LU0274212538</v>
          </cell>
          <cell r="C1411" t="str">
            <v>Xtrackers</v>
          </cell>
          <cell r="D1411">
            <v>14.198491636363634</v>
          </cell>
          <cell r="E1411">
            <v>12.240596590909094</v>
          </cell>
          <cell r="F1411">
            <v>11.60056040909091</v>
          </cell>
          <cell r="G1411">
            <v>11.355764090909089</v>
          </cell>
          <cell r="H1411">
            <v>11.320850318181819</v>
          </cell>
          <cell r="I1411">
            <v>11.263917409090908</v>
          </cell>
          <cell r="J1411">
            <v>11.411944272727272</v>
          </cell>
          <cell r="K1411">
            <v>11.308416636363637</v>
          </cell>
          <cell r="L1411">
            <v>11.437341181818182</v>
          </cell>
          <cell r="M1411">
            <v>11.590804636363636</v>
          </cell>
          <cell r="N1411">
            <v>11.524944000000003</v>
          </cell>
          <cell r="O1411">
            <v>12.051873181818184</v>
          </cell>
          <cell r="P1411">
            <v>11.619262318181818</v>
          </cell>
          <cell r="Q1411">
            <v>11.436128409090907</v>
          </cell>
          <cell r="R1411">
            <v>11.412788590909093</v>
          </cell>
          <cell r="S1411">
            <v>11.487719909090909</v>
          </cell>
          <cell r="T1411">
            <v>11.235986954545455</v>
          </cell>
          <cell r="U1411" t="str">
            <v>17:00 - 17:30</v>
          </cell>
          <cell r="V1411">
            <v>11.235986954545455</v>
          </cell>
        </row>
        <row r="1412">
          <cell r="B1412" t="str">
            <v>LU0322252924</v>
          </cell>
          <cell r="C1412" t="str">
            <v>Xtrackers</v>
          </cell>
          <cell r="D1412">
            <v>136.67722913636362</v>
          </cell>
          <cell r="E1412">
            <v>94.528254590909086</v>
          </cell>
          <cell r="F1412">
            <v>88.3841745</v>
          </cell>
          <cell r="G1412">
            <v>90.624450818181828</v>
          </cell>
          <cell r="H1412">
            <v>90.001741999999993</v>
          </cell>
          <cell r="I1412">
            <v>78.321087045454547</v>
          </cell>
          <cell r="J1412">
            <v>76.830364000000003</v>
          </cell>
          <cell r="K1412">
            <v>76.493862045454549</v>
          </cell>
          <cell r="L1412">
            <v>76.408497318181816</v>
          </cell>
          <cell r="M1412">
            <v>73.96688645454546</v>
          </cell>
          <cell r="N1412">
            <v>80.605654000000015</v>
          </cell>
          <cell r="O1412">
            <v>93.108989818181826</v>
          </cell>
          <cell r="P1412">
            <v>81.477481045454553</v>
          </cell>
          <cell r="Q1412">
            <v>79.819943681818188</v>
          </cell>
          <cell r="R1412">
            <v>71.771816954545457</v>
          </cell>
          <cell r="S1412">
            <v>69.01541154545454</v>
          </cell>
          <cell r="T1412">
            <v>77.758452954545447</v>
          </cell>
          <cell r="U1412" t="str">
            <v>16:30 - 17:00</v>
          </cell>
          <cell r="V1412">
            <v>69.01541154545454</v>
          </cell>
        </row>
        <row r="1413">
          <cell r="B1413" t="str">
            <v>IE00BGV5VR99</v>
          </cell>
          <cell r="C1413" t="str">
            <v>Xtrackers</v>
          </cell>
          <cell r="D1413">
            <v>54.344508363636372</v>
          </cell>
          <cell r="E1413">
            <v>46.218756909090907</v>
          </cell>
          <cell r="F1413">
            <v>46.043568045454549</v>
          </cell>
          <cell r="G1413">
            <v>45.148014227272739</v>
          </cell>
          <cell r="H1413">
            <v>43.561381045454546</v>
          </cell>
          <cell r="I1413">
            <v>42.246885590909102</v>
          </cell>
          <cell r="J1413">
            <v>41.040141590909094</v>
          </cell>
          <cell r="K1413">
            <v>43.49050095454546</v>
          </cell>
          <cell r="L1413">
            <v>43.84145359090909</v>
          </cell>
          <cell r="M1413">
            <v>49.031058772727278</v>
          </cell>
          <cell r="N1413">
            <v>46.449337227272729</v>
          </cell>
          <cell r="O1413">
            <v>48.383048272727272</v>
          </cell>
          <cell r="P1413">
            <v>44.662567681818174</v>
          </cell>
          <cell r="Q1413">
            <v>46.705136863636362</v>
          </cell>
          <cell r="R1413">
            <v>51.487387409090928</v>
          </cell>
          <cell r="S1413">
            <v>46.042369454545458</v>
          </cell>
          <cell r="T1413">
            <v>49.928223636363626</v>
          </cell>
          <cell r="U1413" t="str">
            <v>12:00 - 12:30</v>
          </cell>
          <cell r="V1413">
            <v>41.040141590909094</v>
          </cell>
        </row>
        <row r="1414">
          <cell r="B1414" t="str">
            <v>IE00B9MRJJ36</v>
          </cell>
          <cell r="C1414" t="str">
            <v>Xtrackers</v>
          </cell>
          <cell r="D1414">
            <v>36.55272572727273</v>
          </cell>
          <cell r="E1414">
            <v>30.398006181818179</v>
          </cell>
          <cell r="F1414">
            <v>28.679443045454548</v>
          </cell>
          <cell r="G1414">
            <v>26.891036772727276</v>
          </cell>
          <cell r="H1414">
            <v>27.410395227272726</v>
          </cell>
          <cell r="I1414">
            <v>25.66751540909091</v>
          </cell>
          <cell r="J1414">
            <v>25.85605354545455</v>
          </cell>
          <cell r="K1414">
            <v>26.627263363636363</v>
          </cell>
          <cell r="L1414">
            <v>26.446789727272723</v>
          </cell>
          <cell r="M1414">
            <v>26.579117318181815</v>
          </cell>
          <cell r="N1414">
            <v>25.915718272727279</v>
          </cell>
          <cell r="O1414">
            <v>27.334400681818185</v>
          </cell>
          <cell r="P1414">
            <v>25.647005772727276</v>
          </cell>
          <cell r="Q1414">
            <v>26.37869436363637</v>
          </cell>
          <cell r="R1414">
            <v>25.895829590909099</v>
          </cell>
          <cell r="S1414">
            <v>25.647773590909093</v>
          </cell>
          <cell r="T1414">
            <v>27.110313727272725</v>
          </cell>
          <cell r="U1414" t="str">
            <v>15:00 - 15:30</v>
          </cell>
          <cell r="V1414">
            <v>25.647005772727276</v>
          </cell>
        </row>
        <row r="1415">
          <cell r="B1415" t="str">
            <v>LU0875160326</v>
          </cell>
          <cell r="C1415" t="str">
            <v>Xtrackers</v>
          </cell>
          <cell r="D1415">
            <v>34.686388272727271</v>
          </cell>
          <cell r="E1415">
            <v>29.826552363636367</v>
          </cell>
          <cell r="F1415">
            <v>28.600274409090911</v>
          </cell>
          <cell r="G1415">
            <v>26.604660272727269</v>
          </cell>
          <cell r="H1415">
            <v>26.879294090909092</v>
          </cell>
          <cell r="I1415">
            <v>27.012540818181819</v>
          </cell>
          <cell r="J1415">
            <v>28.474872590909101</v>
          </cell>
          <cell r="K1415">
            <v>29.260705863636357</v>
          </cell>
          <cell r="L1415">
            <v>30.411988681818176</v>
          </cell>
          <cell r="M1415">
            <v>28.471616727272728</v>
          </cell>
          <cell r="N1415">
            <v>28.450962772727269</v>
          </cell>
          <cell r="O1415">
            <v>30.214571318181815</v>
          </cell>
          <cell r="P1415">
            <v>31.241882045454545</v>
          </cell>
          <cell r="Q1415">
            <v>28.903165681818177</v>
          </cell>
          <cell r="R1415">
            <v>29.585792636363646</v>
          </cell>
          <cell r="S1415">
            <v>28.419264500000001</v>
          </cell>
          <cell r="T1415">
            <v>29.33115040909091</v>
          </cell>
          <cell r="U1415" t="str">
            <v>10:30 - 11:00</v>
          </cell>
          <cell r="V1415">
            <v>26.604660272727269</v>
          </cell>
        </row>
        <row r="1416">
          <cell r="B1416" t="str">
            <v>LU1310477036</v>
          </cell>
          <cell r="C1416" t="str">
            <v>Xtrackers</v>
          </cell>
          <cell r="D1416">
            <v>50.234863590909093</v>
          </cell>
          <cell r="E1416">
            <v>50.708078590909096</v>
          </cell>
          <cell r="F1416">
            <v>51.007019454545457</v>
          </cell>
          <cell r="G1416">
            <v>56.822865545454555</v>
          </cell>
          <cell r="H1416">
            <v>54.707030500000002</v>
          </cell>
          <cell r="I1416">
            <v>48.460104909090909</v>
          </cell>
          <cell r="J1416">
            <v>49.84911213636363</v>
          </cell>
          <cell r="K1416">
            <v>49.352518545454544</v>
          </cell>
          <cell r="L1416">
            <v>48.187973318181825</v>
          </cell>
          <cell r="M1416">
            <v>48.310514500000004</v>
          </cell>
          <cell r="N1416">
            <v>47.947666409090907</v>
          </cell>
          <cell r="O1416">
            <v>47.335222545454535</v>
          </cell>
          <cell r="P1416">
            <v>47.380179181818171</v>
          </cell>
          <cell r="Q1416">
            <v>46.048246727272719</v>
          </cell>
          <cell r="R1416">
            <v>45.207433863636361</v>
          </cell>
          <cell r="S1416">
            <v>45.595090454545449</v>
          </cell>
          <cell r="T1416">
            <v>45.801210590909093</v>
          </cell>
          <cell r="U1416" t="str">
            <v>16:00 - 16:30</v>
          </cell>
          <cell r="V1416">
            <v>45.207433863636361</v>
          </cell>
        </row>
        <row r="1417">
          <cell r="B1417" t="str">
            <v>IE00BYPHT736</v>
          </cell>
          <cell r="C1417" t="str">
            <v>Xtrackers</v>
          </cell>
          <cell r="D1417">
            <v>32.935369545454549</v>
          </cell>
          <cell r="E1417">
            <v>30.476766545454549</v>
          </cell>
          <cell r="F1417">
            <v>31.541897500000001</v>
          </cell>
          <cell r="G1417">
            <v>31.249259863636361</v>
          </cell>
          <cell r="H1417">
            <v>30.993057181818184</v>
          </cell>
          <cell r="I1417">
            <v>30.943610227272732</v>
          </cell>
          <cell r="J1417">
            <v>30.61327327272728</v>
          </cell>
          <cell r="K1417">
            <v>31.221474181818177</v>
          </cell>
          <cell r="L1417">
            <v>30.954398954545454</v>
          </cell>
          <cell r="M1417">
            <v>29.900091909090904</v>
          </cell>
          <cell r="N1417">
            <v>29.51445418181817</v>
          </cell>
          <cell r="O1417">
            <v>30.896877363636364</v>
          </cell>
          <cell r="P1417">
            <v>32.419785181818185</v>
          </cell>
          <cell r="Q1417">
            <v>32.14970904545455</v>
          </cell>
          <cell r="R1417">
            <v>30.780692999999996</v>
          </cell>
          <cell r="S1417">
            <v>30.256484272727278</v>
          </cell>
          <cell r="T1417">
            <v>31.803310681818179</v>
          </cell>
          <cell r="U1417" t="str">
            <v>14:00 - 14:30</v>
          </cell>
          <cell r="V1417">
            <v>29.51445418181817</v>
          </cell>
        </row>
        <row r="1418">
          <cell r="B1418" t="str">
            <v>IE00BF8J5974</v>
          </cell>
          <cell r="C1418" t="str">
            <v>Xtrackers</v>
          </cell>
          <cell r="D1418">
            <v>60.418192590909079</v>
          </cell>
          <cell r="E1418">
            <v>60.40397131818181</v>
          </cell>
          <cell r="F1418">
            <v>60.84579068181818</v>
          </cell>
          <cell r="G1418">
            <v>60.430608045454555</v>
          </cell>
          <cell r="H1418">
            <v>61.056202227272728</v>
          </cell>
          <cell r="I1418">
            <v>58.224630999999995</v>
          </cell>
          <cell r="J1418">
            <v>59.193498318181817</v>
          </cell>
          <cell r="K1418">
            <v>59.290196545454549</v>
          </cell>
          <cell r="L1418">
            <v>59.90393513636365</v>
          </cell>
          <cell r="M1418">
            <v>59.40186195454546</v>
          </cell>
          <cell r="N1418">
            <v>59.835621045454559</v>
          </cell>
          <cell r="O1418">
            <v>60.472802681818187</v>
          </cell>
          <cell r="P1418">
            <v>59.75539386363635</v>
          </cell>
          <cell r="Q1418">
            <v>58.955453181818186</v>
          </cell>
          <cell r="R1418">
            <v>58.537157499999985</v>
          </cell>
          <cell r="S1418">
            <v>58.455849136363625</v>
          </cell>
          <cell r="T1418">
            <v>58.76215650000001</v>
          </cell>
          <cell r="U1418" t="str">
            <v>11:30 - 12:00</v>
          </cell>
          <cell r="V1418">
            <v>58.224630999999995</v>
          </cell>
        </row>
        <row r="1419">
          <cell r="B1419" t="str">
            <v>IE00BFMKQ930</v>
          </cell>
          <cell r="C1419" t="str">
            <v>Xtrackers</v>
          </cell>
          <cell r="D1419">
            <v>101.59481249999999</v>
          </cell>
          <cell r="E1419">
            <v>102.3221774090909</v>
          </cell>
          <cell r="F1419">
            <v>101.76321295454545</v>
          </cell>
          <cell r="G1419">
            <v>101.82663331818183</v>
          </cell>
          <cell r="H1419">
            <v>101.3153328181818</v>
          </cell>
          <cell r="I1419">
            <v>100.4198802272727</v>
          </cell>
          <cell r="J1419">
            <v>99.825809454545436</v>
          </cell>
          <cell r="K1419">
            <v>99.986875909090898</v>
          </cell>
          <cell r="L1419">
            <v>100.05738936363636</v>
          </cell>
          <cell r="M1419">
            <v>100.47008481818183</v>
          </cell>
          <cell r="N1419">
            <v>100.45632813636362</v>
          </cell>
          <cell r="O1419">
            <v>100.52172486363638</v>
          </cell>
          <cell r="P1419">
            <v>99.839280045454558</v>
          </cell>
          <cell r="Q1419">
            <v>98.430632590909084</v>
          </cell>
          <cell r="R1419">
            <v>98.256620590909094</v>
          </cell>
          <cell r="S1419">
            <v>97.590935772727278</v>
          </cell>
          <cell r="T1419">
            <v>98.198747136363636</v>
          </cell>
          <cell r="U1419" t="str">
            <v>16:30 - 17:00</v>
          </cell>
          <cell r="V1419">
            <v>97.590935772727278</v>
          </cell>
        </row>
        <row r="1420">
          <cell r="B1420" t="str">
            <v>LU0494592974</v>
          </cell>
          <cell r="C1420" t="str">
            <v>Xtrackers</v>
          </cell>
          <cell r="D1420">
            <v>44.559570227272729</v>
          </cell>
          <cell r="E1420">
            <v>44.996735681818187</v>
          </cell>
          <cell r="F1420">
            <v>44.926563409090903</v>
          </cell>
          <cell r="G1420">
            <v>44.902104727272736</v>
          </cell>
          <cell r="H1420">
            <v>44.644048363636358</v>
          </cell>
          <cell r="I1420">
            <v>44.420186999999991</v>
          </cell>
          <cell r="J1420">
            <v>43.894941272727273</v>
          </cell>
          <cell r="K1420">
            <v>44.670777318181813</v>
          </cell>
          <cell r="L1420">
            <v>44.306274409090911</v>
          </cell>
          <cell r="M1420">
            <v>43.668014181818187</v>
          </cell>
          <cell r="N1420">
            <v>46.017606681818172</v>
          </cell>
          <cell r="O1420">
            <v>44.107211045454548</v>
          </cell>
          <cell r="P1420">
            <v>43.78130331818182</v>
          </cell>
          <cell r="Q1420">
            <v>44.558004454545454</v>
          </cell>
          <cell r="R1420">
            <v>45.249726181818176</v>
          </cell>
          <cell r="S1420">
            <v>43.999015954545456</v>
          </cell>
          <cell r="T1420">
            <v>43.68000204545455</v>
          </cell>
          <cell r="U1420" t="str">
            <v>13:30 - 14:00</v>
          </cell>
          <cell r="V1420">
            <v>43.668014181818187</v>
          </cell>
        </row>
        <row r="1421">
          <cell r="B1421" t="str">
            <v>LU2178481649</v>
          </cell>
          <cell r="C1421" t="str">
            <v>Xtrackers</v>
          </cell>
          <cell r="D1421">
            <v>24.608101999999995</v>
          </cell>
          <cell r="E1421">
            <v>24.383590045454547</v>
          </cell>
          <cell r="F1421">
            <v>24.546592909090915</v>
          </cell>
          <cell r="G1421">
            <v>24.205130681818183</v>
          </cell>
          <cell r="H1421">
            <v>24.210881454545451</v>
          </cell>
          <cell r="I1421">
            <v>24.262556999999994</v>
          </cell>
          <cell r="J1421">
            <v>24.294295545454546</v>
          </cell>
          <cell r="K1421">
            <v>23.781095000000004</v>
          </cell>
          <cell r="L1421">
            <v>23.699031590909097</v>
          </cell>
          <cell r="M1421">
            <v>23.904521772727275</v>
          </cell>
          <cell r="N1421">
            <v>23.759353090909091</v>
          </cell>
          <cell r="O1421">
            <v>23.723275590909097</v>
          </cell>
          <cell r="P1421">
            <v>23.744707454545459</v>
          </cell>
          <cell r="Q1421">
            <v>24.217706545454543</v>
          </cell>
          <cell r="R1421">
            <v>24.512015636363639</v>
          </cell>
          <cell r="S1421">
            <v>24.032294681818179</v>
          </cell>
          <cell r="T1421">
            <v>25.595432136363637</v>
          </cell>
          <cell r="U1421" t="str">
            <v>13:00 - 13:30</v>
          </cell>
          <cell r="V1421">
            <v>23.699031590909097</v>
          </cell>
        </row>
        <row r="1422">
          <cell r="B1422" t="str">
            <v>LU0484968812</v>
          </cell>
          <cell r="C1422" t="str">
            <v>Xtrackers</v>
          </cell>
          <cell r="D1422">
            <v>17.150881227272723</v>
          </cell>
          <cell r="E1422">
            <v>13.463020727272728</v>
          </cell>
          <cell r="F1422">
            <v>13.923968727272728</v>
          </cell>
          <cell r="G1422">
            <v>13.943661454545452</v>
          </cell>
          <cell r="H1422">
            <v>12.462475909090909</v>
          </cell>
          <cell r="I1422">
            <v>12.330189681818183</v>
          </cell>
          <cell r="J1422">
            <v>12.494034000000001</v>
          </cell>
          <cell r="K1422">
            <v>12.384714136363634</v>
          </cell>
          <cell r="L1422">
            <v>12.534639499999999</v>
          </cell>
          <cell r="M1422">
            <v>13.033638318181819</v>
          </cell>
          <cell r="N1422">
            <v>12.784355954545454</v>
          </cell>
          <cell r="O1422">
            <v>12.085857545454546</v>
          </cell>
          <cell r="P1422">
            <v>12.047521272727273</v>
          </cell>
          <cell r="Q1422">
            <v>11.576747727272728</v>
          </cell>
          <cell r="R1422">
            <v>11.277029227272729</v>
          </cell>
          <cell r="S1422">
            <v>11.378430318181817</v>
          </cell>
          <cell r="T1422">
            <v>12.099483636363637</v>
          </cell>
          <cell r="U1422" t="str">
            <v>16:00 - 16:30</v>
          </cell>
          <cell r="V1422">
            <v>11.277029227272729</v>
          </cell>
        </row>
        <row r="1423">
          <cell r="B1423" t="str">
            <v>LU0478205379</v>
          </cell>
          <cell r="C1423" t="str">
            <v>Xtrackers</v>
          </cell>
          <cell r="D1423">
            <v>11.756346590909089</v>
          </cell>
          <cell r="E1423">
            <v>10.352212454545453</v>
          </cell>
          <cell r="F1423">
            <v>11.394164318181819</v>
          </cell>
          <cell r="G1423">
            <v>10.585509636363636</v>
          </cell>
          <cell r="H1423">
            <v>10.030395227272725</v>
          </cell>
          <cell r="I1423">
            <v>9.9928362272727256</v>
          </cell>
          <cell r="J1423">
            <v>10.20231940909091</v>
          </cell>
          <cell r="K1423">
            <v>9.5504518181818181</v>
          </cell>
          <cell r="L1423">
            <v>10.281499818181819</v>
          </cell>
          <cell r="M1423">
            <v>10.795613727272729</v>
          </cell>
          <cell r="N1423">
            <v>10.496565681818181</v>
          </cell>
          <cell r="O1423">
            <v>10.523384318181815</v>
          </cell>
          <cell r="P1423">
            <v>10.523890909090909</v>
          </cell>
          <cell r="Q1423">
            <v>9.6177269545454553</v>
          </cell>
          <cell r="R1423">
            <v>9.3217072272727268</v>
          </cell>
          <cell r="S1423">
            <v>9.1949760454545455</v>
          </cell>
          <cell r="T1423">
            <v>9.6638730909090906</v>
          </cell>
          <cell r="U1423" t="str">
            <v>16:30 - 17:00</v>
          </cell>
          <cell r="V1423">
            <v>9.1949760454545455</v>
          </cell>
        </row>
        <row r="1424">
          <cell r="B1424" t="str">
            <v>LU0820950128</v>
          </cell>
          <cell r="C1424" t="str">
            <v>Xtrackers</v>
          </cell>
          <cell r="D1424">
            <v>72.561536409090891</v>
          </cell>
          <cell r="E1424">
            <v>70.667763136363646</v>
          </cell>
          <cell r="F1424">
            <v>69.548473863636389</v>
          </cell>
          <cell r="G1424">
            <v>68.488982954545449</v>
          </cell>
          <cell r="H1424">
            <v>67.891892500000012</v>
          </cell>
          <cell r="I1424">
            <v>68.464011363636374</v>
          </cell>
          <cell r="J1424">
            <v>67.888505590909077</v>
          </cell>
          <cell r="K1424">
            <v>67.589034999999981</v>
          </cell>
          <cell r="L1424">
            <v>67.965470181818191</v>
          </cell>
          <cell r="M1424">
            <v>67.384434999999996</v>
          </cell>
          <cell r="N1424">
            <v>67.398671909090908</v>
          </cell>
          <cell r="O1424">
            <v>67.182877545454545</v>
          </cell>
          <cell r="P1424">
            <v>67.040433045454535</v>
          </cell>
          <cell r="Q1424">
            <v>66.532788000000011</v>
          </cell>
          <cell r="R1424">
            <v>67.069709227272725</v>
          </cell>
          <cell r="S1424">
            <v>66.524225954545443</v>
          </cell>
          <cell r="T1424">
            <v>66.86045804545455</v>
          </cell>
          <cell r="U1424" t="str">
            <v>16:30 - 17:00</v>
          </cell>
          <cell r="V1424">
            <v>66.524225954545443</v>
          </cell>
        </row>
        <row r="1425">
          <cell r="B1425" t="str">
            <v>LU1109939865</v>
          </cell>
          <cell r="C1425" t="str">
            <v>Xtrackers</v>
          </cell>
          <cell r="D1425">
            <v>61.518090318181819</v>
          </cell>
          <cell r="E1425">
            <v>60.109064090909094</v>
          </cell>
          <cell r="F1425">
            <v>61.193624499999991</v>
          </cell>
          <cell r="G1425">
            <v>60.797239454545441</v>
          </cell>
          <cell r="H1425">
            <v>61.635927500000001</v>
          </cell>
          <cell r="I1425">
            <v>60.020413454545455</v>
          </cell>
          <cell r="J1425">
            <v>58.795987227272732</v>
          </cell>
          <cell r="K1425">
            <v>58.339953500000007</v>
          </cell>
          <cell r="L1425">
            <v>63.188091681818193</v>
          </cell>
          <cell r="M1425">
            <v>61.846366272727259</v>
          </cell>
          <cell r="N1425">
            <v>60.753884409090915</v>
          </cell>
          <cell r="O1425">
            <v>58.921718909090899</v>
          </cell>
          <cell r="P1425">
            <v>58.616403590909094</v>
          </cell>
          <cell r="Q1425">
            <v>60.511498772727279</v>
          </cell>
          <cell r="R1425">
            <v>61.62903345454545</v>
          </cell>
          <cell r="S1425">
            <v>59.929931909090918</v>
          </cell>
          <cell r="T1425">
            <v>61.046154454545444</v>
          </cell>
          <cell r="U1425" t="str">
            <v>12:30 - 13:00</v>
          </cell>
          <cell r="V1425">
            <v>58.339953500000007</v>
          </cell>
        </row>
        <row r="1426">
          <cell r="B1426" t="str">
            <v>LU1109943388</v>
          </cell>
          <cell r="C1426" t="str">
            <v>Xtrackers</v>
          </cell>
          <cell r="D1426">
            <v>35.945162636363634</v>
          </cell>
          <cell r="E1426">
            <v>33.881568409090903</v>
          </cell>
          <cell r="F1426">
            <v>33.326621181818169</v>
          </cell>
          <cell r="G1426">
            <v>32.389278545454552</v>
          </cell>
          <cell r="H1426">
            <v>31.413503636363632</v>
          </cell>
          <cell r="I1426">
            <v>30.028906000000006</v>
          </cell>
          <cell r="J1426">
            <v>29.938780590909094</v>
          </cell>
          <cell r="K1426">
            <v>30.408266454545458</v>
          </cell>
          <cell r="L1426">
            <v>30.914613681818182</v>
          </cell>
          <cell r="M1426">
            <v>31.01239222727272</v>
          </cell>
          <cell r="N1426">
            <v>32.260043772727272</v>
          </cell>
          <cell r="O1426">
            <v>31.351498454545446</v>
          </cell>
          <cell r="P1426">
            <v>31.260013409090902</v>
          </cell>
          <cell r="Q1426">
            <v>35.163408909090904</v>
          </cell>
          <cell r="R1426">
            <v>35.671325318181822</v>
          </cell>
          <cell r="S1426">
            <v>32.826173136363636</v>
          </cell>
          <cell r="T1426">
            <v>34.899608227272715</v>
          </cell>
          <cell r="U1426" t="str">
            <v>12:00 - 12:30</v>
          </cell>
          <cell r="V1426">
            <v>29.938780590909094</v>
          </cell>
        </row>
        <row r="1427">
          <cell r="B1427" t="str">
            <v>LU1109942653</v>
          </cell>
          <cell r="C1427" t="str">
            <v>Xtrackers</v>
          </cell>
          <cell r="D1427">
            <v>21.905081818181813</v>
          </cell>
          <cell r="E1427">
            <v>20.585511863636363</v>
          </cell>
          <cell r="F1427">
            <v>19.277128772727277</v>
          </cell>
          <cell r="G1427">
            <v>19.527940272727271</v>
          </cell>
          <cell r="H1427">
            <v>20.066996136363635</v>
          </cell>
          <cell r="I1427">
            <v>20.275722818181819</v>
          </cell>
          <cell r="J1427">
            <v>19.789692454545456</v>
          </cell>
          <cell r="K1427">
            <v>19.917649090909091</v>
          </cell>
          <cell r="L1427">
            <v>19.860408454545453</v>
          </cell>
          <cell r="M1427">
            <v>19.94150581818182</v>
          </cell>
          <cell r="N1427">
            <v>19.563091954545452</v>
          </cell>
          <cell r="O1427">
            <v>19.922520090909092</v>
          </cell>
          <cell r="P1427">
            <v>18.498951863636361</v>
          </cell>
          <cell r="Q1427">
            <v>19.30920309090909</v>
          </cell>
          <cell r="R1427">
            <v>20.849113772727272</v>
          </cell>
          <cell r="S1427">
            <v>20.907875363636368</v>
          </cell>
          <cell r="T1427">
            <v>21.599907045454547</v>
          </cell>
          <cell r="U1427" t="str">
            <v>15:00 - 15:30</v>
          </cell>
          <cell r="V1427">
            <v>18.498951863636361</v>
          </cell>
        </row>
        <row r="1428">
          <cell r="B1428" t="str">
            <v>LU0290358497</v>
          </cell>
          <cell r="C1428" t="str">
            <v>Xtrackers</v>
          </cell>
          <cell r="D1428">
            <v>4.2575129090909076</v>
          </cell>
          <cell r="E1428">
            <v>3.9392282727272727</v>
          </cell>
          <cell r="F1428">
            <v>3.8946916363636364</v>
          </cell>
          <cell r="G1428">
            <v>3.9290546363636367</v>
          </cell>
          <cell r="H1428">
            <v>3.9114002272727264</v>
          </cell>
          <cell r="I1428">
            <v>3.9041717272727259</v>
          </cell>
          <cell r="J1428">
            <v>3.8808930909090904</v>
          </cell>
          <cell r="K1428">
            <v>3.8344933636363647</v>
          </cell>
          <cell r="L1428">
            <v>3.8813260454545455</v>
          </cell>
          <cell r="M1428">
            <v>3.8866057727272723</v>
          </cell>
          <cell r="N1428">
            <v>3.8812014545454545</v>
          </cell>
          <cell r="O1428">
            <v>3.8436097727272727</v>
          </cell>
          <cell r="P1428">
            <v>3.7536912272727267</v>
          </cell>
          <cell r="Q1428">
            <v>3.8285375909090913</v>
          </cell>
          <cell r="R1428">
            <v>3.8446427272727273</v>
          </cell>
          <cell r="S1428">
            <v>3.8504784999999995</v>
          </cell>
          <cell r="T1428">
            <v>3.9065225909090908</v>
          </cell>
          <cell r="U1428" t="str">
            <v>15:00 - 15:30</v>
          </cell>
          <cell r="V1428">
            <v>3.7536912272727267</v>
          </cell>
        </row>
        <row r="1429">
          <cell r="B1429" t="str">
            <v>LU0335044896</v>
          </cell>
          <cell r="C1429" t="str">
            <v>Xtrackers</v>
          </cell>
          <cell r="D1429">
            <v>2.1936050909090912</v>
          </cell>
          <cell r="E1429">
            <v>2.184499136363637</v>
          </cell>
          <cell r="F1429">
            <v>2.1759891363636363</v>
          </cell>
          <cell r="G1429">
            <v>2.1625720454545454</v>
          </cell>
          <cell r="H1429">
            <v>2.1556841818181818</v>
          </cell>
          <cell r="I1429">
            <v>2.1594591818181819</v>
          </cell>
          <cell r="J1429">
            <v>2.1592930454545458</v>
          </cell>
          <cell r="K1429">
            <v>2.1633277727272726</v>
          </cell>
          <cell r="L1429">
            <v>2.1619033636363634</v>
          </cell>
          <cell r="M1429">
            <v>2.1605352727272726</v>
          </cell>
          <cell r="N1429">
            <v>2.1600841363636363</v>
          </cell>
          <cell r="O1429">
            <v>2.144239318181818</v>
          </cell>
          <cell r="P1429">
            <v>2.1427812727272726</v>
          </cell>
          <cell r="Q1429">
            <v>2.1729463181818178</v>
          </cell>
          <cell r="R1429">
            <v>2.1829569090909087</v>
          </cell>
          <cell r="S1429">
            <v>2.1313229090909087</v>
          </cell>
          <cell r="T1429">
            <v>2.1195577272727273</v>
          </cell>
          <cell r="U1429" t="str">
            <v>17:00 - 17:30</v>
          </cell>
          <cell r="V1429">
            <v>2.1195577272727273</v>
          </cell>
        </row>
        <row r="1430">
          <cell r="B1430" t="str">
            <v>LU0484969463</v>
          </cell>
          <cell r="C1430" t="str">
            <v>Xtrackers</v>
          </cell>
          <cell r="D1430">
            <v>43.897608681818184</v>
          </cell>
          <cell r="E1430">
            <v>43.394033000000007</v>
          </cell>
          <cell r="F1430">
            <v>42.534819272727276</v>
          </cell>
          <cell r="G1430">
            <v>42.250871909090904</v>
          </cell>
          <cell r="H1430">
            <v>42.180858772727277</v>
          </cell>
          <cell r="I1430">
            <v>41.810248636363639</v>
          </cell>
          <cell r="J1430">
            <v>42.157850636363634</v>
          </cell>
          <cell r="K1430">
            <v>42.148590090909089</v>
          </cell>
          <cell r="L1430">
            <v>42.432198909090914</v>
          </cell>
          <cell r="M1430">
            <v>42.564342181818191</v>
          </cell>
          <cell r="N1430">
            <v>42.687238772727284</v>
          </cell>
          <cell r="O1430">
            <v>42.505199409090906</v>
          </cell>
          <cell r="P1430">
            <v>42.386362909090913</v>
          </cell>
          <cell r="Q1430">
            <v>42.760460818181826</v>
          </cell>
          <cell r="R1430">
            <v>42.71018481818183</v>
          </cell>
          <cell r="S1430">
            <v>42.627555681818173</v>
          </cell>
          <cell r="T1430">
            <v>42.48142</v>
          </cell>
          <cell r="U1430" t="str">
            <v>11:30 - 12:00</v>
          </cell>
          <cell r="V1430">
            <v>41.810248636363639</v>
          </cell>
        </row>
        <row r="1431">
          <cell r="B1431" t="str">
            <v>LU0975326215</v>
          </cell>
          <cell r="C1431" t="str">
            <v>Xtrackers</v>
          </cell>
          <cell r="D1431">
            <v>46.751878272727275</v>
          </cell>
          <cell r="E1431">
            <v>46.308152727272727</v>
          </cell>
          <cell r="F1431">
            <v>45.52398040909091</v>
          </cell>
          <cell r="G1431">
            <v>45.378953409090919</v>
          </cell>
          <cell r="H1431">
            <v>45.174513272727275</v>
          </cell>
          <cell r="I1431">
            <v>45.148655590909094</v>
          </cell>
          <cell r="J1431">
            <v>45.169736136363639</v>
          </cell>
          <cell r="K1431">
            <v>45.374594545454542</v>
          </cell>
          <cell r="L1431">
            <v>45.586819727272726</v>
          </cell>
          <cell r="M1431">
            <v>45.579132954545464</v>
          </cell>
          <cell r="N1431">
            <v>45.576215272727275</v>
          </cell>
          <cell r="O1431">
            <v>45.466842863636366</v>
          </cell>
          <cell r="P1431">
            <v>45.367076636363642</v>
          </cell>
          <cell r="Q1431">
            <v>45.758293409090911</v>
          </cell>
          <cell r="R1431">
            <v>45.522781727272736</v>
          </cell>
          <cell r="S1431">
            <v>45.364734590909087</v>
          </cell>
          <cell r="T1431">
            <v>45.402768454545459</v>
          </cell>
          <cell r="U1431" t="str">
            <v>11:30 - 12:00</v>
          </cell>
          <cell r="V1431">
            <v>45.148655590909094</v>
          </cell>
        </row>
        <row r="1432">
          <cell r="B1432" t="str">
            <v>LU0290356871</v>
          </cell>
          <cell r="C1432" t="str">
            <v>Xtrackers</v>
          </cell>
          <cell r="D1432">
            <v>4.4161655454545459</v>
          </cell>
          <cell r="E1432">
            <v>3.7595097727272733</v>
          </cell>
          <cell r="F1432">
            <v>3.7831337272727281</v>
          </cell>
          <cell r="G1432">
            <v>3.6557316363636372</v>
          </cell>
          <cell r="H1432">
            <v>3.5055953181818182</v>
          </cell>
          <cell r="I1432">
            <v>3.5805705000000003</v>
          </cell>
          <cell r="J1432">
            <v>3.6235579999999996</v>
          </cell>
          <cell r="K1432">
            <v>3.5158402272727272</v>
          </cell>
          <cell r="L1432">
            <v>3.5927233636363636</v>
          </cell>
          <cell r="M1432">
            <v>3.5797325909090905</v>
          </cell>
          <cell r="N1432">
            <v>3.5912671363636366</v>
          </cell>
          <cell r="O1432">
            <v>3.8216499090909086</v>
          </cell>
          <cell r="P1432">
            <v>3.8754697272727272</v>
          </cell>
          <cell r="Q1432">
            <v>3.8866623636363631</v>
          </cell>
          <cell r="R1432">
            <v>3.903842545454546</v>
          </cell>
          <cell r="S1432">
            <v>3.9931205454545466</v>
          </cell>
          <cell r="T1432">
            <v>4.325833454545454</v>
          </cell>
          <cell r="U1432" t="str">
            <v>11:00 - 11:30</v>
          </cell>
          <cell r="V1432">
            <v>3.5055953181818182</v>
          </cell>
        </row>
        <row r="1433">
          <cell r="B1433" t="str">
            <v>LU0614173549</v>
          </cell>
          <cell r="C1433" t="str">
            <v>Xtrackers</v>
          </cell>
          <cell r="D1433">
            <v>5.2302750454545466</v>
          </cell>
          <cell r="E1433">
            <v>4.3666242727272726</v>
          </cell>
          <cell r="F1433">
            <v>4.5493621363636363</v>
          </cell>
          <cell r="G1433">
            <v>4.6394606363636361</v>
          </cell>
          <cell r="H1433">
            <v>4.5199568181818179</v>
          </cell>
          <cell r="I1433">
            <v>4.6118419545454543</v>
          </cell>
          <cell r="J1433">
            <v>4.7712210909090906</v>
          </cell>
          <cell r="K1433">
            <v>4.7898453636363634</v>
          </cell>
          <cell r="L1433">
            <v>4.5596311363636355</v>
          </cell>
          <cell r="M1433">
            <v>4.5361646363636359</v>
          </cell>
          <cell r="N1433">
            <v>4.7362910454545446</v>
          </cell>
          <cell r="O1433">
            <v>4.9743284090909095</v>
          </cell>
          <cell r="P1433">
            <v>4.7971694545454548</v>
          </cell>
          <cell r="Q1433">
            <v>4.8830425909090902</v>
          </cell>
          <cell r="R1433">
            <v>4.7646990909090912</v>
          </cell>
          <cell r="S1433">
            <v>4.4191004090909098</v>
          </cell>
          <cell r="T1433">
            <v>4.3722163636363627</v>
          </cell>
          <cell r="U1433" t="str">
            <v>09:30 - 10:00</v>
          </cell>
          <cell r="V1433">
            <v>4.3666242727272726</v>
          </cell>
        </row>
        <row r="1434">
          <cell r="B1434" t="str">
            <v>LU0290357507</v>
          </cell>
          <cell r="C1434" t="str">
            <v>Xtrackers</v>
          </cell>
          <cell r="D1434">
            <v>14.76808881818182</v>
          </cell>
          <cell r="E1434">
            <v>14.741550727272728</v>
          </cell>
          <cell r="F1434">
            <v>14.549837363636364</v>
          </cell>
          <cell r="G1434">
            <v>14.378482636363634</v>
          </cell>
          <cell r="H1434">
            <v>14.444893272727272</v>
          </cell>
          <cell r="I1434">
            <v>14.505535909090911</v>
          </cell>
          <cell r="J1434">
            <v>14.437640590909091</v>
          </cell>
          <cell r="K1434">
            <v>14.507708818181818</v>
          </cell>
          <cell r="L1434">
            <v>14.416613590909092</v>
          </cell>
          <cell r="M1434">
            <v>14.563953363636363</v>
          </cell>
          <cell r="N1434">
            <v>14.477231545454543</v>
          </cell>
          <cell r="O1434">
            <v>14.775568818181817</v>
          </cell>
          <cell r="P1434">
            <v>14.770272545454544</v>
          </cell>
          <cell r="Q1434">
            <v>14.589587454545454</v>
          </cell>
          <cell r="R1434">
            <v>14.542804409090911</v>
          </cell>
          <cell r="S1434">
            <v>14.476895318181816</v>
          </cell>
          <cell r="T1434">
            <v>14.404891727272725</v>
          </cell>
          <cell r="U1434" t="str">
            <v>10:30 - 11:00</v>
          </cell>
          <cell r="V1434">
            <v>14.378482636363634</v>
          </cell>
        </row>
        <row r="1435">
          <cell r="B1435" t="str">
            <v>LU0290357846</v>
          </cell>
          <cell r="C1435" t="str">
            <v>Xtrackers</v>
          </cell>
          <cell r="D1435">
            <v>27.200460136363642</v>
          </cell>
          <cell r="E1435">
            <v>28.130286818181819</v>
          </cell>
          <cell r="F1435">
            <v>30.147911681818176</v>
          </cell>
          <cell r="G1435">
            <v>31.833171818181814</v>
          </cell>
          <cell r="H1435">
            <v>31.123515318181816</v>
          </cell>
          <cell r="I1435">
            <v>32.618384772727275</v>
          </cell>
          <cell r="J1435">
            <v>28.830577818181823</v>
          </cell>
          <cell r="K1435">
            <v>31.086331954545457</v>
          </cell>
          <cell r="L1435">
            <v>28.713357727272729</v>
          </cell>
          <cell r="M1435">
            <v>27.202218136363641</v>
          </cell>
          <cell r="N1435">
            <v>29.961688409090911</v>
          </cell>
          <cell r="O1435">
            <v>31.125447636363639</v>
          </cell>
          <cell r="P1435">
            <v>32.034787727272722</v>
          </cell>
          <cell r="Q1435">
            <v>31.306880863636369</v>
          </cell>
          <cell r="R1435">
            <v>29.702542772727274</v>
          </cell>
          <cell r="S1435">
            <v>30.680576636363639</v>
          </cell>
          <cell r="T1435">
            <v>31.032571136363632</v>
          </cell>
          <cell r="U1435" t="str">
            <v>09:00 - 09:30</v>
          </cell>
          <cell r="V1435">
            <v>27.200460136363642</v>
          </cell>
        </row>
        <row r="1436">
          <cell r="B1436" t="str">
            <v>LU0290356954</v>
          </cell>
          <cell r="C1436" t="str">
            <v>Xtrackers</v>
          </cell>
          <cell r="D1436">
            <v>3.8523001363636369</v>
          </cell>
          <cell r="E1436">
            <v>3.8565836363636361</v>
          </cell>
          <cell r="F1436">
            <v>3.8436197272727259</v>
          </cell>
          <cell r="G1436">
            <v>3.9032105909090902</v>
          </cell>
          <cell r="H1436">
            <v>3.8491203636363638</v>
          </cell>
          <cell r="I1436">
            <v>3.953296772727271</v>
          </cell>
          <cell r="J1436">
            <v>4.1274334545454545</v>
          </cell>
          <cell r="K1436">
            <v>4.0010181818181811</v>
          </cell>
          <cell r="L1436">
            <v>4.1168291363636369</v>
          </cell>
          <cell r="M1436">
            <v>4.0973768636363639</v>
          </cell>
          <cell r="N1436">
            <v>4.1080833181818184</v>
          </cell>
          <cell r="O1436">
            <v>4.1704469090909093</v>
          </cell>
          <cell r="P1436">
            <v>4.0703936818181816</v>
          </cell>
          <cell r="Q1436">
            <v>3.9729587272727271</v>
          </cell>
          <cell r="R1436">
            <v>4.1110177727272728</v>
          </cell>
          <cell r="S1436">
            <v>4.1537395000000004</v>
          </cell>
          <cell r="T1436">
            <v>4.0551560454545452</v>
          </cell>
          <cell r="U1436" t="str">
            <v>10:00 - 10:30</v>
          </cell>
          <cell r="V1436">
            <v>3.8436197272727259</v>
          </cell>
        </row>
        <row r="1437">
          <cell r="B1437" t="str">
            <v>LU0614173895</v>
          </cell>
          <cell r="C1437" t="str">
            <v>Xtrackers</v>
          </cell>
          <cell r="D1437">
            <v>5.432019545454545</v>
          </cell>
          <cell r="E1437">
            <v>4.8556537272727267</v>
          </cell>
          <cell r="F1437">
            <v>4.7813042272727264</v>
          </cell>
          <cell r="G1437">
            <v>4.8730348181818179</v>
          </cell>
          <cell r="H1437">
            <v>4.7878301363636355</v>
          </cell>
          <cell r="I1437">
            <v>4.8066634090909099</v>
          </cell>
          <cell r="J1437">
            <v>4.7355144545454548</v>
          </cell>
          <cell r="K1437">
            <v>4.7989183181818182</v>
          </cell>
          <cell r="L1437">
            <v>4.7559552727272729</v>
          </cell>
          <cell r="M1437">
            <v>4.8042380454545457</v>
          </cell>
          <cell r="N1437">
            <v>4.8917780454545454</v>
          </cell>
          <cell r="O1437">
            <v>4.9872260000000015</v>
          </cell>
          <cell r="P1437">
            <v>4.9647384545454543</v>
          </cell>
          <cell r="Q1437">
            <v>4.9921596818181806</v>
          </cell>
          <cell r="R1437">
            <v>5.0203217727272724</v>
          </cell>
          <cell r="S1437">
            <v>4.8709345454545447</v>
          </cell>
          <cell r="T1437">
            <v>4.8394672727272727</v>
          </cell>
          <cell r="U1437" t="str">
            <v>12:00 - 12:30</v>
          </cell>
          <cell r="V1437">
            <v>4.7355144545454548</v>
          </cell>
        </row>
        <row r="1438">
          <cell r="B1438" t="str">
            <v>LU0290357176</v>
          </cell>
          <cell r="C1438" t="str">
            <v>Xtrackers</v>
          </cell>
          <cell r="D1438">
            <v>5.949742636363637</v>
          </cell>
          <cell r="E1438">
            <v>5.6653990454545449</v>
          </cell>
          <cell r="F1438">
            <v>5.534404545454545</v>
          </cell>
          <cell r="G1438">
            <v>5.4889537727272728</v>
          </cell>
          <cell r="H1438">
            <v>5.2763547272727278</v>
          </cell>
          <cell r="I1438">
            <v>5.4965781363636355</v>
          </cell>
          <cell r="J1438">
            <v>5.2681036363636364</v>
          </cell>
          <cell r="K1438">
            <v>5.5651283181818192</v>
          </cell>
          <cell r="L1438">
            <v>5.401845818181819</v>
          </cell>
          <cell r="M1438">
            <v>5.3202098636363644</v>
          </cell>
          <cell r="N1438">
            <v>5.5009901818181817</v>
          </cell>
          <cell r="O1438">
            <v>5.489144772727272</v>
          </cell>
          <cell r="P1438">
            <v>5.6592415909090912</v>
          </cell>
          <cell r="Q1438">
            <v>5.4214490909090918</v>
          </cell>
          <cell r="R1438">
            <v>5.7167230000000009</v>
          </cell>
          <cell r="S1438">
            <v>5.4266007272727279</v>
          </cell>
          <cell r="T1438">
            <v>5.2976171363636366</v>
          </cell>
          <cell r="U1438" t="str">
            <v>12:00 - 12:30</v>
          </cell>
          <cell r="V1438">
            <v>5.2681036363636364</v>
          </cell>
        </row>
        <row r="1439">
          <cell r="B1439" t="str">
            <v>LU0290357259</v>
          </cell>
          <cell r="C1439" t="str">
            <v>Xtrackers</v>
          </cell>
          <cell r="D1439">
            <v>6.035943681818182</v>
          </cell>
          <cell r="E1439">
            <v>5.6351048636363625</v>
          </cell>
          <cell r="F1439">
            <v>5.5137575454545464</v>
          </cell>
          <cell r="G1439">
            <v>5.6531818636363642</v>
          </cell>
          <cell r="H1439">
            <v>5.5302242272727264</v>
          </cell>
          <cell r="I1439">
            <v>5.4165273181818172</v>
          </cell>
          <cell r="J1439">
            <v>5.4662524545454554</v>
          </cell>
          <cell r="K1439">
            <v>5.581985636363636</v>
          </cell>
          <cell r="L1439">
            <v>5.5437048636363642</v>
          </cell>
          <cell r="M1439">
            <v>5.6115560454545452</v>
          </cell>
          <cell r="N1439">
            <v>5.8267723181818187</v>
          </cell>
          <cell r="O1439">
            <v>5.6189554999999993</v>
          </cell>
          <cell r="P1439">
            <v>5.6055596818181819</v>
          </cell>
          <cell r="Q1439">
            <v>5.6155212727272721</v>
          </cell>
          <cell r="R1439">
            <v>5.7103567727272733</v>
          </cell>
          <cell r="S1439">
            <v>5.5154011818181825</v>
          </cell>
          <cell r="T1439">
            <v>5.5992370000000005</v>
          </cell>
          <cell r="U1439" t="str">
            <v>11:30 - 12:00</v>
          </cell>
          <cell r="V1439">
            <v>5.4165273181818172</v>
          </cell>
        </row>
        <row r="1440">
          <cell r="B1440" t="str">
            <v>LU0321463258</v>
          </cell>
          <cell r="C1440" t="str">
            <v>Xtrackers</v>
          </cell>
          <cell r="D1440">
            <v>32.869939409090911</v>
          </cell>
          <cell r="E1440">
            <v>31.249609500000009</v>
          </cell>
          <cell r="F1440">
            <v>32.252025136363635</v>
          </cell>
          <cell r="G1440">
            <v>31.943806227272727</v>
          </cell>
          <cell r="H1440">
            <v>32.046781681818182</v>
          </cell>
          <cell r="I1440">
            <v>32.101782227272736</v>
          </cell>
          <cell r="J1440">
            <v>32.066933590909088</v>
          </cell>
          <cell r="K1440">
            <v>32.014380227272724</v>
          </cell>
          <cell r="L1440">
            <v>32.21873795454546</v>
          </cell>
          <cell r="M1440">
            <v>32.32128386363636</v>
          </cell>
          <cell r="N1440">
            <v>32.454516727272733</v>
          </cell>
          <cell r="O1440">
            <v>31.963914272727276</v>
          </cell>
          <cell r="P1440">
            <v>31.819359954545462</v>
          </cell>
          <cell r="Q1440">
            <v>31.765639909090911</v>
          </cell>
          <cell r="R1440">
            <v>31.972236454545456</v>
          </cell>
          <cell r="S1440">
            <v>31.528950818181819</v>
          </cell>
          <cell r="T1440">
            <v>31.968372727272733</v>
          </cell>
          <cell r="U1440" t="str">
            <v>09:30 - 10:00</v>
          </cell>
          <cell r="V1440">
            <v>31.249609500000009</v>
          </cell>
        </row>
        <row r="1441">
          <cell r="B1441" t="str">
            <v>LU0290355717</v>
          </cell>
          <cell r="C1441" t="str">
            <v>Xtrackers</v>
          </cell>
          <cell r="D1441">
            <v>4.8745061363636379</v>
          </cell>
          <cell r="E1441">
            <v>4.5356815909090917</v>
          </cell>
          <cell r="F1441">
            <v>4.7374935909090912</v>
          </cell>
          <cell r="G1441">
            <v>4.6826005454545454</v>
          </cell>
          <cell r="H1441">
            <v>4.5513721818181816</v>
          </cell>
          <cell r="I1441">
            <v>4.7609073181818191</v>
          </cell>
          <cell r="J1441">
            <v>4.7162347727272724</v>
          </cell>
          <cell r="K1441">
            <v>4.5861555454545462</v>
          </cell>
          <cell r="L1441">
            <v>4.737109454545454</v>
          </cell>
          <cell r="M1441">
            <v>4.5472623181818186</v>
          </cell>
          <cell r="N1441">
            <v>4.696178954545454</v>
          </cell>
          <cell r="O1441">
            <v>4.8585179545454542</v>
          </cell>
          <cell r="P1441">
            <v>4.8377709090909091</v>
          </cell>
          <cell r="Q1441">
            <v>4.7860682272727271</v>
          </cell>
          <cell r="R1441">
            <v>4.7408195454545456</v>
          </cell>
          <cell r="S1441">
            <v>4.8011409545454553</v>
          </cell>
          <cell r="T1441">
            <v>5.0298017727272732</v>
          </cell>
          <cell r="U1441" t="str">
            <v>09:30 - 10:00</v>
          </cell>
          <cell r="V1441">
            <v>4.5356815909090917</v>
          </cell>
        </row>
        <row r="1442">
          <cell r="B1442" t="str">
            <v>LU0643975591</v>
          </cell>
          <cell r="C1442" t="str">
            <v>Xtrackers</v>
          </cell>
          <cell r="D1442">
            <v>7.0059383181818182</v>
          </cell>
          <cell r="E1442">
            <v>6.256131954545455</v>
          </cell>
          <cell r="F1442">
            <v>6.0145389999999992</v>
          </cell>
          <cell r="G1442">
            <v>6.0313773181818187</v>
          </cell>
          <cell r="H1442">
            <v>6.047756818181818</v>
          </cell>
          <cell r="I1442">
            <v>6.2664183181818176</v>
          </cell>
          <cell r="J1442">
            <v>6.1475453181818187</v>
          </cell>
          <cell r="K1442">
            <v>6.0222389090909108</v>
          </cell>
          <cell r="L1442">
            <v>6.1077637272727268</v>
          </cell>
          <cell r="M1442">
            <v>6.0986973181818191</v>
          </cell>
          <cell r="N1442">
            <v>6.2703889090909088</v>
          </cell>
          <cell r="O1442">
            <v>6.6551011363636352</v>
          </cell>
          <cell r="P1442">
            <v>6.4346131363636374</v>
          </cell>
          <cell r="Q1442">
            <v>6.4871695454545462</v>
          </cell>
          <cell r="R1442">
            <v>6.589619045454544</v>
          </cell>
          <cell r="S1442">
            <v>6.6340149545454548</v>
          </cell>
          <cell r="T1442">
            <v>6.8585074545454541</v>
          </cell>
          <cell r="U1442" t="str">
            <v>10:00 - 10:30</v>
          </cell>
          <cell r="V1442">
            <v>6.0145389999999992</v>
          </cell>
        </row>
        <row r="1443">
          <cell r="B1443" t="str">
            <v>LU2009147591</v>
          </cell>
          <cell r="C1443" t="str">
            <v>Xtrackers</v>
          </cell>
          <cell r="D1443">
            <v>13.438148818181821</v>
          </cell>
          <cell r="E1443">
            <v>10.676690409090908</v>
          </cell>
          <cell r="F1443">
            <v>9.5144982272727265</v>
          </cell>
          <cell r="G1443">
            <v>7.705951863636364</v>
          </cell>
          <cell r="H1443">
            <v>8.6577407727272728</v>
          </cell>
          <cell r="I1443">
            <v>9.5525373181818178</v>
          </cell>
          <cell r="J1443">
            <v>7.6580036363636346</v>
          </cell>
          <cell r="K1443">
            <v>12.2567985</v>
          </cell>
          <cell r="L1443">
            <v>9.750115136363636</v>
          </cell>
          <cell r="M1443">
            <v>14.51929690909091</v>
          </cell>
          <cell r="N1443">
            <v>11.850119227272728</v>
          </cell>
          <cell r="O1443">
            <v>11.181536045454546</v>
          </cell>
          <cell r="P1443">
            <v>9.5176033181818198</v>
          </cell>
          <cell r="Q1443">
            <v>12.627907954545451</v>
          </cell>
          <cell r="R1443">
            <v>15.720320909090908</v>
          </cell>
          <cell r="S1443">
            <v>14.674801363636362</v>
          </cell>
          <cell r="T1443">
            <v>9.0934212272727279</v>
          </cell>
          <cell r="U1443" t="str">
            <v>12:00 - 12:30</v>
          </cell>
          <cell r="V1443">
            <v>7.6580036363636346</v>
          </cell>
        </row>
        <row r="1444">
          <cell r="B1444" t="str">
            <v>LU0290358224</v>
          </cell>
          <cell r="C1444" t="str">
            <v>Xtrackers</v>
          </cell>
          <cell r="D1444">
            <v>12.782057363636362</v>
          </cell>
          <cell r="E1444">
            <v>12.787362454545455</v>
          </cell>
          <cell r="F1444">
            <v>13.07275836363636</v>
          </cell>
          <cell r="G1444">
            <v>12.591647227272723</v>
          </cell>
          <cell r="H1444">
            <v>12.641964318181818</v>
          </cell>
          <cell r="I1444">
            <v>12.920066863636361</v>
          </cell>
          <cell r="J1444">
            <v>13.046676045454545</v>
          </cell>
          <cell r="K1444">
            <v>12.530850181818186</v>
          </cell>
          <cell r="L1444">
            <v>12.831118681818184</v>
          </cell>
          <cell r="M1444">
            <v>12.592258500000002</v>
          </cell>
          <cell r="N1444">
            <v>12.706077772727271</v>
          </cell>
          <cell r="O1444">
            <v>12.712327863636364</v>
          </cell>
          <cell r="P1444">
            <v>12.496359318181819</v>
          </cell>
          <cell r="Q1444">
            <v>12.780006454545456</v>
          </cell>
          <cell r="R1444">
            <v>13.54810559090909</v>
          </cell>
          <cell r="S1444">
            <v>13.329868954545454</v>
          </cell>
          <cell r="T1444">
            <v>14.194889999999997</v>
          </cell>
          <cell r="U1444" t="str">
            <v>15:00 - 15:30</v>
          </cell>
          <cell r="V1444">
            <v>12.496359318181819</v>
          </cell>
        </row>
        <row r="1445">
          <cell r="B1445" t="str">
            <v>LU0321464652</v>
          </cell>
          <cell r="C1445" t="str">
            <v>Xtrackers</v>
          </cell>
          <cell r="D1445">
            <v>5.4865179545454543</v>
          </cell>
          <cell r="E1445">
            <v>5.5333030909090901</v>
          </cell>
          <cell r="F1445">
            <v>5.8872649545454543</v>
          </cell>
          <cell r="G1445">
            <v>5.6226777272727269</v>
          </cell>
          <cell r="H1445">
            <v>5.4071403181818178</v>
          </cell>
          <cell r="I1445">
            <v>5.7422651818181825</v>
          </cell>
          <cell r="J1445">
            <v>5.328650863636363</v>
          </cell>
          <cell r="K1445">
            <v>6.9306433636363645</v>
          </cell>
          <cell r="L1445">
            <v>6.3024550454545452</v>
          </cell>
          <cell r="M1445">
            <v>5.9200294545454542</v>
          </cell>
          <cell r="N1445">
            <v>6.092299590909092</v>
          </cell>
          <cell r="O1445">
            <v>6.299500272727272</v>
          </cell>
          <cell r="P1445">
            <v>6.0713197272727282</v>
          </cell>
          <cell r="Q1445">
            <v>5.5657859090909092</v>
          </cell>
          <cell r="R1445">
            <v>5.2607587727272724</v>
          </cell>
          <cell r="S1445">
            <v>5.9137714999999993</v>
          </cell>
          <cell r="T1445">
            <v>4.8902136818181807</v>
          </cell>
          <cell r="U1445" t="str">
            <v>17:00 - 17:30</v>
          </cell>
          <cell r="V1445">
            <v>4.8902136818181807</v>
          </cell>
        </row>
        <row r="1446">
          <cell r="B1446" t="str">
            <v>LU0468897110</v>
          </cell>
          <cell r="C1446" t="str">
            <v>Xtrackers</v>
          </cell>
          <cell r="D1446">
            <v>4.944842545454545</v>
          </cell>
          <cell r="E1446">
            <v>4.719396863636363</v>
          </cell>
          <cell r="F1446">
            <v>5.3259613636363632</v>
          </cell>
          <cell r="G1446">
            <v>5.6868773181818177</v>
          </cell>
          <cell r="H1446">
            <v>5.7696516363636361</v>
          </cell>
          <cell r="I1446">
            <v>5.8522500909090915</v>
          </cell>
          <cell r="J1446">
            <v>5.7616026363636372</v>
          </cell>
          <cell r="K1446">
            <v>5.7843112727272734</v>
          </cell>
          <cell r="L1446">
            <v>5.6469580454545456</v>
          </cell>
          <cell r="M1446">
            <v>5.6350647727272722</v>
          </cell>
          <cell r="N1446">
            <v>7.3634066363636359</v>
          </cell>
          <cell r="O1446">
            <v>5.0076599999999996</v>
          </cell>
          <cell r="P1446">
            <v>4.9664905454545449</v>
          </cell>
          <cell r="Q1446">
            <v>4.9759865454545453</v>
          </cell>
          <cell r="R1446">
            <v>5.3521234090909084</v>
          </cell>
          <cell r="S1446">
            <v>5.0124746818181825</v>
          </cell>
          <cell r="T1446">
            <v>4.9781656363636353</v>
          </cell>
          <cell r="U1446" t="str">
            <v>09:30 - 10:00</v>
          </cell>
          <cell r="V1446">
            <v>4.719396863636363</v>
          </cell>
        </row>
        <row r="1447">
          <cell r="B1447" t="str">
            <v>LU0643975161</v>
          </cell>
          <cell r="C1447" t="str">
            <v>Xtrackers</v>
          </cell>
          <cell r="D1447">
            <v>6.8380415909090919</v>
          </cell>
          <cell r="E1447">
            <v>6.5332642727272718</v>
          </cell>
          <cell r="F1447">
            <v>6.1149915454545463</v>
          </cell>
          <cell r="G1447">
            <v>6.3609511363636351</v>
          </cell>
          <cell r="H1447">
            <v>6.2926475454545434</v>
          </cell>
          <cell r="I1447">
            <v>6.4351844545454533</v>
          </cell>
          <cell r="J1447">
            <v>6.3787839090909095</v>
          </cell>
          <cell r="K1447">
            <v>6.3667626363636352</v>
          </cell>
          <cell r="L1447">
            <v>6.0901748181818194</v>
          </cell>
          <cell r="M1447">
            <v>6.0941440909090909</v>
          </cell>
          <cell r="N1447">
            <v>6.1569501818181802</v>
          </cell>
          <cell r="O1447">
            <v>6.1172381363636363</v>
          </cell>
          <cell r="P1447">
            <v>6.0274622272727267</v>
          </cell>
          <cell r="Q1447">
            <v>6.1373765454545444</v>
          </cell>
          <cell r="R1447">
            <v>6.1164142272727267</v>
          </cell>
          <cell r="S1447">
            <v>6.0882218181818182</v>
          </cell>
          <cell r="T1447">
            <v>5.8851602727272736</v>
          </cell>
          <cell r="U1447" t="str">
            <v>17:00 - 17:30</v>
          </cell>
          <cell r="V1447">
            <v>5.8851602727272736</v>
          </cell>
        </row>
        <row r="1448">
          <cell r="B1448" t="str">
            <v>LU0468896575</v>
          </cell>
          <cell r="C1448" t="str">
            <v>Xtrackers</v>
          </cell>
          <cell r="D1448">
            <v>10.092637090909092</v>
          </cell>
          <cell r="E1448">
            <v>9.6598131363636366</v>
          </cell>
          <cell r="F1448">
            <v>9.7538197727272706</v>
          </cell>
          <cell r="G1448">
            <v>9.7526520000000012</v>
          </cell>
          <cell r="H1448">
            <v>9.8428993636363629</v>
          </cell>
          <cell r="I1448">
            <v>10.071070818181818</v>
          </cell>
          <cell r="J1448">
            <v>10.056110318181815</v>
          </cell>
          <cell r="K1448">
            <v>10.171900272727273</v>
          </cell>
          <cell r="L1448">
            <v>9.973182954545452</v>
          </cell>
          <cell r="M1448">
            <v>9.7875887272727269</v>
          </cell>
          <cell r="N1448">
            <v>10.057385772727274</v>
          </cell>
          <cell r="O1448">
            <v>10.15234159090909</v>
          </cell>
          <cell r="P1448">
            <v>10.215876545454547</v>
          </cell>
          <cell r="Q1448">
            <v>9.9157309090909092</v>
          </cell>
          <cell r="R1448">
            <v>9.9521577272727271</v>
          </cell>
          <cell r="S1448">
            <v>9.9940784090909105</v>
          </cell>
          <cell r="T1448">
            <v>10.07695</v>
          </cell>
          <cell r="U1448" t="str">
            <v>09:30 - 10:00</v>
          </cell>
          <cell r="V1448">
            <v>9.6598131363636366</v>
          </cell>
        </row>
        <row r="1449">
          <cell r="B1449" t="str">
            <v>LU0942970103</v>
          </cell>
          <cell r="C1449" t="str">
            <v>Xtrackers</v>
          </cell>
          <cell r="D1449">
            <v>37.978290727272729</v>
          </cell>
          <cell r="E1449">
            <v>42.361538999999993</v>
          </cell>
          <cell r="F1449">
            <v>44.718540590909086</v>
          </cell>
          <cell r="G1449">
            <v>43.390796590909098</v>
          </cell>
          <cell r="H1449">
            <v>43.389851818181839</v>
          </cell>
          <cell r="I1449">
            <v>43.210000545454541</v>
          </cell>
          <cell r="J1449">
            <v>42.48487281818182</v>
          </cell>
          <cell r="K1449">
            <v>42.586399863636359</v>
          </cell>
          <cell r="L1449">
            <v>41.586151272727278</v>
          </cell>
          <cell r="M1449">
            <v>40.739379545454547</v>
          </cell>
          <cell r="N1449">
            <v>42.006137136363641</v>
          </cell>
          <cell r="O1449">
            <v>42.84926022727273</v>
          </cell>
          <cell r="P1449">
            <v>43.023013681818185</v>
          </cell>
          <cell r="Q1449">
            <v>42.963460500000004</v>
          </cell>
          <cell r="R1449">
            <v>42.404136454545451</v>
          </cell>
          <cell r="S1449">
            <v>43.58243127272727</v>
          </cell>
          <cell r="T1449">
            <v>43.659566045454561</v>
          </cell>
          <cell r="U1449" t="str">
            <v>09:00 - 09:30</v>
          </cell>
          <cell r="V1449">
            <v>37.978290727272729</v>
          </cell>
        </row>
        <row r="1450">
          <cell r="B1450" t="str">
            <v>LU0942970798</v>
          </cell>
          <cell r="C1450" t="str">
            <v>Xtrackers</v>
          </cell>
          <cell r="D1450">
            <v>36.016601363636362</v>
          </cell>
          <cell r="E1450">
            <v>37.325671136363631</v>
          </cell>
          <cell r="F1450">
            <v>39.901113181818182</v>
          </cell>
          <cell r="G1450">
            <v>40.133846545454553</v>
          </cell>
          <cell r="H1450">
            <v>39.630362590909094</v>
          </cell>
          <cell r="I1450">
            <v>38.135779136363631</v>
          </cell>
          <cell r="J1450">
            <v>39.453575954545464</v>
          </cell>
          <cell r="K1450">
            <v>38.677564409090905</v>
          </cell>
          <cell r="L1450">
            <v>37.674463681818189</v>
          </cell>
          <cell r="M1450">
            <v>36.932880590909093</v>
          </cell>
          <cell r="N1450">
            <v>36.154966363636362</v>
          </cell>
          <cell r="O1450">
            <v>36.272911772727269</v>
          </cell>
          <cell r="P1450">
            <v>38.365698272727272</v>
          </cell>
          <cell r="Q1450">
            <v>37.961372954545446</v>
          </cell>
          <cell r="R1450">
            <v>37.319091818181818</v>
          </cell>
          <cell r="S1450">
            <v>37.879975545454549</v>
          </cell>
          <cell r="T1450">
            <v>39.456525772727268</v>
          </cell>
          <cell r="U1450" t="str">
            <v>09:00 - 09:30</v>
          </cell>
          <cell r="V1450">
            <v>36.016601363636362</v>
          </cell>
        </row>
        <row r="1451">
          <cell r="B1451" t="str">
            <v>LU0378818131</v>
          </cell>
          <cell r="C1451" t="str">
            <v>Xtrackers</v>
          </cell>
          <cell r="D1451">
            <v>12.58553322727273</v>
          </cell>
          <cell r="E1451">
            <v>12.186679181818182</v>
          </cell>
          <cell r="F1451">
            <v>12.700749818181816</v>
          </cell>
          <cell r="G1451">
            <v>12.410337227272727</v>
          </cell>
          <cell r="H1451">
            <v>12.752797499999998</v>
          </cell>
          <cell r="I1451">
            <v>12.84400609090909</v>
          </cell>
          <cell r="J1451">
            <v>11.714787136363638</v>
          </cell>
          <cell r="K1451">
            <v>12.078294818181819</v>
          </cell>
          <cell r="L1451">
            <v>12.266090772727273</v>
          </cell>
          <cell r="M1451">
            <v>12.109095136363635</v>
          </cell>
          <cell r="N1451">
            <v>12.945306863636365</v>
          </cell>
          <cell r="O1451">
            <v>13.751077636363636</v>
          </cell>
          <cell r="P1451">
            <v>13.222265818181823</v>
          </cell>
          <cell r="Q1451">
            <v>13.274305136363637</v>
          </cell>
          <cell r="R1451">
            <v>13.249559818181819</v>
          </cell>
          <cell r="S1451">
            <v>13.566197500000003</v>
          </cell>
          <cell r="T1451">
            <v>14.363050045454548</v>
          </cell>
          <cell r="U1451" t="str">
            <v>12:00 - 12:30</v>
          </cell>
          <cell r="V1451">
            <v>11.714787136363638</v>
          </cell>
        </row>
        <row r="1452">
          <cell r="B1452" t="str">
            <v>LU0690964092</v>
          </cell>
          <cell r="C1452" t="str">
            <v>Xtrackers</v>
          </cell>
          <cell r="D1452">
            <v>13.792406136363638</v>
          </cell>
          <cell r="E1452">
            <v>13.27900218181818</v>
          </cell>
          <cell r="F1452">
            <v>13.075129409090907</v>
          </cell>
          <cell r="G1452">
            <v>14.431973272727271</v>
          </cell>
          <cell r="H1452">
            <v>14.432777090909092</v>
          </cell>
          <cell r="I1452">
            <v>13.69609227272727</v>
          </cell>
          <cell r="J1452">
            <v>14.013748318181818</v>
          </cell>
          <cell r="K1452">
            <v>13.583010045454547</v>
          </cell>
          <cell r="L1452">
            <v>13.137502818181817</v>
          </cell>
          <cell r="M1452">
            <v>14.028385409090907</v>
          </cell>
          <cell r="N1452">
            <v>15.179172954545454</v>
          </cell>
          <cell r="O1452">
            <v>13.408581863636362</v>
          </cell>
          <cell r="P1452">
            <v>14.099700727272726</v>
          </cell>
          <cell r="Q1452">
            <v>14.38692059090909</v>
          </cell>
          <cell r="R1452">
            <v>15.240726318181817</v>
          </cell>
          <cell r="S1452">
            <v>13.784262818181817</v>
          </cell>
          <cell r="T1452">
            <v>14.828162363636363</v>
          </cell>
          <cell r="U1452" t="str">
            <v>10:00 - 10:30</v>
          </cell>
          <cell r="V1452">
            <v>13.075129409090907</v>
          </cell>
        </row>
        <row r="1453">
          <cell r="B1453" t="str">
            <v>LU0908508731</v>
          </cell>
          <cell r="C1453" t="str">
            <v>Xtrackers</v>
          </cell>
          <cell r="D1453">
            <v>19.614329999999999</v>
          </cell>
          <cell r="E1453">
            <v>19.893803363636362</v>
          </cell>
          <cell r="F1453">
            <v>19.519640772727271</v>
          </cell>
          <cell r="G1453">
            <v>18.053179227272725</v>
          </cell>
          <cell r="H1453">
            <v>19.802901454545452</v>
          </cell>
          <cell r="I1453">
            <v>19.110197136363634</v>
          </cell>
          <cell r="J1453">
            <v>17.543315318181818</v>
          </cell>
          <cell r="K1453">
            <v>20.60692781818182</v>
          </cell>
          <cell r="L1453">
            <v>22.04967186363637</v>
          </cell>
          <cell r="M1453">
            <v>18.898079909090907</v>
          </cell>
          <cell r="N1453">
            <v>21.917363499999997</v>
          </cell>
          <cell r="O1453">
            <v>21.001076045454546</v>
          </cell>
          <cell r="P1453">
            <v>19.052668318181819</v>
          </cell>
          <cell r="Q1453">
            <v>20.012149863636367</v>
          </cell>
          <cell r="R1453">
            <v>20.442650363636361</v>
          </cell>
          <cell r="S1453">
            <v>20.551853909090912</v>
          </cell>
          <cell r="T1453">
            <v>17.550954818181818</v>
          </cell>
          <cell r="U1453" t="str">
            <v>12:00 - 12:30</v>
          </cell>
          <cell r="V1453">
            <v>17.543315318181818</v>
          </cell>
        </row>
        <row r="1454">
          <cell r="B1454" t="str">
            <v>LU0290357929</v>
          </cell>
          <cell r="C1454" t="str">
            <v>Xtrackers</v>
          </cell>
          <cell r="D1454">
            <v>22.596322863636363</v>
          </cell>
          <cell r="E1454">
            <v>18.843477363636364</v>
          </cell>
          <cell r="F1454">
            <v>19.293526772727276</v>
          </cell>
          <cell r="G1454">
            <v>18.679252727272729</v>
          </cell>
          <cell r="H1454">
            <v>18.712893818181822</v>
          </cell>
          <cell r="I1454">
            <v>18.371240727272728</v>
          </cell>
          <cell r="J1454">
            <v>18.777671818181819</v>
          </cell>
          <cell r="K1454">
            <v>18.89512359090909</v>
          </cell>
          <cell r="L1454">
            <v>19.040514227272734</v>
          </cell>
          <cell r="M1454">
            <v>18.759843681818182</v>
          </cell>
          <cell r="N1454">
            <v>18.997623545454545</v>
          </cell>
          <cell r="O1454">
            <v>18.321470681818184</v>
          </cell>
          <cell r="P1454">
            <v>18.250379318181817</v>
          </cell>
          <cell r="Q1454">
            <v>18.419745363636363</v>
          </cell>
          <cell r="R1454">
            <v>18.758436909090907</v>
          </cell>
          <cell r="S1454">
            <v>18.531480136363641</v>
          </cell>
          <cell r="T1454">
            <v>19.056765636363636</v>
          </cell>
          <cell r="U1454" t="str">
            <v>15:00 - 15:30</v>
          </cell>
          <cell r="V1454">
            <v>18.250379318181817</v>
          </cell>
        </row>
        <row r="1455">
          <cell r="B1455" t="str">
            <v>LU0962078753</v>
          </cell>
          <cell r="C1455" t="str">
            <v>Xtrackers</v>
          </cell>
          <cell r="D1455">
            <v>26.632786636363633</v>
          </cell>
          <cell r="E1455">
            <v>22.456565363636368</v>
          </cell>
          <cell r="F1455">
            <v>22.279333227272726</v>
          </cell>
          <cell r="G1455">
            <v>22.496426818181821</v>
          </cell>
          <cell r="H1455">
            <v>22.31741463636364</v>
          </cell>
          <cell r="I1455">
            <v>22.23166340909091</v>
          </cell>
          <cell r="J1455">
            <v>22.316611954545458</v>
          </cell>
          <cell r="K1455">
            <v>22.248268499999998</v>
          </cell>
          <cell r="L1455">
            <v>22.052075590909091</v>
          </cell>
          <cell r="M1455">
            <v>22.171531681818184</v>
          </cell>
          <cell r="N1455">
            <v>22.692806636363642</v>
          </cell>
          <cell r="O1455">
            <v>22.679633863636365</v>
          </cell>
          <cell r="P1455">
            <v>22.298272136363636</v>
          </cell>
          <cell r="Q1455">
            <v>22.392648863636364</v>
          </cell>
          <cell r="R1455">
            <v>23.042138772727274</v>
          </cell>
          <cell r="S1455">
            <v>22.322956409090917</v>
          </cell>
          <cell r="T1455">
            <v>22.669048681818179</v>
          </cell>
          <cell r="U1455" t="str">
            <v>13:00 - 13:30</v>
          </cell>
          <cell r="V1455">
            <v>22.052075590909091</v>
          </cell>
        </row>
        <row r="1456">
          <cell r="B1456" t="str">
            <v>LU0908508814</v>
          </cell>
          <cell r="C1456" t="str">
            <v>Xtrackers</v>
          </cell>
          <cell r="D1456">
            <v>37.605774681818183</v>
          </cell>
          <cell r="E1456">
            <v>25.124309727272724</v>
          </cell>
          <cell r="F1456">
            <v>25.083824772727272</v>
          </cell>
          <cell r="G1456">
            <v>24.940933363636361</v>
          </cell>
          <cell r="H1456">
            <v>24.768845681818185</v>
          </cell>
          <cell r="I1456">
            <v>24.476901363636362</v>
          </cell>
          <cell r="J1456">
            <v>24.395008181818184</v>
          </cell>
          <cell r="K1456">
            <v>24.502224454545452</v>
          </cell>
          <cell r="L1456">
            <v>24.344239863636361</v>
          </cell>
          <cell r="M1456">
            <v>24.310074454545454</v>
          </cell>
          <cell r="N1456">
            <v>24.79332545454546</v>
          </cell>
          <cell r="O1456">
            <v>24.525850590909091</v>
          </cell>
          <cell r="P1456">
            <v>24.963094045454547</v>
          </cell>
          <cell r="Q1456">
            <v>25.78452290909091</v>
          </cell>
          <cell r="R1456">
            <v>26.419334136363638</v>
          </cell>
          <cell r="S1456">
            <v>25.007634318181818</v>
          </cell>
          <cell r="T1456">
            <v>25.037301136363645</v>
          </cell>
          <cell r="U1456" t="str">
            <v>13:30 - 14:00</v>
          </cell>
          <cell r="V1456">
            <v>24.310074454545454</v>
          </cell>
        </row>
        <row r="1457">
          <cell r="B1457" t="str">
            <v>LU1094612022</v>
          </cell>
          <cell r="C1457" t="str">
            <v>Xtrackers</v>
          </cell>
          <cell r="D1457">
            <v>80.133225545454565</v>
          </cell>
          <cell r="E1457">
            <v>72.69507177272726</v>
          </cell>
          <cell r="F1457">
            <v>72.060344999999998</v>
          </cell>
          <cell r="G1457">
            <v>73.039091545454554</v>
          </cell>
          <cell r="H1457">
            <v>71.744395499999996</v>
          </cell>
          <cell r="I1457">
            <v>70.246428681818173</v>
          </cell>
          <cell r="J1457">
            <v>68.540266181818183</v>
          </cell>
          <cell r="K1457">
            <v>69.157098227272726</v>
          </cell>
          <cell r="L1457">
            <v>69.171585136363646</v>
          </cell>
          <cell r="M1457">
            <v>71.669056227272733</v>
          </cell>
          <cell r="N1457">
            <v>73.739944272727257</v>
          </cell>
          <cell r="O1457">
            <v>71.813410000000019</v>
          </cell>
          <cell r="P1457">
            <v>69.274769000000006</v>
          </cell>
          <cell r="Q1457">
            <v>68.729499318181809</v>
          </cell>
          <cell r="R1457">
            <v>67.741750772727258</v>
          </cell>
          <cell r="S1457">
            <v>68.163988409090905</v>
          </cell>
          <cell r="T1457">
            <v>72.539693363636374</v>
          </cell>
          <cell r="U1457" t="str">
            <v>16:00 - 16:30</v>
          </cell>
          <cell r="V1457">
            <v>67.741750772727258</v>
          </cell>
        </row>
        <row r="1458">
          <cell r="B1458" t="str">
            <v>LU0925589839</v>
          </cell>
          <cell r="C1458" t="str">
            <v>Xtrackers</v>
          </cell>
          <cell r="D1458">
            <v>4.3262352727272724</v>
          </cell>
          <cell r="E1458">
            <v>4.1931630000000011</v>
          </cell>
          <cell r="F1458">
            <v>4.2493600909090921</v>
          </cell>
          <cell r="G1458">
            <v>4.2329486818181818</v>
          </cell>
          <cell r="H1458">
            <v>4.1613037272727276</v>
          </cell>
          <cell r="I1458">
            <v>4.1163709090909091</v>
          </cell>
          <cell r="J1458">
            <v>4.1476025454545455</v>
          </cell>
          <cell r="K1458">
            <v>4.1520195909090907</v>
          </cell>
          <cell r="L1458">
            <v>4.0950290909090912</v>
          </cell>
          <cell r="M1458">
            <v>4.0277337727272737</v>
          </cell>
          <cell r="N1458">
            <v>4.3022395909090898</v>
          </cell>
          <cell r="O1458">
            <v>4.1997863636363624</v>
          </cell>
          <cell r="P1458">
            <v>4.0234327727272721</v>
          </cell>
          <cell r="Q1458">
            <v>4.0229436363636362</v>
          </cell>
          <cell r="R1458">
            <v>4.1575003636363643</v>
          </cell>
          <cell r="S1458">
            <v>4.1232180909090914</v>
          </cell>
          <cell r="T1458">
            <v>4.286723363636364</v>
          </cell>
          <cell r="U1458" t="str">
            <v>15:30 - 16:00</v>
          </cell>
          <cell r="V1458">
            <v>4.0229436363636362</v>
          </cell>
        </row>
        <row r="1459">
          <cell r="B1459" t="str">
            <v>LU0975334821</v>
          </cell>
          <cell r="C1459" t="str">
            <v>Xtrackers</v>
          </cell>
          <cell r="D1459">
            <v>4.2368680454545453</v>
          </cell>
          <cell r="E1459">
            <v>3.7332122272727277</v>
          </cell>
          <cell r="F1459">
            <v>3.8671113636363641</v>
          </cell>
          <cell r="G1459">
            <v>3.8636766363636359</v>
          </cell>
          <cell r="H1459">
            <v>3.7644443181818179</v>
          </cell>
          <cell r="I1459">
            <v>3.8700429999999999</v>
          </cell>
          <cell r="J1459">
            <v>3.7934628636363641</v>
          </cell>
          <cell r="K1459">
            <v>3.7317932272727279</v>
          </cell>
          <cell r="L1459">
            <v>3.6556544999999989</v>
          </cell>
          <cell r="M1459">
            <v>3.7247171818181823</v>
          </cell>
          <cell r="N1459">
            <v>4.4840890454545459</v>
          </cell>
          <cell r="O1459">
            <v>3.9187112272727287</v>
          </cell>
          <cell r="P1459">
            <v>3.9045306363636358</v>
          </cell>
          <cell r="Q1459">
            <v>3.8532417727272725</v>
          </cell>
          <cell r="R1459">
            <v>3.8310877727272721</v>
          </cell>
          <cell r="S1459">
            <v>3.739277636363636</v>
          </cell>
          <cell r="T1459">
            <v>3.6687195909090913</v>
          </cell>
          <cell r="U1459" t="str">
            <v>13:00 - 13:30</v>
          </cell>
          <cell r="V1459">
            <v>3.6556544999999989</v>
          </cell>
        </row>
        <row r="1460">
          <cell r="B1460" t="str">
            <v>LU0524480265</v>
          </cell>
          <cell r="C1460" t="str">
            <v>Xtrackers</v>
          </cell>
          <cell r="D1460">
            <v>9.4266088636363623</v>
          </cell>
          <cell r="E1460">
            <v>8.1601933636363615</v>
          </cell>
          <cell r="F1460">
            <v>7.994879181818181</v>
          </cell>
          <cell r="G1460">
            <v>8.6922239545454545</v>
          </cell>
          <cell r="H1460">
            <v>8.9455123636363645</v>
          </cell>
          <cell r="I1460">
            <v>9.1342572727272717</v>
          </cell>
          <cell r="J1460">
            <v>8.8902404090909091</v>
          </cell>
          <cell r="K1460">
            <v>8.8511202727272735</v>
          </cell>
          <cell r="L1460">
            <v>8.7800090454545465</v>
          </cell>
          <cell r="M1460">
            <v>8.6040237272727289</v>
          </cell>
          <cell r="N1460">
            <v>8.901982318181819</v>
          </cell>
          <cell r="O1460">
            <v>9.2304673636363628</v>
          </cell>
          <cell r="P1460">
            <v>8.4355101818181826</v>
          </cell>
          <cell r="Q1460">
            <v>8.3216449090909084</v>
          </cell>
          <cell r="R1460">
            <v>8.182842863636365</v>
          </cell>
          <cell r="S1460">
            <v>8.8852495454545437</v>
          </cell>
          <cell r="T1460">
            <v>9.3789486818181818</v>
          </cell>
          <cell r="U1460" t="str">
            <v>10:00 - 10:30</v>
          </cell>
          <cell r="V1460">
            <v>7.994879181818181</v>
          </cell>
        </row>
        <row r="1461">
          <cell r="B1461" t="str">
            <v>LU0962071741</v>
          </cell>
          <cell r="C1461" t="str">
            <v>Xtrackers</v>
          </cell>
          <cell r="D1461">
            <v>10.720760954545455</v>
          </cell>
          <cell r="E1461">
            <v>9.417164636363637</v>
          </cell>
          <cell r="F1461">
            <v>9.4771517272727284</v>
          </cell>
          <cell r="G1461">
            <v>9.4632803636363647</v>
          </cell>
          <cell r="H1461">
            <v>9.2219193181818166</v>
          </cell>
          <cell r="I1461">
            <v>9.2414624090909108</v>
          </cell>
          <cell r="J1461">
            <v>9.496822727272729</v>
          </cell>
          <cell r="K1461">
            <v>9.6280485454545452</v>
          </cell>
          <cell r="L1461">
            <v>9.5385667272727268</v>
          </cell>
          <cell r="M1461">
            <v>9.6087585454545437</v>
          </cell>
          <cell r="N1461">
            <v>9.839124909090911</v>
          </cell>
          <cell r="O1461">
            <v>9.9599612272727267</v>
          </cell>
          <cell r="P1461">
            <v>9.8275988636363625</v>
          </cell>
          <cell r="Q1461">
            <v>9.6589164090909083</v>
          </cell>
          <cell r="R1461">
            <v>9.7686622272727277</v>
          </cell>
          <cell r="S1461">
            <v>9.6127397727272736</v>
          </cell>
          <cell r="T1461">
            <v>9.6609643636363653</v>
          </cell>
          <cell r="U1461" t="str">
            <v>11:00 - 11:30</v>
          </cell>
          <cell r="V1461">
            <v>9.2219193181818166</v>
          </cell>
        </row>
        <row r="1462">
          <cell r="B1462" t="str">
            <v>LU0321463506</v>
          </cell>
          <cell r="C1462" t="str">
            <v>Xtrackers</v>
          </cell>
          <cell r="D1462">
            <v>52.271556681818176</v>
          </cell>
          <cell r="E1462">
            <v>47.678432227272722</v>
          </cell>
          <cell r="F1462">
            <v>46.441247409090913</v>
          </cell>
          <cell r="G1462">
            <v>46.678797681818175</v>
          </cell>
          <cell r="H1462">
            <v>45.058101227272736</v>
          </cell>
          <cell r="I1462">
            <v>42.800438954545449</v>
          </cell>
          <cell r="J1462">
            <v>40.808283909090918</v>
          </cell>
          <cell r="K1462">
            <v>40.162069545454543</v>
          </cell>
          <cell r="L1462">
            <v>42.598852818181825</v>
          </cell>
          <cell r="M1462">
            <v>41.340840772727269</v>
          </cell>
          <cell r="N1462">
            <v>41.080609363636377</v>
          </cell>
          <cell r="O1462">
            <v>41.747632136363634</v>
          </cell>
          <cell r="P1462">
            <v>41.282163909090919</v>
          </cell>
          <cell r="Q1462">
            <v>41.50120140909091</v>
          </cell>
          <cell r="R1462">
            <v>42.684441545454547</v>
          </cell>
          <cell r="S1462">
            <v>42.090820500000007</v>
          </cell>
          <cell r="T1462">
            <v>42.758671954545456</v>
          </cell>
          <cell r="U1462" t="str">
            <v>12:30 - 13:00</v>
          </cell>
          <cell r="V1462">
            <v>40.162069545454543</v>
          </cell>
        </row>
        <row r="1463">
          <cell r="B1463" t="str">
            <v>LU0962081203</v>
          </cell>
          <cell r="C1463" t="str">
            <v>Xtrackers</v>
          </cell>
          <cell r="D1463">
            <v>88.556229999999999</v>
          </cell>
          <cell r="E1463">
            <v>83.816181272727263</v>
          </cell>
          <cell r="F1463">
            <v>83.184782363636359</v>
          </cell>
          <cell r="G1463">
            <v>90.39059736363636</v>
          </cell>
          <cell r="H1463">
            <v>88.70914618181817</v>
          </cell>
          <cell r="I1463">
            <v>82.332338136363617</v>
          </cell>
          <cell r="J1463">
            <v>80.440702045454543</v>
          </cell>
          <cell r="K1463">
            <v>85.730473181818169</v>
          </cell>
          <cell r="L1463">
            <v>87.287684227272749</v>
          </cell>
          <cell r="M1463">
            <v>86.653919545454542</v>
          </cell>
          <cell r="N1463">
            <v>84.031853318181817</v>
          </cell>
          <cell r="O1463">
            <v>88.159537954545442</v>
          </cell>
          <cell r="P1463">
            <v>87.602602272727268</v>
          </cell>
          <cell r="Q1463">
            <v>85.339944500000001</v>
          </cell>
          <cell r="R1463">
            <v>82.75501313636363</v>
          </cell>
          <cell r="S1463">
            <v>81.022245863636371</v>
          </cell>
          <cell r="T1463">
            <v>81.550436818181822</v>
          </cell>
          <cell r="U1463" t="str">
            <v>12:00 - 12:30</v>
          </cell>
          <cell r="V1463">
            <v>80.440702045454543</v>
          </cell>
        </row>
        <row r="1464">
          <cell r="B1464" t="str">
            <v>LU0613540268</v>
          </cell>
          <cell r="C1464" t="str">
            <v>Xtrackers</v>
          </cell>
          <cell r="D1464">
            <v>10.759266954545454</v>
          </cell>
          <cell r="E1464">
            <v>10.94934540909091</v>
          </cell>
          <cell r="F1464">
            <v>11.061244499999999</v>
          </cell>
          <cell r="G1464">
            <v>10.939136136363638</v>
          </cell>
          <cell r="H1464">
            <v>11.190583136363637</v>
          </cell>
          <cell r="I1464">
            <v>11.127804272727273</v>
          </cell>
          <cell r="J1464">
            <v>10.667615136363636</v>
          </cell>
          <cell r="K1464">
            <v>10.782110636363637</v>
          </cell>
          <cell r="L1464">
            <v>9.9231465909090915</v>
          </cell>
          <cell r="M1464">
            <v>9.6470970909090923</v>
          </cell>
          <cell r="N1464">
            <v>10.947969727272726</v>
          </cell>
          <cell r="O1464">
            <v>10.792452818181816</v>
          </cell>
          <cell r="P1464">
            <v>10.402309681818181</v>
          </cell>
          <cell r="Q1464">
            <v>10.788605181818182</v>
          </cell>
          <cell r="R1464">
            <v>10.981374409090911</v>
          </cell>
          <cell r="S1464">
            <v>10.418202772727271</v>
          </cell>
          <cell r="T1464">
            <v>10.305191863636363</v>
          </cell>
          <cell r="U1464" t="str">
            <v>13:30 - 14:00</v>
          </cell>
          <cell r="V1464">
            <v>9.6470970909090923</v>
          </cell>
        </row>
        <row r="1465">
          <cell r="B1465" t="str">
            <v>LU0321462870</v>
          </cell>
          <cell r="C1465" t="str">
            <v>Xtrackers</v>
          </cell>
          <cell r="D1465">
            <v>51.908134545454544</v>
          </cell>
          <cell r="E1465">
            <v>51.296342499999994</v>
          </cell>
          <cell r="F1465">
            <v>50.950672545454537</v>
          </cell>
          <cell r="G1465">
            <v>51.011289272727275</v>
          </cell>
          <cell r="H1465">
            <v>51.563775636363637</v>
          </cell>
          <cell r="I1465">
            <v>51.720025136363624</v>
          </cell>
          <cell r="J1465">
            <v>51.790523318181819</v>
          </cell>
          <cell r="K1465">
            <v>49.201996499999993</v>
          </cell>
          <cell r="L1465">
            <v>50.42619677272728</v>
          </cell>
          <cell r="M1465">
            <v>51.379561181818183</v>
          </cell>
          <cell r="N1465">
            <v>52.754229681818181</v>
          </cell>
          <cell r="O1465">
            <v>51.203157500000003</v>
          </cell>
          <cell r="P1465">
            <v>51.882772181818176</v>
          </cell>
          <cell r="Q1465">
            <v>50.980948318181817</v>
          </cell>
          <cell r="R1465">
            <v>50.324858500000005</v>
          </cell>
          <cell r="S1465">
            <v>50.26461395454546</v>
          </cell>
          <cell r="T1465">
            <v>50.906197000000013</v>
          </cell>
          <cell r="U1465" t="str">
            <v>12:30 - 13:00</v>
          </cell>
          <cell r="V1465">
            <v>49.201996499999993</v>
          </cell>
        </row>
        <row r="1466">
          <cell r="B1466" t="str">
            <v>LU0290359032</v>
          </cell>
          <cell r="C1466" t="str">
            <v>Xtrackers</v>
          </cell>
          <cell r="D1466">
            <v>38.828670045454551</v>
          </cell>
          <cell r="E1466">
            <v>39.288473863636369</v>
          </cell>
          <cell r="F1466">
            <v>39.458541636363627</v>
          </cell>
          <cell r="G1466">
            <v>38.375938136363636</v>
          </cell>
          <cell r="H1466">
            <v>38.473836772727282</v>
          </cell>
          <cell r="I1466">
            <v>40.316836454545452</v>
          </cell>
          <cell r="J1466">
            <v>41.32867586363637</v>
          </cell>
          <cell r="K1466">
            <v>40.500689181818181</v>
          </cell>
          <cell r="L1466">
            <v>37.30732122727273</v>
          </cell>
          <cell r="M1466">
            <v>38.863149590909089</v>
          </cell>
          <cell r="N1466">
            <v>38.238099590909094</v>
          </cell>
          <cell r="O1466">
            <v>40.041949954545451</v>
          </cell>
          <cell r="P1466">
            <v>38.832341181818194</v>
          </cell>
          <cell r="Q1466">
            <v>39.935448090909091</v>
          </cell>
          <cell r="R1466">
            <v>41.457805318181819</v>
          </cell>
          <cell r="S1466">
            <v>41.038474363636368</v>
          </cell>
          <cell r="T1466">
            <v>41.631872545454549</v>
          </cell>
          <cell r="U1466" t="str">
            <v>13:00 - 13:30</v>
          </cell>
          <cell r="V1466">
            <v>37.30732122727273</v>
          </cell>
        </row>
        <row r="1467">
          <cell r="B1467" t="str">
            <v>LU0290358653</v>
          </cell>
          <cell r="C1467" t="str">
            <v>Xtrackers</v>
          </cell>
          <cell r="D1467">
            <v>21.675536909090912</v>
          </cell>
          <cell r="E1467">
            <v>21.514034136363634</v>
          </cell>
          <cell r="F1467">
            <v>21.605522318181816</v>
          </cell>
          <cell r="G1467">
            <v>21.454831090909092</v>
          </cell>
          <cell r="H1467">
            <v>21.14523236363636</v>
          </cell>
          <cell r="I1467">
            <v>21.123260863636364</v>
          </cell>
          <cell r="J1467">
            <v>20.930328181818183</v>
          </cell>
          <cell r="K1467">
            <v>21.340134272727276</v>
          </cell>
          <cell r="L1467">
            <v>21.165345590909087</v>
          </cell>
          <cell r="M1467">
            <v>21.081741545454541</v>
          </cell>
          <cell r="N1467">
            <v>21.022797863636359</v>
          </cell>
          <cell r="O1467">
            <v>21.232848636363638</v>
          </cell>
          <cell r="P1467">
            <v>21.163866772727271</v>
          </cell>
          <cell r="Q1467">
            <v>21.276927590909093</v>
          </cell>
          <cell r="R1467">
            <v>21.164178909090904</v>
          </cell>
          <cell r="S1467">
            <v>21.332372772727272</v>
          </cell>
          <cell r="T1467">
            <v>21.149227409090908</v>
          </cell>
          <cell r="U1467" t="str">
            <v>12:00 - 12:30</v>
          </cell>
          <cell r="V1467">
            <v>20.930328181818183</v>
          </cell>
        </row>
        <row r="1468">
          <cell r="B1468" t="str">
            <v>LU0952581584</v>
          </cell>
          <cell r="C1468" t="str">
            <v>Xtrackers</v>
          </cell>
          <cell r="D1468">
            <v>16.076207727272728</v>
          </cell>
          <cell r="E1468">
            <v>16.271847454545455</v>
          </cell>
          <cell r="F1468">
            <v>15.913823090909091</v>
          </cell>
          <cell r="G1468">
            <v>15.674126181818183</v>
          </cell>
          <cell r="H1468">
            <v>15.438829318181813</v>
          </cell>
          <cell r="I1468">
            <v>15.619350818181818</v>
          </cell>
          <cell r="J1468">
            <v>15.569467227272726</v>
          </cell>
          <cell r="K1468">
            <v>15.928153636363639</v>
          </cell>
          <cell r="L1468">
            <v>15.742169909090906</v>
          </cell>
          <cell r="M1468">
            <v>15.901099818181818</v>
          </cell>
          <cell r="N1468">
            <v>16.846888409090909</v>
          </cell>
          <cell r="O1468">
            <v>15.784395181818178</v>
          </cell>
          <cell r="P1468">
            <v>15.850416681818183</v>
          </cell>
          <cell r="Q1468">
            <v>16.251495727272729</v>
          </cell>
          <cell r="R1468">
            <v>16.988886136363632</v>
          </cell>
          <cell r="S1468">
            <v>16.346726863636359</v>
          </cell>
          <cell r="T1468">
            <v>16.71436931818182</v>
          </cell>
          <cell r="U1468" t="str">
            <v>11:00 - 11:30</v>
          </cell>
          <cell r="V1468">
            <v>15.438829318181813</v>
          </cell>
        </row>
        <row r="1469">
          <cell r="B1469" t="str">
            <v>LU0429458895</v>
          </cell>
          <cell r="C1469" t="str">
            <v>Xtrackers</v>
          </cell>
          <cell r="D1469">
            <v>8.4171905909090903</v>
          </cell>
          <cell r="E1469">
            <v>7.9459551363636365</v>
          </cell>
          <cell r="F1469">
            <v>7.9655997272727257</v>
          </cell>
          <cell r="G1469">
            <v>7.8373761363636358</v>
          </cell>
          <cell r="H1469">
            <v>8.2377729090909089</v>
          </cell>
          <cell r="I1469">
            <v>7.8475544090909093</v>
          </cell>
          <cell r="J1469">
            <v>7.771556454545455</v>
          </cell>
          <cell r="K1469">
            <v>7.8110452727272737</v>
          </cell>
          <cell r="L1469">
            <v>8.075288590909091</v>
          </cell>
          <cell r="M1469">
            <v>7.7298515909090897</v>
          </cell>
          <cell r="N1469">
            <v>7.8500610000000002</v>
          </cell>
          <cell r="O1469">
            <v>8.0112732727272711</v>
          </cell>
          <cell r="P1469">
            <v>8.1115175000000015</v>
          </cell>
          <cell r="Q1469">
            <v>8.0519968181818182</v>
          </cell>
          <cell r="R1469">
            <v>8.1134087272727271</v>
          </cell>
          <cell r="S1469">
            <v>7.8080223636363648</v>
          </cell>
          <cell r="T1469">
            <v>7.9124931818181805</v>
          </cell>
          <cell r="U1469" t="str">
            <v>13:30 - 14:00</v>
          </cell>
          <cell r="V1469">
            <v>7.7298515909090897</v>
          </cell>
        </row>
        <row r="1470">
          <cell r="B1470" t="str">
            <v>LU0429459356</v>
          </cell>
          <cell r="C1470" t="str">
            <v>Xtrackers</v>
          </cell>
          <cell r="D1470">
            <v>6.890067454545453</v>
          </cell>
          <cell r="E1470">
            <v>6.7092471818181822</v>
          </cell>
          <cell r="F1470">
            <v>6.6219946363636373</v>
          </cell>
          <cell r="G1470">
            <v>6.6064584545454546</v>
          </cell>
          <cell r="H1470">
            <v>6.7862909090909085</v>
          </cell>
          <cell r="I1470">
            <v>6.5839150454545452</v>
          </cell>
          <cell r="J1470">
            <v>6.5571980909090906</v>
          </cell>
          <cell r="K1470">
            <v>6.5845730909090916</v>
          </cell>
          <cell r="L1470">
            <v>6.6502786363636375</v>
          </cell>
          <cell r="M1470">
            <v>6.5485415909090925</v>
          </cell>
          <cell r="N1470">
            <v>6.7883102727272728</v>
          </cell>
          <cell r="O1470">
            <v>6.6849574999999994</v>
          </cell>
          <cell r="P1470">
            <v>6.8284005000000008</v>
          </cell>
          <cell r="Q1470">
            <v>7.0016009090909082</v>
          </cell>
          <cell r="R1470">
            <v>7.0090760454545453</v>
          </cell>
          <cell r="S1470">
            <v>6.7699780454545451</v>
          </cell>
          <cell r="T1470">
            <v>6.7073812272727285</v>
          </cell>
          <cell r="U1470" t="str">
            <v>13:30 - 14:00</v>
          </cell>
          <cell r="V1470">
            <v>6.5485415909090925</v>
          </cell>
        </row>
        <row r="1471">
          <cell r="B1471" t="str">
            <v>LU1399300455</v>
          </cell>
          <cell r="C1471" t="str">
            <v>Xtrackers</v>
          </cell>
          <cell r="D1471">
            <v>5.7301344090909101</v>
          </cell>
          <cell r="E1471">
            <v>5.5649725909090915</v>
          </cell>
          <cell r="F1471">
            <v>5.9734405454545456</v>
          </cell>
          <cell r="G1471">
            <v>5.7055192727272734</v>
          </cell>
          <cell r="H1471">
            <v>5.6758180909090905</v>
          </cell>
          <cell r="I1471">
            <v>5.7083414090909095</v>
          </cell>
          <cell r="J1471">
            <v>5.5927440909090924</v>
          </cell>
          <cell r="K1471">
            <v>5.6541979090909074</v>
          </cell>
          <cell r="L1471">
            <v>5.5744840454545459</v>
          </cell>
          <cell r="M1471">
            <v>5.7318944545454542</v>
          </cell>
          <cell r="N1471">
            <v>6.0133426363636353</v>
          </cell>
          <cell r="O1471">
            <v>5.888374954545454</v>
          </cell>
          <cell r="P1471">
            <v>5.9847508181818174</v>
          </cell>
          <cell r="Q1471">
            <v>6.1707568181818182</v>
          </cell>
          <cell r="R1471">
            <v>6.1712906818181832</v>
          </cell>
          <cell r="S1471">
            <v>6.2744187727272731</v>
          </cell>
          <cell r="T1471">
            <v>6.556559272727271</v>
          </cell>
          <cell r="U1471" t="str">
            <v>09:30 - 10:00</v>
          </cell>
          <cell r="V1471">
            <v>5.5649725909090915</v>
          </cell>
        </row>
        <row r="1472">
          <cell r="B1472" t="str">
            <v>LU1409136006</v>
          </cell>
          <cell r="C1472" t="str">
            <v>Xtrackers</v>
          </cell>
          <cell r="D1472">
            <v>76.783821863636348</v>
          </cell>
          <cell r="E1472">
            <v>56.366699681818197</v>
          </cell>
          <cell r="F1472">
            <v>58.808493636363622</v>
          </cell>
          <cell r="G1472">
            <v>59.216137909090911</v>
          </cell>
          <cell r="H1472">
            <v>58.403399045454556</v>
          </cell>
          <cell r="I1472">
            <v>60.52640277272728</v>
          </cell>
          <cell r="J1472">
            <v>58.152287136363633</v>
          </cell>
          <cell r="K1472">
            <v>58.343150090909084</v>
          </cell>
          <cell r="L1472">
            <v>57.832379772727272</v>
          </cell>
          <cell r="M1472">
            <v>58.780217772727269</v>
          </cell>
          <cell r="N1472">
            <v>59.212124363636356</v>
          </cell>
          <cell r="O1472">
            <v>58.149541545454547</v>
          </cell>
          <cell r="P1472">
            <v>58.982216863636374</v>
          </cell>
          <cell r="Q1472">
            <v>58.32719463636365</v>
          </cell>
          <cell r="R1472">
            <v>57.996667272727272</v>
          </cell>
          <cell r="S1472">
            <v>57.2313619090909</v>
          </cell>
          <cell r="T1472">
            <v>57.769011954545455</v>
          </cell>
          <cell r="U1472" t="str">
            <v>09:30 - 10:00</v>
          </cell>
          <cell r="V1472">
            <v>56.366699681818197</v>
          </cell>
        </row>
        <row r="1473">
          <cell r="B1473" t="str">
            <v>LU0321462953</v>
          </cell>
          <cell r="C1473" t="str">
            <v>Xtrackers</v>
          </cell>
          <cell r="D1473">
            <v>51.291881772727272</v>
          </cell>
          <cell r="E1473">
            <v>47.157624500000004</v>
          </cell>
          <cell r="F1473">
            <v>45.261460590909088</v>
          </cell>
          <cell r="G1473">
            <v>42.196615909090902</v>
          </cell>
          <cell r="H1473">
            <v>39.598917499999999</v>
          </cell>
          <cell r="I1473">
            <v>38.162098909090908</v>
          </cell>
          <cell r="J1473">
            <v>38.601189409090914</v>
          </cell>
          <cell r="K1473">
            <v>38.940979500000005</v>
          </cell>
          <cell r="L1473">
            <v>42.696389409090905</v>
          </cell>
          <cell r="M1473">
            <v>44.683875999999998</v>
          </cell>
          <cell r="N1473">
            <v>48.678845136363634</v>
          </cell>
          <cell r="O1473">
            <v>52.097561681818178</v>
          </cell>
          <cell r="P1473">
            <v>50.961700272727278</v>
          </cell>
          <cell r="Q1473">
            <v>46.635429636363639</v>
          </cell>
          <cell r="R1473">
            <v>49.207935681818185</v>
          </cell>
          <cell r="S1473">
            <v>49.736485772727292</v>
          </cell>
          <cell r="T1473">
            <v>48.887437954545454</v>
          </cell>
          <cell r="U1473" t="str">
            <v>11:30 - 12:00</v>
          </cell>
          <cell r="V1473">
            <v>38.162098909090908</v>
          </cell>
        </row>
        <row r="1474">
          <cell r="B1474" t="str">
            <v>LU1920015440</v>
          </cell>
          <cell r="C1474" t="str">
            <v>Xtrackers</v>
          </cell>
          <cell r="D1474">
            <v>41.958824045454541</v>
          </cell>
          <cell r="E1474">
            <v>41.058476454545456</v>
          </cell>
          <cell r="F1474">
            <v>40.320351409090911</v>
          </cell>
          <cell r="G1474">
            <v>38.896694818181814</v>
          </cell>
          <cell r="H1474">
            <v>37.7906789090909</v>
          </cell>
          <cell r="I1474">
            <v>38.43236631818182</v>
          </cell>
          <cell r="J1474">
            <v>37.678732681818182</v>
          </cell>
          <cell r="K1474">
            <v>37.562425227272726</v>
          </cell>
          <cell r="L1474">
            <v>36.731213863636363</v>
          </cell>
          <cell r="M1474">
            <v>37.382864772727281</v>
          </cell>
          <cell r="N1474">
            <v>41.155393999999994</v>
          </cell>
          <cell r="O1474">
            <v>41.520341954545458</v>
          </cell>
          <cell r="P1474">
            <v>36.603251636363638</v>
          </cell>
          <cell r="Q1474">
            <v>36.210596772727278</v>
          </cell>
          <cell r="R1474">
            <v>36.127809909090907</v>
          </cell>
          <cell r="S1474">
            <v>36.615522727272726</v>
          </cell>
          <cell r="T1474">
            <v>34.595062181818186</v>
          </cell>
          <cell r="U1474" t="str">
            <v>17:00 - 17:30</v>
          </cell>
          <cell r="V1474">
            <v>34.595062181818186</v>
          </cell>
        </row>
        <row r="1475">
          <cell r="B1475" t="str">
            <v>LU0677077884</v>
          </cell>
          <cell r="C1475" t="str">
            <v>Xtrackers</v>
          </cell>
          <cell r="D1475">
            <v>51.434347863636368</v>
          </cell>
          <cell r="E1475">
            <v>34.248079363636371</v>
          </cell>
          <cell r="F1475">
            <v>32.869623636363642</v>
          </cell>
          <cell r="G1475">
            <v>32.591718727272728</v>
          </cell>
          <cell r="H1475">
            <v>30.464453909090913</v>
          </cell>
          <cell r="I1475">
            <v>30.825301636363633</v>
          </cell>
          <cell r="J1475">
            <v>30.442924954545447</v>
          </cell>
          <cell r="K1475">
            <v>30.922300636363637</v>
          </cell>
          <cell r="L1475">
            <v>30.609352772727274</v>
          </cell>
          <cell r="M1475">
            <v>31.223226045454545</v>
          </cell>
          <cell r="N1475">
            <v>32.801150227272736</v>
          </cell>
          <cell r="O1475">
            <v>33.087799863636363</v>
          </cell>
          <cell r="P1475">
            <v>30.823536772727277</v>
          </cell>
          <cell r="Q1475">
            <v>30.11884277272727</v>
          </cell>
          <cell r="R1475">
            <v>30.281405181818183</v>
          </cell>
          <cell r="S1475">
            <v>30.049921727272729</v>
          </cell>
          <cell r="T1475">
            <v>31.422023272727277</v>
          </cell>
          <cell r="U1475" t="str">
            <v>16:30 - 17:00</v>
          </cell>
          <cell r="V1475">
            <v>30.049921727272729</v>
          </cell>
        </row>
        <row r="1476">
          <cell r="B1476" t="str">
            <v>LU0321465469</v>
          </cell>
          <cell r="C1476" t="str">
            <v>Xtrackers</v>
          </cell>
          <cell r="D1476">
            <v>3.4209299090909089</v>
          </cell>
          <cell r="E1476">
            <v>3.4746406363636364</v>
          </cell>
          <cell r="F1476">
            <v>3.4097016363636361</v>
          </cell>
          <cell r="G1476">
            <v>3.3790400454545462</v>
          </cell>
          <cell r="H1476">
            <v>3.3457184545454539</v>
          </cell>
          <cell r="I1476">
            <v>3.4070688636363644</v>
          </cell>
          <cell r="J1476">
            <v>3.4141743181818174</v>
          </cell>
          <cell r="K1476">
            <v>3.4164959090909091</v>
          </cell>
          <cell r="L1476">
            <v>3.8386154545454549</v>
          </cell>
          <cell r="M1476">
            <v>3.4401888181818183</v>
          </cell>
          <cell r="N1476">
            <v>3.650059136363637</v>
          </cell>
          <cell r="O1476">
            <v>3.701245636363637</v>
          </cell>
          <cell r="P1476">
            <v>4.0324467727272726</v>
          </cell>
          <cell r="Q1476">
            <v>3.4944378181818179</v>
          </cell>
          <cell r="R1476">
            <v>3.6021813181818176</v>
          </cell>
          <cell r="S1476">
            <v>3.3274879999999998</v>
          </cell>
          <cell r="T1476">
            <v>3.3137479545454549</v>
          </cell>
          <cell r="U1476" t="str">
            <v>17:00 - 17:30</v>
          </cell>
          <cell r="V1476">
            <v>3.3137479545454549</v>
          </cell>
        </row>
        <row r="1477">
          <cell r="B1477" t="str">
            <v>IE00BPVLQD13</v>
          </cell>
          <cell r="C1477" t="str">
            <v>Xtrackers</v>
          </cell>
          <cell r="D1477">
            <v>22.611829090909087</v>
          </cell>
          <cell r="E1477">
            <v>15.308429863636364</v>
          </cell>
          <cell r="F1477">
            <v>14.176973818181814</v>
          </cell>
          <cell r="G1477">
            <v>13.944879045454543</v>
          </cell>
          <cell r="H1477">
            <v>13.644104272727274</v>
          </cell>
          <cell r="I1477">
            <v>13.215402227272723</v>
          </cell>
          <cell r="J1477">
            <v>12.989802772727273</v>
          </cell>
          <cell r="K1477">
            <v>13.415936863636363</v>
          </cell>
          <cell r="L1477">
            <v>13.186861545454548</v>
          </cell>
          <cell r="M1477">
            <v>14.104503136363638</v>
          </cell>
          <cell r="N1477">
            <v>13.780743727272727</v>
          </cell>
          <cell r="O1477">
            <v>15.941654227272723</v>
          </cell>
          <cell r="P1477">
            <v>14.033135090909092</v>
          </cell>
          <cell r="Q1477">
            <v>14.23336727272727</v>
          </cell>
          <cell r="R1477">
            <v>13.503948363636363</v>
          </cell>
          <cell r="S1477">
            <v>13.610625636363638</v>
          </cell>
          <cell r="T1477">
            <v>13.535572909090911</v>
          </cell>
          <cell r="U1477" t="str">
            <v>12:00 - 12:30</v>
          </cell>
          <cell r="V1477">
            <v>12.989802772727273</v>
          </cell>
        </row>
        <row r="1478">
          <cell r="B1478" t="str">
            <v>IE00BRB36B93</v>
          </cell>
          <cell r="C1478" t="str">
            <v>Xtrackers</v>
          </cell>
          <cell r="D1478">
            <v>22.462936181818179</v>
          </cell>
          <cell r="E1478">
            <v>14.277587409090909</v>
          </cell>
          <cell r="F1478">
            <v>13.168510772727279</v>
          </cell>
          <cell r="G1478">
            <v>12.380542090909087</v>
          </cell>
          <cell r="H1478">
            <v>12.111349045454544</v>
          </cell>
          <cell r="I1478">
            <v>11.244756363636366</v>
          </cell>
          <cell r="J1478">
            <v>11.416653772727273</v>
          </cell>
          <cell r="K1478">
            <v>11.742302772727273</v>
          </cell>
          <cell r="L1478">
            <v>11.30291090909091</v>
          </cell>
          <cell r="M1478">
            <v>12.372539</v>
          </cell>
          <cell r="N1478">
            <v>11.776759727272726</v>
          </cell>
          <cell r="O1478">
            <v>13.65248240909091</v>
          </cell>
          <cell r="P1478">
            <v>12.044066545454548</v>
          </cell>
          <cell r="Q1478">
            <v>12.625540454545456</v>
          </cell>
          <cell r="R1478">
            <v>11.484763863636365</v>
          </cell>
          <cell r="S1478">
            <v>11.107677136363636</v>
          </cell>
          <cell r="T1478">
            <v>11.85025609090909</v>
          </cell>
          <cell r="U1478" t="str">
            <v>16:30 - 17:00</v>
          </cell>
          <cell r="V1478">
            <v>11.107677136363636</v>
          </cell>
        </row>
        <row r="1479">
          <cell r="B1479" t="str">
            <v>LU0411075376</v>
          </cell>
          <cell r="C1479" t="str">
            <v>Xtrackers</v>
          </cell>
          <cell r="D1479">
            <v>7.2770399999999995</v>
          </cell>
          <cell r="E1479">
            <v>6.8222584090909093</v>
          </cell>
          <cell r="F1479">
            <v>6.5811642727272721</v>
          </cell>
          <cell r="G1479">
            <v>6.3532944090909078</v>
          </cell>
          <cell r="H1479">
            <v>6.1413248636363624</v>
          </cell>
          <cell r="I1479">
            <v>5.984961136363637</v>
          </cell>
          <cell r="J1479">
            <v>5.9624239545454563</v>
          </cell>
          <cell r="K1479">
            <v>6.1125765909090894</v>
          </cell>
          <cell r="L1479">
            <v>5.7740769999999992</v>
          </cell>
          <cell r="M1479">
            <v>6.5558229090909075</v>
          </cell>
          <cell r="N1479">
            <v>6.186243181818182</v>
          </cell>
          <cell r="O1479">
            <v>7.1680198181818184</v>
          </cell>
          <cell r="P1479">
            <v>6.4536770909090908</v>
          </cell>
          <cell r="Q1479">
            <v>6.515461181818182</v>
          </cell>
          <cell r="R1479">
            <v>6.7687662272727271</v>
          </cell>
          <cell r="S1479">
            <v>6.5404665909090909</v>
          </cell>
          <cell r="T1479">
            <v>6.1205901818181818</v>
          </cell>
          <cell r="U1479" t="str">
            <v>13:00 - 13:30</v>
          </cell>
          <cell r="V1479">
            <v>5.7740769999999992</v>
          </cell>
        </row>
        <row r="1480">
          <cell r="B1480" t="str">
            <v>LU0322250712</v>
          </cell>
          <cell r="C1480" t="str">
            <v>Xtrackers</v>
          </cell>
          <cell r="D1480">
            <v>38.786081409090905</v>
          </cell>
          <cell r="E1480">
            <v>30.823436409090903</v>
          </cell>
          <cell r="F1480">
            <v>28.983995954545449</v>
          </cell>
          <cell r="G1480">
            <v>27.17911572727273</v>
          </cell>
          <cell r="H1480">
            <v>27.002866772727263</v>
          </cell>
          <cell r="I1480">
            <v>26.207932500000002</v>
          </cell>
          <cell r="J1480">
            <v>26.975483590909093</v>
          </cell>
          <cell r="K1480">
            <v>28.33156468181819</v>
          </cell>
          <cell r="L1480">
            <v>26.825463954545459</v>
          </cell>
          <cell r="M1480">
            <v>27.083230909090911</v>
          </cell>
          <cell r="N1480">
            <v>28.06949854545454</v>
          </cell>
          <cell r="O1480">
            <v>34.01700345454546</v>
          </cell>
          <cell r="P1480">
            <v>29.674787545454546</v>
          </cell>
          <cell r="Q1480">
            <v>31.821691863636371</v>
          </cell>
          <cell r="R1480">
            <v>27.022893136363631</v>
          </cell>
          <cell r="S1480">
            <v>25.687705136363636</v>
          </cell>
          <cell r="T1480">
            <v>27.056422227272723</v>
          </cell>
          <cell r="U1480" t="str">
            <v>16:30 - 17:00</v>
          </cell>
          <cell r="V1480">
            <v>25.687705136363636</v>
          </cell>
        </row>
        <row r="1481">
          <cell r="B1481" t="str">
            <v>LU0322252171</v>
          </cell>
          <cell r="C1481" t="str">
            <v>Xtrackers</v>
          </cell>
          <cell r="D1481">
            <v>20.46253209090909</v>
          </cell>
          <cell r="E1481">
            <v>17.699685590909095</v>
          </cell>
          <cell r="F1481">
            <v>17.713959318181818</v>
          </cell>
          <cell r="G1481">
            <v>16.249797500000003</v>
          </cell>
          <cell r="H1481">
            <v>16.302633363636367</v>
          </cell>
          <cell r="I1481">
            <v>15.945010545454549</v>
          </cell>
          <cell r="J1481">
            <v>16.042536454545452</v>
          </cell>
          <cell r="K1481">
            <v>15.504548272727272</v>
          </cell>
          <cell r="L1481">
            <v>16.501512954545458</v>
          </cell>
          <cell r="M1481">
            <v>16.957654045454547</v>
          </cell>
          <cell r="N1481">
            <v>16.694223090909091</v>
          </cell>
          <cell r="O1481">
            <v>17.823371136363637</v>
          </cell>
          <cell r="P1481">
            <v>17.877990136363636</v>
          </cell>
          <cell r="Q1481">
            <v>18.267908772727274</v>
          </cell>
          <cell r="R1481">
            <v>17.488804045454543</v>
          </cell>
          <cell r="S1481">
            <v>16.979938636363638</v>
          </cell>
          <cell r="T1481">
            <v>16.996080272727269</v>
          </cell>
          <cell r="U1481" t="str">
            <v>12:30 - 13:00</v>
          </cell>
          <cell r="V1481">
            <v>15.504548272727272</v>
          </cell>
        </row>
        <row r="1482">
          <cell r="B1482" t="str">
            <v>IE00BGHQ0G80</v>
          </cell>
          <cell r="C1482" t="str">
            <v>Xtrackers</v>
          </cell>
          <cell r="D1482">
            <v>12.677677090909089</v>
          </cell>
          <cell r="E1482">
            <v>10.349430999999999</v>
          </cell>
          <cell r="F1482">
            <v>10.177176136363634</v>
          </cell>
          <cell r="G1482">
            <v>9.0499924090909101</v>
          </cell>
          <cell r="H1482">
            <v>8.8766469090909084</v>
          </cell>
          <cell r="I1482">
            <v>8.5441771818181813</v>
          </cell>
          <cell r="J1482">
            <v>8.3995825909090911</v>
          </cell>
          <cell r="K1482">
            <v>9.0735587272727258</v>
          </cell>
          <cell r="L1482">
            <v>9.4882162272727282</v>
          </cell>
          <cell r="M1482">
            <v>9.4633506818181825</v>
          </cell>
          <cell r="N1482">
            <v>9.8108524545454543</v>
          </cell>
          <cell r="O1482">
            <v>14.017433181818184</v>
          </cell>
          <cell r="P1482">
            <v>15.510334545454544</v>
          </cell>
          <cell r="Q1482">
            <v>13.606482272727272</v>
          </cell>
          <cell r="R1482">
            <v>11.125900909090909</v>
          </cell>
          <cell r="S1482">
            <v>9.2482297272727276</v>
          </cell>
          <cell r="T1482">
            <v>9.5336155454545448</v>
          </cell>
          <cell r="U1482" t="str">
            <v>12:00 - 12:30</v>
          </cell>
          <cell r="V1482">
            <v>8.3995825909090911</v>
          </cell>
        </row>
        <row r="1483">
          <cell r="B1483" t="str">
            <v>LU0592217524</v>
          </cell>
          <cell r="C1483" t="str">
            <v>Xtrackers</v>
          </cell>
          <cell r="D1483">
            <v>200.91277862499999</v>
          </cell>
          <cell r="E1483">
            <v>120.88323475</v>
          </cell>
          <cell r="F1483">
            <v>112.7919127142857</v>
          </cell>
          <cell r="G1483">
            <v>112.52793223809525</v>
          </cell>
          <cell r="H1483">
            <v>102.05058538095238</v>
          </cell>
          <cell r="I1483">
            <v>101.47133119047619</v>
          </cell>
          <cell r="J1483">
            <v>106.36847652380952</v>
          </cell>
          <cell r="K1483">
            <v>104.39967855</v>
          </cell>
          <cell r="L1483">
            <v>107.64692114285712</v>
          </cell>
          <cell r="M1483">
            <v>105.2733854761905</v>
          </cell>
          <cell r="N1483">
            <v>101.73582285000001</v>
          </cell>
          <cell r="O1483">
            <v>107.63726933333335</v>
          </cell>
          <cell r="P1483">
            <v>103.67674714285717</v>
          </cell>
          <cell r="Q1483">
            <v>111.4303817619048</v>
          </cell>
          <cell r="R1483">
            <v>108.36049285714283</v>
          </cell>
          <cell r="S1483">
            <v>127.07420961904761</v>
          </cell>
          <cell r="T1483">
            <v>115.28509790000001</v>
          </cell>
          <cell r="U1483" t="str">
            <v>11:30 - 12:00</v>
          </cell>
          <cell r="V1483">
            <v>101.47133119047619</v>
          </cell>
        </row>
        <row r="1484">
          <cell r="B1484" t="str">
            <v>LU0292109344</v>
          </cell>
          <cell r="C1484" t="str">
            <v>Xtrackers</v>
          </cell>
          <cell r="D1484">
            <v>70.909969818181807</v>
          </cell>
          <cell r="E1484">
            <v>61.844076045454557</v>
          </cell>
          <cell r="F1484">
            <v>60.959412</v>
          </cell>
          <cell r="G1484">
            <v>63.244155136363631</v>
          </cell>
          <cell r="H1484">
            <v>62.518442136363632</v>
          </cell>
          <cell r="I1484">
            <v>60.316784954545454</v>
          </cell>
          <cell r="J1484">
            <v>61.647447500000006</v>
          </cell>
          <cell r="K1484">
            <v>60.229377363636374</v>
          </cell>
          <cell r="L1484">
            <v>62.157058954545455</v>
          </cell>
          <cell r="M1484">
            <v>57.472081954545459</v>
          </cell>
          <cell r="N1484">
            <v>45.100898727272714</v>
          </cell>
          <cell r="O1484">
            <v>36.428902227272722</v>
          </cell>
          <cell r="P1484">
            <v>34.970009454545455</v>
          </cell>
          <cell r="Q1484">
            <v>33.677715181818179</v>
          </cell>
          <cell r="R1484">
            <v>32.590212227272723</v>
          </cell>
          <cell r="S1484">
            <v>31.332279727272727</v>
          </cell>
          <cell r="T1484">
            <v>31.850824863636362</v>
          </cell>
          <cell r="U1484" t="str">
            <v>16:30 - 17:00</v>
          </cell>
          <cell r="V1484">
            <v>31.332279727272727</v>
          </cell>
        </row>
        <row r="1485">
          <cell r="B1485" t="str">
            <v>LU0476289540</v>
          </cell>
          <cell r="C1485" t="str">
            <v>Xtrackers</v>
          </cell>
          <cell r="D1485">
            <v>22.993213136363639</v>
          </cell>
          <cell r="E1485">
            <v>19.847539727272729</v>
          </cell>
          <cell r="F1485">
            <v>18.962500272727276</v>
          </cell>
          <cell r="G1485">
            <v>18.768214681818186</v>
          </cell>
          <cell r="H1485">
            <v>17.244029227272723</v>
          </cell>
          <cell r="I1485">
            <v>16.944065090909092</v>
          </cell>
          <cell r="J1485">
            <v>16.991463500000005</v>
          </cell>
          <cell r="K1485">
            <v>17.102571363636365</v>
          </cell>
          <cell r="L1485">
            <v>17.16728218181818</v>
          </cell>
          <cell r="M1485">
            <v>18.379710045454548</v>
          </cell>
          <cell r="N1485">
            <v>29.547497499999999</v>
          </cell>
          <cell r="O1485">
            <v>20.058685863636359</v>
          </cell>
          <cell r="P1485">
            <v>48.267099727272736</v>
          </cell>
          <cell r="Q1485">
            <v>21.31899913636364</v>
          </cell>
          <cell r="R1485">
            <v>18.865881954545454</v>
          </cell>
          <cell r="S1485">
            <v>17.224785863636363</v>
          </cell>
          <cell r="T1485">
            <v>17.027227727272727</v>
          </cell>
          <cell r="U1485" t="str">
            <v>11:30 - 12:00</v>
          </cell>
          <cell r="V1485">
            <v>16.944065090909092</v>
          </cell>
        </row>
        <row r="1486">
          <cell r="B1486" t="str">
            <v>LU0514695690</v>
          </cell>
          <cell r="C1486" t="str">
            <v>Xtrackers</v>
          </cell>
          <cell r="D1486">
            <v>17.205744545454547</v>
          </cell>
          <cell r="E1486">
            <v>15.321518818181817</v>
          </cell>
          <cell r="F1486">
            <v>15.751652272727274</v>
          </cell>
          <cell r="G1486">
            <v>16.00336990909091</v>
          </cell>
          <cell r="H1486">
            <v>15.921170454545454</v>
          </cell>
          <cell r="I1486">
            <v>13.819239272727271</v>
          </cell>
          <cell r="J1486">
            <v>13.758612863636365</v>
          </cell>
          <cell r="K1486">
            <v>13.458043000000002</v>
          </cell>
          <cell r="L1486">
            <v>14.146219772727271</v>
          </cell>
          <cell r="M1486">
            <v>13.047689227272723</v>
          </cell>
          <cell r="N1486">
            <v>13.923251681818179</v>
          </cell>
          <cell r="O1486">
            <v>16.285276363636367</v>
          </cell>
          <cell r="P1486">
            <v>16.200621045454543</v>
          </cell>
          <cell r="Q1486">
            <v>16.246830636363629</v>
          </cell>
          <cell r="R1486">
            <v>14.751859772727272</v>
          </cell>
          <cell r="S1486">
            <v>13.999998545454547</v>
          </cell>
          <cell r="T1486">
            <v>14.636349045454546</v>
          </cell>
          <cell r="U1486" t="str">
            <v>13:30 - 14:00</v>
          </cell>
          <cell r="V1486">
            <v>13.047689227272723</v>
          </cell>
        </row>
        <row r="1487">
          <cell r="B1487" t="str">
            <v>LU0292107991</v>
          </cell>
          <cell r="C1487" t="str">
            <v>Xtrackers</v>
          </cell>
          <cell r="D1487">
            <v>19.056940909090908</v>
          </cell>
          <cell r="E1487">
            <v>17.567847272727271</v>
          </cell>
          <cell r="F1487">
            <v>16.697550045454548</v>
          </cell>
          <cell r="G1487">
            <v>16.967442363636362</v>
          </cell>
          <cell r="H1487">
            <v>16.87963745454546</v>
          </cell>
          <cell r="I1487">
            <v>16.88135181818182</v>
          </cell>
          <cell r="J1487">
            <v>16.854963454545455</v>
          </cell>
          <cell r="K1487">
            <v>16.619390227272728</v>
          </cell>
          <cell r="L1487">
            <v>17.153238999999999</v>
          </cell>
          <cell r="M1487">
            <v>17.445035409090909</v>
          </cell>
          <cell r="N1487">
            <v>17.496229045454548</v>
          </cell>
          <cell r="O1487">
            <v>18.592068818181811</v>
          </cell>
          <cell r="P1487">
            <v>18.462653136363635</v>
          </cell>
          <cell r="Q1487">
            <v>18.240177136363641</v>
          </cell>
          <cell r="R1487">
            <v>17.110023272727272</v>
          </cell>
          <cell r="S1487">
            <v>16.037915863636361</v>
          </cell>
          <cell r="T1487">
            <v>16.627462090909091</v>
          </cell>
          <cell r="U1487" t="str">
            <v>16:30 - 17:00</v>
          </cell>
          <cell r="V1487">
            <v>16.037915863636361</v>
          </cell>
        </row>
        <row r="1488">
          <cell r="B1488" t="str">
            <v>LU0292109005</v>
          </cell>
          <cell r="C1488" t="str">
            <v>Xtrackers</v>
          </cell>
          <cell r="D1488">
            <v>54.536047863636355</v>
          </cell>
          <cell r="E1488">
            <v>52.188373590909094</v>
          </cell>
          <cell r="F1488">
            <v>51.963041409090913</v>
          </cell>
          <cell r="G1488">
            <v>53.094127681818172</v>
          </cell>
          <cell r="H1488">
            <v>51.245087409090914</v>
          </cell>
          <cell r="I1488">
            <v>49.696418272727264</v>
          </cell>
          <cell r="J1488">
            <v>50.396170227272734</v>
          </cell>
          <cell r="K1488">
            <v>50.152565863636362</v>
          </cell>
          <cell r="L1488">
            <v>50.373618363636346</v>
          </cell>
          <cell r="M1488">
            <v>50.732565090909091</v>
          </cell>
          <cell r="N1488">
            <v>50.890739909090897</v>
          </cell>
          <cell r="O1488">
            <v>51.879783636363634</v>
          </cell>
          <cell r="P1488">
            <v>50.965951500000003</v>
          </cell>
          <cell r="Q1488">
            <v>50.683894727272722</v>
          </cell>
          <cell r="R1488">
            <v>49.37261918181818</v>
          </cell>
          <cell r="S1488">
            <v>48.805912318181825</v>
          </cell>
          <cell r="T1488">
            <v>54.671464499999999</v>
          </cell>
          <cell r="U1488" t="str">
            <v>16:30 - 17:00</v>
          </cell>
          <cell r="V1488">
            <v>48.805912318181825</v>
          </cell>
        </row>
        <row r="1489">
          <cell r="B1489" t="str">
            <v>LU0292108619</v>
          </cell>
          <cell r="C1489" t="str">
            <v>Xtrackers</v>
          </cell>
          <cell r="D1489">
            <v>42.358194545454531</v>
          </cell>
          <cell r="E1489">
            <v>41.254753181818188</v>
          </cell>
          <cell r="F1489">
            <v>40.995079272727281</v>
          </cell>
          <cell r="G1489">
            <v>39.928017590909086</v>
          </cell>
          <cell r="H1489">
            <v>39.663523045454546</v>
          </cell>
          <cell r="I1489">
            <v>38.957939545454551</v>
          </cell>
          <cell r="J1489">
            <v>39.265410227272724</v>
          </cell>
          <cell r="K1489">
            <v>39.11853</v>
          </cell>
          <cell r="L1489">
            <v>37.518345909090918</v>
          </cell>
          <cell r="M1489">
            <v>38.105657181818188</v>
          </cell>
          <cell r="N1489">
            <v>28.146690545454547</v>
          </cell>
          <cell r="O1489">
            <v>27.212827545454548</v>
          </cell>
          <cell r="P1489">
            <v>26.615782090909093</v>
          </cell>
          <cell r="Q1489">
            <v>27.424565136363636</v>
          </cell>
          <cell r="R1489">
            <v>26.408798772727277</v>
          </cell>
          <cell r="S1489">
            <v>26.136885863636362</v>
          </cell>
          <cell r="T1489">
            <v>26.683520181818178</v>
          </cell>
          <cell r="U1489" t="str">
            <v>16:30 - 17:00</v>
          </cell>
          <cell r="V1489">
            <v>26.136885863636362</v>
          </cell>
        </row>
        <row r="1490">
          <cell r="B1490" t="str">
            <v>IE00BG370F43</v>
          </cell>
          <cell r="C1490" t="str">
            <v>Xtrackers</v>
          </cell>
          <cell r="D1490">
            <v>21.713451772727268</v>
          </cell>
          <cell r="E1490">
            <v>19.99688281818181</v>
          </cell>
          <cell r="F1490">
            <v>20.928368363636363</v>
          </cell>
          <cell r="G1490">
            <v>22.903134500000004</v>
          </cell>
          <cell r="H1490">
            <v>20.444518727272726</v>
          </cell>
          <cell r="I1490">
            <v>20.392067545454545</v>
          </cell>
          <cell r="J1490">
            <v>21.02444331818182</v>
          </cell>
          <cell r="K1490">
            <v>22.428839954545456</v>
          </cell>
          <cell r="L1490">
            <v>23.314178136363633</v>
          </cell>
          <cell r="M1490">
            <v>25.030791681818176</v>
          </cell>
          <cell r="N1490">
            <v>23.650798863636361</v>
          </cell>
          <cell r="O1490">
            <v>27.952319363636356</v>
          </cell>
          <cell r="P1490">
            <v>26.360355863636357</v>
          </cell>
          <cell r="Q1490">
            <v>24.606115818181816</v>
          </cell>
          <cell r="R1490">
            <v>23.850535636363642</v>
          </cell>
          <cell r="S1490">
            <v>22.576371227272727</v>
          </cell>
          <cell r="T1490">
            <v>22.468826545454547</v>
          </cell>
          <cell r="U1490" t="str">
            <v>09:30 - 10:00</v>
          </cell>
          <cell r="V1490">
            <v>19.99688281818181</v>
          </cell>
        </row>
        <row r="1491">
          <cell r="B1491" t="str">
            <v>LU0292107645</v>
          </cell>
          <cell r="C1491" t="str">
            <v>Xtrackers</v>
          </cell>
          <cell r="D1491">
            <v>10.890163045454544</v>
          </cell>
          <cell r="E1491">
            <v>8.7884034545454526</v>
          </cell>
          <cell r="F1491">
            <v>8.9124400454545452</v>
          </cell>
          <cell r="G1491">
            <v>8.2446695454545438</v>
          </cell>
          <cell r="H1491">
            <v>8.6080394999999985</v>
          </cell>
          <cell r="I1491">
            <v>8.1610162272727269</v>
          </cell>
          <cell r="J1491">
            <v>8.3697160909090922</v>
          </cell>
          <cell r="K1491">
            <v>8.2575061363636344</v>
          </cell>
          <cell r="L1491">
            <v>8.807768727272725</v>
          </cell>
          <cell r="M1491">
            <v>8.8925080454545444</v>
          </cell>
          <cell r="N1491">
            <v>9.1965006818181809</v>
          </cell>
          <cell r="O1491">
            <v>9.5177303636363604</v>
          </cell>
          <cell r="P1491">
            <v>9.7989015454545463</v>
          </cell>
          <cell r="Q1491">
            <v>9.5926628636363649</v>
          </cell>
          <cell r="R1491">
            <v>8.3230792272727268</v>
          </cell>
          <cell r="S1491">
            <v>7.6504071363636346</v>
          </cell>
          <cell r="T1491">
            <v>7.62301368181818</v>
          </cell>
          <cell r="U1491" t="str">
            <v>17:00 - 17:30</v>
          </cell>
          <cell r="V1491">
            <v>7.62301368181818</v>
          </cell>
        </row>
        <row r="1492">
          <cell r="B1492" t="str">
            <v>IE00BTJRMP35</v>
          </cell>
          <cell r="C1492" t="str">
            <v>Xtrackers</v>
          </cell>
          <cell r="D1492">
            <v>10.09463309090909</v>
          </cell>
          <cell r="E1492">
            <v>7.6810883636363627</v>
          </cell>
          <cell r="F1492">
            <v>8.0290629545454539</v>
          </cell>
          <cell r="G1492">
            <v>7.5987775909090916</v>
          </cell>
          <cell r="H1492">
            <v>7.5668506363636343</v>
          </cell>
          <cell r="I1492">
            <v>7.2571454090909091</v>
          </cell>
          <cell r="J1492">
            <v>7.7401212272727289</v>
          </cell>
          <cell r="K1492">
            <v>8.0117110909090901</v>
          </cell>
          <cell r="L1492">
            <v>8.3369702272727277</v>
          </cell>
          <cell r="M1492">
            <v>7.9527799999999989</v>
          </cell>
          <cell r="N1492">
            <v>8.0461157272727259</v>
          </cell>
          <cell r="O1492">
            <v>9.3921270000000003</v>
          </cell>
          <cell r="P1492">
            <v>8.1995435000000025</v>
          </cell>
          <cell r="Q1492">
            <v>8.3526631363636383</v>
          </cell>
          <cell r="R1492">
            <v>7.9837759090909062</v>
          </cell>
          <cell r="S1492">
            <v>7.5104393181818176</v>
          </cell>
          <cell r="T1492">
            <v>8.0611344999999996</v>
          </cell>
          <cell r="U1492" t="str">
            <v>11:30 - 12:00</v>
          </cell>
          <cell r="V1492">
            <v>7.2571454090909091</v>
          </cell>
        </row>
        <row r="1493">
          <cell r="B1493" t="str">
            <v>IE00BDGN9Z19</v>
          </cell>
          <cell r="C1493" t="str">
            <v>Xtrackers</v>
          </cell>
          <cell r="D1493">
            <v>47.317950454545461</v>
          </cell>
          <cell r="E1493">
            <v>44.349615590909096</v>
          </cell>
          <cell r="F1493">
            <v>45.141637999999993</v>
          </cell>
          <cell r="G1493">
            <v>44.795612499999997</v>
          </cell>
          <cell r="H1493">
            <v>44.187133863636355</v>
          </cell>
          <cell r="I1493">
            <v>42.743323136363635</v>
          </cell>
          <cell r="J1493">
            <v>43.739804681818178</v>
          </cell>
          <cell r="K1493">
            <v>43.885306045454541</v>
          </cell>
          <cell r="L1493">
            <v>42.834962409090913</v>
          </cell>
          <cell r="M1493">
            <v>43.947460863636373</v>
          </cell>
          <cell r="N1493">
            <v>44.664063909090913</v>
          </cell>
          <cell r="O1493">
            <v>44.699402863636365</v>
          </cell>
          <cell r="P1493">
            <v>44.202298590909088</v>
          </cell>
          <cell r="Q1493">
            <v>43.862917590909092</v>
          </cell>
          <cell r="R1493">
            <v>44.499865409090916</v>
          </cell>
          <cell r="S1493">
            <v>43.875979863636367</v>
          </cell>
          <cell r="T1493">
            <v>47.953761363636367</v>
          </cell>
          <cell r="U1493" t="str">
            <v>11:30 - 12:00</v>
          </cell>
          <cell r="V1493">
            <v>42.743323136363635</v>
          </cell>
        </row>
        <row r="1494">
          <cell r="B1494" t="str">
            <v>LU0846194776</v>
          </cell>
          <cell r="C1494" t="str">
            <v>Xtrackers</v>
          </cell>
          <cell r="D1494">
            <v>9.7883758181818212</v>
          </cell>
          <cell r="E1494">
            <v>8.0166719090909098</v>
          </cell>
          <cell r="F1494">
            <v>8.2119150909090912</v>
          </cell>
          <cell r="G1494">
            <v>7.7920665000000007</v>
          </cell>
          <cell r="H1494">
            <v>7.7774935909090894</v>
          </cell>
          <cell r="I1494">
            <v>7.3500204090909058</v>
          </cell>
          <cell r="J1494">
            <v>7.5705616818181829</v>
          </cell>
          <cell r="K1494">
            <v>7.4836932727272734</v>
          </cell>
          <cell r="L1494">
            <v>7.4140754545454568</v>
          </cell>
          <cell r="M1494">
            <v>7.8924489545454541</v>
          </cell>
          <cell r="N1494">
            <v>7.4573675454545461</v>
          </cell>
          <cell r="O1494">
            <v>8.360490181818184</v>
          </cell>
          <cell r="P1494">
            <v>7.6260468636363639</v>
          </cell>
          <cell r="Q1494">
            <v>7.4932275454545456</v>
          </cell>
          <cell r="R1494">
            <v>7.2954547727272736</v>
          </cell>
          <cell r="S1494">
            <v>7.2801139090909111</v>
          </cell>
          <cell r="T1494">
            <v>7.1663903636363635</v>
          </cell>
          <cell r="U1494" t="str">
            <v>17:00 - 17:30</v>
          </cell>
          <cell r="V1494">
            <v>7.1663903636363635</v>
          </cell>
        </row>
        <row r="1495">
          <cell r="B1495" t="str">
            <v>IE00BFMNHK08</v>
          </cell>
          <cell r="C1495" t="str">
            <v>Xtrackers</v>
          </cell>
          <cell r="D1495">
            <v>39.367987318181825</v>
          </cell>
          <cell r="E1495">
            <v>34.49469490909091</v>
          </cell>
          <cell r="F1495">
            <v>33.624587818181816</v>
          </cell>
          <cell r="G1495">
            <v>32.002699954545456</v>
          </cell>
          <cell r="H1495">
            <v>32.375774409090894</v>
          </cell>
          <cell r="I1495">
            <v>31.367027318181819</v>
          </cell>
          <cell r="J1495">
            <v>31.458186181818181</v>
          </cell>
          <cell r="K1495">
            <v>31.560170818181817</v>
          </cell>
          <cell r="L1495">
            <v>31.383159545454554</v>
          </cell>
          <cell r="M1495">
            <v>30.629217454545451</v>
          </cell>
          <cell r="N1495">
            <v>31.20604118181819</v>
          </cell>
          <cell r="O1495">
            <v>32.269534499999992</v>
          </cell>
          <cell r="P1495">
            <v>32.325821045454546</v>
          </cell>
          <cell r="Q1495">
            <v>34.028508909090903</v>
          </cell>
          <cell r="R1495">
            <v>32.906987909090908</v>
          </cell>
          <cell r="S1495">
            <v>30.868034909090913</v>
          </cell>
          <cell r="T1495">
            <v>32.877870636363632</v>
          </cell>
          <cell r="U1495" t="str">
            <v>13:30 - 14:00</v>
          </cell>
          <cell r="V1495">
            <v>30.629217454545451</v>
          </cell>
        </row>
        <row r="1496">
          <cell r="B1496" t="str">
            <v>LU0322253732</v>
          </cell>
          <cell r="C1496" t="str">
            <v>Xtrackers</v>
          </cell>
          <cell r="D1496">
            <v>40.531731090909098</v>
          </cell>
          <cell r="E1496">
            <v>38.077135772727281</v>
          </cell>
          <cell r="F1496">
            <v>39.113349045454541</v>
          </cell>
          <cell r="G1496">
            <v>38.81159109090909</v>
          </cell>
          <cell r="H1496">
            <v>35.8728460909091</v>
          </cell>
          <cell r="I1496">
            <v>36.135880409090902</v>
          </cell>
          <cell r="J1496">
            <v>36.375374545454541</v>
          </cell>
          <cell r="K1496">
            <v>35.978776545454558</v>
          </cell>
          <cell r="L1496">
            <v>35.953488681818186</v>
          </cell>
          <cell r="M1496">
            <v>36.708168363636368</v>
          </cell>
          <cell r="N1496">
            <v>37.032468227272723</v>
          </cell>
          <cell r="O1496">
            <v>38.490886363636363</v>
          </cell>
          <cell r="P1496">
            <v>37.193710045454544</v>
          </cell>
          <cell r="Q1496">
            <v>36.693113818181807</v>
          </cell>
          <cell r="R1496">
            <v>36.571409227272724</v>
          </cell>
          <cell r="S1496">
            <v>38.10364909090908</v>
          </cell>
          <cell r="T1496">
            <v>44.132100181818181</v>
          </cell>
          <cell r="U1496" t="str">
            <v>11:00 - 11:30</v>
          </cell>
          <cell r="V1496">
            <v>35.8728460909091</v>
          </cell>
        </row>
        <row r="1497">
          <cell r="B1497" t="str">
            <v>LU0322253906</v>
          </cell>
          <cell r="C1497" t="str">
            <v>Xtrackers</v>
          </cell>
          <cell r="D1497">
            <v>19.970531772727274</v>
          </cell>
          <cell r="E1497">
            <v>16.92177527272727</v>
          </cell>
          <cell r="F1497">
            <v>16.952585500000001</v>
          </cell>
          <cell r="G1497">
            <v>16.709158863636365</v>
          </cell>
          <cell r="H1497">
            <v>17.618530499999999</v>
          </cell>
          <cell r="I1497">
            <v>17.210973227272728</v>
          </cell>
          <cell r="J1497">
            <v>16.078143863636367</v>
          </cell>
          <cell r="K1497">
            <v>16.19272209090909</v>
          </cell>
          <cell r="L1497">
            <v>16.712743500000002</v>
          </cell>
          <cell r="M1497">
            <v>16.222097954545454</v>
          </cell>
          <cell r="N1497">
            <v>16.203422136363638</v>
          </cell>
          <cell r="O1497">
            <v>18.526859318181817</v>
          </cell>
          <cell r="P1497">
            <v>18.404827363636361</v>
          </cell>
          <cell r="Q1497">
            <v>17.266612136363641</v>
          </cell>
          <cell r="R1497">
            <v>16.482493999999999</v>
          </cell>
          <cell r="S1497">
            <v>16.505543499999998</v>
          </cell>
          <cell r="T1497">
            <v>17.221773136363634</v>
          </cell>
          <cell r="U1497" t="str">
            <v>12:00 - 12:30</v>
          </cell>
          <cell r="V1497">
            <v>16.078143863636367</v>
          </cell>
        </row>
        <row r="1498">
          <cell r="B1498" t="str">
            <v>LU0274209237</v>
          </cell>
          <cell r="C1498" t="str">
            <v>Xtrackers</v>
          </cell>
          <cell r="D1498">
            <v>11.573274909090909</v>
          </cell>
          <cell r="E1498">
            <v>9.1952200000000008</v>
          </cell>
          <cell r="F1498">
            <v>9.1383029545454555</v>
          </cell>
          <cell r="G1498">
            <v>8.5135947272727286</v>
          </cell>
          <cell r="H1498">
            <v>8.6204942727272762</v>
          </cell>
          <cell r="I1498">
            <v>7.9346297272727266</v>
          </cell>
          <cell r="J1498">
            <v>8.1307630454545468</v>
          </cell>
          <cell r="K1498">
            <v>8.4755856818181812</v>
          </cell>
          <cell r="L1498">
            <v>8.1995438636363627</v>
          </cell>
          <cell r="M1498">
            <v>8.4986219090909074</v>
          </cell>
          <cell r="N1498">
            <v>7.953384909090909</v>
          </cell>
          <cell r="O1498">
            <v>8.8365943636363653</v>
          </cell>
          <cell r="P1498">
            <v>8.0378037727272709</v>
          </cell>
          <cell r="Q1498">
            <v>8.4385636363636358</v>
          </cell>
          <cell r="R1498">
            <v>8.3034799545454536</v>
          </cell>
          <cell r="S1498">
            <v>8.2600473181818188</v>
          </cell>
          <cell r="T1498">
            <v>8.3206747727272727</v>
          </cell>
          <cell r="U1498" t="str">
            <v>11:30 - 12:00</v>
          </cell>
          <cell r="V1498">
            <v>7.9346297272727266</v>
          </cell>
        </row>
        <row r="1499">
          <cell r="B1499" t="str">
            <v>LU1242369327</v>
          </cell>
          <cell r="C1499" t="str">
            <v>Xtrackers</v>
          </cell>
          <cell r="D1499">
            <v>14.807965318181818</v>
          </cell>
          <cell r="E1499">
            <v>11.570635500000002</v>
          </cell>
          <cell r="F1499">
            <v>11.747189727272728</v>
          </cell>
          <cell r="G1499">
            <v>10.88484327272727</v>
          </cell>
          <cell r="H1499">
            <v>11.061944272727272</v>
          </cell>
          <cell r="I1499">
            <v>10.527827727272728</v>
          </cell>
          <cell r="J1499">
            <v>10.592579590909089</v>
          </cell>
          <cell r="K1499">
            <v>10.582201181818181</v>
          </cell>
          <cell r="L1499">
            <v>10.368873272727273</v>
          </cell>
          <cell r="M1499">
            <v>10.774314090909092</v>
          </cell>
          <cell r="N1499">
            <v>10.494963136363637</v>
          </cell>
          <cell r="O1499">
            <v>11.704982636363638</v>
          </cell>
          <cell r="P1499">
            <v>10.652305227272727</v>
          </cell>
          <cell r="Q1499">
            <v>10.496425136363635</v>
          </cell>
          <cell r="R1499">
            <v>10.494066590909089</v>
          </cell>
          <cell r="S1499">
            <v>10.494104954545454</v>
          </cell>
          <cell r="T1499">
            <v>10.616382318181817</v>
          </cell>
          <cell r="U1499" t="str">
            <v>13:00 - 13:30</v>
          </cell>
          <cell r="V1499">
            <v>10.368873272727273</v>
          </cell>
        </row>
        <row r="1500">
          <cell r="B1500" t="str">
            <v>LU0486851024</v>
          </cell>
          <cell r="C1500" t="str">
            <v>Xtrackers</v>
          </cell>
          <cell r="D1500">
            <v>67.221595272727257</v>
          </cell>
          <cell r="E1500">
            <v>56.391778000000002</v>
          </cell>
          <cell r="F1500">
            <v>60.113592454545454</v>
          </cell>
          <cell r="G1500">
            <v>56.703721318181813</v>
          </cell>
          <cell r="H1500">
            <v>55.132231999999995</v>
          </cell>
          <cell r="I1500">
            <v>54.327834181818183</v>
          </cell>
          <cell r="J1500">
            <v>55.13828404545454</v>
          </cell>
          <cell r="K1500">
            <v>53.709494318181825</v>
          </cell>
          <cell r="L1500">
            <v>52.722943363636368</v>
          </cell>
          <cell r="M1500">
            <v>55.438091045454549</v>
          </cell>
          <cell r="N1500">
            <v>54.401981818181817</v>
          </cell>
          <cell r="O1500">
            <v>58.072386772727285</v>
          </cell>
          <cell r="P1500">
            <v>55.837277727272728</v>
          </cell>
          <cell r="Q1500">
            <v>55.348456363636366</v>
          </cell>
          <cell r="R1500">
            <v>58.537922590909083</v>
          </cell>
          <cell r="S1500">
            <v>61.201467272727271</v>
          </cell>
          <cell r="T1500">
            <v>65.580979136363624</v>
          </cell>
          <cell r="U1500" t="str">
            <v>13:00 - 13:30</v>
          </cell>
          <cell r="V1500">
            <v>52.722943363636368</v>
          </cell>
        </row>
        <row r="1501">
          <cell r="B1501" t="str">
            <v>IE00BQXKVQ19</v>
          </cell>
          <cell r="C1501" t="str">
            <v>Xtrackers</v>
          </cell>
          <cell r="D1501">
            <v>210.94438868181817</v>
          </cell>
          <cell r="E1501">
            <v>161.14873913636359</v>
          </cell>
          <cell r="F1501">
            <v>149.32592859090909</v>
          </cell>
          <cell r="G1501">
            <v>152.94422690909093</v>
          </cell>
          <cell r="H1501">
            <v>145.25035895454545</v>
          </cell>
          <cell r="I1501">
            <v>142.92310186363636</v>
          </cell>
          <cell r="J1501">
            <v>143.35142781818183</v>
          </cell>
          <cell r="K1501">
            <v>141.75745309090905</v>
          </cell>
          <cell r="L1501">
            <v>165.53490686363639</v>
          </cell>
          <cell r="M1501">
            <v>148.28445504545454</v>
          </cell>
          <cell r="N1501">
            <v>201.57109859090909</v>
          </cell>
          <cell r="O1501">
            <v>148.80718399999998</v>
          </cell>
          <cell r="P1501">
            <v>143.04682550000001</v>
          </cell>
          <cell r="Q1501">
            <v>145.9738696818182</v>
          </cell>
          <cell r="R1501">
            <v>139.43201840909092</v>
          </cell>
          <cell r="S1501">
            <v>139.39377886363638</v>
          </cell>
          <cell r="T1501">
            <v>149.83671790909094</v>
          </cell>
          <cell r="U1501" t="str">
            <v>16:30 - 17:00</v>
          </cell>
          <cell r="V1501">
            <v>139.39377886363638</v>
          </cell>
        </row>
        <row r="1502">
          <cell r="B1502" t="str">
            <v>LU0514695187</v>
          </cell>
          <cell r="C1502" t="str">
            <v>Xtrackers</v>
          </cell>
          <cell r="D1502">
            <v>28.766906681818181</v>
          </cell>
          <cell r="E1502">
            <v>24.910359499999995</v>
          </cell>
          <cell r="F1502">
            <v>24.352669409090915</v>
          </cell>
          <cell r="G1502">
            <v>24.24899222727273</v>
          </cell>
          <cell r="H1502">
            <v>23.259734681818177</v>
          </cell>
          <cell r="I1502">
            <v>24.109219045454548</v>
          </cell>
          <cell r="J1502">
            <v>23.85420490909091</v>
          </cell>
          <cell r="K1502">
            <v>24.963344545454547</v>
          </cell>
          <cell r="L1502">
            <v>26.121855318181815</v>
          </cell>
          <cell r="M1502">
            <v>27.054253954545448</v>
          </cell>
          <cell r="N1502">
            <v>26.478464181818186</v>
          </cell>
          <cell r="O1502">
            <v>29.082353363636358</v>
          </cell>
          <cell r="P1502">
            <v>28.777548272727277</v>
          </cell>
          <cell r="Q1502">
            <v>28.265042545454538</v>
          </cell>
          <cell r="R1502">
            <v>27.751339227272727</v>
          </cell>
          <cell r="S1502">
            <v>27.898867999999993</v>
          </cell>
          <cell r="T1502">
            <v>29.861825909090911</v>
          </cell>
          <cell r="U1502" t="str">
            <v>11:00 - 11:30</v>
          </cell>
          <cell r="V1502">
            <v>23.259734681818177</v>
          </cell>
        </row>
        <row r="1503">
          <cell r="B1503" t="str">
            <v>LU0476289623</v>
          </cell>
          <cell r="C1503" t="str">
            <v>Xtrackers</v>
          </cell>
          <cell r="D1503">
            <v>70.108840545454555</v>
          </cell>
          <cell r="E1503">
            <v>63.739566272727281</v>
          </cell>
          <cell r="F1503">
            <v>65.659338590909087</v>
          </cell>
          <cell r="G1503">
            <v>69.923097863636357</v>
          </cell>
          <cell r="H1503">
            <v>64.064559136363627</v>
          </cell>
          <cell r="I1503">
            <v>74.574769090909101</v>
          </cell>
          <cell r="J1503">
            <v>60.894803590909106</v>
          </cell>
          <cell r="K1503">
            <v>60.548018999999996</v>
          </cell>
          <cell r="L1503">
            <v>56.649162363636378</v>
          </cell>
          <cell r="M1503">
            <v>57.776210863636372</v>
          </cell>
          <cell r="N1503">
            <v>58.010279363636386</v>
          </cell>
          <cell r="O1503">
            <v>63.223182272727286</v>
          </cell>
          <cell r="P1503">
            <v>61.933172681818185</v>
          </cell>
          <cell r="Q1503">
            <v>63.224677045454563</v>
          </cell>
          <cell r="R1503">
            <v>59.370506772727275</v>
          </cell>
          <cell r="S1503">
            <v>53.932592954545456</v>
          </cell>
          <cell r="T1503">
            <v>60.36209199999999</v>
          </cell>
          <cell r="U1503" t="str">
            <v>16:30 - 17:00</v>
          </cell>
          <cell r="V1503">
            <v>53.932592954545456</v>
          </cell>
        </row>
        <row r="1504">
          <cell r="B1504" t="str">
            <v>IE00BG36TC12</v>
          </cell>
          <cell r="C1504" t="str">
            <v>Xtrackers</v>
          </cell>
          <cell r="D1504">
            <v>29.628389681818177</v>
          </cell>
          <cell r="E1504">
            <v>22.681346727272729</v>
          </cell>
          <cell r="F1504">
            <v>21.711427500000006</v>
          </cell>
          <cell r="G1504">
            <v>21.09624068181818</v>
          </cell>
          <cell r="H1504">
            <v>19.515128000000001</v>
          </cell>
          <cell r="I1504">
            <v>18.846847409090913</v>
          </cell>
          <cell r="J1504">
            <v>19.464938363636364</v>
          </cell>
          <cell r="K1504">
            <v>19.739292590909084</v>
          </cell>
          <cell r="L1504">
            <v>18.832037</v>
          </cell>
          <cell r="M1504">
            <v>18.881496954545455</v>
          </cell>
          <cell r="N1504">
            <v>19.151146727272728</v>
          </cell>
          <cell r="O1504">
            <v>21.147822636363635</v>
          </cell>
          <cell r="P1504">
            <v>19.292569681818183</v>
          </cell>
          <cell r="Q1504">
            <v>19.257089772727273</v>
          </cell>
          <cell r="R1504">
            <v>18.342346954545459</v>
          </cell>
          <cell r="S1504">
            <v>18.035952272727272</v>
          </cell>
          <cell r="T1504">
            <v>18.273955863636363</v>
          </cell>
          <cell r="U1504" t="str">
            <v>16:30 - 17:00</v>
          </cell>
          <cell r="V1504">
            <v>18.035952272727272</v>
          </cell>
        </row>
        <row r="1505">
          <cell r="B1505" t="str">
            <v>LU0274209740</v>
          </cell>
          <cell r="C1505" t="str">
            <v>Xtrackers</v>
          </cell>
          <cell r="D1505">
            <v>12.733018909090907</v>
          </cell>
          <cell r="E1505">
            <v>7.8925103181818175</v>
          </cell>
          <cell r="F1505">
            <v>7.0306127272727261</v>
          </cell>
          <cell r="G1505">
            <v>6.8549107272727268</v>
          </cell>
          <cell r="H1505">
            <v>6.5498724999999984</v>
          </cell>
          <cell r="I1505">
            <v>6.2167577727272736</v>
          </cell>
          <cell r="J1505">
            <v>6.4532804090909082</v>
          </cell>
          <cell r="K1505">
            <v>6.386593363636365</v>
          </cell>
          <cell r="L1505">
            <v>6.2740043636363652</v>
          </cell>
          <cell r="M1505">
            <v>6.8505493181818187</v>
          </cell>
          <cell r="N1505">
            <v>6.7455479999999994</v>
          </cell>
          <cell r="O1505">
            <v>7.7673341363636377</v>
          </cell>
          <cell r="P1505">
            <v>7.3513372727272728</v>
          </cell>
          <cell r="Q1505">
            <v>7.4122263636363641</v>
          </cell>
          <cell r="R1505">
            <v>7.1350141363636359</v>
          </cell>
          <cell r="S1505">
            <v>6.5902083636363633</v>
          </cell>
          <cell r="T1505">
            <v>6.866864909090908</v>
          </cell>
          <cell r="U1505" t="str">
            <v>11:30 - 12:00</v>
          </cell>
          <cell r="V1505">
            <v>6.2167577727272736</v>
          </cell>
        </row>
        <row r="1506">
          <cell r="B1506" t="str">
            <v>LU0659580079</v>
          </cell>
          <cell r="C1506" t="str">
            <v>Xtrackers</v>
          </cell>
          <cell r="D1506">
            <v>12.836121863636366</v>
          </cell>
          <cell r="E1506">
            <v>9.3975480909090905</v>
          </cell>
          <cell r="F1506">
            <v>8.8822653181818207</v>
          </cell>
          <cell r="G1506">
            <v>8.7998733181818203</v>
          </cell>
          <cell r="H1506">
            <v>8.6669352272727291</v>
          </cell>
          <cell r="I1506">
            <v>8.6028962272727281</v>
          </cell>
          <cell r="J1506">
            <v>8.6667484090909088</v>
          </cell>
          <cell r="K1506">
            <v>8.4977937727272739</v>
          </cell>
          <cell r="L1506">
            <v>8.8225436363636387</v>
          </cell>
          <cell r="M1506">
            <v>9.6672088181818161</v>
          </cell>
          <cell r="N1506">
            <v>9.1496421818181819</v>
          </cell>
          <cell r="O1506">
            <v>11.397209181818182</v>
          </cell>
          <cell r="P1506">
            <v>10.614903363636362</v>
          </cell>
          <cell r="Q1506">
            <v>10.344508181818183</v>
          </cell>
          <cell r="R1506">
            <v>9.6558605909090929</v>
          </cell>
          <cell r="S1506">
            <v>9.3944428636363639</v>
          </cell>
          <cell r="T1506">
            <v>10.296476818181818</v>
          </cell>
          <cell r="U1506" t="str">
            <v>12:30 - 13:00</v>
          </cell>
          <cell r="V1506">
            <v>8.4977937727272739</v>
          </cell>
        </row>
        <row r="1507">
          <cell r="B1507" t="str">
            <v>LU0292100046</v>
          </cell>
          <cell r="C1507" t="str">
            <v>Xtrackers</v>
          </cell>
          <cell r="D1507">
            <v>48.249750272727276</v>
          </cell>
          <cell r="E1507">
            <v>44.19528709090909</v>
          </cell>
          <cell r="F1507">
            <v>42.072652545454545</v>
          </cell>
          <cell r="G1507">
            <v>40.809738545454543</v>
          </cell>
          <cell r="H1507">
            <v>41.414300045454539</v>
          </cell>
          <cell r="I1507">
            <v>39.688862818181825</v>
          </cell>
          <cell r="J1507">
            <v>39.783198545454553</v>
          </cell>
          <cell r="K1507">
            <v>39.729742954545443</v>
          </cell>
          <cell r="L1507">
            <v>40.999538772727277</v>
          </cell>
          <cell r="M1507">
            <v>42.595509500000006</v>
          </cell>
          <cell r="N1507">
            <v>42.009594409090901</v>
          </cell>
          <cell r="O1507">
            <v>45.911263454545455</v>
          </cell>
          <cell r="P1507">
            <v>45.093384590909096</v>
          </cell>
          <cell r="Q1507">
            <v>45.493676818181818</v>
          </cell>
          <cell r="R1507">
            <v>40.936669545454535</v>
          </cell>
          <cell r="S1507">
            <v>40.293042227272728</v>
          </cell>
          <cell r="T1507">
            <v>44.63032768181818</v>
          </cell>
          <cell r="U1507" t="str">
            <v>11:30 - 12:00</v>
          </cell>
          <cell r="V1507">
            <v>39.688862818181825</v>
          </cell>
        </row>
        <row r="1508">
          <cell r="B1508" t="str">
            <v>LU0514694370</v>
          </cell>
          <cell r="C1508" t="str">
            <v>Xtrackers</v>
          </cell>
          <cell r="D1508">
            <v>77.010764181818189</v>
          </cell>
          <cell r="E1508">
            <v>71.372900954545457</v>
          </cell>
          <cell r="F1508">
            <v>72.149740318181827</v>
          </cell>
          <cell r="G1508">
            <v>75.986039090909088</v>
          </cell>
          <cell r="H1508">
            <v>76.451018863636378</v>
          </cell>
          <cell r="I1508">
            <v>72.769410954545478</v>
          </cell>
          <cell r="J1508">
            <v>73.137246454545476</v>
          </cell>
          <cell r="K1508">
            <v>72.325007772727275</v>
          </cell>
          <cell r="L1508">
            <v>72.60036822727271</v>
          </cell>
          <cell r="M1508">
            <v>73.031318545454553</v>
          </cell>
          <cell r="N1508">
            <v>71.284544363636371</v>
          </cell>
          <cell r="O1508">
            <v>75.500561181818185</v>
          </cell>
          <cell r="P1508">
            <v>77.788115590909101</v>
          </cell>
          <cell r="Q1508">
            <v>79.162632500000001</v>
          </cell>
          <cell r="R1508">
            <v>75.088777909090908</v>
          </cell>
          <cell r="S1508">
            <v>72.526216318181824</v>
          </cell>
          <cell r="T1508">
            <v>74.406361454545461</v>
          </cell>
          <cell r="U1508" t="str">
            <v>14:00 - 14:30</v>
          </cell>
          <cell r="V1508">
            <v>71.284544363636371</v>
          </cell>
        </row>
        <row r="1509">
          <cell r="B1509" t="str">
            <v>LU0476289466</v>
          </cell>
          <cell r="C1509" t="str">
            <v>Xtrackers</v>
          </cell>
          <cell r="D1509">
            <v>59.65343263636364</v>
          </cell>
          <cell r="E1509">
            <v>55.35495713636363</v>
          </cell>
          <cell r="F1509">
            <v>54.719382181818176</v>
          </cell>
          <cell r="G1509">
            <v>54.820678181818181</v>
          </cell>
          <cell r="H1509">
            <v>52.168071590909101</v>
          </cell>
          <cell r="I1509">
            <v>51.779759318181817</v>
          </cell>
          <cell r="J1509">
            <v>49.530742181818169</v>
          </cell>
          <cell r="K1509">
            <v>49.823476181818179</v>
          </cell>
          <cell r="L1509">
            <v>50.549536136363628</v>
          </cell>
          <cell r="M1509">
            <v>51.633947681818192</v>
          </cell>
          <cell r="N1509">
            <v>50.260278045454541</v>
          </cell>
          <cell r="O1509">
            <v>58.347419818181812</v>
          </cell>
          <cell r="P1509">
            <v>53.247396727272729</v>
          </cell>
          <cell r="Q1509">
            <v>58.756919363636364</v>
          </cell>
          <cell r="R1509">
            <v>51.849556318181818</v>
          </cell>
          <cell r="S1509">
            <v>49.513993727272734</v>
          </cell>
          <cell r="T1509">
            <v>48.688019409090913</v>
          </cell>
          <cell r="U1509" t="str">
            <v>17:00 - 17:30</v>
          </cell>
          <cell r="V1509">
            <v>48.688019409090913</v>
          </cell>
        </row>
        <row r="1510">
          <cell r="B1510" t="str">
            <v>IE00B9MRHC27</v>
          </cell>
          <cell r="C1510" t="str">
            <v>Xtrackers</v>
          </cell>
          <cell r="D1510">
            <v>36.220901545454538</v>
          </cell>
          <cell r="E1510">
            <v>29.214273136363637</v>
          </cell>
          <cell r="F1510">
            <v>28.289657818181819</v>
          </cell>
          <cell r="G1510">
            <v>28.36785431818182</v>
          </cell>
          <cell r="H1510">
            <v>28.50482277272727</v>
          </cell>
          <cell r="I1510">
            <v>27.354063772727276</v>
          </cell>
          <cell r="J1510">
            <v>26.697153318181815</v>
          </cell>
          <cell r="K1510">
            <v>26.154721045454547</v>
          </cell>
          <cell r="L1510">
            <v>26.334046409090909</v>
          </cell>
          <cell r="M1510">
            <v>26.625784136363635</v>
          </cell>
          <cell r="N1510">
            <v>26.424440045454546</v>
          </cell>
          <cell r="O1510">
            <v>30.094893681818188</v>
          </cell>
          <cell r="P1510">
            <v>30.67030695454546</v>
          </cell>
          <cell r="Q1510">
            <v>30.02848686363636</v>
          </cell>
          <cell r="R1510">
            <v>26.562213772727272</v>
          </cell>
          <cell r="S1510">
            <v>26.280582136363638</v>
          </cell>
          <cell r="T1510">
            <v>31.904650590909089</v>
          </cell>
          <cell r="U1510" t="str">
            <v>12:30 - 13:00</v>
          </cell>
          <cell r="V1510">
            <v>26.154721045454547</v>
          </cell>
        </row>
        <row r="1511">
          <cell r="B1511" t="str">
            <v>IE00BH361H73</v>
          </cell>
          <cell r="C1511" t="str">
            <v>Xtrackers</v>
          </cell>
          <cell r="D1511">
            <v>40.103805772727277</v>
          </cell>
          <cell r="E1511">
            <v>32.669665954545451</v>
          </cell>
          <cell r="F1511">
            <v>30.628529499999999</v>
          </cell>
          <cell r="G1511">
            <v>28.513937090909089</v>
          </cell>
          <cell r="H1511">
            <v>26.853050318181818</v>
          </cell>
          <cell r="I1511">
            <v>25.851163818181821</v>
          </cell>
          <cell r="J1511">
            <v>27.365871181818179</v>
          </cell>
          <cell r="K1511">
            <v>27.52738927272728</v>
          </cell>
          <cell r="L1511">
            <v>27.382206863636362</v>
          </cell>
          <cell r="M1511">
            <v>29.258077909090904</v>
          </cell>
          <cell r="N1511">
            <v>33.546185818181804</v>
          </cell>
          <cell r="O1511">
            <v>36.165617818181822</v>
          </cell>
          <cell r="P1511">
            <v>46.820792590909086</v>
          </cell>
          <cell r="Q1511">
            <v>32.460548227272724</v>
          </cell>
          <cell r="R1511">
            <v>26.258994545454541</v>
          </cell>
          <cell r="S1511">
            <v>24.901009409090907</v>
          </cell>
          <cell r="T1511">
            <v>28.501093272727278</v>
          </cell>
          <cell r="U1511" t="str">
            <v>16:30 - 17:00</v>
          </cell>
          <cell r="V1511">
            <v>24.901009409090907</v>
          </cell>
        </row>
        <row r="1512">
          <cell r="B1512" t="str">
            <v>LU0322252338</v>
          </cell>
          <cell r="C1512" t="str">
            <v>Xtrackers</v>
          </cell>
          <cell r="D1512">
            <v>16.926600136363632</v>
          </cell>
          <cell r="E1512">
            <v>15.343631863636363</v>
          </cell>
          <cell r="F1512">
            <v>15.969313272727277</v>
          </cell>
          <cell r="G1512">
            <v>16.448561000000002</v>
          </cell>
          <cell r="H1512">
            <v>16.368164318181815</v>
          </cell>
          <cell r="I1512">
            <v>15.584747954545458</v>
          </cell>
          <cell r="J1512">
            <v>15.091640636363637</v>
          </cell>
          <cell r="K1512">
            <v>14.865696227272728</v>
          </cell>
          <cell r="L1512">
            <v>14.689456863636364</v>
          </cell>
          <cell r="M1512">
            <v>14.501446636363635</v>
          </cell>
          <cell r="N1512">
            <v>14.362717363636364</v>
          </cell>
          <cell r="O1512">
            <v>15.398631909090907</v>
          </cell>
          <cell r="P1512">
            <v>14.841438590909092</v>
          </cell>
          <cell r="Q1512">
            <v>16.211125681818181</v>
          </cell>
          <cell r="R1512">
            <v>14.583887772727273</v>
          </cell>
          <cell r="S1512">
            <v>14.457517136363634</v>
          </cell>
          <cell r="T1512">
            <v>14.659886863636359</v>
          </cell>
          <cell r="U1512" t="str">
            <v>14:00 - 14:30</v>
          </cell>
          <cell r="V1512">
            <v>14.362717363636364</v>
          </cell>
        </row>
        <row r="1513">
          <cell r="B1513" t="str">
            <v>LU0659579147</v>
          </cell>
          <cell r="C1513" t="str">
            <v>Xtrackers</v>
          </cell>
          <cell r="D1513">
            <v>315.9975272380953</v>
          </cell>
          <cell r="E1513">
            <v>181.86746500000001</v>
          </cell>
          <cell r="F1513">
            <v>182.15562495454546</v>
          </cell>
          <cell r="G1513">
            <v>176.68201849999997</v>
          </cell>
          <cell r="H1513">
            <v>174.05016331818183</v>
          </cell>
          <cell r="I1513">
            <v>167.94765754545458</v>
          </cell>
          <cell r="J1513">
            <v>163.26670140909093</v>
          </cell>
          <cell r="K1513">
            <v>164.62808640909091</v>
          </cell>
          <cell r="L1513">
            <v>164.76312690476189</v>
          </cell>
          <cell r="M1513">
            <v>168.47589722727272</v>
          </cell>
          <cell r="N1513">
            <v>176.68951199999995</v>
          </cell>
          <cell r="O1513">
            <v>179.55239763636362</v>
          </cell>
          <cell r="P1513">
            <v>175.58148581818182</v>
          </cell>
          <cell r="Q1513">
            <v>184.55495990909097</v>
          </cell>
          <cell r="R1513">
            <v>171.10324518181821</v>
          </cell>
          <cell r="S1513">
            <v>164.64181836363639</v>
          </cell>
          <cell r="T1513">
            <v>181.59858713636365</v>
          </cell>
          <cell r="U1513" t="str">
            <v>12:00 - 12:30</v>
          </cell>
          <cell r="V1513">
            <v>163.26670140909093</v>
          </cell>
        </row>
        <row r="1514">
          <cell r="B1514" t="str">
            <v>LU0592215403</v>
          </cell>
          <cell r="C1514" t="str">
            <v>Xtrackers</v>
          </cell>
          <cell r="D1514">
            <v>108.51601586363635</v>
          </cell>
          <cell r="E1514">
            <v>85.483126636363622</v>
          </cell>
          <cell r="F1514">
            <v>83.84140522727273</v>
          </cell>
          <cell r="G1514">
            <v>84.606787636363649</v>
          </cell>
          <cell r="H1514">
            <v>84.509049227272712</v>
          </cell>
          <cell r="I1514">
            <v>79.45273522727274</v>
          </cell>
          <cell r="J1514">
            <v>78.40963886363636</v>
          </cell>
          <cell r="K1514">
            <v>77.533904909090921</v>
          </cell>
          <cell r="L1514">
            <v>78.040432363636356</v>
          </cell>
          <cell r="M1514">
            <v>78.363088772727281</v>
          </cell>
          <cell r="N1514">
            <v>79.845531545454548</v>
          </cell>
          <cell r="O1514">
            <v>84.242789727272736</v>
          </cell>
          <cell r="P1514">
            <v>84.197841227272718</v>
          </cell>
          <cell r="Q1514">
            <v>83.005262363636362</v>
          </cell>
          <cell r="R1514">
            <v>79.421941909090918</v>
          </cell>
          <cell r="S1514">
            <v>78.093411227272739</v>
          </cell>
          <cell r="T1514">
            <v>83.84734154545454</v>
          </cell>
          <cell r="U1514" t="str">
            <v>12:30 - 13:00</v>
          </cell>
          <cell r="V1514">
            <v>77.533904909090921</v>
          </cell>
        </row>
        <row r="1515">
          <cell r="B1515" t="str">
            <v>LU0322252502</v>
          </cell>
          <cell r="C1515" t="str">
            <v>Xtrackers</v>
          </cell>
          <cell r="D1515">
            <v>38.190363045454546</v>
          </cell>
          <cell r="E1515">
            <v>28.713366636363638</v>
          </cell>
          <cell r="F1515">
            <v>28.207333818181823</v>
          </cell>
          <cell r="G1515">
            <v>27.662532454545453</v>
          </cell>
          <cell r="H1515">
            <v>27.447630818181825</v>
          </cell>
          <cell r="I1515">
            <v>26.489393272727273</v>
          </cell>
          <cell r="J1515">
            <v>27.467698499999997</v>
          </cell>
          <cell r="K1515">
            <v>26.584667636363637</v>
          </cell>
          <cell r="L1515">
            <v>28.605689545454549</v>
          </cell>
          <cell r="M1515">
            <v>27.333015136363642</v>
          </cell>
          <cell r="N1515">
            <v>27.181982499999993</v>
          </cell>
          <cell r="O1515">
            <v>29.028867636363636</v>
          </cell>
          <cell r="P1515">
            <v>28.115877090909098</v>
          </cell>
          <cell r="Q1515">
            <v>27.653934636363637</v>
          </cell>
          <cell r="R1515">
            <v>28.163866363636362</v>
          </cell>
          <cell r="S1515">
            <v>28.501581409090907</v>
          </cell>
          <cell r="T1515">
            <v>29.387262090909086</v>
          </cell>
          <cell r="U1515" t="str">
            <v>11:30 - 12:00</v>
          </cell>
          <cell r="V1515">
            <v>26.489393272727273</v>
          </cell>
        </row>
        <row r="1516">
          <cell r="B1516" t="str">
            <v>LU0659578842</v>
          </cell>
          <cell r="C1516" t="str">
            <v>Xtrackers</v>
          </cell>
          <cell r="D1516">
            <v>34.088593318181822</v>
          </cell>
          <cell r="E1516">
            <v>31.81144009090908</v>
          </cell>
          <cell r="F1516">
            <v>32.239360590909094</v>
          </cell>
          <cell r="G1516">
            <v>32.360763590909087</v>
          </cell>
          <cell r="H1516">
            <v>32.799235636363633</v>
          </cell>
          <cell r="I1516">
            <v>33.110913363636364</v>
          </cell>
          <cell r="J1516">
            <v>30.467690545454545</v>
          </cell>
          <cell r="K1516">
            <v>31.244301590909085</v>
          </cell>
          <cell r="L1516">
            <v>31.048097909090902</v>
          </cell>
          <cell r="M1516">
            <v>31.516138318181813</v>
          </cell>
          <cell r="N1516">
            <v>32.844604454545454</v>
          </cell>
          <cell r="O1516">
            <v>35.538863409090908</v>
          </cell>
          <cell r="P1516">
            <v>33.649177363636369</v>
          </cell>
          <cell r="Q1516">
            <v>34.920110000000001</v>
          </cell>
          <cell r="R1516">
            <v>33.57571936363636</v>
          </cell>
          <cell r="S1516">
            <v>33.716252090909094</v>
          </cell>
          <cell r="T1516">
            <v>33.791442590909078</v>
          </cell>
          <cell r="U1516" t="str">
            <v>12:00 - 12:30</v>
          </cell>
          <cell r="V1516">
            <v>30.467690545454545</v>
          </cell>
        </row>
        <row r="1517">
          <cell r="B1517" t="str">
            <v>LU0292109187</v>
          </cell>
          <cell r="C1517" t="str">
            <v>Xtrackers</v>
          </cell>
          <cell r="D1517">
            <v>35.955994499999996</v>
          </cell>
          <cell r="E1517">
            <v>31.237833772727267</v>
          </cell>
          <cell r="F1517">
            <v>29.063119045454552</v>
          </cell>
          <cell r="G1517">
            <v>29.197366727272733</v>
          </cell>
          <cell r="H1517">
            <v>29.541512909090912</v>
          </cell>
          <cell r="I1517">
            <v>28.867455136363638</v>
          </cell>
          <cell r="J1517">
            <v>29.36525690909091</v>
          </cell>
          <cell r="K1517">
            <v>29.018595545454549</v>
          </cell>
          <cell r="L1517">
            <v>30.205590681818183</v>
          </cell>
          <cell r="M1517">
            <v>28.705286272727268</v>
          </cell>
          <cell r="N1517">
            <v>31.105804136363634</v>
          </cell>
          <cell r="O1517">
            <v>33.357326318181826</v>
          </cell>
          <cell r="P1517">
            <v>33.576964909090911</v>
          </cell>
          <cell r="Q1517">
            <v>33.262141954545463</v>
          </cell>
          <cell r="R1517">
            <v>32.911879636363636</v>
          </cell>
          <cell r="S1517">
            <v>31.118368590909089</v>
          </cell>
          <cell r="T1517">
            <v>32.133969272727271</v>
          </cell>
          <cell r="U1517" t="str">
            <v>13:30 - 14:00</v>
          </cell>
          <cell r="V1517">
            <v>28.705286272727268</v>
          </cell>
        </row>
        <row r="1518">
          <cell r="B1518" t="str">
            <v>LU0514694701</v>
          </cell>
          <cell r="C1518" t="str">
            <v>Xtrackers</v>
          </cell>
          <cell r="D1518">
            <v>80.380853772727278</v>
          </cell>
          <cell r="E1518">
            <v>72.278057545454544</v>
          </cell>
          <cell r="F1518">
            <v>69.695145545454523</v>
          </cell>
          <cell r="G1518">
            <v>68.498269818181825</v>
          </cell>
          <cell r="H1518">
            <v>65.167041772727273</v>
          </cell>
          <cell r="I1518">
            <v>67.195890772727253</v>
          </cell>
          <cell r="J1518">
            <v>67.10126818181817</v>
          </cell>
          <cell r="K1518">
            <v>70.553055727272721</v>
          </cell>
          <cell r="L1518">
            <v>71.343767318181804</v>
          </cell>
          <cell r="M1518">
            <v>70.034098909090915</v>
          </cell>
          <cell r="N1518">
            <v>69.577990818181817</v>
          </cell>
          <cell r="O1518">
            <v>73.884040772727246</v>
          </cell>
          <cell r="P1518">
            <v>70.618412227272728</v>
          </cell>
          <cell r="Q1518">
            <v>74.649571590909105</v>
          </cell>
          <cell r="R1518">
            <v>71.17956731818181</v>
          </cell>
          <cell r="S1518">
            <v>69.211880454545465</v>
          </cell>
          <cell r="T1518">
            <v>71.472527681818164</v>
          </cell>
          <cell r="U1518" t="str">
            <v>11:00 - 11:30</v>
          </cell>
          <cell r="V1518">
            <v>65.167041772727273</v>
          </cell>
        </row>
        <row r="1519">
          <cell r="B1519" t="str">
            <v>IE00BGQYRR35</v>
          </cell>
          <cell r="C1519" t="str">
            <v>Xtrackers</v>
          </cell>
          <cell r="D1519">
            <v>48.935124772727271</v>
          </cell>
          <cell r="E1519">
            <v>36.393218772727273</v>
          </cell>
          <cell r="F1519">
            <v>35.537615636363633</v>
          </cell>
          <cell r="G1519">
            <v>33.728411999999999</v>
          </cell>
          <cell r="H1519">
            <v>32.464407045454543</v>
          </cell>
          <cell r="I1519">
            <v>30.381758227272734</v>
          </cell>
          <cell r="J1519">
            <v>31.546864318181814</v>
          </cell>
          <cell r="K1519">
            <v>33.445412181818185</v>
          </cell>
          <cell r="L1519">
            <v>32.865099318181827</v>
          </cell>
          <cell r="M1519">
            <v>36.392048272727273</v>
          </cell>
          <cell r="N1519">
            <v>36.681712681818176</v>
          </cell>
          <cell r="O1519">
            <v>35.567117409090912</v>
          </cell>
          <cell r="P1519">
            <v>35.047518272727267</v>
          </cell>
          <cell r="Q1519">
            <v>32.595359045454543</v>
          </cell>
          <cell r="R1519">
            <v>28.656274272727273</v>
          </cell>
          <cell r="S1519">
            <v>27.532127545454543</v>
          </cell>
          <cell r="T1519">
            <v>31.341413318181822</v>
          </cell>
          <cell r="U1519" t="str">
            <v>16:30 - 17:00</v>
          </cell>
          <cell r="V1519">
            <v>27.532127545454543</v>
          </cell>
        </row>
        <row r="1520">
          <cell r="B1520" t="str">
            <v>IE00BGQYRQ28</v>
          </cell>
          <cell r="C1520" t="str">
            <v>Xtrackers</v>
          </cell>
          <cell r="D1520">
            <v>51.655468181818179</v>
          </cell>
          <cell r="E1520">
            <v>41.033358772727269</v>
          </cell>
          <cell r="F1520">
            <v>39.949648363636364</v>
          </cell>
          <cell r="G1520">
            <v>37.031824681818186</v>
          </cell>
          <cell r="H1520">
            <v>34.7578155</v>
          </cell>
          <cell r="I1520">
            <v>33.561896772727273</v>
          </cell>
          <cell r="J1520">
            <v>34.607610954545457</v>
          </cell>
          <cell r="K1520">
            <v>36.716893045454547</v>
          </cell>
          <cell r="L1520">
            <v>37.07169459090909</v>
          </cell>
          <cell r="M1520">
            <v>37.353716227272734</v>
          </cell>
          <cell r="N1520">
            <v>42.11971786363636</v>
          </cell>
          <cell r="O1520">
            <v>35.984317227272726</v>
          </cell>
          <cell r="P1520">
            <v>36.548991727272728</v>
          </cell>
          <cell r="Q1520">
            <v>23.187755499999998</v>
          </cell>
          <cell r="R1520">
            <v>18.448310545454543</v>
          </cell>
          <cell r="S1520">
            <v>17.194273045454544</v>
          </cell>
          <cell r="T1520">
            <v>23.972194272727268</v>
          </cell>
          <cell r="U1520" t="str">
            <v>16:30 - 17:00</v>
          </cell>
          <cell r="V1520">
            <v>17.194273045454544</v>
          </cell>
        </row>
        <row r="1521">
          <cell r="B1521" t="str">
            <v>IE00BCHWNS19</v>
          </cell>
          <cell r="C1521" t="str">
            <v>Xtrackers</v>
          </cell>
          <cell r="D1521">
            <v>79.552112090909091</v>
          </cell>
          <cell r="E1521">
            <v>63.33404781818183</v>
          </cell>
          <cell r="F1521">
            <v>61.037952681818176</v>
          </cell>
          <cell r="G1521">
            <v>57.794405272727268</v>
          </cell>
          <cell r="H1521">
            <v>55.214493181818192</v>
          </cell>
          <cell r="I1521">
            <v>55.786006181818195</v>
          </cell>
          <cell r="J1521">
            <v>57.412286136363633</v>
          </cell>
          <cell r="K1521">
            <v>57.406168136363654</v>
          </cell>
          <cell r="L1521">
            <v>55.813630499999995</v>
          </cell>
          <cell r="M1521">
            <v>57.818537636363637</v>
          </cell>
          <cell r="N1521">
            <v>57.482257045454553</v>
          </cell>
          <cell r="O1521">
            <v>55.128304181818159</v>
          </cell>
          <cell r="P1521">
            <v>53.476429954545459</v>
          </cell>
          <cell r="Q1521">
            <v>37.57795881818182</v>
          </cell>
          <cell r="R1521">
            <v>29.623611545454551</v>
          </cell>
          <cell r="S1521">
            <v>27.212198272727278</v>
          </cell>
          <cell r="T1521">
            <v>33.809372090909086</v>
          </cell>
          <cell r="U1521" t="str">
            <v>16:30 - 17:00</v>
          </cell>
          <cell r="V1521">
            <v>27.212198272727278</v>
          </cell>
        </row>
        <row r="1522">
          <cell r="B1522" t="str">
            <v>IE00BFMNPS42</v>
          </cell>
          <cell r="C1522" t="str">
            <v>Xtrackers</v>
          </cell>
          <cell r="D1522">
            <v>19.464254954545456</v>
          </cell>
          <cell r="E1522">
            <v>14.269541636363636</v>
          </cell>
          <cell r="F1522">
            <v>14.484120818181816</v>
          </cell>
          <cell r="G1522">
            <v>13.512853363636367</v>
          </cell>
          <cell r="H1522">
            <v>12.733993363636364</v>
          </cell>
          <cell r="I1522">
            <v>12.60880840909091</v>
          </cell>
          <cell r="J1522">
            <v>13.326539409090911</v>
          </cell>
          <cell r="K1522">
            <v>13.562977318181821</v>
          </cell>
          <cell r="L1522">
            <v>12.97773218181818</v>
          </cell>
          <cell r="M1522">
            <v>14.086150227272725</v>
          </cell>
          <cell r="N1522">
            <v>14.069543454545453</v>
          </cell>
          <cell r="O1522">
            <v>16.330489636363641</v>
          </cell>
          <cell r="P1522">
            <v>13.942304954545454</v>
          </cell>
          <cell r="Q1522">
            <v>15.237794000000001</v>
          </cell>
          <cell r="R1522">
            <v>13.590536590909091</v>
          </cell>
          <cell r="S1522">
            <v>12.203866772727274</v>
          </cell>
          <cell r="T1522">
            <v>11.925306136363634</v>
          </cell>
          <cell r="U1522" t="str">
            <v>17:00 - 17:30</v>
          </cell>
          <cell r="V1522">
            <v>11.925306136363634</v>
          </cell>
        </row>
        <row r="1523">
          <cell r="B1523" t="str">
            <v>IE00BCHWNT26</v>
          </cell>
          <cell r="C1523" t="str">
            <v>Xtrackers</v>
          </cell>
          <cell r="D1523">
            <v>65.45550672727272</v>
          </cell>
          <cell r="E1523">
            <v>56.029655181818178</v>
          </cell>
          <cell r="F1523">
            <v>51.252996772727286</v>
          </cell>
          <cell r="G1523">
            <v>49.645664454545461</v>
          </cell>
          <cell r="H1523">
            <v>46.315946545454544</v>
          </cell>
          <cell r="I1523">
            <v>44.868772772727269</v>
          </cell>
          <cell r="J1523">
            <v>45.379139000000002</v>
          </cell>
          <cell r="K1523">
            <v>46.714958409090919</v>
          </cell>
          <cell r="L1523">
            <v>49.559486318181818</v>
          </cell>
          <cell r="M1523">
            <v>50.614228454545469</v>
          </cell>
          <cell r="N1523">
            <v>50.868960045454557</v>
          </cell>
          <cell r="O1523">
            <v>51.655023136363639</v>
          </cell>
          <cell r="P1523">
            <v>49.5149430909091</v>
          </cell>
          <cell r="Q1523">
            <v>38.308314772727265</v>
          </cell>
          <cell r="R1523">
            <v>30.794718545454543</v>
          </cell>
          <cell r="S1523">
            <v>29.372651136363629</v>
          </cell>
          <cell r="T1523">
            <v>34.644979636363644</v>
          </cell>
          <cell r="U1523" t="str">
            <v>16:30 - 17:00</v>
          </cell>
          <cell r="V1523">
            <v>29.372651136363629</v>
          </cell>
        </row>
        <row r="1524">
          <cell r="B1524" t="str">
            <v>IE00BCHWNW54</v>
          </cell>
          <cell r="C1524" t="str">
            <v>Xtrackers</v>
          </cell>
          <cell r="D1524">
            <v>53.903798409090903</v>
          </cell>
          <cell r="E1524">
            <v>40.595389181818184</v>
          </cell>
          <cell r="F1524">
            <v>39.627650545454543</v>
          </cell>
          <cell r="G1524">
            <v>37.338860500000003</v>
          </cell>
          <cell r="H1524">
            <v>35.486955818181819</v>
          </cell>
          <cell r="I1524">
            <v>35.865957363636362</v>
          </cell>
          <cell r="J1524">
            <v>35.136417727272722</v>
          </cell>
          <cell r="K1524">
            <v>37.773329454545461</v>
          </cell>
          <cell r="L1524">
            <v>38.926049454545449</v>
          </cell>
          <cell r="M1524">
            <v>38.228967409090906</v>
          </cell>
          <cell r="N1524">
            <v>39.697831363636368</v>
          </cell>
          <cell r="O1524">
            <v>38.216098500000001</v>
          </cell>
          <cell r="P1524">
            <v>36.536727181818193</v>
          </cell>
          <cell r="Q1524">
            <v>22.824686954545456</v>
          </cell>
          <cell r="R1524">
            <v>17.280345090909091</v>
          </cell>
          <cell r="S1524">
            <v>15.953188590909091</v>
          </cell>
          <cell r="T1524">
            <v>20.196751409090908</v>
          </cell>
          <cell r="U1524" t="str">
            <v>16:30 - 17:00</v>
          </cell>
          <cell r="V1524">
            <v>15.953188590909091</v>
          </cell>
        </row>
        <row r="1525">
          <cell r="B1525" t="str">
            <v>IE00BGQYRS42</v>
          </cell>
          <cell r="C1525" t="str">
            <v>Xtrackers</v>
          </cell>
          <cell r="D1525">
            <v>35.59114445454545</v>
          </cell>
          <cell r="E1525">
            <v>25.071429500000001</v>
          </cell>
          <cell r="F1525">
            <v>24.092649363636362</v>
          </cell>
          <cell r="G1525">
            <v>22.704506818181816</v>
          </cell>
          <cell r="H1525">
            <v>21.760972454545453</v>
          </cell>
          <cell r="I1525">
            <v>21.671487045454544</v>
          </cell>
          <cell r="J1525">
            <v>22.366282909090906</v>
          </cell>
          <cell r="K1525">
            <v>25.545988090909081</v>
          </cell>
          <cell r="L1525">
            <v>25.724295909090912</v>
          </cell>
          <cell r="M1525">
            <v>27.383661818181817</v>
          </cell>
          <cell r="N1525">
            <v>26.38496231818182</v>
          </cell>
          <cell r="O1525">
            <v>27.919492681818181</v>
          </cell>
          <cell r="P1525">
            <v>27.007583727272728</v>
          </cell>
          <cell r="Q1525">
            <v>25.851621318181813</v>
          </cell>
          <cell r="R1525">
            <v>18.816440136363635</v>
          </cell>
          <cell r="S1525">
            <v>16.038981545454547</v>
          </cell>
          <cell r="T1525">
            <v>21.1512475</v>
          </cell>
          <cell r="U1525" t="str">
            <v>16:30 - 17:00</v>
          </cell>
          <cell r="V1525">
            <v>16.038981545454547</v>
          </cell>
        </row>
        <row r="1526">
          <cell r="B1526" t="str">
            <v>LU0274210672</v>
          </cell>
          <cell r="C1526" t="str">
            <v>Xtrackers</v>
          </cell>
          <cell r="D1526">
            <v>9.1764575454545447</v>
          </cell>
          <cell r="E1526">
            <v>7.6514718181818191</v>
          </cell>
          <cell r="F1526">
            <v>7.3341909545454547</v>
          </cell>
          <cell r="G1526">
            <v>7.6915765</v>
          </cell>
          <cell r="H1526">
            <v>6.4447957727272724</v>
          </cell>
          <cell r="I1526">
            <v>6.5588794090909097</v>
          </cell>
          <cell r="J1526">
            <v>6.5750584545454531</v>
          </cell>
          <cell r="K1526">
            <v>6.7930389999999994</v>
          </cell>
          <cell r="L1526">
            <v>6.6664583636363632</v>
          </cell>
          <cell r="M1526">
            <v>7.926099909090909</v>
          </cell>
          <cell r="N1526">
            <v>7.732689545454547</v>
          </cell>
          <cell r="O1526">
            <v>9.0466497272727278</v>
          </cell>
          <cell r="P1526">
            <v>8.5102625909090914</v>
          </cell>
          <cell r="Q1526">
            <v>9.5820455454545446</v>
          </cell>
          <cell r="R1526">
            <v>7.6297402727272745</v>
          </cell>
          <cell r="S1526">
            <v>6.8903029090909094</v>
          </cell>
          <cell r="T1526">
            <v>7.1072523636363654</v>
          </cell>
          <cell r="U1526" t="str">
            <v>11:00 - 11:30</v>
          </cell>
          <cell r="V1526">
            <v>6.4447957727272724</v>
          </cell>
        </row>
        <row r="1527">
          <cell r="B1527" t="str">
            <v>IE00BJ0KDR00</v>
          </cell>
          <cell r="C1527" t="str">
            <v>Xtrackers</v>
          </cell>
          <cell r="D1527">
            <v>7.0163849999999988</v>
          </cell>
          <cell r="E1527">
            <v>5.9893778181818167</v>
          </cell>
          <cell r="F1527">
            <v>5.6381213636363636</v>
          </cell>
          <cell r="G1527">
            <v>5.6966224090909074</v>
          </cell>
          <cell r="H1527">
            <v>5.4471249090909089</v>
          </cell>
          <cell r="I1527">
            <v>5.1902790454545444</v>
          </cell>
          <cell r="J1527">
            <v>5.3035608636363634</v>
          </cell>
          <cell r="K1527">
            <v>5.7717970454545471</v>
          </cell>
          <cell r="L1527">
            <v>5.6100846818181829</v>
          </cell>
          <cell r="M1527">
            <v>6.0196042272727279</v>
          </cell>
          <cell r="N1527">
            <v>6.4376200000000008</v>
          </cell>
          <cell r="O1527">
            <v>7.8727851818181822</v>
          </cell>
          <cell r="P1527">
            <v>7.2457876363636338</v>
          </cell>
          <cell r="Q1527">
            <v>8.5814933181818187</v>
          </cell>
          <cell r="R1527">
            <v>6.2044360000000003</v>
          </cell>
          <cell r="S1527">
            <v>5.6211287272727271</v>
          </cell>
          <cell r="T1527">
            <v>5.7040700000000006</v>
          </cell>
          <cell r="U1527" t="str">
            <v>11:30 - 12:00</v>
          </cell>
          <cell r="V1527">
            <v>5.1902790454545444</v>
          </cell>
        </row>
        <row r="1528">
          <cell r="B1528" t="str">
            <v>IE00BG04M077</v>
          </cell>
          <cell r="C1528" t="str">
            <v>Xtrackers</v>
          </cell>
          <cell r="D1528">
            <v>15.202046500000005</v>
          </cell>
          <cell r="E1528">
            <v>13.412337000000001</v>
          </cell>
          <cell r="F1528">
            <v>13.460876499999996</v>
          </cell>
          <cell r="G1528">
            <v>12.920469090909087</v>
          </cell>
          <cell r="H1528">
            <v>12.197801954545456</v>
          </cell>
          <cell r="I1528">
            <v>11.628597954545457</v>
          </cell>
          <cell r="J1528">
            <v>11.968055909090909</v>
          </cell>
          <cell r="K1528">
            <v>12.623169409090908</v>
          </cell>
          <cell r="L1528">
            <v>13.078798454545455</v>
          </cell>
          <cell r="M1528">
            <v>12.978693545454547</v>
          </cell>
          <cell r="N1528">
            <v>13.055294227272727</v>
          </cell>
          <cell r="O1528">
            <v>15.209730954545451</v>
          </cell>
          <cell r="P1528">
            <v>14.420263681818181</v>
          </cell>
          <cell r="Q1528">
            <v>15.899304954545453</v>
          </cell>
          <cell r="R1528">
            <v>13.362317409090908</v>
          </cell>
          <cell r="S1528">
            <v>12.460606454545454</v>
          </cell>
          <cell r="T1528">
            <v>12.888533363636366</v>
          </cell>
          <cell r="U1528" t="str">
            <v>11:30 - 12:00</v>
          </cell>
          <cell r="V1528">
            <v>11.628597954545457</v>
          </cell>
        </row>
        <row r="1529">
          <cell r="B1529" t="str">
            <v>IE00BM67HR47</v>
          </cell>
          <cell r="C1529" t="str">
            <v>Xtrackers</v>
          </cell>
          <cell r="D1529">
            <v>28.138913318181821</v>
          </cell>
          <cell r="E1529">
            <v>21.761176181818179</v>
          </cell>
          <cell r="F1529">
            <v>22.977710545454542</v>
          </cell>
          <cell r="G1529">
            <v>21.599627590909087</v>
          </cell>
          <cell r="H1529">
            <v>20.994571727272731</v>
          </cell>
          <cell r="I1529">
            <v>21.148302409090906</v>
          </cell>
          <cell r="J1529">
            <v>22.537406818181818</v>
          </cell>
          <cell r="K1529">
            <v>24.587301863636359</v>
          </cell>
          <cell r="L1529">
            <v>24.614359545454544</v>
          </cell>
          <cell r="M1529">
            <v>25.020098954545457</v>
          </cell>
          <cell r="N1529">
            <v>24.903276545454556</v>
          </cell>
          <cell r="O1529">
            <v>27.877667863636361</v>
          </cell>
          <cell r="P1529">
            <v>28.806984318181822</v>
          </cell>
          <cell r="Q1529">
            <v>23.734014727272726</v>
          </cell>
          <cell r="R1529">
            <v>19.231962500000005</v>
          </cell>
          <cell r="S1529">
            <v>17.205733545454542</v>
          </cell>
          <cell r="T1529">
            <v>17.657116590909098</v>
          </cell>
          <cell r="U1529" t="str">
            <v>16:30 - 17:00</v>
          </cell>
          <cell r="V1529">
            <v>17.205733545454542</v>
          </cell>
        </row>
        <row r="1530">
          <cell r="B1530" t="str">
            <v>IE00BM67HP23</v>
          </cell>
          <cell r="C1530" t="str">
            <v>Xtrackers</v>
          </cell>
          <cell r="D1530">
            <v>25.823968227272733</v>
          </cell>
          <cell r="E1530">
            <v>20.521678636363639</v>
          </cell>
          <cell r="F1530">
            <v>20.858871318181819</v>
          </cell>
          <cell r="G1530">
            <v>21.084997727272729</v>
          </cell>
          <cell r="H1530">
            <v>20.133246909090907</v>
          </cell>
          <cell r="I1530">
            <v>18.971257181818178</v>
          </cell>
          <cell r="J1530">
            <v>20.02312695454545</v>
          </cell>
          <cell r="K1530">
            <v>21.364220863636362</v>
          </cell>
          <cell r="L1530">
            <v>20.63466690909091</v>
          </cell>
          <cell r="M1530">
            <v>21.092997954545453</v>
          </cell>
          <cell r="N1530">
            <v>21.005345590909091</v>
          </cell>
          <cell r="O1530">
            <v>27.046494909090903</v>
          </cell>
          <cell r="P1530">
            <v>27.353894545454544</v>
          </cell>
          <cell r="Q1530">
            <v>24.907981909090907</v>
          </cell>
          <cell r="R1530">
            <v>20.56754440909091</v>
          </cell>
          <cell r="S1530">
            <v>17.803412181818185</v>
          </cell>
          <cell r="T1530">
            <v>18.206682954545457</v>
          </cell>
          <cell r="U1530" t="str">
            <v>16:30 - 17:00</v>
          </cell>
          <cell r="V1530">
            <v>17.803412181818185</v>
          </cell>
        </row>
        <row r="1531">
          <cell r="B1531" t="str">
            <v>IE00BM67HN09</v>
          </cell>
          <cell r="C1531" t="str">
            <v>Xtrackers</v>
          </cell>
          <cell r="D1531">
            <v>27.06045345454546</v>
          </cell>
          <cell r="E1531">
            <v>22.312850909090908</v>
          </cell>
          <cell r="F1531">
            <v>22.379342318181823</v>
          </cell>
          <cell r="G1531">
            <v>19.798153272727276</v>
          </cell>
          <cell r="H1531">
            <v>18.83109027272727</v>
          </cell>
          <cell r="I1531">
            <v>19.614459681818179</v>
          </cell>
          <cell r="J1531">
            <v>20.148269454545449</v>
          </cell>
          <cell r="K1531">
            <v>20.578442772727275</v>
          </cell>
          <cell r="L1531">
            <v>21.426307181818188</v>
          </cell>
          <cell r="M1531">
            <v>22.043121681818182</v>
          </cell>
          <cell r="N1531">
            <v>22.887355499999998</v>
          </cell>
          <cell r="O1531">
            <v>28.778476681818187</v>
          </cell>
          <cell r="P1531">
            <v>29.495232590909101</v>
          </cell>
          <cell r="Q1531">
            <v>23.760848409090908</v>
          </cell>
          <cell r="R1531">
            <v>19.142265636363643</v>
          </cell>
          <cell r="S1531">
            <v>15.991386727272724</v>
          </cell>
          <cell r="T1531">
            <v>17.864766954545459</v>
          </cell>
          <cell r="U1531" t="str">
            <v>16:30 - 17:00</v>
          </cell>
          <cell r="V1531">
            <v>15.991386727272724</v>
          </cell>
        </row>
        <row r="1532">
          <cell r="B1532" t="str">
            <v>IE00BM67HM91</v>
          </cell>
          <cell r="C1532" t="str">
            <v>Xtrackers</v>
          </cell>
          <cell r="D1532">
            <v>54.635276681818183</v>
          </cell>
          <cell r="E1532">
            <v>40.550641363636366</v>
          </cell>
          <cell r="F1532">
            <v>35.390676818181817</v>
          </cell>
          <cell r="G1532">
            <v>34.998531863636359</v>
          </cell>
          <cell r="H1532">
            <v>33.446737454545456</v>
          </cell>
          <cell r="I1532">
            <v>34.210074954545455</v>
          </cell>
          <cell r="J1532">
            <v>34.704526272727271</v>
          </cell>
          <cell r="K1532">
            <v>34.909272363636362</v>
          </cell>
          <cell r="L1532">
            <v>34.694333090909097</v>
          </cell>
          <cell r="M1532">
            <v>36.744128818181821</v>
          </cell>
          <cell r="N1532">
            <v>37.553996818181815</v>
          </cell>
          <cell r="O1532">
            <v>40.186353499999996</v>
          </cell>
          <cell r="P1532">
            <v>38.633021227272721</v>
          </cell>
          <cell r="Q1532">
            <v>34.382439045454547</v>
          </cell>
          <cell r="R1532">
            <v>30.23836768181819</v>
          </cell>
          <cell r="S1532">
            <v>29.579449681818176</v>
          </cell>
          <cell r="T1532">
            <v>31.849552818181817</v>
          </cell>
          <cell r="U1532" t="str">
            <v>16:30 - 17:00</v>
          </cell>
          <cell r="V1532">
            <v>29.579449681818176</v>
          </cell>
        </row>
        <row r="1533">
          <cell r="B1533" t="str">
            <v>IE00BZ02LR44</v>
          </cell>
          <cell r="C1533" t="str">
            <v>Xtrackers</v>
          </cell>
          <cell r="D1533">
            <v>16.779938045454543</v>
          </cell>
          <cell r="E1533">
            <v>13.360851136363637</v>
          </cell>
          <cell r="F1533">
            <v>13.843548136363637</v>
          </cell>
          <cell r="G1533">
            <v>13.046684363636361</v>
          </cell>
          <cell r="H1533">
            <v>12.562260136363637</v>
          </cell>
          <cell r="I1533">
            <v>12.594552636363632</v>
          </cell>
          <cell r="J1533">
            <v>12.693346363636364</v>
          </cell>
          <cell r="K1533">
            <v>13.43039372727273</v>
          </cell>
          <cell r="L1533">
            <v>13.742283909090908</v>
          </cell>
          <cell r="M1533">
            <v>13.173148954545455</v>
          </cell>
          <cell r="N1533">
            <v>13.441175181818181</v>
          </cell>
          <cell r="O1533">
            <v>16.167929636363635</v>
          </cell>
          <cell r="P1533">
            <v>14.725437409090908</v>
          </cell>
          <cell r="Q1533">
            <v>15.582221636363636</v>
          </cell>
          <cell r="R1533">
            <v>13.228256681818182</v>
          </cell>
          <cell r="S1533">
            <v>12.855002863636361</v>
          </cell>
          <cell r="T1533">
            <v>13.303342090909087</v>
          </cell>
          <cell r="U1533" t="str">
            <v>11:00 - 11:30</v>
          </cell>
          <cell r="V1533">
            <v>12.562260136363637</v>
          </cell>
        </row>
        <row r="1534">
          <cell r="B1534" t="str">
            <v>IE00BMY76136</v>
          </cell>
          <cell r="C1534" t="str">
            <v>Xtrackers</v>
          </cell>
          <cell r="D1534">
            <v>33.745083636363638</v>
          </cell>
          <cell r="E1534">
            <v>32.894131772727278</v>
          </cell>
          <cell r="F1534">
            <v>33.489996045454546</v>
          </cell>
          <cell r="G1534">
            <v>32.870337590909088</v>
          </cell>
          <cell r="H1534">
            <v>33.118373954545454</v>
          </cell>
          <cell r="I1534">
            <v>32.887458045454544</v>
          </cell>
          <cell r="J1534">
            <v>32.548459636363638</v>
          </cell>
          <cell r="K1534">
            <v>33.149232863636364</v>
          </cell>
          <cell r="L1534">
            <v>33.637489363636355</v>
          </cell>
          <cell r="M1534">
            <v>33.625741636363642</v>
          </cell>
          <cell r="N1534">
            <v>33.562083454545451</v>
          </cell>
          <cell r="O1534">
            <v>32.650532090909081</v>
          </cell>
          <cell r="P1534">
            <v>33.508959818181822</v>
          </cell>
          <cell r="Q1534">
            <v>34.348156954545459</v>
          </cell>
          <cell r="R1534">
            <v>33.250137636363633</v>
          </cell>
          <cell r="S1534">
            <v>32.71641672727273</v>
          </cell>
          <cell r="T1534">
            <v>32.706782909090911</v>
          </cell>
          <cell r="U1534" t="str">
            <v>12:00 - 12:30</v>
          </cell>
          <cell r="V1534">
            <v>32.548459636363638</v>
          </cell>
        </row>
        <row r="1535">
          <cell r="B1535" t="str">
            <v>IE00BM67HL84</v>
          </cell>
          <cell r="C1535" t="str">
            <v>Xtrackers</v>
          </cell>
          <cell r="D1535">
            <v>46.609728590909079</v>
          </cell>
          <cell r="E1535">
            <v>42.698950727272724</v>
          </cell>
          <cell r="F1535">
            <v>42.418589181818184</v>
          </cell>
          <cell r="G1535">
            <v>41.686745136363648</v>
          </cell>
          <cell r="H1535">
            <v>40.175454954545451</v>
          </cell>
          <cell r="I1535">
            <v>37.534629863636361</v>
          </cell>
          <cell r="J1535">
            <v>40.445591590909096</v>
          </cell>
          <cell r="K1535">
            <v>41.106903181818183</v>
          </cell>
          <cell r="L1535">
            <v>41.601316772727273</v>
          </cell>
          <cell r="M1535">
            <v>44.901491909090907</v>
          </cell>
          <cell r="N1535">
            <v>45.148002818181816</v>
          </cell>
          <cell r="O1535">
            <v>47.314144500000005</v>
          </cell>
          <cell r="P1535">
            <v>44.858150227272738</v>
          </cell>
          <cell r="Q1535">
            <v>42.029629727272727</v>
          </cell>
          <cell r="R1535">
            <v>35.254872545454546</v>
          </cell>
          <cell r="S1535">
            <v>34.167387545454545</v>
          </cell>
          <cell r="T1535">
            <v>40.448299363636359</v>
          </cell>
          <cell r="U1535" t="str">
            <v>16:30 - 17:00</v>
          </cell>
          <cell r="V1535">
            <v>34.167387545454545</v>
          </cell>
        </row>
        <row r="1536">
          <cell r="B1536" t="str">
            <v>IE00BM67HK77</v>
          </cell>
          <cell r="C1536" t="str">
            <v>Xtrackers</v>
          </cell>
          <cell r="D1536">
            <v>28.570881818181821</v>
          </cell>
          <cell r="E1536">
            <v>20.348164909090908</v>
          </cell>
          <cell r="F1536">
            <v>20.590234045454551</v>
          </cell>
          <cell r="G1536">
            <v>19.730210409090912</v>
          </cell>
          <cell r="H1536">
            <v>19.128816954545456</v>
          </cell>
          <cell r="I1536">
            <v>20.799939909090906</v>
          </cell>
          <cell r="J1536">
            <v>21.853489909090911</v>
          </cell>
          <cell r="K1536">
            <v>23.698283681818182</v>
          </cell>
          <cell r="L1536">
            <v>24.030147045454544</v>
          </cell>
          <cell r="M1536">
            <v>24.189031590909089</v>
          </cell>
          <cell r="N1536">
            <v>23.995182045454545</v>
          </cell>
          <cell r="O1536">
            <v>29.440844409090904</v>
          </cell>
          <cell r="P1536">
            <v>28.097784272727271</v>
          </cell>
          <cell r="Q1536">
            <v>21.59622922727273</v>
          </cell>
          <cell r="R1536">
            <v>15.735535</v>
          </cell>
          <cell r="S1536">
            <v>14.515724454545454</v>
          </cell>
          <cell r="T1536">
            <v>15.404927681818181</v>
          </cell>
          <cell r="U1536" t="str">
            <v>16:30 - 17:00</v>
          </cell>
          <cell r="V1536">
            <v>14.515724454545454</v>
          </cell>
        </row>
        <row r="1537">
          <cell r="B1537" t="str">
            <v>IE00BCHWNQ94</v>
          </cell>
          <cell r="C1537" t="str">
            <v>Xtrackers</v>
          </cell>
          <cell r="D1537">
            <v>43.698100454545454</v>
          </cell>
          <cell r="E1537">
            <v>32.644039136363638</v>
          </cell>
          <cell r="F1537">
            <v>31.178649272727281</v>
          </cell>
          <cell r="G1537">
            <v>31.630359818181816</v>
          </cell>
          <cell r="H1537">
            <v>28.819534909090905</v>
          </cell>
          <cell r="I1537">
            <v>28.62362790909091</v>
          </cell>
          <cell r="J1537">
            <v>28.709594681818189</v>
          </cell>
          <cell r="K1537">
            <v>32.302227590909091</v>
          </cell>
          <cell r="L1537">
            <v>30.642122818181814</v>
          </cell>
          <cell r="M1537">
            <v>31.849671272727274</v>
          </cell>
          <cell r="N1537">
            <v>33.835567454545462</v>
          </cell>
          <cell r="O1537">
            <v>38.303420681818181</v>
          </cell>
          <cell r="P1537">
            <v>41.426635636363635</v>
          </cell>
          <cell r="Q1537">
            <v>38.918554727272721</v>
          </cell>
          <cell r="R1537">
            <v>32.442806272727275</v>
          </cell>
          <cell r="S1537">
            <v>30.13649331818182</v>
          </cell>
          <cell r="T1537">
            <v>34.23194377272727</v>
          </cell>
          <cell r="U1537" t="str">
            <v>11:30 - 12:00</v>
          </cell>
          <cell r="V1537">
            <v>28.62362790909091</v>
          </cell>
        </row>
        <row r="1538">
          <cell r="B1538" t="str">
            <v>IE00BM67HV82</v>
          </cell>
          <cell r="C1538" t="str">
            <v>Xtrackers</v>
          </cell>
          <cell r="D1538">
            <v>29.078814000000008</v>
          </cell>
          <cell r="E1538">
            <v>25.16920122727273</v>
          </cell>
          <cell r="F1538">
            <v>24.742783681818185</v>
          </cell>
          <cell r="G1538">
            <v>23.851218500000002</v>
          </cell>
          <cell r="H1538">
            <v>24.139559818181819</v>
          </cell>
          <cell r="I1538">
            <v>23.393864363636361</v>
          </cell>
          <cell r="J1538">
            <v>23.985135909090911</v>
          </cell>
          <cell r="K1538">
            <v>25.19294522727273</v>
          </cell>
          <cell r="L1538">
            <v>24.712628681818185</v>
          </cell>
          <cell r="M1538">
            <v>26.257044090909094</v>
          </cell>
          <cell r="N1538">
            <v>26.219080727272729</v>
          </cell>
          <cell r="O1538">
            <v>28.519954272727265</v>
          </cell>
          <cell r="P1538">
            <v>27.792549090909088</v>
          </cell>
          <cell r="Q1538">
            <v>24.437790818181817</v>
          </cell>
          <cell r="R1538">
            <v>19.552677545454547</v>
          </cell>
          <cell r="S1538">
            <v>17.721996636363638</v>
          </cell>
          <cell r="T1538">
            <v>19.025688545454546</v>
          </cell>
          <cell r="U1538" t="str">
            <v>16:30 - 17:00</v>
          </cell>
          <cell r="V1538">
            <v>17.721996636363638</v>
          </cell>
        </row>
        <row r="1539">
          <cell r="B1539" t="str">
            <v>IE00BM67HT60</v>
          </cell>
          <cell r="C1539" t="str">
            <v>Xtrackers</v>
          </cell>
          <cell r="D1539">
            <v>19.313731954545453</v>
          </cell>
          <cell r="E1539">
            <v>14.3401885</v>
          </cell>
          <cell r="F1539">
            <v>14.243735090909093</v>
          </cell>
          <cell r="G1539">
            <v>13.544455272727275</v>
          </cell>
          <cell r="H1539">
            <v>13.046917636363634</v>
          </cell>
          <cell r="I1539">
            <v>12.894547636363633</v>
          </cell>
          <cell r="J1539">
            <v>12.608980999999998</v>
          </cell>
          <cell r="K1539">
            <v>14.416242727272726</v>
          </cell>
          <cell r="L1539">
            <v>15.49864122727273</v>
          </cell>
          <cell r="M1539">
            <v>15.445926045454547</v>
          </cell>
          <cell r="N1539">
            <v>14.961122181818183</v>
          </cell>
          <cell r="O1539">
            <v>19.049181090909087</v>
          </cell>
          <cell r="P1539">
            <v>16.9487065</v>
          </cell>
          <cell r="Q1539">
            <v>17.100824909090907</v>
          </cell>
          <cell r="R1539">
            <v>13.185912727272729</v>
          </cell>
          <cell r="S1539">
            <v>11.524420136363636</v>
          </cell>
          <cell r="T1539">
            <v>13.285464499999996</v>
          </cell>
          <cell r="U1539" t="str">
            <v>16:30 - 17:00</v>
          </cell>
          <cell r="V1539">
            <v>11.524420136363636</v>
          </cell>
        </row>
        <row r="1540">
          <cell r="B1540" t="str">
            <v>IE00BM67HS53</v>
          </cell>
          <cell r="C1540" t="str">
            <v>Xtrackers</v>
          </cell>
          <cell r="D1540">
            <v>32.247542909090903</v>
          </cell>
          <cell r="E1540">
            <v>24.425911045454551</v>
          </cell>
          <cell r="F1540">
            <v>22.294350909090902</v>
          </cell>
          <cell r="G1540">
            <v>20.81002386363636</v>
          </cell>
          <cell r="H1540">
            <v>20.188570136363634</v>
          </cell>
          <cell r="I1540">
            <v>19.652966636363637</v>
          </cell>
          <cell r="J1540">
            <v>20.401941499999996</v>
          </cell>
          <cell r="K1540">
            <v>21.098573863636368</v>
          </cell>
          <cell r="L1540">
            <v>20.953793818181818</v>
          </cell>
          <cell r="M1540">
            <v>21.220115772727265</v>
          </cell>
          <cell r="N1540">
            <v>22.275201772727275</v>
          </cell>
          <cell r="O1540">
            <v>26.26934859090909</v>
          </cell>
          <cell r="P1540">
            <v>25.709444090909088</v>
          </cell>
          <cell r="Q1540">
            <v>23.223139909090907</v>
          </cell>
          <cell r="R1540">
            <v>18.273556045454544</v>
          </cell>
          <cell r="S1540">
            <v>17.749756272727272</v>
          </cell>
          <cell r="T1540">
            <v>18.544042000000005</v>
          </cell>
          <cell r="U1540" t="str">
            <v>16:30 - 17:00</v>
          </cell>
          <cell r="V1540">
            <v>17.749756272727272</v>
          </cell>
        </row>
        <row r="1541">
          <cell r="B1541" t="str">
            <v>IE00BL25JN58</v>
          </cell>
          <cell r="C1541" t="str">
            <v>Xtrackers</v>
          </cell>
          <cell r="D1541">
            <v>21.283045727272729</v>
          </cell>
          <cell r="E1541">
            <v>15.136352454545454</v>
          </cell>
          <cell r="F1541">
            <v>14.87034936363637</v>
          </cell>
          <cell r="G1541">
            <v>14.140986999999997</v>
          </cell>
          <cell r="H1541">
            <v>14.635317272727276</v>
          </cell>
          <cell r="I1541">
            <v>14.512346772727273</v>
          </cell>
          <cell r="J1541">
            <v>14.78775972727273</v>
          </cell>
          <cell r="K1541">
            <v>15.871411545454549</v>
          </cell>
          <cell r="L1541">
            <v>16.296095363636365</v>
          </cell>
          <cell r="M1541">
            <v>16.618899272727273</v>
          </cell>
          <cell r="N1541">
            <v>17.037143045454545</v>
          </cell>
          <cell r="O1541">
            <v>19.024554363636366</v>
          </cell>
          <cell r="P1541">
            <v>17.169019272727272</v>
          </cell>
          <cell r="Q1541">
            <v>18.056444636363633</v>
          </cell>
          <cell r="R1541">
            <v>14.075163772727278</v>
          </cell>
          <cell r="S1541">
            <v>13.194166227272728</v>
          </cell>
          <cell r="T1541">
            <v>15.940599863636361</v>
          </cell>
          <cell r="U1541" t="str">
            <v>16:30 - 17:00</v>
          </cell>
          <cell r="V1541">
            <v>13.194166227272728</v>
          </cell>
        </row>
        <row r="1542">
          <cell r="B1542" t="str">
            <v>IE00BL25JP72</v>
          </cell>
          <cell r="C1542" t="str">
            <v>Xtrackers</v>
          </cell>
          <cell r="D1542">
            <v>28.173415681818177</v>
          </cell>
          <cell r="E1542">
            <v>21.223583863636364</v>
          </cell>
          <cell r="F1542">
            <v>20.81168940909091</v>
          </cell>
          <cell r="G1542">
            <v>20.187209227272724</v>
          </cell>
          <cell r="H1542">
            <v>20.48854290909091</v>
          </cell>
          <cell r="I1542">
            <v>20.525276500000004</v>
          </cell>
          <cell r="J1542">
            <v>21.089177045454548</v>
          </cell>
          <cell r="K1542">
            <v>22.660255772727272</v>
          </cell>
          <cell r="L1542">
            <v>23.102027272727266</v>
          </cell>
          <cell r="M1542">
            <v>23.32680509090909</v>
          </cell>
          <cell r="N1542">
            <v>24.719156454545455</v>
          </cell>
          <cell r="O1542">
            <v>27.773897545454545</v>
          </cell>
          <cell r="P1542">
            <v>26.269873863636363</v>
          </cell>
          <cell r="Q1542">
            <v>24.480976363636366</v>
          </cell>
          <cell r="R1542">
            <v>20.818504227272726</v>
          </cell>
          <cell r="S1542">
            <v>19.318178863636366</v>
          </cell>
          <cell r="T1542">
            <v>21.609698045454547</v>
          </cell>
          <cell r="U1542" t="str">
            <v>16:30 - 17:00</v>
          </cell>
          <cell r="V1542">
            <v>19.318178863636366</v>
          </cell>
        </row>
        <row r="1543">
          <cell r="B1543" t="str">
            <v>IE00BL25JL35</v>
          </cell>
          <cell r="C1543" t="str">
            <v>Xtrackers</v>
          </cell>
          <cell r="D1543">
            <v>32.44731936363636</v>
          </cell>
          <cell r="E1543">
            <v>25.590094409090909</v>
          </cell>
          <cell r="F1543">
            <v>25.869998227272728</v>
          </cell>
          <cell r="G1543">
            <v>24.673448727272728</v>
          </cell>
          <cell r="H1543">
            <v>22.721321090909086</v>
          </cell>
          <cell r="I1543">
            <v>22.182609363636359</v>
          </cell>
          <cell r="J1543">
            <v>22.814742954545455</v>
          </cell>
          <cell r="K1543">
            <v>24.917672363636367</v>
          </cell>
          <cell r="L1543">
            <v>24.33283059090909</v>
          </cell>
          <cell r="M1543">
            <v>25.947216909090912</v>
          </cell>
          <cell r="N1543">
            <v>26.898887181818179</v>
          </cell>
          <cell r="O1543">
            <v>28.098057318181819</v>
          </cell>
          <cell r="P1543">
            <v>25.904420454545459</v>
          </cell>
          <cell r="Q1543">
            <v>26.992324454545461</v>
          </cell>
          <cell r="R1543">
            <v>22.643243999999996</v>
          </cell>
          <cell r="S1543">
            <v>23.224742318181818</v>
          </cell>
          <cell r="T1543">
            <v>27.57939868181818</v>
          </cell>
          <cell r="U1543" t="str">
            <v>11:30 - 12:00</v>
          </cell>
          <cell r="V1543">
            <v>22.182609363636359</v>
          </cell>
        </row>
        <row r="1544">
          <cell r="B1544" t="str">
            <v>LU0274208692</v>
          </cell>
          <cell r="C1544" t="str">
            <v>Xtrackers</v>
          </cell>
          <cell r="D1544">
            <v>8.9893585454545448</v>
          </cell>
          <cell r="E1544">
            <v>7.6826668636363644</v>
          </cell>
          <cell r="F1544">
            <v>7.4654616818181827</v>
          </cell>
          <cell r="G1544">
            <v>7.014968590909092</v>
          </cell>
          <cell r="H1544">
            <v>7.0188385000000002</v>
          </cell>
          <cell r="I1544">
            <v>6.6004508636363646</v>
          </cell>
          <cell r="J1544">
            <v>6.610043181818182</v>
          </cell>
          <cell r="K1544">
            <v>6.8139351363636358</v>
          </cell>
          <cell r="L1544">
            <v>6.8371101818181819</v>
          </cell>
          <cell r="M1544">
            <v>7.2466265909090888</v>
          </cell>
          <cell r="N1544">
            <v>7.0429275909090912</v>
          </cell>
          <cell r="O1544">
            <v>8.5982435454545456</v>
          </cell>
          <cell r="P1544">
            <v>7.6955923636363641</v>
          </cell>
          <cell r="Q1544">
            <v>8.6633288181818191</v>
          </cell>
          <cell r="R1544">
            <v>7.8439333636363635</v>
          </cell>
          <cell r="S1544">
            <v>7.8552404999999972</v>
          </cell>
          <cell r="T1544">
            <v>8.2055254090909102</v>
          </cell>
          <cell r="U1544" t="str">
            <v>11:30 - 12:00</v>
          </cell>
          <cell r="V1544">
            <v>6.6004508636363646</v>
          </cell>
        </row>
        <row r="1545">
          <cell r="B1545" t="str">
            <v>LU0659579733</v>
          </cell>
          <cell r="C1545" t="str">
            <v>Xtrackers</v>
          </cell>
          <cell r="D1545">
            <v>10.58618563636364</v>
          </cell>
          <cell r="E1545">
            <v>8.4085697727272724</v>
          </cell>
          <cell r="F1545">
            <v>8.4060987272727274</v>
          </cell>
          <cell r="G1545">
            <v>8.2666142272727274</v>
          </cell>
          <cell r="H1545">
            <v>8.5762370909090908</v>
          </cell>
          <cell r="I1545">
            <v>8.4200799545454554</v>
          </cell>
          <cell r="J1545">
            <v>8.5109449999999995</v>
          </cell>
          <cell r="K1545">
            <v>9.0946848181818201</v>
          </cell>
          <cell r="L1545">
            <v>8.5200123636363649</v>
          </cell>
          <cell r="M1545">
            <v>9.4154896363636364</v>
          </cell>
          <cell r="N1545">
            <v>9.3309765454545452</v>
          </cell>
          <cell r="O1545">
            <v>12.309461863636363</v>
          </cell>
          <cell r="P1545">
            <v>10.219678227272725</v>
          </cell>
          <cell r="Q1545">
            <v>10.845535727272729</v>
          </cell>
          <cell r="R1545">
            <v>9.8442456363636364</v>
          </cell>
          <cell r="S1545">
            <v>9.4604727272727285</v>
          </cell>
          <cell r="T1545">
            <v>9.7983379999999993</v>
          </cell>
          <cell r="U1545" t="str">
            <v>10:30 - 11:00</v>
          </cell>
          <cell r="V1545">
            <v>8.2666142272727274</v>
          </cell>
        </row>
        <row r="1546">
          <cell r="B1546" t="str">
            <v>IE00BJ0KDQ92</v>
          </cell>
          <cell r="C1546" t="str">
            <v>Xtrackers</v>
          </cell>
          <cell r="D1546">
            <v>10.640444454545452</v>
          </cell>
          <cell r="E1546">
            <v>8.3054867727272708</v>
          </cell>
          <cell r="F1546">
            <v>8.0328735454545441</v>
          </cell>
          <cell r="G1546">
            <v>7.4479255909090902</v>
          </cell>
          <cell r="H1546">
            <v>7.2204037727272743</v>
          </cell>
          <cell r="I1546">
            <v>6.6517655909090934</v>
          </cell>
          <cell r="J1546">
            <v>6.8643569999999983</v>
          </cell>
          <cell r="K1546">
            <v>7.1111911818181825</v>
          </cell>
          <cell r="L1546">
            <v>7.0376433636363638</v>
          </cell>
          <cell r="M1546">
            <v>7.8737641818181832</v>
          </cell>
          <cell r="N1546">
            <v>7.6956070454545449</v>
          </cell>
          <cell r="O1546">
            <v>10.128006999999998</v>
          </cell>
          <cell r="P1546">
            <v>9.5511951363636385</v>
          </cell>
          <cell r="Q1546">
            <v>12.579978545454544</v>
          </cell>
          <cell r="R1546">
            <v>10.682533181818181</v>
          </cell>
          <cell r="S1546">
            <v>9.7145143181818181</v>
          </cell>
          <cell r="T1546">
            <v>10.303415045454546</v>
          </cell>
          <cell r="U1546" t="str">
            <v>11:30 - 12:00</v>
          </cell>
          <cell r="V1546">
            <v>6.6517655909090934</v>
          </cell>
        </row>
        <row r="1547">
          <cell r="B1547" t="str">
            <v>IE00BK1PV551</v>
          </cell>
          <cell r="C1547" t="str">
            <v>Xtrackers</v>
          </cell>
          <cell r="D1547">
            <v>10.449618454545456</v>
          </cell>
          <cell r="E1547">
            <v>9.4167025909090913</v>
          </cell>
          <cell r="F1547">
            <v>8.7567971818181825</v>
          </cell>
          <cell r="G1547">
            <v>8.9245088636363636</v>
          </cell>
          <cell r="H1547">
            <v>9.0399459545454555</v>
          </cell>
          <cell r="I1547">
            <v>8.8010831363636353</v>
          </cell>
          <cell r="J1547">
            <v>8.7267318636363633</v>
          </cell>
          <cell r="K1547">
            <v>9.0203594545454546</v>
          </cell>
          <cell r="L1547">
            <v>8.7147419999999993</v>
          </cell>
          <cell r="M1547">
            <v>9.3251138181818192</v>
          </cell>
          <cell r="N1547">
            <v>9.331726954545454</v>
          </cell>
          <cell r="O1547">
            <v>10.786403772727274</v>
          </cell>
          <cell r="P1547">
            <v>9.8266647727272716</v>
          </cell>
          <cell r="Q1547">
            <v>10.516399</v>
          </cell>
          <cell r="R1547">
            <v>9.6697814545454559</v>
          </cell>
          <cell r="S1547">
            <v>9.5111541363636363</v>
          </cell>
          <cell r="T1547">
            <v>9.8677225454545443</v>
          </cell>
          <cell r="U1547" t="str">
            <v>13:00 - 13:30</v>
          </cell>
          <cell r="V1547">
            <v>8.7147419999999993</v>
          </cell>
        </row>
        <row r="1548">
          <cell r="B1548" t="str">
            <v>IE00BM67HQ30</v>
          </cell>
          <cell r="C1548" t="str">
            <v>Xtrackers</v>
          </cell>
          <cell r="D1548">
            <v>40.652701045454542</v>
          </cell>
          <cell r="E1548">
            <v>31.093685318181823</v>
          </cell>
          <cell r="F1548">
            <v>29.580406318181819</v>
          </cell>
          <cell r="G1548">
            <v>28.727988136363638</v>
          </cell>
          <cell r="H1548">
            <v>27.179538045454549</v>
          </cell>
          <cell r="I1548">
            <v>27.217289590909093</v>
          </cell>
          <cell r="J1548">
            <v>26.612114863636361</v>
          </cell>
          <cell r="K1548">
            <v>29.38298363636363</v>
          </cell>
          <cell r="L1548">
            <v>30.050452681818182</v>
          </cell>
          <cell r="M1548">
            <v>30.002946363636362</v>
          </cell>
          <cell r="N1548">
            <v>30.531664727272723</v>
          </cell>
          <cell r="O1548">
            <v>33.341475954545452</v>
          </cell>
          <cell r="P1548">
            <v>34.509665727272726</v>
          </cell>
          <cell r="Q1548">
            <v>35.276525318181818</v>
          </cell>
          <cell r="R1548">
            <v>29.519520499999995</v>
          </cell>
          <cell r="S1548">
            <v>27.262239409090913</v>
          </cell>
          <cell r="T1548">
            <v>31.738749681818192</v>
          </cell>
          <cell r="U1548" t="str">
            <v>12:00 - 12:30</v>
          </cell>
          <cell r="V1548">
            <v>26.612114863636361</v>
          </cell>
        </row>
        <row r="1549">
          <cell r="B1549" t="str">
            <v>IE00BL25JM42</v>
          </cell>
          <cell r="C1549" t="str">
            <v>Xtrackers</v>
          </cell>
          <cell r="D1549">
            <v>23.470562681818183</v>
          </cell>
          <cell r="E1549">
            <v>18.309535363636364</v>
          </cell>
          <cell r="F1549">
            <v>17.855702045454549</v>
          </cell>
          <cell r="G1549">
            <v>17.224413909090913</v>
          </cell>
          <cell r="H1549">
            <v>16.798704909090912</v>
          </cell>
          <cell r="I1549">
            <v>15.980226136363639</v>
          </cell>
          <cell r="J1549">
            <v>16.696447090909093</v>
          </cell>
          <cell r="K1549">
            <v>17.64271881818182</v>
          </cell>
          <cell r="L1549">
            <v>19.138285909090914</v>
          </cell>
          <cell r="M1549">
            <v>18.786116681818182</v>
          </cell>
          <cell r="N1549">
            <v>19.221865181818181</v>
          </cell>
          <cell r="O1549">
            <v>24.774729999999998</v>
          </cell>
          <cell r="P1549">
            <v>23.493362181818181</v>
          </cell>
          <cell r="Q1549">
            <v>23.008353909090911</v>
          </cell>
          <cell r="R1549">
            <v>18.217760681818181</v>
          </cell>
          <cell r="S1549">
            <v>17.478781454545455</v>
          </cell>
          <cell r="T1549">
            <v>19.510305909090906</v>
          </cell>
          <cell r="U1549" t="str">
            <v>11:30 - 12:00</v>
          </cell>
          <cell r="V1549">
            <v>15.980226136363639</v>
          </cell>
        </row>
        <row r="1550">
          <cell r="B1550" t="str">
            <v>LU0292109690</v>
          </cell>
          <cell r="C1550" t="str">
            <v>Xtrackers</v>
          </cell>
          <cell r="D1550">
            <v>35.66117986363637</v>
          </cell>
          <cell r="E1550">
            <v>32.817426818181815</v>
          </cell>
          <cell r="F1550">
            <v>33.52024645454545</v>
          </cell>
          <cell r="G1550">
            <v>34.520979136363636</v>
          </cell>
          <cell r="H1550">
            <v>33.054916954545462</v>
          </cell>
          <cell r="I1550">
            <v>32.560057363636361</v>
          </cell>
          <cell r="J1550">
            <v>31.277286045454545</v>
          </cell>
          <cell r="K1550">
            <v>32.999777272727265</v>
          </cell>
          <cell r="L1550">
            <v>33.547285409090904</v>
          </cell>
          <cell r="M1550">
            <v>33.970145045454544</v>
          </cell>
          <cell r="N1550">
            <v>33.643747045454539</v>
          </cell>
          <cell r="O1550">
            <v>35.748831363636363</v>
          </cell>
          <cell r="P1550">
            <v>33.979757954545455</v>
          </cell>
          <cell r="Q1550">
            <v>33.744478909090908</v>
          </cell>
          <cell r="R1550">
            <v>33.891953090909084</v>
          </cell>
          <cell r="S1550">
            <v>32.956395818181818</v>
          </cell>
          <cell r="T1550">
            <v>34.594102590909081</v>
          </cell>
          <cell r="U1550" t="str">
            <v>12:00 - 12:30</v>
          </cell>
          <cell r="V1550">
            <v>31.277286045454545</v>
          </cell>
        </row>
        <row r="1551">
          <cell r="B1551" t="str">
            <v>LU0839027447</v>
          </cell>
          <cell r="C1551" t="str">
            <v>Xtrackers</v>
          </cell>
          <cell r="D1551">
            <v>9.1993771363636352</v>
          </cell>
          <cell r="E1551">
            <v>7.7106916818181839</v>
          </cell>
          <cell r="F1551">
            <v>6.3205219999999995</v>
          </cell>
          <cell r="G1551">
            <v>6.0821433181818181</v>
          </cell>
          <cell r="H1551">
            <v>5.8910114090909085</v>
          </cell>
          <cell r="I1551">
            <v>5.9185502272727284</v>
          </cell>
          <cell r="J1551">
            <v>6.1165564090909097</v>
          </cell>
          <cell r="K1551">
            <v>6.2668135909090923</v>
          </cell>
          <cell r="L1551">
            <v>6.5661607272727274</v>
          </cell>
          <cell r="M1551">
            <v>6.5321385000000012</v>
          </cell>
          <cell r="N1551">
            <v>6.9183767727272736</v>
          </cell>
          <cell r="O1551">
            <v>8.5326118181818185</v>
          </cell>
          <cell r="P1551">
            <v>7.6524018181818185</v>
          </cell>
          <cell r="Q1551">
            <v>7.9864406818181815</v>
          </cell>
          <cell r="R1551">
            <v>7.0604650909090907</v>
          </cell>
          <cell r="S1551">
            <v>6.438938363636364</v>
          </cell>
          <cell r="T1551">
            <v>6.5200434545454549</v>
          </cell>
          <cell r="U1551" t="str">
            <v>11:00 - 11:30</v>
          </cell>
          <cell r="V1551">
            <v>5.8910114090909085</v>
          </cell>
        </row>
        <row r="1552">
          <cell r="B1552" t="str">
            <v>LU1875395870</v>
          </cell>
          <cell r="C1552" t="str">
            <v>Xtrackers</v>
          </cell>
          <cell r="D1552">
            <v>30.899135772727274</v>
          </cell>
          <cell r="E1552">
            <v>25.743888999999999</v>
          </cell>
          <cell r="F1552">
            <v>24.265817681818177</v>
          </cell>
          <cell r="G1552">
            <v>23.632616045454544</v>
          </cell>
          <cell r="H1552">
            <v>22.218126500000004</v>
          </cell>
          <cell r="I1552">
            <v>21.528823045454548</v>
          </cell>
          <cell r="J1552">
            <v>22.715464272727267</v>
          </cell>
          <cell r="K1552">
            <v>23.03816609090909</v>
          </cell>
          <cell r="L1552">
            <v>22.164324136363636</v>
          </cell>
          <cell r="M1552">
            <v>24.712679181818189</v>
          </cell>
          <cell r="N1552">
            <v>23.033219909090906</v>
          </cell>
          <cell r="O1552">
            <v>26.053192590909088</v>
          </cell>
          <cell r="P1552">
            <v>23.872707181818182</v>
          </cell>
          <cell r="Q1552">
            <v>24.902857636363635</v>
          </cell>
          <cell r="R1552">
            <v>24.657326045454543</v>
          </cell>
          <cell r="S1552">
            <v>24.770022590909093</v>
          </cell>
          <cell r="T1552">
            <v>26.014856181818178</v>
          </cell>
          <cell r="U1552" t="str">
            <v>11:30 - 12:00</v>
          </cell>
          <cell r="V1552">
            <v>21.528823045454548</v>
          </cell>
        </row>
        <row r="1553">
          <cell r="B1553" t="str">
            <v>IE00B3Y8D011</v>
          </cell>
          <cell r="C1553" t="str">
            <v>Xtrackers</v>
          </cell>
          <cell r="D1553">
            <v>71.368992636363643</v>
          </cell>
          <cell r="E1553">
            <v>70.048908318181816</v>
          </cell>
          <cell r="F1553">
            <v>68.969800136363631</v>
          </cell>
          <cell r="G1553">
            <v>66.437985409090899</v>
          </cell>
          <cell r="H1553">
            <v>64.044406545454549</v>
          </cell>
          <cell r="I1553">
            <v>67.543672000000001</v>
          </cell>
          <cell r="J1553">
            <v>68.369297090909086</v>
          </cell>
          <cell r="K1553">
            <v>68.592268090909116</v>
          </cell>
          <cell r="L1553">
            <v>69.424449136363648</v>
          </cell>
          <cell r="M1553">
            <v>72.540687363636366</v>
          </cell>
          <cell r="N1553">
            <v>71.416582818181823</v>
          </cell>
          <cell r="O1553">
            <v>71.317641454545438</v>
          </cell>
          <cell r="P1553">
            <v>70.824411772727274</v>
          </cell>
          <cell r="Q1553">
            <v>70.620155363636371</v>
          </cell>
          <cell r="R1553">
            <v>70.434149818181822</v>
          </cell>
          <cell r="S1553">
            <v>67.450968045454545</v>
          </cell>
          <cell r="T1553">
            <v>68.816298500000002</v>
          </cell>
          <cell r="U1553" t="str">
            <v>11:00 - 11:30</v>
          </cell>
          <cell r="V1553">
            <v>64.044406545454549</v>
          </cell>
        </row>
        <row r="1554">
          <cell r="B1554" t="str">
            <v>LU0397221945</v>
          </cell>
          <cell r="C1554" t="str">
            <v>Xtrackers</v>
          </cell>
          <cell r="D1554">
            <v>85.704666227272739</v>
          </cell>
          <cell r="E1554">
            <v>72.77075468181819</v>
          </cell>
          <cell r="F1554">
            <v>67.758899318181804</v>
          </cell>
          <cell r="G1554">
            <v>62.434099454545461</v>
          </cell>
          <cell r="H1554">
            <v>62.782368500000011</v>
          </cell>
          <cell r="I1554">
            <v>57.834572409090896</v>
          </cell>
          <cell r="J1554">
            <v>57.759769272727269</v>
          </cell>
          <cell r="K1554">
            <v>58.040040318181809</v>
          </cell>
          <cell r="L1554">
            <v>57.994287954545456</v>
          </cell>
          <cell r="M1554">
            <v>62.158853227272743</v>
          </cell>
          <cell r="N1554">
            <v>64.228335454545459</v>
          </cell>
          <cell r="O1554">
            <v>68.014148363636366</v>
          </cell>
          <cell r="P1554">
            <v>61.579129318181806</v>
          </cell>
          <cell r="Q1554">
            <v>62.326678909090901</v>
          </cell>
          <cell r="R1554">
            <v>62.378520636363639</v>
          </cell>
          <cell r="S1554">
            <v>61.818892590909101</v>
          </cell>
          <cell r="T1554">
            <v>63.478447227272731</v>
          </cell>
          <cell r="U1554" t="str">
            <v>12:00 - 12:30</v>
          </cell>
          <cell r="V1554">
            <v>57.759769272727269</v>
          </cell>
        </row>
        <row r="1555">
          <cell r="B1555" t="str">
            <v>IE00BJZ2DD79</v>
          </cell>
          <cell r="C1555" t="str">
            <v>Xtrackers</v>
          </cell>
          <cell r="D1555">
            <v>10.34212531818182</v>
          </cell>
          <cell r="E1555">
            <v>9.6011965909090904</v>
          </cell>
          <cell r="F1555">
            <v>9.3445655909090917</v>
          </cell>
          <cell r="G1555">
            <v>8.8692213636363615</v>
          </cell>
          <cell r="H1555">
            <v>8.6106036818181835</v>
          </cell>
          <cell r="I1555">
            <v>8.1766506818181828</v>
          </cell>
          <cell r="J1555">
            <v>8.7397054545454544</v>
          </cell>
          <cell r="K1555">
            <v>8.8126139545454532</v>
          </cell>
          <cell r="L1555">
            <v>8.2772541818181828</v>
          </cell>
          <cell r="M1555">
            <v>8.4894414090909081</v>
          </cell>
          <cell r="N1555">
            <v>9.2420762272727277</v>
          </cell>
          <cell r="O1555">
            <v>10.692119999999999</v>
          </cell>
          <cell r="P1555">
            <v>9.2239602727272718</v>
          </cell>
          <cell r="Q1555">
            <v>9.6477917727272722</v>
          </cell>
          <cell r="R1555">
            <v>9.1249211363636356</v>
          </cell>
          <cell r="S1555">
            <v>8.7753686363636358</v>
          </cell>
          <cell r="T1555">
            <v>8.8547088181818179</v>
          </cell>
          <cell r="U1555" t="str">
            <v>11:30 - 12:00</v>
          </cell>
          <cell r="V1555">
            <v>8.1766506818181828</v>
          </cell>
        </row>
        <row r="1556">
          <cell r="B1556" t="str">
            <v>IE00BJZ2DC62</v>
          </cell>
          <cell r="C1556" t="str">
            <v>Xtrackers</v>
          </cell>
          <cell r="D1556">
            <v>30.678140318181818</v>
          </cell>
          <cell r="E1556">
            <v>25.863663818181816</v>
          </cell>
          <cell r="F1556">
            <v>25.363033818181815</v>
          </cell>
          <cell r="G1556">
            <v>24.604039954545463</v>
          </cell>
          <cell r="H1556">
            <v>24.121456545454553</v>
          </cell>
          <cell r="I1556">
            <v>23.765022863636364</v>
          </cell>
          <cell r="J1556">
            <v>24.083066636363636</v>
          </cell>
          <cell r="K1556">
            <v>23.375365545454546</v>
          </cell>
          <cell r="L1556">
            <v>22.446306318181815</v>
          </cell>
          <cell r="M1556">
            <v>23.103397590909093</v>
          </cell>
          <cell r="N1556">
            <v>24.720853909090909</v>
          </cell>
          <cell r="O1556">
            <v>26.995936772727273</v>
          </cell>
          <cell r="P1556">
            <v>28.194141590909098</v>
          </cell>
          <cell r="Q1556">
            <v>26.911490227272733</v>
          </cell>
          <cell r="R1556">
            <v>23.554423681818186</v>
          </cell>
          <cell r="S1556">
            <v>19.896504727272728</v>
          </cell>
          <cell r="T1556">
            <v>19.610602590909089</v>
          </cell>
          <cell r="U1556" t="str">
            <v>17:00 - 17:30</v>
          </cell>
          <cell r="V1556">
            <v>19.610602590909089</v>
          </cell>
        </row>
        <row r="1557">
          <cell r="B1557" t="str">
            <v>LU0411078636</v>
          </cell>
          <cell r="C1557" t="str">
            <v>Xtrackers</v>
          </cell>
          <cell r="D1557">
            <v>12.187122818181818</v>
          </cell>
          <cell r="E1557">
            <v>11.705961499999999</v>
          </cell>
          <cell r="F1557">
            <v>11.213144818181815</v>
          </cell>
          <cell r="G1557">
            <v>11.166456681818177</v>
          </cell>
          <cell r="H1557">
            <v>11.259275772727273</v>
          </cell>
          <cell r="I1557">
            <v>11.529527363636362</v>
          </cell>
          <cell r="J1557">
            <v>11.430947499999998</v>
          </cell>
          <cell r="K1557">
            <v>11.743959272727274</v>
          </cell>
          <cell r="L1557">
            <v>11.487608500000002</v>
          </cell>
          <cell r="M1557">
            <v>11.652503272727273</v>
          </cell>
          <cell r="N1557">
            <v>12.246214181818182</v>
          </cell>
          <cell r="O1557">
            <v>13.54408031818182</v>
          </cell>
          <cell r="P1557">
            <v>12.195634636363637</v>
          </cell>
          <cell r="Q1557">
            <v>12.828657454545459</v>
          </cell>
          <cell r="R1557">
            <v>12.841506954545453</v>
          </cell>
          <cell r="S1557">
            <v>12.124956272727273</v>
          </cell>
          <cell r="T1557">
            <v>11.929273772727271</v>
          </cell>
          <cell r="U1557" t="str">
            <v>10:30 - 11:00</v>
          </cell>
          <cell r="V1557">
            <v>11.166456681818177</v>
          </cell>
        </row>
        <row r="1558">
          <cell r="B1558" t="str">
            <v>LU0411078552</v>
          </cell>
          <cell r="C1558" t="str">
            <v>Xtrackers</v>
          </cell>
          <cell r="D1558">
            <v>10.718646272727273</v>
          </cell>
          <cell r="E1558">
            <v>10.255584136363638</v>
          </cell>
          <cell r="F1558">
            <v>9.6101877272727272</v>
          </cell>
          <cell r="G1558">
            <v>9.5006887727272744</v>
          </cell>
          <cell r="H1558">
            <v>9.5570125909090908</v>
          </cell>
          <cell r="I1558">
            <v>9.6312026363636374</v>
          </cell>
          <cell r="J1558">
            <v>9.5433959090909077</v>
          </cell>
          <cell r="K1558">
            <v>9.5396792272727282</v>
          </cell>
          <cell r="L1558">
            <v>9.5627310454545444</v>
          </cell>
          <cell r="M1558">
            <v>10.27202209090909</v>
          </cell>
          <cell r="N1558">
            <v>10.581930863636362</v>
          </cell>
          <cell r="O1558">
            <v>11.772692545454545</v>
          </cell>
          <cell r="P1558">
            <v>10.516638500000001</v>
          </cell>
          <cell r="Q1558">
            <v>11.285944863636365</v>
          </cell>
          <cell r="R1558">
            <v>11.238647545454548</v>
          </cell>
          <cell r="S1558">
            <v>10.992521409090909</v>
          </cell>
          <cell r="T1558">
            <v>10.357988863636363</v>
          </cell>
          <cell r="U1558" t="str">
            <v>10:30 - 11:00</v>
          </cell>
          <cell r="V1558">
            <v>9.5006887727272744</v>
          </cell>
        </row>
        <row r="1559">
          <cell r="B1559" t="str">
            <v>IE00BLNMYC90</v>
          </cell>
          <cell r="C1559" t="str">
            <v>Xtrackers</v>
          </cell>
          <cell r="D1559">
            <v>28.11211404545455</v>
          </cell>
          <cell r="E1559">
            <v>21.224888045454545</v>
          </cell>
          <cell r="F1559">
            <v>21.053563136363636</v>
          </cell>
          <cell r="G1559">
            <v>21.099235909090908</v>
          </cell>
          <cell r="H1559">
            <v>20.3672845</v>
          </cell>
          <cell r="I1559">
            <v>20.554115272727277</v>
          </cell>
          <cell r="J1559">
            <v>20.086516454545457</v>
          </cell>
          <cell r="K1559">
            <v>21.053257454545452</v>
          </cell>
          <cell r="L1559">
            <v>21.688059272727273</v>
          </cell>
          <cell r="M1559">
            <v>21.613019181818185</v>
          </cell>
          <cell r="N1559">
            <v>23.337674409090912</v>
          </cell>
          <cell r="O1559">
            <v>25.2759085</v>
          </cell>
          <cell r="P1559">
            <v>23.412836500000004</v>
          </cell>
          <cell r="Q1559">
            <v>21.329354545454546</v>
          </cell>
          <cell r="R1559">
            <v>16.596568727272725</v>
          </cell>
          <cell r="S1559">
            <v>14.01562168181818</v>
          </cell>
          <cell r="T1559">
            <v>14.218541272727272</v>
          </cell>
          <cell r="U1559" t="str">
            <v>16:30 - 17:00</v>
          </cell>
          <cell r="V1559">
            <v>14.01562168181818</v>
          </cell>
        </row>
        <row r="1560">
          <cell r="B1560" t="str">
            <v>LU0322251520</v>
          </cell>
          <cell r="C1560" t="str">
            <v>Xtrackers</v>
          </cell>
          <cell r="D1560">
            <v>5.3462216363636355</v>
          </cell>
          <cell r="E1560">
            <v>5.0014652727272724</v>
          </cell>
          <cell r="F1560">
            <v>4.9351209999999996</v>
          </cell>
          <cell r="G1560">
            <v>4.7415635454545457</v>
          </cell>
          <cell r="H1560">
            <v>4.8090013636363658</v>
          </cell>
          <cell r="I1560">
            <v>4.7781149545454547</v>
          </cell>
          <cell r="J1560">
            <v>4.8591075000000012</v>
          </cell>
          <cell r="K1560">
            <v>4.8497716818181829</v>
          </cell>
          <cell r="L1560">
            <v>4.7578605909090923</v>
          </cell>
          <cell r="M1560">
            <v>4.9055241818181816</v>
          </cell>
          <cell r="N1560">
            <v>5.1798014999999999</v>
          </cell>
          <cell r="O1560">
            <v>6.4937339545454558</v>
          </cell>
          <cell r="P1560">
            <v>5.2500804090909092</v>
          </cell>
          <cell r="Q1560">
            <v>5.5161089545454534</v>
          </cell>
          <cell r="R1560">
            <v>5.5353457727272737</v>
          </cell>
          <cell r="S1560">
            <v>5.2546930909090896</v>
          </cell>
          <cell r="T1560">
            <v>5.210580227272728</v>
          </cell>
          <cell r="U1560" t="str">
            <v>10:30 - 11:00</v>
          </cell>
          <cell r="V1560">
            <v>4.7415635454545457</v>
          </cell>
        </row>
        <row r="1561">
          <cell r="B1561" t="str">
            <v>LU0490618542</v>
          </cell>
          <cell r="C1561" t="str">
            <v>Xtrackers</v>
          </cell>
          <cell r="D1561">
            <v>4.679602090909091</v>
          </cell>
          <cell r="E1561">
            <v>4.1230397272727268</v>
          </cell>
          <cell r="F1561">
            <v>3.8686891363636362</v>
          </cell>
          <cell r="G1561">
            <v>3.7476310909090902</v>
          </cell>
          <cell r="H1561">
            <v>3.8247332727272734</v>
          </cell>
          <cell r="I1561">
            <v>3.8549213181818192</v>
          </cell>
          <cell r="J1561">
            <v>3.9431950909090916</v>
          </cell>
          <cell r="K1561">
            <v>3.9794814545454544</v>
          </cell>
          <cell r="L1561">
            <v>3.911896545454546</v>
          </cell>
          <cell r="M1561">
            <v>4.1003433181818183</v>
          </cell>
          <cell r="N1561">
            <v>4.591595954545455</v>
          </cell>
          <cell r="O1561">
            <v>5.4095003181818182</v>
          </cell>
          <cell r="P1561">
            <v>4.2669773636363644</v>
          </cell>
          <cell r="Q1561">
            <v>4.5294977272727275</v>
          </cell>
          <cell r="R1561">
            <v>4.5158177272727267</v>
          </cell>
          <cell r="S1561">
            <v>4.2712084999999993</v>
          </cell>
          <cell r="T1561">
            <v>4.1503413636363637</v>
          </cell>
          <cell r="U1561" t="str">
            <v>10:30 - 11:00</v>
          </cell>
          <cell r="V1561">
            <v>3.7476310909090902</v>
          </cell>
        </row>
        <row r="1562">
          <cell r="B1562" t="str">
            <v>IE00BM67HW99</v>
          </cell>
          <cell r="C1562" t="str">
            <v>Xtrackers</v>
          </cell>
          <cell r="D1562">
            <v>13.786224545454546</v>
          </cell>
          <cell r="E1562">
            <v>12.162627409090909</v>
          </cell>
          <cell r="F1562">
            <v>12.090752954545456</v>
          </cell>
          <cell r="G1562">
            <v>11.570225818181818</v>
          </cell>
          <cell r="H1562">
            <v>11.33176640909091</v>
          </cell>
          <cell r="I1562">
            <v>11.253578000000001</v>
          </cell>
          <cell r="J1562">
            <v>11.47086559090909</v>
          </cell>
          <cell r="K1562">
            <v>11.532283772727274</v>
          </cell>
          <cell r="L1562">
            <v>11.402954272727273</v>
          </cell>
          <cell r="M1562">
            <v>11.838978090909093</v>
          </cell>
          <cell r="N1562">
            <v>12.306598272727273</v>
          </cell>
          <cell r="O1562">
            <v>14.600171909090909</v>
          </cell>
          <cell r="P1562">
            <v>12.706318545454547</v>
          </cell>
          <cell r="Q1562">
            <v>13.005482090909089</v>
          </cell>
          <cell r="R1562">
            <v>12.772467136363638</v>
          </cell>
          <cell r="S1562">
            <v>12.075689590909091</v>
          </cell>
          <cell r="T1562">
            <v>12.428584636363638</v>
          </cell>
          <cell r="U1562" t="str">
            <v>11:30 - 12:00</v>
          </cell>
          <cell r="V1562">
            <v>11.253578000000001</v>
          </cell>
        </row>
        <row r="1563">
          <cell r="B1563" t="str">
            <v>IE00BGJWX091</v>
          </cell>
          <cell r="C1563" t="str">
            <v>Xtrackers</v>
          </cell>
          <cell r="D1563">
            <v>29.412811045454536</v>
          </cell>
          <cell r="E1563">
            <v>28.281996499999991</v>
          </cell>
          <cell r="F1563">
            <v>28.28296163636363</v>
          </cell>
          <cell r="G1563">
            <v>27.888253454545463</v>
          </cell>
          <cell r="H1563">
            <v>28.907917818181815</v>
          </cell>
          <cell r="I1563">
            <v>26.907188727272729</v>
          </cell>
          <cell r="J1563">
            <v>26.560878909090913</v>
          </cell>
          <cell r="K1563">
            <v>25.944720136363639</v>
          </cell>
          <cell r="L1563">
            <v>27.229953863636357</v>
          </cell>
          <cell r="M1563">
            <v>27.807163954545466</v>
          </cell>
          <cell r="N1563">
            <v>28.772205272727266</v>
          </cell>
          <cell r="O1563">
            <v>29.211059681818185</v>
          </cell>
          <cell r="P1563">
            <v>27.685278954545449</v>
          </cell>
          <cell r="Q1563">
            <v>27.431435909090908</v>
          </cell>
          <cell r="R1563">
            <v>26.468744000000001</v>
          </cell>
          <cell r="S1563">
            <v>26.653839363636362</v>
          </cell>
          <cell r="T1563">
            <v>26.241036227272726</v>
          </cell>
          <cell r="U1563" t="str">
            <v>12:30 - 13:00</v>
          </cell>
          <cell r="V1563">
            <v>25.944720136363639</v>
          </cell>
        </row>
        <row r="1564">
          <cell r="B1564" t="str">
            <v>LU0328474803</v>
          </cell>
          <cell r="C1564" t="str">
            <v>Xtrackers</v>
          </cell>
          <cell r="D1564">
            <v>12.910401818181818</v>
          </cell>
          <cell r="E1564">
            <v>11.633284318181818</v>
          </cell>
          <cell r="F1564">
            <v>11.404308863636366</v>
          </cell>
          <cell r="G1564">
            <v>11.316600909090907</v>
          </cell>
          <cell r="H1564">
            <v>11.112222136363638</v>
          </cell>
          <cell r="I1564">
            <v>10.89939790909091</v>
          </cell>
          <cell r="J1564">
            <v>10.929674636363636</v>
          </cell>
          <cell r="K1564">
            <v>11.329596863636365</v>
          </cell>
          <cell r="L1564">
            <v>11.001657181818182</v>
          </cell>
          <cell r="M1564">
            <v>12.030305045454543</v>
          </cell>
          <cell r="N1564">
            <v>11.448173000000001</v>
          </cell>
          <cell r="O1564">
            <v>13.137235545454546</v>
          </cell>
          <cell r="P1564">
            <v>11.744368681818184</v>
          </cell>
          <cell r="Q1564">
            <v>11.891672909090909</v>
          </cell>
          <cell r="R1564">
            <v>11.25206981818182</v>
          </cell>
          <cell r="S1564">
            <v>11.322428954545451</v>
          </cell>
          <cell r="T1564">
            <v>11.304010909090911</v>
          </cell>
          <cell r="U1564" t="str">
            <v>11:30 - 12:00</v>
          </cell>
          <cell r="V1564">
            <v>10.89939790909091</v>
          </cell>
        </row>
        <row r="1565">
          <cell r="B1565" t="str">
            <v>IE00BGV5VM45</v>
          </cell>
          <cell r="C1565" t="str">
            <v>Xtrackers</v>
          </cell>
          <cell r="D1565">
            <v>30.464161318181819</v>
          </cell>
          <cell r="E1565">
            <v>27.016292545454544</v>
          </cell>
          <cell r="F1565">
            <v>27.092850636363632</v>
          </cell>
          <cell r="G1565">
            <v>26.353101681818181</v>
          </cell>
          <cell r="H1565">
            <v>26.145104272727277</v>
          </cell>
          <cell r="I1565">
            <v>25.361847727272728</v>
          </cell>
          <cell r="J1565">
            <v>25.861134181818183</v>
          </cell>
          <cell r="K1565">
            <v>25.424956272727265</v>
          </cell>
          <cell r="L1565">
            <v>25.220609772727276</v>
          </cell>
          <cell r="M1565">
            <v>27.954934999999999</v>
          </cell>
          <cell r="N1565">
            <v>25.353540272727276</v>
          </cell>
          <cell r="O1565">
            <v>27.317292954545454</v>
          </cell>
          <cell r="P1565">
            <v>26.842686636363634</v>
          </cell>
          <cell r="Q1565">
            <v>26.42027763636364</v>
          </cell>
          <cell r="R1565">
            <v>25.946327227272729</v>
          </cell>
          <cell r="S1565">
            <v>25.724239590909086</v>
          </cell>
          <cell r="T1565">
            <v>27.725297409090913</v>
          </cell>
          <cell r="U1565" t="str">
            <v>13:00 - 13:30</v>
          </cell>
          <cell r="V1565">
            <v>25.220609772727276</v>
          </cell>
        </row>
        <row r="1566">
          <cell r="B1566" t="str">
            <v>LU0322253229</v>
          </cell>
          <cell r="C1566" t="str">
            <v>Xtrackers</v>
          </cell>
          <cell r="D1566">
            <v>41.125765000000001</v>
          </cell>
          <cell r="E1566">
            <v>30.37200354545455</v>
          </cell>
          <cell r="F1566">
            <v>29.202777500000003</v>
          </cell>
          <cell r="G1566">
            <v>28.893324454545464</v>
          </cell>
          <cell r="H1566">
            <v>26.412025045454552</v>
          </cell>
          <cell r="I1566">
            <v>25.660563272727277</v>
          </cell>
          <cell r="J1566">
            <v>25.962617818181812</v>
          </cell>
          <cell r="K1566">
            <v>27.516224454545455</v>
          </cell>
          <cell r="L1566">
            <v>26.51863463636364</v>
          </cell>
          <cell r="M1566">
            <v>29.078569636363635</v>
          </cell>
          <cell r="N1566">
            <v>29.051028999999996</v>
          </cell>
          <cell r="O1566">
            <v>30.591981863636363</v>
          </cell>
          <cell r="P1566">
            <v>28.184250545454553</v>
          </cell>
          <cell r="Q1566">
            <v>28.515183681818176</v>
          </cell>
          <cell r="R1566">
            <v>26.945037363636359</v>
          </cell>
          <cell r="S1566">
            <v>25.188757863636354</v>
          </cell>
          <cell r="T1566">
            <v>27.005844136363638</v>
          </cell>
          <cell r="U1566" t="str">
            <v>16:30 - 17:00</v>
          </cell>
          <cell r="V1566">
            <v>25.188757863636354</v>
          </cell>
        </row>
        <row r="1567">
          <cell r="B1567" t="str">
            <v>LU0328476410</v>
          </cell>
          <cell r="C1567" t="str">
            <v>Xtrackers</v>
          </cell>
          <cell r="D1567">
            <v>180.5652419090909</v>
          </cell>
          <cell r="E1567">
            <v>115.80300890909089</v>
          </cell>
          <cell r="F1567">
            <v>111.82520881818182</v>
          </cell>
          <cell r="G1567">
            <v>110.84963809090908</v>
          </cell>
          <cell r="H1567">
            <v>105.81157149999999</v>
          </cell>
          <cell r="I1567">
            <v>106.23525236363638</v>
          </cell>
          <cell r="J1567">
            <v>109.58237663636365</v>
          </cell>
          <cell r="K1567">
            <v>107.92303040909088</v>
          </cell>
          <cell r="L1567">
            <v>104.90090313636364</v>
          </cell>
          <cell r="M1567">
            <v>109.39073859090909</v>
          </cell>
          <cell r="N1567">
            <v>114.27798527272725</v>
          </cell>
          <cell r="O1567">
            <v>116.56345013636361</v>
          </cell>
          <cell r="P1567">
            <v>123.06396736363637</v>
          </cell>
          <cell r="Q1567">
            <v>117.7875910909091</v>
          </cell>
          <cell r="R1567">
            <v>114.27981099999997</v>
          </cell>
          <cell r="S1567">
            <v>109.89659381818181</v>
          </cell>
          <cell r="T1567">
            <v>111.43678245454542</v>
          </cell>
          <cell r="U1567" t="str">
            <v>13:00 - 13:30</v>
          </cell>
          <cell r="V1567">
            <v>104.90090313636364</v>
          </cell>
        </row>
        <row r="1568">
          <cell r="B1568" t="str">
            <v>LU0292106241</v>
          </cell>
          <cell r="C1568" t="str">
            <v>Xtrackers</v>
          </cell>
          <cell r="D1568">
            <v>4.1630952727272721</v>
          </cell>
          <cell r="E1568">
            <v>3.8811489090909088</v>
          </cell>
          <cell r="F1568">
            <v>3.8560294999999996</v>
          </cell>
          <cell r="G1568">
            <v>3.7225579090909089</v>
          </cell>
          <cell r="H1568">
            <v>3.6344139090909091</v>
          </cell>
          <cell r="I1568">
            <v>3.5575190454545451</v>
          </cell>
          <cell r="J1568">
            <v>3.5838372727272727</v>
          </cell>
          <cell r="K1568">
            <v>3.6557980909090912</v>
          </cell>
          <cell r="L1568">
            <v>3.5481815454545456</v>
          </cell>
          <cell r="M1568">
            <v>3.6788403181818183</v>
          </cell>
          <cell r="N1568">
            <v>3.7148489999999996</v>
          </cell>
          <cell r="O1568">
            <v>4.218867454545455</v>
          </cell>
          <cell r="P1568">
            <v>3.7033006818181819</v>
          </cell>
          <cell r="Q1568">
            <v>3.6886870909090912</v>
          </cell>
          <cell r="R1568">
            <v>3.8758200454545455</v>
          </cell>
          <cell r="S1568">
            <v>3.7855585454545446</v>
          </cell>
          <cell r="T1568">
            <v>3.6611816818181819</v>
          </cell>
          <cell r="U1568" t="str">
            <v>13:00 - 13:30</v>
          </cell>
          <cell r="V1568">
            <v>3.5481815454545456</v>
          </cell>
        </row>
        <row r="1569">
          <cell r="B1569" t="str">
            <v>LU0411075020</v>
          </cell>
          <cell r="C1569" t="str">
            <v>Xtrackers</v>
          </cell>
          <cell r="D1569">
            <v>6.9228898181818188</v>
          </cell>
          <cell r="E1569">
            <v>6.3379214545454543</v>
          </cell>
          <cell r="F1569">
            <v>6.1424190454545453</v>
          </cell>
          <cell r="G1569">
            <v>5.8405820000000013</v>
          </cell>
          <cell r="H1569">
            <v>5.8595844545454545</v>
          </cell>
          <cell r="I1569">
            <v>5.8276839090909078</v>
          </cell>
          <cell r="J1569">
            <v>5.6664109090909083</v>
          </cell>
          <cell r="K1569">
            <v>5.734764181818182</v>
          </cell>
          <cell r="L1569">
            <v>5.7285680454545451</v>
          </cell>
          <cell r="M1569">
            <v>5.9035178636363641</v>
          </cell>
          <cell r="N1569">
            <v>5.8754705000000005</v>
          </cell>
          <cell r="O1569">
            <v>6.7118372727272719</v>
          </cell>
          <cell r="P1569">
            <v>5.8646272272727282</v>
          </cell>
          <cell r="Q1569">
            <v>6.0832403181818169</v>
          </cell>
          <cell r="R1569">
            <v>6.2214472727272723</v>
          </cell>
          <cell r="S1569">
            <v>5.9890474090909089</v>
          </cell>
          <cell r="T1569">
            <v>5.9092161363636366</v>
          </cell>
          <cell r="U1569" t="str">
            <v>12:00 - 12:30</v>
          </cell>
          <cell r="V1569">
            <v>5.6664109090909083</v>
          </cell>
        </row>
        <row r="1570">
          <cell r="B1570" t="str">
            <v>LU0322248146</v>
          </cell>
          <cell r="C1570" t="str">
            <v>Xtrackers</v>
          </cell>
          <cell r="D1570">
            <v>36.905275181818183</v>
          </cell>
          <cell r="E1570">
            <v>33.638498454545463</v>
          </cell>
          <cell r="F1570">
            <v>33.397325545454535</v>
          </cell>
          <cell r="G1570">
            <v>33.041306772727275</v>
          </cell>
          <cell r="H1570">
            <v>32.0777124090909</v>
          </cell>
          <cell r="I1570">
            <v>31.301856318181809</v>
          </cell>
          <cell r="J1570">
            <v>31.878820045454539</v>
          </cell>
          <cell r="K1570">
            <v>32.637619909090915</v>
          </cell>
          <cell r="L1570">
            <v>30.156943454545452</v>
          </cell>
          <cell r="M1570">
            <v>31.603037909090904</v>
          </cell>
          <cell r="N1570">
            <v>30.471829409090912</v>
          </cell>
          <cell r="O1570">
            <v>33.53024809090909</v>
          </cell>
          <cell r="P1570">
            <v>30.636478590909089</v>
          </cell>
          <cell r="Q1570">
            <v>31.592194363636363</v>
          </cell>
          <cell r="R1570">
            <v>31.170649909090908</v>
          </cell>
          <cell r="S1570">
            <v>31.200235318181811</v>
          </cell>
          <cell r="T1570">
            <v>42.166339499999999</v>
          </cell>
          <cell r="U1570" t="str">
            <v>13:00 - 13:30</v>
          </cell>
          <cell r="V1570">
            <v>30.156943454545452</v>
          </cell>
        </row>
        <row r="1571">
          <cell r="B1571" t="str">
            <v>LU0592216393</v>
          </cell>
          <cell r="C1571" t="str">
            <v>Xtrackers</v>
          </cell>
          <cell r="D1571">
            <v>51.588298045454536</v>
          </cell>
          <cell r="E1571">
            <v>35.923100136363637</v>
          </cell>
          <cell r="F1571">
            <v>34.323626727272718</v>
          </cell>
          <cell r="G1571">
            <v>31.635046545454554</v>
          </cell>
          <cell r="H1571">
            <v>33.229674045454544</v>
          </cell>
          <cell r="I1571">
            <v>32.113970409090911</v>
          </cell>
          <cell r="J1571">
            <v>32.489546363636357</v>
          </cell>
          <cell r="K1571">
            <v>34.801822954545457</v>
          </cell>
          <cell r="L1571">
            <v>35.38156236363637</v>
          </cell>
          <cell r="M1571">
            <v>38.890703818181812</v>
          </cell>
          <cell r="N1571">
            <v>36.170944409090907</v>
          </cell>
          <cell r="O1571">
            <v>44.273891499999998</v>
          </cell>
          <cell r="P1571">
            <v>45.423525954545447</v>
          </cell>
          <cell r="Q1571">
            <v>40.144065954545454</v>
          </cell>
          <cell r="R1571">
            <v>35.4914135</v>
          </cell>
          <cell r="S1571">
            <v>33.295377181818189</v>
          </cell>
          <cell r="T1571">
            <v>33.607323181818181</v>
          </cell>
          <cell r="U1571" t="str">
            <v>10:30 - 11:00</v>
          </cell>
          <cell r="V1571">
            <v>31.635046545454554</v>
          </cell>
        </row>
        <row r="1572">
          <cell r="B1572" t="str">
            <v>LU0994505336</v>
          </cell>
          <cell r="C1572" t="str">
            <v>Xtrackers</v>
          </cell>
          <cell r="D1572">
            <v>137.38637445454543</v>
          </cell>
          <cell r="E1572">
            <v>89.636319318181819</v>
          </cell>
          <cell r="F1572">
            <v>91.476707181818185</v>
          </cell>
          <cell r="G1572">
            <v>87.784714363636368</v>
          </cell>
          <cell r="H1572">
            <v>91.851974681818163</v>
          </cell>
          <cell r="I1572">
            <v>87.845430590909075</v>
          </cell>
          <cell r="J1572">
            <v>84.653788636363629</v>
          </cell>
          <cell r="K1572">
            <v>88.313352181818175</v>
          </cell>
          <cell r="L1572">
            <v>84.909497818181819</v>
          </cell>
          <cell r="M1572">
            <v>98.214265772727245</v>
          </cell>
          <cell r="N1572">
            <v>93.045749318181819</v>
          </cell>
          <cell r="O1572">
            <v>96.79473836363637</v>
          </cell>
          <cell r="P1572">
            <v>91.547825363636349</v>
          </cell>
          <cell r="Q1572">
            <v>91.997637909090884</v>
          </cell>
          <cell r="R1572">
            <v>92.208679727272724</v>
          </cell>
          <cell r="S1572">
            <v>89.591848545454553</v>
          </cell>
          <cell r="T1572">
            <v>99.864992500000014</v>
          </cell>
          <cell r="U1572" t="str">
            <v>12:00 - 12:30</v>
          </cell>
          <cell r="V1572">
            <v>84.653788636363629</v>
          </cell>
        </row>
        <row r="1573">
          <cell r="B1573" t="str">
            <v>LU0292103651</v>
          </cell>
          <cell r="C1573" t="str">
            <v>Xtrackers</v>
          </cell>
          <cell r="D1573">
            <v>24.343277363636364</v>
          </cell>
          <cell r="E1573">
            <v>21.16505713636364</v>
          </cell>
          <cell r="F1573">
            <v>20.533389272727273</v>
          </cell>
          <cell r="G1573">
            <v>20.038027590909088</v>
          </cell>
          <cell r="H1573">
            <v>19.911753227272726</v>
          </cell>
          <cell r="I1573">
            <v>19.372560227272725</v>
          </cell>
          <cell r="J1573">
            <v>19.906909272727276</v>
          </cell>
          <cell r="K1573">
            <v>19.366848999999998</v>
          </cell>
          <cell r="L1573">
            <v>18.86773181818182</v>
          </cell>
          <cell r="M1573">
            <v>19.270335363636363</v>
          </cell>
          <cell r="N1573">
            <v>18.818375818181821</v>
          </cell>
          <cell r="O1573">
            <v>19.267865909090908</v>
          </cell>
          <cell r="P1573">
            <v>18.883875136363638</v>
          </cell>
          <cell r="Q1573">
            <v>19.353498636363632</v>
          </cell>
          <cell r="R1573">
            <v>19.424719318181818</v>
          </cell>
          <cell r="S1573">
            <v>19.322532636363636</v>
          </cell>
          <cell r="T1573">
            <v>20.337978181818183</v>
          </cell>
          <cell r="U1573" t="str">
            <v>14:00 - 14:30</v>
          </cell>
          <cell r="V1573">
            <v>18.818375818181821</v>
          </cell>
        </row>
        <row r="1574">
          <cell r="B1574" t="str">
            <v>LU0292100806</v>
          </cell>
          <cell r="C1574" t="str">
            <v>Xtrackers</v>
          </cell>
          <cell r="D1574">
            <v>26.654585681818183</v>
          </cell>
          <cell r="E1574">
            <v>22.557621454545455</v>
          </cell>
          <cell r="F1574">
            <v>22.895638909090909</v>
          </cell>
          <cell r="G1574">
            <v>23.215938772727267</v>
          </cell>
          <cell r="H1574">
            <v>22.929561318181815</v>
          </cell>
          <cell r="I1574">
            <v>21.891655</v>
          </cell>
          <cell r="J1574">
            <v>21.942605727272724</v>
          </cell>
          <cell r="K1574">
            <v>21.558271636363635</v>
          </cell>
          <cell r="L1574">
            <v>20.765035909090912</v>
          </cell>
          <cell r="M1574">
            <v>21.011512136363635</v>
          </cell>
          <cell r="N1574">
            <v>20.25664440909091</v>
          </cell>
          <cell r="O1574">
            <v>21.107879090909087</v>
          </cell>
          <cell r="P1574">
            <v>20.811761545454548</v>
          </cell>
          <cell r="Q1574">
            <v>21.329663363636367</v>
          </cell>
          <cell r="R1574">
            <v>21.124505636363633</v>
          </cell>
          <cell r="S1574">
            <v>20.918087181818176</v>
          </cell>
          <cell r="T1574">
            <v>21.695922318181818</v>
          </cell>
          <cell r="U1574" t="str">
            <v>14:00 - 14:30</v>
          </cell>
          <cell r="V1574">
            <v>20.25664440909091</v>
          </cell>
        </row>
        <row r="1575">
          <cell r="B1575" t="str">
            <v>LU0292105359</v>
          </cell>
          <cell r="C1575" t="str">
            <v>Xtrackers</v>
          </cell>
          <cell r="D1575">
            <v>21.138907409090905</v>
          </cell>
          <cell r="E1575">
            <v>16.824104045454547</v>
          </cell>
          <cell r="F1575">
            <v>17.448655772727271</v>
          </cell>
          <cell r="G1575">
            <v>17.690943272727271</v>
          </cell>
          <cell r="H1575">
            <v>17.421566136363637</v>
          </cell>
          <cell r="I1575">
            <v>16.907035227272726</v>
          </cell>
          <cell r="J1575">
            <v>17.011997954545453</v>
          </cell>
          <cell r="K1575">
            <v>16.728536500000004</v>
          </cell>
          <cell r="L1575">
            <v>15.552749409090909</v>
          </cell>
          <cell r="M1575">
            <v>16.304187909090906</v>
          </cell>
          <cell r="N1575">
            <v>15.600020090909084</v>
          </cell>
          <cell r="O1575">
            <v>16.409443727272727</v>
          </cell>
          <cell r="P1575">
            <v>15.872210454545456</v>
          </cell>
          <cell r="Q1575">
            <v>15.558347454545457</v>
          </cell>
          <cell r="R1575">
            <v>15.592839409090912</v>
          </cell>
          <cell r="S1575">
            <v>15.625076909090911</v>
          </cell>
          <cell r="T1575">
            <v>16.332455045454545</v>
          </cell>
          <cell r="U1575" t="str">
            <v>13:00 - 13:30</v>
          </cell>
          <cell r="V1575">
            <v>15.552749409090909</v>
          </cell>
        </row>
        <row r="1576">
          <cell r="B1576" t="str">
            <v>LU0292103222</v>
          </cell>
          <cell r="C1576" t="str">
            <v>Xtrackers</v>
          </cell>
          <cell r="D1576">
            <v>24.238519590909092</v>
          </cell>
          <cell r="E1576">
            <v>19.521833272727278</v>
          </cell>
          <cell r="F1576">
            <v>20.200526909090915</v>
          </cell>
          <cell r="G1576">
            <v>20.906470909090906</v>
          </cell>
          <cell r="H1576">
            <v>20.266355636363635</v>
          </cell>
          <cell r="I1576">
            <v>19.5575045</v>
          </cell>
          <cell r="J1576">
            <v>18.991279318181821</v>
          </cell>
          <cell r="K1576">
            <v>19.449915409090906</v>
          </cell>
          <cell r="L1576">
            <v>17.395750954545452</v>
          </cell>
          <cell r="M1576">
            <v>18.371214681818177</v>
          </cell>
          <cell r="N1576">
            <v>17.594565045454544</v>
          </cell>
          <cell r="O1576">
            <v>19.324445000000001</v>
          </cell>
          <cell r="P1576">
            <v>18.137740454545455</v>
          </cell>
          <cell r="Q1576">
            <v>18.020245045454548</v>
          </cell>
          <cell r="R1576">
            <v>17.770152409090908</v>
          </cell>
          <cell r="S1576">
            <v>17.542815590909086</v>
          </cell>
          <cell r="T1576">
            <v>18.448640409090906</v>
          </cell>
          <cell r="U1576" t="str">
            <v>13:00 - 13:30</v>
          </cell>
          <cell r="V1576">
            <v>17.395750954545452</v>
          </cell>
        </row>
        <row r="1577">
          <cell r="B1577" t="str">
            <v>LU0292106084</v>
          </cell>
          <cell r="C1577" t="str">
            <v>Xtrackers</v>
          </cell>
          <cell r="D1577">
            <v>27.250197636363634</v>
          </cell>
          <cell r="E1577">
            <v>21.745946318181819</v>
          </cell>
          <cell r="F1577">
            <v>21.580498636363636</v>
          </cell>
          <cell r="G1577">
            <v>21.456092181818178</v>
          </cell>
          <cell r="H1577">
            <v>20.419873227272731</v>
          </cell>
          <cell r="I1577">
            <v>19.355667818181818</v>
          </cell>
          <cell r="J1577">
            <v>19.412800909090908</v>
          </cell>
          <cell r="K1577">
            <v>18.919080545454548</v>
          </cell>
          <cell r="L1577">
            <v>17.380289090909091</v>
          </cell>
          <cell r="M1577">
            <v>17.820286045454541</v>
          </cell>
          <cell r="N1577">
            <v>17.013687227272722</v>
          </cell>
          <cell r="O1577">
            <v>18.363722545454547</v>
          </cell>
          <cell r="P1577">
            <v>17.473166772727271</v>
          </cell>
          <cell r="Q1577">
            <v>17.358810318181817</v>
          </cell>
          <cell r="R1577">
            <v>16.684106954545452</v>
          </cell>
          <cell r="S1577">
            <v>16.739153863636364</v>
          </cell>
          <cell r="T1577">
            <v>17.18818222727273</v>
          </cell>
          <cell r="U1577" t="str">
            <v>16:00 - 16:30</v>
          </cell>
          <cell r="V1577">
            <v>16.684106954545452</v>
          </cell>
        </row>
        <row r="1578">
          <cell r="B1578" t="str">
            <v>LU0292101796</v>
          </cell>
          <cell r="C1578" t="str">
            <v>Xtrackers</v>
          </cell>
          <cell r="D1578">
            <v>30.961660863636368</v>
          </cell>
          <cell r="E1578">
            <v>26.974052590909096</v>
          </cell>
          <cell r="F1578">
            <v>25.907939954545455</v>
          </cell>
          <cell r="G1578">
            <v>25.86631809090909</v>
          </cell>
          <cell r="H1578">
            <v>25.657852454545448</v>
          </cell>
          <cell r="I1578">
            <v>25.160984954545448</v>
          </cell>
          <cell r="J1578">
            <v>24.723089954545447</v>
          </cell>
          <cell r="K1578">
            <v>24.759247954545454</v>
          </cell>
          <cell r="L1578">
            <v>23.175924954545454</v>
          </cell>
          <cell r="M1578">
            <v>24.179147454545454</v>
          </cell>
          <cell r="N1578">
            <v>23.52099431818182</v>
          </cell>
          <cell r="O1578">
            <v>25.081412227272732</v>
          </cell>
          <cell r="P1578">
            <v>23.987771727272726</v>
          </cell>
          <cell r="Q1578">
            <v>24.135166090909092</v>
          </cell>
          <cell r="R1578">
            <v>23.638088681818182</v>
          </cell>
          <cell r="S1578">
            <v>23.425701909090904</v>
          </cell>
          <cell r="T1578">
            <v>24.100150090909093</v>
          </cell>
          <cell r="U1578" t="str">
            <v>13:00 - 13:30</v>
          </cell>
          <cell r="V1578">
            <v>23.175924954545454</v>
          </cell>
        </row>
        <row r="1579">
          <cell r="B1579" t="str">
            <v>LU0292104469</v>
          </cell>
          <cell r="C1579" t="str">
            <v>Xtrackers</v>
          </cell>
          <cell r="D1579">
            <v>25.907829045454545</v>
          </cell>
          <cell r="E1579">
            <v>20.848431727272729</v>
          </cell>
          <cell r="F1579">
            <v>21.405169863636363</v>
          </cell>
          <cell r="G1579">
            <v>21.253800863636361</v>
          </cell>
          <cell r="H1579">
            <v>21.247671318181816</v>
          </cell>
          <cell r="I1579">
            <v>20.308757909090907</v>
          </cell>
          <cell r="J1579">
            <v>19.745285318181818</v>
          </cell>
          <cell r="K1579">
            <v>20.265723909090905</v>
          </cell>
          <cell r="L1579">
            <v>18.650982636363636</v>
          </cell>
          <cell r="M1579">
            <v>19.404466590909092</v>
          </cell>
          <cell r="N1579">
            <v>18.830508863636364</v>
          </cell>
          <cell r="O1579">
            <v>20.05131918181818</v>
          </cell>
          <cell r="P1579">
            <v>19.310764500000005</v>
          </cell>
          <cell r="Q1579">
            <v>19.105317499999998</v>
          </cell>
          <cell r="R1579">
            <v>19.022851409090912</v>
          </cell>
          <cell r="S1579">
            <v>18.932486727272728</v>
          </cell>
          <cell r="T1579">
            <v>19.70236604545455</v>
          </cell>
          <cell r="U1579" t="str">
            <v>13:00 - 13:30</v>
          </cell>
          <cell r="V1579">
            <v>18.650982636363636</v>
          </cell>
        </row>
        <row r="1580">
          <cell r="B1580" t="str">
            <v>LU0292104030</v>
          </cell>
          <cell r="C1580" t="str">
            <v>Xtrackers</v>
          </cell>
          <cell r="D1580">
            <v>28.656345636363639</v>
          </cell>
          <cell r="E1580">
            <v>25.407951727272732</v>
          </cell>
          <cell r="F1580">
            <v>25.761355000000002</v>
          </cell>
          <cell r="G1580">
            <v>25.099041681818179</v>
          </cell>
          <cell r="H1580">
            <v>24.902865727272726</v>
          </cell>
          <cell r="I1580">
            <v>24.752901681818184</v>
          </cell>
          <cell r="J1580">
            <v>24.690889681818181</v>
          </cell>
          <cell r="K1580">
            <v>24.643775818181815</v>
          </cell>
          <cell r="L1580">
            <v>23.936933045454545</v>
          </cell>
          <cell r="M1580">
            <v>24.635558045454548</v>
          </cell>
          <cell r="N1580">
            <v>23.268308090909091</v>
          </cell>
          <cell r="O1580">
            <v>24.017420363636369</v>
          </cell>
          <cell r="P1580">
            <v>23.721293000000003</v>
          </cell>
          <cell r="Q1580">
            <v>23.378987000000006</v>
          </cell>
          <cell r="R1580">
            <v>23.100664363636369</v>
          </cell>
          <cell r="S1580">
            <v>23.228683863636363</v>
          </cell>
          <cell r="T1580">
            <v>23.400213363636365</v>
          </cell>
          <cell r="U1580" t="str">
            <v>16:00 - 16:30</v>
          </cell>
          <cell r="V1580">
            <v>23.100664363636369</v>
          </cell>
        </row>
        <row r="1581">
          <cell r="B1581" t="str">
            <v>LU0328475792</v>
          </cell>
          <cell r="C1581" t="str">
            <v>Xtrackers</v>
          </cell>
          <cell r="D1581">
            <v>9.2478048181818178</v>
          </cell>
          <cell r="E1581">
            <v>7.6207903636363632</v>
          </cell>
          <cell r="F1581">
            <v>7.6559432272727284</v>
          </cell>
          <cell r="G1581">
            <v>7.2329202727272728</v>
          </cell>
          <cell r="H1581">
            <v>7.402809636363636</v>
          </cell>
          <cell r="I1581">
            <v>7.3942510454545474</v>
          </cell>
          <cell r="J1581">
            <v>7.1930294545454538</v>
          </cell>
          <cell r="K1581">
            <v>7.1853720454545451</v>
          </cell>
          <cell r="L1581">
            <v>7.1637414090909086</v>
          </cell>
          <cell r="M1581">
            <v>7.337563499999999</v>
          </cell>
          <cell r="N1581">
            <v>7.0519143636363619</v>
          </cell>
          <cell r="O1581">
            <v>7.5704839090909095</v>
          </cell>
          <cell r="P1581">
            <v>7.3977054545454539</v>
          </cell>
          <cell r="Q1581">
            <v>7.3799795454545469</v>
          </cell>
          <cell r="R1581">
            <v>7.2060120000000012</v>
          </cell>
          <cell r="S1581">
            <v>7.2594643636363632</v>
          </cell>
          <cell r="T1581">
            <v>7.4130951818181821</v>
          </cell>
          <cell r="U1581" t="str">
            <v>14:00 - 14:30</v>
          </cell>
          <cell r="V1581">
            <v>7.0519143636363619</v>
          </cell>
        </row>
        <row r="1582">
          <cell r="B1582" t="str">
            <v>LU1772333404</v>
          </cell>
          <cell r="C1582" t="str">
            <v>Xtrackers</v>
          </cell>
          <cell r="D1582">
            <v>35.08501077272728</v>
          </cell>
          <cell r="E1582">
            <v>32.139323954545461</v>
          </cell>
          <cell r="F1582">
            <v>34.309740272727268</v>
          </cell>
          <cell r="G1582">
            <v>32.727602727272725</v>
          </cell>
          <cell r="H1582">
            <v>33.126136636363633</v>
          </cell>
          <cell r="I1582">
            <v>31.82109209090909</v>
          </cell>
          <cell r="J1582">
            <v>31.946051181818181</v>
          </cell>
          <cell r="K1582">
            <v>33.194455136363636</v>
          </cell>
          <cell r="L1582">
            <v>33.806183727272732</v>
          </cell>
          <cell r="M1582">
            <v>36.65745395454546</v>
          </cell>
          <cell r="N1582">
            <v>36.21265681818182</v>
          </cell>
          <cell r="O1582">
            <v>37.813943727272722</v>
          </cell>
          <cell r="P1582">
            <v>38.547924363636362</v>
          </cell>
          <cell r="Q1582">
            <v>37.071617318181815</v>
          </cell>
          <cell r="R1582">
            <v>35.611597772727279</v>
          </cell>
          <cell r="S1582">
            <v>34.676700818181807</v>
          </cell>
          <cell r="T1582">
            <v>35.824661954545455</v>
          </cell>
          <cell r="U1582" t="str">
            <v>11:30 - 12:00</v>
          </cell>
          <cell r="V1582">
            <v>31.82109209090909</v>
          </cell>
        </row>
        <row r="1583">
          <cell r="B1583" t="str">
            <v>LU0292104899</v>
          </cell>
          <cell r="C1583" t="str">
            <v>Xtrackers</v>
          </cell>
          <cell r="D1583">
            <v>27.935032045454545</v>
          </cell>
          <cell r="E1583">
            <v>24.500277090909091</v>
          </cell>
          <cell r="F1583">
            <v>24.456609499999999</v>
          </cell>
          <cell r="G1583">
            <v>23.892943727272726</v>
          </cell>
          <cell r="H1583">
            <v>23.177378636363638</v>
          </cell>
          <cell r="I1583">
            <v>23.093916363636367</v>
          </cell>
          <cell r="J1583">
            <v>23.410517136363634</v>
          </cell>
          <cell r="K1583">
            <v>22.913929409090908</v>
          </cell>
          <cell r="L1583">
            <v>21.641576499999999</v>
          </cell>
          <cell r="M1583">
            <v>22.373687818181821</v>
          </cell>
          <cell r="N1583">
            <v>21.514850227272724</v>
          </cell>
          <cell r="O1583">
            <v>22.745789363636366</v>
          </cell>
          <cell r="P1583">
            <v>22.060907181818177</v>
          </cell>
          <cell r="Q1583">
            <v>21.553709136363636</v>
          </cell>
          <cell r="R1583">
            <v>20.963802090909091</v>
          </cell>
          <cell r="S1583">
            <v>20.707526272727275</v>
          </cell>
          <cell r="T1583">
            <v>20.987289681818179</v>
          </cell>
          <cell r="U1583" t="str">
            <v>16:30 - 17:00</v>
          </cell>
          <cell r="V1583">
            <v>20.707526272727275</v>
          </cell>
        </row>
        <row r="1584">
          <cell r="B1584" t="str">
            <v>LU0292096186</v>
          </cell>
          <cell r="C1584" t="str">
            <v>Xtrackers</v>
          </cell>
          <cell r="D1584">
            <v>24.429175409090917</v>
          </cell>
          <cell r="E1584">
            <v>20.173998136363636</v>
          </cell>
          <cell r="F1584">
            <v>20.438913272727273</v>
          </cell>
          <cell r="G1584">
            <v>19.939057090909092</v>
          </cell>
          <cell r="H1584">
            <v>18.683116681818177</v>
          </cell>
          <cell r="I1584">
            <v>18.65359704545455</v>
          </cell>
          <cell r="J1584">
            <v>18.191345181818178</v>
          </cell>
          <cell r="K1584">
            <v>18.782137727272726</v>
          </cell>
          <cell r="L1584">
            <v>19.568143999999997</v>
          </cell>
          <cell r="M1584">
            <v>21.153689272727277</v>
          </cell>
          <cell r="N1584">
            <v>22.152920727272726</v>
          </cell>
          <cell r="O1584">
            <v>25.743451136363639</v>
          </cell>
          <cell r="P1584">
            <v>24.52361331818182</v>
          </cell>
          <cell r="Q1584">
            <v>21.532161499999997</v>
          </cell>
          <cell r="R1584">
            <v>18.280555772727272</v>
          </cell>
          <cell r="S1584">
            <v>17.248767181818184</v>
          </cell>
          <cell r="T1584">
            <v>18.338943636363638</v>
          </cell>
          <cell r="U1584" t="str">
            <v>16:30 - 17:00</v>
          </cell>
          <cell r="V1584">
            <v>17.248767181818184</v>
          </cell>
        </row>
        <row r="1585">
          <cell r="B1585" t="str">
            <v>LU0274221281</v>
          </cell>
          <cell r="C1585" t="str">
            <v>Xtrackers</v>
          </cell>
          <cell r="D1585">
            <v>13.536453863636364</v>
          </cell>
          <cell r="E1585">
            <v>11.400409818181815</v>
          </cell>
          <cell r="F1585">
            <v>11.459116636363637</v>
          </cell>
          <cell r="G1585">
            <v>11.149455272727273</v>
          </cell>
          <cell r="H1585">
            <v>11.083573499999998</v>
          </cell>
          <cell r="I1585">
            <v>11.06856918181818</v>
          </cell>
          <cell r="J1585">
            <v>11.102125545454546</v>
          </cell>
          <cell r="K1585">
            <v>11.164509636363638</v>
          </cell>
          <cell r="L1585">
            <v>11.127596681818185</v>
          </cell>
          <cell r="M1585">
            <v>11.465862090909093</v>
          </cell>
          <cell r="N1585">
            <v>10.901172545454545</v>
          </cell>
          <cell r="O1585">
            <v>12.188100863636363</v>
          </cell>
          <cell r="P1585">
            <v>11.667790954545451</v>
          </cell>
          <cell r="Q1585">
            <v>11.507133363636363</v>
          </cell>
          <cell r="R1585">
            <v>11.273881727272729</v>
          </cell>
          <cell r="S1585">
            <v>10.770180999999999</v>
          </cell>
          <cell r="T1585">
            <v>11.925557090909091</v>
          </cell>
          <cell r="U1585" t="str">
            <v>16:30 - 17:00</v>
          </cell>
          <cell r="V1585">
            <v>10.770180999999999</v>
          </cell>
        </row>
        <row r="1586">
          <cell r="B1586" t="str">
            <v>IE00BM97MR69</v>
          </cell>
          <cell r="C1586" t="str">
            <v>Xtrackers</v>
          </cell>
          <cell r="D1586">
            <v>10.367173727272727</v>
          </cell>
          <cell r="E1586">
            <v>8.5059688181818185</v>
          </cell>
          <cell r="F1586">
            <v>8.1792759545454565</v>
          </cell>
          <cell r="G1586">
            <v>7.901175545454544</v>
          </cell>
          <cell r="H1586">
            <v>7.9158798636363628</v>
          </cell>
          <cell r="I1586">
            <v>8.2803871363636379</v>
          </cell>
          <cell r="J1586">
            <v>7.8697625909090894</v>
          </cell>
          <cell r="K1586">
            <v>7.9321520909090886</v>
          </cell>
          <cell r="L1586">
            <v>8.389908136363637</v>
          </cell>
          <cell r="M1586">
            <v>8.2113423636363621</v>
          </cell>
          <cell r="N1586">
            <v>10.653277499999998</v>
          </cell>
          <cell r="O1586">
            <v>8.4075712727272727</v>
          </cell>
          <cell r="P1586">
            <v>8.5481458181818191</v>
          </cell>
          <cell r="Q1586">
            <v>9.7666651818181833</v>
          </cell>
          <cell r="R1586">
            <v>10.324836181818183</v>
          </cell>
          <cell r="S1586">
            <v>8.5713076363636365</v>
          </cell>
          <cell r="T1586">
            <v>8.4161916363636351</v>
          </cell>
          <cell r="U1586" t="str">
            <v>12:00 - 12:30</v>
          </cell>
          <cell r="V1586">
            <v>7.8697625909090894</v>
          </cell>
        </row>
        <row r="1587">
          <cell r="B1587" t="str">
            <v>IE00BFMKQC67</v>
          </cell>
          <cell r="C1587" t="str">
            <v>Xtrackers</v>
          </cell>
          <cell r="D1587">
            <v>28.552602863636366</v>
          </cell>
          <cell r="E1587">
            <v>28.476330727272725</v>
          </cell>
          <cell r="F1587">
            <v>28.415856545454538</v>
          </cell>
          <cell r="G1587">
            <v>28.458189954545457</v>
          </cell>
          <cell r="H1587">
            <v>28.256921090909085</v>
          </cell>
          <cell r="I1587">
            <v>28.196106454545461</v>
          </cell>
          <cell r="J1587">
            <v>28.115015590909092</v>
          </cell>
          <cell r="K1587">
            <v>28.041355499999995</v>
          </cell>
          <cell r="L1587">
            <v>27.855921318181814</v>
          </cell>
          <cell r="M1587">
            <v>27.944612454545453</v>
          </cell>
          <cell r="N1587">
            <v>27.837792863636363</v>
          </cell>
          <cell r="O1587">
            <v>27.796960545454546</v>
          </cell>
          <cell r="P1587">
            <v>27.403123636363638</v>
          </cell>
          <cell r="Q1587">
            <v>26.757793318181815</v>
          </cell>
          <cell r="R1587">
            <v>26.515610181818182</v>
          </cell>
          <cell r="S1587">
            <v>26.117201000000001</v>
          </cell>
          <cell r="T1587">
            <v>26.466643545454552</v>
          </cell>
          <cell r="U1587" t="str">
            <v>16:30 - 17:00</v>
          </cell>
          <cell r="V1587">
            <v>26.117201000000001</v>
          </cell>
        </row>
        <row r="1588">
          <cell r="B1588" t="str">
            <v>IE00BZ036H21</v>
          </cell>
          <cell r="C1588" t="str">
            <v>Xtrackers</v>
          </cell>
          <cell r="D1588">
            <v>23.150538318181823</v>
          </cell>
          <cell r="E1588">
            <v>21.67603336363636</v>
          </cell>
          <cell r="F1588">
            <v>22.291129409090907</v>
          </cell>
          <cell r="G1588">
            <v>21.950543363636363</v>
          </cell>
          <cell r="H1588">
            <v>21.635589590909092</v>
          </cell>
          <cell r="I1588">
            <v>21.822404863636365</v>
          </cell>
          <cell r="J1588">
            <v>21.958943500000004</v>
          </cell>
          <cell r="K1588">
            <v>22.324268590909096</v>
          </cell>
          <cell r="L1588">
            <v>22.530882954545451</v>
          </cell>
          <cell r="M1588">
            <v>22.075960000000006</v>
          </cell>
          <cell r="N1588">
            <v>22.071805727272729</v>
          </cell>
          <cell r="O1588">
            <v>22.345836499999994</v>
          </cell>
          <cell r="P1588">
            <v>21.687967363636361</v>
          </cell>
          <cell r="Q1588">
            <v>21.795612863636368</v>
          </cell>
          <cell r="R1588">
            <v>21.99509440909091</v>
          </cell>
          <cell r="S1588">
            <v>23.007994909090907</v>
          </cell>
          <cell r="T1588">
            <v>23.112343409090908</v>
          </cell>
          <cell r="U1588" t="str">
            <v>11:00 - 11:30</v>
          </cell>
          <cell r="V1588">
            <v>21.635589590909092</v>
          </cell>
        </row>
        <row r="1589">
          <cell r="B1589" t="str">
            <v>IE00BZ036J45</v>
          </cell>
          <cell r="C1589" t="str">
            <v>Xtrackers</v>
          </cell>
          <cell r="D1589">
            <v>24.501588363636358</v>
          </cell>
          <cell r="E1589">
            <v>24.947347636363641</v>
          </cell>
          <cell r="F1589">
            <v>25.651669181818182</v>
          </cell>
          <cell r="G1589">
            <v>25.907419136363629</v>
          </cell>
          <cell r="H1589">
            <v>25.547854227272719</v>
          </cell>
          <cell r="I1589">
            <v>25.783205500000005</v>
          </cell>
          <cell r="J1589">
            <v>25.984833181818178</v>
          </cell>
          <cell r="K1589">
            <v>25.678647999999999</v>
          </cell>
          <cell r="L1589">
            <v>25.525416181818187</v>
          </cell>
          <cell r="M1589">
            <v>25.377423318181823</v>
          </cell>
          <cell r="N1589">
            <v>25.936988681818185</v>
          </cell>
          <cell r="O1589">
            <v>25.830336590909095</v>
          </cell>
          <cell r="P1589">
            <v>25.599955681818184</v>
          </cell>
          <cell r="Q1589">
            <v>25.326512636363642</v>
          </cell>
          <cell r="R1589">
            <v>25.143824636363636</v>
          </cell>
          <cell r="S1589">
            <v>24.664461727272734</v>
          </cell>
          <cell r="T1589">
            <v>25.424264590909083</v>
          </cell>
          <cell r="U1589" t="str">
            <v>09:00 - 09:30</v>
          </cell>
          <cell r="V1589">
            <v>24.501588363636358</v>
          </cell>
        </row>
        <row r="1590">
          <cell r="B1590" t="str">
            <v>IE00BD4DX952</v>
          </cell>
          <cell r="C1590" t="str">
            <v>Xtrackers</v>
          </cell>
          <cell r="D1590">
            <v>33.287256772727268</v>
          </cell>
          <cell r="E1590">
            <v>33.583344000000004</v>
          </cell>
          <cell r="F1590">
            <v>33.297670954545453</v>
          </cell>
          <cell r="G1590">
            <v>31.68395454545454</v>
          </cell>
          <cell r="H1590">
            <v>30.532191863636367</v>
          </cell>
          <cell r="I1590">
            <v>31.069475545454541</v>
          </cell>
          <cell r="J1590">
            <v>30.894321818181819</v>
          </cell>
          <cell r="K1590">
            <v>30.7724385</v>
          </cell>
          <cell r="L1590">
            <v>30.092171500000003</v>
          </cell>
          <cell r="M1590">
            <v>30.02170854545454</v>
          </cell>
          <cell r="N1590">
            <v>33.875243909090905</v>
          </cell>
          <cell r="O1590">
            <v>34.113596227272737</v>
          </cell>
          <cell r="P1590">
            <v>30.488852045454543</v>
          </cell>
          <cell r="Q1590">
            <v>29.141070454545453</v>
          </cell>
          <cell r="R1590">
            <v>28.602224590909092</v>
          </cell>
          <cell r="S1590">
            <v>30.305909136363631</v>
          </cell>
          <cell r="T1590">
            <v>28.879433363636362</v>
          </cell>
          <cell r="U1590" t="str">
            <v>16:00 - 16:30</v>
          </cell>
          <cell r="V1590">
            <v>28.602224590909092</v>
          </cell>
        </row>
        <row r="1591">
          <cell r="B1591" t="str">
            <v>IE00BD4DXB77</v>
          </cell>
          <cell r="C1591" t="str">
            <v>Xtrackers</v>
          </cell>
          <cell r="D1591">
            <v>33.880994272727278</v>
          </cell>
          <cell r="E1591">
            <v>33.149344636363637</v>
          </cell>
          <cell r="F1591">
            <v>32.191998636363628</v>
          </cell>
          <cell r="G1591">
            <v>31.451104590909093</v>
          </cell>
          <cell r="H1591">
            <v>30.434165500000002</v>
          </cell>
          <cell r="I1591">
            <v>30.136075000000002</v>
          </cell>
          <cell r="J1591">
            <v>30.735641363636361</v>
          </cell>
          <cell r="K1591">
            <v>30.614911318181814</v>
          </cell>
          <cell r="L1591">
            <v>29.939533227272729</v>
          </cell>
          <cell r="M1591">
            <v>29.882713045454548</v>
          </cell>
          <cell r="N1591">
            <v>30.634924999999999</v>
          </cell>
          <cell r="O1591">
            <v>30.521657363636368</v>
          </cell>
          <cell r="P1591">
            <v>29.354635363636358</v>
          </cell>
          <cell r="Q1591">
            <v>29.913989863636367</v>
          </cell>
          <cell r="R1591">
            <v>28.456600409090903</v>
          </cell>
          <cell r="S1591">
            <v>28.463586590909095</v>
          </cell>
          <cell r="T1591">
            <v>28.492998363636364</v>
          </cell>
          <cell r="U1591" t="str">
            <v>16:00 - 16:30</v>
          </cell>
          <cell r="V1591">
            <v>28.456600409090903</v>
          </cell>
        </row>
        <row r="1592">
          <cell r="B1592" t="str">
            <v>IE00BDR5HM97</v>
          </cell>
          <cell r="C1592" t="str">
            <v>Xtrackers</v>
          </cell>
          <cell r="D1592">
            <v>44.908005363636363</v>
          </cell>
          <cell r="E1592">
            <v>43.638262818181822</v>
          </cell>
          <cell r="F1592">
            <v>43.765006909090914</v>
          </cell>
          <cell r="G1592">
            <v>43.225148454545455</v>
          </cell>
          <cell r="H1592">
            <v>42.891784727272736</v>
          </cell>
          <cell r="I1592">
            <v>44.213339090909095</v>
          </cell>
          <cell r="J1592">
            <v>44.914294772727267</v>
          </cell>
          <cell r="K1592">
            <v>44.233135954545453</v>
          </cell>
          <cell r="L1592">
            <v>44.202865045454544</v>
          </cell>
          <cell r="M1592">
            <v>43.76125690909091</v>
          </cell>
          <cell r="N1592">
            <v>44.228393000000011</v>
          </cell>
          <cell r="O1592">
            <v>44.332453499999993</v>
          </cell>
          <cell r="P1592">
            <v>45.508680909090913</v>
          </cell>
          <cell r="Q1592">
            <v>45.257098409090915</v>
          </cell>
          <cell r="R1592">
            <v>43.858181227272723</v>
          </cell>
          <cell r="S1592">
            <v>44.540257318181816</v>
          </cell>
          <cell r="T1592">
            <v>44.579478227272723</v>
          </cell>
          <cell r="U1592" t="str">
            <v>11:00 - 11:30</v>
          </cell>
          <cell r="V1592">
            <v>42.891784727272736</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anuf" refreshedDate="44154.046186458334" createdVersion="6" refreshedVersion="6" minRefreshableVersion="3" recordCount="1785" xr:uid="{55D066B0-3809-4739-A90B-F2C6BFBCDDA9}">
  <cacheSource type="worksheet">
    <worksheetSource ref="A3:AU1788" sheet="Xetra"/>
  </cacheSource>
  <cacheFields count="42">
    <cacheField name="Show" numFmtId="49">
      <sharedItems count="7">
        <s v="Yes"/>
        <s v="No - trd curr not EUR"/>
        <s v="No - not interest"/>
        <s v="No - not equity"/>
        <s v="No - Lever or Short"/>
        <s v="No - large XLM"/>
        <s v="No - expensive"/>
      </sharedItems>
    </cacheField>
    <cacheField name="ISIN_x000a_" numFmtId="0">
      <sharedItems/>
    </cacheField>
    <cacheField name="EXCHANGE TRADED FUNDS NAME / EXCHANGE TRADED PRODUCT NAME_x000a_" numFmtId="49">
      <sharedItems/>
    </cacheField>
    <cacheField name="Industry" numFmtId="49">
      <sharedItems containsBlank="1" count="26">
        <s v="Healthcare"/>
        <s v="Energy"/>
        <s v="Diversified"/>
        <s v="Technology"/>
        <s v="Divers ex Fin"/>
        <s v="Precious Metals (Gold Miners)"/>
        <s v="Industrials (Transportation)"/>
        <s v="Industrials (Metals &amp; Mining)"/>
        <s v="Financials"/>
        <s v="Energy (Energy Infrastructure)"/>
        <s v="Consumer (Discretionaries)"/>
        <s v="Consumer (Staples)"/>
        <s v="Industrials"/>
        <s v="Materials"/>
        <s v="Utilities"/>
        <s v="Healthcare (Biotechnology)"/>
        <s v="Energy (Clean Energy)"/>
        <s v="Consumer (Leisure &amp; Entertainment)"/>
        <s v="Industrials (Water)"/>
        <s v="Consumer (Automotive)"/>
        <s v="Consumer (Food &amp; Beverages)"/>
        <s v="Consumer (Media)"/>
        <s v="Consumer (Consumer Goods)"/>
        <s v="Real Estate"/>
        <s v="Consumer (Retail)"/>
        <m/>
      </sharedItems>
    </cacheField>
    <cacheField name="Top_Sector" numFmtId="0">
      <sharedItems containsMixedTypes="1" containsNumber="1" minValue="15.170000000000002" maxValue="100.32999999999973"/>
    </cacheField>
    <cacheField name="Region" numFmtId="49">
      <sharedItems containsBlank="1" count="30">
        <s v="Broad"/>
        <s v="Developed Eurozone (Austria)"/>
        <s v="Developed Europe"/>
        <s v="Developed North America (US)"/>
        <s v="Developed Eurozone (France)"/>
        <s v="Emerging Asia (China)"/>
        <s v="Developed Eurozone (Germany)"/>
        <s v="Broad Asia"/>
        <s v="Developed Europe (Swiss)"/>
        <s v="Emerging Broad"/>
        <s v="Developed Europe (UK)"/>
        <s v="Developed Broad"/>
        <s v="Broad Asia excl. Japan"/>
        <s v="Emerging Asia (India)"/>
        <s v="Developed Asia (Japan)"/>
        <s v="Developed Asia (Skorea)"/>
        <s v="Developed Eurozone (Italy)"/>
        <s v="Developed North America"/>
        <s v="Developed Asia (HK)"/>
        <s v="Developed Asia (Australia)"/>
        <s v="Emerging South and Lat Am"/>
        <s v="Emerging Asia"/>
        <s v="Emerging Europe"/>
        <s v="Emerging MENA"/>
        <s v="Developed Asia"/>
        <s v="Developed Asia (SG)"/>
        <s v="Developed Eurozone (Spain)"/>
        <s v="Developed Eurozone (Portugal)"/>
        <s v="Developed Europe (Sweden)"/>
        <m/>
      </sharedItems>
    </cacheField>
    <cacheField name="Top_Curr" numFmtId="0">
      <sharedItems containsMixedTypes="1" containsNumber="1" minValue="10.049999999999999" maxValue="101.36999999999999"/>
    </cacheField>
    <cacheField name="Dividends" numFmtId="0">
      <sharedItems containsBlank="1"/>
    </cacheField>
    <cacheField name="Lever / Short" numFmtId="49">
      <sharedItems containsBlank="1"/>
    </cacheField>
    <cacheField name="Asset" numFmtId="49">
      <sharedItems containsBlank="1"/>
    </cacheField>
    <cacheField name="Top_5_Assets" numFmtId="0">
      <sharedItems containsMixedTypes="1" containsNumber="1" minValue="0.68" maxValue="99.86"/>
    </cacheField>
    <cacheField name="PRODUCT FAMILY_x000a_" numFmtId="49">
      <sharedItems count="33">
        <s v="HANetf"/>
        <s v="Lyxor"/>
        <s v="iShares"/>
        <s v="Xtrackers"/>
        <s v="EasyETF"/>
        <s v="WisdomTree"/>
        <s v="Amundi"/>
        <s v="Deka ETF"/>
        <s v="L&amp;G ETF"/>
        <s v="UBS ETF"/>
        <s v="VanEck Vectors"/>
        <s v="Invesco"/>
        <s v="SPDR"/>
        <s v="HSBC ETF"/>
        <s v="Fidelity ETF"/>
        <s v="Rize ETF"/>
        <s v="Vanguard"/>
        <s v="Franklin LibertyShares"/>
        <s v="Ossiam"/>
        <s v="Goldman Sachs ETF"/>
        <s v="First Trust"/>
        <s v="J.P. Morgan ETF"/>
        <s v="Credit Suisse"/>
        <s v="Market Access"/>
        <s v="21Shares"/>
        <s v="Unicredit ETF"/>
        <s v="PIMCO"/>
        <s v="Xtrackers ETC"/>
        <s v="BNPP ETC"/>
        <s v="Tabula"/>
        <s v="ETC Issuance"/>
        <s v="Xetra Gold"/>
        <s v="Expat"/>
      </sharedItems>
    </cacheField>
    <cacheField name="XETRA SYMBOL_x000a_" numFmtId="49">
      <sharedItems/>
    </cacheField>
    <cacheField name="REUTERS _x000a_CODE_x000a_" numFmtId="49">
      <sharedItems/>
    </cacheField>
    <cacheField name="BLOOMBERG TICKER_x000a_" numFmtId="49">
      <sharedItems/>
    </cacheField>
    <cacheField name="MANAGEMENT FEE IN %" numFmtId="0">
      <sharedItems containsString="0" containsBlank="1" containsNumber="1" minValue="2.0000000000000001E-4" maxValue="2.5000000000000001E-2"/>
    </cacheField>
    <cacheField name="ONGOING CHARGES" numFmtId="0">
      <sharedItems containsString="0" containsBlank="1" containsNumber="1" minValue="4.0000000000000002E-4" maxValue="0.01"/>
    </cacheField>
    <cacheField name="XLM*" numFmtId="1">
      <sharedItems containsMixedTypes="1" containsNumber="1" minValue="0.86463636363636398" maxValue="622.01210000000003"/>
    </cacheField>
    <cacheField name="Lowest intraday XLM" numFmtId="1">
      <sharedItems containsMixedTypes="1" containsNumber="1" minValue="0.83726495454545469" maxValue="620.5449494500001"/>
    </cacheField>
    <cacheField name="Time of lowest intraday XLM" numFmtId="1">
      <sharedItems/>
    </cacheField>
    <cacheField name="MAX SPREAD_x000a_" numFmtId="10">
      <sharedItems containsSemiMixedTypes="0" containsString="0" containsNumber="1" minValue="5.9999999999999995E-4" maxValue="0.15"/>
    </cacheField>
    <cacheField name="USE OF PROFITS_x000a_" numFmtId="0">
      <sharedItems containsBlank="1" count="4">
        <s v="Accumulating"/>
        <s v="Distributing"/>
        <s v="Alternative"/>
        <m/>
      </sharedItems>
    </cacheField>
    <cacheField name="REPLICATION METHOD_x000a_" numFmtId="0">
      <sharedItems containsBlank="1" count="4">
        <s v="Optimised"/>
        <s v="Swap-based"/>
        <s v="Full Replication"/>
        <m/>
      </sharedItems>
    </cacheField>
    <cacheField name="Prof + Repl" numFmtId="3">
      <sharedItems/>
    </cacheField>
    <cacheField name="FUND CURRENCY_x000a_" numFmtId="0">
      <sharedItems count="12">
        <s v="USD"/>
        <s v="EUR"/>
        <s v="CNY"/>
        <s v="CHF"/>
        <s v="GBP"/>
        <s v="HKD"/>
        <s v="JPY"/>
        <s v="CAD"/>
        <s v="AUD"/>
        <s v="SEK"/>
        <s v="MXN"/>
        <s v="BGN"/>
      </sharedItems>
    </cacheField>
    <cacheField name="TRADING CURRENCY_x000a_" numFmtId="0">
      <sharedItems count="5">
        <s v="EUR"/>
        <s v="USD"/>
        <s v="GBP"/>
        <s v="SEK"/>
        <s v="CNY"/>
      </sharedItems>
    </cacheField>
    <cacheField name="MQV_x000a_" numFmtId="0">
      <sharedItems/>
    </cacheField>
    <cacheField name="ETF / ETC / ETN_x000a_" numFmtId="49">
      <sharedItems/>
    </cacheField>
    <cacheField name="Start" numFmtId="164">
      <sharedItems containsDate="1" containsMixedTypes="1" minDate="2002-01-28T00:00:00" maxDate="2018-06-29T00:00:00"/>
    </cacheField>
    <cacheField name="iNAV (REUTERS)_x000a_" numFmtId="0">
      <sharedItems containsBlank="1"/>
    </cacheField>
    <cacheField name="iNAV (BLOOMBERG)_x000a_" numFmtId="0">
      <sharedItems containsBlank="1"/>
    </cacheField>
    <cacheField name="BENCHMARK_x000a_" numFmtId="49">
      <sharedItems containsBlank="1"/>
    </cacheField>
    <cacheField name="Big_Family" numFmtId="0">
      <sharedItems containsSemiMixedTypes="0" containsString="0" containsNumber="1" containsInteger="1" minValue="1" maxValue="730" count="730">
        <n v="1"/>
        <n v="2"/>
        <n v="4"/>
        <n v="90"/>
        <n v="91"/>
        <n v="92"/>
        <n v="93"/>
        <n v="94"/>
        <n v="95"/>
        <n v="101"/>
        <n v="102"/>
        <n v="105"/>
        <n v="107"/>
        <n v="108"/>
        <n v="109"/>
        <n v="110"/>
        <n v="111"/>
        <n v="118"/>
        <n v="119"/>
        <n v="120"/>
        <n v="121"/>
        <n v="122"/>
        <n v="124"/>
        <n v="125"/>
        <n v="126"/>
        <n v="127"/>
        <n v="128"/>
        <n v="129"/>
        <n v="130"/>
        <n v="132"/>
        <n v="133"/>
        <n v="134"/>
        <n v="137"/>
        <n v="140"/>
        <n v="141"/>
        <n v="142"/>
        <n v="143"/>
        <n v="144"/>
        <n v="146"/>
        <n v="147"/>
        <n v="148"/>
        <n v="149"/>
        <n v="150"/>
        <n v="152"/>
        <n v="153"/>
        <n v="154"/>
        <n v="155"/>
        <n v="157"/>
        <n v="158"/>
        <n v="159"/>
        <n v="160"/>
        <n v="162"/>
        <n v="163"/>
        <n v="165"/>
        <n v="166"/>
        <n v="172"/>
        <n v="173"/>
        <n v="174"/>
        <n v="175"/>
        <n v="176"/>
        <n v="177"/>
        <n v="178"/>
        <n v="179"/>
        <n v="180"/>
        <n v="188"/>
        <n v="196"/>
        <n v="197"/>
        <n v="199"/>
        <n v="200"/>
        <n v="202"/>
        <n v="204"/>
        <n v="211"/>
        <n v="214"/>
        <n v="215"/>
        <n v="216"/>
        <n v="218"/>
        <n v="222"/>
        <n v="224"/>
        <n v="225"/>
        <n v="226"/>
        <n v="227"/>
        <n v="228"/>
        <n v="229"/>
        <n v="247"/>
        <n v="249"/>
        <n v="250"/>
        <n v="251"/>
        <n v="252"/>
        <n v="253"/>
        <n v="254"/>
        <n v="255"/>
        <n v="263"/>
        <n v="264"/>
        <n v="279"/>
        <n v="280"/>
        <n v="281"/>
        <n v="282"/>
        <n v="283"/>
        <n v="284"/>
        <n v="285"/>
        <n v="286"/>
        <n v="288"/>
        <n v="289"/>
        <n v="297"/>
        <n v="334"/>
        <n v="336"/>
        <n v="338"/>
        <n v="339"/>
        <n v="340"/>
        <n v="341"/>
        <n v="342"/>
        <n v="343"/>
        <n v="344"/>
        <n v="346"/>
        <n v="347"/>
        <n v="348"/>
        <n v="349"/>
        <n v="351"/>
        <n v="352"/>
        <n v="353"/>
        <n v="354"/>
        <n v="355"/>
        <n v="356"/>
        <n v="358"/>
        <n v="359"/>
        <n v="360"/>
        <n v="361"/>
        <n v="362"/>
        <n v="363"/>
        <n v="364"/>
        <n v="365"/>
        <n v="366"/>
        <n v="367"/>
        <n v="368"/>
        <n v="369"/>
        <n v="371"/>
        <n v="372"/>
        <n v="373"/>
        <n v="374"/>
        <n v="375"/>
        <n v="376"/>
        <n v="377"/>
        <n v="378"/>
        <n v="379"/>
        <n v="380"/>
        <n v="381"/>
        <n v="382"/>
        <n v="383"/>
        <n v="384"/>
        <n v="385"/>
        <n v="386"/>
        <n v="387"/>
        <n v="388"/>
        <n v="389"/>
        <n v="390"/>
        <n v="391"/>
        <n v="392"/>
        <n v="393"/>
        <n v="394"/>
        <n v="395"/>
        <n v="396"/>
        <n v="397"/>
        <n v="399"/>
        <n v="400"/>
        <n v="401"/>
        <n v="402"/>
        <n v="403"/>
        <n v="404"/>
        <n v="406"/>
        <n v="407"/>
        <n v="408"/>
        <n v="409"/>
        <n v="410"/>
        <n v="411"/>
        <n v="412"/>
        <n v="413"/>
        <n v="414"/>
        <n v="415"/>
        <n v="416"/>
        <n v="417"/>
        <n v="418"/>
        <n v="419"/>
        <n v="420"/>
        <n v="422"/>
        <n v="424"/>
        <n v="425"/>
        <n v="426"/>
        <n v="427"/>
        <n v="428"/>
        <n v="429"/>
        <n v="430"/>
        <n v="431"/>
        <n v="432"/>
        <n v="433"/>
        <n v="434"/>
        <n v="435"/>
        <n v="436"/>
        <n v="437"/>
        <n v="438"/>
        <n v="439"/>
        <n v="440"/>
        <n v="441"/>
        <n v="442"/>
        <n v="443"/>
        <n v="444"/>
        <n v="445"/>
        <n v="446"/>
        <n v="447"/>
        <n v="448"/>
        <n v="449"/>
        <n v="450"/>
        <n v="451"/>
        <n v="453"/>
        <n v="454"/>
        <n v="455"/>
        <n v="456"/>
        <n v="457"/>
        <n v="458"/>
        <n v="459"/>
        <n v="460"/>
        <n v="461"/>
        <n v="462"/>
        <n v="463"/>
        <n v="464"/>
        <n v="465"/>
        <n v="466"/>
        <n v="467"/>
        <n v="468"/>
        <n v="469"/>
        <n v="470"/>
        <n v="471"/>
        <n v="472"/>
        <n v="473"/>
        <n v="474"/>
        <n v="475"/>
        <n v="476"/>
        <n v="491"/>
        <n v="492"/>
        <n v="493"/>
        <n v="494"/>
        <n v="495"/>
        <n v="496"/>
        <n v="497"/>
        <n v="502"/>
        <n v="503"/>
        <n v="504"/>
        <n v="506"/>
        <n v="507"/>
        <n v="516"/>
        <n v="537"/>
        <n v="539"/>
        <n v="540"/>
        <n v="543"/>
        <n v="544"/>
        <n v="545"/>
        <n v="546"/>
        <n v="547"/>
        <n v="548"/>
        <n v="549"/>
        <n v="550"/>
        <n v="551"/>
        <n v="552"/>
        <n v="553"/>
        <n v="554"/>
        <n v="555"/>
        <n v="557"/>
        <n v="558"/>
        <n v="559"/>
        <n v="560"/>
        <n v="561"/>
        <n v="562"/>
        <n v="563"/>
        <n v="564"/>
        <n v="565"/>
        <n v="566"/>
        <n v="568"/>
        <n v="569"/>
        <n v="570"/>
        <n v="571"/>
        <n v="572"/>
        <n v="573"/>
        <n v="574"/>
        <n v="575"/>
        <n v="576"/>
        <n v="577"/>
        <n v="578"/>
        <n v="579"/>
        <n v="580"/>
        <n v="582"/>
        <n v="583"/>
        <n v="584"/>
        <n v="586"/>
        <n v="587"/>
        <n v="588"/>
        <n v="589"/>
        <n v="590"/>
        <n v="591"/>
        <n v="592"/>
        <n v="595"/>
        <n v="596"/>
        <n v="597"/>
        <n v="598"/>
        <n v="601"/>
        <n v="602"/>
        <n v="605"/>
        <n v="609"/>
        <n v="610"/>
        <n v="615"/>
        <n v="616"/>
        <n v="617"/>
        <n v="618"/>
        <n v="619"/>
        <n v="620"/>
        <n v="621"/>
        <n v="622"/>
        <n v="623"/>
        <n v="630"/>
        <n v="632"/>
        <n v="636"/>
        <n v="638"/>
        <n v="640"/>
        <n v="641"/>
        <n v="643"/>
        <n v="644"/>
        <n v="646"/>
        <n v="647"/>
        <n v="648"/>
        <n v="649"/>
        <n v="650"/>
        <n v="652"/>
        <n v="657"/>
        <n v="663"/>
        <n v="665"/>
        <n v="666"/>
        <n v="667"/>
        <n v="668"/>
        <n v="669"/>
        <n v="670"/>
        <n v="671"/>
        <n v="672"/>
        <n v="673"/>
        <n v="674"/>
        <n v="675"/>
        <n v="676"/>
        <n v="677"/>
        <n v="678"/>
        <n v="679"/>
        <n v="680"/>
        <n v="681"/>
        <n v="682"/>
        <n v="683"/>
        <n v="684"/>
        <n v="685"/>
        <n v="686"/>
        <n v="687"/>
        <n v="688"/>
        <n v="689"/>
        <n v="690"/>
        <n v="691"/>
        <n v="692"/>
        <n v="693"/>
        <n v="694"/>
        <n v="695"/>
        <n v="696"/>
        <n v="698"/>
        <n v="699"/>
        <n v="700"/>
        <n v="701"/>
        <n v="702"/>
        <n v="704"/>
        <n v="708"/>
        <n v="713"/>
        <n v="717"/>
        <n v="718"/>
        <n v="719"/>
        <n v="720"/>
        <n v="721"/>
        <n v="722"/>
        <n v="723"/>
        <n v="724"/>
        <n v="725"/>
        <n v="726"/>
        <n v="727"/>
        <n v="728"/>
        <n v="730"/>
        <n v="350"/>
        <n v="508"/>
        <n v="398"/>
        <n v="624"/>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6"/>
        <n v="97"/>
        <n v="98"/>
        <n v="99"/>
        <n v="103"/>
        <n v="106"/>
        <n v="112"/>
        <n v="113"/>
        <n v="114"/>
        <n v="115"/>
        <n v="116"/>
        <n v="117"/>
        <n v="123"/>
        <n v="131"/>
        <n v="135"/>
        <n v="139"/>
        <n v="151"/>
        <n v="164"/>
        <n v="168"/>
        <n v="181"/>
        <n v="182"/>
        <n v="183"/>
        <n v="184"/>
        <n v="185"/>
        <n v="186"/>
        <n v="187"/>
        <n v="189"/>
        <n v="190"/>
        <n v="191"/>
        <n v="192"/>
        <n v="193"/>
        <n v="194"/>
        <n v="195"/>
        <n v="198"/>
        <n v="201"/>
        <n v="205"/>
        <n v="206"/>
        <n v="207"/>
        <n v="208"/>
        <n v="209"/>
        <n v="210"/>
        <n v="217"/>
        <n v="220"/>
        <n v="221"/>
        <n v="223"/>
        <n v="230"/>
        <n v="231"/>
        <n v="232"/>
        <n v="233"/>
        <n v="234"/>
        <n v="235"/>
        <n v="236"/>
        <n v="237"/>
        <n v="238"/>
        <n v="239"/>
        <n v="240"/>
        <n v="241"/>
        <n v="242"/>
        <n v="243"/>
        <n v="244"/>
        <n v="245"/>
        <n v="246"/>
        <n v="256"/>
        <n v="257"/>
        <n v="258"/>
        <n v="259"/>
        <n v="260"/>
        <n v="261"/>
        <n v="262"/>
        <n v="265"/>
        <n v="266"/>
        <n v="267"/>
        <n v="268"/>
        <n v="269"/>
        <n v="270"/>
        <n v="271"/>
        <n v="272"/>
        <n v="273"/>
        <n v="274"/>
        <n v="275"/>
        <n v="276"/>
        <n v="277"/>
        <n v="278"/>
        <n v="290"/>
        <n v="291"/>
        <n v="292"/>
        <n v="293"/>
        <n v="294"/>
        <n v="295"/>
        <n v="296"/>
        <n v="298"/>
        <n v="299"/>
        <n v="300"/>
        <n v="301"/>
        <n v="302"/>
        <n v="303"/>
        <n v="304"/>
        <n v="305"/>
        <n v="306"/>
        <n v="307"/>
        <n v="308"/>
        <n v="309"/>
        <n v="310"/>
        <n v="311"/>
        <n v="312"/>
        <n v="313"/>
        <n v="314"/>
        <n v="315"/>
        <n v="316"/>
        <n v="317"/>
        <n v="318"/>
        <n v="319"/>
        <n v="320"/>
        <n v="321"/>
        <n v="322"/>
        <n v="323"/>
        <n v="324"/>
        <n v="325"/>
        <n v="326"/>
        <n v="327"/>
        <n v="328"/>
        <n v="329"/>
        <n v="330"/>
        <n v="331"/>
        <n v="332"/>
        <n v="337"/>
        <n v="345"/>
        <n v="478"/>
        <n v="479"/>
        <n v="480"/>
        <n v="481"/>
        <n v="482"/>
        <n v="483"/>
        <n v="484"/>
        <n v="485"/>
        <n v="486"/>
        <n v="487"/>
        <n v="488"/>
        <n v="489"/>
        <n v="490"/>
        <n v="498"/>
        <n v="499"/>
        <n v="500"/>
        <n v="501"/>
        <n v="509"/>
        <n v="510"/>
        <n v="511"/>
        <n v="512"/>
        <n v="514"/>
        <n v="515"/>
        <n v="519"/>
        <n v="520"/>
        <n v="521"/>
        <n v="522"/>
        <n v="523"/>
        <n v="524"/>
        <n v="525"/>
        <n v="526"/>
        <n v="527"/>
        <n v="528"/>
        <n v="529"/>
        <n v="530"/>
        <n v="531"/>
        <n v="532"/>
        <n v="533"/>
        <n v="534"/>
        <n v="535"/>
        <n v="536"/>
        <n v="538"/>
        <n v="556"/>
        <n v="581"/>
        <n v="603"/>
        <n v="607"/>
        <n v="608"/>
        <n v="612"/>
        <n v="625"/>
        <n v="626"/>
        <n v="627"/>
        <n v="628"/>
        <n v="629"/>
        <n v="631"/>
        <n v="633"/>
        <n v="634"/>
        <n v="635"/>
        <n v="637"/>
        <n v="639"/>
        <n v="642"/>
        <n v="645"/>
        <n v="651"/>
        <n v="653"/>
        <n v="654"/>
        <n v="655"/>
        <n v="656"/>
        <n v="658"/>
        <n v="659"/>
        <n v="660"/>
        <n v="661"/>
        <n v="662"/>
        <n v="697"/>
        <n v="703"/>
        <n v="705"/>
        <n v="706"/>
        <n v="707"/>
        <n v="709"/>
        <n v="710"/>
        <n v="711"/>
        <n v="712"/>
        <n v="715"/>
        <n v="729"/>
        <n v="136"/>
        <n v="452"/>
        <n v="477"/>
        <n v="517"/>
        <n v="541"/>
        <n v="542"/>
        <n v="604"/>
        <n v="611"/>
        <n v="613"/>
        <n v="614"/>
        <n v="145"/>
        <n v="156"/>
        <n v="161"/>
        <n v="167"/>
        <n v="169"/>
        <n v="171"/>
        <n v="212"/>
        <n v="213"/>
        <n v="287"/>
        <n v="357"/>
        <n v="370"/>
        <n v="405"/>
        <n v="664"/>
        <n v="714"/>
        <n v="3"/>
        <n v="5"/>
        <n v="6"/>
        <n v="100"/>
        <n v="104"/>
        <n v="138"/>
        <n v="170"/>
        <n v="203"/>
        <n v="219"/>
        <n v="248"/>
        <n v="333"/>
        <n v="335"/>
        <n v="421"/>
        <n v="423"/>
        <n v="505"/>
        <n v="513"/>
        <n v="518"/>
        <n v="567"/>
        <n v="585"/>
        <n v="593"/>
        <n v="594"/>
        <n v="599"/>
        <n v="600"/>
        <n v="606"/>
        <n v="716"/>
      </sharedItems>
    </cacheField>
    <cacheField name="Family" numFmtId="0">
      <sharedItems containsSemiMixedTypes="0" containsString="0" containsNumber="1" containsInteger="1" minValue="1" maxValue="1118"/>
    </cacheField>
    <cacheField name="HOMEPAGE ISSUER_x000a_" numFmtId="0">
      <sharedItems/>
    </cacheField>
    <cacheField name="Methodology" numFmtId="0">
      <sharedItems containsBlank="1"/>
    </cacheField>
    <cacheField name="Constitutes" numFmtId="0">
      <sharedItems containsBlank="1"/>
    </cacheField>
    <cacheField name="xx" numFmtId="0">
      <sharedItems containsNonDate="0" containsString="0" containsBlank="1"/>
    </cacheField>
    <cacheField name="xx2" numFmtId="0">
      <sharedItems containsNonDate="0" containsString="0" containsBlank="1"/>
    </cacheField>
    <cacheField name="xx3" numFmtId="0">
      <sharedItems containsNonDate="0" containsString="0" containsBlank="1"/>
    </cacheField>
    <cacheField name="x" numFmtId="0">
      <sharedItems containsNonDate="0" containsString="0" containsBlank="1"/>
    </cacheField>
    <cacheField name="x2"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anuf" refreshedDate="44160.039556134259" createdVersion="6" refreshedVersion="6" minRefreshableVersion="3" recordCount="3424" xr:uid="{956417CF-973C-4518-A837-DD13462F5669}">
  <cacheSource type="worksheet">
    <worksheetSource ref="A3:Y3426" sheet="US_ETFs"/>
  </cacheSource>
  <cacheFields count="25">
    <cacheField name="xx" numFmtId="0">
      <sharedItems containsBlank="1"/>
    </cacheField>
    <cacheField name="CompositeSymbol" numFmtId="0">
      <sharedItems/>
    </cacheField>
    <cacheField name="CompositeName" numFmtId="0">
      <sharedItems/>
    </cacheField>
    <cacheField name="RIC" numFmtId="0">
      <sharedItems containsBlank="1"/>
    </cacheField>
    <cacheField name="BloombergSymbol" numFmtId="0">
      <sharedItems containsBlank="1"/>
    </cacheField>
    <cacheField name="Exchange" numFmtId="0">
      <sharedItems containsBlank="1"/>
    </cacheField>
    <cacheField name="Range52" numFmtId="0">
      <sharedItems containsBlank="1"/>
    </cacheField>
    <cacheField name="AveVol" numFmtId="0">
      <sharedItems containsBlank="1" containsMixedTypes="1" containsNumber="1" containsInteger="1" minValue="0" maxValue="76184115"/>
    </cacheField>
    <cacheField name="NAVDate" numFmtId="0">
      <sharedItems containsBlank="1"/>
    </cacheField>
    <cacheField name="NetAssets_Mn" numFmtId="2">
      <sharedItems containsString="0" containsBlank="1" containsNumber="1" minValue="0.20383999999999999" maxValue="921440"/>
    </cacheField>
    <cacheField name="MarketCap" numFmtId="0">
      <sharedItems containsBlank="1" containsMixedTypes="1" containsNumber="1" minValue="331000" maxValue="351305000000"/>
    </cacheField>
    <cacheField name="InceptionDate" numFmtId="0">
      <sharedItems containsDate="1" containsBlank="1" containsMixedTypes="1" minDate="1993-01-22T00:00:00" maxDate="2020-12-07T00:00:00"/>
    </cacheField>
    <cacheField name="ExpRatio" numFmtId="0">
      <sharedItems containsBlank="1" containsMixedTypes="1" containsNumber="1" minValue="0" maxValue="0.1024"/>
    </cacheField>
    <cacheField name="MorningStarCategory" numFmtId="0">
      <sharedItems containsBlank="1" count="98">
        <s v="Commodities Focused"/>
        <s v="Foreign Large Growth"/>
        <s v="Pacific/Asia ex-Japan Stk"/>
        <s v="Large Value"/>
        <s v="Large Blend"/>
        <s v="Equity Energy"/>
        <s v="Options-based"/>
        <s v="Foreign Large Blend"/>
        <s v="Miscellaneous Sector"/>
        <s v="World Large Stock"/>
        <s v="Multisector Bond"/>
        <s v="Diversified Emerging Mkts"/>
        <s v="Trading--Inverse Commodities"/>
        <s v="Miscellaneous Region"/>
        <s v="Mid-Cap Blend"/>
        <s v="Small Blend"/>
        <s v="China Region"/>
        <s v="Intermediate Core Bond"/>
        <s v="Intermediate Core-Plus Bond"/>
        <s v="Trading--Leveraged Commodities"/>
        <s v="Short Government"/>
        <s v="Nontraditional Bond"/>
        <s v="Large Growth"/>
        <s v="Technology"/>
        <s v="Industrials"/>
        <s v="Multialternative"/>
        <s v="Allocation--70% to 85% Equity"/>
        <s v="Energy Limited Partnership"/>
        <s v="High Yield Bond"/>
        <s v="Allocation--30% to 50% Equity"/>
        <s v="Allocation--50% to 70% Equity"/>
        <s v="Market Neutral"/>
        <s v="Ultrashort Bond"/>
        <s v="Health"/>
        <s v="Mid-Cap Growth"/>
        <s v="Foreign Small/Mid Value"/>
        <s v="Short-Term Bond"/>
        <s v="Small Value"/>
        <s v="Consumer Cyclical"/>
        <s v="Muni National Long"/>
        <s v="Natural Resources"/>
        <s v="Europe Stock"/>
        <s v="Japan Stock"/>
        <s v="Real Estate"/>
        <s v="Commodities Broad Basket"/>
        <s v="Trading--Leveraged Equity"/>
        <s v="World Small/Mid Stock"/>
        <s v="World Bond-USD Hedged"/>
        <s v="Trading--Inverse Equity"/>
        <s v="Financial"/>
        <s v="Bank Loan"/>
        <s v="Global Real Estate"/>
        <s v="Long-Term Bond"/>
        <s v="Latin America Stock"/>
        <s v="Emerging Markets Bond"/>
        <s v="Target Maturity"/>
        <s v="Muni Target Maturity"/>
        <s v="Trading--Inverse Debt"/>
        <s v="World Bond"/>
        <s v="Emerging-Markets Local-Currency Bond"/>
        <s v="Trading--Miscellaneous"/>
        <s v="Long-Short Credit"/>
        <s v="Multicurrency"/>
        <s v="Foreign Large Value"/>
        <s v="Long-Short Equity"/>
        <s v="Muni California Long"/>
        <s v="Corporate Bond"/>
        <s v="Tactical Allocation"/>
        <s v="Allocation--85%+ Equity"/>
        <s v="Convertibles"/>
        <s v="Single Currency"/>
        <s v="World Allocation"/>
        <s v="Managed Futures"/>
        <s v="Mid-Cap Value"/>
        <s v="Diversified Pacific/Asia"/>
        <s v="Small Growth"/>
        <s v="Bear Market"/>
        <s v="Allocation--15% to 30% Equity"/>
        <s v="Utilities"/>
        <s v="Long Government"/>
        <s v="India Equity"/>
        <s v="Preferred Stock"/>
        <s v="Foreign Small/Mid Blend"/>
        <s v="Muni National Interm"/>
        <s v="Communications"/>
        <s v="Intermediate Government"/>
        <s v="High Yield Muni"/>
        <s v="Muni National Short"/>
        <s v="Consumer Defensive"/>
        <s v="Equity Precious Metals"/>
        <s v="Infrastructure"/>
        <s v="Inflation-Protected Bond"/>
        <s v="Foreign Small/Mid Growth"/>
        <s v="Volatility"/>
        <s v="Muni New York Intermediate"/>
        <s v="Muni New York Long"/>
        <s v="Trading--Leveraged Debt"/>
        <m/>
      </sharedItems>
    </cacheField>
    <cacheField name="Assets" numFmtId="0">
      <sharedItems count="9">
        <e v="#N/A"/>
        <s v="Equity"/>
        <s v="Commodities"/>
        <s v="Bonds"/>
        <s v="Alternatives"/>
        <s v="Currency"/>
        <s v="Real Estate"/>
        <s v="Preferred Stock"/>
        <s v="VIX"/>
      </sharedItems>
    </cacheField>
    <cacheField name="Industry" numFmtId="0">
      <sharedItems/>
    </cacheField>
    <cacheField name="Region" numFmtId="0">
      <sharedItems/>
    </cacheField>
    <cacheField name="Region_Currency" numFmtId="0">
      <sharedItems/>
    </cacheField>
    <cacheField name="Capitalisation" numFmtId="0">
      <sharedItems/>
    </cacheField>
    <cacheField name="Weighting" numFmtId="0">
      <sharedItems/>
    </cacheField>
    <cacheField name="Type" numFmtId="0">
      <sharedItems/>
    </cacheField>
    <cacheField name="P/E" numFmtId="0">
      <sharedItems/>
    </cacheField>
    <cacheField name="Dividends" numFmtId="0">
      <sharedItems/>
    </cacheField>
    <cacheField name="Long-Short" numFmtId="0">
      <sharedItems/>
    </cacheField>
    <cacheField name="Leverag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5">
  <r>
    <x v="0"/>
    <s v="IE00BJQTJ848"/>
    <s v="HAN-GINS Healthcare Innovation UCITS ETF - Acc"/>
    <x v="0"/>
    <e v="#N/A"/>
    <x v="0"/>
    <e v="#N/A"/>
    <s v="Capitalization"/>
    <s v="Long"/>
    <s v="Equity"/>
    <e v="#N/A"/>
    <x v="0"/>
    <s v="W311"/>
    <s v="W311.DE"/>
    <s v="W311 GY"/>
    <m/>
    <n v="5.8999999999999999E-3"/>
    <n v="40.779454545454499"/>
    <n v="38.059797499999995"/>
    <s v="17:00 - 17:30"/>
    <n v="0.05"/>
    <x v="0"/>
    <x v="0"/>
    <s v="Accumulating Optimised"/>
    <x v="0"/>
    <x v="0"/>
    <s v="15000 shares"/>
    <s v="ETF"/>
    <e v="#N/A"/>
    <s v="WELLEURINAV=SOLA"/>
    <s v="WELLEUIV"/>
    <s v="Advanced Life Sciences &amp; Smart Healthcare Thematic"/>
    <x v="0"/>
    <n v="1"/>
    <s v="www.hanetf.com"/>
    <m/>
    <m/>
    <m/>
    <m/>
    <m/>
    <m/>
    <m/>
  </r>
  <r>
    <x v="0"/>
    <s v="IE00BKPTXQ89"/>
    <s v="Alerian Midstream Energy Dividend UCITS ETF - Dist"/>
    <x v="1"/>
    <e v="#N/A"/>
    <x v="0"/>
    <e v="#N/A"/>
    <s v="Dividends"/>
    <s v="Long"/>
    <s v="Equity"/>
    <e v="#N/A"/>
    <x v="0"/>
    <s v="JMLP"/>
    <s v="JMLP.DE"/>
    <s v="JMLP GY"/>
    <m/>
    <n v="4.0000000000000001E-3"/>
    <n v="68.188000000000002"/>
    <n v="66.443089000000001"/>
    <s v="16:00 - 16:30"/>
    <n v="0.05"/>
    <x v="1"/>
    <x v="1"/>
    <s v="Distributing Swap-based"/>
    <x v="0"/>
    <x v="0"/>
    <s v="50000 EUR"/>
    <s v="ETF"/>
    <e v="#N/A"/>
    <s v="JMLPEURINAV=SOLA"/>
    <s v="JMLPIV"/>
    <s v="Alerian Midstream Energy Dividend"/>
    <x v="1"/>
    <n v="2"/>
    <s v="www.hanetf.com"/>
    <m/>
    <m/>
    <m/>
    <m/>
    <m/>
    <m/>
    <m/>
  </r>
  <r>
    <x v="0"/>
    <s v="LU0392496690"/>
    <s v="ComStage ATX UCITS ETF"/>
    <x v="2"/>
    <e v="#N/A"/>
    <x v="1"/>
    <e v="#N/A"/>
    <s v="Capitalization"/>
    <s v="Long"/>
    <s v="Equity"/>
    <e v="#N/A"/>
    <x v="1"/>
    <s v="C031"/>
    <s v="CBATX.DE"/>
    <s v="CBATX GY"/>
    <m/>
    <n v="2.5000000000000001E-3"/>
    <n v="39.203181818181797"/>
    <n v="36.020319727272721"/>
    <s v="16:30 - 17:00"/>
    <n v="0.03"/>
    <x v="1"/>
    <x v="2"/>
    <s v="Distributing Full Replication"/>
    <x v="1"/>
    <x v="0"/>
    <s v="100000 EUR"/>
    <s v="ETF"/>
    <e v="#N/A"/>
    <s v="CBATXEURINAV=SOLA"/>
    <s v="CNAVATX"/>
    <s v="ATX"/>
    <x v="2"/>
    <n v="4"/>
    <s v="www.lyxoretf.de"/>
    <m/>
    <m/>
    <m/>
    <m/>
    <m/>
    <m/>
    <m/>
  </r>
  <r>
    <x v="0"/>
    <s v="DE000A0D8Q23"/>
    <s v="iShares ATX UCITS ETF (DE)"/>
    <x v="2"/>
    <n v="34.08"/>
    <x v="1"/>
    <n v="100"/>
    <s v="Capitalization"/>
    <s v="Long"/>
    <s v="Equity"/>
    <n v="53.42"/>
    <x v="2"/>
    <s v="EXXX"/>
    <s v="ATXEX.DE"/>
    <s v="ATXEX GY"/>
    <m/>
    <n v="3.2000000000000002E-3"/>
    <n v="34.586045454545399"/>
    <n v="31.496153954545449"/>
    <s v="11:30 - 12:00"/>
    <n v="1.4999999999999999E-2"/>
    <x v="1"/>
    <x v="2"/>
    <s v="Distributing Full Replication"/>
    <x v="1"/>
    <x v="0"/>
    <s v="100000 EUR"/>
    <s v="ETF"/>
    <e v="#N/A"/>
    <s v="NAVAINAV.DE"/>
    <s v="NAVAETF"/>
    <s v="ATX"/>
    <x v="2"/>
    <n v="4"/>
    <s v="www.ishares.com"/>
    <m/>
    <s v="https://www.ishares.com/de/privatanleger/de/produkte/251713/ishares-atx-ucits-etf-de-fund/1478358465952.ajax?fileType=csv&amp;fileName=EXXX_holdings&amp;dataType=fund"/>
    <m/>
    <m/>
    <m/>
    <m/>
    <m/>
  </r>
  <r>
    <x v="0"/>
    <s v="LU0659579063"/>
    <s v="Xtrackers ATX UCITS ETF 1C"/>
    <x v="2"/>
    <e v="#N/A"/>
    <x v="1"/>
    <e v="#N/A"/>
    <s v="Capitalization"/>
    <s v="Long"/>
    <s v="Equity"/>
    <e v="#N/A"/>
    <x v="3"/>
    <s v="XB4A"/>
    <s v="XB4A.DE"/>
    <s v="XB4A GY"/>
    <m/>
    <n v="2.5000000000000001E-3"/>
    <n v="43.203136363636403"/>
    <n v="38.865652500000003"/>
    <s v="13:00 - 13:30"/>
    <n v="0.05"/>
    <x v="0"/>
    <x v="2"/>
    <s v="Accumulating Full Replication"/>
    <x v="1"/>
    <x v="0"/>
    <s v="1500 shares"/>
    <s v="ETF"/>
    <e v="#N/A"/>
    <s v="XB4AINAVEUR.DE"/>
    <s v="XB4AINVE"/>
    <s v="ATX"/>
    <x v="2"/>
    <n v="4"/>
    <s v="www.etf.dws.com"/>
    <m/>
    <m/>
    <m/>
    <m/>
    <m/>
    <m/>
    <m/>
  </r>
  <r>
    <x v="0"/>
    <s v="LU1377381717"/>
    <s v="BNP Paribas Easy Equity Low Vol Europe UCITS ETF - C"/>
    <x v="2"/>
    <e v="#N/A"/>
    <x v="2"/>
    <e v="#N/A"/>
    <s v="Low Volatility"/>
    <s v="Long"/>
    <s v="Equity"/>
    <e v="#N/A"/>
    <x v="4"/>
    <s v="VLEU"/>
    <s v="VLEU.DE"/>
    <s v="VLEU GY"/>
    <m/>
    <n v="3.0000000000000001E-3"/>
    <n v="13.5251818181818"/>
    <n v="12.329239954545454"/>
    <s v="13:00 - 13:30"/>
    <n v="0.01"/>
    <x v="0"/>
    <x v="1"/>
    <s v="Accumulating Swap-based"/>
    <x v="1"/>
    <x v="0"/>
    <s v="50000 EUR"/>
    <s v="ETF"/>
    <e v="#N/A"/>
    <s v="IEVOEINAV.PA"/>
    <s v="IEVOE"/>
    <s v="BNP Paribas Equity Low Vol Europe"/>
    <x v="3"/>
    <n v="182"/>
    <s v="www.easy.bnpparibas.de"/>
    <s v="https://indx.bnpparibas.com/nr/FVETR.pdf"/>
    <m/>
    <m/>
    <m/>
    <m/>
    <m/>
    <m/>
  </r>
  <r>
    <x v="0"/>
    <s v="LU1481201025"/>
    <s v="BNP Paribas Easy Equity Low Vol Europe UCITS ETF - D"/>
    <x v="2"/>
    <e v="#N/A"/>
    <x v="2"/>
    <e v="#N/A"/>
    <s v="Low Volatility"/>
    <s v="Long"/>
    <s v="Equity"/>
    <e v="#N/A"/>
    <x v="4"/>
    <s v="VLED"/>
    <s v="VLED.DE"/>
    <s v="VLED GY"/>
    <m/>
    <n v="3.0000000000000001E-3"/>
    <n v="26.265954545454498"/>
    <n v="24.189830409090913"/>
    <s v="14:00 - 14:30"/>
    <n v="0.01"/>
    <x v="1"/>
    <x v="1"/>
    <s v="Distributing Swap-based"/>
    <x v="1"/>
    <x v="0"/>
    <s v="50000 EUR"/>
    <s v="ETF"/>
    <e v="#N/A"/>
    <s v="IVLEDINAV.PA"/>
    <s v="IVLED"/>
    <s v="BNP Paribas Equity Low Vol Europe"/>
    <x v="3"/>
    <n v="182"/>
    <s v="www.easy.bnpparibas.de"/>
    <s v="https://indx.bnpparibas.com/nr/FVETR.pdf"/>
    <m/>
    <m/>
    <m/>
    <m/>
    <m/>
    <m/>
  </r>
  <r>
    <x v="0"/>
    <s v="LU1377381980"/>
    <s v="BNP Paribas Easy Equity Low Vol US UCITS ETF C"/>
    <x v="2"/>
    <e v="#N/A"/>
    <x v="3"/>
    <e v="#N/A"/>
    <s v="Low Volatility"/>
    <s v="Long"/>
    <s v="Equity"/>
    <e v="#N/A"/>
    <x v="4"/>
    <s v="VLUS"/>
    <s v="VLUS.DE"/>
    <s v="VLUS GY"/>
    <m/>
    <n v="3.0000000000000001E-3"/>
    <n v="35.921545454545502"/>
    <n v="32.699907136363642"/>
    <s v="14:00 - 14:30"/>
    <n v="0.01"/>
    <x v="0"/>
    <x v="1"/>
    <s v="Accumulating Swap-based"/>
    <x v="1"/>
    <x v="0"/>
    <s v="50000 EUR"/>
    <s v="ETF"/>
    <e v="#N/A"/>
    <s v="IEVOUINAV.PA"/>
    <s v="IEVOU"/>
    <s v="BNP Paribas Equity Low Vol US"/>
    <x v="4"/>
    <n v="183"/>
    <s v="www.easy.bnpparibas.de"/>
    <s v="https://indx.bnpparibas.com/nr/FVETR.pdf"/>
    <m/>
    <m/>
    <m/>
    <m/>
    <m/>
    <m/>
  </r>
  <r>
    <x v="0"/>
    <s v="LU1481201298"/>
    <s v="BNP Paribas Easy Equity Low Vol US UCITS ETF D"/>
    <x v="2"/>
    <e v="#N/A"/>
    <x v="3"/>
    <e v="#N/A"/>
    <s v="Low Volatility"/>
    <s v="Long"/>
    <s v="Equity"/>
    <e v="#N/A"/>
    <x v="4"/>
    <s v="VLUD"/>
    <s v="VLUD.DE"/>
    <s v="VLUD GY"/>
    <m/>
    <n v="3.0000000000000001E-3"/>
    <n v="40.311181818181801"/>
    <n v="36.280437818181809"/>
    <s v="17:00 - 17:30"/>
    <n v="0.01"/>
    <x v="1"/>
    <x v="1"/>
    <s v="Distributing Swap-based"/>
    <x v="1"/>
    <x v="0"/>
    <s v="50000 EUR"/>
    <s v="ETF"/>
    <e v="#N/A"/>
    <s v="IVLUDINAV.PA"/>
    <s v="IVLUD"/>
    <s v="BNP Paribas Equity Low Vol US"/>
    <x v="4"/>
    <n v="183"/>
    <s v="www.easy.bnpparibas.de"/>
    <s v="https://indx.bnpparibas.com/nr/FVETR.pdf"/>
    <m/>
    <m/>
    <m/>
    <m/>
    <m/>
    <m/>
  </r>
  <r>
    <x v="0"/>
    <s v="LU1377382012"/>
    <s v="BNP Paribas Easy Equity Momentum Europe UCITS ETF - C"/>
    <x v="2"/>
    <e v="#N/A"/>
    <x v="2"/>
    <e v="#N/A"/>
    <s v="Mom"/>
    <s v="Long"/>
    <s v="Equity"/>
    <e v="#N/A"/>
    <x v="4"/>
    <s v="MOEU"/>
    <s v="MOEU.DE"/>
    <s v="MOEU GY"/>
    <m/>
    <n v="3.0000000000000001E-3"/>
    <n v="26.930318181818201"/>
    <n v="25.252345909090909"/>
    <s v="16:00 - 16:30"/>
    <n v="0.01"/>
    <x v="0"/>
    <x v="1"/>
    <s v="Accumulating Swap-based"/>
    <x v="1"/>
    <x v="0"/>
    <s v="50000 EUR"/>
    <s v="ETF"/>
    <e v="#N/A"/>
    <s v="IEMOMINAV.PA"/>
    <s v="IEMOM"/>
    <s v="BNP Paribas Equity Momentum Europe"/>
    <x v="5"/>
    <n v="184"/>
    <s v="www.easy.bnpparibas.de"/>
    <s v="https://indx.bnpparibas.com/nr/FVETR.pdf"/>
    <m/>
    <m/>
    <m/>
    <m/>
    <m/>
    <m/>
  </r>
  <r>
    <x v="0"/>
    <s v="LU1481201538"/>
    <s v="BNP Paribas Easy Equity Momentum Europe UCITS ETF - D"/>
    <x v="2"/>
    <e v="#N/A"/>
    <x v="2"/>
    <e v="#N/A"/>
    <s v="Mom"/>
    <s v="Long"/>
    <s v="Equity"/>
    <e v="#N/A"/>
    <x v="4"/>
    <s v="MOED"/>
    <s v="EAMOED.DE"/>
    <s v="MOED GY"/>
    <m/>
    <n v="3.0000000000000001E-3"/>
    <n v="31.263000000000002"/>
    <n v="29.319811954545454"/>
    <s v="15:30 - 16:00"/>
    <n v="0.01"/>
    <x v="1"/>
    <x v="1"/>
    <s v="Distributing Swap-based"/>
    <x v="1"/>
    <x v="0"/>
    <s v="50000 EUR"/>
    <s v="ETF"/>
    <e v="#N/A"/>
    <s v="IMOEDINAV.PA"/>
    <s v="IMOED"/>
    <s v="BNP Paribas Equity Momentum Europe"/>
    <x v="5"/>
    <n v="184"/>
    <s v="www.easy.bnpparibas.de"/>
    <s v="https://indx.bnpparibas.com/nr/FVETR.pdf"/>
    <m/>
    <m/>
    <m/>
    <m/>
    <m/>
    <m/>
  </r>
  <r>
    <x v="0"/>
    <s v="LU1377382103"/>
    <s v="BNP Paribas Easy Equity Quality Europe UCITS ETF - C"/>
    <x v="2"/>
    <e v="#N/A"/>
    <x v="2"/>
    <e v="#N/A"/>
    <s v="Value"/>
    <s v="Long"/>
    <s v="Equity"/>
    <e v="#N/A"/>
    <x v="4"/>
    <s v="QUEU"/>
    <s v="QUEU.DE"/>
    <s v="QUEU GY"/>
    <m/>
    <n v="3.0000000000000001E-3"/>
    <n v="20.858909090909101"/>
    <n v="18.970003772727271"/>
    <s v="13:30 - 14:00"/>
    <n v="0.01"/>
    <x v="0"/>
    <x v="1"/>
    <s v="Accumulating Swap-based"/>
    <x v="1"/>
    <x v="0"/>
    <s v="50000 EUR"/>
    <s v="ETF"/>
    <e v="#N/A"/>
    <s v="IEQUAINAV.PA"/>
    <s v="IEQUA"/>
    <s v="BNP Paribas Equity Quality Europe"/>
    <x v="6"/>
    <n v="185"/>
    <s v="www.easy.bnpparibas.de"/>
    <s v="https://indx.bnpparibas.com/nr/FVETR.pdf"/>
    <m/>
    <m/>
    <m/>
    <m/>
    <m/>
    <m/>
  </r>
  <r>
    <x v="0"/>
    <s v="LU1481201611"/>
    <s v="BNP Paribas Easy Equity Quality Europe UCITS ETF - D"/>
    <x v="2"/>
    <e v="#N/A"/>
    <x v="2"/>
    <e v="#N/A"/>
    <s v="Value"/>
    <s v="Long"/>
    <s v="Equity"/>
    <e v="#N/A"/>
    <x v="4"/>
    <s v="QUED"/>
    <s v="QUED.DE"/>
    <s v="QUED GY"/>
    <m/>
    <n v="3.0000000000000001E-3"/>
    <n v="29.607590909090899"/>
    <n v="28.052860045454551"/>
    <s v="14:00 - 14:30"/>
    <n v="0.01"/>
    <x v="1"/>
    <x v="1"/>
    <s v="Distributing Swap-based"/>
    <x v="1"/>
    <x v="0"/>
    <s v="50000 EUR"/>
    <s v="ETF"/>
    <e v="#N/A"/>
    <s v="IQUEDINAV.PA"/>
    <s v="IQUED"/>
    <s v="BNP Paribas Equity Quality Europe"/>
    <x v="6"/>
    <n v="185"/>
    <s v="www.easy.bnpparibas.de"/>
    <s v="https://indx.bnpparibas.com/nr/FVETR.pdf"/>
    <m/>
    <m/>
    <m/>
    <m/>
    <m/>
    <m/>
  </r>
  <r>
    <x v="0"/>
    <s v="LU1481201702"/>
    <s v="BNP Paribas Easy Equity Value Europe UCITS ETF - C"/>
    <x v="2"/>
    <e v="#N/A"/>
    <x v="2"/>
    <e v="#N/A"/>
    <s v="Value"/>
    <s v="Long"/>
    <s v="Equity"/>
    <e v="#N/A"/>
    <x v="4"/>
    <s v="VALD"/>
    <s v="VALD.DE"/>
    <s v="VALD GY"/>
    <m/>
    <n v="3.0000000000000001E-3"/>
    <n v="25.344727272727301"/>
    <n v="23.058160045454546"/>
    <s v="14:00 - 14:30"/>
    <n v="0.01"/>
    <x v="1"/>
    <x v="1"/>
    <s v="Distributing Swap-based"/>
    <x v="1"/>
    <x v="0"/>
    <s v="50000 EUR"/>
    <s v="ETF"/>
    <e v="#N/A"/>
    <s v="IVALDINAV.PA"/>
    <s v="IVALD"/>
    <s v="BNP Paribas Equity Value Europe"/>
    <x v="7"/>
    <n v="186"/>
    <s v="www.easy.bnpparibas.de"/>
    <s v="https://indx.bnpparibas.com/nr/FVETR.pdf"/>
    <m/>
    <m/>
    <m/>
    <m/>
    <m/>
    <m/>
  </r>
  <r>
    <x v="0"/>
    <s v="LU1377382285"/>
    <s v="BNP Paribas Easy Equity Value Europe UCITS ETF - D"/>
    <x v="2"/>
    <e v="#N/A"/>
    <x v="2"/>
    <e v="#N/A"/>
    <s v="Value"/>
    <s v="Long"/>
    <s v="Equity"/>
    <e v="#N/A"/>
    <x v="4"/>
    <s v="VALU"/>
    <s v="VALU.DE"/>
    <s v="VALU GY"/>
    <m/>
    <n v="3.0000000000000001E-3"/>
    <n v="16.9567727272727"/>
    <n v="15.115675090909093"/>
    <s v="13:30 - 14:00"/>
    <n v="0.01"/>
    <x v="0"/>
    <x v="1"/>
    <s v="Accumulating Swap-based"/>
    <x v="1"/>
    <x v="0"/>
    <s v="50000 EUR"/>
    <s v="ETF"/>
    <e v="#N/A"/>
    <s v="IEVAEINAV.PA"/>
    <s v="IEVAE"/>
    <s v="BNP Paribas Equity Value Europe"/>
    <x v="7"/>
    <n v="186"/>
    <s v="www.easy.bnpparibas.de"/>
    <s v="https://indx.bnpparibas.com/nr/FVETR.pdf"/>
    <m/>
    <m/>
    <m/>
    <m/>
    <m/>
    <m/>
  </r>
  <r>
    <x v="0"/>
    <s v="LU1615090864"/>
    <s v="BNP Paribas Easy Equity Dividend Europe UCITS ETF"/>
    <x v="2"/>
    <e v="#N/A"/>
    <x v="2"/>
    <e v="#N/A"/>
    <s v="Dividends"/>
    <s v="Long"/>
    <s v="Equity"/>
    <e v="#N/A"/>
    <x v="4"/>
    <s v="EDEU"/>
    <s v="EDEU.DE"/>
    <s v="EDEU GY"/>
    <m/>
    <n v="3.0000000000000001E-3"/>
    <n v="39.249590909090898"/>
    <n v="35.70040368181818"/>
    <s v="15:30 - 16:00"/>
    <n v="0.01"/>
    <x v="0"/>
    <x v="1"/>
    <s v="Accumulating Swap-based"/>
    <x v="1"/>
    <x v="0"/>
    <s v="50000 EUR"/>
    <s v="ETF"/>
    <e v="#N/A"/>
    <s v="IEDEUINAV.PA"/>
    <s v="IEDEU"/>
    <s v="BNP Paribas High Dividend Europe Equity"/>
    <x v="8"/>
    <n v="187"/>
    <s v="www.easy.bnpparibas.de"/>
    <m/>
    <m/>
    <m/>
    <m/>
    <m/>
    <m/>
    <m/>
  </r>
  <r>
    <x v="0"/>
    <s v="IE00BJGWQN72"/>
    <s v="WisdomTree Cloud Computing UCITS ETF - USD Acc"/>
    <x v="3"/>
    <e v="#N/A"/>
    <x v="0"/>
    <e v="#N/A"/>
    <s v="Capitalization"/>
    <s v="Long"/>
    <s v="Equity"/>
    <e v="#N/A"/>
    <x v="5"/>
    <s v="WTEJ"/>
    <s v="WTEJ.DE"/>
    <s v="WTEJ GY"/>
    <m/>
    <n v="4.0000000000000001E-3"/>
    <n v="27.3921363636364"/>
    <n v="23.711071909090904"/>
    <s v="13:00 - 13:30"/>
    <n v="0.03"/>
    <x v="0"/>
    <x v="2"/>
    <s v="Accumulating Full Replication"/>
    <x v="1"/>
    <x v="0"/>
    <s v="100000 EUR"/>
    <s v="ETF"/>
    <e v="#N/A"/>
    <s v="3O6WINAV.DE"/>
    <s v="WCLDEIV"/>
    <s v="BVP Nasdaq Emerging Cloud"/>
    <x v="9"/>
    <n v="193"/>
    <s v="www.wisdomtree.eu/home"/>
    <m/>
    <m/>
    <m/>
    <m/>
    <m/>
    <m/>
    <m/>
  </r>
  <r>
    <x v="0"/>
    <s v="LU1681046931"/>
    <s v="Amundi CAC 40 UCITS ETF DR - EUR (C)"/>
    <x v="2"/>
    <e v="#N/A"/>
    <x v="4"/>
    <e v="#N/A"/>
    <s v="Capitalization"/>
    <s v="Long"/>
    <s v="Equity"/>
    <e v="#N/A"/>
    <x v="6"/>
    <s v="GC40"/>
    <s v="GC40.DE"/>
    <s v="GC40 GY"/>
    <m/>
    <n v="2.5000000000000001E-3"/>
    <n v="14.340590909090899"/>
    <n v="10.498745954545454"/>
    <s v="14:00 - 14:30"/>
    <n v="0.02"/>
    <x v="0"/>
    <x v="2"/>
    <s v="Accumulating Full Replication"/>
    <x v="1"/>
    <x v="0"/>
    <s v="1345 shares"/>
    <s v="ETF"/>
    <e v="#N/A"/>
    <s v="INC40INAV.PA"/>
    <s v="INC40"/>
    <s v="CAC 40"/>
    <x v="10"/>
    <n v="194"/>
    <s v="www.amundietf.de"/>
    <m/>
    <m/>
    <m/>
    <m/>
    <m/>
    <m/>
    <m/>
  </r>
  <r>
    <x v="0"/>
    <s v="LU0322250985"/>
    <s v="Xtrackers CAC 40 UCITS ETF 1D"/>
    <x v="2"/>
    <e v="#N/A"/>
    <x v="4"/>
    <e v="#N/A"/>
    <s v="Capitalization"/>
    <s v="Long"/>
    <s v="Equity"/>
    <e v="#N/A"/>
    <x v="3"/>
    <s v="DX2G"/>
    <s v="XCAC.DE"/>
    <s v="XCAC GY"/>
    <m/>
    <n v="2E-3"/>
    <n v="21.2790909090909"/>
    <n v="14.833645045454546"/>
    <s v="13:30 - 14:00"/>
    <n v="0.05"/>
    <x v="1"/>
    <x v="2"/>
    <s v="Distributing Full Replication"/>
    <x v="1"/>
    <x v="0"/>
    <s v="1100 shares"/>
    <s v="ETF"/>
    <e v="#N/A"/>
    <s v="4MYRINAV.DE"/>
    <s v="4MYRINAV"/>
    <s v="CAC 40"/>
    <x v="10"/>
    <n v="194"/>
    <s v="www.etf.dws.com"/>
    <m/>
    <m/>
    <m/>
    <m/>
    <m/>
    <m/>
    <m/>
  </r>
  <r>
    <x v="0"/>
    <s v="LU0779800910"/>
    <s v="Xtrackers CSI300 Swap UCITS ETF 1C"/>
    <x v="2"/>
    <e v="#N/A"/>
    <x v="5"/>
    <e v="#N/A"/>
    <s v="Capitalization"/>
    <s v="Long"/>
    <s v="Equity"/>
    <e v="#N/A"/>
    <x v="3"/>
    <s v="XCHA"/>
    <s v="XCHA.DE"/>
    <s v="XCHA GY"/>
    <m/>
    <n v="5.0000000000000001E-3"/>
    <n v="24.850045454545501"/>
    <n v="22.806648363636359"/>
    <s v="12:00 - 12:30"/>
    <n v="0.05"/>
    <x v="0"/>
    <x v="1"/>
    <s v="Accumulating Swap-based"/>
    <x v="2"/>
    <x v="0"/>
    <s v="6300 shares"/>
    <s v="ETF"/>
    <d v="2012-07-13T00:00:00"/>
    <s v="XCHAINAVEUR.DE"/>
    <s v="XCHAINVE"/>
    <s v="CSI 300"/>
    <x v="11"/>
    <n v="197"/>
    <s v="www.etf.dws.com"/>
    <m/>
    <m/>
    <m/>
    <m/>
    <m/>
    <m/>
    <m/>
  </r>
  <r>
    <x v="0"/>
    <s v="LU0875160326"/>
    <s v="Xtrackers Harvest CSI300 UCITS ETF 1D"/>
    <x v="2"/>
    <e v="#N/A"/>
    <x v="5"/>
    <e v="#N/A"/>
    <s v="Capitalization"/>
    <s v="Long"/>
    <s v="Equity"/>
    <e v="#N/A"/>
    <x v="3"/>
    <s v="RQFI"/>
    <s v="RQFI.DE"/>
    <s v="RQFI GY"/>
    <m/>
    <n v="6.4999999999999997E-3"/>
    <n v="29.140863636363601"/>
    <n v="26.604660272727269"/>
    <s v="10:30 - 11:00"/>
    <n v="0.05"/>
    <x v="1"/>
    <x v="2"/>
    <s v="Distributing Full Replication"/>
    <x v="0"/>
    <x v="0"/>
    <s v="50000 EUR"/>
    <s v="ETF"/>
    <d v="2014-01-16T00:00:00"/>
    <s v="X2D7INAV.DE"/>
    <s v="RQFIEIV"/>
    <s v="CSI 300"/>
    <x v="11"/>
    <n v="197"/>
    <s v="www.etf.dws.com"/>
    <m/>
    <m/>
    <m/>
    <m/>
    <m/>
    <m/>
    <m/>
  </r>
  <r>
    <x v="0"/>
    <s v="FR0010655712"/>
    <s v="Amundi ETF DAX UCITS ETF DR - EUR (C/D)"/>
    <x v="2"/>
    <e v="#N/A"/>
    <x v="6"/>
    <e v="#N/A"/>
    <s v="Capitalization"/>
    <s v="Long"/>
    <s v="Equity"/>
    <e v="#N/A"/>
    <x v="6"/>
    <s v="CG1G"/>
    <s v="CG1.DE"/>
    <s v="CG1GR GY"/>
    <m/>
    <n v="1E-3"/>
    <n v="12.846454545454501"/>
    <n v="10.264416818181816"/>
    <s v="13:00 - 13:30"/>
    <n v="0.02"/>
    <x v="0"/>
    <x v="2"/>
    <s v="Accumulating Full Replication"/>
    <x v="1"/>
    <x v="0"/>
    <s v="100000 EUR"/>
    <s v="ETF"/>
    <d v="2011-05-09T00:00:00"/>
    <s v="INCG1INAV.PA"/>
    <s v="INCG1"/>
    <s v="DAX"/>
    <x v="12"/>
    <n v="201"/>
    <s v="www.amundietf.de"/>
    <m/>
    <m/>
    <m/>
    <m/>
    <m/>
    <m/>
    <m/>
  </r>
  <r>
    <x v="0"/>
    <s v="LU0378438732"/>
    <s v="ComStage DAX UCITS ETF"/>
    <x v="2"/>
    <e v="#N/A"/>
    <x v="6"/>
    <e v="#N/A"/>
    <s v="Capitalization"/>
    <s v="Long"/>
    <s v="Equity"/>
    <e v="#N/A"/>
    <x v="1"/>
    <s v="C001"/>
    <s v="C001.DE"/>
    <s v="CBDAX GY"/>
    <m/>
    <n v="8.0000000000000004E-4"/>
    <n v="7.4219999999999997"/>
    <n v="6.9924610909090914"/>
    <s v="12:30 - 13:00"/>
    <n v="0.02"/>
    <x v="1"/>
    <x v="2"/>
    <s v="Distributing Full Replication"/>
    <x v="1"/>
    <x v="0"/>
    <s v="100000 EUR"/>
    <s v="ETF"/>
    <e v="#N/A"/>
    <s v="CBDAXEURINAV=SOLA"/>
    <s v="CNAVDAX"/>
    <s v="DAX"/>
    <x v="12"/>
    <n v="201"/>
    <s v="www.lyxoretf.de"/>
    <m/>
    <m/>
    <m/>
    <m/>
    <m/>
    <m/>
    <m/>
  </r>
  <r>
    <x v="0"/>
    <s v="DE000ETFL060"/>
    <s v="Deka DAX (ausschuettend) UCITS ETF"/>
    <x v="2"/>
    <e v="#N/A"/>
    <x v="6"/>
    <e v="#N/A"/>
    <s v="Capitalization"/>
    <s v="Long"/>
    <s v="Equity"/>
    <e v="#N/A"/>
    <x v="7"/>
    <s v="EL4F"/>
    <s v="ETFGDAXP.DE"/>
    <s v="ETFDAXK GY"/>
    <m/>
    <n v="1.5E-3"/>
    <n v="4.8716818181818198"/>
    <n v="4.5893405000000005"/>
    <s v="11:30 - 12:00"/>
    <n v="0.01"/>
    <x v="1"/>
    <x v="2"/>
    <s v="Distributing Full Replication"/>
    <x v="1"/>
    <x v="0"/>
    <s v="100000 EUR"/>
    <s v="ETF"/>
    <e v="#N/A"/>
    <s v="IGDAXP.DE"/>
    <s v="IDAXK"/>
    <s v="DAX"/>
    <x v="12"/>
    <n v="201"/>
    <s v="www.deka-etf.de"/>
    <m/>
    <m/>
    <m/>
    <m/>
    <m/>
    <m/>
    <m/>
  </r>
  <r>
    <x v="0"/>
    <s v="DE000ETFL011"/>
    <s v="Deka DAX UCITS ETF"/>
    <x v="2"/>
    <e v="#N/A"/>
    <x v="6"/>
    <e v="#N/A"/>
    <s v="Capitalization"/>
    <s v="Long"/>
    <s v="Equity"/>
    <e v="#N/A"/>
    <x v="7"/>
    <s v="EL4A"/>
    <s v="ETFGDAXI.DE"/>
    <s v="ETFDAX GY"/>
    <m/>
    <n v="1.5E-3"/>
    <n v="4.0043636363636397"/>
    <n v="3.8569119090909094"/>
    <s v="11:00 - 11:30"/>
    <n v="0.01"/>
    <x v="0"/>
    <x v="2"/>
    <s v="Accumulating Full Replication"/>
    <x v="1"/>
    <x v="0"/>
    <s v="100000 EUR"/>
    <s v="ETF"/>
    <e v="#N/A"/>
    <s v="IGDAXI.DE"/>
    <s v="IDAX"/>
    <s v="DAX"/>
    <x v="12"/>
    <n v="201"/>
    <s v="www.deka-etf.de"/>
    <m/>
    <m/>
    <m/>
    <m/>
    <m/>
    <m/>
    <m/>
  </r>
  <r>
    <x v="0"/>
    <s v="DE0005933931"/>
    <s v="iShares Core DAX UCITS ETF (DE)"/>
    <x v="2"/>
    <e v="#N/A"/>
    <x v="6"/>
    <e v="#N/A"/>
    <s v="Capitalization"/>
    <s v="Long"/>
    <s v="Equity"/>
    <e v="#N/A"/>
    <x v="2"/>
    <s v="EXS1"/>
    <s v="EXS1.DE"/>
    <s v="DAXEX GY"/>
    <m/>
    <n v="1.6000000000000001E-3"/>
    <n v="3.3011818181818202"/>
    <n v="3.2184127727272727"/>
    <s v="17:00 - 17:30"/>
    <n v="0.01"/>
    <x v="0"/>
    <x v="2"/>
    <s v="Accumulating Full Replication"/>
    <x v="1"/>
    <x v="0"/>
    <s v="100000 EUR"/>
    <s v="ETF"/>
    <e v="#N/A"/>
    <s v="GDAXINAV.DE"/>
    <s v="DAXNAV"/>
    <s v="DAX"/>
    <x v="12"/>
    <n v="201"/>
    <s v="www.ishares.com"/>
    <m/>
    <m/>
    <m/>
    <m/>
    <m/>
    <m/>
    <m/>
  </r>
  <r>
    <x v="0"/>
    <s v="DE000ETF9017"/>
    <s v="Lyxor 1 DAX UCITS ETF (I)"/>
    <x v="2"/>
    <e v="#N/A"/>
    <x v="6"/>
    <e v="#N/A"/>
    <s v="Capitalization"/>
    <s v="Long"/>
    <s v="Equity"/>
    <e v="#N/A"/>
    <x v="1"/>
    <s v="E901"/>
    <s v="E901.DE"/>
    <s v="E901 GY"/>
    <m/>
    <n v="1.5E-3"/>
    <n v="15.9839090909091"/>
    <n v="14.736311818181816"/>
    <s v="13:00 - 13:30"/>
    <n v="0.02"/>
    <x v="1"/>
    <x v="2"/>
    <s v="Distributing Full Replication"/>
    <x v="1"/>
    <x v="0"/>
    <s v="100000 EUR"/>
    <s v="ETF"/>
    <e v="#N/A"/>
    <s v="E901EURINAV=SOLA"/>
    <s v="CNAVE901"/>
    <s v="DAX"/>
    <x v="12"/>
    <n v="201"/>
    <s v="www.lyxoretf.de"/>
    <m/>
    <m/>
    <m/>
    <m/>
    <m/>
    <m/>
    <m/>
  </r>
  <r>
    <x v="0"/>
    <s v="LU0252633754"/>
    <s v="Lyxor DAX (DR) UCITS ETF - Acc"/>
    <x v="2"/>
    <e v="#N/A"/>
    <x v="6"/>
    <e v="#N/A"/>
    <s v="Capitalization"/>
    <s v="Long"/>
    <s v="Equity"/>
    <e v="#N/A"/>
    <x v="1"/>
    <s v="LYY7"/>
    <s v="LYY7.DE"/>
    <s v="LYXDAX GY"/>
    <m/>
    <n v="1.5E-3"/>
    <n v="4.2523636363636399"/>
    <n v="4.0840281363636368"/>
    <s v="12:00 - 12:30"/>
    <n v="5.0000000000000001E-3"/>
    <x v="0"/>
    <x v="2"/>
    <s v="Accumulating Full Replication"/>
    <x v="1"/>
    <x v="0"/>
    <s v="100000 EUR"/>
    <s v="ETF"/>
    <d v="2014-08-27T00:00:00"/>
    <s v=".INDAX"/>
    <s v="DAXEURIV"/>
    <s v="DAX"/>
    <x v="12"/>
    <n v="201"/>
    <s v="www.lyxoretf.de"/>
    <m/>
    <m/>
    <m/>
    <m/>
    <m/>
    <m/>
    <m/>
  </r>
  <r>
    <x v="0"/>
    <s v="LU2090062436"/>
    <s v="Lyxor DAX (DR) UCITS ETF - Dist"/>
    <x v="2"/>
    <e v="#N/A"/>
    <x v="6"/>
    <e v="#N/A"/>
    <s v="Capitalization"/>
    <s v="Long"/>
    <s v="Equity"/>
    <e v="#N/A"/>
    <x v="1"/>
    <s v="LDAX"/>
    <s v="LDAX.DE"/>
    <s v="LDAX GY"/>
    <m/>
    <n v="1.5E-3"/>
    <n v="13.107954545454501"/>
    <n v="12.429225545454546"/>
    <s v="12:30 - 13:00"/>
    <n v="0.03"/>
    <x v="1"/>
    <x v="2"/>
    <s v="Distributing Full Replication"/>
    <x v="1"/>
    <x v="0"/>
    <s v="100000 EUR"/>
    <s v="ETF"/>
    <e v="#N/A"/>
    <s v="LDAXEURINAV=SOLA"/>
    <s v="CNAVDAXK"/>
    <s v="DAX"/>
    <x v="12"/>
    <n v="201"/>
    <s v="www.lyxoretf.de"/>
    <m/>
    <m/>
    <m/>
    <m/>
    <m/>
    <m/>
    <m/>
  </r>
  <r>
    <x v="0"/>
    <s v="LU0838782315"/>
    <s v="Xtrackers DAX Income UCITS ETF 1D"/>
    <x v="2"/>
    <e v="#N/A"/>
    <x v="6"/>
    <e v="#N/A"/>
    <s v="Capitalization"/>
    <s v="Long"/>
    <s v="Equity"/>
    <e v="#N/A"/>
    <x v="3"/>
    <s v="XDDX"/>
    <s v="XDDX.DE"/>
    <s v="XDDX GY"/>
    <m/>
    <n v="8.9999999999999998E-4"/>
    <n v="5.53463636363636"/>
    <n v="4.9272908636363635"/>
    <s v="14:00 - 14:30"/>
    <n v="0.05"/>
    <x v="1"/>
    <x v="2"/>
    <s v="Distributing Full Replication"/>
    <x v="1"/>
    <x v="0"/>
    <s v="70000 EUR"/>
    <s v="ETF"/>
    <d v="2013-08-23T00:00:00"/>
    <s v="XDDXINAVEUR.DE"/>
    <s v="XDDXINAV"/>
    <s v="DAX"/>
    <x v="12"/>
    <n v="201"/>
    <s v="www.etf.dws.com"/>
    <m/>
    <m/>
    <m/>
    <m/>
    <m/>
    <m/>
    <m/>
  </r>
  <r>
    <x v="0"/>
    <s v="LU0274211480"/>
    <s v="Xtrackers DAX UCITS ETF 1C"/>
    <x v="2"/>
    <e v="#N/A"/>
    <x v="6"/>
    <e v="#N/A"/>
    <s v="Capitalization"/>
    <s v="Long"/>
    <s v="Equity"/>
    <e v="#N/A"/>
    <x v="3"/>
    <s v="DBXD"/>
    <s v="XDAX.DE"/>
    <s v="XDAX GY"/>
    <m/>
    <n v="8.9999999999999998E-4"/>
    <n v="3.9962727272727299"/>
    <n v="3.7053093636363639"/>
    <s v="17:00 - 17:30"/>
    <n v="0.05"/>
    <x v="0"/>
    <x v="2"/>
    <s v="Accumulating Full Replication"/>
    <x v="1"/>
    <x v="0"/>
    <s v="70000 EUR"/>
    <s v="ETF"/>
    <d v="2017-09-21T00:00:00"/>
    <s v="XDAXNAV.DE"/>
    <s v="XDAXINAV"/>
    <s v="DAX"/>
    <x v="12"/>
    <n v="201"/>
    <s v="www.etf.dws.com"/>
    <m/>
    <m/>
    <m/>
    <m/>
    <m/>
    <m/>
    <m/>
  </r>
  <r>
    <x v="0"/>
    <s v="DE000ETF9090"/>
    <s v="Lyxor 1 DAX 50 ESG UCITS ETF - Dis"/>
    <x v="2"/>
    <e v="#N/A"/>
    <x v="6"/>
    <e v="#N/A"/>
    <s v="ESG"/>
    <s v="Long"/>
    <s v="Equity"/>
    <e v="#N/A"/>
    <x v="1"/>
    <s v="E909"/>
    <s v="E909.DE"/>
    <s v="E909 GY"/>
    <m/>
    <n v="2.3E-3"/>
    <n v="21.727272727272702"/>
    <n v="20.366680454545456"/>
    <s v="13:30 - 14:00"/>
    <n v="0.02"/>
    <x v="1"/>
    <x v="2"/>
    <s v="Distributing Full Replication"/>
    <x v="1"/>
    <x v="0"/>
    <s v="100000 EUR"/>
    <s v="ETF"/>
    <e v="#N/A"/>
    <s v="EDAXEURINAV=SOLA"/>
    <s v="EDAXEUIV"/>
    <s v="DAX 50 ESG"/>
    <x v="13"/>
    <n v="199"/>
    <s v="www.lyxoretf.de"/>
    <m/>
    <m/>
    <m/>
    <m/>
    <m/>
    <m/>
    <m/>
  </r>
  <r>
    <x v="0"/>
    <s v="DE000ETFL433"/>
    <s v="Deka DAX ex Financials 30 UCITS ETF"/>
    <x v="4"/>
    <e v="#N/A"/>
    <x v="6"/>
    <e v="#N/A"/>
    <s v="Capitalization"/>
    <s v="Long"/>
    <s v="Equity"/>
    <e v="#N/A"/>
    <x v="7"/>
    <s v="ELF0"/>
    <s v="ELF0.DE"/>
    <s v="ELF0 GY"/>
    <m/>
    <n v="3.0000000000000001E-3"/>
    <n v="14.708636363636399"/>
    <n v="13.413045636363638"/>
    <s v="13:00 - 13:30"/>
    <n v="0.01"/>
    <x v="1"/>
    <x v="2"/>
    <s v="Distributing Full Replication"/>
    <x v="1"/>
    <x v="0"/>
    <s v="100000 EUR"/>
    <s v="ETF"/>
    <e v="#N/A"/>
    <s v="IDXF30.DE"/>
    <s v="IDXF30"/>
    <s v="DAX ex Financials 30"/>
    <x v="14"/>
    <n v="200"/>
    <s v="www.deka-etf.de"/>
    <m/>
    <m/>
    <m/>
    <m/>
    <m/>
    <m/>
    <m/>
  </r>
  <r>
    <x v="0"/>
    <s v="IE00B3CNHG25"/>
    <s v="L&amp;G Gold Mining UCITS ETF"/>
    <x v="5"/>
    <e v="#N/A"/>
    <x v="0"/>
    <e v="#N/A"/>
    <s v="Capitalization"/>
    <s v="Long"/>
    <s v="Equity"/>
    <e v="#N/A"/>
    <x v="8"/>
    <s v="ETLX"/>
    <s v="ETLX.DE"/>
    <s v="ETLX GY"/>
    <m/>
    <n v="6.4999999999999997E-3"/>
    <n v="37.6993636363636"/>
    <n v="33.683355272727276"/>
    <s v="12:30 - 13:00"/>
    <n v="0.03"/>
    <x v="0"/>
    <x v="1"/>
    <s v="Accumulating Swap-based"/>
    <x v="0"/>
    <x v="0"/>
    <s v="100000 EUR"/>
    <s v="ETF"/>
    <d v="2008-11-06T00:00:00"/>
    <s v=".INAUC"/>
    <s v="INAUC"/>
    <s v="DAXglobal Gold Miners"/>
    <x v="15"/>
    <n v="202"/>
    <s v="www.lgimetf.com"/>
    <m/>
    <m/>
    <m/>
    <m/>
    <m/>
    <m/>
    <m/>
  </r>
  <r>
    <x v="0"/>
    <s v="DE000ETFL235"/>
    <s v="Deka DAXplus Maximum Dividend UCITS ETF"/>
    <x v="2"/>
    <e v="#N/A"/>
    <x v="6"/>
    <e v="#N/A"/>
    <s v="Dividends"/>
    <s v="Long"/>
    <s v="Equity"/>
    <e v="#N/A"/>
    <x v="7"/>
    <s v="EL4X"/>
    <s v="ETFDXMD.DE"/>
    <s v="ETFDXMD GY"/>
    <m/>
    <n v="3.0000000000000001E-3"/>
    <n v="19.007772727272702"/>
    <n v="18.624062045454547"/>
    <s v="14:00 - 14:30"/>
    <n v="0.01"/>
    <x v="1"/>
    <x v="2"/>
    <s v="Distributing Full Replication"/>
    <x v="1"/>
    <x v="0"/>
    <s v="100000 EUR"/>
    <s v="ETF"/>
    <e v="#N/A"/>
    <s v="IDXMD.DE"/>
    <s v="IDXMD"/>
    <s v="DAXplus Maximum Dividend"/>
    <x v="16"/>
    <n v="203"/>
    <s v="www.deka-etf.de"/>
    <m/>
    <m/>
    <m/>
    <m/>
    <m/>
    <m/>
    <m/>
  </r>
  <r>
    <x v="0"/>
    <s v="DE000ETF9033"/>
    <s v="ComStage 1 DivDAX UCITS ETF (I)"/>
    <x v="2"/>
    <e v="#N/A"/>
    <x v="6"/>
    <e v="#N/A"/>
    <s v="Dividends"/>
    <s v="Long"/>
    <s v="Equity"/>
    <e v="#N/A"/>
    <x v="1"/>
    <s v="E903"/>
    <s v="E903.DE"/>
    <s v="E903 GY"/>
    <m/>
    <n v="2.5000000000000001E-3"/>
    <n v="21.8816818181818"/>
    <n v="19.147115681818182"/>
    <s v="13:00 - 13:30"/>
    <n v="0.02"/>
    <x v="1"/>
    <x v="2"/>
    <s v="Distributing Full Replication"/>
    <x v="1"/>
    <x v="0"/>
    <s v="100000 EUR"/>
    <s v="ETF"/>
    <e v="#N/A"/>
    <s v="E903EURINAV=SOLA"/>
    <s v="CNAVE903"/>
    <s v="DivDAX"/>
    <x v="17"/>
    <n v="216"/>
    <s v="www.lyxoretf.de"/>
    <m/>
    <m/>
    <m/>
    <m/>
    <m/>
    <m/>
    <m/>
  </r>
  <r>
    <x v="0"/>
    <s v="LU0603933895"/>
    <s v="ComStage DivDAX UCITS ETF"/>
    <x v="2"/>
    <e v="#N/A"/>
    <x v="6"/>
    <e v="#N/A"/>
    <s v="Dividends"/>
    <s v="Long"/>
    <s v="Equity"/>
    <e v="#N/A"/>
    <x v="1"/>
    <s v="C003"/>
    <s v="C003.DE"/>
    <s v="C003 GY"/>
    <m/>
    <n v="2.5000000000000001E-3"/>
    <n v="23.562136363636402"/>
    <n v="20.192950999999997"/>
    <s v="13:00 - 13:30"/>
    <n v="0.01"/>
    <x v="1"/>
    <x v="2"/>
    <s v="Distributing Full Replication"/>
    <x v="1"/>
    <x v="0"/>
    <s v="100000 EUR"/>
    <s v="ETF"/>
    <e v="#N/A"/>
    <s v="C003EURINAV=SOLA"/>
    <s v="CNAVC003"/>
    <s v="DivDAX"/>
    <x v="17"/>
    <n v="216"/>
    <s v="www.lyxoretf.de"/>
    <m/>
    <m/>
    <m/>
    <m/>
    <m/>
    <m/>
    <m/>
  </r>
  <r>
    <x v="0"/>
    <s v="DE0002635273"/>
    <s v="iShares DivDAX UCITS ETF (DE)"/>
    <x v="2"/>
    <n v="17.89"/>
    <x v="6"/>
    <n v="99.990000000000009"/>
    <s v="Dividends"/>
    <s v="Long"/>
    <s v="Equity"/>
    <n v="50.37"/>
    <x v="2"/>
    <s v="EXSB"/>
    <s v="EXSB.DE"/>
    <s v="DDAXKEX GY"/>
    <m/>
    <n v="3.0999999999999999E-3"/>
    <n v="12.596090909090901"/>
    <n v="12.050891727272727"/>
    <s v="10:30 - 11:00"/>
    <n v="1.4999999999999999E-2"/>
    <x v="1"/>
    <x v="2"/>
    <s v="Distributing Full Replication"/>
    <x v="1"/>
    <x v="0"/>
    <s v="100000 EUR"/>
    <s v="ETF"/>
    <e v="#N/A"/>
    <s v="GSUKNAV.DE"/>
    <s v="DDAXKNAV"/>
    <s v="DivDAX"/>
    <x v="17"/>
    <n v="216"/>
    <s v="www.ishares.com"/>
    <m/>
    <s v="https://www.ishares.com/de/privatanleger/de/produkte/251763/ishares-divdax-ucits-etf-de-fund/1478358465952.ajax?fileType=csv&amp;fileName=EXSB_holdings&amp;dataType=fund"/>
    <m/>
    <m/>
    <m/>
    <m/>
    <m/>
  </r>
  <r>
    <x v="0"/>
    <s v="IE00B14X4T88"/>
    <s v="iShares Asia Pacific Dividend UCITS ETF USD (Dist)"/>
    <x v="2"/>
    <n v="31.1"/>
    <x v="7"/>
    <n v="44.809999999999988"/>
    <s v="Dividends"/>
    <s v="Long"/>
    <s v="Equity"/>
    <n v="16.060000000000002"/>
    <x v="2"/>
    <s v="IQQX"/>
    <s v="IQQX.DE"/>
    <s v="IQQX GY"/>
    <m/>
    <n v="5.8999999999999999E-3"/>
    <n v="22.7678636363636"/>
    <n v="19.63698059090909"/>
    <s v="11:30 - 12:00"/>
    <n v="1.2E-2"/>
    <x v="1"/>
    <x v="2"/>
    <s v="Distributing Full Replication"/>
    <x v="0"/>
    <x v="0"/>
    <s v="100000 EUR"/>
    <s v="ETF"/>
    <d v="2006-06-05T00:00:00"/>
    <s v="IAPDINAV.DE"/>
    <s v="INAVASDE"/>
    <s v="DJ Asia Pacific Select Dividend 30"/>
    <x v="18"/>
    <n v="217"/>
    <s v="www.ishares.com"/>
    <m/>
    <s v="https://www.ishares.com/de/privatanleger/de/produkte/251567/ishares-asia-pacific-dividend-ucits-etf/1478358465952.ajax?fileType=csv&amp;fileName=IQQX_holdings&amp;dataType=fund"/>
    <m/>
    <m/>
    <m/>
    <m/>
    <m/>
  </r>
  <r>
    <x v="0"/>
    <s v="DE000A0H0744"/>
    <s v="iShares Dow Jones Asia Pacific Select Dividend 50 UCITS ETF (DE)"/>
    <x v="2"/>
    <n v="31.209999999999997"/>
    <x v="7"/>
    <n v="44.56"/>
    <s v="Dividends"/>
    <s v="Long"/>
    <s v="Equity"/>
    <n v="16.11"/>
    <x v="2"/>
    <s v="EXXW"/>
    <s v="EXXW.DE"/>
    <s v="APSDEX GY"/>
    <m/>
    <n v="3.0999999999999999E-3"/>
    <n v="41.5639090909091"/>
    <n v="37.464970090909098"/>
    <s v="12:00 - 12:30"/>
    <n v="0.03"/>
    <x v="1"/>
    <x v="2"/>
    <s v="Distributing Full Replication"/>
    <x v="1"/>
    <x v="0"/>
    <s v="100000 EUR"/>
    <s v="ETF"/>
    <e v="#N/A"/>
    <s v="DJAPSDENAV.DE"/>
    <s v="APSDNAV"/>
    <s v="DJ Asia Pacific Select Dividend 50"/>
    <x v="19"/>
    <n v="218"/>
    <s v="www.ishares.com"/>
    <m/>
    <s v="https://www.ishares.com/de/privatanleger/de/produkte/251764/ishares-dow-jones-asia-pacific-select-dividend-30-ucits-etf-de-fund/1478358465952.ajax?fileType=csv&amp;fileName=EXXW_holdings&amp;dataType=fund"/>
    <m/>
    <m/>
    <m/>
    <m/>
    <m/>
  </r>
  <r>
    <x v="0"/>
    <s v="DE000A0F5UE8"/>
    <s v="iShares Dow Jones China Offshore 50 UCITS ETF (DE)"/>
    <x v="2"/>
    <n v="42.300000000000004"/>
    <x v="5"/>
    <n v="65.919999999999987"/>
    <s v="Capitalization"/>
    <s v="Long"/>
    <s v="Equity"/>
    <n v="40.36"/>
    <x v="2"/>
    <s v="EXXU"/>
    <s v="EXXU.DE"/>
    <s v="DJCHOEX GY"/>
    <m/>
    <n v="6.1000000000000004E-3"/>
    <n v="61.424681818181803"/>
    <n v="51.070069590909092"/>
    <s v="16:30 - 17:00"/>
    <n v="0.03"/>
    <x v="1"/>
    <x v="2"/>
    <s v="Distributing Full Replication"/>
    <x v="0"/>
    <x v="0"/>
    <s v="100000 EUR"/>
    <s v="ETF"/>
    <e v="#N/A"/>
    <s v="DJCHOS50NAV.DE"/>
    <s v="DJCHONAV"/>
    <s v="DJ China Offshore 50"/>
    <x v="20"/>
    <n v="219"/>
    <s v="www.ishares.com"/>
    <m/>
    <s v="https://www.ishares.com/de/privatanleger/de/produkte/251765/ishares-dow-jones-china-offshore-50-ucits-etf-de-fund/1478358465952.ajax?fileType=csv&amp;fileName=EXXU_holdings&amp;dataType=fund"/>
    <m/>
    <m/>
    <m/>
    <m/>
    <m/>
  </r>
  <r>
    <x v="0"/>
    <s v="IE00B652H904"/>
    <s v="iShares EM Dividend UCITS ETF USD (Dist)"/>
    <x v="2"/>
    <n v="26.54999999999999"/>
    <x v="0"/>
    <n v="20.599999999999998"/>
    <s v="Dividends"/>
    <s v="Long"/>
    <s v="Equity"/>
    <n v="9.9499999999999993"/>
    <x v="2"/>
    <s v="EUNY"/>
    <s v="EUNY.DE"/>
    <s v="EUNY GY"/>
    <m/>
    <n v="6.4999999999999997E-3"/>
    <n v="34.172772727272701"/>
    <n v="28.969525499999996"/>
    <s v="16:30 - 17:00"/>
    <n v="0.03"/>
    <x v="1"/>
    <x v="0"/>
    <s v="Distributing Optimised"/>
    <x v="0"/>
    <x v="0"/>
    <s v="100000 shares"/>
    <s v="ETF"/>
    <d v="2011-11-28T00:00:00"/>
    <s v="IEDYEINAV.DE"/>
    <s v="INAVEDYE"/>
    <s v="DJ Emerging Markets Select Dividend"/>
    <x v="21"/>
    <n v="220"/>
    <s v="www.ishares.com"/>
    <m/>
    <s v="https://www.ishares.com/de/privatanleger/de/produkte/251766/ishares-emerging-markets-dividend-ucits-etf/1478358465952.ajax?fileType=csv&amp;fileName=EUNY_holdings&amp;dataType=fund"/>
    <m/>
    <m/>
    <m/>
    <m/>
    <m/>
  </r>
  <r>
    <x v="0"/>
    <s v="IE00BMP3HG27"/>
    <s v="UBS ETF (IE) DJ Global Select Dividend UCITS ETF (USD) A-dis"/>
    <x v="2"/>
    <e v="#N/A"/>
    <x v="0"/>
    <e v="#N/A"/>
    <s v="Dividends"/>
    <s v="Long"/>
    <s v="Equity"/>
    <e v="#N/A"/>
    <x v="9"/>
    <s v="UBUM"/>
    <s v="UBUM.DE"/>
    <s v="UBUM GY"/>
    <m/>
    <n v="3.0000000000000001E-3"/>
    <n v="58.573227272727301"/>
    <n v="49.848509909090915"/>
    <s v="16:30 - 17:00"/>
    <n v="0.02"/>
    <x v="1"/>
    <x v="2"/>
    <s v="Distributing Full Replication"/>
    <x v="0"/>
    <x v="0"/>
    <s v="150000 EUR"/>
    <s v="ETF"/>
    <e v="#N/A"/>
    <s v=".IGLDVD"/>
    <s v="UETF0019"/>
    <s v="DJ Global Select Dividend"/>
    <x v="22"/>
    <n v="222"/>
    <s v="www.ubs.com/etf"/>
    <m/>
    <m/>
    <m/>
    <m/>
    <m/>
    <m/>
    <m/>
  </r>
  <r>
    <x v="0"/>
    <s v="DE0006289382"/>
    <s v="iShares Dow Jones Global Titans 50 UCITS ETF (DE)"/>
    <x v="2"/>
    <n v="40.370000000000005"/>
    <x v="0"/>
    <n v="85.15000000000002"/>
    <s v="Capitalization"/>
    <s v="Long"/>
    <s v="Equity"/>
    <n v="35.97"/>
    <x v="2"/>
    <s v="EXI2"/>
    <s v="DJGTEEX.DE"/>
    <s v="DJGTEEX GY"/>
    <m/>
    <n v="5.1000000000000004E-3"/>
    <n v="24.052590909090899"/>
    <n v="19.578637136363636"/>
    <s v="16:30 - 17:00"/>
    <n v="1.4999999999999999E-2"/>
    <x v="1"/>
    <x v="2"/>
    <s v="Distributing Full Replication"/>
    <x v="1"/>
    <x v="0"/>
    <s v="100000 EUR"/>
    <s v="ETF"/>
    <e v="#N/A"/>
    <s v="DJGTENAV.DE"/>
    <s v="DJGTENAV"/>
    <s v="DJ Global Titans 50"/>
    <x v="23"/>
    <n v="223"/>
    <s v="www.ishares.com"/>
    <m/>
    <s v="https://www.ishares.com/de/privatanleger/de/produkte/251769/ishares-dow-jones-global-titans-50-ucits-etf-de-fund/1478358465952.ajax?fileType=csv&amp;fileName=EXI2_holdings&amp;dataType=fund"/>
    <m/>
    <m/>
    <m/>
    <m/>
    <m/>
  </r>
  <r>
    <x v="0"/>
    <s v="LU0378437502"/>
    <s v="ComStage Dow Jones Industrial Average UCITS ETF"/>
    <x v="2"/>
    <e v="#N/A"/>
    <x v="3"/>
    <e v="#N/A"/>
    <s v="Capitalization"/>
    <s v="Long"/>
    <s v="Equity"/>
    <e v="#N/A"/>
    <x v="1"/>
    <s v="C010"/>
    <s v="C010.DE"/>
    <s v="CBINDU GY"/>
    <m/>
    <n v="4.4999999999999997E-3"/>
    <n v="15.792636363636401"/>
    <n v="14.248253818181816"/>
    <s v="13:00 - 13:30"/>
    <n v="0.01"/>
    <x v="0"/>
    <x v="1"/>
    <s v="Accumulating Swap-based"/>
    <x v="0"/>
    <x v="0"/>
    <s v="100000 EUR"/>
    <s v="ETF"/>
    <e v="#N/A"/>
    <s v="CBINDUEURINAV=SOLA"/>
    <s v="CNAVINDU"/>
    <s v="DJ Industrial Average"/>
    <x v="24"/>
    <n v="224"/>
    <s v="www.lyxoretf.de"/>
    <m/>
    <m/>
    <m/>
    <m/>
    <m/>
    <m/>
    <m/>
  </r>
  <r>
    <x v="0"/>
    <s v="DE0006289390"/>
    <s v="iShares Dow Jones Industrial Average UCITS ETF (DE)"/>
    <x v="2"/>
    <n v="22.159999999999997"/>
    <x v="3"/>
    <n v="100.00999999999999"/>
    <s v="Capitalization"/>
    <s v="Long"/>
    <s v="Equity"/>
    <n v="29.490000000000002"/>
    <x v="2"/>
    <s v="EXI3"/>
    <s v="EXI3.DE"/>
    <s v="INDUEX GY"/>
    <m/>
    <n v="5.1000000000000004E-3"/>
    <n v="8.2994090909090907"/>
    <n v="7.7669831818181816"/>
    <s v="12:30 - 13:00"/>
    <n v="1.4999999999999999E-2"/>
    <x v="1"/>
    <x v="2"/>
    <s v="Distributing Full Replication"/>
    <x v="0"/>
    <x v="0"/>
    <s v="100000 EUR"/>
    <s v="ETF"/>
    <e v="#N/A"/>
    <s v="DJINAV.DE"/>
    <s v="INDUNAV"/>
    <s v="DJ Industrial Average"/>
    <x v="24"/>
    <n v="224"/>
    <s v="www.ishares.com"/>
    <m/>
    <s v="https://www.ishares.com/de/privatanleger/de/produkte/251770/ishares-dow-jones-industrial-average-ucits-etf-de-fund/1478358465952.ajax?fileType=csv&amp;fileName=EXI3_holdings&amp;dataType=fund"/>
    <m/>
    <m/>
    <m/>
    <m/>
    <m/>
  </r>
  <r>
    <x v="0"/>
    <s v="IE00B53L4350"/>
    <s v="iShares Dow Jones Industrial Average UCITS ETF USD (Acc)"/>
    <x v="2"/>
    <n v="22.099999999999998"/>
    <x v="3"/>
    <n v="100.02"/>
    <s v="Capitalization"/>
    <s v="Long"/>
    <s v="Equity"/>
    <n v="29.4"/>
    <x v="2"/>
    <s v="SXRU"/>
    <s v="SXRU.DE"/>
    <s v="SXRU GY"/>
    <m/>
    <n v="3.3E-3"/>
    <n v="7.3026818181818198"/>
    <n v="6.5097600909090918"/>
    <s v="11:30 - 12:00"/>
    <n v="1.4999999999999999E-2"/>
    <x v="0"/>
    <x v="2"/>
    <s v="Accumulating Full Replication"/>
    <x v="0"/>
    <x v="0"/>
    <s v="50000 EUR"/>
    <s v="ETF"/>
    <d v="2010-09-15T00:00:00"/>
    <s v="IXM0331.DE"/>
    <s v="IXM0331"/>
    <s v="DJ Industrial Average"/>
    <x v="24"/>
    <n v="224"/>
    <s v="www.ishares.com"/>
    <m/>
    <s v="https://www.ishares.com/de/privatanleger/de/produkte/253713/ishares-dow-jones-industrial-average-ucits-etf/1478358465952.ajax?fileType=csv&amp;fileName=SXRU_holdings&amp;dataType=fund"/>
    <m/>
    <m/>
    <m/>
    <m/>
    <m/>
  </r>
  <r>
    <x v="0"/>
    <s v="FR0007056841"/>
    <s v="Lyxor Dow Jones Industrial Average UCITS ETF - Dist"/>
    <x v="2"/>
    <e v="#N/A"/>
    <x v="3"/>
    <e v="#N/A"/>
    <s v="Capitalization"/>
    <s v="Long"/>
    <s v="Equity"/>
    <e v="#N/A"/>
    <x v="1"/>
    <s v="DJAM"/>
    <s v="DJAM.DE"/>
    <s v="DJAM GY"/>
    <m/>
    <n v="5.0000000000000001E-3"/>
    <n v="8.2231818181818195"/>
    <n v="7.5740784090909079"/>
    <s v="17:00 - 17:30"/>
    <n v="0.03"/>
    <x v="1"/>
    <x v="1"/>
    <s v="Distributing Swap-based"/>
    <x v="1"/>
    <x v="0"/>
    <s v="100000 EUR"/>
    <s v="ETF"/>
    <d v="2012-11-15T00:00:00"/>
    <s v=".INDJE"/>
    <s v="DJAMIV"/>
    <s v="DJ Industrial Average"/>
    <x v="24"/>
    <n v="224"/>
    <s v="www.lyxoretf.de"/>
    <m/>
    <m/>
    <m/>
    <m/>
    <m/>
    <m/>
    <m/>
  </r>
  <r>
    <x v="0"/>
    <s v="DE000A0F5UG3"/>
    <s v="iShares Dow Jones Eurozone Sustainability Screened UCITS ETF (DE)"/>
    <x v="2"/>
    <n v="16.599999999999998"/>
    <x v="2"/>
    <n v="99.979999999999961"/>
    <s v="ESG"/>
    <s v="Long"/>
    <s v="Equity"/>
    <n v="31.849999999999998"/>
    <x v="2"/>
    <s v="EXXV"/>
    <s v="SUBEEX.DE"/>
    <s v="SUBEEX GY"/>
    <m/>
    <n v="4.1000000000000003E-3"/>
    <n v="13.168318181818201"/>
    <n v="12.265959954545457"/>
    <s v="14:00 - 14:30"/>
    <n v="1.4999999999999999E-2"/>
    <x v="1"/>
    <x v="2"/>
    <s v="Distributing Full Replication"/>
    <x v="1"/>
    <x v="0"/>
    <s v="100000 EUR"/>
    <s v="ETF"/>
    <e v="#N/A"/>
    <s v="SUBENAV.DE"/>
    <s v="SUBENAV"/>
    <s v="DJ Sustainability Eurozone ex Alcohol, Tobacco, Gambling, Armaments &amp; Firearms and Adult Entertainment"/>
    <x v="25"/>
    <n v="225"/>
    <s v="www.ishares.com"/>
    <m/>
    <s v="https://www.ishares.com/de/privatanleger/de/produkte/251706/ishares-dow-jones-eurozone-sustainability-screened-ucits-etf-de-fund/1478358465952.ajax?fileType=csv&amp;fileName=EXXV_holdings&amp;dataType=fund"/>
    <m/>
    <m/>
    <m/>
    <m/>
    <m/>
  </r>
  <r>
    <x v="0"/>
    <s v="IE00B57X3V84"/>
    <s v="iShares Dow Jones Global Sustainability Screened UCITS ETF USD (Acc)"/>
    <x v="2"/>
    <n v="27.789999999999996"/>
    <x v="0"/>
    <n v="51.410000000000004"/>
    <s v="ESG"/>
    <s v="Long"/>
    <s v="Equity"/>
    <n v="18.16"/>
    <x v="2"/>
    <s v="IUSL"/>
    <s v="IUSL.DE"/>
    <s v="IUSL GY"/>
    <m/>
    <n v="6.0000000000000001E-3"/>
    <n v="23.901363636363602"/>
    <n v="19.464373409090911"/>
    <s v="16:30 - 17:00"/>
    <n v="1.4999999999999999E-2"/>
    <x v="0"/>
    <x v="0"/>
    <s v="Accumulating Optimised"/>
    <x v="0"/>
    <x v="0"/>
    <s v="100000 EUR"/>
    <s v="ETF"/>
    <d v="2011-02-28T00:00:00"/>
    <s v="IGSGEINAV.DE"/>
    <s v="INAVGSUE"/>
    <s v="DJ Sustainability World Enlarged ex Alcohol, Tobacco, Gambling, Armaments &amp; Firearms and Adult Entertainment"/>
    <x v="26"/>
    <n v="226"/>
    <s v="www.ishares.com"/>
    <m/>
    <s v="https://www.ishares.com/de/privatanleger/de/produkte/251768/ishares-dow-jones-global-sustainability-screened-ucits-etf/1478358465952.ajax?fileType=csv&amp;fileName=IUSL_holdings&amp;dataType=fund"/>
    <m/>
    <m/>
    <m/>
    <m/>
    <m/>
  </r>
  <r>
    <x v="0"/>
    <s v="LU0392496427"/>
    <s v="ComStage Dow Jones Switzerland Titans 30 UCITS ETF"/>
    <x v="2"/>
    <e v="#N/A"/>
    <x v="8"/>
    <e v="#N/A"/>
    <s v="Capitalization"/>
    <s v="Long"/>
    <s v="Equity"/>
    <e v="#N/A"/>
    <x v="1"/>
    <s v="C030"/>
    <s v="C030.DE"/>
    <s v="C030 GY"/>
    <m/>
    <n v="2.5000000000000001E-3"/>
    <n v="32.1413181818182"/>
    <n v="27.237071318181812"/>
    <s v="16:30 - 17:00"/>
    <n v="0.03"/>
    <x v="1"/>
    <x v="2"/>
    <s v="Distributing Full Replication"/>
    <x v="3"/>
    <x v="0"/>
    <s v="100000 EUR"/>
    <s v="ETF"/>
    <e v="#N/A"/>
    <s v="C030EURINAV=SOLA"/>
    <s v="C030EUIV"/>
    <s v="DJ Switzerland Titans 30"/>
    <x v="27"/>
    <n v="227"/>
    <s v="www.lyxoretf.de"/>
    <m/>
    <m/>
    <m/>
    <m/>
    <m/>
    <m/>
    <m/>
  </r>
  <r>
    <x v="0"/>
    <s v="DE000A0D8Q49"/>
    <s v="iShares Dow Jones U.S. Select Dividend UCITS ETF (DE)"/>
    <x v="2"/>
    <n v="26.44"/>
    <x v="3"/>
    <n v="99.960000000000008"/>
    <s v="Dividends"/>
    <s v="Long"/>
    <s v="Equity"/>
    <n v="10.4"/>
    <x v="2"/>
    <s v="EXX5"/>
    <s v="DJDVPEX.DE"/>
    <s v="DJDVPEX GY"/>
    <m/>
    <n v="3.0999999999999999E-3"/>
    <n v="28.380363636363601"/>
    <n v="19.341251499999998"/>
    <s v="16:30 - 17:00"/>
    <n v="1.4999999999999999E-2"/>
    <x v="1"/>
    <x v="2"/>
    <s v="Distributing Full Replication"/>
    <x v="0"/>
    <x v="0"/>
    <s v="100000 EUR"/>
    <s v="ETF"/>
    <e v="#N/A"/>
    <s v="DJDVPNAV.DE"/>
    <s v="DJDVPNAV"/>
    <s v="DJ US Select Dividend"/>
    <x v="28"/>
    <n v="228"/>
    <s v="www.ishares.com"/>
    <m/>
    <s v="https://www.ishares.com/de/privatanleger/de/produkte/251771/ishares-dow-jones-us-select-dividend-ucits-etf-de-fund/1478358465952.ajax?fileType=csv&amp;fileName=EXX5_holdings&amp;dataType=fund"/>
    <m/>
    <m/>
    <m/>
    <m/>
    <m/>
  </r>
  <r>
    <x v="0"/>
    <s v="LU1953136527"/>
    <s v="BNP Paribas Easy ECPI Circular Economy Leaders UCITS ETF"/>
    <x v="2"/>
    <e v="#N/A"/>
    <x v="0"/>
    <e v="#N/A"/>
    <s v="ESG"/>
    <s v="Long"/>
    <s v="Equity"/>
    <e v="#N/A"/>
    <x v="4"/>
    <s v="EMEC"/>
    <s v="EMEC.DE"/>
    <s v="EMEC GY"/>
    <m/>
    <n v="3.0000000000000001E-3"/>
    <n v="45.001636363636401"/>
    <n v="39.765398772727274"/>
    <s v="17:00 - 17:30"/>
    <n v="0.02"/>
    <x v="0"/>
    <x v="2"/>
    <s v="Accumulating Full Replication"/>
    <x v="1"/>
    <x v="0"/>
    <s v="50000 EUR"/>
    <s v="ETF"/>
    <e v="#N/A"/>
    <s v="INREUINAV.PA"/>
    <s v="INREF"/>
    <s v="ECPI Circular Economy Leaders Equity"/>
    <x v="29"/>
    <n v="235"/>
    <s v="www.easy.bnpparibas.de"/>
    <m/>
    <m/>
    <m/>
    <m/>
    <m/>
    <m/>
    <m/>
  </r>
  <r>
    <x v="0"/>
    <s v="LU2194447293"/>
    <s v="BNP Paribas Easy ECPI Global ESG Blue Economy UCITS ETF - Acc"/>
    <x v="2"/>
    <e v="#N/A"/>
    <x v="0"/>
    <e v="#N/A"/>
    <s v="ESG"/>
    <s v="Long"/>
    <s v="Equity"/>
    <e v="#N/A"/>
    <x v="4"/>
    <s v="BJLE"/>
    <s v="BJLE.DE"/>
    <s v="BJLE GY"/>
    <m/>
    <n v="3.0000000000000001E-3"/>
    <n v="37.8155"/>
    <n v="34.022515411764701"/>
    <s v="14:00 - 14:30"/>
    <n v="0.01"/>
    <x v="0"/>
    <x v="2"/>
    <s v="Accumulating Full Replication"/>
    <x v="1"/>
    <x v="0"/>
    <s v="50000 EUR"/>
    <s v="ETF"/>
    <e v="#N/A"/>
    <s v="IBLUEINAV.PA"/>
    <s v="IBLUE"/>
    <s v="ECPI Global ESG Blue Economy"/>
    <x v="30"/>
    <n v="236"/>
    <s v="www.easy.bnpparibas.de"/>
    <m/>
    <m/>
    <m/>
    <m/>
    <m/>
    <m/>
    <m/>
  </r>
  <r>
    <x v="0"/>
    <s v="LU1291109293"/>
    <s v="BNP Paribas Easy ECPI Global ESG Infrastructure UCITS ETF"/>
    <x v="6"/>
    <e v="#N/A"/>
    <x v="0"/>
    <e v="#N/A"/>
    <s v="ESG"/>
    <s v="Long"/>
    <s v="Equity"/>
    <e v="#N/A"/>
    <x v="4"/>
    <s v="XU61"/>
    <s v="XU61.DE"/>
    <s v="XU61 GY"/>
    <m/>
    <n v="6.0000000000000001E-3"/>
    <n v="52.904272727272698"/>
    <n v="48.222650181818182"/>
    <s v="16:30 - 17:00"/>
    <n v="0.03"/>
    <x v="0"/>
    <x v="2"/>
    <s v="Accumulating Full Replication"/>
    <x v="1"/>
    <x v="0"/>
    <s v="50000 EUR"/>
    <s v="ETF"/>
    <e v="#N/A"/>
    <s v="INENGINAV.PA"/>
    <s v="INENG"/>
    <s v="ECPI Global ESG Infrastructure Equity (NR)"/>
    <x v="31"/>
    <n v="237"/>
    <s v="www.easy.bnpparibas.de"/>
    <m/>
    <m/>
    <m/>
    <m/>
    <m/>
    <m/>
    <m/>
  </r>
  <r>
    <x v="0"/>
    <s v="IE00BDFBTQ78"/>
    <s v="VanEck Vectors Global Mining UCITS ETF"/>
    <x v="7"/>
    <e v="#N/A"/>
    <x v="0"/>
    <e v="#N/A"/>
    <s v="Equally/Capped"/>
    <s v="Long"/>
    <s v="Equity"/>
    <e v="#N/A"/>
    <x v="10"/>
    <s v="WMIN"/>
    <s v="WMIN.DE"/>
    <s v="WMIN GY"/>
    <m/>
    <n v="5.0000000000000001E-3"/>
    <n v="93.616833333333304"/>
    <n v="72.873162000000008"/>
    <s v="16:30 - 17:00"/>
    <n v="0.03"/>
    <x v="0"/>
    <x v="2"/>
    <s v="Accumulating Full Replication"/>
    <x v="0"/>
    <x v="0"/>
    <s v="50000 EUR"/>
    <s v="ETF"/>
    <d v="2018-04-23T00:00:00"/>
    <s v="GDIGEURINAV=SOLA"/>
    <s v="GDIGEUIV"/>
    <s v="EMIX Global Mining Constrained Weights"/>
    <x v="32"/>
    <n v="240"/>
    <s v="www.vaneck.com"/>
    <m/>
    <m/>
    <m/>
    <m/>
    <m/>
    <m/>
    <m/>
  </r>
  <r>
    <x v="0"/>
    <s v="DE000ETFL482"/>
    <s v="Deka EURO iSTOXX ex Fin Dividend+ UCITS ETF"/>
    <x v="4"/>
    <e v="#N/A"/>
    <x v="2"/>
    <e v="#N/A"/>
    <s v="Dividends"/>
    <s v="Long"/>
    <s v="Equity"/>
    <e v="#N/A"/>
    <x v="7"/>
    <s v="ELFC"/>
    <s v="ELFC.DE"/>
    <s v="ELFC GY"/>
    <m/>
    <n v="3.0000000000000001E-3"/>
    <n v="14.9882272727273"/>
    <n v="13.833572272727276"/>
    <s v="13:00 - 13:30"/>
    <n v="0.01"/>
    <x v="1"/>
    <x v="2"/>
    <s v="Distributing Full Replication"/>
    <x v="1"/>
    <x v="0"/>
    <s v="100000 EUR"/>
    <s v="ETF"/>
    <e v="#N/A"/>
    <s v="ELFCIV.SG"/>
    <s v="ELFCIV"/>
    <s v="EURO iSTOXX ex Financials High Dividend 50"/>
    <x v="33"/>
    <n v="243"/>
    <s v="www.deka-etf.de"/>
    <m/>
    <m/>
    <m/>
    <m/>
    <m/>
    <m/>
    <m/>
  </r>
  <r>
    <x v="0"/>
    <s v="IE00BZ4BMM98"/>
    <s v="Invesco EURO STOXX High Dividend Low Volatility UCITS ETF Dist"/>
    <x v="2"/>
    <e v="#N/A"/>
    <x v="2"/>
    <e v="#N/A"/>
    <s v="Dividends"/>
    <s v="Long"/>
    <s v="Equity"/>
    <e v="#N/A"/>
    <x v="11"/>
    <s v="EHDV"/>
    <s v="EHDV.DE"/>
    <s v="EHDV GY"/>
    <m/>
    <n v="3.0000000000000001E-3"/>
    <n v="23.641045454545502"/>
    <n v="20.97725936363636"/>
    <s v="13:00 - 13:30"/>
    <n v="0.02"/>
    <x v="1"/>
    <x v="2"/>
    <s v="Distributing Full Replication"/>
    <x v="1"/>
    <x v="0"/>
    <s v="50000 EUR"/>
    <s v="ETF"/>
    <d v="2016-01-08T00:00:00"/>
    <s v="EUHDEUiv.P"/>
    <s v="EUHDEUIV"/>
    <s v="EURO iSTOXX High Dividend Low Volatility 50"/>
    <x v="34"/>
    <n v="244"/>
    <s v="etf.invesco.com"/>
    <m/>
    <m/>
    <m/>
    <m/>
    <m/>
    <m/>
    <m/>
  </r>
  <r>
    <x v="0"/>
    <s v="DE000A0D8Q07"/>
    <s v="iShares EURO STOXX UCITS ETF (DE)"/>
    <x v="2"/>
    <n v="15.170000000000002"/>
    <x v="2"/>
    <n v="100.03999999999986"/>
    <s v="Capitalization"/>
    <s v="Long"/>
    <s v="Equity"/>
    <n v="13.549999999999999"/>
    <x v="2"/>
    <s v="EXSI"/>
    <s v="EXSI.DE"/>
    <s v="SXXEEX GY"/>
    <m/>
    <n v="2E-3"/>
    <n v="6.4663181818181803"/>
    <n v="5.9594234090909088"/>
    <s v="14:00 - 14:30"/>
    <n v="1.4999999999999999E-2"/>
    <x v="1"/>
    <x v="2"/>
    <s v="Distributing Full Replication"/>
    <x v="1"/>
    <x v="0"/>
    <s v="100000 EUR"/>
    <s v="ETF"/>
    <e v="#N/A"/>
    <s v="STOXXENAV.DE"/>
    <s v="SXXENAV"/>
    <s v="EURO STOXX"/>
    <x v="35"/>
    <n v="259"/>
    <s v="www.ishares.com"/>
    <m/>
    <s v="https://www.ishares.com/de/privatanleger/de/produkte/251780/ishares-euro-stoxx-ucits-etf-de-fund/1478358465952.ajax?fileType=csv&amp;fileName=EXSI_holdings&amp;dataType=fund"/>
    <m/>
    <m/>
    <m/>
    <m/>
    <m/>
  </r>
  <r>
    <x v="0"/>
    <s v="LU0908501058"/>
    <s v="Lyxor Core EURO STOXX 300 (DR) - UCITS ETF Acc"/>
    <x v="2"/>
    <e v="#N/A"/>
    <x v="2"/>
    <e v="#N/A"/>
    <s v="Capitalization"/>
    <s v="Long"/>
    <s v="Equity"/>
    <e v="#N/A"/>
    <x v="1"/>
    <s v="LGQG"/>
    <s v="LGQG.DE"/>
    <s v="LGQG GY"/>
    <m/>
    <n v="6.9999999999999999E-4"/>
    <n v="14.9668636363636"/>
    <n v="14.137532954545458"/>
    <s v="11:30 - 12:00"/>
    <n v="1.4999999999999999E-2"/>
    <x v="0"/>
    <x v="2"/>
    <s v="Accumulating Full Replication"/>
    <x v="1"/>
    <x v="0"/>
    <s v="100000 EUR"/>
    <s v="ETF"/>
    <e v="#N/A"/>
    <s v="IMFEDINAV.PA"/>
    <s v="LGQGIV"/>
    <s v="EURO STOXX"/>
    <x v="35"/>
    <n v="259"/>
    <s v="www.lyxoretf.de"/>
    <m/>
    <m/>
    <m/>
    <m/>
    <m/>
    <m/>
    <m/>
  </r>
  <r>
    <x v="0"/>
    <s v="IE00BFTWP510"/>
    <s v="SPDR EURO STOXX Low Volatility UCITS ETF"/>
    <x v="2"/>
    <e v="#N/A"/>
    <x v="2"/>
    <e v="#N/A"/>
    <s v="Low Volatility"/>
    <s v="Long"/>
    <s v="Equity"/>
    <e v="#N/A"/>
    <x v="12"/>
    <s v="ZPRL"/>
    <s v="ZPRL.DE"/>
    <s v="ZPRL GY"/>
    <m/>
    <n v="3.0000000000000001E-3"/>
    <n v="41.177454545454502"/>
    <n v="36.90588627272728"/>
    <s v="16:30 - 17:00"/>
    <n v="1.4999999999999999E-2"/>
    <x v="0"/>
    <x v="2"/>
    <s v="Accumulating Full Replication"/>
    <x v="1"/>
    <x v="0"/>
    <s v="50000 EUR"/>
    <s v="ETF"/>
    <d v="2014-03-26T00:00:00"/>
    <s v=""/>
    <s v="INZPRLE"/>
    <s v="EURO STOXX Low Risk Weighted 100"/>
    <x v="35"/>
    <n v="260"/>
    <s v="www.spdrseurope.com"/>
    <m/>
    <m/>
    <m/>
    <m/>
    <m/>
    <m/>
    <m/>
  </r>
  <r>
    <x v="0"/>
    <s v="IE00B02KXL92"/>
    <s v="iShares EURO STOXX Mid UCITS ETF EUR (Dist)"/>
    <x v="2"/>
    <n v="20.13"/>
    <x v="2"/>
    <n v="99.969999999999985"/>
    <s v="MidCap"/>
    <s v="Long"/>
    <s v="Equity"/>
    <n v="7.62"/>
    <x v="2"/>
    <s v="IQQM"/>
    <s v="IQQM.DE"/>
    <s v="IQQM GY"/>
    <m/>
    <n v="4.0000000000000001E-3"/>
    <n v="13.7309545454545"/>
    <n v="12.557444318181819"/>
    <s v="14:00 - 14:30"/>
    <n v="1.4999999999999999E-2"/>
    <x v="1"/>
    <x v="0"/>
    <s v="Distributing Optimised"/>
    <x v="1"/>
    <x v="0"/>
    <s v="100000 EUR"/>
    <s v="ETF"/>
    <d v="2004-11-01T00:00:00"/>
    <s v="DJMCINAV.DE"/>
    <s v="INAVDJME"/>
    <s v="EURO STOXX Mid"/>
    <x v="35"/>
    <n v="261"/>
    <s v="www.ishares.com"/>
    <m/>
    <s v="https://www.ishares.com/de/privatanleger/de/produkte/251786/ishares-euro-stoxx-mid-ucits-etf/1478358465952.ajax?fileType=csv&amp;fileName=IQQM_holdings&amp;dataType=fund"/>
    <m/>
    <m/>
    <m/>
    <m/>
    <m/>
  </r>
  <r>
    <x v="0"/>
    <s v="IE00B3Q19T94"/>
    <s v="Invesco EURO STOXX Optimised Banks UCITS ETF Acc"/>
    <x v="8"/>
    <e v="#N/A"/>
    <x v="2"/>
    <e v="#N/A"/>
    <s v="Capitalization"/>
    <s v="Long"/>
    <s v="Equity"/>
    <e v="#N/A"/>
    <x v="11"/>
    <s v="S7XE"/>
    <s v="S7XE.DE"/>
    <s v="S7XE GY"/>
    <m/>
    <n v="3.0000000000000001E-3"/>
    <n v="17.1035454545455"/>
    <n v="15.685231681818179"/>
    <s v="16:30 - 17:00"/>
    <n v="0.02"/>
    <x v="0"/>
    <x v="1"/>
    <s v="Accumulating Swap-based"/>
    <x v="1"/>
    <x v="0"/>
    <s v="100000 EUR"/>
    <s v="ETF"/>
    <d v="2014-10-24T00:00:00"/>
    <s v="S7XEIN.DE"/>
    <s v="S7XEIN"/>
    <s v="EURO STOXX Optimised Banks"/>
    <x v="35"/>
    <n v="262"/>
    <s v="etf.invesco.com"/>
    <m/>
    <m/>
    <m/>
    <m/>
    <m/>
    <m/>
    <m/>
  </r>
  <r>
    <x v="0"/>
    <s v="LU1971906802"/>
    <s v="UBS ETF (LU) EURO STOXX 50 ESG UCITS ETF (EUR) A-dis"/>
    <x v="2"/>
    <e v="#N/A"/>
    <x v="2"/>
    <e v="#N/A"/>
    <s v="ESG"/>
    <s v="Long"/>
    <s v="Equity"/>
    <e v="#N/A"/>
    <x v="9"/>
    <s v="UET5"/>
    <s v="UET5.DE"/>
    <s v="UET5 GY"/>
    <m/>
    <n v="1.5E-3"/>
    <n v="54.576681818181797"/>
    <n v="52.276846909090914"/>
    <s v="14:00 - 14:30"/>
    <n v="0.02"/>
    <x v="1"/>
    <x v="2"/>
    <s v="Distributing Full Replication"/>
    <x v="1"/>
    <x v="0"/>
    <s v="100000 EUR"/>
    <s v="ETF"/>
    <e v="#N/A"/>
    <s v="E50EEURINAV=SOLA"/>
    <s v="E50EEUIV"/>
    <s v="EURO STOXX 50 ESG"/>
    <x v="36"/>
    <n v="246"/>
    <s v="www.ubs.com/etf"/>
    <m/>
    <m/>
    <m/>
    <m/>
    <m/>
    <m/>
    <m/>
  </r>
  <r>
    <x v="0"/>
    <s v="IE00BD5J2G21"/>
    <s v="iShares EURO STOXX 50 ex-Financials UCITS ETF EUR (Acc)"/>
    <x v="4"/>
    <n v="18.96"/>
    <x v="2"/>
    <n v="100.02000000000001"/>
    <s v="Capitalization"/>
    <s v="Long"/>
    <s v="Equity"/>
    <n v="26.77"/>
    <x v="2"/>
    <s v="IUSR"/>
    <s v="IUSR.DE"/>
    <s v="IUSR GY"/>
    <m/>
    <n v="2E-3"/>
    <n v="22.960818181818201"/>
    <n v="21.559622954545457"/>
    <s v="14:00 - 14:30"/>
    <n v="1.4999999999999999E-2"/>
    <x v="0"/>
    <x v="2"/>
    <s v="Accumulating Full Replication"/>
    <x v="1"/>
    <x v="0"/>
    <s v="3000 shares"/>
    <s v="ETF"/>
    <d v="2013-12-16T00:00:00"/>
    <s v="X2DCINAV.DE"/>
    <s v="INAVXFNE"/>
    <s v="EURO STOXX 50 ex Financials"/>
    <x v="36"/>
    <n v="247"/>
    <s v="www.ishares.com"/>
    <m/>
    <s v="https://www.ishares.com/de/privatanleger/de/produkte/258701/ishares-euro-stoxx-50-exfinancials-ucits-etf/1478358465952.ajax?fileType=csv&amp;fileName=IUSR_holdings&amp;dataType=fund"/>
    <m/>
    <m/>
    <m/>
    <m/>
    <m/>
  </r>
  <r>
    <x v="0"/>
    <s v="LU1681047236"/>
    <s v="Amundi EURO STOXX 50 UCITS ETF DR - EUR (C)"/>
    <x v="2"/>
    <e v="#N/A"/>
    <x v="2"/>
    <e v="#N/A"/>
    <s v="Capitalization"/>
    <s v="Long"/>
    <s v="Equity"/>
    <e v="#N/A"/>
    <x v="6"/>
    <s v="V50A"/>
    <s v="V50A.DE"/>
    <s v="V50A GY"/>
    <m/>
    <n v="1.5E-3"/>
    <n v="9.3789090909090902"/>
    <n v="7.619188499999999"/>
    <s v="13:00 - 13:30"/>
    <n v="0.02"/>
    <x v="0"/>
    <x v="2"/>
    <s v="Accumulating Full Replication"/>
    <x v="1"/>
    <x v="0"/>
    <s v="1340 shares"/>
    <s v="ETF"/>
    <e v="#N/A"/>
    <s v="INC50INAV.PA"/>
    <s v="INC50"/>
    <s v="EURO STOXX 50"/>
    <x v="36"/>
    <n v="248"/>
    <s v="www.amundietf.de"/>
    <m/>
    <m/>
    <m/>
    <m/>
    <m/>
    <m/>
    <m/>
  </r>
  <r>
    <x v="0"/>
    <s v="LU1681047319"/>
    <s v="Amundi EURO STOXX 50 UCITS ETF DR - EUR (D)"/>
    <x v="2"/>
    <e v="#N/A"/>
    <x v="2"/>
    <e v="#N/A"/>
    <s v="Capitalization"/>
    <s v="Long"/>
    <s v="Equity"/>
    <e v="#N/A"/>
    <x v="6"/>
    <s v="V50D"/>
    <s v="V50D.DE"/>
    <s v="V50D GY"/>
    <m/>
    <n v="1.5E-3"/>
    <n v="21.425909090909101"/>
    <n v="16.461261909090908"/>
    <s v="13:00 - 13:30"/>
    <n v="0.02"/>
    <x v="2"/>
    <x v="2"/>
    <s v="Alternative Full Replication"/>
    <x v="1"/>
    <x v="0"/>
    <s v="1800 shares"/>
    <s v="ETF"/>
    <e v="#N/A"/>
    <s v="INC50INAV.PA"/>
    <s v="INC50"/>
    <s v="EURO STOXX 50"/>
    <x v="36"/>
    <n v="248"/>
    <s v="www.amundietf.de"/>
    <m/>
    <m/>
    <m/>
    <m/>
    <m/>
    <m/>
    <m/>
  </r>
  <r>
    <x v="0"/>
    <s v="FR0012739431"/>
    <s v="BNP Paribas Easy EURO STOXX 50 UCITS ETF - C"/>
    <x v="2"/>
    <e v="#N/A"/>
    <x v="2"/>
    <e v="#N/A"/>
    <s v="Capitalization"/>
    <s v="Long"/>
    <s v="Equity"/>
    <e v="#N/A"/>
    <x v="4"/>
    <s v="ETDD"/>
    <s v="ETDD.DE"/>
    <s v="ETDD GY"/>
    <m/>
    <n v="1.8E-3"/>
    <n v="18.001227272727299"/>
    <n v="14.330642681818182"/>
    <s v="13:00 - 13:30"/>
    <n v="0.02"/>
    <x v="0"/>
    <x v="2"/>
    <s v="Accumulating Full Replication"/>
    <x v="1"/>
    <x v="0"/>
    <s v="50000 EUR"/>
    <s v="ETF"/>
    <e v="#N/A"/>
    <s v="IETDDINAV.PA"/>
    <s v="IETDD"/>
    <s v="EURO STOXX 50"/>
    <x v="36"/>
    <n v="248"/>
    <s v="www.easy.bnpparibas.de"/>
    <m/>
    <m/>
    <m/>
    <m/>
    <m/>
    <m/>
    <m/>
  </r>
  <r>
    <x v="0"/>
    <s v="FR0012740983"/>
    <s v="BNP Paribas Easy EURO STOXX 50 UCITS ETF - C/D"/>
    <x v="2"/>
    <e v="#N/A"/>
    <x v="2"/>
    <e v="#N/A"/>
    <s v="Capitalization"/>
    <s v="Long"/>
    <s v="Equity"/>
    <e v="#N/A"/>
    <x v="4"/>
    <s v="ETBB"/>
    <s v="ETBB.DE"/>
    <s v="ETBB GY"/>
    <m/>
    <n v="1.8E-3"/>
    <n v="16.3064545454545"/>
    <n v="13.50932431818182"/>
    <s v="13:00 - 13:30"/>
    <n v="0.02"/>
    <x v="1"/>
    <x v="2"/>
    <s v="Distributing Full Replication"/>
    <x v="1"/>
    <x v="0"/>
    <s v="50000 EUR"/>
    <s v="ETF"/>
    <e v="#N/A"/>
    <s v="IETBBINAV.PA"/>
    <s v="IETBB"/>
    <s v="EURO STOXX 50"/>
    <x v="36"/>
    <n v="248"/>
    <s v="www.easy.bnpparibas.de"/>
    <m/>
    <m/>
    <m/>
    <m/>
    <m/>
    <m/>
    <m/>
  </r>
  <r>
    <x v="0"/>
    <s v="DE000ETF9504"/>
    <s v="ComStage 1 EURO STOXX 50 UCITS ETF (I)"/>
    <x v="2"/>
    <e v="#N/A"/>
    <x v="2"/>
    <e v="#N/A"/>
    <s v="Capitalization"/>
    <s v="Long"/>
    <s v="Equity"/>
    <e v="#N/A"/>
    <x v="1"/>
    <s v="E950"/>
    <s v="E950.DE"/>
    <s v="E950 GY"/>
    <m/>
    <n v="1.5E-3"/>
    <n v="18.926454545454501"/>
    <n v="16.577623909090907"/>
    <s v="13:00 - 13:30"/>
    <n v="0.02"/>
    <x v="1"/>
    <x v="2"/>
    <s v="Distributing Full Replication"/>
    <x v="1"/>
    <x v="0"/>
    <s v="100000 EUR"/>
    <s v="ETF"/>
    <e v="#N/A"/>
    <s v="E950EURINAV=SOLA"/>
    <s v="CNAVE950"/>
    <s v="EURO STOXX 50"/>
    <x v="36"/>
    <n v="248"/>
    <s v="www.lyxoretf.de"/>
    <m/>
    <m/>
    <m/>
    <m/>
    <m/>
    <m/>
    <m/>
  </r>
  <r>
    <x v="0"/>
    <s v="DE000ETFL466"/>
    <s v="Deka EURO STOXX 50 (thesaurierend) UCITS ETF"/>
    <x v="2"/>
    <e v="#N/A"/>
    <x v="2"/>
    <e v="#N/A"/>
    <s v="Capitalization"/>
    <s v="Long"/>
    <s v="Equity"/>
    <e v="#N/A"/>
    <x v="7"/>
    <s v="ELFA"/>
    <s v="ELFA.DE"/>
    <s v="ELFA GY"/>
    <m/>
    <n v="1.5E-3"/>
    <n v="11.101727272727301"/>
    <n v="9.0237210000000001"/>
    <s v="13:00 - 13:30"/>
    <n v="0.01"/>
    <x v="0"/>
    <x v="2"/>
    <s v="Accumulating Full Replication"/>
    <x v="1"/>
    <x v="0"/>
    <s v="50000 EUR"/>
    <s v="ETF"/>
    <e v="#N/A"/>
    <s v="0JEZINAV.DE"/>
    <s v="0JEZ"/>
    <s v="EURO STOXX 50"/>
    <x v="36"/>
    <n v="248"/>
    <s v="www.deka-etf.de"/>
    <m/>
    <m/>
    <m/>
    <m/>
    <m/>
    <m/>
    <m/>
  </r>
  <r>
    <x v="0"/>
    <s v="DE000ETFL029"/>
    <s v="Deka EURO STOXX 50 UCITS ETF"/>
    <x v="2"/>
    <e v="#N/A"/>
    <x v="2"/>
    <e v="#N/A"/>
    <s v="Capitalization"/>
    <s v="Long"/>
    <s v="Equity"/>
    <e v="#N/A"/>
    <x v="7"/>
    <s v="EL4B"/>
    <s v="ETFSTOXX50E.DE"/>
    <s v="ETFSX5E GY"/>
    <m/>
    <n v="1.5E-3"/>
    <n v="7.1511818181818203"/>
    <n v="6.4096520454545445"/>
    <s v="13:00 - 13:30"/>
    <n v="0.01"/>
    <x v="1"/>
    <x v="2"/>
    <s v="Distributing Full Replication"/>
    <x v="1"/>
    <x v="0"/>
    <s v="100000 EUR"/>
    <s v="ETF"/>
    <e v="#N/A"/>
    <s v="ISTOXX50E.DE"/>
    <s v="ISX5E"/>
    <s v="EURO STOXX 50"/>
    <x v="36"/>
    <n v="248"/>
    <s v="www.deka-etf.de"/>
    <m/>
    <m/>
    <m/>
    <m/>
    <m/>
    <m/>
    <m/>
  </r>
  <r>
    <x v="0"/>
    <s v="IE00B4K6B022"/>
    <s v="HSBC EURO STOXX 50 UCITS ETF"/>
    <x v="2"/>
    <e v="#N/A"/>
    <x v="2"/>
    <e v="#N/A"/>
    <s v="Capitalization"/>
    <s v="Long"/>
    <s v="Equity"/>
    <e v="#N/A"/>
    <x v="13"/>
    <s v="H4ZA"/>
    <s v="H4ZA.DE"/>
    <s v="H4ZA GY"/>
    <m/>
    <n v="5.0000000000000001E-4"/>
    <n v="11.9572727272727"/>
    <n v="10.577315545454546"/>
    <s v="13:00 - 13:30"/>
    <n v="0.02"/>
    <x v="1"/>
    <x v="2"/>
    <s v="Distributing Full Replication"/>
    <x v="1"/>
    <x v="0"/>
    <s v="50000 EUR"/>
    <s v="ETF"/>
    <d v="2009-10-06T00:00:00"/>
    <s v="H50EINAVEUR=HSBL"/>
    <s v="H50EEURI"/>
    <s v="EURO STOXX 50"/>
    <x v="36"/>
    <n v="248"/>
    <s v="www.etf.hsbc.com"/>
    <m/>
    <m/>
    <m/>
    <m/>
    <m/>
    <m/>
    <m/>
  </r>
  <r>
    <x v="0"/>
    <s v="IE00B60SWX25"/>
    <s v="Invesco EURO STOXX 50 UCITS ETF Acc"/>
    <x v="2"/>
    <e v="#N/A"/>
    <x v="2"/>
    <e v="#N/A"/>
    <s v="Capitalization"/>
    <s v="Long"/>
    <s v="Equity"/>
    <e v="#N/A"/>
    <x v="11"/>
    <s v="SC0D"/>
    <s v="SDJE50.DE"/>
    <s v="SDJE50 GY"/>
    <m/>
    <n v="5.0000000000000001E-4"/>
    <n v="5.9462727272727296"/>
    <n v="5.4790115000000004"/>
    <s v="13:00 - 13:30"/>
    <n v="0.02"/>
    <x v="0"/>
    <x v="1"/>
    <s v="Accumulating Swap-based"/>
    <x v="1"/>
    <x v="0"/>
    <s v="100000 EUR"/>
    <s v="ETF"/>
    <d v="2014-06-30T00:00:00"/>
    <s v="SDJE50INAV.DE"/>
    <s v="SDJE50IN"/>
    <s v="EURO STOXX 50"/>
    <x v="36"/>
    <n v="248"/>
    <s v="etf.invesco.com"/>
    <m/>
    <m/>
    <m/>
    <m/>
    <m/>
    <m/>
    <m/>
  </r>
  <r>
    <x v="0"/>
    <s v="IE00B5B5TG76"/>
    <s v="Invesco EURO STOXX 50 UCITS ETF Dist"/>
    <x v="2"/>
    <e v="#N/A"/>
    <x v="2"/>
    <e v="#N/A"/>
    <s v="Capitalization"/>
    <s v="Long"/>
    <s v="Equity"/>
    <e v="#N/A"/>
    <x v="11"/>
    <s v="S6X0"/>
    <s v="SDJE5D.DE"/>
    <s v="SDJE5D GY"/>
    <m/>
    <n v="5.0000000000000001E-4"/>
    <n v="7.2491363636363602"/>
    <n v="6.2570566363636368"/>
    <s v="11:30 - 12:00"/>
    <n v="0.02"/>
    <x v="1"/>
    <x v="1"/>
    <s v="Distributing Swap-based"/>
    <x v="1"/>
    <x v="0"/>
    <s v="3600 shares"/>
    <s v="ETF"/>
    <e v="#N/A"/>
    <s v="SDJE5DINAV.DE"/>
    <s v="SDJE5DIN"/>
    <s v="EURO STOXX 50"/>
    <x v="36"/>
    <n v="248"/>
    <s v="etf.invesco.com"/>
    <m/>
    <m/>
    <m/>
    <m/>
    <m/>
    <m/>
    <m/>
  </r>
  <r>
    <x v="0"/>
    <s v="DE0005933956"/>
    <s v="iShares Core EURO STOXX 50 UCITS ETF (DE)"/>
    <x v="2"/>
    <n v="16.52"/>
    <x v="2"/>
    <n v="99.99"/>
    <s v="Capitalization"/>
    <s v="Long"/>
    <s v="Equity"/>
    <n v="23.34"/>
    <x v="2"/>
    <s v="EXW1"/>
    <s v="EXW1.DE"/>
    <s v="SX5EEX GY"/>
    <m/>
    <n v="1.1000000000000001E-3"/>
    <n v="4.0214999999999996"/>
    <n v="3.7253126818181812"/>
    <s v="13:00 - 13:30"/>
    <n v="0.01"/>
    <x v="1"/>
    <x v="2"/>
    <s v="Distributing Full Replication"/>
    <x v="1"/>
    <x v="0"/>
    <s v="100000 EUR"/>
    <s v="ETF"/>
    <e v="#N/A"/>
    <s v="STOXX50ENAV.DE"/>
    <s v="SX5ENAV"/>
    <s v="EURO STOXX 50"/>
    <x v="36"/>
    <n v="248"/>
    <s v="www.ishares.com"/>
    <m/>
    <s v="https://www.ishares.com/de/privatanleger/de/produkte/251783/ishares-euro-stoxx-50-ucits-etf-de-fund/1478358465952.ajax?fileType=csv&amp;fileName=EXW1_holdings&amp;dataType=fund"/>
    <m/>
    <m/>
    <m/>
    <m/>
    <m/>
  </r>
  <r>
    <x v="0"/>
    <s v="IE00B53L3W79"/>
    <s v="iShares Core EURO STOXX 50 UCITS ETF EUR (Acc)"/>
    <x v="2"/>
    <n v="16.47"/>
    <x v="2"/>
    <n v="100.00000000000001"/>
    <s v="Capitalization"/>
    <s v="Long"/>
    <s v="Equity"/>
    <n v="23.26"/>
    <x v="2"/>
    <s v="SXRT"/>
    <s v="SXRT.DE"/>
    <s v="SXRT GY"/>
    <m/>
    <n v="1E-3"/>
    <n v="5.0472727272727296"/>
    <n v="4.5607795000000007"/>
    <s v="12:30 - 13:00"/>
    <n v="1.4999999999999999E-2"/>
    <x v="0"/>
    <x v="2"/>
    <s v="Accumulating Full Replication"/>
    <x v="1"/>
    <x v="0"/>
    <s v="1000 shares"/>
    <s v="ETF"/>
    <d v="2010-09-15T00:00:00"/>
    <s v="IXM032.DE"/>
    <s v="IXM032"/>
    <s v="EURO STOXX 50"/>
    <x v="36"/>
    <n v="248"/>
    <s v="www.ishares.com"/>
    <m/>
    <s v="https://www.ishares.com/de/privatanleger/de/produkte/253712/ishares-euro-stoxx-50-b-ucits-etf-acc-fund/1478358465952.ajax?fileType=csv&amp;fileName=SXRT_holdings&amp;dataType=fund"/>
    <m/>
    <m/>
    <m/>
    <m/>
    <m/>
  </r>
  <r>
    <x v="0"/>
    <s v="IE0008471009"/>
    <s v="iShares Core EURO STOXX 50 UCITS ETF EUR (Dist)"/>
    <x v="2"/>
    <n v="16.52"/>
    <x v="2"/>
    <n v="100.00999999999998"/>
    <s v="Capitalization"/>
    <s v="Long"/>
    <s v="Equity"/>
    <n v="23.32"/>
    <x v="2"/>
    <s v="EUN2"/>
    <s v="EUN2.DE"/>
    <s v="EUN2 GY"/>
    <m/>
    <n v="1E-3"/>
    <n v="4.4158636363636399"/>
    <n v="4.0987658636363626"/>
    <s v="12:30 - 13:00"/>
    <n v="0.01"/>
    <x v="1"/>
    <x v="2"/>
    <s v="Distributing Full Replication"/>
    <x v="1"/>
    <x v="0"/>
    <s v="100000 EUR"/>
    <s v="ETF"/>
    <d v="2002-01-28T00:00:00"/>
    <s v="EUEINAV.DE"/>
    <s v="VLEUE"/>
    <s v="EURO STOXX 50"/>
    <x v="36"/>
    <n v="248"/>
    <s v="www.ishares.com"/>
    <m/>
    <s v="https://www.ishares.com/de/privatanleger/de/produkte/251781/ishares-euro-stoxx-50-ucits-etf-inc-fund/1478358465952.ajax?fileType=csv&amp;fileName=EUN2_holdings&amp;dataType=fund"/>
    <m/>
    <m/>
    <m/>
    <m/>
    <m/>
  </r>
  <r>
    <x v="0"/>
    <s v="LU0908501488"/>
    <s v="Lyxor Core EURO STOXX 50 (DR) - UCITS ETF"/>
    <x v="2"/>
    <e v="#N/A"/>
    <x v="2"/>
    <e v="#N/A"/>
    <s v="Capitalization"/>
    <s v="Long"/>
    <s v="Equity"/>
    <e v="#N/A"/>
    <x v="1"/>
    <s v="MTDB"/>
    <s v="MTDB.DE"/>
    <s v="MTDB GY"/>
    <m/>
    <n v="6.9999999999999999E-4"/>
    <n v="24.8876818181818"/>
    <n v="23.696558000000003"/>
    <s v="13:00 - 13:30"/>
    <n v="0.02"/>
    <x v="1"/>
    <x v="2"/>
    <s v="Distributing Full Replication"/>
    <x v="1"/>
    <x v="0"/>
    <s v="100000 EUR"/>
    <s v="ETF"/>
    <e v="#N/A"/>
    <s v="MTDBEURINAV=SOLA"/>
    <s v="MTDBEUIV"/>
    <s v="EURO STOXX 50"/>
    <x v="36"/>
    <n v="248"/>
    <s v="www.lyxoretf.de"/>
    <m/>
    <m/>
    <m/>
    <m/>
    <m/>
    <m/>
    <m/>
  </r>
  <r>
    <x v="0"/>
    <s v="LU0908501215"/>
    <s v="Lyxor Core Euro Stoxx 50 (DR) UCITS ETF Acc"/>
    <x v="2"/>
    <e v="#N/A"/>
    <x v="2"/>
    <e v="#N/A"/>
    <s v="Capitalization"/>
    <s v="Long"/>
    <s v="Equity"/>
    <e v="#N/A"/>
    <x v="1"/>
    <s v="MSED"/>
    <s v="MSED.DE"/>
    <s v="MSED GY"/>
    <m/>
    <n v="6.9999999999999999E-4"/>
    <n v="13.0293636363636"/>
    <n v="11.761067272727274"/>
    <s v="13:00 - 13:30"/>
    <n v="1.4999999999999999E-2"/>
    <x v="0"/>
    <x v="2"/>
    <s v="Accumulating Full Replication"/>
    <x v="1"/>
    <x v="0"/>
    <s v="100000 EUR"/>
    <s v="ETF"/>
    <d v="2013-09-12T00:00:00"/>
    <s v="IMSEDINAV.PA"/>
    <s v="MSEDEUIV"/>
    <s v="EURO STOXX 50"/>
    <x v="36"/>
    <n v="248"/>
    <s v="www.lyxoretf.de"/>
    <m/>
    <m/>
    <m/>
    <m/>
    <m/>
    <m/>
    <m/>
  </r>
  <r>
    <x v="0"/>
    <s v="FR0007054358"/>
    <s v="Lyxor EURO STOXX 50 (DR) UCITS ETF - Dist"/>
    <x v="2"/>
    <e v="#N/A"/>
    <x v="2"/>
    <e v="#N/A"/>
    <s v="Capitalization"/>
    <s v="Long"/>
    <s v="Equity"/>
    <e v="#N/A"/>
    <x v="1"/>
    <s v="LYSX"/>
    <s v="LYSX.DE"/>
    <s v="LYSX GY"/>
    <m/>
    <n v="2E-3"/>
    <n v="5.46268181818182"/>
    <n v="4.7738622727272721"/>
    <s v="12:30 - 13:00"/>
    <n v="0.05"/>
    <x v="1"/>
    <x v="2"/>
    <s v="Distributing Full Replication"/>
    <x v="1"/>
    <x v="0"/>
    <s v="100000 EUR"/>
    <s v="ETF"/>
    <e v="#N/A"/>
    <s v=".INMSE"/>
    <s v="LYSXIV"/>
    <s v="EURO STOXX 50"/>
    <x v="36"/>
    <n v="248"/>
    <s v="www.lyxoretf.de"/>
    <m/>
    <m/>
    <m/>
    <m/>
    <m/>
    <m/>
    <m/>
  </r>
  <r>
    <x v="0"/>
    <s v="LU0136234068"/>
    <s v="UBS ETF (LU) EURO STOXX 50 UCITS ETF (EUR) A-dis"/>
    <x v="2"/>
    <e v="#N/A"/>
    <x v="2"/>
    <e v="#N/A"/>
    <s v="Capitalization"/>
    <s v="Long"/>
    <s v="Equity"/>
    <e v="#N/A"/>
    <x v="9"/>
    <s v="UIM1"/>
    <s v="E50EUA.DE"/>
    <s v="E50EUA GY"/>
    <m/>
    <n v="1.5E-3"/>
    <n v="20.5105"/>
    <n v="17.674141090909089"/>
    <s v="11:30 - 12:00"/>
    <n v="0.02"/>
    <x v="1"/>
    <x v="2"/>
    <s v="Distributing Full Replication"/>
    <x v="1"/>
    <x v="0"/>
    <s v="100000 EUR"/>
    <s v="ETF"/>
    <d v="2013-11-28T00:00:00"/>
    <s v=".IE50EUA"/>
    <s v="UETFE50E"/>
    <s v="EURO STOXX 50"/>
    <x v="36"/>
    <n v="248"/>
    <s v="www.ubs.com/etf"/>
    <m/>
    <m/>
    <m/>
    <m/>
    <m/>
    <m/>
    <m/>
  </r>
  <r>
    <x v="0"/>
    <s v="LU0380865021"/>
    <s v="Xtrackers Euro Stoxx 50 UCITS ETF 1C"/>
    <x v="2"/>
    <e v="#N/A"/>
    <x v="2"/>
    <e v="#N/A"/>
    <s v="Capitalization"/>
    <s v="Long"/>
    <s v="Equity"/>
    <e v="#N/A"/>
    <x v="3"/>
    <s v="DXET"/>
    <s v="XESC.DE"/>
    <s v="XESC GY"/>
    <m/>
    <n v="8.9999999999999998E-4"/>
    <n v="5.0581363636363603"/>
    <n v="4.7687444090909104"/>
    <s v="13:00 - 13:30"/>
    <n v="0.05"/>
    <x v="0"/>
    <x v="2"/>
    <s v="Accumulating Full Replication"/>
    <x v="1"/>
    <x v="0"/>
    <s v="1000 shares"/>
    <s v="ETF"/>
    <d v="2009-02-18T00:00:00"/>
    <s v="DX4Q6FINAV.DE"/>
    <s v="XESCINAV"/>
    <s v="EURO STOXX 50"/>
    <x v="36"/>
    <n v="248"/>
    <s v="www.etf.dws.com"/>
    <m/>
    <m/>
    <m/>
    <m/>
    <m/>
    <m/>
    <m/>
  </r>
  <r>
    <x v="0"/>
    <s v="LU0274211217"/>
    <s v="Xtrackers Euro Stoxx 50 UCITS ETF 1D"/>
    <x v="2"/>
    <e v="#N/A"/>
    <x v="2"/>
    <e v="#N/A"/>
    <s v="Capitalization"/>
    <s v="Long"/>
    <s v="Equity"/>
    <e v="#N/A"/>
    <x v="3"/>
    <s v="DBXE"/>
    <s v="XESX.DE"/>
    <s v="XESX GY"/>
    <m/>
    <n v="8.9999999999999998E-4"/>
    <n v="4.8843636363636396"/>
    <n v="4.506272090909091"/>
    <s v="14:00 - 14:30"/>
    <n v="0.05"/>
    <x v="1"/>
    <x v="2"/>
    <s v="Distributing Full Replication"/>
    <x v="1"/>
    <x v="0"/>
    <s v="1000 shares"/>
    <s v="ETF"/>
    <d v="2008-02-07T00:00:00"/>
    <s v="XESXNAV.DE"/>
    <s v="XESXINAV"/>
    <s v="EURO STOXX 50"/>
    <x v="36"/>
    <n v="248"/>
    <s v="www.etf.dws.com"/>
    <m/>
    <m/>
    <m/>
    <m/>
    <m/>
    <m/>
    <m/>
  </r>
  <r>
    <x v="0"/>
    <s v="DE0006289309"/>
    <s v="iShares EURO STOXX Banks 30-15 UCITS ETF (DE)"/>
    <x v="8"/>
    <n v="99.37"/>
    <x v="2"/>
    <n v="99.999999999999986"/>
    <s v="Capitalization"/>
    <s v="Long"/>
    <s v="Equity"/>
    <n v="57.14"/>
    <x v="2"/>
    <s v="EXX1"/>
    <s v="SX7EEX.DE"/>
    <s v="SX7EEX GY"/>
    <m/>
    <n v="5.1000000000000004E-3"/>
    <n v="14.0315909090909"/>
    <n v="13.176750136363637"/>
    <s v="12:30 - 13:00"/>
    <n v="1.4999999999999999E-2"/>
    <x v="1"/>
    <x v="2"/>
    <s v="Distributing Full Replication"/>
    <x v="1"/>
    <x v="0"/>
    <s v="100000 EUR"/>
    <s v="ETF"/>
    <e v="#N/A"/>
    <s v="SX7ENAV.DE"/>
    <s v="SX7EEX"/>
    <s v="EURO STOXX Banks 30-15"/>
    <x v="37"/>
    <n v="253"/>
    <s v="www.ishares.com"/>
    <m/>
    <s v="https://www.ishares.com/de/privatanleger/de/produkte/251784/ishares-euro-stoxx-banks-de-fund/1478358465952.ajax?fileType=csv&amp;fileName=EXX1_holdings&amp;dataType=fund"/>
    <m/>
    <m/>
    <m/>
    <m/>
    <m/>
  </r>
  <r>
    <x v="0"/>
    <s v="LU1829219390"/>
    <s v="Lyxor EURO STOXX Banks (DR) UCITS ETF - Acc"/>
    <x v="8"/>
    <e v="#N/A"/>
    <x v="2"/>
    <e v="#N/A"/>
    <s v="Capitalization"/>
    <s v="Long"/>
    <s v="Equity"/>
    <e v="#N/A"/>
    <x v="1"/>
    <s v="LYBK"/>
    <s v="LYBK.DE"/>
    <s v="LYBK GY"/>
    <m/>
    <n v="3.0000000000000001E-3"/>
    <n v="22.889363636363601"/>
    <n v="21.525622454545456"/>
    <s v="13:30 - 14:00"/>
    <n v="0.03"/>
    <x v="0"/>
    <x v="2"/>
    <s v="Accumulating Full Replication"/>
    <x v="1"/>
    <x v="0"/>
    <s v="100000 EUR"/>
    <s v="ETF"/>
    <e v="#N/A"/>
    <s v="BNKEEUIV=SOLA"/>
    <s v="BNKEEUIV"/>
    <s v="EURO STOXX Banks"/>
    <x v="37"/>
    <n v="255"/>
    <s v="www.lyxoretf.de"/>
    <m/>
    <m/>
    <m/>
    <m/>
    <m/>
    <m/>
    <m/>
  </r>
  <r>
    <x v="0"/>
    <s v="LU0292095535"/>
    <s v="Xtrackers Euro Stoxx Quality Dividend UCITS ETF 1D"/>
    <x v="2"/>
    <e v="#N/A"/>
    <x v="2"/>
    <e v="#N/A"/>
    <s v="Dividends"/>
    <s v="Long"/>
    <s v="Equity"/>
    <e v="#N/A"/>
    <x v="3"/>
    <s v="DXSA"/>
    <s v="XD3E.DE"/>
    <s v="XD3E GY"/>
    <m/>
    <n v="3.0000000000000001E-3"/>
    <n v="13.6018636363636"/>
    <n v="12.782907"/>
    <s v="13:00 - 13:30"/>
    <n v="0.05"/>
    <x v="1"/>
    <x v="2"/>
    <s v="Distributing Full Replication"/>
    <x v="1"/>
    <x v="0"/>
    <s v="1000 shares"/>
    <s v="ETF"/>
    <d v="2007-09-07T00:00:00"/>
    <s v="XD3ENAV.DE"/>
    <s v="XD3EINAV"/>
    <s v="EURO STOXX Quality Dividend 50"/>
    <x v="38"/>
    <n v="263"/>
    <s v="www.etf.dws.com"/>
    <m/>
    <m/>
    <m/>
    <m/>
    <m/>
    <m/>
    <m/>
  </r>
  <r>
    <x v="0"/>
    <s v="LU0378434236"/>
    <s v="ComStage EURO STOXX Select Dividend 30 UCITS ETF"/>
    <x v="2"/>
    <e v="#N/A"/>
    <x v="2"/>
    <e v="#N/A"/>
    <s v="Dividends"/>
    <s v="Long"/>
    <s v="Equity"/>
    <e v="#N/A"/>
    <x v="1"/>
    <s v="C051"/>
    <s v="CBSD3T.DE"/>
    <s v="CBSD3T GY"/>
    <m/>
    <n v="2.5000000000000001E-3"/>
    <n v="31.380090909090899"/>
    <n v="28.404047227272727"/>
    <s v="13:00 - 13:30"/>
    <n v="0.03"/>
    <x v="1"/>
    <x v="2"/>
    <s v="Distributing Full Replication"/>
    <x v="1"/>
    <x v="0"/>
    <s v="100000 EUR"/>
    <s v="ETF"/>
    <e v="#N/A"/>
    <s v="CBSD3TEURINAV=SOLA"/>
    <s v="CNAVSD3T"/>
    <s v="EURO STOXX Select Dividend 30"/>
    <x v="38"/>
    <n v="264"/>
    <s v="www.lyxoretf.de"/>
    <m/>
    <m/>
    <m/>
    <m/>
    <m/>
    <m/>
    <m/>
  </r>
  <r>
    <x v="0"/>
    <s v="DE000ETFL078"/>
    <s v="Deka EURO STOXX Select Dividend 30 UCITS ETF"/>
    <x v="2"/>
    <e v="#N/A"/>
    <x v="2"/>
    <e v="#N/A"/>
    <s v="Dividends"/>
    <s v="Long"/>
    <s v="Equity"/>
    <e v="#N/A"/>
    <x v="7"/>
    <s v="EL4G"/>
    <s v="ETFSD3E.DE"/>
    <s v="ETFSD3E GY"/>
    <m/>
    <n v="3.0000000000000001E-3"/>
    <n v="11.597727272727299"/>
    <n v="10.41412640909091"/>
    <s v="13:00 - 13:30"/>
    <n v="0.01"/>
    <x v="1"/>
    <x v="2"/>
    <s v="Distributing Full Replication"/>
    <x v="1"/>
    <x v="0"/>
    <s v="100000 EUR"/>
    <s v="ETF"/>
    <e v="#N/A"/>
    <s v="ISD3E.DE"/>
    <s v="ISD3E"/>
    <s v="EURO STOXX Select Dividend 30"/>
    <x v="38"/>
    <n v="264"/>
    <s v="www.deka-etf.de"/>
    <m/>
    <m/>
    <m/>
    <m/>
    <m/>
    <m/>
    <m/>
  </r>
  <r>
    <x v="0"/>
    <s v="IE00B0M62S72"/>
    <s v="iShares Euro Dividend UCITS ETF EUR (Dist)"/>
    <x v="2"/>
    <n v="27.89"/>
    <x v="2"/>
    <n v="99.96"/>
    <s v="Dividends"/>
    <s v="Long"/>
    <s v="Equity"/>
    <n v="26.990000000000002"/>
    <x v="2"/>
    <s v="IQQA"/>
    <s v="IQQA.DE"/>
    <s v="IQQA GY"/>
    <m/>
    <n v="4.0000000000000001E-3"/>
    <n v="12.1529090909091"/>
    <n v="11.771496545454545"/>
    <s v="12:00 - 12:30"/>
    <n v="1.2E-2"/>
    <x v="1"/>
    <x v="2"/>
    <s v="Distributing Full Replication"/>
    <x v="1"/>
    <x v="0"/>
    <s v="100000 EUR"/>
    <s v="ETF"/>
    <d v="2005-10-31T00:00:00"/>
    <s v="IDVYINAV.DE"/>
    <s v="INAVSSDE"/>
    <s v="EURO STOXX Select Dividend 30"/>
    <x v="38"/>
    <n v="264"/>
    <s v="www.ishares.com"/>
    <m/>
    <s v="https://www.ishares.com/de/privatanleger/de/produkte/251787/ishares-euro-dividend-ucits-etf/1478358465952.ajax?fileType=csv&amp;fileName=IQQA_holdings&amp;dataType=fund"/>
    <m/>
    <m/>
    <m/>
    <m/>
    <m/>
  </r>
  <r>
    <x v="0"/>
    <s v="DE0002635281"/>
    <s v="iShares EURO STOXX Select Dividend 30 UCITS ETF (DE)"/>
    <x v="2"/>
    <n v="27.93"/>
    <x v="2"/>
    <n v="100.03000000000002"/>
    <s v="Dividends"/>
    <s v="Long"/>
    <s v="Equity"/>
    <n v="27.03"/>
    <x v="2"/>
    <s v="EXSG"/>
    <s v="SD3EEX.DE"/>
    <s v="SD3EEX GY"/>
    <m/>
    <n v="3.0999999999999999E-3"/>
    <n v="11.589136363636401"/>
    <n v="10.90693931818182"/>
    <s v="14:00 - 14:30"/>
    <n v="1.4999999999999999E-2"/>
    <x v="1"/>
    <x v="2"/>
    <s v="Distributing Full Replication"/>
    <x v="1"/>
    <x v="0"/>
    <s v="100000 EUR"/>
    <s v="ETF"/>
    <e v="#N/A"/>
    <s v="SD3ENAV.DE"/>
    <s v="SD3ENAV"/>
    <s v="EURO STOXX Select Dividend 30"/>
    <x v="38"/>
    <n v="264"/>
    <s v="www.ishares.com"/>
    <m/>
    <s v="https://www.ishares.com/de/privatanleger/de/produkte/251788/ishares-euro-stoxx-select-dividend-30-ucits-etf-de-fund/1478358465952.ajax?fileType=csv&amp;fileName=EXSG_holdings&amp;dataType=fund"/>
    <m/>
    <m/>
    <m/>
    <m/>
    <m/>
  </r>
  <r>
    <x v="0"/>
    <s v="IE00B02KXM00"/>
    <s v="iShares EURO STOXX Small UCITS ETF EUR (Dist)"/>
    <x v="2"/>
    <n v="15.46"/>
    <x v="2"/>
    <n v="99.970000000000013"/>
    <s v="SmallCap"/>
    <s v="Long"/>
    <s v="Equity"/>
    <n v="8.58"/>
    <x v="2"/>
    <s v="IQQS"/>
    <s v="IQQS.DE"/>
    <s v="IQQS GY"/>
    <m/>
    <n v="4.0000000000000001E-3"/>
    <n v="15.4478636363636"/>
    <n v="14.491093227272726"/>
    <s v="16:30 - 17:00"/>
    <n v="1.4999999999999999E-2"/>
    <x v="1"/>
    <x v="0"/>
    <s v="Distributing Optimised"/>
    <x v="1"/>
    <x v="0"/>
    <s v="100000 EUR"/>
    <s v="ETF"/>
    <d v="2004-11-01T00:00:00"/>
    <s v="DJSCINAV.DE"/>
    <s v="INAVDJSE"/>
    <s v="EURO STOXX Small"/>
    <x v="39"/>
    <n v="265"/>
    <s v="www.ishares.com"/>
    <m/>
    <s v="https://www.ishares.com/de/privatanleger/de/produkte/251789/ishares-euro-stoxx-small-ucits-etf/1478358465952.ajax?fileType=csv&amp;fileName=IQQS_holdings&amp;dataType=fund"/>
    <m/>
    <m/>
    <m/>
    <m/>
    <m/>
  </r>
  <r>
    <x v="0"/>
    <s v="IE00B0M62V02"/>
    <s v="iShares Euro Total Market Growth Large UCITS ETF EUR (Dist)"/>
    <x v="2"/>
    <n v="24.38"/>
    <x v="2"/>
    <n v="99.969999999999985"/>
    <s v="Growth"/>
    <s v="Long"/>
    <s v="Equity"/>
    <n v="30.96"/>
    <x v="2"/>
    <s v="IQQG"/>
    <s v="IQQG.DE"/>
    <s v="IQQG GY"/>
    <m/>
    <n v="4.0000000000000001E-3"/>
    <n v="26.077772727272698"/>
    <n v="24.681060318181814"/>
    <s v="14:00 - 14:30"/>
    <n v="1.2E-2"/>
    <x v="1"/>
    <x v="2"/>
    <s v="Distributing Full Replication"/>
    <x v="1"/>
    <x v="0"/>
    <s v="100000 EUR"/>
    <s v="ETF"/>
    <d v="2005-11-07T00:00:00"/>
    <s v="IDJGINAV.DE"/>
    <s v="INAVSGWE"/>
    <s v="EURO STOXX Total Market Growth Large"/>
    <x v="40"/>
    <n v="266"/>
    <s v="www.ishares.com"/>
    <m/>
    <s v="https://www.ishares.com/de/privatanleger/de/produkte/251792/ishares-euro-total-market-growth-large-ucits-etf/1478358465952.ajax?fileType=csv&amp;fileName=IQQG_holdings&amp;dataType=fund"/>
    <m/>
    <m/>
    <m/>
    <m/>
    <m/>
  </r>
  <r>
    <x v="0"/>
    <s v="IE00B0M62T89"/>
    <s v="iShares Euro Total Market Value Large UCITS ETF EUR (Dist)"/>
    <x v="2"/>
    <n v="36.130000000000003"/>
    <x v="2"/>
    <n v="99.990000000000009"/>
    <s v="Value"/>
    <s v="Long"/>
    <s v="Equity"/>
    <n v="33.989999999999995"/>
    <x v="2"/>
    <s v="IQQV"/>
    <s v="IQQV.DE"/>
    <s v="IQQV GY"/>
    <m/>
    <n v="4.0000000000000001E-3"/>
    <n v="26.7879545454545"/>
    <n v="24.094705818181819"/>
    <s v="16:30 - 17:00"/>
    <n v="1.2E-2"/>
    <x v="1"/>
    <x v="2"/>
    <s v="Distributing Full Replication"/>
    <x v="1"/>
    <x v="0"/>
    <s v="100000 EUR"/>
    <s v="ETF"/>
    <d v="2005-11-07T00:00:00"/>
    <s v="IDJVINAV.DE"/>
    <s v="INAVSVLE"/>
    <s v="EURO STOXX Total Market Value Large"/>
    <x v="41"/>
    <n v="267"/>
    <s v="www.ishares.com"/>
    <m/>
    <s v="https://www.ishares.com/de/privatanleger/de/produkte/251793/ishares-euro-total-market-value-large-ucits-etf/1478358465952.ajax?fileType=csv&amp;fileName=IQQV_holdings&amp;dataType=fund"/>
    <m/>
    <m/>
    <m/>
    <m/>
    <m/>
  </r>
  <r>
    <x v="0"/>
    <s v="LU0650624025"/>
    <s v="ComStage F.A.Z. Index UCITS ETF"/>
    <x v="2"/>
    <e v="#N/A"/>
    <x v="6"/>
    <e v="#N/A"/>
    <s v="Capitalization"/>
    <s v="Long"/>
    <s v="Equity"/>
    <e v="#N/A"/>
    <x v="1"/>
    <s v="C006"/>
    <s v="C006.DE"/>
    <s v="C006 GY"/>
    <m/>
    <n v="1.5E-3"/>
    <n v="21.696045454545501"/>
    <n v="20.128343772727273"/>
    <s v="13:00 - 13:30"/>
    <n v="0.02"/>
    <x v="1"/>
    <x v="2"/>
    <s v="Distributing Full Replication"/>
    <x v="1"/>
    <x v="0"/>
    <s v="100000 EUR"/>
    <s v="ETF"/>
    <e v="#N/A"/>
    <s v="C006EURINAV=SOLA"/>
    <s v="CNAVC006"/>
    <s v="F.A.Z."/>
    <x v="42"/>
    <n v="268"/>
    <s v="www.lyxoretf.de"/>
    <m/>
    <m/>
    <m/>
    <m/>
    <m/>
    <m/>
    <m/>
  </r>
  <r>
    <x v="0"/>
    <s v="IE00BYSX4846"/>
    <s v="Fidelity Emerging Markets Quality Income UCITS ETF - Acc USD"/>
    <x v="2"/>
    <e v="#N/A"/>
    <x v="9"/>
    <e v="#N/A"/>
    <s v="Value"/>
    <s v="Long"/>
    <s v="Equity"/>
    <e v="#N/A"/>
    <x v="14"/>
    <s v="FYEM"/>
    <s v="FYEM.DE"/>
    <s v="FYEM GY"/>
    <m/>
    <n v="5.0000000000000001E-3"/>
    <n v="48.306318181818199"/>
    <n v="45.841399500000001"/>
    <s v="11:30 - 12:00"/>
    <n v="1.4999999999999999E-2"/>
    <x v="0"/>
    <x v="2"/>
    <s v="Accumulating Full Replication"/>
    <x v="0"/>
    <x v="0"/>
    <s v="100000 EUR"/>
    <s v="ETF"/>
    <d v="2017-11-01T00:00:00"/>
    <s v="FYEMINAV=SOLA"/>
    <s v="FYEMIV"/>
    <s v="Fidelity Emerging Markets Quality Income"/>
    <x v="43"/>
    <n v="270"/>
    <s v="www.fidelity-etfs.com"/>
    <m/>
    <m/>
    <m/>
    <m/>
    <m/>
    <m/>
    <m/>
  </r>
  <r>
    <x v="0"/>
    <s v="IE00BYSX4739"/>
    <s v="Fidelity Emerging Markets Quality Income UCITS ETF - Inc USD"/>
    <x v="2"/>
    <e v="#N/A"/>
    <x v="9"/>
    <e v="#N/A"/>
    <s v="Value"/>
    <s v="Long"/>
    <s v="Equity"/>
    <e v="#N/A"/>
    <x v="14"/>
    <s v="FYEQ"/>
    <s v="FYEQ.DE"/>
    <s v="FYEQ GY"/>
    <m/>
    <n v="5.0000000000000001E-3"/>
    <n v="50.1264545454545"/>
    <n v="46.932878000000002"/>
    <s v="11:30 - 12:00"/>
    <n v="1.4999999999999999E-2"/>
    <x v="1"/>
    <x v="2"/>
    <s v="Distributing Full Replication"/>
    <x v="0"/>
    <x v="0"/>
    <s v="100000 EUR"/>
    <s v="ETF"/>
    <e v="#N/A"/>
    <s v="FYEQEURINAV=SOLA"/>
    <s v="FYEQEUIV"/>
    <s v="Fidelity Emerging Markets Quality Income"/>
    <x v="43"/>
    <n v="270"/>
    <s v="www.fidelity-etfs.com"/>
    <m/>
    <m/>
    <m/>
    <m/>
    <m/>
    <m/>
    <m/>
  </r>
  <r>
    <x v="0"/>
    <s v="IE00BYSX4283"/>
    <s v="Fidelity Europe Quality Income UCITS ETF - Acc EUR"/>
    <x v="2"/>
    <e v="#N/A"/>
    <x v="2"/>
    <e v="#N/A"/>
    <s v="Value"/>
    <s v="Long"/>
    <s v="Equity"/>
    <e v="#N/A"/>
    <x v="14"/>
    <s v="FEUQ"/>
    <s v="FEUQ.DE"/>
    <s v="FEUQ GY"/>
    <m/>
    <n v="3.0000000000000001E-3"/>
    <n v="33.902045454545501"/>
    <n v="29.676352818181815"/>
    <s v="16:30 - 17:00"/>
    <n v="1.4999999999999999E-2"/>
    <x v="0"/>
    <x v="2"/>
    <s v="Accumulating Full Replication"/>
    <x v="1"/>
    <x v="0"/>
    <s v="100000 EUR"/>
    <s v="ETF"/>
    <d v="2017-11-01T00:00:00"/>
    <s v="FEUQINAV=SOLA"/>
    <s v="FEUQIV"/>
    <s v="Fidelity Europe Quality Income"/>
    <x v="44"/>
    <n v="271"/>
    <s v="www.fidelity-etfs.com"/>
    <m/>
    <m/>
    <m/>
    <m/>
    <m/>
    <m/>
    <m/>
  </r>
  <r>
    <x v="0"/>
    <s v="IE00BYSX4176"/>
    <s v="Fidelity Europe Quality Income UCITS ETF - Inc EUR"/>
    <x v="2"/>
    <e v="#N/A"/>
    <x v="2"/>
    <e v="#N/A"/>
    <s v="Value"/>
    <s v="Long"/>
    <s v="Equity"/>
    <e v="#N/A"/>
    <x v="14"/>
    <s v="FEUI"/>
    <s v="FEUI.DE"/>
    <s v="FEUI GY"/>
    <m/>
    <n v="3.0000000000000001E-3"/>
    <n v="24.6667272727273"/>
    <n v="22.139275272727271"/>
    <s v="13:00 - 13:30"/>
    <n v="1.4999999999999999E-2"/>
    <x v="1"/>
    <x v="2"/>
    <s v="Distributing Full Replication"/>
    <x v="1"/>
    <x v="0"/>
    <s v="100000 EUR"/>
    <s v="ETF"/>
    <e v="#N/A"/>
    <s v="FEUIEURINAV=SOLA"/>
    <s v="FEUIEUIV"/>
    <s v="Fidelity Europe Quality Income"/>
    <x v="44"/>
    <n v="271"/>
    <s v="www.fidelity-etfs.com"/>
    <m/>
    <m/>
    <m/>
    <m/>
    <m/>
    <m/>
    <m/>
  </r>
  <r>
    <x v="0"/>
    <s v="IE00BYV1YH46"/>
    <s v="Fidelity Global Quality Income UCITS ETF - EUR hedged Inc "/>
    <x v="2"/>
    <e v="#N/A"/>
    <x v="0"/>
    <e v="#N/A"/>
    <s v="Value"/>
    <s v="Long"/>
    <s v="Equity"/>
    <e v="#N/A"/>
    <x v="14"/>
    <s v="FGEU"/>
    <s v="FGEU.DE"/>
    <s v="FGEU GY"/>
    <m/>
    <n v="4.4999999999999997E-3"/>
    <n v="40.714590909090902"/>
    <n v="37.687908863636359"/>
    <s v="11:30 - 12:00"/>
    <n v="1.4999999999999999E-2"/>
    <x v="1"/>
    <x v="2"/>
    <s v="Distributing Full Replication"/>
    <x v="0"/>
    <x v="0"/>
    <s v="100000 EUR"/>
    <s v="ETF"/>
    <e v="#N/A"/>
    <s v="FGEUINAV=SOLA"/>
    <s v="FGEUIV"/>
    <s v="Fidelity Global Quality Income"/>
    <x v="45"/>
    <n v="272"/>
    <s v="www.fidelity-etfs.com"/>
    <m/>
    <m/>
    <m/>
    <m/>
    <m/>
    <m/>
    <m/>
  </r>
  <r>
    <x v="0"/>
    <s v="IE00BYXVGZ48"/>
    <s v="Fidelity Global Quality Income UCITS ETF Inc-USD"/>
    <x v="2"/>
    <e v="#N/A"/>
    <x v="0"/>
    <e v="#N/A"/>
    <s v="Value"/>
    <s v="Long"/>
    <s v="Equity"/>
    <e v="#N/A"/>
    <x v="14"/>
    <s v="FGEQ"/>
    <s v="FGEQ.DE"/>
    <s v="FGEQ GY"/>
    <m/>
    <n v="4.0000000000000001E-3"/>
    <n v="30.460318181818199"/>
    <n v="26.996648818181821"/>
    <s v="13:00 - 13:30"/>
    <n v="1.4999999999999999E-2"/>
    <x v="1"/>
    <x v="2"/>
    <s v="Distributing Full Replication"/>
    <x v="0"/>
    <x v="0"/>
    <s v="100000 EUR"/>
    <s v="ETF"/>
    <d v="2017-04-03T00:00:00"/>
    <s v="FGEQINAV=SOLA"/>
    <s v="FGEQIV"/>
    <s v="Fidelity Global Quality Income"/>
    <x v="45"/>
    <n v="272"/>
    <s v="www.fidelity-etfs.com"/>
    <m/>
    <m/>
    <m/>
    <m/>
    <m/>
    <m/>
    <m/>
  </r>
  <r>
    <x v="0"/>
    <s v="IE00BYV1Y969"/>
    <s v="Fidelity US Quality Income UCITS ETF - Acc-EUR Hedged"/>
    <x v="2"/>
    <e v="#N/A"/>
    <x v="3"/>
    <e v="#N/A"/>
    <s v="Dividends"/>
    <s v="Long"/>
    <s v="Equity"/>
    <e v="#N/A"/>
    <x v="14"/>
    <s v="FUSU"/>
    <s v="FUSU.DE"/>
    <s v="FUSU GY"/>
    <m/>
    <n v="3.5000000000000001E-3"/>
    <n v="32.284090909090899"/>
    <n v="27.6380725"/>
    <s v="11:30 - 12:00"/>
    <n v="1.4999999999999999E-2"/>
    <x v="0"/>
    <x v="2"/>
    <s v="Accumulating Full Replication"/>
    <x v="0"/>
    <x v="0"/>
    <s v="100000 EUR"/>
    <s v="ETF"/>
    <e v="#N/A"/>
    <s v="FUSUINAV=SOLA"/>
    <s v="FUSUIV"/>
    <s v="Fidelity US Quality Income"/>
    <x v="46"/>
    <n v="273"/>
    <s v="www.fidelity-etfs.com"/>
    <m/>
    <m/>
    <m/>
    <m/>
    <m/>
    <m/>
    <m/>
  </r>
  <r>
    <x v="0"/>
    <s v="IE00BYXVGY31"/>
    <s v="Fidelity US Quality Income UCITS ETF Acc-USD"/>
    <x v="2"/>
    <e v="#N/A"/>
    <x v="3"/>
    <e v="#N/A"/>
    <s v="Dividends"/>
    <s v="Long"/>
    <s v="Equity"/>
    <e v="#N/A"/>
    <x v="14"/>
    <s v="FUSA"/>
    <s v="FUSA.DE"/>
    <s v="FUSA GY"/>
    <m/>
    <n v="3.0000000000000001E-3"/>
    <n v="25.509954545454502"/>
    <n v="21.64823059090909"/>
    <s v="13:00 - 13:30"/>
    <n v="1.4999999999999999E-2"/>
    <x v="0"/>
    <x v="2"/>
    <s v="Accumulating Full Replication"/>
    <x v="0"/>
    <x v="0"/>
    <s v="100000 EUR"/>
    <s v="ETF"/>
    <d v="2017-04-03T00:00:00"/>
    <s v="FUSAEINAV=SOLA"/>
    <s v="FUSAINAV"/>
    <s v="Fidelity US Quality Income"/>
    <x v="46"/>
    <n v="273"/>
    <s v="www.fidelity-etfs.com"/>
    <m/>
    <m/>
    <m/>
    <m/>
    <m/>
    <m/>
    <m/>
  </r>
  <r>
    <x v="0"/>
    <s v="IE00BYXVGX24"/>
    <s v="Fidelity US Quality Income UCITS ETF Inc-USD"/>
    <x v="2"/>
    <e v="#N/A"/>
    <x v="3"/>
    <e v="#N/A"/>
    <s v="Dividends"/>
    <s v="Long"/>
    <s v="Equity"/>
    <e v="#N/A"/>
    <x v="14"/>
    <s v="FUSD"/>
    <s v="FUSG.DE"/>
    <s v="FUSD GY"/>
    <m/>
    <n v="3.0000000000000001E-3"/>
    <n v="27.451545454545499"/>
    <n v="22.002940136363634"/>
    <s v="11:30 - 12:00"/>
    <n v="1.4999999999999999E-2"/>
    <x v="1"/>
    <x v="2"/>
    <s v="Distributing Full Replication"/>
    <x v="0"/>
    <x v="0"/>
    <s v="100000 EUR"/>
    <s v="ETF"/>
    <d v="2017-04-03T00:00:00"/>
    <s v="FUSDEINAV=SOLA"/>
    <s v="FUSDINAV"/>
    <s v="Fidelity US Quality Income"/>
    <x v="46"/>
    <n v="273"/>
    <s v="www.fidelity-etfs.com"/>
    <m/>
    <m/>
    <m/>
    <m/>
    <m/>
    <m/>
    <m/>
  </r>
  <r>
    <x v="0"/>
    <s v="IE00BJXRZ273"/>
    <s v="Rize Medical Cannabis And Life Sciences UCITS ETF - USD Accumulating"/>
    <x v="0"/>
    <e v="#N/A"/>
    <x v="0"/>
    <e v="#N/A"/>
    <s v="Capitalization"/>
    <s v="Long"/>
    <s v="Equity"/>
    <e v="#N/A"/>
    <x v="15"/>
    <s v="BLUM"/>
    <s v="BLUM.DE"/>
    <s v="BLUM GY"/>
    <m/>
    <n v="6.4999999999999997E-3"/>
    <n v="48.422227272727298"/>
    <n v="47.901281636363642"/>
    <s v="12:00 - 12:30"/>
    <n v="0.02"/>
    <x v="0"/>
    <x v="2"/>
    <s v="Accumulating Full Replication"/>
    <x v="0"/>
    <x v="0"/>
    <s v="100000 EUR"/>
    <s v="ETF"/>
    <e v="#N/A"/>
    <s v="BLUMEURINAV=SOLA"/>
    <s v="BLUMEUIV"/>
    <s v="Foxberry Medical Cannabis &amp; Life Sciences Idex"/>
    <x v="47"/>
    <n v="275"/>
    <s v="www.rizeetf.com"/>
    <m/>
    <m/>
    <m/>
    <m/>
    <m/>
    <m/>
    <m/>
  </r>
  <r>
    <x v="0"/>
    <s v="IE00BKLTRN76"/>
    <s v="L&amp;G Europe Equity (Responsible Exclusions) UCITS ETF - Acc"/>
    <x v="2"/>
    <e v="#N/A"/>
    <x v="2"/>
    <e v="#N/A"/>
    <s v="Capitalization"/>
    <s v="Long"/>
    <s v="Equity"/>
    <e v="#N/A"/>
    <x v="8"/>
    <s v="DELF"/>
    <s v="RIEU.DE"/>
    <s v="DELF GY"/>
    <m/>
    <n v="1.6000000000000001E-3"/>
    <n v="21.652409090909099"/>
    <n v="19.220139590909096"/>
    <s v="10:30 - 11:00"/>
    <n v="0.03"/>
    <x v="0"/>
    <x v="2"/>
    <s v="Accumulating Full Replication"/>
    <x v="1"/>
    <x v="0"/>
    <s v="100000 EUR"/>
    <s v="ETF"/>
    <e v="#N/A"/>
    <s v="RIEUEURINAV=SOLA"/>
    <s v="RIEUIV"/>
    <s v="Foxberry Sustainability Consensus Europe"/>
    <x v="48"/>
    <n v="276"/>
    <s v="www.lgimetf.com"/>
    <m/>
    <m/>
    <m/>
    <m/>
    <m/>
    <m/>
    <m/>
  </r>
  <r>
    <x v="0"/>
    <s v="IE00BKLWY790"/>
    <s v="L&amp;G US Equity (Responsible Exclusions) UCITS ETF - Acc"/>
    <x v="2"/>
    <e v="#N/A"/>
    <x v="3"/>
    <e v="#N/A"/>
    <s v="Capitalization"/>
    <s v="Long"/>
    <s v="Equity"/>
    <e v="#N/A"/>
    <x v="8"/>
    <s v="DELG"/>
    <s v="DEL1.DE"/>
    <s v="DELG GY"/>
    <m/>
    <n v="1.1999999999999999E-3"/>
    <n v="15.693681818181799"/>
    <n v="12.925368909090908"/>
    <s v="13:00 - 13:30"/>
    <n v="0.03"/>
    <x v="0"/>
    <x v="2"/>
    <s v="Accumulating Full Replication"/>
    <x v="0"/>
    <x v="0"/>
    <s v="100000 EUR"/>
    <s v="ETF"/>
    <e v="#N/A"/>
    <s v="RIUSEURINAV=SOLA"/>
    <s v="RIUSEUIV"/>
    <s v="Foxberry Sustainability Consensus US"/>
    <x v="49"/>
    <n v="277"/>
    <s v="www.lgimetf.com"/>
    <m/>
    <m/>
    <m/>
    <m/>
    <m/>
    <m/>
    <m/>
  </r>
  <r>
    <x v="0"/>
    <s v="IE00BJXRZJ40"/>
    <s v="Rize Cyber Security And Data Privacy UCITS ETF - USD Accumulating"/>
    <x v="3"/>
    <e v="#N/A"/>
    <x v="0"/>
    <e v="#N/A"/>
    <s v="Capitalization"/>
    <s v="Long"/>
    <s v="Equity"/>
    <e v="#N/A"/>
    <x v="15"/>
    <s v="RCRS"/>
    <s v="RCRS.DE"/>
    <s v="RCRS GY"/>
    <m/>
    <n v="4.4999999999999997E-3"/>
    <n v="38.765636363636403"/>
    <n v="38.323480500000002"/>
    <s v="10:00 - 10:30"/>
    <n v="0.02"/>
    <x v="0"/>
    <x v="2"/>
    <s v="Accumulating Full Replication"/>
    <x v="0"/>
    <x v="0"/>
    <s v="100000 EUR"/>
    <s v="ETF"/>
    <e v="#N/A"/>
    <s v="RCRSEURINAV=SOLA"/>
    <s v="RCRSEUIV"/>
    <s v="Foxberry Tematica Research Cybersecurity &amp; Data Privacy"/>
    <x v="50"/>
    <n v="278"/>
    <s v="www.rizeetf.com"/>
    <m/>
    <m/>
    <m/>
    <m/>
    <m/>
    <m/>
    <m/>
  </r>
  <r>
    <x v="0"/>
    <s v="IE00B42TW061"/>
    <s v="HSBC FTSE 100 UCITS ETF"/>
    <x v="2"/>
    <e v="#N/A"/>
    <x v="10"/>
    <e v="#N/A"/>
    <s v="Capitalization"/>
    <s v="Long"/>
    <s v="Equity"/>
    <e v="#N/A"/>
    <x v="13"/>
    <s v="H4ZB"/>
    <s v="H4ZB.DE"/>
    <s v="H4ZB GY"/>
    <m/>
    <n v="6.9999999999999999E-4"/>
    <n v="16.942590909090899"/>
    <n v="15.821987454545456"/>
    <s v="11:30 - 12:00"/>
    <n v="0.02"/>
    <x v="1"/>
    <x v="2"/>
    <s v="Distributing Full Replication"/>
    <x v="4"/>
    <x v="0"/>
    <s v="50000 EUR"/>
    <s v="ETF"/>
    <d v="2009-08-25T00:00:00"/>
    <s v="HUKXINAVEUR=HSBL"/>
    <s v="HUKXEURI"/>
    <s v="FTSE 100"/>
    <x v="51"/>
    <n v="280"/>
    <s v="www.etf.hsbc.com"/>
    <m/>
    <m/>
    <m/>
    <m/>
    <m/>
    <m/>
    <m/>
  </r>
  <r>
    <x v="0"/>
    <s v="IE00B53HP851"/>
    <s v="iShares Core FTSE 100 UCITS ETF GBP (Acc)"/>
    <x v="2"/>
    <n v="18.46"/>
    <x v="10"/>
    <n v="99.88"/>
    <s v="Capitalization"/>
    <s v="Long"/>
    <s v="Equity"/>
    <n v="23.64"/>
    <x v="2"/>
    <s v="SXRW"/>
    <s v="SXRW.DE"/>
    <s v="SXRW GY"/>
    <m/>
    <n v="6.9999999999999999E-4"/>
    <n v="11.319772727272699"/>
    <n v="10.895025454545454"/>
    <s v="16:00 - 16:30"/>
    <n v="1.4999999999999999E-2"/>
    <x v="0"/>
    <x v="2"/>
    <s v="Accumulating Full Replication"/>
    <x v="4"/>
    <x v="0"/>
    <s v="51000 EUR"/>
    <s v="ETF"/>
    <d v="2010-09-15T00:00:00"/>
    <s v="IXM0351.DE"/>
    <s v="IXM0351"/>
    <s v="FTSE 100"/>
    <x v="51"/>
    <n v="280"/>
    <s v="www.ishares.com"/>
    <m/>
    <s v="https://www.ishares.com/de/privatanleger/de/produkte/253716/ishares-ftse-100-ucits-etf-acc-fund/1478358465952.ajax?fileType=csv&amp;fileName=SXRW_holdings&amp;dataType=fund"/>
    <m/>
    <m/>
    <m/>
    <m/>
    <m/>
  </r>
  <r>
    <x v="0"/>
    <s v="IE0005042456"/>
    <s v="iShares Core FTSE 100 UCITS ETF GBP (Dist)"/>
    <x v="2"/>
    <n v="18.45"/>
    <x v="10"/>
    <n v="99.90000000000002"/>
    <s v="Capitalization"/>
    <s v="Long"/>
    <s v="Equity"/>
    <n v="23.660000000000004"/>
    <x v="2"/>
    <s v="IUSZ"/>
    <s v="IUSZ.DE"/>
    <s v="IUSZ GY"/>
    <m/>
    <n v="6.9999999999999999E-4"/>
    <n v="13.229681818181801"/>
    <n v="12.508252090909089"/>
    <s v="12:30 - 13:00"/>
    <n v="1.4999999999999999E-2"/>
    <x v="1"/>
    <x v="2"/>
    <s v="Distributing Full Replication"/>
    <x v="4"/>
    <x v="0"/>
    <s v="50000 EUR"/>
    <s v="ETF"/>
    <d v="2002-01-28T00:00:00"/>
    <s v="ISFINAV.DE"/>
    <s v="BEIFISFA"/>
    <s v="FTSE 100"/>
    <x v="51"/>
    <n v="280"/>
    <s v="www.ishares.com"/>
    <m/>
    <s v="https://www.ishares.com/de/privatanleger/de/produkte/251795/ishares-ftse-100-ucits-etf-inc-fund/1478358465952.ajax?fileType=csv&amp;fileName=IUSZ_holdings&amp;dataType=fund"/>
    <m/>
    <m/>
    <m/>
    <m/>
    <m/>
  </r>
  <r>
    <x v="0"/>
    <s v="LU1650492256"/>
    <s v="Lyxor FTSE 100 UCITS ETF"/>
    <x v="2"/>
    <e v="#N/A"/>
    <x v="10"/>
    <e v="#N/A"/>
    <s v="Capitalization"/>
    <s v="Long"/>
    <s v="Equity"/>
    <e v="#N/A"/>
    <x v="1"/>
    <s v="D100"/>
    <s v="D100.DE"/>
    <s v="D100 GY"/>
    <m/>
    <n v="1.4E-3"/>
    <n v="17.803272727272699"/>
    <n v="17.43325804545454"/>
    <s v="12:30 - 13:00"/>
    <n v="0.03"/>
    <x v="1"/>
    <x v="1"/>
    <s v="Distributing Swap-based"/>
    <x v="4"/>
    <x v="0"/>
    <s v="100000 EUR"/>
    <s v="ETF"/>
    <e v="#N/A"/>
    <s v="D100EURINAV=SOLA"/>
    <s v="CNAVF100"/>
    <s v="FTSE 100"/>
    <x v="51"/>
    <n v="280"/>
    <s v="www.lyxoretf.de"/>
    <m/>
    <m/>
    <m/>
    <m/>
    <m/>
    <m/>
    <m/>
  </r>
  <r>
    <x v="0"/>
    <s v="LU0136242590"/>
    <s v="UBS ETF (LU) FTSE 100 UCITS ETF (GBP) A-dis"/>
    <x v="2"/>
    <e v="#N/A"/>
    <x v="10"/>
    <e v="#N/A"/>
    <s v="Capitalization"/>
    <s v="Long"/>
    <s v="Equity"/>
    <e v="#N/A"/>
    <x v="9"/>
    <s v="UIM3"/>
    <s v="100EUA.DE"/>
    <s v="100EUA GY"/>
    <m/>
    <n v="2E-3"/>
    <n v="58.301227272727303"/>
    <n v="56.413369909090903"/>
    <s v="16:30 - 17:00"/>
    <n v="0.02"/>
    <x v="1"/>
    <x v="2"/>
    <s v="Distributing Full Replication"/>
    <x v="4"/>
    <x v="0"/>
    <s v="100000 EUR"/>
    <s v="ETF"/>
    <d v="2012-06-28T00:00:00"/>
    <s v=".I100EUA"/>
    <s v="UETFUIM3"/>
    <s v="FTSE 100"/>
    <x v="51"/>
    <n v="280"/>
    <s v="www.ubs.com/etf"/>
    <m/>
    <m/>
    <m/>
    <m/>
    <m/>
    <m/>
    <m/>
  </r>
  <r>
    <x v="0"/>
    <s v="IE00B810Q511"/>
    <s v="Vanguard FTSE 100 UCITS ETF"/>
    <x v="2"/>
    <e v="#N/A"/>
    <x v="10"/>
    <e v="#N/A"/>
    <s v="Capitalization"/>
    <s v="Long"/>
    <s v="Equity"/>
    <e v="#N/A"/>
    <x v="16"/>
    <s v="VUKE"/>
    <s v="VUKE.DE"/>
    <s v="VUKE GY"/>
    <m/>
    <n v="8.9999999999999998E-4"/>
    <n v="15.074227272727301"/>
    <n v="13.389214772727273"/>
    <s v="17:00 - 17:30"/>
    <n v="0.03"/>
    <x v="1"/>
    <x v="2"/>
    <s v="Distributing Full Replication"/>
    <x v="4"/>
    <x v="0"/>
    <s v="10000 Shares"/>
    <s v="ETF"/>
    <d v="2012-05-23T00:00:00"/>
    <s v=""/>
    <s v="IVUKE"/>
    <s v="FTSE 100"/>
    <x v="51"/>
    <n v="280"/>
    <s v="www.de.vanguard"/>
    <m/>
    <m/>
    <m/>
    <m/>
    <m/>
    <m/>
    <m/>
  </r>
  <r>
    <x v="0"/>
    <s v="LU0292097234"/>
    <s v="Xtrackers FTSE 100 Income UCITS ETF 1D"/>
    <x v="2"/>
    <e v="#N/A"/>
    <x v="10"/>
    <e v="#N/A"/>
    <s v="Capitalization"/>
    <s v="Long"/>
    <s v="Equity"/>
    <e v="#N/A"/>
    <x v="3"/>
    <s v="DBXX"/>
    <s v="XUKX.DE"/>
    <s v="XUKX GY"/>
    <m/>
    <n v="8.9999999999999998E-4"/>
    <n v="12.775818181818201"/>
    <n v="10.512537045454545"/>
    <s v="13:30 - 14:00"/>
    <n v="0.05"/>
    <x v="1"/>
    <x v="2"/>
    <s v="Distributing Full Replication"/>
    <x v="4"/>
    <x v="0"/>
    <s v="1000 shares"/>
    <s v="ETF"/>
    <d v="2007-09-06T00:00:00"/>
    <s v="XUKXNAV.DE"/>
    <s v="XUKXINAV"/>
    <s v="FTSE 100"/>
    <x v="51"/>
    <n v="280"/>
    <s v="www.etf.dws.com"/>
    <m/>
    <m/>
    <m/>
    <m/>
    <m/>
    <m/>
    <m/>
  </r>
  <r>
    <x v="0"/>
    <s v="LU0838780707"/>
    <s v="Xtrackers FTSE 100 UCITS ETF 1C"/>
    <x v="2"/>
    <e v="#N/A"/>
    <x v="10"/>
    <e v="#N/A"/>
    <s v="Capitalization"/>
    <s v="Long"/>
    <s v="Equity"/>
    <e v="#N/A"/>
    <x v="3"/>
    <s v="XDUK"/>
    <s v="XDUK.DE"/>
    <s v="XDUK GY"/>
    <m/>
    <n v="8.9999999999999998E-4"/>
    <n v="22.251045454545501"/>
    <n v="20.203078909090905"/>
    <s v="15:30 - 16:00"/>
    <n v="0.05"/>
    <x v="0"/>
    <x v="2"/>
    <s v="Accumulating Full Replication"/>
    <x v="4"/>
    <x v="0"/>
    <s v="2000 shares"/>
    <s v="ETF"/>
    <d v="2012-12-14T00:00:00"/>
    <s v="XDUKINAVEUR.DE"/>
    <s v="XDUKINAV"/>
    <s v="FTSE 100"/>
    <x v="51"/>
    <n v="280"/>
    <s v="www.etf.dws.com"/>
    <m/>
    <m/>
    <m/>
    <m/>
    <m/>
    <m/>
    <m/>
  </r>
  <r>
    <x v="0"/>
    <s v="IE00BKX55Q28"/>
    <s v="Vanguard FTSE 250 UCITS ETF"/>
    <x v="2"/>
    <e v="#N/A"/>
    <x v="10"/>
    <e v="#N/A"/>
    <s v="Capitalization"/>
    <s v="Long"/>
    <s v="Equity"/>
    <e v="#N/A"/>
    <x v="16"/>
    <s v="VMID"/>
    <s v="VMID.DE"/>
    <s v="VMID GY"/>
    <m/>
    <n v="1E-3"/>
    <n v="16.7306363636364"/>
    <n v="14.789794227272729"/>
    <s v="16:00 - 16:30"/>
    <n v="1.4999999999999999E-2"/>
    <x v="1"/>
    <x v="2"/>
    <s v="Distributing Full Replication"/>
    <x v="4"/>
    <x v="0"/>
    <s v="2500 shares"/>
    <s v="ETF"/>
    <d v="2014-10-01T00:00:00"/>
    <s v=""/>
    <s v="IVMID"/>
    <s v="FTSE 250"/>
    <x v="52"/>
    <n v="282"/>
    <s v="www.de.vanguard"/>
    <m/>
    <m/>
    <m/>
    <m/>
    <m/>
    <m/>
    <m/>
  </r>
  <r>
    <x v="0"/>
    <s v="LU0292097317"/>
    <s v="Xtrackers FTSE 250 UCITS ETF 1D"/>
    <x v="2"/>
    <e v="#N/A"/>
    <x v="10"/>
    <e v="#N/A"/>
    <s v="Capitalization"/>
    <s v="Long"/>
    <s v="Equity"/>
    <e v="#N/A"/>
    <x v="3"/>
    <s v="DBXY"/>
    <s v="XMCX.DE"/>
    <s v="XMCX GY"/>
    <m/>
    <n v="1.5E-3"/>
    <n v="32.502636363636398"/>
    <n v="30.075586999999995"/>
    <s v="16:00 - 16:30"/>
    <n v="0.05"/>
    <x v="1"/>
    <x v="2"/>
    <s v="Distributing Full Replication"/>
    <x v="4"/>
    <x v="0"/>
    <s v="1000 shares"/>
    <s v="ETF"/>
    <d v="2007-09-07T00:00:00"/>
    <s v="XMCXNAV.DE"/>
    <s v="XMCXINAV"/>
    <s v="FTSE 250"/>
    <x v="52"/>
    <n v="282"/>
    <s v="www.etf.dws.com"/>
    <m/>
    <m/>
    <m/>
    <m/>
    <m/>
    <m/>
    <m/>
  </r>
  <r>
    <x v="0"/>
    <s v="IE00B7452L46"/>
    <s v="SPDR FTSE UK All Share UCITS ETF"/>
    <x v="2"/>
    <e v="#N/A"/>
    <x v="10"/>
    <e v="#N/A"/>
    <s v="Capitalization"/>
    <s v="Long"/>
    <s v="Equity"/>
    <e v="#N/A"/>
    <x v="12"/>
    <s v="SPYF"/>
    <s v="SPYF.DE"/>
    <s v="SPYF GY"/>
    <m/>
    <n v="2E-3"/>
    <n v="46.8898636363636"/>
    <n v="45.304382318181815"/>
    <s v="14:00 - 14:30"/>
    <n v="1.4999999999999999E-2"/>
    <x v="0"/>
    <x v="0"/>
    <s v="Accumulating Optimised"/>
    <x v="4"/>
    <x v="0"/>
    <s v="50000 EUR"/>
    <s v="ETF"/>
    <d v="2012-03-01T00:00:00"/>
    <s v=""/>
    <s v="INSPYFE"/>
    <s v="FTSE All Share"/>
    <x v="53"/>
    <n v="284"/>
    <s v="www.spdrseurope.com"/>
    <m/>
    <m/>
    <m/>
    <m/>
    <m/>
    <m/>
    <m/>
  </r>
  <r>
    <x v="0"/>
    <s v="LU0292097747"/>
    <s v="Xtrackers FTSE All-Share UCITS ETF 1D"/>
    <x v="2"/>
    <e v="#N/A"/>
    <x v="10"/>
    <e v="#N/A"/>
    <s v="Capitalization"/>
    <s v="Long"/>
    <s v="Equity"/>
    <e v="#N/A"/>
    <x v="3"/>
    <s v="DBXZ"/>
    <s v="XASX.DE"/>
    <s v="XASX GY"/>
    <m/>
    <n v="2E-3"/>
    <n v="34.027318181818202"/>
    <n v="32.925373681818186"/>
    <s v="16:30 - 17:00"/>
    <n v="0.05"/>
    <x v="1"/>
    <x v="0"/>
    <s v="Distributing Optimised"/>
    <x v="4"/>
    <x v="0"/>
    <s v="1000 shares"/>
    <s v="ETF"/>
    <d v="2007-09-07T00:00:00"/>
    <s v="XASXNAV.DE"/>
    <s v="XASXINAV"/>
    <s v="FTSE All Share"/>
    <x v="53"/>
    <n v="284"/>
    <s v="www.etf.dws.com"/>
    <m/>
    <m/>
    <m/>
    <m/>
    <m/>
    <m/>
    <m/>
  </r>
  <r>
    <x v="0"/>
    <s v="IE00B8GKDB10"/>
    <s v="Vanguard FTSE All-World High Dividend Yield UCITS ETF"/>
    <x v="2"/>
    <e v="#N/A"/>
    <x v="0"/>
    <e v="#N/A"/>
    <s v="Dividends"/>
    <s v="Long"/>
    <s v="Equity"/>
    <e v="#N/A"/>
    <x v="16"/>
    <s v="VGWD"/>
    <s v="VGWD.DE"/>
    <s v="VGWD GY"/>
    <m/>
    <n v="2.8999999999999998E-3"/>
    <n v="19.410363636363599"/>
    <n v="15.902041954545451"/>
    <s v="09:30 - 10:00"/>
    <n v="0.03"/>
    <x v="1"/>
    <x v="0"/>
    <s v="Distributing Optimised"/>
    <x v="0"/>
    <x v="0"/>
    <s v="2500 shares"/>
    <s v="ETF"/>
    <d v="2013-05-22T00:00:00"/>
    <s v=""/>
    <s v="IVHYL"/>
    <s v="FTSE All World High Dividend Yield"/>
    <x v="54"/>
    <n v="285"/>
    <s v="www.de.vanguard"/>
    <m/>
    <m/>
    <m/>
    <m/>
    <m/>
    <m/>
    <m/>
  </r>
  <r>
    <x v="0"/>
    <s v="IE00B3RBWM25"/>
    <s v="Vanguard FTSE All-World UCITS ETF"/>
    <x v="2"/>
    <e v="#N/A"/>
    <x v="0"/>
    <e v="#N/A"/>
    <s v="Capitalization"/>
    <s v="Long"/>
    <s v="Equity"/>
    <e v="#N/A"/>
    <x v="16"/>
    <s v="VGWL"/>
    <s v="VGWL.DE"/>
    <s v="VGWL GY"/>
    <m/>
    <n v="2.2000000000000001E-3"/>
    <n v="8.8105454545454496"/>
    <n v="7.5494023636363634"/>
    <s v="13:00 - 13:30"/>
    <n v="0.03"/>
    <x v="1"/>
    <x v="0"/>
    <s v="Distributing Optimised"/>
    <x v="0"/>
    <x v="0"/>
    <s v="2500 shares"/>
    <s v="ETF"/>
    <d v="2012-05-23T00:00:00"/>
    <s v=""/>
    <s v="IVWRL"/>
    <s v="FTSE All World"/>
    <x v="54"/>
    <n v="286"/>
    <s v="www.de.vanguard"/>
    <m/>
    <m/>
    <m/>
    <m/>
    <m/>
    <m/>
    <m/>
  </r>
  <r>
    <x v="0"/>
    <s v="IE00BK5BQT80"/>
    <s v="Vanguard FTSE All-World UCITS ETF - (USD) Accumulating"/>
    <x v="2"/>
    <e v="#N/A"/>
    <x v="0"/>
    <e v="#N/A"/>
    <s v="Capitalization"/>
    <s v="Long"/>
    <s v="Equity"/>
    <e v="#N/A"/>
    <x v="16"/>
    <s v="VWCE"/>
    <s v="VWCE.DE"/>
    <s v="VWCE GY"/>
    <m/>
    <n v="2.2000000000000001E-3"/>
    <n v="17.235363636363601"/>
    <n v="15.437525954545452"/>
    <s v="17:00 - 17:30"/>
    <n v="0.03"/>
    <x v="0"/>
    <x v="0"/>
    <s v="Accumulating Optimised"/>
    <x v="0"/>
    <x v="0"/>
    <s v="2500 shares"/>
    <s v="ETF"/>
    <e v="#N/A"/>
    <s v=".IVWRAEUR"/>
    <s v="IVWRAEUR"/>
    <s v="FTSE All World"/>
    <x v="54"/>
    <n v="286"/>
    <s v="www.de.vanguard"/>
    <m/>
    <m/>
    <m/>
    <m/>
    <m/>
    <m/>
    <m/>
  </r>
  <r>
    <x v="0"/>
    <s v="IE00BK5BR626"/>
    <s v="Vanguard FTSE All-World High Dividend Yield UCITS ETF - USD Acc"/>
    <x v="2"/>
    <e v="#N/A"/>
    <x v="0"/>
    <e v="#N/A"/>
    <s v="Dividends"/>
    <s v="Long"/>
    <s v="Equity"/>
    <e v="#N/A"/>
    <x v="16"/>
    <s v="VGWE"/>
    <s v="VGWE.DE"/>
    <s v="VGWE GY"/>
    <m/>
    <n v="2.8999999999999998E-3"/>
    <n v="32.892954545454501"/>
    <n v="31.345216181818181"/>
    <s v="17:00 - 17:30"/>
    <n v="0.03"/>
    <x v="0"/>
    <x v="0"/>
    <s v="Accumulating Optimised"/>
    <x v="0"/>
    <x v="0"/>
    <s v="2500 shares"/>
    <s v="ETF"/>
    <e v="#N/A"/>
    <m/>
    <s v="IVHYAEUR"/>
    <s v="FTSE All-World High Dividend Yield"/>
    <x v="54"/>
    <n v="287"/>
    <s v="www.fidelity-etfs.com"/>
    <m/>
    <m/>
    <m/>
    <m/>
    <m/>
    <m/>
    <m/>
  </r>
  <r>
    <x v="0"/>
    <s v="LU0292109856"/>
    <s v="Xtrackers FTSE China 50 UCITS ETF 1C"/>
    <x v="2"/>
    <e v="#N/A"/>
    <x v="5"/>
    <e v="#N/A"/>
    <s v="Capitalization"/>
    <s v="Long"/>
    <s v="Equity"/>
    <e v="#N/A"/>
    <x v="3"/>
    <s v="DBX9"/>
    <s v="XX25.DE"/>
    <s v="XX25 GY"/>
    <m/>
    <n v="6.0000000000000001E-3"/>
    <n v="30.595090909090899"/>
    <n v="25.937837363636358"/>
    <s v="11:30 - 12:00"/>
    <n v="0.05"/>
    <x v="0"/>
    <x v="2"/>
    <s v="Accumulating Full Replication"/>
    <x v="0"/>
    <x v="0"/>
    <s v="1000 shares"/>
    <s v="ETF"/>
    <d v="2007-09-07T00:00:00"/>
    <s v="XX25NAV.DE"/>
    <s v="XX25INAV"/>
    <s v="FTSE China 50"/>
    <x v="55"/>
    <n v="293"/>
    <s v="www.etf.dws.com"/>
    <m/>
    <m/>
    <m/>
    <m/>
    <m/>
    <m/>
    <m/>
  </r>
  <r>
    <x v="0"/>
    <s v="LU0947415054"/>
    <s v="ComStage FTSE China A50 UCITS ETF"/>
    <x v="2"/>
    <e v="#N/A"/>
    <x v="5"/>
    <e v="#N/A"/>
    <s v="Capitalization"/>
    <s v="Long"/>
    <s v="Equity"/>
    <e v="#N/A"/>
    <x v="1"/>
    <s v="C024"/>
    <s v="C024.DE"/>
    <s v="C024 GY"/>
    <m/>
    <n v="4.0000000000000001E-3"/>
    <n v="64.544318181818198"/>
    <n v="54.967779318181826"/>
    <s v="16:30 - 17:00"/>
    <n v="0.05"/>
    <x v="0"/>
    <x v="1"/>
    <s v="Accumulating Swap-based"/>
    <x v="0"/>
    <x v="0"/>
    <s v="50000 EUR"/>
    <s v="ETF"/>
    <e v="#N/A"/>
    <s v="C024EURINAV=SOLA"/>
    <s v="CNAVC024"/>
    <s v="FTSE China A50"/>
    <x v="56"/>
    <n v="294"/>
    <s v="www.lyxoretf.de"/>
    <m/>
    <m/>
    <m/>
    <m/>
    <m/>
    <m/>
    <m/>
  </r>
  <r>
    <x v="0"/>
    <s v="LU1310477036"/>
    <s v="Xtrackers Harvest FTSE China A-H 50 UCITS ETF 1D"/>
    <x v="2"/>
    <e v="#N/A"/>
    <x v="5"/>
    <e v="#N/A"/>
    <s v="Capitalization"/>
    <s v="Long"/>
    <s v="Equity"/>
    <e v="#N/A"/>
    <x v="3"/>
    <s v="AH50"/>
    <s v="AH50.DE"/>
    <s v="AH50 GY"/>
    <m/>
    <n v="6.4999999999999997E-3"/>
    <n v="48.986954545454502"/>
    <n v="45.207433863636361"/>
    <s v="16:00 - 16:30"/>
    <n v="0.05"/>
    <x v="1"/>
    <x v="2"/>
    <s v="Distributing Full Replication"/>
    <x v="0"/>
    <x v="0"/>
    <s v="50000 EUR"/>
    <s v="ETF"/>
    <d v="2016-03-30T00:00:00"/>
    <s v="D9XXINAV.DE"/>
    <s v="AH50INVE"/>
    <s v="FTSE China A-H 50"/>
    <x v="57"/>
    <n v="295"/>
    <s v="www.etf.dws.com"/>
    <m/>
    <m/>
    <m/>
    <m/>
    <m/>
    <m/>
    <m/>
  </r>
  <r>
    <x v="0"/>
    <s v="IE00BKX55T58"/>
    <s v="Vanguard FTSE Developed World UCITS ETF"/>
    <x v="2"/>
    <e v="#N/A"/>
    <x v="11"/>
    <e v="#N/A"/>
    <s v="Capitalization"/>
    <s v="Long"/>
    <s v="Equity"/>
    <e v="#N/A"/>
    <x v="16"/>
    <s v="VGVE"/>
    <s v="VGVE.DE"/>
    <s v="VGVE GY"/>
    <m/>
    <n v="1.1999999999999999E-3"/>
    <n v="11.140772727272701"/>
    <n v="9.6780613181818183"/>
    <s v="11:30 - 12:00"/>
    <n v="0.03"/>
    <x v="1"/>
    <x v="0"/>
    <s v="Distributing Optimised"/>
    <x v="0"/>
    <x v="0"/>
    <s v="2500 shares"/>
    <s v="ETF"/>
    <d v="2014-10-01T00:00:00"/>
    <s v=""/>
    <s v="IVEVE"/>
    <s v="FTSE Developed"/>
    <x v="58"/>
    <n v="301"/>
    <s v="www.de.vanguard"/>
    <m/>
    <m/>
    <m/>
    <m/>
    <m/>
    <m/>
    <m/>
  </r>
  <r>
    <x v="0"/>
    <s v="IE00BK5BQV03"/>
    <s v="Vanguard FTSE Developed World UCITS ETF (USD) Accumulating"/>
    <x v="2"/>
    <e v="#N/A"/>
    <x v="11"/>
    <e v="#N/A"/>
    <s v="Capitalization"/>
    <s v="Long"/>
    <s v="Equity"/>
    <e v="#N/A"/>
    <x v="16"/>
    <s v="VGVF"/>
    <s v="VGVF.DE"/>
    <s v="VGVF GY"/>
    <m/>
    <n v="1.1999999999999999E-3"/>
    <n v="21.730136363636401"/>
    <n v="20.663047590909088"/>
    <s v="12:00 - 12:30"/>
    <n v="0.03"/>
    <x v="0"/>
    <x v="0"/>
    <s v="Accumulating Optimised"/>
    <x v="0"/>
    <x v="0"/>
    <s v="2500 shares"/>
    <s v="ETF"/>
    <e v="#N/A"/>
    <m/>
    <s v="IVHVEEUR"/>
    <s v="FTSE Developed"/>
    <x v="58"/>
    <n v="301"/>
    <s v="www.de.vanguard"/>
    <m/>
    <m/>
    <m/>
    <m/>
    <m/>
    <m/>
    <m/>
  </r>
  <r>
    <x v="0"/>
    <s v="IE00B9F5YL18"/>
    <s v="Vanguard FTSE Developed Asia Pacific ex Japan UCITS ETF"/>
    <x v="2"/>
    <e v="#N/A"/>
    <x v="12"/>
    <e v="#N/A"/>
    <s v="Capitalization"/>
    <s v="Long"/>
    <s v="Equity"/>
    <e v="#N/A"/>
    <x v="16"/>
    <s v="VGEJ"/>
    <s v="VGEJ.DE"/>
    <s v="VGEJ GY"/>
    <m/>
    <n v="1.5E-3"/>
    <n v="26.744454545454499"/>
    <n v="24.892845999999999"/>
    <s v="13:00 - 13:30"/>
    <n v="0.03"/>
    <x v="1"/>
    <x v="0"/>
    <s v="Distributing Optimised"/>
    <x v="0"/>
    <x v="0"/>
    <s v="5000 shares"/>
    <s v="ETF"/>
    <d v="2013-05-22T00:00:00"/>
    <s v=""/>
    <s v="IVAPX"/>
    <s v="FTSE Developed Asia Pacific ex Japan"/>
    <x v="59"/>
    <n v="296"/>
    <s v="www.de.vanguard"/>
    <m/>
    <m/>
    <m/>
    <m/>
    <m/>
    <m/>
    <m/>
  </r>
  <r>
    <x v="0"/>
    <s v="IE00BK5BQZ41"/>
    <s v="Vanguard FTSE Developed Asia Pacific ex Japan UCITS ETF (USD) Accumulating"/>
    <x v="2"/>
    <e v="#N/A"/>
    <x v="12"/>
    <e v="#N/A"/>
    <s v="Capitalization"/>
    <s v="Long"/>
    <s v="Equity"/>
    <e v="#N/A"/>
    <x v="16"/>
    <s v="VGEK"/>
    <s v="VGEK.DE"/>
    <s v="VGEK GY"/>
    <m/>
    <n v="1.5E-3"/>
    <n v="31.027409090909099"/>
    <n v="28.566440272727277"/>
    <s v="11:30 - 12:00"/>
    <n v="0.03"/>
    <x v="0"/>
    <x v="2"/>
    <s v="Accumulating Full Replication"/>
    <x v="0"/>
    <x v="0"/>
    <s v="5000 shares"/>
    <s v="ETF"/>
    <e v="#N/A"/>
    <s v=".IVAPUEUR"/>
    <s v="IVAPUEUR"/>
    <s v="FTSE Developed Asia Pacific ex Japan"/>
    <x v="59"/>
    <n v="296"/>
    <s v="www.de.vanguard"/>
    <m/>
    <m/>
    <m/>
    <m/>
    <m/>
    <m/>
    <m/>
  </r>
  <r>
    <x v="0"/>
    <s v="IE00BKY59K37"/>
    <s v="HSBC Developed World Sustainable Equity UCITS ETF"/>
    <x v="2"/>
    <e v="#N/A"/>
    <x v="0"/>
    <e v="#N/A"/>
    <s v="ESG"/>
    <s v="Long"/>
    <s v="Equity"/>
    <e v="#N/A"/>
    <x v="13"/>
    <s v="H41C"/>
    <s v="H41C.DE"/>
    <s v="H41C GY"/>
    <m/>
    <n v="1.8E-3"/>
    <n v="71.027437500000005"/>
    <n v="61.985160375"/>
    <s v="13:00 - 13:30"/>
    <n v="0.03"/>
    <x v="0"/>
    <x v="2"/>
    <s v="Accumulating Full Replication"/>
    <x v="0"/>
    <x v="0"/>
    <s v="50000 EUR"/>
    <s v="ETF"/>
    <e v="#N/A"/>
    <s v="HSWDEUiv.P"/>
    <s v="HSWDEU.IV"/>
    <s v="FTSE Developed ESG Low Carbon Select"/>
    <x v="60"/>
    <n v="297"/>
    <s v="www.etf.hsbc.com"/>
    <m/>
    <m/>
    <m/>
    <m/>
    <m/>
    <m/>
    <m/>
  </r>
  <r>
    <x v="0"/>
    <s v="IE00BKY55W78"/>
    <s v="HSBC Europe Sustainable Equity UCITS ETF"/>
    <x v="2"/>
    <e v="#N/A"/>
    <x v="2"/>
    <e v="#N/A"/>
    <s v="ESG"/>
    <s v="Long"/>
    <s v="Equity"/>
    <e v="#N/A"/>
    <x v="13"/>
    <s v="H413"/>
    <s v="H413.DE"/>
    <s v="H413 GY"/>
    <m/>
    <n v="1.5E-3"/>
    <n v="71.827588235294101"/>
    <n v="70.194934000000003"/>
    <s v="11:30 - 12:00"/>
    <n v="0.03"/>
    <x v="0"/>
    <x v="2"/>
    <s v="Accumulating Full Replication"/>
    <x v="1"/>
    <x v="0"/>
    <s v="50000 EUR"/>
    <s v="ETF"/>
    <e v="#N/A"/>
    <s v="HSEUEUiv.P"/>
    <s v="HSEUEUIV"/>
    <s v="FTSE Developed Europe ESG Low Carbon Select"/>
    <x v="61"/>
    <n v="298"/>
    <s v="www.etf.hsbc.com"/>
    <m/>
    <m/>
    <m/>
    <m/>
    <m/>
    <m/>
    <m/>
  </r>
  <r>
    <x v="0"/>
    <s v="IE00BKX55S42"/>
    <s v="Vanguard FTSE Developed Europe ex UK UCITS ETF"/>
    <x v="2"/>
    <e v="#N/A"/>
    <x v="2"/>
    <e v="#N/A"/>
    <s v="Capitalization"/>
    <s v="Long"/>
    <s v="Equity"/>
    <e v="#N/A"/>
    <x v="16"/>
    <s v="VERX"/>
    <s v="VERX.DE"/>
    <s v="VERX GY"/>
    <m/>
    <n v="1E-3"/>
    <n v="9.3522272727272693"/>
    <n v="8.4413183636363645"/>
    <s v="14:00 - 14:30"/>
    <n v="1.4999999999999999E-2"/>
    <x v="1"/>
    <x v="2"/>
    <s v="Distributing Full Replication"/>
    <x v="1"/>
    <x v="0"/>
    <s v="2500 shares"/>
    <s v="ETF"/>
    <d v="2014-10-01T00:00:00"/>
    <s v=""/>
    <s v="IVERX"/>
    <s v="FTSE Developed Europe ex UK"/>
    <x v="61"/>
    <n v="299"/>
    <s v="www.de.vanguard"/>
    <m/>
    <m/>
    <m/>
    <m/>
    <m/>
    <m/>
    <m/>
  </r>
  <r>
    <x v="0"/>
    <s v="IE00BK5BQY34"/>
    <s v="Vanguard FTSE Developed Europe ex UK UCITS ETF - (EUR) Accumulating"/>
    <x v="2"/>
    <e v="#N/A"/>
    <x v="2"/>
    <e v="#N/A"/>
    <s v="Capitalization"/>
    <s v="Long"/>
    <s v="Equity"/>
    <e v="#N/A"/>
    <x v="16"/>
    <s v="VERE"/>
    <s v="VERE.DE"/>
    <s v="VERE GY"/>
    <m/>
    <n v="1E-3"/>
    <n v="20.1770454545455"/>
    <n v="18.681976590909091"/>
    <s v="13:00 - 13:30"/>
    <n v="1.4999999999999999E-2"/>
    <x v="0"/>
    <x v="2"/>
    <s v="Accumulating Full Replication"/>
    <x v="1"/>
    <x v="0"/>
    <s v="2500 shares"/>
    <s v="ETF"/>
    <e v="#N/A"/>
    <s v=".IVEREEUR"/>
    <s v="IVEREEUR"/>
    <s v="FTSE Developed Europe ex UK"/>
    <x v="61"/>
    <n v="299"/>
    <s v="www.de.vanguard"/>
    <m/>
    <m/>
    <m/>
    <m/>
    <m/>
    <m/>
    <m/>
  </r>
  <r>
    <x v="0"/>
    <s v="IE00B945VV12"/>
    <s v="Vanguard FTSE Developed Europe UCITS ETF"/>
    <x v="2"/>
    <e v="#N/A"/>
    <x v="2"/>
    <e v="#N/A"/>
    <s v="Capitalization"/>
    <s v="Long"/>
    <s v="Equity"/>
    <e v="#N/A"/>
    <x v="16"/>
    <s v="VGEU"/>
    <s v="VGEU.DE"/>
    <s v="VGEU GY"/>
    <m/>
    <n v="1E-3"/>
    <n v="8.4324999999999992"/>
    <n v="7.8362133181818185"/>
    <s v="15:00 - 15:30"/>
    <n v="1.4999999999999999E-2"/>
    <x v="1"/>
    <x v="2"/>
    <s v="Distributing Full Replication"/>
    <x v="1"/>
    <x v="0"/>
    <s v="2500 shares"/>
    <s v="ETF"/>
    <d v="2016-04-28T00:00:00"/>
    <s v=""/>
    <s v="IVEUR"/>
    <s v="FTSE Developed Europe"/>
    <x v="61"/>
    <n v="300"/>
    <s v="www.de.vanguard"/>
    <m/>
    <m/>
    <m/>
    <m/>
    <m/>
    <m/>
    <m/>
  </r>
  <r>
    <x v="0"/>
    <s v="IE00BK5BQX27"/>
    <s v="Vanguard FTSE Developed Europe UCITS ETF - (EUR) Accumulating"/>
    <x v="2"/>
    <e v="#N/A"/>
    <x v="2"/>
    <e v="#N/A"/>
    <s v="Capitalization"/>
    <s v="Long"/>
    <s v="Equity"/>
    <e v="#N/A"/>
    <x v="16"/>
    <s v="VWCG"/>
    <s v="VWCG.DE"/>
    <s v="VWCG GY"/>
    <m/>
    <n v="1E-3"/>
    <n v="13.085318181818201"/>
    <n v="11.568156772727272"/>
    <s v="14:00 - 14:30"/>
    <n v="1.4999999999999999E-2"/>
    <x v="0"/>
    <x v="2"/>
    <s v="Accumulating Full Replication"/>
    <x v="1"/>
    <x v="0"/>
    <s v="2500 shares"/>
    <s v="ETF"/>
    <e v="#N/A"/>
    <s v=".IVWCGEUR"/>
    <s v="IVWCGEUR"/>
    <s v="FTSE Developed Europe"/>
    <x v="61"/>
    <n v="300"/>
    <s v="www.de.vanguard"/>
    <m/>
    <m/>
    <m/>
    <m/>
    <m/>
    <m/>
    <m/>
  </r>
  <r>
    <x v="0"/>
    <s v="IE00B3VVMM84"/>
    <s v="Vanguard FTSE Emerging Markets UCITS ETF"/>
    <x v="2"/>
    <e v="#N/A"/>
    <x v="9"/>
    <e v="#N/A"/>
    <s v="Capitalization"/>
    <s v="Long"/>
    <s v="Equity"/>
    <e v="#N/A"/>
    <x v="16"/>
    <s v="VFEM"/>
    <s v="VFEM.DE"/>
    <s v="VFEM GY"/>
    <m/>
    <n v="2.2000000000000001E-3"/>
    <n v="16.147727272727298"/>
    <n v="14.546443590909094"/>
    <s v="16:30 - 17:00"/>
    <n v="0.03"/>
    <x v="1"/>
    <x v="0"/>
    <s v="Distributing Optimised"/>
    <x v="0"/>
    <x v="0"/>
    <s v="2500 shares"/>
    <s v="ETF"/>
    <d v="2012-05-23T00:00:00"/>
    <s v=""/>
    <s v="IVFEM"/>
    <s v="FTSE Emerging"/>
    <x v="62"/>
    <n v="303"/>
    <s v="www.de.vanguard"/>
    <m/>
    <m/>
    <m/>
    <m/>
    <m/>
    <m/>
    <m/>
  </r>
  <r>
    <x v="0"/>
    <s v="IE00BK5BR733"/>
    <s v="Vanguard FTSE Emerging Markets UCITS ETF (USD) Accumulating"/>
    <x v="2"/>
    <e v="#N/A"/>
    <x v="9"/>
    <e v="#N/A"/>
    <s v="Capitalization"/>
    <s v="Long"/>
    <s v="Equity"/>
    <e v="#N/A"/>
    <x v="16"/>
    <s v="VFEA"/>
    <s v="VFEA.DE"/>
    <s v="VFEA GY"/>
    <m/>
    <n v="2.2000000000000001E-3"/>
    <n v="35.6904090909091"/>
    <n v="30.349009318181821"/>
    <s v="11:30 - 12:00"/>
    <n v="0.03"/>
    <x v="0"/>
    <x v="0"/>
    <s v="Accumulating Optimised"/>
    <x v="0"/>
    <x v="0"/>
    <s v="2500 shares"/>
    <s v="ETF"/>
    <e v="#N/A"/>
    <s v=".IVFEAEUR"/>
    <s v="IVFEAEUR"/>
    <s v="FTSE Emerging"/>
    <x v="62"/>
    <n v="303"/>
    <s v="www.de.vanguard"/>
    <m/>
    <m/>
    <m/>
    <m/>
    <m/>
    <m/>
    <m/>
  </r>
  <r>
    <x v="0"/>
    <s v="IE00BYYXBF44"/>
    <s v="Invesco FTSE Emerging Markets High Dividend Low Volatility UCITS ETF Dist"/>
    <x v="2"/>
    <e v="#N/A"/>
    <x v="9"/>
    <e v="#N/A"/>
    <s v="Dividends"/>
    <s v="Long"/>
    <s v="Equity"/>
    <e v="#N/A"/>
    <x v="11"/>
    <s v="EHDL"/>
    <s v="EHDL.DE"/>
    <s v="EHDL GY"/>
    <m/>
    <n v="4.8999999999999998E-3"/>
    <n v="81.954136363636394"/>
    <n v="71.330783409090884"/>
    <s v="12:00 - 12:30"/>
    <n v="0.03"/>
    <x v="1"/>
    <x v="2"/>
    <s v="Distributing Full Replication"/>
    <x v="0"/>
    <x v="0"/>
    <s v="50000 EUR"/>
    <s v="ETF"/>
    <d v="2016-05-31T00:00:00"/>
    <s v="EMHDEUiv.P"/>
    <s v="EMHDEUIV"/>
    <s v="FTSE Emerging Markets High Dividend Low Volatility"/>
    <x v="63"/>
    <n v="304"/>
    <s v="etf.invesco.com"/>
    <m/>
    <m/>
    <m/>
    <m/>
    <m/>
    <m/>
    <m/>
  </r>
  <r>
    <x v="0"/>
    <s v="IE00BSJCQV56"/>
    <s v="SPDR FTSE EPRA Europe ex UK Real Estate UCITS ETF"/>
    <x v="2"/>
    <e v="#N/A"/>
    <x v="2"/>
    <e v="#N/A"/>
    <s v="Capitalization"/>
    <s v="Long"/>
    <s v="Equity"/>
    <e v="#N/A"/>
    <x v="12"/>
    <s v="ZPRP"/>
    <s v="ZPRP.DE"/>
    <s v="ZPRP GY"/>
    <m/>
    <n v="3.0000000000000001E-3"/>
    <n v="46.365000000000002"/>
    <n v="43.183127545454553"/>
    <s v="14:00 - 14:30"/>
    <n v="1.4999999999999999E-2"/>
    <x v="0"/>
    <x v="2"/>
    <s v="Accumulating Full Replication"/>
    <x v="1"/>
    <x v="0"/>
    <s v="50000 EUR"/>
    <s v="ETF"/>
    <d v="2015-08-12T00:00:00"/>
    <s v=""/>
    <s v="INZPRPE"/>
    <s v="FTSE EPRA/NAREIT Developed Europe ex UK"/>
    <x v="64"/>
    <n v="312"/>
    <s v="www.spdrseurope.com"/>
    <m/>
    <m/>
    <m/>
    <m/>
    <m/>
    <m/>
    <m/>
  </r>
  <r>
    <x v="0"/>
    <s v="IE00BP8FKB21"/>
    <s v="Xtrackers FTSE Developed Europe ex UK Real Estate UCITS ETF 1C"/>
    <x v="2"/>
    <e v="#N/A"/>
    <x v="2"/>
    <e v="#N/A"/>
    <s v="Capitalization"/>
    <s v="Long"/>
    <s v="Equity"/>
    <e v="#N/A"/>
    <x v="3"/>
    <s v="XREA"/>
    <s v="XREA.DE"/>
    <s v="XREA GY"/>
    <m/>
    <n v="3.3E-3"/>
    <n v="38.527772727272698"/>
    <n v="35.263335045454532"/>
    <s v="13:00 - 13:30"/>
    <n v="0.05"/>
    <x v="0"/>
    <x v="2"/>
    <s v="Accumulating Full Replication"/>
    <x v="1"/>
    <x v="0"/>
    <s v="1100 shares"/>
    <s v="ETF"/>
    <e v="#N/A"/>
    <s v="0J0DINAV.DE"/>
    <s v="XREAINVE"/>
    <s v="FTSE EPRA/NAREIT Developed Europe ex UK"/>
    <x v="64"/>
    <n v="312"/>
    <s v="www.etf.dws.com"/>
    <m/>
    <m/>
    <m/>
    <m/>
    <m/>
    <m/>
    <m/>
  </r>
  <r>
    <x v="0"/>
    <s v="IE00BG143G97"/>
    <s v="Vanguard Germany All Cap UCITS ETF"/>
    <x v="2"/>
    <e v="#N/A"/>
    <x v="6"/>
    <e v="#N/A"/>
    <s v="Capitalization"/>
    <s v="Long"/>
    <s v="Equity"/>
    <e v="#N/A"/>
    <x v="16"/>
    <s v="VGER"/>
    <s v="VGER.DE"/>
    <s v="VGER GY"/>
    <m/>
    <n v="1E-3"/>
    <n v="16.648499999999999"/>
    <n v="14.108107454545454"/>
    <s v="13:00 - 13:30"/>
    <n v="0.03"/>
    <x v="1"/>
    <x v="2"/>
    <s v="Distributing Full Replication"/>
    <x v="1"/>
    <x v="0"/>
    <s v="5000 shares"/>
    <s v="ETF"/>
    <e v="#N/A"/>
    <s v=""/>
    <s v="IVGER"/>
    <s v="FTSE Germany All Cap"/>
    <x v="65"/>
    <n v="320"/>
    <s v="www.de.vanguard"/>
    <m/>
    <m/>
    <m/>
    <m/>
    <m/>
    <m/>
    <m/>
  </r>
  <r>
    <x v="0"/>
    <s v="IE00B1FZS467"/>
    <s v="iShares Global Infrastructure UCITS ETF USD (Dist)"/>
    <x v="6"/>
    <n v="52.849999999999994"/>
    <x v="0"/>
    <n v="63.95999999999998"/>
    <s v="Capitalization"/>
    <s v="Long"/>
    <s v="Equity"/>
    <n v="22.95"/>
    <x v="2"/>
    <s v="IQQI"/>
    <s v="IQQI.DE"/>
    <s v="IQQI GY"/>
    <m/>
    <n v="6.4999999999999997E-3"/>
    <n v="22.717409090909101"/>
    <n v="18.083563681818184"/>
    <s v="16:30 - 17:00"/>
    <n v="1.4999999999999999E-2"/>
    <x v="1"/>
    <x v="2"/>
    <s v="Distributing Full Replication"/>
    <x v="0"/>
    <x v="0"/>
    <s v="100000 EUR"/>
    <s v="ETF"/>
    <d v="2006-10-30T00:00:00"/>
    <s v="INFRINAV.DE"/>
    <s v="INAVMQGE"/>
    <s v="FTSE Global Core Infrastructure"/>
    <x v="66"/>
    <n v="321"/>
    <s v="www.ishares.com"/>
    <m/>
    <s v="https://www.ishares.com/de/privatanleger/de/produkte/251809/ishares-global-infrastructure-ucits-etf/1478358465952.ajax?fileType=csv&amp;fileName=IQQI_holdings&amp;dataType=fund"/>
    <m/>
    <m/>
    <m/>
    <m/>
    <m/>
  </r>
  <r>
    <x v="0"/>
    <s v="IE00BHZRQZ17"/>
    <s v="Franklin FTSE India UCITS ETF "/>
    <x v="2"/>
    <e v="#N/A"/>
    <x v="13"/>
    <e v="#N/A"/>
    <s v="Capitalization"/>
    <s v="Long"/>
    <s v="Equity"/>
    <e v="#N/A"/>
    <x v="17"/>
    <s v="FLXI"/>
    <s v="FLXI.DE"/>
    <s v="FLXI GY"/>
    <m/>
    <n v="1.9E-3"/>
    <n v="86.954136363636394"/>
    <n v="84.683017727272713"/>
    <s v="15:00 - 15:30"/>
    <n v="0.05"/>
    <x v="0"/>
    <x v="0"/>
    <s v="Accumulating Optimised"/>
    <x v="0"/>
    <x v="0"/>
    <s v="50000 EUR"/>
    <s v="ETF"/>
    <e v="#N/A"/>
    <s v="0YSJINAV.DE"/>
    <s v="FLXIEUIV"/>
    <s v="FTSE India 30/18 Capped"/>
    <x v="67"/>
    <n v="323"/>
    <s v="www.franklintempleton.de/"/>
    <m/>
    <m/>
    <m/>
    <m/>
    <m/>
    <m/>
    <m/>
  </r>
  <r>
    <x v="0"/>
    <s v="IE00BKY55S33"/>
    <s v="HSBC Japan Sustainable Equity UCITS ETF"/>
    <x v="2"/>
    <e v="#N/A"/>
    <x v="14"/>
    <e v="#N/A"/>
    <s v="ESG"/>
    <s v="Long"/>
    <s v="Equity"/>
    <e v="#N/A"/>
    <x v="13"/>
    <s v="XU8Z"/>
    <s v="XU8Z.DE"/>
    <s v="XU8Z GY"/>
    <m/>
    <n v="1.8E-3"/>
    <n v="69.198250000000002"/>
    <n v="66.331003857142861"/>
    <s v="11:30 - 12:00"/>
    <n v="0.03"/>
    <x v="0"/>
    <x v="2"/>
    <s v="Accumulating Full Replication"/>
    <x v="0"/>
    <x v="0"/>
    <s v="50000 EUR"/>
    <s v="ETF"/>
    <e v="#N/A"/>
    <s v="HSJDEUiv.P"/>
    <s v="HSJDEUIV"/>
    <s v="FTSE Japan ESG Low Carbon Select"/>
    <x v="68"/>
    <n v="324"/>
    <s v="www.etf.hsbc.com"/>
    <m/>
    <m/>
    <m/>
    <m/>
    <m/>
    <m/>
    <m/>
  </r>
  <r>
    <x v="0"/>
    <s v="IE00BFMXYY33"/>
    <s v="Vanguard FTSE Japan UCITS ETF EUR Hedged Accumulating"/>
    <x v="2"/>
    <e v="#N/A"/>
    <x v="14"/>
    <e v="#N/A"/>
    <s v="Capitalization"/>
    <s v="Long"/>
    <s v="Equity"/>
    <e v="#N/A"/>
    <x v="16"/>
    <s v="VJPE"/>
    <s v="VJPE.DE"/>
    <s v="VJPE GY"/>
    <m/>
    <n v="1.5E-3"/>
    <n v="16.2136363636364"/>
    <n v="14.747038636363635"/>
    <s v="12:00 - 12:30"/>
    <n v="0.03"/>
    <x v="0"/>
    <x v="2"/>
    <s v="Accumulating Full Replication"/>
    <x v="1"/>
    <x v="0"/>
    <s v="5000 shares"/>
    <s v="ETF"/>
    <e v="#N/A"/>
    <m/>
    <s v="IVJPEEUR"/>
    <s v="FTSE Japan EUR Hedged"/>
    <x v="68"/>
    <n v="325"/>
    <s v="www.de.vanguard"/>
    <m/>
    <m/>
    <m/>
    <m/>
    <m/>
    <m/>
    <m/>
  </r>
  <r>
    <x v="0"/>
    <s v="IE00B95PGT31"/>
    <s v="Vanguard FTSE Japan UCITS ETF"/>
    <x v="2"/>
    <e v="#N/A"/>
    <x v="14"/>
    <e v="#N/A"/>
    <s v="Capitalization"/>
    <s v="Long"/>
    <s v="Equity"/>
    <e v="#N/A"/>
    <x v="16"/>
    <s v="VJPN"/>
    <s v="VJPN.DE"/>
    <s v="VJPN GY"/>
    <m/>
    <n v="1.5E-3"/>
    <n v="7.8974090909090897"/>
    <n v="7.0413136363636362"/>
    <s v="11:00 - 11:30"/>
    <n v="0.03"/>
    <x v="1"/>
    <x v="2"/>
    <s v="Distributing Full Replication"/>
    <x v="0"/>
    <x v="0"/>
    <s v="5000 shares"/>
    <s v="ETF"/>
    <d v="2013-05-22T00:00:00"/>
    <s v=""/>
    <s v="IVJPN"/>
    <s v="FTSE Japan"/>
    <x v="68"/>
    <n v="326"/>
    <s v="www.de.vanguard"/>
    <m/>
    <m/>
    <m/>
    <m/>
    <m/>
    <m/>
    <m/>
  </r>
  <r>
    <x v="0"/>
    <s v="IE00BFMXYX26"/>
    <s v="Vanguard FTSE Japan UCITS ETF (USD) Accumulating"/>
    <x v="2"/>
    <e v="#N/A"/>
    <x v="14"/>
    <e v="#N/A"/>
    <s v="Capitalization"/>
    <s v="Long"/>
    <s v="Equity"/>
    <e v="#N/A"/>
    <x v="16"/>
    <s v="VJPA"/>
    <s v="VJPA.DE"/>
    <s v="VJPA GY"/>
    <m/>
    <n v="1.5E-3"/>
    <n v="21.2782272727273"/>
    <n v="20.333382045454545"/>
    <s v="12:00 - 12:30"/>
    <n v="0.03"/>
    <x v="0"/>
    <x v="2"/>
    <s v="Accumulating Full Replication"/>
    <x v="0"/>
    <x v="0"/>
    <s v="5000 shares"/>
    <s v="ETF"/>
    <e v="#N/A"/>
    <s v=".IVJPAEUR"/>
    <s v="IVJPAEUR"/>
    <s v="FTSE Japan"/>
    <x v="68"/>
    <n v="326"/>
    <s v="www.de.vanguard"/>
    <m/>
    <m/>
    <m/>
    <m/>
    <m/>
    <m/>
    <m/>
  </r>
  <r>
    <x v="0"/>
    <s v="IE00BHZRR030"/>
    <s v="Franklin FTSE Korea UCITS ETF "/>
    <x v="2"/>
    <e v="#N/A"/>
    <x v="15"/>
    <e v="#N/A"/>
    <s v="Capitalization"/>
    <s v="Long"/>
    <s v="Equity"/>
    <e v="#N/A"/>
    <x v="17"/>
    <s v="FLXK"/>
    <s v="FLXK.DE"/>
    <s v="FLXK GY"/>
    <m/>
    <n v="8.9999999999999998E-4"/>
    <n v="90.099636363636407"/>
    <n v="87.823756863636376"/>
    <s v="11:30 - 12:00"/>
    <n v="0.05"/>
    <x v="0"/>
    <x v="0"/>
    <s v="Accumulating Optimised"/>
    <x v="0"/>
    <x v="0"/>
    <s v="50000 EUR"/>
    <s v="ETF"/>
    <e v="#N/A"/>
    <s v="0YSNINAV.DE"/>
    <s v="FLXKIVEU"/>
    <s v="FTSE Korea 30/18 Capped"/>
    <x v="69"/>
    <n v="328"/>
    <s v="www.franklintempleton.de/"/>
    <m/>
    <m/>
    <m/>
    <m/>
    <m/>
    <m/>
    <m/>
  </r>
  <r>
    <x v="0"/>
    <s v="IE00B53L4X51"/>
    <s v="iShares FTSE MIB UCITS ETF EUR (Acc)"/>
    <x v="2"/>
    <n v="31.18"/>
    <x v="16"/>
    <n v="99.94"/>
    <s v="Capitalization"/>
    <s v="Long"/>
    <s v="Equity"/>
    <n v="42.4"/>
    <x v="2"/>
    <s v="SXRY"/>
    <s v="SXRY.DE"/>
    <s v="SXRY GY"/>
    <m/>
    <n v="3.3E-3"/>
    <n v="19.304090909090899"/>
    <n v="17.538066681818183"/>
    <s v="11:30 - 12:00"/>
    <n v="1.4999999999999999E-2"/>
    <x v="0"/>
    <x v="2"/>
    <s v="Accumulating Full Replication"/>
    <x v="1"/>
    <x v="0"/>
    <s v="1200 shares"/>
    <s v="ETF"/>
    <d v="2010-09-15T00:00:00"/>
    <s v="IXM037.DE"/>
    <s v="IXM037"/>
    <s v="FTSE MIB"/>
    <x v="70"/>
    <n v="330"/>
    <s v="www.ishares.com"/>
    <m/>
    <s v="https://www.ishares.com/de/privatanleger/de/produkte/253717/ishares-ftse-mib-ucits-etf-acc-fund/1478358465952.ajax?fileType=csv&amp;fileName=SXRY_holdings&amp;dataType=fund"/>
    <m/>
    <m/>
    <m/>
    <m/>
    <m/>
  </r>
  <r>
    <x v="0"/>
    <s v="LU0274212538"/>
    <s v="Xtrackers FTSE MIB UCITS ETF 1D"/>
    <x v="2"/>
    <e v="#N/A"/>
    <x v="16"/>
    <e v="#N/A"/>
    <s v="Capitalization"/>
    <s v="Long"/>
    <s v="Equity"/>
    <e v="#N/A"/>
    <x v="3"/>
    <s v="DBXI"/>
    <s v="XMIB.DE"/>
    <s v="XMIB GY"/>
    <m/>
    <n v="3.0000000000000001E-3"/>
    <n v="11.6555454545455"/>
    <n v="11.235986954545455"/>
    <s v="17:00 - 17:30"/>
    <n v="0.05"/>
    <x v="1"/>
    <x v="2"/>
    <s v="Distributing Full Replication"/>
    <x v="1"/>
    <x v="0"/>
    <s v="1000 shares"/>
    <s v="ETF"/>
    <e v="#N/A"/>
    <s v="XMIBNAV.DE"/>
    <s v="XMIBINAV"/>
    <s v="FTSE MIB"/>
    <x v="70"/>
    <n v="330"/>
    <s v="www.etf.dws.com"/>
    <m/>
    <m/>
    <m/>
    <m/>
    <m/>
    <m/>
    <m/>
  </r>
  <r>
    <x v="0"/>
    <s v="IE00BKX55R35"/>
    <s v="Vanguard FTSE North America UCITS ETF"/>
    <x v="2"/>
    <e v="#N/A"/>
    <x v="17"/>
    <e v="#N/A"/>
    <s v="Capitalization"/>
    <s v="Long"/>
    <s v="Equity"/>
    <e v="#N/A"/>
    <x v="16"/>
    <s v="VNRT"/>
    <s v="VNRT.DE"/>
    <s v="VNRT GY"/>
    <m/>
    <n v="1E-3"/>
    <n v="12.9687272727273"/>
    <n v="11.026824863636364"/>
    <s v="11:30 - 12:00"/>
    <n v="0.03"/>
    <x v="1"/>
    <x v="2"/>
    <s v="Distributing Full Replication"/>
    <x v="0"/>
    <x v="0"/>
    <s v="2500 shares"/>
    <s v="ETF"/>
    <d v="2014-10-01T00:00:00"/>
    <s v=""/>
    <s v="IVNRT"/>
    <s v="FTSE North America"/>
    <x v="71"/>
    <n v="347"/>
    <s v="www.de.vanguard"/>
    <m/>
    <m/>
    <m/>
    <m/>
    <m/>
    <m/>
    <m/>
  </r>
  <r>
    <x v="0"/>
    <s v="IE00BK5BQW10"/>
    <s v="Vanguard FTSE North America UCITS ETF - (USD) Accumulating"/>
    <x v="2"/>
    <e v="#N/A"/>
    <x v="17"/>
    <e v="#N/A"/>
    <s v="Capitalization"/>
    <s v="Long"/>
    <s v="Equity"/>
    <e v="#N/A"/>
    <x v="16"/>
    <s v="VNRA"/>
    <s v="VNRA.DE"/>
    <s v="VNRA GY"/>
    <m/>
    <n v="1E-3"/>
    <n v="14.993090909090901"/>
    <n v="13.122935863636364"/>
    <s v="16:30 - 17:00"/>
    <n v="0.03"/>
    <x v="0"/>
    <x v="2"/>
    <s v="Accumulating Full Replication"/>
    <x v="0"/>
    <x v="0"/>
    <s v="2500 shares"/>
    <s v="ETF"/>
    <e v="#N/A"/>
    <s v=".IVNRAEUR"/>
    <s v="IVNRAEUR"/>
    <s v="FTSE North America"/>
    <x v="71"/>
    <n v="347"/>
    <s v="www.de.vanguard"/>
    <m/>
    <m/>
    <m/>
    <m/>
    <m/>
    <m/>
    <m/>
  </r>
  <r>
    <x v="0"/>
    <s v="IE00B23D8X81"/>
    <s v="Invesco FTSE RAFI Europe UCITS ETF Dist"/>
    <x v="2"/>
    <e v="#N/A"/>
    <x v="2"/>
    <e v="#N/A"/>
    <s v="Value"/>
    <s v="Long"/>
    <s v="Equity"/>
    <e v="#N/A"/>
    <x v="11"/>
    <s v="6PSC"/>
    <s v="6PSC.DE"/>
    <s v="6PSC GY"/>
    <m/>
    <n v="3.8999999999999998E-3"/>
    <n v="22.748318181818199"/>
    <n v="20.746761318181822"/>
    <s v="13:00 - 13:30"/>
    <n v="0.02"/>
    <x v="1"/>
    <x v="2"/>
    <s v="Distributing Full Replication"/>
    <x v="1"/>
    <x v="0"/>
    <s v="100000 EUR"/>
    <s v="ETF"/>
    <d v="2007-11-21T00:00:00"/>
    <s v="6PSCNAV.DE"/>
    <s v="PSREEUIV"/>
    <s v="FTSE RAFI Europe"/>
    <x v="72"/>
    <n v="350"/>
    <s v="etf.invesco.com"/>
    <m/>
    <m/>
    <m/>
    <m/>
    <m/>
    <m/>
    <m/>
  </r>
  <r>
    <x v="0"/>
    <s v="IE00B23D8S39"/>
    <s v="Invesco FTSE RAFI US 1000 UCITS ETF Dist"/>
    <x v="2"/>
    <e v="#N/A"/>
    <x v="3"/>
    <e v="#N/A"/>
    <s v="Value"/>
    <s v="Long"/>
    <s v="Equity"/>
    <e v="#N/A"/>
    <x v="11"/>
    <s v="6PSA"/>
    <s v="6PSA.DE"/>
    <s v="6PSA GY"/>
    <m/>
    <n v="3.8999999999999998E-3"/>
    <n v="25.0036818181818"/>
    <n v="21.102774409090909"/>
    <s v="13:00 - 13:30"/>
    <n v="0.02"/>
    <x v="1"/>
    <x v="2"/>
    <s v="Distributing Full Replication"/>
    <x v="0"/>
    <x v="0"/>
    <s v="100000 EUR"/>
    <s v="ETF"/>
    <d v="2015-03-24T00:00:00"/>
    <s v="PSRFEUiv.P"/>
    <s v="PSRFEUIV"/>
    <s v="FTSE RAFI US 1000"/>
    <x v="73"/>
    <n v="351"/>
    <s v="etf.invesco.com"/>
    <m/>
    <m/>
    <m/>
    <m/>
    <m/>
    <m/>
    <m/>
  </r>
  <r>
    <x v="0"/>
    <s v="IE00B0M63060"/>
    <s v="iShares UK Dividend UCITS ETF GBP (Dist)"/>
    <x v="2"/>
    <n v="35.049999999999997"/>
    <x v="10"/>
    <n v="99.920000000000016"/>
    <s v="Dividends"/>
    <s v="Long"/>
    <s v="Equity"/>
    <n v="19.41"/>
    <x v="2"/>
    <s v="IQQD"/>
    <s v="IQQD.DE"/>
    <s v="IQQD GY"/>
    <m/>
    <n v="4.0000000000000001E-3"/>
    <n v="23.0395454545455"/>
    <n v="21.912043500000003"/>
    <s v="16:00 - 16:30"/>
    <n v="1.2E-2"/>
    <x v="1"/>
    <x v="2"/>
    <s v="Distributing Full Replication"/>
    <x v="4"/>
    <x v="0"/>
    <s v="100000 EUR"/>
    <s v="ETF"/>
    <d v="2005-11-07T00:00:00"/>
    <s v="IUKDINAV.DE"/>
    <s v="INAVUKDE"/>
    <s v="FTSE UK Dividend+"/>
    <x v="74"/>
    <n v="352"/>
    <s v="www.ishares.com"/>
    <m/>
    <s v="https://www.ishares.com/de/privatanleger/de/produkte/251807/ishares-uk-dividend-ucits-etf/1478358465952.ajax?fileType=csv&amp;fileName=IQQD_holdings&amp;dataType=fund"/>
    <m/>
    <m/>
    <m/>
    <m/>
    <m/>
  </r>
  <r>
    <x v="0"/>
    <s v="IE00BKY40J65"/>
    <s v="HSBC USA Sustainable Equity UCITS ETF"/>
    <x v="2"/>
    <e v="#N/A"/>
    <x v="3"/>
    <e v="#N/A"/>
    <s v="ESG"/>
    <s v="Long"/>
    <s v="Equity"/>
    <e v="#N/A"/>
    <x v="13"/>
    <s v="H412"/>
    <s v="H412.DE"/>
    <s v="H412 GY"/>
    <m/>
    <n v="1.1999999999999999E-3"/>
    <n v="67.7737058823529"/>
    <n v="65.92768077777778"/>
    <s v="16:00 - 16:30"/>
    <n v="0.03"/>
    <x v="0"/>
    <x v="2"/>
    <s v="Accumulating Full Replication"/>
    <x v="0"/>
    <x v="0"/>
    <s v="50000 EUR"/>
    <s v="ETF"/>
    <e v="#N/A"/>
    <s v="HSUDEUiv.P"/>
    <s v="HSUDEUIV"/>
    <s v="FTSE USA ESG Low Carbon Select"/>
    <x v="75"/>
    <n v="354"/>
    <s v="www.etf.hsbc.com"/>
    <m/>
    <m/>
    <m/>
    <m/>
    <m/>
    <m/>
    <m/>
  </r>
  <r>
    <x v="0"/>
    <s v="LU1446552496"/>
    <s v="Ossiam Global Multi-Asset Risk-Control UCITS ETF 1C (EUR)"/>
    <x v="2"/>
    <e v="#N/A"/>
    <x v="0"/>
    <e v="#N/A"/>
    <s v="Multifactor"/>
    <s v="Long"/>
    <s v="Equity"/>
    <e v="#N/A"/>
    <x v="18"/>
    <s v="OSXM"/>
    <s v="OSXM.DE"/>
    <s v="OSXM GY"/>
    <m/>
    <n v="5.4999999999999997E-3"/>
    <n v="94.654590909090899"/>
    <n v="92.495342045454535"/>
    <s v="11:30 - 12:00"/>
    <n v="0.01"/>
    <x v="0"/>
    <x v="1"/>
    <s v="Accumulating Swap-based"/>
    <x v="1"/>
    <x v="0"/>
    <s v="150000 EUR"/>
    <s v="ETF"/>
    <e v="#N/A"/>
    <s v="IGMRCINAV.PA"/>
    <s v="IGMRC"/>
    <s v="Global Multi-Asset Risk-Control"/>
    <x v="76"/>
    <n v="358"/>
    <s v="www.ossiam.com"/>
    <m/>
    <m/>
    <m/>
    <m/>
    <m/>
    <m/>
    <m/>
  </r>
  <r>
    <x v="0"/>
    <s v="IE00BJ5CMD00"/>
    <s v="Goldman Sachs ActiveBeta Emerging Markets Equity UCITS ETF"/>
    <x v="2"/>
    <e v="#N/A"/>
    <x v="9"/>
    <e v="#N/A"/>
    <s v="Multifactor"/>
    <s v="Long"/>
    <s v="Equity"/>
    <e v="#N/A"/>
    <x v="19"/>
    <s v="GACB"/>
    <s v="GACB.DE"/>
    <s v="GACB GY"/>
    <m/>
    <n v="4.8999999999999998E-3"/>
    <n v="84.654409090909098"/>
    <n v="84.252562090909095"/>
    <s v="12:00 - 12:30"/>
    <n v="0.04"/>
    <x v="0"/>
    <x v="2"/>
    <s v="Accumulating Full Replication"/>
    <x v="0"/>
    <x v="0"/>
    <s v="50000 EUR"/>
    <s v="ETF"/>
    <e v="#N/A"/>
    <s v="GSEMEURINAV=SOLA"/>
    <s v="GSEMEUIV"/>
    <s v="Goldman Sachs ActiveBeta Emerging Markets Equity"/>
    <x v="77"/>
    <n v="360"/>
    <s v="www.gsam.com"/>
    <m/>
    <m/>
    <m/>
    <m/>
    <m/>
    <m/>
    <m/>
  </r>
  <r>
    <x v="0"/>
    <s v="IE00BJ5CNR11"/>
    <s v="Goldman Sachs ActiveBeta US Large Cap Equity UCITS ETF"/>
    <x v="2"/>
    <e v="#N/A"/>
    <x v="3"/>
    <e v="#N/A"/>
    <s v="Multifactor"/>
    <s v="Long"/>
    <s v="Equity"/>
    <e v="#N/A"/>
    <x v="19"/>
    <s v="GACA"/>
    <s v="GACA.DE"/>
    <s v="GACA GY"/>
    <m/>
    <n v="1.4E-3"/>
    <n v="99.058409090909095"/>
    <n v="94.606385318181822"/>
    <s v="17:00 - 17:30"/>
    <n v="0.04"/>
    <x v="0"/>
    <x v="2"/>
    <s v="Accumulating Full Replication"/>
    <x v="0"/>
    <x v="0"/>
    <s v="50000 EUR"/>
    <s v="ETF"/>
    <e v="#N/A"/>
    <s v="GSLCEURINAV=SOLA"/>
    <s v="GSLCEUIV"/>
    <s v="Goldman Sachs ActiveBeta US Large Cap Equity"/>
    <x v="78"/>
    <n v="361"/>
    <s v="www.gsam.com"/>
    <m/>
    <m/>
    <m/>
    <m/>
    <m/>
    <m/>
    <m/>
  </r>
  <r>
    <x v="0"/>
    <s v="IE00BD5KGK77"/>
    <s v="Invesco Goldman Sachs Equity Factor Index Emerging Markets UCITS ETF (GS EFI EM ETF)"/>
    <x v="2"/>
    <e v="#N/A"/>
    <x v="9"/>
    <e v="#N/A"/>
    <s v="Multifactor"/>
    <s v="Long"/>
    <s v="Equity"/>
    <e v="#N/A"/>
    <x v="11"/>
    <s v="FEEM"/>
    <s v="FEEM.DE"/>
    <s v="FEEM GY"/>
    <m/>
    <n v="6.4999999999999997E-3"/>
    <n v="35.330045454545498"/>
    <n v="34.916885272727271"/>
    <s v="11:30 - 12:00"/>
    <n v="0.03"/>
    <x v="0"/>
    <x v="1"/>
    <s v="Accumulating Swap-based"/>
    <x v="0"/>
    <x v="0"/>
    <s v="100000 EUR"/>
    <s v="ETF"/>
    <e v="#N/A"/>
    <s v="18FUINAV.DE"/>
    <s v="FEEMIN"/>
    <s v="Goldman Sachs Equity Factor Emerging Markets"/>
    <x v="79"/>
    <n v="362"/>
    <s v="etf.invesco.com"/>
    <m/>
    <m/>
    <m/>
    <m/>
    <m/>
    <m/>
    <m/>
  </r>
  <r>
    <x v="0"/>
    <s v="IE00BMW3NY56"/>
    <s v="Invesco Goldman Sachs Equity Factor Index Europe UCITS ETF Acc"/>
    <x v="2"/>
    <e v="#N/A"/>
    <x v="2"/>
    <e v="#N/A"/>
    <s v="Multifactor"/>
    <s v="Long"/>
    <s v="Equity"/>
    <e v="#N/A"/>
    <x v="11"/>
    <s v="SMLU"/>
    <s v="SMLU.DE"/>
    <s v="SMLU GY"/>
    <m/>
    <n v="4.4999999999999997E-3"/>
    <n v="12.3255454545455"/>
    <n v="10.922005454545454"/>
    <s v="16:30 - 17:00"/>
    <n v="0.02"/>
    <x v="0"/>
    <x v="1"/>
    <s v="Accumulating Swap-based"/>
    <x v="1"/>
    <x v="0"/>
    <s v="100000 EUR"/>
    <s v="ETF"/>
    <d v="2015-01-23T00:00:00"/>
    <s v="0J9SINAV.DE"/>
    <s v="SMLUIN"/>
    <s v="Goldman Sachs Equity Factor Europe"/>
    <x v="80"/>
    <n v="363"/>
    <s v="etf.invesco.com"/>
    <m/>
    <m/>
    <m/>
    <m/>
    <m/>
    <m/>
    <m/>
  </r>
  <r>
    <x v="0"/>
    <s v="IE00BFG1RG61"/>
    <s v="Invesco Goldman Sachs Equity Factor Index World UCITS ETF Acc"/>
    <x v="2"/>
    <e v="#N/A"/>
    <x v="0"/>
    <e v="#N/A"/>
    <s v="Multifactor"/>
    <s v="Long"/>
    <s v="Equity"/>
    <e v="#N/A"/>
    <x v="11"/>
    <s v="SMLW"/>
    <s v="SMLW.DE"/>
    <s v="SMLW GY"/>
    <m/>
    <n v="5.4999999999999997E-3"/>
    <n v="18.400727272727298"/>
    <n v="18.240358090909094"/>
    <s v="12:30 - 13:00"/>
    <n v="0.02"/>
    <x v="0"/>
    <x v="1"/>
    <s v="Accumulating Swap-based"/>
    <x v="0"/>
    <x v="0"/>
    <s v="100000 EUR"/>
    <s v="ETF"/>
    <d v="2014-02-18T00:00:00"/>
    <s v="X2D2INAV.DE"/>
    <s v="SMLWIN"/>
    <s v="Goldman Sachs Equity Factor World"/>
    <x v="81"/>
    <n v="364"/>
    <s v="etf.invesco.com"/>
    <m/>
    <m/>
    <m/>
    <m/>
    <m/>
    <m/>
    <m/>
  </r>
  <r>
    <x v="0"/>
    <s v="LU0488316992"/>
    <s v="ComStage HSCEI UCITS ETF"/>
    <x v="2"/>
    <e v="#N/A"/>
    <x v="18"/>
    <e v="#N/A"/>
    <s v="Capitalization"/>
    <s v="Long"/>
    <s v="Equity"/>
    <e v="#N/A"/>
    <x v="1"/>
    <s v="C023"/>
    <s v="C023.DE"/>
    <s v="C023 GY"/>
    <m/>
    <n v="5.4999999999999997E-3"/>
    <n v="47.933818181818197"/>
    <n v="43.771710181818179"/>
    <s v="11:30 - 12:00"/>
    <n v="0.03"/>
    <x v="1"/>
    <x v="1"/>
    <s v="Distributing Swap-based"/>
    <x v="5"/>
    <x v="0"/>
    <s v="100000 EUR"/>
    <s v="ETF"/>
    <e v="#N/A"/>
    <s v="C023EURINAV=SOLA"/>
    <s v="CNAVHSCE"/>
    <s v="Hang Seng China Enterprise"/>
    <x v="82"/>
    <n v="365"/>
    <s v="www.lyxoretf.de"/>
    <m/>
    <m/>
    <m/>
    <m/>
    <m/>
    <m/>
    <m/>
  </r>
  <r>
    <x v="0"/>
    <s v="LU1900068914"/>
    <s v="Lyxor China Enterprise (HSCEI) UCITS ETF - Acc"/>
    <x v="2"/>
    <e v="#N/A"/>
    <x v="5"/>
    <e v="#N/A"/>
    <s v="Capitalization"/>
    <s v="Long"/>
    <s v="Equity"/>
    <e v="#N/A"/>
    <x v="1"/>
    <s v="LCHI"/>
    <s v="LCHI.DE"/>
    <s v="LCHI GY"/>
    <m/>
    <n v="6.4999999999999997E-3"/>
    <n v="17.906409090909101"/>
    <n v="16.065339909090909"/>
    <s v="12:00 - 12:30"/>
    <n v="0.03"/>
    <x v="0"/>
    <x v="1"/>
    <s v="Accumulating Swap-based"/>
    <x v="1"/>
    <x v="0"/>
    <s v="100000 EUR"/>
    <s v="ETF"/>
    <e v="#N/A"/>
    <s v="ASIEURINAV=SOLA"/>
    <s v="ASIEURIV"/>
    <s v="Hang Seng China Enterprise"/>
    <x v="82"/>
    <n v="365"/>
    <s v="www.lyxoretf.de"/>
    <m/>
    <m/>
    <m/>
    <m/>
    <m/>
    <m/>
    <m/>
  </r>
  <r>
    <x v="0"/>
    <s v="LU0488316729"/>
    <s v="ComStage HSI UCITS ETF"/>
    <x v="2"/>
    <e v="#N/A"/>
    <x v="18"/>
    <e v="#N/A"/>
    <s v="Capitalization"/>
    <s v="Long"/>
    <s v="Equity"/>
    <e v="#N/A"/>
    <x v="1"/>
    <s v="C022"/>
    <s v="C022.DE"/>
    <s v="C022 GY"/>
    <m/>
    <n v="5.4999999999999997E-3"/>
    <n v="46.724090909090897"/>
    <n v="40.481754227272717"/>
    <s v="11:30 - 12:00"/>
    <n v="0.03"/>
    <x v="1"/>
    <x v="1"/>
    <s v="Distributing Swap-based"/>
    <x v="5"/>
    <x v="0"/>
    <s v="100000 EUR"/>
    <s v="ETF"/>
    <e v="#N/A"/>
    <s v="C022EURINAV=SOLA"/>
    <s v="C022EUIV"/>
    <s v="Hang Seng"/>
    <x v="82"/>
    <n v="366"/>
    <s v="www.lyxoretf.de"/>
    <m/>
    <m/>
    <m/>
    <m/>
    <m/>
    <m/>
    <m/>
  </r>
  <r>
    <x v="0"/>
    <s v="LU1900067940"/>
    <s v="Lyxor Hong Kong (HSI) UCITS ETF - Dist"/>
    <x v="2"/>
    <e v="#N/A"/>
    <x v="18"/>
    <e v="#N/A"/>
    <s v="Capitalization"/>
    <s v="Long"/>
    <s v="Equity"/>
    <e v="#N/A"/>
    <x v="1"/>
    <s v="LHKG"/>
    <s v="LHKG.DE"/>
    <s v="LHKG GY"/>
    <m/>
    <n v="6.4999999999999997E-3"/>
    <n v="25.503363636363598"/>
    <n v="22.951354409090911"/>
    <s v="12:30 - 13:00"/>
    <n v="0.03"/>
    <x v="1"/>
    <x v="1"/>
    <s v="Distributing Swap-based"/>
    <x v="1"/>
    <x v="0"/>
    <s v="100000 EUR"/>
    <s v="ETF"/>
    <e v="#N/A"/>
    <s v="APEXINAV=SOLA"/>
    <s v="HKIMIV"/>
    <s v="Hang Seng"/>
    <x v="82"/>
    <n v="366"/>
    <s v="www.lyxoretf.de"/>
    <m/>
    <m/>
    <m/>
    <m/>
    <m/>
    <m/>
    <m/>
  </r>
  <r>
    <x v="0"/>
    <s v="IE00BFD2H405"/>
    <s v="First Trust Cloud Computing UCITS ETF"/>
    <x v="3"/>
    <e v="#N/A"/>
    <x v="0"/>
    <e v="#N/A"/>
    <s v="Capitalization"/>
    <s v="Long"/>
    <s v="Equity"/>
    <e v="#N/A"/>
    <x v="20"/>
    <s v="SKYE"/>
    <s v="SKYE.DE"/>
    <s v="SKYE GY"/>
    <m/>
    <n v="6.0000000000000001E-3"/>
    <n v="33.677722222222201"/>
    <n v="30.012172611111104"/>
    <s v="09:30 - 10:00"/>
    <n v="0.05"/>
    <x v="0"/>
    <x v="2"/>
    <s v="Accumulating Full Replication"/>
    <x v="0"/>
    <x v="0"/>
    <s v="3000 shares"/>
    <s v="ETF"/>
    <e v="#N/A"/>
    <m/>
    <s v="SKYENAV"/>
    <s v="ISE CTA Cloud Computing"/>
    <x v="83"/>
    <n v="387"/>
    <s v="www.ftglobalportfolios.com"/>
    <m/>
    <m/>
    <m/>
    <m/>
    <m/>
    <m/>
    <m/>
  </r>
  <r>
    <x v="0"/>
    <s v="LU0599612842"/>
    <s v="Ossiam Europe Minimum Variance NR UCITS ETF 1C-EUR"/>
    <x v="2"/>
    <e v="#N/A"/>
    <x v="2"/>
    <e v="#N/A"/>
    <s v="Low Volatility"/>
    <s v="Long"/>
    <s v="Equity"/>
    <e v="#N/A"/>
    <x v="18"/>
    <s v="OSX4"/>
    <s v="OSX4.DE"/>
    <s v="OSX4 GY"/>
    <m/>
    <n v="6.4999999999999997E-3"/>
    <n v="31.624090909090899"/>
    <n v="29.018609954545454"/>
    <s v="16:00 - 16:30"/>
    <n v="0.01"/>
    <x v="0"/>
    <x v="1"/>
    <s v="Accumulating Swap-based"/>
    <x v="1"/>
    <x v="0"/>
    <s v="200000 EUR"/>
    <s v="ETF"/>
    <d v="2011-07-12T00:00:00"/>
    <s v="IEUMVINAV.PA"/>
    <s v="IEUMV"/>
    <s v="iSTOXX Europe Minimum Variance"/>
    <x v="84"/>
    <n v="389"/>
    <s v="www.ossiam.com"/>
    <m/>
    <m/>
    <m/>
    <m/>
    <m/>
    <m/>
    <m/>
  </r>
  <r>
    <x v="0"/>
    <s v="FR0013284304"/>
    <s v="Amundi ETF iSTOXX Europe Multi-Factor Market Neutral UCITS ETF - EUR (C/D)"/>
    <x v="2"/>
    <e v="#N/A"/>
    <x v="2"/>
    <e v="#N/A"/>
    <s v="Multifactor"/>
    <s v="Long"/>
    <s v="Equity"/>
    <e v="#N/A"/>
    <x v="6"/>
    <s v="SMRN"/>
    <s v="SMRN.DE"/>
    <s v="SMRN GY"/>
    <m/>
    <n v="5.5000000000000005E-3"/>
    <n v="43.611863636363601"/>
    <n v="39.382657772727271"/>
    <s v="14:00 - 14:30"/>
    <n v="1.4999999999999999E-2"/>
    <x v="0"/>
    <x v="1"/>
    <s v="Accumulating Swap-based"/>
    <x v="1"/>
    <x v="0"/>
    <s v="4000 shares"/>
    <s v="ETF"/>
    <e v="#N/A"/>
    <s v="IMKTNINAV.PA"/>
    <s v="IMKTN"/>
    <s v="iSTOXX Europe Multi Factor Market Neutral"/>
    <x v="85"/>
    <n v="390"/>
    <s v="www.amundietf.de"/>
    <m/>
    <m/>
    <m/>
    <m/>
    <m/>
    <m/>
    <m/>
  </r>
  <r>
    <x v="0"/>
    <s v="IE00BYZK4669"/>
    <s v="iShares Ageing Population UCITS ETF USD (Acc)"/>
    <x v="2"/>
    <e v="#N/A"/>
    <x v="0"/>
    <e v="#N/A"/>
    <s v="Capitalization"/>
    <s v="Long"/>
    <s v="Equity"/>
    <e v="#N/A"/>
    <x v="2"/>
    <s v="2B77"/>
    <s v="2B77.DE"/>
    <s v="2B77 GY"/>
    <m/>
    <n v="4.0000000000000001E-3"/>
    <n v="22.612227272727299"/>
    <n v="17.288887636363636"/>
    <s v="16:30 - 17:00"/>
    <n v="2.5000000000000001E-2"/>
    <x v="0"/>
    <x v="0"/>
    <s v="Accumulating Optimised"/>
    <x v="0"/>
    <x v="0"/>
    <s v="50000 EUR"/>
    <s v="ETF"/>
    <d v="2016-09-12T00:00:00"/>
    <s v="0O5VINAV.DE"/>
    <s v="INAVAGEE"/>
    <s v="iSTOXX FactSet Ageing Population"/>
    <x v="86"/>
    <n v="391"/>
    <s v="www.ishares.com"/>
    <m/>
    <m/>
    <m/>
    <m/>
    <m/>
    <m/>
    <m/>
  </r>
  <r>
    <x v="0"/>
    <s v="IE00BYZK4552"/>
    <s v="iShares Automation &amp; Robotics UCITS ETF USD (Acc)"/>
    <x v="3"/>
    <n v="68.240000000000009"/>
    <x v="0"/>
    <n v="59.02"/>
    <s v="Capitalization"/>
    <s v="Long"/>
    <s v="Equity"/>
    <n v="13.329999999999998"/>
    <x v="2"/>
    <s v="2B76"/>
    <s v="2B76.DE"/>
    <s v="2B76 GY"/>
    <m/>
    <n v="4.0000000000000001E-3"/>
    <n v="17.2395909090909"/>
    <n v="13.588219227272729"/>
    <s v="16:30 - 17:00"/>
    <n v="2.5000000000000001E-2"/>
    <x v="0"/>
    <x v="0"/>
    <s v="Accumulating Optimised"/>
    <x v="0"/>
    <x v="0"/>
    <s v="50000 EUR"/>
    <s v="ETF"/>
    <d v="2016-09-12T00:00:00"/>
    <s v="0O5QINAV.DE"/>
    <s v="INAVRBOE"/>
    <s v="iSTOXX FactSet Automation &amp; Robotics"/>
    <x v="87"/>
    <n v="392"/>
    <s v="www.ishares.com"/>
    <m/>
    <s v="https://www.ishares.com/de/privatanleger/de/produkte/284219/ishares-automation-robotics-ucits-etf/1478358465952.ajax?fileType=csv&amp;fileName=2B76_holdings&amp;dataType=fund"/>
    <m/>
    <m/>
    <m/>
    <m/>
    <m/>
  </r>
  <r>
    <x v="0"/>
    <s v="IE00BYWZ0333"/>
    <s v="iShares Automation &amp; Robotics UCITS ETF USD (Dist)"/>
    <x v="3"/>
    <n v="68.240000000000009"/>
    <x v="0"/>
    <n v="59.02"/>
    <s v="Capitalization"/>
    <s v="Long"/>
    <s v="Equity"/>
    <n v="13.329999999999998"/>
    <x v="2"/>
    <s v="2B7F"/>
    <s v="2B7F.OE"/>
    <s v="2B7F GY"/>
    <m/>
    <n v="4.0000000000000001E-3"/>
    <n v="21.135954545454499"/>
    <n v="16.071870818181822"/>
    <s v="16:30 - 17:00"/>
    <n v="1.4999999999999999E-2"/>
    <x v="1"/>
    <x v="0"/>
    <s v="Distributing Optimised"/>
    <x v="0"/>
    <x v="0"/>
    <s v="50000 EUR"/>
    <s v="ETF"/>
    <d v="2017-10-23T00:00:00"/>
    <s v="0K86INAV.DE"/>
    <s v="INAVRBDE"/>
    <s v="iSTOXX FactSet Automation &amp; Robotics"/>
    <x v="87"/>
    <n v="392"/>
    <s v="www.ishares.com"/>
    <m/>
    <s v="https://www.ishares.com/de/privatanleger/de/produkte/291403/ishares-automation-robotics-ucits-etf/1478358465952.ajax?fileType=csv&amp;fileName=2B7F_holdings&amp;dataType=fund"/>
    <m/>
    <m/>
    <m/>
    <m/>
    <m/>
  </r>
  <r>
    <x v="0"/>
    <s v="IE00BYZK4776"/>
    <s v="iShares Healthcare Innovation UCITS ETF USD (Acc)"/>
    <x v="0"/>
    <e v="#N/A"/>
    <x v="0"/>
    <e v="#N/A"/>
    <s v="Capitalization"/>
    <s v="Long"/>
    <s v="Equity"/>
    <e v="#N/A"/>
    <x v="2"/>
    <s v="2B78"/>
    <s v="2B78.DE"/>
    <s v="2B78 GY"/>
    <m/>
    <n v="4.0000000000000001E-3"/>
    <n v="21.518136363636401"/>
    <n v="16.637817045454543"/>
    <s v="16:30 - 17:00"/>
    <n v="2.5000000000000001E-2"/>
    <x v="0"/>
    <x v="0"/>
    <s v="Accumulating Optimised"/>
    <x v="0"/>
    <x v="0"/>
    <s v="50000 EUR"/>
    <s v="ETF"/>
    <d v="2016-09-12T00:00:00"/>
    <s v="0O60INAV.DE"/>
    <s v="INAVHEAE"/>
    <s v="iSTOXX FactSet Breakthrough Healthcare"/>
    <x v="88"/>
    <n v="393"/>
    <s v="www.ishares.com"/>
    <m/>
    <m/>
    <m/>
    <m/>
    <m/>
    <m/>
    <m/>
  </r>
  <r>
    <x v="0"/>
    <s v="IE00BYZK4883"/>
    <s v="iShares Digitalisation UCITS ETF USD (Acc)"/>
    <x v="3"/>
    <e v="#N/A"/>
    <x v="0"/>
    <e v="#N/A"/>
    <s v="Capitalization"/>
    <s v="Long"/>
    <s v="Equity"/>
    <e v="#N/A"/>
    <x v="2"/>
    <s v="2B79"/>
    <s v="2B79.DE"/>
    <s v="2B79 GY"/>
    <m/>
    <n v="4.0000000000000001E-3"/>
    <n v="17.930727272727299"/>
    <n v="14.070180545454548"/>
    <s v="16:30 - 17:00"/>
    <n v="2.5000000000000001E-2"/>
    <x v="0"/>
    <x v="0"/>
    <s v="Accumulating Optimised"/>
    <x v="0"/>
    <x v="0"/>
    <s v="50000 EUR"/>
    <s v="ETF"/>
    <d v="2016-09-12T00:00:00"/>
    <s v="0O65INAV.DE"/>
    <s v="INAVDGTE"/>
    <s v="iSTOXX FactSet Digitalisation"/>
    <x v="89"/>
    <n v="394"/>
    <s v="www.ishares.com"/>
    <m/>
    <m/>
    <m/>
    <m/>
    <m/>
    <m/>
    <m/>
  </r>
  <r>
    <x v="0"/>
    <s v="LU1547514676"/>
    <s v="BNP Paribas Easy iSTOXX MUTB Japan Quality 150 UCITS ETF EUR Hedged - C"/>
    <x v="2"/>
    <e v="#N/A"/>
    <x v="14"/>
    <e v="#N/A"/>
    <s v="Value"/>
    <s v="Long"/>
    <s v="Equity"/>
    <e v="#N/A"/>
    <x v="4"/>
    <s v="ISTM"/>
    <s v="ISTM.DE"/>
    <s v="ISTM GY"/>
    <m/>
    <n v="3.0000000000000001E-3"/>
    <n v="51.529181818181797"/>
    <n v="50.633778318181818"/>
    <s v="12:00 - 12:30"/>
    <n v="0.01"/>
    <x v="0"/>
    <x v="1"/>
    <s v="Accumulating Swap-based"/>
    <x v="1"/>
    <x v="0"/>
    <s v="50000 EUR"/>
    <s v="ETF"/>
    <e v="#N/A"/>
    <s v="IISTMINAV.PA"/>
    <s v="IISTM"/>
    <s v="iSTOXX MUTB Japan Quality 150"/>
    <x v="90"/>
    <n v="395"/>
    <s v="www.easy.bnpparibas.de"/>
    <m/>
    <m/>
    <m/>
    <m/>
    <m/>
    <m/>
    <m/>
  </r>
  <r>
    <x v="0"/>
    <s v="IE00BJRCLL96"/>
    <s v="JPM Global Equity Multi-Factor UCITS ETF - USD (acc)"/>
    <x v="2"/>
    <e v="#N/A"/>
    <x v="0"/>
    <e v="#N/A"/>
    <s v="Multifactor"/>
    <s v="Long"/>
    <s v="Equity"/>
    <e v="#N/A"/>
    <x v="21"/>
    <s v="JPGL"/>
    <s v="JPGL.DE"/>
    <s v="JPGL GY"/>
    <m/>
    <n v="1.9E-3"/>
    <n v="28.808227272727301"/>
    <n v="25.965421499999994"/>
    <s v="16:00 - 16:30"/>
    <n v="0.05"/>
    <x v="0"/>
    <x v="2"/>
    <s v="Accumulating Full Replication"/>
    <x v="0"/>
    <x v="0"/>
    <s v="50000 EUR"/>
    <s v="ETF"/>
    <e v="#N/A"/>
    <s v=""/>
    <s v="JPGLEUIV"/>
    <s v="J.P. Morgan Diversified Factor Global Developed (Region Aware) Equity"/>
    <x v="91"/>
    <n v="405"/>
    <s v="www.jpmorganassetmanagement.ie"/>
    <m/>
    <m/>
    <m/>
    <m/>
    <m/>
    <m/>
    <m/>
  </r>
  <r>
    <x v="0"/>
    <s v="IE00BJRCLK89"/>
    <s v="JPM US Equity Multi-Factor UCITS ETF - USD (acc)"/>
    <x v="2"/>
    <e v="#N/A"/>
    <x v="3"/>
    <e v="#N/A"/>
    <s v="Multifactor"/>
    <s v="Long"/>
    <s v="Equity"/>
    <e v="#N/A"/>
    <x v="21"/>
    <s v="JUMF"/>
    <s v="JUMF.DE"/>
    <s v="JUMF GY"/>
    <m/>
    <n v="1.9E-3"/>
    <n v="22.972318181818199"/>
    <n v="21.218814545454549"/>
    <s v="16:30 - 17:00"/>
    <n v="0.05"/>
    <x v="0"/>
    <x v="2"/>
    <s v="Accumulating Full Replication"/>
    <x v="0"/>
    <x v="0"/>
    <s v="50000 EUR"/>
    <s v="ETF"/>
    <e v="#N/A"/>
    <s v=""/>
    <s v="JPUSEUIV"/>
    <s v="J.P. Morgan Diversified Factor US Equity"/>
    <x v="92"/>
    <n v="406"/>
    <s v="www.jpmorganassetmanagement.ie"/>
    <m/>
    <m/>
    <m/>
    <m/>
    <m/>
    <m/>
    <m/>
  </r>
  <r>
    <x v="0"/>
    <s v="LU1254453738"/>
    <s v="Ossiam Japan Minimum Variance NR UCITS ETF 1C (EUR)"/>
    <x v="2"/>
    <e v="#N/A"/>
    <x v="14"/>
    <e v="#N/A"/>
    <s v="Low Volatility"/>
    <s v="Long"/>
    <s v="Equity"/>
    <e v="#N/A"/>
    <x v="18"/>
    <s v="OSXJ"/>
    <s v="OSXJ.DE"/>
    <s v="OSXJ GY"/>
    <m/>
    <n v="6.4999999999999997E-3"/>
    <n v="43.660181818181798"/>
    <n v="43.026010090909082"/>
    <s v="10:30 - 11:00"/>
    <n v="0.01"/>
    <x v="0"/>
    <x v="2"/>
    <s v="Accumulating Full Replication"/>
    <x v="1"/>
    <x v="0"/>
    <s v="1800 shares"/>
    <s v="ETF"/>
    <e v="#N/A"/>
    <s v="IJPMVINAV.PA"/>
    <s v="IJPMV"/>
    <s v="Japan Minimum Variance"/>
    <x v="93"/>
    <n v="427"/>
    <s v="www.ossiam.com"/>
    <m/>
    <m/>
    <m/>
    <m/>
    <m/>
    <m/>
    <m/>
  </r>
  <r>
    <x v="0"/>
    <s v="LU1681039134"/>
    <s v="Amundi JPX-Nikkei 400 UCITS ETF - Daily Hedged EUR (C)"/>
    <x v="2"/>
    <e v="#N/A"/>
    <x v="14"/>
    <e v="#N/A"/>
    <s v="Capitalization"/>
    <s v="Long"/>
    <s v="Equity"/>
    <e v="#N/A"/>
    <x v="6"/>
    <s v="JP4H"/>
    <s v="JP4H.DE"/>
    <s v="JP4H GY"/>
    <m/>
    <n v="1.8E-3"/>
    <n v="9.8179999999999996"/>
    <n v="8.7557389090909101"/>
    <s v="12:00 - 12:30"/>
    <n v="0.02"/>
    <x v="0"/>
    <x v="1"/>
    <s v="Accumulating Swap-based"/>
    <x v="1"/>
    <x v="0"/>
    <s v="700 shares"/>
    <s v="ETF"/>
    <e v="#N/A"/>
    <s v="IJPHEINAV.PA"/>
    <s v="IJPHE"/>
    <s v="JPX-Nikkei 400 EUR Hedged"/>
    <x v="94"/>
    <n v="428"/>
    <s v="www.amundietf.de"/>
    <m/>
    <m/>
    <m/>
    <m/>
    <m/>
    <m/>
    <m/>
  </r>
  <r>
    <x v="0"/>
    <s v="IE00BVGC6645"/>
    <s v="Invesco JPX-Nikkei 400 UCITS ETF EUR Hdg Acc"/>
    <x v="2"/>
    <e v="#N/A"/>
    <x v="14"/>
    <e v="#N/A"/>
    <s v="Capitalization"/>
    <s v="Long"/>
    <s v="Equity"/>
    <e v="#N/A"/>
    <x v="11"/>
    <s v="NS4E"/>
    <s v="NS4E.DE"/>
    <s v="NS4E GY"/>
    <m/>
    <n v="1.9E-3"/>
    <n v="11.411227272727301"/>
    <n v="9.9915074545454541"/>
    <s v="12:00 - 12:30"/>
    <n v="2.5000000000000001E-2"/>
    <x v="0"/>
    <x v="1"/>
    <s v="Accumulating Swap-based"/>
    <x v="1"/>
    <x v="0"/>
    <s v="100000 EUR"/>
    <s v="ETF"/>
    <e v="#N/A"/>
    <s v="2745INAV.DE"/>
    <s v="NS4EIN"/>
    <s v="JPX-Nikkei 400 EUR Hedged"/>
    <x v="94"/>
    <n v="428"/>
    <s v="etf.invesco.com"/>
    <m/>
    <m/>
    <m/>
    <m/>
    <m/>
    <m/>
    <m/>
  </r>
  <r>
    <x v="0"/>
    <s v="LU1646360542"/>
    <s v="Lyxor JPX-Nikkei 400 (DR) UCITS ETF - Daily Hedged to EUR - Dist"/>
    <x v="2"/>
    <e v="#N/A"/>
    <x v="14"/>
    <e v="#N/A"/>
    <s v="Capitalization"/>
    <s v="Long"/>
    <s v="Equity"/>
    <e v="#N/A"/>
    <x v="1"/>
    <s v="JPNE"/>
    <s v="JPNE.DE"/>
    <s v="JPNE GY"/>
    <m/>
    <n v="2.5000000000000001E-3"/>
    <n v="20.718863636363601"/>
    <n v="19.802127409090911"/>
    <s v="11:30 - 12:00"/>
    <n v="0.03"/>
    <x v="1"/>
    <x v="2"/>
    <s v="Distributing Full Replication"/>
    <x v="1"/>
    <x v="0"/>
    <s v="100000 EUR"/>
    <s v="ETF"/>
    <e v="#N/A"/>
    <s v="JPNEEURINAV=SOLA"/>
    <s v="JPNEIV"/>
    <s v="JPX-Nikkei 400 EUR Hedged"/>
    <x v="94"/>
    <n v="428"/>
    <s v="www.lyxoretf.de"/>
    <m/>
    <m/>
    <m/>
    <m/>
    <m/>
    <m/>
    <m/>
  </r>
  <r>
    <x v="0"/>
    <s v="LU1681038912"/>
    <s v="Amundi JPX-Nikkei 400 UCITS ETF - EUR (C)"/>
    <x v="2"/>
    <e v="#N/A"/>
    <x v="14"/>
    <e v="#N/A"/>
    <s v="Capitalization"/>
    <s v="Long"/>
    <s v="Equity"/>
    <e v="#N/A"/>
    <x v="6"/>
    <s v="JP40"/>
    <s v="JP40.DE"/>
    <s v="JP40 GY"/>
    <m/>
    <n v="1.8E-3"/>
    <n v="12.604818181818199"/>
    <n v="11.636903727272728"/>
    <s v="17:00 - 17:30"/>
    <n v="0.02"/>
    <x v="0"/>
    <x v="1"/>
    <s v="Accumulating Swap-based"/>
    <x v="1"/>
    <x v="0"/>
    <s v="2300 shares"/>
    <s v="ETF"/>
    <e v="#N/A"/>
    <s v="IJPNKINAV.PA"/>
    <s v="IJPNK"/>
    <s v="JPX-Nikkei 400"/>
    <x v="94"/>
    <n v="429"/>
    <s v="www.amundietf.de"/>
    <m/>
    <m/>
    <m/>
    <m/>
    <m/>
    <m/>
    <m/>
  </r>
  <r>
    <x v="0"/>
    <s v="IE00BPRCH686"/>
    <s v="Invesco JPX-Nikkei 400 UCITS ETF Acc"/>
    <x v="2"/>
    <e v="#N/A"/>
    <x v="14"/>
    <e v="#N/A"/>
    <s v="Capitalization"/>
    <s v="Long"/>
    <s v="Equity"/>
    <e v="#N/A"/>
    <x v="11"/>
    <s v="SMLN"/>
    <s v="SMLN.DE"/>
    <s v="SMLN GY"/>
    <m/>
    <n v="1.9E-3"/>
    <n v="10.7857727272727"/>
    <n v="9.7321443636363636"/>
    <s v="11:30 - 12:00"/>
    <n v="2.5000000000000001E-2"/>
    <x v="0"/>
    <x v="1"/>
    <s v="Accumulating Swap-based"/>
    <x v="6"/>
    <x v="0"/>
    <s v="100000 EUR"/>
    <s v="ETF"/>
    <d v="2014-09-15T00:00:00"/>
    <s v="X2ISINAV.DE"/>
    <s v="SMLNIN"/>
    <s v="JPX-Nikkei 400"/>
    <x v="94"/>
    <n v="429"/>
    <s v="etf.invesco.com"/>
    <m/>
    <m/>
    <m/>
    <m/>
    <m/>
    <m/>
    <m/>
  </r>
  <r>
    <x v="0"/>
    <s v="IE00BPVLQD13"/>
    <s v="Xtrackers JPX-Nikkei 400 UCITS ETF 1D"/>
    <x v="2"/>
    <e v="#N/A"/>
    <x v="14"/>
    <e v="#N/A"/>
    <s v="Capitalization"/>
    <s v="Long"/>
    <s v="Equity"/>
    <e v="#N/A"/>
    <x v="3"/>
    <s v="XDNY"/>
    <s v="XDNY.DE"/>
    <s v="XDNY GY"/>
    <m/>
    <n v="2E-3"/>
    <n v="14.3657272727273"/>
    <n v="12.989802772727273"/>
    <s v="12:00 - 12:30"/>
    <n v="0.05"/>
    <x v="1"/>
    <x v="0"/>
    <s v="Distributing Optimised"/>
    <x v="6"/>
    <x v="0"/>
    <s v="4900 shares"/>
    <s v="ETF"/>
    <d v="2015-08-14T00:00:00"/>
    <s v="0J0NINAV.DE"/>
    <s v="XDNYINVE"/>
    <s v="JPX-Nikkei 400"/>
    <x v="94"/>
    <n v="429"/>
    <s v="www.etf.dws.com"/>
    <m/>
    <m/>
    <m/>
    <m/>
    <m/>
    <m/>
    <m/>
  </r>
  <r>
    <x v="0"/>
    <s v="IE00BRB36B93"/>
    <s v="Xtrackers JPX-Nikkei 400 UCITS ETF 3C EUR Hedged"/>
    <x v="2"/>
    <e v="#N/A"/>
    <x v="14"/>
    <e v="#N/A"/>
    <s v="Capitalization"/>
    <s v="Long"/>
    <s v="Equity"/>
    <e v="#N/A"/>
    <x v="3"/>
    <s v="XDNE"/>
    <s v="XDNE.DE"/>
    <s v="XDNE GY"/>
    <m/>
    <n v="3.0000000000000001E-3"/>
    <n v="12.687045454545499"/>
    <n v="11.107677136363636"/>
    <s v="16:30 - 17:00"/>
    <n v="0.05"/>
    <x v="0"/>
    <x v="0"/>
    <s v="Accumulating Optimised"/>
    <x v="6"/>
    <x v="0"/>
    <s v="3500 shares"/>
    <s v="ETF"/>
    <e v="#N/A"/>
    <s v="0J9VINAV.DE"/>
    <s v="XDNEINVE"/>
    <s v="JPX-Nikkei 400"/>
    <x v="94"/>
    <n v="429"/>
    <s v="www.etf.dws.com"/>
    <m/>
    <m/>
    <m/>
    <m/>
    <m/>
    <m/>
    <m/>
  </r>
  <r>
    <x v="0"/>
    <s v="IE00BYMS5W68"/>
    <s v="Invesco KBW Nasdaq Fintech UCITS ETF Acc"/>
    <x v="8"/>
    <e v="#N/A"/>
    <x v="0"/>
    <e v="#N/A"/>
    <s v="Capitalization"/>
    <s v="Long"/>
    <s v="Equity"/>
    <e v="#N/A"/>
    <x v="11"/>
    <s v="KFTK"/>
    <s v="KFTK.DE"/>
    <s v="KFTK GY"/>
    <m/>
    <n v="4.8999999999999998E-3"/>
    <n v="28.8437727272727"/>
    <n v="20.70082122727273"/>
    <s v="17:00 - 17:30"/>
    <n v="0.02"/>
    <x v="0"/>
    <x v="1"/>
    <s v="Accumulating Swap-based"/>
    <x v="0"/>
    <x v="0"/>
    <s v="100000 EUR"/>
    <s v="ETF"/>
    <d v="2017-03-10T00:00:00"/>
    <s v="0TMSINAV.DE"/>
    <s v="FTEKINE"/>
    <s v="KWB Nasdaq Financial Technology"/>
    <x v="95"/>
    <n v="430"/>
    <s v="etf.invesco.com"/>
    <m/>
    <m/>
    <m/>
    <m/>
    <m/>
    <m/>
    <m/>
  </r>
  <r>
    <x v="0"/>
    <s v="LU0411075376"/>
    <s v="Xtrackers LevDAX Daily Swap UCITS ETF 1C"/>
    <x v="2"/>
    <e v="#N/A"/>
    <x v="6"/>
    <e v="#N/A"/>
    <s v="Capitalization"/>
    <s v="Long"/>
    <s v="Equity"/>
    <e v="#N/A"/>
    <x v="3"/>
    <s v="DBPE"/>
    <s v="DBPE.DE"/>
    <s v="DBPE GY"/>
    <m/>
    <n v="3.5000000000000001E-3"/>
    <n v="6.4232272727272699"/>
    <n v="5.7740769999999992"/>
    <s v="13:00 - 13:30"/>
    <n v="0.05"/>
    <x v="0"/>
    <x v="1"/>
    <s v="Accumulating Swap-based"/>
    <x v="1"/>
    <x v="0"/>
    <s v="50000 EUR"/>
    <s v="ETF"/>
    <d v="2010-05-10T00:00:00"/>
    <s v="DBPEINAVEUR.DE"/>
    <s v="DBPEINVE"/>
    <s v="LevDAX"/>
    <x v="96"/>
    <n v="431"/>
    <s v="www.etf.dws.com"/>
    <m/>
    <m/>
    <m/>
    <m/>
    <m/>
    <m/>
    <m/>
  </r>
  <r>
    <x v="0"/>
    <s v="IE00BFWXDV39"/>
    <s v="Franklin LibertyQ AC Asia ex Japan UCITS ETF"/>
    <x v="2"/>
    <e v="#N/A"/>
    <x v="12"/>
    <e v="#N/A"/>
    <s v="Capitalization"/>
    <s v="Long"/>
    <s v="Equity"/>
    <e v="#N/A"/>
    <x v="17"/>
    <s v="FVSJ"/>
    <s v="FVSJ.DE"/>
    <s v="FVSJ GY"/>
    <m/>
    <n v="4.0000000000000001E-3"/>
    <n v="78.742272727272706"/>
    <n v="75.935249545454539"/>
    <s v="11:30 - 12:00"/>
    <n v="0.05"/>
    <x v="0"/>
    <x v="2"/>
    <s v="Accumulating Full Replication"/>
    <x v="0"/>
    <x v="0"/>
    <s v="50000 EUR"/>
    <s v="ETF"/>
    <e v="#N/A"/>
    <s v=""/>
    <s v="FLQAIVEU"/>
    <s v="LibertyQ Asia ex Japan Equity"/>
    <x v="97"/>
    <n v="433"/>
    <s v="www.franklintempleton.de/"/>
    <m/>
    <m/>
    <m/>
    <m/>
    <m/>
    <m/>
    <m/>
  </r>
  <r>
    <x v="0"/>
    <s v="IE00BF2B0K52"/>
    <s v="Franklin LibertyQ Emerging Markets UCITS ETF"/>
    <x v="2"/>
    <e v="#N/A"/>
    <x v="9"/>
    <e v="#N/A"/>
    <s v="Capitalization"/>
    <s v="Long"/>
    <s v="Equity"/>
    <e v="#N/A"/>
    <x v="17"/>
    <s v="FLXE"/>
    <s v="FLXE.DE"/>
    <s v="FLXE GY"/>
    <m/>
    <n v="5.4999999999999997E-3"/>
    <n v="60.636454545454498"/>
    <n v="49.497568045454543"/>
    <s v="17:00 - 17:30"/>
    <n v="0.05"/>
    <x v="0"/>
    <x v="2"/>
    <s v="Accumulating Full Replication"/>
    <x v="0"/>
    <x v="0"/>
    <s v="50000 EUR"/>
    <s v="ETF"/>
    <d v="2017-10-19T00:00:00"/>
    <s v="0K5GINAV.DE"/>
    <s v="FLXEIVEU"/>
    <s v="LibertyQ Emerging Markets Equity"/>
    <x v="98"/>
    <n v="434"/>
    <s v="www.franklintempleton.de/"/>
    <m/>
    <m/>
    <m/>
    <m/>
    <m/>
    <m/>
    <m/>
  </r>
  <r>
    <x v="0"/>
    <s v="IE00BFWXDW46"/>
    <s v="Franklin LibertyQ European Equity UCITS ETF"/>
    <x v="2"/>
    <e v="#N/A"/>
    <x v="2"/>
    <e v="#N/A"/>
    <s v="Capitalization"/>
    <s v="Long"/>
    <s v="Equity"/>
    <e v="#N/A"/>
    <x v="17"/>
    <s v="FVUE"/>
    <s v="FVUE.DE"/>
    <s v="FVUE GY"/>
    <m/>
    <n v="2.5000000000000001E-3"/>
    <n v="48.509590909090903"/>
    <n v="42.084307058823526"/>
    <s v="17:00 - 17:30"/>
    <n v="0.05"/>
    <x v="0"/>
    <x v="2"/>
    <s v="Accumulating Full Replication"/>
    <x v="1"/>
    <x v="0"/>
    <s v="50000 EUR"/>
    <s v="ETF"/>
    <e v="#N/A"/>
    <s v=""/>
    <s v="FLEQIVEU"/>
    <s v="LibertyQ Europe Equity"/>
    <x v="99"/>
    <n v="435"/>
    <s v="www.franklintempleton.de/"/>
    <m/>
    <m/>
    <m/>
    <m/>
    <m/>
    <m/>
    <m/>
  </r>
  <r>
    <x v="0"/>
    <s v="IE00BF2B0L69"/>
    <s v="Franklin LibertyQ European Dividend UCITS ETF"/>
    <x v="2"/>
    <e v="#N/A"/>
    <x v="2"/>
    <e v="#N/A"/>
    <s v="Dividends"/>
    <s v="Long"/>
    <s v="Equity"/>
    <e v="#N/A"/>
    <x v="17"/>
    <s v="FLXD"/>
    <s v="FLXD.DE"/>
    <s v="FLXD GY"/>
    <m/>
    <n v="2.5000000000000001E-3"/>
    <n v="52.332818181818197"/>
    <n v="43.817427352941166"/>
    <s v="17:00 - 17:30"/>
    <n v="0.05"/>
    <x v="1"/>
    <x v="2"/>
    <s v="Distributing Full Replication"/>
    <x v="1"/>
    <x v="0"/>
    <s v="50000 EUR"/>
    <s v="ETF"/>
    <d v="2017-09-08T00:00:00"/>
    <s v="0K5CINAV.DE"/>
    <s v="FLXDIV"/>
    <s v="LibertyQ European Dividend"/>
    <x v="100"/>
    <n v="436"/>
    <s v="www.franklintempleton.de/"/>
    <m/>
    <m/>
    <m/>
    <m/>
    <m/>
    <m/>
    <m/>
  </r>
  <r>
    <x v="0"/>
    <s v="IE00BF2B0N83"/>
    <s v="Franklin LibertyQ Global Equity SRI UCITS ETF"/>
    <x v="2"/>
    <e v="#N/A"/>
    <x v="0"/>
    <e v="#N/A"/>
    <s v="ESG"/>
    <s v="Long"/>
    <s v="Equity"/>
    <e v="#N/A"/>
    <x v="17"/>
    <s v="FLXG"/>
    <s v="FLXG.DE"/>
    <s v="FLXG GY"/>
    <m/>
    <n v="4.0000000000000001E-3"/>
    <n v="89.061499999999995"/>
    <n v="85.181856545454536"/>
    <s v="10:30 - 11:00"/>
    <n v="0.05"/>
    <x v="0"/>
    <x v="2"/>
    <s v="Accumulating Full Replication"/>
    <x v="0"/>
    <x v="0"/>
    <s v="50000 EUR"/>
    <s v="ETF"/>
    <d v="2017-09-08T00:00:00"/>
    <s v="0K5EINAV.DE"/>
    <s v="FLXGIVEU"/>
    <s v="LibertyQ Global Equity SRI"/>
    <x v="101"/>
    <n v="438"/>
    <s v="www.franklintempleton.de/"/>
    <m/>
    <m/>
    <m/>
    <m/>
    <m/>
    <m/>
    <m/>
  </r>
  <r>
    <x v="0"/>
    <s v="IE00BF2B0P08"/>
    <s v="Franklin LibertyQ U.S. Equity UCITS ETF"/>
    <x v="2"/>
    <e v="#N/A"/>
    <x v="3"/>
    <e v="#N/A"/>
    <s v="Capitalization"/>
    <s v="Long"/>
    <s v="Equity"/>
    <e v="#N/A"/>
    <x v="17"/>
    <s v="FLXU"/>
    <s v="FLXU.DE"/>
    <s v="FLXU GY"/>
    <m/>
    <n v="2.5000000000000001E-3"/>
    <n v="37.305227272727301"/>
    <n v="35.193482863636369"/>
    <s v="17:00 - 17:30"/>
    <n v="0.05"/>
    <x v="0"/>
    <x v="2"/>
    <s v="Accumulating Full Replication"/>
    <x v="0"/>
    <x v="0"/>
    <s v="50000 EUR"/>
    <s v="ETF"/>
    <d v="2017-09-08T00:00:00"/>
    <s v="0K59INAV.DE"/>
    <s v="FLXUIVEU"/>
    <s v="LibertyQ US Large Cap Equity"/>
    <x v="102"/>
    <n v="439"/>
    <s v="www.franklintempleton.de/"/>
    <m/>
    <m/>
    <m/>
    <m/>
    <m/>
    <m/>
    <m/>
  </r>
  <r>
    <x v="0"/>
    <s v="LU1377382368"/>
    <s v="BNP Paribas Easy Low Carbon 100 Europe UCITS ETF"/>
    <x v="2"/>
    <e v="#N/A"/>
    <x v="2"/>
    <e v="#N/A"/>
    <s v="ESG"/>
    <s v="Long"/>
    <s v="Equity"/>
    <e v="#N/A"/>
    <x v="4"/>
    <s v="LCEU"/>
    <s v="LCEU.DE"/>
    <s v="LCEU GY"/>
    <m/>
    <n v="3.0000000000000001E-3"/>
    <n v="15.385909090909101"/>
    <n v="14.40229572727273"/>
    <s v="16:00 - 16:30"/>
    <n v="0.01"/>
    <x v="0"/>
    <x v="2"/>
    <s v="Accumulating Full Replication"/>
    <x v="1"/>
    <x v="0"/>
    <s v="50000 EUR"/>
    <s v="ETF"/>
    <e v="#N/A"/>
    <s v="INECNINAV.PA"/>
    <s v="INECN"/>
    <s v="Low Carbon 100 Europe"/>
    <x v="103"/>
    <n v="447"/>
    <s v="www.easy.bnpparibas.de"/>
    <m/>
    <m/>
    <m/>
    <m/>
    <m/>
    <m/>
    <m/>
  </r>
  <r>
    <x v="0"/>
    <s v="DE000ETF9074"/>
    <s v="ComStage 1 MDAX UCITS ETF (I)"/>
    <x v="2"/>
    <e v="#N/A"/>
    <x v="6"/>
    <e v="#N/A"/>
    <s v="MidCap"/>
    <s v="Long"/>
    <s v="Equity"/>
    <e v="#N/A"/>
    <x v="1"/>
    <s v="E907"/>
    <s v="E907.DE"/>
    <s v="E907 GY"/>
    <m/>
    <n v="3.0000000000000001E-3"/>
    <n v="22.204136363636401"/>
    <n v="20.188239272727273"/>
    <s v="13:00 - 13:30"/>
    <n v="0.02"/>
    <x v="1"/>
    <x v="2"/>
    <s v="Distributing Full Replication"/>
    <x v="1"/>
    <x v="0"/>
    <s v="100000 EUR"/>
    <s v="ETF"/>
    <e v="#N/A"/>
    <s v="E907EURINAV=SOLA"/>
    <s v="CNAVE907"/>
    <s v="MDAX"/>
    <x v="104"/>
    <n v="524"/>
    <s v="www.lyxoretf.de"/>
    <m/>
    <m/>
    <m/>
    <m/>
    <m/>
    <m/>
    <m/>
  </r>
  <r>
    <x v="0"/>
    <s v="LU1033693638"/>
    <s v="ComStage MDAX UCITS ETF"/>
    <x v="2"/>
    <e v="#N/A"/>
    <x v="6"/>
    <e v="#N/A"/>
    <s v="MidCap"/>
    <s v="Long"/>
    <s v="Equity"/>
    <e v="#N/A"/>
    <x v="1"/>
    <s v="C007"/>
    <s v="C007.DE"/>
    <s v="C007 GY"/>
    <m/>
    <n v="3.0000000000000001E-3"/>
    <n v="18.368500000000001"/>
    <n v="16.838391272727275"/>
    <s v="13:00 - 13:30"/>
    <n v="0.03"/>
    <x v="1"/>
    <x v="2"/>
    <s v="Distributing Full Replication"/>
    <x v="1"/>
    <x v="0"/>
    <s v="100000 EUR"/>
    <s v="ETF"/>
    <e v="#N/A"/>
    <s v="C007EURINAV=SOLA"/>
    <s v="CNAVC007"/>
    <s v="MDAX"/>
    <x v="104"/>
    <n v="524"/>
    <s v="www.lyxoretf.de"/>
    <m/>
    <m/>
    <m/>
    <m/>
    <m/>
    <m/>
    <m/>
  </r>
  <r>
    <x v="0"/>
    <s v="DE000ETFL441"/>
    <s v="Deka MDAX UCITS ETF"/>
    <x v="2"/>
    <e v="#N/A"/>
    <x v="6"/>
    <e v="#N/A"/>
    <s v="MidCap"/>
    <s v="Long"/>
    <s v="Equity"/>
    <e v="#N/A"/>
    <x v="7"/>
    <s v="ELF1"/>
    <s v="ELF1.DE"/>
    <s v="ELF1 GY"/>
    <m/>
    <n v="3.0000000000000001E-3"/>
    <n v="9.4764999999999997"/>
    <n v="8.9711070909090918"/>
    <s v="14:00 - 14:30"/>
    <n v="0.01"/>
    <x v="0"/>
    <x v="2"/>
    <s v="Accumulating Full Replication"/>
    <x v="1"/>
    <x v="0"/>
    <s v="100000 EUR"/>
    <s v="ETF"/>
    <e v="#N/A"/>
    <s v="X2HFINAV.DE"/>
    <s v="X2HFINAV"/>
    <s v="MDAX"/>
    <x v="104"/>
    <n v="524"/>
    <s v="www.deka-etf.de"/>
    <m/>
    <m/>
    <m/>
    <m/>
    <m/>
    <m/>
    <m/>
  </r>
  <r>
    <x v="0"/>
    <s v="IE00BHJYDV33"/>
    <s v="Invesco MDAX UCITS ETF"/>
    <x v="2"/>
    <e v="#N/A"/>
    <x v="6"/>
    <e v="#N/A"/>
    <s v="MidCap"/>
    <s v="Long"/>
    <s v="Equity"/>
    <e v="#N/A"/>
    <x v="11"/>
    <s v="DEAM"/>
    <s v="DEAM.DE"/>
    <s v="DEAM GY"/>
    <m/>
    <n v="1.9E-3"/>
    <n v="10.888863636363601"/>
    <n v="10.468708136363636"/>
    <s v="16:30 - 17:00"/>
    <n v="0.02"/>
    <x v="0"/>
    <x v="2"/>
    <s v="Accumulating Full Replication"/>
    <x v="1"/>
    <x v="0"/>
    <s v="100000 EUR"/>
    <s v="ETF"/>
    <e v="#N/A"/>
    <s v="EQG7INAV.DE"/>
    <s v="DEAMIN"/>
    <s v="MDAX"/>
    <x v="104"/>
    <n v="524"/>
    <s v="etf.invesco.com"/>
    <m/>
    <m/>
    <m/>
    <m/>
    <m/>
    <m/>
    <m/>
  </r>
  <r>
    <x v="0"/>
    <s v="DE0005933923"/>
    <s v="iShares MDAX UCITS ETF (DE)"/>
    <x v="2"/>
    <n v="28.97"/>
    <x v="6"/>
    <n v="99.999999999999986"/>
    <s v="MidCap"/>
    <s v="Long"/>
    <s v="Equity"/>
    <n v="30.5"/>
    <x v="2"/>
    <s v="EXS3"/>
    <s v="EXS3.DE"/>
    <s v="MDAXEX GY"/>
    <m/>
    <n v="5.1000000000000004E-3"/>
    <n v="8.1989545454545496"/>
    <n v="7.6731526818181814"/>
    <s v="14:00 - 14:30"/>
    <n v="1.4999999999999999E-2"/>
    <x v="0"/>
    <x v="2"/>
    <s v="Accumulating Full Replication"/>
    <x v="1"/>
    <x v="0"/>
    <s v="100000 EUR"/>
    <s v="ETF"/>
    <e v="#N/A"/>
    <s v="MDAXINAV.DE"/>
    <s v="MDAXNAV"/>
    <s v="MDAX"/>
    <x v="104"/>
    <n v="524"/>
    <s v="www.ishares.com"/>
    <m/>
    <s v="https://www.ishares.com/de/privatanleger/de/produkte/251845/ishares-mdax-ucits-etf-de-fund/1478358465952.ajax?fileType=csv&amp;fileName=EXS3_holdings&amp;dataType=fund"/>
    <m/>
    <m/>
    <m/>
    <m/>
    <m/>
  </r>
  <r>
    <x v="0"/>
    <s v="FR0011857234"/>
    <s v="Lyxor German Mid-Cap MDAX UCITS ETF - Dist"/>
    <x v="2"/>
    <e v="#N/A"/>
    <x v="6"/>
    <e v="#N/A"/>
    <s v="MidCap"/>
    <s v="Long"/>
    <s v="Equity"/>
    <e v="#N/A"/>
    <x v="1"/>
    <s v="MD4X"/>
    <s v="MD4X.DE"/>
    <s v="MD4X GY"/>
    <m/>
    <n v="2E-3"/>
    <n v="17.2625909090909"/>
    <n v="15.762157181818184"/>
    <s v="16:30 - 17:00"/>
    <n v="0.01"/>
    <x v="1"/>
    <x v="1"/>
    <s v="Distributing Swap-based"/>
    <x v="1"/>
    <x v="0"/>
    <s v="100000 EUR"/>
    <s v="ETF"/>
    <e v="#N/A"/>
    <s v=".NVLLMD4X"/>
    <s v="MD4XIV"/>
    <s v="MDAX"/>
    <x v="104"/>
    <n v="524"/>
    <s v="www.lyxoretf.de"/>
    <m/>
    <m/>
    <m/>
    <m/>
    <m/>
    <m/>
    <m/>
  </r>
  <r>
    <x v="0"/>
    <s v="NL0011683594"/>
    <s v="VanEck Vectors Morningstar Developed Markets Dividend Leaders UCITS ETF"/>
    <x v="2"/>
    <e v="#N/A"/>
    <x v="11"/>
    <e v="#N/A"/>
    <s v="Dividends"/>
    <s v="Long"/>
    <s v="Equity"/>
    <e v="#N/A"/>
    <x v="10"/>
    <s v="VDIV"/>
    <s v="VDIV.DE"/>
    <s v="VDIV GY"/>
    <m/>
    <n v="3.8E-3"/>
    <n v="23.7059545454545"/>
    <n v="22.07006077272727"/>
    <s v="11:30 - 12:00"/>
    <n v="0.03"/>
    <x v="1"/>
    <x v="2"/>
    <s v="Distributing Full Replication"/>
    <x v="1"/>
    <x v="0"/>
    <s v="50000 EUR"/>
    <s v="ETF"/>
    <e v="#N/A"/>
    <s v="ITDIVINAV.PA"/>
    <s v="ITDIV"/>
    <s v="Morningstar Developed Markets Large Cap Dividends Leaders"/>
    <x v="105"/>
    <n v="526"/>
    <s v="www.vaneck.com"/>
    <m/>
    <m/>
    <m/>
    <m/>
    <m/>
    <m/>
    <m/>
  </r>
  <r>
    <x v="0"/>
    <s v="IE00BL0BMZ89"/>
    <s v="VanEck Vectors Morningstar Global Wide Moat UCITS ETF"/>
    <x v="2"/>
    <e v="#N/A"/>
    <x v="0"/>
    <e v="#N/A"/>
    <s v="Value"/>
    <s v="Long"/>
    <s v="Equity"/>
    <e v="#N/A"/>
    <x v="10"/>
    <s v="VVGM"/>
    <s v="VVGM.DE"/>
    <s v="VVGM GY"/>
    <m/>
    <n v="5.1999999999999998E-3"/>
    <n v="25.1883181818182"/>
    <n v="23.376261772727272"/>
    <s v="13:30 - 14:00"/>
    <n v="0.03"/>
    <x v="0"/>
    <x v="2"/>
    <s v="Accumulating Full Replication"/>
    <x v="0"/>
    <x v="0"/>
    <s v="50000 EUR"/>
    <s v="ETF"/>
    <e v="#N/A"/>
    <s v="VVGMEURINAV=SOLA"/>
    <s v="VVGMIV"/>
    <s v="Morningstar Global Wide Moat Focus"/>
    <x v="106"/>
    <n v="528"/>
    <s v="www.vaneck.com"/>
    <m/>
    <m/>
    <m/>
    <m/>
    <m/>
    <m/>
    <m/>
  </r>
  <r>
    <x v="0"/>
    <s v="IE00B94ZB998"/>
    <s v="Invesco Morningstar US Energy Infrastructure MLP UCITS ETF Acc"/>
    <x v="9"/>
    <e v="#N/A"/>
    <x v="3"/>
    <e v="#N/A"/>
    <s v="Capitalization"/>
    <s v="Long"/>
    <s v="Equity"/>
    <e v="#N/A"/>
    <x v="11"/>
    <s v="SMLP"/>
    <s v="SMLP.DE"/>
    <s v="SMLP GY"/>
    <m/>
    <n v="5.0000000000000001E-3"/>
    <n v="32.677999999999997"/>
    <n v="20.238500409090911"/>
    <s v="17:00 - 17:30"/>
    <n v="0.02"/>
    <x v="0"/>
    <x v="1"/>
    <s v="Accumulating Swap-based"/>
    <x v="0"/>
    <x v="0"/>
    <s v="100000 EUR"/>
    <s v="ETF"/>
    <d v="2013-06-12T00:00:00"/>
    <s v="274IINAV.DE"/>
    <s v="INMLPA"/>
    <s v="Morningstar MLP Composite"/>
    <x v="107"/>
    <n v="529"/>
    <s v="etf.invesco.com"/>
    <m/>
    <m/>
    <m/>
    <m/>
    <m/>
    <m/>
    <m/>
  </r>
  <r>
    <x v="0"/>
    <s v="IE00B8CJW150"/>
    <s v="Invesco Morningstar US Energy Infrastructure MLP UCITS ETF Dist"/>
    <x v="9"/>
    <e v="#N/A"/>
    <x v="3"/>
    <e v="#N/A"/>
    <s v="Capitalization"/>
    <s v="Long"/>
    <s v="Equity"/>
    <e v="#N/A"/>
    <x v="11"/>
    <s v="SMLD"/>
    <s v="SMLD.DE"/>
    <s v="SMLD GY"/>
    <m/>
    <n v="5.0000000000000001E-3"/>
    <n v="32.9881363636364"/>
    <n v="20.63941872727273"/>
    <s v="16:30 - 17:00"/>
    <n v="0.02"/>
    <x v="1"/>
    <x v="1"/>
    <s v="Distributing Swap-based"/>
    <x v="0"/>
    <x v="0"/>
    <s v="100000 EUR"/>
    <s v="ETF"/>
    <d v="2013-05-21T00:00:00"/>
    <s v="X225INAV.DE"/>
    <s v="INMLPB"/>
    <s v="Morningstar MLP Composite"/>
    <x v="107"/>
    <n v="529"/>
    <s v="etf.invesco.com"/>
    <m/>
    <m/>
    <m/>
    <m/>
    <m/>
    <m/>
    <m/>
  </r>
  <r>
    <x v="0"/>
    <s v="NL0011376074"/>
    <s v="VanEck Vectors Morningstar North America Equal Weight UCITS ETF"/>
    <x v="2"/>
    <e v="#N/A"/>
    <x v="17"/>
    <e v="#N/A"/>
    <s v="Equally/Capped"/>
    <s v="Long"/>
    <s v="Equity"/>
    <e v="#N/A"/>
    <x v="10"/>
    <s v="VMUS"/>
    <s v="VMUS.DE"/>
    <s v="VMUS GY"/>
    <m/>
    <n v="2E-3"/>
    <n v="20.8065"/>
    <n v="16.720138363636362"/>
    <s v="11:30 - 12:00"/>
    <n v="0.03"/>
    <x v="1"/>
    <x v="2"/>
    <s v="Distributing Full Replication"/>
    <x v="1"/>
    <x v="0"/>
    <s v="50000 EUR"/>
    <s v="ETF"/>
    <e v="#N/A"/>
    <s v="ITNAEINAV.PA"/>
    <s v="ITNAE"/>
    <s v="Morningstar North America 100 Equal Weight"/>
    <x v="108"/>
    <n v="530"/>
    <s v="www.vaneck.com"/>
    <m/>
    <m/>
    <m/>
    <m/>
    <m/>
    <m/>
    <m/>
  </r>
  <r>
    <x v="0"/>
    <s v="LU1781541096"/>
    <s v="Lyxor Core Morningstar UK NT (DR) UCITS ETF"/>
    <x v="2"/>
    <e v="#N/A"/>
    <x v="10"/>
    <e v="#N/A"/>
    <s v="Capitalization"/>
    <s v="Long"/>
    <s v="Equity"/>
    <e v="#N/A"/>
    <x v="1"/>
    <s v="LCUK"/>
    <s v="LCUK.DE"/>
    <s v="LCUK GY"/>
    <m/>
    <n v="4.0000000000000002E-4"/>
    <n v="37.8005909090909"/>
    <n v="34.994388181818174"/>
    <s v="11:30 - 12:00"/>
    <n v="0.03"/>
    <x v="0"/>
    <x v="2"/>
    <s v="Accumulating Full Replication"/>
    <x v="4"/>
    <x v="0"/>
    <s v="100000 EUR"/>
    <s v="ETF"/>
    <d v="2018-03-22T00:00:00"/>
    <s v="ILCUKINAV=SOLA"/>
    <s v="MSGBPNIV"/>
    <s v="Morningstar UK"/>
    <x v="109"/>
    <n v="531"/>
    <s v="www.lyxoretf.de"/>
    <m/>
    <m/>
    <m/>
    <m/>
    <m/>
    <m/>
    <m/>
  </r>
  <r>
    <x v="0"/>
    <s v="LU1781540957"/>
    <s v="Lyxor Core Morningstar US Equity (DR) UCITS ETF"/>
    <x v="2"/>
    <e v="#N/A"/>
    <x v="3"/>
    <e v="#N/A"/>
    <s v="Capitalization"/>
    <s v="Long"/>
    <s v="Equity"/>
    <e v="#N/A"/>
    <x v="1"/>
    <s v="LCUS"/>
    <s v="LCUS.DE"/>
    <s v="LCUS GY"/>
    <m/>
    <n v="4.0000000000000002E-4"/>
    <n v="34.841636363636397"/>
    <n v="27.371293909090909"/>
    <s v="16:30 - 17:00"/>
    <n v="0.03"/>
    <x v="0"/>
    <x v="0"/>
    <s v="Accumulating Optimised"/>
    <x v="0"/>
    <x v="0"/>
    <s v="100000 EUR"/>
    <s v="ETF"/>
    <d v="2018-03-22T00:00:00"/>
    <s v="ILCUSINAV=SOLA"/>
    <s v="MSEGUSIV"/>
    <s v="Morningstar US Large-Mid Cap"/>
    <x v="110"/>
    <n v="532"/>
    <s v="www.lyxoretf.de"/>
    <m/>
    <m/>
    <m/>
    <m/>
    <m/>
    <m/>
    <m/>
  </r>
  <r>
    <x v="0"/>
    <s v="IE00BJK9H860"/>
    <s v="JPM BetaBuilders US Equity UCITS ETF"/>
    <x v="2"/>
    <e v="#N/A"/>
    <x v="3"/>
    <e v="#N/A"/>
    <s v="Capitalization"/>
    <s v="Long"/>
    <s v="Equity"/>
    <e v="#N/A"/>
    <x v="21"/>
    <s v="BBUD"/>
    <s v="BBUD.DE"/>
    <s v="BBUD GY"/>
    <m/>
    <n v="4.0000000000000002E-4"/>
    <n v="17.391454545454501"/>
    <n v="14.33348386363636"/>
    <s v="13:00 - 13:30"/>
    <n v="0.05"/>
    <x v="1"/>
    <x v="0"/>
    <s v="Distributing Optimised"/>
    <x v="0"/>
    <x v="0"/>
    <s v="50000 EUR"/>
    <s v="ETF"/>
    <e v="#N/A"/>
    <s v="BBUDEUiv.P"/>
    <s v="BBUDEUIV"/>
    <s v="Morningstar US Target Market Exposure"/>
    <x v="111"/>
    <n v="533"/>
    <s v="www.jpmorganassetmanagement.ie"/>
    <m/>
    <m/>
    <m/>
    <m/>
    <m/>
    <m/>
    <m/>
  </r>
  <r>
    <x v="0"/>
    <s v="IE00BJK9H753"/>
    <s v="JPM BetaBuilders US Equity UCITS ETF      "/>
    <x v="2"/>
    <e v="#N/A"/>
    <x v="3"/>
    <e v="#N/A"/>
    <s v="Capitalization"/>
    <s v="Long"/>
    <s v="Equity"/>
    <e v="#N/A"/>
    <x v="21"/>
    <s v="BBUS"/>
    <s v="BBUS.DE"/>
    <s v="BBUS GY"/>
    <m/>
    <n v="4.0000000000000002E-4"/>
    <n v="17.085863636363602"/>
    <n v="14.270901409090907"/>
    <s v="16:30 - 17:00"/>
    <n v="0.05"/>
    <x v="0"/>
    <x v="0"/>
    <s v="Accumulating Optimised"/>
    <x v="0"/>
    <x v="0"/>
    <s v="50000 EUR"/>
    <s v="ETF"/>
    <e v="#N/A"/>
    <s v="BBUSEUiv.P"/>
    <s v="BBUSEUIV"/>
    <s v="Morningstar US Target Market Exposure"/>
    <x v="111"/>
    <n v="533"/>
    <s v="www.jpmorganassetmanagement.ie"/>
    <m/>
    <m/>
    <m/>
    <m/>
    <m/>
    <m/>
    <m/>
  </r>
  <r>
    <x v="0"/>
    <s v="IE00BQQP9H09"/>
    <s v="VanEck Vectors Morningstar US Wide Moat UCITS ETF"/>
    <x v="2"/>
    <e v="#N/A"/>
    <x v="3"/>
    <e v="#N/A"/>
    <s v="Value"/>
    <s v="Long"/>
    <s v="Equity"/>
    <e v="#N/A"/>
    <x v="10"/>
    <s v="GMVM"/>
    <s v="GMVM.DE"/>
    <s v="GMVM GY"/>
    <m/>
    <n v="4.8999999999999998E-3"/>
    <n v="46.598045454545499"/>
    <n v="27.959351363636358"/>
    <s v="17:00 - 17:30"/>
    <n v="0.02"/>
    <x v="0"/>
    <x v="2"/>
    <s v="Accumulating Full Replication"/>
    <x v="0"/>
    <x v="0"/>
    <s v="50000 EUR"/>
    <s v="ETF"/>
    <d v="2015-10-28T00:00:00"/>
    <s v="GMVMINAV.SG"/>
    <s v="GMVMINAV"/>
    <s v="Morningstar Wide Moat Focus"/>
    <x v="112"/>
    <n v="534"/>
    <s v="www.vaneck.com"/>
    <m/>
    <m/>
    <m/>
    <m/>
    <m/>
    <m/>
    <m/>
  </r>
  <r>
    <x v="0"/>
    <s v="LU1900068161"/>
    <s v="Lyxor MSCI AC Asia Ex Japan UCITS ETF - Acc"/>
    <x v="2"/>
    <e v="#N/A"/>
    <x v="12"/>
    <e v="#N/A"/>
    <s v="Capitalization"/>
    <s v="Long"/>
    <s v="Equity"/>
    <e v="#N/A"/>
    <x v="1"/>
    <s v="LASI"/>
    <s v="LASI.DE"/>
    <s v="LASI GY"/>
    <m/>
    <n v="5.0000000000000001E-3"/>
    <n v="30.312045454545501"/>
    <n v="27.323077409090914"/>
    <s v="13:00 - 13:30"/>
    <n v="0.03"/>
    <x v="0"/>
    <x v="1"/>
    <s v="Accumulating Swap-based"/>
    <x v="1"/>
    <x v="0"/>
    <s v="100000 EUR"/>
    <s v="ETF"/>
    <e v="#N/A"/>
    <s v="KORINAV=SOLA"/>
    <s v="APEXIV"/>
    <s v="MSCI AC Asia ex Japan"/>
    <x v="113"/>
    <n v="536"/>
    <s v="www.lyxoretf.de"/>
    <m/>
    <m/>
    <m/>
    <m/>
    <m/>
    <m/>
    <m/>
  </r>
  <r>
    <x v="0"/>
    <s v="IE00B7WK2W23"/>
    <s v="UBS (Irl) Fund Solutions plc – MSCI AC Asia Ex Japan SF UCITS ETF (USD) A-acc"/>
    <x v="2"/>
    <e v="#N/A"/>
    <x v="12"/>
    <e v="#N/A"/>
    <s v="Capitalization"/>
    <s v="Long"/>
    <s v="Equity"/>
    <e v="#N/A"/>
    <x v="9"/>
    <s v="UIQI"/>
    <s v="UIQI.DE"/>
    <s v="UIQI GY"/>
    <m/>
    <n v="2.3E-3"/>
    <n v="36.6056818181818"/>
    <n v="34.770230454545462"/>
    <s v="17:00 - 17:30"/>
    <n v="0.03"/>
    <x v="0"/>
    <x v="1"/>
    <s v="Accumulating Swap-based"/>
    <x v="0"/>
    <x v="0"/>
    <s v="100000 EUR"/>
    <s v="ETF"/>
    <d v="2017-06-23T00:00:00"/>
    <s v=".IAJUSAS"/>
    <s v="UETF0011"/>
    <s v="MSCI AC Asia ex Japan"/>
    <x v="113"/>
    <n v="536"/>
    <s v="www.ubs.com/etf"/>
    <m/>
    <m/>
    <m/>
    <m/>
    <m/>
    <m/>
    <m/>
  </r>
  <r>
    <x v="0"/>
    <s v="LU0322252171"/>
    <s v="Xtrackers MSCI AC Asia ex Japan Swap UCITS ETF 1C"/>
    <x v="2"/>
    <e v="#N/A"/>
    <x v="12"/>
    <e v="#N/A"/>
    <s v="Capitalization"/>
    <s v="Long"/>
    <s v="Equity"/>
    <e v="#N/A"/>
    <x v="3"/>
    <s v="DXS5"/>
    <s v="XAXJ.DE"/>
    <s v="XAXJ GY"/>
    <m/>
    <n v="6.4999999999999997E-3"/>
    <n v="17.1205909090909"/>
    <n v="15.504548272727272"/>
    <s v="12:30 - 13:00"/>
    <n v="0.05"/>
    <x v="0"/>
    <x v="1"/>
    <s v="Accumulating Swap-based"/>
    <x v="0"/>
    <x v="0"/>
    <s v="50000 EUR"/>
    <s v="ETF"/>
    <d v="2009-02-18T00:00:00"/>
    <s v="XAXJINAV.DE"/>
    <s v="XAXJINAV"/>
    <s v="MSCI AC Asia ex Japan"/>
    <x v="113"/>
    <n v="536"/>
    <s v="www.etf.dws.com"/>
    <m/>
    <m/>
    <m/>
    <m/>
    <m/>
    <m/>
    <m/>
  </r>
  <r>
    <x v="0"/>
    <s v="IE00BBQ2W338"/>
    <s v="HSBC MSCI AC Far East ex Japan UCITS ETF USD"/>
    <x v="2"/>
    <e v="#N/A"/>
    <x v="12"/>
    <e v="#N/A"/>
    <s v="Capitalization"/>
    <s v="Long"/>
    <s v="Equity"/>
    <e v="#N/A"/>
    <x v="13"/>
    <s v="H411"/>
    <s v="H411.DE"/>
    <s v="H411 GY"/>
    <m/>
    <n v="4.4999999999999997E-3"/>
    <n v="30.408954545454499"/>
    <n v="27.575479409090914"/>
    <s v="17:00 - 17:30"/>
    <n v="0.02"/>
    <x v="0"/>
    <x v="0"/>
    <s v="Accumulating Optimised"/>
    <x v="0"/>
    <x v="0"/>
    <s v="50000 EUR"/>
    <s v="ETF"/>
    <d v="2013-09-27T00:00:00"/>
    <s v="HMAFINAVEUR=HSBL"/>
    <s v="HMAFEURI"/>
    <s v="MSCI AC Far East ex Japan"/>
    <x v="114"/>
    <n v="537"/>
    <s v="www.etf.hsbc.com"/>
    <m/>
    <m/>
    <m/>
    <m/>
    <m/>
    <m/>
    <m/>
  </r>
  <r>
    <x v="0"/>
    <s v="LU2023678878"/>
    <s v="Lyxor MSCI Digital Economy ESG Filtered (DR) UCITS ETF"/>
    <x v="3"/>
    <e v="#N/A"/>
    <x v="0"/>
    <e v="#N/A"/>
    <s v="ESG"/>
    <s v="Long"/>
    <s v="Equity"/>
    <e v="#N/A"/>
    <x v="1"/>
    <s v="EBUY"/>
    <s v="EBUY.DE"/>
    <s v="EBUY GY"/>
    <m/>
    <n v="1.5E-3"/>
    <n v="45.043999999999997"/>
    <n v="43.263151136363632"/>
    <s v="16:30 - 17:00"/>
    <n v="0.03"/>
    <x v="0"/>
    <x v="0"/>
    <s v="Accumulating Optimised"/>
    <x v="1"/>
    <x v="0"/>
    <s v="100000 EUR"/>
    <s v="ETF"/>
    <e v="#N/A"/>
    <s v="EBUYEURINAV=SOLA"/>
    <s v="EBUYIV"/>
    <s v="MSCI ACWI IMI Digital Economy ESG Filtered"/>
    <x v="115"/>
    <n v="538"/>
    <s v="www.lyxoretf.de"/>
    <m/>
    <m/>
    <m/>
    <m/>
    <m/>
    <m/>
    <m/>
  </r>
  <r>
    <x v="0"/>
    <s v="LU2023678282"/>
    <s v="Lyxor MSCI Disruptive Technologies ESG Filtered (DR) UCITS ETF"/>
    <x v="3"/>
    <e v="#N/A"/>
    <x v="0"/>
    <e v="#N/A"/>
    <s v="ESG"/>
    <s v="Long"/>
    <s v="Equity"/>
    <e v="#N/A"/>
    <x v="1"/>
    <s v="DRUP"/>
    <s v="DRUP.DE"/>
    <s v="DRUP GY"/>
    <m/>
    <n v="1.5E-3"/>
    <n v="53.666772727272701"/>
    <n v="51.596310318181821"/>
    <s v="17:00 - 17:30"/>
    <n v="0.03"/>
    <x v="0"/>
    <x v="0"/>
    <s v="Accumulating Optimised"/>
    <x v="1"/>
    <x v="0"/>
    <s v="100000 EUR"/>
    <s v="ETF"/>
    <e v="#N/A"/>
    <s v="UNICEURINAV=SOLA"/>
    <s v="UNICIV"/>
    <s v="MSCI ACWI IMI Disruptive Technology ESG Filtered"/>
    <x v="115"/>
    <n v="539"/>
    <s v="www.lyxoretf.de"/>
    <m/>
    <m/>
    <m/>
    <m/>
    <m/>
    <m/>
    <m/>
  </r>
  <r>
    <x v="0"/>
    <s v="LU2023679090"/>
    <s v="Lyxor MSCI Future Mobility ESG Filtered (DR) UCITS ETF"/>
    <x v="3"/>
    <e v="#N/A"/>
    <x v="0"/>
    <e v="#N/A"/>
    <s v="ESG"/>
    <s v="Long"/>
    <s v="Equity"/>
    <e v="#N/A"/>
    <x v="1"/>
    <s v="ELCR"/>
    <s v="ELCR.DE"/>
    <s v="ELCR GY"/>
    <m/>
    <n v="1.5E-3"/>
    <n v="57.615318181818203"/>
    <n v="54.181234909090904"/>
    <s v="12:30 - 13:00"/>
    <n v="0.03"/>
    <x v="0"/>
    <x v="0"/>
    <s v="Accumulating Optimised"/>
    <x v="1"/>
    <x v="0"/>
    <s v="100000 EUR"/>
    <s v="ETF"/>
    <e v="#N/A"/>
    <s v="ELCREURINAV=SOLA"/>
    <s v="ELCRIV"/>
    <s v="MSCI ACWI IMI Future Mobility ESG Filtered"/>
    <x v="115"/>
    <n v="540"/>
    <s v="www.lyxoretf.de"/>
    <m/>
    <m/>
    <m/>
    <m/>
    <m/>
    <m/>
    <m/>
  </r>
  <r>
    <x v="0"/>
    <s v="LU2023678449"/>
    <s v="Lyxor MSCI Millennials ESG Filtered (DR) UCITS ETF"/>
    <x v="2"/>
    <e v="#N/A"/>
    <x v="0"/>
    <e v="#N/A"/>
    <s v="ESG"/>
    <s v="Long"/>
    <s v="Equity"/>
    <e v="#N/A"/>
    <x v="1"/>
    <s v="GENY"/>
    <s v="GENY.DE"/>
    <s v="GENY GY"/>
    <m/>
    <n v="1.5E-3"/>
    <n v="57.638090909090899"/>
    <n v="55.203677272727276"/>
    <s v="16:30 - 17:00"/>
    <n v="0.03"/>
    <x v="0"/>
    <x v="0"/>
    <s v="Accumulating Optimised"/>
    <x v="1"/>
    <x v="0"/>
    <s v="100000 EUR"/>
    <s v="ETF"/>
    <e v="#N/A"/>
    <s v="MILLEURINAV=SOLA"/>
    <s v="MILLIV"/>
    <s v="MSCI ACWI IMI Millenials ESG Filtered"/>
    <x v="115"/>
    <n v="541"/>
    <s v="www.lyxoretf.de"/>
    <m/>
    <m/>
    <m/>
    <m/>
    <m/>
    <m/>
    <m/>
  </r>
  <r>
    <x v="0"/>
    <s v="LU2023679256"/>
    <s v="Lyxor MSCI Smart Cities ESG Filtered (DR) UCITS ETF"/>
    <x v="3"/>
    <e v="#N/A"/>
    <x v="0"/>
    <e v="#N/A"/>
    <s v="ESG"/>
    <s v="Long"/>
    <s v="Equity"/>
    <e v="#N/A"/>
    <x v="1"/>
    <s v="IQCY"/>
    <s v="IQCY.DE"/>
    <s v="IQCY GY"/>
    <m/>
    <n v="1.5E-3"/>
    <n v="60.5624545454545"/>
    <n v="58.350574681818195"/>
    <s v="16:30 - 17:00"/>
    <n v="0.03"/>
    <x v="0"/>
    <x v="0"/>
    <s v="Accumulating Optimised"/>
    <x v="1"/>
    <x v="0"/>
    <s v="100000 EUR"/>
    <s v="ETF"/>
    <e v="#N/A"/>
    <s v="IQTEURINAV=SOLA"/>
    <s v="IQCTIV"/>
    <s v="MSCI ACWI IMI Smart Cities ESG Filtered"/>
    <x v="115"/>
    <n v="542"/>
    <s v="www.lyxoretf.de"/>
    <m/>
    <m/>
    <m/>
    <m/>
    <m/>
    <m/>
    <m/>
  </r>
  <r>
    <x v="0"/>
    <s v="IE00BDR55927"/>
    <s v="UBS ETF (IE) MSCI ACWI Socially Responsible UCITS ETF (hedged to EUR) A-acc"/>
    <x v="2"/>
    <e v="#N/A"/>
    <x v="0"/>
    <e v="#N/A"/>
    <s v="ESG"/>
    <s v="Long"/>
    <s v="Equity"/>
    <e v="#N/A"/>
    <x v="9"/>
    <s v="AW1R"/>
    <s v="AW1R.DE"/>
    <s v="AW1R GY"/>
    <m/>
    <n v="4.7999999999999996E-3"/>
    <n v="26.3125454545455"/>
    <n v="25.030877227272722"/>
    <s v="09:30 - 10:00"/>
    <n v="0.02"/>
    <x v="0"/>
    <x v="2"/>
    <s v="Accumulating Full Replication"/>
    <x v="0"/>
    <x v="0"/>
    <s v="100000 EUR"/>
    <s v="ETF"/>
    <e v="#N/A"/>
    <s v=".IAWSRIE"/>
    <s v="IAWSRIE"/>
    <s v="MSCI ACWI SRI 5% Issuer Capped 100% with Developed Markets EUR Hedged"/>
    <x v="116"/>
    <n v="543"/>
    <s v="www.ubs.com/etf"/>
    <m/>
    <m/>
    <m/>
    <m/>
    <m/>
    <m/>
    <m/>
  </r>
  <r>
    <x v="0"/>
    <s v="IE00B3YLTY66"/>
    <s v="SPDR MSCI ACWI IMI UCITS ETF"/>
    <x v="2"/>
    <e v="#N/A"/>
    <x v="9"/>
    <e v="#N/A"/>
    <s v="Capitalization"/>
    <s v="Long"/>
    <s v="Equity"/>
    <e v="#N/A"/>
    <x v="12"/>
    <s v="SPYI"/>
    <s v="SPYI.DE"/>
    <s v="SPYI GY"/>
    <m/>
    <n v="4.0000000000000001E-3"/>
    <n v="26.421545454545502"/>
    <n v="20.470957227272731"/>
    <s v="11:00 - 11:30"/>
    <n v="1.4999999999999999E-2"/>
    <x v="0"/>
    <x v="0"/>
    <s v="Accumulating Optimised"/>
    <x v="0"/>
    <x v="0"/>
    <s v="50000 EUR"/>
    <s v="ETF"/>
    <d v="2011-07-26T00:00:00"/>
    <s v=".INSPYIE"/>
    <s v="INSPYIE"/>
    <s v="MSCI All Country World IM"/>
    <x v="117"/>
    <n v="546"/>
    <s v="www.spdrseurope.com"/>
    <m/>
    <m/>
    <m/>
    <m/>
    <m/>
    <m/>
    <m/>
  </r>
  <r>
    <x v="0"/>
    <s v="IE00B6R52259"/>
    <s v="iShares MSCI ACWI UCITS ETF USD (Acc)"/>
    <x v="2"/>
    <n v="20.639999999999986"/>
    <x v="0"/>
    <n v="62.480000000000118"/>
    <s v="Capitalization"/>
    <s v="Long"/>
    <s v="Equity"/>
    <n v="11.07"/>
    <x v="2"/>
    <s v="IUSQ"/>
    <s v="IUSQ.DE"/>
    <s v="IUSQ GY"/>
    <m/>
    <n v="6.0000000000000001E-3"/>
    <n v="27.667090909090899"/>
    <n v="9.8997475000000019"/>
    <s v="10:30 - 11:00"/>
    <n v="0.03"/>
    <x v="0"/>
    <x v="0"/>
    <s v="Accumulating Optimised"/>
    <x v="0"/>
    <x v="0"/>
    <s v="200000 EUR"/>
    <s v="ETF"/>
    <d v="2011-10-24T00:00:00"/>
    <s v="ISACEINAV.DE"/>
    <s v="INAVSACE"/>
    <s v="MSCI All Country World"/>
    <x v="117"/>
    <n v="547"/>
    <s v="www.ishares.com"/>
    <m/>
    <s v="https://www.ishares.com/de/privatanleger/de/produkte/251850/ishares-msci-acwi-ucits-etf/1478358465952.ajax?fileType=csv&amp;fileName=IUSQ_holdings&amp;dataType=fund"/>
    <m/>
    <m/>
    <m/>
    <m/>
    <m/>
  </r>
  <r>
    <x v="0"/>
    <s v="LU1829220216"/>
    <s v="Lyxor MSCI All Country World UCITS ETF - Acc (EUR)"/>
    <x v="2"/>
    <e v="#N/A"/>
    <x v="0"/>
    <e v="#N/A"/>
    <s v="Capitalization"/>
    <s v="Long"/>
    <s v="Equity"/>
    <e v="#N/A"/>
    <x v="1"/>
    <s v="LYY0"/>
    <s v="LYY0.DE"/>
    <s v="LYY0 GY"/>
    <m/>
    <n v="4.4999999999999997E-3"/>
    <n v="8.3695454545454506"/>
    <n v="7.5746934545454563"/>
    <s v="12:00 - 12:30"/>
    <n v="0.03"/>
    <x v="0"/>
    <x v="1"/>
    <s v="Accumulating Swap-based"/>
    <x v="1"/>
    <x v="0"/>
    <s v="100000 EUR"/>
    <s v="ETF"/>
    <e v="#N/A"/>
    <s v="ACWIINAV=SOLA"/>
    <s v="ACWIEUIV"/>
    <s v="MSCI All Country World"/>
    <x v="117"/>
    <n v="547"/>
    <s v="www.lyxoretf.de"/>
    <m/>
    <m/>
    <m/>
    <m/>
    <m/>
    <m/>
    <m/>
  </r>
  <r>
    <x v="0"/>
    <s v="IE00B44Z5B48"/>
    <s v="SPDR MSCI ACWI UCITS ETF"/>
    <x v="2"/>
    <e v="#N/A"/>
    <x v="0"/>
    <e v="#N/A"/>
    <s v="Capitalization"/>
    <s v="Long"/>
    <s v="Equity"/>
    <e v="#N/A"/>
    <x v="12"/>
    <s v="SPYY"/>
    <s v="SPYY.DE"/>
    <s v="SPYY GY"/>
    <m/>
    <n v="4.0000000000000001E-3"/>
    <n v="11.6015909090909"/>
    <n v="9.9582871363636389"/>
    <s v="11:30 - 12:00"/>
    <n v="1.4999999999999999E-2"/>
    <x v="0"/>
    <x v="0"/>
    <s v="Accumulating Optimised"/>
    <x v="0"/>
    <x v="0"/>
    <s v="50000 EUR"/>
    <s v="ETF"/>
    <d v="2011-07-26T00:00:00"/>
    <s v=".INSPYYE"/>
    <s v="INSPYYE"/>
    <s v="MSCI All Country World"/>
    <x v="117"/>
    <n v="547"/>
    <s v="www.spdrseurope.com"/>
    <m/>
    <m/>
    <m/>
    <m/>
    <m/>
    <m/>
    <m/>
  </r>
  <r>
    <x v="0"/>
    <s v="IE00BGHQ0G80"/>
    <s v="Xtrackers MSCI AC World UCITS ETF 1C"/>
    <x v="2"/>
    <e v="#N/A"/>
    <x v="0"/>
    <e v="#N/A"/>
    <s v="Capitalization"/>
    <s v="Long"/>
    <s v="Equity"/>
    <e v="#N/A"/>
    <x v="3"/>
    <s v="XMAW"/>
    <s v="XMAW.DE"/>
    <s v="XMAW GY"/>
    <m/>
    <n v="4.0000000000000001E-3"/>
    <n v="10.512136363636399"/>
    <n v="8.3995825909090911"/>
    <s v="12:00 - 12:30"/>
    <n v="0.05"/>
    <x v="0"/>
    <x v="0"/>
    <s v="Accumulating Optimised"/>
    <x v="1"/>
    <x v="0"/>
    <s v="3300 shares"/>
    <s v="ETF"/>
    <d v="2014-07-01T00:00:00"/>
    <s v="X2ECINAV.DE"/>
    <s v="XMAWINVE"/>
    <s v="MSCI All Country World"/>
    <x v="117"/>
    <n v="547"/>
    <s v="www.etf.dws.com"/>
    <m/>
    <m/>
    <m/>
    <m/>
    <m/>
    <m/>
    <m/>
  </r>
  <r>
    <x v="0"/>
    <s v="IE00BF1B7389"/>
    <s v="SPDR MSCI ACWI EUR Hdg UCITS ETF (Acc)"/>
    <x v="2"/>
    <e v="#N/A"/>
    <x v="0"/>
    <e v="#N/A"/>
    <s v="Capitalization"/>
    <s v="Long"/>
    <s v="Equity"/>
    <e v="#N/A"/>
    <x v="12"/>
    <s v="SPP1"/>
    <s v="SPP1.DE"/>
    <s v="SPP1 GY"/>
    <m/>
    <n v="4.4999999999999997E-3"/>
    <n v="27.967772727272699"/>
    <n v="25.845698090909085"/>
    <s v="17:00 - 17:30"/>
    <n v="1.4999999999999999E-2"/>
    <x v="0"/>
    <x v="0"/>
    <s v="Accumulating Optimised"/>
    <x v="1"/>
    <x v="0"/>
    <s v="100000 EUR"/>
    <s v="ETF"/>
    <e v="#N/A"/>
    <s v=""/>
    <s v="INSPP1"/>
    <s v="MSCI All Country World with Developed Markets 100% EUR Hedged"/>
    <x v="117"/>
    <n v="548"/>
    <s v="www.spdrseurope.com"/>
    <m/>
    <m/>
    <m/>
    <m/>
    <m/>
    <m/>
    <m/>
  </r>
  <r>
    <x v="0"/>
    <s v="IE00BKM4H197"/>
    <s v="iShares MSCI EM Consumer Growth UCITS ETF USD (Acc)"/>
    <x v="2"/>
    <n v="48.379999999999988"/>
    <x v="9"/>
    <n v="29.240000000000002"/>
    <s v="Growth"/>
    <s v="Long"/>
    <s v="Equity"/>
    <n v="20.96"/>
    <x v="2"/>
    <s v="CEMG"/>
    <s v="CEMG.DE"/>
    <s v="CEMG GY"/>
    <m/>
    <n v="6.0000000000000001E-3"/>
    <n v="61.367772727272701"/>
    <n v="58.392755045454535"/>
    <s v="13:30 - 14:00"/>
    <n v="2.5000000000000001E-2"/>
    <x v="0"/>
    <x v="0"/>
    <s v="Accumulating Optimised"/>
    <x v="0"/>
    <x v="0"/>
    <s v="2500 shares"/>
    <s v="ETF"/>
    <d v="2014-06-09T00:00:00"/>
    <s v="X2EVINAV.DE"/>
    <s v="INAVEMGE"/>
    <s v="MSCI All Country World Emerging Markets Consumer Growth"/>
    <x v="118"/>
    <n v="545"/>
    <s v="www.ishares.com"/>
    <m/>
    <s v="https://www.ishares.com/de/privatanleger/de/produkte/264658/ishares-msci-emerging-markets-consumer-growth-ucits-etf/1478358465952.ajax?fileType=csv&amp;fileName=CEMG_holdings&amp;dataType=fund"/>
    <m/>
    <m/>
    <m/>
    <m/>
    <m/>
  </r>
  <r>
    <x v="0"/>
    <s v="IE00B5377D42"/>
    <s v="iShares MSCI Australia UCITS ETF USD (Acc)"/>
    <x v="2"/>
    <n v="32.4"/>
    <x v="19"/>
    <n v="98.87"/>
    <s v="Capitalization"/>
    <s v="Long"/>
    <s v="Equity"/>
    <n v="36.94"/>
    <x v="2"/>
    <s v="IBC6"/>
    <s v="IBC6.DE"/>
    <s v="IBC6 GY"/>
    <m/>
    <n v="5.0000000000000001E-3"/>
    <n v="8.11227272727273"/>
    <n v="7.586850000000001"/>
    <s v="12:30 - 13:00"/>
    <n v="1.4999999999999999E-2"/>
    <x v="0"/>
    <x v="2"/>
    <s v="Accumulating Full Replication"/>
    <x v="0"/>
    <x v="0"/>
    <s v="100000 EUR"/>
    <s v="ETF"/>
    <d v="2010-01-25T00:00:00"/>
    <s v="IAUSINAVEUR.DE"/>
    <s v="IAUINAVE"/>
    <s v="MSCI Australia"/>
    <x v="119"/>
    <n v="549"/>
    <s v="www.ishares.com"/>
    <m/>
    <s v="https://www.ishares.com/de/privatanleger/de/produkte/251851/ishares-msci-australia-ucits-etf/1478358465952.ajax?fileType=csv&amp;fileName=IBC6_holdings&amp;dataType=fund"/>
    <m/>
    <m/>
    <m/>
    <m/>
    <m/>
  </r>
  <r>
    <x v="0"/>
    <s v="IE00B5W34K94"/>
    <s v="HSBC MSCI Brazil UCITS ETF"/>
    <x v="2"/>
    <e v="#N/A"/>
    <x v="20"/>
    <e v="#N/A"/>
    <s v="Capitalization"/>
    <s v="Long"/>
    <s v="Equity"/>
    <e v="#N/A"/>
    <x v="13"/>
    <s v="H4ZG"/>
    <s v="H4ZG.DE"/>
    <s v="H4ZG GY"/>
    <m/>
    <n v="6.0000000000000001E-3"/>
    <n v="59.781727272727302"/>
    <n v="56.685100772727289"/>
    <s v="16:30 - 17:00"/>
    <n v="0.02"/>
    <x v="1"/>
    <x v="2"/>
    <s v="Distributing Full Replication"/>
    <x v="0"/>
    <x v="0"/>
    <s v="50000 EUR"/>
    <s v="ETF"/>
    <d v="2010-10-14T00:00:00"/>
    <s v="HMBRINAVEUR=HSBL"/>
    <s v="HMBREURI"/>
    <s v="MSCI Brazil"/>
    <x v="120"/>
    <n v="550"/>
    <s v="www.etf.hsbc.com"/>
    <m/>
    <m/>
    <m/>
    <m/>
    <m/>
    <m/>
    <m/>
  </r>
  <r>
    <x v="0"/>
    <s v="LU1900066207"/>
    <s v="Lyxor MSCI Brazil UCITS ETF - Acc"/>
    <x v="2"/>
    <e v="#N/A"/>
    <x v="20"/>
    <e v="#N/A"/>
    <s v="Capitalization"/>
    <s v="Long"/>
    <s v="Equity"/>
    <e v="#N/A"/>
    <x v="1"/>
    <s v="LBRA"/>
    <s v="LBRA.DE"/>
    <s v="LBRA GY"/>
    <m/>
    <n v="6.4999999999999997E-3"/>
    <n v="83.592818181818203"/>
    <n v="43.674865954545453"/>
    <s v="16:30 - 17:00"/>
    <n v="0.03"/>
    <x v="0"/>
    <x v="1"/>
    <s v="Accumulating Swap-based"/>
    <x v="1"/>
    <x v="0"/>
    <s v="100000 EUR"/>
    <s v="ETF"/>
    <e v="#N/A"/>
    <s v="BRAINAV=SOLA"/>
    <s v="BRAIV"/>
    <s v="MSCI Brazil"/>
    <x v="120"/>
    <n v="550"/>
    <s v="www.lyxoretf.de"/>
    <m/>
    <m/>
    <m/>
    <m/>
    <m/>
    <m/>
    <m/>
  </r>
  <r>
    <x v="0"/>
    <s v="LU0292109344"/>
    <s v="Xtrackers MSCI Brazil UCITS ETF 1C"/>
    <x v="2"/>
    <e v="#N/A"/>
    <x v="20"/>
    <e v="#N/A"/>
    <s v="Capitalization"/>
    <s v="Long"/>
    <s v="Equity"/>
    <e v="#N/A"/>
    <x v="3"/>
    <s v="DBX6"/>
    <s v="XMBR.DE"/>
    <s v="XMBR GY"/>
    <m/>
    <n v="6.4999999999999997E-3"/>
    <n v="50.788863636363601"/>
    <n v="31.332279727272727"/>
    <s v="16:30 - 17:00"/>
    <n v="0.05"/>
    <x v="0"/>
    <x v="2"/>
    <s v="Accumulating Full Replication"/>
    <x v="0"/>
    <x v="0"/>
    <s v="1000 shares"/>
    <s v="ETF"/>
    <d v="2007-09-07T00:00:00"/>
    <s v="XMBRNAV.DE"/>
    <s v="XMBRINAV"/>
    <s v="MSCI Brazil"/>
    <x v="120"/>
    <n v="550"/>
    <s v="www.etf.dws.com"/>
    <m/>
    <m/>
    <m/>
    <m/>
    <m/>
    <m/>
    <m/>
  </r>
  <r>
    <x v="0"/>
    <s v="IE00B51B7Z02"/>
    <s v="HSBC MSCI Canada UCITS ETF"/>
    <x v="2"/>
    <e v="#N/A"/>
    <x v="17"/>
    <e v="#N/A"/>
    <s v="Capitalization"/>
    <s v="Long"/>
    <s v="Equity"/>
    <e v="#N/A"/>
    <x v="13"/>
    <s v="H4ZR"/>
    <s v="H4ZR.DE"/>
    <s v="H4ZR GY"/>
    <m/>
    <n v="3.5000000000000001E-3"/>
    <n v="22.1025909090909"/>
    <n v="17.181708272727274"/>
    <s v="13:00 - 13:30"/>
    <n v="0.02"/>
    <x v="1"/>
    <x v="2"/>
    <s v="Distributing Full Replication"/>
    <x v="0"/>
    <x v="0"/>
    <s v="50000 EUR"/>
    <s v="ETF"/>
    <d v="2011-02-24T00:00:00"/>
    <s v="HCANINAVEUR=HSBL"/>
    <s v="HCANEURI"/>
    <s v="MSCI Canada"/>
    <x v="121"/>
    <n v="551"/>
    <s v="www.etf.hsbc.com"/>
    <m/>
    <m/>
    <m/>
    <m/>
    <m/>
    <m/>
    <m/>
  </r>
  <r>
    <x v="0"/>
    <s v="IE00B52SF786"/>
    <s v="iShares MSCI Canada UCITS ETF USD (Acc)"/>
    <x v="2"/>
    <n v="36.06"/>
    <x v="17"/>
    <n v="96.919999999999987"/>
    <s v="Capitalization"/>
    <s v="Long"/>
    <s v="Equity"/>
    <n v="29.500000000000004"/>
    <x v="2"/>
    <s v="SXR2"/>
    <s v="SXR2.DE"/>
    <s v="SXR2 GY"/>
    <m/>
    <n v="4.7999999999999996E-3"/>
    <n v="22.069545454545501"/>
    <n v="17.264457318181815"/>
    <s v="12:00 - 12:30"/>
    <n v="0.03"/>
    <x v="0"/>
    <x v="2"/>
    <s v="Accumulating Full Replication"/>
    <x v="0"/>
    <x v="0"/>
    <s v="700 shares"/>
    <s v="ETF"/>
    <d v="2014-04-03T00:00:00"/>
    <s v="IXM0401.DE"/>
    <s v="IXM0401"/>
    <s v="MSCI Canada"/>
    <x v="121"/>
    <n v="551"/>
    <s v="www.ishares.com"/>
    <m/>
    <s v="https://www.ishares.com/de/privatanleger/de/produkte/253721/ishares-msci-canada-b-ucits-etf/1478358465952.ajax?fileType=csv&amp;fileName=SXR2_holdings&amp;dataType=fund"/>
    <m/>
    <m/>
    <m/>
    <m/>
    <m/>
  </r>
  <r>
    <x v="0"/>
    <s v="LU0446734872"/>
    <s v="UBS ETF (LU) MSCI Canada UCITS ETF (CAD) A-dis"/>
    <x v="2"/>
    <e v="#N/A"/>
    <x v="17"/>
    <e v="#N/A"/>
    <s v="Capitalization"/>
    <s v="Long"/>
    <s v="Equity"/>
    <e v="#N/A"/>
    <x v="9"/>
    <s v="UIM9"/>
    <s v="CANEUA.DE"/>
    <s v="CANEUA GY"/>
    <m/>
    <n v="3.3E-3"/>
    <n v="15.6331818181818"/>
    <n v="13.495691954545451"/>
    <s v="16:30 - 17:00"/>
    <n v="0.02"/>
    <x v="1"/>
    <x v="2"/>
    <s v="Distributing Full Replication"/>
    <x v="7"/>
    <x v="0"/>
    <s v="2000 shares"/>
    <s v="ETF"/>
    <d v="2012-06-28T00:00:00"/>
    <s v=".ICANEUA"/>
    <s v="UETFUIM9"/>
    <s v="MSCI Canada"/>
    <x v="121"/>
    <n v="551"/>
    <s v="www.ubs.com/etf"/>
    <m/>
    <m/>
    <m/>
    <m/>
    <m/>
    <m/>
    <m/>
  </r>
  <r>
    <x v="0"/>
    <s v="LU0476289540"/>
    <s v="Xtrackers MSCI Canada UCITS ETF 1C"/>
    <x v="2"/>
    <e v="#N/A"/>
    <x v="17"/>
    <e v="#N/A"/>
    <s v="Capitalization"/>
    <s v="Long"/>
    <s v="Equity"/>
    <e v="#N/A"/>
    <x v="3"/>
    <s v="D5BH"/>
    <s v="D5BH.DE"/>
    <s v="D5BH GY"/>
    <m/>
    <n v="3.5000000000000001E-3"/>
    <n v="20.985272727272701"/>
    <n v="16.944065090909092"/>
    <s v="11:30 - 12:00"/>
    <n v="0.05"/>
    <x v="0"/>
    <x v="2"/>
    <s v="Accumulating Full Replication"/>
    <x v="0"/>
    <x v="0"/>
    <s v="1400 shares"/>
    <s v="ETF"/>
    <d v="2010-05-10T00:00:00"/>
    <s v="D5BHINAVEUR.DE"/>
    <s v="D5BHIV"/>
    <s v="MSCI Canada"/>
    <x v="121"/>
    <n v="551"/>
    <s v="www.etf.dws.com"/>
    <m/>
    <m/>
    <m/>
    <m/>
    <m/>
    <m/>
    <m/>
  </r>
  <r>
    <x v="0"/>
    <s v="IE00BF4NQ904"/>
    <s v="HSBC MSCI China A Inclusion UCITS ETF"/>
    <x v="2"/>
    <e v="#N/A"/>
    <x v="5"/>
    <e v="#N/A"/>
    <s v="Capitalization"/>
    <s v="Long"/>
    <s v="Equity"/>
    <e v="#N/A"/>
    <x v="13"/>
    <s v="H41K"/>
    <s v="H41K.DE"/>
    <s v="H41K GY"/>
    <m/>
    <n v="3.0000000000000001E-3"/>
    <n v="58.188136363636403"/>
    <n v="55.210461272727279"/>
    <s v="17:00 - 17:30"/>
    <n v="0.03"/>
    <x v="1"/>
    <x v="2"/>
    <s v="Distributing Full Replication"/>
    <x v="0"/>
    <x v="0"/>
    <s v="50000 EUR"/>
    <s v="ETF"/>
    <e v="#N/A"/>
    <s v="HMCTEUiv.P"/>
    <s v="HMCTEUIV"/>
    <s v="MSCI China A Inclusion"/>
    <x v="122"/>
    <n v="552"/>
    <s v="www.etf.hsbc.com"/>
    <m/>
    <m/>
    <m/>
    <m/>
    <m/>
    <m/>
    <m/>
  </r>
  <r>
    <x v="0"/>
    <s v="IE00BQT3WG13"/>
    <s v="iShares MSCI China A UCITS ETF USD (Acc)"/>
    <x v="2"/>
    <n v="21.6"/>
    <x v="5"/>
    <n v="99.919999999999945"/>
    <s v="Capitalization"/>
    <s v="Long"/>
    <s v="Equity"/>
    <n v="14.92"/>
    <x v="2"/>
    <s v="36BZ"/>
    <s v="36BZ.DE"/>
    <s v="36BZ GY"/>
    <m/>
    <n v="4.0000000000000001E-3"/>
    <n v="21.006545454545499"/>
    <n v="19.301607409090909"/>
    <s v="09:30 - 10:00"/>
    <n v="2.5000000000000001E-2"/>
    <x v="0"/>
    <x v="0"/>
    <s v="Accumulating Optimised"/>
    <x v="0"/>
    <x v="0"/>
    <s v="100000 shares"/>
    <s v="ETF"/>
    <d v="2015-04-13T00:00:00"/>
    <s v="0J2JINAV.DE"/>
    <s v="INAVASHE"/>
    <s v="MSCI China A Inclusion"/>
    <x v="122"/>
    <n v="552"/>
    <s v="www.ishares.com"/>
    <m/>
    <s v="https://www.ishares.com/de/privatanleger/de/produkte/273192/ishares-msci-china-a-ucits-etf/1478358465952.ajax?fileType=csv&amp;fileName=36BZ_holdings&amp;dataType=fund"/>
    <m/>
    <m/>
    <m/>
    <m/>
    <m/>
  </r>
  <r>
    <x v="0"/>
    <s v="FR0011720911"/>
    <s v="Lyxor Hwabao WP MSCI China A (DR) UCITS ETF - Acc"/>
    <x v="2"/>
    <e v="#N/A"/>
    <x v="5"/>
    <e v="#N/A"/>
    <s v="Capitalization"/>
    <s v="Long"/>
    <s v="Equity"/>
    <e v="#N/A"/>
    <x v="1"/>
    <s v="CNAA"/>
    <s v="CNAA.DE"/>
    <s v="CNAA GY"/>
    <m/>
    <n v="3.5000000000000001E-3"/>
    <n v="84.049181818181793"/>
    <n v="81.971528181818158"/>
    <s v="11:30 - 12:00"/>
    <n v="0.03"/>
    <x v="0"/>
    <x v="0"/>
    <s v="Accumulating Optimised"/>
    <x v="0"/>
    <x v="0"/>
    <s v="100000 EUR"/>
    <s v="ETF"/>
    <d v="2014-09-09T00:00:00"/>
    <s v="CNAAEURINAV=SOLA"/>
    <s v="NVLLCNAA"/>
    <s v="MSCI China A"/>
    <x v="122"/>
    <n v="553"/>
    <s v="www.lyxoretf.de"/>
    <m/>
    <m/>
    <m/>
    <m/>
    <m/>
    <m/>
    <m/>
  </r>
  <r>
    <x v="0"/>
    <s v="LU1953188833"/>
    <s v="UBS ETF (LU) MSCI China ESG Universal UCITS ETF (USD) A-dis"/>
    <x v="2"/>
    <e v="#N/A"/>
    <x v="5"/>
    <e v="#N/A"/>
    <s v="ESG"/>
    <s v="Long"/>
    <s v="Equity"/>
    <e v="#N/A"/>
    <x v="9"/>
    <s v="UETC"/>
    <s v="UETC.DE"/>
    <s v="UETC GY"/>
    <m/>
    <n v="6.4999999999999997E-3"/>
    <n v="82.846409090909106"/>
    <n v="77.728734045454559"/>
    <s v="11:30 - 12:00"/>
    <n v="0.02"/>
    <x v="1"/>
    <x v="2"/>
    <s v="Distributing Full Replication"/>
    <x v="0"/>
    <x v="0"/>
    <s v="100000 EUR"/>
    <s v="ETF"/>
    <e v="#N/A"/>
    <s v="CINEEURINAV=SOLA"/>
    <s v="CINEEUIV"/>
    <s v="MSCI China ESG Universal 5% Issuer Capped"/>
    <x v="122"/>
    <n v="555"/>
    <s v="www.ubs.com/etf"/>
    <m/>
    <m/>
    <m/>
    <m/>
    <m/>
    <m/>
    <m/>
  </r>
  <r>
    <x v="0"/>
    <s v="DE000ETFL326"/>
    <s v="Deka MSCI China ex A Shares UCITS ETF"/>
    <x v="2"/>
    <e v="#N/A"/>
    <x v="5"/>
    <e v="#N/A"/>
    <s v="Capitalization"/>
    <s v="Long"/>
    <s v="Equity"/>
    <e v="#N/A"/>
    <x v="7"/>
    <s v="EL46"/>
    <s v="ETFCHINA.DE"/>
    <s v="ETFCHINA GY"/>
    <m/>
    <n v="6.4999999999999997E-3"/>
    <n v="37.515727272727297"/>
    <n v="33.716763318181826"/>
    <s v="16:00 - 16:30"/>
    <n v="0.04"/>
    <x v="1"/>
    <x v="2"/>
    <s v="Distributing Full Replication"/>
    <x v="5"/>
    <x v="0"/>
    <s v="50000 EUR"/>
    <s v="ETF"/>
    <e v="#N/A"/>
    <s v="ICHINA.DE"/>
    <s v="ICHINA"/>
    <s v="MSCI China ex A Shares"/>
    <x v="122"/>
    <n v="556"/>
    <s v="www.deka-etf.de"/>
    <m/>
    <m/>
    <m/>
    <m/>
    <m/>
    <m/>
    <m/>
  </r>
  <r>
    <x v="0"/>
    <s v="LU1681043912"/>
    <s v="Amundi MSCI China UCITS ETF - EUR (C)"/>
    <x v="2"/>
    <e v="#N/A"/>
    <x v="5"/>
    <e v="#N/A"/>
    <s v="Capitalization"/>
    <s v="Long"/>
    <s v="Equity"/>
    <e v="#N/A"/>
    <x v="6"/>
    <s v="18MG"/>
    <s v="CC1.DE"/>
    <s v="18MG GY"/>
    <m/>
    <n v="5.5000000000000005E-3"/>
    <n v="54.252227272727303"/>
    <n v="49.760843636363639"/>
    <s v="13:30 - 14:00"/>
    <n v="0.02"/>
    <x v="0"/>
    <x v="1"/>
    <s v="Accumulating Swap-based"/>
    <x v="1"/>
    <x v="0"/>
    <s v="370 shares"/>
    <s v="ETF"/>
    <e v="#N/A"/>
    <s v="INCC1INAV.PA"/>
    <s v="INCC1"/>
    <s v="MSCI China"/>
    <x v="122"/>
    <n v="557"/>
    <s v="www.amundietf.de"/>
    <m/>
    <m/>
    <m/>
    <m/>
    <m/>
    <m/>
    <m/>
  </r>
  <r>
    <x v="0"/>
    <s v="IE00B44T3H88"/>
    <s v="HSBC MSCI China UCITS ETF"/>
    <x v="2"/>
    <e v="#N/A"/>
    <x v="5"/>
    <e v="#N/A"/>
    <s v="Capitalization"/>
    <s v="Long"/>
    <s v="Equity"/>
    <e v="#N/A"/>
    <x v="13"/>
    <s v="H4ZP"/>
    <s v="H4ZP.DE"/>
    <s v="H4ZP GY"/>
    <m/>
    <n v="6.0000000000000001E-3"/>
    <n v="19.168318181818201"/>
    <n v="17.364849727272727"/>
    <s v="17:00 - 17:30"/>
    <n v="0.02"/>
    <x v="1"/>
    <x v="2"/>
    <s v="Distributing Full Replication"/>
    <x v="0"/>
    <x v="0"/>
    <s v="50000 EUR"/>
    <s v="ETF"/>
    <d v="2011-01-28T00:00:00"/>
    <s v="HMCHINAVEUR=HSBL"/>
    <s v="HMCHEURI"/>
    <s v="MSCI China"/>
    <x v="122"/>
    <n v="557"/>
    <s v="www.etf.hsbc.com"/>
    <m/>
    <m/>
    <m/>
    <m/>
    <m/>
    <m/>
    <m/>
  </r>
  <r>
    <x v="0"/>
    <s v="IE00BJ5JPG56"/>
    <s v="iShares MSCI China UCITS ETF USD (Acc)"/>
    <x v="2"/>
    <n v="35.869999999999997"/>
    <x v="5"/>
    <n v="51.89"/>
    <s v="Capitalization"/>
    <s v="Long"/>
    <s v="Equity"/>
    <n v="47"/>
    <x v="2"/>
    <s v="ICGA"/>
    <s v="ICGA.DE"/>
    <s v="ICGA GY"/>
    <m/>
    <n v="4.0000000000000001E-3"/>
    <n v="89.189818181818197"/>
    <n v="82.677435000000003"/>
    <s v="13:00 - 13:30"/>
    <n v="0.03"/>
    <x v="0"/>
    <x v="2"/>
    <s v="Accumulating Full Replication"/>
    <x v="0"/>
    <x v="0"/>
    <s v="50000 EUR"/>
    <s v="ETF"/>
    <e v="#N/A"/>
    <s v="0YV2INAV.DE"/>
    <s v="INAVICHE"/>
    <s v="MSCI China"/>
    <x v="122"/>
    <n v="557"/>
    <s v="www.ishares.com"/>
    <m/>
    <s v="https://www.ishares.com/de/privatanleger/de/produkte/308751/ishares-msci-china-ucits-etf/1478358465952.ajax?fileType=csv&amp;fileName=ICGA_holdings&amp;dataType=fund"/>
    <m/>
    <m/>
    <m/>
    <m/>
    <m/>
  </r>
  <r>
    <x v="0"/>
    <s v="LU1841731745"/>
    <s v="Lyxor MSCI China UCITS ETF – Acc      "/>
    <x v="2"/>
    <e v="#N/A"/>
    <x v="5"/>
    <e v="#N/A"/>
    <s v="Capitalization"/>
    <s v="Long"/>
    <s v="Equity"/>
    <e v="#N/A"/>
    <x v="1"/>
    <s v="L4K3"/>
    <s v="L4K3.DE"/>
    <s v="L4K3 GY"/>
    <m/>
    <n v="3.0000000000000001E-3"/>
    <n v="37.163363636363599"/>
    <n v="33.910183272727267"/>
    <s v="16:30 - 17:00"/>
    <n v="0.03"/>
    <x v="0"/>
    <x v="1"/>
    <s v="Accumulating Swap-based"/>
    <x v="0"/>
    <x v="0"/>
    <s v="100000 EUR"/>
    <s v="ETF"/>
    <e v="#N/A"/>
    <s v="L4K3EURINAV=SOLA"/>
    <s v="L4K3EUIV"/>
    <s v="MSCI China"/>
    <x v="122"/>
    <n v="557"/>
    <s v="www.lyxoretf.de"/>
    <m/>
    <m/>
    <m/>
    <m/>
    <m/>
    <m/>
    <m/>
  </r>
  <r>
    <x v="0"/>
    <s v="LU0514695690"/>
    <s v="Xtrackers MSCI China UCITS ETF 1C"/>
    <x v="2"/>
    <e v="#N/A"/>
    <x v="5"/>
    <e v="#N/A"/>
    <s v="Capitalization"/>
    <s v="Long"/>
    <s v="Equity"/>
    <e v="#N/A"/>
    <x v="3"/>
    <s v="XCS6"/>
    <s v="XCS6.DE"/>
    <s v="XCS6 GY"/>
    <m/>
    <n v="6.4999999999999997E-3"/>
    <n v="14.952590909090899"/>
    <n v="13.047689227272723"/>
    <s v="13:30 - 14:00"/>
    <n v="0.05"/>
    <x v="0"/>
    <x v="2"/>
    <s v="Accumulating Full Replication"/>
    <x v="0"/>
    <x v="0"/>
    <s v="2000 shares"/>
    <s v="ETF"/>
    <d v="2010-11-12T00:00:00"/>
    <s v="XCS6INAV.DE"/>
    <s v="XCS6INAV"/>
    <s v="MSCI China"/>
    <x v="122"/>
    <n v="557"/>
    <s v="www.etf.dws.com"/>
    <m/>
    <m/>
    <m/>
    <m/>
    <m/>
    <m/>
    <m/>
  </r>
  <r>
    <x v="0"/>
    <s v="LU1681044480"/>
    <s v="Amundi MSCI EM Asia UCITS ETF - EUR (C)"/>
    <x v="2"/>
    <e v="#N/A"/>
    <x v="21"/>
    <e v="#N/A"/>
    <s v="Capitalization"/>
    <s v="Long"/>
    <s v="Equity"/>
    <e v="#N/A"/>
    <x v="6"/>
    <s v="AMEA"/>
    <s v="AMEA.DE"/>
    <s v="AMEA GY"/>
    <m/>
    <n v="2E-3"/>
    <n v="11.4742727272727"/>
    <n v="10.545109454545454"/>
    <s v="10:00 - 10:30"/>
    <n v="0.03"/>
    <x v="0"/>
    <x v="1"/>
    <s v="Accumulating Swap-based"/>
    <x v="1"/>
    <x v="0"/>
    <s v="100000 EUR"/>
    <s v="ETF"/>
    <e v="#N/A"/>
    <s v="IAASIINAV.PA"/>
    <s v="IAASI"/>
    <s v="MSCI EM Asia"/>
    <x v="123"/>
    <n v="559"/>
    <s v="www.amundietf.de"/>
    <m/>
    <m/>
    <m/>
    <m/>
    <m/>
    <m/>
    <m/>
  </r>
  <r>
    <x v="0"/>
    <s v="IE00B5L8K969"/>
    <s v="iShares MSCI EM Asia UCITS ETF USD (Acc)"/>
    <x v="2"/>
    <n v="22.660000000000004"/>
    <x v="21"/>
    <n v="27.699999999999989"/>
    <s v="Capitalization"/>
    <s v="Long"/>
    <s v="Equity"/>
    <n v="34.549999999999997"/>
    <x v="2"/>
    <s v="CEBL"/>
    <s v="CEBL.DE"/>
    <s v="CEBL GY"/>
    <m/>
    <n v="6.4999999999999997E-3"/>
    <n v="16.165363636363601"/>
    <n v="14.293899863636364"/>
    <s v="10:30 - 11:00"/>
    <n v="0.03"/>
    <x v="0"/>
    <x v="0"/>
    <s v="Accumulating Optimised"/>
    <x v="0"/>
    <x v="0"/>
    <s v="50000 EUR"/>
    <s v="ETF"/>
    <d v="2010-09-15T00:00:00"/>
    <s v="IXM0581.DE"/>
    <s v="IXM0581"/>
    <s v="MSCI EM Asia"/>
    <x v="123"/>
    <n v="559"/>
    <s v="www.ishares.com"/>
    <m/>
    <s v="https://www.ishares.com/de/privatanleger/de/produkte/253723/ishares-msci-em-asia-ucits-etf/1478358465952.ajax?fileType=csv&amp;fileName=CEBL_holdings&amp;dataType=fund"/>
    <m/>
    <m/>
    <m/>
    <m/>
    <m/>
  </r>
  <r>
    <x v="0"/>
    <s v="LU1781541849"/>
    <s v="Lyxor MSCI Emerging Markets Asia UCITS ETF - Acc"/>
    <x v="2"/>
    <e v="#N/A"/>
    <x v="21"/>
    <e v="#N/A"/>
    <s v="Capitalization"/>
    <s v="Long"/>
    <s v="Equity"/>
    <e v="#N/A"/>
    <x v="1"/>
    <s v="LCUA"/>
    <s v="LCUA.DE"/>
    <s v="LCUA GY"/>
    <m/>
    <n v="1.1999999999999999E-3"/>
    <n v="14.039681818181799"/>
    <n v="13.207357272727274"/>
    <s v="11:30 - 12:00"/>
    <n v="0.03"/>
    <x v="0"/>
    <x v="1"/>
    <s v="Accumulating Swap-based"/>
    <x v="0"/>
    <x v="0"/>
    <s v="100000 EUR"/>
    <s v="ETF"/>
    <d v="2018-03-29T00:00:00"/>
    <s v="ILCASINAV=SOLA"/>
    <s v="ILCASIV"/>
    <s v="MSCI EM Asia"/>
    <x v="123"/>
    <n v="559"/>
    <s v="www.lyxoretf.de"/>
    <m/>
    <m/>
    <m/>
    <m/>
    <m/>
    <m/>
    <m/>
  </r>
  <r>
    <x v="0"/>
    <s v="IE00B466KX20"/>
    <s v="SPDR MSCI EM Asia UCITS ETF"/>
    <x v="2"/>
    <e v="#N/A"/>
    <x v="21"/>
    <e v="#N/A"/>
    <s v="Capitalization"/>
    <s v="Long"/>
    <s v="Equity"/>
    <e v="#N/A"/>
    <x v="12"/>
    <s v="SPYA"/>
    <s v="SPYA.DE"/>
    <s v="SPYA GY"/>
    <m/>
    <n v="5.4999999999999997E-3"/>
    <n v="17.867136363636401"/>
    <n v="16.442062045454545"/>
    <s v="11:30 - 12:00"/>
    <n v="1.4999999999999999E-2"/>
    <x v="0"/>
    <x v="0"/>
    <s v="Accumulating Optimised"/>
    <x v="0"/>
    <x v="0"/>
    <s v="50000 EUR"/>
    <s v="ETF"/>
    <d v="2011-07-26T00:00:00"/>
    <s v=".INSPYAE"/>
    <s v="INSPYAE"/>
    <s v="MSCI EM Asia"/>
    <x v="123"/>
    <n v="559"/>
    <s v="www.spdrseurope.com"/>
    <m/>
    <m/>
    <m/>
    <m/>
    <m/>
    <m/>
    <m/>
  </r>
  <r>
    <x v="0"/>
    <s v="LU0292107991"/>
    <s v="Xtrackers MSCI EM Asia Swap UCITS ETF 1C"/>
    <x v="2"/>
    <e v="#N/A"/>
    <x v="21"/>
    <e v="#N/A"/>
    <s v="Capitalization"/>
    <s v="Long"/>
    <s v="Equity"/>
    <e v="#N/A"/>
    <x v="3"/>
    <s v="DBX2"/>
    <s v="XMAS.DE"/>
    <s v="XMAS GY"/>
    <m/>
    <n v="6.4999999999999997E-3"/>
    <n v="17.3206363636364"/>
    <n v="16.037915863636361"/>
    <s v="16:30 - 17:00"/>
    <n v="0.05"/>
    <x v="0"/>
    <x v="1"/>
    <s v="Accumulating Swap-based"/>
    <x v="0"/>
    <x v="0"/>
    <s v="1000 shares"/>
    <s v="ETF"/>
    <d v="2007-09-06T00:00:00"/>
    <s v="XMASNAV.DE"/>
    <s v="XMASINAV"/>
    <s v="MSCI EM Asia"/>
    <x v="123"/>
    <n v="559"/>
    <s v="www.etf.dws.com"/>
    <m/>
    <m/>
    <m/>
    <m/>
    <m/>
    <m/>
    <m/>
  </r>
  <r>
    <x v="0"/>
    <s v="LU1681043755"/>
    <s v="Amundi MSCI Eastern Europe Ex Russia UCITS ETF - EUR (C)"/>
    <x v="2"/>
    <e v="#N/A"/>
    <x v="22"/>
    <e v="#N/A"/>
    <s v="Capitalization"/>
    <s v="Long"/>
    <s v="Equity"/>
    <e v="#N/A"/>
    <x v="6"/>
    <s v="540G"/>
    <s v="CE9.DE"/>
    <s v="540G GY"/>
    <m/>
    <n v="2E-3"/>
    <n v="54.292863636363599"/>
    <n v="51.39280181818183"/>
    <s v="15:30 - 16:00"/>
    <n v="0.02"/>
    <x v="0"/>
    <x v="1"/>
    <s v="Accumulating Swap-based"/>
    <x v="1"/>
    <x v="0"/>
    <s v="325 shares"/>
    <s v="ETF"/>
    <e v="#N/A"/>
    <s v="INCE9INAV.PA"/>
    <s v="INCE9"/>
    <s v="MSCI EM Eastern Europe ex Russia"/>
    <x v="124"/>
    <n v="561"/>
    <s v="www.amundietf.de"/>
    <m/>
    <m/>
    <m/>
    <m/>
    <m/>
    <m/>
    <m/>
  </r>
  <r>
    <x v="0"/>
    <s v="LU1900066462"/>
    <s v="Lyxor MSCI Eastern Europe ex Russia UCITS ETF - Acc"/>
    <x v="2"/>
    <e v="#N/A"/>
    <x v="22"/>
    <e v="#N/A"/>
    <s v="Capitalization"/>
    <s v="Long"/>
    <s v="Equity"/>
    <e v="#N/A"/>
    <x v="1"/>
    <s v="LEER"/>
    <s v="LEER.DE"/>
    <s v="LEER GY"/>
    <m/>
    <n v="5.0000000000000001E-3"/>
    <n v="45.899500000000003"/>
    <n v="43.857215500000002"/>
    <s v="10:00 - 10:30"/>
    <n v="0.03"/>
    <x v="0"/>
    <x v="1"/>
    <s v="Accumulating Swap-based"/>
    <x v="1"/>
    <x v="0"/>
    <s v="100000 EUR"/>
    <s v="ETF"/>
    <e v="#N/A"/>
    <s v="CECINAV=SOLA"/>
    <s v="CECIV"/>
    <s v="MSCI EM Eastern Europe ex Russia"/>
    <x v="124"/>
    <n v="561"/>
    <s v="www.lyxoretf.de"/>
    <m/>
    <m/>
    <m/>
    <m/>
    <m/>
    <m/>
    <m/>
  </r>
  <r>
    <x v="0"/>
    <s v="LU0292109005"/>
    <s v="Xtrackers MSCI EM Europe, Middle East &amp; Africa Swap UCITS ETF 1C"/>
    <x v="2"/>
    <e v="#N/A"/>
    <x v="2"/>
    <e v="#N/A"/>
    <s v="Capitalization"/>
    <s v="Long"/>
    <s v="Equity"/>
    <e v="#N/A"/>
    <x v="3"/>
    <s v="DBX4"/>
    <s v="XMEA.DE"/>
    <s v="XMEA GY"/>
    <m/>
    <n v="6.4999999999999997E-3"/>
    <n v="51.228227272727302"/>
    <n v="48.805912318181825"/>
    <s v="16:30 - 17:00"/>
    <n v="0.05"/>
    <x v="0"/>
    <x v="1"/>
    <s v="Accumulating Swap-based"/>
    <x v="0"/>
    <x v="0"/>
    <s v="1000 shares"/>
    <s v="ETF"/>
    <d v="2007-09-06T00:00:00"/>
    <s v="XMEANAV.DE"/>
    <s v="XMEAINAV"/>
    <s v="MSCI EM EMEA"/>
    <x v="125"/>
    <n v="562"/>
    <s v="www.etf.dws.com"/>
    <m/>
    <m/>
    <m/>
    <m/>
    <m/>
    <m/>
    <m/>
  </r>
  <r>
    <x v="0"/>
    <s v="LU2109787551"/>
    <s v="Amundi MSCI Emerging ESG Leaders UCITS ETF DR (C)"/>
    <x v="2"/>
    <e v="#N/A"/>
    <x v="9"/>
    <e v="#N/A"/>
    <s v="ESG"/>
    <s v="Long"/>
    <s v="Equity"/>
    <e v="#N/A"/>
    <x v="6"/>
    <s v="SADM"/>
    <s v="SADM.DE"/>
    <s v="SADM GY"/>
    <m/>
    <n v="1.8E-3"/>
    <n v="38.074818181818202"/>
    <n v="32.556098272727269"/>
    <s v="17:00 - 17:30"/>
    <n v="0.02"/>
    <x v="0"/>
    <x v="2"/>
    <s v="Accumulating Full Replication"/>
    <x v="0"/>
    <x v="0"/>
    <s v="50000 EUR"/>
    <s v="ETF"/>
    <e v="#N/A"/>
    <s v="ISADMINAV.PA"/>
    <s v="ISADM"/>
    <s v="MSCI EM ESG Leaders 5% Issuer Capped"/>
    <x v="126"/>
    <n v="563"/>
    <s v="www.amundietf.de"/>
    <m/>
    <m/>
    <m/>
    <m/>
    <m/>
    <m/>
    <m/>
  </r>
  <r>
    <x v="0"/>
    <s v="IE00B5LP3W10"/>
    <s v="HSBC MSCI EM Far East UCITS ETF"/>
    <x v="2"/>
    <e v="#N/A"/>
    <x v="23"/>
    <e v="#N/A"/>
    <s v="Capitalization"/>
    <s v="Long"/>
    <s v="Equity"/>
    <e v="#N/A"/>
    <x v="13"/>
    <s v="H4ZI"/>
    <s v="H4ZI.DE"/>
    <s v="H4ZI GY"/>
    <m/>
    <n v="6.0000000000000001E-3"/>
    <n v="51.808863636363597"/>
    <n v="48.749634409090916"/>
    <s v="17:00 - 17:30"/>
    <n v="0.02"/>
    <x v="1"/>
    <x v="0"/>
    <s v="Distributing Optimised"/>
    <x v="0"/>
    <x v="0"/>
    <s v="50000 EUR"/>
    <s v="ETF"/>
    <d v="2010-09-28T00:00:00"/>
    <s v="HMFEINAVEUR=HSBL"/>
    <s v="HMFEEURI"/>
    <s v="MSCI EM Far East"/>
    <x v="127"/>
    <n v="564"/>
    <s v="www.etf.hsbc.com"/>
    <m/>
    <m/>
    <m/>
    <m/>
    <m/>
    <m/>
    <m/>
  </r>
  <r>
    <x v="0"/>
    <s v="LU1681045024"/>
    <s v="Amundi MSCI EM Latin America UCITS ETF - EUR (C)"/>
    <x v="2"/>
    <e v="#N/A"/>
    <x v="20"/>
    <e v="#N/A"/>
    <s v="Capitalization"/>
    <s v="Long"/>
    <s v="Equity"/>
    <e v="#N/A"/>
    <x v="6"/>
    <s v="AMEL"/>
    <s v="AMEL.DE"/>
    <s v="AMEL GY"/>
    <m/>
    <n v="2E-3"/>
    <n v="58.487363636363597"/>
    <n v="42.69155531818182"/>
    <s v="16:30 - 17:00"/>
    <n v="0.03"/>
    <x v="0"/>
    <x v="1"/>
    <s v="Accumulating Swap-based"/>
    <x v="1"/>
    <x v="0"/>
    <s v="100000 EUR"/>
    <s v="ETF"/>
    <e v="#N/A"/>
    <s v="IALATINAV.DE"/>
    <s v="IALAT"/>
    <s v="MSCI EM Latin America"/>
    <x v="128"/>
    <n v="566"/>
    <s v="www.amundietf.de"/>
    <m/>
    <m/>
    <m/>
    <m/>
    <m/>
    <m/>
    <m/>
  </r>
  <r>
    <x v="0"/>
    <s v="IE00B4TS3815"/>
    <s v="HSBC MSCI EM Latin America UCITS ETF"/>
    <x v="2"/>
    <e v="#N/A"/>
    <x v="20"/>
    <e v="#N/A"/>
    <s v="Capitalization"/>
    <s v="Long"/>
    <s v="Equity"/>
    <e v="#N/A"/>
    <x v="13"/>
    <s v="H4ZW"/>
    <s v="H4ZW.DE"/>
    <s v="H4ZW GY"/>
    <m/>
    <n v="6.0000000000000001E-3"/>
    <n v="65.337772727272693"/>
    <n v="61.154046499999986"/>
    <s v="11:30 - 12:00"/>
    <n v="0.02"/>
    <x v="1"/>
    <x v="2"/>
    <s v="Distributing Full Replication"/>
    <x v="0"/>
    <x v="0"/>
    <s v="50000 EUR"/>
    <s v="ETF"/>
    <d v="2011-03-11T00:00:00"/>
    <s v="HMLAINAVEUR=HSBL"/>
    <s v="HMLAEURI"/>
    <s v="MSCI EM Latin America"/>
    <x v="128"/>
    <n v="566"/>
    <s v="www.etf.hsbc.com"/>
    <m/>
    <m/>
    <m/>
    <m/>
    <m/>
    <m/>
    <m/>
  </r>
  <r>
    <x v="0"/>
    <s v="LU1900066629"/>
    <s v="Lyxor MSCI EM Latin America UCITS ETF - Acc"/>
    <x v="2"/>
    <e v="#N/A"/>
    <x v="20"/>
    <e v="#N/A"/>
    <s v="Capitalization"/>
    <s v="Long"/>
    <s v="Equity"/>
    <e v="#N/A"/>
    <x v="1"/>
    <s v="LLAM"/>
    <s v="LLAM.DE"/>
    <s v="LLAM GY"/>
    <m/>
    <n v="6.4999999999999997E-3"/>
    <n v="88.965272727272705"/>
    <n v="57.419824454545456"/>
    <s v="16:30 - 17:00"/>
    <n v="0.03"/>
    <x v="0"/>
    <x v="1"/>
    <s v="Accumulating Swap-based"/>
    <x v="1"/>
    <x v="0"/>
    <s v="100000 EUR"/>
    <s v="ETF"/>
    <e v="#N/A"/>
    <s v="LATAMINAV=SOLA"/>
    <s v="LATAMIV"/>
    <s v="MSCI EM Latin America"/>
    <x v="128"/>
    <n v="566"/>
    <s v="www.lyxoretf.de"/>
    <m/>
    <m/>
    <m/>
    <m/>
    <m/>
    <m/>
    <m/>
  </r>
  <r>
    <x v="0"/>
    <s v="LU0292108619"/>
    <s v="Xtrackers MSCI EM Latin America Swap UCITS ETF 1C"/>
    <x v="2"/>
    <e v="#N/A"/>
    <x v="20"/>
    <e v="#N/A"/>
    <s v="Capitalization"/>
    <s v="Long"/>
    <s v="Equity"/>
    <e v="#N/A"/>
    <x v="3"/>
    <s v="DBX3"/>
    <s v="XMLA.DE"/>
    <s v="XMLA GY"/>
    <m/>
    <n v="6.4999999999999997E-3"/>
    <n v="34.378999999999998"/>
    <n v="26.136885863636362"/>
    <s v="16:30 - 17:00"/>
    <n v="0.05"/>
    <x v="0"/>
    <x v="1"/>
    <s v="Accumulating Swap-based"/>
    <x v="0"/>
    <x v="0"/>
    <s v="1000 shares"/>
    <s v="ETF"/>
    <d v="2007-09-07T00:00:00"/>
    <s v="XMLANAV.DE"/>
    <s v="XMLAINAV"/>
    <s v="MSCI EM Latin America"/>
    <x v="128"/>
    <n v="566"/>
    <s v="www.etf.dws.com"/>
    <m/>
    <m/>
    <m/>
    <m/>
    <m/>
    <m/>
    <m/>
  </r>
  <r>
    <x v="0"/>
    <s v="IE00BFNM3P36"/>
    <s v="iShares MSCI EM IMI ESG Screened UCITS ETF USD (Acc)"/>
    <x v="2"/>
    <n v="19.649999999999977"/>
    <x v="9"/>
    <n v="22.440000000000015"/>
    <s v="ESG"/>
    <s v="Long"/>
    <s v="Equity"/>
    <n v="23.130000000000003"/>
    <x v="2"/>
    <s v="AYEM"/>
    <s v="AYEM.DE"/>
    <s v="AYEM GY"/>
    <m/>
    <n v="1.8E-3"/>
    <n v="21.620727272727301"/>
    <n v="20.073818681818182"/>
    <s v="09:30 - 10:00"/>
    <n v="0.03"/>
    <x v="0"/>
    <x v="0"/>
    <s v="Accumulating Optimised"/>
    <x v="0"/>
    <x v="0"/>
    <s v="50000 EUR"/>
    <s v="ETF"/>
    <e v="#N/A"/>
    <s v="19JXINAV.DE"/>
    <s v="INAVSAEE"/>
    <s v="MSCI Emerging Markets IMI ESG Screened"/>
    <x v="129"/>
    <n v="571"/>
    <s v="www.ishares.com"/>
    <m/>
    <s v="https://www.ishares.com/de/privatanleger/de/produkte/305397/ishares-msci-em-imi-esg-screened-ucits-etf/1478358465952.ajax?fileType=csv&amp;fileName=AYEM_holdings&amp;dataType=fund"/>
    <m/>
    <m/>
    <m/>
    <m/>
    <m/>
  </r>
  <r>
    <x v="0"/>
    <s v="IE00BFNM3N12"/>
    <s v="iShares MSCI EM IMI ESG Screened UCITS ETF USD (Dist)"/>
    <x v="2"/>
    <n v="19.649999999999977"/>
    <x v="9"/>
    <n v="22.440000000000015"/>
    <s v="ESG"/>
    <s v="Long"/>
    <s v="Equity"/>
    <n v="23.130000000000003"/>
    <x v="2"/>
    <s v="OM3Y"/>
    <s v="OM3Y.DE"/>
    <s v="OM3Y GY"/>
    <m/>
    <n v="1.8E-3"/>
    <n v="22.974272727272702"/>
    <n v="22.03330327272727"/>
    <s v="16:30 - 17:00"/>
    <n v="0.03"/>
    <x v="1"/>
    <x v="0"/>
    <s v="Distributing Optimised"/>
    <x v="0"/>
    <x v="0"/>
    <s v="50000 EUR"/>
    <s v="ETF"/>
    <e v="#N/A"/>
    <s v="19J2INAV.DE"/>
    <s v="INAVSEDE"/>
    <s v="MSCI Emerging Markets IMI ESG Screened"/>
    <x v="129"/>
    <n v="571"/>
    <s v="www.ishares.com"/>
    <m/>
    <s v="https://www.ishares.com/de/privatanleger/de/produkte/305396/ishares-msci-em-imi-esg-screened-ucits-etf/1478358465952.ajax?fileType=csv&amp;fileName=OM3Y_holdings&amp;dataType=fund"/>
    <m/>
    <m/>
    <m/>
    <m/>
    <m/>
  </r>
  <r>
    <x v="0"/>
    <s v="IE00BKM4GZ66"/>
    <s v="iShares Core MSCI EM IMI UCITS ETF USD (Acc)"/>
    <x v="2"/>
    <n v="18.819999999999975"/>
    <x v="9"/>
    <n v="21.730000000000015"/>
    <s v="Capitalization"/>
    <s v="Long"/>
    <s v="Equity"/>
    <n v="22.26"/>
    <x v="2"/>
    <s v="IS3N"/>
    <s v="IS3N.DE"/>
    <s v="IS3N GY"/>
    <m/>
    <n v="1.8E-3"/>
    <n v="6.98345454545455"/>
    <n v="6.1559341818181821"/>
    <s v="11:30 - 12:00"/>
    <n v="2.5000000000000001E-2"/>
    <x v="0"/>
    <x v="0"/>
    <s v="Accumulating Optimised"/>
    <x v="0"/>
    <x v="0"/>
    <s v="2500 shares"/>
    <s v="ETF"/>
    <d v="2014-06-02T00:00:00"/>
    <s v="X2EQINAV.DE"/>
    <s v="INAVMIME"/>
    <s v="MSCI Emerging Markets IMI"/>
    <x v="129"/>
    <n v="572"/>
    <s v="www.ishares.com"/>
    <m/>
    <s v="https://www.ishares.com/de/privatanleger/de/produkte/264659/ishares-msci-emerging-markets-imi-ucits-etf/1478358465952.ajax?fileType=csv&amp;fileName=IS3N_holdings&amp;dataType=fund"/>
    <m/>
    <m/>
    <m/>
    <m/>
    <m/>
  </r>
  <r>
    <x v="0"/>
    <s v="IE00BD45KH83"/>
    <s v="iShares Core MSCI EM IMI UCITS ETF USD (Dist)"/>
    <x v="2"/>
    <e v="#N/A"/>
    <x v="9"/>
    <e v="#N/A"/>
    <s v="Capitalization"/>
    <s v="Long"/>
    <s v="Equity"/>
    <e v="#N/A"/>
    <x v="2"/>
    <s v="IBC3"/>
    <s v="EIMU.DE"/>
    <s v="IBC3 GY"/>
    <m/>
    <n v="1.8E-3"/>
    <n v="9.4756363636363599"/>
    <n v="8.3794922727272727"/>
    <s v="16:30 - 17:00"/>
    <n v="0.03"/>
    <x v="1"/>
    <x v="0"/>
    <s v="Distributing Optimised"/>
    <x v="0"/>
    <x v="0"/>
    <s v="50000 EUR"/>
    <s v="ETF"/>
    <d v="2018-03-12T00:00:00"/>
    <s v="0WVSINAV.DE"/>
    <s v="INAVEIME"/>
    <s v="MSCI Emerging Markets IMI"/>
    <x v="129"/>
    <n v="572"/>
    <s v="www.ishares.com"/>
    <m/>
    <m/>
    <m/>
    <m/>
    <m/>
    <m/>
    <m/>
  </r>
  <r>
    <x v="0"/>
    <s v="LU1737652583"/>
    <s v="Amundi Index MSCI Emerging Markets UCITS ETF DR - EUR (D)"/>
    <x v="2"/>
    <e v="#N/A"/>
    <x v="9"/>
    <e v="#N/A"/>
    <s v="Capitalization"/>
    <s v="Long"/>
    <s v="Equity"/>
    <e v="#N/A"/>
    <x v="6"/>
    <s v="AEMD"/>
    <s v="AEMD.DE"/>
    <s v="AEMD GY"/>
    <m/>
    <n v="2E-3"/>
    <n v="19.158045454545501"/>
    <n v="17.783748727272723"/>
    <s v="12:30 - 13:00"/>
    <n v="0.02"/>
    <x v="1"/>
    <x v="2"/>
    <s v="Distributing Full Replication"/>
    <x v="0"/>
    <x v="0"/>
    <s v="2000 shares"/>
    <s v="ETF"/>
    <e v="#N/A"/>
    <s v="IAEMEINAV.PA"/>
    <s v="IAEME"/>
    <s v="MSCI Emerging Markets"/>
    <x v="129"/>
    <n v="573"/>
    <s v="www.amundietf.de"/>
    <m/>
    <m/>
    <m/>
    <m/>
    <m/>
    <m/>
    <m/>
  </r>
  <r>
    <x v="0"/>
    <s v="LU1681045370"/>
    <s v="Amundi MSCI Emerging Markets UCITS ETF - EUR (C)"/>
    <x v="2"/>
    <e v="#N/A"/>
    <x v="9"/>
    <e v="#N/A"/>
    <s v="Capitalization"/>
    <s v="Long"/>
    <s v="Equity"/>
    <e v="#N/A"/>
    <x v="6"/>
    <s v="AMEM"/>
    <s v="AMEM.DE"/>
    <s v="AMEM GY"/>
    <m/>
    <n v="2E-3"/>
    <n v="6.2662727272727299"/>
    <n v="5.7655888181818176"/>
    <s v="16:30 - 17:00"/>
    <n v="0.02"/>
    <x v="0"/>
    <x v="1"/>
    <s v="Accumulating Swap-based"/>
    <x v="1"/>
    <x v="0"/>
    <s v="24050 shares"/>
    <s v="ETF"/>
    <e v="#N/A"/>
    <s v="IAEEMINAV.PA"/>
    <s v="IAEEM"/>
    <s v="MSCI Emerging Markets"/>
    <x v="129"/>
    <n v="573"/>
    <s v="www.amundietf.de"/>
    <m/>
    <m/>
    <m/>
    <m/>
    <m/>
    <m/>
    <m/>
  </r>
  <r>
    <x v="0"/>
    <s v="LU0635178014"/>
    <s v="ComStage MSCI Emerging Markets UCITS ETF"/>
    <x v="2"/>
    <e v="#N/A"/>
    <x v="9"/>
    <e v="#N/A"/>
    <s v="Capitalization"/>
    <s v="Long"/>
    <s v="Equity"/>
    <e v="#N/A"/>
    <x v="1"/>
    <s v="E127"/>
    <s v="E127.DE"/>
    <s v="E127 GY"/>
    <m/>
    <n v="1.4E-3"/>
    <n v="27.476636363636398"/>
    <n v="23.167930363636366"/>
    <s v="11:30 - 12:00"/>
    <n v="0.02"/>
    <x v="1"/>
    <x v="1"/>
    <s v="Distributing Swap-based"/>
    <x v="0"/>
    <x v="0"/>
    <s v="100000 EUR"/>
    <s v="ETF"/>
    <e v="#N/A"/>
    <s v="E127EURINAV=SOLA"/>
    <s v="CNAVE127"/>
    <s v="MSCI Emerging Markets"/>
    <x v="129"/>
    <n v="573"/>
    <s v="www.lyxoretf.de"/>
    <m/>
    <m/>
    <m/>
    <m/>
    <m/>
    <m/>
    <m/>
  </r>
  <r>
    <x v="0"/>
    <s v="DE000ETFL342"/>
    <s v="Deka MSCI Emerging Markets UCITS ETF"/>
    <x v="2"/>
    <e v="#N/A"/>
    <x v="9"/>
    <e v="#N/A"/>
    <s v="Capitalization"/>
    <s v="Long"/>
    <s v="Equity"/>
    <e v="#N/A"/>
    <x v="7"/>
    <s v="EL40"/>
    <s v="ETFEMMA.DE"/>
    <s v="ETFEMMA GY"/>
    <m/>
    <n v="6.4999999999999997E-3"/>
    <n v="26.774318181818199"/>
    <n v="21.738319727272728"/>
    <s v="11:30 - 12:00"/>
    <n v="0.04"/>
    <x v="0"/>
    <x v="1"/>
    <s v="Accumulating Swap-based"/>
    <x v="0"/>
    <x v="0"/>
    <s v="100000 EUR"/>
    <s v="ETF"/>
    <e v="#N/A"/>
    <s v="IEMMA.DE"/>
    <s v="IEMMA"/>
    <s v="MSCI Emerging Markets"/>
    <x v="129"/>
    <n v="573"/>
    <s v="www.deka-etf.de"/>
    <m/>
    <m/>
    <m/>
    <m/>
    <m/>
    <m/>
    <m/>
  </r>
  <r>
    <x v="0"/>
    <s v="IE00B5SSQT16"/>
    <s v="HSBC MSCI Emerging Markets UCITS ETF"/>
    <x v="2"/>
    <e v="#N/A"/>
    <x v="9"/>
    <e v="#N/A"/>
    <s v="Capitalization"/>
    <s v="Long"/>
    <s v="Equity"/>
    <e v="#N/A"/>
    <x v="13"/>
    <s v="H410"/>
    <s v="H410.DE"/>
    <s v="H410 GY"/>
    <m/>
    <n v="1.5E-3"/>
    <n v="22.832000000000001"/>
    <n v="21.620336727272726"/>
    <s v="11:30 - 12:00"/>
    <n v="0.02"/>
    <x v="1"/>
    <x v="0"/>
    <s v="Distributing Optimised"/>
    <x v="0"/>
    <x v="0"/>
    <s v="50000 EUR"/>
    <s v="ETF"/>
    <d v="2011-09-07T00:00:00"/>
    <s v="HMEFINAVEUR=HSBL"/>
    <s v="HMEFEURI"/>
    <s v="MSCI Emerging Markets"/>
    <x v="129"/>
    <n v="573"/>
    <s v="www.etf.hsbc.com"/>
    <m/>
    <m/>
    <m/>
    <m/>
    <m/>
    <m/>
    <m/>
  </r>
  <r>
    <x v="0"/>
    <s v="IE00B3DWVS88"/>
    <s v="Invesco MSCI Emerging Markets UCITS ETF Acc"/>
    <x v="2"/>
    <e v="#N/A"/>
    <x v="9"/>
    <e v="#N/A"/>
    <s v="Capitalization"/>
    <s v="Long"/>
    <s v="Equity"/>
    <e v="#N/A"/>
    <x v="11"/>
    <s v="EMSM"/>
    <s v="EMSM.DE"/>
    <s v="EMSM GY"/>
    <m/>
    <n v="2.8999999999999998E-3"/>
    <n v="19.860272727272701"/>
    <n v="18.357901590909091"/>
    <s v="11:30 - 12:00"/>
    <n v="0.03"/>
    <x v="0"/>
    <x v="1"/>
    <s v="Accumulating Swap-based"/>
    <x v="0"/>
    <x v="0"/>
    <s v="100000 EUR"/>
    <s v="ETF"/>
    <d v="2015-08-21T00:00:00"/>
    <s v="EMSMIN.DE"/>
    <s v="EMSMIN"/>
    <s v="MSCI Emerging Markets"/>
    <x v="129"/>
    <n v="573"/>
    <s v="etf.invesco.com"/>
    <m/>
    <m/>
    <m/>
    <m/>
    <m/>
    <m/>
    <m/>
  </r>
  <r>
    <x v="0"/>
    <s v="IE00B4L5YC18"/>
    <s v="iShares MSCI EM UCITS ETF USD (Acc)"/>
    <x v="2"/>
    <n v="20.909999999999997"/>
    <x v="9"/>
    <n v="23.129999999999988"/>
    <s v="Capitalization"/>
    <s v="Long"/>
    <s v="Equity"/>
    <n v="27.570000000000004"/>
    <x v="2"/>
    <s v="EUNM"/>
    <s v="EUNM.DE"/>
    <s v="EUNM GY"/>
    <m/>
    <n v="6.7999999999999996E-3"/>
    <n v="13.9446363636364"/>
    <n v="13.073382227272729"/>
    <s v="16:30 - 17:00"/>
    <n v="0.03"/>
    <x v="0"/>
    <x v="0"/>
    <s v="Accumulating Optimised"/>
    <x v="0"/>
    <x v="0"/>
    <s v="100000 EUR"/>
    <s v="ETF"/>
    <d v="2009-09-28T00:00:00"/>
    <s v="IEMAEUR.DE"/>
    <s v="INAVIEME"/>
    <s v="MSCI Emerging Markets"/>
    <x v="129"/>
    <n v="573"/>
    <s v="www.ishares.com"/>
    <m/>
    <s v="https://www.ishares.com/de/privatanleger/de/produkte/251858/ishares-msci-emerging-markets-ucits-etf-acc-fund/1478358465952.ajax?fileType=csv&amp;fileName=EUNM_holdings&amp;dataType=fund"/>
    <m/>
    <m/>
    <m/>
    <m/>
    <m/>
  </r>
  <r>
    <x v="0"/>
    <s v="IE00B0M63177"/>
    <s v="iShares MSCI Emerging Markets UCITS ETF (Dist)"/>
    <x v="2"/>
    <n v="19.239999999999991"/>
    <x v="9"/>
    <n v="23.080000000000027"/>
    <s v="Capitalization"/>
    <s v="Long"/>
    <s v="Equity"/>
    <n v="24.66"/>
    <x v="2"/>
    <s v="IQQE"/>
    <s v="IQQE.DE"/>
    <s v="IQQE GY"/>
    <m/>
    <n v="1.8E-3"/>
    <n v="9.2505454545454509"/>
    <n v="8.3154488636363642"/>
    <s v="16:30 - 17:00"/>
    <n v="0.03"/>
    <x v="1"/>
    <x v="0"/>
    <s v="Distributing Optimised"/>
    <x v="0"/>
    <x v="0"/>
    <s v="100000 EUR"/>
    <s v="ETF"/>
    <d v="2006-09-06T00:00:00"/>
    <s v="IEEMINAV.DE"/>
    <s v="INAVEMKE"/>
    <s v="MSCI Emerging Markets"/>
    <x v="129"/>
    <n v="573"/>
    <s v="www.ishares.com"/>
    <m/>
    <s v="https://www.ishares.com/de/privatanleger/de/produkte/251857/ishares-msci-emerging-markets-ucits-etf-inc-fund/1478358465952.ajax?fileType=csv&amp;fileName=IQQE_holdings&amp;dataType=fund"/>
    <m/>
    <m/>
    <m/>
    <m/>
    <m/>
  </r>
  <r>
    <x v="0"/>
    <s v="FR0010429068"/>
    <s v="Lyxor MSCI Emerging Markets UCITS ETF - Acc (EUR)"/>
    <x v="2"/>
    <e v="#N/A"/>
    <x v="9"/>
    <e v="#N/A"/>
    <s v="Capitalization"/>
    <s v="Long"/>
    <s v="Equity"/>
    <e v="#N/A"/>
    <x v="1"/>
    <s v="LYM7"/>
    <s v="LYXLEM.DE"/>
    <s v="LYXLEM GY"/>
    <m/>
    <n v="5.4999999999999997E-3"/>
    <n v="9.2226818181818206"/>
    <n v="8.1978864545454559"/>
    <s v="10:30 - 11:00"/>
    <n v="0.05"/>
    <x v="0"/>
    <x v="1"/>
    <s v="Accumulating Swap-based"/>
    <x v="1"/>
    <x v="0"/>
    <s v="100000 EUR"/>
    <s v="ETF"/>
    <e v="#N/A"/>
    <s v=".INLEM"/>
    <s v="LYXLEMIV"/>
    <s v="MSCI Emerging Markets"/>
    <x v="129"/>
    <n v="573"/>
    <s v="www.lyxoretf.de"/>
    <m/>
    <m/>
    <m/>
    <m/>
    <m/>
    <m/>
    <m/>
  </r>
  <r>
    <x v="0"/>
    <s v="IE00B469F816"/>
    <s v="SPDR MSCI Emerging Markets UCITS ETF"/>
    <x v="2"/>
    <e v="#N/A"/>
    <x v="9"/>
    <e v="#N/A"/>
    <s v="Capitalization"/>
    <s v="Long"/>
    <s v="Equity"/>
    <e v="#N/A"/>
    <x v="12"/>
    <s v="SPYM"/>
    <s v="SPYM.DE"/>
    <s v="SPYM GY"/>
    <m/>
    <n v="4.1999999999999997E-3"/>
    <n v="37.585590909090897"/>
    <n v="32.742507136363628"/>
    <s v="12:30 - 13:00"/>
    <n v="1.4999999999999999E-2"/>
    <x v="0"/>
    <x v="0"/>
    <s v="Accumulating Optimised"/>
    <x v="0"/>
    <x v="0"/>
    <s v="50000 EUR"/>
    <s v="ETF"/>
    <d v="2011-07-26T00:00:00"/>
    <s v=".INSPYME"/>
    <s v="INSPYME"/>
    <s v="MSCI Emerging Markets"/>
    <x v="129"/>
    <n v="573"/>
    <s v="www.spdrseurope.com"/>
    <m/>
    <m/>
    <m/>
    <m/>
    <m/>
    <m/>
    <m/>
  </r>
  <r>
    <x v="0"/>
    <s v="LU0480132876"/>
    <s v="UBS ETF (LU) MSCI Emerging Markets UCITS ETF (USD) A-dis"/>
    <x v="2"/>
    <e v="#N/A"/>
    <x v="9"/>
    <e v="#N/A"/>
    <s v="Capitalization"/>
    <s v="Long"/>
    <s v="Equity"/>
    <e v="#N/A"/>
    <x v="9"/>
    <s v="UIMI"/>
    <s v="UIMI.DE"/>
    <s v="UIMI GY"/>
    <m/>
    <n v="2.3E-3"/>
    <n v="11.9334090909091"/>
    <n v="10.386112545454546"/>
    <s v="11:30 - 12:00"/>
    <n v="0.03"/>
    <x v="1"/>
    <x v="2"/>
    <s v="Distributing Full Replication"/>
    <x v="0"/>
    <x v="0"/>
    <s v="100000 EUR"/>
    <s v="ETF"/>
    <d v="2013-11-28T00:00:00"/>
    <s v=".IEMMEUA"/>
    <s v="UETFUIMI"/>
    <s v="MSCI Emerging Markets"/>
    <x v="129"/>
    <n v="573"/>
    <s v="www.ubs.com/etf"/>
    <m/>
    <m/>
    <m/>
    <m/>
    <m/>
    <m/>
    <m/>
  </r>
  <r>
    <x v="0"/>
    <s v="LU0292107645"/>
    <s v="Xtrackers MSCI Emerging Markets Swap UCITS ETF 1C"/>
    <x v="2"/>
    <e v="#N/A"/>
    <x v="9"/>
    <e v="#N/A"/>
    <s v="Capitalization"/>
    <s v="Long"/>
    <s v="Equity"/>
    <e v="#N/A"/>
    <x v="3"/>
    <s v="DBX1"/>
    <s v="XMEM.DE"/>
    <s v="XMEM GY"/>
    <m/>
    <n v="4.8999999999999998E-3"/>
    <n v="8.7842272727272697"/>
    <n v="7.62301368181818"/>
    <s v="17:00 - 17:30"/>
    <n v="0.05"/>
    <x v="0"/>
    <x v="1"/>
    <s v="Accumulating Swap-based"/>
    <x v="0"/>
    <x v="0"/>
    <s v="1000 shares"/>
    <s v="ETF"/>
    <d v="2007-09-07T00:00:00"/>
    <s v="XMEMNAV.DE"/>
    <s v="XMEMINAV"/>
    <s v="MSCI Emerging Markets"/>
    <x v="129"/>
    <n v="573"/>
    <s v="www.etf.dws.com"/>
    <m/>
    <m/>
    <m/>
    <m/>
    <m/>
    <m/>
    <m/>
  </r>
  <r>
    <x v="0"/>
    <s v="IE00BTJRMP35"/>
    <s v="Xtrackers MSCI Emerging Markets UCITS ETF 1C"/>
    <x v="2"/>
    <e v="#N/A"/>
    <x v="9"/>
    <e v="#N/A"/>
    <s v="Capitalization"/>
    <s v="Long"/>
    <s v="Equity"/>
    <e v="#N/A"/>
    <x v="3"/>
    <s v="XMME"/>
    <s v="XMME.DE"/>
    <s v="XMME GY"/>
    <m/>
    <n v="2E-3"/>
    <n v="8.0873181818181799"/>
    <n v="7.2571454090909091"/>
    <s v="11:30 - 12:00"/>
    <n v="0.05"/>
    <x v="0"/>
    <x v="0"/>
    <s v="Accumulating Optimised"/>
    <x v="0"/>
    <x v="0"/>
    <s v="50000 EUR"/>
    <s v="ETF"/>
    <d v="2017-06-29T00:00:00"/>
    <s v="XMMEEURINAV=SOLA"/>
    <s v="XMMEEUIV"/>
    <s v="MSCI Emerging Markets"/>
    <x v="129"/>
    <n v="573"/>
    <s v="www.etf.dws.com"/>
    <m/>
    <m/>
    <m/>
    <m/>
    <m/>
    <m/>
    <m/>
  </r>
  <r>
    <x v="0"/>
    <s v="IE00BG370F43"/>
    <s v="Xtrackers MSCI Emerging Markets ESG UCITS ETF"/>
    <x v="2"/>
    <e v="#N/A"/>
    <x v="9"/>
    <e v="#N/A"/>
    <s v="ESG"/>
    <s v="Long"/>
    <s v="Equity"/>
    <e v="#N/A"/>
    <x v="3"/>
    <s v="XZEM"/>
    <s v="XZEM.DE"/>
    <s v="XZEM GY"/>
    <m/>
    <n v="2.5000000000000001E-3"/>
    <n v="22.9294090909091"/>
    <n v="19.99688281818181"/>
    <s v="09:30 - 10:00"/>
    <n v="0.05"/>
    <x v="0"/>
    <x v="0"/>
    <s v="Accumulating Optimised"/>
    <x v="0"/>
    <x v="0"/>
    <s v="50000 EUR"/>
    <s v="ETF"/>
    <e v="#N/A"/>
    <s v="XZEMEURINAV=SOLA"/>
    <s v="XZEMEUIV"/>
    <s v="MSCI Emerging Markets Low Carbon SRI Leaders"/>
    <x v="129"/>
    <n v="575"/>
    <s v="www.etf.dws.com"/>
    <m/>
    <m/>
    <m/>
    <m/>
    <m/>
    <m/>
    <m/>
  </r>
  <r>
    <x v="0"/>
    <s v="IE00B8KGV557"/>
    <s v="iShares Edge MSCI EM Minimum Volatility UCITS ETF USD (Acc)"/>
    <x v="2"/>
    <n v="22.599999999999998"/>
    <x v="9"/>
    <n v="19.889999999999997"/>
    <s v="Low Volatility"/>
    <s v="Long"/>
    <s v="Equity"/>
    <n v="7.6199999999999992"/>
    <x v="2"/>
    <s v="EUNZ"/>
    <s v="EUNZ.DE"/>
    <s v="EUNZ GY"/>
    <m/>
    <n v="4.0000000000000001E-3"/>
    <n v="14.809045454545499"/>
    <n v="12.737314454545453"/>
    <s v="12:30 - 13:00"/>
    <n v="0.03"/>
    <x v="0"/>
    <x v="0"/>
    <s v="Accumulating Optimised"/>
    <x v="0"/>
    <x v="0"/>
    <s v="100000 shares"/>
    <s v="ETF"/>
    <d v="2012-12-03T00:00:00"/>
    <s v="EMMVEINAV.DE"/>
    <s v="INAVMMVE"/>
    <s v="MSCI Emerging Markets Minimum Volatility"/>
    <x v="129"/>
    <n v="576"/>
    <s v="www.ishares.com"/>
    <m/>
    <s v="https://www.ishares.com/de/privatanleger/de/produkte/251380/ishares-msci-emerging-markets-minimum-volatility-ucits-etf/1478358465952.ajax?fileType=csv&amp;fileName=EUNZ_holdings&amp;dataType=fund"/>
    <m/>
    <m/>
    <m/>
    <m/>
    <m/>
  </r>
  <r>
    <x v="0"/>
    <s v="LU1769088581"/>
    <s v="Lyxor MSCI EM ESG Trend Leaders UCITS ETF - Acc"/>
    <x v="2"/>
    <e v="#N/A"/>
    <x v="9"/>
    <e v="#N/A"/>
    <s v="ESG"/>
    <s v="Long"/>
    <s v="Equity"/>
    <e v="#N/A"/>
    <x v="1"/>
    <s v="LESG"/>
    <s v="LESG.DE"/>
    <s v="LESG GY"/>
    <m/>
    <n v="3.0000000000000001E-3"/>
    <n v="37.446090909090898"/>
    <n v="36.136207954545448"/>
    <s v="16:30 - 17:00"/>
    <n v="0.03"/>
    <x v="0"/>
    <x v="1"/>
    <s v="Accumulating Swap-based"/>
    <x v="0"/>
    <x v="0"/>
    <s v="100000 EUR"/>
    <s v="ETF"/>
    <d v="2018-05-16T00:00:00"/>
    <s v="ESGMINAV=SOLA"/>
    <s v="ESGMIV"/>
    <s v="MSCI Emerging Markets Select ESG Rating and Trend Leaders"/>
    <x v="129"/>
    <n v="577"/>
    <s v="www.lyxoretf.de"/>
    <m/>
    <m/>
    <m/>
    <m/>
    <m/>
    <m/>
    <m/>
  </r>
  <r>
    <x v="0"/>
    <s v="IE00BG0SKF03"/>
    <s v="iShares Edge MSCI EM Value Factor UCITS ETF USD (Acc)"/>
    <x v="2"/>
    <n v="21.560000000000002"/>
    <x v="9"/>
    <n v="26.560000000000002"/>
    <s v="Value"/>
    <s v="Long"/>
    <s v="Equity"/>
    <n v="19.88"/>
    <x v="2"/>
    <s v="5MVL"/>
    <s v="5MVL.DE"/>
    <s v="5MVL GY"/>
    <m/>
    <n v="4.0000000000000001E-3"/>
    <n v="55.129727272727301"/>
    <n v="50.735107818181831"/>
    <s v="11:30 - 12:00"/>
    <n v="0.03"/>
    <x v="0"/>
    <x v="0"/>
    <s v="Accumulating Optimised"/>
    <x v="0"/>
    <x v="0"/>
    <s v="50000 EUR"/>
    <s v="ETF"/>
    <e v="#N/A"/>
    <s v="EQGHINAV.DE"/>
    <s v="INAVEMVE"/>
    <s v="MSCI Emerging Markets Select Value Factor Focus"/>
    <x v="129"/>
    <n v="578"/>
    <s v="www.ishares.com"/>
    <m/>
    <s v="https://www.ishares.com/de/privatanleger/de/produkte/297452/ishares-edge-msci-em-value-factor-ucits-etf/1478358465952.ajax?fileType=csv&amp;fileName=5MVL_holdings&amp;dataType=fund"/>
    <m/>
    <m/>
    <m/>
    <m/>
    <m/>
  </r>
  <r>
    <x v="0"/>
    <s v="IE00B48X4842"/>
    <s v="SPDR MSCI Emerging Markets Small Cap UCITS ETF"/>
    <x v="2"/>
    <e v="#N/A"/>
    <x v="9"/>
    <e v="#N/A"/>
    <s v="SmallCap"/>
    <s v="Long"/>
    <s v="Equity"/>
    <e v="#N/A"/>
    <x v="12"/>
    <s v="SPYX"/>
    <s v="SPYX.DE"/>
    <s v="SPYX GY"/>
    <m/>
    <n v="5.4999999999999997E-3"/>
    <n v="64.302272727272694"/>
    <n v="58.45315040909091"/>
    <s v="16:00 - 16:30"/>
    <n v="1.4999999999999999E-2"/>
    <x v="0"/>
    <x v="0"/>
    <s v="Accumulating Optimised"/>
    <x v="0"/>
    <x v="0"/>
    <s v="50000 EUR"/>
    <s v="ETF"/>
    <d v="2011-07-26T00:00:00"/>
    <s v=".INSPYXE"/>
    <s v="INSPYXE"/>
    <s v="MSCI Emerging Markets Small Cap"/>
    <x v="129"/>
    <n v="579"/>
    <s v="www.spdrseurope.com"/>
    <m/>
    <m/>
    <m/>
    <m/>
    <m/>
    <m/>
    <m/>
  </r>
  <r>
    <x v="0"/>
    <s v="LU1861138961"/>
    <s v="Amundi Index MSCI Emerging Markets SRI UCITS ETF DR (C)"/>
    <x v="2"/>
    <e v="#N/A"/>
    <x v="9"/>
    <e v="#N/A"/>
    <s v="ESG"/>
    <s v="Long"/>
    <s v="Equity"/>
    <e v="#N/A"/>
    <x v="6"/>
    <s v="AMEI"/>
    <s v="AMEI.DE"/>
    <s v="AMEI GY"/>
    <m/>
    <n v="2.5000000000000001E-3"/>
    <n v="44.069045454545503"/>
    <n v="41.726105045454553"/>
    <s v="11:30 - 12:00"/>
    <n v="0.02"/>
    <x v="0"/>
    <x v="2"/>
    <s v="Accumulating Full Replication"/>
    <x v="0"/>
    <x v="0"/>
    <s v="50000 EUR"/>
    <s v="ETF"/>
    <e v="#N/A"/>
    <s v="IEMSIINAV.PA"/>
    <s v="IEMSI"/>
    <s v="MSCI Emerging Markets SRI 5% Issuer Capped"/>
    <x v="129"/>
    <n v="580"/>
    <s v="www.amundietf.de"/>
    <m/>
    <m/>
    <m/>
    <m/>
    <m/>
    <m/>
    <m/>
  </r>
  <r>
    <x v="0"/>
    <s v="LU1659681313"/>
    <s v="BNP Paribas Easy MSCI Emerging SRI S-Series 5% Capped UCITS ETF - EUR"/>
    <x v="2"/>
    <e v="#N/A"/>
    <x v="9"/>
    <e v="#N/A"/>
    <s v="ESG"/>
    <s v="Long"/>
    <s v="Equity"/>
    <e v="#N/A"/>
    <x v="4"/>
    <s v="XU6C"/>
    <s v="EISR.DE"/>
    <s v="EISR GY"/>
    <m/>
    <n v="4.4999999999999997E-3"/>
    <n v="44.950681818181799"/>
    <n v="43.530682272727276"/>
    <s v="11:30 - 12:00"/>
    <n v="0.01"/>
    <x v="1"/>
    <x v="1"/>
    <s v="Distributing Swap-based"/>
    <x v="0"/>
    <x v="0"/>
    <s v="50000 EUR"/>
    <s v="ETF"/>
    <e v="#N/A"/>
    <s v="IEISRINAV.PA"/>
    <s v="IEISR"/>
    <s v="MSCI Emerging Markets SRI 5% Issuer Capped"/>
    <x v="129"/>
    <n v="580"/>
    <s v="www.easy.bnpparibas.de"/>
    <m/>
    <m/>
    <m/>
    <m/>
    <m/>
    <m/>
    <m/>
  </r>
  <r>
    <x v="0"/>
    <s v="LU1048313891"/>
    <s v="UBS ETF (LU) MSCI Emerging Markets Socially Responsible UCITS ETF (USD) A-dis"/>
    <x v="2"/>
    <e v="#N/A"/>
    <x v="9"/>
    <e v="#N/A"/>
    <s v="ESG"/>
    <s v="Long"/>
    <s v="Equity"/>
    <e v="#N/A"/>
    <x v="9"/>
    <s v="UEF5"/>
    <s v="UEF5.DE"/>
    <s v="UEF5 GY"/>
    <m/>
    <n v="3.5000000000000001E-3"/>
    <n v="26.9813636363636"/>
    <n v="22.482178000000001"/>
    <s v="11:30 - 12:00"/>
    <n v="0.02"/>
    <x v="1"/>
    <x v="2"/>
    <s v="Distributing Full Replication"/>
    <x v="0"/>
    <x v="0"/>
    <s v="50000 EUR"/>
    <s v="ETF"/>
    <d v="2014-09-23T00:00:00"/>
    <s v=".IMSRCHA"/>
    <s v="UETFUEF5"/>
    <s v="MSCI Emerging Markets SRI 5% Issuer Capped"/>
    <x v="129"/>
    <n v="580"/>
    <s v="www.ubs.com/etf"/>
    <m/>
    <m/>
    <m/>
    <m/>
    <m/>
    <m/>
    <m/>
  </r>
  <r>
    <x v="0"/>
    <s v="IE00BYVJRP78"/>
    <s v="iShares MSCI EM SRI UCITS ETF USD (Acc)"/>
    <x v="2"/>
    <n v="31.689999999999998"/>
    <x v="9"/>
    <n v="13.359999999999998"/>
    <s v="ESG"/>
    <s v="Long"/>
    <s v="Equity"/>
    <n v="22.97"/>
    <x v="2"/>
    <s v="QDVS"/>
    <s v="QDVS.DE"/>
    <s v="QDVS GY"/>
    <m/>
    <n v="3.5000000000000001E-3"/>
    <n v="15.04"/>
    <n v="13.342385499999999"/>
    <s v="11:30 - 12:00"/>
    <n v="2.5000000000000001E-2"/>
    <x v="0"/>
    <x v="2"/>
    <s v="Accumulating Full Replication"/>
    <x v="0"/>
    <x v="0"/>
    <s v="50000 EUR"/>
    <s v="ETF"/>
    <d v="2016-07-12T00:00:00"/>
    <s v="3XK8INAV.DE"/>
    <s v="INAVUSE"/>
    <s v="MSCI Emerging Markets SRI Select Reduced Fossil Fuel"/>
    <x v="129"/>
    <n v="581"/>
    <s v="www.ishares.com"/>
    <m/>
    <s v="https://www.ishares.com/de/privatanleger/de/produkte/283948/ishares-msci-em-sri-ucits-etf/1478358465952.ajax?fileType=csv&amp;fileName=QDVS_holdings&amp;dataType=fund"/>
    <m/>
    <m/>
    <m/>
    <m/>
    <m/>
  </r>
  <r>
    <x v="0"/>
    <s v="IE00BGDQ0T50"/>
    <s v="iShares MSCI EM SRI UCITS ETF USD (Dist)"/>
    <x v="2"/>
    <e v="#N/A"/>
    <x v="9"/>
    <e v="#N/A"/>
    <s v="ESG"/>
    <s v="Long"/>
    <s v="Equity"/>
    <e v="#N/A"/>
    <x v="2"/>
    <s v="36B5"/>
    <s v="36B5.DE"/>
    <s v="36B5 GY"/>
    <m/>
    <n v="3.5000000000000001E-3"/>
    <n v="34.728499999999997"/>
    <n v="32.765925909090917"/>
    <s v="09:30 - 10:00"/>
    <n v="0.03"/>
    <x v="1"/>
    <x v="2"/>
    <s v="Distributing Full Replication"/>
    <x v="0"/>
    <x v="0"/>
    <s v="50000 EUR"/>
    <s v="ETF"/>
    <e v="#N/A"/>
    <s v="0XRAINAV.DE"/>
    <s v="INAVSEME"/>
    <s v="MSCI Emerging Markets SRI Select Reduced Fossil Fuel"/>
    <x v="129"/>
    <n v="581"/>
    <s v="www.ishares.com"/>
    <m/>
    <m/>
    <m/>
    <m/>
    <m/>
    <m/>
    <m/>
  </r>
  <r>
    <x v="0"/>
    <s v="IE00BHZPJ239"/>
    <s v="iShares MSCI EM ESG Enhanced UCITS ETF USD (Acc)"/>
    <x v="2"/>
    <e v="#N/A"/>
    <x v="9"/>
    <e v="#N/A"/>
    <s v="ESG"/>
    <s v="Long"/>
    <s v="Equity"/>
    <e v="#N/A"/>
    <x v="2"/>
    <s v="EDM2"/>
    <s v="EDM2.DE"/>
    <s v="EDM2 GY"/>
    <m/>
    <n v="2.3E-3"/>
    <n v="37.5135454545455"/>
    <n v="36.595993545454547"/>
    <s v="12:00 - 12:30"/>
    <n v="1.4999999999999999E-2"/>
    <x v="0"/>
    <x v="0"/>
    <s v="Accumulating Optimised"/>
    <x v="0"/>
    <x v="0"/>
    <s v="50000 EUR"/>
    <s v="ETF"/>
    <e v="#N/A"/>
    <s v="0XVUINAV.DE"/>
    <s v="INAVED01"/>
    <s v="MSCI Emerging Markets ESG Enhanced Focus"/>
    <x v="130"/>
    <n v="567"/>
    <s v="www.ishares.com"/>
    <m/>
    <m/>
    <m/>
    <m/>
    <m/>
    <m/>
    <m/>
  </r>
  <r>
    <x v="0"/>
    <s v="LU2109787049"/>
    <s v="Amundi MSCI Emerging ESG Universal Select UCITS ETF DR (C)"/>
    <x v="2"/>
    <e v="#N/A"/>
    <x v="9"/>
    <e v="#N/A"/>
    <s v="ESG"/>
    <s v="Long"/>
    <s v="Equity"/>
    <e v="#N/A"/>
    <x v="6"/>
    <s v="SBIM"/>
    <s v="SBIM.DE"/>
    <s v="SBIM GY"/>
    <m/>
    <n v="2E-3"/>
    <n v="31.9219090909091"/>
    <n v="31.325121318181814"/>
    <s v="16:30 - 17:00"/>
    <n v="0.02"/>
    <x v="0"/>
    <x v="2"/>
    <s v="Accumulating Full Replication"/>
    <x v="0"/>
    <x v="0"/>
    <s v="50000 EUR"/>
    <s v="ETF"/>
    <e v="#N/A"/>
    <s v="ISBIMINAV.PA"/>
    <s v="ISBIM"/>
    <s v="MSCI Emerging Markets ESG Universal Select"/>
    <x v="130"/>
    <n v="568"/>
    <s v="www.amundietf.de"/>
    <m/>
    <m/>
    <m/>
    <m/>
    <m/>
    <m/>
    <m/>
  </r>
  <r>
    <x v="0"/>
    <s v="LU2009202107"/>
    <s v="Lyxor MSCI Emerging Markets Ex China UCITS ETF - Acc"/>
    <x v="2"/>
    <e v="#N/A"/>
    <x v="21"/>
    <e v="#N/A"/>
    <s v="Capitalization"/>
    <s v="Long"/>
    <s v="Equity"/>
    <e v="#N/A"/>
    <x v="1"/>
    <s v="EMXC"/>
    <s v="EMXC.DE"/>
    <s v="EMXC GY"/>
    <m/>
    <n v="3.0000000000000001E-3"/>
    <n v="43.222409090909103"/>
    <n v="40.612142590909095"/>
    <s v="11:30 - 12:00"/>
    <n v="0.03"/>
    <x v="0"/>
    <x v="1"/>
    <s v="Accumulating Swap-based"/>
    <x v="0"/>
    <x v="0"/>
    <s v="100000 EUR"/>
    <s v="ETF"/>
    <e v="#N/A"/>
    <s v="EMXCEURINAV=SOLA"/>
    <s v="EMXCEUIV"/>
    <s v="MSCI Emerging Markets ex China"/>
    <x v="131"/>
    <n v="569"/>
    <s v="www.lyxoretf.de"/>
    <m/>
    <m/>
    <m/>
    <m/>
    <m/>
    <m/>
    <m/>
  </r>
  <r>
    <x v="0"/>
    <s v="LU1291097779"/>
    <s v="BNP Paribas Easy MSCI Emerging Markets ex CW UCITS ETF EUR - C"/>
    <x v="2"/>
    <e v="#N/A"/>
    <x v="9"/>
    <e v="#N/A"/>
    <s v="Capitalization"/>
    <s v="Long"/>
    <s v="Equity"/>
    <e v="#N/A"/>
    <x v="4"/>
    <s v="EMKX"/>
    <s v="EMKX.DE"/>
    <s v="EMKX GY"/>
    <m/>
    <n v="3.4999999999999996E-3"/>
    <n v="41.2335454545454"/>
    <n v="36.276601499999998"/>
    <s v="17:00 - 17:30"/>
    <n v="0.02"/>
    <x v="0"/>
    <x v="1"/>
    <s v="Accumulating Swap-based"/>
    <x v="0"/>
    <x v="0"/>
    <s v="50000 EUR"/>
    <s v="ETF"/>
    <e v="#N/A"/>
    <s v="IEEMKINAV.PA"/>
    <s v="IEEMK"/>
    <s v="MSCI Emerging Markets ex Controversial Weapons"/>
    <x v="132"/>
    <n v="570"/>
    <s v="www.easy.bnpparibas.de"/>
    <m/>
    <m/>
    <m/>
    <m/>
    <m/>
    <m/>
    <m/>
  </r>
  <r>
    <x v="0"/>
    <s v="IE00BWZN1T31"/>
    <s v="iShares MSCI EMU USD Hedged UCITS ETF (Acc)"/>
    <x v="2"/>
    <n v="16.37"/>
    <x v="2"/>
    <n v="101.36999999999999"/>
    <s v="Capitalization"/>
    <s v="Long"/>
    <s v="Equity"/>
    <n v="13.940000000000001"/>
    <x v="2"/>
    <s v="CEBP"/>
    <s v="CEBP.DE"/>
    <s v="CEBP GY"/>
    <m/>
    <n v="3.8E-3"/>
    <n v="15.5859090909091"/>
    <n v="14.952028318181817"/>
    <s v="16:30 - 17:00"/>
    <n v="1.4999999999999999E-2"/>
    <x v="0"/>
    <x v="2"/>
    <s v="Accumulating Full Replication"/>
    <x v="0"/>
    <x v="0"/>
    <s v="250000 EUR"/>
    <s v="ETF"/>
    <d v="2015-07-03T00:00:00"/>
    <s v="0JGQINAV.DE"/>
    <s v="INAVEMUE"/>
    <s v="MSCI EMU 100% USD Hedged"/>
    <x v="133"/>
    <n v="582"/>
    <s v="www.ishares.com"/>
    <m/>
    <s v="https://www.ishares.com/de/privatanleger/de/produkte/275765/ishares-msci-emu-usd-hedged-ucits-etf/1478358465952.ajax?fileType=csv&amp;fileName=CEBP_holdings&amp;dataType=fund"/>
    <m/>
    <m/>
    <m/>
    <m/>
    <m/>
  </r>
  <r>
    <x v="0"/>
    <s v="DE000ETFL557"/>
    <s v="Deka MSCI EMU Climate Change ESG UCITS ETF"/>
    <x v="2"/>
    <e v="#N/A"/>
    <x v="2"/>
    <e v="#N/A"/>
    <s v="ESG"/>
    <s v="Long"/>
    <s v="Equity"/>
    <e v="#N/A"/>
    <x v="7"/>
    <s v="D6RS"/>
    <s v="D6RS.DE"/>
    <s v="D6RS GY"/>
    <m/>
    <n v="2E-3"/>
    <n v="18.9925"/>
    <n v="17.740519090909089"/>
    <s v="17:00 - 17:30"/>
    <n v="0.02"/>
    <x v="1"/>
    <x v="2"/>
    <s v="Distributing Full Replication"/>
    <x v="1"/>
    <x v="0"/>
    <s v="100000 EUR"/>
    <s v="ETF"/>
    <e v="#N/A"/>
    <s v="4J0BINAV.DE"/>
    <s v="iD6RS"/>
    <s v="MSCI EMU Climate Change ESG Select"/>
    <x v="133"/>
    <n v="583"/>
    <s v="www.deka-etf.de"/>
    <m/>
    <m/>
    <m/>
    <m/>
    <m/>
    <m/>
    <m/>
  </r>
  <r>
    <x v="0"/>
    <s v="IE00BF2PG656"/>
    <s v="iShares Edge MSCI EMU Multifactor UCITS ETF EUR (Acc)"/>
    <x v="2"/>
    <n v="17.16"/>
    <x v="2"/>
    <n v="98.830000000000027"/>
    <s v="Multifactor"/>
    <s v="Long"/>
    <s v="Equity"/>
    <n v="12.910000000000002"/>
    <x v="2"/>
    <s v="EDMF"/>
    <s v="EDMF.DE"/>
    <s v="M9EM"/>
    <m/>
    <n v="4.0000000000000001E-3"/>
    <n v="29.128090909090901"/>
    <n v="27.022888363636358"/>
    <s v="16:30 - 17:00"/>
    <n v="1.4999999999999999E-2"/>
    <x v="0"/>
    <x v="0"/>
    <s v="Accumulating Optimised"/>
    <x v="1"/>
    <x v="0"/>
    <s v="50000 EUR"/>
    <s v="ETF"/>
    <e v="#N/A"/>
    <s v="0K7RINAV.DE"/>
    <s v="INAVEDME"/>
    <s v="MSCI EMU Diversified Multiple-Factor"/>
    <x v="133"/>
    <n v="584"/>
    <s v="www.ishares.com"/>
    <m/>
    <s v="https://www.ishares.com/de/privatanleger/de/produkte/295351/ishares-edge-msci-emu-multifactor-ucits-etf/1478358465952.ajax?fileType=csv&amp;fileName=EDMF_holdings&amp;dataType=fund"/>
    <m/>
    <m/>
    <m/>
    <m/>
    <m/>
  </r>
  <r>
    <x v="0"/>
    <s v="IE00BHZPJ015"/>
    <s v="iShares MSCI EMU ESG Enhanced UCITS ETF EUR (Acc)"/>
    <x v="2"/>
    <n v="15.51"/>
    <x v="2"/>
    <n v="99.56000000000013"/>
    <s v="ESG"/>
    <s v="Long"/>
    <s v="Equity"/>
    <n v="14.69"/>
    <x v="2"/>
    <s v="EDM4"/>
    <s v="EDM4.DE"/>
    <s v="EDM4 GY"/>
    <m/>
    <n v="1.5E-3"/>
    <n v="31.8964545454545"/>
    <n v="28.627135090909089"/>
    <s v="13:30 - 14:00"/>
    <n v="0.03"/>
    <x v="0"/>
    <x v="0"/>
    <s v="Accumulating Optimised"/>
    <x v="1"/>
    <x v="0"/>
    <s v="50000 EUR"/>
    <s v="ETF"/>
    <e v="#N/A"/>
    <s v="0XVZINAV.DE"/>
    <s v="INAVED06"/>
    <s v="MSCI EMU ESG Enhanced Focus"/>
    <x v="133"/>
    <n v="585"/>
    <s v="www.ishares.com"/>
    <m/>
    <s v="https://www.ishares.com/de/privatanleger/de/produkte/307653/ishares-msci-emu-esg-enhanced-ucits-etf/1478358465952.ajax?fileType=csv&amp;fileName=EDM4_holdings&amp;dataType=fund"/>
    <m/>
    <m/>
    <m/>
    <m/>
    <m/>
  </r>
  <r>
    <x v="0"/>
    <s v="IE00BHZPHZ28"/>
    <s v="iShares MSCI EMU ESG Enhanced UCITS ETF EUR (Dist)"/>
    <x v="2"/>
    <e v="#N/A"/>
    <x v="2"/>
    <e v="#N/A"/>
    <s v="ESG"/>
    <s v="Long"/>
    <s v="Equity"/>
    <e v="#N/A"/>
    <x v="2"/>
    <s v="EMNE"/>
    <s v="EMNE.DE"/>
    <s v="EMNE GY"/>
    <m/>
    <n v="1.5E-3"/>
    <n v="37.841999999999999"/>
    <n v="35.991090000000007"/>
    <s v="16:30 - 17:00"/>
    <n v="0.03"/>
    <x v="1"/>
    <x v="0"/>
    <s v="Distributing Optimised"/>
    <x v="1"/>
    <x v="0"/>
    <s v="50000 EUR"/>
    <s v="ETF"/>
    <e v="#N/A"/>
    <s v="0XU4INAV.DE"/>
    <s v="INAVEM01"/>
    <s v="MSCI EMU ESG Enhanced Focus"/>
    <x v="133"/>
    <n v="585"/>
    <s v="www.ishares.com"/>
    <m/>
    <m/>
    <m/>
    <m/>
    <m/>
    <m/>
    <m/>
  </r>
  <r>
    <x v="0"/>
    <s v="IE00BFNM3B99"/>
    <s v="iShares MSCI EMU ESG Screened UCITS ETF EUR (Acc)"/>
    <x v="2"/>
    <n v="16.179999999999996"/>
    <x v="2"/>
    <n v="99.679999999999964"/>
    <s v="ESG"/>
    <s v="Long"/>
    <s v="Equity"/>
    <n v="14.69"/>
    <x v="2"/>
    <s v="SLMA"/>
    <s v="SLMA.DE"/>
    <s v="SLMA GY"/>
    <m/>
    <n v="1.1999999999999999E-3"/>
    <n v="13.507318181818199"/>
    <n v="12.253731863636363"/>
    <s v="17:00 - 17:30"/>
    <n v="0.03"/>
    <x v="0"/>
    <x v="0"/>
    <s v="Accumulating Optimised"/>
    <x v="1"/>
    <x v="0"/>
    <s v="50000 EUR"/>
    <s v="ETF"/>
    <e v="#N/A"/>
    <s v="19IFINAV.DE"/>
    <s v="INAVSLAE"/>
    <s v="MSCI EMU ESG Screened"/>
    <x v="133"/>
    <n v="586"/>
    <s v="www.ishares.com"/>
    <m/>
    <s v="https://www.ishares.com/de/privatanleger/de/produkte/305392/ishares-msci-emu-esg-screened-ucits-etf/1478358465952.ajax?fileType=csv&amp;fileName=SLMA_holdings&amp;dataType=fund"/>
    <m/>
    <m/>
    <m/>
    <m/>
    <m/>
  </r>
  <r>
    <x v="0"/>
    <s v="IE00BFNM3C07"/>
    <s v="iShares MSCI EMU ESG Screened UCITS ETF EUR (Dist)"/>
    <x v="2"/>
    <n v="16.179999999999996"/>
    <x v="2"/>
    <n v="99.679999999999964"/>
    <s v="ESG"/>
    <s v="Long"/>
    <s v="Equity"/>
    <n v="14.69"/>
    <x v="2"/>
    <s v="SLMB"/>
    <s v="SLMB.DE"/>
    <s v="SLMB GY"/>
    <m/>
    <n v="1.1999999999999999E-3"/>
    <n v="25.362181818181799"/>
    <n v="23.732077272727278"/>
    <s v="16:30 - 17:00"/>
    <n v="0.03"/>
    <x v="1"/>
    <x v="0"/>
    <s v="Distributing Optimised"/>
    <x v="1"/>
    <x v="0"/>
    <s v="50000 EUR"/>
    <s v="ETF"/>
    <e v="#N/A"/>
    <s v="19ILINAV.DE"/>
    <s v="INAVSLBE"/>
    <s v="MSCI EMU ESG Screened"/>
    <x v="133"/>
    <n v="586"/>
    <s v="www.ishares.com"/>
    <m/>
    <s v="https://www.ishares.com/de/privatanleger/de/produkte/305391/ishares-msci-emu-esg-screened-ucits-etf/1478358465952.ajax?fileType=csv&amp;fileName=SLMB_holdings&amp;dataType=fund"/>
    <m/>
    <m/>
    <m/>
    <m/>
    <m/>
  </r>
  <r>
    <x v="0"/>
    <s v="LU2109786827"/>
    <s v="Amundi MSCI EMU ESG Universal Select UCITS ETF DR (A)"/>
    <x v="2"/>
    <e v="#N/A"/>
    <x v="2"/>
    <e v="#N/A"/>
    <s v="ESG"/>
    <s v="Long"/>
    <s v="Equity"/>
    <e v="#N/A"/>
    <x v="6"/>
    <s v="SBIZ"/>
    <s v="SBI3.DE"/>
    <s v="SBIZ GY"/>
    <m/>
    <n v="1.5E-3"/>
    <n v="18.1809090909091"/>
    <n v="15.742100954545457"/>
    <s v="16:30 - 17:00"/>
    <n v="0.02"/>
    <x v="0"/>
    <x v="2"/>
    <s v="Accumulating Full Replication"/>
    <x v="1"/>
    <x v="0"/>
    <s v="50000 EUR"/>
    <s v="ETF"/>
    <e v="#N/A"/>
    <s v="ISBIZINAV.PA"/>
    <s v="ISBIZ"/>
    <s v="MSCI EMU ESG Universal Select"/>
    <x v="133"/>
    <n v="587"/>
    <s v="www.amundietf.de"/>
    <m/>
    <m/>
    <m/>
    <m/>
    <m/>
    <m/>
    <m/>
  </r>
  <r>
    <x v="0"/>
    <s v="LU1291098827"/>
    <s v="BNP Paribas Easy MSCI EMU ex CW UCITS ETF"/>
    <x v="2"/>
    <e v="#N/A"/>
    <x v="2"/>
    <e v="#N/A"/>
    <s v="Capitalization"/>
    <s v="Long"/>
    <s v="Equity"/>
    <e v="#N/A"/>
    <x v="4"/>
    <s v="EMUX"/>
    <s v="EMUX.DE"/>
    <s v="EMUX GY"/>
    <m/>
    <n v="2.5000000000000001E-3"/>
    <n v="20.019545454545501"/>
    <n v="18.402142909090912"/>
    <s v="13:30 - 14:00"/>
    <n v="0.02"/>
    <x v="0"/>
    <x v="0"/>
    <s v="Accumulating Optimised"/>
    <x v="1"/>
    <x v="0"/>
    <s v="50000 EUR"/>
    <s v="ETF"/>
    <e v="#N/A"/>
    <s v="IEEMUINAV.PA"/>
    <s v="IEEMU"/>
    <s v="MSCI EMU ex Controversial Weapons"/>
    <x v="133"/>
    <n v="588"/>
    <s v="www.easy.bnpparibas.de"/>
    <m/>
    <m/>
    <m/>
    <m/>
    <m/>
    <m/>
    <m/>
  </r>
  <r>
    <x v="0"/>
    <s v="LU1598688189"/>
    <s v="Lyxor MSCI EMU Growth (DR) UCITS ETF - Dist"/>
    <x v="2"/>
    <e v="#N/A"/>
    <x v="2"/>
    <e v="#N/A"/>
    <s v="Growth"/>
    <s v="Long"/>
    <s v="Equity"/>
    <e v="#N/A"/>
    <x v="1"/>
    <s v="LGWT"/>
    <s v="LGWT.DE"/>
    <s v="LGWT GY"/>
    <m/>
    <n v="4.0000000000000001E-3"/>
    <n v="36.273090909090897"/>
    <n v="34.953782363636371"/>
    <s v="10:00 - 10:30"/>
    <n v="1.4999999999999999E-2"/>
    <x v="1"/>
    <x v="2"/>
    <s v="Distributing Full Replication"/>
    <x v="1"/>
    <x v="0"/>
    <s v="100000 EUR"/>
    <s v="ETF"/>
    <e v="#N/A"/>
    <s v=".INGWT"/>
    <s v="GWTIV"/>
    <s v="MSCI EMU Growth"/>
    <x v="133"/>
    <n v="589"/>
    <s v="www.lyxoretf.de"/>
    <m/>
    <m/>
    <m/>
    <m/>
    <m/>
    <m/>
    <m/>
  </r>
  <r>
    <x v="0"/>
    <s v="FR0010717090"/>
    <s v="Amundi ETF MSCI EMU High Dividend UCITS ETF - EUR (C)"/>
    <x v="2"/>
    <e v="#N/A"/>
    <x v="2"/>
    <e v="#N/A"/>
    <s v="Dividends"/>
    <s v="Long"/>
    <s v="Equity"/>
    <e v="#N/A"/>
    <x v="6"/>
    <s v="18M2"/>
    <s v="CD8.DE"/>
    <s v="CD8GR GY"/>
    <m/>
    <n v="3.0000000000000001E-3"/>
    <n v="22.487590909090901"/>
    <n v="19.922108636363639"/>
    <s v="16:30 - 17:00"/>
    <n v="0.02"/>
    <x v="0"/>
    <x v="1"/>
    <s v="Accumulating Swap-based"/>
    <x v="1"/>
    <x v="0"/>
    <s v="100000 EUR"/>
    <s v="ETF"/>
    <e v="#N/A"/>
    <s v="INCD8INAV.PA"/>
    <s v="INCD8"/>
    <s v="MSCI EMU High Dividend Yield"/>
    <x v="133"/>
    <n v="590"/>
    <s v="www.amundietf.de"/>
    <m/>
    <m/>
    <m/>
    <m/>
    <m/>
    <m/>
    <m/>
  </r>
  <r>
    <x v="0"/>
    <s v="LU1602144575"/>
    <s v="Amundi Index MSCI EMU UCITS ETF DR - EUR (C)"/>
    <x v="2"/>
    <e v="#N/A"/>
    <x v="2"/>
    <e v="#N/A"/>
    <s v="Capitalization"/>
    <s v="Long"/>
    <s v="Equity"/>
    <e v="#N/A"/>
    <x v="6"/>
    <s v="AMED"/>
    <s v="AMAMED.DE"/>
    <s v="AMED GY"/>
    <m/>
    <n v="2.5000000000000001E-3"/>
    <n v="12.394863636363599"/>
    <n v="11.085065909090908"/>
    <s v="16:00 - 16:30"/>
    <n v="0.02"/>
    <x v="0"/>
    <x v="2"/>
    <s v="Accumulating Full Replication"/>
    <x v="1"/>
    <x v="0"/>
    <s v="495 shares"/>
    <s v="ETF"/>
    <d v="2018-02-14T00:00:00"/>
    <s v="INCMUINAV.PA"/>
    <s v="INCMU"/>
    <s v="MSCI EMU"/>
    <x v="133"/>
    <n v="591"/>
    <s v="www.amundietf.de"/>
    <m/>
    <m/>
    <m/>
    <m/>
    <m/>
    <m/>
    <m/>
  </r>
  <r>
    <x v="0"/>
    <s v="IE00B53QG562"/>
    <s v="iShares Core MSCI EMU UCITS ETF EUR (Acc)"/>
    <x v="2"/>
    <n v="16.229999999999997"/>
    <x v="2"/>
    <n v="99.669999999999973"/>
    <s v="Capitalization"/>
    <s v="Long"/>
    <s v="Equity"/>
    <n v="13.810000000000002"/>
    <x v="2"/>
    <s v="SXR7"/>
    <s v="SXR7.DE"/>
    <s v="SXR7 GY"/>
    <m/>
    <n v="1.1999999999999999E-3"/>
    <n v="8.7088181818181791"/>
    <n v="8.3192416363636355"/>
    <s v="11:30 - 12:00"/>
    <n v="1.4999999999999999E-2"/>
    <x v="0"/>
    <x v="2"/>
    <s v="Accumulating Full Replication"/>
    <x v="1"/>
    <x v="0"/>
    <s v="1000 shares"/>
    <s v="ETF"/>
    <d v="2010-09-15T00:00:00"/>
    <s v="IXM045.DE"/>
    <s v="IXM045"/>
    <s v="MSCI EMU"/>
    <x v="133"/>
    <n v="591"/>
    <s v="www.ishares.com"/>
    <m/>
    <s v="https://www.ishares.com/de/privatanleger/de/produkte/253729/ishares-msci-emu-ucits-etf/1478358465952.ajax?fileType=csv&amp;fileName=SXR7_holdings&amp;dataType=fund"/>
    <m/>
    <m/>
    <m/>
    <m/>
    <m/>
  </r>
  <r>
    <x v="0"/>
    <s v="LU1646360971"/>
    <s v="Lyxor Core MSCI EMU (DR) UCITS ETF - Dist"/>
    <x v="2"/>
    <e v="#N/A"/>
    <x v="2"/>
    <e v="#N/A"/>
    <s v="Capitalization"/>
    <s v="Long"/>
    <s v="Equity"/>
    <e v="#N/A"/>
    <x v="1"/>
    <s v="LMVF"/>
    <s v="LMVF.DE"/>
    <s v="LMVF GY"/>
    <m/>
    <n v="1.1999999999999999E-3"/>
    <n v="9.6707272727272695"/>
    <n v="9.0222846818181797"/>
    <s v="17:00 - 17:30"/>
    <n v="0.03"/>
    <x v="1"/>
    <x v="2"/>
    <s v="Distributing Full Replication"/>
    <x v="1"/>
    <x v="0"/>
    <s v="100000 EUR"/>
    <s v="ETF"/>
    <e v="#N/A"/>
    <s v=".INMFE"/>
    <s v="EMUIV"/>
    <s v="MSCI EMU"/>
    <x v="133"/>
    <n v="591"/>
    <s v="www.lyxoretf.de"/>
    <m/>
    <m/>
    <m/>
    <m/>
    <m/>
    <m/>
    <m/>
  </r>
  <r>
    <x v="0"/>
    <s v="IE00B910VR50"/>
    <s v="SPDR MSCI EMU UCITS ETF"/>
    <x v="2"/>
    <e v="#N/A"/>
    <x v="2"/>
    <e v="#N/A"/>
    <s v="Capitalization"/>
    <s v="Long"/>
    <s v="Equity"/>
    <e v="#N/A"/>
    <x v="12"/>
    <s v="ZPRE"/>
    <s v="ZPRE.DE"/>
    <s v="ZPRE GY"/>
    <m/>
    <n v="1.8E-3"/>
    <n v="11.812681818181799"/>
    <n v="10.753150409090908"/>
    <s v="14:00 - 14:30"/>
    <n v="1.4999999999999999E-2"/>
    <x v="0"/>
    <x v="2"/>
    <s v="Accumulating Full Replication"/>
    <x v="1"/>
    <x v="0"/>
    <s v="50000 EUR"/>
    <s v="ETF"/>
    <d v="2013-01-29T00:00:00"/>
    <s v=".INZPRE"/>
    <s v="INZPRE"/>
    <s v="MSCI EMU"/>
    <x v="133"/>
    <n v="591"/>
    <s v="www.spdrseurope.com"/>
    <m/>
    <m/>
    <m/>
    <m/>
    <m/>
    <m/>
    <m/>
  </r>
  <r>
    <x v="0"/>
    <s v="LU0147308422"/>
    <s v="UBS ETF (LU) MSCI EMU UCITS ETF (EUR) A-dis"/>
    <x v="2"/>
    <e v="#N/A"/>
    <x v="2"/>
    <e v="#N/A"/>
    <s v="Capitalization"/>
    <s v="Long"/>
    <s v="Equity"/>
    <e v="#N/A"/>
    <x v="9"/>
    <s v="UIM4"/>
    <s v="EMUEUA.DE"/>
    <s v="EMUEUA GY"/>
    <m/>
    <n v="1.8E-3"/>
    <n v="8.8993636363636401"/>
    <n v="8.3051823636363622"/>
    <s v="16:30 - 17:00"/>
    <n v="0.02"/>
    <x v="1"/>
    <x v="2"/>
    <s v="Distributing Full Replication"/>
    <x v="1"/>
    <x v="0"/>
    <s v="100000 EUR"/>
    <s v="ETF"/>
    <d v="2012-06-28T00:00:00"/>
    <s v=".IEMUEUA"/>
    <s v="UETFUIM4"/>
    <s v="MSCI EMU"/>
    <x v="133"/>
    <n v="591"/>
    <s v="www.ubs.com/etf"/>
    <m/>
    <m/>
    <m/>
    <m/>
    <m/>
    <m/>
    <m/>
  </r>
  <r>
    <x v="0"/>
    <s v="LU0846194776"/>
    <s v="Xtrackers MSCI EMU UCITS ETF 1D"/>
    <x v="2"/>
    <e v="#N/A"/>
    <x v="2"/>
    <e v="#N/A"/>
    <s v="Capitalization"/>
    <s v="Long"/>
    <s v="Equity"/>
    <e v="#N/A"/>
    <x v="3"/>
    <s v="XD5E"/>
    <s v="XD5E.DE"/>
    <s v="XD5E GY"/>
    <m/>
    <n v="1.1999999999999999E-3"/>
    <n v="7.7456818181818203"/>
    <n v="7.1663903636363635"/>
    <s v="17:00 - 17:30"/>
    <n v="0.05"/>
    <x v="1"/>
    <x v="2"/>
    <s v="Distributing Full Replication"/>
    <x v="1"/>
    <x v="0"/>
    <s v="1500 shares"/>
    <s v="ETF"/>
    <d v="2012-12-14T00:00:00"/>
    <s v="XD5EINAVEUR.DE"/>
    <s v="XD5EINAV"/>
    <s v="MSCI EMU"/>
    <x v="133"/>
    <n v="591"/>
    <s v="www.etf.dws.com"/>
    <m/>
    <m/>
    <m/>
    <m/>
    <m/>
    <m/>
    <m/>
  </r>
  <r>
    <x v="0"/>
    <s v="IE00BCLWRF22"/>
    <s v="iShares MSCI EMU Large Cap UCITS ETF EUR (Acc)"/>
    <x v="2"/>
    <n v="17.13"/>
    <x v="2"/>
    <n v="99.740000000000038"/>
    <s v="Capitalization"/>
    <s v="Long"/>
    <s v="Equity"/>
    <n v="17.099999999999998"/>
    <x v="2"/>
    <s v="IS3G"/>
    <s v="IS3G.DE"/>
    <s v="IS3G GY"/>
    <m/>
    <n v="4.8999999999999998E-3"/>
    <n v="21.328363636363601"/>
    <n v="19.637070272727275"/>
    <s v="16:30 - 17:00"/>
    <n v="1.4999999999999999E-2"/>
    <x v="0"/>
    <x v="2"/>
    <s v="Accumulating Full Replication"/>
    <x v="1"/>
    <x v="0"/>
    <s v="2500 shares"/>
    <s v="ETF"/>
    <d v="2013-09-16T00:00:00"/>
    <s v="X29WINAV.DE"/>
    <s v="INAVMULE"/>
    <s v="MSCI EMU Large Cap"/>
    <x v="133"/>
    <n v="592"/>
    <s v="www.ishares.com"/>
    <m/>
    <s v="https://www.ishares.com/de/privatanleger/de/produkte/257265/ishares-msci-emu-large-cap-ucits-etf/1478358465952.ajax?fileType=csv&amp;fileName=IS3G_holdings&amp;dataType=fund"/>
    <m/>
    <m/>
    <m/>
    <m/>
    <m/>
  </r>
  <r>
    <x v="0"/>
    <s v="IE00BCLWRD08"/>
    <s v="iShares MSCI EMU Mid Cap UCITS ETF EUR (Acc)"/>
    <x v="2"/>
    <n v="20.880000000000003"/>
    <x v="2"/>
    <n v="99.45999999999998"/>
    <s v="MidCap"/>
    <s v="Long"/>
    <s v="Equity"/>
    <n v="11.34"/>
    <x v="2"/>
    <s v="IS3H"/>
    <s v="IS3H.DE"/>
    <s v="IS3H GY"/>
    <m/>
    <n v="4.8999999999999998E-3"/>
    <n v="28.239363636363599"/>
    <n v="25.600125545454546"/>
    <s v="16:30 - 17:00"/>
    <n v="1.4999999999999999E-2"/>
    <x v="0"/>
    <x v="2"/>
    <s v="Accumulating Full Replication"/>
    <x v="1"/>
    <x v="0"/>
    <s v="2500 shares"/>
    <s v="ETF"/>
    <d v="2013-09-16T00:00:00"/>
    <s v="X291INAV.DE"/>
    <s v="INAVMUME"/>
    <s v="MSCI EMU Mid Cap"/>
    <x v="133"/>
    <n v="593"/>
    <s v="www.ishares.com"/>
    <m/>
    <s v="https://www.ishares.com/de/privatanleger/de/produkte/257270/ishares-msci-emu-mid-cap-ucits-etf/1478358465952.ajax?fileType=csv&amp;fileName=IS3H_holdings&amp;dataType=fund"/>
    <m/>
    <m/>
    <m/>
    <m/>
    <m/>
  </r>
  <r>
    <x v="0"/>
    <s v="IE00BDGN9Z19"/>
    <s v="Xtrackers MSCI EMU Minimum Volatility UCITS ETF 1D"/>
    <x v="2"/>
    <e v="#N/A"/>
    <x v="2"/>
    <e v="#N/A"/>
    <s v="Low Volatility"/>
    <s v="Long"/>
    <s v="Equity"/>
    <e v="#N/A"/>
    <x v="3"/>
    <s v="XMVE"/>
    <s v="XMVE.DE"/>
    <s v="XMVE GY"/>
    <m/>
    <n v="2.5000000000000001E-3"/>
    <n v="44.491727272727303"/>
    <n v="42.743323136363635"/>
    <s v="11:30 - 12:00"/>
    <n v="0.05"/>
    <x v="1"/>
    <x v="2"/>
    <s v="Distributing Full Replication"/>
    <x v="1"/>
    <x v="0"/>
    <s v="2200 shares"/>
    <s v="ETF"/>
    <e v="#N/A"/>
    <s v="XMVEINAV.SG"/>
    <s v="XMVEIV"/>
    <s v="MSCI EMU Minimum Volatility"/>
    <x v="133"/>
    <n v="594"/>
    <s v="www.etf.dws.com"/>
    <m/>
    <m/>
    <m/>
    <m/>
    <m/>
    <m/>
    <m/>
  </r>
  <r>
    <x v="0"/>
    <s v="LU1215452928"/>
    <s v="UBS ETF (LU) Factor MSCI EMU Prime Value UCITS ETF (EUR) A-dis"/>
    <x v="2"/>
    <e v="#N/A"/>
    <x v="2"/>
    <e v="#N/A"/>
    <s v="Value"/>
    <s v="Long"/>
    <s v="Equity"/>
    <e v="#N/A"/>
    <x v="9"/>
    <s v="UIMZ"/>
    <s v="UIMZ.DE"/>
    <s v="UIMZ GY"/>
    <m/>
    <n v="2.8E-3"/>
    <n v="32.256954545454498"/>
    <n v="27.034043363636371"/>
    <s v="16:30 - 17:00"/>
    <n v="0.02"/>
    <x v="1"/>
    <x v="2"/>
    <s v="Distributing Full Replication"/>
    <x v="1"/>
    <x v="0"/>
    <s v="100000 EUR"/>
    <s v="ETF"/>
    <d v="2015-09-23T00:00:00"/>
    <s v=".IEPVLD"/>
    <s v="UETFUIMZ"/>
    <s v="MSCI EMU Prime Value"/>
    <x v="133"/>
    <n v="595"/>
    <s v="www.ubs.com/etf"/>
    <m/>
    <m/>
    <m/>
    <m/>
    <m/>
    <m/>
    <m/>
  </r>
  <r>
    <x v="0"/>
    <s v="LU1215451524"/>
    <s v="UBS ETF (LU) Factor MSCI EMU Quality UCITS ETF (EUR) A-dis"/>
    <x v="2"/>
    <e v="#N/A"/>
    <x v="2"/>
    <e v="#N/A"/>
    <s v="Value"/>
    <s v="Long"/>
    <s v="Equity"/>
    <e v="#N/A"/>
    <x v="9"/>
    <s v="UIM2"/>
    <s v="UIM2.DE"/>
    <s v="UIM2 GY"/>
    <m/>
    <n v="2.8E-3"/>
    <n v="26.2746363636364"/>
    <n v="23.360857227272732"/>
    <s v="17:00 - 17:30"/>
    <n v="0.02"/>
    <x v="1"/>
    <x v="2"/>
    <s v="Distributing Full Replication"/>
    <x v="1"/>
    <x v="0"/>
    <s v="100000 EUR"/>
    <s v="ETF"/>
    <d v="2015-09-23T00:00:00"/>
    <s v=".IEQLTD"/>
    <s v="UETFUIM2"/>
    <s v="MSCI EMU Quality"/>
    <x v="133"/>
    <n v="596"/>
    <s v="www.ubs.com/etf"/>
    <m/>
    <m/>
    <m/>
    <m/>
    <m/>
    <m/>
    <m/>
  </r>
  <r>
    <x v="0"/>
    <s v="LU1215454460"/>
    <s v="UBS ETF (LU) Factor MSCI EMU Low Volatility UCITS ETF (EUR) A-dis"/>
    <x v="2"/>
    <e v="#N/A"/>
    <x v="2"/>
    <e v="#N/A"/>
    <s v="Low Volatility"/>
    <s v="Long"/>
    <s v="Equity"/>
    <e v="#N/A"/>
    <x v="9"/>
    <s v="UIMY"/>
    <s v="UIMY.DE"/>
    <s v="UIMY GY"/>
    <m/>
    <n v="2.8E-3"/>
    <n v="57.622272727272701"/>
    <n v="51.213529909090902"/>
    <s v="16:30 - 17:00"/>
    <n v="0.02"/>
    <x v="1"/>
    <x v="2"/>
    <s v="Distributing Full Replication"/>
    <x v="1"/>
    <x v="0"/>
    <s v="100000 EUR"/>
    <s v="ETF"/>
    <d v="2015-09-23T00:00:00"/>
    <s v=".IELOVD"/>
    <s v="UETFUIMY"/>
    <s v="MSCI EMU Select Dynamic 50% Risk Weighted"/>
    <x v="133"/>
    <n v="597"/>
    <s v="www.ubs.com/etf"/>
    <m/>
    <m/>
    <m/>
    <m/>
    <m/>
    <m/>
    <m/>
  </r>
  <r>
    <x v="0"/>
    <s v="LU1804202403"/>
    <s v="UBS ETF (LU) MSCI EMU Select Factor Mix UCITS ETF (EUR) A-acc"/>
    <x v="2"/>
    <e v="#N/A"/>
    <x v="2"/>
    <e v="#N/A"/>
    <s v="Capitalization"/>
    <s v="Long"/>
    <s v="Equity"/>
    <e v="#N/A"/>
    <x v="9"/>
    <s v="UIQN"/>
    <s v="UIQN.DE"/>
    <s v="UIQN GY"/>
    <m/>
    <n v="3.3999999999999998E-3"/>
    <n v="25.838136363636401"/>
    <n v="20.011468590909089"/>
    <s v="16:30 - 17:00"/>
    <n v="0.02"/>
    <x v="0"/>
    <x v="2"/>
    <s v="Accumulating Full Replication"/>
    <x v="1"/>
    <x v="0"/>
    <s v="100000 EUR"/>
    <s v="ETF"/>
    <e v="#N/A"/>
    <s v=".IEUFM"/>
    <s v="IEUFM"/>
    <s v="MSCI EMU Select Factor Mix"/>
    <x v="133"/>
    <n v="598"/>
    <s v="www.ubs.com/etf"/>
    <m/>
    <m/>
    <m/>
    <m/>
    <m/>
    <m/>
    <m/>
  </r>
  <r>
    <x v="0"/>
    <s v="LU1792117340"/>
    <s v="Lyxor MSCI EMU ESG Trend Leaders (DR) UCITS ETF - Acc"/>
    <x v="2"/>
    <e v="#N/A"/>
    <x v="2"/>
    <e v="#N/A"/>
    <s v="ESG"/>
    <s v="Long"/>
    <s v="Equity"/>
    <e v="#N/A"/>
    <x v="1"/>
    <s v="LESE"/>
    <s v="LESE.DE"/>
    <s v="LESE GY"/>
    <m/>
    <n v="2E-3"/>
    <n v="43.699318181818199"/>
    <n v="41.229461590909082"/>
    <s v="11:30 - 12:00"/>
    <n v="0.03"/>
    <x v="0"/>
    <x v="2"/>
    <s v="Accumulating Full Replication"/>
    <x v="1"/>
    <x v="0"/>
    <s v="100000 EUR"/>
    <s v="ETF"/>
    <d v="2018-05-16T00:00:00"/>
    <s v="LESEEURINAV=SOLA"/>
    <s v="LESEIV"/>
    <s v="MSCI EMU Selected ESG Rating and Trend Leaders"/>
    <x v="133"/>
    <n v="599"/>
    <s v="www.lyxoretf.de"/>
    <m/>
    <m/>
    <m/>
    <m/>
    <m/>
    <m/>
    <m/>
  </r>
  <r>
    <x v="0"/>
    <s v="IE00B3VWMM18"/>
    <s v="iShares MSCI EMU Small Cap UCITS ETF EUR (Acc)"/>
    <x v="2"/>
    <n v="23.440000000000005"/>
    <x v="2"/>
    <n v="99.95999999999988"/>
    <s v="SmallCap"/>
    <s v="Long"/>
    <s v="Equity"/>
    <n v="6.57"/>
    <x v="2"/>
    <s v="SXRJ"/>
    <s v="SXRJ.DE"/>
    <s v="SXRJ GY"/>
    <m/>
    <n v="5.7999999999999996E-3"/>
    <n v="19.152818181818201"/>
    <n v="17.664057727272723"/>
    <s v="16:30 - 17:00"/>
    <n v="1.4999999999999999E-2"/>
    <x v="0"/>
    <x v="0"/>
    <s v="Accumulating Optimised"/>
    <x v="1"/>
    <x v="0"/>
    <s v="600 shares"/>
    <s v="ETF"/>
    <d v="2010-09-15T00:00:00"/>
    <s v="IXM010.DE"/>
    <s v="IXM010"/>
    <s v="MSCI EMU Small Cap"/>
    <x v="133"/>
    <n v="600"/>
    <s v="www.ishares.com"/>
    <m/>
    <s v="https://www.ishares.com/de/privatanleger/de/produkte/253496/ishares-msci-emu-small-cap-ucits-etf/1478358465952.ajax?fileType=csv&amp;fileName=SXRJ_holdings&amp;dataType=fund"/>
    <m/>
    <m/>
    <m/>
    <m/>
    <m/>
  </r>
  <r>
    <x v="0"/>
    <s v="LU1598689153"/>
    <s v="Lyxor MSCI EMU Small Cap (DR) UCITS ETF - Dist"/>
    <x v="2"/>
    <e v="#N/A"/>
    <x v="2"/>
    <e v="#N/A"/>
    <s v="SmallCap"/>
    <s v="Long"/>
    <s v="Equity"/>
    <e v="#N/A"/>
    <x v="1"/>
    <s v="LGWU"/>
    <s v="LGWU.DE"/>
    <s v="LGWU GY"/>
    <m/>
    <n v="4.0000000000000001E-3"/>
    <n v="20.680363636363602"/>
    <n v="19.440565227272728"/>
    <s v="17:00 - 17:30"/>
    <n v="1.4999999999999999E-2"/>
    <x v="1"/>
    <x v="2"/>
    <s v="Distributing Full Replication"/>
    <x v="1"/>
    <x v="0"/>
    <s v="100000 EUR"/>
    <s v="ETF"/>
    <e v="#N/A"/>
    <s v=".INMMS"/>
    <s v="LGWUIV"/>
    <s v="MSCI EMU Small Cap"/>
    <x v="133"/>
    <n v="600"/>
    <s v="www.lyxoretf.de"/>
    <m/>
    <m/>
    <m/>
    <m/>
    <m/>
    <m/>
    <m/>
  </r>
  <r>
    <x v="0"/>
    <s v="LU0671493277"/>
    <s v="UBS ETF (LU) MSCI EMU Small Cap UCITS ETF (EUR) A-dis"/>
    <x v="2"/>
    <e v="#N/A"/>
    <x v="2"/>
    <e v="#N/A"/>
    <s v="SmallCap"/>
    <s v="Long"/>
    <s v="Equity"/>
    <e v="#N/A"/>
    <x v="9"/>
    <s v="UEFD"/>
    <s v="UEFD.DE"/>
    <s v="UEFD GY"/>
    <m/>
    <n v="3.3E-3"/>
    <n v="72.825863636363593"/>
    <n v="60.97613759090909"/>
    <s v="16:30 - 17:00"/>
    <n v="1.4999999999999999E-2"/>
    <x v="1"/>
    <x v="2"/>
    <s v="Distributing Full Replication"/>
    <x v="1"/>
    <x v="0"/>
    <s v="200000 EUR"/>
    <s v="ETF"/>
    <d v="2012-06-28T00:00:00"/>
    <s v="IESCEUA.DE"/>
    <s v="UETFUEFD"/>
    <s v="MSCI EMU Small Cap"/>
    <x v="133"/>
    <n v="600"/>
    <s v="www.ubs.com/etf"/>
    <m/>
    <m/>
    <m/>
    <m/>
    <m/>
    <m/>
    <m/>
  </r>
  <r>
    <x v="0"/>
    <s v="LU2109787635"/>
    <s v="Amundi Index MSCI EMU SRI UCITS ETF DR (A)"/>
    <x v="2"/>
    <e v="#N/A"/>
    <x v="2"/>
    <e v="#N/A"/>
    <s v="ESG"/>
    <s v="Long"/>
    <s v="Equity"/>
    <e v="#N/A"/>
    <x v="6"/>
    <s v="SRHE"/>
    <s v="SRHE.DE"/>
    <s v="SRHE GY"/>
    <m/>
    <n v="1.8E-3"/>
    <n v="18.321181818181799"/>
    <n v="15.713211000000001"/>
    <s v="16:30 - 17:00"/>
    <n v="0.02"/>
    <x v="0"/>
    <x v="2"/>
    <s v="Accumulating Full Replication"/>
    <x v="1"/>
    <x v="0"/>
    <s v="50000 EUR"/>
    <s v="ETF"/>
    <e v="#N/A"/>
    <s v="ISRHEINAV.PA"/>
    <s v="ISRHE"/>
    <s v="MSCI EMU SRI 5% Issuer Capped"/>
    <x v="133"/>
    <n v="601"/>
    <s v="www.amundietf.de"/>
    <m/>
    <m/>
    <m/>
    <m/>
    <m/>
    <m/>
    <m/>
  </r>
  <r>
    <x v="0"/>
    <s v="LU1953137681"/>
    <s v="BNP Paribas Easy MSCI EMU SRI S-Series 5% Capped UCITS ETF"/>
    <x v="2"/>
    <e v="#N/A"/>
    <x v="2"/>
    <e v="#N/A"/>
    <s v="ESG"/>
    <s v="Long"/>
    <s v="Equity"/>
    <e v="#N/A"/>
    <x v="4"/>
    <s v="EMUS"/>
    <s v="EMUS.DE"/>
    <s v="EMUS GY"/>
    <m/>
    <n v="3.0000000000000001E-3"/>
    <n v="41.463727272727297"/>
    <n v="32.372326136363647"/>
    <s v="17:00 - 17:30"/>
    <n v="0.01"/>
    <x v="0"/>
    <x v="2"/>
    <s v="Accumulating Full Replication"/>
    <x v="1"/>
    <x v="0"/>
    <s v="50000 EUR"/>
    <s v="ETF"/>
    <e v="#N/A"/>
    <s v="INSRIINAV.PA"/>
    <s v="INSRI"/>
    <s v="MSCI EMU SRI 5% Issuer Capped"/>
    <x v="133"/>
    <n v="601"/>
    <s v="www.easy.bnpparibas.de"/>
    <m/>
    <m/>
    <m/>
    <m/>
    <m/>
    <m/>
    <m/>
  </r>
  <r>
    <x v="0"/>
    <s v="LU0629460675"/>
    <s v="UBS ETF (LU) MSCI EMU Socially Responsible UCITS ETF (EUR) A-dis"/>
    <x v="2"/>
    <e v="#N/A"/>
    <x v="2"/>
    <e v="#N/A"/>
    <s v="ESG"/>
    <s v="Long"/>
    <s v="Equity"/>
    <e v="#N/A"/>
    <x v="9"/>
    <s v="UIMR"/>
    <s v="UIMR.DE"/>
    <s v="UIMR GY"/>
    <m/>
    <n v="2.8E-3"/>
    <n v="10.6309090909091"/>
    <n v="9.8969571363636355"/>
    <s v="16:30 - 17:00"/>
    <n v="1.4999999999999999E-2"/>
    <x v="1"/>
    <x v="2"/>
    <s v="Distributing Full Replication"/>
    <x v="1"/>
    <x v="0"/>
    <s v="100000 EUR"/>
    <s v="ETF"/>
    <d v="2012-06-28T00:00:00"/>
    <s v=".IESREUA"/>
    <s v="UETFUIMR"/>
    <s v="MSCI EMU SRI 5% Issuer Capped"/>
    <x v="133"/>
    <n v="601"/>
    <s v="www.ubs.com/etf"/>
    <m/>
    <m/>
    <m/>
    <m/>
    <m/>
    <m/>
    <m/>
  </r>
  <r>
    <x v="0"/>
    <s v="LU1598690169"/>
    <s v="Lyxor MSCI EMU Value (DR) UCITS ETF - Dist"/>
    <x v="2"/>
    <e v="#N/A"/>
    <x v="2"/>
    <e v="#N/A"/>
    <s v="Value"/>
    <s v="Long"/>
    <s v="Equity"/>
    <e v="#N/A"/>
    <x v="1"/>
    <s v="LGWS"/>
    <s v="LGWS.DE"/>
    <s v="LGWS GY"/>
    <m/>
    <n v="4.0000000000000001E-3"/>
    <n v="14.3762272727273"/>
    <n v="13.449273818181815"/>
    <s v="17:00 - 17:30"/>
    <n v="1.4999999999999999E-2"/>
    <x v="1"/>
    <x v="2"/>
    <s v="Distributing Full Replication"/>
    <x v="1"/>
    <x v="0"/>
    <s v="100000 EUR"/>
    <s v="ETF"/>
    <e v="#N/A"/>
    <s v=".INVAL"/>
    <s v="EMVIV"/>
    <s v="MSCI EMU Value"/>
    <x v="133"/>
    <n v="602"/>
    <s v="www.lyxoretf.de"/>
    <m/>
    <m/>
    <m/>
    <m/>
    <m/>
    <m/>
    <m/>
  </r>
  <r>
    <x v="0"/>
    <s v="LU0446734369"/>
    <s v="UBS ETF (LU) MSCI EMU Value UCITS ETF (EUR) A-dis"/>
    <x v="2"/>
    <e v="#N/A"/>
    <x v="2"/>
    <e v="#N/A"/>
    <s v="Value"/>
    <s v="Long"/>
    <s v="Equity"/>
    <e v="#N/A"/>
    <x v="9"/>
    <s v="UIME"/>
    <s v="EMVEUA.DE"/>
    <s v="EMVEUA GY"/>
    <m/>
    <n v="2.5000000000000001E-3"/>
    <n v="30.891227272727299"/>
    <n v="24.162378727272724"/>
    <s v="16:30 - 17:00"/>
    <n v="0.02"/>
    <x v="1"/>
    <x v="2"/>
    <s v="Distributing Full Replication"/>
    <x v="1"/>
    <x v="0"/>
    <s v="100000 EUR"/>
    <s v="ETF"/>
    <d v="2012-06-28T00:00:00"/>
    <s v=".IEMVEUA"/>
    <s v="UETFUIME"/>
    <s v="MSCI EMU Value"/>
    <x v="133"/>
    <n v="602"/>
    <s v="www.ubs.com/etf"/>
    <m/>
    <m/>
    <m/>
    <m/>
    <m/>
    <m/>
    <m/>
  </r>
  <r>
    <x v="0"/>
    <s v="LU1737652310"/>
    <s v="Amundi Index MSCI Europe UCITS ETF DR - EUR (D)"/>
    <x v="2"/>
    <e v="#N/A"/>
    <x v="2"/>
    <e v="#N/A"/>
    <s v="Capitalization"/>
    <s v="Long"/>
    <s v="Equity"/>
    <e v="#N/A"/>
    <x v="6"/>
    <s v="10AI"/>
    <s v="10AI.DE"/>
    <s v="10AI GY"/>
    <m/>
    <n v="1.5E-3"/>
    <n v="21.952181818181799"/>
    <n v="20.262515363636368"/>
    <s v="16:00 - 16:30"/>
    <n v="0.02"/>
    <x v="1"/>
    <x v="2"/>
    <s v="Distributing Full Replication"/>
    <x v="1"/>
    <x v="0"/>
    <s v="2000 shares"/>
    <s v="ETF"/>
    <e v="#N/A"/>
    <s v="ICEU2INAV.PA"/>
    <s v="ICEU2"/>
    <s v="MSCI Europe"/>
    <x v="134"/>
    <n v="626"/>
    <s v="www.amundietf.de"/>
    <m/>
    <m/>
    <m/>
    <m/>
    <m/>
    <m/>
    <m/>
  </r>
  <r>
    <x v="0"/>
    <s v="LU1681042609"/>
    <s v="Amundi MSCI Europe UCITS ETF - EUR (C)"/>
    <x v="2"/>
    <e v="#N/A"/>
    <x v="2"/>
    <e v="#N/A"/>
    <s v="Capitalization"/>
    <s v="Long"/>
    <s v="Equity"/>
    <e v="#N/A"/>
    <x v="6"/>
    <s v="CEUG"/>
    <s v="18MI.DE"/>
    <s v="CEUG GY"/>
    <m/>
    <n v="1.5E-3"/>
    <n v="8.4279090909090897"/>
    <n v="8.0147123181818198"/>
    <s v="16:00 - 16:30"/>
    <n v="0.02"/>
    <x v="0"/>
    <x v="1"/>
    <s v="Accumulating Swap-based"/>
    <x v="1"/>
    <x v="0"/>
    <s v="100000 EUR"/>
    <s v="ETF"/>
    <d v="2018-03-22T00:00:00"/>
    <s v="INCEUINAV.DE"/>
    <s v=".NCEU"/>
    <s v="MSCI Europe"/>
    <x v="134"/>
    <n v="626"/>
    <s v="www.amundietf.de"/>
    <m/>
    <m/>
    <m/>
    <m/>
    <m/>
    <m/>
    <m/>
  </r>
  <r>
    <x v="0"/>
    <s v="LU0392494646"/>
    <s v="ComStage MSCI Europe UCITS ETF"/>
    <x v="2"/>
    <e v="#N/A"/>
    <x v="2"/>
    <e v="#N/A"/>
    <s v="Capitalization"/>
    <s v="Long"/>
    <s v="Equity"/>
    <e v="#N/A"/>
    <x v="1"/>
    <s v="X011"/>
    <s v="CBMINEU.DE"/>
    <s v="CBNDDUE1 GY"/>
    <m/>
    <n v="2.5000000000000001E-3"/>
    <n v="24.946045454545501"/>
    <n v="22.453881227272731"/>
    <s v="13:00 - 13:30"/>
    <n v="0.02"/>
    <x v="0"/>
    <x v="1"/>
    <s v="Accumulating Swap-based"/>
    <x v="0"/>
    <x v="0"/>
    <s v="100000 EUR"/>
    <s v="ETF"/>
    <e v="#N/A"/>
    <s v="CBNDDUE1EURINAV=SOLA"/>
    <s v="CNAVNUE1"/>
    <s v="MSCI Europe"/>
    <x v="134"/>
    <n v="626"/>
    <s v="www.lyxoretf.de"/>
    <m/>
    <m/>
    <m/>
    <m/>
    <m/>
    <m/>
    <m/>
  </r>
  <r>
    <x v="0"/>
    <s v="DE000ETFL284"/>
    <s v="Deka MSCI Europe UCITS ETF"/>
    <x v="2"/>
    <e v="#N/A"/>
    <x v="2"/>
    <e v="#N/A"/>
    <s v="Capitalization"/>
    <s v="Long"/>
    <s v="Equity"/>
    <e v="#N/A"/>
    <x v="7"/>
    <s v="EL42"/>
    <s v="ETFEUAC.DE"/>
    <s v="ETFEUAC GY"/>
    <m/>
    <n v="3.0000000000000001E-3"/>
    <n v="15.149681818181801"/>
    <n v="13.957329909090909"/>
    <s v="13:00 - 13:30"/>
    <n v="0.02"/>
    <x v="1"/>
    <x v="2"/>
    <s v="Distributing Full Replication"/>
    <x v="1"/>
    <x v="0"/>
    <s v="100000 EUR"/>
    <s v="ETF"/>
    <e v="#N/A"/>
    <s v="IEUAC.DE"/>
    <s v="IEUAC"/>
    <s v="MSCI Europe"/>
    <x v="134"/>
    <n v="626"/>
    <s v="www.deka-etf.de"/>
    <m/>
    <m/>
    <m/>
    <m/>
    <m/>
    <m/>
    <m/>
  </r>
  <r>
    <x v="0"/>
    <s v="IE00B5BD5K76"/>
    <s v="HSBC MSCI Europe UCITS ETF"/>
    <x v="2"/>
    <e v="#N/A"/>
    <x v="2"/>
    <e v="#N/A"/>
    <s v="Capitalization"/>
    <s v="Long"/>
    <s v="Equity"/>
    <e v="#N/A"/>
    <x v="13"/>
    <s v="H4ZE"/>
    <s v="H4ZE.DE"/>
    <s v="H4ZE GY"/>
    <m/>
    <n v="1E-3"/>
    <n v="20.670999999999999"/>
    <n v="18.356441227272725"/>
    <s v="13:00 - 13:30"/>
    <n v="0.02"/>
    <x v="1"/>
    <x v="2"/>
    <s v="Distributing Full Replication"/>
    <x v="1"/>
    <x v="0"/>
    <s v="50000 EUR"/>
    <s v="ETF"/>
    <d v="2010-06-02T00:00:00"/>
    <s v="HMEUINAVEUR=HSBL"/>
    <s v="HMEUEURI"/>
    <s v="MSCI Europe"/>
    <x v="134"/>
    <n v="626"/>
    <s v="www.etf.hsbc.com"/>
    <m/>
    <m/>
    <m/>
    <m/>
    <m/>
    <m/>
    <m/>
  </r>
  <r>
    <x v="0"/>
    <s v="IE00B60SWY32"/>
    <s v="Invesco MSCI Europe UCITS ETF Acc"/>
    <x v="2"/>
    <e v="#N/A"/>
    <x v="2"/>
    <e v="#N/A"/>
    <s v="Capitalization"/>
    <s v="Long"/>
    <s v="Equity"/>
    <e v="#N/A"/>
    <x v="11"/>
    <s v="SC0E"/>
    <s v="SMSEUR.DE"/>
    <s v="SMSEUR GY"/>
    <m/>
    <n v="1.9E-3"/>
    <n v="11.318681818181799"/>
    <n v="10.879646045454546"/>
    <s v="13:00 - 13:30"/>
    <n v="0.02"/>
    <x v="0"/>
    <x v="1"/>
    <s v="Accumulating Swap-based"/>
    <x v="1"/>
    <x v="0"/>
    <s v="100000 EUR"/>
    <s v="ETF"/>
    <d v="2014-06-30T00:00:00"/>
    <s v="SMSEURINAV.DE"/>
    <s v="SMSEURIN"/>
    <s v="MSCI Europe"/>
    <x v="134"/>
    <n v="626"/>
    <s v="etf.invesco.com"/>
    <m/>
    <m/>
    <m/>
    <m/>
    <m/>
    <m/>
    <m/>
  </r>
  <r>
    <x v="0"/>
    <s v="IE00B4K48X80"/>
    <s v="iShares Core MSCI Europe UCITS ETF EUR (Acc)"/>
    <x v="2"/>
    <n v="15.55"/>
    <x v="2"/>
    <n v="52.089999999999975"/>
    <s v="Capitalization"/>
    <s v="Long"/>
    <s v="Equity"/>
    <n v="11.879999999999999"/>
    <x v="2"/>
    <s v="EUNK"/>
    <s v="EUNK.DE"/>
    <s v="EUNK GY"/>
    <m/>
    <n v="1.1999999999999999E-3"/>
    <n v="8.3146818181818194"/>
    <n v="7.7420465909090916"/>
    <s v="11:30 - 12:00"/>
    <n v="1.4999999999999999E-2"/>
    <x v="0"/>
    <x v="0"/>
    <s v="Accumulating Optimised"/>
    <x v="1"/>
    <x v="0"/>
    <s v="100000 EUR"/>
    <s v="ETF"/>
    <d v="2009-09-28T00:00:00"/>
    <s v="IMACEUR.DE"/>
    <s v="INAVIMEE"/>
    <s v="MSCI Europe"/>
    <x v="134"/>
    <n v="626"/>
    <s v="www.ishares.com"/>
    <m/>
    <s v="https://www.ishares.com/de/privatanleger/de/produkte/251861/ishares-msci-europe-ucits-etf-acc-fund/1478358465952.ajax?fileType=csv&amp;fileName=EUNK_holdings&amp;dataType=fund"/>
    <m/>
    <m/>
    <m/>
    <m/>
    <m/>
  </r>
  <r>
    <x v="0"/>
    <s v="IE00B1YZSC51"/>
    <s v="iShares Core MSCI Europe UCITS ETF EUR (Dist)"/>
    <x v="2"/>
    <n v="15.530000000000001"/>
    <x v="2"/>
    <n v="52.120000000000012"/>
    <s v="Capitalization"/>
    <s v="Long"/>
    <s v="Equity"/>
    <n v="11.89"/>
    <x v="2"/>
    <s v="IQQY"/>
    <s v="IQQY.DE"/>
    <s v="IQQY GY"/>
    <m/>
    <n v="1.1999999999999999E-3"/>
    <n v="6.4888636363636403"/>
    <n v="6.0141814545454535"/>
    <s v="16:00 - 16:30"/>
    <n v="1.4999999999999999E-2"/>
    <x v="1"/>
    <x v="0"/>
    <s v="Distributing Optimised"/>
    <x v="1"/>
    <x v="0"/>
    <s v="100000 EUR"/>
    <s v="ETF"/>
    <d v="2007-07-09T00:00:00"/>
    <s v="IMEUINAV.DE"/>
    <s v="INAVMSEE"/>
    <s v="MSCI Europe"/>
    <x v="134"/>
    <n v="626"/>
    <s v="www.ishares.com"/>
    <m/>
    <s v="https://www.ishares.com/de/privatanleger/de/produkte/251860/ishares-msci-europe-ucits-etf-inc-fund/1478358465952.ajax?fileType=csv&amp;fileName=IQQY_holdings&amp;dataType=fund"/>
    <m/>
    <m/>
    <m/>
    <m/>
    <m/>
  </r>
  <r>
    <x v="0"/>
    <s v="FR0010261198"/>
    <s v="Lyxor MSCI Europe UCITS ETF - Dist"/>
    <x v="2"/>
    <e v="#N/A"/>
    <x v="2"/>
    <e v="#N/A"/>
    <s v="Capitalization"/>
    <s v="Long"/>
    <s v="Equity"/>
    <e v="#N/A"/>
    <x v="1"/>
    <s v="LYY5"/>
    <s v="LYY5.DE"/>
    <s v="LYY5 GY"/>
    <m/>
    <n v="2.5000000000000001E-3"/>
    <n v="11.169863636363599"/>
    <n v="10.023272818181818"/>
    <s v="12:00 - 12:30"/>
    <n v="1.4999999999999999E-2"/>
    <x v="1"/>
    <x v="0"/>
    <s v="Distributing Optimised"/>
    <x v="1"/>
    <x v="0"/>
    <s v="100000 EUR"/>
    <s v="ETF"/>
    <d v="2015-04-24T00:00:00"/>
    <s v=".INMEU"/>
    <s v="LYY5IV"/>
    <s v="MSCI Europe"/>
    <x v="134"/>
    <n v="626"/>
    <s v="www.lyxoretf.de"/>
    <m/>
    <m/>
    <m/>
    <m/>
    <m/>
    <m/>
    <m/>
  </r>
  <r>
    <x v="0"/>
    <s v="IE00BKWQ0Q14"/>
    <s v="SPDR MSCI Europe UCITS ETF"/>
    <x v="2"/>
    <e v="#N/A"/>
    <x v="2"/>
    <e v="#N/A"/>
    <s v="Capitalization"/>
    <s v="Long"/>
    <s v="Equity"/>
    <e v="#N/A"/>
    <x v="12"/>
    <s v="SPYE"/>
    <s v="SPYE.DE"/>
    <s v="SPYE GY"/>
    <m/>
    <n v="2.5000000000000001E-3"/>
    <n v="12.459181818181801"/>
    <n v="11.75018340909091"/>
    <s v="12:00 - 12:30"/>
    <n v="1.4999999999999999E-2"/>
    <x v="0"/>
    <x v="2"/>
    <s v="Accumulating Full Replication"/>
    <x v="1"/>
    <x v="0"/>
    <s v="50000 EUR"/>
    <s v="ETF"/>
    <d v="2014-12-09T00:00:00"/>
    <s v=".INERO"/>
    <s v="INERO"/>
    <s v="MSCI Europe"/>
    <x v="134"/>
    <n v="626"/>
    <s v="www.spdrseurope.com"/>
    <m/>
    <m/>
    <m/>
    <m/>
    <m/>
    <m/>
    <m/>
  </r>
  <r>
    <x v="0"/>
    <s v="LU0446734104"/>
    <s v="UBS ETF (LU) MSCI Europe UCITS ETF (EUR) A-dis"/>
    <x v="2"/>
    <e v="#N/A"/>
    <x v="2"/>
    <e v="#N/A"/>
    <s v="Capitalization"/>
    <s v="Long"/>
    <s v="Equity"/>
    <e v="#N/A"/>
    <x v="9"/>
    <s v="UIMA"/>
    <s v="EUREUA.DE"/>
    <s v="EUREUA GY"/>
    <m/>
    <n v="2E-3"/>
    <n v="14.8544545454545"/>
    <n v="14.138408409090912"/>
    <s v="14:00 - 14:30"/>
    <n v="0.02"/>
    <x v="1"/>
    <x v="2"/>
    <s v="Distributing Full Replication"/>
    <x v="1"/>
    <x v="0"/>
    <s v="100000 EUR"/>
    <s v="ETF"/>
    <d v="2012-06-11T00:00:00"/>
    <s v=".IEUREUA"/>
    <s v="UETFUIMA"/>
    <s v="MSCI Europe"/>
    <x v="134"/>
    <n v="626"/>
    <s v="www.ubs.com/etf"/>
    <m/>
    <m/>
    <m/>
    <m/>
    <m/>
    <m/>
    <m/>
  </r>
  <r>
    <x v="0"/>
    <s v="LU0274209237"/>
    <s v="Xtrackers MSCI Europe UCITS ETF 1C"/>
    <x v="2"/>
    <e v="#N/A"/>
    <x v="2"/>
    <e v="#N/A"/>
    <s v="Capitalization"/>
    <s v="Long"/>
    <s v="Equity"/>
    <e v="#N/A"/>
    <x v="3"/>
    <s v="DBXA"/>
    <s v="XMEU.DE"/>
    <s v="XMEU GY"/>
    <n v="2.0000000000000001E-4"/>
    <n v="1.1999999999999999E-3"/>
    <n v="8.5892727272727303"/>
    <n v="7.9346297272727266"/>
    <s v="11:30 - 12:00"/>
    <n v="0.05"/>
    <x v="0"/>
    <x v="2"/>
    <s v="Accumulating Full Replication"/>
    <x v="0"/>
    <x v="0"/>
    <s v="1100 shares"/>
    <s v="ETF"/>
    <d v="2007-09-06T00:00:00"/>
    <s v="XMEUNAV.DE"/>
    <s v="XMEUINAV"/>
    <s v="MSCI Europe"/>
    <x v="134"/>
    <n v="626"/>
    <s v="www.etf.dws.com"/>
    <m/>
    <m/>
    <m/>
    <m/>
    <m/>
    <m/>
    <m/>
  </r>
  <r>
    <x v="0"/>
    <s v="LU1242369327"/>
    <s v="Xtrackers MSCI Europe UCITS ETF 1D"/>
    <x v="2"/>
    <e v="#N/A"/>
    <x v="2"/>
    <e v="#N/A"/>
    <s v="Capitalization"/>
    <s v="Long"/>
    <s v="Equity"/>
    <e v="#N/A"/>
    <x v="3"/>
    <s v="XIEE"/>
    <s v="XIEE.DE"/>
    <s v="XIEE GY"/>
    <m/>
    <n v="1.1999999999999999E-3"/>
    <n v="11.021136363636399"/>
    <n v="10.368873272727273"/>
    <s v="13:00 - 13:30"/>
    <n v="0.05"/>
    <x v="1"/>
    <x v="2"/>
    <s v="Distributing Full Replication"/>
    <x v="0"/>
    <x v="0"/>
    <s v="1100 shares"/>
    <s v="ETF"/>
    <e v="#N/A"/>
    <s v="3XJCINAV.DE"/>
    <s v="XMEUINAV"/>
    <s v="MSCI Europe"/>
    <x v="134"/>
    <n v="626"/>
    <s v="www.etf.dws.com"/>
    <m/>
    <m/>
    <m/>
    <m/>
    <m/>
    <m/>
    <m/>
  </r>
  <r>
    <x v="0"/>
    <s v="FR0010688176"/>
    <s v="Amundi ETF MSCI Europe Banks UCITS ETF - EUR (C/D)"/>
    <x v="8"/>
    <e v="#N/A"/>
    <x v="2"/>
    <e v="#N/A"/>
    <s v="Capitalization"/>
    <s v="Long"/>
    <s v="Equity"/>
    <e v="#N/A"/>
    <x v="6"/>
    <s v="18M3"/>
    <s v="CB5.DE"/>
    <s v="CB5GR GY"/>
    <m/>
    <n v="2.5000000000000001E-3"/>
    <n v="32.498909090909102"/>
    <n v="29.421839636363629"/>
    <s v="16:30 - 17:00"/>
    <n v="0.02"/>
    <x v="0"/>
    <x v="1"/>
    <s v="Accumulating Swap-based"/>
    <x v="1"/>
    <x v="0"/>
    <s v="100000 EUR"/>
    <s v="ETF"/>
    <d v="2011-06-07T00:00:00"/>
    <s v="INCB5INAV.PA"/>
    <s v="INCB5"/>
    <s v="MSCI Europe Banks"/>
    <x v="135"/>
    <n v="604"/>
    <s v="www.amundietf.de"/>
    <m/>
    <m/>
    <m/>
    <m/>
    <m/>
    <m/>
    <m/>
  </r>
  <r>
    <x v="0"/>
    <s v="DE000ETFL565"/>
    <s v="Deka MSCI Europe Climate Change ESG UCITS ETF"/>
    <x v="2"/>
    <e v="#N/A"/>
    <x v="2"/>
    <e v="#N/A"/>
    <s v="ESG"/>
    <s v="Long"/>
    <s v="Equity"/>
    <e v="#N/A"/>
    <x v="7"/>
    <s v="D6RR"/>
    <s v="D6RR.DE"/>
    <s v="D6RR GY"/>
    <m/>
    <n v="2.5000000000000001E-3"/>
    <n v="18.481090909090899"/>
    <n v="16.363001318181819"/>
    <s v="16:30 - 17:00"/>
    <n v="0.02"/>
    <x v="1"/>
    <x v="2"/>
    <s v="Distributing Full Replication"/>
    <x v="1"/>
    <x v="0"/>
    <s v="100000 EUR"/>
    <s v="ETF"/>
    <e v="#N/A"/>
    <s v="4J0CINAV.DE"/>
    <s v="iD6RR"/>
    <s v="MSCI Europe Climate Change ESG Select"/>
    <x v="136"/>
    <n v="605"/>
    <s v="www.deka-etf.de"/>
    <m/>
    <m/>
    <m/>
    <m/>
    <m/>
    <m/>
    <m/>
  </r>
  <r>
    <x v="0"/>
    <s v="IE00BKWQ0C77"/>
    <s v="SPDR MSCI Europe Consumer Discretionary UCITS ETF"/>
    <x v="10"/>
    <e v="#N/A"/>
    <x v="2"/>
    <e v="#N/A"/>
    <s v="Capitalization"/>
    <s v="Long"/>
    <s v="Equity"/>
    <e v="#N/A"/>
    <x v="12"/>
    <s v="SPYR"/>
    <s v="SPYR.DE"/>
    <s v="SPYR GY"/>
    <m/>
    <n v="3.0000000000000001E-3"/>
    <n v="20.156045454545499"/>
    <n v="18.290730863636369"/>
    <s v="14:00 - 14:30"/>
    <n v="1.4999999999999999E-2"/>
    <x v="0"/>
    <x v="2"/>
    <s v="Accumulating Full Replication"/>
    <x v="1"/>
    <x v="0"/>
    <s v="50000 EUR"/>
    <s v="ETF"/>
    <d v="2014-12-09T00:00:00"/>
    <s v=".INSTR"/>
    <s v="INSTR"/>
    <s v="MSCI Europe Consumer Discretionary"/>
    <x v="137"/>
    <n v="606"/>
    <s v="www.spdrseurope.com"/>
    <m/>
    <m/>
    <m/>
    <m/>
    <m/>
    <m/>
    <m/>
  </r>
  <r>
    <x v="0"/>
    <s v="IE00BKWQ0D84"/>
    <s v="SPDR MSCI Europe Consumer Staples UCITS ETF"/>
    <x v="11"/>
    <e v="#N/A"/>
    <x v="2"/>
    <e v="#N/A"/>
    <s v="Capitalization"/>
    <s v="Long"/>
    <s v="Equity"/>
    <e v="#N/A"/>
    <x v="12"/>
    <s v="SPYC"/>
    <s v="SPYC.DE"/>
    <s v="SPYC GY"/>
    <m/>
    <n v="3.0000000000000001E-3"/>
    <n v="19.8340909090909"/>
    <n v="18.817702227272722"/>
    <s v="13:00 - 13:30"/>
    <n v="1.4999999999999999E-2"/>
    <x v="0"/>
    <x v="2"/>
    <s v="Accumulating Full Replication"/>
    <x v="1"/>
    <x v="0"/>
    <s v="50000 EUR"/>
    <s v="ETF"/>
    <d v="2014-12-09T00:00:00"/>
    <s v=".INSTS"/>
    <s v="INSTS"/>
    <s v="MSCI Europe Consumer Staples"/>
    <x v="138"/>
    <n v="607"/>
    <s v="www.spdrseurope.com"/>
    <m/>
    <m/>
    <m/>
    <m/>
    <m/>
    <m/>
    <m/>
  </r>
  <r>
    <x v="0"/>
    <s v="IE00BZ0PKV06"/>
    <s v="iShares Edge MSCI Europe Multifactor UCITS ETF EUR (Acc)"/>
    <x v="2"/>
    <n v="18.86"/>
    <x v="2"/>
    <n v="45.820000000000007"/>
    <s v="Multifactor"/>
    <s v="Long"/>
    <s v="Equity"/>
    <n v="16.73"/>
    <x v="2"/>
    <s v="IBC0"/>
    <s v="IBC0.DE"/>
    <s v="IBC0 GY"/>
    <m/>
    <n v="4.4999999999999997E-3"/>
    <n v="26.8705909090909"/>
    <n v="25.936541590909087"/>
    <s v="15:00 - 15:30"/>
    <n v="1.4999999999999999E-2"/>
    <x v="0"/>
    <x v="0"/>
    <s v="Accumulating Optimised"/>
    <x v="1"/>
    <x v="0"/>
    <s v="250000 EUR"/>
    <s v="ETF"/>
    <d v="2015-09-08T00:00:00"/>
    <s v="0JHHINAV.DE"/>
    <s v="INAVIFSE"/>
    <s v="MSCI Europe Diversified Multiple-Factor"/>
    <x v="139"/>
    <n v="608"/>
    <s v="www.ishares.com"/>
    <m/>
    <s v="https://www.ishares.com/de/privatanleger/de/produkte/277248/ishares-factorselect-msci-europe-ucits-etf/1478358465952.ajax?fileType=csv&amp;fileName=IBC0_holdings&amp;dataType=fund"/>
    <m/>
    <m/>
    <m/>
    <m/>
    <m/>
  </r>
  <r>
    <x v="0"/>
    <s v="FR0010930644"/>
    <s v="Amundi ETF MSCI Europe Energy UCITS ETF - EUR (C/D)"/>
    <x v="1"/>
    <e v="#N/A"/>
    <x v="2"/>
    <e v="#N/A"/>
    <s v="Capitalization"/>
    <s v="Long"/>
    <s v="Equity"/>
    <e v="#N/A"/>
    <x v="6"/>
    <s v="AMEE"/>
    <s v="AMEE.DE"/>
    <s v="AMEE GY"/>
    <m/>
    <n v="2.5000000000000001E-3"/>
    <n v="37.4791818181818"/>
    <n v="34.080510181818184"/>
    <s v="13:30 - 14:00"/>
    <n v="0.02"/>
    <x v="0"/>
    <x v="1"/>
    <s v="Accumulating Swap-based"/>
    <x v="1"/>
    <x v="0"/>
    <s v="100000 EUR"/>
    <s v="ETF"/>
    <d v="2011-06-07T00:00:00"/>
    <s v="IANRJINAV.PA"/>
    <s v="IANRJ"/>
    <s v="MSCI Europe Energy 20/35"/>
    <x v="140"/>
    <n v="609"/>
    <s v="www.amundietf.de"/>
    <m/>
    <m/>
    <m/>
    <m/>
    <m/>
    <m/>
    <m/>
  </r>
  <r>
    <x v="0"/>
    <s v="IE00BKWQ0F09"/>
    <s v="SPDR MSCI Europe Energy UCITS ETF"/>
    <x v="1"/>
    <e v="#N/A"/>
    <x v="2"/>
    <e v="#N/A"/>
    <s v="Capitalization"/>
    <s v="Long"/>
    <s v="Equity"/>
    <e v="#N/A"/>
    <x v="12"/>
    <s v="SPYN"/>
    <s v="SPYN.DE"/>
    <s v="SPYN GY"/>
    <m/>
    <n v="3.0000000000000001E-3"/>
    <n v="24.4902727272727"/>
    <n v="21.926794181818181"/>
    <s v="14:00 - 14:30"/>
    <n v="1.4999999999999999E-2"/>
    <x v="0"/>
    <x v="2"/>
    <s v="Accumulating Full Replication"/>
    <x v="1"/>
    <x v="0"/>
    <s v="50000 EUR"/>
    <s v="ETF"/>
    <d v="2014-12-09T00:00:00"/>
    <s v=".INSTN"/>
    <s v="INSTN"/>
    <s v="MSCI Europe Energy"/>
    <x v="140"/>
    <n v="610"/>
    <s v="www.spdrseurope.com"/>
    <m/>
    <m/>
    <m/>
    <m/>
    <m/>
    <m/>
    <m/>
  </r>
  <r>
    <x v="0"/>
    <s v="IE00BQN1K901"/>
    <s v="iShares Edge MSCI Europe Value Factor UCITS ETF EUR (Acc)"/>
    <x v="2"/>
    <n v="16.579999999999998"/>
    <x v="2"/>
    <n v="63.96"/>
    <s v="Value"/>
    <s v="Long"/>
    <s v="Equity"/>
    <n v="19.889999999999997"/>
    <x v="2"/>
    <s v="CEMS"/>
    <s v="CEMS.DE"/>
    <s v="CEMS GY"/>
    <m/>
    <n v="2.5000000000000001E-3"/>
    <n v="8.3460000000000001"/>
    <n v="7.745076090909091"/>
    <s v="11:30 - 12:00"/>
    <n v="1.4999999999999999E-2"/>
    <x v="0"/>
    <x v="0"/>
    <s v="Accumulating Optimised"/>
    <x v="1"/>
    <x v="0"/>
    <s v="250000 EUR"/>
    <s v="ETF"/>
    <d v="2015-01-19T00:00:00"/>
    <s v="0J1YINAV.DE"/>
    <s v="INAVEVLE"/>
    <s v="MSCI Europe Enhanced Value"/>
    <x v="141"/>
    <n v="611"/>
    <s v="www.ishares.com"/>
    <m/>
    <s v="https://www.ishares.com/de/privatanleger/de/produkte/272058/ishares-msci-europe-value-factor-ucits-etf/1478358465952.ajax?fileType=csv&amp;fileName=CEMS_holdings&amp;dataType=fund"/>
    <m/>
    <m/>
    <m/>
    <m/>
    <m/>
  </r>
  <r>
    <x v="0"/>
    <s v="LU0486851024"/>
    <s v="Xtrackers MSCI Europe Value UCITS ETF 1C"/>
    <x v="2"/>
    <e v="#N/A"/>
    <x v="2"/>
    <e v="#N/A"/>
    <s v="Value"/>
    <s v="Long"/>
    <s v="Equity"/>
    <e v="#N/A"/>
    <x v="3"/>
    <s v="D5BL"/>
    <s v="D5BL.DE"/>
    <s v="D5BL GY"/>
    <m/>
    <n v="2.5000000000000001E-3"/>
    <n v="57.307681818181798"/>
    <n v="52.722943363636368"/>
    <s v="13:00 - 13:30"/>
    <n v="0.05"/>
    <x v="0"/>
    <x v="2"/>
    <s v="Accumulating Full Replication"/>
    <x v="1"/>
    <x v="0"/>
    <s v="2000 shares"/>
    <s v="ETF"/>
    <e v="#N/A"/>
    <s v="D5BLINAVEUR.DE"/>
    <s v="D5BLIV"/>
    <s v="MSCI Europe Enhanced Value"/>
    <x v="141"/>
    <n v="611"/>
    <s v="www.etf.dws.com"/>
    <m/>
    <m/>
    <m/>
    <m/>
    <m/>
    <m/>
    <m/>
  </r>
  <r>
    <x v="0"/>
    <s v="FR0012805687"/>
    <s v="Amundi ETF MSCI Europe Buyback UCITS ETF - EUR (C/D)"/>
    <x v="2"/>
    <e v="#N/A"/>
    <x v="2"/>
    <e v="#N/A"/>
    <s v="Corporate"/>
    <s v="Long"/>
    <s v="Equity"/>
    <e v="#N/A"/>
    <x v="6"/>
    <s v="AMEB"/>
    <s v="AMEB.DE"/>
    <s v="AMEB GY"/>
    <m/>
    <n v="3.0000000000000001E-3"/>
    <n v="41.164954545454499"/>
    <n v="35.422248681818182"/>
    <s v="14:00 - 14:30"/>
    <n v="0.02"/>
    <x v="0"/>
    <x v="1"/>
    <s v="Accumulating Swap-based"/>
    <x v="1"/>
    <x v="0"/>
    <s v="700 shares"/>
    <s v="ETF"/>
    <e v="#N/A"/>
    <s v="INBEUINAV.PA"/>
    <s v="INBEU"/>
    <s v="MSCI Europe Equal Weighted Buyback Yield"/>
    <x v="142"/>
    <n v="612"/>
    <s v="www.amundietf.de"/>
    <m/>
    <m/>
    <m/>
    <m/>
    <m/>
    <m/>
    <m/>
  </r>
  <r>
    <x v="0"/>
    <s v="IE00BHZPJ783"/>
    <s v="iShares MSCI Europe ESG Enhanced UCITS ETF EUR (Acc)"/>
    <x v="2"/>
    <n v="16.91"/>
    <x v="2"/>
    <n v="52.37"/>
    <s v="ESG"/>
    <s v="Long"/>
    <s v="Equity"/>
    <n v="12.04"/>
    <x v="2"/>
    <s v="EDM6"/>
    <s v="EDM6.DE"/>
    <s v="EDM6 GY"/>
    <m/>
    <n v="1.5E-3"/>
    <n v="21.503954545454501"/>
    <n v="19.445744045454546"/>
    <s v="14:00 - 14:30"/>
    <n v="0.03"/>
    <x v="0"/>
    <x v="0"/>
    <s v="Accumulating Optimised"/>
    <x v="1"/>
    <x v="0"/>
    <s v="50000 EUR"/>
    <s v="ETF"/>
    <e v="#N/A"/>
    <s v="0YQEINAV.DE"/>
    <s v="INAVED26"/>
    <s v="MSCI Europe ESG Enhanced Focus"/>
    <x v="143"/>
    <n v="613"/>
    <s v="www.ishares.com"/>
    <m/>
    <s v="https://www.ishares.com/de/privatanleger/de/produkte/307564/ishares-msci-europe-esg-enhanced-ucits-etf/1478358465952.ajax?fileType=csv&amp;fileName=EDM6_holdings&amp;dataType=fund"/>
    <m/>
    <m/>
    <m/>
    <m/>
    <m/>
  </r>
  <r>
    <x v="0"/>
    <s v="IE00BHZPJ676"/>
    <s v="iShares MSCI Europe ESG Enhanced UCITS ETF EUR (Dist)"/>
    <x v="2"/>
    <e v="#N/A"/>
    <x v="2"/>
    <e v="#N/A"/>
    <s v="ESG"/>
    <s v="Long"/>
    <s v="Equity"/>
    <e v="#N/A"/>
    <x v="2"/>
    <s v="EMNU"/>
    <s v="EMNU.DE"/>
    <s v="EMNU GY"/>
    <m/>
    <n v="1.5E-3"/>
    <n v="36.639727272727299"/>
    <n v="34.266608000000005"/>
    <s v="16:30 - 17:00"/>
    <n v="0.03"/>
    <x v="1"/>
    <x v="0"/>
    <s v="Distributing Optimised"/>
    <x v="1"/>
    <x v="0"/>
    <s v="50000 EUR"/>
    <s v="ETF"/>
    <e v="#N/A"/>
    <s v="0XVPINAV.DE"/>
    <s v="INAVEE21"/>
    <s v="MSCI Europe ESG Enhanced Focus"/>
    <x v="143"/>
    <n v="613"/>
    <s v="www.ishares.com"/>
    <m/>
    <m/>
    <m/>
    <m/>
    <m/>
    <m/>
    <m/>
  </r>
  <r>
    <x v="0"/>
    <s v="LU2109787478"/>
    <s v="Amundi MSCI Europe ESG Leaders Select UCITS ETF DR (A)"/>
    <x v="2"/>
    <e v="#N/A"/>
    <x v="2"/>
    <e v="#N/A"/>
    <s v="ESG"/>
    <s v="Long"/>
    <s v="Equity"/>
    <e v="#N/A"/>
    <x v="6"/>
    <s v="SADE"/>
    <s v="SAD1.DE"/>
    <s v="SADE GY"/>
    <m/>
    <n v="1.5E-3"/>
    <n v="20.3867727272727"/>
    <n v="18.602165227272728"/>
    <s v="16:00 - 16:30"/>
    <n v="0.02"/>
    <x v="0"/>
    <x v="2"/>
    <s v="Accumulating Full Replication"/>
    <x v="1"/>
    <x v="0"/>
    <s v="50000 EUR"/>
    <s v="ETF"/>
    <e v="#N/A"/>
    <s v="ISADEINAV.PA"/>
    <s v="ISADE"/>
    <s v="MSCI Europe ESG Leaders Select 5% Issuer Capped"/>
    <x v="143"/>
    <n v="614"/>
    <s v="www.amundietf.de"/>
    <m/>
    <m/>
    <m/>
    <m/>
    <m/>
    <m/>
    <m/>
  </r>
  <r>
    <x v="0"/>
    <s v="IE00BFNM3D14"/>
    <s v="iShares MSCI Europe ESG Screened UCITS ETF EUR (Acc)"/>
    <x v="2"/>
    <n v="17.169999999999995"/>
    <x v="2"/>
    <n v="54.300000000000026"/>
    <s v="ESG"/>
    <s v="Long"/>
    <s v="Equity"/>
    <n v="12.57"/>
    <x v="2"/>
    <s v="SLMC"/>
    <s v="SLMC.DE"/>
    <s v="SLMC GY"/>
    <m/>
    <n v="1.1999999999999999E-3"/>
    <n v="18.1711818181818"/>
    <n v="16.790998772727274"/>
    <s v="13:00 - 13:30"/>
    <n v="0.03"/>
    <x v="0"/>
    <x v="0"/>
    <s v="Accumulating Optimised"/>
    <x v="1"/>
    <x v="0"/>
    <s v="50000 EUR"/>
    <s v="ETF"/>
    <e v="#N/A"/>
    <s v="19IRINAV.DE"/>
    <s v="INAVSLCE"/>
    <s v="MSCI Europe ESG Screened"/>
    <x v="143"/>
    <n v="615"/>
    <s v="www.ishares.com"/>
    <m/>
    <s v="https://www.ishares.com/de/privatanleger/de/produkte/305363/ishares-msci-europe-esg-screened-ucits-etf/1478358465952.ajax?fileType=csv&amp;fileName=SLMC_holdings&amp;dataType=fund"/>
    <m/>
    <m/>
    <m/>
    <m/>
    <m/>
  </r>
  <r>
    <x v="0"/>
    <s v="IE00BFNM3F38"/>
    <s v="iShares MSCI Europe ESG Screened UCITS ETF EUR (Dist)"/>
    <x v="2"/>
    <n v="17.169999999999995"/>
    <x v="2"/>
    <n v="54.300000000000026"/>
    <s v="ESG"/>
    <s v="Long"/>
    <s v="Equity"/>
    <n v="12.57"/>
    <x v="2"/>
    <s v="SLMD"/>
    <s v="SLMD.DE"/>
    <s v="SLMD GY"/>
    <m/>
    <n v="1.1999999999999999E-3"/>
    <n v="18.948454545454499"/>
    <n v="17.690449045454546"/>
    <s v="15:30 - 16:00"/>
    <n v="0.03"/>
    <x v="1"/>
    <x v="0"/>
    <s v="Distributing Optimised"/>
    <x v="1"/>
    <x v="0"/>
    <s v="50000 EUR"/>
    <s v="ETF"/>
    <e v="#N/A"/>
    <s v="19IWINAV.DE"/>
    <s v="INAVSLDE"/>
    <s v="MSCI Europe ESG Screened"/>
    <x v="143"/>
    <n v="615"/>
    <s v="www.ishares.com"/>
    <m/>
    <s v="https://www.ishares.com/de/privatanleger/de/produkte/305364/ishares-msci-europe-esg-screened-ucits-etf/1478358465952.ajax?fileType=csv&amp;fileName=SLMD_holdings&amp;dataType=fund"/>
    <m/>
    <m/>
    <m/>
    <m/>
    <m/>
  </r>
  <r>
    <x v="0"/>
    <s v="LU2109786744"/>
    <s v="Amundi MSCI Europe ESG Universal Select UCITS ETF DR (A)"/>
    <x v="2"/>
    <e v="#N/A"/>
    <x v="2"/>
    <e v="#N/A"/>
    <s v="ESG"/>
    <s v="Long"/>
    <s v="Equity"/>
    <e v="#N/A"/>
    <x v="6"/>
    <s v="SBIE"/>
    <s v="SBI1.DE"/>
    <s v="SBIE GY"/>
    <m/>
    <n v="1.5E-3"/>
    <n v="20.834499999999998"/>
    <n v="18.985245090909089"/>
    <s v="16:00 - 16:30"/>
    <n v="0.02"/>
    <x v="0"/>
    <x v="2"/>
    <s v="Accumulating Full Replication"/>
    <x v="1"/>
    <x v="0"/>
    <s v="50000 EUR"/>
    <s v="ETF"/>
    <e v="#N/A"/>
    <s v="ISBIEINAV.PA"/>
    <s v="ISBIE"/>
    <s v="MSCI Europe ESG Universal Select"/>
    <x v="143"/>
    <n v="616"/>
    <s v="www.amundietf.de"/>
    <m/>
    <m/>
    <m/>
    <m/>
    <m/>
    <m/>
    <m/>
  </r>
  <r>
    <x v="0"/>
    <s v="IE00BJQRDL90"/>
    <s v="Invesco MSCI Europe ESG Universal Screened UCITS ETF"/>
    <x v="2"/>
    <e v="#N/A"/>
    <x v="2"/>
    <e v="#N/A"/>
    <s v="ESG"/>
    <s v="Long"/>
    <s v="Equity"/>
    <e v="#N/A"/>
    <x v="11"/>
    <s v="ESGE"/>
    <s v="ESGE.DE"/>
    <s v="ESGE GY"/>
    <m/>
    <n v="1.6000000000000001E-3"/>
    <n v="17.9433636363636"/>
    <n v="15.839930454545451"/>
    <s v="13:00 - 13:30"/>
    <n v="0.02"/>
    <x v="0"/>
    <x v="2"/>
    <s v="Accumulating Full Replication"/>
    <x v="1"/>
    <x v="0"/>
    <s v="100000 EUR"/>
    <s v="ETF"/>
    <e v="#N/A"/>
    <s v="2YBWINAV.DE"/>
    <s v="ESGEINE"/>
    <s v="MSCI Europe ESG Universal Select Screens"/>
    <x v="143"/>
    <n v="617"/>
    <s v="etf.invesco.com"/>
    <m/>
    <m/>
    <m/>
    <m/>
    <m/>
    <m/>
    <m/>
  </r>
  <r>
    <x v="0"/>
    <s v="LU1291099718"/>
    <s v="BNP Paribas Easy MSCI Europe ex CW UCITS ETF"/>
    <x v="2"/>
    <e v="#N/A"/>
    <x v="2"/>
    <e v="#N/A"/>
    <s v="Capitalization"/>
    <s v="Long"/>
    <s v="Equity"/>
    <e v="#N/A"/>
    <x v="4"/>
    <s v="EEUX"/>
    <s v="EEUX.DE"/>
    <s v="EEUX GY"/>
    <m/>
    <n v="2.5000000000000001E-3"/>
    <n v="17.029318181818201"/>
    <n v="15.871778363636366"/>
    <s v="13:00 - 13:30"/>
    <n v="0.02"/>
    <x v="0"/>
    <x v="0"/>
    <s v="Accumulating Optimised"/>
    <x v="1"/>
    <x v="0"/>
    <s v="50000 EUR"/>
    <s v="ETF"/>
    <e v="#N/A"/>
    <s v="IEEUEINAV.PA"/>
    <s v="IEEUE"/>
    <s v="MSCI Europe ex Controversial Weapons"/>
    <x v="144"/>
    <n v="618"/>
    <s v="www.easy.bnpparibas.de"/>
    <m/>
    <m/>
    <m/>
    <m/>
    <m/>
    <m/>
    <m/>
  </r>
  <r>
    <x v="0"/>
    <s v="FR0010821819"/>
    <s v="Amundi ETF MSCI Europe ex EMU UCITS ETF - EUR (C/D)"/>
    <x v="2"/>
    <e v="#N/A"/>
    <x v="2"/>
    <e v="#N/A"/>
    <s v="Capitalization"/>
    <s v="Long"/>
    <s v="Equity"/>
    <e v="#N/A"/>
    <x v="6"/>
    <s v="540H"/>
    <s v="CU9.DE"/>
    <s v="CU9GR GY"/>
    <m/>
    <n v="3.0000000000000001E-3"/>
    <n v="32.588954545454499"/>
    <n v="28.831370818181814"/>
    <s v="11:30 - 12:00"/>
    <n v="0.02"/>
    <x v="0"/>
    <x v="1"/>
    <s v="Accumulating Swap-based"/>
    <x v="1"/>
    <x v="0"/>
    <s v="100000 EUR"/>
    <s v="ETF"/>
    <e v="#N/A"/>
    <s v="INCU9INAV.PA"/>
    <s v="INCU9"/>
    <s v="MSCI Europe ex EMU"/>
    <x v="145"/>
    <n v="619"/>
    <s v="www.amundietf.de"/>
    <m/>
    <m/>
    <m/>
    <m/>
    <m/>
    <m/>
    <m/>
  </r>
  <r>
    <x v="0"/>
    <s v="DE000ETFL458"/>
    <s v="Deka MSCI Europe ex EMU UCITS ETF"/>
    <x v="2"/>
    <e v="#N/A"/>
    <x v="2"/>
    <e v="#N/A"/>
    <s v="Capitalization"/>
    <s v="Long"/>
    <s v="Equity"/>
    <e v="#N/A"/>
    <x v="7"/>
    <s v="ELF5"/>
    <s v="ELF5.DE"/>
    <s v="ELF5 GY"/>
    <m/>
    <n v="3.0000000000000001E-3"/>
    <n v="31.9919090909091"/>
    <n v="30.181874636363638"/>
    <s v="13:00 - 13:30"/>
    <n v="0.01"/>
    <x v="1"/>
    <x v="2"/>
    <s v="Distributing Full Replication"/>
    <x v="1"/>
    <x v="0"/>
    <s v="50000 EUR"/>
    <s v="ETF"/>
    <e v="#N/A"/>
    <s v="0J8ZINAV.DE"/>
    <s v="0J8Z"/>
    <s v="MSCI Europe ex EMU"/>
    <x v="145"/>
    <n v="619"/>
    <s v="www.deka-etf.de"/>
    <m/>
    <m/>
    <m/>
    <m/>
    <m/>
    <m/>
    <m/>
  </r>
  <r>
    <x v="0"/>
    <s v="IE00BYX5K108"/>
    <s v="Invesco MSCI Europe ex-UK UCITS ETF Acc"/>
    <x v="2"/>
    <e v="#N/A"/>
    <x v="2"/>
    <e v="#N/A"/>
    <s v="Capitalization"/>
    <s v="Long"/>
    <s v="Equity"/>
    <e v="#N/A"/>
    <x v="11"/>
    <s v="MXUK"/>
    <s v="MXUK.DE"/>
    <s v="MXUK GY"/>
    <m/>
    <n v="2E-3"/>
    <n v="13.223681818181801"/>
    <n v="12.474855090909092"/>
    <s v="16:30 - 17:00"/>
    <n v="0.02"/>
    <x v="0"/>
    <x v="1"/>
    <s v="Accumulating Swap-based"/>
    <x v="1"/>
    <x v="0"/>
    <s v="100000 EUR"/>
    <s v="ETF"/>
    <d v="2017-08-11T00:00:00"/>
    <s v="0TQEINAV.DE"/>
    <s v="MXUKIN"/>
    <s v="MSCI Europe ex UK"/>
    <x v="146"/>
    <n v="621"/>
    <s v="etf.invesco.com"/>
    <m/>
    <m/>
    <m/>
    <m/>
    <m/>
    <m/>
    <m/>
  </r>
  <r>
    <x v="0"/>
    <s v="IE00B14X4N27"/>
    <s v="iShares MSCI Europe ex-UK UCITS ETF EUR (Dist)"/>
    <x v="2"/>
    <n v="15.649999999999999"/>
    <x v="2"/>
    <n v="66.579999999999984"/>
    <s v="Capitalization"/>
    <s v="Long"/>
    <s v="Equity"/>
    <n v="15.23"/>
    <x v="2"/>
    <s v="IQQU"/>
    <s v="IQQU.DE"/>
    <s v="IQQU GY"/>
    <m/>
    <n v="4.0000000000000001E-3"/>
    <n v="7.4249090909090896"/>
    <n v="6.8159861363636365"/>
    <s v="16:30 - 17:00"/>
    <n v="1.2E-2"/>
    <x v="1"/>
    <x v="0"/>
    <s v="Distributing Optimised"/>
    <x v="1"/>
    <x v="0"/>
    <s v="100000 EUR"/>
    <s v="ETF"/>
    <d v="2006-06-05T00:00:00"/>
    <s v="IEUXINAV.DE"/>
    <s v="INAVEUKE"/>
    <s v="MSCI Europe ex UK"/>
    <x v="146"/>
    <n v="621"/>
    <s v="www.ishares.com"/>
    <m/>
    <s v="https://www.ishares.com/de/privatanleger/de/produkte/251863/ishares-msci-europe-exuk-ucits-etf/1478358465952.ajax?fileType=csv&amp;fileName=IQQU_holdings&amp;dataType=fund"/>
    <m/>
    <m/>
    <m/>
    <m/>
    <m/>
  </r>
  <r>
    <x v="0"/>
    <s v="LU1291100664"/>
    <s v="BNP Paribas Easy MSCI Europe ex UK ex CW UCITS ETF - C"/>
    <x v="2"/>
    <e v="#N/A"/>
    <x v="2"/>
    <e v="#N/A"/>
    <s v="Capitalization"/>
    <s v="Long"/>
    <s v="Equity"/>
    <e v="#N/A"/>
    <x v="4"/>
    <s v="EEXU"/>
    <s v="EEXU.DE"/>
    <s v="EEXU GY"/>
    <m/>
    <n v="2.5000000000000001E-3"/>
    <n v="37.7171818181818"/>
    <n v="33.897164363636371"/>
    <s v="15:30 - 16:00"/>
    <n v="0.02"/>
    <x v="0"/>
    <x v="0"/>
    <s v="Accumulating Optimised"/>
    <x v="1"/>
    <x v="0"/>
    <s v="50000 EUR"/>
    <s v="ETF"/>
    <e v="#N/A"/>
    <s v="IEEXUINAV.PA"/>
    <s v="IEEXU"/>
    <s v="MSCI Europe ex UK ex Controversial Weapons"/>
    <x v="147"/>
    <n v="620"/>
    <s v="www.easy.bnpparibas.de"/>
    <m/>
    <m/>
    <m/>
    <m/>
    <m/>
    <m/>
    <m/>
  </r>
  <r>
    <x v="0"/>
    <s v="IE00BKWQ0G16"/>
    <s v="SPDR MSCI Europe Financials UCITS ETF"/>
    <x v="8"/>
    <e v="#N/A"/>
    <x v="2"/>
    <e v="#N/A"/>
    <s v="Capitalization"/>
    <s v="Long"/>
    <s v="Equity"/>
    <e v="#N/A"/>
    <x v="12"/>
    <s v="SPYZ"/>
    <s v="SPYZ.DE"/>
    <s v="SPYZ GY"/>
    <m/>
    <n v="3.0000000000000001E-3"/>
    <n v="20.266772727272699"/>
    <n v="18.953517727272722"/>
    <s v="11:30 - 12:00"/>
    <n v="1.4999999999999999E-2"/>
    <x v="0"/>
    <x v="2"/>
    <s v="Accumulating Full Replication"/>
    <x v="1"/>
    <x v="0"/>
    <s v="50000 EUR"/>
    <s v="ETF"/>
    <d v="2014-12-09T00:00:00"/>
    <s v=".INSTZ"/>
    <s v="INSTZ"/>
    <s v="MSCI Europe Financials"/>
    <x v="148"/>
    <n v="622"/>
    <s v="www.spdrseurope.com"/>
    <m/>
    <m/>
    <m/>
    <m/>
    <m/>
    <m/>
    <m/>
  </r>
  <r>
    <x v="0"/>
    <s v="FR0010688192"/>
    <s v="Amundi ETF MSCI Europe Healthcare UCITS ETF - EUR (C/D)"/>
    <x v="0"/>
    <e v="#N/A"/>
    <x v="2"/>
    <e v="#N/A"/>
    <s v="Capitalization"/>
    <s v="Long"/>
    <s v="Equity"/>
    <e v="#N/A"/>
    <x v="6"/>
    <s v="18M6"/>
    <s v="CH5.DE"/>
    <s v="CH5GR GY"/>
    <m/>
    <n v="2.5000000000000001E-3"/>
    <n v="23.637090909090901"/>
    <n v="22.112507090909087"/>
    <s v="14:00 - 14:30"/>
    <n v="0.02"/>
    <x v="0"/>
    <x v="1"/>
    <s v="Accumulating Swap-based"/>
    <x v="1"/>
    <x v="0"/>
    <s v="100000 EUR"/>
    <s v="ETF"/>
    <d v="2011-06-07T00:00:00"/>
    <s v="INCH5INAV.PA"/>
    <s v="INCH5"/>
    <s v="MSCI Europe Health Care"/>
    <x v="149"/>
    <n v="623"/>
    <s v="www.amundietf.de"/>
    <m/>
    <m/>
    <m/>
    <m/>
    <m/>
    <m/>
    <m/>
  </r>
  <r>
    <x v="0"/>
    <s v="IE00BKWQ0H23"/>
    <s v="SPDR MSCI Europe Health Care UCITS ETF"/>
    <x v="0"/>
    <e v="#N/A"/>
    <x v="2"/>
    <e v="#N/A"/>
    <s v="Capitalization"/>
    <s v="Long"/>
    <s v="Equity"/>
    <e v="#N/A"/>
    <x v="12"/>
    <s v="SPYH"/>
    <s v="SPYH.DE"/>
    <s v="SPYH GY"/>
    <m/>
    <n v="3.0000000000000001E-3"/>
    <n v="31.233000000000001"/>
    <n v="29.240285909090911"/>
    <s v="16:00 - 16:30"/>
    <n v="1.4999999999999999E-2"/>
    <x v="0"/>
    <x v="2"/>
    <s v="Accumulating Full Replication"/>
    <x v="1"/>
    <x v="0"/>
    <s v="50000 EUR"/>
    <s v="ETF"/>
    <d v="2014-12-09T00:00:00"/>
    <s v=".INSTW"/>
    <s v="INSTW"/>
    <s v="MSCI Europe Health Care"/>
    <x v="149"/>
    <n v="623"/>
    <s v="www.spdrseurope.com"/>
    <m/>
    <m/>
    <m/>
    <m/>
    <m/>
    <m/>
    <m/>
  </r>
  <r>
    <x v="0"/>
    <s v="IE00BYYHSM20"/>
    <s v="iShares MSCI Europe Quality Dividend UCITS ETF"/>
    <x v="2"/>
    <n v="20.79"/>
    <x v="2"/>
    <n v="51.26"/>
    <s v="Dividends"/>
    <s v="Long"/>
    <s v="Equity"/>
    <n v="21.7"/>
    <x v="2"/>
    <s v="QDVX"/>
    <s v="QDVX.DE"/>
    <s v="QDVX GY"/>
    <m/>
    <n v="2.8E-3"/>
    <n v="28.594727272727301"/>
    <n v="25.483126818181816"/>
    <s v="16:30 - 17:00"/>
    <n v="2.5000000000000001E-2"/>
    <x v="1"/>
    <x v="0"/>
    <s v="Distributing Optimised"/>
    <x v="1"/>
    <x v="0"/>
    <s v="50000 EUR"/>
    <s v="ETF"/>
    <d v="2017-06-14T00:00:00"/>
    <s v="FX0SINAV.DE"/>
    <s v="INAVEQDE"/>
    <s v="MSCI Europe High Dividend Yield 4% Issuer Capped"/>
    <x v="150"/>
    <n v="624"/>
    <s v="www.ishares.com"/>
    <m/>
    <s v="https://www.ishares.com/de/privatanleger/de/produkte/288021/ishares-msci-europe-quality-dividend-ucits-etf/1478358465952.ajax?fileType=csv&amp;fileName=QDVX_holdings&amp;dataType=fund"/>
    <m/>
    <m/>
    <m/>
    <m/>
    <m/>
  </r>
  <r>
    <x v="0"/>
    <s v="LU1681041973"/>
    <s v="Amundi MSCI Europe High Dividend Factor UCITS ETF - EUR (C)"/>
    <x v="2"/>
    <e v="#N/A"/>
    <x v="2"/>
    <e v="#N/A"/>
    <s v="Dividends"/>
    <s v="Long"/>
    <s v="Equity"/>
    <e v="#N/A"/>
    <x v="6"/>
    <s v="EHF1"/>
    <s v="EHF1.DE"/>
    <s v="EHF1 GR"/>
    <m/>
    <n v="2.3E-3"/>
    <n v="31.246590909090902"/>
    <n v="27.660842454545449"/>
    <s v="15:30 - 16:00"/>
    <n v="0.02"/>
    <x v="0"/>
    <x v="1"/>
    <s v="Accumulating Swap-based"/>
    <x v="1"/>
    <x v="0"/>
    <s v="895 shares"/>
    <s v="ETF"/>
    <e v="#N/A"/>
    <s v="INCD9INAV.PA"/>
    <s v="INCD9"/>
    <s v="MSCI Europe High Dividend Yield"/>
    <x v="150"/>
    <n v="625"/>
    <s v="www.amundietf.de"/>
    <m/>
    <m/>
    <m/>
    <m/>
    <m/>
    <m/>
    <m/>
  </r>
  <r>
    <x v="0"/>
    <s v="IE00BKWQ0J47"/>
    <s v="SPDR MSCI Europe Industrials UCITS ETF"/>
    <x v="12"/>
    <e v="#N/A"/>
    <x v="2"/>
    <e v="#N/A"/>
    <s v="Capitalization"/>
    <s v="Long"/>
    <s v="Equity"/>
    <e v="#N/A"/>
    <x v="12"/>
    <s v="SPYQ"/>
    <s v="SPYQ.DE"/>
    <s v="SPYQ GY"/>
    <m/>
    <n v="3.0000000000000001E-3"/>
    <n v="29.671727272727299"/>
    <n v="27.637853727272724"/>
    <s v="14:00 - 14:30"/>
    <n v="1.4999999999999999E-2"/>
    <x v="0"/>
    <x v="2"/>
    <s v="Accumulating Full Replication"/>
    <x v="1"/>
    <x v="0"/>
    <s v="50000 EUR"/>
    <s v="ETF"/>
    <d v="2014-12-09T00:00:00"/>
    <s v=".INSTQ"/>
    <s v="INSTQ"/>
    <s v="MSCI Europe Industrials"/>
    <x v="151"/>
    <n v="627"/>
    <s v="www.spdrseurope.com"/>
    <m/>
    <m/>
    <m/>
    <m/>
    <m/>
    <m/>
    <m/>
  </r>
  <r>
    <x v="0"/>
    <s v="IE00BKWQ0K51"/>
    <s v="SPDR MSCI Europe Technology UCITS ETF"/>
    <x v="3"/>
    <e v="#N/A"/>
    <x v="2"/>
    <e v="#N/A"/>
    <s v="Capitalization"/>
    <s v="Long"/>
    <s v="Equity"/>
    <e v="#N/A"/>
    <x v="12"/>
    <s v="SPYK"/>
    <s v="SPYK.DE"/>
    <s v="SPYK GY"/>
    <m/>
    <n v="3.0000000000000001E-3"/>
    <n v="39.717954545454504"/>
    <n v="36.35459936363636"/>
    <s v="16:30 - 17:00"/>
    <n v="1.4999999999999999E-2"/>
    <x v="0"/>
    <x v="2"/>
    <s v="Accumulating Full Replication"/>
    <x v="1"/>
    <x v="0"/>
    <s v="50000 EUR"/>
    <s v="ETF"/>
    <d v="2014-12-09T00:00:00"/>
    <s v=".INSTK"/>
    <s v="INSTK"/>
    <s v="MSCI Europe Information Technology"/>
    <x v="152"/>
    <n v="628"/>
    <s v="www.spdrseurope.com"/>
    <m/>
    <m/>
    <m/>
    <m/>
    <m/>
    <m/>
    <m/>
  </r>
  <r>
    <x v="0"/>
    <s v="DE000ETFL086"/>
    <s v="Deka MSCI Europe LC UCITS ETF"/>
    <x v="2"/>
    <e v="#N/A"/>
    <x v="2"/>
    <e v="#N/A"/>
    <s v="Capitalization"/>
    <s v="Long"/>
    <s v="Equity"/>
    <e v="#N/A"/>
    <x v="7"/>
    <s v="EL4H"/>
    <s v="ETFEULC.DE"/>
    <s v="ETFEULC GY"/>
    <m/>
    <n v="3.0000000000000001E-3"/>
    <n v="25.760772727272698"/>
    <n v="21.988850727272727"/>
    <s v="16:30 - 17:00"/>
    <n v="0.03"/>
    <x v="1"/>
    <x v="2"/>
    <s v="Distributing Full Replication"/>
    <x v="1"/>
    <x v="0"/>
    <s v="100000 EUR"/>
    <s v="ETF"/>
    <e v="#N/A"/>
    <s v="IEULC.DE"/>
    <s v="IEULC"/>
    <s v="MSCI Europe Large Cap"/>
    <x v="153"/>
    <n v="629"/>
    <s v="www.deka-etf.de"/>
    <m/>
    <m/>
    <m/>
    <m/>
    <m/>
    <m/>
    <m/>
  </r>
  <r>
    <x v="0"/>
    <s v="IE00BFMNHK08"/>
    <s v="Xtrackers MSCI Europe ESG UCITS ETF"/>
    <x v="2"/>
    <e v="#N/A"/>
    <x v="2"/>
    <e v="#N/A"/>
    <s v="ESG"/>
    <s v="Long"/>
    <s v="Equity"/>
    <e v="#N/A"/>
    <x v="3"/>
    <s v="XZEU"/>
    <s v="XZEU.DE"/>
    <s v="XZEU GY"/>
    <m/>
    <n v="2E-3"/>
    <n v="32.566318181818197"/>
    <n v="30.629217454545451"/>
    <s v="13:30 - 14:00"/>
    <n v="0.05"/>
    <x v="0"/>
    <x v="2"/>
    <s v="Accumulating Full Replication"/>
    <x v="1"/>
    <x v="0"/>
    <s v="50000 EUR"/>
    <s v="ETF"/>
    <d v="2018-05-16T00:00:00"/>
    <s v="XZEUEURINAV=SOLA"/>
    <s v="XZEUEUIV"/>
    <s v="MSCI Europe Low Carbon SRI Leaders"/>
    <x v="154"/>
    <n v="630"/>
    <s v="www.etf.dws.com"/>
    <m/>
    <m/>
    <m/>
    <m/>
    <m/>
    <m/>
    <m/>
  </r>
  <r>
    <x v="0"/>
    <s v="IE00BKWQ0L68"/>
    <s v="SPDR MSCI Europe Materials UCITS ETF"/>
    <x v="13"/>
    <e v="#N/A"/>
    <x v="2"/>
    <e v="#N/A"/>
    <s v="Capitalization"/>
    <s v="Long"/>
    <s v="Equity"/>
    <e v="#N/A"/>
    <x v="12"/>
    <s v="SPYP"/>
    <s v="SPYP.DE"/>
    <s v="SPYP GY"/>
    <m/>
    <n v="3.0000000000000001E-3"/>
    <n v="59.492136363636398"/>
    <n v="55.884064681818195"/>
    <s v="16:30 - 17:00"/>
    <n v="1.4999999999999999E-2"/>
    <x v="0"/>
    <x v="2"/>
    <s v="Accumulating Full Replication"/>
    <x v="1"/>
    <x v="0"/>
    <s v="50000 EUR"/>
    <s v="ETF"/>
    <d v="2014-12-09T00:00:00"/>
    <s v=".INSTP"/>
    <s v="INSTP"/>
    <s v="MSCI Europe Materials"/>
    <x v="155"/>
    <n v="631"/>
    <s v="www.spdrseurope.com"/>
    <m/>
    <m/>
    <m/>
    <m/>
    <m/>
    <m/>
    <m/>
  </r>
  <r>
    <x v="0"/>
    <s v="IE00BQN1KC32"/>
    <s v="iShares Edge MSCI Europe Size Factor UCITS ETF EUR (Acc)"/>
    <x v="2"/>
    <n v="19.840000000000011"/>
    <x v="2"/>
    <n v="54.87"/>
    <s v="Equally/Capped"/>
    <s v="Long"/>
    <s v="Equity"/>
    <n v="3.2800000000000002"/>
    <x v="2"/>
    <s v="CEMT"/>
    <s v="CEMT.DE"/>
    <s v="CEMT GY"/>
    <m/>
    <n v="2.5000000000000001E-3"/>
    <n v="41.5595454545455"/>
    <n v="38.072416727272724"/>
    <s v="16:30 - 17:00"/>
    <n v="1.4999999999999999E-2"/>
    <x v="0"/>
    <x v="0"/>
    <s v="Accumulating Optimised"/>
    <x v="1"/>
    <x v="0"/>
    <s v="250000 EUR"/>
    <s v="ETF"/>
    <d v="2015-01-19T00:00:00"/>
    <s v="0J13INAV.DE"/>
    <s v="INAVESZE"/>
    <s v="MSCI Europe Mid Cap Equal Weighted"/>
    <x v="156"/>
    <n v="632"/>
    <s v="www.ishares.com"/>
    <m/>
    <s v="https://www.ishares.com/de/privatanleger/de/produkte/272016/ishares-msci-europe-size-factor-ucits-etf/1478358465952.ajax?fileType=csv&amp;fileName=CEMT_holdings&amp;dataType=fund"/>
    <m/>
    <m/>
    <m/>
    <m/>
    <m/>
  </r>
  <r>
    <x v="0"/>
    <s v="LU0392496260"/>
    <s v="ComStage MSCI Europe Mid Cap UCITS ETF"/>
    <x v="2"/>
    <e v="#N/A"/>
    <x v="2"/>
    <e v="#N/A"/>
    <s v="MidCap"/>
    <s v="Long"/>
    <s v="Equity"/>
    <e v="#N/A"/>
    <x v="1"/>
    <s v="X025"/>
    <s v="CBMINEUM.DE"/>
    <s v="CBMMDUEU GY"/>
    <m/>
    <n v="3.5000000000000001E-3"/>
    <n v="41.214545454545501"/>
    <n v="34.461318909090899"/>
    <s v="13:00 - 13:30"/>
    <n v="0.02"/>
    <x v="1"/>
    <x v="1"/>
    <s v="Distributing Swap-based"/>
    <x v="0"/>
    <x v="0"/>
    <s v="100000 EUR"/>
    <s v="ETF"/>
    <e v="#N/A"/>
    <s v="CBMMDUEUEURINAV=SOLA"/>
    <s v="CNAVMMEU"/>
    <s v="MSCI Europe Mid Cap"/>
    <x v="156"/>
    <n v="633"/>
    <s v="www.lyxoretf.de"/>
    <m/>
    <m/>
    <m/>
    <m/>
    <m/>
    <m/>
    <m/>
  </r>
  <r>
    <x v="0"/>
    <s v="DE000ETFL292"/>
    <s v="Deka MSCI Europe MC UCITS ETF"/>
    <x v="2"/>
    <e v="#N/A"/>
    <x v="2"/>
    <e v="#N/A"/>
    <s v="MidCap"/>
    <s v="Long"/>
    <s v="Equity"/>
    <e v="#N/A"/>
    <x v="7"/>
    <s v="EL43"/>
    <s v="ETFEUMC.DE"/>
    <s v="ETFEUMC GY"/>
    <m/>
    <n v="3.0000000000000001E-3"/>
    <n v="28.209590909090899"/>
    <n v="24.027114181818181"/>
    <s v="16:30 - 17:00"/>
    <n v="0.02"/>
    <x v="1"/>
    <x v="2"/>
    <s v="Distributing Full Replication"/>
    <x v="1"/>
    <x v="0"/>
    <s v="100000 EUR"/>
    <s v="ETF"/>
    <e v="#N/A"/>
    <s v="IEUMC.DE"/>
    <s v="IEUMC "/>
    <s v="MSCI Europe Mid Cap"/>
    <x v="156"/>
    <n v="633"/>
    <s v="www.deka-etf.de"/>
    <m/>
    <m/>
    <m/>
    <m/>
    <m/>
    <m/>
    <m/>
  </r>
  <r>
    <x v="0"/>
    <s v="LU0322253732"/>
    <s v="Xtrackers MSCI Europe Mid Cap UCITS ETF 1C"/>
    <x v="2"/>
    <e v="#N/A"/>
    <x v="2"/>
    <e v="#N/A"/>
    <s v="MidCap"/>
    <s v="Long"/>
    <s v="Equity"/>
    <e v="#N/A"/>
    <x v="3"/>
    <s v="DX2I"/>
    <s v="XEUM.DE"/>
    <s v="XEUM GY"/>
    <m/>
    <n v="2.5000000000000001E-3"/>
    <n v="37.728090909090902"/>
    <n v="35.8728460909091"/>
    <s v="11:00 - 11:30"/>
    <n v="0.05"/>
    <x v="0"/>
    <x v="2"/>
    <s v="Accumulating Full Replication"/>
    <x v="0"/>
    <x v="0"/>
    <s v="650 shares"/>
    <s v="ETF"/>
    <d v="2008-08-04T00:00:00"/>
    <s v="XEUMINAV.DE"/>
    <s v="XEUMINAV"/>
    <s v="MSCI Europe Mid Cap"/>
    <x v="156"/>
    <n v="633"/>
    <s v="www.etf.dws.com"/>
    <m/>
    <m/>
    <m/>
    <m/>
    <m/>
    <m/>
    <m/>
  </r>
  <r>
    <x v="0"/>
    <s v="LU1681041627"/>
    <s v="Amundi MSCI Europe Minimum Volatility Factor UCITS ETF - EUR (C)"/>
    <x v="2"/>
    <e v="#N/A"/>
    <x v="2"/>
    <e v="#N/A"/>
    <s v="Low Volatility"/>
    <s v="Long"/>
    <s v="Equity"/>
    <e v="#N/A"/>
    <x v="6"/>
    <s v="MIVA"/>
    <s v="MIVA.DE"/>
    <s v="MIVA GY"/>
    <m/>
    <n v="2.3E-3"/>
    <n v="13.15"/>
    <n v="11.604973954545454"/>
    <s v="16:00 - 16:30"/>
    <n v="0.02"/>
    <x v="0"/>
    <x v="1"/>
    <s v="Accumulating Swap-based"/>
    <x v="1"/>
    <x v="0"/>
    <s v="1075 shares"/>
    <s v="ETF"/>
    <d v="2018-04-18T00:00:00"/>
    <s v="IMIVOINAV.PA"/>
    <s v="IMIVO"/>
    <s v="MSCI Europe Minimum Volatility"/>
    <x v="157"/>
    <n v="635"/>
    <s v="www.amundietf.de"/>
    <m/>
    <m/>
    <m/>
    <m/>
    <m/>
    <m/>
    <m/>
  </r>
  <r>
    <x v="0"/>
    <s v="IE00B86MWN23"/>
    <s v="iShares Edge MSCI Europe Minimum Volatility UCITS ETF EUR (Acc)"/>
    <x v="2"/>
    <n v="19.440000000000001"/>
    <x v="2"/>
    <n v="48.64"/>
    <s v="Low Volatility"/>
    <s v="Long"/>
    <s v="Equity"/>
    <n v="8.07"/>
    <x v="2"/>
    <s v="EUN0"/>
    <s v="EUN0.DE"/>
    <s v="EUN0 GY"/>
    <m/>
    <n v="2.5000000000000001E-3"/>
    <n v="11.9341363636364"/>
    <n v="11.101503045454548"/>
    <s v="16:30 - 17:00"/>
    <n v="1.4999999999999999E-2"/>
    <x v="0"/>
    <x v="0"/>
    <s v="Accumulating Optimised"/>
    <x v="1"/>
    <x v="0"/>
    <s v="3000 shares"/>
    <s v="ETF"/>
    <d v="2012-12-03T00:00:00"/>
    <s v="MVEUEINAV.DE"/>
    <s v="INAVVEUE"/>
    <s v="MSCI Europe Minimum Volatility"/>
    <x v="157"/>
    <n v="635"/>
    <s v="www.ishares.com"/>
    <m/>
    <s v="https://www.ishares.com/de/privatanleger/de/produkte/251381/ishares-msci-europe-minimum-volatility-ucits-etf/1478358465952.ajax?fileType=csv&amp;fileName=EUN0_holdings&amp;dataType=fund"/>
    <m/>
    <m/>
    <m/>
    <m/>
    <m/>
  </r>
  <r>
    <x v="0"/>
    <s v="IE00BKVL7D31"/>
    <s v="iShares Edge MSCI Europe Minimum Volatility ESG UCITS ETF"/>
    <x v="2"/>
    <e v="#N/A"/>
    <x v="2"/>
    <e v="#N/A"/>
    <s v="Low Volatility"/>
    <s v="Long"/>
    <s v="Equity"/>
    <e v="#N/A"/>
    <x v="2"/>
    <s v="MVEE"/>
    <s v="MVEE.DE"/>
    <s v="MVEE GY"/>
    <m/>
    <n v="2.5000000000000001E-3"/>
    <n v="26.450045454545499"/>
    <n v="22.693029045454541"/>
    <s v="16:30 - 17:00"/>
    <n v="0.03"/>
    <x v="0"/>
    <x v="0"/>
    <s v="Accumulating Optimised"/>
    <x v="1"/>
    <x v="0"/>
    <s v="50000 EUR"/>
    <s v="ETF"/>
    <e v="#N/A"/>
    <m/>
    <s v="INAVMVEE1"/>
    <s v="MSCI Europe Minimum Volatility ESG Reduced Carbon Target"/>
    <x v="158"/>
    <n v="634"/>
    <s v="www.ishares.com"/>
    <m/>
    <m/>
    <m/>
    <m/>
    <m/>
    <m/>
    <m/>
  </r>
  <r>
    <x v="0"/>
    <s v="LU1681041460"/>
    <s v="Amundi MSCI Europe Momentum Factor UCITS ETF - EUR (C)"/>
    <x v="2"/>
    <e v="#N/A"/>
    <x v="2"/>
    <e v="#N/A"/>
    <s v="Mom"/>
    <s v="Long"/>
    <s v="Equity"/>
    <e v="#N/A"/>
    <x v="6"/>
    <s v="MJMT"/>
    <s v="MJMT.DE"/>
    <s v="MJMT GY"/>
    <m/>
    <n v="2.3E-3"/>
    <n v="19.0134090909091"/>
    <n v="17.36721577272727"/>
    <s v="14:00 - 14:30"/>
    <n v="0.02"/>
    <x v="0"/>
    <x v="1"/>
    <s v="Accumulating Swap-based"/>
    <x v="1"/>
    <x v="0"/>
    <s v="2000 shares"/>
    <s v="ETF"/>
    <e v="#N/A"/>
    <s v="IMCEUINAV.PA"/>
    <s v="IMCEU"/>
    <s v="MSCI Europe Momentum"/>
    <x v="159"/>
    <n v="636"/>
    <s v="www.amundietf.de"/>
    <m/>
    <m/>
    <m/>
    <m/>
    <m/>
    <m/>
    <m/>
  </r>
  <r>
    <x v="0"/>
    <s v="IE00BQN1K786"/>
    <s v="iShares Edge MSCI Europe Momentum Factor UCITS ETF EUR (Acc)"/>
    <x v="2"/>
    <n v="27.869999999999997"/>
    <x v="2"/>
    <n v="54.34"/>
    <s v="Mom"/>
    <s v="Long"/>
    <s v="Equity"/>
    <n v="22.34"/>
    <x v="2"/>
    <s v="CEMR"/>
    <s v="CEMR.DE"/>
    <s v="CEMR GY"/>
    <m/>
    <n v="2.5000000000000001E-3"/>
    <n v="10.435863636363599"/>
    <n v="9.5152248636363641"/>
    <s v="11:30 - 12:00"/>
    <n v="1.4999999999999999E-2"/>
    <x v="0"/>
    <x v="0"/>
    <s v="Accumulating Optimised"/>
    <x v="1"/>
    <x v="0"/>
    <s v="2500 shares"/>
    <s v="ETF"/>
    <d v="2015-01-19T00:00:00"/>
    <s v="0J1TINAV.DE"/>
    <s v="INAVEMOE"/>
    <s v="MSCI Europe Momentum"/>
    <x v="159"/>
    <n v="636"/>
    <s v="www.ishares.com"/>
    <m/>
    <s v="https://www.ishares.com/de/privatanleger/de/produkte/272019/ishares-msci-europe-momentum-factor-ucits-etf/1478358465952.ajax?fileType=csv&amp;fileName=CEMR_holdings&amp;dataType=fund"/>
    <m/>
    <m/>
    <m/>
    <m/>
    <m/>
  </r>
  <r>
    <x v="0"/>
    <s v="LU1681041890"/>
    <s v="Amundi MSCI Europe Quality Factor UCITS ETF - EUR (C)"/>
    <x v="2"/>
    <e v="#N/A"/>
    <x v="2"/>
    <e v="#N/A"/>
    <s v="Value"/>
    <s v="Long"/>
    <s v="Equity"/>
    <e v="#N/A"/>
    <x v="6"/>
    <s v="AMEQ"/>
    <s v="AMEQ.DE"/>
    <s v="AMEQ GY"/>
    <m/>
    <n v="2.3E-3"/>
    <n v="15.239136363636399"/>
    <n v="13.653753681818186"/>
    <s v="14:00 - 14:30"/>
    <n v="0.02"/>
    <x v="0"/>
    <x v="1"/>
    <s v="Accumulating Swap-based"/>
    <x v="1"/>
    <x v="0"/>
    <s v="2000 shares"/>
    <s v="ETF"/>
    <e v="#N/A"/>
    <s v="IQCEUINAV.PA"/>
    <s v="IQCEU"/>
    <s v="MSCI Europe Quality"/>
    <x v="160"/>
    <n v="637"/>
    <s v="www.amundietf.de"/>
    <m/>
    <m/>
    <m/>
    <m/>
    <m/>
    <m/>
    <m/>
  </r>
  <r>
    <x v="0"/>
    <s v="IE00BQN1K562"/>
    <s v="iShares Edge MSCI Europe Quality Factor UCITS ETF EUR (Acc)"/>
    <x v="2"/>
    <n v="15.32"/>
    <x v="2"/>
    <n v="36.500000000000014"/>
    <s v="Value"/>
    <s v="Long"/>
    <s v="Equity"/>
    <n v="20.63"/>
    <x v="2"/>
    <s v="CEMQ"/>
    <s v="CEMQ.DE"/>
    <s v="CEMQ GY"/>
    <m/>
    <n v="2.5000000000000001E-3"/>
    <n v="16.237636363636401"/>
    <n v="14.98931859090909"/>
    <s v="13:00 - 13:30"/>
    <n v="1.4999999999999999E-2"/>
    <x v="0"/>
    <x v="0"/>
    <s v="Accumulating Optimised"/>
    <x v="1"/>
    <x v="0"/>
    <s v="250000 EUR"/>
    <s v="ETF"/>
    <d v="2015-01-19T00:00:00"/>
    <s v="0J1NINAV.DE"/>
    <s v="INAVEQUE"/>
    <s v="MSCI Europe Sector Neutral Quality"/>
    <x v="161"/>
    <n v="638"/>
    <s v="www.ishares.com"/>
    <m/>
    <s v="https://www.ishares.com/de/privatanleger/de/produkte/272024/ishares-msci-europe-quality-factor-ucits-etf/1478358465952.ajax?fileType=csv&amp;fileName=CEMQ_holdings&amp;dataType=fund"/>
    <m/>
    <m/>
    <m/>
    <m/>
    <m/>
  </r>
  <r>
    <x v="0"/>
    <s v="LU0392496344"/>
    <s v="ComStage MSCI Europe Small Cap UCITS ETF"/>
    <x v="2"/>
    <e v="#N/A"/>
    <x v="2"/>
    <e v="#N/A"/>
    <s v="SmallCap"/>
    <s v="Long"/>
    <s v="Equity"/>
    <e v="#N/A"/>
    <x v="1"/>
    <s v="X026"/>
    <s v="X026.DE"/>
    <s v="CBNCUDE1 GY"/>
    <m/>
    <n v="3.5000000000000001E-3"/>
    <n v="32.343909090909101"/>
    <n v="30.178507318181822"/>
    <s v="13:00 - 13:30"/>
    <n v="0.02"/>
    <x v="1"/>
    <x v="1"/>
    <s v="Distributing Swap-based"/>
    <x v="0"/>
    <x v="0"/>
    <s v="100000 EUR"/>
    <s v="ETF"/>
    <e v="#N/A"/>
    <s v="CBNCUDE1EURINAV=SOLA"/>
    <s v="CNAVCUDE"/>
    <s v="MSCI Europe Small Cap"/>
    <x v="162"/>
    <n v="640"/>
    <s v="www.lyxoretf.de"/>
    <m/>
    <m/>
    <m/>
    <m/>
    <m/>
    <m/>
    <m/>
  </r>
  <r>
    <x v="0"/>
    <s v="LU0322253906"/>
    <s v="Xtrackers MSCI Europe Small Cap UCITS ETF 1C"/>
    <x v="2"/>
    <e v="#N/A"/>
    <x v="2"/>
    <e v="#N/A"/>
    <s v="SmallCap"/>
    <s v="Long"/>
    <s v="Equity"/>
    <e v="#N/A"/>
    <x v="3"/>
    <s v="DX2J"/>
    <s v="XXSC.DE"/>
    <s v="XXSC GY"/>
    <m/>
    <n v="3.0000000000000001E-3"/>
    <n v="17.103000000000002"/>
    <n v="16.078143863636367"/>
    <s v="12:00 - 12:30"/>
    <n v="0.05"/>
    <x v="0"/>
    <x v="0"/>
    <s v="Accumulating Optimised"/>
    <x v="1"/>
    <x v="0"/>
    <s v="1000 shares"/>
    <s v="ETF"/>
    <d v="2008-08-04T00:00:00"/>
    <s v="XXSCINAV.DE"/>
    <s v="XXSCEIV"/>
    <s v="MSCI Europe Small Cap"/>
    <x v="162"/>
    <n v="640"/>
    <s v="www.etf.dws.com"/>
    <m/>
    <m/>
    <m/>
    <m/>
    <m/>
    <m/>
    <m/>
  </r>
  <r>
    <x v="0"/>
    <s v="IE00BSPLC298"/>
    <s v="SPDR MSCI Europe Small Cap Value Weighted UCITS ETF"/>
    <x v="2"/>
    <e v="#N/A"/>
    <x v="2"/>
    <e v="#N/A"/>
    <s v="SmallCap"/>
    <s v="Long"/>
    <s v="Equity"/>
    <e v="#N/A"/>
    <x v="12"/>
    <s v="ZPRX"/>
    <s v="ZPRX.DE"/>
    <s v="ZPRX GY"/>
    <m/>
    <n v="3.0000000000000001E-3"/>
    <n v="37.035409090909098"/>
    <n v="35.437617363636363"/>
    <s v="11:30 - 12:00"/>
    <n v="1.4999999999999999E-2"/>
    <x v="0"/>
    <x v="0"/>
    <s v="Accumulating Optimised"/>
    <x v="1"/>
    <x v="0"/>
    <s v="50000 EUR"/>
    <s v="ETF"/>
    <d v="2015-02-20T00:00:00"/>
    <s v=""/>
    <s v="INZPRXE"/>
    <s v="MSCI Europe Small Cap Value Weighted"/>
    <x v="162"/>
    <n v="641"/>
    <s v="www.spdrseurope.com"/>
    <m/>
    <m/>
    <m/>
    <m/>
    <m/>
    <m/>
    <m/>
  </r>
  <r>
    <x v="0"/>
    <s v="LU1291101555"/>
    <s v="BNP Paribas Easy MSCI Europe Small Caps SRI S-Series 5% Capped"/>
    <x v="2"/>
    <e v="#N/A"/>
    <x v="2"/>
    <e v="#N/A"/>
    <s v="ESG"/>
    <s v="Long"/>
    <s v="Equity"/>
    <e v="#N/A"/>
    <x v="4"/>
    <s v="EESM"/>
    <s v="EESM.DE"/>
    <s v="EESM GY"/>
    <m/>
    <n v="2.5000000000000001E-3"/>
    <n v="43.879181818181799"/>
    <n v="39.149470545454534"/>
    <s v="15:30 - 16:00"/>
    <n v="0.02"/>
    <x v="0"/>
    <x v="1"/>
    <s v="Accumulating Swap-based"/>
    <x v="1"/>
    <x v="0"/>
    <s v="50000 EUR"/>
    <s v="ETF"/>
    <e v="#N/A"/>
    <s v="IEESMINAV.PA"/>
    <s v="IEESM"/>
    <s v="MSCI Europe Small Caps SRI S-Series 5% Capped (NTR)"/>
    <x v="162"/>
    <n v="642"/>
    <s v="www.easy.bnpparibas.de"/>
    <m/>
    <m/>
    <m/>
    <m/>
    <m/>
    <m/>
    <m/>
  </r>
  <r>
    <x v="0"/>
    <s v="LU1861137484"/>
    <s v="Amundi Index MSCI Europe SRI UCITS ETF DR (C)"/>
    <x v="2"/>
    <e v="#N/A"/>
    <x v="2"/>
    <e v="#N/A"/>
    <s v="ESG"/>
    <s v="Long"/>
    <s v="Equity"/>
    <e v="#N/A"/>
    <x v="6"/>
    <s v="MIVB"/>
    <s v="MIVB.DE"/>
    <s v="MIVB GY"/>
    <m/>
    <n v="1.8E-3"/>
    <n v="18.5357272727273"/>
    <n v="16.756588090909091"/>
    <s v="13:30 - 14:00"/>
    <n v="0.02"/>
    <x v="0"/>
    <x v="2"/>
    <s v="Accumulating Full Replication"/>
    <x v="1"/>
    <x v="0"/>
    <s v="1700 shares"/>
    <s v="ETF"/>
    <e v="#N/A"/>
    <s v="IEUSRIINAV.PA"/>
    <s v="IEUSRI"/>
    <s v="MSCI Europe SRI 5% Issuer Capped"/>
    <x v="163"/>
    <n v="643"/>
    <s v="www.amundietf.de"/>
    <m/>
    <m/>
    <m/>
    <m/>
    <m/>
    <m/>
    <m/>
  </r>
  <r>
    <x v="0"/>
    <s v="LU1753045415"/>
    <s v="BNP Paribas Easy MSCI Europe SRI S-Series 5% Capped UCITS ETF"/>
    <x v="2"/>
    <e v="#N/A"/>
    <x v="2"/>
    <e v="#N/A"/>
    <s v="ESG"/>
    <s v="Long"/>
    <s v="Equity"/>
    <e v="#N/A"/>
    <x v="4"/>
    <s v="ZSRI"/>
    <s v="ZSRI.DE"/>
    <s v="ZSRI GY"/>
    <m/>
    <n v="3.0000000000000001E-3"/>
    <n v="15.688363636363601"/>
    <n v="14.397770363636367"/>
    <s v="16:30 - 17:00"/>
    <n v="0.01"/>
    <x v="1"/>
    <x v="2"/>
    <s v="Distributing Full Replication"/>
    <x v="1"/>
    <x v="0"/>
    <s v="50000 EUR"/>
    <s v="ETF"/>
    <e v="#N/A"/>
    <s v="ISRIEINAV.PA"/>
    <s v="ISRIE"/>
    <s v="MSCI Europe SRI 5% Issuer Capped"/>
    <x v="163"/>
    <n v="643"/>
    <s v="www.easy.bnpparibas.de"/>
    <m/>
    <m/>
    <m/>
    <m/>
    <m/>
    <m/>
    <m/>
  </r>
  <r>
    <x v="0"/>
    <s v="IE00B52VJ196"/>
    <s v="iShares MSCI Europe SRI UCITS ETF EUR (Acc)"/>
    <x v="2"/>
    <n v="16.25"/>
    <x v="2"/>
    <n v="60.79"/>
    <s v="ESG"/>
    <s v="Long"/>
    <s v="Equity"/>
    <n v="21.59"/>
    <x v="2"/>
    <s v="IUSK"/>
    <s v="IUSK.DE"/>
    <s v="IUSK GY"/>
    <m/>
    <n v="3.0000000000000001E-3"/>
    <n v="8.43"/>
    <n v="7.9803474090909097"/>
    <s v="12:00 - 12:30"/>
    <n v="1.4999999999999999E-2"/>
    <x v="0"/>
    <x v="0"/>
    <s v="Accumulating Optimised"/>
    <x v="1"/>
    <x v="0"/>
    <s v="100000 EUR"/>
    <s v="ETF"/>
    <d v="2011-02-28T00:00:00"/>
    <s v="IESEEINAV.DE"/>
    <s v="INAVESUE"/>
    <s v="MSCI Europe SRI Select Reduced Fossil Fuel"/>
    <x v="163"/>
    <n v="644"/>
    <s v="www.ishares.com"/>
    <m/>
    <s v="https://www.ishares.com/de/privatanleger/de/produkte/251767/ishares-dow-jones-europe-sustainability-screened-ucits-etf/1478358465952.ajax?fileType=csv&amp;fileName=IUSK_holdings&amp;dataType=fund"/>
    <m/>
    <m/>
    <m/>
    <m/>
    <m/>
  </r>
  <r>
    <x v="0"/>
    <s v="IE00BGDPWW94"/>
    <s v="iShares MSCI Europe SRI UCITS ETF EUR (Dist)"/>
    <x v="2"/>
    <n v="16.25"/>
    <x v="2"/>
    <n v="60.79"/>
    <s v="ESG"/>
    <s v="Long"/>
    <s v="Equity"/>
    <n v="21.59"/>
    <x v="2"/>
    <s v="36B3"/>
    <s v="36B3.DE"/>
    <s v="36B3 GY"/>
    <m/>
    <n v="3.0000000000000001E-3"/>
    <n v="20.0104545454545"/>
    <n v="18.684656409090909"/>
    <s v="13:30 - 14:00"/>
    <n v="0.03"/>
    <x v="1"/>
    <x v="0"/>
    <s v="Distributing Optimised"/>
    <x v="1"/>
    <x v="0"/>
    <s v="50000 EUR"/>
    <s v="ETF"/>
    <e v="#N/A"/>
    <s v="0XRLINAV.DE"/>
    <s v="INAVISEE"/>
    <s v="MSCI Europe SRI Select Reduced Fossil Fuel"/>
    <x v="163"/>
    <n v="644"/>
    <s v="www.ishares.com"/>
    <m/>
    <s v="https://www.ishares.com/de/privatanleger/de/produkte/306549/ishares-msci-europe-sri-ucits-etf/1478358465952.ajax?fileType=csv&amp;fileName=36B3_holdings&amp;dataType=fund"/>
    <m/>
    <m/>
    <m/>
    <m/>
    <m/>
  </r>
  <r>
    <x v="0"/>
    <s v="IE00BKWQ0N82"/>
    <s v="SPDR MSCI Europe Telecommunication Services UCITS ETF"/>
    <x v="3"/>
    <e v="#N/A"/>
    <x v="2"/>
    <e v="#N/A"/>
    <s v="Capitalization"/>
    <s v="Long"/>
    <s v="Equity"/>
    <e v="#N/A"/>
    <x v="12"/>
    <s v="SPYT"/>
    <s v="SPYT.DE"/>
    <s v="SPYT GY"/>
    <m/>
    <n v="3.0000000000000001E-3"/>
    <n v="55.427909090909097"/>
    <n v="52.625068863636358"/>
    <s v="14:00 - 14:30"/>
    <n v="1.4999999999999999E-2"/>
    <x v="0"/>
    <x v="2"/>
    <s v="Accumulating Full Replication"/>
    <x v="1"/>
    <x v="0"/>
    <s v="50000 EUR"/>
    <s v="ETF"/>
    <d v="2014-12-09T00:00:00"/>
    <s v=".INSTT"/>
    <s v="INSTT"/>
    <s v="MSCI Europe Telecommunication Services"/>
    <x v="164"/>
    <n v="645"/>
    <s v="www.spdrseurope.com"/>
    <m/>
    <m/>
    <m/>
    <m/>
    <m/>
    <m/>
    <m/>
  </r>
  <r>
    <x v="0"/>
    <s v="IE00BKWQ0P07"/>
    <s v="SPDR MSCI Europe Utilities UCITS ETF"/>
    <x v="14"/>
    <e v="#N/A"/>
    <x v="2"/>
    <e v="#N/A"/>
    <s v="Capitalization"/>
    <s v="Long"/>
    <s v="Equity"/>
    <e v="#N/A"/>
    <x v="12"/>
    <s v="SPYU"/>
    <s v="SPYU.DE"/>
    <s v="SPYU GY"/>
    <m/>
    <n v="3.0000000000000001E-3"/>
    <n v="47.066227272727303"/>
    <n v="44.124103863636364"/>
    <s v="16:30 - 17:00"/>
    <n v="1.4999999999999999E-2"/>
    <x v="0"/>
    <x v="2"/>
    <s v="Accumulating Full Replication"/>
    <x v="1"/>
    <x v="0"/>
    <s v="50000 EUR"/>
    <s v="ETF"/>
    <d v="2014-12-09T00:00:00"/>
    <s v=".INSTU"/>
    <s v="INSTU"/>
    <s v="MSCI Europe Utilities"/>
    <x v="165"/>
    <n v="646"/>
    <s v="www.spdrseurope.com"/>
    <m/>
    <m/>
    <m/>
    <m/>
    <m/>
    <m/>
    <m/>
  </r>
  <r>
    <x v="0"/>
    <s v="IE00BSPLC306"/>
    <s v="SPDR MSCI Europe Value UCITS ETF"/>
    <x v="2"/>
    <e v="#N/A"/>
    <x v="2"/>
    <e v="#N/A"/>
    <s v="Value"/>
    <s v="Long"/>
    <s v="Equity"/>
    <e v="#N/A"/>
    <x v="12"/>
    <s v="ZPRW"/>
    <s v="ZPRW.DE"/>
    <s v="ZPRW GY"/>
    <m/>
    <n v="2.5000000000000001E-3"/>
    <n v="31.184000000000001"/>
    <n v="27.966918272727273"/>
    <s v="16:30 - 17:00"/>
    <n v="1.4999999999999999E-2"/>
    <x v="0"/>
    <x v="2"/>
    <s v="Accumulating Full Replication"/>
    <x v="1"/>
    <x v="0"/>
    <s v="50000 EUR"/>
    <s v="ETF"/>
    <d v="2015-02-20T00:00:00"/>
    <s v=""/>
    <s v="INZPRWE"/>
    <s v="MSCI Europe Value Exposure Select"/>
    <x v="166"/>
    <n v="647"/>
    <s v="www.spdrseurope.com"/>
    <m/>
    <m/>
    <m/>
    <m/>
    <m/>
    <m/>
    <m/>
  </r>
  <r>
    <x v="0"/>
    <s v="IE00B3LK4Z20"/>
    <s v="Invesco MSCI Europe Value UCITS ETF Acc"/>
    <x v="2"/>
    <e v="#N/A"/>
    <x v="2"/>
    <e v="#N/A"/>
    <s v="Value"/>
    <s v="Long"/>
    <s v="Equity"/>
    <e v="#N/A"/>
    <x v="11"/>
    <s v="EMSV"/>
    <s v="EMSV.DE"/>
    <s v="EMSV GY"/>
    <m/>
    <n v="3.5000000000000001E-3"/>
    <n v="16.6806818181818"/>
    <n v="14.382202590909088"/>
    <s v="13:00 - 13:30"/>
    <n v="0.02"/>
    <x v="0"/>
    <x v="1"/>
    <s v="Accumulating Swap-based"/>
    <x v="1"/>
    <x v="0"/>
    <s v="100000 EUR"/>
    <s v="ETF"/>
    <e v="#N/A"/>
    <s v="EMSVIN.DE"/>
    <s v="EMSVIN"/>
    <s v="MSCI Europe Value"/>
    <x v="166"/>
    <n v="648"/>
    <s v="etf.invesco.com"/>
    <m/>
    <m/>
    <m/>
    <m/>
    <m/>
    <m/>
    <m/>
  </r>
  <r>
    <x v="0"/>
    <s v="IE00BP3QZJ36"/>
    <s v="iShares MSCI France UCITS ETF EUR (Acc)"/>
    <x v="2"/>
    <e v="#N/A"/>
    <x v="4"/>
    <e v="#N/A"/>
    <s v="Capitalization"/>
    <s v="Long"/>
    <s v="Equity"/>
    <e v="#N/A"/>
    <x v="2"/>
    <s v="IS3U"/>
    <s v="IS3U.DE"/>
    <s v="IS3U GY"/>
    <m/>
    <n v="2.5000000000000001E-3"/>
    <n v="20.8453181818182"/>
    <n v="19.404706999999998"/>
    <s v="16:00 - 16:30"/>
    <n v="1.4999999999999999E-2"/>
    <x v="0"/>
    <x v="2"/>
    <s v="Accumulating Full Replication"/>
    <x v="1"/>
    <x v="0"/>
    <s v="2500 shares"/>
    <s v="ETF"/>
    <d v="2014-09-08T00:00:00"/>
    <s v="X2IYINAV.DE"/>
    <s v="INAVFREE"/>
    <s v="MSCI France"/>
    <x v="167"/>
    <n v="649"/>
    <s v="www.ishares.com"/>
    <m/>
    <m/>
    <m/>
    <m/>
    <m/>
    <m/>
    <m/>
  </r>
  <r>
    <x v="0"/>
    <s v="DE000ETFL540"/>
    <s v="Deka MSCI Germany Climate Change ESG UCITS ETF"/>
    <x v="2"/>
    <e v="#N/A"/>
    <x v="6"/>
    <e v="#N/A"/>
    <s v="ESG"/>
    <s v="Long"/>
    <s v="Equity"/>
    <e v="#N/A"/>
    <x v="7"/>
    <s v="D6RT"/>
    <s v="D6RT.DE"/>
    <s v="D6RT GY"/>
    <m/>
    <n v="2E-3"/>
    <n v="12.830227272727299"/>
    <n v="11.653111181818183"/>
    <s v="16:30 - 17:00"/>
    <n v="0.01"/>
    <x v="1"/>
    <x v="2"/>
    <s v="Distributing Full Replication"/>
    <x v="1"/>
    <x v="0"/>
    <s v="100000 EUR"/>
    <s v="ETF"/>
    <e v="#N/A"/>
    <s v="4J0AINAV.DE"/>
    <s v="iD6RT"/>
    <s v="MSCI Germany Climate Change ESG Select"/>
    <x v="168"/>
    <n v="651"/>
    <s v="www.deka-etf.de"/>
    <m/>
    <m/>
    <m/>
    <m/>
    <m/>
    <m/>
    <m/>
  </r>
  <r>
    <x v="0"/>
    <s v="FR0010405431"/>
    <s v="Lyxor MSCI Greece UCITS ETF - Dist"/>
    <x v="2"/>
    <e v="#N/A"/>
    <x v="22"/>
    <e v="#N/A"/>
    <s v="Capitalization"/>
    <s v="Long"/>
    <s v="Equity"/>
    <e v="#N/A"/>
    <x v="1"/>
    <s v="LYMH"/>
    <s v="LYXGRE.DE"/>
    <s v="LYXGRE GY"/>
    <m/>
    <n v="4.4999999999999997E-3"/>
    <n v="87.081000000000003"/>
    <n v="69.551197090909071"/>
    <s v="12:00 - 12:30"/>
    <n v="0.04"/>
    <x v="1"/>
    <x v="1"/>
    <s v="Distributing Swap-based"/>
    <x v="1"/>
    <x v="0"/>
    <s v="100000 EUR"/>
    <s v="ETF"/>
    <e v="#N/A"/>
    <s v=".INGRE"/>
    <s v="GRCIV"/>
    <s v="MSCI Greece IMI + Coca-Cola 20-35"/>
    <x v="169"/>
    <n v="652"/>
    <s v="www.lyxoretf.de"/>
    <m/>
    <m/>
    <m/>
    <m/>
    <m/>
    <m/>
    <m/>
  </r>
  <r>
    <x v="0"/>
    <s v="IE00BZCQB185"/>
    <s v="iShares MSCI India UCITS ETF USD (Acc)"/>
    <x v="2"/>
    <e v="#N/A"/>
    <x v="13"/>
    <e v="#N/A"/>
    <s v="Capitalization"/>
    <s v="Long"/>
    <s v="Equity"/>
    <e v="#N/A"/>
    <x v="2"/>
    <s v="QDV5"/>
    <s v="QDV5.DE"/>
    <s v="QDV5 GY"/>
    <m/>
    <n v="6.4999999999999997E-3"/>
    <n v="30.597636363636401"/>
    <n v="26.727102272727269"/>
    <s v="09:30 - 10:00"/>
    <n v="0.03"/>
    <x v="0"/>
    <x v="2"/>
    <s v="Accumulating Full Replication"/>
    <x v="0"/>
    <x v="0"/>
    <s v="50000 EUR"/>
    <s v="ETF"/>
    <d v="2018-05-29T00:00:00"/>
    <s v="3XLUINAV.DE"/>
    <s v="INAVNDIE"/>
    <s v="MSCI India"/>
    <x v="170"/>
    <n v="653"/>
    <s v="www.ishares.com"/>
    <m/>
    <m/>
    <m/>
    <m/>
    <m/>
    <m/>
    <m/>
  </r>
  <r>
    <x v="0"/>
    <s v="IE00B46G8275"/>
    <s v="HSBC MSCI Indonesia UCITS ETF"/>
    <x v="2"/>
    <e v="#N/A"/>
    <x v="21"/>
    <e v="#N/A"/>
    <s v="Capitalization"/>
    <s v="Long"/>
    <s v="Equity"/>
    <e v="#N/A"/>
    <x v="13"/>
    <s v="H4ZT"/>
    <s v="H4ZT.DE"/>
    <s v="H4ZT GY"/>
    <m/>
    <n v="6.0000000000000001E-3"/>
    <n v="82.6220909090909"/>
    <n v="75.628889318181834"/>
    <s v="17:00 - 17:30"/>
    <n v="0.02"/>
    <x v="1"/>
    <x v="2"/>
    <s v="Distributing Full Replication"/>
    <x v="0"/>
    <x v="0"/>
    <s v="50000 EUR"/>
    <s v="ETF"/>
    <d v="2011-03-30T00:00:00"/>
    <s v="HIDRINAVEUR=HSBL"/>
    <s v="HIDREURI"/>
    <s v="MSCI Indonesia"/>
    <x v="171"/>
    <n v="654"/>
    <s v="www.etf.hsbc.com"/>
    <m/>
    <m/>
    <m/>
    <m/>
    <m/>
    <m/>
    <m/>
  </r>
  <r>
    <x v="0"/>
    <s v="LU0476289623"/>
    <s v="Xtrackers MSCI Indonesia Swap UCITS ETF 1C"/>
    <x v="2"/>
    <e v="#N/A"/>
    <x v="21"/>
    <e v="#N/A"/>
    <s v="Capitalization"/>
    <s v="Long"/>
    <s v="Equity"/>
    <e v="#N/A"/>
    <x v="3"/>
    <s v="XAIN"/>
    <s v="XMIN.DE"/>
    <s v="XMIN GY"/>
    <m/>
    <n v="6.4999999999999997E-3"/>
    <n v="62.551363636363597"/>
    <n v="53.932592954545456"/>
    <s v="16:30 - 17:00"/>
    <n v="0.05"/>
    <x v="0"/>
    <x v="1"/>
    <s v="Accumulating Swap-based"/>
    <x v="0"/>
    <x v="0"/>
    <s v="50000 EUR"/>
    <s v="ETF"/>
    <d v="2011-09-05T00:00:00"/>
    <s v="XMININAV.DE"/>
    <s v="XMINNAV"/>
    <s v="MSCI Indonesia"/>
    <x v="171"/>
    <n v="654"/>
    <s v="www.etf.dws.com"/>
    <m/>
    <m/>
    <m/>
    <m/>
    <m/>
    <m/>
    <m/>
  </r>
  <r>
    <x v="0"/>
    <s v="LU1104574725"/>
    <s v="ComStage MSCI Italy UCITS ETF"/>
    <x v="2"/>
    <e v="#N/A"/>
    <x v="16"/>
    <e v="#N/A"/>
    <s v="Capitalization"/>
    <s v="Long"/>
    <s v="Equity"/>
    <e v="#N/A"/>
    <x v="1"/>
    <s v="C032"/>
    <s v="C032.DE"/>
    <s v="C032 GY"/>
    <m/>
    <n v="2.5000000000000001E-3"/>
    <n v="29.658045454545501"/>
    <n v="26.854657999999997"/>
    <s v="13:00 - 13:30"/>
    <n v="0.03"/>
    <x v="0"/>
    <x v="1"/>
    <s v="Accumulating Swap-based"/>
    <x v="1"/>
    <x v="0"/>
    <s v="100000 EUR"/>
    <s v="ETF"/>
    <e v="#N/A"/>
    <s v="C032EURINAV=SOLA"/>
    <s v="CNAVC032"/>
    <s v="MSCI Italy"/>
    <x v="172"/>
    <n v="655"/>
    <s v="www.lyxoretf.de"/>
    <m/>
    <m/>
    <m/>
    <m/>
    <m/>
    <m/>
    <m/>
  </r>
  <r>
    <x v="0"/>
    <s v="IE00B42Z5J44"/>
    <s v="iShares MSCI Japan EUR Hedged UCITS ETF (Acc)"/>
    <x v="2"/>
    <n v="20.270000000000007"/>
    <x v="14"/>
    <n v="98.589999999999918"/>
    <s v="Capitalization"/>
    <s v="Long"/>
    <s v="Equity"/>
    <n v="13.200000000000001"/>
    <x v="2"/>
    <s v="IBCG"/>
    <s v="IBCG.DE"/>
    <s v="IBCG GY"/>
    <m/>
    <n v="6.4000000000000003E-3"/>
    <n v="7.6227727272727304"/>
    <n v="6.5478757272727277"/>
    <s v="12:30 - 13:00"/>
    <n v="1.4999999999999999E-2"/>
    <x v="0"/>
    <x v="0"/>
    <s v="Accumulating Optimised"/>
    <x v="1"/>
    <x v="0"/>
    <s v="100000 EUR"/>
    <s v="ETF"/>
    <d v="2010-10-01T00:00:00"/>
    <s v="IJPEEINAV.DE"/>
    <s v="INAVJPEE"/>
    <s v="MSCI Japan 100% EUR Hedged"/>
    <x v="173"/>
    <n v="656"/>
    <s v="www.ishares.com"/>
    <m/>
    <s v="https://www.ishares.com/de/privatanleger/de/produkte/251868/ishares-msci-japan-eur-hedged-ucits-etf/1478358465952.ajax?fileType=csv&amp;fileName=IBCG_holdings&amp;dataType=fund"/>
    <m/>
    <m/>
    <m/>
    <m/>
    <m/>
  </r>
  <r>
    <x v="0"/>
    <s v="LU2133056387"/>
    <s v="Lyxor Core MSCI Japan (DR) UCITS ETF - Daily Hedged to EUR - Dist"/>
    <x v="2"/>
    <e v="#N/A"/>
    <x v="14"/>
    <e v="#N/A"/>
    <s v="Capitalization"/>
    <s v="Long"/>
    <s v="Equity"/>
    <e v="#N/A"/>
    <x v="1"/>
    <s v="JNHD"/>
    <s v="JNHD.DE"/>
    <s v="JNHD GY"/>
    <m/>
    <n v="2E-3"/>
    <n v="33.546454545454502"/>
    <n v="31.826737409090903"/>
    <s v="16:30 - 17:00"/>
    <n v="0.02"/>
    <x v="1"/>
    <x v="2"/>
    <s v="Distributing Full Replication"/>
    <x v="1"/>
    <x v="0"/>
    <s v="100000 EUR"/>
    <s v="ETF"/>
    <e v="#N/A"/>
    <s v="JNHDEURINAV=SOLA"/>
    <s v="CNAVC025"/>
    <s v="MSCI Japan 100% EUR Hedged"/>
    <x v="173"/>
    <n v="656"/>
    <s v="www.lyxoretf.de"/>
    <m/>
    <m/>
    <m/>
    <m/>
    <m/>
    <m/>
    <m/>
  </r>
  <r>
    <x v="0"/>
    <s v="IE00BZ0G8C04"/>
    <s v="SPDR MSCI Japan EUR Hedged UCITS ETF"/>
    <x v="2"/>
    <e v="#N/A"/>
    <x v="14"/>
    <e v="#N/A"/>
    <s v="Capitalization"/>
    <s v="Long"/>
    <s v="Equity"/>
    <e v="#N/A"/>
    <x v="12"/>
    <s v="ZPDW"/>
    <s v="ZPDW.DE"/>
    <s v="ZPDW GY"/>
    <m/>
    <n v="3.5000000000000001E-3"/>
    <n v="21.782590909090899"/>
    <n v="20.832516363636365"/>
    <s v="17:00 - 17:30"/>
    <n v="1.4999999999999999E-2"/>
    <x v="0"/>
    <x v="0"/>
    <s v="Accumulating Optimised"/>
    <x v="1"/>
    <x v="0"/>
    <s v="50000 EUR"/>
    <s v="ETF"/>
    <d v="2015-12-02T00:00:00"/>
    <s v=""/>
    <s v="INZPDWE"/>
    <s v="MSCI Japan 100% EUR Hedged"/>
    <x v="173"/>
    <n v="656"/>
    <s v="www.spdrseurope.com"/>
    <m/>
    <m/>
    <m/>
    <m/>
    <m/>
    <m/>
    <m/>
  </r>
  <r>
    <x v="0"/>
    <s v="LU1169822266"/>
    <s v="UBS ETF (LU) MSCI Japan UCITS ETF (hedged to EUR) A-acc"/>
    <x v="2"/>
    <e v="#N/A"/>
    <x v="14"/>
    <e v="#N/A"/>
    <s v="Capitalization"/>
    <s v="Long"/>
    <s v="Equity"/>
    <e v="#N/A"/>
    <x v="9"/>
    <s v="UFMA"/>
    <s v="UFMA.DE"/>
    <s v="UFMA GY"/>
    <m/>
    <n v="2.8999999999999998E-3"/>
    <n v="30.916863636363601"/>
    <n v="28.685921045454553"/>
    <s v="13:00 - 13:30"/>
    <n v="0.02"/>
    <x v="0"/>
    <x v="2"/>
    <s v="Accumulating Full Replication"/>
    <x v="0"/>
    <x v="0"/>
    <s v="100000 EUR"/>
    <s v="ETF"/>
    <e v="#N/A"/>
    <s v="UFMAEURINAV=SOLA"/>
    <s v="UFMAEUIV"/>
    <s v="MSCI Japan 100% hedged to EUR"/>
    <x v="173"/>
    <n v="657"/>
    <s v="www.ubs.com/etf"/>
    <m/>
    <m/>
    <m/>
    <m/>
    <m/>
    <m/>
    <m/>
  </r>
  <r>
    <x v="0"/>
    <s v="IE00BHZPJ452"/>
    <s v="iShares MSCI Japan ESG Enhanced UCITS ETF USD (Acc)"/>
    <x v="2"/>
    <e v="#N/A"/>
    <x v="14"/>
    <e v="#N/A"/>
    <s v="ESG"/>
    <s v="Long"/>
    <s v="Equity"/>
    <e v="#N/A"/>
    <x v="2"/>
    <s v="EDMJ"/>
    <s v="EDMJ.DE"/>
    <s v="EDMJ GY"/>
    <m/>
    <n v="2E-3"/>
    <n v="20.6101363636364"/>
    <n v="16.080225727272722"/>
    <s v="11:30 - 12:00"/>
    <n v="0.03"/>
    <x v="0"/>
    <x v="0"/>
    <s v="Accumulating Optimised"/>
    <x v="0"/>
    <x v="0"/>
    <s v="50000 EUR"/>
    <s v="ETF"/>
    <e v="#N/A"/>
    <s v="0XV4INAV.DE"/>
    <s v="INAVED11"/>
    <s v="MSCI Japan ESG Enhanced Focus"/>
    <x v="173"/>
    <n v="658"/>
    <s v="www.ishares.com"/>
    <m/>
    <m/>
    <m/>
    <m/>
    <m/>
    <m/>
    <m/>
  </r>
  <r>
    <x v="0"/>
    <s v="IE00BHZPJ346"/>
    <s v="iShares MSCI Japan ESG Enhanced UCITS ETF USD (Dist)"/>
    <x v="2"/>
    <e v="#N/A"/>
    <x v="14"/>
    <e v="#N/A"/>
    <s v="ESG"/>
    <s v="Long"/>
    <s v="Equity"/>
    <e v="#N/A"/>
    <x v="2"/>
    <s v="EMNJ"/>
    <s v="EMNJ.DE"/>
    <s v="EMNJ GY"/>
    <m/>
    <n v="2E-3"/>
    <n v="37.883681818181799"/>
    <n v="35.32242449999999"/>
    <s v="11:30 - 12:00"/>
    <n v="0.03"/>
    <x v="1"/>
    <x v="0"/>
    <s v="Distributing Optimised"/>
    <x v="0"/>
    <x v="0"/>
    <s v="50000 EUR"/>
    <s v="ETF"/>
    <e v="#N/A"/>
    <s v="0XU9INAV.DE"/>
    <s v="INAVEE06"/>
    <s v="MSCI Japan ESG Enhanced Focus"/>
    <x v="173"/>
    <n v="658"/>
    <s v="www.ishares.com"/>
    <m/>
    <m/>
    <m/>
    <m/>
    <m/>
    <m/>
    <m/>
  </r>
  <r>
    <x v="0"/>
    <s v="IE00BFNM3L97"/>
    <s v="iShares MSCI Japan ESG Screened UCITS ETF USD (Acc)"/>
    <x v="2"/>
    <n v="21.06"/>
    <x v="14"/>
    <n v="85.430000000000021"/>
    <s v="ESG"/>
    <s v="Long"/>
    <s v="Equity"/>
    <n v="26.64"/>
    <x v="2"/>
    <s v="SGAJ"/>
    <s v="SGAJ.DE"/>
    <s v="SGAJ GY"/>
    <m/>
    <n v="1.5E-3"/>
    <n v="24.127409090909101"/>
    <n v="20.691244499999996"/>
    <s v="13:00 - 13:30"/>
    <n v="0.03"/>
    <x v="0"/>
    <x v="0"/>
    <s v="Accumulating Optimised"/>
    <x v="0"/>
    <x v="0"/>
    <s v="50000 EUR"/>
    <s v="ETF"/>
    <e v="#N/A"/>
    <s v="19JMINAV.DE"/>
    <s v="INAVSAJE"/>
    <s v="MSCI Japan ESG Screened"/>
    <x v="173"/>
    <n v="659"/>
    <s v="www.ishares.com"/>
    <m/>
    <s v="https://www.ishares.com/de/privatanleger/de/produkte/305412/ishares-msci-japan-esg-screened-ucits-etf/1478358465952.ajax?fileType=csv&amp;fileName=SGAJ_holdings&amp;dataType=fund"/>
    <m/>
    <m/>
    <m/>
    <m/>
    <m/>
  </r>
  <r>
    <x v="0"/>
    <s v="IE00BFNM3M05"/>
    <s v="iShares MSCI Japan ESG Screened UCITS ETF USD (Dist)"/>
    <x v="2"/>
    <n v="21.06"/>
    <x v="14"/>
    <n v="85.430000000000021"/>
    <s v="ESG"/>
    <s v="Long"/>
    <s v="Equity"/>
    <n v="26.64"/>
    <x v="2"/>
    <s v="SODJ"/>
    <s v="SODJ.DE"/>
    <s v="SODJ GY"/>
    <m/>
    <n v="1.5E-3"/>
    <n v="29.5603181818182"/>
    <n v="26.474085863636365"/>
    <s v="16:30 - 17:00"/>
    <n v="0.03"/>
    <x v="1"/>
    <x v="0"/>
    <s v="Distributing Optimised"/>
    <x v="0"/>
    <x v="0"/>
    <s v="50000 EUR"/>
    <s v="ETF"/>
    <e v="#N/A"/>
    <s v="19JSINAV.DE"/>
    <s v="INAVSDJE"/>
    <s v="MSCI Japan ESG Screened"/>
    <x v="173"/>
    <n v="659"/>
    <s v="www.ishares.com"/>
    <m/>
    <s v="https://www.ishares.com/de/privatanleger/de/produkte/305411/ishares-msci-japan-esg-screened-ucits-etf/1478358465952.ajax?fileType=csv&amp;fileName=SODJ_holdings&amp;dataType=fund"/>
    <m/>
    <m/>
    <m/>
    <m/>
    <m/>
  </r>
  <r>
    <x v="0"/>
    <s v="LU1291102447"/>
    <s v="BNP Paribas Easy MSCI Japan ex CW UCITS ETF - C"/>
    <x v="2"/>
    <e v="#N/A"/>
    <x v="14"/>
    <e v="#N/A"/>
    <s v="Capitalization"/>
    <s v="Long"/>
    <s v="Equity"/>
    <e v="#N/A"/>
    <x v="4"/>
    <s v="EJAP"/>
    <s v="EJAP.DE"/>
    <s v="EJAP GY"/>
    <m/>
    <n v="2.5000000000000001E-3"/>
    <n v="12.544909090909099"/>
    <n v="11.122150318181816"/>
    <s v="13:00 - 13:30"/>
    <n v="0.02"/>
    <x v="0"/>
    <x v="0"/>
    <s v="Accumulating Optimised"/>
    <x v="1"/>
    <x v="0"/>
    <s v="50000 EUR"/>
    <s v="ETF"/>
    <e v="#N/A"/>
    <s v="IEJAPINAV.PA"/>
    <s v="IEJAP"/>
    <s v="MSCI Japan ex Controversial Weapons"/>
    <x v="173"/>
    <n v="660"/>
    <s v="www.easy.bnpparibas.de"/>
    <m/>
    <m/>
    <m/>
    <m/>
    <m/>
    <m/>
    <m/>
  </r>
  <r>
    <x v="0"/>
    <s v="LU1481203070"/>
    <s v="BNP Paribas Easy MSCI Japan ex CW UCITS ETF EUR Hedged - C"/>
    <x v="2"/>
    <e v="#N/A"/>
    <x v="14"/>
    <e v="#N/A"/>
    <s v="Capitalization"/>
    <s v="Long"/>
    <s v="Equity"/>
    <e v="#N/A"/>
    <x v="4"/>
    <s v="EJAH"/>
    <s v="EJAH.DE"/>
    <s v="EJAH GY"/>
    <m/>
    <n v="2.5000000000000001E-3"/>
    <n v="22.992954545454499"/>
    <n v="21.183964681818182"/>
    <s v="11:30 - 12:00"/>
    <n v="0.01"/>
    <x v="0"/>
    <x v="0"/>
    <s v="Accumulating Optimised"/>
    <x v="1"/>
    <x v="0"/>
    <s v="50000 EUR"/>
    <s v="ETF"/>
    <e v="#N/A"/>
    <s v="IEJAHINAV.PA"/>
    <s v="IEJAH"/>
    <s v="MSCI Japan ex Controversial Weapons"/>
    <x v="173"/>
    <n v="660"/>
    <s v="www.easy.bnpparibas.de"/>
    <m/>
    <m/>
    <m/>
    <m/>
    <m/>
    <m/>
    <m/>
  </r>
  <r>
    <x v="0"/>
    <s v="LU1602144732"/>
    <s v="Amundi Index MSCI Japan UCITS ETF DR - EUR (C)"/>
    <x v="2"/>
    <e v="#N/A"/>
    <x v="14"/>
    <e v="#N/A"/>
    <s v="Capitalization"/>
    <s v="Long"/>
    <s v="Equity"/>
    <e v="#N/A"/>
    <x v="6"/>
    <s v="J1GR"/>
    <s v="J1GR.DE"/>
    <s v="J1GR GY"/>
    <m/>
    <n v="4.5000000000000005E-3"/>
    <n v="16.762545454545499"/>
    <n v="14.585518681818183"/>
    <s v="10:00 - 10:30"/>
    <n v="0.02"/>
    <x v="0"/>
    <x v="2"/>
    <s v="Accumulating Full Replication"/>
    <x v="1"/>
    <x v="0"/>
    <s v="530 shares"/>
    <s v="ETF"/>
    <e v="#N/A"/>
    <s v="INCJ1INAV.PA"/>
    <s v="INCJ1"/>
    <s v="MSCI Japan"/>
    <x v="173"/>
    <n v="661"/>
    <s v="www.amundietf.de"/>
    <m/>
    <m/>
    <m/>
    <m/>
    <m/>
    <m/>
    <m/>
  </r>
  <r>
    <x v="0"/>
    <s v="DE000ETFL300"/>
    <s v="Deka MSCI Japan UCITS ETF"/>
    <x v="2"/>
    <e v="#N/A"/>
    <x v="14"/>
    <e v="#N/A"/>
    <s v="Capitalization"/>
    <s v="Long"/>
    <s v="Equity"/>
    <e v="#N/A"/>
    <x v="7"/>
    <s v="EL44"/>
    <s v="ETFJPAC.DE"/>
    <s v="ETFJPAC GY"/>
    <m/>
    <n v="5.0000000000000001E-3"/>
    <n v="16.998863636363598"/>
    <n v="14.895596999999997"/>
    <s v="11:30 - 12:00"/>
    <n v="0.02"/>
    <x v="1"/>
    <x v="2"/>
    <s v="Distributing Full Replication"/>
    <x v="6"/>
    <x v="0"/>
    <s v="50000 EUR"/>
    <s v="ETF"/>
    <e v="#N/A"/>
    <s v="IJPAC.DE"/>
    <s v="IJPAC"/>
    <s v="MSCI Japan"/>
    <x v="173"/>
    <n v="661"/>
    <s v="www.deka-etf.de"/>
    <m/>
    <m/>
    <m/>
    <m/>
    <m/>
    <m/>
    <m/>
  </r>
  <r>
    <x v="0"/>
    <s v="IE00B5VX7566"/>
    <s v="HSBC MSCI Japan UCITS ETF"/>
    <x v="2"/>
    <e v="#N/A"/>
    <x v="14"/>
    <e v="#N/A"/>
    <s v="Capitalization"/>
    <s v="Long"/>
    <s v="Equity"/>
    <e v="#N/A"/>
    <x v="13"/>
    <s v="H4ZC"/>
    <s v="H4ZC.DE"/>
    <s v="H4ZC GY"/>
    <m/>
    <n v="1.9E-3"/>
    <n v="11.3570909090909"/>
    <n v="10.067538090909091"/>
    <s v="11:30 - 12:00"/>
    <n v="0.02"/>
    <x v="1"/>
    <x v="2"/>
    <s v="Distributing Full Replication"/>
    <x v="0"/>
    <x v="0"/>
    <s v="50000 EUR"/>
    <s v="ETF"/>
    <d v="2010-10-14T00:00:00"/>
    <s v="HMJPINAVEUR=HSBL"/>
    <s v="INMJPEURI"/>
    <s v="MSCI Japan"/>
    <x v="173"/>
    <n v="661"/>
    <s v="www.etf.hsbc.com"/>
    <m/>
    <m/>
    <m/>
    <m/>
    <m/>
    <m/>
    <m/>
  </r>
  <r>
    <x v="0"/>
    <s v="IE00B60SX287"/>
    <s v="Invesco MSCI Japan UCITS ETF Acc"/>
    <x v="2"/>
    <e v="#N/A"/>
    <x v="14"/>
    <e v="#N/A"/>
    <s v="Capitalization"/>
    <s v="Long"/>
    <s v="Equity"/>
    <e v="#N/A"/>
    <x v="11"/>
    <s v="SC0I"/>
    <s v="SMSJPN.DE"/>
    <s v="SMSJPN GY"/>
    <m/>
    <n v="1.9E-3"/>
    <n v="10.1168636363636"/>
    <n v="9.3164885909090938"/>
    <s v="13:00 - 13:30"/>
    <n v="2.5000000000000001E-2"/>
    <x v="0"/>
    <x v="1"/>
    <s v="Accumulating Swap-based"/>
    <x v="0"/>
    <x v="0"/>
    <s v="100000 EUR"/>
    <s v="ETF"/>
    <d v="2011-09-16T00:00:00"/>
    <s v="SMSJPNINAV.DE"/>
    <s v="SMSJPNIN"/>
    <s v="MSCI Japan"/>
    <x v="173"/>
    <n v="661"/>
    <s v="etf.invesco.com"/>
    <m/>
    <m/>
    <m/>
    <m/>
    <m/>
    <m/>
    <m/>
  </r>
  <r>
    <x v="0"/>
    <s v="IE00B53QDK08"/>
    <s v="iShares MSCI Japan UCITS ETF USD (Acc)"/>
    <x v="2"/>
    <n v="20.580000000000005"/>
    <x v="14"/>
    <n v="100.10999999999997"/>
    <s v="Capitalization"/>
    <s v="Long"/>
    <s v="Equity"/>
    <n v="13.31"/>
    <x v="2"/>
    <s v="SXR5"/>
    <s v="SXR5.DE"/>
    <s v="SXR5 GY"/>
    <m/>
    <n v="4.7999999999999996E-3"/>
    <n v="13.4590454545455"/>
    <n v="12.085943181818182"/>
    <s v="16:30 - 17:00"/>
    <n v="0.03"/>
    <x v="0"/>
    <x v="2"/>
    <s v="Accumulating Full Replication"/>
    <x v="0"/>
    <x v="0"/>
    <s v="800 shares"/>
    <s v="ETF"/>
    <d v="2014-04-03T00:00:00"/>
    <s v="IXM0431.DE"/>
    <s v="IXM0431"/>
    <s v="MSCI Japan"/>
    <x v="173"/>
    <n v="661"/>
    <s v="www.ishares.com"/>
    <m/>
    <s v="https://www.ishares.com/de/privatanleger/de/produkte/253732/ishares-msci-japan-b-ucits-etf-acc-fund/1478358465952.ajax?fileType=csv&amp;fileName=SXR5_holdings&amp;dataType=fund"/>
    <m/>
    <m/>
    <m/>
    <m/>
    <m/>
  </r>
  <r>
    <x v="0"/>
    <s v="IE00B02KXH56"/>
    <s v="iShares MSCI Japan UCITS ETF USD (Dist)"/>
    <x v="2"/>
    <n v="20.5"/>
    <x v="14"/>
    <n v="99.139999999999901"/>
    <s v="Capitalization"/>
    <s v="Long"/>
    <s v="Equity"/>
    <n v="13.270000000000001"/>
    <x v="2"/>
    <s v="IQQJ"/>
    <s v="IQQJ.DE"/>
    <s v="IQQJ GY"/>
    <m/>
    <n v="5.8999999999999999E-3"/>
    <n v="7.3196363636363602"/>
    <n v="6.1204409545454528"/>
    <s v="12:30 - 13:00"/>
    <n v="0.02"/>
    <x v="1"/>
    <x v="0"/>
    <s v="Distributing Optimised"/>
    <x v="0"/>
    <x v="0"/>
    <s v="100000 EUR"/>
    <s v="ETF"/>
    <d v="2004-10-04T00:00:00"/>
    <s v="IJPNINAV.DE"/>
    <s v="INAVIJPE"/>
    <s v="MSCI Japan"/>
    <x v="173"/>
    <n v="661"/>
    <s v="www.ishares.com"/>
    <m/>
    <s v="https://www.ishares.com/de/privatanleger/de/produkte/251866/ishares-msci-japan-ucits-etf-inc-fund/1478358465952.ajax?fileType=csv&amp;fileName=IQQJ_holdings&amp;dataType=fund"/>
    <m/>
    <m/>
    <m/>
    <m/>
    <m/>
  </r>
  <r>
    <x v="0"/>
    <s v="LU1781541252"/>
    <s v="Lyxor Core MSCI Japan (DR) UCITS ETF"/>
    <x v="2"/>
    <e v="#N/A"/>
    <x v="14"/>
    <e v="#N/A"/>
    <s v="Capitalization"/>
    <s v="Long"/>
    <s v="Equity"/>
    <e v="#N/A"/>
    <x v="1"/>
    <s v="LCUJ"/>
    <s v="LCUJ.DE"/>
    <s v="LCUJ GY"/>
    <m/>
    <n v="1.1999999999999999E-3"/>
    <n v="13.5520909090909"/>
    <n v="11.753390727272729"/>
    <s v="11:30 - 12:00"/>
    <n v="0.03"/>
    <x v="0"/>
    <x v="2"/>
    <s v="Accumulating Full Replication"/>
    <x v="6"/>
    <x v="0"/>
    <s v="100000 EUR"/>
    <s v="ETF"/>
    <d v="2018-03-22T00:00:00"/>
    <s v="ILCJPINAV=SOLA"/>
    <s v="M7JPIV"/>
    <s v="MSCI Japan"/>
    <x v="173"/>
    <n v="661"/>
    <s v="www.lyxoretf.de"/>
    <m/>
    <m/>
    <m/>
    <m/>
    <m/>
    <m/>
    <m/>
  </r>
  <r>
    <x v="0"/>
    <s v="LU2090063673"/>
    <s v="Lyxor Core MSCI Japan (DR) UCITS ETF - Dist"/>
    <x v="2"/>
    <e v="#N/A"/>
    <x v="14"/>
    <e v="#N/A"/>
    <s v="Capitalization"/>
    <s v="Long"/>
    <s v="Equity"/>
    <e v="#N/A"/>
    <x v="1"/>
    <s v="NADA"/>
    <s v="NADA.DE"/>
    <s v="NADA GY"/>
    <m/>
    <n v="1.1999999999999999E-3"/>
    <n v="25.095545454545501"/>
    <n v="24.64678531818182"/>
    <s v="15:00 - 15:30"/>
    <n v="0.02"/>
    <x v="1"/>
    <x v="2"/>
    <s v="Distributing Full Replication"/>
    <x v="6"/>
    <x v="0"/>
    <s v="100000 EUR"/>
    <s v="ETF"/>
    <e v="#N/A"/>
    <s v="NADAEURINAV=SOLA"/>
    <s v="CNAVNUJN"/>
    <s v="MSCI Japan"/>
    <x v="173"/>
    <n v="661"/>
    <s v="www.lyxoretf.de"/>
    <m/>
    <m/>
    <m/>
    <m/>
    <m/>
    <m/>
    <m/>
  </r>
  <r>
    <x v="0"/>
    <s v="IE00BZ0G8B96"/>
    <s v="SPDR MSCI Japan UCITS ETF"/>
    <x v="2"/>
    <e v="#N/A"/>
    <x v="14"/>
    <e v="#N/A"/>
    <s v="Capitalization"/>
    <s v="Long"/>
    <s v="Equity"/>
    <e v="#N/A"/>
    <x v="12"/>
    <s v="ZPDJ"/>
    <s v="ZPDJ.DE"/>
    <s v="ZPDJ GY"/>
    <m/>
    <n v="3.0000000000000001E-3"/>
    <n v="16.4962727272727"/>
    <n v="15.193579363636362"/>
    <s v="17:00 - 17:30"/>
    <n v="1.4999999999999999E-2"/>
    <x v="0"/>
    <x v="0"/>
    <s v="Accumulating Optimised"/>
    <x v="6"/>
    <x v="0"/>
    <s v="50000 EUR"/>
    <s v="ETF"/>
    <d v="2015-12-02T00:00:00"/>
    <s v=""/>
    <s v="INZPDJE"/>
    <s v="MSCI Japan"/>
    <x v="173"/>
    <n v="661"/>
    <s v="www.spdrseurope.com"/>
    <m/>
    <m/>
    <m/>
    <m/>
    <m/>
    <m/>
    <m/>
  </r>
  <r>
    <x v="0"/>
    <s v="LU0136240974"/>
    <s v="UBS ETF (LU) MSCI Japan UCITS ETF (JPY) A-dis"/>
    <x v="2"/>
    <e v="#N/A"/>
    <x v="14"/>
    <e v="#N/A"/>
    <s v="Capitalization"/>
    <s v="Long"/>
    <s v="Equity"/>
    <e v="#N/A"/>
    <x v="9"/>
    <s v="UIM5"/>
    <s v="JPNEUA.DE"/>
    <s v="JPNEUA GY"/>
    <m/>
    <n v="1.9E-3"/>
    <n v="11.349181818181799"/>
    <n v="9.9538944090909123"/>
    <s v="13:00 - 13:30"/>
    <n v="0.03"/>
    <x v="1"/>
    <x v="2"/>
    <s v="Distributing Full Replication"/>
    <x v="6"/>
    <x v="0"/>
    <s v="100000 EUR"/>
    <s v="ETF"/>
    <d v="2012-06-28T00:00:00"/>
    <s v=".IJPNEUA"/>
    <s v="UETFUIM5"/>
    <s v="MSCI Japan"/>
    <x v="173"/>
    <n v="661"/>
    <s v="www.ubs.com/etf"/>
    <m/>
    <m/>
    <m/>
    <m/>
    <m/>
    <m/>
    <m/>
  </r>
  <r>
    <x v="0"/>
    <s v="LU0274209740"/>
    <s v="Xtrackers MSCI Japan UCITS ETF 1C"/>
    <x v="2"/>
    <e v="#N/A"/>
    <x v="14"/>
    <e v="#N/A"/>
    <s v="Capitalization"/>
    <s v="Long"/>
    <s v="Equity"/>
    <e v="#N/A"/>
    <x v="3"/>
    <s v="DBXJ"/>
    <s v="XMJP.DE"/>
    <s v="XMJP GY"/>
    <m/>
    <n v="3.0000000000000001E-3"/>
    <n v="7.2003636363636403"/>
    <n v="6.2167577727272736"/>
    <s v="11:30 - 12:00"/>
    <n v="0.05"/>
    <x v="0"/>
    <x v="2"/>
    <s v="Accumulating Full Replication"/>
    <x v="0"/>
    <x v="0"/>
    <s v="1000 shares"/>
    <s v="ETF"/>
    <d v="2007-09-06T00:00:00"/>
    <s v="XMJPINAV.DE"/>
    <s v="XMJPINAV"/>
    <s v="MSCI Japan"/>
    <x v="173"/>
    <n v="661"/>
    <s v="www.etf.dws.com"/>
    <m/>
    <m/>
    <m/>
    <m/>
    <m/>
    <m/>
    <m/>
  </r>
  <r>
    <x v="0"/>
    <s v="LU0659580079"/>
    <s v="Xtrackers MSCI Japan UCITS ETF 4C EUR Hedged"/>
    <x v="2"/>
    <e v="#N/A"/>
    <x v="14"/>
    <e v="#N/A"/>
    <s v="Capitalization"/>
    <s v="Long"/>
    <s v="Equity"/>
    <e v="#N/A"/>
    <x v="3"/>
    <s v="XMK9"/>
    <s v="XMK9.DE"/>
    <s v="XMK9 GY"/>
    <m/>
    <n v="4.0000000000000001E-3"/>
    <n v="9.6044090909090905"/>
    <n v="8.4977937727272739"/>
    <s v="12:30 - 13:00"/>
    <n v="0.05"/>
    <x v="0"/>
    <x v="2"/>
    <s v="Accumulating Full Replication"/>
    <x v="1"/>
    <x v="0"/>
    <s v="3000 shares"/>
    <s v="ETF"/>
    <e v="#N/A"/>
    <s v="XMK9INAVEUR.DE"/>
    <s v="XMK9INVE"/>
    <s v="MSCI Japan"/>
    <x v="173"/>
    <n v="661"/>
    <s v="www.etf.dws.com"/>
    <m/>
    <m/>
    <m/>
    <m/>
    <m/>
    <m/>
    <m/>
  </r>
  <r>
    <x v="0"/>
    <s v="IE00B4L5YX21"/>
    <s v="iShares Core MSCI Japan IMI UCITS ETF USD (Acc)"/>
    <x v="2"/>
    <n v="20.99"/>
    <x v="14"/>
    <n v="98.550000000000566"/>
    <s v="Capitalization"/>
    <s v="Long"/>
    <s v="Equity"/>
    <n v="11.28"/>
    <x v="2"/>
    <s v="EUNN"/>
    <s v="EUNN.DE"/>
    <s v="EUNN GY"/>
    <m/>
    <n v="1.5E-3"/>
    <n v="6.7380909090909098"/>
    <n v="5.7767927727272728"/>
    <s v="11:30 - 12:00"/>
    <n v="0.02"/>
    <x v="0"/>
    <x v="0"/>
    <s v="Accumulating Optimised"/>
    <x v="0"/>
    <x v="0"/>
    <s v="100000 EUR"/>
    <s v="ETF"/>
    <d v="2009-09-28T00:00:00"/>
    <s v="IJPAEUR.DE"/>
    <s v="INAVIJAE"/>
    <s v="MSCI Japan Investable Market"/>
    <x v="173"/>
    <n v="662"/>
    <s v="www.ishares.com"/>
    <m/>
    <s v="https://www.ishares.com/de/privatanleger/de/produkte/251867/ishares-msci-japan-ucits-etf-acc-fund/1478358465952.ajax?fileType=csv&amp;fileName=EUNN_holdings&amp;dataType=fund"/>
    <m/>
    <m/>
    <m/>
    <m/>
    <m/>
  </r>
  <r>
    <x v="0"/>
    <s v="DE000ETFL102"/>
    <s v="Deka MSCI Japan LC UCITS ETF"/>
    <x v="2"/>
    <e v="#N/A"/>
    <x v="14"/>
    <e v="#N/A"/>
    <s v="Capitalization"/>
    <s v="Long"/>
    <s v="Equity"/>
    <e v="#N/A"/>
    <x v="7"/>
    <s v="EL4J"/>
    <s v="ETFJPLC.DE"/>
    <s v="ETFJPLC GY"/>
    <m/>
    <n v="5.0000000000000001E-3"/>
    <n v="24.245999999999999"/>
    <n v="20.736962772727274"/>
    <s v="11:30 - 12:00"/>
    <n v="0.03"/>
    <x v="1"/>
    <x v="2"/>
    <s v="Distributing Full Replication"/>
    <x v="6"/>
    <x v="0"/>
    <s v="50000 EUR"/>
    <s v="ETF"/>
    <e v="#N/A"/>
    <s v="IJPLC.DE"/>
    <s v="IJPLC"/>
    <s v="MSCI Japan Large Cap"/>
    <x v="173"/>
    <n v="663"/>
    <s v="www.deka-etf.de"/>
    <m/>
    <m/>
    <m/>
    <m/>
    <m/>
    <m/>
    <m/>
  </r>
  <r>
    <x v="0"/>
    <s v="IE00BG36TC12"/>
    <s v="Xtrackers MSCI Japan ESG UCITS ETF"/>
    <x v="2"/>
    <e v="#N/A"/>
    <x v="14"/>
    <e v="#N/A"/>
    <s v="ESG"/>
    <s v="Long"/>
    <s v="Equity"/>
    <e v="#N/A"/>
    <x v="3"/>
    <s v="XZMJ"/>
    <s v="XZMJ.DE"/>
    <s v="XZMJ GY"/>
    <m/>
    <n v="2E-3"/>
    <n v="20.154909090909101"/>
    <n v="18.035952272727272"/>
    <s v="16:30 - 17:00"/>
    <n v="0.05"/>
    <x v="0"/>
    <x v="2"/>
    <s v="Accumulating Full Replication"/>
    <x v="0"/>
    <x v="0"/>
    <s v="50000 EUR"/>
    <s v="ETF"/>
    <d v="2018-05-04T00:00:00"/>
    <s v="XZMJEUINAV=SOLA"/>
    <s v="XZMJEUIV"/>
    <s v="MSCI Japan Low Carbon SRI Leaders"/>
    <x v="173"/>
    <n v="664"/>
    <s v="www.etf.dws.com"/>
    <m/>
    <m/>
    <m/>
    <m/>
    <m/>
    <m/>
    <m/>
  </r>
  <r>
    <x v="0"/>
    <s v="IE00BYVJRQ85"/>
    <s v="iShares MSCI Japan SRI EUR Hedged UCITS ETF (Acc)"/>
    <x v="2"/>
    <n v="21.56"/>
    <x v="14"/>
    <n v="98.510000000000019"/>
    <s v="ESG"/>
    <s v="Long"/>
    <s v="Equity"/>
    <n v="28.91"/>
    <x v="2"/>
    <s v="QDVN"/>
    <s v="QDVN.DE"/>
    <s v="QDVN GY"/>
    <m/>
    <n v="3.5000000000000001E-3"/>
    <n v="24.753499999999999"/>
    <n v="22.475050454545457"/>
    <s v="11:30 - 12:00"/>
    <n v="2.5000000000000001E-2"/>
    <x v="0"/>
    <x v="2"/>
    <s v="Accumulating Full Replication"/>
    <x v="1"/>
    <x v="0"/>
    <s v="50000 EUR"/>
    <s v="ETF"/>
    <d v="2016-05-04T00:00:00"/>
    <s v="3XLJINAV.DE"/>
    <s v="INAVUSE"/>
    <s v="MSCI Japan SRI 100% EUR Hedged"/>
    <x v="173"/>
    <n v="667"/>
    <s v="www.ishares.com"/>
    <m/>
    <s v="https://www.ishares.com/de/privatanleger/de/produkte/283568/ishares-sustainable-msci-japan-sri-eur-hedged-ucits-etf/1478358465952.ajax?fileType=csv&amp;fileName=QDVN_holdings&amp;dataType=fund"/>
    <m/>
    <m/>
    <m/>
    <m/>
    <m/>
  </r>
  <r>
    <x v="0"/>
    <s v="LU1273488715"/>
    <s v="UBS ETF (LU) MSCI Japan Socially Responsible UCITS ETF (hedged to EUR) A-acc"/>
    <x v="2"/>
    <e v="#N/A"/>
    <x v="14"/>
    <e v="#N/A"/>
    <s v="ESG"/>
    <s v="Long"/>
    <s v="Equity"/>
    <e v="#N/A"/>
    <x v="9"/>
    <s v="U1FB"/>
    <s v="U1FB.DE"/>
    <s v="U1FB GY"/>
    <m/>
    <n v="5.0000000000000001E-3"/>
    <n v="67.890181818181802"/>
    <n v="64.35822868181819"/>
    <s v="16:30 - 17:00"/>
    <n v="0.02"/>
    <x v="0"/>
    <x v="2"/>
    <s v="Accumulating Full Replication"/>
    <x v="6"/>
    <x v="0"/>
    <s v="100000 EUR"/>
    <s v="ETF"/>
    <e v="#N/A"/>
    <s v=".IJPSRE"/>
    <s v="IJPSRE"/>
    <s v="MSCI Japan SRI 5% Issuer Capped 100% EUR Hedged"/>
    <x v="173"/>
    <n v="668"/>
    <s v="www.ubs.com/etf"/>
    <m/>
    <m/>
    <m/>
    <m/>
    <m/>
    <m/>
    <m/>
  </r>
  <r>
    <x v="0"/>
    <s v="LU1753045928"/>
    <s v="BNP Paribas Easy MSCI Japan SRI S-Series 5% Capped UCITS ETF"/>
    <x v="2"/>
    <e v="#N/A"/>
    <x v="14"/>
    <e v="#N/A"/>
    <s v="ESG"/>
    <s v="Long"/>
    <s v="Equity"/>
    <e v="#N/A"/>
    <x v="4"/>
    <s v="JSRI"/>
    <s v="JSRI.DE"/>
    <s v="JSRI GY"/>
    <m/>
    <n v="3.0000000000000001E-3"/>
    <n v="20.018818181818201"/>
    <n v="18.705200272727271"/>
    <s v="17:00 - 17:30"/>
    <n v="0.01"/>
    <x v="1"/>
    <x v="2"/>
    <s v="Distributing Full Replication"/>
    <x v="1"/>
    <x v="0"/>
    <s v="50000 EUR"/>
    <s v="ETF"/>
    <e v="#N/A"/>
    <s v="ISRIJINAV.PA"/>
    <s v="ISRIJ"/>
    <s v="MSCI Japan SRI 5% Issuer Capped"/>
    <x v="173"/>
    <n v="669"/>
    <s v="www.easy.bnpparibas.de"/>
    <m/>
    <m/>
    <m/>
    <m/>
    <m/>
    <m/>
    <m/>
  </r>
  <r>
    <x v="0"/>
    <s v="LU1230561679"/>
    <s v="UBS ETF (LU) MSCI Japan Socially Responsible UCITS ETF (JPY) A-dis"/>
    <x v="2"/>
    <e v="#N/A"/>
    <x v="14"/>
    <e v="#N/A"/>
    <s v="ESG"/>
    <s v="Long"/>
    <s v="Equity"/>
    <e v="#N/A"/>
    <x v="9"/>
    <s v="FRCJ"/>
    <s v="FRCJ.DE"/>
    <s v="FRCJ GY"/>
    <m/>
    <n v="4.0000000000000001E-3"/>
    <n v="20.190727272727301"/>
    <n v="18.105421863636366"/>
    <s v="16:30 - 17:00"/>
    <n v="0.02"/>
    <x v="1"/>
    <x v="2"/>
    <s v="Distributing Full Replication"/>
    <x v="6"/>
    <x v="0"/>
    <s v="100000 EUR"/>
    <s v="ETF"/>
    <d v="2015-08-28T00:00:00"/>
    <s v=".IJPSREUR"/>
    <s v="UETFFRCJ"/>
    <s v="MSCI Japan SRI 5% Issuer Capped"/>
    <x v="173"/>
    <n v="669"/>
    <s v="www.ubs.com/etf"/>
    <m/>
    <m/>
    <m/>
    <m/>
    <m/>
    <m/>
    <m/>
  </r>
  <r>
    <x v="0"/>
    <s v="LU2233156749"/>
    <s v="Amundi Index MSCI Japan SRI UCITS ETF DR (C)"/>
    <x v="2"/>
    <e v="#N/A"/>
    <x v="14"/>
    <e v="#N/A"/>
    <s v="ESG"/>
    <s v="Long"/>
    <s v="Equity"/>
    <e v="#N/A"/>
    <x v="6"/>
    <s v="JARI"/>
    <s v="JARI.DE"/>
    <s v="JARI GY"/>
    <m/>
    <n v="1.8E-3"/>
    <n v="37.65625"/>
    <n v="29.847836999999998"/>
    <s v="16:30 - 17:00"/>
    <n v="0.02"/>
    <x v="0"/>
    <x v="2"/>
    <s v="Accumulating Full Replication"/>
    <x v="6"/>
    <x v="0"/>
    <s v="50000 EUR"/>
    <s v="ETF"/>
    <e v="#N/A"/>
    <s v="IJARIINAV.PA"/>
    <s v="IJARI"/>
    <s v="MSCI Japan SRI Filtered ex Fossil Fuels"/>
    <x v="173"/>
    <n v="670"/>
    <s v="www.amundietf.de"/>
    <m/>
    <m/>
    <m/>
    <m/>
    <m/>
    <m/>
    <m/>
  </r>
  <r>
    <x v="0"/>
    <s v="IE00BYX8XC17"/>
    <s v="iShares MSCI Japan SRI UCITS ETF"/>
    <x v="2"/>
    <n v="20.119999999999997"/>
    <x v="14"/>
    <n v="99.970000000000027"/>
    <s v="ESG"/>
    <s v="Long"/>
    <s v="Equity"/>
    <n v="23.5"/>
    <x v="2"/>
    <s v="SXR6"/>
    <s v="SXR6.DE"/>
    <s v="SXR6 GY"/>
    <m/>
    <n v="3.0000000000000001E-3"/>
    <n v="22.789181818181799"/>
    <n v="20.722274318181817"/>
    <s v="16:30 - 17:00"/>
    <n v="2.5000000000000001E-2"/>
    <x v="0"/>
    <x v="2"/>
    <s v="Accumulating Full Replication"/>
    <x v="0"/>
    <x v="0"/>
    <s v="50000 EUR"/>
    <s v="ETF"/>
    <d v="2017-03-06T00:00:00"/>
    <s v="X22VINAV.DE"/>
    <s v="INAVSUJP"/>
    <s v="MSCI Japan SRI Select Reduced Fossil Fuel"/>
    <x v="173"/>
    <n v="671"/>
    <s v="www.ishares.com"/>
    <m/>
    <s v="https://www.ishares.com/de/privatanleger/de/produkte/285970/ishares-msci-japan-sri-ucits-etf/1478358465952.ajax?fileType=csv&amp;fileName=SXR6_holdings&amp;dataType=fund"/>
    <m/>
    <m/>
    <m/>
    <m/>
    <m/>
  </r>
  <r>
    <x v="0"/>
    <s v="IE00BGDQ0V72"/>
    <s v="iShares MSCI Japan SRI UCITS ETF USD (Dist)"/>
    <x v="2"/>
    <n v="20.119999999999997"/>
    <x v="14"/>
    <n v="99.970000000000027"/>
    <s v="ESG"/>
    <s v="Long"/>
    <s v="Equity"/>
    <n v="23.5"/>
    <x v="2"/>
    <s v="36B4"/>
    <s v="36B4.DE"/>
    <s v="36B4 GY"/>
    <m/>
    <n v="3.0000000000000001E-3"/>
    <n v="28.734500000000001"/>
    <n v="24.126540090909092"/>
    <s v="11:30 - 12:00"/>
    <n v="0.03"/>
    <x v="1"/>
    <x v="2"/>
    <s v="Distributing Full Replication"/>
    <x v="0"/>
    <x v="0"/>
    <s v="50000 EUR"/>
    <s v="ETF"/>
    <e v="#N/A"/>
    <s v="0XRFINAV.DE"/>
    <s v="INAVSUJE"/>
    <s v="MSCI Japan SRI Select Reduced Fossil Fuel"/>
    <x v="173"/>
    <n v="671"/>
    <s v="www.ishares.com"/>
    <m/>
    <s v="https://www.ishares.com/de/privatanleger/de/produkte/306538/ishares-msci-japan-sri-ucits-etf/1478358465952.ajax?fileType=csv&amp;fileName=36B4_holdings&amp;dataType=fund"/>
    <m/>
    <m/>
    <m/>
    <m/>
    <m/>
  </r>
  <r>
    <x v="0"/>
    <s v="DE000ETFL318"/>
    <s v="Deka MSCI Japan MC UCITS ETF"/>
    <x v="2"/>
    <e v="#N/A"/>
    <x v="14"/>
    <e v="#N/A"/>
    <s v="MidCap"/>
    <s v="Long"/>
    <s v="Equity"/>
    <e v="#N/A"/>
    <x v="7"/>
    <s v="EL45"/>
    <s v="ETFJPMC.DE"/>
    <s v="ETFJPMC GY"/>
    <m/>
    <n v="5.0000000000000001E-3"/>
    <n v="30.548136363636399"/>
    <n v="27.529270272727274"/>
    <s v="11:30 - 12:00"/>
    <n v="0.02"/>
    <x v="1"/>
    <x v="2"/>
    <s v="Distributing Full Replication"/>
    <x v="6"/>
    <x v="0"/>
    <s v="50000 EUR"/>
    <s v="ETF"/>
    <e v="#N/A"/>
    <s v="IJPMC.DE "/>
    <s v="IJPMC "/>
    <s v="MSCI Japan Mid Cap"/>
    <x v="174"/>
    <n v="665"/>
    <s v="www.deka-etf.de"/>
    <m/>
    <m/>
    <m/>
    <m/>
    <m/>
    <m/>
    <m/>
  </r>
  <r>
    <x v="0"/>
    <s v="IE00B2QWDY88"/>
    <s v="iShares MSCI Japan Small Cap UCITS ETF USD (Dist)"/>
    <x v="2"/>
    <n v="23.799999999999986"/>
    <x v="14"/>
    <n v="100.02000000000018"/>
    <s v="SmallCap"/>
    <s v="Long"/>
    <s v="Equity"/>
    <n v="3.5"/>
    <x v="2"/>
    <s v="IUS4"/>
    <s v="IUS4.DE"/>
    <s v="IUS4 GY"/>
    <m/>
    <n v="5.7999999999999996E-3"/>
    <n v="39.802454545454502"/>
    <n v="36.550771545454545"/>
    <s v="14:00 - 14:30"/>
    <n v="1.4999999999999999E-2"/>
    <x v="1"/>
    <x v="0"/>
    <s v="Distributing Optimised"/>
    <x v="0"/>
    <x v="0"/>
    <s v="100000 EUR"/>
    <s v="ETF"/>
    <d v="2008-05-12T00:00:00"/>
    <s v="4MYCINAV.DE"/>
    <s v="INAVMJE"/>
    <s v="MSCI Japan Small Cap"/>
    <x v="175"/>
    <n v="666"/>
    <s v="www.ishares.com"/>
    <m/>
    <s v="https://www.ishares.com/de/privatanleger/de/produkte/251870/ishares-msci-japan-smallcap-ucits-etf-inc-fund/1478358465952.ajax?fileType=csv&amp;fileName=IUS4_holdings&amp;dataType=fund"/>
    <m/>
    <m/>
    <m/>
    <m/>
    <m/>
  </r>
  <r>
    <x v="0"/>
    <s v="LU1900066975"/>
    <s v="LYXOR MSCI Korea UCITS ETF"/>
    <x v="2"/>
    <e v="#N/A"/>
    <x v="15"/>
    <e v="#N/A"/>
    <s v="Capitalization"/>
    <s v="Long"/>
    <s v="Equity"/>
    <e v="#N/A"/>
    <x v="1"/>
    <s v="LKOR"/>
    <s v="LKOR.DE"/>
    <s v="LKOR GY"/>
    <m/>
    <n v="4.4999999999999997E-3"/>
    <n v="83.282590909090899"/>
    <n v="80.852820454545466"/>
    <s v="09:00 - 09:30"/>
    <n v="0.03"/>
    <x v="0"/>
    <x v="1"/>
    <s v="Accumulating Swap-based"/>
    <x v="1"/>
    <x v="0"/>
    <s v="100000 EUR"/>
    <s v="ETF"/>
    <e v="#N/A"/>
    <s v="CRBNINAV=SOLA"/>
    <s v="KOREUIV"/>
    <s v="MSCI Korea 20/35"/>
    <x v="176"/>
    <n v="672"/>
    <s v="www.lyxoretf.de"/>
    <m/>
    <m/>
    <m/>
    <m/>
    <m/>
    <m/>
    <m/>
  </r>
  <r>
    <x v="0"/>
    <s v="IE00B3Z0X395"/>
    <s v="HSBC MSCI Korea Capped UCITS ETF"/>
    <x v="2"/>
    <e v="#N/A"/>
    <x v="15"/>
    <e v="#N/A"/>
    <s v="Equally/Capped"/>
    <s v="Long"/>
    <s v="Equity"/>
    <e v="#N/A"/>
    <x v="13"/>
    <s v="H4Z9"/>
    <s v="H4Z9.DE"/>
    <s v="H4Z9 GY"/>
    <m/>
    <n v="6.0000000000000001E-3"/>
    <n v="41.948727272727297"/>
    <n v="39.635906409090914"/>
    <s v="11:30 - 12:00"/>
    <n v="0.02"/>
    <x v="1"/>
    <x v="2"/>
    <s v="Distributing Full Replication"/>
    <x v="0"/>
    <x v="0"/>
    <s v="50000 EUR"/>
    <s v="ETF"/>
    <d v="2011-04-07T00:00:00"/>
    <s v="HKORINAVEUR=HSBL"/>
    <s v="HKOREURI"/>
    <s v="MSCI Korea Capped"/>
    <x v="176"/>
    <n v="673"/>
    <s v="www.etf.hsbc.com"/>
    <m/>
    <m/>
    <m/>
    <m/>
    <m/>
    <m/>
    <m/>
  </r>
  <r>
    <x v="0"/>
    <s v="LU0292100046"/>
    <s v="Xtrackers MSCI Korea UCITS ETF 1C"/>
    <x v="2"/>
    <e v="#N/A"/>
    <x v="15"/>
    <e v="#N/A"/>
    <s v="Capitalization"/>
    <s v="Long"/>
    <s v="Equity"/>
    <e v="#N/A"/>
    <x v="3"/>
    <s v="DBX8"/>
    <s v="XMKO.DE"/>
    <s v="XMKO GY"/>
    <m/>
    <n v="6.4999999999999997E-3"/>
    <n v="42.540772727272703"/>
    <n v="39.688862818181825"/>
    <s v="11:30 - 12:00"/>
    <n v="0.05"/>
    <x v="0"/>
    <x v="2"/>
    <s v="Accumulating Full Replication"/>
    <x v="0"/>
    <x v="0"/>
    <s v="50000 EUR"/>
    <s v="ETF"/>
    <d v="2007-09-07T00:00:00"/>
    <s v="XMKONAV.DE"/>
    <s v="XMKOINAV"/>
    <s v="MSCI Korea"/>
    <x v="176"/>
    <n v="674"/>
    <s v="www.etf.dws.com"/>
    <m/>
    <m/>
    <m/>
    <m/>
    <m/>
    <m/>
    <m/>
  </r>
  <r>
    <x v="0"/>
    <s v="IE00B3X3R831"/>
    <s v="HSBC MSCI Malaysia UCITS ETF"/>
    <x v="2"/>
    <e v="#N/A"/>
    <x v="21"/>
    <e v="#N/A"/>
    <s v="Capitalization"/>
    <s v="Long"/>
    <s v="Equity"/>
    <e v="#N/A"/>
    <x v="13"/>
    <s v="H4ZV"/>
    <s v="H4ZV.DE"/>
    <s v="H4ZV GY"/>
    <m/>
    <n v="6.0000000000000001E-3"/>
    <n v="93.948090909090894"/>
    <n v="90.668416409090909"/>
    <s v="16:30 - 17:00"/>
    <n v="0.02"/>
    <x v="1"/>
    <x v="2"/>
    <s v="Distributing Full Replication"/>
    <x v="0"/>
    <x v="0"/>
    <s v="50000 EUR"/>
    <s v="ETF"/>
    <d v="2011-03-30T00:00:00"/>
    <s v="HMYRINAVEUR=HSBL"/>
    <s v="HMYREURI"/>
    <s v="MSCI Malaysia"/>
    <x v="177"/>
    <n v="675"/>
    <s v="www.etf.hsbc.com"/>
    <m/>
    <m/>
    <m/>
    <m/>
    <m/>
    <m/>
    <m/>
  </r>
  <r>
    <x v="0"/>
    <s v="LU0514694370"/>
    <s v="Xtrackers MSCI Malaysia UCITS ETF 1C"/>
    <x v="2"/>
    <e v="#N/A"/>
    <x v="21"/>
    <e v="#N/A"/>
    <s v="Capitalization"/>
    <s v="Long"/>
    <s v="Equity"/>
    <e v="#N/A"/>
    <x v="3"/>
    <s v="XCS3"/>
    <s v="XCS3.DE"/>
    <s v="XCS3 GY"/>
    <m/>
    <n v="5.0000000000000001E-3"/>
    <n v="74.254499999999993"/>
    <n v="71.284544363636371"/>
    <s v="14:00 - 14:30"/>
    <n v="0.05"/>
    <x v="0"/>
    <x v="2"/>
    <s v="Accumulating Full Replication"/>
    <x v="0"/>
    <x v="0"/>
    <s v="2000 shares"/>
    <s v="ETF"/>
    <d v="2010-11-12T00:00:00"/>
    <s v="XCS3INAVEUR.DE"/>
    <s v="XCS3INVE"/>
    <s v="MSCI Malaysia"/>
    <x v="177"/>
    <n v="675"/>
    <s v="www.etf.dws.com"/>
    <m/>
    <m/>
    <m/>
    <m/>
    <m/>
    <m/>
    <m/>
  </r>
  <r>
    <x v="0"/>
    <s v="IE00B3QMYK80"/>
    <s v="HSBC MSCI Mexico Capped UCITS ETF"/>
    <x v="2"/>
    <e v="#N/A"/>
    <x v="20"/>
    <e v="#N/A"/>
    <s v="Equally/Capped"/>
    <s v="Long"/>
    <s v="Equity"/>
    <e v="#N/A"/>
    <x v="13"/>
    <s v="H4ZS"/>
    <s v="H4ZS.DE"/>
    <s v="H4ZS GY"/>
    <m/>
    <n v="6.0000000000000001E-3"/>
    <n v="51.9464545454546"/>
    <n v="46.662687045454547"/>
    <s v="17:00 - 17:30"/>
    <n v="0.02"/>
    <x v="1"/>
    <x v="2"/>
    <s v="Distributing Full Replication"/>
    <x v="0"/>
    <x v="0"/>
    <s v="50000 EUR"/>
    <s v="ETF"/>
    <d v="2011-03-04T00:00:00"/>
    <s v="HMEXINAVEUR=HSBL"/>
    <s v="HMEXEURI"/>
    <s v="MSCI Mexico Capped"/>
    <x v="178"/>
    <n v="676"/>
    <s v="www.etf.hsbc.com"/>
    <m/>
    <m/>
    <m/>
    <m/>
    <m/>
    <m/>
    <m/>
  </r>
  <r>
    <x v="0"/>
    <s v="IE00B5WHFQ43"/>
    <s v="iShares MSCI Mexico Capped UCITS ETF USD (Acc)"/>
    <x v="2"/>
    <n v="33.72"/>
    <x v="20"/>
    <n v="100.03"/>
    <s v="Equally/Capped"/>
    <s v="Long"/>
    <s v="Equity"/>
    <n v="60.33"/>
    <x v="2"/>
    <s v="CEBG"/>
    <s v="CEBG.DE"/>
    <s v="CEBG GY"/>
    <m/>
    <n v="6.4999999999999997E-3"/>
    <n v="66.072227272727304"/>
    <n v="61.505187136363631"/>
    <s v="17:00 - 17:30"/>
    <n v="0.03"/>
    <x v="0"/>
    <x v="2"/>
    <s v="Accumulating Full Replication"/>
    <x v="0"/>
    <x v="0"/>
    <s v="50000 EUR"/>
    <s v="ETF"/>
    <d v="2010-09-15T00:00:00"/>
    <s v="IXM0531.DE"/>
    <s v="IXM0531"/>
    <s v="MSCI Mexico Capped"/>
    <x v="178"/>
    <n v="676"/>
    <s v="www.ishares.com"/>
    <m/>
    <s v="https://www.ishares.com/de/privatanleger/de/produkte/253734/ishares-msci-mexico-capped-ucits-etf/1478358465952.ajax?fileType=csv&amp;fileName=CEBG_holdings&amp;dataType=fund"/>
    <m/>
    <m/>
    <m/>
    <m/>
    <m/>
  </r>
  <r>
    <x v="0"/>
    <s v="LU0476289466"/>
    <s v="Xtrackers MSCI Mexico UCITS ETF 1C"/>
    <x v="2"/>
    <e v="#N/A"/>
    <x v="20"/>
    <e v="#N/A"/>
    <s v="Capitalization"/>
    <s v="Long"/>
    <s v="Equity"/>
    <e v="#N/A"/>
    <x v="3"/>
    <s v="D5BI"/>
    <s v="D5BI.DE"/>
    <s v="D5BI GY"/>
    <m/>
    <n v="6.4999999999999997E-3"/>
    <n v="52.9301363636364"/>
    <n v="48.688019409090913"/>
    <s v="17:00 - 17:30"/>
    <n v="0.05"/>
    <x v="0"/>
    <x v="2"/>
    <s v="Accumulating Full Replication"/>
    <x v="0"/>
    <x v="0"/>
    <s v="2000 shares"/>
    <s v="ETF"/>
    <d v="2010-05-17T00:00:00"/>
    <s v="D5BIINAVEUR.DE"/>
    <s v="D5BIINVE"/>
    <s v="MSCI Mexico"/>
    <x v="178"/>
    <n v="677"/>
    <s v="www.etf.dws.com"/>
    <m/>
    <m/>
    <m/>
    <m/>
    <m/>
    <m/>
    <m/>
  </r>
  <r>
    <x v="0"/>
    <s v="LU1681044647"/>
    <s v="Amundi MSCI Nordic UCITS ETF - EUR (C)"/>
    <x v="2"/>
    <e v="#N/A"/>
    <x v="2"/>
    <e v="#N/A"/>
    <s v="Capitalization"/>
    <s v="Long"/>
    <s v="Equity"/>
    <e v="#N/A"/>
    <x v="6"/>
    <s v="CN1G"/>
    <s v="540I.DE"/>
    <s v="CN1G GY"/>
    <m/>
    <n v="2.5000000000000001E-3"/>
    <n v="25.342500000000001"/>
    <n v="23.145310590909091"/>
    <s v="11:00 - 11:30"/>
    <n v="0.02"/>
    <x v="0"/>
    <x v="1"/>
    <s v="Accumulating Swap-based"/>
    <x v="1"/>
    <x v="0"/>
    <s v="100000 EUR"/>
    <s v="ETF"/>
    <d v="2018-03-22T00:00:00"/>
    <s v="INCN1INAV.DE"/>
    <s v="INCN1"/>
    <s v="MSCI Nordic"/>
    <x v="179"/>
    <n v="678"/>
    <s v="www.amundietf.de"/>
    <m/>
    <m/>
    <m/>
    <m/>
    <m/>
    <m/>
    <m/>
  </r>
  <r>
    <x v="0"/>
    <s v="IE00B9MRHC27"/>
    <s v="Xtrackers MSCI Nordic UCITS ETF 1D"/>
    <x v="2"/>
    <e v="#N/A"/>
    <x v="2"/>
    <e v="#N/A"/>
    <s v="Capitalization"/>
    <s v="Long"/>
    <s v="Equity"/>
    <e v="#N/A"/>
    <x v="3"/>
    <s v="XDN0"/>
    <s v="XDN0.DE"/>
    <s v="XDN0 GY"/>
    <m/>
    <n v="3.0000000000000001E-3"/>
    <n v="28.511409090909101"/>
    <n v="26.154721045454547"/>
    <s v="12:30 - 13:00"/>
    <n v="0.05"/>
    <x v="1"/>
    <x v="2"/>
    <s v="Distributing Full Replication"/>
    <x v="1"/>
    <x v="0"/>
    <s v="1700 shares"/>
    <s v="ETF"/>
    <d v="2013-09-27T00:00:00"/>
    <s v="X2C7INAV.DE"/>
    <s v="XDN0INVG"/>
    <s v="MSCI Nordic"/>
    <x v="179"/>
    <n v="678"/>
    <s v="www.etf.dws.com"/>
    <m/>
    <m/>
    <m/>
    <m/>
    <m/>
    <m/>
    <m/>
  </r>
  <r>
    <x v="0"/>
    <s v="LU1291104575"/>
    <s v="BNP Paribas Easy MSCI North America ex CW UCITS ETF - C"/>
    <x v="2"/>
    <e v="#N/A"/>
    <x v="17"/>
    <e v="#N/A"/>
    <s v="Capitalization"/>
    <s v="Long"/>
    <s v="Equity"/>
    <e v="#N/A"/>
    <x v="4"/>
    <s v="ENOA"/>
    <s v="ENOA.DE"/>
    <s v="ENOA GY"/>
    <m/>
    <n v="2.5000000000000001E-3"/>
    <n v="41.4940909090909"/>
    <n v="33.278435954545451"/>
    <s v="17:00 - 17:30"/>
    <n v="0.02"/>
    <x v="0"/>
    <x v="0"/>
    <s v="Accumulating Optimised"/>
    <x v="1"/>
    <x v="0"/>
    <s v="50000 EUR"/>
    <s v="ETF"/>
    <e v="#N/A"/>
    <s v="IENAMINAV.PA"/>
    <s v="IENAM"/>
    <s v="MSCI North America ex Controversial Weapons"/>
    <x v="180"/>
    <n v="679"/>
    <s v="www.easy.bnpparibas.de"/>
    <m/>
    <m/>
    <m/>
    <m/>
    <m/>
    <m/>
    <m/>
  </r>
  <r>
    <x v="0"/>
    <s v="IE00BH361H73"/>
    <s v="Xtrackers MSCI North America High Dividend Yield UCITS ETF 1C"/>
    <x v="2"/>
    <e v="#N/A"/>
    <x v="3"/>
    <e v="#N/A"/>
    <s v="Dividends"/>
    <s v="Long"/>
    <s v="Equity"/>
    <e v="#N/A"/>
    <x v="3"/>
    <s v="XDND"/>
    <s v="XDND.DE"/>
    <s v="XDND GY"/>
    <m/>
    <n v="3.8999999999999998E-3"/>
    <n v="30.8056818181818"/>
    <n v="24.901009409090907"/>
    <s v="16:30 - 17:00"/>
    <n v="0.05"/>
    <x v="0"/>
    <x v="2"/>
    <s v="Accumulating Full Replication"/>
    <x v="0"/>
    <x v="0"/>
    <s v="50000 EUR"/>
    <s v="ETF"/>
    <d v="2014-07-01T00:00:00"/>
    <s v="X2EAINAV.DE"/>
    <s v="XDNDINVE"/>
    <s v="MSCI North America High Dividend Yield"/>
    <x v="180"/>
    <n v="680"/>
    <s v="www.etf.dws.com"/>
    <m/>
    <m/>
    <m/>
    <m/>
    <m/>
    <m/>
    <m/>
  </r>
  <r>
    <x v="0"/>
    <s v="LU1737653045"/>
    <s v="Amundi Index MSCI North America UCITS ETF DR - EUR (D)"/>
    <x v="2"/>
    <e v="#N/A"/>
    <x v="17"/>
    <e v="#N/A"/>
    <s v="Capitalization"/>
    <s v="Long"/>
    <s v="Equity"/>
    <e v="#N/A"/>
    <x v="6"/>
    <s v="DNRA"/>
    <s v="DNRA.DE"/>
    <s v="DNRA GY"/>
    <m/>
    <n v="1.5E-3"/>
    <n v="22.1712272727273"/>
    <n v="20.257559681818183"/>
    <s v="16:30 - 17:00"/>
    <n v="0.02"/>
    <x v="1"/>
    <x v="2"/>
    <s v="Distributing Full Replication"/>
    <x v="0"/>
    <x v="0"/>
    <s v="2000 shares"/>
    <s v="ETF"/>
    <e v="#N/A"/>
    <s v="INRAMINAV.PA"/>
    <s v="INRAM"/>
    <s v="MSCI North America"/>
    <x v="180"/>
    <n v="681"/>
    <s v="www.amundietf.de"/>
    <m/>
    <m/>
    <m/>
    <m/>
    <m/>
    <m/>
    <m/>
  </r>
  <r>
    <x v="0"/>
    <s v="LU0392494992"/>
    <s v="ComStage MSCI North America UCITS ETF"/>
    <x v="2"/>
    <e v="#N/A"/>
    <x v="17"/>
    <e v="#N/A"/>
    <s v="Capitalization"/>
    <s v="Long"/>
    <s v="Equity"/>
    <e v="#N/A"/>
    <x v="1"/>
    <s v="X013"/>
    <s v="CBMINNA.DE"/>
    <s v="CBNDDUNA GY"/>
    <m/>
    <n v="2.5000000000000001E-3"/>
    <n v="20.981681818181801"/>
    <n v="17.13851168181818"/>
    <s v="17:00 - 17:30"/>
    <n v="0.02"/>
    <x v="1"/>
    <x v="1"/>
    <s v="Distributing Swap-based"/>
    <x v="0"/>
    <x v="0"/>
    <s v="100000 EUR"/>
    <s v="ETF"/>
    <e v="#N/A"/>
    <s v="CBNDDUNAEURINAV=SOLA"/>
    <s v="CNAVNUNA"/>
    <s v="MSCI North America"/>
    <x v="180"/>
    <n v="681"/>
    <s v="www.lyxoretf.de"/>
    <m/>
    <m/>
    <m/>
    <m/>
    <m/>
    <m/>
    <m/>
  </r>
  <r>
    <x v="0"/>
    <s v="IE00B14X4M10"/>
    <s v="iShares MSCI North America UCITS ETF USD (Dist)"/>
    <x v="2"/>
    <n v="27.080000000000005"/>
    <x v="17"/>
    <n v="95.61999999999999"/>
    <s v="Capitalization"/>
    <s v="Long"/>
    <s v="Equity"/>
    <n v="18.21"/>
    <x v="2"/>
    <s v="IQQN"/>
    <s v="IQQN.DE"/>
    <s v="IQQN GY"/>
    <m/>
    <n v="4.0000000000000001E-3"/>
    <n v="7.7262727272727298"/>
    <n v="6.9748192272727261"/>
    <s v="11:30 - 12:00"/>
    <n v="1.2E-2"/>
    <x v="1"/>
    <x v="0"/>
    <s v="Distributing Optimised"/>
    <x v="0"/>
    <x v="0"/>
    <s v="100000 EUR"/>
    <s v="ETF"/>
    <d v="2006-09-06T00:00:00"/>
    <s v="INAAINAV.DE"/>
    <s v="INAVMNAE"/>
    <s v="MSCI North America"/>
    <x v="180"/>
    <n v="681"/>
    <s v="www.ishares.com"/>
    <m/>
    <s v="https://www.ishares.com/de/privatanleger/de/produkte/251873/ishares-msci-north-america-ucits-etf/1478358465952.ajax?fileType=csv&amp;fileName=IQQN_holdings&amp;dataType=fund"/>
    <m/>
    <m/>
    <m/>
    <m/>
    <m/>
  </r>
  <r>
    <x v="0"/>
    <s v="LU0392495023"/>
    <s v="ComStage MSCI Pacific UCITS ETF"/>
    <x v="2"/>
    <e v="#N/A"/>
    <x v="24"/>
    <e v="#N/A"/>
    <s v="Capitalization"/>
    <s v="Long"/>
    <s v="Equity"/>
    <e v="#N/A"/>
    <x v="1"/>
    <s v="X014"/>
    <s v="CBMINAP.DE"/>
    <s v="CBNDDUP GY"/>
    <m/>
    <n v="4.4999999999999997E-3"/>
    <n v="26.118818181818199"/>
    <n v="24.770942590909097"/>
    <s v="14:00 - 14:30"/>
    <n v="0.02"/>
    <x v="0"/>
    <x v="1"/>
    <s v="Accumulating Swap-based"/>
    <x v="0"/>
    <x v="0"/>
    <s v="100000 EUR"/>
    <s v="ETF"/>
    <e v="#N/A"/>
    <s v="CBNDDUPEURINAV=SOLA"/>
    <s v="CNAVNDUP"/>
    <s v="MSCI Pacific"/>
    <x v="181"/>
    <n v="684"/>
    <s v="www.lyxoretf.de"/>
    <m/>
    <m/>
    <m/>
    <m/>
    <m/>
    <m/>
    <m/>
  </r>
  <r>
    <x v="0"/>
    <s v="LU0950674928"/>
    <s v="UBS ETF (LU) MSCI Pacific Socially Responsible UCITS ETF (USD) A-acc"/>
    <x v="2"/>
    <e v="#N/A"/>
    <x v="12"/>
    <e v="#N/A"/>
    <s v="ESG"/>
    <s v="Long"/>
    <s v="Equity"/>
    <e v="#N/A"/>
    <x v="9"/>
    <s v="USUP"/>
    <s v="USUP.DE"/>
    <s v="USUP GY"/>
    <m/>
    <n v="4.0000000000000001E-3"/>
    <n v="71.740227272727296"/>
    <n v="66.141149636363636"/>
    <s v="17:00 - 17:30"/>
    <n v="0.02"/>
    <x v="0"/>
    <x v="2"/>
    <s v="Accumulating Full Replication"/>
    <x v="0"/>
    <x v="0"/>
    <s v="100000 EUR"/>
    <s v="ETF"/>
    <e v="#N/A"/>
    <s v="PSRIEURINAV=SOLA"/>
    <s v="PSRIEUIV"/>
    <s v="MSCI Pacific Socially Responsible 5% Issuer Capped"/>
    <x v="181"/>
    <n v="685"/>
    <s v="www.ubs.com/etf"/>
    <m/>
    <m/>
    <m/>
    <m/>
    <m/>
    <m/>
    <m/>
  </r>
  <r>
    <x v="0"/>
    <s v="LU0629460832"/>
    <s v="UBS ETF (LU) MSCI Pacific Socially Responsible UCITS ETF (USD) A-dis"/>
    <x v="2"/>
    <e v="#N/A"/>
    <x v="12"/>
    <e v="#N/A"/>
    <s v="ESG"/>
    <s v="Long"/>
    <s v="Equity"/>
    <e v="#N/A"/>
    <x v="9"/>
    <s v="UIMT"/>
    <s v="UIMT.DE"/>
    <s v="UIMT GY"/>
    <m/>
    <n v="4.0000000000000001E-3"/>
    <n v="19.213772727272701"/>
    <n v="17.265761954545457"/>
    <s v="16:30 - 17:00"/>
    <n v="0.02"/>
    <x v="1"/>
    <x v="2"/>
    <s v="Distributing Full Replication"/>
    <x v="0"/>
    <x v="0"/>
    <s v="100000 EUR"/>
    <s v="ETF"/>
    <d v="2012-06-28T00:00:00"/>
    <s v=".IPSREUA"/>
    <s v="UETFUIMT"/>
    <s v="MSCI Pacific SRI 5% Issuer Capped"/>
    <x v="181"/>
    <n v="686"/>
    <s v="www.ubs.com/etf"/>
    <m/>
    <m/>
    <m/>
    <m/>
    <m/>
    <m/>
    <m/>
  </r>
  <r>
    <x v="0"/>
    <s v="LU1291106356"/>
    <s v="BNP Paribas Easy MSCI Pacific ex Japan ex CW UCITS ETF - C"/>
    <x v="2"/>
    <e v="#N/A"/>
    <x v="12"/>
    <e v="#N/A"/>
    <s v="Capitalization"/>
    <s v="Long"/>
    <s v="Equity"/>
    <e v="#N/A"/>
    <x v="4"/>
    <s v="PAC"/>
    <s v="PAC.DE"/>
    <s v="PAC GY"/>
    <m/>
    <n v="2.5000000000000001E-3"/>
    <n v="34.008272727272697"/>
    <n v="31.428104727272729"/>
    <s v="12:00 - 12:30"/>
    <n v="0.02"/>
    <x v="0"/>
    <x v="0"/>
    <s v="Accumulating Optimised"/>
    <x v="1"/>
    <x v="0"/>
    <s v="50000 EUR"/>
    <s v="ETF"/>
    <e v="#N/A"/>
    <s v="IEPEJINAV.PA"/>
    <s v="IEPEJ"/>
    <s v="MSCI Pacific ex Japan ex Controversial Weapons"/>
    <x v="182"/>
    <n v="682"/>
    <s v="www.easy.bnpparibas.de"/>
    <m/>
    <m/>
    <m/>
    <m/>
    <m/>
    <m/>
    <m/>
  </r>
  <r>
    <x v="0"/>
    <s v="LU1602144906"/>
    <s v="Amundi Index MSCI Pacific Ex Japan UCITS ETF DR - EUR (C)"/>
    <x v="2"/>
    <e v="#N/A"/>
    <x v="12"/>
    <e v="#N/A"/>
    <s v="Capitalization"/>
    <s v="Long"/>
    <s v="Equity"/>
    <e v="#N/A"/>
    <x v="6"/>
    <s v="18MM"/>
    <s v="CP9.DE"/>
    <s v="18MM GY"/>
    <m/>
    <n v="4.5000000000000005E-3"/>
    <n v="27.613409090909101"/>
    <n v="26.549943409090915"/>
    <s v="16:30 - 17:00"/>
    <n v="0.02"/>
    <x v="0"/>
    <x v="2"/>
    <s v="Accumulating Full Replication"/>
    <x v="1"/>
    <x v="0"/>
    <s v="205 shares"/>
    <s v="ETF"/>
    <e v="#N/A"/>
    <s v="INCP9INAV.PA"/>
    <s v="INCP9"/>
    <s v="MSCI Pacific ex Japan"/>
    <x v="182"/>
    <n v="683"/>
    <s v="www.amundietf.de"/>
    <m/>
    <m/>
    <m/>
    <m/>
    <m/>
    <m/>
    <m/>
  </r>
  <r>
    <x v="0"/>
    <s v="IE00B5SG8Z57"/>
    <s v="HSBC MSCI Pacific ex Japan UCITS ETF"/>
    <x v="2"/>
    <e v="#N/A"/>
    <x v="12"/>
    <e v="#N/A"/>
    <s v="Capitalization"/>
    <s v="Long"/>
    <s v="Equity"/>
    <e v="#N/A"/>
    <x v="13"/>
    <s v="H4ZH"/>
    <s v="H4ZH.DE"/>
    <s v="H4ZH GY"/>
    <m/>
    <n v="1.5E-3"/>
    <n v="24.647136363636399"/>
    <n v="22.192139863636363"/>
    <s v="16:30 - 17:00"/>
    <n v="0.02"/>
    <x v="1"/>
    <x v="2"/>
    <s v="Distributing Full Replication"/>
    <x v="0"/>
    <x v="0"/>
    <s v="50000 EUR"/>
    <s v="ETF"/>
    <d v="2010-09-06T00:00:00"/>
    <s v="HMXJINAVEUR=HSBL"/>
    <s v="HMXJEURI"/>
    <s v="MSCI Pacific ex Japan"/>
    <x v="182"/>
    <n v="683"/>
    <s v="www.etf.hsbc.com"/>
    <m/>
    <m/>
    <m/>
    <m/>
    <m/>
    <m/>
    <m/>
  </r>
  <r>
    <x v="0"/>
    <s v="IE00B52MJY50"/>
    <s v="iShares Core MSCI Pacific ex-Japan UCITS ETF USD (Acc)"/>
    <x v="2"/>
    <n v="36.54"/>
    <x v="12"/>
    <n v="58.900000000000006"/>
    <s v="Capitalization"/>
    <s v="Long"/>
    <s v="Equity"/>
    <n v="27.24"/>
    <x v="2"/>
    <s v="SXR1"/>
    <s v="SXR1.DE"/>
    <s v="SXR1 GY"/>
    <m/>
    <n v="2E-3"/>
    <n v="11.1548181818182"/>
    <n v="10.213845272727275"/>
    <s v="13:00 - 13:30"/>
    <n v="0.03"/>
    <x v="0"/>
    <x v="2"/>
    <s v="Accumulating Full Replication"/>
    <x v="0"/>
    <x v="0"/>
    <s v="50000 EUR"/>
    <s v="ETF"/>
    <d v="2010-09-15T00:00:00"/>
    <s v="IXM0391.DE"/>
    <s v="IXM0391"/>
    <s v="MSCI Pacific ex Japan"/>
    <x v="182"/>
    <n v="683"/>
    <s v="www.ishares.com"/>
    <m/>
    <s v="https://www.ishares.com/de/privatanleger/de/produkte/253735/ishares-msci-pacific-ex-japan-ucits-etf-acc-fund/1478358465952.ajax?fileType=csv&amp;fileName=SXR1_holdings&amp;dataType=fund"/>
    <m/>
    <m/>
    <m/>
    <m/>
    <m/>
  </r>
  <r>
    <x v="0"/>
    <s v="IE00B4WXJD03"/>
    <s v="iShares MSCI Pacific ex-Japan UCITS ETF USD (Dist)"/>
    <x v="2"/>
    <n v="36.619999999999997"/>
    <x v="12"/>
    <n v="55.560000000000009"/>
    <s v="Capitalization"/>
    <s v="Long"/>
    <s v="Equity"/>
    <n v="29.75"/>
    <x v="2"/>
    <s v="EUNJ"/>
    <s v="EUNJ.DE"/>
    <s v="EUNJ GY"/>
    <m/>
    <n v="6.0000000000000001E-3"/>
    <n v="17.122409090909098"/>
    <n v="15.581623318181819"/>
    <s v="12:00 - 12:30"/>
    <n v="0.02"/>
    <x v="1"/>
    <x v="2"/>
    <s v="Distributing Full Replication"/>
    <x v="0"/>
    <x v="0"/>
    <s v="100000 EUR"/>
    <s v="ETF"/>
    <d v="2009-04-20T00:00:00"/>
    <s v="SPXJEUR.DE"/>
    <s v="INAVPXJE"/>
    <s v="MSCI Pacific ex Japan"/>
    <x v="182"/>
    <n v="683"/>
    <s v="www.ishares.com"/>
    <m/>
    <s v="https://www.ishares.com/de/privatanleger/de/produkte/251874/ishares-msci-pacific-exjapan-ucits-etf-inc-fund/1478358465952.ajax?fileType=csv&amp;fileName=EUNJ_holdings&amp;dataType=fund"/>
    <m/>
    <m/>
    <m/>
    <m/>
    <m/>
  </r>
  <r>
    <x v="0"/>
    <s v="LU1900068328"/>
    <s v="Lyxor MSCI AC Asia Pacific Ex Japan UCITS ETF - Acc"/>
    <x v="2"/>
    <e v="#N/A"/>
    <x v="12"/>
    <e v="#N/A"/>
    <s v="Capitalization"/>
    <s v="Long"/>
    <s v="Equity"/>
    <e v="#N/A"/>
    <x v="1"/>
    <s v="LASP"/>
    <s v="LASP.DE"/>
    <s v="LASP GY"/>
    <m/>
    <n v="6.0000000000000001E-3"/>
    <n v="19.015181818181802"/>
    <n v="17.594951863636364"/>
    <s v="10:00 - 10:30"/>
    <n v="0.03"/>
    <x v="0"/>
    <x v="1"/>
    <s v="Accumulating Swap-based"/>
    <x v="1"/>
    <x v="0"/>
    <s v="100000 EUR"/>
    <s v="ETF"/>
    <e v="#N/A"/>
    <s v="CRBEURINAV=SOLA"/>
    <s v="AEJEURIV"/>
    <s v="MSCI Pacific ex Japan"/>
    <x v="182"/>
    <n v="683"/>
    <s v="www.lyxoretf.de"/>
    <m/>
    <m/>
    <m/>
    <m/>
    <m/>
    <m/>
    <m/>
  </r>
  <r>
    <x v="0"/>
    <s v="LU1220245556"/>
    <s v="Lyxor MSCI Pacific Ex Japan UCITS ETF - Dist"/>
    <x v="2"/>
    <e v="#N/A"/>
    <x v="12"/>
    <e v="#N/A"/>
    <s v="Capitalization"/>
    <s v="Long"/>
    <s v="Equity"/>
    <e v="#N/A"/>
    <x v="1"/>
    <s v="LGQK"/>
    <s v="LGQK.DE"/>
    <s v="LGQK GY"/>
    <m/>
    <n v="1.1999999999999999E-3"/>
    <n v="37.486954545454601"/>
    <n v="36.800127318181815"/>
    <s v="10:00 - 10:30"/>
    <n v="0.02"/>
    <x v="1"/>
    <x v="1"/>
    <s v="Distributing Swap-based"/>
    <x v="0"/>
    <x v="0"/>
    <s v="100000 EUR"/>
    <s v="ETF"/>
    <d v="2015-05-21T00:00:00"/>
    <s v="PAXJEURINAV=SOLA"/>
    <s v="PAXJEUIV"/>
    <s v="MSCI Pacific Ex Japan"/>
    <x v="182"/>
    <n v="683"/>
    <s v="www.lyxoretf.de"/>
    <m/>
    <m/>
    <m/>
    <m/>
    <m/>
    <m/>
    <m/>
  </r>
  <r>
    <x v="0"/>
    <s v="LU0446734526"/>
    <s v="UBS ETF (LU) MSCI Pacific (ex Japan) UCITS ETF (USD) A-dis"/>
    <x v="2"/>
    <e v="#N/A"/>
    <x v="12"/>
    <e v="#N/A"/>
    <s v="Capitalization"/>
    <s v="Long"/>
    <s v="Equity"/>
    <e v="#N/A"/>
    <x v="9"/>
    <s v="UIMD"/>
    <s v="PACEUA.DE"/>
    <s v="PACEUA GY"/>
    <m/>
    <n v="3.0000000000000001E-3"/>
    <n v="21.781090909090899"/>
    <n v="20.571111409090918"/>
    <s v="09:30 - 10:00"/>
    <n v="0.02"/>
    <x v="1"/>
    <x v="2"/>
    <s v="Distributing Full Replication"/>
    <x v="0"/>
    <x v="0"/>
    <s v="100000 EUR"/>
    <s v="ETF"/>
    <d v="2012-06-28T00:00:00"/>
    <s v=".IPACEUA"/>
    <s v="UETFUIMD"/>
    <s v="MSCI Pacific ex Japan"/>
    <x v="182"/>
    <n v="683"/>
    <s v="www.ubs.com/etf"/>
    <m/>
    <m/>
    <m/>
    <m/>
    <m/>
    <m/>
    <m/>
  </r>
  <r>
    <x v="0"/>
    <s v="LU0322252338"/>
    <s v="Xtrackers MSCI Pacific ex Japan UCITS ETF 1C"/>
    <x v="2"/>
    <e v="#N/A"/>
    <x v="12"/>
    <e v="#N/A"/>
    <s v="Capitalization"/>
    <s v="Long"/>
    <s v="Equity"/>
    <e v="#N/A"/>
    <x v="3"/>
    <s v="DXS6"/>
    <s v="XPXJ.DE"/>
    <s v="XPXJ GY"/>
    <m/>
    <n v="4.4999999999999997E-3"/>
    <n v="15.3004545454545"/>
    <n v="14.362717363636364"/>
    <s v="14:00 - 14:30"/>
    <n v="0.05"/>
    <x v="0"/>
    <x v="2"/>
    <s v="Accumulating Full Replication"/>
    <x v="0"/>
    <x v="0"/>
    <s v="1300 shares"/>
    <s v="ETF"/>
    <d v="2009-02-18T00:00:00"/>
    <s v="XPXJINAV.DE"/>
    <s v="XPXJINAV"/>
    <s v="MSCI Pacific ex Japan"/>
    <x v="182"/>
    <n v="683"/>
    <s v="www.etf.dws.com"/>
    <m/>
    <m/>
    <m/>
    <m/>
    <m/>
    <m/>
    <m/>
  </r>
  <r>
    <x v="0"/>
    <s v="LU0592215403"/>
    <s v="Xtrackers MSCI Philippines UCITS ETF 1C"/>
    <x v="2"/>
    <e v="#N/A"/>
    <x v="21"/>
    <e v="#N/A"/>
    <s v="Capitalization"/>
    <s v="Long"/>
    <s v="Equity"/>
    <e v="#N/A"/>
    <x v="3"/>
    <s v="XPQP"/>
    <s v="XPQP.DE"/>
    <s v="XPQP GY"/>
    <m/>
    <n v="6.4999999999999997E-3"/>
    <n v="82.805681818181796"/>
    <n v="77.533904909090921"/>
    <s v="12:30 - 13:00"/>
    <n v="0.05"/>
    <x v="0"/>
    <x v="2"/>
    <s v="Accumulating Full Replication"/>
    <x v="0"/>
    <x v="0"/>
    <s v="20000 shares"/>
    <s v="ETF"/>
    <d v="2011-05-23T00:00:00"/>
    <s v="DPQPINAVEUR.DE"/>
    <s v="DPQPINVE"/>
    <s v="MSCI Philippines IM"/>
    <x v="183"/>
    <n v="688"/>
    <s v="www.etf.dws.com"/>
    <m/>
    <m/>
    <m/>
    <m/>
    <m/>
    <m/>
    <m/>
  </r>
  <r>
    <x v="0"/>
    <s v="LU0322252502"/>
    <s v="Xtrackers MSCI Russia Capped Swap UCITS ETF 1C"/>
    <x v="2"/>
    <e v="#N/A"/>
    <x v="22"/>
    <e v="#N/A"/>
    <s v="Equally/Capped"/>
    <s v="Long"/>
    <s v="Equity"/>
    <e v="#N/A"/>
    <x v="3"/>
    <s v="DBXV"/>
    <s v="XMRC.DE"/>
    <s v="XMRC GY"/>
    <m/>
    <n v="6.4999999999999997E-3"/>
    <n v="28.428909090909102"/>
    <n v="26.489393272727273"/>
    <s v="11:30 - 12:00"/>
    <n v="0.05"/>
    <x v="1"/>
    <x v="1"/>
    <s v="Distributing Swap-based"/>
    <x v="0"/>
    <x v="0"/>
    <s v="1000 shares"/>
    <s v="ETF"/>
    <d v="2008-02-07T00:00:00"/>
    <s v="XMRCINAV.DE"/>
    <s v="XMRCINAV"/>
    <s v="MSCI Russia 25% Capped"/>
    <x v="184"/>
    <n v="690"/>
    <s v="www.etf.dws.com"/>
    <m/>
    <m/>
    <m/>
    <m/>
    <m/>
    <m/>
    <m/>
  </r>
  <r>
    <x v="0"/>
    <s v="IE00B5LJZQ16"/>
    <s v="HSBC MSCI Russia Capped UCITS ETF"/>
    <x v="2"/>
    <e v="#N/A"/>
    <x v="22"/>
    <e v="#N/A"/>
    <s v="Equally/Capped"/>
    <s v="Long"/>
    <s v="Equity"/>
    <e v="#N/A"/>
    <x v="13"/>
    <s v="H4ZM"/>
    <s v="H4ZM.DE"/>
    <s v="H4ZM GY"/>
    <m/>
    <n v="6.0000000000000001E-3"/>
    <n v="25.1687727272727"/>
    <n v="23.574643954545454"/>
    <s v="11:30 - 12:00"/>
    <n v="0.02"/>
    <x v="1"/>
    <x v="2"/>
    <s v="Distributing Full Replication"/>
    <x v="0"/>
    <x v="0"/>
    <s v="50000 EUR"/>
    <s v="ETF"/>
    <d v="2011-07-06T00:00:00"/>
    <s v="HRUBINAVEUR=HSBL"/>
    <s v="HRUBEURI"/>
    <s v="MSCI Russia Capped"/>
    <x v="184"/>
    <n v="691"/>
    <s v="www.etf.hsbc.com"/>
    <m/>
    <m/>
    <m/>
    <m/>
    <m/>
    <m/>
    <m/>
  </r>
  <r>
    <x v="0"/>
    <s v="LU1923627092"/>
    <s v="Lyxor MSCI Russia UCITS ETF - Acc"/>
    <x v="2"/>
    <e v="#N/A"/>
    <x v="22"/>
    <e v="#N/A"/>
    <s v="Capitalization"/>
    <s v="Long"/>
    <s v="Equity"/>
    <e v="#N/A"/>
    <x v="1"/>
    <s v="LRUS"/>
    <s v="LRUS.DE"/>
    <s v="LRUS GY"/>
    <m/>
    <n v="6.4999999999999997E-3"/>
    <n v="27.8013181818182"/>
    <n v="26.725227727272728"/>
    <s v="12:30 - 13:00"/>
    <n v="0.03"/>
    <x v="0"/>
    <x v="1"/>
    <s v="Accumulating Swap-based"/>
    <x v="1"/>
    <x v="0"/>
    <s v="100000 EUR"/>
    <s v="ETF"/>
    <e v="#N/A"/>
    <s v="LYXRUSINAV=SOLA"/>
    <s v="LYXRUSIV"/>
    <s v="MSCI Russia IMI Select GDR"/>
    <x v="184"/>
    <n v="692"/>
    <s v="www.lyxoretf.de"/>
    <m/>
    <m/>
    <m/>
    <m/>
    <m/>
    <m/>
    <m/>
  </r>
  <r>
    <x v="0"/>
    <s v="LU1923627332"/>
    <s v="Lyxor MSCI Russia UCITS ETF - Dist"/>
    <x v="2"/>
    <e v="#N/A"/>
    <x v="22"/>
    <e v="#N/A"/>
    <s v="Capitalization"/>
    <s v="Long"/>
    <s v="Equity"/>
    <e v="#N/A"/>
    <x v="1"/>
    <s v="RUSL"/>
    <s v="RUSL.DE"/>
    <s v="RUSL GY"/>
    <m/>
    <n v="6.4999999999999997E-3"/>
    <n v="42.082454545454503"/>
    <n v="42.004280999999999"/>
    <s v="17:00 - 17:30"/>
    <n v="0.03"/>
    <x v="1"/>
    <x v="1"/>
    <s v="Distributing Swap-based"/>
    <x v="4"/>
    <x v="0"/>
    <s v="100000 EUR"/>
    <s v="ETF"/>
    <e v="#N/A"/>
    <s v="RUSLEURINAV=SOLA "/>
    <s v="RUSLEIV"/>
    <s v="MSCI Russia IMI Select GDR USD"/>
    <x v="184"/>
    <n v="693"/>
    <s v="www.lyxoretf.de"/>
    <m/>
    <m/>
    <m/>
    <m/>
    <m/>
    <m/>
    <m/>
  </r>
  <r>
    <x v="0"/>
    <s v="IE00B5V87390"/>
    <s v="iShares MSCI Russia ADR/GDR UCITS ETF USD (Acc)"/>
    <x v="2"/>
    <n v="51.230000000000004"/>
    <x v="22"/>
    <n v="100.00999999999999"/>
    <s v="Capitalization"/>
    <s v="Long"/>
    <s v="Equity"/>
    <n v="70.34"/>
    <x v="2"/>
    <s v="CEBB"/>
    <s v="CEBB.DE"/>
    <s v="CEBB GY"/>
    <m/>
    <n v="6.4999999999999997E-3"/>
    <n v="19.707045454545501"/>
    <n v="18.108197272727271"/>
    <s v="12:30 - 13:00"/>
    <n v="0.03"/>
    <x v="0"/>
    <x v="2"/>
    <s v="Accumulating Full Replication"/>
    <x v="0"/>
    <x v="0"/>
    <s v="50000 EUR"/>
    <s v="ETF"/>
    <d v="2010-09-15T00:00:00"/>
    <s v="IXM0481.DE"/>
    <s v="IXM0481"/>
    <s v="MSCI Russia"/>
    <x v="184"/>
    <n v="694"/>
    <s v="www.ishares.com"/>
    <m/>
    <s v="https://www.ishares.com/de/privatanleger/de/produkte/253736/ishares-msci-russia-adrgdr-ucits-etf/1478358465952.ajax?fileType=csv&amp;fileName=CEBB_holdings&amp;dataType=fund"/>
    <m/>
    <m/>
    <m/>
    <m/>
    <m/>
  </r>
  <r>
    <x v="0"/>
    <s v="IE00BYYR0489"/>
    <s v="iShares MSCI Saudi Arabia Capped UCITS ETF USD (Acc)"/>
    <x v="2"/>
    <n v="42.67"/>
    <x v="23"/>
    <n v="99.95"/>
    <s v="Equally/Capped"/>
    <s v="Long"/>
    <s v="Equity"/>
    <n v="54.09"/>
    <x v="2"/>
    <s v="IUSS"/>
    <s v="IUSS.DE"/>
    <s v="IUSS GY"/>
    <m/>
    <n v="6.0000000000000001E-3"/>
    <n v="60.903500000000001"/>
    <n v="48.856441454545454"/>
    <s v="16:30 - 17:00"/>
    <n v="0.03"/>
    <x v="0"/>
    <x v="2"/>
    <s v="Accumulating Full Replication"/>
    <x v="0"/>
    <x v="0"/>
    <s v="50000 EUR"/>
    <s v="ETF"/>
    <e v="#N/A"/>
    <s v="0JHTINAV.DE"/>
    <s v="INAVIKSE"/>
    <s v="MSCI Saudi Arabia 20/35"/>
    <x v="185"/>
    <n v="695"/>
    <s v="www.ishares.com"/>
    <m/>
    <s v="https://www.ishares.com/de/privatanleger/de/produkte/279996/ishares-msci-saudi-arabia-capped-imi-ucits-etf/1478358465952.ajax?fileType=csv&amp;fileName=IUSS_holdings&amp;dataType=fund"/>
    <m/>
    <m/>
    <m/>
    <m/>
    <m/>
  </r>
  <r>
    <x v="0"/>
    <s v="LU0659578842"/>
    <s v="Xtrackers MSCI Singapore UCITS ETF 1C"/>
    <x v="2"/>
    <e v="#N/A"/>
    <x v="25"/>
    <e v="#N/A"/>
    <s v="Capitalization"/>
    <s v="Long"/>
    <s v="Equity"/>
    <e v="#N/A"/>
    <x v="3"/>
    <s v="XBAS"/>
    <s v="XBAS.DE"/>
    <s v="XBAS GY"/>
    <m/>
    <n v="5.0000000000000001E-3"/>
    <n v="32.8602272727273"/>
    <n v="30.467690545454545"/>
    <s v="12:00 - 12:30"/>
    <n v="0.05"/>
    <x v="0"/>
    <x v="2"/>
    <s v="Accumulating Full Replication"/>
    <x v="0"/>
    <x v="0"/>
    <s v="26000 shares"/>
    <s v="ETF"/>
    <e v="#N/A"/>
    <s v="XBASINAVEUR.DE"/>
    <s v="XBASINVE"/>
    <s v="MSCI Singapore IM"/>
    <x v="186"/>
    <n v="696"/>
    <s v="www.etf.dws.com"/>
    <m/>
    <m/>
    <m/>
    <m/>
    <m/>
    <m/>
    <m/>
  </r>
  <r>
    <x v="0"/>
    <s v="LU1900067270"/>
    <s v="Lyxor MSCI South Africa UCITS ETF - Acc"/>
    <x v="2"/>
    <e v="#N/A"/>
    <x v="23"/>
    <e v="#N/A"/>
    <s v="Capitalization"/>
    <s v="Long"/>
    <s v="Equity"/>
    <e v="#N/A"/>
    <x v="1"/>
    <s v="LSAF"/>
    <s v="LSAF.DE"/>
    <s v="LSAF GY"/>
    <m/>
    <n v="4.4999999999999997E-3"/>
    <n v="71.377409090909097"/>
    <n v="68.512110045454534"/>
    <s v="17:00 - 17:30"/>
    <n v="0.03"/>
    <x v="0"/>
    <x v="1"/>
    <s v="Accumulating Swap-based"/>
    <x v="1"/>
    <x v="0"/>
    <s v="100000 EUR"/>
    <s v="ETF"/>
    <e v="#N/A"/>
    <s v="AFSINAV=SOLA"/>
    <s v="AFSIV"/>
    <s v="MSCI South Africa 20/35"/>
    <x v="187"/>
    <n v="697"/>
    <s v="www.lyxoretf.de"/>
    <m/>
    <m/>
    <m/>
    <m/>
    <m/>
    <m/>
    <m/>
  </r>
  <r>
    <x v="0"/>
    <s v="IE00B57S5Q22"/>
    <s v="HSBC MSCI South Africa UCITS ETF"/>
    <x v="2"/>
    <e v="#N/A"/>
    <x v="23"/>
    <e v="#N/A"/>
    <s v="Capitalization"/>
    <s v="Long"/>
    <s v="Equity"/>
    <e v="#N/A"/>
    <x v="13"/>
    <s v="H4ZQ"/>
    <s v="H4ZQ.DE"/>
    <s v="H4ZQ GY"/>
    <m/>
    <n v="6.0000000000000001E-3"/>
    <n v="51.385136363636398"/>
    <n v="49.62790990909091"/>
    <s v="11:30 - 12:00"/>
    <n v="0.02"/>
    <x v="1"/>
    <x v="2"/>
    <s v="Distributing Full Replication"/>
    <x v="0"/>
    <x v="0"/>
    <s v="50000 EUR"/>
    <s v="ETF"/>
    <d v="2011-02-16T00:00:00"/>
    <s v="HZARINAVEUR=HSBL"/>
    <s v="HZAREURI"/>
    <s v="MSCI South Africa"/>
    <x v="187"/>
    <n v="698"/>
    <s v="www.etf.hsbc.com"/>
    <m/>
    <m/>
    <m/>
    <m/>
    <m/>
    <m/>
    <m/>
  </r>
  <r>
    <x v="0"/>
    <s v="IE00B52XQP83"/>
    <s v="iShares MSCI South Africa UCITS ETF USD (Acc)"/>
    <x v="2"/>
    <n v="30.83"/>
    <x v="23"/>
    <n v="99.879999999999981"/>
    <s v="Capitalization"/>
    <s v="Long"/>
    <s v="Equity"/>
    <n v="47"/>
    <x v="2"/>
    <s v="IBC4"/>
    <s v="IBC4.DE"/>
    <s v="IBC4 GY"/>
    <m/>
    <n v="6.4999999999999997E-3"/>
    <n v="47.356136363636402"/>
    <n v="44.316362136363637"/>
    <s v="12:00 - 12:30"/>
    <n v="1.4999999999999999E-2"/>
    <x v="0"/>
    <x v="2"/>
    <s v="Accumulating Full Replication"/>
    <x v="0"/>
    <x v="0"/>
    <s v="100000 EUR"/>
    <s v="ETF"/>
    <d v="2010-01-25T00:00:00"/>
    <s v="ISRSINAVEUR.DE"/>
    <s v="ISRINAVE"/>
    <s v="MSCI South Africa"/>
    <x v="187"/>
    <n v="698"/>
    <s v="www.ishares.com"/>
    <m/>
    <s v="https://www.ishares.com/de/privatanleger/de/produkte/251877/ishares-msci-south-africa-ucits-etf/1478358465952.ajax?fileType=csv&amp;fileName=IBC4_holdings&amp;dataType=fund"/>
    <m/>
    <m/>
    <m/>
    <m/>
    <m/>
  </r>
  <r>
    <x v="0"/>
    <s v="FR0010655746"/>
    <s v="Amundi ETF MSCI Spain UCITS ETF - EUR (C/D)"/>
    <x v="2"/>
    <e v="#N/A"/>
    <x v="26"/>
    <e v="#N/A"/>
    <s v="Capitalization"/>
    <s v="Long"/>
    <s v="Equity"/>
    <e v="#N/A"/>
    <x v="6"/>
    <s v="AMES"/>
    <s v="AMES.DE"/>
    <s v="AMES GY"/>
    <m/>
    <n v="2.5000000000000001E-3"/>
    <n v="42.590363636363598"/>
    <n v="40.733303090909082"/>
    <s v="15:30 - 16:00"/>
    <n v="0.02"/>
    <x v="0"/>
    <x v="1"/>
    <s v="Accumulating Swap-based"/>
    <x v="1"/>
    <x v="0"/>
    <s v="100000 EUR"/>
    <s v="ETF"/>
    <d v="2011-05-09T00:00:00"/>
    <s v="INCS1INAV.PA"/>
    <s v="INCS1"/>
    <s v="MSCI Spain"/>
    <x v="188"/>
    <n v="699"/>
    <s v="www.amundietf.de"/>
    <m/>
    <m/>
    <m/>
    <m/>
    <m/>
    <m/>
    <m/>
  </r>
  <r>
    <x v="0"/>
    <s v="LU1104577314"/>
    <s v="ComStage MSCI Spain UCITS ETF"/>
    <x v="2"/>
    <e v="#N/A"/>
    <x v="26"/>
    <e v="#N/A"/>
    <s v="Capitalization"/>
    <s v="Long"/>
    <s v="Equity"/>
    <e v="#N/A"/>
    <x v="1"/>
    <s v="C033"/>
    <s v="C033.DE"/>
    <s v="C033 GY"/>
    <m/>
    <n v="2.5000000000000001E-3"/>
    <n v="24.999045454545499"/>
    <n v="22.168113727272729"/>
    <s v="13:00 - 13:30"/>
    <n v="0.02"/>
    <x v="0"/>
    <x v="1"/>
    <s v="Accumulating Swap-based"/>
    <x v="1"/>
    <x v="0"/>
    <s v="100000 EUR"/>
    <s v="ETF"/>
    <e v="#N/A"/>
    <s v="C033EURINAV=SOLA"/>
    <s v="CNAVC033"/>
    <s v="MSCI Spain"/>
    <x v="188"/>
    <n v="699"/>
    <s v="www.lyxoretf.de"/>
    <m/>
    <m/>
    <m/>
    <m/>
    <m/>
    <m/>
    <m/>
  </r>
  <r>
    <x v="0"/>
    <s v="LU1681044720"/>
    <s v="Amundi MSCI Switzerland UCITS ETF - EUR (C)"/>
    <x v="2"/>
    <e v="#N/A"/>
    <x v="8"/>
    <e v="#N/A"/>
    <s v="Capitalization"/>
    <s v="Long"/>
    <s v="Equity"/>
    <e v="#N/A"/>
    <x v="6"/>
    <s v="540J"/>
    <s v="540J.DE"/>
    <s v="540J GY"/>
    <m/>
    <n v="2.5000000000000001E-3"/>
    <n v="18.9993181818182"/>
    <n v="17.444368545454548"/>
    <s v="14:00 - 14:30"/>
    <n v="0.02"/>
    <x v="0"/>
    <x v="1"/>
    <s v="Accumulating Swap-based"/>
    <x v="1"/>
    <x v="0"/>
    <s v="100000 EUR"/>
    <s v="ETF"/>
    <e v="#N/A"/>
    <s v="INCSWINAV.DE"/>
    <s v="INCSW"/>
    <s v="MSCI Switzerland"/>
    <x v="189"/>
    <n v="700"/>
    <s v="www.amundietf.de"/>
    <m/>
    <m/>
    <m/>
    <m/>
    <m/>
    <m/>
    <m/>
  </r>
  <r>
    <x v="0"/>
    <s v="LU1900066033"/>
    <s v="Lyxor MSCI Taiwan UCITS ETF - Acc"/>
    <x v="2"/>
    <e v="#N/A"/>
    <x v="21"/>
    <e v="#N/A"/>
    <s v="Capitalization"/>
    <s v="Long"/>
    <s v="Equity"/>
    <e v="#N/A"/>
    <x v="1"/>
    <s v="LTWN"/>
    <s v="LTWN.DE"/>
    <s v="LTWN GY"/>
    <m/>
    <n v="4.4999999999999997E-3"/>
    <n v="54.0148181818182"/>
    <n v="51.896148227272732"/>
    <s v="10:00 - 10:30"/>
    <n v="0.03"/>
    <x v="0"/>
    <x v="1"/>
    <s v="Accumulating Swap-based"/>
    <x v="1"/>
    <x v="0"/>
    <s v="100000 EUR"/>
    <s v="ETF"/>
    <e v="#N/A"/>
    <s v="LYXTWNINAV=SOLA"/>
    <s v="LYXTWNIV"/>
    <s v="MSCI Taiwan 20/35"/>
    <x v="190"/>
    <n v="701"/>
    <s v="www.lyxoretf.de"/>
    <m/>
    <m/>
    <m/>
    <m/>
    <m/>
    <m/>
    <m/>
  </r>
  <r>
    <x v="0"/>
    <s v="IE00B3S1J086"/>
    <s v="HSBC MSCI Taiwan Capped UCITS ETF"/>
    <x v="2"/>
    <e v="#N/A"/>
    <x v="21"/>
    <e v="#N/A"/>
    <s v="Equally/Capped"/>
    <s v="Long"/>
    <s v="Equity"/>
    <e v="#N/A"/>
    <x v="13"/>
    <s v="H4ZU"/>
    <s v="H4ZU.DE"/>
    <s v="H4ZU GY"/>
    <m/>
    <n v="6.0000000000000001E-3"/>
    <n v="47.644636363636401"/>
    <n v="44.723481454545457"/>
    <s v="17:00 - 17:30"/>
    <n v="0.02"/>
    <x v="1"/>
    <x v="2"/>
    <s v="Distributing Full Replication"/>
    <x v="0"/>
    <x v="0"/>
    <s v="50000 EUR"/>
    <s v="ETF"/>
    <d v="2011-03-30T00:00:00"/>
    <s v="HTWNINAVEUR=HSBL"/>
    <s v="HTWNEURI"/>
    <s v="MSCI Taiwan Capped"/>
    <x v="190"/>
    <n v="702"/>
    <s v="www.etf.hsbc.com"/>
    <m/>
    <m/>
    <m/>
    <m/>
    <m/>
    <m/>
    <m/>
  </r>
  <r>
    <x v="0"/>
    <s v="LU0292109187"/>
    <s v="Xtrackers MSCI Taiwan UCITS ETF 1C"/>
    <x v="2"/>
    <e v="#N/A"/>
    <x v="21"/>
    <e v="#N/A"/>
    <s v="Capitalization"/>
    <s v="Long"/>
    <s v="Equity"/>
    <e v="#N/A"/>
    <x v="3"/>
    <s v="DBX5"/>
    <s v="XMTW.DE"/>
    <s v="XMTW GY"/>
    <m/>
    <n v="6.4999999999999997E-3"/>
    <n v="31.057863636363599"/>
    <n v="28.705286272727268"/>
    <s v="13:30 - 14:00"/>
    <n v="0.05"/>
    <x v="0"/>
    <x v="2"/>
    <s v="Accumulating Full Replication"/>
    <x v="0"/>
    <x v="0"/>
    <s v="1000 shares"/>
    <s v="ETF"/>
    <d v="2007-09-07T00:00:00"/>
    <s v="XMTWNAV.DE"/>
    <s v="XMTWINAV"/>
    <s v="MSCI Taiwan"/>
    <x v="190"/>
    <n v="703"/>
    <s v="www.etf.dws.com"/>
    <m/>
    <m/>
    <m/>
    <m/>
    <m/>
    <m/>
    <m/>
  </r>
  <r>
    <x v="0"/>
    <s v="LU1900067437"/>
    <s v="Lyxor MSCI Thailand UCITS ETF - Acc"/>
    <x v="2"/>
    <e v="#N/A"/>
    <x v="21"/>
    <e v="#N/A"/>
    <s v="Capitalization"/>
    <s v="Long"/>
    <s v="Equity"/>
    <e v="#N/A"/>
    <x v="1"/>
    <s v="LYXT"/>
    <s v="LYXT.DE"/>
    <s v="LYXT GY"/>
    <m/>
    <n v="4.4999999999999997E-3"/>
    <n v="85.499318181818197"/>
    <n v="77.401362545454546"/>
    <s v="17:00 - 17:30"/>
    <n v="0.03"/>
    <x v="0"/>
    <x v="1"/>
    <s v="Accumulating Swap-based"/>
    <x v="1"/>
    <x v="0"/>
    <s v="100000 EUR"/>
    <s v="ETF"/>
    <e v="#N/A"/>
    <s v="LYS0INAV=SOLA"/>
    <s v="LYS0IV"/>
    <s v="MSCI Thailand"/>
    <x v="191"/>
    <n v="704"/>
    <s v="www.lyxoretf.de"/>
    <m/>
    <m/>
    <m/>
    <m/>
    <m/>
    <m/>
    <m/>
  </r>
  <r>
    <x v="0"/>
    <s v="LU0514694701"/>
    <s v="Xtrackers MSCI Thailand UCITS ETF 1C"/>
    <x v="2"/>
    <e v="#N/A"/>
    <x v="21"/>
    <e v="#N/A"/>
    <s v="Capitalization"/>
    <s v="Long"/>
    <s v="Equity"/>
    <e v="#N/A"/>
    <x v="3"/>
    <s v="XCS4"/>
    <s v="XCS4.DE"/>
    <s v="XCS4 GY"/>
    <m/>
    <n v="5.0000000000000001E-3"/>
    <n v="70.671363636363594"/>
    <n v="65.167041772727273"/>
    <s v="11:00 - 11:30"/>
    <n v="0.05"/>
    <x v="0"/>
    <x v="2"/>
    <s v="Accumulating Full Replication"/>
    <x v="0"/>
    <x v="0"/>
    <s v="2000 shares"/>
    <s v="ETF"/>
    <d v="2010-11-12T00:00:00"/>
    <s v="XCS4INAVEUR.DE"/>
    <s v="XCS4INVE"/>
    <s v="MSCI Thailand"/>
    <x v="191"/>
    <n v="704"/>
    <s v="www.etf.dws.com"/>
    <m/>
    <m/>
    <m/>
    <m/>
    <m/>
    <m/>
    <m/>
  </r>
  <r>
    <x v="0"/>
    <s v="IE00B5BRQB73"/>
    <s v="HSBC MSCI Turkey UCITS ETF"/>
    <x v="2"/>
    <e v="#N/A"/>
    <x v="22"/>
    <e v="#N/A"/>
    <s v="Capitalization"/>
    <s v="Long"/>
    <s v="Equity"/>
    <e v="#N/A"/>
    <x v="13"/>
    <s v="H4ZK"/>
    <s v="H4ZK.DE"/>
    <s v="H4ZK GY"/>
    <m/>
    <n v="6.0000000000000001E-3"/>
    <n v="51.905454545454504"/>
    <n v="48.274217545454547"/>
    <s v="16:30 - 17:00"/>
    <n v="0.02"/>
    <x v="1"/>
    <x v="2"/>
    <s v="Distributing Full Replication"/>
    <x v="0"/>
    <x v="0"/>
    <s v="50000 EUR"/>
    <s v="ETF"/>
    <d v="2010-12-08T00:00:00"/>
    <s v="HTRYINAVEUR=HSBL"/>
    <s v="HTRYEURI"/>
    <s v="MSCI Turkey"/>
    <x v="192"/>
    <n v="705"/>
    <s v="www.etf.hsbc.com"/>
    <m/>
    <m/>
    <m/>
    <m/>
    <m/>
    <m/>
    <m/>
  </r>
  <r>
    <x v="0"/>
    <s v="LU1900067601"/>
    <s v="Lyxor MSCI Turkey UCITS ETF - Acc"/>
    <x v="2"/>
    <e v="#N/A"/>
    <x v="22"/>
    <e v="#N/A"/>
    <s v="Capitalization"/>
    <s v="Long"/>
    <s v="Equity"/>
    <e v="#N/A"/>
    <x v="1"/>
    <s v="LTUR"/>
    <s v="LTUR.DE"/>
    <s v="LTUR GY"/>
    <m/>
    <n v="4.4999999999999997E-3"/>
    <n v="61.651409090909098"/>
    <n v="52.269003181818192"/>
    <s v="11:00 - 11:30"/>
    <n v="0.03"/>
    <x v="0"/>
    <x v="1"/>
    <s v="Accumulating Swap-based"/>
    <x v="1"/>
    <x v="0"/>
    <s v="100000 EUR"/>
    <s v="ETF"/>
    <e v="#N/A"/>
    <s v="LYTURINAV=SOLA"/>
    <s v="LYTURIV"/>
    <s v="MSCI Turkey"/>
    <x v="192"/>
    <n v="705"/>
    <s v="www.lyxoretf.de"/>
    <m/>
    <m/>
    <m/>
    <m/>
    <m/>
    <m/>
    <m/>
  </r>
  <r>
    <x v="0"/>
    <s v="LU1169821292"/>
    <s v="UBS ETF (LU) MSCI United Kingdom UCITS ETF (hedged to EUR) A-acc"/>
    <x v="2"/>
    <e v="#N/A"/>
    <x v="10"/>
    <e v="#N/A"/>
    <s v="Capitalization"/>
    <s v="Long"/>
    <s v="Equity"/>
    <e v="#N/A"/>
    <x v="9"/>
    <s v="UFMB"/>
    <s v="UFMB.DE"/>
    <s v="UFMB GY"/>
    <m/>
    <n v="3.0000000000000001E-3"/>
    <n v="97.340181818181804"/>
    <n v="91.326916818181815"/>
    <s v="17:00 - 17:30"/>
    <n v="0.02"/>
    <x v="0"/>
    <x v="2"/>
    <s v="Accumulating Full Replication"/>
    <x v="0"/>
    <x v="0"/>
    <s v="100000 EUR"/>
    <s v="ETF"/>
    <e v="#N/A"/>
    <s v="UFMBEURINAV=SOLA"/>
    <s v="UFMBEUIV"/>
    <s v="MSCI United Kingdom 100% hedged to EUR"/>
    <x v="193"/>
    <n v="706"/>
    <s v="www.ubs.com/etf"/>
    <m/>
    <m/>
    <m/>
    <m/>
    <m/>
    <m/>
    <m/>
  </r>
  <r>
    <x v="0"/>
    <s v="FR0010655761"/>
    <s v="Amundi ETF MSCI UK UCITS ETF - EUR (C/D)"/>
    <x v="2"/>
    <e v="#N/A"/>
    <x v="10"/>
    <e v="#N/A"/>
    <s v="Capitalization"/>
    <s v="Long"/>
    <s v="Equity"/>
    <e v="#N/A"/>
    <x v="6"/>
    <s v="540K"/>
    <s v="CUI.DE"/>
    <s v="CU1GR GY"/>
    <m/>
    <n v="2.5000000000000001E-3"/>
    <n v="17.8979545454545"/>
    <n v="16.72598409090909"/>
    <s v="16:30 - 17:00"/>
    <n v="0.02"/>
    <x v="0"/>
    <x v="1"/>
    <s v="Accumulating Swap-based"/>
    <x v="1"/>
    <x v="0"/>
    <s v="100000 EUR"/>
    <s v="ETF"/>
    <d v="2011-05-09T00:00:00"/>
    <s v="INCU1INAV.PA"/>
    <s v="INCU1"/>
    <s v="MSCI United Kingdom"/>
    <x v="193"/>
    <n v="707"/>
    <s v="www.amundietf.de"/>
    <m/>
    <m/>
    <m/>
    <m/>
    <m/>
    <m/>
    <m/>
  </r>
  <r>
    <x v="0"/>
    <s v="IE00B539F030"/>
    <s v="iShares MSCI UK UCITS ETF GBP (Acc)"/>
    <x v="2"/>
    <n v="19.04"/>
    <x v="10"/>
    <n v="99.89"/>
    <s v="Capitalization"/>
    <s v="Long"/>
    <s v="Equity"/>
    <n v="25.44"/>
    <x v="2"/>
    <s v="SXR3"/>
    <s v="SXR3.DE"/>
    <s v="SXR3 GY"/>
    <m/>
    <n v="3.3E-3"/>
    <n v="20.669772727272701"/>
    <n v="19.950914818181818"/>
    <s v="17:00 - 17:30"/>
    <n v="1.4999999999999999E-2"/>
    <x v="0"/>
    <x v="2"/>
    <s v="Accumulating Full Replication"/>
    <x v="4"/>
    <x v="0"/>
    <s v="50000 EUR"/>
    <s v="ETF"/>
    <d v="2010-09-15T00:00:00"/>
    <s v="IXM0411.DE"/>
    <s v="IXM0411"/>
    <s v="MSCI United Kingdom"/>
    <x v="193"/>
    <n v="707"/>
    <s v="www.ishares.com"/>
    <m/>
    <s v="https://www.ishares.com/de/privatanleger/de/produkte/253739/ishares-msci-uk-ucits-etf/1478358465952.ajax?fileType=csv&amp;fileName=SXR3_holdings&amp;dataType=fund"/>
    <m/>
    <m/>
    <m/>
    <m/>
    <m/>
  </r>
  <r>
    <x v="0"/>
    <s v="IE00B3VWLG82"/>
    <s v="iShares MSCI UK Small Cap UCITS ETF GBP (Acc)"/>
    <x v="2"/>
    <n v="21.690000000000005"/>
    <x v="10"/>
    <n v="99.990000000000038"/>
    <s v="SmallCap"/>
    <s v="Long"/>
    <s v="Equity"/>
    <n v="7.11"/>
    <x v="2"/>
    <s v="SXRD"/>
    <s v="SXRD.DE"/>
    <s v="SXRD GY"/>
    <m/>
    <n v="5.7999999999999996E-3"/>
    <n v="39.611909090909101"/>
    <n v="31.925502909090913"/>
    <s v="17:00 - 17:30"/>
    <n v="1.4999999999999999E-2"/>
    <x v="0"/>
    <x v="0"/>
    <s v="Accumulating Optimised"/>
    <x v="4"/>
    <x v="0"/>
    <s v="51000 EUR"/>
    <s v="ETF"/>
    <d v="2010-09-15T00:00:00"/>
    <s v="IXM0051.DE"/>
    <s v="IXM0051"/>
    <s v="MSCI United Kingdom Small Cap"/>
    <x v="194"/>
    <n v="708"/>
    <s v="www.ishares.com"/>
    <m/>
    <s v="https://www.ishares.com/de/privatanleger/de/produkte/253474/ishares-msci-uk-small-cap-ucits-etf/1478358465952.ajax?fileType=csv&amp;fileName=SXRD_holdings&amp;dataType=fund"/>
    <m/>
    <m/>
    <m/>
    <m/>
    <m/>
  </r>
  <r>
    <x v="0"/>
    <s v="IE00BD4TYG73"/>
    <s v="UBS ETF (IE) MSCI USA hedged EUR UCITS ETF (EUR) A-acc"/>
    <x v="2"/>
    <e v="#N/A"/>
    <x v="3"/>
    <e v="#N/A"/>
    <s v="Capitalization"/>
    <s v="Long"/>
    <s v="Equity"/>
    <e v="#N/A"/>
    <x v="9"/>
    <s v="UBUJ"/>
    <s v="UBUJ.DE"/>
    <s v="UBUJ GY"/>
    <m/>
    <n v="1.9E-3"/>
    <n v="15.993818181818201"/>
    <n v="13.221195318181817"/>
    <s v="11:30 - 12:00"/>
    <n v="0.02"/>
    <x v="0"/>
    <x v="2"/>
    <s v="Accumulating Full Replication"/>
    <x v="1"/>
    <x v="0"/>
    <s v="150000 EUR"/>
    <s v="ETF"/>
    <e v="#N/A"/>
    <s v=".IUSEUWH"/>
    <s v="UETFUBUJ"/>
    <s v="MSCI USA"/>
    <x v="195"/>
    <n v="709"/>
    <s v="www.ubs.com/etf"/>
    <m/>
    <m/>
    <m/>
    <m/>
    <m/>
    <m/>
    <m/>
  </r>
  <r>
    <x v="0"/>
    <s v="LU1681042864"/>
    <s v="Amundi MSCI USA UCITS ETF - EUR (C)"/>
    <x v="2"/>
    <e v="#N/A"/>
    <x v="3"/>
    <e v="#N/A"/>
    <s v="Capitalization"/>
    <s v="Long"/>
    <s v="Equity"/>
    <e v="#N/A"/>
    <x v="6"/>
    <s v="ACU2"/>
    <s v="ACU2.DE"/>
    <s v="ACU2 GY"/>
    <m/>
    <n v="2.8000000000000004E-3"/>
    <n v="16.300909090909101"/>
    <n v="14.642304181818185"/>
    <s v="11:30 - 12:00"/>
    <n v="0.02"/>
    <x v="0"/>
    <x v="1"/>
    <s v="Accumulating Swap-based"/>
    <x v="1"/>
    <x v="0"/>
    <s v="380 shares"/>
    <s v="ETF"/>
    <e v="#N/A"/>
    <s v="INCU2INAV.PA"/>
    <s v="INCU2"/>
    <s v="MSCI USA"/>
    <x v="195"/>
    <n v="726"/>
    <s v="www.amundietf.de"/>
    <m/>
    <m/>
    <m/>
    <m/>
    <m/>
    <m/>
    <m/>
  </r>
  <r>
    <x v="0"/>
    <s v="LU0392495700"/>
    <s v="ComStage MSCI USA UCITS ETF"/>
    <x v="2"/>
    <e v="#N/A"/>
    <x v="3"/>
    <e v="#N/A"/>
    <s v="Capitalization"/>
    <s v="Long"/>
    <s v="Equity"/>
    <e v="#N/A"/>
    <x v="1"/>
    <s v="X020"/>
    <s v="X020.DE"/>
    <s v="CBNDDUUS GY"/>
    <m/>
    <n v="1E-3"/>
    <n v="13.082681818181801"/>
    <n v="12.106400772727273"/>
    <s v="12:00 - 12:30"/>
    <n v="0.02"/>
    <x v="1"/>
    <x v="1"/>
    <s v="Distributing Swap-based"/>
    <x v="0"/>
    <x v="0"/>
    <s v="100000 EUR"/>
    <s v="ETF"/>
    <e v="#N/A"/>
    <s v="CBNDDUUSEURINAV=SOLA"/>
    <s v="CNAVNUUS"/>
    <s v="MSCI USA"/>
    <x v="195"/>
    <n v="726"/>
    <s v="www.lyxoretf.de"/>
    <m/>
    <m/>
    <m/>
    <m/>
    <m/>
    <m/>
    <m/>
  </r>
  <r>
    <x v="0"/>
    <s v="DE000ETFL268"/>
    <s v="Deka MSCI USA UCITS ETF"/>
    <x v="2"/>
    <e v="#N/A"/>
    <x v="3"/>
    <e v="#N/A"/>
    <s v="Capitalization"/>
    <s v="Long"/>
    <s v="Equity"/>
    <e v="#N/A"/>
    <x v="7"/>
    <s v="EL4Z"/>
    <s v="ETFUSAC.DE"/>
    <s v="ETFUSAC GY"/>
    <m/>
    <n v="3.0000000000000001E-3"/>
    <n v="8.3774090909090901"/>
    <n v="7.2276656818181815"/>
    <s v="11:30 - 12:00"/>
    <n v="0.02"/>
    <x v="1"/>
    <x v="2"/>
    <s v="Distributing Full Replication"/>
    <x v="0"/>
    <x v="0"/>
    <s v="100000 EUR"/>
    <s v="ETF"/>
    <e v="#N/A"/>
    <s v="IUSAC.DE"/>
    <s v="IUSAC"/>
    <s v="MSCI USA"/>
    <x v="195"/>
    <n v="726"/>
    <s v="www.deka-etf.de"/>
    <m/>
    <m/>
    <m/>
    <m/>
    <m/>
    <m/>
    <m/>
  </r>
  <r>
    <x v="0"/>
    <s v="IE00B5WFQ436"/>
    <s v="HSBC MSCI USA UCITS ETF"/>
    <x v="2"/>
    <e v="#N/A"/>
    <x v="3"/>
    <e v="#N/A"/>
    <s v="Capitalization"/>
    <s v="Long"/>
    <s v="Equity"/>
    <e v="#N/A"/>
    <x v="13"/>
    <s v="H4ZD"/>
    <s v="H4ZD.DE"/>
    <s v="H4ZD GY"/>
    <m/>
    <n v="3.0000000000000001E-3"/>
    <n v="8.2187272727272696"/>
    <n v="6.6621084545454545"/>
    <s v="11:30 - 12:00"/>
    <n v="0.02"/>
    <x v="1"/>
    <x v="2"/>
    <s v="Distributing Full Replication"/>
    <x v="0"/>
    <x v="0"/>
    <s v="50000 EUR"/>
    <s v="ETF"/>
    <d v="2010-10-14T00:00:00"/>
    <s v="HMUSINAVEUR=HSBL"/>
    <s v="HMUSEURI"/>
    <s v="MSCI USA"/>
    <x v="195"/>
    <n v="726"/>
    <s v="www.etf.hsbc.com"/>
    <m/>
    <m/>
    <m/>
    <m/>
    <m/>
    <m/>
    <m/>
  </r>
  <r>
    <x v="0"/>
    <s v="IE00B60SX170"/>
    <s v="Invesco MSCI USA UCITS ETF Acc"/>
    <x v="2"/>
    <e v="#N/A"/>
    <x v="3"/>
    <e v="#N/A"/>
    <s v="Capitalization"/>
    <s v="Long"/>
    <s v="Equity"/>
    <e v="#N/A"/>
    <x v="11"/>
    <s v="SC0H"/>
    <s v="SMSUSA.DE"/>
    <s v="SMSUSA GY"/>
    <m/>
    <n v="5.0000000000000001E-4"/>
    <n v="11.149409090909099"/>
    <n v="9.3184924999999978"/>
    <s v="12:00 - 12:30"/>
    <n v="0.02"/>
    <x v="0"/>
    <x v="1"/>
    <s v="Accumulating Swap-based"/>
    <x v="0"/>
    <x v="0"/>
    <s v="100000 EUR"/>
    <s v="ETF"/>
    <d v="2011-08-15T00:00:00"/>
    <s v="SMSUSAINAV.DE"/>
    <s v="SMSUSAIN"/>
    <s v="MSCI USA"/>
    <x v="195"/>
    <n v="726"/>
    <s v="etf.invesco.com"/>
    <m/>
    <m/>
    <m/>
    <m/>
    <m/>
    <m/>
    <m/>
  </r>
  <r>
    <x v="0"/>
    <s v="IE00B52SFT06"/>
    <s v="iShares MSCI USA UCITS ETF USD (Acc)"/>
    <x v="2"/>
    <n v="27.839999999999996"/>
    <x v="3"/>
    <n v="100.0100000000001"/>
    <s v="Capitalization"/>
    <s v="Long"/>
    <s v="Equity"/>
    <n v="19.04"/>
    <x v="2"/>
    <s v="SXR4"/>
    <s v="SXR4.DE"/>
    <s v="SXR4 GY"/>
    <m/>
    <n v="3.3E-3"/>
    <n v="10.3775909090909"/>
    <n v="8.8232340909090912"/>
    <s v="11:00 - 11:30"/>
    <n v="1.4999999999999999E-2"/>
    <x v="0"/>
    <x v="2"/>
    <s v="Accumulating Full Replication"/>
    <x v="0"/>
    <x v="0"/>
    <s v="50000 EUR"/>
    <s v="ETF"/>
    <d v="2010-09-15T00:00:00"/>
    <s v="IXM0421.DE"/>
    <s v="IXM0421"/>
    <s v="MSCI USA"/>
    <x v="195"/>
    <n v="726"/>
    <s v="www.ishares.com"/>
    <m/>
    <s v="https://www.ishares.com/de/privatanleger/de/produkte/253740/ishares-msci-usa-b-ucits-etf/1478358465952.ajax?fileType=csv&amp;fileName=SXR4_holdings&amp;dataType=fund"/>
    <m/>
    <m/>
    <m/>
    <m/>
    <m/>
  </r>
  <r>
    <x v="0"/>
    <s v="FR0010296061"/>
    <s v="Lyxor MSCI USA UCITS ETF - Dist"/>
    <x v="2"/>
    <e v="#N/A"/>
    <x v="3"/>
    <e v="#N/A"/>
    <s v="Capitalization"/>
    <s v="Long"/>
    <s v="Equity"/>
    <e v="#N/A"/>
    <x v="1"/>
    <s v="LYYB"/>
    <s v="LYXUSA.DE"/>
    <s v="LYXUSA GY"/>
    <m/>
    <n v="2.5000000000000001E-3"/>
    <n v="13.0915"/>
    <n v="11.904208500000003"/>
    <s v="11:00 - 11:30"/>
    <n v="0.03"/>
    <x v="1"/>
    <x v="1"/>
    <s v="Distributing Swap-based"/>
    <x v="1"/>
    <x v="0"/>
    <s v="100000 EUR"/>
    <s v="ETF"/>
    <d v="2017-10-13T00:00:00"/>
    <s v=".INUSA"/>
    <s v="LUSAIV"/>
    <s v="MSCI USA"/>
    <x v="195"/>
    <n v="726"/>
    <s v="www.lyxoretf.de"/>
    <m/>
    <m/>
    <m/>
    <m/>
    <m/>
    <m/>
    <m/>
  </r>
  <r>
    <x v="0"/>
    <s v="IE00B77D4428"/>
    <s v="UBS ETF (IE) MSCI USA UCITS ETF (USD) A-dis"/>
    <x v="2"/>
    <e v="#N/A"/>
    <x v="3"/>
    <e v="#N/A"/>
    <s v="Capitalization"/>
    <s v="Long"/>
    <s v="Equity"/>
    <e v="#N/A"/>
    <x v="9"/>
    <s v="UBU3"/>
    <s v="UBU3.DE"/>
    <s v="UBU3 GY"/>
    <m/>
    <n v="1.4E-3"/>
    <n v="18.265545454545499"/>
    <n v="16.150842090909098"/>
    <s v="11:30 - 12:00"/>
    <n v="0.02"/>
    <x v="1"/>
    <x v="2"/>
    <s v="Distributing Full Replication"/>
    <x v="0"/>
    <x v="0"/>
    <s v="100000 EUR"/>
    <s v="ETF"/>
    <d v="2014-01-09T00:00:00"/>
    <s v=".IUSAEUY"/>
    <s v="UETFUBU3"/>
    <s v="MSCI USA"/>
    <x v="195"/>
    <n v="726"/>
    <s v="www.ubs.com/etf"/>
    <m/>
    <m/>
    <m/>
    <m/>
    <m/>
    <m/>
    <m/>
  </r>
  <r>
    <x v="0"/>
    <s v="LU0136234654"/>
    <s v="UBS ETF (LU) MSCI USA UCITS ETF (USD) A-dis"/>
    <x v="2"/>
    <e v="#N/A"/>
    <x v="3"/>
    <e v="#N/A"/>
    <s v="Capitalization"/>
    <s v="Long"/>
    <s v="Equity"/>
    <e v="#N/A"/>
    <x v="9"/>
    <s v="UIM6"/>
    <s v="USAEUA.DE"/>
    <s v="USAEUA GY"/>
    <m/>
    <n v="1.4E-3"/>
    <n v="12.2823636363636"/>
    <n v="10.114894363636363"/>
    <s v="11:30 - 12:00"/>
    <n v="0.02"/>
    <x v="1"/>
    <x v="2"/>
    <s v="Distributing Full Replication"/>
    <x v="0"/>
    <x v="0"/>
    <s v="100000 EUR"/>
    <s v="ETF"/>
    <d v="2014-09-23T00:00:00"/>
    <s v=".IUSAEUA"/>
    <s v="UETFUIM6"/>
    <s v="MSCI USA"/>
    <x v="195"/>
    <n v="726"/>
    <s v="www.ubs.com/etf"/>
    <m/>
    <m/>
    <m/>
    <m/>
    <m/>
    <m/>
    <m/>
  </r>
  <r>
    <x v="0"/>
    <s v="LU0274210672"/>
    <s v="Xtrackers MSCI USA Swap UCITS ETF 1C"/>
    <x v="2"/>
    <e v="#N/A"/>
    <x v="3"/>
    <e v="#N/A"/>
    <s v="Capitalization"/>
    <s v="Long"/>
    <s v="Equity"/>
    <e v="#N/A"/>
    <x v="3"/>
    <s v="DBXU"/>
    <s v="XMUS.DE"/>
    <s v="XMUS GY"/>
    <m/>
    <n v="3.0000000000000001E-3"/>
    <n v="7.5985909090909098"/>
    <n v="6.4447957727272724"/>
    <s v="11:00 - 11:30"/>
    <n v="0.05"/>
    <x v="0"/>
    <x v="1"/>
    <s v="Accumulating Swap-based"/>
    <x v="0"/>
    <x v="0"/>
    <s v="1000 shares"/>
    <s v="ETF"/>
    <d v="2007-09-06T00:00:00"/>
    <s v="XMUSNAV.DE"/>
    <s v="XMUSINAV"/>
    <s v="MSCI USA"/>
    <x v="195"/>
    <n v="726"/>
    <s v="www.etf.dws.com"/>
    <m/>
    <m/>
    <m/>
    <m/>
    <m/>
    <m/>
    <m/>
  </r>
  <r>
    <x v="0"/>
    <s v="IE00BJ0KDR00"/>
    <s v="Xtrackers MSCI USA UCITS ETF 1C"/>
    <x v="2"/>
    <e v="#N/A"/>
    <x v="3"/>
    <e v="#N/A"/>
    <s v="Capitalization"/>
    <s v="Long"/>
    <s v="Equity"/>
    <e v="#N/A"/>
    <x v="3"/>
    <s v="XD9U"/>
    <s v="XD9U.DE"/>
    <s v="XD9U GY"/>
    <m/>
    <n v="6.9999999999999999E-4"/>
    <n v="6.194"/>
    <n v="5.1902790454545444"/>
    <s v="11:30 - 12:00"/>
    <n v="0.05"/>
    <x v="0"/>
    <x v="2"/>
    <s v="Accumulating Full Replication"/>
    <x v="0"/>
    <x v="0"/>
    <s v="1100 shares"/>
    <s v="ETF"/>
    <d v="2014-07-01T00:00:00"/>
    <s v="X2HGINAV.DE"/>
    <s v="XD9UINVE"/>
    <s v="MSCI USA"/>
    <x v="195"/>
    <n v="726"/>
    <s v="www.etf.dws.com"/>
    <m/>
    <m/>
    <m/>
    <m/>
    <m/>
    <m/>
    <m/>
  </r>
  <r>
    <x v="0"/>
    <s v="IE00BG04M077"/>
    <s v="Xtrackers MSCI USA UCITS ETF 2C EUR Hedged"/>
    <x v="2"/>
    <e v="#N/A"/>
    <x v="3"/>
    <e v="#N/A"/>
    <s v="Capitalization"/>
    <s v="Long"/>
    <s v="Equity"/>
    <e v="#N/A"/>
    <x v="3"/>
    <s v="XD9E"/>
    <s v="XD9E.DE"/>
    <s v="XD9E GY"/>
    <m/>
    <n v="1.1999999999999999E-3"/>
    <n v="13.326136363636399"/>
    <n v="11.628597954545457"/>
    <s v="11:30 - 12:00"/>
    <n v="0.05"/>
    <x v="0"/>
    <x v="2"/>
    <s v="Accumulating Full Replication"/>
    <x v="0"/>
    <x v="0"/>
    <s v="50000 EUR"/>
    <s v="ETF"/>
    <e v="#N/A"/>
    <s v="XD9EEUINAV=SOLA"/>
    <s v="XD9EEUIV"/>
    <s v="MSCI USA"/>
    <x v="195"/>
    <n v="726"/>
    <s v="www.etf.dws.com"/>
    <m/>
    <m/>
    <m/>
    <m/>
    <m/>
    <m/>
    <m/>
  </r>
  <r>
    <x v="0"/>
    <s v="DE000ETFL094"/>
    <s v="Deka MSCI USA LC UCITS ETF"/>
    <x v="2"/>
    <e v="#N/A"/>
    <x v="3"/>
    <e v="#N/A"/>
    <s v="Capitalization"/>
    <s v="Long"/>
    <s v="Equity"/>
    <e v="#N/A"/>
    <x v="7"/>
    <s v="EL4I"/>
    <s v="ETFUSLC.DE"/>
    <s v="ETFUSLC GY"/>
    <m/>
    <n v="3.0000000000000001E-3"/>
    <n v="16.199136363636399"/>
    <n v="12.50686"/>
    <s v="13:00 - 13:30"/>
    <n v="0.03"/>
    <x v="1"/>
    <x v="2"/>
    <s v="Distributing Full Replication"/>
    <x v="0"/>
    <x v="0"/>
    <s v="100000 EUR"/>
    <s v="ETF"/>
    <e v="#N/A"/>
    <s v="IUSLC.DE"/>
    <s v="IUSLC"/>
    <s v="MSCI USA Large Cap"/>
    <x v="195"/>
    <n v="728"/>
    <s v="www.deka-etf.de"/>
    <m/>
    <m/>
    <m/>
    <m/>
    <m/>
    <m/>
    <m/>
  </r>
  <r>
    <x v="0"/>
    <s v="DE000ETFL573"/>
    <s v="Deka MSCI USA Climate Change ESG UCITS ETF"/>
    <x v="2"/>
    <e v="#N/A"/>
    <x v="3"/>
    <e v="#N/A"/>
    <s v="ESG"/>
    <s v="Long"/>
    <s v="Equity"/>
    <e v="#N/A"/>
    <x v="7"/>
    <s v="D6RQ"/>
    <s v="D6RQ.DE"/>
    <s v="D6RQ GY"/>
    <m/>
    <n v="2.5000000000000001E-3"/>
    <n v="15.3835"/>
    <n v="13.787157272727269"/>
    <s v="11:30 - 12:00"/>
    <n v="0.02"/>
    <x v="1"/>
    <x v="2"/>
    <s v="Distributing Full Replication"/>
    <x v="1"/>
    <x v="0"/>
    <s v="100000 EUR"/>
    <s v="ETF"/>
    <e v="#N/A"/>
    <s v="4J0DINAV.DE"/>
    <s v="iD6RQ"/>
    <s v="MSCI USA Climate Change ESG Select"/>
    <x v="196"/>
    <n v="710"/>
    <s v="www.deka-etf.de"/>
    <m/>
    <m/>
    <m/>
    <m/>
    <m/>
    <m/>
    <m/>
  </r>
  <r>
    <x v="0"/>
    <s v="IE00BGQYRR35"/>
    <s v="Xtrackers MSCI USA Consumer Discretionary UCITS ETF 1D"/>
    <x v="10"/>
    <e v="#N/A"/>
    <x v="3"/>
    <e v="#N/A"/>
    <s v="Capitalization"/>
    <s v="Long"/>
    <s v="Equity"/>
    <e v="#N/A"/>
    <x v="3"/>
    <s v="XUCD"/>
    <s v="XUCD.DE"/>
    <s v="XUCD GY"/>
    <m/>
    <n v="1.1999999999999999E-3"/>
    <n v="33.945181818181801"/>
    <n v="27.532127545454543"/>
    <s v="16:30 - 17:00"/>
    <n v="0.05"/>
    <x v="1"/>
    <x v="2"/>
    <s v="Distributing Full Replication"/>
    <x v="0"/>
    <x v="0"/>
    <s v="50000 EUR"/>
    <s v="ETF"/>
    <d v="2018-04-20T00:00:00"/>
    <s v="XUCDEURINAV=SOLA"/>
    <s v="XUCDEUIV"/>
    <s v="MSCI USA Consumer Discretionary"/>
    <x v="197"/>
    <n v="711"/>
    <s v="www.etf.dws.com"/>
    <m/>
    <m/>
    <m/>
    <m/>
    <m/>
    <m/>
    <m/>
  </r>
  <r>
    <x v="0"/>
    <s v="IE00BGQYRQ28"/>
    <s v="Xtrackers MSCI USA Consumer Staples UCITS ETF 1D"/>
    <x v="11"/>
    <e v="#N/A"/>
    <x v="3"/>
    <e v="#N/A"/>
    <s v="Capitalization"/>
    <s v="Long"/>
    <s v="Equity"/>
    <e v="#N/A"/>
    <x v="3"/>
    <s v="XUCS"/>
    <s v="XUCS.DE"/>
    <s v="XUCS GY"/>
    <m/>
    <n v="1.1999999999999999E-3"/>
    <n v="34.026636363636399"/>
    <n v="17.194273045454544"/>
    <s v="16:30 - 17:00"/>
    <n v="0.05"/>
    <x v="1"/>
    <x v="2"/>
    <s v="Distributing Full Replication"/>
    <x v="0"/>
    <x v="0"/>
    <s v="50000 EUR"/>
    <s v="ETF"/>
    <d v="2018-04-20T00:00:00"/>
    <s v="XUCSEURINAV=SOLA"/>
    <s v="XUCSEUIV"/>
    <s v="MSCI USA Consumer Staples"/>
    <x v="198"/>
    <n v="712"/>
    <s v="www.etf.dws.com"/>
    <m/>
    <m/>
    <m/>
    <m/>
    <m/>
    <m/>
    <m/>
  </r>
  <r>
    <x v="0"/>
    <s v="IE00BZ0PKS76"/>
    <s v="iShares Edge MSCI USA Multifactor UCITS ETF"/>
    <x v="2"/>
    <n v="29.369999999999997"/>
    <x v="3"/>
    <n v="99.939999999999984"/>
    <s v="Multifactor"/>
    <s v="Long"/>
    <s v="Equity"/>
    <n v="15.33"/>
    <x v="2"/>
    <s v="IBCY"/>
    <s v="IBCY.DE"/>
    <s v="IBCY GY"/>
    <m/>
    <n v="3.5000000000000001E-3"/>
    <n v="37.308500000000002"/>
    <n v="30.943909090909088"/>
    <s v="16:30 - 17:00"/>
    <n v="1.4999999999999999E-2"/>
    <x v="0"/>
    <x v="0"/>
    <s v="Accumulating Optimised"/>
    <x v="0"/>
    <x v="0"/>
    <s v="250000 EUR"/>
    <s v="ETF"/>
    <d v="2015-09-08T00:00:00"/>
    <s v="0JG7INAV.DE"/>
    <s v="INAVIFSU"/>
    <s v="MSCI USA Diversified Multi-Factor"/>
    <x v="199"/>
    <n v="713"/>
    <s v="www.ishares.com"/>
    <m/>
    <s v="https://www.ishares.com/de/privatanleger/de/produkte/277532/ishares-factorselect-msci-usa-ucits-etf/1478358465952.ajax?fileType=csv&amp;fileName=IBCY_holdings&amp;dataType=fund"/>
    <m/>
    <m/>
    <m/>
    <m/>
    <m/>
  </r>
  <r>
    <x v="0"/>
    <s v="IE00BCHWNS19"/>
    <s v="Xtrackers MSCI USA Energy UCITS ETF 1D"/>
    <x v="1"/>
    <e v="#N/A"/>
    <x v="3"/>
    <e v="#N/A"/>
    <s v="Capitalization"/>
    <s v="Long"/>
    <s v="Equity"/>
    <e v="#N/A"/>
    <x v="3"/>
    <s v="XUEN"/>
    <s v="XUEN.DE"/>
    <s v="XUEN GY"/>
    <m/>
    <n v="1.1999999999999999E-3"/>
    <n v="52.439136363636401"/>
    <n v="27.212198272727278"/>
    <s v="16:30 - 17:00"/>
    <n v="0.05"/>
    <x v="1"/>
    <x v="2"/>
    <s v="Distributing Full Replication"/>
    <x v="0"/>
    <x v="0"/>
    <s v="50000 EUR"/>
    <s v="ETF"/>
    <d v="2018-04-20T00:00:00"/>
    <s v="XUENEURINAV=SOLA"/>
    <s v="XUENEUIV"/>
    <s v="MSCI USA Energy"/>
    <x v="200"/>
    <n v="714"/>
    <s v="www.etf.dws.com"/>
    <m/>
    <m/>
    <m/>
    <m/>
    <m/>
    <m/>
    <m/>
  </r>
  <r>
    <x v="0"/>
    <s v="IE00BD1F4M44"/>
    <s v="iShares Edge MSCI USA Value Factor UCITS ETF USD (Acc)"/>
    <x v="2"/>
    <n v="23.790000000000003"/>
    <x v="3"/>
    <n v="99.989999999999981"/>
    <s v="Value"/>
    <s v="Long"/>
    <s v="Equity"/>
    <n v="24.150000000000002"/>
    <x v="2"/>
    <s v="QDVI"/>
    <s v="QDVI.DE"/>
    <s v="QDVI GY"/>
    <m/>
    <n v="2E-3"/>
    <n v="17.507000000000001"/>
    <n v="11.113944954545456"/>
    <s v="16:30 - 17:00"/>
    <n v="1.4999999999999999E-2"/>
    <x v="0"/>
    <x v="0"/>
    <s v="Accumulating Optimised"/>
    <x v="0"/>
    <x v="0"/>
    <s v="50000 EUR"/>
    <s v="ETF"/>
    <d v="2016-10-17T00:00:00"/>
    <s v="421EINAV.DE"/>
    <s v="INAVUVLE"/>
    <s v="MSCI USA Enhanced Value"/>
    <x v="201"/>
    <n v="715"/>
    <s v="www.ishares.com"/>
    <m/>
    <s v="https://www.ishares.com/de/privatanleger/de/produkte/285207/ishares-edge-msci-usa-value-factor-ucits-etf/1478358465952.ajax?fileType=csv&amp;fileName=QDVI_holdings&amp;dataType=fund"/>
    <m/>
    <m/>
    <m/>
    <m/>
    <m/>
  </r>
  <r>
    <x v="0"/>
    <s v="DE000ETFL573"/>
    <s v="Deka MSCI USA Climate Change ESG UCITS ETF"/>
    <x v="2"/>
    <e v="#N/A"/>
    <x v="3"/>
    <e v="#N/A"/>
    <s v="ESG"/>
    <s v="Long"/>
    <s v="Equity"/>
    <e v="#N/A"/>
    <x v="7"/>
    <s v="D6RQ"/>
    <s v="D6RQ.DE"/>
    <s v="D6RQ GY"/>
    <m/>
    <n v="2.5000000000000001E-3"/>
    <n v="15.3835"/>
    <n v="13.787157272727269"/>
    <s v="11:30 - 12:00"/>
    <n v="0.02"/>
    <x v="1"/>
    <x v="2"/>
    <s v="Distributing Full Replication"/>
    <x v="1"/>
    <x v="0"/>
    <s v="100000 EUR"/>
    <s v="ETF"/>
    <e v="#N/A"/>
    <s v="4J0DINAV.DE"/>
    <s v="iD6RQ"/>
    <s v="MSCI USA Climate Change ESG Select"/>
    <x v="202"/>
    <n v="710"/>
    <s v="www.deka-etf.de"/>
    <m/>
    <m/>
    <m/>
    <m/>
    <m/>
    <m/>
    <m/>
  </r>
  <r>
    <x v="0"/>
    <s v="IE00BHZPJ908"/>
    <s v="iShares MSCI USA ESG Enhanced UCITS ETF USD (Acc)"/>
    <x v="2"/>
    <n v="28.220000000000006"/>
    <x v="3"/>
    <n v="99.94"/>
    <s v="ESG"/>
    <s v="Long"/>
    <s v="Equity"/>
    <n v="19.809999999999999"/>
    <x v="2"/>
    <s v="EDMU"/>
    <s v="EDMU.DE"/>
    <s v="EDMU GY"/>
    <m/>
    <n v="1E-3"/>
    <n v="15.9397272727273"/>
    <n v="13.470691318181816"/>
    <s v="17:00 - 17:30"/>
    <n v="0.03"/>
    <x v="0"/>
    <x v="0"/>
    <s v="Accumulating Optimised"/>
    <x v="0"/>
    <x v="0"/>
    <s v="50000 EUR"/>
    <s v="ETF"/>
    <e v="#N/A"/>
    <s v="0YQ4INAV.DE"/>
    <s v="INAVED16"/>
    <s v="MSCI USA ESG Enhanced Focus"/>
    <x v="202"/>
    <n v="716"/>
    <s v="www.ishares.com"/>
    <m/>
    <s v="https://www.ishares.com/de/privatanleger/de/produkte/307527/ishares-msci-usa-esg-enhanced-ucits-etf/1478358465952.ajax?fileType=csv&amp;fileName=EDMU_holdings&amp;dataType=fund"/>
    <m/>
    <m/>
    <m/>
    <m/>
    <m/>
  </r>
  <r>
    <x v="0"/>
    <s v="IE00BHZPJ890"/>
    <s v="iShares MSCI USA ESG Enhanced UCITS ETF USD (Dist)"/>
    <x v="2"/>
    <e v="#N/A"/>
    <x v="3"/>
    <e v="#N/A"/>
    <s v="ESG"/>
    <s v="Long"/>
    <s v="Equity"/>
    <e v="#N/A"/>
    <x v="2"/>
    <s v="OM3L"/>
    <s v="OM3L.DE"/>
    <s v="OM3L GY"/>
    <m/>
    <n v="1E-3"/>
    <n v="17.129954545454499"/>
    <n v="14.018058181818178"/>
    <s v="17:00 - 17:30"/>
    <n v="0.03"/>
    <x v="1"/>
    <x v="0"/>
    <s v="Distributing Optimised"/>
    <x v="0"/>
    <x v="0"/>
    <s v="50000 EUR"/>
    <s v="ETF"/>
    <e v="#N/A"/>
    <s v="0XVEINAV.DE"/>
    <s v="INAVEE11"/>
    <s v="MSCI USA ESG Enhanced Focus"/>
    <x v="202"/>
    <n v="716"/>
    <s v="www.ishares.com"/>
    <m/>
    <m/>
    <m/>
    <m/>
    <m/>
    <m/>
    <m/>
  </r>
  <r>
    <x v="0"/>
    <s v="LU2153616326"/>
    <s v="Amundi MSCI USA ESG Leaders Select UCITS ETF DR - hedged EUR (C)"/>
    <x v="2"/>
    <e v="#N/A"/>
    <x v="3"/>
    <e v="#N/A"/>
    <s v="ESG"/>
    <s v="Long"/>
    <s v="Equity"/>
    <e v="#N/A"/>
    <x v="6"/>
    <s v="SADH"/>
    <s v="SADH.DE"/>
    <s v="SADH GY"/>
    <m/>
    <n v="1.6999999999999999E-3"/>
    <e v="#N/A"/>
    <e v="#N/A"/>
    <e v="#N/A"/>
    <n v="0.02"/>
    <x v="0"/>
    <x v="2"/>
    <s v="Accumulating Full Replication"/>
    <x v="1"/>
    <x v="0"/>
    <s v="50000 EUR"/>
    <s v="ETF"/>
    <e v="#N/A"/>
    <s v="ISADHINAV.PA"/>
    <s v="ISADH"/>
    <s v="MSCI USA ESG Leaders Select 5% Issuer Capped 100% hedged to EUR"/>
    <x v="202"/>
    <n v="718"/>
    <s v="www.amundietf.de"/>
    <m/>
    <m/>
    <m/>
    <m/>
    <m/>
    <m/>
    <m/>
  </r>
  <r>
    <x v="0"/>
    <s v="LU2109787395"/>
    <s v="Amundi MSCI USA ESG Leaders Select UCITS ETF DR (A)"/>
    <x v="2"/>
    <e v="#N/A"/>
    <x v="3"/>
    <e v="#N/A"/>
    <s v="ESG"/>
    <s v="Long"/>
    <s v="Equity"/>
    <e v="#N/A"/>
    <x v="6"/>
    <s v="SADU"/>
    <s v="SADU.DE"/>
    <s v="SADU GY"/>
    <m/>
    <n v="1.5E-3"/>
    <n v="25.144090909090899"/>
    <n v="20.546733499999998"/>
    <s v="17:00 - 17:30"/>
    <n v="0.02"/>
    <x v="0"/>
    <x v="2"/>
    <s v="Accumulating Full Replication"/>
    <x v="0"/>
    <x v="0"/>
    <s v="50000 EUR"/>
    <s v="ETF"/>
    <e v="#N/A"/>
    <s v="ISADUINAV.PA"/>
    <s v="ISADU"/>
    <s v="MSCI USA ESG Leaders Select 5% Issuer Capped"/>
    <x v="202"/>
    <n v="719"/>
    <s v="www.amundietf.de"/>
    <m/>
    <m/>
    <m/>
    <m/>
    <m/>
    <m/>
    <m/>
  </r>
  <r>
    <x v="0"/>
    <s v="IE00BFNM3G45"/>
    <s v="iShares MSCI USA ESG Screened UCITS ETF USD (Acc)"/>
    <x v="2"/>
    <n v="29.26"/>
    <x v="3"/>
    <n v="99.959999999999951"/>
    <s v="ESG"/>
    <s v="Long"/>
    <s v="Equity"/>
    <n v="20.02"/>
    <x v="2"/>
    <s v="SGAS"/>
    <s v="SGAG.DE"/>
    <s v="SGAS GY"/>
    <m/>
    <n v="6.9999999999999999E-4"/>
    <n v="15.8538181818182"/>
    <n v="13.523708909090912"/>
    <s v="16:30 - 17:00"/>
    <n v="0.03"/>
    <x v="0"/>
    <x v="0"/>
    <s v="Accumulating Optimised"/>
    <x v="0"/>
    <x v="0"/>
    <s v="50000 EUR"/>
    <s v="ETF"/>
    <e v="#N/A"/>
    <s v="19I1INAV.DE"/>
    <s v="INAVSASE"/>
    <s v="MSCI USA ESG Screened"/>
    <x v="202"/>
    <n v="720"/>
    <s v="www.ishares.com"/>
    <m/>
    <s v="https://www.ishares.com/de/privatanleger/de/produkte/305356/ishares-msci-usa-esg-screened-ucits-etf/1478358465952.ajax?fileType=csv&amp;fileName=SGAS_holdings&amp;dataType=fund"/>
    <m/>
    <m/>
    <m/>
    <m/>
    <m/>
  </r>
  <r>
    <x v="0"/>
    <s v="IE00BFNM3H51"/>
    <s v="iShares MSCI USA ESG Screened UCITS ETF USD (Dist)"/>
    <x v="2"/>
    <n v="29.26"/>
    <x v="3"/>
    <n v="99.959999999999951"/>
    <s v="ESG"/>
    <s v="Long"/>
    <s v="Equity"/>
    <n v="20.02"/>
    <x v="2"/>
    <s v="SLUS"/>
    <s v="SLUS.DE"/>
    <s v="SLUS GY"/>
    <m/>
    <n v="6.9999999999999999E-4"/>
    <n v="15.8489090909091"/>
    <n v="13.2940095"/>
    <s v="16:30 - 17:00"/>
    <n v="0.03"/>
    <x v="1"/>
    <x v="0"/>
    <s v="Distributing Optimised"/>
    <x v="0"/>
    <x v="0"/>
    <s v="50000 EUR"/>
    <s v="ETF"/>
    <e v="#N/A"/>
    <s v="19I6INAV.DE"/>
    <s v="INAVSDUE"/>
    <s v="MSCI USA ESG Screened"/>
    <x v="202"/>
    <n v="720"/>
    <s v="www.ishares.com"/>
    <m/>
    <s v="https://www.ishares.com/de/privatanleger/de/produkte/305357/ishares-msci-usa-esg-screened-ucits-etf/1478358465952.ajax?fileType=csv&amp;fileName=SLUS_holdings&amp;dataType=fund"/>
    <m/>
    <m/>
    <m/>
    <m/>
    <m/>
  </r>
  <r>
    <x v="0"/>
    <s v="IE00BJQRDM08"/>
    <s v="Invesco MSCI USA ESG Universal Screened UCITS ETF"/>
    <x v="2"/>
    <e v="#N/A"/>
    <x v="3"/>
    <e v="#N/A"/>
    <s v="ESG"/>
    <s v="Long"/>
    <s v="Equity"/>
    <e v="#N/A"/>
    <x v="11"/>
    <s v="ESGU"/>
    <s v="ESGU.DE"/>
    <s v="ESGU GY"/>
    <m/>
    <n v="8.9999999999999998E-4"/>
    <n v="20.7635454545455"/>
    <n v="16.859118454545452"/>
    <s v="17:00 - 17:30"/>
    <n v="0.02"/>
    <x v="0"/>
    <x v="2"/>
    <s v="Accumulating Full Replication"/>
    <x v="0"/>
    <x v="0"/>
    <s v="100000 EUR"/>
    <s v="ETF"/>
    <e v="#N/A"/>
    <s v="2YBYINAV.DE"/>
    <s v="ESGUINE"/>
    <s v="MSCI USA ESG Universal Select Business Screens"/>
    <x v="202"/>
    <n v="721"/>
    <s v="etf.invesco.com"/>
    <m/>
    <m/>
    <m/>
    <m/>
    <m/>
    <m/>
    <m/>
  </r>
  <r>
    <x v="0"/>
    <s v="LU2109786660"/>
    <s v="Amundi MSCI USA ESG Universal Select UCITS ETF DR (A)"/>
    <x v="2"/>
    <e v="#N/A"/>
    <x v="3"/>
    <e v="#N/A"/>
    <s v="ESG"/>
    <s v="Long"/>
    <s v="Equity"/>
    <e v="#N/A"/>
    <x v="6"/>
    <s v="SBIU"/>
    <s v="SBIU.DE"/>
    <s v="SBIU GY"/>
    <m/>
    <n v="1.5E-3"/>
    <n v="25.6265"/>
    <n v="19.511915590909094"/>
    <s v="16:30 - 17:00"/>
    <n v="0.02"/>
    <x v="0"/>
    <x v="2"/>
    <s v="Accumulating Full Replication"/>
    <x v="0"/>
    <x v="0"/>
    <s v="50000 EUR"/>
    <s v="ETF"/>
    <e v="#N/A"/>
    <s v="ISBIUINAV.PA"/>
    <s v="ISBIU"/>
    <s v="MSCI USA ESG Universal Select"/>
    <x v="202"/>
    <n v="722"/>
    <s v="www.amundietf.de"/>
    <m/>
    <m/>
    <m/>
    <m/>
    <m/>
    <m/>
    <m/>
  </r>
  <r>
    <x v="0"/>
    <s v="IE00BFMNPS42"/>
    <s v="Xtrackers MSCI USA ESG UCITS ETF"/>
    <x v="2"/>
    <e v="#N/A"/>
    <x v="3"/>
    <e v="#N/A"/>
    <s v="ESG"/>
    <s v="Long"/>
    <s v="Equity"/>
    <e v="#N/A"/>
    <x v="3"/>
    <s v="XZMU"/>
    <s v="XZMU.DE"/>
    <s v="XZMU GY"/>
    <m/>
    <n v="1.5E-3"/>
    <n v="13.9791363636364"/>
    <n v="11.925306136363634"/>
    <s v="17:00 - 17:30"/>
    <n v="0.05"/>
    <x v="0"/>
    <x v="2"/>
    <s v="Accumulating Full Replication"/>
    <x v="0"/>
    <x v="0"/>
    <s v="50000 EUR"/>
    <s v="ETF"/>
    <d v="2018-05-16T00:00:00"/>
    <s v="XZMUEURINAV=SOLA"/>
    <s v="XZMUEUIV"/>
    <s v="MSCI USA Low Carbon SRI Leaders"/>
    <x v="202"/>
    <n v="730"/>
    <s v="www.etf.dws.com"/>
    <m/>
    <m/>
    <m/>
    <m/>
    <m/>
    <m/>
    <m/>
  </r>
  <r>
    <x v="0"/>
    <s v="LU1792117696"/>
    <s v="Lyxor MSCI USA ESG Trend  Leaders (DR) UCITS ETF - Acc"/>
    <x v="2"/>
    <e v="#N/A"/>
    <x v="3"/>
    <e v="#N/A"/>
    <s v="ESG"/>
    <s v="Long"/>
    <s v="Equity"/>
    <e v="#N/A"/>
    <x v="1"/>
    <s v="LESU"/>
    <s v="LESU.DE"/>
    <s v="LESU GY"/>
    <m/>
    <n v="2.5000000000000001E-3"/>
    <n v="27.346636363636399"/>
    <n v="24.152891590909096"/>
    <s v="16:30 - 17:00"/>
    <n v="0.03"/>
    <x v="0"/>
    <x v="2"/>
    <s v="Accumulating Full Replication"/>
    <x v="0"/>
    <x v="0"/>
    <s v="100000 EUR"/>
    <s v="ETF"/>
    <d v="2018-05-16T00:00:00"/>
    <s v="LESUEURINAV=SOLA"/>
    <s v="LESUIV"/>
    <s v="MSCI USA Select ESG Rating and Trend Leaders"/>
    <x v="202"/>
    <n v="742"/>
    <s v="www.lyxoretf.de"/>
    <m/>
    <m/>
    <m/>
    <m/>
    <m/>
    <m/>
    <m/>
  </r>
  <r>
    <x v="0"/>
    <s v="IE00BJXT3C94"/>
    <s v="UBS ETF (IE) MSCI USA Socially Responsible UCITS ETF (USD) A-acc"/>
    <x v="2"/>
    <e v="#N/A"/>
    <x v="3"/>
    <e v="#N/A"/>
    <s v="ESG"/>
    <s v="Long"/>
    <s v="Equity"/>
    <e v="#N/A"/>
    <x v="9"/>
    <s v="4UBI"/>
    <s v="4UBI.DE"/>
    <s v="4UBI GY"/>
    <m/>
    <n v="2.8E-3"/>
    <n v="66.403045454545406"/>
    <n v="42.413481136363643"/>
    <s v="17:00 - 17:30"/>
    <n v="0.02"/>
    <x v="0"/>
    <x v="2"/>
    <s v="Accumulating Full Replication"/>
    <x v="0"/>
    <x v="0"/>
    <s v="100000 EUR"/>
    <s v="ETF"/>
    <e v="#N/A"/>
    <s v="USSRIEURINAV=SOLA"/>
    <s v="USSIEUIV"/>
    <s v="MSCI USA Socially Responsible 5% Issuer Capped"/>
    <x v="202"/>
    <n v="748"/>
    <s v="www.ubs.com/etf"/>
    <m/>
    <m/>
    <m/>
    <m/>
    <m/>
    <m/>
    <m/>
  </r>
  <r>
    <x v="0"/>
    <s v="IE00BJXT3B87"/>
    <s v="UBS ETF (IE) MSCI USA Socially Responsible UCITS ETF (USD) A-dis"/>
    <x v="2"/>
    <e v="#N/A"/>
    <x v="3"/>
    <e v="#N/A"/>
    <s v="ESG"/>
    <s v="Long"/>
    <s v="Equity"/>
    <e v="#N/A"/>
    <x v="9"/>
    <s v="4UBK"/>
    <s v="4UBK.DE"/>
    <s v="4UBK GY"/>
    <m/>
    <n v="2.8E-3"/>
    <n v="83.218272727272705"/>
    <n v="62.79212945454546"/>
    <s v="17:00 - 17:30"/>
    <n v="0.02"/>
    <x v="1"/>
    <x v="2"/>
    <s v="Distributing Full Replication"/>
    <x v="0"/>
    <x v="0"/>
    <s v="100000 EUR"/>
    <s v="ETF"/>
    <e v="#N/A"/>
    <s v="4UBKEURINAV=SOLA"/>
    <s v="4UBKEUIV"/>
    <s v="MSCI USA Socially Responsible 5% Issuer Capped"/>
    <x v="202"/>
    <n v="748"/>
    <s v="www.ubs.com/etf"/>
    <m/>
    <m/>
    <m/>
    <m/>
    <m/>
    <m/>
    <m/>
  </r>
  <r>
    <x v="0"/>
    <s v="LU1280303014"/>
    <s v="UBS ETF (LU) MSCI USA Socially Responsible UCITS ETF (hedged to EUR) A-dis"/>
    <x v="2"/>
    <e v="#N/A"/>
    <x v="3"/>
    <e v="#N/A"/>
    <s v="ESG"/>
    <s v="Long"/>
    <s v="Equity"/>
    <e v="#N/A"/>
    <x v="9"/>
    <s v="UET1"/>
    <s v="UET1.DE"/>
    <s v="UET1 GY"/>
    <m/>
    <n v="3.3E-3"/>
    <n v="46.850363636363603"/>
    <n v="39.13770286363637"/>
    <s v="17:00 - 17:30"/>
    <n v="0.02"/>
    <x v="1"/>
    <x v="2"/>
    <s v="Distributing Full Replication"/>
    <x v="0"/>
    <x v="0"/>
    <s v="100000 EUR"/>
    <s v="ETF"/>
    <e v="#N/A"/>
    <s v=".IUSSRF"/>
    <s v="UETF0033"/>
    <s v="MSCI USA SRI 5% Issuer Capped 100% EUR Hedged"/>
    <x v="202"/>
    <n v="749"/>
    <s v="www.ubs.com/etf"/>
    <m/>
    <m/>
    <m/>
    <m/>
    <m/>
    <m/>
    <m/>
  </r>
  <r>
    <x v="0"/>
    <s v="LU1861136247"/>
    <s v="Amundi Index MSCI USA SRI UCITS ETF DR (C)"/>
    <x v="2"/>
    <e v="#N/A"/>
    <x v="3"/>
    <e v="#N/A"/>
    <s v="ESG"/>
    <s v="Long"/>
    <s v="Equity"/>
    <e v="#N/A"/>
    <x v="6"/>
    <s v="GNAR"/>
    <s v="GNAR.DE"/>
    <s v="GNAR GY"/>
    <m/>
    <n v="1.8E-3"/>
    <n v="49.033727272727297"/>
    <n v="36.646351272727266"/>
    <s v="17:00 - 17:30"/>
    <n v="0.02"/>
    <x v="0"/>
    <x v="2"/>
    <s v="Accumulating Full Replication"/>
    <x v="0"/>
    <x v="0"/>
    <s v="1700 shares"/>
    <s v="ETF"/>
    <e v="#N/A"/>
    <s v="IUSRIINAV.PA"/>
    <s v="IUSRI"/>
    <s v="MSCI USA SRI 5% Issuer Capped"/>
    <x v="202"/>
    <n v="750"/>
    <s v="www.amundietf.de"/>
    <m/>
    <m/>
    <m/>
    <m/>
    <m/>
    <m/>
    <m/>
  </r>
  <r>
    <x v="0"/>
    <s v="LU1659681669"/>
    <s v="BNP Paribas Easy MSCI USA SRI S-Series 5% Capped UCITS ETF"/>
    <x v="2"/>
    <e v="#N/A"/>
    <x v="3"/>
    <e v="#N/A"/>
    <s v="ESG"/>
    <s v="Long"/>
    <s v="Equity"/>
    <e v="#N/A"/>
    <x v="4"/>
    <s v="EKUS"/>
    <s v="EKUS.DE"/>
    <s v="EKUS GY"/>
    <m/>
    <n v="3.0000000000000001E-3"/>
    <n v="34.333681818181802"/>
    <n v="28.13166981818182"/>
    <s v="17:00 - 17:30"/>
    <n v="0.01"/>
    <x v="1"/>
    <x v="0"/>
    <s v="Distributing Optimised"/>
    <x v="0"/>
    <x v="0"/>
    <s v="50000 EUR"/>
    <s v="ETF"/>
    <e v="#N/A"/>
    <s v="IEKUSINAV.PA"/>
    <s v="IEKUS"/>
    <s v="MSCI USA SRI 5% Issuer Capped"/>
    <x v="202"/>
    <n v="750"/>
    <s v="www.easy.bnpparibas.de"/>
    <m/>
    <m/>
    <m/>
    <m/>
    <m/>
    <m/>
    <m/>
  </r>
  <r>
    <x v="0"/>
    <s v="LU0629460089"/>
    <s v="UBS ETF (LU) MSCI USA Socially Responsible UCITS ETF (USD) A-dis"/>
    <x v="2"/>
    <e v="#N/A"/>
    <x v="3"/>
    <e v="#N/A"/>
    <s v="ESG"/>
    <s v="Long"/>
    <s v="Equity"/>
    <e v="#N/A"/>
    <x v="9"/>
    <s v="UIMP"/>
    <s v="UIMP.DE"/>
    <s v="UIMP GY"/>
    <m/>
    <n v="2.8000000000000004E-3"/>
    <n v="15.496409090909101"/>
    <n v="12.72156322727273"/>
    <s v="16:30 - 17:00"/>
    <n v="1.4999999999999999E-2"/>
    <x v="1"/>
    <x v="2"/>
    <s v="Distributing Full Replication"/>
    <x v="0"/>
    <x v="0"/>
    <s v="100000 EUR"/>
    <s v="ETF"/>
    <d v="2012-09-21T00:00:00"/>
    <s v=".IASREUA"/>
    <s v="UETFUIMP"/>
    <s v="MSCI USA SRI 5% Issuer Capped"/>
    <x v="202"/>
    <n v="750"/>
    <s v="www.ubs.com/etf"/>
    <m/>
    <m/>
    <m/>
    <m/>
    <m/>
    <m/>
    <m/>
  </r>
  <r>
    <x v="0"/>
    <s v="IE00BZ173V67"/>
    <s v="iShares MSCI USA SRI UCITS ETF EUR Hedged (Dist)"/>
    <x v="2"/>
    <n v="17.38"/>
    <x v="3"/>
    <n v="99.970000000000027"/>
    <s v="ESG"/>
    <s v="Long"/>
    <s v="Equity"/>
    <n v="22.22"/>
    <x v="2"/>
    <s v="3SUR"/>
    <s v="3SUR.DE"/>
    <s v="3SUR GY"/>
    <m/>
    <n v="3.3E-3"/>
    <n v="19.582363636363599"/>
    <n v="17.520572136363636"/>
    <s v="11:30 - 12:00"/>
    <n v="1.4999999999999999E-2"/>
    <x v="1"/>
    <x v="2"/>
    <s v="Distributing Full Replication"/>
    <x v="1"/>
    <x v="0"/>
    <s v="50000 EUR"/>
    <s v="ETF"/>
    <e v="#N/A"/>
    <s v="0DJXINAV.DE"/>
    <s v="INAV3SUE"/>
    <s v="MSCI USA SRI Select Reduced Fossil Fuel"/>
    <x v="202"/>
    <n v="751"/>
    <s v="www.ishares.com"/>
    <m/>
    <s v="https://www.ishares.com/de/privatanleger/de/produkte/297899/ishares-msci-usa-sri-ucits-etf/1478358465952.ajax?fileType=csv&amp;fileName=3SUR_holdings&amp;dataType=fund"/>
    <m/>
    <m/>
    <m/>
    <m/>
    <m/>
  </r>
  <r>
    <x v="0"/>
    <s v="IE00BYVJRR92"/>
    <s v="iShares MSCI USA SRI UCITS ETF USD (Acc)"/>
    <x v="2"/>
    <n v="17.38"/>
    <x v="3"/>
    <n v="99.970000000000027"/>
    <s v="ESG"/>
    <s v="Long"/>
    <s v="Equity"/>
    <n v="22.22"/>
    <x v="2"/>
    <s v="QDVR"/>
    <s v="QDVR.DE"/>
    <s v="QDVR GY"/>
    <m/>
    <n v="3.0000000000000001E-3"/>
    <n v="14.3916818181818"/>
    <n v="10.574038727272729"/>
    <s v="17:00 - 17:30"/>
    <n v="1.4999999999999999E-2"/>
    <x v="0"/>
    <x v="2"/>
    <s v="Accumulating Full Replication"/>
    <x v="0"/>
    <x v="0"/>
    <s v="50000 EUR"/>
    <s v="ETF"/>
    <d v="2016-07-12T00:00:00"/>
    <s v="3XLDINAV.DE"/>
    <s v="INAVUAE"/>
    <s v="MSCI USA SRI Select Reduced Fossil Fuel"/>
    <x v="202"/>
    <n v="751"/>
    <s v="www.ishares.com"/>
    <m/>
    <s v="https://www.ishares.com/de/privatanleger/de/produkte/283565/ishares-sustainable-msci-usa-sri-ucits-etf/1478358465952.ajax?fileType=csv&amp;fileName=QDVR_holdings&amp;dataType=fund"/>
    <m/>
    <m/>
    <m/>
    <m/>
    <m/>
  </r>
  <r>
    <x v="0"/>
    <s v="IE00BZ173T46"/>
    <s v="iShares MSCI USA SRI UCITS ETF USD (Dist)"/>
    <x v="2"/>
    <e v="#N/A"/>
    <x v="3"/>
    <e v="#N/A"/>
    <s v="ESG"/>
    <s v="Long"/>
    <s v="Equity"/>
    <e v="#N/A"/>
    <x v="2"/>
    <s v="36B6"/>
    <s v="36B6.DE"/>
    <s v="36B6 GY"/>
    <m/>
    <n v="3.0000000000000001E-3"/>
    <n v="16.141545454545501"/>
    <n v="14.998750045454544"/>
    <s v="16:30 - 17:00"/>
    <n v="0.03"/>
    <x v="1"/>
    <x v="2"/>
    <s v="Distributing Full Replication"/>
    <x v="0"/>
    <x v="0"/>
    <s v="50000 EUR"/>
    <s v="ETF"/>
    <e v="#N/A"/>
    <s v="0XRQINAV.DE"/>
    <s v="INAVSRIE"/>
    <s v="MSCI USA SRI Select Reduced Fossil Fuel"/>
    <x v="202"/>
    <n v="751"/>
    <s v="www.ishares.com"/>
    <m/>
    <m/>
    <m/>
    <m/>
    <m/>
    <m/>
    <m/>
  </r>
  <r>
    <x v="0"/>
    <s v="IE00BCHWNT26"/>
    <s v="Xtrackers MSCI USA Financials UCITS ETF 1D"/>
    <x v="8"/>
    <e v="#N/A"/>
    <x v="3"/>
    <e v="#N/A"/>
    <s v="Capitalization"/>
    <s v="Long"/>
    <s v="Equity"/>
    <e v="#N/A"/>
    <x v="3"/>
    <s v="XUFN"/>
    <s v="XUFN. DE"/>
    <s v="XUFN GY"/>
    <m/>
    <n v="1.1999999999999999E-3"/>
    <n v="46.356772727272698"/>
    <n v="29.372651136363629"/>
    <s v="16:30 - 17:00"/>
    <n v="0.05"/>
    <x v="1"/>
    <x v="2"/>
    <s v="Distributing Full Replication"/>
    <x v="0"/>
    <x v="0"/>
    <s v="50000 EUR"/>
    <s v="ETF"/>
    <d v="2018-04-20T00:00:00"/>
    <s v="XUFNEURINAV=SOLA"/>
    <s v="XUFNEUIV"/>
    <s v="MSCI USA Financials"/>
    <x v="203"/>
    <n v="723"/>
    <s v="www.etf.dws.com"/>
    <m/>
    <m/>
    <m/>
    <m/>
    <m/>
    <m/>
    <m/>
  </r>
  <r>
    <x v="0"/>
    <s v="IE00BCHWNW54"/>
    <s v="Xtrackers MSCI USA Health Care UCITS ETF 1D"/>
    <x v="0"/>
    <e v="#N/A"/>
    <x v="3"/>
    <e v="#N/A"/>
    <s v="Capitalization"/>
    <s v="Long"/>
    <s v="Equity"/>
    <e v="#N/A"/>
    <x v="3"/>
    <s v="XUHC"/>
    <s v="XUHC.DE"/>
    <s v="XUHC GY"/>
    <m/>
    <n v="1.1999999999999999E-3"/>
    <n v="34.144954545454503"/>
    <n v="15.953188590909091"/>
    <s v="16:30 - 17:00"/>
    <n v="0.05"/>
    <x v="1"/>
    <x v="2"/>
    <s v="Distributing Full Replication"/>
    <x v="0"/>
    <x v="0"/>
    <s v="50000 EUR"/>
    <s v="ETF"/>
    <d v="2018-04-20T00:00:00"/>
    <s v="XUHCEURINAV=SOLA"/>
    <s v="XUHCEUIV"/>
    <s v="MSCI USA Health Care"/>
    <x v="204"/>
    <n v="724"/>
    <s v="www.etf.dws.com"/>
    <m/>
    <m/>
    <m/>
    <m/>
    <m/>
    <m/>
    <m/>
  </r>
  <r>
    <x v="0"/>
    <s v="IE00BKM4H312"/>
    <s v="iShares MSCI USA Quality Dividend UCITS ETF USD (Dist)"/>
    <x v="2"/>
    <n v="18.059999999999999"/>
    <x v="3"/>
    <n v="100.06999999999998"/>
    <s v="Dividends"/>
    <s v="Long"/>
    <s v="Equity"/>
    <n v="19"/>
    <x v="2"/>
    <s v="QDVD"/>
    <s v="QDVD.DE"/>
    <s v="QDVD GY"/>
    <m/>
    <n v="3.5000000000000001E-3"/>
    <n v="26.1897272727273"/>
    <n v="17.914045090909092"/>
    <s v="16:30 - 17:00"/>
    <n v="1.4999999999999999E-2"/>
    <x v="1"/>
    <x v="2"/>
    <s v="Distributing Full Replication"/>
    <x v="0"/>
    <x v="0"/>
    <s v="2500 shares"/>
    <s v="ETF"/>
    <d v="2014-06-09T00:00:00"/>
    <s v="X2E0INAV.DE"/>
    <s v="INAVDIVE"/>
    <s v="MSCI USA High Dividend Yield"/>
    <x v="205"/>
    <n v="725"/>
    <s v="www.ishares.com"/>
    <m/>
    <s v="https://www.ishares.com/de/privatanleger/de/produkte/264660/ishares-msci-usa-dividend-iq-ucits-etf/1478358465952.ajax?fileType=csv&amp;fileName=QDVD_holdings&amp;dataType=fund"/>
    <m/>
    <m/>
    <m/>
    <m/>
    <m/>
  </r>
  <r>
    <x v="0"/>
    <s v="IE00BGQYRS42"/>
    <s v="Xtrackers MSCI USA Information Technology UCITS ETF 1D"/>
    <x v="3"/>
    <e v="#N/A"/>
    <x v="3"/>
    <e v="#N/A"/>
    <s v="Capitalization"/>
    <s v="Long"/>
    <s v="Equity"/>
    <e v="#N/A"/>
    <x v="3"/>
    <s v="XUTC"/>
    <s v="XUTC.DE"/>
    <s v="XUTC GY"/>
    <m/>
    <n v="1.1999999999999999E-3"/>
    <n v="24.315318181818199"/>
    <n v="16.038981545454547"/>
    <s v="16:30 - 17:00"/>
    <n v="0.05"/>
    <x v="1"/>
    <x v="2"/>
    <s v="Distributing Full Replication"/>
    <x v="0"/>
    <x v="0"/>
    <s v="50000 EUR"/>
    <s v="ETF"/>
    <d v="2018-04-20T00:00:00"/>
    <s v="XUTCEURINAV=SOLA"/>
    <s v="XUTCEUIV"/>
    <s v="MSCI USA Information Technology"/>
    <x v="206"/>
    <n v="727"/>
    <s v="www.etf.dws.com"/>
    <m/>
    <m/>
    <m/>
    <m/>
    <m/>
    <m/>
    <m/>
  </r>
  <r>
    <x v="0"/>
    <s v="IE00BD1F4K20"/>
    <s v="iShares Edge MSCI USA Size Factor UCITS ETF USD (Acc)"/>
    <x v="2"/>
    <n v="17.949999999999996"/>
    <x v="3"/>
    <n v="99.94999999999996"/>
    <s v="Equally/Capped"/>
    <s v="Long"/>
    <s v="Equity"/>
    <n v="3.08"/>
    <x v="2"/>
    <s v="QDVC"/>
    <s v="QDVC.DE"/>
    <s v="QDVC GY"/>
    <m/>
    <n v="2E-3"/>
    <n v="25.0975454545455"/>
    <n v="18.871620954545453"/>
    <s v="16:30 - 17:00"/>
    <n v="1.4999999999999999E-2"/>
    <x v="0"/>
    <x v="0"/>
    <s v="Accumulating Optimised"/>
    <x v="0"/>
    <x v="0"/>
    <s v="50000 EUR"/>
    <s v="ETF"/>
    <d v="2016-10-17T00:00:00"/>
    <s v="309JINAV.DE"/>
    <s v="INAVUSZE"/>
    <s v="MSCI USA Mid Cap Equal Weighted"/>
    <x v="207"/>
    <n v="731"/>
    <s v="www.ishares.com"/>
    <m/>
    <s v="https://www.ishares.com/de/privatanleger/de/produkte/285206/ishares-edge-msci-usa-size-factor-ucits-etf/1478358465952.ajax?fileType=csv&amp;fileName=QDVC_holdings&amp;dataType=fund"/>
    <m/>
    <m/>
    <m/>
    <m/>
    <m/>
  </r>
  <r>
    <x v="0"/>
    <s v="DE000ETFL276"/>
    <s v="Deka MSCI USA MC UCITS ETF"/>
    <x v="2"/>
    <e v="#N/A"/>
    <x v="3"/>
    <e v="#N/A"/>
    <s v="MidCap"/>
    <s v="Long"/>
    <s v="Equity"/>
    <e v="#N/A"/>
    <x v="7"/>
    <s v="EL41"/>
    <s v="ETFUSMC.DE"/>
    <s v="ETFUSMC GY"/>
    <m/>
    <n v="3.0000000000000001E-3"/>
    <n v="22.6234545454545"/>
    <n v="19.701661909090912"/>
    <s v="13:00 - 13:30"/>
    <n v="0.02"/>
    <x v="1"/>
    <x v="2"/>
    <s v="Distributing Full Replication"/>
    <x v="0"/>
    <x v="0"/>
    <s v="100000 EUR"/>
    <s v="ETF"/>
    <e v="#N/A"/>
    <s v="IUSMC.DE"/>
    <s v="IUSMC"/>
    <s v="MSCI USA Mid Cap"/>
    <x v="207"/>
    <n v="732"/>
    <s v="www.deka-etf.de"/>
    <m/>
    <m/>
    <m/>
    <m/>
    <m/>
    <m/>
    <m/>
  </r>
  <r>
    <x v="0"/>
    <s v="IE00BKVL7331"/>
    <s v="iShares Edge MSCI USA Minimum Volatility ESG UCITS ETF"/>
    <x v="2"/>
    <e v="#N/A"/>
    <x v="3"/>
    <e v="#N/A"/>
    <s v="Low Volatility"/>
    <s v="Long"/>
    <s v="Equity"/>
    <e v="#N/A"/>
    <x v="2"/>
    <s v="MVEA"/>
    <s v="MVEA.DE"/>
    <s v="MVEA GY"/>
    <m/>
    <n v="2E-3"/>
    <n v="25.795000000000002"/>
    <n v="21.463962545454546"/>
    <s v="17:00 - 17:30"/>
    <n v="0.03"/>
    <x v="0"/>
    <x v="0"/>
    <s v="Accumulating Optimised"/>
    <x v="0"/>
    <x v="0"/>
    <s v="50000 EUR"/>
    <s v="ETF"/>
    <e v="#N/A"/>
    <m/>
    <s v="INAVMVEA1"/>
    <s v="MSCI USA Minimum Volatility ESG Reduced Carbon Target"/>
    <x v="208"/>
    <n v="733"/>
    <s v="www.ishares.com"/>
    <m/>
    <m/>
    <m/>
    <m/>
    <m/>
    <m/>
    <m/>
  </r>
  <r>
    <x v="0"/>
    <s v="LU1589349734"/>
    <s v="Amundi MSCI USA Minimum Volatility Factor UCITS ETF - USD (C)"/>
    <x v="2"/>
    <e v="#N/A"/>
    <x v="3"/>
    <e v="#N/A"/>
    <s v="Low Volatility"/>
    <s v="Long"/>
    <s v="Equity"/>
    <e v="#N/A"/>
    <x v="6"/>
    <s v="MIVU"/>
    <s v="MIVU.DE"/>
    <s v="MIVU GY"/>
    <m/>
    <n v="1.8E-3"/>
    <n v="24.3913181818182"/>
    <n v="19.265682954545454"/>
    <s v="16:30 - 17:00"/>
    <n v="0.02"/>
    <x v="0"/>
    <x v="1"/>
    <s v="Accumulating Swap-based"/>
    <x v="0"/>
    <x v="0"/>
    <s v="2079 shares"/>
    <s v="ETF"/>
    <e v="#N/A"/>
    <s v="IMIVUINAV.PA"/>
    <s v="IMIVU"/>
    <s v="MSCI USA Minimum Volatility"/>
    <x v="208"/>
    <n v="734"/>
    <s v="www.amundietf.de"/>
    <m/>
    <m/>
    <m/>
    <m/>
    <m/>
    <m/>
    <m/>
  </r>
  <r>
    <x v="0"/>
    <s v="IE00BD1F4N50"/>
    <s v="iShares Edge MSCI USA Momentum Factor UCITS ETF USD (Acc)"/>
    <x v="2"/>
    <n v="32.07"/>
    <x v="3"/>
    <n v="100.03000000000004"/>
    <s v="Mom"/>
    <s v="Long"/>
    <s v="Equity"/>
    <n v="27.24"/>
    <x v="2"/>
    <s v="QDVA"/>
    <s v="QDVA.DE"/>
    <s v="QDVA GY"/>
    <m/>
    <n v="2E-3"/>
    <n v="22.356454545454501"/>
    <n v="13.016883363636367"/>
    <s v="16:30 - 17:00"/>
    <n v="1.4999999999999999E-2"/>
    <x v="0"/>
    <x v="0"/>
    <s v="Accumulating Optimised"/>
    <x v="0"/>
    <x v="0"/>
    <s v="50000 EUR"/>
    <s v="ETF"/>
    <d v="2016-10-17T00:00:00"/>
    <s v="421JINAV.DE"/>
    <s v="INAVUMOE"/>
    <s v="MSCI USA Momentum"/>
    <x v="209"/>
    <n v="735"/>
    <s v="www.ishares.com"/>
    <m/>
    <s v="https://www.ishares.com/de/privatanleger/de/produkte/285208/ishares-edge-msci-usa-momentum-factor-ucits-etf/1478358465952.ajax?fileType=csv&amp;fileName=QDVA_holdings&amp;dataType=fund"/>
    <m/>
    <m/>
    <m/>
    <m/>
    <m/>
  </r>
  <r>
    <x v="0"/>
    <s v="IE00BWT3KL42"/>
    <s v="UBS ETF (IE) Factor MSCI USA Prime Value UCITS ETF (hedged to EUR) A-acc"/>
    <x v="2"/>
    <e v="#N/A"/>
    <x v="3"/>
    <e v="#N/A"/>
    <s v="Value"/>
    <s v="Long"/>
    <s v="Equity"/>
    <e v="#N/A"/>
    <x v="9"/>
    <s v="UBUW"/>
    <s v="UBUW.DE"/>
    <s v="UBUW GY"/>
    <m/>
    <n v="3.5000000000000001E-3"/>
    <n v="79.668363636363694"/>
    <n v="75.359905318181816"/>
    <s v="13:00 - 13:30"/>
    <n v="0.02"/>
    <x v="0"/>
    <x v="2"/>
    <s v="Accumulating Full Replication"/>
    <x v="0"/>
    <x v="0"/>
    <s v="100000 EUR"/>
    <s v="ETF"/>
    <e v="#N/A"/>
    <s v=".IUPVLE"/>
    <s v="UETFUBUW"/>
    <s v="MSCI USA Prime Value 100% EUR Hedged"/>
    <x v="210"/>
    <n v="736"/>
    <s v="www.ubs.com/etf"/>
    <m/>
    <m/>
    <m/>
    <m/>
    <m/>
    <m/>
    <m/>
  </r>
  <r>
    <x v="0"/>
    <s v="IE00BWT3KN65"/>
    <s v="UBS ETF (IE) Factor MSCI USA Quality UCITS ETF (hedged to EUR) A-acc"/>
    <x v="2"/>
    <e v="#N/A"/>
    <x v="3"/>
    <e v="#N/A"/>
    <s v="Value"/>
    <s v="Long"/>
    <s v="Equity"/>
    <e v="#N/A"/>
    <x v="9"/>
    <s v="UBUX"/>
    <s v="UBUX.DE"/>
    <s v="UBUX GY"/>
    <m/>
    <n v="3.5000000000000001E-3"/>
    <n v="78.913272727272698"/>
    <n v="70.181146454545456"/>
    <s v="16:30 - 17:00"/>
    <n v="0.02"/>
    <x v="0"/>
    <x v="2"/>
    <s v="Accumulating Full Replication"/>
    <x v="0"/>
    <x v="0"/>
    <s v="100000 EUR"/>
    <s v="ETF"/>
    <e v="#N/A"/>
    <s v=".IUQLTE"/>
    <s v="UETFUBUX"/>
    <s v="MSCI USA Prime Value 100% EUR Hedged"/>
    <x v="210"/>
    <n v="736"/>
    <s v="www.ubs.com/etf"/>
    <m/>
    <m/>
    <m/>
    <m/>
    <m/>
    <m/>
    <m/>
  </r>
  <r>
    <x v="0"/>
    <s v="IE00BX7RR706"/>
    <s v="UBS ETF (IE) Factor MSCI USA Prime Value UCITS ETF (USD) A-dis"/>
    <x v="2"/>
    <e v="#N/A"/>
    <x v="3"/>
    <e v="#N/A"/>
    <s v="Value"/>
    <s v="Long"/>
    <s v="Equity"/>
    <e v="#N/A"/>
    <x v="9"/>
    <s v="UBUS"/>
    <s v="UBUS.DE"/>
    <s v="UBUS GY"/>
    <m/>
    <n v="2.5000000000000001E-3"/>
    <n v="42.9031818181818"/>
    <n v="33.516891499999993"/>
    <s v="17:00 - 17:30"/>
    <n v="0.02"/>
    <x v="1"/>
    <x v="2"/>
    <s v="Distributing Full Replication"/>
    <x v="0"/>
    <x v="0"/>
    <s v="100000 EUR"/>
    <s v="ETF"/>
    <d v="2015-09-23T00:00:00"/>
    <s v=".IUPVLDEUR"/>
    <s v="UETFUBUS"/>
    <s v="MSCI USA Prime Value"/>
    <x v="210"/>
    <n v="737"/>
    <s v="www.ubs.com/etf"/>
    <m/>
    <m/>
    <m/>
    <m/>
    <m/>
    <m/>
    <m/>
  </r>
  <r>
    <x v="0"/>
    <s v="IE00BX7RRJ27"/>
    <s v="UBS ETF (IE) Factor MSCI USA Quality UCITS ETF (USD) A-dis"/>
    <x v="2"/>
    <e v="#N/A"/>
    <x v="3"/>
    <e v="#N/A"/>
    <s v="Value"/>
    <s v="Long"/>
    <s v="Equity"/>
    <e v="#N/A"/>
    <x v="9"/>
    <s v="UBUT"/>
    <s v="UBUT.DE"/>
    <s v="UBUT GY"/>
    <m/>
    <n v="2.5000000000000001E-3"/>
    <n v="35.278590909090902"/>
    <n v="16.070541363636366"/>
    <s v="16:30 - 17:00"/>
    <n v="0.02"/>
    <x v="1"/>
    <x v="2"/>
    <s v="Distributing Full Replication"/>
    <x v="0"/>
    <x v="0"/>
    <s v="100000 EUR"/>
    <s v="ETF"/>
    <d v="2015-09-23T00:00:00"/>
    <s v=".IUQLTDEUR"/>
    <s v="UETFUBUT"/>
    <s v="MSCI USA Quality"/>
    <x v="210"/>
    <n v="738"/>
    <s v="www.ubs.com/etf"/>
    <m/>
    <m/>
    <m/>
    <m/>
    <m/>
    <m/>
    <m/>
  </r>
  <r>
    <x v="0"/>
    <s v="IE00BD1F4L37"/>
    <s v="iShares Edge MSCI USA Quality Factor UCITS ETF USD (Acc)"/>
    <x v="2"/>
    <n v="26.169999999999998"/>
    <x v="3"/>
    <n v="100.02000000000002"/>
    <s v="Value"/>
    <s v="Long"/>
    <s v="Equity"/>
    <n v="19.649999999999999"/>
    <x v="2"/>
    <s v="QDVB"/>
    <s v="QDVB.DE"/>
    <s v="QDVB GY"/>
    <m/>
    <n v="2E-3"/>
    <n v="26.671545454545502"/>
    <n v="19.745642227272729"/>
    <s v="16:30 - 17:00"/>
    <n v="1.4999999999999999E-2"/>
    <x v="0"/>
    <x v="0"/>
    <s v="Accumulating Optimised"/>
    <x v="0"/>
    <x v="0"/>
    <s v="50000 EUR"/>
    <s v="ETF"/>
    <d v="2016-10-17T00:00:00"/>
    <s v="3095INAV.DE"/>
    <s v="INAVUQAE"/>
    <s v="MSCI USA Sector Neutral Quality"/>
    <x v="210"/>
    <n v="739"/>
    <s v="www.ishares.com"/>
    <m/>
    <s v="https://www.ishares.com/de/privatanleger/de/produkte/285209/ishares-edge-msci-usa-quality-factor-ucits-etf/1478358465952.ajax?fileType=csv&amp;fileName=QDVB_holdings&amp;dataType=fund"/>
    <m/>
    <m/>
    <m/>
    <m/>
    <m/>
  </r>
  <r>
    <x v="0"/>
    <s v="IE00BWT3KJ20"/>
    <s v="UBS ETF (IE) Factor MSCI USA Low Volatility UCITS ETF (hedged to EUR) A-acc"/>
    <x v="2"/>
    <e v="#N/A"/>
    <x v="3"/>
    <e v="#N/A"/>
    <s v="Low Volatility"/>
    <s v="Long"/>
    <s v="Equity"/>
    <e v="#N/A"/>
    <x v="9"/>
    <s v="UBUV"/>
    <s v="UBUV.DE"/>
    <s v="UBUV GY"/>
    <m/>
    <n v="3.5000000000000001E-3"/>
    <n v="82.362045454545495"/>
    <n v="73.171621000000016"/>
    <s v="17:00 - 17:30"/>
    <n v="0.02"/>
    <x v="0"/>
    <x v="2"/>
    <s v="Accumulating Full Replication"/>
    <x v="0"/>
    <x v="0"/>
    <s v="100000 EUR"/>
    <s v="ETF"/>
    <e v="#N/A"/>
    <s v=".IULOVE"/>
    <s v="UETFUBUV"/>
    <s v="MSCI USA Select Dynamic 50% Risk Weighted 100% EUR Hedged"/>
    <x v="211"/>
    <n v="740"/>
    <s v="www.ubs.com/etf"/>
    <m/>
    <m/>
    <m/>
    <m/>
    <m/>
    <m/>
    <m/>
  </r>
  <r>
    <x v="0"/>
    <s v="IE00BX7RQY03"/>
    <s v="UBS ETF (IE) Factor MSCI USA Low Volatility UCITS ETF (USD) A-dis"/>
    <x v="2"/>
    <e v="#N/A"/>
    <x v="3"/>
    <e v="#N/A"/>
    <s v="Low Volatility"/>
    <s v="Long"/>
    <s v="Equity"/>
    <e v="#N/A"/>
    <x v="9"/>
    <s v="UBUR"/>
    <s v="UBUR.DE"/>
    <s v="UBUR GY"/>
    <m/>
    <n v="2.5000000000000001E-3"/>
    <n v="69.6309545454545"/>
    <n v="55.506260136363615"/>
    <s v="16:30 - 17:00"/>
    <n v="0.02"/>
    <x v="1"/>
    <x v="2"/>
    <s v="Distributing Full Replication"/>
    <x v="0"/>
    <x v="0"/>
    <s v="100000 EUR"/>
    <s v="ETF"/>
    <d v="2015-09-23T00:00:00"/>
    <s v=".IULOVDEUR"/>
    <s v="UETFUBUR"/>
    <s v="MSCI USA Select Dynamic 50% Risk Weighted"/>
    <x v="211"/>
    <n v="741"/>
    <s v="www.ubs.com/etf"/>
    <m/>
    <m/>
    <m/>
    <m/>
    <m/>
    <m/>
    <m/>
  </r>
  <r>
    <x v="0"/>
    <s v="IE00BMDX0L03"/>
    <s v="CSIF (IE) MSCI USA Small Cap ESG Leaders Blue UCITS ETF - B USD"/>
    <x v="2"/>
    <e v="#N/A"/>
    <x v="3"/>
    <e v="#N/A"/>
    <s v="SmallCap"/>
    <s v="Long"/>
    <s v="Equity"/>
    <e v="#N/A"/>
    <x v="22"/>
    <s v="CSY8"/>
    <s v="CSY8.DE"/>
    <s v="CSY8 GY"/>
    <m/>
    <n v="2E-3"/>
    <n v="66.680045454545507"/>
    <n v="61.288352681818175"/>
    <s v="09:30 - 10:00"/>
    <n v="0.03"/>
    <x v="0"/>
    <x v="2"/>
    <s v="Accumulating Full Replication"/>
    <x v="0"/>
    <x v="0"/>
    <s v="50000 EUR"/>
    <s v="ETF"/>
    <e v="#N/A"/>
    <s v="USSMCEUiv.P"/>
    <m/>
    <s v="MSCI USA Small Cap ESG Leaders"/>
    <x v="212"/>
    <n v="745"/>
    <s v="www.credit-suisse.com"/>
    <m/>
    <m/>
    <m/>
    <m/>
    <m/>
    <m/>
    <m/>
  </r>
  <r>
    <x v="0"/>
    <s v="IE00B3VWM098"/>
    <s v="iShares MSCI USA Small Cap UCITS ETF USD (Acc)"/>
    <x v="2"/>
    <n v="16.77000000000001"/>
    <x v="3"/>
    <n v="99.880000000000479"/>
    <s v="SmallCap"/>
    <s v="Long"/>
    <s v="Equity"/>
    <n v="2.09"/>
    <x v="2"/>
    <s v="SXRG"/>
    <s v="SXRG.DE"/>
    <s v="SXRG GY"/>
    <m/>
    <n v="4.3E-3"/>
    <n v="25.515454545454499"/>
    <n v="19.363428363636363"/>
    <s v="16:30 - 17:00"/>
    <n v="1.4999999999999999E-2"/>
    <x v="0"/>
    <x v="0"/>
    <s v="Accumulating Optimised"/>
    <x v="0"/>
    <x v="0"/>
    <s v="54000 EUR"/>
    <s v="ETF"/>
    <d v="2010-09-15T00:00:00"/>
    <s v="IXM0071.DE"/>
    <s v="IXM0071"/>
    <s v="MSCI USA Small Cap"/>
    <x v="212"/>
    <n v="746"/>
    <s v="www.ishares.com"/>
    <m/>
    <s v="https://www.ishares.com/de/privatanleger/de/produkte/253480/ishares-msci-usa-small-cap-ucits-etf/1478358465952.ajax?fileType=csv&amp;fileName=SXRG_holdings&amp;dataType=fund"/>
    <m/>
    <m/>
    <m/>
    <m/>
    <m/>
  </r>
  <r>
    <x v="0"/>
    <s v="IE00BSPLC413"/>
    <s v="SPDR MSCI USA Small Cap Value Weighted UCITS ETF"/>
    <x v="2"/>
    <e v="#N/A"/>
    <x v="3"/>
    <e v="#N/A"/>
    <s v="SmallCap"/>
    <s v="Long"/>
    <s v="Equity"/>
    <e v="#N/A"/>
    <x v="12"/>
    <s v="ZPRV"/>
    <s v="ZPRV.DE"/>
    <s v="ZPRV GY"/>
    <m/>
    <n v="3.0000000000000001E-3"/>
    <n v="25.230863636363601"/>
    <n v="22.399168318181815"/>
    <s v="17:00 - 17:30"/>
    <n v="1.4999999999999999E-2"/>
    <x v="0"/>
    <x v="0"/>
    <s v="Accumulating Optimised"/>
    <x v="0"/>
    <x v="0"/>
    <s v="50000 EUR"/>
    <s v="ETF"/>
    <d v="2015-02-20T00:00:00"/>
    <s v=""/>
    <s v="INZPRVE"/>
    <s v="MSCI USA Small Cap Value Weighted"/>
    <x v="212"/>
    <n v="747"/>
    <s v="www.spdrseurope.com"/>
    <m/>
    <m/>
    <m/>
    <m/>
    <m/>
    <m/>
    <m/>
  </r>
  <r>
    <x v="0"/>
    <s v="IE00BSPLC520"/>
    <s v="SPDR MSCI USA Value UCITS ETF"/>
    <x v="2"/>
    <e v="#N/A"/>
    <x v="3"/>
    <e v="#N/A"/>
    <s v="Value"/>
    <s v="Long"/>
    <s v="Equity"/>
    <e v="#N/A"/>
    <x v="12"/>
    <s v="ZPRU"/>
    <s v="ZPRU.DE"/>
    <s v="ZPRU GY"/>
    <m/>
    <n v="2.5000000000000001E-3"/>
    <n v="18.827545454545501"/>
    <n v="14.338936318181821"/>
    <s v="17:00 - 17:30"/>
    <n v="1.4999999999999999E-2"/>
    <x v="0"/>
    <x v="2"/>
    <s v="Accumulating Full Replication"/>
    <x v="0"/>
    <x v="0"/>
    <s v="50000 EUR"/>
    <s v="ETF"/>
    <d v="2015-02-20T00:00:00"/>
    <s v=""/>
    <s v="INZPRUE"/>
    <s v="MSCI USA Value Exposure Select"/>
    <x v="213"/>
    <n v="752"/>
    <s v="www.spdrseurope.com"/>
    <m/>
    <m/>
    <m/>
    <m/>
    <m/>
    <m/>
    <m/>
  </r>
  <r>
    <x v="0"/>
    <s v="IE00B78JSG98"/>
    <s v="UBS ETF (IE) MSCI USA Value UCITS ETF (USD) A-dis"/>
    <x v="2"/>
    <e v="#N/A"/>
    <x v="3"/>
    <e v="#N/A"/>
    <s v="Value"/>
    <s v="Long"/>
    <s v="Equity"/>
    <e v="#N/A"/>
    <x v="9"/>
    <s v="UBU5"/>
    <s v="UBU5.DE"/>
    <s v="UBU5 GY"/>
    <m/>
    <n v="2E-3"/>
    <n v="20.327454545454501"/>
    <n v="15.234327818181812"/>
    <s v="16:30 - 17:00"/>
    <n v="0.02"/>
    <x v="1"/>
    <x v="2"/>
    <s v="Distributing Full Replication"/>
    <x v="0"/>
    <x v="0"/>
    <s v="100000 EUR"/>
    <s v="ETF"/>
    <d v="2012-06-28T00:00:00"/>
    <s v=".IUSVEUY"/>
    <s v="UETFUBU5"/>
    <s v="MSCI USA Value"/>
    <x v="213"/>
    <n v="753"/>
    <s v="www.ubs.com/etf"/>
    <m/>
    <m/>
    <m/>
    <m/>
    <m/>
    <m/>
    <m/>
  </r>
  <r>
    <x v="0"/>
    <s v="DE000ETFL508"/>
    <s v="Deka MSCI World UCITS ETF"/>
    <x v="2"/>
    <e v="#N/A"/>
    <x v="0"/>
    <e v="#N/A"/>
    <s v="Capitalization"/>
    <s v="Long"/>
    <s v="Equity"/>
    <e v="#N/A"/>
    <x v="7"/>
    <s v="ELFW"/>
    <s v="ELFW.DE"/>
    <s v="ELFW GY"/>
    <m/>
    <n v="3.0000000000000001E-3"/>
    <n v="9.6339090909090892"/>
    <n v="8.540936863636361"/>
    <s v="12:00 - 12:30"/>
    <n v="0.01"/>
    <x v="1"/>
    <x v="2"/>
    <s v="Distributing Full Replication"/>
    <x v="1"/>
    <x v="0"/>
    <s v="100000 EUR"/>
    <s v="ETF"/>
    <e v="#N/A"/>
    <s v="18F2INAV.DE"/>
    <s v="IELFW"/>
    <s v="MSCI World EUR"/>
    <x v="214"/>
    <n v="768"/>
    <s v="www.deka-etf.de"/>
    <m/>
    <m/>
    <m/>
    <m/>
    <m/>
    <m/>
    <m/>
  </r>
  <r>
    <x v="0"/>
    <s v="LU1737652237"/>
    <s v="Amundi Index MSCI World UCITS ETF DR - EUR (D)"/>
    <x v="2"/>
    <e v="#N/A"/>
    <x v="0"/>
    <e v="#N/A"/>
    <s v="Capitalization"/>
    <s v="Long"/>
    <s v="Equity"/>
    <e v="#N/A"/>
    <x v="6"/>
    <s v="10AH"/>
    <s v="10AH.DE"/>
    <s v="10AH GY"/>
    <m/>
    <n v="1.8E-3"/>
    <n v="18.506954545454501"/>
    <n v="17.215502227272729"/>
    <s v="11:30 - 12:00"/>
    <n v="0.02"/>
    <x v="1"/>
    <x v="2"/>
    <s v="Distributing Full Replication"/>
    <x v="1"/>
    <x v="0"/>
    <s v="2000 shares"/>
    <s v="ETF"/>
    <e v="#N/A"/>
    <s v="IMWRDINAV.PA"/>
    <s v="IMWRD"/>
    <s v="MSCI World"/>
    <x v="214"/>
    <n v="774"/>
    <s v="www.amundietf.de"/>
    <m/>
    <m/>
    <m/>
    <m/>
    <m/>
    <m/>
    <m/>
  </r>
  <r>
    <x v="0"/>
    <s v="LU1681043599"/>
    <s v="Amundi MSCI World UCITS ETF - EUR (C)"/>
    <x v="2"/>
    <e v="#N/A"/>
    <x v="0"/>
    <e v="#N/A"/>
    <s v="Capitalization"/>
    <s v="Long"/>
    <s v="Equity"/>
    <e v="#N/A"/>
    <x v="6"/>
    <s v="AMEW"/>
    <s v="AMEW.DE"/>
    <s v="AMEW GY"/>
    <m/>
    <n v="3.8E-3"/>
    <n v="8.7048636363636405"/>
    <n v="7.7686865454545462"/>
    <s v="12:00 - 12:30"/>
    <n v="0.02"/>
    <x v="0"/>
    <x v="1"/>
    <s v="Accumulating Swap-based"/>
    <x v="1"/>
    <x v="0"/>
    <s v="405 shares"/>
    <s v="ETF"/>
    <e v="#N/A"/>
    <s v="INCW8INAV.PA"/>
    <s v="INCW8"/>
    <s v="MSCI World"/>
    <x v="214"/>
    <n v="774"/>
    <s v="www.amundietf.de"/>
    <m/>
    <m/>
    <m/>
    <m/>
    <m/>
    <m/>
    <m/>
  </r>
  <r>
    <x v="0"/>
    <s v="LU0392494562"/>
    <s v="ComStage MSCI World UCITS ETF"/>
    <x v="2"/>
    <e v="#N/A"/>
    <x v="0"/>
    <e v="#N/A"/>
    <s v="Capitalization"/>
    <s v="Long"/>
    <s v="Equity"/>
    <e v="#N/A"/>
    <x v="1"/>
    <s v="X010"/>
    <s v="X010.DE"/>
    <s v="CBNDDUWI GY"/>
    <m/>
    <n v="2E-3"/>
    <n v="9.3625000000000007"/>
    <n v="8.74227577272727"/>
    <s v="12:00 - 12:30"/>
    <n v="0.01"/>
    <x v="1"/>
    <x v="1"/>
    <s v="Distributing Swap-based"/>
    <x v="0"/>
    <x v="0"/>
    <s v="100000 EUR"/>
    <s v="ETF"/>
    <e v="#N/A"/>
    <s v="CBNDDUWIEURINAV=SOLA"/>
    <s v="CNAVNUWI"/>
    <s v="MSCI World"/>
    <x v="214"/>
    <n v="774"/>
    <s v="www.lyxoretf.de"/>
    <m/>
    <m/>
    <m/>
    <m/>
    <m/>
    <m/>
    <m/>
  </r>
  <r>
    <x v="0"/>
    <s v="IE00B4X9L533"/>
    <s v="HSBC MSCI World UCITS ETF"/>
    <x v="2"/>
    <e v="#N/A"/>
    <x v="0"/>
    <e v="#N/A"/>
    <s v="Capitalization"/>
    <s v="Long"/>
    <s v="Equity"/>
    <e v="#N/A"/>
    <x v="13"/>
    <s v="H4ZJ"/>
    <s v="H4ZJ.DE"/>
    <s v="H4ZJ GY"/>
    <m/>
    <n v="1.5E-3"/>
    <n v="9.2720454545454505"/>
    <n v="7.9599715000000009"/>
    <s v="13:00 - 13:30"/>
    <n v="0.02"/>
    <x v="1"/>
    <x v="0"/>
    <s v="Distributing Optimised"/>
    <x v="0"/>
    <x v="0"/>
    <s v="50000 EUR"/>
    <s v="ETF"/>
    <d v="2010-12-10T00:00:00"/>
    <s v="HMWOINAVEUR=HSBL"/>
    <s v="HMWOEURI"/>
    <s v="MSCI World"/>
    <x v="214"/>
    <n v="774"/>
    <s v="www.etf.hsbc.com"/>
    <m/>
    <m/>
    <m/>
    <m/>
    <m/>
    <m/>
    <m/>
  </r>
  <r>
    <x v="0"/>
    <s v="IE00B60SX394"/>
    <s v="Invesco MSCI World UCITS ETF Acc"/>
    <x v="2"/>
    <e v="#N/A"/>
    <x v="0"/>
    <e v="#N/A"/>
    <s v="Capitalization"/>
    <s v="Long"/>
    <s v="Equity"/>
    <e v="#N/A"/>
    <x v="11"/>
    <s v="SC0J"/>
    <s v="SMSWLD.DE"/>
    <s v="SMSWLD GY"/>
    <m/>
    <n v="1.9E-3"/>
    <n v="9.1147272727272703"/>
    <n v="8.0086508636363636"/>
    <s v="10:00 - 10:30"/>
    <n v="0.02"/>
    <x v="0"/>
    <x v="1"/>
    <s v="Accumulating Swap-based"/>
    <x v="0"/>
    <x v="0"/>
    <s v="100000 EUR"/>
    <s v="ETF"/>
    <d v="2011-09-16T00:00:00"/>
    <s v="SMSWLDINAV.DE"/>
    <s v="SMSWLDIN"/>
    <s v="MSCI World"/>
    <x v="214"/>
    <n v="774"/>
    <s v="etf.invesco.com"/>
    <m/>
    <m/>
    <m/>
    <m/>
    <m/>
    <m/>
    <m/>
  </r>
  <r>
    <x v="0"/>
    <s v="IE00B4L5Y983"/>
    <s v="iShares Core MSCI World UCITS ETF"/>
    <x v="2"/>
    <n v="21.229999999999997"/>
    <x v="0"/>
    <n v="66.240000000000222"/>
    <s v="Capitalization"/>
    <s v="Long"/>
    <s v="Equity"/>
    <n v="12.58"/>
    <x v="2"/>
    <s v="EUNL"/>
    <s v="EUNL.DE"/>
    <s v="EUNL GY"/>
    <m/>
    <n v="2E-3"/>
    <n v="4.19222727272727"/>
    <n v="3.6874418181818172"/>
    <s v="10:30 - 11:00"/>
    <n v="1.2E-2"/>
    <x v="0"/>
    <x v="0"/>
    <s v="Accumulating Optimised"/>
    <x v="0"/>
    <x v="0"/>
    <s v="100000 EUR"/>
    <s v="ETF"/>
    <d v="2009-09-28T00:00:00"/>
    <s v="IWDAEUR.DE"/>
    <s v="INAVIWDE"/>
    <s v="MSCI World"/>
    <x v="214"/>
    <n v="774"/>
    <s v="www.ishares.com"/>
    <m/>
    <s v="https://www.ishares.com/de/privatanleger/de/produkte/251882/ishares-msci-world-ucits-etf-acc-fund/1478358465952.ajax?fileType=csv&amp;fileName=EUNL_holdings&amp;dataType=fund"/>
    <m/>
    <m/>
    <m/>
    <m/>
    <m/>
  </r>
  <r>
    <x v="0"/>
    <s v="IE00BKBF6H24"/>
    <s v="iShares Core MSCI World UCITS ETF EUR Hedged (Dist)"/>
    <x v="2"/>
    <n v="21.229999999999997"/>
    <x v="0"/>
    <n v="66.240000000000094"/>
    <s v="Capitalization"/>
    <s v="Long"/>
    <s v="Equity"/>
    <n v="12.58"/>
    <x v="2"/>
    <s v="IWLE"/>
    <s v="IWLE.DE"/>
    <s v="IWLE GY"/>
    <m/>
    <n v="3.0000000000000001E-3"/>
    <n v="9.9171363636363594"/>
    <n v="8.234942090909092"/>
    <s v="11:30 - 12:00"/>
    <n v="0.03"/>
    <x v="1"/>
    <x v="0"/>
    <s v="Distributing Optimised"/>
    <x v="1"/>
    <x v="0"/>
    <s v="50000 EUR"/>
    <s v="ETF"/>
    <e v="#N/A"/>
    <s v="2YDPINAV.DE"/>
    <s v="INAVIWL1"/>
    <s v="MSCI World"/>
    <x v="214"/>
    <n v="774"/>
    <s v="www.ishares.com"/>
    <m/>
    <s v="https://www.ishares.com/de/privatanleger/de/produkte/309035/ishares-core-msci-world-ucits-etf/1478358465952.ajax?fileType=csv&amp;fileName=IWLE_holdings&amp;dataType=fund"/>
    <m/>
    <m/>
    <m/>
    <m/>
    <m/>
  </r>
  <r>
    <x v="0"/>
    <s v="IE00B0M62Q58"/>
    <s v="iShares MSCI World UCITS ETF USD (Dist)"/>
    <x v="2"/>
    <n v="21.289999999999992"/>
    <x v="0"/>
    <n v="66.200000000000259"/>
    <s v="Capitalization"/>
    <s v="Long"/>
    <s v="Equity"/>
    <n v="12.59"/>
    <x v="2"/>
    <s v="IQQW"/>
    <s v="IQQW.DE"/>
    <s v="IQQW GY"/>
    <m/>
    <n v="5.0000000000000001E-3"/>
    <n v="5.7034545454545498"/>
    <n v="5.0496233181818191"/>
    <s v="11:30 - 12:00"/>
    <n v="1.2E-2"/>
    <x v="1"/>
    <x v="0"/>
    <s v="Distributing Optimised"/>
    <x v="0"/>
    <x v="0"/>
    <s v="100000 EUR"/>
    <s v="ETF"/>
    <d v="2006-09-06T00:00:00"/>
    <s v="IWRDINAV.DE"/>
    <s v="INAVWORE"/>
    <s v="MSCI World"/>
    <x v="214"/>
    <n v="774"/>
    <s v="www.ishares.com"/>
    <m/>
    <s v="https://www.ishares.com/de/privatanleger/de/produkte/251881/ishares-msci-world-ucits-etf-inc-fund/1478358465952.ajax?fileType=csv&amp;fileName=IQQW_holdings&amp;dataType=fund"/>
    <m/>
    <m/>
    <m/>
    <m/>
    <m/>
  </r>
  <r>
    <x v="0"/>
    <s v="LU1781541179"/>
    <s v="Lyxor Core MSCI World (DR) UCITS ETF"/>
    <x v="2"/>
    <e v="#N/A"/>
    <x v="0"/>
    <e v="#N/A"/>
    <s v="Capitalization"/>
    <s v="Long"/>
    <s v="Equity"/>
    <e v="#N/A"/>
    <x v="1"/>
    <s v="LCUW"/>
    <s v="LCUW.DE"/>
    <s v="LCUW GY"/>
    <m/>
    <n v="1.1999999999999999E-3"/>
    <n v="15.725636363636401"/>
    <n v="14.641984409090908"/>
    <s v="12:00 - 12:30"/>
    <n v="0.03"/>
    <x v="0"/>
    <x v="0"/>
    <s v="Accumulating Optimised"/>
    <x v="0"/>
    <x v="0"/>
    <s v="100000 EUR"/>
    <s v="ETF"/>
    <d v="2018-03-22T00:00:00"/>
    <s v="ILCWDINAV=SOLA"/>
    <s v="NDDUWIIV"/>
    <s v="MSCI World"/>
    <x v="214"/>
    <n v="774"/>
    <s v="www.lyxoretf.de"/>
    <m/>
    <m/>
    <m/>
    <m/>
    <m/>
    <m/>
    <m/>
  </r>
  <r>
    <x v="0"/>
    <s v="FR0010315770"/>
    <s v="Lyxor MSCI World UCITS ETF - Dist"/>
    <x v="2"/>
    <e v="#N/A"/>
    <x v="0"/>
    <e v="#N/A"/>
    <s v="Capitalization"/>
    <s v="Long"/>
    <s v="Equity"/>
    <e v="#N/A"/>
    <x v="1"/>
    <s v="LYYA"/>
    <s v="LYXWLD.DE"/>
    <s v="LYXWLD GY"/>
    <m/>
    <n v="3.0000000000000001E-3"/>
    <n v="9.2669090909090901"/>
    <n v="8.020332772727274"/>
    <s v="12:30 - 13:00"/>
    <n v="0.03"/>
    <x v="1"/>
    <x v="1"/>
    <s v="Distributing Swap-based"/>
    <x v="1"/>
    <x v="0"/>
    <s v="100000 EUR"/>
    <s v="ETF"/>
    <d v="2017-10-13T00:00:00"/>
    <s v=".INWLD"/>
    <s v="LYXWLDIV"/>
    <s v="MSCI World"/>
    <x v="214"/>
    <n v="774"/>
    <s v="www.lyxoretf.de"/>
    <m/>
    <m/>
    <m/>
    <m/>
    <m/>
    <m/>
    <m/>
  </r>
  <r>
    <x v="0"/>
    <s v="IE00BFY0GT14"/>
    <s v="SPDR MSCI World UCITS ETF"/>
    <x v="2"/>
    <e v="#N/A"/>
    <x v="0"/>
    <e v="#N/A"/>
    <s v="Capitalization"/>
    <s v="Long"/>
    <s v="Equity"/>
    <e v="#N/A"/>
    <x v="12"/>
    <s v="SPPW"/>
    <s v="SPPW.DE"/>
    <s v="SPPW GY"/>
    <m/>
    <n v="1.1999999999999999E-3"/>
    <n v="16.2685"/>
    <n v="14.96294031818182"/>
    <s v="13:00 - 13:30"/>
    <n v="1.4999999999999999E-2"/>
    <x v="0"/>
    <x v="0"/>
    <s v="Accumulating Optimised"/>
    <x v="0"/>
    <x v="0"/>
    <s v="100000 EUR"/>
    <s v="ETF"/>
    <e v="#N/A"/>
    <s v=""/>
    <s v="INSPPWE"/>
    <s v="MSCI World"/>
    <x v="214"/>
    <n v="774"/>
    <s v="www.spdrseurope.com"/>
    <m/>
    <m/>
    <m/>
    <m/>
    <m/>
    <m/>
    <m/>
  </r>
  <r>
    <x v="0"/>
    <s v="IE00BD4TXV59"/>
    <s v="UBS ETF (IE) MSCI World UCITS ETF (USD) A-acc"/>
    <x v="2"/>
    <e v="#N/A"/>
    <x v="0"/>
    <e v="#N/A"/>
    <s v="Capitalization"/>
    <s v="Long"/>
    <s v="Equity"/>
    <e v="#N/A"/>
    <x v="9"/>
    <s v="UETW"/>
    <s v="UETW.DE"/>
    <s v="UETW GY"/>
    <m/>
    <n v="3.0000000000000001E-3"/>
    <n v="65.863681818181803"/>
    <n v="60.215540545454537"/>
    <s v="13:00 - 13:30"/>
    <n v="0.02"/>
    <x v="0"/>
    <x v="0"/>
    <s v="Accumulating Optimised"/>
    <x v="0"/>
    <x v="0"/>
    <s v="100000 EUR"/>
    <s v="ETF"/>
    <e v="#N/A"/>
    <s v="UETWEURINAV=SOLA"/>
    <s v="UETWEUIV"/>
    <s v="MSCI World"/>
    <x v="214"/>
    <n v="774"/>
    <s v="www.ubs.com/etf"/>
    <m/>
    <m/>
    <m/>
    <m/>
    <m/>
    <m/>
    <m/>
  </r>
  <r>
    <x v="0"/>
    <s v="IE00B7KQ7B66"/>
    <s v="UBS ETF (IE) MSCI World UCITS ETF (USD) A-dis"/>
    <x v="2"/>
    <e v="#N/A"/>
    <x v="0"/>
    <e v="#N/A"/>
    <s v="Capitalization"/>
    <s v="Long"/>
    <s v="Equity"/>
    <e v="#N/A"/>
    <x v="9"/>
    <s v="UBU7"/>
    <s v="UBU7.DE"/>
    <s v="UBU7 GY"/>
    <m/>
    <n v="3.0000000000000001E-3"/>
    <n v="13.9279090909091"/>
    <n v="12.95758131818182"/>
    <s v="10:30 - 11:00"/>
    <n v="0.02"/>
    <x v="1"/>
    <x v="0"/>
    <s v="Distributing Optimised"/>
    <x v="0"/>
    <x v="0"/>
    <s v="100000 EUR"/>
    <s v="ETF"/>
    <e v="#N/A"/>
    <s v=".IWRDEUY"/>
    <s v="UETFUBU7"/>
    <s v="MSCI World"/>
    <x v="214"/>
    <n v="774"/>
    <s v="www.ubs.com/etf"/>
    <m/>
    <m/>
    <m/>
    <m/>
    <m/>
    <m/>
    <m/>
  </r>
  <r>
    <x v="0"/>
    <s v="LU0340285161"/>
    <s v="UBS ETF (LU) MSCI World UCITS ETF (USD) A-dis"/>
    <x v="2"/>
    <e v="#N/A"/>
    <x v="0"/>
    <e v="#N/A"/>
    <s v="Capitalization"/>
    <s v="Long"/>
    <s v="Equity"/>
    <e v="#N/A"/>
    <x v="9"/>
    <s v="UIM7"/>
    <s v="WRDEUA.DE"/>
    <s v="WRDEUA GY"/>
    <m/>
    <n v="3.0000000000000001E-3"/>
    <n v="10.7849090909091"/>
    <n v="9.1404581818181843"/>
    <s v="10:30 - 11:00"/>
    <n v="0.02"/>
    <x v="1"/>
    <x v="2"/>
    <s v="Distributing Full Replication"/>
    <x v="0"/>
    <x v="0"/>
    <s v="200000 EUR"/>
    <s v="ETF"/>
    <d v="2013-07-10T00:00:00"/>
    <s v=".IWRDEUA"/>
    <s v="UETFUIM7"/>
    <s v="MSCI World"/>
    <x v="214"/>
    <n v="774"/>
    <s v="www.ubs.com/etf"/>
    <m/>
    <m/>
    <m/>
    <m/>
    <m/>
    <m/>
    <m/>
  </r>
  <r>
    <x v="0"/>
    <s v="LU0274208692"/>
    <s v="Xtrackers MSCI World Swap UCITS ETF 1C"/>
    <x v="2"/>
    <e v="#N/A"/>
    <x v="0"/>
    <e v="#N/A"/>
    <s v="Capitalization"/>
    <s v="Long"/>
    <s v="Equity"/>
    <e v="#N/A"/>
    <x v="3"/>
    <s v="DBXW"/>
    <s v="XMWO.DE"/>
    <s v="XMWO GY"/>
    <m/>
    <n v="4.4999999999999997E-3"/>
    <n v="7.5306818181818196"/>
    <n v="6.6004508636363646"/>
    <s v="11:30 - 12:00"/>
    <n v="0.05"/>
    <x v="0"/>
    <x v="1"/>
    <s v="Accumulating Swap-based"/>
    <x v="0"/>
    <x v="0"/>
    <s v="1000 shares"/>
    <s v="ETF"/>
    <d v="2007-09-06T00:00:00"/>
    <s v="XMWONAV.DE"/>
    <s v="XMWOINAV"/>
    <s v="MSCI World"/>
    <x v="214"/>
    <n v="774"/>
    <s v="www.etf.dws.com"/>
    <m/>
    <m/>
    <m/>
    <m/>
    <m/>
    <m/>
    <m/>
  </r>
  <r>
    <x v="0"/>
    <s v="IE00BJ0KDQ92"/>
    <s v="Xtrackers MSCI World UCITS ETF 1C"/>
    <x v="2"/>
    <e v="#N/A"/>
    <x v="0"/>
    <e v="#N/A"/>
    <s v="Capitalization"/>
    <s v="Long"/>
    <s v="Equity"/>
    <e v="#N/A"/>
    <x v="3"/>
    <s v="XDWD"/>
    <s v="XDWD.DE"/>
    <s v="XDWD GY"/>
    <m/>
    <n v="1.9E-3"/>
    <n v="8.6888636363636405"/>
    <n v="6.6517655909090934"/>
    <s v="11:30 - 12:00"/>
    <n v="0.05"/>
    <x v="0"/>
    <x v="0"/>
    <s v="Accumulating Optimised"/>
    <x v="0"/>
    <x v="0"/>
    <s v="1300 shares"/>
    <s v="ETF"/>
    <d v="2014-07-28T00:00:00"/>
    <s v="X2IFINAV.DE"/>
    <s v="XDWDINVE"/>
    <s v="MSCI World"/>
    <x v="214"/>
    <n v="774"/>
    <s v="www.etf.dws.com"/>
    <m/>
    <m/>
    <m/>
    <m/>
    <m/>
    <m/>
    <m/>
  </r>
  <r>
    <x v="0"/>
    <s v="IE00BK1PV551"/>
    <s v="Xtrackers MSCI World UCITS ETF 1D"/>
    <x v="2"/>
    <e v="#N/A"/>
    <x v="0"/>
    <e v="#N/A"/>
    <s v="Capitalization"/>
    <s v="Long"/>
    <s v="Equity"/>
    <e v="#N/A"/>
    <x v="3"/>
    <s v="XDWL"/>
    <s v="XDWL.DE"/>
    <s v="XDWL GY"/>
    <m/>
    <n v="1.9E-3"/>
    <n v="9.4465000000000003"/>
    <n v="8.7147419999999993"/>
    <s v="13:00 - 13:30"/>
    <n v="0.05"/>
    <x v="1"/>
    <x v="0"/>
    <s v="Distributing Optimised"/>
    <x v="0"/>
    <x v="0"/>
    <s v="1200 shares"/>
    <s v="ETF"/>
    <d v="2017-09-21T00:00:00"/>
    <s v="0J9WINAV.DE"/>
    <s v="XDWDINVE"/>
    <s v="MSCI World"/>
    <x v="214"/>
    <n v="774"/>
    <s v="www.etf.dws.com"/>
    <m/>
    <m/>
    <m/>
    <m/>
    <m/>
    <m/>
    <m/>
  </r>
  <r>
    <x v="0"/>
    <s v="IE00B441G979"/>
    <s v="iShares MSCI World EUR Hedged UCITS ETF (Acc)"/>
    <x v="2"/>
    <n v="20.959999999999997"/>
    <x v="0"/>
    <n v="65.500000000000242"/>
    <s v="Capitalization"/>
    <s v="Long"/>
    <s v="Equity"/>
    <n v="12.54"/>
    <x v="2"/>
    <s v="IBCH"/>
    <s v="IBCH.DE"/>
    <s v="IBCH GY"/>
    <m/>
    <n v="5.4999999999999997E-3"/>
    <n v="5.6514545454545502"/>
    <n v="4.9652710000000004"/>
    <s v="11:30 - 12:00"/>
    <n v="1.4999999999999999E-2"/>
    <x v="0"/>
    <x v="0"/>
    <s v="Accumulating Optimised"/>
    <x v="1"/>
    <x v="0"/>
    <s v="100000 EUR"/>
    <s v="ETF"/>
    <d v="2010-10-01T00:00:00"/>
    <s v="IWDEEINAV.DE"/>
    <s v="INAVWDEE"/>
    <s v="MSCI World Monthly EUR Hedged"/>
    <x v="214"/>
    <n v="784"/>
    <s v="www.ishares.com"/>
    <m/>
    <s v="https://www.ishares.com/de/privatanleger/de/produkte/251891/ishares-msci-world-eur-hedged-ucits-etf/1478358465952.ajax?fileType=csv&amp;fileName=IBCH_holdings&amp;dataType=fund"/>
    <m/>
    <m/>
    <m/>
    <m/>
    <m/>
  </r>
  <r>
    <x v="0"/>
    <s v="LU0659579733"/>
    <s v="Xtrackers MSCI World Swap UCITS ETF 4C EUR Hedged"/>
    <x v="2"/>
    <e v="#N/A"/>
    <x v="0"/>
    <e v="#N/A"/>
    <s v="Capitalization"/>
    <s v="Long"/>
    <s v="Equity"/>
    <e v="#N/A"/>
    <x v="3"/>
    <s v="XWEH"/>
    <s v="XWEH.DE"/>
    <s v="XWEH GY"/>
    <m/>
    <n v="5.1999999999999998E-3"/>
    <n v="9.4067727272727293"/>
    <n v="8.2666142272727274"/>
    <s v="10:30 - 11:00"/>
    <n v="0.05"/>
    <x v="0"/>
    <x v="1"/>
    <s v="Accumulating Swap-based"/>
    <x v="1"/>
    <x v="0"/>
    <s v="3000 shares"/>
    <s v="ETF"/>
    <e v="#N/A"/>
    <s v="X2C6INAV.DE"/>
    <s v="X2C6INAV"/>
    <s v="MSCI World Monthly EUR Hedged"/>
    <x v="214"/>
    <n v="784"/>
    <s v="www.etf.dws.com"/>
    <m/>
    <m/>
    <m/>
    <m/>
    <m/>
    <m/>
    <m/>
  </r>
  <r>
    <x v="0"/>
    <s v="IE00BJ5JP212"/>
    <s v="iShares MSCI World Consumer Discretionary Sector UCITS ETF USD (Dist)"/>
    <x v="10"/>
    <n v="99.72"/>
    <x v="0"/>
    <n v="66.489999999999995"/>
    <s v="Capitalization"/>
    <s v="Long"/>
    <s v="Equity"/>
    <n v="39.74"/>
    <x v="2"/>
    <s v="36BB"/>
    <s v="36BB.DE"/>
    <s v="36BB GY"/>
    <m/>
    <n v="2.5000000000000001E-3"/>
    <n v="29.652409090909099"/>
    <n v="24.729783499999996"/>
    <s v="17:00 - 17:30"/>
    <n v="0.03"/>
    <x v="1"/>
    <x v="2"/>
    <s v="Distributing Full Replication"/>
    <x v="0"/>
    <x v="0"/>
    <s v="50000 EUR"/>
    <s v="ETF"/>
    <e v="#N/A"/>
    <s v="2Y91INAV.DE"/>
    <s v="iNAVWCD1"/>
    <s v="MSCI World Consumer Discretionary"/>
    <x v="215"/>
    <n v="756"/>
    <s v="www.ishares.com"/>
    <m/>
    <s v="https://www.ishares.com/de/privatanleger/de/produkte/308873/ishares-msci-world-consumer-discretionary-sector-ucits-etf/1478358465952.ajax?fileType=csv&amp;fileName=36BB_holdings&amp;dataType=fund"/>
    <m/>
    <m/>
    <m/>
    <m/>
    <m/>
  </r>
  <r>
    <x v="0"/>
    <s v="LU0533032008"/>
    <s v="Lyxor MSCI World Consumer Discretionary TR UCITS ETF - Acc (EUR)"/>
    <x v="10"/>
    <e v="#N/A"/>
    <x v="0"/>
    <e v="#N/A"/>
    <s v="Capitalization"/>
    <s v="Long"/>
    <s v="Equity"/>
    <e v="#N/A"/>
    <x v="1"/>
    <s v="LYPA"/>
    <s v="LYPA.DE"/>
    <s v="LYPA GY"/>
    <m/>
    <n v="3.0000000000000001E-3"/>
    <n v="35.698590909090903"/>
    <n v="32.629465090909093"/>
    <s v="12:30 - 13:00"/>
    <n v="0.03"/>
    <x v="0"/>
    <x v="1"/>
    <s v="Accumulating Swap-based"/>
    <x v="1"/>
    <x v="0"/>
    <s v="100000 EUR"/>
    <s v="ETF"/>
    <e v="#N/A"/>
    <s v=".ICODW"/>
    <s v="CODWIV"/>
    <s v="MSCI World Consumer Discretionary"/>
    <x v="215"/>
    <n v="756"/>
    <s v="www.lyxoretf.de"/>
    <m/>
    <m/>
    <m/>
    <m/>
    <m/>
    <m/>
    <m/>
  </r>
  <r>
    <x v="0"/>
    <s v="IE00BM67HP23"/>
    <s v="Xtrackers MSCI World Consumer Discretionary UCITS ETF 1C"/>
    <x v="10"/>
    <e v="#N/A"/>
    <x v="0"/>
    <e v="#N/A"/>
    <s v="Capitalization"/>
    <s v="Long"/>
    <s v="Equity"/>
    <e v="#N/A"/>
    <x v="3"/>
    <s v="XDWC"/>
    <s v="XDWC.DE"/>
    <s v="XDWC GY"/>
    <m/>
    <n v="3.0000000000000001E-3"/>
    <n v="21.580545454545501"/>
    <n v="17.803412181818185"/>
    <s v="16:30 - 17:00"/>
    <n v="0.05"/>
    <x v="0"/>
    <x v="0"/>
    <s v="Accumulating Optimised"/>
    <x v="0"/>
    <x v="0"/>
    <s v="50000 EUR"/>
    <s v="ETF"/>
    <d v="2016-03-24T00:00:00"/>
    <s v="275AINAV.DE"/>
    <s v="XDWCEIV"/>
    <s v="MSCI World Consumer Discretionary"/>
    <x v="215"/>
    <n v="756"/>
    <s v="www.etf.dws.com"/>
    <m/>
    <m/>
    <m/>
    <m/>
    <m/>
    <m/>
    <m/>
  </r>
  <r>
    <x v="0"/>
    <s v="IE00BJ5JP329"/>
    <s v="iShares MSCI World Consumer Staples Sector UCITS ETF USD (Dist)"/>
    <x v="11"/>
    <n v="99.259999999999962"/>
    <x v="0"/>
    <n v="54.500000000000007"/>
    <s v="Capitalization"/>
    <s v="Long"/>
    <s v="Equity"/>
    <n v="33.96"/>
    <x v="2"/>
    <s v="3SUE"/>
    <s v="3SUE.DE"/>
    <s v="3SUE GY"/>
    <m/>
    <n v="2.5000000000000001E-3"/>
    <n v="33.082363636363603"/>
    <n v="30.373512500000004"/>
    <s v="11:30 - 12:00"/>
    <n v="0.03"/>
    <x v="1"/>
    <x v="2"/>
    <s v="Distributing Full Replication"/>
    <x v="0"/>
    <x v="0"/>
    <s v="50000 EUR"/>
    <s v="ETF"/>
    <e v="#N/A"/>
    <s v="2Y96INAV.DE"/>
    <s v="iNAVWCS1"/>
    <s v="MSCI World Consumer Staples"/>
    <x v="216"/>
    <n v="757"/>
    <s v="www.ishares.com"/>
    <m/>
    <s v="https://www.ishares.com/de/privatanleger/de/produkte/308902/ishares-msci-world-consumer-staples-sector-ucits-etf/1478358465952.ajax?fileType=csv&amp;fileName=3SUE_holdings&amp;dataType=fund"/>
    <m/>
    <m/>
    <m/>
    <m/>
    <m/>
  </r>
  <r>
    <x v="0"/>
    <s v="LU0533032263"/>
    <s v="Lyxor MSCI World Consumer Staples TR UCITS ETF - Acc (EUR)"/>
    <x v="11"/>
    <e v="#N/A"/>
    <x v="0"/>
    <e v="#N/A"/>
    <s v="Capitalization"/>
    <s v="Long"/>
    <s v="Equity"/>
    <e v="#N/A"/>
    <x v="1"/>
    <s v="LYPB"/>
    <s v="LYPB.DE"/>
    <s v="LYPB GY"/>
    <m/>
    <n v="3.0000000000000001E-3"/>
    <n v="36.7739090909091"/>
    <n v="33.979035636363633"/>
    <s v="17:00 - 17:30"/>
    <n v="0.03"/>
    <x v="0"/>
    <x v="1"/>
    <s v="Accumulating Swap-based"/>
    <x v="1"/>
    <x v="0"/>
    <s v="100000 EUR"/>
    <s v="ETF"/>
    <e v="#N/A"/>
    <s v=".ICOSW"/>
    <s v="COSWIV"/>
    <s v="MSCI World Consumer Staples"/>
    <x v="216"/>
    <n v="757"/>
    <s v="www.lyxoretf.de"/>
    <m/>
    <m/>
    <m/>
    <m/>
    <m/>
    <m/>
    <m/>
  </r>
  <r>
    <x v="0"/>
    <s v="IE00BM67HN09"/>
    <s v="Xtrackers MSCI World Consumer Staples UCITS ETF 1C"/>
    <x v="11"/>
    <e v="#N/A"/>
    <x v="0"/>
    <e v="#N/A"/>
    <s v="Capitalization"/>
    <s v="Long"/>
    <s v="Equity"/>
    <e v="#N/A"/>
    <x v="3"/>
    <s v="XDWS"/>
    <s v="XDWS.DE"/>
    <s v="XDWS GY"/>
    <m/>
    <n v="3.0000000000000001E-3"/>
    <n v="21.849545454545499"/>
    <n v="15.991386727272724"/>
    <s v="16:30 - 17:00"/>
    <n v="0.05"/>
    <x v="0"/>
    <x v="2"/>
    <s v="Accumulating Full Replication"/>
    <x v="0"/>
    <x v="0"/>
    <s v="50000 EUR"/>
    <s v="ETF"/>
    <d v="2016-03-24T00:00:00"/>
    <s v="D9X5INAV.DE"/>
    <s v="XDWSEIV"/>
    <s v="MSCI World Consumer Staples"/>
    <x v="216"/>
    <n v="757"/>
    <s v="www.etf.dws.com"/>
    <m/>
    <m/>
    <m/>
    <m/>
    <m/>
    <m/>
    <m/>
  </r>
  <r>
    <x v="0"/>
    <s v="IE00BYXPXK00"/>
    <s v="iShares Edge MSCI World Multifactor UCITS ETF EUR Hedged (Acc)"/>
    <x v="2"/>
    <n v="25.490000000000002"/>
    <x v="0"/>
    <n v="69.179999999999993"/>
    <s v="Multifactor"/>
    <s v="Long"/>
    <s v="Equity"/>
    <n v="9.7200000000000006"/>
    <x v="2"/>
    <s v="IS07"/>
    <s v="IS07.DE"/>
    <s v="IS07 GY"/>
    <m/>
    <n v="5.4999999999999997E-3"/>
    <n v="34.427454545454502"/>
    <n v="31.242758590909094"/>
    <s v="11:30 - 12:00"/>
    <n v="2.5000000000000001E-2"/>
    <x v="0"/>
    <x v="0"/>
    <s v="Accumulating Optimised"/>
    <x v="1"/>
    <x v="0"/>
    <s v="50000 EUR"/>
    <s v="ETF"/>
    <e v="#N/A"/>
    <s v="0TVGINAV.DE"/>
    <s v="INAVIS0E"/>
    <s v="MSCI World Diversified Multi-Factor"/>
    <x v="217"/>
    <n v="758"/>
    <s v="www.ishares.com"/>
    <m/>
    <s v="https://www.ishares.com/de/privatanleger/de/produkte/287342/ishares-edge-msci-world-multifactor-ucits-etf/1478358465952.ajax?fileType=csv&amp;fileName=IS07_holdings&amp;dataType=fund"/>
    <m/>
    <m/>
    <m/>
    <m/>
    <m/>
  </r>
  <r>
    <x v="0"/>
    <s v="IE00BZ0PKT83"/>
    <s v="iShares Edge MSCI World Multifactor UCITS ETF USD (Acc)"/>
    <x v="2"/>
    <n v="25.490000000000002"/>
    <x v="0"/>
    <n v="69.179999999999993"/>
    <s v="Multifactor"/>
    <s v="Long"/>
    <s v="Equity"/>
    <n v="9.7200000000000006"/>
    <x v="2"/>
    <s v="IBCZ"/>
    <s v="IBCZ.DE"/>
    <s v="IBCZ GY"/>
    <m/>
    <n v="5.0000000000000001E-3"/>
    <n v="19.700272727272701"/>
    <n v="15.888136227272726"/>
    <s v="16:30 - 17:00"/>
    <n v="1.4999999999999999E-2"/>
    <x v="0"/>
    <x v="0"/>
    <s v="Accumulating Optimised"/>
    <x v="0"/>
    <x v="0"/>
    <s v="250000 EUR"/>
    <s v="ETF"/>
    <d v="2015-09-08T00:00:00"/>
    <s v="0JHCINAV.DE"/>
    <s v="INAVIFSW"/>
    <s v="MSCI World Diversified Multi-Factor"/>
    <x v="217"/>
    <n v="758"/>
    <s v="www.ishares.com"/>
    <m/>
    <s v="https://www.ishares.com/de/privatanleger/de/produkte/277246/ishares-factorselect-msci-world-ucits-etf/1478358465952.ajax?fileType=csv&amp;fileName=IBCZ_holdings&amp;dataType=fund"/>
    <m/>
    <m/>
    <m/>
    <m/>
    <m/>
  </r>
  <r>
    <x v="0"/>
    <s v="LU1681046006"/>
    <s v="Amundi MSCI World Energy UCITS ETF - EUR (C)"/>
    <x v="1"/>
    <e v="#N/A"/>
    <x v="0"/>
    <e v="#N/A"/>
    <s v="Capitalization"/>
    <s v="Long"/>
    <s v="Equity"/>
    <e v="#N/A"/>
    <x v="6"/>
    <s v="WDNR"/>
    <s v="WDNR.DE"/>
    <s v="WDNR GY"/>
    <m/>
    <n v="3.4999999999999996E-3"/>
    <n v="49.782499999999999"/>
    <n v="45.525041181818182"/>
    <s v="13:30 - 14:00"/>
    <n v="0.02"/>
    <x v="0"/>
    <x v="1"/>
    <s v="Accumulating Swap-based"/>
    <x v="1"/>
    <x v="0"/>
    <s v="385 shares"/>
    <s v="ETF"/>
    <e v="#N/A"/>
    <s v="INCWEINAV.PA"/>
    <s v="INCWE"/>
    <s v="MSCI World Energy"/>
    <x v="218"/>
    <n v="759"/>
    <s v="www.amundietf.de"/>
    <m/>
    <m/>
    <m/>
    <m/>
    <m/>
    <m/>
    <m/>
  </r>
  <r>
    <x v="0"/>
    <s v="IE00BJ5JP105"/>
    <s v="iShares MSCI World Energy Sector UCITS ETF USD (Dist)"/>
    <x v="1"/>
    <n v="98.899999999999977"/>
    <x v="0"/>
    <n v="51.540000000000006"/>
    <s v="Capitalization"/>
    <s v="Long"/>
    <s v="Equity"/>
    <n v="42.290000000000006"/>
    <x v="2"/>
    <s v="5MVW"/>
    <s v="5MVW.DE"/>
    <s v="5MVW GY"/>
    <m/>
    <n v="2.5000000000000001E-3"/>
    <n v="39.633090909090903"/>
    <n v="33.204822136363632"/>
    <s v="17:00 - 17:30"/>
    <n v="0.03"/>
    <x v="1"/>
    <x v="2"/>
    <s v="Distributing Full Replication"/>
    <x v="0"/>
    <x v="0"/>
    <s v="50000 EUR"/>
    <s v="ETF"/>
    <e v="#N/A"/>
    <s v="2Y9WINAV.DE"/>
    <s v="iNAVWEN1"/>
    <s v="MSCI World Energy"/>
    <x v="218"/>
    <n v="759"/>
    <s v="www.ishares.com"/>
    <m/>
    <s v="https://www.ishares.com/de/privatanleger/de/produkte/308904/ishares-msci-world-energy-sector-ucits-etf/1478358465952.ajax?fileType=csv&amp;fileName=5MVW_holdings&amp;dataType=fund"/>
    <m/>
    <m/>
    <m/>
    <m/>
    <m/>
  </r>
  <r>
    <x v="0"/>
    <s v="LU0533032420"/>
    <s v="Lyxor MSCI World Energy TR UCITS ETF - Acc (EUR)"/>
    <x v="1"/>
    <e v="#N/A"/>
    <x v="0"/>
    <e v="#N/A"/>
    <s v="Capitalization"/>
    <s v="Long"/>
    <s v="Equity"/>
    <e v="#N/A"/>
    <x v="1"/>
    <s v="LYPC"/>
    <s v="LYPC.DE"/>
    <s v="LYPC GY"/>
    <m/>
    <n v="3.0000000000000001E-3"/>
    <n v="40.364954545454502"/>
    <n v="38.399284181818182"/>
    <s v="17:00 - 17:30"/>
    <n v="0.03"/>
    <x v="0"/>
    <x v="1"/>
    <s v="Accumulating Swap-based"/>
    <x v="1"/>
    <x v="0"/>
    <s v="100000 EUR"/>
    <s v="ETF"/>
    <e v="#N/A"/>
    <s v=".INRGW"/>
    <s v="ENERWIV"/>
    <s v="MSCI World Energy"/>
    <x v="218"/>
    <n v="759"/>
    <s v="www.lyxoretf.de"/>
    <m/>
    <m/>
    <m/>
    <m/>
    <m/>
    <m/>
    <m/>
  </r>
  <r>
    <x v="0"/>
    <s v="IE00BM67HM91"/>
    <s v="Xtrackers MSCI World Energy UCITS ETF 1C"/>
    <x v="1"/>
    <e v="#N/A"/>
    <x v="0"/>
    <e v="#N/A"/>
    <s v="Capitalization"/>
    <s v="Long"/>
    <s v="Equity"/>
    <e v="#N/A"/>
    <x v="3"/>
    <s v="XDW0"/>
    <s v="XDW0.DE"/>
    <s v="XDW0 GY"/>
    <m/>
    <n v="3.0000000000000001E-3"/>
    <n v="36.112227272727303"/>
    <n v="29.579449681818176"/>
    <s v="16:30 - 17:00"/>
    <n v="0.05"/>
    <x v="0"/>
    <x v="2"/>
    <s v="Accumulating Full Replication"/>
    <x v="0"/>
    <x v="0"/>
    <s v="50000 EUR"/>
    <s v="ETF"/>
    <d v="2016-03-24T00:00:00"/>
    <s v="D9X9INAV.DE"/>
    <s v="XDW0EIV"/>
    <s v="MSCI World Energy"/>
    <x v="218"/>
    <n v="759"/>
    <s v="www.etf.dws.com"/>
    <m/>
    <m/>
    <m/>
    <m/>
    <m/>
    <m/>
    <m/>
  </r>
  <r>
    <x v="0"/>
    <s v="IE00BP3QZB59"/>
    <s v="iShares Edge MSCI World Value Factor UCITS ETF USD (Acc)"/>
    <x v="2"/>
    <n v="18.670000000000002"/>
    <x v="0"/>
    <n v="39.489999999999981"/>
    <s v="Value"/>
    <s v="Long"/>
    <s v="Equity"/>
    <n v="13.530000000000001"/>
    <x v="2"/>
    <s v="IS3S"/>
    <s v="IS3S.DE"/>
    <s v="IS3S GY"/>
    <m/>
    <n v="3.0000000000000001E-3"/>
    <n v="15.824909090909101"/>
    <n v="12.118804181818179"/>
    <s v="16:30 - 17:00"/>
    <n v="2.5000000000000001E-2"/>
    <x v="0"/>
    <x v="0"/>
    <s v="Accumulating Optimised"/>
    <x v="0"/>
    <x v="0"/>
    <s v="2500 shares"/>
    <s v="ETF"/>
    <d v="2014-10-06T00:00:00"/>
    <s v="X2JDINAV.DE"/>
    <s v="INAVWVLE"/>
    <s v="MSCI World Enhanced Value"/>
    <x v="219"/>
    <n v="760"/>
    <s v="www.ishares.com"/>
    <m/>
    <s v="https://www.ishares.com/de/privatanleger/de/produkte/270048/ishares-msci-world-value-factor-ucits-etf/1478358465952.ajax?fileType=csv&amp;fileName=IS3S_holdings&amp;dataType=fund"/>
    <m/>
    <m/>
    <m/>
    <m/>
    <m/>
  </r>
  <r>
    <x v="0"/>
    <s v="IE00BL25JM42"/>
    <s v="Xtrackers MSCI World Value UCITS ETF 1C"/>
    <x v="2"/>
    <e v="#N/A"/>
    <x v="0"/>
    <e v="#N/A"/>
    <s v="Value"/>
    <s v="Long"/>
    <s v="Equity"/>
    <e v="#N/A"/>
    <x v="3"/>
    <s v="XDEV"/>
    <s v="XDEV.DE"/>
    <s v="XDEV GY"/>
    <m/>
    <n v="2.5000000000000001E-3"/>
    <n v="19.2358636363636"/>
    <n v="15.980226136363639"/>
    <s v="11:30 - 12:00"/>
    <n v="0.05"/>
    <x v="0"/>
    <x v="0"/>
    <s v="Accumulating Optimised"/>
    <x v="0"/>
    <x v="0"/>
    <s v="50000 EUR"/>
    <s v="ETF"/>
    <d v="2014-10-17T00:00:00"/>
    <s v="0J0LINAV.DE"/>
    <s v="XDEVINVE"/>
    <s v="MSCI World Enhanced Value"/>
    <x v="219"/>
    <n v="760"/>
    <s v="www.etf.dws.com"/>
    <m/>
    <m/>
    <m/>
    <m/>
    <m/>
    <m/>
    <m/>
  </r>
  <r>
    <x v="0"/>
    <s v="DE000ETFL581"/>
    <s v="Deka MSCI World Climate Change ESG UCITS ETF"/>
    <x v="2"/>
    <e v="#N/A"/>
    <x v="0"/>
    <e v="#N/A"/>
    <s v="ESG"/>
    <s v="Long"/>
    <s v="Equity"/>
    <e v="#N/A"/>
    <x v="7"/>
    <s v="D6RP"/>
    <s v="D6RP.DE"/>
    <s v="D6RP GY"/>
    <m/>
    <n v="2.5000000000000001E-3"/>
    <n v="22.3475"/>
    <n v="19.880150363636368"/>
    <s v="11:30 - 12:00"/>
    <n v="1.4999999999999999E-2"/>
    <x v="1"/>
    <x v="2"/>
    <s v="Distributing Full Replication"/>
    <x v="1"/>
    <x v="0"/>
    <s v="100000 EUR"/>
    <s v="ETF"/>
    <e v="#N/A"/>
    <s v="4J0EINAV.DE"/>
    <s v="iD6RP"/>
    <s v="MSCI World Climate Change ESG Select"/>
    <x v="220"/>
    <n v="754"/>
    <s v="www.deka-etf.de"/>
    <m/>
    <m/>
    <m/>
    <m/>
    <m/>
    <m/>
    <m/>
  </r>
  <r>
    <x v="0"/>
    <s v="LU1602144229"/>
    <s v="Amundi Index MSCI Global Climate Change UCITS ETF DR - EUR (C)"/>
    <x v="2"/>
    <e v="#N/A"/>
    <x v="0"/>
    <e v="#N/A"/>
    <s v="ESG"/>
    <s v="Long"/>
    <s v="Equity"/>
    <e v="#N/A"/>
    <x v="6"/>
    <s v="LWCR"/>
    <s v="LWCR.DE"/>
    <s v="LWCR GY"/>
    <m/>
    <n v="2.5000000000000001E-3"/>
    <n v="29.378136363636401"/>
    <n v="26.347360909090909"/>
    <s v="16:30 - 17:00"/>
    <n v="0.02"/>
    <x v="0"/>
    <x v="2"/>
    <s v="Accumulating Full Replication"/>
    <x v="1"/>
    <x v="0"/>
    <s v="450 shares"/>
    <s v="ETF"/>
    <e v="#N/A"/>
    <s v="ILWCRINAV.PA"/>
    <s v="ILWCR"/>
    <s v="MSCI World Climate Change"/>
    <x v="220"/>
    <n v="755"/>
    <s v="www.amundietf.de"/>
    <m/>
    <m/>
    <m/>
    <m/>
    <m/>
    <m/>
    <m/>
  </r>
  <r>
    <x v="0"/>
    <s v="IE00BHZPJ569"/>
    <s v="iShares MSCI World ESG Enhanced UCITS ETF USD (Acc)"/>
    <x v="2"/>
    <e v="#N/A"/>
    <x v="0"/>
    <e v="#N/A"/>
    <s v="ESG"/>
    <s v="Long"/>
    <s v="Equity"/>
    <e v="#N/A"/>
    <x v="2"/>
    <s v="EDMW"/>
    <s v="EDMW.DE"/>
    <s v="EDMW GY"/>
    <m/>
    <n v="2E-3"/>
    <n v="20.863545454545498"/>
    <n v="19.419763636363637"/>
    <s v="16:30 - 17:00"/>
    <n v="0.03"/>
    <x v="0"/>
    <x v="0"/>
    <s v="Accumulating Optimised"/>
    <x v="0"/>
    <x v="0"/>
    <s v="50000 EUR"/>
    <s v="ETF"/>
    <e v="#N/A"/>
    <s v="0YQ9INAV.DE"/>
    <s v="INAVED21"/>
    <s v="MSCI World ESG Enhanced Focus"/>
    <x v="220"/>
    <n v="761"/>
    <s v="www.ishares.com"/>
    <m/>
    <m/>
    <m/>
    <m/>
    <m/>
    <m/>
    <m/>
  </r>
  <r>
    <x v="0"/>
    <s v="IE00BG11HV38"/>
    <s v="iShares MSCI World ESG Enhanced UCITS ETF USD (Dist)"/>
    <x v="2"/>
    <n v="21.669999999999998"/>
    <x v="0"/>
    <n v="65.320000000000036"/>
    <s v="ESG"/>
    <s v="Long"/>
    <s v="Equity"/>
    <n v="13"/>
    <x v="2"/>
    <s v="EMND"/>
    <s v="EMND.DE"/>
    <s v="EMND GY"/>
    <m/>
    <n v="2E-3"/>
    <n v="23.448818181818201"/>
    <n v="21.431337954545455"/>
    <s v="16:30 - 17:00"/>
    <n v="0.03"/>
    <x v="1"/>
    <x v="0"/>
    <s v="Distributing Optimised"/>
    <x v="0"/>
    <x v="0"/>
    <s v="50000 EUR"/>
    <s v="ETF"/>
    <e v="#N/A"/>
    <s v="0XVKINAV.DE"/>
    <s v="INAVEE16"/>
    <s v="MSCI World ESG Enhanced Focus"/>
    <x v="220"/>
    <n v="761"/>
    <s v="www.ishares.com"/>
    <m/>
    <s v="https://www.ishares.com/de/privatanleger/de/produkte/307558/ishares-msci-world-esg-enhanced-ucits-etf/1478358465952.ajax?fileType=csv&amp;fileName=EMND_holdings&amp;dataType=fund"/>
    <m/>
    <m/>
    <m/>
    <m/>
    <m/>
  </r>
  <r>
    <x v="0"/>
    <s v="IE00BJBYDQ02"/>
    <s v="CSIF (IE) MSCI World ESG Leaders Blue UCITS ETF B (USD) - Acc"/>
    <x v="2"/>
    <e v="#N/A"/>
    <x v="0"/>
    <e v="#N/A"/>
    <s v="ESG"/>
    <s v="Long"/>
    <s v="Equity"/>
    <e v="#N/A"/>
    <x v="22"/>
    <s v="CSY5"/>
    <s v="CSY5.DE"/>
    <s v="CSY5 GY"/>
    <m/>
    <n v="1.5E-3"/>
    <n v="23.126227272727299"/>
    <n v="20.410273454545457"/>
    <s v="11:30 - 12:00"/>
    <n v="0.03"/>
    <x v="0"/>
    <x v="2"/>
    <s v="Accumulating Full Replication"/>
    <x v="0"/>
    <x v="0"/>
    <s v="50000 EUR"/>
    <s v="ETF"/>
    <e v="#N/A"/>
    <s v="WDESGiv.P"/>
    <s v="INWDESG"/>
    <s v="MSCI World ESG Leaders"/>
    <x v="220"/>
    <n v="762"/>
    <s v="www.credit-suisse.com"/>
    <m/>
    <m/>
    <m/>
    <m/>
    <m/>
    <m/>
    <m/>
  </r>
  <r>
    <x v="0"/>
    <s v="IE00BKKFT300"/>
    <s v="CSIF (IE) MSCI World ESG Leaders Blue UCITS ETF BH (EUR) - Acc"/>
    <x v="2"/>
    <e v="#N/A"/>
    <x v="0"/>
    <e v="#N/A"/>
    <s v="ESG"/>
    <s v="Long"/>
    <s v="Equity"/>
    <e v="#N/A"/>
    <x v="22"/>
    <s v="CSY7"/>
    <s v="CSY7.DE"/>
    <s v="CSY7 GY"/>
    <m/>
    <n v="1.8E-3"/>
    <n v="25.311636363636399"/>
    <n v="21.82527904545454"/>
    <s v="14:00 - 14:30"/>
    <n v="0.03"/>
    <x v="0"/>
    <x v="2"/>
    <s v="Accumulating Full Replication"/>
    <x v="0"/>
    <x v="0"/>
    <s v="50000 EUR"/>
    <s v="ETF"/>
    <e v="#N/A"/>
    <s v="WDESGEiv.P"/>
    <s v="INWDESGE"/>
    <s v="MSCI World ESG Leaders"/>
    <x v="220"/>
    <n v="762"/>
    <s v="www.credit-suisse.com"/>
    <m/>
    <m/>
    <m/>
    <m/>
    <m/>
    <m/>
    <m/>
  </r>
  <r>
    <x v="0"/>
    <s v="IE00BMDX0M10"/>
    <s v="CSIF (IE) MSCI World ESG Leaders Minimum Volatility Blue UCITS ETF - B USD"/>
    <x v="2"/>
    <e v="#N/A"/>
    <x v="0"/>
    <e v="#N/A"/>
    <s v="Low Volatility"/>
    <s v="Long"/>
    <s v="Equity"/>
    <e v="#N/A"/>
    <x v="22"/>
    <s v="CSY9"/>
    <s v="CSY9.DE"/>
    <s v="CSY9 GY"/>
    <m/>
    <n v="2.5000000000000001E-3"/>
    <n v="34.359363636363597"/>
    <n v="28.806996272727279"/>
    <s v="17:00 - 17:30"/>
    <n v="0.03"/>
    <x v="0"/>
    <x v="2"/>
    <s v="Accumulating Full Replication"/>
    <x v="0"/>
    <x v="0"/>
    <s v="50000 EUR"/>
    <s v="ETF"/>
    <e v="#N/A"/>
    <s v="WDMVOEUiv.P"/>
    <s v="INWDMVOE"/>
    <s v="MSCI World ESG Leaders Minimum Volatility"/>
    <x v="220"/>
    <n v="763"/>
    <s v="www.credit-suisse.com"/>
    <m/>
    <m/>
    <m/>
    <m/>
    <m/>
    <m/>
    <m/>
  </r>
  <r>
    <x v="0"/>
    <s v="LU2109787122"/>
    <s v="Amundi MSCI World ESG Leaders Select UCITS ETF DR (A)"/>
    <x v="2"/>
    <e v="#N/A"/>
    <x v="0"/>
    <e v="#N/A"/>
    <s v="ESG"/>
    <s v="Long"/>
    <s v="Equity"/>
    <e v="#N/A"/>
    <x v="6"/>
    <s v="SADW"/>
    <s v="SADW.DE"/>
    <s v="SADW GY"/>
    <m/>
    <n v="1.8E-3"/>
    <n v="22.901318181818201"/>
    <n v="21.040902454545449"/>
    <s v="14:00 - 14:30"/>
    <n v="0.02"/>
    <x v="0"/>
    <x v="2"/>
    <s v="Accumulating Full Replication"/>
    <x v="0"/>
    <x v="0"/>
    <s v="50000 EUR"/>
    <s v="ETF"/>
    <e v="#N/A"/>
    <s v="ISADWINAV.PA"/>
    <s v="ISADW"/>
    <s v="MSCI World ESG Leaders Select 5% Issuer Capped"/>
    <x v="220"/>
    <n v="764"/>
    <s v="www.amundietf.de"/>
    <m/>
    <m/>
    <m/>
    <m/>
    <m/>
    <m/>
    <m/>
  </r>
  <r>
    <x v="0"/>
    <s v="IE00BFNM3J75"/>
    <s v="iShares MSCI World ESG Screened UCITS ETF USD (Acc)"/>
    <x v="2"/>
    <n v="22.57"/>
    <x v="0"/>
    <n v="67.040000000000077"/>
    <s v="ESG"/>
    <s v="Long"/>
    <s v="Equity"/>
    <n v="13.370000000000001"/>
    <x v="2"/>
    <s v="SNAW"/>
    <s v="SNAW.DE"/>
    <s v="SNAW GY"/>
    <m/>
    <n v="2E-3"/>
    <n v="16.955045454545498"/>
    <n v="15.333649136363636"/>
    <s v="11:00 - 11:30"/>
    <n v="0.03"/>
    <x v="0"/>
    <x v="0"/>
    <s v="Accumulating Optimised"/>
    <x v="0"/>
    <x v="0"/>
    <s v="50000 EUR"/>
    <s v="ETF"/>
    <e v="#N/A"/>
    <s v="19JBINAV.DE"/>
    <s v="INAVSAWE"/>
    <s v="MSCI World ESG Screened"/>
    <x v="220"/>
    <n v="765"/>
    <s v="www.ishares.com"/>
    <m/>
    <s v="https://www.ishares.com/de/privatanleger/de/produkte/305419/ishares-msci-world-esg-screened-ucits-etf/1478358465952.ajax?fileType=csv&amp;fileName=SNAW_holdings&amp;dataType=fund"/>
    <m/>
    <m/>
    <m/>
    <m/>
    <m/>
  </r>
  <r>
    <x v="0"/>
    <s v="IE00BFNM3K80"/>
    <s v="iShares MSCI World ESG Screened UCITS ETF USD (Dist)"/>
    <x v="2"/>
    <n v="22.57"/>
    <x v="0"/>
    <n v="67.040000000000077"/>
    <s v="ESG"/>
    <s v="Long"/>
    <s v="Equity"/>
    <n v="13.370000000000001"/>
    <x v="2"/>
    <s v="S6DW"/>
    <s v="S6DW.DE"/>
    <s v="S6DW GY"/>
    <m/>
    <n v="2E-3"/>
    <n v="17.907499999999999"/>
    <n v="17.203846181818179"/>
    <s v="11:00 - 11:30"/>
    <n v="0.03"/>
    <x v="1"/>
    <x v="0"/>
    <s v="Distributing Optimised"/>
    <x v="0"/>
    <x v="0"/>
    <s v="50000 EUR"/>
    <s v="ETF"/>
    <e v="#N/A"/>
    <s v="19JGINAV.DE"/>
    <s v="INAVSWDE"/>
    <s v="MSCI World ESG Screened"/>
    <x v="220"/>
    <n v="765"/>
    <s v="www.ishares.com"/>
    <m/>
    <s v="https://www.ishares.com/de/privatanleger/de/produkte/305418/ishares-msci-world-esg-screened-ucits-etf/1478358465952.ajax?fileType=csv&amp;fileName=S6DW_holdings&amp;dataType=fund"/>
    <m/>
    <m/>
    <m/>
    <m/>
    <m/>
  </r>
  <r>
    <x v="0"/>
    <s v="IE00BJQRDK83"/>
    <s v="Invesco MSCI World ESG Universal Screened UCITS ETF"/>
    <x v="2"/>
    <e v="#N/A"/>
    <x v="0"/>
    <e v="#N/A"/>
    <s v="ESG"/>
    <s v="Long"/>
    <s v="Equity"/>
    <e v="#N/A"/>
    <x v="11"/>
    <s v="ESGW"/>
    <s v="ESGW.DE"/>
    <s v="ESGW GY"/>
    <m/>
    <n v="1.9E-3"/>
    <n v="27.998090909090902"/>
    <n v="25.041568772727274"/>
    <s v="11:30 - 12:00"/>
    <n v="0.02"/>
    <x v="0"/>
    <x v="2"/>
    <s v="Accumulating Full Replication"/>
    <x v="0"/>
    <x v="0"/>
    <s v="100000 EUR"/>
    <s v="ETF"/>
    <e v="#N/A"/>
    <s v="2YB6INAV.DE"/>
    <s v="ESGWINE"/>
    <s v="MSCI World ESG Universal Select Business Screens"/>
    <x v="220"/>
    <n v="766"/>
    <s v="etf.invesco.com"/>
    <m/>
    <m/>
    <m/>
    <m/>
    <m/>
    <m/>
    <m/>
  </r>
  <r>
    <x v="0"/>
    <s v="LU2109786587"/>
    <s v="Amundi MSCI World ESG Universal Select UCITS ETF DR (A)"/>
    <x v="2"/>
    <e v="#N/A"/>
    <x v="0"/>
    <e v="#N/A"/>
    <s v="ESG"/>
    <s v="Long"/>
    <s v="Equity"/>
    <e v="#N/A"/>
    <x v="6"/>
    <s v="SBIW"/>
    <s v="SBIW.DE"/>
    <s v="SBIE GY"/>
    <m/>
    <n v="1.8E-3"/>
    <n v="25.047272727272698"/>
    <n v="22.050158318181811"/>
    <s v="16:30 - 17:00"/>
    <n v="0.02"/>
    <x v="0"/>
    <x v="2"/>
    <s v="Accumulating Full Replication"/>
    <x v="0"/>
    <x v="0"/>
    <s v="50000 EUR"/>
    <s v="ETF"/>
    <e v="#N/A"/>
    <s v="ISBIWINAV.PA"/>
    <s v="ISBIW"/>
    <s v="MSCI World ESG Universal Select"/>
    <x v="220"/>
    <n v="767"/>
    <s v="www.amundietf.de"/>
    <m/>
    <m/>
    <m/>
    <m/>
    <m/>
    <m/>
    <m/>
  </r>
  <r>
    <x v="0"/>
    <s v="IE00BZ02LR44"/>
    <s v="Xtrackers MSCI World ESG UCITS ETF"/>
    <x v="2"/>
    <e v="#N/A"/>
    <x v="0"/>
    <e v="#N/A"/>
    <s v="ESG"/>
    <s v="Long"/>
    <s v="Equity"/>
    <e v="#N/A"/>
    <x v="3"/>
    <s v="XZW0"/>
    <s v="XZW0.DE"/>
    <s v="XZW0 GY"/>
    <m/>
    <n v="2E-3"/>
    <n v="13.770272727272699"/>
    <n v="12.562260136363637"/>
    <s v="11:00 - 11:30"/>
    <n v="0.05"/>
    <x v="0"/>
    <x v="0"/>
    <s v="Accumulating Optimised"/>
    <x v="0"/>
    <x v="0"/>
    <s v="50000 EUR"/>
    <s v="ETF"/>
    <d v="2018-05-04T00:00:00"/>
    <s v="XZW0EUINAV=SOLA"/>
    <s v="XZW0EUIV"/>
    <s v="MSCI World Low Carbon SRI Leaders"/>
    <x v="220"/>
    <n v="777"/>
    <s v="www.etf.dws.com"/>
    <m/>
    <m/>
    <m/>
    <m/>
    <m/>
    <m/>
    <m/>
  </r>
  <r>
    <x v="0"/>
    <s v="IE00BMY76136"/>
    <s v="Xtrackers MSCI World ESG UCITS ETF 2C - Dist EUR hedged"/>
    <x v="2"/>
    <e v="#N/A"/>
    <x v="0"/>
    <e v="#N/A"/>
    <s v="ESG"/>
    <s v="Long"/>
    <s v="Equity"/>
    <e v="#N/A"/>
    <x v="3"/>
    <s v="XZWE"/>
    <s v="XZWE.DE"/>
    <s v="XZWE GY"/>
    <m/>
    <n v="2.5000000000000001E-3"/>
    <n v="33.201363636363602"/>
    <n v="32.548459636363638"/>
    <s v="12:00 - 12:30"/>
    <n v="1.4999999999999999E-2"/>
    <x v="0"/>
    <x v="0"/>
    <s v="Accumulating Optimised"/>
    <x v="0"/>
    <x v="0"/>
    <s v="50000 EUR"/>
    <s v="ETF"/>
    <e v="#N/A"/>
    <s v="XZWEEURINAV=SOLA"/>
    <s v="XZWEEUIV"/>
    <s v="MSCI World Low Carbon SRI Leaders"/>
    <x v="220"/>
    <n v="777"/>
    <s v="www.etf.dws.com"/>
    <m/>
    <m/>
    <m/>
    <m/>
    <m/>
    <m/>
    <m/>
  </r>
  <r>
    <x v="0"/>
    <s v="LU1792117779"/>
    <s v="Lyxor MSCI World ESG Trend Leaders (DR) UCITS ETF - Acc"/>
    <x v="2"/>
    <e v="#N/A"/>
    <x v="0"/>
    <e v="#N/A"/>
    <s v="ESG"/>
    <s v="Long"/>
    <s v="Equity"/>
    <e v="#N/A"/>
    <x v="1"/>
    <s v="LESW"/>
    <s v="LESW.DE"/>
    <s v="LESW GY"/>
    <m/>
    <n v="3.0000000000000001E-3"/>
    <n v="36.9047272727273"/>
    <n v="34.436218363636357"/>
    <s v="12:00 - 12:30"/>
    <n v="0.03"/>
    <x v="0"/>
    <x v="2"/>
    <s v="Accumulating Full Replication"/>
    <x v="0"/>
    <x v="0"/>
    <s v="100000 EUR"/>
    <s v="ETF"/>
    <d v="2018-05-16T00:00:00"/>
    <s v="LESEEURINAV=SOLA"/>
    <s v="LESWIV"/>
    <s v="MSCI World Select ESG Rating and Trend Leaders USD"/>
    <x v="220"/>
    <n v="786"/>
    <s v="www.lyxoretf.de"/>
    <m/>
    <m/>
    <m/>
    <m/>
    <m/>
    <m/>
    <m/>
  </r>
  <r>
    <x v="0"/>
    <s v="LU1861134382"/>
    <s v="Amundi Index MSCI World SRI UCITS ETF DR (C)"/>
    <x v="2"/>
    <e v="#N/A"/>
    <x v="0"/>
    <e v="#N/A"/>
    <s v="ESG"/>
    <s v="Long"/>
    <s v="Equity"/>
    <e v="#N/A"/>
    <x v="6"/>
    <s v="XAMB"/>
    <s v="XAMB.DE"/>
    <s v="XAMB GY"/>
    <m/>
    <n v="1.8E-3"/>
    <n v="18.022090909090899"/>
    <n v="16.74262940909091"/>
    <s v="17:00 - 17:30"/>
    <n v="0.02"/>
    <x v="0"/>
    <x v="2"/>
    <s v="Accumulating Full Replication"/>
    <x v="0"/>
    <x v="0"/>
    <s v="1700 shares"/>
    <s v="ETF"/>
    <e v="#N/A"/>
    <s v="IWSRIINAV.PA"/>
    <s v="IWSRI"/>
    <s v="MSCI World SRI 5% Issuer Capped"/>
    <x v="220"/>
    <n v="790"/>
    <s v="www.amundietf.de"/>
    <m/>
    <m/>
    <m/>
    <m/>
    <m/>
    <m/>
    <m/>
  </r>
  <r>
    <x v="0"/>
    <s v="LU1615092217"/>
    <s v="BNP Paribas Easy MSCI World SRI S-Series 5% Capped UCITS ETF - EUR"/>
    <x v="2"/>
    <e v="#N/A"/>
    <x v="0"/>
    <e v="#N/A"/>
    <s v="ESG"/>
    <s v="Long"/>
    <s v="Equity"/>
    <e v="#N/A"/>
    <x v="4"/>
    <s v="EMWE"/>
    <s v="EMWE.DE"/>
    <s v="EMWE GY"/>
    <m/>
    <n v="2.5000000000000001E-3"/>
    <n v="25.477454545454499"/>
    <n v="23.249291409090912"/>
    <s v="16:30 - 17:00"/>
    <n v="0.01"/>
    <x v="0"/>
    <x v="0"/>
    <s v="Accumulating Optimised"/>
    <x v="0"/>
    <x v="0"/>
    <s v="50000 EUR"/>
    <s v="ETF"/>
    <e v="#N/A"/>
    <s v="IEMWEINAV.PA"/>
    <s v="IEMWE"/>
    <s v="MSCI World SRI 5% Issuer Capped"/>
    <x v="220"/>
    <n v="790"/>
    <s v="www.easy.bnpparibas.de"/>
    <m/>
    <m/>
    <m/>
    <m/>
    <m/>
    <m/>
    <m/>
  </r>
  <r>
    <x v="0"/>
    <s v="LU0950674332"/>
    <s v="UBS ETF (LU) MSCI World Socially Responsible UCITS ETF (USD) A-acc"/>
    <x v="2"/>
    <e v="#N/A"/>
    <x v="0"/>
    <e v="#N/A"/>
    <s v="ESG"/>
    <s v="Long"/>
    <s v="Equity"/>
    <e v="#N/A"/>
    <x v="9"/>
    <s v="SEAC"/>
    <s v="SEAC.DE"/>
    <s v="SEAC GY"/>
    <m/>
    <n v="2.5000000000000001E-3"/>
    <n v="13.549681818181799"/>
    <n v="11.179625136363635"/>
    <s v="10:30 - 11:00"/>
    <n v="0.02"/>
    <x v="0"/>
    <x v="2"/>
    <s v="Accumulating Full Replication"/>
    <x v="0"/>
    <x v="0"/>
    <s v="100000 EUR"/>
    <s v="ETF"/>
    <e v="#N/A"/>
    <s v=".WSRUSEUR"/>
    <s v="UETFSEAC"/>
    <s v="MSCI World SRI 5% Issuer Capped"/>
    <x v="220"/>
    <n v="790"/>
    <s v="www.ubs.com/etf"/>
    <m/>
    <m/>
    <m/>
    <m/>
    <m/>
    <m/>
    <m/>
  </r>
  <r>
    <x v="0"/>
    <s v="LU0629459743"/>
    <s v="UBS ETF (LU) MSCI World Socially Responsible UCITS ETF (USD) A-dis"/>
    <x v="2"/>
    <e v="#N/A"/>
    <x v="0"/>
    <e v="#N/A"/>
    <s v="ESG"/>
    <s v="Long"/>
    <s v="Equity"/>
    <e v="#N/A"/>
    <x v="9"/>
    <s v="UIMM"/>
    <s v="UIMM.DE"/>
    <s v="UIMM GY"/>
    <m/>
    <n v="2.5000000000000001E-3"/>
    <n v="10.680590909090901"/>
    <n v="9.6928669545454547"/>
    <s v="16:30 - 17:00"/>
    <n v="0.02"/>
    <x v="1"/>
    <x v="2"/>
    <s v="Distributing Full Replication"/>
    <x v="0"/>
    <x v="0"/>
    <s v="100000 EUR"/>
    <s v="ETF"/>
    <d v="2012-09-21T00:00:00"/>
    <s v=".IWSREUA"/>
    <s v="UETFUIMM"/>
    <s v="MSCI World SRI 5% Issuer Capped"/>
    <x v="220"/>
    <n v="790"/>
    <s v="www.ubs.com/etf"/>
    <m/>
    <m/>
    <m/>
    <m/>
    <m/>
    <m/>
    <m/>
  </r>
  <r>
    <x v="0"/>
    <s v="IE00BYX2JD69"/>
    <s v="iShares MSCI World SRI UCITS ETF EUR (Acc)"/>
    <x v="2"/>
    <n v="15.699999999999994"/>
    <x v="0"/>
    <n v="59.320000000000014"/>
    <s v="ESG"/>
    <s v="Long"/>
    <s v="Equity"/>
    <n v="15.75"/>
    <x v="2"/>
    <s v="2B7K"/>
    <s v="2B7K.DE"/>
    <s v="2B7K GY"/>
    <m/>
    <n v="3.0000000000000001E-3"/>
    <n v="12.7883181818182"/>
    <n v="11.821158681818183"/>
    <s v="16:30 - 17:00"/>
    <n v="0.03"/>
    <x v="0"/>
    <x v="0"/>
    <s v="Accumulating Optimised"/>
    <x v="1"/>
    <x v="0"/>
    <s v="50000 EUR"/>
    <s v="ETF"/>
    <d v="2017-10-16T00:00:00"/>
    <s v="0K72INAV.DE"/>
    <s v="INAVSUAE"/>
    <s v="MSCI World SRI Select Reduced Fossil Fuel"/>
    <x v="220"/>
    <n v="791"/>
    <s v="www.ishares.com"/>
    <m/>
    <s v="https://www.ishares.com/de/privatanleger/de/produkte/290846/ishares-msci-world-sri-ucits-etf/1478358465952.ajax?fileType=csv&amp;fileName=2B7K_holdings&amp;dataType=fund"/>
    <m/>
    <m/>
    <m/>
    <m/>
    <m/>
  </r>
  <r>
    <x v="0"/>
    <s v="IE00BMZ17W23"/>
    <s v="iShares MSCI World SRI UCITS ETF EUR Hedged (Dist)"/>
    <x v="2"/>
    <e v="#N/A"/>
    <x v="0"/>
    <e v="#N/A"/>
    <s v="ESG"/>
    <s v="Long"/>
    <s v="Equity"/>
    <e v="#N/A"/>
    <x v="2"/>
    <s v="UEEA"/>
    <s v="UEEA.DE"/>
    <s v="UEEA GY"/>
    <m/>
    <n v="2.3E-3"/>
    <n v="41.137"/>
    <n v="31.313658416666666"/>
    <s v="17:00 - 17:30"/>
    <n v="0.03"/>
    <x v="1"/>
    <x v="0"/>
    <s v="Distributing Optimised"/>
    <x v="1"/>
    <x v="0"/>
    <s v="50000 EUR"/>
    <s v="ETF"/>
    <e v="#N/A"/>
    <m/>
    <m/>
    <s v="MSCI World SRI Select Reduced Fossil Fuel"/>
    <x v="220"/>
    <n v="791"/>
    <s v="www.ishares.com"/>
    <m/>
    <m/>
    <m/>
    <m/>
    <m/>
    <m/>
    <m/>
  </r>
  <r>
    <x v="0"/>
    <s v="IE00BDZZTM54"/>
    <s v="iShares MSCI World SRI UCITS ETF USD (Dist)"/>
    <x v="2"/>
    <n v="15.699999999999994"/>
    <x v="0"/>
    <n v="59.320000000000014"/>
    <s v="ESG"/>
    <s v="Long"/>
    <s v="Equity"/>
    <n v="15.75"/>
    <x v="2"/>
    <s v="2B7J"/>
    <s v="2B7J.DE"/>
    <s v="2B7J GY"/>
    <m/>
    <n v="3.0000000000000001E-3"/>
    <n v="13.7387727272727"/>
    <n v="12.484200409090908"/>
    <s v="11:30 - 12:00"/>
    <n v="0.03"/>
    <x v="1"/>
    <x v="0"/>
    <s v="Distributing Optimised"/>
    <x v="0"/>
    <x v="0"/>
    <s v="50000 EUR"/>
    <s v="ETF"/>
    <d v="2017-10-16T00:00:00"/>
    <s v="0K7LINAV.DE"/>
    <s v="INAVSUWE"/>
    <s v="MSCI World SRI Select Reduced Fossil Fuel"/>
    <x v="220"/>
    <n v="791"/>
    <s v="www.ishares.com"/>
    <m/>
    <s v="https://www.ishares.com/de/privatanleger/de/produkte/291392/ishares-msci-world-sri-ucits-etf/1478358465952.ajax?fileType=csv&amp;fileName=2B7J_holdings&amp;dataType=fund"/>
    <m/>
    <m/>
    <m/>
    <m/>
    <m/>
  </r>
  <r>
    <x v="0"/>
    <s v="FR0010756114"/>
    <s v="Amundi ETF MSCI World ex EMU UCITS ETF - EUR (C/D)"/>
    <x v="2"/>
    <e v="#N/A"/>
    <x v="0"/>
    <e v="#N/A"/>
    <s v="Capitalization"/>
    <s v="Long"/>
    <s v="Equity"/>
    <e v="#N/A"/>
    <x v="6"/>
    <s v="18MP"/>
    <s v="CM9.DE"/>
    <s v="CM9GR GY"/>
    <m/>
    <n v="3.4999999999999996E-3"/>
    <n v="35.016090909090899"/>
    <n v="31.696674318181827"/>
    <s v="16:30 - 17:00"/>
    <n v="0.02"/>
    <x v="0"/>
    <x v="1"/>
    <s v="Accumulating Swap-based"/>
    <x v="1"/>
    <x v="0"/>
    <s v="100000 EUR"/>
    <s v="ETF"/>
    <e v="#N/A"/>
    <s v="INCM9INAV.PA"/>
    <s v="INCM9"/>
    <s v="MSCI World ex EMU"/>
    <x v="221"/>
    <n v="769"/>
    <s v="www.amundietf.de"/>
    <m/>
    <m/>
    <m/>
    <m/>
    <m/>
    <m/>
    <m/>
  </r>
  <r>
    <x v="0"/>
    <s v="LU1681045537"/>
    <s v="Amundi MSCI World Ex Europe UCITS ETF - EUR (C)"/>
    <x v="2"/>
    <e v="#N/A"/>
    <x v="0"/>
    <e v="#N/A"/>
    <s v="Capitalization"/>
    <s v="Long"/>
    <s v="Equity"/>
    <e v="#N/A"/>
    <x v="6"/>
    <s v="CE8G"/>
    <s v="CE8G.DE"/>
    <s v="CE8G GY"/>
    <m/>
    <n v="3.4999999999999996E-3"/>
    <n v="41.531863636363603"/>
    <n v="38.954291545454552"/>
    <s v="11:30 - 12:00"/>
    <n v="0.02"/>
    <x v="0"/>
    <x v="1"/>
    <s v="Accumulating Swap-based"/>
    <x v="1"/>
    <x v="0"/>
    <s v="385 shares"/>
    <s v="ETF"/>
    <e v="#N/A"/>
    <s v="INCE8INAV.PA"/>
    <s v="INCE8"/>
    <s v="MSCI World ex Europe"/>
    <x v="222"/>
    <n v="770"/>
    <s v="www.amundietf.de"/>
    <m/>
    <m/>
    <m/>
    <m/>
    <m/>
    <m/>
    <m/>
  </r>
  <r>
    <x v="0"/>
    <s v="LU1681045883"/>
    <s v="Amundi MSCI World Financials UCITS ETF - EUR (C)"/>
    <x v="8"/>
    <e v="#N/A"/>
    <x v="0"/>
    <e v="#N/A"/>
    <s v="Capitalization"/>
    <s v="Long"/>
    <s v="Equity"/>
    <e v="#N/A"/>
    <x v="6"/>
    <s v="WDFI"/>
    <s v="WDFI.DE"/>
    <s v="WDFI GR"/>
    <m/>
    <n v="3.4999999999999996E-3"/>
    <n v="42.409409090909101"/>
    <n v="39.221118272727274"/>
    <s v="16:30 - 17:00"/>
    <n v="0.02"/>
    <x v="0"/>
    <x v="1"/>
    <s v="Accumulating Swap-based"/>
    <x v="1"/>
    <x v="0"/>
    <s v="640 shares"/>
    <s v="ETF"/>
    <e v="#N/A"/>
    <s v="INCWFINAV.PA"/>
    <s v="INCWF"/>
    <s v="MSCI World Financials"/>
    <x v="223"/>
    <n v="771"/>
    <s v="www.amundietf.de"/>
    <m/>
    <m/>
    <m/>
    <m/>
    <m/>
    <m/>
    <m/>
  </r>
  <r>
    <x v="0"/>
    <s v="LU0533032859"/>
    <s v="Lyxor MSCI World Financials TR UCITS ETF - Acc (EUR)"/>
    <x v="8"/>
    <e v="#N/A"/>
    <x v="0"/>
    <e v="#N/A"/>
    <s v="Capitalization"/>
    <s v="Long"/>
    <s v="Equity"/>
    <e v="#N/A"/>
    <x v="1"/>
    <s v="LYPD"/>
    <s v="LYPD.DE"/>
    <s v="LYPD GY"/>
    <m/>
    <n v="3.0000000000000001E-3"/>
    <n v="48.494863636363597"/>
    <n v="42.376808227272726"/>
    <s v="16:30 - 17:00"/>
    <n v="0.03"/>
    <x v="0"/>
    <x v="1"/>
    <s v="Accumulating Swap-based"/>
    <x v="1"/>
    <x v="0"/>
    <s v="100000 EUR"/>
    <s v="ETF"/>
    <e v="#N/A"/>
    <s v=".IFINW"/>
    <s v="FINSWIV"/>
    <s v="MSCI World Financials"/>
    <x v="223"/>
    <n v="771"/>
    <s v="www.lyxoretf.de"/>
    <m/>
    <m/>
    <m/>
    <m/>
    <m/>
    <m/>
    <m/>
  </r>
  <r>
    <x v="0"/>
    <s v="IE00BM67HL84"/>
    <s v="Xtrackers MSCI World Financials UCITS ETF 1C"/>
    <x v="8"/>
    <e v="#N/A"/>
    <x v="0"/>
    <e v="#N/A"/>
    <s v="Capitalization"/>
    <s v="Long"/>
    <s v="Equity"/>
    <e v="#N/A"/>
    <x v="3"/>
    <s v="XDWF"/>
    <s v="XDWF.DE"/>
    <s v="XDWF GY"/>
    <m/>
    <n v="3.0000000000000001E-3"/>
    <n v="41.6234545454545"/>
    <n v="34.167387545454545"/>
    <s v="16:30 - 17:00"/>
    <n v="0.05"/>
    <x v="0"/>
    <x v="2"/>
    <s v="Accumulating Full Replication"/>
    <x v="0"/>
    <x v="0"/>
    <s v="50000 EUR"/>
    <s v="ETF"/>
    <d v="2016-03-24T00:00:00"/>
    <s v="D9X1INAV.DE"/>
    <s v="XDWFEIV"/>
    <s v="MSCI World Financials"/>
    <x v="223"/>
    <n v="771"/>
    <s v="www.etf.dws.com"/>
    <m/>
    <m/>
    <m/>
    <m/>
    <m/>
    <m/>
    <m/>
  </r>
  <r>
    <x v="0"/>
    <s v="IE00BJ5JNZ06"/>
    <s v="iShares MSCI World Health Care Sector UCITS ETF USD (Dist)"/>
    <x v="0"/>
    <n v="99.509999999999991"/>
    <x v="0"/>
    <n v="69.19"/>
    <s v="Capitalization"/>
    <s v="Long"/>
    <s v="Equity"/>
    <n v="21.28"/>
    <x v="2"/>
    <s v="CBUF"/>
    <s v="CBUF.DE"/>
    <s v="CBUF GY"/>
    <m/>
    <n v="2.5000000000000001E-3"/>
    <n v="24.375318181818201"/>
    <n v="21.139887181818182"/>
    <s v="16:30 - 17:00"/>
    <n v="0.03"/>
    <x v="1"/>
    <x v="2"/>
    <s v="Distributing Full Replication"/>
    <x v="0"/>
    <x v="0"/>
    <s v="50000 EUR"/>
    <s v="ETF"/>
    <e v="#N/A"/>
    <s v="2Y9LINAV.DE"/>
    <s v="iNAVWHC1"/>
    <s v="MSCI World Health Care"/>
    <x v="224"/>
    <n v="772"/>
    <s v="www.ishares.com"/>
    <m/>
    <s v="https://www.ishares.com/de/privatanleger/de/produkte/308909/ishares-msci-world-health-care-sector-ucits-etf/1478358465952.ajax?fileType=csv&amp;fileName=CBUF_holdings&amp;dataType=fund"/>
    <m/>
    <m/>
    <m/>
    <m/>
    <m/>
  </r>
  <r>
    <x v="0"/>
    <s v="LU0533033238"/>
    <s v="Lyxor MSCI World Health Care TR UCITS ETF - Acc (EUR)"/>
    <x v="0"/>
    <e v="#N/A"/>
    <x v="0"/>
    <e v="#N/A"/>
    <s v="Capitalization"/>
    <s v="Long"/>
    <s v="Equity"/>
    <e v="#N/A"/>
    <x v="1"/>
    <s v="LYPE"/>
    <s v="LYPE.DE"/>
    <s v="LYPE GY"/>
    <m/>
    <n v="3.0000000000000001E-3"/>
    <n v="26.445772727272701"/>
    <n v="17.400320363636364"/>
    <s v="16:30 - 17:00"/>
    <n v="0.03"/>
    <x v="0"/>
    <x v="1"/>
    <s v="Accumulating Swap-based"/>
    <x v="1"/>
    <x v="0"/>
    <s v="100000 EUR"/>
    <s v="ETF"/>
    <e v="#N/A"/>
    <s v=".IHLTW"/>
    <s v="HLTWEUIV"/>
    <s v="MSCI World Health Care"/>
    <x v="224"/>
    <n v="772"/>
    <s v="www.lyxoretf.de"/>
    <m/>
    <m/>
    <m/>
    <m/>
    <m/>
    <m/>
    <m/>
  </r>
  <r>
    <x v="0"/>
    <s v="IE00BM67HK77"/>
    <s v="Xtrackers MSCI World Health Care UCITS ETF 1C"/>
    <x v="0"/>
    <e v="#N/A"/>
    <x v="0"/>
    <e v="#N/A"/>
    <s v="Capitalization"/>
    <s v="Long"/>
    <s v="Equity"/>
    <e v="#N/A"/>
    <x v="3"/>
    <s v="XDWH"/>
    <s v="XDWH.DE"/>
    <s v="XDWH GY"/>
    <m/>
    <n v="3.0000000000000001E-3"/>
    <n v="21.792727272727301"/>
    <n v="14.515724454545454"/>
    <s v="16:30 - 17:00"/>
    <n v="0.05"/>
    <x v="0"/>
    <x v="2"/>
    <s v="Accumulating Full Replication"/>
    <x v="0"/>
    <x v="0"/>
    <s v="50000 EUR"/>
    <s v="ETF"/>
    <d v="2016-03-24T00:00:00"/>
    <s v="D9X3INAV.DE"/>
    <s v="XDWHINVE"/>
    <s v="MSCI World Health Care"/>
    <x v="224"/>
    <n v="772"/>
    <s v="www.etf.dws.com"/>
    <m/>
    <m/>
    <m/>
    <m/>
    <m/>
    <m/>
    <m/>
  </r>
  <r>
    <x v="0"/>
    <s v="IE00BYYHSQ67"/>
    <s v="iShares MSCI World Quality Dividend UCITS ETF"/>
    <x v="2"/>
    <n v="18.400000000000002"/>
    <x v="0"/>
    <n v="59.389999999999979"/>
    <s v="Dividends"/>
    <s v="Long"/>
    <s v="Equity"/>
    <n v="13.76"/>
    <x v="2"/>
    <s v="QDVW"/>
    <s v="QDVW.DE"/>
    <s v="QDVW GY"/>
    <m/>
    <n v="3.8E-3"/>
    <n v="26.141181818181799"/>
    <n v="22.82902859090909"/>
    <s v="12:00 - 12:30"/>
    <n v="2.5000000000000001E-2"/>
    <x v="1"/>
    <x v="2"/>
    <s v="Distributing Full Replication"/>
    <x v="0"/>
    <x v="0"/>
    <s v="50000 EUR"/>
    <s v="ETF"/>
    <d v="2017-06-14T00:00:00"/>
    <s v="FX0XINAV.DE"/>
    <s v="INAVWQDE"/>
    <s v="MSCI World High Dividend Yield"/>
    <x v="225"/>
    <n v="773"/>
    <s v="www.ishares.com"/>
    <m/>
    <s v="https://www.ishares.com/de/privatanleger/de/produkte/288147/ishares-msci-world-quality-dividend-ucits-etf/1478358465952.ajax?fileType=csv&amp;fileName=QDVW_holdings&amp;dataType=fund"/>
    <m/>
    <m/>
    <m/>
    <m/>
    <m/>
  </r>
  <r>
    <x v="0"/>
    <s v="IE00BCHWNQ94"/>
    <s v="Xtrackers MSCI World High Dividend Yield UCITS ETF 1D"/>
    <x v="2"/>
    <e v="#N/A"/>
    <x v="0"/>
    <e v="#N/A"/>
    <s v="Dividends"/>
    <s v="Long"/>
    <s v="Equity"/>
    <e v="#N/A"/>
    <x v="3"/>
    <s v="XDWY"/>
    <s v="XDWY.DE"/>
    <s v="XDWY GY"/>
    <m/>
    <n v="2.8999999999999998E-3"/>
    <n v="33.420045454545502"/>
    <n v="28.62362790909091"/>
    <s v="11:30 - 12:00"/>
    <n v="0.05"/>
    <x v="1"/>
    <x v="0"/>
    <s v="Distributing Optimised"/>
    <x v="0"/>
    <x v="0"/>
    <s v="50000 EUR"/>
    <s v="ETF"/>
    <d v="2018-04-05T00:00:00"/>
    <s v="XDWYEURINAV=SOLA"/>
    <s v="XDWYEUIV"/>
    <s v="MSCI World High Dividend Yield"/>
    <x v="225"/>
    <n v="773"/>
    <s v="www.etf.dws.com"/>
    <m/>
    <m/>
    <m/>
    <m/>
    <m/>
    <m/>
    <m/>
  </r>
  <r>
    <x v="0"/>
    <s v="LU0533033402"/>
    <s v="Lyxor MSCI World Industrials TR UCITS ETF - Acc (EUR)"/>
    <x v="12"/>
    <e v="#N/A"/>
    <x v="0"/>
    <e v="#N/A"/>
    <s v="Capitalization"/>
    <s v="Long"/>
    <s v="Equity"/>
    <e v="#N/A"/>
    <x v="1"/>
    <s v="LYPF"/>
    <s v="LYPF.DE"/>
    <s v="LYPF GY"/>
    <m/>
    <n v="3.0000000000000001E-3"/>
    <n v="39.103227272727302"/>
    <n v="33.950556636363629"/>
    <s v="16:30 - 17:00"/>
    <n v="0.03"/>
    <x v="0"/>
    <x v="1"/>
    <s v="Accumulating Swap-based"/>
    <x v="1"/>
    <x v="0"/>
    <s v="100000 EUR"/>
    <s v="ETF"/>
    <e v="#N/A"/>
    <s v=".IINDW"/>
    <s v="INDGWIV"/>
    <s v="MSCI World Industrials"/>
    <x v="226"/>
    <n v="775"/>
    <s v="www.lyxoretf.de"/>
    <m/>
    <m/>
    <m/>
    <m/>
    <m/>
    <m/>
    <m/>
  </r>
  <r>
    <x v="0"/>
    <s v="IE00BM67HV82"/>
    <s v="Xtrackers MSCI World Industrials UCITS ETF 1C"/>
    <x v="12"/>
    <e v="#N/A"/>
    <x v="0"/>
    <e v="#N/A"/>
    <s v="Capitalization"/>
    <s v="Long"/>
    <s v="Equity"/>
    <e v="#N/A"/>
    <x v="3"/>
    <s v="XDWI"/>
    <s v="XDWI.DE"/>
    <s v="XDWI GY"/>
    <m/>
    <n v="3.0000000000000001E-3"/>
    <n v="24.296272727272701"/>
    <n v="17.721996636363638"/>
    <s v="16:30 - 17:00"/>
    <n v="0.05"/>
    <x v="0"/>
    <x v="0"/>
    <s v="Accumulating Optimised"/>
    <x v="0"/>
    <x v="0"/>
    <s v="50000 EUR"/>
    <s v="ETF"/>
    <d v="2016-03-24T00:00:00"/>
    <s v="275CINAV.DE"/>
    <s v="XDWIINVE"/>
    <s v="MSCI World Industrials"/>
    <x v="226"/>
    <n v="775"/>
    <s v="www.etf.dws.com"/>
    <m/>
    <m/>
    <m/>
    <m/>
    <m/>
    <m/>
    <m/>
  </r>
  <r>
    <x v="0"/>
    <s v="IE00BJ5JNY98"/>
    <s v="iShares MSCI World Information Technology Sector UCITS ETF USD (Dist)"/>
    <x v="3"/>
    <n v="99.859999999999971"/>
    <x v="0"/>
    <n v="86.91"/>
    <s v="Capitalization"/>
    <s v="Long"/>
    <s v="Equity"/>
    <n v="44.320000000000007"/>
    <x v="2"/>
    <s v="AYEW"/>
    <s v="AYEW.DE"/>
    <s v="AYEW GY"/>
    <m/>
    <n v="2.5000000000000001E-3"/>
    <n v="31.731045454545502"/>
    <n v="27.956637818181822"/>
    <s v="16:30 - 17:00"/>
    <n v="0.03"/>
    <x v="1"/>
    <x v="2"/>
    <s v="Distributing Full Replication"/>
    <x v="0"/>
    <x v="0"/>
    <s v="50000 EUR"/>
    <s v="ETF"/>
    <e v="#N/A"/>
    <s v="2Y9GINAV.DE"/>
    <s v="iNAVWIT1"/>
    <s v="MSCI World Information Technology"/>
    <x v="227"/>
    <n v="776"/>
    <s v="www.ishares.com"/>
    <m/>
    <s v="https://www.ishares.com/de/privatanleger/de/produkte/308858/ishares-msci-world-information-technology-sector-ucits-etf/1478358465952.ajax?fileType=csv&amp;fileName=AYEW_holdings&amp;dataType=fund"/>
    <m/>
    <m/>
    <m/>
    <m/>
    <m/>
  </r>
  <r>
    <x v="0"/>
    <s v="LU0533033667"/>
    <s v="Lyxor MSCI World Information Technology TR UCITS ETF - Acc (EUR)"/>
    <x v="3"/>
    <e v="#N/A"/>
    <x v="0"/>
    <e v="#N/A"/>
    <s v="Capitalization"/>
    <s v="Long"/>
    <s v="Equity"/>
    <e v="#N/A"/>
    <x v="1"/>
    <s v="LYPG"/>
    <s v="LYPG.DE"/>
    <s v="LYPG GY"/>
    <m/>
    <n v="3.0000000000000001E-3"/>
    <n v="20.6755"/>
    <n v="17.369437863636364"/>
    <s v="16:30 - 17:00"/>
    <n v="0.03"/>
    <x v="0"/>
    <x v="1"/>
    <s v="Accumulating Swap-based"/>
    <x v="1"/>
    <x v="0"/>
    <s v="100000 EUR"/>
    <s v="ETF"/>
    <e v="#N/A"/>
    <s v=".ITNOW"/>
    <s v="LYPGIV"/>
    <s v="MSCI World Information Technology"/>
    <x v="227"/>
    <n v="776"/>
    <s v="www.lyxoretf.de"/>
    <m/>
    <m/>
    <m/>
    <m/>
    <m/>
    <m/>
    <m/>
  </r>
  <r>
    <x v="0"/>
    <s v="IE00BM67HT60"/>
    <s v="Xtrackers MSCI World Information Technology UCITS ETF 1C"/>
    <x v="3"/>
    <e v="#N/A"/>
    <x v="0"/>
    <e v="#N/A"/>
    <s v="Capitalization"/>
    <s v="Long"/>
    <s v="Equity"/>
    <e v="#N/A"/>
    <x v="3"/>
    <s v="XDWT"/>
    <s v="XDWT.DE"/>
    <s v="XDWT GY"/>
    <m/>
    <n v="3.0000000000000001E-3"/>
    <n v="14.7470454545455"/>
    <n v="11.524420136363636"/>
    <s v="16:30 - 17:00"/>
    <n v="0.05"/>
    <x v="0"/>
    <x v="0"/>
    <s v="Accumulating Optimised"/>
    <x v="0"/>
    <x v="0"/>
    <s v="50000 EUR"/>
    <s v="ETF"/>
    <d v="2016-03-24T00:00:00"/>
    <s v="D9X7INAV.DE"/>
    <s v="XDWTEIV"/>
    <s v="MSCI World Information Technology"/>
    <x v="227"/>
    <n v="776"/>
    <s v="www.etf.dws.com"/>
    <m/>
    <m/>
    <m/>
    <m/>
    <m/>
    <m/>
    <m/>
  </r>
  <r>
    <x v="0"/>
    <s v="LU0533033824"/>
    <s v="Lyxor MSCI World Materials TR UCITS ETF - Acc (EUR)"/>
    <x v="13"/>
    <e v="#N/A"/>
    <x v="0"/>
    <e v="#N/A"/>
    <s v="Capitalization"/>
    <s v="Long"/>
    <s v="Equity"/>
    <e v="#N/A"/>
    <x v="1"/>
    <s v="LYPH"/>
    <s v="LYPH.DE"/>
    <s v="LYPH GY"/>
    <m/>
    <n v="3.0000000000000001E-3"/>
    <n v="39.691409090909097"/>
    <n v="31.714788363636366"/>
    <s v="17:00 - 17:30"/>
    <n v="0.03"/>
    <x v="0"/>
    <x v="1"/>
    <s v="Accumulating Swap-based"/>
    <x v="1"/>
    <x v="0"/>
    <s v="100000 EUR"/>
    <s v="ETF"/>
    <e v="#N/A"/>
    <s v=".IMATW"/>
    <s v="LYPHIV"/>
    <s v="MSCI World Materials"/>
    <x v="228"/>
    <n v="778"/>
    <s v="www.lyxoretf.de"/>
    <m/>
    <m/>
    <m/>
    <m/>
    <m/>
    <m/>
    <m/>
  </r>
  <r>
    <x v="0"/>
    <s v="IE00BM67HS53"/>
    <s v="Xtrackers MSCI World Materials UCITS ETF 1C"/>
    <x v="13"/>
    <e v="#N/A"/>
    <x v="0"/>
    <e v="#N/A"/>
    <s v="Capitalization"/>
    <s v="Long"/>
    <s v="Equity"/>
    <e v="#N/A"/>
    <x v="3"/>
    <s v="XDWM"/>
    <s v="XDWM.DE"/>
    <s v="XDWM GY"/>
    <m/>
    <n v="3.0000000000000001E-3"/>
    <n v="21.9919090909091"/>
    <n v="17.749756272727272"/>
    <s v="16:30 - 17:00"/>
    <n v="0.05"/>
    <x v="0"/>
    <x v="0"/>
    <s v="Accumulating Optimised"/>
    <x v="0"/>
    <x v="0"/>
    <s v="50000 EUR"/>
    <s v="ETF"/>
    <d v="2016-03-24T00:00:00"/>
    <s v="275IINAV.DE"/>
    <s v="XDWMINVE"/>
    <s v="MSCI World Materials"/>
    <x v="228"/>
    <n v="778"/>
    <s v="www.etf.dws.com"/>
    <m/>
    <m/>
    <m/>
    <m/>
    <m/>
    <m/>
    <m/>
  </r>
  <r>
    <x v="0"/>
    <s v="IE00BP3QZD73"/>
    <s v="iShares Edge MSCI World Size Factor UCITS ETF USD (Acc)"/>
    <x v="2"/>
    <n v="17.439999999999987"/>
    <x v="0"/>
    <n v="38.390000000000022"/>
    <s v="Equally/Capped"/>
    <s v="Long"/>
    <s v="Equity"/>
    <n v="1.18"/>
    <x v="2"/>
    <s v="IS3T"/>
    <s v="IS3T.DE"/>
    <s v="IS3T GY"/>
    <m/>
    <n v="3.0000000000000001E-3"/>
    <n v="18.290045454545499"/>
    <n v="15.298441227272729"/>
    <s v="16:30 - 17:00"/>
    <n v="2.5000000000000001E-2"/>
    <x v="0"/>
    <x v="0"/>
    <s v="Accumulating Optimised"/>
    <x v="0"/>
    <x v="0"/>
    <s v="2500 shares"/>
    <s v="ETF"/>
    <d v="2014-10-06T00:00:00"/>
    <s v="X2JIINAV.DE"/>
    <s v="INAVWSZE"/>
    <s v="MSCI World Mid Cap Equally Weighted"/>
    <x v="229"/>
    <n v="779"/>
    <s v="www.ishares.com"/>
    <m/>
    <s v="https://www.ishares.com/de/privatanleger/de/produkte/270057/ishares-msci-world-size-factor-ucits-etf/1478358465952.ajax?fileType=csv&amp;fileName=IS3T_holdings&amp;dataType=fund"/>
    <m/>
    <m/>
    <m/>
    <m/>
    <m/>
  </r>
  <r>
    <x v="0"/>
    <s v="IE00BKVL7778"/>
    <s v="iShares Edge MSCI World Minimum Volatility ESG UCITS ETF"/>
    <x v="2"/>
    <e v="#N/A"/>
    <x v="0"/>
    <e v="#N/A"/>
    <s v="Low Volatility"/>
    <s v="Long"/>
    <s v="Equity"/>
    <e v="#N/A"/>
    <x v="2"/>
    <s v="MVEW"/>
    <s v="MVEW.DE"/>
    <s v="MVEW GY"/>
    <m/>
    <n v="3.0000000000000001E-3"/>
    <n v="29.917318181818199"/>
    <n v="26.467182045454535"/>
    <s v="16:00 - 16:30"/>
    <n v="0.03"/>
    <x v="0"/>
    <x v="0"/>
    <s v="Accumulating Optimised"/>
    <x v="0"/>
    <x v="0"/>
    <s v="50000 EUR"/>
    <s v="ETF"/>
    <e v="#N/A"/>
    <m/>
    <s v="INAVMVEW1"/>
    <s v="MSCI World Minimum Volatility ESG Reduced Carbon Target"/>
    <x v="230"/>
    <n v="780"/>
    <s v="www.ishares.com"/>
    <m/>
    <m/>
    <m/>
    <m/>
    <m/>
    <m/>
    <m/>
  </r>
  <r>
    <x v="0"/>
    <s v="IE00BYXPXL17"/>
    <s v="iShares Edge MSCI World Minimum Volatility UCITS ETF EUR Hedged (Acc)"/>
    <x v="2"/>
    <n v="15.95"/>
    <x v="0"/>
    <n v="62.50999999999997"/>
    <s v="Low Volatility"/>
    <s v="Long"/>
    <s v="Equity"/>
    <n v="6.8599999999999994"/>
    <x v="2"/>
    <s v="SXR0"/>
    <s v="SXR0.DE"/>
    <s v="SXR0 GY"/>
    <m/>
    <n v="3.5000000000000001E-3"/>
    <n v="17.615909090909099"/>
    <n v="14.540824681818181"/>
    <s v="16:30 - 17:00"/>
    <n v="2.5000000000000001E-2"/>
    <x v="0"/>
    <x v="0"/>
    <s v="Accumulating Optimised"/>
    <x v="1"/>
    <x v="0"/>
    <s v="50000 EUR"/>
    <s v="ETF"/>
    <e v="#N/A"/>
    <s v="0TVBINAV.DE"/>
    <s v="INAVSXRE"/>
    <s v="MSCI World Minimum Volatility"/>
    <x v="230"/>
    <n v="781"/>
    <s v="www.ishares.com"/>
    <m/>
    <s v="https://www.ishares.com/de/privatanleger/de/produkte/287341/ishares-edge-msci-world-minimum-volatility-ucits-etf/1478358465952.ajax?fileType=csv&amp;fileName=SXR0_holdings&amp;dataType=fund"/>
    <m/>
    <m/>
    <m/>
    <m/>
    <m/>
  </r>
  <r>
    <x v="0"/>
    <s v="IE00B8FHGS14"/>
    <s v="iShares Edge MSCI World Minimum Volatility UCITS ETF USD (Acc)"/>
    <x v="2"/>
    <n v="15.95"/>
    <x v="0"/>
    <n v="62.50999999999997"/>
    <s v="Low Volatility"/>
    <s v="Long"/>
    <s v="Equity"/>
    <n v="6.8599999999999994"/>
    <x v="2"/>
    <s v="IQQ0"/>
    <s v="IQQ0.DE"/>
    <s v="IQQ0 GY"/>
    <m/>
    <n v="3.0000000000000001E-3"/>
    <n v="10.005727272727301"/>
    <n v="7.8371650000000015"/>
    <s v="16:30 - 17:00"/>
    <n v="0.03"/>
    <x v="0"/>
    <x v="0"/>
    <s v="Accumulating Optimised"/>
    <x v="0"/>
    <x v="0"/>
    <s v="250000 EUR"/>
    <s v="ETF"/>
    <d v="2012-12-03T00:00:00"/>
    <s v="MVOLEINAV.DE"/>
    <s v="INAVVOLE"/>
    <s v="MSCI World Minimum Volatility"/>
    <x v="230"/>
    <n v="781"/>
    <s v="www.ishares.com"/>
    <m/>
    <s v="https://www.ishares.com/de/privatanleger/de/produkte/251382/ishares-msci-world-minimum-volatility-ucits-etf/1478358465952.ajax?fileType=csv&amp;fileName=IQQ0_holdings&amp;dataType=fund"/>
    <m/>
    <m/>
    <m/>
    <m/>
    <m/>
  </r>
  <r>
    <x v="0"/>
    <s v="IE00BL25JN58"/>
    <s v="Xtrackers MSCI World Minimum Volatility UCITS ETF 1C"/>
    <x v="2"/>
    <e v="#N/A"/>
    <x v="0"/>
    <e v="#N/A"/>
    <s v="Low Volatility"/>
    <s v="Long"/>
    <s v="Equity"/>
    <e v="#N/A"/>
    <x v="3"/>
    <s v="XDEB"/>
    <s v="XDEB.DE"/>
    <s v="XDEB GY"/>
    <m/>
    <n v="2.5000000000000001E-3"/>
    <n v="15.9972727272727"/>
    <n v="13.194166227272728"/>
    <s v="16:30 - 17:00"/>
    <n v="0.05"/>
    <x v="0"/>
    <x v="0"/>
    <s v="Accumulating Optimised"/>
    <x v="0"/>
    <x v="0"/>
    <s v="1900 shares"/>
    <s v="ETF"/>
    <d v="2014-10-17T00:00:00"/>
    <s v="0J0EINAV.DE"/>
    <s v="XDEBINVE"/>
    <s v="MSCI World Minimum Volatility"/>
    <x v="230"/>
    <n v="781"/>
    <s v="www.etf.dws.com"/>
    <m/>
    <m/>
    <m/>
    <m/>
    <m/>
    <m/>
    <m/>
  </r>
  <r>
    <x v="0"/>
    <s v="IE00BMCZLJ20"/>
    <s v="iShares Edge MSCI World Minimum Volatility UCITS ETF USD (Dist)"/>
    <x v="2"/>
    <e v="#N/A"/>
    <x v="0"/>
    <e v="#N/A"/>
    <s v="Low Volatility"/>
    <s v="Long"/>
    <s v="Equity"/>
    <e v="#N/A"/>
    <x v="2"/>
    <s v="UEEH"/>
    <s v="UEEH.DE"/>
    <s v="UEEH GY"/>
    <m/>
    <n v="3.0000000000000001E-3"/>
    <n v="36.371681818181798"/>
    <n v="33.501599136363637"/>
    <s v="17:00 - 17:30"/>
    <n v="0.03"/>
    <x v="1"/>
    <x v="0"/>
    <s v="Distributing Optimised"/>
    <x v="0"/>
    <x v="0"/>
    <s v="50000 EUR"/>
    <s v="ETF"/>
    <e v="#N/A"/>
    <m/>
    <m/>
    <s v="MSCI World Minimum Volatility USD"/>
    <x v="230"/>
    <n v="782"/>
    <s v="www.ishares.com"/>
    <m/>
    <m/>
    <m/>
    <m/>
    <m/>
    <m/>
    <m/>
  </r>
  <r>
    <x v="0"/>
    <s v="IE00BP3QZ825"/>
    <s v="iShares Edge MSCI World Momentum Factor UCITS ETF USD (Acc)"/>
    <x v="2"/>
    <n v="29.7"/>
    <x v="0"/>
    <n v="72.230000000000018"/>
    <s v="Mom"/>
    <s v="Long"/>
    <s v="Equity"/>
    <n v="22.63"/>
    <x v="2"/>
    <s v="IS3R"/>
    <s v="IS3R.DE"/>
    <s v="IS3R GY"/>
    <m/>
    <n v="3.0000000000000001E-3"/>
    <n v="13.720772727272699"/>
    <n v="11.279469772727275"/>
    <s v="16:30 - 17:00"/>
    <n v="2.5000000000000001E-2"/>
    <x v="0"/>
    <x v="0"/>
    <s v="Accumulating Optimised"/>
    <x v="0"/>
    <x v="0"/>
    <s v="2500 shares"/>
    <s v="ETF"/>
    <d v="2014-10-06T00:00:00"/>
    <s v="X2I8INAV.DE"/>
    <s v="INAVWMOE"/>
    <s v="MSCI World Momentum"/>
    <x v="231"/>
    <n v="783"/>
    <s v="www.ishares.com"/>
    <m/>
    <s v="https://www.ishares.com/de/privatanleger/de/produkte/270051/ishares-msci-world-momentum-factor-ucits-etf/1478358465952.ajax?fileType=csv&amp;fileName=IS3R_holdings&amp;dataType=fund"/>
    <m/>
    <m/>
    <m/>
    <m/>
    <m/>
  </r>
  <r>
    <x v="0"/>
    <s v="IE00BL25JP72"/>
    <s v="Xtrackers MSCI World Momentum UCITS ETF 1C"/>
    <x v="2"/>
    <e v="#N/A"/>
    <x v="0"/>
    <e v="#N/A"/>
    <s v="Mom"/>
    <s v="Long"/>
    <s v="Equity"/>
    <e v="#N/A"/>
    <x v="3"/>
    <s v="XDEM"/>
    <s v="XDEM.DE"/>
    <s v="XDEM GY"/>
    <m/>
    <n v="2.5000000000000001E-3"/>
    <n v="22.6918636363636"/>
    <n v="19.318178863636366"/>
    <s v="16:30 - 17:00"/>
    <n v="0.05"/>
    <x v="0"/>
    <x v="0"/>
    <s v="Accumulating Optimised"/>
    <x v="0"/>
    <x v="0"/>
    <s v="1900 shares"/>
    <s v="ETF"/>
    <d v="2014-10-17T00:00:00"/>
    <s v="0J0GINAV.DE"/>
    <s v="XDEMINVE"/>
    <s v="MSCI World Momentum"/>
    <x v="231"/>
    <n v="783"/>
    <s v="www.etf.dws.com"/>
    <m/>
    <m/>
    <m/>
    <m/>
    <m/>
    <m/>
    <m/>
  </r>
  <r>
    <x v="0"/>
    <s v="IE00BP3QZ601"/>
    <s v="iShares Edge MSCI World Quality Factor UCITS ETF USD (Acc)"/>
    <x v="2"/>
    <n v="20.62"/>
    <x v="0"/>
    <n v="66.160000000000025"/>
    <s v="Value"/>
    <s v="Long"/>
    <s v="Equity"/>
    <n v="15.920000000000002"/>
    <x v="2"/>
    <s v="IS3Q"/>
    <s v="IS3Q.DE"/>
    <s v="IS3Q GY"/>
    <m/>
    <n v="3.0000000000000001E-3"/>
    <n v="13.745727272727301"/>
    <n v="10.323671136363634"/>
    <s v="16:30 - 17:00"/>
    <n v="2.5000000000000001E-2"/>
    <x v="0"/>
    <x v="0"/>
    <s v="Accumulating Optimised"/>
    <x v="0"/>
    <x v="0"/>
    <s v="2500 shares"/>
    <s v="ETF"/>
    <d v="2014-10-06T00:00:00"/>
    <s v="X2I3INAV.DE"/>
    <s v="INAVWQUE"/>
    <s v="MSCI World Sector Neutral Quality"/>
    <x v="232"/>
    <n v="785"/>
    <s v="www.ishares.com"/>
    <m/>
    <s v="https://www.ishares.com/de/privatanleger/de/produkte/270054/ishares-msci-world-quality-factor-ucits-etf/1478358465952.ajax?fileType=csv&amp;fileName=IS3Q_holdings&amp;dataType=fund"/>
    <m/>
    <m/>
    <m/>
    <m/>
    <m/>
  </r>
  <r>
    <x v="0"/>
    <s v="IE00BL25JL35"/>
    <s v="Xtrackers MSCI World Quality UCITS ETF 1C"/>
    <x v="2"/>
    <e v="#N/A"/>
    <x v="0"/>
    <e v="#N/A"/>
    <s v="Value"/>
    <s v="Long"/>
    <s v="Equity"/>
    <e v="#N/A"/>
    <x v="3"/>
    <s v="XDEQ"/>
    <s v="XDEQ.DE"/>
    <s v="XDEQ GY"/>
    <m/>
    <n v="2.5000000000000001E-3"/>
    <n v="25.406090909090899"/>
    <n v="22.182609363636359"/>
    <s v="11:30 - 12:00"/>
    <n v="0.05"/>
    <x v="0"/>
    <x v="0"/>
    <s v="Accumulating Optimised"/>
    <x v="0"/>
    <x v="0"/>
    <s v="50000 EUR"/>
    <s v="ETF"/>
    <d v="2014-10-17T00:00:00"/>
    <s v="0J0JINAV.DE"/>
    <s v="XDEQINVE"/>
    <s v="MSCI World Sector Neutral Quality"/>
    <x v="232"/>
    <n v="785"/>
    <s v="www.etf.dws.com"/>
    <m/>
    <m/>
    <m/>
    <m/>
    <m/>
    <m/>
    <m/>
  </r>
  <r>
    <x v="0"/>
    <s v="IE00BF4RFH31"/>
    <s v="iShares MSCI World Small Cap UCITS ETF USD (Acc)"/>
    <x v="2"/>
    <n v="18.06999999999989"/>
    <x v="0"/>
    <n v="59.850000000000158"/>
    <s v="SmallCap"/>
    <s v="Long"/>
    <s v="Equity"/>
    <n v="2.6300000000000003"/>
    <x v="2"/>
    <s v="IUSN"/>
    <s v="IUSN.DE"/>
    <s v="IUSN GY"/>
    <m/>
    <n v="3.5000000000000001E-3"/>
    <n v="22.524954545454499"/>
    <n v="17.674920545454547"/>
    <s v="11:30 - 12:00"/>
    <n v="0.03"/>
    <x v="0"/>
    <x v="0"/>
    <s v="Accumulating Optimised"/>
    <x v="0"/>
    <x v="0"/>
    <s v="50000 EUR"/>
    <s v="ETF"/>
    <d v="2018-03-29T00:00:00"/>
    <s v="15H4INAV.DE"/>
    <s v="INAVWSME"/>
    <s v="MSCI World Small Cap"/>
    <x v="233"/>
    <n v="787"/>
    <s v="www.ishares.com"/>
    <m/>
    <s v="https://www.ishares.com/de/privatanleger/de/produkte/296576/ishares-msci-world-small-cap-ucits-etf/1478358465952.ajax?fileType=csv&amp;fileName=IUSN_holdings&amp;dataType=fund"/>
    <m/>
    <m/>
    <m/>
    <m/>
    <m/>
  </r>
  <r>
    <x v="0"/>
    <s v="IE00BCBJG560"/>
    <s v="SPDR MSCI World Small Cap UCITS ETF"/>
    <x v="2"/>
    <e v="#N/A"/>
    <x v="0"/>
    <e v="#N/A"/>
    <s v="SmallCap"/>
    <s v="Long"/>
    <s v="Equity"/>
    <e v="#N/A"/>
    <x v="12"/>
    <s v="ZPRS"/>
    <s v="ZPRS.DE"/>
    <s v="ZPRS GY"/>
    <m/>
    <n v="4.4999999999999997E-3"/>
    <n v="36.738545454545502"/>
    <n v="30.086542545454542"/>
    <s v="12:30 - 13:00"/>
    <n v="1.4999999999999999E-2"/>
    <x v="0"/>
    <x v="0"/>
    <s v="Accumulating Optimised"/>
    <x v="0"/>
    <x v="0"/>
    <s v="50000 EUR"/>
    <s v="ETF"/>
    <d v="2013-11-29T00:00:00"/>
    <s v=""/>
    <s v="INZPRSE"/>
    <s v="MSCI World Small Cap"/>
    <x v="233"/>
    <n v="787"/>
    <s v="www.spdrseurope.com"/>
    <m/>
    <m/>
    <m/>
    <m/>
    <m/>
    <m/>
    <m/>
  </r>
  <r>
    <x v="0"/>
    <s v="LU0533034129"/>
    <s v="Lyxor MSCI World Telecommunication Services TR UCITS ETF - Acc (EUR)"/>
    <x v="3"/>
    <e v="#N/A"/>
    <x v="0"/>
    <e v="#N/A"/>
    <s v="Capitalization"/>
    <s v="Long"/>
    <s v="Equity"/>
    <e v="#N/A"/>
    <x v="1"/>
    <s v="LYPI"/>
    <s v="LYPI.DE"/>
    <s v="LYPI GY"/>
    <m/>
    <n v="3.0000000000000001E-3"/>
    <n v="38.338863636363598"/>
    <n v="34.164494136363651"/>
    <s v="16:30 - 17:00"/>
    <n v="0.03"/>
    <x v="0"/>
    <x v="1"/>
    <s v="Accumulating Swap-based"/>
    <x v="1"/>
    <x v="0"/>
    <s v="100000 EUR"/>
    <s v="ETF"/>
    <e v="#N/A"/>
    <s v=".ITELW"/>
    <s v="LYPIIV"/>
    <s v="MSCI World Telecommunication Services"/>
    <x v="234"/>
    <n v="792"/>
    <s v="www.lyxoretf.de"/>
    <m/>
    <m/>
    <m/>
    <m/>
    <m/>
    <m/>
    <m/>
  </r>
  <r>
    <x v="0"/>
    <s v="IE00BM67HR47"/>
    <s v="Xtrackers MSCI World Communication Services UCITS ETF 1C"/>
    <x v="3"/>
    <e v="#N/A"/>
    <x v="0"/>
    <e v="#N/A"/>
    <s v="Capitalization"/>
    <s v="Long"/>
    <s v="Equity"/>
    <e v="#N/A"/>
    <x v="3"/>
    <s v="XWTS"/>
    <s v="XWTS.DE"/>
    <s v="XWTS GY"/>
    <m/>
    <n v="3.0000000000000001E-3"/>
    <n v="23.0557727272727"/>
    <n v="17.205733545454542"/>
    <s v="16:30 - 17:00"/>
    <n v="0.05"/>
    <x v="0"/>
    <x v="0"/>
    <s v="Accumulating Optimised"/>
    <x v="0"/>
    <x v="0"/>
    <s v="5000 shares"/>
    <s v="ETF"/>
    <d v="2016-03-24T00:00:00"/>
    <s v="275GINAV.DE"/>
    <s v="XWTSINVE"/>
    <s v="MSCI World Telecommunication Services"/>
    <x v="234"/>
    <n v="792"/>
    <s v="www.etf.dws.com"/>
    <m/>
    <m/>
    <m/>
    <m/>
    <m/>
    <m/>
    <m/>
  </r>
  <r>
    <x v="0"/>
    <s v="LU0533034558"/>
    <s v="Lyxor MSCI World Utilities TR UCITS ETF - Acc (EUR)"/>
    <x v="14"/>
    <e v="#N/A"/>
    <x v="0"/>
    <e v="#N/A"/>
    <s v="Capitalization"/>
    <s v="Long"/>
    <s v="Equity"/>
    <e v="#N/A"/>
    <x v="1"/>
    <s v="LYPQ"/>
    <s v="LYPQ.DE"/>
    <s v="LYPQ GY"/>
    <m/>
    <n v="3.0000000000000001E-3"/>
    <n v="49.149681818181797"/>
    <n v="47.305936363636356"/>
    <s v="11:30 - 12:00"/>
    <n v="0.03"/>
    <x v="0"/>
    <x v="1"/>
    <s v="Accumulating Swap-based"/>
    <x v="1"/>
    <x v="0"/>
    <s v="100000 EUR"/>
    <s v="ETF"/>
    <e v="#N/A"/>
    <s v=".IUTLW"/>
    <s v="UTIWIV"/>
    <s v="MSCI World Utilities"/>
    <x v="235"/>
    <n v="793"/>
    <s v="www.lyxoretf.de"/>
    <m/>
    <m/>
    <m/>
    <m/>
    <m/>
    <m/>
    <m/>
  </r>
  <r>
    <x v="0"/>
    <s v="IE00BM67HQ30"/>
    <s v="Xtrackers MSCI World Utilities UCITS ETF 1C"/>
    <x v="14"/>
    <e v="#N/A"/>
    <x v="0"/>
    <e v="#N/A"/>
    <s v="Capitalization"/>
    <s v="Long"/>
    <s v="Equity"/>
    <e v="#N/A"/>
    <x v="3"/>
    <s v="XDWU"/>
    <s v="XDWU.DE"/>
    <s v="XDWU GY"/>
    <m/>
    <n v="3.0000000000000001E-3"/>
    <n v="30.665772727272699"/>
    <n v="26.612114863636361"/>
    <s v="12:00 - 12:30"/>
    <n v="0.05"/>
    <x v="0"/>
    <x v="0"/>
    <s v="Accumulating Optimised"/>
    <x v="0"/>
    <x v="0"/>
    <s v="50000 EUR"/>
    <s v="ETF"/>
    <d v="2016-03-24T00:00:00"/>
    <s v="275EINAV.DE"/>
    <s v="XDWUINVE"/>
    <s v="MSCI World Utilities"/>
    <x v="235"/>
    <n v="793"/>
    <s v="www.etf.dws.com"/>
    <m/>
    <m/>
    <m/>
    <m/>
    <m/>
    <m/>
    <m/>
  </r>
  <r>
    <x v="0"/>
    <s v="IE00BQQP9G91"/>
    <s v="VanEck Vectors Junior Gold Miners UCITS ETF"/>
    <x v="5"/>
    <e v="#N/A"/>
    <x v="0"/>
    <e v="#N/A"/>
    <s v="Capitalization"/>
    <s v="Long"/>
    <s v="Equity"/>
    <e v="#N/A"/>
    <x v="10"/>
    <s v="G2XJ"/>
    <s v="G2XJ.DE"/>
    <s v="G2XJ GY"/>
    <m/>
    <n v="5.4999999999999997E-3"/>
    <n v="29.695181818181801"/>
    <n v="24.070620772727274"/>
    <s v="16:30 - 17:00"/>
    <n v="0.02"/>
    <x v="0"/>
    <x v="2"/>
    <s v="Accumulating Full Replication"/>
    <x v="0"/>
    <x v="0"/>
    <s v="50000 EUR"/>
    <s v="ETF"/>
    <d v="2015-04-15T00:00:00"/>
    <s v="GDXJEURINAV.SG"/>
    <s v="GDXJINAV"/>
    <s v="MVIS Global Junior Gold Miners"/>
    <x v="236"/>
    <n v="808"/>
    <s v="www.vaneck.com"/>
    <m/>
    <m/>
    <m/>
    <m/>
    <m/>
    <m/>
    <m/>
  </r>
  <r>
    <x v="0"/>
    <s v="IE00BYWQWR46"/>
    <s v="VanEck Vector Video Gaming and eSports UCITS ETF"/>
    <x v="3"/>
    <e v="#N/A"/>
    <x v="0"/>
    <e v="#N/A"/>
    <s v="Capitalization"/>
    <s v="Long"/>
    <s v="Equity"/>
    <e v="#N/A"/>
    <x v="10"/>
    <s v="ESP0"/>
    <s v="ESP0.DE"/>
    <s v="ESP0 GY"/>
    <m/>
    <n v="5.4999999999999997E-3"/>
    <n v="22.412590909090898"/>
    <n v="19.07570768181818"/>
    <s v="16:00 - 16:30"/>
    <n v="0.03"/>
    <x v="0"/>
    <x v="2"/>
    <s v="Accumulating Full Replication"/>
    <x v="0"/>
    <x v="0"/>
    <s v="50000 EUR"/>
    <s v="ETF"/>
    <e v="#N/A"/>
    <s v="ESPOEURINAV=SOLA"/>
    <s v="ESPOEUIV"/>
    <s v="MVIS Global Video Gaming and eSports"/>
    <x v="237"/>
    <n v="809"/>
    <s v="www.vaneck.com"/>
    <m/>
    <m/>
    <m/>
    <m/>
    <m/>
    <m/>
    <m/>
  </r>
  <r>
    <x v="0"/>
    <s v="LU1681038599"/>
    <s v="Amundi NASDAQ-100 UCITS ETF - Daily Hedged EUR (C)"/>
    <x v="2"/>
    <e v="#N/A"/>
    <x v="3"/>
    <e v="#N/A"/>
    <s v="Capitalization"/>
    <s v="Long"/>
    <s v="Equity"/>
    <e v="#N/A"/>
    <x v="6"/>
    <s v="HNDX"/>
    <s v="HNDX.DE"/>
    <s v="HNDX GY"/>
    <m/>
    <n v="3.4999999999999996E-3"/>
    <n v="8.6074999999999999"/>
    <n v="7.8074910909090924"/>
    <s v="11:30 - 12:00"/>
    <n v="0.02"/>
    <x v="0"/>
    <x v="1"/>
    <s v="Accumulating Swap-based"/>
    <x v="1"/>
    <x v="0"/>
    <s v="590 shares"/>
    <s v="ETF"/>
    <e v="#N/A"/>
    <s v="INDXHINAV.PA"/>
    <s v="INDXH"/>
    <s v="Nasdaq 100 EUR Hedged"/>
    <x v="238"/>
    <n v="812"/>
    <s v="www.amundietf.de"/>
    <m/>
    <m/>
    <m/>
    <m/>
    <m/>
    <m/>
    <m/>
  </r>
  <r>
    <x v="0"/>
    <s v="LU1681038243"/>
    <s v="Amundi NASDAQ-100 UCITS ETF - EUR (C)"/>
    <x v="2"/>
    <e v="#N/A"/>
    <x v="3"/>
    <e v="#N/A"/>
    <s v="Capitalization"/>
    <s v="Long"/>
    <s v="Equity"/>
    <e v="#N/A"/>
    <x v="6"/>
    <s v="6AQQ"/>
    <s v="6AQQ.DE"/>
    <s v="6AQQ GY"/>
    <m/>
    <n v="2.3E-3"/>
    <n v="9.8228181818181799"/>
    <n v="8.6285842272727287"/>
    <s v="11:00 - 11:30"/>
    <n v="0.02"/>
    <x v="0"/>
    <x v="1"/>
    <s v="Accumulating Swap-based"/>
    <x v="1"/>
    <x v="0"/>
    <s v="1695 shares"/>
    <s v="ETF"/>
    <e v="#N/A"/>
    <s v="INANXINAV.PA"/>
    <s v="INANX"/>
    <s v="Nasdaq 100"/>
    <x v="238"/>
    <n v="813"/>
    <s v="www.amundietf.de"/>
    <m/>
    <m/>
    <m/>
    <m/>
    <m/>
    <m/>
    <m/>
  </r>
  <r>
    <x v="0"/>
    <s v="IE0032077012"/>
    <s v="Invesco EQQQ Nasdaq-100 UCITS ETF Dist"/>
    <x v="2"/>
    <e v="#N/A"/>
    <x v="3"/>
    <e v="#N/A"/>
    <s v="Capitalization"/>
    <s v="Long"/>
    <s v="Equity"/>
    <e v="#N/A"/>
    <x v="11"/>
    <s v="EQQQ"/>
    <s v="EQQQ.DE"/>
    <s v="EQQQ GY"/>
    <m/>
    <n v="3.0000000000000001E-3"/>
    <n v="5.8556818181818198"/>
    <n v="5.1099551818181803"/>
    <s v="10:00 - 10:30"/>
    <n v="0.02"/>
    <x v="1"/>
    <x v="2"/>
    <s v="Distributing Full Replication"/>
    <x v="0"/>
    <x v="0"/>
    <s v="5000 shares"/>
    <s v="ETF"/>
    <d v="2005-08-02T00:00:00"/>
    <s v="EQQQEUiv.P"/>
    <s v="EQQQEUIV"/>
    <s v="Nasdaq 100"/>
    <x v="238"/>
    <n v="813"/>
    <s v="etf.invesco.com"/>
    <m/>
    <m/>
    <m/>
    <m/>
    <m/>
    <m/>
    <m/>
  </r>
  <r>
    <x v="0"/>
    <s v="IE00BYVTMS52"/>
    <s v="Invesco EQQQ Nasdaq-100 UCITS ETF EUR Hdg Acc"/>
    <x v="2"/>
    <e v="#N/A"/>
    <x v="3"/>
    <e v="#N/A"/>
    <s v="Capitalization"/>
    <s v="Long"/>
    <s v="Equity"/>
    <e v="#N/A"/>
    <x v="11"/>
    <s v="EQEU"/>
    <s v="EQEU.DE"/>
    <s v="EQEU GY"/>
    <m/>
    <n v="3.5000000000000001E-3"/>
    <n v="34.127181818181803"/>
    <n v="30.349134909090903"/>
    <s v="12:00 - 12:30"/>
    <n v="0.02"/>
    <x v="0"/>
    <x v="2"/>
    <s v="Accumulating Full Replication"/>
    <x v="1"/>
    <x v="0"/>
    <s v="50000 EUR"/>
    <s v="ETF"/>
    <e v="#N/A"/>
    <s v="EQCHCHiv.DE"/>
    <s v="EQEUEUIV"/>
    <s v="Nasdaq 100"/>
    <x v="238"/>
    <n v="813"/>
    <s v="etf.invesco.com"/>
    <m/>
    <m/>
    <m/>
    <m/>
    <m/>
    <m/>
    <m/>
  </r>
  <r>
    <x v="0"/>
    <s v="IE00BYVQ9F29"/>
    <s v="iShares Nasdaq 100 UCITS ETF EUR Hedged (Acc)"/>
    <x v="2"/>
    <n v="47.46"/>
    <x v="3"/>
    <n v="99.95"/>
    <s v="Capitalization"/>
    <s v="Long"/>
    <s v="Equity"/>
    <n v="41.88"/>
    <x v="2"/>
    <s v="NQSE"/>
    <s v="NQSE.DE"/>
    <s v="NQSE GY"/>
    <m/>
    <n v="3.5999999999999999E-3"/>
    <n v="13.822045454545499"/>
    <n v="12.254943136363636"/>
    <s v="11:30 - 12:00"/>
    <n v="1.4999999999999999E-2"/>
    <x v="0"/>
    <x v="2"/>
    <s v="Accumulating Full Replication"/>
    <x v="1"/>
    <x v="0"/>
    <s v="50000 EUR"/>
    <s v="ETF"/>
    <e v="#N/A"/>
    <s v="18FXINAV.DE"/>
    <s v="INAVNQSE"/>
    <s v="Nasdaq 100"/>
    <x v="238"/>
    <n v="813"/>
    <s v="www.ishares.com"/>
    <m/>
    <s v="https://www.ishares.com/de/privatanleger/de/produkte/304353/ishares-nasdaq-100-ucits-etf/1478358465952.ajax?fileType=csv&amp;fileName=NQSE_holdings&amp;dataType=fund"/>
    <m/>
    <m/>
    <m/>
    <m/>
    <m/>
  </r>
  <r>
    <x v="0"/>
    <s v="IE00B53SZB19"/>
    <s v="iShares NASDAQ 100 UCITS ETF USD (Acc)"/>
    <x v="2"/>
    <n v="47.46"/>
    <x v="3"/>
    <n v="99.95"/>
    <s v="Capitalization"/>
    <s v="Long"/>
    <s v="Equity"/>
    <n v="41.88"/>
    <x v="2"/>
    <s v="SXRV"/>
    <s v="SXRV.DE"/>
    <s v="SXRV GY"/>
    <m/>
    <n v="3.3E-3"/>
    <n v="5.2738181818181804"/>
    <n v="4.7375352272727289"/>
    <s v="10:00 - 10:30"/>
    <n v="1.4999999999999999E-2"/>
    <x v="0"/>
    <x v="2"/>
    <s v="Accumulating Full Replication"/>
    <x v="0"/>
    <x v="0"/>
    <s v="50000 EUR"/>
    <s v="ETF"/>
    <d v="2010-09-15T00:00:00"/>
    <s v="IXM0341.DE"/>
    <s v="IXM0341"/>
    <s v="Nasdaq 100"/>
    <x v="238"/>
    <n v="813"/>
    <s v="www.ishares.com"/>
    <m/>
    <s v="https://www.ishares.com/de/privatanleger/de/produkte/253741/ishares-nasdaq-100-ucits-etf/1478358465952.ajax?fileType=csv&amp;fileName=SXRV_holdings&amp;dataType=fund"/>
    <m/>
    <m/>
    <m/>
    <m/>
    <m/>
  </r>
  <r>
    <x v="0"/>
    <s v="DE000A0F5UF5"/>
    <s v="iShares NASDAQ-100 UCITS ETF (DE)"/>
    <x v="2"/>
    <n v="47.43"/>
    <x v="3"/>
    <n v="100.00000000000001"/>
    <s v="Capitalization"/>
    <s v="Long"/>
    <s v="Equity"/>
    <n v="41.839999999999996"/>
    <x v="2"/>
    <s v="EXXT"/>
    <s v="NDXEX.DE"/>
    <s v="NDXEX GY"/>
    <m/>
    <n v="3.0999999999999999E-3"/>
    <n v="4.4086363636363597"/>
    <n v="4.0527409545454551"/>
    <s v="10:00 - 10:30"/>
    <n v="1.4999999999999999E-2"/>
    <x v="1"/>
    <x v="2"/>
    <s v="Distributing Full Replication"/>
    <x v="0"/>
    <x v="0"/>
    <s v="100000 EUR"/>
    <s v="ETF"/>
    <e v="#N/A"/>
    <s v="NDXENAV.DE"/>
    <s v="NDXNAV"/>
    <s v="Nasdaq 100"/>
    <x v="238"/>
    <n v="813"/>
    <s v="www.ishares.com"/>
    <m/>
    <s v="https://www.ishares.com/de/privatanleger/de/produkte/251896/ishares-nasdaq100-ucits-etf-de-fund/1478358465952.ajax?fileType=csv&amp;fileName=EXXT_holdings&amp;dataType=fund"/>
    <m/>
    <m/>
    <m/>
    <m/>
    <m/>
  </r>
  <r>
    <x v="0"/>
    <s v="LU2197908721"/>
    <s v="Lyxor Nasdaq 100 UCITS ETF - Dist USD"/>
    <x v="2"/>
    <e v="#N/A"/>
    <x v="3"/>
    <e v="#N/A"/>
    <s v="Capitalization"/>
    <s v="Long"/>
    <s v="Equity"/>
    <e v="#N/A"/>
    <x v="1"/>
    <s v="NADQ"/>
    <s v="NADQ.DE"/>
    <s v="NADQ GY"/>
    <m/>
    <n v="2.2000000000000001E-3"/>
    <n v="16.108909090909101"/>
    <n v="15.202072500000002"/>
    <s v="12:30 - 13:00"/>
    <n v="0.02"/>
    <x v="1"/>
    <x v="1"/>
    <s v="Distributing Swap-based"/>
    <x v="0"/>
    <x v="0"/>
    <s v="100000 EUR"/>
    <s v="ETF"/>
    <e v="#N/A"/>
    <s v="NADQEURINAV=SOLA"/>
    <s v="NADQEUIV"/>
    <s v="Nasdaq 100"/>
    <x v="238"/>
    <n v="813"/>
    <s v="www.lyxoretf.de"/>
    <m/>
    <m/>
    <m/>
    <m/>
    <m/>
    <m/>
    <m/>
  </r>
  <r>
    <x v="0"/>
    <s v="LU1829221024"/>
    <s v="Lyxor Nasdaq-100 UCITS ETF - Acc"/>
    <x v="2"/>
    <e v="#N/A"/>
    <x v="3"/>
    <e v="#N/A"/>
    <s v="Capitalization"/>
    <s v="Long"/>
    <s v="Equity"/>
    <e v="#N/A"/>
    <x v="1"/>
    <s v="LYMS"/>
    <s v="USTE.DE"/>
    <s v="LYMS GY"/>
    <m/>
    <n v="2.2000000000000001E-3"/>
    <n v="5.8410454545454504"/>
    <n v="5.3057368636363629"/>
    <s v="10:30 - 11:00"/>
    <n v="0.05"/>
    <x v="0"/>
    <x v="1"/>
    <s v="Accumulating Swap-based"/>
    <x v="1"/>
    <x v="0"/>
    <s v="100000 EUR"/>
    <s v="ETF"/>
    <e v="#N/A"/>
    <s v="LYXREWLDINAV=SOLA"/>
    <s v="LYMSIV"/>
    <s v="Nasdaq 100"/>
    <x v="238"/>
    <n v="813"/>
    <s v="www.lyxoretf.de"/>
    <m/>
    <m/>
    <m/>
    <m/>
    <m/>
    <m/>
    <m/>
  </r>
  <r>
    <x v="0"/>
    <s v="IE00B8X9NY41"/>
    <s v="First Trust Eurozone AlphaDEX UCITS ETF"/>
    <x v="2"/>
    <e v="#N/A"/>
    <x v="2"/>
    <e v="#N/A"/>
    <s v="Value"/>
    <s v="Long"/>
    <s v="Equity"/>
    <e v="#N/A"/>
    <x v="20"/>
    <s v="FTGE"/>
    <s v="FTGE.DE"/>
    <s v="FTGE GY"/>
    <m/>
    <n v="6.5000000000000006E-3"/>
    <n v="26.6815909090909"/>
    <n v="24.723101409090908"/>
    <s v="11:30 - 12:00"/>
    <n v="0.05"/>
    <x v="0"/>
    <x v="2"/>
    <s v="Accumulating Full Replication"/>
    <x v="1"/>
    <x v="0"/>
    <s v="5000 shares"/>
    <s v="ETF"/>
    <d v="2014-10-22T00:00:00"/>
    <s v=""/>
    <s v="FEUZINAV"/>
    <s v="Nasdaq AlphaDEX Eurozone"/>
    <x v="239"/>
    <n v="814"/>
    <s v="www.ftglobalportfolios.com"/>
    <m/>
    <m/>
    <m/>
    <m/>
    <m/>
    <m/>
    <m/>
  </r>
  <r>
    <x v="0"/>
    <s v="IE00BWTNM966"/>
    <s v="First Trust Germany AlphaDEX UCITS ETF"/>
    <x v="2"/>
    <e v="#N/A"/>
    <x v="6"/>
    <e v="#N/A"/>
    <s v="Value"/>
    <s v="Long"/>
    <s v="Equity"/>
    <e v="#N/A"/>
    <x v="20"/>
    <s v="FTGG"/>
    <s v="FTGG.DE"/>
    <s v="FTGG GY"/>
    <m/>
    <n v="6.4999999999999997E-3"/>
    <n v="29.389636363636399"/>
    <n v="26.077675863636365"/>
    <s v="17:00 - 17:30"/>
    <n v="0.05"/>
    <x v="0"/>
    <x v="2"/>
    <s v="Accumulating Full Replication"/>
    <x v="1"/>
    <x v="0"/>
    <s v="5000 shares"/>
    <s v="ETF"/>
    <e v="#N/A"/>
    <s v=""/>
    <s v="FTGGINAV"/>
    <s v="Nasdaq AlphaDEX Germany"/>
    <x v="240"/>
    <n v="815"/>
    <s v="www.ftglobalportfolios.com"/>
    <m/>
    <m/>
    <m/>
    <m/>
    <m/>
    <m/>
    <m/>
  </r>
  <r>
    <x v="0"/>
    <s v="IE00B8X9NW27"/>
    <s v="First Trust US Large Cap Core AlphaDEX UCITS ETF"/>
    <x v="2"/>
    <e v="#N/A"/>
    <x v="3"/>
    <e v="#N/A"/>
    <s v="Value"/>
    <s v="Long"/>
    <s v="Equity"/>
    <e v="#N/A"/>
    <x v="20"/>
    <s v="FTGU"/>
    <s v="FTGU.DE"/>
    <s v="FTGU GY"/>
    <m/>
    <n v="6.4999999999999997E-3"/>
    <n v="32.165590909090902"/>
    <n v="30.785561545454541"/>
    <s v="17:00 - 17:30"/>
    <n v="0.02"/>
    <x v="0"/>
    <x v="2"/>
    <s v="Accumulating Full Replication"/>
    <x v="0"/>
    <x v="0"/>
    <s v="5000 shares"/>
    <s v="ETF"/>
    <d v="2013-04-11T00:00:00"/>
    <s v=""/>
    <s v="FTGUINAV"/>
    <s v="Nasdaq AlphaDEX Large Cap Core"/>
    <x v="241"/>
    <n v="816"/>
    <s v="www.ftglobalportfolios.com"/>
    <m/>
    <m/>
    <m/>
    <m/>
    <m/>
    <m/>
    <m/>
  </r>
  <r>
    <x v="0"/>
    <s v="IE00BQ70R696"/>
    <s v="Invesco Nasdaq Biotech UCITS ETF A"/>
    <x v="15"/>
    <e v="#N/A"/>
    <x v="3"/>
    <e v="#N/A"/>
    <s v="Capitalization"/>
    <s v="Long"/>
    <s v="Equity"/>
    <e v="#N/A"/>
    <x v="11"/>
    <s v="NBTK"/>
    <s v="NBTKG.DE"/>
    <s v="NBTK GY"/>
    <m/>
    <n v="4.0000000000000001E-3"/>
    <n v="30.904863636363601"/>
    <n v="26.274515045454542"/>
    <s v="16:00 - 16:30"/>
    <n v="0.02"/>
    <x v="0"/>
    <x v="1"/>
    <s v="Accumulating Swap-based"/>
    <x v="0"/>
    <x v="0"/>
    <s v="100000 EUR"/>
    <s v="ETF"/>
    <d v="2014-11-07T00:00:00"/>
    <s v="0J1KINAV.DE"/>
    <s v="SBIONE"/>
    <s v="Nasdaq Biotechnology"/>
    <x v="242"/>
    <n v="817"/>
    <s v="etf.invesco.com"/>
    <m/>
    <m/>
    <m/>
    <m/>
    <m/>
    <m/>
    <m/>
  </r>
  <r>
    <x v="0"/>
    <s v="IE00BYXG2H39"/>
    <s v="iShares Nasdaq US Biotechnology UCITS ETF"/>
    <x v="15"/>
    <e v="#N/A"/>
    <x v="3"/>
    <e v="#N/A"/>
    <s v="Capitalization"/>
    <s v="Long"/>
    <s v="Equity"/>
    <e v="#N/A"/>
    <x v="2"/>
    <s v="2B70"/>
    <s v="BTEC.DE"/>
    <s v="2B70 GY"/>
    <m/>
    <n v="3.5000000000000001E-3"/>
    <n v="20.957227272727302"/>
    <n v="13.658721681818186"/>
    <s v="16:30 - 17:00"/>
    <n v="1.4999999999999999E-2"/>
    <x v="0"/>
    <x v="0"/>
    <s v="Accumulating Optimised"/>
    <x v="0"/>
    <x v="0"/>
    <s v="50000 EUR"/>
    <s v="ETF"/>
    <d v="2017-10-23T00:00:00"/>
    <s v="0K79INAV.DE"/>
    <s v="INAVBTEE"/>
    <s v="Nasdaq Biotechnology"/>
    <x v="242"/>
    <n v="817"/>
    <s v="www.ishares.com"/>
    <m/>
    <m/>
    <m/>
    <m/>
    <m/>
    <m/>
    <m/>
  </r>
  <r>
    <x v="0"/>
    <s v="IE00BDVPNG13"/>
    <s v="WisdomTree Artificial Intelligence UCITS ETF"/>
    <x v="3"/>
    <e v="#N/A"/>
    <x v="0"/>
    <e v="#N/A"/>
    <s v="Capitalization"/>
    <s v="Long"/>
    <s v="Equity"/>
    <e v="#N/A"/>
    <x v="5"/>
    <s v="WTI2"/>
    <s v="WTI2.DE"/>
    <s v="WTI2 GY"/>
    <m/>
    <n v="4.0000000000000001E-3"/>
    <n v="43.9850909090909"/>
    <n v="38.367036954545448"/>
    <s v="16:30 - 17:00"/>
    <n v="0.03"/>
    <x v="0"/>
    <x v="2"/>
    <s v="Accumulating Full Replication"/>
    <x v="0"/>
    <x v="0"/>
    <s v="100000 EUR"/>
    <s v="ETF"/>
    <e v="#N/A"/>
    <s v="ILGEUINAV.PA"/>
    <s v="WTAIEIV"/>
    <s v="Nasdaq CTA Artificial Intelligence"/>
    <x v="243"/>
    <n v="823"/>
    <s v="www.wisdomtree.eu/home"/>
    <m/>
    <m/>
    <m/>
    <m/>
    <m/>
    <m/>
    <m/>
  </r>
  <r>
    <x v="0"/>
    <s v="IE00BF16M727"/>
    <s v="First Trust Nasdaq Cybersecurity UCITS ETF"/>
    <x v="3"/>
    <e v="#N/A"/>
    <x v="3"/>
    <e v="#N/A"/>
    <s v="Capitalization"/>
    <s v="Long"/>
    <s v="Equity"/>
    <e v="#N/A"/>
    <x v="20"/>
    <s v="CBRS"/>
    <s v="CBRS.DE"/>
    <s v="CBRS GY"/>
    <m/>
    <n v="6.0000000000000001E-3"/>
    <n v="40.304888888888897"/>
    <n v="31.214116777777779"/>
    <s v="17:00 - 17:30"/>
    <n v="0.05"/>
    <x v="0"/>
    <x v="2"/>
    <s v="Accumulating Full Replication"/>
    <x v="0"/>
    <x v="0"/>
    <s v="3000 shares"/>
    <s v="ETF"/>
    <e v="#N/A"/>
    <m/>
    <s v="CIBRINAV"/>
    <s v="Nasdaq CTA Cybersecurity"/>
    <x v="243"/>
    <n v="824"/>
    <s v="www.ftglobalportfolios.com"/>
    <m/>
    <m/>
    <m/>
    <m/>
    <m/>
    <m/>
    <m/>
  </r>
  <r>
    <x v="0"/>
    <s v="IE00BQT3VN15"/>
    <s v="iShares US Equity Buyback Achievers UCITS ETF USD (Acc)"/>
    <x v="2"/>
    <n v="29.969999999999995"/>
    <x v="3"/>
    <n v="100.04999999999995"/>
    <s v="Corporate"/>
    <s v="Long"/>
    <s v="Equity"/>
    <n v="10.510000000000002"/>
    <x v="2"/>
    <s v="CEM2"/>
    <s v="CEM2.DE"/>
    <s v="CEM2 GY"/>
    <m/>
    <n v="5.4999999999999997E-3"/>
    <n v="34.963090909090901"/>
    <n v="31.409070090909093"/>
    <s v="16:30 - 17:00"/>
    <n v="1.4999999999999999E-2"/>
    <x v="0"/>
    <x v="0"/>
    <s v="Accumulating Optimised"/>
    <x v="0"/>
    <x v="0"/>
    <s v="250000 EUR"/>
    <s v="ETF"/>
    <d v="2015-02-04T00:00:00"/>
    <s v="0J18INAV.DE"/>
    <s v="INAVACKE"/>
    <s v="Nasdaq US Buyback Achievers Select"/>
    <x v="244"/>
    <n v="826"/>
    <s v="www.ishares.com"/>
    <m/>
    <s v="https://www.ishares.com/de/privatanleger/de/produkte/272137/ishares-us-equity-buybacks-achievers-ucits-etf/1478358465952.ajax?fileType=csv&amp;fileName=CEM2_holdings&amp;dataType=fund"/>
    <m/>
    <m/>
    <m/>
    <m/>
    <m/>
  </r>
  <r>
    <x v="0"/>
    <s v="IE00BGV5VN51"/>
    <s v="Xtrackers Artificial Intelligence &amp; Big Data UCITS ETF 1C"/>
    <x v="3"/>
    <e v="#N/A"/>
    <x v="0"/>
    <e v="#N/A"/>
    <s v="Capitalization"/>
    <s v="Long"/>
    <s v="Equity"/>
    <e v="#N/A"/>
    <x v="3"/>
    <s v="XAIX"/>
    <s v="XAIX.DE"/>
    <s v="XAIX GY"/>
    <m/>
    <n v="3.5000000000000001E-3"/>
    <n v="33.245272727272699"/>
    <n v="29.653674954545455"/>
    <s v="11:30 - 12:00"/>
    <n v="0.05"/>
    <x v="0"/>
    <x v="2"/>
    <s v="Accumulating Full Replication"/>
    <x v="0"/>
    <x v="0"/>
    <s v="50000 EUR"/>
    <s v="ETF"/>
    <e v="#N/A"/>
    <s v="XMOVEURINAV=SOLA"/>
    <s v="XAIXEUIV"/>
    <s v="Nasdaq Yewno Global Artificial Intelligence and Big Data"/>
    <x v="245"/>
    <n v="827"/>
    <s v="www.etf.dws.com"/>
    <m/>
    <m/>
    <m/>
    <m/>
    <m/>
    <m/>
    <m/>
  </r>
  <r>
    <x v="0"/>
    <s v="IE00BGV5VR99"/>
    <s v="Xtrackers Future Mobility UCITS ETF 1C"/>
    <x v="3"/>
    <e v="#N/A"/>
    <x v="0"/>
    <e v="#N/A"/>
    <s v="Capitalization"/>
    <s v="Long"/>
    <s v="Equity"/>
    <e v="#N/A"/>
    <x v="3"/>
    <s v="XMOV"/>
    <s v="XMOV.DE"/>
    <s v="XMOV GY"/>
    <m/>
    <n v="3.5000000000000001E-3"/>
    <n v="46.320909090909097"/>
    <n v="41.040141590909094"/>
    <s v="12:00 - 12:30"/>
    <n v="0.05"/>
    <x v="0"/>
    <x v="2"/>
    <s v="Accumulating Full Replication"/>
    <x v="0"/>
    <x v="0"/>
    <s v="50000 EUR"/>
    <s v="ETF"/>
    <e v="#N/A"/>
    <s v="X2EAINAV.DE"/>
    <s v="XMOVEUIV"/>
    <s v="Nasdaq Yewno Global Future Mobility"/>
    <x v="245"/>
    <n v="828"/>
    <s v="www.etf.dws.com"/>
    <s v="https://www.justetf.com/servlet/download?isin=IE00BGV5VR99&amp;documentType=KID&amp;country=DE&amp;lang=de"/>
    <m/>
    <m/>
    <m/>
    <m/>
    <m/>
    <m/>
  </r>
  <r>
    <x v="0"/>
    <s v="LU0378453376"/>
    <s v="ComStage Nikkei 225 UCITS ETF"/>
    <x v="2"/>
    <e v="#N/A"/>
    <x v="14"/>
    <e v="#N/A"/>
    <s v="Capitalization"/>
    <s v="Long"/>
    <s v="Equity"/>
    <e v="#N/A"/>
    <x v="1"/>
    <s v="C020"/>
    <s v="C020.DE"/>
    <s v="CBNKY GY"/>
    <m/>
    <n v="2.5000000000000001E-3"/>
    <n v="24.767954545454501"/>
    <n v="22.653913727272727"/>
    <s v="11:30 - 12:00"/>
    <n v="0.02"/>
    <x v="0"/>
    <x v="1"/>
    <s v="Accumulating Swap-based"/>
    <x v="6"/>
    <x v="0"/>
    <s v="100000 EUR"/>
    <s v="ETF"/>
    <e v="#N/A"/>
    <s v="CBNKYEURINAV=SOLA"/>
    <s v="CNAVNKY"/>
    <s v="Nikkei 225"/>
    <x v="246"/>
    <n v="830"/>
    <s v="www.lyxoretf.de"/>
    <m/>
    <m/>
    <m/>
    <m/>
    <m/>
    <m/>
    <m/>
  </r>
  <r>
    <x v="0"/>
    <s v="DE000A0H08D2"/>
    <s v="iShares Nikkei 225 UCITS ETF (DE)"/>
    <x v="2"/>
    <n v="21.86"/>
    <x v="14"/>
    <n v="99.980000000000018"/>
    <s v="Capitalization"/>
    <s v="Long"/>
    <s v="Equity"/>
    <n v="28.81"/>
    <x v="2"/>
    <s v="EXX7"/>
    <s v="EXX7.DE"/>
    <s v="NKYEX GY"/>
    <m/>
    <n v="5.1000000000000004E-3"/>
    <n v="15.163545454545501"/>
    <n v="13.934418545454543"/>
    <s v="12:00 - 12:30"/>
    <n v="1.4999999999999999E-2"/>
    <x v="1"/>
    <x v="2"/>
    <s v="Distributing Full Replication"/>
    <x v="6"/>
    <x v="0"/>
    <s v="100000 EUR"/>
    <s v="ETF"/>
    <e v="#N/A"/>
    <s v="N225NAV.DE"/>
    <s v="NKYNAV"/>
    <s v="Nikkei 225"/>
    <x v="246"/>
    <n v="830"/>
    <s v="www.ishares.com"/>
    <m/>
    <s v="https://www.ishares.com/de/privatanleger/de/produkte/251898/ishares-nikkei-225-ucits-etf-de-fund/1478358465952.ajax?fileType=csv&amp;fileName=EXX7_holdings&amp;dataType=fund"/>
    <m/>
    <m/>
    <m/>
    <m/>
    <m/>
  </r>
  <r>
    <x v="0"/>
    <s v="IE00B52MJD48"/>
    <s v="iShares Nikkei 225 UCITS ETF JPY (Acc)"/>
    <x v="2"/>
    <n v="21.87"/>
    <x v="14"/>
    <n v="99.980000000000047"/>
    <s v="Capitalization"/>
    <s v="Long"/>
    <s v="Equity"/>
    <n v="28.77"/>
    <x v="2"/>
    <s v="SXRZ"/>
    <s v="SXRZ.DE"/>
    <s v="SXRZ GY"/>
    <m/>
    <n v="4.7999999999999996E-3"/>
    <n v="10.359636363636399"/>
    <n v="9.2396434090909079"/>
    <s v="11:30 - 12:00"/>
    <n v="0.03"/>
    <x v="0"/>
    <x v="2"/>
    <s v="Accumulating Full Replication"/>
    <x v="6"/>
    <x v="0"/>
    <s v="800 shares"/>
    <s v="ETF"/>
    <d v="2010-09-15T00:00:00"/>
    <s v="IXM0381.DE"/>
    <s v="IXM0381"/>
    <s v="Nikkei 225"/>
    <x v="246"/>
    <n v="830"/>
    <s v="www.ishares.com"/>
    <m/>
    <s v="https://www.ishares.com/de/privatanleger/de/produkte/253742/ishares-nikkei-225-ucits-etf/1478358465952.ajax?fileType=csv&amp;fileName=SXRZ_holdings&amp;dataType=fund"/>
    <m/>
    <m/>
    <m/>
    <m/>
    <m/>
  </r>
  <r>
    <x v="0"/>
    <s v="LU2196470426"/>
    <s v="Xtrackers Nikkei 225 UCITS ETF 1C"/>
    <x v="2"/>
    <e v="#N/A"/>
    <x v="14"/>
    <e v="#N/A"/>
    <s v="Capitalization"/>
    <s v="Long"/>
    <s v="Equity"/>
    <e v="#N/A"/>
    <x v="3"/>
    <s v="XNKY"/>
    <s v="XNKY.DE"/>
    <s v="XNKY GY"/>
    <m/>
    <n v="8.9999999999999998E-4"/>
    <e v="#N/A"/>
    <e v="#N/A"/>
    <e v="#N/A"/>
    <n v="1.4999999999999999E-2"/>
    <x v="0"/>
    <x v="2"/>
    <s v="Accumulating Full Replication"/>
    <x v="6"/>
    <x v="0"/>
    <s v="50000 EUR"/>
    <s v="ETF"/>
    <e v="#N/A"/>
    <s v="XNKYEURINAV=SOLA"/>
    <s v="XNKYIV"/>
    <s v="Nikkei 225"/>
    <x v="246"/>
    <n v="830"/>
    <s v="www.etf.dws.com"/>
    <m/>
    <m/>
    <m/>
    <m/>
    <m/>
    <m/>
    <m/>
  </r>
  <r>
    <x v="0"/>
    <s v="LU0839027447"/>
    <s v="Xtrackers Nikkei 225 UCITS ETF 1D"/>
    <x v="2"/>
    <e v="#N/A"/>
    <x v="14"/>
    <e v="#N/A"/>
    <s v="Capitalization"/>
    <s v="Long"/>
    <s v="Equity"/>
    <e v="#N/A"/>
    <x v="3"/>
    <s v="XDJP"/>
    <s v="XDJP.DE"/>
    <s v="XDJP GY"/>
    <m/>
    <n v="8.9999999999999998E-4"/>
    <n v="6.9073636363636401"/>
    <n v="5.8910114090909085"/>
    <s v="11:00 - 11:30"/>
    <n v="0.05"/>
    <x v="1"/>
    <x v="2"/>
    <s v="Distributing Full Replication"/>
    <x v="6"/>
    <x v="0"/>
    <s v="70000 EUR"/>
    <s v="ETF"/>
    <d v="2013-02-25T00:00:00"/>
    <s v="XDJPINAVEUR.DE"/>
    <s v="XDJPINVE"/>
    <s v="Nikkei 225"/>
    <x v="246"/>
    <n v="830"/>
    <s v="www.etf.dws.com"/>
    <m/>
    <m/>
    <m/>
    <m/>
    <m/>
    <m/>
    <m/>
  </r>
  <r>
    <x v="0"/>
    <s v="LU1875395870"/>
    <s v="Xtrackers Nikkei 225 UCITS ETF 2D EUR Hedged"/>
    <x v="2"/>
    <e v="#N/A"/>
    <x v="14"/>
    <e v="#N/A"/>
    <s v="Capitalization"/>
    <s v="Long"/>
    <s v="Equity"/>
    <e v="#N/A"/>
    <x v="3"/>
    <s v="XDJE"/>
    <s v="XDJE.DE"/>
    <s v="XDJE GY"/>
    <m/>
    <n v="1.9E-3"/>
    <n v="24.322545454545502"/>
    <n v="21.528823045454548"/>
    <s v="11:30 - 12:00"/>
    <n v="0.05"/>
    <x v="1"/>
    <x v="2"/>
    <s v="Distributing Full Replication"/>
    <x v="0"/>
    <x v="0"/>
    <s v="50000 EUR"/>
    <s v="ETF"/>
    <e v="#N/A"/>
    <s v="XDJEEURINAV=SOLA"/>
    <s v="XDJEEUIV"/>
    <s v="Nikkei 225"/>
    <x v="246"/>
    <n v="830"/>
    <s v="www.etf.dws.com"/>
    <m/>
    <m/>
    <m/>
    <m/>
    <m/>
    <m/>
    <m/>
  </r>
  <r>
    <x v="0"/>
    <s v="LU0488317701"/>
    <s v="ComStage NYSE Arca Gold BUGS UCITS ETF"/>
    <x v="5"/>
    <e v="#N/A"/>
    <x v="17"/>
    <e v="#N/A"/>
    <s v="Capitalization"/>
    <s v="Long"/>
    <s v="Equity"/>
    <e v="#N/A"/>
    <x v="1"/>
    <s v="CD91"/>
    <s v="CD91.DE"/>
    <s v="CD91 GY"/>
    <m/>
    <n v="6.4999999999999997E-3"/>
    <n v="34.693636363636401"/>
    <n v="30.518452727272724"/>
    <s v="16:30 - 17:00"/>
    <n v="0.02"/>
    <x v="1"/>
    <x v="2"/>
    <s v="Distributing Full Replication"/>
    <x v="0"/>
    <x v="0"/>
    <s v="100000 EUR"/>
    <s v="ETF"/>
    <e v="#N/A"/>
    <s v="CD91EURINAV=SOLA"/>
    <s v="CNAVHUI"/>
    <s v="NYSE Arca Gold Bugs"/>
    <x v="247"/>
    <n v="831"/>
    <s v="www.lyxoretf.de"/>
    <m/>
    <m/>
    <m/>
    <m/>
    <m/>
    <m/>
    <m/>
  </r>
  <r>
    <x v="0"/>
    <s v="LU0259322260"/>
    <s v="Market Access NYSE Arca Gold BUGS Index ETF"/>
    <x v="5"/>
    <e v="#N/A"/>
    <x v="17"/>
    <e v="#N/A"/>
    <s v="Capitalization"/>
    <s v="Long"/>
    <s v="Equity"/>
    <e v="#N/A"/>
    <x v="23"/>
    <s v="M9SD"/>
    <s v="M9SD.DE"/>
    <s v="M9SD GY"/>
    <m/>
    <n v="6.4999999999999997E-3"/>
    <n v="77.102954545454494"/>
    <n v="73.613145909090903"/>
    <s v="12:00 - 12:30"/>
    <n v="0.02"/>
    <x v="0"/>
    <x v="1"/>
    <s v="Accumulating Swap-based"/>
    <x v="0"/>
    <x v="0"/>
    <s v="50000 EUR"/>
    <s v="ETF"/>
    <e v="#N/A"/>
    <s v="MAGBNAV.DE"/>
    <s v="MAGBNAV"/>
    <s v="NYSE Arca Gold Bugs"/>
    <x v="247"/>
    <n v="831"/>
    <s v="www.marketaccessetf.com"/>
    <m/>
    <m/>
    <m/>
    <m/>
    <m/>
    <m/>
    <m/>
  </r>
  <r>
    <x v="0"/>
    <s v="IE00BQQP9F84"/>
    <s v="VanEck Vectors Gold Miners UCITS ETF"/>
    <x v="5"/>
    <e v="#N/A"/>
    <x v="0"/>
    <e v="#N/A"/>
    <s v="Capitalization"/>
    <s v="Long"/>
    <s v="Equity"/>
    <e v="#N/A"/>
    <x v="10"/>
    <s v="G2X"/>
    <s v="G2X.DE"/>
    <s v="G2X GY"/>
    <m/>
    <n v="5.3E-3"/>
    <n v="22.4605454545455"/>
    <n v="19.54277281818182"/>
    <s v="16:30 - 17:00"/>
    <n v="0.02"/>
    <x v="0"/>
    <x v="2"/>
    <s v="Accumulating Full Replication"/>
    <x v="0"/>
    <x v="0"/>
    <s v="50000 EUR"/>
    <s v="ETF"/>
    <d v="2017-06-14T00:00:00"/>
    <s v="GDXEURINAV.SG"/>
    <s v="GDXINAV"/>
    <s v="NYSE Arca Gold Bugs"/>
    <x v="247"/>
    <n v="831"/>
    <s v="www.vaneck.com"/>
    <m/>
    <m/>
    <m/>
    <m/>
    <m/>
    <m/>
    <m/>
  </r>
  <r>
    <x v="0"/>
    <s v="LU0444605215"/>
    <s v="ComStage PSI 20 UCITS ETF"/>
    <x v="2"/>
    <e v="#N/A"/>
    <x v="27"/>
    <e v="#N/A"/>
    <s v="Capitalization"/>
    <s v="Long"/>
    <s v="Equity"/>
    <e v="#N/A"/>
    <x v="1"/>
    <s v="CD47"/>
    <s v="CD47.DE"/>
    <s v="CD47 GY"/>
    <m/>
    <n v="3.5000000000000001E-3"/>
    <n v="42.153818181818203"/>
    <n v="39.405076545454548"/>
    <s v="16:30 - 17:00"/>
    <n v="0.03"/>
    <x v="1"/>
    <x v="2"/>
    <s v="Distributing Full Replication"/>
    <x v="1"/>
    <x v="0"/>
    <s v="100000 EUR"/>
    <s v="ETF"/>
    <e v="#N/A"/>
    <s v="CD47EURINAV=SOLA"/>
    <s v="INPPP"/>
    <s v="PSI 20"/>
    <x v="248"/>
    <n v="841"/>
    <s v="www.lyxoretf.de"/>
    <m/>
    <m/>
    <m/>
    <m/>
    <m/>
    <m/>
    <m/>
  </r>
  <r>
    <x v="0"/>
    <s v="IE00BK5BCD43"/>
    <s v="L&amp;G Artificial Intelligence UCITS ETF"/>
    <x v="3"/>
    <e v="#N/A"/>
    <x v="0"/>
    <e v="#N/A"/>
    <s v="Capitalization"/>
    <s v="Long"/>
    <s v="Equity"/>
    <e v="#N/A"/>
    <x v="8"/>
    <s v="XMLD"/>
    <s v="AIAG.DE"/>
    <s v="XMLD GY"/>
    <m/>
    <n v="4.8999999999999998E-3"/>
    <n v="40.050909090909101"/>
    <n v="36.862482181818173"/>
    <s v="17:00 - 17:30"/>
    <n v="0.03"/>
    <x v="0"/>
    <x v="2"/>
    <s v="Accumulating Full Replication"/>
    <x v="0"/>
    <x v="0"/>
    <s v="100000 EUR"/>
    <s v="ETF"/>
    <e v="#N/A"/>
    <s v="AIAGEURINAV=SOLA"/>
    <s v="AIGEURIV"/>
    <s v="ROBO Global Artificial Intelligence"/>
    <x v="249"/>
    <n v="862"/>
    <s v="www.lgimetf.com"/>
    <m/>
    <m/>
    <m/>
    <m/>
    <m/>
    <m/>
    <m/>
  </r>
  <r>
    <x v="0"/>
    <s v="IE00BK5BC677"/>
    <s v="L&amp;G Healthcare Breakthrough UCITS ETF"/>
    <x v="0"/>
    <e v="#N/A"/>
    <x v="0"/>
    <e v="#N/A"/>
    <s v="Capitalization"/>
    <s v="Long"/>
    <s v="Equity"/>
    <e v="#N/A"/>
    <x v="8"/>
    <s v="XMLH"/>
    <s v="XMLH.DE"/>
    <s v="XMLH GY"/>
    <m/>
    <n v="4.8999999999999998E-3"/>
    <n v="35.965272727272698"/>
    <n v="32.960617136363638"/>
    <s v="11:00 - 11:30"/>
    <n v="0.03"/>
    <x v="0"/>
    <x v="2"/>
    <s v="Accumulating Full Replication"/>
    <x v="0"/>
    <x v="0"/>
    <s v="100000 EUR"/>
    <s v="ETF"/>
    <e v="#N/A"/>
    <s v="DOCTEURINAV=SOLA"/>
    <s v="DOCEURIV"/>
    <s v="ROBO Global Healthcare Technology and Innovation"/>
    <x v="249"/>
    <n v="863"/>
    <s v="www.lgimetf.com"/>
    <m/>
    <m/>
    <m/>
    <m/>
    <m/>
    <m/>
    <m/>
  </r>
  <r>
    <x v="0"/>
    <s v="LU1681038672"/>
    <s v="Amundi Russell 2000 UCITS ETF - EUR (C)"/>
    <x v="2"/>
    <e v="#N/A"/>
    <x v="3"/>
    <e v="#N/A"/>
    <s v="SmallCap"/>
    <s v="Long"/>
    <s v="Equity"/>
    <e v="#N/A"/>
    <x v="6"/>
    <s v="RS2K"/>
    <s v="RS2K.DE"/>
    <s v="RS2K GY"/>
    <m/>
    <n v="3.4999999999999996E-3"/>
    <n v="13.182363636363601"/>
    <n v="12.281131818181819"/>
    <s v="17:00 - 17:30"/>
    <n v="0.03"/>
    <x v="0"/>
    <x v="1"/>
    <s v="Accumulating Swap-based"/>
    <x v="1"/>
    <x v="0"/>
    <s v="100000 EUR"/>
    <s v="ETF"/>
    <e v="#N/A"/>
    <s v="RS2KINAV.PA"/>
    <s v="IRS2K"/>
    <s v="Russell 2000"/>
    <x v="250"/>
    <n v="866"/>
    <s v="www.amundietf.de"/>
    <m/>
    <m/>
    <m/>
    <m/>
    <m/>
    <m/>
    <m/>
  </r>
  <r>
    <x v="0"/>
    <s v="IE00B60SX402"/>
    <s v="Invesco Russell 2000 UCITS ETF Acc"/>
    <x v="2"/>
    <e v="#N/A"/>
    <x v="3"/>
    <e v="#N/A"/>
    <s v="SmallCap"/>
    <s v="Long"/>
    <s v="Equity"/>
    <e v="#N/A"/>
    <x v="11"/>
    <s v="SC0K"/>
    <s v="SR2000.DE"/>
    <s v="SR2000 GY"/>
    <m/>
    <n v="4.4999999999999997E-3"/>
    <n v="56.679136363636403"/>
    <n v="48.677141636363643"/>
    <s v="16:30 - 17:00"/>
    <n v="0.02"/>
    <x v="0"/>
    <x v="1"/>
    <s v="Accumulating Swap-based"/>
    <x v="0"/>
    <x v="0"/>
    <s v="100000 EUR"/>
    <s v="ETF"/>
    <d v="2011-09-16T00:00:00"/>
    <s v="SR2000INAV.DE"/>
    <s v="SR2000IN"/>
    <s v="Russell 2000"/>
    <x v="250"/>
    <n v="866"/>
    <s v="etf.invesco.com"/>
    <m/>
    <m/>
    <m/>
    <m/>
    <m/>
    <m/>
    <m/>
  </r>
  <r>
    <x v="0"/>
    <s v="IE00B3CNHJ55"/>
    <s v="L&amp;G Russell 2000 US Small Cap UCITS ETF"/>
    <x v="2"/>
    <e v="#N/A"/>
    <x v="3"/>
    <e v="#N/A"/>
    <s v="SmallCap"/>
    <s v="Long"/>
    <s v="Equity"/>
    <e v="#N/A"/>
    <x v="8"/>
    <s v="ETLZ"/>
    <s v="ETLZ.DE"/>
    <s v="ETLZ GY"/>
    <m/>
    <n v="4.4999999999999997E-3"/>
    <n v="10.007318181818199"/>
    <n v="8.3184655909090921"/>
    <s v="17:00 - 17:30"/>
    <n v="1.4999999999999999E-2"/>
    <x v="0"/>
    <x v="1"/>
    <s v="Accumulating Swap-based"/>
    <x v="0"/>
    <x v="0"/>
    <s v="1100 shares"/>
    <s v="ETF"/>
    <d v="2008-11-06T00:00:00"/>
    <s v=".INRTW"/>
    <s v="INRTW"/>
    <s v="Russell 2000"/>
    <x v="250"/>
    <n v="866"/>
    <s v="www.lgimetf.com"/>
    <m/>
    <m/>
    <m/>
    <m/>
    <m/>
    <m/>
    <m/>
  </r>
  <r>
    <x v="0"/>
    <s v="IE00BJ38QD84"/>
    <s v="SPDR Russell 2000 U.S. Small Cap UCITS ETF"/>
    <x v="2"/>
    <e v="#N/A"/>
    <x v="3"/>
    <e v="#N/A"/>
    <s v="SmallCap"/>
    <s v="Long"/>
    <s v="Equity"/>
    <e v="#N/A"/>
    <x v="12"/>
    <s v="ZPRR"/>
    <s v="ZPRR.DE"/>
    <s v="ZPRR GY"/>
    <m/>
    <n v="3.0000000000000001E-3"/>
    <n v="8.9107727272727306"/>
    <n v="8.5186539545454547"/>
    <s v="13:00 - 13:30"/>
    <n v="1.4999999999999999E-2"/>
    <x v="0"/>
    <x v="0"/>
    <s v="Accumulating Optimised"/>
    <x v="0"/>
    <x v="0"/>
    <s v="50000 EUR"/>
    <s v="ETF"/>
    <d v="2014-07-02T00:00:00"/>
    <s v=""/>
    <s v="INZPRRE"/>
    <s v="Russell 2000"/>
    <x v="250"/>
    <n v="866"/>
    <s v="www.spdrseurope.com"/>
    <m/>
    <m/>
    <m/>
    <m/>
    <m/>
    <m/>
    <m/>
  </r>
  <r>
    <x v="0"/>
    <s v="IE00BJZ2DD79"/>
    <s v="Xtrackers Russell 2000 UCITS ETF 1C"/>
    <x v="2"/>
    <e v="#N/A"/>
    <x v="3"/>
    <e v="#N/A"/>
    <s v="SmallCap"/>
    <s v="Long"/>
    <s v="Equity"/>
    <e v="#N/A"/>
    <x v="3"/>
    <s v="XRS2"/>
    <s v="XRS2.DE"/>
    <s v="XRS2 GY"/>
    <m/>
    <n v="3.0000000000000001E-3"/>
    <n v="9.1006363636363599"/>
    <n v="8.1766506818181828"/>
    <s v="11:30 - 12:00"/>
    <n v="0.05"/>
    <x v="0"/>
    <x v="2"/>
    <s v="Accumulating Full Replication"/>
    <x v="0"/>
    <x v="0"/>
    <s v="400 shares"/>
    <s v="ETF"/>
    <d v="2015-03-27T00:00:00"/>
    <s v="0J95INAV.DE"/>
    <s v="XRS2INVE"/>
    <s v="Russell 2000"/>
    <x v="250"/>
    <n v="866"/>
    <s v="www.etf.dws.com"/>
    <m/>
    <m/>
    <m/>
    <m/>
    <m/>
    <m/>
    <m/>
  </r>
  <r>
    <x v="0"/>
    <s v="IE00BJZ2DC62"/>
    <s v="Xtrackers Russell Midcap UCITS ETF 1C"/>
    <x v="2"/>
    <e v="#N/A"/>
    <x v="3"/>
    <e v="#N/A"/>
    <s v="MidCap"/>
    <s v="Long"/>
    <s v="Equity"/>
    <e v="#N/A"/>
    <x v="3"/>
    <s v="XRSM"/>
    <s v="XRSM.DE"/>
    <s v="XRSM GY"/>
    <m/>
    <n v="3.5000000000000001E-3"/>
    <n v="24.5044090909091"/>
    <n v="19.610602590909089"/>
    <s v="17:00 - 17:30"/>
    <n v="0.05"/>
    <x v="0"/>
    <x v="2"/>
    <s v="Accumulating Full Replication"/>
    <x v="0"/>
    <x v="0"/>
    <s v="2700 shares"/>
    <s v="ETF"/>
    <d v="2015-03-27T00:00:00"/>
    <s v="0J99INAV.DE"/>
    <s v="XRSMINVE"/>
    <s v="Russell Mid Cap"/>
    <x v="250"/>
    <n v="867"/>
    <s v="www.etf.dws.com"/>
    <m/>
    <m/>
    <m/>
    <m/>
    <m/>
    <m/>
    <m/>
  </r>
  <r>
    <x v="0"/>
    <s v="IE00BYYW2V44"/>
    <s v="SPDR S&amp;P 500 EUR Hdg UCITS ETF (Acc)"/>
    <x v="2"/>
    <e v="#N/A"/>
    <x v="3"/>
    <e v="#N/A"/>
    <s v="Capitalization"/>
    <s v="Long"/>
    <s v="Equity"/>
    <e v="#N/A"/>
    <x v="12"/>
    <s v="SPPE"/>
    <s v="SPPE.DE"/>
    <s v="SPPE GY"/>
    <m/>
    <n v="1.1999999999999999E-3"/>
    <n v="10.076499999999999"/>
    <n v="9.474032409090908"/>
    <s v="17:00 - 17:30"/>
    <n v="1.4999999999999999E-2"/>
    <x v="0"/>
    <x v="2"/>
    <s v="Accumulating Full Replication"/>
    <x v="1"/>
    <x v="0"/>
    <s v="100000 EUR"/>
    <s v="ETF"/>
    <e v="#N/A"/>
    <s v=""/>
    <s v="INSPPE"/>
    <s v="S&amp;P 500 EUR Dynamic Hedged"/>
    <x v="251"/>
    <n v="885"/>
    <s v="www.spdrseurope.com"/>
    <m/>
    <m/>
    <m/>
    <m/>
    <m/>
    <m/>
    <m/>
  </r>
  <r>
    <x v="0"/>
    <s v="LU1681049109"/>
    <s v="Amundi S&amp;P 500 UCITS ETF - Daily Hedged EUR (C)"/>
    <x v="2"/>
    <e v="#N/A"/>
    <x v="3"/>
    <e v="#N/A"/>
    <s v="Capitalization"/>
    <s v="Long"/>
    <s v="Equity"/>
    <e v="#N/A"/>
    <x v="6"/>
    <s v="H1D5"/>
    <s v="H1D5.DE"/>
    <s v="H1D5 GY"/>
    <m/>
    <n v="2.8000000000000004E-3"/>
    <n v="10.951000000000001"/>
    <n v="9.2833307272727286"/>
    <s v="13:00 - 13:30"/>
    <n v="0.02"/>
    <x v="0"/>
    <x v="1"/>
    <s v="Accumulating Swap-based"/>
    <x v="1"/>
    <x v="0"/>
    <s v="1700 shares"/>
    <s v="ETF"/>
    <e v="#N/A"/>
    <s v="I500HINAV.PA"/>
    <s v="I500H"/>
    <s v="S&amp;P 500 EUR Hedged"/>
    <x v="251"/>
    <n v="886"/>
    <s v="www.amundietf.de"/>
    <m/>
    <m/>
    <m/>
    <m/>
    <m/>
    <m/>
    <m/>
  </r>
  <r>
    <x v="0"/>
    <s v="IE00BRKWGL70"/>
    <s v="Invesco S&amp;P 500 UCITS ETF EUR Hedged Acc"/>
    <x v="2"/>
    <e v="#N/A"/>
    <x v="3"/>
    <e v="#N/A"/>
    <s v="Capitalization"/>
    <s v="Long"/>
    <s v="Equity"/>
    <e v="#N/A"/>
    <x v="11"/>
    <s v="E500"/>
    <s v="E500.DE"/>
    <s v="E500 GY"/>
    <m/>
    <n v="5.0000000000000001E-4"/>
    <n v="8.7939545454545396"/>
    <n v="7.5147995454545446"/>
    <s v="11:30 - 12:00"/>
    <n v="0.02"/>
    <x v="0"/>
    <x v="1"/>
    <s v="Accumulating Swap-based"/>
    <x v="1"/>
    <x v="0"/>
    <s v="100000 EUR"/>
    <s v="ETF"/>
    <e v="#N/A"/>
    <s v="DV21INAV.DE"/>
    <s v="INE500"/>
    <s v="S&amp;P 500 EUR Hedged"/>
    <x v="251"/>
    <n v="886"/>
    <s v="etf.invesco.com"/>
    <m/>
    <m/>
    <m/>
    <m/>
    <m/>
    <m/>
    <m/>
  </r>
  <r>
    <x v="0"/>
    <s v="IE00B3ZW0K18"/>
    <s v="iShares S&amp;P 500 EUR Hedged UCITS ETF (Acc)"/>
    <x v="2"/>
    <n v="26.670000000000005"/>
    <x v="3"/>
    <n v="98.239999999999981"/>
    <s v="Capitalization"/>
    <s v="Long"/>
    <s v="Equity"/>
    <n v="19.84"/>
    <x v="2"/>
    <s v="IBCF"/>
    <s v="IBCF.DE"/>
    <s v="IBCF GY"/>
    <m/>
    <n v="2E-3"/>
    <n v="5.1040909090909103"/>
    <n v="4.2643500454545453"/>
    <s v="11:30 - 12:00"/>
    <n v="1.4999999999999999E-2"/>
    <x v="0"/>
    <x v="0"/>
    <s v="Accumulating Optimised"/>
    <x v="1"/>
    <x v="0"/>
    <s v="100000 EUR"/>
    <s v="ETF"/>
    <d v="2010-10-01T00:00:00"/>
    <s v="IGUSEINAV.DE"/>
    <s v="INAVGUSE"/>
    <s v="S&amp;P 500 EUR Hedged"/>
    <x v="251"/>
    <n v="886"/>
    <s v="www.ishares.com"/>
    <m/>
    <s v="https://www.ishares.com/de/privatanleger/de/produkte/251903/ishares-sp-500-eur-hedged-ucits-etf/1478358465952.ajax?fileType=csv&amp;fileName=IBCF_holdings&amp;dataType=fund"/>
    <m/>
    <m/>
    <m/>
    <m/>
    <m/>
  </r>
  <r>
    <x v="0"/>
    <s v="IE00BD34DK07"/>
    <s v="UBS ETF (IE) S&amp;P 500 UCITS ETF (hedged to EUR) A-acc"/>
    <x v="2"/>
    <e v="#N/A"/>
    <x v="3"/>
    <e v="#N/A"/>
    <s v="Capitalization"/>
    <s v="Long"/>
    <s v="Equity"/>
    <e v="#N/A"/>
    <x v="9"/>
    <s v="UEQD"/>
    <s v="UEQD.DE"/>
    <s v="UEQD GY"/>
    <m/>
    <n v="2.2000000000000001E-3"/>
    <n v="16.202181818181799"/>
    <n v="14.964740090909089"/>
    <s v="13:00 - 13:30"/>
    <n v="0.02"/>
    <x v="0"/>
    <x v="2"/>
    <s v="Accumulating Full Replication"/>
    <x v="0"/>
    <x v="0"/>
    <s v="100000 EUR"/>
    <s v="ETF"/>
    <e v="#N/A"/>
    <s v=".ISP500E"/>
    <s v="ISP500E"/>
    <s v="S&amp;P 500 EUR Hedged"/>
    <x v="251"/>
    <n v="886"/>
    <s v="www.ubs.com/etf"/>
    <m/>
    <m/>
    <m/>
    <m/>
    <m/>
    <m/>
    <m/>
  </r>
  <r>
    <x v="0"/>
    <s v="IE00BD34DJ91"/>
    <s v="UBS ETF (IE) S&amp;P 500 UCITS ETF (hedged to EUR) A-dis"/>
    <x v="2"/>
    <e v="#N/A"/>
    <x v="3"/>
    <e v="#N/A"/>
    <s v="Capitalization"/>
    <s v="Long"/>
    <s v="Equity"/>
    <e v="#N/A"/>
    <x v="9"/>
    <s v="UEQ7"/>
    <s v="UEQ7.DE"/>
    <s v="UEQ7 GY"/>
    <m/>
    <n v="2.2000000000000001E-3"/>
    <n v="40.814227272727301"/>
    <n v="38.371856727272728"/>
    <s v="12:00 - 12:30"/>
    <n v="0.02"/>
    <x v="1"/>
    <x v="2"/>
    <s v="Distributing Full Replication"/>
    <x v="0"/>
    <x v="0"/>
    <s v="100000 EUR"/>
    <s v="ETF"/>
    <e v="#N/A"/>
    <s v=".ISP500F"/>
    <s v="SP500FIV"/>
    <s v="S&amp;P 500 EUR Hedged"/>
    <x v="251"/>
    <n v="886"/>
    <s v="www.ubs.com/etf"/>
    <m/>
    <m/>
    <m/>
    <m/>
    <m/>
    <m/>
    <m/>
  </r>
  <r>
    <x v="0"/>
    <s v="LU1681048804"/>
    <s v="Amundi S&amp;P 500 UCITS ETF - EUR (C)"/>
    <x v="2"/>
    <e v="#N/A"/>
    <x v="3"/>
    <e v="#N/A"/>
    <s v="Capitalization"/>
    <s v="Long"/>
    <s v="Equity"/>
    <e v="#N/A"/>
    <x v="6"/>
    <s v="AUM5"/>
    <s v="AUM5.DE"/>
    <s v="AUM5 GY"/>
    <m/>
    <n v="1.5E-3"/>
    <n v="5.8020909090909099"/>
    <n v="5.1218028636363639"/>
    <s v="11:30 - 12:00"/>
    <n v="0.02"/>
    <x v="0"/>
    <x v="1"/>
    <s v="Accumulating Swap-based"/>
    <x v="1"/>
    <x v="0"/>
    <s v="100000 EUR"/>
    <s v="ETF"/>
    <e v="#N/A"/>
    <s v="IN500INAV.DE"/>
    <s v="IN500"/>
    <s v="S&amp;P 500"/>
    <x v="251"/>
    <n v="887"/>
    <s v="www.amundietf.de"/>
    <m/>
    <m/>
    <m/>
    <m/>
    <m/>
    <m/>
    <m/>
  </r>
  <r>
    <x v="0"/>
    <s v="FR0011550185"/>
    <s v="BNP Paribas Easy S&amp;P 500 UCITS ETF - C"/>
    <x v="2"/>
    <e v="#N/A"/>
    <x v="3"/>
    <e v="#N/A"/>
    <s v="Capitalization"/>
    <s v="Long"/>
    <s v="Equity"/>
    <e v="#N/A"/>
    <x v="4"/>
    <s v="ESEE"/>
    <s v="ESEE.DE"/>
    <s v="ESEE GY"/>
    <m/>
    <n v="1.5E-3"/>
    <n v="8.1382727272727298"/>
    <n v="7.3185008636363627"/>
    <s v="11:00 - 11:30"/>
    <n v="0.01"/>
    <x v="0"/>
    <x v="1"/>
    <s v="Accumulating Swap-based"/>
    <x v="1"/>
    <x v="0"/>
    <s v="50000 EUR"/>
    <s v="ETF"/>
    <e v="#N/A"/>
    <s v="IDESEINAV.PA"/>
    <s v="IESE"/>
    <s v="S&amp;P 500"/>
    <x v="251"/>
    <n v="887"/>
    <s v="www.easy.bnpparibas.de"/>
    <m/>
    <m/>
    <m/>
    <m/>
    <m/>
    <m/>
    <m/>
  </r>
  <r>
    <x v="0"/>
    <s v="FR0013041530"/>
    <s v="BNP Paribas Easy S&amp;P 500 UCITS ETF EUR Hedged - C"/>
    <x v="2"/>
    <e v="#N/A"/>
    <x v="3"/>
    <e v="#N/A"/>
    <s v="Capitalization"/>
    <s v="Long"/>
    <s v="Equity"/>
    <e v="#N/A"/>
    <x v="4"/>
    <s v="ESEH"/>
    <s v="ESEH.DE"/>
    <s v="ESEH GY"/>
    <m/>
    <n v="1.5E-3"/>
    <n v="9.4169090909090905"/>
    <n v="7.8882057272727275"/>
    <s v="11:00 - 11:30"/>
    <n v="0.01"/>
    <x v="0"/>
    <x v="1"/>
    <s v="Accumulating Swap-based"/>
    <x v="1"/>
    <x v="0"/>
    <s v="50000 EUR"/>
    <s v="ETF"/>
    <e v="#N/A"/>
    <s v="IESEHINAV.PA"/>
    <s v="IESEH"/>
    <s v="S&amp;P 500"/>
    <x v="251"/>
    <n v="887"/>
    <s v="www.easy.bnpparibas.de"/>
    <m/>
    <m/>
    <m/>
    <m/>
    <m/>
    <m/>
    <m/>
  </r>
  <r>
    <x v="0"/>
    <s v="IE00B5KQNG97"/>
    <s v="HSBC S&amp;P 500 UCITS ETF"/>
    <x v="2"/>
    <e v="#N/A"/>
    <x v="3"/>
    <e v="#N/A"/>
    <s v="Capitalization"/>
    <s v="Long"/>
    <s v="Equity"/>
    <e v="#N/A"/>
    <x v="13"/>
    <s v="H4ZF"/>
    <s v="H4ZF.DE"/>
    <s v="H4ZF GY"/>
    <m/>
    <n v="8.9999999999999998E-4"/>
    <n v="9.0261363636363594"/>
    <n v="8.096700499999999"/>
    <s v="17:00 - 17:30"/>
    <n v="0.02"/>
    <x v="1"/>
    <x v="2"/>
    <s v="Distributing Full Replication"/>
    <x v="0"/>
    <x v="0"/>
    <s v="50000 EUR"/>
    <s v="ETF"/>
    <d v="2010-06-28T00:00:00"/>
    <s v="HSPXINAVEUR=HSBL"/>
    <s v="HSPXEURI"/>
    <s v="S&amp;P 500"/>
    <x v="251"/>
    <n v="887"/>
    <s v="www.etf.hsbc.com"/>
    <m/>
    <m/>
    <m/>
    <m/>
    <m/>
    <m/>
    <m/>
  </r>
  <r>
    <x v="0"/>
    <s v="IE00B3YCGJ38"/>
    <s v="Invesco S&amp;P 500 UCITS ETF Acc"/>
    <x v="2"/>
    <e v="#N/A"/>
    <x v="3"/>
    <e v="#N/A"/>
    <s v="Capitalization"/>
    <s v="Long"/>
    <s v="Equity"/>
    <e v="#N/A"/>
    <x v="11"/>
    <s v="P500"/>
    <s v="P500.DE"/>
    <s v="P500 GY"/>
    <m/>
    <n v="5.0000000000000001E-4"/>
    <n v="4.3452727272727296"/>
    <n v="3.7940792727272723"/>
    <s v="13:00 - 13:30"/>
    <n v="0.02"/>
    <x v="0"/>
    <x v="1"/>
    <s v="Accumulating Swap-based"/>
    <x v="0"/>
    <x v="0"/>
    <s v="100000 EUR"/>
    <s v="ETF"/>
    <d v="2014-06-30T00:00:00"/>
    <s v="P500IN.DE"/>
    <s v="P500IN"/>
    <s v="S&amp;P 500"/>
    <x v="251"/>
    <n v="887"/>
    <s v="etf.invesco.com"/>
    <m/>
    <m/>
    <m/>
    <m/>
    <m/>
    <m/>
    <m/>
  </r>
  <r>
    <x v="0"/>
    <s v="IE00BYML9W36"/>
    <s v="Invesco S&amp;P 500 UCITS ETF Dist"/>
    <x v="2"/>
    <e v="#N/A"/>
    <x v="3"/>
    <e v="#N/A"/>
    <s v="Capitalization"/>
    <s v="Long"/>
    <s v="Equity"/>
    <e v="#N/A"/>
    <x v="11"/>
    <s v="D500"/>
    <s v="D500.DE"/>
    <s v="D500 GY"/>
    <m/>
    <n v="5.0000000000000001E-4"/>
    <n v="6.3220454545454503"/>
    <n v="5.1533532272727278"/>
    <s v="13:00 - 13:30"/>
    <n v="0.02"/>
    <x v="1"/>
    <x v="1"/>
    <s v="Distributing Swap-based"/>
    <x v="0"/>
    <x v="0"/>
    <s v="100000 EUR"/>
    <s v="ETF"/>
    <e v="#N/A"/>
    <s v="3XJHINAV.DE"/>
    <s v="D500IN"/>
    <s v="S&amp;P 500"/>
    <x v="251"/>
    <n v="887"/>
    <s v="etf.invesco.com"/>
    <m/>
    <m/>
    <m/>
    <m/>
    <m/>
    <m/>
    <m/>
  </r>
  <r>
    <x v="0"/>
    <s v="IE00B5BMR087"/>
    <s v="iShares Core S&amp;P 500 UCITS ETF USD (Acc)"/>
    <x v="2"/>
    <n v="27.229999999999997"/>
    <x v="3"/>
    <n v="99.940000000000069"/>
    <s v="Capitalization"/>
    <s v="Long"/>
    <s v="Equity"/>
    <n v="20.22"/>
    <x v="2"/>
    <s v="SXR8"/>
    <s v="SXR8.DE"/>
    <s v="SXR8 GY"/>
    <m/>
    <n v="6.9999999999999999E-4"/>
    <n v="3.2219090909090902"/>
    <n v="2.9091657727272731"/>
    <s v="11:30 - 12:00"/>
    <n v="1.4999999999999999E-2"/>
    <x v="0"/>
    <x v="2"/>
    <s v="Accumulating Full Replication"/>
    <x v="0"/>
    <x v="0"/>
    <s v="50000 EUR"/>
    <s v="ETF"/>
    <d v="2010-09-15T00:00:00"/>
    <s v="IXM0461.DE"/>
    <s v="IXM0461"/>
    <s v="S&amp;P 500"/>
    <x v="251"/>
    <n v="887"/>
    <s v="www.ishares.com"/>
    <m/>
    <s v="https://www.ishares.com/de/privatanleger/de/produkte/253743/ishares-sp-500-b-ucits-etf-acc-fund/1478358465952.ajax?fileType=csv&amp;fileName=SXR8_holdings&amp;dataType=fund"/>
    <m/>
    <m/>
    <m/>
    <m/>
    <m/>
  </r>
  <r>
    <x v="0"/>
    <s v="IE0031442068"/>
    <s v="iShares Core S&amp;P 500 UCITS ETF USD (Dist)"/>
    <x v="2"/>
    <n v="27.22"/>
    <x v="3"/>
    <n v="99.94999999999996"/>
    <s v="Capitalization"/>
    <s v="Long"/>
    <s v="Equity"/>
    <n v="20.21"/>
    <x v="2"/>
    <s v="IUSA"/>
    <s v="IUSA.DE"/>
    <s v="IUSA GY"/>
    <m/>
    <n v="6.9999999999999999E-4"/>
    <n v="3.88504545454545"/>
    <n v="3.5017071363636365"/>
    <s v="10:00 - 10:30"/>
    <n v="1.4999999999999999E-2"/>
    <x v="1"/>
    <x v="0"/>
    <s v="Distributing Optimised"/>
    <x v="0"/>
    <x v="0"/>
    <s v="100000 EUR"/>
    <s v="ETF"/>
    <d v="2006-09-06T00:00:00"/>
    <s v="IUSAINAV.DE"/>
    <s v="INAVUSAE"/>
    <s v="S&amp;P 500"/>
    <x v="251"/>
    <n v="887"/>
    <s v="www.ishares.com"/>
    <m/>
    <s v="https://www.ishares.com/de/privatanleger/de/produkte/251900/ishares-sp-500-ucits-etf-inc-fund/1478358465952.ajax?fileType=csv&amp;fileName=IUSA_holdings&amp;dataType=fund"/>
    <m/>
    <m/>
    <m/>
    <m/>
    <m/>
  </r>
  <r>
    <x v="0"/>
    <s v="IE00BMTX1Y45"/>
    <s v="iShares S&amp;P 500 Swap UCITS ETF USD (Acc)"/>
    <x v="2"/>
    <e v="#N/A"/>
    <x v="3"/>
    <e v="#N/A"/>
    <s v="Capitalization"/>
    <s v="Long"/>
    <s v="Equity"/>
    <e v="#N/A"/>
    <x v="2"/>
    <s v="I500"/>
    <s v="I500.DE"/>
    <s v="I500 GY"/>
    <m/>
    <n v="6.9999999999999999E-4"/>
    <n v="10.2973181818182"/>
    <n v="9.1576205000000002"/>
    <s v="12:00 - 12:30"/>
    <n v="0.03"/>
    <x v="0"/>
    <x v="1"/>
    <s v="Accumulating Swap-based"/>
    <x v="0"/>
    <x v="0"/>
    <s v="50000 EUR"/>
    <s v="ETF"/>
    <e v="#N/A"/>
    <s v="4JC7EUR=INAV"/>
    <s v="INAVI501"/>
    <s v="S&amp;P 500"/>
    <x v="251"/>
    <n v="887"/>
    <s v="www.ishares.com"/>
    <m/>
    <m/>
    <m/>
    <m/>
    <m/>
    <m/>
    <m/>
  </r>
  <r>
    <x v="0"/>
    <s v="LU0959211243"/>
    <s v="Lyxor S&amp;P 500 UCITS ETF - Daily Hedged to EUR - Dist"/>
    <x v="2"/>
    <e v="#N/A"/>
    <x v="3"/>
    <e v="#N/A"/>
    <s v="Capitalization"/>
    <s v="Long"/>
    <s v="Equity"/>
    <e v="#N/A"/>
    <x v="1"/>
    <s v="LYP2"/>
    <s v="LYP2.DE"/>
    <s v="LYP2 GY"/>
    <m/>
    <n v="1.5E-3"/>
    <n v="16.703454545454498"/>
    <n v="16.589401363636366"/>
    <s v="11:30 - 12:00"/>
    <n v="0.02"/>
    <x v="1"/>
    <x v="1"/>
    <s v="Distributing Swap-based"/>
    <x v="1"/>
    <x v="0"/>
    <s v="100000 EUR"/>
    <s v="ETF"/>
    <e v="#N/A"/>
    <s v="LYP2EURINAV=SOLA"/>
    <s v="LYP2EUIV"/>
    <s v="S&amp;P 500"/>
    <x v="251"/>
    <n v="887"/>
    <s v="www.lyxoretf.de"/>
    <m/>
    <m/>
    <m/>
    <m/>
    <m/>
    <m/>
    <m/>
  </r>
  <r>
    <x v="0"/>
    <s v="LU0496786574"/>
    <s v="Lyxor S&amp;P 500 UCITS ETF - Dist (EUR)"/>
    <x v="2"/>
    <e v="#N/A"/>
    <x v="3"/>
    <e v="#N/A"/>
    <s v="Capitalization"/>
    <s v="Long"/>
    <s v="Equity"/>
    <e v="#N/A"/>
    <x v="1"/>
    <s v="LYPS"/>
    <s v="LYPS.DE"/>
    <s v="LYPS GY"/>
    <m/>
    <n v="1.5E-3"/>
    <n v="4.8847727272727299"/>
    <n v="4.2563072727272724"/>
    <s v="13:00 - 13:30"/>
    <n v="0.03"/>
    <x v="1"/>
    <x v="1"/>
    <s v="Distributing Swap-based"/>
    <x v="1"/>
    <x v="0"/>
    <s v="100000 EUR"/>
    <s v="ETF"/>
    <e v="#N/A"/>
    <s v=".INSP5"/>
    <s v="LYPSEUIV"/>
    <s v="S&amp;P 500"/>
    <x v="251"/>
    <n v="887"/>
    <s v="www.lyxoretf.de"/>
    <m/>
    <m/>
    <m/>
    <m/>
    <m/>
    <m/>
    <m/>
  </r>
  <r>
    <x v="0"/>
    <s v="LU0496786657"/>
    <s v="Lyxor S&amp;P 500 UCITS ETF - Dist (USD)"/>
    <x v="2"/>
    <e v="#N/A"/>
    <x v="3"/>
    <e v="#N/A"/>
    <s v="Capitalization"/>
    <s v="Long"/>
    <s v="Equity"/>
    <e v="#N/A"/>
    <x v="1"/>
    <s v="6TVM"/>
    <s v="6TVM.DE"/>
    <s v="6TVM GY"/>
    <m/>
    <n v="1.5E-3"/>
    <n v="23.003499999999999"/>
    <n v="20.365753999999999"/>
    <s v="12:30 - 13:00"/>
    <n v="0.02"/>
    <x v="1"/>
    <x v="1"/>
    <s v="Distributing Swap-based"/>
    <x v="0"/>
    <x v="0"/>
    <s v="100000 EUR"/>
    <s v="ETF"/>
    <d v="2010-05-18T00:00:00"/>
    <s v="6TVMEURINAV=SOLA"/>
    <s v="6TVMEUIV"/>
    <s v="S&amp;P 500"/>
    <x v="251"/>
    <n v="887"/>
    <s v="www.lyxoretf.de"/>
    <m/>
    <m/>
    <m/>
    <m/>
    <m/>
    <m/>
    <m/>
  </r>
  <r>
    <x v="0"/>
    <s v="IE00B6YX5C33"/>
    <s v="SPDR S&amp;P 500 UCITS ETF"/>
    <x v="2"/>
    <e v="#N/A"/>
    <x v="3"/>
    <e v="#N/A"/>
    <s v="Capitalization"/>
    <s v="Long"/>
    <s v="Equity"/>
    <e v="#N/A"/>
    <x v="12"/>
    <s v="SPY5"/>
    <s v="SPY5.DE"/>
    <s v="SPY5 GY"/>
    <m/>
    <n v="8.9999999999999998E-4"/>
    <n v="4.1025"/>
    <n v="3.7719261363636361"/>
    <s v="10:30 - 11:00"/>
    <n v="1.4999999999999999E-2"/>
    <x v="1"/>
    <x v="2"/>
    <s v="Distributing Full Replication"/>
    <x v="0"/>
    <x v="0"/>
    <s v="50000 EUR"/>
    <s v="ETF"/>
    <d v="2012-03-21T00:00:00"/>
    <s v=""/>
    <s v="INSPY5E"/>
    <s v="S&amp;P 500"/>
    <x v="251"/>
    <n v="887"/>
    <s v="www.spdrseurope.com"/>
    <m/>
    <m/>
    <m/>
    <m/>
    <m/>
    <m/>
    <m/>
  </r>
  <r>
    <x v="0"/>
    <s v="IE00B7K93397"/>
    <s v="UBS ETF (IE) S&amp;P 500 UCITS ETF (USD) A-dis"/>
    <x v="2"/>
    <e v="#N/A"/>
    <x v="3"/>
    <e v="#N/A"/>
    <s v="Capitalization"/>
    <s v="Long"/>
    <s v="Equity"/>
    <e v="#N/A"/>
    <x v="9"/>
    <s v="UBU9"/>
    <s v="UBU9.DE"/>
    <s v="UBU9 GY"/>
    <m/>
    <n v="1.1999999999999999E-3"/>
    <n v="17.900909090909099"/>
    <n v="14.608320500000001"/>
    <s v="16:30 - 17:00"/>
    <n v="0.02"/>
    <x v="1"/>
    <x v="2"/>
    <s v="Distributing Full Replication"/>
    <x v="0"/>
    <x v="0"/>
    <s v="100000 EUR"/>
    <s v="ETF"/>
    <d v="2012-06-28T00:00:00"/>
    <s v=".ISP5EUY"/>
    <s v="UETFUBU9"/>
    <s v="S&amp;P 500"/>
    <x v="251"/>
    <n v="887"/>
    <s v="www.ubs.com/etf"/>
    <m/>
    <m/>
    <m/>
    <m/>
    <m/>
    <m/>
    <m/>
  </r>
  <r>
    <x v="0"/>
    <s v="IE00B3XXRP09"/>
    <s v="Vanguard S&amp;P 500 UCITS ETF"/>
    <x v="2"/>
    <e v="#N/A"/>
    <x v="3"/>
    <e v="#N/A"/>
    <s v="Capitalization"/>
    <s v="Long"/>
    <s v="Equity"/>
    <e v="#N/A"/>
    <x v="16"/>
    <s v="VUSA"/>
    <s v="VUSA.DE"/>
    <s v="VUSA GY"/>
    <m/>
    <n v="6.9999999999999999E-4"/>
    <n v="4.1509999999999998"/>
    <n v="3.717248136363636"/>
    <s v="13:00 - 13:30"/>
    <n v="1.4999999999999999E-2"/>
    <x v="1"/>
    <x v="2"/>
    <s v="Distributing Full Replication"/>
    <x v="0"/>
    <x v="0"/>
    <s v="10000 Shares"/>
    <s v="ETF"/>
    <d v="2012-05-23T00:00:00"/>
    <s v=""/>
    <s v="IVUSA"/>
    <s v="S&amp;P 500"/>
    <x v="251"/>
    <n v="887"/>
    <s v="www.de.vanguard"/>
    <m/>
    <m/>
    <m/>
    <m/>
    <m/>
    <m/>
    <m/>
  </r>
  <r>
    <x v="0"/>
    <s v="IE00BFMXXD54"/>
    <s v="Vanguard S&amp;P 500 UCITS ETF (USD) Accumulating"/>
    <x v="2"/>
    <e v="#N/A"/>
    <x v="3"/>
    <e v="#N/A"/>
    <s v="Capitalization"/>
    <s v="Long"/>
    <s v="Equity"/>
    <e v="#N/A"/>
    <x v="16"/>
    <s v="VUAA"/>
    <s v="VUAA.DE"/>
    <s v="VUAA GY"/>
    <m/>
    <n v="6.9999999999999999E-4"/>
    <n v="13.441090909090899"/>
    <n v="11.369858499999999"/>
    <s v="17:00 - 17:30"/>
    <n v="1.4999999999999999E-2"/>
    <x v="0"/>
    <x v="2"/>
    <s v="Accumulating Full Replication"/>
    <x v="0"/>
    <x v="0"/>
    <s v="10000 Shares"/>
    <s v="ETF"/>
    <e v="#N/A"/>
    <m/>
    <s v="IVUAAEUR"/>
    <s v="S&amp;P 500"/>
    <x v="251"/>
    <n v="887"/>
    <s v="www.de.vanguard"/>
    <m/>
    <m/>
    <m/>
    <m/>
    <m/>
    <m/>
    <m/>
  </r>
  <r>
    <x v="0"/>
    <s v="LU0490618542"/>
    <s v="Xtrackers S&amp;P 500 Swap UCITS ETF 1C"/>
    <x v="2"/>
    <e v="#N/A"/>
    <x v="3"/>
    <e v="#N/A"/>
    <s v="Capitalization"/>
    <s v="Long"/>
    <s v="Equity"/>
    <e v="#N/A"/>
    <x v="3"/>
    <s v="D5BM"/>
    <s v="D5BM.DE"/>
    <s v="D5BM GY"/>
    <m/>
    <n v="1.5E-3"/>
    <n v="4.2187272727272704"/>
    <n v="3.7476310909090902"/>
    <s v="10:30 - 11:00"/>
    <n v="0.05"/>
    <x v="0"/>
    <x v="1"/>
    <s v="Accumulating Swap-based"/>
    <x v="0"/>
    <x v="0"/>
    <s v="1600 shares"/>
    <s v="ETF"/>
    <d v="2010-05-17T00:00:00"/>
    <s v="D5BMINAVEUR.DE"/>
    <s v="D5BMINVE"/>
    <s v="S&amp;P 500"/>
    <x v="251"/>
    <n v="887"/>
    <s v="www.etf.dws.com"/>
    <m/>
    <m/>
    <m/>
    <m/>
    <m/>
    <m/>
    <m/>
  </r>
  <r>
    <x v="0"/>
    <s v="IE00BM67HW99"/>
    <s v="Xtrackers S&amp;P 500 UCITS ETF 1C EUR Hedged"/>
    <x v="2"/>
    <e v="#N/A"/>
    <x v="3"/>
    <e v="#N/A"/>
    <s v="Capitalization"/>
    <s v="Long"/>
    <s v="Equity"/>
    <e v="#N/A"/>
    <x v="3"/>
    <s v="XDPE"/>
    <s v="XDPE.DE"/>
    <s v="XDPE GY"/>
    <m/>
    <n v="2E-3"/>
    <n v="12.2460454545455"/>
    <n v="11.253578000000001"/>
    <s v="11:30 - 12:00"/>
    <n v="0.05"/>
    <x v="0"/>
    <x v="2"/>
    <s v="Accumulating Full Replication"/>
    <x v="0"/>
    <x v="0"/>
    <s v="1600 shares"/>
    <s v="ETF"/>
    <e v="#N/A"/>
    <s v="0J9YINAV.DE"/>
    <s v="XDPEINVE"/>
    <s v="S&amp;P 500"/>
    <x v="251"/>
    <n v="887"/>
    <s v="www.etf.dws.com"/>
    <m/>
    <m/>
    <m/>
    <m/>
    <m/>
    <m/>
    <m/>
  </r>
  <r>
    <x v="0"/>
    <s v="IE00BGJWX091"/>
    <s v="Xtrackers S&amp;P 500 UCITS ETF 1D EUR Hedged"/>
    <x v="2"/>
    <e v="#N/A"/>
    <x v="3"/>
    <e v="#N/A"/>
    <s v="Capitalization"/>
    <s v="Long"/>
    <s v="Equity"/>
    <e v="#N/A"/>
    <x v="3"/>
    <s v="XDPD"/>
    <s v="XDPD.DE"/>
    <s v="XDPD GY"/>
    <m/>
    <n v="2E-3"/>
    <n v="27.613727272727299"/>
    <n v="25.944720136363639"/>
    <s v="12:30 - 13:00"/>
    <n v="0.05"/>
    <x v="1"/>
    <x v="2"/>
    <s v="Distributing Full Replication"/>
    <x v="0"/>
    <x v="0"/>
    <s v="50000 EUR"/>
    <s v="ETF"/>
    <e v="#N/A"/>
    <s v="XDPDEURINAV=SOLA"/>
    <s v="XDPDEUIV"/>
    <s v="S&amp;P 500"/>
    <x v="251"/>
    <n v="887"/>
    <s v="www.etf.dws.com"/>
    <m/>
    <m/>
    <m/>
    <m/>
    <m/>
    <m/>
    <m/>
  </r>
  <r>
    <x v="0"/>
    <s v="IE00BWTN6Y99"/>
    <s v="Invesco S&amp;P 500 High Dividend Low Volatility UCITS ETF Dist"/>
    <x v="2"/>
    <e v="#N/A"/>
    <x v="3"/>
    <e v="#N/A"/>
    <s v="Dividends"/>
    <s v="Long"/>
    <s v="Equity"/>
    <e v="#N/A"/>
    <x v="11"/>
    <s v="HDLV"/>
    <s v="HDLV.DE"/>
    <s v="HDLV GY"/>
    <m/>
    <n v="3.0000000000000001E-3"/>
    <n v="21.489772727272701"/>
    <n v="17.210994227272728"/>
    <s v="16:30 - 17:00"/>
    <n v="0.02"/>
    <x v="1"/>
    <x v="2"/>
    <s v="Distributing Full Replication"/>
    <x v="0"/>
    <x v="0"/>
    <s v="50000 EUR"/>
    <s v="ETF"/>
    <d v="2015-05-12T00:00:00"/>
    <s v="HDLVEUiv.P"/>
    <s v="HDLVEUIV"/>
    <s v="S&amp;P 500 Low Volatility High Dividend"/>
    <x v="251"/>
    <n v="888"/>
    <s v="etf.invesco.com"/>
    <m/>
    <m/>
    <m/>
    <m/>
    <m/>
    <m/>
    <m/>
  </r>
  <r>
    <x v="0"/>
    <s v="IE00B802KR88"/>
    <s v="SPDR S&amp;P 500 Low Volatility UCITS ETF"/>
    <x v="2"/>
    <e v="#N/A"/>
    <x v="3"/>
    <e v="#N/A"/>
    <s v="Low Volatility"/>
    <s v="Long"/>
    <s v="Equity"/>
    <e v="#N/A"/>
    <x v="12"/>
    <s v="SPY1"/>
    <s v="SPY1.DE"/>
    <s v="SPY1 GY"/>
    <m/>
    <n v="3.5000000000000001E-3"/>
    <n v="14.882954545454499"/>
    <n v="10.584094045454544"/>
    <s v="16:30 - 17:00"/>
    <n v="1.4999999999999999E-2"/>
    <x v="0"/>
    <x v="2"/>
    <s v="Accumulating Full Replication"/>
    <x v="0"/>
    <x v="0"/>
    <s v="50000 EUR"/>
    <s v="ETF"/>
    <d v="2012-10-05T00:00:00"/>
    <s v=".INSPY1E"/>
    <s v="INSPY1E"/>
    <s v="S&amp;P 500 Low Volatility"/>
    <x v="251"/>
    <n v="889"/>
    <s v="www.spdrseurope.com"/>
    <m/>
    <m/>
    <m/>
    <m/>
    <m/>
    <m/>
    <m/>
  </r>
  <r>
    <x v="0"/>
    <s v="IE00BYX8XD24"/>
    <s v="iShares Edge S&amp;P 500 Minimum Volatility UCITS ETF EUR Hedged (Acc)"/>
    <x v="2"/>
    <n v="24.16"/>
    <x v="3"/>
    <n v="100.27"/>
    <s v="Low Volatility"/>
    <s v="Long"/>
    <s v="Equity"/>
    <n v="12.719999999999999"/>
    <x v="2"/>
    <s v="IS31"/>
    <s v="IS31.DE"/>
    <s v="IS31 GY"/>
    <m/>
    <n v="2.5000000000000001E-3"/>
    <n v="20.7010454545455"/>
    <n v="17.407102772727274"/>
    <s v="16:30 - 17:00"/>
    <n v="2.5000000000000001E-2"/>
    <x v="0"/>
    <x v="0"/>
    <s v="Accumulating Optimised"/>
    <x v="1"/>
    <x v="0"/>
    <s v="50000 EUR"/>
    <s v="ETF"/>
    <e v="#N/A"/>
    <s v="DN2QINAV.DE"/>
    <s v="INAVSPME"/>
    <s v="S&amp;P 500 Minimum Volatility"/>
    <x v="251"/>
    <n v="890"/>
    <s v="www.ishares.com"/>
    <m/>
    <s v="https://www.ishares.com/de/privatanleger/de/produkte/285789/ishares-edge-s-p-500-minimum-volatility-ucits-etf/1478358465952.ajax?fileType=csv&amp;fileName=IS31_holdings&amp;dataType=fund"/>
    <m/>
    <m/>
    <m/>
    <m/>
    <m/>
  </r>
  <r>
    <x v="0"/>
    <s v="IE00B6SPMN59"/>
    <s v="iShares Edge S&amp;P 500 Minimum Volatility UCITS ETF USD (Acc)"/>
    <x v="2"/>
    <n v="24.16"/>
    <x v="3"/>
    <n v="100.27"/>
    <s v="Low Volatility"/>
    <s v="Long"/>
    <s v="Equity"/>
    <n v="12.719999999999999"/>
    <x v="2"/>
    <s v="IBCK"/>
    <s v="IBCK.DE"/>
    <s v="IBCK GY"/>
    <m/>
    <n v="2E-3"/>
    <n v="17.417954545454499"/>
    <n v="11.207990363636362"/>
    <s v="16:30 - 17:00"/>
    <n v="1.4999999999999999E-2"/>
    <x v="0"/>
    <x v="0"/>
    <s v="Accumulating Optimised"/>
    <x v="0"/>
    <x v="0"/>
    <s v="3000 shares"/>
    <s v="ETF"/>
    <d v="2012-12-03T00:00:00"/>
    <s v="SPMVEINAV.DE"/>
    <s v="INAVPMVE"/>
    <s v="S&amp;P 500 Minimum Volatility"/>
    <x v="251"/>
    <n v="890"/>
    <s v="www.ishares.com"/>
    <m/>
    <s v="https://www.ishares.com/de/privatanleger/de/produkte/251383/ishares-sp-500-minimum-volatility-ucits-etf/1478358465952.ajax?fileType=csv&amp;fileName=IBCK_holdings&amp;dataType=fund"/>
    <m/>
    <m/>
    <m/>
    <m/>
    <m/>
  </r>
  <r>
    <x v="0"/>
    <s v="IE00BMDPBZ72"/>
    <s v="Franklin S&amp;P 500 Paris Aligned Climate UCITS ETF"/>
    <x v="2"/>
    <e v="#N/A"/>
    <x v="3"/>
    <e v="#N/A"/>
    <s v="ESG"/>
    <s v="Long"/>
    <s v="Equity"/>
    <e v="#N/A"/>
    <x v="17"/>
    <s v="FLX5"/>
    <s v="FLX5.DE"/>
    <s v="FLX5 GY"/>
    <m/>
    <n v="1.5E-3"/>
    <n v="22.776590909090899"/>
    <n v="21.153315000000003"/>
    <s v="11:30 - 12:00"/>
    <n v="1.4999999999999999E-2"/>
    <x v="0"/>
    <x v="2"/>
    <s v="Accumulating Full Replication"/>
    <x v="0"/>
    <x v="0"/>
    <s v="50000 EUR"/>
    <s v="ETF"/>
    <e v="#N/A"/>
    <s v="4J0FINAV.DE"/>
    <s v="USPAEUIV"/>
    <s v="S&amp;P 500 Paris-Aligned Climate"/>
    <x v="251"/>
    <n v="891"/>
    <s v="www.franklintempleton.de/"/>
    <m/>
    <m/>
    <m/>
    <m/>
    <m/>
    <m/>
    <m/>
  </r>
  <r>
    <x v="0"/>
    <s v="LU2198883410"/>
    <s v="Lyxor S&amp;P 500 Paris-Aligned Climate (EU-PAB) (DR) UCITS ETF – Acc"/>
    <x v="2"/>
    <e v="#N/A"/>
    <x v="3"/>
    <e v="#N/A"/>
    <s v="ESG"/>
    <s v="Long"/>
    <s v="Equity"/>
    <e v="#N/A"/>
    <x v="1"/>
    <s v="ZPA5"/>
    <s v="ZPA5.DE"/>
    <s v="ZPA5 GY"/>
    <m/>
    <n v="2E-3"/>
    <n v="28.263818181818198"/>
    <n v="26.233360181818181"/>
    <s v="11:30 - 12:00"/>
    <n v="0.03"/>
    <x v="0"/>
    <x v="2"/>
    <s v="Accumulating Full Replication"/>
    <x v="0"/>
    <x v="0"/>
    <s v="100000 EUR"/>
    <s v="ETF"/>
    <e v="#N/A"/>
    <s v="ZPA5EURINAV=SOLA"/>
    <s v="ZPA5EUIV"/>
    <s v="S&amp;P 500 Paris-Aligned Climate"/>
    <x v="251"/>
    <n v="891"/>
    <s v="www.lyxoretf.de"/>
    <m/>
    <m/>
    <m/>
    <m/>
    <m/>
    <m/>
    <m/>
  </r>
  <r>
    <x v="0"/>
    <s v="IE00BDZCKK11"/>
    <s v="Invesco S&amp;P 500 QVM UCITS ETF Dist"/>
    <x v="2"/>
    <e v="#N/A"/>
    <x v="3"/>
    <e v="#N/A"/>
    <s v="Multifactor"/>
    <s v="Long"/>
    <s v="Equity"/>
    <e v="#N/A"/>
    <x v="11"/>
    <s v="QVMP"/>
    <s v="QVMP.DE"/>
    <s v="QVMP GY"/>
    <m/>
    <n v="3.5000000000000001E-3"/>
    <n v="21.554500000000001"/>
    <n v="19.761041409090907"/>
    <s v="11:30 - 12:00"/>
    <n v="0.02"/>
    <x v="1"/>
    <x v="2"/>
    <s v="Distributing Full Replication"/>
    <x v="0"/>
    <x v="0"/>
    <s v="50000 EUR"/>
    <s v="ETF"/>
    <d v="2017-05-23T00:00:00"/>
    <s v="PQVMEUiv.P"/>
    <s v="PQVMEUIV"/>
    <s v="S&amp;P 500 Quality, Value &amp; Momentum Multi-Factor"/>
    <x v="251"/>
    <n v="892"/>
    <s v="etf.invesco.com"/>
    <m/>
    <m/>
    <m/>
    <m/>
    <m/>
    <m/>
    <m/>
  </r>
  <r>
    <x v="0"/>
    <s v="LU1681048127"/>
    <s v="Amundi S&amp;P 500 Buyback UCITS ETF - EUR (C)"/>
    <x v="2"/>
    <e v="#N/A"/>
    <x v="3"/>
    <e v="#N/A"/>
    <s v="Corporate"/>
    <s v="Long"/>
    <s v="Equity"/>
    <e v="#N/A"/>
    <x v="6"/>
    <s v="B500"/>
    <s v="B500.DE"/>
    <s v="B500 GR"/>
    <m/>
    <n v="1.5E-3"/>
    <n v="47.748181818181799"/>
    <n v="43.675339999999998"/>
    <s v="16:30 - 17:00"/>
    <n v="0.02"/>
    <x v="0"/>
    <x v="1"/>
    <s v="Accumulating Swap-based"/>
    <x v="1"/>
    <x v="0"/>
    <s v="790 shares"/>
    <s v="ETF"/>
    <e v="#N/A"/>
    <s v="IBYBEINAV.PA"/>
    <s v="IBYBE"/>
    <s v="S&amp;P 500 Buyback"/>
    <x v="252"/>
    <n v="870"/>
    <s v="www.amundietf.de"/>
    <m/>
    <m/>
    <m/>
    <m/>
    <m/>
    <m/>
    <m/>
  </r>
  <r>
    <x v="0"/>
    <s v="IE00BDDRF478"/>
    <s v="iShares S&amp;P 500 Communication Sector UCITS ETF USD (Acc)"/>
    <x v="3"/>
    <e v="#N/A"/>
    <x v="3"/>
    <e v="#N/A"/>
    <s v="Capitalization"/>
    <s v="Long"/>
    <s v="Equity"/>
    <e v="#N/A"/>
    <x v="2"/>
    <s v="IU5C"/>
    <s v="IU5C.DE"/>
    <s v="IU5C GY"/>
    <m/>
    <n v="1.5E-3"/>
    <n v="23.676045454545498"/>
    <n v="15.014968954545452"/>
    <s v="16:30 - 17:00"/>
    <n v="1.4999999999999999E-2"/>
    <x v="0"/>
    <x v="2"/>
    <s v="Accumulating Full Replication"/>
    <x v="0"/>
    <x v="0"/>
    <s v="50000 EUR"/>
    <s v="ETF"/>
    <e v="#N/A"/>
    <s v="0EXLINAV.DE"/>
    <s v="INAVICME"/>
    <s v="S&amp;P 500 Capped 35/20 Communication Services"/>
    <x v="253"/>
    <n v="871"/>
    <s v="www.ishares.com"/>
    <m/>
    <m/>
    <m/>
    <m/>
    <m/>
    <m/>
    <m/>
  </r>
  <r>
    <x v="0"/>
    <s v="IE00B4MCHD36"/>
    <s v="iShares S&amp;P 500 Consumer Discretionary Sector UCITS ETF USD (Acc)"/>
    <x v="10"/>
    <n v="99.85"/>
    <x v="3"/>
    <n v="100"/>
    <s v="Capitalization"/>
    <s v="Long"/>
    <s v="Equity"/>
    <n v="56.379999999999995"/>
    <x v="2"/>
    <s v="QDVK"/>
    <s v="QDVK.DE"/>
    <s v="QDVK GY"/>
    <m/>
    <n v="1.5E-3"/>
    <n v="33.325363636363598"/>
    <n v="25.855139181818185"/>
    <s v="16:30 - 17:00"/>
    <n v="1.4999999999999999E-2"/>
    <x v="0"/>
    <x v="2"/>
    <s v="Accumulating Full Replication"/>
    <x v="0"/>
    <x v="0"/>
    <s v="250000 EUR"/>
    <s v="ETF"/>
    <d v="2015-11-23T00:00:00"/>
    <s v="309EINAV.DE"/>
    <s v="INAVICDE"/>
    <s v="S&amp;P 500 Capped 35/20 Consumer Discretionary"/>
    <x v="254"/>
    <n v="872"/>
    <s v="www.ishares.com"/>
    <m/>
    <s v="https://www.ishares.com/de/privatanleger/de/produkte/280526/ishares-sp-500-consumer-discretionary-sector-ucits-etf/1478358465952.ajax?fileType=csv&amp;fileName=QDVK_holdings&amp;dataType=fund"/>
    <m/>
    <m/>
    <m/>
    <m/>
    <m/>
  </r>
  <r>
    <x v="0"/>
    <s v="IE00B40B8R38"/>
    <s v="iShares S&amp;P 500 Consumer Staples Sector UCITS ETF"/>
    <x v="11"/>
    <n v="99.450000000000017"/>
    <x v="3"/>
    <n v="99.980000000000018"/>
    <s v="Capitalization"/>
    <s v="Long"/>
    <s v="Equity"/>
    <n v="54.879999999999995"/>
    <x v="2"/>
    <s v="2B7D"/>
    <s v="2B7D.DE"/>
    <s v="2B7D GY"/>
    <m/>
    <n v="1.5E-3"/>
    <n v="22.320818181818201"/>
    <n v="12.873010363636364"/>
    <s v="16:30 - 17:00"/>
    <n v="0.03"/>
    <x v="0"/>
    <x v="2"/>
    <s v="Accumulating Full Replication"/>
    <x v="0"/>
    <x v="0"/>
    <s v="50000 EUR"/>
    <s v="ETF"/>
    <d v="2017-03-22T00:00:00"/>
    <s v="0TMBINAV.DE"/>
    <s v="INAVIUCE"/>
    <s v="S&amp;P 500 Capped 35/20 Consumer Staples Sector"/>
    <x v="255"/>
    <n v="873"/>
    <s v="www.ishares.com"/>
    <m/>
    <s v="https://www.ishares.com/de/privatanleger/de/produkte/287102/ishares-s-p-500-consumer-staples-sector-ucits-etf/1478358465952.ajax?fileType=csv&amp;fileName=2B7D_holdings&amp;dataType=fund"/>
    <m/>
    <m/>
    <m/>
    <m/>
    <m/>
  </r>
  <r>
    <x v="0"/>
    <s v="IE00B42NKQ00"/>
    <s v="iShares S&amp;P 500 Energy Sector UCITS ETF USD (Acc)"/>
    <x v="1"/>
    <n v="98.67"/>
    <x v="3"/>
    <n v="99.980000000000032"/>
    <s v="Capitalization"/>
    <s v="Long"/>
    <s v="Equity"/>
    <n v="58.22999999999999"/>
    <x v="2"/>
    <s v="QDVF"/>
    <s v="QDVF.DE"/>
    <s v="QDVF GY"/>
    <m/>
    <n v="1.5E-3"/>
    <n v="33.2991363636364"/>
    <n v="18.843859136363637"/>
    <s v="16:30 - 17:00"/>
    <n v="1.4999999999999999E-2"/>
    <x v="0"/>
    <x v="2"/>
    <s v="Accumulating Full Replication"/>
    <x v="0"/>
    <x v="0"/>
    <s v="250000 EUR"/>
    <s v="ETF"/>
    <d v="2015-11-23T00:00:00"/>
    <s v="309PINAV.DE"/>
    <s v="INAVIENE"/>
    <s v="S&amp;P 500 Capped 35/20 Energy"/>
    <x v="256"/>
    <n v="874"/>
    <s v="www.ishares.com"/>
    <m/>
    <s v="https://www.ishares.com/de/privatanleger/de/produkte/280503/ishares-sp-500-energy-sector-ucits-etf/1478358465952.ajax?fileType=csv&amp;fileName=QDVF_holdings&amp;dataType=fund"/>
    <m/>
    <m/>
    <m/>
    <m/>
    <m/>
  </r>
  <r>
    <x v="0"/>
    <s v="IE00B4JNQZ49"/>
    <s v="iShares S&amp;P 500 Financials Sector UCITS ETF USD (Acc)"/>
    <x v="8"/>
    <n v="99.679999999999993"/>
    <x v="3"/>
    <n v="100.05000000000003"/>
    <s v="Capitalization"/>
    <s v="Long"/>
    <s v="Equity"/>
    <n v="39.75"/>
    <x v="2"/>
    <s v="QDVH"/>
    <s v="QDVH.DE"/>
    <s v="QDVH GY"/>
    <m/>
    <n v="1.5E-3"/>
    <n v="20.543363636363601"/>
    <n v="11.813972045454546"/>
    <s v="16:30 - 17:00"/>
    <n v="1.4999999999999999E-2"/>
    <x v="0"/>
    <x v="2"/>
    <s v="Accumulating Full Replication"/>
    <x v="0"/>
    <x v="0"/>
    <s v="250000 EUR"/>
    <s v="ETF"/>
    <d v="2015-11-23T00:00:00"/>
    <s v="309UINAV.DE"/>
    <s v="INAVIFNE"/>
    <s v="S&amp;P 500 Capped 35/20 Financial"/>
    <x v="257"/>
    <n v="875"/>
    <s v="www.ishares.com"/>
    <m/>
    <s v="https://www.ishares.com/de/privatanleger/de/produkte/280523/ishares-sp-500-financials-sector-ucits-etf/1478358465952.ajax?fileType=csv&amp;fileName=QDVH_holdings&amp;dataType=fund"/>
    <m/>
    <m/>
    <m/>
    <m/>
    <m/>
  </r>
  <r>
    <x v="0"/>
    <s v="IE00B43HR379"/>
    <s v="iShares S&amp;P 500 Health Care Sector UCITS ETF USD (Acc)"/>
    <x v="0"/>
    <n v="99.120000000000019"/>
    <x v="3"/>
    <n v="100.01000000000003"/>
    <s v="Capitalization"/>
    <s v="Long"/>
    <s v="Equity"/>
    <n v="31.879999999999995"/>
    <x v="2"/>
    <s v="QDVG"/>
    <s v="QDVG.DE"/>
    <s v="QDVG GY"/>
    <m/>
    <n v="1.5E-3"/>
    <n v="15.431045454545499"/>
    <n v="10.722645363636365"/>
    <s v="16:30 - 17:00"/>
    <n v="1.4999999999999999E-2"/>
    <x v="0"/>
    <x v="2"/>
    <s v="Accumulating Full Replication"/>
    <x v="0"/>
    <x v="0"/>
    <s v="250000 EUR"/>
    <s v="ETF"/>
    <d v="2015-11-23T00:00:00"/>
    <s v="309ZINAV.DE"/>
    <s v="INAVIHCE"/>
    <s v="S&amp;P 500 Capped 35/20 Health Care"/>
    <x v="258"/>
    <n v="876"/>
    <s v="www.ishares.com"/>
    <m/>
    <s v="https://www.ishares.com/de/privatanleger/de/produkte/280507/ishares-sp-500-health-care-sector-ucits-etf/1478358465952.ajax?fileType=csv&amp;fileName=QDVG_holdings&amp;dataType=fund"/>
    <m/>
    <m/>
    <m/>
    <m/>
    <m/>
  </r>
  <r>
    <x v="0"/>
    <s v="IE00B4LN9N13"/>
    <s v="iShares S&amp;P 500 Industrials Sector UCITS ETF"/>
    <x v="12"/>
    <n v="99.700000000000017"/>
    <x v="3"/>
    <n v="99.990000000000023"/>
    <s v="Capitalization"/>
    <s v="Long"/>
    <s v="Equity"/>
    <n v="23.58"/>
    <x v="2"/>
    <s v="2B7C"/>
    <s v="2B7C.DE"/>
    <s v="2B7C GY"/>
    <m/>
    <n v="1.5E-3"/>
    <n v="32.646227272727302"/>
    <n v="17.003022045454546"/>
    <s v="16:30 - 17:00"/>
    <n v="0.03"/>
    <x v="0"/>
    <x v="2"/>
    <s v="Accumulating Full Replication"/>
    <x v="0"/>
    <x v="0"/>
    <s v="50000 EUR"/>
    <s v="ETF"/>
    <d v="2017-03-22T00:00:00"/>
    <s v="0O7PINAV.DE"/>
    <s v="INAVIUIE"/>
    <s v="S&amp;P 500 Capped 35/20 Industrials"/>
    <x v="259"/>
    <n v="877"/>
    <s v="www.ishares.com"/>
    <m/>
    <s v="https://www.ishares.com/de/privatanleger/de/produkte/287109/ishares-s-p-500-industrials-sector-ucits-etf/1478358465952.ajax?fileType=csv&amp;fileName=2B7C_holdings&amp;dataType=fund"/>
    <m/>
    <m/>
    <m/>
    <m/>
    <m/>
  </r>
  <r>
    <x v="0"/>
    <s v="IE00B3WJKG14"/>
    <s v="iShares S&amp;P 500 Information Technology Sector UCITS ETF USD (Acc)"/>
    <x v="3"/>
    <n v="99.81"/>
    <x v="3"/>
    <n v="99.980000000000018"/>
    <s v="Capitalization"/>
    <s v="Long"/>
    <s v="Equity"/>
    <n v="54.25"/>
    <x v="2"/>
    <s v="QDVE"/>
    <s v="QDVE.DE"/>
    <s v="QDVE GY"/>
    <m/>
    <n v="1.5E-3"/>
    <n v="12.299318181818199"/>
    <n v="8.7675433636363653"/>
    <s v="16:30 - 17:00"/>
    <n v="1.4999999999999999E-2"/>
    <x v="0"/>
    <x v="2"/>
    <s v="Accumulating Full Replication"/>
    <x v="0"/>
    <x v="0"/>
    <s v="250000 EUR"/>
    <s v="ETF"/>
    <d v="2015-11-23T00:00:00"/>
    <s v="3090INAV.DE"/>
    <s v="INAVIITE"/>
    <s v="S&amp;P 500 Capped 35/20 Information Technology"/>
    <x v="260"/>
    <n v="878"/>
    <s v="www.ishares.com"/>
    <m/>
    <s v="https://www.ishares.com/de/privatanleger/de/produkte/280510/ishares-sp-500-information-technology-sector-ucits-etf/1478358465952.ajax?fileType=csv&amp;fileName=QDVE_holdings&amp;dataType=fund"/>
    <m/>
    <m/>
    <m/>
    <m/>
    <m/>
  </r>
  <r>
    <x v="0"/>
    <s v="IE00B4MKCJ84"/>
    <s v="iShares S&amp;P 500 Materials Sector UCITS ETF"/>
    <x v="13"/>
    <n v="99.859999999999985"/>
    <x v="3"/>
    <n v="99.990000000000009"/>
    <s v="Capitalization"/>
    <s v="Long"/>
    <s v="Equity"/>
    <n v="44.17"/>
    <x v="2"/>
    <s v="2B7B"/>
    <s v="2B7B.DE"/>
    <s v="2B7B GY"/>
    <m/>
    <n v="1.5E-3"/>
    <n v="26.756090909090901"/>
    <n v="11.113347909090908"/>
    <s v="16:30 - 17:00"/>
    <n v="0.03"/>
    <x v="0"/>
    <x v="2"/>
    <s v="Accumulating Full Replication"/>
    <x v="0"/>
    <x v="0"/>
    <s v="50000 EUR"/>
    <s v="ETF"/>
    <d v="2017-03-22T00:00:00"/>
    <s v="0O7UINAV.DE"/>
    <s v="INAVIUME"/>
    <s v="S&amp;P 500 Capped 35/20 Materials"/>
    <x v="261"/>
    <n v="879"/>
    <s v="www.ishares.com"/>
    <m/>
    <s v="https://www.ishares.com/de/privatanleger/de/produkte/287104/ishares-s-p-500-materials-sector-ucits-etf/1478358465952.ajax?fileType=csv&amp;fileName=2B7B_holdings&amp;dataType=fund"/>
    <m/>
    <m/>
    <m/>
    <m/>
    <m/>
  </r>
  <r>
    <x v="0"/>
    <s v="IE00B4KBBD01"/>
    <s v="iShares S&amp;P 500 Utilities Sector UCITS ETF"/>
    <x v="14"/>
    <n v="99.509999999999991"/>
    <x v="3"/>
    <n v="99.96"/>
    <s v="Capitalization"/>
    <s v="Long"/>
    <s v="Equity"/>
    <n v="43.6"/>
    <x v="2"/>
    <s v="2B7A"/>
    <s v="2B7A.DE"/>
    <s v="2B7A GY"/>
    <m/>
    <n v="1.5E-3"/>
    <n v="20.852181818181801"/>
    <n v="10.759448045454546"/>
    <s v="16:30 - 17:00"/>
    <n v="0.03"/>
    <x v="0"/>
    <x v="2"/>
    <s v="Accumulating Full Replication"/>
    <x v="0"/>
    <x v="0"/>
    <s v="50000 EUR"/>
    <s v="ETF"/>
    <d v="2017-03-22T00:00:00"/>
    <s v="0TMGINAV.DE"/>
    <s v="INAVIUUE"/>
    <s v="S&amp;P 500 Capped 35/20 Utilities"/>
    <x v="262"/>
    <n v="880"/>
    <s v="www.ishares.com"/>
    <m/>
    <s v="https://www.ishares.com/de/privatanleger/de/produkte/287115/ishares-s-p-500-utilities-sector-ucits-etf/1478358465952.ajax?fileType=csv&amp;fileName=2B7A_holdings&amp;dataType=fund"/>
    <m/>
    <m/>
    <m/>
    <m/>
    <m/>
  </r>
  <r>
    <x v="0"/>
    <s v="IE00BLNMYC90"/>
    <s v="Xtrackers S&amp;P 500 Equal Weight UCITS ETF 1C"/>
    <x v="2"/>
    <e v="#N/A"/>
    <x v="3"/>
    <e v="#N/A"/>
    <s v="Equally/Capped"/>
    <s v="Long"/>
    <s v="Equity"/>
    <e v="#N/A"/>
    <x v="3"/>
    <s v="XDEW"/>
    <s v="XDEW.DE"/>
    <s v="XDEW GY"/>
    <m/>
    <n v="2.5000000000000001E-3"/>
    <n v="20.813590909090902"/>
    <n v="14.01562168181818"/>
    <s v="16:30 - 17:00"/>
    <n v="0.05"/>
    <x v="0"/>
    <x v="2"/>
    <s v="Accumulating Full Replication"/>
    <x v="0"/>
    <x v="0"/>
    <s v="1500 shares"/>
    <s v="ETF"/>
    <d v="2014-08-27T00:00:00"/>
    <s v="X2HLINAV.DE"/>
    <s v="XDEWINVE"/>
    <s v="S&amp;P 500 Equal Weight"/>
    <x v="263"/>
    <n v="881"/>
    <s v="www.etf.dws.com"/>
    <m/>
    <m/>
    <m/>
    <m/>
    <m/>
    <m/>
    <m/>
  </r>
  <r>
    <x v="0"/>
    <s v="IE00BHXMHQ65"/>
    <s v="UBS ETF (IE) S&amp;P 500 ESG UCITS ETF (hedged to EUR)  A-acc"/>
    <x v="2"/>
    <e v="#N/A"/>
    <x v="3"/>
    <e v="#N/A"/>
    <s v="ESG"/>
    <s v="Long"/>
    <s v="Equity"/>
    <e v="#N/A"/>
    <x v="9"/>
    <s v="S5SG"/>
    <s v="S5SG.DE"/>
    <s v="S5SG GY"/>
    <m/>
    <n v="2.2000000000000001E-3"/>
    <n v="15.163909090909099"/>
    <n v="13.396988681818184"/>
    <s v="17:00 - 17:30"/>
    <n v="0.02"/>
    <x v="0"/>
    <x v="2"/>
    <s v="Accumulating Full Replication"/>
    <x v="0"/>
    <x v="0"/>
    <s v="100000 EUR"/>
    <s v="ETF"/>
    <e v="#N/A"/>
    <s v="S5SGEURINAV=SOLA"/>
    <s v="S5SGEUIV"/>
    <s v="S&amp;P 500 ESG EUR Hedged"/>
    <x v="264"/>
    <n v="882"/>
    <s v="www.ubs.com/etf"/>
    <m/>
    <m/>
    <m/>
    <m/>
    <m/>
    <m/>
    <m/>
  </r>
  <r>
    <x v="0"/>
    <s v="IE00BH4GPZ28"/>
    <s v="SPDR S&amp;P 500 ESG Screened UCITS ETF (Acc)"/>
    <x v="2"/>
    <e v="#N/A"/>
    <x v="3"/>
    <e v="#N/A"/>
    <s v="ESG"/>
    <s v="Long"/>
    <s v="Equity"/>
    <e v="#N/A"/>
    <x v="12"/>
    <s v="SPPY"/>
    <s v="SPPY.DE"/>
    <s v="SPPY GY"/>
    <m/>
    <n v="1E-3"/>
    <n v="10.9188181818182"/>
    <n v="9.8911542727272739"/>
    <s v="16:30 - 17:00"/>
    <n v="1.4999999999999999E-2"/>
    <x v="0"/>
    <x v="2"/>
    <s v="Accumulating Full Replication"/>
    <x v="0"/>
    <x v="0"/>
    <s v="100000 EUR"/>
    <s v="ETF"/>
    <e v="#N/A"/>
    <s v=""/>
    <s v="INSPPYE"/>
    <s v="S&amp;P 500 ESG Exclusions II"/>
    <x v="264"/>
    <n v="883"/>
    <s v="www.spdrseurope.com"/>
    <m/>
    <m/>
    <m/>
    <m/>
    <m/>
    <m/>
    <m/>
  </r>
  <r>
    <x v="0"/>
    <s v="LU1437017863"/>
    <s v="Amundi Index S&amp;P 500 ESG UCITS ETF DR - EUR (C)"/>
    <x v="2"/>
    <e v="#N/A"/>
    <x v="3"/>
    <e v="#N/A"/>
    <s v="ESG"/>
    <s v="Long"/>
    <s v="Equity"/>
    <e v="#N/A"/>
    <x v="6"/>
    <s v="F500"/>
    <s v="F500.DE"/>
    <s v="F500 GY"/>
    <m/>
    <n v="1.5E-3"/>
    <n v="41.379272727272699"/>
    <n v="35.858626000000008"/>
    <s v="12:30 - 13:00"/>
    <n v="0.02"/>
    <x v="0"/>
    <x v="2"/>
    <s v="Accumulating Full Replication"/>
    <x v="1"/>
    <x v="0"/>
    <s v="1642 shares"/>
    <s v="ETF"/>
    <e v="#N/A"/>
    <s v="IS500INAV.PA"/>
    <s v="IS500"/>
    <s v="S&amp;P 500 ESG"/>
    <x v="264"/>
    <n v="884"/>
    <s v="www.amundietf.de"/>
    <m/>
    <m/>
    <m/>
    <m/>
    <m/>
    <m/>
    <m/>
  </r>
  <r>
    <x v="0"/>
    <s v="IE00BKS7L097"/>
    <s v="Invesco S&amp;P 500 ESG UCITS ETF (Acc)"/>
    <x v="2"/>
    <e v="#N/A"/>
    <x v="3"/>
    <e v="#N/A"/>
    <s v="ESG"/>
    <s v="Long"/>
    <s v="Equity"/>
    <e v="#N/A"/>
    <x v="11"/>
    <s v="5ESG"/>
    <s v="5ESG.DE"/>
    <s v="5ESG GY"/>
    <m/>
    <n v="8.9999999999999998E-4"/>
    <n v="11.383772727272699"/>
    <n v="10.609159363636364"/>
    <s v="17:00 - 17:30"/>
    <n v="0.02"/>
    <x v="0"/>
    <x v="1"/>
    <s v="Accumulating Swap-based"/>
    <x v="0"/>
    <x v="0"/>
    <s v="100000 EUR"/>
    <s v="ETF"/>
    <e v="#N/A"/>
    <s v="3Q1GINAV.DE"/>
    <s v="5ESGIN"/>
    <s v="S&amp;P 500 ESG"/>
    <x v="264"/>
    <n v="884"/>
    <s v="etf.invesco.com"/>
    <m/>
    <m/>
    <m/>
    <m/>
    <m/>
    <m/>
    <m/>
  </r>
  <r>
    <x v="0"/>
    <s v="IE00BHXMHL11"/>
    <s v="UBS ETF (IE) S&amp;P 500 ESG UCITS ETF (USD) A-acc"/>
    <x v="2"/>
    <e v="#N/A"/>
    <x v="3"/>
    <e v="#N/A"/>
    <s v="ESG"/>
    <s v="Long"/>
    <s v="Equity"/>
    <e v="#N/A"/>
    <x v="9"/>
    <s v="4UBQ"/>
    <s v="4UBQ.DE"/>
    <s v="4UBQ GY"/>
    <m/>
    <n v="1.1999999999999999E-3"/>
    <n v="21.1302272727273"/>
    <n v="19.170830636363632"/>
    <s v="11:30 - 12:00"/>
    <n v="0.02"/>
    <x v="0"/>
    <x v="2"/>
    <s v="Accumulating Full Replication"/>
    <x v="0"/>
    <x v="0"/>
    <s v="100000 EUR"/>
    <s v="ETF"/>
    <e v="#N/A"/>
    <s v="SPESEURINAV=SOLA"/>
    <s v="SPESEUIV"/>
    <s v="S&amp;P 500 ESG"/>
    <x v="264"/>
    <n v="884"/>
    <s v="www.ubs.com/etf"/>
    <m/>
    <m/>
    <m/>
    <m/>
    <m/>
    <m/>
    <m/>
  </r>
  <r>
    <x v="0"/>
    <s v="IE00BHXMHK04"/>
    <s v="UBS ETF (IE) S&amp;P 500 ESG UCITS ETF (USD) A-dis"/>
    <x v="2"/>
    <e v="#N/A"/>
    <x v="3"/>
    <e v="#N/A"/>
    <s v="ESG"/>
    <s v="Long"/>
    <s v="Equity"/>
    <e v="#N/A"/>
    <x v="9"/>
    <s v="S5SD"/>
    <s v="S5SD.DE"/>
    <s v="S5SD GY"/>
    <m/>
    <n v="1.1999999999999999E-3"/>
    <n v="10.954545454545499"/>
    <n v="8.6024232727272718"/>
    <s v="10:00 - 10:30"/>
    <n v="0.02"/>
    <x v="1"/>
    <x v="2"/>
    <s v="Distributing Full Replication"/>
    <x v="0"/>
    <x v="0"/>
    <s v="100000 EUR"/>
    <s v="ETF"/>
    <e v="#N/A"/>
    <s v="SPESGUSDINAV=SOLA"/>
    <s v="SPESGIV"/>
    <s v="S&amp;P 500 ESG"/>
    <x v="264"/>
    <n v="884"/>
    <s v="www.ubs.com/etf"/>
    <m/>
    <m/>
    <m/>
    <m/>
    <m/>
    <m/>
    <m/>
  </r>
  <r>
    <x v="0"/>
    <s v="LU0392496005"/>
    <s v="ComStage S&amp;P SmallCap 600 UCITS ETF"/>
    <x v="2"/>
    <e v="#N/A"/>
    <x v="3"/>
    <e v="#N/A"/>
    <s v="SmallCap"/>
    <s v="Long"/>
    <s v="Equity"/>
    <e v="#N/A"/>
    <x v="1"/>
    <s v="X023"/>
    <s v="X023.DE"/>
    <s v="CBNCUDUS GY"/>
    <m/>
    <n v="3.5000000000000001E-3"/>
    <n v="30.928954545454499"/>
    <n v="25.793778318181818"/>
    <s v="16:30 - 17:00"/>
    <n v="0.02"/>
    <x v="1"/>
    <x v="1"/>
    <s v="Distributing Swap-based"/>
    <x v="0"/>
    <x v="0"/>
    <s v="100000 EUR"/>
    <s v="ETF"/>
    <e v="#N/A"/>
    <s v="CBNCUDUSEURINAV=SOLA"/>
    <s v="CNAVNCUS"/>
    <s v="S&amp;P 600"/>
    <x v="265"/>
    <n v="896"/>
    <s v="www.lyxoretf.de"/>
    <m/>
    <m/>
    <m/>
    <m/>
    <m/>
    <m/>
    <m/>
  </r>
  <r>
    <x v="0"/>
    <s v="IE00BD3V0B10"/>
    <s v="iShares S&amp;P U.S. Banks UCITS ETF USD (Acc)"/>
    <x v="8"/>
    <n v="99.78"/>
    <x v="3"/>
    <n v="100.01"/>
    <s v="Capitalization"/>
    <s v="Long"/>
    <s v="Equity"/>
    <n v="31.62"/>
    <x v="2"/>
    <s v="IUS2"/>
    <s v="IUS2.DE"/>
    <s v="IUS2 GY"/>
    <m/>
    <n v="3.5000000000000001E-3"/>
    <n v="39.6219545454545"/>
    <n v="25.699739500000007"/>
    <s v="16:30 - 17:00"/>
    <n v="1.4999999999999999E-2"/>
    <x v="0"/>
    <x v="2"/>
    <s v="Accumulating Full Replication"/>
    <x v="0"/>
    <x v="0"/>
    <s v="50000 EUR"/>
    <s v="ETF"/>
    <d v="2018-05-23T00:00:00"/>
    <s v="742YINAV.DE"/>
    <s v="INAVBNKE"/>
    <s v="S&amp;P 900 Banks 7/4 Capped"/>
    <x v="266"/>
    <n v="897"/>
    <s v="www.ishares.com"/>
    <m/>
    <s v="https://www.ishares.com/de/privatanleger/de/produkte/297140/ishares-s-p-u-s-banks-ucits-etf/1478358465952.ajax?fileType=csv&amp;fileName=IUS2_holdings&amp;dataType=fund"/>
    <m/>
    <m/>
    <m/>
    <m/>
    <m/>
  </r>
  <r>
    <x v="0"/>
    <s v="LU1440654330"/>
    <s v="WisdomTree S&amp;P China 500 UCITS ETF Class B USD"/>
    <x v="2"/>
    <e v="#N/A"/>
    <x v="5"/>
    <e v="#N/A"/>
    <s v="Capitalization"/>
    <s v="Long"/>
    <s v="Equity"/>
    <e v="#N/A"/>
    <x v="5"/>
    <s v="ICW5"/>
    <s v="ICW5.DE"/>
    <s v="ICW5 GY"/>
    <m/>
    <n v="5.5000000000000005E-3"/>
    <n v="75.939318181818194"/>
    <n v="73.528119272727267"/>
    <s v="16:30 - 17:00"/>
    <n v="0.03"/>
    <x v="1"/>
    <x v="0"/>
    <s v="Distributing Optimised"/>
    <x v="0"/>
    <x v="0"/>
    <s v="7500 shares"/>
    <s v="ETF"/>
    <d v="2016-09-01T00:00:00"/>
    <s v="CHEVINAV.DE"/>
    <s v="CHEVIV"/>
    <s v="S&amp;P China 500"/>
    <x v="267"/>
    <n v="898"/>
    <s v="www.wisdomtree.eu/home"/>
    <m/>
    <m/>
    <m/>
    <m/>
    <m/>
    <m/>
    <m/>
  </r>
  <r>
    <x v="0"/>
    <s v="IE00B6R52036"/>
    <s v="iShares Gold Producers UCITS ETF USD (Acc)"/>
    <x v="5"/>
    <n v="99.799999999999983"/>
    <x v="0"/>
    <n v="53.28"/>
    <s v="Capitalization"/>
    <s v="Long"/>
    <s v="Equity"/>
    <n v="41.31"/>
    <x v="2"/>
    <s v="IS0E"/>
    <s v="IS0E.DE"/>
    <s v="IS0E GY"/>
    <m/>
    <n v="5.4999999999999997E-3"/>
    <n v="26.052681818181799"/>
    <n v="21.644271409090909"/>
    <s v="16:30 - 17:00"/>
    <n v="0.03"/>
    <x v="0"/>
    <x v="2"/>
    <s v="Accumulating Full Replication"/>
    <x v="0"/>
    <x v="0"/>
    <s v="100000 EUR"/>
    <s v="ETF"/>
    <d v="2011-09-19T00:00:00"/>
    <s v="IAUPEINAV.DE"/>
    <s v="INAVAUPE"/>
    <s v="S&amp;P Commodity Producers Gold"/>
    <x v="268"/>
    <n v="899"/>
    <s v="www.ishares.com"/>
    <m/>
    <s v="https://www.ishares.com/de/privatanleger/de/produkte/251908/ishares-gold-producers-ucits-etf/1478358465952.ajax?fileType=csv&amp;fileName=IS0E_holdings&amp;dataType=fund"/>
    <m/>
    <m/>
    <m/>
    <m/>
    <m/>
  </r>
  <r>
    <x v="0"/>
    <s v="IE00B6R51Z18"/>
    <s v="iShares Oil &amp; Gas Exploration &amp; Production UCITS ETF USD (Acc)"/>
    <x v="1"/>
    <n v="99.689999999999984"/>
    <x v="0"/>
    <n v="64.5"/>
    <s v="Capitalization"/>
    <s v="Long"/>
    <s v="Equity"/>
    <n v="41.11"/>
    <x v="2"/>
    <s v="IS0D"/>
    <s v="IS0D.DE"/>
    <s v="IS0D GY"/>
    <m/>
    <n v="5.4999999999999997E-3"/>
    <n v="61.499454545454498"/>
    <n v="54.885399681818178"/>
    <s v="16:30 - 17:00"/>
    <n v="0.03"/>
    <x v="0"/>
    <x v="2"/>
    <s v="Accumulating Full Replication"/>
    <x v="0"/>
    <x v="0"/>
    <s v="100000 EUR"/>
    <s v="ETF"/>
    <d v="2011-09-19T00:00:00"/>
    <s v="IOGPEINAV.DE"/>
    <s v="INAVOGPE"/>
    <s v="S&amp;P Commodity Producers Oil and Gas Exploration &amp; Production"/>
    <x v="269"/>
    <n v="900"/>
    <s v="www.ishares.com"/>
    <m/>
    <s v="https://www.ishares.com/de/privatanleger/de/produkte/251909/ishares-oil-gas-exploration-production-ucits-etf/1478358465952.ajax?fileType=csv&amp;fileName=IS0D_holdings&amp;dataType=fund"/>
    <m/>
    <m/>
    <m/>
    <m/>
    <m/>
  </r>
  <r>
    <x v="0"/>
    <s v="IE00BFWFPX50"/>
    <s v="SPDR S&amp;P U.S. Communication Services Select Sector UCITS ETF"/>
    <x v="3"/>
    <e v="#N/A"/>
    <x v="3"/>
    <e v="#N/A"/>
    <s v="Capitalization"/>
    <s v="Long"/>
    <s v="Equity"/>
    <e v="#N/A"/>
    <x v="12"/>
    <s v="ZPDK"/>
    <s v="ZPDK.DE"/>
    <s v="ZPDK GY"/>
    <m/>
    <n v="1.5E-3"/>
    <n v="23.4405454545455"/>
    <n v="15.392707636363637"/>
    <s v="16:30 - 17:00"/>
    <n v="1.4999999999999999E-2"/>
    <x v="0"/>
    <x v="2"/>
    <s v="Accumulating Full Replication"/>
    <x v="0"/>
    <x v="0"/>
    <s v="100000 EUR"/>
    <s v="ETF"/>
    <e v="#N/A"/>
    <s v=""/>
    <s v="INZPDKE"/>
    <s v="S&amp;P Communication Services Select Sector Daily Capped 25/20"/>
    <x v="270"/>
    <n v="901"/>
    <s v="www.spdrseurope.com"/>
    <m/>
    <m/>
    <m/>
    <m/>
    <m/>
    <m/>
    <m/>
  </r>
  <r>
    <x v="0"/>
    <s v="IE00BWBXM278"/>
    <s v="SPDR S&amp;P U.S. Consumer Discretionary Select Sector UCITS ETF"/>
    <x v="10"/>
    <e v="#N/A"/>
    <x v="3"/>
    <e v="#N/A"/>
    <s v="Capitalization"/>
    <s v="Long"/>
    <s v="Equity"/>
    <e v="#N/A"/>
    <x v="12"/>
    <s v="ZPDD"/>
    <s v="ZPDD.DE"/>
    <s v="ZPDD GY"/>
    <m/>
    <n v="1.5E-3"/>
    <n v="18.109636363636401"/>
    <n v="12.303886136363634"/>
    <s v="16:30 - 17:00"/>
    <n v="1.4999999999999999E-2"/>
    <x v="0"/>
    <x v="2"/>
    <s v="Accumulating Full Replication"/>
    <x v="0"/>
    <x v="0"/>
    <s v="50000 EUR"/>
    <s v="ETF"/>
    <d v="2015-07-09T00:00:00"/>
    <s v=""/>
    <s v="INZPDDE"/>
    <s v="S&amp;P Consumer Discretionary Select Sector"/>
    <x v="271"/>
    <n v="902"/>
    <s v="www.spdrseurope.com"/>
    <m/>
    <m/>
    <m/>
    <m/>
    <m/>
    <m/>
    <m/>
  </r>
  <r>
    <x v="0"/>
    <s v="IE00BWBXM385"/>
    <s v="SPDR S&amp;P U.S. Consumer Staples Select Sector UCITS ETF"/>
    <x v="11"/>
    <e v="#N/A"/>
    <x v="3"/>
    <e v="#N/A"/>
    <s v="Capitalization"/>
    <s v="Long"/>
    <s v="Equity"/>
    <e v="#N/A"/>
    <x v="12"/>
    <s v="ZPDS"/>
    <s v="ZPDS.DE"/>
    <s v="ZPDS GY"/>
    <m/>
    <n v="1.5E-3"/>
    <n v="17.522545454545501"/>
    <n v="11.591541909090907"/>
    <s v="16:30 - 17:00"/>
    <n v="1.4999999999999999E-2"/>
    <x v="0"/>
    <x v="2"/>
    <s v="Accumulating Full Replication"/>
    <x v="0"/>
    <x v="0"/>
    <s v="50000 EUR"/>
    <s v="ETF"/>
    <d v="2015-07-09T00:00:00"/>
    <s v=""/>
    <s v="INZPDSE"/>
    <s v="S&amp;P Consumer Staples Select Sector"/>
    <x v="272"/>
    <n v="903"/>
    <s v="www.spdrseurope.com"/>
    <m/>
    <m/>
    <m/>
    <m/>
    <m/>
    <m/>
    <m/>
  </r>
  <r>
    <x v="0"/>
    <s v="LU2198882362"/>
    <s v="Lyxor S&amp;P Global Developed Paris-Aligned Climate (EU PAB) (DR) UCITS ETF - Acc"/>
    <x v="2"/>
    <e v="#N/A"/>
    <x v="0"/>
    <e v="#N/A"/>
    <s v="ESG"/>
    <s v="Long"/>
    <s v="Equity"/>
    <e v="#N/A"/>
    <x v="1"/>
    <s v="EABG"/>
    <s v="EABG.DE"/>
    <s v="EABG GY"/>
    <m/>
    <n v="2E-3"/>
    <n v="33.358545454545499"/>
    <n v="30.888732454545448"/>
    <s v="12:00 - 12:30"/>
    <n v="0.02"/>
    <x v="0"/>
    <x v="2"/>
    <s v="Accumulating Full Replication"/>
    <x v="0"/>
    <x v="0"/>
    <s v="100000 EUR"/>
    <s v="ETF"/>
    <e v="#N/A"/>
    <s v="EABGEURINAV=SOLA"/>
    <s v="EABGEUIV"/>
    <s v="S&amp;P Developed ex-Korea LargeMidCap Paris-Aligned Climate"/>
    <x v="273"/>
    <n v="904"/>
    <s v="www.lyxoretf.de"/>
    <m/>
    <m/>
    <m/>
    <m/>
    <m/>
    <m/>
    <m/>
  </r>
  <r>
    <x v="0"/>
    <s v="IE00B6YX5B26"/>
    <s v="SPDR S&amp;P Emerging Markets Dividend Aristocrats UCITS ETF (Dist)"/>
    <x v="2"/>
    <e v="#N/A"/>
    <x v="9"/>
    <e v="#N/A"/>
    <s v="Dividends"/>
    <s v="Long"/>
    <s v="Equity"/>
    <e v="#N/A"/>
    <x v="12"/>
    <s v="SPYV"/>
    <s v="EMDV.DE"/>
    <s v="SPYV GY"/>
    <m/>
    <n v="5.4999999999999997E-3"/>
    <n v="31.689227272727301"/>
    <n v="29.398373636363637"/>
    <s v="12:30 - 13:00"/>
    <n v="1.4999999999999999E-2"/>
    <x v="1"/>
    <x v="0"/>
    <s v="Distributing Optimised"/>
    <x v="0"/>
    <x v="0"/>
    <s v="50000 EUR"/>
    <s v="ETF"/>
    <d v="2011-10-20T00:00:00"/>
    <s v=".INSPYVE"/>
    <s v="INSPYVE"/>
    <s v="S&amp;P Emerging Markets High Yield Dividend Aristocrats"/>
    <x v="274"/>
    <n v="905"/>
    <s v="www.spdrseurope.com"/>
    <m/>
    <m/>
    <m/>
    <m/>
    <m/>
    <m/>
    <m/>
  </r>
  <r>
    <x v="0"/>
    <s v="IE00BWBXM492"/>
    <s v="SPDR S&amp;P U.S. Energy Select Sector UCITS ETF"/>
    <x v="1"/>
    <e v="#N/A"/>
    <x v="3"/>
    <e v="#N/A"/>
    <s v="Capitalization"/>
    <s v="Long"/>
    <s v="Equity"/>
    <e v="#N/A"/>
    <x v="12"/>
    <s v="ZPDE"/>
    <s v="ZPDE.DE"/>
    <s v="ZPDE GY"/>
    <m/>
    <n v="1.5E-3"/>
    <n v="22.781500000000001"/>
    <n v="14.160241454545455"/>
    <s v="16:30 - 17:00"/>
    <n v="1.4999999999999999E-2"/>
    <x v="0"/>
    <x v="2"/>
    <s v="Accumulating Full Replication"/>
    <x v="0"/>
    <x v="0"/>
    <s v="50000 EUR"/>
    <s v="ETF"/>
    <d v="2015-07-09T00:00:00"/>
    <s v=""/>
    <s v="INZPDEE"/>
    <s v="S&amp;P Energy Select Sector"/>
    <x v="275"/>
    <n v="907"/>
    <s v="www.spdrseurope.com"/>
    <m/>
    <m/>
    <m/>
    <m/>
    <m/>
    <m/>
    <m/>
  </r>
  <r>
    <x v="0"/>
    <s v="IE00B5M1WJ87"/>
    <s v="SPDR S&amp;P Euro Dividend Aristocrats UCITS ETF"/>
    <x v="2"/>
    <e v="#N/A"/>
    <x v="2"/>
    <e v="#N/A"/>
    <s v="Dividends"/>
    <s v="Long"/>
    <s v="Equity"/>
    <e v="#N/A"/>
    <x v="12"/>
    <s v="SPYW"/>
    <s v="SPYW.DE"/>
    <s v="SPYW GY"/>
    <m/>
    <n v="3.0000000000000001E-3"/>
    <n v="9.1220454545454608"/>
    <n v="8.4371607272727278"/>
    <s v="14:00 - 14:30"/>
    <n v="1.4999999999999999E-2"/>
    <x v="1"/>
    <x v="2"/>
    <s v="Distributing Full Replication"/>
    <x v="1"/>
    <x v="0"/>
    <s v="50000 EUR"/>
    <s v="ETF"/>
    <d v="2012-03-01T00:00:00"/>
    <s v=""/>
    <s v="INSPYWE"/>
    <s v="S&amp;P Euro High Yield Dividend Aristocrats"/>
    <x v="276"/>
    <n v="908"/>
    <s v="www.spdrseurope.com"/>
    <m/>
    <m/>
    <m/>
    <m/>
    <m/>
    <m/>
    <m/>
  </r>
  <r>
    <x v="0"/>
    <s v="IE00BGV5VM45"/>
    <s v="Xtrackers S&amp;P Europe ex UK UCITS ETF 1D"/>
    <x v="2"/>
    <e v="#N/A"/>
    <x v="2"/>
    <e v="#N/A"/>
    <s v="Capitalization"/>
    <s v="Long"/>
    <s v="Equity"/>
    <e v="#N/A"/>
    <x v="3"/>
    <s v="XUEK"/>
    <s v="XUEK.DE"/>
    <s v="XUEK GY"/>
    <m/>
    <n v="8.9999999999999998E-4"/>
    <n v="26.5624090909091"/>
    <n v="25.220609772727276"/>
    <s v="13:00 - 13:30"/>
    <n v="0.05"/>
    <x v="1"/>
    <x v="2"/>
    <s v="Distributing Full Replication"/>
    <x v="1"/>
    <x v="0"/>
    <s v="50000 EUR"/>
    <s v="ETF"/>
    <e v="#N/A"/>
    <s v="XAIXEURINAV=SOLA"/>
    <s v="XUEKEUIV"/>
    <s v="S&amp;P Europe ex UK Large Mid Cap"/>
    <x v="277"/>
    <n v="909"/>
    <s v="www.etf.dws.com"/>
    <m/>
    <m/>
    <m/>
    <m/>
    <m/>
    <m/>
    <m/>
  </r>
  <r>
    <x v="0"/>
    <s v="LU2198884491"/>
    <s v="Lyxor S&amp;P Europe Paris-Aligned Climate (EU PAB) (DR) UCITS ETF - Acc"/>
    <x v="2"/>
    <e v="#N/A"/>
    <x v="2"/>
    <e v="#N/A"/>
    <s v="ESG"/>
    <s v="Long"/>
    <s v="Equity"/>
    <e v="#N/A"/>
    <x v="1"/>
    <s v="EABE"/>
    <s v="EABE.DE"/>
    <s v="EABE GY"/>
    <m/>
    <n v="2E-3"/>
    <n v="30.819363636363601"/>
    <n v="30.074938500000005"/>
    <s v="11:30 - 12:00"/>
    <n v="0.02"/>
    <x v="0"/>
    <x v="2"/>
    <s v="Accumulating Full Replication"/>
    <x v="1"/>
    <x v="0"/>
    <s v="100000 EUR"/>
    <s v="ETF"/>
    <e v="#N/A"/>
    <s v="EABEEURINAV=SOLA"/>
    <s v="EABEEUIV"/>
    <s v="S&amp;P Europe LargeMidCap Paris-Aligned Climate"/>
    <x v="278"/>
    <n v="910"/>
    <s v="www.lyxoretf.de"/>
    <m/>
    <m/>
    <m/>
    <m/>
    <m/>
    <m/>
    <m/>
  </r>
  <r>
    <x v="0"/>
    <s v="LU2195226068"/>
    <s v="Lyxor S&amp;P Eurozone Paris-Aligned Climate (EU PAB) (DR) UCITS ETF - Acc "/>
    <x v="2"/>
    <e v="#N/A"/>
    <x v="2"/>
    <e v="#N/A"/>
    <s v="ESG"/>
    <s v="Long"/>
    <s v="Equity"/>
    <e v="#N/A"/>
    <x v="1"/>
    <s v="ZPAB"/>
    <s v="ZPAB.DE"/>
    <s v="ZPAB GY"/>
    <m/>
    <n v="2E-3"/>
    <n v="30.384318181818202"/>
    <n v="29.442679772727274"/>
    <s v="11:30 - 12:00"/>
    <n v="0.03"/>
    <x v="0"/>
    <x v="2"/>
    <s v="Accumulating Full Replication"/>
    <x v="1"/>
    <x v="0"/>
    <s v="100000 EUR"/>
    <s v="ETF"/>
    <e v="#N/A"/>
    <s v="EPABEURINAV=SOLA"/>
    <s v="EPABIV"/>
    <s v="S&amp;P Eurozone LargeMidCap Paris-Aligned Climate"/>
    <x v="278"/>
    <n v="911"/>
    <s v="www.lyxoretf.de"/>
    <m/>
    <m/>
    <m/>
    <m/>
    <m/>
    <m/>
    <m/>
  </r>
  <r>
    <x v="0"/>
    <s v="IE00BWBXM500"/>
    <s v="SPDR S&amp;P U.S. Financials Select Sector UCITS ETF"/>
    <x v="8"/>
    <e v="#N/A"/>
    <x v="3"/>
    <e v="#N/A"/>
    <s v="Capitalization"/>
    <s v="Long"/>
    <s v="Equity"/>
    <e v="#N/A"/>
    <x v="12"/>
    <s v="ZPDF"/>
    <s v="ZPDF.DE"/>
    <s v="ZPDF GY"/>
    <m/>
    <n v="1.5E-3"/>
    <n v="18.797409090909099"/>
    <n v="12.766947863636364"/>
    <s v="16:30 - 17:00"/>
    <n v="1.4999999999999999E-2"/>
    <x v="0"/>
    <x v="2"/>
    <s v="Accumulating Full Replication"/>
    <x v="0"/>
    <x v="0"/>
    <s v="50000 EUR"/>
    <s v="ETF"/>
    <d v="2015-07-09T00:00:00"/>
    <s v=""/>
    <s v="INZPDFE"/>
    <s v="S&amp;P Financials Select Sector"/>
    <x v="279"/>
    <n v="912"/>
    <s v="www.spdrseurope.com"/>
    <m/>
    <m/>
    <m/>
    <m/>
    <m/>
    <m/>
    <m/>
  </r>
  <r>
    <x v="0"/>
    <s v="IE00B1XNHC34"/>
    <s v="iShares Global Clean Energy UCITS ETF USD (Dist)"/>
    <x v="16"/>
    <n v="53.63"/>
    <x v="0"/>
    <n v="44.38"/>
    <s v="Capitalization"/>
    <s v="Long"/>
    <s v="Equity"/>
    <n v="25.44"/>
    <x v="2"/>
    <s v="IQQH"/>
    <s v="IQQH.DE"/>
    <s v="IQQH GY"/>
    <m/>
    <n v="6.4999999999999997E-3"/>
    <n v="20.744272727272701"/>
    <n v="17.349074045454543"/>
    <s v="11:00 - 11:30"/>
    <n v="1.4999999999999999E-2"/>
    <x v="1"/>
    <x v="2"/>
    <s v="Distributing Full Replication"/>
    <x v="0"/>
    <x v="0"/>
    <s v="100000 EUR"/>
    <s v="ETF"/>
    <d v="2007-07-09T00:00:00"/>
    <s v="INRGINAV.DE"/>
    <s v="INAVNRGE"/>
    <s v="S&amp;P Global Clean Energy"/>
    <x v="280"/>
    <n v="913"/>
    <s v="www.ishares.com"/>
    <m/>
    <s v="https://www.ishares.com/de/privatanleger/de/produkte/251911/ishares-global-clean-energy-ucits-etf/1478358465952.ajax?fileType=csv&amp;fileName=IQQH_holdings&amp;dataType=fund"/>
    <m/>
    <m/>
    <m/>
    <m/>
    <m/>
  </r>
  <r>
    <x v="0"/>
    <s v="IE00B9CQXS71"/>
    <s v="SPDR S&amp;P Global Dividend Aristocrats UCITS ETF"/>
    <x v="2"/>
    <e v="#N/A"/>
    <x v="0"/>
    <e v="#N/A"/>
    <s v="Dividends"/>
    <s v="Long"/>
    <s v="Equity"/>
    <e v="#N/A"/>
    <x v="12"/>
    <s v="ZPRG"/>
    <s v="ZPRG.DE"/>
    <s v="ZPRG GY"/>
    <m/>
    <n v="4.4999999999999997E-3"/>
    <n v="15.6297727272727"/>
    <n v="14.050628136363635"/>
    <s v="16:30 - 17:00"/>
    <n v="1.4999999999999999E-2"/>
    <x v="1"/>
    <x v="0"/>
    <s v="Distributing Optimised"/>
    <x v="0"/>
    <x v="0"/>
    <s v="50000 EUR"/>
    <s v="ETF"/>
    <d v="2013-05-17T00:00:00"/>
    <s v=".INZPRGE"/>
    <s v="INZPRGE"/>
    <s v="S&amp;P Global Dividend Aristocrats"/>
    <x v="281"/>
    <n v="914"/>
    <s v="www.spdrseurope.com"/>
    <m/>
    <m/>
    <m/>
    <m/>
    <m/>
    <m/>
    <m/>
  </r>
  <r>
    <x v="0"/>
    <s v="LU0322253229"/>
    <s v="Xtrackers S&amp;P Global Infrastructure Swap UCITS ETF 1C"/>
    <x v="6"/>
    <e v="#N/A"/>
    <x v="0"/>
    <e v="#N/A"/>
    <s v="Capitalization"/>
    <s v="Long"/>
    <s v="Equity"/>
    <e v="#N/A"/>
    <x v="3"/>
    <s v="DX2E"/>
    <s v="XSGI.DE"/>
    <s v="XSGI GY"/>
    <m/>
    <n v="6.0000000000000001E-3"/>
    <n v="28.496818181818199"/>
    <n v="25.188757863636354"/>
    <s v="16:30 - 17:00"/>
    <n v="0.05"/>
    <x v="0"/>
    <x v="1"/>
    <s v="Accumulating Swap-based"/>
    <x v="0"/>
    <x v="0"/>
    <s v="1000 shares"/>
    <s v="ETF"/>
    <d v="2008-02-07T00:00:00"/>
    <s v="XSGIINAV.DE"/>
    <s v="XSGIINAV"/>
    <s v="S&amp;P Global Infrastructure"/>
    <x v="282"/>
    <n v="915"/>
    <s v="www.etf.dws.com"/>
    <m/>
    <m/>
    <m/>
    <m/>
    <m/>
    <m/>
    <m/>
  </r>
  <r>
    <x v="0"/>
    <s v="LU1681048630"/>
    <s v="Amundi S&amp;P Global Luxury UCITS ETF - EUR (C)"/>
    <x v="17"/>
    <e v="#N/A"/>
    <x v="0"/>
    <e v="#N/A"/>
    <s v="Capitalization"/>
    <s v="Long"/>
    <s v="Equity"/>
    <e v="#N/A"/>
    <x v="6"/>
    <s v="GLUX"/>
    <s v="AMGLUX.DE"/>
    <s v="GLUX GY"/>
    <m/>
    <n v="2.5000000000000001E-3"/>
    <n v="45.906045454545499"/>
    <n v="42.554619227272724"/>
    <s v="16:00 - 16:30"/>
    <n v="0.02"/>
    <x v="2"/>
    <x v="1"/>
    <s v="Alternative Swap-based"/>
    <x v="1"/>
    <x v="0"/>
    <s v="910 shares"/>
    <s v="ETF"/>
    <e v="#N/A"/>
    <s v="IGLUXINAV.PA"/>
    <s v="IGLUX"/>
    <s v="S&amp;P Global Luxury"/>
    <x v="283"/>
    <n v="916"/>
    <s v="www.amundietf.de"/>
    <m/>
    <m/>
    <m/>
    <m/>
    <m/>
    <m/>
    <m/>
  </r>
  <r>
    <x v="0"/>
    <s v="IE00B1TXK627"/>
    <s v="iShares Global Water UCITS ETF USD (Dist)"/>
    <x v="18"/>
    <n v="45.800000000000004"/>
    <x v="0"/>
    <n v="50.66"/>
    <s v="Capitalization"/>
    <s v="Long"/>
    <s v="Equity"/>
    <n v="33.33"/>
    <x v="2"/>
    <s v="IQQQ"/>
    <s v="IQQQ.DE"/>
    <s v="IQQQ GY"/>
    <m/>
    <n v="6.4999999999999997E-3"/>
    <n v="16.8608181818182"/>
    <n v="11.972525545454545"/>
    <s v="12:00 - 12:30"/>
    <n v="1.4999999999999999E-2"/>
    <x v="1"/>
    <x v="2"/>
    <s v="Distributing Full Replication"/>
    <x v="0"/>
    <x v="0"/>
    <s v="100000 EUR"/>
    <s v="ETF"/>
    <d v="2007-03-20T00:00:00"/>
    <s v="IH2OINAV.DE"/>
    <s v="INAVSGFE"/>
    <s v="S&amp;P Global Water 50"/>
    <x v="284"/>
    <n v="917"/>
    <s v="www.ishares.com"/>
    <m/>
    <s v="https://www.ishares.com/de/privatanleger/de/produkte/251913/ishares-global-water-ucits-etf/1478358465952.ajax?fileType=csv&amp;fileName=IQQQ_holdings&amp;dataType=fund"/>
    <m/>
    <m/>
    <m/>
    <m/>
    <m/>
  </r>
  <r>
    <x v="0"/>
    <s v="IE00BWBXM617"/>
    <s v="SPDR S&amp;P U.S. Health Care Select Sector UCITS ETF"/>
    <x v="0"/>
    <e v="#N/A"/>
    <x v="3"/>
    <e v="#N/A"/>
    <s v="Capitalization"/>
    <s v="Long"/>
    <s v="Equity"/>
    <e v="#N/A"/>
    <x v="12"/>
    <s v="ZPDH"/>
    <s v="ZPDH.DE"/>
    <s v="ZPDH GY"/>
    <m/>
    <n v="1.5E-3"/>
    <n v="16.062909090909098"/>
    <n v="10.946967954545455"/>
    <s v="16:30 - 17:00"/>
    <n v="1.4999999999999999E-2"/>
    <x v="0"/>
    <x v="2"/>
    <s v="Accumulating Full Replication"/>
    <x v="0"/>
    <x v="0"/>
    <s v="50000 EUR"/>
    <s v="ETF"/>
    <d v="2015-07-09T00:00:00"/>
    <s v=""/>
    <s v="INZPDHE"/>
    <s v="S&amp;P Health Care Select Sector"/>
    <x v="285"/>
    <n v="918"/>
    <s v="www.spdrseurope.com"/>
    <m/>
    <m/>
    <m/>
    <m/>
    <m/>
    <m/>
    <m/>
  </r>
  <r>
    <x v="0"/>
    <s v="IE00B979GK47"/>
    <s v="SPDR S&amp;P U.S. Dividend Aristocrats EUR Hdg UCITS ETF (Dist)"/>
    <x v="2"/>
    <e v="#N/A"/>
    <x v="3"/>
    <e v="#N/A"/>
    <s v="Dividends"/>
    <s v="Long"/>
    <s v="Equity"/>
    <e v="#N/A"/>
    <x v="12"/>
    <s v="SPPD"/>
    <s v="SPPD.DE"/>
    <s v="SPPD GY"/>
    <m/>
    <n v="4.0000000000000001E-3"/>
    <n v="28.6041818181818"/>
    <n v="20.026884863636369"/>
    <s v="17:00 - 17:30"/>
    <n v="1.4999999999999999E-2"/>
    <x v="1"/>
    <x v="2"/>
    <s v="Distributing Full Replication"/>
    <x v="1"/>
    <x v="0"/>
    <s v="100000 EUR"/>
    <s v="ETF"/>
    <e v="#N/A"/>
    <s v=""/>
    <s v="INSPPD"/>
    <s v="S&amp;P High Yield Dividend Aristocrats EUR Dynamic Hedged"/>
    <x v="286"/>
    <n v="919"/>
    <s v="www.spdrseurope.com"/>
    <m/>
    <m/>
    <m/>
    <m/>
    <m/>
    <m/>
    <m/>
  </r>
  <r>
    <x v="0"/>
    <s v="IE00B6YX5D40"/>
    <s v="SPDR S&amp;P US Dividend Aristocrats UCITS ETF"/>
    <x v="2"/>
    <e v="#N/A"/>
    <x v="3"/>
    <e v="#N/A"/>
    <s v="Dividends"/>
    <s v="Long"/>
    <s v="Equity"/>
    <e v="#N/A"/>
    <x v="12"/>
    <s v="SPYD"/>
    <s v="SPYD.DE"/>
    <s v="SPYD GY"/>
    <m/>
    <n v="3.5000000000000001E-3"/>
    <n v="14.6153636363636"/>
    <n v="8.8057342727272729"/>
    <s v="16:30 - 17:00"/>
    <n v="1.4999999999999999E-2"/>
    <x v="1"/>
    <x v="2"/>
    <s v="Distributing Full Replication"/>
    <x v="0"/>
    <x v="0"/>
    <s v="50000 EUR"/>
    <s v="ETF"/>
    <d v="2011-10-20T00:00:00"/>
    <s v=".INSPYDE"/>
    <s v="INSPYDE"/>
    <s v="S&amp;P High Yield Dividend Aristocrats"/>
    <x v="286"/>
    <n v="920"/>
    <s v="www.spdrseurope.com"/>
    <m/>
    <m/>
    <m/>
    <m/>
    <m/>
    <m/>
    <m/>
  </r>
  <r>
    <x v="0"/>
    <s v="IE00BWBXM724"/>
    <s v="SPDR S&amp;P U.S. Industrials Select Sector UCITS ETF"/>
    <x v="12"/>
    <e v="#N/A"/>
    <x v="3"/>
    <e v="#N/A"/>
    <s v="Capitalization"/>
    <s v="Long"/>
    <s v="Equity"/>
    <e v="#N/A"/>
    <x v="12"/>
    <s v="ZPDI"/>
    <s v="ZPDI.DE"/>
    <s v="ZPDI GY"/>
    <m/>
    <n v="1.5E-3"/>
    <n v="17.9055"/>
    <n v="12.225134318181819"/>
    <s v="16:00 - 16:30"/>
    <n v="1.4999999999999999E-2"/>
    <x v="0"/>
    <x v="2"/>
    <s v="Accumulating Full Replication"/>
    <x v="0"/>
    <x v="0"/>
    <s v="50000 EUR"/>
    <s v="ETF"/>
    <d v="2015-07-09T00:00:00"/>
    <s v=""/>
    <s v="INZPDIE"/>
    <s v="S&amp;P Industrials Select Sector"/>
    <x v="287"/>
    <n v="921"/>
    <s v="www.spdrseurope.com"/>
    <m/>
    <m/>
    <m/>
    <m/>
    <m/>
    <m/>
    <m/>
  </r>
  <r>
    <x v="0"/>
    <s v="IE00BWBXM831"/>
    <s v="SPDR S&amp;P U.S. Materials Select Sector UCITS ETF"/>
    <x v="13"/>
    <e v="#N/A"/>
    <x v="3"/>
    <e v="#N/A"/>
    <s v="Capitalization"/>
    <s v="Long"/>
    <s v="Equity"/>
    <e v="#N/A"/>
    <x v="12"/>
    <s v="ZPDM"/>
    <s v="ZPDM.DE"/>
    <s v="ZPDM GY"/>
    <m/>
    <n v="1.5E-3"/>
    <n v="25.199590909090901"/>
    <n v="10.976877409090912"/>
    <s v="16:30 - 17:00"/>
    <n v="1.4999999999999999E-2"/>
    <x v="0"/>
    <x v="2"/>
    <s v="Accumulating Full Replication"/>
    <x v="0"/>
    <x v="0"/>
    <s v="50000 EUR"/>
    <s v="ETF"/>
    <d v="2015-07-09T00:00:00"/>
    <s v=""/>
    <s v="INZPDME"/>
    <s v="S&amp;P Materials Select Sector"/>
    <x v="288"/>
    <n v="923"/>
    <s v="www.spdrseurope.com"/>
    <m/>
    <m/>
    <m/>
    <m/>
    <m/>
    <m/>
    <m/>
  </r>
  <r>
    <x v="0"/>
    <s v="LU0392495965"/>
    <s v="ComStage S&amp;P MidCap 400 UCITS ETF"/>
    <x v="2"/>
    <e v="#N/A"/>
    <x v="3"/>
    <e v="#N/A"/>
    <s v="MidCap"/>
    <s v="Long"/>
    <s v="Equity"/>
    <e v="#N/A"/>
    <x v="1"/>
    <s v="X022"/>
    <s v="X022.DE"/>
    <s v="CBMMDUUS GY"/>
    <m/>
    <n v="3.5000000000000001E-3"/>
    <n v="30.7000909090909"/>
    <n v="26.16057813636364"/>
    <s v="11:30 - 12:00"/>
    <n v="0.02"/>
    <x v="1"/>
    <x v="1"/>
    <s v="Distributing Swap-based"/>
    <x v="0"/>
    <x v="0"/>
    <s v="100000 EUR"/>
    <s v="ETF"/>
    <e v="#N/A"/>
    <s v="CBMMDUUSEURINAV=SOLA"/>
    <s v="CNAVMMUS"/>
    <s v="S&amp;P Mid Cap 400"/>
    <x v="289"/>
    <n v="924"/>
    <s v="www.lyxoretf.de"/>
    <m/>
    <m/>
    <m/>
    <m/>
    <m/>
    <m/>
    <m/>
  </r>
  <r>
    <x v="0"/>
    <s v="IE00B4YBJ215"/>
    <s v="SPDR S&amp;P 400 US Mid Cap UCITS ETF"/>
    <x v="2"/>
    <e v="#N/A"/>
    <x v="3"/>
    <e v="#N/A"/>
    <s v="MidCap"/>
    <s v="Long"/>
    <s v="Equity"/>
    <e v="#N/A"/>
    <x v="12"/>
    <s v="SPY4"/>
    <s v="SPY4.DE"/>
    <s v="SPY4 GY"/>
    <m/>
    <n v="3.0000000000000001E-3"/>
    <n v="10.344590909090901"/>
    <n v="8.8084934090909108"/>
    <s v="17:00 - 17:30"/>
    <n v="1.4999999999999999E-2"/>
    <x v="0"/>
    <x v="2"/>
    <s v="Accumulating Full Replication"/>
    <x v="0"/>
    <x v="0"/>
    <s v="50000 EUR"/>
    <s v="ETF"/>
    <d v="2012-02-02T00:00:00"/>
    <s v=""/>
    <s v="INSPY4E"/>
    <s v="S&amp;P Mid Cap 400"/>
    <x v="289"/>
    <n v="924"/>
    <s v="www.spdrseurope.com"/>
    <m/>
    <m/>
    <m/>
    <m/>
    <m/>
    <m/>
    <m/>
  </r>
  <r>
    <x v="0"/>
    <s v="IE00B9KNR336"/>
    <s v="SPDR S&amp;P Pan Asia Dividend Aristocrats UCITS ETF"/>
    <x v="2"/>
    <e v="#N/A"/>
    <x v="7"/>
    <e v="#N/A"/>
    <s v="Dividends"/>
    <s v="Long"/>
    <s v="Equity"/>
    <e v="#N/A"/>
    <x v="12"/>
    <s v="ZPRA"/>
    <s v="ZPRA.DE"/>
    <s v="ZPRA GY"/>
    <m/>
    <n v="5.4999999999999997E-3"/>
    <n v="20.853272727272699"/>
    <n v="18.677183454545453"/>
    <s v="16:00 - 16:30"/>
    <n v="1.4999999999999999E-2"/>
    <x v="1"/>
    <x v="0"/>
    <s v="Distributing Optimised"/>
    <x v="0"/>
    <x v="0"/>
    <s v="50000 EUR"/>
    <s v="ETF"/>
    <d v="2013-05-17T00:00:00"/>
    <s v=".INZPRAE"/>
    <s v="INZPRAE"/>
    <s v="S&amp;P Pan Asia Dividend Aristocrats"/>
    <x v="290"/>
    <n v="925"/>
    <s v="www.spdrseurope.com"/>
    <m/>
    <m/>
    <m/>
    <m/>
    <m/>
    <m/>
    <m/>
  </r>
  <r>
    <x v="0"/>
    <s v="IE00B2QWCY14"/>
    <s v="iShares S&amp;P SmallCap 600 UCITS ETF USD (Dist)"/>
    <x v="2"/>
    <n v="17.420000000000005"/>
    <x v="3"/>
    <n v="100.05999999999995"/>
    <s v="SmallCap"/>
    <s v="Long"/>
    <s v="Equity"/>
    <n v="3.0700000000000003"/>
    <x v="2"/>
    <s v="IUS3"/>
    <s v="IUS3.DE"/>
    <s v="IUS3 GY"/>
    <m/>
    <n v="4.0000000000000001E-3"/>
    <n v="20.233272727272698"/>
    <n v="18.45489604545455"/>
    <s v="13:00 - 13:30"/>
    <n v="1.4999999999999999E-2"/>
    <x v="1"/>
    <x v="0"/>
    <s v="Distributing Optimised"/>
    <x v="0"/>
    <x v="0"/>
    <s v="100000 EUR"/>
    <s v="ETF"/>
    <d v="2008-05-12T00:00:00"/>
    <s v="4MYBINAV.DE"/>
    <s v="INAVSPE"/>
    <s v="S&amp;P Small Cap 600"/>
    <x v="291"/>
    <n v="927"/>
    <s v="www.ishares.com"/>
    <m/>
    <s v="https://www.ishares.com/de/privatanleger/de/produkte/251920/ishares-sp-smallcap-600-ucits-etf/1478358465952.ajax?fileType=csv&amp;fileName=IUS3_holdings&amp;dataType=fund"/>
    <m/>
    <m/>
    <m/>
    <m/>
    <m/>
  </r>
  <r>
    <x v="0"/>
    <s v="LU0860821874"/>
    <s v="ComStage S&amp;P SMIT 40 Index UCITS ETF"/>
    <x v="2"/>
    <e v="#N/A"/>
    <x v="9"/>
    <e v="#N/A"/>
    <s v="Capitalization"/>
    <s v="Long"/>
    <s v="Equity"/>
    <e v="#N/A"/>
    <x v="1"/>
    <s v="E129"/>
    <s v="E129.DE"/>
    <s v="E129 GY"/>
    <m/>
    <n v="6.0000000000000001E-3"/>
    <n v="60.255454545454498"/>
    <n v="56.551393000000004"/>
    <s v="11:30 - 12:00"/>
    <n v="0.02"/>
    <x v="0"/>
    <x v="1"/>
    <s v="Accumulating Swap-based"/>
    <x v="1"/>
    <x v="0"/>
    <s v="100000 EUR"/>
    <s v="ETF"/>
    <e v="#N/A"/>
    <s v="E129EURINAV=SOLA"/>
    <s v="CNAVE129"/>
    <s v="S&amp;P SMIT 40"/>
    <x v="292"/>
    <n v="928"/>
    <s v="www.lyxoretf.de"/>
    <m/>
    <m/>
    <m/>
    <m/>
    <m/>
    <m/>
    <m/>
  </r>
  <r>
    <x v="0"/>
    <s v="IE00BWBXM948"/>
    <s v="SPDR S&amp;P U.S. Technology Select Sector UCITS ETF"/>
    <x v="3"/>
    <e v="#N/A"/>
    <x v="3"/>
    <e v="#N/A"/>
    <s v="Capitalization"/>
    <s v="Long"/>
    <s v="Equity"/>
    <e v="#N/A"/>
    <x v="12"/>
    <s v="ZPDT"/>
    <s v="ZPDT.DE"/>
    <s v="ZPDT GY"/>
    <m/>
    <n v="1.5E-3"/>
    <n v="14.067909090909099"/>
    <n v="10.052599045454546"/>
    <s v="16:30 - 17:00"/>
    <n v="1.4999999999999999E-2"/>
    <x v="0"/>
    <x v="2"/>
    <s v="Accumulating Full Replication"/>
    <x v="0"/>
    <x v="0"/>
    <s v="50000 EUR"/>
    <s v="ETF"/>
    <d v="2015-07-09T00:00:00"/>
    <s v=""/>
    <s v="INZPDTE"/>
    <s v="S&amp;P Technology Select Sector"/>
    <x v="293"/>
    <n v="929"/>
    <s v="www.spdrseurope.com"/>
    <m/>
    <m/>
    <m/>
    <m/>
    <m/>
    <m/>
    <m/>
  </r>
  <r>
    <x v="0"/>
    <s v="IE00B6S2Z822"/>
    <s v="SPDR S&amp;P UK Dividend Aristocrats UCITS ETF"/>
    <x v="2"/>
    <e v="#N/A"/>
    <x v="10"/>
    <e v="#N/A"/>
    <s v="Dividends"/>
    <s v="Long"/>
    <s v="Equity"/>
    <e v="#N/A"/>
    <x v="12"/>
    <s v="SPYG"/>
    <s v="SPYG.DE"/>
    <s v="SPYG GY"/>
    <m/>
    <n v="3.0000000000000001E-3"/>
    <n v="49.926363636363597"/>
    <n v="47.187010136363625"/>
    <s v="12:30 - 13:00"/>
    <n v="1.4999999999999999E-2"/>
    <x v="1"/>
    <x v="2"/>
    <s v="Distributing Full Replication"/>
    <x v="4"/>
    <x v="0"/>
    <s v="50000 EUR"/>
    <s v="ETF"/>
    <d v="2012-03-01T00:00:00"/>
    <s v=""/>
    <s v="INSPYGE"/>
    <s v="S&amp;P UK High Yield Dividend Aristocrats"/>
    <x v="294"/>
    <n v="930"/>
    <s v="www.spdrseurope.com"/>
    <m/>
    <m/>
    <m/>
    <m/>
    <m/>
    <m/>
    <m/>
  </r>
  <r>
    <x v="0"/>
    <s v="IE00BWBXMB69"/>
    <s v="SPDR S&amp;P U.S. Utilities Select Sector UCITS ETF"/>
    <x v="14"/>
    <e v="#N/A"/>
    <x v="3"/>
    <e v="#N/A"/>
    <s v="Capitalization"/>
    <s v="Long"/>
    <s v="Equity"/>
    <e v="#N/A"/>
    <x v="12"/>
    <s v="ZPDU"/>
    <s v="ZPDU.DE"/>
    <s v="ZPDU GY"/>
    <m/>
    <n v="1.5E-3"/>
    <n v="16.486909090909101"/>
    <n v="10.13236131818182"/>
    <s v="16:30 - 17:00"/>
    <n v="1.4999999999999999E-2"/>
    <x v="0"/>
    <x v="2"/>
    <s v="Accumulating Full Replication"/>
    <x v="0"/>
    <x v="0"/>
    <s v="50000 EUR"/>
    <s v="ETF"/>
    <d v="2015-07-09T00:00:00"/>
    <s v=""/>
    <s v="INZPDUE"/>
    <s v="S&amp;P Utilities Select Sector"/>
    <x v="295"/>
    <n v="931"/>
    <s v="www.spdrseurope.com"/>
    <m/>
    <m/>
    <m/>
    <m/>
    <m/>
    <m/>
    <m/>
  </r>
  <r>
    <x v="0"/>
    <s v="LU0496786905"/>
    <s v="Lyxor Australia (S&amp;P/ASX 200) UCITS ETF - Dist"/>
    <x v="2"/>
    <e v="#N/A"/>
    <x v="19"/>
    <e v="#N/A"/>
    <s v="Capitalization"/>
    <s v="Long"/>
    <s v="Equity"/>
    <e v="#N/A"/>
    <x v="1"/>
    <s v="LYPU"/>
    <s v="LYPU.DE"/>
    <s v="LYPU GY"/>
    <m/>
    <n v="4.0000000000000001E-3"/>
    <n v="10.058"/>
    <n v="9.4666980000000009"/>
    <s v="11:00 - 11:30"/>
    <n v="0.03"/>
    <x v="1"/>
    <x v="1"/>
    <s v="Distributing Swap-based"/>
    <x v="1"/>
    <x v="0"/>
    <s v="100000 EUR"/>
    <s v="ETF"/>
    <d v="2018-03-19T00:00:00"/>
    <s v=".INAU2"/>
    <s v="AU2IV"/>
    <s v="S&amp;P/ASX 200"/>
    <x v="296"/>
    <n v="932"/>
    <s v="www.lyxoretf.de"/>
    <m/>
    <m/>
    <m/>
    <m/>
    <m/>
    <m/>
    <m/>
  </r>
  <r>
    <x v="0"/>
    <s v="LU0328474803"/>
    <s v="Xtrackers S&amp;P ASX 200 UCITS ETF 1D"/>
    <x v="2"/>
    <e v="#N/A"/>
    <x v="19"/>
    <e v="#N/A"/>
    <s v="Capitalization"/>
    <s v="Long"/>
    <s v="Equity"/>
    <e v="#N/A"/>
    <x v="3"/>
    <s v="DX2S"/>
    <s v="XAUS.DE"/>
    <s v="XAUS GY"/>
    <m/>
    <n v="5.0000000000000001E-3"/>
    <n v="11.558272727272699"/>
    <n v="10.89939790909091"/>
    <s v="11:30 - 12:00"/>
    <n v="0.05"/>
    <x v="1"/>
    <x v="2"/>
    <s v="Distributing Full Replication"/>
    <x v="8"/>
    <x v="0"/>
    <s v="1000 shares"/>
    <s v="ETF"/>
    <d v="2008-02-07T00:00:00"/>
    <s v="XAUSINAV.DE"/>
    <s v="XAUSINAV"/>
    <s v="S&amp;P/ASX 200"/>
    <x v="296"/>
    <n v="932"/>
    <s v="www.etf.dws.com"/>
    <m/>
    <m/>
    <m/>
    <m/>
    <m/>
    <m/>
    <m/>
  </r>
  <r>
    <x v="0"/>
    <s v="LU0496786731"/>
    <s v="Lyxor MSCI Canada UCITS ETF - Dist"/>
    <x v="2"/>
    <e v="#N/A"/>
    <x v="17"/>
    <e v="#N/A"/>
    <s v="Capitalization"/>
    <s v="Long"/>
    <s v="Equity"/>
    <e v="#N/A"/>
    <x v="1"/>
    <s v="LYPT"/>
    <s v="LYPT.DE"/>
    <s v="LYPT GY"/>
    <m/>
    <n v="4.0000000000000001E-3"/>
    <n v="20.917045454545502"/>
    <n v="17.314240136363637"/>
    <s v="11:30 - 12:00"/>
    <n v="0.03"/>
    <x v="1"/>
    <x v="1"/>
    <s v="Distributing Swap-based"/>
    <x v="1"/>
    <x v="0"/>
    <s v="100000 EUR"/>
    <s v="ETF"/>
    <d v="2018-03-19T00:00:00"/>
    <s v=".INTSX"/>
    <s v="CANIV"/>
    <s v="S&amp;P/TSX 60"/>
    <x v="297"/>
    <n v="933"/>
    <s v="www.lyxoretf.de"/>
    <m/>
    <m/>
    <m/>
    <m/>
    <m/>
    <m/>
    <m/>
  </r>
  <r>
    <x v="0"/>
    <s v="LU1602145119"/>
    <s v="Amundi Index Equity Global Multi Smart Allocation Scientific Beta UCITS ETF DR - EUR (C)"/>
    <x v="2"/>
    <e v="#N/A"/>
    <x v="0"/>
    <e v="#N/A"/>
    <s v="Multifactor"/>
    <s v="Long"/>
    <s v="Equity"/>
    <e v="#N/A"/>
    <x v="6"/>
    <s v="SM8T"/>
    <s v="SM8T.DE"/>
    <s v="SM8T GY"/>
    <m/>
    <n v="4.0000000000000001E-3"/>
    <n v="40.355409090909099"/>
    <n v="34.023014681818182"/>
    <s v="16:30 - 17:00"/>
    <n v="0.02"/>
    <x v="0"/>
    <x v="2"/>
    <s v="Accumulating Full Replication"/>
    <x v="1"/>
    <x v="0"/>
    <s v="270 shares"/>
    <s v="ETF"/>
    <e v="#N/A"/>
    <s v="ISMRTINAV.PA"/>
    <s v="ISMRT"/>
    <s v="Scientific Beta Developed Multi-Beta Multi-Strategy Four-Factor ERC"/>
    <x v="298"/>
    <n v="936"/>
    <s v="www.amundietf.de"/>
    <m/>
    <m/>
    <m/>
    <m/>
    <m/>
    <m/>
    <m/>
  </r>
  <r>
    <x v="0"/>
    <s v="LU1681039563"/>
    <s v="Amundi Europe Equity Multi Smart Allocation Scientific Beta UCITS ETF - EUR (C)"/>
    <x v="2"/>
    <e v="#N/A"/>
    <x v="2"/>
    <e v="#N/A"/>
    <s v="Multifactor"/>
    <s v="Long"/>
    <s v="Equity"/>
    <e v="#N/A"/>
    <x v="6"/>
    <s v="SMRE"/>
    <s v="SMRE.DE"/>
    <s v="SMRE GY"/>
    <m/>
    <n v="4.0000000000000001E-3"/>
    <n v="40.901499999999999"/>
    <n v="36.310583636363631"/>
    <s v="15:30 - 16:00"/>
    <n v="0.02"/>
    <x v="0"/>
    <x v="1"/>
    <s v="Accumulating Swap-based"/>
    <x v="1"/>
    <x v="0"/>
    <s v="3300 shares"/>
    <s v="ETF"/>
    <e v="#N/A"/>
    <s v="ISMREINAV.PA"/>
    <s v="ISMRE"/>
    <s v="Scientific Beta Extended Developed Europe Multi-Beta Multi-Strategy ERC"/>
    <x v="299"/>
    <n v="937"/>
    <s v="www.amundietf.de"/>
    <m/>
    <m/>
    <m/>
    <m/>
    <m/>
    <m/>
    <m/>
  </r>
  <r>
    <x v="0"/>
    <s v="DE000ETF9058"/>
    <s v="ComStage 1 SDAX UCITS ETF (I)"/>
    <x v="2"/>
    <e v="#N/A"/>
    <x v="6"/>
    <e v="#N/A"/>
    <s v="SmallCap"/>
    <s v="Long"/>
    <s v="Equity"/>
    <e v="#N/A"/>
    <x v="1"/>
    <s v="E905"/>
    <s v="E905.DE"/>
    <s v="E905 GY"/>
    <m/>
    <n v="7.0000000000000001E-3"/>
    <n v="41.569227272727296"/>
    <n v="38.235917000000001"/>
    <s v="13:00 - 13:30"/>
    <n v="0.02"/>
    <x v="1"/>
    <x v="2"/>
    <s v="Distributing Full Replication"/>
    <x v="1"/>
    <x v="0"/>
    <s v="50000 EUR"/>
    <s v="ETF"/>
    <e v="#N/A"/>
    <s v="E905EURINAV=SOLA"/>
    <s v="E905EUIV"/>
    <s v="SDAX"/>
    <x v="300"/>
    <n v="938"/>
    <s v="www.lyxoretf.de"/>
    <m/>
    <m/>
    <m/>
    <m/>
    <m/>
    <m/>
    <m/>
  </r>
  <r>
    <x v="0"/>
    <s v="LU0603942888"/>
    <s v="ComStage SDAX UCITS ETF"/>
    <x v="2"/>
    <e v="#N/A"/>
    <x v="6"/>
    <e v="#N/A"/>
    <s v="SmallCap"/>
    <s v="Long"/>
    <s v="Equity"/>
    <e v="#N/A"/>
    <x v="1"/>
    <s v="C005"/>
    <s v="C005.DE"/>
    <s v="C005 GY"/>
    <m/>
    <n v="7.0000000000000001E-3"/>
    <n v="32.605772727272701"/>
    <n v="28.933568636363635"/>
    <s v="13:00 - 13:30"/>
    <n v="0.02"/>
    <x v="1"/>
    <x v="2"/>
    <s v="Distributing Full Replication"/>
    <x v="1"/>
    <x v="0"/>
    <s v="50000 EUR"/>
    <s v="ETF"/>
    <e v="#N/A"/>
    <s v="C005EURINAV=SOLA"/>
    <s v="CNAVC005"/>
    <s v="SDAX"/>
    <x v="300"/>
    <n v="938"/>
    <s v="www.lyxoretf.de"/>
    <m/>
    <m/>
    <m/>
    <m/>
    <m/>
    <m/>
    <m/>
  </r>
  <r>
    <x v="0"/>
    <s v="LU0832436512"/>
    <s v="Lyxor SG Global Quality Income NTR UCITS ETF - Dist"/>
    <x v="2"/>
    <e v="#N/A"/>
    <x v="0"/>
    <e v="#N/A"/>
    <s v="Value"/>
    <s v="Long"/>
    <s v="Equity"/>
    <e v="#N/A"/>
    <x v="1"/>
    <s v="LGQI"/>
    <s v="LGQI.DE"/>
    <s v="LGQI GY"/>
    <m/>
    <n v="4.4999999999999997E-3"/>
    <n v="36.525818181818202"/>
    <n v="33.053410318181811"/>
    <s v="16:30 - 17:00"/>
    <n v="0.03"/>
    <x v="1"/>
    <x v="1"/>
    <s v="Distributing Swap-based"/>
    <x v="1"/>
    <x v="0"/>
    <s v="100000 EUR"/>
    <s v="ETF"/>
    <d v="2018-03-19T00:00:00"/>
    <s v=".ISGQI"/>
    <s v="LGQIIV"/>
    <s v="SG Global Income"/>
    <x v="301"/>
    <n v="939"/>
    <s v="www.lyxoretf.de"/>
    <m/>
    <m/>
    <m/>
    <m/>
    <m/>
    <m/>
    <m/>
  </r>
  <r>
    <x v="0"/>
    <s v="LU1079842321"/>
    <s v="Ossiam Shiller Barclays Cape Europe Sector Value TR UCITS ETF 1C (EUR)"/>
    <x v="2"/>
    <e v="#N/A"/>
    <x v="2"/>
    <e v="#N/A"/>
    <s v="Value"/>
    <s v="Long"/>
    <s v="Equity"/>
    <e v="#N/A"/>
    <x v="18"/>
    <s v="EUPE"/>
    <s v="EUPE.DE"/>
    <s v="EUPE GY"/>
    <m/>
    <n v="6.4999999999999997E-3"/>
    <n v="36.407909090909101"/>
    <n v="33.909533136363628"/>
    <s v="15:00 - 15:30"/>
    <n v="0.01"/>
    <x v="0"/>
    <x v="1"/>
    <s v="Accumulating Swap-based"/>
    <x v="1"/>
    <x v="0"/>
    <s v="800 shares"/>
    <s v="ETF"/>
    <d v="2015-02-16T00:00:00"/>
    <s v="ICAPEINAV.PA"/>
    <s v="ICAPE"/>
    <s v="Shiller Barclays Cape Europe Sector Value"/>
    <x v="302"/>
    <n v="942"/>
    <s v="www.ossiam.com"/>
    <m/>
    <m/>
    <m/>
    <m/>
    <m/>
    <m/>
    <m/>
  </r>
  <r>
    <x v="0"/>
    <s v="LU1079841273"/>
    <s v="Ossiam Shiller Barclays CAPE US Sector Value TR UCITS ETF 1C (EUR)"/>
    <x v="2"/>
    <e v="#N/A"/>
    <x v="3"/>
    <e v="#N/A"/>
    <s v="Value"/>
    <s v="Long"/>
    <s v="Equity"/>
    <e v="#N/A"/>
    <x v="18"/>
    <s v="USCP"/>
    <s v="USCP.DE"/>
    <s v="USCP GY"/>
    <m/>
    <n v="6.4999999999999997E-3"/>
    <n v="34.540545454545502"/>
    <n v="26.052111590909092"/>
    <s v="16:30 - 17:00"/>
    <n v="0.01"/>
    <x v="0"/>
    <x v="1"/>
    <s v="Accumulating Swap-based"/>
    <x v="1"/>
    <x v="0"/>
    <s v="450 shares"/>
    <s v="ETF"/>
    <e v="#N/A"/>
    <s v="ICAPUINAV.PA"/>
    <s v="ICAPU"/>
    <s v="Shiller Barclays Cape US Sector Value"/>
    <x v="303"/>
    <n v="943"/>
    <s v="www.ossiam.com"/>
    <m/>
    <m/>
    <m/>
    <m/>
    <m/>
    <m/>
    <m/>
  </r>
  <r>
    <x v="0"/>
    <s v="LU0322248146"/>
    <s v="Xtrackers SLI UCITS ETF 1D"/>
    <x v="2"/>
    <e v="#N/A"/>
    <x v="8"/>
    <e v="#N/A"/>
    <s v="Capitalization"/>
    <s v="Long"/>
    <s v="Equity"/>
    <e v="#N/A"/>
    <x v="3"/>
    <s v="DXS0"/>
    <s v="XSLI.DE"/>
    <s v="XSLI GY"/>
    <m/>
    <n v="2.5000000000000001E-3"/>
    <n v="32.757318181818199"/>
    <n v="30.156943454545452"/>
    <s v="13:00 - 13:30"/>
    <n v="0.05"/>
    <x v="1"/>
    <x v="2"/>
    <s v="Distributing Full Replication"/>
    <x v="3"/>
    <x v="0"/>
    <s v="450 shares"/>
    <s v="ETF"/>
    <e v="#N/A"/>
    <s v="XSLINAV.DE"/>
    <s v="XSLIINAV"/>
    <s v="SLI Swiss Leader"/>
    <x v="304"/>
    <n v="949"/>
    <s v="www.etf.dws.com"/>
    <m/>
    <m/>
    <m/>
    <m/>
    <m/>
    <m/>
    <m/>
  </r>
  <r>
    <x v="0"/>
    <s v="IE00BF0M2Z96"/>
    <s v="L&amp;G Battery Value-Chain UCITS ETF"/>
    <x v="16"/>
    <e v="#N/A"/>
    <x v="0"/>
    <e v="#N/A"/>
    <s v="Value"/>
    <s v="Long"/>
    <s v="Equity"/>
    <e v="#N/A"/>
    <x v="8"/>
    <s v="BATE"/>
    <s v="ECBATE.DE"/>
    <s v="BATE GY"/>
    <m/>
    <n v="4.8999999999999998E-3"/>
    <n v="41.073727272727297"/>
    <n v="36.095506454545458"/>
    <s v="16:30 - 17:00"/>
    <n v="0.03"/>
    <x v="0"/>
    <x v="2"/>
    <s v="Accumulating Full Replication"/>
    <x v="0"/>
    <x v="0"/>
    <s v="100000 EUR"/>
    <s v="ETF"/>
    <d v="2018-01-23T00:00:00"/>
    <s v="IBATTINAV.PA"/>
    <s v="IBATT"/>
    <s v="Solactive Battery Value-Chain"/>
    <x v="305"/>
    <n v="953"/>
    <s v="www.lgimetf.com"/>
    <m/>
    <m/>
    <m/>
    <m/>
    <m/>
    <m/>
    <m/>
  </r>
  <r>
    <x v="0"/>
    <s v="IE00BF0H7608"/>
    <s v="L&amp;G Pharma Breakthrough UCITS ETF"/>
    <x v="0"/>
    <e v="#N/A"/>
    <x v="0"/>
    <e v="#N/A"/>
    <s v="Capitalization"/>
    <s v="Long"/>
    <s v="Equity"/>
    <e v="#N/A"/>
    <x v="8"/>
    <s v="ETLI"/>
    <s v="ETLI.DE"/>
    <s v="ETLI GY"/>
    <m/>
    <n v="4.8999999999999998E-3"/>
    <n v="41.5565"/>
    <n v="36.239240318181821"/>
    <s v="16:30 - 17:00"/>
    <n v="0.03"/>
    <x v="0"/>
    <x v="2"/>
    <s v="Accumulating Full Replication"/>
    <x v="0"/>
    <x v="0"/>
    <s v="100000 EUR"/>
    <s v="ETF"/>
    <d v="2018-01-23T00:00:00"/>
    <s v="IBI0TINAV.PA"/>
    <s v="IBIOT"/>
    <s v="Solactive Biotechnology Breakthrough Value"/>
    <x v="306"/>
    <n v="954"/>
    <s v="www.lgimetf.com"/>
    <m/>
    <m/>
    <m/>
    <m/>
    <m/>
    <m/>
    <m/>
  </r>
  <r>
    <x v="0"/>
    <s v="IE00BK5BCH80"/>
    <s v="L&amp;G Clean Energy UCITS ETF"/>
    <x v="16"/>
    <e v="#N/A"/>
    <x v="0"/>
    <e v="#N/A"/>
    <s v="Capitalization"/>
    <s v="Long"/>
    <s v="Equity"/>
    <e v="#N/A"/>
    <x v="8"/>
    <s v="RENW"/>
    <s v="RENW.DE"/>
    <s v="RENW GY"/>
    <m/>
    <n v="4.8999999999999998E-3"/>
    <e v="#N/A"/>
    <e v="#N/A"/>
    <e v="#N/A"/>
    <n v="0.05"/>
    <x v="0"/>
    <x v="2"/>
    <s v="Accumulating Full Replication"/>
    <x v="0"/>
    <x v="0"/>
    <s v="100000 EUR"/>
    <s v="ETF"/>
    <e v="#N/A"/>
    <s v="RENWEURINAV=SOLA"/>
    <s v="RENWEIV"/>
    <s v="Solactive Clean Energy"/>
    <x v="307"/>
    <n v="959"/>
    <s v="www.lgimetf.com"/>
    <m/>
    <m/>
    <m/>
    <m/>
    <m/>
    <m/>
    <m/>
  </r>
  <r>
    <x v="0"/>
    <s v="IE00BK5BC891"/>
    <s v="L&amp;G Clean Water UCITS ETF"/>
    <x v="16"/>
    <e v="#N/A"/>
    <x v="0"/>
    <e v="#N/A"/>
    <s v="Capitalization"/>
    <s v="Long"/>
    <s v="Equity"/>
    <e v="#N/A"/>
    <x v="8"/>
    <s v="XMLC"/>
    <s v="GLUG.DE"/>
    <s v="XMLC GY"/>
    <m/>
    <n v="4.8999999999999998E-3"/>
    <n v="34.058590909090903"/>
    <n v="31.498641909090907"/>
    <s v="16:30 - 17:00"/>
    <n v="0.03"/>
    <x v="0"/>
    <x v="2"/>
    <s v="Accumulating Full Replication"/>
    <x v="0"/>
    <x v="0"/>
    <s v="100000 EUR"/>
    <s v="ETF"/>
    <e v="#N/A"/>
    <s v="GLUGEURINAV=SOLA"/>
    <s v="GLUEURIV"/>
    <s v="Solactive Clean Water"/>
    <x v="308"/>
    <n v="960"/>
    <s v="www.lgimetf.com"/>
    <m/>
    <m/>
    <m/>
    <m/>
    <m/>
    <m/>
    <m/>
  </r>
  <r>
    <x v="0"/>
    <s v="IE00BDDRF924"/>
    <s v="HAN-GINS Cloud Technology UCITS ETF - Acc"/>
    <x v="3"/>
    <e v="#N/A"/>
    <x v="0"/>
    <e v="#N/A"/>
    <s v="Capitalization"/>
    <s v="Long"/>
    <s v="Equity"/>
    <e v="#N/A"/>
    <x v="0"/>
    <s v="5XYE"/>
    <s v="5XYE.DE"/>
    <s v="5XYE GY"/>
    <m/>
    <n v="5.8999999999999999E-3"/>
    <n v="35.534590909090902"/>
    <n v="29.28012204545454"/>
    <s v="17:00 - 17:30"/>
    <n v="0.05"/>
    <x v="0"/>
    <x v="0"/>
    <s v="Accumulating Optimised"/>
    <x v="0"/>
    <x v="0"/>
    <s v="15000 shares"/>
    <s v="ETF"/>
    <e v="#N/A"/>
    <s v="SKYYINAV=SOLA"/>
    <s v="SKYYEUIV"/>
    <s v="Solactive Cloud Technology"/>
    <x v="309"/>
    <n v="961"/>
    <s v="www.hanetf.com"/>
    <m/>
    <m/>
    <m/>
    <m/>
    <m/>
    <m/>
    <m/>
  </r>
  <r>
    <x v="0"/>
    <s v="IE00BFXR5V83"/>
    <s v="L&amp;G Europe ex UK Equity UCITS ETF"/>
    <x v="2"/>
    <e v="#N/A"/>
    <x v="2"/>
    <e v="#N/A"/>
    <s v="Capitalization"/>
    <s v="Long"/>
    <s v="Equity"/>
    <e v="#N/A"/>
    <x v="8"/>
    <s v="ETLN"/>
    <s v="ETLN.DE"/>
    <s v="ETLN GY"/>
    <m/>
    <n v="1E-3"/>
    <n v="19.134909090909101"/>
    <n v="18.177930045454541"/>
    <s v="16:30 - 17:00"/>
    <n v="0.03"/>
    <x v="0"/>
    <x v="0"/>
    <s v="Accumulating Optimised"/>
    <x v="1"/>
    <x v="0"/>
    <s v="50000 EUR"/>
    <s v="ETF"/>
    <e v="#N/A"/>
    <s v="ILGEUINAV.PA"/>
    <s v="ILGEU"/>
    <s v="Solactive Core Developed Markets Europe ex UK Large &amp; Mid Cap"/>
    <x v="310"/>
    <n v="962"/>
    <s v="www.lgimetf.com"/>
    <m/>
    <m/>
    <m/>
    <m/>
    <m/>
    <m/>
    <m/>
  </r>
  <r>
    <x v="0"/>
    <s v="IE00BFXR5S54"/>
    <s v="L&amp;G Global Equity UCITS ETF"/>
    <x v="2"/>
    <e v="#N/A"/>
    <x v="0"/>
    <e v="#N/A"/>
    <s v="Capitalization"/>
    <s v="Long"/>
    <s v="Equity"/>
    <e v="#N/A"/>
    <x v="8"/>
    <s v="ETLQ"/>
    <s v="ETLQ.DE"/>
    <s v="ETLQ GY"/>
    <m/>
    <n v="1E-3"/>
    <n v="20.752409090909101"/>
    <n v="19.195904363636362"/>
    <s v="12:30 - 13:00"/>
    <n v="0.03"/>
    <x v="0"/>
    <x v="0"/>
    <s v="Accumulating Optimised"/>
    <x v="0"/>
    <x v="0"/>
    <s v="50000 EUR"/>
    <s v="ETF"/>
    <e v="#N/A"/>
    <s v="ILGGLINAV.PA"/>
    <s v="ILGGL"/>
    <s v="Solactive Core Developed Markets Large &amp; Mid Cap"/>
    <x v="311"/>
    <n v="963"/>
    <s v="www.lgimetf.com"/>
    <m/>
    <m/>
    <m/>
    <m/>
    <m/>
    <m/>
    <m/>
  </r>
  <r>
    <x v="0"/>
    <s v="IE00BFXR5W90"/>
    <s v="L&amp;G Asia Pacific ex Japan Equity UCITS ETF"/>
    <x v="2"/>
    <e v="#N/A"/>
    <x v="12"/>
    <e v="#N/A"/>
    <s v="Capitalization"/>
    <s v="Long"/>
    <s v="Equity"/>
    <e v="#N/A"/>
    <x v="8"/>
    <s v="ETLK"/>
    <s v="ETLK.DE"/>
    <s v="ETLK GY"/>
    <m/>
    <n v="1E-3"/>
    <n v="22.952727272727302"/>
    <n v="21.350363272727275"/>
    <s v="12:30 - 13:00"/>
    <n v="0.03"/>
    <x v="0"/>
    <x v="0"/>
    <s v="Accumulating Optimised"/>
    <x v="0"/>
    <x v="0"/>
    <s v="50000 EUR"/>
    <s v="ETF"/>
    <e v="#N/A"/>
    <s v="ILGAPINAV.PA"/>
    <s v="ILGAP"/>
    <s v="Solactive Core Developed Markets Pacific ex Japan Large &amp; Mid Cap"/>
    <x v="312"/>
    <n v="964"/>
    <s v="www.lgimetf.com"/>
    <m/>
    <m/>
    <m/>
    <m/>
    <m/>
    <m/>
    <m/>
  </r>
  <r>
    <x v="0"/>
    <s v="IE00BFXR5T61"/>
    <s v="L&amp;G Japan Equity UCITS ETF"/>
    <x v="2"/>
    <e v="#N/A"/>
    <x v="14"/>
    <e v="#N/A"/>
    <s v="Capitalization"/>
    <s v="Long"/>
    <s v="Equity"/>
    <e v="#N/A"/>
    <x v="8"/>
    <s v="ETLR"/>
    <s v="ETLR.DE"/>
    <s v="ETLR GY"/>
    <m/>
    <n v="1E-3"/>
    <n v="17.094000000000001"/>
    <n v="15.56779790909091"/>
    <s v="13:00 - 13:30"/>
    <n v="0.03"/>
    <x v="0"/>
    <x v="0"/>
    <s v="Accumulating Optimised"/>
    <x v="0"/>
    <x v="0"/>
    <s v="50000 EUR"/>
    <s v="ETF"/>
    <e v="#N/A"/>
    <s v="ILGJPINAV.PA"/>
    <s v="ILGJP"/>
    <s v="Solactive Core Japan Large &amp; Mid Cap"/>
    <x v="313"/>
    <n v="965"/>
    <s v="www.lgimetf.com"/>
    <m/>
    <m/>
    <m/>
    <m/>
    <m/>
    <m/>
    <m/>
  </r>
  <r>
    <x v="0"/>
    <s v="IE00BFXR5Q31"/>
    <s v="L&amp;G US Equity UCITS ETF"/>
    <x v="2"/>
    <e v="#N/A"/>
    <x v="3"/>
    <e v="#N/A"/>
    <s v="Capitalization"/>
    <s v="Long"/>
    <s v="Equity"/>
    <e v="#N/A"/>
    <x v="8"/>
    <s v="ETLS"/>
    <s v="ETLS.DE"/>
    <s v="ETLS GY"/>
    <m/>
    <n v="5.0000000000000001E-4"/>
    <n v="20.240500000000001"/>
    <n v="17.763778500000001"/>
    <s v="12:30 - 13:00"/>
    <n v="0.03"/>
    <x v="0"/>
    <x v="0"/>
    <s v="Accumulating Optimised"/>
    <x v="0"/>
    <x v="0"/>
    <s v="50000 EUR"/>
    <s v="ETF"/>
    <e v="#N/A"/>
    <s v="ILGUSINAV.PA"/>
    <s v="ILGUS"/>
    <s v="Solactive Core United States Large &amp; Mid Cap"/>
    <x v="314"/>
    <n v="966"/>
    <s v="www.lgimetf.com"/>
    <m/>
    <m/>
    <m/>
    <m/>
    <m/>
    <m/>
    <m/>
  </r>
  <r>
    <x v="0"/>
    <s v="IE00BF0M6N54"/>
    <s v="L&amp;G Ecommerce Logistics UCITS ETF"/>
    <x v="3"/>
    <e v="#N/A"/>
    <x v="0"/>
    <e v="#N/A"/>
    <s v="Capitalization"/>
    <s v="Long"/>
    <s v="Equity"/>
    <e v="#N/A"/>
    <x v="8"/>
    <s v="ETLH"/>
    <s v="ETLH.DE"/>
    <s v="ETLH GY"/>
    <m/>
    <n v="4.8999999999999998E-3"/>
    <n v="41.238818181818203"/>
    <n v="37.855315272727267"/>
    <s v="17:00 - 17:30"/>
    <n v="0.03"/>
    <x v="0"/>
    <x v="2"/>
    <s v="Accumulating Full Replication"/>
    <x v="0"/>
    <x v="0"/>
    <s v="100000 EUR"/>
    <s v="ETF"/>
    <d v="2018-01-23T00:00:00"/>
    <s v="IECOMINAV.PA"/>
    <s v="IECOM"/>
    <s v="Solactive eCommerce Logistics"/>
    <x v="315"/>
    <n v="967"/>
    <s v="www.lgimetf.com"/>
    <m/>
    <m/>
    <m/>
    <m/>
    <m/>
    <m/>
    <m/>
  </r>
  <r>
    <x v="0"/>
    <s v="NL0010731816"/>
    <s v="VanEck Vectors European Equal Weight UCITS ETF"/>
    <x v="2"/>
    <e v="#N/A"/>
    <x v="2"/>
    <e v="#N/A"/>
    <s v="Equally/Capped"/>
    <s v="Long"/>
    <s v="Equity"/>
    <e v="#N/A"/>
    <x v="10"/>
    <s v="V3ET"/>
    <s v="V3ET.DE"/>
    <s v="V3ET GY"/>
    <m/>
    <n v="2E-3"/>
    <n v="19.913909090909101"/>
    <n v="17.700641636363631"/>
    <s v="16:30 - 17:00"/>
    <n v="0.03"/>
    <x v="1"/>
    <x v="2"/>
    <s v="Distributing Full Replication"/>
    <x v="1"/>
    <x v="0"/>
    <s v="50000 EUR"/>
    <s v="ETF"/>
    <e v="#N/A"/>
    <s v="ITEETINAV.PA"/>
    <s v="ITEET"/>
    <s v="Solactive European Equity"/>
    <x v="316"/>
    <n v="977"/>
    <s v="www.vaneck.com"/>
    <m/>
    <m/>
    <m/>
    <m/>
    <m/>
    <m/>
    <m/>
  </r>
  <r>
    <x v="0"/>
    <s v="DE000ETFL474"/>
    <s v="Deka Oekom Euro Nachhaltigkeit UCITS ETF"/>
    <x v="2"/>
    <e v="#N/A"/>
    <x v="2"/>
    <e v="#N/A"/>
    <s v="ESG"/>
    <s v="Long"/>
    <s v="Equity"/>
    <e v="#N/A"/>
    <x v="7"/>
    <s v="ELFB"/>
    <s v="ELFB.DE"/>
    <s v="ELFB GY"/>
    <m/>
    <n v="4.0000000000000001E-3"/>
    <n v="13.4511818181818"/>
    <n v="10.893779227272727"/>
    <s v="13:00 - 13:30"/>
    <n v="0.01"/>
    <x v="1"/>
    <x v="2"/>
    <s v="Distributing Full Replication"/>
    <x v="1"/>
    <x v="0"/>
    <s v="50000 EUR"/>
    <s v="ETF"/>
    <e v="#N/A"/>
    <s v="ELFBIV.SG"/>
    <s v="ELFBIV"/>
    <s v="Solactive Eurozone Sustainability"/>
    <x v="317"/>
    <n v="981"/>
    <s v="www.deka-etf.de"/>
    <m/>
    <m/>
    <m/>
    <m/>
    <m/>
    <m/>
    <m/>
  </r>
  <r>
    <x v="0"/>
    <s v="LU2089238385"/>
    <s v="Amundi Prime Japan UCITS ETF DR - JPY (C)"/>
    <x v="2"/>
    <e v="#N/A"/>
    <x v="14"/>
    <e v="#N/A"/>
    <s v="Capitalization"/>
    <s v="Long"/>
    <s v="Equity"/>
    <e v="#N/A"/>
    <x v="6"/>
    <s v="PRAJ"/>
    <s v="PRAJ.DE"/>
    <s v="PRAJ GY"/>
    <m/>
    <n v="5.0000000000000001E-4"/>
    <n v="37.1354545454545"/>
    <n v="36.005252090909096"/>
    <s v="11:30 - 12:00"/>
    <n v="0.02"/>
    <x v="0"/>
    <x v="2"/>
    <s v="Accumulating Full Replication"/>
    <x v="6"/>
    <x v="0"/>
    <s v="50000 EUR"/>
    <s v="ETF"/>
    <e v="#N/A"/>
    <s v="IPRAJINAV.PA"/>
    <s v="IPRAJ"/>
    <s v="Solactive GBS Japan Large &amp; Mid Cap"/>
    <x v="318"/>
    <n v="985"/>
    <s v="www.amundietf.de"/>
    <m/>
    <m/>
    <m/>
    <m/>
    <m/>
    <m/>
    <m/>
  </r>
  <r>
    <x v="0"/>
    <s v="LU1931974775"/>
    <s v="Amundi Prime Japan UCITS ETF DR - JPY (D)"/>
    <x v="2"/>
    <e v="#N/A"/>
    <x v="14"/>
    <e v="#N/A"/>
    <s v="Capitalization"/>
    <s v="Long"/>
    <s v="Equity"/>
    <e v="#N/A"/>
    <x v="6"/>
    <s v="PR1J"/>
    <s v="PR1J.DE"/>
    <s v="PR1J GY"/>
    <m/>
    <n v="5.0000000000000001E-4"/>
    <n v="35.562909090909102"/>
    <n v="33.061102454545455"/>
    <s v="11:30 - 12:00"/>
    <n v="0.02"/>
    <x v="1"/>
    <x v="2"/>
    <s v="Distributing Full Replication"/>
    <x v="6"/>
    <x v="0"/>
    <s v="50000 EUR"/>
    <s v="ETF"/>
    <e v="#N/A"/>
    <s v="IPR1JINAV.PA"/>
    <s v="IPR1J"/>
    <s v="Solactive GBS Japan Large &amp; Mid Cap"/>
    <x v="318"/>
    <n v="985"/>
    <s v="www.amundietf.de"/>
    <m/>
    <m/>
    <m/>
    <m/>
    <m/>
    <m/>
    <m/>
  </r>
  <r>
    <x v="0"/>
    <s v="DE000ETFL516"/>
    <s v="Deka Germany 30 UCITS ETF"/>
    <x v="2"/>
    <e v="#N/A"/>
    <x v="6"/>
    <e v="#N/A"/>
    <s v="Capitalization"/>
    <s v="Long"/>
    <s v="Equity"/>
    <e v="#N/A"/>
    <x v="7"/>
    <s v="ELFG"/>
    <s v="ELFG.DE"/>
    <s v="ELFG GY"/>
    <m/>
    <n v="8.9999999999999998E-4"/>
    <n v="9.0690000000000008"/>
    <n v="7.9533240909090894"/>
    <s v="13:00 - 13:30"/>
    <n v="0.01"/>
    <x v="1"/>
    <x v="2"/>
    <s v="Distributing Full Replication"/>
    <x v="1"/>
    <x v="0"/>
    <s v="50 shares"/>
    <s v="ETF"/>
    <e v="#N/A"/>
    <s v="ELFGINAV=SOLA"/>
    <s v="iELFG"/>
    <s v="Solactive Germany 30"/>
    <x v="319"/>
    <n v="987"/>
    <s v="www.deka-etf.de"/>
    <m/>
    <m/>
    <m/>
    <m/>
    <m/>
    <m/>
    <m/>
  </r>
  <r>
    <x v="0"/>
    <s v="NL0009690221"/>
    <s v="VanEck Vectors Global Equal Weight UCITS ETF"/>
    <x v="2"/>
    <e v="#N/A"/>
    <x v="0"/>
    <e v="#N/A"/>
    <s v="Equally/Capped"/>
    <s v="Long"/>
    <s v="Equity"/>
    <e v="#N/A"/>
    <x v="10"/>
    <s v="T6ET"/>
    <s v="T6ET.DE"/>
    <s v="T6ET GY"/>
    <m/>
    <n v="2E-3"/>
    <n v="24.095045454545499"/>
    <n v="20.992248272727274"/>
    <s v="11:30 - 12:00"/>
    <n v="0.03"/>
    <x v="1"/>
    <x v="2"/>
    <s v="Distributing Full Replication"/>
    <x v="1"/>
    <x v="0"/>
    <s v="50000 EUR"/>
    <s v="ETF"/>
    <e v="#N/A"/>
    <s v="ITGETINAV.PA"/>
    <s v="ITGET"/>
    <s v="Solactive Global Equity"/>
    <x v="320"/>
    <n v="989"/>
    <s v="www.vaneck.com"/>
    <m/>
    <m/>
    <m/>
    <m/>
    <m/>
    <m/>
    <m/>
  </r>
  <r>
    <x v="0"/>
    <s v="IE00B7KMNP07"/>
    <s v="UBS ETF (IE) Solactive Global Pure Gold Miners UCITS ETF (USD) A-dis"/>
    <x v="5"/>
    <e v="#N/A"/>
    <x v="0"/>
    <e v="#N/A"/>
    <s v="Capitalization"/>
    <s v="Long"/>
    <s v="Equity"/>
    <e v="#N/A"/>
    <x v="9"/>
    <s v="UBUD"/>
    <s v="UBUD.DE"/>
    <s v="UBUD GY"/>
    <m/>
    <n v="4.3E-3"/>
    <n v="45.155545454545504"/>
    <n v="40.136178727272728"/>
    <s v="16:30 - 17:00"/>
    <n v="0.02"/>
    <x v="1"/>
    <x v="2"/>
    <s v="Distributing Full Replication"/>
    <x v="0"/>
    <x v="0"/>
    <s v="150000 EUR"/>
    <s v="ETF"/>
    <e v="#N/A"/>
    <s v=".IGGMEUY"/>
    <s v="UETFUBUD"/>
    <s v="Solactive Global Pure Gold Miners"/>
    <x v="321"/>
    <n v="990"/>
    <s v="www.ubs.com/etf"/>
    <m/>
    <m/>
    <m/>
    <m/>
    <m/>
    <m/>
    <m/>
  </r>
  <r>
    <x v="0"/>
    <s v="IE00BDDRF700"/>
    <s v="HAN-GINS Tech Megatrend Equal Weight UCITS ETF - Acc"/>
    <x v="3"/>
    <e v="#N/A"/>
    <x v="0"/>
    <e v="#N/A"/>
    <s v="Equally/Capped"/>
    <s v="Long"/>
    <s v="Equity"/>
    <e v="#N/A"/>
    <x v="0"/>
    <s v="T3KE"/>
    <s v="T3KE.DE"/>
    <s v="T3KE GY"/>
    <m/>
    <n v="5.8999999999999999E-3"/>
    <n v="40.074318181818199"/>
    <n v="37.506809318181816"/>
    <s v="17:00 - 17:30"/>
    <n v="0.05"/>
    <x v="0"/>
    <x v="0"/>
    <s v="Accumulating Optimised"/>
    <x v="0"/>
    <x v="0"/>
    <s v="15000 shares"/>
    <s v="ETF"/>
    <e v="#N/A"/>
    <s v="ITEKINAV=SOLA"/>
    <s v="ITEKEUIV"/>
    <s v="Solactive Innovative Technologies"/>
    <x v="322"/>
    <n v="992"/>
    <s v="www.hanetf.com"/>
    <m/>
    <m/>
    <m/>
    <m/>
    <m/>
    <m/>
    <m/>
  </r>
  <r>
    <x v="0"/>
    <s v="IE00B9MRJJ36"/>
    <s v="Xtrackers Germany Mittelstand &amp; MidCap UCITS ETF 1D"/>
    <x v="2"/>
    <e v="#N/A"/>
    <x v="6"/>
    <e v="#N/A"/>
    <s v="MidCap"/>
    <s v="Long"/>
    <s v="Equity"/>
    <e v="#N/A"/>
    <x v="3"/>
    <s v="XDGM"/>
    <s v="XDGM.DE"/>
    <s v="XDGM GY"/>
    <m/>
    <n v="4.0000000000000001E-3"/>
    <n v="27.268045454545501"/>
    <n v="25.647005772727276"/>
    <s v="15:00 - 15:30"/>
    <n v="0.05"/>
    <x v="1"/>
    <x v="2"/>
    <s v="Distributing Full Replication"/>
    <x v="1"/>
    <x v="0"/>
    <s v="2900 shares"/>
    <s v="ETF"/>
    <d v="2014-07-01T00:00:00"/>
    <s v="X2D5INAV.DE"/>
    <s v="X2D5INAV"/>
    <s v="Solactive Mittelstand &amp; Mid Cap Deutschland"/>
    <x v="323"/>
    <n v="993"/>
    <s v="www.etf.dws.com"/>
    <m/>
    <m/>
    <m/>
    <m/>
    <m/>
    <m/>
    <m/>
  </r>
  <r>
    <x v="0"/>
    <s v="LU2037748345"/>
    <s v="Amundi Smart City UCITS ETF - EUR (C)"/>
    <x v="3"/>
    <e v="#N/A"/>
    <x v="0"/>
    <e v="#N/A"/>
    <s v="Capitalization"/>
    <s v="Long"/>
    <s v="Equity"/>
    <e v="#N/A"/>
    <x v="6"/>
    <s v="AMEC"/>
    <s v="AMEC.DE"/>
    <s v="AMEC GY"/>
    <m/>
    <n v="3.4999999999999996E-3"/>
    <n v="74.022954545454496"/>
    <n v="67.960014590909111"/>
    <s v="13:30 - 14:00"/>
    <n v="0.02"/>
    <x v="0"/>
    <x v="1"/>
    <s v="Accumulating Swap-based"/>
    <x v="1"/>
    <x v="0"/>
    <s v="50000 EUR"/>
    <s v="ETF"/>
    <e v="#N/A"/>
    <s v="INSCITYINAV.PA"/>
    <s v="INITY"/>
    <s v="Solactive Smart City"/>
    <x v="324"/>
    <n v="995"/>
    <s v="www.amundietf.de"/>
    <m/>
    <m/>
    <m/>
    <m/>
    <m/>
    <m/>
    <m/>
  </r>
  <r>
    <x v="0"/>
    <s v="LU2037749822"/>
    <s v="Amundi Smart Factory UCITS ETF - EUR (C)"/>
    <x v="3"/>
    <e v="#N/A"/>
    <x v="0"/>
    <e v="#N/A"/>
    <s v="Capitalization"/>
    <s v="Long"/>
    <s v="Equity"/>
    <e v="#N/A"/>
    <x v="6"/>
    <s v="540S"/>
    <s v="540S.DE"/>
    <s v="540S GY"/>
    <m/>
    <n v="3.4999999999999996E-3"/>
    <n v="72.908409090909103"/>
    <n v="68.157541954545465"/>
    <s v="14:00 - 14:30"/>
    <n v="0.02"/>
    <x v="0"/>
    <x v="1"/>
    <s v="Accumulating Swap-based"/>
    <x v="1"/>
    <x v="0"/>
    <s v="50000 EUR"/>
    <s v="ETF"/>
    <e v="#N/A"/>
    <s v="INSFTRYINAV.PA"/>
    <s v="INTRY"/>
    <s v="Solactive Smart Factory"/>
    <x v="325"/>
    <n v="996"/>
    <s v="www.amundietf.de"/>
    <m/>
    <m/>
    <m/>
    <m/>
    <m/>
    <m/>
    <m/>
  </r>
  <r>
    <x v="0"/>
    <s v="LU0592216393"/>
    <s v="Xtrackers Spain UCITS ETF 1C"/>
    <x v="2"/>
    <e v="#N/A"/>
    <x v="26"/>
    <e v="#N/A"/>
    <s v="Capitalization"/>
    <s v="Long"/>
    <s v="Equity"/>
    <e v="#N/A"/>
    <x v="3"/>
    <s v="XESP"/>
    <s v="XESP.DE"/>
    <s v="XESP GY"/>
    <m/>
    <n v="3.0000000000000001E-3"/>
    <n v="36.861818181818201"/>
    <n v="31.635046545454554"/>
    <s v="10:30 - 11:00"/>
    <n v="0.05"/>
    <x v="0"/>
    <x v="2"/>
    <s v="Accumulating Full Replication"/>
    <x v="1"/>
    <x v="0"/>
    <s v="50000 EUR"/>
    <s v="ETF"/>
    <e v="#N/A"/>
    <s v="DXIBXINAV=SOLA"/>
    <s v="DXIBXIV"/>
    <s v="Solactive Spain 40"/>
    <x v="326"/>
    <n v="997"/>
    <s v="www.etf.dws.com"/>
    <m/>
    <m/>
    <m/>
    <m/>
    <m/>
    <m/>
    <m/>
  </r>
  <r>
    <x v="0"/>
    <s v="LU0994505336"/>
    <s v="Xtrackers Spain UCITS ETF 1D"/>
    <x v="2"/>
    <e v="#N/A"/>
    <x v="26"/>
    <e v="#N/A"/>
    <s v="Capitalization"/>
    <s v="Long"/>
    <s v="Equity"/>
    <e v="#N/A"/>
    <x v="3"/>
    <s v="XESD"/>
    <s v="XESD.DE"/>
    <s v="XESD GY"/>
    <m/>
    <n v="3.0000000000000001E-3"/>
    <n v="93.529363636363598"/>
    <n v="84.653788636363629"/>
    <s v="12:00 - 12:30"/>
    <n v="0.05"/>
    <x v="1"/>
    <x v="2"/>
    <s v="Distributing Full Replication"/>
    <x v="1"/>
    <x v="0"/>
    <s v="50000 EUR"/>
    <s v="ETF"/>
    <e v="#N/A"/>
    <s v="DXIBDINAV=SOLA"/>
    <s v="XESDCHIV"/>
    <s v="Solactive Spain 40"/>
    <x v="326"/>
    <n v="997"/>
    <s v="www.etf.dws.com"/>
    <m/>
    <m/>
    <m/>
    <m/>
    <m/>
    <m/>
    <m/>
  </r>
  <r>
    <x v="0"/>
    <s v="NL0010408704"/>
    <s v="VanEck Vectors Sustainable World Equal Weight UCITS ETF"/>
    <x v="2"/>
    <e v="#N/A"/>
    <x v="0"/>
    <e v="#N/A"/>
    <s v="Equally/Capped"/>
    <s v="Long"/>
    <s v="Equity"/>
    <e v="#N/A"/>
    <x v="10"/>
    <s v="TSWE"/>
    <s v="TSWE.DE"/>
    <s v="TSWE GY"/>
    <m/>
    <n v="3.0000000000000001E-3"/>
    <n v="22.129181818181799"/>
    <n v="20.030210772727273"/>
    <s v="11:30 - 12:00"/>
    <n v="0.03"/>
    <x v="1"/>
    <x v="2"/>
    <s v="Distributing Full Replication"/>
    <x v="1"/>
    <x v="0"/>
    <s v="50000 EUR"/>
    <s v="ETF"/>
    <e v="#N/A"/>
    <s v="ITSWEINAV.PA"/>
    <s v="ITSWE"/>
    <s v="Solactive Sustainable World Equity"/>
    <x v="327"/>
    <n v="998"/>
    <s v="www.vaneck.com"/>
    <m/>
    <m/>
    <m/>
    <m/>
    <m/>
    <m/>
    <m/>
  </r>
  <r>
    <x v="0"/>
    <s v="LU0274221281"/>
    <s v="Xtrackers Switzerland UCITS ETF 1D"/>
    <x v="2"/>
    <e v="#N/A"/>
    <x v="8"/>
    <e v="#N/A"/>
    <s v="Capitalization"/>
    <s v="Long"/>
    <s v="Equity"/>
    <e v="#N/A"/>
    <x v="3"/>
    <s v="DBXS"/>
    <s v="XSMI.DE"/>
    <s v="XSMI GY"/>
    <m/>
    <n v="3.0000000000000001E-3"/>
    <n v="11.440318181818199"/>
    <n v="10.770180999999999"/>
    <s v="16:30 - 17:00"/>
    <n v="0.05"/>
    <x v="1"/>
    <x v="2"/>
    <s v="Distributing Full Replication"/>
    <x v="3"/>
    <x v="0"/>
    <s v="700 shares"/>
    <s v="ETF"/>
    <e v="#N/A"/>
    <s v="XSMINAV.DE"/>
    <s v="XSMIINAV"/>
    <s v="Solactive Swiss Large Cap"/>
    <x v="328"/>
    <n v="999"/>
    <s v="www.etf.dws.com"/>
    <m/>
    <m/>
    <m/>
    <m/>
    <m/>
    <m/>
    <m/>
  </r>
  <r>
    <x v="0"/>
    <s v="IE00BHZKHS06"/>
    <s v="L&amp;G US Energy Infrastructure MLP UCITS ETF"/>
    <x v="9"/>
    <e v="#N/A"/>
    <x v="3"/>
    <e v="#N/A"/>
    <s v="Capitalization"/>
    <s v="Long"/>
    <s v="Equity"/>
    <e v="#N/A"/>
    <x v="8"/>
    <s v="XMLP"/>
    <s v="XMLP.DE"/>
    <s v="XMLP GY"/>
    <m/>
    <n v="2.5000000000000001E-3"/>
    <n v="94.611545454545407"/>
    <n v="89.915694318181806"/>
    <s v="12:30 - 13:00"/>
    <n v="0.03"/>
    <x v="1"/>
    <x v="1"/>
    <s v="Distributing Swap-based"/>
    <x v="0"/>
    <x v="0"/>
    <s v="50000 EUR"/>
    <s v="ETF"/>
    <d v="2014-05-19T00:00:00"/>
    <s v="MLPINAV.FR"/>
    <s v="IMLPI"/>
    <s v="Solactive US Energy Infrastructure MLP"/>
    <x v="329"/>
    <n v="1002"/>
    <s v="www.lgimetf.com"/>
    <m/>
    <m/>
    <m/>
    <m/>
    <m/>
    <m/>
    <m/>
  </r>
  <r>
    <x v="0"/>
    <s v="LU0603946798"/>
    <s v="ComStage SPI TR UCITS ETF"/>
    <x v="2"/>
    <e v="#N/A"/>
    <x v="8"/>
    <e v="#N/A"/>
    <s v="Capitalization"/>
    <s v="Long"/>
    <s v="Equity"/>
    <e v="#N/A"/>
    <x v="1"/>
    <s v="C029"/>
    <s v="C029.DE"/>
    <s v="C029 GY"/>
    <m/>
    <n v="4.0000000000000001E-3"/>
    <n v="30.372954545454501"/>
    <n v="26.756732454545457"/>
    <s v="13:00 - 13:30"/>
    <n v="0.03"/>
    <x v="1"/>
    <x v="1"/>
    <s v="Distributing Swap-based"/>
    <x v="3"/>
    <x v="0"/>
    <s v="100000 EUR"/>
    <s v="ETF"/>
    <e v="#N/A"/>
    <s v="C029EURINAV=SOLA"/>
    <s v="CNAVC029"/>
    <s v="SPI"/>
    <x v="330"/>
    <n v="1013"/>
    <s v="www.lyxoretf.de"/>
    <m/>
    <m/>
    <m/>
    <m/>
    <m/>
    <m/>
    <m/>
  </r>
  <r>
    <x v="0"/>
    <s v="LU1861132840"/>
    <s v="Amundi STOXX Global Artificial Intelligence UCITS ETF (C)"/>
    <x v="3"/>
    <e v="#N/A"/>
    <x v="0"/>
    <e v="#N/A"/>
    <s v="Capitalization"/>
    <s v="Long"/>
    <s v="Equity"/>
    <e v="#N/A"/>
    <x v="6"/>
    <s v="GOAI"/>
    <s v="GOAI.DE"/>
    <s v="GOAI GY"/>
    <m/>
    <n v="3.4999999999999996E-3"/>
    <n v="36.440772727272702"/>
    <n v="32.207414318181819"/>
    <s v="16:30 - 17:00"/>
    <n v="0.02"/>
    <x v="0"/>
    <x v="1"/>
    <s v="Accumulating Swap-based"/>
    <x v="1"/>
    <x v="0"/>
    <s v="2022 shares"/>
    <s v="ETF"/>
    <e v="#N/A"/>
    <s v="IGOAIINAV.PA"/>
    <s v="IGOAI"/>
    <s v="STOXX AI Global Artificial Intelligence ADTV5"/>
    <x v="331"/>
    <n v="1019"/>
    <s v="www.amundietf.de"/>
    <m/>
    <m/>
    <m/>
    <m/>
    <m/>
    <m/>
    <m/>
  </r>
  <r>
    <x v="0"/>
    <s v="FR0010790980"/>
    <s v="Amundi ETF STOXX Europe 50 UCITS ETF - EUR (C/D)"/>
    <x v="2"/>
    <e v="#N/A"/>
    <x v="2"/>
    <e v="#N/A"/>
    <s v="Capitalization"/>
    <s v="Long"/>
    <s v="Equity"/>
    <e v="#N/A"/>
    <x v="6"/>
    <s v="AE50"/>
    <s v="AE50.DE"/>
    <s v="AE50 GY"/>
    <m/>
    <n v="1.5E-3"/>
    <n v="19.423045454545498"/>
    <n v="16.840476318181821"/>
    <s v="14:00 - 14:30"/>
    <n v="0.02"/>
    <x v="0"/>
    <x v="1"/>
    <s v="Accumulating Swap-based"/>
    <x v="1"/>
    <x v="0"/>
    <s v="5000 shares"/>
    <s v="ETF"/>
    <e v="#N/A"/>
    <s v="INC5EINAV.PA"/>
    <s v="INC5E"/>
    <s v="STOXX Europe 50"/>
    <x v="332"/>
    <n v="1021"/>
    <s v="www.amundietf.de"/>
    <m/>
    <m/>
    <m/>
    <m/>
    <m/>
    <m/>
    <m/>
  </r>
  <r>
    <x v="0"/>
    <s v="DE000ETFL250"/>
    <s v="Deka STOXX Europe 50 UCITS ETF"/>
    <x v="2"/>
    <e v="#N/A"/>
    <x v="2"/>
    <e v="#N/A"/>
    <s v="Capitalization"/>
    <s v="Long"/>
    <s v="Equity"/>
    <e v="#N/A"/>
    <x v="7"/>
    <s v="EL4Y"/>
    <s v="ETFSTX5.DE"/>
    <s v="ETFSTX5 GY"/>
    <m/>
    <n v="1.9E-3"/>
    <n v="26.949909090909099"/>
    <n v="25.368832409090906"/>
    <s v="14:00 - 14:30"/>
    <n v="0.02"/>
    <x v="1"/>
    <x v="2"/>
    <s v="Distributing Full Replication"/>
    <x v="1"/>
    <x v="0"/>
    <s v="100000 EUR"/>
    <s v="ETF"/>
    <e v="#N/A"/>
    <s v="ISX5.DE"/>
    <s v="ISX5E"/>
    <s v="STOXX Europe 50"/>
    <x v="332"/>
    <n v="1021"/>
    <s v="www.deka-etf.de"/>
    <m/>
    <m/>
    <m/>
    <m/>
    <m/>
    <m/>
    <m/>
  </r>
  <r>
    <x v="0"/>
    <s v="DE0005933949"/>
    <s v="iShares STOXX Europe 50 UCITS ETF (DE)"/>
    <x v="2"/>
    <n v="21.639999999999997"/>
    <x v="2"/>
    <n v="53.779999999999994"/>
    <s v="Capitalization"/>
    <s v="Long"/>
    <s v="Equity"/>
    <n v="24.839999999999996"/>
    <x v="2"/>
    <s v="EXW3"/>
    <s v="EXW3.DE"/>
    <s v="SX5PEX GY"/>
    <m/>
    <n v="5.1000000000000004E-3"/>
    <n v="17.615454545454501"/>
    <n v="16.425972727272722"/>
    <s v="14:00 - 14:30"/>
    <n v="0.01"/>
    <x v="1"/>
    <x v="2"/>
    <s v="Distributing Full Replication"/>
    <x v="1"/>
    <x v="0"/>
    <s v="100000 EUR"/>
    <s v="ETF"/>
    <e v="#N/A"/>
    <s v="STOXX50NAV.DE"/>
    <s v="SX5PNAV"/>
    <s v="STOXX Europe 50"/>
    <x v="332"/>
    <n v="1021"/>
    <s v="www.ishares.com"/>
    <m/>
    <s v="https://www.ishares.com/de/privatanleger/de/produkte/251930/ishares-stoxx-europe-50-ucits-etf-de-fund/1478358465952.ajax?fileType=csv&amp;fileName=EXW3_holdings&amp;dataType=fund"/>
    <m/>
    <m/>
    <m/>
    <m/>
    <m/>
  </r>
  <r>
    <x v="0"/>
    <s v="IE0008470928"/>
    <s v="iShares STOXX Europe 50 UCITS ETF EUR (Dist)"/>
    <x v="2"/>
    <n v="21.919999999999998"/>
    <x v="2"/>
    <n v="52.79999999999999"/>
    <s v="Capitalization"/>
    <s v="Long"/>
    <s v="Equity"/>
    <n v="25.18"/>
    <x v="2"/>
    <s v="EUN1"/>
    <s v="EUN1.DE"/>
    <s v="EUN1 GY"/>
    <m/>
    <n v="3.5000000000000001E-3"/>
    <n v="9.9838636363636404"/>
    <n v="8.9214476363636361"/>
    <s v="16:30 - 17:00"/>
    <n v="0.01"/>
    <x v="1"/>
    <x v="2"/>
    <s v="Distributing Full Replication"/>
    <x v="1"/>
    <x v="0"/>
    <s v="100000 EUR"/>
    <s v="ETF"/>
    <d v="2002-01-28T00:00:00"/>
    <s v="EUNINAV.DE"/>
    <s v="VLEUN"/>
    <s v="STOXX Europe 50"/>
    <x v="332"/>
    <n v="1021"/>
    <s v="www.ishares.com"/>
    <m/>
    <s v="https://www.ishares.com/de/privatanleger/de/produkte/251929/ishares-stoxx-europe-50-ucits-etf/1478358465952.ajax?fileType=csv&amp;fileName=EUN1_holdings&amp;dataType=fund"/>
    <m/>
    <m/>
    <m/>
    <m/>
    <m/>
  </r>
  <r>
    <x v="0"/>
    <s v="LU0599613147"/>
    <s v="Ossiam STOXX Europe 600 Equal Weight NR UCITS ETF 1C-EUR"/>
    <x v="2"/>
    <e v="#N/A"/>
    <x v="2"/>
    <e v="#N/A"/>
    <s v="Equally/Capped"/>
    <s v="Long"/>
    <s v="Equity"/>
    <e v="#N/A"/>
    <x v="18"/>
    <s v="OSX6"/>
    <s v="OSX6.DE"/>
    <s v="OSX6 GY"/>
    <m/>
    <n v="3.4999999999999996E-3"/>
    <n v="31.0147727272727"/>
    <n v="28.518738227272728"/>
    <s v="13:30 - 14:00"/>
    <n v="0.01"/>
    <x v="0"/>
    <x v="1"/>
    <s v="Accumulating Swap-based"/>
    <x v="1"/>
    <x v="0"/>
    <s v="200000 EUR"/>
    <s v="ETF"/>
    <d v="2011-07-12T00:00:00"/>
    <s v="IS6EWINAV.PA"/>
    <s v="IS6EW"/>
    <s v="STOXX Europe 600 Equal Weight"/>
    <x v="333"/>
    <n v="1027"/>
    <s v="www.ossiam.com"/>
    <m/>
    <m/>
    <m/>
    <m/>
    <m/>
    <m/>
    <m/>
  </r>
  <r>
    <x v="0"/>
    <s v="IE00BK5H8015"/>
    <s v="SPDR STOXX Europe 600 ESG Screened UCITS ETF (Acc)"/>
    <x v="2"/>
    <e v="#N/A"/>
    <x v="2"/>
    <e v="#N/A"/>
    <s v="ESG"/>
    <s v="Long"/>
    <s v="Equity"/>
    <e v="#N/A"/>
    <x v="12"/>
    <s v="ZPDX"/>
    <s v="ZPDX.DE"/>
    <s v="ZPDX GY"/>
    <m/>
    <n v="1.1999999999999999E-3"/>
    <n v="26.077727272727302"/>
    <n v="24.696735499999999"/>
    <s v="17:00 - 17:30"/>
    <n v="1.4999999999999999E-2"/>
    <x v="0"/>
    <x v="0"/>
    <s v="Accumulating Optimised"/>
    <x v="1"/>
    <x v="0"/>
    <s v="100000 EUR"/>
    <s v="ETF"/>
    <e v="#N/A"/>
    <s v=""/>
    <s v="INZPDX"/>
    <s v="STOXX Europe 600 ESG-X"/>
    <x v="333"/>
    <n v="1028"/>
    <s v="www.spdrseurope.com"/>
    <m/>
    <m/>
    <m/>
    <m/>
    <m/>
    <m/>
    <m/>
  </r>
  <r>
    <x v="0"/>
    <s v="LU1574142243"/>
    <s v="Lyxor Core STOXX Europe 600 (DR) - UCITS ETF Monthly Hedged to EUR - Dist"/>
    <x v="2"/>
    <e v="#N/A"/>
    <x v="2"/>
    <e v="#N/A"/>
    <s v="Capitalization"/>
    <s v="Long"/>
    <s v="Equity"/>
    <e v="#N/A"/>
    <x v="1"/>
    <s v="STXH"/>
    <s v="STXH.DE"/>
    <s v="STXH GY"/>
    <m/>
    <n v="1.5E-3"/>
    <n v="22.5603181818182"/>
    <n v="20.146303590909092"/>
    <s v="17:00 - 17:30"/>
    <n v="0.03"/>
    <x v="1"/>
    <x v="2"/>
    <s v="Distributing Full Replication"/>
    <x v="1"/>
    <x v="0"/>
    <s v="100000 EUR"/>
    <s v="ETF"/>
    <e v="#N/A"/>
    <s v="NVLLSTXH=SGEP"/>
    <s v="STXHIV"/>
    <s v="STOXX Europe 600 EUR Hedged"/>
    <x v="333"/>
    <n v="1029"/>
    <s v="www.lyxoretf.de"/>
    <m/>
    <m/>
    <m/>
    <m/>
    <m/>
    <m/>
    <m/>
  </r>
  <r>
    <x v="0"/>
    <s v="LU1681040223"/>
    <s v="Amundi STOXX Europe 600 UCITS ETF - EUR (C)"/>
    <x v="2"/>
    <e v="#N/A"/>
    <x v="2"/>
    <e v="#N/A"/>
    <s v="Capitalization"/>
    <s v="Long"/>
    <s v="Equity"/>
    <e v="#N/A"/>
    <x v="6"/>
    <s v="AME6"/>
    <s v="AME6.DE"/>
    <s v="AME6 GY"/>
    <m/>
    <n v="1.8E-3"/>
    <n v="9.5472272727272696"/>
    <n v="8.7415855909090894"/>
    <s v="15:30 - 16:00"/>
    <n v="0.02"/>
    <x v="0"/>
    <x v="1"/>
    <s v="Accumulating Swap-based"/>
    <x v="1"/>
    <x v="0"/>
    <s v="1265 shares"/>
    <s v="ETF"/>
    <e v="#N/A"/>
    <s v="INC6EINAV.PA"/>
    <s v="INC6E"/>
    <s v="STOXX Europe 600"/>
    <x v="333"/>
    <n v="1034"/>
    <s v="www.amundietf.de"/>
    <m/>
    <m/>
    <m/>
    <m/>
    <m/>
    <m/>
    <m/>
  </r>
  <r>
    <x v="0"/>
    <s v="FR0011550672"/>
    <s v="BNP Paribas Easy STOXX Europe 600 UCITS ETF"/>
    <x v="2"/>
    <e v="#N/A"/>
    <x v="2"/>
    <e v="#N/A"/>
    <s v="Capitalization"/>
    <s v="Long"/>
    <s v="Equity"/>
    <e v="#N/A"/>
    <x v="4"/>
    <s v="ETSA"/>
    <s v="ETSA.DE"/>
    <s v="ETSA GY"/>
    <m/>
    <n v="2E-3"/>
    <n v="21.245090909090901"/>
    <n v="18.701976045454543"/>
    <s v="11:00 - 11:30"/>
    <n v="0.01"/>
    <x v="1"/>
    <x v="1"/>
    <s v="Distributing Swap-based"/>
    <x v="1"/>
    <x v="0"/>
    <s v="50000 EUR"/>
    <s v="ETF"/>
    <e v="#N/A"/>
    <s v="IETZDINAV.PA"/>
    <s v="IETZD"/>
    <s v="STOXX Europe 600"/>
    <x v="333"/>
    <n v="1034"/>
    <s v="www.easy.bnpparibas.de"/>
    <m/>
    <m/>
    <m/>
    <m/>
    <m/>
    <m/>
    <m/>
  </r>
  <r>
    <x v="0"/>
    <s v="FR0011550193"/>
    <s v="BNP Paribas Easy STOXX Europe 600 UCITS ETF EUR - C"/>
    <x v="2"/>
    <e v="#N/A"/>
    <x v="2"/>
    <e v="#N/A"/>
    <s v="Capitalization"/>
    <s v="Long"/>
    <s v="Equity"/>
    <e v="#N/A"/>
    <x v="4"/>
    <s v="ETSZ"/>
    <s v="ETSZ.DE"/>
    <s v="ETSZ GY"/>
    <m/>
    <n v="2E-3"/>
    <n v="8.6498181818181799"/>
    <n v="7.9138823181818196"/>
    <s v="13:30 - 14:00"/>
    <n v="0.01"/>
    <x v="0"/>
    <x v="1"/>
    <s v="Accumulating Swap-based"/>
    <x v="1"/>
    <x v="0"/>
    <s v="50000 EUR"/>
    <s v="ETF"/>
    <e v="#N/A"/>
    <s v="IETZINAV.PA"/>
    <s v="IETZ"/>
    <s v="STOXX Europe 600"/>
    <x v="333"/>
    <n v="1034"/>
    <s v="www.easy.bnpparibas.de"/>
    <m/>
    <m/>
    <m/>
    <m/>
    <m/>
    <m/>
    <m/>
  </r>
  <r>
    <x v="0"/>
    <s v="DE000ETF9603"/>
    <s v="ComStage 1 STOXX Europe 600 UCITS ETF"/>
    <x v="2"/>
    <e v="#N/A"/>
    <x v="2"/>
    <e v="#N/A"/>
    <s v="Capitalization"/>
    <s v="Long"/>
    <s v="Equity"/>
    <e v="#N/A"/>
    <x v="1"/>
    <s v="E960"/>
    <s v="E960.DE"/>
    <s v="E960 GY"/>
    <m/>
    <n v="1.9E-3"/>
    <n v="23.630727272727299"/>
    <n v="19.731553636363639"/>
    <s v="16:30 - 17:00"/>
    <n v="0.02"/>
    <x v="1"/>
    <x v="2"/>
    <s v="Distributing Full Replication"/>
    <x v="1"/>
    <x v="0"/>
    <s v="100000 EUR"/>
    <s v="ETF"/>
    <e v="#N/A"/>
    <s v="E960EURINAV=SOLA"/>
    <s v="E960EUIV"/>
    <s v="STOXX Europe 600"/>
    <x v="333"/>
    <n v="1034"/>
    <s v="www.lyxoretf.de"/>
    <m/>
    <m/>
    <m/>
    <m/>
    <m/>
    <m/>
    <m/>
  </r>
  <r>
    <x v="0"/>
    <s v="LU0378434582"/>
    <s v="ComStage STOXX Europe 600 UCITS ETF"/>
    <x v="2"/>
    <e v="#N/A"/>
    <x v="2"/>
    <e v="#N/A"/>
    <s v="Capitalization"/>
    <s v="Long"/>
    <s v="Equity"/>
    <e v="#N/A"/>
    <x v="1"/>
    <s v="C060"/>
    <s v="C060.DE"/>
    <s v="CBSXXR GY"/>
    <m/>
    <n v="2E-3"/>
    <n v="17.7671818181818"/>
    <n v="16.500698363636364"/>
    <s v="16:30 - 17:00"/>
    <n v="0.02"/>
    <x v="1"/>
    <x v="1"/>
    <s v="Distributing Swap-based"/>
    <x v="1"/>
    <x v="0"/>
    <s v="100000 EUR"/>
    <s v="ETF"/>
    <e v="#N/A"/>
    <s v="CBSXXREURINAV=SOLA"/>
    <s v="CNAVSXXR"/>
    <s v="STOXX Europe 600"/>
    <x v="333"/>
    <n v="1034"/>
    <s v="www.lyxoretf.de"/>
    <m/>
    <m/>
    <m/>
    <m/>
    <m/>
    <m/>
    <m/>
  </r>
  <r>
    <x v="0"/>
    <s v="IE00B60SWW18"/>
    <s v="Invesco STOXX Europe 600 UCITS ETF Acc"/>
    <x v="2"/>
    <e v="#N/A"/>
    <x v="2"/>
    <e v="#N/A"/>
    <s v="Capitalization"/>
    <s v="Long"/>
    <s v="Equity"/>
    <e v="#N/A"/>
    <x v="11"/>
    <s v="SC0C"/>
    <s v="SDJ600.DE"/>
    <s v="SDJ600 GY"/>
    <m/>
    <n v="1.9E-3"/>
    <n v="12.9625"/>
    <n v="11.857205227272726"/>
    <s v="13:00 - 13:30"/>
    <n v="0.02"/>
    <x v="0"/>
    <x v="1"/>
    <s v="Accumulating Swap-based"/>
    <x v="1"/>
    <x v="0"/>
    <s v="100000 EUR"/>
    <s v="ETF"/>
    <d v="2014-06-30T00:00:00"/>
    <s v="SDJ600INAV.DE"/>
    <s v="SDJ600IN"/>
    <s v="STOXX Europe 600"/>
    <x v="333"/>
    <n v="1034"/>
    <s v="etf.invesco.com"/>
    <m/>
    <m/>
    <m/>
    <m/>
    <m/>
    <m/>
    <m/>
  </r>
  <r>
    <x v="0"/>
    <s v="DE0002635307"/>
    <s v="iShares STOXX Europe 600 UCITS ETF (DE)"/>
    <x v="2"/>
    <n v="15.480000000000006"/>
    <x v="2"/>
    <n v="53.020000000000032"/>
    <s v="Capitalization"/>
    <s v="Long"/>
    <s v="Equity"/>
    <n v="11.02"/>
    <x v="2"/>
    <s v="EXSA"/>
    <s v="EXSA.DE"/>
    <s v="SXXPIEX GY"/>
    <m/>
    <n v="2E-3"/>
    <n v="4.7357272727272699"/>
    <n v="4.1377440454545455"/>
    <s v="13:30 - 14:00"/>
    <n v="1.4999999999999999E-2"/>
    <x v="1"/>
    <x v="2"/>
    <s v="Distributing Full Replication"/>
    <x v="1"/>
    <x v="0"/>
    <s v="100000 EUR"/>
    <s v="ETF"/>
    <e v="#N/A"/>
    <s v="STOXXIINAV.DE"/>
    <s v="SXXPINAV"/>
    <s v="STOXX Europe 600"/>
    <x v="333"/>
    <n v="1034"/>
    <s v="www.ishares.com"/>
    <m/>
    <s v="https://www.ishares.com/de/privatanleger/de/produkte/251931/ishares-stoxx-europe-600-ucits-etf-de-fund/1478358465952.ajax?fileType=csv&amp;fileName=EXSA_holdings&amp;dataType=fund"/>
    <m/>
    <m/>
    <m/>
    <m/>
    <m/>
  </r>
  <r>
    <x v="0"/>
    <s v="LU0908500753"/>
    <s v="Lyxor Core STOXX Europe 600 (DR) - UCITS ETF Acc"/>
    <x v="2"/>
    <e v="#N/A"/>
    <x v="2"/>
    <e v="#N/A"/>
    <s v="Capitalization"/>
    <s v="Long"/>
    <s v="Equity"/>
    <e v="#N/A"/>
    <x v="1"/>
    <s v="LYP6"/>
    <s v="LYP6.DE"/>
    <s v="LYP6 GY"/>
    <m/>
    <n v="6.9999999999999999E-4"/>
    <n v="11.9725454545455"/>
    <n v="11.270576727272728"/>
    <s v="10:30 - 11:00"/>
    <n v="1.4999999999999999E-2"/>
    <x v="0"/>
    <x v="2"/>
    <s v="Accumulating Full Replication"/>
    <x v="1"/>
    <x v="0"/>
    <s v="100000 EUR"/>
    <s v="ETF"/>
    <d v="2013-09-12T00:00:00"/>
    <s v="IMEUD.PA"/>
    <s v="LYP6IV"/>
    <s v="STOXX Europe 600"/>
    <x v="333"/>
    <n v="1034"/>
    <s v="www.lyxoretf.de"/>
    <m/>
    <m/>
    <m/>
    <m/>
    <m/>
    <m/>
    <m/>
  </r>
  <r>
    <x v="0"/>
    <s v="LU0328475792"/>
    <s v="Xtrackers Stoxx Europe 600 UCITS ETF 1C"/>
    <x v="2"/>
    <e v="#N/A"/>
    <x v="2"/>
    <e v="#N/A"/>
    <s v="Capitalization"/>
    <s v="Long"/>
    <s v="Equity"/>
    <e v="#N/A"/>
    <x v="3"/>
    <s v="DX2X"/>
    <s v="DX2X.DE"/>
    <s v="XSX6 GY"/>
    <m/>
    <n v="2E-3"/>
    <n v="7.4372272727272701"/>
    <n v="7.0519143636363619"/>
    <s v="14:00 - 14:30"/>
    <n v="0.05"/>
    <x v="0"/>
    <x v="2"/>
    <s v="Accumulating Full Replication"/>
    <x v="1"/>
    <x v="0"/>
    <s v="800 shares"/>
    <s v="ETF"/>
    <d v="2009-02-18T00:00:00"/>
    <s v="XSX6INAV.DE"/>
    <s v="XSX6EIV"/>
    <s v="STOXX Europe 600"/>
    <x v="333"/>
    <n v="1034"/>
    <s v="www.etf.dws.com"/>
    <m/>
    <m/>
    <m/>
    <m/>
    <m/>
    <m/>
    <m/>
  </r>
  <r>
    <x v="0"/>
    <s v="LU1772333404"/>
    <s v="Xtrackers STOXX Europe 600 UCITS ETF 2C EUR Hedged"/>
    <x v="2"/>
    <e v="#N/A"/>
    <x v="2"/>
    <e v="#N/A"/>
    <s v="Capitalization"/>
    <s v="Long"/>
    <s v="Equity"/>
    <e v="#N/A"/>
    <x v="3"/>
    <s v="XSXE"/>
    <s v="XSXE.DE"/>
    <s v="XSXE GY"/>
    <m/>
    <n v="2.5000000000000001E-3"/>
    <n v="34.7248181818182"/>
    <n v="31.82109209090909"/>
    <s v="11:30 - 12:00"/>
    <n v="0.05"/>
    <x v="0"/>
    <x v="2"/>
    <s v="Accumulating Full Replication"/>
    <x v="1"/>
    <x v="0"/>
    <s v="50000 EUR"/>
    <s v="ETF"/>
    <e v="#N/A"/>
    <s v="XSXEEURINAV=SOLA"/>
    <s v="XSXEEUIV"/>
    <s v="STOXX Europe 600"/>
    <x v="333"/>
    <n v="1034"/>
    <s v="www.etf.dws.com"/>
    <m/>
    <m/>
    <m/>
    <m/>
    <m/>
    <m/>
    <m/>
  </r>
  <r>
    <x v="0"/>
    <s v="IE00BMDPBY65"/>
    <s v="Franklin STOXX Europe 600 Paris Aligned Climate UCITS ETF"/>
    <x v="2"/>
    <e v="#N/A"/>
    <x v="2"/>
    <e v="#N/A"/>
    <s v="ESG"/>
    <s v="Long"/>
    <s v="Equity"/>
    <e v="#N/A"/>
    <x v="17"/>
    <s v="FLXP"/>
    <s v="FLXP.DE"/>
    <s v="FLXP GY"/>
    <m/>
    <n v="1.5E-3"/>
    <n v="26.889318181818201"/>
    <n v="24.035125227272726"/>
    <s v="17:00 - 17:30"/>
    <n v="1.4999999999999999E-2"/>
    <x v="0"/>
    <x v="2"/>
    <s v="Accumulating Full Replication"/>
    <x v="1"/>
    <x v="0"/>
    <s v="100000 EUR"/>
    <s v="ETF"/>
    <e v="#N/A"/>
    <s v="4J0JINAV.DE"/>
    <s v="PARIEUIV"/>
    <s v="STOXX Europe 600 Paris-Aligned Benchmark"/>
    <x v="333"/>
    <n v="1057"/>
    <s v="www.franklintempleton.de/"/>
    <m/>
    <m/>
    <m/>
    <m/>
    <m/>
    <m/>
    <m/>
  </r>
  <r>
    <x v="0"/>
    <s v="LU2082995908"/>
    <s v="Lyxor STOXX Europe 600 Automobiles &amp; Parts UCITS ETF"/>
    <x v="19"/>
    <e v="#N/A"/>
    <x v="2"/>
    <e v="#N/A"/>
    <s v="Capitalization"/>
    <s v="Long"/>
    <s v="Equity"/>
    <e v="#N/A"/>
    <x v="1"/>
    <s v="DFOA"/>
    <s v="DFOA.DE"/>
    <s v="DFOA GY"/>
    <m/>
    <n v="3.0000000000000001E-3"/>
    <n v="35.065954545454503"/>
    <n v="32.651251636363632"/>
    <s v="11:30 - 12:00"/>
    <n v="0.02"/>
    <x v="1"/>
    <x v="1"/>
    <s v="Distributing Swap-based"/>
    <x v="1"/>
    <x v="0"/>
    <s v="100000 EUR"/>
    <s v="ETF"/>
    <e v="#N/A"/>
    <s v="DFOAEURINAV=SOLA"/>
    <s v="DFOAEUIV"/>
    <s v="STOXX Europe 600 Automobiles &amp; Parts"/>
    <x v="334"/>
    <n v="1022"/>
    <s v="www.lyxoretf.de"/>
    <m/>
    <m/>
    <m/>
    <m/>
    <m/>
    <m/>
    <m/>
  </r>
  <r>
    <x v="0"/>
    <s v="DE000A0Q4R28"/>
    <s v="iShares STOXX Europe 600 Automobiles &amp; Parts UCITS ETF (DE)"/>
    <x v="19"/>
    <n v="99.84"/>
    <x v="2"/>
    <n v="99.989999999999981"/>
    <s v="Capitalization"/>
    <s v="Long"/>
    <s v="Equity"/>
    <n v="67.62"/>
    <x v="2"/>
    <s v="EXV5"/>
    <s v="SXAPEX.DE"/>
    <s v="SXAPEX GY"/>
    <m/>
    <n v="4.5999999999999999E-3"/>
    <n v="8.5204090909090908"/>
    <n v="7.9030023636363644"/>
    <s v="14:00 - 14:30"/>
    <n v="1.4999999999999999E-2"/>
    <x v="1"/>
    <x v="2"/>
    <s v="Distributing Full Replication"/>
    <x v="1"/>
    <x v="0"/>
    <s v="100000 EUR"/>
    <s v="ETF"/>
    <e v="#N/A"/>
    <s v="SXAPNAV.DE"/>
    <s v="SXAPEX"/>
    <s v="STOXX Europe 600 Automobiles &amp; Parts"/>
    <x v="334"/>
    <n v="1022"/>
    <s v="www.ishares.com"/>
    <m/>
    <s v="https://www.ishares.com/de/privatanleger/de/produkte/251932/ishares-stoxx-europe-600-automobiles-parts-ucits-etf-de-fund/1478358465952.ajax?fileType=csv&amp;fileName=EXV5_holdings&amp;dataType=fund"/>
    <m/>
    <m/>
    <m/>
    <m/>
    <m/>
  </r>
  <r>
    <x v="0"/>
    <s v="LU1834983394"/>
    <s v="Lyxor STOXX Europe 600 Automobiles &amp; Parts UCITS ETF - Acc"/>
    <x v="19"/>
    <e v="#N/A"/>
    <x v="2"/>
    <e v="#N/A"/>
    <s v="Capitalization"/>
    <s v="Long"/>
    <s v="Equity"/>
    <e v="#N/A"/>
    <x v="1"/>
    <s v="LAUT"/>
    <s v="LAUT.DE"/>
    <s v="LAUT GY"/>
    <m/>
    <n v="3.0000000000000001E-3"/>
    <n v="18.2738181818182"/>
    <n v="16.432311045454547"/>
    <s v="14:00 - 14:30"/>
    <n v="0.03"/>
    <x v="0"/>
    <x v="1"/>
    <s v="Accumulating Swap-based"/>
    <x v="1"/>
    <x v="0"/>
    <s v="100000 EUR"/>
    <s v="ETF"/>
    <e v="#N/A"/>
    <s v="BNKINAV=SOLA"/>
    <s v="AUTIV"/>
    <s v="STOXX Europe 600 Automobiles &amp; Parts"/>
    <x v="334"/>
    <n v="1022"/>
    <s v="www.lyxoretf.de"/>
    <m/>
    <m/>
    <m/>
    <m/>
    <m/>
    <m/>
    <m/>
  </r>
  <r>
    <x v="0"/>
    <s v="IE00B5NLX835"/>
    <s v="Invesco STOXX Europe 600 Optimised Automobiles &amp; Parts UCITS ETF Acc"/>
    <x v="19"/>
    <e v="#N/A"/>
    <x v="2"/>
    <e v="#N/A"/>
    <s v="Capitalization"/>
    <s v="Long"/>
    <s v="Equity"/>
    <e v="#N/A"/>
    <x v="11"/>
    <s v="SC0P"/>
    <s v="XAPS.DE"/>
    <s v="XAPS GY"/>
    <m/>
    <n v="3.0000000000000001E-3"/>
    <n v="14.907909090909101"/>
    <n v="13.050733499999996"/>
    <s v="16:30 - 17:00"/>
    <n v="0.02"/>
    <x v="0"/>
    <x v="1"/>
    <s v="Accumulating Swap-based"/>
    <x v="1"/>
    <x v="0"/>
    <s v="100000 EUR"/>
    <s v="ETF"/>
    <e v="#N/A"/>
    <s v="XAPSINAV.DE"/>
    <s v="XAPSIN"/>
    <s v="STOXX Europe 600 Optimised Automobiles &amp; Parts"/>
    <x v="334"/>
    <n v="1039"/>
    <s v="etf.invesco.com"/>
    <m/>
    <m/>
    <m/>
    <m/>
    <m/>
    <m/>
    <m/>
  </r>
  <r>
    <x v="0"/>
    <s v="DE000A0F5UJ7"/>
    <s v="iShares STOXX Europe 600 Banks UCITS ETF (DE)"/>
    <x v="8"/>
    <n v="99.22999999999999"/>
    <x v="2"/>
    <n v="66.489999999999981"/>
    <s v="Capitalization"/>
    <s v="Long"/>
    <s v="Equity"/>
    <n v="50.030000000000008"/>
    <x v="2"/>
    <s v="EXV1"/>
    <s v="SX7PEX.DE"/>
    <s v="SX7PEX GY"/>
    <m/>
    <n v="4.5999999999999999E-3"/>
    <n v="9.3575909090909093"/>
    <n v="8.3700330909090894"/>
    <s v="13:30 - 14:00"/>
    <n v="1.4999999999999999E-2"/>
    <x v="1"/>
    <x v="2"/>
    <s v="Distributing Full Replication"/>
    <x v="1"/>
    <x v="0"/>
    <s v="100000 EUR"/>
    <s v="ETF"/>
    <e v="#N/A"/>
    <s v="SX7PNAV.DE"/>
    <s v="SX7PEX"/>
    <s v="STOXX Europe 600 Banks"/>
    <x v="335"/>
    <n v="1023"/>
    <s v="www.ishares.com"/>
    <m/>
    <s v="https://www.ishares.com/de/privatanleger/de/produkte/251934/ishares-stoxx-europe-600-banks-ucits-etf-de-fund/1478358465952.ajax?fileType=csv&amp;fileName=EXV1_holdings&amp;dataType=fund"/>
    <m/>
    <m/>
    <m/>
    <m/>
    <m/>
  </r>
  <r>
    <x v="0"/>
    <s v="LU1834983477"/>
    <s v="Lyxor STOXX Europe 600 Banks UCITS ETF - Acc"/>
    <x v="8"/>
    <e v="#N/A"/>
    <x v="2"/>
    <e v="#N/A"/>
    <s v="Capitalization"/>
    <s v="Long"/>
    <s v="Equity"/>
    <e v="#N/A"/>
    <x v="1"/>
    <s v="LBNK"/>
    <s v="LBNK.DE"/>
    <s v="LBNK GY"/>
    <m/>
    <n v="3.0000000000000001E-3"/>
    <n v="19.486499999999999"/>
    <n v="18.050420136363638"/>
    <s v="11:30 - 12:00"/>
    <n v="0.03"/>
    <x v="0"/>
    <x v="1"/>
    <s v="Accumulating Swap-based"/>
    <x v="1"/>
    <x v="0"/>
    <s v="100000 EUR"/>
    <s v="ETF"/>
    <e v="#N/A"/>
    <s v="BREINAV=SOLA"/>
    <s v="BNKIV"/>
    <s v="STOXX Europe 600 Banks"/>
    <x v="335"/>
    <n v="1023"/>
    <s v="www.lyxoretf.de"/>
    <m/>
    <m/>
    <m/>
    <m/>
    <m/>
    <m/>
    <m/>
  </r>
  <r>
    <x v="0"/>
    <s v="LU2082996112"/>
    <s v="Lyxor STOXX Europe 600 Banks UCITS ETF - Dist"/>
    <x v="8"/>
    <e v="#N/A"/>
    <x v="2"/>
    <e v="#N/A"/>
    <s v="Capitalization"/>
    <s v="Long"/>
    <s v="Equity"/>
    <e v="#N/A"/>
    <x v="1"/>
    <s v="INDA"/>
    <s v="INDA.DE"/>
    <s v="INDA GY"/>
    <m/>
    <n v="3.0000000000000001E-3"/>
    <n v="36.316727272727299"/>
    <n v="32.890762954545458"/>
    <s v="11:30 - 12:00"/>
    <n v="0.02"/>
    <x v="1"/>
    <x v="1"/>
    <s v="Distributing Swap-based"/>
    <x v="1"/>
    <x v="0"/>
    <s v="100000 EUR"/>
    <s v="ETF"/>
    <e v="#N/A"/>
    <s v="INDAEURINAV=SOLA"/>
    <s v="INDAIV"/>
    <s v="STOXX Europe 600 Banks"/>
    <x v="335"/>
    <n v="1023"/>
    <s v="www.lyxoretf.de"/>
    <m/>
    <m/>
    <m/>
    <m/>
    <m/>
    <m/>
    <m/>
  </r>
  <r>
    <x v="0"/>
    <s v="LU0292103651"/>
    <s v="Xtrackers STOXX Europe 600 Banks Swap UCITS ETF 1C"/>
    <x v="8"/>
    <e v="#N/A"/>
    <x v="2"/>
    <e v="#N/A"/>
    <s v="Capitalization"/>
    <s v="Long"/>
    <s v="Equity"/>
    <e v="#N/A"/>
    <x v="3"/>
    <s v="DXSF"/>
    <s v="XS7R.DE"/>
    <s v="XS7R GY"/>
    <m/>
    <n v="3.0000000000000001E-3"/>
    <n v="19.8541818181818"/>
    <n v="18.818375818181821"/>
    <s v="14:00 - 14:30"/>
    <n v="0.05"/>
    <x v="0"/>
    <x v="1"/>
    <s v="Accumulating Swap-based"/>
    <x v="1"/>
    <x v="0"/>
    <s v="1000 shares"/>
    <s v="ETF"/>
    <d v="2008-08-04T00:00:00"/>
    <s v="XS7RNAV.DE"/>
    <s v="XS7RINAV"/>
    <s v="STOXX Europe 600 Banks"/>
    <x v="335"/>
    <n v="1023"/>
    <s v="www.etf.dws.com"/>
    <m/>
    <m/>
    <m/>
    <m/>
    <m/>
    <m/>
    <m/>
  </r>
  <r>
    <x v="0"/>
    <s v="IE00B5MTWD60"/>
    <s v="Invesco STOXX Europe 600 Optimised Banks UCITS ETF Acc"/>
    <x v="8"/>
    <e v="#N/A"/>
    <x v="2"/>
    <e v="#N/A"/>
    <s v="Capitalization"/>
    <s v="Long"/>
    <s v="Equity"/>
    <e v="#N/A"/>
    <x v="11"/>
    <s v="SC0U"/>
    <s v="X7PS.DE"/>
    <s v="X7PS GY"/>
    <m/>
    <n v="3.0000000000000001E-3"/>
    <n v="20.094727272727301"/>
    <n v="17.87226468181818"/>
    <s v="13:00 - 13:30"/>
    <n v="0.02"/>
    <x v="0"/>
    <x v="1"/>
    <s v="Accumulating Swap-based"/>
    <x v="1"/>
    <x v="0"/>
    <s v="100000 EUR"/>
    <s v="ETF"/>
    <d v="2014-06-30T00:00:00"/>
    <s v="X7PSINAV.DE"/>
    <s v="X7PSIN"/>
    <s v="STOXX Europe 600 Optimised Banks"/>
    <x v="335"/>
    <n v="1040"/>
    <s v="etf.invesco.com"/>
    <m/>
    <m/>
    <m/>
    <m/>
    <m/>
    <m/>
    <m/>
  </r>
  <r>
    <x v="0"/>
    <s v="DE000A0F5UK5"/>
    <s v="iShares STOXX Europe 600 Basic Resources UCITS ETF (DE)"/>
    <x v="13"/>
    <n v="95.53"/>
    <x v="2"/>
    <n v="66.75"/>
    <s v="Capitalization"/>
    <s v="Long"/>
    <s v="Equity"/>
    <n v="62.15"/>
    <x v="2"/>
    <s v="EXV6"/>
    <s v="SXPPEX.DE"/>
    <s v="SXPPEX GY"/>
    <m/>
    <n v="4.5999999999999999E-3"/>
    <n v="11.3500454545455"/>
    <n v="10.414417545454548"/>
    <s v="13:30 - 14:00"/>
    <n v="1.4999999999999999E-2"/>
    <x v="1"/>
    <x v="2"/>
    <s v="Distributing Full Replication"/>
    <x v="1"/>
    <x v="0"/>
    <s v="100000 EUR"/>
    <s v="ETF"/>
    <e v="#N/A"/>
    <s v="SXPPNAV.DE"/>
    <s v="SXPPNAV"/>
    <s v="STOXX Europe 600 Basic Resources"/>
    <x v="336"/>
    <n v="1024"/>
    <s v="www.ishares.com"/>
    <m/>
    <s v="https://www.ishares.com/de/privatanleger/de/produkte/251936/ishares-stoxx-europe-600-basic-resources-ucits-etf-de-fund/1478358465952.ajax?fileType=csv&amp;fileName=EXV6_holdings&amp;dataType=fund"/>
    <m/>
    <m/>
    <m/>
    <m/>
    <m/>
  </r>
  <r>
    <x v="0"/>
    <s v="LU1834983550"/>
    <s v="Lyxor STOXX Europe 600 Basic Resources UCITS ETF - Acc"/>
    <x v="13"/>
    <e v="#N/A"/>
    <x v="2"/>
    <e v="#N/A"/>
    <s v="Capitalization"/>
    <s v="Long"/>
    <s v="Equity"/>
    <e v="#N/A"/>
    <x v="1"/>
    <s v="LBRE"/>
    <s v="LBRE.DE"/>
    <s v="LBRE GY"/>
    <m/>
    <n v="3.0000000000000001E-3"/>
    <n v="18.596454545454499"/>
    <n v="17.082698636363634"/>
    <s v="11:30 - 12:00"/>
    <n v="0.03"/>
    <x v="0"/>
    <x v="1"/>
    <s v="Accumulating Swap-based"/>
    <x v="1"/>
    <x v="0"/>
    <s v="100000 EUR"/>
    <s v="ETF"/>
    <e v="#N/A"/>
    <s v="CHMINAV=SOLA"/>
    <s v="BREIV"/>
    <s v="STOXX Europe 600 Basic Resources"/>
    <x v="336"/>
    <n v="1024"/>
    <s v="www.lyxoretf.de"/>
    <m/>
    <m/>
    <m/>
    <m/>
    <m/>
    <m/>
    <m/>
  </r>
  <r>
    <x v="0"/>
    <s v="LU2082996385"/>
    <s v="Lyxor STOXX Europe 600 Basic Resources UCITS ETF - Dist"/>
    <x v="13"/>
    <e v="#N/A"/>
    <x v="2"/>
    <e v="#N/A"/>
    <s v="Capitalization"/>
    <s v="Long"/>
    <s v="Equity"/>
    <e v="#N/A"/>
    <x v="1"/>
    <s v="E6BR"/>
    <s v="E6BR.DE"/>
    <s v="E6BR GY"/>
    <m/>
    <n v="3.0000000000000001E-3"/>
    <n v="22.736181818181802"/>
    <n v="20.191558000000001"/>
    <s v="11:30 - 12:00"/>
    <n v="0.02"/>
    <x v="1"/>
    <x v="1"/>
    <s v="Distributing Swap-based"/>
    <x v="1"/>
    <x v="0"/>
    <s v="100000 EUR"/>
    <s v="ETF"/>
    <e v="#N/A"/>
    <s v="E6BREURINAV=SOLA"/>
    <s v="E6BRIV"/>
    <s v="STOXX Europe 600 Basic Resources"/>
    <x v="336"/>
    <n v="1024"/>
    <s v="www.lyxoretf.de"/>
    <m/>
    <m/>
    <m/>
    <m/>
    <m/>
    <m/>
    <m/>
  </r>
  <r>
    <x v="0"/>
    <s v="LU0292100806"/>
    <s v="Xtrackers STOXX Europe 600 Basic Resources Swap UCITS ETF 1C"/>
    <x v="13"/>
    <e v="#N/A"/>
    <x v="2"/>
    <e v="#N/A"/>
    <s v="Capitalization"/>
    <s v="Long"/>
    <s v="Equity"/>
    <e v="#N/A"/>
    <x v="3"/>
    <s v="DXSC"/>
    <s v="XSPR.DE"/>
    <s v="XSPR GY"/>
    <m/>
    <n v="3.0000000000000001E-3"/>
    <n v="21.885045454545502"/>
    <n v="20.25664440909091"/>
    <s v="14:00 - 14:30"/>
    <n v="0.05"/>
    <x v="0"/>
    <x v="1"/>
    <s v="Accumulating Swap-based"/>
    <x v="1"/>
    <x v="0"/>
    <s v="1000 shares"/>
    <s v="ETF"/>
    <d v="2008-08-04T00:00:00"/>
    <s v="XSPRNAV.DE"/>
    <s v="XSPRINAV"/>
    <s v="STOXX Europe 600 Basic Resources"/>
    <x v="336"/>
    <n v="1024"/>
    <s v="www.etf.dws.com"/>
    <m/>
    <m/>
    <m/>
    <m/>
    <m/>
    <m/>
    <m/>
  </r>
  <r>
    <x v="0"/>
    <s v="IE00B5MTWY73"/>
    <s v="Invesco STOXX Europe 600 Optimised Basic Resources UCITS ETF Acc"/>
    <x v="13"/>
    <e v="#N/A"/>
    <x v="2"/>
    <e v="#N/A"/>
    <s v="Capitalization"/>
    <s v="Long"/>
    <s v="Equity"/>
    <e v="#N/A"/>
    <x v="11"/>
    <s v="SC0W"/>
    <s v="XPPS.DE"/>
    <s v="XPPS GY"/>
    <m/>
    <n v="3.0000000000000001E-3"/>
    <n v="16.707772727272701"/>
    <n v="15.081566045454544"/>
    <s v="16:00 - 16:30"/>
    <n v="0.02"/>
    <x v="0"/>
    <x v="1"/>
    <s v="Accumulating Swap-based"/>
    <x v="1"/>
    <x v="0"/>
    <s v="100000 EUR"/>
    <s v="ETF"/>
    <e v="#N/A"/>
    <s v="XPPSINAV.DE"/>
    <s v="XPPSIN"/>
    <s v="STOXX Europe 600 Optimised Basic Resources"/>
    <x v="336"/>
    <n v="1041"/>
    <s v="etf.invesco.com"/>
    <m/>
    <m/>
    <m/>
    <m/>
    <m/>
    <m/>
    <m/>
  </r>
  <r>
    <x v="0"/>
    <s v="DE000A0H08E0"/>
    <s v="iShares STOXX Europe 600 Chemicals UCITS ETF (DE)"/>
    <x v="13"/>
    <n v="95.899999999999991"/>
    <x v="2"/>
    <n v="83.939999999999984"/>
    <s v="Capitalization"/>
    <s v="Long"/>
    <s v="Equity"/>
    <n v="71.19"/>
    <x v="2"/>
    <s v="EXV7"/>
    <s v="SX4PEX.DE"/>
    <s v="SX4PEX GY"/>
    <m/>
    <n v="4.5999999999999999E-3"/>
    <n v="10.1354090909091"/>
    <n v="9.232026045454548"/>
    <s v="14:00 - 14:30"/>
    <n v="1.4999999999999999E-2"/>
    <x v="1"/>
    <x v="2"/>
    <s v="Distributing Full Replication"/>
    <x v="1"/>
    <x v="0"/>
    <s v="100000 EUR"/>
    <s v="ETF"/>
    <e v="#N/A"/>
    <s v="SX4PNAV.DE"/>
    <s v="SX4PEX"/>
    <s v="STOXX Europe 600 Chemicals"/>
    <x v="337"/>
    <n v="1025"/>
    <s v="www.ishares.com"/>
    <m/>
    <s v="https://www.ishares.com/de/privatanleger/de/produkte/251938/ishares-stoxx-europe-600-chemicals-ucits-etf-de-fund/1478358465952.ajax?fileType=csv&amp;fileName=EXV7_holdings&amp;dataType=fund"/>
    <m/>
    <m/>
    <m/>
    <m/>
    <m/>
  </r>
  <r>
    <x v="0"/>
    <s v="LU1834983634"/>
    <s v="Lyxor STOXX Europe 600 Chemicals UCITS ETF - Acc"/>
    <x v="13"/>
    <e v="#N/A"/>
    <x v="2"/>
    <e v="#N/A"/>
    <s v="Capitalization"/>
    <s v="Long"/>
    <s v="Equity"/>
    <e v="#N/A"/>
    <x v="1"/>
    <s v="LCHM"/>
    <s v="LCHM.DE"/>
    <s v="LCHM GY"/>
    <m/>
    <n v="3.0000000000000001E-3"/>
    <n v="23.679772727272699"/>
    <n v="22.750439954545453"/>
    <s v="11:30 - 12:00"/>
    <n v="0.03"/>
    <x v="0"/>
    <x v="1"/>
    <s v="Accumulating Swap-based"/>
    <x v="1"/>
    <x v="0"/>
    <s v="100000 EUR"/>
    <s v="ETF"/>
    <e v="#N/A"/>
    <s v="CSTINAV=SOLA"/>
    <s v="CHMIV"/>
    <s v="STOXX Europe 600 Chemicals"/>
    <x v="337"/>
    <n v="1025"/>
    <s v="www.lyxoretf.de"/>
    <m/>
    <m/>
    <m/>
    <m/>
    <m/>
    <m/>
    <m/>
  </r>
  <r>
    <x v="0"/>
    <s v="LU2082996542"/>
    <s v="Lyxor STOXX Europe 600 Chemicals UCITS ETF - Dist"/>
    <x v="13"/>
    <e v="#N/A"/>
    <x v="2"/>
    <e v="#N/A"/>
    <s v="Capitalization"/>
    <s v="Long"/>
    <s v="Equity"/>
    <e v="#N/A"/>
    <x v="1"/>
    <s v="LYX4"/>
    <s v="LYX4.DE"/>
    <s v="LYX4 GY"/>
    <m/>
    <n v="3.0000000000000001E-3"/>
    <n v="35.3646363636364"/>
    <n v="33.301134590909093"/>
    <s v="11:30 - 12:00"/>
    <n v="0.02"/>
    <x v="1"/>
    <x v="1"/>
    <s v="Distributing Swap-based"/>
    <x v="1"/>
    <x v="0"/>
    <s v="100000 EUR"/>
    <s v="ETF"/>
    <e v="#N/A"/>
    <s v="LYX4EURINAV=SOLA"/>
    <s v="LYX4IV"/>
    <s v="STOXX Europe 600 Chemicals"/>
    <x v="337"/>
    <n v="1025"/>
    <s v="www.lyxoretf.de"/>
    <m/>
    <m/>
    <m/>
    <m/>
    <m/>
    <m/>
    <m/>
  </r>
  <r>
    <x v="0"/>
    <s v="IE00B5MTY077"/>
    <s v="Invesco STOXX Europe 600 Optimised Chemicals UCITS ETF Acc"/>
    <x v="13"/>
    <e v="#N/A"/>
    <x v="2"/>
    <e v="#N/A"/>
    <s v="Capitalization"/>
    <s v="Long"/>
    <s v="Equity"/>
    <e v="#N/A"/>
    <x v="11"/>
    <s v="SC00"/>
    <s v="X4PS.DE"/>
    <s v="X4PS GY"/>
    <m/>
    <n v="3.0000000000000001E-3"/>
    <n v="16.517363636363601"/>
    <n v="14.413845909090908"/>
    <s v="16:00 - 16:30"/>
    <n v="0.02"/>
    <x v="0"/>
    <x v="1"/>
    <s v="Accumulating Swap-based"/>
    <x v="1"/>
    <x v="0"/>
    <s v="100000 EUR"/>
    <s v="ETF"/>
    <e v="#N/A"/>
    <s v="X4PSINAV.DE"/>
    <s v="X4PSIN"/>
    <s v="STOXX Europe 600 Optimised Chemicals"/>
    <x v="337"/>
    <n v="1042"/>
    <s v="etf.invesco.com"/>
    <m/>
    <m/>
    <m/>
    <m/>
    <m/>
    <m/>
    <m/>
  </r>
  <r>
    <x v="0"/>
    <s v="DE000A0H08F7"/>
    <s v="iShares STOXX Europe 600 Construction &amp; Materials UCITS ETF (DE)"/>
    <x v="13"/>
    <n v="67.61"/>
    <x v="2"/>
    <n v="58.03"/>
    <s v="Capitalization"/>
    <s v="Long"/>
    <s v="Equity"/>
    <n v="51.800000000000004"/>
    <x v="2"/>
    <s v="EXV8"/>
    <s v="SXOPEX.DE"/>
    <s v="SXOPEX GY"/>
    <m/>
    <n v="4.5999999999999999E-3"/>
    <n v="13.996136363636399"/>
    <n v="12.642466318181819"/>
    <s v="16:30 - 17:00"/>
    <n v="1.4999999999999999E-2"/>
    <x v="1"/>
    <x v="2"/>
    <s v="Distributing Full Replication"/>
    <x v="1"/>
    <x v="0"/>
    <s v="100000 EUR"/>
    <s v="ETF"/>
    <e v="#N/A"/>
    <s v="SXOPNAV.DE"/>
    <s v="SXOPEX"/>
    <s v="STOXX Europe 600 Construction &amp; Materials"/>
    <x v="338"/>
    <n v="1026"/>
    <s v="www.ishares.com"/>
    <m/>
    <s v="https://www.ishares.com/de/privatanleger/de/produkte/251940/ishares-stoxx-europe-600-construction-materials-ucits-etf-de-fund/1478358465952.ajax?fileType=csv&amp;fileName=EXV8_holdings&amp;dataType=fund"/>
    <m/>
    <m/>
    <m/>
    <m/>
    <m/>
  </r>
  <r>
    <x v="0"/>
    <s v="LU1834983808"/>
    <s v="Lyxor STOXX Europe 600 Construction &amp; Materials UCITS ETF - Acc"/>
    <x v="13"/>
    <e v="#N/A"/>
    <x v="2"/>
    <e v="#N/A"/>
    <s v="Capitalization"/>
    <s v="Long"/>
    <s v="Equity"/>
    <e v="#N/A"/>
    <x v="1"/>
    <s v="LCST"/>
    <s v="LCST.DE"/>
    <s v="LCST GY"/>
    <m/>
    <n v="3.0000000000000001E-3"/>
    <n v="16.734909090909099"/>
    <n v="15.986403090909091"/>
    <s v="14:00 - 14:30"/>
    <n v="0.03"/>
    <x v="0"/>
    <x v="1"/>
    <s v="Accumulating Swap-based"/>
    <x v="1"/>
    <x v="0"/>
    <s v="100000 EUR"/>
    <s v="ETF"/>
    <e v="#N/A"/>
    <s v="FININAV=SOLA"/>
    <s v="CSTIV"/>
    <s v="STOXX Europe 600 Construction &amp; Materials"/>
    <x v="338"/>
    <n v="1026"/>
    <s v="www.lyxoretf.de"/>
    <m/>
    <m/>
    <m/>
    <m/>
    <m/>
    <m/>
    <m/>
  </r>
  <r>
    <x v="0"/>
    <s v="LU2082996898"/>
    <s v="Lyxor STOXX Europe 600 Construction &amp; Materials UCITS ETF - Dist"/>
    <x v="13"/>
    <e v="#N/A"/>
    <x v="2"/>
    <e v="#N/A"/>
    <s v="Capitalization"/>
    <s v="Long"/>
    <s v="Equity"/>
    <e v="#N/A"/>
    <x v="1"/>
    <s v="CSTD"/>
    <s v="CSTD.DE"/>
    <s v="CSTD GY"/>
    <m/>
    <n v="3.0000000000000001E-3"/>
    <n v="35.152000000000001"/>
    <n v="32.405305681818184"/>
    <s v="11:30 - 12:00"/>
    <n v="0.02"/>
    <x v="1"/>
    <x v="1"/>
    <s v="Distributing Swap-based"/>
    <x v="1"/>
    <x v="0"/>
    <s v="100000 EUR"/>
    <s v="ETF"/>
    <e v="#N/A"/>
    <s v="CSTDEURINAV=SOLA"/>
    <s v="CSTDIV"/>
    <s v="STOXX Europe 600 Construction &amp; Materials"/>
    <x v="338"/>
    <n v="1026"/>
    <s v="www.lyxoretf.de"/>
    <m/>
    <m/>
    <m/>
    <m/>
    <m/>
    <m/>
    <m/>
  </r>
  <r>
    <x v="0"/>
    <s v="IE00B5MTY309"/>
    <s v="Invesco STOXX Europe 600 Optimised Construction &amp; Materials UCITS ETF Acc"/>
    <x v="13"/>
    <e v="#N/A"/>
    <x v="2"/>
    <e v="#N/A"/>
    <s v="Capitalization"/>
    <s v="Long"/>
    <s v="Equity"/>
    <e v="#N/A"/>
    <x v="11"/>
    <s v="SC01"/>
    <s v="XOPS.DE"/>
    <s v="XOPS GY"/>
    <m/>
    <n v="3.0000000000000001E-3"/>
    <n v="22.111090909090901"/>
    <n v="19.81467381818182"/>
    <s v="16:30 - 17:00"/>
    <n v="0.02"/>
    <x v="0"/>
    <x v="1"/>
    <s v="Accumulating Swap-based"/>
    <x v="1"/>
    <x v="0"/>
    <s v="100000 EUR"/>
    <s v="ETF"/>
    <e v="#N/A"/>
    <s v="XOPSINAV.DE"/>
    <s v="XOPSIN"/>
    <s v="STOXX Europe 600 Optimised Construction &amp; Materials"/>
    <x v="338"/>
    <n v="1043"/>
    <s v="etf.invesco.com"/>
    <m/>
    <m/>
    <m/>
    <m/>
    <m/>
    <m/>
    <m/>
  </r>
  <r>
    <x v="0"/>
    <s v="DE000A0H08G5"/>
    <s v="iShares STOXX Europe 600 Financial Services UCITS ETF (DE)"/>
    <x v="8"/>
    <n v="98.37"/>
    <x v="2"/>
    <n v="32.74"/>
    <s v="Capitalization"/>
    <s v="Long"/>
    <s v="Equity"/>
    <n v="52.059999999999995"/>
    <x v="2"/>
    <s v="EXH2"/>
    <s v="SXFPEX.DE"/>
    <s v="SXFPEX GY"/>
    <m/>
    <n v="4.7000000000000002E-3"/>
    <n v="10.5252272727273"/>
    <n v="8.9513466818181815"/>
    <s v="16:30 - 17:00"/>
    <n v="1.4999999999999999E-2"/>
    <x v="1"/>
    <x v="2"/>
    <s v="Distributing Full Replication"/>
    <x v="1"/>
    <x v="0"/>
    <s v="100000 EUR"/>
    <s v="ETF"/>
    <e v="#N/A"/>
    <s v="SXFPNAV.DE"/>
    <s v="SXFPEX"/>
    <s v="STOXX Europe 600 Financial Services"/>
    <x v="339"/>
    <n v="1030"/>
    <s v="www.ishares.com"/>
    <m/>
    <s v="https://www.ishares.com/de/privatanleger/de/produkte/251942/ishares-stoxx-europe-600-financial-services-ucits-etf-de-fund/1478358465952.ajax?fileType=csv&amp;fileName=EXH2_holdings&amp;dataType=fund"/>
    <m/>
    <m/>
    <m/>
    <m/>
    <m/>
  </r>
  <r>
    <x v="0"/>
    <s v="LU1834984798"/>
    <s v="Lyxor STOXX Europe 600 Financial Services UCITS ETF - Acc"/>
    <x v="8"/>
    <e v="#N/A"/>
    <x v="2"/>
    <e v="#N/A"/>
    <s v="Capitalization"/>
    <s v="Long"/>
    <s v="Equity"/>
    <e v="#N/A"/>
    <x v="1"/>
    <s v="LFIN"/>
    <s v="LFIN.DE"/>
    <s v="LFIN GY"/>
    <m/>
    <n v="3.0000000000000001E-3"/>
    <n v="18.918045454545499"/>
    <n v="18.195797090909089"/>
    <s v="10:30 - 11:00"/>
    <n v="0.03"/>
    <x v="0"/>
    <x v="1"/>
    <s v="Accumulating Swap-based"/>
    <x v="1"/>
    <x v="0"/>
    <s v="100000 EUR"/>
    <s v="ETF"/>
    <e v="#N/A"/>
    <s v="FOOINAV=SOLA"/>
    <s v="FINIV"/>
    <s v="STOXX Europe 600 Financial Services"/>
    <x v="339"/>
    <n v="1030"/>
    <s v="www.lyxoretf.de"/>
    <m/>
    <m/>
    <m/>
    <m/>
    <m/>
    <m/>
    <m/>
  </r>
  <r>
    <x v="0"/>
    <s v="LU2082997193"/>
    <s v="Lyxor STOXX Europe 600 Financial Services UCITS ETF - Dist"/>
    <x v="8"/>
    <e v="#N/A"/>
    <x v="2"/>
    <e v="#N/A"/>
    <s v="Capitalization"/>
    <s v="Long"/>
    <s v="Equity"/>
    <e v="#N/A"/>
    <x v="1"/>
    <s v="6FIN"/>
    <s v="6FIN.DE"/>
    <s v="6FIN GY"/>
    <m/>
    <n v="3.0000000000000001E-3"/>
    <n v="35.300863636363601"/>
    <n v="32.93958522727273"/>
    <s v="11:30 - 12:00"/>
    <n v="0.02"/>
    <x v="1"/>
    <x v="1"/>
    <s v="Distributing Swap-based"/>
    <x v="1"/>
    <x v="0"/>
    <s v="100000 EUR"/>
    <s v="ETF"/>
    <e v="#N/A"/>
    <s v="6FINEURINAV=SOLA"/>
    <s v="6FINIV"/>
    <s v="STOXX Europe 600 Financial Services"/>
    <x v="339"/>
    <n v="1030"/>
    <s v="www.lyxoretf.de"/>
    <m/>
    <m/>
    <m/>
    <m/>
    <m/>
    <m/>
    <m/>
  </r>
  <r>
    <x v="0"/>
    <s v="IE00B5MTYK77"/>
    <s v="Invesco STOXX Europe 600 Optimised Financial Services UCITS ETF Acc"/>
    <x v="8"/>
    <e v="#N/A"/>
    <x v="2"/>
    <e v="#N/A"/>
    <s v="Capitalization"/>
    <s v="Long"/>
    <s v="Equity"/>
    <e v="#N/A"/>
    <x v="11"/>
    <s v="SC02"/>
    <s v="XFPS.DE"/>
    <s v="XFPS GY"/>
    <m/>
    <n v="3.0000000000000001E-3"/>
    <n v="14.654500000000001"/>
    <n v="13.044235227272729"/>
    <s v="16:30 - 17:00"/>
    <n v="0.02"/>
    <x v="0"/>
    <x v="1"/>
    <s v="Accumulating Swap-based"/>
    <x v="1"/>
    <x v="0"/>
    <s v="100000 EUR"/>
    <s v="ETF"/>
    <e v="#N/A"/>
    <s v="XFPSINAV.DE"/>
    <s v="XFPSIN"/>
    <s v="STOXX Europe 600 Optimised Financial Services"/>
    <x v="339"/>
    <n v="1044"/>
    <s v="etf.invesco.com"/>
    <m/>
    <m/>
    <m/>
    <m/>
    <m/>
    <m/>
    <m/>
  </r>
  <r>
    <x v="0"/>
    <s v="LU2082997359"/>
    <s v="Lyxor STOXX Europe 600 Food &amp; Beverage UCITS ETF"/>
    <x v="20"/>
    <e v="#N/A"/>
    <x v="2"/>
    <e v="#N/A"/>
    <s v="Capitalization"/>
    <s v="Long"/>
    <s v="Equity"/>
    <e v="#N/A"/>
    <x v="1"/>
    <s v="DFOP"/>
    <s v="DFOP.DE"/>
    <s v="DFOP GY"/>
    <m/>
    <n v="3.0000000000000001E-3"/>
    <n v="34.892499999999998"/>
    <n v="32.321104545454538"/>
    <s v="11:30 - 12:00"/>
    <n v="0.02"/>
    <x v="1"/>
    <x v="1"/>
    <s v="Distributing Swap-based"/>
    <x v="1"/>
    <x v="0"/>
    <s v="100000 EUR"/>
    <s v="ETF"/>
    <e v="#N/A"/>
    <s v="DFOOEURINAV=SOLA"/>
    <s v="DFOOEUIV"/>
    <s v="STOXX Europe 600 Food &amp; Beverage"/>
    <x v="340"/>
    <n v="1031"/>
    <s v="www.lyxoretf.de"/>
    <m/>
    <m/>
    <m/>
    <m/>
    <m/>
    <m/>
    <m/>
  </r>
  <r>
    <x v="0"/>
    <s v="DE000A0H08H3"/>
    <s v="iShares STOXX Europe 600 Food &amp; Beverage UCITS ETF (DE)"/>
    <x v="20"/>
    <n v="98.71"/>
    <x v="2"/>
    <n v="43.359999999999992"/>
    <s v="Capitalization"/>
    <s v="Long"/>
    <s v="Equity"/>
    <n v="68.600000000000009"/>
    <x v="2"/>
    <s v="EXH3"/>
    <s v="SX3PEX.DE"/>
    <s v="SX3PEX GY"/>
    <m/>
    <n v="4.5999999999999999E-3"/>
    <n v="11.6434545454545"/>
    <n v="10.733462636363633"/>
    <s v="14:00 - 14:30"/>
    <n v="1.4999999999999999E-2"/>
    <x v="1"/>
    <x v="2"/>
    <s v="Distributing Full Replication"/>
    <x v="1"/>
    <x v="0"/>
    <s v="100000 EUR"/>
    <s v="ETF"/>
    <e v="#N/A"/>
    <s v="SX3PNAV.DE"/>
    <s v="SX3PEX"/>
    <s v="STOXX Europe 600 Food &amp; Beverage"/>
    <x v="340"/>
    <n v="1031"/>
    <s v="www.ishares.com"/>
    <m/>
    <s v="https://www.ishares.com/de/privatanleger/de/produkte/251944/ishares-stoxx-europe-600-food-beverage-ucits-etf-de-fund/1478358465952.ajax?fileType=csv&amp;fileName=EXH3_holdings&amp;dataType=fund"/>
    <m/>
    <m/>
    <m/>
    <m/>
    <m/>
  </r>
  <r>
    <x v="0"/>
    <s v="LU1834985845"/>
    <s v="Lyxor STOXX Europe 600 Food &amp; Beverage UCITS ETF - Acc"/>
    <x v="20"/>
    <e v="#N/A"/>
    <x v="2"/>
    <e v="#N/A"/>
    <s v="Capitalization"/>
    <s v="Long"/>
    <s v="Equity"/>
    <e v="#N/A"/>
    <x v="1"/>
    <s v="LFOD"/>
    <s v="LFOD.DE"/>
    <s v="LFOD GY"/>
    <m/>
    <n v="3.0000000000000001E-3"/>
    <n v="17.323181818181801"/>
    <n v="15.923999545454542"/>
    <s v="14:00 - 14:30"/>
    <n v="0.03"/>
    <x v="0"/>
    <x v="1"/>
    <s v="Accumulating Swap-based"/>
    <x v="1"/>
    <x v="0"/>
    <s v="100000 EUR"/>
    <s v="ETF"/>
    <e v="#N/A"/>
    <s v="HLTINAV=SOLA"/>
    <s v="FOOIV"/>
    <s v="STOXX Europe 600 Food &amp; Beverage"/>
    <x v="340"/>
    <n v="1031"/>
    <s v="www.lyxoretf.de"/>
    <m/>
    <m/>
    <m/>
    <m/>
    <m/>
    <m/>
    <m/>
  </r>
  <r>
    <x v="0"/>
    <s v="LU0292105359"/>
    <s v="Xtrackers STOXX Europe 600 Food &amp; Beverage Swap UCITS ETF 1C"/>
    <x v="20"/>
    <e v="#N/A"/>
    <x v="2"/>
    <e v="#N/A"/>
    <s v="Capitalization"/>
    <s v="Long"/>
    <s v="Equity"/>
    <e v="#N/A"/>
    <x v="3"/>
    <s v="DXSK"/>
    <s v="XS3R.DE"/>
    <s v="XS3R GY"/>
    <m/>
    <n v="3.0000000000000001E-3"/>
    <n v="16.670181818181799"/>
    <n v="15.552749409090909"/>
    <s v="13:00 - 13:30"/>
    <n v="0.05"/>
    <x v="0"/>
    <x v="1"/>
    <s v="Accumulating Swap-based"/>
    <x v="1"/>
    <x v="0"/>
    <s v="500 shares"/>
    <s v="ETF"/>
    <d v="2008-08-04T00:00:00"/>
    <s v="XS3RNAV.DE"/>
    <s v="XS3RINAV"/>
    <s v="STOXX Europe 600 Food &amp; Beverage"/>
    <x v="340"/>
    <n v="1031"/>
    <s v="www.etf.dws.com"/>
    <m/>
    <m/>
    <m/>
    <m/>
    <m/>
    <m/>
    <m/>
  </r>
  <r>
    <x v="0"/>
    <s v="IE00B5MTYL84"/>
    <s v="Invesco STOXX Europe 600 Optimised Food &amp; Beverage UCITS ETF Acc"/>
    <x v="20"/>
    <e v="#N/A"/>
    <x v="2"/>
    <e v="#N/A"/>
    <s v="Capitalization"/>
    <s v="Long"/>
    <s v="Equity"/>
    <e v="#N/A"/>
    <x v="11"/>
    <s v="SC03"/>
    <s v="X3PS.DE"/>
    <s v="X3PS GY"/>
    <m/>
    <n v="3.0000000000000001E-3"/>
    <n v="11.4810909090909"/>
    <n v="10.834014500000002"/>
    <s v="14:00 - 14:30"/>
    <n v="0.02"/>
    <x v="0"/>
    <x v="1"/>
    <s v="Accumulating Swap-based"/>
    <x v="1"/>
    <x v="0"/>
    <s v="100000 EUR"/>
    <s v="ETF"/>
    <e v="#N/A"/>
    <s v="X3PSINAV.DE"/>
    <s v="X3PSIN"/>
    <s v="STOXX Europe 600 Optimised Food &amp; Beverage"/>
    <x v="340"/>
    <n v="1045"/>
    <s v="etf.invesco.com"/>
    <m/>
    <m/>
    <m/>
    <m/>
    <m/>
    <m/>
    <m/>
  </r>
  <r>
    <x v="0"/>
    <s v="IE00B5MJYY16"/>
    <s v="Invesco STOXX Europe 600 Optimised Health Care UCITS ETF Acc"/>
    <x v="0"/>
    <e v="#N/A"/>
    <x v="2"/>
    <e v="#N/A"/>
    <s v="Capitalization"/>
    <s v="Long"/>
    <s v="Equity"/>
    <e v="#N/A"/>
    <x v="11"/>
    <s v="SC0T"/>
    <s v="XDPS.DE"/>
    <s v="XDPS GY"/>
    <m/>
    <n v="3.0000000000000001E-3"/>
    <n v="14.067500000000001"/>
    <n v="12.931552681818182"/>
    <s v="14:00 - 14:30"/>
    <n v="0.02"/>
    <x v="0"/>
    <x v="1"/>
    <s v="Accumulating Swap-based"/>
    <x v="1"/>
    <x v="0"/>
    <s v="100000 EUR"/>
    <s v="ETF"/>
    <e v="#N/A"/>
    <s v="XDPSINAV.DE"/>
    <s v="XDPSIN"/>
    <s v="STOXX Europe 600 Optimised Health Care"/>
    <x v="341"/>
    <n v="1046"/>
    <s v="etf.invesco.com"/>
    <m/>
    <m/>
    <m/>
    <m/>
    <m/>
    <m/>
    <m/>
  </r>
  <r>
    <x v="0"/>
    <s v="DE000A0Q4R36"/>
    <s v="iShares STOXX Europe 600 Health Care UCITS ETF (DE)"/>
    <x v="0"/>
    <n v="95.039999999999992"/>
    <x v="2"/>
    <n v="37.489999999999995"/>
    <s v="Capitalization"/>
    <s v="Long"/>
    <s v="Equity"/>
    <n v="53.650000000000006"/>
    <x v="2"/>
    <s v="EXV4"/>
    <s v="SXDPEX.DE"/>
    <s v="SXDPEX GY"/>
    <m/>
    <n v="4.5999999999999999E-3"/>
    <n v="9.0220909090909096"/>
    <n v="7.9410556363636369"/>
    <s v="16:30 - 17:00"/>
    <n v="1.4999999999999999E-2"/>
    <x v="1"/>
    <x v="2"/>
    <s v="Distributing Full Replication"/>
    <x v="1"/>
    <x v="0"/>
    <s v="100000 EUR"/>
    <s v="ETF"/>
    <e v="#N/A"/>
    <s v="SXDPNAV.DE"/>
    <s v="SXDPEX"/>
    <s v="STOXX Europe 600 Health Care"/>
    <x v="342"/>
    <n v="1032"/>
    <s v="www.ishares.com"/>
    <m/>
    <s v="https://www.ishares.com/de/privatanleger/de/produkte/251946/ishares-stoxx-europe-600-health-care-ucits-etf-de-fund/1478358465952.ajax?fileType=csv&amp;fileName=EXV4_holdings&amp;dataType=fund"/>
    <m/>
    <m/>
    <m/>
    <m/>
    <m/>
  </r>
  <r>
    <x v="0"/>
    <s v="LU1834986900"/>
    <s v="Lyxor STOXX Europe 600 Healthcare UCITS ETF - Acc"/>
    <x v="0"/>
    <e v="#N/A"/>
    <x v="2"/>
    <e v="#N/A"/>
    <s v="Capitalization"/>
    <s v="Long"/>
    <s v="Equity"/>
    <e v="#N/A"/>
    <x v="1"/>
    <s v="LHTC"/>
    <s v="LHTC.DE"/>
    <s v="LHTC GY"/>
    <m/>
    <n v="3.0000000000000001E-3"/>
    <n v="17.7902272727273"/>
    <n v="16.447364499999996"/>
    <s v="14:00 - 14:30"/>
    <n v="0.03"/>
    <x v="0"/>
    <x v="1"/>
    <s v="Accumulating Swap-based"/>
    <x v="1"/>
    <x v="0"/>
    <s v="100000 EUR"/>
    <s v="ETF"/>
    <e v="#N/A"/>
    <s v="INDINAV=SOLA"/>
    <s v="HLTIV"/>
    <s v="STOXX Europe 600 Health Care"/>
    <x v="342"/>
    <n v="1032"/>
    <s v="www.lyxoretf.de"/>
    <m/>
    <m/>
    <m/>
    <m/>
    <m/>
    <m/>
    <m/>
  </r>
  <r>
    <x v="0"/>
    <s v="LU0292103222"/>
    <s v="Xtrackers STOXX Europe 600 Health Care Swap UCITS ETF 1C"/>
    <x v="0"/>
    <e v="#N/A"/>
    <x v="2"/>
    <e v="#N/A"/>
    <s v="Capitalization"/>
    <s v="Long"/>
    <s v="Equity"/>
    <e v="#N/A"/>
    <x v="3"/>
    <s v="DXSE"/>
    <s v="XSDR.DE"/>
    <s v="XSDR GY"/>
    <m/>
    <n v="3.0000000000000001E-3"/>
    <n v="19.125409090909098"/>
    <n v="17.395750954545452"/>
    <s v="13:00 - 13:30"/>
    <n v="0.05"/>
    <x v="0"/>
    <x v="1"/>
    <s v="Accumulating Swap-based"/>
    <x v="1"/>
    <x v="0"/>
    <s v="450 shares"/>
    <s v="ETF"/>
    <d v="2008-08-04T00:00:00"/>
    <s v="XSDRNAV.DE"/>
    <s v="XSDRINAV"/>
    <s v="STOXX Europe 600 Health Care"/>
    <x v="342"/>
    <n v="1032"/>
    <s v="www.etf.dws.com"/>
    <m/>
    <m/>
    <m/>
    <m/>
    <m/>
    <m/>
    <m/>
  </r>
  <r>
    <x v="0"/>
    <s v="LU2082997516"/>
    <s v="Lyxor STOXX Europe 600 Healthcare UCITS ETF - Dist"/>
    <x v="0"/>
    <e v="#N/A"/>
    <x v="2"/>
    <e v="#N/A"/>
    <s v="Capitalization"/>
    <s v="Long"/>
    <s v="Equity"/>
    <e v="#N/A"/>
    <x v="1"/>
    <s v="EHLT"/>
    <s v="EHLT.DE"/>
    <s v="EHLT GY"/>
    <m/>
    <n v="3.0000000000000001E-3"/>
    <n v="22.888136363636399"/>
    <n v="20.025470454545459"/>
    <s v="11:30 - 12:00"/>
    <n v="0.02"/>
    <x v="1"/>
    <x v="1"/>
    <s v="Distributing Swap-based"/>
    <x v="1"/>
    <x v="0"/>
    <s v="100000 EUR"/>
    <s v="ETF"/>
    <e v="#N/A"/>
    <s v="EHLTEURINAV=SOLA"/>
    <s v="EHLTIV"/>
    <s v="STOXX Europe 600 Healthcare"/>
    <x v="342"/>
    <n v="1033"/>
    <s v="www.lyxoretf.de"/>
    <m/>
    <m/>
    <m/>
    <m/>
    <m/>
    <m/>
    <m/>
  </r>
  <r>
    <x v="0"/>
    <s v="LU2082997789"/>
    <s v="Lyxor STOXX Europe 600 Industrial Goods &amp; Services UCITS ETF"/>
    <x v="12"/>
    <e v="#N/A"/>
    <x v="2"/>
    <e v="#N/A"/>
    <s v="Capitalization"/>
    <s v="Long"/>
    <s v="Equity"/>
    <e v="#N/A"/>
    <x v="1"/>
    <s v="INDU"/>
    <s v="INDU.DE"/>
    <s v="INDU GY"/>
    <m/>
    <n v="3.0000000000000001E-3"/>
    <n v="35.572454545454498"/>
    <n v="32.209100500000005"/>
    <s v="11:30 - 12:00"/>
    <n v="0.02"/>
    <x v="1"/>
    <x v="1"/>
    <s v="Distributing Swap-based"/>
    <x v="1"/>
    <x v="0"/>
    <s v="100000 EUR"/>
    <s v="ETF"/>
    <e v="#N/A"/>
    <s v="INDUEURINAV=SOLA"/>
    <s v="INDUEUIV"/>
    <s v="STOXX Europe 600 Industrial Goods &amp; Services"/>
    <x v="343"/>
    <n v="1035"/>
    <s v="www.lyxoretf.de"/>
    <m/>
    <m/>
    <m/>
    <m/>
    <m/>
    <m/>
    <m/>
  </r>
  <r>
    <x v="0"/>
    <s v="DE000A0H08J9"/>
    <s v="iShares STOXX Europe 600 Industrial Goods &amp; Services UCITS ETF (DE)"/>
    <x v="12"/>
    <n v="87.21"/>
    <x v="2"/>
    <n v="55.110000000000007"/>
    <s v="Capitalization"/>
    <s v="Long"/>
    <s v="Equity"/>
    <n v="27.139999999999997"/>
    <x v="2"/>
    <s v="EXH4"/>
    <s v="SXNPEX.DE"/>
    <s v="SXNPEX GY"/>
    <m/>
    <n v="4.5999999999999999E-3"/>
    <n v="10.2223636363636"/>
    <n v="9.1596727727272693"/>
    <s v="14:00 - 14:30"/>
    <n v="1.4999999999999999E-2"/>
    <x v="1"/>
    <x v="2"/>
    <s v="Distributing Full Replication"/>
    <x v="1"/>
    <x v="0"/>
    <s v="100000 EUR"/>
    <s v="ETF"/>
    <e v="#N/A"/>
    <s v="SXNPNAV.DE"/>
    <s v="SXNPEX"/>
    <s v="STOXX Europe 600 Industrial Goods &amp; Services"/>
    <x v="343"/>
    <n v="1035"/>
    <s v="www.ishares.com"/>
    <m/>
    <s v="https://www.ishares.com/de/privatanleger/de/produkte/251948/ishares-stoxx-europe-600-industrial-goods-services-ucits-etf-de-fund/1478358465952.ajax?fileType=csv&amp;fileName=EXH4_holdings&amp;dataType=fund"/>
    <m/>
    <m/>
    <m/>
    <m/>
    <m/>
  </r>
  <r>
    <x v="0"/>
    <s v="LU1834987890"/>
    <s v="Lyxor STOXX Europe 600 Industrial Goods &amp; Services UCITS ETF - Acc"/>
    <x v="12"/>
    <e v="#N/A"/>
    <x v="2"/>
    <e v="#N/A"/>
    <s v="Capitalization"/>
    <s v="Long"/>
    <s v="Equity"/>
    <e v="#N/A"/>
    <x v="1"/>
    <s v="LIGS"/>
    <s v="LIGS.DE"/>
    <s v="LIGS GY"/>
    <m/>
    <n v="3.0000000000000001E-3"/>
    <n v="20.858545454545499"/>
    <n v="19.781985045454544"/>
    <s v="16:30 - 17:00"/>
    <n v="0.03"/>
    <x v="0"/>
    <x v="1"/>
    <s v="Accumulating Swap-based"/>
    <x v="1"/>
    <x v="0"/>
    <s v="100000 EUR"/>
    <s v="ETF"/>
    <e v="#N/A"/>
    <s v="INSINAV=SOLA"/>
    <s v="INDEUIV"/>
    <s v="STOXX Europe 600 Industrial Goods &amp; Services"/>
    <x v="343"/>
    <n v="1035"/>
    <s v="www.lyxoretf.de"/>
    <m/>
    <m/>
    <m/>
    <m/>
    <m/>
    <m/>
    <m/>
  </r>
  <r>
    <x v="0"/>
    <s v="LU0292106084"/>
    <s v="Xtrackers STOXX Europe 600 Industrial Goods Swap UCITS ETF 1C"/>
    <x v="12"/>
    <e v="#N/A"/>
    <x v="2"/>
    <e v="#N/A"/>
    <s v="Capitalization"/>
    <s v="Long"/>
    <s v="Equity"/>
    <e v="#N/A"/>
    <x v="3"/>
    <s v="DXSL"/>
    <s v="XSNR.DE"/>
    <s v="XSNR GY"/>
    <m/>
    <n v="3.0000000000000001E-3"/>
    <n v="19.111954545454498"/>
    <n v="16.684106954545452"/>
    <s v="16:00 - 16:30"/>
    <n v="0.05"/>
    <x v="0"/>
    <x v="1"/>
    <s v="Accumulating Swap-based"/>
    <x v="1"/>
    <x v="0"/>
    <s v="700 shares"/>
    <s v="ETF"/>
    <d v="2008-08-04T00:00:00"/>
    <s v="XSNRNAV.DE"/>
    <s v="XSNRINAV"/>
    <s v="STOXX Europe 600 Industrial Goods &amp; Services"/>
    <x v="343"/>
    <n v="1035"/>
    <s v="www.etf.dws.com"/>
    <m/>
    <m/>
    <m/>
    <m/>
    <m/>
    <m/>
    <m/>
  </r>
  <r>
    <x v="0"/>
    <s v="IE00B5MJYX09"/>
    <s v="Invesco STOXX Europe 600 Optimised Industrial Goods &amp; Services UCITS ETF Acc"/>
    <x v="12"/>
    <e v="#N/A"/>
    <x v="2"/>
    <e v="#N/A"/>
    <s v="Capitalization"/>
    <s v="Long"/>
    <s v="Equity"/>
    <e v="#N/A"/>
    <x v="11"/>
    <s v="SC0S"/>
    <s v="XNPS.DE"/>
    <s v="XNPS GY"/>
    <m/>
    <n v="3.0000000000000001E-3"/>
    <n v="16.4025909090909"/>
    <n v="15.09574609090909"/>
    <s v="16:30 - 17:00"/>
    <n v="0.02"/>
    <x v="0"/>
    <x v="1"/>
    <s v="Accumulating Swap-based"/>
    <x v="1"/>
    <x v="0"/>
    <s v="100000 EUR"/>
    <s v="ETF"/>
    <e v="#N/A"/>
    <s v="XNPSINAV.DE"/>
    <s v="XNPSIN"/>
    <s v="STOXX Europe 600 Optimised Industrial Goods &amp; Services"/>
    <x v="343"/>
    <n v="1047"/>
    <s v="etf.invesco.com"/>
    <m/>
    <m/>
    <m/>
    <m/>
    <m/>
    <m/>
    <m/>
  </r>
  <r>
    <x v="0"/>
    <s v="LU2082997946"/>
    <s v="Lyxor STOXX Europe 600 Insurance UCITS ETF"/>
    <x v="8"/>
    <e v="#N/A"/>
    <x v="2"/>
    <e v="#N/A"/>
    <s v="Capitalization"/>
    <s v="Long"/>
    <s v="Equity"/>
    <e v="#N/A"/>
    <x v="1"/>
    <s v="EGV1"/>
    <s v="EGV1.DE"/>
    <s v="EGV1 GY"/>
    <m/>
    <n v="3.0000000000000001E-3"/>
    <n v="34.190636363636401"/>
    <n v="32.345048181818179"/>
    <s v="11:30 - 12:00"/>
    <n v="0.02"/>
    <x v="1"/>
    <x v="1"/>
    <s v="Distributing Swap-based"/>
    <x v="1"/>
    <x v="0"/>
    <s v="100000 EUR"/>
    <s v="ETF"/>
    <e v="#N/A"/>
    <s v="EGV1EURINAV=SOLA"/>
    <s v="EGV1EUIV"/>
    <s v="STOXX Europe 600 Insurance"/>
    <x v="344"/>
    <n v="1036"/>
    <s v="www.lyxoretf.de"/>
    <m/>
    <m/>
    <m/>
    <m/>
    <m/>
    <m/>
    <m/>
  </r>
  <r>
    <x v="0"/>
    <s v="DE000A0H08K7"/>
    <s v="iShares STOXX Europe 600 Insurance UCITS ETF (DE)"/>
    <x v="8"/>
    <n v="99.47"/>
    <x v="2"/>
    <n v="53.14"/>
    <s v="Capitalization"/>
    <s v="Long"/>
    <s v="Equity"/>
    <n v="53.050000000000004"/>
    <x v="2"/>
    <s v="EXH5"/>
    <s v="SXIPEX.DE"/>
    <s v="SXIPEX GY"/>
    <m/>
    <n v="4.5999999999999999E-3"/>
    <n v="10.757636363636401"/>
    <n v="10.051703"/>
    <s v="16:00 - 16:30"/>
    <n v="1.4999999999999999E-2"/>
    <x v="1"/>
    <x v="2"/>
    <s v="Distributing Full Replication"/>
    <x v="1"/>
    <x v="0"/>
    <s v="100000 EUR"/>
    <s v="ETF"/>
    <e v="#N/A"/>
    <s v="SXIPNAV.DE"/>
    <s v="SXIPEX"/>
    <s v="STOXX Europe 600 Insurance"/>
    <x v="344"/>
    <n v="1036"/>
    <s v="www.ishares.com"/>
    <m/>
    <s v="https://www.ishares.com/de/privatanleger/de/produkte/251950/ishares-stoxx-europe-600-insurance-ucits-etf-de-fund/1478358465952.ajax?fileType=csv&amp;fileName=EXH5_holdings&amp;dataType=fund"/>
    <m/>
    <m/>
    <m/>
    <m/>
    <m/>
  </r>
  <r>
    <x v="0"/>
    <s v="LU1834987973"/>
    <s v="Lyxor STOXX Europe 600 Insurance UCITS ETF - Acc"/>
    <x v="8"/>
    <e v="#N/A"/>
    <x v="2"/>
    <e v="#N/A"/>
    <s v="Capitalization"/>
    <s v="Long"/>
    <s v="Equity"/>
    <e v="#N/A"/>
    <x v="1"/>
    <s v="LIRU"/>
    <s v="LIRU.DE"/>
    <s v="LIRU GY"/>
    <m/>
    <n v="3.0000000000000001E-3"/>
    <n v="16.438681818181799"/>
    <n v="15.880436545454547"/>
    <s v="15:30 - 16:00"/>
    <n v="0.03"/>
    <x v="0"/>
    <x v="1"/>
    <s v="Accumulating Swap-based"/>
    <x v="1"/>
    <x v="0"/>
    <s v="100000 EUR"/>
    <s v="ETF"/>
    <e v="#N/A"/>
    <s v="LYXMDAINAV=SOLA"/>
    <s v="INSIV"/>
    <s v="STOXX Europe 600 Insurance"/>
    <x v="344"/>
    <n v="1036"/>
    <s v="www.lyxoretf.de"/>
    <m/>
    <m/>
    <m/>
    <m/>
    <m/>
    <m/>
    <m/>
  </r>
  <r>
    <x v="0"/>
    <s v="IE00B5MTXJ97"/>
    <s v="Invesco STOXX Europe 600 Optimised Insurance UCITS ETF Acc"/>
    <x v="8"/>
    <e v="#N/A"/>
    <x v="2"/>
    <e v="#N/A"/>
    <s v="Capitalization"/>
    <s v="Long"/>
    <s v="Equity"/>
    <e v="#N/A"/>
    <x v="11"/>
    <s v="SC0Y"/>
    <s v="XIPS.DE"/>
    <s v="XIPS GY"/>
    <m/>
    <n v="3.0000000000000001E-3"/>
    <n v="15.9575909090909"/>
    <n v="14.294662772727269"/>
    <s v="16:00 - 16:30"/>
    <n v="0.02"/>
    <x v="0"/>
    <x v="1"/>
    <s v="Accumulating Swap-based"/>
    <x v="1"/>
    <x v="0"/>
    <s v="100000 EUR"/>
    <s v="ETF"/>
    <e v="#N/A"/>
    <s v="XIPSINAV.DE"/>
    <s v="XIPSIN"/>
    <s v="STOXX Europe 600 Optimised Insurance"/>
    <x v="344"/>
    <n v="1048"/>
    <s v="etf.invesco.com"/>
    <m/>
    <m/>
    <m/>
    <m/>
    <m/>
    <m/>
    <m/>
  </r>
  <r>
    <x v="0"/>
    <s v="DE000A0H08L5"/>
    <s v="iShares STOXX Europe 600 Media UCITS ETF (DE)"/>
    <x v="21"/>
    <n v="60.05"/>
    <x v="2"/>
    <n v="56.010000000000005"/>
    <s v="Capitalization"/>
    <s v="Long"/>
    <s v="Equity"/>
    <n v="73.86"/>
    <x v="2"/>
    <s v="EXH6"/>
    <s v="SXMPEX.DE"/>
    <s v="SXMPEX GY"/>
    <m/>
    <n v="4.5999999999999999E-3"/>
    <n v="14.1981818181818"/>
    <n v="12.507378136363638"/>
    <s v="17:00 - 17:30"/>
    <n v="1.4999999999999999E-2"/>
    <x v="1"/>
    <x v="2"/>
    <s v="Distributing Full Replication"/>
    <x v="1"/>
    <x v="0"/>
    <s v="100000 EUR"/>
    <s v="ETF"/>
    <e v="#N/A"/>
    <s v="SXMPNAV.DE"/>
    <s v="SXMPEX"/>
    <s v="STOXX Europe 600 Media"/>
    <x v="345"/>
    <n v="1037"/>
    <s v="www.ishares.com"/>
    <m/>
    <s v="https://www.ishares.com/de/privatanleger/de/produkte/251952/ishares-stoxx-europe-600-media-ucits-etf-de-fund/1478358465952.ajax?fileType=csv&amp;fileName=EXH6_holdings&amp;dataType=fund"/>
    <m/>
    <m/>
    <m/>
    <m/>
    <m/>
  </r>
  <r>
    <x v="0"/>
    <s v="LU1834988195"/>
    <s v="Lyxor STOXX Europe 600 Media UCITS ETF - Acc"/>
    <x v="21"/>
    <e v="#N/A"/>
    <x v="2"/>
    <e v="#N/A"/>
    <s v="Capitalization"/>
    <s v="Long"/>
    <s v="Equity"/>
    <e v="#N/A"/>
    <x v="1"/>
    <s v="LMDA"/>
    <s v="LMDA.DE"/>
    <s v="LMDA GY"/>
    <m/>
    <n v="3.0000000000000001E-3"/>
    <n v="19.263090909090899"/>
    <n v="18.708499318181815"/>
    <s v="12:00 - 12:30"/>
    <n v="0.03"/>
    <x v="0"/>
    <x v="1"/>
    <s v="Accumulating Swap-based"/>
    <x v="1"/>
    <x v="0"/>
    <s v="100000 EUR"/>
    <s v="ETF"/>
    <e v="#N/A"/>
    <s v="LYOILINAV=SOLA"/>
    <s v="LYXMDAIV"/>
    <s v="STOXX Europe 600 Media"/>
    <x v="345"/>
    <n v="1037"/>
    <s v="www.lyxoretf.de"/>
    <m/>
    <m/>
    <m/>
    <m/>
    <m/>
    <m/>
    <m/>
  </r>
  <r>
    <x v="0"/>
    <s v="LU2082995734"/>
    <s v="Lyxor STOXX Europe 600 Media UCITS ETF-Dist"/>
    <x v="21"/>
    <e v="#N/A"/>
    <x v="2"/>
    <e v="#N/A"/>
    <s v="Capitalization"/>
    <s v="Long"/>
    <s v="Equity"/>
    <e v="#N/A"/>
    <x v="1"/>
    <s v="C071"/>
    <s v="CBSXMR.DE"/>
    <s v="CBSXMR GY"/>
    <m/>
    <n v="3.0000000000000001E-3"/>
    <n v="23.755045454545499"/>
    <n v="22.793440045454545"/>
    <s v="17:00 - 17:30"/>
    <n v="0.03"/>
    <x v="1"/>
    <x v="1"/>
    <s v="Distributing Swap-based"/>
    <x v="1"/>
    <x v="0"/>
    <s v="100000 EUR"/>
    <s v="ETF"/>
    <e v="#N/A"/>
    <s v="CBSXMREURINAV=SOLA"/>
    <s v="CNAVSXMR"/>
    <s v="STOXX Europe 600 Media"/>
    <x v="345"/>
    <n v="1037"/>
    <s v="www.lyxoretf.de"/>
    <m/>
    <m/>
    <m/>
    <m/>
    <m/>
    <m/>
    <m/>
  </r>
  <r>
    <x v="0"/>
    <s v="IE00B5MTZ488"/>
    <s v="Invesco STOXX Europe 600 Optimised Media UCITS ETF Acc"/>
    <x v="21"/>
    <e v="#N/A"/>
    <x v="2"/>
    <e v="#N/A"/>
    <s v="Capitalization"/>
    <s v="Long"/>
    <s v="Equity"/>
    <e v="#N/A"/>
    <x v="11"/>
    <s v="SC06"/>
    <s v="XMPS.DE"/>
    <s v="XMPS GY"/>
    <m/>
    <n v="3.0000000000000001E-3"/>
    <n v="20.3883636363636"/>
    <n v="19.12128481818182"/>
    <s v="14:00 - 14:30"/>
    <n v="0.02"/>
    <x v="0"/>
    <x v="1"/>
    <s v="Accumulating Swap-based"/>
    <x v="1"/>
    <x v="0"/>
    <s v="100000 EUR"/>
    <s v="ETF"/>
    <e v="#N/A"/>
    <s v="XMPSINAV.DE"/>
    <s v="XMPSIN"/>
    <s v="STOXX Europe 600 Optimised Media"/>
    <x v="345"/>
    <n v="1049"/>
    <s v="etf.invesco.com"/>
    <m/>
    <m/>
    <m/>
    <m/>
    <m/>
    <m/>
    <m/>
  </r>
  <r>
    <x v="0"/>
    <s v="DE000A0H08M3"/>
    <s v="iShares STOXX Europe 600 Oil &amp; Gas UCITS ETF (DE)"/>
    <x v="1"/>
    <n v="80.47"/>
    <x v="2"/>
    <n v="70.89"/>
    <s v="Capitalization"/>
    <s v="Long"/>
    <s v="Equity"/>
    <n v="69.62"/>
    <x v="2"/>
    <s v="EXH1"/>
    <s v="SXEPEX.DE"/>
    <s v="SXEPEX GY"/>
    <m/>
    <n v="4.5999999999999999E-3"/>
    <n v="10.9114545454545"/>
    <n v="9.8421230909090927"/>
    <s v="13:30 - 14:00"/>
    <n v="1.4999999999999999E-2"/>
    <x v="1"/>
    <x v="2"/>
    <s v="Distributing Full Replication"/>
    <x v="1"/>
    <x v="0"/>
    <s v="100000 EUR"/>
    <s v="ETF"/>
    <e v="#N/A"/>
    <s v="SXEPNAV.DE"/>
    <s v="SXEPEX"/>
    <s v="STOXX Europe 600 Oil &amp; Gas"/>
    <x v="346"/>
    <n v="1038"/>
    <s v="www.ishares.com"/>
    <m/>
    <s v="https://www.ishares.com/de/privatanleger/de/produkte/251954/ishares-stoxx-europe-600-oil-gas-ucits-etf-de-fund/1478358465952.ajax?fileType=csv&amp;fileName=EXH1_holdings&amp;dataType=fund"/>
    <m/>
    <m/>
    <m/>
    <m/>
    <m/>
  </r>
  <r>
    <x v="0"/>
    <s v="LU1834988278"/>
    <s v="Lyxor STOXX Europe 600 Oil &amp; Gas UCITS ETF - Acc"/>
    <x v="1"/>
    <e v="#N/A"/>
    <x v="2"/>
    <e v="#N/A"/>
    <s v="Capitalization"/>
    <s v="Long"/>
    <s v="Equity"/>
    <e v="#N/A"/>
    <x v="1"/>
    <s v="LOGS"/>
    <s v="LOGS.DE"/>
    <s v="LOGS GY"/>
    <m/>
    <n v="3.0000000000000001E-3"/>
    <n v="16.576318181818198"/>
    <n v="15.434392772727271"/>
    <s v="14:00 - 14:30"/>
    <n v="0.03"/>
    <x v="0"/>
    <x v="1"/>
    <s v="Accumulating Swap-based"/>
    <x v="1"/>
    <x v="0"/>
    <s v="100000 EUR"/>
    <s v="ETF"/>
    <e v="#N/A"/>
    <s v="LYXPHGINAV=SOLA"/>
    <s v="LYOILIV"/>
    <s v="STOXX Europe 600 Oil &amp; Gas"/>
    <x v="346"/>
    <n v="1038"/>
    <s v="www.lyxoretf.de"/>
    <m/>
    <m/>
    <m/>
    <m/>
    <m/>
    <m/>
    <m/>
  </r>
  <r>
    <x v="0"/>
    <s v="LU2082998167"/>
    <s v="Lyxor STOXX Europe 600 Oil &amp; Gas UCITS ETF - Dist"/>
    <x v="1"/>
    <e v="#N/A"/>
    <x v="2"/>
    <e v="#N/A"/>
    <s v="Capitalization"/>
    <s v="Long"/>
    <s v="Equity"/>
    <e v="#N/A"/>
    <x v="1"/>
    <s v="OIGS"/>
    <s v="OIGS.DE"/>
    <s v="OIGS GY"/>
    <m/>
    <n v="3.0000000000000001E-3"/>
    <n v="34.134"/>
    <n v="32.063863590909087"/>
    <s v="11:30 - 12:00"/>
    <n v="0.02"/>
    <x v="1"/>
    <x v="1"/>
    <s v="Distributing Swap-based"/>
    <x v="1"/>
    <x v="0"/>
    <s v="100000 EUR"/>
    <s v="ETF"/>
    <e v="#N/A"/>
    <s v="OIGSEURINAV=SOLA"/>
    <s v="OIGSIV"/>
    <s v="STOXX Europe 600 Oil &amp; Gas"/>
    <x v="346"/>
    <n v="1038"/>
    <s v="www.lyxoretf.de"/>
    <m/>
    <m/>
    <m/>
    <m/>
    <m/>
    <m/>
    <m/>
  </r>
  <r>
    <x v="0"/>
    <s v="LU0292101796"/>
    <s v="Xtrackers STOXX Europe 600 Oil &amp; Gas Swap UCITS ETF 1C"/>
    <x v="1"/>
    <e v="#N/A"/>
    <x v="2"/>
    <e v="#N/A"/>
    <s v="Capitalization"/>
    <s v="Long"/>
    <s v="Equity"/>
    <e v="#N/A"/>
    <x v="3"/>
    <s v="DXSD"/>
    <s v="XSER.DE"/>
    <s v="XSER GY"/>
    <m/>
    <n v="3.0000000000000001E-3"/>
    <n v="24.970727272727299"/>
    <n v="23.175924954545454"/>
    <s v="13:00 - 13:30"/>
    <n v="0.05"/>
    <x v="0"/>
    <x v="1"/>
    <s v="Accumulating Swap-based"/>
    <x v="1"/>
    <x v="0"/>
    <s v="900 shares"/>
    <s v="ETF"/>
    <d v="2008-08-04T00:00:00"/>
    <s v="XSERNAV.DE"/>
    <s v="XSERINAV"/>
    <s v="STOXX Europe 600 Oil &amp; Gas"/>
    <x v="346"/>
    <n v="1038"/>
    <s v="www.etf.dws.com"/>
    <m/>
    <m/>
    <m/>
    <m/>
    <m/>
    <m/>
    <m/>
  </r>
  <r>
    <x v="0"/>
    <s v="IE00B5MTWH09"/>
    <s v="Invesco STOXX Europe 600 Optimised Oil &amp; Gas UCITS ETF Acc"/>
    <x v="1"/>
    <e v="#N/A"/>
    <x v="2"/>
    <e v="#N/A"/>
    <s v="Capitalization"/>
    <s v="Long"/>
    <s v="Equity"/>
    <e v="#N/A"/>
    <x v="11"/>
    <s v="SC0V"/>
    <s v="XEPS.DE"/>
    <s v="XEPS GY"/>
    <m/>
    <n v="3.0000000000000001E-3"/>
    <n v="20.873227272727298"/>
    <n v="18.828742999999999"/>
    <s v="16:00 - 16:30"/>
    <n v="0.02"/>
    <x v="0"/>
    <x v="1"/>
    <s v="Accumulating Swap-based"/>
    <x v="1"/>
    <x v="0"/>
    <s v="100000 EUR"/>
    <s v="ETF"/>
    <e v="#N/A"/>
    <s v="XEPSINAV.DE"/>
    <s v="XEPSIN"/>
    <s v="STOXX Europe 600 Optimised Oil &amp; Gas"/>
    <x v="346"/>
    <n v="1050"/>
    <s v="etf.invesco.com"/>
    <m/>
    <m/>
    <m/>
    <m/>
    <m/>
    <m/>
    <m/>
  </r>
  <r>
    <x v="0"/>
    <s v="IE00B5MTZ595"/>
    <s v="Invesco STOXX Europe 600 Optimised Personal &amp; Household Goods UCITS ETF Acc"/>
    <x v="22"/>
    <e v="#N/A"/>
    <x v="2"/>
    <e v="#N/A"/>
    <s v="Capitalization"/>
    <s v="Long"/>
    <s v="Equity"/>
    <e v="#N/A"/>
    <x v="11"/>
    <s v="SC04"/>
    <s v="XQPS.DE"/>
    <s v="XQPS GY"/>
    <m/>
    <n v="3.0000000000000001E-3"/>
    <n v="10.9253181818182"/>
    <n v="10.17853868181818"/>
    <s v="16:00 - 16:30"/>
    <n v="0.02"/>
    <x v="0"/>
    <x v="1"/>
    <s v="Accumulating Swap-based"/>
    <x v="1"/>
    <x v="0"/>
    <s v="100000 EUR"/>
    <s v="ETF"/>
    <e v="#N/A"/>
    <s v="XQPSINAV.DE"/>
    <s v="XQPSIN"/>
    <s v="STOXX Europe 600 Optimised Personal &amp; Household Goods"/>
    <x v="347"/>
    <n v="1051"/>
    <s v="etf.invesco.com"/>
    <m/>
    <m/>
    <m/>
    <m/>
    <m/>
    <m/>
    <m/>
  </r>
  <r>
    <x v="0"/>
    <s v="LU2082998324"/>
    <s v="Lyxor STOXX Europe 600 Personal &amp; Household Goods UCITS ETF"/>
    <x v="22"/>
    <e v="#N/A"/>
    <x v="2"/>
    <e v="#N/A"/>
    <s v="Capitalization"/>
    <s v="Long"/>
    <s v="Equity"/>
    <e v="#N/A"/>
    <x v="1"/>
    <s v="MTDA"/>
    <s v="MTDA.DE"/>
    <s v="MTDA GY"/>
    <m/>
    <n v="3.0000000000000001E-3"/>
    <n v="34.530636363636397"/>
    <n v="32.468880681818185"/>
    <s v="11:30 - 12:00"/>
    <n v="0.02"/>
    <x v="1"/>
    <x v="1"/>
    <s v="Distributing Swap-based"/>
    <x v="1"/>
    <x v="0"/>
    <s v="100000 EUR"/>
    <s v="ETF"/>
    <e v="#N/A"/>
    <s v="MTDAEURINAV=SOLA"/>
    <s v="MTDAEUIV"/>
    <s v="STOXX Europe 600 Personal &amp; Household Goods"/>
    <x v="347"/>
    <n v="1058"/>
    <s v="www.lyxoretf.de"/>
    <m/>
    <m/>
    <m/>
    <m/>
    <m/>
    <m/>
    <m/>
  </r>
  <r>
    <x v="0"/>
    <s v="DE000A0H08N1"/>
    <s v="iShares STOXX Europe 600 Personal &amp; Household Goods UCITS ETF (DE)"/>
    <x v="22"/>
    <n v="52.88"/>
    <x v="2"/>
    <n v="54.02"/>
    <s v="Capitalization"/>
    <s v="Long"/>
    <s v="Equity"/>
    <n v="53.080000000000005"/>
    <x v="2"/>
    <s v="EXH7"/>
    <s v="SXQPEX.DE"/>
    <s v="SXQPEX GY"/>
    <m/>
    <n v="4.7000000000000002E-3"/>
    <n v="11.698090909090901"/>
    <n v="10.674054272727274"/>
    <s v="14:00 - 14:30"/>
    <n v="1.4999999999999999E-2"/>
    <x v="1"/>
    <x v="2"/>
    <s v="Distributing Full Replication"/>
    <x v="1"/>
    <x v="0"/>
    <s v="100000 EUR"/>
    <s v="ETF"/>
    <e v="#N/A"/>
    <s v="SXQPNAV.DE"/>
    <s v="SXQPNAV"/>
    <s v="STOXX Europe 600 Personal &amp; Household Goods"/>
    <x v="347"/>
    <n v="1058"/>
    <s v="www.ishares.com"/>
    <m/>
    <s v="https://www.ishares.com/de/privatanleger/de/produkte/251956/ishares-stoxx-europe-600-personal-household-goods-ucits-etf-de-fund/1478358465952.ajax?fileType=csv&amp;fileName=EXH7_holdings&amp;dataType=fund"/>
    <m/>
    <m/>
    <m/>
    <m/>
    <m/>
  </r>
  <r>
    <x v="0"/>
    <s v="LU1834988351"/>
    <s v="Lyxor STOXX Europe 600 Personal &amp; Household Goods UCITS ETF - Acc"/>
    <x v="22"/>
    <e v="#N/A"/>
    <x v="2"/>
    <e v="#N/A"/>
    <s v="Capitalization"/>
    <s v="Long"/>
    <s v="Equity"/>
    <e v="#N/A"/>
    <x v="1"/>
    <s v="LPHG"/>
    <s v="LPHG.DE"/>
    <s v="LPHG GY"/>
    <m/>
    <n v="3.0000000000000001E-3"/>
    <n v="19.163227272727301"/>
    <n v="18.67056509090909"/>
    <s v="11:30 - 12:00"/>
    <n v="0.03"/>
    <x v="0"/>
    <x v="1"/>
    <s v="Accumulating Swap-based"/>
    <x v="1"/>
    <x v="0"/>
    <s v="100000 EUR"/>
    <s v="ETF"/>
    <e v="#N/A"/>
    <s v="LYXRTAINAV=SOLA"/>
    <s v="LYXPHGIV"/>
    <s v="STOXX Europe 600 Personal &amp; Household Goods"/>
    <x v="347"/>
    <n v="1058"/>
    <s v="www.lyxoretf.de"/>
    <m/>
    <m/>
    <m/>
    <m/>
    <m/>
    <m/>
    <m/>
  </r>
  <r>
    <x v="0"/>
    <s v="DE000A0Q4R44"/>
    <s v="iShares STOXX Europe 600 Real Estate UCITS ETF (DE)"/>
    <x v="23"/>
    <n v="97.86999999999999"/>
    <x v="2"/>
    <n v="57.589999999999996"/>
    <s v="Capitalization"/>
    <s v="Long"/>
    <s v="Equity"/>
    <n v="36.36"/>
    <x v="2"/>
    <s v="EXI5"/>
    <s v="SREEEX.DE"/>
    <s v="SREEEX GY"/>
    <m/>
    <n v="4.5999999999999999E-3"/>
    <n v="15.413454545454501"/>
    <n v="13.424993090909091"/>
    <s v="16:00 - 16:30"/>
    <n v="1.4999999999999999E-2"/>
    <x v="1"/>
    <x v="2"/>
    <s v="Distributing Full Replication"/>
    <x v="1"/>
    <x v="0"/>
    <s v="100000 EUR"/>
    <s v="ETF"/>
    <e v="#N/A"/>
    <s v="SREENAV.DE"/>
    <s v="SREENAV"/>
    <s v="STOXX Europe 600 Real Estate"/>
    <x v="348"/>
    <n v="1059"/>
    <s v="www.ishares.com"/>
    <m/>
    <s v="https://www.ishares.com/de/privatanleger/de/produkte/251958/ishares-stoxx-europe-600-real-estate-ucits-etf-de-fund/1478358465952.ajax?fileType=csv&amp;fileName=EXI5_holdings&amp;dataType=fund"/>
    <m/>
    <m/>
    <m/>
    <m/>
    <m/>
  </r>
  <r>
    <x v="0"/>
    <s v="LU1812091194"/>
    <s v="Lyxor STOXX Europe 600 Real Estate UCITS ETF - Dist"/>
    <x v="23"/>
    <e v="#N/A"/>
    <x v="2"/>
    <e v="#N/A"/>
    <s v="Capitalization"/>
    <s v="Long"/>
    <s v="Equity"/>
    <e v="#N/A"/>
    <x v="1"/>
    <s v="LEEU"/>
    <s v="LEEU.DE"/>
    <s v="LEEU GY"/>
    <m/>
    <n v="3.0000000000000001E-3"/>
    <n v="37.021909090909098"/>
    <n v="35.712184454545458"/>
    <s v="14:00 - 14:30"/>
    <n v="0.03"/>
    <x v="1"/>
    <x v="1"/>
    <s v="Distributing Swap-based"/>
    <x v="1"/>
    <x v="0"/>
    <s v="100000 EUR"/>
    <s v="ETF"/>
    <e v="#N/A"/>
    <s v="LYMEHINAV=SOLA"/>
    <s v="LYMEHIV"/>
    <s v="STOXX Europe 600 Real Estate"/>
    <x v="348"/>
    <n v="1059"/>
    <s v="www.lyxoretf.de"/>
    <m/>
    <m/>
    <m/>
    <m/>
    <m/>
    <m/>
    <m/>
  </r>
  <r>
    <x v="0"/>
    <s v="IE00B5MTZM66"/>
    <s v="Invesco STOXX Europe 600 Optimised Retail UCITS ETF Acc"/>
    <x v="24"/>
    <e v="#N/A"/>
    <x v="2"/>
    <e v="#N/A"/>
    <s v="Capitalization"/>
    <s v="Long"/>
    <s v="Equity"/>
    <e v="#N/A"/>
    <x v="11"/>
    <s v="SC05"/>
    <s v="XRPS.DE"/>
    <s v="XRPS GY"/>
    <m/>
    <n v="3.0000000000000001E-3"/>
    <n v="15.0904545454545"/>
    <n v="13.277395545454544"/>
    <s v="16:30 - 17:00"/>
    <n v="0.02"/>
    <x v="0"/>
    <x v="1"/>
    <s v="Accumulating Swap-based"/>
    <x v="1"/>
    <x v="0"/>
    <s v="100000 EUR"/>
    <s v="ETF"/>
    <e v="#N/A"/>
    <s v="XRPSINAV.DE"/>
    <s v="XRPSIN"/>
    <s v="STOXX Europe 600 Optimised Retail"/>
    <x v="349"/>
    <n v="1052"/>
    <s v="etf.invesco.com"/>
    <m/>
    <m/>
    <m/>
    <m/>
    <m/>
    <m/>
    <m/>
  </r>
  <r>
    <x v="0"/>
    <s v="DE000A0H08P6"/>
    <s v="iShares STOXX Europe 600 Retail UCITS ETF (DE)"/>
    <x v="24"/>
    <n v="95.669999999999987"/>
    <x v="2"/>
    <n v="57.969999999999992"/>
    <s v="Capitalization"/>
    <s v="Long"/>
    <s v="Equity"/>
    <n v="78.709999999999994"/>
    <x v="2"/>
    <s v="EXH8"/>
    <s v="SXRPEX.DE"/>
    <s v="SXRPEX GY"/>
    <m/>
    <n v="4.5999999999999999E-3"/>
    <n v="14.8359090909091"/>
    <n v="13.410999000000002"/>
    <s v="16:00 - 16:30"/>
    <n v="1.4999999999999999E-2"/>
    <x v="1"/>
    <x v="2"/>
    <s v="Distributing Full Replication"/>
    <x v="1"/>
    <x v="0"/>
    <s v="100000 EUR"/>
    <s v="ETF"/>
    <e v="#N/A"/>
    <s v="SXRPNAV.DE"/>
    <s v="SXRPNAV"/>
    <s v="STOXX Europe 600 Retail"/>
    <x v="349"/>
    <n v="1060"/>
    <s v="www.ishares.com"/>
    <m/>
    <s v="https://www.ishares.com/de/privatanleger/de/produkte/251959/ishares-stoxx-europe-600-retail-ucits-etf-de-fund/1478358465952.ajax?fileType=csv&amp;fileName=EXH8_holdings&amp;dataType=fund"/>
    <m/>
    <m/>
    <m/>
    <m/>
    <m/>
  </r>
  <r>
    <x v="0"/>
    <s v="LU1834988435"/>
    <s v="Lyxor STOXX Europe 600 Retail UCITS ETF - Acc"/>
    <x v="24"/>
    <e v="#N/A"/>
    <x v="2"/>
    <e v="#N/A"/>
    <s v="Capitalization"/>
    <s v="Long"/>
    <s v="Equity"/>
    <e v="#N/A"/>
    <x v="1"/>
    <s v="LRET"/>
    <s v="LRET.DE"/>
    <s v="LRET GY"/>
    <m/>
    <n v="3.0000000000000001E-3"/>
    <n v="19.404409090909098"/>
    <n v="18.814337681818177"/>
    <s v="11:30 - 12:00"/>
    <n v="0.03"/>
    <x v="0"/>
    <x v="1"/>
    <s v="Accumulating Swap-based"/>
    <x v="1"/>
    <x v="0"/>
    <s v="100000 EUR"/>
    <s v="ETF"/>
    <e v="#N/A"/>
    <s v="LYXTNOINAV=SOLA"/>
    <s v="LYXRTAIV"/>
    <s v="STOXX Europe 600 Retail"/>
    <x v="349"/>
    <n v="1060"/>
    <s v="www.lyxoretf.de"/>
    <m/>
    <m/>
    <m/>
    <m/>
    <m/>
    <m/>
    <m/>
  </r>
  <r>
    <x v="0"/>
    <s v="LU2082998670"/>
    <s v="Lyxor STOXX Europe 600 Retail UCITS ETF - Dist"/>
    <x v="24"/>
    <e v="#N/A"/>
    <x v="2"/>
    <e v="#N/A"/>
    <s v="Capitalization"/>
    <s v="Long"/>
    <s v="Equity"/>
    <e v="#N/A"/>
    <x v="1"/>
    <s v="JNHA"/>
    <s v="JNHA.DE"/>
    <s v="JNHA GY"/>
    <m/>
    <n v="3.0000000000000001E-3"/>
    <n v="34.718045454545504"/>
    <n v="32.111292454545456"/>
    <s v="11:30 - 12:00"/>
    <n v="0.02"/>
    <x v="1"/>
    <x v="1"/>
    <s v="Distributing Swap-based"/>
    <x v="1"/>
    <x v="0"/>
    <s v="100000 EUR"/>
    <s v="ETF"/>
    <e v="#N/A"/>
    <s v="JNHAEURINAV=SOLA"/>
    <s v="JNHAIV"/>
    <s v="STOXX Europe 600 Retail"/>
    <x v="349"/>
    <n v="1060"/>
    <s v="www.lyxoretf.de"/>
    <m/>
    <m/>
    <m/>
    <m/>
    <m/>
    <m/>
    <m/>
  </r>
  <r>
    <x v="0"/>
    <s v="IE00B5MTWZ80"/>
    <s v="Invesco STOXX Europe 600 Optimised Technology UCITS ETF Acc"/>
    <x v="3"/>
    <e v="#N/A"/>
    <x v="2"/>
    <e v="#N/A"/>
    <s v="Capitalization"/>
    <s v="Long"/>
    <s v="Equity"/>
    <e v="#N/A"/>
    <x v="11"/>
    <s v="SC0X"/>
    <s v="X8PS.DE"/>
    <s v="X8PS GY"/>
    <m/>
    <n v="3.0000000000000001E-3"/>
    <n v="17.266863636363599"/>
    <n v="15.239117045454547"/>
    <s v="16:00 - 16:30"/>
    <n v="0.02"/>
    <x v="0"/>
    <x v="1"/>
    <s v="Accumulating Swap-based"/>
    <x v="1"/>
    <x v="0"/>
    <s v="100000 EUR"/>
    <s v="ETF"/>
    <e v="#N/A"/>
    <s v="X8PSINAV.DE"/>
    <s v="X8PSIN"/>
    <s v="STOXX Europe 600 Optimised Technology"/>
    <x v="350"/>
    <n v="1053"/>
    <s v="etf.invesco.com"/>
    <m/>
    <m/>
    <m/>
    <m/>
    <m/>
    <m/>
    <m/>
  </r>
  <r>
    <x v="0"/>
    <s v="LU2082998837"/>
    <s v="Lyxor STOXX Europe 600 Technology UCITS ETF"/>
    <x v="3"/>
    <e v="#N/A"/>
    <x v="2"/>
    <e v="#N/A"/>
    <s v="Capitalization"/>
    <s v="Long"/>
    <s v="Equity"/>
    <e v="#N/A"/>
    <x v="1"/>
    <s v="CSTA"/>
    <s v="CSTA.DE"/>
    <s v="CSTA GY"/>
    <m/>
    <n v="3.0000000000000001E-3"/>
    <n v="34.939090909090901"/>
    <n v="32.590990045454539"/>
    <s v="11:30 - 12:00"/>
    <n v="0.02"/>
    <x v="1"/>
    <x v="1"/>
    <s v="Distributing Swap-based"/>
    <x v="1"/>
    <x v="0"/>
    <s v="100000 EUR"/>
    <s v="ETF"/>
    <e v="#N/A"/>
    <s v="CSTAEURINAV=SOLA"/>
    <s v="CSTAEUIV"/>
    <s v="STOXX Europe 600 Technology"/>
    <x v="350"/>
    <n v="1061"/>
    <s v="www.lyxoretf.de"/>
    <m/>
    <m/>
    <m/>
    <m/>
    <m/>
    <m/>
    <m/>
  </r>
  <r>
    <x v="0"/>
    <s v="DE000A0H08Q4"/>
    <s v="iShares STOXX Europe 600 Technology UCITS ETF (DE)"/>
    <x v="3"/>
    <n v="85.47"/>
    <x v="2"/>
    <n v="83.460000000000022"/>
    <s v="Capitalization"/>
    <s v="Long"/>
    <s v="Equity"/>
    <n v="58.28"/>
    <x v="2"/>
    <s v="EXV3"/>
    <s v="SX8PEX.DE"/>
    <s v="SX8PEX GY"/>
    <m/>
    <n v="4.5999999999999999E-3"/>
    <n v="9.5354545454545505"/>
    <n v="8.7078512272727266"/>
    <s v="16:00 - 16:30"/>
    <n v="1.4999999999999999E-2"/>
    <x v="1"/>
    <x v="2"/>
    <s v="Distributing Full Replication"/>
    <x v="1"/>
    <x v="0"/>
    <s v="100000 EUR"/>
    <s v="ETF"/>
    <e v="#N/A"/>
    <s v="SX8PNAV.DE"/>
    <s v="SX8PEX"/>
    <s v="STOXX Europe 600 Technology"/>
    <x v="350"/>
    <n v="1061"/>
    <s v="www.ishares.com"/>
    <m/>
    <s v="https://www.ishares.com/de/privatanleger/de/produkte/251961/ishares-stoxx-europe-600-technology-ucits-etf-de-fund/1478358465952.ajax?fileType=csv&amp;fileName=EXV3_holdings&amp;dataType=fund"/>
    <m/>
    <m/>
    <m/>
    <m/>
    <m/>
  </r>
  <r>
    <x v="0"/>
    <s v="LU1834988518"/>
    <s v="Lyxor STOXX Europe 600 Technology UCITS ETF - Acc"/>
    <x v="3"/>
    <e v="#N/A"/>
    <x v="2"/>
    <e v="#N/A"/>
    <s v="Capitalization"/>
    <s v="Long"/>
    <s v="Equity"/>
    <e v="#N/A"/>
    <x v="1"/>
    <s v="LTUG"/>
    <s v="LTUG.DE"/>
    <s v="LTUG GY"/>
    <m/>
    <n v="3.0000000000000001E-3"/>
    <n v="20.118772727272699"/>
    <n v="18.861432999999998"/>
    <s v="11:30 - 12:00"/>
    <n v="0.03"/>
    <x v="0"/>
    <x v="1"/>
    <s v="Accumulating Swap-based"/>
    <x v="1"/>
    <x v="0"/>
    <s v="100000 EUR"/>
    <s v="ETF"/>
    <e v="#N/A"/>
    <s v="LYTELINAV=SOLA"/>
    <s v="LYXTNOIV"/>
    <s v="STOXX Europe 600 Technology"/>
    <x v="350"/>
    <n v="1061"/>
    <s v="www.lyxoretf.de"/>
    <m/>
    <m/>
    <m/>
    <m/>
    <m/>
    <m/>
    <m/>
  </r>
  <r>
    <x v="0"/>
    <s v="LU0292104469"/>
    <s v="Xtrackers STOXX Europe 600 Technology Swap UCITS ETF 1C"/>
    <x v="3"/>
    <e v="#N/A"/>
    <x v="2"/>
    <e v="#N/A"/>
    <s v="Capitalization"/>
    <s v="Long"/>
    <s v="Equity"/>
    <e v="#N/A"/>
    <x v="3"/>
    <s v="DXSH"/>
    <s v="XS8R.DE"/>
    <s v="XS8R GY"/>
    <m/>
    <n v="3.0000000000000001E-3"/>
    <n v="20.166772727272701"/>
    <n v="18.650982636363636"/>
    <s v="13:00 - 13:30"/>
    <n v="0.05"/>
    <x v="0"/>
    <x v="1"/>
    <s v="Accumulating Swap-based"/>
    <x v="1"/>
    <x v="0"/>
    <s v="1000 shares"/>
    <s v="ETF"/>
    <d v="2008-08-04T00:00:00"/>
    <s v="XS8RNAV.DE"/>
    <s v="XS8RINAV"/>
    <s v="STOXX Europe 600 Technology"/>
    <x v="350"/>
    <n v="1061"/>
    <s v="www.etf.dws.com"/>
    <m/>
    <m/>
    <m/>
    <m/>
    <m/>
    <m/>
    <m/>
  </r>
  <r>
    <x v="0"/>
    <s v="IE00B5MJYB88"/>
    <s v="Invesco STOXX Europe 600 Optimised Telecommunications UCITS ETF Acc"/>
    <x v="3"/>
    <e v="#N/A"/>
    <x v="2"/>
    <e v="#N/A"/>
    <s v="Capitalization"/>
    <s v="Long"/>
    <s v="Equity"/>
    <e v="#N/A"/>
    <x v="11"/>
    <s v="SC0Q"/>
    <s v="XKPS.DE"/>
    <s v="XKPS GY"/>
    <m/>
    <n v="3.0000000000000001E-3"/>
    <n v="23.024999999999999"/>
    <n v="21.164166181818185"/>
    <s v="14:00 - 14:30"/>
    <n v="0.02"/>
    <x v="0"/>
    <x v="1"/>
    <s v="Accumulating Swap-based"/>
    <x v="1"/>
    <x v="0"/>
    <s v="100000 EUR"/>
    <s v="ETF"/>
    <e v="#N/A"/>
    <s v="XKPSINAV.DE"/>
    <s v="XKPSIN"/>
    <s v="STOXX Europe 600 Optimised Telecommunications"/>
    <x v="351"/>
    <n v="1054"/>
    <s v="etf.invesco.com"/>
    <m/>
    <m/>
    <m/>
    <m/>
    <m/>
    <m/>
    <m/>
  </r>
  <r>
    <x v="0"/>
    <s v="DE000A0H08R2"/>
    <s v="iShares STOXX Europe 600 Telecommunications UCITS ETF (DE)"/>
    <x v="3"/>
    <n v="81.449999999999989"/>
    <x v="2"/>
    <n v="59.89"/>
    <s v="Capitalization"/>
    <s v="Long"/>
    <s v="Equity"/>
    <n v="55.82"/>
    <x v="2"/>
    <s v="EXV2"/>
    <s v="SXKPEX.DE"/>
    <s v="SXKPEX GY"/>
    <m/>
    <n v="4.5999999999999999E-3"/>
    <n v="11.2195"/>
    <n v="9.8656819545454528"/>
    <s v="14:00 - 14:30"/>
    <n v="1.4999999999999999E-2"/>
    <x v="1"/>
    <x v="2"/>
    <s v="Distributing Full Replication"/>
    <x v="1"/>
    <x v="0"/>
    <s v="100000 EUR"/>
    <s v="ETF"/>
    <e v="#N/A"/>
    <s v="SXKPNAV.DE"/>
    <s v="SXKPEX"/>
    <s v="STOXX Europe 600 Telecommunications"/>
    <x v="351"/>
    <n v="1062"/>
    <s v="www.ishares.com"/>
    <m/>
    <s v="https://www.ishares.com/de/privatanleger/de/produkte/251963/ishares-stoxx-europe-600-telecommunications-ucits-etf-de-fund/1478358465952.ajax?fileType=csv&amp;fileName=EXV2_holdings&amp;dataType=fund"/>
    <m/>
    <m/>
    <m/>
    <m/>
    <m/>
  </r>
  <r>
    <x v="0"/>
    <s v="LU1834988609"/>
    <s v="Lyxor STOXX Europe 600 Telecommunications UCITS ETF - Acc"/>
    <x v="3"/>
    <e v="#N/A"/>
    <x v="2"/>
    <e v="#N/A"/>
    <s v="Capitalization"/>
    <s v="Long"/>
    <s v="Equity"/>
    <e v="#N/A"/>
    <x v="1"/>
    <s v="LTCM"/>
    <s v="LTCM.DE"/>
    <s v="LTCM GY"/>
    <m/>
    <n v="3.0000000000000001E-3"/>
    <n v="19.597681818181801"/>
    <n v="18.418074954545457"/>
    <s v="11:30 - 12:00"/>
    <n v="0.03"/>
    <x v="0"/>
    <x v="1"/>
    <s v="Accumulating Swap-based"/>
    <x v="1"/>
    <x v="0"/>
    <s v="100000 EUR"/>
    <s v="ETF"/>
    <e v="#N/A"/>
    <s v="LYXTRVINAV=SOLA"/>
    <s v="LYTELIV"/>
    <s v="STOXX Europe 600 Telecommunications"/>
    <x v="351"/>
    <n v="1062"/>
    <s v="www.lyxoretf.de"/>
    <m/>
    <m/>
    <m/>
    <m/>
    <m/>
    <m/>
    <m/>
  </r>
  <r>
    <x v="0"/>
    <s v="LU2082999058"/>
    <s v="Lyxor STOXX Europe 600 Telecommunications UCITS ETF - Dist"/>
    <x v="3"/>
    <e v="#N/A"/>
    <x v="2"/>
    <e v="#N/A"/>
    <s v="Capitalization"/>
    <s v="Long"/>
    <s v="Equity"/>
    <e v="#N/A"/>
    <x v="1"/>
    <s v="INDB"/>
    <s v="INDB.DE"/>
    <s v="INDB GY"/>
    <m/>
    <n v="3.0000000000000001E-3"/>
    <n v="34.244590909090903"/>
    <n v="32.28982763636364"/>
    <s v="11:30 - 12:00"/>
    <n v="0.02"/>
    <x v="1"/>
    <x v="1"/>
    <s v="Distributing Swap-based"/>
    <x v="1"/>
    <x v="0"/>
    <s v="100000 EUR"/>
    <s v="ETF"/>
    <e v="#N/A"/>
    <s v="INDBEURINAV=SOLA"/>
    <s v="INDBIV"/>
    <s v="STOXX Europe 600 Telecommunications"/>
    <x v="351"/>
    <n v="1062"/>
    <s v="www.lyxoretf.de"/>
    <m/>
    <m/>
    <m/>
    <m/>
    <m/>
    <m/>
    <m/>
  </r>
  <r>
    <x v="0"/>
    <s v="LU0292104030"/>
    <s v="Xtrackers STOXX Europe 600 Telecommunications Swap UCITS ETF 1C"/>
    <x v="3"/>
    <e v="#N/A"/>
    <x v="2"/>
    <e v="#N/A"/>
    <s v="Capitalization"/>
    <s v="Long"/>
    <s v="Equity"/>
    <e v="#N/A"/>
    <x v="3"/>
    <s v="DXSG"/>
    <s v="XSKR.DE"/>
    <s v="XSKR GY"/>
    <m/>
    <n v="3.0000000000000001E-3"/>
    <n v="24.4716818181818"/>
    <n v="23.100664363636369"/>
    <s v="16:00 - 16:30"/>
    <n v="0.05"/>
    <x v="0"/>
    <x v="1"/>
    <s v="Accumulating Swap-based"/>
    <x v="1"/>
    <x v="0"/>
    <s v="700 shares"/>
    <s v="ETF"/>
    <d v="2008-08-04T00:00:00"/>
    <s v="XSKRNAV.DE"/>
    <s v="XSKRINAV"/>
    <s v="STOXX Europe 600 Telecommunications"/>
    <x v="351"/>
    <n v="1062"/>
    <s v="www.etf.dws.com"/>
    <m/>
    <m/>
    <m/>
    <m/>
    <m/>
    <m/>
    <m/>
  </r>
  <r>
    <x v="0"/>
    <s v="IE00B5MJYC95"/>
    <s v="Invesco STOXX Europe 600 Optimised Travel &amp; Leisure UCITS ETF Acc"/>
    <x v="17"/>
    <e v="#N/A"/>
    <x v="2"/>
    <e v="#N/A"/>
    <s v="Capitalization"/>
    <s v="Long"/>
    <s v="Equity"/>
    <e v="#N/A"/>
    <x v="11"/>
    <s v="SC0R"/>
    <s v="XTPS.DE"/>
    <s v="XTPS GY"/>
    <m/>
    <n v="3.0000000000000001E-3"/>
    <n v="18.435863636363599"/>
    <n v="16.281778181818179"/>
    <s v="16:30 - 17:00"/>
    <n v="0.02"/>
    <x v="0"/>
    <x v="1"/>
    <s v="Accumulating Swap-based"/>
    <x v="1"/>
    <x v="0"/>
    <s v="100000 EUR"/>
    <s v="ETF"/>
    <e v="#N/A"/>
    <s v="XTPSINAV.DE"/>
    <s v="XTPSIN"/>
    <s v="STOXX Europe 600 Optimised Travel &amp; Leisure"/>
    <x v="352"/>
    <n v="1055"/>
    <s v="etf.invesco.com"/>
    <m/>
    <m/>
    <m/>
    <m/>
    <m/>
    <m/>
    <m/>
  </r>
  <r>
    <x v="0"/>
    <s v="DE000A0H08S0"/>
    <s v="iShares STOXX Europe 600 Travel &amp; Leisure UCITS ETF (DE)"/>
    <x v="17"/>
    <n v="83.42"/>
    <x v="2"/>
    <n v="61.800000000000011"/>
    <s v="Capitalization"/>
    <s v="Long"/>
    <s v="Equity"/>
    <n v="61.180000000000007"/>
    <x v="2"/>
    <s v="EXV9"/>
    <s v="SXTPEX.DE"/>
    <s v="SXTPEX GY"/>
    <m/>
    <n v="4.5999999999999999E-3"/>
    <n v="22.453590909090899"/>
    <n v="20.685047136363636"/>
    <s v="14:00 - 14:30"/>
    <n v="1.4999999999999999E-2"/>
    <x v="1"/>
    <x v="2"/>
    <s v="Distributing Full Replication"/>
    <x v="1"/>
    <x v="0"/>
    <s v="100000 EUR"/>
    <s v="ETF"/>
    <e v="#N/A"/>
    <s v="SXTPNAV.DE"/>
    <s v="SXTPNAV"/>
    <s v="STOXX Europe 600 Travel &amp; Leisure"/>
    <x v="352"/>
    <n v="1063"/>
    <s v="www.ishares.com"/>
    <m/>
    <s v="https://www.ishares.com/de/privatanleger/de/produkte/251965/ishares-stoxx-europe-600-travel-leisure-ucits-etf-de-fund/1478358465952.ajax?fileType=csv&amp;fileName=EXV9_holdings&amp;dataType=fund"/>
    <m/>
    <m/>
    <m/>
    <m/>
    <m/>
  </r>
  <r>
    <x v="0"/>
    <s v="LU1834988781"/>
    <s v="Lyxor STOXX Europe 600 Travel &amp; Leisure UCITS ETF - Acc"/>
    <x v="17"/>
    <e v="#N/A"/>
    <x v="2"/>
    <e v="#N/A"/>
    <s v="Capitalization"/>
    <s v="Long"/>
    <s v="Equity"/>
    <e v="#N/A"/>
    <x v="1"/>
    <s v="LTVL"/>
    <s v="LTVL.DE"/>
    <s v="LTVL GY"/>
    <m/>
    <n v="3.0000000000000001E-3"/>
    <n v="29.025727272727298"/>
    <n v="27.987026045454549"/>
    <s v="11:30 - 12:00"/>
    <n v="0.03"/>
    <x v="0"/>
    <x v="1"/>
    <s v="Accumulating Swap-based"/>
    <x v="1"/>
    <x v="0"/>
    <s v="100000 EUR"/>
    <s v="ETF"/>
    <e v="#N/A"/>
    <s v="LYXUTIINAV=SOLA"/>
    <s v="LYXTRVIV"/>
    <s v="STOXX Europe 600 Travel &amp; Leisure"/>
    <x v="352"/>
    <n v="1063"/>
    <s v="www.lyxoretf.de"/>
    <m/>
    <m/>
    <m/>
    <m/>
    <m/>
    <m/>
    <m/>
  </r>
  <r>
    <x v="0"/>
    <s v="LU2082999132"/>
    <s v="Lyxor STOXX Europe 600 Travel &amp; Leisure UCITS ETF - Dist"/>
    <x v="17"/>
    <e v="#N/A"/>
    <x v="2"/>
    <e v="#N/A"/>
    <s v="Capitalization"/>
    <s v="Long"/>
    <s v="Equity"/>
    <e v="#N/A"/>
    <x v="1"/>
    <s v="6TVL"/>
    <s v="6TVL.DE"/>
    <s v="6TVL GY"/>
    <m/>
    <n v="3.0000000000000001E-3"/>
    <n v="41.5833636363636"/>
    <n v="39.522018454545453"/>
    <s v="11:30 - 12:00"/>
    <n v="0.02"/>
    <x v="1"/>
    <x v="1"/>
    <s v="Distributing Swap-based"/>
    <x v="1"/>
    <x v="0"/>
    <s v="100000 EUR"/>
    <s v="ETF"/>
    <e v="#N/A"/>
    <s v="6TVLEURINAV=SOLA"/>
    <s v="6TVLIV"/>
    <s v="STOXX Europe 600 Travel &amp; Leisure"/>
    <x v="352"/>
    <n v="1063"/>
    <s v="www.lyxoretf.de"/>
    <m/>
    <m/>
    <m/>
    <m/>
    <m/>
    <m/>
    <m/>
  </r>
  <r>
    <x v="0"/>
    <s v="IE00B5MTXK03"/>
    <s v="Invesco STOXX Europe 600 Optimised Utilities UCITS ETF Acc"/>
    <x v="14"/>
    <e v="#N/A"/>
    <x v="2"/>
    <e v="#N/A"/>
    <s v="Capitalization"/>
    <s v="Long"/>
    <s v="Equity"/>
    <e v="#N/A"/>
    <x v="11"/>
    <s v="SC0Z"/>
    <s v="X6PS.DE"/>
    <s v="X6PS GY"/>
    <m/>
    <n v="3.0000000000000001E-3"/>
    <n v="15.394590909090899"/>
    <n v="13.794592545454547"/>
    <s v="16:00 - 16:30"/>
    <n v="0.02"/>
    <x v="0"/>
    <x v="1"/>
    <s v="Accumulating Swap-based"/>
    <x v="1"/>
    <x v="0"/>
    <s v="100000 EUR"/>
    <s v="ETF"/>
    <e v="#N/A"/>
    <s v="X6PSINAV.DE"/>
    <s v="X6PSIN"/>
    <s v="STOXX Europe 600 Optimised Utilities"/>
    <x v="353"/>
    <n v="1056"/>
    <s v="etf.invesco.com"/>
    <m/>
    <m/>
    <m/>
    <m/>
    <m/>
    <m/>
    <m/>
  </r>
  <r>
    <x v="0"/>
    <s v="DE000A0Q4R02"/>
    <s v="iShares STOXX Europe 600 Utilities UCITS ETF (DE)"/>
    <x v="14"/>
    <n v="99.69"/>
    <x v="2"/>
    <n v="73.660000000000039"/>
    <s v="Capitalization"/>
    <s v="Long"/>
    <s v="Equity"/>
    <n v="54.61"/>
    <x v="2"/>
    <s v="EXH9"/>
    <s v="SX6PEX.DE"/>
    <s v="SX6PEX GY"/>
    <m/>
    <n v="4.5999999999999999E-3"/>
    <n v="10.4404090909091"/>
    <n v="9.6101092272727282"/>
    <s v="13:00 - 13:30"/>
    <n v="1.4999999999999999E-2"/>
    <x v="1"/>
    <x v="2"/>
    <s v="Distributing Full Replication"/>
    <x v="1"/>
    <x v="0"/>
    <s v="100000 EUR"/>
    <s v="ETF"/>
    <e v="#N/A"/>
    <s v="SX6PNAV.DE"/>
    <s v="SX6PEX"/>
    <s v="STOXX Europe 600 Utilities"/>
    <x v="353"/>
    <n v="1064"/>
    <s v="www.ishares.com"/>
    <m/>
    <s v="https://www.ishares.com/de/privatanleger/de/produkte/251967/ishares-stoxx-europe-600-utilities-ucits-etf-de-fund/1478358465952.ajax?fileType=csv&amp;fileName=EXH9_holdings&amp;dataType=fund"/>
    <m/>
    <m/>
    <m/>
    <m/>
    <m/>
  </r>
  <r>
    <x v="0"/>
    <s v="LU1834988864"/>
    <s v="Lyxor STOXX Europe 600 Utilities UCITS ETF - Acc"/>
    <x v="14"/>
    <e v="#N/A"/>
    <x v="2"/>
    <e v="#N/A"/>
    <s v="Capitalization"/>
    <s v="Long"/>
    <s v="Equity"/>
    <e v="#N/A"/>
    <x v="1"/>
    <s v="LUTI"/>
    <s v="LUTI.DE"/>
    <s v="LUTI GY"/>
    <m/>
    <n v="3.0000000000000001E-3"/>
    <n v="18.998772727272701"/>
    <n v="18.01078440909091"/>
    <s v="11:30 - 12:00"/>
    <n v="0.03"/>
    <x v="0"/>
    <x v="1"/>
    <s v="Accumulating Swap-based"/>
    <x v="1"/>
    <x v="0"/>
    <s v="100000 EUR"/>
    <s v="ETF"/>
    <e v="#N/A"/>
    <s v="ROAIEURINAV=SOLA"/>
    <s v="LYXUTIIV"/>
    <s v="STOXX Europe 600 Utilities"/>
    <x v="353"/>
    <n v="1064"/>
    <s v="www.lyxoretf.de"/>
    <m/>
    <m/>
    <m/>
    <m/>
    <m/>
    <m/>
    <m/>
  </r>
  <r>
    <x v="0"/>
    <s v="LU2082999215"/>
    <s v="Lyxor STOXX Europe 600 Utilities UCITS ETF - Dist"/>
    <x v="14"/>
    <e v="#N/A"/>
    <x v="2"/>
    <e v="#N/A"/>
    <s v="Capitalization"/>
    <s v="Long"/>
    <s v="Equity"/>
    <e v="#N/A"/>
    <x v="1"/>
    <s v="LUTL"/>
    <s v="LUTL.DE"/>
    <s v="LUTL GY"/>
    <m/>
    <n v="3.0000000000000001E-3"/>
    <n v="23.0425"/>
    <n v="20.402986181818179"/>
    <s v="11:30 - 12:00"/>
    <n v="0.02"/>
    <x v="1"/>
    <x v="1"/>
    <s v="Distributing Swap-based"/>
    <x v="1"/>
    <x v="0"/>
    <s v="100000 EUR"/>
    <s v="ETF"/>
    <e v="#N/A"/>
    <s v="LUTLEURINAV=SOLA"/>
    <s v="LUTLIV"/>
    <s v="STOXX Europe 600 Utilities"/>
    <x v="353"/>
    <n v="1064"/>
    <s v="www.lyxoretf.de"/>
    <m/>
    <m/>
    <m/>
    <m/>
    <m/>
    <m/>
    <m/>
  </r>
  <r>
    <x v="0"/>
    <s v="LU0292104899"/>
    <s v="Xtrackers STOXX Europe 600 Utilities Swap UCITS ETF 1C"/>
    <x v="14"/>
    <e v="#N/A"/>
    <x v="2"/>
    <e v="#N/A"/>
    <s v="Capitalization"/>
    <s v="Long"/>
    <s v="Equity"/>
    <e v="#N/A"/>
    <x v="3"/>
    <s v="DXSI"/>
    <s v="XS6R.DE"/>
    <s v="XS6R GY"/>
    <m/>
    <n v="3.0000000000000001E-3"/>
    <n v="22.775045454545499"/>
    <n v="20.707526272727275"/>
    <s v="16:30 - 17:00"/>
    <n v="0.05"/>
    <x v="0"/>
    <x v="1"/>
    <s v="Accumulating Swap-based"/>
    <x v="1"/>
    <x v="0"/>
    <s v="700 shares"/>
    <s v="ETF"/>
    <d v="2008-08-04T00:00:00"/>
    <s v="XS6RNAV.DE"/>
    <s v="XS6RINAV"/>
    <s v="STOXX Europe 600 Utilities"/>
    <x v="353"/>
    <n v="1064"/>
    <s v="www.etf.dws.com"/>
    <m/>
    <m/>
    <m/>
    <m/>
    <m/>
    <m/>
    <m/>
  </r>
  <r>
    <x v="0"/>
    <s v="DE0005933980"/>
    <s v="iShares STOXX Europe Large 200 UCITS ETF (DE)"/>
    <x v="2"/>
    <n v="15.999999999999998"/>
    <x v="2"/>
    <n v="54.339999999999982"/>
    <s v="Capitalization"/>
    <s v="Long"/>
    <s v="Equity"/>
    <n v="14.079999999999998"/>
    <x v="2"/>
    <s v="EXSC"/>
    <s v="LCXPEX.DE"/>
    <s v="LCXPEX GY"/>
    <m/>
    <n v="2E-3"/>
    <n v="33.516863636363603"/>
    <n v="31.426933590909087"/>
    <s v="15:30 - 16:00"/>
    <n v="1.4999999999999999E-2"/>
    <x v="1"/>
    <x v="2"/>
    <s v="Distributing Full Replication"/>
    <x v="1"/>
    <x v="0"/>
    <s v="100000 EUR"/>
    <s v="ETF"/>
    <e v="#N/A"/>
    <s v="LCXPNAV.DE"/>
    <s v="LCXPNAV"/>
    <s v="STOXX Europe Large 200"/>
    <x v="354"/>
    <n v="1065"/>
    <s v="www.ishares.com"/>
    <m/>
    <s v="https://www.ishares.com/de/privatanleger/de/produkte/251969/ishares-stoxx-europe-large-200-ucits-etf-de-fund/1478358465952.ajax?fileType=csv&amp;fileName=EXSC_holdings&amp;dataType=fund"/>
    <m/>
    <m/>
    <m/>
    <m/>
    <m/>
  </r>
  <r>
    <x v="0"/>
    <s v="IE00B60SX063"/>
    <s v="Invesco STOXX Europe Mid 200 UCITS ETF Acc"/>
    <x v="2"/>
    <e v="#N/A"/>
    <x v="2"/>
    <e v="#N/A"/>
    <s v="MidCap"/>
    <s v="Long"/>
    <s v="Equity"/>
    <e v="#N/A"/>
    <x v="11"/>
    <s v="SC0G"/>
    <s v="SDJMID.DE"/>
    <s v="SDJMID GY"/>
    <m/>
    <n v="3.5000000000000001E-3"/>
    <n v="21.902090909090902"/>
    <n v="19.939435954545456"/>
    <s v="16:30 - 17:00"/>
    <n v="0.02"/>
    <x v="0"/>
    <x v="1"/>
    <s v="Accumulating Swap-based"/>
    <x v="1"/>
    <x v="0"/>
    <s v="100000 EUR"/>
    <s v="ETF"/>
    <e v="#N/A"/>
    <s v="SDJMIDINAV.DE"/>
    <s v="SDJMIDIN"/>
    <s v="STOXX Europe Mid 200"/>
    <x v="355"/>
    <n v="1066"/>
    <s v="etf.invesco.com"/>
    <m/>
    <m/>
    <m/>
    <m/>
    <m/>
    <m/>
    <m/>
  </r>
  <r>
    <x v="0"/>
    <s v="DE0005933998"/>
    <s v="iShares STOXX Europe Mid 200 UCITS ETF (DE)"/>
    <x v="2"/>
    <n v="21.589999999999996"/>
    <x v="2"/>
    <n v="49.79000000000002"/>
    <s v="Capitalization"/>
    <s v="Long"/>
    <s v="Equity"/>
    <n v="4.1100000000000003"/>
    <x v="2"/>
    <s v="EXSD"/>
    <s v="MCXPEX.DE"/>
    <s v="MCXPEX GY"/>
    <m/>
    <n v="2E-3"/>
    <n v="16.533727272727301"/>
    <n v="15.825793409090908"/>
    <s v="12:00 - 12:30"/>
    <n v="1.4999999999999999E-2"/>
    <x v="1"/>
    <x v="2"/>
    <s v="Distributing Full Replication"/>
    <x v="1"/>
    <x v="0"/>
    <s v="100000 EUR"/>
    <s v="ETF"/>
    <e v="#N/A"/>
    <s v="MCXPNAV.DE"/>
    <s v="MCXPNAV"/>
    <s v="STOXX Europe Mid 200"/>
    <x v="355"/>
    <n v="1066"/>
    <s v="www.ishares.com"/>
    <m/>
    <s v="https://www.ishares.com/de/privatanleger/de/produkte/251970/ishares-stoxx-europe-mid-200-ucits-etf-de-fund/1478358465952.ajax?fileType=csv&amp;fileName=EXSD_holdings&amp;dataType=fund"/>
    <m/>
    <m/>
    <m/>
    <m/>
    <m/>
  </r>
  <r>
    <x v="0"/>
    <s v="DE0002635299"/>
    <s v="iShares STOXX Europe Select Dividend 30 UCITS ETF (DE)"/>
    <x v="2"/>
    <n v="42.83"/>
    <x v="2"/>
    <n v="63.54"/>
    <s v="Dividends"/>
    <s v="Long"/>
    <s v="Equity"/>
    <n v="27.41"/>
    <x v="2"/>
    <s v="EXSH"/>
    <s v="SD3PEX.DE"/>
    <s v="SD3PEX GY"/>
    <m/>
    <n v="3.0999999999999999E-3"/>
    <n v="11.864090909090899"/>
    <n v="11.270735090909092"/>
    <s v="14:00 - 14:30"/>
    <n v="1.4999999999999999E-2"/>
    <x v="1"/>
    <x v="2"/>
    <s v="Distributing Full Replication"/>
    <x v="1"/>
    <x v="0"/>
    <s v="100000 EUR"/>
    <s v="ETF"/>
    <e v="#N/A"/>
    <s v="SD3PNAV.DE"/>
    <s v="SD3PNAV"/>
    <s v="STOXX Europe Select Dividend 30"/>
    <x v="356"/>
    <n v="1067"/>
    <s v="www.ishares.com"/>
    <m/>
    <s v="https://www.ishares.com/de/privatanleger/de/produkte/251971/ishares-stoxx-europe-select-dividend-30-ucits-etf-de-fund/1478358465952.ajax?fileType=csv&amp;fileName=EXSH_holdings&amp;dataType=fund"/>
    <m/>
    <m/>
    <m/>
    <m/>
    <m/>
  </r>
  <r>
    <x v="0"/>
    <s v="LU1812092168"/>
    <s v="Lyxor STOXX Europe Select Dividend 30 UCITS ETF - Dist"/>
    <x v="2"/>
    <e v="#N/A"/>
    <x v="2"/>
    <e v="#N/A"/>
    <s v="Dividends"/>
    <s v="Long"/>
    <s v="Equity"/>
    <e v="#N/A"/>
    <x v="1"/>
    <s v="SELD"/>
    <s v="SELD.DE"/>
    <s v="SELD GY"/>
    <m/>
    <n v="3.0000000000000001E-3"/>
    <n v="20.927272727272701"/>
    <n v="20.302093181818183"/>
    <s v="14:00 - 14:30"/>
    <n v="0.03"/>
    <x v="1"/>
    <x v="1"/>
    <s v="Distributing Swap-based"/>
    <x v="1"/>
    <x v="0"/>
    <s v="100000 EUR"/>
    <s v="ETF"/>
    <e v="#N/A"/>
    <s v="LYSELINAV=SOLA"/>
    <s v="LYSELIV"/>
    <s v="STOXX Europe Select Dividend 30"/>
    <x v="356"/>
    <n v="1067"/>
    <s v="www.lyxoretf.de"/>
    <m/>
    <m/>
    <m/>
    <m/>
    <m/>
    <m/>
    <m/>
  </r>
  <r>
    <x v="0"/>
    <s v="IE00B60SWZ49"/>
    <s v="Invesco STOXX Europe Small 200 UCITS ETF Acc"/>
    <x v="2"/>
    <e v="#N/A"/>
    <x v="2"/>
    <e v="#N/A"/>
    <s v="SmallCap"/>
    <s v="Long"/>
    <s v="Equity"/>
    <e v="#N/A"/>
    <x v="11"/>
    <s v="SC0F"/>
    <s v="SDJSML.DE"/>
    <s v="SDJSML GY"/>
    <m/>
    <n v="3.5000000000000001E-3"/>
    <n v="37.361409090909099"/>
    <n v="35.632888181818188"/>
    <s v="16:30 - 17:00"/>
    <n v="0.02"/>
    <x v="0"/>
    <x v="1"/>
    <s v="Accumulating Swap-based"/>
    <x v="1"/>
    <x v="0"/>
    <s v="100000 EUR"/>
    <s v="ETF"/>
    <e v="#N/A"/>
    <s v="SDJSMLINAV.DE"/>
    <s v="SDJSMLIN"/>
    <s v="STOXX Europe Small 200"/>
    <x v="357"/>
    <n v="1068"/>
    <s v="etf.invesco.com"/>
    <m/>
    <m/>
    <m/>
    <m/>
    <m/>
    <m/>
    <m/>
  </r>
  <r>
    <x v="0"/>
    <s v="DE000A0D8QZ7"/>
    <s v="iShares STOXX Europe Small 200 UCITS ETF (DE)"/>
    <x v="2"/>
    <n v="20.840000000000007"/>
    <x v="2"/>
    <n v="44.79"/>
    <s v="SmallCap"/>
    <s v="Long"/>
    <s v="Equity"/>
    <n v="4.1100000000000003"/>
    <x v="2"/>
    <s v="EXSE"/>
    <s v="SCXPEX.DE"/>
    <s v="SCXPEX GY"/>
    <m/>
    <n v="2E-3"/>
    <n v="22.7581363636364"/>
    <n v="21.882322772727278"/>
    <s v="13:30 - 14:00"/>
    <n v="1.4999999999999999E-2"/>
    <x v="1"/>
    <x v="2"/>
    <s v="Distributing Full Replication"/>
    <x v="1"/>
    <x v="0"/>
    <s v="100000 EUR"/>
    <s v="ETF"/>
    <e v="#N/A"/>
    <s v="SCXPNAV.DE"/>
    <s v="SCXPNAV"/>
    <s v="STOXX Europe Small 200"/>
    <x v="357"/>
    <n v="1068"/>
    <s v="www.ishares.com"/>
    <m/>
    <s v="https://www.ishares.com/de/privatanleger/de/produkte/251972/ishares-stoxx-europe-small-200-ucits-etf-de-fund/1478358465952.ajax?fileType=csv&amp;fileName=EXSE_holdings&amp;dataType=fund"/>
    <m/>
    <m/>
    <m/>
    <m/>
    <m/>
  </r>
  <r>
    <x v="0"/>
    <s v="DE000ETFL037"/>
    <s v="Deka STOXX Europe Strong Growth 20 UCITS ETF"/>
    <x v="2"/>
    <e v="#N/A"/>
    <x v="2"/>
    <e v="#N/A"/>
    <s v="Growth"/>
    <s v="Long"/>
    <s v="Equity"/>
    <e v="#N/A"/>
    <x v="7"/>
    <s v="EL4C"/>
    <s v="ETFSG2P.DE"/>
    <s v="ETFSG2P GY"/>
    <m/>
    <n v="6.4999999999999997E-3"/>
    <n v="16.9500909090909"/>
    <n v="16.154930318181819"/>
    <s v="13:00 - 13:30"/>
    <n v="0.03"/>
    <x v="1"/>
    <x v="2"/>
    <s v="Distributing Full Replication"/>
    <x v="1"/>
    <x v="0"/>
    <s v="100000 EUR"/>
    <s v="ETF"/>
    <e v="#N/A"/>
    <s v="ISG2P.DE"/>
    <s v="ISG2P"/>
    <s v="STOXX Europe Strong Growth 20"/>
    <x v="358"/>
    <n v="1069"/>
    <s v="www.deka-etf.de"/>
    <m/>
    <m/>
    <m/>
    <m/>
    <m/>
    <m/>
    <m/>
  </r>
  <r>
    <x v="0"/>
    <s v="DE000ETFL052"/>
    <s v="Deka STOXX Europe Strong Style Composite 40 UCITS ETF"/>
    <x v="2"/>
    <e v="#N/A"/>
    <x v="2"/>
    <e v="#N/A"/>
    <s v="Multifactor"/>
    <s v="Long"/>
    <s v="Equity"/>
    <e v="#N/A"/>
    <x v="7"/>
    <s v="EL4E"/>
    <s v="ETFSS4P.DE"/>
    <s v="ETFSS4P GY"/>
    <m/>
    <n v="6.4999999999999997E-3"/>
    <n v="30.446318181818199"/>
    <n v="26.690807727272727"/>
    <s v="13:00 - 13:30"/>
    <n v="0.03"/>
    <x v="1"/>
    <x v="2"/>
    <s v="Distributing Full Replication"/>
    <x v="1"/>
    <x v="0"/>
    <s v="100000 EUR"/>
    <s v="ETF"/>
    <e v="#N/A"/>
    <s v="ISS4P.DE"/>
    <s v="ISS4P"/>
    <s v="STOXX Europe Strong Style Composite 40"/>
    <x v="359"/>
    <n v="1070"/>
    <s v="www.deka-etf.de"/>
    <m/>
    <m/>
    <m/>
    <m/>
    <m/>
    <m/>
    <m/>
  </r>
  <r>
    <x v="0"/>
    <s v="DE000ETFL045"/>
    <s v="Deka STOXX Europe Strong Value 20 UCITS ETF"/>
    <x v="2"/>
    <e v="#N/A"/>
    <x v="2"/>
    <e v="#N/A"/>
    <s v="Value"/>
    <s v="Long"/>
    <s v="Equity"/>
    <e v="#N/A"/>
    <x v="7"/>
    <s v="EL4D"/>
    <s v="ETFSV2P.DE"/>
    <s v="ETFSV2P GY"/>
    <m/>
    <n v="6.4999999999999997E-3"/>
    <n v="34.101363636363601"/>
    <n v="30.738460318181822"/>
    <s v="16:30 - 17:00"/>
    <n v="0.03"/>
    <x v="1"/>
    <x v="2"/>
    <s v="Distributing Full Replication"/>
    <x v="1"/>
    <x v="0"/>
    <s v="100000 EUR"/>
    <s v="ETF"/>
    <e v="#N/A"/>
    <s v="ISV2P.DE"/>
    <s v="ISV2P"/>
    <s v="STOXX Europe Strong Value 20"/>
    <x v="360"/>
    <n v="1071"/>
    <s v="www.deka-etf.de"/>
    <m/>
    <m/>
    <m/>
    <m/>
    <m/>
    <m/>
    <m/>
  </r>
  <r>
    <x v="0"/>
    <s v="IE00BG0J4C88"/>
    <s v="iShares Digital Security UCITS ETF"/>
    <x v="3"/>
    <e v="#N/A"/>
    <x v="0"/>
    <e v="#N/A"/>
    <s v="Capitalization"/>
    <s v="Long"/>
    <s v="Equity"/>
    <e v="#N/A"/>
    <x v="2"/>
    <s v="L0CK"/>
    <s v="L0CK.DE"/>
    <s v="L0CK GY"/>
    <m/>
    <n v="4.0000000000000001E-3"/>
    <n v="21.380500000000001"/>
    <n v="18.34340222727273"/>
    <s v="16:00 - 16:30"/>
    <n v="1.4999999999999999E-2"/>
    <x v="0"/>
    <x v="0"/>
    <s v="Accumulating Optimised"/>
    <x v="0"/>
    <x v="0"/>
    <s v="50000 EUR"/>
    <s v="ETF"/>
    <e v="#N/A"/>
    <s v="0DJBINAV.DE"/>
    <s v="INAVLOCE"/>
    <s v="STOXX Global Digital Security"/>
    <x v="361"/>
    <n v="1072"/>
    <s v="www.ishares.com"/>
    <m/>
    <m/>
    <m/>
    <m/>
    <m/>
    <m/>
    <m/>
  </r>
  <r>
    <x v="0"/>
    <s v="IE00BG0J4841"/>
    <s v="iShares Digital Security UCITS ETF USD (Dist)"/>
    <x v="3"/>
    <e v="#N/A"/>
    <x v="0"/>
    <e v="#N/A"/>
    <s v="Capitalization"/>
    <s v="Long"/>
    <s v="Equity"/>
    <e v="#N/A"/>
    <x v="2"/>
    <s v="IS4S"/>
    <s v="IS4S.DE"/>
    <s v="IS4S GY"/>
    <m/>
    <n v="4.0000000000000001E-3"/>
    <n v="25.928136363636401"/>
    <n v="22.423602545454546"/>
    <s v="17:00 - 17:30"/>
    <n v="0.03"/>
    <x v="1"/>
    <x v="0"/>
    <s v="Distributing Optimised"/>
    <x v="0"/>
    <x v="0"/>
    <s v="50000 EUR"/>
    <s v="ETF"/>
    <e v="#N/A"/>
    <s v="0DJSINAV.DE"/>
    <s v="INAVSHLE"/>
    <s v="STOXX Global Digital Security"/>
    <x v="361"/>
    <n v="1072"/>
    <s v="www.ishares.com"/>
    <m/>
    <m/>
    <m/>
    <m/>
    <m/>
    <m/>
    <m/>
  </r>
  <r>
    <x v="0"/>
    <s v="IE00BGL86Z12"/>
    <s v="iShares Electric Vehicles and Driving Technology UCITS ETF USD (Acc)"/>
    <x v="3"/>
    <n v="67.779999999999987"/>
    <x v="0"/>
    <n v="43.180000000000007"/>
    <s v="Capitalization"/>
    <s v="Long"/>
    <s v="Equity"/>
    <n v="15.67"/>
    <x v="2"/>
    <s v="IEVD"/>
    <s v="IEVD.DE"/>
    <s v="IEVD GY"/>
    <m/>
    <n v="4.0000000000000001E-3"/>
    <n v="29.2395909090909"/>
    <n v="25.395057545454542"/>
    <s v="11:30 - 12:00"/>
    <n v="0.03"/>
    <x v="0"/>
    <x v="0"/>
    <s v="Accumulating Optimised"/>
    <x v="0"/>
    <x v="0"/>
    <s v="50000 EUR"/>
    <s v="ETF"/>
    <e v="#N/A"/>
    <s v="EQDUINAV.DE"/>
    <s v="INAVECAE"/>
    <s v="STOXX Global Electric Vehicles &amp; Driving Technology"/>
    <x v="362"/>
    <n v="1073"/>
    <s v="www.ishares.com"/>
    <m/>
    <s v="https://www.ishares.com/de/privatanleger/de/produkte/307130/ishares-electric-vehicles-and-driving-technology-ucits-etf/1478358465952.ajax?fileType=csv&amp;fileName=IEVD_holdings&amp;dataType=fund"/>
    <m/>
    <m/>
    <m/>
    <m/>
    <m/>
  </r>
  <r>
    <x v="0"/>
    <s v="DE000A0F5UH1"/>
    <s v="iShares STOXX Global Select Dividend 100 UCITS ETF (DE)"/>
    <x v="2"/>
    <n v="37.819999999999993"/>
    <x v="0"/>
    <n v="23.320000000000004"/>
    <s v="Dividends"/>
    <s v="Long"/>
    <s v="Equity"/>
    <n v="12.060000000000002"/>
    <x v="2"/>
    <s v="ISPA"/>
    <s v="SDGPEX.DE"/>
    <s v="SDGPEX GY"/>
    <m/>
    <n v="4.5999999999999999E-3"/>
    <n v="14.370318181818201"/>
    <n v="11.459432090909091"/>
    <s v="16:30 - 17:00"/>
    <n v="1.4999999999999999E-2"/>
    <x v="1"/>
    <x v="2"/>
    <s v="Distributing Full Replication"/>
    <x v="1"/>
    <x v="0"/>
    <s v="100000 EUR"/>
    <s v="ETF"/>
    <e v="#N/A"/>
    <s v="SDGPNAV.DE"/>
    <s v="SDGPNAV"/>
    <s v="STOXX Global Select Dividend 100"/>
    <x v="363"/>
    <n v="1074"/>
    <s v="www.ishares.com"/>
    <m/>
    <s v="https://www.ishares.com/de/privatanleger/de/produkte/251973/ishares-stoxx-global-select-dividend-100-ucits-etf-de-fund/1478358465952.ajax?fileType=csv&amp;fileName=ISPA_holdings&amp;dataType=fund"/>
    <m/>
    <m/>
    <m/>
    <m/>
    <m/>
  </r>
  <r>
    <x v="0"/>
    <s v="LU0292096186"/>
    <s v="Xtrackers Stoxx Global Select Dividend 100 Swap UCITS ETF 1D"/>
    <x v="2"/>
    <e v="#N/A"/>
    <x v="0"/>
    <e v="#N/A"/>
    <s v="Dividends"/>
    <s v="Long"/>
    <s v="Equity"/>
    <e v="#N/A"/>
    <x v="3"/>
    <s v="DXSB"/>
    <s v="XGSD.DE"/>
    <s v="XGSD GY"/>
    <m/>
    <n v="5.0000000000000001E-3"/>
    <n v="20.4277727272727"/>
    <n v="17.248767181818184"/>
    <s v="16:30 - 17:00"/>
    <n v="0.05"/>
    <x v="1"/>
    <x v="1"/>
    <s v="Distributing Swap-based"/>
    <x v="1"/>
    <x v="0"/>
    <s v="1000 shares"/>
    <s v="ETF"/>
    <d v="2009-11-02T00:00:00"/>
    <s v="XGSDNAV.DE"/>
    <s v="XGSDINAV"/>
    <s v="STOXX Global Select Dividend 100"/>
    <x v="363"/>
    <n v="1074"/>
    <s v="www.etf.dws.com"/>
    <m/>
    <m/>
    <m/>
    <m/>
    <m/>
    <m/>
    <m/>
  </r>
  <r>
    <x v="0"/>
    <s v="DE0005933964"/>
    <s v="iShares SLI UCITS ETF (DE)"/>
    <x v="2"/>
    <n v="28.13"/>
    <x v="8"/>
    <n v="100.00000000000001"/>
    <s v="Capitalization"/>
    <s v="Long"/>
    <s v="Equity"/>
    <n v="36.980000000000004"/>
    <x v="2"/>
    <s v="EXI1"/>
    <s v="EXI1.DE"/>
    <s v="SMIEX GY"/>
    <m/>
    <n v="5.1000000000000004E-3"/>
    <n v="16.745227272727298"/>
    <n v="15.467936136363637"/>
    <s v="14:00 - 14:30"/>
    <n v="0.01"/>
    <x v="1"/>
    <x v="2"/>
    <s v="Distributing Full Replication"/>
    <x v="3"/>
    <x v="0"/>
    <s v="100000 EUR"/>
    <s v="ETF"/>
    <e v="#N/A"/>
    <s v="SSMINAV.DE"/>
    <s v="SMINAV"/>
    <s v="Swiss Leader"/>
    <x v="364"/>
    <n v="1077"/>
    <s v="www.ishares.com"/>
    <m/>
    <s v="https://www.ishares.com/de/privatanleger/de/produkte/251925/ishares-smi-de-fund/1478358465952.ajax?fileType=csv&amp;fileName=EXI1_holdings&amp;dataType=fund"/>
    <m/>
    <m/>
    <m/>
    <m/>
    <m/>
  </r>
  <r>
    <x v="0"/>
    <s v="IE00BP3QZG05"/>
    <s v="iShares TA-35 Israel UCITS ETF USD (Acc)"/>
    <x v="2"/>
    <n v="28.91"/>
    <x v="23"/>
    <n v="100.00000000000003"/>
    <s v="Capitalization"/>
    <s v="Long"/>
    <s v="Equity"/>
    <n v="35.379999999999995"/>
    <x v="2"/>
    <s v="QDVM"/>
    <s v="QDVM.DE"/>
    <s v="QDVM GY"/>
    <m/>
    <n v="6.0000000000000001E-3"/>
    <n v="48.131681818181796"/>
    <n v="42.239126863636358"/>
    <s v="11:30 - 12:00"/>
    <n v="2.5000000000000001E-2"/>
    <x v="0"/>
    <x v="2"/>
    <s v="Accumulating Full Replication"/>
    <x v="0"/>
    <x v="0"/>
    <s v="50000 EUR"/>
    <s v="ETF"/>
    <d v="2016-01-20T00:00:00"/>
    <s v="X2ITINAV.DE"/>
    <s v="INAVA25E"/>
    <s v="TA-25"/>
    <x v="365"/>
    <n v="1078"/>
    <s v="www.ishares.com"/>
    <m/>
    <s v="https://www.ishares.com/de/privatanleger/de/produkte/281015/ishares-ta-25-israel-ucits-etf/1478358465952.ajax?fileType=csv&amp;fileName=QDVM_holdings&amp;dataType=fund"/>
    <m/>
    <m/>
    <m/>
    <m/>
    <m/>
  </r>
  <r>
    <x v="0"/>
    <s v="DE000ETF9082"/>
    <s v="ComStage 1 TecDAX UCITS ETF (I)"/>
    <x v="3"/>
    <e v="#N/A"/>
    <x v="6"/>
    <e v="#N/A"/>
    <s v="Capitalization"/>
    <s v="Long"/>
    <s v="Equity"/>
    <e v="#N/A"/>
    <x v="1"/>
    <s v="E908"/>
    <s v="E908.DE"/>
    <s v="E908 GY"/>
    <m/>
    <n v="4.0000000000000001E-3"/>
    <n v="28.753590909090899"/>
    <n v="25.434096681818179"/>
    <s v="13:00 - 13:30"/>
    <n v="0.02"/>
    <x v="1"/>
    <x v="2"/>
    <s v="Distributing Full Replication"/>
    <x v="1"/>
    <x v="0"/>
    <s v="100000 EUR"/>
    <s v="ETF"/>
    <e v="#N/A"/>
    <s v="E908EURINAV=SOLA"/>
    <s v="E908EUIV"/>
    <s v="TecDAX"/>
    <x v="366"/>
    <n v="1079"/>
    <s v="www.lyxoretf.de"/>
    <m/>
    <m/>
    <m/>
    <m/>
    <m/>
    <m/>
    <m/>
  </r>
  <r>
    <x v="0"/>
    <s v="DE0005933972"/>
    <s v="iShares TecDAX UCITS ETF (DE)"/>
    <x v="3"/>
    <n v="39.269999999999996"/>
    <x v="6"/>
    <n v="99.999999999999986"/>
    <s v="Capitalization"/>
    <s v="Long"/>
    <s v="Equity"/>
    <n v="48.55"/>
    <x v="2"/>
    <s v="EXS2"/>
    <s v="EXS2.DE"/>
    <s v="TDXPEX GY"/>
    <m/>
    <n v="5.1000000000000004E-3"/>
    <n v="9.2059545454545493"/>
    <n v="8.706540181818184"/>
    <s v="14:00 - 14:30"/>
    <n v="1.4999999999999999E-2"/>
    <x v="0"/>
    <x v="2"/>
    <s v="Accumulating Full Replication"/>
    <x v="1"/>
    <x v="0"/>
    <s v="100000 EUR"/>
    <s v="ETF"/>
    <e v="#N/A"/>
    <s v="TECDAXNAV.DE"/>
    <s v="TDXPNAV"/>
    <s v="TecDAX"/>
    <x v="366"/>
    <n v="1079"/>
    <s v="www.ishares.com"/>
    <m/>
    <s v="https://www.ishares.com/de/privatanleger/de/produkte/251975/ishares-tecdax-ucits-etf-de-fund/1478358465952.ajax?fileType=csv&amp;fileName=EXS2_holdings&amp;dataType=fund"/>
    <m/>
    <m/>
    <m/>
    <m/>
    <m/>
  </r>
  <r>
    <x v="0"/>
    <s v="IE00BL643144"/>
    <s v="Digital Infrastructure and Connectivity UCITS ETF - Acc"/>
    <x v="3"/>
    <e v="#N/A"/>
    <x v="0"/>
    <e v="#N/A"/>
    <s v="Capitalization"/>
    <s v="Long"/>
    <s v="Equity"/>
    <e v="#N/A"/>
    <x v="0"/>
    <s v="DIGI"/>
    <s v="DIGI.DE"/>
    <s v="DIGI GY"/>
    <m/>
    <n v="6.8999999999999999E-3"/>
    <n v="40.089700000000001"/>
    <n v="37.265068799999995"/>
    <s v="11:30 - 12:00"/>
    <n v="0.05"/>
    <x v="0"/>
    <x v="2"/>
    <s v="Accumulating Full Replication"/>
    <x v="0"/>
    <x v="0"/>
    <s v="50000 EUR"/>
    <s v="ETF"/>
    <e v="#N/A"/>
    <s v="DIGIEURINAV=SOLA"/>
    <s v="DIGIIV"/>
    <s v="Tematica BITA Digital Infrastructure and Connectivity"/>
    <x v="367"/>
    <n v="1080"/>
    <s v="www.hanetf.com"/>
    <m/>
    <m/>
    <m/>
    <m/>
    <m/>
    <m/>
    <m/>
  </r>
  <r>
    <x v="0"/>
    <s v="LU1838002480"/>
    <s v="Lyxor Robotics &amp; AI UCITS ETF - Acc"/>
    <x v="3"/>
    <e v="#N/A"/>
    <x v="0"/>
    <e v="#N/A"/>
    <s v="Capitalization"/>
    <s v="Long"/>
    <s v="Equity"/>
    <e v="#N/A"/>
    <x v="1"/>
    <s v="ROAI"/>
    <s v="ROAI.DE"/>
    <s v="ROAI GY"/>
    <m/>
    <n v="4.0000000000000001E-3"/>
    <n v="40.296727272727303"/>
    <n v="35.361129999999996"/>
    <s v="16:30 - 17:00"/>
    <n v="0.03"/>
    <x v="0"/>
    <x v="1"/>
    <s v="Accumulating Swap-based"/>
    <x v="0"/>
    <x v="0"/>
    <s v="100000 EUR"/>
    <s v="ETF"/>
    <e v="#N/A"/>
    <s v="ROAIEURINAV=SOLA"/>
    <s v="ROAIEUIV"/>
    <s v="The Robots"/>
    <x v="368"/>
    <n v="1081"/>
    <s v="www.lyxoretf.de"/>
    <m/>
    <m/>
    <m/>
    <m/>
    <m/>
    <m/>
    <m/>
  </r>
  <r>
    <x v="0"/>
    <s v="IE00BD0B9B76"/>
    <s v="iShares Thomson Reuters Inclusion and Diversity UCITS ETF"/>
    <x v="2"/>
    <n v="29.810000000000002"/>
    <x v="0"/>
    <n v="29.840000000000003"/>
    <s v="ESG"/>
    <s v="Long"/>
    <s v="Equity"/>
    <n v="7.379999999999999"/>
    <x v="2"/>
    <s v="OPEN"/>
    <s v="OPEN.DE"/>
    <s v="OPEN GY"/>
    <m/>
    <n v="2.5000000000000001E-3"/>
    <n v="26.8922272727273"/>
    <n v="23.860351363636365"/>
    <s v="11:30 - 12:00"/>
    <n v="1.4999999999999999E-2"/>
    <x v="0"/>
    <x v="0"/>
    <s v="Accumulating Optimised"/>
    <x v="0"/>
    <x v="0"/>
    <s v="50000 EUR"/>
    <s v="ETF"/>
    <e v="#N/A"/>
    <s v="0K5SINAV.DE"/>
    <s v="INAVOPEE"/>
    <s v="Thomson Reuters Global Large/Mid Diversity &amp; Inclusion ex Controversial Weapons Equal Weight"/>
    <x v="369"/>
    <n v="1083"/>
    <s v="www.ishares.com"/>
    <m/>
    <s v="https://www.ishares.com/de/privatanleger/de/produkte/298449/ishares-refinitiv-inclusion-and-diversity-ucits-etf/1478358465952.ajax?fileType=csv&amp;fileName=OPEN_holdings&amp;dataType=fund"/>
    <m/>
    <m/>
    <m/>
    <m/>
    <m/>
  </r>
  <r>
    <x v="0"/>
    <s v="FR0010245514"/>
    <s v="Lyxor Japan (TOPIX) (DR) UCITS ETF - Dist EUR"/>
    <x v="2"/>
    <e v="#N/A"/>
    <x v="14"/>
    <e v="#N/A"/>
    <s v="Capitalization"/>
    <s v="Long"/>
    <s v="Equity"/>
    <e v="#N/A"/>
    <x v="1"/>
    <s v="LYY4"/>
    <s v="LYXJPN.DE"/>
    <s v="LYXJPN GY"/>
    <m/>
    <n v="4.4999999999999997E-3"/>
    <n v="10.242727272727301"/>
    <n v="8.8447868636363633"/>
    <s v="13:00 - 13:30"/>
    <n v="0.03"/>
    <x v="1"/>
    <x v="2"/>
    <s v="Distributing Full Replication"/>
    <x v="1"/>
    <x v="0"/>
    <s v="100000 EUR"/>
    <s v="ETF"/>
    <d v="2012-11-15T00:00:00"/>
    <s v=".INJPN"/>
    <s v="JPNEUIV"/>
    <s v="TOPIX"/>
    <x v="370"/>
    <n v="1087"/>
    <s v="www.lyxoretf.de"/>
    <m/>
    <m/>
    <m/>
    <m/>
    <m/>
    <m/>
    <m/>
  </r>
  <r>
    <x v="0"/>
    <s v="LU1681037864"/>
    <s v="Amundi Japan TOPIX UCITS ETF - Daily Hedged EUR (C)"/>
    <x v="2"/>
    <e v="#N/A"/>
    <x v="14"/>
    <e v="#N/A"/>
    <s v="Capitalization"/>
    <s v="Long"/>
    <s v="Equity"/>
    <e v="#N/A"/>
    <x v="6"/>
    <s v="TTPX"/>
    <s v="TTPX.DE"/>
    <s v="TTPX GY"/>
    <m/>
    <n v="4.7999999999999996E-3"/>
    <n v="18.811227272727301"/>
    <n v="17.283471727272726"/>
    <s v="12:30 - 13:00"/>
    <n v="0.02"/>
    <x v="0"/>
    <x v="1"/>
    <s v="Accumulating Swap-based"/>
    <x v="1"/>
    <x v="0"/>
    <s v="435 shares"/>
    <s v="ETF"/>
    <e v="#N/A"/>
    <s v="ITPXHINAV.PA"/>
    <s v="ITPXH"/>
    <s v="TOPIX Tokyo SE Hedged"/>
    <x v="370"/>
    <n v="1088"/>
    <s v="www.amundietf.de"/>
    <m/>
    <m/>
    <m/>
    <m/>
    <m/>
    <m/>
    <m/>
  </r>
  <r>
    <x v="0"/>
    <s v="FR0011475078"/>
    <s v="Lyxor Japan (TOPIX) (DR) UCITS ETF - Daily Hedged to EUR - Dist"/>
    <x v="2"/>
    <e v="#N/A"/>
    <x v="14"/>
    <e v="#N/A"/>
    <s v="Capitalization"/>
    <s v="Long"/>
    <s v="Equity"/>
    <e v="#N/A"/>
    <x v="1"/>
    <s v="JPNH"/>
    <s v="JPNH.DE"/>
    <s v="JPNH GY"/>
    <m/>
    <n v="4.4999999999999997E-3"/>
    <n v="9.8879545454545497"/>
    <n v="8.7434922272727267"/>
    <s v="11:00 - 11:30"/>
    <n v="0.03"/>
    <x v="1"/>
    <x v="2"/>
    <s v="Distributing Full Replication"/>
    <x v="1"/>
    <x v="0"/>
    <s v="100000 EUR"/>
    <s v="ETF"/>
    <e v="#N/A"/>
    <s v="IJPNHINAV.PA"/>
    <s v="JPNHEUIV"/>
    <s v="TOPIX Tokyo SE Hedged"/>
    <x v="370"/>
    <n v="1088"/>
    <s v="www.lyxoretf.de"/>
    <m/>
    <m/>
    <m/>
    <m/>
    <m/>
    <m/>
    <m/>
  </r>
  <r>
    <x v="0"/>
    <s v="IE00BHNGHX58"/>
    <s v="Ossiam US Minimum Variance ESG NR UCITS ETF - 1A (EUR)"/>
    <x v="2"/>
    <e v="#N/A"/>
    <x v="3"/>
    <e v="#N/A"/>
    <s v="Low Volatility"/>
    <s v="Long"/>
    <s v="Equity"/>
    <e v="#N/A"/>
    <x v="18"/>
    <s v="OSX2"/>
    <s v="OSX2.DE"/>
    <s v="OSX2 GY"/>
    <m/>
    <n v="6.4999999999999997E-3"/>
    <n v="37.587499999999999"/>
    <n v="30.423319272727269"/>
    <s v="16:30 - 17:00"/>
    <n v="0.01"/>
    <x v="0"/>
    <x v="2"/>
    <s v="Accumulating Full Replication"/>
    <x v="0"/>
    <x v="0"/>
    <s v="100000 EUR"/>
    <s v="ETF"/>
    <e v="#N/A"/>
    <m/>
    <s v="ISPMV"/>
    <s v="US ESG Minimum Variance"/>
    <x v="371"/>
    <n v="1096"/>
    <s v="www.ossiam.com"/>
    <m/>
    <m/>
    <m/>
    <m/>
    <m/>
    <m/>
    <m/>
  </r>
  <r>
    <x v="0"/>
    <s v="IE00BKLF1R75"/>
    <s v="WisdomTree Battery Solutions UCITS ETF - USD Acc"/>
    <x v="1"/>
    <e v="#N/A"/>
    <x v="0"/>
    <e v="#N/A"/>
    <s v="Capitalization"/>
    <s v="Long"/>
    <s v="Equity"/>
    <e v="#N/A"/>
    <x v="5"/>
    <s v="W1TA"/>
    <s v="W1TA.DE"/>
    <s v="W1TA GY"/>
    <m/>
    <n v="4.0000000000000001E-3"/>
    <n v="49.981818181818198"/>
    <n v="47.30033436363636"/>
    <s v="13:00 - 13:30"/>
    <n v="0.03"/>
    <x v="0"/>
    <x v="2"/>
    <s v="Accumulating Full Replication"/>
    <x v="0"/>
    <x v="0"/>
    <s v="100000 EUR"/>
    <s v="ETF"/>
    <e v="#N/A"/>
    <s v="VOLTINAV.DE"/>
    <s v="VOLTEIV"/>
    <s v="WisdomTree Battery Solutions"/>
    <x v="372"/>
    <n v="1100"/>
    <s v="www.wisdomtree.eu/home"/>
    <m/>
    <m/>
    <m/>
    <m/>
    <m/>
    <m/>
    <m/>
  </r>
  <r>
    <x v="0"/>
    <s v="IE00BQQ3Q067"/>
    <s v="WisdomTree Emerging Markets Equity Income UCITS ETF"/>
    <x v="2"/>
    <e v="#N/A"/>
    <x v="9"/>
    <e v="#N/A"/>
    <s v="Capitalization"/>
    <s v="Long"/>
    <s v="Equity"/>
    <e v="#N/A"/>
    <x v="5"/>
    <s v="WTEI"/>
    <s v="WTEI.DE"/>
    <s v="WTEI GY"/>
    <m/>
    <n v="4.5999999999999999E-3"/>
    <n v="57.780136363636402"/>
    <n v="51.792530318181818"/>
    <s v="15:30 - 16:00"/>
    <n v="0.02"/>
    <x v="1"/>
    <x v="0"/>
    <s v="Distributing Optimised"/>
    <x v="0"/>
    <x v="0"/>
    <s v="100000 EUR"/>
    <s v="ETF"/>
    <d v="2014-11-19T00:00:00"/>
    <s v=".DEMEIV"/>
    <s v="DEMEIV"/>
    <s v="WisdomTree Emerging Markets Equity Income"/>
    <x v="373"/>
    <n v="1101"/>
    <s v="www.wisdomtree.eu/home"/>
    <m/>
    <m/>
    <m/>
    <m/>
    <m/>
    <m/>
    <m/>
  </r>
  <r>
    <x v="0"/>
    <s v="IE00BDF12W49"/>
    <s v="WisdomTree Emerging Markets Equity Income UCITS ETF - Acc"/>
    <x v="2"/>
    <e v="#N/A"/>
    <x v="9"/>
    <e v="#N/A"/>
    <s v="Capitalization"/>
    <s v="Long"/>
    <s v="Equity"/>
    <e v="#N/A"/>
    <x v="5"/>
    <s v="WTD8"/>
    <s v="WTD8.DE"/>
    <s v="WTD8 GY"/>
    <m/>
    <n v="4.5999999999999999E-3"/>
    <s v="n.a."/>
    <e v="#N/A"/>
    <e v="#N/A"/>
    <n v="0.03"/>
    <x v="0"/>
    <x v="0"/>
    <s v="Accumulating Optimised"/>
    <x v="0"/>
    <x v="0"/>
    <s v="50000 EUR"/>
    <s v="ETF"/>
    <d v="2016-11-08T00:00:00"/>
    <s v=""/>
    <s v="DEMREIV"/>
    <s v="WisdomTree Emerging Markets Equity Income"/>
    <x v="373"/>
    <n v="1101"/>
    <s v="www.wisdomtree.eu/home"/>
    <m/>
    <m/>
    <m/>
    <m/>
    <m/>
    <m/>
    <m/>
  </r>
  <r>
    <x v="0"/>
    <s v="IE00BQZJBM26"/>
    <s v="WisdomTree Emerging Markets SmallCap Dividend UCITS ETF"/>
    <x v="2"/>
    <e v="#N/A"/>
    <x v="9"/>
    <e v="#N/A"/>
    <s v="Dividends"/>
    <s v="Long"/>
    <s v="Equity"/>
    <e v="#N/A"/>
    <x v="5"/>
    <s v="WTED"/>
    <s v="WTED.DE"/>
    <s v="WTED GY"/>
    <m/>
    <n v="5.4000000000000003E-3"/>
    <n v="78.019136363636306"/>
    <n v="75.007617409090898"/>
    <s v="16:30 - 17:00"/>
    <n v="0.03"/>
    <x v="1"/>
    <x v="0"/>
    <s v="Distributing Optimised"/>
    <x v="0"/>
    <x v="0"/>
    <s v="100000 EUR"/>
    <s v="ETF"/>
    <d v="2014-11-19T00:00:00"/>
    <s v="DGSEEIV"/>
    <s v="DGSEEIV"/>
    <s v="WisdomTree Emerging Markets Small Cap Dividend"/>
    <x v="374"/>
    <n v="1102"/>
    <s v="www.wisdomtree.eu/home"/>
    <m/>
    <m/>
    <m/>
    <m/>
    <m/>
    <m/>
    <m/>
  </r>
  <r>
    <x v="0"/>
    <s v="IE00BQZJBX31"/>
    <s v="WisdomTree Europe Equity Income UCITS ETF"/>
    <x v="2"/>
    <e v="#N/A"/>
    <x v="2"/>
    <e v="#N/A"/>
    <s v="Capitalization"/>
    <s v="Long"/>
    <s v="Equity"/>
    <e v="#N/A"/>
    <x v="5"/>
    <s v="WTEE"/>
    <s v="WTEE.DE"/>
    <s v="WTEE GY"/>
    <m/>
    <n v="2.8999999999999998E-3"/>
    <n v="27.559863636363598"/>
    <n v="26.160285636363639"/>
    <s v="13:00 - 13:30"/>
    <n v="0.02"/>
    <x v="1"/>
    <x v="2"/>
    <s v="Distributing Full Replication"/>
    <x v="1"/>
    <x v="0"/>
    <s v="100000 EUR"/>
    <s v="ETF"/>
    <d v="2014-10-24T00:00:00"/>
    <s v=".EEIIV"/>
    <s v="EEIIV"/>
    <s v="WisdomTree Europe Equity Income"/>
    <x v="375"/>
    <n v="1103"/>
    <s v="www.wisdomtree.eu/home"/>
    <m/>
    <m/>
    <m/>
    <m/>
    <m/>
    <m/>
    <m/>
  </r>
  <r>
    <x v="0"/>
    <s v="IE00BYQCZX56"/>
    <s v="WisdomTree Europe Equity UCITS ETF EUR Acc"/>
    <x v="2"/>
    <e v="#N/A"/>
    <x v="2"/>
    <e v="#N/A"/>
    <s v="Capitalization"/>
    <s v="Long"/>
    <s v="Equity"/>
    <e v="#N/A"/>
    <x v="5"/>
    <s v="WTDF"/>
    <s v="WTDF.DE"/>
    <s v="WTDF GY"/>
    <m/>
    <n v="3.2000000000000002E-3"/>
    <n v="27.566090909090899"/>
    <n v="26.018319727272729"/>
    <s v="17:00 - 17:30"/>
    <n v="0.03"/>
    <x v="0"/>
    <x v="2"/>
    <s v="Accumulating Full Replication"/>
    <x v="1"/>
    <x v="0"/>
    <s v="7200 shares"/>
    <s v="ETF"/>
    <d v="2015-11-04T00:00:00"/>
    <s v=""/>
    <s v="WTEHIPEIV"/>
    <s v="WisdomTree Europe Equity"/>
    <x v="375"/>
    <n v="1104"/>
    <s v="www.wisdomtree.eu/home"/>
    <m/>
    <m/>
    <m/>
    <m/>
    <m/>
    <m/>
    <m/>
  </r>
  <r>
    <x v="0"/>
    <s v="IE00BVXBH163"/>
    <s v="WisdomTree Europe Equity UCITS ETF - USD Hedged"/>
    <x v="2"/>
    <e v="#N/A"/>
    <x v="2"/>
    <e v="#N/A"/>
    <s v="Capitalization"/>
    <s v="Long"/>
    <s v="Equity"/>
    <e v="#N/A"/>
    <x v="5"/>
    <s v="WTDH"/>
    <s v="WTDH.DE"/>
    <s v="WTDH GY"/>
    <m/>
    <n v="5.7999999999999996E-3"/>
    <n v="27.422227272727302"/>
    <n v="26.298271727272731"/>
    <s v="17:00 - 17:30"/>
    <n v="0.03"/>
    <x v="1"/>
    <x v="2"/>
    <s v="Distributing Full Replication"/>
    <x v="0"/>
    <x v="0"/>
    <s v="100000 EUR"/>
    <s v="ETF"/>
    <d v="2015-05-21T00:00:00"/>
    <s v=""/>
    <s v="HEDJEIV"/>
    <s v="WisdomTree Europe USD Hedged Equity"/>
    <x v="375"/>
    <n v="1106"/>
    <s v="www.wisdomtree.eu/home"/>
    <m/>
    <m/>
    <m/>
    <m/>
    <m/>
    <m/>
    <m/>
  </r>
  <r>
    <x v="0"/>
    <s v="IE00BQZJC527"/>
    <s v="WisdomTree Europe SmallCap Dividend UCITS ETF"/>
    <x v="2"/>
    <e v="#N/A"/>
    <x v="2"/>
    <e v="#N/A"/>
    <s v="Dividends"/>
    <s v="Long"/>
    <s v="Equity"/>
    <e v="#N/A"/>
    <x v="5"/>
    <s v="WTES"/>
    <s v="WTES.DE"/>
    <s v="WTES GY"/>
    <m/>
    <n v="3.8E-3"/>
    <n v="47.161227272727302"/>
    <n v="45.356416499999995"/>
    <s v="17:00 - 17:30"/>
    <n v="0.02"/>
    <x v="1"/>
    <x v="2"/>
    <s v="Distributing Full Replication"/>
    <x v="1"/>
    <x v="0"/>
    <s v="100000 EUR"/>
    <s v="ETF"/>
    <d v="2014-10-24T00:00:00"/>
    <s v=".DFEIV"/>
    <s v="DFEEIV"/>
    <s v="WisdomTree Europe Small Cap Dividend"/>
    <x v="376"/>
    <n v="1105"/>
    <s v="www.wisdomtree.eu/home"/>
    <m/>
    <m/>
    <m/>
    <m/>
    <m/>
    <m/>
    <m/>
  </r>
  <r>
    <x v="0"/>
    <s v="IE00BDF16114"/>
    <s v="WisdomTree Europe SmallCap Dividend UCITS ETF - Acc"/>
    <x v="2"/>
    <e v="#N/A"/>
    <x v="2"/>
    <e v="#N/A"/>
    <s v="Dividends"/>
    <s v="Long"/>
    <s v="Equity"/>
    <e v="#N/A"/>
    <x v="5"/>
    <s v="WTD7"/>
    <s v="WTD7.DE"/>
    <s v="WTD7 GY"/>
    <m/>
    <n v="3.8E-3"/>
    <s v="n.a."/>
    <e v="#N/A"/>
    <e v="#N/A"/>
    <n v="1.4999999999999999E-2"/>
    <x v="0"/>
    <x v="2"/>
    <s v="Accumulating Full Replication"/>
    <x v="1"/>
    <x v="0"/>
    <s v="50000 EUR"/>
    <s v="ETF"/>
    <d v="2016-11-08T00:00:00"/>
    <s v=""/>
    <s v="DFEAEIV"/>
    <s v="WisdomTree Europe Small Cap Dividend"/>
    <x v="376"/>
    <n v="1105"/>
    <s v="www.wisdomtree.eu/home"/>
    <m/>
    <m/>
    <m/>
    <m/>
    <m/>
    <m/>
    <m/>
  </r>
  <r>
    <x v="0"/>
    <s v="IE00BZ56TQ67"/>
    <s v="WisdomTree Eurozone Quality Dividend Growth UCITS ETF - EUR Acc"/>
    <x v="2"/>
    <e v="#N/A"/>
    <x v="2"/>
    <e v="#N/A"/>
    <s v="Dividends"/>
    <s v="Long"/>
    <s v="Equity"/>
    <e v="#N/A"/>
    <x v="5"/>
    <s v="WTIM"/>
    <s v="WTIM.DE"/>
    <s v="WTIM GY"/>
    <m/>
    <n v="2.8999999999999998E-3"/>
    <n v="26.9836818181818"/>
    <n v="25.711393818181818"/>
    <s v="13:00 - 13:30"/>
    <n v="0.02"/>
    <x v="0"/>
    <x v="2"/>
    <s v="Accumulating Full Replication"/>
    <x v="1"/>
    <x v="0"/>
    <s v="100000 EUR"/>
    <s v="ETF"/>
    <d v="2016-07-05T00:00:00"/>
    <s v=".EGRAEIV"/>
    <s v="EGRAEIV"/>
    <s v="WisdomTree Eurozone Quality Dividend Growth"/>
    <x v="377"/>
    <n v="1107"/>
    <s v="www.wisdomtree.eu/home"/>
    <m/>
    <m/>
    <m/>
    <m/>
    <m/>
    <m/>
    <m/>
  </r>
  <r>
    <x v="0"/>
    <s v="IE00BZ56SW52"/>
    <s v="WisdomTree Global Quality Dividend Growth UCITS ETF - USD Acc"/>
    <x v="2"/>
    <e v="#N/A"/>
    <x v="0"/>
    <e v="#N/A"/>
    <s v="Dividends"/>
    <s v="Long"/>
    <s v="Equity"/>
    <e v="#N/A"/>
    <x v="5"/>
    <s v="WTEM"/>
    <s v="WTEM.DE"/>
    <s v="WTEM GY"/>
    <m/>
    <n v="3.8E-3"/>
    <n v="53.664636363636397"/>
    <n v="48.593839363636363"/>
    <s v="11:30 - 12:00"/>
    <n v="0.03"/>
    <x v="0"/>
    <x v="0"/>
    <s v="Accumulating Optimised"/>
    <x v="0"/>
    <x v="0"/>
    <s v="100000 EUR"/>
    <s v="ETF"/>
    <d v="2016-06-08T00:00:00"/>
    <s v=".GGRAEIV"/>
    <s v="GGRAEIV"/>
    <s v="WisdomTree Global Developed Quality Dividend Growth"/>
    <x v="378"/>
    <n v="1108"/>
    <s v="www.wisdomtree.eu/home"/>
    <m/>
    <m/>
    <m/>
    <m/>
    <m/>
    <m/>
    <m/>
  </r>
  <r>
    <x v="0"/>
    <s v="IE00BYQCZN58"/>
    <s v="WisdomTree Japan Equity UCITS ETF JPY Acc"/>
    <x v="2"/>
    <e v="#N/A"/>
    <x v="14"/>
    <e v="#N/A"/>
    <s v="Capitalization"/>
    <s v="Long"/>
    <s v="Equity"/>
    <e v="#N/A"/>
    <x v="5"/>
    <s v="WTIZ"/>
    <s v="WTIZ.DE"/>
    <s v="WTIZ GY"/>
    <m/>
    <n v="4.0000000000000001E-3"/>
    <n v="26.761636363636399"/>
    <n v="25.522785454545456"/>
    <s v="11:30 - 12:00"/>
    <n v="0.03"/>
    <x v="0"/>
    <x v="0"/>
    <s v="Accumulating Optimised"/>
    <x v="0"/>
    <x v="0"/>
    <s v="7200 shares"/>
    <s v="ETF"/>
    <d v="2015-11-04T00:00:00"/>
    <s v=""/>
    <s v="WTJDIEIV"/>
    <s v="WisdomTree Japan Equity"/>
    <x v="379"/>
    <n v="1109"/>
    <s v="www.wisdomtree.eu/home"/>
    <m/>
    <m/>
    <m/>
    <m/>
    <m/>
    <m/>
    <m/>
  </r>
  <r>
    <x v="0"/>
    <s v="IE00BYQCZJ13"/>
    <s v="WisdomTree Japan Equity UCITS ETF- EUR Hedged"/>
    <x v="2"/>
    <e v="#N/A"/>
    <x v="14"/>
    <e v="#N/A"/>
    <s v="Capitalization"/>
    <s v="Long"/>
    <s v="Equity"/>
    <e v="#N/A"/>
    <x v="5"/>
    <s v="WTIF"/>
    <s v="WTIF.DE"/>
    <s v="WTIF GY"/>
    <m/>
    <n v="4.4999999999999997E-3"/>
    <n v="28.228772727272698"/>
    <n v="26.021001045454543"/>
    <s v="17:00 - 17:30"/>
    <n v="0.03"/>
    <x v="0"/>
    <x v="0"/>
    <s v="Accumulating Optimised"/>
    <x v="1"/>
    <x v="0"/>
    <s v="7200 shares"/>
    <s v="ETF"/>
    <e v="#N/A"/>
    <s v=""/>
    <s v="WTIDJHEIV"/>
    <s v="WisdomTree Japan EUR Hedged Equity"/>
    <x v="379"/>
    <n v="1110"/>
    <s v="www.wisdomtree.eu/home"/>
    <m/>
    <m/>
    <m/>
    <m/>
    <m/>
    <m/>
    <m/>
  </r>
  <r>
    <x v="0"/>
    <s v="IE00BD6RZW23"/>
    <s v="WisdomTree US Equity Income UCITS ETF - EUR Hedged Acc"/>
    <x v="2"/>
    <e v="#N/A"/>
    <x v="3"/>
    <e v="#N/A"/>
    <s v="Capitalization"/>
    <s v="Long"/>
    <s v="Equity"/>
    <e v="#N/A"/>
    <x v="5"/>
    <s v="WTDY"/>
    <s v="WTDY.DE"/>
    <s v="WTDY GY"/>
    <m/>
    <n v="3.5000000000000001E-3"/>
    <s v="n.a."/>
    <e v="#N/A"/>
    <e v="#N/A"/>
    <n v="1.4999999999999999E-2"/>
    <x v="0"/>
    <x v="2"/>
    <s v="Accumulating Full Replication"/>
    <x v="1"/>
    <x v="0"/>
    <s v="50000 EUR"/>
    <s v="ETF"/>
    <e v="#N/A"/>
    <s v=""/>
    <s v="DHSFEIV"/>
    <s v="WisdomTree US Equity Income EUR Hedged"/>
    <x v="380"/>
    <n v="1112"/>
    <s v="www.wisdomtree.eu/home"/>
    <m/>
    <m/>
    <m/>
    <m/>
    <m/>
    <m/>
    <m/>
  </r>
  <r>
    <x v="0"/>
    <s v="IE00BQZJBQ63"/>
    <s v="WisdomTree US Equity Income UCITS ETF"/>
    <x v="2"/>
    <e v="#N/A"/>
    <x v="3"/>
    <e v="#N/A"/>
    <s v="Capitalization"/>
    <s v="Long"/>
    <s v="Equity"/>
    <e v="#N/A"/>
    <x v="5"/>
    <s v="WTEU"/>
    <s v="WTEU.DE"/>
    <s v="WTEU GY"/>
    <m/>
    <n v="2.8999999999999998E-3"/>
    <n v="26.463999999999999"/>
    <n v="24.000971409090905"/>
    <s v="16:30 - 17:00"/>
    <n v="0.02"/>
    <x v="1"/>
    <x v="2"/>
    <s v="Distributing Full Replication"/>
    <x v="0"/>
    <x v="0"/>
    <s v="100000 EUR"/>
    <s v="ETF"/>
    <d v="2014-10-24T00:00:00"/>
    <s v=".DHSEIV"/>
    <s v="DHSEIV"/>
    <s v="WisdomTree US Equity Income"/>
    <x v="380"/>
    <n v="1113"/>
    <s v="www.wisdomtree.eu/home"/>
    <m/>
    <m/>
    <m/>
    <m/>
    <m/>
    <m/>
    <m/>
  </r>
  <r>
    <x v="0"/>
    <s v="IE00BD6RZT93"/>
    <s v="WisdomTree US Equity Income UCITS ETF - Acc"/>
    <x v="2"/>
    <e v="#N/A"/>
    <x v="3"/>
    <e v="#N/A"/>
    <s v="Capitalization"/>
    <s v="Long"/>
    <s v="Equity"/>
    <e v="#N/A"/>
    <x v="5"/>
    <s v="WTD9"/>
    <s v="WTD9.DE"/>
    <s v="WTD9 GY"/>
    <m/>
    <n v="2.8999999999999998E-3"/>
    <s v="n.a."/>
    <e v="#N/A"/>
    <e v="#N/A"/>
    <n v="1.4999999999999999E-2"/>
    <x v="0"/>
    <x v="2"/>
    <s v="Accumulating Full Replication"/>
    <x v="0"/>
    <x v="0"/>
    <s v="50000 EUR"/>
    <s v="ETF"/>
    <d v="2016-11-08T00:00:00"/>
    <s v=""/>
    <s v="DHSAEIV"/>
    <s v="WisdomTree US Equity Income"/>
    <x v="380"/>
    <n v="1113"/>
    <s v="www.wisdomtree.eu/home"/>
    <m/>
    <m/>
    <m/>
    <m/>
    <m/>
    <m/>
    <m/>
  </r>
  <r>
    <x v="0"/>
    <s v="IE00BZ56RG20"/>
    <s v="WisdomTree US Quality Dividend Growth UCITS ETF - USD Acc"/>
    <x v="2"/>
    <e v="#N/A"/>
    <x v="3"/>
    <e v="#N/A"/>
    <s v="Dividends"/>
    <s v="Long"/>
    <s v="Equity"/>
    <e v="#N/A"/>
    <x v="5"/>
    <s v="WTDM"/>
    <s v="WTDM.DE"/>
    <s v="WTDM GY"/>
    <m/>
    <n v="3.3E-3"/>
    <n v="79.283909090909106"/>
    <n v="76.342521727272711"/>
    <s v="16:00 - 16:30"/>
    <n v="0.02"/>
    <x v="0"/>
    <x v="0"/>
    <s v="Accumulating Optimised"/>
    <x v="0"/>
    <x v="0"/>
    <s v="100000 EUR"/>
    <s v="ETF"/>
    <d v="2016-06-08T00:00:00"/>
    <s v=".DGRAEIV"/>
    <s v="DGRAEIV"/>
    <s v="WisdomTree US Quality Dividend Growth"/>
    <x v="381"/>
    <n v="1114"/>
    <s v="www.wisdomtree.eu/home"/>
    <m/>
    <m/>
    <m/>
    <m/>
    <m/>
    <m/>
    <m/>
  </r>
  <r>
    <x v="0"/>
    <s v="FR0010524777"/>
    <s v="Lyxor New Energy (DR) UCITS ETF - Dist"/>
    <x v="16"/>
    <e v="#N/A"/>
    <x v="0"/>
    <e v="#N/A"/>
    <s v="Capitalization"/>
    <s v="Long"/>
    <s v="Equity"/>
    <e v="#N/A"/>
    <x v="1"/>
    <s v="LYM9"/>
    <s v="LYXNRJ.DE"/>
    <s v="LYXNRJ GY"/>
    <m/>
    <n v="6.0000000000000001E-3"/>
    <n v="29.886681818181799"/>
    <n v="26.460148772727276"/>
    <s v="12:00 - 12:30"/>
    <n v="0.04"/>
    <x v="1"/>
    <x v="2"/>
    <s v="Distributing Full Replication"/>
    <x v="1"/>
    <x v="0"/>
    <s v="100000 EUR"/>
    <s v="ETF"/>
    <e v="#N/A"/>
    <s v=".INNRJ"/>
    <s v="ENERIV"/>
    <s v="World Alternative Energy"/>
    <x v="382"/>
    <n v="1115"/>
    <s v="www.lyxoretf.de"/>
    <m/>
    <m/>
    <m/>
    <m/>
    <m/>
    <m/>
    <m/>
  </r>
  <r>
    <x v="0"/>
    <s v="FR0010527275"/>
    <s v="Lyxor World Water (DR) UCITS ETF - Dist"/>
    <x v="18"/>
    <e v="#N/A"/>
    <x v="0"/>
    <e v="#N/A"/>
    <s v="Capitalization"/>
    <s v="Long"/>
    <s v="Equity"/>
    <e v="#N/A"/>
    <x v="1"/>
    <s v="LYM8"/>
    <s v="LYXWAT.DE"/>
    <s v="LYXWAT GY"/>
    <m/>
    <n v="6.0000000000000001E-3"/>
    <n v="40.584227272727297"/>
    <n v="32.759148454545453"/>
    <s v="16:30 - 17:00"/>
    <n v="0.04"/>
    <x v="1"/>
    <x v="2"/>
    <s v="Distributing Full Replication"/>
    <x v="1"/>
    <x v="0"/>
    <s v="100000 EUR"/>
    <s v="ETF"/>
    <d v="2012-11-15T00:00:00"/>
    <s v=".INWAT"/>
    <s v="LYWATIV"/>
    <s v="World Water"/>
    <x v="383"/>
    <n v="1116"/>
    <s v="www.lyxoretf.de"/>
    <m/>
    <m/>
    <m/>
    <m/>
    <m/>
    <m/>
    <m/>
  </r>
  <r>
    <x v="0"/>
    <s v="IE00BKSBGT50"/>
    <s v="Fidelity Sustainable Research Enhanced Europe Equity UCITS ETF - Acc"/>
    <x v="2"/>
    <e v="#N/A"/>
    <x v="2"/>
    <e v="#N/A"/>
    <s v="ESG"/>
    <s v="Long"/>
    <s v="Equity"/>
    <e v="#N/A"/>
    <x v="14"/>
    <s v="FEUR"/>
    <s v="FEUR.DE"/>
    <s v="FEUR GY"/>
    <m/>
    <n v="3.0000000000000001E-3"/>
    <n v="28.633500000000002"/>
    <n v="26.48397718181818"/>
    <s v="17:00 - 17:30"/>
    <n v="1.4999999999999999E-2"/>
    <x v="0"/>
    <x v="2"/>
    <s v="Accumulating Full Replication"/>
    <x v="1"/>
    <x v="0"/>
    <s v="100000 EUR"/>
    <s v="Active ETF"/>
    <e v="#N/A"/>
    <s v="FEUREURINAV=SOLA"/>
    <s v="FEUEURIV"/>
    <m/>
    <x v="384"/>
    <n v="1118"/>
    <s v="www.fidelity-etfs.com"/>
    <m/>
    <m/>
    <m/>
    <m/>
    <m/>
    <m/>
    <m/>
  </r>
  <r>
    <x v="0"/>
    <s v="IE00BKSBGV72"/>
    <s v="Fidelity Sustainable Research Enhanced Global Equity UCITS ETF - Acc"/>
    <x v="2"/>
    <e v="#N/A"/>
    <x v="0"/>
    <e v="#N/A"/>
    <s v="ESG"/>
    <s v="Long"/>
    <s v="Equity"/>
    <e v="#N/A"/>
    <x v="14"/>
    <s v="FGLR"/>
    <s v="FGLR.DE"/>
    <s v="FGLR GY"/>
    <m/>
    <n v="3.5000000000000001E-3"/>
    <n v="38.0997272727273"/>
    <n v="36.139306500000004"/>
    <s v="17:00 - 17:30"/>
    <n v="1.4999999999999999E-2"/>
    <x v="0"/>
    <x v="2"/>
    <s v="Accumulating Full Replication"/>
    <x v="0"/>
    <x v="0"/>
    <s v="100000 EUR"/>
    <s v="Active ETF"/>
    <e v="#N/A"/>
    <s v="FGLREURINAV=SOLA"/>
    <s v="FGLRIV"/>
    <m/>
    <x v="384"/>
    <n v="1118"/>
    <s v="www.fidelity-etfs.com"/>
    <m/>
    <m/>
    <m/>
    <m/>
    <m/>
    <m/>
    <m/>
  </r>
  <r>
    <x v="0"/>
    <s v="IE00BKSBGS44"/>
    <s v="Fidelity Sustainable Research Enhanced US Equity UCITS ETF - Acc"/>
    <x v="2"/>
    <e v="#N/A"/>
    <x v="0"/>
    <e v="#N/A"/>
    <s v="ESG"/>
    <s v="Long"/>
    <s v="Equity"/>
    <e v="#N/A"/>
    <x v="14"/>
    <s v="FUSR"/>
    <s v="FUSR.DE"/>
    <s v="FUSR GY"/>
    <m/>
    <n v="3.0000000000000001E-3"/>
    <n v="33.263227272727299"/>
    <n v="31.317958363636365"/>
    <s v="17:00 - 17:30"/>
    <n v="1.4999999999999999E-2"/>
    <x v="0"/>
    <x v="2"/>
    <s v="Accumulating Full Replication"/>
    <x v="0"/>
    <x v="0"/>
    <s v="100000 EUR"/>
    <s v="Active ETF"/>
    <e v="#N/A"/>
    <s v="FUSREURINAV=SOLA"/>
    <s v="FUSREUIV"/>
    <m/>
    <x v="384"/>
    <n v="1118"/>
    <s v="www.fidelity-etfs.com"/>
    <m/>
    <m/>
    <m/>
    <m/>
    <m/>
    <m/>
    <m/>
  </r>
  <r>
    <x v="0"/>
    <s v="IE00BKZGB098"/>
    <s v="HSBC Multi-Factor Worldwide Equity UCITS ETF"/>
    <x v="2"/>
    <e v="#N/A"/>
    <x v="0"/>
    <e v="#N/A"/>
    <s v="Multifactor"/>
    <s v="Long"/>
    <s v="Equity"/>
    <e v="#N/A"/>
    <x v="13"/>
    <s v="H41J"/>
    <s v="H41J.DE"/>
    <s v="H41J GY"/>
    <m/>
    <n v="2.5000000000000001E-3"/>
    <n v="51.514318181818197"/>
    <n v="50.333235681818159"/>
    <s v="11:30 - 12:00"/>
    <n v="0.01"/>
    <x v="1"/>
    <x v="2"/>
    <s v="Distributing Full Replication"/>
    <x v="0"/>
    <x v="0"/>
    <s v="100000 EUR"/>
    <s v="Active ETF"/>
    <d v="2014-07-08T00:00:00"/>
    <s v="HWWDEUiv.P"/>
    <s v="HWWDEUIV"/>
    <m/>
    <x v="384"/>
    <n v="1118"/>
    <s v="www.etf.hsbc.com"/>
    <m/>
    <m/>
    <m/>
    <m/>
    <m/>
    <m/>
    <m/>
  </r>
  <r>
    <x v="0"/>
    <s v="IE00BJQRDP39"/>
    <s v="Invesco Quantitative Strategies ESG Global Equity Multi-factor UCITS ETF - EUR PfHdg Acc"/>
    <x v="2"/>
    <e v="#N/A"/>
    <x v="0"/>
    <e v="#N/A"/>
    <s v="Multifactor"/>
    <s v="Long"/>
    <s v="Equity"/>
    <e v="#N/A"/>
    <x v="11"/>
    <s v="IQSE"/>
    <s v="IQSE.DE"/>
    <s v="IQSE GY"/>
    <m/>
    <n v="6.0000000000000001E-3"/>
    <n v="29.617999999999999"/>
    <n v="26.500551409090914"/>
    <s v="13:00 - 13:30"/>
    <n v="0.02"/>
    <x v="0"/>
    <x v="2"/>
    <s v="Accumulating Full Replication"/>
    <x v="1"/>
    <x v="0"/>
    <s v="100000 EUR"/>
    <s v="Active ETF"/>
    <e v="#N/A"/>
    <s v="3O08INAV.DE"/>
    <s v="IQSEIN"/>
    <m/>
    <x v="384"/>
    <n v="1118"/>
    <s v="etf.invesco.com"/>
    <m/>
    <m/>
    <m/>
    <m/>
    <m/>
    <m/>
    <m/>
  </r>
  <r>
    <x v="0"/>
    <s v="IE00BJQRDN15"/>
    <s v="Invesco Quantitative Strategies ESG Global Equity Multi-factor UCITS ETF Acc"/>
    <x v="2"/>
    <e v="#N/A"/>
    <x v="0"/>
    <e v="#N/A"/>
    <s v="Multifactor"/>
    <s v="Long"/>
    <s v="Equity"/>
    <e v="#N/A"/>
    <x v="11"/>
    <s v="IQSA"/>
    <s v="IQSA.DE"/>
    <s v="IQSA GY"/>
    <m/>
    <n v="6.0000000000000001E-3"/>
    <n v="28.8281363636364"/>
    <n v="26.237407181818188"/>
    <s v="11:30 - 12:00"/>
    <n v="0.02"/>
    <x v="0"/>
    <x v="2"/>
    <s v="Accumulating Full Replication"/>
    <x v="0"/>
    <x v="0"/>
    <s v="100000 EUR"/>
    <s v="Active ETF"/>
    <e v="#N/A"/>
    <s v="3O07INAV.DE"/>
    <s v="IQSAINE"/>
    <m/>
    <x v="384"/>
    <n v="1118"/>
    <s v="etf.invesco.com"/>
    <m/>
    <m/>
    <m/>
    <m/>
    <m/>
    <m/>
    <m/>
  </r>
  <r>
    <x v="0"/>
    <s v="IE00BF4G7183"/>
    <s v="JPM Europe Research Enhanced Index Equity (ESG) UCITS ETF - EUR (acc)"/>
    <x v="2"/>
    <e v="#N/A"/>
    <x v="2"/>
    <e v="#N/A"/>
    <s v="ESG"/>
    <s v="Long"/>
    <s v="Equity"/>
    <e v="#N/A"/>
    <x v="21"/>
    <s v="JREE"/>
    <s v="JREE.DE"/>
    <s v="JREE GY"/>
    <m/>
    <n v="2.5000000000000001E-3"/>
    <n v="24.08"/>
    <n v="22.111015363636366"/>
    <s v="13:00 - 13:30"/>
    <n v="0.05"/>
    <x v="0"/>
    <x v="2"/>
    <s v="Accumulating Full Replication"/>
    <x v="1"/>
    <x v="0"/>
    <s v="50000 EUR"/>
    <s v="Active ETF"/>
    <e v="#N/A"/>
    <s v="JREEEUiv.P"/>
    <s v="JREEEUIV"/>
    <m/>
    <x v="384"/>
    <n v="1118"/>
    <s v="www.jpmorganassetmanagement.ie"/>
    <m/>
    <m/>
    <m/>
    <m/>
    <m/>
    <m/>
    <m/>
  </r>
  <r>
    <x v="0"/>
    <s v="IE00BF4G6Z54"/>
    <s v="JPM Global Emerging Markets Research Enhanced Index Equity (ESG) UCITS ETF"/>
    <x v="2"/>
    <e v="#N/A"/>
    <x v="9"/>
    <e v="#N/A"/>
    <s v="ESG"/>
    <s v="Long"/>
    <s v="Equity"/>
    <e v="#N/A"/>
    <x v="21"/>
    <s v="JREM"/>
    <s v="JREM.DE"/>
    <s v="JREM GY"/>
    <m/>
    <n v="3.0000000000000001E-3"/>
    <n v="48.496454545454498"/>
    <n v="46.132964272727264"/>
    <s v="11:30 - 12:00"/>
    <n v="0.05"/>
    <x v="0"/>
    <x v="2"/>
    <s v="Accumulating Full Replication"/>
    <x v="0"/>
    <x v="0"/>
    <s v="50000 EUR"/>
    <s v="Active ETF"/>
    <e v="#N/A"/>
    <s v="JREMEUiv.P"/>
    <s v="JREMEUIV"/>
    <m/>
    <x v="384"/>
    <n v="1118"/>
    <s v="www.jpmorganassetmanagement.ie"/>
    <m/>
    <m/>
    <m/>
    <m/>
    <m/>
    <m/>
    <m/>
  </r>
  <r>
    <x v="0"/>
    <s v="IE00BF4G6Y48"/>
    <s v="JPM Global Research Enhanced Index Equity (ESG) UCITS ETF - USD (acc)"/>
    <x v="2"/>
    <e v="#N/A"/>
    <x v="0"/>
    <e v="#N/A"/>
    <s v="ESG"/>
    <s v="Long"/>
    <s v="Equity"/>
    <e v="#N/A"/>
    <x v="21"/>
    <s v="JREG"/>
    <s v="JREG.DE"/>
    <s v="JREG GY"/>
    <m/>
    <n v="2.5000000000000001E-3"/>
    <n v="27.328545454545502"/>
    <n v="24.025110363636362"/>
    <s v="11:30 - 12:00"/>
    <n v="0.05"/>
    <x v="0"/>
    <x v="2"/>
    <s v="Accumulating Full Replication"/>
    <x v="0"/>
    <x v="0"/>
    <s v="50000 EUR"/>
    <s v="Active ETF"/>
    <e v="#N/A"/>
    <s v="JREGEUiv.P"/>
    <s v="JREGEUIV"/>
    <m/>
    <x v="384"/>
    <n v="1118"/>
    <s v="www.jpmorganassetmanagement.ie"/>
    <m/>
    <m/>
    <m/>
    <m/>
    <m/>
    <m/>
    <m/>
  </r>
  <r>
    <x v="0"/>
    <s v="IE00BF4G7076"/>
    <s v="JPM US Research Enhanced Index Equity (ESG) UCITS ETF - USD (acc)"/>
    <x v="2"/>
    <e v="#N/A"/>
    <x v="3"/>
    <e v="#N/A"/>
    <s v="ESG"/>
    <s v="Long"/>
    <s v="Equity"/>
    <e v="#N/A"/>
    <x v="21"/>
    <s v="JREU"/>
    <s v="JREU.DE"/>
    <s v="JREU GY"/>
    <m/>
    <n v="2E-3"/>
    <n v="28.013181818181799"/>
    <n v="22.972494863636367"/>
    <s v="11:30 - 12:00"/>
    <n v="0.05"/>
    <x v="0"/>
    <x v="2"/>
    <s v="Accumulating Full Replication"/>
    <x v="0"/>
    <x v="0"/>
    <s v="50000 EUR"/>
    <s v="Active ETF"/>
    <e v="#N/A"/>
    <s v="JREUEUiv.P"/>
    <s v="JREUEUIV"/>
    <m/>
    <x v="384"/>
    <n v="1118"/>
    <s v="www.jpmorganassetmanagement.ie"/>
    <m/>
    <m/>
    <m/>
    <m/>
    <m/>
    <m/>
    <m/>
  </r>
  <r>
    <x v="0"/>
    <s v="IE00BJBLDK52"/>
    <s v="Ossiam US ESG Low Carbon Equity Factors UCITS ETF (EUR)"/>
    <x v="2"/>
    <e v="#N/A"/>
    <x v="3"/>
    <e v="#N/A"/>
    <s v="ESG"/>
    <s v="Long"/>
    <s v="Equity"/>
    <e v="#N/A"/>
    <x v="18"/>
    <s v="OUFE"/>
    <s v="OUFE.DE"/>
    <s v="OUFE GY"/>
    <m/>
    <n v="4.4999999999999997E-3"/>
    <n v="58.708954545454503"/>
    <n v="54.408462681818193"/>
    <s v="14:00 - 14:30"/>
    <n v="0.01"/>
    <x v="0"/>
    <x v="2"/>
    <s v="Accumulating Full Replication"/>
    <x v="0"/>
    <x v="0"/>
    <s v="100000 EUR"/>
    <s v="Active ETF"/>
    <e v="#N/A"/>
    <s v="OUFEEURINAV=SOLA"/>
    <s v="OUFEEUIV"/>
    <m/>
    <x v="384"/>
    <n v="1118"/>
    <s v="www.ossiam.com"/>
    <m/>
    <m/>
    <m/>
    <m/>
    <m/>
    <m/>
    <m/>
  </r>
  <r>
    <x v="0"/>
    <s v="IE00BF4Q4063"/>
    <s v="Ossiam World ESG Machine Learning UCITS ETF - 1A (EUR)"/>
    <x v="3"/>
    <e v="#N/A"/>
    <x v="0"/>
    <e v="#N/A"/>
    <s v="ESG"/>
    <s v="Long"/>
    <s v="Equity"/>
    <e v="#N/A"/>
    <x v="18"/>
    <s v="OWLE"/>
    <s v="OWLE.DE"/>
    <s v="OWLE GY"/>
    <m/>
    <n v="6.4999999999999997E-3"/>
    <n v="79.409136363636406"/>
    <n v="74.201767545454558"/>
    <s v="16:00 - 16:30"/>
    <n v="0.01"/>
    <x v="0"/>
    <x v="2"/>
    <s v="Accumulating Full Replication"/>
    <x v="0"/>
    <x v="0"/>
    <s v="100000 EUR"/>
    <s v="Active ETF"/>
    <e v="#N/A"/>
    <s v="OWLEEURINAV=SOLA"/>
    <s v="OWLEEUIV"/>
    <m/>
    <x v="384"/>
    <n v="1118"/>
    <s v="www.ossiam.com"/>
    <m/>
    <m/>
    <m/>
    <m/>
    <m/>
    <m/>
    <m/>
  </r>
  <r>
    <x v="0"/>
    <s v="IE00BYYR0D71"/>
    <s v="Vanguard Global Liquidity Factor UCITS ETF"/>
    <x v="2"/>
    <e v="#N/A"/>
    <x v="0"/>
    <e v="#N/A"/>
    <s v="Capitalization"/>
    <s v="Long"/>
    <s v="Equity"/>
    <e v="#N/A"/>
    <x v="16"/>
    <s v="VLIQ"/>
    <s v="VLIQ.DE"/>
    <s v="VLIQ GY"/>
    <m/>
    <n v="2.2000000000000001E-3"/>
    <n v="32.347454545454497"/>
    <n v="29.059381499999986"/>
    <s v="13:00 - 13:30"/>
    <n v="0.03"/>
    <x v="0"/>
    <x v="2"/>
    <s v="Accumulating Full Replication"/>
    <x v="0"/>
    <x v="0"/>
    <s v="5000 shares"/>
    <s v="Active ETF"/>
    <d v="2015-12-10T00:00:00"/>
    <s v=""/>
    <s v="IVLIQ"/>
    <m/>
    <x v="384"/>
    <n v="1118"/>
    <s v="www.de.vanguard"/>
    <m/>
    <m/>
    <m/>
    <m/>
    <m/>
    <m/>
    <m/>
  </r>
  <r>
    <x v="0"/>
    <s v="IE00BYYR0C64"/>
    <s v="Vanguard Global Minimum Volatility UCITS ETF (USD Hedged)"/>
    <x v="2"/>
    <e v="#N/A"/>
    <x v="0"/>
    <e v="#N/A"/>
    <s v="Low Volatility"/>
    <s v="Long"/>
    <s v="Equity"/>
    <e v="#N/A"/>
    <x v="16"/>
    <s v="VMVL"/>
    <s v="VMVL.DE"/>
    <s v="VMVL GY"/>
    <m/>
    <n v="2.2000000000000001E-3"/>
    <n v="28.4322272727273"/>
    <n v="25.893705909090912"/>
    <s v="11:30 - 12:00"/>
    <n v="0.03"/>
    <x v="0"/>
    <x v="2"/>
    <s v="Accumulating Full Replication"/>
    <x v="0"/>
    <x v="0"/>
    <s v="5000 shares"/>
    <s v="Active ETF"/>
    <d v="2015-12-10T00:00:00"/>
    <s v=""/>
    <s v="IVMVL"/>
    <m/>
    <x v="384"/>
    <n v="1118"/>
    <s v="www.de.vanguard"/>
    <m/>
    <m/>
    <m/>
    <m/>
    <m/>
    <m/>
    <m/>
  </r>
  <r>
    <x v="0"/>
    <s v="IE00BYYR0935"/>
    <s v="Vanguard Global Momentum Factor UCITS ETF"/>
    <x v="2"/>
    <e v="#N/A"/>
    <x v="0"/>
    <e v="#N/A"/>
    <s v="Mom"/>
    <s v="Long"/>
    <s v="Equity"/>
    <e v="#N/A"/>
    <x v="16"/>
    <s v="VMOM"/>
    <s v="VMOM.DE"/>
    <s v="VMOM GY"/>
    <m/>
    <n v="2.2000000000000001E-3"/>
    <n v="27.4760909090909"/>
    <n v="24.518138727272728"/>
    <s v="11:30 - 12:00"/>
    <n v="0.03"/>
    <x v="0"/>
    <x v="2"/>
    <s v="Accumulating Full Replication"/>
    <x v="0"/>
    <x v="0"/>
    <s v="5000 shares"/>
    <s v="Active ETF"/>
    <d v="2015-12-10T00:00:00"/>
    <s v=""/>
    <s v="IVMOM"/>
    <m/>
    <x v="384"/>
    <n v="1118"/>
    <s v="www.de.vanguard"/>
    <m/>
    <m/>
    <m/>
    <m/>
    <m/>
    <m/>
    <m/>
  </r>
  <r>
    <x v="0"/>
    <s v="IE00BYYR0B57"/>
    <s v="Vanguard Global Value Factor UCITS ETF"/>
    <x v="2"/>
    <e v="#N/A"/>
    <x v="0"/>
    <e v="#N/A"/>
    <s v="Value"/>
    <s v="Long"/>
    <s v="Equity"/>
    <e v="#N/A"/>
    <x v="16"/>
    <s v="VGVL"/>
    <s v="VGVL.DE"/>
    <s v="VGVL GY"/>
    <m/>
    <n v="2.2000000000000001E-3"/>
    <n v="28.6093181818182"/>
    <n v="25.646258636363633"/>
    <s v="13:00 - 13:30"/>
    <n v="0.03"/>
    <x v="0"/>
    <x v="2"/>
    <s v="Accumulating Full Replication"/>
    <x v="0"/>
    <x v="0"/>
    <s v="5000 shares"/>
    <s v="Active ETF"/>
    <d v="2015-12-10T00:00:00"/>
    <s v=""/>
    <s v="IVVAL"/>
    <m/>
    <x v="384"/>
    <n v="1118"/>
    <s v="www.de.vanguard"/>
    <m/>
    <m/>
    <m/>
    <m/>
    <m/>
    <m/>
    <m/>
  </r>
  <r>
    <x v="1"/>
    <s v="LU1481201371"/>
    <s v="BNP Paribas Easy Equity Low Vol US UCITS ETF USD C"/>
    <x v="2"/>
    <e v="#N/A"/>
    <x v="3"/>
    <e v="#N/A"/>
    <s v="Low Volatility"/>
    <s v="Long"/>
    <s v="Equity"/>
    <e v="#N/A"/>
    <x v="4"/>
    <s v="VLUU"/>
    <s v="VLUU.DE"/>
    <s v="VLUU GY"/>
    <m/>
    <n v="3.0000000000000001E-3"/>
    <n v="43.251136363636398"/>
    <n v="36.742269181818187"/>
    <s v="17:00 - 17:30"/>
    <n v="0.01"/>
    <x v="0"/>
    <x v="1"/>
    <s v="Accumulating Swap-based"/>
    <x v="1"/>
    <x v="1"/>
    <s v="50000 USD"/>
    <s v="ETF"/>
    <e v="#N/A"/>
    <s v="IVLUUINAV.PA"/>
    <s v="IVLUU"/>
    <s v="BNP Paribas Equity Low Vol US"/>
    <x v="4"/>
    <n v="183"/>
    <s v="www.easy.bnpparibas.de"/>
    <s v="https://indx.bnpparibas.com/nr/FVETR.pdf"/>
    <m/>
    <m/>
    <m/>
    <m/>
    <m/>
    <m/>
  </r>
  <r>
    <x v="1"/>
    <s v="IE00BD5FCF91"/>
    <s v="SPDR FTSE UK All Share UCITS ETF (Dist)"/>
    <x v="2"/>
    <e v="#N/A"/>
    <x v="10"/>
    <e v="#N/A"/>
    <s v="Capitalization"/>
    <s v="Long"/>
    <s v="Equity"/>
    <e v="#N/A"/>
    <x v="12"/>
    <s v="ZPRD"/>
    <s v="ZPRD.DE"/>
    <s v="ZPRD GY"/>
    <m/>
    <n v="2E-3"/>
    <n v="44.300181818181798"/>
    <n v="42.079399954545458"/>
    <s v="14:00 - 14:30"/>
    <n v="1.4999999999999999E-2"/>
    <x v="1"/>
    <x v="0"/>
    <s v="Distributing Optimised"/>
    <x v="4"/>
    <x v="2"/>
    <s v="100000 GBP"/>
    <s v="ETF"/>
    <d v="2018-04-30T00:00:00"/>
    <s v=""/>
    <s v="INZPRD"/>
    <s v="FTSE All Share"/>
    <x v="53"/>
    <n v="284"/>
    <s v="www.spdrseurope.com"/>
    <m/>
    <m/>
    <m/>
    <m/>
    <m/>
    <m/>
    <m/>
  </r>
  <r>
    <x v="1"/>
    <s v="IE00BF1B7272"/>
    <s v="SPDR MSCI ACWI USD Hdg UCITS ETF"/>
    <x v="2"/>
    <e v="#N/A"/>
    <x v="0"/>
    <e v="#N/A"/>
    <s v="Capitalization"/>
    <s v="Long"/>
    <s v="Equity"/>
    <e v="#N/A"/>
    <x v="12"/>
    <s v="SPP2"/>
    <s v="SPP2.DE"/>
    <s v="SPP2 GY"/>
    <m/>
    <n v="4.4999999999999997E-3"/>
    <n v="70.454428571428593"/>
    <n v="44.305052714285715"/>
    <s v="15:30 - 16:00"/>
    <n v="1.4999999999999999E-2"/>
    <x v="0"/>
    <x v="0"/>
    <s v="Accumulating Optimised"/>
    <x v="0"/>
    <x v="1"/>
    <s v="100000 EUR"/>
    <s v="ETF"/>
    <e v="#N/A"/>
    <m/>
    <s v="INSPY3"/>
    <s v="MSCI ACWI with Developed Markets 100% hedged to USD"/>
    <x v="385"/>
    <n v="544"/>
    <s v="www.spdrseurope.com"/>
    <m/>
    <m/>
    <m/>
    <m/>
    <m/>
    <m/>
    <m/>
  </r>
  <r>
    <x v="1"/>
    <s v="LU1437024992"/>
    <s v="Amundi MSCI Brazil UCITS ETF - USD (C)"/>
    <x v="2"/>
    <e v="#N/A"/>
    <x v="20"/>
    <e v="#N/A"/>
    <s v="Capitalization"/>
    <s v="Long"/>
    <s v="Equity"/>
    <e v="#N/A"/>
    <x v="6"/>
    <s v="540F"/>
    <s v="BRZ.DE"/>
    <s v="BRZ GY"/>
    <m/>
    <n v="5.5000000000000005E-3"/>
    <n v="48.256863636363597"/>
    <n v="26.699083727272725"/>
    <s v="17:00 - 17:30"/>
    <n v="0.05"/>
    <x v="0"/>
    <x v="1"/>
    <s v="Accumulating Swap-based"/>
    <x v="0"/>
    <x v="1"/>
    <s v="2700 shares"/>
    <s v="ETF"/>
    <d v="2016-12-13T00:00:00"/>
    <s v="INBRZINAV.PA"/>
    <s v="INBRZ"/>
    <s v="MSCI Brazil"/>
    <x v="120"/>
    <n v="550"/>
    <s v="www.amundietf.de"/>
    <m/>
    <m/>
    <m/>
    <m/>
    <m/>
    <m/>
    <m/>
  </r>
  <r>
    <x v="1"/>
    <s v="DE000A0Q4R85"/>
    <s v="iShares MSCI Brazil UCITS ETF (DE) (Acc)"/>
    <x v="2"/>
    <n v="29.310000000000002"/>
    <x v="20"/>
    <n v="99.86999999999999"/>
    <s v="Capitalization"/>
    <s v="Long"/>
    <s v="Equity"/>
    <n v="38.519999999999996"/>
    <x v="2"/>
    <s v="4BRZ"/>
    <s v="4BRZ.DE"/>
    <s v="4BRZ GY"/>
    <m/>
    <n v="4.8999999999999998E-3"/>
    <n v="42.965863636363601"/>
    <n v="26.101319590909089"/>
    <s v="17:00 - 17:30"/>
    <n v="1.4999999999999999E-2"/>
    <x v="0"/>
    <x v="2"/>
    <s v="Accumulating Full Replication"/>
    <x v="0"/>
    <x v="1"/>
    <s v="50000 USD"/>
    <s v="ETF"/>
    <e v="#N/A"/>
    <s v=""/>
    <s v="INAV4BRU"/>
    <s v="MSCI Brazil"/>
    <x v="120"/>
    <n v="550"/>
    <s v="www.ishares.com"/>
    <m/>
    <s v="https://www.ishares.com/de/privatanleger/de/produkte/304304/ishares-msci-brazil-ucits-etf-de/1478358465952.ajax?fileType=csv&amp;fileName=4BRZ_holdings&amp;dataType=fund"/>
    <m/>
    <m/>
    <m/>
    <m/>
    <m/>
  </r>
  <r>
    <x v="1"/>
    <s v="LU1291098314"/>
    <s v="BNP Paribas Easy MSCI Emerging SRI S-Series 5% Capped UCITS ETF - USD"/>
    <x v="2"/>
    <e v="#N/A"/>
    <x v="9"/>
    <e v="#N/A"/>
    <s v="ESG"/>
    <s v="Long"/>
    <s v="Equity"/>
    <e v="#N/A"/>
    <x v="4"/>
    <s v="ESRI"/>
    <s v="EMSR.DE"/>
    <s v="ESRI GY"/>
    <m/>
    <n v="4.5000000000000005E-3"/>
    <n v="31.0000909090909"/>
    <n v="29.1488075"/>
    <s v="17:00 - 17:30"/>
    <n v="0.02"/>
    <x v="0"/>
    <x v="1"/>
    <s v="Accumulating Swap-based"/>
    <x v="0"/>
    <x v="1"/>
    <s v="50000 USD"/>
    <s v="ETF"/>
    <e v="#N/A"/>
    <s v="IEMSRINAV.PA"/>
    <s v="IEMSR"/>
    <s v="MSCI Emerging Markets SRI 5% Issuer Capped"/>
    <x v="129"/>
    <n v="580"/>
    <s v="www.easy.bnpparibas.de"/>
    <m/>
    <m/>
    <m/>
    <m/>
    <m/>
    <m/>
    <m/>
  </r>
  <r>
    <x v="1"/>
    <s v="LU1291103338"/>
    <s v="BNP Paribas Easy MSCI USA SRI S-Series 5% Capped UCITS ETF"/>
    <x v="2"/>
    <e v="#N/A"/>
    <x v="3"/>
    <e v="#N/A"/>
    <s v="ESG"/>
    <s v="Long"/>
    <s v="Equity"/>
    <e v="#N/A"/>
    <x v="4"/>
    <s v="EKLD"/>
    <s v="EKLD.DE"/>
    <s v="EKLD GY"/>
    <m/>
    <n v="3.0000000000000001E-3"/>
    <n v="20.121863636363599"/>
    <n v="17.048172409090913"/>
    <s v="17:00 - 17:30"/>
    <n v="0.02"/>
    <x v="0"/>
    <x v="0"/>
    <s v="Accumulating Optimised"/>
    <x v="0"/>
    <x v="1"/>
    <s v="50000 USD"/>
    <s v="ETF"/>
    <e v="#N/A"/>
    <s v="IEKLDINAV.PA"/>
    <s v="IEKLD"/>
    <s v="MSCI USA SRI 5% Issuer Capped"/>
    <x v="202"/>
    <n v="750"/>
    <s v="www.easy.bnpparibas.de"/>
    <m/>
    <m/>
    <m/>
    <m/>
    <m/>
    <m/>
    <m/>
  </r>
  <r>
    <x v="1"/>
    <s v="LU1291108642"/>
    <s v="BNP Paribas Easy MSCI World SRI S-Series 5% Capped UCITS ETF - USD"/>
    <x v="2"/>
    <e v="#N/A"/>
    <x v="0"/>
    <e v="#N/A"/>
    <s v="ESG"/>
    <s v="Long"/>
    <s v="Equity"/>
    <e v="#N/A"/>
    <x v="4"/>
    <s v="EWRD"/>
    <s v="EWRD.DE"/>
    <s v="EWRD GY"/>
    <m/>
    <n v="2.5000000000000001E-3"/>
    <n v="22.940999999999999"/>
    <n v="17.406564590909095"/>
    <s v="17:00 - 17:30"/>
    <n v="0.02"/>
    <x v="0"/>
    <x v="0"/>
    <s v="Accumulating Optimised"/>
    <x v="0"/>
    <x v="1"/>
    <s v="50000 USD"/>
    <s v="ETF"/>
    <e v="#N/A"/>
    <s v="IEWRDINAV.PA"/>
    <s v="IEWRD"/>
    <s v="MSCI World SRI 5% Issuer Capped"/>
    <x v="220"/>
    <n v="790"/>
    <s v="www.easy.bnpparibas.de"/>
    <m/>
    <m/>
    <m/>
    <m/>
    <m/>
    <m/>
    <m/>
  </r>
  <r>
    <x v="1"/>
    <s v="IE00BD3RYZ16"/>
    <s v="iShares OMX Stockholm Capped UCITS ETF"/>
    <x v="2"/>
    <n v="35.119999999999997"/>
    <x v="28"/>
    <n v="100.01000000000002"/>
    <s v="Equally/Capped"/>
    <s v="Long"/>
    <s v="Equity"/>
    <n v="25.78"/>
    <x v="2"/>
    <s v="OM3X"/>
    <s v="OM3X.DE"/>
    <s v="OM3X GY"/>
    <m/>
    <n v="1E-3"/>
    <n v="27.100227272727299"/>
    <n v="25.677030318181821"/>
    <s v="11:30 - 12:00"/>
    <n v="1.4999999999999999E-2"/>
    <x v="0"/>
    <x v="2"/>
    <s v="Accumulating Full Replication"/>
    <x v="9"/>
    <x v="3"/>
    <s v="500000 SEK"/>
    <s v="ETF"/>
    <d v="2016-12-16T00:00:00"/>
    <s v="421SINAV.DE"/>
    <s v="INAVMXSS"/>
    <s v="OMX Stockholm Benchmark Cap"/>
    <x v="386"/>
    <n v="832"/>
    <s v="www.ishares.com"/>
    <m/>
    <s v="https://www.ishares.com/de/privatanleger/de/produkte/286021/ishares-omx-stockholm-capped-ucits-etf/1478358465952.ajax?fileType=csv&amp;fileName=OM3X_holdings&amp;dataType=fund"/>
    <m/>
    <m/>
    <m/>
    <m/>
    <m/>
  </r>
  <r>
    <x v="1"/>
    <s v="FR0011550680"/>
    <s v="BNP Paribas Easy S&amp;P 500 UCITS ETF"/>
    <x v="2"/>
    <e v="#N/A"/>
    <x v="3"/>
    <e v="#N/A"/>
    <s v="Capitalization"/>
    <s v="Long"/>
    <s v="Equity"/>
    <e v="#N/A"/>
    <x v="4"/>
    <s v="ESEA"/>
    <s v="ESEA.DE"/>
    <s v="ESEA GY"/>
    <m/>
    <n v="1.5E-3"/>
    <n v="18.421454545454498"/>
    <n v="15.299127318181819"/>
    <s v="13:00 - 13:30"/>
    <n v="0.01"/>
    <x v="1"/>
    <x v="1"/>
    <s v="Distributing Swap-based"/>
    <x v="1"/>
    <x v="1"/>
    <s v="50000 USD"/>
    <s v="ETF"/>
    <e v="#N/A"/>
    <s v="IESDDINAV.PA"/>
    <s v="IESDD"/>
    <s v="S&amp;P 500"/>
    <x v="251"/>
    <n v="887"/>
    <s v="www.easy.bnpparibas.de"/>
    <m/>
    <m/>
    <m/>
    <m/>
    <m/>
    <m/>
    <m/>
  </r>
  <r>
    <x v="1"/>
    <s v="FR0011550177"/>
    <s v="BNP Paribas Easy S&amp;P 500 UCITS ETF"/>
    <x v="2"/>
    <e v="#N/A"/>
    <x v="3"/>
    <e v="#N/A"/>
    <s v="Capitalization"/>
    <s v="Long"/>
    <s v="Equity"/>
    <e v="#N/A"/>
    <x v="4"/>
    <s v="ESAP"/>
    <s v="ESAP.DE"/>
    <s v="ESAP GY"/>
    <m/>
    <n v="1.5E-3"/>
    <n v="16.102136363636401"/>
    <n v="14.55716590909091"/>
    <s v="13:00 - 13:30"/>
    <n v="0.01"/>
    <x v="0"/>
    <x v="1"/>
    <s v="Accumulating Swap-based"/>
    <x v="0"/>
    <x v="1"/>
    <s v="50000 USD"/>
    <s v="ETF"/>
    <e v="#N/A"/>
    <s v="IESDINAV.PA"/>
    <s v="IESD"/>
    <s v="S&amp;P 500"/>
    <x v="251"/>
    <n v="887"/>
    <s v="www.easy.bnpparibas.de"/>
    <m/>
    <m/>
    <m/>
    <m/>
    <m/>
    <m/>
    <m/>
  </r>
  <r>
    <x v="1"/>
    <s v="IE00BJBLDJ48"/>
    <s v="Ossiam US ESG Low Carbon Equity Factors UCITS ETF (USD)"/>
    <x v="2"/>
    <e v="#N/A"/>
    <x v="3"/>
    <e v="#N/A"/>
    <s v="ESG"/>
    <s v="Long"/>
    <s v="Equity"/>
    <e v="#N/A"/>
    <x v="18"/>
    <s v="OUFU"/>
    <s v="OUFU.DE"/>
    <s v="OUFU GY"/>
    <m/>
    <n v="4.4999999999999997E-3"/>
    <n v="56.926818181818199"/>
    <n v="52.421423227272719"/>
    <s v="14:00 - 14:30"/>
    <n v="0.01"/>
    <x v="0"/>
    <x v="2"/>
    <s v="Accumulating Full Replication"/>
    <x v="0"/>
    <x v="1"/>
    <s v="100000 USD"/>
    <s v="Active ETF"/>
    <e v="#N/A"/>
    <s v="OUFUUSDINAV=SOLA"/>
    <s v="OUFUUSIV"/>
    <m/>
    <x v="384"/>
    <n v="1118"/>
    <s v="www.ossiam.com"/>
    <m/>
    <m/>
    <m/>
    <m/>
    <m/>
    <m/>
    <m/>
  </r>
  <r>
    <x v="1"/>
    <s v="IE00BF4Q3545"/>
    <s v="Ossiam World ESG Machine Learning UCITS ETF - 1A (USD)"/>
    <x v="3"/>
    <e v="#N/A"/>
    <x v="0"/>
    <e v="#N/A"/>
    <s v="ESG"/>
    <s v="Long"/>
    <s v="Equity"/>
    <e v="#N/A"/>
    <x v="18"/>
    <s v="OWLU"/>
    <s v="OWLU.DE"/>
    <s v="OWLU GY"/>
    <m/>
    <n v="6.4999999999999997E-3"/>
    <n v="79.205772727272702"/>
    <n v="74.859706863636362"/>
    <s v="10:30 - 11:00"/>
    <n v="0.01"/>
    <x v="0"/>
    <x v="2"/>
    <s v="Accumulating Full Replication"/>
    <x v="0"/>
    <x v="1"/>
    <s v="100000 USD"/>
    <s v="Active ETF"/>
    <e v="#N/A"/>
    <s v="OWLUUSDINAV=SOLA"/>
    <s v="OWLUUSIV"/>
    <m/>
    <x v="384"/>
    <n v="1118"/>
    <s v="www.ossiam.com"/>
    <m/>
    <m/>
    <m/>
    <m/>
    <m/>
    <m/>
    <m/>
  </r>
  <r>
    <x v="2"/>
    <s v="IE00BG0NY640"/>
    <s v="Invesco MSCI Europe ESG Leaders Catholic Principles UCITS ETF 1D"/>
    <x v="2"/>
    <e v="#N/A"/>
    <x v="2"/>
    <e v="#N/A"/>
    <s v="ESG"/>
    <m/>
    <m/>
    <e v="#N/A"/>
    <x v="11"/>
    <s v="ICFP"/>
    <s v="ICFP.DE"/>
    <s v="ICFP GY"/>
    <m/>
    <n v="3.0000000000000001E-3"/>
    <n v="27.2552272727273"/>
    <n v="24.607473045454537"/>
    <s v="16:30 - 17:00"/>
    <n v="0.02"/>
    <x v="1"/>
    <x v="2"/>
    <s v="Distributing Full Replication"/>
    <x v="1"/>
    <x v="0"/>
    <s v="100000 EUR"/>
    <s v="ETF"/>
    <e v="#N/A"/>
    <s v="18F8INAV.DE"/>
    <s v="ICFPIN"/>
    <s v="MSCI Europe Select Catholic Principles ESG Leaders 10/40"/>
    <x v="387"/>
    <n v="639"/>
    <s v="etf.invesco.com"/>
    <m/>
    <m/>
    <m/>
    <m/>
    <m/>
    <m/>
    <m/>
  </r>
  <r>
    <x v="2"/>
    <s v="IE00BDR5H073"/>
    <s v="UBS ETF (IE) Global Gender Equality UCITS ETF (hedged to EUR) A-acc"/>
    <x v="25"/>
    <e v="#N/A"/>
    <x v="0"/>
    <e v="#N/A"/>
    <s v="Equally/Capped"/>
    <m/>
    <m/>
    <e v="#N/A"/>
    <x v="9"/>
    <s v="GGUE"/>
    <s v="GGUE.DE"/>
    <s v="GGUE GY"/>
    <m/>
    <n v="3.0000000000000001E-3"/>
    <n v="129.657954545455"/>
    <n v="126.35291113636363"/>
    <s v="15:00 - 15:30"/>
    <n v="0.02"/>
    <x v="0"/>
    <x v="2"/>
    <s v="Accumulating Full Replication"/>
    <x v="0"/>
    <x v="0"/>
    <s v="100000 EUR"/>
    <s v="ETF"/>
    <e v="#N/A"/>
    <s v="IGENDEEURINAV=SOLA"/>
    <s v="IGENDEE"/>
    <s v="Solactive Equileap Global Gender Equality 100 Leaders"/>
    <x v="388"/>
    <n v="968"/>
    <s v="www.ubs.com/etf"/>
    <m/>
    <m/>
    <m/>
    <m/>
    <m/>
    <m/>
    <m/>
  </r>
  <r>
    <x v="2"/>
    <s v="LU1691909508"/>
    <s v="Lyxor Global Gender Equality (DR) UCITS ETF - Acc"/>
    <x v="2"/>
    <e v="#N/A"/>
    <x v="29"/>
    <e v="#N/A"/>
    <s v="Equally/Capped"/>
    <m/>
    <m/>
    <e v="#N/A"/>
    <x v="1"/>
    <s v="VOOM"/>
    <s v="VOOM.DE"/>
    <s v="VOOM GY"/>
    <m/>
    <n v="2E-3"/>
    <n v="51.458045454545498"/>
    <n v="49.100891227272726"/>
    <s v="13:00 - 13:30"/>
    <n v="0.03"/>
    <x v="0"/>
    <x v="2"/>
    <s v="Accumulating Full Replication"/>
    <x v="0"/>
    <x v="0"/>
    <s v="100000 EUR"/>
    <s v="ETF"/>
    <d v="2017-12-12T00:00:00"/>
    <s v="ELLEEURINAV=SOLA"/>
    <s v="ELLEEUIV"/>
    <s v="Solactive Equileap Global Gender Equality"/>
    <x v="388"/>
    <n v="969"/>
    <s v="www.lyxoretf.de"/>
    <m/>
    <m/>
    <m/>
    <m/>
    <m/>
    <m/>
    <m/>
  </r>
  <r>
    <x v="3"/>
    <s v="CH0454664001"/>
    <s v="21Shares Bitcoin ETP"/>
    <x v="2"/>
    <e v="#N/A"/>
    <x v="29"/>
    <e v="#N/A"/>
    <m/>
    <m/>
    <s v="Alternatives"/>
    <e v="#N/A"/>
    <x v="24"/>
    <s v="21XB"/>
    <s v="21XB.DE"/>
    <s v="21XB GY"/>
    <n v="1.49E-2"/>
    <m/>
    <n v="42.604590909090902"/>
    <e v="#N/A"/>
    <e v="#N/A"/>
    <n v="0.01"/>
    <x v="3"/>
    <x v="3"/>
    <s v=" "/>
    <x v="0"/>
    <x v="0"/>
    <s v="1000 shares"/>
    <s v="ETN"/>
    <e v="#N/A"/>
    <m/>
    <m/>
    <s v="Bitcoin"/>
    <x v="389"/>
    <n v="7"/>
    <s v="www.21shares.com"/>
    <m/>
    <m/>
    <m/>
    <m/>
    <m/>
    <m/>
    <m/>
  </r>
  <r>
    <x v="3"/>
    <s v="CH0514065058"/>
    <s v="21Shares Short Bitcoin ETP"/>
    <x v="25"/>
    <e v="#N/A"/>
    <x v="29"/>
    <e v="#N/A"/>
    <m/>
    <s v="Short"/>
    <s v="Alternatives"/>
    <e v="#N/A"/>
    <x v="24"/>
    <s v="21XS"/>
    <s v="21XS.DE"/>
    <s v="21XS GY"/>
    <n v="2.5000000000000001E-2"/>
    <m/>
    <s v="n.a."/>
    <e v="#N/A"/>
    <e v="#N/A"/>
    <n v="0.01"/>
    <x v="3"/>
    <x v="3"/>
    <s v=" "/>
    <x v="0"/>
    <x v="0"/>
    <s v="6000 shares"/>
    <s v="ETN"/>
    <e v="#N/A"/>
    <m/>
    <m/>
    <s v="Bitcoin"/>
    <x v="389"/>
    <n v="7"/>
    <s v="www.21shares.com"/>
    <m/>
    <m/>
    <m/>
    <m/>
    <m/>
    <m/>
    <m/>
  </r>
  <r>
    <x v="3"/>
    <s v="DE000A0KRKB8"/>
    <s v="WisdomTree Agriculture"/>
    <x v="25"/>
    <e v="#N/A"/>
    <x v="29"/>
    <e v="#N/A"/>
    <m/>
    <m/>
    <s v="Commodity"/>
    <e v="#N/A"/>
    <x v="5"/>
    <s v="OD7U"/>
    <s v="AIGA.DE"/>
    <s v="OD7U GY"/>
    <n v="4.8999999999999998E-3"/>
    <m/>
    <n v="44.395136363636396"/>
    <e v="#N/A"/>
    <e v="#N/A"/>
    <n v="7.4999999999999997E-2"/>
    <x v="3"/>
    <x v="3"/>
    <s v=" "/>
    <x v="0"/>
    <x v="0"/>
    <s v="21500 shares"/>
    <s v="ETC"/>
    <e v="#N/A"/>
    <m/>
    <m/>
    <s v="Bloomberg Agriculture Subindex"/>
    <x v="390"/>
    <n v="8"/>
    <s v="www.wisdomtree.eu/home"/>
    <m/>
    <m/>
    <m/>
    <m/>
    <m/>
    <m/>
    <m/>
  </r>
  <r>
    <x v="3"/>
    <s v="DE000A0V9YG7"/>
    <s v="WisdomTree Agriculture 2x Daily Leveraged"/>
    <x v="25"/>
    <e v="#N/A"/>
    <x v="29"/>
    <e v="#N/A"/>
    <m/>
    <s v="Lever"/>
    <s v="Commodity"/>
    <e v="#N/A"/>
    <x v="5"/>
    <s v="4RTR"/>
    <s v="4RTR.DE"/>
    <s v="4RTR GY"/>
    <n v="9.7999999999999997E-3"/>
    <m/>
    <n v="111.327590909091"/>
    <e v="#N/A"/>
    <e v="#N/A"/>
    <n v="0.05"/>
    <x v="3"/>
    <x v="3"/>
    <s v=" "/>
    <x v="0"/>
    <x v="0"/>
    <s v="5100 shares"/>
    <s v="ETC"/>
    <e v="#N/A"/>
    <m/>
    <m/>
    <s v="Bloomberg Agriculture Subindex"/>
    <x v="390"/>
    <n v="8"/>
    <s v="www.wisdomtree.eu/home"/>
    <m/>
    <m/>
    <m/>
    <m/>
    <m/>
    <m/>
    <m/>
  </r>
  <r>
    <x v="3"/>
    <s v="DE000A0SVX83"/>
    <s v="WisdomTree Agriculture Longer Dated"/>
    <x v="25"/>
    <e v="#N/A"/>
    <x v="29"/>
    <e v="#N/A"/>
    <m/>
    <m/>
    <s v="Commodity"/>
    <e v="#N/A"/>
    <x v="5"/>
    <s v="9GAL"/>
    <s v="9GAL.DE"/>
    <s v="9GAL GY"/>
    <n v="4.8999999999999998E-3"/>
    <m/>
    <n v="31.929045454545498"/>
    <e v="#N/A"/>
    <e v="#N/A"/>
    <n v="7.4999999999999997E-2"/>
    <x v="3"/>
    <x v="3"/>
    <s v=" "/>
    <x v="0"/>
    <x v="0"/>
    <s v="12300 shares"/>
    <s v="ETC"/>
    <e v="#N/A"/>
    <m/>
    <m/>
    <s v="Bloomberg Agriculture Subindex 3 Month Forward"/>
    <x v="390"/>
    <n v="9"/>
    <s v="www.wisdomtree.eu/home"/>
    <m/>
    <m/>
    <m/>
    <m/>
    <m/>
    <m/>
    <m/>
  </r>
  <r>
    <x v="3"/>
    <s v="DE000A1NZLJ4"/>
    <s v="WisdomTree Agriculture - EUR Daily Hedged"/>
    <x v="25"/>
    <e v="#N/A"/>
    <x v="29"/>
    <e v="#N/A"/>
    <m/>
    <m/>
    <s v="Commodity"/>
    <e v="#N/A"/>
    <x v="5"/>
    <s v="00XJ"/>
    <s v="00XJ.DE"/>
    <s v="00XJ GY"/>
    <n v="4.8999999999999998E-3"/>
    <m/>
    <n v="69.804090909090903"/>
    <e v="#N/A"/>
    <e v="#N/A"/>
    <n v="7.4999999999999997E-2"/>
    <x v="3"/>
    <x v="3"/>
    <s v=" "/>
    <x v="1"/>
    <x v="0"/>
    <s v="100000 shares"/>
    <s v="ETC"/>
    <e v="#N/A"/>
    <m/>
    <m/>
    <s v="Bloomberg Agriculture Subindex EUR Hedged Daily"/>
    <x v="390"/>
    <n v="10"/>
    <s v="www.wisdomtree.eu/home"/>
    <m/>
    <m/>
    <m/>
    <m/>
    <m/>
    <m/>
    <m/>
  </r>
  <r>
    <x v="3"/>
    <s v="DE000A0KRJS4"/>
    <s v="WisdomTree Aluminium"/>
    <x v="25"/>
    <e v="#N/A"/>
    <x v="29"/>
    <e v="#N/A"/>
    <m/>
    <m/>
    <s v="Commodity"/>
    <e v="#N/A"/>
    <x v="5"/>
    <s v="OD7A"/>
    <s v="ALUM.DE"/>
    <s v="OD7A GY"/>
    <n v="4.8999999999999998E-3"/>
    <m/>
    <n v="14.4931818181818"/>
    <e v="#N/A"/>
    <e v="#N/A"/>
    <n v="0.05"/>
    <x v="3"/>
    <x v="3"/>
    <s v=" "/>
    <x v="0"/>
    <x v="0"/>
    <s v="37300 shares"/>
    <s v="ETC"/>
    <e v="#N/A"/>
    <m/>
    <m/>
    <s v="Bloomberg Aluminum Subindex"/>
    <x v="391"/>
    <n v="11"/>
    <s v="www.wisdomtree.eu/home"/>
    <m/>
    <m/>
    <m/>
    <m/>
    <m/>
    <m/>
    <m/>
  </r>
  <r>
    <x v="3"/>
    <s v="IE00BF51K249"/>
    <s v="Invesco Euro Corporate Bond UCITS ETF Dist"/>
    <x v="25"/>
    <e v="#N/A"/>
    <x v="29"/>
    <e v="#N/A"/>
    <m/>
    <m/>
    <s v="Bonds"/>
    <e v="#N/A"/>
    <x v="11"/>
    <s v="PSFE"/>
    <s v="PSFE.DE"/>
    <s v="PSFE GY"/>
    <m/>
    <n v="1E-3"/>
    <n v="13.5877727272727"/>
    <n v="12.375384954545455"/>
    <s v="13:00 - 13:30"/>
    <n v="0.02"/>
    <x v="1"/>
    <x v="0"/>
    <s v="Distributing Optimised"/>
    <x v="1"/>
    <x v="0"/>
    <s v="100000 EUR"/>
    <s v="ETF"/>
    <e v="#N/A"/>
    <s v="0Q5NINAV.DE"/>
    <s v="PSFEIN"/>
    <s v="Bloomberg Barclays  Euro Corporate Bond"/>
    <x v="392"/>
    <n v="12"/>
    <s v="etf.invesco.com"/>
    <m/>
    <m/>
    <m/>
    <m/>
    <m/>
    <m/>
    <m/>
  </r>
  <r>
    <x v="3"/>
    <s v="IE00B3F81R35"/>
    <s v="iShares Core EUR Corp Bond UCITS ETF EUR (Dist)"/>
    <x v="25"/>
    <n v="28.100000000000033"/>
    <x v="29"/>
    <n v="100.81000000000071"/>
    <m/>
    <m/>
    <s v="Bonds"/>
    <n v="0.68"/>
    <x v="2"/>
    <s v="EUN5"/>
    <s v="EUN5.DE"/>
    <s v="EUN5 GY"/>
    <m/>
    <n v="2E-3"/>
    <n v="7.4148636363636404"/>
    <n v="6.5733695909090919"/>
    <s v="13:00 - 13:30"/>
    <n v="1.4999999999999999E-2"/>
    <x v="1"/>
    <x v="0"/>
    <s v="Distributing Optimised"/>
    <x v="1"/>
    <x v="0"/>
    <s v="100000 EUR"/>
    <s v="ETF"/>
    <d v="2009-03-09T00:00:00"/>
    <s v="ECBEUR.DE"/>
    <s v="INAVECBE"/>
    <s v="Bloomberg Barclays  Euro Corporate Bond"/>
    <x v="392"/>
    <n v="12"/>
    <s v="www.ishares.com"/>
    <m/>
    <s v="https://www.ishares.com/de/privatanleger/de/produkte/251726/ishares-euro-corporate-bond-ucits-etf/1478358465952.ajax?fileType=csv&amp;fileName=EUN5_holdings&amp;dataType=fund"/>
    <m/>
    <m/>
    <m/>
    <m/>
    <m/>
  </r>
  <r>
    <x v="3"/>
    <s v="IE00B3T9LM79"/>
    <s v="SPDR Bloomberg Barclays Euro Corporate Bond UCITS ETF"/>
    <x v="25"/>
    <e v="#N/A"/>
    <x v="29"/>
    <e v="#N/A"/>
    <m/>
    <m/>
    <s v="Bonds"/>
    <e v="#N/A"/>
    <x v="12"/>
    <s v="SYBC"/>
    <s v="SYBC.DE"/>
    <s v="SYBC GY"/>
    <m/>
    <n v="2E-3"/>
    <n v="11.9955909090909"/>
    <n v="10.482641727272728"/>
    <s v="17:00 - 17:30"/>
    <n v="1.4999999999999999E-2"/>
    <x v="1"/>
    <x v="0"/>
    <s v="Distributing Optimised"/>
    <x v="1"/>
    <x v="0"/>
    <s v="50000 EUR"/>
    <s v="ETF"/>
    <d v="2014-12-09T00:00:00"/>
    <s v=".INSYBCE"/>
    <s v="INSYBC"/>
    <s v="Bloomberg Barclays  Euro Corporate Bond"/>
    <x v="392"/>
    <n v="12"/>
    <s v="www.spdrseurope.com"/>
    <m/>
    <m/>
    <m/>
    <m/>
    <m/>
    <m/>
    <m/>
  </r>
  <r>
    <x v="3"/>
    <s v="IE00BZ163G84"/>
    <s v="Vanguard EUR Corporate Bond UCITS ETF"/>
    <x v="25"/>
    <e v="#N/A"/>
    <x v="29"/>
    <e v="#N/A"/>
    <m/>
    <m/>
    <s v="Bonds"/>
    <e v="#N/A"/>
    <x v="16"/>
    <s v="VECP"/>
    <s v="VECP.DE"/>
    <s v="VECP GY"/>
    <m/>
    <n v="8.9999999999999998E-4"/>
    <n v="17.245045454545501"/>
    <n v="14.936840363636366"/>
    <s v="17:00 - 17:30"/>
    <n v="1.4999999999999999E-2"/>
    <x v="1"/>
    <x v="0"/>
    <s v="Distributing Optimised"/>
    <x v="1"/>
    <x v="0"/>
    <s v="1000 shares"/>
    <s v="ETF"/>
    <d v="2016-02-25T00:00:00"/>
    <s v=""/>
    <s v="IVECP"/>
    <s v="Bloomberg Barclays  Euro Corporate Bond"/>
    <x v="392"/>
    <n v="12"/>
    <s v="www.de.vanguard"/>
    <m/>
    <m/>
    <m/>
    <m/>
    <m/>
    <m/>
    <m/>
  </r>
  <r>
    <x v="3"/>
    <s v="IE00BGYWT403"/>
    <s v="Vanguard EUR Corporate Bond UCITS ETF - (EUR) Accumulating"/>
    <x v="25"/>
    <e v="#N/A"/>
    <x v="29"/>
    <e v="#N/A"/>
    <m/>
    <m/>
    <s v="Bonds"/>
    <e v="#N/A"/>
    <x v="16"/>
    <s v="VECA"/>
    <s v="VECA.DE"/>
    <s v="VECA GY"/>
    <m/>
    <n v="8.9999999999999998E-4"/>
    <n v="13.3693636363636"/>
    <n v="12.452348090909091"/>
    <s v="13:00 - 13:30"/>
    <n v="1.4999999999999999E-2"/>
    <x v="0"/>
    <x v="0"/>
    <s v="Accumulating Optimised"/>
    <x v="1"/>
    <x v="0"/>
    <s v="1000 shares"/>
    <s v="ETF"/>
    <e v="#N/A"/>
    <s v=""/>
    <s v="IVECAEUR"/>
    <s v="Bloomberg Barclays  Euro Corporate Bond"/>
    <x v="392"/>
    <n v="12"/>
    <s v="www.de.vanguard"/>
    <m/>
    <m/>
    <m/>
    <m/>
    <m/>
    <m/>
    <m/>
  </r>
  <r>
    <x v="3"/>
    <s v="LU0478205379"/>
    <s v="Xtrackers II EUR Corporate Bond UCITS ETF 1C"/>
    <x v="25"/>
    <e v="#N/A"/>
    <x v="29"/>
    <e v="#N/A"/>
    <m/>
    <m/>
    <s v="Bonds"/>
    <e v="#N/A"/>
    <x v="3"/>
    <s v="D5BG"/>
    <s v="XBLC.DE"/>
    <s v="XBLC GY"/>
    <m/>
    <n v="1.1999999999999999E-3"/>
    <n v="10.239045454545501"/>
    <n v="9.1949760454545455"/>
    <s v="16:30 - 17:00"/>
    <n v="0.05"/>
    <x v="0"/>
    <x v="0"/>
    <s v="Accumulating Optimised"/>
    <x v="1"/>
    <x v="0"/>
    <s v="350 shares"/>
    <s v="ETF"/>
    <d v="2017-09-21T00:00:00"/>
    <s v="XBLCNAV=DBFT"/>
    <s v="XBLCIV"/>
    <s v="Bloomberg Barclays  Euro Corporate Bond"/>
    <x v="392"/>
    <n v="12"/>
    <s v="www.etf.dws.com"/>
    <m/>
    <m/>
    <m/>
    <m/>
    <m/>
    <m/>
    <m/>
  </r>
  <r>
    <x v="3"/>
    <s v="IE00B6YX5K17"/>
    <s v="SPDR Bloomberg Barclays 1-5 Year Gilt UCITS ETF"/>
    <x v="25"/>
    <e v="#N/A"/>
    <x v="10"/>
    <e v="#N/A"/>
    <m/>
    <m/>
    <s v="Bonds"/>
    <e v="#N/A"/>
    <x v="12"/>
    <s v="SYB5"/>
    <s v="SYB5.DE"/>
    <s v="SYB5 GY"/>
    <m/>
    <n v="1.5E-3"/>
    <n v="18.5045454545455"/>
    <n v="15.759828863636359"/>
    <s v="12:30 - 13:00"/>
    <n v="1.4999999999999999E-2"/>
    <x v="1"/>
    <x v="2"/>
    <s v="Distributing Full Replication"/>
    <x v="4"/>
    <x v="0"/>
    <s v="50000 EUR"/>
    <s v="ETF"/>
    <d v="2012-05-21T00:00:00"/>
    <s v=".INSYB5E"/>
    <s v="INSYB5E"/>
    <s v="Bloomberg Barclays Capital UK Gilt 1-5 Year"/>
    <x v="393"/>
    <n v="13"/>
    <s v="www.spdrseurope.com"/>
    <m/>
    <m/>
    <m/>
    <m/>
    <m/>
    <m/>
    <m/>
  </r>
  <r>
    <x v="3"/>
    <s v="IE00B6YX5L24"/>
    <s v="SPDR Bloomberg Barclays 15+ Year Gilt UCITS ETF"/>
    <x v="25"/>
    <e v="#N/A"/>
    <x v="10"/>
    <e v="#N/A"/>
    <m/>
    <m/>
    <s v="Bonds"/>
    <e v="#N/A"/>
    <x v="12"/>
    <s v="SYBL"/>
    <s v="SYBL.DE"/>
    <s v="SYBL GY"/>
    <m/>
    <n v="1.5E-3"/>
    <n v="21.360272727272701"/>
    <n v="18.195967681818182"/>
    <s v="10:30 - 11:00"/>
    <n v="1.4999999999999999E-2"/>
    <x v="1"/>
    <x v="2"/>
    <s v="Distributing Full Replication"/>
    <x v="4"/>
    <x v="0"/>
    <s v="50000 EUR"/>
    <s v="ETF"/>
    <d v="2012-05-21T00:00:00"/>
    <s v=".INSYBLE"/>
    <s v="INSYBLE"/>
    <s v="Bloomberg Barclays Capital UK Gilt 15+ Year"/>
    <x v="393"/>
    <n v="14"/>
    <s v="www.spdrseurope.com"/>
    <m/>
    <m/>
    <m/>
    <m/>
    <m/>
    <m/>
    <m/>
  </r>
  <r>
    <x v="3"/>
    <s v="IE00BYPC1H27"/>
    <s v="iShares China CNY Bond UCITS ETF USD (Dist)"/>
    <x v="25"/>
    <n v="70.180000000000007"/>
    <x v="5"/>
    <n v="95.7"/>
    <m/>
    <m/>
    <s v="Bonds"/>
    <n v="44.5"/>
    <x v="2"/>
    <s v="ICGB"/>
    <s v="ICGB.DE"/>
    <s v="ICGB GY"/>
    <m/>
    <n v="3.5000000000000001E-3"/>
    <n v="27.160409090909098"/>
    <n v="24.708822636363639"/>
    <s v="10:00 - 10:30"/>
    <n v="0.03"/>
    <x v="1"/>
    <x v="0"/>
    <s v="Distributing Optimised"/>
    <x v="0"/>
    <x v="0"/>
    <s v="50000 EUR"/>
    <s v="ETF"/>
    <e v="#N/A"/>
    <s v="4Q60INAV.DE"/>
    <s v="iNAVCNY1"/>
    <s v="Bloomberg Barclays China Treasury + Policy Bank"/>
    <x v="394"/>
    <n v="15"/>
    <s v="www.ishares.com"/>
    <m/>
    <s v="https://www.ishares.com/de/privatanleger/de/produkte/308851/ishares-china-cny-bond-ucits-etf/1478358465952.ajax?fileType=csv&amp;fileName=ICGB_holdings&amp;dataType=fund"/>
    <m/>
    <m/>
    <m/>
    <m/>
    <m/>
  </r>
  <r>
    <x v="3"/>
    <s v="IE00B6QGFW01"/>
    <s v="iShares Emerging Asia Local Govt Bond UCITS ETF USD (Dist)"/>
    <x v="25"/>
    <e v="#N/A"/>
    <x v="29"/>
    <e v="#N/A"/>
    <m/>
    <m/>
    <s v="Bonds"/>
    <e v="#N/A"/>
    <x v="2"/>
    <s v="IS0S"/>
    <s v="IS0S.DE"/>
    <s v="IS0S GY"/>
    <m/>
    <n v="5.0000000000000001E-3"/>
    <n v="49.8467727272727"/>
    <n v="46.729725000000002"/>
    <s v="12:00 - 12:30"/>
    <n v="0.03"/>
    <x v="1"/>
    <x v="0"/>
    <s v="Distributing Optimised"/>
    <x v="0"/>
    <x v="0"/>
    <s v="100000 EUR"/>
    <s v="ETF"/>
    <d v="2012-03-06T00:00:00"/>
    <s v="IGEAEINAV.DE"/>
    <s v="INAVGEAE"/>
    <s v="Bloomberg Barclays Emerging Markets Asia Local Currency Govt Country Capped"/>
    <x v="395"/>
    <n v="16"/>
    <s v="www.ishares.com"/>
    <m/>
    <m/>
    <m/>
    <m/>
    <m/>
    <m/>
    <m/>
  </r>
  <r>
    <x v="3"/>
    <s v="IE00B7MXFZ59"/>
    <s v="SPDR Bloomberg Barclays EM Inflation Linked Local Bond UCITS ETF"/>
    <x v="25"/>
    <e v="#N/A"/>
    <x v="29"/>
    <e v="#N/A"/>
    <m/>
    <m/>
    <s v="Bonds"/>
    <e v="#N/A"/>
    <x v="12"/>
    <s v="SYBI"/>
    <s v="SYBI.DE"/>
    <s v="SYBI GY"/>
    <m/>
    <n v="5.4999999999999997E-3"/>
    <n v="54.205681818181802"/>
    <n v="52.629259909090905"/>
    <s v="12:00 - 12:30"/>
    <n v="1.4999999999999999E-2"/>
    <x v="1"/>
    <x v="0"/>
    <s v="Distributing Optimised"/>
    <x v="0"/>
    <x v="0"/>
    <s v="50000 EUR"/>
    <s v="ETF"/>
    <d v="2013-04-26T00:00:00"/>
    <s v=".INSYBIE"/>
    <s v="INSYBIE"/>
    <s v="Bloomberg Barclays Emerging Markets Inflation linked 20% Capped"/>
    <x v="396"/>
    <n v="17"/>
    <s v="www.spdrseurope.com"/>
    <m/>
    <m/>
    <m/>
    <m/>
    <m/>
    <m/>
    <m/>
  </r>
  <r>
    <x v="3"/>
    <s v="IE00B4613386"/>
    <s v="SPDR Bloomberg Barclays Emerging Markets Local Bond UCITS ETF"/>
    <x v="25"/>
    <e v="#N/A"/>
    <x v="29"/>
    <e v="#N/A"/>
    <m/>
    <m/>
    <s v="Bonds"/>
    <e v="#N/A"/>
    <x v="12"/>
    <s v="SYBM"/>
    <s v="SYBM.DE"/>
    <s v="SYBM GY"/>
    <m/>
    <n v="5.4999999999999997E-3"/>
    <n v="19.680454545454499"/>
    <n v="18.202169227272726"/>
    <s v="13:00 - 13:30"/>
    <n v="1.4999999999999999E-2"/>
    <x v="1"/>
    <x v="0"/>
    <s v="Distributing Optimised"/>
    <x v="0"/>
    <x v="0"/>
    <s v="50000 EUR"/>
    <s v="ETF"/>
    <d v="2011-07-26T00:00:00"/>
    <s v=".INSYBME"/>
    <s v="INSYBME"/>
    <s v="Bloomberg Barclays Emerging Markets Local Currency Liquid Government Bond"/>
    <x v="397"/>
    <n v="18"/>
    <s v="www.spdrseurope.com"/>
    <m/>
    <m/>
    <m/>
    <m/>
    <m/>
    <m/>
    <m/>
  </r>
  <r>
    <x v="3"/>
    <s v="IE00BFWFPY67"/>
    <s v="SPDR Bloomberg Barclays Emerging Markets Local Bond UCITS ETF (Acc)"/>
    <x v="25"/>
    <e v="#N/A"/>
    <x v="29"/>
    <e v="#N/A"/>
    <m/>
    <m/>
    <s v="Bonds"/>
    <e v="#N/A"/>
    <x v="12"/>
    <s v="SPFA"/>
    <s v="SPFA.DE"/>
    <s v="SPFA GY"/>
    <m/>
    <n v="5.4999999999999997E-3"/>
    <n v="27.793681818181799"/>
    <n v="25.628870818181817"/>
    <s v="12:00 - 12:30"/>
    <n v="1.4999999999999999E-2"/>
    <x v="0"/>
    <x v="0"/>
    <s v="Accumulating Optimised"/>
    <x v="0"/>
    <x v="0"/>
    <s v="100000 EUR"/>
    <s v="ETF"/>
    <e v="#N/A"/>
    <s v=""/>
    <s v="INSPFAE"/>
    <s v="Bloomberg Barclays Emerging Markets Local Currency Liquid Government Bond"/>
    <x v="397"/>
    <n v="18"/>
    <s v="www.spdrseurope.com"/>
    <m/>
    <m/>
    <m/>
    <m/>
    <m/>
    <m/>
    <m/>
  </r>
  <r>
    <x v="3"/>
    <s v="IE00BK8JH525"/>
    <s v="SPDR Bloomberg Barclays Emerging Markets Local Bond USD Base CCY Hdg to EUR UCITS ETF (Acc)"/>
    <x v="25"/>
    <e v="#N/A"/>
    <x v="29"/>
    <e v="#N/A"/>
    <m/>
    <m/>
    <s v="Bonds"/>
    <e v="#N/A"/>
    <x v="12"/>
    <s v="SPFD"/>
    <s v="SPFD.DE"/>
    <s v="SPFD GY"/>
    <m/>
    <n v="6.0000000000000001E-3"/>
    <n v="63.8199090909091"/>
    <n v="57.580250227272728"/>
    <s v="17:00 - 17:30"/>
    <n v="1.4999999999999999E-2"/>
    <x v="0"/>
    <x v="0"/>
    <s v="Accumulating Optimised"/>
    <x v="1"/>
    <x v="0"/>
    <s v="100000 EUR"/>
    <s v="ETF"/>
    <e v="#N/A"/>
    <s v=""/>
    <s v="INSPFD"/>
    <s v="Bloomberg Barclays Emerging Markets Local Currency Liquid Government Bond"/>
    <x v="397"/>
    <n v="18"/>
    <s v="www.spdrseurope.com"/>
    <m/>
    <m/>
    <m/>
    <m/>
    <m/>
    <m/>
    <m/>
  </r>
  <r>
    <x v="3"/>
    <s v="LU1324516308"/>
    <s v="UBS ETF (LU) Bloomberg Barclays USD Emerging Markets Sovereign UCITS ETF (hedged to EUR) A-acc"/>
    <x v="25"/>
    <e v="#N/A"/>
    <x v="29"/>
    <e v="#N/A"/>
    <m/>
    <m/>
    <s v="Bonds"/>
    <e v="#N/A"/>
    <x v="9"/>
    <s v="FRCK"/>
    <s v="FRCK.DE"/>
    <s v="FRCK GY"/>
    <m/>
    <n v="4.7000000000000002E-3"/>
    <n v="79.797090909090898"/>
    <n v="76.810229727272727"/>
    <s v="10:30 - 11:00"/>
    <n v="0.02"/>
    <x v="0"/>
    <x v="0"/>
    <s v="Accumulating Optimised"/>
    <x v="0"/>
    <x v="0"/>
    <s v="100000 EUR"/>
    <s v="ETF"/>
    <e v="#N/A"/>
    <s v=".ISBEME"/>
    <s v="ISBEME"/>
    <s v="Bloomberg Barclays Emerging Markets USD Sovereign &amp; Agency 3% Country Cap EUR Hedged"/>
    <x v="398"/>
    <n v="19"/>
    <s v="www.ubs.com/etf"/>
    <m/>
    <m/>
    <m/>
    <m/>
    <m/>
    <m/>
    <m/>
  </r>
  <r>
    <x v="3"/>
    <s v="LU1324516050"/>
    <s v="UBS ETF (LU) Bloomberg Barclays USD Emerging Markets Sovereign UCITS ETF (USD) A-dis"/>
    <x v="25"/>
    <e v="#N/A"/>
    <x v="29"/>
    <e v="#N/A"/>
    <m/>
    <m/>
    <s v="Bonds"/>
    <e v="#N/A"/>
    <x v="9"/>
    <s v="UEFS"/>
    <s v="UEFS.DE"/>
    <s v="UEFS GY"/>
    <m/>
    <n v="4.1999999999999997E-3"/>
    <n v="53.278500000000001"/>
    <n v="51.143468499999997"/>
    <s v="17:00 - 17:30"/>
    <n v="0.02"/>
    <x v="1"/>
    <x v="0"/>
    <s v="Distributing Optimised"/>
    <x v="0"/>
    <x v="0"/>
    <s v="100000 EUR"/>
    <s v="ETF"/>
    <d v="2016-02-10T00:00:00"/>
    <s v=".ISBEMEUR"/>
    <s v="UETFUEFS"/>
    <s v="Bloomberg Barclays Emerging Markets USD Sovereign &amp; Agency 3% Country Cap"/>
    <x v="398"/>
    <n v="20"/>
    <s v="www.ubs.com/etf"/>
    <m/>
    <m/>
    <m/>
    <m/>
    <m/>
    <m/>
    <m/>
  </r>
  <r>
    <x v="3"/>
    <s v="IE00BZ163L38"/>
    <s v="Vanguard USD Emerging Markets Government Bond UCITS ETF"/>
    <x v="25"/>
    <e v="#N/A"/>
    <x v="29"/>
    <e v="#N/A"/>
    <m/>
    <m/>
    <s v="Bonds"/>
    <e v="#N/A"/>
    <x v="16"/>
    <s v="VGEM"/>
    <s v="VGEM.DE"/>
    <s v="VGEM GY"/>
    <m/>
    <n v="2.5000000000000001E-3"/>
    <n v="39.9553181818182"/>
    <n v="35.139865"/>
    <s v="12:30 - 13:00"/>
    <n v="1.4999999999999999E-2"/>
    <x v="1"/>
    <x v="0"/>
    <s v="Distributing Optimised"/>
    <x v="0"/>
    <x v="0"/>
    <s v="1200 shares"/>
    <s v="ETF"/>
    <d v="2016-12-07T00:00:00"/>
    <s v=""/>
    <s v="IVEMT"/>
    <s v="Bloomberg Barclays Emerging Markets USD Sovereign + Quasi Sov"/>
    <x v="398"/>
    <n v="21"/>
    <s v="www.de.vanguard"/>
    <m/>
    <m/>
    <m/>
    <m/>
    <m/>
    <m/>
    <m/>
  </r>
  <r>
    <x v="3"/>
    <s v="IE00BD49R912"/>
    <s v="WisdomTree EUR Aggregate Bond Enhanced Yield UCITS ETF - EUR"/>
    <x v="25"/>
    <e v="#N/A"/>
    <x v="29"/>
    <e v="#N/A"/>
    <m/>
    <m/>
    <s v="Bonds"/>
    <e v="#N/A"/>
    <x v="5"/>
    <s v="WTDP"/>
    <s v="WTDP.DE"/>
    <s v="WTDP GY"/>
    <m/>
    <n v="1.8E-3"/>
    <n v="24.3146818181818"/>
    <n v="24.134879818181812"/>
    <s v="13:30 - 14:00"/>
    <n v="0.03"/>
    <x v="1"/>
    <x v="0"/>
    <s v="Distributing Optimised"/>
    <x v="1"/>
    <x v="0"/>
    <s v="100000 EUR"/>
    <s v="ETF"/>
    <e v="#N/A"/>
    <s v="YLDYINAV.DE"/>
    <s v="WYLDIEV"/>
    <s v="Bloomberg Barclays Euro Aggregate Enhanced Yield Bond"/>
    <x v="399"/>
    <n v="22"/>
    <s v="www.wisdomtree.eu/home"/>
    <m/>
    <m/>
    <m/>
    <m/>
    <m/>
    <m/>
    <m/>
  </r>
  <r>
    <x v="3"/>
    <s v="IE00BD49RB39"/>
    <s v="WisdomTree EUR Aggregate Bond Enhanced Yield UCITS ETF - EUR Acc"/>
    <x v="25"/>
    <e v="#N/A"/>
    <x v="29"/>
    <e v="#N/A"/>
    <m/>
    <m/>
    <s v="Bonds"/>
    <e v="#N/A"/>
    <x v="5"/>
    <s v="WTDQ"/>
    <s v="WTDQ.DE"/>
    <s v="WTDQ GY"/>
    <m/>
    <n v="1.8E-3"/>
    <n v="25.847909090909098"/>
    <n v="25.745739909090911"/>
    <s v="13:00 - 13:30"/>
    <n v="0.03"/>
    <x v="0"/>
    <x v="0"/>
    <s v="Accumulating Optimised"/>
    <x v="1"/>
    <x v="0"/>
    <s v="100000 EUR"/>
    <s v="ETF"/>
    <e v="#N/A"/>
    <s v="EYLDWINAV.DE"/>
    <s v="EYLDEIV"/>
    <s v="Bloomberg Barclays Euro Aggregate Enhanced Yield Bond"/>
    <x v="399"/>
    <n v="22"/>
    <s v="www.wisdomtree.eu/home"/>
    <m/>
    <m/>
    <m/>
    <m/>
    <m/>
    <m/>
    <m/>
  </r>
  <r>
    <x v="3"/>
    <s v="IE00B87RLX93"/>
    <s v="iShares EUR Corp Bond Financials UCITS ETF EUR (Dist)"/>
    <x v="25"/>
    <n v="100.32999999999973"/>
    <x v="29"/>
    <n v="100.56000000000063"/>
    <m/>
    <m/>
    <s v="Bonds"/>
    <n v="1.8699999999999999"/>
    <x v="2"/>
    <s v="IS3B"/>
    <s v="IS3B.DE"/>
    <s v="IS3B GY"/>
    <m/>
    <n v="2E-3"/>
    <n v="21.221499999999999"/>
    <n v="17.382475545454547"/>
    <s v="12:30 - 13:00"/>
    <n v="2.5000000000000001E-2"/>
    <x v="1"/>
    <x v="0"/>
    <s v="Distributing Optimised"/>
    <x v="1"/>
    <x v="0"/>
    <s v="2500 shares"/>
    <s v="ETF"/>
    <d v="2013-05-08T00:00:00"/>
    <s v="DN2VINAV.DE"/>
    <s v="INAVUCFE"/>
    <s v="Bloomberg Barclays Euro Aggregate Financials"/>
    <x v="400"/>
    <n v="23"/>
    <s v="www.ishares.com"/>
    <m/>
    <s v="https://www.ishares.com/de/privatanleger/de/produkte/253273/ishares-euro-corporate-bond-financials-fund/1478358465952.ajax?fileType=csv&amp;fileName=IS3B_holdings&amp;dataType=fund"/>
    <m/>
    <m/>
    <m/>
    <m/>
    <m/>
  </r>
  <r>
    <x v="3"/>
    <s v="IE00B3DKXQ41"/>
    <s v="iShares EUR Aggregate Bond UCITS ETF EUR (Dist)"/>
    <x v="25"/>
    <n v="57.570000000000014"/>
    <x v="29"/>
    <n v="97.12000000000927"/>
    <m/>
    <m/>
    <s v="Bonds"/>
    <n v="2.29"/>
    <x v="2"/>
    <s v="EUN4"/>
    <s v="EUN4.DE"/>
    <s v="EUN4 GY"/>
    <m/>
    <n v="2.5000000000000001E-3"/>
    <n v="10.5731818181818"/>
    <n v="9.8156572272727267"/>
    <s v="15:00 - 15:30"/>
    <n v="1.4999999999999999E-2"/>
    <x v="1"/>
    <x v="0"/>
    <s v="Distributing Optimised"/>
    <x v="1"/>
    <x v="0"/>
    <s v="100000 EUR"/>
    <s v="ETF"/>
    <d v="2009-03-09T00:00:00"/>
    <s v="EABEUR.DE"/>
    <s v="INAVEABE"/>
    <s v="Bloomberg Barclays Euro Aggregate Treasury"/>
    <x v="401"/>
    <n v="24"/>
    <s v="www.ishares.com"/>
    <m/>
    <s v="https://www.ishares.com/de/privatanleger/de/produkte/251725/ishares-euro-aggregate-bond-ucits-etf/1478358465952.ajax?fileType=csv&amp;fileName=EUN4_holdings&amp;dataType=fund"/>
    <m/>
    <m/>
    <m/>
    <m/>
    <m/>
  </r>
  <r>
    <x v="3"/>
    <s v="IE00B41RYL63"/>
    <s v="SPDR Bloomberg Barclays Euro Aggregate Bond UCITS ETF"/>
    <x v="25"/>
    <e v="#N/A"/>
    <x v="29"/>
    <e v="#N/A"/>
    <m/>
    <m/>
    <s v="Bonds"/>
    <e v="#N/A"/>
    <x v="12"/>
    <s v="SYBA"/>
    <s v="SYBA.DE"/>
    <s v="SYBA GY"/>
    <m/>
    <n v="1.6999999999999999E-3"/>
    <n v="10.4606363636364"/>
    <n v="9.7864935909090889"/>
    <s v="16:30 - 17:00"/>
    <n v="1.4999999999999999E-2"/>
    <x v="1"/>
    <x v="0"/>
    <s v="Distributing Optimised"/>
    <x v="1"/>
    <x v="0"/>
    <s v="50000 EUR"/>
    <s v="ETF"/>
    <d v="2014-12-09T00:00:00"/>
    <s v=".INSYBAE"/>
    <s v="INSYBAE"/>
    <s v="Bloomberg Barclays Euro Aggregate Treasury"/>
    <x v="401"/>
    <n v="24"/>
    <s v="www.spdrseurope.com"/>
    <m/>
    <m/>
    <m/>
    <m/>
    <m/>
    <m/>
    <m/>
  </r>
  <r>
    <x v="3"/>
    <s v="LU1048314196"/>
    <s v="UBS ETF (LU) Bloomberg Barclays Euro Area Liquid Corporates 1-5 UCITS ETF (EUR) A-dis"/>
    <x v="25"/>
    <e v="#N/A"/>
    <x v="29"/>
    <e v="#N/A"/>
    <m/>
    <m/>
    <s v="Bonds"/>
    <e v="#N/A"/>
    <x v="9"/>
    <s v="UEF6"/>
    <s v="UEF6.DE"/>
    <s v="UEF6 GY"/>
    <m/>
    <n v="1.8E-3"/>
    <n v="24.525545454545501"/>
    <n v="23.0389555"/>
    <s v="12:30 - 13:00"/>
    <n v="0.02"/>
    <x v="1"/>
    <x v="0"/>
    <s v="Distributing Optimised"/>
    <x v="1"/>
    <x v="0"/>
    <s v="100000 EUR"/>
    <s v="ETF"/>
    <e v="#N/A"/>
    <s v=".ICBEU5"/>
    <s v="UETF0017"/>
    <s v="Bloomberg Barclays Euro Area Liquid Corporates 1-5 Year"/>
    <x v="402"/>
    <n v="25"/>
    <s v="www.ubs.com/etf"/>
    <m/>
    <m/>
    <m/>
    <m/>
    <m/>
    <m/>
    <m/>
  </r>
  <r>
    <x v="3"/>
    <s v="LU0721553864"/>
    <s v="UBS ETF (LU) Bloomberg Barclays Euro Area Liquid Corporates UCITS ETF (EUR) A-dis"/>
    <x v="25"/>
    <e v="#N/A"/>
    <x v="29"/>
    <e v="#N/A"/>
    <m/>
    <m/>
    <s v="Bonds"/>
    <e v="#N/A"/>
    <x v="9"/>
    <s v="UEFR"/>
    <s v="UEFR.DE"/>
    <s v="UEFR GY"/>
    <m/>
    <n v="1.8E-3"/>
    <n v="48.653136363636399"/>
    <n v="47.513436318181817"/>
    <s v="10:30 - 11:00"/>
    <n v="1.4999999999999999E-2"/>
    <x v="1"/>
    <x v="0"/>
    <s v="Distributing Optimised"/>
    <x v="1"/>
    <x v="0"/>
    <s v="5000 shares"/>
    <s v="ETF"/>
    <d v="2012-06-28T00:00:00"/>
    <s v=".IECOEUA"/>
    <s v="UETFUEFR"/>
    <s v="Bloomberg Barclays Euro Area Liquid Corporates"/>
    <x v="402"/>
    <n v="26"/>
    <s v="www.ubs.com/etf"/>
    <m/>
    <m/>
    <m/>
    <m/>
    <m/>
    <m/>
    <m/>
  </r>
  <r>
    <x v="3"/>
    <s v="IE00BC7GZW19"/>
    <s v="SPDR Bloomberg Barclays 0-3 Year Euro Corporate Bond UCITS ETF"/>
    <x v="25"/>
    <e v="#N/A"/>
    <x v="29"/>
    <e v="#N/A"/>
    <m/>
    <m/>
    <s v="Bonds"/>
    <e v="#N/A"/>
    <x v="12"/>
    <s v="SYBD"/>
    <s v="SYBD.DE"/>
    <s v="SYBD GY"/>
    <m/>
    <n v="2E-3"/>
    <n v="9.3368636363636401"/>
    <n v="8.5019991363636365"/>
    <s v="09:30 - 10:00"/>
    <n v="1.4999999999999999E-2"/>
    <x v="1"/>
    <x v="0"/>
    <s v="Distributing Optimised"/>
    <x v="1"/>
    <x v="0"/>
    <s v="50000 EUR"/>
    <s v="ETF"/>
    <d v="2013-09-02T00:00:00"/>
    <s v=".INSYBD"/>
    <s v="INSYBD"/>
    <s v="Bloomberg Barclays Euro Corporate 0-3 Year Bond"/>
    <x v="403"/>
    <n v="27"/>
    <s v="www.spdrseurope.com"/>
    <m/>
    <m/>
    <m/>
    <m/>
    <m/>
    <m/>
    <m/>
  </r>
  <r>
    <x v="3"/>
    <s v="IE00B4L60045"/>
    <s v="iShares EUR Corp Bond 1-5yr UCITS ETF EUR (Dist)"/>
    <x v="25"/>
    <n v="37.339999999999776"/>
    <x v="29"/>
    <n v="99.890000000000171"/>
    <m/>
    <m/>
    <s v="Bonds"/>
    <n v="1.05"/>
    <x v="2"/>
    <s v="EUNT"/>
    <s v="EUNT.DE"/>
    <s v="EUNT GY"/>
    <m/>
    <n v="2E-3"/>
    <n v="6.8161818181818203"/>
    <n v="6.0586669545454548"/>
    <s v="16:30 - 17:00"/>
    <n v="1.4999999999999999E-2"/>
    <x v="1"/>
    <x v="0"/>
    <s v="Distributing Optimised"/>
    <x v="1"/>
    <x v="0"/>
    <s v="100000 EUR"/>
    <s v="ETF"/>
    <d v="2009-09-28T00:00:00"/>
    <s v="IE15EUR.DE"/>
    <s v="INAVIE1E"/>
    <s v="Bloomberg Barclays Euro Corporate 1-5 Year Bond"/>
    <x v="403"/>
    <n v="28"/>
    <s v="www.ishares.com"/>
    <m/>
    <s v="https://www.ishares.com/de/privatanleger/de/produkte/251728/ishares-euro-corporate-bond-15yr-ucits-etf/1478358465952.ajax?fileType=csv&amp;fileName=EUNT_holdings&amp;dataType=fund"/>
    <m/>
    <m/>
    <m/>
    <m/>
    <m/>
  </r>
  <r>
    <x v="3"/>
    <s v="IE00B6X2VY59"/>
    <s v="iShares EUR Corp Bond Interest Rate Hedged UCITS ETF EUR (Dist)"/>
    <x v="25"/>
    <n v="27.75000000000021"/>
    <x v="29"/>
    <n v="99.24000000000126"/>
    <m/>
    <m/>
    <s v="Bonds"/>
    <n v="1.63"/>
    <x v="2"/>
    <s v="IS0Y"/>
    <s v="IS0Y.DE"/>
    <s v="IS0Y GY"/>
    <m/>
    <n v="2.5000000000000001E-3"/>
    <n v="10.7235454545455"/>
    <n v="9.7735811818181801"/>
    <s v="15:00 - 15:30"/>
    <n v="0.03"/>
    <x v="1"/>
    <x v="0"/>
    <s v="Distributing Optimised"/>
    <x v="1"/>
    <x v="0"/>
    <s v="2500 shares"/>
    <s v="ETF"/>
    <d v="2012-10-23T00:00:00"/>
    <s v="IRCPEINAV.DE"/>
    <s v="INAVRCPE"/>
    <s v="Bloomberg Barclays Euro Corporate Bond Interest Rate Hedged"/>
    <x v="404"/>
    <n v="29"/>
    <s v="www.ishares.com"/>
    <m/>
    <s v="https://www.ishares.com/de/privatanleger/de/produkte/251732/ishares-euro-corporate-bond-interest-rate-hedged-ucits-etf/1478358465952.ajax?fileType=csv&amp;fileName=IS0Y_holdings&amp;dataType=fund"/>
    <m/>
    <m/>
    <m/>
    <m/>
    <m/>
  </r>
  <r>
    <x v="3"/>
    <s v="IE00B4L5ZY03"/>
    <s v="iShares EUR Corp Bond ex-Financials 1-5yr UCITS ETF EUR (Dist)"/>
    <x v="25"/>
    <n v="23.189999999999941"/>
    <x v="29"/>
    <n v="99.839999999999748"/>
    <m/>
    <m/>
    <s v="Bonds"/>
    <n v="1.8"/>
    <x v="2"/>
    <s v="EUNS"/>
    <s v="EUNS.DE"/>
    <s v="EUNS GY"/>
    <m/>
    <n v="2E-3"/>
    <n v="6.4971818181818204"/>
    <n v="5.7033464545454535"/>
    <s v="12:00 - 12:30"/>
    <n v="1.4999999999999999E-2"/>
    <x v="1"/>
    <x v="0"/>
    <s v="Distributing Optimised"/>
    <x v="1"/>
    <x v="0"/>
    <s v="100000 EUR"/>
    <s v="ETF"/>
    <d v="2009-09-28T00:00:00"/>
    <s v="IEX5EUR.DE"/>
    <s v="INAVIX1E"/>
    <s v="Bloomberg Barclays Euro Corporate ex Financials 1-5 Year Bond"/>
    <x v="405"/>
    <n v="30"/>
    <s v="www.ishares.com"/>
    <m/>
    <s v="https://www.ishares.com/de/privatanleger/de/produkte/251730/ishares-euro-corporate-bond-exfinancials-15yr-ucits-etf/1478358465952.ajax?fileType=csv&amp;fileName=EUNS_holdings&amp;dataType=fund"/>
    <m/>
    <m/>
    <m/>
    <m/>
    <m/>
  </r>
  <r>
    <x v="3"/>
    <s v="IE00B4L5ZG21"/>
    <s v="iShares EUR Corp Bond ex-Financials UCITS ETF EUR (Dist)"/>
    <x v="25"/>
    <n v="25.680000000000096"/>
    <x v="29"/>
    <n v="100.2200000000006"/>
    <m/>
    <m/>
    <s v="Bonds"/>
    <n v="1"/>
    <x v="2"/>
    <s v="EUNR"/>
    <s v="EUNR.DE"/>
    <s v="EUNR GY"/>
    <m/>
    <n v="2E-3"/>
    <n v="11.018045454545501"/>
    <n v="10.132180772727271"/>
    <s v="11:00 - 11:30"/>
    <n v="1.4999999999999999E-2"/>
    <x v="1"/>
    <x v="0"/>
    <s v="Distributing Optimised"/>
    <x v="1"/>
    <x v="0"/>
    <s v="100000 EUR"/>
    <s v="ETF"/>
    <d v="2009-09-28T00:00:00"/>
    <s v="IEXFEUR.DE"/>
    <s v="INAVIEXE"/>
    <s v="Bloomberg Barclays Euro Corporate ex Financials Bond"/>
    <x v="405"/>
    <n v="31"/>
    <s v="www.ishares.com"/>
    <m/>
    <s v="https://www.ishares.com/de/privatanleger/de/produkte/251729/ishares-euro-corporate-bond-exfinancials-ucits-etf/1478358465952.ajax?fileType=csv&amp;fileName=EUNR_holdings&amp;dataType=fund"/>
    <m/>
    <m/>
    <m/>
    <m/>
    <m/>
  </r>
  <r>
    <x v="3"/>
    <s v="IE00BF5GB717"/>
    <s v="iShares EUR Floating Rate Bond UCITS ETF EUR (Dist)"/>
    <x v="25"/>
    <n v="64.730000000000018"/>
    <x v="29"/>
    <n v="100.00000000000003"/>
    <m/>
    <m/>
    <s v="Bonds"/>
    <n v="8.0299999999999994"/>
    <x v="2"/>
    <s v="EFRN"/>
    <s v="EFRN.DE"/>
    <s v="EFRN GY"/>
    <m/>
    <n v="1E-3"/>
    <n v="22.444590909090898"/>
    <n v="19.587589909090909"/>
    <s v="17:00 - 17:30"/>
    <n v="0.03"/>
    <x v="1"/>
    <x v="0"/>
    <s v="Distributing Optimised"/>
    <x v="1"/>
    <x v="0"/>
    <s v="50000 EUR"/>
    <s v="ETF"/>
    <d v="2018-06-28T00:00:00"/>
    <s v="0Q6VINAV.DE"/>
    <s v="INAVEFRE"/>
    <s v="Bloomberg Barclays Euro Corporate FRN 2% lssuer Cap Bond"/>
    <x v="406"/>
    <n v="32"/>
    <s v="www.ishares.com"/>
    <m/>
    <s v="https://www.ishares.com/de/privatanleger/de/produkte/297953/ishares-floating-rate-bond-ucits-etf/1478358465952.ajax?fileType=csv&amp;fileName=EFRN_holdings&amp;dataType=fund"/>
    <m/>
    <m/>
    <m/>
    <m/>
    <m/>
  </r>
  <r>
    <x v="3"/>
    <s v="IE00BDRTCP90"/>
    <s v="Invesco Euro Floating Rate Note UCITS ETF EUR Dist"/>
    <x v="25"/>
    <e v="#N/A"/>
    <x v="29"/>
    <e v="#N/A"/>
    <m/>
    <m/>
    <s v="Bonds"/>
    <e v="#N/A"/>
    <x v="11"/>
    <s v="EFNT"/>
    <s v="EFNT.DE"/>
    <s v="EFNT GY"/>
    <m/>
    <n v="1.1999999999999999E-3"/>
    <n v="13.078681818181799"/>
    <n v="12.883357636363634"/>
    <s v="15:30 - 16:00"/>
    <n v="0.02"/>
    <x v="1"/>
    <x v="0"/>
    <s v="Distributing Optimised"/>
    <x v="1"/>
    <x v="0"/>
    <s v="100000 EUR"/>
    <s v="ETF"/>
    <e v="#N/A"/>
    <s v="742FINAV.DE"/>
    <s v="EFNTIN"/>
    <s v="Bloomberg Barclays Euro Corporate FRN 500MM Liquid Bond"/>
    <x v="406"/>
    <n v="33"/>
    <s v="etf.invesco.com"/>
    <m/>
    <m/>
    <m/>
    <m/>
    <m/>
    <m/>
    <m/>
  </r>
  <r>
    <x v="3"/>
    <s v="IE00BYSZ6062"/>
    <s v="SPDR Bloomberg Barclays 10+ Year Euro Government Bond UCITS ETF   "/>
    <x v="25"/>
    <e v="#N/A"/>
    <x v="29"/>
    <e v="#N/A"/>
    <m/>
    <m/>
    <s v="Bonds"/>
    <e v="#N/A"/>
    <x v="12"/>
    <s v="SYBV"/>
    <s v="SYBV.DE"/>
    <s v="SYBV GY"/>
    <m/>
    <n v="1.5E-3"/>
    <n v="17.4879545454545"/>
    <n v="16.64734531818182"/>
    <s v="10:30 - 11:00"/>
    <n v="1.4999999999999999E-2"/>
    <x v="1"/>
    <x v="0"/>
    <s v="Distributing Optimised"/>
    <x v="1"/>
    <x v="0"/>
    <s v="50000 EUR"/>
    <s v="ETF"/>
    <d v="2016-02-22T00:00:00"/>
    <s v=""/>
    <s v="INSYBV"/>
    <s v="Bloomberg Barclays Euro Government Bond 10+ Year"/>
    <x v="407"/>
    <n v="34"/>
    <s v="www.spdrseurope.com"/>
    <m/>
    <m/>
    <m/>
    <m/>
    <m/>
    <m/>
    <m/>
  </r>
  <r>
    <x v="3"/>
    <s v="IE00B4WXJH41"/>
    <s v="iShares EUR Govt Bond 10-15yr UCITS ETF EUR (Dist)"/>
    <x v="25"/>
    <n v="99.93"/>
    <x v="29"/>
    <n v="100"/>
    <m/>
    <m/>
    <s v="Bonds"/>
    <n v="38.58"/>
    <x v="2"/>
    <s v="EUN8"/>
    <s v="EUN8.DE"/>
    <s v="EUN8 GY"/>
    <m/>
    <n v="2E-3"/>
    <n v="9.8216363636363599"/>
    <n v="9.569518681818181"/>
    <s v="17:00 - 17:30"/>
    <n v="0.01"/>
    <x v="1"/>
    <x v="0"/>
    <s v="Distributing Optimised"/>
    <x v="1"/>
    <x v="0"/>
    <s v="100000 EUR"/>
    <s v="ETF"/>
    <d v="2009-04-20T00:00:00"/>
    <s v="IBGZEUR.DE"/>
    <s v="INAVIBZE"/>
    <s v="Bloomberg Barclays Euro Government Bond 10-15 Year"/>
    <x v="407"/>
    <n v="35"/>
    <s v="www.ishares.com"/>
    <m/>
    <s v="https://www.ishares.com/de/privatanleger/de/produkte/251734/ishares-euro-government-bond-1015yr-ucits-etf/1478358465952.ajax?fileType=csv&amp;fileName=EUN8_holdings&amp;dataType=fund"/>
    <m/>
    <m/>
    <m/>
    <m/>
    <m/>
  </r>
  <r>
    <x v="3"/>
    <s v="IE00B14X4Q57"/>
    <s v="iShares EUR Govt Bond 1-3yr UCITS ETF EUR (Dist)"/>
    <x v="25"/>
    <n v="99.93"/>
    <x v="29"/>
    <n v="100.01"/>
    <m/>
    <m/>
    <s v="Bonds"/>
    <n v="54.37"/>
    <x v="2"/>
    <s v="IBCA"/>
    <s v="IBCA.DE"/>
    <s v="IBCA GY"/>
    <m/>
    <n v="2E-3"/>
    <n v="2.7083181818181798"/>
    <n v="2.4956432272727276"/>
    <s v="11:30 - 12:00"/>
    <n v="0.01"/>
    <x v="1"/>
    <x v="0"/>
    <s v="Distributing Optimised"/>
    <x v="1"/>
    <x v="0"/>
    <s v="100000 EUR"/>
    <s v="ETF"/>
    <d v="2006-06-05T00:00:00"/>
    <s v="IBGSINAV.DE"/>
    <s v="INAVEGBE"/>
    <s v="Bloomberg Barclays Euro Government Bond 1-3 Year"/>
    <x v="407"/>
    <n v="36"/>
    <s v="www.ishares.com"/>
    <m/>
    <s v="https://www.ishares.com/de/privatanleger/de/produkte/251733/ishares-euro-government-bond-13yr-ucits-etf/1478358465952.ajax?fileType=csv&amp;fileName=IBCA_holdings&amp;dataType=fund"/>
    <m/>
    <m/>
    <m/>
    <m/>
    <m/>
  </r>
  <r>
    <x v="3"/>
    <s v="IE00B1FZS913"/>
    <s v="iShares EUR Govt Bond 15-30yr UCITS ETF EUR (Dist)"/>
    <x v="25"/>
    <n v="99.970000000000041"/>
    <x v="29"/>
    <n v="100.01000000000003"/>
    <m/>
    <m/>
    <s v="Bonds"/>
    <n v="21.95"/>
    <x v="2"/>
    <s v="IBCL"/>
    <s v="IBCL.DE"/>
    <s v="IBCL GY"/>
    <m/>
    <n v="2E-3"/>
    <n v="11.7694090909091"/>
    <n v="10.69530740909091"/>
    <s v="11:00 - 11:30"/>
    <n v="0.01"/>
    <x v="1"/>
    <x v="0"/>
    <s v="Distributing Optimised"/>
    <x v="1"/>
    <x v="0"/>
    <s v="100000 EUR"/>
    <s v="ETF"/>
    <d v="2006-12-11T00:00:00"/>
    <s v="IEGLINAV.DE"/>
    <s v="INAVGBFE"/>
    <s v="Bloomberg Barclays Euro Government Bond 30 Year"/>
    <x v="407"/>
    <n v="37"/>
    <s v="www.ishares.com"/>
    <m/>
    <s v="https://www.ishares.com/de/privatanleger/de/produkte/251735/ishares-euro-government-bond-1530yr-ucits-etf/1478358465952.ajax?fileType=csv&amp;fileName=IBCL_holdings&amp;dataType=fund"/>
    <m/>
    <m/>
    <m/>
    <m/>
    <m/>
  </r>
  <r>
    <x v="3"/>
    <s v="IE00B3VTML14"/>
    <s v="iShares EUR Govt Bond 3-7yr UCITS ETF EUR (Acc)"/>
    <x v="25"/>
    <n v="99.910000000000011"/>
    <x v="29"/>
    <n v="100.03"/>
    <m/>
    <m/>
    <s v="Bonds"/>
    <n v="14.66"/>
    <x v="2"/>
    <s v="SXRP"/>
    <s v="SXRP.DE"/>
    <s v="SXRP GY"/>
    <m/>
    <n v="2E-3"/>
    <n v="3.9455909090909098"/>
    <n v="3.7844588181818182"/>
    <s v="11:30 - 12:00"/>
    <n v="0.01"/>
    <x v="0"/>
    <x v="0"/>
    <s v="Accumulating Optimised"/>
    <x v="1"/>
    <x v="0"/>
    <s v="1000 shares"/>
    <s v="ETF"/>
    <d v="2010-09-15T00:00:00"/>
    <s v="IXM016.DE"/>
    <s v="IXM016"/>
    <s v="Bloomberg Barclays Euro Government Bond 3-7 Year"/>
    <x v="407"/>
    <n v="38"/>
    <s v="www.ishares.com"/>
    <m/>
    <s v="https://www.ishares.com/de/privatanleger/de/produkte/253458/ishares-euro-government-bond-37-ucits-etf-acc-fund/1478358465952.ajax?fileType=csv&amp;fileName=SXRP_holdings&amp;dataType=fund"/>
    <m/>
    <m/>
    <m/>
    <m/>
    <m/>
  </r>
  <r>
    <x v="3"/>
    <s v="IE00B1FZS681"/>
    <s v="iShares EUR Govt Bond 3-5yr UCITS ETF EUR (Dist)"/>
    <x v="25"/>
    <n v="99.919999999999987"/>
    <x v="29"/>
    <n v="99.99"/>
    <m/>
    <m/>
    <s v="Bonds"/>
    <n v="57.61"/>
    <x v="2"/>
    <s v="IBCN"/>
    <s v="IBCN.DE"/>
    <s v="IBCN GY"/>
    <m/>
    <n v="2E-3"/>
    <n v="3.7814545454545501"/>
    <n v="3.3556840454545465"/>
    <s v="10:00 - 10:30"/>
    <n v="0.01"/>
    <x v="1"/>
    <x v="0"/>
    <s v="Distributing Optimised"/>
    <x v="1"/>
    <x v="0"/>
    <s v="100000 EUR"/>
    <s v="ETF"/>
    <d v="2006-12-11T00:00:00"/>
    <s v="IEGXINAV.DE"/>
    <s v="INAVGBTE"/>
    <s v="Bloomberg Barclays Euro Government Bond 5 Year"/>
    <x v="407"/>
    <n v="39"/>
    <s v="www.ishares.com"/>
    <m/>
    <s v="https://www.ishares.com/de/privatanleger/de/produkte/251736/ishares-euro-government-bond-35yr-ucits-etf/1478358465952.ajax?fileType=csv&amp;fileName=IBCN_holdings&amp;dataType=fund"/>
    <m/>
    <m/>
    <m/>
    <m/>
    <m/>
  </r>
  <r>
    <x v="3"/>
    <s v="IE00B4WXJG34"/>
    <s v="iShares EUR Govt Bond 5-7yr UCITS ETF EUR (Dist)"/>
    <x v="25"/>
    <n v="99.9"/>
    <x v="29"/>
    <n v="100.01"/>
    <m/>
    <m/>
    <s v="Bonds"/>
    <n v="30.15"/>
    <x v="2"/>
    <s v="EUN9"/>
    <s v="EUN9.DE"/>
    <s v="EUN9 GY"/>
    <m/>
    <n v="2E-3"/>
    <n v="4.617"/>
    <n v="4.3915577272727262"/>
    <s v="11:00 - 11:30"/>
    <n v="0.01"/>
    <x v="1"/>
    <x v="0"/>
    <s v="Distributing Optimised"/>
    <x v="1"/>
    <x v="0"/>
    <s v="100000 EUR"/>
    <s v="ETF"/>
    <d v="2009-04-20T00:00:00"/>
    <s v="IBGYEUR.DE"/>
    <s v="INAVIBYE"/>
    <s v="Bloomberg Barclays Euro Government Bond 5-7 Year"/>
    <x v="407"/>
    <n v="40"/>
    <s v="www.ishares.com"/>
    <m/>
    <s v="https://www.ishares.com/de/privatanleger/de/produkte/251737/ishares-euro-government-bond-57yr-ucits-etf/1478358465952.ajax?fileType=csv&amp;fileName=EUN9_holdings&amp;dataType=fund"/>
    <m/>
    <m/>
    <m/>
    <m/>
    <m/>
  </r>
  <r>
    <x v="3"/>
    <s v="IE00B3VTN290"/>
    <s v="iShares EUR Govt Bond 7-10yr UCITS ETF EUR (Acc)"/>
    <x v="25"/>
    <n v="99.909999999999982"/>
    <x v="29"/>
    <n v="99.97999999999999"/>
    <m/>
    <m/>
    <s v="Bonds"/>
    <n v="31.229999999999997"/>
    <x v="2"/>
    <s v="SXRQ"/>
    <s v="SXRQ.DE"/>
    <s v="SXRQ GY"/>
    <m/>
    <n v="2E-3"/>
    <n v="5.4273181818181797"/>
    <n v="4.5924814090909072"/>
    <s v="11:30 - 12:00"/>
    <n v="0.01"/>
    <x v="0"/>
    <x v="0"/>
    <s v="Accumulating Optimised"/>
    <x v="1"/>
    <x v="0"/>
    <s v="1000 shares"/>
    <s v="ETF"/>
    <d v="2010-09-15T00:00:00"/>
    <s v="IXM017.DE"/>
    <s v="IXM017"/>
    <s v="Bloomberg Barclays Euro Government Bond 7-10 Year"/>
    <x v="407"/>
    <n v="41"/>
    <s v="www.ishares.com"/>
    <m/>
    <s v="https://www.ishares.com/de/privatanleger/de/produkte/253461/ishares-euro-government-bond-710-ucits-etf-acc-fund/1478358465952.ajax?fileType=csv&amp;fileName=SXRQ_holdings&amp;dataType=fund"/>
    <m/>
    <m/>
    <m/>
    <m/>
    <m/>
  </r>
  <r>
    <x v="3"/>
    <s v="IE00B1FZS806"/>
    <s v="iShares EUR Govt Bond 7-10yr UCITS ETF EUR (Dist)"/>
    <x v="25"/>
    <n v="99.940000000000012"/>
    <x v="29"/>
    <n v="99.98"/>
    <m/>
    <m/>
    <s v="Bonds"/>
    <n v="31.059999999999995"/>
    <x v="2"/>
    <s v="IBCM"/>
    <s v="IBCM.DE"/>
    <s v="IBCM GY"/>
    <m/>
    <n v="2E-3"/>
    <n v="5.0380909090909096"/>
    <n v="4.7103603181818192"/>
    <s v="10:00 - 10:30"/>
    <n v="0.01"/>
    <x v="1"/>
    <x v="0"/>
    <s v="Distributing Optimised"/>
    <x v="1"/>
    <x v="0"/>
    <s v="100000 EUR"/>
    <s v="ETF"/>
    <d v="2006-12-11T00:00:00"/>
    <s v="IEGMINAV.DE"/>
    <s v="INAVGBSE"/>
    <s v="Bloomberg Barclays Euro Government Bond 7-10 Year"/>
    <x v="407"/>
    <n v="41"/>
    <s v="www.ishares.com"/>
    <m/>
    <s v="https://www.ishares.com/de/privatanleger/de/produkte/251738/ishares-euro-government-bond-710yr-ucits-etf/1478358465952.ajax?fileType=csv&amp;fileName=IBCM_holdings&amp;dataType=fund"/>
    <m/>
    <m/>
    <m/>
    <m/>
    <m/>
  </r>
  <r>
    <x v="3"/>
    <s v="LU1645381689"/>
    <s v="UBS ETF (LU) Bloomberg Barclays Euro Inflation Linked 10+ UCITS ETF (EUR) A-dis"/>
    <x v="25"/>
    <e v="#N/A"/>
    <x v="29"/>
    <e v="#N/A"/>
    <m/>
    <m/>
    <s v="Bonds"/>
    <e v="#N/A"/>
    <x v="9"/>
    <s v="FRC4"/>
    <s v="FRC4.DE"/>
    <s v="FRC4 GY"/>
    <m/>
    <n v="2E-3"/>
    <n v="35.483954545454502"/>
    <n v="35.01775186363637"/>
    <s v="12:30 - 13:00"/>
    <n v="0.02"/>
    <x v="1"/>
    <x v="2"/>
    <s v="Distributing Full Replication"/>
    <x v="1"/>
    <x v="0"/>
    <s v="100000 EUR"/>
    <s v="ETF"/>
    <e v="#N/A"/>
    <s v=".IINFL10"/>
    <s v="IINFL10"/>
    <s v="Bloomberg Barclays Euro Government Inflation-Linked 10+ Year"/>
    <x v="408"/>
    <n v="42"/>
    <s v="www.ubs.com/etf"/>
    <m/>
    <m/>
    <m/>
    <m/>
    <m/>
    <m/>
    <m/>
  </r>
  <r>
    <x v="3"/>
    <s v="LU1645380368"/>
    <s v="UBS ETF (LU) Bloomberg Barclays Euro Inflation Linked 1-10 UCITS ETF (EUR) A-dis"/>
    <x v="25"/>
    <e v="#N/A"/>
    <x v="29"/>
    <e v="#N/A"/>
    <m/>
    <m/>
    <s v="Bonds"/>
    <e v="#N/A"/>
    <x v="9"/>
    <s v="FRC3"/>
    <s v="FRC3.DE"/>
    <s v="FRC3 GY"/>
    <m/>
    <n v="2E-3"/>
    <n v="37.207136363636401"/>
    <n v="36.456134454545456"/>
    <s v="17:00 - 17:30"/>
    <n v="0.02"/>
    <x v="1"/>
    <x v="2"/>
    <s v="Distributing Full Replication"/>
    <x v="1"/>
    <x v="0"/>
    <s v="100000 EUR"/>
    <s v="ETF"/>
    <d v="2017-11-13T00:00:00"/>
    <s v=".IINFL1"/>
    <s v="IINFL1"/>
    <s v="Bloomberg Barclays Euro Government Inflation-Linked 1-10 Year"/>
    <x v="408"/>
    <n v="43"/>
    <s v="www.ubs.com/etf"/>
    <m/>
    <m/>
    <m/>
    <m/>
    <m/>
    <m/>
    <m/>
  </r>
  <r>
    <x v="3"/>
    <s v="IE00B0M62X26"/>
    <s v="iShares EUR Inflation Linked Govt Bond UCITS ETF EUR (Acc)"/>
    <x v="25"/>
    <n v="99.929999999999993"/>
    <x v="29"/>
    <n v="100.02999999999999"/>
    <m/>
    <m/>
    <s v="Bonds"/>
    <n v="21.97"/>
    <x v="2"/>
    <s v="IBCI"/>
    <s v="IBCI.DE"/>
    <s v="IBCI GY"/>
    <m/>
    <n v="2.5000000000000001E-3"/>
    <n v="9.3432272727272707"/>
    <n v="9.0339035454545442"/>
    <s v="10:00 - 10:30"/>
    <n v="1.2E-2"/>
    <x v="0"/>
    <x v="0"/>
    <s v="Accumulating Optimised"/>
    <x v="1"/>
    <x v="0"/>
    <s v="100000 EUR"/>
    <s v="ETF"/>
    <d v="2014-04-03T00:00:00"/>
    <s v="IBCIINAV.DE"/>
    <s v="INAVILBE"/>
    <s v="Bloomberg Barclays Euro Government Inflation-Linked Bond"/>
    <x v="408"/>
    <n v="44"/>
    <s v="www.ishares.com"/>
    <m/>
    <s v="https://www.ishares.com/de/privatanleger/de/produkte/251739/ishares-euro-inflation-linked-government-bond-ucits-etf/1478358465952.ajax?fileType=csv&amp;fileName=IBCI_holdings&amp;dataType=fund"/>
    <m/>
    <m/>
    <m/>
    <m/>
    <m/>
  </r>
  <r>
    <x v="3"/>
    <s v="LU1650491795"/>
    <s v="Lyxor Euro Government Bond Inflation Linked (DR) UCITS ETF - Dist"/>
    <x v="25"/>
    <e v="#N/A"/>
    <x v="29"/>
    <e v="#N/A"/>
    <m/>
    <m/>
    <s v="Bonds"/>
    <e v="#N/A"/>
    <x v="1"/>
    <s v="E15H"/>
    <s v="E15H.DE"/>
    <s v="E15H GY"/>
    <m/>
    <n v="1.65E-3"/>
    <n v="25.688545454545501"/>
    <n v="24.604656727272719"/>
    <s v="11:30 - 12:00"/>
    <n v="1.4999999999999999E-2"/>
    <x v="1"/>
    <x v="2"/>
    <s v="Distributing Full Replication"/>
    <x v="1"/>
    <x v="0"/>
    <s v="100000 EUR"/>
    <s v="ETF"/>
    <e v="#N/A"/>
    <s v="E15HEURINAV=SOLA"/>
    <s v="E15HIV"/>
    <s v="Bloomberg Barclays Euro Government Inflation-Linked Bond"/>
    <x v="408"/>
    <n v="44"/>
    <s v="www.lyxoretf.de"/>
    <m/>
    <m/>
    <m/>
    <m/>
    <m/>
    <m/>
    <m/>
  </r>
  <r>
    <x v="3"/>
    <s v="LU1650491282"/>
    <s v="Lyxor Euro Government Inflation Linked Bond (DR) UCITS ETF - Acc"/>
    <x v="25"/>
    <e v="#N/A"/>
    <x v="29"/>
    <e v="#N/A"/>
    <m/>
    <m/>
    <s v="Bonds"/>
    <e v="#N/A"/>
    <x v="1"/>
    <s v="LYQ7"/>
    <s v="MTI.DE"/>
    <s v="LYQ7 GY"/>
    <m/>
    <n v="2E-3"/>
    <n v="9.6609545454545493"/>
    <n v="9.531618636363639"/>
    <s v="16:30 - 17:00"/>
    <n v="0.02"/>
    <x v="0"/>
    <x v="2"/>
    <s v="Accumulating Full Replication"/>
    <x v="1"/>
    <x v="0"/>
    <s v="100000 EUR"/>
    <s v="ETF"/>
    <d v="2017-11-24T00:00:00"/>
    <s v=".INMTI"/>
    <s v="EMIIV"/>
    <s v="Bloomberg Barclays Euro Government Inflation-Linked Bond"/>
    <x v="408"/>
    <n v="44"/>
    <s v="www.lyxoretf.de"/>
    <m/>
    <m/>
    <m/>
    <m/>
    <m/>
    <m/>
    <m/>
  </r>
  <r>
    <x v="3"/>
    <s v="LU0290358224"/>
    <s v="Xtrackers II Eurozone Inflation-Linked Bond UCITS ETF 1C"/>
    <x v="25"/>
    <e v="#N/A"/>
    <x v="29"/>
    <e v="#N/A"/>
    <m/>
    <m/>
    <s v="Bonds"/>
    <e v="#N/A"/>
    <x v="3"/>
    <s v="DBXK"/>
    <s v="XEIN.DE"/>
    <s v="XEIN GY"/>
    <m/>
    <n v="2E-3"/>
    <n v="12.9167272727273"/>
    <n v="12.496359318181819"/>
    <s v="15:00 - 15:30"/>
    <n v="0.05"/>
    <x v="0"/>
    <x v="0"/>
    <s v="Accumulating Optimised"/>
    <x v="1"/>
    <x v="0"/>
    <s v="250 shares"/>
    <s v="ETF"/>
    <e v="#N/A"/>
    <s v="XEINEURINAV=SOLA"/>
    <s v="XEINEIV"/>
    <s v="Bloomberg Barclays Euro Government Inflation-Linked Bond"/>
    <x v="408"/>
    <n v="44"/>
    <s v="www.etf.dws.com"/>
    <m/>
    <m/>
    <m/>
    <m/>
    <m/>
    <m/>
    <m/>
  </r>
  <r>
    <x v="3"/>
    <s v="IE00BGJWWY63"/>
    <s v="Invesco Euro Government Bond 1-3 Year UCITS ETF"/>
    <x v="25"/>
    <e v="#N/A"/>
    <x v="29"/>
    <e v="#N/A"/>
    <m/>
    <m/>
    <s v="Bonds"/>
    <e v="#N/A"/>
    <x v="11"/>
    <s v="EIB3"/>
    <s v="EIB3.DE"/>
    <s v="EIB3 GY"/>
    <m/>
    <n v="1E-3"/>
    <n v="7.4809999999999999"/>
    <n v="7.3626385000000001"/>
    <s v="17:00 - 17:30"/>
    <n v="5.0000000000000001E-3"/>
    <x v="1"/>
    <x v="0"/>
    <s v="Distributing Optimised"/>
    <x v="1"/>
    <x v="0"/>
    <s v="100000 EUR"/>
    <s v="ETF"/>
    <e v="#N/A"/>
    <s v="3O33INAV.DE"/>
    <s v="EIB3IN"/>
    <s v="Bloomberg Barclays Euro Government Select 1-3 Year"/>
    <x v="409"/>
    <n v="45"/>
    <s v="etf.invesco.com"/>
    <m/>
    <m/>
    <m/>
    <m/>
    <m/>
    <m/>
    <m/>
  </r>
  <r>
    <x v="3"/>
    <s v="IE00BGJWWV33"/>
    <s v="Invesco Euro Government Bond 3-5 Year UCITS ETF"/>
    <x v="25"/>
    <e v="#N/A"/>
    <x v="29"/>
    <e v="#N/A"/>
    <m/>
    <m/>
    <s v="Bonds"/>
    <e v="#N/A"/>
    <x v="11"/>
    <s v="EIB5"/>
    <s v="EIB5.DE"/>
    <s v="EIB5 GY"/>
    <m/>
    <n v="1E-3"/>
    <n v="6.11645454545455"/>
    <n v="5.8184708636363638"/>
    <s v="13:30 - 14:00"/>
    <n v="5.0000000000000001E-3"/>
    <x v="1"/>
    <x v="0"/>
    <s v="Distributing Optimised"/>
    <x v="1"/>
    <x v="0"/>
    <s v="100000 EUR"/>
    <s v="ETF"/>
    <e v="#N/A"/>
    <s v="3O34INAV.DE"/>
    <s v="EIB5IN"/>
    <s v="Bloomberg Barclays Euro Government Select 3-5 Year"/>
    <x v="409"/>
    <n v="46"/>
    <s v="etf.invesco.com"/>
    <m/>
    <m/>
    <m/>
    <m/>
    <m/>
    <m/>
    <m/>
  </r>
  <r>
    <x v="3"/>
    <s v="IE00BGJWWT11"/>
    <s v="Invesco Euro Government Bond 5-7 Year UCITS ETF"/>
    <x v="25"/>
    <e v="#N/A"/>
    <x v="29"/>
    <e v="#N/A"/>
    <m/>
    <m/>
    <s v="Bonds"/>
    <e v="#N/A"/>
    <x v="11"/>
    <s v="EIB7"/>
    <s v="EIB7.DE"/>
    <s v="EIB7 GY"/>
    <m/>
    <n v="1E-3"/>
    <n v="7.6440909090909104"/>
    <n v="7.5186655454545468"/>
    <s v="09:30 - 10:00"/>
    <n v="5.0000000000000001E-3"/>
    <x v="1"/>
    <x v="0"/>
    <s v="Distributing Optimised"/>
    <x v="1"/>
    <x v="0"/>
    <s v="100000 EUR"/>
    <s v="ETF"/>
    <e v="#N/A"/>
    <s v="3O35INAV.DE"/>
    <s v="EIB7IN"/>
    <s v="Bloomberg Barclays Euro Government Select 5-7 Year"/>
    <x v="409"/>
    <n v="47"/>
    <s v="etf.invesco.com"/>
    <m/>
    <m/>
    <m/>
    <m/>
    <m/>
    <m/>
    <m/>
  </r>
  <r>
    <x v="3"/>
    <s v="IE00BGJWWW40"/>
    <s v="Invesco Euro Government Bond 7-10 Year UCITS ETF"/>
    <x v="25"/>
    <e v="#N/A"/>
    <x v="29"/>
    <e v="#N/A"/>
    <m/>
    <m/>
    <s v="Bonds"/>
    <e v="#N/A"/>
    <x v="11"/>
    <s v="EIBX"/>
    <s v="EIBX.DE"/>
    <s v="EIBX GY"/>
    <m/>
    <n v="1E-3"/>
    <n v="12.340999999999999"/>
    <n v="12.212016499999999"/>
    <s v="12:30 - 13:00"/>
    <n v="0.01"/>
    <x v="1"/>
    <x v="0"/>
    <s v="Distributing Optimised"/>
    <x v="1"/>
    <x v="0"/>
    <s v="100000 EUR"/>
    <s v="ETF"/>
    <e v="#N/A"/>
    <s v="3O36INAV.DE"/>
    <s v="EIBXIN"/>
    <s v="Bloomberg Barclays Euro Government Select 7-10 Year"/>
    <x v="409"/>
    <n v="48"/>
    <s v="etf.invesco.com"/>
    <m/>
    <m/>
    <m/>
    <m/>
    <m/>
    <m/>
    <m/>
  </r>
  <r>
    <x v="3"/>
    <s v="LU1805389258"/>
    <s v="UBS ETF (LU) Bloomberg Barclays EUR High Quality Liquid Assets 1-5 Bond UCITS ETF (EUR) A-dis"/>
    <x v="25"/>
    <e v="#N/A"/>
    <x v="29"/>
    <e v="#N/A"/>
    <m/>
    <m/>
    <s v="Bonds"/>
    <e v="#N/A"/>
    <x v="9"/>
    <s v="UIQL"/>
    <s v="UIQL.DE"/>
    <s v="UIQL GY"/>
    <m/>
    <n v="1.8E-3"/>
    <n v="79.979045454545499"/>
    <n v="78.979759363636376"/>
    <s v="16:00 - 16:30"/>
    <n v="0.02"/>
    <x v="1"/>
    <x v="0"/>
    <s v="Distributing Optimised"/>
    <x v="1"/>
    <x v="0"/>
    <s v="100000 EUR"/>
    <s v="ETF"/>
    <e v="#N/A"/>
    <s v=""/>
    <s v="IHQLA"/>
    <s v="Bloomberg Barclays Euro HQLA 1-5 Years Bond"/>
    <x v="410"/>
    <n v="49"/>
    <s v="www.ubs.com/etf"/>
    <m/>
    <m/>
    <m/>
    <m/>
    <m/>
    <m/>
    <m/>
  </r>
  <r>
    <x v="3"/>
    <s v="IE00B3FH7618"/>
    <s v="iShares EUR Govt Bond 0-1yr UCITS ETF EUR (Dist)"/>
    <x v="25"/>
    <n v="99.679999999999993"/>
    <x v="29"/>
    <n v="100.02"/>
    <m/>
    <m/>
    <s v="Bonds"/>
    <n v="35.199999999999996"/>
    <x v="2"/>
    <s v="EUN6"/>
    <s v="EUN6.DE"/>
    <s v="EUN6 GY"/>
    <m/>
    <n v="2E-3"/>
    <n v="2.6652272727272699"/>
    <n v="2.4976656363636365"/>
    <s v="11:00 - 11:30"/>
    <n v="1.4999999999999999E-2"/>
    <x v="1"/>
    <x v="0"/>
    <s v="Distributing Optimised"/>
    <x v="1"/>
    <x v="0"/>
    <s v="100000 EUR"/>
    <s v="ETF"/>
    <d v="2009-03-09T00:00:00"/>
    <s v="ET01EUR.DE"/>
    <s v="INAVET0E"/>
    <s v="Bloomberg Barclays Euro Short Treasury (0-12 Months) Bond"/>
    <x v="411"/>
    <n v="50"/>
    <s v="www.ishares.com"/>
    <m/>
    <s v="https://www.ishares.com/de/privatanleger/de/produkte/251741/ishares-euro-government-bond-01yr-ucits-etf/1478358465952.ajax?fileType=csv&amp;fileName=EUN6_holdings&amp;dataType=fund"/>
    <m/>
    <m/>
    <m/>
    <m/>
    <m/>
  </r>
  <r>
    <x v="3"/>
    <s v="IE00B6YX5F63"/>
    <s v="SPDR Bloomberg Barclays 1-3 Year Euro Government Bond UCITS ETF"/>
    <x v="25"/>
    <e v="#N/A"/>
    <x v="29"/>
    <e v="#N/A"/>
    <m/>
    <m/>
    <s v="Bonds"/>
    <e v="#N/A"/>
    <x v="12"/>
    <s v="SYB3"/>
    <s v="SYB3.DE"/>
    <s v="SYB3 GY"/>
    <m/>
    <n v="1.5E-3"/>
    <n v="3.3136818181818199"/>
    <n v="2.9462900454545462"/>
    <s v="17:00 - 17:30"/>
    <n v="1.4999999999999999E-2"/>
    <x v="1"/>
    <x v="0"/>
    <s v="Distributing Optimised"/>
    <x v="1"/>
    <x v="0"/>
    <s v="50000 EUR"/>
    <s v="ETF"/>
    <d v="2014-12-09T00:00:00"/>
    <s v=""/>
    <s v="INSYB3"/>
    <s v="Bloomberg Barclays Euro Treasury 1-3 Year Bond"/>
    <x v="412"/>
    <n v="51"/>
    <s v="www.spdrseurope.com"/>
    <m/>
    <m/>
    <m/>
    <m/>
    <m/>
    <m/>
    <m/>
  </r>
  <r>
    <x v="3"/>
    <s v="IE00BS7K8821"/>
    <s v="SPDR Barclays 3-5 Year Euro Government Bond UCITS ETF"/>
    <x v="25"/>
    <e v="#N/A"/>
    <x v="29"/>
    <e v="#N/A"/>
    <m/>
    <m/>
    <s v="Bonds"/>
    <e v="#N/A"/>
    <x v="12"/>
    <s v="SYB4"/>
    <s v="SYB4.DE"/>
    <s v="SYB4 GY"/>
    <m/>
    <n v="1.5E-3"/>
    <n v="8.2526363636363609"/>
    <n v="7.6723834545454546"/>
    <s v="17:00 - 17:30"/>
    <n v="1.4999999999999999E-2"/>
    <x v="1"/>
    <x v="0"/>
    <s v="Distributing Optimised"/>
    <x v="1"/>
    <x v="0"/>
    <s v="50000 EUR"/>
    <s v="ETF"/>
    <d v="2014-12-05T00:00:00"/>
    <s v=""/>
    <s v="INSYB4"/>
    <s v="Bloomberg Barclays Euro Treasury 3-5 Year Bond"/>
    <x v="412"/>
    <n v="52"/>
    <s v="www.spdrseurope.com"/>
    <m/>
    <m/>
    <m/>
    <m/>
    <m/>
    <m/>
    <m/>
  </r>
  <r>
    <x v="3"/>
    <s v="LU1650489385"/>
    <s v="Lyxor Euro Government Bond 10-15Y (DR) UCITS ETF - Acc"/>
    <x v="25"/>
    <e v="#N/A"/>
    <x v="29"/>
    <e v="#N/A"/>
    <m/>
    <m/>
    <s v="Bonds"/>
    <e v="#N/A"/>
    <x v="1"/>
    <s v="LYQ6"/>
    <s v="MTE.DE"/>
    <s v="LYQ6 GY"/>
    <m/>
    <n v="1.65E-3"/>
    <n v="10.160181818181799"/>
    <n v="9.7584817727272721"/>
    <s v="10:30 - 11:00"/>
    <n v="0.01"/>
    <x v="0"/>
    <x v="2"/>
    <s v="Accumulating Full Replication"/>
    <x v="1"/>
    <x v="0"/>
    <s v="100000 EUR"/>
    <s v="ETF"/>
    <e v="#N/A"/>
    <s v=".INMTE"/>
    <s v="EM1015IV"/>
    <s v="Bloomberg Barclays Euro Treasury 50bn 10-15 Year Bond"/>
    <x v="412"/>
    <n v="53"/>
    <s v="www.lyxoretf.de"/>
    <m/>
    <m/>
    <m/>
    <m/>
    <m/>
    <m/>
    <m/>
  </r>
  <r>
    <x v="3"/>
    <s v="LU1650489898"/>
    <s v="Lyxor Euro Government Bond 10-15Y (DR) UCITS ETF - Dist"/>
    <x v="25"/>
    <e v="#N/A"/>
    <x v="29"/>
    <e v="#N/A"/>
    <m/>
    <m/>
    <s v="Bonds"/>
    <e v="#N/A"/>
    <x v="1"/>
    <s v="NADB"/>
    <s v="NADB.DE"/>
    <s v="NADB GY"/>
    <m/>
    <n v="1.6999999999999999E-3"/>
    <n v="15.963772727272699"/>
    <n v="10.436846681818183"/>
    <s v="10:30 - 11:00"/>
    <n v="1.4999999999999999E-2"/>
    <x v="1"/>
    <x v="2"/>
    <s v="Distributing Full Replication"/>
    <x v="1"/>
    <x v="0"/>
    <s v="100000 EUR"/>
    <s v="ETF"/>
    <e v="#N/A"/>
    <s v="NADBEURINAV=SOLA"/>
    <s v="CNAVF507"/>
    <s v="Bloomberg Barclays Euro Treasury 50bn 10-15 Year Bond"/>
    <x v="412"/>
    <n v="53"/>
    <s v="www.lyxoretf.de"/>
    <m/>
    <m/>
    <m/>
    <m/>
    <m/>
    <m/>
    <m/>
  </r>
  <r>
    <x v="3"/>
    <s v="LU1650487413"/>
    <s v="Lyxor Euro Government Bond 1-3Y (DR) UCITS ETF - Acc"/>
    <x v="25"/>
    <e v="#N/A"/>
    <x v="29"/>
    <e v="#N/A"/>
    <m/>
    <m/>
    <s v="Bonds"/>
    <e v="#N/A"/>
    <x v="1"/>
    <s v="LYQ2"/>
    <s v="LYQ2.DE"/>
    <s v="LYQ2 GY"/>
    <m/>
    <n v="1.65E-3"/>
    <n v="4.2041363636363602"/>
    <n v="4.0118658636363627"/>
    <s v="09:30 - 10:00"/>
    <n v="0.01"/>
    <x v="0"/>
    <x v="2"/>
    <s v="Accumulating Full Replication"/>
    <x v="1"/>
    <x v="0"/>
    <s v="100000 EUR"/>
    <s v="ETF"/>
    <e v="#N/A"/>
    <s v=".INMTA"/>
    <s v="EM13IV"/>
    <s v="Bloomberg Barclays Euro Treasury 50bn 1-3 Year Bond"/>
    <x v="412"/>
    <n v="54"/>
    <s v="www.lyxoretf.de"/>
    <m/>
    <m/>
    <m/>
    <m/>
    <m/>
    <m/>
    <m/>
  </r>
  <r>
    <x v="3"/>
    <s v="LU1650487926"/>
    <s v="Lyxor Euro Government Bond 1-3Y (DR) UCITS ETF - Dist"/>
    <x v="25"/>
    <e v="#N/A"/>
    <x v="29"/>
    <e v="#N/A"/>
    <m/>
    <m/>
    <s v="Bonds"/>
    <e v="#N/A"/>
    <x v="1"/>
    <s v="EGV3"/>
    <s v="EGV3.DE"/>
    <s v="EGV3 GY"/>
    <m/>
    <n v="1.65E-3"/>
    <n v="7.6254090909090904"/>
    <n v="6.2319025909090895"/>
    <s v="12:00 - 12:30"/>
    <n v="1.4999999999999999E-2"/>
    <x v="1"/>
    <x v="2"/>
    <s v="Distributing Full Replication"/>
    <x v="1"/>
    <x v="0"/>
    <s v="100000 EUR"/>
    <s v="ETF"/>
    <e v="#N/A"/>
    <s v="EGV3EURINAV=SOLA"/>
    <s v="CNAVF502"/>
    <s v="Bloomberg Barclays Euro Treasury 50bn 1-3 Year Bond"/>
    <x v="412"/>
    <n v="54"/>
    <s v="www.lyxoretf.de"/>
    <m/>
    <m/>
    <m/>
    <m/>
    <m/>
    <m/>
    <m/>
  </r>
  <r>
    <x v="3"/>
    <s v="LU1287023268"/>
    <s v="Lyxor Euro Government Bond 15+Y (DR) UCITS ETF - Acc"/>
    <x v="25"/>
    <e v="#N/A"/>
    <x v="29"/>
    <e v="#N/A"/>
    <m/>
    <m/>
    <s v="Bonds"/>
    <e v="#N/A"/>
    <x v="1"/>
    <s v="LYXF"/>
    <s v="LYXF.DE"/>
    <s v="LYXF GY"/>
    <m/>
    <n v="1.65E-3"/>
    <n v="15.1964090909091"/>
    <n v="14.656721090909093"/>
    <s v="10:30 - 11:00"/>
    <n v="0.01"/>
    <x v="0"/>
    <x v="2"/>
    <s v="Accumulating Full Replication"/>
    <x v="1"/>
    <x v="0"/>
    <s v="100000 EUR"/>
    <s v="ETF"/>
    <e v="#N/A"/>
    <s v="INMTFINAV.PA"/>
    <s v="EM15IV"/>
    <s v="Bloomberg Barclays Euro Treasury 50bn 15+ Year Bond"/>
    <x v="412"/>
    <n v="55"/>
    <s v="www.lyxoretf.de"/>
    <m/>
    <m/>
    <m/>
    <m/>
    <m/>
    <m/>
    <m/>
  </r>
  <r>
    <x v="3"/>
    <s v="LU2090062782"/>
    <s v="Lyxor Euro Government Bond 15+Y (DR) UCITS ETF - Dist"/>
    <x v="25"/>
    <e v="#N/A"/>
    <x v="29"/>
    <e v="#N/A"/>
    <m/>
    <m/>
    <s v="Bonds"/>
    <e v="#N/A"/>
    <x v="1"/>
    <s v="E15G"/>
    <s v="E15G.DE"/>
    <s v="E15G GY"/>
    <m/>
    <n v="1.65E-3"/>
    <n v="23.189545454545499"/>
    <n v="22.144894136363636"/>
    <s v="09:30 - 10:00"/>
    <n v="1.4999999999999999E-2"/>
    <x v="1"/>
    <x v="2"/>
    <s v="Distributing Full Replication"/>
    <x v="1"/>
    <x v="0"/>
    <s v="100000 EUR"/>
    <s v="ETF"/>
    <e v="#N/A"/>
    <s v="E15GEURINAV=SOLA"/>
    <s v="E15GIV"/>
    <s v="Bloomberg Barclays Euro Treasury 50bn 15+ Year Bond"/>
    <x v="412"/>
    <n v="55"/>
    <s v="www.lyxoretf.de"/>
    <m/>
    <m/>
    <m/>
    <m/>
    <m/>
    <m/>
    <m/>
  </r>
  <r>
    <x v="3"/>
    <s v="LU1686832277"/>
    <s v="Lyxor Euro Government Bond 25+Y (DR) UCITS ETF - Dist"/>
    <x v="25"/>
    <e v="#N/A"/>
    <x v="29"/>
    <e v="#N/A"/>
    <m/>
    <m/>
    <s v="Bonds"/>
    <e v="#N/A"/>
    <x v="1"/>
    <s v="DFOB"/>
    <s v="DFOB.DE"/>
    <s v="DFOB GY"/>
    <m/>
    <n v="1E-3"/>
    <n v="23.057090909090899"/>
    <n v="22.062482272727269"/>
    <s v="09:30 - 10:00"/>
    <n v="1.4999999999999999E-2"/>
    <x v="1"/>
    <x v="2"/>
    <s v="Distributing Full Replication"/>
    <x v="1"/>
    <x v="0"/>
    <s v="100000 EUR"/>
    <s v="ETF"/>
    <e v="#N/A"/>
    <s v="DFOBEURINAV=SOLA"/>
    <s v="DFOBIV"/>
    <s v="Bloomberg Barclays Euro Treasury 50bn 25+ Year Bond"/>
    <x v="412"/>
    <n v="56"/>
    <s v="www.lyxoretf.de"/>
    <m/>
    <m/>
    <m/>
    <m/>
    <m/>
    <m/>
    <m/>
  </r>
  <r>
    <x v="3"/>
    <s v="LU1650488494"/>
    <s v="Lyxor Euro Government Bond 3-5Y (DR) UCITS ETF - Acc"/>
    <x v="25"/>
    <e v="#N/A"/>
    <x v="29"/>
    <e v="#N/A"/>
    <m/>
    <m/>
    <s v="Bonds"/>
    <e v="#N/A"/>
    <x v="1"/>
    <s v="LYQ3"/>
    <s v="LYQ3.DE"/>
    <s v="LYQ3 GY"/>
    <m/>
    <n v="1.65E-3"/>
    <n v="6.2814545454545501"/>
    <n v="6.1283485454545437"/>
    <s v="11:30 - 12:00"/>
    <n v="0.01"/>
    <x v="0"/>
    <x v="2"/>
    <s v="Accumulating Full Replication"/>
    <x v="1"/>
    <x v="0"/>
    <s v="100000 EUR"/>
    <s v="ETF"/>
    <e v="#N/A"/>
    <s v=".INMTB"/>
    <s v="EM35IV"/>
    <s v="Bloomberg Barclays Euro Treasury 50bn 3-5 Year Bond"/>
    <x v="412"/>
    <n v="57"/>
    <s v="www.lyxoretf.de"/>
    <m/>
    <m/>
    <m/>
    <m/>
    <m/>
    <m/>
    <m/>
  </r>
  <r>
    <x v="3"/>
    <s v="LU1650488817"/>
    <s v="Lyxor Euro Government Bond 3-5Y (DR) UCITS ETF - Dist"/>
    <x v="25"/>
    <e v="#N/A"/>
    <x v="29"/>
    <e v="#N/A"/>
    <m/>
    <m/>
    <s v="Bonds"/>
    <e v="#N/A"/>
    <x v="1"/>
    <s v="EGV5"/>
    <s v="EGV5.DE"/>
    <s v="EGV5 GY"/>
    <m/>
    <n v="1.65E-3"/>
    <n v="9.4105909090909101"/>
    <n v="7.9624993181818189"/>
    <s v="11:30 - 12:00"/>
    <n v="1.4999999999999999E-2"/>
    <x v="1"/>
    <x v="2"/>
    <s v="Distributing Full Replication"/>
    <x v="1"/>
    <x v="0"/>
    <s v="100000 EUR"/>
    <s v="ETF"/>
    <e v="#N/A"/>
    <s v="EGV5EURINAV=SOLA"/>
    <s v="CNAVF503"/>
    <s v="Bloomberg Barclays Euro Treasury 50bn 3-5 Year Bond"/>
    <x v="412"/>
    <n v="57"/>
    <s v="www.lyxoretf.de"/>
    <m/>
    <m/>
    <m/>
    <m/>
    <m/>
    <m/>
    <m/>
  </r>
  <r>
    <x v="3"/>
    <s v="LU1287023003"/>
    <s v="Lyxor Euro Government Bond 5-7Y (DR) UCITS ETF - Acc"/>
    <x v="25"/>
    <e v="#N/A"/>
    <x v="29"/>
    <e v="#N/A"/>
    <m/>
    <m/>
    <s v="Bonds"/>
    <e v="#N/A"/>
    <x v="1"/>
    <s v="LYXC"/>
    <s v="LYXC.DE"/>
    <s v="LYXC GY"/>
    <m/>
    <n v="1.65E-3"/>
    <n v="4.67477272727273"/>
    <n v="4.5858851818181812"/>
    <s v="11:30 - 12:00"/>
    <n v="0.01"/>
    <x v="0"/>
    <x v="2"/>
    <s v="Accumulating Full Replication"/>
    <x v="1"/>
    <x v="0"/>
    <s v="100000 EUR"/>
    <s v="ETF"/>
    <e v="#N/A"/>
    <s v="INMTCINAV.PA"/>
    <s v="EM57IV"/>
    <s v="Bloomberg Barclays Euro Treasury 50bn 5-7 Year Bond"/>
    <x v="412"/>
    <n v="58"/>
    <s v="www.lyxoretf.de"/>
    <m/>
    <m/>
    <m/>
    <m/>
    <m/>
    <m/>
    <m/>
  </r>
  <r>
    <x v="3"/>
    <s v="LU2090062865"/>
    <s v="Lyxor Euro Government Bond 5-7Y (DR) UCITS ETF - Dist"/>
    <x v="25"/>
    <e v="#N/A"/>
    <x v="29"/>
    <e v="#N/A"/>
    <m/>
    <m/>
    <s v="Bonds"/>
    <e v="#N/A"/>
    <x v="1"/>
    <s v="EGV7"/>
    <s v="EGV7.DE"/>
    <s v="EGV7 GY"/>
    <m/>
    <n v="1.6999999999999999E-3"/>
    <n v="10.736090909090899"/>
    <n v="8.9830455454545461"/>
    <s v="10:30 - 11:00"/>
    <n v="1.4999999999999999E-2"/>
    <x v="1"/>
    <x v="2"/>
    <s v="Distributing Full Replication"/>
    <x v="1"/>
    <x v="0"/>
    <s v="100000 EUR"/>
    <s v="ETF"/>
    <e v="#N/A"/>
    <s v="EGV7EURINAV=SOLA"/>
    <s v="CNAVF504"/>
    <s v="Bloomberg Barclays Euro Treasury 50bn 5-7 Year Bond"/>
    <x v="412"/>
    <n v="58"/>
    <s v="www.lyxoretf.de"/>
    <m/>
    <m/>
    <m/>
    <m/>
    <m/>
    <m/>
    <m/>
  </r>
  <r>
    <x v="3"/>
    <s v="LU1287023185"/>
    <s v="Lyxor Euro Government Bond 7-10Y (DR) UCITS ETF - Acc"/>
    <x v="25"/>
    <e v="#N/A"/>
    <x v="29"/>
    <e v="#N/A"/>
    <m/>
    <m/>
    <s v="Bonds"/>
    <e v="#N/A"/>
    <x v="1"/>
    <s v="LYXD"/>
    <s v="LYXD.DE"/>
    <s v="LYXD GY"/>
    <m/>
    <n v="1.65E-3"/>
    <n v="5.0476363636363599"/>
    <n v="4.9387903636363637"/>
    <s v="09:30 - 10:00"/>
    <n v="0.01"/>
    <x v="0"/>
    <x v="2"/>
    <s v="Accumulating Full Replication"/>
    <x v="1"/>
    <x v="0"/>
    <s v="100000 EUR"/>
    <s v="ETF"/>
    <e v="#N/A"/>
    <s v="INMTDINAV.PA"/>
    <s v="EM710IV"/>
    <s v="Bloomberg Barclays Euro Treasury 50bn 7-10 Year Bond"/>
    <x v="412"/>
    <n v="59"/>
    <s v="www.lyxoretf.de"/>
    <m/>
    <m/>
    <m/>
    <m/>
    <m/>
    <m/>
    <m/>
  </r>
  <r>
    <x v="3"/>
    <s v="LU2090062949"/>
    <s v="Lyxor Euro Government Bond 7-10Y (DR) UCITS ETF - Dist"/>
    <x v="25"/>
    <e v="#N/A"/>
    <x v="29"/>
    <e v="#N/A"/>
    <m/>
    <m/>
    <s v="Bonds"/>
    <e v="#N/A"/>
    <x v="1"/>
    <s v="MTDD"/>
    <s v="MTDD.DE"/>
    <s v="MTDD GY"/>
    <m/>
    <n v="1.6999999999999999E-3"/>
    <n v="11.034136363636399"/>
    <n v="8.4031403181818192"/>
    <s v="10:30 - 11:00"/>
    <n v="1.4999999999999999E-2"/>
    <x v="1"/>
    <x v="2"/>
    <s v="Distributing Full Replication"/>
    <x v="1"/>
    <x v="0"/>
    <s v="100000 EUR"/>
    <s v="ETF"/>
    <e v="#N/A"/>
    <s v="MTDDEURINAV=SOLA"/>
    <s v="CNAVF505"/>
    <s v="Bloomberg Barclays Euro Treasury 50bn 7-10 Year Bond"/>
    <x v="412"/>
    <n v="59"/>
    <s v="www.lyxoretf.de"/>
    <m/>
    <m/>
    <m/>
    <m/>
    <m/>
    <m/>
    <m/>
  </r>
  <r>
    <x v="3"/>
    <s v="LU1650490474"/>
    <s v="Lyxor Euro Government Bond (DR) UCITS ETF - Acc"/>
    <x v="25"/>
    <e v="#N/A"/>
    <x v="29"/>
    <e v="#N/A"/>
    <m/>
    <m/>
    <s v="Bonds"/>
    <e v="#N/A"/>
    <x v="1"/>
    <s v="LYQ1"/>
    <s v="MTX.DE"/>
    <s v="LYQ1 GY"/>
    <m/>
    <n v="1.65E-3"/>
    <n v="6.8345909090909096"/>
    <n v="6.6572917727272714"/>
    <s v="15:30 - 16:00"/>
    <n v="0.01"/>
    <x v="0"/>
    <x v="0"/>
    <s v="Accumulating Optimised"/>
    <x v="1"/>
    <x v="0"/>
    <s v="100000 EUR"/>
    <s v="ETF"/>
    <d v="2017-11-24T00:00:00"/>
    <s v=".INMTX"/>
    <s v="EMGIV"/>
    <s v="Bloomberg Barclays Euro Treasury 50bn Bond"/>
    <x v="412"/>
    <n v="60"/>
    <s v="www.lyxoretf.de"/>
    <m/>
    <m/>
    <m/>
    <m/>
    <m/>
    <m/>
    <m/>
  </r>
  <r>
    <x v="3"/>
    <s v="LU1481202692"/>
    <s v="BNP Paribas Easy Bloomberg Barclays Euro Aggregate Treasury UCITS ETF"/>
    <x v="25"/>
    <e v="#N/A"/>
    <x v="29"/>
    <e v="#N/A"/>
    <m/>
    <m/>
    <s v="Bonds"/>
    <e v="#N/A"/>
    <x v="4"/>
    <s v="JBEM"/>
    <s v="JBEM.DE"/>
    <s v="JBEM GY"/>
    <m/>
    <n v="1.5E-3"/>
    <n v="22.1651818181818"/>
    <n v="21.982064090909091"/>
    <s v="14:30 - 15:00"/>
    <n v="0.01"/>
    <x v="0"/>
    <x v="0"/>
    <s v="Accumulating Optimised"/>
    <x v="1"/>
    <x v="0"/>
    <s v="50000 EUR"/>
    <s v="ETF"/>
    <e v="#N/A"/>
    <s v="INJBEMINAV.PA"/>
    <s v="IJBEM"/>
    <s v="Bloomberg Barclays Euro Treasury Bond"/>
    <x v="412"/>
    <n v="61"/>
    <s v="www.easy.bnpparibas.de"/>
    <m/>
    <m/>
    <m/>
    <m/>
    <m/>
    <m/>
    <m/>
  </r>
  <r>
    <x v="3"/>
    <s v="IE00B4WXJJ64"/>
    <s v="iShares Core EUR Govt Bond UCITS ETF EUR (Dist)"/>
    <x v="25"/>
    <n v="99.910000000000124"/>
    <x v="29"/>
    <n v="99.980000000000132"/>
    <m/>
    <m/>
    <s v="Bonds"/>
    <n v="4.2300000000000004"/>
    <x v="2"/>
    <s v="EUNH"/>
    <s v="EUNH.DE"/>
    <s v="EUNH GY"/>
    <m/>
    <n v="8.9999999999999998E-4"/>
    <n v="4.6334090909090904"/>
    <n v="3.9103160909090904"/>
    <s v="11:30 - 12:00"/>
    <n v="0.01"/>
    <x v="1"/>
    <x v="0"/>
    <s v="Distributing Optimised"/>
    <x v="1"/>
    <x v="0"/>
    <s v="100000 EUR"/>
    <s v="ETF"/>
    <d v="2009-04-20T00:00:00"/>
    <s v="SEGAEUR.DE"/>
    <s v="INAVSEAE"/>
    <s v="Bloomberg Barclays Euro Treasury Bond"/>
    <x v="412"/>
    <n v="61"/>
    <s v="www.ishares.com"/>
    <m/>
    <s v="https://www.ishares.com/de/privatanleger/de/produkte/251740/ishares-euro-government-bond-ucits-etf/1478358465952.ajax?fileType=csv&amp;fileName=EUNH_holdings&amp;dataType=fund"/>
    <m/>
    <m/>
    <m/>
    <m/>
    <m/>
  </r>
  <r>
    <x v="3"/>
    <s v="IE00B3S5XW04"/>
    <s v="SPDR Bloomberg Barclays Euro Government Bond UCITS ETF"/>
    <x v="25"/>
    <e v="#N/A"/>
    <x v="29"/>
    <e v="#N/A"/>
    <m/>
    <m/>
    <s v="Bonds"/>
    <e v="#N/A"/>
    <x v="12"/>
    <s v="SYBB"/>
    <s v="SYBB.DE"/>
    <s v="SYBB GY"/>
    <m/>
    <n v="1.5E-3"/>
    <n v="6.4768181818181798"/>
    <n v="6.0744352727272721"/>
    <s v="11:00 - 11:30"/>
    <n v="1.4999999999999999E-2"/>
    <x v="1"/>
    <x v="0"/>
    <s v="Distributing Optimised"/>
    <x v="1"/>
    <x v="0"/>
    <s v="50000 EUR"/>
    <s v="ETF"/>
    <d v="2014-12-09T00:00:00"/>
    <s v=".INSYBBE"/>
    <s v="INSYBBE"/>
    <s v="Bloomberg Barclays Euro Treasury Bond"/>
    <x v="412"/>
    <n v="61"/>
    <s v="www.spdrseurope.com"/>
    <m/>
    <m/>
    <m/>
    <m/>
    <m/>
    <m/>
    <m/>
  </r>
  <r>
    <x v="3"/>
    <s v="IE00BZ163H91"/>
    <s v="Vanguard EUR Eurozone Government Bond UCITS ETF"/>
    <x v="25"/>
    <e v="#N/A"/>
    <x v="29"/>
    <e v="#N/A"/>
    <m/>
    <m/>
    <s v="Bonds"/>
    <e v="#N/A"/>
    <x v="16"/>
    <s v="VGEB"/>
    <s v="VGEB.DE"/>
    <s v="VGEB GY"/>
    <m/>
    <n v="6.9999999999999999E-4"/>
    <n v="6.9437727272727301"/>
    <n v="6.3880643181818186"/>
    <s v="16:30 - 17:00"/>
    <n v="1.4999999999999999E-2"/>
    <x v="1"/>
    <x v="0"/>
    <s v="Distributing Optimised"/>
    <x v="1"/>
    <x v="0"/>
    <s v="2100 shares"/>
    <s v="ETF"/>
    <d v="2016-02-25T00:00:00"/>
    <s v=""/>
    <s v="IVETY"/>
    <s v="Bloomberg Barclays Euro Treasury Bond"/>
    <x v="412"/>
    <n v="61"/>
    <s v="www.de.vanguard"/>
    <m/>
    <m/>
    <m/>
    <m/>
    <m/>
    <m/>
    <m/>
  </r>
  <r>
    <x v="3"/>
    <s v="IE00BH04GL39"/>
    <s v="Vanguard EUR Eurozone Government Bond UCITS ETF - (EUR) Accumulating"/>
    <x v="25"/>
    <e v="#N/A"/>
    <x v="29"/>
    <e v="#N/A"/>
    <m/>
    <m/>
    <s v="Bonds"/>
    <e v="#N/A"/>
    <x v="16"/>
    <s v="VGEA"/>
    <s v="VGEA.DE"/>
    <s v="VGEA GY"/>
    <m/>
    <n v="6.9999999999999999E-4"/>
    <n v="8.6620909090909102"/>
    <n v="8.1889819545454543"/>
    <s v="10:00 - 10:30"/>
    <n v="1.4999999999999999E-2"/>
    <x v="0"/>
    <x v="0"/>
    <s v="Accumulating Optimised"/>
    <x v="1"/>
    <x v="0"/>
    <s v="2100 shares"/>
    <s v="ETF"/>
    <e v="#N/A"/>
    <s v=""/>
    <s v="IVGEAEUR"/>
    <s v="Bloomberg Barclays Euro Treasury Bond"/>
    <x v="412"/>
    <n v="61"/>
    <s v="www.de.vanguard"/>
    <m/>
    <m/>
    <m/>
    <m/>
    <m/>
    <m/>
    <m/>
  </r>
  <r>
    <x v="3"/>
    <s v="IE00BD49RJ15"/>
    <s v="WisdomTree EUR Government Bond Enhanced Yield UCITS ETF - EUR"/>
    <x v="25"/>
    <e v="#N/A"/>
    <x v="29"/>
    <e v="#N/A"/>
    <m/>
    <m/>
    <s v="Bonds"/>
    <e v="#N/A"/>
    <x v="5"/>
    <s v="WTDR"/>
    <s v="WTDR.DE"/>
    <s v="WTDR GY"/>
    <m/>
    <n v="1.6000000000000001E-3"/>
    <n v="17.5104545454545"/>
    <n v="17.394420090909094"/>
    <s v="14:30 - 15:00"/>
    <n v="0.03"/>
    <x v="1"/>
    <x v="0"/>
    <s v="Distributing Optimised"/>
    <x v="1"/>
    <x v="0"/>
    <s v="100000 EUR"/>
    <s v="ETF"/>
    <e v="#N/A"/>
    <s v="GOVEWINAV.DE"/>
    <s v="GOVEEIV"/>
    <s v="Bloomberg Barclays Euro Treasury Enhanced Yield Bond"/>
    <x v="412"/>
    <n v="62"/>
    <s v="www.wisdomtree.eu/home"/>
    <m/>
    <m/>
    <m/>
    <m/>
    <m/>
    <m/>
    <m/>
  </r>
  <r>
    <x v="3"/>
    <s v="IE00BD49RK20"/>
    <s v="WisdomTree EUR Government Bond Enhanced Yield UCITS ETF - EUR Acc"/>
    <x v="25"/>
    <e v="#N/A"/>
    <x v="29"/>
    <e v="#N/A"/>
    <m/>
    <m/>
    <s v="Bonds"/>
    <e v="#N/A"/>
    <x v="5"/>
    <s v="WTDS"/>
    <s v="WTDS.DE"/>
    <s v="WTDS GY"/>
    <m/>
    <n v="1.6000000000000001E-3"/>
    <n v="17.559090909090902"/>
    <n v="17.453485318181819"/>
    <s v="14:30 - 15:00"/>
    <n v="0.03"/>
    <x v="0"/>
    <x v="0"/>
    <s v="Accumulating Optimised"/>
    <x v="1"/>
    <x v="0"/>
    <s v="100000 EUR"/>
    <s v="ETF"/>
    <e v="#N/A"/>
    <s v="WGOVWINAV.DE"/>
    <s v="WGOVEIV"/>
    <s v="Bloomberg Barclays Euro Treasury Enhanced Yield Bond"/>
    <x v="412"/>
    <n v="62"/>
    <s v="www.wisdomtree.eu/home"/>
    <m/>
    <m/>
    <m/>
    <m/>
    <m/>
    <m/>
    <m/>
  </r>
  <r>
    <x v="3"/>
    <s v="IE00BGJWWX56"/>
    <s v="Invesco Euro Government Bond UCITS ETF"/>
    <x v="25"/>
    <e v="#N/A"/>
    <x v="29"/>
    <e v="#N/A"/>
    <m/>
    <m/>
    <s v="Bonds"/>
    <e v="#N/A"/>
    <x v="11"/>
    <s v="EIBB"/>
    <s v="EIBB.DE"/>
    <s v="EIBB GY"/>
    <m/>
    <n v="1E-3"/>
    <n v="7.5682727272727304"/>
    <n v="7.4452236363636359"/>
    <s v="12:30 - 13:00"/>
    <n v="0.01"/>
    <x v="1"/>
    <x v="0"/>
    <s v="Distributing Optimised"/>
    <x v="1"/>
    <x v="0"/>
    <s v="100000 EUR"/>
    <s v="ETF"/>
    <e v="#N/A"/>
    <s v="3O32INAV.DE"/>
    <s v="EIBBIN"/>
    <s v="Bloomberg Barclays Euro Treasury Majors Bond"/>
    <x v="412"/>
    <n v="63"/>
    <s v="etf.invesco.com"/>
    <m/>
    <m/>
    <m/>
    <m/>
    <m/>
    <m/>
    <m/>
  </r>
  <r>
    <x v="3"/>
    <s v="IE00BKWD3B81"/>
    <s v="Invesco Euro Corporate Hybrid Bond UCITS ETF - Acc"/>
    <x v="25"/>
    <e v="#N/A"/>
    <x v="29"/>
    <e v="#N/A"/>
    <m/>
    <m/>
    <s v="Bonds"/>
    <e v="#N/A"/>
    <x v="11"/>
    <s v="EHBA"/>
    <s v="EHBA.DE"/>
    <s v="EHBA GY"/>
    <m/>
    <n v="3.8999999999999998E-3"/>
    <n v="43.394045454545498"/>
    <n v="42.869126863636367"/>
    <s v="12:00 - 12:30"/>
    <n v="0.01"/>
    <x v="0"/>
    <x v="2"/>
    <s v="Accumulating Full Replication"/>
    <x v="1"/>
    <x v="0"/>
    <s v="100000 EUR"/>
    <s v="ETF"/>
    <e v="#N/A"/>
    <s v="3Q09INAV.DE"/>
    <s v="EHBAIN"/>
    <s v="Bloomberg Barclays Euro Universal Corporate ex Financials Hybrid Capital Securities 8% Capped Bond"/>
    <x v="413"/>
    <n v="64"/>
    <s v="etf.invesco.com"/>
    <m/>
    <m/>
    <m/>
    <m/>
    <m/>
    <m/>
    <m/>
  </r>
  <r>
    <x v="3"/>
    <s v="IE00BKWD3966"/>
    <s v="Invesco Euro Corporate Hybrid Bond UCITS ETF - Dist"/>
    <x v="25"/>
    <e v="#N/A"/>
    <x v="29"/>
    <e v="#N/A"/>
    <m/>
    <m/>
    <s v="Bonds"/>
    <e v="#N/A"/>
    <x v="11"/>
    <s v="EHBD"/>
    <s v="EHBD.DE"/>
    <s v="EHBD GY"/>
    <m/>
    <n v="3.8999999999999998E-3"/>
    <n v="33.0685454545455"/>
    <n v="31.329816409090913"/>
    <s v="15:30 - 16:00"/>
    <n v="0.01"/>
    <x v="1"/>
    <x v="2"/>
    <s v="Distributing Full Replication"/>
    <x v="1"/>
    <x v="0"/>
    <s v="100000 EUR"/>
    <s v="ETF"/>
    <e v="#N/A"/>
    <s v="3Q07INAV.DE"/>
    <s v="EHBDIN"/>
    <s v="Bloomberg Barclays Euro Universal Corporate ex Financials Hybrid Capital Securities 8% Capped Bond"/>
    <x v="413"/>
    <n v="64"/>
    <s v="etf.invesco.com"/>
    <m/>
    <m/>
    <m/>
    <m/>
    <m/>
    <m/>
    <m/>
  </r>
  <r>
    <x v="3"/>
    <s v="IE00B5V94313"/>
    <s v="iShares Germany Govt Bond UCITS ETF EUR (Dist)"/>
    <x v="25"/>
    <e v="#N/A"/>
    <x v="6"/>
    <e v="#N/A"/>
    <m/>
    <m/>
    <s v="Bonds"/>
    <e v="#N/A"/>
    <x v="2"/>
    <s v="IS0L"/>
    <s v="IS0L.DE"/>
    <s v="IS0L GY"/>
    <m/>
    <n v="2E-3"/>
    <n v="5.5365454545454504"/>
    <n v="5.266162500000001"/>
    <s v="13:30 - 14:00"/>
    <n v="1.4999999999999999E-2"/>
    <x v="1"/>
    <x v="0"/>
    <s v="Distributing Optimised"/>
    <x v="1"/>
    <x v="0"/>
    <s v="100000 EUR"/>
    <s v="ETF"/>
    <d v="2012-05-09T00:00:00"/>
    <s v="IDEUEINAV.DE"/>
    <s v="INAVDEUE"/>
    <s v="Bloomberg Barclays Germany Treasury Bond"/>
    <x v="414"/>
    <n v="65"/>
    <s v="www.ishares.com"/>
    <m/>
    <m/>
    <m/>
    <m/>
    <m/>
    <m/>
    <m/>
  </r>
  <r>
    <x v="3"/>
    <s v="LU1737654019"/>
    <s v="Amundi Index Barclays Global AGG 500M UCITS ETF DR - EUR (D)"/>
    <x v="25"/>
    <e v="#N/A"/>
    <x v="29"/>
    <e v="#N/A"/>
    <m/>
    <m/>
    <s v="Bonds"/>
    <e v="#N/A"/>
    <x v="6"/>
    <s v="10AM"/>
    <s v="10AM.DE"/>
    <s v="10AM GY"/>
    <m/>
    <n v="1E-3"/>
    <n v="34.157499999999999"/>
    <n v="31.742520954545455"/>
    <s v="12:30 - 13:00"/>
    <n v="0.02"/>
    <x v="1"/>
    <x v="2"/>
    <s v="Distributing Full Replication"/>
    <x v="0"/>
    <x v="0"/>
    <s v="2000 shares"/>
    <s v="ETF"/>
    <e v="#N/A"/>
    <s v="IGAGGINAV.PA"/>
    <s v="IGAGG"/>
    <s v="Bloomberg Barclays Global Aggregate (500 Million)"/>
    <x v="415"/>
    <n v="66"/>
    <s v="www.amundietf.de"/>
    <m/>
    <m/>
    <m/>
    <m/>
    <m/>
    <m/>
    <m/>
  </r>
  <r>
    <x v="3"/>
    <s v="IE00BF1QPL78"/>
    <s v="SPDR Bloomberg Barclays Global Aggregate Bond EUR Hdg UCITS ETF"/>
    <x v="25"/>
    <e v="#N/A"/>
    <x v="29"/>
    <e v="#N/A"/>
    <m/>
    <m/>
    <s v="Bonds"/>
    <e v="#N/A"/>
    <x v="12"/>
    <s v="SPFE"/>
    <s v="SPFE.DE"/>
    <s v="SPFE GY"/>
    <m/>
    <n v="1E-3"/>
    <n v="18.706681818181799"/>
    <n v="16.026994909090909"/>
    <s v="12:00 - 12:30"/>
    <n v="1.4999999999999999E-2"/>
    <x v="1"/>
    <x v="0"/>
    <s v="Distributing Optimised"/>
    <x v="1"/>
    <x v="0"/>
    <s v="100000 EUR"/>
    <s v="ETF"/>
    <e v="#N/A"/>
    <s v=""/>
    <s v="INSPFE"/>
    <s v="Bloomberg Barclays Global Aggregate Bond EUR Hedged"/>
    <x v="415"/>
    <n v="67"/>
    <s v="www.spdrseurope.com"/>
    <m/>
    <m/>
    <m/>
    <m/>
    <m/>
    <m/>
    <m/>
  </r>
  <r>
    <x v="3"/>
    <s v="LU0942970798"/>
    <s v="Xtrackers II Global Aggregate Bond Swap UCITS ETF 5C EUR Hedged"/>
    <x v="25"/>
    <e v="#N/A"/>
    <x v="29"/>
    <e v="#N/A"/>
    <m/>
    <m/>
    <s v="Bonds"/>
    <e v="#N/A"/>
    <x v="3"/>
    <s v="XBAE"/>
    <s v="XBAE.DE"/>
    <s v="XBAE GY"/>
    <m/>
    <n v="2E-3"/>
    <n v="38.095727272727302"/>
    <n v="36.016601363636362"/>
    <s v="09:00 - 09:30"/>
    <n v="0.05"/>
    <x v="0"/>
    <x v="1"/>
    <s v="Accumulating Swap-based"/>
    <x v="1"/>
    <x v="0"/>
    <s v="2300 shares"/>
    <s v="ETF"/>
    <e v="#N/A"/>
    <s v="XBAENAV=DBFT"/>
    <s v=""/>
    <s v="Bloomberg Barclays Global Aggregate Bond EUR Hedged"/>
    <x v="415"/>
    <n v="67"/>
    <s v="www.etf.dws.com"/>
    <m/>
    <m/>
    <m/>
    <m/>
    <m/>
    <m/>
    <m/>
  </r>
  <r>
    <x v="3"/>
    <s v="IE00BF1QPJ56"/>
    <s v="SPDR Bloomberg Barclays Global Aggregate Bond GBP Hdg UCITS ETF"/>
    <x v="25"/>
    <e v="#N/A"/>
    <x v="10"/>
    <e v="#N/A"/>
    <m/>
    <m/>
    <s v="Bonds"/>
    <e v="#N/A"/>
    <x v="12"/>
    <s v="SPFB"/>
    <s v="SPFB.DE"/>
    <s v="SPFB GY"/>
    <m/>
    <n v="1E-3"/>
    <n v="21.186636363636399"/>
    <n v="17.150213818181818"/>
    <s v="12:00 - 12:30"/>
    <n v="1.4999999999999999E-2"/>
    <x v="1"/>
    <x v="0"/>
    <s v="Distributing Optimised"/>
    <x v="4"/>
    <x v="2"/>
    <s v="100000 GBP"/>
    <s v="ETF"/>
    <d v="2018-02-16T00:00:00"/>
    <s v=""/>
    <s v="INSPFB"/>
    <s v="Bloomberg Barclays Global Aggregate Bond GBP Hedged"/>
    <x v="415"/>
    <n v="68"/>
    <s v="www.spdrseurope.com"/>
    <m/>
    <m/>
    <m/>
    <m/>
    <m/>
    <m/>
    <m/>
  </r>
  <r>
    <x v="3"/>
    <s v="IE00BDBRDM35"/>
    <s v="iShares Core Global Aggregate Bond UCITS ETF EUR Hedged (Acc)"/>
    <x v="25"/>
    <e v="#N/A"/>
    <x v="29"/>
    <e v="#N/A"/>
    <m/>
    <m/>
    <s v="Bonds"/>
    <e v="#N/A"/>
    <x v="2"/>
    <s v="EUNA"/>
    <s v="EUNA.DE"/>
    <s v="EUNA GY"/>
    <m/>
    <n v="1E-3"/>
    <n v="10.9305454545455"/>
    <n v="9.9018685909090909"/>
    <s v="11:00 - 11:30"/>
    <n v="1.4999999999999999E-2"/>
    <x v="0"/>
    <x v="0"/>
    <s v="Accumulating Optimised"/>
    <x v="1"/>
    <x v="0"/>
    <s v="50000 EUR"/>
    <s v="ETF"/>
    <d v="2017-11-23T00:00:00"/>
    <s v="0Q5DINAV.DE"/>
    <s v="INAVAGHE"/>
    <s v="Bloomberg Barclays Global Aggregate Bond"/>
    <x v="415"/>
    <n v="69"/>
    <s v="www.ishares.com"/>
    <m/>
    <m/>
    <m/>
    <m/>
    <m/>
    <m/>
    <m/>
  </r>
  <r>
    <x v="3"/>
    <s v="IE00B3F81409"/>
    <s v="iShares Core Global Aggregate Bond UCITS ETF USD (Dist)"/>
    <x v="25"/>
    <e v="#N/A"/>
    <x v="29"/>
    <e v="#N/A"/>
    <m/>
    <m/>
    <s v="Bonds"/>
    <e v="#N/A"/>
    <x v="2"/>
    <s v="EUNU"/>
    <s v="EUNU.DE"/>
    <s v="EUNU GY"/>
    <m/>
    <n v="1E-3"/>
    <n v="22.9523636363636"/>
    <n v="20.70915422727273"/>
    <s v="11:30 - 12:00"/>
    <n v="1.4999999999999999E-2"/>
    <x v="1"/>
    <x v="0"/>
    <s v="Distributing Optimised"/>
    <x v="0"/>
    <x v="0"/>
    <s v="50000 EUR"/>
    <s v="ETF"/>
    <d v="2017-11-23T00:00:00"/>
    <s v="4QCDINAV.DE"/>
    <s v="INAVAGGE"/>
    <s v="Bloomberg Barclays Global Aggregate Bond"/>
    <x v="415"/>
    <n v="69"/>
    <s v="www.ishares.com"/>
    <m/>
    <m/>
    <m/>
    <m/>
    <m/>
    <m/>
    <m/>
  </r>
  <r>
    <x v="3"/>
    <s v="IE00B43QJJ40"/>
    <s v="SPDR Bloomberg Barclays Global Aggregate Bond UCITS ETF"/>
    <x v="25"/>
    <e v="#N/A"/>
    <x v="29"/>
    <e v="#N/A"/>
    <m/>
    <m/>
    <s v="Bonds"/>
    <e v="#N/A"/>
    <x v="12"/>
    <s v="SYBZ"/>
    <s v="SYBZ.DE"/>
    <s v="SYBZ GY"/>
    <m/>
    <n v="1E-3"/>
    <n v="18.166318181818198"/>
    <n v="16.064378318181816"/>
    <s v="12:00 - 12:30"/>
    <n v="1.4999999999999999E-2"/>
    <x v="1"/>
    <x v="0"/>
    <s v="Distributing Optimised"/>
    <x v="0"/>
    <x v="0"/>
    <s v="100000 EUR"/>
    <s v="ETF"/>
    <d v="2018-01-30T00:00:00"/>
    <s v=".INSYBZE"/>
    <s v="INSYBZE"/>
    <s v="Bloomberg Barclays Global Aggregate Bond"/>
    <x v="415"/>
    <n v="69"/>
    <s v="www.spdrseurope.com"/>
    <m/>
    <m/>
    <m/>
    <m/>
    <m/>
    <m/>
    <m/>
  </r>
  <r>
    <x v="3"/>
    <s v="LU0942970103"/>
    <s v="Xtrackers II Global Aggregate Bond Swap UCITS ETF 1D"/>
    <x v="25"/>
    <e v="#N/A"/>
    <x v="29"/>
    <e v="#N/A"/>
    <m/>
    <m/>
    <s v="Bonds"/>
    <e v="#N/A"/>
    <x v="3"/>
    <s v="XBAG"/>
    <s v="XBAG.DE"/>
    <s v="XBAG GY"/>
    <m/>
    <n v="1.5E-3"/>
    <n v="42.562954545454502"/>
    <n v="37.978290727272729"/>
    <s v="09:00 - 09:30"/>
    <n v="0.05"/>
    <x v="1"/>
    <x v="1"/>
    <s v="Distributing Swap-based"/>
    <x v="0"/>
    <x v="0"/>
    <s v="1200 shares"/>
    <s v="ETF"/>
    <d v="2014-07-01T00:00:00"/>
    <s v="XBAGEURNAV=DBFT"/>
    <s v=""/>
    <s v="Bloomberg Barclays Global Aggregate Bond"/>
    <x v="415"/>
    <n v="69"/>
    <s v="www.etf.dws.com"/>
    <m/>
    <m/>
    <m/>
    <m/>
    <m/>
    <m/>
    <m/>
  </r>
  <r>
    <x v="3"/>
    <s v="IE00BF1QPH33"/>
    <s v="SPDR Bloomberg Barclays Global Aggregate Bond USD Hdg UCITS ETF"/>
    <x v="25"/>
    <e v="#N/A"/>
    <x v="29"/>
    <e v="#N/A"/>
    <m/>
    <m/>
    <s v="Bonds"/>
    <e v="#N/A"/>
    <x v="12"/>
    <s v="SPFU"/>
    <s v="SPFU.DE"/>
    <s v="SPFU GY"/>
    <m/>
    <n v="1E-3"/>
    <n v="20.1176363636364"/>
    <n v="17.958735454545451"/>
    <s v="12:30 - 13:00"/>
    <n v="1.4999999999999999E-2"/>
    <x v="1"/>
    <x v="0"/>
    <s v="Distributing Optimised"/>
    <x v="0"/>
    <x v="1"/>
    <s v="100000 USD"/>
    <s v="ETF"/>
    <d v="2018-02-16T00:00:00"/>
    <s v=""/>
    <s v="INSPFUE"/>
    <s v="Bloomberg Barclays Global Aggregate Bond USD Hedged"/>
    <x v="415"/>
    <n v="70"/>
    <s v="www.spdrseurope.com"/>
    <m/>
    <m/>
    <m/>
    <m/>
    <m/>
    <m/>
    <m/>
  </r>
  <r>
    <x v="3"/>
    <s v="IE00BKC94M46"/>
    <s v="SPDR Bloomberg Barclays Global Aggregate Bond USD Hdg UCITS ETF"/>
    <x v="25"/>
    <e v="#N/A"/>
    <x v="29"/>
    <e v="#N/A"/>
    <m/>
    <m/>
    <s v="Bonds"/>
    <e v="#N/A"/>
    <x v="12"/>
    <s v="SPFV"/>
    <s v="SPFV.DE"/>
    <s v="SPFV GY"/>
    <m/>
    <n v="1E-3"/>
    <n v="12.960409090909099"/>
    <n v="12.665147954545454"/>
    <s v="15:00 - 15:30"/>
    <n v="1.4999999999999999E-2"/>
    <x v="0"/>
    <x v="0"/>
    <s v="Accumulating Optimised"/>
    <x v="0"/>
    <x v="1"/>
    <s v="100000 USD"/>
    <s v="ETF"/>
    <e v="#N/A"/>
    <s v=""/>
    <s v="INSPFV"/>
    <s v="Bloomberg Barclays Global Aggregate Bond USD Hedged"/>
    <x v="415"/>
    <n v="70"/>
    <s v="www.spdrseurope.com"/>
    <m/>
    <m/>
    <m/>
    <m/>
    <m/>
    <m/>
    <m/>
  </r>
  <r>
    <x v="3"/>
    <s v="IE00BGYWFL94"/>
    <s v="Vanguard USD Corporate Bond UCITS ETF EUR hedged - Acc"/>
    <x v="25"/>
    <e v="#N/A"/>
    <x v="29"/>
    <e v="#N/A"/>
    <m/>
    <m/>
    <s v="Bonds"/>
    <e v="#N/A"/>
    <x v="16"/>
    <s v="VDCE"/>
    <s v="VDCE.DE"/>
    <s v="VDCE GY"/>
    <m/>
    <n v="1.4E-3"/>
    <n v="21.838227272727298"/>
    <n v="15.742813090909088"/>
    <s v="17:00 - 17:30"/>
    <n v="1.4999999999999999E-2"/>
    <x v="0"/>
    <x v="0"/>
    <s v="Accumulating Optimised"/>
    <x v="1"/>
    <x v="0"/>
    <s v="1200 shares"/>
    <s v="ETF"/>
    <e v="#N/A"/>
    <m/>
    <s v="IVDCEEUR"/>
    <s v="Bloomberg Barclays Global Aggregate Corporate - United States Dollar"/>
    <x v="416"/>
    <n v="71"/>
    <s v="www.de.vanguard"/>
    <m/>
    <m/>
    <m/>
    <m/>
    <m/>
    <m/>
    <m/>
  </r>
  <r>
    <x v="3"/>
    <s v="IE00B9M6SJ31"/>
    <s v="iShares Global Corp Bond EUR Hedged UCITS ETF (Dist)"/>
    <x v="25"/>
    <n v="23.799999999999766"/>
    <x v="29"/>
    <n v="65.179999999999225"/>
    <m/>
    <m/>
    <s v="Bonds"/>
    <n v="1.67"/>
    <x v="2"/>
    <s v="IBCQ"/>
    <s v="IBCQ.DE"/>
    <s v="IBCQ GY"/>
    <m/>
    <n v="2.5000000000000001E-3"/>
    <n v="17.076545454545499"/>
    <n v="15.824196090909085"/>
    <s v="16:30 - 17:00"/>
    <n v="2.5000000000000001E-2"/>
    <x v="1"/>
    <x v="0"/>
    <s v="Distributing Optimised"/>
    <x v="1"/>
    <x v="0"/>
    <s v="2500 shares"/>
    <s v="ETF"/>
    <d v="2013-06-26T00:00:00"/>
    <s v="X22AINAV.DE"/>
    <s v="INAVRPHE"/>
    <s v="Bloomberg Barclays Global Aggregate Corporate Bond EUR Hedged"/>
    <x v="416"/>
    <n v="72"/>
    <s v="www.ishares.com"/>
    <m/>
    <s v="https://www.ishares.com/de/privatanleger/de/produkte/254572/ishares-global-corporate-bond-eur-hedged-ucits-etf/1478358465952.ajax?fileType=csv&amp;fileName=IBCQ_holdings&amp;dataType=fund"/>
    <m/>
    <m/>
    <m/>
    <m/>
    <m/>
  </r>
  <r>
    <x v="3"/>
    <s v="IE00BJSFQW37"/>
    <s v="iShares Global Corp Bond UCITS ETF EUR Hedged (Dist)"/>
    <x v="25"/>
    <n v="23.239999999999704"/>
    <x v="29"/>
    <n v="66.699999999998596"/>
    <m/>
    <m/>
    <s v="Bonds"/>
    <n v="1.01"/>
    <x v="2"/>
    <s v="36B7"/>
    <s v="36B7.DE"/>
    <s v="36B7 GY"/>
    <m/>
    <n v="2.5000000000000001E-3"/>
    <n v="19.726454545454501"/>
    <n v="18.555566772727275"/>
    <s v="12:00 - 12:30"/>
    <n v="0.03"/>
    <x v="1"/>
    <x v="0"/>
    <s v="Distributing Optimised"/>
    <x v="1"/>
    <x v="0"/>
    <s v="50000 EUR"/>
    <s v="ETF"/>
    <e v="#N/A"/>
    <s v="0YVCINAV.DE"/>
    <s v="INAV36BE"/>
    <s v="Bloomberg Barclays Global Aggregate Corporate Bond"/>
    <x v="416"/>
    <n v="73"/>
    <s v="www.ishares.com"/>
    <m/>
    <s v="https://www.ishares.com/de/privatanleger/de/produkte/308552/ishares-global-corp-bond-ucits-etf/1478358465952.ajax?fileType=csv&amp;fileName=36B7_holdings&amp;dataType=fund"/>
    <m/>
    <m/>
    <m/>
    <m/>
    <m/>
  </r>
  <r>
    <x v="3"/>
    <s v="IE00B7J7TB45"/>
    <s v="iShares Global Corp Bond UCITS ETF USD (Dist)"/>
    <x v="25"/>
    <n v="23.240000000000247"/>
    <x v="29"/>
    <n v="66.699999999998596"/>
    <m/>
    <m/>
    <s v="Bonds"/>
    <n v="1.01"/>
    <x v="2"/>
    <s v="IS0X"/>
    <s v="IS0X.DE"/>
    <s v="IS0X GY"/>
    <m/>
    <n v="2E-3"/>
    <n v="24.142045454545499"/>
    <n v="20.768401227272729"/>
    <s v="12:00 - 12:30"/>
    <n v="0.03"/>
    <x v="1"/>
    <x v="0"/>
    <s v="Distributing Optimised"/>
    <x v="0"/>
    <x v="0"/>
    <s v="2500 shares"/>
    <s v="ETF"/>
    <d v="2012-09-25T00:00:00"/>
    <s v="CORPEINAV.DE"/>
    <s v="INAVCORE"/>
    <s v="Bloomberg Barclays Global Aggregate Corporate Bond"/>
    <x v="416"/>
    <n v="73"/>
    <s v="www.ishares.com"/>
    <m/>
    <s v="https://www.ishares.com/de/privatanleger/de/produkte/251813/ishares-global-corporate-bond-ucits-etf/1478358465952.ajax?fileType=csv&amp;fileName=IS0X_holdings&amp;dataType=fund"/>
    <m/>
    <m/>
    <m/>
    <m/>
    <m/>
  </r>
  <r>
    <x v="3"/>
    <s v="IE00BZ163K21"/>
    <s v="Vanguard USD Corporate Bond UCITS ETF"/>
    <x v="25"/>
    <e v="#N/A"/>
    <x v="29"/>
    <e v="#N/A"/>
    <m/>
    <m/>
    <s v="Bonds"/>
    <e v="#N/A"/>
    <x v="16"/>
    <s v="VUCP"/>
    <s v="VUCP.DE"/>
    <s v="VUCP GY"/>
    <m/>
    <n v="8.9999999999999998E-4"/>
    <n v="24.882727272727301"/>
    <n v="22.633060045454545"/>
    <s v="16:30 - 17:00"/>
    <n v="1.4999999999999999E-2"/>
    <x v="1"/>
    <x v="0"/>
    <s v="Distributing Optimised"/>
    <x v="0"/>
    <x v="0"/>
    <s v="1200 shares"/>
    <s v="ETF"/>
    <d v="2016-02-25T00:00:00"/>
    <s v=""/>
    <s v="IVUCP"/>
    <s v="Bloomberg Barclays Global Aggregate Corporate Bond"/>
    <x v="416"/>
    <n v="73"/>
    <s v="www.de.vanguard"/>
    <m/>
    <m/>
    <m/>
    <m/>
    <m/>
    <m/>
    <m/>
  </r>
  <r>
    <x v="3"/>
    <s v="IE00BGYWFK87"/>
    <s v="Vanguard USD Corporate Bond UCITS ETF - (USD) Accumulating"/>
    <x v="25"/>
    <e v="#N/A"/>
    <x v="29"/>
    <e v="#N/A"/>
    <m/>
    <m/>
    <s v="Bonds"/>
    <e v="#N/A"/>
    <x v="16"/>
    <s v="VUCE"/>
    <s v="VUCE.DE"/>
    <s v="VUCE GY"/>
    <m/>
    <n v="8.9999999999999998E-4"/>
    <n v="32.820272727272702"/>
    <n v="26.541759454545456"/>
    <s v="17:00 - 17:30"/>
    <n v="1.4999999999999999E-2"/>
    <x v="0"/>
    <x v="0"/>
    <s v="Accumulating Optimised"/>
    <x v="0"/>
    <x v="0"/>
    <s v="1200 Shares"/>
    <s v="ETF"/>
    <e v="#N/A"/>
    <s v=""/>
    <s v="IVDPAEUR"/>
    <s v="Bloomberg Barclays Global Aggregate Corporate Bond"/>
    <x v="416"/>
    <n v="73"/>
    <s v="www.de.vanguard"/>
    <m/>
    <m/>
    <m/>
    <m/>
    <m/>
    <m/>
    <m/>
  </r>
  <r>
    <x v="3"/>
    <s v="IE00BDD48R20"/>
    <s v="Vanguard USD Corporate 1-3 Year Bond UCITS ETF"/>
    <x v="25"/>
    <e v="#N/A"/>
    <x v="29"/>
    <e v="#N/A"/>
    <m/>
    <m/>
    <s v="Bonds"/>
    <e v="#N/A"/>
    <x v="16"/>
    <s v="VUSC"/>
    <s v="VUSC.DE"/>
    <s v="VUSC GY"/>
    <m/>
    <n v="8.9999999999999998E-4"/>
    <n v="13.5985454545455"/>
    <n v="12.824396181818184"/>
    <s v="17:00 - 17:30"/>
    <n v="1.4999999999999999E-2"/>
    <x v="1"/>
    <x v="0"/>
    <s v="Distributing Optimised"/>
    <x v="0"/>
    <x v="0"/>
    <s v="1200 Shares"/>
    <s v="ETF"/>
    <d v="2018-05-24T00:00:00"/>
    <s v=""/>
    <s v="IVUSCEUR"/>
    <s v="Bloomberg Barclays Global Aggregate Corporate Bond 1-3 Year"/>
    <x v="416"/>
    <n v="74"/>
    <s v="www.de.vanguard"/>
    <m/>
    <m/>
    <m/>
    <m/>
    <m/>
    <m/>
    <m/>
  </r>
  <r>
    <x v="3"/>
    <s v="IE00BG47KH54"/>
    <s v="Vanguard Global Aggregate Bond UCITS ETF EUR Hedged Accumulating"/>
    <x v="25"/>
    <e v="#N/A"/>
    <x v="29"/>
    <e v="#N/A"/>
    <m/>
    <m/>
    <s v="Bonds"/>
    <e v="#N/A"/>
    <x v="16"/>
    <s v="VAGF"/>
    <s v="VAGF.DE"/>
    <s v="VAGF GY"/>
    <m/>
    <n v="1E-3"/>
    <n v="22.547499999999999"/>
    <n v="21.126397727272728"/>
    <s v="17:00 - 17:30"/>
    <n v="1.4999999999999999E-2"/>
    <x v="0"/>
    <x v="0"/>
    <s v="Accumulating Optimised"/>
    <x v="0"/>
    <x v="0"/>
    <s v="5000 shares"/>
    <s v="ETF"/>
    <e v="#N/A"/>
    <s v=""/>
    <s v="IVAGFEUR"/>
    <s v="Bloomberg Barclays Global Aggregate Float-Adjusted and Scaled"/>
    <x v="417"/>
    <n v="75"/>
    <s v="www.de.vanguard"/>
    <m/>
    <m/>
    <m/>
    <m/>
    <m/>
    <m/>
    <m/>
  </r>
  <r>
    <x v="3"/>
    <s v="IE00BG47KB92"/>
    <s v="Vanguard Global Aggregate Bond UCITS ETF EUR Hedged Distributing"/>
    <x v="25"/>
    <e v="#N/A"/>
    <x v="29"/>
    <e v="#N/A"/>
    <m/>
    <m/>
    <s v="Bonds"/>
    <e v="#N/A"/>
    <x v="16"/>
    <s v="VAGE"/>
    <s v="VAGE.DE"/>
    <s v="VAGE GY"/>
    <m/>
    <n v="1E-3"/>
    <n v="20.139954545454501"/>
    <n v="18.791643318181816"/>
    <s v="09:30 - 10:00"/>
    <n v="1.4999999999999999E-2"/>
    <x v="1"/>
    <x v="0"/>
    <s v="Distributing Optimised"/>
    <x v="0"/>
    <x v="0"/>
    <s v="5000 shares"/>
    <s v="ETF"/>
    <e v="#N/A"/>
    <s v=""/>
    <s v="IVAGEEUR"/>
    <s v="Bloomberg Barclays Global Aggregate Float-Adjusted and Scaled"/>
    <x v="417"/>
    <n v="75"/>
    <s v="www.de.vanguard"/>
    <m/>
    <m/>
    <m/>
    <m/>
    <m/>
    <m/>
    <m/>
  </r>
  <r>
    <x v="3"/>
    <s v="IE00BZ163M45"/>
    <s v="Vanguard USD Treasury Bond UCITS ETF"/>
    <x v="25"/>
    <e v="#N/A"/>
    <x v="29"/>
    <e v="#N/A"/>
    <m/>
    <m/>
    <s v="Bonds"/>
    <e v="#N/A"/>
    <x v="16"/>
    <s v="VGTY"/>
    <s v="VGTY.DE"/>
    <s v="VGTY GY"/>
    <m/>
    <n v="6.9999999999999999E-4"/>
    <n v="6.9580909090909104"/>
    <n v="6.5540705000000008"/>
    <s v="12:00 - 12:30"/>
    <n v="1.4999999999999999E-2"/>
    <x v="1"/>
    <x v="0"/>
    <s v="Distributing Optimised"/>
    <x v="0"/>
    <x v="0"/>
    <s v="2500 shares"/>
    <s v="ETF"/>
    <d v="2016-02-25T00:00:00"/>
    <s v=""/>
    <s v="IVUTY"/>
    <s v="Bloomberg Barclays Global Aggregate US Treasury Float Adjusted"/>
    <x v="418"/>
    <n v="76"/>
    <s v="www.de.vanguard"/>
    <m/>
    <m/>
    <m/>
    <m/>
    <m/>
    <m/>
    <m/>
  </r>
  <r>
    <x v="3"/>
    <s v="IE00BMX0B631"/>
    <s v="Vanguard USD Treasury Bond UCITS ETF EUR hedged - Acc"/>
    <x v="25"/>
    <e v="#N/A"/>
    <x v="29"/>
    <e v="#N/A"/>
    <m/>
    <m/>
    <s v="Bonds"/>
    <e v="#N/A"/>
    <x v="16"/>
    <s v="VDTE"/>
    <s v="VDTE.DE"/>
    <s v="VDTE GY"/>
    <m/>
    <n v="1.1999999999999999E-3"/>
    <n v="9.7552272727272697"/>
    <n v="8.9746450909090907"/>
    <s v="10:00 - 10:30"/>
    <n v="1.4999999999999999E-2"/>
    <x v="0"/>
    <x v="0"/>
    <s v="Accumulating Optimised"/>
    <x v="1"/>
    <x v="0"/>
    <s v="2500 shares"/>
    <s v="ETF"/>
    <e v="#N/A"/>
    <m/>
    <s v="IVDTEEUR"/>
    <s v="Bloomberg Barclays Global Aggregate US Treasury Float Adjusted"/>
    <x v="418"/>
    <n v="76"/>
    <s v="www.de.vanguard"/>
    <m/>
    <m/>
    <m/>
    <m/>
    <m/>
    <m/>
    <m/>
  </r>
  <r>
    <x v="3"/>
    <s v="IE00BYM31M36"/>
    <s v="iShares Fallen Angels High Yield Corp Bond UCITS ETF"/>
    <x v="25"/>
    <n v="21.780000000000005"/>
    <x v="29"/>
    <n v="71.830000000000055"/>
    <m/>
    <m/>
    <s v="Bonds"/>
    <n v="5.5900000000000007"/>
    <x v="2"/>
    <s v="QDVQ"/>
    <s v="QDVQ.DE"/>
    <s v="QDVQ GY"/>
    <m/>
    <n v="5.0000000000000001E-3"/>
    <n v="42.975272727272703"/>
    <n v="40.795564636363643"/>
    <s v="14:00 - 14:30"/>
    <n v="2.5000000000000001E-2"/>
    <x v="1"/>
    <x v="0"/>
    <s v="Distributing Optimised"/>
    <x v="0"/>
    <x v="0"/>
    <s v="50000 EUR"/>
    <s v="ETF"/>
    <d v="2016-06-22T00:00:00"/>
    <s v="3XLPINAV.DE"/>
    <s v="INAVINE"/>
    <s v="Bloomberg Barclays Global Corporate ex EM Fallen Angels 3% Issuer Capped"/>
    <x v="419"/>
    <n v="77"/>
    <s v="www.ishares.com"/>
    <m/>
    <s v="https://www.ishares.com/de/privatanleger/de/produkte/283872/ishares-fallen-angels-high-yield-corporate-bond-ucits-etf/1478358465952.ajax?fileType=csv&amp;fileName=QDVQ_holdings&amp;dataType=fund"/>
    <m/>
    <m/>
    <m/>
    <m/>
    <m/>
  </r>
  <r>
    <x v="3"/>
    <s v="IE00BF3N7219"/>
    <s v="iShares Fallen Angels High Yield Corp Bond UCITS ETF EUR Hedged (Dist)"/>
    <x v="25"/>
    <e v="#N/A"/>
    <x v="29"/>
    <e v="#N/A"/>
    <m/>
    <m/>
    <s v="Bonds"/>
    <e v="#N/A"/>
    <x v="2"/>
    <s v="IBC7"/>
    <s v="WGNE.DE"/>
    <s v="IBC7 GY"/>
    <m/>
    <n v="5.4999999999999997E-3"/>
    <n v="39.3853636363636"/>
    <n v="36.513209590909085"/>
    <s v="17:00 - 17:30"/>
    <n v="0.03"/>
    <x v="1"/>
    <x v="0"/>
    <s v="Distributing Optimised"/>
    <x v="1"/>
    <x v="0"/>
    <s v="50000 EUR"/>
    <s v="ETF"/>
    <d v="2018-04-12T00:00:00"/>
    <s v="DTBWINAV.DE"/>
    <s v="INAVWNGE"/>
    <s v="Bloomberg Barclays Global Corporate ex EM Fallen Angels 3% Issuer Capped"/>
    <x v="419"/>
    <n v="77"/>
    <s v="www.ishares.com"/>
    <m/>
    <m/>
    <m/>
    <m/>
    <m/>
    <m/>
    <m/>
  </r>
  <r>
    <x v="3"/>
    <s v="IE00B87G8S03"/>
    <s v="iShares Global AAA-AA Govt Bond UCITS ETF USD (Dist)"/>
    <x v="25"/>
    <n v="99.550000000000139"/>
    <x v="29"/>
    <n v="48.920000000000009"/>
    <m/>
    <m/>
    <s v="Bonds"/>
    <n v="3.5300000000000002"/>
    <x v="2"/>
    <s v="IS0Z"/>
    <s v="IS0Z.DE"/>
    <s v="IS0Z GY"/>
    <m/>
    <n v="2E-3"/>
    <n v="13.305272727272699"/>
    <n v="12.282104363636362"/>
    <s v="12:30 - 13:00"/>
    <n v="1.4999999999999999E-2"/>
    <x v="1"/>
    <x v="0"/>
    <s v="Distributing Optimised"/>
    <x v="0"/>
    <x v="0"/>
    <s v="2500 shares"/>
    <s v="ETF"/>
    <d v="2012-10-04T00:00:00"/>
    <s v="IAAAEINAV.DE"/>
    <s v="INAVAAAE"/>
    <s v="Bloomberg Barclays Global Government AAA-AA Capped Bond"/>
    <x v="420"/>
    <n v="78"/>
    <s v="www.ishares.com"/>
    <m/>
    <s v="https://www.ishares.com/de/privatanleger/de/produkte/251404/ishares-global-aaaaa-government-bond-ucits-etf/1478358465952.ajax?fileType=csv&amp;fileName=IS0Z_holdings&amp;dataType=fund"/>
    <m/>
    <m/>
    <m/>
    <m/>
    <m/>
  </r>
  <r>
    <x v="3"/>
    <s v="IE00B7LW6Y90"/>
    <s v="iShares Italy Govt Bond UCITS ETF EUR (Dist)"/>
    <x v="25"/>
    <e v="#N/A"/>
    <x v="29"/>
    <e v="#N/A"/>
    <m/>
    <m/>
    <s v="Bonds"/>
    <e v="#N/A"/>
    <x v="2"/>
    <s v="IS0M"/>
    <s v="IS0M.DE"/>
    <s v="IS0M GY"/>
    <m/>
    <n v="2E-3"/>
    <n v="6.7454999999999998"/>
    <n v="6.2466342727272721"/>
    <s v="10:30 - 11:00"/>
    <n v="1.4999999999999999E-2"/>
    <x v="1"/>
    <x v="0"/>
    <s v="Distributing Optimised"/>
    <x v="1"/>
    <x v="0"/>
    <s v="100000 EUR"/>
    <s v="ETF"/>
    <d v="2012-05-09T00:00:00"/>
    <s v="IITBEINAV.DE"/>
    <s v="INAVITBE"/>
    <s v="Bloomberg Barclays Italy Treasury Bond"/>
    <x v="421"/>
    <n v="79"/>
    <s v="www.ishares.com"/>
    <m/>
    <m/>
    <m/>
    <m/>
    <m/>
    <m/>
    <m/>
  </r>
  <r>
    <x v="3"/>
    <s v="IE00B6YX5M31"/>
    <s v="SPDR Bloomberg Barclays Euro High Yield Bond UCITS ETF"/>
    <x v="25"/>
    <e v="#N/A"/>
    <x v="29"/>
    <e v="#N/A"/>
    <m/>
    <m/>
    <s v="Bonds"/>
    <e v="#N/A"/>
    <x v="12"/>
    <s v="SYBJ"/>
    <s v="SYBJ.DE"/>
    <s v="SYBJ GY"/>
    <m/>
    <n v="4.0000000000000001E-3"/>
    <n v="12.708909090909099"/>
    <n v="11.605017318181819"/>
    <s v="12:00 - 12:30"/>
    <n v="1.4999999999999999E-2"/>
    <x v="1"/>
    <x v="0"/>
    <s v="Distributing Optimised"/>
    <x v="1"/>
    <x v="0"/>
    <s v="50000 EUR"/>
    <s v="ETF"/>
    <d v="2012-02-08T00:00:00"/>
    <s v=""/>
    <s v="INSYBJ"/>
    <s v="Bloomberg Barclays Liquidity Screened Euro High Yield Bond"/>
    <x v="422"/>
    <n v="80"/>
    <s v="www.spdrseurope.com"/>
    <m/>
    <m/>
    <m/>
    <m/>
    <m/>
    <m/>
    <m/>
  </r>
  <r>
    <x v="3"/>
    <s v="LU1484799769"/>
    <s v="UBS ETF (LU) Bloomberg Barclays MSCI Euro Area Liquid Corporates Sustainable UCITS ETF (EUR) A-dis"/>
    <x v="25"/>
    <e v="#N/A"/>
    <x v="29"/>
    <e v="#N/A"/>
    <m/>
    <m/>
    <s v="Bonds"/>
    <e v="#N/A"/>
    <x v="9"/>
    <s v="UIMC"/>
    <s v="UIMC.DE"/>
    <s v="UIMC GY"/>
    <m/>
    <n v="2E-3"/>
    <n v="22.776409090909102"/>
    <n v="19.619754454545458"/>
    <s v="10:30 - 11:00"/>
    <n v="0.02"/>
    <x v="1"/>
    <x v="0"/>
    <s v="Distributing Optimised"/>
    <x v="1"/>
    <x v="0"/>
    <s v="100000 EUR"/>
    <s v="ETF"/>
    <d v="2017-01-31T00:00:00"/>
    <s v=".ICBSEU"/>
    <s v="ICBSEU"/>
    <s v="Bloomberg Barclays MSCI Euro Area Liquid Corporates Sustainable"/>
    <x v="423"/>
    <n v="81"/>
    <s v="www.ubs.com/etf"/>
    <m/>
    <m/>
    <m/>
    <m/>
    <m/>
    <m/>
    <m/>
  </r>
  <r>
    <x v="3"/>
    <s v="IE00BYZTVV78"/>
    <s v="iShares EUR Corp Bond 0-3yr ESG UCITS ETF"/>
    <x v="25"/>
    <n v="45.44000000000004"/>
    <x v="29"/>
    <n v="99.950000000000017"/>
    <m/>
    <m/>
    <s v="Bonds"/>
    <n v="2.12"/>
    <x v="2"/>
    <s v="QDVL"/>
    <s v="QDVL.DE"/>
    <s v="QDVL GY"/>
    <m/>
    <n v="1.5E-3"/>
    <n v="8.3984545454545501"/>
    <n v="7.5459847272727254"/>
    <s v="15:30 - 16:00"/>
    <n v="2.5000000000000001E-2"/>
    <x v="1"/>
    <x v="0"/>
    <s v="Distributing Optimised"/>
    <x v="1"/>
    <x v="0"/>
    <s v="250000 EUR"/>
    <s v="ETF"/>
    <d v="2016-01-11T00:00:00"/>
    <s v="3XJWINAV.DE"/>
    <s v="INAVSUEE"/>
    <s v="Bloomberg Barclays MSCI Euro Corporate 0-3 Sustainable SRI"/>
    <x v="423"/>
    <n v="82"/>
    <s v="www.ishares.com"/>
    <m/>
    <s v="https://www.ishares.com/de/privatanleger/de/produkte/280851/ishares-sustainable-euro-corporate-bond-0-3yr-ucits-etf/1478358465952.ajax?fileType=csv&amp;fileName=QDVL_holdings&amp;dataType=fund"/>
    <m/>
    <m/>
    <m/>
    <m/>
    <m/>
  </r>
  <r>
    <x v="3"/>
    <s v="LU2037748774"/>
    <s v="Amundi Index Euro Corporate SRI 0-3 Y UCITS ETF DR - EUR (C)"/>
    <x v="25"/>
    <e v="#N/A"/>
    <x v="29"/>
    <e v="#N/A"/>
    <m/>
    <m/>
    <s v="Bonds"/>
    <e v="#N/A"/>
    <x v="6"/>
    <s v="ECR3"/>
    <s v="ECR3.DE"/>
    <s v="ECR3 GY"/>
    <m/>
    <n v="1.1999999999999999E-3"/>
    <n v="16.101363636363601"/>
    <n v="14.828726772727276"/>
    <s v="15:30 - 16:00"/>
    <n v="0.02"/>
    <x v="0"/>
    <x v="2"/>
    <s v="Accumulating Full Replication"/>
    <x v="1"/>
    <x v="0"/>
    <s v="50000 EUR"/>
    <s v="ETF"/>
    <e v="#N/A"/>
    <s v="INRP3INAV.PA"/>
    <s v="INRP3"/>
    <s v="Bloomberg Barclays MSCI Euro Corporate ESG BBB+ Sustainability SRI 0-3 Year"/>
    <x v="423"/>
    <n v="83"/>
    <s v="www.amundietf.de"/>
    <m/>
    <m/>
    <m/>
    <m/>
    <m/>
    <m/>
    <m/>
  </r>
  <r>
    <x v="3"/>
    <s v="LU1737653987"/>
    <s v="Amundi Index Euro AGG Corporate SRI UCITS ETF DR - EUR (D)"/>
    <x v="25"/>
    <e v="#N/A"/>
    <x v="29"/>
    <e v="#N/A"/>
    <m/>
    <m/>
    <s v="Bonds"/>
    <e v="#N/A"/>
    <x v="6"/>
    <s v="DECR"/>
    <s v="DECR.DE"/>
    <s v="DECR GY"/>
    <m/>
    <n v="1.6000000000000001E-3"/>
    <n v="15.326000000000001"/>
    <n v="14.5880925"/>
    <s v="09:30 - 10:00"/>
    <n v="0.02"/>
    <x v="1"/>
    <x v="2"/>
    <s v="Distributing Full Replication"/>
    <x v="1"/>
    <x v="0"/>
    <s v="2000 shares"/>
    <s v="ETF"/>
    <e v="#N/A"/>
    <s v="IECRPINAV.PA"/>
    <s v="IECRP"/>
    <s v="Bloomberg Barclays MSCI Euro Corporate ESG Sustainability SRI"/>
    <x v="423"/>
    <n v="84"/>
    <s v="www.amundietf.de"/>
    <m/>
    <m/>
    <m/>
    <m/>
    <m/>
    <m/>
    <m/>
  </r>
  <r>
    <x v="3"/>
    <s v="LU1829218822"/>
    <s v="Lyxor Euro Corporate Bond Ex Financials UCITS ETF - Acc"/>
    <x v="25"/>
    <e v="#N/A"/>
    <x v="29"/>
    <e v="#N/A"/>
    <m/>
    <m/>
    <s v="Bonds"/>
    <e v="#N/A"/>
    <x v="1"/>
    <s v="LYBF"/>
    <s v="LYBF.DE"/>
    <s v="LYBF GY"/>
    <m/>
    <n v="2E-3"/>
    <n v="18.429772727272699"/>
    <n v="15.483335454545456"/>
    <s v="11:30 - 12:00"/>
    <n v="1.4999999999999999E-2"/>
    <x v="0"/>
    <x v="1"/>
    <s v="Accumulating Swap-based"/>
    <x v="1"/>
    <x v="0"/>
    <s v="100000 EUR"/>
    <s v="ETF"/>
    <e v="#N/A"/>
    <s v=".INCNB"/>
    <s v="CBEFIV"/>
    <s v="Bloomberg Barclays MSCI Euro Corporate Liquid ex Financial SRI Sustainable"/>
    <x v="423"/>
    <n v="85"/>
    <s v="www.lyxoretf.de"/>
    <m/>
    <m/>
    <m/>
    <m/>
    <m/>
    <m/>
    <m/>
  </r>
  <r>
    <x v="3"/>
    <s v="LU1829218319"/>
    <s v="Lyxor Barclays Floating Rate Euro 0-7Y UCITS ETF - Acc"/>
    <x v="25"/>
    <e v="#N/A"/>
    <x v="29"/>
    <e v="#N/A"/>
    <m/>
    <m/>
    <s v="Bonds"/>
    <e v="#N/A"/>
    <x v="1"/>
    <s v="NK4L"/>
    <s v="NK4L.DE"/>
    <s v="NK4L GY"/>
    <m/>
    <n v="1.5E-3"/>
    <n v="7.8605"/>
    <n v="7.457920727272727"/>
    <s v="12:00 - 12:30"/>
    <n v="0.02"/>
    <x v="0"/>
    <x v="1"/>
    <s v="Accumulating Swap-based"/>
    <x v="1"/>
    <x v="0"/>
    <s v="100000 EUR"/>
    <s v="ETF"/>
    <e v="#N/A"/>
    <s v="IFLOTINAV.PA"/>
    <s v="FLOTEUIV"/>
    <s v="Bloomberg Barclays MSCI Euro Corporate Liquid FRN 0-7 Year SRI Sustainable"/>
    <x v="423"/>
    <n v="86"/>
    <s v="www.lyxoretf.de"/>
    <m/>
    <m/>
    <m/>
    <m/>
    <m/>
    <m/>
    <m/>
  </r>
  <r>
    <x v="3"/>
    <s v="LU1829219127"/>
    <s v="Lyxor Euro Corporate Bond UCITS ETF - Acc"/>
    <x v="25"/>
    <e v="#N/A"/>
    <x v="29"/>
    <e v="#N/A"/>
    <m/>
    <m/>
    <s v="Bonds"/>
    <e v="#N/A"/>
    <x v="1"/>
    <s v="LYEB"/>
    <s v="LYEB.DE"/>
    <s v="LYEB GY"/>
    <m/>
    <n v="2E-3"/>
    <n v="18.347318181818199"/>
    <n v="17.757996454545456"/>
    <s v="13:00 - 13:30"/>
    <n v="1.4999999999999999E-2"/>
    <x v="0"/>
    <x v="1"/>
    <s v="Accumulating Swap-based"/>
    <x v="1"/>
    <x v="0"/>
    <s v="100000 EUR"/>
    <s v="ETF"/>
    <e v="#N/A"/>
    <s v=".INCRP"/>
    <s v="CRPIV"/>
    <s v="Bloomberg Barclays MSCI Euro Corporate Liquid SRI Sustainable"/>
    <x v="423"/>
    <n v="87"/>
    <s v="www.lyxoretf.de"/>
    <m/>
    <m/>
    <m/>
    <m/>
    <m/>
    <m/>
    <m/>
  </r>
  <r>
    <x v="3"/>
    <s v="LU2008760592"/>
    <s v="BNP Paribas Easy Euro Corp Bond SRI Fossil Free 1-3Y UCITS ETF"/>
    <x v="25"/>
    <e v="#N/A"/>
    <x v="29"/>
    <e v="#N/A"/>
    <m/>
    <m/>
    <s v="Bonds"/>
    <e v="#N/A"/>
    <x v="4"/>
    <s v="ASR3"/>
    <s v="ASR3.DE"/>
    <s v="ASR3 GY"/>
    <m/>
    <n v="2E-3"/>
    <n v="38.761818181818199"/>
    <n v="36.495012181818183"/>
    <s v="12:30 - 13:00"/>
    <n v="0.01"/>
    <x v="1"/>
    <x v="0"/>
    <s v="Distributing Optimised"/>
    <x v="1"/>
    <x v="0"/>
    <s v="50000 EUR"/>
    <s v="ETF"/>
    <e v="#N/A"/>
    <s v="INIC3INAV.PA"/>
    <s v="INIC3"/>
    <s v="Bloomberg Barclays MSCI Euro Corporate SRI Sustainable Reduced Fossil Fuel 1-3Y"/>
    <x v="423"/>
    <n v="88"/>
    <s v="www.easy.bnpparibas.de"/>
    <m/>
    <m/>
    <m/>
    <m/>
    <m/>
    <m/>
    <m/>
  </r>
  <r>
    <x v="3"/>
    <s v="LU2008761053"/>
    <s v="BNP Paribas Easy Euro Corp Bond SRI Fossil Free 3-5Y UCITS ETF"/>
    <x v="25"/>
    <e v="#N/A"/>
    <x v="29"/>
    <e v="#N/A"/>
    <m/>
    <m/>
    <s v="Bonds"/>
    <e v="#N/A"/>
    <x v="4"/>
    <s v="ASR5"/>
    <s v="ASR5.DE"/>
    <s v="ASR5 GY"/>
    <m/>
    <n v="2E-3"/>
    <n v="51.635954545454503"/>
    <n v="49.331565954545461"/>
    <s v="11:30 - 12:00"/>
    <n v="0.01"/>
    <x v="1"/>
    <x v="0"/>
    <s v="Distributing Optimised"/>
    <x v="1"/>
    <x v="0"/>
    <s v="50000 EUR"/>
    <s v="ETF"/>
    <e v="#N/A"/>
    <s v="INIC5INAV.PA"/>
    <s v="INIC5"/>
    <s v="Bloomberg Barclays MSCI Euro Corporate SRI Sustainable Reduced Fossil Fuel 3-5Y"/>
    <x v="423"/>
    <n v="89"/>
    <s v="www.easy.bnpparibas.de"/>
    <m/>
    <m/>
    <m/>
    <m/>
    <m/>
    <m/>
    <m/>
  </r>
  <r>
    <x v="3"/>
    <s v="LU1859444769"/>
    <s v="BNP Paribas Easy Euro Corp Bond SRI Fossil Free UCITS ETF"/>
    <x v="25"/>
    <e v="#N/A"/>
    <x v="29"/>
    <e v="#N/A"/>
    <m/>
    <m/>
    <s v="Bonds"/>
    <e v="#N/A"/>
    <x v="4"/>
    <s v="ASRI"/>
    <s v="ASRI.DE"/>
    <s v="ASRI GY"/>
    <m/>
    <n v="2E-3"/>
    <n v="48.813545454545398"/>
    <n v="46.739970681818178"/>
    <s v="11:30 - 12:00"/>
    <n v="0.01"/>
    <x v="0"/>
    <x v="2"/>
    <s v="Accumulating Full Replication"/>
    <x v="1"/>
    <x v="0"/>
    <s v="50000 EUR"/>
    <s v="ETF"/>
    <e v="#N/A"/>
    <s v="ISRICINAV.PA"/>
    <s v="ISRIC"/>
    <s v="Bloomberg Barclays MSCI Euro Corporate SRI Sustainable Reduced Fossil Fuel"/>
    <x v="423"/>
    <n v="90"/>
    <s v="www.easy.bnpparibas.de"/>
    <m/>
    <m/>
    <m/>
    <m/>
    <m/>
    <m/>
    <m/>
  </r>
  <r>
    <x v="3"/>
    <s v="LU2178481649"/>
    <s v="Xtrackers II ESG EUR Corporate Bond Short Duration UCITS ETF 1C"/>
    <x v="25"/>
    <e v="#N/A"/>
    <x v="29"/>
    <e v="#N/A"/>
    <m/>
    <m/>
    <s v="Bonds"/>
    <e v="#N/A"/>
    <x v="3"/>
    <s v="XZE5"/>
    <s v="XZE5.DE"/>
    <s v="XZE5 GY"/>
    <m/>
    <n v="1.6000000000000001E-3"/>
    <n v="24.202681818181802"/>
    <n v="23.699031590909097"/>
    <s v="13:00 - 13:30"/>
    <n v="0.03"/>
    <x v="0"/>
    <x v="0"/>
    <s v="Accumulating Optimised"/>
    <x v="1"/>
    <x v="0"/>
    <s v="50000 EUR"/>
    <s v="ETF"/>
    <e v="#N/A"/>
    <s v="XZE5EINAV=SOLA"/>
    <s v="XZE5EIV"/>
    <s v="Bloomberg Barclays MSCI Euro Corporate Sustainable and SRI 0-5 Year"/>
    <x v="423"/>
    <n v="91"/>
    <s v="www.etf.dws.com"/>
    <m/>
    <m/>
    <m/>
    <m/>
    <m/>
    <m/>
    <m/>
  </r>
  <r>
    <x v="3"/>
    <s v="IE00BYZTVT56"/>
    <s v="iShares EUR Corp Bond ESG UCITS ETF EUR (Dist)"/>
    <x v="25"/>
    <n v="33.189999999999898"/>
    <x v="29"/>
    <n v="99.70000000000131"/>
    <m/>
    <m/>
    <s v="Bonds"/>
    <n v="1.5599999999999998"/>
    <x v="2"/>
    <s v="OM3F"/>
    <s v="OM3F.DE"/>
    <s v="OM3F GY"/>
    <m/>
    <n v="1.5E-3"/>
    <n v="11.9548636363636"/>
    <n v="10.589354909090909"/>
    <s v="16:00 - 16:30"/>
    <n v="0.03"/>
    <x v="1"/>
    <x v="0"/>
    <s v="Distributing Optimised"/>
    <x v="1"/>
    <x v="0"/>
    <s v="50000 EUR"/>
    <s v="ETF"/>
    <d v="2018-06-28T00:00:00"/>
    <s v="3XJRINAV.DE"/>
    <s v="INAVSUOE"/>
    <s v="Bloomberg Barclays MSCI Euro Corporate Sustainable SRI"/>
    <x v="423"/>
    <n v="92"/>
    <s v="www.ishares.com"/>
    <m/>
    <s v="https://www.ishares.com/de/privatanleger/de/produkte/297933/ishares-corp-bond-esg-ucits-etf/1478358465952.ajax?fileType=csv&amp;fileName=OM3F_holdings&amp;dataType=fund"/>
    <m/>
    <m/>
    <m/>
    <m/>
    <m/>
  </r>
  <r>
    <x v="3"/>
    <s v="LU0484968812"/>
    <s v="Xtrackers II ESG EUR Corporate Bond UCITS ETF 1D"/>
    <x v="25"/>
    <e v="#N/A"/>
    <x v="29"/>
    <e v="#N/A"/>
    <m/>
    <m/>
    <s v="Bonds"/>
    <e v="#N/A"/>
    <x v="3"/>
    <s v="XB4F"/>
    <s v="XB4F.DE"/>
    <s v="XB4F GY"/>
    <m/>
    <n v="1.6000000000000001E-3"/>
    <n v="12.727181818181799"/>
    <n v="11.277029227272729"/>
    <s v="16:00 - 16:30"/>
    <n v="0.05"/>
    <x v="1"/>
    <x v="0"/>
    <s v="Distributing Optimised"/>
    <x v="1"/>
    <x v="0"/>
    <s v="350 shares"/>
    <s v="ETF"/>
    <e v="#N/A"/>
    <s v="XB4FNAV=DBFT"/>
    <s v="XB4FIV"/>
    <s v="Bloomberg Barclays MSCI Euro Corporate Sustainable SRI"/>
    <x v="423"/>
    <n v="92"/>
    <s v="www.etf.dws.com"/>
    <m/>
    <m/>
    <m/>
    <m/>
    <m/>
    <m/>
    <m/>
  </r>
  <r>
    <x v="3"/>
    <s v="LU1899270539"/>
    <s v="UC MSCI European Green Bond EUR UCITS ETF"/>
    <x v="25"/>
    <e v="#N/A"/>
    <x v="29"/>
    <e v="#N/A"/>
    <m/>
    <m/>
    <s v="Bonds"/>
    <e v="#N/A"/>
    <x v="25"/>
    <s v="ECBI"/>
    <s v="ECBI.DE"/>
    <s v="ECBI GY"/>
    <m/>
    <n v="3.5000000000000001E-3"/>
    <n v="60.500818181818197"/>
    <n v="58.95966288235293"/>
    <s v="16:00 - 16:30"/>
    <n v="0.02"/>
    <x v="0"/>
    <x v="2"/>
    <s v="Accumulating Full Replication"/>
    <x v="1"/>
    <x v="0"/>
    <s v="100000 EUR"/>
    <s v="ETF"/>
    <e v="#N/A"/>
    <s v="ECBIEURINAV=SOLA"/>
    <s v="ECBIEUIV"/>
    <s v="Bloomberg Barclays MSCI European Green Bond Issuer Capped Euro"/>
    <x v="423"/>
    <n v="93"/>
    <s v="www.hypovereinsbank.de"/>
    <m/>
    <m/>
    <m/>
    <m/>
    <m/>
    <m/>
    <m/>
  </r>
  <r>
    <x v="3"/>
    <s v="LU2099992260"/>
    <s v="UBS ETF – Bloomberg Barclays MSCI Global Liquid Corporates Sustainable UCITS ETF (hedged to EUR) A-acc"/>
    <x v="2"/>
    <e v="#N/A"/>
    <x v="29"/>
    <e v="#N/A"/>
    <m/>
    <m/>
    <s v="Bonds"/>
    <e v="#N/A"/>
    <x v="9"/>
    <s v="4UBR"/>
    <s v="4UBR.DE"/>
    <s v="4UBR GY"/>
    <m/>
    <n v="2.5000000000000001E-3"/>
    <n v="57.503636363636403"/>
    <n v="54.954179500000009"/>
    <s v="16:30 - 17:00"/>
    <n v="0.02"/>
    <x v="0"/>
    <x v="2"/>
    <s v="Accumulating Full Replication"/>
    <x v="0"/>
    <x v="0"/>
    <s v="100000 EUR"/>
    <s v="ETF"/>
    <e v="#N/A"/>
    <s v="4UBREURINAV=SOLA"/>
    <s v="4UBRIV"/>
    <s v="Bloomberg Barclays MSCI Global Liquid Corporates Sustainable Bond hedged to EUR"/>
    <x v="424"/>
    <n v="94"/>
    <s v="www.ubs.com/etf"/>
    <m/>
    <m/>
    <m/>
    <m/>
    <m/>
    <m/>
    <m/>
  </r>
  <r>
    <x v="3"/>
    <s v="LU2099991536"/>
    <s v="UBS ETF (LU) Bloomberg Barclays MSCI Global Liquid Corporates Sustainable UCITS ETF (USD) A-acc"/>
    <x v="25"/>
    <e v="#N/A"/>
    <x v="29"/>
    <e v="#N/A"/>
    <m/>
    <m/>
    <s v="Bonds"/>
    <e v="#N/A"/>
    <x v="9"/>
    <s v="4UBP"/>
    <s v="4UBP.DE"/>
    <s v="4UBP GY"/>
    <m/>
    <n v="2E-3"/>
    <n v="48.894090909090899"/>
    <n v="47.930614409090907"/>
    <s v="16:00 - 16:30"/>
    <n v="0.02"/>
    <x v="0"/>
    <x v="0"/>
    <s v="Accumulating Optimised"/>
    <x v="0"/>
    <x v="0"/>
    <s v="100000 EUR"/>
    <s v="ETF"/>
    <e v="#N/A"/>
    <s v="ECOEURINAV=SOLA"/>
    <s v="ECOIV"/>
    <s v="Bloomberg Barclays MSCI Global Liquid Corporates Sustainable Bond"/>
    <x v="424"/>
    <n v="95"/>
    <s v="www.ubs.com/etf"/>
    <m/>
    <m/>
    <m/>
    <m/>
    <m/>
    <m/>
    <m/>
  </r>
  <r>
    <x v="3"/>
    <s v="IE00BG5QQ390"/>
    <s v="iShares USD Corp Bond 0-3yr ESG UCITS ETF EUR Hedged (Acc)"/>
    <x v="25"/>
    <n v="96.61999999999999"/>
    <x v="29"/>
    <n v="99.879999999999924"/>
    <m/>
    <m/>
    <s v="Bonds"/>
    <n v="5.9399999999999995"/>
    <x v="2"/>
    <s v="IU0E"/>
    <s v="IU0E.DE"/>
    <s v="IU0E GY"/>
    <m/>
    <n v="1.6999999999999999E-3"/>
    <n v="28.709681818181799"/>
    <n v="26.907405590909093"/>
    <s v="10:30 - 11:00"/>
    <n v="0.03"/>
    <x v="0"/>
    <x v="0"/>
    <s v="Accumulating Optimised"/>
    <x v="1"/>
    <x v="0"/>
    <s v="50000 EUR"/>
    <s v="ETF"/>
    <e v="#N/A"/>
    <s v="0X2LINAV.DE"/>
    <s v="INAVIU0E"/>
    <s v="Bloomberg Barclays MSCI US Corporate 0-3 Sustainable SRI"/>
    <x v="425"/>
    <n v="96"/>
    <s v="www.ishares.com"/>
    <m/>
    <s v="https://www.ishares.com/de/privatanleger/de/produkte/306873/ishares-corp-bond-0-3yr-esg-ucits-etf/1478358465952.ajax?fileType=csv&amp;fileName=IU0E_holdings&amp;dataType=fund"/>
    <m/>
    <m/>
    <m/>
    <m/>
    <m/>
  </r>
  <r>
    <x v="3"/>
    <s v="IE00BZ048579"/>
    <s v="iShares USD Corp Bond 0-3yr ESG UCITS ETF USD (Dist)"/>
    <x v="25"/>
    <n v="96.61999999999999"/>
    <x v="29"/>
    <n v="99.879999999999924"/>
    <m/>
    <m/>
    <s v="Bonds"/>
    <n v="5.9399999999999995"/>
    <x v="2"/>
    <s v="SNAV"/>
    <s v="SNAV.DE"/>
    <s v="SNAV GY"/>
    <m/>
    <n v="1.5E-3"/>
    <n v="32.743090909090903"/>
    <n v="26.060767545454549"/>
    <s v="17:00 - 17:30"/>
    <n v="0.03"/>
    <x v="1"/>
    <x v="0"/>
    <s v="Distributing Optimised"/>
    <x v="0"/>
    <x v="0"/>
    <s v="50000 EUR"/>
    <s v="ETF"/>
    <e v="#N/A"/>
    <s v="DTFCINAV.DE"/>
    <s v="INAVSUSE"/>
    <s v="Bloomberg Barclays MSCI US Corporate 0-3 Sustainable SRI"/>
    <x v="425"/>
    <n v="96"/>
    <s v="www.ishares.com"/>
    <m/>
    <s v="https://www.ishares.com/de/privatanleger/de/produkte/288299/ishares-corp-bond-0-3yr-esg-ucits-etf/1478358465952.ajax?fileType=csv&amp;fileName=SNAV_holdings&amp;dataType=fund"/>
    <m/>
    <m/>
    <m/>
    <m/>
    <m/>
  </r>
  <r>
    <x v="3"/>
    <s v="LU1806495575"/>
    <s v="Amundi Index US CORP SRI UCITS ETF DR - USD (C)"/>
    <x v="25"/>
    <e v="#N/A"/>
    <x v="3"/>
    <e v="#N/A"/>
    <m/>
    <m/>
    <s v="Bonds"/>
    <e v="#N/A"/>
    <x v="6"/>
    <s v="UCRP"/>
    <s v="UCRP.DE"/>
    <s v="UCRP GY"/>
    <m/>
    <n v="1.6000000000000001E-3"/>
    <n v="15.704136363636399"/>
    <n v="13.309361409090911"/>
    <s v="10:00 - 10:30"/>
    <n v="0.02"/>
    <x v="0"/>
    <x v="2"/>
    <s v="Accumulating Full Replication"/>
    <x v="0"/>
    <x v="0"/>
    <s v="50000 EUR"/>
    <s v="ETF"/>
    <e v="#N/A"/>
    <s v="UCRPIINAV.PA"/>
    <s v="UCRPI"/>
    <s v="Bloomberg Barclays MSCI US Corporate ESG Sustainability SRI"/>
    <x v="425"/>
    <n v="97"/>
    <s v="www.amundietf.de"/>
    <m/>
    <m/>
    <m/>
    <m/>
    <m/>
    <m/>
    <m/>
  </r>
  <r>
    <x v="3"/>
    <s v="IE00BMDFDY08"/>
    <s v="iShares USD High Yield Corp Bond ESG UCITS ETF EUR Hedged (Acc)"/>
    <x v="25"/>
    <e v="#N/A"/>
    <x v="29"/>
    <e v="#N/A"/>
    <m/>
    <m/>
    <s v="Bonds"/>
    <e v="#N/A"/>
    <x v="2"/>
    <s v="UEEF"/>
    <s v="UEEF.DE"/>
    <s v="UEEF GY"/>
    <m/>
    <n v="5.4999999999999997E-3"/>
    <n v="50.616"/>
    <n v="43.120306272727269"/>
    <s v="17:00 - 17:30"/>
    <n v="0.03"/>
    <x v="0"/>
    <x v="0"/>
    <s v="Accumulating Optimised"/>
    <x v="1"/>
    <x v="0"/>
    <s v="50000 EUR"/>
    <s v="ETF"/>
    <e v="#N/A"/>
    <m/>
    <m/>
    <s v="Bloomberg Barclays MSCI US Corporate High Yield Sustainable BB+ SRI Bond"/>
    <x v="425"/>
    <n v="98"/>
    <s v="www.ishares.com"/>
    <m/>
    <m/>
    <m/>
    <m/>
    <m/>
    <m/>
    <m/>
  </r>
  <r>
    <x v="3"/>
    <s v="IE00BH4G7D40"/>
    <s v="iShares USD Corp Bond ESG UCITS ETF EUR Hedged (Dist)"/>
    <x v="25"/>
    <e v="#N/A"/>
    <x v="29"/>
    <e v="#N/A"/>
    <m/>
    <m/>
    <s v="Bonds"/>
    <e v="#N/A"/>
    <x v="2"/>
    <s v="36BA"/>
    <s v="36BA.DE"/>
    <s v="36BA GY"/>
    <m/>
    <n v="1.6999999999999999E-3"/>
    <n v="46.2233181818182"/>
    <n v="42.793827318181812"/>
    <s v="17:00 - 17:30"/>
    <n v="0.03"/>
    <x v="1"/>
    <x v="0"/>
    <s v="Distributing Optimised"/>
    <x v="0"/>
    <x v="0"/>
    <s v="50000 EUR"/>
    <s v="ETF"/>
    <e v="#N/A"/>
    <s v="4IERINAV.DE"/>
    <s v="INAVIGC1"/>
    <s v="Bloomberg Barclays MSCI US Corporate Sustainable SRI"/>
    <x v="425"/>
    <n v="99"/>
    <s v="www.ishares.com"/>
    <m/>
    <m/>
    <m/>
    <m/>
    <m/>
    <m/>
    <m/>
  </r>
  <r>
    <x v="3"/>
    <s v="IE00BKKKWJ26"/>
    <s v="iShares USD Corp Bond ESG UCITS ETF USD (Acc)"/>
    <x v="25"/>
    <e v="#N/A"/>
    <x v="29"/>
    <e v="#N/A"/>
    <m/>
    <m/>
    <s v="Bonds"/>
    <e v="#N/A"/>
    <x v="2"/>
    <s v="5UOA"/>
    <s v="5UOA.DE"/>
    <s v="5UOA GY"/>
    <m/>
    <n v="1.5E-3"/>
    <n v="39.186727272727303"/>
    <n v="37.049375090909095"/>
    <s v="17:00 - 17:30"/>
    <n v="0.03"/>
    <x v="0"/>
    <x v="0"/>
    <s v="Accumulating Optimised"/>
    <x v="0"/>
    <x v="0"/>
    <s v="50000 EUR"/>
    <s v="ETF"/>
    <e v="#N/A"/>
    <m/>
    <s v="INAVSUOA1"/>
    <s v="Bloomberg Barclays MSCI US Corporate Sustainable SRI"/>
    <x v="425"/>
    <n v="99"/>
    <s v="www.ishares.com"/>
    <m/>
    <m/>
    <m/>
    <m/>
    <m/>
    <m/>
    <m/>
  </r>
  <r>
    <x v="3"/>
    <s v="IE00BK4W7N32"/>
    <s v="iShares USD Corp Bond ESG UCITS ETF USD (Dist)"/>
    <x v="25"/>
    <e v="#N/A"/>
    <x v="29"/>
    <e v="#N/A"/>
    <m/>
    <m/>
    <s v="Bonds"/>
    <e v="#N/A"/>
    <x v="2"/>
    <s v="36BE"/>
    <s v="36BE.DE"/>
    <s v="36BE GY"/>
    <m/>
    <n v="1.5E-3"/>
    <n v="30.9344545454545"/>
    <n v="29.588957409090906"/>
    <s v="16:30 - 17:00"/>
    <n v="0.03"/>
    <x v="1"/>
    <x v="0"/>
    <s v="Distributing Optimised"/>
    <x v="0"/>
    <x v="0"/>
    <s v="50000 EUR"/>
    <s v="ETF"/>
    <e v="#N/A"/>
    <m/>
    <s v="INAVSUO1"/>
    <s v="Bloomberg Barclays MSCI US Corporate Sustainable SRI"/>
    <x v="425"/>
    <n v="99"/>
    <s v="www.ishares.com"/>
    <m/>
    <m/>
    <m/>
    <m/>
    <m/>
    <m/>
    <m/>
  </r>
  <r>
    <x v="3"/>
    <s v="LU1215461325"/>
    <s v="UBS ETF (LU) Bloomberg Barclays MSCI US Liquid Corporates Sustainable UCITS ETF (hedged to EUR) A-acc"/>
    <x v="25"/>
    <e v="#N/A"/>
    <x v="29"/>
    <e v="#N/A"/>
    <m/>
    <m/>
    <s v="Bonds"/>
    <e v="#N/A"/>
    <x v="9"/>
    <s v="UET0"/>
    <s v="UET0.DE"/>
    <s v="UET0 GY"/>
    <m/>
    <n v="2.5000000000000001E-3"/>
    <n v="31.120318181818199"/>
    <n v="28.000140681818184"/>
    <s v="11:30 - 12:00"/>
    <n v="0.02"/>
    <x v="0"/>
    <x v="0"/>
    <s v="Accumulating Optimised"/>
    <x v="0"/>
    <x v="0"/>
    <s v="100000 EUR"/>
    <s v="ETF"/>
    <e v="#N/A"/>
    <s v=".ICBSUSE"/>
    <s v="UETF0027"/>
    <s v="Bloomberg Barclays MSCI US Liquid Corporates Sustainable EUR Hedged"/>
    <x v="425"/>
    <n v="100"/>
    <s v="www.ubs.com/etf"/>
    <m/>
    <m/>
    <m/>
    <m/>
    <m/>
    <m/>
    <m/>
  </r>
  <r>
    <x v="3"/>
    <s v="IE00BL58LJ19"/>
    <s v="Xtrackers ESG USD Corporate Bond UCITS ETF 1C"/>
    <x v="25"/>
    <e v="#N/A"/>
    <x v="29"/>
    <e v="#N/A"/>
    <m/>
    <m/>
    <s v="Bonds"/>
    <e v="#N/A"/>
    <x v="3"/>
    <s v="XZBU"/>
    <s v="XZBU.DE"/>
    <s v="XZBU GY"/>
    <m/>
    <n v="1.6000000000000001E-3"/>
    <n v="17.8705454545455"/>
    <n v="16.83592209090909"/>
    <s v="16:30 - 17:00"/>
    <n v="1.4999999999999999E-2"/>
    <x v="0"/>
    <x v="0"/>
    <s v="Accumulating Optimised"/>
    <x v="0"/>
    <x v="0"/>
    <s v="50000 EUR"/>
    <s v="ETF"/>
    <e v="#N/A"/>
    <s v="XZBUEURINAV=SOLA"/>
    <s v="XZBUEUIV"/>
    <s v="Bloomberg Barclays MSCI USD Liquid Investment Grade Corporate Sustainable and SRI"/>
    <x v="425"/>
    <n v="101"/>
    <s v="www.etf.dws.com"/>
    <m/>
    <m/>
    <m/>
    <m/>
    <m/>
    <m/>
    <m/>
  </r>
  <r>
    <x v="3"/>
    <s v="IE00B428Z604"/>
    <s v="iShares Spain Govt Bond UCITS ETF EUR (Dist)"/>
    <x v="25"/>
    <n v="99.92"/>
    <x v="29"/>
    <n v="100.01"/>
    <m/>
    <m/>
    <s v="Bonds"/>
    <n v="17.82"/>
    <x v="2"/>
    <s v="IS0P"/>
    <s v="IS0P.DE"/>
    <s v="IS0P GY"/>
    <m/>
    <n v="2E-3"/>
    <n v="5.9531818181818199"/>
    <n v="5.5954255909090911"/>
    <s v="12:00 - 12:30"/>
    <n v="1.4999999999999999E-2"/>
    <x v="1"/>
    <x v="0"/>
    <s v="Distributing Optimised"/>
    <x v="1"/>
    <x v="0"/>
    <s v="100000 EUR"/>
    <s v="ETF"/>
    <d v="2012-05-09T00:00:00"/>
    <s v="IESPEINAV.DE"/>
    <s v="INAVESPE"/>
    <s v="Bloomberg Barclays Spain Treasury Bond"/>
    <x v="426"/>
    <n v="102"/>
    <s v="www.ishares.com"/>
    <m/>
    <s v="https://www.ishares.com/de/privatanleger/de/produkte/251749/ishares-spain-government-bond-ucits-etf/1478358465952.ajax?fileType=csv&amp;fileName=IS0P_holdings&amp;dataType=fund"/>
    <m/>
    <m/>
    <m/>
    <m/>
    <m/>
  </r>
  <r>
    <x v="3"/>
    <s v="IE00BCBJF711"/>
    <s v="SPDR Barclays 0-5 Year Sterling Corporate Bond UCITS ETF"/>
    <x v="25"/>
    <e v="#N/A"/>
    <x v="10"/>
    <e v="#N/A"/>
    <m/>
    <m/>
    <s v="Bonds"/>
    <e v="#N/A"/>
    <x v="12"/>
    <s v="SYBQ"/>
    <s v="SYBQ.DE"/>
    <s v="SYBQ GY"/>
    <m/>
    <n v="2E-3"/>
    <n v="24.961863636363599"/>
    <n v="22.878350818181815"/>
    <s v="12:00 - 12:30"/>
    <n v="1.4999999999999999E-2"/>
    <x v="1"/>
    <x v="0"/>
    <s v="Distributing Optimised"/>
    <x v="4"/>
    <x v="0"/>
    <s v="50000 EUR"/>
    <s v="ETF"/>
    <d v="2014-02-19T00:00:00"/>
    <s v=""/>
    <s v="INSYBQE"/>
    <s v="Bloomberg Barclays Sterling Corporate 0-5 Year Bond"/>
    <x v="427"/>
    <n v="103"/>
    <s v="www.spdrseurope.com"/>
    <m/>
    <m/>
    <m/>
    <m/>
    <m/>
    <m/>
    <m/>
  </r>
  <r>
    <x v="3"/>
    <s v="IE00B4694Z11"/>
    <s v="SPDR Bloomberg Barclays Sterling Corporate Bond UCITS ETF"/>
    <x v="25"/>
    <e v="#N/A"/>
    <x v="10"/>
    <e v="#N/A"/>
    <m/>
    <m/>
    <s v="Bonds"/>
    <e v="#N/A"/>
    <x v="12"/>
    <s v="SYBS"/>
    <s v="SYBS.DE"/>
    <s v="SYBS GY"/>
    <m/>
    <n v="2E-3"/>
    <n v="37.214681818181802"/>
    <n v="35.678066681818173"/>
    <s v="12:00 - 12:30"/>
    <n v="1.4999999999999999E-2"/>
    <x v="1"/>
    <x v="0"/>
    <s v="Distributing Optimised"/>
    <x v="4"/>
    <x v="0"/>
    <s v="50000 EUR"/>
    <s v="ETF"/>
    <d v="2012-05-21T00:00:00"/>
    <s v=".INSYBSE"/>
    <s v="INSYBSE"/>
    <s v="Bloomberg Barclays Sterling Corporate Bond"/>
    <x v="427"/>
    <n v="104"/>
    <s v="www.spdrseurope.com"/>
    <m/>
    <m/>
    <m/>
    <m/>
    <m/>
    <m/>
    <m/>
  </r>
  <r>
    <x v="3"/>
    <s v="IE00B42WWV65"/>
    <s v="Vanguard U.K. Gilt UCITS ETF"/>
    <x v="25"/>
    <e v="#N/A"/>
    <x v="10"/>
    <e v="#N/A"/>
    <m/>
    <m/>
    <s v="Bonds"/>
    <e v="#N/A"/>
    <x v="16"/>
    <s v="VGOV"/>
    <s v="VGOV.DE"/>
    <s v="VGOV GY"/>
    <m/>
    <n v="6.9999999999999999E-4"/>
    <n v="14.173500000000001"/>
    <n v="12.760035909090909"/>
    <s v="12:00 - 12:30"/>
    <n v="0.03"/>
    <x v="1"/>
    <x v="0"/>
    <s v="Distributing Optimised"/>
    <x v="4"/>
    <x v="0"/>
    <s v="2000 shares"/>
    <s v="ETF"/>
    <d v="2012-05-23T00:00:00"/>
    <s v=""/>
    <s v="IVGOV"/>
    <s v="Bloomberg Barclays Sterling Gilt Float Adjusted"/>
    <x v="428"/>
    <n v="105"/>
    <s v="www.de.vanguard"/>
    <m/>
    <m/>
    <m/>
    <m/>
    <m/>
    <m/>
    <m/>
  </r>
  <r>
    <x v="3"/>
    <s v="IE00BMX0B524"/>
    <s v="Vanguard U.K. Gilt UCITS ETF EUR hedged - Acc"/>
    <x v="25"/>
    <e v="#N/A"/>
    <x v="29"/>
    <e v="#N/A"/>
    <m/>
    <m/>
    <s v="Bonds"/>
    <e v="#N/A"/>
    <x v="16"/>
    <s v="VGUE"/>
    <s v="VGUE.DE"/>
    <s v="VGUE GY"/>
    <m/>
    <n v="1.1999999999999999E-3"/>
    <n v="11.4505"/>
    <n v="10.440561863636363"/>
    <s v="12:00 - 12:30"/>
    <n v="0.03"/>
    <x v="0"/>
    <x v="0"/>
    <s v="Accumulating Optimised"/>
    <x v="1"/>
    <x v="0"/>
    <s v="2000 shares"/>
    <s v="ETF"/>
    <e v="#N/A"/>
    <m/>
    <s v="IVGUEEUR"/>
    <s v="Bloomberg Barclays Sterling Gilt Float Adjusted "/>
    <x v="428"/>
    <n v="106"/>
    <s v="www.de.vanguard"/>
    <m/>
    <m/>
    <m/>
    <m/>
    <m/>
    <m/>
    <m/>
  </r>
  <r>
    <x v="3"/>
    <s v="IE00B3W74078"/>
    <s v="SPDR Bloomberg Barclays UK Gilt UCITS ETF"/>
    <x v="25"/>
    <e v="#N/A"/>
    <x v="10"/>
    <e v="#N/A"/>
    <m/>
    <m/>
    <s v="Bonds"/>
    <e v="#N/A"/>
    <x v="12"/>
    <s v="SYBG"/>
    <s v="SYBG.DE"/>
    <s v="SYBG GY"/>
    <m/>
    <n v="1.5E-3"/>
    <n v="16.666090909090901"/>
    <n v="13.470016363636363"/>
    <s v="10:30 - 11:00"/>
    <n v="1.4999999999999999E-2"/>
    <x v="1"/>
    <x v="2"/>
    <s v="Distributing Full Replication"/>
    <x v="4"/>
    <x v="0"/>
    <s v="50000 EUR"/>
    <s v="ETF"/>
    <d v="2012-05-21T00:00:00"/>
    <s v=".INSYBGE"/>
    <s v="INSYBGE"/>
    <s v="Bloomberg Barclays UK Gilt"/>
    <x v="428"/>
    <n v="107"/>
    <s v="www.spdrseurope.com"/>
    <m/>
    <m/>
    <m/>
    <m/>
    <m/>
    <m/>
    <m/>
  </r>
  <r>
    <x v="3"/>
    <s v="IE00B44CGS96"/>
    <s v="iShares US Aggregate Bond UCITS ETF USD (Dist)"/>
    <x v="25"/>
    <n v="38.430000000000049"/>
    <x v="29"/>
    <n v="96.750000000010061"/>
    <m/>
    <m/>
    <s v="Bonds"/>
    <n v="13.84"/>
    <x v="2"/>
    <s v="EUNX"/>
    <s v="EUNX.DE"/>
    <s v="EUNX GY"/>
    <m/>
    <n v="2.5000000000000001E-3"/>
    <n v="25.768863636363601"/>
    <n v="17.55700368181818"/>
    <s v="16:30 - 17:00"/>
    <n v="0.03"/>
    <x v="1"/>
    <x v="0"/>
    <s v="Distributing Optimised"/>
    <x v="0"/>
    <x v="0"/>
    <s v="100000 EUR"/>
    <s v="ETF"/>
    <d v="2011-09-14T00:00:00"/>
    <s v="IUAGEINAV.DE"/>
    <s v="INAVUAGE"/>
    <s v="Bloomberg Barclays US Aggregate Bond"/>
    <x v="429"/>
    <n v="108"/>
    <s v="www.ishares.com"/>
    <m/>
    <s v="https://www.ishares.com/de/privatanleger/de/produkte/251750/ishares-us-aggregate-bond-ucits-etf/1478358465952.ajax?fileType=csv&amp;fileName=EUNX_holdings&amp;dataType=fund"/>
    <m/>
    <m/>
    <m/>
    <m/>
    <m/>
  </r>
  <r>
    <x v="3"/>
    <s v="IE00B459R192"/>
    <s v="SPDR Bloomberg Barclays US Aggregate Bond UCITS ETF"/>
    <x v="25"/>
    <e v="#N/A"/>
    <x v="29"/>
    <e v="#N/A"/>
    <m/>
    <m/>
    <s v="Bonds"/>
    <e v="#N/A"/>
    <x v="12"/>
    <s v="SYBU"/>
    <s v="SYBU.DE"/>
    <s v="SYBU GY"/>
    <m/>
    <n v="1.6999999999999999E-3"/>
    <n v="36.203545454545498"/>
    <n v="30.781272818181819"/>
    <s v="17:00 - 17:30"/>
    <n v="1.4999999999999999E-2"/>
    <x v="1"/>
    <x v="0"/>
    <s v="Distributing Optimised"/>
    <x v="0"/>
    <x v="0"/>
    <s v="50000 EUR"/>
    <s v="ETF"/>
    <d v="2011-07-26T00:00:00"/>
    <s v=".INSYBU"/>
    <s v="INSYBUE"/>
    <s v="Bloomberg Barclays US Aggregate Bond"/>
    <x v="429"/>
    <n v="108"/>
    <s v="www.spdrseurope.com"/>
    <m/>
    <m/>
    <m/>
    <m/>
    <m/>
    <m/>
    <m/>
  </r>
  <r>
    <x v="3"/>
    <s v="IE00BC7GZX26"/>
    <s v="SPDR Bloomberg Barclays 0-3 Year US Corporate Bond UCITS ETF"/>
    <x v="25"/>
    <e v="#N/A"/>
    <x v="29"/>
    <e v="#N/A"/>
    <m/>
    <m/>
    <s v="Bonds"/>
    <e v="#N/A"/>
    <x v="12"/>
    <s v="SYBF"/>
    <s v="SYBF.DE"/>
    <s v="SYBF GY"/>
    <m/>
    <n v="2E-3"/>
    <n v="26.778136363636399"/>
    <n v="25.615142409090911"/>
    <s v="12:00 - 12:30"/>
    <n v="1.4999999999999999E-2"/>
    <x v="1"/>
    <x v="0"/>
    <s v="Distributing Optimised"/>
    <x v="0"/>
    <x v="0"/>
    <s v="50000 EUR"/>
    <s v="ETF"/>
    <d v="2013-09-02T00:00:00"/>
    <s v=".INSYBFE"/>
    <s v="INSYBFE"/>
    <s v="Bloomberg Barclays US Corporate 0-3 Year Bond"/>
    <x v="430"/>
    <n v="109"/>
    <s v="www.spdrseurope.com"/>
    <m/>
    <m/>
    <m/>
    <m/>
    <m/>
    <m/>
    <m/>
  </r>
  <r>
    <x v="3"/>
    <s v="IE00BZ0G8860"/>
    <s v="SPDR Bloomberg Barclays 10+ Year U.S. Corporate Bond UCITS ETF "/>
    <x v="25"/>
    <e v="#N/A"/>
    <x v="29"/>
    <e v="#N/A"/>
    <m/>
    <m/>
    <s v="Bonds"/>
    <e v="#N/A"/>
    <x v="12"/>
    <s v="SYBN"/>
    <s v="SYBN.DE"/>
    <s v="SYBN GY"/>
    <m/>
    <n v="2E-3"/>
    <n v="46.998045454545498"/>
    <n v="45.211947454545459"/>
    <s v="11:30 - 12:00"/>
    <n v="1.4999999999999999E-2"/>
    <x v="1"/>
    <x v="0"/>
    <s v="Distributing Optimised"/>
    <x v="0"/>
    <x v="0"/>
    <s v="50000 EUR"/>
    <s v="ETF"/>
    <d v="2015-12-04T00:00:00"/>
    <s v=""/>
    <s v="INSYBNE"/>
    <s v="Bloomberg Barclays US Corporate 10+ Year"/>
    <x v="430"/>
    <n v="110"/>
    <s v="www.spdrseurope.com"/>
    <m/>
    <m/>
    <m/>
    <m/>
    <m/>
    <m/>
    <m/>
  </r>
  <r>
    <x v="3"/>
    <s v="IE00BFZ11324"/>
    <s v="Invesco USD Floating Rate Note UCITS ETF EUR Hdg Dist"/>
    <x v="25"/>
    <e v="#N/A"/>
    <x v="29"/>
    <e v="#N/A"/>
    <m/>
    <m/>
    <s v="Bonds"/>
    <e v="#N/A"/>
    <x v="11"/>
    <s v="UFLE"/>
    <s v="UFLE.DE"/>
    <s v="UFLE GY"/>
    <m/>
    <n v="1.1999999999999999E-3"/>
    <n v="14.5971818181818"/>
    <n v="14.499418818181818"/>
    <s v="14:30 - 15:00"/>
    <n v="0.02"/>
    <x v="1"/>
    <x v="0"/>
    <s v="Distributing Optimised"/>
    <x v="1"/>
    <x v="0"/>
    <s v="100000 EUR"/>
    <s v="ETF"/>
    <e v="#N/A"/>
    <s v="742EINAV.DE"/>
    <s v="UFLEIN"/>
    <s v="Bloomberg Barclays US Corporate FRN 500MM Liquid Bond"/>
    <x v="430"/>
    <n v="111"/>
    <s v="etf.invesco.com"/>
    <m/>
    <m/>
    <m/>
    <m/>
    <m/>
    <m/>
    <m/>
  </r>
  <r>
    <x v="3"/>
    <s v="IE00BF11F458"/>
    <s v="iShares USD Floating Rate Bond UCITS ETF EUR Hedged (Dist)"/>
    <x v="25"/>
    <e v="#N/A"/>
    <x v="29"/>
    <e v="#N/A"/>
    <m/>
    <m/>
    <s v="Bonds"/>
    <e v="#N/A"/>
    <x v="2"/>
    <s v="SXRR"/>
    <s v="SXRR.DE"/>
    <s v="SXRR GY"/>
    <m/>
    <n v="1.1999999999999999E-3"/>
    <n v="28.8630454545455"/>
    <n v="23.739024863636363"/>
    <s v="16:30 - 17:00"/>
    <n v="2.5000000000000001E-2"/>
    <x v="1"/>
    <x v="0"/>
    <s v="Distributing Optimised"/>
    <x v="1"/>
    <x v="0"/>
    <s v="50000 EUR"/>
    <s v="ETF"/>
    <d v="2017-08-10T00:00:00"/>
    <s v="DTF5INAV.DE"/>
    <s v="INAVFLOE"/>
    <s v="Bloomberg Barclays US Floating Rate Note &lt;5 Years"/>
    <x v="431"/>
    <n v="112"/>
    <s v="www.ishares.com"/>
    <m/>
    <m/>
    <m/>
    <m/>
    <m/>
    <m/>
    <m/>
  </r>
  <r>
    <x v="3"/>
    <s v="IE00BZ048462"/>
    <s v="iShares USD Floating Rate Bond UCITS ETF USD (Dist)"/>
    <x v="25"/>
    <e v="#N/A"/>
    <x v="29"/>
    <e v="#N/A"/>
    <m/>
    <m/>
    <s v="Bonds"/>
    <e v="#N/A"/>
    <x v="2"/>
    <s v="QDVY"/>
    <s v="QDVY.DE"/>
    <s v="QDVY GY"/>
    <m/>
    <n v="1E-3"/>
    <n v="16.841000000000001"/>
    <n v="14.498159636363637"/>
    <s v="12:00 - 12:30"/>
    <n v="2.5000000000000001E-2"/>
    <x v="1"/>
    <x v="0"/>
    <s v="Distributing Optimised"/>
    <x v="0"/>
    <x v="0"/>
    <s v="50000 EUR"/>
    <s v="ETF"/>
    <d v="2017-09-15T00:00:00"/>
    <s v="FX07INAV.DE"/>
    <s v="INAVFLOE"/>
    <s v="Bloomberg Barclays US Floating Rate Note &lt;5 Years"/>
    <x v="431"/>
    <n v="112"/>
    <s v="www.ishares.com"/>
    <m/>
    <m/>
    <m/>
    <m/>
    <m/>
    <m/>
    <m/>
  </r>
  <r>
    <x v="3"/>
    <s v="LU1459802754"/>
    <s v="UBS ETF (LU) Bloomberg Barclays TIPS 10+ UCITS ETF (USD) A-dis"/>
    <x v="25"/>
    <e v="#N/A"/>
    <x v="29"/>
    <e v="#N/A"/>
    <m/>
    <m/>
    <s v="Bonds"/>
    <e v="#N/A"/>
    <x v="9"/>
    <s v="UIMB"/>
    <s v="UIMB.DE"/>
    <s v="UIMB GY"/>
    <m/>
    <n v="2E-3"/>
    <n v="60.220636363636402"/>
    <n v="57.863984954545458"/>
    <s v="16:30 - 17:00"/>
    <n v="0.02"/>
    <x v="1"/>
    <x v="2"/>
    <s v="Distributing Full Replication"/>
    <x v="0"/>
    <x v="0"/>
    <s v="100000 EUR"/>
    <s v="ETF"/>
    <d v="2016-11-25T00:00:00"/>
    <s v=".ITIP10DEUR"/>
    <s v="UETFUIMB"/>
    <s v="Bloomberg Barclays US Government Inflation-Linked Bond 10+"/>
    <x v="432"/>
    <n v="113"/>
    <s v="www.ubs.com/etf"/>
    <m/>
    <m/>
    <m/>
    <m/>
    <m/>
    <m/>
    <m/>
  </r>
  <r>
    <x v="3"/>
    <s v="IE00B1FZSC47"/>
    <s v="iShares USD TIPS UCITS ETF"/>
    <x v="25"/>
    <n v="99.910000000000039"/>
    <x v="29"/>
    <n v="99.480000000000032"/>
    <m/>
    <m/>
    <s v="Bonds"/>
    <n v="15.349999999999998"/>
    <x v="2"/>
    <s v="IUST"/>
    <s v="IUST.DE"/>
    <s v="IUST GY"/>
    <m/>
    <n v="2.5000000000000001E-3"/>
    <n v="13.5524090909091"/>
    <n v="12.170837954545455"/>
    <s v="12:30 - 13:00"/>
    <n v="0.01"/>
    <x v="0"/>
    <x v="0"/>
    <s v="Accumulating Optimised"/>
    <x v="0"/>
    <x v="0"/>
    <s v="100000 EUR"/>
    <s v="ETF"/>
    <d v="2006-12-11T00:00:00"/>
    <s v="ITPSINAV.DE"/>
    <s v="INAVTIPE"/>
    <s v="Bloomberg Barclays US Government Inflation-Linked Bond"/>
    <x v="432"/>
    <n v="114"/>
    <s v="www.ishares.com"/>
    <m/>
    <s v="https://www.ishares.com/de/privatanleger/de/produkte/251714/ishares-tips-ucits-etf/1478358465952.ajax?fileType=csv&amp;fileName=IUST_holdings&amp;dataType=fund"/>
    <m/>
    <m/>
    <m/>
    <m/>
    <m/>
  </r>
  <r>
    <x v="3"/>
    <s v="IE00BDZVH966"/>
    <s v="iShares USD TIPS UCITS ETF EUR Hedged (Acc)"/>
    <x v="25"/>
    <e v="#N/A"/>
    <x v="29"/>
    <e v="#N/A"/>
    <m/>
    <m/>
    <s v="Bonds"/>
    <e v="#N/A"/>
    <x v="2"/>
    <s v="IBC5"/>
    <s v="ITPE.DE"/>
    <s v="IBC5 GY"/>
    <m/>
    <n v="2.7000000000000001E-3"/>
    <n v="12.5237727272727"/>
    <n v="11.868076818181818"/>
    <s v="12:00 - 12:30"/>
    <n v="1.4999999999999999E-2"/>
    <x v="0"/>
    <x v="0"/>
    <s v="Accumulating Optimised"/>
    <x v="1"/>
    <x v="0"/>
    <s v="50000 EUR"/>
    <s v="ETF"/>
    <d v="2018-03-08T00:00:00"/>
    <s v="0WV2INAV.DE"/>
    <s v="INAVITAE"/>
    <s v="Bloomberg Barclays US Government Inflation-Linked Bond"/>
    <x v="432"/>
    <n v="114"/>
    <s v="www.ishares.com"/>
    <m/>
    <m/>
    <m/>
    <m/>
    <m/>
    <m/>
    <m/>
  </r>
  <r>
    <x v="3"/>
    <s v="LU1452600270"/>
    <s v="Lyxor Core US TIPS (DR) UCITS ETF - Dist"/>
    <x v="25"/>
    <e v="#N/A"/>
    <x v="29"/>
    <e v="#N/A"/>
    <m/>
    <m/>
    <s v="Bonds"/>
    <e v="#N/A"/>
    <x v="1"/>
    <s v="TIUP"/>
    <s v="TIUP.DE"/>
    <s v="TIUP GY"/>
    <m/>
    <n v="8.9999999999999998E-4"/>
    <n v="15.244318181818199"/>
    <n v="14.354237454545453"/>
    <s v="11:30 - 12:00"/>
    <n v="1.4999999999999999E-2"/>
    <x v="1"/>
    <x v="0"/>
    <s v="Distributing Optimised"/>
    <x v="0"/>
    <x v="0"/>
    <s v="100000 EUR"/>
    <s v="ETF"/>
    <d v="2016-08-18T00:00:00"/>
    <s v=""/>
    <s v="TIPUEIV"/>
    <s v="Bloomberg Barclays US Government Inflation-Linked Bond"/>
    <x v="432"/>
    <n v="114"/>
    <s v="www.lyxoretf.de"/>
    <m/>
    <m/>
    <m/>
    <m/>
    <m/>
    <m/>
    <m/>
  </r>
  <r>
    <x v="3"/>
    <s v="IE00BZ0G8977"/>
    <s v="SPDR Bloomberg Barclays U.S. TIPS UCITS ETF"/>
    <x v="25"/>
    <e v="#N/A"/>
    <x v="29"/>
    <e v="#N/A"/>
    <m/>
    <m/>
    <s v="Bonds"/>
    <e v="#N/A"/>
    <x v="12"/>
    <s v="SYBY"/>
    <s v="SYBY.DE"/>
    <s v="SYBY GY"/>
    <m/>
    <n v="1.6999999999999999E-3"/>
    <n v="20.5549545454545"/>
    <n v="18.291882272727275"/>
    <s v="17:00 - 17:30"/>
    <n v="1.4999999999999999E-2"/>
    <x v="1"/>
    <x v="0"/>
    <s v="Distributing Optimised"/>
    <x v="0"/>
    <x v="0"/>
    <s v="50000 EUR"/>
    <s v="ETF"/>
    <d v="2015-12-04T00:00:00"/>
    <s v=""/>
    <s v="INSYBYE"/>
    <s v="Bloomberg Barclays US Government Inflation-Linked Bond"/>
    <x v="432"/>
    <n v="114"/>
    <s v="www.spdrseurope.com"/>
    <m/>
    <m/>
    <m/>
    <m/>
    <m/>
    <m/>
    <m/>
  </r>
  <r>
    <x v="3"/>
    <s v="IE00B99FL386"/>
    <s v="SPDR Bloomberg Barclays 0 - 5 Year U.S. High Yield  Bond UCITS ETF"/>
    <x v="25"/>
    <e v="#N/A"/>
    <x v="29"/>
    <e v="#N/A"/>
    <m/>
    <m/>
    <s v="Bonds"/>
    <e v="#N/A"/>
    <x v="12"/>
    <s v="SYBK"/>
    <s v="SYBK.DE"/>
    <s v="SYBK GY"/>
    <m/>
    <n v="4.0000000000000001E-3"/>
    <n v="47.050181818181798"/>
    <n v="42.786160227272724"/>
    <s v="17:00 - 17:30"/>
    <n v="1.4999999999999999E-2"/>
    <x v="1"/>
    <x v="0"/>
    <s v="Distributing Optimised"/>
    <x v="0"/>
    <x v="0"/>
    <s v="50000 EUR"/>
    <s v="ETF"/>
    <d v="2013-09-23T00:00:00"/>
    <s v=".INSYBKE"/>
    <s v="INSYBKE"/>
    <s v="Bloomberg Barclays US High Yield 0-5 Year (Ex 144 A)"/>
    <x v="433"/>
    <n v="115"/>
    <s v="www.spdrseurope.com"/>
    <m/>
    <m/>
    <m/>
    <m/>
    <m/>
    <m/>
    <m/>
  </r>
  <r>
    <x v="3"/>
    <s v="IE00BDR5HM97"/>
    <s v="Xtrackers USD High Yield Corporate Bond UCITS ETF 1D"/>
    <x v="25"/>
    <e v="#N/A"/>
    <x v="29"/>
    <e v="#N/A"/>
    <m/>
    <m/>
    <s v="Bonds"/>
    <e v="#N/A"/>
    <x v="3"/>
    <s v="XUHY"/>
    <s v="XUHY.DE"/>
    <s v="XUHY GY"/>
    <m/>
    <n v="2E-3"/>
    <n v="44.233227272727298"/>
    <n v="42.891784727272736"/>
    <s v="11:00 - 11:30"/>
    <n v="0.05"/>
    <x v="1"/>
    <x v="0"/>
    <s v="Distributing Optimised"/>
    <x v="0"/>
    <x v="0"/>
    <s v="50000 EUR"/>
    <s v="ETF"/>
    <d v="2018-02-14T00:00:00"/>
    <s v="XUHYEURINAV=SOLA"/>
    <s v="XUHYEUIV"/>
    <s v="Bloomberg Barclays US High Yield Very Liquid ex 144A"/>
    <x v="433"/>
    <n v="116"/>
    <s v="www.etf.dws.com"/>
    <m/>
    <m/>
    <m/>
    <m/>
    <m/>
    <m/>
    <m/>
  </r>
  <r>
    <x v="3"/>
    <s v="IE00BYV12Y75"/>
    <s v="SPDR Bloomberg Barclays 1-10 Year U.S. Corporate Bond UCITS ETF"/>
    <x v="25"/>
    <e v="#N/A"/>
    <x v="29"/>
    <e v="#N/A"/>
    <m/>
    <m/>
    <s v="Bonds"/>
    <e v="#N/A"/>
    <x v="12"/>
    <s v="SYBR"/>
    <s v="SYBR.DE"/>
    <s v="SYBR GY"/>
    <m/>
    <n v="2E-3"/>
    <n v="36.3735454545455"/>
    <n v="34.351059545454547"/>
    <s v="13:00 - 13:30"/>
    <n v="1.4999999999999999E-2"/>
    <x v="1"/>
    <x v="0"/>
    <s v="Distributing Optimised"/>
    <x v="0"/>
    <x v="0"/>
    <s v="50000 EUR"/>
    <s v="ETF"/>
    <d v="2016-02-22T00:00:00"/>
    <s v=""/>
    <s v="INSYBRE"/>
    <s v="Bloomberg Barclays US Intermediate Corporate Bond"/>
    <x v="434"/>
    <n v="117"/>
    <s v="www.spdrseurope.com"/>
    <m/>
    <m/>
    <m/>
    <m/>
    <m/>
    <m/>
    <m/>
  </r>
  <r>
    <x v="3"/>
    <s v="IE00BDQZ5152"/>
    <s v="iShares USD Intermediate Credit Bond UCITS ETF"/>
    <x v="25"/>
    <n v="23.029999999999966"/>
    <x v="29"/>
    <n v="99.900000000000375"/>
    <m/>
    <m/>
    <s v="Bonds"/>
    <n v="6.9399999999999995"/>
    <x v="2"/>
    <s v="SXRF"/>
    <s v="SXRF.DE"/>
    <s v="SXRF GY"/>
    <m/>
    <n v="1.5E-3"/>
    <n v="35.433363636363602"/>
    <n v="31.548593272727263"/>
    <s v="12:00 - 12:30"/>
    <n v="2.5000000000000001E-2"/>
    <x v="1"/>
    <x v="0"/>
    <s v="Distributing Optimised"/>
    <x v="0"/>
    <x v="0"/>
    <s v="50000 EUR"/>
    <s v="ETF"/>
    <d v="2017-04-27T00:00:00"/>
    <s v="0TMYINAV.DE"/>
    <s v="INAVIBCE"/>
    <s v="Bloomberg Barclays US Intermediate Credit Bond"/>
    <x v="434"/>
    <n v="118"/>
    <s v="www.ishares.com"/>
    <m/>
    <s v="https://www.ishares.com/de/privatanleger/de/produkte/287204/ishares-intermediate-credit-bond-ucits-etf/1478358465952.ajax?fileType=csv&amp;fileName=SXRF_holdings&amp;dataType=fund"/>
    <m/>
    <m/>
    <m/>
    <m/>
    <m/>
  </r>
  <r>
    <x v="3"/>
    <s v="LU1048315243"/>
    <s v="UBS ETF (LU) Bloomberg Barclays US Liquid Corporates 1-5 UCITS ETF (hedged to EUR) A-acc"/>
    <x v="25"/>
    <e v="#N/A"/>
    <x v="29"/>
    <e v="#N/A"/>
    <m/>
    <m/>
    <s v="Bonds"/>
    <e v="#N/A"/>
    <x v="9"/>
    <s v="UEF8"/>
    <s v="UEF8.DE"/>
    <s v="UEF8 GY"/>
    <m/>
    <n v="2.3E-3"/>
    <n v="46.4120909090909"/>
    <n v="43.099528500000005"/>
    <s v="11:30 - 12:00"/>
    <n v="0.02"/>
    <x v="0"/>
    <x v="0"/>
    <s v="Accumulating Optimised"/>
    <x v="0"/>
    <x v="0"/>
    <s v="100000 EUR"/>
    <s v="ETF"/>
    <e v="#N/A"/>
    <s v=".ICBUS5EUR"/>
    <s v="UETFUEF8"/>
    <s v="Bloomberg Barclays US Liquid Corporates 1-5 Year EUR Hedged"/>
    <x v="435"/>
    <n v="119"/>
    <s v="www.ubs.com/etf"/>
    <m/>
    <m/>
    <m/>
    <m/>
    <m/>
    <m/>
    <m/>
  </r>
  <r>
    <x v="3"/>
    <s v="LU1048314949"/>
    <s v="UBS ETF (LU) Bloomberg Barclays US Liquid Corporates 1-5 UCITS ETF (USD) A-dis"/>
    <x v="25"/>
    <e v="#N/A"/>
    <x v="29"/>
    <e v="#N/A"/>
    <m/>
    <m/>
    <s v="Bonds"/>
    <e v="#N/A"/>
    <x v="9"/>
    <s v="UEF7"/>
    <s v="UEF7.DE"/>
    <s v="UEF7 GY"/>
    <m/>
    <n v="1.8E-3"/>
    <n v="26.745772727272701"/>
    <n v="25.849500590909088"/>
    <s v="11:30 - 12:00"/>
    <n v="0.02"/>
    <x v="1"/>
    <x v="0"/>
    <s v="Distributing Optimised"/>
    <x v="0"/>
    <x v="0"/>
    <s v="100000 EUR"/>
    <s v="ETF"/>
    <d v="2014-12-05T00:00:00"/>
    <s v=".ICBUS5EUR"/>
    <s v="UETFUEF7"/>
    <s v="Bloomberg Barclays US Liquid Corporates 1-5 Year"/>
    <x v="435"/>
    <n v="120"/>
    <s v="www.ubs.com/etf"/>
    <m/>
    <m/>
    <m/>
    <m/>
    <m/>
    <m/>
    <m/>
  </r>
  <r>
    <x v="3"/>
    <s v="LU1048317025"/>
    <s v="UBS ETF (LU) Bloomberg Barclays US Liquid Corporates UCITS ETF (hedged to EUR) A-acc"/>
    <x v="25"/>
    <e v="#N/A"/>
    <x v="29"/>
    <e v="#N/A"/>
    <m/>
    <m/>
    <s v="Bonds"/>
    <e v="#N/A"/>
    <x v="9"/>
    <s v="UEF0"/>
    <s v="UEF0.DE"/>
    <s v="UEF0 GY"/>
    <m/>
    <n v="2.3E-3"/>
    <n v="41.455181818181799"/>
    <n v="38.608148727272734"/>
    <s v="09:30 - 10:00"/>
    <n v="0.02"/>
    <x v="0"/>
    <x v="2"/>
    <s v="Accumulating Full Replication"/>
    <x v="0"/>
    <x v="0"/>
    <s v="100000 EUR"/>
    <s v="ETF"/>
    <e v="#N/A"/>
    <s v=".ICBUSE"/>
    <s v="UETF0018"/>
    <s v="Bloomberg Barclays US Liquid Corporates EUR Hedged"/>
    <x v="435"/>
    <n v="121"/>
    <s v="www.ubs.com/etf"/>
    <m/>
    <m/>
    <m/>
    <m/>
    <m/>
    <m/>
    <m/>
  </r>
  <r>
    <x v="3"/>
    <s v="LU1048316647"/>
    <s v="UBS ETF (LU) Bloomberg Barclays US Liquid Corporates UCITS ETF (USD) A-dis"/>
    <x v="25"/>
    <e v="#N/A"/>
    <x v="29"/>
    <e v="#N/A"/>
    <m/>
    <m/>
    <s v="Bonds"/>
    <e v="#N/A"/>
    <x v="9"/>
    <s v="UEF9"/>
    <s v="UEF9.DE"/>
    <s v="UEF9 GY"/>
    <m/>
    <n v="1.8E-3"/>
    <n v="53.078227272727297"/>
    <n v="48.805745545454549"/>
    <s v="09:00 - 09:30"/>
    <n v="0.02"/>
    <x v="1"/>
    <x v="2"/>
    <s v="Distributing Full Replication"/>
    <x v="0"/>
    <x v="0"/>
    <s v="100000 EUR"/>
    <s v="ETF"/>
    <d v="2014-11-10T00:00:00"/>
    <s v=".ICBUS"/>
    <s v="UETFUEF9"/>
    <s v="Bloomberg Barclays US Liquid Corporates"/>
    <x v="435"/>
    <n v="122"/>
    <s v="www.ubs.com/etf"/>
    <m/>
    <m/>
    <m/>
    <m/>
    <m/>
    <m/>
    <m/>
  </r>
  <r>
    <x v="3"/>
    <s v="IE00BZ6V7883"/>
    <s v="iShares US Mortgage Backed Securities UCITS ETF USD (Dist)"/>
    <x v="25"/>
    <n v="95.870000000000033"/>
    <x v="29"/>
    <n v="99.970000000000155"/>
    <m/>
    <m/>
    <s v="Bonds"/>
    <n v="23.549999999999997"/>
    <x v="2"/>
    <s v="QDVP"/>
    <s v="QDVP.DE"/>
    <s v="QDVP GY"/>
    <m/>
    <n v="2.8E-3"/>
    <n v="24.374090909090899"/>
    <n v="20.836932727272728"/>
    <s v="12:00 - 12:30"/>
    <n v="2.5000000000000001E-2"/>
    <x v="1"/>
    <x v="0"/>
    <s v="Distributing Optimised"/>
    <x v="0"/>
    <x v="0"/>
    <s v="50000 EUR"/>
    <s v="ETF"/>
    <d v="2016-05-25T00:00:00"/>
    <s v="3XL2INAV.DE"/>
    <s v="INAVMBSE"/>
    <s v="Bloomberg Barclays US Mortgage Backed Securities"/>
    <x v="436"/>
    <n v="123"/>
    <s v="www.ishares.com"/>
    <m/>
    <s v="https://www.ishares.com/de/privatanleger/de/produkte/283722/ishares-us-mortgage-backed-securities-ucits-etf/1478358465952.ajax?fileType=csv&amp;fileName=QDVP_holdings&amp;dataType=fund"/>
    <m/>
    <m/>
    <m/>
    <m/>
    <m/>
  </r>
  <r>
    <x v="3"/>
    <s v="IE00BJXRT706"/>
    <s v="SPDR Bloomberg Barclays 1-3 Month T-Bill MXN Hdg UCITS ETF (Acc)"/>
    <x v="25"/>
    <e v="#N/A"/>
    <x v="29"/>
    <e v="#N/A"/>
    <m/>
    <m/>
    <s v="Bonds"/>
    <e v="#N/A"/>
    <x v="12"/>
    <s v="ZPRM"/>
    <s v="ZPRM.DE"/>
    <s v="ZPRM GY"/>
    <m/>
    <n v="1E-3"/>
    <n v="9.2605909090909098"/>
    <n v="8.9395161363636362"/>
    <s v="12:00 - 12:30"/>
    <n v="1.4999999999999999E-2"/>
    <x v="0"/>
    <x v="0"/>
    <s v="Accumulating Optimised"/>
    <x v="10"/>
    <x v="1"/>
    <s v="100000 USD"/>
    <s v="ETF"/>
    <e v="#N/A"/>
    <s v=""/>
    <s v=".INZPRM"/>
    <s v="Bloomberg Barclays US Treasury Bills 1-3 Month"/>
    <x v="437"/>
    <n v="128"/>
    <s v="www.spdrseurope.com"/>
    <m/>
    <m/>
    <m/>
    <m/>
    <m/>
    <m/>
    <m/>
  </r>
  <r>
    <x v="3"/>
    <s v="IE00BJXRT698"/>
    <s v="SPDR Bloomberg Barclays 1-3 Month T-Bill UCITS ETF (acc)"/>
    <x v="25"/>
    <e v="#N/A"/>
    <x v="29"/>
    <e v="#N/A"/>
    <m/>
    <m/>
    <s v="Bonds"/>
    <e v="#N/A"/>
    <x v="12"/>
    <s v="ZPR1"/>
    <s v="ZPR1.DE"/>
    <s v="ZPR1 GY"/>
    <m/>
    <n v="1E-3"/>
    <n v="6.0693636363636401"/>
    <n v="5.5899579090909084"/>
    <s v="17:00 - 17:30"/>
    <n v="1.4999999999999999E-2"/>
    <x v="0"/>
    <x v="0"/>
    <s v="Accumulating Optimised"/>
    <x v="0"/>
    <x v="1"/>
    <s v="100000 USD"/>
    <s v="ETF"/>
    <e v="#N/A"/>
    <s v=""/>
    <s v=".INZPR1"/>
    <s v="Bloomberg Barclays US Treasury Bills 1-3 Month"/>
    <x v="437"/>
    <n v="128"/>
    <s v="www.spdrseurope.com"/>
    <m/>
    <m/>
    <m/>
    <m/>
    <m/>
    <m/>
    <m/>
  </r>
  <r>
    <x v="3"/>
    <s v="IE00BKWD3C98"/>
    <s v="Invesco US Treasury Bond 0-1 Year UCITS ETF Dist"/>
    <x v="25"/>
    <e v="#N/A"/>
    <x v="29"/>
    <e v="#N/A"/>
    <m/>
    <m/>
    <s v="Bonds"/>
    <e v="#N/A"/>
    <x v="11"/>
    <s v="TRD1"/>
    <s v="TRD1.DE"/>
    <s v="TRD1 GY"/>
    <m/>
    <n v="5.9999999999999995E-4"/>
    <n v="5.6831363636363603"/>
    <n v="5.2005294545454541"/>
    <s v="12:00 - 12:30"/>
    <n v="5.0000000000000001E-3"/>
    <x v="1"/>
    <x v="0"/>
    <s v="Distributing Optimised"/>
    <x v="0"/>
    <x v="0"/>
    <s v="100000 EUR"/>
    <s v="ETF"/>
    <e v="#N/A"/>
    <s v="3Q0VINAV.DE"/>
    <s v="TRD1IN"/>
    <s v="Bloomberg Barclays US Treasury Coupons"/>
    <x v="437"/>
    <n v="129"/>
    <s v="etf.invesco.com"/>
    <m/>
    <m/>
    <m/>
    <m/>
    <m/>
    <m/>
    <m/>
  </r>
  <r>
    <x v="3"/>
    <s v="IE00BLCH1X54"/>
    <s v="Invesco US Treasury Bond 0-1 Year UCITS ETF EUR Hdg - Acc"/>
    <x v="25"/>
    <e v="#N/A"/>
    <x v="29"/>
    <e v="#N/A"/>
    <m/>
    <m/>
    <s v="Bonds"/>
    <e v="#N/A"/>
    <x v="11"/>
    <s v="T1EU"/>
    <s v="T1EU.DE"/>
    <s v="T1EU GY"/>
    <m/>
    <n v="1E-3"/>
    <n v="4.5676818181818204"/>
    <n v="4.2982622727272721"/>
    <s v="15:00 - 15:30"/>
    <n v="5.0000000000000001E-3"/>
    <x v="0"/>
    <x v="0"/>
    <s v="Accumulating Optimised"/>
    <x v="1"/>
    <x v="0"/>
    <s v="100000 EUR"/>
    <s v="ETF"/>
    <e v="#N/A"/>
    <s v="3QBBINAV.DE"/>
    <s v="T1EUIN"/>
    <s v="Bloomberg Barclays US Treasury Coupons"/>
    <x v="437"/>
    <n v="129"/>
    <s v="etf.invesco.com"/>
    <m/>
    <m/>
    <m/>
    <m/>
    <m/>
    <m/>
    <m/>
  </r>
  <r>
    <x v="3"/>
    <s v="IE00BF2GFH28"/>
    <s v="Invesco US Treasury Bond UCITS ETF Dist"/>
    <x v="25"/>
    <e v="#N/A"/>
    <x v="29"/>
    <e v="#N/A"/>
    <m/>
    <m/>
    <s v="Bonds"/>
    <e v="#N/A"/>
    <x v="11"/>
    <s v="TRDS"/>
    <s v="TRDS.DE"/>
    <s v="TRDS GY"/>
    <m/>
    <n v="5.9999999999999995E-4"/>
    <n v="8.15818181818182"/>
    <n v="7.9858543181818185"/>
    <s v="10:30 - 11:00"/>
    <n v="0.01"/>
    <x v="1"/>
    <x v="2"/>
    <s v="Distributing Full Replication"/>
    <x v="0"/>
    <x v="0"/>
    <s v="100000 EUR"/>
    <s v="ETF"/>
    <e v="#N/A"/>
    <s v="TRES=SUKL"/>
    <s v="TRESINE"/>
    <s v="Bloomberg Barclays US Treasury"/>
    <x v="437"/>
    <n v="130"/>
    <s v="etf.invesco.com"/>
    <m/>
    <m/>
    <m/>
    <m/>
    <m/>
    <m/>
    <m/>
  </r>
  <r>
    <x v="3"/>
    <s v="IE00B44CND37"/>
    <s v="SPDR Bloomberg Barclays US Treasury Bond UCITS ETF"/>
    <x v="25"/>
    <e v="#N/A"/>
    <x v="29"/>
    <e v="#N/A"/>
    <m/>
    <m/>
    <s v="Bonds"/>
    <e v="#N/A"/>
    <x v="12"/>
    <s v="SYBT"/>
    <s v="SYBT.DE"/>
    <s v="SYBT GY"/>
    <m/>
    <n v="1.5E-3"/>
    <n v="7.6315909090909102"/>
    <n v="6.6025148181818176"/>
    <s v="16:30 - 17:00"/>
    <n v="1.4999999999999999E-2"/>
    <x v="1"/>
    <x v="0"/>
    <s v="Distributing Optimised"/>
    <x v="0"/>
    <x v="0"/>
    <s v="50000 EUR"/>
    <s v="ETF"/>
    <d v="2011-07-26T00:00:00"/>
    <s v=".INSYBT"/>
    <s v="INSYBTE"/>
    <s v="Bloomberg Barclays US Treasury"/>
    <x v="437"/>
    <n v="130"/>
    <s v="www.spdrseurope.com"/>
    <m/>
    <m/>
    <m/>
    <m/>
    <m/>
    <m/>
    <m/>
  </r>
  <r>
    <x v="3"/>
    <s v="LU1407890620"/>
    <s v="Lyxor Core US Treasury 10+Y (DR) UCITS ETF - Dist"/>
    <x v="25"/>
    <e v="#N/A"/>
    <x v="29"/>
    <e v="#N/A"/>
    <m/>
    <m/>
    <s v="Bonds"/>
    <e v="#N/A"/>
    <x v="1"/>
    <s v="DJAD"/>
    <s v="DJAD.DE"/>
    <s v="DJAD GY"/>
    <m/>
    <n v="6.9999999999999999E-4"/>
    <n v="12.5375"/>
    <n v="12.165447681818181"/>
    <s v="11:30 - 12:00"/>
    <n v="1.4999999999999999E-2"/>
    <x v="1"/>
    <x v="2"/>
    <s v="Distributing Full Replication"/>
    <x v="0"/>
    <x v="0"/>
    <s v="100000 EUR"/>
    <s v="ETF"/>
    <e v="#N/A"/>
    <s v="US10INAV=SOLA"/>
    <s v="US10IV"/>
    <s v="Bloomberg Barclays US Treasury 10+ Year Bond"/>
    <x v="438"/>
    <n v="124"/>
    <s v="www.lyxoretf.de"/>
    <m/>
    <m/>
    <m/>
    <m/>
    <m/>
    <m/>
    <m/>
  </r>
  <r>
    <x v="3"/>
    <s v="IE00BYSZ5V04"/>
    <s v="SPDR Bloomberg Barclays 10+ Year U.S. Treasury Bond UCITS ETF "/>
    <x v="25"/>
    <e v="#N/A"/>
    <x v="29"/>
    <e v="#N/A"/>
    <m/>
    <m/>
    <s v="Bonds"/>
    <e v="#N/A"/>
    <x v="12"/>
    <s v="SPPX"/>
    <s v="SPPX.DE"/>
    <s v="SPPX GY"/>
    <m/>
    <n v="1.5E-3"/>
    <n v="15.6573181818182"/>
    <n v="15.248346227272727"/>
    <s v="13:30 - 14:00"/>
    <n v="1.4999999999999999E-2"/>
    <x v="1"/>
    <x v="0"/>
    <s v="Distributing Optimised"/>
    <x v="0"/>
    <x v="0"/>
    <s v="50000 EUR"/>
    <s v="ETF"/>
    <d v="2016-02-22T00:00:00"/>
    <s v=""/>
    <s v="INSPPXE"/>
    <s v="Bloomberg Barclays US Treasury 10+ Year Bond"/>
    <x v="438"/>
    <n v="124"/>
    <s v="www.spdrseurope.com"/>
    <m/>
    <m/>
    <m/>
    <m/>
    <m/>
    <m/>
    <m/>
  </r>
  <r>
    <x v="3"/>
    <s v="IE00BF2FNG46"/>
    <s v="Invesco US Treasury Bond 1-3 Year UCITS ETF Dist"/>
    <x v="25"/>
    <e v="#N/A"/>
    <x v="29"/>
    <e v="#N/A"/>
    <m/>
    <m/>
    <s v="Bonds"/>
    <e v="#N/A"/>
    <x v="11"/>
    <s v="TRD3"/>
    <s v="TRD3.DE"/>
    <s v="TRD3 GY"/>
    <m/>
    <n v="5.9999999999999995E-4"/>
    <n v="6.1589545454545496"/>
    <n v="5.9331879545454544"/>
    <s v="11:30 - 12:00"/>
    <n v="5.0000000000000001E-3"/>
    <x v="1"/>
    <x v="2"/>
    <s v="Distributing Full Replication"/>
    <x v="0"/>
    <x v="0"/>
    <s v="100000 EUR"/>
    <s v="ETF"/>
    <e v="#N/A"/>
    <s v="EQG1INAV.DE"/>
    <s v="TRE3INE"/>
    <s v="Bloomberg Barclays US Treasury 1-3 Year Bond"/>
    <x v="438"/>
    <n v="125"/>
    <s v="etf.invesco.com"/>
    <m/>
    <m/>
    <m/>
    <m/>
    <m/>
    <m/>
    <m/>
  </r>
  <r>
    <x v="3"/>
    <s v="IE00BC7GZJ81"/>
    <s v="SPDR Bloomberg Barclays 1-3 Year U.S. Treasury Bond UCITS ETF"/>
    <x v="25"/>
    <e v="#N/A"/>
    <x v="29"/>
    <e v="#N/A"/>
    <m/>
    <m/>
    <s v="Bonds"/>
    <e v="#N/A"/>
    <x v="12"/>
    <s v="SYBW"/>
    <s v="SYBW.DE"/>
    <s v="SYBW GY"/>
    <m/>
    <n v="1.5E-3"/>
    <n v="6.5945909090909103"/>
    <n v="5.8862028181818173"/>
    <s v="17:00 - 17:30"/>
    <n v="1.4999999999999999E-2"/>
    <x v="1"/>
    <x v="0"/>
    <s v="Distributing Optimised"/>
    <x v="0"/>
    <x v="0"/>
    <s v="50000 EUR"/>
    <s v="ETF"/>
    <d v="2013-09-02T00:00:00"/>
    <s v=".INSYBWE"/>
    <s v="INSYBWE"/>
    <s v="Bloomberg Barclays US Treasury 1-3 Year Bond"/>
    <x v="438"/>
    <n v="125"/>
    <s v="www.spdrseurope.com"/>
    <m/>
    <m/>
    <m/>
    <m/>
    <m/>
    <m/>
    <m/>
  </r>
  <r>
    <x v="3"/>
    <s v="LU0721552544"/>
    <s v="UBS ETF (LU) Bloomberg Barclays US 1-3 Year Treasury Bond UCITS ETF (USD) A-dis"/>
    <x v="25"/>
    <e v="#N/A"/>
    <x v="29"/>
    <e v="#N/A"/>
    <m/>
    <m/>
    <s v="Bonds"/>
    <e v="#N/A"/>
    <x v="9"/>
    <s v="UEFF"/>
    <s v="UEFF.DE"/>
    <s v="UEFF GY"/>
    <m/>
    <n v="1.1999999999999999E-3"/>
    <n v="8.8952727272727294"/>
    <n v="8.7665006818181812"/>
    <s v="16:30 - 17:00"/>
    <n v="0.01"/>
    <x v="1"/>
    <x v="2"/>
    <s v="Distributing Full Replication"/>
    <x v="0"/>
    <x v="0"/>
    <s v="5000 shares"/>
    <s v="ETF"/>
    <d v="2012-06-28T00:00:00"/>
    <s v=".IUT1EUA"/>
    <s v="UETFUEFF"/>
    <s v="Bloomberg Barclays US Treasury 1-3 Year Bond"/>
    <x v="438"/>
    <n v="125"/>
    <s v="www.ubs.com/etf"/>
    <m/>
    <m/>
    <m/>
    <m/>
    <m/>
    <m/>
    <m/>
  </r>
  <r>
    <x v="3"/>
    <s v="IE00BF2FNQ44"/>
    <s v="Invesco US Treasury Bond 3-7 Year UCITS ETF Dist"/>
    <x v="25"/>
    <e v="#N/A"/>
    <x v="29"/>
    <e v="#N/A"/>
    <m/>
    <m/>
    <s v="Bonds"/>
    <e v="#N/A"/>
    <x v="11"/>
    <s v="TRD7"/>
    <s v="TRD7.DE"/>
    <s v="TRD7 GY"/>
    <m/>
    <n v="5.9999999999999995E-4"/>
    <n v="6.8135909090909097"/>
    <n v="6.6015253636363633"/>
    <s v="12:00 - 12:30"/>
    <n v="5.0000000000000001E-3"/>
    <x v="1"/>
    <x v="2"/>
    <s v="Distributing Full Replication"/>
    <x v="0"/>
    <x v="0"/>
    <s v="100000 EUR"/>
    <s v="ETF"/>
    <e v="#N/A"/>
    <s v="EQG4INAV.DE"/>
    <s v="TRE7INE"/>
    <s v="Bloomberg Barclays US Treasury 3-7 Year Bond"/>
    <x v="438"/>
    <n v="126"/>
    <s v="etf.invesco.com"/>
    <m/>
    <m/>
    <m/>
    <m/>
    <m/>
    <m/>
    <m/>
  </r>
  <r>
    <x v="3"/>
    <s v="IE00BYSZ5R67"/>
    <s v="SPDR Bloomberg Barclays 3-7 Year U.S. Treasury Bond UCITS ETF"/>
    <x v="25"/>
    <e v="#N/A"/>
    <x v="29"/>
    <e v="#N/A"/>
    <m/>
    <m/>
    <s v="Bonds"/>
    <e v="#N/A"/>
    <x v="12"/>
    <s v="SPP3"/>
    <s v="SPP3.DE"/>
    <s v="SPP3 GY"/>
    <m/>
    <n v="1.5E-3"/>
    <n v="8.2000909090909104"/>
    <n v="7.3809354090909096"/>
    <s v="17:00 - 17:30"/>
    <n v="1.4999999999999999E-2"/>
    <x v="1"/>
    <x v="0"/>
    <s v="Distributing Optimised"/>
    <x v="0"/>
    <x v="0"/>
    <s v="50000 EUR"/>
    <s v="ETF"/>
    <d v="2016-02-22T00:00:00"/>
    <s v=""/>
    <s v="INSPP3E"/>
    <s v="Bloomberg Barclays US Treasury 3-7 Year Bond"/>
    <x v="438"/>
    <n v="126"/>
    <s v="www.spdrseurope.com"/>
    <m/>
    <m/>
    <m/>
    <m/>
    <m/>
    <m/>
    <m/>
  </r>
  <r>
    <x v="3"/>
    <s v="IE00BF2FN869"/>
    <s v="Invesco US Treasury Bond 7-10 Year UCITS ETF - EUR Hdg Dist"/>
    <x v="25"/>
    <e v="#N/A"/>
    <x v="29"/>
    <e v="#N/A"/>
    <m/>
    <m/>
    <s v="Bonds"/>
    <e v="#N/A"/>
    <x v="11"/>
    <s v="TRDE"/>
    <s v="TRDE.DE"/>
    <s v="TRDE GY"/>
    <m/>
    <n v="1E-3"/>
    <n v="9.9899545454545393"/>
    <n v="9.6308024090909079"/>
    <s v="09:00 - 09:30"/>
    <n v="0.01"/>
    <x v="1"/>
    <x v="2"/>
    <s v="Distributing Full Replication"/>
    <x v="1"/>
    <x v="0"/>
    <s v="100000 EUR"/>
    <s v="ETF"/>
    <e v="#N/A"/>
    <s v="0YQRINAV.DE"/>
    <s v="TRXEIN"/>
    <s v="Bloomberg Barclays US Treasury 7-10 Year Bond"/>
    <x v="438"/>
    <n v="127"/>
    <s v="etf.invesco.com"/>
    <m/>
    <m/>
    <m/>
    <m/>
    <m/>
    <m/>
    <m/>
  </r>
  <r>
    <x v="3"/>
    <s v="IE00BF2FN646"/>
    <s v="Invesco US Treasury Bond 7-10 Year UCITS ETF Dist"/>
    <x v="25"/>
    <e v="#N/A"/>
    <x v="29"/>
    <e v="#N/A"/>
    <m/>
    <m/>
    <s v="Bonds"/>
    <e v="#N/A"/>
    <x v="11"/>
    <s v="TRDX"/>
    <s v="TRDX.DE"/>
    <s v="TRDX GY"/>
    <m/>
    <n v="5.9999999999999995E-4"/>
    <n v="9.2543636363636406"/>
    <n v="8.9760773636363638"/>
    <s v="12:00 - 12:30"/>
    <n v="0.01"/>
    <x v="1"/>
    <x v="2"/>
    <s v="Distributing Full Replication"/>
    <x v="0"/>
    <x v="0"/>
    <s v="100000 EUR"/>
    <s v="ETF"/>
    <e v="#N/A"/>
    <s v="EQGTINAV.DE"/>
    <s v="TREXINE"/>
    <s v="Bloomberg Barclays US Treasury 7-10 Year Bond"/>
    <x v="438"/>
    <n v="127"/>
    <s v="etf.invesco.com"/>
    <m/>
    <m/>
    <m/>
    <m/>
    <m/>
    <m/>
    <m/>
  </r>
  <r>
    <x v="3"/>
    <s v="LU1407888053"/>
    <s v="Lyxor Core US Treasury 7-10Y (DR) UCITS ETF - Dist"/>
    <x v="25"/>
    <e v="#N/A"/>
    <x v="29"/>
    <e v="#N/A"/>
    <m/>
    <m/>
    <s v="Bonds"/>
    <e v="#N/A"/>
    <x v="1"/>
    <s v="LYX7"/>
    <s v="LYX7.DE"/>
    <s v="LYX7 GY"/>
    <m/>
    <n v="6.9999999999999999E-4"/>
    <n v="10.7042272727273"/>
    <n v="10.515877136363637"/>
    <s v="17:00 - 17:30"/>
    <n v="1.4999999999999999E-2"/>
    <x v="1"/>
    <x v="2"/>
    <s v="Distributing Full Replication"/>
    <x v="0"/>
    <x v="0"/>
    <s v="100000 EUR"/>
    <s v="ETF"/>
    <d v="2016-06-27T00:00:00"/>
    <s v="LYX7EURINAV=SOLA"/>
    <s v="LYX7IV"/>
    <s v="Bloomberg Barclays US Treasury 7-10 Year Bond"/>
    <x v="438"/>
    <n v="127"/>
    <s v="www.lyxoretf.de"/>
    <m/>
    <m/>
    <m/>
    <m/>
    <m/>
    <m/>
    <m/>
  </r>
  <r>
    <x v="3"/>
    <s v="IE00BYSZ5T81"/>
    <s v="SPDR Bloomberg Barclays 7-10 Year U.S. Treasury Bond UCITS ETF "/>
    <x v="25"/>
    <e v="#N/A"/>
    <x v="29"/>
    <e v="#N/A"/>
    <m/>
    <m/>
    <s v="Bonds"/>
    <e v="#N/A"/>
    <x v="12"/>
    <s v="SPP7"/>
    <s v="SPP7.DE"/>
    <s v="SPP7 GY"/>
    <m/>
    <n v="1.5E-3"/>
    <n v="6.6988636363636402"/>
    <n v="6.4704857727272715"/>
    <s v="11:30 - 12:00"/>
    <n v="1.4999999999999999E-2"/>
    <x v="1"/>
    <x v="0"/>
    <s v="Distributing Optimised"/>
    <x v="0"/>
    <x v="0"/>
    <s v="50000 EUR"/>
    <s v="ETF"/>
    <d v="2016-02-22T00:00:00"/>
    <s v=""/>
    <s v="INSPP7E"/>
    <s v="Bloomberg Barclays US Treasury 7-10 Year Bond"/>
    <x v="438"/>
    <n v="127"/>
    <s v="www.spdrseurope.com"/>
    <m/>
    <m/>
    <m/>
    <m/>
    <m/>
    <m/>
    <m/>
  </r>
  <r>
    <x v="3"/>
    <s v="LU0721552973"/>
    <s v="UBS ETF (LU) Bloomberg Barclays US 7-10 Year Treasury Bond UCITS ETF (USD) A-dis"/>
    <x v="25"/>
    <e v="#N/A"/>
    <x v="29"/>
    <e v="#N/A"/>
    <m/>
    <m/>
    <s v="Bonds"/>
    <e v="#N/A"/>
    <x v="9"/>
    <s v="UEFI"/>
    <s v="UEFI.DE"/>
    <s v="UEFI GY"/>
    <m/>
    <n v="1.1999999999999999E-3"/>
    <n v="14.690681818181799"/>
    <n v="14.34074113636364"/>
    <s v="13:30 - 14:00"/>
    <n v="0.01"/>
    <x v="1"/>
    <x v="2"/>
    <s v="Distributing Full Replication"/>
    <x v="0"/>
    <x v="0"/>
    <s v="5000 shares"/>
    <s v="ETF"/>
    <d v="2012-06-28T00:00:00"/>
    <s v=".IUT7EUA"/>
    <s v="UETFUEFI"/>
    <s v="Bloomberg Barclays US Treasury 7-10 Year Bond"/>
    <x v="438"/>
    <n v="127"/>
    <s v="www.ubs.com/etf"/>
    <m/>
    <m/>
    <m/>
    <m/>
    <m/>
    <m/>
    <m/>
  </r>
  <r>
    <x v="3"/>
    <s v="IE00BF51K025"/>
    <s v="Invesco USD Corporate Bond UCITS ETF Dist"/>
    <x v="25"/>
    <e v="#N/A"/>
    <x v="29"/>
    <e v="#N/A"/>
    <m/>
    <m/>
    <s v="Bonds"/>
    <e v="#N/A"/>
    <x v="11"/>
    <s v="PUIG"/>
    <s v="PUIG.DE"/>
    <s v="PUIG GY"/>
    <m/>
    <n v="1E-3"/>
    <n v="20.6659545454545"/>
    <n v="20.556457999999999"/>
    <s v="12:30 - 13:00"/>
    <n v="0.02"/>
    <x v="1"/>
    <x v="0"/>
    <s v="Distributing Optimised"/>
    <x v="0"/>
    <x v="0"/>
    <s v="100000 EUR"/>
    <s v="ETF"/>
    <d v="2017-11-17T00:00:00"/>
    <s v="17ZAINAV.DE"/>
    <s v="PUIGINE"/>
    <s v="Bloomberg Barclays USD IG Corporate Liquidity Screened Bond"/>
    <x v="439"/>
    <n v="131"/>
    <s v="etf.invesco.com"/>
    <m/>
    <m/>
    <m/>
    <m/>
    <m/>
    <m/>
    <m/>
  </r>
  <r>
    <x v="3"/>
    <s v="IE00BFMKQC67"/>
    <s v="Xtrackers USD Corporate Bond UCITS ETF 1C"/>
    <x v="25"/>
    <e v="#N/A"/>
    <x v="29"/>
    <e v="#N/A"/>
    <m/>
    <m/>
    <s v="Bonds"/>
    <e v="#N/A"/>
    <x v="3"/>
    <s v="XDCC"/>
    <s v="XDCC.DE"/>
    <s v="XDCC GY"/>
    <m/>
    <n v="1.1999999999999999E-3"/>
    <n v="27.711909090909099"/>
    <n v="26.117201000000001"/>
    <s v="16:30 - 17:00"/>
    <n v="1.4999999999999999E-2"/>
    <x v="0"/>
    <x v="0"/>
    <s v="Accumulating Optimised"/>
    <x v="0"/>
    <x v="0"/>
    <s v="50000 EUR"/>
    <s v="ETF"/>
    <e v="#N/A"/>
    <s v="XDCCEURINAV=SOLA"/>
    <s v="XDCCEUIV"/>
    <s v="Bloomberg Barclays USD Liquid Investment Grade Corporate"/>
    <x v="439"/>
    <n v="132"/>
    <s v="www.etf.dws.com"/>
    <m/>
    <m/>
    <m/>
    <m/>
    <m/>
    <m/>
    <m/>
  </r>
  <r>
    <x v="3"/>
    <s v="IE00BZ036H21"/>
    <s v="Xtrackers USD Corporate Bond UCITS ETF 1D"/>
    <x v="25"/>
    <e v="#N/A"/>
    <x v="29"/>
    <e v="#N/A"/>
    <m/>
    <m/>
    <s v="Bonds"/>
    <e v="#N/A"/>
    <x v="3"/>
    <s v="XDGU"/>
    <s v="XDGU.DE"/>
    <s v="XDGU GY"/>
    <m/>
    <n v="1.1999999999999999E-3"/>
    <n v="22.1941363636364"/>
    <n v="21.635589590909092"/>
    <s v="11:00 - 11:30"/>
    <n v="0.05"/>
    <x v="1"/>
    <x v="0"/>
    <s v="Distributing Optimised"/>
    <x v="0"/>
    <x v="0"/>
    <s v="50000 EUR"/>
    <s v="ETF"/>
    <d v="2015-10-16T00:00:00"/>
    <s v="XDGUNAVEUR=DBFT"/>
    <s v="XDGUIV"/>
    <s v="Bloomberg Barclays USD Liquid Investment Grade Corporate"/>
    <x v="439"/>
    <n v="132"/>
    <s v="www.etf.dws.com"/>
    <m/>
    <m/>
    <m/>
    <m/>
    <m/>
    <m/>
    <m/>
  </r>
  <r>
    <x v="3"/>
    <s v="IE00BZ036J45"/>
    <s v="Xtrackers USD Corporate Bond UCITS ETF 2D EUR Hedged"/>
    <x v="25"/>
    <e v="#N/A"/>
    <x v="29"/>
    <e v="#N/A"/>
    <m/>
    <m/>
    <s v="Bonds"/>
    <e v="#N/A"/>
    <x v="3"/>
    <s v="XDGE"/>
    <s v="XDGE.DE"/>
    <s v="XDGE GY"/>
    <m/>
    <n v="2.0999999999999999E-3"/>
    <n v="25.469227272727299"/>
    <n v="24.501588363636358"/>
    <s v="09:00 - 09:30"/>
    <n v="0.05"/>
    <x v="1"/>
    <x v="0"/>
    <s v="Distributing Optimised"/>
    <x v="0"/>
    <x v="0"/>
    <s v="50000 EUR"/>
    <s v="ETF"/>
    <e v="#N/A"/>
    <s v="XDGENAV=DBFT"/>
    <s v="XDGEIV"/>
    <s v="Bloomberg Barclays USD Liquid Investment Grade Corporate"/>
    <x v="439"/>
    <n v="132"/>
    <s v="www.etf.dws.com"/>
    <m/>
    <m/>
    <m/>
    <m/>
    <m/>
    <m/>
    <m/>
  </r>
  <r>
    <x v="3"/>
    <s v="IE00BKPT2S34"/>
    <s v="iShares Global Inflation Linked Govt Bond UCITS ETF EUR Hedged (Acc)"/>
    <x v="25"/>
    <e v="#N/A"/>
    <x v="29"/>
    <e v="#N/A"/>
    <m/>
    <m/>
    <s v="Bonds"/>
    <e v="#N/A"/>
    <x v="2"/>
    <s v="IS3V"/>
    <s v="IS3V.DE"/>
    <s v="IS3V GY"/>
    <m/>
    <n v="2.5000000000000001E-3"/>
    <n v="20.428681818181801"/>
    <n v="18.543871136363638"/>
    <s v="11:00 - 11:30"/>
    <n v="0.03"/>
    <x v="0"/>
    <x v="0"/>
    <s v="Accumulating Optimised"/>
    <x v="1"/>
    <x v="0"/>
    <s v="50000 EUR"/>
    <s v="ETF"/>
    <e v="#N/A"/>
    <s v="3QCLINAV.DE"/>
    <s v="INAVIS31"/>
    <s v="Bloomberg Barclays World Government Inflation-Linked Bond"/>
    <x v="440"/>
    <n v="133"/>
    <s v="www.ishares.com"/>
    <m/>
    <m/>
    <m/>
    <m/>
    <m/>
    <m/>
    <m/>
  </r>
  <r>
    <x v="3"/>
    <s v="IE00B3B8PX14"/>
    <s v="iShares Global Inflation Linked Govt Bond UCITS ETF USD (Acc)"/>
    <x v="25"/>
    <n v="99.580000000000027"/>
    <x v="29"/>
    <n v="45.569999999999993"/>
    <m/>
    <m/>
    <s v="Bonds"/>
    <n v="7.43"/>
    <x v="2"/>
    <s v="IUS5"/>
    <s v="IUS5.DE"/>
    <s v="IUS5 GY"/>
    <m/>
    <n v="2.5000000000000001E-3"/>
    <n v="19.257045454545501"/>
    <n v="18.383474636363637"/>
    <s v="12:00 - 12:30"/>
    <n v="1.4999999999999999E-2"/>
    <x v="0"/>
    <x v="0"/>
    <s v="Accumulating Optimised"/>
    <x v="0"/>
    <x v="0"/>
    <s v="100000 EUR"/>
    <s v="ETF"/>
    <d v="2008-08-04T00:00:00"/>
    <s v="GIEUR.DE"/>
    <s v="INAVGIE"/>
    <s v="Bloomberg Barclays World Government Inflation-Linked Bond"/>
    <x v="440"/>
    <n v="133"/>
    <s v="www.ishares.com"/>
    <m/>
    <s v="https://www.ishares.com/de/privatanleger/de/produkte/251746/ishares-global-inflation-linked-government-bond-ucits-etf/1478358465952.ajax?fileType=csv&amp;fileName=IUS5_holdings&amp;dataType=fund"/>
    <m/>
    <m/>
    <m/>
    <m/>
    <m/>
  </r>
  <r>
    <x v="3"/>
    <s v="LU0290357929"/>
    <s v="Xtrackers II Global Inflation-Linked Bond UCITS ETF 1C EUR Hedged"/>
    <x v="25"/>
    <e v="#N/A"/>
    <x v="29"/>
    <e v="#N/A"/>
    <m/>
    <m/>
    <s v="Bonds"/>
    <e v="#N/A"/>
    <x v="3"/>
    <s v="DBXH"/>
    <s v="XGIN.DE"/>
    <s v="XGIN GY"/>
    <m/>
    <n v="2.5000000000000001E-3"/>
    <n v="18.921045454545499"/>
    <n v="18.250379318181817"/>
    <s v="15:00 - 15:30"/>
    <n v="0.05"/>
    <x v="0"/>
    <x v="0"/>
    <s v="Accumulating Optimised"/>
    <x v="1"/>
    <x v="0"/>
    <s v="50000 EUR"/>
    <s v="ETF"/>
    <e v="#N/A"/>
    <s v="XGINNAV=DBFT"/>
    <s v="XGINEIV"/>
    <s v="Bloomberg Barclays World Government Inflation-Linked Bond"/>
    <x v="440"/>
    <n v="133"/>
    <s v="www.etf.dws.com"/>
    <m/>
    <m/>
    <m/>
    <m/>
    <m/>
    <m/>
    <m/>
  </r>
  <r>
    <x v="3"/>
    <s v="LU0962078753"/>
    <s v="Xtrackers II Global Inflation-Linked Bond UCITS ETF 1D EUR Hedged"/>
    <x v="25"/>
    <e v="#N/A"/>
    <x v="29"/>
    <e v="#N/A"/>
    <m/>
    <m/>
    <s v="Bonds"/>
    <e v="#N/A"/>
    <x v="3"/>
    <s v="XGII"/>
    <s v="XGII.DE"/>
    <s v="XGII GY"/>
    <m/>
    <n v="2.5000000000000001E-3"/>
    <n v="22.628454545454499"/>
    <n v="22.052075590909091"/>
    <s v="13:00 - 13:30"/>
    <n v="0.05"/>
    <x v="1"/>
    <x v="0"/>
    <s v="Distributing Optimised"/>
    <x v="1"/>
    <x v="0"/>
    <s v="250 shares"/>
    <s v="ETF"/>
    <e v="#N/A"/>
    <s v="XGIINAV=DBFT"/>
    <s v="XGIIEIV"/>
    <s v="Bloomberg Barclays World Government Inflation-Linked Bond"/>
    <x v="440"/>
    <n v="133"/>
    <s v="www.etf.dws.com"/>
    <m/>
    <m/>
    <m/>
    <m/>
    <m/>
    <m/>
    <m/>
  </r>
  <r>
    <x v="3"/>
    <s v="LU0908508814"/>
    <s v="Xtrackers II Global Inflation-Linked Bond UCITS ETF 5C"/>
    <x v="25"/>
    <e v="#N/A"/>
    <x v="29"/>
    <e v="#N/A"/>
    <m/>
    <m/>
    <s v="Bonds"/>
    <e v="#N/A"/>
    <x v="3"/>
    <s v="XGIU"/>
    <s v="XGIU.DE"/>
    <s v="XGIU GY"/>
    <m/>
    <n v="2E-3"/>
    <n v="25.540272727272701"/>
    <n v="24.310074454545454"/>
    <s v="13:30 - 14:00"/>
    <n v="0.05"/>
    <x v="0"/>
    <x v="0"/>
    <s v="Accumulating Optimised"/>
    <x v="1"/>
    <x v="0"/>
    <s v="2400 shares"/>
    <s v="ETF"/>
    <d v="2013-10-31T00:00:00"/>
    <s v="XGIUNAV=DBFT"/>
    <s v="XGIUEIV"/>
    <s v="Bloomberg Barclays World Government Inflation-Linked Bond"/>
    <x v="440"/>
    <n v="133"/>
    <s v="www.etf.dws.com"/>
    <m/>
    <m/>
    <m/>
    <m/>
    <m/>
    <m/>
    <m/>
  </r>
  <r>
    <x v="3"/>
    <s v="DE000A1N49P6"/>
    <s v="WisdomTree Brent Crude Oil"/>
    <x v="25"/>
    <e v="#N/A"/>
    <x v="29"/>
    <e v="#N/A"/>
    <m/>
    <m/>
    <s v="Commodity"/>
    <e v="#N/A"/>
    <x v="5"/>
    <s v="OOEA"/>
    <s v="OOEA.DE"/>
    <s v="OOEA GY"/>
    <n v="4.8999999999999998E-3"/>
    <m/>
    <n v="16.101500000000001"/>
    <e v="#N/A"/>
    <e v="#N/A"/>
    <n v="1.4999999999999999E-2"/>
    <x v="3"/>
    <x v="3"/>
    <s v=" "/>
    <x v="0"/>
    <x v="0"/>
    <s v="1500 shares"/>
    <s v="ETC"/>
    <e v="#N/A"/>
    <m/>
    <m/>
    <s v="Bloomberg Brent Crude Subindex"/>
    <x v="441"/>
    <n v="134"/>
    <s v="www.wisdomtree.eu/home"/>
    <m/>
    <m/>
    <m/>
    <m/>
    <m/>
    <m/>
    <m/>
  </r>
  <r>
    <x v="3"/>
    <s v="DE000A1N49Q4"/>
    <s v="WisdomTree Brent Crude Oil Longer Dated"/>
    <x v="25"/>
    <e v="#N/A"/>
    <x v="29"/>
    <e v="#N/A"/>
    <m/>
    <m/>
    <s v="Commodity"/>
    <e v="#N/A"/>
    <x v="5"/>
    <s v="OOEB"/>
    <s v="OOEB.DE"/>
    <s v="00EB GY"/>
    <n v="4.8999999999999998E-3"/>
    <m/>
    <n v="70.052045454545393"/>
    <e v="#N/A"/>
    <e v="#N/A"/>
    <n v="0.05"/>
    <x v="3"/>
    <x v="3"/>
    <s v=" "/>
    <x v="0"/>
    <x v="0"/>
    <s v="1500 shares"/>
    <s v="ETC"/>
    <e v="#N/A"/>
    <m/>
    <m/>
    <s v="Bloomberg Brent Crude Subindex 3 Month Forward"/>
    <x v="441"/>
    <n v="135"/>
    <s v="www.wisdomtree.eu/home"/>
    <m/>
    <m/>
    <m/>
    <m/>
    <m/>
    <m/>
    <m/>
  </r>
  <r>
    <x v="3"/>
    <s v="DE000A1N3G19"/>
    <s v="WisdomTree Brent Crude Oil - EUR Daily Hedged"/>
    <x v="25"/>
    <e v="#N/A"/>
    <x v="29"/>
    <e v="#N/A"/>
    <m/>
    <m/>
    <s v="Commodity"/>
    <e v="#N/A"/>
    <x v="5"/>
    <s v="00XT"/>
    <s v="00XT.DE"/>
    <s v="00XT GY"/>
    <n v="4.8999999999999998E-3"/>
    <m/>
    <n v="98.753409090909102"/>
    <e v="#N/A"/>
    <e v="#N/A"/>
    <n v="1.4999999999999999E-2"/>
    <x v="3"/>
    <x v="3"/>
    <s v=" "/>
    <x v="1"/>
    <x v="0"/>
    <s v="100000 shares"/>
    <s v="ETC"/>
    <e v="#N/A"/>
    <m/>
    <m/>
    <s v="Bloomberg Brent Crude Subindex EUR Hedged Daily"/>
    <x v="441"/>
    <n v="136"/>
    <s v="www.wisdomtree.eu/home"/>
    <m/>
    <m/>
    <m/>
    <m/>
    <m/>
    <m/>
    <m/>
  </r>
  <r>
    <x v="3"/>
    <s v="DE000A0V9ZE9"/>
    <s v="WisdomTree Cocoa 2x Daily Leveraged"/>
    <x v="25"/>
    <e v="#N/A"/>
    <x v="29"/>
    <e v="#N/A"/>
    <m/>
    <s v="Lever"/>
    <s v="Commodity"/>
    <e v="#N/A"/>
    <x v="5"/>
    <s v="4RUP"/>
    <s v="4RUP.DE"/>
    <s v="4RUP GY"/>
    <n v="9.7999999999999997E-3"/>
    <m/>
    <n v="179.094909090909"/>
    <e v="#N/A"/>
    <e v="#N/A"/>
    <n v="0.05"/>
    <x v="3"/>
    <x v="3"/>
    <s v=" "/>
    <x v="0"/>
    <x v="0"/>
    <s v="6100 shares"/>
    <s v="ETC"/>
    <e v="#N/A"/>
    <m/>
    <m/>
    <s v="Bloomberg Cocoa Subindex"/>
    <x v="442"/>
    <n v="137"/>
    <s v="www.wisdomtree.eu/home"/>
    <m/>
    <m/>
    <m/>
    <m/>
    <m/>
    <m/>
    <m/>
  </r>
  <r>
    <x v="3"/>
    <s v="DE000A0KRJT2"/>
    <s v="WisdomTree Coffee"/>
    <x v="25"/>
    <e v="#N/A"/>
    <x v="29"/>
    <e v="#N/A"/>
    <m/>
    <m/>
    <s v="Commodity"/>
    <e v="#N/A"/>
    <x v="5"/>
    <s v="OD7B"/>
    <s v="COFF.DE"/>
    <s v="OD7B GY"/>
    <n v="4.8999999999999998E-3"/>
    <m/>
    <n v="68.761318181818197"/>
    <e v="#N/A"/>
    <e v="#N/A"/>
    <n v="0.05"/>
    <x v="3"/>
    <x v="3"/>
    <s v=" "/>
    <x v="0"/>
    <x v="0"/>
    <s v="42400 shares"/>
    <s v="ETC"/>
    <e v="#N/A"/>
    <m/>
    <m/>
    <s v="Bloomberg Coffee Subindex"/>
    <x v="443"/>
    <n v="138"/>
    <s v="www.wisdomtree.eu/home"/>
    <m/>
    <m/>
    <m/>
    <m/>
    <m/>
    <m/>
    <m/>
  </r>
  <r>
    <x v="3"/>
    <s v="DE000A0V9YT0"/>
    <s v="WisdomTree Coffee 2x Daily Leveraged"/>
    <x v="25"/>
    <e v="#N/A"/>
    <x v="29"/>
    <e v="#N/A"/>
    <m/>
    <s v="Lever"/>
    <s v="Commodity"/>
    <e v="#N/A"/>
    <x v="5"/>
    <s v="4RT2"/>
    <s v="4RT2.DE"/>
    <s v="4RT2 GY"/>
    <n v="9.7999999999999997E-3"/>
    <m/>
    <n v="177.34013636363599"/>
    <e v="#N/A"/>
    <e v="#N/A"/>
    <n v="0.05"/>
    <x v="3"/>
    <x v="3"/>
    <s v=" "/>
    <x v="0"/>
    <x v="0"/>
    <s v="3000 shares"/>
    <s v="ETC"/>
    <e v="#N/A"/>
    <m/>
    <m/>
    <s v="Bloomberg Coffee Subindex"/>
    <x v="443"/>
    <n v="138"/>
    <s v="www.wisdomtree.eu/home"/>
    <m/>
    <m/>
    <m/>
    <m/>
    <m/>
    <m/>
    <m/>
  </r>
  <r>
    <x v="3"/>
    <s v="DE000A1RX1P2"/>
    <s v="WisdomTree Broad Commodities Ex-Agriculture and Livestock"/>
    <x v="25"/>
    <e v="#N/A"/>
    <x v="29"/>
    <e v="#N/A"/>
    <m/>
    <m/>
    <s v="Commodity"/>
    <e v="#N/A"/>
    <x v="5"/>
    <s v="OOEC"/>
    <s v="OOEC.DE"/>
    <s v="OOEC GY"/>
    <n v="4.8999999999999998E-3"/>
    <m/>
    <n v="32.685818181818199"/>
    <e v="#N/A"/>
    <e v="#N/A"/>
    <n v="1.4999999999999999E-2"/>
    <x v="3"/>
    <x v="3"/>
    <s v=" "/>
    <x v="0"/>
    <x v="0"/>
    <s v="100000 EUR"/>
    <s v="ETC"/>
    <e v="#N/A"/>
    <m/>
    <m/>
    <s v="Bloomberg Commodity ex-Agriculture and Livestock"/>
    <x v="444"/>
    <n v="139"/>
    <s v="www.wisdomtree.eu/home"/>
    <m/>
    <m/>
    <m/>
    <m/>
    <m/>
    <m/>
    <m/>
  </r>
  <r>
    <x v="3"/>
    <s v="IE00BDFL4P12"/>
    <s v="iShares Diversified Commodity Swap UCITS ETF"/>
    <x v="25"/>
    <e v="#N/A"/>
    <x v="29"/>
    <e v="#N/A"/>
    <m/>
    <m/>
    <s v="Commodity"/>
    <e v="#N/A"/>
    <x v="2"/>
    <s v="SXRS"/>
    <s v="SRXS.DE"/>
    <s v="SXRS GY"/>
    <m/>
    <n v="1.9E-3"/>
    <n v="23.792136363636398"/>
    <n v="16.325674181818183"/>
    <s v="17:00 - 17:30"/>
    <n v="0.03"/>
    <x v="0"/>
    <x v="1"/>
    <s v="Accumulating Swap-based"/>
    <x v="0"/>
    <x v="0"/>
    <s v="50000 EUR"/>
    <s v="ETF"/>
    <d v="2017-07-20T00:00:00"/>
    <s v="0TMMINAV.DE"/>
    <s v="INAVICOE"/>
    <s v="Bloomberg Commodity"/>
    <x v="444"/>
    <n v="140"/>
    <s v="www.ishares.com"/>
    <m/>
    <s v="https://www.ishares.com/de/privatanleger/de/produkte/287254/ishares-diversified-commodity-swap-ucits-etf/1478358465952.ajax?fileType=csv&amp;fileName=SXRS_holdings&amp;dataType=fund"/>
    <m/>
    <m/>
    <m/>
    <m/>
    <m/>
  </r>
  <r>
    <x v="3"/>
    <s v="DE000A0H0728"/>
    <s v="iShares Diversified Commodity Swap UCITS ETF (DE)"/>
    <x v="25"/>
    <n v="32.020000000000003"/>
    <x v="29"/>
    <n v="99.99"/>
    <m/>
    <m/>
    <s v="Commodity"/>
    <n v="46.160000000000004"/>
    <x v="2"/>
    <s v="EXXY"/>
    <s v="DJCOMEX.DE"/>
    <s v="DJCOMEX GY"/>
    <m/>
    <n v="4.5999999999999999E-3"/>
    <n v="14.2540909090909"/>
    <n v="13.168556727272728"/>
    <s v="16:00 - 16:30"/>
    <n v="0.03"/>
    <x v="0"/>
    <x v="1"/>
    <s v="Accumulating Swap-based"/>
    <x v="1"/>
    <x v="0"/>
    <s v="100000 EUR"/>
    <s v="ETF"/>
    <e v="#N/A"/>
    <s v="DJCOMNAV.DE"/>
    <s v="DJCOMNAV"/>
    <s v="Bloomberg Commodity"/>
    <x v="444"/>
    <n v="140"/>
    <s v="www.ishares.com"/>
    <m/>
    <s v="https://www.ishares.com/de/privatanleger/de/produkte/251772/ishares-diversified-commodity-swap-ucits-etf-de-fund/1478358465952.ajax?fileType=csv&amp;fileName=EXXY_holdings&amp;dataType=fund"/>
    <m/>
    <m/>
    <m/>
    <m/>
    <m/>
  </r>
  <r>
    <x v="3"/>
    <s v="IE00BF0BCP69"/>
    <s v="L&amp;G All Commodities UCITS ETF"/>
    <x v="25"/>
    <e v="#N/A"/>
    <x v="0"/>
    <e v="#N/A"/>
    <m/>
    <m/>
    <s v="Commodity"/>
    <e v="#N/A"/>
    <x v="8"/>
    <s v="ETLF"/>
    <s v="ETLF.DE"/>
    <s v="ETLF GY"/>
    <m/>
    <n v="3.0999999999999999E-3"/>
    <n v="29.954181818181802"/>
    <n v="14.051024545454544"/>
    <s v="17:00 - 17:30"/>
    <n v="0.03"/>
    <x v="0"/>
    <x v="1"/>
    <s v="Accumulating Swap-based"/>
    <x v="0"/>
    <x v="0"/>
    <s v="100000 EUR"/>
    <s v="ETF"/>
    <d v="2017-07-11T00:00:00"/>
    <s v="IETFLINAV.PA"/>
    <m/>
    <s v="Bloomberg Commodity"/>
    <x v="444"/>
    <n v="140"/>
    <s v="www.lgimetf.com"/>
    <m/>
    <m/>
    <m/>
    <m/>
    <m/>
    <m/>
    <m/>
  </r>
  <r>
    <x v="3"/>
    <s v="DE000A0KRKC6"/>
    <s v="WisdomTree Broad Commodities"/>
    <x v="25"/>
    <e v="#N/A"/>
    <x v="29"/>
    <e v="#N/A"/>
    <m/>
    <m/>
    <s v="Commodity"/>
    <e v="#N/A"/>
    <x v="5"/>
    <s v="OD7V"/>
    <s v="AIGC.DE"/>
    <s v="OD7V GY"/>
    <n v="4.8999999999999998E-3"/>
    <m/>
    <n v="31.0142272727273"/>
    <e v="#N/A"/>
    <e v="#N/A"/>
    <n v="1.4999999999999999E-2"/>
    <x v="3"/>
    <x v="3"/>
    <s v=" "/>
    <x v="0"/>
    <x v="0"/>
    <s v="14300 shares"/>
    <s v="ETC"/>
    <e v="#N/A"/>
    <m/>
    <m/>
    <s v="Bloomberg Commodity"/>
    <x v="444"/>
    <n v="140"/>
    <s v="www.wisdomtree.eu/home"/>
    <m/>
    <m/>
    <m/>
    <m/>
    <m/>
    <m/>
    <m/>
  </r>
  <r>
    <x v="3"/>
    <s v="IE00B4WPHX27"/>
    <s v="L&amp;G Longer Dated All Commodities UCITS ETF"/>
    <x v="25"/>
    <e v="#N/A"/>
    <x v="29"/>
    <e v="#N/A"/>
    <m/>
    <m/>
    <s v="Commodity"/>
    <e v="#N/A"/>
    <x v="8"/>
    <s v="ETL2"/>
    <s v="ETL2.DE"/>
    <s v="ETL2 GY"/>
    <m/>
    <n v="3.0000000000000001E-3"/>
    <n v="14.369863636363601"/>
    <n v="12.5662535"/>
    <s v="09:30 - 10:00"/>
    <n v="1.4999999999999999E-2"/>
    <x v="0"/>
    <x v="1"/>
    <s v="Accumulating Swap-based"/>
    <x v="0"/>
    <x v="0"/>
    <s v="150000 EUR"/>
    <s v="ETF"/>
    <d v="2010-03-18T00:00:00"/>
    <s v=".ICOMF"/>
    <s v="ICOMF"/>
    <s v="Bloomberg Commodity 3 Month Forward"/>
    <x v="444"/>
    <n v="141"/>
    <s v="www.lgimetf.com"/>
    <m/>
    <m/>
    <m/>
    <m/>
    <m/>
    <m/>
    <m/>
  </r>
  <r>
    <x v="3"/>
    <s v="DE000A0SVX34"/>
    <s v="WisdomTree Broad Commodities Longer Dated"/>
    <x v="25"/>
    <e v="#N/A"/>
    <x v="29"/>
    <e v="#N/A"/>
    <m/>
    <m/>
    <s v="Commodity"/>
    <e v="#N/A"/>
    <x v="5"/>
    <s v="9GAF"/>
    <s v="9GAF.DE"/>
    <s v="9GAF GY"/>
    <n v="4.8999999999999998E-3"/>
    <m/>
    <n v="42.151954545454601"/>
    <e v="#N/A"/>
    <e v="#N/A"/>
    <n v="0.05"/>
    <x v="3"/>
    <x v="3"/>
    <s v=" "/>
    <x v="0"/>
    <x v="0"/>
    <s v="7800 shares"/>
    <s v="ETC"/>
    <e v="#N/A"/>
    <m/>
    <m/>
    <s v="Bloomberg Commodity 3 Month Forward"/>
    <x v="444"/>
    <n v="141"/>
    <s v="www.wisdomtree.eu/home"/>
    <m/>
    <m/>
    <m/>
    <m/>
    <m/>
    <m/>
    <m/>
  </r>
  <r>
    <x v="3"/>
    <s v="DE000A1NZLK2"/>
    <s v="WisdomTree Broad Commodities - EUR Daily Hedged"/>
    <x v="25"/>
    <e v="#N/A"/>
    <x v="29"/>
    <e v="#N/A"/>
    <m/>
    <m/>
    <s v="Commodity"/>
    <e v="#N/A"/>
    <x v="5"/>
    <s v="00XK"/>
    <s v="00XK.DE"/>
    <s v="00XK GY"/>
    <n v="4.8999999999999998E-3"/>
    <m/>
    <n v="51.591954545454499"/>
    <e v="#N/A"/>
    <e v="#N/A"/>
    <n v="0.05"/>
    <x v="3"/>
    <x v="3"/>
    <s v=" "/>
    <x v="1"/>
    <x v="0"/>
    <s v="100000 shares"/>
    <s v="ETC"/>
    <e v="#N/A"/>
    <m/>
    <m/>
    <s v="Bloomberg Commodity EUR Hedged Daily"/>
    <x v="444"/>
    <n v="142"/>
    <s v="www.wisdomtree.eu/home"/>
    <m/>
    <m/>
    <m/>
    <m/>
    <m/>
    <m/>
    <m/>
  </r>
  <r>
    <x v="3"/>
    <s v="DE000A0KRJU0"/>
    <s v="WisdomTree Copper"/>
    <x v="25"/>
    <e v="#N/A"/>
    <x v="29"/>
    <e v="#N/A"/>
    <m/>
    <m/>
    <s v="Commodity"/>
    <e v="#N/A"/>
    <x v="5"/>
    <s v="OD7C"/>
    <s v="COPA.DE"/>
    <s v="OD7C GY"/>
    <n v="4.8999999999999998E-3"/>
    <m/>
    <n v="18.6866818181818"/>
    <e v="#N/A"/>
    <e v="#N/A"/>
    <n v="0.05"/>
    <x v="3"/>
    <x v="3"/>
    <s v=" "/>
    <x v="0"/>
    <x v="0"/>
    <s v="3900 shares"/>
    <s v="ETC"/>
    <e v="#N/A"/>
    <m/>
    <m/>
    <s v="Bloomberg Copper Subindex"/>
    <x v="445"/>
    <n v="143"/>
    <s v="www.wisdomtree.eu/home"/>
    <m/>
    <m/>
    <m/>
    <m/>
    <m/>
    <m/>
    <m/>
  </r>
  <r>
    <x v="3"/>
    <s v="DE000A0V9YU8"/>
    <s v="WisdomTree Copper 2x Daily Leveraged"/>
    <x v="25"/>
    <e v="#N/A"/>
    <x v="29"/>
    <e v="#N/A"/>
    <m/>
    <s v="Lever"/>
    <s v="Commodity"/>
    <e v="#N/A"/>
    <x v="5"/>
    <s v="4RT3"/>
    <s v="4RT3.DE"/>
    <s v="4RT3 GY"/>
    <n v="9.7999999999999997E-3"/>
    <m/>
    <n v="41.335045454545501"/>
    <e v="#N/A"/>
    <e v="#N/A"/>
    <n v="0.05"/>
    <x v="3"/>
    <x v="3"/>
    <s v=" "/>
    <x v="0"/>
    <x v="0"/>
    <s v="6500 shares"/>
    <s v="ETC"/>
    <e v="#N/A"/>
    <m/>
    <m/>
    <s v="Bloomberg Copper Subindex"/>
    <x v="445"/>
    <n v="143"/>
    <s v="www.wisdomtree.eu/home"/>
    <m/>
    <m/>
    <m/>
    <m/>
    <m/>
    <m/>
    <m/>
  </r>
  <r>
    <x v="3"/>
    <s v="DE000A1NZLL0"/>
    <s v="WisdomTree Copper - EUR Daily Hedged"/>
    <x v="25"/>
    <e v="#N/A"/>
    <x v="29"/>
    <e v="#N/A"/>
    <m/>
    <m/>
    <s v="Commodity"/>
    <e v="#N/A"/>
    <x v="5"/>
    <s v="00XL"/>
    <s v="00XL.DE"/>
    <s v="00XL GY"/>
    <n v="4.8999999999999998E-3"/>
    <m/>
    <n v="31.3415454545455"/>
    <e v="#N/A"/>
    <e v="#N/A"/>
    <n v="0.05"/>
    <x v="3"/>
    <x v="3"/>
    <s v=" "/>
    <x v="1"/>
    <x v="0"/>
    <s v="100000 shares"/>
    <s v="ETC"/>
    <e v="#N/A"/>
    <m/>
    <m/>
    <s v="Bloomberg Copper Subindex EUR Hedged Daily"/>
    <x v="445"/>
    <n v="144"/>
    <s v="www.wisdomtree.eu/home"/>
    <m/>
    <m/>
    <m/>
    <m/>
    <m/>
    <m/>
    <m/>
  </r>
  <r>
    <x v="3"/>
    <s v="DE000A0KRJV8"/>
    <s v="WisdomTree Corn"/>
    <x v="25"/>
    <e v="#N/A"/>
    <x v="29"/>
    <e v="#N/A"/>
    <m/>
    <m/>
    <s v="Commodity"/>
    <e v="#N/A"/>
    <x v="5"/>
    <s v="OD7D"/>
    <s v="CORN.DE"/>
    <s v="OD7D GY"/>
    <n v="4.8999999999999998E-3"/>
    <m/>
    <n v="52.554818181818199"/>
    <e v="#N/A"/>
    <e v="#N/A"/>
    <n v="7.4999999999999997E-2"/>
    <x v="3"/>
    <x v="3"/>
    <s v=" "/>
    <x v="0"/>
    <x v="0"/>
    <s v="74000 shares"/>
    <s v="ETC"/>
    <e v="#N/A"/>
    <m/>
    <m/>
    <s v="Bloomberg Corn Subindex"/>
    <x v="446"/>
    <n v="145"/>
    <s v="www.wisdomtree.eu/home"/>
    <m/>
    <m/>
    <m/>
    <m/>
    <m/>
    <m/>
    <m/>
  </r>
  <r>
    <x v="3"/>
    <s v="DE000A0V9YV6"/>
    <s v="WisdomTree Corn 2x Daily Leveraged"/>
    <x v="25"/>
    <e v="#N/A"/>
    <x v="29"/>
    <e v="#N/A"/>
    <m/>
    <s v="Lever"/>
    <s v="Commodity"/>
    <e v="#N/A"/>
    <x v="5"/>
    <s v="4RT4"/>
    <s v="4RT4.DE"/>
    <s v="4RT4 GY"/>
    <n v="9.7999999999999997E-3"/>
    <m/>
    <n v="99.707363636363596"/>
    <e v="#N/A"/>
    <e v="#N/A"/>
    <n v="0.1"/>
    <x v="3"/>
    <x v="3"/>
    <s v=" "/>
    <x v="0"/>
    <x v="0"/>
    <s v="7700 shares"/>
    <s v="ETC"/>
    <e v="#N/A"/>
    <m/>
    <m/>
    <s v="Bloomberg Corn Subindex"/>
    <x v="446"/>
    <n v="145"/>
    <s v="www.wisdomtree.eu/home"/>
    <m/>
    <m/>
    <m/>
    <m/>
    <m/>
    <m/>
    <m/>
  </r>
  <r>
    <x v="3"/>
    <s v="DE000A0KRJW6"/>
    <s v="WisdomTree Cotton"/>
    <x v="25"/>
    <e v="#N/A"/>
    <x v="29"/>
    <e v="#N/A"/>
    <m/>
    <m/>
    <s v="Commodity"/>
    <e v="#N/A"/>
    <x v="5"/>
    <s v="OD7E"/>
    <s v="COTN.DE"/>
    <s v="OD7E GY"/>
    <n v="4.8999999999999998E-3"/>
    <m/>
    <n v="67.912363636363594"/>
    <e v="#N/A"/>
    <e v="#N/A"/>
    <n v="7.4999999999999997E-2"/>
    <x v="3"/>
    <x v="3"/>
    <s v=" "/>
    <x v="0"/>
    <x v="0"/>
    <s v="47300 shares"/>
    <s v="ETC"/>
    <e v="#N/A"/>
    <m/>
    <m/>
    <s v="Bloomberg Cotton Subindex"/>
    <x v="447"/>
    <n v="146"/>
    <s v="www.wisdomtree.eu/home"/>
    <m/>
    <m/>
    <m/>
    <m/>
    <m/>
    <m/>
    <m/>
  </r>
  <r>
    <x v="3"/>
    <s v="LU1275255799"/>
    <s v="ComStage Bloomberg Equal-weight Commodity ex-Agriculture EUR hedged UCITS ETF"/>
    <x v="25"/>
    <e v="#N/A"/>
    <x v="29"/>
    <e v="#N/A"/>
    <s v="Equally/Capped"/>
    <m/>
    <s v="Commodity"/>
    <e v="#N/A"/>
    <x v="1"/>
    <s v="C099"/>
    <s v="C099.DE"/>
    <s v="C099 GY"/>
    <m/>
    <n v="3.5000000000000001E-3"/>
    <n v="39.593499999999999"/>
    <n v="38.18027336363636"/>
    <s v="09:30 - 10:00"/>
    <n v="0.03"/>
    <x v="0"/>
    <x v="1"/>
    <s v="Accumulating Swap-based"/>
    <x v="1"/>
    <x v="0"/>
    <s v="100000 EUR"/>
    <s v="ETF"/>
    <e v="#N/A"/>
    <s v="C099EURINAV=SOLA"/>
    <s v="CNAVC099"/>
    <s v="Bloomberg Energy and Metals Equal Weighted EUR Monthly Hedged"/>
    <x v="448"/>
    <n v="147"/>
    <s v="www.lyxoretf.de"/>
    <m/>
    <m/>
    <m/>
    <m/>
    <m/>
    <m/>
    <m/>
  </r>
  <r>
    <x v="3"/>
    <s v="LU0419741177"/>
    <s v="ComStage Bloomberg Equal-weight Commodity ex-Agriculture UCITS ETF"/>
    <x v="25"/>
    <e v="#N/A"/>
    <x v="0"/>
    <e v="#N/A"/>
    <s v="Equally/Capped"/>
    <m/>
    <s v="Commodity"/>
    <e v="#N/A"/>
    <x v="1"/>
    <s v="C090"/>
    <s v="CBCOMMO.DE"/>
    <s v="CBCOMM GY"/>
    <m/>
    <n v="3.0000000000000001E-3"/>
    <n v="33.908863636363598"/>
    <n v="31.652831136363645"/>
    <s v="09:00 - 09:30"/>
    <n v="0.03"/>
    <x v="1"/>
    <x v="1"/>
    <s v="Distributing Swap-based"/>
    <x v="0"/>
    <x v="0"/>
    <s v="100000 EUR"/>
    <s v="ETF"/>
    <e v="#N/A"/>
    <s v="CBCOMMEURINAV=SOLA"/>
    <s v="CNAVCOMM"/>
    <s v="Bloomberg Energy and Metals Equal Weighted EUR Monthly Hedged"/>
    <x v="448"/>
    <n v="147"/>
    <s v="www.lyxoretf.de"/>
    <m/>
    <m/>
    <m/>
    <m/>
    <m/>
    <m/>
    <m/>
  </r>
  <r>
    <x v="3"/>
    <s v="DE000A0KRKD4"/>
    <s v="WisdomTree Energy"/>
    <x v="25"/>
    <e v="#N/A"/>
    <x v="0"/>
    <e v="#N/A"/>
    <m/>
    <m/>
    <s v="Commodity"/>
    <e v="#N/A"/>
    <x v="5"/>
    <s v="OD7W"/>
    <s v="AIGE.DE"/>
    <s v="OD7W GY"/>
    <n v="4.8999999999999998E-3"/>
    <m/>
    <n v="31.626318181818199"/>
    <e v="#N/A"/>
    <e v="#N/A"/>
    <n v="0.05"/>
    <x v="3"/>
    <x v="3"/>
    <s v=" "/>
    <x v="0"/>
    <x v="0"/>
    <s v="10500 shares"/>
    <s v="ETC"/>
    <e v="#N/A"/>
    <m/>
    <m/>
    <s v="Bloomberg Energy Subindex"/>
    <x v="449"/>
    <n v="148"/>
    <s v="www.wisdomtree.eu/home"/>
    <m/>
    <m/>
    <m/>
    <m/>
    <m/>
    <m/>
    <m/>
  </r>
  <r>
    <x v="3"/>
    <s v="DE000A0SVX42"/>
    <s v="WisdomTree Energy Longer Dated"/>
    <x v="25"/>
    <e v="#N/A"/>
    <x v="0"/>
    <e v="#N/A"/>
    <m/>
    <m/>
    <s v="Commodity"/>
    <e v="#N/A"/>
    <x v="5"/>
    <s v="9GAG"/>
    <s v="9GAG.DE"/>
    <s v="9GAG GY"/>
    <n v="4.8999999999999998E-3"/>
    <m/>
    <n v="429.15645454545398"/>
    <e v="#N/A"/>
    <e v="#N/A"/>
    <n v="0.05"/>
    <x v="3"/>
    <x v="3"/>
    <s v=" "/>
    <x v="0"/>
    <x v="0"/>
    <s v="3700 shares"/>
    <s v="ETC"/>
    <e v="#N/A"/>
    <m/>
    <m/>
    <s v="Bloomberg Energy Subindex 3 Month Forward"/>
    <x v="449"/>
    <n v="149"/>
    <s v="www.wisdomtree.eu/home"/>
    <m/>
    <m/>
    <m/>
    <m/>
    <m/>
    <m/>
    <m/>
  </r>
  <r>
    <x v="3"/>
    <s v="DE000A1Y7Y36"/>
    <s v="WisdomTree Energy - EUR Daily Hedged"/>
    <x v="25"/>
    <e v="#N/A"/>
    <x v="29"/>
    <e v="#N/A"/>
    <m/>
    <m/>
    <s v="Commodity"/>
    <e v="#N/A"/>
    <x v="5"/>
    <s v="EHEN"/>
    <s v="EHEN.DE"/>
    <s v="EHEN GY"/>
    <n v="4.8999999999999998E-3"/>
    <m/>
    <n v="30.333181818181799"/>
    <e v="#N/A"/>
    <e v="#N/A"/>
    <n v="0.05"/>
    <x v="3"/>
    <x v="3"/>
    <s v=" "/>
    <x v="1"/>
    <x v="0"/>
    <s v="50000 EUR"/>
    <s v="ETC"/>
    <e v="#N/A"/>
    <m/>
    <m/>
    <s v="Bloomberg Energy Subindex EUR Hedged Daily"/>
    <x v="449"/>
    <n v="150"/>
    <s v="www.wisdomtree.eu/home"/>
    <m/>
    <m/>
    <m/>
    <m/>
    <m/>
    <m/>
    <m/>
  </r>
  <r>
    <x v="3"/>
    <s v="IE00BYQJ1388"/>
    <s v="L&amp;G Longer Dated All Commodities ex-Agriculture and Livestock  UCITS ETF"/>
    <x v="25"/>
    <e v="#N/A"/>
    <x v="29"/>
    <e v="#N/A"/>
    <m/>
    <m/>
    <s v="Commodity"/>
    <e v="#N/A"/>
    <x v="8"/>
    <s v="ETLE"/>
    <s v="ETLE.DE"/>
    <s v="ETLE GY"/>
    <m/>
    <n v="3.0000000000000001E-3"/>
    <n v="42.239818181818201"/>
    <n v="37.863150454545455"/>
    <s v="09:30 - 10:00"/>
    <n v="0.03"/>
    <x v="0"/>
    <x v="1"/>
    <s v="Accumulating Swap-based"/>
    <x v="0"/>
    <x v="0"/>
    <s v="100000 EUR"/>
    <s v="ETF"/>
    <d v="2017-07-11T00:00:00"/>
    <s v="IETLEINAV.PA"/>
    <s v="IETLE"/>
    <s v="Bloomberg ex Agriculture and Livestock 15/30 Capped 3 Month Forward"/>
    <x v="450"/>
    <n v="151"/>
    <s v="www.lgimetf.com"/>
    <m/>
    <m/>
    <m/>
    <m/>
    <m/>
    <m/>
    <m/>
  </r>
  <r>
    <x v="3"/>
    <s v="IE00BYXYX521"/>
    <s v="Invesco Bloomberg Commodity ex-Agriculture UCITS ETF Acc"/>
    <x v="25"/>
    <e v="#N/A"/>
    <x v="0"/>
    <e v="#N/A"/>
    <m/>
    <m/>
    <s v="Commodity"/>
    <e v="#N/A"/>
    <x v="11"/>
    <s v="XAAG"/>
    <s v="XAAG.DE"/>
    <s v="XAAG GY"/>
    <m/>
    <n v="1.9E-3"/>
    <n v="23.104545454545502"/>
    <n v="21.734283636363635"/>
    <s v="12:30 - 13:00"/>
    <n v="2.5000000000000001E-2"/>
    <x v="0"/>
    <x v="1"/>
    <s v="Accumulating Swap-based"/>
    <x v="0"/>
    <x v="0"/>
    <s v="100000 EUR"/>
    <s v="ETF"/>
    <e v="#N/A"/>
    <s v="0TQCINAV.DE"/>
    <s v="XAAGIN"/>
    <s v="Bloomberg ex Agriculture and Livestock 20/30 Capped"/>
    <x v="450"/>
    <n v="152"/>
    <s v="etf.invesco.com"/>
    <m/>
    <m/>
    <m/>
    <m/>
    <m/>
    <m/>
    <m/>
  </r>
  <r>
    <x v="3"/>
    <s v="DE000A0KRJZ9"/>
    <s v="WisdomTree Gold"/>
    <x v="25"/>
    <e v="#N/A"/>
    <x v="29"/>
    <e v="#N/A"/>
    <m/>
    <m/>
    <s v="Commodity"/>
    <e v="#N/A"/>
    <x v="5"/>
    <s v="OD7H"/>
    <s v="BULL.DE"/>
    <s v="OD7H GY"/>
    <n v="4.8999999999999998E-3"/>
    <m/>
    <n v="24.358227272727301"/>
    <e v="#N/A"/>
    <e v="#N/A"/>
    <n v="2.5000000000000001E-2"/>
    <x v="3"/>
    <x v="3"/>
    <s v=" "/>
    <x v="0"/>
    <x v="0"/>
    <s v="8000 shares"/>
    <s v="ETC"/>
    <e v="#N/A"/>
    <m/>
    <m/>
    <s v="Bloomberg Gold Subindex"/>
    <x v="451"/>
    <n v="153"/>
    <s v="www.wisdomtree.eu/home"/>
    <m/>
    <m/>
    <m/>
    <m/>
    <m/>
    <m/>
    <m/>
  </r>
  <r>
    <x v="3"/>
    <s v="DE000A0V9X09"/>
    <s v="WisdomTree Gold 1x Daily Short"/>
    <x v="25"/>
    <e v="#N/A"/>
    <x v="29"/>
    <e v="#N/A"/>
    <m/>
    <s v="Short"/>
    <s v="Commodity"/>
    <e v="#N/A"/>
    <x v="5"/>
    <s v="9GA9"/>
    <s v="9GA9.DE"/>
    <s v="9GA9 GY"/>
    <n v="9.7999999999999997E-3"/>
    <m/>
    <n v="27.332909090909101"/>
    <e v="#N/A"/>
    <e v="#N/A"/>
    <n v="1.4999999999999999E-2"/>
    <x v="3"/>
    <x v="3"/>
    <s v=" "/>
    <x v="0"/>
    <x v="0"/>
    <s v="3500 shares"/>
    <s v="ETC"/>
    <e v="#N/A"/>
    <m/>
    <m/>
    <s v="Bloomberg Gold Subindex"/>
    <x v="451"/>
    <n v="153"/>
    <s v="www.wisdomtree.eu/home"/>
    <m/>
    <m/>
    <m/>
    <m/>
    <m/>
    <m/>
    <m/>
  </r>
  <r>
    <x v="3"/>
    <s v="DE000A0V9YZ7"/>
    <s v="WisdomTree Gold 2x Daily Leveraged"/>
    <x v="25"/>
    <e v="#N/A"/>
    <x v="29"/>
    <e v="#N/A"/>
    <m/>
    <s v="Lever"/>
    <s v="Commodity"/>
    <e v="#N/A"/>
    <x v="5"/>
    <s v="4RT8"/>
    <s v="4RT8.DE"/>
    <s v="4RT8 GY"/>
    <n v="9.7999999999999997E-3"/>
    <m/>
    <n v="27.916818181818201"/>
    <e v="#N/A"/>
    <e v="#N/A"/>
    <n v="0.03"/>
    <x v="3"/>
    <x v="3"/>
    <s v=" "/>
    <x v="0"/>
    <x v="0"/>
    <s v="1900 shares"/>
    <s v="ETC"/>
    <e v="#N/A"/>
    <m/>
    <m/>
    <s v="Bloomberg Gold Subindex"/>
    <x v="451"/>
    <n v="153"/>
    <s v="www.wisdomtree.eu/home"/>
    <m/>
    <m/>
    <m/>
    <m/>
    <m/>
    <m/>
    <m/>
  </r>
  <r>
    <x v="3"/>
    <s v="DE000A1NZLN6"/>
    <s v="WisdomTree Gold - EUR Daily Hedged"/>
    <x v="25"/>
    <e v="#N/A"/>
    <x v="29"/>
    <e v="#N/A"/>
    <m/>
    <m/>
    <s v="Commodity"/>
    <e v="#N/A"/>
    <x v="5"/>
    <s v="00XN"/>
    <s v="00XN.DE"/>
    <s v="00XN GY"/>
    <n v="4.8999999999999998E-3"/>
    <m/>
    <n v="97.759681818181804"/>
    <e v="#N/A"/>
    <e v="#N/A"/>
    <n v="1.4999999999999999E-2"/>
    <x v="3"/>
    <x v="3"/>
    <s v=" "/>
    <x v="1"/>
    <x v="0"/>
    <s v="100000 shares"/>
    <s v="ETC"/>
    <e v="#N/A"/>
    <m/>
    <m/>
    <s v="Bloomberg Gold Subindex EUR Hedged Daily"/>
    <x v="451"/>
    <n v="154"/>
    <s v="www.wisdomtree.eu/home"/>
    <m/>
    <m/>
    <m/>
    <m/>
    <m/>
    <m/>
    <m/>
  </r>
  <r>
    <x v="3"/>
    <s v="DE000A0KRKF9"/>
    <s v="WisdomTree Grains"/>
    <x v="25"/>
    <e v="#N/A"/>
    <x v="29"/>
    <e v="#N/A"/>
    <m/>
    <m/>
    <s v="Commodity"/>
    <e v="#N/A"/>
    <x v="5"/>
    <s v="OD7Y"/>
    <s v="AIGR.DE"/>
    <s v="OD7Y GY"/>
    <n v="4.8999999999999998E-3"/>
    <m/>
    <n v="44.008090909090903"/>
    <e v="#N/A"/>
    <e v="#N/A"/>
    <n v="7.4999999999999997E-2"/>
    <x v="3"/>
    <x v="3"/>
    <s v=" "/>
    <x v="0"/>
    <x v="0"/>
    <s v="38600 shares"/>
    <s v="ETC"/>
    <e v="#N/A"/>
    <m/>
    <m/>
    <s v="Bloomberg Grains Subindex"/>
    <x v="452"/>
    <n v="155"/>
    <s v="www.wisdomtree.eu/home"/>
    <m/>
    <m/>
    <m/>
    <m/>
    <m/>
    <m/>
    <m/>
  </r>
  <r>
    <x v="3"/>
    <s v="DE000A0KRJ02"/>
    <s v="WisdomTree Heating Oil"/>
    <x v="25"/>
    <e v="#N/A"/>
    <x v="29"/>
    <e v="#N/A"/>
    <m/>
    <m/>
    <s v="Commodity"/>
    <e v="#N/A"/>
    <x v="5"/>
    <s v="OD7I"/>
    <s v="HEAT.DE"/>
    <s v="OD7I GY"/>
    <n v="4.8999999999999998E-3"/>
    <m/>
    <n v="33.109590909090898"/>
    <e v="#N/A"/>
    <e v="#N/A"/>
    <n v="0.05"/>
    <x v="3"/>
    <x v="3"/>
    <s v=" "/>
    <x v="0"/>
    <x v="0"/>
    <s v="5800 shares"/>
    <s v="ETC"/>
    <e v="#N/A"/>
    <m/>
    <m/>
    <s v="Bloomberg Heating Oil Subindex"/>
    <x v="453"/>
    <n v="156"/>
    <s v="www.wisdomtree.eu/home"/>
    <m/>
    <m/>
    <m/>
    <m/>
    <m/>
    <m/>
    <m/>
  </r>
  <r>
    <x v="3"/>
    <s v="DE000A0KRKG7"/>
    <s v="WisdomTree Industrial Metals"/>
    <x v="25"/>
    <e v="#N/A"/>
    <x v="29"/>
    <e v="#N/A"/>
    <m/>
    <m/>
    <s v="Commodity"/>
    <e v="#N/A"/>
    <x v="5"/>
    <s v="OD7Z"/>
    <s v="AIGI.DE"/>
    <s v="OD7Z GY"/>
    <n v="4.8999999999999998E-3"/>
    <m/>
    <n v="26.011272727272701"/>
    <e v="#N/A"/>
    <e v="#N/A"/>
    <n v="0.05"/>
    <x v="3"/>
    <x v="3"/>
    <s v=" "/>
    <x v="0"/>
    <x v="0"/>
    <s v="10200 shares"/>
    <s v="ETC"/>
    <e v="#N/A"/>
    <m/>
    <m/>
    <s v="Bloomberg Industrial Metals Subindex"/>
    <x v="454"/>
    <n v="157"/>
    <s v="www.wisdomtree.eu/home"/>
    <m/>
    <m/>
    <m/>
    <m/>
    <m/>
    <m/>
    <m/>
  </r>
  <r>
    <x v="3"/>
    <s v="DE000A0SVX75"/>
    <s v="WisdomTree Industrial Metals Longer Dated"/>
    <x v="25"/>
    <e v="#N/A"/>
    <x v="29"/>
    <e v="#N/A"/>
    <m/>
    <m/>
    <s v="Commodity"/>
    <e v="#N/A"/>
    <x v="5"/>
    <s v="9GAK"/>
    <s v="9GAK.DE"/>
    <s v="9GAK GY"/>
    <n v="4.8999999999999998E-3"/>
    <m/>
    <n v="52.407909090909101"/>
    <e v="#N/A"/>
    <e v="#N/A"/>
    <n v="0.05"/>
    <x v="3"/>
    <x v="3"/>
    <s v=" "/>
    <x v="0"/>
    <x v="0"/>
    <s v="7100 shares"/>
    <s v="ETC"/>
    <e v="#N/A"/>
    <m/>
    <m/>
    <s v="Bloomberg Industrial Metals Subindex 3 Month Forward"/>
    <x v="454"/>
    <n v="158"/>
    <s v="www.wisdomtree.eu/home"/>
    <m/>
    <m/>
    <m/>
    <m/>
    <m/>
    <m/>
    <m/>
  </r>
  <r>
    <x v="3"/>
    <s v="DE000A0KRJ10"/>
    <s v="WisdomTree Lean Hogs"/>
    <x v="25"/>
    <e v="#N/A"/>
    <x v="29"/>
    <e v="#N/A"/>
    <m/>
    <m/>
    <s v="Commodity"/>
    <e v="#N/A"/>
    <x v="5"/>
    <s v="OD7J"/>
    <s v="HOGS.DE"/>
    <s v="OD7J GY"/>
    <n v="4.8999999999999998E-3"/>
    <m/>
    <n v="268.71249999999998"/>
    <e v="#N/A"/>
    <e v="#N/A"/>
    <n v="0.05"/>
    <x v="3"/>
    <x v="3"/>
    <s v=" "/>
    <x v="0"/>
    <x v="0"/>
    <s v="116700 shares"/>
    <s v="ETC"/>
    <e v="#N/A"/>
    <m/>
    <m/>
    <s v="Bloomberg Lean Hogs Subindex"/>
    <x v="455"/>
    <n v="159"/>
    <s v="www.wisdomtree.eu/home"/>
    <m/>
    <m/>
    <m/>
    <m/>
    <m/>
    <m/>
    <m/>
  </r>
  <r>
    <x v="3"/>
    <s v="DE000A0KRJ28"/>
    <s v="WisdomTree Live Cattle"/>
    <x v="25"/>
    <e v="#N/A"/>
    <x v="29"/>
    <e v="#N/A"/>
    <m/>
    <m/>
    <s v="Commodity"/>
    <e v="#N/A"/>
    <x v="5"/>
    <s v="OD7K"/>
    <s v="CATL.DE"/>
    <s v="OD7K GY"/>
    <n v="4.8999999999999998E-3"/>
    <m/>
    <n v="350.36377272727299"/>
    <e v="#N/A"/>
    <e v="#N/A"/>
    <n v="0.05"/>
    <x v="3"/>
    <x v="3"/>
    <s v=" "/>
    <x v="0"/>
    <x v="0"/>
    <s v="20000 shares"/>
    <s v="ETC"/>
    <e v="#N/A"/>
    <m/>
    <m/>
    <s v="Bloomberg Live Cattle Subindex"/>
    <x v="456"/>
    <n v="160"/>
    <s v="www.wisdomtree.eu/home"/>
    <m/>
    <m/>
    <m/>
    <m/>
    <m/>
    <m/>
    <m/>
  </r>
  <r>
    <x v="3"/>
    <s v="DE000A0KRJ36"/>
    <s v="WisdomTree Natural Gas"/>
    <x v="25"/>
    <e v="#N/A"/>
    <x v="29"/>
    <e v="#N/A"/>
    <m/>
    <m/>
    <s v="Commodity"/>
    <e v="#N/A"/>
    <x v="5"/>
    <s v="OD7L"/>
    <s v="NGAS.DE"/>
    <s v="OD7L GY"/>
    <n v="4.8999999999999998E-3"/>
    <m/>
    <n v="87.615045454545495"/>
    <e v="#N/A"/>
    <e v="#N/A"/>
    <n v="0.15"/>
    <x v="3"/>
    <x v="3"/>
    <s v=" "/>
    <x v="0"/>
    <x v="0"/>
    <s v="138800 shares"/>
    <s v="ETC"/>
    <e v="#N/A"/>
    <m/>
    <m/>
    <s v="Bloomberg Natural Gas Subindex"/>
    <x v="457"/>
    <n v="161"/>
    <s v="www.wisdomtree.eu/home"/>
    <m/>
    <m/>
    <m/>
    <m/>
    <m/>
    <m/>
    <m/>
  </r>
  <r>
    <x v="3"/>
    <s v="DE000A0V9X41"/>
    <s v="WisdomTree Natural Gas 1x Daily Short"/>
    <x v="25"/>
    <e v="#N/A"/>
    <x v="29"/>
    <e v="#N/A"/>
    <m/>
    <s v="Short"/>
    <s v="Commodity"/>
    <e v="#N/A"/>
    <x v="5"/>
    <s v="4RTD"/>
    <s v="4RTD.DE"/>
    <s v="4RTD GY"/>
    <n v="9.7999999999999997E-3"/>
    <m/>
    <n v="38.734863636363599"/>
    <e v="#N/A"/>
    <e v="#N/A"/>
    <n v="0.05"/>
    <x v="3"/>
    <x v="3"/>
    <s v=" "/>
    <x v="0"/>
    <x v="0"/>
    <s v="400 shares"/>
    <s v="ETC"/>
    <e v="#N/A"/>
    <m/>
    <m/>
    <s v="Bloomberg Natural Gas Subindex"/>
    <x v="457"/>
    <n v="161"/>
    <s v="www.wisdomtree.eu/home"/>
    <m/>
    <m/>
    <m/>
    <m/>
    <m/>
    <m/>
    <m/>
  </r>
  <r>
    <x v="3"/>
    <s v="DE000A2BDED2"/>
    <s v="WisdomTree Natural Gas 2x Daily Leveraged"/>
    <x v="25"/>
    <e v="#N/A"/>
    <x v="29"/>
    <e v="#N/A"/>
    <m/>
    <s v="Lever"/>
    <s v="Commodity"/>
    <e v="#N/A"/>
    <x v="5"/>
    <s v="4RUC"/>
    <s v="4RUC.DE"/>
    <s v="4RUC GY"/>
    <n v="9.7999999999999997E-3"/>
    <m/>
    <n v="56.268636363636404"/>
    <e v="#N/A"/>
    <e v="#N/A"/>
    <n v="0.03"/>
    <x v="3"/>
    <x v="3"/>
    <s v=" "/>
    <x v="0"/>
    <x v="0"/>
    <s v="1100 shares"/>
    <s v="ETC"/>
    <e v="#N/A"/>
    <m/>
    <m/>
    <s v="Bloomberg Natural Gas Subindex"/>
    <x v="457"/>
    <n v="161"/>
    <s v="www.wisdomtree.eu/home"/>
    <m/>
    <m/>
    <m/>
    <m/>
    <m/>
    <m/>
    <m/>
  </r>
  <r>
    <x v="3"/>
    <s v="DE000A1NZLP1"/>
    <s v="WisdomTree Natural Gas - EUR Daily Hedged"/>
    <x v="25"/>
    <e v="#N/A"/>
    <x v="29"/>
    <e v="#N/A"/>
    <m/>
    <m/>
    <s v="Commodity"/>
    <e v="#N/A"/>
    <x v="5"/>
    <s v="00XP"/>
    <s v="00XP.DE"/>
    <s v="00XP GY"/>
    <n v="4.8999999999999998E-3"/>
    <m/>
    <n v="36.871636363636398"/>
    <e v="#N/A"/>
    <e v="#N/A"/>
    <n v="0.05"/>
    <x v="3"/>
    <x v="3"/>
    <s v=" "/>
    <x v="1"/>
    <x v="0"/>
    <s v="100000 shares"/>
    <s v="ETC"/>
    <e v="#N/A"/>
    <m/>
    <m/>
    <s v="Bloomberg Natural Gas Subindex EUR Hedged Daily"/>
    <x v="457"/>
    <n v="162"/>
    <s v="www.wisdomtree.eu/home"/>
    <m/>
    <m/>
    <m/>
    <m/>
    <m/>
    <m/>
    <m/>
  </r>
  <r>
    <x v="3"/>
    <s v="DE000A0KRJ44"/>
    <s v="WisdomTree Nickel"/>
    <x v="25"/>
    <e v="#N/A"/>
    <x v="29"/>
    <e v="#N/A"/>
    <m/>
    <m/>
    <s v="Commodity"/>
    <e v="#N/A"/>
    <x v="5"/>
    <s v="OD7M"/>
    <s v="NICK.DE"/>
    <s v="OD7M GY"/>
    <n v="4.8999999999999998E-3"/>
    <m/>
    <n v="37.5936818181818"/>
    <e v="#N/A"/>
    <e v="#N/A"/>
    <n v="0.05"/>
    <x v="3"/>
    <x v="3"/>
    <s v=" "/>
    <x v="0"/>
    <x v="0"/>
    <s v="7500 shares"/>
    <s v="ETC"/>
    <e v="#N/A"/>
    <m/>
    <m/>
    <s v="Bloomberg Nickel Subindex"/>
    <x v="458"/>
    <n v="163"/>
    <s v="www.wisdomtree.eu/home"/>
    <m/>
    <m/>
    <m/>
    <m/>
    <m/>
    <m/>
    <m/>
  </r>
  <r>
    <x v="3"/>
    <s v="DE000A0V9X58"/>
    <s v="WisdomTree Nickel 1x Daily Short"/>
    <x v="25"/>
    <e v="#N/A"/>
    <x v="29"/>
    <e v="#N/A"/>
    <m/>
    <s v="Short"/>
    <s v="Commodity"/>
    <e v="#N/A"/>
    <x v="5"/>
    <s v="4RTE"/>
    <s v="4RTE.DE"/>
    <s v="4RTE GY"/>
    <n v="9.7999999999999997E-3"/>
    <m/>
    <n v="79.327636363636401"/>
    <e v="#N/A"/>
    <e v="#N/A"/>
    <n v="0.05"/>
    <x v="3"/>
    <x v="3"/>
    <s v=" "/>
    <x v="0"/>
    <x v="0"/>
    <s v="1800 shares"/>
    <s v="ETC"/>
    <e v="#N/A"/>
    <m/>
    <m/>
    <s v="Bloomberg Nickel Subindex"/>
    <x v="458"/>
    <n v="163"/>
    <s v="www.wisdomtree.eu/home"/>
    <m/>
    <m/>
    <m/>
    <m/>
    <m/>
    <m/>
    <m/>
  </r>
  <r>
    <x v="3"/>
    <s v="DE000A2BDEC4"/>
    <s v="WisdomTree Nickel 2x Daily Leveraged"/>
    <x v="25"/>
    <e v="#N/A"/>
    <x v="29"/>
    <e v="#N/A"/>
    <m/>
    <s v="Lever"/>
    <s v="Commodity"/>
    <e v="#N/A"/>
    <x v="5"/>
    <s v="4RUD"/>
    <s v="4RUD.DE"/>
    <s v="4RUD GY"/>
    <n v="9.7999999999999997E-3"/>
    <m/>
    <n v="128.86349999999999"/>
    <e v="#N/A"/>
    <e v="#N/A"/>
    <n v="0.03"/>
    <x v="3"/>
    <x v="3"/>
    <s v=" "/>
    <x v="0"/>
    <x v="0"/>
    <s v="1300 shares"/>
    <s v="ETC"/>
    <e v="#N/A"/>
    <m/>
    <m/>
    <s v="Bloomberg Nickel Subindex"/>
    <x v="458"/>
    <n v="163"/>
    <s v="www.wisdomtree.eu/home"/>
    <m/>
    <m/>
    <m/>
    <m/>
    <m/>
    <m/>
    <m/>
  </r>
  <r>
    <x v="3"/>
    <s v="DE000A0KRKJ1"/>
    <s v="WisdomTree Petroleum"/>
    <x v="25"/>
    <e v="#N/A"/>
    <x v="29"/>
    <e v="#N/A"/>
    <m/>
    <m/>
    <s v="Commodity"/>
    <e v="#N/A"/>
    <x v="5"/>
    <s v="OD72"/>
    <s v="AIGO.DE"/>
    <s v="OD72 GY"/>
    <n v="4.8999999999999998E-3"/>
    <m/>
    <n v="40.824727272727301"/>
    <e v="#N/A"/>
    <e v="#N/A"/>
    <n v="0.05"/>
    <x v="3"/>
    <x v="3"/>
    <s v=" "/>
    <x v="0"/>
    <x v="0"/>
    <s v="6600 shares"/>
    <s v="ETC"/>
    <e v="#N/A"/>
    <m/>
    <m/>
    <s v="Bloomberg Petroleum Subindex"/>
    <x v="459"/>
    <n v="164"/>
    <s v="www.wisdomtree.eu/home"/>
    <m/>
    <m/>
    <m/>
    <m/>
    <m/>
    <m/>
    <m/>
  </r>
  <r>
    <x v="3"/>
    <s v="DE000A0V9ZC3"/>
    <s v="WisdomTree Platinum 2x Daily Leveraged"/>
    <x v="25"/>
    <e v="#N/A"/>
    <x v="29"/>
    <e v="#N/A"/>
    <m/>
    <s v="Lever"/>
    <s v="Commodity"/>
    <e v="#N/A"/>
    <x v="5"/>
    <s v="4RUM"/>
    <s v="4RUM.DE"/>
    <s v="4RUM GY"/>
    <n v="9.7999999999999997E-3"/>
    <m/>
    <n v="71.598454545454601"/>
    <e v="#N/A"/>
    <e v="#N/A"/>
    <n v="0.05"/>
    <x v="3"/>
    <x v="3"/>
    <s v=" "/>
    <x v="0"/>
    <x v="0"/>
    <s v="6000 shares"/>
    <s v="ETC"/>
    <e v="#N/A"/>
    <m/>
    <m/>
    <s v="Bloomberg Platinum Subindex"/>
    <x v="460"/>
    <n v="165"/>
    <s v="www.wisdomtree.eu/home"/>
    <m/>
    <m/>
    <m/>
    <m/>
    <m/>
    <m/>
    <m/>
  </r>
  <r>
    <x v="3"/>
    <s v="DE000A0KRKK9"/>
    <s v="WisdomTree Precious Metals"/>
    <x v="25"/>
    <e v="#N/A"/>
    <x v="29"/>
    <e v="#N/A"/>
    <m/>
    <m/>
    <s v="Commodity"/>
    <e v="#N/A"/>
    <x v="5"/>
    <s v="OD73"/>
    <s v="AIGP.DE"/>
    <s v="OD73 GY"/>
    <n v="4.8999999999999998E-3"/>
    <m/>
    <n v="73.797545454545499"/>
    <e v="#N/A"/>
    <e v="#N/A"/>
    <n v="0.05"/>
    <x v="3"/>
    <x v="3"/>
    <s v=" "/>
    <x v="0"/>
    <x v="0"/>
    <s v="7600 shares"/>
    <s v="ETC"/>
    <e v="#N/A"/>
    <m/>
    <m/>
    <s v="Bloomberg Precious Metals Subindex"/>
    <x v="461"/>
    <n v="166"/>
    <s v="www.wisdomtree.eu/home"/>
    <m/>
    <m/>
    <m/>
    <m/>
    <m/>
    <m/>
    <m/>
  </r>
  <r>
    <x v="3"/>
    <s v="DE000A1NZLQ9"/>
    <s v="WisdomTree Precious Metals - EUR Daily Hedged"/>
    <x v="25"/>
    <e v="#N/A"/>
    <x v="29"/>
    <e v="#N/A"/>
    <m/>
    <m/>
    <s v="Commodity"/>
    <e v="#N/A"/>
    <x v="5"/>
    <s v="00XQ"/>
    <s v="00XQ.DE"/>
    <s v="00XQ GY"/>
    <n v="4.8999999999999998E-3"/>
    <m/>
    <n v="36.697181818181797"/>
    <e v="#N/A"/>
    <e v="#N/A"/>
    <n v="1.4999999999999999E-2"/>
    <x v="3"/>
    <x v="3"/>
    <s v=" "/>
    <x v="1"/>
    <x v="0"/>
    <s v="100000 shares"/>
    <s v="ETC"/>
    <e v="#N/A"/>
    <m/>
    <m/>
    <s v="Bloomberg Precious Metals Subindex EUR Hedged Daily"/>
    <x v="461"/>
    <n v="167"/>
    <s v="www.wisdomtree.eu/home"/>
    <m/>
    <m/>
    <m/>
    <m/>
    <m/>
    <m/>
    <m/>
  </r>
  <r>
    <x v="3"/>
    <s v="DE000A0KRJ51"/>
    <s v="WisdomTree Silver"/>
    <x v="25"/>
    <e v="#N/A"/>
    <x v="29"/>
    <e v="#N/A"/>
    <m/>
    <m/>
    <s v="Commodity"/>
    <e v="#N/A"/>
    <x v="5"/>
    <s v="OD7N"/>
    <s v="SLVR.DE"/>
    <s v="OD7N GY"/>
    <n v="4.8999999999999998E-3"/>
    <m/>
    <n v="29.548818181818199"/>
    <e v="#N/A"/>
    <e v="#N/A"/>
    <n v="1.4999999999999999E-2"/>
    <x v="3"/>
    <x v="3"/>
    <s v=" "/>
    <x v="0"/>
    <x v="0"/>
    <s v="4700 shares"/>
    <s v="ETC"/>
    <e v="#N/A"/>
    <m/>
    <m/>
    <s v="Bloomberg Silver Subindex"/>
    <x v="462"/>
    <n v="168"/>
    <s v="www.wisdomtree.eu/home"/>
    <m/>
    <m/>
    <m/>
    <m/>
    <m/>
    <m/>
    <m/>
  </r>
  <r>
    <x v="3"/>
    <s v="DE000A0V9X66"/>
    <s v="WisdomTree Silver 1x Daily Short"/>
    <x v="25"/>
    <e v="#N/A"/>
    <x v="29"/>
    <e v="#N/A"/>
    <m/>
    <s v="Short"/>
    <s v="Commodity"/>
    <e v="#N/A"/>
    <x v="5"/>
    <s v="4RTF"/>
    <s v="4RTF.DE"/>
    <s v="4RTF GY"/>
    <n v="9.7999999999999997E-3"/>
    <m/>
    <n v="38.6339545454545"/>
    <e v="#N/A"/>
    <e v="#N/A"/>
    <n v="1.4999999999999999E-2"/>
    <x v="3"/>
    <x v="3"/>
    <s v=" "/>
    <x v="0"/>
    <x v="0"/>
    <s v="2700 shares"/>
    <s v="ETC"/>
    <e v="#N/A"/>
    <m/>
    <m/>
    <s v="Bloomberg Silver Subindex"/>
    <x v="462"/>
    <n v="168"/>
    <s v="www.wisdomtree.eu/home"/>
    <m/>
    <m/>
    <m/>
    <m/>
    <m/>
    <m/>
    <m/>
  </r>
  <r>
    <x v="3"/>
    <s v="DE000A0V9Y57"/>
    <s v="WisdomTree Silver 2x Daily Leveraged"/>
    <x v="25"/>
    <e v="#N/A"/>
    <x v="29"/>
    <e v="#N/A"/>
    <m/>
    <s v="Lever"/>
    <s v="Commodity"/>
    <e v="#N/A"/>
    <x v="5"/>
    <s v="4RUE"/>
    <s v="4RUE.DE"/>
    <s v="4RUE GY"/>
    <n v="9.7999999999999997E-3"/>
    <m/>
    <n v="85.1250909090909"/>
    <e v="#N/A"/>
    <e v="#N/A"/>
    <n v="0.03"/>
    <x v="3"/>
    <x v="3"/>
    <s v=" "/>
    <x v="0"/>
    <x v="0"/>
    <s v="2200 shares"/>
    <s v="ETC"/>
    <e v="#N/A"/>
    <m/>
    <m/>
    <s v="Bloomberg Silver Subindex"/>
    <x v="462"/>
    <n v="168"/>
    <s v="www.wisdomtree.eu/home"/>
    <m/>
    <m/>
    <m/>
    <m/>
    <m/>
    <m/>
    <m/>
  </r>
  <r>
    <x v="3"/>
    <s v="DE000A1NZLR7"/>
    <s v="WisdomTree Silver - EUR Daily Hedged"/>
    <x v="25"/>
    <e v="#N/A"/>
    <x v="29"/>
    <e v="#N/A"/>
    <m/>
    <m/>
    <s v="Commodity"/>
    <e v="#N/A"/>
    <x v="5"/>
    <s v="00XR"/>
    <s v="00XR.DE"/>
    <s v="00XR GY"/>
    <n v="4.8999999999999998E-3"/>
    <m/>
    <n v="93.513090909090906"/>
    <e v="#N/A"/>
    <e v="#N/A"/>
    <n v="1.4999999999999999E-2"/>
    <x v="3"/>
    <x v="3"/>
    <s v=" "/>
    <x v="1"/>
    <x v="0"/>
    <s v="100000 shares"/>
    <s v="ETC"/>
    <e v="#N/A"/>
    <m/>
    <m/>
    <s v="Bloomberg Silver Subindex EUR Hedged Daily"/>
    <x v="462"/>
    <n v="169"/>
    <s v="www.wisdomtree.eu/home"/>
    <m/>
    <m/>
    <m/>
    <m/>
    <m/>
    <m/>
    <m/>
  </r>
  <r>
    <x v="3"/>
    <s v="DE000A0KRKL7"/>
    <s v="WisdomTree Softs"/>
    <x v="25"/>
    <e v="#N/A"/>
    <x v="29"/>
    <e v="#N/A"/>
    <m/>
    <m/>
    <s v="Commodity"/>
    <e v="#N/A"/>
    <x v="5"/>
    <s v="OD74"/>
    <s v="AIGS.DE"/>
    <s v="OD74 GY"/>
    <n v="4.8999999999999998E-3"/>
    <m/>
    <n v="73.7262272727273"/>
    <e v="#N/A"/>
    <e v="#N/A"/>
    <n v="7.4999999999999997E-2"/>
    <x v="3"/>
    <x v="3"/>
    <s v=" "/>
    <x v="0"/>
    <x v="0"/>
    <s v="20800 shares"/>
    <s v="ETC"/>
    <e v="#N/A"/>
    <m/>
    <m/>
    <s v="Bloomberg Softs Subindex"/>
    <x v="463"/>
    <n v="170"/>
    <s v="www.wisdomtree.eu/home"/>
    <m/>
    <m/>
    <m/>
    <m/>
    <m/>
    <m/>
    <m/>
  </r>
  <r>
    <x v="3"/>
    <s v="DE000A0KRJ69"/>
    <s v="WisdomTree Soybean Oil"/>
    <x v="25"/>
    <e v="#N/A"/>
    <x v="29"/>
    <e v="#N/A"/>
    <m/>
    <m/>
    <s v="Commodity"/>
    <e v="#N/A"/>
    <x v="5"/>
    <s v="OD7P"/>
    <s v="SOYO.DE"/>
    <s v="OD7P GY"/>
    <n v="4.8999999999999998E-3"/>
    <m/>
    <n v="52.536090909090902"/>
    <e v="#N/A"/>
    <e v="#N/A"/>
    <n v="7.4999999999999997E-2"/>
    <x v="3"/>
    <x v="3"/>
    <s v=" "/>
    <x v="0"/>
    <x v="0"/>
    <s v="21000 shares"/>
    <s v="ETC"/>
    <e v="#N/A"/>
    <m/>
    <m/>
    <s v="Bloomberg Soybean Oil Subindex"/>
    <x v="464"/>
    <n v="171"/>
    <s v="www.wisdomtree.eu/home"/>
    <m/>
    <m/>
    <m/>
    <m/>
    <m/>
    <m/>
    <m/>
  </r>
  <r>
    <x v="3"/>
    <s v="DE000A0KRJ77"/>
    <s v="WisdomTree Soybeans"/>
    <x v="25"/>
    <e v="#N/A"/>
    <x v="29"/>
    <e v="#N/A"/>
    <m/>
    <m/>
    <s v="Commodity"/>
    <e v="#N/A"/>
    <x v="5"/>
    <s v="OD7Q"/>
    <s v="SOYB.DE"/>
    <s v="OD7Q GY"/>
    <n v="4.8999999999999998E-3"/>
    <m/>
    <n v="50.4775909090909"/>
    <e v="#N/A"/>
    <e v="#N/A"/>
    <n v="7.4999999999999997E-2"/>
    <x v="3"/>
    <x v="3"/>
    <s v=" "/>
    <x v="0"/>
    <x v="0"/>
    <s v="5900 shares"/>
    <s v="ETC"/>
    <e v="#N/A"/>
    <m/>
    <m/>
    <s v="Bloomberg Soybeans Subindex"/>
    <x v="464"/>
    <n v="172"/>
    <s v="www.wisdomtree.eu/home"/>
    <m/>
    <m/>
    <m/>
    <m/>
    <m/>
    <m/>
    <m/>
  </r>
  <r>
    <x v="3"/>
    <s v="DE000A0KRJ85"/>
    <s v="WisdomTree Sugar"/>
    <x v="25"/>
    <e v="#N/A"/>
    <x v="29"/>
    <e v="#N/A"/>
    <m/>
    <m/>
    <s v="Commodity"/>
    <e v="#N/A"/>
    <x v="5"/>
    <s v="OD7R"/>
    <s v="SUGA.DE"/>
    <s v="OD7R GY"/>
    <n v="4.8999999999999998E-3"/>
    <m/>
    <n v="77.228772727272698"/>
    <e v="#N/A"/>
    <e v="#N/A"/>
    <n v="0.05"/>
    <x v="3"/>
    <x v="3"/>
    <s v=" "/>
    <x v="0"/>
    <x v="0"/>
    <s v="7700 shares"/>
    <s v="ETC"/>
    <e v="#N/A"/>
    <m/>
    <m/>
    <s v="Bloomberg Sugar Subindex"/>
    <x v="465"/>
    <n v="173"/>
    <s v="www.wisdomtree.eu/home"/>
    <m/>
    <m/>
    <m/>
    <m/>
    <m/>
    <m/>
    <m/>
  </r>
  <r>
    <x v="3"/>
    <s v="DE000A0V9Y81"/>
    <s v="WisdomTree Sugar 2x Daily Leveraged"/>
    <x v="25"/>
    <e v="#N/A"/>
    <x v="29"/>
    <e v="#N/A"/>
    <m/>
    <s v="Lever"/>
    <s v="Commodity"/>
    <e v="#N/A"/>
    <x v="5"/>
    <s v="4RUH"/>
    <s v="4RUH.DE"/>
    <s v="4RUH GY"/>
    <n v="9.7999999999999997E-3"/>
    <m/>
    <n v="192.66168181818199"/>
    <e v="#N/A"/>
    <e v="#N/A"/>
    <n v="0.05"/>
    <x v="3"/>
    <x v="3"/>
    <s v=" "/>
    <x v="0"/>
    <x v="0"/>
    <s v="3000 shares"/>
    <s v="ETC"/>
    <e v="#N/A"/>
    <m/>
    <m/>
    <s v="Bloomberg Sugar Subindex"/>
    <x v="465"/>
    <n v="173"/>
    <s v="www.wisdomtree.eu/home"/>
    <m/>
    <m/>
    <m/>
    <m/>
    <m/>
    <m/>
    <m/>
  </r>
  <r>
    <x v="3"/>
    <s v="DE000A0KRJY2"/>
    <s v="WisdomTree Gasoline"/>
    <x v="25"/>
    <e v="#N/A"/>
    <x v="29"/>
    <e v="#N/A"/>
    <m/>
    <m/>
    <s v="Commodity"/>
    <e v="#N/A"/>
    <x v="5"/>
    <s v="OD7G"/>
    <s v="UGAS.DE"/>
    <s v="OD7G GY"/>
    <n v="4.8999999999999998E-3"/>
    <m/>
    <n v="39.029227272727297"/>
    <e v="#N/A"/>
    <e v="#N/A"/>
    <n v="0.05"/>
    <x v="3"/>
    <x v="3"/>
    <s v=" "/>
    <x v="0"/>
    <x v="0"/>
    <s v="2600 shares"/>
    <s v="ETC"/>
    <e v="#N/A"/>
    <m/>
    <m/>
    <s v="Bloomberg Unleaded Gasoline Subindex"/>
    <x v="466"/>
    <n v="174"/>
    <s v="www.wisdomtree.eu/home"/>
    <m/>
    <m/>
    <m/>
    <m/>
    <m/>
    <m/>
    <m/>
  </r>
  <r>
    <x v="3"/>
    <s v="DE000A0KRJ93"/>
    <s v="WisdomTree Wheat"/>
    <x v="25"/>
    <e v="#N/A"/>
    <x v="29"/>
    <e v="#N/A"/>
    <m/>
    <m/>
    <s v="Commodity"/>
    <e v="#N/A"/>
    <x v="5"/>
    <s v="OD7S"/>
    <s v="WEAT.DE"/>
    <s v="OD7S GY"/>
    <n v="4.8999999999999998E-3"/>
    <m/>
    <n v="51.3706363636364"/>
    <e v="#N/A"/>
    <e v="#N/A"/>
    <n v="7.4999999999999997E-2"/>
    <x v="3"/>
    <x v="3"/>
    <s v=" "/>
    <x v="0"/>
    <x v="0"/>
    <s v="68400 shares"/>
    <s v="ETC"/>
    <e v="#N/A"/>
    <m/>
    <m/>
    <s v="Bloomberg Wheat Subindex"/>
    <x v="467"/>
    <n v="175"/>
    <s v="www.wisdomtree.eu/home"/>
    <m/>
    <m/>
    <m/>
    <m/>
    <m/>
    <m/>
    <m/>
  </r>
  <r>
    <x v="3"/>
    <s v="DE000A2BDEA8"/>
    <s v="WisdomTree Wheat 2x Daily Leveraged"/>
    <x v="25"/>
    <e v="#N/A"/>
    <x v="29"/>
    <e v="#N/A"/>
    <m/>
    <s v="Lever"/>
    <s v="Commodity"/>
    <e v="#N/A"/>
    <x v="5"/>
    <s v="4RUJ"/>
    <s v="4RUJ.DE"/>
    <s v="4RUJ GY"/>
    <n v="9.7999999999999997E-3"/>
    <m/>
    <n v="94.337863636363593"/>
    <e v="#N/A"/>
    <e v="#N/A"/>
    <n v="0.05"/>
    <x v="3"/>
    <x v="3"/>
    <s v=" "/>
    <x v="0"/>
    <x v="0"/>
    <s v="1300 shares"/>
    <s v="ETC"/>
    <e v="#N/A"/>
    <m/>
    <m/>
    <s v="Bloomberg Wheat Subindex"/>
    <x v="467"/>
    <n v="175"/>
    <s v="www.wisdomtree.eu/home"/>
    <m/>
    <m/>
    <m/>
    <m/>
    <m/>
    <m/>
    <m/>
  </r>
  <r>
    <x v="3"/>
    <s v="DE000A1NZLS5"/>
    <s v="WisdomTree Wheat - EUR Daily Hedged"/>
    <x v="25"/>
    <e v="#N/A"/>
    <x v="29"/>
    <e v="#N/A"/>
    <m/>
    <m/>
    <s v="Commodity"/>
    <e v="#N/A"/>
    <x v="5"/>
    <s v="00XS"/>
    <s v="00XS.DE"/>
    <s v="00XS GY"/>
    <n v="4.8999999999999998E-3"/>
    <m/>
    <n v="71.790999999999997"/>
    <e v="#N/A"/>
    <e v="#N/A"/>
    <n v="7.4999999999999997E-2"/>
    <x v="3"/>
    <x v="3"/>
    <s v=" "/>
    <x v="1"/>
    <x v="0"/>
    <s v="100000 shares"/>
    <s v="ETC"/>
    <e v="#N/A"/>
    <m/>
    <m/>
    <s v="Bloomberg Wheat Subindex EUR Hedged Daily"/>
    <x v="467"/>
    <n v="176"/>
    <s v="www.wisdomtree.eu/home"/>
    <m/>
    <m/>
    <m/>
    <m/>
    <m/>
    <m/>
    <m/>
  </r>
  <r>
    <x v="3"/>
    <s v="DE000A0KRJX4"/>
    <s v="WisdomTree WTI Crude Oil"/>
    <x v="25"/>
    <e v="#N/A"/>
    <x v="29"/>
    <e v="#N/A"/>
    <m/>
    <m/>
    <s v="Commodity"/>
    <e v="#N/A"/>
    <x v="5"/>
    <s v="OD7F"/>
    <s v="CRUD.DE"/>
    <s v="OD7F GY"/>
    <n v="4.8999999999999998E-3"/>
    <m/>
    <n v="12.318681818181799"/>
    <e v="#N/A"/>
    <e v="#N/A"/>
    <n v="0.05"/>
    <x v="3"/>
    <x v="3"/>
    <s v=" "/>
    <x v="0"/>
    <x v="0"/>
    <s v="5800 shares"/>
    <s v="ETC"/>
    <e v="#N/A"/>
    <m/>
    <m/>
    <s v="Bloomberg WTI Crude Oil Subindex"/>
    <x v="468"/>
    <n v="177"/>
    <s v="www.wisdomtree.eu/home"/>
    <m/>
    <m/>
    <m/>
    <m/>
    <m/>
    <m/>
    <m/>
  </r>
  <r>
    <x v="3"/>
    <s v="DE000A0V9XY2"/>
    <s v="WisdomTree WTI Crude Oil 1x Daily Short"/>
    <x v="25"/>
    <e v="#N/A"/>
    <x v="29"/>
    <e v="#N/A"/>
    <m/>
    <m/>
    <s v="Commodity"/>
    <e v="#N/A"/>
    <x v="5"/>
    <s v="9GA7"/>
    <s v="9GA7.DE"/>
    <s v="9GA7 GY"/>
    <n v="9.7999999999999997E-3"/>
    <m/>
    <n v="44.055863636363597"/>
    <e v="#N/A"/>
    <e v="#N/A"/>
    <n v="1.4999999999999999E-2"/>
    <x v="3"/>
    <x v="3"/>
    <s v=" "/>
    <x v="0"/>
    <x v="0"/>
    <s v="3000 shares"/>
    <s v="ETC"/>
    <e v="#N/A"/>
    <m/>
    <m/>
    <s v="Bloomberg WTI Crude Oil Subindex"/>
    <x v="468"/>
    <n v="177"/>
    <s v="www.wisdomtree.eu/home"/>
    <m/>
    <m/>
    <m/>
    <m/>
    <m/>
    <m/>
    <m/>
  </r>
  <r>
    <x v="3"/>
    <s v="DE000A2BDEB6"/>
    <s v="WisdomTree WTI Crude Oil 2x Daily Leveraged"/>
    <x v="25"/>
    <e v="#N/A"/>
    <x v="29"/>
    <e v="#N/A"/>
    <m/>
    <s v="Lever"/>
    <s v="Commodity"/>
    <e v="#N/A"/>
    <x v="5"/>
    <s v="4RT6"/>
    <s v="4RT6.DE"/>
    <s v="4RT6 GY"/>
    <n v="9.7999999999999997E-3"/>
    <m/>
    <n v="36.748681818181801"/>
    <e v="#N/A"/>
    <e v="#N/A"/>
    <n v="0.03"/>
    <x v="3"/>
    <x v="3"/>
    <s v=" "/>
    <x v="0"/>
    <x v="0"/>
    <s v="1200 shares"/>
    <s v="ETC"/>
    <e v="#N/A"/>
    <m/>
    <m/>
    <s v="Bloomberg WTI Crude Oil Subindex"/>
    <x v="468"/>
    <n v="177"/>
    <s v="www.wisdomtree.eu/home"/>
    <m/>
    <m/>
    <m/>
    <m/>
    <m/>
    <m/>
    <m/>
  </r>
  <r>
    <x v="3"/>
    <s v="DE000A1NZLM8"/>
    <s v="WisdomTree WTI Crude Oil - EUR Daily Hedged"/>
    <x v="25"/>
    <e v="#N/A"/>
    <x v="29"/>
    <e v="#N/A"/>
    <m/>
    <m/>
    <s v="Commodity"/>
    <e v="#N/A"/>
    <x v="5"/>
    <s v="00XM"/>
    <s v="00XM.DE"/>
    <s v="00XM GY"/>
    <n v="4.8999999999999998E-3"/>
    <m/>
    <n v="61.778727272727302"/>
    <e v="#N/A"/>
    <e v="#N/A"/>
    <n v="0.05"/>
    <x v="3"/>
    <x v="3"/>
    <s v=" "/>
    <x v="1"/>
    <x v="0"/>
    <s v="100000 shares"/>
    <s v="ETC"/>
    <e v="#N/A"/>
    <m/>
    <m/>
    <s v="Bloomberg WTI Crude Oil Subindex EUR Hedged Daily"/>
    <x v="468"/>
    <n v="178"/>
    <s v="www.wisdomtree.eu/home"/>
    <m/>
    <m/>
    <m/>
    <m/>
    <m/>
    <m/>
    <m/>
  </r>
  <r>
    <x v="3"/>
    <s v="DE000A0KRKA0"/>
    <s v="WisdomTree Zinc"/>
    <x v="25"/>
    <e v="#N/A"/>
    <x v="29"/>
    <e v="#N/A"/>
    <m/>
    <m/>
    <s v="Commodity"/>
    <e v="#N/A"/>
    <x v="5"/>
    <s v="OD7T"/>
    <s v="ZINC.DE"/>
    <s v="OD7T GY"/>
    <n v="4.8999999999999998E-3"/>
    <m/>
    <n v="68.7380454545455"/>
    <e v="#N/A"/>
    <e v="#N/A"/>
    <n v="0.05"/>
    <x v="3"/>
    <x v="3"/>
    <s v=" "/>
    <x v="0"/>
    <x v="0"/>
    <s v="21500 shares"/>
    <s v="ETC"/>
    <e v="#N/A"/>
    <m/>
    <m/>
    <s v="Bloomberg Zinc Subindex"/>
    <x v="469"/>
    <n v="179"/>
    <s v="www.wisdomtree.eu/home"/>
    <m/>
    <m/>
    <m/>
    <m/>
    <m/>
    <m/>
    <m/>
  </r>
  <r>
    <x v="3"/>
    <s v="DE000A1ZLZB5"/>
    <s v="WisdomTree Bund 10Y 3x Daily Short"/>
    <x v="25"/>
    <e v="#N/A"/>
    <x v="29"/>
    <e v="#N/A"/>
    <m/>
    <s v="Lever + Short"/>
    <s v="Bonds"/>
    <e v="#N/A"/>
    <x v="5"/>
    <s v="SBU3"/>
    <s v="SBU3.DE"/>
    <s v="SBU3 GY"/>
    <n v="3.0000000000000001E-3"/>
    <m/>
    <n v="59.704909090909098"/>
    <e v="#N/A"/>
    <e v="#N/A"/>
    <n v="0.02"/>
    <x v="3"/>
    <x v="3"/>
    <s v=" "/>
    <x v="1"/>
    <x v="0"/>
    <s v="100000 EUR"/>
    <s v="ETN"/>
    <e v="#N/A"/>
    <m/>
    <m/>
    <s v="BNP Paribas Bund Future"/>
    <x v="470"/>
    <n v="180"/>
    <s v="www.wisdomtree.eu/home"/>
    <m/>
    <m/>
    <m/>
    <m/>
    <m/>
    <m/>
    <m/>
  </r>
  <r>
    <x v="3"/>
    <s v="LU1291109616"/>
    <s v="BNP Paribas Easy Energy &amp; Metals Enhanced Roll UCITS ETF EUR C"/>
    <x v="25"/>
    <e v="#N/A"/>
    <x v="0"/>
    <e v="#N/A"/>
    <m/>
    <m/>
    <s v="Commodity"/>
    <e v="#N/A"/>
    <x v="4"/>
    <s v="GSDE"/>
    <s v="GSDE.DE"/>
    <s v="GSDE GY"/>
    <m/>
    <n v="5.0000000000000001E-3"/>
    <n v="51.884136363636401"/>
    <n v="50.324283727272721"/>
    <s v="13:00 - 13:30"/>
    <n v="0.05"/>
    <x v="0"/>
    <x v="1"/>
    <s v="Accumulating Swap-based"/>
    <x v="0"/>
    <x v="0"/>
    <s v="50000 EUR"/>
    <s v="ETF"/>
    <e v="#N/A"/>
    <s v="IGSCEINAV.PA"/>
    <s v="IGSCE"/>
    <s v="BNP Paribas Energy &amp; Metals Enhanced Roll"/>
    <x v="471"/>
    <n v="181"/>
    <s v="www.easy.bnpparibas.de"/>
    <m/>
    <m/>
    <m/>
    <m/>
    <m/>
    <m/>
    <m/>
  </r>
  <r>
    <x v="3"/>
    <s v="LU1547516291"/>
    <s v="BNP Paribas Easy Energy &amp; Metals Enhanced Roll UCITS ETF EUR Hedged"/>
    <x v="25"/>
    <e v="#N/A"/>
    <x v="0"/>
    <e v="#N/A"/>
    <m/>
    <m/>
    <s v="Commodity"/>
    <e v="#N/A"/>
    <x v="4"/>
    <s v="EMEH"/>
    <s v="EMEH.DE"/>
    <s v="EMEH GY"/>
    <m/>
    <n v="4.8999999999999998E-3"/>
    <n v="30.2782272727273"/>
    <n v="29.308729909090911"/>
    <s v="14:30 - 15:00"/>
    <n v="0.05"/>
    <x v="0"/>
    <x v="1"/>
    <s v="Accumulating Swap-based"/>
    <x v="0"/>
    <x v="0"/>
    <s v="50000 EUR"/>
    <s v="ETF"/>
    <e v="#N/A"/>
    <s v=""/>
    <s v="IEMEH"/>
    <s v="BNP Paribas Energy &amp; Metals Enhanced Roll"/>
    <x v="471"/>
    <n v="181"/>
    <s v="www.easy.bnpparibas.de"/>
    <m/>
    <m/>
    <m/>
    <m/>
    <m/>
    <m/>
    <m/>
  </r>
  <r>
    <x v="3"/>
    <s v="DE000A2F4V47"/>
    <s v="WisdomTree Bund 30Y 3x Daily Short"/>
    <x v="25"/>
    <e v="#N/A"/>
    <x v="29"/>
    <e v="#N/A"/>
    <m/>
    <s v="Lever + Short"/>
    <s v="Bonds"/>
    <e v="#N/A"/>
    <x v="5"/>
    <s v="XMWH"/>
    <s v="XMWH.DE"/>
    <s v="XMWH GY"/>
    <n v="3.0000000000000001E-3"/>
    <m/>
    <n v="72.410272727272698"/>
    <e v="#N/A"/>
    <e v="#N/A"/>
    <n v="0.05"/>
    <x v="3"/>
    <x v="3"/>
    <s v=" "/>
    <x v="1"/>
    <x v="0"/>
    <s v="50000 EUR"/>
    <s v="ETN"/>
    <e v="#N/A"/>
    <m/>
    <m/>
    <s v="BNP Paribas Long Bund 30Y Rolling Future"/>
    <x v="472"/>
    <n v="188"/>
    <s v="www.wisdomtree.eu/home"/>
    <m/>
    <m/>
    <m/>
    <m/>
    <m/>
    <m/>
    <m/>
  </r>
  <r>
    <x v="3"/>
    <s v="DE000A1ZLZC3"/>
    <s v="WisdomTree US Treasuries 10Y 3x Daily Short"/>
    <x v="25"/>
    <e v="#N/A"/>
    <x v="29"/>
    <e v="#N/A"/>
    <m/>
    <s v="Lever + Short"/>
    <s v="Bonds"/>
    <e v="#N/A"/>
    <x v="5"/>
    <s v="TY3S"/>
    <s v="TY3S.DE"/>
    <s v="TY3S GY"/>
    <n v="3.0000000000000001E-3"/>
    <m/>
    <n v="92.483454545454507"/>
    <e v="#N/A"/>
    <e v="#N/A"/>
    <n v="0.02"/>
    <x v="3"/>
    <x v="3"/>
    <s v=" "/>
    <x v="0"/>
    <x v="0"/>
    <s v="100000 EUR"/>
    <s v="ETN"/>
    <e v="#N/A"/>
    <m/>
    <m/>
    <s v="BNP Paribas US Treasury Note 10y Future"/>
    <x v="473"/>
    <n v="189"/>
    <s v="www.wisdomtree.eu/home"/>
    <m/>
    <m/>
    <m/>
    <m/>
    <m/>
    <m/>
    <m/>
  </r>
  <r>
    <x v="3"/>
    <s v="IE00BD8D5G25"/>
    <s v="PIMCO Euro Short-Term High Yield Corporate Bond Index UCITS ETF EUR Acc"/>
    <x v="25"/>
    <e v="#N/A"/>
    <x v="29"/>
    <e v="#N/A"/>
    <m/>
    <m/>
    <s v="Bonds"/>
    <e v="#N/A"/>
    <x v="26"/>
    <s v="EUHA"/>
    <s v="PSEUHA.DE"/>
    <s v="EUHA GY"/>
    <m/>
    <n v="5.0000000000000001E-3"/>
    <n v="28.7501363636364"/>
    <n v="27.183555227272731"/>
    <s v="17:00 - 17:30"/>
    <n v="0.01"/>
    <x v="0"/>
    <x v="2"/>
    <s v="Accumulating Full Replication"/>
    <x v="1"/>
    <x v="0"/>
    <s v="100000 EUR"/>
    <s v="ETF"/>
    <e v="#N/A"/>
    <s v="INEUHAiv.OQ"/>
    <s v="INEUHA"/>
    <s v="BofA Merrill Lynch 0-5 Year Euro Developed Markets High Yield 2% Constrained"/>
    <x v="474"/>
    <n v="190"/>
    <s v="https://www.pimco.de/de-de/investments/etfs"/>
    <m/>
    <m/>
    <m/>
    <m/>
    <m/>
    <m/>
    <m/>
  </r>
  <r>
    <x v="3"/>
    <s v="IE00BD8D5H32"/>
    <s v="PIMCO Euro Short-Term High Yield Corporate Bond Index UCITS ETF EUR Inc"/>
    <x v="25"/>
    <e v="#N/A"/>
    <x v="29"/>
    <e v="#N/A"/>
    <m/>
    <m/>
    <s v="Bonds"/>
    <e v="#N/A"/>
    <x v="26"/>
    <s v="EUHI"/>
    <s v="PSEUHD.DE"/>
    <s v="EUHI GY"/>
    <m/>
    <n v="5.0000000000000001E-3"/>
    <n v="28.045999999999999"/>
    <n v="26.797039363636369"/>
    <s v="16:30 - 17:00"/>
    <n v="0.01"/>
    <x v="1"/>
    <x v="2"/>
    <s v="Distributing Full Replication"/>
    <x v="1"/>
    <x v="0"/>
    <s v="100000 EUR"/>
    <s v="ETF"/>
    <e v="#N/A"/>
    <s v="INEUHAiv.OQ"/>
    <s v="INEUHI"/>
    <s v="BofA Merrill Lynch 0-5 Year Euro Developed Markets High Yield 2% Constrained"/>
    <x v="474"/>
    <n v="190"/>
    <s v="https://www.pimco.de/de-de/investments/etfs"/>
    <m/>
    <m/>
    <m/>
    <m/>
    <m/>
    <m/>
    <m/>
  </r>
  <r>
    <x v="3"/>
    <s v="LU1812090543"/>
    <s v="Lyxor BofAML EUR High Yield Ex-Financial Bond UCITS ETF - Dist"/>
    <x v="25"/>
    <e v="#N/A"/>
    <x v="29"/>
    <e v="#N/A"/>
    <m/>
    <m/>
    <s v="Bonds"/>
    <e v="#N/A"/>
    <x v="1"/>
    <s v="LYQY"/>
    <s v="LYQY.DE"/>
    <s v="LYQY GY"/>
    <m/>
    <n v="4.4999999999999997E-3"/>
    <n v="28.395454545454498"/>
    <n v="24.682540954545448"/>
    <s v="17:00 - 17:30"/>
    <n v="0.03"/>
    <x v="1"/>
    <x v="1"/>
    <s v="Distributing Swap-based"/>
    <x v="1"/>
    <x v="0"/>
    <s v="100000 EUR"/>
    <s v="ETF"/>
    <e v="#N/A"/>
    <s v=".IYIEL"/>
    <s v="HYIV"/>
    <s v="BofA Merrill Lynch BB-CCC Euro Developed Markets Non-Financial High Yield Constrained"/>
    <x v="475"/>
    <n v="191"/>
    <s v="www.lyxoretf.de"/>
    <m/>
    <m/>
    <m/>
    <m/>
    <m/>
    <m/>
    <m/>
  </r>
  <r>
    <x v="3"/>
    <s v="IE00BD0Q9673"/>
    <s v="Invesco US High Yield Fallen Angels UCITS ETF Dist"/>
    <x v="2"/>
    <e v="#N/A"/>
    <x v="3"/>
    <e v="#N/A"/>
    <m/>
    <m/>
    <s v="Bonds"/>
    <e v="#N/A"/>
    <x v="11"/>
    <s v="FAHY"/>
    <s v="FAHY.DE"/>
    <s v="FAHY GY"/>
    <m/>
    <n v="4.4999999999999997E-3"/>
    <n v="40.912545454545501"/>
    <n v="40.177134590909098"/>
    <s v="16:30 - 17:00"/>
    <n v="2.5000000000000001E-2"/>
    <x v="1"/>
    <x v="0"/>
    <s v="Distributing Optimised"/>
    <x v="0"/>
    <x v="0"/>
    <s v="50000 EUR"/>
    <s v="ETF"/>
    <d v="2016-09-05T00:00:00"/>
    <s v="HYFAEUiv.P"/>
    <s v="HYFAEUIV"/>
    <s v="Citi Time-Weighted US Fallen Angel Bond Select"/>
    <x v="476"/>
    <n v="195"/>
    <s v="etf.invesco.com"/>
    <m/>
    <m/>
    <m/>
    <m/>
    <m/>
    <m/>
    <m/>
  </r>
  <r>
    <x v="3"/>
    <s v="IE00BYVTMZ20"/>
    <s v="Invesco US High Yield Fallen Angels UCITS ETF EUR Hdg Acc"/>
    <x v="2"/>
    <e v="#N/A"/>
    <x v="3"/>
    <e v="#N/A"/>
    <m/>
    <m/>
    <s v="Bonds"/>
    <e v="#N/A"/>
    <x v="11"/>
    <s v="FAEU"/>
    <s v="FAEU.DE"/>
    <s v="FAEU GY"/>
    <m/>
    <n v="5.0000000000000001E-3"/>
    <n v="111.844954545455"/>
    <n v="98.246527409090916"/>
    <s v="11:30 - 12:00"/>
    <n v="2.5000000000000001E-2"/>
    <x v="0"/>
    <x v="0"/>
    <s v="Accumulating Optimised"/>
    <x v="1"/>
    <x v="0"/>
    <s v="50000 EUR"/>
    <s v="ETF"/>
    <e v="#N/A"/>
    <s v="FAEUEUiv.DE"/>
    <s v="FAEUEUIV"/>
    <s v="Citi Time-Weighted US Fallen Angel Bond Select"/>
    <x v="476"/>
    <n v="195"/>
    <s v="etf.invesco.com"/>
    <m/>
    <m/>
    <m/>
    <m/>
    <m/>
    <m/>
    <m/>
  </r>
  <r>
    <x v="3"/>
    <s v="LU1094612022"/>
    <s v="Xtrackers II Harvest China Government Bond UCITS ETF 1D"/>
    <x v="25"/>
    <e v="#N/A"/>
    <x v="5"/>
    <e v="#N/A"/>
    <m/>
    <m/>
    <s v="Bonds"/>
    <e v="#N/A"/>
    <x v="3"/>
    <s v="CGB"/>
    <s v="CGB.DE"/>
    <s v="CGB GY"/>
    <m/>
    <n v="4.0000000000000001E-3"/>
    <n v="71.135318181818207"/>
    <n v="67.741750772727258"/>
    <s v="16:00 - 16:30"/>
    <n v="0.05"/>
    <x v="1"/>
    <x v="0"/>
    <s v="Distributing Optimised"/>
    <x v="0"/>
    <x v="0"/>
    <s v="2400 shares"/>
    <s v="ETF"/>
    <d v="2015-07-20T00:00:00"/>
    <s v="CGBNAVEUR=DBFT"/>
    <s v="CGBIV"/>
    <s v="CSI Gilt-Edged Medium Term Treasury Note"/>
    <x v="477"/>
    <n v="198"/>
    <s v="www.etf.dws.com"/>
    <m/>
    <m/>
    <m/>
    <m/>
    <m/>
    <m/>
    <m/>
  </r>
  <r>
    <x v="3"/>
    <s v="DE000A1KYN55"/>
    <s v="Xtrackers Brent Crude Oil Optimum Yield ETC (EUR)"/>
    <x v="25"/>
    <e v="#N/A"/>
    <x v="29"/>
    <e v="#N/A"/>
    <m/>
    <m/>
    <s v="Commodity"/>
    <e v="#N/A"/>
    <x v="27"/>
    <s v="XCTL"/>
    <s v="XCTL.DE"/>
    <s v="XCTL GY"/>
    <n v="4.4999999999999997E-3"/>
    <m/>
    <n v="20.722727272727301"/>
    <e v="#N/A"/>
    <e v="#N/A"/>
    <n v="0.01"/>
    <x v="3"/>
    <x v="3"/>
    <s v=" "/>
    <x v="1"/>
    <x v="0"/>
    <s v="1300 shares"/>
    <s v="ETC"/>
    <e v="#N/A"/>
    <m/>
    <m/>
    <s v="db Brent Crude Oil Booster"/>
    <x v="478"/>
    <n v="204"/>
    <s v="www.etc.dws.com"/>
    <m/>
    <m/>
    <m/>
    <m/>
    <m/>
    <m/>
    <m/>
  </r>
  <r>
    <x v="3"/>
    <s v="DE000A1ED2J2"/>
    <s v="Xtrackers Energy Optimum Yield EUR Hedged ETC"/>
    <x v="25"/>
    <e v="#N/A"/>
    <x v="29"/>
    <e v="#N/A"/>
    <m/>
    <m/>
    <s v="Commodity"/>
    <e v="#N/A"/>
    <x v="27"/>
    <s v="XCTH"/>
    <s v="XCTH.DE"/>
    <s v="XCTH GY"/>
    <n v="4.4999999999999997E-3"/>
    <m/>
    <n v="70.0179090909091"/>
    <e v="#N/A"/>
    <e v="#N/A"/>
    <n v="0.03"/>
    <x v="3"/>
    <x v="3"/>
    <s v=" "/>
    <x v="1"/>
    <x v="0"/>
    <s v="1000 shares"/>
    <s v="ETC"/>
    <e v="#N/A"/>
    <m/>
    <m/>
    <s v="db Energy Booster"/>
    <x v="479"/>
    <n v="205"/>
    <s v="www.etc.dws.com"/>
    <m/>
    <m/>
    <m/>
    <m/>
    <m/>
    <m/>
    <m/>
  </r>
  <r>
    <x v="3"/>
    <s v="LU0292106167"/>
    <s v="Xtrackers DBLCI Commodity Optimum Yield Swap UCITS ETF 1C EUR Hedged"/>
    <x v="25"/>
    <e v="#N/A"/>
    <x v="29"/>
    <e v="#N/A"/>
    <m/>
    <m/>
    <s v="Commodity"/>
    <e v="#N/A"/>
    <x v="3"/>
    <s v="DXSM"/>
    <s v="XDBC.DE"/>
    <s v="XDBC GY"/>
    <m/>
    <n v="5.4999999999999997E-3"/>
    <n v="46.751863636363602"/>
    <n v="43.806580954545453"/>
    <s v="11:00 - 11:30"/>
    <n v="0.05"/>
    <x v="0"/>
    <x v="1"/>
    <s v="Accumulating Swap-based"/>
    <x v="1"/>
    <x v="0"/>
    <s v="1000 shares"/>
    <s v="ETF"/>
    <e v="#N/A"/>
    <s v="XDBCNAV.DE"/>
    <s v="XDBCINAV"/>
    <s v="DBLCI OY Balanced"/>
    <x v="480"/>
    <n v="206"/>
    <s v="www.etf.dws.com"/>
    <m/>
    <m/>
    <m/>
    <m/>
    <m/>
    <m/>
    <m/>
  </r>
  <r>
    <x v="3"/>
    <s v="DE000A1AQGX1"/>
    <s v="Xtrackers Brent Crude Oil Optimum Yield EUR Hedged ETC"/>
    <x v="25"/>
    <e v="#N/A"/>
    <x v="29"/>
    <e v="#N/A"/>
    <m/>
    <m/>
    <s v="Commodity"/>
    <e v="#N/A"/>
    <x v="27"/>
    <s v="XETC"/>
    <s v="XETC.DE"/>
    <s v="XETC GY"/>
    <n v="4.4999999999999997E-3"/>
    <m/>
    <n v="16.748863636363598"/>
    <e v="#N/A"/>
    <e v="#N/A"/>
    <n v="1.4999999999999999E-2"/>
    <x v="3"/>
    <x v="3"/>
    <s v=" "/>
    <x v="1"/>
    <x v="0"/>
    <s v="1000 shares"/>
    <s v="ETC"/>
    <e v="#N/A"/>
    <m/>
    <m/>
    <s v="DBLCI OY Brent Crude Oil Euro"/>
    <x v="480"/>
    <n v="207"/>
    <s v="www.etc.dws.com"/>
    <m/>
    <m/>
    <m/>
    <m/>
    <m/>
    <m/>
    <m/>
  </r>
  <r>
    <x v="3"/>
    <s v="LU0429790743"/>
    <s v="Xtrackers DB Bloomberg Commodity Optimum Yield Swap UCITS ETF 2C EUR Hedged"/>
    <x v="25"/>
    <e v="#N/A"/>
    <x v="29"/>
    <e v="#N/A"/>
    <m/>
    <m/>
    <s v="Commodity"/>
    <e v="#N/A"/>
    <x v="3"/>
    <s v="DBZN"/>
    <s v="XCBE.DE"/>
    <s v="XCBE GY"/>
    <m/>
    <n v="9.4999999999999998E-3"/>
    <n v="54.194545454545498"/>
    <n v="51.765033272727266"/>
    <s v="12:00 - 12:30"/>
    <n v="0.05"/>
    <x v="0"/>
    <x v="1"/>
    <s v="Accumulating Swap-based"/>
    <x v="1"/>
    <x v="0"/>
    <s v="2000 shares"/>
    <s v="ETF"/>
    <e v="#N/A"/>
    <s v="XCBUBSCI.DE"/>
    <s v="XCBUBSCI"/>
    <s v="Deutsche Bank Commodity Booster Bloomberg"/>
    <x v="481"/>
    <n v="208"/>
    <s v="www.etf.dws.com"/>
    <m/>
    <m/>
    <m/>
    <m/>
    <m/>
    <m/>
    <m/>
  </r>
  <r>
    <x v="3"/>
    <s v="DE000ETFL425"/>
    <s v="Deka Deutsche Boerse EUROGOV France UCITS ETF"/>
    <x v="25"/>
    <e v="#N/A"/>
    <x v="29"/>
    <e v="#N/A"/>
    <m/>
    <m/>
    <s v="Bonds"/>
    <e v="#N/A"/>
    <x v="7"/>
    <s v="EFQ2"/>
    <s v="ETFFS11.DE"/>
    <s v="ETFFS11 GY"/>
    <m/>
    <n v="1.5E-3"/>
    <n v="9.2603636363636408"/>
    <n v="8.2086666818181815"/>
    <s v="12:00 - 12:30"/>
    <n v="0.01"/>
    <x v="1"/>
    <x v="2"/>
    <s v="Distributing Full Replication"/>
    <x v="1"/>
    <x v="0"/>
    <s v="100000 EUR"/>
    <s v="ETF"/>
    <e v="#N/A"/>
    <s v="IETFFS11.DE"/>
    <s v="IETFFS11"/>
    <s v="Deutsche Boerse EUROGOV France"/>
    <x v="482"/>
    <n v="209"/>
    <s v="www.deka-etf.de"/>
    <m/>
    <m/>
    <m/>
    <m/>
    <m/>
    <m/>
    <m/>
  </r>
  <r>
    <x v="3"/>
    <s v="DE000ETFL219"/>
    <s v="Deka Deutsche Boerse EUROGOV Germany 10+ UCITS ETF"/>
    <x v="25"/>
    <e v="#N/A"/>
    <x v="6"/>
    <e v="#N/A"/>
    <m/>
    <m/>
    <s v="Bonds"/>
    <e v="#N/A"/>
    <x v="7"/>
    <s v="EL4V"/>
    <s v="ETFGS10.DE"/>
    <s v="ETFGS10 GY"/>
    <m/>
    <n v="1.5E-3"/>
    <n v="12.0944545454545"/>
    <n v="10.955315363636364"/>
    <s v="16:30 - 17:00"/>
    <n v="0.01"/>
    <x v="1"/>
    <x v="2"/>
    <s v="Distributing Full Replication"/>
    <x v="1"/>
    <x v="0"/>
    <s v="100000 EUR"/>
    <s v="ETF"/>
    <e v="#N/A"/>
    <s v="IGS10.DE"/>
    <s v="IGS10"/>
    <s v="Deutsche Boerse EUROGOV Germany 10+"/>
    <x v="483"/>
    <n v="210"/>
    <s v="www.deka-etf.de"/>
    <m/>
    <m/>
    <m/>
    <m/>
    <m/>
    <m/>
    <m/>
  </r>
  <r>
    <x v="3"/>
    <s v="DE000ETFL185"/>
    <s v="Deka Deutsche Boerse EUROGOV Germany 1-3 UCITS ETF"/>
    <x v="25"/>
    <e v="#N/A"/>
    <x v="6"/>
    <e v="#N/A"/>
    <m/>
    <m/>
    <s v="Bonds"/>
    <e v="#N/A"/>
    <x v="7"/>
    <s v="EL4S"/>
    <s v="ETFGS13.DE"/>
    <s v="ETFGS13 GY"/>
    <m/>
    <n v="1.5E-3"/>
    <n v="3.23059090909091"/>
    <n v="2.6695924090909093"/>
    <s v="12:30 - 13:00"/>
    <n v="0.01"/>
    <x v="1"/>
    <x v="2"/>
    <s v="Distributing Full Replication"/>
    <x v="1"/>
    <x v="0"/>
    <s v="100000 EUR"/>
    <s v="ETF"/>
    <e v="#N/A"/>
    <s v="IGS13.DE"/>
    <s v="IGS13"/>
    <s v="Deutsche Boerse EUROGOV Germany 1-3"/>
    <x v="483"/>
    <n v="211"/>
    <s v="www.deka-etf.de"/>
    <m/>
    <m/>
    <m/>
    <m/>
    <m/>
    <m/>
    <m/>
  </r>
  <r>
    <x v="3"/>
    <s v="DE000ETFL193"/>
    <s v="Deka Deutsche Boerse EUROGOV Germany 3-5 UCITS ETF"/>
    <x v="25"/>
    <e v="#N/A"/>
    <x v="6"/>
    <e v="#N/A"/>
    <m/>
    <m/>
    <s v="Bonds"/>
    <e v="#N/A"/>
    <x v="7"/>
    <s v="EL4T"/>
    <s v="ETFGS35.DE"/>
    <s v="ETFGS35 GY"/>
    <m/>
    <n v="1.5E-3"/>
    <n v="4.2570454545454499"/>
    <n v="3.7439370909090908"/>
    <s v="16:30 - 17:00"/>
    <n v="0.01"/>
    <x v="1"/>
    <x v="2"/>
    <s v="Distributing Full Replication"/>
    <x v="1"/>
    <x v="0"/>
    <s v="100000 EUR"/>
    <s v="ETF"/>
    <e v="#N/A"/>
    <s v="IGS35.DE"/>
    <s v="IGS35"/>
    <s v="Deutsche Boerse EUROGOV Germany 3-5"/>
    <x v="483"/>
    <n v="212"/>
    <s v="www.deka-etf.de"/>
    <m/>
    <m/>
    <m/>
    <m/>
    <m/>
    <m/>
    <m/>
  </r>
  <r>
    <x v="3"/>
    <s v="DE000ETFL201"/>
    <s v="Deka Deutsche Boerse EUROGOV Germany 5-10 UCITS ETF"/>
    <x v="25"/>
    <e v="#N/A"/>
    <x v="6"/>
    <e v="#N/A"/>
    <m/>
    <m/>
    <s v="Bonds"/>
    <e v="#N/A"/>
    <x v="7"/>
    <s v="EL4U"/>
    <s v="ETFGS51.DE"/>
    <s v="ETFGS51 GY"/>
    <m/>
    <n v="1.5E-3"/>
    <n v="5.7814090909090901"/>
    <n v="5.2089767727272722"/>
    <s v="12:30 - 13:00"/>
    <n v="0.01"/>
    <x v="1"/>
    <x v="2"/>
    <s v="Distributing Full Replication"/>
    <x v="1"/>
    <x v="0"/>
    <s v="100000 EUR"/>
    <s v="ETF"/>
    <e v="#N/A"/>
    <s v="IGS51.DE"/>
    <s v="IGS51"/>
    <s v="Deutsche Boerse EUROGOV Germany 5-10"/>
    <x v="483"/>
    <n v="213"/>
    <s v="www.deka-etf.de"/>
    <m/>
    <m/>
    <m/>
    <m/>
    <m/>
    <m/>
    <m/>
  </r>
  <r>
    <x v="3"/>
    <s v="DE000ETFL177"/>
    <s v="Deka Deutsche Boerse EUROGOV Germany UCITS ETF"/>
    <x v="25"/>
    <e v="#N/A"/>
    <x v="6"/>
    <e v="#N/A"/>
    <m/>
    <m/>
    <s v="Bonds"/>
    <e v="#N/A"/>
    <x v="7"/>
    <s v="EL4R"/>
    <s v="ETFGS11.DE"/>
    <s v="ETFGS11 GY"/>
    <m/>
    <n v="1.5E-3"/>
    <n v="4.9324545454545499"/>
    <n v="4.3668337727272739"/>
    <s v="16:30 - 17:00"/>
    <n v="0.01"/>
    <x v="1"/>
    <x v="2"/>
    <s v="Distributing Full Replication"/>
    <x v="1"/>
    <x v="0"/>
    <s v="100000 EUR"/>
    <s v="ETF"/>
    <e v="#N/A"/>
    <s v="IGS11.DE"/>
    <s v="IGS11"/>
    <s v="Deutsche Boerse EUROGOV Germany"/>
    <x v="483"/>
    <n v="214"/>
    <s v="www.deka-etf.de"/>
    <m/>
    <m/>
    <m/>
    <m/>
    <m/>
    <m/>
    <m/>
  </r>
  <r>
    <x v="3"/>
    <s v="DE000ETFL227"/>
    <s v="Deka Deutsche Boerse EUROGOV Germany Money Market UCITS ETF"/>
    <x v="25"/>
    <e v="#N/A"/>
    <x v="6"/>
    <e v="#N/A"/>
    <m/>
    <m/>
    <s v="Bonds"/>
    <e v="#N/A"/>
    <x v="7"/>
    <s v="EL4W"/>
    <s v="ETFGSMM.DE"/>
    <s v="ETFGSMM GY"/>
    <m/>
    <n v="1.1999999999999999E-3"/>
    <n v="3.6053181818181801"/>
    <n v="3.3077758181818187"/>
    <s v="17:00 - 17:30"/>
    <n v="0.01"/>
    <x v="1"/>
    <x v="2"/>
    <s v="Distributing Full Replication"/>
    <x v="1"/>
    <x v="0"/>
    <s v="100000 EUR"/>
    <s v="ETF"/>
    <e v="#N/A"/>
    <s v="IGSMM.DE"/>
    <s v="IGSMM"/>
    <s v="Deutsche Boerse EUROGOV Germany Money Market"/>
    <x v="483"/>
    <n v="215"/>
    <s v="www.deka-etf.de"/>
    <m/>
    <m/>
    <m/>
    <m/>
    <m/>
    <m/>
    <m/>
  </r>
  <r>
    <x v="3"/>
    <s v="IE00B8GF1M35"/>
    <s v="SPDR Dow Jones Global Real Estate UCITS ETF"/>
    <x v="23"/>
    <e v="#N/A"/>
    <x v="29"/>
    <e v="#N/A"/>
    <m/>
    <m/>
    <s v="Real Estate"/>
    <e v="#N/A"/>
    <x v="12"/>
    <s v="SPYJ"/>
    <s v="SPYJ.DE"/>
    <s v="SPYJ GY"/>
    <m/>
    <n v="4.0000000000000001E-3"/>
    <n v="30.577909090909099"/>
    <n v="26.300284863636364"/>
    <s v="16:30 - 17:00"/>
    <n v="1.4999999999999999E-2"/>
    <x v="1"/>
    <x v="0"/>
    <s v="Distributing Optimised"/>
    <x v="0"/>
    <x v="0"/>
    <s v="50000 EUR"/>
    <s v="ETF"/>
    <d v="2012-10-26T00:00:00"/>
    <s v=".INSPYJE"/>
    <s v="INSPYJE"/>
    <s v="DJ Global Real Estate Securities"/>
    <x v="484"/>
    <n v="221"/>
    <s v="www.spdrseurope.com"/>
    <m/>
    <m/>
    <m/>
    <m/>
    <m/>
    <m/>
    <m/>
  </r>
  <r>
    <x v="3"/>
    <s v="IE00BH4GR342"/>
    <s v="SPDR Dow Jones Global Real Estate UCITS ETF (Acc)"/>
    <x v="23"/>
    <e v="#N/A"/>
    <x v="29"/>
    <e v="#N/A"/>
    <m/>
    <m/>
    <s v="Real Estate"/>
    <e v="#N/A"/>
    <x v="12"/>
    <s v="SPY2"/>
    <s v="SPY2.DE"/>
    <s v="SPY2 GY"/>
    <m/>
    <n v="4.0000000000000001E-3"/>
    <n v="78.584500000000006"/>
    <n v="72.57305127272727"/>
    <s v="11:30 - 12:00"/>
    <n v="1.4999999999999999E-2"/>
    <x v="0"/>
    <x v="0"/>
    <s v="Accumulating Optimised"/>
    <x v="0"/>
    <x v="0"/>
    <s v="100000 EUR"/>
    <s v="ETF"/>
    <e v="#N/A"/>
    <s v=""/>
    <s v="INSPY2E"/>
    <s v="DJ Global Real Estate Securities"/>
    <x v="484"/>
    <n v="221"/>
    <s v="www.spdrseurope.com"/>
    <m/>
    <m/>
    <m/>
    <m/>
    <m/>
    <m/>
    <m/>
  </r>
  <r>
    <x v="3"/>
    <s v="DE000A0Q4RZ9"/>
    <s v="iShares eb.rexx Government Germany 0-1yr UCITS ETF (DE)"/>
    <x v="25"/>
    <n v="99.839999999999989"/>
    <x v="6"/>
    <n v="99.999999999999986"/>
    <m/>
    <m/>
    <s v="Bonds"/>
    <n v="65.27"/>
    <x v="2"/>
    <s v="EXVM"/>
    <s v="EBMMEX.DE"/>
    <s v="EBMMEX GY"/>
    <m/>
    <n v="1.2999999999999999E-3"/>
    <n v="3.0708181818181801"/>
    <n v="2.8339366363636365"/>
    <s v="16:00 - 16:30"/>
    <n v="0.01"/>
    <x v="1"/>
    <x v="0"/>
    <s v="Distributing Optimised"/>
    <x v="1"/>
    <x v="0"/>
    <s v="100000 EUR"/>
    <s v="ETF"/>
    <e v="#N/A"/>
    <s v="EBMMNAV.DE"/>
    <s v="EBMMNAV"/>
    <s v="eb.rexx Government Germany 0-1"/>
    <x v="485"/>
    <n v="229"/>
    <s v="www.ishares.com"/>
    <m/>
    <s v="https://www.ishares.com/de/privatanleger/de/produkte/251779/ishares-ebrexx-money-market-ucits-etf-de-fund/1478358465952.ajax?fileType=csv&amp;fileName=EXVM_holdings&amp;dataType=fund"/>
    <m/>
    <m/>
    <m/>
    <m/>
    <m/>
  </r>
  <r>
    <x v="3"/>
    <s v="DE0006289473"/>
    <s v="iShares eb.rexx Government Germany 1.5-2.5yr UCITS ETF (DE)"/>
    <x v="25"/>
    <n v="99.92"/>
    <x v="6"/>
    <n v="100"/>
    <m/>
    <m/>
    <s v="Bonds"/>
    <n v="99.86"/>
    <x v="2"/>
    <s v="EXHB"/>
    <s v="RXP1EX.DE"/>
    <s v="RXP1EX GY"/>
    <m/>
    <n v="1.6000000000000001E-3"/>
    <n v="4.5821363636363603"/>
    <n v="4.2228149090909088"/>
    <s v="17:00 - 17:30"/>
    <n v="1.5E-3"/>
    <x v="1"/>
    <x v="0"/>
    <s v="Distributing Optimised"/>
    <x v="1"/>
    <x v="0"/>
    <s v="100000 EUR"/>
    <s v="ETF"/>
    <e v="#N/A"/>
    <s v="RXP1NAV.DE"/>
    <s v="RXP1EX"/>
    <s v="eb.rexx Government Germany 1.5-2.5"/>
    <x v="485"/>
    <n v="230"/>
    <s v="www.ishares.com"/>
    <m/>
    <s v="https://www.ishares.com/de/privatanleger/de/produkte/251774/ishares-ebrexx-government-germany-1525yr-ucits-etf-de-fund/1478358465952.ajax?fileType=csv&amp;fileName=EXHB_holdings&amp;dataType=fund"/>
    <m/>
    <m/>
    <m/>
    <m/>
    <m/>
  </r>
  <r>
    <x v="3"/>
    <s v="DE000A0D8Q31"/>
    <s v="iShares eb.rexx Government Germany 10.5+yr UCITS ETF (DE)"/>
    <x v="25"/>
    <n v="99.91"/>
    <x v="6"/>
    <n v="100"/>
    <m/>
    <m/>
    <s v="Bonds"/>
    <n v="65.319999999999993"/>
    <x v="2"/>
    <s v="EXX6"/>
    <s v="RXPXEX.DE"/>
    <s v="RXPXEX GY"/>
    <m/>
    <n v="1.6000000000000001E-3"/>
    <n v="10.2958181818182"/>
    <n v="9.9490650454545442"/>
    <s v="12:00 - 12:30"/>
    <n v="3.0000000000000001E-3"/>
    <x v="1"/>
    <x v="0"/>
    <s v="Distributing Optimised"/>
    <x v="1"/>
    <x v="0"/>
    <s v="100000 EUR"/>
    <s v="ETF"/>
    <e v="#N/A"/>
    <s v="RXPXNAV.DE"/>
    <s v="RXPXNAV"/>
    <s v="eb.rexx Government Germany 10.5+"/>
    <x v="485"/>
    <n v="231"/>
    <s v="www.ishares.com"/>
    <m/>
    <s v="https://www.ishares.com/de/privatanleger/de/produkte/251775/ishares-ebrexx-government-germany-105yr-ucits-etf-de-fund/1478358465952.ajax?fileType=csv&amp;fileName=EXX6_holdings&amp;dataType=fund"/>
    <m/>
    <m/>
    <m/>
    <m/>
    <m/>
  </r>
  <r>
    <x v="3"/>
    <s v="DE0006289481"/>
    <s v="iShares eb.rexx Government Germany 2.5-5.5yr UCITS ETF (DE)"/>
    <x v="25"/>
    <n v="99.890000000000015"/>
    <x v="6"/>
    <n v="100.02000000000001"/>
    <m/>
    <m/>
    <s v="Bonds"/>
    <n v="44.96"/>
    <x v="2"/>
    <s v="EXHC"/>
    <s v="RXP2EX.DE"/>
    <s v="RXP2EX GY"/>
    <m/>
    <n v="1.6000000000000001E-3"/>
    <n v="6.22604545454546"/>
    <n v="5.8579777727272733"/>
    <s v="16:00 - 16:30"/>
    <n v="1.5E-3"/>
    <x v="1"/>
    <x v="0"/>
    <s v="Distributing Optimised"/>
    <x v="1"/>
    <x v="0"/>
    <s v="100000 EUR"/>
    <s v="ETF"/>
    <e v="#N/A"/>
    <s v="RXP2NAV.DE"/>
    <s v="RXP2EX"/>
    <s v="eb.rexx Government Germany 2.5-5.5"/>
    <x v="485"/>
    <n v="232"/>
    <s v="www.ishares.com"/>
    <m/>
    <s v="https://www.ishares.com/de/privatanleger/de/produkte/251776/ishares-ebrexx-government-germany-2555yr-ucits-etf-de-fund/1478358465952.ajax?fileType=csv&amp;fileName=EXHC_holdings&amp;dataType=fund"/>
    <m/>
    <m/>
    <m/>
    <m/>
    <m/>
  </r>
  <r>
    <x v="3"/>
    <s v="DE0006289499"/>
    <s v="iShares eb.rexx Government Germany 5.5-10.5yr UCITS ETF (DE)"/>
    <x v="25"/>
    <n v="99.93"/>
    <x v="6"/>
    <n v="100"/>
    <m/>
    <m/>
    <s v="Bonds"/>
    <n v="44.76"/>
    <x v="2"/>
    <s v="EXHD"/>
    <s v="RXP5EX.DE"/>
    <s v="RXP5EX GY"/>
    <m/>
    <n v="1.6000000000000001E-3"/>
    <n v="6.45881818181818"/>
    <n v="6.2120555454545441"/>
    <s v="15:00 - 15:30"/>
    <n v="1.5E-3"/>
    <x v="1"/>
    <x v="0"/>
    <s v="Distributing Optimised"/>
    <x v="1"/>
    <x v="0"/>
    <s v="100000 EUR"/>
    <s v="ETF"/>
    <e v="#N/A"/>
    <s v="RXP5NAV.DE"/>
    <s v="RXP5EX"/>
    <s v="eb.rexx Government Germany 5.5-10.5"/>
    <x v="485"/>
    <n v="233"/>
    <s v="www.ishares.com"/>
    <m/>
    <s v="https://www.ishares.com/de/privatanleger/de/produkte/251777/ishares-ebrexx-government-germany-55105yr-ucits-etf-de-fund/1478358465952.ajax?fileType=csv&amp;fileName=EXHD_holdings&amp;dataType=fund"/>
    <m/>
    <m/>
    <m/>
    <m/>
    <m/>
  </r>
  <r>
    <x v="3"/>
    <s v="DE0006289465"/>
    <s v="iShares eb.rexx Government Germany UCITS ETF (DE)"/>
    <x v="25"/>
    <n v="99.88000000000001"/>
    <x v="6"/>
    <n v="99.990000000000009"/>
    <m/>
    <m/>
    <s v="Bonds"/>
    <n v="24.720000000000002"/>
    <x v="2"/>
    <s v="EXHA"/>
    <s v="RXRGEX.DE"/>
    <s v="RXRGEX GY"/>
    <m/>
    <n v="1.6000000000000001E-3"/>
    <n v="6.0924545454545402"/>
    <n v="5.8083897272727274"/>
    <s v="12:30 - 13:00"/>
    <n v="1.5E-3"/>
    <x v="1"/>
    <x v="0"/>
    <s v="Distributing Optimised"/>
    <x v="1"/>
    <x v="0"/>
    <s v="100000 EUR"/>
    <s v="ETF"/>
    <e v="#N/A"/>
    <s v="RXRGNAV.DE"/>
    <s v="RXRGNAV"/>
    <s v="eb.rexx Government Germany"/>
    <x v="485"/>
    <n v="234"/>
    <s v="www.ishares.com"/>
    <m/>
    <s v="https://www.ishares.com/de/privatanleger/de/produkte/251773/ishares-ebrexx-government-germany-ucits-etf-de-fund/1478358465952.ajax?fileType=csv&amp;fileName=EXHA_holdings&amp;dataType=fund"/>
    <m/>
    <m/>
    <m/>
    <m/>
    <m/>
  </r>
  <r>
    <x v="3"/>
    <s v="IE00BGBN6P67"/>
    <s v="Invesco Elwood Global Blockchain UCITS ETF Acc"/>
    <x v="25"/>
    <e v="#N/A"/>
    <x v="0"/>
    <e v="#N/A"/>
    <m/>
    <m/>
    <s v="Alternatives"/>
    <e v="#N/A"/>
    <x v="11"/>
    <s v="BNXG"/>
    <s v="BNXG.DE"/>
    <s v="BNXG GY"/>
    <m/>
    <n v="6.4999999999999997E-3"/>
    <n v="37.327454545454501"/>
    <n v="35.607581772727272"/>
    <s v="17:00 - 17:30"/>
    <n v="2.5000000000000001E-2"/>
    <x v="0"/>
    <x v="2"/>
    <s v="Accumulating Full Replication"/>
    <x v="0"/>
    <x v="0"/>
    <s v="100000 EUR"/>
    <s v="ETF"/>
    <e v="#N/A"/>
    <s v="0XUYINAV.DE"/>
    <s v="BCHNINS"/>
    <s v="Elwood Blockchain Global Equity"/>
    <x v="486"/>
    <n v="238"/>
    <s v="etf.invesco.com"/>
    <m/>
    <m/>
    <m/>
    <m/>
    <m/>
    <m/>
    <m/>
  </r>
  <r>
    <x v="3"/>
    <s v="LU0290358497"/>
    <s v="Xtrackers II EUR Overnight Rate Swap UCITS ETF 1C"/>
    <x v="25"/>
    <e v="#N/A"/>
    <x v="29"/>
    <e v="#N/A"/>
    <m/>
    <m/>
    <s v="Bonds"/>
    <e v="#N/A"/>
    <x v="3"/>
    <s v="DBXT"/>
    <s v="XEON.DE"/>
    <s v="XEON GY"/>
    <m/>
    <n v="1E-3"/>
    <n v="3.8926818181818201"/>
    <n v="3.7536912272727267"/>
    <s v="15:00 - 15:30"/>
    <n v="0.05"/>
    <x v="0"/>
    <x v="1"/>
    <s v="Accumulating Swap-based"/>
    <x v="1"/>
    <x v="0"/>
    <s v="50000 EUR"/>
    <s v="ETF"/>
    <e v="#N/A"/>
    <s v="XEONNAV=DBFT"/>
    <s v=""/>
    <s v="EONIA"/>
    <x v="487"/>
    <n v="242"/>
    <s v="www.etf.dws.com"/>
    <m/>
    <m/>
    <m/>
    <m/>
    <m/>
    <m/>
    <m/>
  </r>
  <r>
    <x v="3"/>
    <s v="LU0335044896"/>
    <s v="Xtrackers II EUR Overnight Rate Swap UCITS ETF 1D"/>
    <x v="25"/>
    <e v="#N/A"/>
    <x v="29"/>
    <e v="#N/A"/>
    <m/>
    <m/>
    <s v="Bonds"/>
    <e v="#N/A"/>
    <x v="3"/>
    <s v="DX22"/>
    <s v="XEOD.DE"/>
    <s v="XEOD GY"/>
    <m/>
    <n v="1E-3"/>
    <n v="2.1603636363636398"/>
    <n v="2.1195577272727273"/>
    <s v="17:00 - 17:30"/>
    <n v="0.05"/>
    <x v="1"/>
    <x v="1"/>
    <s v="Distributing Swap-based"/>
    <x v="1"/>
    <x v="0"/>
    <s v="400 shares"/>
    <s v="ETF"/>
    <e v="#N/A"/>
    <s v="XEODNAV=DBFT"/>
    <s v=""/>
    <s v="EONIA"/>
    <x v="487"/>
    <n v="242"/>
    <s v="www.etf.dws.com"/>
    <m/>
    <m/>
    <m/>
    <m/>
    <m/>
    <m/>
    <m/>
  </r>
  <r>
    <x v="3"/>
    <s v="LU0321465469"/>
    <s v="Xtrackers II USD Overnight Rate Swap UCITS ETF 1C"/>
    <x v="25"/>
    <e v="#N/A"/>
    <x v="29"/>
    <e v="#N/A"/>
    <m/>
    <m/>
    <s v="Bonds"/>
    <e v="#N/A"/>
    <x v="3"/>
    <s v="DXSZ"/>
    <s v="XFFE.DE"/>
    <s v="XFFE GY"/>
    <m/>
    <n v="1.5E-3"/>
    <n v="3.5081363636363601"/>
    <n v="3.3137479545454549"/>
    <s v="17:00 - 17:30"/>
    <n v="0.05"/>
    <x v="0"/>
    <x v="1"/>
    <s v="Accumulating Swap-based"/>
    <x v="0"/>
    <x v="0"/>
    <s v="350 shares"/>
    <s v="ETF"/>
    <e v="#N/A"/>
    <s v="XFFENAV=DBFT"/>
    <s v="XFFEEIV"/>
    <s v="FED Funds Effective Rate"/>
    <x v="488"/>
    <n v="269"/>
    <s v="www.etf.dws.com"/>
    <m/>
    <m/>
    <m/>
    <m/>
    <m/>
    <m/>
    <m/>
  </r>
  <r>
    <x v="3"/>
    <s v="IE00BLDGH553"/>
    <s v="iShares EUR Govt Bond Climate UCITS ETF EUR (Acc)"/>
    <x v="25"/>
    <e v="#N/A"/>
    <x v="29"/>
    <e v="#N/A"/>
    <m/>
    <m/>
    <s v="Bonds"/>
    <e v="#N/A"/>
    <x v="2"/>
    <s v="SECA"/>
    <s v="SECA.DE"/>
    <s v="SECA GY"/>
    <m/>
    <n v="8.9999999999999998E-4"/>
    <n v="10.908899999999999"/>
    <n v="10.802986300000002"/>
    <s v="12:00 - 12:30"/>
    <n v="0.03"/>
    <x v="0"/>
    <x v="0"/>
    <s v="Accumulating Optimised"/>
    <x v="1"/>
    <x v="0"/>
    <s v="50000 EUR"/>
    <s v="ETF"/>
    <e v="#N/A"/>
    <s v="4IEFINAV.DE"/>
    <s v="INAVSEC6"/>
    <s v="FTSE Advanced Climate Risk-Adjusted European Monetary Union (EMU) Government Bond"/>
    <x v="489"/>
    <n v="283"/>
    <s v="www.ishares.com"/>
    <m/>
    <m/>
    <m/>
    <m/>
    <m/>
    <m/>
    <m/>
  </r>
  <r>
    <x v="3"/>
    <s v="IE00BLDGH447"/>
    <s v="iShares EUR Govt Bond Climate UCITS ETF EUR (Dist)"/>
    <x v="25"/>
    <e v="#N/A"/>
    <x v="29"/>
    <e v="#N/A"/>
    <m/>
    <m/>
    <s v="Bonds"/>
    <e v="#N/A"/>
    <x v="2"/>
    <s v="SECD"/>
    <s v="SECD.DE"/>
    <s v="SECD GY"/>
    <m/>
    <n v="8.9999999999999998E-4"/>
    <n v="10.925000000000001"/>
    <n v="10.814365550000002"/>
    <s v="12:30 - 13:00"/>
    <n v="0.03"/>
    <x v="1"/>
    <x v="0"/>
    <s v="Distributing Optimised"/>
    <x v="1"/>
    <x v="0"/>
    <s v="50000 EUR"/>
    <s v="ETF"/>
    <e v="#N/A"/>
    <s v="4IEAINAV.DE"/>
    <s v="INAVSEC1"/>
    <s v="FTSE Advanced Climate Risk-Adjusted European Monetary Union (EMU) Government Bond"/>
    <x v="489"/>
    <n v="283"/>
    <s v="www.ishares.com"/>
    <m/>
    <m/>
    <m/>
    <m/>
    <m/>
    <m/>
    <m/>
  </r>
  <r>
    <x v="3"/>
    <s v="LU0494592974"/>
    <s v="Xtrackers II Australia Government Bond UCITS ETF 1C"/>
    <x v="25"/>
    <e v="#N/A"/>
    <x v="19"/>
    <e v="#N/A"/>
    <m/>
    <m/>
    <s v="Bonds"/>
    <e v="#N/A"/>
    <x v="3"/>
    <s v="XCS2"/>
    <s v="XCS2.DE"/>
    <s v="XCS2 GY"/>
    <m/>
    <n v="2.5000000000000001E-3"/>
    <n v="44.494727272727303"/>
    <n v="43.668014181818187"/>
    <s v="13:30 - 14:00"/>
    <n v="0.05"/>
    <x v="0"/>
    <x v="0"/>
    <s v="Accumulating Optimised"/>
    <x v="8"/>
    <x v="0"/>
    <s v="350 shares"/>
    <s v="ETF"/>
    <d v="2013-10-31T00:00:00"/>
    <s v="XCS2EURINAV=SOLA"/>
    <s v="XCS2EUIV"/>
    <s v="FTSE Australian Government Bond"/>
    <x v="490"/>
    <n v="289"/>
    <s v="www.etf.dws.com"/>
    <m/>
    <m/>
    <m/>
    <m/>
    <m/>
    <m/>
    <m/>
  </r>
  <r>
    <x v="3"/>
    <s v="LU0321462953"/>
    <s v="Xtrackers II USD Emerging Markets Bond UCITS ETF 1C EUR Hedged"/>
    <x v="25"/>
    <e v="#N/A"/>
    <x v="29"/>
    <e v="#N/A"/>
    <m/>
    <m/>
    <s v="Bonds"/>
    <e v="#N/A"/>
    <x v="3"/>
    <s v="DXSU"/>
    <s v="XEMB.DE"/>
    <s v="XEMB GY"/>
    <m/>
    <n v="4.0000000000000001E-3"/>
    <n v="45.532272727272698"/>
    <n v="38.162098909090908"/>
    <s v="11:30 - 12:00"/>
    <n v="0.05"/>
    <x v="0"/>
    <x v="0"/>
    <s v="Accumulating Optimised"/>
    <x v="0"/>
    <x v="0"/>
    <s v="50000 EUR"/>
    <s v="ETF"/>
    <e v="#N/A"/>
    <s v="XEMBNAV=DBFT"/>
    <s v="XEMBEUIV"/>
    <s v="FTSE Emerging Markets USD Government and Government-Related Bond Select"/>
    <x v="491"/>
    <n v="305"/>
    <s v="www.etf.dws.com"/>
    <m/>
    <m/>
    <m/>
    <m/>
    <m/>
    <m/>
    <m/>
  </r>
  <r>
    <x v="3"/>
    <s v="LU1920015440"/>
    <s v="Xtrackers II USD Emerging Markets Bond UCITS ETF 2C"/>
    <x v="25"/>
    <e v="#N/A"/>
    <x v="29"/>
    <e v="#N/A"/>
    <m/>
    <m/>
    <s v="Bonds"/>
    <e v="#N/A"/>
    <x v="3"/>
    <s v="XUEB"/>
    <s v="XUEB.DE"/>
    <s v="XUEB GY"/>
    <m/>
    <n v="2.5000000000000001E-3"/>
    <n v="38.247500000000002"/>
    <n v="34.595062181818186"/>
    <s v="17:00 - 17:30"/>
    <n v="0.03"/>
    <x v="0"/>
    <x v="0"/>
    <s v="Accumulating Optimised"/>
    <x v="0"/>
    <x v="0"/>
    <s v="50000 EUR"/>
    <s v="ETF"/>
    <e v="#N/A"/>
    <s v="XUEBEURINAV=SOLA"/>
    <s v="XUEBIV"/>
    <s v="FTSE Emerging Markets USD Government and Government-Related Bond Select"/>
    <x v="491"/>
    <n v="305"/>
    <s v="www.etf.dws.com"/>
    <m/>
    <m/>
    <m/>
    <m/>
    <m/>
    <m/>
    <m/>
  </r>
  <r>
    <x v="3"/>
    <s v="LU0677077884"/>
    <s v="Xtrackers II USD Emerging Markets Bond UCITS ETF 2D"/>
    <x v="25"/>
    <e v="#N/A"/>
    <x v="29"/>
    <e v="#N/A"/>
    <m/>
    <m/>
    <s v="Bonds"/>
    <e v="#N/A"/>
    <x v="3"/>
    <s v="XUEM"/>
    <s v="XUEM.DE"/>
    <s v="XUEM GY"/>
    <m/>
    <n v="2.5000000000000001E-3"/>
    <n v="32.435363636363597"/>
    <n v="30.049921727272729"/>
    <s v="16:30 - 17:00"/>
    <n v="0.05"/>
    <x v="1"/>
    <x v="0"/>
    <s v="Distributing Optimised"/>
    <x v="0"/>
    <x v="0"/>
    <s v="50000 EUR"/>
    <s v="ETF"/>
    <e v="#N/A"/>
    <s v="XUEMEURINAV=SOLA"/>
    <s v="XUEMEUIV"/>
    <s v="FTSE Emerging Markets USD Government and Government-Related Bond Select"/>
    <x v="491"/>
    <n v="305"/>
    <s v="www.etf.dws.com"/>
    <m/>
    <m/>
    <m/>
    <m/>
    <m/>
    <m/>
    <m/>
  </r>
  <r>
    <x v="3"/>
    <s v="IE00BMDX0K95"/>
    <s v="CSIF (IE) FTSE EPRA Nareit Developed Green Blue UCITS ETF - B USD"/>
    <x v="25"/>
    <e v="#N/A"/>
    <x v="29"/>
    <e v="#N/A"/>
    <m/>
    <m/>
    <s v="Bonds"/>
    <e v="#N/A"/>
    <x v="22"/>
    <s v="CSYZ"/>
    <s v="CSYZ.DE"/>
    <s v="CSYZ GY"/>
    <m/>
    <n v="2.5000000000000001E-3"/>
    <n v="47.150681818181802"/>
    <n v="43.631058181818183"/>
    <s v="17:00 - 17:30"/>
    <n v="0.03"/>
    <x v="0"/>
    <x v="2"/>
    <s v="Accumulating Full Replication"/>
    <x v="0"/>
    <x v="0"/>
    <s v="50000 EUR"/>
    <s v="ETF"/>
    <e v="#N/A"/>
    <s v="GREITEUiv.P"/>
    <m/>
    <s v="FTSE EPRA Nareit Developed Green"/>
    <x v="492"/>
    <n v="306"/>
    <s v="www.credit-suisse.com"/>
    <m/>
    <m/>
    <m/>
    <m/>
    <m/>
    <m/>
    <m/>
  </r>
  <r>
    <x v="3"/>
    <s v="LU1737652823"/>
    <s v="Amundi Index FTSE EPRA NAREIT Global UCITS ETF DR - EUR (D)"/>
    <x v="23"/>
    <e v="#N/A"/>
    <x v="29"/>
    <e v="#N/A"/>
    <m/>
    <m/>
    <s v="Real Estate"/>
    <e v="#N/A"/>
    <x v="6"/>
    <s v="10AJ"/>
    <s v="10AJ.DE"/>
    <s v="10AJ GY"/>
    <m/>
    <n v="2.3999999999999998E-3"/>
    <n v="40.786000000000001"/>
    <n v="37.060348681818191"/>
    <s v="11:00 - 11:30"/>
    <n v="0.02"/>
    <x v="1"/>
    <x v="2"/>
    <s v="Distributing Full Replication"/>
    <x v="1"/>
    <x v="0"/>
    <s v="2000 shares"/>
    <s v="ETF"/>
    <e v="#N/A"/>
    <s v=".IEPRAINAV.PA"/>
    <s v="IEPRA"/>
    <s v="FTSE EPRA/NAREIT Developed"/>
    <x v="493"/>
    <n v="315"/>
    <s v="www.amundietf.de"/>
    <m/>
    <m/>
    <m/>
    <m/>
    <m/>
    <m/>
    <m/>
  </r>
  <r>
    <x v="3"/>
    <s v="IE00B5L01S80"/>
    <s v="HSBC FTSE EPRA/NAREIT Development UCITS ETF"/>
    <x v="23"/>
    <e v="#N/A"/>
    <x v="29"/>
    <e v="#N/A"/>
    <m/>
    <m/>
    <s v="Real Estate"/>
    <e v="#N/A"/>
    <x v="13"/>
    <s v="H4ZL"/>
    <s v="H4ZL.DE"/>
    <s v="H4ZL GY"/>
    <m/>
    <n v="4.0000000000000001E-3"/>
    <n v="26.725863636363599"/>
    <n v="21.809306590909092"/>
    <s v="16:30 - 17:00"/>
    <n v="0.02"/>
    <x v="1"/>
    <x v="2"/>
    <s v="Distributing Full Replication"/>
    <x v="0"/>
    <x v="0"/>
    <s v="50000 EUR"/>
    <s v="ETF"/>
    <d v="2011-06-22T00:00:00"/>
    <s v="HPROINAVEUR=HSBL"/>
    <s v="HPROEURI"/>
    <s v="FTSE EPRA/NAREIT Developed"/>
    <x v="493"/>
    <n v="315"/>
    <s v="www.etf.hsbc.com"/>
    <m/>
    <m/>
    <m/>
    <m/>
    <m/>
    <m/>
    <m/>
  </r>
  <r>
    <x v="3"/>
    <s v="LU1832418773"/>
    <s v="Lyxor FTSE EPRA/NAREIT Global Developed UCITS ETF - Dist (EUR)"/>
    <x v="23"/>
    <e v="#N/A"/>
    <x v="29"/>
    <e v="#N/A"/>
    <m/>
    <m/>
    <s v="Real Estate"/>
    <e v="#N/A"/>
    <x v="1"/>
    <s v="LMWE"/>
    <s v="LMWE.DE"/>
    <s v="LMWE GY"/>
    <m/>
    <n v="4.4999999999999997E-3"/>
    <n v="31.9374545454545"/>
    <n v="29.056588727272732"/>
    <s v="16:30 - 17:00"/>
    <n v="0.03"/>
    <x v="1"/>
    <x v="1"/>
    <s v="Distributing Swap-based"/>
    <x v="1"/>
    <x v="0"/>
    <s v="100000 EUR"/>
    <s v="ETF"/>
    <e v="#N/A"/>
    <s v="LYXREWLDINAV=SOLA"/>
    <s v="REWLDIV"/>
    <s v="FTSE EPRA/NAREIT Developed"/>
    <x v="493"/>
    <n v="315"/>
    <s v="www.lyxoretf.de"/>
    <m/>
    <m/>
    <m/>
    <m/>
    <m/>
    <m/>
    <m/>
  </r>
  <r>
    <x v="3"/>
    <s v="IE00BGDPWV87"/>
    <s v="iShares Asia Property Yield UCITS ETF USD (Acc)"/>
    <x v="23"/>
    <n v="99.19"/>
    <x v="7"/>
    <n v="40.53"/>
    <m/>
    <m/>
    <s v="Real Estate"/>
    <n v="24.490000000000002"/>
    <x v="2"/>
    <s v="AYEP"/>
    <s v="AYEP.DE"/>
    <s v="AYEP GY"/>
    <m/>
    <n v="5.8999999999999999E-3"/>
    <n v="57.788272727272698"/>
    <n v="54.339111090909093"/>
    <s v="16:30 - 17:00"/>
    <n v="0.03"/>
    <x v="0"/>
    <x v="2"/>
    <s v="Accumulating Full Replication"/>
    <x v="0"/>
    <x v="0"/>
    <s v="50000 EUR"/>
    <s v="ETF"/>
    <e v="#N/A"/>
    <s v="EQB2INAV.DE"/>
    <s v="INAVAYEE"/>
    <s v="FTSE EPRA/NAREIT Developed Asia"/>
    <x v="494"/>
    <n v="308"/>
    <s v="www.ishares.com"/>
    <m/>
    <s v="https://www.ishares.com/de/privatanleger/de/produkte/306095/ishares-asia-property-yield-ucits-etf/1478358465952.ajax?fileType=csv&amp;fileName=AYEP_holdings&amp;dataType=fund"/>
    <m/>
    <m/>
    <m/>
    <m/>
    <m/>
  </r>
  <r>
    <x v="3"/>
    <s v="IE00B1FZS244"/>
    <s v="iShares Asia Property Yield UCITS ETF USD (Dist)"/>
    <x v="23"/>
    <n v="99.19"/>
    <x v="7"/>
    <n v="40.53"/>
    <m/>
    <m/>
    <s v="Real Estate"/>
    <n v="24.490000000000002"/>
    <x v="2"/>
    <s v="IQQ4"/>
    <s v="IQQ4.DE"/>
    <s v="IQQ4 GY"/>
    <m/>
    <n v="5.8999999999999999E-3"/>
    <n v="36.410318181818198"/>
    <n v="29.507164999999997"/>
    <s v="16:30 - 17:00"/>
    <n v="1.4999999999999999E-2"/>
    <x v="1"/>
    <x v="2"/>
    <s v="Distributing Full Replication"/>
    <x v="0"/>
    <x v="0"/>
    <s v="100000 EUR"/>
    <s v="ETF"/>
    <d v="2006-10-23T00:00:00"/>
    <s v="IASPINAV.DE"/>
    <s v="INAVASPE"/>
    <s v="FTSE EPRA/NAREIT Developed Asia Dividend+"/>
    <x v="495"/>
    <n v="307"/>
    <s v="www.ishares.com"/>
    <m/>
    <s v="https://www.ishares.com/de/privatanleger/de/produkte/251800/ishares-asia-property-yield-ucits-etf/1478358465952.ajax?fileType=csv&amp;fileName=IQQ4_holdings&amp;dataType=fund"/>
    <m/>
    <m/>
    <m/>
    <m/>
    <m/>
  </r>
  <r>
    <x v="3"/>
    <s v="IE00B1FZS350"/>
    <s v="iShares Developed Markets Property Yield UCITS ETF USD (Dist)"/>
    <x v="23"/>
    <n v="99.20000000000006"/>
    <x v="11"/>
    <n v="55.86999999999999"/>
    <m/>
    <m/>
    <s v="Real Estate"/>
    <n v="14.849999999999998"/>
    <x v="2"/>
    <s v="IQQ6"/>
    <s v="IQQ6.DE"/>
    <s v="IQQ6 GY"/>
    <m/>
    <n v="5.8999999999999999E-3"/>
    <n v="19.413136363636401"/>
    <n v="15.200678727272729"/>
    <s v="16:30 - 17:00"/>
    <n v="1.4999999999999999E-2"/>
    <x v="1"/>
    <x v="2"/>
    <s v="Distributing Full Replication"/>
    <x v="0"/>
    <x v="0"/>
    <s v="100000 EUR"/>
    <s v="ETF"/>
    <d v="2006-10-30T00:00:00"/>
    <s v="IWDPINAV.DE"/>
    <s v="INAVGPYE"/>
    <s v="FTSE EPRA/NAREIT Developed Dividend+"/>
    <x v="496"/>
    <n v="309"/>
    <s v="www.ishares.com"/>
    <m/>
    <s v="https://www.ishares.com/de/privatanleger/de/produkte/251801/ishares-developed-markets-property-yield-ucits-etf/1478358465952.ajax?fileType=csv&amp;fileName=IQQ6_holdings&amp;dataType=fund"/>
    <m/>
    <m/>
    <m/>
    <m/>
    <m/>
  </r>
  <r>
    <x v="3"/>
    <s v="LU1859445063"/>
    <s v="BNP Paribas Easy FTSE EPRA Nareit Developed Europe UCITS ETF QD H EUR "/>
    <x v="23"/>
    <e v="#N/A"/>
    <x v="29"/>
    <e v="#N/A"/>
    <m/>
    <m/>
    <s v="Real Estate"/>
    <e v="#N/A"/>
    <x v="4"/>
    <s v="ZSRL"/>
    <s v="ZSRL.DE"/>
    <s v="ZSRL GY"/>
    <m/>
    <n v="4.0000000000000001E-3"/>
    <n v="30.311909090909101"/>
    <n v="25.569505409090905"/>
    <s v="17:00 - 17:30"/>
    <n v="0.01"/>
    <x v="1"/>
    <x v="2"/>
    <s v="Distributing Full Replication"/>
    <x v="1"/>
    <x v="0"/>
    <s v="50000 EUR"/>
    <s v="ETF"/>
    <e v="#N/A"/>
    <s v="IEEEHINAV.PA"/>
    <s v="IEEEH"/>
    <s v="FTSE EPRA/NAREIT Developed Europe"/>
    <x v="497"/>
    <n v="313"/>
    <s v="www.easy.bnpparibas.de"/>
    <m/>
    <m/>
    <m/>
    <m/>
    <m/>
    <m/>
    <m/>
  </r>
  <r>
    <x v="3"/>
    <s v="IE00BGDQ0L74"/>
    <s v="iShares European Property Yield UCITS ETF EUR (Acc)"/>
    <x v="23"/>
    <n v="99.210000000000008"/>
    <x v="2"/>
    <n v="75.94"/>
    <m/>
    <m/>
    <s v="Real Estate"/>
    <n v="44.28"/>
    <x v="2"/>
    <s v="IPRE"/>
    <s v="IPRE.DE"/>
    <s v="IPRE GY"/>
    <m/>
    <n v="4.0000000000000001E-3"/>
    <n v="19.354681818181799"/>
    <n v="18.255226863636366"/>
    <s v="14:00 - 14:30"/>
    <n v="0.03"/>
    <x v="0"/>
    <x v="2"/>
    <s v="Accumulating Full Replication"/>
    <x v="1"/>
    <x v="0"/>
    <s v="50000 EUR"/>
    <s v="ETF"/>
    <e v="#N/A"/>
    <s v="EQB7INAV.DE"/>
    <s v="INAVIPRE"/>
    <s v="FTSE EPRA/NAREIT Developed Europe"/>
    <x v="497"/>
    <n v="313"/>
    <s v="www.ishares.com"/>
    <m/>
    <s v="https://www.ishares.com/de/privatanleger/de/produkte/306098/ishares-european-property-yield-ucits-etf/1478358465952.ajax?fileType=csv&amp;fileName=IPRE_holdings&amp;dataType=fund"/>
    <m/>
    <m/>
    <m/>
    <m/>
    <m/>
  </r>
  <r>
    <x v="3"/>
    <s v="IE00B0M63284"/>
    <s v="iShares European Property Yield UCITS ETF EUR (Dist)"/>
    <x v="23"/>
    <n v="99.210000000000008"/>
    <x v="2"/>
    <n v="75.94"/>
    <m/>
    <m/>
    <s v="Real Estate"/>
    <n v="44.28"/>
    <x v="2"/>
    <s v="IQQP"/>
    <s v="IQQP.DE"/>
    <s v="IQQP GY"/>
    <m/>
    <n v="4.0000000000000001E-3"/>
    <n v="13.3499545454545"/>
    <n v="12.750427227272729"/>
    <s v="13:30 - 14:00"/>
    <n v="1.2E-2"/>
    <x v="1"/>
    <x v="2"/>
    <s v="Distributing Full Replication"/>
    <x v="1"/>
    <x v="0"/>
    <s v="100000 EUR"/>
    <s v="ETF"/>
    <d v="2005-11-07T00:00:00"/>
    <s v="IPRPINAV.DE"/>
    <s v="INAVEPRE"/>
    <s v="FTSE EPRA/NAREIT Developed Europe ex UK Dividend+"/>
    <x v="498"/>
    <n v="310"/>
    <s v="www.ishares.com"/>
    <m/>
    <s v="https://www.ishares.com/de/privatanleger/de/produkte/251808/ishares-european-property-yield-ucits-etf/1478358465952.ajax?fileType=csv&amp;fileName=IQQP_holdings&amp;dataType=fund"/>
    <m/>
    <m/>
    <m/>
    <m/>
    <m/>
  </r>
  <r>
    <x v="3"/>
    <s v="LU2008763935"/>
    <s v="BNP Paribas Easy FTSE EPRA Nareit Developed Europe ex UK Green UCITS ETF"/>
    <x v="23"/>
    <e v="#N/A"/>
    <x v="29"/>
    <e v="#N/A"/>
    <m/>
    <m/>
    <s v="Real Estate"/>
    <e v="#N/A"/>
    <x v="4"/>
    <s v="EEPG"/>
    <s v="EEPG.DE"/>
    <s v="EEPG GY"/>
    <m/>
    <n v="4.0000000000000001E-3"/>
    <n v="37.756454545454503"/>
    <n v="35.428299045454544"/>
    <s v="16:30 - 17:00"/>
    <n v="0.01"/>
    <x v="0"/>
    <x v="2"/>
    <s v="Accumulating Full Replication"/>
    <x v="1"/>
    <x v="0"/>
    <s v="50000 EUR"/>
    <s v="ETF"/>
    <e v="#N/A"/>
    <s v="INEALINAV.PA"/>
    <s v="INEAL"/>
    <s v="FTSE EPRA/NAREIT Developed Europe ex UK Green"/>
    <x v="499"/>
    <n v="311"/>
    <s v="www.easy.bnpparibas.de"/>
    <m/>
    <m/>
    <m/>
    <m/>
    <m/>
    <m/>
    <m/>
  </r>
  <r>
    <x v="3"/>
    <s v="LU1681039480"/>
    <s v="Amundi FTSE EPRA Europe Real Estate UCITS ETF - EUR (C)"/>
    <x v="23"/>
    <e v="#N/A"/>
    <x v="2"/>
    <e v="#N/A"/>
    <m/>
    <m/>
    <s v="Real Estate"/>
    <e v="#N/A"/>
    <x v="6"/>
    <s v="REAL"/>
    <s v="AMREAL.DE"/>
    <s v="REAL GY"/>
    <m/>
    <n v="3.4999999999999996E-3"/>
    <n v="29.783090909090902"/>
    <n v="26.421113181818182"/>
    <s v="16:00 - 16:30"/>
    <n v="0.02"/>
    <x v="0"/>
    <x v="1"/>
    <s v="Accumulating Swap-based"/>
    <x v="1"/>
    <x v="0"/>
    <s v="295 shares"/>
    <s v="ETF"/>
    <d v="2018-01-31T00:00:00"/>
    <s v="IEPREINAV.PA"/>
    <s v="IEPRE"/>
    <s v="FTSE EPRA/NAREIT Developed Europe Real Estate"/>
    <x v="500"/>
    <n v="314"/>
    <s v="www.amundietf.de"/>
    <m/>
    <m/>
    <m/>
    <m/>
    <m/>
    <m/>
    <m/>
  </r>
  <r>
    <x v="3"/>
    <s v="LU1291091228"/>
    <s v="BNP Paribas Easy FTSE EPRA/NAREIT Developed Europe UCITS ETF - D"/>
    <x v="23"/>
    <e v="#N/A"/>
    <x v="29"/>
    <e v="#N/A"/>
    <m/>
    <m/>
    <s v="Real Estate"/>
    <e v="#N/A"/>
    <x v="4"/>
    <s v="EEP"/>
    <s v="EEP.DE"/>
    <s v="EEP GY"/>
    <m/>
    <n v="4.0000000000000001E-3"/>
    <n v="24.585999999999999"/>
    <n v="22.076264727272726"/>
    <s v="15:30 - 16:00"/>
    <n v="0.02"/>
    <x v="1"/>
    <x v="2"/>
    <s v="Distributing Full Replication"/>
    <x v="1"/>
    <x v="0"/>
    <s v="50000 EUR"/>
    <s v="ETF"/>
    <e v="#N/A"/>
    <s v="INEEPINAV.PA"/>
    <s v="INEEP"/>
    <s v="FTSE EPRA/NAREIT Developed Europe Real Estate"/>
    <x v="500"/>
    <n v="314"/>
    <s v="www.easy.bnpparibas.de"/>
    <m/>
    <m/>
    <m/>
    <m/>
    <m/>
    <m/>
    <m/>
  </r>
  <r>
    <x v="3"/>
    <s v="LU0489337690"/>
    <s v="Xtrackers FTSE Developed Europe Real Estate UCITS ETF 1C"/>
    <x v="23"/>
    <e v="#N/A"/>
    <x v="2"/>
    <e v="#N/A"/>
    <m/>
    <m/>
    <s v="Real Estate"/>
    <e v="#N/A"/>
    <x v="3"/>
    <s v="D5BK"/>
    <s v="D5BK.DE"/>
    <s v="D5BK GY"/>
    <m/>
    <n v="3.3E-3"/>
    <n v="18.053727272727301"/>
    <n v="16.40562463636364"/>
    <s v="14:00 - 14:30"/>
    <n v="0.05"/>
    <x v="0"/>
    <x v="2"/>
    <s v="Accumulating Full Replication"/>
    <x v="1"/>
    <x v="0"/>
    <s v="2000 shares"/>
    <s v="ETF"/>
    <d v="2010-05-17T00:00:00"/>
    <s v="D5BKINAVEUR.DE"/>
    <s v="D5BKIIV"/>
    <s v="FTSE EPRA/NAREIT Developed Europe Real Estate"/>
    <x v="500"/>
    <n v="314"/>
    <s v="www.etf.dws.com"/>
    <m/>
    <m/>
    <m/>
    <m/>
    <m/>
    <m/>
    <m/>
  </r>
  <r>
    <x v="3"/>
    <s v="LU0950381748"/>
    <s v="BNP Paribas Easy FTSE EPRA/NAREIT Eurozone Capped UCITS ETF"/>
    <x v="23"/>
    <e v="#N/A"/>
    <x v="29"/>
    <e v="#N/A"/>
    <m/>
    <m/>
    <s v="Real Estate"/>
    <e v="#N/A"/>
    <x v="4"/>
    <s v="EEAA"/>
    <s v="EEAA.DE"/>
    <s v="EEAA GY"/>
    <m/>
    <n v="4.0000000000000001E-3"/>
    <n v="21.995681818181801"/>
    <n v="20.266834454545457"/>
    <s v="17:00 - 17:30"/>
    <n v="0.01"/>
    <x v="0"/>
    <x v="2"/>
    <s v="Accumulating Full Replication"/>
    <x v="1"/>
    <x v="0"/>
    <s v="50000 EUR"/>
    <s v="ETF"/>
    <e v="#N/A"/>
    <s v=""/>
    <s v="IEEA"/>
    <s v="FTSE EPRA/NAREIT Eurozone Capped"/>
    <x v="501"/>
    <n v="316"/>
    <s v="www.easy.bnpparibas.de"/>
    <m/>
    <m/>
    <m/>
    <m/>
    <m/>
    <m/>
    <m/>
  </r>
  <r>
    <x v="3"/>
    <s v="LU0192223062"/>
    <s v="BNP Paribas Easy FTSE EPRA/NAREIT Eurozone Capped UCITS ETF - D"/>
    <x v="23"/>
    <e v="#N/A"/>
    <x v="29"/>
    <e v="#N/A"/>
    <m/>
    <m/>
    <s v="Real Estate"/>
    <e v="#N/A"/>
    <x v="4"/>
    <s v="IM2A"/>
    <s v="EEE.DE"/>
    <s v="EEEG GY"/>
    <m/>
    <n v="4.0000000000000001E-3"/>
    <n v="20.0736818181818"/>
    <n v="18.601048181818182"/>
    <s v="14:00 - 14:30"/>
    <n v="0.03"/>
    <x v="1"/>
    <x v="2"/>
    <s v="Distributing Full Replication"/>
    <x v="1"/>
    <x v="0"/>
    <s v="50000 EUR"/>
    <s v="ETF"/>
    <e v="#N/A"/>
    <s v="INEEEINAV.PA"/>
    <s v="INEEE"/>
    <s v="FTSE EPRA/NAREIT Eurozone Capped"/>
    <x v="501"/>
    <n v="316"/>
    <s v="www.easy.bnpparibas.de"/>
    <m/>
    <m/>
    <m/>
    <m/>
    <m/>
    <m/>
    <m/>
  </r>
  <r>
    <x v="3"/>
    <s v="LU1832418856"/>
    <s v="Lyxor FTSE EPRA/NAREIT United States UCITS ETF - Dist (EUR)"/>
    <x v="23"/>
    <e v="#N/A"/>
    <x v="29"/>
    <e v="#N/A"/>
    <m/>
    <m/>
    <s v="Real Estate"/>
    <e v="#N/A"/>
    <x v="1"/>
    <s v="LYEU"/>
    <s v="LYEU.DE"/>
    <s v="LYEU GY"/>
    <m/>
    <n v="4.0000000000000001E-3"/>
    <n v="78.017363636363598"/>
    <n v="56.776791363636356"/>
    <s v="16:30 - 17:00"/>
    <n v="0.03"/>
    <x v="1"/>
    <x v="1"/>
    <s v="Distributing Swap-based"/>
    <x v="1"/>
    <x v="0"/>
    <s v="100000 EUR"/>
    <s v="ETF"/>
    <e v="#N/A"/>
    <s v="LYXREUSAINAV=SOLA"/>
    <s v="REUSAIV"/>
    <s v="FTSE EPRA/NAREIT United States"/>
    <x v="502"/>
    <n v="317"/>
    <s v="www.lyxoretf.de"/>
    <m/>
    <m/>
    <m/>
    <m/>
    <m/>
    <m/>
    <m/>
  </r>
  <r>
    <x v="3"/>
    <s v="IE00B1FZSF77"/>
    <s v="iShares US Property Yield UCITS ETF USD (Dist)"/>
    <x v="23"/>
    <n v="99.74"/>
    <x v="3"/>
    <n v="100.00999999999998"/>
    <m/>
    <m/>
    <s v="Real Estate"/>
    <n v="25.160000000000004"/>
    <x v="2"/>
    <s v="IQQ7"/>
    <s v="IQQ7.DE"/>
    <s v="IQQ7 GY"/>
    <m/>
    <n v="4.0000000000000001E-3"/>
    <n v="29.828545454545502"/>
    <n v="23.654540999999998"/>
    <s v="16:30 - 17:00"/>
    <n v="1.4999999999999999E-2"/>
    <x v="1"/>
    <x v="2"/>
    <s v="Distributing Full Replication"/>
    <x v="0"/>
    <x v="0"/>
    <s v="100000 EUR"/>
    <s v="ETF"/>
    <d v="2006-11-13T00:00:00"/>
    <s v="IUSPINAV.DE"/>
    <s v="INAVUSPE"/>
    <s v="FTSE EPRA/NAREIT US Dividend+"/>
    <x v="503"/>
    <n v="318"/>
    <s v="www.ishares.com"/>
    <m/>
    <s v="https://www.ishares.com/de/privatanleger/de/produkte/251803/ishares-us-property-yield-ucits-etf/1478358465952.ajax?fileType=csv&amp;fileName=IQQ7_holdings&amp;dataType=fund"/>
    <m/>
    <m/>
    <m/>
    <m/>
    <m/>
  </r>
  <r>
    <x v="3"/>
    <s v="IE00B3F81K65"/>
    <s v="iShares Global Govt Bond UCITS ETF USD (Dist)"/>
    <x v="25"/>
    <n v="99.509999999999749"/>
    <x v="29"/>
    <n v="42.899999999999991"/>
    <m/>
    <m/>
    <s v="Bonds"/>
    <n v="2.15"/>
    <x v="2"/>
    <s v="EUN3"/>
    <s v="EUN3.DE"/>
    <s v="EUN3 GY"/>
    <m/>
    <n v="2E-3"/>
    <n v="10.665272727272701"/>
    <n v="9.9369321363636356"/>
    <s v="12:30 - 13:00"/>
    <n v="1.4999999999999999E-2"/>
    <x v="1"/>
    <x v="0"/>
    <s v="Distributing Optimised"/>
    <x v="0"/>
    <x v="0"/>
    <s v="100000 EUR"/>
    <s v="ETF"/>
    <d v="2009-03-09T00:00:00"/>
    <s v="CG7GGBEUR.DE"/>
    <s v="INAVCG7E"/>
    <s v="FTSE G7 Government Bond"/>
    <x v="504"/>
    <n v="319"/>
    <s v="www.ishares.com"/>
    <m/>
    <s v="https://www.ishares.com/de/privatanleger/de/produkte/251753/ishares-global-government-bond-ucits-etf/1478358465952.ajax?fileType=csv&amp;fileName=EUN3_holdings&amp;dataType=fund"/>
    <m/>
    <m/>
    <m/>
    <m/>
    <m/>
  </r>
  <r>
    <x v="3"/>
    <s v="IE00BJSBCS90"/>
    <s v="Goldman Sachs Access China Government Bond UCITS ETF"/>
    <x v="25"/>
    <e v="#N/A"/>
    <x v="5"/>
    <e v="#N/A"/>
    <m/>
    <m/>
    <s v="Bonds"/>
    <e v="#N/A"/>
    <x v="19"/>
    <s v="GASF"/>
    <s v="GASF.DE"/>
    <s v="GASF GY"/>
    <m/>
    <n v="3.5000000000000001E-3"/>
    <n v="36.694136363636403"/>
    <n v="35.021776954545459"/>
    <s v="15:30 - 16:00"/>
    <n v="0.04"/>
    <x v="1"/>
    <x v="2"/>
    <s v="Distributing Full Replication"/>
    <x v="0"/>
    <x v="0"/>
    <s v="50000 EUR"/>
    <s v="ETF"/>
    <e v="#N/A"/>
    <s v="CBNDEURINAV=SOLA"/>
    <s v="CBNDEUIV"/>
    <s v="FTSE Goldman Sachs China Government Bond"/>
    <x v="505"/>
    <n v="322"/>
    <s v="www.gsam.com"/>
    <m/>
    <m/>
    <m/>
    <m/>
    <m/>
    <m/>
    <m/>
  </r>
  <r>
    <x v="3"/>
    <s v="LU0952581584"/>
    <s v="Xtrackers II Japan Government Bond UCITS ETF 1C"/>
    <x v="25"/>
    <e v="#N/A"/>
    <x v="14"/>
    <e v="#N/A"/>
    <m/>
    <m/>
    <s v="Bonds"/>
    <e v="#N/A"/>
    <x v="3"/>
    <s v="XJSE"/>
    <s v="XJSE.DE"/>
    <s v="XJSE GY"/>
    <m/>
    <n v="1.5E-3"/>
    <n v="16.054454545454501"/>
    <n v="15.438829318181813"/>
    <s v="11:00 - 11:30"/>
    <n v="0.05"/>
    <x v="0"/>
    <x v="0"/>
    <s v="Accumulating Optimised"/>
    <x v="6"/>
    <x v="0"/>
    <s v="4500 shares"/>
    <s v="ETF"/>
    <e v="#N/A"/>
    <s v="XJSEEURINAV=SOLA"/>
    <s v="XJSEEUIV"/>
    <s v="FTSE Japanese Government Bond"/>
    <x v="506"/>
    <n v="327"/>
    <s v="www.etf.dws.com"/>
    <m/>
    <m/>
    <m/>
    <m/>
    <m/>
    <m/>
    <m/>
  </r>
  <r>
    <x v="3"/>
    <s v="LU1686830065"/>
    <s v="Lyxor EuroMTS Covered Bond Aggregate UCITS ETF - Dist"/>
    <x v="25"/>
    <e v="#N/A"/>
    <x v="29"/>
    <e v="#N/A"/>
    <m/>
    <m/>
    <s v="Bonds"/>
    <e v="#N/A"/>
    <x v="1"/>
    <s v="LCVB"/>
    <s v="LCVB.DE"/>
    <s v="LCVB GY"/>
    <m/>
    <n v="1.65E-3"/>
    <n v="19.797045454545501"/>
    <n v="18.851195772727269"/>
    <s v="10:00 - 10:30"/>
    <n v="0.02"/>
    <x v="0"/>
    <x v="1"/>
    <s v="Accumulating Swap-based"/>
    <x v="1"/>
    <x v="0"/>
    <s v="100000 EUR"/>
    <s v="ETF"/>
    <e v="#N/A"/>
    <s v=".INECB"/>
    <s v="ECBEURIV"/>
    <s v="FTSE MTS Covered Bond"/>
    <x v="507"/>
    <n v="331"/>
    <s v="www.lyxoretf.de"/>
    <m/>
    <m/>
    <m/>
    <m/>
    <m/>
    <m/>
    <m/>
  </r>
  <r>
    <x v="3"/>
    <s v="FR0010754200"/>
    <s v="Amundi ETF Govies 0-6 Months EuroMTS Investment Grade UCITS ETF DR - EUR (C)"/>
    <x v="25"/>
    <e v="#N/A"/>
    <x v="29"/>
    <e v="#N/A"/>
    <m/>
    <m/>
    <s v="Bonds"/>
    <e v="#N/A"/>
    <x v="6"/>
    <s v="18M1"/>
    <s v="C3M.DE"/>
    <s v="C3MGR GY"/>
    <m/>
    <n v="1.4000000000000002E-3"/>
    <n v="5.3406818181818201"/>
    <n v="4.4419505000000008"/>
    <s v="10:30 - 11:00"/>
    <n v="0.02"/>
    <x v="0"/>
    <x v="2"/>
    <s v="Accumulating Full Replication"/>
    <x v="1"/>
    <x v="0"/>
    <s v="100000 EUR"/>
    <s v="ETF"/>
    <e v="#N/A"/>
    <s v="INC3MINAV.PA"/>
    <s v="INC3M"/>
    <s v="FTSE MTS Eurozone Government Bill 0-6 Month Capped"/>
    <x v="508"/>
    <n v="332"/>
    <s v="www.amundietf.de"/>
    <m/>
    <m/>
    <m/>
    <m/>
    <m/>
    <m/>
    <m/>
  </r>
  <r>
    <x v="3"/>
    <s v="IE00B3BPCH51"/>
    <s v="Invesco EuroMTS Cash 3 Months UCITS ETF Acc"/>
    <x v="25"/>
    <e v="#N/A"/>
    <x v="29"/>
    <e v="#N/A"/>
    <m/>
    <m/>
    <s v="Bonds"/>
    <e v="#N/A"/>
    <x v="11"/>
    <s v="PJEU"/>
    <s v="PJEU.DE"/>
    <s v="PJEU GY"/>
    <m/>
    <n v="1.5E-3"/>
    <n v="7.4213636363636404"/>
    <n v="7.2034115000000014"/>
    <s v="17:00 - 17:30"/>
    <n v="5.0000000000000001E-3"/>
    <x v="0"/>
    <x v="2"/>
    <s v="Accumulating Full Replication"/>
    <x v="1"/>
    <x v="0"/>
    <s v="15000 shares"/>
    <s v="ETF"/>
    <e v="#N/A"/>
    <s v="4QB2INAV.DE"/>
    <s v="PEUEUIV"/>
    <s v="FTSE MTS Eurozone Government Bill 0-6 Month Capped"/>
    <x v="508"/>
    <n v="332"/>
    <s v="etf.invesco.com"/>
    <m/>
    <m/>
    <m/>
    <m/>
    <m/>
    <m/>
    <m/>
  </r>
  <r>
    <x v="3"/>
    <s v="FR0010754143"/>
    <s v="Amundi ETF Govt Bond EuroMTS Broad Investment Grade 10-15 UCITS ETF - EUR (C)"/>
    <x v="25"/>
    <e v="#N/A"/>
    <x v="29"/>
    <e v="#N/A"/>
    <m/>
    <m/>
    <s v="Bonds"/>
    <e v="#N/A"/>
    <x v="6"/>
    <s v="18MW"/>
    <s v="C10.DE"/>
    <s v="C10GR GY"/>
    <m/>
    <n v="1.4000000000000002E-3"/>
    <n v="6.0310909090909099"/>
    <n v="5.3698218636363642"/>
    <s v="10:30 - 11:00"/>
    <n v="0.02"/>
    <x v="0"/>
    <x v="1"/>
    <s v="Accumulating Swap-based"/>
    <x v="1"/>
    <x v="0"/>
    <s v="100000 EUR"/>
    <s v="ETF"/>
    <e v="#N/A"/>
    <s v="INC10INAV.PA"/>
    <s v="INC10"/>
    <s v="FTSE MTS Eurozone Government Broad IG 10-15Y"/>
    <x v="508"/>
    <n v="333"/>
    <s v="www.amundietf.de"/>
    <m/>
    <m/>
    <m/>
    <m/>
    <m/>
    <m/>
    <m/>
  </r>
  <r>
    <x v="3"/>
    <s v="FR0010754135"/>
    <s v="Amundi ETF Govt Bond EuroMTS Broad Investment Grade 1-3 UCITS ETF DR - EUR (C)"/>
    <x v="25"/>
    <e v="#N/A"/>
    <x v="29"/>
    <e v="#N/A"/>
    <m/>
    <m/>
    <s v="Bonds"/>
    <e v="#N/A"/>
    <x v="6"/>
    <s v="18MX"/>
    <s v="C13.DE"/>
    <s v="C13GR GY"/>
    <m/>
    <n v="1.4000000000000002E-3"/>
    <n v="4.3911363636363596"/>
    <n v="3.9849889090909092"/>
    <s v="10:30 - 11:00"/>
    <n v="0.02"/>
    <x v="0"/>
    <x v="2"/>
    <s v="Accumulating Full Replication"/>
    <x v="1"/>
    <x v="0"/>
    <s v="100000 EUR"/>
    <s v="ETF"/>
    <e v="#N/A"/>
    <s v="INC13INAV.PA"/>
    <s v="INC13"/>
    <s v="FTSE MTS Eurozone Government Broad IG 1-3Y"/>
    <x v="508"/>
    <n v="334"/>
    <s v="www.amundietf.de"/>
    <m/>
    <m/>
    <m/>
    <m/>
    <m/>
    <m/>
    <m/>
  </r>
  <r>
    <x v="3"/>
    <s v="FR0010754168"/>
    <s v="Amundi ETF Govt Bond EuroMTS Broad Investment Grade 3-5 UCITS ETF DR - EUR (C)"/>
    <x v="25"/>
    <e v="#N/A"/>
    <x v="29"/>
    <e v="#N/A"/>
    <m/>
    <m/>
    <s v="Bonds"/>
    <e v="#N/A"/>
    <x v="6"/>
    <s v="18MY"/>
    <s v="C33.DE"/>
    <s v="C33GR GY"/>
    <m/>
    <n v="1.4000000000000002E-3"/>
    <n v="5.8688636363636402"/>
    <n v="5.3961831818181825"/>
    <s v="10:30 - 11:00"/>
    <n v="0.02"/>
    <x v="0"/>
    <x v="2"/>
    <s v="Accumulating Full Replication"/>
    <x v="1"/>
    <x v="0"/>
    <s v="100000 EUR"/>
    <s v="ETF"/>
    <e v="#N/A"/>
    <s v="INC33INAV.PA"/>
    <s v="INC33"/>
    <s v="FTSE MTS Eurozone Government Broad IG 3-5Y"/>
    <x v="508"/>
    <n v="335"/>
    <s v="www.amundietf.de"/>
    <m/>
    <m/>
    <m/>
    <m/>
    <m/>
    <m/>
    <m/>
  </r>
  <r>
    <x v="3"/>
    <s v="FR0010754176"/>
    <s v="Amundi ETF Govt Bond EuroMTS Broad Investment Grade 5-7 UCITS ETF DR - EUR (C)"/>
    <x v="25"/>
    <e v="#N/A"/>
    <x v="29"/>
    <e v="#N/A"/>
    <m/>
    <m/>
    <s v="Bonds"/>
    <e v="#N/A"/>
    <x v="6"/>
    <s v="18MZ"/>
    <s v="C53.DE"/>
    <s v="C53GR GY"/>
    <m/>
    <n v="1.4000000000000002E-3"/>
    <n v="6.1103636363636404"/>
    <n v="5.434451227272727"/>
    <s v="10:30 - 11:00"/>
    <n v="0.02"/>
    <x v="0"/>
    <x v="2"/>
    <s v="Accumulating Full Replication"/>
    <x v="1"/>
    <x v="0"/>
    <s v="100000 EUR"/>
    <s v="ETF"/>
    <e v="#N/A"/>
    <s v="INC53INAV.PA"/>
    <s v="INC53"/>
    <s v="FTSE MTS Eurozone Government Broad IG 5-7Y"/>
    <x v="508"/>
    <n v="336"/>
    <s v="www.amundietf.de"/>
    <m/>
    <m/>
    <m/>
    <m/>
    <m/>
    <m/>
    <m/>
  </r>
  <r>
    <x v="3"/>
    <s v="FR0010754184"/>
    <s v="Amundi ETF Govt Bond EuroMTS Broad Investment Grade 7-10 UCITS ETF DR - EUR (C)"/>
    <x v="25"/>
    <e v="#N/A"/>
    <x v="29"/>
    <e v="#N/A"/>
    <m/>
    <m/>
    <s v="Bonds"/>
    <e v="#N/A"/>
    <x v="6"/>
    <s v="18M0"/>
    <s v="C73.DE"/>
    <s v="C73GR GY"/>
    <m/>
    <n v="1.4000000000000002E-3"/>
    <n v="7.1630000000000003"/>
    <n v="6.2817599999999993"/>
    <s v="10:30 - 11:00"/>
    <n v="0.02"/>
    <x v="0"/>
    <x v="2"/>
    <s v="Accumulating Full Replication"/>
    <x v="1"/>
    <x v="0"/>
    <s v="100000 EUR"/>
    <s v="ETF"/>
    <e v="#N/A"/>
    <s v="INC73INAV.PA"/>
    <s v="INC73"/>
    <s v="FTSE MTS Eurozone Government Broad IG 7-10Y"/>
    <x v="508"/>
    <n v="337"/>
    <s v="www.amundietf.de"/>
    <m/>
    <m/>
    <m/>
    <m/>
    <m/>
    <m/>
    <m/>
  </r>
  <r>
    <x v="3"/>
    <s v="LU1681046261"/>
    <s v="Amundi Govt Bond EuroMTS Broad Investment Grade UCITS ETF - EUR (C)"/>
    <x v="25"/>
    <e v="#N/A"/>
    <x v="29"/>
    <e v="#N/A"/>
    <m/>
    <m/>
    <s v="Bonds"/>
    <e v="#N/A"/>
    <x v="6"/>
    <s v="CB3G"/>
    <s v="CB3G.DE"/>
    <s v="CB3G GY"/>
    <m/>
    <n v="1.4000000000000002E-3"/>
    <n v="6.9587272727272698"/>
    <n v="6.5777127272727256"/>
    <s v="10:30 - 11:00"/>
    <n v="0.02"/>
    <x v="0"/>
    <x v="1"/>
    <s v="Accumulating Swap-based"/>
    <x v="1"/>
    <x v="0"/>
    <s v="435 shares"/>
    <s v="ETF"/>
    <e v="#N/A"/>
    <s v="INCB3INAV.PA"/>
    <s v="INCB3"/>
    <s v="FTSE MTS Eurozone Government Broad IG"/>
    <x v="508"/>
    <n v="338"/>
    <s v="www.amundietf.de"/>
    <m/>
    <m/>
    <m/>
    <m/>
    <m/>
    <m/>
    <m/>
  </r>
  <r>
    <x v="3"/>
    <s v="LU1681046691"/>
    <s v="Amundi Govt Bond Highest Rated EuroMTS Investment Grade UCITS ETF - EUR (C)"/>
    <x v="25"/>
    <e v="#N/A"/>
    <x v="29"/>
    <e v="#N/A"/>
    <m/>
    <m/>
    <s v="Bonds"/>
    <e v="#N/A"/>
    <x v="6"/>
    <s v="DE5A"/>
    <s v="DE5A.DE"/>
    <s v="DE5A GY"/>
    <m/>
    <n v="1.4000000000000002E-3"/>
    <n v="6.6010909090909102"/>
    <n v="6.0929911818181814"/>
    <s v="10:30 - 11:00"/>
    <n v="0.02"/>
    <x v="0"/>
    <x v="1"/>
    <s v="Accumulating Swap-based"/>
    <x v="1"/>
    <x v="0"/>
    <s v="100000 EUR"/>
    <s v="ETF"/>
    <e v="#N/A"/>
    <s v="IAM3AINAV.PA"/>
    <s v="IAM3A"/>
    <s v="FTSE MTS Highest-Rated Government"/>
    <x v="509"/>
    <n v="339"/>
    <s v="www.amundietf.de"/>
    <m/>
    <m/>
    <m/>
    <m/>
    <m/>
    <m/>
    <m/>
  </r>
  <r>
    <x v="3"/>
    <s v="LU1681046345"/>
    <s v="Amundi Govt Bond Lowest Rated EuroMTS Investment Grade 1-3 UCITS ETF - EUR (C)"/>
    <x v="25"/>
    <e v="#N/A"/>
    <x v="29"/>
    <e v="#N/A"/>
    <m/>
    <m/>
    <s v="Bonds"/>
    <e v="#N/A"/>
    <x v="6"/>
    <s v="X13G"/>
    <s v="X13G.DE"/>
    <s v="X13G GY"/>
    <m/>
    <n v="1.4000000000000002E-3"/>
    <n v="4.8378636363636396"/>
    <n v="4.4462730909090906"/>
    <s v="10:30 - 11:00"/>
    <n v="0.02"/>
    <x v="0"/>
    <x v="1"/>
    <s v="Accumulating Swap-based"/>
    <x v="1"/>
    <x v="0"/>
    <s v="870 shares"/>
    <s v="ETF"/>
    <e v="#N/A"/>
    <s v="IX13GINAV.PA"/>
    <s v="IX13G"/>
    <s v="FTSE MTS Lowest Rated Investment Grade 1-3"/>
    <x v="510"/>
    <n v="340"/>
    <s v="www.amundietf.de"/>
    <m/>
    <m/>
    <m/>
    <m/>
    <m/>
    <m/>
    <m/>
  </r>
  <r>
    <x v="3"/>
    <s v="LU1681046774"/>
    <s v="Amundi Govt Bond Lowest Rated EuroMTS Investment Grade UCITS ETF - EUR (C)"/>
    <x v="25"/>
    <e v="#N/A"/>
    <x v="29"/>
    <e v="#N/A"/>
    <m/>
    <m/>
    <s v="Bonds"/>
    <e v="#N/A"/>
    <x v="6"/>
    <s v="KX1G"/>
    <s v="KX1G.DE"/>
    <s v="KX1G GY"/>
    <m/>
    <n v="1.4000000000000002E-3"/>
    <n v="7.7410454545454499"/>
    <n v="7.1748018636363637"/>
    <s v="10:30 - 11:00"/>
    <n v="0.02"/>
    <x v="0"/>
    <x v="1"/>
    <s v="Accumulating Swap-based"/>
    <x v="1"/>
    <x v="0"/>
    <s v="435 shares"/>
    <s v="ETF"/>
    <e v="#N/A"/>
    <s v="INX1GINAV.PA"/>
    <s v="INX1G"/>
    <s v="FTSE MTS Lowest Rated Investment Grade Government"/>
    <x v="510"/>
    <n v="341"/>
    <s v="www.amundietf.de"/>
    <m/>
    <m/>
    <m/>
    <m/>
    <m/>
    <m/>
    <m/>
  </r>
  <r>
    <x v="3"/>
    <s v="LU1829219556"/>
    <s v="Lyxor EuroMTS Highest Rated Macro-Weighted Govt Bond 1-3Y (DR) UCITS ETF - Acc"/>
    <x v="25"/>
    <e v="#N/A"/>
    <x v="29"/>
    <e v="#N/A"/>
    <m/>
    <m/>
    <s v="Bonds"/>
    <e v="#N/A"/>
    <x v="1"/>
    <s v="LYS4"/>
    <s v="LYS4.DE"/>
    <s v="LYS4 GY"/>
    <m/>
    <n v="1.65E-3"/>
    <n v="8.0589545454545508"/>
    <n v="7.5788474545454534"/>
    <s v="16:30 - 17:00"/>
    <n v="1.4999999999999999E-2"/>
    <x v="0"/>
    <x v="2"/>
    <s v="Accumulating Full Replication"/>
    <x v="1"/>
    <x v="0"/>
    <s v="100000 EUR"/>
    <s v="ETF"/>
    <e v="#N/A"/>
    <s v="AAA13IV=SOLA"/>
    <s v="AAA13IV"/>
    <s v="FTSE MTS Mid Price Highest Rated Macro-Weighted 1-3"/>
    <x v="511"/>
    <n v="342"/>
    <s v="www.lyxoretf.de"/>
    <m/>
    <m/>
    <m/>
    <m/>
    <m/>
    <m/>
    <m/>
  </r>
  <r>
    <x v="3"/>
    <s v="LU1829219713"/>
    <s v="Lyxor EuroMTS Highest Rated Macro-Weighted Govt Bond 3-5Y (DR) UCITS ETF - Acc"/>
    <x v="25"/>
    <e v="#N/A"/>
    <x v="29"/>
    <e v="#N/A"/>
    <m/>
    <m/>
    <s v="Bonds"/>
    <e v="#N/A"/>
    <x v="1"/>
    <s v="LYS5"/>
    <s v="LYS5.DE"/>
    <s v="LYS5 GY"/>
    <m/>
    <n v="1.65E-3"/>
    <n v="5.8656363636363604"/>
    <n v="5.6253014999999991"/>
    <s v="15:30 - 16:00"/>
    <n v="1.4999999999999999E-2"/>
    <x v="0"/>
    <x v="2"/>
    <s v="Accumulating Full Replication"/>
    <x v="1"/>
    <x v="0"/>
    <s v="100000 EUR"/>
    <s v="ETF"/>
    <e v="#N/A"/>
    <s v="AAA35INAV=SOLA"/>
    <s v="AAA35IV"/>
    <s v="FTSE MTS Mid Price Highest Rated Macro-Weighted 3-5"/>
    <x v="511"/>
    <n v="343"/>
    <s v="www.lyxoretf.de"/>
    <m/>
    <m/>
    <m/>
    <m/>
    <m/>
    <m/>
    <m/>
  </r>
  <r>
    <x v="3"/>
    <s v="LU1829219986"/>
    <s v="Lyxor EuroMTS Highest Rated Macro-Weighted Govt Bond 5-7Y (DR) UCITS ETF - Acc"/>
    <x v="25"/>
    <e v="#N/A"/>
    <x v="29"/>
    <e v="#N/A"/>
    <m/>
    <m/>
    <s v="Bonds"/>
    <e v="#N/A"/>
    <x v="1"/>
    <s v="LYS6"/>
    <s v="LYS6.DE"/>
    <s v="LYS6 GY"/>
    <m/>
    <n v="1.65E-3"/>
    <n v="9.8818181818181792"/>
    <n v="9.586845363636364"/>
    <s v="11:30 - 12:00"/>
    <n v="1.4999999999999999E-2"/>
    <x v="0"/>
    <x v="2"/>
    <s v="Accumulating Full Replication"/>
    <x v="1"/>
    <x v="0"/>
    <s v="100000 EUR"/>
    <s v="ETF"/>
    <e v="#N/A"/>
    <s v="AAA57INAV=SOLA"/>
    <s v="AAA57IV"/>
    <s v="FTSE MTS Mid Price Highest Rated Macro-Weighted 5-7"/>
    <x v="511"/>
    <n v="344"/>
    <s v="www.lyxoretf.de"/>
    <m/>
    <m/>
    <m/>
    <m/>
    <m/>
    <m/>
    <m/>
  </r>
  <r>
    <x v="3"/>
    <s v="LU1287023342"/>
    <s v="Lyxor EuroMTS Highest Rated Macro-Weighted Govt Bond (DR) UCITS ETF - Acc"/>
    <x v="25"/>
    <e v="#N/A"/>
    <x v="29"/>
    <e v="#N/A"/>
    <m/>
    <m/>
    <s v="Bonds"/>
    <e v="#N/A"/>
    <x v="1"/>
    <s v="LYXA"/>
    <s v="LYXA.DE"/>
    <s v="LYXA GY"/>
    <m/>
    <n v="1.65E-3"/>
    <n v="6.5945"/>
    <n v="6.2105120454545464"/>
    <s v="15:30 - 16:00"/>
    <n v="0.01"/>
    <x v="0"/>
    <x v="2"/>
    <s v="Accumulating Full Replication"/>
    <x v="1"/>
    <x v="0"/>
    <s v="100000 EUR"/>
    <s v="ETF"/>
    <e v="#N/A"/>
    <s v="INMAAINAV.PA"/>
    <s v="MAAIV"/>
    <s v="FTSE MTS Mid Price Highest Rated Macro-Weighted All-Maturity"/>
    <x v="511"/>
    <n v="345"/>
    <s v="www.lyxoretf.de"/>
    <m/>
    <m/>
    <m/>
    <m/>
    <m/>
    <m/>
    <m/>
  </r>
  <r>
    <x v="3"/>
    <s v="FR0010823385"/>
    <s v="Amundi ETF Short Govt Bond EuroMTS Broad Investment Grade 10-15 Daily UCITS ETF - EUR (C)"/>
    <x v="25"/>
    <e v="#N/A"/>
    <x v="29"/>
    <e v="#N/A"/>
    <m/>
    <m/>
    <s v="Bonds"/>
    <e v="#N/A"/>
    <x v="6"/>
    <s v="540Q"/>
    <s v="S10.DE"/>
    <s v="S10GR GY"/>
    <m/>
    <n v="1.4000000000000002E-3"/>
    <n v="13.5684545454545"/>
    <n v="11.739221272727274"/>
    <s v="10:30 - 11:00"/>
    <n v="0.02"/>
    <x v="0"/>
    <x v="1"/>
    <s v="Accumulating Swap-based"/>
    <x v="1"/>
    <x v="0"/>
    <s v="100000 EUR"/>
    <s v="ETF"/>
    <e v="#N/A"/>
    <s v="INS10INAV.PA"/>
    <s v="INS10"/>
    <s v="FTSE MTS Short Eurozone Government Broad IG 10-15Y"/>
    <x v="512"/>
    <n v="346"/>
    <s v="www.amundietf.de"/>
    <m/>
    <m/>
    <m/>
    <m/>
    <m/>
    <m/>
    <m/>
  </r>
  <r>
    <x v="3"/>
    <s v="IE00BM97MR69"/>
    <s v="Xtrackers US Treasuries Ultrashort Bond UCITS ETF 1C"/>
    <x v="25"/>
    <e v="#N/A"/>
    <x v="29"/>
    <e v="#N/A"/>
    <m/>
    <m/>
    <s v="Bonds"/>
    <e v="#N/A"/>
    <x v="3"/>
    <s v="XT01"/>
    <s v="XT01.DE"/>
    <s v="XT01 GY"/>
    <m/>
    <n v="6.9999999999999999E-4"/>
    <n v="8.7078181818181797"/>
    <n v="7.8697625909090894"/>
    <s v="12:00 - 12:30"/>
    <n v="1.4999999999999999E-2"/>
    <x v="0"/>
    <x v="0"/>
    <s v="Accumulating Optimised"/>
    <x v="0"/>
    <x v="0"/>
    <s v="50000 EUR"/>
    <s v="ETF"/>
    <e v="#N/A"/>
    <s v="XT01EURINAV=SOLA"/>
    <s v="XT01EUIV"/>
    <s v="FTSE US Treasury Short Duration"/>
    <x v="513"/>
    <n v="353"/>
    <s v="www.etf.dws.com"/>
    <m/>
    <m/>
    <m/>
    <m/>
    <m/>
    <m/>
    <m/>
  </r>
  <r>
    <x v="3"/>
    <s v="IE00BMCZLH06"/>
    <s v="iShares USD Development Bank Bonds UCITS ETF EUR Hedged (Acc)"/>
    <x v="25"/>
    <e v="#N/A"/>
    <x v="29"/>
    <e v="#N/A"/>
    <m/>
    <m/>
    <s v="Bonds"/>
    <e v="#N/A"/>
    <x v="2"/>
    <s v="UEEG"/>
    <s v="UEEG.DE"/>
    <s v="UEEG GY"/>
    <m/>
    <n v="1.8E-3"/>
    <n v="39.536545454545497"/>
    <n v="33.025522136363641"/>
    <s v="17:00 - 17:30"/>
    <n v="0.03"/>
    <x v="0"/>
    <x v="0"/>
    <s v="Accumulating Optimised"/>
    <x v="1"/>
    <x v="0"/>
    <s v="50000 EUR"/>
    <s v="ETF"/>
    <e v="#N/A"/>
    <m/>
    <m/>
    <s v="FTSE World Broad Investment-Grade USD Multilateral Development Bank Bond Capped"/>
    <x v="514"/>
    <n v="356"/>
    <s v="www.ishares.com"/>
    <m/>
    <m/>
    <m/>
    <m/>
    <m/>
    <m/>
    <m/>
  </r>
  <r>
    <x v="3"/>
    <s v="LU0378818131"/>
    <s v="Xtrackers II Global Government Bond UCITS ETF 1C EUR Hedged"/>
    <x v="25"/>
    <e v="#N/A"/>
    <x v="29"/>
    <e v="#N/A"/>
    <m/>
    <m/>
    <s v="Bonds"/>
    <e v="#N/A"/>
    <x v="3"/>
    <s v="DBZB"/>
    <s v="DBZB.DE"/>
    <s v="DBZB GY"/>
    <m/>
    <n v="2.5000000000000001E-3"/>
    <n v="12.829499999999999"/>
    <n v="11.714787136363638"/>
    <s v="12:00 - 12:30"/>
    <n v="0.05"/>
    <x v="0"/>
    <x v="0"/>
    <s v="Accumulating Optimised"/>
    <x v="1"/>
    <x v="0"/>
    <s v="50000 EUR"/>
    <s v="ETF"/>
    <e v="#N/A"/>
    <s v="XGSHEURINAV=SOLA"/>
    <s v="XGSHEIV"/>
    <s v="FTSE World Government Bond Developed Markets"/>
    <x v="515"/>
    <n v="357"/>
    <s v="www.etf.dws.com"/>
    <m/>
    <m/>
    <m/>
    <m/>
    <m/>
    <m/>
    <m/>
  </r>
  <r>
    <x v="3"/>
    <s v="LU0690964092"/>
    <s v="Xtrackers II Global Government Bond UCITS ETF 1D EUR Hedged"/>
    <x v="25"/>
    <e v="#N/A"/>
    <x v="29"/>
    <e v="#N/A"/>
    <m/>
    <m/>
    <s v="Bonds"/>
    <e v="#N/A"/>
    <x v="3"/>
    <s v="XGVD"/>
    <s v="XGVD.DE"/>
    <s v="XGVD GY"/>
    <m/>
    <n v="2.5000000000000001E-3"/>
    <n v="14.0294090909091"/>
    <n v="13.075129409090907"/>
    <s v="10:00 - 10:30"/>
    <n v="0.05"/>
    <x v="1"/>
    <x v="0"/>
    <s v="Distributing Optimised"/>
    <x v="1"/>
    <x v="0"/>
    <s v="250 shares"/>
    <s v="ETF"/>
    <e v="#N/A"/>
    <s v="XGVDEURINAV=SOLA"/>
    <s v="XGVDEIV"/>
    <s v="FTSE World Government Bond Developed Markets"/>
    <x v="515"/>
    <n v="357"/>
    <s v="www.etf.dws.com"/>
    <m/>
    <m/>
    <m/>
    <m/>
    <m/>
    <m/>
    <m/>
  </r>
  <r>
    <x v="3"/>
    <s v="LU0908508731"/>
    <s v="Xtrackers II Global Government Bond UCITS ETF 5C"/>
    <x v="25"/>
    <e v="#N/A"/>
    <x v="29"/>
    <e v="#N/A"/>
    <m/>
    <m/>
    <s v="Bonds"/>
    <e v="#N/A"/>
    <x v="3"/>
    <s v="XG7S"/>
    <s v="XG7S.DE"/>
    <s v="XG7S GY"/>
    <m/>
    <n v="2E-3"/>
    <n v="19.7194545454545"/>
    <n v="17.543315318181818"/>
    <s v="12:00 - 12:30"/>
    <n v="0.05"/>
    <x v="0"/>
    <x v="0"/>
    <s v="Accumulating Optimised"/>
    <x v="1"/>
    <x v="0"/>
    <s v="50000 EUR"/>
    <s v="ETF"/>
    <d v="2013-10-31T00:00:00"/>
    <s v="XG7SEURINAV=SOLA"/>
    <s v="XG7SGIV"/>
    <s v="FTSE World Government Bond Developed Markets"/>
    <x v="515"/>
    <n v="357"/>
    <s v="www.etf.dws.com"/>
    <m/>
    <m/>
    <m/>
    <m/>
    <m/>
    <m/>
    <m/>
  </r>
  <r>
    <x v="3"/>
    <s v="NL0009690239"/>
    <s v="VanEck Vectors Global Real Estate UCITS ETF"/>
    <x v="23"/>
    <e v="#N/A"/>
    <x v="0"/>
    <e v="#N/A"/>
    <m/>
    <m/>
    <s v="Real Estate"/>
    <e v="#N/A"/>
    <x v="10"/>
    <s v="TRET"/>
    <s v="TRET.DE"/>
    <s v="TRET GY"/>
    <m/>
    <n v="2.5000000000000001E-3"/>
    <n v="26.794181818181801"/>
    <n v="21.722048818181822"/>
    <s v="11:30 - 12:00"/>
    <n v="0.03"/>
    <x v="1"/>
    <x v="2"/>
    <s v="Distributing Full Replication"/>
    <x v="1"/>
    <x v="0"/>
    <s v="50000 EUR"/>
    <s v="ETF"/>
    <e v="#N/A"/>
    <s v="ITRETINAV.PA"/>
    <s v="ITRET"/>
    <s v="Global Property Research"/>
    <x v="516"/>
    <n v="359"/>
    <s v="www.vaneck.com"/>
    <m/>
    <m/>
    <m/>
    <m/>
    <m/>
    <m/>
    <m/>
  </r>
  <r>
    <x v="3"/>
    <s v="DE000PB6H1T5"/>
    <s v="BNPP Heating Oil ETC"/>
    <x v="25"/>
    <e v="#N/A"/>
    <x v="0"/>
    <e v="#N/A"/>
    <m/>
    <m/>
    <s v="Commodity"/>
    <e v="#N/A"/>
    <x v="28"/>
    <s v="B4N3"/>
    <s v="B4N3.DE"/>
    <s v="B4N3 GY"/>
    <n v="8.9999999999999993E-3"/>
    <m/>
    <n v="50.002545454545498"/>
    <e v="#N/A"/>
    <e v="#N/A"/>
    <n v="0.02"/>
    <x v="3"/>
    <x v="3"/>
    <s v=" "/>
    <x v="0"/>
    <x v="0"/>
    <s v="50000 EUR"/>
    <s v="ETC"/>
    <e v="#N/A"/>
    <m/>
    <m/>
    <s v="Heating Oil (NYMEX)"/>
    <x v="517"/>
    <n v="367"/>
    <s v="www.etp.bnpparibas.com"/>
    <m/>
    <m/>
    <m/>
    <m/>
    <m/>
    <m/>
    <m/>
  </r>
  <r>
    <x v="3"/>
    <s v="DE000PB6GAS5"/>
    <s v="BNPP Natural Gas ETC"/>
    <x v="25"/>
    <e v="#N/A"/>
    <x v="0"/>
    <e v="#N/A"/>
    <m/>
    <m/>
    <s v="Commodity"/>
    <e v="#N/A"/>
    <x v="28"/>
    <s v="BNQ9"/>
    <s v="BNQ9.DE"/>
    <s v="BNQ9 GY"/>
    <n v="8.9999999999999993E-3"/>
    <m/>
    <n v="49.9403636363636"/>
    <e v="#N/A"/>
    <e v="#N/A"/>
    <n v="0.02"/>
    <x v="3"/>
    <x v="3"/>
    <s v=" "/>
    <x v="0"/>
    <x v="0"/>
    <s v="50000 EUR"/>
    <s v="ETC"/>
    <e v="#N/A"/>
    <m/>
    <m/>
    <s v="Henry Hub Natural Gas Futures"/>
    <x v="518"/>
    <n v="368"/>
    <s v="www.etp.bnpparibas.com"/>
    <m/>
    <m/>
    <m/>
    <m/>
    <m/>
    <m/>
    <m/>
  </r>
  <r>
    <x v="3"/>
    <s v="LU2009147591"/>
    <s v="Xtrackers II Eurozone Government Bond UCITS ETF 2C - USD hedged"/>
    <x v="25"/>
    <e v="#N/A"/>
    <x v="29"/>
    <e v="#N/A"/>
    <m/>
    <m/>
    <s v="Bonds"/>
    <e v="#N/A"/>
    <x v="3"/>
    <s v="XGLU"/>
    <s v="XGLU.DE"/>
    <s v="XGLU GY"/>
    <m/>
    <n v="2E-3"/>
    <n v="11.0628181818182"/>
    <n v="7.6580036363636346"/>
    <s v="12:00 - 12:30"/>
    <n v="0.03"/>
    <x v="0"/>
    <x v="0"/>
    <s v="Accumulating Optimised"/>
    <x v="1"/>
    <x v="0"/>
    <s v="50000 EUR"/>
    <s v="ETF"/>
    <e v="#N/A"/>
    <s v="XGLUEURINAV=SOLA"/>
    <s v="XGLUIV"/>
    <s v="iBoxx € Sovereigns Eurozone®"/>
    <x v="519"/>
    <n v="369"/>
    <s v="www.etf.dws.com"/>
    <m/>
    <m/>
    <m/>
    <m/>
    <m/>
    <m/>
    <m/>
  </r>
  <r>
    <x v="3"/>
    <s v="IE00BJP26D89"/>
    <s v="iShares EUR Ultrashort Bond ESG UCITS ETF EUR (Dist)"/>
    <x v="25"/>
    <e v="#N/A"/>
    <x v="29"/>
    <e v="#N/A"/>
    <m/>
    <m/>
    <s v="Bonds"/>
    <e v="#N/A"/>
    <x v="2"/>
    <s v="EUED"/>
    <s v="EUED.DE"/>
    <s v="EUED GY"/>
    <m/>
    <n v="8.9999999999999998E-4"/>
    <n v="15.9910909090909"/>
    <n v="14.054561318181818"/>
    <s v="17:00 - 17:30"/>
    <n v="0.03"/>
    <x v="1"/>
    <x v="0"/>
    <s v="Distributing Optimised"/>
    <x v="0"/>
    <x v="0"/>
    <s v="50000 EUR"/>
    <s v="ETF"/>
    <e v="#N/A"/>
    <s v="3Q1VINAV.DE"/>
    <s v="INAVEUED1"/>
    <s v="iBoxx MSCI ESG EUR Liquid Investment Grade Ultrashort"/>
    <x v="520"/>
    <n v="370"/>
    <s v="www.ishares.com"/>
    <m/>
    <m/>
    <m/>
    <m/>
    <m/>
    <m/>
    <m/>
  </r>
  <r>
    <x v="3"/>
    <s v="IE00BJK3WF00"/>
    <s v="JPM BetaBuilders US Treasury Bond 0-1yr UCITS ETF - USD (acc)"/>
    <x v="25"/>
    <e v="#N/A"/>
    <x v="29"/>
    <e v="#N/A"/>
    <m/>
    <m/>
    <s v="Bonds"/>
    <e v="#N/A"/>
    <x v="21"/>
    <s v="BBLL"/>
    <s v="BBLL.DE"/>
    <s v="BBLL GY"/>
    <m/>
    <n v="1E-3"/>
    <n v="40.518636363636404"/>
    <n v="30.175683909090914"/>
    <s v="12:00 - 12:30"/>
    <n v="0.05"/>
    <x v="0"/>
    <x v="0"/>
    <s v="Accumulating Optimised"/>
    <x v="0"/>
    <x v="0"/>
    <s v="50000 EUR"/>
    <s v="ETF"/>
    <e v="#N/A"/>
    <s v=""/>
    <s v="BBILEUIV"/>
    <s v="ICE 0-1 Year US Treasury Securities"/>
    <x v="521"/>
    <n v="371"/>
    <s v="www.jpmorganassetmanagement.ie"/>
    <m/>
    <m/>
    <m/>
    <m/>
    <m/>
    <m/>
    <m/>
  </r>
  <r>
    <x v="3"/>
    <s v="DE000PS701L2"/>
    <s v="BNPP Brent Crude Oil ETC"/>
    <x v="25"/>
    <e v="#N/A"/>
    <x v="0"/>
    <e v="#N/A"/>
    <m/>
    <m/>
    <s v="Commodity"/>
    <e v="#N/A"/>
    <x v="28"/>
    <s v="BNQA"/>
    <s v="BNQA.DE"/>
    <s v="BNQA GY"/>
    <n v="8.9999999999999993E-3"/>
    <m/>
    <n v="47.573454545454503"/>
    <e v="#N/A"/>
    <e v="#N/A"/>
    <n v="0.01"/>
    <x v="3"/>
    <x v="3"/>
    <s v=" "/>
    <x v="0"/>
    <x v="0"/>
    <s v="50000 EUR"/>
    <s v="ETC"/>
    <e v="#N/A"/>
    <m/>
    <m/>
    <s v="ICE 1mth Brent Oil Futures"/>
    <x v="522"/>
    <n v="372"/>
    <s v="www.etp.bnpparibas.com"/>
    <m/>
    <m/>
    <m/>
    <m/>
    <m/>
    <m/>
    <m/>
  </r>
  <r>
    <x v="3"/>
    <s v="LU2069380306"/>
    <s v="Ossiam Euro Government Bonds 3-5Y Carbon Reduction - UCITS ETF 1C (EUR)"/>
    <x v="25"/>
    <e v="#N/A"/>
    <x v="29"/>
    <e v="#N/A"/>
    <m/>
    <m/>
    <s v="Bonds"/>
    <e v="#N/A"/>
    <x v="18"/>
    <s v="OG35"/>
    <s v="OG35.DE"/>
    <s v="OG35 GY"/>
    <m/>
    <n v="1.6999999999999999E-3"/>
    <n v="45.292772727272698"/>
    <n v="44.608021363636361"/>
    <s v="11:30 - 12:00"/>
    <n v="0.01"/>
    <x v="0"/>
    <x v="2"/>
    <s v="Accumulating Full Replication"/>
    <x v="1"/>
    <x v="0"/>
    <s v="100000 EUR"/>
    <s v="ETF"/>
    <e v="#N/A"/>
    <s v="OG35EURINAV=SOLA "/>
    <s v="OG35EUIV"/>
    <s v="ICE 3-5 Year Euro Government Carbon Reduction"/>
    <x v="523"/>
    <n v="373"/>
    <s v="www.ossiam.com"/>
    <m/>
    <m/>
    <m/>
    <m/>
    <m/>
    <m/>
    <m/>
  </r>
  <r>
    <x v="3"/>
    <s v="IE00BP46NG52"/>
    <s v="SPDR ICE BofA 0-5 Year EM USD Government Bond UCITS ETF"/>
    <x v="25"/>
    <e v="#N/A"/>
    <x v="29"/>
    <e v="#N/A"/>
    <m/>
    <m/>
    <s v="Bonds"/>
    <e v="#N/A"/>
    <x v="12"/>
    <s v="ZPR5"/>
    <s v="ZPR5.DE"/>
    <s v="ZPR5 GY"/>
    <m/>
    <n v="4.1999999999999997E-3"/>
    <n v="49.3288636363636"/>
    <n v="43.144806318181807"/>
    <s v="17:00 - 17:30"/>
    <n v="1.4999999999999999E-2"/>
    <x v="1"/>
    <x v="0"/>
    <s v="Distributing Optimised"/>
    <x v="0"/>
    <x v="0"/>
    <s v="50000 EUR"/>
    <s v="ETF"/>
    <d v="2014-11-17T00:00:00"/>
    <s v=""/>
    <s v="INZPR5E"/>
    <s v="ICE BofA 0-5 Year EM USD Government Bond ex-144a"/>
    <x v="524"/>
    <n v="374"/>
    <s v="www.spdrseurope.com"/>
    <m/>
    <m/>
    <m/>
    <m/>
    <m/>
    <m/>
    <m/>
  </r>
  <r>
    <x v="3"/>
    <s v="IE00BDT8V027"/>
    <s v="Invesco Preferred Shares UCITS ETF EUR Hgd Dist"/>
    <x v="2"/>
    <e v="#N/A"/>
    <x v="0"/>
    <e v="#N/A"/>
    <m/>
    <m/>
    <s v="Alternatives"/>
    <e v="#N/A"/>
    <x v="11"/>
    <s v="PDSE"/>
    <s v="PDSE.DE"/>
    <s v="PDSE GY"/>
    <m/>
    <n v="5.4999999999999997E-3"/>
    <n v="25.707090909090901"/>
    <n v="25.369198909090912"/>
    <s v="16:30 - 17:00"/>
    <n v="0.02"/>
    <x v="1"/>
    <x v="0"/>
    <s v="Distributing Optimised"/>
    <x v="1"/>
    <x v="0"/>
    <s v="100000 EUR"/>
    <s v="ETF"/>
    <e v="#N/A"/>
    <s v="740XINAV.DE"/>
    <s v="PDSEIN"/>
    <s v="ICE BofA Diversified Core Plus Fixed Rate Preferred Securities"/>
    <x v="525"/>
    <n v="375"/>
    <s v="etf.invesco.com"/>
    <m/>
    <m/>
    <m/>
    <m/>
    <m/>
    <m/>
    <m/>
  </r>
  <r>
    <x v="3"/>
    <s v="IE00BJL36X53"/>
    <s v="SPDR ICE BofAML 0-5 Year EM USD Government Bond EUR Hdg UCITS ETF (Acc)"/>
    <x v="25"/>
    <e v="#N/A"/>
    <x v="29"/>
    <e v="#N/A"/>
    <m/>
    <m/>
    <s v="Bonds"/>
    <e v="#N/A"/>
    <x v="12"/>
    <s v="ZPR6"/>
    <s v="ZPR6.DE"/>
    <s v="ZPR6 GY"/>
    <m/>
    <n v="4.7000000000000002E-3"/>
    <n v="35.307090909090903"/>
    <n v="33.840543409090913"/>
    <s v="13:00 - 13:30"/>
    <n v="1.4999999999999999E-2"/>
    <x v="0"/>
    <x v="0"/>
    <s v="Accumulating Optimised"/>
    <x v="1"/>
    <x v="0"/>
    <s v="100000 EUR"/>
    <s v="ETF"/>
    <e v="#N/A"/>
    <s v=""/>
    <s v="INZPR6"/>
    <s v="ICE BofAML 0-5 Year EM USD Government Bond ex-144a EUR Dynamic Hedged"/>
    <x v="526"/>
    <n v="376"/>
    <s v="www.spdrseurope.com"/>
    <m/>
    <m/>
    <m/>
    <m/>
    <m/>
    <m/>
    <m/>
  </r>
  <r>
    <x v="3"/>
    <s v="IE00BF541080"/>
    <s v="VanEck Vectors Emerging Markets High Yield Bond UCITS ETF"/>
    <x v="25"/>
    <e v="#N/A"/>
    <x v="29"/>
    <e v="#N/A"/>
    <m/>
    <m/>
    <s v="Bonds"/>
    <e v="#N/A"/>
    <x v="10"/>
    <s v="HY3M"/>
    <s v="HY3M.DE"/>
    <s v="HY3M GY"/>
    <m/>
    <n v="4.0000000000000001E-3"/>
    <n v="59.541318181818198"/>
    <n v="57.966788545454548"/>
    <s v="12:30 - 13:00"/>
    <n v="0.03"/>
    <x v="0"/>
    <x v="0"/>
    <s v="Accumulating Optimised"/>
    <x v="0"/>
    <x v="0"/>
    <s v="50000 EUR"/>
    <s v="ETF"/>
    <d v="2018-03-23T00:00:00"/>
    <s v="HYEMEURINAV=SOLA"/>
    <s v="HYEMEUIV"/>
    <s v="ICE BofAML Diversified High Yield US Emerging Markets Corporate Plus"/>
    <x v="527"/>
    <n v="377"/>
    <s v="www.vaneck.com"/>
    <m/>
    <m/>
    <m/>
    <m/>
    <m/>
    <m/>
    <m/>
  </r>
  <r>
    <x v="3"/>
    <s v="IE00BF540Z61"/>
    <s v="VanEck Vectors Global Fallen Angel High Yield Bond UCITS ETF"/>
    <x v="25"/>
    <e v="#N/A"/>
    <x v="29"/>
    <e v="#N/A"/>
    <m/>
    <m/>
    <s v="Bonds"/>
    <e v="#N/A"/>
    <x v="10"/>
    <s v="GFEA"/>
    <s v="GFEA.DE"/>
    <s v="GFEA GY"/>
    <m/>
    <n v="4.0000000000000001E-3"/>
    <n v="96.358772727272694"/>
    <n v="93.711630272727277"/>
    <s v="13:00 - 13:30"/>
    <n v="0.03"/>
    <x v="0"/>
    <x v="0"/>
    <s v="Accumulating Optimised"/>
    <x v="0"/>
    <x v="0"/>
    <s v="50000 EUR"/>
    <s v="ETF"/>
    <d v="2018-03-23T00:00:00"/>
    <s v="GFAEURINAV=SOLA"/>
    <s v="GFAEUIV"/>
    <s v="ICE Global Fallen Angel High Yield 10% Constrained"/>
    <x v="528"/>
    <n v="378"/>
    <s v="www.vaneck.com"/>
    <m/>
    <m/>
    <m/>
    <m/>
    <m/>
    <m/>
    <m/>
  </r>
  <r>
    <x v="3"/>
    <s v="DE000PB6D1Z6"/>
    <s v="BNPP Gasoil (Diesel) ETC"/>
    <x v="25"/>
    <e v="#N/A"/>
    <x v="0"/>
    <e v="#N/A"/>
    <m/>
    <m/>
    <s v="Commodity"/>
    <e v="#N/A"/>
    <x v="28"/>
    <s v="B4N1"/>
    <s v="B4N1.DE"/>
    <s v="B4N1 GY"/>
    <n v="8.9999999999999993E-3"/>
    <m/>
    <n v="49.994"/>
    <e v="#N/A"/>
    <e v="#N/A"/>
    <n v="0.02"/>
    <x v="3"/>
    <x v="3"/>
    <s v=" "/>
    <x v="0"/>
    <x v="0"/>
    <s v="50000 EUR"/>
    <s v="ETC"/>
    <e v="#N/A"/>
    <m/>
    <m/>
    <s v="ICE Low Sulphur Gas Oil Futures"/>
    <x v="529"/>
    <n v="379"/>
    <s v="www.etp.bnpparibas.com"/>
    <m/>
    <m/>
    <m/>
    <m/>
    <m/>
    <m/>
    <m/>
  </r>
  <r>
    <x v="3"/>
    <s v="IE00B14X4S71"/>
    <s v="iShares USD Treasury Bond 1-3yr UCITS ETF USD (Dist)"/>
    <x v="25"/>
    <n v="99.71999999999997"/>
    <x v="29"/>
    <n v="99.96999999999997"/>
    <m/>
    <m/>
    <s v="Bonds"/>
    <n v="16.399999999999999"/>
    <x v="2"/>
    <s v="IUSU"/>
    <s v="IUSU.DE"/>
    <s v="IUSU GY"/>
    <m/>
    <n v="6.9999999999999999E-4"/>
    <n v="3.06513636363636"/>
    <n v="3.0180593636363628"/>
    <s v="09:30 - 10:00"/>
    <n v="0.01"/>
    <x v="1"/>
    <x v="0"/>
    <s v="Distributing Optimised"/>
    <x v="0"/>
    <x v="0"/>
    <s v="100000 EUR"/>
    <s v="ETF"/>
    <d v="2006-06-05T00:00:00"/>
    <s v="IBTSINAV.DE"/>
    <s v="INAVUSTE"/>
    <s v="ICE U.S. Treasury 1-3 Year Bond"/>
    <x v="530"/>
    <n v="380"/>
    <s v="www.ishares.com"/>
    <m/>
    <s v="https://www.ishares.com/de/privatanleger/de/produkte/251715/ishares-treasury-bond-13yr-ucits-etf/1478358465952.ajax?fileType=csv&amp;fileName=IUSU_holdings&amp;dataType=fund"/>
    <m/>
    <m/>
    <m/>
    <m/>
    <m/>
  </r>
  <r>
    <x v="3"/>
    <s v="IE00BSKRJZ44"/>
    <s v="iShares USD Treasury Bond 20+yr UCITS ETF USD (Dist)"/>
    <x v="25"/>
    <n v="99.4"/>
    <x v="29"/>
    <n v="99.990000000000009"/>
    <m/>
    <m/>
    <s v="Bonds"/>
    <n v="19.68"/>
    <x v="2"/>
    <s v="IS04"/>
    <s v="IS04.DE"/>
    <s v="IS04 GY"/>
    <m/>
    <n v="6.9999999999999999E-4"/>
    <n v="8.9570909090909101"/>
    <n v="8.5080665"/>
    <s v="09:30 - 10:00"/>
    <n v="1.4999999999999999E-2"/>
    <x v="1"/>
    <x v="0"/>
    <s v="Distributing Optimised"/>
    <x v="0"/>
    <x v="0"/>
    <s v="250000 EUR"/>
    <s v="ETF"/>
    <d v="2015-01-21T00:00:00"/>
    <s v="0J89INAV.DE"/>
    <s v="INAVDTLE"/>
    <s v="ICE U.S. Treasury 20+ Year Bond"/>
    <x v="530"/>
    <n v="381"/>
    <s v="www.ishares.com"/>
    <m/>
    <s v="https://www.ishares.com/de/privatanleger/de/produkte/272124/ishares-usd-treasury-bond-20-yr-ucits-etf/1478358465952.ajax?fileType=csv&amp;fileName=IS04_holdings&amp;dataType=fund"/>
    <m/>
    <m/>
    <m/>
    <m/>
    <m/>
  </r>
  <r>
    <x v="3"/>
    <s v="IE00BGPP6473"/>
    <s v="iShares USD Treasury Bond 3-7yr UCITS ETF EUR Hedged (Dist)"/>
    <x v="25"/>
    <n v="99.749999999999986"/>
    <x v="29"/>
    <n v="100.01000000000003"/>
    <m/>
    <m/>
    <s v="Bonds"/>
    <n v="10.17"/>
    <x v="2"/>
    <s v="CBUE"/>
    <s v="CBUE.DE"/>
    <s v="CBUE GY"/>
    <m/>
    <n v="1E-3"/>
    <n v="9.0517727272727306"/>
    <n v="8.6807604999999981"/>
    <s v="12:30 - 13:00"/>
    <n v="0.03"/>
    <x v="1"/>
    <x v="0"/>
    <s v="Distributing Optimised"/>
    <x v="1"/>
    <x v="0"/>
    <s v="50000 EUR"/>
    <s v="ETF"/>
    <e v="#N/A"/>
    <s v="0XUGINAV.DE"/>
    <s v="INAVCBUE"/>
    <s v="ICE U.S. Treasury 3-7 Year Bond"/>
    <x v="530"/>
    <n v="382"/>
    <s v="www.ishares.com"/>
    <m/>
    <s v="https://www.ishares.com/de/privatanleger/de/produkte/307493/ishares-treasury-bond-3-7yr-ucits-etf/1478358465952.ajax?fileType=csv&amp;fileName=CBUE_holdings&amp;dataType=fund"/>
    <m/>
    <m/>
    <m/>
    <m/>
    <m/>
  </r>
  <r>
    <x v="3"/>
    <s v="IE00B3VWN393"/>
    <s v="iShares USD Treasury Bond 3-7yr UCITS ETF USD (Acc)"/>
    <x v="25"/>
    <n v="99.750000000000028"/>
    <x v="29"/>
    <n v="100.01000000000003"/>
    <m/>
    <m/>
    <s v="Bonds"/>
    <n v="10.17"/>
    <x v="2"/>
    <s v="SXRL"/>
    <s v="SXRL.DE"/>
    <s v="SXRL GY"/>
    <m/>
    <n v="6.9999999999999999E-4"/>
    <n v="7.7315909090909098"/>
    <n v="7.1946468636363639"/>
    <s v="16:30 - 17:00"/>
    <n v="0.01"/>
    <x v="0"/>
    <x v="0"/>
    <s v="Accumulating Optimised"/>
    <x v="0"/>
    <x v="1"/>
    <s v="150000 USD"/>
    <s v="ETF"/>
    <d v="2010-09-15T00:00:00"/>
    <s v=".IXM013.DE"/>
    <s v="IXM0131"/>
    <s v="ICE U.S. Treasury 3-7 Year Bond"/>
    <x v="530"/>
    <n v="382"/>
    <s v="www.ishares.com"/>
    <m/>
    <s v="https://www.ishares.com/de/privatanleger/de/produkte/253744/ishares-usd-government-bond-37-ucits-etf-acc-fund/1478358465952.ajax?fileType=csv&amp;fileName=SXRL_holdings&amp;dataType=fund"/>
    <m/>
    <m/>
    <m/>
    <m/>
    <m/>
  </r>
  <r>
    <x v="3"/>
    <s v="IE00BFXYHY63"/>
    <s v="iShares USD Treasury Bond 3-7yr UCITS ETF USD (Dist)"/>
    <x v="25"/>
    <n v="99.749999999999986"/>
    <x v="29"/>
    <n v="100.01000000000003"/>
    <m/>
    <m/>
    <s v="Bonds"/>
    <n v="10.17"/>
    <x v="2"/>
    <s v="OM3M"/>
    <s v="OM3M.DE"/>
    <s v="EFRN GY"/>
    <m/>
    <n v="6.9999999999999999E-4"/>
    <n v="5.1665000000000001"/>
    <n v="4.7687581363636369"/>
    <s v="10:00 - 10:30"/>
    <n v="1.4999999999999999E-2"/>
    <x v="1"/>
    <x v="0"/>
    <s v="Distributing Optimised"/>
    <x v="0"/>
    <x v="0"/>
    <s v="50000 EUR"/>
    <s v="ETF"/>
    <e v="#N/A"/>
    <s v="0X2AINAV.DE"/>
    <s v="INAVOM3E"/>
    <s v="ICE U.S. Treasury 3-7 Year Bond"/>
    <x v="530"/>
    <n v="382"/>
    <s v="www.ishares.com"/>
    <m/>
    <s v="https://www.ishares.com/de/privatanleger/de/produkte/297900/ishares-treasury-bond-3-7yr-ucits-etf/1478358465952.ajax?fileType=csv&amp;fileName=OM3M_holdings&amp;dataType=fund"/>
    <m/>
    <m/>
    <m/>
    <m/>
    <m/>
  </r>
  <r>
    <x v="3"/>
    <s v="IE00BGPP6697"/>
    <s v="iShares USD Treasury Bond 7-10yr UCITS ETF EUR Hedged (Dist)"/>
    <x v="25"/>
    <n v="99.39"/>
    <x v="29"/>
    <n v="100.32000000000002"/>
    <m/>
    <m/>
    <s v="Bonds"/>
    <n v="44.38"/>
    <x v="2"/>
    <s v="IBB1"/>
    <s v="IBB1.DE"/>
    <s v="IBB1 GY"/>
    <m/>
    <n v="1E-3"/>
    <n v="4.1025454545454503"/>
    <n v="3.9217325000000005"/>
    <s v="09:30 - 10:00"/>
    <n v="0.03"/>
    <x v="1"/>
    <x v="0"/>
    <s v="Distributing Optimised"/>
    <x v="1"/>
    <x v="0"/>
    <s v="50000 EUR"/>
    <s v="ETF"/>
    <e v="#N/A"/>
    <s v="0XUBINAV.DE"/>
    <s v="INAVIBBE"/>
    <s v="ICE U.S. Treasury 7-10 Year Bond"/>
    <x v="530"/>
    <n v="383"/>
    <s v="www.ishares.com"/>
    <m/>
    <s v="https://www.ishares.com/de/privatanleger/de/produkte/307495/ishares-treasury-bond-7-10yr-ucits-etf/1478358465952.ajax?fileType=csv&amp;fileName=IBB1_holdings&amp;dataType=fund"/>
    <m/>
    <m/>
    <m/>
    <m/>
    <m/>
  </r>
  <r>
    <x v="3"/>
    <s v="IE00B3VWN518"/>
    <s v="iShares USD Treasury Bond 7-10yr UCITS ETF USD (Acc)"/>
    <x v="25"/>
    <n v="99.4"/>
    <x v="29"/>
    <n v="100.00000000000001"/>
    <m/>
    <m/>
    <s v="Bonds"/>
    <n v="46.480000000000004"/>
    <x v="2"/>
    <s v="SXRM"/>
    <s v="SXRM.DE"/>
    <s v="SXRM GY"/>
    <m/>
    <n v="6.9999999999999999E-4"/>
    <n v="7.1170454545454502"/>
    <n v="6.5779679545454561"/>
    <s v="17:00 - 17:30"/>
    <n v="0.01"/>
    <x v="0"/>
    <x v="0"/>
    <s v="Accumulating Optimised"/>
    <x v="0"/>
    <x v="1"/>
    <s v="150000 USD"/>
    <s v="ETF"/>
    <d v="2010-09-15T00:00:00"/>
    <s v=".IXM014.DE"/>
    <s v="IXM0141"/>
    <s v="ICE U.S. Treasury 7-10 Year Bond"/>
    <x v="530"/>
    <n v="383"/>
    <s v="www.ishares.com"/>
    <m/>
    <s v="https://www.ishares.com/de/privatanleger/de/produkte/253745/ishares-usd-government-bond-710-ucits-etf-acc-fund/1478358465952.ajax?fileType=csv&amp;fileName=SXRM_holdings&amp;dataType=fund"/>
    <m/>
    <m/>
    <m/>
    <m/>
    <m/>
  </r>
  <r>
    <x v="3"/>
    <s v="IE00B1FZS798"/>
    <s v="iShares USD Treasury Bond 7-10yr UCITS ETF USD (Dist)"/>
    <x v="25"/>
    <n v="99.390000000000015"/>
    <x v="29"/>
    <n v="100.32000000000002"/>
    <m/>
    <m/>
    <s v="Bonds"/>
    <n v="44.38"/>
    <x v="2"/>
    <s v="IUSM"/>
    <s v="IUSM.DE"/>
    <s v="IUSM GY"/>
    <m/>
    <n v="6.9999999999999999E-4"/>
    <n v="5.4503636363636403"/>
    <n v="5.0723507272727266"/>
    <s v="10:30 - 11:00"/>
    <n v="0.01"/>
    <x v="1"/>
    <x v="0"/>
    <s v="Distributing Optimised"/>
    <x v="0"/>
    <x v="0"/>
    <s v="100000 EUR"/>
    <s v="ETF"/>
    <d v="2006-12-11T00:00:00"/>
    <s v="ISTBINAV.DE"/>
    <s v="INAVTRBE"/>
    <s v="ICE U.S. Treasury 7-10 Year Bond"/>
    <x v="530"/>
    <n v="383"/>
    <s v="www.ishares.com"/>
    <m/>
    <s v="https://www.ishares.com/de/privatanleger/de/produkte/251716/ishares-treasury-bond-710yr-ucits-etf/1478358465952.ajax?fileType=csv&amp;fileName=IUSM_holdings&amp;dataType=fund"/>
    <m/>
    <m/>
    <m/>
    <m/>
    <m/>
  </r>
  <r>
    <x v="3"/>
    <s v="IE00BK95B138"/>
    <s v="iShares USD Treasury Bond UCITS ETF USD (Dist)"/>
    <x v="25"/>
    <n v="99.56"/>
    <x v="29"/>
    <n v="99.95"/>
    <m/>
    <m/>
    <s v="Bonds"/>
    <n v="14.6"/>
    <x v="2"/>
    <s v="SNA2"/>
    <s v="SNA2.DE"/>
    <s v="SNA2 GY"/>
    <m/>
    <n v="6.9999999999999999E-4"/>
    <n v="8.6854545454545509"/>
    <n v="8.4118216363636353"/>
    <s v="12:30 - 13:00"/>
    <n v="0.03"/>
    <x v="1"/>
    <x v="0"/>
    <s v="Distributing Optimised"/>
    <x v="0"/>
    <x v="0"/>
    <s v="50000 EUR"/>
    <s v="ETF"/>
    <e v="#N/A"/>
    <s v="3O6XINAV.DE"/>
    <s v="INAVGOV1"/>
    <s v="ICE U.S. Treasury Core Bond"/>
    <x v="531"/>
    <n v="384"/>
    <s v="www.ishares.com"/>
    <m/>
    <s v="https://www.ishares.com/de/privatanleger/de/produkte/309947/ishares-treasury-bond-ucits-etf/1478358465952.ajax?fileType=csv&amp;fileName=SNA2_holdings&amp;dataType=fund"/>
    <m/>
    <m/>
    <m/>
    <m/>
    <m/>
  </r>
  <r>
    <x v="3"/>
    <s v="IE00BDQYWQ65"/>
    <s v="iShares USD TIPS 0-5 UCITS ETF"/>
    <x v="25"/>
    <n v="99.9"/>
    <x v="29"/>
    <n v="99.999999999999986"/>
    <m/>
    <m/>
    <s v="Bonds"/>
    <n v="32.46"/>
    <x v="2"/>
    <s v="SXRH"/>
    <s v="SXRH.DE"/>
    <s v="SXRH GY"/>
    <m/>
    <n v="1E-3"/>
    <n v="15.207045454545501"/>
    <n v="14.900056500000003"/>
    <s v="10:30 - 11:00"/>
    <n v="2.5000000000000001E-2"/>
    <x v="1"/>
    <x v="0"/>
    <s v="Distributing Optimised"/>
    <x v="0"/>
    <x v="0"/>
    <s v="50000 EUR"/>
    <s v="ETF"/>
    <d v="2017-04-24T00:00:00"/>
    <s v="0TM3INAV.DE"/>
    <s v="INAVTIPE"/>
    <s v="ICE U.S. Treasury Inflation Linked Bond 0-5"/>
    <x v="532"/>
    <n v="385"/>
    <s v="www.ishares.com"/>
    <m/>
    <s v="https://www.ishares.com/de/privatanleger/de/produkte/287202/ishares-tips-0-5-ucits-etf/1478358465952.ajax?fileType=csv&amp;fileName=SXRH_holdings&amp;dataType=fund"/>
    <m/>
    <m/>
    <m/>
    <m/>
    <m/>
  </r>
  <r>
    <x v="3"/>
    <s v="IE00BGR7L912"/>
    <s v="iShares USD Treasury Bond 0-1yr UCITS ETF USD (Dist)"/>
    <x v="25"/>
    <n v="57.32"/>
    <x v="29"/>
    <n v="100.02999999999997"/>
    <m/>
    <m/>
    <s v="Bonds"/>
    <n v="15.75"/>
    <x v="2"/>
    <s v="IBCC"/>
    <s v="IBCC.DE"/>
    <s v="IBCC GY"/>
    <m/>
    <n v="6.9999999999999999E-4"/>
    <n v="4.5259545454545496"/>
    <n v="4.3320443181818185"/>
    <s v="17:00 - 17:30"/>
    <n v="0.03"/>
    <x v="1"/>
    <x v="0"/>
    <s v="Distributing Optimised"/>
    <x v="0"/>
    <x v="0"/>
    <s v="50000 EUR"/>
    <s v="ETF"/>
    <e v="#N/A"/>
    <s v="0XRVINAV.DE"/>
    <s v="INAVIT1E"/>
    <s v="ICE U.S. Treasury Short Term Bond"/>
    <x v="533"/>
    <n v="386"/>
    <s v="www.ishares.com"/>
    <m/>
    <s v="https://www.ishares.com/de/privatanleger/de/produkte/307241/ishares-treasury-bond-0-1yr-ucits-etf/1478358465952.ajax?fileType=csv&amp;fileName=IBCC_holdings&amp;dataType=fund"/>
    <m/>
    <m/>
    <m/>
    <m/>
    <m/>
  </r>
  <r>
    <x v="3"/>
    <s v="LU0290359032"/>
    <s v="Xtrackers II iTraxx Crossover Swap UCITS ETF 1C"/>
    <x v="25"/>
    <e v="#N/A"/>
    <x v="29"/>
    <e v="#N/A"/>
    <m/>
    <m/>
    <s v="Bonds"/>
    <e v="#N/A"/>
    <x v="3"/>
    <s v="DBXM"/>
    <s v="XTXC.DE"/>
    <s v="XTXC GY"/>
    <m/>
    <n v="2.3999999999999998E-3"/>
    <n v="39.660181818181798"/>
    <n v="37.30732122727273"/>
    <s v="13:00 - 13:30"/>
    <n v="0.05"/>
    <x v="0"/>
    <x v="1"/>
    <s v="Accumulating Swap-based"/>
    <x v="1"/>
    <x v="0"/>
    <s v="50000 EUR"/>
    <s v="ETF"/>
    <e v="#N/A"/>
    <s v="XTXCNAV=DBFT"/>
    <s v=""/>
    <s v="iTraxx Crossover 5-Year"/>
    <x v="534"/>
    <n v="396"/>
    <s v="www.etf.dws.com"/>
    <m/>
    <m/>
    <m/>
    <m/>
    <m/>
    <m/>
    <m/>
  </r>
  <r>
    <x v="3"/>
    <s v="LU0321462870"/>
    <s v="Xtrackers II iTraxx Crossover Short Daily Swap UCITS ETF 1C"/>
    <x v="25"/>
    <e v="#N/A"/>
    <x v="29"/>
    <e v="#N/A"/>
    <m/>
    <m/>
    <s v="Bonds"/>
    <e v="#N/A"/>
    <x v="3"/>
    <s v="DXST"/>
    <s v="XTC5.DE"/>
    <s v="XTC5 GY"/>
    <m/>
    <n v="2.3999999999999998E-3"/>
    <n v="51.146454545454503"/>
    <n v="49.201996499999993"/>
    <s v="12:30 - 13:00"/>
    <n v="0.05"/>
    <x v="0"/>
    <x v="1"/>
    <s v="Accumulating Swap-based"/>
    <x v="1"/>
    <x v="0"/>
    <s v="1000 shares"/>
    <s v="ETF"/>
    <e v="#N/A"/>
    <s v="XTC5NAV=DBFT"/>
    <s v=""/>
    <s v="iTraxx Crossover 5-Year Short"/>
    <x v="534"/>
    <n v="397"/>
    <s v="www.etf.dws.com"/>
    <m/>
    <m/>
    <m/>
    <m/>
    <m/>
    <m/>
    <m/>
  </r>
  <r>
    <x v="3"/>
    <s v="LU0290358653"/>
    <s v="Xtrackers II iTraxx Europe Swap UCITS ETF 1C"/>
    <x v="25"/>
    <e v="#N/A"/>
    <x v="29"/>
    <e v="#N/A"/>
    <m/>
    <m/>
    <s v="Bonds"/>
    <e v="#N/A"/>
    <x v="3"/>
    <s v="DXSQ"/>
    <s v="XTXE.DE"/>
    <s v="XTXE GY"/>
    <m/>
    <n v="1.8E-3"/>
    <n v="21.2545454545455"/>
    <n v="20.930328181818183"/>
    <s v="12:00 - 12:30"/>
    <n v="0.05"/>
    <x v="0"/>
    <x v="1"/>
    <s v="Accumulating Swap-based"/>
    <x v="1"/>
    <x v="0"/>
    <s v="450 shares"/>
    <s v="ETF"/>
    <e v="#N/A"/>
    <s v="XTXENAV=DBFT"/>
    <s v=""/>
    <s v="iTraxx Europe 5-Year"/>
    <x v="535"/>
    <n v="398"/>
    <s v="www.etf.dws.com"/>
    <m/>
    <m/>
    <m/>
    <m/>
    <m/>
    <m/>
    <m/>
  </r>
  <r>
    <x v="3"/>
    <s v="IE00BH059L74"/>
    <s v="Tabula European iTraxx Crossover Credit UCITS ETF (EUR) - Acc"/>
    <x v="25"/>
    <e v="#N/A"/>
    <x v="29"/>
    <e v="#N/A"/>
    <m/>
    <m/>
    <s v="Bonds"/>
    <e v="#N/A"/>
    <x v="29"/>
    <s v="TABH"/>
    <s v="TECC.DE"/>
    <s v="TABH GY"/>
    <m/>
    <n v="4.0000000000000001E-3"/>
    <n v="55.9613181818182"/>
    <n v="54.886076136363634"/>
    <s v="15:00 - 15:30"/>
    <n v="0.03"/>
    <x v="0"/>
    <x v="2"/>
    <s v="Accumulating Full Replication"/>
    <x v="1"/>
    <x v="0"/>
    <s v="50000 EUR"/>
    <s v="ETF"/>
    <e v="#N/A"/>
    <s v=""/>
    <s v="TECCINAV"/>
    <s v="iTraxx European Crossover Credit Long"/>
    <x v="536"/>
    <n v="399"/>
    <s v="www.tabulaim.com"/>
    <m/>
    <m/>
    <m/>
    <m/>
    <m/>
    <m/>
    <m/>
  </r>
  <r>
    <x v="3"/>
    <s v="IE00BH05CB83"/>
    <s v="Tabula European iTraxx Crossover Credit Short UCITS ETF (EUR) - Acc"/>
    <x v="25"/>
    <e v="#N/A"/>
    <x v="29"/>
    <e v="#N/A"/>
    <m/>
    <m/>
    <s v="Bonds"/>
    <e v="#N/A"/>
    <x v="29"/>
    <s v="TAB1"/>
    <s v="TECS.DE"/>
    <s v="TAB1 GY"/>
    <m/>
    <n v="5.0000000000000001E-3"/>
    <n v="53.7722727272727"/>
    <n v="52.540103000000002"/>
    <s v="17:00 - 17:30"/>
    <n v="0.03"/>
    <x v="0"/>
    <x v="2"/>
    <s v="Accumulating Full Replication"/>
    <x v="1"/>
    <x v="0"/>
    <s v="50000 EUR"/>
    <s v="ETF"/>
    <e v="#N/A"/>
    <s v=""/>
    <s v="TECSINAV"/>
    <s v="iTraxx European Crossover Credit Short"/>
    <x v="536"/>
    <n v="400"/>
    <s v="www.tabulaim.com"/>
    <m/>
    <m/>
    <m/>
    <m/>
    <m/>
    <m/>
    <m/>
  </r>
  <r>
    <x v="3"/>
    <s v="IE00BG0J8L59"/>
    <s v="Tabula European Performance Credit UCITS ETF (EUR) - Dist"/>
    <x v="25"/>
    <e v="#N/A"/>
    <x v="29"/>
    <e v="#N/A"/>
    <m/>
    <m/>
    <s v="Bonds"/>
    <e v="#N/A"/>
    <x v="29"/>
    <s v="TABD"/>
    <s v="TCED.DE"/>
    <s v="TABD GY"/>
    <m/>
    <n v="5.0000000000000001E-3"/>
    <n v="54.1695909090909"/>
    <n v="52.085888045454546"/>
    <s v="13:00 - 13:30"/>
    <n v="0.03"/>
    <x v="1"/>
    <x v="2"/>
    <s v="Distributing Full Replication"/>
    <x v="1"/>
    <x v="0"/>
    <s v="50000 EUR"/>
    <s v="ETF"/>
    <e v="#N/A"/>
    <s v=""/>
    <s v="TCEDINAV"/>
    <s v="iTraxx European Performance Credit"/>
    <x v="537"/>
    <n v="401"/>
    <s v="www.tabulaim.com"/>
    <m/>
    <m/>
    <m/>
    <m/>
    <m/>
    <m/>
    <m/>
  </r>
  <r>
    <x v="3"/>
    <s v="IE00BMQ5Y557"/>
    <s v="Tabula Global IG Credit Curve Steepener UCITS ETF (EUR) Acc"/>
    <x v="25"/>
    <e v="#N/A"/>
    <x v="29"/>
    <e v="#N/A"/>
    <m/>
    <m/>
    <s v="Bonds"/>
    <e v="#N/A"/>
    <x v="29"/>
    <s v="TCRS"/>
    <s v="TCRS.DE"/>
    <s v="TCRS GY"/>
    <m/>
    <n v="4.0000000000000001E-3"/>
    <n v="70.385454545454607"/>
    <n v="69.730797590909091"/>
    <s v="09:00 - 09:30"/>
    <n v="0.03"/>
    <x v="0"/>
    <x v="2"/>
    <s v="Accumulating Full Replication"/>
    <x v="1"/>
    <x v="0"/>
    <s v="50000 EUR"/>
    <s v="ETF"/>
    <e v="#N/A"/>
    <m/>
    <s v="TCRSINAV"/>
    <s v="iTraxx-CDX IG Global Credit Steepener"/>
    <x v="538"/>
    <n v="402"/>
    <s v="www.tabulaim.com"/>
    <m/>
    <m/>
    <m/>
    <m/>
    <m/>
    <m/>
    <m/>
  </r>
  <r>
    <x v="3"/>
    <s v="IE00BKT1CS59"/>
    <s v="iShares J.P. Morgan USD EM Corp Bond UCITS ETF EUR Hedged (Acc)"/>
    <x v="25"/>
    <e v="#N/A"/>
    <x v="29"/>
    <e v="#N/A"/>
    <m/>
    <m/>
    <s v="Bonds"/>
    <e v="#N/A"/>
    <x v="2"/>
    <s v="SNAZ"/>
    <s v="SNAZ.DE"/>
    <s v="SNAZ GY"/>
    <m/>
    <n v="5.3E-3"/>
    <n v="43.138454545454501"/>
    <n v="34.18906536363636"/>
    <s v="17:00 - 17:30"/>
    <n v="0.03"/>
    <x v="0"/>
    <x v="0"/>
    <s v="Accumulating Optimised"/>
    <x v="1"/>
    <x v="0"/>
    <s v="50000 EUR"/>
    <s v="ETF"/>
    <e v="#N/A"/>
    <s v="3Q56INAV.DE"/>
    <s v="INAVSNAZ1"/>
    <s v="J.P. Morgan CEMBI Broad Diversified Core"/>
    <x v="539"/>
    <n v="403"/>
    <s v="www.ishares.com"/>
    <m/>
    <m/>
    <m/>
    <m/>
    <m/>
    <m/>
    <m/>
  </r>
  <r>
    <x v="3"/>
    <s v="IE00B6TLBW47"/>
    <s v="iShares J.P. Morgan USD EM Corp Bond UCITS ETF USD (Dist)"/>
    <x v="25"/>
    <n v="44.030000000000072"/>
    <x v="29"/>
    <n v="100.0299999999999"/>
    <m/>
    <m/>
    <s v="Bonds"/>
    <n v="2.92"/>
    <x v="2"/>
    <s v="IS0Q"/>
    <s v="IS0Q.DE"/>
    <s v="IS0Q GY"/>
    <m/>
    <n v="5.0000000000000001E-3"/>
    <n v="43.876045454545498"/>
    <n v="38.833112045454548"/>
    <s v="16:30 - 17:00"/>
    <n v="0.03"/>
    <x v="1"/>
    <x v="0"/>
    <s v="Distributing Optimised"/>
    <x v="0"/>
    <x v="0"/>
    <s v="100000 EUR"/>
    <s v="ETF"/>
    <d v="2012-04-19T00:00:00"/>
    <s v="EMCREINAV.DE"/>
    <s v="INAVMCRE"/>
    <s v="J.P. Morgan CEMBI Broad Diversified Core"/>
    <x v="539"/>
    <n v="403"/>
    <s v="www.ishares.com"/>
    <m/>
    <s v="https://www.ishares.com/de/privatanleger/de/produkte/251847/ishares-emerging-markets-corporate-bond-ucits-etf/1478358465952.ajax?fileType=csv&amp;fileName=IS0Q_holdings&amp;dataType=fund"/>
    <m/>
    <m/>
    <m/>
    <m/>
    <m/>
  </r>
  <r>
    <x v="3"/>
    <s v="LU2095995895"/>
    <s v="UBS ETF (LU) J.P. Morgan CNY China Government 1-10 Year Bond UCITS ETF (USD) A-acc"/>
    <x v="25"/>
    <e v="#N/A"/>
    <x v="5"/>
    <e v="#N/A"/>
    <m/>
    <m/>
    <s v="Bonds"/>
    <e v="#N/A"/>
    <x v="9"/>
    <s v="JC11"/>
    <s v="JC11.DE"/>
    <s v="JC11 GY"/>
    <m/>
    <n v="3.3E-3"/>
    <n v="63.756318181818202"/>
    <n v="62.461029000000011"/>
    <s v="12:00 - 12:30"/>
    <n v="0.02"/>
    <x v="0"/>
    <x v="0"/>
    <s v="Accumulating Optimised"/>
    <x v="2"/>
    <x v="0"/>
    <s v="100000 EUR"/>
    <s v="ETF"/>
    <e v="#N/A"/>
    <s v="CIBEURINAV=SOLA"/>
    <s v="CIBIV"/>
    <s v="J.P. Morgan China Government + Policy Bank 20% Capped 1-10 Year"/>
    <x v="540"/>
    <n v="404"/>
    <s v="www.ubs.com/etf"/>
    <m/>
    <m/>
    <m/>
    <m/>
    <m/>
    <m/>
    <m/>
  </r>
  <r>
    <x v="3"/>
    <s v="IE00B9M6RS56"/>
    <s v="iShares J.P. Morgan USD EM Bond EUR Hedged UCITS ETF (Dist)"/>
    <x v="25"/>
    <n v="82.900000000000063"/>
    <x v="29"/>
    <n v="98.379999999999868"/>
    <m/>
    <m/>
    <s v="Bonds"/>
    <n v="4.0199999999999996"/>
    <x v="2"/>
    <s v="IS3C"/>
    <s v="IS3C.DE"/>
    <s v="IS3C GY"/>
    <m/>
    <n v="5.0000000000000001E-3"/>
    <n v="17.375590909090899"/>
    <n v="14.451626999999995"/>
    <s v="16:30 - 17:00"/>
    <n v="2.5000000000000001E-2"/>
    <x v="1"/>
    <x v="0"/>
    <s v="Distributing Optimised"/>
    <x v="1"/>
    <x v="0"/>
    <s v="2500 shares"/>
    <s v="ETF"/>
    <d v="2013-07-09T00:00:00"/>
    <s v="DN21INAV.DE"/>
    <s v="INAVMBEE"/>
    <s v="J.P. Morgan EMBI Global Core EUR Hedged"/>
    <x v="541"/>
    <n v="407"/>
    <s v="www.ishares.com"/>
    <m/>
    <s v="https://www.ishares.com/de/privatanleger/de/produkte/254531/ishares-j-p-morgan-em-bond-eur-hedged-ucits-etf/1478358465952.ajax?fileType=csv&amp;fileName=IS3C_holdings&amp;dataType=fund"/>
    <m/>
    <m/>
    <m/>
    <m/>
    <m/>
  </r>
  <r>
    <x v="3"/>
    <s v="IE00BJ5JPH63"/>
    <s v="iShares J.P. Morgan USD EM Bond UCITS ETF EUR Hedged (Acc)"/>
    <x v="25"/>
    <n v="83.960000000000079"/>
    <x v="29"/>
    <n v="99.889999999999944"/>
    <m/>
    <m/>
    <s v="Bonds"/>
    <n v="3.86"/>
    <x v="2"/>
    <s v="3SUD"/>
    <s v="3SUD.DE"/>
    <s v="3SUD GY"/>
    <m/>
    <n v="5.0000000000000001E-3"/>
    <n v="24.8296363636364"/>
    <n v="22.772208409090915"/>
    <s v="12:30 - 13:00"/>
    <n v="0.03"/>
    <x v="0"/>
    <x v="0"/>
    <s v="Accumulating Optimised"/>
    <x v="1"/>
    <x v="0"/>
    <s v="50000 EUR"/>
    <s v="ETF"/>
    <e v="#N/A"/>
    <s v="0YVTINAV.DE"/>
    <s v="INAV3SU1"/>
    <s v="J.P. Morgan EMBI Global Core"/>
    <x v="541"/>
    <n v="408"/>
    <s v="www.ishares.com"/>
    <m/>
    <s v="https://www.ishares.com/de/privatanleger/de/produkte/308633/ishares-j-p-morgan-em-bond-ucits-etf/1478358465952.ajax?fileType=csv&amp;fileName=3SUD_holdings&amp;dataType=fund"/>
    <m/>
    <m/>
    <m/>
    <m/>
    <m/>
  </r>
  <r>
    <x v="3"/>
    <s v="IE00BYXYYK40"/>
    <s v="iShares J.P. Morgan USD EM Bond UCITS ETF USD (Acc)"/>
    <x v="25"/>
    <n v="83.960000000000079"/>
    <x v="29"/>
    <n v="99.889999999999944"/>
    <m/>
    <m/>
    <s v="Bonds"/>
    <n v="3.86"/>
    <x v="2"/>
    <s v="IS02"/>
    <s v="IS02.DE"/>
    <s v="IS02 GY"/>
    <m/>
    <n v="4.4999999999999997E-3"/>
    <n v="46.621545454545497"/>
    <n v="37.184144681818175"/>
    <s v="17:00 - 17:30"/>
    <n v="0.03"/>
    <x v="0"/>
    <x v="0"/>
    <s v="Accumulating Optimised"/>
    <x v="0"/>
    <x v="0"/>
    <s v="50000 EUR"/>
    <s v="ETF"/>
    <d v="2017-04-13T00:00:00"/>
    <m/>
    <s v="INAVJMEE"/>
    <s v="J.P. Morgan EMBI Global Core"/>
    <x v="541"/>
    <n v="408"/>
    <s v="www.ishares.com"/>
    <m/>
    <s v="https://www.ishares.com/de/privatanleger/de/produkte/287334/ishares-j-p-morgan-em-bond-ucits-etf/1478358465952.ajax?fileType=csv&amp;fileName=IS02_holdings&amp;dataType=fund"/>
    <m/>
    <m/>
    <m/>
    <m/>
    <m/>
  </r>
  <r>
    <x v="3"/>
    <s v="IE00B2NPKV68"/>
    <s v="iShares J.P. Morgan USD EM Bond UCITS ETF USD (Dist)"/>
    <x v="25"/>
    <n v="83.96"/>
    <x v="29"/>
    <n v="99.889999999999944"/>
    <m/>
    <m/>
    <s v="Bonds"/>
    <n v="3.86"/>
    <x v="2"/>
    <s v="IUS7"/>
    <s v="IUS7.DE"/>
    <s v="IUS7 GY"/>
    <m/>
    <n v="4.4999999999999997E-3"/>
    <n v="19.672909090909101"/>
    <n v="15.927885818181819"/>
    <s v="16:30 - 17:00"/>
    <n v="0.03"/>
    <x v="1"/>
    <x v="0"/>
    <s v="Distributing Optimised"/>
    <x v="0"/>
    <x v="0"/>
    <s v="100000 EUR"/>
    <s v="ETF"/>
    <d v="2008-04-07T00:00:00"/>
    <s v="IEMBINAV.DE"/>
    <s v="INAVJPE"/>
    <s v="J.P. Morgan EMBI Global Core"/>
    <x v="541"/>
    <n v="408"/>
    <s v="www.ishares.com"/>
    <m/>
    <s v="https://www.ishares.com/de/privatanleger/de/produkte/251824/ishares-jp-morgan-emerging-markets-bond-ucits-etf/1478358465952.ajax?fileType=csv&amp;fileName=IUS7_holdings&amp;dataType=fund"/>
    <m/>
    <m/>
    <m/>
    <m/>
    <m/>
  </r>
  <r>
    <x v="3"/>
    <s v="LU1720938841"/>
    <s v="UBS ETF (LU) J.P. Morgan EM Multi-Factor Enhanced Local Currency Bond UCITS ETF (USD) A-dis"/>
    <x v="25"/>
    <e v="#N/A"/>
    <x v="29"/>
    <e v="#N/A"/>
    <m/>
    <m/>
    <s v="Bonds"/>
    <e v="#N/A"/>
    <x v="9"/>
    <s v="UEFE"/>
    <s v="UEFE.DE"/>
    <s v="UEFE GY"/>
    <m/>
    <n v="4.7000000000000002E-3"/>
    <n v="56.020318181818197"/>
    <n v="54.75473595454546"/>
    <s v="12:00 - 12:30"/>
    <n v="0.02"/>
    <x v="1"/>
    <x v="0"/>
    <s v="Distributing Optimised"/>
    <x v="0"/>
    <x v="0"/>
    <s v="100000 EUR"/>
    <s v="ETF"/>
    <e v="#N/A"/>
    <s v=".IEMLOCEUR"/>
    <s v="UETFUEFE"/>
    <s v="J.P. Morgan Emerging Market Enhanced Multi-Factor Local Currency Bond"/>
    <x v="542"/>
    <n v="409"/>
    <s v="www.ubs.com/etf"/>
    <m/>
    <m/>
    <m/>
    <m/>
    <m/>
    <m/>
    <m/>
  </r>
  <r>
    <x v="3"/>
    <s v="IE00BDFC6G93"/>
    <s v="JPM USD Emerging Markets Sovereign Bond UCITS ETF"/>
    <x v="25"/>
    <e v="#N/A"/>
    <x v="29"/>
    <e v="#N/A"/>
    <m/>
    <m/>
    <s v="Bonds"/>
    <e v="#N/A"/>
    <x v="21"/>
    <s v="JPBM"/>
    <s v="JPBM.DE"/>
    <s v="JPBM GY"/>
    <m/>
    <n v="3.8999999999999998E-3"/>
    <n v="77.510181818181806"/>
    <n v="71.119181863636356"/>
    <s v="12:30 - 13:00"/>
    <n v="0.05"/>
    <x v="1"/>
    <x v="0"/>
    <s v="Distributing Optimised"/>
    <x v="0"/>
    <x v="0"/>
    <s v="50000 EUR"/>
    <s v="ETF"/>
    <d v="2018-02-22T00:00:00"/>
    <s v="JPMBEUiv.P"/>
    <s v="JPMBEUIV"/>
    <s v="J.P. Morgan Emerging Markets Risk-Aware Bond"/>
    <x v="543"/>
    <n v="410"/>
    <s v="www.jpmorganassetmanagement.ie"/>
    <m/>
    <m/>
    <m/>
    <m/>
    <m/>
    <m/>
    <m/>
  </r>
  <r>
    <x v="3"/>
    <s v="IE00BDDRDY39"/>
    <s v="JPM USD Emerging Markets Sovereign Bond UCITS ETF - EUR Hedged (acc)"/>
    <x v="25"/>
    <e v="#N/A"/>
    <x v="29"/>
    <e v="#N/A"/>
    <m/>
    <m/>
    <s v="Bonds"/>
    <e v="#N/A"/>
    <x v="21"/>
    <s v="JMBE"/>
    <s v="JMBE.DE"/>
    <s v="JMBE GY"/>
    <m/>
    <n v="3.8999999999999998E-3"/>
    <n v="49.8630454545455"/>
    <n v="44.988754136363632"/>
    <s v="16:30 - 17:00"/>
    <n v="0.05"/>
    <x v="0"/>
    <x v="0"/>
    <s v="Accumulating Optimised"/>
    <x v="0"/>
    <x v="0"/>
    <s v="50000 EUR"/>
    <s v="ETF"/>
    <e v="#N/A"/>
    <s v="JMBEEUiv.P"/>
    <s v="JMBEEUIV"/>
    <s v="J.P. Morgan Emerging Markets Risk-Aware Bond"/>
    <x v="543"/>
    <n v="410"/>
    <s v="www.jpmorganassetmanagement.ie"/>
    <m/>
    <m/>
    <m/>
    <m/>
    <m/>
    <m/>
    <m/>
  </r>
  <r>
    <x v="3"/>
    <s v="IE00BJ06C937"/>
    <s v="JPM USD Emerging Markets Sovereign Bond UCITS ETF - USD (acc)"/>
    <x v="25"/>
    <e v="#N/A"/>
    <x v="29"/>
    <e v="#N/A"/>
    <m/>
    <m/>
    <s v="Bonds"/>
    <e v="#N/A"/>
    <x v="21"/>
    <s v="JMBA"/>
    <s v="JMBA.DE"/>
    <s v="JMBA GY"/>
    <m/>
    <n v="3.8999999999999998E-3"/>
    <n v="128.07068181818201"/>
    <n v="104.63474059090912"/>
    <s v="11:00 - 11:30"/>
    <n v="0.05"/>
    <x v="0"/>
    <x v="0"/>
    <s v="Accumulating Optimised"/>
    <x v="0"/>
    <x v="0"/>
    <s v="50000 EUR"/>
    <s v="ETF"/>
    <e v="#N/A"/>
    <s v="JMBAEUiv.P"/>
    <s v="JMBAEUIV"/>
    <s v="J.P. Morgan Emerging Markets Risk-Aware Bond"/>
    <x v="543"/>
    <n v="410"/>
    <s v="www.jpmorganassetmanagement.ie"/>
    <m/>
    <m/>
    <m/>
    <m/>
    <m/>
    <m/>
    <m/>
  </r>
  <r>
    <x v="3"/>
    <s v="IE00BJK9HD13"/>
    <s v="JPM BetaBuilders EUR Govt Bond UCITS ETF"/>
    <x v="25"/>
    <e v="#N/A"/>
    <x v="29"/>
    <e v="#N/A"/>
    <m/>
    <m/>
    <s v="Bonds"/>
    <e v="#N/A"/>
    <x v="21"/>
    <s v="BBEG"/>
    <s v="BBEG.DE"/>
    <s v="BBEG GY"/>
    <m/>
    <n v="1E-3"/>
    <n v="11.429863636363599"/>
    <n v="9.6463036363636352"/>
    <s v="16:30 - 17:00"/>
    <n v="0.05"/>
    <x v="0"/>
    <x v="0"/>
    <s v="Accumulating Optimised"/>
    <x v="1"/>
    <x v="0"/>
    <s v="50000 EUR"/>
    <s v="ETF"/>
    <e v="#N/A"/>
    <s v="BBEGEUiv.P"/>
    <s v="BBEGEUIV"/>
    <s v="J.P. Morgan EMU Government Bond"/>
    <x v="544"/>
    <n v="411"/>
    <s v="www.jpmorganassetmanagement.ie"/>
    <m/>
    <m/>
    <m/>
    <m/>
    <m/>
    <m/>
    <m/>
  </r>
  <r>
    <x v="3"/>
    <s v="IE00BYVZV757"/>
    <s v="JPM BetaBuilders EUR Govt Bond 1-3 yr UCITS ETF - EUR (acc)"/>
    <x v="25"/>
    <e v="#N/A"/>
    <x v="29"/>
    <e v="#N/A"/>
    <m/>
    <m/>
    <s v="Bonds"/>
    <e v="#N/A"/>
    <x v="21"/>
    <s v="JE13"/>
    <s v="JE13.DE"/>
    <s v="JE13 GY"/>
    <m/>
    <n v="1E-3"/>
    <n v="7.7024090909090903"/>
    <n v="6.7292230909090911"/>
    <s v="12:00 - 12:30"/>
    <n v="0.05"/>
    <x v="0"/>
    <x v="0"/>
    <s v="Accumulating Optimised"/>
    <x v="1"/>
    <x v="0"/>
    <s v="50000 EUR"/>
    <s v="ETF"/>
    <d v="2018-02-22T00:00:00"/>
    <s v="JE13EUiv.P"/>
    <s v="JE13EUIV"/>
    <s v="J.P. Morgan EMU Government Bond 1-3 Year"/>
    <x v="544"/>
    <n v="412"/>
    <s v="www.jpmorganassetmanagement.ie"/>
    <m/>
    <m/>
    <m/>
    <m/>
    <m/>
    <m/>
    <m/>
  </r>
  <r>
    <x v="3"/>
    <s v="IE00BKP5L730"/>
    <s v="iShares J.P. Morgan ESG USD EM Bond UCITS ETF EUR Hedged (Acc)"/>
    <x v="25"/>
    <e v="#N/A"/>
    <x v="29"/>
    <e v="#N/A"/>
    <m/>
    <m/>
    <s v="Bonds"/>
    <e v="#N/A"/>
    <x v="2"/>
    <s v="SLMG"/>
    <s v="SLMG.DE"/>
    <s v="SLMG GY"/>
    <m/>
    <n v="5.0000000000000001E-3"/>
    <n v="41.746227272727303"/>
    <n v="35.061677227272725"/>
    <s v="17:00 - 17:30"/>
    <n v="0.03"/>
    <x v="0"/>
    <x v="0"/>
    <s v="Accumulating Optimised"/>
    <x v="1"/>
    <x v="0"/>
    <s v="50000 EUR"/>
    <s v="ETF"/>
    <e v="#N/A"/>
    <s v="3OH7INAV.DE"/>
    <s v="INAVGME1"/>
    <s v="J.P. Morgan ESG EMBI Global Diversified"/>
    <x v="545"/>
    <n v="413"/>
    <s v="www.ishares.com"/>
    <m/>
    <m/>
    <m/>
    <m/>
    <m/>
    <m/>
    <m/>
  </r>
  <r>
    <x v="3"/>
    <s v="IE00BDDRDW15"/>
    <s v="iShares J.P. Morgan ESG USD EM Bond UCITS ETF USD (Dist)"/>
    <x v="25"/>
    <n v="99.229999999999876"/>
    <x v="29"/>
    <n v="99.899999999999707"/>
    <m/>
    <m/>
    <s v="Bonds"/>
    <n v="4.5599999999999996"/>
    <x v="2"/>
    <s v="36B1"/>
    <s v="36B1.DE"/>
    <s v="36B1 GY"/>
    <m/>
    <n v="4.4999999999999997E-3"/>
    <n v="28.6957272727273"/>
    <n v="27.105088181818186"/>
    <s v="11:00 - 11:30"/>
    <n v="0.03"/>
    <x v="1"/>
    <x v="0"/>
    <s v="Distributing Optimised"/>
    <x v="0"/>
    <x v="0"/>
    <s v="50000 EUR"/>
    <s v="ETF"/>
    <e v="#N/A"/>
    <s v="0EXRINAV.DE"/>
    <s v="INAVEMEE"/>
    <s v="J.P. Morgan ESG EMBI Global Diversified"/>
    <x v="545"/>
    <n v="413"/>
    <s v="www.ishares.com"/>
    <m/>
    <s v="https://www.ishares.com/de/privatanleger/de/produkte/305217/ishares-j-p-morgan-esg-em-bond-ucits-etf/1478358465952.ajax?fileType=csv&amp;fileName=36B1_holdings&amp;dataType=fund"/>
    <m/>
    <m/>
    <m/>
    <m/>
    <m/>
  </r>
  <r>
    <x v="3"/>
    <s v="IE00BDS67326"/>
    <s v="VanEck Vectors J.P. Morgan EM Local Currency Bond UCITS ETF - USD A"/>
    <x v="25"/>
    <e v="#N/A"/>
    <x v="29"/>
    <e v="#N/A"/>
    <m/>
    <m/>
    <s v="Bonds"/>
    <e v="#N/A"/>
    <x v="10"/>
    <s v="EM1C"/>
    <s v="EMLC.DE"/>
    <s v="EM1C GY"/>
    <m/>
    <n v="3.0000000000000001E-3"/>
    <n v="60.131272727272702"/>
    <n v="53.558640454545454"/>
    <s v="17:00 - 17:30"/>
    <n v="0.02"/>
    <x v="0"/>
    <x v="0"/>
    <s v="Accumulating Optimised"/>
    <x v="0"/>
    <x v="0"/>
    <s v="50000 EUR"/>
    <s v="ETF"/>
    <d v="2017-06-14T00:00:00"/>
    <s v="EMLCEURINAV=SOLA"/>
    <s v="EMLCUEIV"/>
    <s v="J.P. Morgan GBI EM Global Core"/>
    <x v="546"/>
    <n v="414"/>
    <s v="www.vaneck.com"/>
    <m/>
    <m/>
    <m/>
    <m/>
    <m/>
    <m/>
    <m/>
  </r>
  <r>
    <x v="3"/>
    <s v="IE00B5M4WH52"/>
    <s v="iShares J.P. Morgan EM Local Govt Bond UCITS ETF USD (Dist)"/>
    <x v="25"/>
    <n v="99.370000000000076"/>
    <x v="29"/>
    <n v="10.049999999999999"/>
    <m/>
    <m/>
    <s v="Bonds"/>
    <n v="8.4499999999999993"/>
    <x v="2"/>
    <s v="IUSP"/>
    <s v="IUSP.DE"/>
    <s v="IUSP GY"/>
    <m/>
    <n v="5.0000000000000001E-3"/>
    <n v="19.129090909090898"/>
    <n v="17.10737277272727"/>
    <s v="11:30 - 12:00"/>
    <n v="0.03"/>
    <x v="1"/>
    <x v="0"/>
    <s v="Distributing Optimised"/>
    <x v="0"/>
    <x v="0"/>
    <s v="100000 EUR"/>
    <s v="ETF"/>
    <d v="2011-06-21T00:00:00"/>
    <s v="SEMLEINAV.DE"/>
    <s v="INAVEMLE"/>
    <s v="J.P. Morgan GBI EM Global Diversified 10% Cap 1% Floor"/>
    <x v="546"/>
    <n v="415"/>
    <s v="www.ishares.com"/>
    <m/>
    <s v="https://www.ishares.com/de/privatanleger/de/produkte/251724/ishares-emerging-markets-local-government-bond-ucits-etf/1478358465952.ajax?fileType=csv&amp;fileName=IUSP_holdings&amp;dataType=fund"/>
    <m/>
    <m/>
    <m/>
    <m/>
    <m/>
  </r>
  <r>
    <x v="3"/>
    <s v="IE00BHPGG813"/>
    <s v="Tabula J.P Morgan Global Credit Volatility Premium Index Fund UCITS ETF (EUR)"/>
    <x v="25"/>
    <e v="#N/A"/>
    <x v="29"/>
    <e v="#N/A"/>
    <m/>
    <m/>
    <s v="Bonds"/>
    <e v="#N/A"/>
    <x v="29"/>
    <s v="TABV"/>
    <s v="TABV.DE"/>
    <s v="TABV GY"/>
    <m/>
    <n v="5.0000000000000001E-3"/>
    <n v="243.478230769231"/>
    <n v="237.05532353846152"/>
    <s v="09:00 - 09:30"/>
    <n v="0.03"/>
    <x v="0"/>
    <x v="1"/>
    <s v="Accumulating Swap-based"/>
    <x v="1"/>
    <x v="0"/>
    <s v="100000 EUR"/>
    <s v="ETF"/>
    <e v="#N/A"/>
    <s v="0YQSINAV.DE"/>
    <s v="0YGS"/>
    <s v="J.P. Morgan Global Credit Volatility"/>
    <x v="547"/>
    <n v="416"/>
    <s v="www.tabulaim.com"/>
    <m/>
    <m/>
    <m/>
    <m/>
    <m/>
    <m/>
    <m/>
  </r>
  <r>
    <x v="3"/>
    <s v="LU1974693662"/>
    <s v="UBS ETF (LU) J.P. Morgan Global Government ESG Liquid Bond UCITS ETF (USD) A-acc"/>
    <x v="25"/>
    <e v="#N/A"/>
    <x v="29"/>
    <e v="#N/A"/>
    <m/>
    <m/>
    <s v="Bonds"/>
    <e v="#N/A"/>
    <x v="9"/>
    <s v="UIQG"/>
    <s v="UIQG.DE"/>
    <s v="UIQG GY"/>
    <m/>
    <n v="1.5E-3"/>
    <n v="57.726590909090902"/>
    <n v="56.91305390476191"/>
    <s v="11:00 - 11:30"/>
    <n v="0.02"/>
    <x v="1"/>
    <x v="0"/>
    <s v="Distributing Optimised"/>
    <x v="0"/>
    <x v="0"/>
    <s v="100000 EUR"/>
    <s v="ETF"/>
    <e v="#N/A"/>
    <s v="EGOEURINAV=SOLA"/>
    <s v="EGOIV"/>
    <s v="J.P. Morgan Global Government ESG Liquid Bond"/>
    <x v="548"/>
    <n v="417"/>
    <s v="www.ubs.com/etf"/>
    <m/>
    <m/>
    <m/>
    <m/>
    <m/>
    <m/>
    <m/>
  </r>
  <r>
    <x v="3"/>
    <s v="IE00BKKCKJ46"/>
    <s v="JPM Global High Yield Corporate Bond Multi-Factor UCITS ETF - USD (acc)"/>
    <x v="25"/>
    <e v="#N/A"/>
    <x v="29"/>
    <e v="#N/A"/>
    <m/>
    <m/>
    <s v="Bonds"/>
    <e v="#N/A"/>
    <x v="21"/>
    <s v="JGHY"/>
    <s v="JGHY.DE"/>
    <s v="JGHY GY"/>
    <m/>
    <n v="3.5000000000000001E-3"/>
    <n v="81.373318181818206"/>
    <n v="77.279346090909101"/>
    <s v="17:00 - 17:30"/>
    <n v="0.05"/>
    <x v="0"/>
    <x v="2"/>
    <s v="Accumulating Full Replication"/>
    <x v="0"/>
    <x v="0"/>
    <s v="50000 EUR"/>
    <s v="ETF"/>
    <e v="#N/A"/>
    <s v="JGHYEUiv.P"/>
    <s v="JGHYEUIV"/>
    <s v="J.P. Morgan Global High Yield Multi-Factor"/>
    <x v="549"/>
    <n v="418"/>
    <s v="www.jpmorganassetmanagement.ie"/>
    <m/>
    <m/>
    <m/>
    <m/>
    <m/>
    <m/>
    <m/>
  </r>
  <r>
    <x v="3"/>
    <s v="LU1737653714"/>
    <s v="Amundi Index J.P. Morgan EMU Govies IG UCITS ETF DR - EUR (D)"/>
    <x v="25"/>
    <e v="#N/A"/>
    <x v="29"/>
    <e v="#N/A"/>
    <m/>
    <m/>
    <s v="Bonds"/>
    <e v="#N/A"/>
    <x v="6"/>
    <s v="10AL"/>
    <s v="10AL.DE"/>
    <s v="10AL GY"/>
    <m/>
    <n v="1.4000000000000002E-3"/>
    <n v="8.3416818181818204"/>
    <n v="7.6072304090909109"/>
    <s v="10:30 - 11:00"/>
    <n v="0.02"/>
    <x v="1"/>
    <x v="2"/>
    <s v="Distributing Full Replication"/>
    <x v="1"/>
    <x v="0"/>
    <s v="2000 shares"/>
    <s v="ETF"/>
    <e v="#N/A"/>
    <s v="IEGOVINAV.PA"/>
    <s v="IEGOV"/>
    <s v="J.P. Morgan Government Bond EMU Investment Grade"/>
    <x v="550"/>
    <n v="419"/>
    <s v="www.amundietf.de"/>
    <m/>
    <m/>
    <m/>
    <m/>
    <m/>
    <m/>
    <m/>
  </r>
  <r>
    <x v="3"/>
    <s v="LU1737653631"/>
    <s v="Amundi Index J.P. Morgan GBI Global Govies UCITS ETF DR - EUR (D)"/>
    <x v="25"/>
    <e v="#N/A"/>
    <x v="29"/>
    <e v="#N/A"/>
    <m/>
    <m/>
    <s v="Bonds"/>
    <e v="#N/A"/>
    <x v="6"/>
    <s v="10AK"/>
    <s v="10AK.DE"/>
    <s v="10AK GY"/>
    <m/>
    <n v="2E-3"/>
    <n v="22.354318181818201"/>
    <n v="21.214409"/>
    <s v="12:00 - 12:30"/>
    <n v="0.02"/>
    <x v="1"/>
    <x v="2"/>
    <s v="Distributing Full Replication"/>
    <x v="1"/>
    <x v="0"/>
    <s v="2000 shares"/>
    <s v="ETF"/>
    <e v="#N/A"/>
    <s v="IGGOVINAV.PA"/>
    <s v="IGGOV"/>
    <s v="J.P. Morgan Government Bond Global"/>
    <x v="551"/>
    <n v="420"/>
    <s v="www.amundietf.de"/>
    <m/>
    <m/>
    <m/>
    <m/>
    <m/>
    <m/>
    <m/>
  </r>
  <r>
    <x v="3"/>
    <s v="IE00BD9MMD49"/>
    <s v="JPM BetaBuilders US Treasury Bond 1-3 yr UCITS ETF - USD (acc)"/>
    <x v="25"/>
    <e v="#N/A"/>
    <x v="29"/>
    <e v="#N/A"/>
    <m/>
    <m/>
    <s v="Bonds"/>
    <e v="#N/A"/>
    <x v="21"/>
    <s v="JA13"/>
    <s v="JA13.DE"/>
    <s v="JA13 GY"/>
    <m/>
    <n v="1E-3"/>
    <n v="14.283954545454501"/>
    <n v="12.429104000000001"/>
    <s v="17:00 - 17:30"/>
    <n v="0.05"/>
    <x v="0"/>
    <x v="0"/>
    <s v="Accumulating Optimised"/>
    <x v="0"/>
    <x v="0"/>
    <s v="50000 EUR"/>
    <s v="ETF"/>
    <d v="2018-06-12T00:00:00"/>
    <s v="JU13EUiv.P"/>
    <s v="JU13EUIV"/>
    <s v="J.P. Morgan Government Bond United States 1-3 Year"/>
    <x v="552"/>
    <n v="421"/>
    <s v="www.jpmorganassetmanagement.ie"/>
    <m/>
    <m/>
    <m/>
    <m/>
    <m/>
    <m/>
    <m/>
  </r>
  <r>
    <x v="3"/>
    <s v="IE00BJK9HH50"/>
    <s v="JPM BetaBuilders US Treasury Bond UCITS ETF      "/>
    <x v="25"/>
    <e v="#N/A"/>
    <x v="29"/>
    <e v="#N/A"/>
    <m/>
    <m/>
    <s v="Bonds"/>
    <e v="#N/A"/>
    <x v="21"/>
    <s v="BBTR"/>
    <s v="BBTR.DE"/>
    <s v="BBTR GY"/>
    <m/>
    <n v="1E-3"/>
    <n v="21.3035"/>
    <n v="19.166790272727273"/>
    <s v="17:00 - 17:30"/>
    <n v="0.05"/>
    <x v="0"/>
    <x v="0"/>
    <s v="Accumulating Optimised"/>
    <x v="0"/>
    <x v="0"/>
    <s v="50000 EUR"/>
    <s v="ETF"/>
    <e v="#N/A"/>
    <s v="BBTREUiv.P"/>
    <s v="BBTREUIV"/>
    <s v="J.P. Morgan Government Bond United States"/>
    <x v="552"/>
    <n v="422"/>
    <s v="www.jpmorganassetmanagement.ie"/>
    <m/>
    <m/>
    <m/>
    <m/>
    <m/>
    <m/>
    <m/>
  </r>
  <r>
    <x v="3"/>
    <s v="LU1645386480"/>
    <s v="UBS ETF (LU) J.P. Morgan USD EM Diversified Bond 1-5 UCITS ETF (hedged to EUR) A-acc"/>
    <x v="25"/>
    <e v="#N/A"/>
    <x v="29"/>
    <e v="#N/A"/>
    <m/>
    <m/>
    <s v="Bonds"/>
    <e v="#N/A"/>
    <x v="9"/>
    <s v="SEAB"/>
    <s v="SEAB.DE"/>
    <s v="SEAB GY"/>
    <m/>
    <n v="4.7000000000000002E-3"/>
    <n v="81.541863636363601"/>
    <n v="78.717035500000009"/>
    <s v="12:00 - 12:30"/>
    <n v="0.02"/>
    <x v="0"/>
    <x v="0"/>
    <s v="Accumulating Optimised"/>
    <x v="0"/>
    <x v="0"/>
    <s v="100000 EUR"/>
    <s v="ETF"/>
    <e v="#N/A"/>
    <s v=".ISHEME"/>
    <s v="UETFSEAB"/>
    <s v="J.P. Morgan USD EM Diversified 3% Capped 1-5 Year Bond 100% EUR Hedged"/>
    <x v="553"/>
    <n v="423"/>
    <s v="www.ubs.com/etf"/>
    <m/>
    <m/>
    <m/>
    <m/>
    <m/>
    <m/>
    <m/>
  </r>
  <r>
    <x v="3"/>
    <s v="LU1645386308"/>
    <s v="UBS ETF (LU) J.P. Morgan USD EM Diversified Bond 1-5 UCITS ETF (hedged to EUR) A-dis"/>
    <x v="25"/>
    <e v="#N/A"/>
    <x v="29"/>
    <e v="#N/A"/>
    <m/>
    <m/>
    <s v="Bonds"/>
    <e v="#N/A"/>
    <x v="9"/>
    <s v="SEAD"/>
    <s v="SEAD.DE"/>
    <s v="SEAD GY"/>
    <m/>
    <n v="4.7000000000000002E-3"/>
    <n v="80.527272727272702"/>
    <n v="78.43338663636365"/>
    <s v="12:00 - 12:30"/>
    <n v="0.02"/>
    <x v="1"/>
    <x v="0"/>
    <s v="Distributing Optimised"/>
    <x v="0"/>
    <x v="0"/>
    <s v="100000 EUR"/>
    <s v="ETF"/>
    <e v="#N/A"/>
    <s v="SHEMDEURINAV=SOLA"/>
    <s v="SHEMDIV"/>
    <s v="J.P. Morgan USD EM Diversified 3% Capped 1-5 Year Bond 100% EUR Hedged"/>
    <x v="553"/>
    <n v="423"/>
    <s v="www.ubs.com/etf"/>
    <m/>
    <m/>
    <m/>
    <m/>
    <m/>
    <m/>
    <m/>
  </r>
  <r>
    <x v="3"/>
    <s v="LU1645385839"/>
    <s v="UBS ETF (LU) J.P. Morgan USD EM Diversified Bond 1-5 UCITS ETF (USD) A-dis"/>
    <x v="25"/>
    <e v="#N/A"/>
    <x v="29"/>
    <e v="#N/A"/>
    <m/>
    <m/>
    <s v="Bonds"/>
    <e v="#N/A"/>
    <x v="9"/>
    <s v="SEAA"/>
    <s v="SEAA.DE"/>
    <s v="SEAA GY"/>
    <m/>
    <n v="4.1999999999999997E-3"/>
    <n v="79.5803636363636"/>
    <n v="76.413910727272736"/>
    <s v="09:30 - 10:00"/>
    <n v="0.02"/>
    <x v="1"/>
    <x v="0"/>
    <s v="Distributing Optimised"/>
    <x v="0"/>
    <x v="0"/>
    <s v="100000 EUR"/>
    <s v="ETF"/>
    <d v="2017-11-13T00:00:00"/>
    <s v=".ISHEMBEUR"/>
    <s v="UETFSEAA"/>
    <s v="J.P. Morgan USD EM Diversified 3% Capped 1-5 Year Bond"/>
    <x v="553"/>
    <n v="424"/>
    <s v="www.ubs.com/etf"/>
    <m/>
    <m/>
    <m/>
    <m/>
    <m/>
    <m/>
    <m/>
  </r>
  <r>
    <x v="3"/>
    <s v="LU1974696418"/>
    <s v="UBS ETF (LU) J.P. Morgan USD EM IG ESG Diversified Bond UCITS ETF (hedged to EUR) A-acc"/>
    <x v="25"/>
    <e v="#N/A"/>
    <x v="29"/>
    <e v="#N/A"/>
    <m/>
    <m/>
    <s v="Bonds"/>
    <e v="#N/A"/>
    <x v="9"/>
    <s v="EMIE"/>
    <s v="EMIE.DE"/>
    <s v="EMIE GY"/>
    <m/>
    <n v="5.0000000000000001E-3"/>
    <n v="78.987681818181798"/>
    <n v="76.237211818181791"/>
    <s v="10:00 - 10:30"/>
    <n v="0.02"/>
    <x v="0"/>
    <x v="0"/>
    <s v="Accumulating Optimised"/>
    <x v="0"/>
    <x v="0"/>
    <s v="100000 EUR"/>
    <s v="ETF"/>
    <e v="#N/A"/>
    <s v="EMIMEURINAV=SOLA"/>
    <s v="EMIMEUIV"/>
    <s v="J.P. Morgan USD EM IG ESG Diversified Bond EUR Hedged"/>
    <x v="554"/>
    <n v="425"/>
    <s v="www.ubs.com/etf"/>
    <m/>
    <m/>
    <m/>
    <m/>
    <m/>
    <m/>
    <m/>
  </r>
  <r>
    <x v="3"/>
    <s v="LU1974695790"/>
    <s v="UBS ETF (LU) J.P. Morgan USD EM IG ESG Diversified Bond UCITS ETF (USD) A-acc"/>
    <x v="25"/>
    <e v="#N/A"/>
    <x v="29"/>
    <e v="#N/A"/>
    <m/>
    <m/>
    <s v="Bonds"/>
    <e v="#N/A"/>
    <x v="9"/>
    <s v="EMIG"/>
    <s v="EMIG.DE"/>
    <s v="EMIG GY"/>
    <m/>
    <n v="4.4999999999999997E-3"/>
    <n v="76.436545454545495"/>
    <n v="73.991350272727274"/>
    <s v="09:30 - 10:00"/>
    <n v="0.02"/>
    <x v="0"/>
    <x v="0"/>
    <s v="Accumulating Optimised"/>
    <x v="0"/>
    <x v="0"/>
    <s v="100000 EUR"/>
    <s v="ETF"/>
    <e v="#N/A"/>
    <s v="EMIGEURINAV=SOLA"/>
    <s v="EMIGEUIV"/>
    <s v="J.P. Morgan USD EM IG ESG Diversified Bond"/>
    <x v="554"/>
    <n v="426"/>
    <s v="www.ubs.com/etf"/>
    <m/>
    <m/>
    <m/>
    <m/>
    <m/>
    <m/>
    <m/>
  </r>
  <r>
    <x v="3"/>
    <s v="DE000PB6ALU1"/>
    <s v="BNPP Aluminium ETC"/>
    <x v="25"/>
    <e v="#N/A"/>
    <x v="0"/>
    <e v="#N/A"/>
    <m/>
    <m/>
    <s v="Commodity"/>
    <e v="#N/A"/>
    <x v="28"/>
    <s v="B4NP"/>
    <s v="B4NP.DE"/>
    <s v="B4NP GY"/>
    <n v="8.9999999999999993E-3"/>
    <m/>
    <n v="95.681272727272699"/>
    <e v="#N/A"/>
    <e v="#N/A"/>
    <n v="0.02"/>
    <x v="3"/>
    <x v="3"/>
    <s v=" "/>
    <x v="0"/>
    <x v="0"/>
    <s v="50000 EUR"/>
    <s v="ETC"/>
    <e v="#N/A"/>
    <m/>
    <m/>
    <s v="LME Aluminium Futures"/>
    <x v="555"/>
    <n v="440"/>
    <s v="www.etp.bnpparibas.com"/>
    <m/>
    <m/>
    <m/>
    <m/>
    <m/>
    <m/>
    <m/>
  </r>
  <r>
    <x v="3"/>
    <s v="DE000PB8C0P8"/>
    <s v="BNPP Kupfer ETC"/>
    <x v="25"/>
    <e v="#N/A"/>
    <x v="0"/>
    <e v="#N/A"/>
    <m/>
    <m/>
    <s v="Commodity"/>
    <e v="#N/A"/>
    <x v="28"/>
    <s v="B4NQ"/>
    <s v="B4NQ.DE"/>
    <s v="B4NQ GY"/>
    <n v="8.9999999999999993E-3"/>
    <m/>
    <n v="99.205227272727299"/>
    <e v="#N/A"/>
    <e v="#N/A"/>
    <n v="0.02"/>
    <x v="3"/>
    <x v="3"/>
    <s v=" "/>
    <x v="0"/>
    <x v="0"/>
    <s v="50000 EUR"/>
    <s v="ETC"/>
    <e v="#N/A"/>
    <m/>
    <m/>
    <s v="LME Copper Futures"/>
    <x v="556"/>
    <n v="441"/>
    <s v="www.etp.bnpparibas.com"/>
    <m/>
    <m/>
    <m/>
    <m/>
    <m/>
    <m/>
    <m/>
  </r>
  <r>
    <x v="3"/>
    <s v="DE000PB8LED5"/>
    <s v="BNPP Blei ETC"/>
    <x v="25"/>
    <e v="#N/A"/>
    <x v="0"/>
    <e v="#N/A"/>
    <m/>
    <m/>
    <s v="Commodity"/>
    <e v="#N/A"/>
    <x v="28"/>
    <s v="B4NU"/>
    <s v="B4NU.DE"/>
    <s v="B4NU GY"/>
    <n v="8.9999999999999993E-3"/>
    <m/>
    <n v="104.28963636363601"/>
    <e v="#N/A"/>
    <e v="#N/A"/>
    <n v="0.02"/>
    <x v="3"/>
    <x v="3"/>
    <s v=" "/>
    <x v="0"/>
    <x v="0"/>
    <s v="50000 EUR"/>
    <s v="ETC"/>
    <e v="#N/A"/>
    <m/>
    <m/>
    <s v="LME Lead Futures"/>
    <x v="557"/>
    <n v="442"/>
    <s v="www.etp.bnpparibas.com"/>
    <m/>
    <m/>
    <m/>
    <m/>
    <m/>
    <m/>
    <m/>
  </r>
  <r>
    <x v="3"/>
    <s v="DE000PB8N1C1"/>
    <s v="BNPP Nickel ETC"/>
    <x v="25"/>
    <e v="#N/A"/>
    <x v="0"/>
    <e v="#N/A"/>
    <m/>
    <m/>
    <s v="Commodity"/>
    <e v="#N/A"/>
    <x v="28"/>
    <s v="B4NR"/>
    <s v="B4NR.DE"/>
    <s v="B4NR GY"/>
    <n v="8.9999999999999993E-3"/>
    <m/>
    <n v="99.925772727272701"/>
    <e v="#N/A"/>
    <e v="#N/A"/>
    <n v="0.02"/>
    <x v="3"/>
    <x v="3"/>
    <s v=" "/>
    <x v="0"/>
    <x v="0"/>
    <s v="50000 EUR"/>
    <s v="ETC"/>
    <e v="#N/A"/>
    <m/>
    <m/>
    <s v="LME Nickel Futures"/>
    <x v="558"/>
    <n v="443"/>
    <s v="www.etp.bnpparibas.com"/>
    <m/>
    <m/>
    <m/>
    <m/>
    <m/>
    <m/>
    <m/>
  </r>
  <r>
    <x v="3"/>
    <s v="DE000PB8T1N2"/>
    <s v="BNPP Zinn ETC"/>
    <x v="25"/>
    <e v="#N/A"/>
    <x v="0"/>
    <e v="#N/A"/>
    <m/>
    <m/>
    <s v="Commodity"/>
    <e v="#N/A"/>
    <x v="28"/>
    <s v="B4NT"/>
    <s v="B4NT.DE"/>
    <s v="B4NT GY"/>
    <n v="8.9999999999999993E-3"/>
    <m/>
    <n v="99.984727272727298"/>
    <e v="#N/A"/>
    <e v="#N/A"/>
    <n v="0.02"/>
    <x v="3"/>
    <x v="3"/>
    <s v=" "/>
    <x v="0"/>
    <x v="0"/>
    <s v="50000 EUR"/>
    <s v="ETC"/>
    <e v="#N/A"/>
    <m/>
    <m/>
    <s v="LME Tin Futures"/>
    <x v="559"/>
    <n v="444"/>
    <s v="www.etp.bnpparibas.com"/>
    <m/>
    <m/>
    <m/>
    <m/>
    <m/>
    <m/>
    <m/>
  </r>
  <r>
    <x v="3"/>
    <s v="DE000PB7Z1N5"/>
    <s v="BNPP Zink ETC"/>
    <x v="25"/>
    <e v="#N/A"/>
    <x v="0"/>
    <e v="#N/A"/>
    <m/>
    <m/>
    <s v="Commodity"/>
    <e v="#N/A"/>
    <x v="28"/>
    <s v="B4NS"/>
    <s v="B4NS.DE"/>
    <s v="B4NS GY"/>
    <n v="8.9999999999999993E-3"/>
    <m/>
    <n v="100.00186363636401"/>
    <e v="#N/A"/>
    <e v="#N/A"/>
    <n v="0.02"/>
    <x v="3"/>
    <x v="3"/>
    <s v=" "/>
    <x v="0"/>
    <x v="0"/>
    <s v="50000 EUR"/>
    <s v="ETC"/>
    <e v="#N/A"/>
    <m/>
    <m/>
    <s v="LME Zinc Futures"/>
    <x v="560"/>
    <n v="445"/>
    <s v="www.etp.bnpparibas.com"/>
    <m/>
    <m/>
    <m/>
    <m/>
    <m/>
    <m/>
    <m/>
  </r>
  <r>
    <x v="3"/>
    <s v="DE000A27Z304"/>
    <s v="BTCetc - Bitcoin Exchange Traded Crypto"/>
    <x v="25"/>
    <e v="#N/A"/>
    <x v="0"/>
    <e v="#N/A"/>
    <m/>
    <m/>
    <s v="Alternatives"/>
    <e v="#N/A"/>
    <x v="30"/>
    <s v="BTCE"/>
    <s v="BTCE.DE"/>
    <s v="BTCE GY"/>
    <n v="0.02"/>
    <m/>
    <n v="26.3452272727273"/>
    <e v="#N/A"/>
    <e v="#N/A"/>
    <n v="0.01"/>
    <x v="3"/>
    <x v="3"/>
    <s v=" "/>
    <x v="0"/>
    <x v="0"/>
    <s v="50000 EUR"/>
    <s v="ETN"/>
    <e v="#N/A"/>
    <m/>
    <m/>
    <s v="Long Bitcoin BTC/USD"/>
    <x v="561"/>
    <n v="446"/>
    <s v="www.btc-etc.com"/>
    <m/>
    <m/>
    <m/>
    <m/>
    <m/>
    <m/>
    <m/>
  </r>
  <r>
    <x v="3"/>
    <s v="LU0322250712"/>
    <s v="Xtrackers LPX Private Equity Swap UCITS ETF 1C"/>
    <x v="25"/>
    <e v="#N/A"/>
    <x v="29"/>
    <e v="#N/A"/>
    <m/>
    <m/>
    <s v="Alternatives"/>
    <e v="#N/A"/>
    <x v="3"/>
    <s v="DX2D"/>
    <s v="XLPE.DE"/>
    <s v="XLPE GY"/>
    <m/>
    <n v="7.0000000000000001E-3"/>
    <n v="28.8363181818182"/>
    <n v="25.687705136363636"/>
    <s v="16:30 - 17:00"/>
    <n v="0.05"/>
    <x v="0"/>
    <x v="1"/>
    <s v="Accumulating Swap-based"/>
    <x v="1"/>
    <x v="0"/>
    <s v="1000 shares"/>
    <s v="ETF"/>
    <d v="2008-02-07T00:00:00"/>
    <s v="XLPEINAV.DE"/>
    <s v="XLPEINAV"/>
    <s v="LPX Major Market"/>
    <x v="562"/>
    <n v="448"/>
    <s v="www.etf.dws.com"/>
    <m/>
    <m/>
    <m/>
    <m/>
    <m/>
    <m/>
    <m/>
  </r>
  <r>
    <x v="3"/>
    <s v="IE00BZ0XVF52"/>
    <s v="WisdomTree AT1 CoCo Bond UCITS ETF - USD"/>
    <x v="25"/>
    <e v="#N/A"/>
    <x v="29"/>
    <e v="#N/A"/>
    <m/>
    <m/>
    <s v="Bonds"/>
    <e v="#N/A"/>
    <x v="5"/>
    <s v="WTDI"/>
    <s v="WTDI.DE"/>
    <s v="WTDI GY"/>
    <m/>
    <n v="5.0000000000000001E-3"/>
    <n v="72.629954545454495"/>
    <n v="69.301927727272727"/>
    <s v="17:00 - 17:30"/>
    <n v="0.03"/>
    <x v="1"/>
    <x v="0"/>
    <s v="Distributing Optimised"/>
    <x v="0"/>
    <x v="0"/>
    <s v="100000 EUR"/>
    <s v="ETF"/>
    <d v="2018-05-17T00:00:00"/>
    <s v="CCBOINAV.DE"/>
    <s v="CCBOEIV"/>
    <s v="Markit iBoxx Contingent Convertible Liquid Developed Europe AT1"/>
    <x v="563"/>
    <n v="449"/>
    <s v="www.wisdomtree.eu/home"/>
    <m/>
    <m/>
    <m/>
    <m/>
    <m/>
    <m/>
    <m/>
  </r>
  <r>
    <x v="3"/>
    <s v="IE00BFNNN236"/>
    <s v="WisdomTree AT1 CoCo Bond UCITS ETF - EUR Hedged"/>
    <x v="25"/>
    <e v="#N/A"/>
    <x v="29"/>
    <e v="#N/A"/>
    <m/>
    <m/>
    <s v="Bonds"/>
    <e v="#N/A"/>
    <x v="5"/>
    <s v="WTEB"/>
    <s v="WTEB.DE"/>
    <s v="WTEB GY"/>
    <m/>
    <n v="5.0000000000000001E-3"/>
    <n v="72.924409090909094"/>
    <n v="70.547260363636369"/>
    <s v="17:00 - 17:30"/>
    <n v="0.03"/>
    <x v="1"/>
    <x v="0"/>
    <s v="Distributing Optimised"/>
    <x v="1"/>
    <x v="0"/>
    <s v="100000 EUR"/>
    <s v="ETF"/>
    <e v="#N/A"/>
    <s v="COBOINAV.DE"/>
    <s v="COBOEIV"/>
    <s v="Markit iBoxx Contingent Convertible Liquid Developed Europe AT1 (EUR Hedged)"/>
    <x v="563"/>
    <n v="450"/>
    <s v="www.wisdomtree.eu/home"/>
    <m/>
    <m/>
    <m/>
    <m/>
    <m/>
    <m/>
    <m/>
  </r>
  <r>
    <x v="3"/>
    <s v="LU1390062245"/>
    <s v="Lyxor EUR 2-10Y Inflation Expectations UCITS ETF - Acc"/>
    <x v="25"/>
    <e v="#N/A"/>
    <x v="29"/>
    <e v="#N/A"/>
    <m/>
    <m/>
    <s v="Bonds"/>
    <e v="#N/A"/>
    <x v="1"/>
    <s v="EUIN"/>
    <s v="EUIN.DE"/>
    <s v="EUIN GY"/>
    <m/>
    <n v="2.5000000000000001E-3"/>
    <n v="13.0305454545455"/>
    <n v="12.738904454545455"/>
    <s v="17:00 - 17:30"/>
    <n v="1.4999999999999999E-2"/>
    <x v="0"/>
    <x v="1"/>
    <s v="Accumulating Swap-based"/>
    <x v="1"/>
    <x v="0"/>
    <s v="100000 EUR"/>
    <s v="ETF"/>
    <d v="2016-05-17T00:00:00"/>
    <s v=".NSCFR0IINFL9"/>
    <s v="INFLAIV"/>
    <s v="Markit iBoxx EUR Breakeven EUR-Inflation France &amp; Germany"/>
    <x v="564"/>
    <n v="451"/>
    <s v="www.lyxoretf.de"/>
    <m/>
    <m/>
    <m/>
    <m/>
    <m/>
    <m/>
    <m/>
  </r>
  <r>
    <x v="3"/>
    <s v="IE00BSKRK281"/>
    <s v="iShares EUR Corp Bond BBB-BB UCITS ETF EUR (Dist)"/>
    <x v="25"/>
    <n v="15.759999999999986"/>
    <x v="29"/>
    <n v="99.890000000000541"/>
    <m/>
    <m/>
    <s v="Bonds"/>
    <n v="1.02"/>
    <x v="2"/>
    <s v="IS06"/>
    <s v="IS06.DE"/>
    <s v="IS06 GY"/>
    <m/>
    <n v="2.5000000000000001E-3"/>
    <n v="13.7942272727273"/>
    <n v="12.425564363636362"/>
    <s v="12:30 - 13:00"/>
    <n v="2.5000000000000001E-2"/>
    <x v="1"/>
    <x v="0"/>
    <s v="Distributing Optimised"/>
    <x v="1"/>
    <x v="0"/>
    <s v="250000 EUR"/>
    <s v="ETF"/>
    <d v="2015-02-04T00:00:00"/>
    <s v="0J9KINAV.DE"/>
    <s v="INAVEBBE"/>
    <s v="Markit iBoxx EUR Corporates BBB-BB (5% Issuer Cap)"/>
    <x v="565"/>
    <n v="452"/>
    <s v="www.ishares.com"/>
    <m/>
    <s v="https://www.ishares.com/de/privatanleger/de/produkte/272249/ishares-euro-corporate-bond-bbb-bb-ucits-etf/1478358465952.ajax?fileType=csv&amp;fileName=IS06_holdings&amp;dataType=fund"/>
    <m/>
    <m/>
    <m/>
    <m/>
    <m/>
  </r>
  <r>
    <x v="3"/>
    <s v="IE00BYPHT736"/>
    <s v="Xtrackers iBoxx EUR Corporate Bond Yield Plus UCITS ETF 1D"/>
    <x v="25"/>
    <e v="#N/A"/>
    <x v="29"/>
    <e v="#N/A"/>
    <m/>
    <m/>
    <s v="Bonds"/>
    <e v="#N/A"/>
    <x v="3"/>
    <s v="XDEP"/>
    <s v="XDEP.DE"/>
    <s v="XDEP GY"/>
    <m/>
    <n v="2.5000000000000001E-3"/>
    <n v="31.077454545454501"/>
    <n v="29.51445418181817"/>
    <s v="14:00 - 14:30"/>
    <n v="0.05"/>
    <x v="1"/>
    <x v="0"/>
    <s v="Distributing Optimised"/>
    <x v="1"/>
    <x v="0"/>
    <s v="3300 shares"/>
    <s v="ETF"/>
    <e v="#N/A"/>
    <s v="XDEPINAV.SG"/>
    <s v="XDEPIV"/>
    <s v="Markit iBoxx EUR Corporates Yield Plus"/>
    <x v="566"/>
    <n v="453"/>
    <s v="www.etf.dws.com"/>
    <m/>
    <m/>
    <m/>
    <m/>
    <m/>
    <m/>
    <m/>
  </r>
  <r>
    <x v="3"/>
    <s v="IE00B3B8Q275"/>
    <s v="iShares EUR Covered Bond UCITS ETF EUR (Dist)"/>
    <x v="25"/>
    <n v="100.16999999999929"/>
    <x v="29"/>
    <n v="100.18999999999929"/>
    <m/>
    <m/>
    <s v="Bonds"/>
    <n v="2.2200000000000002"/>
    <x v="2"/>
    <s v="IUS6"/>
    <s v="IUS6.DE"/>
    <s v="IUS6 GY"/>
    <m/>
    <n v="2E-3"/>
    <n v="10.280045454545499"/>
    <n v="9.5355724999999989"/>
    <s v="11:30 - 12:00"/>
    <n v="1.4999999999999999E-2"/>
    <x v="1"/>
    <x v="0"/>
    <s v="Distributing Optimised"/>
    <x v="1"/>
    <x v="0"/>
    <s v="100000 EUR"/>
    <s v="ETF"/>
    <d v="2008-08-04T00:00:00"/>
    <s v="CBEUR.DE"/>
    <s v="INAVCBE"/>
    <s v="Markit iBoxx EUR Covered"/>
    <x v="567"/>
    <n v="454"/>
    <s v="www.ishares.com"/>
    <m/>
    <s v="https://www.ishares.com/de/privatanleger/de/produkte/251842/ishares-euro-covered-bond-ucits-etf/1478358465952.ajax?fileType=csv&amp;fileName=IUS6_holdings&amp;dataType=fund"/>
    <m/>
    <m/>
    <m/>
    <m/>
    <m/>
  </r>
  <r>
    <x v="3"/>
    <s v="LU0290356871"/>
    <s v="Xtrackers II Eurozone Government Bond 1-3 UCITS ETF 1C"/>
    <x v="25"/>
    <e v="#N/A"/>
    <x v="29"/>
    <e v="#N/A"/>
    <m/>
    <m/>
    <s v="Bonds"/>
    <e v="#N/A"/>
    <x v="3"/>
    <s v="DBXP"/>
    <s v="X13E.DE"/>
    <s v="X13E GY"/>
    <m/>
    <n v="1.5E-3"/>
    <n v="3.7847272727272698"/>
    <n v="3.5055953181818182"/>
    <s v="11:00 - 11:30"/>
    <n v="0.05"/>
    <x v="0"/>
    <x v="0"/>
    <s v="Accumulating Optimised"/>
    <x v="1"/>
    <x v="0"/>
    <s v="300 shares"/>
    <s v="ETF"/>
    <e v="#N/A"/>
    <s v="X13ENAV=DBFT"/>
    <s v="X13EIV"/>
    <s v="Markit iBoxx EUR Eurozone 1-3"/>
    <x v="568"/>
    <n v="455"/>
    <s v="www.etf.dws.com"/>
    <m/>
    <m/>
    <m/>
    <m/>
    <m/>
    <m/>
    <m/>
  </r>
  <r>
    <x v="3"/>
    <s v="LU0614173549"/>
    <s v="Xtrackers II Eurozone Government Bond 1-3 UCITS ETF 1D"/>
    <x v="25"/>
    <e v="#N/A"/>
    <x v="29"/>
    <e v="#N/A"/>
    <m/>
    <m/>
    <s v="Bonds"/>
    <e v="#N/A"/>
    <x v="3"/>
    <s v="X03B"/>
    <s v="X03B.DE"/>
    <s v="X03B GY"/>
    <m/>
    <n v="1.5E-3"/>
    <n v="4.6739545454545501"/>
    <n v="4.3666242727272726"/>
    <s v="09:30 - 10:00"/>
    <n v="0.05"/>
    <x v="1"/>
    <x v="0"/>
    <s v="Distributing Optimised"/>
    <x v="1"/>
    <x v="0"/>
    <s v="50000 EUR"/>
    <s v="ETF"/>
    <e v="#N/A"/>
    <s v="X03BNAV=DBFT"/>
    <s v="X03BIV"/>
    <s v="Markit iBoxx EUR Eurozone 1-3"/>
    <x v="568"/>
    <n v="455"/>
    <s v="www.etf.dws.com"/>
    <m/>
    <m/>
    <m/>
    <m/>
    <m/>
    <m/>
    <m/>
  </r>
  <r>
    <x v="3"/>
    <s v="LU0290357507"/>
    <s v="Xtrackers II Eurozone Government Bond 15-30 UCITS ETF 1C"/>
    <x v="25"/>
    <e v="#N/A"/>
    <x v="29"/>
    <e v="#N/A"/>
    <m/>
    <m/>
    <s v="Bonds"/>
    <e v="#N/A"/>
    <x v="3"/>
    <s v="DBXF"/>
    <s v="X15E.DE"/>
    <s v="X15E GY"/>
    <m/>
    <n v="1.5E-3"/>
    <n v="14.548909090909101"/>
    <n v="14.378482636363634"/>
    <s v="10:30 - 11:00"/>
    <n v="0.05"/>
    <x v="0"/>
    <x v="0"/>
    <s v="Accumulating Optimised"/>
    <x v="1"/>
    <x v="0"/>
    <s v="150 shares"/>
    <s v="ETF"/>
    <e v="#N/A"/>
    <s v="X15ENAV=DBFT"/>
    <s v="X15EIV"/>
    <s v="Markit iBoxx EUR Eurozone 15-30"/>
    <x v="568"/>
    <n v="456"/>
    <s v="www.etf.dws.com"/>
    <m/>
    <m/>
    <m/>
    <m/>
    <m/>
    <m/>
    <m/>
  </r>
  <r>
    <x v="3"/>
    <s v="IE00BSKRJX20"/>
    <s v="iShares EUR Govt Bond 20yr Target Duration UCITS ETF EUR (Dist)"/>
    <x v="25"/>
    <n v="99.940000000000012"/>
    <x v="29"/>
    <n v="100.02000000000001"/>
    <m/>
    <m/>
    <s v="Bonds"/>
    <n v="24.92"/>
    <x v="2"/>
    <s v="IS05"/>
    <s v="IS05.DE"/>
    <s v="IS05 GY"/>
    <m/>
    <n v="1.5E-3"/>
    <n v="18.115772727272699"/>
    <n v="17.323598227272722"/>
    <s v="13:00 - 13:30"/>
    <n v="0.03"/>
    <x v="1"/>
    <x v="0"/>
    <s v="Distributing Optimised"/>
    <x v="1"/>
    <x v="0"/>
    <s v="50000 EUR"/>
    <s v="ETF"/>
    <d v="2015-01-21T00:00:00"/>
    <s v="0J9EINAV.DE"/>
    <s v="INAV20YE"/>
    <s v="Markit iBoxx EUR Eurozone 20 Target Duration"/>
    <x v="568"/>
    <n v="457"/>
    <s v="www.ishares.com"/>
    <m/>
    <s v="https://www.ishares.com/de/privatanleger/de/produkte/272122/ishares-euro-government-bond-20yr-target-duration-ucits-etf/1478358465952.ajax?fileType=csv&amp;fileName=IS05_holdings&amp;dataType=fund"/>
    <m/>
    <m/>
    <m/>
    <m/>
    <m/>
  </r>
  <r>
    <x v="3"/>
    <s v="LU0290357846"/>
    <s v="Xtrackers II Eurozone Government Bond 25+ UCITS ETF 1C"/>
    <x v="25"/>
    <e v="#N/A"/>
    <x v="29"/>
    <e v="#N/A"/>
    <m/>
    <m/>
    <s v="Bonds"/>
    <e v="#N/A"/>
    <x v="3"/>
    <s v="DBXG"/>
    <s v="X25E.DE"/>
    <s v="X25E GY"/>
    <m/>
    <n v="1.5E-3"/>
    <n v="30.187954545454499"/>
    <n v="27.200460136363642"/>
    <s v="09:00 - 09:30"/>
    <n v="0.05"/>
    <x v="0"/>
    <x v="0"/>
    <s v="Accumulating Optimised"/>
    <x v="1"/>
    <x v="0"/>
    <s v="150 shares"/>
    <s v="ETF"/>
    <e v="#N/A"/>
    <s v="X25ENAV=DBFT"/>
    <s v="X25EIV"/>
    <s v="Markit iBoxx EUR Eurozone 25+"/>
    <x v="568"/>
    <n v="458"/>
    <s v="www.etf.dws.com"/>
    <m/>
    <m/>
    <m/>
    <m/>
    <m/>
    <m/>
    <m/>
  </r>
  <r>
    <x v="3"/>
    <s v="LU0290356954"/>
    <s v="Xtrackers II Eurozone Government Bond 3-5 UCITS ETF 1C"/>
    <x v="25"/>
    <e v="#N/A"/>
    <x v="29"/>
    <e v="#N/A"/>
    <m/>
    <m/>
    <s v="Bonds"/>
    <e v="#N/A"/>
    <x v="3"/>
    <s v="DBXQ"/>
    <s v="X35E.DE"/>
    <s v="X35E GY"/>
    <m/>
    <n v="1.5E-3"/>
    <n v="4.0151363636363602"/>
    <n v="3.8436197272727259"/>
    <s v="10:00 - 10:30"/>
    <n v="0.05"/>
    <x v="0"/>
    <x v="0"/>
    <s v="Accumulating Optimised"/>
    <x v="1"/>
    <x v="0"/>
    <s v="250 shares"/>
    <s v="ETF"/>
    <e v="#N/A"/>
    <s v="X35ENAV=DBFT"/>
    <s v="X35EIV"/>
    <s v="Markit iBoxx EUR Eurozone 3-5"/>
    <x v="568"/>
    <n v="459"/>
    <s v="www.etf.dws.com"/>
    <m/>
    <m/>
    <m/>
    <m/>
    <m/>
    <m/>
    <m/>
  </r>
  <r>
    <x v="3"/>
    <s v="LU0614173895"/>
    <s v="Xtrackers II Eurozone Government Bond 3-5 UCITS ETF 1D"/>
    <x v="25"/>
    <e v="#N/A"/>
    <x v="29"/>
    <e v="#N/A"/>
    <m/>
    <m/>
    <s v="Bonds"/>
    <e v="#N/A"/>
    <x v="3"/>
    <s v="X03C"/>
    <s v="X03C.DE"/>
    <s v="X03C GY"/>
    <m/>
    <n v="1.5E-3"/>
    <n v="4.8902272727272704"/>
    <n v="4.7355144545454548"/>
    <s v="12:00 - 12:30"/>
    <n v="0.05"/>
    <x v="1"/>
    <x v="0"/>
    <s v="Distributing Optimised"/>
    <x v="1"/>
    <x v="0"/>
    <s v="50000 EUR"/>
    <s v="ETF"/>
    <e v="#N/A"/>
    <s v="X03CNAV=DBFT"/>
    <s v="X03CIV"/>
    <s v="Markit iBoxx EUR Eurozone 3-5"/>
    <x v="568"/>
    <n v="459"/>
    <s v="www.etf.dws.com"/>
    <m/>
    <m/>
    <m/>
    <m/>
    <m/>
    <m/>
    <m/>
  </r>
  <r>
    <x v="3"/>
    <s v="LU0290357176"/>
    <s v="Xtrackers II Eurozone Government Bond 5-7 UCITS ETF 1C"/>
    <x v="25"/>
    <e v="#N/A"/>
    <x v="29"/>
    <e v="#N/A"/>
    <m/>
    <m/>
    <s v="Bonds"/>
    <e v="#N/A"/>
    <x v="3"/>
    <s v="DBXR"/>
    <s v="X57E.DE"/>
    <s v="X57E GY"/>
    <m/>
    <n v="1.5E-3"/>
    <n v="5.4961818181818201"/>
    <n v="5.2681036363636364"/>
    <s v="12:00 - 12:30"/>
    <n v="0.05"/>
    <x v="0"/>
    <x v="0"/>
    <s v="Accumulating Optimised"/>
    <x v="1"/>
    <x v="0"/>
    <s v="220 shares"/>
    <s v="ETF"/>
    <e v="#N/A"/>
    <s v="X57ENAV=DBFT"/>
    <s v="X57EIV"/>
    <s v="Markit iBoxx EUR Eurozone 5-7"/>
    <x v="568"/>
    <n v="460"/>
    <s v="www.etf.dws.com"/>
    <m/>
    <m/>
    <m/>
    <m/>
    <m/>
    <m/>
    <m/>
  </r>
  <r>
    <x v="3"/>
    <s v="LU0290357259"/>
    <s v="Xtrackers II Eurozone Government Bond 7-10 UCITS ETF 1C"/>
    <x v="25"/>
    <e v="#N/A"/>
    <x v="29"/>
    <e v="#N/A"/>
    <m/>
    <m/>
    <s v="Bonds"/>
    <e v="#N/A"/>
    <x v="3"/>
    <s v="DBXB"/>
    <s v="X710.DE"/>
    <s v="X710 GY"/>
    <m/>
    <n v="1.5E-3"/>
    <n v="5.6112727272727296"/>
    <n v="5.4165273181818172"/>
    <s v="11:30 - 12:00"/>
    <n v="0.05"/>
    <x v="0"/>
    <x v="0"/>
    <s v="Accumulating Optimised"/>
    <x v="1"/>
    <x v="0"/>
    <s v="200 shares"/>
    <s v="ETF"/>
    <e v="#N/A"/>
    <s v="X710NAV=DBFT"/>
    <s v="X710IV"/>
    <s v="Markit iBoxx EUR Eurozone 7-10"/>
    <x v="568"/>
    <n v="461"/>
    <s v="www.etf.dws.com"/>
    <m/>
    <m/>
    <m/>
    <m/>
    <m/>
    <m/>
    <m/>
  </r>
  <r>
    <x v="3"/>
    <s v="LU1681041114"/>
    <s v="Amundi Floating Rate Euro Corporate 1-3 UCITS ETF - EUR (C)"/>
    <x v="25"/>
    <e v="#N/A"/>
    <x v="29"/>
    <e v="#N/A"/>
    <m/>
    <m/>
    <s v="Bonds"/>
    <e v="#N/A"/>
    <x v="6"/>
    <s v="FRNE"/>
    <s v="FRNE.DE"/>
    <s v="FRNE GY"/>
    <m/>
    <n v="1.8E-3"/>
    <n v="8.3473181818181796"/>
    <n v="7.3979124090909076"/>
    <s v="12:00 - 12:30"/>
    <n v="0.02"/>
    <x v="0"/>
    <x v="1"/>
    <s v="Accumulating Swap-based"/>
    <x v="1"/>
    <x v="0"/>
    <s v="990 shares"/>
    <s v="ETF"/>
    <e v="#N/A"/>
    <s v="IAFRNINAV.PA"/>
    <s v="IAFRN"/>
    <s v="Markit iBoxx EUR Floating Rate Notes Investment Grade 1-3"/>
    <x v="569"/>
    <n v="462"/>
    <s v="www.amundietf.de"/>
    <m/>
    <m/>
    <m/>
    <m/>
    <m/>
    <m/>
    <m/>
  </r>
  <r>
    <x v="3"/>
    <s v="LU0721553351"/>
    <s v="UBS ETF (LU) Markit iBoxx € Germany 1-3 UCITS ETF (EUR) A-dis"/>
    <x v="25"/>
    <e v="#N/A"/>
    <x v="6"/>
    <e v="#N/A"/>
    <m/>
    <m/>
    <s v="Bonds"/>
    <e v="#N/A"/>
    <x v="9"/>
    <s v="UEFL"/>
    <s v="UEFL.DE"/>
    <s v="UEFL GY"/>
    <m/>
    <n v="1.6999999999999999E-3"/>
    <n v="13.2605454545455"/>
    <n v="12.86771904545455"/>
    <s v="11:00 - 11:30"/>
    <n v="1.5E-3"/>
    <x v="1"/>
    <x v="2"/>
    <s v="Distributing Full Replication"/>
    <x v="1"/>
    <x v="0"/>
    <s v="100000 shares"/>
    <s v="ETF"/>
    <d v="2012-06-28T00:00:00"/>
    <s v=".IGS1EUA"/>
    <s v="UETFUEFL"/>
    <s v="Markit iBoxx EUR Germany 1-3"/>
    <x v="570"/>
    <n v="463"/>
    <s v="www.ubs.com/etf"/>
    <m/>
    <m/>
    <m/>
    <m/>
    <m/>
    <m/>
    <m/>
  </r>
  <r>
    <x v="3"/>
    <s v="LU0468897110"/>
    <s v="Xtrackers II Germany Government Bond 1-3 UCITS ETF 1D"/>
    <x v="25"/>
    <e v="#N/A"/>
    <x v="6"/>
    <e v="#N/A"/>
    <m/>
    <m/>
    <s v="Bonds"/>
    <e v="#N/A"/>
    <x v="3"/>
    <s v="D5BC"/>
    <s v="XB13.DE"/>
    <s v="XB13 GY"/>
    <m/>
    <n v="1.5E-3"/>
    <n v="5.4638636363636399"/>
    <n v="4.719396863636363"/>
    <s v="09:30 - 10:00"/>
    <n v="0.05"/>
    <x v="1"/>
    <x v="0"/>
    <s v="Distributing Optimised"/>
    <x v="1"/>
    <x v="0"/>
    <s v="350 shares"/>
    <s v="ETF"/>
    <e v="#N/A"/>
    <s v="XB13INAV=SOLA"/>
    <s v="XB13EUIV"/>
    <s v="Markit iBoxx EUR Germany 1-3"/>
    <x v="570"/>
    <n v="463"/>
    <s v="www.etf.dws.com"/>
    <m/>
    <m/>
    <m/>
    <m/>
    <m/>
    <m/>
    <m/>
  </r>
  <r>
    <x v="3"/>
    <s v="LU0488317610"/>
    <s v="ComStage iBOXX EUR Germany Covered Capped Overall UCITS ETF"/>
    <x v="25"/>
    <e v="#N/A"/>
    <x v="6"/>
    <e v="#N/A"/>
    <m/>
    <m/>
    <s v="Bonds"/>
    <e v="#N/A"/>
    <x v="1"/>
    <s v="C540"/>
    <s v="C540.DE"/>
    <s v="C540 GY"/>
    <m/>
    <n v="1.1999999999999999E-3"/>
    <n v="26.377818181818199"/>
    <n v="24.206552227272734"/>
    <s v="17:00 - 17:30"/>
    <n v="0.02"/>
    <x v="0"/>
    <x v="1"/>
    <s v="Accumulating Swap-based"/>
    <x v="1"/>
    <x v="0"/>
    <s v="100000 EUR"/>
    <s v="ETF"/>
    <e v="#N/A"/>
    <s v="C540EURINAV=SOLA"/>
    <s v="CNAVF540"/>
    <s v="Markit iBoxx EUR Germany Covered Capped"/>
    <x v="570"/>
    <n v="464"/>
    <s v="www.lyxoretf.de"/>
    <m/>
    <m/>
    <m/>
    <m/>
    <m/>
    <m/>
    <m/>
  </r>
  <r>
    <x v="3"/>
    <s v="LU0321463506"/>
    <s v="Xtrackers II iBoxx Germany Covered Bond Swap UCITS ETF 1C"/>
    <x v="25"/>
    <e v="#N/A"/>
    <x v="6"/>
    <e v="#N/A"/>
    <m/>
    <m/>
    <s v="Bonds"/>
    <e v="#N/A"/>
    <x v="3"/>
    <s v="DXSW"/>
    <s v="XBCT.DE"/>
    <s v="XBCT GY"/>
    <m/>
    <n v="1.5E-3"/>
    <n v="43.398409090909098"/>
    <n v="40.162069545454543"/>
    <s v="12:30 - 13:00"/>
    <n v="0.05"/>
    <x v="0"/>
    <x v="1"/>
    <s v="Accumulating Swap-based"/>
    <x v="1"/>
    <x v="0"/>
    <s v="250 shares"/>
    <s v="ETF"/>
    <e v="#N/A"/>
    <s v="XBCTNAV=DBFT"/>
    <s v="XBCTEUIV"/>
    <s v="Markit iBoxx EUR Germany Covered"/>
    <x v="570"/>
    <n v="465"/>
    <s v="www.etf.dws.com"/>
    <m/>
    <m/>
    <m/>
    <m/>
    <m/>
    <m/>
    <m/>
  </r>
  <r>
    <x v="3"/>
    <s v="LU0962081203"/>
    <s v="Xtrackers II iBoxx Germany Covered Bond Swap UCITS ETF 1D"/>
    <x v="25"/>
    <e v="#N/A"/>
    <x v="6"/>
    <e v="#N/A"/>
    <m/>
    <m/>
    <s v="Bonds"/>
    <e v="#N/A"/>
    <x v="3"/>
    <s v="XBCD"/>
    <s v="XBCD.DE"/>
    <s v="XBCD GY"/>
    <m/>
    <n v="1.5E-3"/>
    <n v="85.113681818181803"/>
    <n v="80.440702045454543"/>
    <s v="12:00 - 12:30"/>
    <n v="0.05"/>
    <x v="1"/>
    <x v="1"/>
    <s v="Distributing Swap-based"/>
    <x v="1"/>
    <x v="0"/>
    <s v="50000 EUR"/>
    <s v="ETF"/>
    <e v="#N/A"/>
    <s v="XBCDNAV=DBFT"/>
    <s v="XBCDEUIV"/>
    <s v="Markit iBoxx EUR Germany Covered"/>
    <x v="570"/>
    <n v="465"/>
    <s v="www.etf.dws.com"/>
    <m/>
    <m/>
    <m/>
    <m/>
    <m/>
    <m/>
    <m/>
  </r>
  <r>
    <x v="3"/>
    <s v="LU0643975161"/>
    <s v="Xtrackers II Germany Government Bond UCITS ETF 1C"/>
    <x v="25"/>
    <e v="#N/A"/>
    <x v="6"/>
    <e v="#N/A"/>
    <m/>
    <m/>
    <s v="Bonds"/>
    <e v="#N/A"/>
    <x v="3"/>
    <s v="X03G"/>
    <s v="X03G.DE"/>
    <s v="X03G GY"/>
    <m/>
    <n v="1.5E-3"/>
    <n v="6.2330454545454597"/>
    <n v="5.8851602727272736"/>
    <s v="17:00 - 17:30"/>
    <n v="0.05"/>
    <x v="0"/>
    <x v="0"/>
    <s v="Accumulating Optimised"/>
    <x v="1"/>
    <x v="0"/>
    <s v="250 shares"/>
    <s v="ETF"/>
    <e v="#N/A"/>
    <s v="X03GINAV=SOLA"/>
    <s v="X03GEUIV"/>
    <s v="Markit iBoxx EUR Germany"/>
    <x v="570"/>
    <n v="466"/>
    <s v="www.etf.dws.com"/>
    <m/>
    <m/>
    <m/>
    <m/>
    <m/>
    <m/>
    <m/>
  </r>
  <r>
    <x v="3"/>
    <s v="LU0468896575"/>
    <s v="Xtrackers II Germany Government Bond UCITS ETF 1D"/>
    <x v="25"/>
    <e v="#N/A"/>
    <x v="6"/>
    <e v="#N/A"/>
    <m/>
    <m/>
    <s v="Bonds"/>
    <e v="#N/A"/>
    <x v="3"/>
    <s v="D5BB"/>
    <s v="XBTR.DE"/>
    <s v="XBTR GY"/>
    <m/>
    <n v="1.5E-3"/>
    <n v="9.9713181818181802"/>
    <n v="9.6598131363636366"/>
    <s v="09:30 - 10:00"/>
    <n v="0.05"/>
    <x v="1"/>
    <x v="0"/>
    <s v="Distributing Optimised"/>
    <x v="1"/>
    <x v="0"/>
    <s v="250 shares"/>
    <s v="ETF"/>
    <e v="#N/A"/>
    <s v="XBTRINAV=SOLA"/>
    <s v="XBTREUIV"/>
    <s v="Markit iBoxx EUR Germany"/>
    <x v="570"/>
    <n v="466"/>
    <s v="www.etf.dws.com"/>
    <m/>
    <m/>
    <m/>
    <m/>
    <m/>
    <m/>
    <m/>
  </r>
  <r>
    <x v="3"/>
    <s v="FR0010754127"/>
    <s v="Amundi ETF EURO Inflation UCITS ETF DR (C)"/>
    <x v="25"/>
    <e v="#N/A"/>
    <x v="29"/>
    <e v="#N/A"/>
    <m/>
    <m/>
    <s v="Bonds"/>
    <e v="#N/A"/>
    <x v="6"/>
    <s v="18MU"/>
    <s v="CI3.DE"/>
    <s v="CI3GR GY"/>
    <m/>
    <n v="1.6000000000000001E-3"/>
    <n v="9.4085909090909094"/>
    <n v="8.3300699999999992"/>
    <s v="10:30 - 11:00"/>
    <n v="0.02"/>
    <x v="0"/>
    <x v="2"/>
    <s v="Accumulating Full Replication"/>
    <x v="1"/>
    <x v="0"/>
    <s v="100000 EUR"/>
    <s v="ETF"/>
    <e v="#N/A"/>
    <s v="INCI3INAV.PA"/>
    <s v="INCI3"/>
    <s v="Markit iBoxx EUR Inflation Linked"/>
    <x v="571"/>
    <n v="467"/>
    <s v="www.amundietf.de"/>
    <m/>
    <m/>
    <m/>
    <m/>
    <m/>
    <m/>
    <m/>
  </r>
  <r>
    <x v="3"/>
    <s v="LU1900069300"/>
    <s v="Lyxor Inverse EUR 2-10Y Inflation Expectations UCITS ETF - Acc"/>
    <x v="25"/>
    <e v="#N/A"/>
    <x v="29"/>
    <e v="#N/A"/>
    <m/>
    <m/>
    <s v="Bonds"/>
    <e v="#N/A"/>
    <x v="1"/>
    <s v="EUII"/>
    <s v="EUII.DE"/>
    <s v="EUII GY"/>
    <m/>
    <n v="3.5000000000000001E-3"/>
    <n v="13.8735"/>
    <n v="13.676085090909089"/>
    <s v="12:30 - 13:00"/>
    <n v="1.4999999999999999E-2"/>
    <x v="0"/>
    <x v="1"/>
    <s v="Accumulating Swap-based"/>
    <x v="1"/>
    <x v="0"/>
    <s v="100000 EUR"/>
    <s v="ETF"/>
    <e v="#N/A"/>
    <s v="LINFEURINAV=SOLA"/>
    <s v="LINFEUIV"/>
    <s v="Markit iBoxx EUR Inverse Breakeven EUR-Inflation France &amp; Germany"/>
    <x v="572"/>
    <n v="468"/>
    <s v="www.lyxoretf.de"/>
    <m/>
    <m/>
    <m/>
    <m/>
    <m/>
    <m/>
    <m/>
  </r>
  <r>
    <x v="3"/>
    <s v="IE00B3Z66S39"/>
    <s v="Xtrackers EUR Credit 12.5 Swap UCITS ETF 1C"/>
    <x v="2"/>
    <e v="#N/A"/>
    <x v="29"/>
    <e v="#N/A"/>
    <m/>
    <m/>
    <s v="Bonds"/>
    <e v="#N/A"/>
    <x v="3"/>
    <s v="D3V3"/>
    <s v="D3V3.DE"/>
    <s v="D3V3 GY"/>
    <m/>
    <n v="3.5000000000000001E-3"/>
    <n v="150.39363636363601"/>
    <n v="144.78517913636364"/>
    <s v="16:00 - 16:30"/>
    <n v="0.05"/>
    <x v="0"/>
    <x v="1"/>
    <s v="Accumulating Swap-based"/>
    <x v="1"/>
    <x v="0"/>
    <s v="50000 EUR"/>
    <s v="ETF"/>
    <e v="#N/A"/>
    <s v="D3V3NAV=DBFT"/>
    <s v=""/>
    <s v="Markit iBoxx EUR Liquid Corporate 12.5"/>
    <x v="573"/>
    <n v="469"/>
    <s v="www.etf.dws.com"/>
    <m/>
    <m/>
    <m/>
    <m/>
    <m/>
    <m/>
    <m/>
  </r>
  <r>
    <x v="3"/>
    <s v="LU1681041387"/>
    <s v="Amundi BBB Euro Corporate Investment Grade UCITS ETF - EUR (C)"/>
    <x v="25"/>
    <e v="#N/A"/>
    <x v="29"/>
    <e v="#N/A"/>
    <m/>
    <m/>
    <s v="Bonds"/>
    <e v="#N/A"/>
    <x v="6"/>
    <s v="CAB3"/>
    <s v="CAB3.DE"/>
    <s v="CAB3 GY"/>
    <m/>
    <n v="2E-3"/>
    <n v="17.511727272727299"/>
    <n v="14.272666500000001"/>
    <s v="11:30 - 12:00"/>
    <n v="0.02"/>
    <x v="0"/>
    <x v="1"/>
    <s v="Accumulating Swap-based"/>
    <x v="1"/>
    <x v="0"/>
    <s v="7000 shares"/>
    <s v="ETF"/>
    <e v="#N/A"/>
    <s v="ICBBBINAV.PA"/>
    <s v="ICBBB"/>
    <s v="Markit iBoxx EUR Liquid Corporates BBB Top 60"/>
    <x v="573"/>
    <n v="470"/>
    <s v="www.amundietf.de"/>
    <m/>
    <m/>
    <m/>
    <m/>
    <m/>
    <m/>
    <m/>
  </r>
  <r>
    <x v="3"/>
    <s v="DE000ETFL375"/>
    <s v="Deka iBoxx EUR Liquid Corporates Diversified UCITS ETF"/>
    <x v="25"/>
    <e v="#N/A"/>
    <x v="29"/>
    <e v="#N/A"/>
    <m/>
    <m/>
    <s v="Bonds"/>
    <e v="#N/A"/>
    <x v="7"/>
    <s v="EL49"/>
    <s v="ETFLCD.DE"/>
    <s v="ETFLCD GY"/>
    <m/>
    <n v="2E-3"/>
    <n v="27.314363636363598"/>
    <n v="23.910760045454548"/>
    <s v="17:00 - 17:30"/>
    <n v="0.03"/>
    <x v="1"/>
    <x v="2"/>
    <s v="Distributing Full Replication"/>
    <x v="1"/>
    <x v="0"/>
    <s v="100000 EUR"/>
    <s v="ETF"/>
    <e v="#N/A"/>
    <s v="IETFLCD.DE"/>
    <s v="IETFLCD"/>
    <s v="Markit iBoxx EUR Liquid Corporates Diversified"/>
    <x v="573"/>
    <n v="471"/>
    <s v="www.deka-etf.de"/>
    <m/>
    <m/>
    <m/>
    <m/>
    <m/>
    <m/>
    <m/>
  </r>
  <r>
    <x v="3"/>
    <s v="LU1481202775"/>
    <s v="BNP Paribas Easy Markit iBoxx EUR Liquid Corporates UCITS ETF - C"/>
    <x v="25"/>
    <e v="#N/A"/>
    <x v="29"/>
    <e v="#N/A"/>
    <m/>
    <m/>
    <s v="Bonds"/>
    <e v="#N/A"/>
    <x v="4"/>
    <s v="ELQC"/>
    <s v="ELQC.DE"/>
    <s v="ELQC GY"/>
    <m/>
    <n v="2E-3"/>
    <n v="60.103681818181798"/>
    <n v="56.794545909090907"/>
    <s v="12:30 - 13:00"/>
    <n v="0.01"/>
    <x v="0"/>
    <x v="2"/>
    <s v="Accumulating Full Replication"/>
    <x v="1"/>
    <x v="0"/>
    <s v="50000 EUR"/>
    <s v="ETF"/>
    <e v="#N/A"/>
    <s v="ELQCINAV.PA"/>
    <s v="IELQC"/>
    <s v="Markit iBoxx EUR Liquid Corporates"/>
    <x v="573"/>
    <n v="472"/>
    <s v="www.easy.bnpparibas.de"/>
    <m/>
    <m/>
    <m/>
    <m/>
    <m/>
    <m/>
    <m/>
  </r>
  <r>
    <x v="3"/>
    <s v="NL0009690247"/>
    <s v="VanEck Vectors iBoxx EUR Corporates UCITS ETF"/>
    <x v="25"/>
    <e v="#N/A"/>
    <x v="29"/>
    <e v="#N/A"/>
    <m/>
    <m/>
    <s v="Bonds"/>
    <e v="#N/A"/>
    <x v="10"/>
    <s v="TCBT"/>
    <s v="TCBT.DE"/>
    <s v="TCBT GY"/>
    <m/>
    <n v="1.5E-3"/>
    <n v="46.156909090909103"/>
    <n v="45.003953045454537"/>
    <s v="10:30 - 11:00"/>
    <n v="0.03"/>
    <x v="1"/>
    <x v="2"/>
    <s v="Distributing Full Replication"/>
    <x v="1"/>
    <x v="0"/>
    <s v="50000 EUR"/>
    <s v="ETF"/>
    <e v="#N/A"/>
    <s v="ITCBTINAV.PA"/>
    <s v="ITCBT"/>
    <s v="Markit iBoxx EUR Liquid Corporates"/>
    <x v="573"/>
    <n v="472"/>
    <s v="www.vaneck.com"/>
    <m/>
    <m/>
    <m/>
    <m/>
    <m/>
    <m/>
    <m/>
  </r>
  <r>
    <x v="3"/>
    <s v="IE0032523478"/>
    <s v="iShares EUR Corp Bond Large Cap UCITS ETF EUR (Dist)"/>
    <x v="25"/>
    <n v="32.439999999999991"/>
    <x v="29"/>
    <n v="99.88000000000072"/>
    <m/>
    <m/>
    <s v="Bonds"/>
    <n v="0.94000000000000006"/>
    <x v="2"/>
    <s v="IBCS"/>
    <s v="IBCS.DE"/>
    <s v="IBCS GY"/>
    <m/>
    <n v="2E-3"/>
    <n v="8.3814090909090897"/>
    <n v="7.4031614545454545"/>
    <s v="15:30 - 16:00"/>
    <n v="1.4999999999999999E-2"/>
    <x v="1"/>
    <x v="0"/>
    <s v="Distributing Optimised"/>
    <x v="1"/>
    <x v="0"/>
    <s v="100000 EUR"/>
    <s v="ETF"/>
    <d v="2003-05-19T00:00:00"/>
    <s v="IBCXINAV.DE"/>
    <s v="INAVBCXG"/>
    <s v="Markit iBoxx EUR Liquid Corporates Large Cap"/>
    <x v="573"/>
    <n v="473"/>
    <s v="www.ishares.com"/>
    <m/>
    <s v="https://www.ishares.com/de/privatanleger/de/produkte/251565/ishares-euro-corporate-bond-large-cap-ucits-etf/1478358465952.ajax?fileType=csv&amp;fileName=IBCS_holdings&amp;dataType=fund"/>
    <m/>
    <m/>
    <m/>
    <m/>
    <m/>
  </r>
  <r>
    <x v="3"/>
    <s v="LU1681040140"/>
    <s v="Amundi Euro Corporate ex Financials iBoxx UCITS ETF - EUR (C)"/>
    <x v="4"/>
    <e v="#N/A"/>
    <x v="29"/>
    <e v="#N/A"/>
    <m/>
    <m/>
    <s v="Bonds"/>
    <e v="#N/A"/>
    <x v="6"/>
    <s v="AFIX"/>
    <s v="AFIX.DE"/>
    <s v="AFIX GY"/>
    <m/>
    <n v="1.6000000000000001E-3"/>
    <n v="10.637454545454499"/>
    <n v="9.1587079090909089"/>
    <s v="10:30 - 11:00"/>
    <n v="0.02"/>
    <x v="0"/>
    <x v="1"/>
    <s v="Accumulating Swap-based"/>
    <x v="1"/>
    <x v="0"/>
    <s v="100000 EUR"/>
    <s v="ETF"/>
    <e v="#N/A"/>
    <s v="IAXFIINAV.DE"/>
    <s v="IAXFI"/>
    <s v="Markit iBoxx EUR Liquid Corporates Top 75 Mid Price (Non-Financials)"/>
    <x v="573"/>
    <n v="474"/>
    <s v="www.amundietf.de"/>
    <m/>
    <m/>
    <m/>
    <m/>
    <m/>
    <m/>
    <m/>
  </r>
  <r>
    <x v="3"/>
    <s v="LU1681039647"/>
    <s v="Amundi Euro Corporates UCITS ETF - EUR (C)"/>
    <x v="25"/>
    <e v="#N/A"/>
    <x v="29"/>
    <e v="#N/A"/>
    <m/>
    <m/>
    <s v="Bonds"/>
    <e v="#N/A"/>
    <x v="6"/>
    <s v="TCC4"/>
    <s v="TCC4.DE"/>
    <s v="TCC4 GY"/>
    <m/>
    <n v="1.6000000000000001E-3"/>
    <n v="9.8119545454545491"/>
    <n v="9.0082195454545442"/>
    <s v="10:30 - 11:00"/>
    <n v="0.02"/>
    <x v="0"/>
    <x v="1"/>
    <s v="Accumulating Swap-based"/>
    <x v="1"/>
    <x v="0"/>
    <s v="460 shares"/>
    <s v="ETF"/>
    <e v="#N/A"/>
    <s v="INCC4INAV.PA"/>
    <s v="INCC4"/>
    <s v="Markit iBoxx EUR Liquid Corporates Top 75 Mid Price"/>
    <x v="573"/>
    <n v="475"/>
    <s v="www.amundietf.de"/>
    <m/>
    <m/>
    <m/>
    <m/>
    <m/>
    <m/>
    <m/>
  </r>
  <r>
    <x v="3"/>
    <s v="LU0820950128"/>
    <s v="Xtrackers II EUR Covered Bond Swap UCITS ETF 1C"/>
    <x v="25"/>
    <e v="#N/A"/>
    <x v="29"/>
    <e v="#N/A"/>
    <m/>
    <m/>
    <s v="Bonds"/>
    <e v="#N/A"/>
    <x v="3"/>
    <s v="XLIQ"/>
    <s v="XLIQ.DE"/>
    <s v="XLIQ GY"/>
    <m/>
    <n v="2E-3"/>
    <n v="68.023727272727299"/>
    <n v="66.524225954545443"/>
    <s v="16:30 - 17:00"/>
    <n v="0.05"/>
    <x v="0"/>
    <x v="1"/>
    <s v="Accumulating Swap-based"/>
    <x v="1"/>
    <x v="0"/>
    <s v="350 shares"/>
    <s v="ETF"/>
    <e v="#N/A"/>
    <s v="XLIQNAV=DBFT"/>
    <s v="XLIQEUIV"/>
    <s v="Markit iBoxx EUR Liquid Covered"/>
    <x v="574"/>
    <n v="476"/>
    <s v="www.etf.dws.com"/>
    <m/>
    <m/>
    <m/>
    <m/>
    <m/>
    <m/>
    <m/>
  </r>
  <r>
    <x v="3"/>
    <s v="LU1681040066"/>
    <s v="Amundi Euro Corporate Financials iBoxx UCITS ETF - EUR (C)"/>
    <x v="8"/>
    <e v="#N/A"/>
    <x v="29"/>
    <e v="#N/A"/>
    <m/>
    <m/>
    <s v="Bonds"/>
    <e v="#N/A"/>
    <x v="6"/>
    <s v="AFIN"/>
    <s v="AFIN.DE"/>
    <s v="AFIN GY"/>
    <m/>
    <n v="1.6000000000000001E-3"/>
    <n v="14.500863636363601"/>
    <n v="13.130425000000001"/>
    <s v="10:30 - 11:00"/>
    <n v="0.02"/>
    <x v="0"/>
    <x v="1"/>
    <s v="Accumulating Swap-based"/>
    <x v="1"/>
    <x v="0"/>
    <s v="100000 EUR"/>
    <s v="ETF"/>
    <e v="#N/A"/>
    <s v="IAFININVA.DE"/>
    <s v="IAFIN"/>
    <s v="Markit iBoxx EUR Liquid Financials"/>
    <x v="575"/>
    <n v="477"/>
    <s v="www.amundietf.de"/>
    <m/>
    <m/>
    <m/>
    <m/>
    <m/>
    <m/>
    <m/>
  </r>
  <r>
    <x v="3"/>
    <s v="DE000ETFL359"/>
    <s v="Deka iBoxx EUR Liquid Germany Covered Diversified UCITS ETF"/>
    <x v="25"/>
    <e v="#N/A"/>
    <x v="6"/>
    <e v="#N/A"/>
    <m/>
    <m/>
    <s v="Bonds"/>
    <e v="#N/A"/>
    <x v="7"/>
    <s v="EL48"/>
    <s v="ETFIBOXGC.DE"/>
    <s v="ETFIBOXG GY"/>
    <m/>
    <n v="8.9999999999999998E-4"/>
    <n v="19.2605"/>
    <n v="17.408856454545454"/>
    <s v="17:00 - 17:30"/>
    <n v="0.01"/>
    <x v="1"/>
    <x v="2"/>
    <s v="Distributing Full Replication"/>
    <x v="1"/>
    <x v="0"/>
    <s v="100000 EUR"/>
    <s v="ETF"/>
    <e v="#N/A"/>
    <s v="IBOXGC.DE"/>
    <s v="IBOXGC"/>
    <s v="Markit iBoxx EUR Liquid Germany Covered Diversified"/>
    <x v="576"/>
    <n v="478"/>
    <s v="www.deka-etf.de"/>
    <m/>
    <m/>
    <m/>
    <m/>
    <m/>
    <m/>
    <m/>
  </r>
  <r>
    <x v="3"/>
    <s v="LU1109939865"/>
    <s v="Xtrackers II EUR High Yield Corporate Bond 1-3 Swap UCITS ETF 1D"/>
    <x v="25"/>
    <e v="#N/A"/>
    <x v="29"/>
    <e v="#N/A"/>
    <m/>
    <m/>
    <s v="Bonds"/>
    <e v="#N/A"/>
    <x v="3"/>
    <s v="XHY1"/>
    <s v="XHY1.DE"/>
    <s v="XHY1 GY"/>
    <m/>
    <n v="2.5000000000000001E-3"/>
    <n v="60.5014090909091"/>
    <n v="58.339953500000007"/>
    <s v="12:30 - 13:00"/>
    <n v="0.05"/>
    <x v="1"/>
    <x v="1"/>
    <s v="Distributing Swap-based"/>
    <x v="1"/>
    <x v="0"/>
    <s v="3000 shares"/>
    <s v="ETF"/>
    <e v="#N/A"/>
    <s v="XHY1NAV=DBFT"/>
    <s v=""/>
    <s v="Markit iBoxx EUR Liquid High Yield 1-3"/>
    <x v="577"/>
    <n v="479"/>
    <s v="www.etf.dws.com"/>
    <m/>
    <m/>
    <m/>
    <m/>
    <m/>
    <m/>
    <m/>
  </r>
  <r>
    <x v="3"/>
    <s v="LU1681040496"/>
    <s v="Amundi Euro High Yield Liquid Bond iBoxx UCITS ETF - EUR (C)"/>
    <x v="25"/>
    <e v="#N/A"/>
    <x v="29"/>
    <e v="#N/A"/>
    <m/>
    <m/>
    <s v="Bonds"/>
    <e v="#N/A"/>
    <x v="6"/>
    <s v="AHYE"/>
    <s v="AMAHYE.DE"/>
    <s v="AHYE GY"/>
    <m/>
    <n v="4.0000000000000001E-3"/>
    <n v="16.3742272727273"/>
    <n v="15.379127590909093"/>
    <s v="17:00 - 17:30"/>
    <n v="0.02"/>
    <x v="0"/>
    <x v="1"/>
    <s v="Accumulating Swap-based"/>
    <x v="1"/>
    <x v="0"/>
    <s v="455 shares"/>
    <s v="ETF"/>
    <e v="#N/A"/>
    <s v="IAHYEINAV.PA"/>
    <s v="IAHYE"/>
    <s v="Markit iBoxx EUR Liquid High Yield 30 ex Financial"/>
    <x v="577"/>
    <n v="480"/>
    <s v="www.amundietf.de"/>
    <m/>
    <m/>
    <m/>
    <m/>
    <m/>
    <m/>
    <m/>
  </r>
  <r>
    <x v="3"/>
    <s v="IE00B66F4759"/>
    <s v="iShares EUR High Yield Corp Bond UCITS ETF"/>
    <x v="25"/>
    <n v="24.239999999999974"/>
    <x v="29"/>
    <n v="100.05999999999992"/>
    <m/>
    <m/>
    <s v="Bonds"/>
    <n v="2.71"/>
    <x v="2"/>
    <s v="EUNW"/>
    <s v="EUNW.DE"/>
    <s v="EUNW GY"/>
    <m/>
    <n v="5.0000000000000001E-3"/>
    <n v="10.9439090909091"/>
    <n v="10.172445227272728"/>
    <s v="15:30 - 16:00"/>
    <n v="1.4999999999999999E-2"/>
    <x v="1"/>
    <x v="0"/>
    <s v="Distributing Optimised"/>
    <x v="1"/>
    <x v="0"/>
    <s v="100000 EUR"/>
    <s v="ETF"/>
    <d v="2010-09-06T00:00:00"/>
    <s v="IHYGEINAV.DE"/>
    <s v="INAVHYGE"/>
    <s v="Markit iBoxx EUR Liquid High Yield"/>
    <x v="577"/>
    <n v="481"/>
    <s v="www.ishares.com"/>
    <m/>
    <s v="https://www.ishares.com/de/privatanleger/de/produkte/251843/ishares-euro-high-yield-corporate-bond-ucits-etf/1478358465952.ajax?fileType=csv&amp;fileName=EUNW_holdings&amp;dataType=fund"/>
    <m/>
    <m/>
    <m/>
    <m/>
    <m/>
  </r>
  <r>
    <x v="3"/>
    <s v="LU1109943388"/>
    <s v="Xtrackers II EUR High Yield Corporate Bond UCITS ETF 1C"/>
    <x v="25"/>
    <e v="#N/A"/>
    <x v="29"/>
    <e v="#N/A"/>
    <m/>
    <m/>
    <s v="Bonds"/>
    <e v="#N/A"/>
    <x v="3"/>
    <s v="XHYA"/>
    <s v="XHYA.DE"/>
    <s v="XHYA GY"/>
    <m/>
    <n v="2E-3"/>
    <n v="32.467681818181802"/>
    <n v="29.938780590909094"/>
    <s v="12:00 - 12:30"/>
    <n v="0.05"/>
    <x v="0"/>
    <x v="0"/>
    <s v="Accumulating Optimised"/>
    <x v="1"/>
    <x v="0"/>
    <s v="50000 EUR"/>
    <s v="ETF"/>
    <e v="#N/A"/>
    <s v="XHYAEURINAV=SOLA"/>
    <s v="XHYAEUIV"/>
    <s v="Markit iBoxx EUR Liquid High Yield"/>
    <x v="577"/>
    <n v="481"/>
    <s v="www.etf.dws.com"/>
    <m/>
    <m/>
    <m/>
    <m/>
    <m/>
    <m/>
    <m/>
  </r>
  <r>
    <x v="3"/>
    <s v="LU1109942653"/>
    <s v="Xtrackers II EUR High Yield Corporate Bond UCITS ETF 1D"/>
    <x v="25"/>
    <e v="#N/A"/>
    <x v="29"/>
    <e v="#N/A"/>
    <m/>
    <m/>
    <s v="Bonds"/>
    <e v="#N/A"/>
    <x v="3"/>
    <s v="XHYG"/>
    <s v="XHYG.DE"/>
    <s v="XHYG GY"/>
    <m/>
    <n v="2E-3"/>
    <n v="20.088909090909102"/>
    <n v="18.498951863636361"/>
    <s v="15:00 - 15:30"/>
    <n v="0.05"/>
    <x v="1"/>
    <x v="0"/>
    <s v="Distributing Optimised"/>
    <x v="1"/>
    <x v="0"/>
    <s v="3000 shares"/>
    <s v="ETF"/>
    <d v="2017-09-21T00:00:00"/>
    <s v="XHYGINAV.SG"/>
    <s v="XHYGIV"/>
    <s v="Markit iBoxx EUR Liquid High Yield"/>
    <x v="577"/>
    <n v="481"/>
    <s v="www.etf.dws.com"/>
    <m/>
    <m/>
    <m/>
    <m/>
    <m/>
    <m/>
    <m/>
  </r>
  <r>
    <x v="3"/>
    <s v="IE00BCRY6557"/>
    <s v="iShares EUR Ultrashort Bond UCITS ETF EUR (Dist)"/>
    <x v="25"/>
    <n v="51.219999999999978"/>
    <x v="29"/>
    <n v="99.960000000000036"/>
    <m/>
    <m/>
    <s v="Bonds"/>
    <n v="3.33"/>
    <x v="2"/>
    <s v="IS3M"/>
    <s v="IS3M.DE"/>
    <s v="IS3M GY"/>
    <m/>
    <n v="8.9999999999999998E-4"/>
    <n v="5.4085454545454503"/>
    <n v="4.6431968181818188"/>
    <s v="16:30 - 17:00"/>
    <n v="2.5000000000000001E-2"/>
    <x v="1"/>
    <x v="0"/>
    <s v="Distributing Optimised"/>
    <x v="1"/>
    <x v="0"/>
    <s v="2500 shares"/>
    <s v="ETF"/>
    <d v="2013-10-17T00:00:00"/>
    <s v="X2CWINAV.DE"/>
    <s v="INAVRNEE*"/>
    <s v="Markit iBoxx EUR Liquid Investment Grade Ultrashort"/>
    <x v="578"/>
    <n v="482"/>
    <s v="www.ishares.com"/>
    <m/>
    <s v="https://www.ishares.com/de/privatanleger/de/produkte/258114/ishares-euro-ultrashort-bond-ucits-etf/1478358465952.ajax?fileType=csv&amp;fileName=IS3M_holdings&amp;dataType=fund"/>
    <m/>
    <m/>
    <m/>
    <m/>
    <m/>
  </r>
  <r>
    <x v="3"/>
    <s v="DE000ETFL383"/>
    <s v="Deka iBoxx EUR Liquid Non-Financials Diversified UCITS ETF"/>
    <x v="25"/>
    <e v="#N/A"/>
    <x v="29"/>
    <e v="#N/A"/>
    <m/>
    <m/>
    <s v="Bonds"/>
    <e v="#N/A"/>
    <x v="7"/>
    <s v="EFQ8"/>
    <s v="EFQ8.DE"/>
    <s v="EFQ8 GY"/>
    <m/>
    <n v="2E-3"/>
    <n v="19.8838636363636"/>
    <n v="18.057153727272734"/>
    <s v="16:30 - 17:00"/>
    <n v="0.03"/>
    <x v="1"/>
    <x v="2"/>
    <s v="Distributing Full Replication"/>
    <x v="1"/>
    <x v="0"/>
    <s v="100000 EUR"/>
    <s v="ETF"/>
    <e v="#N/A"/>
    <s v="ILCDNF.DE"/>
    <s v="ILCDNF"/>
    <s v="Markit iBoxx EUR Liquid Non-Financials Diversified"/>
    <x v="579"/>
    <n v="483"/>
    <s v="www.deka-etf.de"/>
    <m/>
    <m/>
    <m/>
    <m/>
    <m/>
    <m/>
    <m/>
  </r>
  <r>
    <x v="3"/>
    <s v="NL0009690254"/>
    <s v="VanEck Vectors iBoxx EUR Sovereign Diversified 1-10 UCITS ETF"/>
    <x v="25"/>
    <e v="#N/A"/>
    <x v="29"/>
    <e v="#N/A"/>
    <m/>
    <m/>
    <s v="Bonds"/>
    <e v="#N/A"/>
    <x v="10"/>
    <s v="TGBT"/>
    <s v="TGBT.DE"/>
    <s v="TGBT GY"/>
    <m/>
    <n v="1.5E-3"/>
    <n v="5.4963636363636397"/>
    <n v="5.2417277727272733"/>
    <s v="09:30 - 10:00"/>
    <n v="0.03"/>
    <x v="1"/>
    <x v="2"/>
    <s v="Distributing Full Replication"/>
    <x v="1"/>
    <x v="0"/>
    <s v="50000 EUR"/>
    <s v="ETF"/>
    <e v="#N/A"/>
    <s v="ITGBTINAV.PA"/>
    <s v="ITGBT"/>
    <s v="Markit iBoxx EUR Liquid Sovereign Diversified AAA-AA 1-10"/>
    <x v="580"/>
    <n v="484"/>
    <s v="www.vaneck.com"/>
    <m/>
    <m/>
    <m/>
    <m/>
    <m/>
    <m/>
    <m/>
  </r>
  <r>
    <x v="3"/>
    <s v="DE000A0H0785"/>
    <s v="iShares Euro Government Bond Capped 1.5-10.5yr UCITS ETF (DE)"/>
    <x v="25"/>
    <n v="99.85"/>
    <x v="29"/>
    <n v="99.97"/>
    <m/>
    <m/>
    <s v="Bonds"/>
    <n v="21.830000000000002"/>
    <x v="2"/>
    <s v="EXHF"/>
    <s v="IB83EX.DE"/>
    <s v="IB83EX GY"/>
    <m/>
    <n v="1.6000000000000001E-3"/>
    <n v="7.2625454545454504"/>
    <n v="6.8187077272727272"/>
    <s v="13:30 - 14:00"/>
    <n v="3.0000000000000001E-3"/>
    <x v="1"/>
    <x v="0"/>
    <s v="Distributing Optimised"/>
    <x v="1"/>
    <x v="0"/>
    <s v="100000 EUR"/>
    <s v="ETF"/>
    <e v="#N/A"/>
    <s v="IB83NAV.DE"/>
    <s v="IB83NAV"/>
    <s v="Markit iBoxx EUR Liquid Sovereigns Capped 1.5-10.5"/>
    <x v="580"/>
    <n v="485"/>
    <s v="www.ishares.com"/>
    <m/>
    <s v="https://www.ishares.com/de/privatanleger/de/produkte/251834/ishares-euro-government-bond-capped-15105yr-ucits-etf-de-fund/1478358465952.ajax?fileType=csv&amp;fileName=EXHF_holdings&amp;dataType=fund"/>
    <m/>
    <m/>
    <m/>
    <m/>
    <m/>
  </r>
  <r>
    <x v="3"/>
    <s v="NL0010273801"/>
    <s v="VanEck Vectors iBoxx EUR Sovereign Capped AAA-AA 1-5 UCITS ETF"/>
    <x v="25"/>
    <e v="#N/A"/>
    <x v="29"/>
    <e v="#N/A"/>
    <m/>
    <m/>
    <s v="Bonds"/>
    <e v="#N/A"/>
    <x v="10"/>
    <s v="VIGB"/>
    <s v="VIGB.DE"/>
    <s v="VIGB GY"/>
    <m/>
    <n v="1.5E-3"/>
    <n v="5.9593181818181797"/>
    <n v="5.5765311363636352"/>
    <s v="12:00 - 12:30"/>
    <n v="0.03"/>
    <x v="1"/>
    <x v="2"/>
    <s v="Distributing Full Replication"/>
    <x v="1"/>
    <x v="0"/>
    <s v="50000 EUR"/>
    <s v="ETF"/>
    <e v="#N/A"/>
    <s v="ITATINAV.PA"/>
    <s v="ITAT"/>
    <s v="Markit iBoxx EUR Liquid Sovereigns Capped AAA-AA 1-5"/>
    <x v="580"/>
    <n v="486"/>
    <s v="www.vaneck.com"/>
    <m/>
    <m/>
    <m/>
    <m/>
    <m/>
    <m/>
    <m/>
  </r>
  <r>
    <x v="3"/>
    <s v="DE000ETFL169"/>
    <s v="Deka iBoxx EUR Liquid Sovereign Diversified 10+ UCITS ETF"/>
    <x v="25"/>
    <e v="#N/A"/>
    <x v="29"/>
    <e v="#N/A"/>
    <m/>
    <m/>
    <s v="Bonds"/>
    <e v="#N/A"/>
    <x v="7"/>
    <s v="EL4Q"/>
    <s v="ETFES10.DE"/>
    <s v="ETFES10 GY"/>
    <m/>
    <n v="1.5E-3"/>
    <n v="20.596272727272702"/>
    <n v="19.578974454545456"/>
    <s v="17:00 - 17:30"/>
    <n v="0.01"/>
    <x v="1"/>
    <x v="2"/>
    <s v="Distributing Full Replication"/>
    <x v="1"/>
    <x v="0"/>
    <s v="100000 EUR"/>
    <s v="ETF"/>
    <e v="#N/A"/>
    <s v="IES10.DE"/>
    <s v="IES10"/>
    <s v="Markit iBoxx EUR Liquid Sovereigns Diversified 10+"/>
    <x v="580"/>
    <n v="487"/>
    <s v="www.deka-etf.de"/>
    <m/>
    <m/>
    <m/>
    <m/>
    <m/>
    <m/>
    <m/>
  </r>
  <r>
    <x v="3"/>
    <s v="DE000ETFL110"/>
    <s v="Deka iBoxx EUR Liquid Sovereign Diversified 1-10 UCITS ETF"/>
    <x v="25"/>
    <e v="#N/A"/>
    <x v="29"/>
    <e v="#N/A"/>
    <m/>
    <m/>
    <s v="Bonds"/>
    <e v="#N/A"/>
    <x v="7"/>
    <s v="EL4K"/>
    <s v="ETFES11.DE"/>
    <s v="ETFES11 GY"/>
    <m/>
    <n v="1.5E-3"/>
    <n v="13.760272727272699"/>
    <n v="12.987366318181815"/>
    <s v="12:30 - 13:00"/>
    <n v="0.01"/>
    <x v="1"/>
    <x v="2"/>
    <s v="Distributing Full Replication"/>
    <x v="1"/>
    <x v="0"/>
    <s v="100000 EUR"/>
    <s v="ETF"/>
    <e v="#N/A"/>
    <s v="IES11.DE"/>
    <s v="IES11"/>
    <s v="Markit iBoxx EUR Liquid Sovereigns Diversified 1-10"/>
    <x v="580"/>
    <n v="488"/>
    <s v="www.deka-etf.de"/>
    <m/>
    <m/>
    <m/>
    <m/>
    <m/>
    <m/>
    <m/>
  </r>
  <r>
    <x v="3"/>
    <s v="DE000ETFL128"/>
    <s v="Deka iBoxx EUR Liquid Sovereign Diversified 1-3 UCITS ETF"/>
    <x v="25"/>
    <e v="#N/A"/>
    <x v="29"/>
    <e v="#N/A"/>
    <m/>
    <m/>
    <s v="Bonds"/>
    <e v="#N/A"/>
    <x v="7"/>
    <s v="EL4L"/>
    <s v="ETFES13.DE"/>
    <s v="ETFES13 GY"/>
    <m/>
    <n v="1.5E-3"/>
    <n v="5.9455909090909103"/>
    <n v="5.3915710000000008"/>
    <s v="11:30 - 12:00"/>
    <n v="0.01"/>
    <x v="1"/>
    <x v="2"/>
    <s v="Distributing Full Replication"/>
    <x v="1"/>
    <x v="0"/>
    <s v="100000 EUR"/>
    <s v="ETF"/>
    <e v="#N/A"/>
    <s v="IES13.DE"/>
    <s v="IES13"/>
    <s v="Markit iBoxx EUR Liquid Sovereigns Diversified 1-3"/>
    <x v="580"/>
    <n v="489"/>
    <s v="www.deka-etf.de"/>
    <m/>
    <m/>
    <m/>
    <m/>
    <m/>
    <m/>
    <m/>
  </r>
  <r>
    <x v="3"/>
    <s v="DE000ETFL136"/>
    <s v="Deka iBoxx EUR Liquid Sovereign Diversified 3-5 UCITS ETF"/>
    <x v="25"/>
    <e v="#N/A"/>
    <x v="29"/>
    <e v="#N/A"/>
    <m/>
    <m/>
    <s v="Bonds"/>
    <e v="#N/A"/>
    <x v="7"/>
    <s v="EL4M"/>
    <s v="ETFES35.DE"/>
    <s v="ETFES35 GY"/>
    <m/>
    <n v="1.5E-3"/>
    <n v="6.3638636363636403"/>
    <n v="5.8368985454545452"/>
    <s v="13:30 - 14:00"/>
    <n v="0.01"/>
    <x v="1"/>
    <x v="2"/>
    <s v="Distributing Full Replication"/>
    <x v="1"/>
    <x v="0"/>
    <s v="100000 EUR"/>
    <s v="ETF"/>
    <e v="#N/A"/>
    <s v="IES35.DE"/>
    <s v="IES35"/>
    <s v="Markit iBoxx EUR Liquid Sovereigns Diversified 3-5"/>
    <x v="580"/>
    <n v="490"/>
    <s v="www.deka-etf.de"/>
    <m/>
    <m/>
    <m/>
    <m/>
    <m/>
    <m/>
    <m/>
  </r>
  <r>
    <x v="3"/>
    <s v="LU0444605728"/>
    <s v="ComStage iBOXX EUR Liquid Sovereigns Diversified 3m-1 UCITS ETF"/>
    <x v="25"/>
    <e v="#N/A"/>
    <x v="29"/>
    <e v="#N/A"/>
    <m/>
    <m/>
    <s v="Bonds"/>
    <e v="#N/A"/>
    <x v="1"/>
    <s v="X501"/>
    <s v="X501.DE"/>
    <s v="CBOXES3M GY"/>
    <m/>
    <n v="1.1999999999999999E-3"/>
    <n v="12.0982727272727"/>
    <n v="7.9907331363636365"/>
    <s v="17:00 - 17:30"/>
    <n v="0.02"/>
    <x v="0"/>
    <x v="1"/>
    <s v="Accumulating Swap-based"/>
    <x v="1"/>
    <x v="0"/>
    <s v="100000 EUR"/>
    <s v="ETF"/>
    <e v="#N/A"/>
    <s v="CBOXES3MEURINAV=SOLA"/>
    <s v="CNAVF501"/>
    <s v="Markit iBoxx EUR Liquid Sovereigns Diversified 3m-1"/>
    <x v="580"/>
    <n v="491"/>
    <s v="www.lyxoretf.de"/>
    <m/>
    <m/>
    <m/>
    <m/>
    <m/>
    <m/>
    <m/>
  </r>
  <r>
    <x v="3"/>
    <s v="DE000ETFL144"/>
    <s v="Deka iBoxx EUR Liquid Sovereign Diversified 5-7 UCITS ETF"/>
    <x v="25"/>
    <e v="#N/A"/>
    <x v="29"/>
    <e v="#N/A"/>
    <m/>
    <m/>
    <s v="Bonds"/>
    <e v="#N/A"/>
    <x v="7"/>
    <s v="EL4N"/>
    <s v="ETFES57.DE"/>
    <s v="ETFES57 GY"/>
    <m/>
    <n v="1.5E-3"/>
    <n v="7.2340454545454502"/>
    <n v="6.2829084090909086"/>
    <s v="17:00 - 17:30"/>
    <n v="0.01"/>
    <x v="1"/>
    <x v="2"/>
    <s v="Distributing Full Replication"/>
    <x v="1"/>
    <x v="0"/>
    <s v="100000 EUR"/>
    <s v="ETF"/>
    <e v="#N/A"/>
    <s v="IES57.DE"/>
    <s v="IES57"/>
    <s v="Markit iBoxx EUR Liquid Sovereigns Diversified 5-7"/>
    <x v="580"/>
    <n v="492"/>
    <s v="www.deka-etf.de"/>
    <m/>
    <m/>
    <m/>
    <m/>
    <m/>
    <m/>
    <m/>
  </r>
  <r>
    <x v="3"/>
    <s v="DE000ETFL151"/>
    <s v="Deka iBoxx EUR Liquid Sovereign Diversified 7-10 UCITS ETF"/>
    <x v="25"/>
    <e v="#N/A"/>
    <x v="29"/>
    <e v="#N/A"/>
    <m/>
    <m/>
    <s v="Bonds"/>
    <e v="#N/A"/>
    <x v="7"/>
    <s v="EL4P"/>
    <s v="ETFES71.DE"/>
    <s v="ETFES71 GY"/>
    <m/>
    <n v="1.5E-3"/>
    <n v="8.8802272727272697"/>
    <n v="7.9726882272727257"/>
    <s v="17:00 - 17:30"/>
    <n v="0.01"/>
    <x v="1"/>
    <x v="2"/>
    <s v="Distributing Full Replication"/>
    <x v="1"/>
    <x v="0"/>
    <s v="100000 EUR"/>
    <s v="ETF"/>
    <e v="#N/A"/>
    <s v="IES71.DE"/>
    <s v="IES71"/>
    <s v="Markit iBoxx EUR Liquid Sovereigns Diversified 7-10"/>
    <x v="580"/>
    <n v="493"/>
    <s v="www.deka-etf.de"/>
    <m/>
    <m/>
    <m/>
    <m/>
    <m/>
    <m/>
    <m/>
  </r>
  <r>
    <x v="3"/>
    <s v="LU0444605645"/>
    <s v="ComStage iBOXX EUR Liquid Sovereigns Diversified Overall UCITS ETF"/>
    <x v="25"/>
    <e v="#N/A"/>
    <x v="29"/>
    <e v="#N/A"/>
    <m/>
    <m/>
    <s v="Bonds"/>
    <e v="#N/A"/>
    <x v="1"/>
    <s v="X500"/>
    <s v="CBIBOXSOTT.DE"/>
    <s v="CBOXESOV GY"/>
    <m/>
    <n v="1.1999999999999999E-3"/>
    <n v="22.941136363636399"/>
    <n v="13.128869818181819"/>
    <s v="16:30 - 17:00"/>
    <n v="0.02"/>
    <x v="1"/>
    <x v="1"/>
    <s v="Distributing Swap-based"/>
    <x v="1"/>
    <x v="0"/>
    <s v="100000 EUR"/>
    <s v="ETF"/>
    <e v="#N/A"/>
    <s v="CBOXESOVEURINAV=SOLA"/>
    <s v="CNAVF500"/>
    <s v="Markit iBoxx EUR Liquid Sovereigns Diversified"/>
    <x v="580"/>
    <n v="494"/>
    <s v="www.lyxoretf.de"/>
    <m/>
    <m/>
    <m/>
    <m/>
    <m/>
    <m/>
    <m/>
  </r>
  <r>
    <x v="3"/>
    <s v="LU0484969463"/>
    <s v="Xtrackers II Eurozone AAA Government Bond Swap UCITS ETF 1C"/>
    <x v="25"/>
    <e v="#N/A"/>
    <x v="29"/>
    <e v="#N/A"/>
    <m/>
    <m/>
    <s v="Bonds"/>
    <e v="#N/A"/>
    <x v="3"/>
    <s v="XBAT"/>
    <s v="XBAT.DE"/>
    <s v="XBAT GY"/>
    <m/>
    <n v="1.5E-3"/>
    <n v="42.5492272727273"/>
    <n v="41.810248636363639"/>
    <s v="11:30 - 12:00"/>
    <n v="0.05"/>
    <x v="0"/>
    <x v="1"/>
    <s v="Accumulating Swap-based"/>
    <x v="1"/>
    <x v="0"/>
    <s v="50000 EUR"/>
    <s v="ETF"/>
    <e v="#N/A"/>
    <s v="XBATNAV=DBFT"/>
    <s v=""/>
    <s v="Markit iBoxx EUR Sovereigns Eurozone AAA"/>
    <x v="581"/>
    <n v="495"/>
    <s v="www.etf.dws.com"/>
    <m/>
    <m/>
    <m/>
    <m/>
    <m/>
    <m/>
    <m/>
  </r>
  <r>
    <x v="3"/>
    <s v="LU0975326215"/>
    <s v="Xtrackers II Eurozone AAA Government Bond Swap UCITS ETF 1D"/>
    <x v="25"/>
    <e v="#N/A"/>
    <x v="29"/>
    <e v="#N/A"/>
    <m/>
    <m/>
    <s v="Bonds"/>
    <e v="#N/A"/>
    <x v="3"/>
    <s v="XBAI"/>
    <s v="XBAI.DE"/>
    <s v="XBAI GY"/>
    <m/>
    <n v="1.5E-3"/>
    <n v="45.5460454545454"/>
    <n v="45.148655590909094"/>
    <s v="11:30 - 12:00"/>
    <n v="0.05"/>
    <x v="1"/>
    <x v="1"/>
    <s v="Distributing Swap-based"/>
    <x v="1"/>
    <x v="0"/>
    <s v="250 shares"/>
    <s v="ETF"/>
    <e v="#N/A"/>
    <s v="XBAINAV=DBFT"/>
    <s v=""/>
    <s v="Markit iBoxx EUR Sovereigns Eurozone AAA"/>
    <x v="581"/>
    <n v="495"/>
    <s v="www.etf.dws.com"/>
    <m/>
    <m/>
    <m/>
    <m/>
    <m/>
    <m/>
    <m/>
  </r>
  <r>
    <x v="3"/>
    <s v="LU0290355717"/>
    <s v="Xtrackers II Eurozone Government Bond UCITS ETF 1C"/>
    <x v="25"/>
    <e v="#N/A"/>
    <x v="29"/>
    <e v="#N/A"/>
    <m/>
    <m/>
    <s v="Bonds"/>
    <e v="#N/A"/>
    <x v="3"/>
    <s v="DBXN"/>
    <s v="XGLE.DE"/>
    <s v="XGLE GY"/>
    <m/>
    <n v="1.5E-3"/>
    <n v="4.7330454545454597"/>
    <n v="4.5356815909090917"/>
    <s v="09:30 - 10:00"/>
    <n v="0.05"/>
    <x v="0"/>
    <x v="0"/>
    <s v="Accumulating Optimised"/>
    <x v="1"/>
    <x v="0"/>
    <s v="220 shares"/>
    <s v="ETF"/>
    <d v="2009-08-13T00:00:00"/>
    <s v="XGLENAV=DBFT"/>
    <s v="XGLEIV"/>
    <s v="Markit iBoxx EUR Sovereigns Eurozone"/>
    <x v="581"/>
    <n v="496"/>
    <s v="www.etf.dws.com"/>
    <m/>
    <m/>
    <m/>
    <m/>
    <m/>
    <m/>
    <m/>
  </r>
  <r>
    <x v="3"/>
    <s v="LU0643975591"/>
    <s v="Xtrackers II Eurozone Government Bond UCITS ETF 1D"/>
    <x v="25"/>
    <e v="#N/A"/>
    <x v="29"/>
    <e v="#N/A"/>
    <m/>
    <m/>
    <s v="Bonds"/>
    <e v="#N/A"/>
    <x v="3"/>
    <s v="X03F"/>
    <s v="X03F.DE"/>
    <s v="X03F GY"/>
    <m/>
    <n v="8.9999999999999998E-4"/>
    <n v="6.3445909090909103"/>
    <n v="6.0145389999999992"/>
    <s v="10:00 - 10:30"/>
    <n v="0.05"/>
    <x v="1"/>
    <x v="0"/>
    <s v="Distributing Optimised"/>
    <x v="1"/>
    <x v="0"/>
    <s v="250 shares"/>
    <s v="ETF"/>
    <e v="#N/A"/>
    <s v="X03FNAV=DBFT"/>
    <s v="X03FIV"/>
    <s v="Markit iBoxx EUR Sovereigns Eurozone"/>
    <x v="581"/>
    <n v="496"/>
    <s v="www.etf.dws.com"/>
    <m/>
    <m/>
    <m/>
    <m/>
    <m/>
    <m/>
    <m/>
  </r>
  <r>
    <x v="3"/>
    <s v="LU0925589839"/>
    <s v="Xtrackers II iBoxx Eurozone Government Bond Yield Plus 1-3 UCITS ETF 1C"/>
    <x v="25"/>
    <e v="#N/A"/>
    <x v="29"/>
    <e v="#N/A"/>
    <m/>
    <m/>
    <s v="Bonds"/>
    <e v="#N/A"/>
    <x v="3"/>
    <s v="XYP1"/>
    <s v="XYP1.DE"/>
    <s v="XYP1 GY"/>
    <m/>
    <n v="1.5E-3"/>
    <n v="4.1646818181818199"/>
    <n v="4.0229436363636362"/>
    <s v="15:30 - 16:00"/>
    <n v="0.05"/>
    <x v="0"/>
    <x v="0"/>
    <s v="Accumulating Optimised"/>
    <x v="1"/>
    <x v="0"/>
    <s v="350 shares"/>
    <s v="ETF"/>
    <e v="#N/A"/>
    <s v="XYP1NAV=DBFT"/>
    <s v="XYP1IV"/>
    <s v="Markit iBoxx EUR Sovereigns Eurozone Yield Plus 1-3"/>
    <x v="581"/>
    <n v="497"/>
    <s v="www.etf.dws.com"/>
    <m/>
    <m/>
    <m/>
    <m/>
    <m/>
    <m/>
    <m/>
  </r>
  <r>
    <x v="3"/>
    <s v="LU0975334821"/>
    <s v="Xtrackers II iBoxx Eurozone Government Bond Yield Plus 1-3 UCITS ETF 1D"/>
    <x v="25"/>
    <e v="#N/A"/>
    <x v="29"/>
    <e v="#N/A"/>
    <m/>
    <m/>
    <s v="Bonds"/>
    <e v="#N/A"/>
    <x v="3"/>
    <s v="XY1D"/>
    <s v="XY1D.DE"/>
    <s v="XY1D GY"/>
    <m/>
    <n v="1.5E-3"/>
    <n v="3.8592272727272698"/>
    <n v="3.6556544999999989"/>
    <s v="13:00 - 13:30"/>
    <n v="0.05"/>
    <x v="1"/>
    <x v="0"/>
    <s v="Distributing Optimised"/>
    <x v="1"/>
    <x v="0"/>
    <s v="50000 EUR"/>
    <s v="ETF"/>
    <e v="#N/A"/>
    <s v="XY1DNAV=DBFT"/>
    <s v="XY1DIV"/>
    <s v="Markit iBoxx EUR Sovereigns Eurozone Yield Plus 1-3"/>
    <x v="581"/>
    <n v="497"/>
    <s v="www.etf.dws.com"/>
    <m/>
    <m/>
    <m/>
    <m/>
    <m/>
    <m/>
    <m/>
  </r>
  <r>
    <x v="3"/>
    <s v="LU0524480265"/>
    <s v="Xtrackers II iBoxx Eurozone Government Bond Yield Plus UCITS ETF 1C"/>
    <x v="25"/>
    <e v="#N/A"/>
    <x v="29"/>
    <e v="#N/A"/>
    <m/>
    <m/>
    <s v="Bonds"/>
    <e v="#N/A"/>
    <x v="3"/>
    <s v="XY4P"/>
    <s v="XY4P.DE"/>
    <s v="XY4P GY"/>
    <m/>
    <n v="1.5E-3"/>
    <n v="8.7479545454545509"/>
    <n v="7.994879181818181"/>
    <s v="10:00 - 10:30"/>
    <n v="0.05"/>
    <x v="0"/>
    <x v="0"/>
    <s v="Accumulating Optimised"/>
    <x v="1"/>
    <x v="0"/>
    <s v="300 shares"/>
    <s v="ETF"/>
    <e v="#N/A"/>
    <s v="XY4PNAV=DBFT"/>
    <s v="XY4PIV"/>
    <s v="Markit iBoxx EUR Sovereigns Eurozone Yield Plus"/>
    <x v="581"/>
    <n v="498"/>
    <s v="www.etf.dws.com"/>
    <m/>
    <m/>
    <m/>
    <m/>
    <m/>
    <m/>
    <m/>
  </r>
  <r>
    <x v="3"/>
    <s v="LU0962071741"/>
    <s v="Xtrackers II iBoxx Eurozone Government Bond Yield Plus UCITS ETF 1D"/>
    <x v="25"/>
    <e v="#N/A"/>
    <x v="29"/>
    <e v="#N/A"/>
    <m/>
    <m/>
    <s v="Bonds"/>
    <e v="#N/A"/>
    <x v="3"/>
    <s v="XYPD"/>
    <s v="XYPD.DE"/>
    <s v="XYPD GY"/>
    <m/>
    <n v="1.5E-3"/>
    <n v="9.6472272727272692"/>
    <n v="9.2219193181818166"/>
    <s v="11:00 - 11:30"/>
    <n v="0.05"/>
    <x v="1"/>
    <x v="0"/>
    <s v="Distributing Optimised"/>
    <x v="1"/>
    <x v="0"/>
    <s v="300 shares"/>
    <s v="ETF"/>
    <e v="#N/A"/>
    <s v="XYPDINAV.SG"/>
    <s v="XYPDIV"/>
    <s v="Markit iBoxx EUR Sovereigns Eurozone Yield Plus"/>
    <x v="581"/>
    <n v="498"/>
    <s v="www.etf.dws.com"/>
    <m/>
    <m/>
    <m/>
    <m/>
    <m/>
    <m/>
    <m/>
  </r>
  <r>
    <x v="3"/>
    <s v="LU0444607005"/>
    <s v="ComStage iBOXX EUR Sovereigns Germany Capped 10+ UCITS ETF"/>
    <x v="25"/>
    <e v="#N/A"/>
    <x v="6"/>
    <e v="#N/A"/>
    <m/>
    <m/>
    <s v="Bonds"/>
    <e v="#N/A"/>
    <x v="1"/>
    <s v="8523"/>
    <s v="8523.DE"/>
    <s v="CBOXGS10 GY"/>
    <m/>
    <n v="1.1999999999999999E-3"/>
    <n v="31.051818181818199"/>
    <n v="23.679022863636366"/>
    <s v="16:30 - 17:00"/>
    <n v="0.02"/>
    <x v="1"/>
    <x v="1"/>
    <s v="Distributing Swap-based"/>
    <x v="1"/>
    <x v="0"/>
    <s v="100000 EUR"/>
    <s v="ETF"/>
    <e v="#N/A"/>
    <s v="CBOXGS10EURINAV=SOLA"/>
    <s v="CNAVF523"/>
    <s v="Markit iBoxx EUR Sovereigns Germany Capped 10+"/>
    <x v="582"/>
    <n v="499"/>
    <s v="www.lyxoretf.de"/>
    <m/>
    <m/>
    <m/>
    <m/>
    <m/>
    <m/>
    <m/>
  </r>
  <r>
    <x v="3"/>
    <s v="LU0444606882"/>
    <s v="ComStage iBOXX EUR Sovereigns Germany Capped 1-5 UCITS ETF"/>
    <x v="25"/>
    <e v="#N/A"/>
    <x v="6"/>
    <e v="#N/A"/>
    <m/>
    <m/>
    <s v="Bonds"/>
    <e v="#N/A"/>
    <x v="1"/>
    <s v="8521"/>
    <s v="CBIBOXSC1T.DE"/>
    <s v="CBOXGS1 GY"/>
    <m/>
    <n v="1.1999999999999999E-3"/>
    <n v="35.589454545454601"/>
    <n v="27.113878363636363"/>
    <s v="16:30 - 17:00"/>
    <n v="0.02"/>
    <x v="1"/>
    <x v="1"/>
    <s v="Distributing Swap-based"/>
    <x v="1"/>
    <x v="0"/>
    <s v="100000 EUR"/>
    <s v="ETF"/>
    <e v="#N/A"/>
    <s v="CBOXGS1EURINAV=SOLA"/>
    <s v="CNAVF521"/>
    <s v="Markit iBoxx EUR Sovereigns Germany Capped 1-5"/>
    <x v="582"/>
    <n v="500"/>
    <s v="www.lyxoretf.de"/>
    <m/>
    <m/>
    <m/>
    <m/>
    <m/>
    <m/>
    <m/>
  </r>
  <r>
    <x v="3"/>
    <s v="LU0444606700"/>
    <s v="ComStage iBOXX EUR Sovereigns Germany Capped 3m-2 UCITS ETF"/>
    <x v="25"/>
    <e v="#N/A"/>
    <x v="6"/>
    <e v="#N/A"/>
    <m/>
    <m/>
    <s v="Bonds"/>
    <e v="#N/A"/>
    <x v="1"/>
    <s v="8520"/>
    <s v="CBIBOXSC3T.DE"/>
    <s v="CBOXGS3M GY"/>
    <m/>
    <n v="1.1999999999999999E-3"/>
    <n v="8.8659545454545405"/>
    <n v="5.2792918636363639"/>
    <s v="12:00 - 12:30"/>
    <n v="0.02"/>
    <x v="1"/>
    <x v="1"/>
    <s v="Distributing Swap-based"/>
    <x v="1"/>
    <x v="0"/>
    <s v="100000 EUR"/>
    <s v="ETF"/>
    <e v="#N/A"/>
    <s v="CBOXGS3MEURINAV=SOLA"/>
    <s v="CNAVF520"/>
    <s v="Markit iBoxx EUR Sovereigns Germany Capped 3m-2"/>
    <x v="582"/>
    <n v="501"/>
    <s v="www.lyxoretf.de"/>
    <m/>
    <m/>
    <m/>
    <m/>
    <m/>
    <m/>
    <m/>
  </r>
  <r>
    <x v="3"/>
    <s v="LU0444606965"/>
    <s v="ComStage iBOXX EUR Sovereigns Germany Capped 5-10 UCITS ETF"/>
    <x v="25"/>
    <e v="#N/A"/>
    <x v="6"/>
    <e v="#N/A"/>
    <m/>
    <m/>
    <s v="Bonds"/>
    <e v="#N/A"/>
    <x v="1"/>
    <s v="8522"/>
    <s v="CBIBOXSC5T.DE"/>
    <s v="CBOXGS5 GY"/>
    <m/>
    <n v="1.1999999999999999E-3"/>
    <n v="24.242863636363602"/>
    <n v="13.365226000000002"/>
    <s v="16:30 - 17:00"/>
    <n v="0.02"/>
    <x v="1"/>
    <x v="1"/>
    <s v="Distributing Swap-based"/>
    <x v="1"/>
    <x v="0"/>
    <s v="100000 EUR"/>
    <s v="ETF"/>
    <e v="#N/A"/>
    <s v="CBOXGS5EURINAV=SOLA"/>
    <s v="CNAVF522"/>
    <s v="Markit iBoxx EUR Sovereigns Germany Capped 5-10"/>
    <x v="582"/>
    <n v="502"/>
    <s v="www.lyxoretf.de"/>
    <m/>
    <m/>
    <m/>
    <m/>
    <m/>
    <m/>
    <m/>
  </r>
  <r>
    <x v="3"/>
    <s v="IE00BJSFR200"/>
    <s v="iShares Global High Yield Corp Bond UCITS ETF EUR Hedged (Dist)"/>
    <x v="25"/>
    <n v="19.199999999999974"/>
    <x v="29"/>
    <n v="57.520000000000103"/>
    <m/>
    <m/>
    <s v="Bonds"/>
    <n v="2.1500000000000004"/>
    <x v="2"/>
    <s v="HYLE"/>
    <s v="HYLE.DE"/>
    <s v="HYLE GY"/>
    <m/>
    <n v="5.4999999999999997E-3"/>
    <n v="21.8193181818182"/>
    <n v="19.699105045454548"/>
    <s v="13:30 - 14:00"/>
    <n v="0.03"/>
    <x v="1"/>
    <x v="0"/>
    <s v="Distributing Optimised"/>
    <x v="1"/>
    <x v="0"/>
    <s v="50000 EUR"/>
    <s v="ETF"/>
    <e v="#N/A"/>
    <s v="0YVNINAV.DE"/>
    <s v="INAVHYL1"/>
    <s v="Markit iBoxx Global Developed Markets Liquid High Yield Capped"/>
    <x v="583"/>
    <n v="503"/>
    <s v="www.ishares.com"/>
    <m/>
    <s v="https://www.ishares.com/de/privatanleger/de/produkte/308631/ishares-global-high-yield-corp-bond-ucits-etf/1478358465952.ajax?fileType=csv&amp;fileName=HYLE_holdings&amp;dataType=fund"/>
    <m/>
    <m/>
    <m/>
    <m/>
    <m/>
  </r>
  <r>
    <x v="3"/>
    <s v="IE00B74DQ490"/>
    <s v="iShares Global High Yield Corp Bond UCITS ETF USD (Dist)"/>
    <x v="25"/>
    <n v="19.199999999999971"/>
    <x v="29"/>
    <n v="57.520000000000103"/>
    <m/>
    <m/>
    <s v="Bonds"/>
    <n v="2.1500000000000004"/>
    <x v="2"/>
    <s v="IBC9"/>
    <s v="IBC9.DE"/>
    <s v="IBC9 GY"/>
    <m/>
    <n v="5.0000000000000001E-3"/>
    <n v="29.582909090909101"/>
    <n v="24.921859363636369"/>
    <s v="10:30 - 11:00"/>
    <n v="0.03"/>
    <x v="1"/>
    <x v="0"/>
    <s v="Distributing Optimised"/>
    <x v="0"/>
    <x v="0"/>
    <s v="2500 shares"/>
    <s v="ETF"/>
    <d v="2012-11-14T00:00:00"/>
    <s v="HYLDEINAV.DE"/>
    <s v="INAVYLDE"/>
    <s v="Markit iBoxx Global Developed Markets Liquid High Yield Capped"/>
    <x v="583"/>
    <n v="503"/>
    <s v="www.ishares.com"/>
    <m/>
    <s v="https://www.ishares.com/de/privatanleger/de/produkte/251814/ishares-global-high-yield-corp-bond-ucits-etf/1478358465952.ajax?fileType=csv&amp;fileName=IBC9_holdings&amp;dataType=fund"/>
    <m/>
    <m/>
    <m/>
    <m/>
    <m/>
  </r>
  <r>
    <x v="3"/>
    <s v="IE00BL6XZW69"/>
    <s v="Tabula European iTraxx IG Bond UCITS ETF (EUR) - Dist"/>
    <x v="25"/>
    <e v="#N/A"/>
    <x v="29"/>
    <e v="#N/A"/>
    <m/>
    <m/>
    <s v="Bonds"/>
    <e v="#N/A"/>
    <x v="29"/>
    <s v="TABX"/>
    <s v="TTRX.DE"/>
    <s v="TABX GY"/>
    <m/>
    <n v="2.8999999999999998E-3"/>
    <n v="54.416318181818198"/>
    <n v="53.096978636363637"/>
    <s v="16:30 - 17:00"/>
    <n v="0.03"/>
    <x v="1"/>
    <x v="0"/>
    <s v="Distributing Optimised"/>
    <x v="1"/>
    <x v="0"/>
    <s v="50000 EUR"/>
    <s v="ETF"/>
    <e v="#N/A"/>
    <s v=""/>
    <s v="TTRXINAV"/>
    <s v="Markit iBoxx iTraxx Europe Bond"/>
    <x v="584"/>
    <n v="504"/>
    <s v="www.tabulaim.com"/>
    <m/>
    <m/>
    <m/>
    <m/>
    <m/>
    <m/>
    <m/>
  </r>
  <r>
    <x v="3"/>
    <s v="DE0002635265"/>
    <s v="iShares Pfandbriefe UCITS ETF (DE)"/>
    <x v="25"/>
    <n v="99.969999999999985"/>
    <x v="29"/>
    <n v="99.989999999999981"/>
    <m/>
    <m/>
    <s v="Bonds"/>
    <n v="4.58"/>
    <x v="2"/>
    <s v="EXHE"/>
    <s v="R1JKEX.DE"/>
    <s v="R1JKEX GY"/>
    <m/>
    <n v="1E-3"/>
    <n v="10.020272727272699"/>
    <n v="9.2802747272727277"/>
    <s v="10:00 - 10:30"/>
    <n v="3.0000000000000001E-3"/>
    <x v="1"/>
    <x v="0"/>
    <s v="Distributing Optimised"/>
    <x v="1"/>
    <x v="0"/>
    <s v="100000 EUR"/>
    <s v="ETF"/>
    <e v="#N/A"/>
    <s v="R1JKNAV.DE"/>
    <s v="R1JKNAV"/>
    <s v="Markit iBoxx Pfandbriefe"/>
    <x v="585"/>
    <n v="505"/>
    <s v="www.ishares.com"/>
    <m/>
    <s v="https://www.ishares.com/de/privatanleger/de/produkte/251778/ishares-pfandbriefe-ucits-etf-de-fund/1478358465952.ajax?fileType=csv&amp;fileName=EXHE_holdings&amp;dataType=fund"/>
    <m/>
    <m/>
    <m/>
    <m/>
    <m/>
  </r>
  <r>
    <x v="3"/>
    <s v="LU2037750168"/>
    <s v="Amundi Index Breakeven Inflation USD 10Y UCITS ETF DR - USD (C)"/>
    <x v="25"/>
    <e v="#N/A"/>
    <x v="29"/>
    <e v="#N/A"/>
    <m/>
    <m/>
    <s v="Bonds"/>
    <e v="#N/A"/>
    <x v="6"/>
    <s v="AFI1"/>
    <s v="AFI1.DE"/>
    <s v="AFI1 GY"/>
    <m/>
    <n v="1.6000000000000001E-3"/>
    <n v="23.586590909090901"/>
    <n v="22.286183818181822"/>
    <s v="11:30 - 12:00"/>
    <n v="0.02"/>
    <x v="0"/>
    <x v="2"/>
    <s v="Accumulating Full Replication"/>
    <x v="0"/>
    <x v="0"/>
    <s v="50000 EUR"/>
    <s v="ETF"/>
    <e v="#N/A"/>
    <s v="IN2BINFINAV.PA"/>
    <s v="I2BINF"/>
    <s v="Markit iBoxx USD Breakeven 10-Year Inflation"/>
    <x v="586"/>
    <n v="506"/>
    <s v="www.amundietf.de"/>
    <m/>
    <m/>
    <m/>
    <m/>
    <m/>
    <m/>
    <m/>
  </r>
  <r>
    <x v="3"/>
    <s v="LU1390062831"/>
    <s v="Lyxor USD 10Y Inflation Expectations UCITS ETF - Acc"/>
    <x v="25"/>
    <e v="#N/A"/>
    <x v="29"/>
    <e v="#N/A"/>
    <m/>
    <m/>
    <s v="Bonds"/>
    <e v="#N/A"/>
    <x v="1"/>
    <s v="UINF"/>
    <s v="UINF.DE"/>
    <s v="UINF GY"/>
    <m/>
    <n v="2.5000000000000001E-3"/>
    <n v="17.043500000000002"/>
    <n v="16.047809590909093"/>
    <s v="12:30 - 13:00"/>
    <n v="0.03"/>
    <x v="0"/>
    <x v="1"/>
    <s v="Accumulating Swap-based"/>
    <x v="0"/>
    <x v="0"/>
    <s v="100000 EUR"/>
    <s v="ETF"/>
    <d v="2016-05-17T00:00:00"/>
    <s v=".NSCFR0IINFU0"/>
    <s v="INFUIV"/>
    <s v="Markit iBoxx USD Breakeven 10-Year Inflation"/>
    <x v="586"/>
    <n v="506"/>
    <s v="www.lyxoretf.de"/>
    <m/>
    <m/>
    <m/>
    <m/>
    <m/>
    <m/>
    <m/>
  </r>
  <r>
    <x v="3"/>
    <s v="IE00BFZPF439"/>
    <s v="Invesco AT1 Capital Bond UCITS ETF EUR Hdg Dist"/>
    <x v="25"/>
    <e v="#N/A"/>
    <x v="29"/>
    <e v="#N/A"/>
    <m/>
    <m/>
    <s v="Bonds"/>
    <e v="#N/A"/>
    <x v="11"/>
    <s v="XAT1"/>
    <s v="XAT1.DE"/>
    <s v="XAT1 GY"/>
    <m/>
    <n v="3.8999999999999998E-3"/>
    <n v="43.091272727272703"/>
    <n v="40.146482818181816"/>
    <s v="11:00 - 11:30"/>
    <n v="0.02"/>
    <x v="1"/>
    <x v="0"/>
    <s v="Distributing Optimised"/>
    <x v="1"/>
    <x v="0"/>
    <s v="100000 EUR"/>
    <s v="ETF"/>
    <e v="#N/A"/>
    <s v="0X3QINAV.DE"/>
    <s v="XAT1IN"/>
    <s v="Markit iBoxx USD Contingent Convertible Liquid Developed Market AT1 (8/5% Issuer Cap)"/>
    <x v="587"/>
    <n v="507"/>
    <s v="etf.invesco.com"/>
    <m/>
    <m/>
    <m/>
    <m/>
    <m/>
    <m/>
    <m/>
  </r>
  <r>
    <x v="3"/>
    <s v="IE00BF8J5974"/>
    <s v="Xtrackers iBoxx USD Corporate Bond Yield Plus UCITS ETF 1D"/>
    <x v="25"/>
    <e v="#N/A"/>
    <x v="29"/>
    <e v="#N/A"/>
    <m/>
    <m/>
    <s v="Bonds"/>
    <e v="#N/A"/>
    <x v="3"/>
    <s v="XYLD"/>
    <s v="XYLD.DE"/>
    <s v="XYLD GY"/>
    <m/>
    <n v="2.5000000000000001E-3"/>
    <n v="59.636818181818199"/>
    <n v="58.224630999999995"/>
    <s v="11:30 - 12:00"/>
    <n v="0.05"/>
    <x v="1"/>
    <x v="0"/>
    <s v="Distributing Optimised"/>
    <x v="0"/>
    <x v="0"/>
    <s v="50000 EUR"/>
    <s v="ETF"/>
    <d v="2018-03-14T00:00:00"/>
    <s v="XYLDEURINAV=SOLA"/>
    <s v="XYLDEUIV"/>
    <s v="Markit iBoxx USD Corporates 1-20 Yield Plus"/>
    <x v="588"/>
    <n v="508"/>
    <s v="www.etf.dws.com"/>
    <m/>
    <m/>
    <m/>
    <m/>
    <m/>
    <m/>
    <m/>
  </r>
  <r>
    <x v="3"/>
    <s v="IE00BFMKQ930"/>
    <s v="Xtrackers iBoxx USD Corporate Bond Yield Plus UCITS ETF 2C EUR Hedged"/>
    <x v="25"/>
    <e v="#N/A"/>
    <x v="29"/>
    <e v="#N/A"/>
    <m/>
    <m/>
    <s v="Bonds"/>
    <e v="#N/A"/>
    <x v="3"/>
    <s v="XYLE"/>
    <s v="XYLE.DE"/>
    <s v="XYLE GY"/>
    <m/>
    <n v="3.0000000000000001E-3"/>
    <n v="100.15649999999999"/>
    <n v="97.590935772727278"/>
    <s v="16:30 - 17:00"/>
    <n v="0.05"/>
    <x v="0"/>
    <x v="0"/>
    <s v="Accumulating Optimised"/>
    <x v="0"/>
    <x v="0"/>
    <s v="50000 EUR"/>
    <s v="ETF"/>
    <e v="#N/A"/>
    <s v="XYLEEURINAV=SOLA"/>
    <s v="XYLEEUIV"/>
    <s v="Markit iBoxx USD Corporates 1-20 Yield Plus"/>
    <x v="588"/>
    <n v="508"/>
    <s v="www.etf.dws.com"/>
    <m/>
    <m/>
    <m/>
    <m/>
    <m/>
    <m/>
    <m/>
  </r>
  <r>
    <x v="3"/>
    <s v="IE00BD4DX952"/>
    <s v="Xtrackers USD Emerging Markets Bond Quality Weighted UCITS ETF 1D"/>
    <x v="25"/>
    <e v="#N/A"/>
    <x v="29"/>
    <e v="#N/A"/>
    <m/>
    <m/>
    <s v="Bonds"/>
    <e v="#N/A"/>
    <x v="3"/>
    <s v="XQUA"/>
    <s v="XQUA.DE"/>
    <s v="XQUA GY"/>
    <m/>
    <n v="5.0000000000000001E-3"/>
    <n v="31.192636363636399"/>
    <n v="28.602224590909092"/>
    <s v="16:00 - 16:30"/>
    <n v="0.05"/>
    <x v="1"/>
    <x v="0"/>
    <s v="Distributing Optimised"/>
    <x v="0"/>
    <x v="0"/>
    <s v="4500 shares"/>
    <s v="ETF"/>
    <d v="2016-04-12T00:00:00"/>
    <s v="XQUAINAV.SG"/>
    <s v="XQUAIV"/>
    <s v="Markit iBoxx USD Emerging Markets Sovereigns Quality Weighted"/>
    <x v="589"/>
    <n v="509"/>
    <s v="www.etf.dws.com"/>
    <m/>
    <m/>
    <m/>
    <m/>
    <m/>
    <m/>
    <m/>
  </r>
  <r>
    <x v="3"/>
    <s v="IE00BD4DXB77"/>
    <s v="Xtrackers USD Emerging Markets Bond Quality Weighted UCITS ETF 2D EUR Hedged"/>
    <x v="25"/>
    <e v="#N/A"/>
    <x v="29"/>
    <e v="#N/A"/>
    <m/>
    <m/>
    <s v="Bonds"/>
    <e v="#N/A"/>
    <x v="3"/>
    <s v="XQUE"/>
    <s v="XQUE.DE"/>
    <s v="XQUE GY"/>
    <m/>
    <n v="5.4999999999999997E-3"/>
    <n v="30.4606363636364"/>
    <n v="28.456600409090903"/>
    <s v="16:00 - 16:30"/>
    <n v="0.05"/>
    <x v="1"/>
    <x v="0"/>
    <s v="Distributing Optimised"/>
    <x v="0"/>
    <x v="0"/>
    <s v="50000 EUR"/>
    <s v="ETF"/>
    <e v="#N/A"/>
    <s v="XQUEEURINAV=SOLA"/>
    <s v="XQUEEUIV"/>
    <s v="Markit iBoxx USD Emerging Markets Sovereigns Quality Weighted"/>
    <x v="589"/>
    <n v="509"/>
    <s v="www.etf.dws.com"/>
    <m/>
    <m/>
    <m/>
    <m/>
    <m/>
    <m/>
    <m/>
  </r>
  <r>
    <x v="3"/>
    <s v="LU1879532940"/>
    <s v="Lyxor Inverse USD 10Y Inflation Expectations UCITS ETF - Acc"/>
    <x v="25"/>
    <e v="#N/A"/>
    <x v="29"/>
    <e v="#N/A"/>
    <m/>
    <m/>
    <s v="Bonds"/>
    <e v="#N/A"/>
    <x v="1"/>
    <s v="UINE"/>
    <s v="UINE.DE"/>
    <s v="UINE GY"/>
    <m/>
    <n v="3.5000000000000001E-3"/>
    <n v="20.475272727272699"/>
    <n v="19.891081181818176"/>
    <s v="12:00 - 12:30"/>
    <n v="1.4999999999999999E-2"/>
    <x v="0"/>
    <x v="1"/>
    <s v="Accumulating Swap-based"/>
    <x v="0"/>
    <x v="0"/>
    <s v="100000 EUR"/>
    <s v="ETF"/>
    <e v="#N/A"/>
    <s v="UINFEURINAV=SOLA"/>
    <s v="UINFEUIV"/>
    <s v="Markit iBoxx USD Inverse Breakeven 10-Year Inflation"/>
    <x v="590"/>
    <n v="510"/>
    <s v="www.lyxoretf.de"/>
    <m/>
    <m/>
    <m/>
    <m/>
    <m/>
    <m/>
    <m/>
  </r>
  <r>
    <x v="3"/>
    <s v="LU1409136006"/>
    <s v="Xtrackers II USD Asia ex Japan Corporate Bond UCITS ETF 1D"/>
    <x v="25"/>
    <e v="#N/A"/>
    <x v="29"/>
    <e v="#N/A"/>
    <m/>
    <m/>
    <s v="Bonds"/>
    <e v="#N/A"/>
    <x v="3"/>
    <s v="ALQD"/>
    <s v="ALQD.DE"/>
    <s v="ALQD GY"/>
    <m/>
    <n v="3.0000000000000001E-3"/>
    <n v="59.314454545454602"/>
    <n v="56.366699681818197"/>
    <s v="09:30 - 10:00"/>
    <n v="0.05"/>
    <x v="1"/>
    <x v="0"/>
    <s v="Distributing Optimised"/>
    <x v="0"/>
    <x v="0"/>
    <s v="50000 EUR"/>
    <s v="ETF"/>
    <d v="2016-09-13T00:00:00"/>
    <s v="ALQDINAV.SG"/>
    <s v="ALQDIV"/>
    <s v="Markit iBoxx USD Liquid Asia ex-Japan Corporates Large Cap Investment Grade"/>
    <x v="591"/>
    <n v="511"/>
    <s v="www.etf.dws.com"/>
    <m/>
    <m/>
    <m/>
    <m/>
    <m/>
    <m/>
    <m/>
  </r>
  <r>
    <x v="3"/>
    <s v="LU1686830909"/>
    <s v="Lyxor iBoxx USD Liquid Emerging Markets Sovereign UCITS ETF - Dist"/>
    <x v="25"/>
    <e v="#N/A"/>
    <x v="29"/>
    <e v="#N/A"/>
    <m/>
    <m/>
    <s v="Bonds"/>
    <e v="#N/A"/>
    <x v="1"/>
    <s v="LYQS"/>
    <s v="LYQS.DE"/>
    <s v="LYQS GY"/>
    <m/>
    <n v="3.0000000000000001E-3"/>
    <n v="53.882954545454503"/>
    <n v="51.56918090909091"/>
    <s v="11:30 - 12:00"/>
    <n v="1.2500000000000001E-2"/>
    <x v="1"/>
    <x v="1"/>
    <s v="Distributing Swap-based"/>
    <x v="0"/>
    <x v="0"/>
    <s v="100000 EUR"/>
    <s v="ETF"/>
    <e v="#N/A"/>
    <s v=".ILEMB"/>
    <s v="EMKTBIV"/>
    <s v="Markit iBoxx USD Liquid Emerging Markets Sovereigns Mid Price TCA"/>
    <x v="592"/>
    <n v="512"/>
    <s v="www.lyxoretf.de"/>
    <m/>
    <m/>
    <m/>
    <m/>
    <m/>
    <m/>
    <m/>
  </r>
  <r>
    <x v="3"/>
    <s v="LU1681041031"/>
    <s v="Amundi Floating Rate USD Corporate UCITS ETF - Hedged EUR (C)"/>
    <x v="25"/>
    <e v="#N/A"/>
    <x v="29"/>
    <e v="#N/A"/>
    <m/>
    <m/>
    <s v="Bonds"/>
    <e v="#N/A"/>
    <x v="6"/>
    <s v="FRNH"/>
    <s v="FRNH.DE"/>
    <s v="FRNH GY"/>
    <m/>
    <n v="2E-3"/>
    <n v="6.8525909090909103"/>
    <n v="5.9593320454545449"/>
    <s v="15:30 - 16:00"/>
    <n v="0.02"/>
    <x v="0"/>
    <x v="1"/>
    <s v="Accumulating Swap-based"/>
    <x v="1"/>
    <x v="0"/>
    <s v="1985 shares"/>
    <s v="ETF"/>
    <e v="#N/A"/>
    <s v="INFLEINAV.PA"/>
    <s v="INFLE"/>
    <s v="Markit iBoxx USD Liquid Floating Rate Notes Investment Grade Corporates 100 EUR Hedged"/>
    <x v="593"/>
    <n v="513"/>
    <s v="www.amundietf.de"/>
    <m/>
    <m/>
    <m/>
    <m/>
    <m/>
    <m/>
    <m/>
  </r>
  <r>
    <x v="3"/>
    <s v="LU1681040900"/>
    <s v="Amundi Floating Rate USD Corporate UCITS ETF - USD (C)"/>
    <x v="25"/>
    <e v="#N/A"/>
    <x v="29"/>
    <e v="#N/A"/>
    <m/>
    <m/>
    <s v="Bonds"/>
    <e v="#N/A"/>
    <x v="6"/>
    <s v="FRNU"/>
    <s v="FRNU.DE"/>
    <s v="FRNU GY"/>
    <m/>
    <n v="1.8E-3"/>
    <n v="9.0382272727272692"/>
    <n v="8.4819767727272719"/>
    <s v="10:30 - 11:00"/>
    <n v="0.02"/>
    <x v="0"/>
    <x v="1"/>
    <s v="Accumulating Swap-based"/>
    <x v="0"/>
    <x v="0"/>
    <s v="1140 shares"/>
    <s v="ETF"/>
    <e v="#N/A"/>
    <s v="IAFLTINAV.PA"/>
    <s v="IAFLT"/>
    <s v="Markit iBoxx USD Liquid Floating Rate Notes Investment Grade Corporates 100"/>
    <x v="593"/>
    <n v="514"/>
    <s v="www.amundietf.de"/>
    <m/>
    <m/>
    <m/>
    <m/>
    <m/>
    <m/>
    <m/>
  </r>
  <r>
    <x v="3"/>
    <s v="IE00BCRY6003"/>
    <s v="iShares USD Short Duration High Yield Corp Bond UCITS ETF USD (Dist)"/>
    <x v="25"/>
    <n v="16.98"/>
    <x v="29"/>
    <n v="100.09000000000009"/>
    <m/>
    <m/>
    <s v="Bonds"/>
    <n v="8.77"/>
    <x v="2"/>
    <s v="IS3K"/>
    <s v="IS3K.DE"/>
    <s v="IS3K GY"/>
    <m/>
    <n v="4.4999999999999997E-3"/>
    <n v="19.887181818181801"/>
    <n v="18.861011318181816"/>
    <s v="12:00 - 12:30"/>
    <n v="2.5000000000000001E-2"/>
    <x v="1"/>
    <x v="0"/>
    <s v="Distributing Optimised"/>
    <x v="0"/>
    <x v="0"/>
    <s v="2500 shares"/>
    <s v="ETF"/>
    <d v="2013-10-17T00:00:00"/>
    <s v="X2CGINAV.DE"/>
    <s v="INAVDHYD"/>
    <s v="Markit iBoxx USD Liquid High Yield 0-5 Capped"/>
    <x v="594"/>
    <n v="515"/>
    <s v="www.ishares.com"/>
    <m/>
    <s v="https://www.ishares.com/de/privatanleger/de/produkte/258128/ishares-short-duration-high-yield-corporate-bond-ucits-etf/1478358465952.ajax?fileType=csv&amp;fileName=IS3K_holdings&amp;dataType=fund"/>
    <m/>
    <m/>
    <m/>
    <m/>
    <m/>
  </r>
  <r>
    <x v="3"/>
    <s v="IE00BF3N7102"/>
    <s v="iShares USD High Yield Corp Bond UCITS ETF EUR Hedged (Dist)"/>
    <x v="25"/>
    <e v="#N/A"/>
    <x v="29"/>
    <e v="#N/A"/>
    <m/>
    <m/>
    <s v="Bonds"/>
    <e v="#N/A"/>
    <x v="2"/>
    <s v="IBC2"/>
    <s v="IHYE.DE"/>
    <s v="IBC2 GY"/>
    <m/>
    <n v="5.4999999999999997E-3"/>
    <n v="15.3578636363636"/>
    <n v="14.228065818181818"/>
    <s v="12:30 - 13:00"/>
    <n v="0.03"/>
    <x v="1"/>
    <x v="0"/>
    <s v="Distributing Optimised"/>
    <x v="1"/>
    <x v="0"/>
    <s v="50000 EUR"/>
    <s v="ETF"/>
    <d v="2018-03-08T00:00:00"/>
    <s v="DTBAINAV.DE"/>
    <s v="INAVIHYE"/>
    <s v="Markit iBoxx USD Liquid High Yield Capped"/>
    <x v="594"/>
    <n v="516"/>
    <s v="www.ishares.com"/>
    <m/>
    <m/>
    <m/>
    <m/>
    <m/>
    <m/>
    <m/>
  </r>
  <r>
    <x v="3"/>
    <s v="IE00B4PY7Y77"/>
    <s v="iShares USD High Yield Corp Bond UCITS ETF USD (Dist)"/>
    <x v="25"/>
    <n v="19.110000000000042"/>
    <x v="29"/>
    <n v="99.690000000000424"/>
    <m/>
    <m/>
    <s v="Bonds"/>
    <n v="5.6899999999999995"/>
    <x v="2"/>
    <s v="IS0R"/>
    <s v="IS0R.DE"/>
    <s v="IS0R GY"/>
    <m/>
    <n v="5.0000000000000001E-3"/>
    <n v="23.664272727272699"/>
    <n v="20.432661"/>
    <s v="09:30 - 10:00"/>
    <n v="0.03"/>
    <x v="1"/>
    <x v="0"/>
    <s v="Distributing Optimised"/>
    <x v="0"/>
    <x v="0"/>
    <s v="100000 EUR"/>
    <s v="ETF"/>
    <d v="2011-09-14T00:00:00"/>
    <s v="IHYUEINAV.DE"/>
    <s v="INAVDHYE"/>
    <s v="Markit iBoxx USD Liquid High Yield Capped"/>
    <x v="594"/>
    <n v="516"/>
    <s v="www.ishares.com"/>
    <m/>
    <s v="https://www.ishares.com/de/privatanleger/de/produkte/251833/ishares-high-yield-corporate-bond-ucits-etf/1478358465952.ajax?fileType=csv&amp;fileName=IS0R_holdings&amp;dataType=fund"/>
    <m/>
    <m/>
    <m/>
    <m/>
    <m/>
  </r>
  <r>
    <x v="3"/>
    <s v="IE00BCRY5Y77"/>
    <s v="iShares USD Short Duration Corp Bond UCITS ETF USD (Dist)"/>
    <x v="25"/>
    <n v="36.550000000000011"/>
    <x v="29"/>
    <n v="99.970000000000795"/>
    <m/>
    <m/>
    <s v="Bonds"/>
    <n v="5.6"/>
    <x v="2"/>
    <s v="IS3J"/>
    <s v="IS3J.DE"/>
    <s v="IS3J GY"/>
    <m/>
    <n v="2E-3"/>
    <n v="22.578954545454501"/>
    <n v="19.87435913636364"/>
    <s v="11:00 - 11:30"/>
    <n v="2.5000000000000001E-2"/>
    <x v="1"/>
    <x v="0"/>
    <s v="Distributing Optimised"/>
    <x v="0"/>
    <x v="0"/>
    <s v="2500 shares"/>
    <s v="ETF"/>
    <d v="2013-10-17T00:00:00"/>
    <s v="X2CBINAV.DE"/>
    <s v="INAVDIGE"/>
    <s v="Markit iBoxx USD Liquid Investment Grade 0-5"/>
    <x v="595"/>
    <n v="517"/>
    <s v="www.ishares.com"/>
    <m/>
    <s v="https://www.ishares.com/de/privatanleger/de/produkte/258126/ishares-short-duration-corporate-bond-ucits-etf/1478358465952.ajax?fileType=csv&amp;fileName=IS3J_holdings&amp;dataType=fund"/>
    <m/>
    <m/>
    <m/>
    <m/>
    <m/>
  </r>
  <r>
    <x v="3"/>
    <s v="IE0032895942"/>
    <s v="iShares USD Corp Bond UCITS ETF USD (Dist)"/>
    <x v="25"/>
    <n v="24.060000000000134"/>
    <x v="29"/>
    <n v="100.15000000000137"/>
    <m/>
    <m/>
    <s v="Bonds"/>
    <n v="1.7800000000000002"/>
    <x v="2"/>
    <s v="IBCD"/>
    <s v="IBCD.DE"/>
    <s v="IBCD GY"/>
    <m/>
    <n v="2E-3"/>
    <n v="12.9352727272727"/>
    <n v="11.027633727272731"/>
    <s v="11:30 - 12:00"/>
    <n v="0.03"/>
    <x v="1"/>
    <x v="0"/>
    <s v="Distributing Optimised"/>
    <x v="0"/>
    <x v="0"/>
    <s v="100000 EUR"/>
    <s v="ETF"/>
    <d v="2003-05-19T00:00:00"/>
    <s v="LQDEINAV.DE"/>
    <s v="INAVUSDE"/>
    <s v="Markit iBoxx USD Liquid Investment Grade"/>
    <x v="595"/>
    <n v="518"/>
    <s v="www.ishares.com"/>
    <m/>
    <s v="https://www.ishares.com/de/privatanleger/de/produkte/251832/ishares-corporate-bond-ucits-etf/1478358465952.ajax?fileType=csv&amp;fileName=IBCD_holdings&amp;dataType=fund"/>
    <m/>
    <m/>
    <m/>
    <m/>
    <m/>
  </r>
  <r>
    <x v="3"/>
    <s v="IE00BCLWRB83"/>
    <s v="iShares USD Corp Bond Interest Rate Hedged UCITS ETF USD (Dist)"/>
    <x v="25"/>
    <n v="23.390000000000022"/>
    <x v="29"/>
    <n v="100.02000000000066"/>
    <m/>
    <m/>
    <s v="Bonds"/>
    <n v="3.3299999999999996"/>
    <x v="2"/>
    <s v="IS3F"/>
    <s v="IS3F.DE"/>
    <s v="IS3F GY"/>
    <m/>
    <n v="2.5000000000000001E-3"/>
    <n v="36.939636363636403"/>
    <n v="31.709066136363639"/>
    <s v="17:00 - 17:30"/>
    <n v="2.5000000000000001E-2"/>
    <x v="1"/>
    <x v="0"/>
    <s v="Distributing Optimised"/>
    <x v="0"/>
    <x v="0"/>
    <s v="2500 shares"/>
    <s v="ETF"/>
    <d v="2013-09-20T00:00:00"/>
    <s v="X29LINAV.DE"/>
    <s v="INAVQDHE"/>
    <s v="Markit iBoxx USD Liquid Investment Grade Interest Rate Hedged"/>
    <x v="595"/>
    <n v="519"/>
    <s v="www.ishares.com"/>
    <m/>
    <s v="https://www.ishares.com/de/privatanleger/de/produkte/257320/ishares-corporate-bond-interest-rate-hedged-ucits-etf/1478358465952.ajax?fileType=csv&amp;fileName=IS3F_holdings&amp;dataType=fund"/>
    <m/>
    <m/>
    <m/>
    <m/>
    <m/>
  </r>
  <r>
    <x v="3"/>
    <s v="IE00BCRY6227"/>
    <s v="iShares USD Ultrashort Bond UCITS ETF USD (Dist)"/>
    <x v="25"/>
    <n v="54.099999999999973"/>
    <x v="29"/>
    <n v="100.08999999999996"/>
    <m/>
    <m/>
    <s v="Bonds"/>
    <n v="9.7200000000000006"/>
    <x v="2"/>
    <s v="IS3L"/>
    <s v="IS3L.DE"/>
    <s v="IS3L GY"/>
    <m/>
    <n v="8.9999999999999998E-4"/>
    <n v="20.376818181818201"/>
    <n v="17.903146045454545"/>
    <s v="12:30 - 13:00"/>
    <n v="2.5000000000000001E-2"/>
    <x v="1"/>
    <x v="0"/>
    <s v="Distributing Optimised"/>
    <x v="0"/>
    <x v="0"/>
    <s v="2500 shares"/>
    <s v="ETF"/>
    <d v="2013-10-17T00:00:00"/>
    <s v="X2CLINAV.DE"/>
    <s v="INAVRNDE"/>
    <s v="Markit iBoxx USD Liquid Investment Grade Ultrashort"/>
    <x v="595"/>
    <n v="520"/>
    <s v="www.ishares.com"/>
    <m/>
    <s v="https://www.ishares.com/de/privatanleger/de/produkte/258117/ishares-ultrashort-bond-ucits-etf/1478358465952.ajax?fileType=csv&amp;fileName=IS3L_holdings&amp;dataType=fund"/>
    <m/>
    <m/>
    <m/>
    <m/>
    <m/>
  </r>
  <r>
    <x v="3"/>
    <s v="LU0429458895"/>
    <s v="Xtrackers II US Treasuries 1-3 UCITS ETF 1D"/>
    <x v="25"/>
    <e v="#N/A"/>
    <x v="29"/>
    <e v="#N/A"/>
    <m/>
    <m/>
    <s v="Bonds"/>
    <e v="#N/A"/>
    <x v="3"/>
    <s v="D5BE"/>
    <s v="D5BE.DE"/>
    <s v="D5BE GY"/>
    <m/>
    <n v="6.9999999999999999E-4"/>
    <n v="7.96595454545455"/>
    <n v="7.7298515909090897"/>
    <s v="13:30 - 14:00"/>
    <n v="0.05"/>
    <x v="1"/>
    <x v="0"/>
    <s v="Distributing Optimised"/>
    <x v="0"/>
    <x v="0"/>
    <s v="50000 EUR"/>
    <s v="ETF"/>
    <d v="2009-09-08T00:00:00"/>
    <s v="XUT3INAV.SG"/>
    <s v="XUT3IV"/>
    <s v="Markit iBoxx USD Treasuries 1-3"/>
    <x v="596"/>
    <n v="521"/>
    <s v="www.etf.dws.com"/>
    <m/>
    <m/>
    <m/>
    <m/>
    <m/>
    <m/>
    <m/>
  </r>
  <r>
    <x v="3"/>
    <s v="LU0429459356"/>
    <s v="Xtrackers II US Treasuries UCITS ETF 1D"/>
    <x v="25"/>
    <e v="#N/A"/>
    <x v="29"/>
    <e v="#N/A"/>
    <m/>
    <m/>
    <s v="Bonds"/>
    <e v="#N/A"/>
    <x v="3"/>
    <s v="XUTD"/>
    <s v="XUTD.DE"/>
    <s v="XUTD GY"/>
    <m/>
    <n v="6.9999999999999999E-4"/>
    <n v="6.7240909090909096"/>
    <n v="6.5485415909090925"/>
    <s v="13:30 - 14:00"/>
    <n v="0.05"/>
    <x v="1"/>
    <x v="2"/>
    <s v="Distributing Full Replication"/>
    <x v="0"/>
    <x v="0"/>
    <s v="250 shares"/>
    <s v="ETF"/>
    <d v="2009-09-08T00:00:00"/>
    <s v="XUTDNAVEUR=DBFT"/>
    <s v="XUTDIV"/>
    <s v="Markit iBoxx USD Treasuries"/>
    <x v="596"/>
    <n v="522"/>
    <s v="www.etf.dws.com"/>
    <m/>
    <m/>
    <m/>
    <m/>
    <m/>
    <m/>
    <m/>
  </r>
  <r>
    <x v="3"/>
    <s v="LU1399300455"/>
    <s v="Xtrackers II US Treasuries UCITS ETF 2D EUR Hedged"/>
    <x v="25"/>
    <e v="#N/A"/>
    <x v="29"/>
    <e v="#N/A"/>
    <m/>
    <m/>
    <s v="Bonds"/>
    <e v="#N/A"/>
    <x v="3"/>
    <s v="XUTE"/>
    <s v="XUTE.DE"/>
    <s v="XUTE GY"/>
    <m/>
    <n v="1E-3"/>
    <n v="5.8833181818181801"/>
    <n v="5.5649725909090915"/>
    <s v="09:30 - 10:00"/>
    <n v="0.05"/>
    <x v="1"/>
    <x v="2"/>
    <s v="Distributing Full Replication"/>
    <x v="0"/>
    <x v="0"/>
    <s v="50000 EUR"/>
    <s v="ETF"/>
    <e v="#N/A"/>
    <s v="XUTEINAV.SG"/>
    <s v="XUTEIV"/>
    <s v="Markit iBoxx USD Treasuries"/>
    <x v="596"/>
    <n v="522"/>
    <s v="www.etf.dws.com"/>
    <m/>
    <m/>
    <m/>
    <m/>
    <m/>
    <m/>
    <m/>
  </r>
  <r>
    <x v="3"/>
    <s v="IE00BQWJFQ70"/>
    <s v="SPDR Morningstar Multi-Asset Global Infrastructure UCITS ETF"/>
    <x v="25"/>
    <e v="#N/A"/>
    <x v="29"/>
    <e v="#N/A"/>
    <m/>
    <m/>
    <s v="Alternatives"/>
    <e v="#N/A"/>
    <x v="12"/>
    <s v="ZPRI"/>
    <s v="ZPRI.DE"/>
    <s v="ZPRI GY"/>
    <m/>
    <n v="4.0000000000000001E-3"/>
    <n v="34.133227272727297"/>
    <n v="30.66154722727272"/>
    <s v="11:30 - 12:00"/>
    <n v="1.4999999999999999E-2"/>
    <x v="1"/>
    <x v="0"/>
    <s v="Distributing Optimised"/>
    <x v="0"/>
    <x v="0"/>
    <s v="50000 EUR"/>
    <s v="ETF"/>
    <d v="2015-04-16T00:00:00"/>
    <s v=""/>
    <s v="INZPRIE"/>
    <s v="Morningstar Global Multi-Asset Infrastructure"/>
    <x v="597"/>
    <n v="527"/>
    <s v="www.spdrseurope.com"/>
    <m/>
    <m/>
    <m/>
    <m/>
    <m/>
    <m/>
    <m/>
  </r>
  <r>
    <x v="3"/>
    <s v="DE000A1RX996"/>
    <s v="WisdomTree Physical Gold - EUR Daily Hedged"/>
    <x v="25"/>
    <e v="#N/A"/>
    <x v="29"/>
    <e v="#N/A"/>
    <m/>
    <m/>
    <s v="Commodity"/>
    <e v="#N/A"/>
    <x v="5"/>
    <s v="GBSE"/>
    <s v="GBSE.DE"/>
    <s v="GBSE GY"/>
    <n v="3.9000000000000003E-3"/>
    <m/>
    <n v="12.3701818181818"/>
    <e v="#N/A"/>
    <e v="#N/A"/>
    <n v="1.4999999999999999E-2"/>
    <x v="3"/>
    <x v="3"/>
    <s v=" "/>
    <x v="1"/>
    <x v="0"/>
    <s v="100000 shares"/>
    <s v="ETC"/>
    <e v="#N/A"/>
    <m/>
    <m/>
    <s v="MS Long Gold EUR Hedged"/>
    <x v="598"/>
    <n v="535"/>
    <s v="www.wisdomtree.eu/home"/>
    <m/>
    <m/>
    <m/>
    <m/>
    <m/>
    <m/>
    <m/>
  </r>
  <r>
    <x v="3"/>
    <s v="IE00BJBYDR19"/>
    <s v="CSIF (IE) MSCI USA Blue UCITS ETF B (USD) - Acc"/>
    <x v="25"/>
    <e v="#N/A"/>
    <x v="29"/>
    <e v="#N/A"/>
    <m/>
    <m/>
    <s v="Bonds"/>
    <e v="#N/A"/>
    <x v="22"/>
    <s v="CSY1"/>
    <s v="CSY1.DE"/>
    <s v="CSY1 GY"/>
    <m/>
    <n v="1.5E-3"/>
    <n v="125.369454545455"/>
    <n v="122.10502536363634"/>
    <s v="17:00 - 17:30"/>
    <n v="0.03"/>
    <x v="0"/>
    <x v="2"/>
    <s v="Accumulating Full Replication"/>
    <x v="0"/>
    <x v="0"/>
    <s v="50000 EUR"/>
    <s v="ETF"/>
    <e v="#N/A"/>
    <s v="CMXUSiv.P"/>
    <s v="INCMXUS"/>
    <s v="MSCI USA"/>
    <x v="195"/>
    <n v="726"/>
    <s v="www.credit-suisse.com"/>
    <m/>
    <m/>
    <m/>
    <m/>
    <m/>
    <m/>
    <m/>
  </r>
  <r>
    <x v="3"/>
    <s v="DE000A12Z322"/>
    <s v="WisdomTree Short USD Long EUR 5x Daily"/>
    <x v="25"/>
    <e v="#N/A"/>
    <x v="29"/>
    <e v="#N/A"/>
    <m/>
    <s v="Lever"/>
    <s v="Currency"/>
    <e v="#N/A"/>
    <x v="5"/>
    <s v="5CH6"/>
    <s v="5CH6.DE"/>
    <s v="5CH6 GY"/>
    <n v="9.7999999999999997E-3"/>
    <m/>
    <n v="323.95783333333299"/>
    <e v="#N/A"/>
    <e v="#N/A"/>
    <n v="0.05"/>
    <x v="3"/>
    <x v="3"/>
    <s v=" "/>
    <x v="1"/>
    <x v="0"/>
    <s v="1000 shares"/>
    <s v="ETN"/>
    <e v="#N/A"/>
    <m/>
    <m/>
    <s v="MSFX 5X Short US Dollar/Euro"/>
    <x v="599"/>
    <n v="795"/>
    <s v="www.wisdomtree.eu/home"/>
    <m/>
    <m/>
    <m/>
    <m/>
    <m/>
    <m/>
    <m/>
  </r>
  <r>
    <x v="3"/>
    <s v="DE000A1EK0P4"/>
    <s v="WisdomTree Long AUD Short EUR"/>
    <x v="25"/>
    <e v="#N/A"/>
    <x v="29"/>
    <e v="#N/A"/>
    <m/>
    <m/>
    <s v="Currency"/>
    <e v="#N/A"/>
    <x v="5"/>
    <s v="XBJJ"/>
    <s v="XBJJ.DE"/>
    <s v="XBJJ GY"/>
    <n v="3.8999999999999998E-3"/>
    <m/>
    <n v="45.975818181818198"/>
    <e v="#N/A"/>
    <e v="#N/A"/>
    <n v="1.4999999999999999E-2"/>
    <x v="3"/>
    <x v="3"/>
    <s v=" "/>
    <x v="1"/>
    <x v="0"/>
    <s v="1800 shares"/>
    <s v="ETN"/>
    <e v="#N/A"/>
    <m/>
    <m/>
    <s v="MSFX Long Australian Dollar/Euro"/>
    <x v="600"/>
    <n v="796"/>
    <s v="www.wisdomtree.eu/home"/>
    <m/>
    <m/>
    <m/>
    <m/>
    <m/>
    <m/>
    <m/>
  </r>
  <r>
    <x v="3"/>
    <s v="DE000A1EK0K5"/>
    <s v="WisdomTree Long CNY Short USD"/>
    <x v="25"/>
    <e v="#N/A"/>
    <x v="29"/>
    <e v="#N/A"/>
    <m/>
    <m/>
    <s v="Currency"/>
    <e v="#N/A"/>
    <x v="5"/>
    <s v="XBJE"/>
    <s v="XBJE.DE"/>
    <s v="XBJE GY"/>
    <n v="5.8999999999999999E-3"/>
    <m/>
    <n v="127.45409090909099"/>
    <e v="#N/A"/>
    <e v="#N/A"/>
    <n v="0.05"/>
    <x v="3"/>
    <x v="3"/>
    <s v=" "/>
    <x v="0"/>
    <x v="0"/>
    <s v="100000 EUR"/>
    <s v="ETN"/>
    <e v="#N/A"/>
    <m/>
    <m/>
    <s v="MSFX Long Chinese Renminbi"/>
    <x v="601"/>
    <n v="797"/>
    <s v="www.wisdomtree.eu/home"/>
    <m/>
    <m/>
    <m/>
    <m/>
    <m/>
    <m/>
    <m/>
  </r>
  <r>
    <x v="3"/>
    <s v="DE000A1DFSE3"/>
    <s v="WisdomTree Long JPY Short EUR"/>
    <x v="25"/>
    <e v="#N/A"/>
    <x v="29"/>
    <e v="#N/A"/>
    <m/>
    <m/>
    <s v="Currency"/>
    <e v="#N/A"/>
    <x v="5"/>
    <s v="SJPS"/>
    <s v="SJPS.DE"/>
    <s v="SJPS GY"/>
    <n v="3.8999999999999998E-3"/>
    <m/>
    <n v="23.710999999999999"/>
    <e v="#N/A"/>
    <e v="#N/A"/>
    <n v="1.4999999999999999E-2"/>
    <x v="3"/>
    <x v="3"/>
    <s v=" "/>
    <x v="1"/>
    <x v="0"/>
    <s v="2400 shares"/>
    <s v="ETN"/>
    <e v="#N/A"/>
    <m/>
    <m/>
    <s v="MSFX Long Japanese Yen/Euro"/>
    <x v="602"/>
    <n v="798"/>
    <s v="www.wisdomtree.eu/home"/>
    <m/>
    <m/>
    <m/>
    <m/>
    <m/>
    <m/>
    <m/>
  </r>
  <r>
    <x v="3"/>
    <s v="DE000A1DFSG8"/>
    <s v="WisdomTree Long NOK Short EUR"/>
    <x v="25"/>
    <e v="#N/A"/>
    <x v="29"/>
    <e v="#N/A"/>
    <m/>
    <m/>
    <s v="Currency"/>
    <e v="#N/A"/>
    <x v="5"/>
    <s v="LNOE"/>
    <s v="LNOE.DE"/>
    <s v="LNOE GY"/>
    <n v="3.8999999999999998E-3"/>
    <m/>
    <n v="54.886318181818197"/>
    <e v="#N/A"/>
    <e v="#N/A"/>
    <n v="1.4999999999999999E-2"/>
    <x v="3"/>
    <x v="3"/>
    <s v=" "/>
    <x v="1"/>
    <x v="0"/>
    <s v="2100 shares"/>
    <s v="ETN"/>
    <e v="#N/A"/>
    <m/>
    <m/>
    <s v="MSFX Long Norwegian Krone/Euro"/>
    <x v="603"/>
    <n v="799"/>
    <s v="www.wisdomtree.eu/home"/>
    <m/>
    <m/>
    <m/>
    <m/>
    <m/>
    <m/>
    <m/>
  </r>
  <r>
    <x v="3"/>
    <s v="DE000A1DFSJ2"/>
    <s v="WisdomTree Long SEK Short EUR"/>
    <x v="25"/>
    <e v="#N/A"/>
    <x v="29"/>
    <e v="#N/A"/>
    <m/>
    <m/>
    <s v="Currency"/>
    <e v="#N/A"/>
    <x v="5"/>
    <s v="XBJD"/>
    <s v="XBJD.DE"/>
    <s v="XBJD GY"/>
    <n v="3.8999999999999998E-3"/>
    <m/>
    <n v="55.596954545454501"/>
    <e v="#N/A"/>
    <e v="#N/A"/>
    <n v="1.4999999999999999E-2"/>
    <x v="3"/>
    <x v="3"/>
    <s v=" "/>
    <x v="1"/>
    <x v="0"/>
    <s v="2000 shares"/>
    <s v="ETN"/>
    <e v="#N/A"/>
    <m/>
    <m/>
    <s v="MSFX Long Swedish Krona/Euro"/>
    <x v="604"/>
    <n v="800"/>
    <s v="www.wisdomtree.eu/home"/>
    <m/>
    <m/>
    <m/>
    <m/>
    <m/>
    <m/>
    <m/>
  </r>
  <r>
    <x v="3"/>
    <s v="DE000A1DFSA1"/>
    <s v="WisdomTree Long CHF Short EUR"/>
    <x v="25"/>
    <e v="#N/A"/>
    <x v="29"/>
    <e v="#N/A"/>
    <m/>
    <m/>
    <s v="Currency"/>
    <e v="#N/A"/>
    <x v="5"/>
    <s v="XBJA"/>
    <s v="XBJA.DE"/>
    <s v="XBJA GY"/>
    <n v="3.8999999999999998E-3"/>
    <m/>
    <n v="26.189090909090901"/>
    <e v="#N/A"/>
    <e v="#N/A"/>
    <n v="1.4999999999999999E-2"/>
    <x v="3"/>
    <x v="3"/>
    <s v=" "/>
    <x v="1"/>
    <x v="0"/>
    <s v="1600 shares"/>
    <s v="ETN"/>
    <e v="#N/A"/>
    <m/>
    <m/>
    <s v="MSFX Long Swiss Franc/Euro"/>
    <x v="605"/>
    <n v="801"/>
    <s v="www.wisdomtree.eu/home"/>
    <m/>
    <m/>
    <m/>
    <m/>
    <m/>
    <m/>
    <m/>
  </r>
  <r>
    <x v="3"/>
    <s v="DE000A1EK0V2"/>
    <s v="WisdomTree Long USD Short EUR"/>
    <x v="25"/>
    <e v="#N/A"/>
    <x v="29"/>
    <e v="#N/A"/>
    <m/>
    <m/>
    <s v="Currency"/>
    <e v="#N/A"/>
    <x v="5"/>
    <s v="XBJP"/>
    <s v="XBJP.DE"/>
    <s v="XBJP GY"/>
    <n v="3.8999999999999998E-3"/>
    <m/>
    <n v="16.712181818181801"/>
    <e v="#N/A"/>
    <e v="#N/A"/>
    <n v="1.4999999999999999E-2"/>
    <x v="3"/>
    <x v="3"/>
    <s v=" "/>
    <x v="1"/>
    <x v="0"/>
    <s v="1900 shares"/>
    <s v="ETN"/>
    <e v="#N/A"/>
    <m/>
    <m/>
    <s v="MSFX Long US Dollar/Euro"/>
    <x v="606"/>
    <n v="802"/>
    <s v="www.wisdomtree.eu/home"/>
    <m/>
    <m/>
    <m/>
    <m/>
    <m/>
    <m/>
    <m/>
  </r>
  <r>
    <x v="3"/>
    <s v="DE000A1EK0L3"/>
    <s v="WisdomTree Short CNY Long USD"/>
    <x v="25"/>
    <e v="#N/A"/>
    <x v="29"/>
    <e v="#N/A"/>
    <m/>
    <m/>
    <s v="Currency"/>
    <e v="#N/A"/>
    <x v="5"/>
    <s v="XBJF"/>
    <s v="XBJF.DE"/>
    <s v="XBJF GY"/>
    <n v="5.8999999999999999E-3"/>
    <m/>
    <n v="221.40563636363601"/>
    <e v="#N/A"/>
    <e v="#N/A"/>
    <n v="0.05"/>
    <x v="3"/>
    <x v="3"/>
    <s v=" "/>
    <x v="0"/>
    <x v="0"/>
    <s v="100000 EUR"/>
    <s v="ETN"/>
    <e v="#N/A"/>
    <m/>
    <m/>
    <s v="MSFX Short Chinese Renminbi"/>
    <x v="607"/>
    <n v="803"/>
    <s v="www.wisdomtree.eu/home"/>
    <m/>
    <m/>
    <m/>
    <m/>
    <m/>
    <m/>
    <m/>
  </r>
  <r>
    <x v="3"/>
    <s v="DE000A1DFSF0"/>
    <s v="WisdomTree Short JPY Long EUR"/>
    <x v="25"/>
    <e v="#N/A"/>
    <x v="29"/>
    <e v="#N/A"/>
    <m/>
    <m/>
    <s v="Currency"/>
    <e v="#N/A"/>
    <x v="5"/>
    <s v="SJPL"/>
    <s v="SJPL.DE"/>
    <s v="SJPL GY"/>
    <n v="3.8999999999999998E-3"/>
    <m/>
    <n v="23.0721363636364"/>
    <e v="#N/A"/>
    <e v="#N/A"/>
    <n v="1.4999999999999999E-2"/>
    <x v="3"/>
    <x v="3"/>
    <s v=" "/>
    <x v="1"/>
    <x v="0"/>
    <s v="2100 shares"/>
    <s v="ETN"/>
    <e v="#N/A"/>
    <m/>
    <m/>
    <s v="MSFX Short Japanese Yen/Euro"/>
    <x v="608"/>
    <n v="804"/>
    <s v="www.wisdomtree.eu/home"/>
    <m/>
    <m/>
    <m/>
    <m/>
    <m/>
    <m/>
    <m/>
  </r>
  <r>
    <x v="3"/>
    <s v="DE000A1DFSB9"/>
    <s v="WisdomTree Short CHF Long EUR"/>
    <x v="25"/>
    <e v="#N/A"/>
    <x v="29"/>
    <e v="#N/A"/>
    <m/>
    <m/>
    <s v="Currency"/>
    <e v="#N/A"/>
    <x v="5"/>
    <s v="SCHE"/>
    <s v="SCHER.DE"/>
    <s v="SCHE GY"/>
    <n v="3.8999999999999998E-3"/>
    <m/>
    <n v="26.4471363636364"/>
    <e v="#N/A"/>
    <e v="#N/A"/>
    <n v="1.4999999999999999E-2"/>
    <x v="3"/>
    <x v="3"/>
    <s v=" "/>
    <x v="1"/>
    <x v="0"/>
    <s v="3200 shares"/>
    <s v="ETN"/>
    <e v="#N/A"/>
    <m/>
    <m/>
    <s v="MSFX Short Swiss Franc/Euro"/>
    <x v="609"/>
    <n v="805"/>
    <s v="www.wisdomtree.eu/home"/>
    <m/>
    <m/>
    <m/>
    <m/>
    <m/>
    <m/>
    <m/>
  </r>
  <r>
    <x v="3"/>
    <s v="DE000A1EK0W0"/>
    <s v="WisdomTree Short USD Long EUR"/>
    <x v="25"/>
    <e v="#N/A"/>
    <x v="29"/>
    <e v="#N/A"/>
    <m/>
    <m/>
    <s v="Currency"/>
    <e v="#N/A"/>
    <x v="5"/>
    <s v="XBJQ"/>
    <s v="XBJQ.DE"/>
    <s v="XBJQ GY"/>
    <n v="3.8999999999999998E-3"/>
    <m/>
    <n v="18.019136363636399"/>
    <e v="#N/A"/>
    <e v="#N/A"/>
    <n v="1.4999999999999999E-2"/>
    <x v="3"/>
    <x v="3"/>
    <s v=" "/>
    <x v="1"/>
    <x v="0"/>
    <s v="2500 shares"/>
    <s v="ETN"/>
    <e v="#N/A"/>
    <m/>
    <m/>
    <s v="MSFX Short US Dollar/Euro"/>
    <x v="610"/>
    <n v="806"/>
    <s v="www.wisdomtree.eu/home"/>
    <m/>
    <m/>
    <m/>
    <m/>
    <m/>
    <m/>
    <m/>
  </r>
  <r>
    <x v="3"/>
    <s v="LU0613540268"/>
    <s v="Xtrackers II Italy Government Bond 0-1 Swap UCITS ETF 1C"/>
    <x v="25"/>
    <e v="#N/A"/>
    <x v="29"/>
    <e v="#N/A"/>
    <m/>
    <m/>
    <s v="Bonds"/>
    <e v="#N/A"/>
    <x v="3"/>
    <s v="XBO2"/>
    <s v="XBO2.DE"/>
    <s v="XBO2 GY"/>
    <m/>
    <n v="1.5E-3"/>
    <n v="10.6907727272727"/>
    <n v="9.6470970909090923"/>
    <s v="13:30 - 14:00"/>
    <n v="0.05"/>
    <x v="0"/>
    <x v="1"/>
    <s v="Accumulating Swap-based"/>
    <x v="1"/>
    <x v="0"/>
    <s v="1600 shares"/>
    <s v="ETF"/>
    <e v="#N/A"/>
    <s v="XBO2NAV=DBFT"/>
    <s v=""/>
    <s v="MTS Italy BOT ex Bank of Italy"/>
    <x v="611"/>
    <n v="807"/>
    <s v="www.etf.dws.com"/>
    <m/>
    <m/>
    <m/>
    <m/>
    <m/>
    <m/>
    <m/>
  </r>
  <r>
    <x v="3"/>
    <s v="DE000A2BGQ05"/>
    <s v="WisdomTree Brent Crude Oil 3x Daily Short"/>
    <x v="25"/>
    <e v="#N/A"/>
    <x v="29"/>
    <e v="#N/A"/>
    <m/>
    <s v="Lever + Short"/>
    <s v="Commodity"/>
    <e v="#N/A"/>
    <x v="5"/>
    <s v="3BFS"/>
    <s v="3BFS.DE"/>
    <s v="3BFS GY"/>
    <n v="9.8999999999999991E-3"/>
    <m/>
    <n v="169.69168181818199"/>
    <e v="#N/A"/>
    <e v="#N/A"/>
    <n v="0.05"/>
    <x v="3"/>
    <x v="3"/>
    <s v=" "/>
    <x v="0"/>
    <x v="0"/>
    <s v="50000 EUR"/>
    <s v="ETC"/>
    <e v="#N/A"/>
    <m/>
    <m/>
    <s v="Nasdaq Commodity Brent Crude Oil"/>
    <x v="612"/>
    <n v="818"/>
    <s v="www.wisdomtree.eu/home"/>
    <m/>
    <m/>
    <m/>
    <m/>
    <m/>
    <m/>
    <m/>
  </r>
  <r>
    <x v="3"/>
    <s v="DE000A18HC33"/>
    <s v="WisdomTree Brent Crude Oil Pre-roll"/>
    <x v="25"/>
    <e v="#N/A"/>
    <x v="29"/>
    <e v="#N/A"/>
    <m/>
    <m/>
    <s v="Commodity"/>
    <e v="#N/A"/>
    <x v="5"/>
    <s v="0LJD"/>
    <s v="0LJD.DE"/>
    <s v="0LJD GY"/>
    <n v="2.5000000000000001E-3"/>
    <m/>
    <n v="47.313318181818197"/>
    <e v="#N/A"/>
    <e v="#N/A"/>
    <n v="0.02"/>
    <x v="3"/>
    <x v="3"/>
    <s v=" "/>
    <x v="0"/>
    <x v="0"/>
    <s v="100000 EUR"/>
    <s v="ETC"/>
    <e v="#N/A"/>
    <m/>
    <m/>
    <s v="Nasdaq Commodity Brent Crude Oil"/>
    <x v="612"/>
    <n v="818"/>
    <s v="www.wisdomtree.eu/home"/>
    <m/>
    <m/>
    <m/>
    <m/>
    <m/>
    <m/>
    <m/>
  </r>
  <r>
    <x v="3"/>
    <s v="DE000A18HC25"/>
    <s v="WisdomTree WTI Crude Oil Pre-roll"/>
    <x v="25"/>
    <e v="#N/A"/>
    <x v="29"/>
    <e v="#N/A"/>
    <m/>
    <m/>
    <s v="Commodity"/>
    <e v="#N/A"/>
    <x v="5"/>
    <s v="0LJC"/>
    <s v="0LJC.DE"/>
    <s v="0LJC GY"/>
    <n v="2.5000000000000001E-3"/>
    <m/>
    <n v="61.318954545454503"/>
    <e v="#N/A"/>
    <e v="#N/A"/>
    <n v="0.05"/>
    <x v="3"/>
    <x v="3"/>
    <s v=" "/>
    <x v="0"/>
    <x v="0"/>
    <s v="100000 EUR"/>
    <s v="ETC"/>
    <e v="#N/A"/>
    <m/>
    <m/>
    <s v="Nasdaq Commodity Crude Oil"/>
    <x v="612"/>
    <n v="819"/>
    <s v="www.wisdomtree.eu/home"/>
    <m/>
    <m/>
    <m/>
    <m/>
    <m/>
    <m/>
    <m/>
  </r>
  <r>
    <x v="3"/>
    <s v="DE000A1ZLCQ2"/>
    <s v="WisdomTree Gold 3x Daily Leveraged"/>
    <x v="25"/>
    <e v="#N/A"/>
    <x v="29"/>
    <e v="#N/A"/>
    <m/>
    <s v="Lever"/>
    <s v="Commodity"/>
    <e v="#N/A"/>
    <x v="5"/>
    <s v="PCFP"/>
    <s v="PCFP.DE"/>
    <s v="PCFP GY"/>
    <n v="9.8999999999999991E-3"/>
    <m/>
    <n v="29.4375909090909"/>
    <e v="#N/A"/>
    <e v="#N/A"/>
    <n v="0.03"/>
    <x v="3"/>
    <x v="3"/>
    <s v=" "/>
    <x v="0"/>
    <x v="0"/>
    <s v="50000 EUR"/>
    <s v="ETC"/>
    <e v="#N/A"/>
    <m/>
    <m/>
    <s v="Nasdaq Commodity Gold"/>
    <x v="613"/>
    <n v="820"/>
    <s v="www.wisdomtree.eu/home"/>
    <m/>
    <m/>
    <m/>
    <m/>
    <m/>
    <m/>
    <m/>
  </r>
  <r>
    <x v="3"/>
    <s v="DE000A1ZLCP4"/>
    <s v="WisdomTree Gold 3x Daily Short"/>
    <x v="25"/>
    <e v="#N/A"/>
    <x v="29"/>
    <e v="#N/A"/>
    <m/>
    <s v="Lever + Short"/>
    <s v="Commodity"/>
    <e v="#N/A"/>
    <x v="5"/>
    <s v="PCFN"/>
    <s v="PCFN.DE"/>
    <s v="PCFN GY"/>
    <n v="9.8999999999999991E-3"/>
    <m/>
    <n v="56.737545454545497"/>
    <e v="#N/A"/>
    <e v="#N/A"/>
    <n v="0.05"/>
    <x v="3"/>
    <x v="3"/>
    <s v=" "/>
    <x v="0"/>
    <x v="0"/>
    <s v="50000 EUR"/>
    <s v="ETC"/>
    <e v="#N/A"/>
    <m/>
    <m/>
    <s v="Nasdaq Commodity Gold"/>
    <x v="613"/>
    <n v="820"/>
    <s v="www.wisdomtree.eu/home"/>
    <m/>
    <m/>
    <m/>
    <m/>
    <m/>
    <m/>
    <m/>
  </r>
  <r>
    <x v="3"/>
    <s v="DE000A133ZU4"/>
    <s v="WisdomTree Natural Gas 3x Daily Leveraged"/>
    <x v="25"/>
    <e v="#N/A"/>
    <x v="29"/>
    <e v="#N/A"/>
    <m/>
    <s v="Lever"/>
    <s v="Commodity"/>
    <e v="#N/A"/>
    <x v="5"/>
    <s v="NGXL"/>
    <s v="NGXL.DE"/>
    <s v="NGXL GY"/>
    <n v="9.8999999999999991E-3"/>
    <m/>
    <n v="356.98520000000002"/>
    <e v="#N/A"/>
    <e v="#N/A"/>
    <n v="0.05"/>
    <x v="3"/>
    <x v="3"/>
    <s v=" "/>
    <x v="0"/>
    <x v="0"/>
    <s v="50000 EUR"/>
    <s v="ETC"/>
    <e v="#N/A"/>
    <m/>
    <m/>
    <s v="Nasdaq Commodity Natural Gas"/>
    <x v="614"/>
    <n v="821"/>
    <s v="www.wisdomtree.eu/home"/>
    <m/>
    <m/>
    <m/>
    <m/>
    <m/>
    <m/>
    <m/>
  </r>
  <r>
    <x v="3"/>
    <s v="DE000A133ZW0"/>
    <s v="WisdomTree Natural Gas 3x Daily Short"/>
    <x v="25"/>
    <e v="#N/A"/>
    <x v="29"/>
    <e v="#N/A"/>
    <m/>
    <s v="Lever + Short"/>
    <s v="Commodity"/>
    <e v="#N/A"/>
    <x v="5"/>
    <s v="NGXS"/>
    <s v="NGXS.DE"/>
    <s v="NGXS GY"/>
    <n v="9.8999999999999991E-3"/>
    <m/>
    <n v="190.58859090909101"/>
    <e v="#N/A"/>
    <e v="#N/A"/>
    <n v="0.03"/>
    <x v="3"/>
    <x v="3"/>
    <s v=" "/>
    <x v="0"/>
    <x v="0"/>
    <s v="50000 EUR"/>
    <s v="ETC"/>
    <e v="#N/A"/>
    <m/>
    <m/>
    <s v="Nasdaq Commodity Natural Gas"/>
    <x v="614"/>
    <n v="821"/>
    <s v="www.wisdomtree.eu/home"/>
    <m/>
    <m/>
    <m/>
    <m/>
    <m/>
    <m/>
    <m/>
  </r>
  <r>
    <x v="3"/>
    <s v="DE000A1ZK3W9"/>
    <s v="WisdomTree Silver 3x Daily Leveraged"/>
    <x v="25"/>
    <e v="#N/A"/>
    <x v="29"/>
    <e v="#N/A"/>
    <m/>
    <s v="Lever"/>
    <s v="Commodity"/>
    <e v="#N/A"/>
    <x v="5"/>
    <s v="PCFH"/>
    <s v="PCFH.DE"/>
    <s v="PCFH GY"/>
    <n v="9.8999999999999991E-3"/>
    <m/>
    <n v="91.121045454545495"/>
    <e v="#N/A"/>
    <e v="#N/A"/>
    <n v="0.03"/>
    <x v="3"/>
    <x v="3"/>
    <s v=" "/>
    <x v="0"/>
    <x v="0"/>
    <s v="50000 EUR"/>
    <s v="ETC"/>
    <e v="#N/A"/>
    <m/>
    <m/>
    <s v="Nasdaq Commodity Silver"/>
    <x v="615"/>
    <n v="822"/>
    <s v="www.wisdomtree.eu/home"/>
    <m/>
    <m/>
    <m/>
    <m/>
    <m/>
    <m/>
    <m/>
  </r>
  <r>
    <x v="3"/>
    <s v="DE000A1ZK3V1"/>
    <s v="WisdomTree Silver 3x Daily Short"/>
    <x v="25"/>
    <e v="#N/A"/>
    <x v="29"/>
    <e v="#N/A"/>
    <m/>
    <s v="Lever + Short"/>
    <s v="Commodity"/>
    <e v="#N/A"/>
    <x v="5"/>
    <s v="PCFG"/>
    <s v="PCFG.DE"/>
    <s v="PCFG GY"/>
    <n v="9.8999999999999991E-3"/>
    <m/>
    <n v="43.174636363636402"/>
    <e v="#N/A"/>
    <e v="#N/A"/>
    <n v="0.05"/>
    <x v="3"/>
    <x v="3"/>
    <s v=" "/>
    <x v="0"/>
    <x v="0"/>
    <s v="50000 EUR"/>
    <s v="ETC"/>
    <e v="#N/A"/>
    <m/>
    <m/>
    <s v="Nasdaq Commodity Silver"/>
    <x v="615"/>
    <n v="822"/>
    <s v="www.wisdomtree.eu/home"/>
    <m/>
    <m/>
    <m/>
    <m/>
    <m/>
    <m/>
    <m/>
  </r>
  <r>
    <x v="3"/>
    <s v="IE00BYMLZY74"/>
    <s v="WisdomTree Enhanced Commodity UCITS ETF - USD"/>
    <x v="25"/>
    <e v="#N/A"/>
    <x v="29"/>
    <e v="#N/A"/>
    <m/>
    <m/>
    <s v="Commodity"/>
    <e v="#N/A"/>
    <x v="5"/>
    <s v="WTIC"/>
    <s v="WTIC.DE"/>
    <s v="WTIC GY"/>
    <m/>
    <n v="3.5000000000000001E-3"/>
    <n v="24.3802727272727"/>
    <n v="22.252627363636364"/>
    <s v="17:00 - 17:30"/>
    <n v="0.05"/>
    <x v="0"/>
    <x v="1"/>
    <s v="Accumulating Swap-based"/>
    <x v="0"/>
    <x v="0"/>
    <s v="100000 EUR"/>
    <s v="ETF"/>
    <d v="2016-05-04T00:00:00"/>
    <s v=""/>
    <s v="WCOAEIV"/>
    <s v="Optimised Roll Commodity"/>
    <x v="616"/>
    <n v="833"/>
    <s v="www.wisdomtree.eu/home"/>
    <m/>
    <m/>
    <m/>
    <m/>
    <m/>
    <m/>
    <m/>
  </r>
  <r>
    <x v="3"/>
    <s v="DE000A2GCWN4"/>
    <s v="WisdomTree Energy Enhanced"/>
    <x v="25"/>
    <e v="#N/A"/>
    <x v="0"/>
    <e v="#N/A"/>
    <m/>
    <m/>
    <s v="Commodity"/>
    <e v="#N/A"/>
    <x v="5"/>
    <s v="XMWK"/>
    <s v="XMWK.DE"/>
    <s v="XMWK GY"/>
    <n v="4.0000000000000001E-3"/>
    <m/>
    <n v="422.05181818181802"/>
    <e v="#N/A"/>
    <e v="#N/A"/>
    <n v="0.05"/>
    <x v="3"/>
    <x v="3"/>
    <s v=" "/>
    <x v="0"/>
    <x v="0"/>
    <s v="2000 shares"/>
    <s v="ETC"/>
    <e v="#N/A"/>
    <m/>
    <m/>
    <s v="Optimised Roll Energy"/>
    <x v="617"/>
    <n v="834"/>
    <s v="www.wisdomtree.eu/home"/>
    <m/>
    <m/>
    <m/>
    <m/>
    <m/>
    <m/>
    <m/>
  </r>
  <r>
    <x v="3"/>
    <s v="DE000A2GCWM6"/>
    <s v="WisdomTree Industrial Metals Enhanced"/>
    <x v="25"/>
    <e v="#N/A"/>
    <x v="29"/>
    <e v="#N/A"/>
    <m/>
    <m/>
    <s v="Commodity"/>
    <e v="#N/A"/>
    <x v="5"/>
    <s v="XMWJ"/>
    <s v="XMWJ.DE"/>
    <s v="XMWJ GY"/>
    <n v="4.0000000000000001E-3"/>
    <m/>
    <n v="76.116954545454504"/>
    <e v="#N/A"/>
    <e v="#N/A"/>
    <n v="0.05"/>
    <x v="3"/>
    <x v="3"/>
    <s v=" "/>
    <x v="0"/>
    <x v="0"/>
    <s v="2000 Shares"/>
    <s v="ETC"/>
    <e v="#N/A"/>
    <m/>
    <m/>
    <s v="Optimised Roll Industrial Metals"/>
    <x v="618"/>
    <n v="835"/>
    <s v="www.wisdomtree.eu/home"/>
    <m/>
    <m/>
    <m/>
    <m/>
    <m/>
    <m/>
    <m/>
  </r>
  <r>
    <x v="3"/>
    <s v="IE00BG88WG77"/>
    <s v="WisdomTree Enhanced Commodity UCITS ETF - EUR Hedged Acc"/>
    <x v="25"/>
    <e v="#N/A"/>
    <x v="29"/>
    <e v="#N/A"/>
    <m/>
    <m/>
    <s v="Commodity"/>
    <e v="#N/A"/>
    <x v="5"/>
    <s v="WTEH"/>
    <s v="WTEH.DE"/>
    <s v="WTEH GY"/>
    <m/>
    <n v="3.5000000000000001E-3"/>
    <n v="25.172772727272701"/>
    <n v="21.795044818181818"/>
    <s v="17:00 - 17:30"/>
    <n v="0.03"/>
    <x v="0"/>
    <x v="1"/>
    <s v="Accumulating Swap-based"/>
    <x v="0"/>
    <x v="0"/>
    <s v="100000 EUR"/>
    <s v="ETF"/>
    <e v="#N/A"/>
    <s v="WCOEINAV.DE"/>
    <s v="WCOEEIV"/>
    <s v="Optimized Roll Commodity Monthly EUR Hedged"/>
    <x v="619"/>
    <n v="836"/>
    <s v="www.wisdomtree.eu/home"/>
    <m/>
    <m/>
    <m/>
    <m/>
    <m/>
    <m/>
    <m/>
  </r>
  <r>
    <x v="3"/>
    <s v="IE00B3Y8D011"/>
    <s v="Xtrackers Portfolio Income UCITS ETF 1D"/>
    <x v="2"/>
    <e v="#N/A"/>
    <x v="0"/>
    <e v="#N/A"/>
    <m/>
    <m/>
    <s v="Alternatives"/>
    <e v="#N/A"/>
    <x v="3"/>
    <s v="XS7W"/>
    <s v="XS7W.DE"/>
    <s v="XS7W GY"/>
    <m/>
    <n v="6.4999999999999997E-3"/>
    <n v="69.284227272727307"/>
    <n v="64.044406545454549"/>
    <s v="11:00 - 11:30"/>
    <n v="0.05"/>
    <x v="1"/>
    <x v="2"/>
    <s v="Distributing Full Replication"/>
    <x v="1"/>
    <x v="0"/>
    <s v="2000 shares"/>
    <s v="ETF"/>
    <e v="#N/A"/>
    <s v="XS7WINAVEUR.DE"/>
    <s v="XS7WINVE"/>
    <s v="Portfolio Income Strategy"/>
    <x v="620"/>
    <n v="838"/>
    <s v="www.etf.dws.com"/>
    <m/>
    <m/>
    <m/>
    <m/>
    <m/>
    <m/>
    <m/>
  </r>
  <r>
    <x v="3"/>
    <s v="LU0397221945"/>
    <s v="Xtrackers Portfolio UCITS ETF 1C"/>
    <x v="2"/>
    <e v="#N/A"/>
    <x v="0"/>
    <e v="#N/A"/>
    <m/>
    <m/>
    <s v="Alternatives"/>
    <e v="#N/A"/>
    <x v="3"/>
    <s v="DBX0"/>
    <s v="XQUI.DE"/>
    <s v="XQUI GY"/>
    <m/>
    <n v="7.0000000000000001E-3"/>
    <n v="63.8883181818182"/>
    <n v="57.759769272727269"/>
    <s v="12:00 - 12:30"/>
    <n v="0.05"/>
    <x v="0"/>
    <x v="2"/>
    <s v="Accumulating Full Replication"/>
    <x v="1"/>
    <x v="0"/>
    <s v="50000 EUR"/>
    <s v="ETF"/>
    <e v="#N/A"/>
    <s v="XQUIINAV.DE"/>
    <s v="XQUIINAV"/>
    <s v="Portfolio"/>
    <x v="620"/>
    <n v="839"/>
    <s v="www.etf.dws.com"/>
    <m/>
    <m/>
    <m/>
    <m/>
    <m/>
    <m/>
    <m/>
  </r>
  <r>
    <x v="3"/>
    <s v="LU1812091947"/>
    <s v="Lyxor PRIVEX UCITS ETF - Dist"/>
    <x v="25"/>
    <e v="#N/A"/>
    <x v="29"/>
    <e v="#N/A"/>
    <m/>
    <m/>
    <s v="Alternatives"/>
    <e v="#N/A"/>
    <x v="1"/>
    <s v="LPVX"/>
    <s v="LPVX.DE"/>
    <s v="LPVX GY"/>
    <m/>
    <n v="7.0000000000000001E-3"/>
    <n v="73.696136363636398"/>
    <n v="70.253746363636367"/>
    <s v="17:00 - 17:30"/>
    <n v="0.03"/>
    <x v="1"/>
    <x v="1"/>
    <s v="Distributing Swap-based"/>
    <x v="1"/>
    <x v="0"/>
    <s v="100000 EUR"/>
    <s v="ETF"/>
    <e v="#N/A"/>
    <s v="LYPVXINAV=SOLA"/>
    <s v="LYPVXIV"/>
    <s v="PRIVEX"/>
    <x v="621"/>
    <n v="840"/>
    <s v="www.lyxoretf.de"/>
    <m/>
    <m/>
    <m/>
    <m/>
    <m/>
    <m/>
    <m/>
  </r>
  <r>
    <x v="3"/>
    <s v="DE000PB6BEN9"/>
    <s v="BNPP Gasoline (Benzin) ETC"/>
    <x v="25"/>
    <e v="#N/A"/>
    <x v="0"/>
    <e v="#N/A"/>
    <m/>
    <m/>
    <s v="Commodity"/>
    <e v="#N/A"/>
    <x v="28"/>
    <s v="B4N2"/>
    <s v="B4N2.DE"/>
    <s v="B4N2 GY"/>
    <n v="8.9999999999999993E-3"/>
    <m/>
    <n v="49.997545454545502"/>
    <e v="#N/A"/>
    <e v="#N/A"/>
    <n v="0.02"/>
    <x v="3"/>
    <x v="3"/>
    <s v=" "/>
    <x v="0"/>
    <x v="0"/>
    <s v="50000 EUR"/>
    <s v="ETC"/>
    <e v="#N/A"/>
    <m/>
    <m/>
    <s v="RBOB Gasoline Futures"/>
    <x v="622"/>
    <n v="844"/>
    <s v="www.etp.bnpparibas.com"/>
    <m/>
    <m/>
    <m/>
    <m/>
    <m/>
    <m/>
    <m/>
  </r>
  <r>
    <x v="3"/>
    <s v="IE00BNH72088"/>
    <s v="SPDR Refinitiv Global Convertible Bond UCITS ETF"/>
    <x v="25"/>
    <e v="#N/A"/>
    <x v="29"/>
    <e v="#N/A"/>
    <m/>
    <m/>
    <s v="Bonds"/>
    <e v="#N/A"/>
    <x v="12"/>
    <s v="ZPRC"/>
    <s v="ZPRC.DE"/>
    <s v="ZPRC GY"/>
    <m/>
    <n v="5.0000000000000001E-3"/>
    <n v="36.4896363636364"/>
    <n v="31.245018500000004"/>
    <s v="10:30 - 11:00"/>
    <n v="1.4999999999999999E-2"/>
    <x v="1"/>
    <x v="0"/>
    <s v="Distributing Optimised"/>
    <x v="0"/>
    <x v="0"/>
    <s v="50000 EUR"/>
    <s v="ETF"/>
    <d v="2014-10-16T00:00:00"/>
    <s v=".INZPRCE"/>
    <s v="INZPRCE"/>
    <s v="Refinitiv Qualified Global Convertible"/>
    <x v="623"/>
    <n v="845"/>
    <s v="www.spdrseurope.com"/>
    <m/>
    <m/>
    <m/>
    <m/>
    <m/>
    <m/>
    <m/>
  </r>
  <r>
    <x v="3"/>
    <s v="DE000PB8R1A1"/>
    <s v="BNPP RICI Aluminium (TR) Enhanced ETC"/>
    <x v="25"/>
    <e v="#N/A"/>
    <x v="0"/>
    <e v="#N/A"/>
    <m/>
    <m/>
    <s v="Commodity"/>
    <e v="#N/A"/>
    <x v="28"/>
    <s v="BNQN"/>
    <s v="BNQN.DE"/>
    <s v="BNQN GY"/>
    <n v="0.01"/>
    <m/>
    <n v="141.147818181818"/>
    <e v="#N/A"/>
    <e v="#N/A"/>
    <n v="0.02"/>
    <x v="3"/>
    <x v="3"/>
    <s v=" "/>
    <x v="0"/>
    <x v="0"/>
    <s v="50000 EUR"/>
    <s v="ETC"/>
    <e v="#N/A"/>
    <m/>
    <m/>
    <s v="RICI Enhanced Aluminum"/>
    <x v="624"/>
    <n v="846"/>
    <s v="www.etp.bnpparibas.com"/>
    <m/>
    <m/>
    <m/>
    <m/>
    <m/>
    <m/>
    <m/>
  </r>
  <r>
    <x v="3"/>
    <s v="DE000PZ9REA8"/>
    <s v="BNPP RICI Enhanced Aluminum (ER) Index EUR Hedge ETC"/>
    <x v="25"/>
    <e v="#N/A"/>
    <x v="29"/>
    <e v="#N/A"/>
    <m/>
    <m/>
    <s v="Commodity"/>
    <e v="#N/A"/>
    <x v="28"/>
    <s v="0GZH"/>
    <s v="0GZH.DE"/>
    <s v="0GZH GY"/>
    <n v="1.2E-2"/>
    <m/>
    <n v="138.716045454545"/>
    <e v="#N/A"/>
    <e v="#N/A"/>
    <n v="0.02"/>
    <x v="3"/>
    <x v="3"/>
    <s v=" "/>
    <x v="1"/>
    <x v="0"/>
    <s v="50000 EUR"/>
    <s v="ETC"/>
    <e v="#N/A"/>
    <m/>
    <m/>
    <s v="RICI Enhanced Aluminum"/>
    <x v="624"/>
    <n v="846"/>
    <s v="www.etp.bnpparibas.com"/>
    <m/>
    <m/>
    <m/>
    <m/>
    <m/>
    <m/>
    <m/>
  </r>
  <r>
    <x v="3"/>
    <s v="DE000PR5RAU2"/>
    <s v="BNPP RICI Enhanced Aluminum TR Index USD ETC"/>
    <x v="25"/>
    <e v="#N/A"/>
    <x v="0"/>
    <e v="#N/A"/>
    <m/>
    <m/>
    <s v="Commodity"/>
    <e v="#N/A"/>
    <x v="28"/>
    <s v="B4NA"/>
    <s v="B4NA.DE"/>
    <s v="B4NA GY"/>
    <n v="9.9000000000000008E-3"/>
    <m/>
    <n v="141.187227272727"/>
    <e v="#N/A"/>
    <e v="#N/A"/>
    <n v="0.02"/>
    <x v="3"/>
    <x v="3"/>
    <s v=" "/>
    <x v="0"/>
    <x v="1"/>
    <s v="50000 USD"/>
    <s v="ETC"/>
    <e v="#N/A"/>
    <m/>
    <m/>
    <s v="RICI Enhanced Aluminum"/>
    <x v="624"/>
    <n v="846"/>
    <s v="www.etp.bnpparibas.com"/>
    <m/>
    <m/>
    <m/>
    <m/>
    <m/>
    <m/>
    <m/>
  </r>
  <r>
    <x v="3"/>
    <s v="DE000PZ9REB6"/>
    <s v="BNPP RICI Enhanced Brent Crude Oil (ER) Index EUR Hedge ETC"/>
    <x v="25"/>
    <e v="#N/A"/>
    <x v="29"/>
    <e v="#N/A"/>
    <m/>
    <m/>
    <s v="Commodity"/>
    <e v="#N/A"/>
    <x v="28"/>
    <s v="B4NY"/>
    <s v="B4NY.DE"/>
    <s v="B4NY GY"/>
    <n v="1.2E-2"/>
    <m/>
    <n v="89.676863636363606"/>
    <e v="#N/A"/>
    <e v="#N/A"/>
    <n v="0.02"/>
    <x v="3"/>
    <x v="3"/>
    <s v=" "/>
    <x v="1"/>
    <x v="0"/>
    <s v="50000 EUR"/>
    <s v="ETC"/>
    <e v="#N/A"/>
    <m/>
    <m/>
    <s v="RICI Enhanced Brent Crude Oil"/>
    <x v="625"/>
    <n v="847"/>
    <s v="www.etp.bnpparibas.com"/>
    <m/>
    <m/>
    <m/>
    <m/>
    <m/>
    <m/>
    <m/>
  </r>
  <r>
    <x v="3"/>
    <s v="DE000PR5RBU0"/>
    <s v="BNPP RICI Enhanced Brent Crude Oil TR Index USD ETC"/>
    <x v="25"/>
    <e v="#N/A"/>
    <x v="0"/>
    <e v="#N/A"/>
    <m/>
    <m/>
    <s v="Commodity"/>
    <e v="#N/A"/>
    <x v="28"/>
    <s v="BNQ7"/>
    <s v="BNQ7.DE"/>
    <s v="BNQ7 GY"/>
    <n v="9.9000000000000008E-3"/>
    <m/>
    <n v="90.001409090909107"/>
    <e v="#N/A"/>
    <e v="#N/A"/>
    <n v="0.02"/>
    <x v="3"/>
    <x v="3"/>
    <s v=" "/>
    <x v="0"/>
    <x v="1"/>
    <s v="50000 USD"/>
    <s v="ETC"/>
    <e v="#N/A"/>
    <m/>
    <m/>
    <s v="RICI Enhanced Brent Crude Oil"/>
    <x v="625"/>
    <n v="847"/>
    <s v="www.etp.bnpparibas.com"/>
    <m/>
    <m/>
    <m/>
    <m/>
    <m/>
    <m/>
    <m/>
  </r>
  <r>
    <x v="3"/>
    <s v="DE000PB6R1B1"/>
    <s v="BNPP RICI Enhanced Brent TR Index ETC"/>
    <x v="25"/>
    <e v="#N/A"/>
    <x v="0"/>
    <e v="#N/A"/>
    <m/>
    <m/>
    <s v="Commodity"/>
    <e v="#N/A"/>
    <x v="28"/>
    <s v="BNQC"/>
    <s v="BNQC.DE"/>
    <s v="BNQC GY"/>
    <n v="0.01"/>
    <m/>
    <n v="77.443727272727301"/>
    <e v="#N/A"/>
    <e v="#N/A"/>
    <n v="0.02"/>
    <x v="3"/>
    <x v="3"/>
    <s v=" "/>
    <x v="0"/>
    <x v="0"/>
    <s v="50000 EUR"/>
    <s v="ETC"/>
    <e v="#N/A"/>
    <m/>
    <m/>
    <s v="RICI Enhanced Brent Crude Oil"/>
    <x v="625"/>
    <n v="847"/>
    <s v="www.etp.bnpparibas.com"/>
    <m/>
    <m/>
    <m/>
    <m/>
    <m/>
    <m/>
    <m/>
  </r>
  <r>
    <x v="3"/>
    <s v="DE000PZ9REC4"/>
    <s v="BNPP RICI Enhanced Copper (ER) Index EUR Hedge ETC"/>
    <x v="25"/>
    <e v="#N/A"/>
    <x v="29"/>
    <e v="#N/A"/>
    <m/>
    <m/>
    <s v="Commodity"/>
    <e v="#N/A"/>
    <x v="28"/>
    <s v="0GZB"/>
    <s v="0GZB1.DE"/>
    <s v="0GZB GY"/>
    <n v="1.2E-2"/>
    <m/>
    <n v="141.172818181818"/>
    <e v="#N/A"/>
    <e v="#N/A"/>
    <n v="0.02"/>
    <x v="3"/>
    <x v="3"/>
    <s v=" "/>
    <x v="1"/>
    <x v="0"/>
    <s v="50000 EUR"/>
    <s v="ETC"/>
    <e v="#N/A"/>
    <m/>
    <m/>
    <s v="RICI Enhanced Copper"/>
    <x v="626"/>
    <n v="848"/>
    <s v="www.etp.bnpparibas.com"/>
    <m/>
    <m/>
    <m/>
    <m/>
    <m/>
    <m/>
    <m/>
  </r>
  <r>
    <x v="3"/>
    <s v="DE000PR5RCU8"/>
    <s v="BNPP RICI Enhanced Copper TR Index USD ETC"/>
    <x v="25"/>
    <e v="#N/A"/>
    <x v="0"/>
    <e v="#N/A"/>
    <m/>
    <m/>
    <s v="Commodity"/>
    <e v="#N/A"/>
    <x v="28"/>
    <s v="B4NB"/>
    <s v="B4NB.DE"/>
    <s v="B4NB GY"/>
    <n v="9.9000000000000008E-3"/>
    <m/>
    <n v="141.134954545455"/>
    <e v="#N/A"/>
    <e v="#N/A"/>
    <n v="0.02"/>
    <x v="3"/>
    <x v="3"/>
    <s v=" "/>
    <x v="0"/>
    <x v="1"/>
    <s v="50000 USD"/>
    <s v="ETC"/>
    <e v="#N/A"/>
    <m/>
    <m/>
    <s v="RICI Enhanced Copper"/>
    <x v="626"/>
    <n v="848"/>
    <s v="www.etp.bnpparibas.com"/>
    <m/>
    <m/>
    <m/>
    <m/>
    <m/>
    <m/>
    <m/>
  </r>
  <r>
    <x v="3"/>
    <s v="DE000PB8R1C7"/>
    <s v="BNPP RICI Kupfer (TR) Enhanced ETC"/>
    <x v="25"/>
    <e v="#N/A"/>
    <x v="0"/>
    <e v="#N/A"/>
    <m/>
    <m/>
    <s v="Commodity"/>
    <e v="#N/A"/>
    <x v="28"/>
    <s v="BNQP"/>
    <s v="BNQP.DE"/>
    <s v="BNQP GY"/>
    <n v="0.01"/>
    <m/>
    <n v="141.135909090909"/>
    <e v="#N/A"/>
    <e v="#N/A"/>
    <n v="0.02"/>
    <x v="3"/>
    <x v="3"/>
    <s v=" "/>
    <x v="0"/>
    <x v="0"/>
    <s v="50000 EUR"/>
    <s v="ETC"/>
    <e v="#N/A"/>
    <m/>
    <m/>
    <s v="RICI Enhanced Copper"/>
    <x v="626"/>
    <n v="848"/>
    <s v="www.etp.bnpparibas.com"/>
    <m/>
    <m/>
    <m/>
    <m/>
    <m/>
    <m/>
    <m/>
  </r>
  <r>
    <x v="3"/>
    <s v="DE000PB8R1E3"/>
    <s v="BNPP RICI Energie (TR) Enhanced ETC"/>
    <x v="25"/>
    <e v="#N/A"/>
    <x v="0"/>
    <e v="#N/A"/>
    <m/>
    <m/>
    <s v="Commodity"/>
    <e v="#N/A"/>
    <x v="28"/>
    <s v="BNQU"/>
    <s v="BNQU.DE"/>
    <s v="BNQU GY"/>
    <n v="0.01"/>
    <m/>
    <n v="89.9940909090909"/>
    <e v="#N/A"/>
    <e v="#N/A"/>
    <n v="0.02"/>
    <x v="3"/>
    <x v="3"/>
    <s v=" "/>
    <x v="0"/>
    <x v="0"/>
    <s v="50000 EUR"/>
    <s v="ETC"/>
    <e v="#N/A"/>
    <m/>
    <m/>
    <s v="RICI Enhanced Energy"/>
    <x v="627"/>
    <n v="849"/>
    <s v="www.etp.bnpparibas.com"/>
    <m/>
    <m/>
    <m/>
    <m/>
    <m/>
    <m/>
    <m/>
  </r>
  <r>
    <x v="3"/>
    <s v="DE000PZ9REE0"/>
    <s v="BNPP RICI Enhanced Energy (ER) Index EUR Hedge ETC"/>
    <x v="25"/>
    <e v="#N/A"/>
    <x v="29"/>
    <e v="#N/A"/>
    <m/>
    <m/>
    <s v="Commodity"/>
    <e v="#N/A"/>
    <x v="28"/>
    <s v="B4NX"/>
    <s v="B4NX.DE"/>
    <s v="B4NX GY"/>
    <n v="1.2E-2"/>
    <m/>
    <n v="89.764727272727299"/>
    <e v="#N/A"/>
    <e v="#N/A"/>
    <n v="0.02"/>
    <x v="3"/>
    <x v="3"/>
    <s v=" "/>
    <x v="1"/>
    <x v="0"/>
    <s v="50000 EUR"/>
    <s v="ETC"/>
    <e v="#N/A"/>
    <m/>
    <m/>
    <s v="RICI Enhanced Energy"/>
    <x v="627"/>
    <n v="849"/>
    <s v="www.etp.bnpparibas.com"/>
    <m/>
    <m/>
    <m/>
    <m/>
    <m/>
    <m/>
    <m/>
  </r>
  <r>
    <x v="3"/>
    <s v="DE000PR5REU4"/>
    <s v="BNPP RICI Enhanced Energy TR Index ETC"/>
    <x v="25"/>
    <e v="#N/A"/>
    <x v="0"/>
    <e v="#N/A"/>
    <m/>
    <m/>
    <s v="Commodity"/>
    <e v="#N/A"/>
    <x v="28"/>
    <s v="B4NL"/>
    <s v="B4NL.DE"/>
    <s v="B4NL GY"/>
    <n v="9.9000000000000008E-3"/>
    <m/>
    <n v="89.9940454545455"/>
    <e v="#N/A"/>
    <e v="#N/A"/>
    <n v="0.02"/>
    <x v="3"/>
    <x v="3"/>
    <s v=" "/>
    <x v="0"/>
    <x v="1"/>
    <s v="50000 USD"/>
    <s v="ETC"/>
    <e v="#N/A"/>
    <m/>
    <m/>
    <s v="RICI Enhanced Energy"/>
    <x v="627"/>
    <n v="849"/>
    <s v="www.etp.bnpparibas.com"/>
    <m/>
    <m/>
    <m/>
    <m/>
    <m/>
    <m/>
    <m/>
  </r>
  <r>
    <x v="3"/>
    <s v="DE000PB6R1D7"/>
    <s v="BNPP RICI Diesel (TR) Enhanced ETC"/>
    <x v="25"/>
    <e v="#N/A"/>
    <x v="0"/>
    <e v="#N/A"/>
    <m/>
    <m/>
    <s v="Commodity"/>
    <e v="#N/A"/>
    <x v="28"/>
    <s v="BNQF"/>
    <s v="BNQF.DE"/>
    <s v="BNQF GY"/>
    <n v="0.01"/>
    <m/>
    <n v="120.005727272727"/>
    <e v="#N/A"/>
    <e v="#N/A"/>
    <n v="0.02"/>
    <x v="3"/>
    <x v="3"/>
    <s v=" "/>
    <x v="0"/>
    <x v="0"/>
    <s v="50000 EUR"/>
    <s v="ETC"/>
    <e v="#N/A"/>
    <m/>
    <m/>
    <s v="RICI Enhanced Gas Oil"/>
    <x v="628"/>
    <n v="850"/>
    <s v="www.etp.bnpparibas.com"/>
    <m/>
    <m/>
    <m/>
    <m/>
    <m/>
    <m/>
    <m/>
  </r>
  <r>
    <x v="3"/>
    <s v="DE000PZ9RED2"/>
    <s v="BNPP RICI Enhanced Gas Oil (ER) Index EUR Hedge ETC"/>
    <x v="25"/>
    <e v="#N/A"/>
    <x v="29"/>
    <e v="#N/A"/>
    <m/>
    <m/>
    <s v="Commodity"/>
    <e v="#N/A"/>
    <x v="28"/>
    <s v="0GZE"/>
    <s v="0GZE.DE"/>
    <s v="0GZE GY"/>
    <n v="1.2E-2"/>
    <m/>
    <n v="120.254181818182"/>
    <e v="#N/A"/>
    <e v="#N/A"/>
    <n v="0.02"/>
    <x v="3"/>
    <x v="3"/>
    <s v=" "/>
    <x v="1"/>
    <x v="0"/>
    <s v="50000 EUR"/>
    <s v="ETC"/>
    <e v="#N/A"/>
    <m/>
    <m/>
    <s v="RICI Enhanced Gas Oil"/>
    <x v="628"/>
    <n v="850"/>
    <s v="www.etp.bnpparibas.com"/>
    <m/>
    <m/>
    <m/>
    <m/>
    <m/>
    <m/>
    <m/>
  </r>
  <r>
    <x v="3"/>
    <s v="DE000PR5RDU6"/>
    <s v="BNPP RICI Enhanced Gas Oil TR Index USD ETC"/>
    <x v="25"/>
    <e v="#N/A"/>
    <x v="0"/>
    <e v="#N/A"/>
    <m/>
    <m/>
    <s v="Commodity"/>
    <e v="#N/A"/>
    <x v="28"/>
    <s v="B4NI"/>
    <s v="B4NI.DE"/>
    <s v="B4NI GY"/>
    <n v="9.9000000000000008E-3"/>
    <m/>
    <n v="119.9935"/>
    <e v="#N/A"/>
    <e v="#N/A"/>
    <n v="0.02"/>
    <x v="3"/>
    <x v="3"/>
    <s v=" "/>
    <x v="0"/>
    <x v="1"/>
    <s v="50000 USD"/>
    <s v="ETC"/>
    <e v="#N/A"/>
    <m/>
    <m/>
    <s v="RICI Enhanced Gas Oil"/>
    <x v="628"/>
    <n v="850"/>
    <s v="www.etp.bnpparibas.com"/>
    <m/>
    <m/>
    <m/>
    <m/>
    <m/>
    <m/>
    <m/>
  </r>
  <r>
    <x v="3"/>
    <s v="DE000PB6R101"/>
    <s v="BNPP RICI Benzin (TR) Enhanced ETC"/>
    <x v="25"/>
    <e v="#N/A"/>
    <x v="0"/>
    <e v="#N/A"/>
    <m/>
    <m/>
    <s v="Commodity"/>
    <e v="#N/A"/>
    <x v="28"/>
    <s v="BNQG"/>
    <s v="BNQG.DE"/>
    <s v="BNQG GY"/>
    <n v="0.01"/>
    <m/>
    <n v="119.76986363636399"/>
    <e v="#N/A"/>
    <e v="#N/A"/>
    <n v="0.02"/>
    <x v="3"/>
    <x v="3"/>
    <s v=" "/>
    <x v="0"/>
    <x v="0"/>
    <s v="50000 EUR"/>
    <s v="ETC"/>
    <e v="#N/A"/>
    <m/>
    <m/>
    <s v="RICI Enhanced Gasoline"/>
    <x v="629"/>
    <n v="851"/>
    <s v="www.etp.bnpparibas.com"/>
    <m/>
    <m/>
    <m/>
    <m/>
    <m/>
    <m/>
    <m/>
  </r>
  <r>
    <x v="3"/>
    <s v="DE000PZ9RE14"/>
    <s v="BNPP RICI Enhanced Gasoline (ER) Index EUR Hedge ETC"/>
    <x v="25"/>
    <e v="#N/A"/>
    <x v="29"/>
    <e v="#N/A"/>
    <m/>
    <m/>
    <s v="Commodity"/>
    <e v="#N/A"/>
    <x v="28"/>
    <s v="0GZF"/>
    <s v="0GZF.DE"/>
    <s v="0GZF GY"/>
    <n v="1.2E-2"/>
    <m/>
    <n v="120.001545454545"/>
    <e v="#N/A"/>
    <e v="#N/A"/>
    <n v="0.02"/>
    <x v="3"/>
    <x v="3"/>
    <s v=" "/>
    <x v="1"/>
    <x v="0"/>
    <s v="50000 EUR"/>
    <s v="ETC"/>
    <e v="#N/A"/>
    <m/>
    <m/>
    <s v="RICI Enhanced Gasoline"/>
    <x v="629"/>
    <n v="851"/>
    <s v="www.etp.bnpparibas.com"/>
    <m/>
    <m/>
    <m/>
    <m/>
    <m/>
    <m/>
    <m/>
  </r>
  <r>
    <x v="3"/>
    <s v="DE000PR5R0U0"/>
    <s v="BNPP RICI Enhanced Gasoline TR Index USD ETC"/>
    <x v="25"/>
    <e v="#N/A"/>
    <x v="0"/>
    <e v="#N/A"/>
    <m/>
    <m/>
    <s v="Commodity"/>
    <e v="#N/A"/>
    <x v="28"/>
    <s v="B4NJ"/>
    <s v="B4NJ.DE"/>
    <s v="B4NJ GY"/>
    <n v="9.9000000000000008E-3"/>
    <m/>
    <n v="119.992636363636"/>
    <e v="#N/A"/>
    <e v="#N/A"/>
    <n v="0.02"/>
    <x v="3"/>
    <x v="3"/>
    <s v=" "/>
    <x v="0"/>
    <x v="1"/>
    <s v="50000 USD"/>
    <s v="ETC"/>
    <e v="#N/A"/>
    <m/>
    <m/>
    <s v="RICI Enhanced Gasoline"/>
    <x v="629"/>
    <n v="851"/>
    <s v="www.etp.bnpparibas.com"/>
    <m/>
    <m/>
    <m/>
    <m/>
    <m/>
    <m/>
    <m/>
  </r>
  <r>
    <x v="3"/>
    <s v="DE000PZ9REH3"/>
    <s v="BNPP RICI Enhanced Heating Oil (ER) Index EUR Hedge ETC"/>
    <x v="25"/>
    <e v="#N/A"/>
    <x v="29"/>
    <e v="#N/A"/>
    <m/>
    <m/>
    <s v="Commodity"/>
    <e v="#N/A"/>
    <x v="28"/>
    <s v="0GZG"/>
    <s v="0GZG.DE"/>
    <s v="0GZG GY"/>
    <n v="1.2E-2"/>
    <m/>
    <n v="119.993136363636"/>
    <e v="#N/A"/>
    <e v="#N/A"/>
    <n v="0.02"/>
    <x v="3"/>
    <x v="3"/>
    <s v=" "/>
    <x v="1"/>
    <x v="0"/>
    <s v="50000 EUR"/>
    <s v="ETC"/>
    <e v="#N/A"/>
    <m/>
    <m/>
    <s v="RICI Enhanced Heating Oil"/>
    <x v="630"/>
    <n v="852"/>
    <s v="www.etp.bnpparibas.com"/>
    <m/>
    <m/>
    <m/>
    <m/>
    <m/>
    <m/>
    <m/>
  </r>
  <r>
    <x v="3"/>
    <s v="DE000PR5RHU7"/>
    <s v="BNPP RICI Enhanced Heating Oil TR Index USD ETC"/>
    <x v="25"/>
    <e v="#N/A"/>
    <x v="0"/>
    <e v="#N/A"/>
    <m/>
    <m/>
    <s v="Commodity"/>
    <e v="#N/A"/>
    <x v="28"/>
    <s v="B4NK"/>
    <s v="B4NK.DE"/>
    <s v="B4NK GY"/>
    <n v="9.9000000000000008E-3"/>
    <m/>
    <n v="119.99504545454499"/>
    <e v="#N/A"/>
    <e v="#N/A"/>
    <n v="0.02"/>
    <x v="3"/>
    <x v="3"/>
    <s v=" "/>
    <x v="0"/>
    <x v="1"/>
    <s v="50000 USD"/>
    <s v="ETC"/>
    <e v="#N/A"/>
    <m/>
    <m/>
    <s v="RICI Enhanced Heating Oil"/>
    <x v="630"/>
    <n v="852"/>
    <s v="www.etp.bnpparibas.com"/>
    <m/>
    <m/>
    <m/>
    <m/>
    <m/>
    <m/>
    <m/>
  </r>
  <r>
    <x v="3"/>
    <s v="DE000PB6R1H8"/>
    <s v="BNPP RICI Heizöl (TR) Enhanced ETC"/>
    <x v="25"/>
    <e v="#N/A"/>
    <x v="0"/>
    <e v="#N/A"/>
    <m/>
    <m/>
    <s v="Commodity"/>
    <e v="#N/A"/>
    <x v="28"/>
    <s v="BNQH"/>
    <s v="BNQH.DE"/>
    <s v="BNQH GY"/>
    <n v="0.01"/>
    <m/>
    <n v="119.940681818182"/>
    <e v="#N/A"/>
    <e v="#N/A"/>
    <n v="0.02"/>
    <x v="3"/>
    <x v="3"/>
    <s v=" "/>
    <x v="0"/>
    <x v="0"/>
    <s v="50000 EUR"/>
    <s v="ETC"/>
    <e v="#N/A"/>
    <m/>
    <m/>
    <s v="RICI Enhanced Heating Oil"/>
    <x v="630"/>
    <n v="852"/>
    <s v="www.etp.bnpparibas.com"/>
    <m/>
    <m/>
    <m/>
    <m/>
    <m/>
    <m/>
    <m/>
  </r>
  <r>
    <x v="3"/>
    <s v="DE000PZ9REM3"/>
    <s v="BNPP RICI Enhanced Industrial Metals (ER) Index EUR Hedge ETC"/>
    <x v="25"/>
    <e v="#N/A"/>
    <x v="29"/>
    <e v="#N/A"/>
    <m/>
    <m/>
    <s v="Commodity"/>
    <e v="#N/A"/>
    <x v="28"/>
    <s v="0GZD"/>
    <s v="0GZD.DE"/>
    <s v="0GZD GY"/>
    <n v="1.2E-2"/>
    <m/>
    <n v="144.23472727272701"/>
    <e v="#N/A"/>
    <e v="#N/A"/>
    <n v="0.02"/>
    <x v="3"/>
    <x v="3"/>
    <s v=" "/>
    <x v="1"/>
    <x v="0"/>
    <s v="50000 EUR"/>
    <s v="ETC"/>
    <e v="#N/A"/>
    <m/>
    <m/>
    <s v="RICI Enhanced Industrial Metals"/>
    <x v="631"/>
    <n v="853"/>
    <s v="www.etp.bnpparibas.com"/>
    <m/>
    <m/>
    <m/>
    <m/>
    <m/>
    <m/>
    <m/>
  </r>
  <r>
    <x v="3"/>
    <s v="DE000PR5RMU7"/>
    <s v="BNPP RICI Enhanced Industrial Metals TR Index USD ETC"/>
    <x v="25"/>
    <e v="#N/A"/>
    <x v="0"/>
    <e v="#N/A"/>
    <m/>
    <m/>
    <s v="Commodity"/>
    <e v="#N/A"/>
    <x v="28"/>
    <s v="B4NM"/>
    <s v="B4NM.DE"/>
    <s v="B4NM GY"/>
    <n v="9.9000000000000008E-3"/>
    <m/>
    <n v="144.08618181818201"/>
    <e v="#N/A"/>
    <e v="#N/A"/>
    <n v="0.02"/>
    <x v="3"/>
    <x v="3"/>
    <s v=" "/>
    <x v="0"/>
    <x v="1"/>
    <s v="50000 USD"/>
    <s v="ETC"/>
    <e v="#N/A"/>
    <m/>
    <m/>
    <s v="RICI Enhanced Industrial Metals"/>
    <x v="631"/>
    <n v="853"/>
    <s v="www.etp.bnpparibas.com"/>
    <m/>
    <m/>
    <m/>
    <m/>
    <m/>
    <m/>
    <m/>
  </r>
  <r>
    <x v="3"/>
    <s v="DE000PZ9RME3"/>
    <s v="BNPP RICI Enhanced Metals (ER) Index EUR Hedge ETC"/>
    <x v="25"/>
    <e v="#N/A"/>
    <x v="29"/>
    <e v="#N/A"/>
    <m/>
    <m/>
    <s v="Commodity"/>
    <e v="#N/A"/>
    <x v="28"/>
    <s v="0GZL"/>
    <s v="0GZL.DE"/>
    <s v="0GZL GY"/>
    <n v="1.2E-2"/>
    <m/>
    <n v="154.76445454545501"/>
    <e v="#N/A"/>
    <e v="#N/A"/>
    <n v="0.02"/>
    <x v="3"/>
    <x v="3"/>
    <s v=" "/>
    <x v="1"/>
    <x v="0"/>
    <s v="50000 EUR"/>
    <s v="ETC"/>
    <e v="#N/A"/>
    <m/>
    <m/>
    <s v="RICI Enhanced Industrial Metals"/>
    <x v="631"/>
    <n v="853"/>
    <s v="www.etp.bnpparibas.com"/>
    <m/>
    <m/>
    <m/>
    <m/>
    <m/>
    <m/>
    <m/>
  </r>
  <r>
    <x v="3"/>
    <s v="DE000PB8R1M6"/>
    <s v="BNPP RICI Industriemetalle (TR) Enhanced ETC"/>
    <x v="25"/>
    <e v="#N/A"/>
    <x v="0"/>
    <e v="#N/A"/>
    <m/>
    <m/>
    <s v="Commodity"/>
    <e v="#N/A"/>
    <x v="28"/>
    <s v="BNQV"/>
    <s v="BNQV.DE"/>
    <s v="BNQV GY"/>
    <n v="0.01"/>
    <m/>
    <n v="158.45609090909099"/>
    <e v="#N/A"/>
    <e v="#N/A"/>
    <n v="0.02"/>
    <x v="3"/>
    <x v="3"/>
    <s v=" "/>
    <x v="0"/>
    <x v="0"/>
    <s v="50000 EUR"/>
    <s v="ETC"/>
    <e v="#N/A"/>
    <m/>
    <m/>
    <s v="RICI Enhanced Industrial Metals"/>
    <x v="631"/>
    <n v="853"/>
    <s v="www.etp.bnpparibas.com"/>
    <m/>
    <m/>
    <m/>
    <m/>
    <m/>
    <m/>
    <m/>
  </r>
  <r>
    <x v="3"/>
    <s v="DE000PB8R1L8"/>
    <s v="BNPP RICI Blei (TR) Enhanced ETC"/>
    <x v="25"/>
    <e v="#N/A"/>
    <x v="0"/>
    <e v="#N/A"/>
    <m/>
    <m/>
    <s v="Commodity"/>
    <e v="#N/A"/>
    <x v="28"/>
    <s v="BNQT"/>
    <s v="BNQT.DE"/>
    <s v="BNQT GY"/>
    <n v="0.01"/>
    <m/>
    <n v="158.380181818182"/>
    <e v="#N/A"/>
    <e v="#N/A"/>
    <n v="0.02"/>
    <x v="3"/>
    <x v="3"/>
    <s v=" "/>
    <x v="0"/>
    <x v="0"/>
    <s v="50000 EUR"/>
    <s v="ETC"/>
    <e v="#N/A"/>
    <m/>
    <m/>
    <s v="RICI Enhanced Lead"/>
    <x v="632"/>
    <n v="854"/>
    <s v="www.etp.bnpparibas.com"/>
    <m/>
    <m/>
    <m/>
    <m/>
    <m/>
    <m/>
    <m/>
  </r>
  <r>
    <x v="3"/>
    <s v="DE000PZ9REL5"/>
    <s v="BNPP RICI Enhanced Lead (ER) Index EUR Hedge ETC"/>
    <x v="25"/>
    <e v="#N/A"/>
    <x v="29"/>
    <e v="#N/A"/>
    <m/>
    <m/>
    <s v="Commodity"/>
    <e v="#N/A"/>
    <x v="28"/>
    <s v="0GZK"/>
    <s v="0GZK.DE"/>
    <s v="0GZK GY"/>
    <n v="1.2E-2"/>
    <m/>
    <n v="158.55818181818199"/>
    <e v="#N/A"/>
    <e v="#N/A"/>
    <n v="0.02"/>
    <x v="3"/>
    <x v="3"/>
    <s v=" "/>
    <x v="1"/>
    <x v="0"/>
    <s v="50000 EUR"/>
    <s v="ETC"/>
    <e v="#N/A"/>
    <m/>
    <m/>
    <s v="RICI Enhanced Lead"/>
    <x v="632"/>
    <n v="854"/>
    <s v="www.etp.bnpparibas.com"/>
    <m/>
    <m/>
    <m/>
    <m/>
    <m/>
    <m/>
    <m/>
  </r>
  <r>
    <x v="3"/>
    <s v="DE000PR5RLU9"/>
    <s v="BNPP RICI Enhanced Lead TR Index USD ETC"/>
    <x v="25"/>
    <e v="#N/A"/>
    <x v="0"/>
    <e v="#N/A"/>
    <m/>
    <m/>
    <s v="Commodity"/>
    <e v="#N/A"/>
    <x v="28"/>
    <s v="B4NF"/>
    <s v="B4NF.DE"/>
    <s v="B4NF GY"/>
    <n v="9.9000000000000008E-3"/>
    <m/>
    <n v="158.443409090909"/>
    <e v="#N/A"/>
    <e v="#N/A"/>
    <n v="0.02"/>
    <x v="3"/>
    <x v="3"/>
    <s v=" "/>
    <x v="0"/>
    <x v="1"/>
    <s v="50000 USD"/>
    <s v="ETC"/>
    <e v="#N/A"/>
    <m/>
    <m/>
    <s v="RICI Enhanced Lead"/>
    <x v="632"/>
    <n v="854"/>
    <s v="www.etp.bnpparibas.com"/>
    <m/>
    <m/>
    <m/>
    <m/>
    <m/>
    <m/>
    <m/>
  </r>
  <r>
    <x v="3"/>
    <s v="DE000PR5RUM7"/>
    <s v="BNPP RICI Enhanced Metals TR Index USD ETC"/>
    <x v="25"/>
    <e v="#N/A"/>
    <x v="0"/>
    <e v="#N/A"/>
    <m/>
    <m/>
    <s v="Commodity"/>
    <e v="#N/A"/>
    <x v="28"/>
    <s v="B4NN"/>
    <s v="B4NN.DE"/>
    <s v="B4NN GY"/>
    <n v="9.9000000000000008E-3"/>
    <m/>
    <n v="158.44404545454501"/>
    <e v="#N/A"/>
    <e v="#N/A"/>
    <n v="0.02"/>
    <x v="3"/>
    <x v="3"/>
    <s v=" "/>
    <x v="0"/>
    <x v="1"/>
    <s v="50000 USD"/>
    <s v="ETC"/>
    <e v="#N/A"/>
    <m/>
    <m/>
    <s v="RICI Enhanced Metals"/>
    <x v="633"/>
    <n v="855"/>
    <s v="www.etp.bnpparibas.com"/>
    <m/>
    <m/>
    <m/>
    <m/>
    <m/>
    <m/>
    <m/>
  </r>
  <r>
    <x v="3"/>
    <s v="DE000PR0R1M0"/>
    <s v="BNPP RICI Metalle (TR) Enhanced ETC"/>
    <x v="25"/>
    <e v="#N/A"/>
    <x v="0"/>
    <e v="#N/A"/>
    <m/>
    <m/>
    <s v="Commodity"/>
    <e v="#N/A"/>
    <x v="28"/>
    <s v="BNQW"/>
    <s v="BNQW.DE"/>
    <s v="BNQW GY"/>
    <n v="0.01"/>
    <m/>
    <n v="158.42136363636399"/>
    <e v="#N/A"/>
    <e v="#N/A"/>
    <n v="0.02"/>
    <x v="3"/>
    <x v="3"/>
    <s v=" "/>
    <x v="0"/>
    <x v="0"/>
    <s v="50000 EUR"/>
    <s v="ETC"/>
    <e v="#N/A"/>
    <m/>
    <m/>
    <s v="RICI Enhanced Metals"/>
    <x v="633"/>
    <n v="855"/>
    <s v="www.etp.bnpparibas.com"/>
    <m/>
    <m/>
    <m/>
    <m/>
    <m/>
    <m/>
    <m/>
  </r>
  <r>
    <x v="3"/>
    <s v="DE000PZ9REG5"/>
    <s v="BNPP RICI Enhanced Natural Gas (ER) Index EUR Hedge ETC"/>
    <x v="25"/>
    <e v="#N/A"/>
    <x v="29"/>
    <e v="#N/A"/>
    <m/>
    <m/>
    <s v="Commodity"/>
    <e v="#N/A"/>
    <x v="28"/>
    <s v="0GZA"/>
    <s v="0GZA.DE"/>
    <s v="0GZA GY"/>
    <n v="1.2E-2"/>
    <m/>
    <n v="139.188954545455"/>
    <e v="#N/A"/>
    <e v="#N/A"/>
    <n v="0.02"/>
    <x v="3"/>
    <x v="3"/>
    <s v=" "/>
    <x v="1"/>
    <x v="0"/>
    <s v="50000 EUR"/>
    <s v="ETC"/>
    <e v="#N/A"/>
    <m/>
    <m/>
    <s v="RICI Enhanced Natural Gas"/>
    <x v="634"/>
    <n v="856"/>
    <s v="www.etp.bnpparibas.com"/>
    <m/>
    <m/>
    <m/>
    <m/>
    <m/>
    <m/>
    <m/>
  </r>
  <r>
    <x v="3"/>
    <s v="DE000PR5RGU9"/>
    <s v="BNPP RICI Enhanced Natural Gas TR Index USD ETC"/>
    <x v="25"/>
    <e v="#N/A"/>
    <x v="0"/>
    <e v="#N/A"/>
    <m/>
    <m/>
    <s v="Commodity"/>
    <e v="#N/A"/>
    <x v="28"/>
    <s v="B4NH"/>
    <s v="B4NH.DE"/>
    <s v="B4NH GY"/>
    <n v="9.9000000000000008E-3"/>
    <m/>
    <n v="120.008136363636"/>
    <e v="#N/A"/>
    <e v="#N/A"/>
    <n v="0.02"/>
    <x v="3"/>
    <x v="3"/>
    <s v=" "/>
    <x v="0"/>
    <x v="1"/>
    <s v="50000 USD"/>
    <s v="ETC"/>
    <e v="#N/A"/>
    <m/>
    <m/>
    <s v="RICI Enhanced Natural Gas"/>
    <x v="634"/>
    <n v="856"/>
    <s v="www.etp.bnpparibas.com"/>
    <m/>
    <m/>
    <m/>
    <m/>
    <m/>
    <m/>
    <m/>
  </r>
  <r>
    <x v="3"/>
    <s v="DE000PB6R1G0"/>
    <s v="BNPP RICI Natural Gas (TR) Enhanced ETC"/>
    <x v="25"/>
    <e v="#N/A"/>
    <x v="0"/>
    <e v="#N/A"/>
    <m/>
    <m/>
    <s v="Commodity"/>
    <e v="#N/A"/>
    <x v="28"/>
    <s v="BNQE"/>
    <s v="BNQE.DE"/>
    <s v="BNQE GY"/>
    <n v="0.01"/>
    <m/>
    <n v="120.001818181818"/>
    <e v="#N/A"/>
    <e v="#N/A"/>
    <n v="0.02"/>
    <x v="3"/>
    <x v="3"/>
    <s v=" "/>
    <x v="0"/>
    <x v="0"/>
    <s v="50000 EUR"/>
    <s v="ETC"/>
    <e v="#N/A"/>
    <m/>
    <m/>
    <s v="RICI Enhanced Natural Gas"/>
    <x v="634"/>
    <n v="856"/>
    <s v="www.etp.bnpparibas.com"/>
    <m/>
    <m/>
    <m/>
    <m/>
    <m/>
    <m/>
    <m/>
  </r>
  <r>
    <x v="3"/>
    <s v="DE000PZ9REN1"/>
    <s v="BNPP RICI Enhanced Nickel (ER) Index EUR Hedge ETC"/>
    <x v="25"/>
    <e v="#N/A"/>
    <x v="29"/>
    <e v="#N/A"/>
    <m/>
    <m/>
    <s v="Commodity"/>
    <e v="#N/A"/>
    <x v="28"/>
    <s v="0GZC"/>
    <s v="0GZC.DE"/>
    <s v="0GZC GY"/>
    <n v="1.2E-2"/>
    <m/>
    <n v="144.029545454545"/>
    <e v="#N/A"/>
    <e v="#N/A"/>
    <n v="0.02"/>
    <x v="3"/>
    <x v="3"/>
    <s v=" "/>
    <x v="1"/>
    <x v="0"/>
    <s v="50000 EUR"/>
    <s v="ETC"/>
    <e v="#N/A"/>
    <m/>
    <m/>
    <s v="RICI Enhanced Nickel"/>
    <x v="635"/>
    <n v="857"/>
    <s v="www.etp.bnpparibas.com"/>
    <m/>
    <m/>
    <m/>
    <m/>
    <m/>
    <m/>
    <m/>
  </r>
  <r>
    <x v="3"/>
    <s v="DE000PR5RNU5"/>
    <s v="BNPP RICI Enhanced Nickel TR Index USD ETC"/>
    <x v="25"/>
    <e v="#N/A"/>
    <x v="0"/>
    <e v="#N/A"/>
    <m/>
    <m/>
    <s v="Commodity"/>
    <e v="#N/A"/>
    <x v="28"/>
    <s v="B4NC"/>
    <s v="B4NC.DE"/>
    <s v="B4NC GY"/>
    <n v="9.9000000000000008E-3"/>
    <m/>
    <n v="144.20613636363601"/>
    <e v="#N/A"/>
    <e v="#N/A"/>
    <n v="0.02"/>
    <x v="3"/>
    <x v="3"/>
    <s v=" "/>
    <x v="0"/>
    <x v="1"/>
    <s v="50000 USD"/>
    <s v="ETC"/>
    <e v="#N/A"/>
    <m/>
    <m/>
    <s v="RICI Enhanced Nickel"/>
    <x v="635"/>
    <n v="857"/>
    <s v="www.etp.bnpparibas.com"/>
    <m/>
    <m/>
    <m/>
    <m/>
    <m/>
    <m/>
    <m/>
  </r>
  <r>
    <x v="3"/>
    <s v="DE000PB8R1N4"/>
    <s v="BNPP RICI Nickel (TR) Enhanced ETC"/>
    <x v="25"/>
    <e v="#N/A"/>
    <x v="0"/>
    <e v="#N/A"/>
    <m/>
    <m/>
    <s v="Commodity"/>
    <e v="#N/A"/>
    <x v="28"/>
    <s v="BNQQ"/>
    <s v="BNQQ.DE"/>
    <s v="BNQQ GY"/>
    <n v="0.01"/>
    <m/>
    <n v="143.764045454545"/>
    <e v="#N/A"/>
    <e v="#N/A"/>
    <n v="0.02"/>
    <x v="3"/>
    <x v="3"/>
    <s v=" "/>
    <x v="0"/>
    <x v="0"/>
    <s v="50000 EUR"/>
    <s v="ETC"/>
    <e v="#N/A"/>
    <m/>
    <m/>
    <s v="RICI Enhanced Nickel"/>
    <x v="635"/>
    <n v="857"/>
    <s v="www.etp.bnpparibas.com"/>
    <m/>
    <m/>
    <m/>
    <m/>
    <m/>
    <m/>
    <m/>
  </r>
  <r>
    <x v="3"/>
    <s v="DE000PZ9RET8"/>
    <s v="BNPP RICI Enhanced Tin (ER) Index EUR Hedge ETC"/>
    <x v="25"/>
    <e v="#N/A"/>
    <x v="29"/>
    <e v="#N/A"/>
    <m/>
    <m/>
    <s v="Commodity"/>
    <e v="#N/A"/>
    <x v="28"/>
    <s v="0GZJ"/>
    <s v="0GZJ.DE"/>
    <s v="0GZJ GY"/>
    <n v="1.2E-2"/>
    <m/>
    <n v="158.29395454545499"/>
    <e v="#N/A"/>
    <e v="#N/A"/>
    <n v="0.02"/>
    <x v="3"/>
    <x v="3"/>
    <s v=" "/>
    <x v="1"/>
    <x v="0"/>
    <s v="50000 EUR"/>
    <s v="ETC"/>
    <e v="#N/A"/>
    <m/>
    <m/>
    <s v="RICI Enhanced Tin"/>
    <x v="636"/>
    <n v="858"/>
    <s v="www.etp.bnpparibas.com"/>
    <m/>
    <m/>
    <m/>
    <m/>
    <m/>
    <m/>
    <m/>
  </r>
  <r>
    <x v="3"/>
    <s v="DE000PR5RTU2"/>
    <s v="BNPP RICI Enhanced Tin TR Index USD ETC"/>
    <x v="25"/>
    <e v="#N/A"/>
    <x v="0"/>
    <e v="#N/A"/>
    <m/>
    <m/>
    <s v="Commodity"/>
    <e v="#N/A"/>
    <x v="28"/>
    <s v="B4NE"/>
    <s v="B4NE.DE"/>
    <s v="B4NE GY"/>
    <n v="9.9000000000000008E-3"/>
    <m/>
    <n v="158.422454545455"/>
    <e v="#N/A"/>
    <e v="#N/A"/>
    <n v="0.02"/>
    <x v="3"/>
    <x v="3"/>
    <s v=" "/>
    <x v="0"/>
    <x v="1"/>
    <s v="50000 USD"/>
    <s v="ETC"/>
    <e v="#N/A"/>
    <m/>
    <m/>
    <s v="RICI Enhanced Tin"/>
    <x v="636"/>
    <n v="858"/>
    <s v="www.etp.bnpparibas.com"/>
    <m/>
    <m/>
    <m/>
    <m/>
    <m/>
    <m/>
    <m/>
  </r>
  <r>
    <x v="3"/>
    <s v="DE000PB8R1T1"/>
    <s v="BNPP RICI Zinn (TR) Enhanced ETC"/>
    <x v="25"/>
    <e v="#N/A"/>
    <x v="0"/>
    <e v="#N/A"/>
    <m/>
    <m/>
    <s v="Commodity"/>
    <e v="#N/A"/>
    <x v="28"/>
    <s v="BNQS"/>
    <s v="BNQS.DE"/>
    <s v="BNQS GY"/>
    <n v="0.01"/>
    <m/>
    <n v="158.42672727272699"/>
    <e v="#N/A"/>
    <e v="#N/A"/>
    <n v="0.02"/>
    <x v="3"/>
    <x v="3"/>
    <s v=" "/>
    <x v="0"/>
    <x v="0"/>
    <s v="50000 EUR"/>
    <s v="ETC"/>
    <e v="#N/A"/>
    <m/>
    <m/>
    <s v="RICI Enhanced Tin"/>
    <x v="636"/>
    <n v="858"/>
    <s v="www.etp.bnpparibas.com"/>
    <m/>
    <m/>
    <m/>
    <m/>
    <m/>
    <m/>
    <m/>
  </r>
  <r>
    <x v="3"/>
    <s v="DE000PZ9REW2"/>
    <s v="BNPP RICI Enhanced WTI Crude Oil (ER) Index EUR Hedge ETC"/>
    <x v="25"/>
    <e v="#N/A"/>
    <x v="29"/>
    <e v="#N/A"/>
    <m/>
    <m/>
    <s v="Commodity"/>
    <e v="#N/A"/>
    <x v="28"/>
    <s v="B4NZ"/>
    <s v="B4NZ.DE"/>
    <s v="B4NZ GY"/>
    <n v="1.2E-2"/>
    <m/>
    <n v="90.373727272727294"/>
    <e v="#N/A"/>
    <e v="#N/A"/>
    <n v="0.02"/>
    <x v="3"/>
    <x v="3"/>
    <s v=" "/>
    <x v="1"/>
    <x v="0"/>
    <s v="50000 EUR"/>
    <s v="ETC"/>
    <e v="#N/A"/>
    <m/>
    <m/>
    <s v="RICI Enhanced WTI Crude Oil"/>
    <x v="637"/>
    <n v="859"/>
    <s v="www.etp.bnpparibas.com"/>
    <m/>
    <m/>
    <m/>
    <m/>
    <m/>
    <m/>
    <m/>
  </r>
  <r>
    <x v="3"/>
    <s v="DE000PR5RWU6"/>
    <s v="BNPP RICI Enhanced WTI Crude Oil TR Index USD ETC"/>
    <x v="25"/>
    <e v="#N/A"/>
    <x v="0"/>
    <e v="#N/A"/>
    <m/>
    <m/>
    <s v="Commodity"/>
    <e v="#N/A"/>
    <x v="28"/>
    <s v="B4NG"/>
    <s v="B4NG.DE"/>
    <s v="B4NG GY"/>
    <n v="9.9000000000000008E-3"/>
    <m/>
    <n v="90.001818181818194"/>
    <e v="#N/A"/>
    <e v="#N/A"/>
    <n v="0.02"/>
    <x v="3"/>
    <x v="3"/>
    <s v=" "/>
    <x v="0"/>
    <x v="1"/>
    <s v="50000 USD"/>
    <s v="ETC"/>
    <e v="#N/A"/>
    <m/>
    <m/>
    <s v="RICI Enhanced WTI Crude Oil"/>
    <x v="637"/>
    <n v="859"/>
    <s v="www.etp.bnpparibas.com"/>
    <m/>
    <m/>
    <m/>
    <m/>
    <m/>
    <m/>
    <m/>
  </r>
  <r>
    <x v="3"/>
    <s v="DE000PB6R1W7"/>
    <s v="BNPP RICI WTI Oil (TR) Enhanced ETC"/>
    <x v="25"/>
    <e v="#N/A"/>
    <x v="0"/>
    <e v="#N/A"/>
    <m/>
    <m/>
    <s v="Commodity"/>
    <e v="#N/A"/>
    <x v="28"/>
    <s v="BNQD"/>
    <s v="BNQD.DE"/>
    <s v="BNQD GY"/>
    <n v="0.01"/>
    <m/>
    <n v="82.626590909090893"/>
    <e v="#N/A"/>
    <e v="#N/A"/>
    <n v="0.02"/>
    <x v="3"/>
    <x v="3"/>
    <s v=" "/>
    <x v="0"/>
    <x v="0"/>
    <s v="50000 EUR"/>
    <s v="ETC"/>
    <e v="#N/A"/>
    <m/>
    <m/>
    <s v="RICI Enhanced WTI Crude Oil"/>
    <x v="637"/>
    <n v="859"/>
    <s v="www.etp.bnpparibas.com"/>
    <m/>
    <m/>
    <m/>
    <m/>
    <m/>
    <m/>
    <m/>
  </r>
  <r>
    <x v="3"/>
    <s v="DE000PZ9REZ5"/>
    <s v="BNPP RICI Enhanced Zinc (ER) Index EUR Hedge ETC"/>
    <x v="25"/>
    <e v="#N/A"/>
    <x v="29"/>
    <e v="#N/A"/>
    <m/>
    <m/>
    <s v="Commodity"/>
    <e v="#N/A"/>
    <x v="28"/>
    <s v="0GZI"/>
    <s v="0GZI.DE"/>
    <s v="0GZI GY"/>
    <n v="1.2E-2"/>
    <m/>
    <n v="158.37004545454499"/>
    <e v="#N/A"/>
    <e v="#N/A"/>
    <n v="0.02"/>
    <x v="3"/>
    <x v="3"/>
    <s v=" "/>
    <x v="1"/>
    <x v="0"/>
    <s v="50000 EUR"/>
    <s v="ETC"/>
    <e v="#N/A"/>
    <m/>
    <m/>
    <s v="RICI Enhanced Zinc"/>
    <x v="638"/>
    <n v="860"/>
    <s v="www.etp.bnpparibas.com"/>
    <m/>
    <m/>
    <m/>
    <m/>
    <m/>
    <m/>
    <m/>
  </r>
  <r>
    <x v="3"/>
    <s v="DE000PR5RZU9"/>
    <s v="BNPP RICI Enhanced Zinc TR Index USD ETC"/>
    <x v="25"/>
    <e v="#N/A"/>
    <x v="0"/>
    <e v="#N/A"/>
    <m/>
    <m/>
    <s v="Commodity"/>
    <e v="#N/A"/>
    <x v="28"/>
    <s v="B4ND"/>
    <s v="B4ND.DE"/>
    <s v="B4ND GY"/>
    <n v="9.9000000000000008E-3"/>
    <m/>
    <n v="158.41577272727301"/>
    <e v="#N/A"/>
    <e v="#N/A"/>
    <n v="0.02"/>
    <x v="3"/>
    <x v="3"/>
    <s v=" "/>
    <x v="0"/>
    <x v="1"/>
    <s v="50000 USD"/>
    <s v="ETC"/>
    <e v="#N/A"/>
    <m/>
    <m/>
    <s v="RICI Enhanced Zinc"/>
    <x v="638"/>
    <n v="860"/>
    <s v="www.etp.bnpparibas.com"/>
    <m/>
    <m/>
    <m/>
    <m/>
    <m/>
    <m/>
    <m/>
  </r>
  <r>
    <x v="3"/>
    <s v="DE000PB8R1Z8"/>
    <s v="BNPP RICI Zink (TR) Enhanced ETC"/>
    <x v="25"/>
    <e v="#N/A"/>
    <x v="0"/>
    <e v="#N/A"/>
    <m/>
    <m/>
    <s v="Commodity"/>
    <e v="#N/A"/>
    <x v="28"/>
    <s v="BNQR"/>
    <s v="BNQR.DE"/>
    <s v="BNQR GY"/>
    <n v="0.01"/>
    <m/>
    <n v="158.428909090909"/>
    <e v="#N/A"/>
    <e v="#N/A"/>
    <n v="0.02"/>
    <x v="3"/>
    <x v="3"/>
    <s v=" "/>
    <x v="0"/>
    <x v="0"/>
    <s v="50000 EUR"/>
    <s v="ETC"/>
    <e v="#N/A"/>
    <m/>
    <m/>
    <s v="RICI Enhanced Zinc"/>
    <x v="638"/>
    <n v="860"/>
    <s v="www.etp.bnpparibas.com"/>
    <m/>
    <m/>
    <m/>
    <m/>
    <m/>
    <m/>
    <m/>
  </r>
  <r>
    <x v="3"/>
    <s v="LU0876440578"/>
    <s v="Ossiam Risk Weighted Enhanced Commodity Ex Grains TR UCITS ETF 1 C-EUR"/>
    <x v="25"/>
    <e v="#N/A"/>
    <x v="29"/>
    <e v="#N/A"/>
    <m/>
    <m/>
    <s v="Commodity"/>
    <e v="#N/A"/>
    <x v="18"/>
    <s v="OSXC"/>
    <s v="OSXC.DE"/>
    <s v="OSXC GY"/>
    <m/>
    <n v="4.4999999999999997E-3"/>
    <n v="81.489000000000004"/>
    <n v="81.037191500000006"/>
    <s v="16:30 - 17:00"/>
    <n v="0.01"/>
    <x v="0"/>
    <x v="1"/>
    <s v="Accumulating Swap-based"/>
    <x v="1"/>
    <x v="0"/>
    <s v="2000 shares"/>
    <s v="ETF"/>
    <e v="#N/A"/>
    <s v=".ICRWE"/>
    <s v="ICRWE"/>
    <s v="Risk Weighted Enhanced Commodity Ex Grains"/>
    <x v="639"/>
    <n v="861"/>
    <s v="www.ossiam.com"/>
    <m/>
    <m/>
    <m/>
    <m/>
    <m/>
    <m/>
    <m/>
  </r>
  <r>
    <x v="3"/>
    <s v="LU0249326488"/>
    <s v="Market Access Jim Rogers International Commodity Index ETF"/>
    <x v="25"/>
    <e v="#N/A"/>
    <x v="29"/>
    <e v="#N/A"/>
    <m/>
    <m/>
    <s v="Commodity"/>
    <e v="#N/A"/>
    <x v="23"/>
    <s v="M9SA"/>
    <s v="MRIC.DE"/>
    <s v="M9SA GY"/>
    <m/>
    <n v="6.0000000000000001E-3"/>
    <n v="65.566863636363607"/>
    <n v="62.136180181818197"/>
    <s v="10:30 - 11:00"/>
    <n v="0.02"/>
    <x v="0"/>
    <x v="1"/>
    <s v="Accumulating Swap-based"/>
    <x v="0"/>
    <x v="0"/>
    <s v="50000 EUR"/>
    <s v="ETF"/>
    <e v="#N/A"/>
    <s v="RICIEURNAV.DE"/>
    <s v="M9SANAV"/>
    <s v="Rogers International Commodity"/>
    <x v="640"/>
    <n v="865"/>
    <s v="www.marketaccessetf.com"/>
    <m/>
    <m/>
    <m/>
    <m/>
    <m/>
    <m/>
    <m/>
  </r>
  <r>
    <x v="3"/>
    <s v="LU0832435464"/>
    <s v="Lyxor S&amp;P 500 VIX Futures Enhanced Roll UCITS ETF - Acc"/>
    <x v="25"/>
    <e v="#N/A"/>
    <x v="29"/>
    <e v="#N/A"/>
    <m/>
    <m/>
    <s v="Alternatives"/>
    <e v="#N/A"/>
    <x v="1"/>
    <s v="VOOL"/>
    <s v="VOOL.DE"/>
    <s v="VOOL GY"/>
    <m/>
    <n v="6.0000000000000001E-3"/>
    <n v="45.836681818181802"/>
    <n v="44.171745136363647"/>
    <s v="12:00 - 12:30"/>
    <n v="0.03"/>
    <x v="0"/>
    <x v="1"/>
    <s v="Accumulating Swap-based"/>
    <x v="1"/>
    <x v="0"/>
    <s v="100000 EUR"/>
    <s v="ETF"/>
    <e v="#N/A"/>
    <s v=".IMA13"/>
    <s v="LVOEURIV"/>
    <s v="S&amp;P 500 VIX Futures Enhanced Roll"/>
    <x v="641"/>
    <n v="894"/>
    <s v="www.lyxoretf.de"/>
    <m/>
    <m/>
    <m/>
    <m/>
    <m/>
    <m/>
    <m/>
  </r>
  <r>
    <x v="3"/>
    <s v="IE00B1TXHL60"/>
    <s v="iShares Listed Private Equity UCITS ETF USD (Dist)"/>
    <x v="25"/>
    <n v="99.640000000000015"/>
    <x v="0"/>
    <n v="54.459999999999987"/>
    <m/>
    <m/>
    <s v="Alternatives"/>
    <n v="31.88"/>
    <x v="2"/>
    <s v="IQQL"/>
    <s v="IQQL.DE"/>
    <s v="IQQL GY"/>
    <m/>
    <n v="7.4999999999999997E-3"/>
    <n v="25.6703636363636"/>
    <n v="16.919387545454551"/>
    <s v="16:30 - 17:00"/>
    <n v="1.4999999999999999E-2"/>
    <x v="1"/>
    <x v="2"/>
    <s v="Distributing Full Replication"/>
    <x v="0"/>
    <x v="0"/>
    <s v="100000 EUR"/>
    <s v="ETF"/>
    <d v="2007-03-20T00:00:00"/>
    <s v="IPRVINAV.DE"/>
    <s v="INAVSGPE"/>
    <s v="S&amp;P Listed Private Equity"/>
    <x v="642"/>
    <n v="922"/>
    <s v="www.ishares.com"/>
    <m/>
    <s v="https://www.ishares.com/de/privatanleger/de/produkte/251918/ishares-listed-private-equity-ucits-etf/1478358465952.ajax?fileType=csv&amp;fileName=IQQL_holdings&amp;dataType=fund"/>
    <m/>
    <m/>
    <m/>
    <m/>
    <m/>
  </r>
  <r>
    <x v="3"/>
    <s v="LU0321463258"/>
    <s v="Xtrackers II Eurozone Government Bond Short Daily Swap UCITS ETF 1C"/>
    <x v="25"/>
    <e v="#N/A"/>
    <x v="29"/>
    <e v="#N/A"/>
    <m/>
    <m/>
    <s v="Bonds"/>
    <e v="#N/A"/>
    <x v="3"/>
    <s v="DXSV"/>
    <s v="XSGL.DE"/>
    <s v="XSGL GY"/>
    <m/>
    <n v="1.5E-3"/>
    <n v="32.023181818181797"/>
    <n v="31.249609500000009"/>
    <s v="09:30 - 10:00"/>
    <n v="0.05"/>
    <x v="0"/>
    <x v="1"/>
    <s v="Accumulating Swap-based"/>
    <x v="1"/>
    <x v="0"/>
    <s v="650 shares"/>
    <s v="ETF"/>
    <e v="#N/A"/>
    <s v="XSGLNAV=DBFT"/>
    <s v=""/>
    <s v="Short iBoxx EUR Sovereigns Eurozone Short"/>
    <x v="643"/>
    <n v="944"/>
    <s v="www.etf.dws.com"/>
    <m/>
    <m/>
    <m/>
    <m/>
    <m/>
    <m/>
    <m/>
  </r>
  <r>
    <x v="3"/>
    <s v="LU1275254800"/>
    <s v="ComStage 10Y US-Treasury Future Short UCITS ETF"/>
    <x v="25"/>
    <e v="#N/A"/>
    <x v="29"/>
    <e v="#N/A"/>
    <m/>
    <m/>
    <s v="Bonds"/>
    <e v="#N/A"/>
    <x v="1"/>
    <s v="E571"/>
    <s v="E571.DE"/>
    <s v="E571 GY"/>
    <m/>
    <n v="2E-3"/>
    <n v="23.2620454545455"/>
    <n v="20.441246045454541"/>
    <s v="12:00 - 12:30"/>
    <n v="0.02"/>
    <x v="1"/>
    <x v="1"/>
    <s v="Distributing Swap-based"/>
    <x v="0"/>
    <x v="0"/>
    <s v="100000 EUR"/>
    <s v="ETF"/>
    <e v="#N/A"/>
    <s v="E571EURINAV=SOLA"/>
    <s v="CNAVE571"/>
    <s v="Solactive 10Y US Treasury Futures Daily (-1x) Inverse"/>
    <x v="644"/>
    <n v="951"/>
    <s v="www.lyxoretf.de"/>
    <m/>
    <m/>
    <m/>
    <m/>
    <m/>
    <m/>
    <m/>
  </r>
  <r>
    <x v="3"/>
    <s v="LU1873136789"/>
    <s v="UC AXI Global Coco Bonds UCITS ETF - Institutional EUR-hedged"/>
    <x v="25"/>
    <e v="#N/A"/>
    <x v="29"/>
    <e v="#N/A"/>
    <m/>
    <m/>
    <s v="Bonds"/>
    <e v="#N/A"/>
    <x v="25"/>
    <s v="CCNV"/>
    <s v="CCNV.DE"/>
    <s v="CCNV GY"/>
    <m/>
    <n v="6.4999999999999997E-3"/>
    <s v="n.a."/>
    <e v="#N/A"/>
    <e v="#N/A"/>
    <n v="0.02"/>
    <x v="0"/>
    <x v="2"/>
    <s v="Accumulating Full Replication"/>
    <x v="1"/>
    <x v="0"/>
    <s v="100000 EUR"/>
    <s v="ETF"/>
    <e v="#N/A"/>
    <s v="CCNVEURINAV=SOLA"/>
    <s v="CCNVEUIV"/>
    <s v="Solactive AXI Liquid Contingent Capital Global Market EUR Hedged"/>
    <x v="645"/>
    <n v="952"/>
    <s v="www.hypovereinsbank.de"/>
    <m/>
    <m/>
    <m/>
    <m/>
    <m/>
    <m/>
    <m/>
  </r>
  <r>
    <x v="3"/>
    <s v="LU0508799334"/>
    <s v="ComStage Bund-Future UCITS ETF"/>
    <x v="25"/>
    <e v="#N/A"/>
    <x v="29"/>
    <e v="#N/A"/>
    <m/>
    <m/>
    <s v="Bonds"/>
    <e v="#N/A"/>
    <x v="1"/>
    <s v="5X60"/>
    <s v="5X60.DE"/>
    <s v="5X60 GY"/>
    <m/>
    <n v="2E-3"/>
    <n v="11.157500000000001"/>
    <n v="9.9091634090909082"/>
    <s v="10:30 - 11:00"/>
    <n v="0.02"/>
    <x v="1"/>
    <x v="1"/>
    <s v="Distributing Swap-based"/>
    <x v="1"/>
    <x v="0"/>
    <s v="100000 EUR"/>
    <s v="ETF"/>
    <e v="#N/A"/>
    <s v="5X60EURINAV=SOLA"/>
    <s v="CNAV5X60"/>
    <s v="Solactive Bund Daily (1x) Leveraged"/>
    <x v="646"/>
    <n v="956"/>
    <s v="www.lyxoretf.de"/>
    <m/>
    <m/>
    <m/>
    <m/>
    <m/>
    <m/>
    <m/>
  </r>
  <r>
    <x v="3"/>
    <s v="LU1981859819"/>
    <s v="Lyxor Green Bond ESG Screened (DR) UCITS ETF - Acc"/>
    <x v="25"/>
    <e v="#N/A"/>
    <x v="29"/>
    <e v="#N/A"/>
    <m/>
    <m/>
    <s v="Bonds"/>
    <e v="#N/A"/>
    <x v="1"/>
    <s v="XCO2"/>
    <s v="XCO2.DE"/>
    <s v="XCO2 GY"/>
    <m/>
    <n v="2.5000000000000001E-3"/>
    <n v="33.729545454545502"/>
    <n v="31.954420545454546"/>
    <s v="12:30 - 13:00"/>
    <n v="1.4999999999999999E-2"/>
    <x v="0"/>
    <x v="0"/>
    <s v="Accumulating Optimised"/>
    <x v="1"/>
    <x v="0"/>
    <s v="100000 EUR"/>
    <s v="ETF"/>
    <e v="#N/A"/>
    <s v="XCO2EURINAV=SOLA"/>
    <s v="XCO2IV"/>
    <s v="Solactive ESG Green Bond EUR USD IG"/>
    <x v="647"/>
    <n v="970"/>
    <s v="www.lyxoretf.de"/>
    <m/>
    <m/>
    <m/>
    <m/>
    <m/>
    <m/>
    <m/>
  </r>
  <r>
    <x v="3"/>
    <s v="LU2018760012"/>
    <s v="Lyxor EUR Curve Flattening 2-10 UCITS ETF"/>
    <x v="25"/>
    <e v="#N/A"/>
    <x v="29"/>
    <e v="#N/A"/>
    <m/>
    <m/>
    <s v="Bonds"/>
    <e v="#N/A"/>
    <x v="1"/>
    <s v="FLTE"/>
    <s v="FLTE.DE"/>
    <s v="FLTE GY"/>
    <m/>
    <n v="3.0000000000000001E-3"/>
    <n v="8.8086818181818192"/>
    <n v="8.5961681818181823"/>
    <s v="13:30 - 14:00"/>
    <n v="1.4999999999999999E-2"/>
    <x v="0"/>
    <x v="1"/>
    <s v="Accumulating Swap-based"/>
    <x v="1"/>
    <x v="0"/>
    <s v="100000 EUR"/>
    <s v="ETF"/>
    <e v="#N/A"/>
    <s v="FLTEEURINAV"/>
    <s v="FLTEEUIV"/>
    <s v="Solactive EUR Daily (x7) Flattener 2-10"/>
    <x v="648"/>
    <n v="971"/>
    <s v="www.lyxoretf.de"/>
    <m/>
    <m/>
    <m/>
    <m/>
    <m/>
    <m/>
    <m/>
  </r>
  <r>
    <x v="3"/>
    <s v="LU2018760954"/>
    <s v="Lyxor EUR Curve Steepening 2-10 UCITS ETF"/>
    <x v="25"/>
    <e v="#N/A"/>
    <x v="29"/>
    <e v="#N/A"/>
    <m/>
    <m/>
    <s v="Bonds"/>
    <e v="#N/A"/>
    <x v="1"/>
    <s v="ESTP"/>
    <s v="ESTP.DE"/>
    <s v="ESTP GY"/>
    <m/>
    <n v="3.0000000000000001E-3"/>
    <n v="8.8047272727272698"/>
    <n v="8.5894743181818196"/>
    <s v="13:30 - 14:00"/>
    <n v="1.4999999999999999E-2"/>
    <x v="0"/>
    <x v="1"/>
    <s v="Accumulating Swap-based"/>
    <x v="1"/>
    <x v="0"/>
    <s v="100000 EUR"/>
    <s v="ETF"/>
    <e v="#N/A"/>
    <s v="STPEEURINAV=SOLA"/>
    <s v="STPEEUIV"/>
    <s v="Solactive EUR Daily (x7) Steepener 2-10"/>
    <x v="648"/>
    <n v="972"/>
    <s v="www.lyxoretf.de"/>
    <m/>
    <m/>
    <m/>
    <m/>
    <m/>
    <m/>
    <m/>
  </r>
  <r>
    <x v="3"/>
    <s v="LU2089238112"/>
    <s v="Amundi Prime Eurozone UCITS ETF DR - EUR (C)"/>
    <x v="25"/>
    <e v="#N/A"/>
    <x v="29"/>
    <e v="#N/A"/>
    <m/>
    <m/>
    <s v="Bonds"/>
    <e v="#N/A"/>
    <x v="6"/>
    <s v="PRAZ"/>
    <s v="PRAZ.DE"/>
    <s v="PRAZ GY"/>
    <m/>
    <n v="5.0000000000000001E-4"/>
    <n v="36.310499999999998"/>
    <n v="31.015237500000001"/>
    <s v="13:30 - 14:00"/>
    <n v="0.02"/>
    <x v="0"/>
    <x v="2"/>
    <s v="Accumulating Full Replication"/>
    <x v="1"/>
    <x v="0"/>
    <s v="50000 EUR"/>
    <s v="ETF"/>
    <e v="#N/A"/>
    <s v="IPRAZINAV.PA"/>
    <s v="IPRAZ"/>
    <s v="Solactive Euro 50"/>
    <x v="649"/>
    <n v="973"/>
    <s v="www.amundietf.de"/>
    <m/>
    <m/>
    <m/>
    <m/>
    <m/>
    <m/>
    <m/>
  </r>
  <r>
    <x v="3"/>
    <s v="LU1931974429"/>
    <s v="Amundi Prime Eurozone UCITS ETF DR - EUR (D)"/>
    <x v="25"/>
    <e v="#N/A"/>
    <x v="29"/>
    <e v="#N/A"/>
    <m/>
    <m/>
    <s v="Bonds"/>
    <e v="#N/A"/>
    <x v="6"/>
    <s v="PR1Z"/>
    <s v="PR1Z.DE"/>
    <s v="PR1Z GY"/>
    <m/>
    <n v="5.0000000000000001E-4"/>
    <n v="37.334363636363598"/>
    <n v="31.80759881818182"/>
    <s v="16:30 - 17:00"/>
    <n v="0.02"/>
    <x v="1"/>
    <x v="2"/>
    <s v="Distributing Full Replication"/>
    <x v="1"/>
    <x v="0"/>
    <s v="50000 EUR"/>
    <s v="ETF"/>
    <e v="#N/A"/>
    <s v="IPR1ZINAV.PA"/>
    <s v="IPR1Z"/>
    <s v="Solactive Euro 50"/>
    <x v="649"/>
    <n v="973"/>
    <s v="www.amundietf.de"/>
    <m/>
    <m/>
    <m/>
    <m/>
    <m/>
    <m/>
    <m/>
  </r>
  <r>
    <x v="3"/>
    <s v="DE000ETFL532"/>
    <s v="Deka Euro Corporates 0-3 Liquid UCITS ETF"/>
    <x v="25"/>
    <e v="#N/A"/>
    <x v="29"/>
    <e v="#N/A"/>
    <m/>
    <m/>
    <s v="Bonds"/>
    <e v="#N/A"/>
    <x v="7"/>
    <s v="ELFF"/>
    <s v="ELFF.DE"/>
    <s v="ELFF GY"/>
    <m/>
    <n v="1.5E-3"/>
    <n v="13.8590909090909"/>
    <n v="10.935340409090911"/>
    <s v="17:00 - 17:30"/>
    <n v="0.03"/>
    <x v="1"/>
    <x v="2"/>
    <s v="Distributing Full Replication"/>
    <x v="1"/>
    <x v="0"/>
    <s v="50 shares"/>
    <s v="ETF"/>
    <e v="#N/A"/>
    <s v="ELFFEURINAV=SOLA"/>
    <s v="ELFFIV"/>
    <s v="Solactive Euro Corporates 0-3 Year Liquid EUR"/>
    <x v="650"/>
    <n v="974"/>
    <s v="www.deka-etf.de"/>
    <m/>
    <m/>
    <m/>
    <m/>
    <m/>
    <m/>
    <m/>
  </r>
  <r>
    <x v="3"/>
    <s v="LU2089238625"/>
    <s v="Amundi Prime Euro Corporates UCITS ETF DR - EUR (C)"/>
    <x v="25"/>
    <e v="#N/A"/>
    <x v="29"/>
    <e v="#N/A"/>
    <m/>
    <m/>
    <s v="Bonds"/>
    <e v="#N/A"/>
    <x v="6"/>
    <s v="PRAC"/>
    <s v="PRAC.DE"/>
    <s v="PRAC GY"/>
    <m/>
    <n v="5.0000000000000001E-4"/>
    <n v="34.133727272727299"/>
    <n v="33.307652636363635"/>
    <s v="12:30 - 13:00"/>
    <n v="0.02"/>
    <x v="0"/>
    <x v="2"/>
    <s v="Accumulating Full Replication"/>
    <x v="1"/>
    <x v="0"/>
    <s v="50000 EUR"/>
    <s v="ETF"/>
    <e v="#N/A"/>
    <s v="IPRACINAV.PA"/>
    <s v="IPRAC"/>
    <s v="Solactive Euro IG Corporate"/>
    <x v="650"/>
    <n v="975"/>
    <s v="www.amundietf.de"/>
    <m/>
    <m/>
    <m/>
    <m/>
    <m/>
    <m/>
    <m/>
  </r>
  <r>
    <x v="3"/>
    <s v="LU1931975079"/>
    <s v="Amundi Prime Euro Corporates UCITS ETF DR - EUR (D)"/>
    <x v="25"/>
    <e v="#N/A"/>
    <x v="29"/>
    <e v="#N/A"/>
    <m/>
    <m/>
    <s v="Bonds"/>
    <e v="#N/A"/>
    <x v="6"/>
    <s v="PR1C"/>
    <s v="PR1C.DE"/>
    <s v="PR1C GY"/>
    <m/>
    <n v="5.0000000000000001E-4"/>
    <n v="11.8482272727273"/>
    <n v="10.671524999999999"/>
    <s v="15:30 - 16:00"/>
    <n v="0.02"/>
    <x v="1"/>
    <x v="2"/>
    <s v="Distributing Full Replication"/>
    <x v="1"/>
    <x v="0"/>
    <s v="50000 EUR"/>
    <s v="ETF"/>
    <e v="#N/A"/>
    <s v="IPR1CINAV.PA"/>
    <s v="IPR1C"/>
    <s v="Solactive Euro IG Corporate"/>
    <x v="650"/>
    <n v="975"/>
    <s v="www.amundietf.de"/>
    <m/>
    <m/>
    <m/>
    <m/>
    <m/>
    <m/>
    <m/>
  </r>
  <r>
    <x v="3"/>
    <s v="FR0010510800"/>
    <s v="Lyxor Euro Overnight Return UCITS ETF - Acc"/>
    <x v="25"/>
    <e v="#N/A"/>
    <x v="29"/>
    <e v="#N/A"/>
    <m/>
    <m/>
    <s v="Bonds"/>
    <e v="#N/A"/>
    <x v="1"/>
    <s v="L8I3"/>
    <s v="LYXCSH.DE"/>
    <s v="LYXCSH GY"/>
    <m/>
    <n v="1E-3"/>
    <n v="0.86463636363636398"/>
    <n v="0.83726495454545469"/>
    <s v="15:00 - 15:30"/>
    <n v="5.9999999999999995E-4"/>
    <x v="0"/>
    <x v="1"/>
    <s v="Accumulating Swap-based"/>
    <x v="1"/>
    <x v="0"/>
    <s v="100000 EUR"/>
    <s v="ETF"/>
    <d v="2015-02-27T00:00:00"/>
    <s v=".INCSH"/>
    <s v="CSHIV"/>
    <s v="Solactive Euro Overnight Return"/>
    <x v="651"/>
    <n v="976"/>
    <s v="www.lyxoretf.de"/>
    <m/>
    <m/>
    <m/>
    <m/>
    <m/>
    <m/>
    <m/>
  </r>
  <r>
    <x v="3"/>
    <s v="LU2233156582"/>
    <s v="Amundi Prime Euro Gov Bonds 0-1Y UCITS ETF DR (C)"/>
    <x v="25"/>
    <e v="#N/A"/>
    <x v="29"/>
    <e v="#N/A"/>
    <m/>
    <m/>
    <s v="Bonds"/>
    <e v="#N/A"/>
    <x v="6"/>
    <s v="PRAB"/>
    <s v="PRAB.DE"/>
    <s v="PRAB GY"/>
    <m/>
    <n v="5.0000000000000001E-4"/>
    <n v="33.6666666666667"/>
    <n v="29.566506777777779"/>
    <s v="16:00 - 16:30"/>
    <n v="0.02"/>
    <x v="0"/>
    <x v="2"/>
    <s v="Accumulating Full Replication"/>
    <x v="1"/>
    <x v="0"/>
    <s v="50000 EUR"/>
    <s v="ETF"/>
    <e v="#N/A"/>
    <s v="IPRABINAV.PA"/>
    <s v="IPRAB"/>
    <s v="Solactive Eurozone Government Bond 0-1 Year"/>
    <x v="652"/>
    <n v="978"/>
    <s v="www.amundietf.de"/>
    <m/>
    <m/>
    <m/>
    <m/>
    <m/>
    <m/>
    <m/>
  </r>
  <r>
    <x v="3"/>
    <s v="LU2089238898"/>
    <s v="Amundi Prime Euro Govies UCITS ETF DR - EUR (C)"/>
    <x v="25"/>
    <e v="#N/A"/>
    <x v="29"/>
    <e v="#N/A"/>
    <m/>
    <m/>
    <s v="Bonds"/>
    <e v="#N/A"/>
    <x v="6"/>
    <s v="PRAR"/>
    <s v="PRAR.DE"/>
    <s v="PRAR GY"/>
    <m/>
    <n v="5.0000000000000001E-4"/>
    <n v="41.713318181818202"/>
    <n v="39.265472181818183"/>
    <s v="16:30 - 17:00"/>
    <n v="0.02"/>
    <x v="0"/>
    <x v="2"/>
    <s v="Accumulating Full Replication"/>
    <x v="1"/>
    <x v="0"/>
    <s v="50000 EUR"/>
    <s v="ETF"/>
    <e v="#N/A"/>
    <s v="IPRARINAV.PA"/>
    <s v="IPRAR"/>
    <s v="Solactive Eurozone Government Bond"/>
    <x v="652"/>
    <n v="979"/>
    <s v="www.amundietf.de"/>
    <m/>
    <m/>
    <m/>
    <m/>
    <m/>
    <m/>
    <m/>
  </r>
  <r>
    <x v="3"/>
    <s v="LU1931975152"/>
    <s v="Amundi Prime Euro Govies UCITS ETF DR - EUR (D)"/>
    <x v="25"/>
    <e v="#N/A"/>
    <x v="29"/>
    <e v="#N/A"/>
    <m/>
    <m/>
    <s v="Bonds"/>
    <e v="#N/A"/>
    <x v="6"/>
    <s v="PR1R"/>
    <s v="PR1R.DE"/>
    <s v="PR1R GY"/>
    <m/>
    <n v="5.0000000000000001E-4"/>
    <n v="13.266500000000001"/>
    <n v="12.985722318181816"/>
    <s v="14:30 - 15:00"/>
    <n v="0.02"/>
    <x v="1"/>
    <x v="2"/>
    <s v="Distributing Full Replication"/>
    <x v="1"/>
    <x v="0"/>
    <s v="50000 EUR"/>
    <s v="ETF"/>
    <e v="#N/A"/>
    <s v="IPR1RINAV.PA"/>
    <s v="IPR1R"/>
    <s v="Solactive Eurozone Government Bond"/>
    <x v="652"/>
    <n v="979"/>
    <s v="www.amundietf.de"/>
    <m/>
    <m/>
    <m/>
    <m/>
    <m/>
    <m/>
    <m/>
  </r>
  <r>
    <x v="3"/>
    <s v="DE000ETFL490"/>
    <s v="Deka Eurozone Rendite Plus 1-10 UCITS ETF"/>
    <x v="25"/>
    <e v="#N/A"/>
    <x v="29"/>
    <e v="#N/A"/>
    <m/>
    <m/>
    <s v="Bonds"/>
    <e v="#N/A"/>
    <x v="7"/>
    <s v="ELFD"/>
    <s v="ELFD.DE"/>
    <s v="ELFD GY"/>
    <m/>
    <n v="1.5E-3"/>
    <n v="23.297772727272701"/>
    <n v="20.150180590909095"/>
    <s v="17:00 - 17:30"/>
    <n v="0.01"/>
    <x v="1"/>
    <x v="2"/>
    <s v="Distributing Full Replication"/>
    <x v="1"/>
    <x v="0"/>
    <s v="100000 EUR"/>
    <s v="ETF"/>
    <e v="#N/A"/>
    <s v="ELFDIV.SG"/>
    <s v="ELFDIV"/>
    <s v="Solactive Eurozone Rendite Plus 1 - 10 Bond"/>
    <x v="652"/>
    <n v="980"/>
    <s v="www.deka-etf.de"/>
    <m/>
    <m/>
    <m/>
    <m/>
    <m/>
    <m/>
    <m/>
  </r>
  <r>
    <x v="3"/>
    <s v="LU2090062352"/>
    <s v="Lyxor Fed Funds US Dollar Cash UCITS ETF-Dist"/>
    <x v="25"/>
    <e v="#N/A"/>
    <x v="29"/>
    <e v="#N/A"/>
    <m/>
    <m/>
    <s v="Bonds"/>
    <e v="#N/A"/>
    <x v="1"/>
    <s v="C101"/>
    <s v="CBFEDFER.DE"/>
    <s v="CBFEDFER GY"/>
    <m/>
    <n v="1E-3"/>
    <n v="9.36168181818182"/>
    <n v="8.8736364545454567"/>
    <s v="10:30 - 11:00"/>
    <n v="1.4999999999999999E-2"/>
    <x v="1"/>
    <x v="1"/>
    <s v="Distributing Swap-based"/>
    <x v="0"/>
    <x v="0"/>
    <s v="100000 EUR"/>
    <s v="ETF"/>
    <e v="#N/A"/>
    <s v="CBFEDFEREURINAV=SOLA"/>
    <s v="CNAVFEDF"/>
    <s v="Solactive Fed Funds Effective Rate"/>
    <x v="653"/>
    <n v="982"/>
    <s v="www.lyxoretf.de"/>
    <m/>
    <m/>
    <m/>
    <m/>
    <m/>
    <m/>
    <m/>
  </r>
  <r>
    <x v="3"/>
    <s v="LU2089238039"/>
    <s v="Amundi Prime Europe UCITS ETF DR - EUR (C)"/>
    <x v="25"/>
    <e v="#N/A"/>
    <x v="29"/>
    <e v="#N/A"/>
    <m/>
    <m/>
    <s v="Bonds"/>
    <e v="#N/A"/>
    <x v="6"/>
    <s v="PRAE"/>
    <s v="PRAE.DE"/>
    <s v="PRAE GY"/>
    <m/>
    <n v="5.0000000000000001E-4"/>
    <n v="39.542454545454497"/>
    <n v="35.147652954545457"/>
    <s v="15:30 - 16:00"/>
    <n v="0.02"/>
    <x v="0"/>
    <x v="2"/>
    <s v="Accumulating Full Replication"/>
    <x v="1"/>
    <x v="0"/>
    <s v="50000 EUR"/>
    <s v="ETF"/>
    <e v="#N/A"/>
    <s v="IPRAEINAV.PA"/>
    <s v="IPRAE"/>
    <s v="Solactive GBS Developed Markets Europe Large &amp; Mid Cap"/>
    <x v="654"/>
    <n v="983"/>
    <s v="www.amundietf.de"/>
    <m/>
    <m/>
    <m/>
    <m/>
    <m/>
    <m/>
    <m/>
  </r>
  <r>
    <x v="3"/>
    <s v="LU1931974262"/>
    <s v="Amundi Prime Europe UCITS ETF DR - EUR (D)"/>
    <x v="25"/>
    <e v="#N/A"/>
    <x v="29"/>
    <e v="#N/A"/>
    <m/>
    <m/>
    <s v="Bonds"/>
    <e v="#N/A"/>
    <x v="6"/>
    <s v="PR1E"/>
    <s v="PR1E.DE"/>
    <s v="PR1E GY"/>
    <m/>
    <n v="5.0000000000000001E-4"/>
    <n v="27.057090909090899"/>
    <n v="23.54730690909091"/>
    <s v="16:00 - 16:30"/>
    <n v="0.02"/>
    <x v="1"/>
    <x v="2"/>
    <s v="Distributing Full Replication"/>
    <x v="1"/>
    <x v="0"/>
    <s v="50000 EUR"/>
    <s v="ETF"/>
    <e v="#N/A"/>
    <s v="IPR1EINAV.PA"/>
    <s v="IPR1E"/>
    <s v="Solactive GBS Developed Markets Europe Large &amp; Mid Cap"/>
    <x v="654"/>
    <n v="983"/>
    <s v="www.amundietf.de"/>
    <m/>
    <m/>
    <m/>
    <m/>
    <m/>
    <m/>
    <m/>
  </r>
  <r>
    <x v="3"/>
    <s v="LU2089238203"/>
    <s v="Amundi Prime Global UCITS ETF DR - USD (C)"/>
    <x v="25"/>
    <e v="#N/A"/>
    <x v="29"/>
    <e v="#N/A"/>
    <m/>
    <m/>
    <s v="Bonds"/>
    <e v="#N/A"/>
    <x v="6"/>
    <s v="PRAW"/>
    <s v="PRAW.DE"/>
    <s v="PRAW GY"/>
    <m/>
    <n v="5.0000000000000001E-4"/>
    <n v="34.216818181818198"/>
    <n v="32.976582636363645"/>
    <s v="17:00 - 17:30"/>
    <n v="0.02"/>
    <x v="0"/>
    <x v="2"/>
    <s v="Accumulating Full Replication"/>
    <x v="0"/>
    <x v="0"/>
    <s v="50000 EUR"/>
    <s v="ETF"/>
    <e v="#N/A"/>
    <s v="IPRAWINAV.PA"/>
    <s v="IPRAW"/>
    <s v="Solactive GBS Developed Markets Large &amp; Mid Cap"/>
    <x v="655"/>
    <n v="984"/>
    <s v="www.amundietf.de"/>
    <m/>
    <m/>
    <m/>
    <m/>
    <m/>
    <m/>
    <m/>
  </r>
  <r>
    <x v="3"/>
    <s v="LU1931974692"/>
    <s v="Amundi Prime Global UCITS ETF DR - USD (D)"/>
    <x v="25"/>
    <e v="#N/A"/>
    <x v="29"/>
    <e v="#N/A"/>
    <m/>
    <m/>
    <s v="Bonds"/>
    <e v="#N/A"/>
    <x v="6"/>
    <s v="PR1W"/>
    <s v="PR1W.DE"/>
    <s v="PR1W GY"/>
    <m/>
    <n v="5.0000000000000001E-4"/>
    <n v="26.638045454545502"/>
    <n v="24.526261454545462"/>
    <s v="11:30 - 12:00"/>
    <n v="0.02"/>
    <x v="1"/>
    <x v="2"/>
    <s v="Distributing Full Replication"/>
    <x v="0"/>
    <x v="0"/>
    <s v="50000 EUR"/>
    <s v="ETF"/>
    <e v="#N/A"/>
    <s v="IPR1WINAV.PA"/>
    <s v="IPR1W"/>
    <s v="Solactive GBS Developed Markets Large &amp; Mid Cap"/>
    <x v="655"/>
    <n v="984"/>
    <s v="www.amundietf.de"/>
    <m/>
    <m/>
    <m/>
    <m/>
    <m/>
    <m/>
    <m/>
  </r>
  <r>
    <x v="3"/>
    <s v="LU2089238468"/>
    <s v="Amundi Prime USA UCITS ETF DR - USD (C)"/>
    <x v="25"/>
    <e v="#N/A"/>
    <x v="29"/>
    <e v="#N/A"/>
    <m/>
    <m/>
    <s v="Bonds"/>
    <e v="#N/A"/>
    <x v="6"/>
    <s v="PRAU"/>
    <s v="PRAU.DE"/>
    <s v="PRAU GY"/>
    <m/>
    <n v="5.0000000000000001E-4"/>
    <n v="41.2351818181818"/>
    <n v="33.992305045454543"/>
    <s v="17:00 - 17:30"/>
    <n v="0.02"/>
    <x v="0"/>
    <x v="2"/>
    <s v="Accumulating Full Replication"/>
    <x v="0"/>
    <x v="0"/>
    <s v="50000 EUR"/>
    <s v="ETF"/>
    <e v="#N/A"/>
    <s v="IPRAUINAV.PA"/>
    <s v="IPRAU"/>
    <s v="Solactive GBS United States Large &amp; Mid Cap"/>
    <x v="656"/>
    <n v="986"/>
    <s v="www.amundietf.de"/>
    <m/>
    <m/>
    <m/>
    <m/>
    <m/>
    <m/>
    <m/>
  </r>
  <r>
    <x v="3"/>
    <s v="LU1931974858"/>
    <s v="Amundi Prime USA UCITS ETF DR - USD (D)"/>
    <x v="25"/>
    <e v="#N/A"/>
    <x v="29"/>
    <e v="#N/A"/>
    <m/>
    <m/>
    <s v="Bonds"/>
    <e v="#N/A"/>
    <x v="6"/>
    <s v="PR1U"/>
    <s v="PR1U.DE"/>
    <s v="PR1U GY"/>
    <m/>
    <n v="5.0000000000000001E-4"/>
    <n v="29.566727272727299"/>
    <n v="26.170958999999996"/>
    <s v="11:30 - 12:00"/>
    <n v="0.02"/>
    <x v="1"/>
    <x v="2"/>
    <s v="Distributing Full Replication"/>
    <x v="0"/>
    <x v="0"/>
    <s v="50000 EUR"/>
    <s v="ETF"/>
    <e v="#N/A"/>
    <s v="IPR1UINAV.PA"/>
    <s v="IPR1U"/>
    <s v="Solactive GBS United States Large &amp; Mid Cap"/>
    <x v="656"/>
    <n v="986"/>
    <s v="www.amundietf.de"/>
    <m/>
    <m/>
    <m/>
    <m/>
    <m/>
    <m/>
    <m/>
  </r>
  <r>
    <x v="3"/>
    <s v="LU2089238971"/>
    <s v="Amundi Prime Global Govies UCITS ETF DR - EUR (C)"/>
    <x v="25"/>
    <e v="#N/A"/>
    <x v="29"/>
    <e v="#N/A"/>
    <m/>
    <m/>
    <s v="Bonds"/>
    <e v="#N/A"/>
    <x v="6"/>
    <s v="PRAG"/>
    <s v="PRAG.DE"/>
    <s v="PRAG GY"/>
    <m/>
    <n v="5.0000000000000001E-4"/>
    <n v="67.421727272727296"/>
    <n v="63.998618227272736"/>
    <s v="17:00 - 17:30"/>
    <n v="0.02"/>
    <x v="0"/>
    <x v="2"/>
    <s v="Accumulating Full Replication"/>
    <x v="1"/>
    <x v="0"/>
    <s v="50000 EUR"/>
    <s v="ETF"/>
    <e v="#N/A"/>
    <s v="IPRAGINAV.PA"/>
    <s v="IPRAG"/>
    <s v="Solactive Global Developed Government Bond"/>
    <x v="657"/>
    <n v="988"/>
    <s v="www.amundietf.de"/>
    <m/>
    <m/>
    <m/>
    <m/>
    <m/>
    <m/>
    <m/>
  </r>
  <r>
    <x v="3"/>
    <s v="LU1931975236"/>
    <s v="Amundi Prime Global Govies UCITS ETF DR - EUR (D)"/>
    <x v="25"/>
    <e v="#N/A"/>
    <x v="29"/>
    <e v="#N/A"/>
    <m/>
    <m/>
    <s v="Bonds"/>
    <e v="#N/A"/>
    <x v="6"/>
    <s v="PR1G"/>
    <s v="PR1G.DE"/>
    <s v="PR1G GY"/>
    <m/>
    <n v="5.0000000000000001E-4"/>
    <n v="41.2990909090909"/>
    <n v="39.669045318181816"/>
    <s v="15:00 - 15:30"/>
    <n v="0.02"/>
    <x v="1"/>
    <x v="2"/>
    <s v="Distributing Full Replication"/>
    <x v="1"/>
    <x v="0"/>
    <s v="50000 EUR"/>
    <s v="ETF"/>
    <e v="#N/A"/>
    <s v="IPR1GINAV.PA"/>
    <s v="IPR1G"/>
    <s v="Solactive Global Developed Government Bond"/>
    <x v="657"/>
    <n v="988"/>
    <s v="www.amundietf.de"/>
    <m/>
    <m/>
    <m/>
    <m/>
    <m/>
    <m/>
    <m/>
  </r>
  <r>
    <x v="3"/>
    <s v="LU1563454310"/>
    <s v="Lyxor Green Bond (DR) UCITS ETF - Acc"/>
    <x v="25"/>
    <e v="#N/A"/>
    <x v="29"/>
    <e v="#N/A"/>
    <m/>
    <m/>
    <s v="Bonds"/>
    <e v="#N/A"/>
    <x v="1"/>
    <s v="KLMT"/>
    <s v="KLMT.DE"/>
    <s v="KLMT GY"/>
    <m/>
    <n v="2.5000000000000001E-3"/>
    <n v="33.292636363636397"/>
    <n v="30.437268136363631"/>
    <s v="10:30 - 11:00"/>
    <n v="1.4999999999999999E-2"/>
    <x v="0"/>
    <x v="0"/>
    <s v="Accumulating Optimised"/>
    <x v="1"/>
    <x v="0"/>
    <s v="100000 EUR"/>
    <s v="ETF"/>
    <d v="2017-03-17T00:00:00"/>
    <s v="CLIMINAV=SOLA"/>
    <s v="CLIMIV"/>
    <s v="Solactive Green Bond EUR USD IG"/>
    <x v="658"/>
    <n v="991"/>
    <s v="www.lyxoretf.de"/>
    <m/>
    <m/>
    <m/>
    <m/>
    <m/>
    <m/>
    <m/>
  </r>
  <r>
    <x v="3"/>
    <s v="LU1563454823"/>
    <s v="Lyxor Green Bond (DR) UCITS ETF - Monthly Hedged to EUR - Acc"/>
    <x v="25"/>
    <e v="#N/A"/>
    <x v="29"/>
    <e v="#N/A"/>
    <m/>
    <m/>
    <s v="Bonds"/>
    <e v="#N/A"/>
    <x v="1"/>
    <s v="KLMH"/>
    <s v="KLMH.DE"/>
    <s v="KLMH GY"/>
    <m/>
    <n v="3.0000000000000001E-3"/>
    <n v="23.2915909090909"/>
    <n v="21.92645436363636"/>
    <s v="10:00 - 10:30"/>
    <n v="0.02"/>
    <x v="0"/>
    <x v="0"/>
    <s v="Accumulating Optimised"/>
    <x v="1"/>
    <x v="0"/>
    <s v="100000 EUR"/>
    <s v="ETF"/>
    <e v="#N/A"/>
    <s v="KLMHINAV=SOLA"/>
    <s v="KLMHIV"/>
    <s v="Solactive Green Bond EUR USD IG"/>
    <x v="658"/>
    <n v="991"/>
    <s v="www.lyxoretf.de"/>
    <m/>
    <m/>
    <m/>
    <m/>
    <m/>
    <m/>
    <m/>
  </r>
  <r>
    <x v="3"/>
    <s v="LU1093307442"/>
    <s v="Ossiam Solactive Moody's Analytics IG EUR Select Credit - UCITS ETF 1C (EUR)"/>
    <x v="25"/>
    <e v="#N/A"/>
    <x v="29"/>
    <e v="#N/A"/>
    <m/>
    <m/>
    <s v="Bonds"/>
    <e v="#N/A"/>
    <x v="18"/>
    <s v="OSXF"/>
    <s v="OSXF.DE"/>
    <s v="OSXF GY"/>
    <m/>
    <n v="3.5000000000000001E-3"/>
    <n v="12.4065909090909"/>
    <n v="9.5856267272727269"/>
    <s v="10:30 - 11:00"/>
    <n v="0.01"/>
    <x v="0"/>
    <x v="1"/>
    <s v="Accumulating Swap-based"/>
    <x v="1"/>
    <x v="0"/>
    <s v="150000 EUR"/>
    <s v="ETF"/>
    <e v="#N/A"/>
    <s v="IIMOOCINAV.PA"/>
    <s v="IIMOOC"/>
    <s v="Solactive Moody's Analytics IG EUR Select Credit"/>
    <x v="659"/>
    <n v="994"/>
    <s v="www.ossiam.com"/>
    <m/>
    <m/>
    <m/>
    <m/>
    <m/>
    <m/>
    <m/>
  </r>
  <r>
    <x v="3"/>
    <s v="LU1852211991"/>
    <s v="UBS ETF (LU) Sustainable Development Bank Bonds UCITS ETF (hedged to EUR) A-acc"/>
    <x v="25"/>
    <e v="#N/A"/>
    <x v="29"/>
    <e v="#N/A"/>
    <m/>
    <m/>
    <s v="Bonds"/>
    <e v="#N/A"/>
    <x v="9"/>
    <s v="MDBE"/>
    <s v="MDBE.DE"/>
    <s v="MDBE GY"/>
    <m/>
    <n v="2.3E-3"/>
    <n v="23.8483181818182"/>
    <n v="22.568026727272727"/>
    <s v="16:30 - 17:00"/>
    <n v="0.02"/>
    <x v="0"/>
    <x v="0"/>
    <s v="Accumulating Optimised"/>
    <x v="0"/>
    <x v="0"/>
    <s v="100000 EUR"/>
    <s v="ETF"/>
    <e v="#N/A"/>
    <s v="MDBEEURINAV=SOLA"/>
    <s v="MDBEEUIV"/>
    <s v="Solactive UBS Global Multilateral Development Bank Bond USD 25% Issuer Capped EUR Hedged"/>
    <x v="660"/>
    <n v="1000"/>
    <s v="www.ubs.com/etf"/>
    <m/>
    <m/>
    <m/>
    <m/>
    <m/>
    <m/>
    <m/>
  </r>
  <r>
    <x v="3"/>
    <s v="LU1852211215"/>
    <s v="UBS ETF (LU) Sustainable Development Bank Bonds UCITS ETF (USD) A-acc"/>
    <x v="25"/>
    <e v="#N/A"/>
    <x v="29"/>
    <e v="#N/A"/>
    <m/>
    <m/>
    <s v="Bonds"/>
    <e v="#N/A"/>
    <x v="9"/>
    <s v="MDBA"/>
    <s v="MDBA.DE"/>
    <s v="MDBA GY"/>
    <m/>
    <n v="1.8E-3"/>
    <n v="26.3617272727273"/>
    <n v="25.959146954545449"/>
    <s v="14:30 - 15:00"/>
    <n v="0.02"/>
    <x v="0"/>
    <x v="0"/>
    <s v="Accumulating Optimised"/>
    <x v="0"/>
    <x v="0"/>
    <s v="100000 EUR"/>
    <s v="ETF"/>
    <e v="#N/A"/>
    <s v=".IMDBUEUR"/>
    <s v="UETF0047"/>
    <s v="Solactive UBS Global Multilateral Development Bank Bond USD 25% Issuer Capped"/>
    <x v="660"/>
    <n v="1001"/>
    <s v="www.ubs.com/etf"/>
    <m/>
    <m/>
    <m/>
    <m/>
    <m/>
    <m/>
    <m/>
  </r>
  <r>
    <x v="3"/>
    <s v="LU1852212965"/>
    <s v="UBS ETF (LU) Sustainable Development Bank Bonds UCITS ETF (USD) A-dis"/>
    <x v="25"/>
    <e v="#N/A"/>
    <x v="29"/>
    <e v="#N/A"/>
    <m/>
    <m/>
    <s v="Bonds"/>
    <e v="#N/A"/>
    <x v="9"/>
    <s v="MDBU"/>
    <s v="MDBU.DE"/>
    <s v="MDBU GY"/>
    <m/>
    <n v="1.8E-3"/>
    <n v="25.498272727272699"/>
    <n v="25.032312000000001"/>
    <s v="16:30 - 17:00"/>
    <n v="0.02"/>
    <x v="1"/>
    <x v="0"/>
    <s v="Distributing Optimised"/>
    <x v="0"/>
    <x v="0"/>
    <s v="100000 EUR"/>
    <s v="ETF"/>
    <e v="#N/A"/>
    <s v=".IMDBUEUR"/>
    <s v="UETF0046"/>
    <s v="Solactive UBS Global Multilateral Development Bank Bond USD 25% Issuer Capped"/>
    <x v="660"/>
    <n v="1001"/>
    <s v="www.ubs.com/etf"/>
    <m/>
    <m/>
    <m/>
    <m/>
    <m/>
    <m/>
    <m/>
  </r>
  <r>
    <x v="3"/>
    <s v="LU2182388749"/>
    <s v="Amundi Prime US Treasury Bond 0-1 Y UCITS ETF DR - Hedged EUR (C)"/>
    <x v="25"/>
    <e v="#N/A"/>
    <x v="29"/>
    <e v="#N/A"/>
    <m/>
    <m/>
    <s v="Bonds"/>
    <e v="#N/A"/>
    <x v="6"/>
    <s v="PR1H"/>
    <s v="PR1H.DE"/>
    <s v="PR1H GY"/>
    <m/>
    <n v="6.9999999999999999E-4"/>
    <n v="15.079136363636399"/>
    <n v="14.729878727272727"/>
    <s v="12:00 - 12:30"/>
    <n v="0.02"/>
    <x v="0"/>
    <x v="2"/>
    <s v="Accumulating Full Replication"/>
    <x v="1"/>
    <x v="0"/>
    <s v="50000 EUR"/>
    <s v="ETF"/>
    <e v="#N/A"/>
    <s v="IPR1HINAV.PA"/>
    <s v="IPR1H"/>
    <s v="Solactive US Treasury 0-1 Year Bond EUR - EUR hedged"/>
    <x v="661"/>
    <n v="1003"/>
    <s v="www.amundietf.de"/>
    <m/>
    <m/>
    <m/>
    <m/>
    <m/>
    <m/>
    <m/>
  </r>
  <r>
    <x v="3"/>
    <s v="LU2182388665"/>
    <s v="Amundi Prime US Treasury Bond 0-1 Y UCITS ETF DR - USD (C)"/>
    <x v="25"/>
    <e v="#N/A"/>
    <x v="29"/>
    <e v="#N/A"/>
    <m/>
    <m/>
    <s v="Bonds"/>
    <e v="#N/A"/>
    <x v="6"/>
    <s v="PR1T"/>
    <s v="PR1T.DE"/>
    <s v="PR1T GY"/>
    <m/>
    <n v="5.0000000000000001E-4"/>
    <n v="18.848772727272699"/>
    <n v="18.424927454545454"/>
    <s v="17:00 - 17:30"/>
    <n v="0.02"/>
    <x v="0"/>
    <x v="2"/>
    <s v="Accumulating Full Replication"/>
    <x v="0"/>
    <x v="0"/>
    <s v="50000 EUR"/>
    <s v="ETF"/>
    <e v="#N/A"/>
    <s v="IPR1TINAV.PA"/>
    <s v="IPR1T"/>
    <s v="Solactive US Treasury 0-1 Year Bond"/>
    <x v="661"/>
    <n v="1004"/>
    <s v="www.amundietf.de"/>
    <m/>
    <m/>
    <m/>
    <m/>
    <m/>
    <m/>
    <m/>
  </r>
  <r>
    <x v="3"/>
    <s v="DE000ETFL524"/>
    <s v="Deka US Treasury 7-10 UCITS ETF"/>
    <x v="25"/>
    <e v="#N/A"/>
    <x v="29"/>
    <e v="#N/A"/>
    <m/>
    <m/>
    <s v="Bonds"/>
    <e v="#N/A"/>
    <x v="7"/>
    <s v="ELFE"/>
    <s v="ELFE.DE"/>
    <s v="ELFE GY"/>
    <m/>
    <n v="6.9999999999999999E-4"/>
    <n v="10.6473181818182"/>
    <n v="7.2777694090909089"/>
    <s v="16:30 - 17:00"/>
    <n v="0.02"/>
    <x v="1"/>
    <x v="2"/>
    <s v="Distributing Full Replication"/>
    <x v="0"/>
    <x v="0"/>
    <s v="50 shares"/>
    <s v="ETF"/>
    <e v="#N/A"/>
    <s v="ELFFINAV=SOLA"/>
    <s v="ELFEIV"/>
    <s v="Solactive US Treasury 7-10 Year Q Series USD"/>
    <x v="661"/>
    <n v="1005"/>
    <s v="www.deka-etf.de"/>
    <m/>
    <m/>
    <m/>
    <m/>
    <m/>
    <m/>
    <m/>
  </r>
  <r>
    <x v="3"/>
    <s v="LU1275255286"/>
    <s v="ComStage U.S. Treasury Bond Future Short UCITS ETF"/>
    <x v="25"/>
    <e v="#N/A"/>
    <x v="29"/>
    <e v="#N/A"/>
    <m/>
    <s v="Short"/>
    <s v="Bonds"/>
    <e v="#N/A"/>
    <x v="1"/>
    <s v="E572"/>
    <s v="E572.DE"/>
    <s v="E572 GY"/>
    <m/>
    <n v="2E-3"/>
    <n v="27.8304090909091"/>
    <n v="25.41161363636364"/>
    <s v="10:00 - 10:30"/>
    <n v="0.02"/>
    <x v="1"/>
    <x v="1"/>
    <s v="Distributing Swap-based"/>
    <x v="0"/>
    <x v="0"/>
    <s v="100000 EUR"/>
    <s v="ETF"/>
    <e v="#N/A"/>
    <s v="E572EURINAV=SOLA"/>
    <s v="CNAVE572"/>
    <s v="Solactive US Treasury Bond Futures Daily (-1x) Inverse"/>
    <x v="661"/>
    <n v="1006"/>
    <s v="www.lyxoretf.de"/>
    <m/>
    <m/>
    <m/>
    <m/>
    <m/>
    <m/>
    <m/>
  </r>
  <r>
    <x v="3"/>
    <s v="LU1275255369"/>
    <s v="ComStage U.S. Treasury Bond Future Double Short UCITS ETF"/>
    <x v="25"/>
    <e v="#N/A"/>
    <x v="29"/>
    <e v="#N/A"/>
    <m/>
    <s v="Lever + Short"/>
    <s v="Bonds"/>
    <e v="#N/A"/>
    <x v="1"/>
    <s v="E573"/>
    <s v="E573.DE"/>
    <s v="E573 GY"/>
    <m/>
    <n v="2E-3"/>
    <n v="21.646722222222198"/>
    <n v="20.215323117647056"/>
    <s v="12:00 - 12:30"/>
    <n v="0.02"/>
    <x v="1"/>
    <x v="1"/>
    <s v="Distributing Swap-based"/>
    <x v="0"/>
    <x v="0"/>
    <s v="100000 EUR"/>
    <s v="ETF"/>
    <e v="#N/A"/>
    <s v="E573EURINAV=SOLA"/>
    <s v="CNAVE573"/>
    <s v="Solactive US Treasury Bond Futures Daily (-2x) Inverse"/>
    <x v="661"/>
    <n v="1007"/>
    <s v="www.lyxoretf.de"/>
    <m/>
    <m/>
    <m/>
    <m/>
    <m/>
    <m/>
    <m/>
  </r>
  <r>
    <x v="3"/>
    <s v="LU2089239193"/>
    <s v="Amundi Prime US Treasury UCITS ETF DR - USD (C)"/>
    <x v="25"/>
    <e v="#N/A"/>
    <x v="29"/>
    <e v="#N/A"/>
    <m/>
    <m/>
    <s v="Bonds"/>
    <e v="#N/A"/>
    <x v="6"/>
    <s v="PRAS"/>
    <s v="PRAS.DE"/>
    <s v="PRAS GY"/>
    <m/>
    <n v="5.0000000000000001E-4"/>
    <n v="64.050090909090898"/>
    <n v="59.728450090909085"/>
    <s v="12:30 - 13:00"/>
    <n v="0.02"/>
    <x v="0"/>
    <x v="2"/>
    <s v="Accumulating Full Replication"/>
    <x v="0"/>
    <x v="0"/>
    <s v="50000 EUR"/>
    <s v="ETF"/>
    <e v="#N/A"/>
    <s v="IPRASINAV.PA"/>
    <s v="IPRAS"/>
    <s v="Solactive US Treasury Bond"/>
    <x v="661"/>
    <n v="1008"/>
    <s v="www.amundietf.de"/>
    <m/>
    <m/>
    <m/>
    <m/>
    <m/>
    <m/>
    <m/>
  </r>
  <r>
    <x v="3"/>
    <s v="LU1931975319"/>
    <s v="Amundi Prime US Treasury UCITS ETF DR - USD (D)"/>
    <x v="25"/>
    <e v="#N/A"/>
    <x v="29"/>
    <e v="#N/A"/>
    <m/>
    <m/>
    <s v="Bonds"/>
    <e v="#N/A"/>
    <x v="6"/>
    <s v="PR1S"/>
    <s v="PR1S.DE"/>
    <s v="PR1S GY"/>
    <m/>
    <n v="5.0000000000000001E-4"/>
    <n v="36.222454545454497"/>
    <n v="35.206721863636368"/>
    <s v="17:00 - 17:30"/>
    <n v="0.02"/>
    <x v="1"/>
    <x v="2"/>
    <s v="Distributing Full Replication"/>
    <x v="0"/>
    <x v="0"/>
    <s v="50000 EUR"/>
    <s v="ETF"/>
    <e v="#N/A"/>
    <s v="IPR1SINAV.PA"/>
    <s v="IPR1S"/>
    <s v="Solactive US Treasury Bond"/>
    <x v="661"/>
    <n v="1008"/>
    <s v="www.amundietf.de"/>
    <m/>
    <m/>
    <m/>
    <m/>
    <m/>
    <m/>
    <m/>
  </r>
  <r>
    <x v="3"/>
    <s v="LU2018761762"/>
    <s v="Lyxor US Curve Flattening 2-10 UCITS ETF - Acc"/>
    <x v="25"/>
    <e v="#N/A"/>
    <x v="29"/>
    <e v="#N/A"/>
    <m/>
    <m/>
    <s v="Bonds"/>
    <e v="#N/A"/>
    <x v="1"/>
    <s v="FLTU"/>
    <s v="FLTU.DE"/>
    <s v="FLTU GY"/>
    <m/>
    <n v="3.0000000000000001E-3"/>
    <n v="8.8324090909090902"/>
    <n v="8.5217309999999991"/>
    <s v="12:00 - 12:30"/>
    <n v="1.4999999999999999E-2"/>
    <x v="0"/>
    <x v="1"/>
    <s v="Accumulating Swap-based"/>
    <x v="0"/>
    <x v="0"/>
    <s v="100000 EUR"/>
    <s v="ETF"/>
    <e v="#N/A"/>
    <s v="FLTUEURINAV=SOLA"/>
    <s v="FLTUEUIV"/>
    <s v="Solactive USD Daily (x7) Flattener 2-10"/>
    <x v="662"/>
    <n v="1009"/>
    <s v="www.lyxoretf.de"/>
    <m/>
    <m/>
    <m/>
    <m/>
    <m/>
    <m/>
    <m/>
  </r>
  <r>
    <x v="3"/>
    <s v="LU2018762653"/>
    <s v="Lyxor US Curve Steepening 2-10 UCITS ETF - Acc"/>
    <x v="25"/>
    <e v="#N/A"/>
    <x v="29"/>
    <e v="#N/A"/>
    <m/>
    <m/>
    <s v="Bonds"/>
    <e v="#N/A"/>
    <x v="1"/>
    <s v="UCT2"/>
    <s v="UCT2.DE"/>
    <s v="UCT2 GY"/>
    <m/>
    <n v="3.0000000000000001E-3"/>
    <n v="9.1963636363636407"/>
    <n v="8.9722285909090935"/>
    <s v="16:30 - 17:00"/>
    <n v="1.4999999999999999E-2"/>
    <x v="0"/>
    <x v="1"/>
    <s v="Accumulating Swap-based"/>
    <x v="0"/>
    <x v="0"/>
    <s v="100000 EUR"/>
    <s v="ETF"/>
    <e v="#N/A"/>
    <s v="STPUEURINAV=SOLA"/>
    <s v="STPUEUIV"/>
    <s v="Solactive USD Daily (x7) Steepener 2-10"/>
    <x v="662"/>
    <n v="1010"/>
    <s v="www.lyxoretf.de"/>
    <m/>
    <m/>
    <m/>
    <m/>
    <m/>
    <m/>
    <m/>
  </r>
  <r>
    <x v="3"/>
    <s v="LU2089239276"/>
    <s v="Amundi Prime US Corporates UCITS ETF DR - USD (C)"/>
    <x v="25"/>
    <e v="#N/A"/>
    <x v="29"/>
    <e v="#N/A"/>
    <m/>
    <m/>
    <s v="Bonds"/>
    <e v="#N/A"/>
    <x v="6"/>
    <s v="PRAP"/>
    <s v="PRAP.DE"/>
    <s v="PRAP GY"/>
    <m/>
    <n v="5.0000000000000001E-4"/>
    <n v="73.475999999999999"/>
    <n v="71.885519045454544"/>
    <s v="16:30 - 17:00"/>
    <n v="0.02"/>
    <x v="0"/>
    <x v="2"/>
    <s v="Accumulating Full Replication"/>
    <x v="0"/>
    <x v="0"/>
    <s v="50000 EUR"/>
    <s v="ETF"/>
    <e v="#N/A"/>
    <s v="IPRAPINAV.PA"/>
    <s v="IPRAP"/>
    <s v="Solactive USD Investment Grade Corporate"/>
    <x v="663"/>
    <n v="1011"/>
    <s v="www.amundietf.de"/>
    <m/>
    <m/>
    <m/>
    <m/>
    <m/>
    <m/>
    <m/>
  </r>
  <r>
    <x v="3"/>
    <s v="LU2037749152"/>
    <s v="Amundi Prime US Corporates UCITS ETF DR - USD (D)"/>
    <x v="25"/>
    <e v="#N/A"/>
    <x v="29"/>
    <e v="#N/A"/>
    <m/>
    <m/>
    <s v="Bonds"/>
    <e v="#N/A"/>
    <x v="6"/>
    <s v="PR1P"/>
    <s v="PR1P.DE"/>
    <s v="PR1P GY"/>
    <m/>
    <n v="5.0000000000000001E-4"/>
    <n v="47.687227272727299"/>
    <n v="46.588390363636357"/>
    <s v="14:30 - 15:00"/>
    <n v="0.02"/>
    <x v="1"/>
    <x v="0"/>
    <s v="Distributing Optimised"/>
    <x v="0"/>
    <x v="0"/>
    <s v="50000 EUR"/>
    <s v="ETF"/>
    <e v="#N/A"/>
    <s v="IPR1PINAV.PA"/>
    <s v="IPR1P"/>
    <s v="Solactive USD Investment Grade Corporate"/>
    <x v="663"/>
    <n v="1011"/>
    <s v="www.amundietf.de"/>
    <m/>
    <m/>
    <m/>
    <m/>
    <m/>
    <m/>
    <m/>
  </r>
  <r>
    <x v="3"/>
    <s v="LU0321464652"/>
    <s v="Xtrackers II GBP Overnight Rate Swap UCITS ETF 1D"/>
    <x v="25"/>
    <e v="#N/A"/>
    <x v="29"/>
    <e v="#N/A"/>
    <m/>
    <m/>
    <s v="Bonds"/>
    <e v="#N/A"/>
    <x v="3"/>
    <s v="DXS1"/>
    <s v="XSTR.DE"/>
    <s v="XSTR GY"/>
    <m/>
    <n v="1.5E-3"/>
    <n v="5.7740454545454503"/>
    <n v="4.8902136818181807"/>
    <s v="17:00 - 17:30"/>
    <n v="0.05"/>
    <x v="1"/>
    <x v="1"/>
    <s v="Distributing Swap-based"/>
    <x v="4"/>
    <x v="0"/>
    <s v="250 shares"/>
    <s v="ETF"/>
    <d v="2012-03-15T00:00:00"/>
    <s v="XSTRNAV=DBFT"/>
    <s v=""/>
    <s v="SONIA"/>
    <x v="664"/>
    <n v="1012"/>
    <s v="www.etf.dws.com"/>
    <m/>
    <m/>
    <m/>
    <m/>
    <m/>
    <m/>
    <m/>
  </r>
  <r>
    <x v="3"/>
    <s v="FR0013416716"/>
    <s v="Amundi Physical Gold ETC (C)"/>
    <x v="25"/>
    <e v="#N/A"/>
    <x v="0"/>
    <e v="#N/A"/>
    <m/>
    <m/>
    <s v="Commodity"/>
    <e v="#N/A"/>
    <x v="6"/>
    <s v="GLDA"/>
    <s v="GLDA.DE"/>
    <s v="GLDA GY"/>
    <n v="1.5E-3"/>
    <m/>
    <n v="10.899409090909099"/>
    <e v="#N/A"/>
    <e v="#N/A"/>
    <n v="0.02"/>
    <x v="3"/>
    <x v="3"/>
    <s v=" "/>
    <x v="0"/>
    <x v="0"/>
    <s v="50000 EUR"/>
    <s v="ETC"/>
    <e v="#N/A"/>
    <m/>
    <m/>
    <s v="Spot Price Gold (LBMA)"/>
    <x v="665"/>
    <n v="1014"/>
    <s v="www.amundietf.de"/>
    <m/>
    <m/>
    <m/>
    <m/>
    <m/>
    <m/>
    <m/>
  </r>
  <r>
    <x v="3"/>
    <s v="DE000PS7G0L8"/>
    <s v="BNPP Gold ETC"/>
    <x v="25"/>
    <e v="#N/A"/>
    <x v="0"/>
    <e v="#N/A"/>
    <m/>
    <m/>
    <s v="Commodity"/>
    <e v="#N/A"/>
    <x v="28"/>
    <s v="BNQJ"/>
    <s v="BNQJ.DE"/>
    <s v="BNQJ GY"/>
    <n v="9.9000000000000008E-3"/>
    <m/>
    <n v="24.971272727272702"/>
    <e v="#N/A"/>
    <e v="#N/A"/>
    <n v="0.01"/>
    <x v="3"/>
    <x v="3"/>
    <s v=" "/>
    <x v="0"/>
    <x v="0"/>
    <s v="50000 EUR"/>
    <s v="ETC"/>
    <e v="#N/A"/>
    <m/>
    <m/>
    <s v="Spot Price Gold (LBMA)"/>
    <x v="665"/>
    <n v="1014"/>
    <s v="www.etp.bnpparibas.com"/>
    <m/>
    <m/>
    <m/>
    <m/>
    <m/>
    <m/>
    <m/>
  </r>
  <r>
    <x v="3"/>
    <s v="DE000A0LP781"/>
    <s v="Gold Bullion Securities"/>
    <x v="25"/>
    <e v="#N/A"/>
    <x v="29"/>
    <e v="#N/A"/>
    <m/>
    <m/>
    <s v="Commodity"/>
    <e v="#N/A"/>
    <x v="5"/>
    <s v="GG9B"/>
    <s v="GG9B.DE"/>
    <s v="GG9B GY"/>
    <n v="4.0000000000000001E-3"/>
    <m/>
    <n v="8.1127272727272697"/>
    <e v="#N/A"/>
    <e v="#N/A"/>
    <n v="0.01"/>
    <x v="3"/>
    <x v="3"/>
    <s v=" "/>
    <x v="0"/>
    <x v="0"/>
    <s v="1000 shares"/>
    <s v="ETC"/>
    <e v="#N/A"/>
    <m/>
    <m/>
    <s v="Spot Price Gold (LBMA)"/>
    <x v="665"/>
    <n v="1014"/>
    <s v="www.wisdomtree.eu/home"/>
    <m/>
    <m/>
    <m/>
    <m/>
    <m/>
    <m/>
    <m/>
  </r>
  <r>
    <x v="3"/>
    <s v="IE00B579F325"/>
    <s v="Invesco Physical Gold ETC (P-ETC)"/>
    <x v="25"/>
    <e v="#N/A"/>
    <x v="29"/>
    <e v="#N/A"/>
    <m/>
    <m/>
    <s v="Commodity"/>
    <e v="#N/A"/>
    <x v="11"/>
    <s v="8PSG"/>
    <s v="8PSG.DE"/>
    <s v="8PSG GY"/>
    <n v="1.5E-3"/>
    <m/>
    <n v="17.439909090909101"/>
    <e v="#N/A"/>
    <e v="#N/A"/>
    <n v="0.02"/>
    <x v="3"/>
    <x v="3"/>
    <s v=" "/>
    <x v="0"/>
    <x v="0"/>
    <s v="100000 EUR"/>
    <s v="ETC"/>
    <e v="#N/A"/>
    <m/>
    <m/>
    <s v="Spot Price Gold (LBMA)"/>
    <x v="665"/>
    <n v="1014"/>
    <s v="etf.invesco.com"/>
    <m/>
    <m/>
    <m/>
    <m/>
    <m/>
    <m/>
    <m/>
  </r>
  <r>
    <x v="3"/>
    <s v="XS2183935274"/>
    <s v="Invesco Physical Gold EUR Hedged ETC"/>
    <x v="25"/>
    <e v="#N/A"/>
    <x v="29"/>
    <e v="#N/A"/>
    <m/>
    <m/>
    <s v="Commodity"/>
    <e v="#N/A"/>
    <x v="11"/>
    <s v="8PSE"/>
    <s v="8PSE.DE"/>
    <s v="8PSE GY"/>
    <n v="4.4000000000000003E-3"/>
    <m/>
    <n v="18.698363636363599"/>
    <e v="#N/A"/>
    <e v="#N/A"/>
    <n v="0.01"/>
    <x v="3"/>
    <x v="3"/>
    <s v=" "/>
    <x v="1"/>
    <x v="0"/>
    <s v="100000 EUR"/>
    <s v="ETC"/>
    <e v="#N/A"/>
    <m/>
    <m/>
    <s v="Spot Price Gold (LBMA)"/>
    <x v="665"/>
    <n v="1014"/>
    <s v="etf.invesco.com"/>
    <m/>
    <m/>
    <m/>
    <m/>
    <m/>
    <m/>
    <m/>
  </r>
  <r>
    <x v="3"/>
    <s v="XS2115336336"/>
    <s v="The Royal Mint Physical Gold ETC Securities"/>
    <x v="25"/>
    <e v="#N/A"/>
    <x v="0"/>
    <e v="#N/A"/>
    <m/>
    <m/>
    <s v="Commodity"/>
    <e v="#N/A"/>
    <x v="0"/>
    <s v="RM8U"/>
    <s v="RM8U.DE"/>
    <s v="RM8U GY"/>
    <n v="2.2000000000000001E-3"/>
    <m/>
    <n v="66.430681818181796"/>
    <e v="#N/A"/>
    <e v="#N/A"/>
    <n v="0.05"/>
    <x v="3"/>
    <x v="3"/>
    <s v=" "/>
    <x v="0"/>
    <x v="1"/>
    <s v="50000 EUR"/>
    <s v="ETC"/>
    <e v="#N/A"/>
    <m/>
    <m/>
    <s v="Spot Price Gold (LBMA)"/>
    <x v="665"/>
    <n v="1014"/>
    <s v="www.hanetf.com"/>
    <m/>
    <m/>
    <m/>
    <m/>
    <m/>
    <m/>
    <m/>
  </r>
  <r>
    <x v="3"/>
    <s v="DE000A0N62G0"/>
    <s v="WisdomTree Physical Gold Individual Securities"/>
    <x v="25"/>
    <e v="#N/A"/>
    <x v="29"/>
    <e v="#N/A"/>
    <m/>
    <m/>
    <s v="Commodity"/>
    <e v="#N/A"/>
    <x v="5"/>
    <s v="VZLD"/>
    <s v="VZLD.DE"/>
    <s v="VZLD GY"/>
    <n v="3.8999999999999998E-3"/>
    <m/>
    <n v="8.5724090909090904"/>
    <e v="#N/A"/>
    <e v="#N/A"/>
    <n v="0.02"/>
    <x v="3"/>
    <x v="3"/>
    <s v=" "/>
    <x v="0"/>
    <x v="0"/>
    <s v="1000 shares"/>
    <s v="ETC"/>
    <e v="#N/A"/>
    <m/>
    <m/>
    <s v="Spot Price Gold (LBMA)"/>
    <x v="665"/>
    <n v="1014"/>
    <s v="www.wisdomtree.eu/home"/>
    <m/>
    <m/>
    <m/>
    <m/>
    <m/>
    <m/>
    <m/>
  </r>
  <r>
    <x v="3"/>
    <s v="DE000A1DCTL3"/>
    <s v="WisdomTree Physical Swiss Gold Individual Securities"/>
    <x v="25"/>
    <e v="#N/A"/>
    <x v="29"/>
    <e v="#N/A"/>
    <m/>
    <m/>
    <s v="Commodity"/>
    <e v="#N/A"/>
    <x v="5"/>
    <s v="GZUR"/>
    <s v="GZUR.DE"/>
    <s v="GZUR GY"/>
    <n v="1.5E-3"/>
    <m/>
    <n v="14.2244090909091"/>
    <e v="#N/A"/>
    <e v="#N/A"/>
    <n v="1.4999999999999999E-2"/>
    <x v="3"/>
    <x v="3"/>
    <s v=" "/>
    <x v="0"/>
    <x v="0"/>
    <s v="100000 EUR"/>
    <s v="ETC"/>
    <e v="#N/A"/>
    <m/>
    <m/>
    <s v="Spot Price Gold (LBMA)"/>
    <x v="665"/>
    <n v="1014"/>
    <s v="www.wisdomtree.eu/home"/>
    <m/>
    <m/>
    <m/>
    <m/>
    <m/>
    <m/>
    <m/>
  </r>
  <r>
    <x v="3"/>
    <s v="DE000A0S9GB0"/>
    <s v="Xetra-Gold"/>
    <x v="25"/>
    <e v="#N/A"/>
    <x v="29"/>
    <e v="#N/A"/>
    <m/>
    <m/>
    <s v="Commodity"/>
    <e v="#N/A"/>
    <x v="31"/>
    <s v="4GLD"/>
    <s v="4GLD.DE"/>
    <s v="4GLD GY"/>
    <n v="3.5999999999999999E-3"/>
    <m/>
    <n v="6.5527272727272701"/>
    <e v="#N/A"/>
    <e v="#N/A"/>
    <n v="0.01"/>
    <x v="3"/>
    <x v="3"/>
    <s v=" "/>
    <x v="0"/>
    <x v="0"/>
    <s v="6000 shares"/>
    <s v="ETC"/>
    <e v="#N/A"/>
    <m/>
    <m/>
    <s v="Spot Price Gold (LBMA)"/>
    <x v="665"/>
    <n v="1014"/>
    <s v="www.xetra-gold.com"/>
    <m/>
    <m/>
    <m/>
    <m/>
    <m/>
    <m/>
    <m/>
  </r>
  <r>
    <x v="3"/>
    <s v="DE000A2T0VU5"/>
    <s v="Xtrackers IE Physical Gold ETC Securities"/>
    <x v="25"/>
    <e v="#N/A"/>
    <x v="29"/>
    <e v="#N/A"/>
    <m/>
    <m/>
    <s v="Commodity"/>
    <e v="#N/A"/>
    <x v="27"/>
    <s v="XGDU"/>
    <s v="XGDU.DE"/>
    <s v="XGDU GY"/>
    <n v="1.5E-3"/>
    <m/>
    <n v="11.0776818181818"/>
    <e v="#N/A"/>
    <e v="#N/A"/>
    <n v="0.03"/>
    <x v="3"/>
    <x v="3"/>
    <s v=" "/>
    <x v="0"/>
    <x v="0"/>
    <s v="50000 EUR"/>
    <s v="ETC"/>
    <e v="#N/A"/>
    <m/>
    <m/>
    <s v="Spot Price Gold (LBMA)"/>
    <x v="665"/>
    <n v="1014"/>
    <s v="www.etc.dws.com"/>
    <m/>
    <m/>
    <m/>
    <m/>
    <m/>
    <m/>
    <m/>
  </r>
  <r>
    <x v="3"/>
    <s v="DE000A2T5DZ1"/>
    <s v="Xtrackers IE Physical Gold EUR Hedged ETC Securities"/>
    <x v="25"/>
    <e v="#N/A"/>
    <x v="29"/>
    <e v="#N/A"/>
    <m/>
    <m/>
    <s v="Commodity"/>
    <e v="#N/A"/>
    <x v="27"/>
    <s v="XGDE"/>
    <s v="XGDE.DE"/>
    <s v="XGDE GY"/>
    <n v="4.3E-3"/>
    <m/>
    <n v="53.6323636363636"/>
    <e v="#N/A"/>
    <e v="#N/A"/>
    <n v="0.03"/>
    <x v="3"/>
    <x v="3"/>
    <s v=" "/>
    <x v="1"/>
    <x v="0"/>
    <s v="50000 EUR"/>
    <s v="ETC"/>
    <e v="#N/A"/>
    <m/>
    <m/>
    <s v="Spot Price Gold (LBMA)"/>
    <x v="665"/>
    <n v="1014"/>
    <s v="www.etc.dws.com"/>
    <m/>
    <m/>
    <m/>
    <m/>
    <m/>
    <m/>
    <m/>
  </r>
  <r>
    <x v="3"/>
    <s v="DE000A1E0HR8"/>
    <s v="Xtrackers Physical Gold ETC (EUR)"/>
    <x v="25"/>
    <e v="#N/A"/>
    <x v="0"/>
    <e v="#N/A"/>
    <m/>
    <m/>
    <s v="Commodity"/>
    <e v="#N/A"/>
    <x v="27"/>
    <s v="XAD5"/>
    <s v="XAD5.DE"/>
    <s v="XAD5 GY"/>
    <n v="2.5000000000000001E-3"/>
    <m/>
    <n v="7.9248636363636402"/>
    <e v="#N/A"/>
    <e v="#N/A"/>
    <n v="0.01"/>
    <x v="3"/>
    <x v="3"/>
    <s v=" "/>
    <x v="0"/>
    <x v="0"/>
    <s v="450 shares"/>
    <s v="ETC"/>
    <e v="#N/A"/>
    <m/>
    <m/>
    <s v="Spot Price Gold (LBMA)"/>
    <x v="665"/>
    <n v="1014"/>
    <s v="www.etc.dws.com"/>
    <m/>
    <m/>
    <m/>
    <m/>
    <m/>
    <m/>
    <m/>
  </r>
  <r>
    <x v="3"/>
    <s v="DE000A1EK0G3"/>
    <s v="Xtrackers Physical Gold EUR Hedged ETC"/>
    <x v="25"/>
    <e v="#N/A"/>
    <x v="29"/>
    <e v="#N/A"/>
    <m/>
    <m/>
    <s v="Commodity"/>
    <e v="#N/A"/>
    <x v="27"/>
    <s v="XAD1"/>
    <s v="XAD1.DE"/>
    <s v="XAD1 GY"/>
    <n v="2.8999999999999998E-3"/>
    <m/>
    <n v="15.9628181818182"/>
    <e v="#N/A"/>
    <e v="#N/A"/>
    <n v="0.01"/>
    <x v="3"/>
    <x v="3"/>
    <s v=" "/>
    <x v="1"/>
    <x v="0"/>
    <s v="550 shares"/>
    <s v="ETC"/>
    <e v="#N/A"/>
    <m/>
    <m/>
    <s v="Spot Price Gold (LBMA)"/>
    <x v="665"/>
    <n v="1014"/>
    <s v="www.etc.dws.com"/>
    <m/>
    <m/>
    <m/>
    <m/>
    <m/>
    <m/>
    <m/>
  </r>
  <r>
    <x v="3"/>
    <s v="DE000PB8PAL7"/>
    <s v="BNPP Paladium ETC"/>
    <x v="25"/>
    <e v="#N/A"/>
    <x v="0"/>
    <e v="#N/A"/>
    <m/>
    <m/>
    <s v="Commodity"/>
    <e v="#N/A"/>
    <x v="28"/>
    <s v="BNQL"/>
    <s v="BNQL.DE"/>
    <s v="BNQL GY"/>
    <n v="9.9000000000000008E-3"/>
    <m/>
    <n v="105.049818181818"/>
    <e v="#N/A"/>
    <e v="#N/A"/>
    <n v="0.02"/>
    <x v="3"/>
    <x v="3"/>
    <s v=" "/>
    <x v="0"/>
    <x v="0"/>
    <s v="50000 EUR"/>
    <s v="ETC"/>
    <e v="#N/A"/>
    <m/>
    <m/>
    <s v="Spot Price Palladium (LBMA)"/>
    <x v="666"/>
    <n v="1015"/>
    <s v="www.etp.bnpparibas.com"/>
    <m/>
    <m/>
    <m/>
    <m/>
    <m/>
    <m/>
    <m/>
  </r>
  <r>
    <x v="3"/>
    <s v="DE000A0N62E5"/>
    <s v="WisdomTree Physical Palladium Individual Securities"/>
    <x v="25"/>
    <e v="#N/A"/>
    <x v="29"/>
    <e v="#N/A"/>
    <m/>
    <m/>
    <s v="Commodity"/>
    <e v="#N/A"/>
    <x v="5"/>
    <s v="VZLB"/>
    <s v="VZLB.DE"/>
    <s v="VZLB GY"/>
    <n v="4.8999999999999998E-3"/>
    <m/>
    <n v="65.3779545454545"/>
    <e v="#N/A"/>
    <e v="#N/A"/>
    <n v="0.05"/>
    <x v="3"/>
    <x v="3"/>
    <s v=" "/>
    <x v="0"/>
    <x v="0"/>
    <s v="1800 shares"/>
    <s v="ETC"/>
    <e v="#N/A"/>
    <m/>
    <m/>
    <s v="Spot Price Palladium (LBMA)"/>
    <x v="666"/>
    <n v="1015"/>
    <s v="www.wisdomtree.eu/home"/>
    <m/>
    <m/>
    <m/>
    <m/>
    <m/>
    <m/>
    <m/>
  </r>
  <r>
    <x v="3"/>
    <s v="DE000A1EK3B8"/>
    <s v="Xtrackers Physical Palladium EUR Hedged ETC"/>
    <x v="25"/>
    <e v="#N/A"/>
    <x v="29"/>
    <e v="#N/A"/>
    <m/>
    <m/>
    <s v="Commodity"/>
    <e v="#N/A"/>
    <x v="27"/>
    <s v="XAD4"/>
    <s v="XAD4.DE"/>
    <s v="XAD4 GY"/>
    <n v="4.4999999999999997E-3"/>
    <m/>
    <n v="91.766090909090906"/>
    <e v="#N/A"/>
    <e v="#N/A"/>
    <n v="0.05"/>
    <x v="3"/>
    <x v="3"/>
    <s v=" "/>
    <x v="1"/>
    <x v="0"/>
    <s v="1300 shares"/>
    <s v="ETC"/>
    <e v="#N/A"/>
    <m/>
    <m/>
    <s v="Spot Price Palladium (LBMA)"/>
    <x v="666"/>
    <n v="1015"/>
    <s v="www.etc.dws.com"/>
    <m/>
    <m/>
    <m/>
    <m/>
    <m/>
    <m/>
    <m/>
  </r>
  <r>
    <x v="3"/>
    <s v="DE000A0N62D7"/>
    <s v="WisdomTree Physical Platinum Individual Securities"/>
    <x v="25"/>
    <e v="#N/A"/>
    <x v="29"/>
    <e v="#N/A"/>
    <m/>
    <m/>
    <s v="Commodity"/>
    <e v="#N/A"/>
    <x v="5"/>
    <s v="VZLA"/>
    <s v="VZLA.DE"/>
    <s v="VZLA GY"/>
    <n v="4.8999999999999998E-3"/>
    <m/>
    <n v="55.042318181818203"/>
    <e v="#N/A"/>
    <e v="#N/A"/>
    <n v="0.03"/>
    <x v="3"/>
    <x v="3"/>
    <s v=" "/>
    <x v="0"/>
    <x v="0"/>
    <s v="900 shares"/>
    <s v="ETC"/>
    <e v="#N/A"/>
    <m/>
    <m/>
    <s v="Spot Price Platinum (LBMA)"/>
    <x v="667"/>
    <n v="1016"/>
    <s v="www.wisdomtree.eu/home"/>
    <m/>
    <m/>
    <m/>
    <m/>
    <m/>
    <m/>
    <m/>
  </r>
  <r>
    <x v="3"/>
    <s v="DE000A2T0VT7"/>
    <s v="Xtrackers IE Physical Platinum ETC Securities"/>
    <x v="25"/>
    <e v="#N/A"/>
    <x v="29"/>
    <e v="#N/A"/>
    <m/>
    <m/>
    <s v="Commodity"/>
    <e v="#N/A"/>
    <x v="27"/>
    <s v="XPPT"/>
    <s v="XPPT.DE"/>
    <s v="XPPT GY"/>
    <n v="3.8E-3"/>
    <m/>
    <n v="63.314727272727303"/>
    <e v="#N/A"/>
    <e v="#N/A"/>
    <n v="0.03"/>
    <x v="3"/>
    <x v="3"/>
    <s v=" "/>
    <x v="0"/>
    <x v="0"/>
    <s v="50000 EUR"/>
    <s v="ETC"/>
    <e v="#N/A"/>
    <m/>
    <m/>
    <s v="Spot Price Platinum (LBMA)"/>
    <x v="667"/>
    <n v="1016"/>
    <s v="www.etc.dws.com"/>
    <m/>
    <m/>
    <m/>
    <m/>
    <m/>
    <m/>
    <m/>
  </r>
  <r>
    <x v="3"/>
    <s v="DE000A2UDH63"/>
    <s v="Xtrackers IE Physical Platinum EUR Hedged ETC Securities"/>
    <x v="25"/>
    <e v="#N/A"/>
    <x v="29"/>
    <e v="#N/A"/>
    <m/>
    <m/>
    <s v="Commodity"/>
    <e v="#N/A"/>
    <x v="27"/>
    <s v="XPPE"/>
    <s v="XPPE.DE"/>
    <s v="XPPE GY"/>
    <n v="7.3000000000000001E-3"/>
    <m/>
    <n v="76.039045454545402"/>
    <e v="#N/A"/>
    <e v="#N/A"/>
    <n v="0.03"/>
    <x v="3"/>
    <x v="3"/>
    <s v=" "/>
    <x v="1"/>
    <x v="0"/>
    <s v="50000 EUR"/>
    <s v="ETC"/>
    <e v="#N/A"/>
    <m/>
    <m/>
    <s v="Spot Price Platinum (LBMA)"/>
    <x v="667"/>
    <n v="1016"/>
    <s v="www.etc.dws.com"/>
    <m/>
    <m/>
    <m/>
    <m/>
    <m/>
    <m/>
    <m/>
  </r>
  <r>
    <x v="3"/>
    <s v="DE000A1EK0H1"/>
    <s v="Xtrackers Physical Platinum EUR Hedged ETC"/>
    <x v="25"/>
    <e v="#N/A"/>
    <x v="29"/>
    <e v="#N/A"/>
    <m/>
    <m/>
    <s v="Commodity"/>
    <e v="#N/A"/>
    <x v="27"/>
    <s v="XAD3"/>
    <s v="XAD3.DE"/>
    <s v="XAD3 GY"/>
    <n v="4.4999999999999997E-3"/>
    <m/>
    <n v="97.398045454545496"/>
    <e v="#N/A"/>
    <e v="#N/A"/>
    <n v="0.05"/>
    <x v="3"/>
    <x v="3"/>
    <s v=" "/>
    <x v="1"/>
    <x v="0"/>
    <s v="750 shares"/>
    <s v="ETC"/>
    <e v="#N/A"/>
    <m/>
    <m/>
    <s v="Spot Price Platinum (LBMA)"/>
    <x v="667"/>
    <n v="1016"/>
    <s v="www.etc.dws.com"/>
    <m/>
    <m/>
    <m/>
    <m/>
    <m/>
    <m/>
    <m/>
  </r>
  <r>
    <x v="3"/>
    <s v="DE000A0N62H8"/>
    <s v="WisdomTree Physical Precious Metals Basket Securities"/>
    <x v="25"/>
    <e v="#N/A"/>
    <x v="29"/>
    <e v="#N/A"/>
    <m/>
    <m/>
    <s v="Commodity"/>
    <e v="#N/A"/>
    <x v="5"/>
    <s v="VZLE"/>
    <s v="VZLE.DE"/>
    <s v="VZLE GY"/>
    <n v="4.4000000000000003E-3"/>
    <m/>
    <n v="64.654272727272698"/>
    <e v="#N/A"/>
    <e v="#N/A"/>
    <n v="0.05"/>
    <x v="3"/>
    <x v="3"/>
    <s v=" "/>
    <x v="0"/>
    <x v="0"/>
    <s v="1300 shares"/>
    <s v="ETC"/>
    <e v="#N/A"/>
    <m/>
    <m/>
    <s v="Spot Price Precious Metal (LBMA and LPPM)"/>
    <x v="668"/>
    <n v="1017"/>
    <s v="www.wisdomtree.eu/home"/>
    <m/>
    <m/>
    <m/>
    <m/>
    <m/>
    <m/>
    <m/>
  </r>
  <r>
    <x v="3"/>
    <s v="DE000A0N62F2"/>
    <s v="WisdomTree Physical Silver Individual Securities"/>
    <x v="25"/>
    <e v="#N/A"/>
    <x v="29"/>
    <e v="#N/A"/>
    <m/>
    <m/>
    <s v="Commodity"/>
    <e v="#N/A"/>
    <x v="5"/>
    <s v="VZLC"/>
    <s v="VZLC.DE"/>
    <s v="VZLC GY"/>
    <n v="4.8999999999999998E-3"/>
    <m/>
    <n v="16.620136363636401"/>
    <e v="#N/A"/>
    <e v="#N/A"/>
    <n v="0.03"/>
    <x v="3"/>
    <x v="3"/>
    <s v=" "/>
    <x v="0"/>
    <x v="0"/>
    <s v="5500 shares"/>
    <s v="ETC"/>
    <e v="#N/A"/>
    <m/>
    <m/>
    <s v="Spot Price Silver (LBMA)"/>
    <x v="669"/>
    <n v="1018"/>
    <s v="www.wisdomtree.eu/home"/>
    <m/>
    <m/>
    <m/>
    <m/>
    <m/>
    <m/>
    <m/>
  </r>
  <r>
    <x v="3"/>
    <s v="DE000A2T0VS9"/>
    <s v="Xtrackers IE Physical Silver ETC Securities"/>
    <x v="25"/>
    <e v="#N/A"/>
    <x v="29"/>
    <e v="#N/A"/>
    <m/>
    <m/>
    <s v="Commodity"/>
    <e v="#N/A"/>
    <x v="27"/>
    <s v="XSLR"/>
    <s v="XSLR.DE"/>
    <s v="XSLR GY"/>
    <n v="3.8E-3"/>
    <m/>
    <n v="30.967909090909099"/>
    <e v="#N/A"/>
    <e v="#N/A"/>
    <n v="0.03"/>
    <x v="3"/>
    <x v="3"/>
    <s v=" "/>
    <x v="0"/>
    <x v="0"/>
    <s v="50000 EUR"/>
    <s v="ETC"/>
    <e v="#N/A"/>
    <m/>
    <m/>
    <s v="Spot Price Silver (LBMA)"/>
    <x v="669"/>
    <n v="1018"/>
    <s v="www.etc.dws.com"/>
    <m/>
    <m/>
    <m/>
    <m/>
    <m/>
    <m/>
    <m/>
  </r>
  <r>
    <x v="3"/>
    <s v="DE000A2UDH55"/>
    <s v="Xtrackers IE Physical Silver EUR Hedged ETC Securities"/>
    <x v="25"/>
    <e v="#N/A"/>
    <x v="29"/>
    <e v="#N/A"/>
    <m/>
    <m/>
    <s v="Commodity"/>
    <e v="#N/A"/>
    <x v="27"/>
    <s v="XSLE"/>
    <s v="XSLE .DE"/>
    <s v="XSLE GY"/>
    <n v="3.8E-3"/>
    <m/>
    <n v="75.841045454545494"/>
    <e v="#N/A"/>
    <e v="#N/A"/>
    <n v="0.03"/>
    <x v="3"/>
    <x v="3"/>
    <s v=" "/>
    <x v="1"/>
    <x v="0"/>
    <s v="50000 EUR"/>
    <s v="ETC"/>
    <e v="#N/A"/>
    <m/>
    <m/>
    <s v="Spot Price Silver (LBMA)"/>
    <x v="669"/>
    <n v="1018"/>
    <s v="www.etc.dws.com"/>
    <m/>
    <m/>
    <m/>
    <m/>
    <m/>
    <m/>
    <m/>
  </r>
  <r>
    <x v="3"/>
    <s v="DE000A1E0HS6"/>
    <s v="Xtrackers Physical Silver ETC (EUR)"/>
    <x v="25"/>
    <e v="#N/A"/>
    <x v="0"/>
    <e v="#N/A"/>
    <m/>
    <m/>
    <s v="Commodity"/>
    <e v="#N/A"/>
    <x v="27"/>
    <s v="XAD6"/>
    <s v="XAD6.DE"/>
    <s v="XAD6 GY"/>
    <n v="4.0000000000000001E-3"/>
    <m/>
    <n v="17.227363636363599"/>
    <e v="#N/A"/>
    <e v="#N/A"/>
    <n v="0.05"/>
    <x v="3"/>
    <x v="3"/>
    <s v=" "/>
    <x v="0"/>
    <x v="0"/>
    <s v="400 shares"/>
    <s v="ETC"/>
    <e v="#N/A"/>
    <m/>
    <m/>
    <s v="Spot Price Silver (LBMA)"/>
    <x v="669"/>
    <n v="1018"/>
    <s v="www.etc.dws.com"/>
    <m/>
    <m/>
    <m/>
    <m/>
    <m/>
    <m/>
    <m/>
  </r>
  <r>
    <x v="3"/>
    <s v="DE000A1EK0J7"/>
    <s v="Xtrackers Physical Silver EUR Hedged ETC"/>
    <x v="25"/>
    <e v="#N/A"/>
    <x v="29"/>
    <e v="#N/A"/>
    <m/>
    <m/>
    <s v="Commodity"/>
    <e v="#N/A"/>
    <x v="27"/>
    <s v="XAD2"/>
    <s v="XAD2.DE"/>
    <s v="XAD2 GY"/>
    <n v="4.4999999999999997E-3"/>
    <m/>
    <n v="31.283636363636401"/>
    <e v="#N/A"/>
    <e v="#N/A"/>
    <n v="0.05"/>
    <x v="3"/>
    <x v="3"/>
    <s v=" "/>
    <x v="1"/>
    <x v="0"/>
    <s v="450 shares"/>
    <s v="ETC"/>
    <e v="#N/A"/>
    <m/>
    <m/>
    <s v="Spot Price Silver (LBMA)"/>
    <x v="669"/>
    <n v="1018"/>
    <s v="www.etc.dws.com"/>
    <m/>
    <m/>
    <m/>
    <m/>
    <m/>
    <m/>
    <m/>
  </r>
  <r>
    <x v="3"/>
    <s v="LU0879397742"/>
    <s v="UBS ETF (LU) SBI Foreign AAA-BBB 1-5 UCITS ETF (CHF) A-dis"/>
    <x v="25"/>
    <e v="#N/A"/>
    <x v="8"/>
    <e v="#N/A"/>
    <m/>
    <m/>
    <s v="Bonds"/>
    <e v="#N/A"/>
    <x v="9"/>
    <s v="UEFY"/>
    <s v="UEFY.DE"/>
    <s v="UEFY GY"/>
    <m/>
    <n v="2E-3"/>
    <n v="112.652454545455"/>
    <n v="109.75895572727272"/>
    <s v="16:30 - 17:00"/>
    <n v="0.02"/>
    <x v="1"/>
    <x v="2"/>
    <s v="Distributing Full Replication"/>
    <x v="3"/>
    <x v="0"/>
    <s v="100000 shares"/>
    <s v="ETF"/>
    <e v="#N/A"/>
    <s v=".ISF1EUA"/>
    <s v="UETFUEFY"/>
    <s v="Swiss Bond Foreign AAA-BBB 1-5"/>
    <x v="670"/>
    <n v="1075"/>
    <s v="www.ubs.com/etf"/>
    <m/>
    <m/>
    <m/>
    <m/>
    <m/>
    <m/>
    <m/>
  </r>
  <r>
    <x v="3"/>
    <s v="LU0879399441"/>
    <s v="UBS ETF (LU) SBI Foreign AAA-BBB 5-10 UCITS ETF (CHF) A-dis"/>
    <x v="25"/>
    <e v="#N/A"/>
    <x v="8"/>
    <e v="#N/A"/>
    <m/>
    <m/>
    <s v="Bonds"/>
    <e v="#N/A"/>
    <x v="9"/>
    <s v="UEFZ"/>
    <s v="UEFZ.DE"/>
    <s v="UEFZ GY"/>
    <m/>
    <n v="2E-3"/>
    <n v="72.055681818181796"/>
    <n v="70.296988181818179"/>
    <s v="12:30 - 13:00"/>
    <n v="0.02"/>
    <x v="1"/>
    <x v="2"/>
    <s v="Distributing Full Replication"/>
    <x v="3"/>
    <x v="0"/>
    <s v="100000 shares"/>
    <s v="ETF"/>
    <e v="#N/A"/>
    <s v=".ISF5EUA"/>
    <s v="UETFUEFZ"/>
    <s v="Swiss Bond Foreign AAA-BBB 5-10"/>
    <x v="670"/>
    <n v="1076"/>
    <s v="www.ubs.com/etf"/>
    <m/>
    <m/>
    <m/>
    <m/>
    <m/>
    <m/>
    <m/>
  </r>
  <r>
    <x v="3"/>
    <s v="LU1199448058"/>
    <s v="UC Thomson Reuters Balanced European Convertible Bond UCITS ETF"/>
    <x v="25"/>
    <e v="#N/A"/>
    <x v="29"/>
    <e v="#N/A"/>
    <m/>
    <m/>
    <s v="Bonds"/>
    <e v="#N/A"/>
    <x v="25"/>
    <s v="ECBD"/>
    <s v="ECBD.DE"/>
    <s v="ECBD GY"/>
    <m/>
    <n v="9.4999999999999998E-3"/>
    <n v="88.412181818181807"/>
    <n v="83.603656227272737"/>
    <s v="16:30 - 17:00"/>
    <n v="0.05"/>
    <x v="0"/>
    <x v="1"/>
    <s v="Accumulating Swap-based"/>
    <x v="1"/>
    <x v="0"/>
    <s v="200000 EUR"/>
    <s v="ETF"/>
    <e v="#N/A"/>
    <s v="OJGGINAV.DE"/>
    <s v="ECBDIV"/>
    <s v="Thomson Reuters Europe Focus Convertible"/>
    <x v="671"/>
    <n v="1082"/>
    <s v="www.hypovereinsbank.de"/>
    <m/>
    <m/>
    <m/>
    <m/>
    <m/>
    <m/>
    <m/>
  </r>
  <r>
    <x v="3"/>
    <s v="LU1372156916"/>
    <s v="UC Thomson Reuters Balanced European Convertible Bond UCITS ETF (dis)"/>
    <x v="25"/>
    <e v="#N/A"/>
    <x v="29"/>
    <e v="#N/A"/>
    <m/>
    <m/>
    <s v="Bonds"/>
    <e v="#N/A"/>
    <x v="25"/>
    <s v="ECBC"/>
    <s v="ECBC.DE"/>
    <s v="ECBC GY"/>
    <m/>
    <n v="7.4999999999999997E-3"/>
    <n v="87.813863636363607"/>
    <n v="82.951334909090889"/>
    <s v="09:00 - 09:30"/>
    <n v="0.05"/>
    <x v="1"/>
    <x v="1"/>
    <s v="Distributing Swap-based"/>
    <x v="1"/>
    <x v="0"/>
    <s v="50000 EUR"/>
    <s v="ETF"/>
    <e v="#N/A"/>
    <s v="3XLZINAV.DE"/>
    <s v="ECBCIV"/>
    <s v="Thomson Reuters Europe Focus Convertible"/>
    <x v="671"/>
    <n v="1082"/>
    <s v="www.hypovereinsbank.de"/>
    <m/>
    <m/>
    <m/>
    <m/>
    <m/>
    <m/>
    <m/>
  </r>
  <r>
    <x v="3"/>
    <s v="IE00BDT6FP91"/>
    <s v="SPDR Thomson Reuters Global Convertible Bond UCITS EUR Hdg ETF (Acc)"/>
    <x v="25"/>
    <e v="#N/A"/>
    <x v="29"/>
    <e v="#N/A"/>
    <m/>
    <m/>
    <s v="Bonds"/>
    <e v="#N/A"/>
    <x v="12"/>
    <s v="SPF1"/>
    <s v="SPF1.DE"/>
    <s v="SPF1 GY"/>
    <m/>
    <n v="5.4999999999999997E-3"/>
    <n v="33.971090909090897"/>
    <n v="32.046533909090904"/>
    <s v="13:00 - 13:30"/>
    <n v="1.4999999999999999E-2"/>
    <x v="0"/>
    <x v="0"/>
    <s v="Accumulating Optimised"/>
    <x v="1"/>
    <x v="0"/>
    <s v="100000 EUR"/>
    <s v="ETF"/>
    <e v="#N/A"/>
    <s v=""/>
    <s v="INSPF1E"/>
    <s v="Thomson Reuters Qualified Global Convertible Monthly EUR Hedged"/>
    <x v="672"/>
    <n v="1084"/>
    <s v="www.spdrseurope.com"/>
    <m/>
    <m/>
    <m/>
    <m/>
    <m/>
    <m/>
    <m/>
  </r>
  <r>
    <x v="3"/>
    <s v="LU1829218749"/>
    <s v="Lyxor Commodities Thomson Reuters/CoreCommodity CRB TR UCITS ETF - Acc"/>
    <x v="25"/>
    <e v="#N/A"/>
    <x v="29"/>
    <e v="#N/A"/>
    <m/>
    <m/>
    <s v="Commodity"/>
    <e v="#N/A"/>
    <x v="1"/>
    <s v="LYTR"/>
    <s v="LYTR.DE"/>
    <s v="LYTR GY"/>
    <m/>
    <n v="3.5000000000000001E-3"/>
    <n v="36.768454545454503"/>
    <n v="32.423090363636369"/>
    <s v="12:00 - 12:30"/>
    <n v="0.03"/>
    <x v="0"/>
    <x v="1"/>
    <s v="Accumulating Swap-based"/>
    <x v="1"/>
    <x v="0"/>
    <s v="100000 EUR"/>
    <s v="ETF"/>
    <e v="#N/A"/>
    <s v="AEJEURINAV=SOLA"/>
    <s v="CRBEURIV"/>
    <s v="Thomson Reuters/Jefferies CRB"/>
    <x v="673"/>
    <n v="1086"/>
    <s v="www.lyxoretf.de"/>
    <m/>
    <m/>
    <m/>
    <m/>
    <m/>
    <m/>
    <m/>
  </r>
  <r>
    <x v="3"/>
    <s v="LU1829218582"/>
    <s v="Lyxor Commodities Thomson Reuters/CoreCommodity CRB EX-Energy TR UCITS ETF - Acc"/>
    <x v="25"/>
    <e v="#N/A"/>
    <x v="29"/>
    <e v="#N/A"/>
    <m/>
    <m/>
    <s v="Commodity"/>
    <e v="#N/A"/>
    <x v="1"/>
    <s v="LCTR"/>
    <s v="LCTR.DE"/>
    <s v="LCTR GY"/>
    <m/>
    <n v="3.5000000000000001E-3"/>
    <n v="59.070136363636401"/>
    <n v="50.080458714285712"/>
    <s v="11:30 - 12:00"/>
    <n v="0.03"/>
    <x v="0"/>
    <x v="1"/>
    <s v="Accumulating Swap-based"/>
    <x v="1"/>
    <x v="0"/>
    <s v="100000 EUR"/>
    <s v="ETF"/>
    <e v="#N/A"/>
    <s v="HKIMINAV=SOLA"/>
    <s v="CRBNEUIV"/>
    <s v="Thomson Reuters/Jefferies CRB ex Energy"/>
    <x v="674"/>
    <n v="1085"/>
    <s v="www.lyxoretf.de"/>
    <m/>
    <m/>
    <m/>
    <m/>
    <m/>
    <m/>
    <m/>
  </r>
  <r>
    <x v="3"/>
    <s v="IE00BYYLVJ24"/>
    <s v="UBS (Irl) Fund Solutions plc – Bloomberg Commodity CMCI SF UCITS ETF (hedged to EUR) A-acc"/>
    <x v="25"/>
    <e v="#N/A"/>
    <x v="29"/>
    <e v="#N/A"/>
    <m/>
    <m/>
    <s v="Commodity"/>
    <e v="#N/A"/>
    <x v="9"/>
    <s v="BCFE"/>
    <s v="BCFE.DE"/>
    <s v="BCFE GY"/>
    <m/>
    <n v="3.3999999999999998E-3"/>
    <n v="22.1583636363636"/>
    <n v="21.023173318181819"/>
    <s v="10:30 - 11:00"/>
    <n v="0.02"/>
    <x v="0"/>
    <x v="1"/>
    <s v="Accumulating Swap-based"/>
    <x v="0"/>
    <x v="0"/>
    <s v="100000 EUR"/>
    <s v="ETF"/>
    <e v="#N/A"/>
    <s v=".IBCCME"/>
    <s v="IBCCME"/>
    <s v="UBS Bloomberg BCOM Constant Maturity Commodity EUR Hedged"/>
    <x v="675"/>
    <n v="1089"/>
    <s v="www.ubs.com/etf"/>
    <m/>
    <m/>
    <m/>
    <m/>
    <m/>
    <m/>
    <m/>
  </r>
  <r>
    <x v="3"/>
    <s v="IE00BYYLVH00"/>
    <s v="UBS (Irl) Fund Solutions plc – Bloomberg Commodity CMCI SF UCITS ETF (USD) A-acc"/>
    <x v="25"/>
    <e v="#N/A"/>
    <x v="29"/>
    <e v="#N/A"/>
    <m/>
    <m/>
    <s v="Commodity"/>
    <e v="#N/A"/>
    <x v="9"/>
    <s v="BCFU"/>
    <s v="BCFU.DE"/>
    <s v="BCFU GY"/>
    <m/>
    <n v="3.3999999999999998E-3"/>
    <n v="22.122909090909101"/>
    <n v="21.037073636363633"/>
    <s v="10:30 - 11:00"/>
    <n v="0.02"/>
    <x v="0"/>
    <x v="1"/>
    <s v="Accumulating Swap-based"/>
    <x v="0"/>
    <x v="1"/>
    <s v="100000 USD"/>
    <s v="ETF"/>
    <d v="2017-06-15T00:00:00"/>
    <s v=".IBCCMA"/>
    <s v="UETFBCFU"/>
    <s v="UBS Bloomberg BCOM Constant Maturity Commodity"/>
    <x v="675"/>
    <n v="1090"/>
    <s v="www.ubs.com/etf"/>
    <m/>
    <m/>
    <m/>
    <m/>
    <m/>
    <m/>
    <m/>
  </r>
  <r>
    <x v="3"/>
    <s v="IE00BMC5DV85"/>
    <s v="UBS (Irl) Fund Solutions plc – CMCI Commodity Carry SF UCITS ETF (hedged to EUR) A-acc"/>
    <x v="25"/>
    <e v="#N/A"/>
    <x v="29"/>
    <e v="#N/A"/>
    <m/>
    <m/>
    <s v="Commodity"/>
    <e v="#N/A"/>
    <x v="9"/>
    <s v="UEQV"/>
    <s v="UEQV.DE"/>
    <s v="UEQV GY"/>
    <m/>
    <n v="3.3999999999999998E-3"/>
    <n v="21.4630714285714"/>
    <n v="21.110587272727273"/>
    <s v="17:00 - 17:30"/>
    <n v="0.02"/>
    <x v="0"/>
    <x v="1"/>
    <s v="Accumulating Swap-based"/>
    <x v="0"/>
    <x v="0"/>
    <s v="100000 EUR"/>
    <s v="ETF"/>
    <e v="#N/A"/>
    <s v="COSEEURINAV=SOLA"/>
    <s v="COSEEUIV"/>
    <s v="UBS Bloomberg CM-BCOM Outperformance Strategy Ex-Precious Metals 2.5x Leveraged EUR Hedged"/>
    <x v="676"/>
    <n v="1091"/>
    <s v="www.ubs.com/etf"/>
    <m/>
    <m/>
    <m/>
    <m/>
    <m/>
    <m/>
    <m/>
  </r>
  <r>
    <x v="3"/>
    <s v="IE00BKFB6L02"/>
    <s v="UBS (Irl) Fund Solutions plc – CMCI Commodity Carry SF UCITS ETF (USD) A-acc"/>
    <x v="25"/>
    <e v="#N/A"/>
    <x v="29"/>
    <e v="#N/A"/>
    <m/>
    <m/>
    <s v="Commodity"/>
    <e v="#N/A"/>
    <x v="9"/>
    <s v="UEQC"/>
    <s v="UEQC.DE"/>
    <s v="UEQC GY"/>
    <m/>
    <n v="3.3999999999999998E-3"/>
    <n v="21.8713333333333"/>
    <n v="21.744298181818184"/>
    <s v="17:00 - 17:30"/>
    <n v="0.02"/>
    <x v="0"/>
    <x v="1"/>
    <s v="Accumulating Swap-based"/>
    <x v="0"/>
    <x v="0"/>
    <s v="100000 EUR"/>
    <s v="ETF"/>
    <e v="#N/A"/>
    <s v="UEQCEURINAV=SOLA"/>
    <s v="UEQCIV"/>
    <s v="UBS Bloomberg CM-BCOM Outperformance Strategy Ex-Precious Metals 2.5x Leveraged"/>
    <x v="676"/>
    <n v="1092"/>
    <s v="www.ubs.com/etf"/>
    <m/>
    <m/>
    <m/>
    <m/>
    <m/>
    <m/>
    <m/>
  </r>
  <r>
    <x v="3"/>
    <s v="IE00BZ2GV965"/>
    <s v="UBS (Irl) Fund Solutions plc – CMCI ex-Agriculture SF UCITS ETF (USD) A-acc"/>
    <x v="25"/>
    <e v="#N/A"/>
    <x v="29"/>
    <e v="#N/A"/>
    <m/>
    <m/>
    <s v="Commodity"/>
    <e v="#N/A"/>
    <x v="9"/>
    <s v="UEQU"/>
    <s v="UEQU.DE"/>
    <s v="UEQU GY"/>
    <m/>
    <n v="3.3999999999999998E-3"/>
    <n v="22.507954545454499"/>
    <n v="21.364765904761903"/>
    <s v="12:00 - 12:30"/>
    <n v="0.03"/>
    <x v="0"/>
    <x v="1"/>
    <s v="Accumulating Swap-based"/>
    <x v="0"/>
    <x v="0"/>
    <s v="100000 EUR"/>
    <s v="ETF"/>
    <d v="2016-05-10T00:00:00"/>
    <s v=".ICCXAAEUR"/>
    <s v="UETFUEQU"/>
    <s v="UBS Bloomberg CMCI ex Agriculture ex Livestock Capped"/>
    <x v="677"/>
    <n v="1093"/>
    <s v="www.ubs.com/etf"/>
    <m/>
    <m/>
    <m/>
    <m/>
    <m/>
    <m/>
    <m/>
  </r>
  <r>
    <x v="3"/>
    <s v="IE00BYT5CV85"/>
    <s v="UBS (Irl) Fund Solutions plc – CMCI ex-Agriculture SF UCITS ETF (hedged to EUR) A-acc"/>
    <x v="25"/>
    <e v="#N/A"/>
    <x v="29"/>
    <e v="#N/A"/>
    <m/>
    <m/>
    <s v="Commodity"/>
    <e v="#N/A"/>
    <x v="9"/>
    <s v="UIQ1"/>
    <s v="UIQ1.DE"/>
    <s v="UIQ1 GY"/>
    <m/>
    <n v="3.3999999999999998E-3"/>
    <n v="22.930363636363602"/>
    <n v="21.769472285714286"/>
    <s v="15:30 - 16:00"/>
    <n v="0.02"/>
    <x v="0"/>
    <x v="1"/>
    <s v="Accumulating Swap-based"/>
    <x v="0"/>
    <x v="0"/>
    <s v="100000 EUR"/>
    <s v="ETF"/>
    <e v="#N/A"/>
    <s v=".ICCXAE"/>
    <s v="ICCXAE"/>
    <s v="UBS Bloomberg CMCI ex Livestock Capped EUR Hedged"/>
    <x v="677"/>
    <n v="1094"/>
    <s v="www.ubs.com/etf"/>
    <m/>
    <m/>
    <m/>
    <m/>
    <m/>
    <m/>
    <m/>
  </r>
  <r>
    <x v="3"/>
    <s v="IE00B50XJX92"/>
    <s v="UBS (Irl) Fund Solutions plc – CMCI Composite SF UCITS ETF (hedged to GBP) A-acc"/>
    <x v="25"/>
    <e v="#N/A"/>
    <x v="29"/>
    <e v="#N/A"/>
    <m/>
    <m/>
    <s v="Commodity"/>
    <e v="#N/A"/>
    <x v="9"/>
    <s v="UEQ3"/>
    <s v="UEQ3.DE"/>
    <s v="UEQ3 GY"/>
    <m/>
    <n v="3.3999999999999998E-3"/>
    <n v="22.573181818181801"/>
    <n v="21.474636045454542"/>
    <s v="10:00 - 10:30"/>
    <n v="0.03"/>
    <x v="0"/>
    <x v="1"/>
    <s v="Accumulating Swap-based"/>
    <x v="0"/>
    <x v="2"/>
    <s v="50000 GBP"/>
    <s v="ETF"/>
    <d v="2015-03-10T00:00:00"/>
    <s v=".ICCGBAS"/>
    <s v="ICCGBASS"/>
    <s v="UBS Bloomberg Constant Maturity Commodity"/>
    <x v="678"/>
    <n v="1095"/>
    <s v="www.ubs.com/etf"/>
    <m/>
    <m/>
    <m/>
    <m/>
    <m/>
    <m/>
    <m/>
  </r>
  <r>
    <x v="3"/>
    <s v="IE00B53H0131"/>
    <s v="UBS (Irl) Fund Solutions plc – CMCI Composite SF UCITS ETF (USD) A-acc"/>
    <x v="25"/>
    <e v="#N/A"/>
    <x v="29"/>
    <e v="#N/A"/>
    <m/>
    <m/>
    <s v="Commodity"/>
    <e v="#N/A"/>
    <x v="9"/>
    <s v="UIQK"/>
    <s v="UIQK.DE"/>
    <s v="UIQK GY"/>
    <m/>
    <n v="3.3999999999999998E-3"/>
    <n v="28.539772727272702"/>
    <n v="20.74361972727273"/>
    <s v="10:00 - 10:30"/>
    <n v="0.05"/>
    <x v="0"/>
    <x v="1"/>
    <s v="Accumulating Swap-based"/>
    <x v="0"/>
    <x v="0"/>
    <s v="77600 EUR"/>
    <s v="ETF"/>
    <d v="2013-11-28T00:00:00"/>
    <s v=".ICCUSASE"/>
    <s v="UETFUIQK"/>
    <s v="UBS Bloomberg Constant Maturity Commodity"/>
    <x v="678"/>
    <n v="1095"/>
    <s v="www.ubs.com/etf"/>
    <m/>
    <m/>
    <m/>
    <m/>
    <m/>
    <m/>
    <m/>
  </r>
  <r>
    <x v="3"/>
    <s v="IE00BDFBTR85"/>
    <s v="VanEck Vectors Preferred US Equity UCITS ETF"/>
    <x v="25"/>
    <e v="#N/A"/>
    <x v="29"/>
    <e v="#N/A"/>
    <m/>
    <m/>
    <s v="Alternatives"/>
    <e v="#N/A"/>
    <x v="10"/>
    <s v="PVF1"/>
    <s v="PVF.DE"/>
    <s v="PVF1 GY"/>
    <m/>
    <n v="4.1000000000000003E-3"/>
    <n v="88.018636363636404"/>
    <n v="78.978169636363631"/>
    <s v="17:00 - 17:30"/>
    <n v="0.03"/>
    <x v="0"/>
    <x v="2"/>
    <s v="Accumulating Full Replication"/>
    <x v="0"/>
    <x v="0"/>
    <s v="50000 EUR"/>
    <s v="ETF"/>
    <d v="2017-10-20T00:00:00"/>
    <s v="PRFEURINAV=SOLA"/>
    <s v="PRFEURIV"/>
    <s v="Wells Fargo Hybrid and Preferred Securities Aggregate"/>
    <x v="679"/>
    <n v="1098"/>
    <s v="www.vaneck.com"/>
    <m/>
    <m/>
    <m/>
    <m/>
    <m/>
    <m/>
    <m/>
  </r>
  <r>
    <x v="3"/>
    <s v="DE000PS7WT17"/>
    <s v="BNPP WTI Oil ETC"/>
    <x v="25"/>
    <e v="#N/A"/>
    <x v="0"/>
    <e v="#N/A"/>
    <m/>
    <m/>
    <s v="Commodity"/>
    <e v="#N/A"/>
    <x v="28"/>
    <s v="BNQB"/>
    <s v="BNQB.DE"/>
    <s v="BNQB GY"/>
    <n v="8.9999999999999993E-3"/>
    <m/>
    <n v="49.1101818181818"/>
    <e v="#N/A"/>
    <e v="#N/A"/>
    <n v="0.02"/>
    <x v="3"/>
    <x v="3"/>
    <s v=" "/>
    <x v="0"/>
    <x v="0"/>
    <s v="50000 EUR"/>
    <s v="ETC"/>
    <e v="#N/A"/>
    <m/>
    <m/>
    <s v="WTI Light Sweet Crude Oil"/>
    <x v="680"/>
    <n v="1117"/>
    <s v="www.etp.bnpparibas.com"/>
    <m/>
    <m/>
    <m/>
    <m/>
    <m/>
    <m/>
    <m/>
  </r>
  <r>
    <x v="3"/>
    <s v="IE00BLP53M98"/>
    <s v="BlackRock ESG Multi-Asset Conservative Portfolio UCITS ETF EUR (Acc)"/>
    <x v="25"/>
    <e v="#N/A"/>
    <x v="29"/>
    <e v="#N/A"/>
    <m/>
    <m/>
    <s v="Alternatives"/>
    <e v="#N/A"/>
    <x v="2"/>
    <s v="MACV"/>
    <s v="MACV.DE"/>
    <s v="MACV GY"/>
    <m/>
    <n v="2.5000000000000001E-3"/>
    <n v="253.82149999999999"/>
    <n v="239.28112279999999"/>
    <s v="13:30 - 14:00"/>
    <n v="0.03"/>
    <x v="0"/>
    <x v="2"/>
    <s v="Accumulating Full Replication"/>
    <x v="1"/>
    <x v="0"/>
    <s v="50000 EUR"/>
    <s v="Active ETF"/>
    <e v="#N/A"/>
    <m/>
    <s v="INAVMAC1"/>
    <m/>
    <x v="384"/>
    <n v="1118"/>
    <s v="www.ishares.com"/>
    <m/>
    <m/>
    <m/>
    <m/>
    <m/>
    <m/>
    <m/>
  </r>
  <r>
    <x v="3"/>
    <s v="IE00BLLZQ805"/>
    <s v="BlackRock ESG Multi-Asset Growth Portfolio UCITS ETF EUR (Acc)"/>
    <x v="25"/>
    <e v="#N/A"/>
    <x v="29"/>
    <e v="#N/A"/>
    <m/>
    <m/>
    <s v="Alternatives"/>
    <e v="#N/A"/>
    <x v="2"/>
    <s v="MAGR"/>
    <s v="MAGR.DE"/>
    <s v="MAGR GY"/>
    <m/>
    <n v="2.5000000000000001E-3"/>
    <n v="236.66953333333299"/>
    <n v="223.16889199999997"/>
    <s v="12:00 - 12:30"/>
    <n v="0.03"/>
    <x v="0"/>
    <x v="2"/>
    <s v="Accumulating Full Replication"/>
    <x v="1"/>
    <x v="0"/>
    <s v="50000 EUR"/>
    <s v="Active ETF"/>
    <e v="#N/A"/>
    <m/>
    <s v="INAVMAG1"/>
    <m/>
    <x v="384"/>
    <n v="1118"/>
    <s v="www.ishares.com"/>
    <m/>
    <m/>
    <m/>
    <m/>
    <m/>
    <m/>
    <m/>
  </r>
  <r>
    <x v="3"/>
    <s v="IE00BLLZQS08"/>
    <s v="BlackRock ESG Multi-Asset Moderate Portfolio UCITS ETF EUR (Acc)"/>
    <x v="25"/>
    <e v="#N/A"/>
    <x v="29"/>
    <e v="#N/A"/>
    <m/>
    <m/>
    <s v="Alternatives"/>
    <e v="#N/A"/>
    <x v="2"/>
    <s v="MODR"/>
    <s v="MODR.DE"/>
    <s v="MODR GY"/>
    <m/>
    <n v="2.5000000000000001E-3"/>
    <n v="250.09618750000001"/>
    <n v="229.08911369999996"/>
    <s v="15:00 - 15:30"/>
    <n v="0.03"/>
    <x v="0"/>
    <x v="2"/>
    <s v="Accumulating Full Replication"/>
    <x v="1"/>
    <x v="0"/>
    <s v="50000 EUR"/>
    <s v="Active ETF"/>
    <e v="#N/A"/>
    <m/>
    <s v="INAVMOD1"/>
    <m/>
    <x v="384"/>
    <n v="1118"/>
    <s v="www.ishares.com"/>
    <m/>
    <m/>
    <m/>
    <m/>
    <m/>
    <m/>
    <m/>
  </r>
  <r>
    <x v="3"/>
    <s v="IE00BHZRR253"/>
    <s v="Franklin Liberty Euro Green Bond UCITS ETF"/>
    <x v="25"/>
    <e v="#N/A"/>
    <x v="29"/>
    <e v="#N/A"/>
    <m/>
    <m/>
    <s v="Bonds"/>
    <e v="#N/A"/>
    <x v="17"/>
    <s v="FLRG"/>
    <s v="FLRG.DE"/>
    <s v="FLRG GY"/>
    <m/>
    <n v="3.0000000000000001E-3"/>
    <n v="24.2187727272727"/>
    <n v="23.772524681818176"/>
    <s v="11:30 - 12:00"/>
    <n v="0.05"/>
    <x v="0"/>
    <x v="2"/>
    <s v="Accumulating Full Replication"/>
    <x v="1"/>
    <x v="0"/>
    <s v="50000 EUR"/>
    <s v="Active ETF"/>
    <e v="#N/A"/>
    <s v="0YS7INAV.DE"/>
    <s v="FLRGIVEU"/>
    <m/>
    <x v="384"/>
    <n v="1118"/>
    <s v="www.franklintempleton.de/"/>
    <m/>
    <m/>
    <m/>
    <m/>
    <m/>
    <m/>
    <m/>
  </r>
  <r>
    <x v="3"/>
    <s v="IE00BFWXDY69"/>
    <s v="Franklin Liberty Euro Short Maturity UCITS ETF"/>
    <x v="25"/>
    <e v="#N/A"/>
    <x v="29"/>
    <e v="#N/A"/>
    <m/>
    <m/>
    <s v="Bonds"/>
    <e v="#N/A"/>
    <x v="17"/>
    <s v="FVSH"/>
    <s v="FVSH.DE"/>
    <s v="FVSH GY"/>
    <m/>
    <n v="1.5E-3"/>
    <n v="10.8772727272727"/>
    <n v="10.737171590909092"/>
    <s v="12:00 - 12:30"/>
    <n v="0.05"/>
    <x v="1"/>
    <x v="2"/>
    <s v="Distributing Full Replication"/>
    <x v="1"/>
    <x v="0"/>
    <s v="45000 EUR"/>
    <s v="Active ETF"/>
    <d v="2018-06-27T00:00:00"/>
    <s v="0X251NAV.DE"/>
    <s v="FLESIVEU"/>
    <m/>
    <x v="384"/>
    <n v="1118"/>
    <s v="www.franklintempleton.de/"/>
    <m/>
    <m/>
    <m/>
    <m/>
    <m/>
    <m/>
    <m/>
  </r>
  <r>
    <x v="3"/>
    <s v="IE00BFWXDX52"/>
    <s v="Franklin Liberty USD Investment Grade Corporate Bond UCITS ETF"/>
    <x v="25"/>
    <e v="#N/A"/>
    <x v="29"/>
    <e v="#N/A"/>
    <m/>
    <m/>
    <s v="Bonds"/>
    <e v="#N/A"/>
    <x v="17"/>
    <s v="FVUI"/>
    <s v="FVUI.DE"/>
    <s v="FVUI GY"/>
    <m/>
    <n v="3.5000000000000001E-3"/>
    <n v="17.302954545454501"/>
    <n v="17.164470090909095"/>
    <s v="17:00 - 17:30"/>
    <n v="0.05"/>
    <x v="1"/>
    <x v="2"/>
    <s v="Distributing Full Replication"/>
    <x v="0"/>
    <x v="0"/>
    <s v="45000 EUR"/>
    <s v="Active ETF"/>
    <d v="2018-06-27T00:00:00"/>
    <s v="0X221NAV.DE"/>
    <s v="FLUCIVEU"/>
    <m/>
    <x v="384"/>
    <n v="1118"/>
    <s v="www.franklintempleton.de/"/>
    <m/>
    <m/>
    <m/>
    <m/>
    <m/>
    <m/>
    <m/>
  </r>
  <r>
    <x v="3"/>
    <s v="IE00BF59RW70"/>
    <s v="JPM EUR Corporate Bond 1-5 yr Research Enhanced Index UCITS ETF"/>
    <x v="25"/>
    <e v="#N/A"/>
    <x v="29"/>
    <e v="#N/A"/>
    <m/>
    <m/>
    <s v="Bonds"/>
    <e v="#N/A"/>
    <x v="21"/>
    <s v="JER5"/>
    <s v="JER5.DE"/>
    <s v="JER5 GY"/>
    <m/>
    <n v="1.9E-3"/>
    <n v="19.763681818181801"/>
    <n v="18.821947636363635"/>
    <s v="17:00 - 17:30"/>
    <n v="0.05"/>
    <x v="0"/>
    <x v="2"/>
    <s v="Accumulating Full Replication"/>
    <x v="1"/>
    <x v="0"/>
    <s v="50000 EUR"/>
    <s v="Active ETF"/>
    <e v="#N/A"/>
    <s v="JR15EUiv.P"/>
    <s v="JR15EUIV"/>
    <m/>
    <x v="384"/>
    <n v="1118"/>
    <s v="www.jpmorganassetmanagement.ie"/>
    <m/>
    <m/>
    <m/>
    <m/>
    <m/>
    <m/>
    <m/>
  </r>
  <r>
    <x v="3"/>
    <s v="IE00BF59RX87"/>
    <s v="JPM EUR Corporate Bond Research Enhanced Index UCITS ETF"/>
    <x v="25"/>
    <e v="#N/A"/>
    <x v="29"/>
    <e v="#N/A"/>
    <m/>
    <m/>
    <s v="Bonds"/>
    <e v="#N/A"/>
    <x v="21"/>
    <s v="JREB"/>
    <s v="JREB.DE"/>
    <s v="JREB GY"/>
    <m/>
    <n v="1.9E-3"/>
    <n v="20.708681818181802"/>
    <n v="19.396469636363641"/>
    <s v="13:00 - 13:30"/>
    <n v="0.05"/>
    <x v="0"/>
    <x v="2"/>
    <s v="Accumulating Full Replication"/>
    <x v="1"/>
    <x v="0"/>
    <s v="50000 EUR"/>
    <s v="Active ETF"/>
    <e v="#N/A"/>
    <s v="JREBEUiv.P"/>
    <s v="JREBEUIV"/>
    <m/>
    <x v="384"/>
    <n v="1118"/>
    <s v="www.jpmorganassetmanagement.ie"/>
    <m/>
    <m/>
    <m/>
    <m/>
    <m/>
    <m/>
    <m/>
  </r>
  <r>
    <x v="3"/>
    <s v="IE00BD9MMF62"/>
    <s v="JPM EUR Ultra-Short Income UCITS ETF - EUR (acc)"/>
    <x v="2"/>
    <e v="#N/A"/>
    <x v="29"/>
    <e v="#N/A"/>
    <m/>
    <m/>
    <s v="Bonds"/>
    <e v="#N/A"/>
    <x v="21"/>
    <s v="JEST"/>
    <s v="JEST.DE"/>
    <s v="JEST GY"/>
    <m/>
    <n v="8.0000000000000004E-4"/>
    <n v="5"/>
    <n v="4.8040267727272727"/>
    <s v="16:30 - 17:00"/>
    <n v="0.05"/>
    <x v="0"/>
    <x v="2"/>
    <s v="Accumulating Full Replication"/>
    <x v="1"/>
    <x v="0"/>
    <s v="50000 EUR"/>
    <s v="Active ETF"/>
    <d v="2018-06-12T00:00:00"/>
    <s v="JESTEUiv.P"/>
    <s v="JESTEUIV"/>
    <m/>
    <x v="384"/>
    <n v="1118"/>
    <s v="www.jpmorganassetmanagement.ie"/>
    <m/>
    <m/>
    <m/>
    <m/>
    <m/>
    <m/>
    <m/>
  </r>
  <r>
    <x v="3"/>
    <s v="IE00BF59RV63"/>
    <s v="JPM USD Corporate Bond Research Enhanced Index UCITS ETF"/>
    <x v="25"/>
    <e v="#N/A"/>
    <x v="29"/>
    <e v="#N/A"/>
    <m/>
    <m/>
    <s v="Bonds"/>
    <e v="#N/A"/>
    <x v="21"/>
    <s v="JRUB"/>
    <s v="JRUB.DE"/>
    <s v="JRUB GY"/>
    <m/>
    <n v="1.9E-3"/>
    <n v="43.475454545454497"/>
    <n v="40.616925954545458"/>
    <s v="17:00 - 17:30"/>
    <n v="0.05"/>
    <x v="0"/>
    <x v="2"/>
    <s v="Accumulating Full Replication"/>
    <x v="0"/>
    <x v="0"/>
    <s v="50000 EUR"/>
    <s v="Active ETF"/>
    <e v="#N/A"/>
    <s v="JRUBEUiv.P"/>
    <s v="JRUBEUIV"/>
    <m/>
    <x v="384"/>
    <n v="1118"/>
    <s v="www.jpmorganassetmanagement.ie"/>
    <m/>
    <m/>
    <m/>
    <m/>
    <m/>
    <m/>
    <m/>
  </r>
  <r>
    <x v="3"/>
    <s v="IE00BDFC6Q91"/>
    <s v="JPM USD Ultra-Short Income UCITS ETF"/>
    <x v="2"/>
    <e v="#N/A"/>
    <x v="29"/>
    <e v="#N/A"/>
    <m/>
    <m/>
    <s v="Bonds"/>
    <e v="#N/A"/>
    <x v="21"/>
    <s v="JPPS"/>
    <s v="JPPS.DE"/>
    <s v="JPPS GY"/>
    <m/>
    <n v="1.8E-3"/>
    <n v="14.1368636363636"/>
    <n v="10.591397681818181"/>
    <s v="17:00 - 17:30"/>
    <n v="0.05"/>
    <x v="1"/>
    <x v="2"/>
    <s v="Distributing Full Replication"/>
    <x v="0"/>
    <x v="0"/>
    <s v="50000 EUR"/>
    <s v="Active ETF"/>
    <d v="2018-02-22T00:00:00"/>
    <s v="JPSTEUiv.P"/>
    <s v="JPSTEUIV"/>
    <m/>
    <x v="384"/>
    <n v="1118"/>
    <s v="www.jpmorganassetmanagement.ie"/>
    <m/>
    <m/>
    <m/>
    <m/>
    <m/>
    <m/>
    <m/>
  </r>
  <r>
    <x v="3"/>
    <s v="IE00BG8BCY43"/>
    <s v="JPM USD Ultra-Short Income UCITS ETF"/>
    <x v="2"/>
    <e v="#N/A"/>
    <x v="29"/>
    <e v="#N/A"/>
    <m/>
    <m/>
    <s v="Bonds"/>
    <e v="#N/A"/>
    <x v="21"/>
    <s v="JPPA"/>
    <s v="JPPA.DE"/>
    <s v="JPPA GY"/>
    <m/>
    <n v="1.8E-3"/>
    <n v="28.8994545454545"/>
    <n v="26.519212772727272"/>
    <s v="16:30 - 17:00"/>
    <n v="0.05"/>
    <x v="0"/>
    <x v="2"/>
    <s v="Accumulating Full Replication"/>
    <x v="0"/>
    <x v="0"/>
    <s v="50000 EUR"/>
    <s v="Active ETF"/>
    <e v="#N/A"/>
    <s v="JPSAEUiV.P"/>
    <s v="JPSAEUIV"/>
    <m/>
    <x v="384"/>
    <n v="1118"/>
    <s v="www.jpmorganassetmanagement.ie"/>
    <m/>
    <m/>
    <m/>
    <m/>
    <m/>
    <m/>
    <m/>
  </r>
  <r>
    <x v="3"/>
    <s v="DE000ETF7029"/>
    <s v="Lyxor Portfolio Strategy Defensive UCITS ETF"/>
    <x v="25"/>
    <e v="#N/A"/>
    <x v="29"/>
    <e v="#N/A"/>
    <m/>
    <m/>
    <s v="Alternatives"/>
    <e v="#N/A"/>
    <x v="1"/>
    <s v="F702"/>
    <s v="F702.DE"/>
    <s v="F702 GY"/>
    <m/>
    <n v="4.1000000000000003E-3"/>
    <n v="44.365090909090902"/>
    <n v="42.158846136363643"/>
    <s v="11:30 - 12:00"/>
    <n v="0.02"/>
    <x v="1"/>
    <x v="2"/>
    <s v="Distributing Full Replication"/>
    <x v="1"/>
    <x v="0"/>
    <s v="50000 EUR"/>
    <s v="Active ETF"/>
    <e v="#N/A"/>
    <s v="F702EURINAV=SOLA"/>
    <s v="F702EUIV"/>
    <m/>
    <x v="384"/>
    <n v="1118"/>
    <s v="www.lyxoretf.de"/>
    <m/>
    <m/>
    <m/>
    <m/>
    <m/>
    <m/>
    <m/>
  </r>
  <r>
    <x v="3"/>
    <s v="DE000ETF7037"/>
    <s v="Lyxor Portfolio Strategy Offensive UCITS ETF"/>
    <x v="25"/>
    <e v="#N/A"/>
    <x v="29"/>
    <e v="#N/A"/>
    <m/>
    <m/>
    <s v="Alternatives"/>
    <e v="#N/A"/>
    <x v="1"/>
    <s v="F703"/>
    <s v="F703.DE"/>
    <s v="F703 GY"/>
    <m/>
    <n v="5.4999999999999997E-3"/>
    <n v="40.937181818181799"/>
    <n v="39.022207363636362"/>
    <s v="12:00 - 12:30"/>
    <n v="0.02"/>
    <x v="1"/>
    <x v="2"/>
    <s v="Distributing Full Replication"/>
    <x v="1"/>
    <x v="0"/>
    <s v="50000 EUR"/>
    <s v="Active ETF"/>
    <e v="#N/A"/>
    <s v="F703EURINAV=SOLA"/>
    <s v="F703EUIV"/>
    <m/>
    <x v="384"/>
    <n v="1118"/>
    <s v="www.lyxoretf.de"/>
    <m/>
    <m/>
    <m/>
    <m/>
    <m/>
    <m/>
    <m/>
  </r>
  <r>
    <x v="3"/>
    <s v="DE000ETF7011"/>
    <s v="Lyxor Portfolio Strategy UCITS ETF"/>
    <x v="25"/>
    <e v="#N/A"/>
    <x v="29"/>
    <e v="#N/A"/>
    <m/>
    <m/>
    <s v="Alternatives"/>
    <e v="#N/A"/>
    <x v="1"/>
    <s v="F701"/>
    <s v="F701.DE"/>
    <s v="F701 GY"/>
    <m/>
    <n v="4.4999999999999997E-3"/>
    <n v="38.684136363636398"/>
    <n v="34.538161772727264"/>
    <s v="11:30 - 12:00"/>
    <n v="0.02"/>
    <x v="1"/>
    <x v="2"/>
    <s v="Distributing Full Replication"/>
    <x v="1"/>
    <x v="0"/>
    <s v="500 shares"/>
    <s v="Active ETF"/>
    <e v="#N/A"/>
    <s v="F701EURINAV=SOLA"/>
    <s v="F701EUIV"/>
    <m/>
    <x v="384"/>
    <n v="1118"/>
    <s v="www.lyxoretf.de"/>
    <m/>
    <m/>
    <m/>
    <m/>
    <m/>
    <m/>
    <m/>
  </r>
  <r>
    <x v="3"/>
    <s v="LU2082999306"/>
    <s v="Lyxor Smart Overnight Return - UCITS ETF D-EUR"/>
    <x v="2"/>
    <e v="#N/A"/>
    <x v="0"/>
    <e v="#N/A"/>
    <m/>
    <m/>
    <s v="Bonds"/>
    <e v="#N/A"/>
    <x v="1"/>
    <s v="EGV2"/>
    <s v="EGV2.DE"/>
    <s v="EGV2 GY"/>
    <m/>
    <n v="5.0000000000000001E-4"/>
    <n v="3.9638181818181799"/>
    <n v="3.8329973181818193"/>
    <s v="11:30 - 12:00"/>
    <n v="1.4999999999999999E-2"/>
    <x v="1"/>
    <x v="2"/>
    <s v="Distributing Full Replication"/>
    <x v="1"/>
    <x v="0"/>
    <s v="100000 EUR"/>
    <s v="Active ETF"/>
    <e v="#N/A"/>
    <s v="EGV2EURINAV=SOLA"/>
    <s v="CNAVEONI"/>
    <m/>
    <x v="384"/>
    <n v="1118"/>
    <s v="www.lyxoretf.de"/>
    <m/>
    <m/>
    <m/>
    <m/>
    <m/>
    <m/>
    <m/>
  </r>
  <r>
    <x v="3"/>
    <s v="IE00BF8HV717"/>
    <s v="PIMCO Covered Bond UCITS ETF"/>
    <x v="25"/>
    <e v="#N/A"/>
    <x v="29"/>
    <e v="#N/A"/>
    <m/>
    <m/>
    <s v="Bonds"/>
    <e v="#N/A"/>
    <x v="26"/>
    <s v="COVR"/>
    <s v="COVR.DE"/>
    <s v="COVR GY"/>
    <m/>
    <n v="4.3E-3"/>
    <n v="13.625999999999999"/>
    <n v="12.853093454545455"/>
    <s v="17:00 - 17:30"/>
    <n v="0.05"/>
    <x v="1"/>
    <x v="2"/>
    <s v="Distributing Full Replication"/>
    <x v="1"/>
    <x v="0"/>
    <s v="100000 EUR"/>
    <s v="Active ETF"/>
    <e v="#N/A"/>
    <s v="INCOVRiv.OQ"/>
    <s v="INCOVR"/>
    <m/>
    <x v="384"/>
    <n v="1118"/>
    <s v="https://www.pimco.de/de-de/investments/etfs"/>
    <m/>
    <m/>
    <m/>
    <m/>
    <m/>
    <m/>
    <m/>
  </r>
  <r>
    <x v="3"/>
    <s v="IE00BP9F2J32"/>
    <s v="PIMCO Euro Low Duration Corporate Bond UCITS ETF"/>
    <x v="25"/>
    <e v="#N/A"/>
    <x v="29"/>
    <e v="#N/A"/>
    <m/>
    <m/>
    <s v="Bonds"/>
    <e v="#N/A"/>
    <x v="26"/>
    <s v="LDCE"/>
    <s v="LDCE.DE"/>
    <s v="LDCE GY"/>
    <m/>
    <n v="4.8999999999999998E-3"/>
    <n v="23.720681818181799"/>
    <n v="22.11387331818182"/>
    <s v="13:30 - 14:00"/>
    <n v="0.05"/>
    <x v="1"/>
    <x v="2"/>
    <s v="Distributing Full Replication"/>
    <x v="1"/>
    <x v="0"/>
    <s v="50000 EUR"/>
    <s v="Active ETF"/>
    <e v="#N/A"/>
    <s v="INLDCEiv.OQ"/>
    <s v="INLDCE"/>
    <m/>
    <x v="384"/>
    <n v="1118"/>
    <s v="https://www.pimco.de/de-de/investments/etfs"/>
    <m/>
    <m/>
    <m/>
    <m/>
    <m/>
    <m/>
    <m/>
  </r>
  <r>
    <x v="3"/>
    <s v="IE00B5ZR2157"/>
    <s v="PIMCO Euro Short Maturity UCITS ETF"/>
    <x v="25"/>
    <e v="#N/A"/>
    <x v="29"/>
    <e v="#N/A"/>
    <m/>
    <m/>
    <s v="Bonds"/>
    <e v="#N/A"/>
    <x v="26"/>
    <s v="PJS1"/>
    <s v="PJS1.DE"/>
    <s v="PJS1 GY"/>
    <m/>
    <n v="3.5000000000000001E-3"/>
    <n v="3.9824999999999999"/>
    <n v="3.833677909090909"/>
    <s v="16:30 - 17:00"/>
    <n v="0.05"/>
    <x v="1"/>
    <x v="2"/>
    <s v="Distributing Full Replication"/>
    <x v="1"/>
    <x v="0"/>
    <s v="100000 EUR"/>
    <s v="Active ETF"/>
    <e v="#N/A"/>
    <s v="PJS1iv.OQ"/>
    <s v="PJS1IN"/>
    <m/>
    <x v="384"/>
    <n v="1118"/>
    <s v="https://www.pimco.de/de-de/investments/etfs"/>
    <m/>
    <m/>
    <m/>
    <m/>
    <m/>
    <m/>
    <m/>
  </r>
  <r>
    <x v="3"/>
    <s v="IE00BVZ6SP04"/>
    <s v="PIMCO Euro Short Maturity UCITS ETF EUR ACC"/>
    <x v="25"/>
    <e v="#N/A"/>
    <x v="29"/>
    <e v="#N/A"/>
    <m/>
    <m/>
    <s v="Bonds"/>
    <e v="#N/A"/>
    <x v="26"/>
    <s v="PJSR"/>
    <s v="PJSR.DE"/>
    <s v="PJSR GY"/>
    <m/>
    <n v="3.5000000000000001E-3"/>
    <n v="4.0688181818181803"/>
    <n v="4.0186587727272727"/>
    <s v="17:00 - 17:30"/>
    <n v="0.05"/>
    <x v="0"/>
    <x v="2"/>
    <s v="Accumulating Full Replication"/>
    <x v="1"/>
    <x v="0"/>
    <s v="100000 EUR"/>
    <s v="Active ETF"/>
    <e v="#N/A"/>
    <s v="INPJSRiv.OQ"/>
    <s v="INPJSR"/>
    <m/>
    <x v="384"/>
    <n v="1118"/>
    <s v="https://www.pimco.de/de-de/investments/etfs"/>
    <m/>
    <m/>
    <m/>
    <m/>
    <m/>
    <m/>
    <m/>
  </r>
  <r>
    <x v="4"/>
    <s v="DE000A2BGQ21"/>
    <s v="WisdomTree Emerging Markets 3x Daily Leveraged"/>
    <x v="2"/>
    <e v="#N/A"/>
    <x v="9"/>
    <e v="#N/A"/>
    <s v="Capitalization"/>
    <s v="Lever"/>
    <m/>
    <e v="#N/A"/>
    <x v="5"/>
    <s v="3E3M"/>
    <s v="3E3M.DE"/>
    <s v="3E3M GY"/>
    <n v="9.9000000000000008E-3"/>
    <m/>
    <n v="85.669909090909101"/>
    <e v="#N/A"/>
    <e v="#N/A"/>
    <n v="0.05"/>
    <x v="3"/>
    <x v="3"/>
    <s v=" "/>
    <x v="0"/>
    <x v="0"/>
    <s v="50000 EUR"/>
    <s v="ETN"/>
    <e v="#N/A"/>
    <m/>
    <m/>
    <s v="Emerging Equities Rolling Futures"/>
    <x v="681"/>
    <n v="239"/>
    <s v="www.wisdomtree.eu/home"/>
    <m/>
    <m/>
    <m/>
    <m/>
    <m/>
    <m/>
    <m/>
  </r>
  <r>
    <x v="4"/>
    <s v="DE000A2BGQ39"/>
    <s v="WisdomTree Emerging Markets 3x Daily Short"/>
    <x v="2"/>
    <e v="#N/A"/>
    <x v="9"/>
    <e v="#N/A"/>
    <s v="Capitalization"/>
    <s v="Lever + Short"/>
    <m/>
    <e v="#N/A"/>
    <x v="5"/>
    <s v="3E3S"/>
    <s v="3E3S.DE"/>
    <s v="3E3S GY"/>
    <n v="9.9000000000000008E-3"/>
    <m/>
    <n v="100.98031818181801"/>
    <e v="#N/A"/>
    <e v="#N/A"/>
    <n v="0.05"/>
    <x v="3"/>
    <x v="3"/>
    <s v=" "/>
    <x v="0"/>
    <x v="0"/>
    <s v="50000 EUR"/>
    <s v="ETN"/>
    <e v="#N/A"/>
    <m/>
    <m/>
    <s v="Emerging Equities Rolling Futures"/>
    <x v="681"/>
    <n v="239"/>
    <s v="www.wisdomtree.eu/home"/>
    <m/>
    <m/>
    <m/>
    <m/>
    <m/>
    <m/>
    <m/>
  </r>
  <r>
    <x v="4"/>
    <s v="FR0010424143"/>
    <s v="Lyxor EURO STOXX 50 Daily (-2x) UCITS ETF - Acc"/>
    <x v="2"/>
    <e v="#N/A"/>
    <x v="2"/>
    <e v="#N/A"/>
    <s v="Capitalization"/>
    <s v="Lever + Short"/>
    <m/>
    <e v="#N/A"/>
    <x v="1"/>
    <s v="LSK8"/>
    <s v="LSK8.DE"/>
    <s v="BXXP GY"/>
    <m/>
    <n v="6.0000000000000001E-3"/>
    <n v="9.9130000000000003"/>
    <n v="8.9593968181818173"/>
    <s v="13:00 - 13:30"/>
    <n v="6.0000000000000001E-3"/>
    <x v="0"/>
    <x v="1"/>
    <s v="Accumulating Swap-based"/>
    <x v="1"/>
    <x v="0"/>
    <s v="100000 EUR"/>
    <s v="ETF"/>
    <e v="#N/A"/>
    <s v=""/>
    <s v="BXXIV"/>
    <s v="EURO STOXX 50 Double Short"/>
    <x v="36"/>
    <n v="245"/>
    <s v="www.lyxoretf.de"/>
    <m/>
    <m/>
    <m/>
    <m/>
    <m/>
    <m/>
    <m/>
  </r>
  <r>
    <x v="4"/>
    <s v="LU0392496930"/>
    <s v="ComStage EURO STOXX 50 Daily Leverage UCITS ETF"/>
    <x v="2"/>
    <e v="#N/A"/>
    <x v="2"/>
    <e v="#N/A"/>
    <s v="Capitalization"/>
    <s v="Lever"/>
    <m/>
    <e v="#N/A"/>
    <x v="1"/>
    <s v="C053"/>
    <s v="CBSX5EL.DE"/>
    <s v="CBSX5EL GY"/>
    <m/>
    <n v="3.5000000000000001E-3"/>
    <n v="31.376090909090902"/>
    <n v="27.514450545454544"/>
    <s v="13:00 - 13:30"/>
    <n v="0.03"/>
    <x v="1"/>
    <x v="1"/>
    <s v="Distributing Swap-based"/>
    <x v="1"/>
    <x v="0"/>
    <s v="100000 EUR"/>
    <s v="ETF"/>
    <e v="#N/A"/>
    <s v="CBSX5ELEURINAV=SOLA"/>
    <s v="CNAVSX5L"/>
    <s v="EURO STOXX 50 Leverage"/>
    <x v="36"/>
    <n v="249"/>
    <s v="www.lyxoretf.de"/>
    <m/>
    <m/>
    <m/>
    <m/>
    <m/>
    <m/>
    <m/>
  </r>
  <r>
    <x v="4"/>
    <s v="FR0010468983"/>
    <s v="Lyxor EURO STOXX 50 Daily (2x) Leverage UCITS ETF - Acc"/>
    <x v="2"/>
    <e v="#N/A"/>
    <x v="2"/>
    <e v="#N/A"/>
    <s v="Capitalization"/>
    <s v="Lever"/>
    <m/>
    <e v="#N/A"/>
    <x v="1"/>
    <s v="LYMZ"/>
    <s v="LYXLVE.DE"/>
    <s v="LYXLVE GY"/>
    <m/>
    <n v="4.0000000000000001E-3"/>
    <n v="10.3412272727273"/>
    <n v="9.1643610454545428"/>
    <s v="13:00 - 13:30"/>
    <n v="0.03"/>
    <x v="0"/>
    <x v="1"/>
    <s v="Accumulating Swap-based"/>
    <x v="1"/>
    <x v="0"/>
    <s v="100000 EUR"/>
    <s v="ETF"/>
    <e v="#N/A"/>
    <s v=".INLVE"/>
    <s v="DJLEVIV"/>
    <s v="EURO STOXX 50 Leverage"/>
    <x v="36"/>
    <n v="249"/>
    <s v="www.lyxoretf.de"/>
    <m/>
    <m/>
    <m/>
    <m/>
    <m/>
    <m/>
    <m/>
  </r>
  <r>
    <x v="4"/>
    <s v="DE000A1VFZ69"/>
    <s v="WisdomTree EURO STOXX 50 3x Daily Leveraged"/>
    <x v="2"/>
    <e v="#N/A"/>
    <x v="2"/>
    <e v="#N/A"/>
    <s v="Capitalization"/>
    <s v="Lever"/>
    <m/>
    <e v="#N/A"/>
    <x v="5"/>
    <s v="PCFD"/>
    <s v="PCFD.DE"/>
    <s v="PCFD GY"/>
    <n v="7.4999999999999997E-3"/>
    <m/>
    <n v="35.530272727272703"/>
    <e v="#N/A"/>
    <e v="#N/A"/>
    <n v="0.03"/>
    <x v="3"/>
    <x v="3"/>
    <s v=" "/>
    <x v="1"/>
    <x v="0"/>
    <s v="50000 EUR"/>
    <s v="ETN"/>
    <e v="#N/A"/>
    <m/>
    <m/>
    <s v="EURO STOXX 50 Leverage x3"/>
    <x v="36"/>
    <n v="250"/>
    <s v="www.wisdomtree.eu/home"/>
    <m/>
    <m/>
    <m/>
    <m/>
    <m/>
    <m/>
    <m/>
  </r>
  <r>
    <x v="4"/>
    <s v="FR0010757781"/>
    <s v="Amundi ETF Short EURO STOXX 50 Daily UCITS ETF - EUR (C/D)"/>
    <x v="2"/>
    <e v="#N/A"/>
    <x v="2"/>
    <e v="#N/A"/>
    <s v="Capitalization"/>
    <s v="Short"/>
    <m/>
    <e v="#N/A"/>
    <x v="6"/>
    <s v="18MS"/>
    <s v="C5S.DE"/>
    <s v="C5SGR GY"/>
    <m/>
    <n v="3.0000000000000001E-3"/>
    <n v="13.9164090909091"/>
    <n v="10.362217954545455"/>
    <s v="13:00 - 13:30"/>
    <n v="0.02"/>
    <x v="0"/>
    <x v="1"/>
    <s v="Accumulating Swap-based"/>
    <x v="1"/>
    <x v="0"/>
    <s v="100000 EUR"/>
    <s v="ETF"/>
    <e v="#N/A"/>
    <s v="INC5SINAV.PA"/>
    <s v="INC5S"/>
    <s v="EURO STOXX 50 Short"/>
    <x v="36"/>
    <n v="251"/>
    <s v="www.amundietf.de"/>
    <m/>
    <m/>
    <m/>
    <m/>
    <m/>
    <m/>
    <m/>
  </r>
  <r>
    <x v="4"/>
    <s v="LU0392496856"/>
    <s v="ComStage EURO STOXX 50 Daily Short UCITS ETF"/>
    <x v="2"/>
    <e v="#N/A"/>
    <x v="2"/>
    <e v="#N/A"/>
    <s v="Capitalization"/>
    <s v="Short"/>
    <m/>
    <e v="#N/A"/>
    <x v="1"/>
    <s v="C052"/>
    <s v="CBSX5TS.DE"/>
    <s v="CBSX5TS GY"/>
    <m/>
    <n v="3.5000000000000001E-3"/>
    <n v="20.4553636363636"/>
    <n v="17.420594499999996"/>
    <s v="13:00 - 13:30"/>
    <n v="0.03"/>
    <x v="1"/>
    <x v="1"/>
    <s v="Distributing Swap-based"/>
    <x v="1"/>
    <x v="0"/>
    <s v="100000 EUR"/>
    <s v="ETF"/>
    <e v="#N/A"/>
    <s v="CBSX5TSEURINAV=SOLA"/>
    <s v="CNAVSX5S"/>
    <s v="EURO STOXX 50 Short"/>
    <x v="36"/>
    <n v="251"/>
    <s v="www.lyxoretf.de"/>
    <m/>
    <m/>
    <m/>
    <m/>
    <m/>
    <m/>
    <m/>
  </r>
  <r>
    <x v="4"/>
    <s v="FR0010424135"/>
    <s v="Lyxor EURO STOXX 50 Daily (-1x) Inverse UCITS ETF - Acc"/>
    <x v="2"/>
    <e v="#N/A"/>
    <x v="2"/>
    <e v="#N/A"/>
    <s v="Capitalization"/>
    <s v="Short"/>
    <m/>
    <e v="#N/A"/>
    <x v="1"/>
    <s v="LSK7"/>
    <s v="LSK7.DE"/>
    <s v="LSK7 GY"/>
    <m/>
    <n v="4.0000000000000001E-3"/>
    <n v="9.7708181818181803"/>
    <n v="8.4455016818181825"/>
    <s v="13:00 - 13:30"/>
    <n v="6.0000000000000001E-3"/>
    <x v="0"/>
    <x v="1"/>
    <s v="Accumulating Swap-based"/>
    <x v="1"/>
    <x v="0"/>
    <s v="100000 EUR"/>
    <s v="ETF"/>
    <e v="#N/A"/>
    <s v=".INBSX"/>
    <s v="BSXIV"/>
    <s v="EURO STOXX 50 Short"/>
    <x v="36"/>
    <n v="251"/>
    <s v="www.lyxoretf.de"/>
    <m/>
    <m/>
    <m/>
    <m/>
    <m/>
    <m/>
    <m/>
  </r>
  <r>
    <x v="4"/>
    <s v="LU0292106753"/>
    <s v="Xtrackers Euro Stoxx 50 Short Daily Swap UCITS ETF 1C"/>
    <x v="2"/>
    <e v="#N/A"/>
    <x v="2"/>
    <e v="#N/A"/>
    <s v="Capitalization"/>
    <s v="Short"/>
    <m/>
    <e v="#N/A"/>
    <x v="3"/>
    <s v="DXSP"/>
    <s v="XSSX.DE"/>
    <s v="XSSX GY"/>
    <m/>
    <n v="4.0000000000000001E-3"/>
    <n v="5.1400454545454499"/>
    <n v="4.7131731363636353"/>
    <s v="11:30 - 12:00"/>
    <n v="0.05"/>
    <x v="0"/>
    <x v="1"/>
    <s v="Accumulating Swap-based"/>
    <x v="1"/>
    <x v="0"/>
    <s v="1000 shares"/>
    <s v="ETF"/>
    <d v="2008-02-07T00:00:00"/>
    <s v="XSSXNAV.DE"/>
    <s v="XSSXINAV"/>
    <s v="EURO STOXX 50 Short"/>
    <x v="36"/>
    <n v="251"/>
    <s v="www.etf.dws.com"/>
    <m/>
    <m/>
    <m/>
    <m/>
    <m/>
    <m/>
    <m/>
  </r>
  <r>
    <x v="4"/>
    <s v="DE000A1VFZ51"/>
    <s v="WisdomTree EURO STOXX 50 3x Daily Short"/>
    <x v="2"/>
    <e v="#N/A"/>
    <x v="2"/>
    <e v="#N/A"/>
    <s v="Capitalization"/>
    <s v="Lever + Short"/>
    <m/>
    <e v="#N/A"/>
    <x v="5"/>
    <s v="PCFC"/>
    <s v="PCFC.DE"/>
    <s v="PCFC GY"/>
    <n v="8.0000000000000002E-3"/>
    <m/>
    <n v="33.585318181818202"/>
    <e v="#N/A"/>
    <e v="#N/A"/>
    <n v="0.03"/>
    <x v="3"/>
    <x v="3"/>
    <s v=" "/>
    <x v="1"/>
    <x v="0"/>
    <s v="50000 EUR"/>
    <s v="ETN"/>
    <e v="#N/A"/>
    <m/>
    <m/>
    <s v="EURO STOXX 50 Short x3"/>
    <x v="36"/>
    <n v="252"/>
    <s v="www.wisdomtree.eu/home"/>
    <m/>
    <m/>
    <m/>
    <m/>
    <m/>
    <m/>
    <m/>
  </r>
  <r>
    <x v="4"/>
    <s v="DE000A18HC90"/>
    <s v="WisdomTree EURO STOXX Banks 3x Daily Short"/>
    <x v="8"/>
    <e v="#N/A"/>
    <x v="2"/>
    <e v="#N/A"/>
    <s v="Capitalization"/>
    <s v="Lever + Short"/>
    <m/>
    <e v="#N/A"/>
    <x v="5"/>
    <s v="0LJJ"/>
    <s v="0LJJ.DE"/>
    <s v="0LJJ GY"/>
    <n v="8.8999999999999999E-3"/>
    <m/>
    <n v="167.68254545454499"/>
    <e v="#N/A"/>
    <e v="#N/A"/>
    <n v="3.5000000000000003E-2"/>
    <x v="3"/>
    <x v="3"/>
    <s v=" "/>
    <x v="1"/>
    <x v="0"/>
    <s v="60000 EUR"/>
    <s v="ETN"/>
    <e v="#N/A"/>
    <m/>
    <m/>
    <s v="EURO STOXX Banks Daily Short x3"/>
    <x v="37"/>
    <n v="254"/>
    <s v="www.wisdomtree.eu/home"/>
    <m/>
    <m/>
    <m/>
    <m/>
    <m/>
    <m/>
    <m/>
  </r>
  <r>
    <x v="4"/>
    <s v="DE000A18HC82"/>
    <s v="WisdomTree EURO STOXX Banks 3x Daily Leveraged"/>
    <x v="8"/>
    <e v="#N/A"/>
    <x v="2"/>
    <e v="#N/A"/>
    <s v="Capitalization"/>
    <s v="Lever"/>
    <m/>
    <e v="#N/A"/>
    <x v="5"/>
    <s v="0LJI"/>
    <s v="0LJI.DE"/>
    <s v="0LJI GY"/>
    <n v="8.8999999999999999E-3"/>
    <m/>
    <n v="231.259772727273"/>
    <e v="#N/A"/>
    <e v="#N/A"/>
    <n v="3.5000000000000003E-2"/>
    <x v="3"/>
    <x v="3"/>
    <s v=" "/>
    <x v="1"/>
    <x v="0"/>
    <s v="60000 EUR"/>
    <s v="ETN"/>
    <e v="#N/A"/>
    <m/>
    <m/>
    <s v="EURO STOXX Banks x3"/>
    <x v="37"/>
    <n v="256"/>
    <s v="www.wisdomtree.eu/home"/>
    <m/>
    <m/>
    <m/>
    <m/>
    <m/>
    <m/>
    <m/>
  </r>
  <r>
    <x v="4"/>
    <s v="LU0328473581"/>
    <s v="Xtrackers FTSE 100 Short Daily Swap UCITS ETF 1C"/>
    <x v="2"/>
    <e v="#N/A"/>
    <x v="10"/>
    <e v="#N/A"/>
    <s v="Capitalization"/>
    <s v="Short"/>
    <m/>
    <e v="#N/A"/>
    <x v="3"/>
    <s v="DX2K"/>
    <s v="XUKS.DE"/>
    <s v="XUKS GY"/>
    <m/>
    <n v="5.0000000000000001E-3"/>
    <n v="6.5590909090909104"/>
    <n v="5.8904398181818181"/>
    <s v="17:00 - 17:30"/>
    <n v="0.05"/>
    <x v="0"/>
    <x v="1"/>
    <s v="Accumulating Swap-based"/>
    <x v="4"/>
    <x v="0"/>
    <s v="1000 shares"/>
    <s v="ETF"/>
    <d v="2008-06-17T00:00:00"/>
    <s v="XUKSNAV.DE"/>
    <s v="XUKSINAV"/>
    <s v="FTSE 100 Short"/>
    <x v="51"/>
    <n v="281"/>
    <s v="www.etf.dws.com"/>
    <m/>
    <m/>
    <m/>
    <m/>
    <m/>
    <m/>
    <m/>
  </r>
  <r>
    <x v="4"/>
    <s v="IE00B4QNHH68"/>
    <s v="L&amp;G DAX Daily 2x Long UCITS ETF"/>
    <x v="2"/>
    <e v="#N/A"/>
    <x v="6"/>
    <e v="#N/A"/>
    <s v="Capitalization"/>
    <s v="Lever"/>
    <m/>
    <e v="#N/A"/>
    <x v="8"/>
    <s v="DEL2"/>
    <s v="DEL2.DE"/>
    <s v="DEL2 GY"/>
    <m/>
    <n v="4.0000000000000001E-3"/>
    <n v="9.0425454545454507"/>
    <n v="8.2972615909090912"/>
    <s v="13:00 - 13:30"/>
    <n v="1.4999999999999999E-2"/>
    <x v="0"/>
    <x v="1"/>
    <s v="Accumulating Swap-based"/>
    <x v="1"/>
    <x v="0"/>
    <s v="150000 EUR"/>
    <s v="ETF"/>
    <d v="2009-06-22T00:00:00"/>
    <s v="INDL2.DE"/>
    <s v="INDL2"/>
    <s v="LevDAX"/>
    <x v="96"/>
    <n v="431"/>
    <s v="www.lgimetf.com"/>
    <m/>
    <m/>
    <m/>
    <m/>
    <m/>
    <m/>
    <m/>
  </r>
  <r>
    <x v="4"/>
    <s v="LU2090062600"/>
    <s v="Lyxor Daily LevDAX UCITS ETF"/>
    <x v="2"/>
    <e v="#N/A"/>
    <x v="6"/>
    <e v="#N/A"/>
    <s v="Capitalization"/>
    <s v="Lever"/>
    <m/>
    <e v="#N/A"/>
    <x v="1"/>
    <s v="LVDX"/>
    <s v="LVDX.DE"/>
    <s v="LVDX GY"/>
    <m/>
    <n v="3.5000000000000001E-3"/>
    <n v="21.917863636363599"/>
    <n v="20.672451954545455"/>
    <s v="12:00 - 12:30"/>
    <n v="0.03"/>
    <x v="1"/>
    <x v="1"/>
    <s v="Distributing Swap-based"/>
    <x v="1"/>
    <x v="0"/>
    <s v="100000 EUR"/>
    <s v="ETF"/>
    <e v="#N/A"/>
    <s v="LVDXEURINAV=SOLA"/>
    <s v="CNAVE043"/>
    <s v="LevDAX"/>
    <x v="96"/>
    <n v="431"/>
    <s v="www.lyxoretf.de"/>
    <m/>
    <m/>
    <m/>
    <m/>
    <m/>
    <m/>
    <m/>
  </r>
  <r>
    <x v="4"/>
    <s v="LU0252634307"/>
    <s v="Lyxor Daily LevDAX UCITS ETF - Acc"/>
    <x v="2"/>
    <e v="#N/A"/>
    <x v="6"/>
    <e v="#N/A"/>
    <s v="Capitalization"/>
    <s v="Lever"/>
    <m/>
    <e v="#N/A"/>
    <x v="1"/>
    <s v="LYY8"/>
    <s v="LYY8.DE"/>
    <s v="LYXLEDAX GY"/>
    <m/>
    <n v="3.5000000000000001E-3"/>
    <n v="7.37768181818182"/>
    <n v="6.884204681818181"/>
    <s v="13:00 - 13:30"/>
    <n v="0.01"/>
    <x v="0"/>
    <x v="1"/>
    <s v="Accumulating Swap-based"/>
    <x v="1"/>
    <x v="0"/>
    <s v="100000 EUR"/>
    <s v="ETF"/>
    <e v="#N/A"/>
    <s v=".INLVD"/>
    <s v="DAXLEVIV"/>
    <s v="LevDAX"/>
    <x v="96"/>
    <n v="431"/>
    <s v="www.lyxoretf.de"/>
    <m/>
    <m/>
    <m/>
    <m/>
    <m/>
    <m/>
    <m/>
  </r>
  <r>
    <x v="4"/>
    <s v="DE000A1VFZ44"/>
    <s v="WisdomTree DAX 30 3x Daily Leveraged"/>
    <x v="2"/>
    <e v="#N/A"/>
    <x v="6"/>
    <e v="#N/A"/>
    <s v="Capitalization"/>
    <s v="Lever"/>
    <m/>
    <e v="#N/A"/>
    <x v="5"/>
    <s v="3DEL"/>
    <s v="3DEL.DE"/>
    <s v="3DEL GY"/>
    <n v="7.4999999999999997E-3"/>
    <m/>
    <n v="31.026227272727301"/>
    <e v="#N/A"/>
    <e v="#N/A"/>
    <n v="0.03"/>
    <x v="3"/>
    <x v="3"/>
    <s v=" "/>
    <x v="1"/>
    <x v="0"/>
    <s v="50000 EUR"/>
    <s v="ETN"/>
    <e v="#N/A"/>
    <m/>
    <m/>
    <s v="LevDAX x3"/>
    <x v="96"/>
    <n v="432"/>
    <s v="www.wisdomtree.eu/home"/>
    <m/>
    <m/>
    <m/>
    <m/>
    <m/>
    <m/>
    <m/>
  </r>
  <r>
    <x v="4"/>
    <s v="LU0675401409"/>
    <s v="ComStage MSCI Emerging Markets Leveraged 2x Daily UCITS ETF"/>
    <x v="2"/>
    <e v="#N/A"/>
    <x v="9"/>
    <e v="#N/A"/>
    <s v="Capitalization"/>
    <s v="Lever"/>
    <m/>
    <e v="#N/A"/>
    <x v="1"/>
    <s v="C128"/>
    <s v="C128.DE"/>
    <s v="C128 GY"/>
    <m/>
    <n v="7.4999999999999997E-3"/>
    <n v="58.529454545454499"/>
    <n v="50.22901295454546"/>
    <s v="13:00 - 13:30"/>
    <n v="0.04"/>
    <x v="1"/>
    <x v="1"/>
    <s v="Distributing Swap-based"/>
    <x v="0"/>
    <x v="0"/>
    <s v="100000 EUR"/>
    <s v="ETF"/>
    <e v="#N/A"/>
    <s v="C128EURINAV=SOLA"/>
    <s v="CNAVC128"/>
    <s v="MSCI Emerging Markets Leverage"/>
    <x v="129"/>
    <n v="574"/>
    <s v="www.lyxoretf.de"/>
    <m/>
    <m/>
    <m/>
    <m/>
    <m/>
    <m/>
    <m/>
  </r>
  <r>
    <x v="4"/>
    <s v="FR0010755611"/>
    <s v="Amundi ETF Leveraged MSCI USA Daily UCITS ETF - EUR (C/D)"/>
    <x v="2"/>
    <e v="#N/A"/>
    <x v="3"/>
    <e v="#N/A"/>
    <s v="Capitalization"/>
    <s v="Lever"/>
    <m/>
    <e v="#N/A"/>
    <x v="6"/>
    <s v="18MF"/>
    <s v="CL2.DE"/>
    <s v="CL2GR GY"/>
    <m/>
    <n v="3.4999999999999996E-3"/>
    <n v="19.387090909090901"/>
    <n v="15.728518272727269"/>
    <s v="11:30 - 12:00"/>
    <n v="0.02"/>
    <x v="0"/>
    <x v="1"/>
    <s v="Accumulating Swap-based"/>
    <x v="1"/>
    <x v="0"/>
    <s v="100000 EUR"/>
    <s v="ETF"/>
    <e v="#N/A"/>
    <s v="INCL2INAV.PA"/>
    <s v="INCL2"/>
    <s v="MSCI USA Leveraged 2x Daily"/>
    <x v="195"/>
    <n v="729"/>
    <s v="www.amundietf.de"/>
    <m/>
    <m/>
    <m/>
    <m/>
    <m/>
    <m/>
    <m/>
  </r>
  <r>
    <x v="4"/>
    <s v="FR0010791194"/>
    <s v="Amundi ETF Short MSCI USA Daily UCITS ETF - EUR (C/D)"/>
    <x v="2"/>
    <e v="#N/A"/>
    <x v="3"/>
    <e v="#N/A"/>
    <s v="Capitalization"/>
    <s v="Short"/>
    <m/>
    <e v="#N/A"/>
    <x v="6"/>
    <s v="GC2U"/>
    <s v="GC2U.DE"/>
    <s v="GC2U GY"/>
    <m/>
    <n v="3.4999999999999996E-3"/>
    <n v="15.1480909090909"/>
    <n v="13.565293863636363"/>
    <s v="13:30 - 14:00"/>
    <n v="0.02"/>
    <x v="0"/>
    <x v="1"/>
    <s v="Accumulating Swap-based"/>
    <x v="1"/>
    <x v="0"/>
    <s v="2800 shares"/>
    <s v="ETF"/>
    <e v="#N/A"/>
    <s v="INC2UINAV.PA"/>
    <s v="INC2U"/>
    <s v="MSCI USA Short Daily"/>
    <x v="682"/>
    <n v="744"/>
    <s v="www.amundietf.de"/>
    <m/>
    <m/>
    <m/>
    <m/>
    <m/>
    <m/>
    <m/>
  </r>
  <r>
    <x v="4"/>
    <s v="DE000A12Z314"/>
    <s v="WisdomTree Long USD Short EUR 5x Daily"/>
    <x v="2"/>
    <e v="#N/A"/>
    <x v="29"/>
    <e v="#N/A"/>
    <m/>
    <s v="Lever"/>
    <s v="Currency"/>
    <e v="#N/A"/>
    <x v="5"/>
    <s v="5CH5"/>
    <s v="5CH5.DE"/>
    <s v="5CH5 GY"/>
    <n v="9.7999999999999997E-3"/>
    <m/>
    <n v="118.03145454545501"/>
    <e v="#N/A"/>
    <e v="#N/A"/>
    <n v="0.05"/>
    <x v="3"/>
    <x v="3"/>
    <s v=" "/>
    <x v="1"/>
    <x v="0"/>
    <s v="1000 shares"/>
    <s v="ETN"/>
    <e v="#N/A"/>
    <m/>
    <m/>
    <s v="MSFX 5X Long US Dollar/Euro"/>
    <x v="683"/>
    <n v="794"/>
    <s v="www.wisdomtree.eu/home"/>
    <m/>
    <m/>
    <m/>
    <m/>
    <m/>
    <m/>
    <m/>
  </r>
  <r>
    <x v="4"/>
    <s v="DE000A133ZR0"/>
    <s v="WisdomTree Nasdaq-100 3x Daily Short"/>
    <x v="2"/>
    <e v="#N/A"/>
    <x v="3"/>
    <e v="#N/A"/>
    <m/>
    <s v="Lever + Short"/>
    <s v="Currency"/>
    <e v="#N/A"/>
    <x v="5"/>
    <s v="3QSS"/>
    <s v="3QSS.DE"/>
    <s v="3QSS GY"/>
    <n v="8.0000000000000002E-3"/>
    <m/>
    <n v="22.687772727272701"/>
    <e v="#N/A"/>
    <e v="#N/A"/>
    <n v="0.03"/>
    <x v="3"/>
    <x v="3"/>
    <s v=" "/>
    <x v="0"/>
    <x v="0"/>
    <s v="50000 EUR"/>
    <s v="ETN"/>
    <e v="#N/A"/>
    <m/>
    <m/>
    <s v="Nasdaq 100 3x Inverse"/>
    <x v="238"/>
    <n v="810"/>
    <s v="www.wisdomtree.eu/home"/>
    <m/>
    <m/>
    <m/>
    <m/>
    <m/>
    <m/>
    <m/>
  </r>
  <r>
    <x v="4"/>
    <s v="DE000A133ZY6"/>
    <s v="WisdomTree Nasdaq-100 3x Daily Leveraged"/>
    <x v="2"/>
    <e v="#N/A"/>
    <x v="3"/>
    <e v="#N/A"/>
    <s v="Capitalization"/>
    <s v="Lever"/>
    <m/>
    <e v="#N/A"/>
    <x v="5"/>
    <s v="3QQQ"/>
    <s v="3QQQ.DE"/>
    <s v="3QQQ GY"/>
    <n v="7.4999999999999997E-3"/>
    <m/>
    <n v="16.6145909090909"/>
    <e v="#N/A"/>
    <e v="#N/A"/>
    <n v="0.03"/>
    <x v="3"/>
    <x v="3"/>
    <s v=" "/>
    <x v="0"/>
    <x v="0"/>
    <s v="50000 EUR"/>
    <s v="ETN"/>
    <e v="#N/A"/>
    <m/>
    <m/>
    <s v="Nasdaq 100 3x Leveraged Notional"/>
    <x v="238"/>
    <n v="811"/>
    <s v="www.wisdomtree.eu/home"/>
    <m/>
    <m/>
    <m/>
    <m/>
    <m/>
    <m/>
    <m/>
  </r>
  <r>
    <x v="4"/>
    <s v="LU0444605306"/>
    <s v="ComStage PSI 20 Leverage UCITS ETF"/>
    <x v="2"/>
    <e v="#N/A"/>
    <x v="29"/>
    <e v="#N/A"/>
    <s v="Capitalization"/>
    <s v="Lever"/>
    <m/>
    <e v="#N/A"/>
    <x v="1"/>
    <s v="CD48"/>
    <s v="CD48.DE"/>
    <s v="CD48 GY"/>
    <m/>
    <n v="3.5000000000000001E-3"/>
    <n v="74.632863636363595"/>
    <n v="72.435378636363637"/>
    <s v="13:00 - 13:30"/>
    <n v="0.04"/>
    <x v="1"/>
    <x v="1"/>
    <s v="Distributing Swap-based"/>
    <x v="1"/>
    <x v="0"/>
    <s v="100000 EUR"/>
    <s v="ETF"/>
    <e v="#N/A"/>
    <s v="CD48EURINAV=SOLA"/>
    <s v="INPP2"/>
    <s v="PSI 20 Leverage"/>
    <x v="684"/>
    <n v="842"/>
    <s v="www.lyxoretf.de"/>
    <m/>
    <m/>
    <m/>
    <m/>
    <m/>
    <m/>
    <m/>
  </r>
  <r>
    <x v="4"/>
    <s v="DE000A133ZS8"/>
    <s v="WisdomTree S&amp;P 500 3x Daily Leveraged"/>
    <x v="2"/>
    <e v="#N/A"/>
    <x v="3"/>
    <e v="#N/A"/>
    <s v="Capitalization"/>
    <s v="Lever"/>
    <m/>
    <e v="#N/A"/>
    <x v="5"/>
    <s v="US9L"/>
    <s v="US9L.DE"/>
    <s v="US9L GY"/>
    <n v="7.4999999999999997E-3"/>
    <m/>
    <n v="16.961181818181799"/>
    <e v="#N/A"/>
    <e v="#N/A"/>
    <n v="0.03"/>
    <x v="3"/>
    <x v="3"/>
    <s v=" "/>
    <x v="0"/>
    <x v="0"/>
    <s v="50000 EUR"/>
    <s v="ETN"/>
    <e v="#N/A"/>
    <m/>
    <m/>
    <s v="S&amp;P 500"/>
    <x v="251"/>
    <n v="887"/>
    <s v="www.wisdomtree.eu/home"/>
    <m/>
    <m/>
    <m/>
    <m/>
    <m/>
    <m/>
    <m/>
  </r>
  <r>
    <x v="4"/>
    <s v="DE000A133ZX8"/>
    <s v="WisdomTree S&amp;P 500 3x Daily Short"/>
    <x v="2"/>
    <e v="#N/A"/>
    <x v="3"/>
    <e v="#N/A"/>
    <s v="Capitalization"/>
    <s v="Lever + Short"/>
    <m/>
    <e v="#N/A"/>
    <x v="5"/>
    <s v="US9S"/>
    <s v="US9S.DE"/>
    <s v="US9S GY"/>
    <n v="8.0000000000000002E-3"/>
    <m/>
    <n v="28.269454545454501"/>
    <e v="#N/A"/>
    <e v="#N/A"/>
    <n v="0.03"/>
    <x v="3"/>
    <x v="3"/>
    <s v=" "/>
    <x v="0"/>
    <x v="0"/>
    <s v="50000 EUR"/>
    <s v="ETN"/>
    <e v="#N/A"/>
    <m/>
    <m/>
    <s v="S&amp;P 500"/>
    <x v="251"/>
    <n v="887"/>
    <s v="www.wisdomtree.eu/home"/>
    <m/>
    <m/>
    <m/>
    <m/>
    <m/>
    <m/>
    <m/>
  </r>
  <r>
    <x v="4"/>
    <s v="LU0322251520"/>
    <s v="Xtrackers S&amp;P 500 Inverse Daily Swap UCITS ETF 1C"/>
    <x v="2"/>
    <e v="#N/A"/>
    <x v="3"/>
    <e v="#N/A"/>
    <s v="Capitalization"/>
    <s v="Short"/>
    <m/>
    <e v="#N/A"/>
    <x v="3"/>
    <s v="DXS3"/>
    <s v="DXS3.DE"/>
    <s v="DXS3 GY"/>
    <m/>
    <n v="5.0000000000000001E-3"/>
    <n v="5.14309090909091"/>
    <n v="4.7415635454545457"/>
    <s v="10:30 - 11:00"/>
    <n v="0.05"/>
    <x v="0"/>
    <x v="1"/>
    <s v="Accumulating Swap-based"/>
    <x v="0"/>
    <x v="0"/>
    <s v="1000 shares"/>
    <s v="ETF"/>
    <d v="2008-02-07T00:00:00"/>
    <s v="XSPSINAV.DE"/>
    <s v="XSPSINAV"/>
    <s v="S&amp;P 500 Short"/>
    <x v="251"/>
    <n v="893"/>
    <s v="www.etf.dws.com"/>
    <m/>
    <m/>
    <m/>
    <m/>
    <m/>
    <m/>
    <m/>
  </r>
  <r>
    <x v="4"/>
    <s v="LU0411078636"/>
    <s v="Xtrackers S&amp;P 500 2x Inverse Daily Swap UCITS ETF 1C"/>
    <x v="2"/>
    <e v="#N/A"/>
    <x v="3"/>
    <e v="#N/A"/>
    <s v="Capitalization"/>
    <s v="Lever + Short"/>
    <m/>
    <e v="#N/A"/>
    <x v="3"/>
    <s v="DBPK"/>
    <s v="DBPK.DE"/>
    <s v="DBPK GY"/>
    <m/>
    <n v="7.0000000000000001E-3"/>
    <n v="11.9460454545455"/>
    <n v="11.166456681818177"/>
    <s v="10:30 - 11:00"/>
    <n v="0.05"/>
    <x v="0"/>
    <x v="1"/>
    <s v="Accumulating Swap-based"/>
    <x v="0"/>
    <x v="0"/>
    <s v="2000 shares"/>
    <s v="ETF"/>
    <d v="2010-05-10T00:00:00"/>
    <s v="DBPKINAVEUR.DE"/>
    <s v="DBPKINVE"/>
    <s v="S&amp;P 500 2x Inverse Daily"/>
    <x v="685"/>
    <n v="868"/>
    <s v="www.etf.dws.com"/>
    <m/>
    <m/>
    <m/>
    <m/>
    <m/>
    <m/>
    <m/>
  </r>
  <r>
    <x v="4"/>
    <s v="LU0411078552"/>
    <s v="Xtrackers S&amp;P 500 2x Leveraged Daily Swap UCITS ETF 1C"/>
    <x v="2"/>
    <e v="#N/A"/>
    <x v="3"/>
    <e v="#N/A"/>
    <s v="Capitalization"/>
    <s v="Lever"/>
    <m/>
    <e v="#N/A"/>
    <x v="3"/>
    <s v="DBPG"/>
    <s v="DBPG.DE"/>
    <s v="DBPG GY"/>
    <m/>
    <n v="6.0000000000000001E-3"/>
    <n v="10.290681818181801"/>
    <n v="9.5006887727272744"/>
    <s v="10:30 - 11:00"/>
    <n v="0.05"/>
    <x v="0"/>
    <x v="1"/>
    <s v="Accumulating Swap-based"/>
    <x v="0"/>
    <x v="0"/>
    <s v="50000 EUR"/>
    <s v="ETF"/>
    <d v="2010-05-10T00:00:00"/>
    <s v="DBPGINAVEUR.DE"/>
    <s v="DBPGINVE"/>
    <s v="S&amp;P 500 2x Leveraged Daily"/>
    <x v="686"/>
    <n v="869"/>
    <s v="www.etf.dws.com"/>
    <m/>
    <m/>
    <m/>
    <m/>
    <m/>
    <m/>
    <m/>
  </r>
  <r>
    <x v="4"/>
    <s v="DE000A2BGQ13"/>
    <s v="WisdomTree S&amp;P 500 VIX Short-Term Futures 2.25x Daily Leveraged"/>
    <x v="25"/>
    <e v="#N/A"/>
    <x v="29"/>
    <e v="#N/A"/>
    <s v="Capitalization"/>
    <s v="Lever"/>
    <s v="Alternatives"/>
    <e v="#N/A"/>
    <x v="5"/>
    <s v="VIXL"/>
    <s v="BTVIXL.DE"/>
    <s v="VIXL GY"/>
    <n v="9.9000000000000008E-3"/>
    <m/>
    <n v="584.92677777777806"/>
    <e v="#N/A"/>
    <e v="#N/A"/>
    <n v="0.05"/>
    <x v="3"/>
    <x v="3"/>
    <s v=" "/>
    <x v="0"/>
    <x v="0"/>
    <s v="50000 EUR"/>
    <s v="ETN"/>
    <e v="#N/A"/>
    <m/>
    <m/>
    <s v="S&amp;P 500 VIX Short-Term Futures"/>
    <x v="641"/>
    <n v="895"/>
    <s v="www.wisdomtree.eu/home"/>
    <m/>
    <m/>
    <m/>
    <m/>
    <m/>
    <m/>
    <m/>
  </r>
  <r>
    <x v="4"/>
    <s v="LU0603940916"/>
    <s v="ComStage ShortDAX UCITS ETF"/>
    <x v="2"/>
    <e v="#N/A"/>
    <x v="6"/>
    <e v="#N/A"/>
    <s v="Capitalization"/>
    <s v="Short"/>
    <m/>
    <e v="#N/A"/>
    <x v="1"/>
    <s v="C004"/>
    <s v="C004.DE"/>
    <s v="C004 GY"/>
    <m/>
    <n v="3.0000000000000001E-3"/>
    <n v="16.6122727272727"/>
    <n v="15.694192272727269"/>
    <s v="13:00 - 13:30"/>
    <n v="0.02"/>
    <x v="1"/>
    <x v="1"/>
    <s v="Distributing Swap-based"/>
    <x v="1"/>
    <x v="0"/>
    <s v="100000 EUR"/>
    <s v="ETF"/>
    <e v="#N/A"/>
    <s v="C004EURINAV=SOLA"/>
    <s v="CNAVC004"/>
    <s v="ShortDAX"/>
    <x v="687"/>
    <n v="945"/>
    <s v="www.lyxoretf.de"/>
    <m/>
    <m/>
    <m/>
    <m/>
    <m/>
    <m/>
    <m/>
  </r>
  <r>
    <x v="4"/>
    <s v="LU0292106241"/>
    <s v="Xtrackers ShortDAX Daily Swap UCITS ETF 1C"/>
    <x v="2"/>
    <e v="#N/A"/>
    <x v="6"/>
    <e v="#N/A"/>
    <s v="Capitalization"/>
    <s v="Short"/>
    <m/>
    <e v="#N/A"/>
    <x v="3"/>
    <s v="DXSN"/>
    <s v="XSDX.DE"/>
    <s v="XSDX GY"/>
    <m/>
    <n v="4.0000000000000001E-3"/>
    <n v="3.75609090909091"/>
    <n v="3.5481815454545456"/>
    <s v="13:00 - 13:30"/>
    <n v="0.05"/>
    <x v="0"/>
    <x v="1"/>
    <s v="Accumulating Swap-based"/>
    <x v="1"/>
    <x v="0"/>
    <s v="1000 shares"/>
    <s v="ETF"/>
    <d v="2008-02-07T00:00:00"/>
    <s v="XSDAXNAV.DE"/>
    <s v="XSDXINAV"/>
    <s v="ShortDAX"/>
    <x v="687"/>
    <n v="945"/>
    <s v="www.etf.dws.com"/>
    <m/>
    <m/>
    <m/>
    <m/>
    <m/>
    <m/>
    <m/>
  </r>
  <r>
    <x v="4"/>
    <s v="IE00B4QNHZ41"/>
    <s v="L&amp;G DAX Daily 2x Short UCITS ETF"/>
    <x v="2"/>
    <e v="#N/A"/>
    <x v="6"/>
    <e v="#N/A"/>
    <s v="Capitalization"/>
    <s v="Lever + Short"/>
    <m/>
    <e v="#N/A"/>
    <x v="8"/>
    <s v="DES2"/>
    <s v="DES2.DE"/>
    <s v="DES2 GY"/>
    <m/>
    <n v="6.0000000000000001E-3"/>
    <n v="9.8505000000000003"/>
    <n v="9.2358060000000002"/>
    <s v="11:30 - 12:00"/>
    <n v="1.4999999999999999E-2"/>
    <x v="0"/>
    <x v="1"/>
    <s v="Accumulating Swap-based"/>
    <x v="1"/>
    <x v="0"/>
    <s v="150000 EUR"/>
    <s v="ETF"/>
    <d v="2009-06-22T00:00:00"/>
    <s v="INDS2.DE"/>
    <s v="INDS2"/>
    <s v="ShortDAX x2"/>
    <x v="687"/>
    <n v="946"/>
    <s v="www.lgimetf.com"/>
    <m/>
    <m/>
    <m/>
    <m/>
    <m/>
    <m/>
    <m/>
  </r>
  <r>
    <x v="4"/>
    <s v="FR0010869495"/>
    <s v="Lyxor Daily ShortDAX x2 UCITS ETF - Acc"/>
    <x v="2"/>
    <e v="#N/A"/>
    <x v="6"/>
    <e v="#N/A"/>
    <s v="Capitalization"/>
    <s v="Lever + Short"/>
    <m/>
    <e v="#N/A"/>
    <x v="1"/>
    <s v="LYQL"/>
    <s v="LYQL.DE"/>
    <s v="LYQL GY"/>
    <m/>
    <n v="6.0000000000000001E-3"/>
    <n v="10.410136363636401"/>
    <n v="9.0010638636363627"/>
    <s v="12:30 - 13:00"/>
    <n v="0.03"/>
    <x v="0"/>
    <x v="1"/>
    <s v="Accumulating Swap-based"/>
    <x v="1"/>
    <x v="0"/>
    <s v="100000 EUR"/>
    <s v="ETF"/>
    <e v="#N/A"/>
    <s v=".INDSD"/>
    <s v="DAX2SIV"/>
    <s v="ShortDAX x2"/>
    <x v="687"/>
    <n v="946"/>
    <s v="www.lyxoretf.de"/>
    <m/>
    <m/>
    <m/>
    <m/>
    <m/>
    <m/>
    <m/>
  </r>
  <r>
    <x v="4"/>
    <s v="LU0411075020"/>
    <s v="Xtrackers ShortDAX x2 Daily Swap UCITS ETF 1C"/>
    <x v="2"/>
    <e v="#N/A"/>
    <x v="6"/>
    <e v="#N/A"/>
    <s v="Capitalization"/>
    <s v="Lever + Short"/>
    <m/>
    <e v="#N/A"/>
    <x v="3"/>
    <s v="DBPD"/>
    <s v="DBPD.DE"/>
    <s v="DBPD GY"/>
    <m/>
    <n v="6.0000000000000001E-3"/>
    <n v="6.0275909090909101"/>
    <n v="5.6664109090909083"/>
    <s v="12:00 - 12:30"/>
    <n v="0.05"/>
    <x v="0"/>
    <x v="1"/>
    <s v="Accumulating Swap-based"/>
    <x v="1"/>
    <x v="0"/>
    <s v="2000 shares"/>
    <s v="ETF"/>
    <d v="2010-05-10T00:00:00"/>
    <s v="DBPDINAVEUR.DE"/>
    <s v="DBPDINVE"/>
    <s v="ShortDAX x2"/>
    <x v="687"/>
    <n v="946"/>
    <s v="www.etf.dws.com"/>
    <m/>
    <m/>
    <m/>
    <m/>
    <m/>
    <m/>
    <m/>
  </r>
  <r>
    <x v="4"/>
    <s v="DE000A1VFZ36"/>
    <s v="WisdomTree DAX 30 3x Daily Short"/>
    <x v="2"/>
    <e v="#N/A"/>
    <x v="6"/>
    <e v="#N/A"/>
    <s v="Capitalization"/>
    <s v="Lever + Short"/>
    <m/>
    <e v="#N/A"/>
    <x v="5"/>
    <s v="3DES"/>
    <s v="3DES.DE"/>
    <s v="3DES GY"/>
    <n v="8.0000000000000002E-3"/>
    <m/>
    <n v="32.362363636363597"/>
    <e v="#N/A"/>
    <e v="#N/A"/>
    <n v="0.03"/>
    <x v="3"/>
    <x v="3"/>
    <s v=" "/>
    <x v="1"/>
    <x v="0"/>
    <s v="50000 EUR"/>
    <s v="ETN"/>
    <e v="#N/A"/>
    <m/>
    <m/>
    <s v="ShortDAX x3"/>
    <x v="687"/>
    <n v="947"/>
    <s v="www.wisdomtree.eu/home"/>
    <m/>
    <m/>
    <m/>
    <m/>
    <m/>
    <m/>
    <m/>
  </r>
  <r>
    <x v="4"/>
    <s v="LU1104582231"/>
    <s v="ComStage ShortMDAX UCITS ETF"/>
    <x v="2"/>
    <e v="#N/A"/>
    <x v="6"/>
    <e v="#N/A"/>
    <s v="Capitalization"/>
    <s v="Short"/>
    <m/>
    <e v="#N/A"/>
    <x v="1"/>
    <s v="E044"/>
    <s v="E044.DE"/>
    <s v="E044 GY"/>
    <m/>
    <n v="4.4999999999999997E-3"/>
    <n v="27.0565"/>
    <n v="22.878909545454544"/>
    <s v="13:00 - 13:30"/>
    <n v="0.03"/>
    <x v="1"/>
    <x v="1"/>
    <s v="Distributing Swap-based"/>
    <x v="1"/>
    <x v="0"/>
    <s v="50000 EUR"/>
    <s v="ETF"/>
    <e v="#N/A"/>
    <s v="E044EURINAV=SOLA"/>
    <s v="CNAVE044"/>
    <s v="ShortMDAX"/>
    <x v="687"/>
    <n v="948"/>
    <s v="www.lyxoretf.de"/>
    <m/>
    <m/>
    <m/>
    <m/>
    <m/>
    <m/>
    <m/>
  </r>
  <r>
    <x v="4"/>
    <s v="LU0530119774"/>
    <s v="ComStage Bund-Future Short UCITS ETF"/>
    <x v="2"/>
    <e v="#N/A"/>
    <x v="6"/>
    <e v="#N/A"/>
    <m/>
    <s v="Short"/>
    <s v="Bonds"/>
    <e v="#N/A"/>
    <x v="1"/>
    <s v="5X62"/>
    <s v="CBBUNDS.DE"/>
    <s v="5X62 GY"/>
    <m/>
    <n v="2E-3"/>
    <n v="9.1266818181818206"/>
    <n v="8.2872986818181822"/>
    <s v="10:30 - 11:00"/>
    <n v="0.02"/>
    <x v="1"/>
    <x v="1"/>
    <s v="Distributing Swap-based"/>
    <x v="1"/>
    <x v="0"/>
    <s v="100000 EUR"/>
    <s v="ETF"/>
    <e v="#N/A"/>
    <s v="5X62EURINAV=SOLA"/>
    <s v="CNAVF562"/>
    <s v="Solactive Bund Daily (-1x) Inverse"/>
    <x v="688"/>
    <n v="955"/>
    <s v="www.lyxoretf.de"/>
    <m/>
    <m/>
    <m/>
    <m/>
    <m/>
    <m/>
    <m/>
  </r>
  <r>
    <x v="4"/>
    <s v="LU0530124006"/>
    <s v="ComStage Bund-Future Double Short UCITS ETF"/>
    <x v="2"/>
    <e v="#N/A"/>
    <x v="6"/>
    <e v="#N/A"/>
    <m/>
    <s v="Lever + Short"/>
    <s v="Bonds"/>
    <e v="#N/A"/>
    <x v="1"/>
    <s v="5X63"/>
    <s v="CBBUND2S.DE"/>
    <s v="5X63 GY"/>
    <m/>
    <n v="2E-3"/>
    <n v="17.574681818181801"/>
    <n v="14.929302636363637"/>
    <s v="10:30 - 11:00"/>
    <n v="0.02"/>
    <x v="0"/>
    <x v="1"/>
    <s v="Accumulating Swap-based"/>
    <x v="1"/>
    <x v="0"/>
    <s v="100000 EUR"/>
    <s v="ETF"/>
    <e v="#N/A"/>
    <s v="5X63EURINAV=SOLA"/>
    <s v="CNAVF563"/>
    <s v="Solactive Bund Daily (-2x) Inverse"/>
    <x v="689"/>
    <n v="957"/>
    <s v="www.lyxoretf.de"/>
    <m/>
    <m/>
    <m/>
    <m/>
    <m/>
    <m/>
    <m/>
  </r>
  <r>
    <x v="4"/>
    <s v="FR0010869578"/>
    <s v="Lyxor Bund Daily (-2x) Inverse UCITS ETF - Acc"/>
    <x v="2"/>
    <e v="#N/A"/>
    <x v="6"/>
    <e v="#N/A"/>
    <s v="Capitalization"/>
    <s v="Lever + Short"/>
    <m/>
    <e v="#N/A"/>
    <x v="1"/>
    <s v="LYQK"/>
    <s v="LYQK.DE"/>
    <s v="LYQK GY"/>
    <m/>
    <n v="2E-3"/>
    <n v="5.6099090909090901"/>
    <n v="5.5071045454545446"/>
    <s v="09:30 - 10:00"/>
    <n v="1.4999999999999999E-2"/>
    <x v="0"/>
    <x v="1"/>
    <s v="Accumulating Swap-based"/>
    <x v="1"/>
    <x v="0"/>
    <s v="100000 EUR"/>
    <s v="ETF"/>
    <e v="#N/A"/>
    <s v=".INDSB"/>
    <s v="BUND2SIV"/>
    <s v="Solactive Bund Daily (-2x) Inverse"/>
    <x v="689"/>
    <n v="957"/>
    <s v="www.lyxoretf.de"/>
    <m/>
    <m/>
    <m/>
    <m/>
    <m/>
    <m/>
    <m/>
  </r>
  <r>
    <x v="4"/>
    <s v="LU0530118024"/>
    <s v="ComStage Bund-Future Leveraged UCITS ETF"/>
    <x v="2"/>
    <e v="#N/A"/>
    <x v="6"/>
    <e v="#N/A"/>
    <s v="Capitalization"/>
    <s v="Lever"/>
    <m/>
    <e v="#N/A"/>
    <x v="1"/>
    <s v="5X61"/>
    <s v="CBBUND2L.DE"/>
    <s v="5X61 GY"/>
    <m/>
    <n v="2E-3"/>
    <n v="15.945772727272701"/>
    <n v="14.904383318181818"/>
    <s v="10:30 - 11:00"/>
    <n v="0.02"/>
    <x v="0"/>
    <x v="1"/>
    <s v="Accumulating Swap-based"/>
    <x v="1"/>
    <x v="0"/>
    <s v="100000 EUR"/>
    <s v="ETF"/>
    <e v="#N/A"/>
    <s v="5X61EURINAV=SOLA"/>
    <s v="CNAVF561"/>
    <s v="Solactive Bund Daily (2x) Leveraged"/>
    <x v="690"/>
    <n v="958"/>
    <s v="www.lyxoretf.de"/>
    <m/>
    <m/>
    <m/>
    <m/>
    <m/>
    <m/>
    <m/>
  </r>
  <r>
    <x v="4"/>
    <s v="FR0011023654"/>
    <s v="Lyxor Bund Daily (2x) Leveraged UCITS ETF - Acc"/>
    <x v="2"/>
    <e v="#N/A"/>
    <x v="6"/>
    <e v="#N/A"/>
    <s v="Capitalization"/>
    <s v="Lever"/>
    <m/>
    <e v="#N/A"/>
    <x v="1"/>
    <s v="LYMI"/>
    <s v="LYMI.DE"/>
    <s v="LYMI GY"/>
    <m/>
    <n v="2E-3"/>
    <n v="6.3705454545454501"/>
    <n v="6.2999270909090912"/>
    <s v="10:00 - 10:30"/>
    <n v="1.4999999999999999E-2"/>
    <x v="0"/>
    <x v="1"/>
    <s v="Accumulating Swap-based"/>
    <x v="1"/>
    <x v="0"/>
    <s v="100000 EUR"/>
    <s v="ETF"/>
    <e v="#N/A"/>
    <s v=".INDLB"/>
    <s v="BUND2LIV"/>
    <s v="Solactive Bund Daily (2x) Leveraged"/>
    <x v="690"/>
    <n v="958"/>
    <s v="www.lyxoretf.de"/>
    <m/>
    <m/>
    <m/>
    <m/>
    <m/>
    <m/>
    <m/>
  </r>
  <r>
    <x v="5"/>
    <s v="LU1982822949"/>
    <s v="UC EURO STOXX ESG-X Minimum Variance UCITS ETF"/>
    <x v="2"/>
    <e v="#N/A"/>
    <x v="2"/>
    <e v="#N/A"/>
    <s v="ESG"/>
    <s v="Long"/>
    <s v="Equity"/>
    <e v="#N/A"/>
    <x v="25"/>
    <s v="ECBV"/>
    <s v="ECBV.DE"/>
    <s v="ECBV GY"/>
    <m/>
    <n v="4.0000000000000001E-3"/>
    <n v="108.946318181818"/>
    <n v="107.00471215"/>
    <s v="16:30 - 17:00"/>
    <n v="0.02"/>
    <x v="0"/>
    <x v="1"/>
    <s v="Accumulating Swap-based"/>
    <x v="1"/>
    <x v="0"/>
    <s v="100000 EUR"/>
    <s v="ETF"/>
    <e v="#N/A"/>
    <s v=""/>
    <s v=""/>
    <s v="EURO STOXX ESG-X &amp; Ex Nuclear Power Minimum Variance Unconstrained"/>
    <x v="691"/>
    <n v="257"/>
    <s v="www.hypovereinsbank.de"/>
    <m/>
    <m/>
    <m/>
    <m/>
    <m/>
    <m/>
    <m/>
  </r>
  <r>
    <x v="5"/>
    <s v="LU1982823087"/>
    <s v="UC EURO iSTOXX ESG-X MULTI FACTOR UCITS ETF"/>
    <x v="2"/>
    <e v="#N/A"/>
    <x v="2"/>
    <e v="#N/A"/>
    <s v="Multifactor"/>
    <s v="Long"/>
    <s v="Equity"/>
    <e v="#N/A"/>
    <x v="25"/>
    <s v="ECBF"/>
    <s v="ECBF.DE"/>
    <s v="ECBF GY"/>
    <m/>
    <n v="4.0000000000000001E-3"/>
    <n v="107.601772727273"/>
    <n v="106.21456980000001"/>
    <s v="16:30 - 17:00"/>
    <n v="0.02"/>
    <x v="0"/>
    <x v="1"/>
    <s v="Accumulating Swap-based"/>
    <x v="1"/>
    <x v="0"/>
    <s v="100000 EUR"/>
    <s v="ETF"/>
    <e v="#N/A"/>
    <s v=""/>
    <s v=""/>
    <s v="EURO STOXX ESG-X &amp; Ex Nuclear Power Multi Factor"/>
    <x v="691"/>
    <n v="258"/>
    <s v="www.hypovereinsbank.de"/>
    <m/>
    <m/>
    <m/>
    <m/>
    <m/>
    <m/>
    <m/>
  </r>
  <r>
    <x v="5"/>
    <s v="IE00BLRPQJ54"/>
    <s v="Rize Education Tech &amp; Digital Learning UCITS ETF – USD Acc"/>
    <x v="3"/>
    <e v="#N/A"/>
    <x v="0"/>
    <e v="#N/A"/>
    <s v="Capitalization"/>
    <s v="Long"/>
    <s v="Equity"/>
    <e v="#N/A"/>
    <x v="15"/>
    <s v="LERN"/>
    <s v="LERN.DE"/>
    <s v="LERN GY"/>
    <m/>
    <n v="4.4999999999999997E-3"/>
    <n v="148.01286363636399"/>
    <n v="145.52503371428574"/>
    <s v="11:00 - 11:30"/>
    <n v="0.02"/>
    <x v="0"/>
    <x v="2"/>
    <s v="Accumulating Full Replication"/>
    <x v="0"/>
    <x v="0"/>
    <s v="50000 EUR"/>
    <s v="ETF"/>
    <e v="#N/A"/>
    <m/>
    <s v="LERNIV"/>
    <s v="Foxberry HolonIQ Education Tech &amp; Digital Learning"/>
    <x v="692"/>
    <n v="274"/>
    <s v="www.rizeetf.com"/>
    <m/>
    <m/>
    <m/>
    <m/>
    <m/>
    <m/>
    <m/>
  </r>
  <r>
    <x v="5"/>
    <s v="IE00BLRPQH31"/>
    <s v="Rize Sustainable Future of Food UCITS ETF – USD Acc"/>
    <x v="20"/>
    <e v="#N/A"/>
    <x v="0"/>
    <e v="#N/A"/>
    <s v="ESG"/>
    <s v="Long"/>
    <s v="Equity"/>
    <e v="#N/A"/>
    <x v="15"/>
    <s v="RIZF"/>
    <s v="RIZF.DE"/>
    <s v="RIZF GY"/>
    <m/>
    <n v="4.4999999999999997E-3"/>
    <n v="141.51572727272699"/>
    <n v="134.53674038095238"/>
    <s v="11:00 - 11:30"/>
    <n v="0.02"/>
    <x v="0"/>
    <x v="2"/>
    <s v="Accumulating Full Replication"/>
    <x v="0"/>
    <x v="0"/>
    <s v="50000 EUR"/>
    <s v="ETF"/>
    <e v="#N/A"/>
    <m/>
    <s v="FOODIV"/>
    <s v="Foxberry Tematica Research Sustainable Future of Food"/>
    <x v="693"/>
    <n v="279"/>
    <s v="www.rizeetf.com"/>
    <m/>
    <m/>
    <m/>
    <m/>
    <m/>
    <m/>
    <m/>
  </r>
  <r>
    <x v="5"/>
    <s v="IE00BKY58G26"/>
    <s v="HSBC Asia Pacific ex Japan Sustainable Equity UCITS ETF"/>
    <x v="2"/>
    <e v="#N/A"/>
    <x v="12"/>
    <e v="#N/A"/>
    <s v="ESG"/>
    <s v="Long"/>
    <s v="Equity"/>
    <e v="#N/A"/>
    <x v="13"/>
    <s v="H4Z2"/>
    <s v="H4Z2.DE"/>
    <s v="H4Z2 GY"/>
    <m/>
    <n v="2.5000000000000001E-3"/>
    <n v="120.19885714285699"/>
    <n v="98.764971000000003"/>
    <s v="11:00 - 11:30"/>
    <n v="0.03"/>
    <x v="0"/>
    <x v="2"/>
    <s v="Accumulating Full Replication"/>
    <x v="0"/>
    <x v="0"/>
    <s v="50000 EUR"/>
    <s v="ETF"/>
    <e v="#N/A"/>
    <s v="HSXDEUiv.P"/>
    <s v="HSXDEUIV"/>
    <s v="FTSE Asia Pacific ex Japan ESG Low Carbon Select"/>
    <x v="694"/>
    <n v="288"/>
    <s v="www.etf.hsbc.com"/>
    <m/>
    <m/>
    <m/>
    <m/>
    <m/>
    <m/>
    <m/>
  </r>
  <r>
    <x v="5"/>
    <s v="IE00BHZRQY00"/>
    <s v="Franklin FTSE Brazil UCITS ETF "/>
    <x v="2"/>
    <e v="#N/A"/>
    <x v="20"/>
    <e v="#N/A"/>
    <s v="Capitalization"/>
    <s v="Long"/>
    <s v="Equity"/>
    <e v="#N/A"/>
    <x v="17"/>
    <s v="FLXB"/>
    <s v="FLXB.DE"/>
    <s v="FLXB GY"/>
    <m/>
    <n v="1.9E-3"/>
    <n v="169.07390909090901"/>
    <n v="164.97308927272729"/>
    <s v="16:30 - 17:00"/>
    <n v="0.05"/>
    <x v="0"/>
    <x v="0"/>
    <s v="Accumulating Optimised"/>
    <x v="0"/>
    <x v="0"/>
    <s v="50000 EUR"/>
    <s v="ETF"/>
    <e v="#N/A"/>
    <s v="0YSAINAV.DE"/>
    <s v="FLXBIVEU"/>
    <s v="FTSE Brazil 30/18 Capped Net Tax"/>
    <x v="695"/>
    <n v="290"/>
    <s v="www.franklintempleton.de/"/>
    <m/>
    <m/>
    <m/>
    <m/>
    <m/>
    <m/>
    <m/>
  </r>
  <r>
    <x v="5"/>
    <s v="IE00BHZRR147"/>
    <s v="Franklin FTSE China UCITS ETF"/>
    <x v="2"/>
    <e v="#N/A"/>
    <x v="5"/>
    <e v="#N/A"/>
    <s v="Capitalization"/>
    <s v="Long"/>
    <s v="Equity"/>
    <e v="#N/A"/>
    <x v="17"/>
    <s v="FLXC"/>
    <s v="FLXC.DE"/>
    <s v="FLXC GY"/>
    <m/>
    <n v="1.9E-3"/>
    <n v="559.264954545455"/>
    <n v="143.26530450000004"/>
    <s v="15:00 - 15:30"/>
    <n v="0.05"/>
    <x v="0"/>
    <x v="0"/>
    <s v="Accumulating Optimised"/>
    <x v="0"/>
    <x v="0"/>
    <s v="50000 EUR"/>
    <s v="ETF"/>
    <e v="#N/A"/>
    <s v="0YSEINAV.DE"/>
    <s v="FLXCIVEU"/>
    <s v="FTSE China 30/18 Capped"/>
    <x v="696"/>
    <n v="292"/>
    <s v="www.franklintempleton.de/"/>
    <m/>
    <m/>
    <m/>
    <m/>
    <m/>
    <m/>
    <m/>
  </r>
  <r>
    <x v="5"/>
    <s v="IE00BKY59G90"/>
    <s v="HSBC Emerging Market Sustainable Equity UCITS ETF"/>
    <x v="2"/>
    <e v="#N/A"/>
    <x v="9"/>
    <e v="#N/A"/>
    <s v="ESG"/>
    <s v="Long"/>
    <s v="Equity"/>
    <e v="#N/A"/>
    <x v="13"/>
    <s v="H4Z1"/>
    <s v="H4Z1.DE"/>
    <s v="H4Z1 GY"/>
    <m/>
    <n v="1.8E-3"/>
    <n v="126.6865"/>
    <n v="119.30192"/>
    <s v="10:30 - 11:00"/>
    <n v="0.03"/>
    <x v="0"/>
    <x v="2"/>
    <s v="Accumulating Full Replication"/>
    <x v="0"/>
    <x v="0"/>
    <s v="50000 EUR"/>
    <s v="ETF"/>
    <e v="#N/A"/>
    <s v="HSEMEUiv.P"/>
    <s v="HSEMEUIV"/>
    <s v="FTSE Emerging ESG Low Carbon Select"/>
    <x v="62"/>
    <n v="302"/>
    <s v="www.etf.hsbc.com"/>
    <m/>
    <m/>
    <m/>
    <m/>
    <m/>
    <m/>
    <m/>
  </r>
  <r>
    <x v="5"/>
    <s v="IE00B23LNQ02"/>
    <s v="Invesco FTSE RAFI All World 3000 UCITS ETF Dist"/>
    <x v="2"/>
    <e v="#N/A"/>
    <x v="0"/>
    <e v="#N/A"/>
    <s v="Value"/>
    <s v="Long"/>
    <s v="Equity"/>
    <e v="#N/A"/>
    <x v="11"/>
    <s v="PSWD"/>
    <s v="PSWD.DE"/>
    <s v="PSWD GY"/>
    <m/>
    <n v="3.8999999999999998E-3"/>
    <n v="108.152954545455"/>
    <n v="104.42626804761906"/>
    <s v="11:30 - 12:00"/>
    <n v="0.02"/>
    <x v="1"/>
    <x v="0"/>
    <s v="Distributing Optimised"/>
    <x v="0"/>
    <x v="0"/>
    <s v="50000 EUR"/>
    <s v="ETF"/>
    <d v="2007-12-03T00:00:00"/>
    <s v="PSRWEUiv.P"/>
    <s v="PSRWEUIV"/>
    <s v="FTSE RAFI All World 3000"/>
    <x v="697"/>
    <n v="348"/>
    <s v="etf.invesco.com"/>
    <m/>
    <m/>
    <m/>
    <m/>
    <m/>
    <m/>
    <m/>
  </r>
  <r>
    <x v="5"/>
    <s v="IE00B23D9570"/>
    <s v="Invesco FTSE RAFI Emerging Markets UCITS ETF Dist"/>
    <x v="2"/>
    <e v="#N/A"/>
    <x v="9"/>
    <e v="#N/A"/>
    <s v="Value"/>
    <s v="Long"/>
    <s v="Equity"/>
    <e v="#N/A"/>
    <x v="11"/>
    <s v="6PSK"/>
    <s v="6PSK.DE"/>
    <s v="6PSK GY"/>
    <m/>
    <n v="4.8999999999999998E-3"/>
    <n v="114.07899999999999"/>
    <n v="105.5217145909091"/>
    <s v="17:00 - 17:30"/>
    <n v="0.03"/>
    <x v="1"/>
    <x v="2"/>
    <s v="Distributing Full Replication"/>
    <x v="0"/>
    <x v="0"/>
    <s v="100000 EUR"/>
    <s v="ETF"/>
    <d v="2007-11-21T00:00:00"/>
    <s v="PSDEEUiv.P"/>
    <s v="PSDEEUIV"/>
    <s v="FTSE RAFI Emerging Markets"/>
    <x v="698"/>
    <n v="349"/>
    <s v="etf.invesco.com"/>
    <m/>
    <m/>
    <m/>
    <m/>
    <m/>
    <m/>
    <m/>
  </r>
  <r>
    <x v="5"/>
    <s v="IE00BF2B0M76"/>
    <s v="Franklin LibertyQ Global Dividend UCITS ETF"/>
    <x v="2"/>
    <e v="#N/A"/>
    <x v="0"/>
    <e v="#N/A"/>
    <s v="Dividends"/>
    <s v="Long"/>
    <s v="Equity"/>
    <e v="#N/A"/>
    <x v="17"/>
    <s v="FLXX"/>
    <s v="FLXX.DE"/>
    <s v="FLXX GY"/>
    <m/>
    <n v="4.4999999999999997E-3"/>
    <n v="114.8925"/>
    <n v="110.9293444285714"/>
    <s v="12:00 - 12:30"/>
    <n v="0.05"/>
    <x v="1"/>
    <x v="2"/>
    <s v="Distributing Full Replication"/>
    <x v="0"/>
    <x v="0"/>
    <s v="50000 EUR"/>
    <s v="ETF"/>
    <d v="2017-09-08T00:00:00"/>
    <s v="0K5BINAV.DE"/>
    <s v="FLXXIVEU"/>
    <s v="LibertyQ Global Dividend"/>
    <x v="699"/>
    <n v="437"/>
    <s v="www.franklintempleton.de/"/>
    <m/>
    <m/>
    <m/>
    <m/>
    <m/>
    <m/>
    <m/>
  </r>
  <r>
    <x v="5"/>
    <s v="IE00BKFB6K94"/>
    <s v="UBS (Irl) Fund Solutions plc – MSCI China A SF UCITS ETF (USD) A-acc"/>
    <x v="2"/>
    <e v="#N/A"/>
    <x v="5"/>
    <e v="#N/A"/>
    <s v="Capitalization"/>
    <s v="Long"/>
    <s v="Equity"/>
    <e v="#N/A"/>
    <x v="9"/>
    <s v="CNUA"/>
    <s v="CNUA.DE"/>
    <s v="CNUA GY"/>
    <m/>
    <n v="3.0000000000000001E-3"/>
    <n v="185.23572727272699"/>
    <n v="184.46282600000001"/>
    <s v="15:00 - 15:30"/>
    <n v="0.02"/>
    <x v="0"/>
    <x v="1"/>
    <s v="Accumulating Swap-based"/>
    <x v="0"/>
    <x v="0"/>
    <s v="100000 EUR"/>
    <s v="ETF"/>
    <e v="#N/A"/>
    <s v="CNUAEURINAV=SOLA"/>
    <s v="CNUAEUIV"/>
    <s v="MSCI China A"/>
    <x v="122"/>
    <n v="553"/>
    <s v="www.ubs.com/etf"/>
    <m/>
    <m/>
    <m/>
    <m/>
    <m/>
    <m/>
    <m/>
  </r>
  <r>
    <x v="5"/>
    <s v="LU0592217524"/>
    <s v="Xtrackers MSCI Africa Top 50 Swap UCITS ETF 1C"/>
    <x v="2"/>
    <e v="#N/A"/>
    <x v="23"/>
    <e v="#N/A"/>
    <s v="Capitalization"/>
    <s v="Long"/>
    <s v="Equity"/>
    <e v="#N/A"/>
    <x v="3"/>
    <s v="XMKA"/>
    <s v="XMKA.DE"/>
    <s v="XMKA GY"/>
    <m/>
    <n v="6.4999999999999997E-3"/>
    <n v="109.77240909090899"/>
    <n v="101.47133119047619"/>
    <s v="11:30 - 12:00"/>
    <n v="0.05"/>
    <x v="0"/>
    <x v="1"/>
    <s v="Accumulating Swap-based"/>
    <x v="0"/>
    <x v="0"/>
    <s v="2000 shares"/>
    <s v="ETF"/>
    <d v="2011-06-14T00:00:00"/>
    <s v="XMKAINAVEUR.DE"/>
    <s v="XMKAINVE"/>
    <s v="MSCI EFM Africa Top 50 Capped"/>
    <x v="700"/>
    <n v="558"/>
    <s v="www.etf.dws.com"/>
    <m/>
    <m/>
    <m/>
    <m/>
    <m/>
    <m/>
    <m/>
  </r>
  <r>
    <x v="5"/>
    <s v="LU1048313974"/>
    <s v="UBS ETF (LU) MSCI Emerging Markets Socially Responsible UCITS ETF (USD) A-acc"/>
    <x v="2"/>
    <e v="#N/A"/>
    <x v="9"/>
    <e v="#N/A"/>
    <s v="ESG"/>
    <s v="Long"/>
    <s v="Equity"/>
    <e v="#N/A"/>
    <x v="9"/>
    <s v="UETE"/>
    <s v="UETE.DE"/>
    <s v="UETE GY"/>
    <m/>
    <n v="3.5000000000000001E-3"/>
    <n v="143.99395454545501"/>
    <n v="142.21000213636364"/>
    <s v="11:30 - 12:00"/>
    <n v="0.02"/>
    <x v="0"/>
    <x v="0"/>
    <s v="Accumulating Optimised"/>
    <x v="0"/>
    <x v="0"/>
    <s v="100000 EUR"/>
    <s v="ETF"/>
    <e v="#N/A"/>
    <s v="UETEEURINAV=SOLA"/>
    <s v="UETEEUIV"/>
    <s v="MSCI Emerging Markets SRI 5% Issuer Capped"/>
    <x v="129"/>
    <n v="580"/>
    <s v="www.ubs.com/etf"/>
    <m/>
    <m/>
    <m/>
    <m/>
    <m/>
    <m/>
    <m/>
  </r>
  <r>
    <x v="5"/>
    <s v="LU1600334798"/>
    <s v="UBS ETF (LU) MSCI Europe UCITS ETF (hedged to EUR) A-acc"/>
    <x v="2"/>
    <e v="#N/A"/>
    <x v="2"/>
    <e v="#N/A"/>
    <s v="Capitalization"/>
    <s v="Long"/>
    <s v="Equity"/>
    <e v="#N/A"/>
    <x v="9"/>
    <s v="UIMF"/>
    <s v="UIMF.DE"/>
    <s v="UIMF GY"/>
    <m/>
    <n v="3.0000000000000001E-3"/>
    <n v="121.746681818182"/>
    <n v="120.34151499999999"/>
    <s v="15:00 - 15:30"/>
    <n v="0.02"/>
    <x v="0"/>
    <x v="2"/>
    <s v="Accumulating Full Replication"/>
    <x v="1"/>
    <x v="0"/>
    <s v="100000 EUR"/>
    <s v="ETF"/>
    <e v="#N/A"/>
    <s v=".IEUEUA"/>
    <s v="IEUEUA"/>
    <s v="MSCI Europe 100% EUR Hedged"/>
    <x v="701"/>
    <n v="603"/>
    <s v="www.ubs.com/etf"/>
    <m/>
    <m/>
    <m/>
    <m/>
    <m/>
    <m/>
    <m/>
  </r>
  <r>
    <x v="5"/>
    <s v="IE00BQXKVQ19"/>
    <s v="Xtrackers MSCI GCC Select Swap UCITS ETF 1C"/>
    <x v="2"/>
    <e v="#N/A"/>
    <x v="23"/>
    <e v="#N/A"/>
    <s v="Capitalization"/>
    <s v="Long"/>
    <s v="Equity"/>
    <e v="#N/A"/>
    <x v="3"/>
    <s v="XGLF"/>
    <s v="XGLF.DE"/>
    <s v="XGLF GY"/>
    <m/>
    <n v="6.4999999999999997E-3"/>
    <n v="153.55231818181801"/>
    <n v="139.39377886363638"/>
    <s v="16:30 - 17:00"/>
    <n v="0.05"/>
    <x v="0"/>
    <x v="1"/>
    <s v="Accumulating Swap-based"/>
    <x v="0"/>
    <x v="0"/>
    <s v="3060 shares"/>
    <s v="ETF"/>
    <d v="2015-04-20T00:00:00"/>
    <s v="274SINAV.DE"/>
    <s v="XGLFINVE"/>
    <s v="MSCI GCC Countries ex Select Securites"/>
    <x v="702"/>
    <n v="650"/>
    <s v="www.etf.dws.com"/>
    <m/>
    <m/>
    <m/>
    <m/>
    <m/>
    <m/>
    <m/>
  </r>
  <r>
    <x v="5"/>
    <s v="LU1900065811"/>
    <s v="Lyxor MSCI Indonesia UCITS ETF - Acc"/>
    <x v="2"/>
    <e v="#N/A"/>
    <x v="21"/>
    <e v="#N/A"/>
    <s v="Capitalization"/>
    <s v="Long"/>
    <s v="Equity"/>
    <e v="#N/A"/>
    <x v="1"/>
    <s v="LYXI"/>
    <s v="LYXI.DE"/>
    <s v="LYXI GY"/>
    <m/>
    <n v="4.4999999999999997E-3"/>
    <n v="119.065045454545"/>
    <n v="90.862209045454534"/>
    <s v="17:00 - 17:30"/>
    <n v="0.03"/>
    <x v="0"/>
    <x v="1"/>
    <s v="Accumulating Swap-based"/>
    <x v="1"/>
    <x v="0"/>
    <s v="100000 EUR"/>
    <s v="ETF"/>
    <e v="#N/A"/>
    <s v="INDOEURINAV=SOLA"/>
    <s v="INDOEUIV"/>
    <s v="MSCI Indonesia"/>
    <x v="171"/>
    <n v="654"/>
    <s v="www.lyxoretf.de"/>
    <m/>
    <m/>
    <m/>
    <m/>
    <m/>
    <m/>
    <m/>
  </r>
  <r>
    <x v="5"/>
    <s v="LU1901001542"/>
    <s v="Lyxor MSCI Malaysia UCITS ETF - Acc"/>
    <x v="2"/>
    <e v="#N/A"/>
    <x v="21"/>
    <e v="#N/A"/>
    <s v="Capitalization"/>
    <s v="Long"/>
    <s v="Equity"/>
    <e v="#N/A"/>
    <x v="1"/>
    <s v="LMLS"/>
    <s v="LMLS.DE"/>
    <s v="LMLS GY"/>
    <m/>
    <n v="4.4999999999999997E-3"/>
    <n v="110.741727272727"/>
    <n v="105.03122995454545"/>
    <s v="14:00 - 14:30"/>
    <n v="0.03"/>
    <x v="0"/>
    <x v="1"/>
    <s v="Accumulating Swap-based"/>
    <x v="1"/>
    <x v="0"/>
    <s v="100000 EUR"/>
    <s v="ETF"/>
    <e v="#N/A"/>
    <s v="LYXMALINAV=SOLA"/>
    <s v="LYXMALIV"/>
    <s v="MSCI Malaysia"/>
    <x v="177"/>
    <n v="675"/>
    <s v="www.lyxoretf.de"/>
    <m/>
    <m/>
    <m/>
    <m/>
    <m/>
    <m/>
    <m/>
  </r>
  <r>
    <x v="5"/>
    <s v="IE00BJ5JPJ87"/>
    <s v="iShares MSCI Saudi Arabia Capped UCITS ETF USD (Dist)"/>
    <x v="2"/>
    <n v="42.67"/>
    <x v="23"/>
    <n v="99.95"/>
    <s v="Equally/Capped"/>
    <s v="Long"/>
    <s v="Equity"/>
    <n v="54.09"/>
    <x v="2"/>
    <s v="IUSW"/>
    <s v="IUSW.DE"/>
    <s v="IUSW GY"/>
    <m/>
    <n v="6.0000000000000001E-3"/>
    <n v="184.0855"/>
    <n v="177.97026000000002"/>
    <s v="09:30 - 10:00"/>
    <n v="0.03"/>
    <x v="1"/>
    <x v="2"/>
    <s v="Distributing Full Replication"/>
    <x v="0"/>
    <x v="0"/>
    <s v="50000 EUR"/>
    <s v="ETF"/>
    <e v="#N/A"/>
    <s v="0YV7INAV.DE"/>
    <s v="INAVIKS1"/>
    <s v="MSCI Saudi Arabia 20/35"/>
    <x v="185"/>
    <n v="695"/>
    <s v="www.ishares.com"/>
    <m/>
    <s v="https://www.ishares.com/de/privatanleger/de/produkte/308477/ishares-msci-saudi-arabia-capped-ucits-etf/1478358465952.ajax?fileType=csv&amp;fileName=IUSW_holdings&amp;dataType=fund"/>
    <m/>
    <m/>
    <m/>
    <m/>
    <m/>
  </r>
  <r>
    <x v="5"/>
    <s v="IE00BJBYDP94"/>
    <s v="CSIF (IE) MSCI USA ESG Leaders Blue UCITS ETF B (USD) - Acc"/>
    <x v="2"/>
    <e v="#N/A"/>
    <x v="3"/>
    <e v="#N/A"/>
    <s v="ESG"/>
    <s v="Long"/>
    <s v="Equity"/>
    <e v="#N/A"/>
    <x v="22"/>
    <s v="CSY2"/>
    <s v="CSY2.DE"/>
    <s v="CSY2 GY"/>
    <m/>
    <n v="1.5E-3"/>
    <n v="159.32259090909099"/>
    <n v="157.03854018181818"/>
    <s v="17:00 - 17:30"/>
    <n v="0.03"/>
    <x v="0"/>
    <x v="2"/>
    <s v="Accumulating Full Replication"/>
    <x v="0"/>
    <x v="0"/>
    <s v="50000 EUR"/>
    <s v="ETF"/>
    <e v="#N/A"/>
    <s v="USESGiv.P"/>
    <s v="INUSESG"/>
    <s v="MSCI USA ESG Leaders"/>
    <x v="202"/>
    <n v="717"/>
    <s v="www.credit-suisse.com"/>
    <m/>
    <m/>
    <m/>
    <m/>
    <m/>
    <m/>
    <m/>
  </r>
  <r>
    <x v="5"/>
    <s v="IE00BDGV0415"/>
    <s v="UBS ETF (IE) MSCI USA Select Factor Mix UCITS ETF (USD) A-acc"/>
    <x v="2"/>
    <e v="#N/A"/>
    <x v="3"/>
    <e v="#N/A"/>
    <s v="Capitalization"/>
    <s v="Long"/>
    <s v="Equity"/>
    <e v="#N/A"/>
    <x v="9"/>
    <s v="USUE"/>
    <s v="USUE.DE"/>
    <s v="USUE GY"/>
    <m/>
    <n v="3.0000000000000001E-3"/>
    <n v="141.57231818181799"/>
    <n v="130.03849154545452"/>
    <s v="17:00 - 17:30"/>
    <n v="0.02"/>
    <x v="0"/>
    <x v="2"/>
    <s v="Accumulating Full Replication"/>
    <x v="0"/>
    <x v="0"/>
    <s v="100000 EUR"/>
    <s v="ETF"/>
    <e v="#N/A"/>
    <s v="USUEEURINAV=SOLA"/>
    <s v="USUEEUIV"/>
    <s v="MSCI USA Select Factor Mix"/>
    <x v="211"/>
    <n v="743"/>
    <s v="www.ubs.com/etf"/>
    <m/>
    <m/>
    <m/>
    <m/>
    <m/>
    <m/>
    <m/>
  </r>
  <r>
    <x v="5"/>
    <s v="IE00BK72HM96"/>
    <s v="UBS ETF (IE) MSCI World Socially Responsible UCITS ETF (hedged to EUR) A-acc"/>
    <x v="2"/>
    <e v="#N/A"/>
    <x v="0"/>
    <e v="#N/A"/>
    <s v="ESG"/>
    <s v="Long"/>
    <s v="Equity"/>
    <e v="#N/A"/>
    <x v="9"/>
    <s v="4UB1"/>
    <s v="4UB1.DE"/>
    <s v="4UB1 GY"/>
    <m/>
    <n v="3.5000000000000001E-3"/>
    <n v="127.794045454545"/>
    <n v="126.31931768181816"/>
    <s v="16:00 - 16:30"/>
    <n v="0.02"/>
    <x v="0"/>
    <x v="2"/>
    <s v="Accumulating Full Replication"/>
    <x v="0"/>
    <x v="0"/>
    <s v="100000 EUR"/>
    <s v="ETF"/>
    <e v="#N/A"/>
    <s v="WSRIEEURINAV=SOLA"/>
    <s v="WSREEUIV"/>
    <s v="MSCI World Socially Responsible 5% Issuer Capped 100% hedged to EUR"/>
    <x v="220"/>
    <n v="788"/>
    <s v="www.ubs.com/etf"/>
    <m/>
    <m/>
    <m/>
    <m/>
    <m/>
    <m/>
    <m/>
  </r>
  <r>
    <x v="5"/>
    <s v="IE00BK72HH44"/>
    <s v="UBS ETF (IE) MSCI World Socially Responsible UCITS ETF (USD) A-dis"/>
    <x v="2"/>
    <e v="#N/A"/>
    <x v="0"/>
    <e v="#N/A"/>
    <s v="ESG"/>
    <s v="Long"/>
    <s v="Equity"/>
    <e v="#N/A"/>
    <x v="9"/>
    <s v="4UB9"/>
    <s v="4UB9.DE"/>
    <s v="4UB9 GY"/>
    <m/>
    <n v="2.5000000000000001E-3"/>
    <n v="121.126454545455"/>
    <n v="104.06938686363637"/>
    <s v="17:00 - 17:30"/>
    <n v="0.02"/>
    <x v="1"/>
    <x v="2"/>
    <s v="Distributing Full Replication"/>
    <x v="0"/>
    <x v="0"/>
    <s v="100000 EUR"/>
    <s v="ETF"/>
    <e v="#N/A"/>
    <s v="4UB9EURINAV=SOLA"/>
    <s v="4UB9EUIV"/>
    <s v="MSCI World Socially Responsible 5% Issuer Capped"/>
    <x v="220"/>
    <n v="789"/>
    <s v="www.ubs.com/etf"/>
    <m/>
    <m/>
    <m/>
    <m/>
    <m/>
    <m/>
    <m/>
  </r>
  <r>
    <x v="5"/>
    <s v="IE00BLSNMW37"/>
    <s v="Invesco Global Buyback Achievers UCITS ETF Dist"/>
    <x v="2"/>
    <e v="#N/A"/>
    <x v="0"/>
    <e v="#N/A"/>
    <s v="Corporate"/>
    <s v="Long"/>
    <s v="Equity"/>
    <e v="#N/A"/>
    <x v="11"/>
    <s v="BBCK"/>
    <s v="BBCK.DE"/>
    <s v="BBCK GY"/>
    <m/>
    <n v="3.8999999999999998E-3"/>
    <n v="127.971272727273"/>
    <n v="118.43622222727271"/>
    <s v="16:30 - 17:00"/>
    <n v="2.5000000000000001E-2"/>
    <x v="1"/>
    <x v="2"/>
    <s v="Distributing Full Replication"/>
    <x v="0"/>
    <x v="0"/>
    <s v="50000 EUR"/>
    <s v="ETF"/>
    <d v="2014-10-28T00:00:00"/>
    <s v="BUYBEUiv.P"/>
    <s v="BUYBEUIV"/>
    <s v="Nasdaq Global Buyback Achievers"/>
    <x v="244"/>
    <n v="825"/>
    <s v="etf.invesco.com"/>
    <m/>
    <m/>
    <m/>
    <m/>
    <m/>
    <m/>
    <m/>
  </r>
  <r>
    <x v="5"/>
    <s v="LU1750178011"/>
    <s v="Market Access Stoxx China A Minimum Variance Index UCITS ETF - EUR Share Class"/>
    <x v="2"/>
    <e v="#N/A"/>
    <x v="5"/>
    <e v="#N/A"/>
    <s v="Low Volatility"/>
    <s v="Long"/>
    <s v="Equity"/>
    <e v="#N/A"/>
    <x v="23"/>
    <s v="M9SV"/>
    <s v="M9SV.DE"/>
    <s v="M9SV GY"/>
    <m/>
    <n v="4.5000000000000005E-3"/>
    <n v="343.47215384615401"/>
    <n v="258.61925000000002"/>
    <s v="12:30 - 13:00"/>
    <n v="0.02"/>
    <x v="0"/>
    <x v="2"/>
    <s v="Accumulating Full Replication"/>
    <x v="2"/>
    <x v="0"/>
    <s v="500 shares"/>
    <s v="ETF"/>
    <e v="#N/A"/>
    <s v="742GINAV.DE"/>
    <s v="M9SVINAV"/>
    <s v="STOXX China A 900 Minimum Variance Unconstrained AM"/>
    <x v="703"/>
    <n v="1020"/>
    <s v="www.marketaccessetf.com"/>
    <m/>
    <m/>
    <m/>
    <m/>
    <m/>
    <m/>
    <m/>
  </r>
  <r>
    <x v="5"/>
    <s v="IE00BDFBTK17"/>
    <s v="VanEck Vectors Natural Resources UCITS ETF"/>
    <x v="13"/>
    <e v="#N/A"/>
    <x v="0"/>
    <e v="#N/A"/>
    <s v="Capitalization"/>
    <s v="Long"/>
    <s v="Equity"/>
    <e v="#N/A"/>
    <x v="10"/>
    <s v="HAP1"/>
    <s v="HAP.DE"/>
    <s v="HAP1 GY"/>
    <m/>
    <n v="5.0000000000000001E-3"/>
    <n v="102.336818181818"/>
    <n v="90.768605950000008"/>
    <s v="16:00 - 16:30"/>
    <n v="0.03"/>
    <x v="0"/>
    <x v="2"/>
    <s v="Accumulating Full Replication"/>
    <x v="0"/>
    <x v="0"/>
    <s v="50000 EUR"/>
    <s v="ETF"/>
    <d v="2017-10-20T00:00:00"/>
    <s v="EURINAV=SOLA"/>
    <s v="HAPEURIV"/>
    <s v="VanEck Natural Resources"/>
    <x v="704"/>
    <n v="1097"/>
    <s v="www.vaneck.com"/>
    <m/>
    <m/>
    <m/>
    <m/>
    <m/>
    <m/>
    <m/>
  </r>
  <r>
    <x v="5"/>
    <s v="IE00BVXC4854"/>
    <s v="WisdomTree Japan Equity UCITS ETF USD Hedged"/>
    <x v="2"/>
    <e v="#N/A"/>
    <x v="14"/>
    <e v="#N/A"/>
    <s v="Capitalization"/>
    <s v="Long"/>
    <s v="Equity"/>
    <e v="#N/A"/>
    <x v="5"/>
    <s v="WTDX"/>
    <s v="WTDX.DE"/>
    <s v="WTDX GY"/>
    <m/>
    <n v="4.7999999999999996E-3"/>
    <n v="162.50945454545499"/>
    <n v="140.45472133333331"/>
    <s v="13:00 - 13:30"/>
    <n v="0.03"/>
    <x v="1"/>
    <x v="0"/>
    <s v="Distributing Optimised"/>
    <x v="0"/>
    <x v="0"/>
    <s v="50000 EUR"/>
    <s v="ETF"/>
    <d v="2015-05-21T00:00:00"/>
    <s v=""/>
    <s v="DXJEIV"/>
    <s v="WisdomTree Japan USD Hedged Equity"/>
    <x v="379"/>
    <n v="1111"/>
    <s v="www.wisdomtree.eu/home"/>
    <m/>
    <m/>
    <m/>
    <m/>
    <m/>
    <m/>
    <m/>
  </r>
  <r>
    <x v="5"/>
    <s v="DE000ETF7508"/>
    <s v="Alpha Dividende Plus UCITS ETF"/>
    <x v="2"/>
    <e v="#N/A"/>
    <x v="0"/>
    <e v="#N/A"/>
    <s v="Dividends"/>
    <s v="Long"/>
    <s v="Equity"/>
    <e v="#N/A"/>
    <x v="1"/>
    <s v="F750"/>
    <s v="F750.DE"/>
    <s v="F750 GY"/>
    <m/>
    <n v="6.7999999999999996E-3"/>
    <n v="178.11949999999999"/>
    <n v="161.91111947619044"/>
    <s v="11:00 - 11:30"/>
    <n v="0.05"/>
    <x v="1"/>
    <x v="2"/>
    <s v="Distributing Full Replication"/>
    <x v="1"/>
    <x v="0"/>
    <s v="50000 EUR"/>
    <s v="Active ETF"/>
    <e v="#N/A"/>
    <s v="F750NAV=COBA"/>
    <s v="CNAVF750"/>
    <m/>
    <x v="384"/>
    <n v="1118"/>
    <s v="www.lyxoretf.de"/>
    <m/>
    <m/>
    <m/>
    <m/>
    <m/>
    <m/>
    <m/>
  </r>
  <r>
    <x v="5"/>
    <s v="IE00BJ06C044"/>
    <s v="JPM US Research Enhanced Index Equity (ESG) UCITS ETF - USD (dist)"/>
    <x v="2"/>
    <e v="#N/A"/>
    <x v="3"/>
    <e v="#N/A"/>
    <s v="ESG"/>
    <s v="Long"/>
    <s v="Equity"/>
    <e v="#N/A"/>
    <x v="21"/>
    <s v="JRUD"/>
    <s v="JRUD.DE"/>
    <s v="JRUD GY"/>
    <m/>
    <n v="2E-3"/>
    <n v="147.44713636363599"/>
    <n v="142.42861131818179"/>
    <s v="17:00 - 17:30"/>
    <n v="0.05"/>
    <x v="1"/>
    <x v="2"/>
    <s v="Distributing Full Replication"/>
    <x v="0"/>
    <x v="0"/>
    <s v="50000 EUR"/>
    <s v="Active ETF"/>
    <e v="#N/A"/>
    <s v="JRUDEUiV.P"/>
    <s v="JRUDEUIV"/>
    <m/>
    <x v="384"/>
    <n v="1118"/>
    <s v="www.jpmorganassetmanagement.ie"/>
    <m/>
    <m/>
    <m/>
    <m/>
    <m/>
    <m/>
    <m/>
  </r>
  <r>
    <x v="6"/>
    <s v="BGGRASE06174"/>
    <s v="Expat Greece ASE UCITS ETF"/>
    <x v="2"/>
    <e v="#N/A"/>
    <x v="22"/>
    <e v="#N/A"/>
    <s v="Capitalization"/>
    <s v="Long"/>
    <s v="Equity"/>
    <e v="#N/A"/>
    <x v="32"/>
    <s v="GRX"/>
    <s v=""/>
    <s v="GRX GY"/>
    <m/>
    <n v="0.01"/>
    <n v="560.12319047618996"/>
    <n v="558.3937655714285"/>
    <s v="13:30 - 14:00"/>
    <n v="0.06"/>
    <x v="0"/>
    <x v="0"/>
    <s v="Accumulating Optimised"/>
    <x v="1"/>
    <x v="0"/>
    <s v="50000 EUR"/>
    <s v="ETF"/>
    <e v="#N/A"/>
    <s v=""/>
    <s v="GRXIV"/>
    <s v="Athex Composite"/>
    <x v="705"/>
    <n v="3"/>
    <s v="www.expat.bg"/>
    <m/>
    <m/>
    <m/>
    <m/>
    <m/>
    <m/>
    <m/>
  </r>
  <r>
    <x v="6"/>
    <s v="BGSRBBE05183"/>
    <s v="Expat Serbia BELEX15 UCITS ETF"/>
    <x v="2"/>
    <e v="#N/A"/>
    <x v="22"/>
    <e v="#N/A"/>
    <s v="Capitalization"/>
    <s v="Long"/>
    <s v="Equity"/>
    <e v="#N/A"/>
    <x v="32"/>
    <s v="ESNB"/>
    <s v=""/>
    <s v="ESNB GY"/>
    <m/>
    <n v="0.01"/>
    <s v="n.a."/>
    <e v="#N/A"/>
    <e v="#N/A"/>
    <n v="0.1"/>
    <x v="0"/>
    <x v="2"/>
    <s v="Accumulating Full Replication"/>
    <x v="1"/>
    <x v="0"/>
    <s v="50000 EUR"/>
    <s v="ETF"/>
    <e v="#N/A"/>
    <s v="R1JKNAV.DE"/>
    <s v="ESNBIV"/>
    <s v="BELEX15"/>
    <x v="706"/>
    <n v="5"/>
    <s v="www.expat.bg"/>
    <m/>
    <m/>
    <m/>
    <m/>
    <m/>
    <m/>
    <m/>
  </r>
  <r>
    <x v="6"/>
    <s v="BGROBET05176"/>
    <s v="Expat Romania BET UCITS ETF"/>
    <x v="2"/>
    <e v="#N/A"/>
    <x v="22"/>
    <e v="#N/A"/>
    <s v="Capitalization"/>
    <s v="Long"/>
    <s v="Equity"/>
    <e v="#N/A"/>
    <x v="32"/>
    <s v="ROX"/>
    <s v=""/>
    <s v="ROX GY"/>
    <m/>
    <n v="0.01"/>
    <n v="622.01210000000003"/>
    <n v="620.5449494500001"/>
    <s v="13:30 - 14:00"/>
    <n v="0.06"/>
    <x v="0"/>
    <x v="2"/>
    <s v="Accumulating Full Replication"/>
    <x v="1"/>
    <x v="0"/>
    <s v="50000 EUR"/>
    <s v="ETF"/>
    <e v="#N/A"/>
    <s v=""/>
    <s v="ROXIV"/>
    <s v="BET"/>
    <x v="707"/>
    <n v="6"/>
    <s v="www.expat.bg"/>
    <m/>
    <m/>
    <m/>
    <m/>
    <m/>
    <m/>
    <m/>
  </r>
  <r>
    <x v="6"/>
    <s v="BGHUBUX01189"/>
    <s v="Expat Hungary BUX UCITS ETF"/>
    <x v="2"/>
    <e v="#N/A"/>
    <x v="22"/>
    <e v="#N/A"/>
    <s v="Capitalization"/>
    <s v="Long"/>
    <s v="Equity"/>
    <e v="#N/A"/>
    <x v="32"/>
    <s v="HUBE"/>
    <s v=""/>
    <s v="HUBE GY"/>
    <m/>
    <n v="0.01"/>
    <s v="n.a."/>
    <e v="#N/A"/>
    <e v="#N/A"/>
    <n v="0.1"/>
    <x v="0"/>
    <x v="2"/>
    <s v="Accumulating Full Replication"/>
    <x v="1"/>
    <x v="0"/>
    <s v="50000 EUR"/>
    <s v="ETF"/>
    <e v="#N/A"/>
    <s v=""/>
    <s v="HUBEIV"/>
    <s v="BUX"/>
    <x v="708"/>
    <n v="192"/>
    <s v="www.expat.bg"/>
    <m/>
    <m/>
    <m/>
    <m/>
    <m/>
    <m/>
    <m/>
  </r>
  <r>
    <x v="6"/>
    <s v="BGCROEX03189"/>
    <s v="Expat Croatia CROBEX UCITS ETF"/>
    <x v="2"/>
    <e v="#N/A"/>
    <x v="22"/>
    <e v="#N/A"/>
    <s v="Capitalization"/>
    <s v="Long"/>
    <s v="Equity"/>
    <e v="#N/A"/>
    <x v="32"/>
    <s v="ECDC"/>
    <s v=""/>
    <s v="ECDC GY"/>
    <m/>
    <n v="0.01"/>
    <n v="497.13676190476201"/>
    <n v="496.69000342857129"/>
    <s v="14:00 - 14:30"/>
    <n v="0.1"/>
    <x v="0"/>
    <x v="2"/>
    <s v="Accumulating Full Replication"/>
    <x v="1"/>
    <x v="0"/>
    <s v="50000 EUR"/>
    <s v="ETF"/>
    <e v="#N/A"/>
    <s v=""/>
    <s v="ECDCIV"/>
    <s v="CROBEX"/>
    <x v="709"/>
    <n v="196"/>
    <s v="www.expat.bg"/>
    <m/>
    <m/>
    <m/>
    <m/>
    <m/>
    <m/>
    <m/>
  </r>
  <r>
    <x v="6"/>
    <s v="IE00BFYN8Y92"/>
    <s v="EMQQ Emerging Markets Internet and Ecommerce UCITS ETF - Acc"/>
    <x v="3"/>
    <e v="#N/A"/>
    <x v="9"/>
    <e v="#N/A"/>
    <s v="Capitalization"/>
    <s v="Long"/>
    <s v="Equity"/>
    <e v="#N/A"/>
    <x v="0"/>
    <s v="EMQQ"/>
    <s v="EMQ1.DE"/>
    <s v="EMQQ GY"/>
    <m/>
    <n v="8.6E-3"/>
    <n v="48.519090909090899"/>
    <n v="43.548498272727272"/>
    <s v="17:00 - 17:30"/>
    <n v="0.05"/>
    <x v="0"/>
    <x v="2"/>
    <s v="Accumulating Full Replication"/>
    <x v="0"/>
    <x v="0"/>
    <s v="15000 shares"/>
    <s v="ETF"/>
    <e v="#N/A"/>
    <s v="EMQQINAV=SOLA"/>
    <s v="EMQQEUIV"/>
    <s v="EMQQ Emerging Markets Internet &amp; Ecommerce"/>
    <x v="710"/>
    <n v="241"/>
    <s v="www.hanetf.com"/>
    <m/>
    <m/>
    <m/>
    <m/>
    <m/>
    <m/>
    <m/>
  </r>
  <r>
    <x v="6"/>
    <s v="IE00B1W57M07"/>
    <s v="iShares BRIC 50 UCITS ETF USD (Dist)"/>
    <x v="2"/>
    <n v="33.33"/>
    <x v="9"/>
    <n v="57.580000000000013"/>
    <s v="Capitalization"/>
    <s v="Long"/>
    <s v="Equity"/>
    <n v="46.8"/>
    <x v="2"/>
    <s v="IQQ9"/>
    <s v="IQQ9.DE"/>
    <s v="IQQ9 GY"/>
    <m/>
    <n v="7.4000000000000003E-3"/>
    <n v="40.613454545454502"/>
    <n v="37.594763318181819"/>
    <s v="12:30 - 13:00"/>
    <n v="0.03"/>
    <x v="1"/>
    <x v="2"/>
    <s v="Distributing Full Replication"/>
    <x v="0"/>
    <x v="0"/>
    <s v="100000 EUR"/>
    <s v="ETF"/>
    <d v="2007-04-23T00:00:00"/>
    <s v="BRICINAV.DE"/>
    <s v="INAVFBRE"/>
    <s v="FTSE BRIC 50"/>
    <x v="711"/>
    <n v="291"/>
    <s v="www.ishares.com"/>
    <m/>
    <s v="https://www.ishares.com/de/privatanleger/de/produkte/251603/ishares-bric-50-ucits-etf/1478358465952.ajax?fileType=csv&amp;fileName=IQQ9_holdings&amp;dataType=fund"/>
    <m/>
    <m/>
    <m/>
    <m/>
    <m/>
  </r>
  <r>
    <x v="6"/>
    <s v="IE00B02KXK85"/>
    <s v="iShares China Large Cap UCITS ETF USD (Dist)"/>
    <x v="2"/>
    <n v="34.94"/>
    <x v="5"/>
    <n v="97.820000000000007"/>
    <s v="Capitalization"/>
    <s v="Long"/>
    <s v="Equity"/>
    <n v="38.200000000000003"/>
    <x v="2"/>
    <s v="IQQC"/>
    <s v="IQQC.DE"/>
    <s v="IQQC GY"/>
    <m/>
    <n v="7.4000000000000003E-3"/>
    <n v="22.552272727272701"/>
    <n v="19.869251000000006"/>
    <s v="13:00 - 13:30"/>
    <n v="0.03"/>
    <x v="1"/>
    <x v="2"/>
    <s v="Distributing Full Replication"/>
    <x v="0"/>
    <x v="0"/>
    <s v="100000 EUR"/>
    <s v="ETF"/>
    <d v="2004-10-25T00:00:00"/>
    <s v="FXCINAV.DE"/>
    <s v="INAVFXCE"/>
    <s v="FTSE China 50"/>
    <x v="55"/>
    <n v="293"/>
    <s v="www.ishares.com"/>
    <m/>
    <s v="https://www.ishares.com/de/privatanleger/de/produkte/251798/ishares-china-large-cap-ucits-etf/1478358465952.ajax?fileType=csv&amp;fileName=IQQC_holdings&amp;dataType=fund"/>
    <m/>
    <m/>
    <m/>
    <m/>
    <m/>
  </r>
  <r>
    <x v="6"/>
    <s v="IE00BGPBVS44"/>
    <s v="KMEFIC FTSE Kuwait Equity UCITS ETF - Acc"/>
    <x v="2"/>
    <e v="#N/A"/>
    <x v="23"/>
    <e v="#N/A"/>
    <s v="Capitalization"/>
    <s v="Long"/>
    <s v="Equity"/>
    <e v="#N/A"/>
    <x v="0"/>
    <s v="KUW8"/>
    <s v="KUW8.DE"/>
    <s v="KUW8 GY"/>
    <m/>
    <n v="8.0000000000000002E-3"/>
    <n v="151.58791666666701"/>
    <n v="148.61172499999998"/>
    <s v="11:30 - 12:00"/>
    <n v="0.05"/>
    <x v="0"/>
    <x v="0"/>
    <s v="Accumulating Optimised"/>
    <x v="0"/>
    <x v="0"/>
    <s v="15000 shares"/>
    <s v="ETF"/>
    <e v="#N/A"/>
    <s v="KUW8EURINAV=SOLA"/>
    <s v="KUW8EUIV"/>
    <s v="FTSE Kuwait All Cap 15% Capped"/>
    <x v="712"/>
    <n v="329"/>
    <s v="www.hanetf.com"/>
    <m/>
    <m/>
    <m/>
    <m/>
    <m/>
    <m/>
    <m/>
  </r>
  <r>
    <x v="6"/>
    <s v="LU0322252924"/>
    <s v="Xtrackers FTSE Vietnam Swap UCITS ETF 1C"/>
    <x v="2"/>
    <e v="#N/A"/>
    <x v="21"/>
    <e v="#N/A"/>
    <s v="Capitalization"/>
    <s v="Long"/>
    <s v="Equity"/>
    <e v="#N/A"/>
    <x v="3"/>
    <s v="DXS7"/>
    <s v="XFVT.DE"/>
    <s v="XFVT GY"/>
    <m/>
    <n v="8.5000000000000006E-3"/>
    <n v="83.941863636363607"/>
    <n v="69.01541154545454"/>
    <s v="16:30 - 17:00"/>
    <n v="0.05"/>
    <x v="0"/>
    <x v="1"/>
    <s v="Accumulating Swap-based"/>
    <x v="0"/>
    <x v="0"/>
    <s v="1000 shares"/>
    <s v="ETF"/>
    <d v="2008-02-07T00:00:00"/>
    <s v="XFVTINAV.DE"/>
    <s v="XFVTINAV"/>
    <s v="FTSE Vietnam"/>
    <x v="713"/>
    <n v="355"/>
    <s v="www.etf.dws.com"/>
    <m/>
    <m/>
    <m/>
    <m/>
    <m/>
    <m/>
    <m/>
  </r>
  <r>
    <x v="6"/>
    <s v="IE00BYPLS672"/>
    <s v="L&amp;G Cyber Security UCITS ETF"/>
    <x v="3"/>
    <e v="#N/A"/>
    <x v="0"/>
    <e v="#N/A"/>
    <s v="Capitalization"/>
    <s v="Long"/>
    <s v="Equity"/>
    <e v="#N/A"/>
    <x v="8"/>
    <s v="USPY"/>
    <s v="USPY.DE"/>
    <s v="USPY GY"/>
    <m/>
    <n v="7.4999999999999997E-3"/>
    <n v="31.5425454545455"/>
    <n v="23.735490636363636"/>
    <s v="16:30 - 17:00"/>
    <n v="0.03"/>
    <x v="0"/>
    <x v="2"/>
    <s v="Accumulating Full Replication"/>
    <x v="0"/>
    <x v="0"/>
    <s v="5000 shares"/>
    <s v="ETF"/>
    <d v="2015-09-28T00:00:00"/>
    <s v=""/>
    <s v="IUSPY"/>
    <s v="ISE Cyber Security UCITS"/>
    <x v="714"/>
    <n v="388"/>
    <s v="www.lgimetf.com"/>
    <m/>
    <m/>
    <m/>
    <m/>
    <m/>
    <m/>
    <m/>
  </r>
  <r>
    <x v="6"/>
    <s v="BGMACMB06181"/>
    <s v="Expat Macedonia MBI10 UCITS ETF"/>
    <x v="2"/>
    <e v="#N/A"/>
    <x v="22"/>
    <e v="#N/A"/>
    <s v="Capitalization"/>
    <s v="Long"/>
    <s v="Equity"/>
    <e v="#N/A"/>
    <x v="32"/>
    <s v="MKK1"/>
    <s v=""/>
    <s v="MKK1 GY"/>
    <m/>
    <n v="0.01"/>
    <n v="586.26833333333298"/>
    <n v="534.09081400000002"/>
    <s v="13:30 - 14:00"/>
    <n v="0.1"/>
    <x v="0"/>
    <x v="2"/>
    <s v="Accumulating Full Replication"/>
    <x v="1"/>
    <x v="0"/>
    <s v="50000 EUR"/>
    <s v="ETF"/>
    <e v="#N/A"/>
    <s v=""/>
    <s v="MKK1IV"/>
    <s v="MBI10"/>
    <x v="715"/>
    <n v="523"/>
    <s v="www.expat.bg"/>
    <m/>
    <m/>
    <m/>
    <m/>
    <m/>
    <m/>
    <m/>
  </r>
  <r>
    <x v="6"/>
    <s v="IE00BG5J1M21"/>
    <s v="The Medical Cannabis and Wellness UCITS ETF - Acc"/>
    <x v="0"/>
    <e v="#N/A"/>
    <x v="0"/>
    <e v="#N/A"/>
    <s v="Capitalization"/>
    <s v="Long"/>
    <s v="Equity"/>
    <e v="#N/A"/>
    <x v="0"/>
    <s v="CBSX"/>
    <s v="CBSX.DE"/>
    <s v="CBSX GY"/>
    <m/>
    <n v="8.0000000000000002E-3"/>
    <n v="289.57499999999999"/>
    <n v="289.57476600000001"/>
    <s v="16:30 - 17:00"/>
    <n v="0.05"/>
    <x v="0"/>
    <x v="2"/>
    <s v="Accumulating Full Replication"/>
    <x v="0"/>
    <x v="0"/>
    <s v="50000 EUR"/>
    <s v="ETF"/>
    <e v="#N/A"/>
    <s v="CBSXEURINAV=SOLA"/>
    <s v="CBSXIV"/>
    <s v="Medical Cannabis and Wellness Equity"/>
    <x v="716"/>
    <n v="525"/>
    <s v="www.hanetf.com"/>
    <m/>
    <m/>
    <m/>
    <m/>
    <m/>
    <m/>
    <m/>
  </r>
  <r>
    <x v="6"/>
    <s v="IE00B0M63730"/>
    <s v="iShares MSCI AC Far East ex-Japan UCITS ETF USD (Dist)"/>
    <x v="2"/>
    <n v="22.129999999999995"/>
    <x v="14"/>
    <n v="36.290000000000056"/>
    <s v="Capitalization"/>
    <s v="Long"/>
    <s v="Equity"/>
    <n v="33.790000000000006"/>
    <x v="2"/>
    <s v="IQQF"/>
    <s v="IQQF.DE"/>
    <s v="IQQF GY"/>
    <m/>
    <n v="7.4000000000000003E-3"/>
    <n v="13.3051363636364"/>
    <n v="12.492714772727275"/>
    <s v="11:00 - 11:30"/>
    <n v="0.03"/>
    <x v="1"/>
    <x v="0"/>
    <s v="Distributing Optimised"/>
    <x v="0"/>
    <x v="0"/>
    <s v="100000 EUR"/>
    <s v="ETF"/>
    <d v="2006-09-06T00:00:00"/>
    <s v="IFFFINAV.DE"/>
    <s v="INAVPACE"/>
    <s v="MSCI AC Far East ex Japan"/>
    <x v="114"/>
    <n v="537"/>
    <s v="www.ishares.com"/>
    <m/>
    <s v="https://www.ishares.com/de/privatanleger/de/produkte/251848/ishares-msci-ac-far-east-exjapan-ucits-etf/1478358465952.ajax?fileType=csv&amp;fileName=IQQF_holdings&amp;dataType=fund"/>
    <m/>
    <m/>
    <m/>
    <m/>
    <m/>
  </r>
  <r>
    <x v="6"/>
    <s v="IE00B0M63516"/>
    <s v="iShares MSCI Brazil UCITS ETF USD (Dist)"/>
    <x v="2"/>
    <n v="29.339999999999996"/>
    <x v="20"/>
    <n v="99.9"/>
    <s v="Capitalization"/>
    <s v="Long"/>
    <s v="Equity"/>
    <n v="38.53"/>
    <x v="2"/>
    <s v="IQQB"/>
    <s v="IQQB.DE"/>
    <s v="IQQB GY"/>
    <m/>
    <n v="7.4000000000000003E-3"/>
    <n v="49.528681818181802"/>
    <n v="37.840714181818186"/>
    <s v="15:30 - 16:00"/>
    <n v="0.03"/>
    <x v="1"/>
    <x v="2"/>
    <s v="Distributing Full Replication"/>
    <x v="0"/>
    <x v="0"/>
    <s v="100000 EUR"/>
    <s v="ETF"/>
    <d v="2005-11-21T00:00:00"/>
    <s v="IBZLINAV.DE"/>
    <s v="INAVBRAE"/>
    <s v="MSCI Brazil"/>
    <x v="120"/>
    <n v="550"/>
    <s v="www.ishares.com"/>
    <m/>
    <s v="https://www.ishares.com/de/privatanleger/de/produkte/251853/ishares-msci-brazil-ucits-etf-inc-fund/1478358465952.ajax?fileType=csv&amp;fileName=IQQB_holdings&amp;dataType=fund"/>
    <m/>
    <m/>
    <m/>
    <m/>
    <m/>
  </r>
  <r>
    <x v="6"/>
    <s v="IE00BHBFDF83"/>
    <s v="L&amp;G E Fund MSCI China A UCITS ETF"/>
    <x v="2"/>
    <e v="#N/A"/>
    <x v="5"/>
    <e v="#N/A"/>
    <s v="Capitalization"/>
    <s v="Long"/>
    <s v="Equity"/>
    <e v="#N/A"/>
    <x v="8"/>
    <s v="CASH"/>
    <s v="CASH.DE"/>
    <s v="CASH GY"/>
    <m/>
    <n v="8.8000000000000005E-3"/>
    <n v="73.509272727272702"/>
    <n v="71.685317045454539"/>
    <s v="11:30 - 12:00"/>
    <n v="0.03"/>
    <x v="0"/>
    <x v="0"/>
    <s v="Accumulating Optimised"/>
    <x v="0"/>
    <x v="0"/>
    <s v="50000 EUR"/>
    <s v="ETF"/>
    <d v="2014-05-19T00:00:00"/>
    <s v="CASHEURINAV=SOLA"/>
    <s v="CASHEUIV"/>
    <s v="MSCI China A Onshore"/>
    <x v="122"/>
    <n v="554"/>
    <s v="www.lgimetf.com"/>
    <m/>
    <m/>
    <m/>
    <m/>
    <m/>
    <m/>
    <m/>
  </r>
  <r>
    <x v="6"/>
    <s v="IE00B0M63953"/>
    <s v="iShares MSCI Eastern Europe Capped UCITS ETF USD (Dist)"/>
    <x v="2"/>
    <n v="37.120000000000005"/>
    <x v="2"/>
    <n v="61.230000000000004"/>
    <s v="Equally/Capped"/>
    <s v="Long"/>
    <s v="Equity"/>
    <n v="38.58"/>
    <x v="2"/>
    <s v="IQQR"/>
    <s v="IQQR.DE"/>
    <s v="IQQR GY"/>
    <m/>
    <n v="7.4000000000000003E-3"/>
    <n v="34.210136363636401"/>
    <n v="32.442305999999995"/>
    <s v="11:30 - 12:00"/>
    <n v="0.03"/>
    <x v="1"/>
    <x v="0"/>
    <s v="Distributing Optimised"/>
    <x v="0"/>
    <x v="0"/>
    <s v="100000 EUR"/>
    <s v="ETF"/>
    <d v="2006-09-06T00:00:00"/>
    <s v="IEERINAV.DE"/>
    <s v="INAVEEPE"/>
    <s v="MSCI EM Eastern Europe 10/40"/>
    <x v="124"/>
    <n v="560"/>
    <s v="www.ishares.com"/>
    <m/>
    <s v="https://www.ishares.com/de/privatanleger/de/produkte/251855/ishares-msci-eastern-europe-capped-ucits-etf/1478358465952.ajax?fileType=csv&amp;fileName=IQQR_holdings&amp;dataType=fund"/>
    <m/>
    <m/>
    <m/>
    <m/>
    <m/>
  </r>
  <r>
    <x v="6"/>
    <s v="IE00B27YCK28"/>
    <s v="iShares MSCI EM Latin America UCITS ETF USD (Dist)"/>
    <x v="2"/>
    <n v="32.119999999999997"/>
    <x v="20"/>
    <n v="54.6"/>
    <s v="Capitalization"/>
    <s v="Long"/>
    <s v="Equity"/>
    <n v="27.79"/>
    <x v="2"/>
    <s v="IUSC"/>
    <s v="IUSC.DE"/>
    <s v="IUSC GY"/>
    <m/>
    <n v="7.4000000000000003E-3"/>
    <n v="44.145454545454498"/>
    <n v="35.66666045454545"/>
    <s v="16:00 - 16:30"/>
    <n v="0.03"/>
    <x v="1"/>
    <x v="0"/>
    <s v="Distributing Optimised"/>
    <x v="0"/>
    <x v="0"/>
    <s v="100000 EUR"/>
    <s v="ETF"/>
    <d v="2007-10-15T00:00:00"/>
    <s v="LTAMINAV.DE"/>
    <s v="INAVLAME"/>
    <s v="MSCI EM Latin America 10/40 USD"/>
    <x v="128"/>
    <n v="565"/>
    <s v="www.ishares.com"/>
    <m/>
    <s v="https://www.ishares.com/de/privatanleger/de/produkte/251856/ishares-msci-em-latin-america-ucits-etf-inc-fund/1478358465952.ajax?fileType=csv&amp;fileName=IUSC_holdings&amp;dataType=fund"/>
    <m/>
    <m/>
    <m/>
    <m/>
    <m/>
  </r>
  <r>
    <x v="6"/>
    <s v="IE00B3F81G20"/>
    <s v="iShares MSCI EM Small Cap UCITS ETF USD (Dist)"/>
    <x v="2"/>
    <n v="18.560000000000016"/>
    <x v="9"/>
    <n v="22.599999999999987"/>
    <s v="SmallCap"/>
    <s v="Long"/>
    <s v="Equity"/>
    <n v="2.0499999999999998"/>
    <x v="2"/>
    <s v="EUNI"/>
    <s v="EUNI.DE"/>
    <s v="EUNI GY"/>
    <m/>
    <n v="7.4000000000000003E-3"/>
    <n v="69.382363636363607"/>
    <n v="61.520500727272726"/>
    <s v="12:30 - 13:00"/>
    <n v="0.03"/>
    <x v="1"/>
    <x v="0"/>
    <s v="Distributing Optimised"/>
    <x v="0"/>
    <x v="0"/>
    <s v="100000 EUR"/>
    <s v="ETF"/>
    <d v="2009-03-09T00:00:00"/>
    <s v="EMSCEUR.DE"/>
    <s v="INAVEMSE"/>
    <s v="MSCI Emerging Markets Small Cap"/>
    <x v="129"/>
    <n v="579"/>
    <s v="www.ishares.com"/>
    <m/>
    <s v="https://www.ishares.com/de/privatanleger/de/produkte/251859/ishares-msci-emerging-markets-smallcap-ucits-etf/1478358465952.ajax?fileType=csv&amp;fileName=EUNI_holdings&amp;dataType=fund"/>
    <m/>
    <m/>
    <m/>
    <m/>
    <m/>
  </r>
  <r>
    <x v="6"/>
    <s v="LU1681043086"/>
    <s v="Amundi MSCI India UCITS ETF - EUR (C)"/>
    <x v="2"/>
    <e v="#N/A"/>
    <x v="13"/>
    <e v="#N/A"/>
    <s v="Capitalization"/>
    <s v="Long"/>
    <s v="Equity"/>
    <e v="#N/A"/>
    <x v="6"/>
    <s v="18MK"/>
    <s v="CI2.DE"/>
    <s v="18MK GY"/>
    <m/>
    <n v="8.0000000000000002E-3"/>
    <n v="48.347999999999999"/>
    <n v="44.513298318181818"/>
    <s v="13:00 - 13:30"/>
    <n v="0.02"/>
    <x v="0"/>
    <x v="1"/>
    <s v="Accumulating Swap-based"/>
    <x v="1"/>
    <x v="0"/>
    <s v="200 shares"/>
    <s v="ETF"/>
    <e v="#N/A"/>
    <s v="INCI2INAV.PA"/>
    <s v="INCI2"/>
    <s v="MSCI India"/>
    <x v="170"/>
    <n v="653"/>
    <s v="www.amundietf.de"/>
    <m/>
    <m/>
    <m/>
    <m/>
    <m/>
    <m/>
    <m/>
  </r>
  <r>
    <x v="6"/>
    <s v="FR0010361683"/>
    <s v="Lyxor MSCI India UCITS ETF - Acc (EUR)"/>
    <x v="2"/>
    <e v="#N/A"/>
    <x v="13"/>
    <e v="#N/A"/>
    <s v="Capitalization"/>
    <s v="Long"/>
    <s v="Equity"/>
    <e v="#N/A"/>
    <x v="1"/>
    <s v="LYMD"/>
    <s v="LYXINR.DE"/>
    <s v="LYXINR GY"/>
    <m/>
    <n v="8.5000000000000006E-3"/>
    <n v="21.2537272727273"/>
    <n v="17.777996136363637"/>
    <s v="10:30 - 11:00"/>
    <n v="0.04"/>
    <x v="0"/>
    <x v="1"/>
    <s v="Accumulating Swap-based"/>
    <x v="1"/>
    <x v="0"/>
    <s v="100000 EUR"/>
    <s v="ETF"/>
    <e v="#N/A"/>
    <m/>
    <s v="INDIIV"/>
    <s v="MSCI India"/>
    <x v="170"/>
    <n v="653"/>
    <s v="www.lyxoretf.de"/>
    <m/>
    <m/>
    <m/>
    <m/>
    <m/>
    <m/>
    <m/>
  </r>
  <r>
    <x v="6"/>
    <s v="LU0514695187"/>
    <s v="Xtrackers MSCI India Swap UCITS ETF 1C"/>
    <x v="2"/>
    <e v="#N/A"/>
    <x v="13"/>
    <e v="#N/A"/>
    <s v="Capitalization"/>
    <s v="Long"/>
    <s v="Equity"/>
    <e v="#N/A"/>
    <x v="3"/>
    <s v="XCS5"/>
    <s v="XCS5.DE"/>
    <s v="XCS5 GY"/>
    <m/>
    <n v="7.4999999999999997E-3"/>
    <n v="26.437863636363598"/>
    <n v="23.259734681818177"/>
    <s v="11:00 - 11:30"/>
    <n v="0.05"/>
    <x v="0"/>
    <x v="1"/>
    <s v="Accumulating Swap-based"/>
    <x v="0"/>
    <x v="0"/>
    <s v="2000 shares"/>
    <s v="ETF"/>
    <d v="2010-11-12T00:00:00"/>
    <s v="XCS5INAV.DE"/>
    <s v="XCS5INAV"/>
    <s v="MSCI India"/>
    <x v="170"/>
    <n v="653"/>
    <s v="www.etf.dws.com"/>
    <m/>
    <m/>
    <m/>
    <m/>
    <m/>
    <m/>
    <m/>
  </r>
  <r>
    <x v="6"/>
    <s v="IE00B0M63391"/>
    <s v="iShares MSCI Korea UCITS ETF USD (Dist)"/>
    <x v="2"/>
    <n v="43.79"/>
    <x v="15"/>
    <n v="99.119999999999948"/>
    <s v="Capitalization"/>
    <s v="Long"/>
    <s v="Equity"/>
    <n v="45.27"/>
    <x v="2"/>
    <s v="IQQK"/>
    <s v="IQQK.DE"/>
    <s v="IQQK GY"/>
    <m/>
    <n v="7.4000000000000003E-3"/>
    <n v="24.208772727272699"/>
    <n v="19.728622500000004"/>
    <s v="12:30 - 13:00"/>
    <n v="0.03"/>
    <x v="1"/>
    <x v="2"/>
    <s v="Distributing Full Replication"/>
    <x v="0"/>
    <x v="0"/>
    <s v="100000 EUR"/>
    <s v="ETF"/>
    <d v="2006-09-06T00:00:00"/>
    <s v="IKORINAV.DE"/>
    <s v="INAVKORE"/>
    <s v="MSCI Korea"/>
    <x v="176"/>
    <n v="674"/>
    <s v="www.ishares.com"/>
    <m/>
    <s v="https://www.ishares.com/de/privatanleger/de/produkte/251871/ishares-msci-korea-ucits-etf-inc-fund/1478358465952.ajax?fileType=csv&amp;fileName=IQQK_holdings&amp;dataType=fund"/>
    <m/>
    <m/>
    <m/>
    <m/>
    <m/>
  </r>
  <r>
    <x v="6"/>
    <s v="LU0659579147"/>
    <s v="Xtrackers MSCI Pakistan Swap UCITS ETF 1C"/>
    <x v="2"/>
    <e v="#N/A"/>
    <x v="21"/>
    <e v="#N/A"/>
    <s v="Capitalization"/>
    <s v="Long"/>
    <s v="Equity"/>
    <e v="#N/A"/>
    <x v="3"/>
    <s v="XBAK"/>
    <s v="XBAK.DE"/>
    <s v="XBAK GY"/>
    <m/>
    <n v="8.5000000000000006E-3"/>
    <n v="178.39400000000001"/>
    <n v="163.26670140909093"/>
    <s v="12:00 - 12:30"/>
    <n v="0.05"/>
    <x v="0"/>
    <x v="1"/>
    <s v="Accumulating Swap-based"/>
    <x v="0"/>
    <x v="0"/>
    <s v="26000 shares"/>
    <s v="ETF"/>
    <d v="2012-06-11T00:00:00"/>
    <s v="XBAKINAVEUR.DE"/>
    <s v="XBAKINVE"/>
    <s v="MSCI Pakistan IM"/>
    <x v="717"/>
    <n v="687"/>
    <s v="www.etf.dws.com"/>
    <m/>
    <m/>
    <m/>
    <m/>
    <m/>
    <m/>
    <m/>
  </r>
  <r>
    <x v="6"/>
    <s v="IE00B4M7GH52"/>
    <s v="iShares MSCI Poland UCITS ETF USD (Acc)"/>
    <x v="2"/>
    <n v="30.84"/>
    <x v="22"/>
    <n v="100.03"/>
    <s v="Capitalization"/>
    <s v="Long"/>
    <s v="Equity"/>
    <n v="53.43"/>
    <x v="2"/>
    <s v="IBCJ"/>
    <s v="IBCJ.DE"/>
    <s v="IBCJ GY"/>
    <m/>
    <n v="7.4000000000000003E-3"/>
    <n v="30.441136363636399"/>
    <n v="28.626710363636366"/>
    <s v="12:30 - 13:00"/>
    <n v="0.03"/>
    <x v="0"/>
    <x v="2"/>
    <s v="Accumulating Full Replication"/>
    <x v="0"/>
    <x v="0"/>
    <s v="100000 EUR"/>
    <s v="ETF"/>
    <d v="2011-01-24T00:00:00"/>
    <s v="SPOLEINAV.DE"/>
    <s v="INAVPOLE"/>
    <s v="MSCI Poland"/>
    <x v="718"/>
    <n v="689"/>
    <s v="www.ishares.com"/>
    <m/>
    <s v="https://www.ishares.com/de/privatanleger/de/produkte/251875/ishares-msci-poland-ucits-etf/1478358465952.ajax?fileType=csv&amp;fileName=IBCJ_holdings&amp;dataType=fund"/>
    <m/>
    <m/>
    <m/>
    <m/>
    <m/>
  </r>
  <r>
    <x v="6"/>
    <s v="IE00B0M63623"/>
    <s v="iShares MSCI Taiwan UCITS ETF USD (Dist)"/>
    <x v="2"/>
    <n v="64.28"/>
    <x v="21"/>
    <n v="99.83"/>
    <s v="Capitalization"/>
    <s v="Long"/>
    <s v="Equity"/>
    <n v="46.34"/>
    <x v="2"/>
    <s v="IQQT"/>
    <s v="IQQT.DE"/>
    <s v="IQQT GY"/>
    <m/>
    <n v="7.4000000000000003E-3"/>
    <n v="30.382863636363599"/>
    <n v="27.402961318181813"/>
    <s v="16:30 - 17:00"/>
    <n v="0.03"/>
    <x v="1"/>
    <x v="2"/>
    <s v="Distributing Full Replication"/>
    <x v="0"/>
    <x v="0"/>
    <s v="100000 EUR"/>
    <s v="ETF"/>
    <d v="2006-09-06T00:00:00"/>
    <s v="ITWNINAV.DE"/>
    <s v="INAVTAIE"/>
    <s v="MSCI Taiwan"/>
    <x v="190"/>
    <n v="703"/>
    <s v="www.ishares.com"/>
    <m/>
    <s v="https://www.ishares.com/de/privatanleger/de/produkte/251878/ishares-msci-taiwan-ucits-etf/1478358465952.ajax?fileType=csv&amp;fileName=IQQT_holdings&amp;dataType=fund"/>
    <m/>
    <m/>
    <m/>
    <m/>
    <m/>
  </r>
  <r>
    <x v="6"/>
    <s v="IE00B1FZS574"/>
    <s v="iShares MSCI Turkey UCITS ETF USD (Dist)"/>
    <x v="2"/>
    <n v="33.36"/>
    <x v="22"/>
    <n v="99.910000000000025"/>
    <s v="Capitalization"/>
    <s v="Long"/>
    <s v="Equity"/>
    <n v="52.920000000000009"/>
    <x v="2"/>
    <s v="IQQ5"/>
    <s v="IQQ5.DE"/>
    <s v="IQQ5 GY"/>
    <m/>
    <n v="7.4000000000000003E-3"/>
    <n v="48.743954545454599"/>
    <n v="44.951270681818187"/>
    <s v="13:30 - 14:00"/>
    <n v="0.03"/>
    <x v="1"/>
    <x v="2"/>
    <s v="Distributing Full Replication"/>
    <x v="0"/>
    <x v="0"/>
    <s v="100000 EUR"/>
    <s v="ETF"/>
    <d v="2006-11-13T00:00:00"/>
    <s v="ITKYINAV.DE"/>
    <s v="INAVTUKE"/>
    <s v="MSCI Turkey"/>
    <x v="192"/>
    <n v="705"/>
    <s v="www.ishares.com"/>
    <m/>
    <s v="https://www.ishares.com/de/privatanleger/de/produkte/251879/ishares-msci-turkey-ucits-etf/1478358465952.ajax?fileType=csv&amp;fileName=IQQ5_holdings&amp;dataType=fund"/>
    <m/>
    <m/>
    <m/>
    <m/>
    <m/>
  </r>
  <r>
    <x v="6"/>
    <s v="LU0292109690"/>
    <s v="Xtrackers Nifty 50 Swap UCITS ETF 1C"/>
    <x v="2"/>
    <e v="#N/A"/>
    <x v="13"/>
    <e v="#N/A"/>
    <s v="Capitalization"/>
    <s v="Long"/>
    <s v="Equity"/>
    <e v="#N/A"/>
    <x v="3"/>
    <s v="DBX7"/>
    <s v="XNIF.DE"/>
    <s v="XNIF GY"/>
    <m/>
    <n v="8.5000000000000006E-3"/>
    <n v="33.658909090909098"/>
    <n v="31.277286045454545"/>
    <s v="12:00 - 12:30"/>
    <n v="0.05"/>
    <x v="0"/>
    <x v="1"/>
    <s v="Accumulating Swap-based"/>
    <x v="0"/>
    <x v="0"/>
    <s v="500 shares"/>
    <s v="ETF"/>
    <d v="2007-09-07T00:00:00"/>
    <s v="XNIFNAV.DE"/>
    <s v="XNIFINAV"/>
    <s v="Nifty 50"/>
    <x v="719"/>
    <n v="829"/>
    <s v="www.etf.dws.com"/>
    <m/>
    <m/>
    <m/>
    <m/>
    <m/>
    <m/>
    <m/>
  </r>
  <r>
    <x v="6"/>
    <s v="LU0705291903"/>
    <s v="Ossiam Emerging Markets Minimum Variance NR UCITS ETF 1C-EUR"/>
    <x v="2"/>
    <e v="#N/A"/>
    <x v="9"/>
    <e v="#N/A"/>
    <s v="Low Volatility"/>
    <s v="Long"/>
    <s v="Equity"/>
    <e v="#N/A"/>
    <x v="18"/>
    <s v="OSX9"/>
    <s v="OSX9.DE"/>
    <s v="OSX9 GY"/>
    <m/>
    <n v="7.4999999999999997E-3"/>
    <n v="55.208227272727299"/>
    <n v="52.731852181818184"/>
    <s v="17:00 - 17:30"/>
    <n v="0.01"/>
    <x v="0"/>
    <x v="1"/>
    <s v="Accumulating Swap-based"/>
    <x v="1"/>
    <x v="0"/>
    <s v="2000 shares"/>
    <s v="ETF"/>
    <e v="#N/A"/>
    <s v="IEMMVINAV.PA"/>
    <s v="IEMMV"/>
    <s v="Ossiam Emerging Markets Minimum Variance"/>
    <x v="720"/>
    <n v="837"/>
    <s v="www.ossiam.com"/>
    <m/>
    <m/>
    <m/>
    <m/>
    <m/>
    <m/>
    <m/>
  </r>
  <r>
    <x v="6"/>
    <s v="BGCZPX003174"/>
    <s v="Expat Czech PX UCITS ETF"/>
    <x v="2"/>
    <e v="#N/A"/>
    <x v="22"/>
    <e v="#N/A"/>
    <s v="Capitalization"/>
    <s v="Long"/>
    <s v="Equity"/>
    <e v="#N/A"/>
    <x v="32"/>
    <s v="CZX"/>
    <s v=""/>
    <s v="CZX GY"/>
    <m/>
    <n v="0.01"/>
    <n v="493.70471428571398"/>
    <n v="491.18424690476195"/>
    <s v="13:00 - 13:30"/>
    <n v="0.06"/>
    <x v="0"/>
    <x v="2"/>
    <s v="Accumulating Full Replication"/>
    <x v="1"/>
    <x v="0"/>
    <s v="50000 EUR"/>
    <s v="ETF"/>
    <e v="#N/A"/>
    <s v=""/>
    <s v="CZXIV"/>
    <s v="PX"/>
    <x v="721"/>
    <n v="843"/>
    <s v="www.expat.bg"/>
    <m/>
    <m/>
    <m/>
    <m/>
    <m/>
    <m/>
    <m/>
  </r>
  <r>
    <x v="6"/>
    <s v="IE00BMW3QX54"/>
    <s v="L&amp;G ROBO Global Robotics and Automation UCITS ETF"/>
    <x v="3"/>
    <e v="#N/A"/>
    <x v="0"/>
    <e v="#N/A"/>
    <s v="Capitalization"/>
    <s v="Long"/>
    <s v="Equity"/>
    <e v="#N/A"/>
    <x v="8"/>
    <s v="IROB"/>
    <s v="IROB.DE"/>
    <s v="IROB GY"/>
    <m/>
    <n v="8.0000000000000002E-3"/>
    <n v="23.837181818181801"/>
    <n v="19.064181954545457"/>
    <s v="16:30 - 17:00"/>
    <n v="0.03"/>
    <x v="0"/>
    <x v="2"/>
    <s v="Accumulating Full Replication"/>
    <x v="0"/>
    <x v="0"/>
    <s v="50000 EUR"/>
    <s v="ETF"/>
    <d v="2014-10-27T00:00:00"/>
    <s v=""/>
    <s v="IROBO"/>
    <s v="ROBO Global Robotics and Automation"/>
    <x v="249"/>
    <n v="864"/>
    <s v="www.lgimetf.com"/>
    <m/>
    <m/>
    <m/>
    <m/>
    <m/>
    <m/>
    <m/>
  </r>
  <r>
    <x v="6"/>
    <s v="IE00B2NPL135"/>
    <s v="iShares EM Infrastructure UCITS ETF USD (Dist)"/>
    <x v="6"/>
    <n v="42.75"/>
    <x v="0"/>
    <n v="39.669999999999995"/>
    <s v="Capitalization"/>
    <s v="Long"/>
    <s v="Equity"/>
    <n v="34.989999999999995"/>
    <x v="2"/>
    <s v="IUS8"/>
    <s v="IUS8.DE"/>
    <s v="IUS8 GY"/>
    <m/>
    <n v="7.4000000000000003E-3"/>
    <n v="94.043772727272696"/>
    <n v="89.989757545454552"/>
    <s v="16:30 - 17:00"/>
    <n v="0.03"/>
    <x v="1"/>
    <x v="2"/>
    <s v="Distributing Full Replication"/>
    <x v="0"/>
    <x v="0"/>
    <s v="100000 EUR"/>
    <s v="ETF"/>
    <d v="2008-02-18T00:00:00"/>
    <s v="DEININAV.DE"/>
    <s v="INAVEMI"/>
    <s v="S&amp;P Emerging Markets Infrastructure"/>
    <x v="722"/>
    <n v="906"/>
    <s v="www.ishares.com"/>
    <m/>
    <s v="https://www.ishares.com/de/privatanleger/de/produkte/251910/ishares-emerging-market-infrastructure-ucits-etf/1478358465952.ajax?fileType=csv&amp;fileName=IUS8_holdings&amp;dataType=fund"/>
    <m/>
    <m/>
    <m/>
    <m/>
    <m/>
  </r>
  <r>
    <x v="6"/>
    <s v="LU0328476410"/>
    <s v="Xtrackers S&amp;P Select Frontier Swap UCITS ETF 1C"/>
    <x v="2"/>
    <e v="#N/A"/>
    <x v="9"/>
    <e v="#N/A"/>
    <s v="Capitalization"/>
    <s v="Long"/>
    <s v="Equity"/>
    <e v="#N/A"/>
    <x v="3"/>
    <s v="DX2Z"/>
    <s v="XSFR.DE"/>
    <s v="XSFR GY"/>
    <m/>
    <n v="9.4999999999999998E-3"/>
    <n v="114.931727272727"/>
    <n v="104.90090313636364"/>
    <s v="13:00 - 13:30"/>
    <n v="0.05"/>
    <x v="0"/>
    <x v="1"/>
    <s v="Accumulating Swap-based"/>
    <x v="0"/>
    <x v="0"/>
    <s v="1000 shares"/>
    <s v="ETF"/>
    <d v="2008-02-07T00:00:00"/>
    <s v="XSFRINAV.DE"/>
    <s v="XSFRINAV"/>
    <s v="S&amp;P Select Frontier"/>
    <x v="723"/>
    <n v="926"/>
    <s v="www.etf.dws.com"/>
    <m/>
    <m/>
    <m/>
    <m/>
    <m/>
    <m/>
    <m/>
  </r>
  <r>
    <x v="6"/>
    <s v="BGSKSAX04187"/>
    <s v="Expat Slovakia SAX UCITS ETF"/>
    <x v="2"/>
    <e v="#N/A"/>
    <x v="22"/>
    <e v="#N/A"/>
    <s v="Capitalization"/>
    <s v="Long"/>
    <s v="Equity"/>
    <e v="#N/A"/>
    <x v="32"/>
    <s v="SK9A"/>
    <s v=""/>
    <s v="SK9A GY"/>
    <m/>
    <n v="0.01"/>
    <s v="n.a."/>
    <e v="#N/A"/>
    <e v="#N/A"/>
    <n v="0.1"/>
    <x v="0"/>
    <x v="2"/>
    <s v="Accumulating Full Replication"/>
    <x v="1"/>
    <x v="0"/>
    <s v="50000 EUR"/>
    <s v="ETF"/>
    <e v="#N/A"/>
    <s v=""/>
    <s v="SK9AIV"/>
    <s v="SAX"/>
    <x v="724"/>
    <n v="934"/>
    <s v="www.expat.bg"/>
    <m/>
    <m/>
    <m/>
    <m/>
    <m/>
    <m/>
    <m/>
  </r>
  <r>
    <x v="6"/>
    <s v="BGSLOBI02187"/>
    <s v="Expat Slovenia SBI TOP UCITS ETF"/>
    <x v="2"/>
    <e v="#N/A"/>
    <x v="22"/>
    <e v="#N/A"/>
    <s v="Capitalization"/>
    <s v="Long"/>
    <s v="Equity"/>
    <e v="#N/A"/>
    <x v="32"/>
    <s v="SLQX"/>
    <s v=""/>
    <s v="SLQX GY"/>
    <m/>
    <n v="0.01"/>
    <n v="480.30066666666698"/>
    <n v="478.07172623809521"/>
    <s v="15:30 - 16:00"/>
    <n v="0.1"/>
    <x v="0"/>
    <x v="2"/>
    <s v="Accumulating Full Replication"/>
    <x v="1"/>
    <x v="0"/>
    <s v="50000 EUR"/>
    <s v="ETF"/>
    <e v="#N/A"/>
    <s v=""/>
    <s v="SLQXIV"/>
    <s v="SBITOP"/>
    <x v="725"/>
    <n v="935"/>
    <s v="www.expat.bg"/>
    <m/>
    <m/>
    <m/>
    <m/>
    <m/>
    <m/>
    <m/>
  </r>
  <r>
    <x v="6"/>
    <s v="LU1287022708"/>
    <s v="Lyxor Pan Africa UCITS ETF - Acc"/>
    <x v="2"/>
    <e v="#N/A"/>
    <x v="23"/>
    <e v="#N/A"/>
    <s v="Capitalization"/>
    <s v="Long"/>
    <s v="Equity"/>
    <e v="#N/A"/>
    <x v="1"/>
    <s v="LGQM"/>
    <s v="LGQM.DE"/>
    <s v="LGQM GY"/>
    <m/>
    <n v="8.5000000000000006E-3"/>
    <n v="102.091772727273"/>
    <n v="94.548065136363633"/>
    <s v="11:30 - 12:00"/>
    <n v="0.03"/>
    <x v="0"/>
    <x v="1"/>
    <s v="Accumulating Swap-based"/>
    <x v="1"/>
    <x v="0"/>
    <s v="100000 EUR"/>
    <s v="ETF"/>
    <e v="#N/A"/>
    <s v=".INPAF"/>
    <s v="LAFRIIV"/>
    <s v="SGI Pan Africa"/>
    <x v="726"/>
    <n v="940"/>
    <s v="www.lyxoretf.de"/>
    <m/>
    <m/>
    <m/>
    <m/>
    <m/>
    <m/>
    <m/>
  </r>
  <r>
    <x v="6"/>
    <s v="LU1377632572"/>
    <s v="Bank of China International (BOCI) Commerzbank - Shanghai Stock Exchange 50 A Share Index UCITS ETF A (EUR) D"/>
    <x v="2"/>
    <e v="#N/A"/>
    <x v="5"/>
    <e v="#N/A"/>
    <s v="Capitalization"/>
    <s v="Long"/>
    <s v="Equity"/>
    <e v="#N/A"/>
    <x v="1"/>
    <s v="C2BC"/>
    <s v="C2BC.DE"/>
    <s v="C2BC GY"/>
    <m/>
    <n v="8.0000000000000002E-3"/>
    <n v="86.856999999999999"/>
    <n v="76.091041000000004"/>
    <s v="15:00 - 15:30"/>
    <n v="0.03"/>
    <x v="1"/>
    <x v="0"/>
    <s v="Distributing Optimised"/>
    <x v="2"/>
    <x v="0"/>
    <s v="4500 shares"/>
    <s v="ETF"/>
    <e v="#N/A"/>
    <m/>
    <s v="CNAVC2BC"/>
    <s v="Shanghai Stock Exchange 50 A Share"/>
    <x v="727"/>
    <n v="941"/>
    <s v="www.lyxoretf.de"/>
    <m/>
    <m/>
    <m/>
    <m/>
    <m/>
    <m/>
    <m/>
  </r>
  <r>
    <x v="6"/>
    <s v="LU1306625283"/>
    <s v="Bank of China International (BOCI) Commerzbank - Shanghai Stock Exchange 50 A Share Index UCITS ETF A (RMB) D"/>
    <x v="2"/>
    <e v="#N/A"/>
    <x v="5"/>
    <e v="#N/A"/>
    <s v="Capitalization"/>
    <s v="Long"/>
    <s v="Equity"/>
    <e v="#N/A"/>
    <x v="1"/>
    <s v="BOC1"/>
    <s v="BOC1.DE"/>
    <s v="BOC1 GY"/>
    <m/>
    <n v="0.01"/>
    <n v="40.473363636363601"/>
    <n v="37.539340454545453"/>
    <s v="11:30 - 12:00"/>
    <n v="0.03"/>
    <x v="1"/>
    <x v="0"/>
    <s v="Distributing Optimised"/>
    <x v="2"/>
    <x v="4"/>
    <s v="340000 CNY"/>
    <s v="ETF"/>
    <e v="#N/A"/>
    <s v="BOC1NAV=COBA"/>
    <s v="CNAVBOC1"/>
    <s v="Shanghai Stock Exchange 50 A Share"/>
    <x v="727"/>
    <n v="941"/>
    <s v="www.lyxoretf.de"/>
    <m/>
    <m/>
    <m/>
    <m/>
    <m/>
    <m/>
    <m/>
  </r>
  <r>
    <x v="6"/>
    <s v="BG9000011163"/>
    <s v="Expat Bulgaria SOFIX UCITS ETF"/>
    <x v="2"/>
    <e v="#N/A"/>
    <x v="22"/>
    <e v="#N/A"/>
    <s v="Capitalization"/>
    <s v="Long"/>
    <s v="Equity"/>
    <e v="#N/A"/>
    <x v="32"/>
    <s v="BGX"/>
    <s v="BGX.DE"/>
    <s v="BGX GY"/>
    <m/>
    <n v="0.01"/>
    <n v="610.71675000000005"/>
    <n v="598.91465377777763"/>
    <s v="14:30 - 15:00"/>
    <n v="0.06"/>
    <x v="0"/>
    <x v="2"/>
    <s v="Accumulating Full Replication"/>
    <x v="11"/>
    <x v="0"/>
    <s v="50000 EUR"/>
    <s v="ETF"/>
    <e v="#N/A"/>
    <s v="0Q5SINAV.DE"/>
    <s v="BGXEURIV"/>
    <s v="SOFIX"/>
    <x v="728"/>
    <n v="950"/>
    <s v="www.expat.bg"/>
    <m/>
    <m/>
    <m/>
    <m/>
    <m/>
    <m/>
    <m/>
  </r>
  <r>
    <x v="6"/>
    <s v="BGPLWIG04173"/>
    <s v="Expat Poland WIG20 UCITS ETF"/>
    <x v="2"/>
    <e v="#N/A"/>
    <x v="22"/>
    <e v="#N/A"/>
    <s v="Capitalization"/>
    <s v="Long"/>
    <s v="Equity"/>
    <e v="#N/A"/>
    <x v="32"/>
    <s v="PLX"/>
    <s v=""/>
    <s v="PLX GY"/>
    <m/>
    <n v="0.01"/>
    <n v="599.85157142857099"/>
    <n v="597.4965625000001"/>
    <s v="14:30 - 15:00"/>
    <n v="0.06"/>
    <x v="0"/>
    <x v="2"/>
    <s v="Accumulating Full Replication"/>
    <x v="1"/>
    <x v="0"/>
    <s v="50000 EUR"/>
    <s v="ETF"/>
    <e v="#N/A"/>
    <s v=""/>
    <s v="PLXIV"/>
    <s v="WIG20"/>
    <x v="729"/>
    <n v="1099"/>
    <s v="www.expat.bg"/>
    <m/>
    <m/>
    <m/>
    <m/>
    <m/>
    <m/>
    <m/>
  </r>
  <r>
    <x v="6"/>
    <s v="IE00BMYMHS24"/>
    <s v="Almalia Sanlam Active Shariah Global Equity UCITS ETF - Acc"/>
    <x v="2"/>
    <e v="#N/A"/>
    <x v="0"/>
    <e v="#N/A"/>
    <s v="Capitalization"/>
    <s v="Long"/>
    <s v="Equity"/>
    <e v="#N/A"/>
    <x v="0"/>
    <s v="ASWE"/>
    <s v="ASWE.DE"/>
    <s v="ASWE GY"/>
    <m/>
    <n v="9.9000000000000008E-3"/>
    <n v="52.915066666666696"/>
    <n v="49.888383400000002"/>
    <s v="17:00 - 17:30"/>
    <n v="0.05"/>
    <x v="0"/>
    <x v="2"/>
    <s v="Accumulating Full Replication"/>
    <x v="0"/>
    <x v="0"/>
    <s v="50000 EUR"/>
    <s v="Active ETF"/>
    <e v="#N/A"/>
    <s v="ASWEEURINAV=SOLA"/>
    <s v="ASWEEUIV"/>
    <m/>
    <x v="384"/>
    <n v="1118"/>
    <s v="www.hanetf.com"/>
    <m/>
    <m/>
    <m/>
    <m/>
    <m/>
    <m/>
    <m/>
  </r>
  <r>
    <x v="6"/>
    <s v="IE00BF92LV92"/>
    <s v="Ossiam ESG Low Carbon Shiller Barclays CAPE US Sector UCITS ETF - 1A (EUR)"/>
    <x v="2"/>
    <e v="#N/A"/>
    <x v="3"/>
    <e v="#N/A"/>
    <s v="Value"/>
    <s v="Long"/>
    <s v="Equity"/>
    <e v="#N/A"/>
    <x v="18"/>
    <s v="5HEE"/>
    <s v="5HEE.DE"/>
    <s v="5HEE GY"/>
    <m/>
    <n v="7.4999999999999997E-3"/>
    <n v="50.353499999999997"/>
    <n v="44.610808500000005"/>
    <s v="17:00 - 17:30"/>
    <n v="0.01"/>
    <x v="0"/>
    <x v="2"/>
    <s v="Accumulating Full Replication"/>
    <x v="1"/>
    <x v="0"/>
    <s v="100000 EUR"/>
    <s v="Active ETF"/>
    <e v="#N/A"/>
    <s v="5HEEINAV=SOLA"/>
    <s v="5HEEIV"/>
    <m/>
    <x v="384"/>
    <n v="1118"/>
    <s v="www.ossiam.com"/>
    <m/>
    <m/>
    <m/>
    <m/>
    <m/>
    <m/>
    <m/>
  </r>
  <r>
    <x v="6"/>
    <s v="IE00BF92LR56"/>
    <s v="Ossiam ESG Low Carbon Shiller Barclays CAPE US Sector UCITS ETF - 1A (USD)"/>
    <x v="2"/>
    <e v="#N/A"/>
    <x v="3"/>
    <e v="#N/A"/>
    <s v="Value"/>
    <s v="Long"/>
    <s v="Equity"/>
    <e v="#N/A"/>
    <x v="18"/>
    <s v="5HED"/>
    <s v="5HED.DE"/>
    <s v="5HED GY"/>
    <m/>
    <n v="7.4999999999999997E-3"/>
    <n v="52.698681818181797"/>
    <n v="47.387160136363633"/>
    <s v="10:00 - 10:30"/>
    <n v="0.01"/>
    <x v="0"/>
    <x v="2"/>
    <s v="Accumulating Full Replication"/>
    <x v="0"/>
    <x v="1"/>
    <s v="100000 USD"/>
    <s v="Active ETF"/>
    <d v="2018-06-13T00:00:00"/>
    <s v="5HEDINAV=SOLA"/>
    <s v="5HEDIV"/>
    <m/>
    <x v="384"/>
    <n v="1118"/>
    <s v="www.ossiam.co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24">
  <r>
    <m/>
    <s v="AAAU"/>
    <s v="Perth Mint Physical Gold ETF"/>
    <s v="AAAU.K"/>
    <s v="AAAU:US"/>
    <s v="NYSEArca - NYSEArca Delayed Price. Currency in USD"/>
    <s v="14.49 - 20.63"/>
    <n v="636478"/>
    <s v="11/19/2020"/>
    <n v="500.92"/>
    <n v="521825500"/>
    <d v="2018-07-24T00:00:00"/>
    <n v="1.8E-3"/>
    <x v="0"/>
    <x v="0"/>
    <e v="#N/A"/>
    <e v="#N/A"/>
    <e v="#N/A"/>
    <e v="#N/A"/>
    <e v="#N/A"/>
    <e v="#N/A"/>
    <e v="#N/A"/>
    <e v="#N/A"/>
    <e v="#N/A"/>
    <e v="#N/A"/>
  </r>
  <r>
    <m/>
    <s v="AADR"/>
    <s v="AdvisorShares Dorsey Wright ADR ETF"/>
    <s v="AADR.K"/>
    <s v="AADR:US"/>
    <s v="NYSEArca - NYSEArca Delayed Price. Currency in USD"/>
    <s v="33.75 - 60.40"/>
    <n v="6961"/>
    <s v="11/19/2020"/>
    <n v="70.930000000000007"/>
    <n v="68208000"/>
    <d v="2010-07-20T00:00:00"/>
    <n v="1.0999999999999999E-2"/>
    <x v="1"/>
    <x v="1"/>
    <s v="Diversified"/>
    <s v="Broad excl US"/>
    <s v="Mixed"/>
    <s v="Large"/>
    <s v="check"/>
    <s v="No"/>
    <s v="High P/E"/>
    <s v="No"/>
    <s v="Long"/>
    <s v="No"/>
  </r>
  <r>
    <m/>
    <s v="AAXJ"/>
    <s v="iShares MSCI All Country Asia ex Jpn ETF"/>
    <s v="AAXJ.O"/>
    <s v="AAXJ:US"/>
    <s v="NasdaqGM - NasdaqGM Real Time Price. Currency in USD"/>
    <s v="52.95 - 86.40"/>
    <n v="1186215"/>
    <s v="11/19/2020"/>
    <n v="4530"/>
    <n v="5047218000"/>
    <d v="2008-08-13T00:00:00"/>
    <n v="6.7999999999999996E-3"/>
    <x v="2"/>
    <x v="1"/>
    <s v="Diversified"/>
    <s v="Emerging Asia excl. Japan"/>
    <s v="Mixed"/>
    <s v="Mixed"/>
    <s v="check"/>
    <s v="No"/>
    <s v="No"/>
    <s v="No"/>
    <s v="Long"/>
    <s v="No"/>
  </r>
  <r>
    <m/>
    <s v="ABEQ"/>
    <s v="Absolute Core Strategy ETF"/>
    <s v="ABEQ.K"/>
    <s v="ABEQ:US"/>
    <s v="NYSEArca - NYSEArca Delayed Price. Currency in USD"/>
    <s v="18.01 - 28.20"/>
    <n v="7670"/>
    <s v="11/19/2020"/>
    <n v="31.63"/>
    <n v="34553400"/>
    <d v="2020-01-21T00:00:00"/>
    <n v="8.8000000000000005E-3"/>
    <x v="3"/>
    <x v="0"/>
    <e v="#N/A"/>
    <e v="#N/A"/>
    <e v="#N/A"/>
    <e v="#N/A"/>
    <e v="#N/A"/>
    <e v="#N/A"/>
    <e v="#N/A"/>
    <e v="#N/A"/>
    <e v="#N/A"/>
    <e v="#N/A"/>
  </r>
  <r>
    <m/>
    <s v="ABFXF"/>
    <s v="Xtrackers S&amp;P 500 ESG ETF"/>
    <s v="ABFXF.PK"/>
    <s v="ABFXF:US"/>
    <m/>
    <m/>
    <m/>
    <s v="11/13/2020"/>
    <m/>
    <n v="3833635841"/>
    <m/>
    <m/>
    <x v="4"/>
    <x v="0"/>
    <e v="#N/A"/>
    <e v="#N/A"/>
    <e v="#N/A"/>
    <e v="#N/A"/>
    <e v="#N/A"/>
    <e v="#N/A"/>
    <e v="#N/A"/>
    <e v="#N/A"/>
    <e v="#N/A"/>
    <e v="#N/A"/>
  </r>
  <r>
    <m/>
    <s v="ACES"/>
    <s v="ALPS Clean Energy ETF"/>
    <s v="ACES.K"/>
    <s v="ACES:US"/>
    <s v="BATS - BATS Delayed Price. Currency in USD"/>
    <s v="23.16 - 66.31"/>
    <n v="81986"/>
    <s v="11/19/2020"/>
    <n v="436.13"/>
    <n v="542155626.79999995"/>
    <d v="2018-06-27T00:00:00"/>
    <n v="6.4999999999999997E-3"/>
    <x v="5"/>
    <x v="0"/>
    <e v="#N/A"/>
    <e v="#N/A"/>
    <e v="#N/A"/>
    <e v="#N/A"/>
    <e v="#N/A"/>
    <e v="#N/A"/>
    <e v="#N/A"/>
    <e v="#N/A"/>
    <e v="#N/A"/>
    <e v="#N/A"/>
  </r>
  <r>
    <m/>
    <s v="ACIO"/>
    <s v="Aptus Collared Income Opportunity ETF"/>
    <s v="ACIO.K"/>
    <s v="ACIO:US"/>
    <s v="BATS - BATS Delayed Price. Currency in USD"/>
    <s v="21.24 - 28.06"/>
    <n v="31164"/>
    <s v="11/19/2020"/>
    <n v="152.63999999999999"/>
    <n v="164802000"/>
    <d v="2019-09-07T00:00:00"/>
    <n v="7.9000000000000008E-3"/>
    <x v="6"/>
    <x v="0"/>
    <e v="#N/A"/>
    <e v="#N/A"/>
    <e v="#N/A"/>
    <e v="#N/A"/>
    <e v="#N/A"/>
    <e v="#N/A"/>
    <e v="#N/A"/>
    <e v="#N/A"/>
    <e v="#N/A"/>
    <e v="#N/A"/>
  </r>
  <r>
    <m/>
    <s v="ACSG"/>
    <s v="Xtrackers MSCI ACWI ex USA ESG LdrsEqETF"/>
    <s v="ACSG.K"/>
    <s v="ACSG:US"/>
    <s v="NYSEArca - NYSEArca Delayed Price. Currency in USD"/>
    <s v="19.06 - 30.05"/>
    <n v="500"/>
    <s v="11/19/2020"/>
    <n v="8.0500000000000007"/>
    <n v="8963459.8780000005"/>
    <d v="2018-04-12T00:00:00"/>
    <n v="1.6000000000000001E-3"/>
    <x v="7"/>
    <x v="0"/>
    <e v="#N/A"/>
    <e v="#N/A"/>
    <e v="#N/A"/>
    <e v="#N/A"/>
    <e v="#N/A"/>
    <e v="#N/A"/>
    <e v="#N/A"/>
    <e v="#N/A"/>
    <e v="#N/A"/>
    <e v="#N/A"/>
  </r>
  <r>
    <m/>
    <s v="ACSI"/>
    <s v="American Customer Satisfaction ETF"/>
    <s v="ACSI.K"/>
    <s v="ACSI:US"/>
    <s v="BATS - BATS Real Time Price. Currency in USD"/>
    <s v="24.32 - 41.23"/>
    <n v="335"/>
    <s v="11/19/2020"/>
    <n v="59.01"/>
    <n v="65091757.5"/>
    <d v="2016-10-31T00:00:00"/>
    <n v="6.6E-3"/>
    <x v="4"/>
    <x v="1"/>
    <s v="Diversified"/>
    <s v="Developed North America (US)"/>
    <s v="USD"/>
    <s v="Large"/>
    <s v="check"/>
    <s v="Fundamentals"/>
    <s v="No"/>
    <s v="No"/>
    <s v="Long"/>
    <s v="No"/>
  </r>
  <r>
    <m/>
    <s v="ACT"/>
    <s v="AdvisorShares Vice ETF"/>
    <s v="ACT.O"/>
    <s v="ACT:US"/>
    <s v="NasdaqGM - NasdaqGM Real Time Price. Currency in USD"/>
    <s v="0.02 - 28.36"/>
    <s v="N/A"/>
    <s v="11/19/2020"/>
    <m/>
    <n v="10515900"/>
    <s v="N/A"/>
    <s v="N/A"/>
    <x v="8"/>
    <x v="0"/>
    <e v="#N/A"/>
    <e v="#N/A"/>
    <e v="#N/A"/>
    <e v="#N/A"/>
    <e v="#N/A"/>
    <e v="#N/A"/>
    <e v="#N/A"/>
    <e v="#N/A"/>
    <e v="#N/A"/>
    <e v="#N/A"/>
  </r>
  <r>
    <m/>
    <s v="ACWF"/>
    <s v="iShares MSCI Global Multifactor ETF"/>
    <s v="ACWF.K"/>
    <s v="ACWF:US"/>
    <s v="NYSEArca - NYSEArca Delayed Price. Currency in USD"/>
    <s v="20.75 - 32.50"/>
    <n v="27295"/>
    <s v="11/19/2020"/>
    <n v="77.12"/>
    <n v="84557790"/>
    <d v="2015-04-28T00:00:00"/>
    <n v="3.5000000000000001E-3"/>
    <x v="9"/>
    <x v="1"/>
    <s v="Diversified"/>
    <s v="Broad"/>
    <s v="Mixed"/>
    <s v="Mixed"/>
    <s v="check"/>
    <s v="Fundamentals"/>
    <s v="Low P/E"/>
    <s v="No"/>
    <s v="Long"/>
    <s v="No"/>
  </r>
  <r>
    <m/>
    <s v="ACWI"/>
    <s v="iShares MSCI ACWI ETF"/>
    <s v="ACWI.O"/>
    <s v="ACWI:US"/>
    <s v="NasdaqGM - NasdaqGM Real Time Price. Currency in USD"/>
    <s v="53.31 - 87.48"/>
    <n v="3908432"/>
    <s v="11/19/2020"/>
    <n v="12460"/>
    <n v="14123680000"/>
    <d v="2008-03-26T00:00:00"/>
    <n v="3.2000000000000002E-3"/>
    <x v="9"/>
    <x v="1"/>
    <s v="Diversified"/>
    <s v="Broad"/>
    <s v="Mixed"/>
    <s v="Mixed"/>
    <s v="check"/>
    <s v="No"/>
    <s v="No"/>
    <s v="No"/>
    <s v="Long"/>
    <s v="No"/>
  </r>
  <r>
    <m/>
    <s v="ACWV"/>
    <s v="iShares MSCI Global Min Vol Factor ETF"/>
    <s v="ACWV.K"/>
    <s v="ACWV:US"/>
    <s v="BATS - BATS Real Time Price. Currency in USD"/>
    <s v="70.06 - 99.70"/>
    <n v="279543"/>
    <s v="11/19/2020"/>
    <n v="5560"/>
    <n v="5909593000"/>
    <d v="2011-10-18T00:00:00"/>
    <n v="2E-3"/>
    <x v="9"/>
    <x v="1"/>
    <s v="Diversified"/>
    <s v="Broad"/>
    <s v="Mixed"/>
    <s v="Large"/>
    <s v="check"/>
    <s v="Low Volatility"/>
    <s v="No"/>
    <s v="No"/>
    <s v="Long"/>
    <s v="No"/>
  </r>
  <r>
    <m/>
    <s v="ACWX"/>
    <s v="iShares MSCI ACWI ex US ETF"/>
    <s v="ACWX.O"/>
    <s v="ACWX:US"/>
    <s v="NasdaqGM - NasdaqGM Real Time Price. Currency in USD"/>
    <s v="32.40 - 50.37"/>
    <n v="1327146"/>
    <s v="11/19/2020"/>
    <n v="3160"/>
    <n v="3544640000"/>
    <d v="2008-03-26T00:00:00"/>
    <n v="3.2000000000000002E-3"/>
    <x v="7"/>
    <x v="1"/>
    <s v="Diversified"/>
    <s v="Broad excl US"/>
    <s v="Mixed"/>
    <s v="Mixed"/>
    <s v="check"/>
    <s v="No"/>
    <s v="No"/>
    <s v="No"/>
    <s v="Long"/>
    <s v="No"/>
  </r>
  <r>
    <m/>
    <s v="ADFI"/>
    <s v="Anfield Dynamic Fixed Income ETF"/>
    <s v="ADFI.K"/>
    <s v="ADFI:US"/>
    <s v="BATS - BATS Real Time Price. Currency in USD"/>
    <s v="9.90 - 10.06"/>
    <n v="3626"/>
    <s v="11/19/2020"/>
    <n v="3.96"/>
    <n v="3992000"/>
    <d v="2020-08-17T00:00:00"/>
    <n v="1.9900000000000001E-2"/>
    <x v="10"/>
    <x v="0"/>
    <e v="#N/A"/>
    <e v="#N/A"/>
    <e v="#N/A"/>
    <e v="#N/A"/>
    <e v="#N/A"/>
    <e v="#N/A"/>
    <e v="#N/A"/>
    <e v="#N/A"/>
    <e v="#N/A"/>
    <e v="#N/A"/>
  </r>
  <r>
    <m/>
    <s v="ADME"/>
    <s v="Aptus Drawdown Managed Equity ETF"/>
    <s v="ADME.K"/>
    <s v="ADME:US"/>
    <s v="BATS - BATS Delayed Price. Currency in USD"/>
    <s v="25.66 - 36.16"/>
    <n v="23913"/>
    <s v="11/19/2020"/>
    <n v="148.77000000000001"/>
    <n v="185358898.5"/>
    <d v="2016-08-06T00:00:00"/>
    <n v="8.0999999999999996E-3"/>
    <x v="6"/>
    <x v="0"/>
    <e v="#N/A"/>
    <e v="#N/A"/>
    <e v="#N/A"/>
    <e v="#N/A"/>
    <e v="#N/A"/>
    <e v="#N/A"/>
    <e v="#N/A"/>
    <e v="#N/A"/>
    <e v="#N/A"/>
    <e v="#N/A"/>
  </r>
  <r>
    <m/>
    <s v="ADRE"/>
    <s v="Invesco BLDRS Emerging Markets 50 ADR"/>
    <s v="ADRE.O"/>
    <s v="ADRE:US"/>
    <s v="NasdaqGM - NasdaqGM Real Time Price. Currency in USD"/>
    <s v="28.52 - 53.69"/>
    <n v="10260"/>
    <s v="11/19/2020"/>
    <n v="140.72999999999999"/>
    <n v="158080200"/>
    <d v="2002-11-13T00:00:00"/>
    <n v="3.0000000000000001E-3"/>
    <x v="11"/>
    <x v="1"/>
    <s v="Diversified"/>
    <s v="Emerging Broad"/>
    <s v="Mixed"/>
    <s v="Large"/>
    <s v="check"/>
    <s v="No"/>
    <s v="No"/>
    <s v="No"/>
    <s v="Long"/>
    <s v="No"/>
  </r>
  <r>
    <m/>
    <s v="ADZ"/>
    <s v="DB Agriculture Short ETN"/>
    <s v="ADZ"/>
    <s v="ADZ:US"/>
    <s v="NYSEArca - NYSEArca Delayed Price. Currency in USD"/>
    <s v="34.80 - 37.00"/>
    <n v="0"/>
    <s v="11/19/2020"/>
    <n v="0.20383999999999999"/>
    <s v="Unable to collect data for the field 'TR.CompanyMarketCap' and some specific identifier(s)."/>
    <d v="2008-04-14T00:00:00"/>
    <n v="7.4999999999999997E-3"/>
    <x v="12"/>
    <x v="2"/>
    <s v="Agriculture"/>
    <s v="Broad"/>
    <s v="Mixed"/>
    <s v="No"/>
    <s v="check"/>
    <s v="No"/>
    <s v="No"/>
    <s v="Dividends"/>
    <s v="Short"/>
    <s v="No"/>
  </r>
  <r>
    <m/>
    <s v="AESR"/>
    <s v="Anfield US Equity Sector Rotation ETF"/>
    <s v="AESR.K"/>
    <s v="AESR:US"/>
    <s v="BATS - BATS Real Time Price. Currency in USD"/>
    <s v="7.20 - 11.64"/>
    <n v="46909"/>
    <s v="11/19/2020"/>
    <n v="44.24"/>
    <n v="47633827.5"/>
    <d v="2019-12-16T00:00:00"/>
    <n v="1.4200000000000001E-2"/>
    <x v="4"/>
    <x v="0"/>
    <e v="#N/A"/>
    <e v="#N/A"/>
    <e v="#N/A"/>
    <e v="#N/A"/>
    <e v="#N/A"/>
    <e v="#N/A"/>
    <e v="#N/A"/>
    <e v="#N/A"/>
    <e v="#N/A"/>
    <e v="#N/A"/>
  </r>
  <r>
    <m/>
    <s v="AFIF"/>
    <s v="Anfield Universal Fixed Income ETF"/>
    <s v="AFIF.K"/>
    <s v="AFIF:US"/>
    <s v="BATS - BATS Real Time Price. Currency in USD"/>
    <s v="9.11 - 10.77"/>
    <n v="82921"/>
    <s v="11/19/2020"/>
    <n v="98.98"/>
    <n v="100592250"/>
    <d v="2018-09-18T00:00:00"/>
    <n v="1.32E-2"/>
    <x v="10"/>
    <x v="0"/>
    <e v="#N/A"/>
    <e v="#N/A"/>
    <e v="#N/A"/>
    <e v="#N/A"/>
    <e v="#N/A"/>
    <e v="#N/A"/>
    <e v="#N/A"/>
    <e v="#N/A"/>
    <e v="#N/A"/>
    <e v="#N/A"/>
  </r>
  <r>
    <m/>
    <s v="AFK"/>
    <s v="VanEck Vectors Africa ETF"/>
    <s v="AFK"/>
    <s v="AFK:US"/>
    <s v="NYSEArca - NYSEArca Delayed Price. Currency in USD"/>
    <s v="11.24 - 21.98"/>
    <n v="6593"/>
    <s v="11/19/2020"/>
    <n v="43.5"/>
    <n v="47256000"/>
    <d v="2008-10-07T00:00:00"/>
    <n v="7.9000000000000008E-3"/>
    <x v="13"/>
    <x v="1"/>
    <s v="Diversified"/>
    <s v="Emerging MENA"/>
    <s v="Mixed"/>
    <s v="Mixed"/>
    <s v="check"/>
    <s v="No"/>
    <s v="No"/>
    <s v="No"/>
    <s v="Long"/>
    <s v="No"/>
  </r>
  <r>
    <m/>
    <s v="AFLG"/>
    <s v="First Trust Active Factor Large Cap ETF"/>
    <s v="AFLG.K"/>
    <s v="AFLG:US"/>
    <s v="NYSEArca - NYSEArca Delayed Price. Currency in USD"/>
    <s v="13.44 - 21.45"/>
    <n v="3718"/>
    <s v="11/19/2020"/>
    <n v="3.93"/>
    <n v="4253362.5329999998"/>
    <d v="2019-04-12T00:00:00"/>
    <n v="5.4999999999999997E-3"/>
    <x v="3"/>
    <x v="0"/>
    <e v="#N/A"/>
    <e v="#N/A"/>
    <e v="#N/A"/>
    <e v="#N/A"/>
    <e v="#N/A"/>
    <e v="#N/A"/>
    <e v="#N/A"/>
    <e v="#N/A"/>
    <e v="#N/A"/>
    <e v="#N/A"/>
  </r>
  <r>
    <m/>
    <s v="AFMC"/>
    <s v="First Trust Active Factor Mid Cap ETF"/>
    <s v="AFMC.K"/>
    <s v="AFMC:US"/>
    <s v="NYSEArca - NYSEArca Delayed Price. Currency in USD"/>
    <s v="12.09 - 20.90"/>
    <n v="95"/>
    <s v="11/19/2020"/>
    <n v="1.79"/>
    <n v="1979039.58"/>
    <d v="2019-04-12T00:00:00"/>
    <n v="6.4999999999999997E-3"/>
    <x v="14"/>
    <x v="0"/>
    <e v="#N/A"/>
    <e v="#N/A"/>
    <e v="#N/A"/>
    <e v="#N/A"/>
    <e v="#N/A"/>
    <e v="#N/A"/>
    <e v="#N/A"/>
    <e v="#N/A"/>
    <e v="#N/A"/>
    <e v="#N/A"/>
  </r>
  <r>
    <m/>
    <s v="AFSM"/>
    <s v="First Trust Active Factor Small Cap ETF"/>
    <s v="AFSM.K"/>
    <s v="AFSM:US"/>
    <s v="NYSEArca - NYSEArca Delayed Price. Currency in USD"/>
    <s v="11.37 - 20.91"/>
    <n v="112"/>
    <s v="11/19/2020"/>
    <n v="1.8"/>
    <n v="1997039.94"/>
    <d v="2019-04-12T00:00:00"/>
    <n v="7.4999999999999997E-3"/>
    <x v="15"/>
    <x v="0"/>
    <e v="#N/A"/>
    <e v="#N/A"/>
    <e v="#N/A"/>
    <e v="#N/A"/>
    <e v="#N/A"/>
    <e v="#N/A"/>
    <e v="#N/A"/>
    <e v="#N/A"/>
    <e v="#N/A"/>
    <e v="#N/A"/>
  </r>
  <r>
    <m/>
    <s v="AFTY"/>
    <s v="Pacer CSOP FTSE China A50 ETF"/>
    <s v="AFTY.K"/>
    <s v="AFTY:US"/>
    <s v="NYSEArca - Nasdaq Real Time Price. Currency in USD"/>
    <s v="14.08 - 22.10"/>
    <n v="3596"/>
    <s v="11/19/2020"/>
    <n v="9.24"/>
    <n v="9763943.9110000003"/>
    <d v="2015-11-03T00:00:00"/>
    <n v="7.0000000000000001E-3"/>
    <x v="16"/>
    <x v="1"/>
    <s v="Diversified"/>
    <s v="Emerging Asia (China)"/>
    <s v="CNY"/>
    <s v="Mixed"/>
    <s v="check"/>
    <s v="No"/>
    <s v="No"/>
    <s v="No"/>
    <s v="Long"/>
    <s v="No"/>
  </r>
  <r>
    <m/>
    <s v="AGG"/>
    <s v="iShares Core US Aggregate Bond ETF"/>
    <s v="AGG"/>
    <s v="AGG:US"/>
    <s v="NYSEArca - NYSEArca Delayed Price. Currency in USD"/>
    <s v="105.56 - 119.73"/>
    <n v="5682336"/>
    <s v="11/19/2020"/>
    <n v="81570"/>
    <n v="81928070000"/>
    <d v="2003-09-22T00:00:00"/>
    <n v="4.0000000000000002E-4"/>
    <x v="17"/>
    <x v="3"/>
    <s v="State&amp;Corporate"/>
    <s v="Developed North America (US)"/>
    <s v="USD"/>
    <s v="No"/>
    <s v="check"/>
    <s v="All-Term"/>
    <s v="No"/>
    <s v="No"/>
    <s v="Long"/>
    <s v="No"/>
  </r>
  <r>
    <m/>
    <s v="AGGP"/>
    <s v="IQ Enhanced Core Plus Bond US ETF"/>
    <s v="AGGP.K"/>
    <s v="AGGP:US"/>
    <s v="NYSEArca - Nasdaq Real Time Price. Currency in USD"/>
    <s v="18.68 - 21.40"/>
    <n v="33053"/>
    <s v="11/19/2020"/>
    <n v="26.5"/>
    <n v="25853750"/>
    <d v="2016-09-05T00:00:00"/>
    <n v="3.0000000000000001E-3"/>
    <x v="18"/>
    <x v="3"/>
    <s v="State&amp;Corporate"/>
    <s v="Developed North America (US)"/>
    <s v="USD"/>
    <s v="No"/>
    <s v="check"/>
    <s v="Intermediate-Term"/>
    <s v="No"/>
    <s v="Dividends"/>
    <s v="Long"/>
    <s v="No"/>
  </r>
  <r>
    <m/>
    <s v="AGGY"/>
    <s v="WisdomTree Yield Enhanced US Aggt Bd ETF"/>
    <s v="AGGY.K"/>
    <s v="AGGY:US"/>
    <s v="NYSEArca - NYSEArca Delayed Price. Currency in USD"/>
    <s v="46.21 - 54.74"/>
    <n v="140773"/>
    <s v="11/19/2020"/>
    <n v="1320"/>
    <n v="1333000000"/>
    <d v="2015-09-07T00:00:00"/>
    <n v="1.1999999999999999E-3"/>
    <x v="17"/>
    <x v="3"/>
    <s v="State&amp;Corporate"/>
    <s v="Developed North America (US)"/>
    <s v="USD"/>
    <s v="No"/>
    <s v="check"/>
    <s v="All-Term"/>
    <s v="No"/>
    <s v="No"/>
    <s v="Long"/>
    <s v="No"/>
  </r>
  <r>
    <m/>
    <s v="AGQ"/>
    <s v="ProShares Ultra Silver"/>
    <s v="AGQ"/>
    <s v="AGQ:US"/>
    <s v="NYSEArca - NYSEArca Delayed Price. Currency in USD"/>
    <s v="12.66 - 71.60"/>
    <n v="1969003"/>
    <s v="11/19/2020"/>
    <n v="634.03"/>
    <n v="644154213.5"/>
    <d v="2008-01-12T00:00:00"/>
    <n v="9.4999999999999998E-3"/>
    <x v="19"/>
    <x v="2"/>
    <s v="Precious Metals (Silver)"/>
    <s v="Broad"/>
    <s v="Mixed"/>
    <s v="No"/>
    <s v="check"/>
    <s v="No"/>
    <s v="No"/>
    <s v="No"/>
    <s v="Long"/>
    <s v="Yes"/>
  </r>
  <r>
    <m/>
    <s v="AGT"/>
    <s v="iShares MSCI Argentina &amp; Glb Exps ETF"/>
    <s v="AGT"/>
    <s v="AGT:US"/>
    <s v="BATS - BATS Delayed Price. Currency in USD"/>
    <s v="12.34 - 24.87"/>
    <n v="2492"/>
    <s v="11/19/2020"/>
    <n v="6.08"/>
    <n v="6873840"/>
    <d v="2017-04-25T00:00:00"/>
    <n v="5.8999999999999999E-3"/>
    <x v="13"/>
    <x v="0"/>
    <e v="#N/A"/>
    <e v="#N/A"/>
    <e v="#N/A"/>
    <e v="#N/A"/>
    <e v="#N/A"/>
    <e v="#N/A"/>
    <e v="#N/A"/>
    <e v="#N/A"/>
    <e v="#N/A"/>
    <e v="#N/A"/>
  </r>
  <r>
    <m/>
    <s v="AGZ"/>
    <s v="iShares Agency Bond ETF"/>
    <s v="AGZ"/>
    <s v="AGZ:US"/>
    <s v="NYSEArca - NYSEArca Delayed Price. Currency in USD"/>
    <s v="115.39 - 126.96"/>
    <n v="67463"/>
    <s v="11/19/2020"/>
    <n v="903.98"/>
    <n v="905250000"/>
    <d v="2008-05-11T00:00:00"/>
    <n v="2E-3"/>
    <x v="20"/>
    <x v="3"/>
    <s v="State (Agency)"/>
    <s v="Developed North America (US)"/>
    <s v="USD"/>
    <s v="No"/>
    <s v="check"/>
    <s v="All-Term"/>
    <s v="No"/>
    <s v="No"/>
    <s v="Long"/>
    <s v="No"/>
  </r>
  <r>
    <m/>
    <s v="AGZD"/>
    <s v="WisdomTree Interest RtHdgUS Aggt Bd ETF"/>
    <s v="AGZD.O"/>
    <s v="AGZD:US"/>
    <s v="NasdaqGM - NasdaqGM Real Time Price. Currency in USD"/>
    <s v="42.79 - 48.28"/>
    <n v="11970"/>
    <s v="11/19/2020"/>
    <n v="93.85"/>
    <n v="98679000"/>
    <d v="2013-12-18T00:00:00"/>
    <n v="2.3E-3"/>
    <x v="21"/>
    <x v="3"/>
    <s v="State&amp;Corporate (Investment Grade)"/>
    <s v="Developed North America (US)"/>
    <s v="USD"/>
    <s v="No"/>
    <s v="check"/>
    <s v="No"/>
    <s v="No"/>
    <s v="No"/>
    <s v="Long"/>
    <s v="No"/>
  </r>
  <r>
    <m/>
    <s v="AIA"/>
    <s v="iShares Asia 50 ETF"/>
    <s v="AIA.O"/>
    <s v="AIA:US"/>
    <s v="NasdaqGM - NasdaqGM Real Time Price. Currency in USD"/>
    <s v="46.01 - 82.08"/>
    <n v="205913"/>
    <s v="11/19/2020"/>
    <n v="1960"/>
    <n v="2269461000"/>
    <d v="2007-11-13T00:00:00"/>
    <n v="5.0000000000000001E-3"/>
    <x v="2"/>
    <x v="1"/>
    <s v="Diversified"/>
    <s v="Emerging Asia"/>
    <s v="Mixed"/>
    <s v="Large"/>
    <s v="check"/>
    <s v="No"/>
    <s v="No"/>
    <s v="No"/>
    <s v="Long"/>
    <s v="No"/>
  </r>
  <r>
    <m/>
    <s v="AIEQ"/>
    <s v="AI Powered Equity ETF"/>
    <s v="AIEQ.K"/>
    <s v="AIEQ:US"/>
    <s v="NYSEArca - NYSEArca Delayed Price. Currency in USD"/>
    <s v="19.14 - 33.09"/>
    <n v="19826"/>
    <s v="11/19/2020"/>
    <n v="89.96"/>
    <n v="100093750"/>
    <d v="2017-10-17T00:00:00"/>
    <n v="8.6999999999999994E-3"/>
    <x v="22"/>
    <x v="0"/>
    <e v="#N/A"/>
    <e v="#N/A"/>
    <e v="#N/A"/>
    <e v="#N/A"/>
    <e v="#N/A"/>
    <e v="#N/A"/>
    <e v="#N/A"/>
    <e v="#N/A"/>
    <e v="#N/A"/>
    <e v="#N/A"/>
  </r>
  <r>
    <m/>
    <s v="AIIQ"/>
    <s v="AI Powered International Equity ETF"/>
    <s v="AIIQ.K"/>
    <s v="AIIQ:US"/>
    <s v="NYSEArca - Nasdaq Real Time Price. Currency in USD"/>
    <s v="17.05 - 28.91"/>
    <n v="1686"/>
    <s v="11/19/2020"/>
    <n v="5.54"/>
    <n v="5648500"/>
    <d v="2018-05-06T00:00:00"/>
    <n v="7.9000000000000008E-3"/>
    <x v="7"/>
    <x v="0"/>
    <e v="#N/A"/>
    <e v="#N/A"/>
    <e v="#N/A"/>
    <e v="#N/A"/>
    <e v="#N/A"/>
    <e v="#N/A"/>
    <e v="#N/A"/>
    <e v="#N/A"/>
    <e v="#N/A"/>
    <e v="#N/A"/>
  </r>
  <r>
    <m/>
    <s v="AIQ"/>
    <s v="Global X Artfcl Intlgc &amp; Tech ETF"/>
    <s v="AIQ.O"/>
    <s v="AIQ:US"/>
    <s v="NasdaqGM - NasdaqGM Real Time Price. Currency in USD"/>
    <s v="12.75 - 26.01"/>
    <n v="42233"/>
    <s v="11/19/2020"/>
    <n v="97.12"/>
    <n v="113900655.09999999"/>
    <d v="2018-11-05T00:00:00"/>
    <n v="6.7999999999999996E-3"/>
    <x v="23"/>
    <x v="0"/>
    <e v="#N/A"/>
    <e v="#N/A"/>
    <e v="#N/A"/>
    <e v="#N/A"/>
    <e v="#N/A"/>
    <e v="#N/A"/>
    <e v="#N/A"/>
    <e v="#N/A"/>
    <e v="#N/A"/>
    <e v="#N/A"/>
  </r>
  <r>
    <m/>
    <s v="AIRR"/>
    <s v="First Trust RBA Amer Indl RenaisTM ETF"/>
    <s v="AIRR.O"/>
    <s v="AIRR:US"/>
    <s v="NasdaqGM - NasdaqGM Real Time Price. Currency in USD"/>
    <s v="16.58 - 30.76"/>
    <n v="17200"/>
    <s v="11/19/2020"/>
    <n v="53.11"/>
    <n v="62660062.659999996"/>
    <d v="2014-10-03T00:00:00"/>
    <n v="7.0000000000000001E-3"/>
    <x v="24"/>
    <x v="1"/>
    <s v="Industrials"/>
    <s v="Developed North America (US)"/>
    <s v="USD"/>
    <s v="Medium"/>
    <s v="check"/>
    <s v="No"/>
    <s v="No"/>
    <s v="No"/>
    <s v="Long"/>
    <s v="No"/>
  </r>
  <r>
    <m/>
    <s v="ALFA"/>
    <s v="AlphaClone Alternative Alpha ETF"/>
    <s v="ALFA.K"/>
    <s v="ALFA:US"/>
    <s v="BATS - BATS Delayed Price. Currency in USD"/>
    <s v="37.22 - 70.99"/>
    <s v="N/A"/>
    <s v="11/19/2020"/>
    <m/>
    <n v="25629112.5"/>
    <s v="N/A"/>
    <s v="N/A"/>
    <x v="22"/>
    <x v="1"/>
    <s v="Diversified"/>
    <s v="Developed North America (US)"/>
    <s v="USD"/>
    <s v="Mixed"/>
    <s v="check"/>
    <s v="Long/Short Equities"/>
    <s v="No"/>
    <s v="No"/>
    <s v="Long/Short"/>
    <s v="No"/>
  </r>
  <r>
    <m/>
    <s v="ALTL"/>
    <s v="Pacer Lunt Large Cap Alternator ETF"/>
    <s v="ALTL.K"/>
    <s v="ALTL:US"/>
    <s v="NYSEArca - NYSEArca Delayed Price. Currency in USD"/>
    <s v="22.93 - 28.40"/>
    <n v="16547"/>
    <s v="11/19/2020"/>
    <n v="49.78"/>
    <n v="46192000"/>
    <d v="2020-06-24T00:00:00"/>
    <n v="6.0000000000000001E-3"/>
    <x v="4"/>
    <x v="0"/>
    <e v="#N/A"/>
    <e v="#N/A"/>
    <e v="#N/A"/>
    <e v="#N/A"/>
    <e v="#N/A"/>
    <e v="#N/A"/>
    <e v="#N/A"/>
    <e v="#N/A"/>
    <e v="#N/A"/>
    <e v="#N/A"/>
  </r>
  <r>
    <m/>
    <s v="ALTS"/>
    <s v="ProShares Morningstar Alts Solu"/>
    <s v="ALTS.K"/>
    <s v="ALTS:US"/>
    <s v="BATS - BATS Real Time Price. Currency in USD"/>
    <s v="29.97 - 38.81"/>
    <n v="458"/>
    <s v="11/19/2020"/>
    <n v="7.01"/>
    <n v="7169015.8449999997"/>
    <d v="2014-07-10T00:00:00"/>
    <n v="9.4999999999999998E-3"/>
    <x v="25"/>
    <x v="4"/>
    <s v="Multi-assets"/>
    <s v="Broad"/>
    <s v="Mixed"/>
    <s v="No"/>
    <s v="check"/>
    <s v="No"/>
    <s v="No"/>
    <s v="No"/>
    <s v="Long"/>
    <s v="No"/>
  </r>
  <r>
    <m/>
    <s v="ALTY"/>
    <s v="Global X SuperDividendÂ® Alternatives ETF"/>
    <s v="ALTY.O"/>
    <s v="ALTY:US"/>
    <s v="NasdaqGM - NasdaqGM Real Time Price. Currency in USD"/>
    <s v="6.70 - 15.15"/>
    <n v="13950"/>
    <s v="11/19/2020"/>
    <n v="17.59"/>
    <n v="19380000"/>
    <d v="2015-07-13T00:00:00"/>
    <n v="2.9499999999999998E-2"/>
    <x v="26"/>
    <x v="0"/>
    <e v="#N/A"/>
    <e v="#N/A"/>
    <e v="#N/A"/>
    <e v="#N/A"/>
    <e v="#N/A"/>
    <e v="#N/A"/>
    <e v="#N/A"/>
    <e v="#N/A"/>
    <e v="#N/A"/>
    <e v="#N/A"/>
  </r>
  <r>
    <m/>
    <s v="AMCA"/>
    <s v="iShares Russell 1000 Pure US Revenue ETF"/>
    <s v="AMCA.O"/>
    <s v="AMCA:US"/>
    <s v="NasdaqGM - NasdaqGM Delayed Price. Currency in USD"/>
    <s v="19.46 - 31.49"/>
    <n v="738"/>
    <s v="11/19/2020"/>
    <n v="2.76"/>
    <n v="3058030"/>
    <d v="2017-08-08T00:00:00"/>
    <n v="1.5E-3"/>
    <x v="4"/>
    <x v="0"/>
    <e v="#N/A"/>
    <e v="#N/A"/>
    <e v="#N/A"/>
    <e v="#N/A"/>
    <e v="#N/A"/>
    <e v="#N/A"/>
    <e v="#N/A"/>
    <e v="#N/A"/>
    <e v="#N/A"/>
    <e v="#N/A"/>
  </r>
  <r>
    <m/>
    <s v="AMER"/>
    <s v="Emles Made in America ETF"/>
    <s v="AMER.K"/>
    <s v="AMER:US"/>
    <s v="BATS - BATS Delayed Price. Currency in USD"/>
    <s v="23.54 - 26.85"/>
    <n v="10023"/>
    <s v="11/19/2020"/>
    <n v="9.4600000000000009"/>
    <s v="NULL"/>
    <d v="2020-10-14T00:00:00"/>
    <n v="4.8999999999999998E-3"/>
    <x v="4"/>
    <x v="0"/>
    <e v="#N/A"/>
    <e v="#N/A"/>
    <e v="#N/A"/>
    <e v="#N/A"/>
    <e v="#N/A"/>
    <e v="#N/A"/>
    <e v="#N/A"/>
    <e v="#N/A"/>
    <e v="#N/A"/>
    <e v="#N/A"/>
  </r>
  <r>
    <m/>
    <s v="AMJ"/>
    <s v="JPMorgan Alerian MLP ETN"/>
    <s v="AMJ"/>
    <s v="AMJ:US"/>
    <s v="NYSEArca - NYSEArca Delayed Price. Currency in USD"/>
    <s v="6.15 - 22.86"/>
    <n v="1004800"/>
    <s v="11/13/2020"/>
    <n v="1340"/>
    <n v="351305000000"/>
    <d v="2009-02-04T00:00:00"/>
    <n v="8.5000000000000006E-3"/>
    <x v="27"/>
    <x v="1"/>
    <s v="Energy"/>
    <s v="Developed North America (US)"/>
    <s v="USD"/>
    <s v="Mixed"/>
    <s v="check"/>
    <s v="No"/>
    <s v="No"/>
    <s v="No"/>
    <s v="Long"/>
    <s v="No"/>
  </r>
  <r>
    <m/>
    <s v="AMLP"/>
    <s v="Alerian MLP ETF"/>
    <s v="AMLP.K"/>
    <s v="AMLP:US"/>
    <s v="NYSEArca - NYSEArca Delayed Price. Currency in USD"/>
    <s v="12.05 - 44.65"/>
    <n v="2767446"/>
    <s v="11/19/2020"/>
    <n v="3210"/>
    <n v="3756207075"/>
    <d v="2010-08-25T00:00:00"/>
    <n v="8.6999999999999994E-3"/>
    <x v="27"/>
    <x v="1"/>
    <s v="Energy"/>
    <s v="Developed North America (US)"/>
    <s v="USD"/>
    <s v="Mixed"/>
    <s v="check"/>
    <s v="No"/>
    <s v="No"/>
    <s v="No"/>
    <s v="Long"/>
    <s v="No"/>
  </r>
  <r>
    <m/>
    <s v="AMND"/>
    <s v="ETRACS Alerian Midstrm Engy Hi Div ETN"/>
    <s v="AMND.K"/>
    <s v="AMND:US"/>
    <s v="NYSEArca - Nasdaq Real Time Price. Currency in USD"/>
    <s v="22.00 - 27.15"/>
    <n v="1638"/>
    <s v="11/13/2020"/>
    <n v="22.4"/>
    <n v="30902123.789999999"/>
    <d v="2020-07-15T00:00:00"/>
    <n v="7.4999999999999997E-3"/>
    <x v="27"/>
    <x v="0"/>
    <e v="#N/A"/>
    <e v="#N/A"/>
    <e v="#N/A"/>
    <e v="#N/A"/>
    <e v="#N/A"/>
    <e v="#N/A"/>
    <e v="#N/A"/>
    <e v="#N/A"/>
    <e v="#N/A"/>
    <e v="#N/A"/>
  </r>
  <r>
    <m/>
    <s v="AMOM"/>
    <s v="QRAFT AI-Enhanced US Large Cap Mmntm ETF"/>
    <s v="AMOM.K"/>
    <s v="AMOM:US"/>
    <s v="NYSEArca - NYSEArca Delayed Price. Currency in USD"/>
    <s v="19.86 - 39.13"/>
    <n v="2627"/>
    <s v="11/19/2020"/>
    <n v="5.17"/>
    <n v="5480856.5389999999"/>
    <d v="2019-05-20T00:00:00"/>
    <n v="7.4999999999999997E-3"/>
    <x v="22"/>
    <x v="0"/>
    <e v="#N/A"/>
    <e v="#N/A"/>
    <e v="#N/A"/>
    <e v="#N/A"/>
    <e v="#N/A"/>
    <e v="#N/A"/>
    <e v="#N/A"/>
    <e v="#N/A"/>
    <e v="#N/A"/>
    <e v="#N/A"/>
  </r>
  <r>
    <m/>
    <s v="AMZA"/>
    <s v="InfraCap MLP ETF"/>
    <s v="AMZA.K"/>
    <s v="AMZA:US"/>
    <s v="NYSEArca - NYSEArca Delayed Price. Currency in USD"/>
    <s v="7.20 - 47.31"/>
    <n v="104952"/>
    <s v="11/19/2020"/>
    <n v="99.11"/>
    <n v="129016800"/>
    <d v="2014-01-10T00:00:00"/>
    <n v="2.41E-2"/>
    <x v="27"/>
    <x v="1"/>
    <s v="Energy"/>
    <s v="Developed North America (US)"/>
    <s v="USD"/>
    <s v="Mixed"/>
    <s v="check"/>
    <s v="No"/>
    <s v="No"/>
    <s v="No"/>
    <s v="Long"/>
    <s v="No"/>
  </r>
  <r>
    <m/>
    <s v="ANEW"/>
    <s v="ProShares MSCI Trnsfmtnl Chngs ETF"/>
    <s v="ANEW.K"/>
    <s v="ANEW:US"/>
    <s v="NYSEArca - Nasdaq Real Time Price. Currency in USD"/>
    <s v="36.84 - 40.46"/>
    <n v="12495"/>
    <s v="11/19/2020"/>
    <m/>
    <n v="6865184.2290000003"/>
    <d v="2020-10-14T00:00:00"/>
    <n v="4.4999999999999997E-3"/>
    <x v="23"/>
    <x v="0"/>
    <e v="#N/A"/>
    <e v="#N/A"/>
    <e v="#N/A"/>
    <e v="#N/A"/>
    <e v="#N/A"/>
    <e v="#N/A"/>
    <e v="#N/A"/>
    <e v="#N/A"/>
    <e v="#N/A"/>
    <e v="#N/A"/>
  </r>
  <r>
    <m/>
    <s v="ANGL"/>
    <s v="VanEck Vectors Fallen Angel HiYld Bd ETF"/>
    <s v="ANGL.O"/>
    <s v="ANGL:US"/>
    <s v="NasdaqGM - NasdaqGM Real Time Price. Currency in USD"/>
    <s v="21.13 - 31.18"/>
    <n v="1462998"/>
    <s v="11/19/2020"/>
    <n v="3260"/>
    <n v="2338272500"/>
    <d v="2012-10-04T00:00:00"/>
    <n v="3.5000000000000001E-3"/>
    <x v="28"/>
    <x v="3"/>
    <s v="Corporate (Junk)"/>
    <s v="Developed North America (US)"/>
    <s v="USD"/>
    <s v="No"/>
    <s v="check"/>
    <s v="All-Term"/>
    <s v="No"/>
    <s v="No"/>
    <s v="Long"/>
    <s v="No"/>
  </r>
  <r>
    <m/>
    <s v="AOA"/>
    <s v="iShares Core Aggressive Allocation ETF"/>
    <s v="AOA"/>
    <s v="AOA:US"/>
    <s v="NYSEArca - NYSEArca Delayed Price. Currency in USD"/>
    <s v="41.85 - 62.00"/>
    <n v="61621"/>
    <s v="11/19/2020"/>
    <n v="1020"/>
    <n v="1104643000"/>
    <d v="2008-04-11T00:00:00"/>
    <n v="2.5000000000000001E-3"/>
    <x v="26"/>
    <x v="4"/>
    <s v="Multi-assets"/>
    <s v="Broad"/>
    <s v="Mixed"/>
    <s v="No"/>
    <s v="check"/>
    <s v="No"/>
    <s v="No"/>
    <s v="No"/>
    <s v="Long"/>
    <s v="No"/>
  </r>
  <r>
    <m/>
    <s v="AOK"/>
    <s v="iShares Core Conservative Allocation ETF"/>
    <s v="AOK"/>
    <s v="AOK:US"/>
    <s v="NYSEArca - NYSEArca Delayed Price. Currency in USD"/>
    <s v="29.00 - 38.49"/>
    <n v="142447"/>
    <s v="11/19/2020"/>
    <n v="772.27"/>
    <n v="807508000"/>
    <d v="2008-04-11T00:00:00"/>
    <n v="2.5000000000000001E-3"/>
    <x v="29"/>
    <x v="4"/>
    <s v="Multi-assets"/>
    <s v="Broad"/>
    <s v="Mixed"/>
    <s v="No"/>
    <s v="check"/>
    <s v="No"/>
    <s v="No"/>
    <s v="No"/>
    <s v="Long"/>
    <s v="No"/>
  </r>
  <r>
    <m/>
    <s v="AOM"/>
    <s v="iShares Core Moderate Allocation ETF"/>
    <s v="AOM"/>
    <s v="AOM:US"/>
    <s v="NYSEArca - NYSEArca Delayed Price. Currency in USD"/>
    <s v="33.58 - 42.65"/>
    <n v="153078"/>
    <s v="11/19/2020"/>
    <n v="1290"/>
    <n v="1392137500"/>
    <d v="2008-04-11T00:00:00"/>
    <n v="2.5000000000000001E-3"/>
    <x v="29"/>
    <x v="4"/>
    <s v="Multi-assets"/>
    <s v="Broad"/>
    <s v="Mixed"/>
    <s v="No"/>
    <s v="check"/>
    <s v="No"/>
    <s v="No"/>
    <s v="No"/>
    <s v="Long"/>
    <s v="No"/>
  </r>
  <r>
    <m/>
    <s v="AOR"/>
    <s v="iShares Core Growth Allocation ETF"/>
    <s v="AOR"/>
    <s v="AOR:US"/>
    <s v="NYSEArca - NYSEArca Delayed Price. Currency in USD"/>
    <s v="36.81 - 50.86"/>
    <n v="119067"/>
    <s v="11/19/2020"/>
    <n v="1430"/>
    <n v="1502523000"/>
    <d v="2008-04-11T00:00:00"/>
    <n v="2.5000000000000001E-3"/>
    <x v="30"/>
    <x v="4"/>
    <s v="Multi-assets"/>
    <s v="Broad"/>
    <s v="Mixed"/>
    <s v="No"/>
    <s v="check"/>
    <s v="No"/>
    <s v="High P/E"/>
    <s v="No"/>
    <s v="Long"/>
    <s v="No"/>
  </r>
  <r>
    <m/>
    <s v="ARB"/>
    <s v="AltShares Merger Arbitrage ETF"/>
    <s v="ARB"/>
    <s v="ARB:US"/>
    <s v="NYSEArca - Nasdaq Real Time Price. Currency in USD"/>
    <s v="24.20 - 26.20"/>
    <n v="1046"/>
    <s v="11/19/2020"/>
    <n v="6.53"/>
    <n v="6604000"/>
    <d v="2020-06-05T00:00:00"/>
    <n v="7.6E-3"/>
    <x v="31"/>
    <x v="0"/>
    <e v="#N/A"/>
    <e v="#N/A"/>
    <e v="#N/A"/>
    <e v="#N/A"/>
    <e v="#N/A"/>
    <e v="#N/A"/>
    <e v="#N/A"/>
    <e v="#N/A"/>
    <e v="#N/A"/>
    <e v="#N/A"/>
  </r>
  <r>
    <m/>
    <s v="ARCM"/>
    <s v="Arrow Reserve Capital Management ETF"/>
    <s v="ARCM.K"/>
    <s v="ARCM:US"/>
    <s v="BATS - BATS Delayed Price. Currency in USD"/>
    <s v="99.12 - 107.21"/>
    <n v="804"/>
    <s v="11/19/2020"/>
    <n v="51.1"/>
    <n v="51107100"/>
    <d v="2017-03-31T00:00:00"/>
    <n v="5.0000000000000001E-3"/>
    <x v="32"/>
    <x v="0"/>
    <e v="#N/A"/>
    <e v="#N/A"/>
    <e v="#N/A"/>
    <e v="#N/A"/>
    <e v="#N/A"/>
    <e v="#N/A"/>
    <e v="#N/A"/>
    <e v="#N/A"/>
    <e v="#N/A"/>
    <e v="#N/A"/>
  </r>
  <r>
    <m/>
    <s v="ARGT"/>
    <s v="Global X MSCI Argentina ETF"/>
    <s v="ARGT.K"/>
    <s v="ARGT:US"/>
    <s v="NYSEArca - Nasdaq Real Time Price. Currency in USD"/>
    <s v="14.12 - 28.80"/>
    <n v="12073"/>
    <s v="11/19/2020"/>
    <n v="38.42"/>
    <n v="43363920.350000001"/>
    <d v="2011-02-03T00:00:00"/>
    <n v="6.0000000000000001E-3"/>
    <x v="13"/>
    <x v="1"/>
    <s v="Diversified"/>
    <s v="Emerging South and Lat Am (Argentina)"/>
    <s v="ARS"/>
    <s v="Mixed"/>
    <s v="check"/>
    <s v="No"/>
    <s v="No"/>
    <s v="No"/>
    <s v="Long"/>
    <s v="No"/>
  </r>
  <r>
    <m/>
    <s v="ARKF"/>
    <s v="ARK Fintech Innovation ETF"/>
    <s v="ARKF.K"/>
    <s v="ARKF:US"/>
    <s v="NYSEArca - NYSEArca Delayed Price. Currency in USD"/>
    <s v="16.94 - 45.77"/>
    <n v="716378"/>
    <s v="11/19/2020"/>
    <n v="893.61"/>
    <n v="1089067544"/>
    <d v="2019-01-02T00:00:00"/>
    <n v="7.4999999999999997E-3"/>
    <x v="23"/>
    <x v="0"/>
    <e v="#N/A"/>
    <e v="#N/A"/>
    <e v="#N/A"/>
    <e v="#N/A"/>
    <e v="#N/A"/>
    <e v="#N/A"/>
    <e v="#N/A"/>
    <e v="#N/A"/>
    <e v="#N/A"/>
    <e v="#N/A"/>
  </r>
  <r>
    <m/>
    <s v="ARKG"/>
    <s v="ARK Genomic Revolution ETF"/>
    <s v="ARKG.K"/>
    <s v="ARKG:US"/>
    <s v="BATS - BATS Delayed Price. Currency in USD"/>
    <s v="24.00 - 77.48"/>
    <n v="1023320"/>
    <s v="11/19/2020"/>
    <n v="2780"/>
    <n v="3420504850"/>
    <d v="2014-10-30T00:00:00"/>
    <n v="7.4999999999999997E-3"/>
    <x v="33"/>
    <x v="1"/>
    <s v="Healthcare (Biotechnology)"/>
    <s v="Broad"/>
    <s v="Mixed"/>
    <s v="Mixed"/>
    <s v="check"/>
    <s v="No"/>
    <s v="No"/>
    <s v="No"/>
    <s v="Long"/>
    <s v="No"/>
  </r>
  <r>
    <m/>
    <s v="ARKK"/>
    <s v="ARK Innovation ETF"/>
    <s v="ARKK.K"/>
    <s v="ARKK:US"/>
    <s v="NYSEArca - NYSEArca Delayed Price. Currency in USD"/>
    <s v="33.00 - 106.15"/>
    <n v="2682804"/>
    <s v="11/19/2020"/>
    <n v="9640"/>
    <n v="11314240000"/>
    <d v="2014-10-30T00:00:00"/>
    <n v="7.4999999999999997E-3"/>
    <x v="34"/>
    <x v="1"/>
    <s v="Technology"/>
    <s v="Broad"/>
    <s v="Mixed"/>
    <s v="Mixed"/>
    <s v="check"/>
    <s v="No"/>
    <s v="No"/>
    <s v="No"/>
    <s v="Long"/>
    <s v="No"/>
  </r>
  <r>
    <m/>
    <s v="ARKQ"/>
    <s v="ARK Autonomous Technology&amp;Robotics ETF"/>
    <s v="ARKQ.K"/>
    <s v="ARKQ:US"/>
    <s v="BATS - BATS Delayed Price. Currency in USD"/>
    <s v="26.19 - 67.00"/>
    <n v="269161"/>
    <s v="11/19/2020"/>
    <n v="741.57"/>
    <n v="926640000"/>
    <d v="2014-09-30T00:00:00"/>
    <n v="7.4999999999999997E-3"/>
    <x v="23"/>
    <x v="1"/>
    <s v="Industrials"/>
    <s v="Broad"/>
    <s v="Mixed"/>
    <s v="Large"/>
    <s v="check"/>
    <s v="No"/>
    <s v="No"/>
    <s v="No"/>
    <s v="Long"/>
    <s v="No"/>
  </r>
  <r>
    <m/>
    <s v="ARKW"/>
    <s v="ARK Next Generation Internet ETF"/>
    <s v="ARKW.K"/>
    <s v="ARKW:US"/>
    <s v="NYSEArca - NYSEArca Delayed Price. Currency in USD"/>
    <s v="40.49 - 127.59"/>
    <n v="804504"/>
    <s v="11/19/2020"/>
    <n v="2830"/>
    <n v="3470117000"/>
    <d v="2014-09-30T00:00:00"/>
    <n v="7.6E-3"/>
    <x v="23"/>
    <x v="1"/>
    <s v="Technology"/>
    <s v="Developed North America (US)"/>
    <s v="USD"/>
    <s v="Large"/>
    <s v="check"/>
    <s v="No"/>
    <s v="No"/>
    <s v="No"/>
    <s v="Long"/>
    <s v="No"/>
  </r>
  <r>
    <m/>
    <s v="ARMR"/>
    <s v="Armor US Equity ETF"/>
    <s v="ARMR.K"/>
    <s v="ARMR:US"/>
    <s v="NYSEArca - Nasdaq Real Time Price. Currency in USD"/>
    <s v="13.99 - 22.67"/>
    <n v="2176"/>
    <s v="11/19/2020"/>
    <n v="4.29"/>
    <n v="4165160"/>
    <d v="2020-10-02T00:00:00"/>
    <n v="6.0000000000000001E-3"/>
    <x v="4"/>
    <x v="0"/>
    <e v="#N/A"/>
    <e v="#N/A"/>
    <e v="#N/A"/>
    <e v="#N/A"/>
    <e v="#N/A"/>
    <e v="#N/A"/>
    <e v="#N/A"/>
    <e v="#N/A"/>
    <e v="#N/A"/>
    <e v="#N/A"/>
  </r>
  <r>
    <m/>
    <s v="ASEA"/>
    <s v="Global X FTSE Southeast Asia ETF"/>
    <s v="ASEA.K"/>
    <s v="ASEA:US"/>
    <s v="NYSEArca - NYSEArca Delayed Price. Currency in USD"/>
    <s v="9.41 - 16.37"/>
    <n v="11320"/>
    <s v="11/19/2020"/>
    <n v="20.98"/>
    <n v="26600000"/>
    <d v="2011-02-16T00:00:00"/>
    <n v="6.4999999999999997E-3"/>
    <x v="2"/>
    <x v="1"/>
    <s v="Diversified"/>
    <s v="Emerging Asia"/>
    <s v="Mixed"/>
    <s v="Large"/>
    <s v="check"/>
    <s v="No"/>
    <s v="No"/>
    <s v="No"/>
    <s v="Long"/>
    <s v="No"/>
  </r>
  <r>
    <m/>
    <s v="ASET"/>
    <s v="FlexShares Real Assets Allocation ETF"/>
    <s v="ASET.O"/>
    <s v="ASET:US"/>
    <s v="NasdaqGM - NasdaqGM Real Time Price. Currency in USD"/>
    <s v="19.95 - 31.55"/>
    <n v="1192"/>
    <s v="11/19/2020"/>
    <n v="4.5"/>
    <n v="9964528.4700000007"/>
    <d v="2015-11-23T00:00:00"/>
    <n v="5.7000000000000002E-3"/>
    <x v="9"/>
    <x v="1"/>
    <s v="Real Estate"/>
    <s v="Developed Broad"/>
    <s v="Mixed"/>
    <s v="Large"/>
    <s v="check"/>
    <s v="No"/>
    <s v="No"/>
    <s v="No"/>
    <s v="Long"/>
    <s v="No"/>
  </r>
  <r>
    <m/>
    <s v="ASHR"/>
    <s v="Xtrackers Harvest CSI 300 China A ETF"/>
    <s v="ASHR.K"/>
    <s v="ASHR:US"/>
    <s v="NYSEArca - NYSEArca Delayed Price. Currency in USD"/>
    <s v="24.13 - 39.11"/>
    <n v="3573063"/>
    <s v="11/19/2020"/>
    <n v="1960"/>
    <n v="2184522038"/>
    <d v="2013-06-11T00:00:00"/>
    <n v="6.4999999999999997E-3"/>
    <x v="16"/>
    <x v="1"/>
    <s v="Diversified"/>
    <s v="Emerging Asia (China)"/>
    <s v="CNY"/>
    <s v="Large"/>
    <s v="check"/>
    <s v="No"/>
    <s v="No"/>
    <s v="No"/>
    <s v="Long"/>
    <s v="No"/>
  </r>
  <r>
    <m/>
    <s v="ASHS"/>
    <s v="Xtrackers Harvest CSI 500 CHN A SmCp ETF"/>
    <s v="ASHS.K"/>
    <s v="ASHS:US"/>
    <s v="NYSEArca - Nasdaq Real Time Price. Currency in USD"/>
    <s v="25.02 - 36.57"/>
    <n v="7633"/>
    <s v="11/19/2020"/>
    <n v="33.36"/>
    <n v="35270035.270000003"/>
    <d v="2014-05-21T00:00:00"/>
    <n v="6.4999999999999997E-3"/>
    <x v="16"/>
    <x v="1"/>
    <s v="Diversified"/>
    <s v="Emerging Asia (China)"/>
    <s v="CNY"/>
    <s v="Small"/>
    <s v="check"/>
    <s v="No"/>
    <s v="No"/>
    <s v="No"/>
    <s v="Long"/>
    <s v="No"/>
  </r>
  <r>
    <m/>
    <s v="ASHX"/>
    <s v="Xtrackers MSCI China A Inclusion Eq ETF"/>
    <s v="ASHX.K"/>
    <s v="ASHX:US"/>
    <s v="NYSEArca - NYSEArca Delayed Price. Currency in USD"/>
    <s v="18.04 - 28.01"/>
    <n v="492"/>
    <s v="11/19/2020"/>
    <n v="11.79"/>
    <n v="12395232.539999999"/>
    <d v="2015-10-20T00:00:00"/>
    <n v="6.0000000000000001E-3"/>
    <x v="16"/>
    <x v="1"/>
    <s v="Diversified"/>
    <s v="Emerging Asia (China)"/>
    <s v="CNY"/>
    <s v="Large"/>
    <s v="check"/>
    <s v="No"/>
    <s v="No"/>
    <s v="No"/>
    <s v="Long"/>
    <s v="No"/>
  </r>
  <r>
    <m/>
    <s v="ASNGF"/>
    <s v="Xtrackers S&amp;P 500 ESG ETF"/>
    <s v="ASNGF.PK"/>
    <s v="ASNGF:US"/>
    <m/>
    <m/>
    <m/>
    <s v="11/13/2020"/>
    <m/>
    <n v="761203653.20000005"/>
    <m/>
    <m/>
    <x v="4"/>
    <x v="0"/>
    <e v="#N/A"/>
    <e v="#N/A"/>
    <e v="#N/A"/>
    <e v="#N/A"/>
    <e v="#N/A"/>
    <e v="#N/A"/>
    <e v="#N/A"/>
    <e v="#N/A"/>
    <e v="#N/A"/>
    <e v="#N/A"/>
  </r>
  <r>
    <m/>
    <s v="AUGZ"/>
    <s v="TrueShares Structured Outcome August ETF"/>
    <s v="AUGZ.K"/>
    <s v="AUGZ:US"/>
    <s v="BATS - BATS Delayed Price. Currency in USD"/>
    <s v="24.67 - 26.77"/>
    <n v="2350"/>
    <s v="11/19/2020"/>
    <n v="8.1"/>
    <n v="8678962.5"/>
    <d v="2020-07-31T00:00:00"/>
    <n v="7.9000000000000008E-3"/>
    <x v="4"/>
    <x v="0"/>
    <e v="#N/A"/>
    <e v="#N/A"/>
    <e v="#N/A"/>
    <e v="#N/A"/>
    <e v="#N/A"/>
    <e v="#N/A"/>
    <e v="#N/A"/>
    <e v="#N/A"/>
    <e v="#N/A"/>
    <e v="#N/A"/>
  </r>
  <r>
    <m/>
    <s v="AUSF"/>
    <s v="Global X Adaptive US Factor ETF"/>
    <s v="AUSF.K"/>
    <s v="AUSF:US"/>
    <s v="NYSEArca - Nasdaq Real Time Price. Currency in USD"/>
    <s v="14.70 - 26.92"/>
    <n v="24272"/>
    <s v="11/19/2020"/>
    <n v="142.21"/>
    <n v="141413249.19999999"/>
    <d v="2018-08-24T00:00:00"/>
    <n v="2.7000000000000001E-3"/>
    <x v="3"/>
    <x v="0"/>
    <e v="#N/A"/>
    <e v="#N/A"/>
    <e v="#N/A"/>
    <e v="#N/A"/>
    <e v="#N/A"/>
    <e v="#N/A"/>
    <e v="#N/A"/>
    <e v="#N/A"/>
    <e v="#N/A"/>
    <e v="#N/A"/>
  </r>
  <r>
    <m/>
    <s v="AUXSF"/>
    <s v="Xtrackers S&amp;P 500 ESG ETF"/>
    <s v="AUXSF.PK"/>
    <s v="AUXSF:US"/>
    <s v="Other OTC - Other OTC Delayed Price. Currency in USD"/>
    <s v="4.5548 - 4.5548"/>
    <s v="N/A"/>
    <s v="11/13/2020"/>
    <m/>
    <n v="4582018279"/>
    <m/>
    <m/>
    <x v="4"/>
    <x v="0"/>
    <e v="#N/A"/>
    <e v="#N/A"/>
    <e v="#N/A"/>
    <e v="#N/A"/>
    <e v="#N/A"/>
    <e v="#N/A"/>
    <e v="#N/A"/>
    <e v="#N/A"/>
    <e v="#N/A"/>
    <e v="#N/A"/>
  </r>
  <r>
    <m/>
    <s v="AVDE"/>
    <s v="AvantisÂ® International Equity ETF"/>
    <s v="AVDE.K"/>
    <s v="AVDE:US"/>
    <s v="NYSEArca - NYSEArca Delayed Price. Currency in USD"/>
    <s v="34.07 - 55.19"/>
    <n v="28567"/>
    <s v="11/19/2020"/>
    <n v="338.99"/>
    <n v="403875000"/>
    <d v="2019-09-24T00:00:00"/>
    <n v="2.3E-3"/>
    <x v="7"/>
    <x v="0"/>
    <e v="#N/A"/>
    <e v="#N/A"/>
    <e v="#N/A"/>
    <e v="#N/A"/>
    <e v="#N/A"/>
    <e v="#N/A"/>
    <e v="#N/A"/>
    <e v="#N/A"/>
    <e v="#N/A"/>
    <e v="#N/A"/>
  </r>
  <r>
    <m/>
    <s v="AVDV"/>
    <s v="AvantisÂ® International Small Cap Val ETF"/>
    <s v="AVDV.K"/>
    <s v="AVDV:US"/>
    <s v="NYSEArca - Nasdaq Real Time Price. Currency in USD"/>
    <s v="31.37 - 56.59"/>
    <s v="N/A"/>
    <s v="11/19/2020"/>
    <n v="278.62"/>
    <n v="325838700"/>
    <d v="2019-09-24T00:00:00"/>
    <n v="3.5999999999999999E-3"/>
    <x v="35"/>
    <x v="0"/>
    <e v="#N/A"/>
    <e v="#N/A"/>
    <e v="#N/A"/>
    <e v="#N/A"/>
    <e v="#N/A"/>
    <e v="#N/A"/>
    <e v="#N/A"/>
    <e v="#N/A"/>
    <e v="#N/A"/>
    <e v="#N/A"/>
  </r>
  <r>
    <m/>
    <s v="AVEM"/>
    <s v="AvantisÂ® Emerging Markets Equity ETF"/>
    <s v="AVEM.K"/>
    <s v="AVEM:US"/>
    <s v="NYSEArca - Nasdaq Real Time Price. Currency in USD"/>
    <s v="35.21 - 57.21"/>
    <n v="45640"/>
    <s v="11/19/2020"/>
    <n v="248.97"/>
    <n v="394470950"/>
    <d v="2019-09-17T00:00:00"/>
    <n v="3.3E-3"/>
    <x v="11"/>
    <x v="0"/>
    <e v="#N/A"/>
    <e v="#N/A"/>
    <e v="#N/A"/>
    <e v="#N/A"/>
    <e v="#N/A"/>
    <e v="#N/A"/>
    <e v="#N/A"/>
    <e v="#N/A"/>
    <e v="#N/A"/>
    <e v="#N/A"/>
  </r>
  <r>
    <m/>
    <s v="AVIG"/>
    <s v="AvantisÂ® Core Fixed Income ETF"/>
    <s v="AVIG.K"/>
    <s v="AVIG:US"/>
    <s v="NYSEArca - Nasdaq Real Time Price. Currency in USD"/>
    <s v="49.70 - 50.19"/>
    <n v="6572"/>
    <s v="11/19/2020"/>
    <n v="24.83"/>
    <n v="25055000"/>
    <d v="2020-10-13T00:00:00"/>
    <n v="1.5E-3"/>
    <x v="36"/>
    <x v="0"/>
    <e v="#N/A"/>
    <e v="#N/A"/>
    <e v="#N/A"/>
    <e v="#N/A"/>
    <e v="#N/A"/>
    <e v="#N/A"/>
    <e v="#N/A"/>
    <e v="#N/A"/>
    <e v="#N/A"/>
    <e v="#N/A"/>
  </r>
  <r>
    <m/>
    <s v="AVSF"/>
    <s v="AvantisÂ® Short-Term Fixed Income ETF"/>
    <s v="AVSF.K"/>
    <s v="AVSF:US"/>
    <s v="NYSEArca - NYSEArca Delayed Price. Currency in USD"/>
    <s v="49.97 - 50.07"/>
    <s v="N/A"/>
    <s v="11/19/2020"/>
    <m/>
    <n v="20026000"/>
    <s v="N/A"/>
    <s v="N/A"/>
    <x v="36"/>
    <x v="0"/>
    <e v="#N/A"/>
    <e v="#N/A"/>
    <e v="#N/A"/>
    <e v="#N/A"/>
    <e v="#N/A"/>
    <e v="#N/A"/>
    <e v="#N/A"/>
    <e v="#N/A"/>
    <e v="#N/A"/>
    <e v="#N/A"/>
  </r>
  <r>
    <m/>
    <s v="AVUS"/>
    <s v="AvantisÂ® U.S. Equity ETF"/>
    <s v="AVUS.K"/>
    <s v="AVUS:US"/>
    <s v="NYSEArca - NYSEArca Delayed Price. Currency in USD"/>
    <s v="34.70 - 59.92"/>
    <n v="30666"/>
    <s v="11/19/2020"/>
    <n v="435.61"/>
    <n v="520280100"/>
    <d v="2019-09-24T00:00:00"/>
    <n v="1.5E-3"/>
    <x v="4"/>
    <x v="0"/>
    <e v="#N/A"/>
    <e v="#N/A"/>
    <e v="#N/A"/>
    <e v="#N/A"/>
    <e v="#N/A"/>
    <e v="#N/A"/>
    <e v="#N/A"/>
    <e v="#N/A"/>
    <e v="#N/A"/>
    <e v="#N/A"/>
  </r>
  <r>
    <m/>
    <s v="AVUV"/>
    <s v="AvantisÂ® U.S. Small Cap Value ETF"/>
    <s v="AVUV.K"/>
    <s v="AVUV:US"/>
    <s v="NYSEArca - NYSEArca Delayed Price. Currency in USD"/>
    <s v="26.67 - 54.80"/>
    <n v="33798"/>
    <s v="11/19/2020"/>
    <n v="373.26"/>
    <n v="457885200"/>
    <d v="2019-09-24T00:00:00"/>
    <n v="2.5000000000000001E-3"/>
    <x v="37"/>
    <x v="0"/>
    <e v="#N/A"/>
    <e v="#N/A"/>
    <e v="#N/A"/>
    <e v="#N/A"/>
    <e v="#N/A"/>
    <e v="#N/A"/>
    <e v="#N/A"/>
    <e v="#N/A"/>
    <e v="#N/A"/>
    <e v="#N/A"/>
  </r>
  <r>
    <m/>
    <s v="AWAY"/>
    <s v="ETFMG Travel Tech ETF"/>
    <s v="AWAY.K"/>
    <s v="AWAY:US"/>
    <s v="NYSEArca - NYSEArca Delayed Price. Currency in USD"/>
    <s v="11.24 - 26.69"/>
    <n v="36693"/>
    <s v="11/19/2020"/>
    <n v="20.95"/>
    <n v="32760000"/>
    <d v="2020-12-02T00:00:00"/>
    <n v="7.4999999999999997E-3"/>
    <x v="38"/>
    <x v="0"/>
    <e v="#N/A"/>
    <e v="#N/A"/>
    <e v="#N/A"/>
    <e v="#N/A"/>
    <e v="#N/A"/>
    <e v="#N/A"/>
    <e v="#N/A"/>
    <e v="#N/A"/>
    <e v="#N/A"/>
    <e v="#N/A"/>
  </r>
  <r>
    <m/>
    <s v="AWTM"/>
    <s v="Aware Ultra-Short Duration Enh Inc ETF"/>
    <s v="AWTM.K"/>
    <s v="AWTM:US"/>
    <s v="NYSEArca - Nasdaq Real Time Price. Currency in USD"/>
    <s v="46.24 - 51.05"/>
    <n v="18056"/>
    <s v="11/19/2020"/>
    <n v="235.51"/>
    <n v="226271500"/>
    <d v="2019-01-28T00:00:00"/>
    <n v="2.3E-3"/>
    <x v="32"/>
    <x v="0"/>
    <e v="#N/A"/>
    <e v="#N/A"/>
    <e v="#N/A"/>
    <e v="#N/A"/>
    <e v="#N/A"/>
    <e v="#N/A"/>
    <e v="#N/A"/>
    <e v="#N/A"/>
    <e v="#N/A"/>
    <e v="#N/A"/>
  </r>
  <r>
    <m/>
    <s v="AZAA"/>
    <s v="AllianzIM US Large Cap Buffer10 Apr ETF"/>
    <s v="AZAA.K"/>
    <s v="AZAA:US"/>
    <s v="NYSEArca - Nasdaq Real Time Price. Currency in USD"/>
    <s v="24.66 - 27.05"/>
    <n v="789"/>
    <s v="11/19/2020"/>
    <n v="3.25"/>
    <n v="3379487.5"/>
    <d v="2020-05-28T00:00:00"/>
    <n v="7.4000000000000003E-3"/>
    <x v="4"/>
    <x v="0"/>
    <e v="#N/A"/>
    <e v="#N/A"/>
    <e v="#N/A"/>
    <e v="#N/A"/>
    <e v="#N/A"/>
    <e v="#N/A"/>
    <e v="#N/A"/>
    <e v="#N/A"/>
    <e v="#N/A"/>
    <e v="#N/A"/>
  </r>
  <r>
    <m/>
    <s v="AZAL"/>
    <s v="AllianzIM US Large Cap Buffer10 Jul ETF"/>
    <s v="AZAL.K"/>
    <s v="AZAL:US"/>
    <s v="NYSEArca - Nasdaq Real Time Price. Currency in USD"/>
    <s v="25.11 - 27.28"/>
    <n v="98"/>
    <s v="11/19/2020"/>
    <n v="3.22"/>
    <n v="3405112.5"/>
    <d v="2020-06-30T00:00:00"/>
    <n v="7.4000000000000003E-3"/>
    <x v="4"/>
    <x v="0"/>
    <e v="#N/A"/>
    <e v="#N/A"/>
    <e v="#N/A"/>
    <e v="#N/A"/>
    <e v="#N/A"/>
    <e v="#N/A"/>
    <e v="#N/A"/>
    <e v="#N/A"/>
    <e v="#N/A"/>
    <e v="#N/A"/>
  </r>
  <r>
    <m/>
    <s v="AZAO"/>
    <s v="AllianzIM US Large Cap Buffer10 Oct ETF"/>
    <s v="AZAO.K"/>
    <s v="AZAO:US"/>
    <s v="NYSEArca - Nasdaq Real Time Price. Currency in USD"/>
    <s v="24.40 - 27.66"/>
    <n v="44562"/>
    <s v="11/19/2020"/>
    <n v="29.82"/>
    <n v="33874880"/>
    <d v="2020-09-30T00:00:00"/>
    <n v="7.4000000000000003E-3"/>
    <x v="4"/>
    <x v="0"/>
    <e v="#N/A"/>
    <e v="#N/A"/>
    <e v="#N/A"/>
    <e v="#N/A"/>
    <e v="#N/A"/>
    <e v="#N/A"/>
    <e v="#N/A"/>
    <e v="#N/A"/>
    <e v="#N/A"/>
    <e v="#N/A"/>
  </r>
  <r>
    <m/>
    <s v="AZBA"/>
    <s v="AllianzIM US Large Cap Buffer20 Apr ETF"/>
    <s v="AZBA.K"/>
    <s v="AZBA:US"/>
    <s v="NYSEArca - Nasdaq Real Time Price. Currency in USD"/>
    <s v="24.86 - 24.86"/>
    <s v="N/A"/>
    <s v="11/19/2020"/>
    <n v="3.3"/>
    <n v="3373982.1"/>
    <d v="2020-05-28T00:00:00"/>
    <n v="7.4000000000000003E-3"/>
    <x v="4"/>
    <x v="0"/>
    <e v="#N/A"/>
    <e v="#N/A"/>
    <e v="#N/A"/>
    <e v="#N/A"/>
    <e v="#N/A"/>
    <e v="#N/A"/>
    <e v="#N/A"/>
    <e v="#N/A"/>
    <e v="#N/A"/>
    <e v="#N/A"/>
  </r>
  <r>
    <m/>
    <s v="AZBL"/>
    <s v="AllianzIM US Large Cap Buffer20 Jul ETF"/>
    <s v="AZBL.K"/>
    <s v="AZBL:US"/>
    <s v="NYSEArca - Nasdaq Real Time Price. Currency in USD"/>
    <s v="25.05 - 26.34"/>
    <n v="81"/>
    <s v="11/19/2020"/>
    <n v="3.82"/>
    <n v="3947250"/>
    <d v="2020-06-30T00:00:00"/>
    <n v="7.4000000000000003E-3"/>
    <x v="4"/>
    <x v="0"/>
    <e v="#N/A"/>
    <e v="#N/A"/>
    <e v="#N/A"/>
    <e v="#N/A"/>
    <e v="#N/A"/>
    <e v="#N/A"/>
    <e v="#N/A"/>
    <e v="#N/A"/>
    <e v="#N/A"/>
    <e v="#N/A"/>
  </r>
  <r>
    <m/>
    <s v="AZBO"/>
    <s v="AllianzIM US Large Cap Buffer20 Oct ETF"/>
    <s v="AZBO.K"/>
    <s v="AZBO:US"/>
    <s v="NYSEArca - Nasdaq Real Time Price. Currency in USD"/>
    <s v="24.70 - 25.76"/>
    <n v="37009"/>
    <s v="11/19/2020"/>
    <n v="28.02"/>
    <n v="30115955"/>
    <d v="2020-09-30T00:00:00"/>
    <n v="7.4000000000000003E-3"/>
    <x v="4"/>
    <x v="0"/>
    <e v="#N/A"/>
    <e v="#N/A"/>
    <e v="#N/A"/>
    <e v="#N/A"/>
    <e v="#N/A"/>
    <e v="#N/A"/>
    <e v="#N/A"/>
    <e v="#N/A"/>
    <e v="#N/A"/>
    <e v="#N/A"/>
  </r>
  <r>
    <m/>
    <s v="BAB"/>
    <s v="Invesco Taxable Municipal Bond ETF"/>
    <s v="BAB"/>
    <s v="BAB:US"/>
    <s v="NYSEArca - NYSEArca Delayed Price. Currency in USD"/>
    <s v="22.52 - 35.82"/>
    <n v="397629"/>
    <s v="11/19/2020"/>
    <n v="2100"/>
    <n v="2187900000"/>
    <d v="2009-11-17T00:00:00"/>
    <n v="2.8E-3"/>
    <x v="39"/>
    <x v="3"/>
    <s v="Munis"/>
    <s v="Developed North America (US)"/>
    <s v="USD"/>
    <s v="No"/>
    <s v="check"/>
    <s v="All-Term"/>
    <s v="No"/>
    <s v="No"/>
    <s v="Long"/>
    <s v="No"/>
  </r>
  <r>
    <m/>
    <s v="BAPR"/>
    <s v="Innovator S&amp;P 500 Buffer ETF Apr New"/>
    <s v="BAPR.K"/>
    <s v="BAPR:US"/>
    <s v="BATS - BATS Real Time Price. Currency in USD"/>
    <s v="21.34 - 29.56"/>
    <n v="14572"/>
    <s v="11/19/2020"/>
    <n v="69.61"/>
    <n v="71662500"/>
    <d v="2019-03-29T00:00:00"/>
    <n v="7.9000000000000008E-3"/>
    <x v="6"/>
    <x v="0"/>
    <e v="#N/A"/>
    <e v="#N/A"/>
    <e v="#N/A"/>
    <e v="#N/A"/>
    <e v="#N/A"/>
    <e v="#N/A"/>
    <e v="#N/A"/>
    <e v="#N/A"/>
    <e v="#N/A"/>
    <e v="#N/A"/>
  </r>
  <r>
    <m/>
    <s v="BAR"/>
    <s v="GraniteShares Gold Trust"/>
    <s v="BAR"/>
    <s v="BAR:US"/>
    <s v="NYSEArca - NYSEArca Delayed Price. Currency in USD"/>
    <s v="14.43 - 20.59"/>
    <n v="597701"/>
    <s v="11/19/2020"/>
    <n v="1270"/>
    <n v="1145457000"/>
    <d v="2017-08-23T00:00:00"/>
    <n v="1.6999999999999999E-3"/>
    <x v="0"/>
    <x v="0"/>
    <e v="#N/A"/>
    <e v="#N/A"/>
    <e v="#N/A"/>
    <e v="#N/A"/>
    <e v="#N/A"/>
    <e v="#N/A"/>
    <e v="#N/A"/>
    <e v="#N/A"/>
    <e v="#N/A"/>
    <e v="#N/A"/>
  </r>
  <r>
    <m/>
    <s v="BATT"/>
    <s v="Amplify Lithium &amp; Battery Tech ETF"/>
    <s v="BATT.K"/>
    <s v="BATT:US"/>
    <s v="NYSEArca - NYSEArca Delayed Price. Currency in USD"/>
    <s v="5.91 - 12.93"/>
    <n v="21724"/>
    <s v="11/19/2020"/>
    <n v="7.16"/>
    <n v="12800000"/>
    <d v="2018-04-06T00:00:00"/>
    <n v="5.8999999999999999E-3"/>
    <x v="40"/>
    <x v="0"/>
    <e v="#N/A"/>
    <e v="#N/A"/>
    <e v="#N/A"/>
    <e v="#N/A"/>
    <e v="#N/A"/>
    <e v="#N/A"/>
    <e v="#N/A"/>
    <e v="#N/A"/>
    <e v="#N/A"/>
    <e v="#N/A"/>
  </r>
  <r>
    <m/>
    <s v="BAUG"/>
    <s v="Innovator S&amp;P 500 Buffer ETF - Aug"/>
    <s v="BAUG.K"/>
    <s v="BAUG:US"/>
    <s v="BATS - BATS Delayed Price. Currency in USD"/>
    <s v="19.73 - 29.17"/>
    <n v="9196"/>
    <s v="11/19/2020"/>
    <n v="48.1"/>
    <n v="49990845"/>
    <d v="2019-07-31T00:00:00"/>
    <n v="7.9000000000000008E-3"/>
    <x v="6"/>
    <x v="0"/>
    <e v="#N/A"/>
    <e v="#N/A"/>
    <e v="#N/A"/>
    <e v="#N/A"/>
    <e v="#N/A"/>
    <e v="#N/A"/>
    <e v="#N/A"/>
    <e v="#N/A"/>
    <e v="#N/A"/>
    <e v="#N/A"/>
  </r>
  <r>
    <m/>
    <s v="BBAX"/>
    <s v="JPMorgan BetaBuilders Dev Asia ex-JpnETF"/>
    <s v="BBAX.K"/>
    <s v="BBAX:US"/>
    <s v="BATS - BATS Delayed Price. Currency in USD"/>
    <s v="16.15 - 26.94"/>
    <n v="123190"/>
    <s v="11/19/2020"/>
    <n v="1470"/>
    <n v="1685920000"/>
    <d v="2018-07-08T00:00:00"/>
    <n v="1.9E-3"/>
    <x v="2"/>
    <x v="0"/>
    <e v="#N/A"/>
    <e v="#N/A"/>
    <e v="#N/A"/>
    <e v="#N/A"/>
    <e v="#N/A"/>
    <e v="#N/A"/>
    <e v="#N/A"/>
    <e v="#N/A"/>
    <e v="#N/A"/>
    <e v="#N/A"/>
  </r>
  <r>
    <m/>
    <s v="BBC"/>
    <s v="Virtus LifeSci Biotech Clinical Trls ETF"/>
    <s v="BBC"/>
    <s v="BBC:US"/>
    <s v="NYSEArca - Nasdaq Real Time Price. Currency in USD"/>
    <s v="23.00 - 45.70"/>
    <n v="14673"/>
    <s v="11/19/2020"/>
    <n v="37.020000000000003"/>
    <n v="40928072.329999998"/>
    <d v="2014-12-16T00:00:00"/>
    <n v="7.9000000000000008E-3"/>
    <x v="33"/>
    <x v="1"/>
    <s v="Healthcare (Biotechnology)"/>
    <s v="Developed North America (US)"/>
    <s v="USD"/>
    <s v="Mixed"/>
    <s v="check"/>
    <s v="No"/>
    <s v="High P/E"/>
    <s v="No"/>
    <s v="Long"/>
    <s v="No"/>
  </r>
  <r>
    <m/>
    <s v="BBCA"/>
    <s v="JPMorgan BetaBuilders Canada ETF"/>
    <s v="BBCA.K"/>
    <s v="BBCA:US"/>
    <s v="BATS - BATS Delayed Price. Currency in USD"/>
    <s v="15.35 - 26.91"/>
    <n v="195809"/>
    <s v="11/19/2020"/>
    <n v="3780"/>
    <n v="3878550000"/>
    <d v="2018-07-08T00:00:00"/>
    <n v="1.9E-3"/>
    <x v="13"/>
    <x v="0"/>
    <e v="#N/A"/>
    <e v="#N/A"/>
    <e v="#N/A"/>
    <e v="#N/A"/>
    <e v="#N/A"/>
    <e v="#N/A"/>
    <e v="#N/A"/>
    <e v="#N/A"/>
    <e v="#N/A"/>
    <e v="#N/A"/>
  </r>
  <r>
    <m/>
    <s v="BBEU"/>
    <s v="JPMorgan BetaBuilders Europe ETF"/>
    <s v="BBEU.K"/>
    <s v="BBEU:US"/>
    <s v="BATS - BATS Delayed Price. Currency in USD"/>
    <s v="16.11 - 25.86"/>
    <n v="1241529"/>
    <s v="11/19/2020"/>
    <n v="3710"/>
    <n v="3362308000"/>
    <d v="2018-06-15T00:00:00"/>
    <n v="8.9999999999999998E-4"/>
    <x v="41"/>
    <x v="0"/>
    <e v="#N/A"/>
    <e v="#N/A"/>
    <e v="#N/A"/>
    <e v="#N/A"/>
    <e v="#N/A"/>
    <e v="#N/A"/>
    <e v="#N/A"/>
    <e v="#N/A"/>
    <e v="#N/A"/>
    <e v="#N/A"/>
  </r>
  <r>
    <m/>
    <s v="BBH"/>
    <s v="VanEck Vectors Biotech ETF"/>
    <s v="BBH.O"/>
    <s v="BBH:US"/>
    <s v="NasdaqGM - NasdaqGM Real Time Price. Currency in USD"/>
    <s v="112.03 - 178.10"/>
    <n v="18924"/>
    <s v="11/19/2020"/>
    <n v="457.61"/>
    <n v="460508953.89999998"/>
    <d v="2011-12-20T00:00:00"/>
    <n v="3.5000000000000001E-3"/>
    <x v="33"/>
    <x v="1"/>
    <s v="Healthcare (Biotechnology)"/>
    <s v="Developed North America (US)"/>
    <s v="USD"/>
    <s v="Mixed"/>
    <s v="check"/>
    <s v="No"/>
    <s v="No"/>
    <s v="No"/>
    <s v="Long"/>
    <s v="No"/>
  </r>
  <r>
    <m/>
    <s v="BBIN"/>
    <s v="JPMorgan BetaBuilders Intl Eq ETF"/>
    <s v="BBIN.K"/>
    <s v="BBIN:US"/>
    <s v="BATS - BATS Delayed Price. Currency in USD"/>
    <s v="34.37 - 52.53"/>
    <n v="35972"/>
    <s v="11/19/2020"/>
    <n v="1870"/>
    <n v="2125896480"/>
    <d v="2019-03-12T00:00:00"/>
    <n v="6.9999999999999999E-4"/>
    <x v="7"/>
    <x v="0"/>
    <e v="#N/A"/>
    <e v="#N/A"/>
    <e v="#N/A"/>
    <e v="#N/A"/>
    <e v="#N/A"/>
    <e v="#N/A"/>
    <e v="#N/A"/>
    <e v="#N/A"/>
    <e v="#N/A"/>
    <e v="#N/A"/>
  </r>
  <r>
    <m/>
    <s v="BBJP"/>
    <s v="JPMorgan BetaBuilders Japan ETF"/>
    <s v="BBJP.K"/>
    <s v="BBJP:US"/>
    <s v="BATS - BATS Delayed Price. Currency in USD"/>
    <s v="17.42 - 26.90"/>
    <n v="605540"/>
    <s v="11/19/2020"/>
    <n v="5320"/>
    <n v="5479920000"/>
    <d v="2018-06-15T00:00:00"/>
    <n v="1.9E-3"/>
    <x v="42"/>
    <x v="0"/>
    <e v="#N/A"/>
    <e v="#N/A"/>
    <e v="#N/A"/>
    <e v="#N/A"/>
    <e v="#N/A"/>
    <e v="#N/A"/>
    <e v="#N/A"/>
    <e v="#N/A"/>
    <e v="#N/A"/>
    <e v="#N/A"/>
  </r>
  <r>
    <m/>
    <s v="BBMC"/>
    <s v="JPMorgan BetaBuilders US Mid Cap Eq ETF"/>
    <s v="BBMC.K"/>
    <s v="BBMC:US"/>
    <s v="NYSEArca - NYSEArca Delayed Price. Currency in USD"/>
    <s v="48.58 - 71.08"/>
    <n v="629"/>
    <s v="11/19/2020"/>
    <n v="988.14"/>
    <n v="1107638840"/>
    <d v="2020-04-14T00:00:00"/>
    <n v="6.9999999999999999E-4"/>
    <x v="14"/>
    <x v="0"/>
    <e v="#N/A"/>
    <e v="#N/A"/>
    <e v="#N/A"/>
    <e v="#N/A"/>
    <e v="#N/A"/>
    <e v="#N/A"/>
    <e v="#N/A"/>
    <e v="#N/A"/>
    <e v="#N/A"/>
    <e v="#N/A"/>
  </r>
  <r>
    <m/>
    <s v="BBP"/>
    <s v="Virtus LifeSci Biotech Products ETF"/>
    <s v="BBP"/>
    <s v="BBP:US"/>
    <s v="NYSEArca - Nasdaq Real Time Price. Currency in USD"/>
    <s v="30.83 - 52.14"/>
    <n v="1680"/>
    <s v="11/19/2020"/>
    <n v="26.5"/>
    <n v="27983983.52"/>
    <d v="2014-12-16T00:00:00"/>
    <n v="7.9000000000000008E-3"/>
    <x v="33"/>
    <x v="1"/>
    <s v="Healthcare (Biotechnology)"/>
    <s v="Developed North America (US)"/>
    <s v="USD"/>
    <s v="Mixed"/>
    <s v="check"/>
    <s v="No"/>
    <s v="No"/>
    <s v="No"/>
    <s v="Long"/>
    <s v="No"/>
  </r>
  <r>
    <m/>
    <s v="BBRE"/>
    <s v="JPMorgan BetaBuilders MSCI US REIT ETF"/>
    <s v="BBRE.K"/>
    <s v="BBRE:US"/>
    <s v="BATS - BATS Delayed Price. Currency in USD"/>
    <s v="51.55 - 94.57"/>
    <n v="78192"/>
    <s v="11/19/2020"/>
    <n v="793.37"/>
    <n v="897451000"/>
    <d v="2018-06-15T00:00:00"/>
    <n v="1.1000000000000001E-3"/>
    <x v="43"/>
    <x v="0"/>
    <e v="#N/A"/>
    <e v="#N/A"/>
    <e v="#N/A"/>
    <e v="#N/A"/>
    <e v="#N/A"/>
    <e v="#N/A"/>
    <e v="#N/A"/>
    <e v="#N/A"/>
    <e v="#N/A"/>
    <e v="#N/A"/>
  </r>
  <r>
    <m/>
    <s v="BBSA"/>
    <s v="JPMorgan BetaBldrs 1-5 Yr US Aggt Bd ETF"/>
    <s v="BBSA.K"/>
    <s v="BBSA:US"/>
    <s v="BATS - BATS Real Time Price. Currency in USD"/>
    <s v="24.84 - 27.50"/>
    <s v="N/A"/>
    <s v="11/19/2020"/>
    <m/>
    <n v="36701000"/>
    <s v="N/A"/>
    <s v="N/A"/>
    <x v="36"/>
    <x v="0"/>
    <e v="#N/A"/>
    <e v="#N/A"/>
    <e v="#N/A"/>
    <e v="#N/A"/>
    <e v="#N/A"/>
    <e v="#N/A"/>
    <e v="#N/A"/>
    <e v="#N/A"/>
    <e v="#N/A"/>
    <e v="#N/A"/>
  </r>
  <r>
    <m/>
    <s v="BBUS"/>
    <s v="JPMorgan BetaBuilders US Equity ETF"/>
    <s v="BBUS.K"/>
    <s v="BBUS:US"/>
    <s v="BATS - BATS Delayed Price. Currency in USD"/>
    <s v="39.56 - 66.64"/>
    <n v="38066"/>
    <s v="11/19/2020"/>
    <n v="217.27"/>
    <n v="235139760"/>
    <d v="2019-12-03T00:00:00"/>
    <n v="2.0000000000000001E-4"/>
    <x v="4"/>
    <x v="0"/>
    <e v="#N/A"/>
    <e v="#N/A"/>
    <e v="#N/A"/>
    <e v="#N/A"/>
    <e v="#N/A"/>
    <e v="#N/A"/>
    <e v="#N/A"/>
    <e v="#N/A"/>
    <e v="#N/A"/>
    <e v="#N/A"/>
  </r>
  <r>
    <m/>
    <s v="BCD"/>
    <s v="Aberdeen Standard Blmb AllCmdLDSK1Fr ETF"/>
    <s v="BCD"/>
    <s v="BCD:US"/>
    <s v="NYSEArca - NYSEArca Delayed Price. Currency in USD"/>
    <s v="18.71 - 24.70"/>
    <n v="2687"/>
    <s v="11/19/2020"/>
    <n v="5.8"/>
    <n v="6035024.1399999997"/>
    <d v="2017-03-30T00:00:00"/>
    <n v="2.8999999999999998E-3"/>
    <x v="44"/>
    <x v="0"/>
    <e v="#N/A"/>
    <e v="#N/A"/>
    <e v="#N/A"/>
    <e v="#N/A"/>
    <e v="#N/A"/>
    <e v="#N/A"/>
    <e v="#N/A"/>
    <e v="#N/A"/>
    <e v="#N/A"/>
    <e v="#N/A"/>
  </r>
  <r>
    <m/>
    <s v="BCI"/>
    <s v="Aberdeen Standard Blmb AllCmdStrK1Fr ETF"/>
    <s v="BCI"/>
    <s v="BCI:US"/>
    <s v="NYSEArca - NYSEArca Delayed Price. Currency in USD"/>
    <s v="16.36 - 22.99"/>
    <n v="61989"/>
    <s v="11/19/2020"/>
    <n v="277.52999999999997"/>
    <n v="293280020.80000001"/>
    <d v="2017-03-30T00:00:00"/>
    <n v="2.5000000000000001E-3"/>
    <x v="44"/>
    <x v="0"/>
    <e v="#N/A"/>
    <e v="#N/A"/>
    <e v="#N/A"/>
    <e v="#N/A"/>
    <e v="#N/A"/>
    <e v="#N/A"/>
    <e v="#N/A"/>
    <e v="#N/A"/>
    <e v="#N/A"/>
    <e v="#N/A"/>
  </r>
  <r>
    <m/>
    <s v="BCYIF"/>
    <s v="Xtrackers S&amp;P 500 ESG ETF"/>
    <s v="BCYIF.PK"/>
    <s v="BCYIF:US"/>
    <s v="Other OTC - Other OTC Delayed Price. Currency in USD"/>
    <s v="7.18 - 7.18"/>
    <s v="N/A"/>
    <s v="11/13/2020"/>
    <m/>
    <n v="10854449603"/>
    <m/>
    <m/>
    <x v="4"/>
    <x v="0"/>
    <e v="#N/A"/>
    <e v="#N/A"/>
    <e v="#N/A"/>
    <e v="#N/A"/>
    <e v="#N/A"/>
    <e v="#N/A"/>
    <e v="#N/A"/>
    <e v="#N/A"/>
    <e v="#N/A"/>
    <e v="#N/A"/>
  </r>
  <r>
    <m/>
    <s v="BDCX"/>
    <s v="ETRACS Qrtly Py 1.5X Lvgd Wls Fg BDC ETN"/>
    <s v="BDCX.K"/>
    <s v="BDCX:US"/>
    <s v="NYSEArca - Nasdaq Real Time Price. Currency in USD"/>
    <s v="22.32 - 26.74"/>
    <n v="443"/>
    <s v="11/13/2020"/>
    <n v="24.87"/>
    <n v="30902123.789999999"/>
    <d v="2020-02-06T00:00:00"/>
    <n v="0"/>
    <x v="45"/>
    <x v="0"/>
    <e v="#N/A"/>
    <e v="#N/A"/>
    <e v="#N/A"/>
    <e v="#N/A"/>
    <e v="#N/A"/>
    <e v="#N/A"/>
    <e v="#N/A"/>
    <e v="#N/A"/>
    <e v="#N/A"/>
    <e v="#N/A"/>
  </r>
  <r>
    <m/>
    <s v="BDCY"/>
    <s v="ETRACS 2xM Lvgd WF Dvr Bus Dev Com ETN B"/>
    <s v="BDCY.K"/>
    <s v="BDCY:US"/>
    <s v="NYSEArca - NYSEArca Delayed Price. Currency in USD"/>
    <s v="3.59 - 27.71"/>
    <n v="10238"/>
    <s v="11/13/2020"/>
    <n v="2.86"/>
    <n v="30902123.789999999"/>
    <d v="2019-10-25T00:00:00"/>
    <n v="0"/>
    <x v="45"/>
    <x v="0"/>
    <e v="#N/A"/>
    <e v="#N/A"/>
    <e v="#N/A"/>
    <e v="#N/A"/>
    <e v="#N/A"/>
    <e v="#N/A"/>
    <e v="#N/A"/>
    <e v="#N/A"/>
    <e v="#N/A"/>
    <e v="#N/A"/>
  </r>
  <r>
    <m/>
    <s v="BDEC"/>
    <s v="Innovator S&amp;P 500 Buffer ETF Dec"/>
    <s v="BDEC.K"/>
    <s v="BDEC:US"/>
    <s v="BATS - BATS Real Time Price. Currency in USD"/>
    <s v="20.14 - 29.39"/>
    <n v="9252"/>
    <s v="11/19/2020"/>
    <n v="24.96"/>
    <n v="23543120"/>
    <d v="2019-11-29T00:00:00"/>
    <n v="7.9000000000000008E-3"/>
    <x v="6"/>
    <x v="0"/>
    <e v="#N/A"/>
    <e v="#N/A"/>
    <e v="#N/A"/>
    <e v="#N/A"/>
    <e v="#N/A"/>
    <e v="#N/A"/>
    <e v="#N/A"/>
    <e v="#N/A"/>
    <e v="#N/A"/>
    <e v="#N/A"/>
  </r>
  <r>
    <m/>
    <s v="BDRY"/>
    <s v="Breakwave Dry Bulk Shipping ETF"/>
    <s v="BDRY.K"/>
    <s v="BDRY:US"/>
    <s v="NYSEArca - NYSEArca Delayed Price. Currency in USD"/>
    <s v="3.75 - 19.10"/>
    <n v="65598"/>
    <s v="11/19/2020"/>
    <n v="21.49"/>
    <n v="20065754.800000001"/>
    <d v="2018-03-21T00:00:00"/>
    <n v="3.5000000000000003E-2"/>
    <x v="13"/>
    <x v="0"/>
    <e v="#N/A"/>
    <e v="#N/A"/>
    <e v="#N/A"/>
    <e v="#N/A"/>
    <e v="#N/A"/>
    <e v="#N/A"/>
    <e v="#N/A"/>
    <e v="#N/A"/>
    <e v="#N/A"/>
    <e v="#N/A"/>
  </r>
  <r>
    <m/>
    <s v="BETZ"/>
    <s v="Roundhill Sports Betting &amp; iGaming ETF"/>
    <s v="BETZ.K"/>
    <s v="BETZ:US"/>
    <s v="NYSEArca - NYSEArca Delayed Price. Currency in USD"/>
    <s v="14.23 - 22.62"/>
    <n v="238287"/>
    <s v="11/19/2020"/>
    <n v="128.16"/>
    <n v="143874500"/>
    <d v="2020-03-06T00:00:00"/>
    <n v="7.4999999999999997E-3"/>
    <x v="38"/>
    <x v="0"/>
    <e v="#N/A"/>
    <e v="#N/A"/>
    <e v="#N/A"/>
    <e v="#N/A"/>
    <e v="#N/A"/>
    <e v="#N/A"/>
    <e v="#N/A"/>
    <e v="#N/A"/>
    <e v="#N/A"/>
    <e v="#N/A"/>
  </r>
  <r>
    <m/>
    <s v="BFEB"/>
    <s v="Innovator S&amp;P 500 Buffer ETFâ„¢ Feb"/>
    <s v="BFEB.K"/>
    <s v="BFEB:US"/>
    <s v="BATS - BATS Real Time Price. Currency in USD"/>
    <s v="17.00 - 26.54"/>
    <n v="8958"/>
    <s v="11/19/2020"/>
    <n v="37.01"/>
    <n v="37713052.5"/>
    <d v="2020-01-31T00:00:00"/>
    <n v="7.9000000000000008E-3"/>
    <x v="6"/>
    <x v="0"/>
    <e v="#N/A"/>
    <e v="#N/A"/>
    <e v="#N/A"/>
    <e v="#N/A"/>
    <e v="#N/A"/>
    <e v="#N/A"/>
    <e v="#N/A"/>
    <e v="#N/A"/>
    <e v="#N/A"/>
    <e v="#N/A"/>
  </r>
  <r>
    <m/>
    <s v="BFIT"/>
    <s v="Global X Health &amp; Wellness Thematic ETF"/>
    <s v="BFIT.O"/>
    <s v="BFIT:US"/>
    <s v="NasdaqGM - NasdaqGM Real Time Price. Currency in USD"/>
    <s v="12.86 - 24.30"/>
    <n v="6103"/>
    <s v="11/19/2020"/>
    <n v="18.38"/>
    <n v="20612500"/>
    <d v="2016-09-05T00:00:00"/>
    <n v="5.0000000000000001E-3"/>
    <x v="46"/>
    <x v="1"/>
    <s v="Consumer (Leisure &amp; Entertainment)"/>
    <s v="Broad"/>
    <s v="Mixed"/>
    <s v="Mixed"/>
    <s v="check"/>
    <s v="No"/>
    <s v="High P/E"/>
    <s v="No"/>
    <s v="Long"/>
    <s v="No"/>
  </r>
  <r>
    <m/>
    <s v="BFOR"/>
    <s v="Barron's 400 ETF"/>
    <s v="BFOR.K"/>
    <s v="BFOR:US"/>
    <s v="NYSEArca - Nasdaq Real Time Price. Currency in USD"/>
    <s v="26.12 - 47.01"/>
    <n v="3703"/>
    <s v="11/19/2020"/>
    <n v="108.06"/>
    <n v="118953930"/>
    <d v="2013-03-06T00:00:00"/>
    <n v="6.4999999999999997E-3"/>
    <x v="34"/>
    <x v="1"/>
    <s v="Diversified"/>
    <s v="Developed North America (US)"/>
    <s v="USD"/>
    <s v="Mixed"/>
    <s v="Equally"/>
    <s v="Fundamentals"/>
    <s v="No"/>
    <s v="No"/>
    <s v="Long"/>
    <s v="No"/>
  </r>
  <r>
    <m/>
    <s v="BFTR"/>
    <s v="BlackRock Future Innovators ETF"/>
    <s v="BFTR.K"/>
    <s v="BFTR:US"/>
    <s v="NYSEArca - NYSEArca Delayed Price. Currency in USD"/>
    <s v="35.22 - 40.78"/>
    <n v="3583"/>
    <s v="11/19/2020"/>
    <n v="6.4"/>
    <n v="7068078"/>
    <d v="2020-09-29T00:00:00"/>
    <n v="8.0000000000000002E-3"/>
    <x v="34"/>
    <x v="0"/>
    <e v="#N/A"/>
    <e v="#N/A"/>
    <e v="#N/A"/>
    <e v="#N/A"/>
    <e v="#N/A"/>
    <e v="#N/A"/>
    <e v="#N/A"/>
    <e v="#N/A"/>
    <e v="#N/A"/>
    <e v="#N/A"/>
  </r>
  <r>
    <m/>
    <s v="BGRN"/>
    <s v="iShares Global Green Bond ETF"/>
    <s v="BGRN.O"/>
    <s v="BGRN:US"/>
    <s v="NasdaqGM - NasdaqGM Real Time Price. Currency in USD"/>
    <s v="51.93 - 56.24"/>
    <n v="15990"/>
    <s v="11/19/2020"/>
    <n v="105.12"/>
    <n v="134280000"/>
    <d v="2018-11-13T00:00:00"/>
    <n v="2E-3"/>
    <x v="47"/>
    <x v="0"/>
    <e v="#N/A"/>
    <e v="#N/A"/>
    <e v="#N/A"/>
    <e v="#N/A"/>
    <e v="#N/A"/>
    <e v="#N/A"/>
    <e v="#N/A"/>
    <e v="#N/A"/>
    <e v="#N/A"/>
    <e v="#N/A"/>
  </r>
  <r>
    <m/>
    <s v="BIB"/>
    <s v="ProShares Ultra Nasdaq Biotechnology"/>
    <s v="BIB.O"/>
    <s v="BIB:US"/>
    <s v="NasdaqGM - NasdaqGM Real Time Price. Currency in USD"/>
    <s v="35.49 - 83.06"/>
    <n v="140207"/>
    <s v="11/19/2020"/>
    <n v="187.08"/>
    <n v="189766500"/>
    <d v="2010-06-04T00:00:00"/>
    <n v="9.4999999999999998E-3"/>
    <x v="45"/>
    <x v="1"/>
    <s v="Healthcare (Biotechnology)"/>
    <s v="Developed North America (US)"/>
    <s v="USD"/>
    <s v="Mixed"/>
    <s v="Capitalisation"/>
    <s v="No"/>
    <s v="No"/>
    <s v="No"/>
    <s v="Long"/>
    <s v="Yes"/>
  </r>
  <r>
    <m/>
    <s v="BIBL"/>
    <s v="Inspire 100 ETF"/>
    <s v="BIBL.K"/>
    <s v="BIBL:US"/>
    <s v="NYSEArca - Nasdaq Real Time Price. Currency in USD"/>
    <s v="20.31 - 36.71"/>
    <n v="23561"/>
    <s v="11/19/2020"/>
    <n v="135.25"/>
    <n v="148072000"/>
    <d v="2017-10-30T00:00:00"/>
    <n v="3.5000000000000001E-3"/>
    <x v="22"/>
    <x v="0"/>
    <e v="#N/A"/>
    <e v="#N/A"/>
    <e v="#N/A"/>
    <e v="#N/A"/>
    <e v="#N/A"/>
    <e v="#N/A"/>
    <e v="#N/A"/>
    <e v="#N/A"/>
    <e v="#N/A"/>
    <e v="#N/A"/>
  </r>
  <r>
    <m/>
    <s v="BICK"/>
    <s v="First Trust BICK ETF"/>
    <s v="BICK.O"/>
    <s v="BICK:US"/>
    <s v="NasdaqGM - NasdaqGM Real Time Price. Currency in USD"/>
    <s v="17.48 - 33.04"/>
    <n v="1932"/>
    <s v="11/19/2020"/>
    <n v="58.3"/>
    <n v="67300067.299999997"/>
    <d v="2010-12-04T00:00:00"/>
    <n v="6.4000000000000003E-3"/>
    <x v="11"/>
    <x v="1"/>
    <s v="Diversified"/>
    <s v="Emerging Broad"/>
    <s v="Mixed"/>
    <s v="Large"/>
    <s v="check"/>
    <s v="No"/>
    <s v="No"/>
    <s v="No"/>
    <s v="Long"/>
    <s v="No"/>
  </r>
  <r>
    <m/>
    <s v="BIL"/>
    <s v="SPDRÂ® Blmbg Barclays 1-3 Mth T-Bill ETF"/>
    <s v="BIL"/>
    <s v="BIL:US"/>
    <s v="NYSEArca - NYSEArca Delayed Price. Currency in USD"/>
    <s v="91.40 - 95.97"/>
    <n v="1739853"/>
    <s v="11/19/2020"/>
    <n v="13860"/>
    <n v="13394912360"/>
    <d v="2007-05-25T00:00:00"/>
    <n v="1.4E-3"/>
    <x v="32"/>
    <x v="3"/>
    <s v="State"/>
    <s v="Developed North America (US)"/>
    <s v="USD"/>
    <s v="No"/>
    <s v="check"/>
    <s v="Ultra Short-Term"/>
    <s v="No"/>
    <s v="No"/>
    <s v="Long"/>
    <s v="No"/>
  </r>
  <r>
    <m/>
    <s v="BILS"/>
    <s v="SPDRÂ® Bloomberg Brcly 3-12 Mth TBill ETF"/>
    <s v="BILS.K"/>
    <s v="BILS:US"/>
    <s v="NYSEArca - Nasdaq Real Time Price. Currency in USD"/>
    <s v="100.05 - 100.09"/>
    <n v="139"/>
    <s v="11/19/2020"/>
    <n v="10.01"/>
    <n v="15012000"/>
    <d v="2020-09-24T00:00:00"/>
    <n v="1.4E-3"/>
    <x v="32"/>
    <x v="0"/>
    <e v="#N/A"/>
    <e v="#N/A"/>
    <e v="#N/A"/>
    <e v="#N/A"/>
    <e v="#N/A"/>
    <e v="#N/A"/>
    <e v="#N/A"/>
    <e v="#N/A"/>
    <e v="#N/A"/>
    <e v="#N/A"/>
  </r>
  <r>
    <m/>
    <s v="BIS"/>
    <s v="ProShares UltraShort Nasdaq Biotech"/>
    <s v="BIS.O"/>
    <s v="BIS:US"/>
    <s v="NasdaqGM - NasdaqGM Real Time Price. Currency in USD"/>
    <s v="26.66 - 79.40"/>
    <n v="81807"/>
    <s v="11/19/2020"/>
    <n v="14.64"/>
    <n v="12901096.32"/>
    <d v="2010-06-04T00:00:00"/>
    <n v="9.4999999999999998E-3"/>
    <x v="48"/>
    <x v="1"/>
    <s v="Healthcare (Biotechnology)"/>
    <s v="Developed North America (US)"/>
    <s v="USD"/>
    <s v="Mixed"/>
    <s v="check"/>
    <s v="No"/>
    <s v="No"/>
    <s v="No"/>
    <s v="Short"/>
    <s v="Yes"/>
  </r>
  <r>
    <m/>
    <s v="BIV"/>
    <s v="Vanguard Interm-Term Bond ETF"/>
    <s v="BIV"/>
    <s v="BIV:US"/>
    <s v="NYSEArca - NYSEArca Delayed Price. Currency in USD"/>
    <s v="83.21 - 94.43"/>
    <n v="1220623"/>
    <s v="11/19/2020"/>
    <n v="40080"/>
    <n v="14772672014"/>
    <d v="2007-03-04T00:00:00"/>
    <n v="5.0000000000000001E-4"/>
    <x v="17"/>
    <x v="3"/>
    <s v="State&amp;Corporate"/>
    <s v="Developed North America (US)"/>
    <s v="USD"/>
    <s v="No"/>
    <s v="check"/>
    <s v="Intermediate-Term"/>
    <s v="No"/>
    <s v="No"/>
    <s v="Long"/>
    <s v="No"/>
  </r>
  <r>
    <m/>
    <s v="BIZD"/>
    <s v="VanEck Vectors BDC Income ETF"/>
    <s v="BIZD.K"/>
    <s v="BIZD:US"/>
    <s v="NYSEArca - NYSEArca Delayed Price. Currency in USD"/>
    <s v="6.80 - 17.30"/>
    <n v="121900"/>
    <s v="11/19/2020"/>
    <n v="199.22"/>
    <n v="231921000"/>
    <d v="2013-11-02T00:00:00"/>
    <n v="0.1024"/>
    <x v="49"/>
    <x v="1"/>
    <s v="Financials (Business Development Company)"/>
    <s v="Developed North America (US)"/>
    <s v="USD"/>
    <s v="Mixed"/>
    <s v="check"/>
    <s v="No"/>
    <s v="No"/>
    <s v="No"/>
    <s v="Long"/>
    <s v="No"/>
  </r>
  <r>
    <m/>
    <s v="BJAN"/>
    <s v="Innovator S&amp;P 500 Buffer ETF January"/>
    <s v="BJAN.K"/>
    <s v="BJAN:US"/>
    <s v="BATS - BATS Delayed Price. Currency in USD"/>
    <s v="21.69 - 31.75"/>
    <n v="39149"/>
    <s v="11/19/2020"/>
    <n v="140.65"/>
    <n v="129355000"/>
    <d v="2018-12-31T00:00:00"/>
    <n v="8.0000000000000002E-3"/>
    <x v="6"/>
    <x v="0"/>
    <e v="#N/A"/>
    <e v="#N/A"/>
    <e v="#N/A"/>
    <e v="#N/A"/>
    <e v="#N/A"/>
    <e v="#N/A"/>
    <e v="#N/A"/>
    <e v="#N/A"/>
    <e v="#N/A"/>
    <e v="#N/A"/>
  </r>
  <r>
    <m/>
    <s v="BJK"/>
    <s v="VanEck Vectors Gaming ETF"/>
    <s v="BJK.O"/>
    <s v="BJK:US"/>
    <s v="NasdaqGM - NasdaqGM Real Time Price. Currency in USD"/>
    <s v="20.02 - 44.09"/>
    <n v="24727"/>
    <s v="11/19/2020"/>
    <n v="51.34"/>
    <n v="58657500"/>
    <d v="2008-01-22T00:00:00"/>
    <n v="6.6E-3"/>
    <x v="38"/>
    <x v="1"/>
    <s v="Consumer (Gaming)"/>
    <s v="Broad"/>
    <s v="Mixed"/>
    <s v="Mixed"/>
    <s v="check"/>
    <s v="No"/>
    <s v="No"/>
    <s v="No"/>
    <s v="Long"/>
    <s v="No"/>
  </r>
  <r>
    <m/>
    <s v="BJUL"/>
    <s v="Innovator S&amp;P 500 Buffer ETF July"/>
    <s v="BJUL.K"/>
    <s v="BJUL:US"/>
    <s v="BATS - BATS Delayed Price. Currency in USD"/>
    <s v="21.08 - 29.58"/>
    <n v="7660"/>
    <s v="11/19/2020"/>
    <n v="67.45"/>
    <n v="70669920"/>
    <d v="2018-08-28T00:00:00"/>
    <n v="8.0999999999999996E-3"/>
    <x v="6"/>
    <x v="0"/>
    <e v="#N/A"/>
    <e v="#N/A"/>
    <e v="#N/A"/>
    <e v="#N/A"/>
    <e v="#N/A"/>
    <e v="#N/A"/>
    <e v="#N/A"/>
    <e v="#N/A"/>
    <e v="#N/A"/>
    <e v="#N/A"/>
  </r>
  <r>
    <m/>
    <s v="BJUN"/>
    <s v="Innovator S&amp;P 500 Buffer ETF"/>
    <s v="BJUN.K"/>
    <s v="BJUN:US"/>
    <s v="BATS - BATS Real Time Price. Currency in USD"/>
    <s v="22.22 - 30.81"/>
    <n v="4403"/>
    <s v="11/19/2020"/>
    <n v="32.17"/>
    <n v="33629970"/>
    <d v="2019-05-31T00:00:00"/>
    <n v="8.0000000000000002E-3"/>
    <x v="6"/>
    <x v="0"/>
    <e v="#N/A"/>
    <e v="#N/A"/>
    <e v="#N/A"/>
    <e v="#N/A"/>
    <e v="#N/A"/>
    <e v="#N/A"/>
    <e v="#N/A"/>
    <e v="#N/A"/>
    <e v="#N/A"/>
    <e v="#N/A"/>
  </r>
  <r>
    <m/>
    <s v="BKAG"/>
    <s v="BNY Mellon Core Bond ETF"/>
    <s v="BKAG.K"/>
    <s v="BKAG:US"/>
    <s v="NYSEArca - NYSEArca Delayed Price. Currency in USD"/>
    <s v="49.85 - 53.86"/>
    <n v="10164"/>
    <s v="11/19/2020"/>
    <n v="45.25"/>
    <n v="50626712.509999998"/>
    <d v="2020-04-22T00:00:00"/>
    <n v="0"/>
    <x v="17"/>
    <x v="0"/>
    <e v="#N/A"/>
    <e v="#N/A"/>
    <e v="#N/A"/>
    <e v="#N/A"/>
    <e v="#N/A"/>
    <e v="#N/A"/>
    <e v="#N/A"/>
    <e v="#N/A"/>
    <e v="#N/A"/>
    <e v="#N/A"/>
  </r>
  <r>
    <m/>
    <s v="BKEM"/>
    <s v="BNY Mellon Emerging Markets Equity ETF"/>
    <s v="BKEM.K"/>
    <s v="BKEM:US"/>
    <s v="NYSEArca - Nasdaq Real Time Price. Currency in USD"/>
    <s v="49.61 - 69.76"/>
    <n v="738"/>
    <s v="11/19/2020"/>
    <n v="34.35"/>
    <n v="37619552.93"/>
    <d v="2020-04-22T00:00:00"/>
    <n v="1.1000000000000001E-3"/>
    <x v="11"/>
    <x v="0"/>
    <e v="#N/A"/>
    <e v="#N/A"/>
    <e v="#N/A"/>
    <e v="#N/A"/>
    <e v="#N/A"/>
    <e v="#N/A"/>
    <e v="#N/A"/>
    <e v="#N/A"/>
    <e v="#N/A"/>
    <e v="#N/A"/>
  </r>
  <r>
    <m/>
    <s v="BKF"/>
    <s v="iShares MSCI BRIC ETF"/>
    <s v="BKF"/>
    <s v="BKF:US"/>
    <s v="NYSEArca - Nasdaq Real Time Price. Currency in USD"/>
    <s v="31.75 - 52.70"/>
    <n v="48940"/>
    <s v="11/19/2020"/>
    <n v="249.79"/>
    <n v="265282500"/>
    <d v="2007-12-11T00:00:00"/>
    <n v="6.8999999999999999E-3"/>
    <x v="11"/>
    <x v="1"/>
    <s v="Diversified"/>
    <s v="Emerging Broad"/>
    <s v="Mixed"/>
    <s v="Mixed"/>
    <s v="check"/>
    <s v="No"/>
    <s v="No"/>
    <s v="No"/>
    <s v="Long"/>
    <s v="No"/>
  </r>
  <r>
    <m/>
    <s v="BKHY"/>
    <s v="BNY Mellon High Yield Beta ETF"/>
    <s v="BKHY.K"/>
    <s v="BKHY:US"/>
    <s v="NYSEArca - NYSEArca Delayed Price. Currency in USD"/>
    <s v="49.93 - 55.87"/>
    <n v="12155"/>
    <s v="11/19/2020"/>
    <n v="54.06"/>
    <n v="61076300.460000001"/>
    <d v="2020-04-22T00:00:00"/>
    <n v="2.2000000000000001E-3"/>
    <x v="28"/>
    <x v="0"/>
    <e v="#N/A"/>
    <e v="#N/A"/>
    <e v="#N/A"/>
    <e v="#N/A"/>
    <e v="#N/A"/>
    <e v="#N/A"/>
    <e v="#N/A"/>
    <e v="#N/A"/>
    <e v="#N/A"/>
    <e v="#N/A"/>
  </r>
  <r>
    <m/>
    <s v="BKIE"/>
    <s v="BNY Mellon International Equity ETF"/>
    <s v="BKIE.K"/>
    <s v="BKIE:US"/>
    <s v="NYSEArca - NYSEArca Delayed Price. Currency in USD"/>
    <s v="49.99 - 63.85"/>
    <n v="738"/>
    <s v="11/19/2020"/>
    <n v="30.83"/>
    <n v="38419280.600000001"/>
    <d v="2020-04-22T00:00:00"/>
    <n v="4.0000000000000002E-4"/>
    <x v="7"/>
    <x v="0"/>
    <e v="#N/A"/>
    <e v="#N/A"/>
    <e v="#N/A"/>
    <e v="#N/A"/>
    <e v="#N/A"/>
    <e v="#N/A"/>
    <e v="#N/A"/>
    <e v="#N/A"/>
    <e v="#N/A"/>
    <e v="#N/A"/>
  </r>
  <r>
    <m/>
    <s v="BKISF"/>
    <s v="Xtrackers S&amp;P 500 ESG ETF"/>
    <s v="BKISF.PK"/>
    <s v="BKISF:US"/>
    <s v="Other OTC - Other OTC Delayed Price. Currency in USD"/>
    <s v="4.8800 - 5.3000"/>
    <s v="N/A"/>
    <s v="11/13/2020"/>
    <m/>
    <n v="2534411268"/>
    <s v="N/A"/>
    <s v="N/A"/>
    <x v="4"/>
    <x v="0"/>
    <e v="#N/A"/>
    <e v="#N/A"/>
    <e v="#N/A"/>
    <e v="#N/A"/>
    <e v="#N/A"/>
    <e v="#N/A"/>
    <e v="#N/A"/>
    <e v="#N/A"/>
    <e v="#N/A"/>
    <e v="#N/A"/>
  </r>
  <r>
    <m/>
    <s v="BKKCF"/>
    <s v="Xtrackers S&amp;P 500 ESG ETF"/>
    <s v="BKKCF.PK"/>
    <s v="BKKCF:US"/>
    <s v="Other OTC - Other OTC Delayed Price. Currency in USD"/>
    <s v="9.42 - 9.42"/>
    <s v="N/A"/>
    <s v="11/13/2020"/>
    <m/>
    <n v="7274003.9689999996"/>
    <s v="N/A"/>
    <s v="N/A"/>
    <x v="4"/>
    <x v="0"/>
    <e v="#N/A"/>
    <e v="#N/A"/>
    <e v="#N/A"/>
    <e v="#N/A"/>
    <e v="#N/A"/>
    <e v="#N/A"/>
    <e v="#N/A"/>
    <e v="#N/A"/>
    <e v="#N/A"/>
    <e v="#N/A"/>
  </r>
  <r>
    <m/>
    <s v="BKLC"/>
    <s v="BNY Mellon US Large Cap Core Equity ETF"/>
    <s v="BKLC.K"/>
    <s v="BKLC:US"/>
    <s v="NYSEArca - NYSEArca Delayed Price. Currency in USD"/>
    <s v="51.70 - 69.33"/>
    <n v="12173"/>
    <s v="11/19/2020"/>
    <n v="93.05"/>
    <n v="108473823"/>
    <d v="2020-07-04T00:00:00"/>
    <n v="0"/>
    <x v="4"/>
    <x v="0"/>
    <e v="#N/A"/>
    <e v="#N/A"/>
    <e v="#N/A"/>
    <e v="#N/A"/>
    <e v="#N/A"/>
    <e v="#N/A"/>
    <e v="#N/A"/>
    <e v="#N/A"/>
    <e v="#N/A"/>
    <e v="#N/A"/>
  </r>
  <r>
    <m/>
    <s v="BKLN"/>
    <s v="Invesco Senior Loan ETF"/>
    <s v="BKLN.K"/>
    <s v="BKLN:US"/>
    <s v="NYSEArca - NYSEArca Delayed Price. Currency in USD"/>
    <s v="17.06 - 22.92"/>
    <n v="6552266"/>
    <s v="11/19/2020"/>
    <n v="3960"/>
    <n v="4216868000"/>
    <d v="2011-03-03T00:00:00"/>
    <n v="6.4999999999999997E-3"/>
    <x v="50"/>
    <x v="3"/>
    <s v="Corporate (Bank Loans)"/>
    <s v="Developed North America (US)"/>
    <s v="USD"/>
    <s v="No"/>
    <s v="check"/>
    <s v="All-Term"/>
    <s v="No"/>
    <s v="No"/>
    <s v="Long"/>
    <s v="No"/>
  </r>
  <r>
    <m/>
    <s v="BKMC"/>
    <s v="BNY Mellon US Mid Cap Core Equity ETF"/>
    <s v="BKMC.K"/>
    <s v="BKMC:US"/>
    <s v="NYSEArca - Nasdaq Real Time Price. Currency in USD"/>
    <s v="51.52 - 72.28"/>
    <n v="1326"/>
    <s v="11/19/2020"/>
    <n v="39.4"/>
    <n v="43596973.18"/>
    <d v="2020-07-04T00:00:00"/>
    <n v="4.0000000000000002E-4"/>
    <x v="14"/>
    <x v="0"/>
    <e v="#N/A"/>
    <e v="#N/A"/>
    <e v="#N/A"/>
    <e v="#N/A"/>
    <e v="#N/A"/>
    <e v="#N/A"/>
    <e v="#N/A"/>
    <e v="#N/A"/>
    <e v="#N/A"/>
    <e v="#N/A"/>
  </r>
  <r>
    <m/>
    <s v="BKSB"/>
    <s v="BNY Mellon Short Duration Corp Bd ETF"/>
    <s v="BKSB.K"/>
    <s v="BKSB:US"/>
    <s v="NYSEArca - Nasdaq Real Time Price. Currency in USD"/>
    <s v="50.09 - 51.87"/>
    <n v="1324"/>
    <s v="11/19/2020"/>
    <n v="28.38"/>
    <n v="28452534.600000001"/>
    <d v="2020-04-22T00:00:00"/>
    <n v="5.9999999999999995E-4"/>
    <x v="36"/>
    <x v="0"/>
    <e v="#N/A"/>
    <e v="#N/A"/>
    <e v="#N/A"/>
    <e v="#N/A"/>
    <e v="#N/A"/>
    <e v="#N/A"/>
    <e v="#N/A"/>
    <e v="#N/A"/>
    <e v="#N/A"/>
    <e v="#N/A"/>
  </r>
  <r>
    <m/>
    <s v="BKSE"/>
    <s v="BNY Mellon US Small Cap Core Equity ETF"/>
    <s v="BKSE.K"/>
    <s v="BKSE:US"/>
    <s v="NYSEArca - Nasdaq Real Time Price. Currency in USD"/>
    <s v="51.52 - 75.20"/>
    <n v="1312"/>
    <s v="11/19/2020"/>
    <n v="40.299999999999997"/>
    <n v="45623840.740000002"/>
    <d v="2020-07-04T00:00:00"/>
    <n v="4.0000000000000002E-4"/>
    <x v="15"/>
    <x v="0"/>
    <e v="#N/A"/>
    <e v="#N/A"/>
    <e v="#N/A"/>
    <e v="#N/A"/>
    <e v="#N/A"/>
    <e v="#N/A"/>
    <e v="#N/A"/>
    <e v="#N/A"/>
    <e v="#N/A"/>
    <e v="#N/A"/>
  </r>
  <r>
    <m/>
    <s v="BLCN"/>
    <s v="Reality Shares Nasdaq NexGen Economy ETF"/>
    <s v="BLCN.O"/>
    <s v="BLCN:US"/>
    <s v="NasdaqGS - NasdaqGS Real Time Price. Currency in USD"/>
    <s v="17.69 - 37.50"/>
    <n v="65715"/>
    <s v="11/19/2020"/>
    <n v="128.19"/>
    <n v="144322286.80000001"/>
    <d v="2018-01-16T00:00:00"/>
    <n v="6.7999999999999996E-3"/>
    <x v="23"/>
    <x v="0"/>
    <e v="#N/A"/>
    <e v="#N/A"/>
    <e v="#N/A"/>
    <e v="#N/A"/>
    <e v="#N/A"/>
    <e v="#N/A"/>
    <e v="#N/A"/>
    <e v="#N/A"/>
    <e v="#N/A"/>
    <e v="#N/A"/>
  </r>
  <r>
    <m/>
    <s v="BLDG"/>
    <s v="Cambria Global Real Estate ETF"/>
    <s v="BLDG.K"/>
    <s v="BLDG:US"/>
    <s v="BATS - BATS Real Time Price. Currency in USD"/>
    <s v="24.68 - 27.79"/>
    <n v="2148"/>
    <s v="11/19/2020"/>
    <n v="2.58"/>
    <n v="5593455.9340000004"/>
    <d v="2020-09-23T00:00:00"/>
    <n v="5.8999999999999999E-3"/>
    <x v="51"/>
    <x v="0"/>
    <e v="#N/A"/>
    <e v="#N/A"/>
    <e v="#N/A"/>
    <e v="#N/A"/>
    <e v="#N/A"/>
    <e v="#N/A"/>
    <e v="#N/A"/>
    <e v="#N/A"/>
    <e v="#N/A"/>
    <e v="#N/A"/>
  </r>
  <r>
    <m/>
    <s v="BLES"/>
    <s v="Inspire Global Hope ETF"/>
    <s v="BLES.K"/>
    <s v="BLES:US"/>
    <s v="NYSEArca - NYSEArca Delayed Price. Currency in USD"/>
    <s v="18.07 - 31.10"/>
    <n v="19327"/>
    <s v="11/19/2020"/>
    <n v="102.44"/>
    <n v="118002750"/>
    <d v="2017-02-27T00:00:00"/>
    <n v="5.1999999999999998E-3"/>
    <x v="9"/>
    <x v="0"/>
    <e v="#N/A"/>
    <e v="#N/A"/>
    <e v="#N/A"/>
    <e v="#N/A"/>
    <e v="#N/A"/>
    <e v="#N/A"/>
    <e v="#N/A"/>
    <e v="#N/A"/>
    <e v="#N/A"/>
    <e v="#N/A"/>
  </r>
  <r>
    <m/>
    <s v="BLHY"/>
    <s v="Virtus Newfleet Dynamic Credit ETF"/>
    <s v="BLHY.K"/>
    <s v="BLHY:US"/>
    <s v="NYSEArca - NYSEArca Delayed Price. Currency in USD"/>
    <s v="20.47 - 24.34"/>
    <n v="967"/>
    <s v="11/19/2020"/>
    <n v="7.09"/>
    <n v="6070600"/>
    <d v="2016-05-12T00:00:00"/>
    <n v="6.8999999999999999E-3"/>
    <x v="10"/>
    <x v="3"/>
    <s v="State&amp;Corporate"/>
    <s v="Developed North America (US)"/>
    <s v="USD"/>
    <s v="No"/>
    <s v="check"/>
    <s v="All-Term"/>
    <s v="No"/>
    <s v="No"/>
    <s v="Long"/>
    <s v="No"/>
  </r>
  <r>
    <m/>
    <s v="BLKIF"/>
    <s v="Xtrackers S&amp;P 500 ESG ETF"/>
    <s v="BLKIF.PK"/>
    <s v="BLKIF:US"/>
    <s v="Other OTC - Other OTC Delayed Price. Currency in USD"/>
    <s v="9.06 - 9.06"/>
    <s v="N/A"/>
    <s v="11/13/2020"/>
    <m/>
    <n v="1509945646"/>
    <m/>
    <m/>
    <x v="4"/>
    <x v="0"/>
    <e v="#N/A"/>
    <e v="#N/A"/>
    <e v="#N/A"/>
    <e v="#N/A"/>
    <e v="#N/A"/>
    <e v="#N/A"/>
    <e v="#N/A"/>
    <e v="#N/A"/>
    <e v="#N/A"/>
    <e v="#N/A"/>
  </r>
  <r>
    <m/>
    <s v="BLOK"/>
    <s v="Amplify Transformational Data Shrg ETF"/>
    <s v="BLOK.K"/>
    <s v="BLOK:US"/>
    <s v="NYSEArca - NYSEArca Delayed Price. Currency in USD"/>
    <s v="13.04 - 28.12"/>
    <n v="57692"/>
    <s v="11/19/2020"/>
    <n v="132.69999999999999"/>
    <n v="153552000"/>
    <d v="2018-01-16T00:00:00"/>
    <n v="7.0000000000000001E-3"/>
    <x v="23"/>
    <x v="0"/>
    <e v="#N/A"/>
    <e v="#N/A"/>
    <e v="#N/A"/>
    <e v="#N/A"/>
    <e v="#N/A"/>
    <e v="#N/A"/>
    <e v="#N/A"/>
    <e v="#N/A"/>
    <e v="#N/A"/>
    <e v="#N/A"/>
  </r>
  <r>
    <m/>
    <s v="BLV"/>
    <s v="Vanguard Long-Term Bond ETF"/>
    <s v="BLV"/>
    <s v="BLV:US"/>
    <s v="NYSEArca - NYSEArca Delayed Price. Currency in USD"/>
    <s v="90.70 - 117.98"/>
    <n v="561160"/>
    <s v="11/19/2020"/>
    <n v="11570"/>
    <n v="5612000000"/>
    <d v="2007-03-04T00:00:00"/>
    <n v="5.0000000000000001E-4"/>
    <x v="52"/>
    <x v="3"/>
    <s v="State&amp;Corporate"/>
    <s v="Developed North America (US)"/>
    <s v="USD"/>
    <s v="No"/>
    <s v="check"/>
    <s v="Long-Term"/>
    <s v="No"/>
    <s v="No"/>
    <s v="Long"/>
    <s v="No"/>
  </r>
  <r>
    <m/>
    <s v="BMAR"/>
    <s v="Innovator S&amp;P 500 Buffer ETFâ„¢ March"/>
    <s v="BMAR.K"/>
    <s v="BMAR:US"/>
    <s v="BATS - BATS Delayed Price. Currency in USD"/>
    <s v="20.84 - 29.21"/>
    <n v="2724"/>
    <s v="11/19/2020"/>
    <n v="23.74"/>
    <n v="23316640"/>
    <d v="2020-02-28T00:00:00"/>
    <n v="7.9000000000000008E-3"/>
    <x v="4"/>
    <x v="0"/>
    <e v="#N/A"/>
    <e v="#N/A"/>
    <e v="#N/A"/>
    <e v="#N/A"/>
    <e v="#N/A"/>
    <e v="#N/A"/>
    <e v="#N/A"/>
    <e v="#N/A"/>
    <e v="#N/A"/>
    <e v="#N/A"/>
  </r>
  <r>
    <m/>
    <s v="BMAY"/>
    <s v="Innovator S&amp;P 500 Buffer ETFâ„¢ May"/>
    <s v="BMAY.K"/>
    <s v="BMAY:US"/>
    <s v="BATS - BATS Delayed Price. Currency in USD"/>
    <s v="24.89 - 29.21"/>
    <n v="1012"/>
    <s v="11/19/2020"/>
    <n v="16.05"/>
    <n v="16755615"/>
    <d v="2020-04-30T00:00:00"/>
    <n v="7.9000000000000008E-3"/>
    <x v="4"/>
    <x v="0"/>
    <e v="#N/A"/>
    <e v="#N/A"/>
    <e v="#N/A"/>
    <e v="#N/A"/>
    <e v="#N/A"/>
    <e v="#N/A"/>
    <e v="#N/A"/>
    <e v="#N/A"/>
    <e v="#N/A"/>
    <e v="#N/A"/>
  </r>
  <r>
    <m/>
    <s v="BMCBF"/>
    <s v="Xtrackers S&amp;P 500 ESG ETF"/>
    <s v="BMCBF.PK"/>
    <s v="BMCBF:US"/>
    <s v="Other OTC - Other OTC Delayed Price. Currency in USD"/>
    <s v="10.10 - 10.73"/>
    <n v="0"/>
    <s v="11/13/2020"/>
    <m/>
    <n v="828894172.39999998"/>
    <m/>
    <m/>
    <x v="4"/>
    <x v="0"/>
    <e v="#N/A"/>
    <e v="#N/A"/>
    <e v="#N/A"/>
    <e v="#N/A"/>
    <e v="#N/A"/>
    <e v="#N/A"/>
    <e v="#N/A"/>
    <e v="#N/A"/>
    <e v="#N/A"/>
    <e v="#N/A"/>
  </r>
  <r>
    <m/>
    <s v="BMDLF"/>
    <s v="Xtrackers S&amp;P 500 ESG ETF"/>
    <s v="BMDLF.PK"/>
    <s v="BMDLF:US"/>
    <s v="Other OTC - Other OTC Delayed Price. Currency in USD"/>
    <s v="9.20 - 14.35"/>
    <n v="13"/>
    <s v="11/13/2020"/>
    <m/>
    <n v="1354058558"/>
    <m/>
    <m/>
    <x v="4"/>
    <x v="0"/>
    <e v="#N/A"/>
    <e v="#N/A"/>
    <e v="#N/A"/>
    <e v="#N/A"/>
    <e v="#N/A"/>
    <e v="#N/A"/>
    <e v="#N/A"/>
    <e v="#N/A"/>
    <e v="#N/A"/>
    <e v="#N/A"/>
  </r>
  <r>
    <m/>
    <s v="BMED"/>
    <s v="BlackRock Future Health ETF"/>
    <s v="BMED.K"/>
    <s v="BMED:US"/>
    <s v="NYSEArca - Nasdaq Real Time Price. Currency in USD"/>
    <s v="25.13 - 28.00"/>
    <n v="1964"/>
    <s v="11/19/2020"/>
    <n v="6.03"/>
    <n v="6452784"/>
    <d v="2020-09-29T00:00:00"/>
    <n v="8.5000000000000006E-3"/>
    <x v="33"/>
    <x v="0"/>
    <e v="#N/A"/>
    <e v="#N/A"/>
    <e v="#N/A"/>
    <e v="#N/A"/>
    <e v="#N/A"/>
    <e v="#N/A"/>
    <e v="#N/A"/>
    <e v="#N/A"/>
    <e v="#N/A"/>
    <e v="#N/A"/>
  </r>
  <r>
    <m/>
    <s v="BMHKF"/>
    <s v="Xtrackers S&amp;P 500 ESG ETF"/>
    <s v="BMHKF.PK"/>
    <s v="BMHKF:US"/>
    <m/>
    <m/>
    <m/>
    <s v="11/13/2020"/>
    <m/>
    <n v="4823156.102"/>
    <m/>
    <m/>
    <x v="4"/>
    <x v="0"/>
    <e v="#N/A"/>
    <e v="#N/A"/>
    <e v="#N/A"/>
    <e v="#N/A"/>
    <e v="#N/A"/>
    <e v="#N/A"/>
    <e v="#N/A"/>
    <e v="#N/A"/>
    <e v="#N/A"/>
    <e v="#N/A"/>
  </r>
  <r>
    <m/>
    <s v="BMJJF"/>
    <s v="Xtrackers S&amp;P 500 ESG ETF"/>
    <s v="BMJJF.PK"/>
    <s v="BMJJF:US"/>
    <s v="Other OTC - Other OTC Delayed Price. Currency in USD"/>
    <s v="44.06 - 45.44"/>
    <n v="0"/>
    <s v="11/13/2020"/>
    <m/>
    <n v="79732685.650000006"/>
    <m/>
    <m/>
    <x v="4"/>
    <x v="0"/>
    <e v="#N/A"/>
    <e v="#N/A"/>
    <e v="#N/A"/>
    <e v="#N/A"/>
    <e v="#N/A"/>
    <e v="#N/A"/>
    <e v="#N/A"/>
    <e v="#N/A"/>
    <e v="#N/A"/>
    <e v="#N/A"/>
  </r>
  <r>
    <m/>
    <s v="BMLWF"/>
    <s v="Xtrackers S&amp;P 500 ESG ETF"/>
    <s v="BMLWF.PK"/>
    <s v="BMLWF:US"/>
    <s v="Other OTC - Other OTC Delayed Price. Currency in USD"/>
    <s v="30.21 - 30.21"/>
    <s v="N/A"/>
    <s v="11/13/2020"/>
    <m/>
    <n v="1282240288"/>
    <m/>
    <m/>
    <x v="4"/>
    <x v="0"/>
    <e v="#N/A"/>
    <e v="#N/A"/>
    <e v="#N/A"/>
    <e v="#N/A"/>
    <e v="#N/A"/>
    <e v="#N/A"/>
    <e v="#N/A"/>
    <e v="#N/A"/>
    <e v="#N/A"/>
    <e v="#N/A"/>
  </r>
  <r>
    <m/>
    <s v="BMMPF"/>
    <s v="Xtrackers S&amp;P 500 ESG ETF"/>
    <s v="BMMPF.PK"/>
    <s v="BMMPF:US"/>
    <s v="Other OTC - Other OTC Delayed Price. Currency in USD"/>
    <s v="14.98 - 21.84"/>
    <n v="52"/>
    <s v="11/13/2020"/>
    <m/>
    <n v="1062736578"/>
    <m/>
    <m/>
    <x v="4"/>
    <x v="0"/>
    <e v="#N/A"/>
    <e v="#N/A"/>
    <e v="#N/A"/>
    <e v="#N/A"/>
    <e v="#N/A"/>
    <e v="#N/A"/>
    <e v="#N/A"/>
    <e v="#N/A"/>
    <e v="#N/A"/>
    <e v="#N/A"/>
  </r>
  <r>
    <m/>
    <s v="BMMVF"/>
    <s v="Xtrackers S&amp;P 500 ESG ETF"/>
    <s v="BMMVF.PK"/>
    <s v="BMMVF:US"/>
    <s v="Other OTC - Other OTC Delayed Price. Currency in USD"/>
    <s v="8.96 - 8.96"/>
    <s v="N/A"/>
    <s v="11/13/2020"/>
    <m/>
    <n v="710284114.39999998"/>
    <m/>
    <m/>
    <x v="4"/>
    <x v="0"/>
    <e v="#N/A"/>
    <e v="#N/A"/>
    <e v="#N/A"/>
    <e v="#N/A"/>
    <e v="#N/A"/>
    <e v="#N/A"/>
    <e v="#N/A"/>
    <e v="#N/A"/>
    <e v="#N/A"/>
    <e v="#N/A"/>
  </r>
  <r>
    <m/>
    <s v="BMMWF"/>
    <s v="Xtrackers S&amp;P 500 ESG ETF"/>
    <s v="BMMWF.PK"/>
    <s v="BMMWF:US"/>
    <s v="Other OTC - Other OTC Delayed Price. Currency in USD"/>
    <s v="23.90 - 23.90"/>
    <s v="N/A"/>
    <s v="11/13/2020"/>
    <m/>
    <n v="1934846342"/>
    <m/>
    <m/>
    <x v="4"/>
    <x v="0"/>
    <e v="#N/A"/>
    <e v="#N/A"/>
    <e v="#N/A"/>
    <e v="#N/A"/>
    <e v="#N/A"/>
    <e v="#N/A"/>
    <e v="#N/A"/>
    <e v="#N/A"/>
    <e v="#N/A"/>
    <e v="#N/A"/>
  </r>
  <r>
    <m/>
    <s v="BMOGF"/>
    <s v="Xtrackers S&amp;P 500 ESG ETF"/>
    <s v="BMOGF.PK"/>
    <s v="BMOGF:US"/>
    <s v="Other OTC - Other OTC Delayed Price. Currency in USD"/>
    <s v="55.07 - 55.07"/>
    <s v="N/A"/>
    <s v="11/13/2020"/>
    <m/>
    <n v="1932483.3459999999"/>
    <m/>
    <m/>
    <x v="4"/>
    <x v="0"/>
    <e v="#N/A"/>
    <e v="#N/A"/>
    <e v="#N/A"/>
    <e v="#N/A"/>
    <e v="#N/A"/>
    <e v="#N/A"/>
    <e v="#N/A"/>
    <e v="#N/A"/>
    <e v="#N/A"/>
    <e v="#N/A"/>
  </r>
  <r>
    <m/>
    <s v="BMOIF"/>
    <s v="Xtrackers S&amp;P 500 ESG ETF"/>
    <s v="BMOIF.PK"/>
    <s v="BMOIF:US"/>
    <s v="Other OTC - Other OTC Delayed Price. Currency in USD"/>
    <s v="16.25 - 16.25"/>
    <s v="N/A"/>
    <s v="11/13/2020"/>
    <m/>
    <n v="56231010.57"/>
    <m/>
    <m/>
    <x v="4"/>
    <x v="0"/>
    <e v="#N/A"/>
    <e v="#N/A"/>
    <e v="#N/A"/>
    <e v="#N/A"/>
    <e v="#N/A"/>
    <e v="#N/A"/>
    <e v="#N/A"/>
    <e v="#N/A"/>
    <e v="#N/A"/>
    <e v="#N/A"/>
  </r>
  <r>
    <m/>
    <s v="BMOZF"/>
    <s v="Xtrackers S&amp;P 500 ESG ETF"/>
    <s v="BMOZF.PK"/>
    <s v="BMOZF:US"/>
    <m/>
    <m/>
    <m/>
    <s v="11/13/2020"/>
    <m/>
    <n v="79783937.879999995"/>
    <m/>
    <m/>
    <x v="4"/>
    <x v="0"/>
    <e v="#N/A"/>
    <e v="#N/A"/>
    <e v="#N/A"/>
    <e v="#N/A"/>
    <e v="#N/A"/>
    <e v="#N/A"/>
    <e v="#N/A"/>
    <e v="#N/A"/>
    <e v="#N/A"/>
    <e v="#N/A"/>
  </r>
  <r>
    <m/>
    <s v="BMQWF"/>
    <s v="Xtrackers S&amp;P 500 ESG ETF"/>
    <s v="BMQWF.PK"/>
    <s v="BMQWF:US"/>
    <s v="Other OTC - Other OTC Delayed Price. Currency in USD"/>
    <s v="13.24 - 13.24"/>
    <s v="N/A"/>
    <s v="11/13/2020"/>
    <m/>
    <n v="398057266.80000001"/>
    <m/>
    <m/>
    <x v="4"/>
    <x v="0"/>
    <e v="#N/A"/>
    <e v="#N/A"/>
    <e v="#N/A"/>
    <e v="#N/A"/>
    <e v="#N/A"/>
    <e v="#N/A"/>
    <e v="#N/A"/>
    <e v="#N/A"/>
    <e v="#N/A"/>
    <e v="#N/A"/>
  </r>
  <r>
    <m/>
    <s v="BMRTF"/>
    <s v="Xtrackers S&amp;P 500 ESG ETF"/>
    <s v="BMRTF.PK"/>
    <s v="BMRTF:US"/>
    <s v="Other OTC - Other OTC Delayed Price. Currency in USD"/>
    <s v="9.60 - 9.60"/>
    <s v="N/A"/>
    <s v="11/13/2020"/>
    <m/>
    <n v="306925612.30000001"/>
    <s v="N/A"/>
    <s v="N/A"/>
    <x v="4"/>
    <x v="0"/>
    <e v="#N/A"/>
    <e v="#N/A"/>
    <e v="#N/A"/>
    <e v="#N/A"/>
    <e v="#N/A"/>
    <e v="#N/A"/>
    <e v="#N/A"/>
    <e v="#N/A"/>
    <e v="#N/A"/>
    <e v="#N/A"/>
  </r>
  <r>
    <m/>
    <s v="BND"/>
    <s v="Vanguard Total Bond Market ETF"/>
    <s v="BND.O"/>
    <s v="BND:US"/>
    <s v="NasdaqGS - NasdaqGS Real Time Price. Currency in USD"/>
    <s v="76.49 - 89.59"/>
    <n v="4929626"/>
    <s v="11/19/2020"/>
    <n v="293420"/>
    <n v="65043400346"/>
    <d v="2007-03-04T00:00:00"/>
    <n v="2.9999999999999997E-4"/>
    <x v="17"/>
    <x v="3"/>
    <s v="State&amp;Corporate"/>
    <s v="Developed North America (US)"/>
    <s v="USD"/>
    <s v="No"/>
    <s v="check"/>
    <s v="All-Term"/>
    <s v="No"/>
    <s v="No"/>
    <s v="Long"/>
    <s v="No"/>
  </r>
  <r>
    <m/>
    <s v="BNDC"/>
    <s v="FlexShares Core Select Bond ETF"/>
    <s v="BNDC.K"/>
    <s v="BNDC:US"/>
    <s v="NYSEArca - Nasdaq Real Time Price. Currency in USD"/>
    <s v="23.71 - 27.59"/>
    <n v="16384"/>
    <s v="11/19/2020"/>
    <n v="109.12"/>
    <n v="111559414.5"/>
    <d v="2016-11-18T00:00:00"/>
    <n v="3.5000000000000001E-3"/>
    <x v="17"/>
    <x v="3"/>
    <s v="State&amp;Corporate"/>
    <s v="Developed North America (US)"/>
    <s v="USD"/>
    <s v="No"/>
    <s v="check"/>
    <s v="All-Term"/>
    <s v="No"/>
    <s v="No"/>
    <s v="Long"/>
    <s v="No"/>
  </r>
  <r>
    <m/>
    <s v="BNDW"/>
    <s v="Vanguard Total World Bond ETF"/>
    <s v="BNDW.O"/>
    <s v="BNDW:US"/>
    <s v="NasdaqGS - NasdaqGS Real Time Price. Currency in USD"/>
    <s v="74.00 - 82.58"/>
    <n v="35910"/>
    <s v="11/19/2020"/>
    <n v="454.62"/>
    <n v="462735000"/>
    <d v="2018-05-09T00:00:00"/>
    <n v="5.9999999999999995E-4"/>
    <x v="47"/>
    <x v="0"/>
    <e v="#N/A"/>
    <e v="#N/A"/>
    <e v="#N/A"/>
    <e v="#N/A"/>
    <e v="#N/A"/>
    <e v="#N/A"/>
    <e v="#N/A"/>
    <e v="#N/A"/>
    <e v="#N/A"/>
    <e v="#N/A"/>
  </r>
  <r>
    <m/>
    <s v="BNDX"/>
    <s v="Vanguard Total International Bond ETF"/>
    <s v="BNDX.O"/>
    <s v="BNDX:US"/>
    <s v="NasdaqGS - NasdaqGS Real Time Price. Currency in USD"/>
    <s v="53.89 - 58.66"/>
    <n v="3456321"/>
    <s v="11/19/2020"/>
    <n v="157360"/>
    <n v="34761674877"/>
    <d v="2013-05-31T00:00:00"/>
    <n v="8.0000000000000004E-4"/>
    <x v="47"/>
    <x v="3"/>
    <s v="State&amp;Corporate"/>
    <s v="Broad excl US"/>
    <s v="Mixed"/>
    <s v="No"/>
    <s v="check"/>
    <s v="Long-Term"/>
    <s v="No"/>
    <s v="No"/>
    <s v="Long"/>
    <s v="No"/>
  </r>
  <r>
    <m/>
    <s v="BNKD"/>
    <s v="MicroSectorsâ„¢ US Bg Bnks 3X Inv Lgd ETN"/>
    <s v="BNKD.K"/>
    <s v="BNKD:US"/>
    <s v="NYSEArca - Nasdaq Real Time Price. Currency in USD"/>
    <s v="6.16 - 97.12"/>
    <n v="18907"/>
    <s v="11/13/2020"/>
    <n v="5.57"/>
    <n v="44910381698"/>
    <d v="2019-02-04T00:00:00"/>
    <n v="9.4999999999999998E-3"/>
    <x v="48"/>
    <x v="0"/>
    <e v="#N/A"/>
    <e v="#N/A"/>
    <e v="#N/A"/>
    <e v="#N/A"/>
    <e v="#N/A"/>
    <e v="#N/A"/>
    <e v="#N/A"/>
    <e v="#N/A"/>
    <e v="#N/A"/>
    <e v="#N/A"/>
  </r>
  <r>
    <m/>
    <s v="BNKO"/>
    <s v="MicroSectorsâ„¢ US Big Banks 2X Lvrgd ETN"/>
    <s v="BNKO.K"/>
    <s v="BNKO:US"/>
    <s v="NYSEArca - Nasdaq Real Time Price. Currency in USD"/>
    <s v="16.73 - 71.67"/>
    <n v="406"/>
    <s v="11/13/2020"/>
    <n v="13.31"/>
    <n v="44910381698"/>
    <d v="2019-02-04T00:00:00"/>
    <n v="9.4999999999999998E-3"/>
    <x v="45"/>
    <x v="0"/>
    <e v="#N/A"/>
    <e v="#N/A"/>
    <e v="#N/A"/>
    <e v="#N/A"/>
    <e v="#N/A"/>
    <e v="#N/A"/>
    <e v="#N/A"/>
    <e v="#N/A"/>
    <e v="#N/A"/>
    <s v="Yes"/>
  </r>
  <r>
    <m/>
    <s v="BNKU"/>
    <s v="MicroSectorsâ„¢ US Big Banks 3X Lvrgd ETN"/>
    <s v="BNKU.K"/>
    <s v="BNKU:US"/>
    <s v="NYSEArca - NYSEArca Delayed Price. Currency in USD"/>
    <s v="7.04 - 81.58"/>
    <n v="89272"/>
    <s v="11/13/2020"/>
    <n v="17.54"/>
    <n v="44910381698"/>
    <d v="2019-02-04T00:00:00"/>
    <n v="9.4999999999999998E-3"/>
    <x v="45"/>
    <x v="0"/>
    <e v="#N/A"/>
    <e v="#N/A"/>
    <e v="#N/A"/>
    <e v="#N/A"/>
    <e v="#N/A"/>
    <e v="#N/A"/>
    <e v="#N/A"/>
    <e v="#N/A"/>
    <e v="#N/A"/>
    <s v="Yes"/>
  </r>
  <r>
    <m/>
    <s v="BNKZ"/>
    <s v="MicroSectorsâ„¢ US Bg Bnks 2X Inv Lgd ETN"/>
    <s v="BNKZ.K"/>
    <s v="BNKZ:US"/>
    <s v="NYSEArca - NYSEArca Delayed Price. Currency in USD"/>
    <s v="18.07 - 78.25"/>
    <n v="366"/>
    <s v="11/13/2020"/>
    <n v="12.83"/>
    <n v="44910381698"/>
    <d v="2019-02-04T00:00:00"/>
    <n v="9.4999999999999998E-3"/>
    <x v="48"/>
    <x v="0"/>
    <e v="#N/A"/>
    <e v="#N/A"/>
    <e v="#N/A"/>
    <e v="#N/A"/>
    <e v="#N/A"/>
    <e v="#N/A"/>
    <e v="#N/A"/>
    <e v="#N/A"/>
    <e v="#N/A"/>
    <s v="Yes"/>
  </r>
  <r>
    <m/>
    <s v="BNO"/>
    <s v="United States Brent Oil"/>
    <s v="BNO"/>
    <s v="BNO:US"/>
    <s v="NYSEArca - NYSEArca Delayed Price. Currency in USD"/>
    <s v="5.91 - 21.98"/>
    <n v="940856"/>
    <s v="11/19/2020"/>
    <n v="297.22000000000003"/>
    <n v="326011500"/>
    <d v="2010-02-06T00:00:00"/>
    <n v="8.9999999999999993E-3"/>
    <x v="0"/>
    <x v="2"/>
    <s v="Energy (Brent Oil)"/>
    <s v="Broad"/>
    <s v="Mixed"/>
    <s v="No"/>
    <s v="check"/>
    <s v="No"/>
    <s v="No"/>
    <s v="No"/>
    <s v="Long"/>
    <s v="No"/>
  </r>
  <r>
    <m/>
    <s v="BNOV"/>
    <s v="Innovator S&amp;P 500 Buffer ETF Nov"/>
    <s v="BNOV.K"/>
    <s v="BNOV:US"/>
    <s v="BATS - BATS Real Time Price. Currency in USD"/>
    <s v="20.06 - 29.24"/>
    <n v="11201"/>
    <s v="11/19/2020"/>
    <n v="15.03"/>
    <n v="23953875"/>
    <d v="2019-10-31T00:00:00"/>
    <n v="7.9000000000000008E-3"/>
    <x v="6"/>
    <x v="0"/>
    <e v="#N/A"/>
    <e v="#N/A"/>
    <e v="#N/A"/>
    <e v="#N/A"/>
    <e v="#N/A"/>
    <e v="#N/A"/>
    <e v="#N/A"/>
    <e v="#N/A"/>
    <e v="#N/A"/>
    <e v="#N/A"/>
  </r>
  <r>
    <m/>
    <s v="BOCT"/>
    <s v="Innovator S&amp;P 500 Buffer ETF October"/>
    <s v="BOCT.K"/>
    <s v="BOCT:US"/>
    <s v="BATS - BATS Real Time Price. Currency in USD"/>
    <s v="19.89 - 29.98"/>
    <n v="23235"/>
    <s v="11/19/2020"/>
    <n v="73.61"/>
    <n v="80047000"/>
    <d v="2018-09-28T00:00:00"/>
    <n v="8.0000000000000002E-3"/>
    <x v="6"/>
    <x v="0"/>
    <e v="#N/A"/>
    <e v="#N/A"/>
    <e v="#N/A"/>
    <e v="#N/A"/>
    <e v="#N/A"/>
    <e v="#N/A"/>
    <e v="#N/A"/>
    <e v="#N/A"/>
    <e v="#N/A"/>
    <e v="#N/A"/>
  </r>
  <r>
    <m/>
    <s v="BOIL"/>
    <s v="ProShares Ultra Bloomberg Natural Gas"/>
    <s v="BOIL.K"/>
    <s v="BOIL:US"/>
    <s v="NYSEArca - NYSEArca Delayed Price. Currency in USD"/>
    <s v="22.50 - 130.50"/>
    <n v="1110795"/>
    <s v="11/19/2020"/>
    <n v="84.61"/>
    <n v="119922130.2"/>
    <d v="2011-04-10T00:00:00"/>
    <n v="1.3100000000000001E-2"/>
    <x v="19"/>
    <x v="2"/>
    <s v="Energy (Natural Gas)"/>
    <s v="Broad"/>
    <s v="Mixed"/>
    <s v="No"/>
    <s v="check"/>
    <s v="No"/>
    <s v="No"/>
    <s v="No"/>
    <s v="Long"/>
    <s v="Yes"/>
  </r>
  <r>
    <m/>
    <s v="BOM"/>
    <s v="DB Base Metals Double Short ETN"/>
    <s v="BOMMF.PK"/>
    <s v="BOM:US"/>
    <s v="NYSEArca - Nasdaq Real Time Price. Currency in USD"/>
    <s v="7.99 - 7.99"/>
    <n v="0"/>
    <s v="11/13/2020"/>
    <n v="0.34141000000000005"/>
    <s v="NULL"/>
    <d v="2008-06-16T00:00:00"/>
    <n v="7.4999999999999997E-3"/>
    <x v="12"/>
    <x v="2"/>
    <s v="Industrial Metals"/>
    <s v="Broad"/>
    <s v="Mixed"/>
    <s v="No"/>
    <s v="check"/>
    <s v="No"/>
    <s v="No"/>
    <s v="No"/>
    <s v="Short"/>
    <s v="Yes"/>
  </r>
  <r>
    <m/>
    <s v="BOND"/>
    <s v="PIMCO Active Bond ETF"/>
    <s v="BOND.K"/>
    <s v="BOND:US"/>
    <s v="NYSEArca - NYSEArca Delayed Price. Currency in USD"/>
    <s v="100.31 - 114.61"/>
    <n v="205746"/>
    <s v="11/19/2020"/>
    <n v="3850"/>
    <n v="3934919900"/>
    <d v="2012-02-29T00:00:00"/>
    <n v="7.3000000000000001E-3"/>
    <x v="18"/>
    <x v="3"/>
    <s v="State&amp;Corporate"/>
    <s v="Developed North America (US)"/>
    <s v="USD"/>
    <s v="No"/>
    <s v="check"/>
    <s v="All-Term"/>
    <s v="No"/>
    <s v="No"/>
    <s v="Long"/>
    <s v="No"/>
  </r>
  <r>
    <m/>
    <s v="BOS"/>
    <s v="DB Base Metals Short ETN"/>
    <s v="BOS"/>
    <s v="BOS:US"/>
    <s v="NYSEArca - Nasdaq Real Time Price. Currency in USD"/>
    <s v="19.13 - 19.13"/>
    <n v="0"/>
    <s v="11/13/2020"/>
    <n v="0.46073000000000003"/>
    <s v="NULL"/>
    <d v="2008-06-16T00:00:00"/>
    <n v="7.4999999999999997E-3"/>
    <x v="12"/>
    <x v="2"/>
    <s v="Industrial Metals"/>
    <s v="Broad"/>
    <s v="Mixed"/>
    <s v="No"/>
    <s v="check"/>
    <s v="No"/>
    <s v="No"/>
    <s v="No"/>
    <s v="Short"/>
    <s v="No"/>
  </r>
  <r>
    <m/>
    <s v="BOSS"/>
    <s v="Global X Founder-Run Companies ETF"/>
    <s v="BOSS.K"/>
    <s v="BOSS:US"/>
    <s v="BATS - BATS Delayed Price. Currency in USD"/>
    <s v="12.83 - 28.35"/>
    <n v="1221"/>
    <s v="11/19/2020"/>
    <n v="5.0199999999999996"/>
    <n v="5528760"/>
    <d v="2017-02-13T00:00:00"/>
    <n v="4.4999999999999997E-3"/>
    <x v="34"/>
    <x v="0"/>
    <e v="#N/A"/>
    <e v="#N/A"/>
    <e v="#N/A"/>
    <e v="#N/A"/>
    <e v="#N/A"/>
    <e v="#N/A"/>
    <e v="#N/A"/>
    <e v="#N/A"/>
    <e v="#N/A"/>
    <e v="#N/A"/>
  </r>
  <r>
    <m/>
    <s v="BOTZ"/>
    <s v="Global X Robotics &amp; Artfcl Intllgnc ETF"/>
    <s v="BOTZ.O"/>
    <s v="BOTZ:US"/>
    <s v="NasdaqGS - NasdaqGS Real Time Price. Currency in USD"/>
    <s v="14.77 - 31.00"/>
    <n v="1139698"/>
    <s v="11/19/2020"/>
    <n v="1810"/>
    <n v="2021363500"/>
    <d v="2016-12-09T00:00:00"/>
    <n v="6.7999999999999996E-3"/>
    <x v="8"/>
    <x v="1"/>
    <s v="Industrials"/>
    <s v="Broad"/>
    <s v="Mixed"/>
    <s v="Large"/>
    <s v="check"/>
    <s v="No"/>
    <s v="No"/>
    <s v="No"/>
    <s v="Long"/>
    <s v="No"/>
  </r>
  <r>
    <m/>
    <s v="BOUT"/>
    <s v="Innovator IBDÂ® Breakout Opps ETF"/>
    <s v="BOUT.K"/>
    <s v="BOUT:US"/>
    <s v="NYSEArca - Nasdaq Real Time Price. Currency in USD"/>
    <s v="15.05 - 29.74"/>
    <n v="3316"/>
    <s v="11/19/2020"/>
    <n v="6.13"/>
    <n v="6700000"/>
    <d v="2018-12-09T00:00:00"/>
    <n v="8.3999999999999995E-3"/>
    <x v="34"/>
    <x v="0"/>
    <e v="#N/A"/>
    <e v="#N/A"/>
    <e v="#N/A"/>
    <e v="#N/A"/>
    <e v="#N/A"/>
    <e v="#N/A"/>
    <e v="#N/A"/>
    <e v="#N/A"/>
    <e v="#N/A"/>
    <e v="#N/A"/>
  </r>
  <r>
    <m/>
    <s v="BRF"/>
    <s v="VanEck Vectors Brazil Small-Cap ETF"/>
    <s v="BRF"/>
    <s v="BRF:US"/>
    <s v="NYSEArca - Nasdaq Real Time Price. Currency in USD"/>
    <s v="10.76 - 28.39"/>
    <n v="7832"/>
    <s v="11/19/2020"/>
    <n v="42.22"/>
    <n v="49743720"/>
    <d v="2009-12-05T00:00:00"/>
    <n v="6.3E-3"/>
    <x v="53"/>
    <x v="1"/>
    <s v="Diversified"/>
    <s v="Emerging South and Lat Am (Brazil)"/>
    <s v="BRL"/>
    <s v="Small"/>
    <s v="check"/>
    <s v="No"/>
    <s v="No"/>
    <s v="No"/>
    <s v="Long"/>
    <s v="No"/>
  </r>
  <r>
    <m/>
    <s v="BRZU"/>
    <s v="Direxion Daily MSCI Brazil Bull 2X ETF"/>
    <s v="BRZU.K"/>
    <s v="BRZU:US"/>
    <s v="NYSEArca - NYSEArca Delayed Price. Currency in USD"/>
    <s v="35.35 - 1446.20"/>
    <n v="306916"/>
    <s v="11/19/2020"/>
    <n v="157.81"/>
    <n v="213934516.59999999"/>
    <d v="2013-10-04T00:00:00"/>
    <n v="1.29E-2"/>
    <x v="45"/>
    <x v="1"/>
    <s v="Diversified"/>
    <s v="Emerging South and Lat Am (Brazil)"/>
    <s v="BRL"/>
    <s v="Large"/>
    <s v="check"/>
    <s v="No"/>
    <s v="No"/>
    <s v="No"/>
    <s v="Long"/>
    <s v="Yes"/>
  </r>
  <r>
    <m/>
    <s v="BSAE"/>
    <s v="Invesco BulletShares (R) 2021USDEMDbtETF"/>
    <s v="BSAE.O"/>
    <s v="BSAE:US"/>
    <s v="NasdaqGS - NasdaqGS Delayed Price. Currency in USD"/>
    <s v="24.29 - 25.69"/>
    <n v="2070"/>
    <s v="11/19/2020"/>
    <n v="10.119999999999999"/>
    <n v="10152025.380000001"/>
    <d v="2018-04-10T00:00:00"/>
    <n v="2.8999999999999998E-3"/>
    <x v="54"/>
    <x v="0"/>
    <e v="#N/A"/>
    <e v="#N/A"/>
    <e v="#N/A"/>
    <e v="#N/A"/>
    <e v="#N/A"/>
    <e v="#N/A"/>
    <e v="#N/A"/>
    <e v="#N/A"/>
    <e v="#N/A"/>
    <e v="#N/A"/>
  </r>
  <r>
    <m/>
    <s v="BSBE"/>
    <s v="Invesco BulletShares (R) 2022USDEMDbtETF"/>
    <s v="BSBE.O"/>
    <s v="BSBE:US"/>
    <s v="NasdaqGS - NasdaqGS Real Time Price. Currency in USD"/>
    <s v="24.12 - 26.19"/>
    <n v="747"/>
    <s v="11/19/2020"/>
    <n v="10.31"/>
    <n v="10364025.91"/>
    <d v="2018-04-10T00:00:00"/>
    <n v="2.8999999999999998E-3"/>
    <x v="54"/>
    <x v="0"/>
    <e v="#N/A"/>
    <e v="#N/A"/>
    <e v="#N/A"/>
    <e v="#N/A"/>
    <e v="#N/A"/>
    <e v="#N/A"/>
    <e v="#N/A"/>
    <e v="#N/A"/>
    <e v="#N/A"/>
    <e v="#N/A"/>
  </r>
  <r>
    <m/>
    <s v="BSCE"/>
    <s v="Invesco BulletShares (R) 2023USDEMDbtETF"/>
    <s v="BSCE.O"/>
    <s v="BSCE:US"/>
    <s v="NasdaqGS - NasdaqGS Real Time Price. Currency in USD"/>
    <s v="23.76 - 26.50"/>
    <n v="909"/>
    <s v="11/19/2020"/>
    <n v="10.42"/>
    <n v="10524026.310000001"/>
    <d v="2018-04-10T00:00:00"/>
    <n v="2.8999999999999998E-3"/>
    <x v="54"/>
    <x v="0"/>
    <e v="#N/A"/>
    <e v="#N/A"/>
    <e v="#N/A"/>
    <e v="#N/A"/>
    <e v="#N/A"/>
    <e v="#N/A"/>
    <e v="#N/A"/>
    <e v="#N/A"/>
    <e v="#N/A"/>
    <e v="#N/A"/>
  </r>
  <r>
    <m/>
    <s v="BSCK"/>
    <s v="Invesco BulletShares 2020 Corp Bd ETF"/>
    <s v="BSCK.O"/>
    <s v="BSCK:US"/>
    <s v="NasdaqGS - NasdaqGS Real Time Price. Currency in USD"/>
    <s v="19.67 - 21.35"/>
    <n v="444836"/>
    <s v="11/19/2020"/>
    <n v="1340"/>
    <n v="1214760000"/>
    <d v="2012-03-28T00:00:00"/>
    <n v="1E-3"/>
    <x v="36"/>
    <x v="3"/>
    <s v="Corporate (Investment Grade)"/>
    <s v="Developed North America (US)"/>
    <s v="USD"/>
    <s v="No"/>
    <s v="check"/>
    <s v="Intermediate-Term"/>
    <s v="No"/>
    <s v="No"/>
    <s v="Long"/>
    <s v="No"/>
  </r>
  <r>
    <m/>
    <s v="BSCL"/>
    <s v="Invesco BulletShares 2021 Corp Bd ETF"/>
    <s v="BSCL.O"/>
    <s v="BSCL:US"/>
    <s v="NasdaqGS - NasdaqGS Real Time Price. Currency in USD"/>
    <s v="17.15 - 21.49"/>
    <n v="335787"/>
    <s v="11/19/2020"/>
    <n v="2090"/>
    <n v="2103297000"/>
    <d v="2013-07-16T00:00:00"/>
    <n v="1E-3"/>
    <x v="55"/>
    <x v="3"/>
    <s v="Corporate (Investment Grade)"/>
    <s v="Developed North America (US)"/>
    <s v="USD"/>
    <s v="No"/>
    <s v="check"/>
    <s v="Intermediate-Term"/>
    <s v="No"/>
    <s v="No"/>
    <s v="Long"/>
    <s v="No"/>
  </r>
  <r>
    <m/>
    <s v="BSCM"/>
    <s v="Invesco BulletShares 2022 Corp Bd ETF"/>
    <s v="BSCM.O"/>
    <s v="BSCM:US"/>
    <s v="NasdaqGS - NasdaqGS Real Time Price. Currency in USD"/>
    <s v="18.16 - 23.76"/>
    <n v="356416"/>
    <s v="11/19/2020"/>
    <n v="2100"/>
    <n v="2126124000"/>
    <d v="2013-07-16T00:00:00"/>
    <n v="1E-3"/>
    <x v="55"/>
    <x v="3"/>
    <s v="Corporate (Investment Grade)"/>
    <s v="Developed North America (US)"/>
    <s v="USD"/>
    <s v="No"/>
    <s v="check"/>
    <s v="Intermediate-Term"/>
    <s v="No"/>
    <s v="No"/>
    <s v="Long"/>
    <s v="No"/>
  </r>
  <r>
    <m/>
    <s v="BSCN"/>
    <s v="Invesco BulletShares 2023 Corp Bd ETF"/>
    <s v="BSCN.O"/>
    <s v="BSCN:US"/>
    <s v="NasdaqGS - NasdaqGS Real Time Price. Currency in USD"/>
    <s v="16.71 - 22.55"/>
    <n v="264423"/>
    <s v="11/19/2020"/>
    <n v="1420"/>
    <n v="1435545000"/>
    <d v="2014-09-17T00:00:00"/>
    <n v="1E-3"/>
    <x v="55"/>
    <x v="3"/>
    <s v="Corporate (Investment Grade)"/>
    <s v="Developed North America (US)"/>
    <s v="USD"/>
    <s v="No"/>
    <s v="check"/>
    <s v="Long-Term"/>
    <s v="No"/>
    <s v="No"/>
    <s v="Long"/>
    <s v="No"/>
  </r>
  <r>
    <m/>
    <s v="BSCO"/>
    <s v="Invesco BulletShares 2024 Corp Bd ETF"/>
    <s v="BSCO.O"/>
    <s v="BSCO:US"/>
    <s v="NasdaqGS - NasdaqGS Real Time Price. Currency in USD"/>
    <s v="17.39 - 22.37"/>
    <n v="193210"/>
    <s v="11/19/2020"/>
    <n v="1140"/>
    <n v="1163016000"/>
    <d v="2014-09-16T00:00:00"/>
    <n v="1E-3"/>
    <x v="55"/>
    <x v="3"/>
    <s v="Corporate (Investment Grade)"/>
    <s v="Developed North America (US)"/>
    <s v="USD"/>
    <s v="No"/>
    <s v="check"/>
    <s v="Long-Term"/>
    <s v="No"/>
    <s v="No"/>
    <s v="Long"/>
    <s v="No"/>
  </r>
  <r>
    <m/>
    <s v="BSCP"/>
    <s v="Invesco BulletShares 2025 Corp Bd ETF"/>
    <s v="BSCP.O"/>
    <s v="BSCP:US"/>
    <s v="NasdaqGS - NasdaqGS Real Time Price. Currency in USD"/>
    <s v="18.60 - 22.55"/>
    <n v="180747"/>
    <s v="11/19/2020"/>
    <n v="699.93"/>
    <n v="721608000"/>
    <d v="2015-07-10T00:00:00"/>
    <n v="1E-3"/>
    <x v="55"/>
    <x v="3"/>
    <s v="Corporate (Investment Grade)"/>
    <s v="Developed North America (US)"/>
    <s v="USD"/>
    <s v="No"/>
    <s v="check"/>
    <s v="Intermediate-Term"/>
    <s v="No"/>
    <s v="No"/>
    <s v="Long"/>
    <s v="No"/>
  </r>
  <r>
    <m/>
    <s v="BSCQ"/>
    <s v="Invesco BulletShares 2026 Corp Bd ETF"/>
    <s v="BSCQ.O"/>
    <s v="BSCQ:US"/>
    <s v="NasdaqGS - NasdaqGS Real Time Price. Currency in USD"/>
    <s v="17.80 - 21.95"/>
    <n v="58784"/>
    <s v="11/19/2020"/>
    <n v="307.83999999999997"/>
    <n v="326700000"/>
    <d v="2016-09-13T00:00:00"/>
    <n v="1E-3"/>
    <x v="55"/>
    <x v="3"/>
    <s v="Corporate (Investment Grade)"/>
    <s v="Developed North America (US)"/>
    <s v="USD"/>
    <s v="No"/>
    <s v="check"/>
    <s v="Intermediate-Term"/>
    <s v="No"/>
    <s v="Dividends"/>
    <s v="Long"/>
    <s v="No"/>
  </r>
  <r>
    <m/>
    <s v="BSCR"/>
    <s v="Invesco BulletShares 2027 Corp Bd ETF"/>
    <s v="BSCR.O"/>
    <s v="BSCR:US"/>
    <s v="NasdaqGS - NasdaqGS Delayed Price. Currency in USD"/>
    <s v="17.89 - 22.32"/>
    <n v="48587"/>
    <s v="11/19/2020"/>
    <n v="249.81"/>
    <n v="249750000"/>
    <d v="2017-09-26T00:00:00"/>
    <n v="1E-3"/>
    <x v="55"/>
    <x v="0"/>
    <e v="#N/A"/>
    <e v="#N/A"/>
    <e v="#N/A"/>
    <e v="#N/A"/>
    <e v="#N/A"/>
    <e v="#N/A"/>
    <e v="#N/A"/>
    <e v="#N/A"/>
    <e v="#N/A"/>
    <e v="#N/A"/>
  </r>
  <r>
    <m/>
    <s v="BSCS"/>
    <s v="Invesco BulletShares 2028 Corp Bd ETF"/>
    <s v="BSCS.O"/>
    <s v="BSCS:US"/>
    <s v="NasdaqGS - NasdaqGS Real Time Price. Currency in USD"/>
    <s v="18.62 - 23.57"/>
    <n v="20492"/>
    <s v="11/19/2020"/>
    <n v="141.63999999999999"/>
    <n v="147231023.40000001"/>
    <d v="2018-09-08T00:00:00"/>
    <n v="1E-3"/>
    <x v="55"/>
    <x v="0"/>
    <e v="#N/A"/>
    <e v="#N/A"/>
    <e v="#N/A"/>
    <e v="#N/A"/>
    <e v="#N/A"/>
    <e v="#N/A"/>
    <e v="#N/A"/>
    <e v="#N/A"/>
    <e v="#N/A"/>
    <e v="#N/A"/>
  </r>
  <r>
    <m/>
    <s v="BSCT"/>
    <s v="Invesco BulletShares 2029 Corp Bd ETF"/>
    <s v="BSCT.O"/>
    <s v="BSCT:US"/>
    <s v="NasdaqGS - NasdaqGS Real Time Price. Currency in USD"/>
    <s v="17.21 - 22.15"/>
    <n v="12303"/>
    <s v="11/19/2020"/>
    <n v="38.35"/>
    <n v="38790021.549999997"/>
    <d v="2019-12-09T00:00:00"/>
    <n v="1E-3"/>
    <x v="55"/>
    <x v="0"/>
    <e v="#N/A"/>
    <e v="#N/A"/>
    <e v="#N/A"/>
    <e v="#N/A"/>
    <e v="#N/A"/>
    <e v="#N/A"/>
    <e v="#N/A"/>
    <e v="#N/A"/>
    <e v="#N/A"/>
    <e v="#N/A"/>
  </r>
  <r>
    <m/>
    <s v="BSCU"/>
    <s v="Invesco BulletShares 2030 Corp Bd ETF"/>
    <s v="BSCU.O"/>
    <s v="BSCU:US"/>
    <s v="NasdaqGS - NasdaqGS Delayed Price. Currency in USD"/>
    <s v="19.73 - 20.48"/>
    <n v="3004"/>
    <s v="11/19/2020"/>
    <n v="5.92"/>
    <n v="6022370.0750000002"/>
    <d v="2020-09-16T00:00:00"/>
    <n v="1E-3"/>
    <x v="55"/>
    <x v="0"/>
    <e v="#N/A"/>
    <e v="#N/A"/>
    <e v="#N/A"/>
    <e v="#N/A"/>
    <e v="#N/A"/>
    <e v="#N/A"/>
    <e v="#N/A"/>
    <e v="#N/A"/>
    <e v="#N/A"/>
    <e v="#N/A"/>
  </r>
  <r>
    <m/>
    <s v="BSDE"/>
    <s v="Invesco BulletShares (R) 2024 EM Dbt ETF"/>
    <s v="BSDE.O"/>
    <s v="BSDE:US"/>
    <s v="NasdaqGS - NasdaqGS Real Time Price. Currency in USD"/>
    <s v="21.02 - 27.36"/>
    <n v="1334"/>
    <s v="11/19/2020"/>
    <n v="15.53"/>
    <n v="15678026.130000001"/>
    <d v="2018-04-10T00:00:00"/>
    <n v="2.8999999999999998E-3"/>
    <x v="54"/>
    <x v="0"/>
    <e v="#N/A"/>
    <e v="#N/A"/>
    <e v="#N/A"/>
    <e v="#N/A"/>
    <e v="#N/A"/>
    <e v="#N/A"/>
    <e v="#N/A"/>
    <e v="#N/A"/>
    <e v="#N/A"/>
    <e v="#N/A"/>
  </r>
  <r>
    <m/>
    <s v="BSEP"/>
    <s v="Innovator S&amp;P 500 Buffer ETF - September"/>
    <s v="BSEP.K"/>
    <s v="BSEP:US"/>
    <s v="BATS - BATS Delayed Price. Currency in USD"/>
    <s v="20.17 - 28.84"/>
    <n v="66666"/>
    <s v="11/19/2020"/>
    <n v="77.89"/>
    <n v="90783750"/>
    <d v="2019-08-30T00:00:00"/>
    <n v="7.9000000000000008E-3"/>
    <x v="6"/>
    <x v="0"/>
    <e v="#N/A"/>
    <e v="#N/A"/>
    <e v="#N/A"/>
    <e v="#N/A"/>
    <e v="#N/A"/>
    <e v="#N/A"/>
    <e v="#N/A"/>
    <e v="#N/A"/>
    <e v="#N/A"/>
    <e v="#N/A"/>
  </r>
  <r>
    <m/>
    <s v="BSJK"/>
    <s v="Invesco BulletShares 2020 HY Corp Bd ETF"/>
    <s v="BSJK.O"/>
    <s v="BSJK:US"/>
    <s v="NasdaqGS - NasdaqGS Real Time Price. Currency in USD"/>
    <s v="21.00 - 23.94"/>
    <n v="130007"/>
    <s v="11/19/2020"/>
    <n v="636.45000000000005"/>
    <n v="630990000"/>
    <d v="2013-09-23T00:00:00"/>
    <n v="4.1999999999999997E-3"/>
    <x v="28"/>
    <x v="3"/>
    <s v="Corporate (Junk)"/>
    <s v="Developed North America (US)"/>
    <s v="USD"/>
    <s v="No"/>
    <s v="check"/>
    <s v="Intermediate-Term"/>
    <s v="No"/>
    <s v="No"/>
    <s v="Long"/>
    <s v="No"/>
  </r>
  <r>
    <m/>
    <s v="BSJL"/>
    <s v="Invesco BulletShares 2021 HY Corp Bd ETF"/>
    <s v="BSJL.O"/>
    <s v="BSJL:US"/>
    <s v="NasdaqGS - NasdaqGS Real Time Price. Currency in USD"/>
    <s v="19.81 - 24.84"/>
    <n v="259809"/>
    <s v="11/19/2020"/>
    <n v="987.6"/>
    <n v="993730000"/>
    <d v="2014-09-16T00:00:00"/>
    <n v="4.1999999999999997E-3"/>
    <x v="28"/>
    <x v="3"/>
    <s v="Corporate (Junk)"/>
    <s v="Developed North America (US)"/>
    <s v="USD"/>
    <s v="No"/>
    <s v="check"/>
    <s v="Long-Term"/>
    <s v="No"/>
    <s v="No"/>
    <s v="Long"/>
    <s v="No"/>
  </r>
  <r>
    <m/>
    <s v="BSJM"/>
    <s v="Invesco BulletShares 2022 HY Corp Bd ETF"/>
    <s v="BSJM.O"/>
    <s v="BSJM:US"/>
    <s v="NasdaqGS - NasdaqGS Real Time Price. Currency in USD"/>
    <s v="18.19 - 24.63"/>
    <n v="210356"/>
    <s v="11/19/2020"/>
    <n v="665.51"/>
    <n v="682668000"/>
    <d v="2014-09-16T00:00:00"/>
    <n v="4.1999999999999997E-3"/>
    <x v="28"/>
    <x v="3"/>
    <s v="Corporate (Junk)"/>
    <s v="Developed North America (US)"/>
    <s v="USD"/>
    <s v="No"/>
    <s v="check"/>
    <s v="Long-Term"/>
    <s v="No"/>
    <s v="No"/>
    <s v="Long"/>
    <s v="No"/>
  </r>
  <r>
    <m/>
    <s v="BSJN"/>
    <s v="Invesco BulletShares 2023 HY Corp Bd ETF"/>
    <s v="BSJN.O"/>
    <s v="BSJN:US"/>
    <s v="NasdaqGS - NasdaqGS Real Time Price. Currency in USD"/>
    <s v="19.98 - 26.35"/>
    <n v="212269"/>
    <s v="11/19/2020"/>
    <n v="413.05"/>
    <n v="421680000"/>
    <d v="2015-07-10T00:00:00"/>
    <n v="4.1999999999999997E-3"/>
    <x v="28"/>
    <x v="3"/>
    <s v="Corporate (Junk)"/>
    <s v="Developed North America (US)"/>
    <s v="USD"/>
    <s v="No"/>
    <s v="check"/>
    <s v="Intermediate-Term"/>
    <s v="No"/>
    <s v="No"/>
    <s v="Long"/>
    <s v="No"/>
  </r>
  <r>
    <m/>
    <s v="BSJO"/>
    <s v="Invesco BulletShares 2024 HY Corp Bd ETF"/>
    <s v="BSJO.O"/>
    <s v="BSJO:US"/>
    <s v="NasdaqGS - NasdaqGS Real Time Price. Currency in USD"/>
    <s v="19.60 - 25.57"/>
    <n v="121606"/>
    <s v="11/19/2020"/>
    <n v="182.88"/>
    <n v="187340000"/>
    <d v="2016-09-13T00:00:00"/>
    <n v="4.1999999999999997E-3"/>
    <x v="28"/>
    <x v="3"/>
    <s v="Corporate (Junk)"/>
    <s v="Developed North America (US)"/>
    <s v="USD"/>
    <s v="No"/>
    <s v="check"/>
    <s v="Intermediate-Term"/>
    <s v="No"/>
    <s v="Dividends"/>
    <s v="Long"/>
    <s v="No"/>
  </r>
  <r>
    <m/>
    <s v="BSJP"/>
    <s v="Invesco BulletShares 2025 HY Corp Bd ETF"/>
    <s v="BSJP.O"/>
    <s v="BSJP:US"/>
    <s v="NasdaqGS - NasdaqGS Delayed Price. Currency in USD"/>
    <s v="18.35 - 24.93"/>
    <n v="116546"/>
    <s v="11/19/2020"/>
    <n v="136.33000000000001"/>
    <n v="147193000"/>
    <d v="2017-09-26T00:00:00"/>
    <n v="4.1999999999999997E-3"/>
    <x v="28"/>
    <x v="0"/>
    <e v="#N/A"/>
    <e v="#N/A"/>
    <e v="#N/A"/>
    <e v="#N/A"/>
    <e v="#N/A"/>
    <e v="#N/A"/>
    <e v="#N/A"/>
    <e v="#N/A"/>
    <e v="#N/A"/>
    <e v="#N/A"/>
  </r>
  <r>
    <m/>
    <s v="BSJQ"/>
    <s v="Invesco BulletShares 2026 HY Corp Bd ETF"/>
    <s v="BSJQ.O"/>
    <s v="BSJQ:US"/>
    <s v="NasdaqGS - NasdaqGS Real Time Price. Currency in USD"/>
    <s v="19.41 - 26.31"/>
    <n v="55710"/>
    <s v="11/19/2020"/>
    <n v="56.38"/>
    <n v="57937025.189999998"/>
    <d v="2018-09-08T00:00:00"/>
    <n v="4.1999999999999997E-3"/>
    <x v="28"/>
    <x v="0"/>
    <e v="#N/A"/>
    <e v="#N/A"/>
    <e v="#N/A"/>
    <e v="#N/A"/>
    <e v="#N/A"/>
    <e v="#N/A"/>
    <e v="#N/A"/>
    <e v="#N/A"/>
    <e v="#N/A"/>
    <e v="#N/A"/>
  </r>
  <r>
    <m/>
    <s v="BSJR"/>
    <s v="Invesco BulletShares 2027 HY Corp Bd ETF"/>
    <s v="BSJR.O"/>
    <s v="BSJR:US"/>
    <s v="NasdaqGS - NasdaqGS Real Time Price. Currency in USD"/>
    <s v="19.65 - 25.68"/>
    <n v="3989"/>
    <s v="11/19/2020"/>
    <n v="19.559999999999999"/>
    <n v="20143305.18"/>
    <d v="2019-12-09T00:00:00"/>
    <n v="4.1999999999999997E-3"/>
    <x v="28"/>
    <x v="0"/>
    <e v="#N/A"/>
    <e v="#N/A"/>
    <e v="#N/A"/>
    <e v="#N/A"/>
    <e v="#N/A"/>
    <e v="#N/A"/>
    <e v="#N/A"/>
    <e v="#N/A"/>
    <e v="#N/A"/>
    <e v="#N/A"/>
  </r>
  <r>
    <m/>
    <s v="BSJS"/>
    <s v="Invesco BulletShares 2028 HY Corp Bd ETF"/>
    <s v="BSJS.O"/>
    <s v="BSJS:US"/>
    <s v="NasdaqGS - NasdaqGS Delayed Price. Currency in USD"/>
    <s v="24.28 - 25.59"/>
    <n v="3662"/>
    <s v="11/19/2020"/>
    <n v="7.39"/>
    <n v="7641025.4699999997"/>
    <d v="2020-09-16T00:00:00"/>
    <n v="4.1999999999999997E-3"/>
    <x v="28"/>
    <x v="0"/>
    <e v="#N/A"/>
    <e v="#N/A"/>
    <e v="#N/A"/>
    <e v="#N/A"/>
    <e v="#N/A"/>
    <e v="#N/A"/>
    <e v="#N/A"/>
    <e v="#N/A"/>
    <e v="#N/A"/>
    <e v="#N/A"/>
  </r>
  <r>
    <m/>
    <s v="BSML"/>
    <s v="Invesco BulletShares (R) 2021MuncplBdETF"/>
    <s v="BSML.O"/>
    <s v="BSML:US"/>
    <s v="NasdaqGS - NasdaqGS Real Time Price. Currency in USD"/>
    <s v="24.41 - 25.48"/>
    <n v="3496"/>
    <s v="11/19/2020"/>
    <n v="25.23"/>
    <n v="30408025.34"/>
    <d v="2019-09-25T00:00:00"/>
    <n v="1.8E-3"/>
    <x v="56"/>
    <x v="0"/>
    <e v="#N/A"/>
    <e v="#N/A"/>
    <e v="#N/A"/>
    <e v="#N/A"/>
    <e v="#N/A"/>
    <e v="#N/A"/>
    <e v="#N/A"/>
    <e v="#N/A"/>
    <e v="#N/A"/>
    <e v="#N/A"/>
  </r>
  <r>
    <m/>
    <s v="BSMM"/>
    <s v="Invesco BulletShares (R) 2022MuncplBdETF"/>
    <s v="BSMM.O"/>
    <s v="BSMM:US"/>
    <s v="NasdaqGS - NasdaqGS Real Time Price. Currency in USD"/>
    <s v="23.78 - 25.51"/>
    <n v="8903"/>
    <s v="11/19/2020"/>
    <n v="35.42"/>
    <n v="35560025.399999999"/>
    <d v="2019-09-25T00:00:00"/>
    <n v="1.8E-3"/>
    <x v="56"/>
    <x v="0"/>
    <e v="#N/A"/>
    <e v="#N/A"/>
    <e v="#N/A"/>
    <e v="#N/A"/>
    <e v="#N/A"/>
    <e v="#N/A"/>
    <e v="#N/A"/>
    <e v="#N/A"/>
    <e v="#N/A"/>
    <e v="#N/A"/>
  </r>
  <r>
    <m/>
    <s v="BSMN"/>
    <s v="Invesco BulletShares (R) 2023MuncplBdETF"/>
    <s v="BSMN.O"/>
    <s v="BSMN:US"/>
    <s v="NasdaqGS - NasdaqGS Real Time Price. Currency in USD"/>
    <s v="23.45 - 25.72"/>
    <n v="3436"/>
    <s v="11/19/2020"/>
    <n v="17.8"/>
    <n v="20436025.550000001"/>
    <d v="2019-09-25T00:00:00"/>
    <n v="1.8E-3"/>
    <x v="56"/>
    <x v="0"/>
    <e v="#N/A"/>
    <e v="#N/A"/>
    <e v="#N/A"/>
    <e v="#N/A"/>
    <e v="#N/A"/>
    <e v="#N/A"/>
    <e v="#N/A"/>
    <e v="#N/A"/>
    <e v="#N/A"/>
    <e v="#N/A"/>
  </r>
  <r>
    <m/>
    <s v="BSMO"/>
    <s v="Invesco BulletShares (R) 2024MuncplBdETF"/>
    <s v="BSMO.O"/>
    <s v="BSMO:US"/>
    <s v="NasdaqGS - NasdaqGS Delayed Price. Currency in USD"/>
    <s v="23.00 - 25.78"/>
    <n v="4377"/>
    <s v="11/19/2020"/>
    <n v="17.84"/>
    <n v="17934025.620000001"/>
    <d v="2019-09-25T00:00:00"/>
    <n v="1.8E-3"/>
    <x v="56"/>
    <x v="0"/>
    <e v="#N/A"/>
    <e v="#N/A"/>
    <e v="#N/A"/>
    <e v="#N/A"/>
    <e v="#N/A"/>
    <e v="#N/A"/>
    <e v="#N/A"/>
    <e v="#N/A"/>
    <e v="#N/A"/>
    <e v="#N/A"/>
  </r>
  <r>
    <m/>
    <s v="BSMP"/>
    <s v="Invesco BulletShares (R) 2025MuncplBdETF"/>
    <s v="BSMP.O"/>
    <s v="BSMP:US"/>
    <s v="NasdaqGS - NasdaqGS Real Time Price. Currency in USD"/>
    <s v="22.87 - 25.99"/>
    <n v="4415"/>
    <s v="11/19/2020"/>
    <n v="12.84"/>
    <n v="15551965.92"/>
    <d v="2019-09-25T00:00:00"/>
    <n v="1.8E-3"/>
    <x v="56"/>
    <x v="0"/>
    <e v="#N/A"/>
    <e v="#N/A"/>
    <e v="#N/A"/>
    <e v="#N/A"/>
    <e v="#N/A"/>
    <e v="#N/A"/>
    <e v="#N/A"/>
    <e v="#N/A"/>
    <e v="#N/A"/>
    <e v="#N/A"/>
  </r>
  <r>
    <m/>
    <s v="BSMQ"/>
    <s v="Invesco BulletShares (R) 2026MuncplBdETF"/>
    <s v="BSMQ.O"/>
    <s v="BSMQ:US"/>
    <s v="NasdaqGS - NasdaqGS Real Time Price. Currency in USD"/>
    <s v="22.55 - 26.08"/>
    <n v="7337"/>
    <s v="11/19/2020"/>
    <n v="17.75"/>
    <n v="17955305.649999999"/>
    <d v="2019-09-25T00:00:00"/>
    <n v="1.8E-3"/>
    <x v="56"/>
    <x v="0"/>
    <e v="#N/A"/>
    <e v="#N/A"/>
    <e v="#N/A"/>
    <e v="#N/A"/>
    <e v="#N/A"/>
    <e v="#N/A"/>
    <e v="#N/A"/>
    <e v="#N/A"/>
    <e v="#N/A"/>
    <e v="#N/A"/>
  </r>
  <r>
    <m/>
    <s v="BSMR"/>
    <s v="Invesco BulletShares (R) 2027MuncplBdETF"/>
    <s v="BSMR.O"/>
    <s v="BSMR:US"/>
    <s v="NasdaqGS - NasdaqGS Real Time Price. Currency in USD"/>
    <s v="22.36 - 25.89"/>
    <n v="5001"/>
    <s v="11/19/2020"/>
    <n v="15.08"/>
    <n v="15282025.470000001"/>
    <d v="2019-09-25T00:00:00"/>
    <n v="1.8E-3"/>
    <x v="56"/>
    <x v="0"/>
    <e v="#N/A"/>
    <e v="#N/A"/>
    <e v="#N/A"/>
    <e v="#N/A"/>
    <e v="#N/A"/>
    <e v="#N/A"/>
    <e v="#N/A"/>
    <e v="#N/A"/>
    <e v="#N/A"/>
    <e v="#N/A"/>
  </r>
  <r>
    <m/>
    <s v="BSMS"/>
    <s v="Invesco BulletShares (R) 2028MuncplBdETF"/>
    <s v="BSMS.O"/>
    <s v="BSMS:US"/>
    <s v="NasdaqGS - NasdaqGS Delayed Price. Currency in USD"/>
    <s v="22.11 - 26.22"/>
    <n v="1556"/>
    <s v="11/19/2020"/>
    <n v="5.09"/>
    <n v="5180025.9000000004"/>
    <d v="2019-09-25T00:00:00"/>
    <n v="1.8E-3"/>
    <x v="56"/>
    <x v="0"/>
    <e v="#N/A"/>
    <e v="#N/A"/>
    <e v="#N/A"/>
    <e v="#N/A"/>
    <e v="#N/A"/>
    <e v="#N/A"/>
    <e v="#N/A"/>
    <e v="#N/A"/>
    <e v="#N/A"/>
    <e v="#N/A"/>
  </r>
  <r>
    <m/>
    <s v="BSMT"/>
    <s v="Invesco BulletShares 2029 Muncpl Bd ETF"/>
    <s v="BSMT.O"/>
    <s v="BSMT:US"/>
    <s v="NasdaqGS - NasdaqGS Real Time Price. Currency in USD"/>
    <s v="21.78 - 26.21"/>
    <n v="1230"/>
    <s v="11/19/2020"/>
    <n v="5.0599999999999996"/>
    <n v="5157025.7850000001"/>
    <d v="2019-09-25T00:00:00"/>
    <n v="1.8E-3"/>
    <x v="56"/>
    <x v="0"/>
    <e v="#N/A"/>
    <e v="#N/A"/>
    <e v="#N/A"/>
    <e v="#N/A"/>
    <e v="#N/A"/>
    <e v="#N/A"/>
    <e v="#N/A"/>
    <e v="#N/A"/>
    <e v="#N/A"/>
    <e v="#N/A"/>
  </r>
  <r>
    <m/>
    <s v="BSMU"/>
    <s v="Invesco BulletShares 2030 Muncpl Bd ETF"/>
    <s v="BSMU.OQ"/>
    <s v="BSMU:US"/>
    <s v="NasdaqGS - NasdaqGS Real Time Price. Currency in USD"/>
    <s v="24.67 - 25.09"/>
    <n v="192"/>
    <s v="11/13/2020"/>
    <n v="4.9400000000000004"/>
    <n v="4937024.6849999996"/>
    <d v="2020-09-16T00:00:00"/>
    <n v="1.8E-3"/>
    <x v="56"/>
    <x v="0"/>
    <e v="#N/A"/>
    <e v="#N/A"/>
    <e v="#N/A"/>
    <e v="#N/A"/>
    <e v="#N/A"/>
    <e v="#N/A"/>
    <e v="#N/A"/>
    <e v="#N/A"/>
    <e v="#N/A"/>
    <e v="#N/A"/>
  </r>
  <r>
    <m/>
    <s v="BSV"/>
    <s v="Vanguard Short-Term Bond ETF"/>
    <s v="BSV"/>
    <s v="BSV:US"/>
    <s v="NYSEArca - NYSEArca Delayed Price. Currency in USD"/>
    <s v="78.10 - 83.30"/>
    <n v="1746764"/>
    <s v="11/19/2020"/>
    <n v="59810"/>
    <n v="28219278395"/>
    <d v="2007-03-04T00:00:00"/>
    <n v="5.0000000000000001E-4"/>
    <x v="36"/>
    <x v="3"/>
    <s v="State&amp;Corporate"/>
    <s v="Developed North America (US)"/>
    <s v="USD"/>
    <s v="No"/>
    <s v="check"/>
    <s v="Short-Term"/>
    <s v="No"/>
    <s v="No"/>
    <s v="Long"/>
    <s v="No"/>
  </r>
  <r>
    <m/>
    <s v="BTAL"/>
    <s v="AGFiQ US Market Neutral Anti-Beta"/>
    <s v="BTAL.K"/>
    <s v="BTAL:US"/>
    <s v="NYSEArca - Nasdaq Real Time Price. Currency in USD"/>
    <s v="20.12 - 27.95"/>
    <n v="117824"/>
    <s v="11/19/2020"/>
    <n v="216.7"/>
    <n v="166152000"/>
    <d v="2011-09-13T00:00:00"/>
    <n v="2.1899999999999999E-2"/>
    <x v="31"/>
    <x v="1"/>
    <s v="Diversified"/>
    <s v="Developed North America (US)"/>
    <s v="USD"/>
    <s v="Mixed"/>
    <s v="Equally"/>
    <s v="Long/Short Equities"/>
    <s v="No"/>
    <s v="No"/>
    <s v="Long/Short"/>
    <s v="No"/>
  </r>
  <r>
    <m/>
    <s v="BTEC"/>
    <s v="Principal Healthcare Innovators ETF"/>
    <s v="BTEC.O"/>
    <s v="BTEC:US"/>
    <s v="NasdaqGS - NasdaqGS Real Time Price. Currency in USD"/>
    <s v="25.34 - 55.17"/>
    <n v="15567"/>
    <s v="11/19/2020"/>
    <n v="103.7"/>
    <n v="120842052.5"/>
    <d v="2016-08-19T00:00:00"/>
    <n v="4.1999999999999997E-3"/>
    <x v="33"/>
    <x v="1"/>
    <s v="Healthcare"/>
    <s v="Developed North America (US)"/>
    <s v="USD"/>
    <s v="Medium"/>
    <s v="check"/>
    <s v="No"/>
    <s v="No"/>
    <s v="No"/>
    <s v="Long"/>
    <s v="No"/>
  </r>
  <r>
    <m/>
    <s v="BTEK"/>
    <s v="BlackRock Future Tech ETF"/>
    <s v="BTEK.K"/>
    <s v="BTEK:US"/>
    <s v="NYSEArca - NYSEArca Delayed Price. Currency in USD"/>
    <s v="25.61 - 30.45"/>
    <n v="2775"/>
    <s v="11/19/2020"/>
    <n v="6.2"/>
    <n v="6853344"/>
    <d v="2020-09-29T00:00:00"/>
    <n v="8.8000000000000005E-3"/>
    <x v="23"/>
    <x v="0"/>
    <e v="#N/A"/>
    <e v="#N/A"/>
    <e v="#N/A"/>
    <e v="#N/A"/>
    <e v="#N/A"/>
    <e v="#N/A"/>
    <e v="#N/A"/>
    <e v="#N/A"/>
    <e v="#N/A"/>
    <e v="#N/A"/>
  </r>
  <r>
    <m/>
    <s v="BTYS"/>
    <s v="iPathÂ® Series B US Treasury 10Y Br ETN"/>
    <s v="BTYS.K"/>
    <s v="BTYS:US"/>
    <s v="BATS - BATS Delayed Price. Currency in USD"/>
    <s v="38.40 - 50.67"/>
    <n v="1080"/>
    <s v="11/13/2020"/>
    <n v="5.45"/>
    <n v="32540649830"/>
    <d v="2020-04-02T00:00:00"/>
    <n v="7.4999999999999997E-3"/>
    <x v="57"/>
    <x v="0"/>
    <e v="#N/A"/>
    <e v="#N/A"/>
    <e v="#N/A"/>
    <e v="#N/A"/>
    <e v="#N/A"/>
    <e v="#N/A"/>
    <e v="#N/A"/>
    <e v="#N/A"/>
    <e v="#N/A"/>
    <e v="#N/A"/>
  </r>
  <r>
    <m/>
    <s v="BUFF"/>
    <s v="Innovator Ldrd Fd of S&amp;P500 PwrBffr ETFs"/>
    <s v="BUFF.K"/>
    <s v="BUFF:US"/>
    <s v="BATS - BATS Real Time Price. Currency in USD"/>
    <s v="21.00 - 38.52"/>
    <n v="21966"/>
    <s v="11/19/2020"/>
    <n v="28.34"/>
    <n v="31107940"/>
    <d v="2016-10-20T00:00:00"/>
    <n v="9.9000000000000008E-3"/>
    <x v="3"/>
    <x v="0"/>
    <e v="#N/A"/>
    <e v="#N/A"/>
    <e v="#N/A"/>
    <e v="#N/A"/>
    <e v="#N/A"/>
    <e v="#N/A"/>
    <e v="#N/A"/>
    <e v="#N/A"/>
    <e v="#N/A"/>
    <e v="#N/A"/>
  </r>
  <r>
    <m/>
    <s v="BUFR"/>
    <s v="FT Cboe Vest Fund of Buffer ETFs"/>
    <s v="BUFR.K"/>
    <s v="BUFR:US"/>
    <s v="BATS - BATS Delayed Price. Currency in USD"/>
    <s v="19.66 - 21.19"/>
    <n v="37350"/>
    <s v="11/19/2020"/>
    <n v="29.74"/>
    <n v="38777336.920000002"/>
    <d v="2020-10-08T00:00:00"/>
    <n v="1.0500000000000001E-2"/>
    <x v="6"/>
    <x v="0"/>
    <e v="#N/A"/>
    <e v="#N/A"/>
    <e v="#N/A"/>
    <e v="#N/A"/>
    <e v="#N/A"/>
    <e v="#N/A"/>
    <e v="#N/A"/>
    <e v="#N/A"/>
    <e v="#N/A"/>
    <e v="#N/A"/>
  </r>
  <r>
    <m/>
    <s v="BUG"/>
    <s v="Global X Cybersecurity ETF"/>
    <s v="BUG.O"/>
    <s v="BUG:US"/>
    <s v="NasdaqGS - NasdaqGS Real Time Price. Currency in USD"/>
    <s v="11.02 - 23.97"/>
    <n v="42960"/>
    <s v="11/19/2020"/>
    <n v="42.48"/>
    <n v="23599840"/>
    <d v="2019-10-25T00:00:00"/>
    <n v="5.0000000000000001E-3"/>
    <x v="23"/>
    <x v="0"/>
    <e v="#N/A"/>
    <e v="#N/A"/>
    <e v="#N/A"/>
    <e v="#N/A"/>
    <e v="#N/A"/>
    <e v="#N/A"/>
    <e v="#N/A"/>
    <e v="#N/A"/>
    <e v="#N/A"/>
    <e v="#N/A"/>
  </r>
  <r>
    <m/>
    <s v="BUL"/>
    <s v="Pacer US Cash Cows Growth ETF"/>
    <s v="BUL"/>
    <s v="BUL:US"/>
    <s v="NYSEArca - Nasdaq Real Time Price. Currency in USD"/>
    <s v="16.59 - 30.39"/>
    <n v="632"/>
    <s v="11/19/2020"/>
    <n v="1.36"/>
    <n v="1535400"/>
    <d v="2019-02-05T00:00:00"/>
    <n v="6.0000000000000001E-3"/>
    <x v="22"/>
    <x v="0"/>
    <e v="#N/A"/>
    <e v="#N/A"/>
    <e v="#N/A"/>
    <e v="#N/A"/>
    <e v="#N/A"/>
    <e v="#N/A"/>
    <e v="#N/A"/>
    <e v="#N/A"/>
    <e v="#N/A"/>
    <e v="#N/A"/>
  </r>
  <r>
    <m/>
    <s v="BUY"/>
    <s v="USCF SummerHaven SHPEI ETF"/>
    <s v="BUY"/>
    <s v="BUY:US"/>
    <s v="NYSEArca - Nasdaq Real Time Price. Currency in USD"/>
    <s v="11.23 - 21.31"/>
    <n v="891"/>
    <s v="11/13/2020"/>
    <n v="0.80512000000000006"/>
    <n v="858990"/>
    <d v="2017-01-12T00:00:00"/>
    <n v="8.0000000000000002E-3"/>
    <x v="37"/>
    <x v="0"/>
    <e v="#N/A"/>
    <e v="#N/A"/>
    <e v="#N/A"/>
    <e v="#N/A"/>
    <e v="#N/A"/>
    <e v="#N/A"/>
    <e v="#N/A"/>
    <e v="#N/A"/>
    <e v="#N/A"/>
    <e v="#N/A"/>
  </r>
  <r>
    <m/>
    <s v="BUYZ"/>
    <s v="Franklin Disruptive Commerce ETF"/>
    <s v="BUYZ.K"/>
    <s v="BUYZ:US"/>
    <s v="BATS - BATS Real Time Price. Currency in USD"/>
    <s v="17.50 - 50.39"/>
    <n v="18852"/>
    <s v="11/19/2020"/>
    <n v="27.53"/>
    <n v="18045360"/>
    <d v="2020-02-25T00:00:00"/>
    <n v="5.0000000000000001E-3"/>
    <x v="9"/>
    <x v="0"/>
    <e v="#N/A"/>
    <e v="#N/A"/>
    <e v="#N/A"/>
    <e v="#N/A"/>
    <e v="#N/A"/>
    <e v="#N/A"/>
    <e v="#N/A"/>
    <e v="#N/A"/>
    <e v="#N/A"/>
    <e v="#N/A"/>
  </r>
  <r>
    <m/>
    <s v="BVSMF"/>
    <s v="Xtrackers S&amp;P 500 ESG ETF"/>
    <s v="BVSMF.PK"/>
    <s v="BVSMF:US"/>
    <m/>
    <m/>
    <m/>
    <s v="11/13/2020"/>
    <m/>
    <n v="430483165.80000001"/>
    <m/>
    <m/>
    <x v="4"/>
    <x v="0"/>
    <e v="#N/A"/>
    <e v="#N/A"/>
    <e v="#N/A"/>
    <e v="#N/A"/>
    <e v="#N/A"/>
    <e v="#N/A"/>
    <e v="#N/A"/>
    <e v="#N/A"/>
    <e v="#N/A"/>
    <e v="#N/A"/>
  </r>
  <r>
    <m/>
    <s v="BWX"/>
    <s v="SPDRÂ® Blmbg Barclays Intl Trs Bd ETF"/>
    <s v="BWX"/>
    <s v="BWX:US"/>
    <s v="NYSEArca - NYSEArca Delayed Price. Currency in USD"/>
    <s v="25.59 - 30.56"/>
    <n v="373478"/>
    <s v="11/19/2020"/>
    <n v="950.81"/>
    <n v="968629157.5"/>
    <d v="2007-02-10T00:00:00"/>
    <n v="3.5000000000000001E-3"/>
    <x v="58"/>
    <x v="3"/>
    <s v="State"/>
    <s v="Broad excl US"/>
    <s v="Mixed"/>
    <s v="No"/>
    <s v="check"/>
    <s v="All-Term"/>
    <s v="No"/>
    <s v="No"/>
    <s v="Long"/>
    <s v="No"/>
  </r>
  <r>
    <m/>
    <s v="BWZ"/>
    <s v="SPDRÂ® Blmbg Barclays ST Intrn TrsBd ETF"/>
    <s v="BWZ"/>
    <s v="BWZ:US"/>
    <s v="NYSEArca - NYSEArca Delayed Price. Currency in USD"/>
    <s v="27.93 - 32.11"/>
    <n v="42684"/>
    <s v="11/19/2020"/>
    <n v="242.33"/>
    <n v="246914360"/>
    <d v="2009-01-15T00:00:00"/>
    <n v="3.5000000000000001E-3"/>
    <x v="58"/>
    <x v="3"/>
    <s v="State"/>
    <s v="Broad excl US"/>
    <s v="Mixed"/>
    <s v="No"/>
    <s v="check"/>
    <s v="Short-Term"/>
    <s v="No"/>
    <s v="No"/>
    <s v="Long"/>
    <s v="No"/>
  </r>
  <r>
    <m/>
    <s v="BYLD"/>
    <s v="iShares Yield Optimized Bond ETF"/>
    <s v="BYLD.K"/>
    <s v="BYLD:US"/>
    <s v="NYSEArca - NYSEArca Delayed Price. Currency in USD"/>
    <s v="18.90 - 26.36"/>
    <s v="N/A"/>
    <s v="11/19/2020"/>
    <n v="190.94"/>
    <n v="193837500"/>
    <d v="2014-04-22T00:00:00"/>
    <n v="2E-3"/>
    <x v="18"/>
    <x v="3"/>
    <s v="State&amp;Corporate"/>
    <s v="Developed North America (US)"/>
    <s v="USD"/>
    <s v="No"/>
    <s v="check"/>
    <s v="All-Term"/>
    <s v="No"/>
    <s v="No"/>
    <s v="Long"/>
    <s v="No"/>
  </r>
  <r>
    <m/>
    <s v="BZQ"/>
    <s v="ProShares UltraShort MSCI Brazil Capped"/>
    <s v="BZQ"/>
    <s v="BZQ:US"/>
    <s v="NYSEArca - NYSEArca Delayed Price. Currency in USD"/>
    <s v="11.77 - 54.99"/>
    <n v="816703"/>
    <s v="11/19/2020"/>
    <n v="28.02"/>
    <n v="17046362.52"/>
    <d v="2009-06-16T00:00:00"/>
    <n v="9.4999999999999998E-3"/>
    <x v="48"/>
    <x v="1"/>
    <s v="Diversified"/>
    <s v="Emerging South and Lat Am (Brazil)"/>
    <s v="BRL"/>
    <s v="Mixed"/>
    <s v="check"/>
    <s v="No"/>
    <s v="No"/>
    <s v="No"/>
    <s v="Short"/>
    <s v="Yes"/>
  </r>
  <r>
    <m/>
    <s v="CACG"/>
    <s v="ClearBridge All Cap Growth ETF"/>
    <s v="CACG.O"/>
    <s v="CACG:US"/>
    <s v="NasdaqGS - NasdaqGS Real Time Price. Currency in USD"/>
    <s v="24.14 - 42.08"/>
    <n v="11421"/>
    <s v="11/19/2020"/>
    <n v="172.21"/>
    <n v="187842655"/>
    <d v="2017-03-05T00:00:00"/>
    <n v="5.4000000000000003E-3"/>
    <x v="22"/>
    <x v="0"/>
    <e v="#N/A"/>
    <e v="#N/A"/>
    <e v="#N/A"/>
    <e v="#N/A"/>
    <e v="#N/A"/>
    <e v="#N/A"/>
    <e v="#N/A"/>
    <e v="#N/A"/>
    <e v="#N/A"/>
    <e v="#N/A"/>
  </r>
  <r>
    <m/>
    <s v="CALF"/>
    <s v="Pacer US Small Cap Cash Cows 100 ETF"/>
    <s v="CALF.K"/>
    <s v="CALF:US"/>
    <s v="BATS - BATS Delayed Price. Currency in USD"/>
    <s v="14.99 - 28.88"/>
    <n v="17438"/>
    <s v="11/19/2020"/>
    <n v="35.35"/>
    <n v="42253000"/>
    <d v="2017-06-16T00:00:00"/>
    <n v="5.8999999999999999E-3"/>
    <x v="37"/>
    <x v="0"/>
    <e v="#N/A"/>
    <e v="#N/A"/>
    <e v="#N/A"/>
    <e v="#N/A"/>
    <e v="#N/A"/>
    <e v="#N/A"/>
    <e v="#N/A"/>
    <e v="#N/A"/>
    <e v="#N/A"/>
    <e v="#N/A"/>
  </r>
  <r>
    <m/>
    <s v="CANE"/>
    <s v="Teucrium Sugar ETF"/>
    <s v="CANE.K"/>
    <s v="CANE:US"/>
    <s v="NYSEArca - NYSEArca Delayed Price. Currency in USD"/>
    <s v="4.91 - 7.65"/>
    <n v="82520"/>
    <s v="11/19/2020"/>
    <n v="12.38"/>
    <n v="11990276.279999999"/>
    <d v="2011-09-16T00:00:00"/>
    <n v="0.01"/>
    <x v="0"/>
    <x v="2"/>
    <s v="Softs (Sugar)"/>
    <s v="Broad"/>
    <s v="Mixed"/>
    <s v="No"/>
    <s v="check"/>
    <s v="No"/>
    <s v="No"/>
    <s v="No"/>
    <s v="Long"/>
    <s v="No"/>
  </r>
  <r>
    <m/>
    <s v="CARZ"/>
    <s v="First Trust NASDAQ Global Auto ETF"/>
    <s v="CARZ.O"/>
    <s v="CARZ:US"/>
    <s v="NasdaqGS - NasdaqGS Real Time Price. Currency in USD"/>
    <s v="19.88 - 46.93"/>
    <n v="12938"/>
    <s v="11/19/2020"/>
    <n v="31.58"/>
    <n v="38264095.659999996"/>
    <d v="2011-09-05T00:00:00"/>
    <n v="7.0000000000000001E-3"/>
    <x v="38"/>
    <x v="1"/>
    <s v="Consumer (Automotive)"/>
    <s v="Broad"/>
    <s v="Mixed"/>
    <s v="Mixed"/>
    <s v="check"/>
    <s v="No"/>
    <s v="No"/>
    <s v="No"/>
    <s v="Long"/>
    <s v="No"/>
  </r>
  <r>
    <m/>
    <s v="CATH"/>
    <s v="Global X S&amp;P 500Â® Catholic Values ETF"/>
    <s v="CATH.O"/>
    <s v="CATH:US"/>
    <s v="NasdaqGS - NasdaqGS Real Time Price. Currency in USD"/>
    <s v="27.00 - 44.99"/>
    <n v="25815"/>
    <s v="11/19/2020"/>
    <n v="375.02"/>
    <n v="412148000"/>
    <d v="2016-04-18T00:00:00"/>
    <n v="2.8999999999999998E-3"/>
    <x v="4"/>
    <x v="1"/>
    <s v="Diversified"/>
    <s v="Developed North America (US)"/>
    <s v="USD"/>
    <s v="Large"/>
    <s v="check"/>
    <s v="ESG"/>
    <s v="High P/E"/>
    <s v="No"/>
    <s v="Long"/>
    <s v="No"/>
  </r>
  <r>
    <m/>
    <s v="CBON"/>
    <s v="VanEck Vectors ChinaAMC China Bond ETF"/>
    <s v="CBON.K"/>
    <s v="CBON:US"/>
    <s v="NYSEArca - Nasdaq Real Time Price. Currency in USD"/>
    <s v="21.54 - 23.90"/>
    <n v="27912"/>
    <s v="11/19/2020"/>
    <n v="32.46"/>
    <n v="37936000"/>
    <d v="2014-10-11T00:00:00"/>
    <n v="5.0000000000000001E-3"/>
    <x v="59"/>
    <x v="3"/>
    <s v="Check"/>
    <s v="Emerging Asia (China)"/>
    <s v="CNY"/>
    <s v="No"/>
    <s v="check"/>
    <s v="Short-Term"/>
    <s v="No"/>
    <s v="No"/>
    <s v="Long"/>
    <s v="No"/>
  </r>
  <r>
    <m/>
    <s v="CCON"/>
    <s v="Direxion Connected Consumer ETF"/>
    <s v="CCON.K"/>
    <s v="CCON:US"/>
    <s v="NYSEArca - NYSEArca Delayed Price. Currency in USD"/>
    <s v="48.62 - 55.69"/>
    <n v="3829"/>
    <s v="11/19/2020"/>
    <n v="8.91"/>
    <n v="9356708.4670000002"/>
    <d v="2020-08-25T00:00:00"/>
    <n v="4.4999999999999997E-3"/>
    <x v="23"/>
    <x v="0"/>
    <e v="#N/A"/>
    <e v="#N/A"/>
    <e v="#N/A"/>
    <e v="#N/A"/>
    <e v="#N/A"/>
    <e v="#N/A"/>
    <e v="#N/A"/>
    <e v="#N/A"/>
    <e v="#N/A"/>
    <e v="#N/A"/>
  </r>
  <r>
    <m/>
    <s v="CCOR"/>
    <s v="Core Alternative ETF"/>
    <s v="CCOR.K"/>
    <s v="CCOR:US"/>
    <s v="NYSEArca - Nasdaq Real Time Price. Currency in USD"/>
    <s v="22.88 - 30.66"/>
    <n v="38364"/>
    <s v="11/19/2020"/>
    <n v="118.57"/>
    <n v="138204202"/>
    <d v="2017-05-23T00:00:00"/>
    <n v="1.09E-2"/>
    <x v="6"/>
    <x v="0"/>
    <e v="#N/A"/>
    <e v="#N/A"/>
    <e v="#N/A"/>
    <e v="#N/A"/>
    <e v="#N/A"/>
    <e v="#N/A"/>
    <e v="#N/A"/>
    <e v="#N/A"/>
    <e v="#N/A"/>
    <e v="#N/A"/>
  </r>
  <r>
    <m/>
    <s v="CCRV"/>
    <s v="iSharesÂ® Commodity Curve Carry Strat ETF"/>
    <s v="CCRV.K"/>
    <s v="CCRV:US"/>
    <s v="NYSEArca - Nasdaq Real Time Price. Currency in USD"/>
    <s v="19.73 - 19.73"/>
    <s v="N/A"/>
    <s v="11/19/2020"/>
    <n v="29.18"/>
    <n v="30347550"/>
    <d v="2020-01-09T00:00:00"/>
    <n v="4.0000000000000001E-3"/>
    <x v="44"/>
    <x v="0"/>
    <e v="#N/A"/>
    <e v="#N/A"/>
    <e v="#N/A"/>
    <e v="#N/A"/>
    <e v="#N/A"/>
    <e v="#N/A"/>
    <e v="#N/A"/>
    <e v="#N/A"/>
    <e v="#N/A"/>
    <e v="#N/A"/>
  </r>
  <r>
    <m/>
    <s v="CDC"/>
    <s v="VictoryShares US EQ Inc Enh Vol Wtd ETF"/>
    <s v="CDC.O"/>
    <s v="CDC:US"/>
    <s v="NasdaqGS - NasdaqGS Real Time Price. Currency in USD"/>
    <s v="38.30 - 52.04"/>
    <n v="26592"/>
    <s v="11/19/2020"/>
    <n v="573.22"/>
    <n v="630949500"/>
    <d v="2014-01-07T00:00:00"/>
    <n v="3.5000000000000001E-3"/>
    <x v="3"/>
    <x v="1"/>
    <s v="Diversified"/>
    <s v="Developed North America (US)"/>
    <s v="USD"/>
    <s v="Large"/>
    <s v="check"/>
    <s v="Low Volatility"/>
    <s v="No"/>
    <s v="Dividends"/>
    <s v="Long"/>
    <s v="No"/>
  </r>
  <r>
    <m/>
    <s v="CDL"/>
    <s v="VictoryShares US LgCp Hi Div Vol Wtd ETF"/>
    <s v="CDL.O"/>
    <s v="CDL:US"/>
    <s v="NasdaqGS - NasdaqGS Delayed Price. Currency in USD"/>
    <s v="29.35 - 51.01"/>
    <n v="17132"/>
    <s v="11/19/2020"/>
    <n v="166.21"/>
    <n v="222384050"/>
    <d v="2015-07-07T00:00:00"/>
    <n v="3.5000000000000001E-3"/>
    <x v="3"/>
    <x v="1"/>
    <s v="Diversified"/>
    <s v="Developed North America (US)"/>
    <s v="USD"/>
    <s v="Large"/>
    <s v="check"/>
    <s v="Low Volatility"/>
    <s v="Low P/E"/>
    <s v="Dividends"/>
    <s v="Long"/>
    <s v="No"/>
  </r>
  <r>
    <m/>
    <s v="CEFA"/>
    <s v="Global X S&amp;P Cthlc Vls Dvlpd ex-US ETF"/>
    <s v="CEFA.O"/>
    <s v="CEFA:US"/>
    <s v="NasdaqGS - NasdaqGS Real Time Price. Currency in USD"/>
    <s v="28.35 - 28.35"/>
    <s v="N/A"/>
    <s v="11/19/2020"/>
    <n v="2.5"/>
    <n v="2863000"/>
    <d v="2020-06-22T00:00:00"/>
    <n v="3.5000000000000001E-3"/>
    <x v="7"/>
    <x v="0"/>
    <e v="#N/A"/>
    <e v="#N/A"/>
    <e v="#N/A"/>
    <e v="#N/A"/>
    <e v="#N/A"/>
    <e v="#N/A"/>
    <e v="#N/A"/>
    <e v="#N/A"/>
    <e v="#N/A"/>
    <e v="#N/A"/>
  </r>
  <r>
    <m/>
    <s v="CEFD"/>
    <s v="ETRACS Monthly Pay 1.5X Lvgd CE Fd ETN"/>
    <s v="CEFD.K"/>
    <s v="CEFD:US"/>
    <s v="NYSEArca - NYSEArca Delayed Price. Currency in USD"/>
    <s v="24.07 - 27.11"/>
    <n v="630"/>
    <s v="11/13/2020"/>
    <n v="25.48"/>
    <n v="30902123.789999999"/>
    <d v="2020-02-06T00:00:00"/>
    <n v="0"/>
    <x v="60"/>
    <x v="0"/>
    <e v="#N/A"/>
    <e v="#N/A"/>
    <e v="#N/A"/>
    <e v="#N/A"/>
    <e v="#N/A"/>
    <e v="#N/A"/>
    <e v="#N/A"/>
    <e v="#N/A"/>
    <e v="#N/A"/>
    <e v="#N/A"/>
  </r>
  <r>
    <m/>
    <s v="CEFS"/>
    <s v="Saba Closed-End Funds ETF"/>
    <s v="CEFS.K"/>
    <s v="CEFS:US"/>
    <s v="BATS - BATS Real Time Price. Currency in USD"/>
    <s v="12.06 - 21.37"/>
    <n v="18573"/>
    <s v="11/19/2020"/>
    <n v="51.04"/>
    <n v="55821259.590000004"/>
    <d v="2017-03-20T00:00:00"/>
    <n v="4.48E-2"/>
    <x v="61"/>
    <x v="0"/>
    <e v="#N/A"/>
    <e v="#N/A"/>
    <e v="#N/A"/>
    <e v="#N/A"/>
    <e v="#N/A"/>
    <e v="#N/A"/>
    <e v="#N/A"/>
    <e v="#N/A"/>
    <e v="#N/A"/>
    <e v="#N/A"/>
  </r>
  <r>
    <m/>
    <s v="CEMB"/>
    <s v="iShares JP Morgan EM Corporate Bond ETF"/>
    <s v="CEMB.K"/>
    <s v="CEMB:US"/>
    <s v="BATS - BATS Delayed Price. Currency in USD"/>
    <s v="40.67 - 52.97"/>
    <n v="28336"/>
    <s v="11/19/2020"/>
    <n v="214.75"/>
    <n v="225449000"/>
    <d v="2012-04-17T00:00:00"/>
    <n v="5.0000000000000001E-3"/>
    <x v="54"/>
    <x v="3"/>
    <s v="Check"/>
    <s v="Emerging Broad"/>
    <s v="Mixed"/>
    <s v="No"/>
    <s v="check"/>
    <s v="All-Term"/>
    <s v="No"/>
    <s v="No"/>
    <s v="Long"/>
    <s v="No"/>
  </r>
  <r>
    <m/>
    <s v="CETFF"/>
    <s v="Xtrackers S&amp;P 500 ESG ETF"/>
    <s v="CETFF.PK"/>
    <s v="CETFF:US"/>
    <s v="Other OTC - Other OTC Delayed Price. Currency in USD"/>
    <s v="173.38 - 173.38"/>
    <s v="N/A"/>
    <s v="11/13/2020"/>
    <m/>
    <n v="1029706792"/>
    <s v="N/A"/>
    <s v="N/A"/>
    <x v="4"/>
    <x v="0"/>
    <e v="#N/A"/>
    <e v="#N/A"/>
    <e v="#N/A"/>
    <e v="#N/A"/>
    <e v="#N/A"/>
    <e v="#N/A"/>
    <e v="#N/A"/>
    <e v="#N/A"/>
    <e v="#N/A"/>
    <e v="#N/A"/>
  </r>
  <r>
    <m/>
    <s v="CEW"/>
    <s v="WisdomTree Emerging Currency Strat ETF"/>
    <s v="CEW"/>
    <s v="CEW:US"/>
    <s v="NYSEArca - Nasdaq Real Time Price. Currency in USD"/>
    <s v="16.12 - 18.91"/>
    <n v="2790"/>
    <s v="11/19/2020"/>
    <n v="10.41"/>
    <n v="12652500"/>
    <d v="2009-06-05T00:00:00"/>
    <n v="5.4999999999999997E-3"/>
    <x v="62"/>
    <x v="5"/>
    <s v="Diversified"/>
    <s v="Emerging Broad"/>
    <s v="Mixed"/>
    <s v="No"/>
    <s v="check"/>
    <s v="No"/>
    <s v="No"/>
    <s v="No"/>
    <s v="Long"/>
    <s v="No"/>
  </r>
  <r>
    <m/>
    <s v="CEY"/>
    <s v="VictoryShares Em Mkt Hi Div Vol Wtd ETF"/>
    <s v="CEY.O"/>
    <s v="CEY:US"/>
    <s v="NasdaqGS - NasdaqGS Real Time Price. Currency in USD"/>
    <s v="15.38 - 24.61"/>
    <n v="5589"/>
    <s v="11/19/2020"/>
    <n v="20.47"/>
    <n v="22901450"/>
    <d v="2017-10-25T00:00:00"/>
    <n v="5.0000000000000001E-3"/>
    <x v="11"/>
    <x v="0"/>
    <e v="#N/A"/>
    <e v="#N/A"/>
    <e v="#N/A"/>
    <e v="#N/A"/>
    <e v="#N/A"/>
    <e v="#N/A"/>
    <e v="#N/A"/>
    <e v="#N/A"/>
    <e v="#N/A"/>
    <e v="#N/A"/>
  </r>
  <r>
    <m/>
    <s v="CEZ"/>
    <s v="VictoryShares Emerging Mkt Vol Wtd ETF"/>
    <s v="CEZ.O"/>
    <s v="CEZ:US"/>
    <s v="NasdaqGS - NasdaqGS Delayed Price. Currency in USD"/>
    <s v="17.05 - 27.16"/>
    <n v="26492"/>
    <s v="11/19/2020"/>
    <n v="43.56"/>
    <n v="47663970"/>
    <d v="2016-03-22T00:00:00"/>
    <n v="5.0000000000000001E-3"/>
    <x v="11"/>
    <x v="1"/>
    <s v="Diversified"/>
    <s v="Emerging Broad"/>
    <s v="Mixed"/>
    <s v="Large"/>
    <s v="check"/>
    <s v="Low Volatility"/>
    <s v="No"/>
    <s v="Dividends"/>
    <s v="Long"/>
    <s v="No"/>
  </r>
  <r>
    <m/>
    <s v="CFA"/>
    <s v="VictoryShares US 500 Volatility Wtd ETF"/>
    <s v="CFA.O"/>
    <s v="CFA:US"/>
    <s v="NasdaqGS - NasdaqGS Real Time Price. Currency in USD"/>
    <s v="35.41 - 60.17"/>
    <n v="37513"/>
    <s v="11/19/2020"/>
    <n v="605.12"/>
    <n v="783590425"/>
    <d v="2014-01-07T00:00:00"/>
    <n v="3.5000000000000001E-3"/>
    <x v="4"/>
    <x v="1"/>
    <s v="Diversified"/>
    <s v="Developed North America (US)"/>
    <s v="USD"/>
    <s v="Large"/>
    <s v="check"/>
    <s v="Low Volatility"/>
    <s v="No"/>
    <s v="No"/>
    <s v="Long"/>
    <s v="No"/>
  </r>
  <r>
    <m/>
    <s v="CFCV"/>
    <s v="Clearbridge Focus Value ETF"/>
    <s v="CFCV.K"/>
    <s v="CFCV:US"/>
    <s v="BATS - BATS Real Time Price. Currency in USD"/>
    <s v="24.57 - 29.61"/>
    <n v="167"/>
    <s v="11/19/2020"/>
    <n v="2.76"/>
    <n v="3077713.6"/>
    <d v="2020-05-27T00:00:00"/>
    <n v="5.0000000000000001E-3"/>
    <x v="3"/>
    <x v="0"/>
    <e v="#N/A"/>
    <e v="#N/A"/>
    <e v="#N/A"/>
    <e v="#N/A"/>
    <e v="#N/A"/>
    <e v="#N/A"/>
    <e v="#N/A"/>
    <e v="#N/A"/>
    <e v="#N/A"/>
    <e v="#N/A"/>
  </r>
  <r>
    <m/>
    <s v="CFO"/>
    <s v="VictoryShares US 500 Enh Vol Wtd ETF"/>
    <s v="CFO.O"/>
    <s v="CFO:US"/>
    <s v="NasdaqGS - NasdaqGS Delayed Price. Currency in USD"/>
    <s v="43.06 - 60.45"/>
    <n v="29452"/>
    <s v="11/19/2020"/>
    <n v="638.75"/>
    <n v="695360300"/>
    <d v="2014-01-07T00:00:00"/>
    <n v="3.5000000000000001E-3"/>
    <x v="4"/>
    <x v="1"/>
    <s v="Diversified"/>
    <s v="Developed North America (US)"/>
    <s v="USD"/>
    <s v="Large"/>
    <s v="check"/>
    <s v="Low Volatility"/>
    <s v="No"/>
    <s v="No"/>
    <s v="Long"/>
    <s v="No"/>
  </r>
  <r>
    <m/>
    <s v="CFYFF"/>
    <s v="Xtrackers S&amp;P 500 ESG ETF"/>
    <s v="CFYFF.PK"/>
    <s v="CFYFF:US"/>
    <m/>
    <m/>
    <m/>
    <s v="11/13/2020"/>
    <m/>
    <n v="63530311.140000001"/>
    <m/>
    <m/>
    <x v="4"/>
    <x v="0"/>
    <e v="#N/A"/>
    <e v="#N/A"/>
    <e v="#N/A"/>
    <e v="#N/A"/>
    <e v="#N/A"/>
    <e v="#N/A"/>
    <e v="#N/A"/>
    <e v="#N/A"/>
    <e v="#N/A"/>
    <e v="#N/A"/>
  </r>
  <r>
    <m/>
    <s v="CGBLF"/>
    <s v="Xtrackers S&amp;P 500 ESG ETF"/>
    <s v="CGBLF.PK"/>
    <s v="CGBLF:US"/>
    <s v="Other OTC - Other OTC Delayed Price. Currency in USD"/>
    <s v="9.18 - 12.72"/>
    <n v="78"/>
    <s v="11/13/2020"/>
    <n v="401.79"/>
    <n v="1041470664"/>
    <d v="2009-05-28T00:00:00"/>
    <n v="5.4999999999999997E-3"/>
    <x v="4"/>
    <x v="0"/>
    <e v="#N/A"/>
    <e v="#N/A"/>
    <e v="#N/A"/>
    <e v="#N/A"/>
    <e v="#N/A"/>
    <e v="#N/A"/>
    <e v="#N/A"/>
    <e v="#N/A"/>
    <e v="#N/A"/>
    <e v="#N/A"/>
  </r>
  <r>
    <m/>
    <s v="CGW"/>
    <s v="Invesco S&amp;P Global Water ETF"/>
    <s v="CGW"/>
    <s v="CGW:US"/>
    <s v="NYSEArca - NYSEArca Delayed Price. Currency in USD"/>
    <s v="27.65 - 46.62"/>
    <n v="40306"/>
    <s v="11/19/2020"/>
    <n v="710.86"/>
    <n v="779592800"/>
    <d v="2007-05-14T00:00:00"/>
    <n v="5.8999999999999999E-3"/>
    <x v="40"/>
    <x v="1"/>
    <s v="Industrials (Water)"/>
    <s v="Broad"/>
    <s v="Mixed"/>
    <s v="Mixed"/>
    <s v="check"/>
    <s v="No"/>
    <s v="No"/>
    <s v="No"/>
    <s v="Long"/>
    <s v="No"/>
  </r>
  <r>
    <m/>
    <s v="CHAD"/>
    <s v="Direxion Dly CSI 300 Chn A Shr Br 1X ETF"/>
    <s v="CHAD.K"/>
    <s v="CHAD:US"/>
    <s v="NYSEArca - NYSEArca Delayed Price. Currency in USD"/>
    <s v="18.53 - 32.00"/>
    <n v="33106"/>
    <s v="11/19/2020"/>
    <n v="94.2"/>
    <n v="146839000"/>
    <d v="2015-06-17T00:00:00"/>
    <n v="8.5000000000000006E-3"/>
    <x v="48"/>
    <x v="1"/>
    <s v="Diversified"/>
    <s v="Emerging Asia (China)"/>
    <s v="CNY"/>
    <s v="Large"/>
    <s v="check"/>
    <s v="No"/>
    <s v="No"/>
    <s v="No"/>
    <s v="Short"/>
    <s v="No"/>
  </r>
  <r>
    <m/>
    <s v="CHAU"/>
    <s v="Direxion Dly CSI 300 CHN A Shr Bl 2X ETF"/>
    <s v="CHAU.K"/>
    <s v="CHAU:US"/>
    <s v="NYSEArca - NYSEArca Delayed Price. Currency in USD"/>
    <s v="15.92 - 38.82"/>
    <n v="146769"/>
    <s v="11/19/2020"/>
    <n v="96.4"/>
    <n v="107616000"/>
    <d v="2015-04-16T00:00:00"/>
    <n v="1.21E-2"/>
    <x v="45"/>
    <x v="1"/>
    <s v="Diversified"/>
    <s v="Emerging Asia (China)"/>
    <s v="CNY"/>
    <s v="Large"/>
    <s v="check"/>
    <s v="No"/>
    <s v="No"/>
    <s v="No"/>
    <s v="Long"/>
    <s v="Yes"/>
  </r>
  <r>
    <m/>
    <s v="CHB"/>
    <s v="Global X China Biotech Innovation ETF"/>
    <s v="CHB.O"/>
    <s v="CHB:US"/>
    <s v="NasdaqGS - NasdaqGS Delayed Price. Currency in USD"/>
    <s v="15.45 - 15.56"/>
    <s v="N/A"/>
    <s v="11/19/2020"/>
    <n v="2.33"/>
    <n v="1520000"/>
    <d v="2020-09-22T00:00:00"/>
    <n v="6.4999999999999997E-3"/>
    <x v="16"/>
    <x v="0"/>
    <e v="#N/A"/>
    <e v="#N/A"/>
    <e v="#N/A"/>
    <e v="#N/A"/>
    <e v="#N/A"/>
    <e v="#N/A"/>
    <e v="#N/A"/>
    <e v="#N/A"/>
    <e v="#N/A"/>
    <e v="#N/A"/>
  </r>
  <r>
    <m/>
    <s v="CHEP"/>
    <s v="AGFiQ US Market Neutral Value"/>
    <s v="CHEP.K"/>
    <s v="CHEP:US"/>
    <s v="NYSEArca - NYSEArca Delayed Price. Currency in USD"/>
    <s v="12.17 - 21.49"/>
    <n v="4210"/>
    <s v="11/19/2020"/>
    <n v="0.69610000000000005"/>
    <n v="756500"/>
    <d v="2011-09-13T00:00:00"/>
    <n v="1.4200000000000001E-2"/>
    <x v="31"/>
    <x v="1"/>
    <s v="Diversified"/>
    <s v="Developed North America (US)"/>
    <s v="USD"/>
    <s v="Mixed"/>
    <s v="check"/>
    <s v="Long/Short Equities"/>
    <s v="No"/>
    <s v="No"/>
    <s v="Long/Short"/>
    <s v="No"/>
  </r>
  <r>
    <m/>
    <s v="CHGX"/>
    <s v="Change Finance US LgCp FossilFuel Fr ETF"/>
    <s v="CHGX.K"/>
    <s v="CHGX:US"/>
    <s v="NYSEArca - Nasdaq Real Time Price. Currency in USD"/>
    <s v="15.00 - 29.21"/>
    <n v="5921"/>
    <s v="11/19/2020"/>
    <n v="22.48"/>
    <n v="27270000"/>
    <d v="2017-09-10T00:00:00"/>
    <n v="4.8999999999999998E-3"/>
    <x v="4"/>
    <x v="0"/>
    <e v="#N/A"/>
    <e v="#N/A"/>
    <e v="#N/A"/>
    <e v="#N/A"/>
    <e v="#N/A"/>
    <e v="#N/A"/>
    <e v="#N/A"/>
    <e v="#N/A"/>
    <e v="#N/A"/>
    <e v="#N/A"/>
  </r>
  <r>
    <m/>
    <s v="CHIC"/>
    <s v="Global X MSCI China Comm Services ETF"/>
    <s v="CHIC.K"/>
    <s v="CHIC:US"/>
    <s v="NYSEArca - NYSEArca Delayed Price. Currency in USD"/>
    <s v="19.26 - 28.31"/>
    <s v="N/A"/>
    <s v="11/19/2020"/>
    <m/>
    <n v="17026750"/>
    <s v="N/A"/>
    <s v="N/A"/>
    <x v="16"/>
    <x v="0"/>
    <e v="#N/A"/>
    <e v="#N/A"/>
    <e v="#N/A"/>
    <e v="#N/A"/>
    <e v="#N/A"/>
    <e v="#N/A"/>
    <e v="#N/A"/>
    <e v="#N/A"/>
    <e v="#N/A"/>
    <e v="#N/A"/>
  </r>
  <r>
    <m/>
    <s v="CHIE"/>
    <s v="Global X MSCI China Energy ETF"/>
    <s v="CHIE.K"/>
    <s v="CHIE:US"/>
    <s v="NYSEArca - NYSEArca Delayed Price. Currency in USD"/>
    <s v="7.36 - 11.42"/>
    <n v="378"/>
    <s v="11/19/2020"/>
    <n v="1.56"/>
    <n v="1781860"/>
    <d v="2009-12-16T00:00:00"/>
    <n v="6.6E-3"/>
    <x v="16"/>
    <x v="1"/>
    <s v="Energy"/>
    <s v="Emerging Asia (China)"/>
    <s v="CNY"/>
    <s v="Large"/>
    <s v="check"/>
    <s v="No"/>
    <s v="No"/>
    <s v="No"/>
    <s v="Long"/>
    <s v="No"/>
  </r>
  <r>
    <m/>
    <s v="CHIH"/>
    <s v="Global X MSCI China Health Care ETF"/>
    <s v="CHIH.K"/>
    <s v="CHIH:US"/>
    <s v="NYSEArca - NYSEArca Delayed Price. Currency in USD"/>
    <s v="15.00 - 26.75"/>
    <n v="7767"/>
    <s v="11/19/2020"/>
    <n v="10.66"/>
    <n v="10836048.16"/>
    <d v="2018-07-12T00:00:00"/>
    <n v="6.6E-3"/>
    <x v="16"/>
    <x v="0"/>
    <e v="#N/A"/>
    <e v="#N/A"/>
    <e v="#N/A"/>
    <e v="#N/A"/>
    <e v="#N/A"/>
    <e v="#N/A"/>
    <e v="#N/A"/>
    <e v="#N/A"/>
    <e v="#N/A"/>
    <e v="#N/A"/>
  </r>
  <r>
    <m/>
    <s v="CHII"/>
    <s v="Global X MSCI China Industrials ETF"/>
    <s v="CHII.K"/>
    <s v="CHII:US"/>
    <s v="NYSEArca - NYSEArca Delayed Price. Currency in USD"/>
    <s v="10.39 - 14.93"/>
    <n v="604"/>
    <s v="11/19/2020"/>
    <n v="2.0099999999999998"/>
    <n v="2205000"/>
    <d v="2009-01-12T00:00:00"/>
    <n v="6.6E-3"/>
    <x v="16"/>
    <x v="1"/>
    <s v="Industrials"/>
    <s v="Emerging Asia (China)"/>
    <s v="CNY"/>
    <s v="Large"/>
    <s v="check"/>
    <s v="No"/>
    <s v="No"/>
    <s v="No"/>
    <s v="Long"/>
    <s v="No"/>
  </r>
  <r>
    <m/>
    <s v="CHIK"/>
    <s v="Global X MSCI China Information Tech ETF"/>
    <s v="CHIK.K"/>
    <s v="CHIK:US"/>
    <s v="NYSEArca - NYSEArca Delayed Price. Currency in USD"/>
    <s v="17.00 - 32.10"/>
    <n v="10763"/>
    <s v="11/19/2020"/>
    <n v="20.83"/>
    <n v="22380059.68"/>
    <d v="2018-07-12T00:00:00"/>
    <n v="6.6E-3"/>
    <x v="16"/>
    <x v="0"/>
    <e v="#N/A"/>
    <e v="#N/A"/>
    <e v="#N/A"/>
    <e v="#N/A"/>
    <e v="#N/A"/>
    <e v="#N/A"/>
    <e v="#N/A"/>
    <e v="#N/A"/>
    <e v="#N/A"/>
    <e v="#N/A"/>
  </r>
  <r>
    <m/>
    <s v="CHIL"/>
    <s v="Global X MSCI China Large-Cap 50 ETF"/>
    <s v="CHIL.K"/>
    <s v="CHIL:US"/>
    <s v="NYSEArca - NYSEArca Delayed Price. Currency in USD"/>
    <s v="23.02 - 39.06"/>
    <n v="1692"/>
    <s v="11/19/2020"/>
    <n v="5.31"/>
    <n v="5625075"/>
    <d v="2018-07-12T00:00:00"/>
    <n v="2.8999999999999998E-3"/>
    <x v="16"/>
    <x v="0"/>
    <e v="#N/A"/>
    <e v="#N/A"/>
    <e v="#N/A"/>
    <e v="#N/A"/>
    <e v="#N/A"/>
    <e v="#N/A"/>
    <e v="#N/A"/>
    <e v="#N/A"/>
    <e v="#N/A"/>
    <e v="#N/A"/>
  </r>
  <r>
    <m/>
    <s v="CHIM"/>
    <s v="Global X MSCI China Materials ETF"/>
    <s v="CHIM.K"/>
    <s v="CHIM:US"/>
    <s v="NYSEArca - NYSEArca Delayed Price. Currency in USD"/>
    <s v="12.84 - 21.76"/>
    <n v="892"/>
    <s v="11/19/2020"/>
    <n v="1.82"/>
    <n v="2099391"/>
    <d v="2010-01-14T00:00:00"/>
    <n v="6.6E-3"/>
    <x v="16"/>
    <x v="1"/>
    <s v="Materials"/>
    <s v="Emerging Asia (China)"/>
    <s v="CNY"/>
    <s v="Large"/>
    <s v="check"/>
    <s v="No"/>
    <s v="No"/>
    <s v="No"/>
    <s v="Long"/>
    <s v="No"/>
  </r>
  <r>
    <m/>
    <s v="CHIQ"/>
    <s v="Global X MSCI China Consumer Disc ETF"/>
    <s v="CHIQ.K"/>
    <s v="CHIQ:US"/>
    <s v="NYSEArca - NYSEArca Delayed Price. Currency in USD"/>
    <s v="14.35 - 34.93"/>
    <n v="280738"/>
    <s v="11/19/2020"/>
    <n v="393.12"/>
    <n v="477421000"/>
    <d v="2009-01-12T00:00:00"/>
    <n v="6.4999999999999997E-3"/>
    <x v="16"/>
    <x v="1"/>
    <s v="Consumer (Discretionaries)"/>
    <s v="Emerging Asia (China)"/>
    <s v="CNY"/>
    <s v="Large"/>
    <s v="check"/>
    <s v="No"/>
    <s v="No"/>
    <s v="No"/>
    <s v="Long"/>
    <s v="No"/>
  </r>
  <r>
    <m/>
    <s v="CHIR"/>
    <s v="Global X MSCI China Real Estate ETF"/>
    <s v="CHIR.K"/>
    <s v="CHIR:US"/>
    <s v="NYSEArca - NYSEArca Delayed Price. Currency in USD"/>
    <s v="13.12 - 20.44"/>
    <n v="4447"/>
    <s v="11/19/2020"/>
    <n v="7.28"/>
    <n v="7973990.4400000004"/>
    <d v="2018-07-12T00:00:00"/>
    <n v="6.4999999999999997E-3"/>
    <x v="16"/>
    <x v="0"/>
    <e v="#N/A"/>
    <e v="#N/A"/>
    <e v="#N/A"/>
    <e v="#N/A"/>
    <e v="#N/A"/>
    <e v="#N/A"/>
    <e v="#N/A"/>
    <e v="#N/A"/>
    <e v="#N/A"/>
    <e v="#N/A"/>
  </r>
  <r>
    <m/>
    <s v="CHIS"/>
    <s v="Global X MSCI China Consumer Stpls ETF"/>
    <s v="CHIS.K"/>
    <s v="CHIS:US"/>
    <s v="NYSEArca - Nasdaq Real Time Price. Currency in USD"/>
    <s v="18.40 - 31.67"/>
    <n v="9253"/>
    <s v="11/19/2020"/>
    <n v="17.420000000000002"/>
    <n v="18407041.359999999"/>
    <d v="2018-07-12T00:00:00"/>
    <n v="6.7000000000000002E-3"/>
    <x v="16"/>
    <x v="0"/>
    <e v="#N/A"/>
    <e v="#N/A"/>
    <e v="#N/A"/>
    <e v="#N/A"/>
    <e v="#N/A"/>
    <e v="#N/A"/>
    <e v="#N/A"/>
    <e v="#N/A"/>
    <e v="#N/A"/>
    <e v="#N/A"/>
  </r>
  <r>
    <m/>
    <s v="CHIU"/>
    <s v="Global X MSCI China Utilities ETF"/>
    <s v="CHIU.K"/>
    <s v="CHIU:US"/>
    <s v="NYSEArca - Nasdaq Real Time Price. Currency in USD"/>
    <s v="11.16 - 15.75"/>
    <n v="316"/>
    <s v="11/19/2020"/>
    <n v="1.37"/>
    <n v="1494169.8829999999"/>
    <d v="2018-07-12T00:00:00"/>
    <n v="6.6E-3"/>
    <x v="16"/>
    <x v="0"/>
    <e v="#N/A"/>
    <e v="#N/A"/>
    <e v="#N/A"/>
    <e v="#N/A"/>
    <e v="#N/A"/>
    <e v="#N/A"/>
    <e v="#N/A"/>
    <e v="#N/A"/>
    <e v="#N/A"/>
    <e v="#N/A"/>
  </r>
  <r>
    <m/>
    <s v="CHIX"/>
    <s v="Global X MSCI China Financials ETF"/>
    <s v="CHIX.K"/>
    <s v="CHIX:US"/>
    <s v="NYSEArca - NYSEArca Delayed Price. Currency in USD"/>
    <s v="11.74 - 16.87"/>
    <n v="56361"/>
    <s v="11/19/2020"/>
    <n v="47.73"/>
    <n v="53516000"/>
    <d v="2009-11-12T00:00:00"/>
    <n v="6.6E-3"/>
    <x v="16"/>
    <x v="1"/>
    <s v="Financials"/>
    <s v="Emerging Asia (China)"/>
    <s v="CNY"/>
    <s v="Large"/>
    <s v="check"/>
    <s v="No"/>
    <s v="No"/>
    <s v="No"/>
    <s v="Long"/>
    <s v="No"/>
  </r>
  <r>
    <m/>
    <s v="CHMCF"/>
    <s v="Xtrackers S&amp;P 500 ESG ETF"/>
    <s v="CHMCF.PK"/>
    <s v="CHMCF:US"/>
    <m/>
    <m/>
    <m/>
    <s v="11/13/2020"/>
    <m/>
    <n v="4290916863"/>
    <m/>
    <m/>
    <x v="4"/>
    <x v="0"/>
    <e v="#N/A"/>
    <e v="#N/A"/>
    <e v="#N/A"/>
    <e v="#N/A"/>
    <e v="#N/A"/>
    <e v="#N/A"/>
    <e v="#N/A"/>
    <e v="#N/A"/>
    <e v="#N/A"/>
    <e v="#N/A"/>
  </r>
  <r>
    <m/>
    <s v="CHNA"/>
    <s v="Loncar China BioPharma ETF"/>
    <s v="CHNA.O"/>
    <s v="CHNA:US"/>
    <s v="NasdaqGS - NasdaqGS Real Time Price. Currency in USD"/>
    <s v="19.00 - 34.50"/>
    <s v="N/A"/>
    <s v="11/19/2020"/>
    <m/>
    <n v="11253750"/>
    <s v="N/A"/>
    <s v="N/A"/>
    <x v="16"/>
    <x v="1"/>
    <s v="Diversified"/>
    <s v="Emerging Asia (China)"/>
    <s v="CNY"/>
    <s v="Large"/>
    <s v="check"/>
    <s v="No"/>
    <s v="No"/>
    <s v="No"/>
    <s v="Long"/>
    <s v="No"/>
  </r>
  <r>
    <m/>
    <s v="CIBR"/>
    <s v="First Trust NASDAQ Cybersecurity ETF"/>
    <s v="CIBR.O"/>
    <s v="CIBR:US"/>
    <s v="NasdaqGS - NasdaqGS Real Time Price. Currency in USD"/>
    <s v="20.87 - 37.85"/>
    <n v="455558"/>
    <s v="11/19/2020"/>
    <n v="2130"/>
    <n v="2358546073"/>
    <d v="2015-07-07T00:00:00"/>
    <n v="6.0000000000000001E-3"/>
    <x v="23"/>
    <x v="1"/>
    <s v="Technology (Internet Architecture)"/>
    <s v="Broad"/>
    <s v="Mixed"/>
    <s v="Mixed"/>
    <s v="check"/>
    <s v="No"/>
    <s v="No"/>
    <s v="No"/>
    <s v="Long"/>
    <s v="No"/>
  </r>
  <r>
    <m/>
    <s v="CID"/>
    <s v="VictoryShares Intl Hi Div Vol Wtd ETF"/>
    <s v="CID.O"/>
    <s v="CID:US"/>
    <s v="NasdaqGS - NasdaqGS Real Time Price. Currency in USD"/>
    <s v="19.70 - 34.41"/>
    <n v="13987"/>
    <s v="11/19/2020"/>
    <n v="57.26"/>
    <n v="70380170"/>
    <d v="2015-08-20T00:00:00"/>
    <n v="4.4999999999999997E-3"/>
    <x v="63"/>
    <x v="1"/>
    <s v="Diversified"/>
    <s v="Developed Broad"/>
    <s v="Mixed"/>
    <s v="Large"/>
    <s v="check"/>
    <s v="Low Volatility"/>
    <s v="Low P/E"/>
    <s v="Dividends"/>
    <s v="Long"/>
    <s v="No"/>
  </r>
  <r>
    <m/>
    <s v="CIL"/>
    <s v="VictoryShares International Vol Wtd ETF"/>
    <s v="CIL.O"/>
    <s v="CIL:US"/>
    <s v="NasdaqGS - NasdaqGS Real Time Price. Currency in USD"/>
    <s v="26.15 - 40.23"/>
    <n v="2983"/>
    <s v="11/19/2020"/>
    <n v="84.46"/>
    <n v="95117760"/>
    <d v="2015-08-20T00:00:00"/>
    <n v="4.4999999999999997E-3"/>
    <x v="7"/>
    <x v="1"/>
    <s v="Diversified"/>
    <s v="Developed Broad"/>
    <s v="Mixed"/>
    <s v="Large"/>
    <s v="check"/>
    <s v="Low Volatility"/>
    <s v="No"/>
    <s v="No"/>
    <s v="Long"/>
    <s v="No"/>
  </r>
  <r>
    <m/>
    <s v="CIZ"/>
    <s v="VictoryShares Developed Enh Vol Wtd ETF"/>
    <s v="CIZ.O"/>
    <s v="CIZ:US"/>
    <s v="NasdaqGS - NasdaqGS Real Time Price. Currency in USD"/>
    <s v="21.76 - 33.86"/>
    <n v="7321"/>
    <s v="11/19/2020"/>
    <n v="42.96"/>
    <n v="54000000"/>
    <d v="2014-09-30T00:00:00"/>
    <n v="4.5999999999999999E-3"/>
    <x v="7"/>
    <x v="1"/>
    <s v="Diversified"/>
    <s v="Developed Broad"/>
    <s v="Mixed"/>
    <s v="Large"/>
    <s v="check"/>
    <s v="Low Volatility"/>
    <s v="No"/>
    <s v="No"/>
    <s v="Long"/>
    <s v="No"/>
  </r>
  <r>
    <m/>
    <s v="CLAYF"/>
    <s v="Xtrackers S&amp;P 500 ESG ETF"/>
    <s v="CLAYF.PK"/>
    <s v="CLAYF:US"/>
    <s v="Other OTC - Other OTC Delayed Price. Currency in USD"/>
    <s v="12.69 - 14.07"/>
    <n v="0"/>
    <s v="11/13/2020"/>
    <m/>
    <n v="751549381.79999995"/>
    <m/>
    <m/>
    <x v="4"/>
    <x v="0"/>
    <e v="#N/A"/>
    <e v="#N/A"/>
    <e v="#N/A"/>
    <e v="#N/A"/>
    <e v="#N/A"/>
    <e v="#N/A"/>
    <e v="#N/A"/>
    <e v="#N/A"/>
    <e v="#N/A"/>
    <e v="#N/A"/>
  </r>
  <r>
    <m/>
    <s v="CLFMF"/>
    <s v="Xtrackers S&amp;P 500 ESG ETF"/>
    <s v="CLFMF.PK"/>
    <s v="CLFMF:US"/>
    <s v="Other OTC - Other OTC Delayed Price. Currency in USD"/>
    <s v="12.39 - 13.75"/>
    <s v="N/A"/>
    <s v="11/13/2020"/>
    <m/>
    <n v="534050913.5"/>
    <s v="N/A"/>
    <s v="N/A"/>
    <x v="4"/>
    <x v="0"/>
    <e v="#N/A"/>
    <e v="#N/A"/>
    <e v="#N/A"/>
    <e v="#N/A"/>
    <e v="#N/A"/>
    <e v="#N/A"/>
    <e v="#N/A"/>
    <e v="#N/A"/>
    <e v="#N/A"/>
    <e v="#N/A"/>
  </r>
  <r>
    <m/>
    <s v="CLIX"/>
    <s v="ProShares Long Online/Short Stores ETF"/>
    <s v="CLIX.K"/>
    <s v="CLIX:US"/>
    <s v="NYSEArca - NYSEArca Delayed Price. Currency in USD"/>
    <s v="46.78 - 93.17"/>
    <n v="43375"/>
    <s v="11/19/2020"/>
    <n v="248.54"/>
    <n v="242313682.59999999"/>
    <d v="2017-11-14T00:00:00"/>
    <n v="6.4999999999999997E-3"/>
    <x v="64"/>
    <x v="0"/>
    <e v="#N/A"/>
    <e v="#N/A"/>
    <e v="#N/A"/>
    <e v="#N/A"/>
    <e v="#N/A"/>
    <e v="#N/A"/>
    <e v="#N/A"/>
    <e v="#N/A"/>
    <e v="#N/A"/>
    <e v="#N/A"/>
  </r>
  <r>
    <m/>
    <s v="CLOU"/>
    <s v="Global X Cloud Computing ETF"/>
    <s v="CLOU.O"/>
    <s v="CLOU:US"/>
    <s v="NasdaqGS - NasdaqGS Real Time Price. Currency in USD"/>
    <s v="12.36 - 26.60"/>
    <n v="1432655"/>
    <s v="11/19/2020"/>
    <n v="1210"/>
    <n v="882816000"/>
    <d v="2019-12-04T00:00:00"/>
    <n v="6.7999999999999996E-3"/>
    <x v="23"/>
    <x v="0"/>
    <e v="#N/A"/>
    <e v="#N/A"/>
    <e v="#N/A"/>
    <e v="#N/A"/>
    <e v="#N/A"/>
    <e v="#N/A"/>
    <e v="#N/A"/>
    <e v="#N/A"/>
    <e v="#N/A"/>
    <e v="#N/A"/>
  </r>
  <r>
    <m/>
    <s v="CLRG"/>
    <s v="IQ Chaikin US Large Cap ETF"/>
    <s v="CLRG.O"/>
    <s v="CLRG:US"/>
    <s v="NasdaqGS - NasdaqGS Real Time Price. Currency in USD"/>
    <s v="16.23 - 27.76"/>
    <n v="3318"/>
    <s v="11/19/2020"/>
    <n v="243.75"/>
    <n v="270072000"/>
    <d v="2017-12-12T00:00:00"/>
    <n v="2.5000000000000001E-3"/>
    <x v="3"/>
    <x v="0"/>
    <e v="#N/A"/>
    <e v="#N/A"/>
    <e v="#N/A"/>
    <e v="#N/A"/>
    <e v="#N/A"/>
    <e v="#N/A"/>
    <e v="#N/A"/>
    <e v="#N/A"/>
    <e v="#N/A"/>
    <e v="#N/A"/>
  </r>
  <r>
    <m/>
    <s v="CLTL"/>
    <s v="Invesco Treasury Collateral ETF"/>
    <s v="CLTL.K"/>
    <s v="CLTL:US"/>
    <s v="NYSEArca - NYSEArca Delayed Price. Currency in USD"/>
    <s v="105.50 - 109.26"/>
    <n v="55895"/>
    <s v="11/19/2020"/>
    <n v="917.75"/>
    <n v="923066655.70000005"/>
    <d v="2017-10-01T00:00:00"/>
    <n v="8.0000000000000004E-4"/>
    <x v="32"/>
    <x v="0"/>
    <e v="#N/A"/>
    <e v="#N/A"/>
    <e v="#N/A"/>
    <e v="#N/A"/>
    <e v="#N/A"/>
    <e v="#N/A"/>
    <e v="#N/A"/>
    <e v="#N/A"/>
    <e v="#N/A"/>
    <e v="#N/A"/>
  </r>
  <r>
    <m/>
    <s v="CLYAF"/>
    <s v="Xtrackers S&amp;P 500 ESG ETF"/>
    <s v="CLYAF.PK"/>
    <s v="CLYAF:US"/>
    <s v="Other OTC - Other OTC Delayed Price. Currency in USD"/>
    <s v="30.26 - 30.26"/>
    <s v="N/A"/>
    <s v="11/13/2020"/>
    <m/>
    <n v="209501221.19999999"/>
    <m/>
    <m/>
    <x v="4"/>
    <x v="0"/>
    <e v="#N/A"/>
    <e v="#N/A"/>
    <e v="#N/A"/>
    <e v="#N/A"/>
    <e v="#N/A"/>
    <e v="#N/A"/>
    <e v="#N/A"/>
    <e v="#N/A"/>
    <e v="#N/A"/>
    <e v="#N/A"/>
  </r>
  <r>
    <m/>
    <s v="CLYLF"/>
    <s v="Xtrackers S&amp;P 500 ESG ETF"/>
    <s v="CLYLF.PK"/>
    <s v="CLYLF:US"/>
    <s v="Other OTC - Other OTC Delayed Price. Currency in USD"/>
    <s v="15.07 - 22.09"/>
    <n v="40"/>
    <s v="11/13/2020"/>
    <m/>
    <n v="617432453.10000002"/>
    <m/>
    <m/>
    <x v="4"/>
    <x v="0"/>
    <e v="#N/A"/>
    <e v="#N/A"/>
    <e v="#N/A"/>
    <e v="#N/A"/>
    <e v="#N/A"/>
    <e v="#N/A"/>
    <e v="#N/A"/>
    <e v="#N/A"/>
    <e v="#N/A"/>
    <e v="#N/A"/>
  </r>
  <r>
    <m/>
    <s v="CMBS"/>
    <s v="iShares CMBS ETF"/>
    <s v="CMBS.K"/>
    <s v="CMBS:US"/>
    <s v="NYSEArca - Nasdaq Real Time Price. Currency in USD"/>
    <s v="49.03 - 56.00"/>
    <n v="76686"/>
    <s v="11/19/2020"/>
    <n v="491.19"/>
    <n v="491981500"/>
    <d v="2012-02-14T00:00:00"/>
    <n v="2.5000000000000001E-3"/>
    <x v="17"/>
    <x v="3"/>
    <s v="Corporate (Mortgage-Backed)"/>
    <s v="Developed North America (US)"/>
    <s v="USD"/>
    <s v="No"/>
    <s v="check"/>
    <s v="All-Term"/>
    <s v="No"/>
    <s v="No"/>
    <s v="Long"/>
    <s v="No"/>
  </r>
  <r>
    <m/>
    <s v="CMDY"/>
    <s v="iShares Bloomberg Roll Sel Brd Cmdty ETF"/>
    <s v="CMDY.K"/>
    <s v="CMDY:US"/>
    <s v="NYSEArca - Nasdaq Real Time Price. Currency in USD"/>
    <s v="33.09 - 46.52"/>
    <n v="2647"/>
    <s v="11/19/2020"/>
    <n v="41.91"/>
    <n v="43359900"/>
    <d v="2018-03-04T00:00:00"/>
    <n v="2.8E-3"/>
    <x v="44"/>
    <x v="0"/>
    <e v="#N/A"/>
    <e v="#N/A"/>
    <e v="#N/A"/>
    <e v="#N/A"/>
    <e v="#N/A"/>
    <e v="#N/A"/>
    <e v="#N/A"/>
    <e v="#N/A"/>
    <e v="#N/A"/>
    <e v="#N/A"/>
  </r>
  <r>
    <m/>
    <s v="CMF"/>
    <s v="iShares California Muni Bond ETF"/>
    <s v="CMF"/>
    <s v="CMF:US"/>
    <s v="NYSEArca - NYSEArca Delayed Price. Currency in USD"/>
    <s v="53.00 - 63.23"/>
    <n v="81473"/>
    <s v="11/19/2020"/>
    <n v="1590"/>
    <n v="1615080000"/>
    <d v="2007-04-10T00:00:00"/>
    <n v="2.5000000000000001E-3"/>
    <x v="65"/>
    <x v="3"/>
    <s v="Munis"/>
    <s v="Developed North America (US)"/>
    <s v="USD"/>
    <s v="No"/>
    <s v="check"/>
    <s v="All-Term"/>
    <s v="No"/>
    <s v="No"/>
    <s v="Long"/>
    <s v="No"/>
  </r>
  <r>
    <m/>
    <s v="CMOXF"/>
    <s v="Xtrackers S&amp;P 500 ESG ETF"/>
    <s v="CMOXF.PK"/>
    <s v="CMOXF:US"/>
    <s v="Other OTC - Other OTC Delayed Price. Currency in USD"/>
    <s v="23.07 - 33.32"/>
    <n v="72"/>
    <s v="11/13/2020"/>
    <m/>
    <n v="174232941.5"/>
    <m/>
    <m/>
    <x v="4"/>
    <x v="0"/>
    <e v="#N/A"/>
    <e v="#N/A"/>
    <e v="#N/A"/>
    <e v="#N/A"/>
    <e v="#N/A"/>
    <e v="#N/A"/>
    <e v="#N/A"/>
    <e v="#N/A"/>
    <e v="#N/A"/>
    <e v="#N/A"/>
  </r>
  <r>
    <m/>
    <s v="CN"/>
    <s v="Xtrackers MSCI All China Equity ETF"/>
    <s v="CN"/>
    <s v="CN:US"/>
    <s v="NYSEArca - Nasdaq Real Time Price. Currency in USD"/>
    <s v="28.00 - 46.02"/>
    <n v="1690"/>
    <s v="11/19/2020"/>
    <n v="23.22"/>
    <n v="24014418.66"/>
    <d v="2014-04-29T00:00:00"/>
    <n v="5.0000000000000001E-3"/>
    <x v="16"/>
    <x v="1"/>
    <s v="Diversified"/>
    <s v="Emerging Asia (China)"/>
    <s v="CNY"/>
    <s v="Mixed"/>
    <s v="check"/>
    <s v="No"/>
    <s v="No"/>
    <s v="No"/>
    <s v="Long"/>
    <s v="No"/>
  </r>
  <r>
    <m/>
    <s v="CNBS"/>
    <s v="Amplify Seymour Cannabis ETF"/>
    <s v="CNBS.K"/>
    <s v="CNBS:US"/>
    <s v="NYSEArca - Nasdaq Real Time Price. Currency in USD"/>
    <s v="6.48 - 16.27"/>
    <n v="10940"/>
    <s v="11/19/2020"/>
    <n v="6.17"/>
    <n v="9985170"/>
    <d v="2019-07-15T00:00:00"/>
    <n v="7.4999999999999997E-3"/>
    <x v="8"/>
    <x v="0"/>
    <e v="#N/A"/>
    <e v="#N/A"/>
    <e v="#N/A"/>
    <e v="#N/A"/>
    <e v="#N/A"/>
    <e v="#N/A"/>
    <e v="#N/A"/>
    <e v="#N/A"/>
    <e v="#N/A"/>
    <e v="#N/A"/>
  </r>
  <r>
    <m/>
    <s v="CNCR"/>
    <s v="Loncar Cancer Immunotherapy ETF"/>
    <s v="CNCR.O"/>
    <s v="CNCR:US"/>
    <s v="NasdaqGS - NasdaqGS Real Time Price. Currency in USD"/>
    <s v="12.00 - 30.25"/>
    <n v="9115"/>
    <s v="11/19/2020"/>
    <n v="38.340000000000003"/>
    <n v="42079000"/>
    <d v="2015-10-13T00:00:00"/>
    <n v="7.9000000000000008E-3"/>
    <x v="33"/>
    <x v="1"/>
    <s v="Healthcare (Biotechnology)"/>
    <s v="Developed North America (US)"/>
    <s v="USD"/>
    <s v="Mixed"/>
    <s v="check"/>
    <s v="No"/>
    <s v="No"/>
    <s v="No"/>
    <s v="Long"/>
    <s v="No"/>
  </r>
  <r>
    <m/>
    <s v="CNRG"/>
    <s v="SPDRÂ® Kensho Clean Power ETF"/>
    <s v="CNRG.K"/>
    <s v="CNRG:US"/>
    <s v="NYSEArca - Nasdaq Real Time Price. Currency in USD"/>
    <s v="30.60 - 90.27"/>
    <n v="25666"/>
    <s v="11/19/2020"/>
    <n v="81.96"/>
    <n v="111266400"/>
    <d v="2018-10-19T00:00:00"/>
    <n v="4.4999999999999997E-3"/>
    <x v="5"/>
    <x v="0"/>
    <e v="#N/A"/>
    <e v="#N/A"/>
    <e v="#N/A"/>
    <e v="#N/A"/>
    <e v="#N/A"/>
    <e v="#N/A"/>
    <e v="#N/A"/>
    <e v="#N/A"/>
    <e v="#N/A"/>
    <e v="#N/A"/>
  </r>
  <r>
    <m/>
    <s v="CNXT"/>
    <s v="VanEck Vectors ChinaAMC SME-ChiNext ETF"/>
    <s v="CNXT.K"/>
    <s v="CNXT:US"/>
    <s v="NYSEArca - Nasdaq Real Time Price. Currency in USD"/>
    <s v="25.95 - 47.61"/>
    <n v="17598"/>
    <s v="11/19/2020"/>
    <n v="43.32"/>
    <n v="43617300"/>
    <d v="2014-07-23T00:00:00"/>
    <n v="6.4999999999999997E-3"/>
    <x v="16"/>
    <x v="1"/>
    <s v="Diversified"/>
    <s v="Emerging Asia (China)"/>
    <s v="CNY"/>
    <s v="Medium"/>
    <s v="check"/>
    <s v="No"/>
    <s v="No"/>
    <s v="No"/>
    <s v="Long"/>
    <s v="No"/>
  </r>
  <r>
    <m/>
    <s v="CNYA"/>
    <s v="iShares MSCI China A ETF"/>
    <s v="CNYA.K"/>
    <s v="CNYA:US"/>
    <s v="BATS - BATS Delayed Price. Currency in USD"/>
    <s v="25.85 - 41.31"/>
    <n v="98386"/>
    <s v="11/19/2020"/>
    <n v="515.92999999999995"/>
    <n v="544438000"/>
    <d v="2016-06-13T00:00:00"/>
    <n v="6.0000000000000001E-3"/>
    <x v="16"/>
    <x v="1"/>
    <s v="Diversified"/>
    <s v="Emerging Asia (China)"/>
    <s v="CNY"/>
    <s v="Large"/>
    <s v="check"/>
    <s v="No"/>
    <s v="High P/E"/>
    <s v="No"/>
    <s v="Long"/>
    <s v="No"/>
  </r>
  <r>
    <m/>
    <s v="COM"/>
    <s v="Direxion Auspice Broad Cmdty Strat ETF"/>
    <s v="COM"/>
    <s v="COM:US"/>
    <s v="NYSEArca - Nasdaq Real Time Price. Currency in USD"/>
    <s v="21.06 - 24.50"/>
    <n v="7089"/>
    <s v="11/19/2020"/>
    <n v="43.95"/>
    <n v="45524023.960000001"/>
    <d v="2017-03-30T00:00:00"/>
    <n v="7.0000000000000001E-3"/>
    <x v="44"/>
    <x v="0"/>
    <e v="#N/A"/>
    <e v="#N/A"/>
    <e v="#N/A"/>
    <e v="#N/A"/>
    <e v="#N/A"/>
    <e v="#N/A"/>
    <e v="#N/A"/>
    <e v="#N/A"/>
    <e v="#N/A"/>
    <e v="#N/A"/>
  </r>
  <r>
    <m/>
    <s v="COMB"/>
    <s v="GraniteShares Blmbrg CmdtyBrdStr NoK1ETF"/>
    <s v="COMB.K"/>
    <s v="COMB:US"/>
    <s v="NYSEArca - Nasdaq Real Time Price. Currency in USD"/>
    <s v="17.14 - 24.68"/>
    <n v="5380"/>
    <s v="11/19/2020"/>
    <n v="64.64"/>
    <n v="65446135.200000003"/>
    <d v="2017-05-19T00:00:00"/>
    <n v="2.5000000000000001E-3"/>
    <x v="44"/>
    <x v="0"/>
    <e v="#N/A"/>
    <e v="#N/A"/>
    <e v="#N/A"/>
    <e v="#N/A"/>
    <e v="#N/A"/>
    <e v="#N/A"/>
    <e v="#N/A"/>
    <e v="#N/A"/>
    <e v="#N/A"/>
    <e v="#N/A"/>
  </r>
  <r>
    <m/>
    <s v="COMT"/>
    <s v="iShares Commodities Select Strategy ETF"/>
    <s v="COMT.O"/>
    <s v="COMT:US"/>
    <s v="NasdaqGS - NasdaqGS Real Time Price. Currency in USD"/>
    <s v="21.25 - 33.34"/>
    <n v="33830"/>
    <s v="11/19/2020"/>
    <n v="196.56"/>
    <n v="205983000"/>
    <d v="2014-10-15T00:00:00"/>
    <n v="4.7999999999999996E-3"/>
    <x v="44"/>
    <x v="2"/>
    <s v="Diversified"/>
    <s v="Developed North America (US)"/>
    <s v="USD"/>
    <s v="No"/>
    <s v="check"/>
    <s v="No"/>
    <s v="No"/>
    <s v="Dividends"/>
    <s v="Long"/>
    <s v="No"/>
  </r>
  <r>
    <m/>
    <s v="COPX"/>
    <s v="Global X Copper Miners ETF"/>
    <s v="COPX.K"/>
    <s v="COPX:US"/>
    <s v="NYSEArca - NYSEArca Delayed Price. Currency in USD"/>
    <s v="9.62 - 24.66"/>
    <n v="106047"/>
    <s v="11/19/2020"/>
    <n v="103.91"/>
    <n v="135525931.40000001"/>
    <d v="2010-04-20T00:00:00"/>
    <n v="6.4999999999999997E-3"/>
    <x v="40"/>
    <x v="1"/>
    <s v="Industrial Metals (Copper Miners)"/>
    <s v="Broad"/>
    <s v="Mixed"/>
    <s v="Mixed"/>
    <s v="check"/>
    <s v="No"/>
    <s v="No"/>
    <s v="No"/>
    <s v="Long"/>
    <s v="No"/>
  </r>
  <r>
    <m/>
    <s v="CORN"/>
    <s v="Teucrium Corn ETF"/>
    <s v="CORN.K"/>
    <s v="CORN:US"/>
    <s v="NYSEArca - Nasdaq Real Time Price. Currency in USD"/>
    <s v="11.52 - 14.93"/>
    <n v="322296"/>
    <s v="11/19/2020"/>
    <n v="130.55000000000001"/>
    <n v="138645056.90000001"/>
    <d v="2010-09-06T00:00:00"/>
    <n v="1.11E-2"/>
    <x v="0"/>
    <x v="2"/>
    <s v="Agriculture (Corn)"/>
    <s v="Broad"/>
    <s v="Mixed"/>
    <s v="No"/>
    <s v="check"/>
    <s v="No"/>
    <s v="No"/>
    <s v="No"/>
    <s v="Long"/>
    <s v="No"/>
  </r>
  <r>
    <m/>
    <s v="CORP"/>
    <s v="PIMCO Investment Grade Corporate Bd ETF"/>
    <s v="CORP.K"/>
    <s v="CORP:US"/>
    <s v="NYSEArca - NYSEArca Delayed Price. Currency in USD"/>
    <s v="92.44 - 118.00"/>
    <n v="45992"/>
    <s v="11/19/2020"/>
    <n v="808.59"/>
    <n v="821846400"/>
    <d v="2010-09-20T00:00:00"/>
    <n v="2E-3"/>
    <x v="66"/>
    <x v="3"/>
    <s v="Corporate (Investment Grade)"/>
    <s v="Developed North America (US)"/>
    <s v="USD"/>
    <s v="No"/>
    <s v="check"/>
    <s v="All-Term"/>
    <s v="No"/>
    <s v="No"/>
    <s v="Long"/>
    <s v="No"/>
  </r>
  <r>
    <m/>
    <s v="COWZ"/>
    <s v="Pacer US Cash Cows 100 ETF"/>
    <s v="COWZ.K"/>
    <s v="COWZ:US"/>
    <s v="BATS - BATS Real Time Price. Currency in USD"/>
    <s v="18.26 - 31.60"/>
    <n v="33709"/>
    <s v="11/19/2020"/>
    <n v="196.99"/>
    <n v="225765000"/>
    <d v="2016-12-16T00:00:00"/>
    <n v="4.8999999999999998E-3"/>
    <x v="3"/>
    <x v="0"/>
    <e v="#N/A"/>
    <e v="#N/A"/>
    <e v="#N/A"/>
    <e v="#N/A"/>
    <e v="#N/A"/>
    <e v="#N/A"/>
    <e v="#N/A"/>
    <e v="#N/A"/>
    <e v="#N/A"/>
    <e v="#N/A"/>
  </r>
  <r>
    <m/>
    <s v="CPER"/>
    <s v="United States Copper Index"/>
    <s v="CPER.K"/>
    <s v="CPER:US"/>
    <s v="NYSEArca - NYSEArca Delayed Price. Currency in USD"/>
    <s v="12.87 - 19.92"/>
    <n v="53153"/>
    <s v="11/19/2020"/>
    <n v="27.33"/>
    <n v="30767500"/>
    <d v="2011-11-14T00:00:00"/>
    <n v="7.6E-3"/>
    <x v="0"/>
    <x v="2"/>
    <s v="Industrial Metals (Copper)"/>
    <s v="Broad"/>
    <s v="Mixed"/>
    <s v="No"/>
    <s v="check"/>
    <s v="No"/>
    <s v="No"/>
    <s v="No"/>
    <s v="Long"/>
    <s v="No"/>
  </r>
  <r>
    <m/>
    <s v="CPI"/>
    <s v="IQ Real Return ETF"/>
    <s v="CPI"/>
    <s v="CPI:US"/>
    <s v="NYSEArca - NYSEArca Delayed Price. Currency in USD"/>
    <s v="25.10 - 28.52"/>
    <n v="3090"/>
    <s v="11/19/2020"/>
    <n v="51.6"/>
    <n v="52182740"/>
    <d v="2009-10-27T00:00:00"/>
    <n v="4.1999999999999997E-3"/>
    <x v="67"/>
    <x v="4"/>
    <s v="Multi-assets"/>
    <s v="Broad"/>
    <s v="Mixed"/>
    <s v="No"/>
    <s v="check"/>
    <s v="No"/>
    <s v="No"/>
    <s v="No"/>
    <s v="Long"/>
    <s v="No"/>
  </r>
  <r>
    <m/>
    <s v="CPLCF"/>
    <s v="Xtrackers S&amp;P 500 ESG ETF"/>
    <s v="CPLCF.PK"/>
    <s v="CPLCF:US"/>
    <s v="Other OTC - Other OTC Delayed Price. Currency in USD"/>
    <s v="180.05 - 377.68"/>
    <s v="N/A"/>
    <s v="11/13/2020"/>
    <m/>
    <n v="633180023.70000005"/>
    <s v="N/A"/>
    <s v="N/A"/>
    <x v="4"/>
    <x v="0"/>
    <e v="#N/A"/>
    <e v="#N/A"/>
    <e v="#N/A"/>
    <e v="#N/A"/>
    <e v="#N/A"/>
    <e v="#N/A"/>
    <e v="#N/A"/>
    <e v="#N/A"/>
    <e v="#N/A"/>
    <e v="#N/A"/>
  </r>
  <r>
    <m/>
    <s v="CPTFF"/>
    <s v="Xtrackers S&amp;P 500 ESG ETF"/>
    <s v="CPTFF.PK"/>
    <s v="CPTFF:US"/>
    <s v="Other OTC - Other OTC Delayed Price. Currency in USD"/>
    <s v="61.64 - 61.64"/>
    <s v="N/A"/>
    <s v="11/13/2020"/>
    <m/>
    <n v="1410033228"/>
    <m/>
    <m/>
    <x v="4"/>
    <x v="0"/>
    <e v="#N/A"/>
    <e v="#N/A"/>
    <e v="#N/A"/>
    <e v="#N/A"/>
    <e v="#N/A"/>
    <e v="#N/A"/>
    <e v="#N/A"/>
    <e v="#N/A"/>
    <e v="#N/A"/>
    <e v="#N/A"/>
  </r>
  <r>
    <m/>
    <s v="CQQQ"/>
    <s v="Invesco China Technology ETF"/>
    <s v="CQQQ.K"/>
    <s v="CQQQ:US"/>
    <s v="NYSEArca - NYSEArca Delayed Price. Currency in USD"/>
    <s v="43.19 - 84.31"/>
    <n v="188247"/>
    <s v="11/19/2020"/>
    <n v="1040"/>
    <n v="1172244500"/>
    <d v="2009-08-12T00:00:00"/>
    <n v="7.0000000000000001E-3"/>
    <x v="16"/>
    <x v="1"/>
    <s v="Technology"/>
    <s v="Emerging Asia (China)"/>
    <s v="CNY"/>
    <s v="Large"/>
    <s v="check"/>
    <s v="No"/>
    <s v="No"/>
    <s v="No"/>
    <s v="Long"/>
    <s v="No"/>
  </r>
  <r>
    <m/>
    <s v="CRAK"/>
    <s v="VanEck Vectors Oil Refiners ETF"/>
    <s v="CRAK.K"/>
    <s v="CRAK:US"/>
    <s v="NYSEArca - NYSEArca Delayed Price. Currency in USD"/>
    <s v="13.80 - 29.91"/>
    <n v="6649"/>
    <s v="11/19/2020"/>
    <n v="11.71"/>
    <n v="16272830"/>
    <d v="2015-08-18T00:00:00"/>
    <n v="6.0000000000000001E-3"/>
    <x v="5"/>
    <x v="1"/>
    <s v="Energy (Oil &amp; Gas Exploration &amp; Production)"/>
    <s v="Broad"/>
    <s v="Mixed"/>
    <s v="Mixed"/>
    <s v="check"/>
    <s v="No"/>
    <s v="No"/>
    <s v="No"/>
    <s v="Long"/>
    <s v="No"/>
  </r>
  <r>
    <m/>
    <s v="CRBN"/>
    <s v="iShares MSCI ACWI Low Carbon Target ETF"/>
    <s v="CRBN.K"/>
    <s v="CRBN:US"/>
    <s v="NYSEArca - NYSEArca Delayed Price. Currency in USD"/>
    <s v="87.45 - 143.05"/>
    <n v="16498"/>
    <s v="11/19/2020"/>
    <n v="478.7"/>
    <n v="544890500"/>
    <d v="2014-08-12T00:00:00"/>
    <n v="2E-3"/>
    <x v="9"/>
    <x v="1"/>
    <s v="Diversified"/>
    <s v="Broad"/>
    <s v="Mixed"/>
    <s v="Large"/>
    <s v="check"/>
    <s v="No"/>
    <s v="No"/>
    <s v="Dividends"/>
    <s v="Long"/>
    <s v="No"/>
  </r>
  <r>
    <m/>
    <s v="CROC"/>
    <s v="ProShares UltraShort Australian Dollar"/>
    <s v="CROC.K"/>
    <s v="CROC:US"/>
    <s v="NYSEArca - NYSEArca Delayed Price. Currency in USD"/>
    <s v="48.20 - 82.59"/>
    <n v="2103"/>
    <s v="11/19/2020"/>
    <n v="5.36"/>
    <n v="4954030"/>
    <d v="2012-07-17T00:00:00"/>
    <n v="1.03E-2"/>
    <x v="60"/>
    <x v="5"/>
    <s v="Currency AUD (Australian Dollar)"/>
    <s v="Developed Asia (Australia)"/>
    <s v="USD"/>
    <s v="No"/>
    <s v="check"/>
    <s v="No"/>
    <s v="No"/>
    <s v="No"/>
    <s v="Short"/>
    <s v="Yes"/>
  </r>
  <r>
    <m/>
    <s v="CSA"/>
    <s v="VictoryShares US Small Cap Vol Wtd ETF"/>
    <s v="CSA.O"/>
    <s v="CSA:US"/>
    <s v="NasdaqGS - NasdaqGS Real Time Price. Currency in USD"/>
    <s v="28.50 - 50.40"/>
    <n v="863"/>
    <s v="11/19/2020"/>
    <n v="17.11"/>
    <n v="19551120"/>
    <d v="2015-07-07T00:00:00"/>
    <n v="3.5000000000000001E-3"/>
    <x v="15"/>
    <x v="1"/>
    <s v="Diversified"/>
    <s v="Developed North America (US)"/>
    <s v="USD"/>
    <s v="Small"/>
    <s v="check"/>
    <s v="Low Volatility"/>
    <s v="No"/>
    <s v="No"/>
    <s v="Long"/>
    <s v="No"/>
  </r>
  <r>
    <m/>
    <s v="CSB"/>
    <s v="VictoryShares US SmCp Hi Div Vol Wtd ETF"/>
    <s v="CSB.O"/>
    <s v="CSB:US"/>
    <s v="NasdaqGS - NasdaqGS Real Time Price. Currency in USD"/>
    <s v="26.80 - 47.69"/>
    <n v="10700"/>
    <s v="11/19/2020"/>
    <n v="64.5"/>
    <n v="81212580"/>
    <d v="2015-07-07T00:00:00"/>
    <n v="3.5000000000000001E-3"/>
    <x v="37"/>
    <x v="1"/>
    <s v="Diversified"/>
    <s v="Developed North America (US)"/>
    <s v="USD"/>
    <s v="Small"/>
    <s v="check"/>
    <s v="Low Volatility"/>
    <s v="Low P/E"/>
    <s v="Dividends"/>
    <s v="Long"/>
    <s v="No"/>
  </r>
  <r>
    <m/>
    <s v="CSD"/>
    <s v="Invesco S&amp;P Spin-Off ETF"/>
    <s v="CSD"/>
    <s v="CSD:US"/>
    <s v="NYSEArca - Nasdaq Real Time Price. Currency in USD"/>
    <s v="21.65 - 52.07"/>
    <n v="2996"/>
    <s v="11/19/2020"/>
    <n v="58.5"/>
    <n v="67579756"/>
    <d v="2006-12-15T00:00:00"/>
    <n v="6.1999999999999998E-3"/>
    <x v="14"/>
    <x v="1"/>
    <s v="Diversified"/>
    <s v="Developed North America (US)"/>
    <s v="USD"/>
    <s v="Medium"/>
    <s v="check"/>
    <s v="Corporate"/>
    <s v="No"/>
    <s v="No"/>
    <s v="Long"/>
    <s v="No"/>
  </r>
  <r>
    <m/>
    <s v="CSETF"/>
    <s v="Xtrackers S&amp;P 500 ESG ETF"/>
    <s v="CSETF.PK"/>
    <s v="CSETF:US"/>
    <m/>
    <m/>
    <m/>
    <s v="11/13/2020"/>
    <m/>
    <n v="66159680.700000003"/>
    <m/>
    <m/>
    <x v="4"/>
    <x v="0"/>
    <e v="#N/A"/>
    <e v="#N/A"/>
    <e v="#N/A"/>
    <e v="#N/A"/>
    <e v="#N/A"/>
    <e v="#N/A"/>
    <e v="#N/A"/>
    <e v="#N/A"/>
    <e v="#N/A"/>
    <e v="#N/A"/>
  </r>
  <r>
    <m/>
    <s v="CSF"/>
    <s v="VictoryShares US Discv Enh Vol Wtd ETF"/>
    <s v="CSF.O"/>
    <s v="CSF:US"/>
    <s v="NasdaqGS - NasdaqGS Real Time Price. Currency in USD"/>
    <s v="31.28 - 45.65"/>
    <n v="10823"/>
    <s v="11/19/2020"/>
    <n v="43.18"/>
    <n v="43509430"/>
    <d v="2014-07-31T00:00:00"/>
    <n v="3.8E-3"/>
    <x v="15"/>
    <x v="1"/>
    <s v="Diversified"/>
    <s v="Developed North America (US)"/>
    <s v="USD"/>
    <s v="Large"/>
    <s v="check"/>
    <s v="Low Volatility"/>
    <s v="No"/>
    <s v="No"/>
    <s v="Long"/>
    <s v="No"/>
  </r>
  <r>
    <m/>
    <s v="CSM"/>
    <s v="ProShares Large Cap Core Plus"/>
    <s v="CSM"/>
    <s v="CSM:US"/>
    <s v="BATS - BATS Real Time Price. Currency in USD"/>
    <s v="50.10 - 82.34"/>
    <n v="12996"/>
    <s v="11/19/2020"/>
    <n v="385.12"/>
    <n v="414476664"/>
    <d v="2009-07-13T00:00:00"/>
    <n v="4.5999999999999999E-3"/>
    <x v="4"/>
    <x v="1"/>
    <s v="Diversified"/>
    <s v="Developed North America (US)"/>
    <s v="USD"/>
    <s v="Large"/>
    <s v="check"/>
    <s v="No"/>
    <s v="No"/>
    <s v="No"/>
    <s v="Long/Short"/>
    <s v="No"/>
  </r>
  <r>
    <m/>
    <s v="CSML"/>
    <s v="IQ Chaikin US Small Cap ETF"/>
    <s v="CSML.O"/>
    <s v="CSML:US"/>
    <s v="NasdaqGS - NasdaqGS Real Time Price. Currency in USD"/>
    <s v="13.30 - 28.05"/>
    <n v="17241"/>
    <s v="11/19/2020"/>
    <n v="132.51"/>
    <n v="155498040"/>
    <d v="2017-05-15T00:00:00"/>
    <n v="3.5000000000000001E-3"/>
    <x v="15"/>
    <x v="0"/>
    <e v="#N/A"/>
    <e v="#N/A"/>
    <e v="#N/A"/>
    <e v="#N/A"/>
    <e v="#N/A"/>
    <e v="#N/A"/>
    <e v="#N/A"/>
    <e v="#N/A"/>
    <e v="#N/A"/>
    <e v="#N/A"/>
  </r>
  <r>
    <m/>
    <s v="CSOPF"/>
    <s v="Xtrackers S&amp;P 500 ESG ETF"/>
    <s v="CSOPF.PK"/>
    <s v="CSOPF:US"/>
    <s v="YHD - YHD Delayed Price. Currency in USD"/>
    <m/>
    <m/>
    <s v="11/13/2020"/>
    <m/>
    <n v="3152207962"/>
    <s v="N/A"/>
    <s v="N/A"/>
    <x v="4"/>
    <x v="0"/>
    <e v="#N/A"/>
    <e v="#N/A"/>
    <e v="#N/A"/>
    <e v="#N/A"/>
    <e v="#N/A"/>
    <e v="#N/A"/>
    <e v="#N/A"/>
    <e v="#N/A"/>
    <e v="#N/A"/>
    <e v="#N/A"/>
  </r>
  <r>
    <m/>
    <s v="CSTNL"/>
    <s v="Xtrackers S&amp;P 500 ESG ETF"/>
    <s v="CSTNL.PK"/>
    <s v="CSTNL:US"/>
    <s v="Other OTC - Other OTC Delayed Price. Currency in USD"/>
    <s v="176.47 - 390.35"/>
    <n v="8741"/>
    <s v="11/13/2020"/>
    <m/>
    <n v="81589975810"/>
    <m/>
    <m/>
    <x v="4"/>
    <x v="0"/>
    <e v="#N/A"/>
    <e v="#N/A"/>
    <e v="#N/A"/>
    <e v="#N/A"/>
    <e v="#N/A"/>
    <e v="#N/A"/>
    <e v="#N/A"/>
    <e v="#N/A"/>
    <e v="#N/A"/>
    <e v="#N/A"/>
  </r>
  <r>
    <m/>
    <s v="CURE"/>
    <s v="Direxion Daily Healthcare Bull 3X ETF"/>
    <s v="CURE.K"/>
    <s v="CURE:US"/>
    <s v="NYSEArca - NYSEArca Delayed Price. Currency in USD"/>
    <s v="23.55 - 80.51"/>
    <n v="88389"/>
    <s v="11/19/2020"/>
    <n v="103.04"/>
    <n v="126596047.40000001"/>
    <d v="2011-06-15T00:00:00"/>
    <n v="1.0800000000000001E-2"/>
    <x v="45"/>
    <x v="1"/>
    <s v="Healthcare"/>
    <s v="Developed North America (US)"/>
    <s v="USD"/>
    <s v="Large"/>
    <s v="check"/>
    <s v="No"/>
    <s v="No"/>
    <s v="No"/>
    <s v="Long"/>
    <s v="Yes"/>
  </r>
  <r>
    <m/>
    <s v="CUT"/>
    <s v="Invesco MSCI Global Timber ETF"/>
    <s v="CUT"/>
    <s v="CUT:US"/>
    <s v="NYSEArca - NYSEArca Delayed Price. Currency in USD"/>
    <s v="17.50 - 31.27"/>
    <n v="20696"/>
    <s v="11/19/2020"/>
    <n v="75.099999999999994"/>
    <n v="84340980"/>
    <d v="2007-09-11T00:00:00"/>
    <n v="6.1000000000000004E-3"/>
    <x v="40"/>
    <x v="1"/>
    <s v="Materials (Timber)"/>
    <s v="Broad"/>
    <s v="Mixed"/>
    <s v="Mixed"/>
    <s v="check"/>
    <s v="No"/>
    <s v="No"/>
    <s v="No"/>
    <s v="Long"/>
    <s v="No"/>
  </r>
  <r>
    <m/>
    <s v="CVY"/>
    <s v="Invesco Zacks Multi-Asset Income ETF"/>
    <s v="CVY"/>
    <s v="CVY:US"/>
    <s v="NYSEArca - NYSEArca Delayed Price. Currency in USD"/>
    <s v="10.95 - 23.57"/>
    <n v="18167"/>
    <s v="11/19/2020"/>
    <n v="105.88"/>
    <n v="119145864.8"/>
    <d v="2006-09-21T00:00:00"/>
    <n v="9.4000000000000004E-3"/>
    <x v="68"/>
    <x v="1"/>
    <s v="Diversified"/>
    <s v="Broad"/>
    <s v="Mixed"/>
    <s v="Mixed"/>
    <s v="check"/>
    <s v="No"/>
    <s v="No"/>
    <s v="No"/>
    <s v="Long"/>
    <s v="No"/>
  </r>
  <r>
    <m/>
    <s v="CWB"/>
    <s v="SPDRÂ® Blmbg Barclays Convert Secs ETF"/>
    <s v="CWB"/>
    <s v="CWB:US"/>
    <s v="NYSEArca - NYSEArca Delayed Price. Currency in USD"/>
    <s v="39.81 - 74.89"/>
    <n v="1246752"/>
    <s v="11/19/2020"/>
    <n v="5170"/>
    <n v="5681422000"/>
    <d v="2009-04-14T00:00:00"/>
    <n v="4.0000000000000001E-3"/>
    <x v="69"/>
    <x v="3"/>
    <s v="Corporate (Convertible)"/>
    <s v="Developed North America (US)"/>
    <s v="USD"/>
    <s v="No"/>
    <s v="check"/>
    <s v="All-Term"/>
    <s v="No"/>
    <s v="No"/>
    <s v="Long"/>
    <s v="No"/>
  </r>
  <r>
    <m/>
    <s v="CWEB"/>
    <s v="Direxion Dly CSI CHN Itnet Bull 2X Shrs"/>
    <s v="CWEB.K"/>
    <s v="CWEB:US"/>
    <s v="NYSEArca - NYSEArca Delayed Price. Currency in USD"/>
    <s v="17.00 - 66.05"/>
    <n v="50795"/>
    <s v="11/19/2020"/>
    <n v="48.83"/>
    <n v="63664055.359999999"/>
    <d v="2016-02-11T00:00:00"/>
    <n v="1.2999999999999999E-2"/>
    <x v="45"/>
    <x v="1"/>
    <s v="Technology (Internet)"/>
    <s v="Emerging Asia (China)"/>
    <s v="CNY"/>
    <s v="Large"/>
    <s v="check"/>
    <s v="No"/>
    <s v="No"/>
    <s v="No"/>
    <s v="Long"/>
    <s v="No"/>
  </r>
  <r>
    <m/>
    <s v="CWI"/>
    <s v="SPDRÂ® MSCI ACWI ex-US ETF"/>
    <s v="CWI"/>
    <s v="CWI:US"/>
    <s v="NYSEArca - NYSEArca Delayed Price. Currency in USD"/>
    <s v="17.05 - 26.35"/>
    <n v="122966"/>
    <s v="11/19/2020"/>
    <n v="1240"/>
    <n v="1391269527"/>
    <d v="2007-10-01T00:00:00"/>
    <n v="3.0000000000000001E-3"/>
    <x v="7"/>
    <x v="1"/>
    <s v="Diversified"/>
    <s v="Broad excl US"/>
    <s v="Mixed"/>
    <s v="Mixed"/>
    <s v="check"/>
    <s v="No"/>
    <s v="No"/>
    <s v="No"/>
    <s v="Long"/>
    <s v="No"/>
  </r>
  <r>
    <m/>
    <s v="CWS"/>
    <s v="AdvisorShares Focused Equity ETF"/>
    <s v="CWS"/>
    <s v="CWS:US"/>
    <s v="NYSEArca - NYSEArca Delayed Price. Currency in USD"/>
    <s v="25.72 - 43.06"/>
    <n v="1707"/>
    <s v="11/19/2020"/>
    <n v="20.02"/>
    <n v="21646380"/>
    <d v="2016-09-20T00:00:00"/>
    <n v="7.7000000000000002E-3"/>
    <x v="34"/>
    <x v="1"/>
    <s v="Diversified"/>
    <s v="Developed North America (US)"/>
    <s v="USD"/>
    <s v="Large"/>
    <s v="check"/>
    <s v="No"/>
    <s v="High P/E"/>
    <s v="Dividends"/>
    <s v="Long"/>
    <s v="No"/>
  </r>
  <r>
    <m/>
    <s v="CXSE"/>
    <s v="WisdomTree China ex-State-Owd Entpr ETF"/>
    <s v="CXSE.O"/>
    <s v="CXSE:US"/>
    <s v="NasdaqGS - NasdaqGS Real Time Price. Currency in USD"/>
    <s v="32.88 - 65.74"/>
    <n v="109807"/>
    <s v="11/19/2020"/>
    <n v="444.3"/>
    <n v="517156250"/>
    <d v="2012-09-19T00:00:00"/>
    <n v="3.2000000000000002E-3"/>
    <x v="16"/>
    <x v="1"/>
    <s v="Diversified"/>
    <s v="Emerging Asia (China)"/>
    <s v="CNY"/>
    <s v="Large"/>
    <s v="check"/>
    <s v="No"/>
    <s v="No"/>
    <s v="No"/>
    <s v="Long"/>
    <s v="No"/>
  </r>
  <r>
    <m/>
    <s v="CYB"/>
    <s v="WisdomTree Chinese Yuan Strategy ETF"/>
    <s v="CYB"/>
    <s v="CYB:US"/>
    <s v="NYSEArca - NYSEArca Delayed Price. Currency in USD"/>
    <s v="24.20 - 27.40"/>
    <n v="9976"/>
    <s v="11/19/2020"/>
    <n v="29.11"/>
    <n v="31360500"/>
    <d v="2008-05-14T00:00:00"/>
    <n v="4.4999999999999997E-3"/>
    <x v="70"/>
    <x v="5"/>
    <s v="Currency RMB (Chinese Yuan)"/>
    <s v="Emerging Asia (China)"/>
    <s v="USD"/>
    <s v="No"/>
    <s v="check"/>
    <s v="No"/>
    <s v="No"/>
    <s v="No"/>
    <s v="Long"/>
    <s v="No"/>
  </r>
  <r>
    <m/>
    <s v="CYSXF"/>
    <s v="Xtrackers S&amp;P 500 ESG ETF"/>
    <s v="CYSXF.PK"/>
    <s v="CYSXF:US"/>
    <s v="Other OTC - Other OTC Delayed Price. Currency in USD"/>
    <s v="6.80 - 9.47"/>
    <n v="90"/>
    <s v="11/13/2020"/>
    <m/>
    <n v="914818439"/>
    <m/>
    <m/>
    <x v="4"/>
    <x v="0"/>
    <e v="#N/A"/>
    <e v="#N/A"/>
    <e v="#N/A"/>
    <e v="#N/A"/>
    <e v="#N/A"/>
    <e v="#N/A"/>
    <e v="#N/A"/>
    <e v="#N/A"/>
    <e v="#N/A"/>
    <e v="#N/A"/>
  </r>
  <r>
    <m/>
    <s v="CZA"/>
    <s v="Invesco Zacks Mid-Cap ETF"/>
    <s v="CZA"/>
    <s v="CZA:US"/>
    <s v="NYSEArca - Nasdaq Real Time Price. Currency in USD"/>
    <s v="40.82 - 83.29"/>
    <n v="12756"/>
    <s v="11/19/2020"/>
    <n v="210.98"/>
    <n v="225415638"/>
    <d v="2007-02-04T00:00:00"/>
    <n v="6.8999999999999999E-3"/>
    <x v="14"/>
    <x v="1"/>
    <s v="Diversified"/>
    <s v="Developed North America (US)"/>
    <s v="USD"/>
    <s v="Medium"/>
    <s v="check"/>
    <s v="No"/>
    <s v="No"/>
    <s v="No"/>
    <s v="Long"/>
    <s v="No"/>
  </r>
  <r>
    <m/>
    <s v="DAG"/>
    <s v="DB Agriculture Double Long ETN"/>
    <s v="DAG"/>
    <s v="DAG:US"/>
    <s v="NYSEArca - Nasdaq Real Time Price. Currency in USD"/>
    <s v="1.9700 - 7250.0000"/>
    <n v="166842"/>
    <s v="11/13/2020"/>
    <n v="2.41"/>
    <s v="NULL"/>
    <d v="2008-04-14T00:00:00"/>
    <n v="7.4999999999999997E-3"/>
    <x v="19"/>
    <x v="2"/>
    <s v="Agriculture"/>
    <s v="Broad"/>
    <s v="Mixed"/>
    <s v="No"/>
    <s v="check"/>
    <s v="No"/>
    <s v="No"/>
    <s v="No"/>
    <s v="Long"/>
    <s v="No"/>
  </r>
  <r>
    <m/>
    <s v="DALI"/>
    <s v="First Trust Dorsey Wright DALI 1 ETF"/>
    <s v="DALI.O"/>
    <s v="DALI:US"/>
    <s v="NasdaqGS - NasdaqGS Real Time Price. Currency in USD"/>
    <s v="13.40 - 22.67"/>
    <n v="2060"/>
    <s v="11/19/2020"/>
    <n v="11.69"/>
    <n v="12962469.880000001"/>
    <d v="2018-05-14T00:00:00"/>
    <n v="9.1000000000000004E-3"/>
    <x v="71"/>
    <x v="0"/>
    <e v="#N/A"/>
    <e v="#N/A"/>
    <e v="#N/A"/>
    <e v="#N/A"/>
    <e v="#N/A"/>
    <e v="#N/A"/>
    <e v="#N/A"/>
    <e v="#N/A"/>
    <e v="#N/A"/>
    <e v="#N/A"/>
  </r>
  <r>
    <m/>
    <s v="DALT"/>
    <s v="Anfield Capital Diversified Alts ETF"/>
    <s v="DALT.K"/>
    <s v="DALT:US"/>
    <s v="BATS - BATS Real Time Price. Currency in USD"/>
    <s v="5.36 - 10.84"/>
    <n v="54672"/>
    <s v="11/19/2020"/>
    <n v="63.33"/>
    <n v="67093357.5"/>
    <d v="2017-09-29T00:00:00"/>
    <n v="3.8300000000000001E-2"/>
    <x v="25"/>
    <x v="0"/>
    <e v="#N/A"/>
    <e v="#N/A"/>
    <e v="#N/A"/>
    <e v="#N/A"/>
    <e v="#N/A"/>
    <e v="#N/A"/>
    <e v="#N/A"/>
    <e v="#N/A"/>
    <e v="#N/A"/>
    <e v="#N/A"/>
  </r>
  <r>
    <m/>
    <s v="DAUG"/>
    <s v="FT Cboe Vest US Equity Deep Bfr ETF Aug"/>
    <s v="DAUG.K"/>
    <s v="DAUG:US"/>
    <s v="BATS - BATS Delayed Price. Currency in USD"/>
    <s v="25.95 - 32.78"/>
    <n v="67892"/>
    <s v="11/19/2020"/>
    <n v="149.62"/>
    <n v="145114565.19999999"/>
    <d v="2019-07-11T00:00:00"/>
    <n v="8.5000000000000006E-3"/>
    <x v="6"/>
    <x v="0"/>
    <e v="#N/A"/>
    <e v="#N/A"/>
    <e v="#N/A"/>
    <e v="#N/A"/>
    <e v="#N/A"/>
    <e v="#N/A"/>
    <e v="#N/A"/>
    <e v="#N/A"/>
    <e v="#N/A"/>
    <e v="#N/A"/>
  </r>
  <r>
    <m/>
    <s v="DAX"/>
    <s v="Global X DAX Germany ETF"/>
    <s v="DAX.O"/>
    <s v="DAX:US"/>
    <s v="NasdaqGS - NasdaqGS Real Time Price. Currency in USD"/>
    <s v="17.00 - 29.72"/>
    <n v="13903"/>
    <s v="11/19/2020"/>
    <n v="23.95"/>
    <n v="30712500"/>
    <d v="2014-10-22T00:00:00"/>
    <n v="2.0999999999999999E-3"/>
    <x v="13"/>
    <x v="1"/>
    <s v="Diversified"/>
    <s v="Developed Eurozone (Germany)"/>
    <s v="EUR"/>
    <s v="Large"/>
    <s v="check"/>
    <s v="No"/>
    <s v="No"/>
    <s v="No"/>
    <s v="Long"/>
    <s v="No"/>
  </r>
  <r>
    <m/>
    <s v="DAXXF"/>
    <s v="Xtrackers S&amp;P 500 ESG ETF"/>
    <s v="DAXXF.PK"/>
    <s v="DAXXF:US"/>
    <s v="Other OTC - Other OTC Delayed Price. Currency in USD"/>
    <s v="123.75 - 123.75"/>
    <s v="N/A"/>
    <s v="11/13/2020"/>
    <m/>
    <n v="7176751724"/>
    <m/>
    <m/>
    <x v="4"/>
    <x v="0"/>
    <e v="#N/A"/>
    <e v="#N/A"/>
    <e v="#N/A"/>
    <e v="#N/A"/>
    <e v="#N/A"/>
    <e v="#N/A"/>
    <e v="#N/A"/>
    <e v="#N/A"/>
    <e v="#N/A"/>
    <e v="#N/A"/>
  </r>
  <r>
    <m/>
    <s v="DBA"/>
    <s v="Invesco DB Agriculture"/>
    <s v="DBA"/>
    <s v="DBA:US"/>
    <s v="NYSEArca - NYSEArca Delayed Price. Currency in USD"/>
    <s v="13.15 - 16.88"/>
    <n v="942207"/>
    <s v="11/19/2020"/>
    <n v="546.85"/>
    <n v="584388618.39999998"/>
    <d v="2007-05-01T00:00:00"/>
    <n v="8.5000000000000006E-3"/>
    <x v="0"/>
    <x v="2"/>
    <s v="Agriculture"/>
    <s v="Broad"/>
    <s v="Mixed"/>
    <s v="No"/>
    <s v="check"/>
    <s v="No"/>
    <s v="No"/>
    <s v="No"/>
    <s v="Long"/>
    <s v="No"/>
  </r>
  <r>
    <m/>
    <s v="DBAW"/>
    <s v="Xtrackers MSCI All World exUS Hdg Eq ETF"/>
    <s v="DBAW.K"/>
    <s v="DBAW:US"/>
    <s v="NYSEArca - NYSEArca Delayed Price. Currency in USD"/>
    <s v="20.16 - 30.03"/>
    <n v="19581"/>
    <s v="11/19/2020"/>
    <n v="93.21"/>
    <n v="103251079.5"/>
    <d v="2014-01-22T00:00:00"/>
    <n v="4.1000000000000003E-3"/>
    <x v="7"/>
    <x v="1"/>
    <s v="Diversified"/>
    <s v="Broad excl US"/>
    <s v="Mixed"/>
    <s v="Large"/>
    <s v="check"/>
    <s v="No"/>
    <s v="No"/>
    <s v="No"/>
    <s v="Long"/>
    <s v="No"/>
  </r>
  <r>
    <m/>
    <s v="DBB"/>
    <s v="Invesco DB Base Metals"/>
    <s v="DBB"/>
    <s v="DBB:US"/>
    <s v="NYSEArca - NYSEArca Delayed Price. Currency in USD"/>
    <s v="11.91 - 16.45"/>
    <n v="98998"/>
    <s v="11/19/2020"/>
    <n v="140.52000000000001"/>
    <n v="153364666.80000001"/>
    <d v="2007-05-01T00:00:00"/>
    <n v="7.4999999999999997E-3"/>
    <x v="0"/>
    <x v="2"/>
    <s v="Industrial Metals"/>
    <s v="Broad"/>
    <s v="Mixed"/>
    <s v="No"/>
    <s v="check"/>
    <s v="No"/>
    <s v="No"/>
    <s v="No"/>
    <s v="Long"/>
    <s v="No"/>
  </r>
  <r>
    <m/>
    <s v="DBC"/>
    <s v="Invesco DB Commodity Tracking"/>
    <s v="DBC"/>
    <s v="DBC:US"/>
    <s v="NYSEArca - NYSEArca Delayed Price. Currency in USD"/>
    <s v="10.41 - 16.30"/>
    <n v="1178316"/>
    <s v="11/19/2020"/>
    <n v="988.3"/>
    <n v="1039104541"/>
    <d v="2006-03-02T00:00:00"/>
    <n v="8.5000000000000006E-3"/>
    <x v="44"/>
    <x v="2"/>
    <s v="Diversified"/>
    <s v="Broad"/>
    <s v="Mixed"/>
    <s v="No"/>
    <s v="check"/>
    <s v="No"/>
    <s v="No"/>
    <s v="No"/>
    <s v="Long"/>
    <s v="No"/>
  </r>
  <r>
    <m/>
    <s v="DBE"/>
    <s v="Invesco DB Energy"/>
    <s v="DBE"/>
    <s v="DBE:US"/>
    <s v="NYSEArca - Nasdaq Real Time Price. Currency in USD"/>
    <s v="7.00 - 15.15"/>
    <n v="67101"/>
    <s v="11/19/2020"/>
    <n v="44.05"/>
    <n v="56202387.600000001"/>
    <d v="2007-05-01T00:00:00"/>
    <n v="7.4999999999999997E-3"/>
    <x v="0"/>
    <x v="2"/>
    <s v="Energy"/>
    <s v="Broad"/>
    <s v="Mixed"/>
    <s v="No"/>
    <s v="check"/>
    <s v="No"/>
    <s v="No"/>
    <s v="No"/>
    <s v="Long"/>
    <s v="No"/>
  </r>
  <r>
    <m/>
    <s v="DBEF"/>
    <s v="Xtrackers MSCI EAFE Hedged Equity ETF"/>
    <s v="DBEF.K"/>
    <s v="DBEF:US"/>
    <s v="NYSEArca - NYSEArca Delayed Price. Currency in USD"/>
    <s v="22.55 - 34.77"/>
    <n v="694366"/>
    <s v="11/19/2020"/>
    <n v="3350"/>
    <n v="3730374828"/>
    <d v="2011-09-06T00:00:00"/>
    <n v="3.5999999999999999E-3"/>
    <x v="7"/>
    <x v="1"/>
    <s v="Diversified"/>
    <s v="Developed Broad"/>
    <s v="Mixed"/>
    <s v="Mixed"/>
    <s v="check"/>
    <s v="No"/>
    <s v="No"/>
    <s v="No"/>
    <s v="Long"/>
    <s v="No"/>
  </r>
  <r>
    <m/>
    <s v="DBEH"/>
    <s v="iM DBi Long Short Hedge Strategy ETF"/>
    <s v="DBEH.K"/>
    <s v="DBEH:US"/>
    <s v="NYSEArca - NYSEArca Delayed Price. Currency in USD"/>
    <s v="19.83 - 28.80"/>
    <n v="3192"/>
    <s v="11/19/2020"/>
    <n v="20.53"/>
    <n v="22504295"/>
    <d v="2019-12-17T00:00:00"/>
    <n v="8.5000000000000006E-3"/>
    <x v="64"/>
    <x v="0"/>
    <e v="#N/A"/>
    <e v="#N/A"/>
    <e v="#N/A"/>
    <e v="#N/A"/>
    <e v="#N/A"/>
    <e v="#N/A"/>
    <e v="#N/A"/>
    <e v="#N/A"/>
    <e v="#N/A"/>
    <e v="#N/A"/>
  </r>
  <r>
    <m/>
    <s v="DBEM"/>
    <s v="Xtrackers MSCI Em Mkts Hdg Eq ETF"/>
    <s v="DBEM.K"/>
    <s v="DBEM:US"/>
    <s v="NYSEArca - NYSEArca Delayed Price. Currency in USD"/>
    <s v="16.55 - 26.64"/>
    <n v="11723"/>
    <s v="11/19/2020"/>
    <n v="104.29"/>
    <n v="112031534.3"/>
    <d v="2011-09-06T00:00:00"/>
    <n v="6.6E-3"/>
    <x v="11"/>
    <x v="1"/>
    <s v="Diversified"/>
    <s v="Emerging Broad"/>
    <s v="Mixed"/>
    <s v="Mixed"/>
    <s v="check"/>
    <s v="No"/>
    <s v="No"/>
    <s v="No"/>
    <s v="Long"/>
    <s v="No"/>
  </r>
  <r>
    <m/>
    <s v="DBEU"/>
    <s v="Xtrackers MSCI Europe Hedged Equity ETF"/>
    <s v="DBEU.K"/>
    <s v="DBEU:US"/>
    <s v="NYSEArca - NYSEArca Delayed Price. Currency in USD"/>
    <s v="20.49 - 32.18"/>
    <n v="88133"/>
    <s v="11/19/2020"/>
    <n v="404.7"/>
    <n v="459347029.5"/>
    <d v="2013-01-10T00:00:00"/>
    <n v="4.5999999999999999E-3"/>
    <x v="41"/>
    <x v="1"/>
    <s v="Diversified"/>
    <s v="Developed Europe"/>
    <s v="Mixed"/>
    <s v="Large"/>
    <s v="check"/>
    <s v="No"/>
    <s v="No"/>
    <s v="No"/>
    <s v="Long"/>
    <s v="No"/>
  </r>
  <r>
    <m/>
    <s v="DBEZ"/>
    <s v="Xtrackers MSCI Eurozone Hedged Eq ETF"/>
    <s v="DBEZ.K"/>
    <s v="DBEZ:US"/>
    <s v="NYSEArca - NYSEArca Delayed Price. Currency in USD"/>
    <s v="20.95 - 34.68"/>
    <n v="2084"/>
    <s v="11/19/2020"/>
    <n v="15.27"/>
    <n v="16044532.09"/>
    <d v="2014-10-12T00:00:00"/>
    <n v="4.7000000000000002E-3"/>
    <x v="41"/>
    <x v="1"/>
    <s v="Diversified"/>
    <s v="Developed Europe"/>
    <s v="Mixed"/>
    <s v="Mixed"/>
    <s v="check"/>
    <s v="No"/>
    <s v="No"/>
    <s v="No"/>
    <s v="Long"/>
    <s v="No"/>
  </r>
  <r>
    <m/>
    <s v="DBGR"/>
    <s v="Xtrackers MSCI Germany Hedged Equity ETF"/>
    <s v="DBGR.K"/>
    <s v="DBGR:US"/>
    <s v="NYSEArca - NYSEArca Delayed Price. Currency in USD"/>
    <s v="17.97 - 29.87"/>
    <n v="749"/>
    <s v="11/19/2020"/>
    <n v="11.23"/>
    <n v="12635067.48"/>
    <d v="2011-09-06T00:00:00"/>
    <n v="4.4999999999999997E-3"/>
    <x v="13"/>
    <x v="1"/>
    <s v="Diversified"/>
    <s v="Developed Eurozone (Germany)"/>
    <s v="EUR"/>
    <s v="Large"/>
    <s v="check"/>
    <s v="No"/>
    <s v="No"/>
    <s v="No"/>
    <s v="Long"/>
    <s v="No"/>
  </r>
  <r>
    <m/>
    <s v="DBJP"/>
    <s v="Xtrackers MSCI Japan Hedged Equity ETF"/>
    <s v="DBJP.K"/>
    <s v="DBJP:US"/>
    <s v="NYSEArca - Nasdaq Real Time Price. Currency in USD"/>
    <s v="29.38 - 44.08"/>
    <n v="31489"/>
    <s v="11/19/2020"/>
    <n v="183.63"/>
    <n v="200728528"/>
    <d v="2011-09-06T00:00:00"/>
    <n v="4.5999999999999999E-3"/>
    <x v="42"/>
    <x v="1"/>
    <s v="Diversified"/>
    <s v="Developed Asia (Japan)"/>
    <s v="JPY"/>
    <s v="Mixed"/>
    <s v="check"/>
    <s v="No"/>
    <s v="No"/>
    <s v="No"/>
    <s v="Long"/>
    <s v="No"/>
  </r>
  <r>
    <m/>
    <s v="DBLV"/>
    <s v="AdvisorShares DoubleLine Value Eq ETF"/>
    <s v="DBLV.K"/>
    <s v="DBLV:US"/>
    <s v="NYSEArca - Nasdaq Real Time Price. Currency in USD"/>
    <s v="48.30 - 77.49"/>
    <n v="1007"/>
    <s v="11/19/2020"/>
    <n v="40.799999999999997"/>
    <n v="46434180"/>
    <d v="2011-04-10T00:00:00"/>
    <n v="9.1000000000000004E-3"/>
    <x v="3"/>
    <x v="0"/>
    <e v="#N/A"/>
    <e v="#N/A"/>
    <e v="#N/A"/>
    <e v="#N/A"/>
    <e v="#N/A"/>
    <e v="#N/A"/>
    <e v="#N/A"/>
    <e v="#N/A"/>
    <e v="#N/A"/>
    <e v="#N/A"/>
  </r>
  <r>
    <m/>
    <s v="DBMF"/>
    <s v="iM DBi Managed Futures Strategy ETF"/>
    <s v="DBMF.K"/>
    <s v="DBMF:US"/>
    <s v="NYSEArca - Nasdaq Real Time Price. Currency in USD"/>
    <s v="24.02 - 28.05"/>
    <n v="6701"/>
    <s v="11/19/2020"/>
    <n v="39.43"/>
    <n v="39984000"/>
    <d v="2019-07-05T00:00:00"/>
    <n v="8.5000000000000006E-3"/>
    <x v="72"/>
    <x v="0"/>
    <e v="#N/A"/>
    <e v="#N/A"/>
    <e v="#N/A"/>
    <e v="#N/A"/>
    <e v="#N/A"/>
    <e v="#N/A"/>
    <e v="#N/A"/>
    <e v="#N/A"/>
    <e v="#N/A"/>
    <e v="#N/A"/>
  </r>
  <r>
    <m/>
    <s v="DBO"/>
    <s v="Invesco DB Oil"/>
    <s v="DBO"/>
    <s v="DBO:US"/>
    <s v="NYSEArca - NYSEArca Delayed Price. Currency in USD"/>
    <s v="5.11 - 11.13"/>
    <n v="805686"/>
    <s v="11/19/2020"/>
    <n v="371.01"/>
    <n v="431730295.19999999"/>
    <d v="2007-05-01T00:00:00"/>
    <n v="7.4999999999999997E-3"/>
    <x v="0"/>
    <x v="2"/>
    <s v="Energy (Crude Oil)"/>
    <s v="Broad"/>
    <s v="Mixed"/>
    <s v="No"/>
    <s v="check"/>
    <s v="No"/>
    <s v="No"/>
    <s v="No"/>
    <s v="Long"/>
    <s v="No"/>
  </r>
  <r>
    <m/>
    <s v="DBOC"/>
    <s v="Innovator Double Stacker 9 Buffer ETFOct"/>
    <s v="DBOC.K"/>
    <s v="DBOC:US"/>
    <s v="BATS - BATS Delayed Price. Currency in USD"/>
    <s v="25.00 - 27.79"/>
    <n v="48481"/>
    <s v="11/19/2020"/>
    <n v="31.2"/>
    <n v="35059500"/>
    <d v="2020-09-30T00:00:00"/>
    <n v="7.9000000000000008E-3"/>
    <x v="4"/>
    <x v="0"/>
    <e v="#N/A"/>
    <e v="#N/A"/>
    <e v="#N/A"/>
    <e v="#N/A"/>
    <e v="#N/A"/>
    <e v="#N/A"/>
    <e v="#N/A"/>
    <e v="#N/A"/>
    <e v="#N/A"/>
    <e v="#N/A"/>
  </r>
  <r>
    <m/>
    <s v="DBP"/>
    <s v="Invesco DB Precious Metals"/>
    <s v="DBP"/>
    <s v="DBP:US"/>
    <s v="NYSEArca - NYSEArca Delayed Price. Currency in USD"/>
    <s v="35.14 - 58.53"/>
    <n v="12190"/>
    <s v="11/19/2020"/>
    <n v="164.25"/>
    <n v="158753048.40000001"/>
    <d v="2007-05-01T00:00:00"/>
    <n v="7.4999999999999997E-3"/>
    <x v="0"/>
    <x v="2"/>
    <s v="Precious Metals"/>
    <s v="Broad"/>
    <s v="Mixed"/>
    <s v="No"/>
    <s v="check"/>
    <s v="No"/>
    <s v="No"/>
    <s v="No"/>
    <s v="Long"/>
    <s v="No"/>
  </r>
  <r>
    <m/>
    <s v="DBRT"/>
    <s v="Credit Suisse AxlTrdr3xInvrsBrntCrdOlETN"/>
    <s v="DBRT.N"/>
    <s v="DBRT:US"/>
    <s v="NYSEArca - NYSEArca Delayed Price. Currency in USD"/>
    <s v="26.36 - 26.36"/>
    <s v="N/A"/>
    <s v="11/19/2020"/>
    <m/>
    <s v="Unable to collect data for the field 'TR.CompanyMarketCap' and some specific identifier(s)."/>
    <s v="N/A"/>
    <s v="N/A"/>
    <x v="12"/>
    <x v="0"/>
    <e v="#N/A"/>
    <e v="#N/A"/>
    <e v="#N/A"/>
    <e v="#N/A"/>
    <e v="#N/A"/>
    <e v="#N/A"/>
    <e v="#N/A"/>
    <e v="#N/A"/>
    <e v="#N/A"/>
    <e v="#N/A"/>
  </r>
  <r>
    <m/>
    <s v="DBS"/>
    <s v="Invesco DB Silver"/>
    <s v="DBS"/>
    <s v="DBS:US"/>
    <s v="NYSEArca - NYSEArca Delayed Price. Currency in USD"/>
    <s v="17.00 - 43.40"/>
    <n v="4461"/>
    <s v="11/19/2020"/>
    <n v="26.87"/>
    <n v="24103777.280000001"/>
    <d v="2007-05-01T00:00:00"/>
    <n v="7.4999999999999997E-3"/>
    <x v="0"/>
    <x v="2"/>
    <s v="Precious Metals (Silver)"/>
    <s v="Broad"/>
    <s v="Mixed"/>
    <s v="No"/>
    <s v="check"/>
    <s v="No"/>
    <s v="No"/>
    <s v="No"/>
    <s v="Long"/>
    <s v="No"/>
  </r>
  <r>
    <m/>
    <s v="DBTRF"/>
    <s v="Xtrackers S&amp;P 500 ESG ETF"/>
    <s v="DBTRF.PK"/>
    <s v="DBTRF:US"/>
    <s v="Other OTC - Other OTC Delayed Price. Currency in USD"/>
    <s v="28.02 - 28.02"/>
    <s v="N/A"/>
    <s v="11/13/2020"/>
    <m/>
    <n v="267767216.59999999"/>
    <m/>
    <m/>
    <x v="4"/>
    <x v="0"/>
    <e v="#N/A"/>
    <e v="#N/A"/>
    <e v="#N/A"/>
    <e v="#N/A"/>
    <e v="#N/A"/>
    <e v="#N/A"/>
    <e v="#N/A"/>
    <e v="#N/A"/>
    <e v="#N/A"/>
    <e v="#N/A"/>
  </r>
  <r>
    <m/>
    <s v="DBV"/>
    <s v="Invesco DB G10 Currency Harvest"/>
    <s v="DBV"/>
    <s v="DBV:US"/>
    <s v="NYSEArca - Nasdaq Real Time Price. Currency in USD"/>
    <s v="20.06 - 24.65"/>
    <n v="587"/>
    <s v="11/19/2020"/>
    <n v="13.89"/>
    <n v="14325714.98"/>
    <d v="2006-09-18T00:00:00"/>
    <n v="7.4999999999999997E-3"/>
    <x v="62"/>
    <x v="5"/>
    <s v="Diversified"/>
    <s v="Broad"/>
    <s v="Mixed"/>
    <s v="No"/>
    <s v="check"/>
    <s v="No"/>
    <s v="No"/>
    <s v="No"/>
    <s v="Long"/>
    <s v="No"/>
  </r>
  <r>
    <m/>
    <s v="DBXKF"/>
    <s v="Xtrackers S&amp;P 500 ESG ETF"/>
    <s v="DBXKF.PK"/>
    <s v="DBXKF:US"/>
    <s v="Other OTC - Other OTC Delayed Price. Currency in USD"/>
    <s v="93.55 - 93.55"/>
    <s v="N/A"/>
    <s v="11/13/2020"/>
    <m/>
    <n v="1601219630"/>
    <m/>
    <m/>
    <x v="4"/>
    <x v="0"/>
    <e v="#N/A"/>
    <e v="#N/A"/>
    <e v="#N/A"/>
    <e v="#N/A"/>
    <e v="#N/A"/>
    <e v="#N/A"/>
    <e v="#N/A"/>
    <e v="#N/A"/>
    <e v="#N/A"/>
    <e v="#N/A"/>
  </r>
  <r>
    <m/>
    <s v="DBXRF"/>
    <s v="Xtrackers S&amp;P 500 ESG ETF"/>
    <s v="DBXRF.PK"/>
    <s v="DBXRF:US"/>
    <s v="Other OTC - Other OTC Delayed Price. Currency in USD"/>
    <s v="68.11 - 68.11"/>
    <s v="N/A"/>
    <s v="11/13/2020"/>
    <m/>
    <n v="2730947010"/>
    <s v="N/A"/>
    <s v="N/A"/>
    <x v="4"/>
    <x v="0"/>
    <e v="#N/A"/>
    <e v="#N/A"/>
    <e v="#N/A"/>
    <e v="#N/A"/>
    <e v="#N/A"/>
    <e v="#N/A"/>
    <e v="#N/A"/>
    <e v="#N/A"/>
    <e v="#N/A"/>
    <e v="#N/A"/>
  </r>
  <r>
    <m/>
    <s v="DBXSF"/>
    <s v="Xtrackers S&amp;P 500 ESG ETF"/>
    <s v="DBXSF.PK"/>
    <s v="DBXSF:US"/>
    <m/>
    <m/>
    <m/>
    <s v="11/13/2020"/>
    <m/>
    <n v="1808241092"/>
    <m/>
    <m/>
    <x v="4"/>
    <x v="0"/>
    <e v="#N/A"/>
    <e v="#N/A"/>
    <e v="#N/A"/>
    <e v="#N/A"/>
    <e v="#N/A"/>
    <e v="#N/A"/>
    <e v="#N/A"/>
    <e v="#N/A"/>
    <e v="#N/A"/>
    <e v="#N/A"/>
  </r>
  <r>
    <m/>
    <s v="DBXTF"/>
    <s v="Xtrackers S&amp;P 500 ESG ETF"/>
    <s v="DBXTF.PK"/>
    <s v="DBXTF:US"/>
    <s v="Other OTC - Other OTC Delayed Price. Currency in USD"/>
    <s v="21.02 - 21.02"/>
    <s v="N/A"/>
    <s v="11/13/2020"/>
    <m/>
    <n v="205938980.5"/>
    <m/>
    <m/>
    <x v="4"/>
    <x v="0"/>
    <e v="#N/A"/>
    <e v="#N/A"/>
    <e v="#N/A"/>
    <e v="#N/A"/>
    <e v="#N/A"/>
    <e v="#N/A"/>
    <e v="#N/A"/>
    <e v="#N/A"/>
    <e v="#N/A"/>
    <e v="#N/A"/>
  </r>
  <r>
    <m/>
    <s v="DBXVF"/>
    <s v="Xtrackers S&amp;P 500 ESG ETF"/>
    <s v="DBXVF.PK"/>
    <s v="DBXVF:US"/>
    <s v="Other OTC - Other OTC Delayed Price. Currency in USD"/>
    <s v="53.97 - 53.97"/>
    <s v="N/A"/>
    <s v="11/13/2020"/>
    <m/>
    <n v="650585320.70000005"/>
    <m/>
    <m/>
    <x v="4"/>
    <x v="0"/>
    <e v="#N/A"/>
    <e v="#N/A"/>
    <e v="#N/A"/>
    <e v="#N/A"/>
    <e v="#N/A"/>
    <e v="#N/A"/>
    <e v="#N/A"/>
    <e v="#N/A"/>
    <e v="#N/A"/>
    <e v="#N/A"/>
  </r>
  <r>
    <m/>
    <s v="DBXXF"/>
    <s v="Xtrackers S&amp;P 500 ESG ETF"/>
    <s v="DBXXF.PK"/>
    <s v="DBXXF:US"/>
    <s v="Other OTC - Other OTC Delayed Price. Currency in USD"/>
    <s v="30.60 - 30.60"/>
    <s v="N/A"/>
    <s v="11/13/2020"/>
    <m/>
    <n v="439143526.19999999"/>
    <m/>
    <m/>
    <x v="4"/>
    <x v="0"/>
    <e v="#N/A"/>
    <e v="#N/A"/>
    <e v="#N/A"/>
    <e v="#N/A"/>
    <e v="#N/A"/>
    <e v="#N/A"/>
    <e v="#N/A"/>
    <e v="#N/A"/>
    <e v="#N/A"/>
    <e v="#N/A"/>
  </r>
  <r>
    <m/>
    <s v="DDG"/>
    <s v="ProShares Short Oil &amp; Gas"/>
    <s v="DDG"/>
    <s v="DDG:US"/>
    <s v="NYSEArca - Nasdaq Real Time Price. Currency in USD"/>
    <s v="24.01 - 57.25"/>
    <n v="9940"/>
    <s v="11/19/2020"/>
    <n v="6.25"/>
    <n v="3526875"/>
    <d v="2008-10-06T00:00:00"/>
    <n v="9.4999999999999998E-3"/>
    <x v="48"/>
    <x v="1"/>
    <s v="Energy"/>
    <s v="Developed North America (US)"/>
    <s v="USD"/>
    <s v="Mixed"/>
    <s v="check"/>
    <s v="No"/>
    <s v="No"/>
    <s v="No"/>
    <s v="Short"/>
    <s v="No"/>
  </r>
  <r>
    <m/>
    <s v="DDIV"/>
    <s v="First Trust Dorsey Wright Momt &amp; Div ETF"/>
    <s v="DDIV.O"/>
    <s v="DDIV:US"/>
    <s v="NasdaqGS - NasdaqGS Real Time Price. Currency in USD"/>
    <s v="14.31 - 27.82"/>
    <n v="7738"/>
    <s v="11/19/2020"/>
    <n v="29.6"/>
    <n v="29442797.109999999"/>
    <d v="2014-10-03T00:00:00"/>
    <n v="6.0000000000000001E-3"/>
    <x v="73"/>
    <x v="0"/>
    <e v="#N/A"/>
    <e v="#N/A"/>
    <e v="#N/A"/>
    <e v="#N/A"/>
    <e v="#N/A"/>
    <e v="#N/A"/>
    <e v="#N/A"/>
    <e v="#N/A"/>
    <e v="#N/A"/>
    <e v="#N/A"/>
  </r>
  <r>
    <m/>
    <s v="DDLS"/>
    <s v="WisdomTree Dyn Ccy Hdgd Intl SmCp Eq ETF"/>
    <s v="DDLS.K"/>
    <s v="DDLS:US"/>
    <s v="BATS - BATS Real Time Price. Currency in USD"/>
    <s v="20.51 - 33.34"/>
    <n v="4090"/>
    <s v="11/19/2020"/>
    <n v="36.44"/>
    <n v="35165160"/>
    <d v="2016-07-01T00:00:00"/>
    <n v="4.7999999999999996E-3"/>
    <x v="35"/>
    <x v="1"/>
    <s v="Diversified"/>
    <s v="Developed Broad"/>
    <s v="Mixed"/>
    <s v="Small"/>
    <s v="check"/>
    <s v="No"/>
    <s v="No"/>
    <s v="Dividends"/>
    <s v="Long"/>
    <s v="No"/>
  </r>
  <r>
    <m/>
    <s v="DDM"/>
    <s v="ProShares Ultra Dow30"/>
    <s v="DDM"/>
    <s v="DDM:US"/>
    <s v="NYSEArca - NYSEArca Delayed Price. Currency in USD"/>
    <s v="21.05 - 59.63"/>
    <n v="740796"/>
    <s v="11/19/2020"/>
    <n v="308.11"/>
    <n v="363763000"/>
    <d v="2006-06-19T00:00:00"/>
    <n v="9.4999999999999998E-3"/>
    <x v="45"/>
    <x v="1"/>
    <s v="Diversified"/>
    <s v="Developed North America (US)"/>
    <s v="USD"/>
    <s v="Large"/>
    <s v="check"/>
    <s v="No"/>
    <s v="No"/>
    <s v="No"/>
    <s v="Long"/>
    <s v="Yes"/>
  </r>
  <r>
    <m/>
    <s v="DDP"/>
    <s v="DB Commodity Short ETN"/>
    <s v="DDP"/>
    <s v="DDP:US"/>
    <s v="NYSEArca - Nasdaq Real Time Price. Currency in USD"/>
    <s v="45.93 - 46.01"/>
    <n v="0"/>
    <s v="11/13/2020"/>
    <n v="0.39773999999999998"/>
    <s v="NULL"/>
    <d v="2008-04-28T00:00:00"/>
    <n v="7.4999999999999997E-3"/>
    <x v="12"/>
    <x v="2"/>
    <s v="Diversified"/>
    <s v="Broad"/>
    <s v="Mixed"/>
    <s v="No"/>
    <s v="check"/>
    <s v="No"/>
    <s v="No"/>
    <s v="No"/>
    <s v="Short"/>
    <s v="No"/>
  </r>
  <r>
    <m/>
    <s v="DDWM"/>
    <s v="WisdomTree Dynamic Ccy Hdgd Intl Eq ETF"/>
    <s v="DDWM.K"/>
    <s v="DDWM:US"/>
    <s v="BATS - BATS Real Time Price. Currency in USD"/>
    <s v="19.91 - 30.89"/>
    <n v="28121"/>
    <s v="11/19/2020"/>
    <n v="134.41"/>
    <n v="142151625"/>
    <d v="2016-07-01T00:00:00"/>
    <n v="4.0000000000000001E-3"/>
    <x v="63"/>
    <x v="1"/>
    <s v="Diversified"/>
    <s v="Developed Broad"/>
    <s v="Mixed"/>
    <s v="Large"/>
    <s v="check"/>
    <s v="No"/>
    <s v="No"/>
    <s v="Dividends"/>
    <s v="Long"/>
    <s v="No"/>
  </r>
  <r>
    <m/>
    <s v="DEED"/>
    <s v="First Trust TCW Securitized Plus ETF"/>
    <s v="DEED.K"/>
    <s v="DEED:US"/>
    <s v="NYSEArca - Nasdaq Real Time Price. Currency in USD"/>
    <s v="25.01 - 26.17"/>
    <n v="1500"/>
    <s v="11/19/2020"/>
    <n v="23.31"/>
    <n v="23319051.82"/>
    <d v="2020-04-29T00:00:00"/>
    <n v="6.4999999999999997E-3"/>
    <x v="10"/>
    <x v="0"/>
    <e v="#N/A"/>
    <e v="#N/A"/>
    <e v="#N/A"/>
    <e v="#N/A"/>
    <e v="#N/A"/>
    <e v="#N/A"/>
    <e v="#N/A"/>
    <e v="#N/A"/>
    <e v="#N/A"/>
    <e v="#N/A"/>
  </r>
  <r>
    <m/>
    <s v="DEEF"/>
    <s v="Xtrackers FTSE Dev ex US Cmprhsv Fac ETF"/>
    <s v="DEEF.K"/>
    <s v="DEEF:US"/>
    <s v="NYSEArca - NYSEArca Delayed Price. Currency in USD"/>
    <s v="18.58 - 29.15"/>
    <n v="3276"/>
    <s v="11/19/2020"/>
    <n v="66.5"/>
    <n v="73183243.700000003"/>
    <d v="2015-11-24T00:00:00"/>
    <n v="2.3999999999999998E-3"/>
    <x v="7"/>
    <x v="1"/>
    <s v="Diversified"/>
    <s v="Developed Broad excl US"/>
    <s v="Mixed"/>
    <s v="Large"/>
    <s v="check"/>
    <s v="Low Volatility"/>
    <s v="No"/>
    <s v="No"/>
    <s v="Long"/>
    <s v="No"/>
  </r>
  <r>
    <m/>
    <s v="DEEP"/>
    <s v="Roundhill Acquirers Deep Value ETF"/>
    <s v="DEEP.K"/>
    <s v="DEEP:US"/>
    <s v="NYSEArca - Nasdaq Real Time Price. Currency in USD"/>
    <s v="16.14 - 33.54"/>
    <n v="9676"/>
    <s v="11/19/2020"/>
    <n v="19.86"/>
    <n v="24367500"/>
    <d v="2014-09-22T00:00:00"/>
    <n v="8.0000000000000002E-3"/>
    <x v="73"/>
    <x v="0"/>
    <e v="#N/A"/>
    <e v="#N/A"/>
    <e v="#N/A"/>
    <e v="#N/A"/>
    <e v="#N/A"/>
    <e v="#N/A"/>
    <e v="#N/A"/>
    <e v="#N/A"/>
    <e v="#N/A"/>
    <e v="#N/A"/>
  </r>
  <r>
    <m/>
    <s v="DEF"/>
    <s v="Invesco Defensive Equity ETF"/>
    <s v="DEF"/>
    <s v="DEF:US"/>
    <s v="NYSEArca - Nasdaq Real Time Price. Currency in USD"/>
    <s v="37.01 - 59.51"/>
    <n v="29667"/>
    <s v="11/19/2020"/>
    <n v="249.94"/>
    <n v="265731312"/>
    <d v="2006-12-15T00:00:00"/>
    <n v="5.4999999999999997E-3"/>
    <x v="4"/>
    <x v="1"/>
    <s v="Diversified"/>
    <s v="Broad"/>
    <s v="Mixed"/>
    <s v="Large"/>
    <s v="check"/>
    <s v="No"/>
    <s v="No"/>
    <s v="No"/>
    <s v="Long"/>
    <s v="No"/>
  </r>
  <r>
    <m/>
    <s v="DEFA"/>
    <s v="iShares Adaptive Ccy Hdg MSCI EAFE ETF"/>
    <s v="DEFA.K"/>
    <s v="DEFA:US"/>
    <s v="BATS - BATS Delayed Price. Currency in USD"/>
    <s v="19.83 - 29.73"/>
    <n v="526"/>
    <s v="11/19/2020"/>
    <n v="5.14"/>
    <n v="5811620"/>
    <d v="2016-05-01T00:00:00"/>
    <n v="3.5000000000000001E-3"/>
    <x v="7"/>
    <x v="1"/>
    <s v="Diversified"/>
    <s v="Developed Broad"/>
    <s v="Mixed"/>
    <s v="Large"/>
    <s v="check"/>
    <s v="No"/>
    <s v="No"/>
    <s v="Dividends"/>
    <s v="Long"/>
    <s v="No"/>
  </r>
  <r>
    <m/>
    <s v="DEM"/>
    <s v="WisdomTree Emerging Markets High Div ETF"/>
    <s v="DEM"/>
    <s v="DEM:US"/>
    <s v="NYSEArca - NYSEArca Delayed Price. Currency in USD"/>
    <s v="28.33 - 46.68"/>
    <n v="364823"/>
    <s v="11/19/2020"/>
    <n v="1460"/>
    <n v="1628110000"/>
    <d v="2007-07-13T00:00:00"/>
    <n v="6.3E-3"/>
    <x v="11"/>
    <x v="1"/>
    <s v="Diversified"/>
    <s v="Emerging Broad"/>
    <s v="Mixed"/>
    <s v="Mixed"/>
    <s v="check"/>
    <s v="No"/>
    <s v="No"/>
    <s v="Dividends"/>
    <s v="Long"/>
    <s v="No"/>
  </r>
  <r>
    <m/>
    <s v="DES"/>
    <s v="WisdomTree US SmallCap Dividend ETF"/>
    <s v="DES"/>
    <s v="DES:US"/>
    <s v="NYSEArca - NYSEArca Delayed Price. Currency in USD"/>
    <s v="15.49 - 28.98"/>
    <n v="457469"/>
    <s v="11/19/2020"/>
    <n v="1290"/>
    <n v="1468460000"/>
    <d v="2006-06-16T00:00:00"/>
    <n v="3.8E-3"/>
    <x v="37"/>
    <x v="1"/>
    <s v="Diversified"/>
    <s v="Developed North America (US)"/>
    <s v="USD"/>
    <s v="Small"/>
    <s v="check"/>
    <s v="No"/>
    <s v="No"/>
    <s v="Dividends"/>
    <s v="Long"/>
    <s v="No"/>
  </r>
  <r>
    <m/>
    <s v="DEUS"/>
    <s v="Xtrackers Russell 1000 Cmprhsv Fac ETF"/>
    <s v="DEUS.K"/>
    <s v="DEUS:US"/>
    <s v="NYSEArca - Nasdaq Real Time Price. Currency in USD"/>
    <s v="21.89 - 37.74"/>
    <n v="28921"/>
    <s v="11/19/2020"/>
    <n v="150.1"/>
    <n v="164249536.90000001"/>
    <d v="2015-11-24T00:00:00"/>
    <n v="1.6999999999999999E-3"/>
    <x v="14"/>
    <x v="1"/>
    <s v="Diversified"/>
    <s v="Developed North America (US)"/>
    <s v="USD"/>
    <s v="Large"/>
    <s v="check"/>
    <s v="Low Volatility"/>
    <s v="No"/>
    <s v="No"/>
    <s v="Long"/>
    <s v="No"/>
  </r>
  <r>
    <m/>
    <s v="DEW"/>
    <s v="WisdomTree Global High Dividend ETF"/>
    <s v="DEW"/>
    <s v="DEW:US"/>
    <s v="NYSEArca - NYSEArca Delayed Price. Currency in USD"/>
    <s v="29.21 - 48.95"/>
    <n v="14912"/>
    <s v="11/19/2020"/>
    <n v="59.02"/>
    <n v="65888000"/>
    <d v="2006-06-16T00:00:00"/>
    <n v="5.7999999999999996E-3"/>
    <x v="9"/>
    <x v="1"/>
    <s v="Diversified"/>
    <s v="Broad"/>
    <s v="Mixed"/>
    <s v="Mixed"/>
    <s v="check"/>
    <s v="No"/>
    <s v="No"/>
    <s v="Dividends"/>
    <s v="Long"/>
    <s v="No"/>
  </r>
  <r>
    <m/>
    <s v="DFE"/>
    <s v="WisdomTree Europe SmallCap Dividend ETF"/>
    <s v="DFE"/>
    <s v="DFE:US"/>
    <s v="NYSEArca - NYSEArca Delayed Price. Currency in USD"/>
    <s v="34.63 - 65.93"/>
    <n v="30569"/>
    <s v="11/19/2020"/>
    <n v="276.24"/>
    <n v="311102500"/>
    <d v="2006-06-16T00:00:00"/>
    <n v="5.7999999999999996E-3"/>
    <x v="41"/>
    <x v="1"/>
    <s v="Diversified"/>
    <s v="Developed Europe"/>
    <s v="Mixed"/>
    <s v="Small"/>
    <s v="check"/>
    <s v="No"/>
    <s v="No"/>
    <s v="Dividends"/>
    <s v="Long"/>
    <s v="No"/>
  </r>
  <r>
    <m/>
    <s v="DFEB"/>
    <s v="FT Cboe Vest US Equity Deep Bffr ETF Feb"/>
    <s v="DFEB.K"/>
    <s v="DFEB:US"/>
    <s v="BATS - BATS Real Time Price. Currency in USD"/>
    <s v="25.24 - 32.05"/>
    <n v="110038"/>
    <s v="11/19/2020"/>
    <n v="503.73"/>
    <n v="504340658.19999999"/>
    <d v="2020-02-21T00:00:00"/>
    <n v="8.5000000000000006E-3"/>
    <x v="6"/>
    <x v="0"/>
    <e v="#N/A"/>
    <e v="#N/A"/>
    <e v="#N/A"/>
    <e v="#N/A"/>
    <e v="#N/A"/>
    <e v="#N/A"/>
    <e v="#N/A"/>
    <e v="#N/A"/>
    <e v="#N/A"/>
    <e v="#N/A"/>
  </r>
  <r>
    <m/>
    <s v="DFEN"/>
    <s v="Direxion Dly Aerospace&amp;Def Bl 3X ShsETF"/>
    <s v="DFEN.K"/>
    <s v="DFEN:US"/>
    <s v="NYSEArca - NYSEArca Delayed Price. Currency in USD"/>
    <s v="5.07 - 72.28"/>
    <n v="3557072"/>
    <s v="11/19/2020"/>
    <n v="194.61"/>
    <n v="287859015.69999999"/>
    <d v="2017-03-05T00:00:00"/>
    <n v="9.9000000000000008E-3"/>
    <x v="45"/>
    <x v="0"/>
    <e v="#N/A"/>
    <e v="#N/A"/>
    <e v="#N/A"/>
    <e v="#N/A"/>
    <e v="#N/A"/>
    <e v="#N/A"/>
    <e v="#N/A"/>
    <e v="#N/A"/>
    <e v="#N/A"/>
    <e v="#N/A"/>
  </r>
  <r>
    <m/>
    <s v="DFJ"/>
    <s v="WisdomTree Japan SmallCap Dividend ETF"/>
    <s v="DFJ"/>
    <s v="DFJ:US"/>
    <s v="NYSEArca - Nasdaq Real Time Price. Currency in USD"/>
    <s v="48.00 - 75.89"/>
    <n v="6990"/>
    <s v="11/19/2020"/>
    <n v="240.38"/>
    <n v="251668730"/>
    <d v="2006-06-16T00:00:00"/>
    <n v="5.7999999999999996E-3"/>
    <x v="42"/>
    <x v="1"/>
    <s v="Diversified"/>
    <s v="Developed Asia (Japan)"/>
    <s v="JPY"/>
    <s v="Small"/>
    <s v="check"/>
    <s v="No"/>
    <s v="No"/>
    <s v="Dividends"/>
    <s v="Long"/>
    <s v="No"/>
  </r>
  <r>
    <m/>
    <s v="DFND"/>
    <s v="Reality Shares Divcon Dividend Dfndr ETF"/>
    <s v="DFND.K"/>
    <s v="DFND:US"/>
    <s v="BATS - BATS Real Time Price. Currency in USD"/>
    <s v="27.38 - 38.25"/>
    <n v="18170"/>
    <s v="11/19/2020"/>
    <n v="40.85"/>
    <n v="51701149.780000001"/>
    <d v="2016-01-14T00:00:00"/>
    <n v="1.44E-2"/>
    <x v="64"/>
    <x v="1"/>
    <s v="Diversified"/>
    <s v="Developed North America (US)"/>
    <s v="USD"/>
    <s v="Large"/>
    <s v="check"/>
    <s v="No"/>
    <s v="High P/E"/>
    <s v="Dividends"/>
    <s v="Long"/>
    <s v="No"/>
  </r>
  <r>
    <m/>
    <s v="DFNL"/>
    <s v="Davis Select Financial ETF"/>
    <s v="DFNL.O"/>
    <s v="DFNL:US"/>
    <s v="NasdaqGS - NasdaqGS Real Time Price. Currency in USD"/>
    <s v="14.00 - 26.29"/>
    <n v="16035"/>
    <s v="11/19/2020"/>
    <n v="125.5"/>
    <n v="151726190"/>
    <d v="2017-11-01T00:00:00"/>
    <n v="6.4000000000000003E-3"/>
    <x v="49"/>
    <x v="0"/>
    <e v="#N/A"/>
    <e v="#N/A"/>
    <e v="#N/A"/>
    <e v="#N/A"/>
    <e v="#N/A"/>
    <e v="#N/A"/>
    <e v="#N/A"/>
    <e v="#N/A"/>
    <e v="#N/A"/>
    <e v="#N/A"/>
  </r>
  <r>
    <m/>
    <s v="DGAZ"/>
    <s v="Xtrackers S&amp;P 500 ESG ETF"/>
    <s v="DGAZ.K"/>
    <s v="DGAZ:US"/>
    <s v="NYSEArca - NYSEArca Delayed Price. Currency in USD"/>
    <s v="108.92 - 589.39"/>
    <n v="0"/>
    <s v="11/13/2020"/>
    <n v="100.31"/>
    <s v="NULL"/>
    <d v="2012-07-02T00:00:00"/>
    <n v="1.6500000000000001E-2"/>
    <x v="4"/>
    <x v="2"/>
    <s v="Energy (Natural Gas)"/>
    <s v="Broad"/>
    <s v="Mixed"/>
    <s v="No"/>
    <s v="check"/>
    <s v="No"/>
    <s v="No"/>
    <s v="No"/>
    <s v="Short"/>
    <s v="Yes"/>
  </r>
  <r>
    <m/>
    <s v="DGL"/>
    <s v="Invesco DB Gold"/>
    <s v="DGL"/>
    <s v="DGL:US"/>
    <s v="NYSEArca - NYSEArca Delayed Price. Currency in USD"/>
    <s v="42.50 - 60.99"/>
    <n v="27256"/>
    <s v="11/19/2020"/>
    <n v="164.96"/>
    <n v="158341314"/>
    <d v="2007-05-01T00:00:00"/>
    <n v="7.4999999999999997E-3"/>
    <x v="0"/>
    <x v="2"/>
    <s v="Precious Metals (Gold)"/>
    <s v="Broad"/>
    <s v="Mixed"/>
    <s v="No"/>
    <s v="check"/>
    <s v="No"/>
    <s v="No"/>
    <s v="No"/>
    <s v="Long"/>
    <s v="No"/>
  </r>
  <r>
    <m/>
    <s v="DGP"/>
    <s v="DB Gold Double Long ETN"/>
    <s v="DGP"/>
    <s v="DGP:US"/>
    <s v="NYSEArca - NYSEArca Delayed Price. Currency in USD"/>
    <s v="25.60 - 57.64"/>
    <n v="40166"/>
    <s v="11/13/2020"/>
    <n v="138.47"/>
    <s v="NULL"/>
    <d v="2008-02-27T00:00:00"/>
    <n v="7.4999999999999997E-3"/>
    <x v="19"/>
    <x v="2"/>
    <s v="Precious Metals (Gold)"/>
    <s v="Broad"/>
    <s v="Mixed"/>
    <s v="No"/>
    <s v="check"/>
    <s v="No"/>
    <s v="No"/>
    <s v="No"/>
    <s v="Long"/>
    <s v="Yes"/>
  </r>
  <r>
    <m/>
    <s v="DGRE"/>
    <s v="WisdomTree Emerging Mkts Qual Div Gr ETF"/>
    <s v="DGRE.O"/>
    <s v="DGRE:US"/>
    <s v="NasdaqGS - NasdaqGS Real Time Price. Currency in USD"/>
    <s v="16.50 - 27.03"/>
    <n v="11593"/>
    <s v="11/19/2020"/>
    <n v="80.209999999999994"/>
    <n v="87764820"/>
    <d v="2013-01-08T00:00:00"/>
    <n v="3.2000000000000002E-3"/>
    <x v="11"/>
    <x v="1"/>
    <s v="Diversified"/>
    <s v="Emerging Broad"/>
    <s v="Mixed"/>
    <s v="Large"/>
    <s v="check"/>
    <s v="Fundamentals"/>
    <s v="No"/>
    <s v="Dividends"/>
    <s v="Long"/>
    <s v="No"/>
  </r>
  <r>
    <m/>
    <s v="DGRO"/>
    <s v="iShares Core Dividend Growth ETF"/>
    <s v="DGRO.K"/>
    <s v="DGRO:US"/>
    <s v="NYSEArca - NYSEArca Delayed Price. Currency in USD"/>
    <s v="27.65 - 43.63"/>
    <n v="1637529"/>
    <s v="11/19/2020"/>
    <n v="11680"/>
    <n v="13163784000"/>
    <d v="2014-10-06T00:00:00"/>
    <n v="8.0000000000000004E-4"/>
    <x v="3"/>
    <x v="1"/>
    <s v="Diversified"/>
    <s v="Developed North America (US)"/>
    <s v="USD"/>
    <s v="Large"/>
    <s v="Dividends"/>
    <s v="No"/>
    <s v="No"/>
    <s v="Dividends"/>
    <s v="Long"/>
    <s v="No"/>
  </r>
  <r>
    <m/>
    <s v="DGRS"/>
    <s v="WisdomTree US SmallCap Qual Div Gr ETF"/>
    <s v="DGRS.O"/>
    <s v="DGRS:US"/>
    <s v="NasdaqGS - NasdaqGS Real Time Price. Currency in USD"/>
    <s v="20.00 - 38.27"/>
    <n v="12386"/>
    <s v="11/19/2020"/>
    <n v="97.09"/>
    <n v="114759225"/>
    <d v="2013-07-25T00:00:00"/>
    <n v="3.8E-3"/>
    <x v="15"/>
    <x v="1"/>
    <s v="Diversified"/>
    <s v="Developed North America (US)"/>
    <s v="USD"/>
    <s v="Small"/>
    <s v="check"/>
    <s v="Fundamentals"/>
    <s v="No"/>
    <s v="Dividends"/>
    <s v="Long"/>
    <s v="No"/>
  </r>
  <r>
    <m/>
    <s v="DGRW"/>
    <s v="WisdomTree US Quality Dividend Gr ETF"/>
    <s v="DGRW.O"/>
    <s v="DGRW:US"/>
    <s v="NasdaqGS - NasdaqGS Real Time Price. Currency in USD"/>
    <s v="33.21 - 53.17"/>
    <n v="441672"/>
    <s v="11/19/2020"/>
    <n v="4380"/>
    <n v="4844924000"/>
    <d v="2013-05-22T00:00:00"/>
    <n v="2.8E-3"/>
    <x v="4"/>
    <x v="1"/>
    <s v="Diversified"/>
    <s v="Developed North America (US)"/>
    <s v="USD"/>
    <s v="Large"/>
    <s v="check"/>
    <s v="Fundamentals"/>
    <s v="No"/>
    <s v="Dividends"/>
    <s v="Long"/>
    <s v="No"/>
  </r>
  <r>
    <m/>
    <s v="DGS"/>
    <s v="WisdomTree Emerging Markets SmCp Div ETF"/>
    <s v="DGS"/>
    <s v="DGS:US"/>
    <s v="NYSEArca - NYSEArca Delayed Price. Currency in USD"/>
    <s v="29.07 - 48.46"/>
    <n v="139040"/>
    <s v="11/19/2020"/>
    <n v="1450"/>
    <n v="1590265000"/>
    <d v="2007-10-30T00:00:00"/>
    <n v="6.3E-3"/>
    <x v="11"/>
    <x v="1"/>
    <s v="Diversified"/>
    <s v="Emerging Broad"/>
    <s v="Mixed"/>
    <s v="Small"/>
    <s v="check"/>
    <s v="No"/>
    <s v="No"/>
    <s v="Dividends"/>
    <s v="Long"/>
    <s v="No"/>
  </r>
  <r>
    <m/>
    <s v="DGT"/>
    <s v="SPDRÂ® Global Dow ETF"/>
    <s v="DGT"/>
    <s v="DGT:US"/>
    <s v="NYSEArca - NYSEArca Delayed Price. Currency in USD"/>
    <s v="56.56 - 91.15"/>
    <n v="3081"/>
    <s v="11/19/2020"/>
    <n v="76.040000000000006"/>
    <n v="77628993.180000007"/>
    <d v="2000-09-25T00:00:00"/>
    <n v="5.0000000000000001E-3"/>
    <x v="9"/>
    <x v="1"/>
    <s v="Diversified"/>
    <s v="Broad"/>
    <s v="Mixed"/>
    <s v="Large"/>
    <s v="check"/>
    <s v="No"/>
    <s v="No"/>
    <s v="No"/>
    <s v="Long"/>
    <s v="No"/>
  </r>
  <r>
    <m/>
    <s v="DGZ"/>
    <s v="DB Gold Short ETN"/>
    <s v="DGZ"/>
    <s v="DGZ:US"/>
    <s v="NYSEArca - Nasdaq Real Time Price. Currency in USD"/>
    <s v="9.53 - 13.39"/>
    <n v="2844"/>
    <s v="11/13/2020"/>
    <n v="3.38"/>
    <s v="NULL"/>
    <d v="2008-02-27T00:00:00"/>
    <n v="7.4999999999999997E-3"/>
    <x v="12"/>
    <x v="2"/>
    <s v="Precious Metals (Gold)"/>
    <s v="Broad"/>
    <s v="Mixed"/>
    <s v="No"/>
    <s v="check"/>
    <s v="No"/>
    <s v="No"/>
    <s v="No"/>
    <s v="Short"/>
    <s v="No"/>
  </r>
  <r>
    <m/>
    <s v="DHS"/>
    <s v="WisdomTree US High Dividend ETF"/>
    <s v="DHS"/>
    <s v="DHS:US"/>
    <s v="NYSEArca - NYSEArca Delayed Price. Currency in USD"/>
    <s v="47.30 - 77.61"/>
    <n v="56352"/>
    <s v="11/19/2020"/>
    <n v="678.15"/>
    <n v="748969000"/>
    <d v="2006-06-16T00:00:00"/>
    <n v="3.8E-3"/>
    <x v="3"/>
    <x v="1"/>
    <s v="Diversified"/>
    <s v="Developed North America (US)"/>
    <s v="USD"/>
    <s v="Large"/>
    <s v="check"/>
    <s v="No"/>
    <s v="No"/>
    <s v="Dividends"/>
    <s v="Long"/>
    <s v="No"/>
  </r>
  <r>
    <m/>
    <s v="DIA"/>
    <s v="SPDRÂ® Dow Jones Industrial Avrg ETF Tr"/>
    <s v="DIA"/>
    <s v="DIA:US"/>
    <s v="NYSEArca - NYSEArca Delayed Price. Currency in USD"/>
    <s v="182.10 - 299.49"/>
    <n v="3571021"/>
    <s v="11/19/2020"/>
    <n v="22250"/>
    <n v="25258829477"/>
    <d v="1998-01-13T00:00:00"/>
    <n v="1.6000000000000001E-3"/>
    <x v="3"/>
    <x v="1"/>
    <s v="Diversified"/>
    <s v="Developed North America (US)"/>
    <s v="USD"/>
    <s v="Large"/>
    <s v="check"/>
    <s v="No"/>
    <s v="No"/>
    <s v="No"/>
    <s v="Long"/>
    <s v="No"/>
  </r>
  <r>
    <m/>
    <s v="DIAL"/>
    <s v="Columbia Diversified Fixed Inc Allc ETF"/>
    <s v="DIAL.K"/>
    <s v="DIAL:US"/>
    <s v="NYSEArca - Nasdaq Real Time Price. Currency in USD"/>
    <s v="16.95 - 21.86"/>
    <n v="187509"/>
    <s v="11/19/2020"/>
    <n v="536.05999999999995"/>
    <n v="568412091"/>
    <d v="2017-12-10T00:00:00"/>
    <n v="2.8E-3"/>
    <x v="10"/>
    <x v="0"/>
    <e v="#N/A"/>
    <e v="#N/A"/>
    <e v="#N/A"/>
    <e v="#N/A"/>
    <e v="#N/A"/>
    <e v="#N/A"/>
    <e v="#N/A"/>
    <e v="#N/A"/>
    <e v="#N/A"/>
    <e v="#N/A"/>
  </r>
  <r>
    <m/>
    <s v="DIG"/>
    <s v="ProShares Ultra Oil &amp; Gas"/>
    <s v="DIG"/>
    <s v="DIG:US"/>
    <s v="NYSEArca - Nasdaq Real Time Price. Currency in USD"/>
    <s v="30.50 - 266.40"/>
    <n v="82672"/>
    <s v="11/19/2020"/>
    <n v="80.86"/>
    <n v="112353287.3"/>
    <d v="2007-01-30T00:00:00"/>
    <n v="9.4999999999999998E-3"/>
    <x v="45"/>
    <x v="1"/>
    <s v="Energy"/>
    <s v="Developed North America (US)"/>
    <s v="USD"/>
    <s v="Mixed"/>
    <s v="check"/>
    <s v="No"/>
    <s v="No"/>
    <s v="No"/>
    <s v="Long"/>
    <s v="Yes"/>
  </r>
  <r>
    <m/>
    <s v="DIM"/>
    <s v="WisdomTree International MidCap Div ETF"/>
    <s v="DIM"/>
    <s v="DIM:US"/>
    <s v="NYSEArca - NYSEArca Delayed Price. Currency in USD"/>
    <s v="39.79 - 66.58"/>
    <n v="9218"/>
    <s v="11/19/2020"/>
    <n v="145.91"/>
    <n v="154950495"/>
    <d v="2006-06-16T00:00:00"/>
    <n v="5.7999999999999996E-3"/>
    <x v="35"/>
    <x v="1"/>
    <s v="Diversified"/>
    <s v="Developed Broad"/>
    <s v="Mixed"/>
    <s v="Medium"/>
    <s v="check"/>
    <s v="No"/>
    <s v="No"/>
    <s v="Dividends"/>
    <s v="Long"/>
    <s v="No"/>
  </r>
  <r>
    <m/>
    <s v="DINT"/>
    <s v="Davis Select International ETF"/>
    <s v="DINT.O"/>
    <s v="DINT:US"/>
    <s v="NasdaqGS - NasdaqGS Real Time Price. Currency in USD"/>
    <s v="12.99 - 23.34"/>
    <n v="17584"/>
    <s v="11/19/2020"/>
    <n v="236.12"/>
    <n v="246558000"/>
    <d v="2018-01-03T00:00:00"/>
    <n v="6.7999999999999996E-3"/>
    <x v="7"/>
    <x v="0"/>
    <e v="#N/A"/>
    <e v="#N/A"/>
    <e v="#N/A"/>
    <e v="#N/A"/>
    <e v="#N/A"/>
    <e v="#N/A"/>
    <e v="#N/A"/>
    <e v="#N/A"/>
    <e v="#N/A"/>
    <e v="#N/A"/>
  </r>
  <r>
    <m/>
    <s v="DIV"/>
    <s v="Global X SuperDividendâ„¢ US ETF"/>
    <s v="DIV"/>
    <s v="DIV:US"/>
    <s v="NYSEArca - NYSEArca Delayed Price. Currency in USD"/>
    <s v="10.55 - 24.02"/>
    <n v="190346"/>
    <s v="11/19/2020"/>
    <n v="410.6"/>
    <n v="449082000"/>
    <d v="2013-11-03T00:00:00"/>
    <n v="4.5999999999999999E-3"/>
    <x v="73"/>
    <x v="1"/>
    <s v="Diversified"/>
    <s v="Developed North America (US)"/>
    <s v="USD"/>
    <s v="Large"/>
    <s v="Equally"/>
    <s v="No"/>
    <s v="No"/>
    <s v="Dividends"/>
    <s v="Long"/>
    <s v="No"/>
  </r>
  <r>
    <m/>
    <s v="DIVA"/>
    <s v="AGFiQ Hedged Dividend Income"/>
    <s v="DIVA.K"/>
    <s v="DIVA:US"/>
    <s v="NYSEArca - Nasdaq Real Time Price. Currency in USD"/>
    <s v="18.45 - 24.73"/>
    <n v="347"/>
    <s v="11/19/2020"/>
    <n v="3.06"/>
    <n v="3285270"/>
    <d v="2015-01-14T00:00:00"/>
    <n v="1.21E-2"/>
    <x v="64"/>
    <x v="1"/>
    <s v="Diversified"/>
    <s v="Broad"/>
    <s v="Mixed"/>
    <s v="Mixed"/>
    <s v="check"/>
    <s v="No"/>
    <s v="No"/>
    <s v="Dividends"/>
    <s v="Long"/>
    <s v="No"/>
  </r>
  <r>
    <m/>
    <s v="DIVB"/>
    <s v="iShares US Dividend and Buyback ETF"/>
    <s v="DIVB.K"/>
    <s v="DIVB:US"/>
    <s v="BATS - BATS Real Time Price. Currency in USD"/>
    <s v="19.52 - 32.43"/>
    <n v="2733"/>
    <s v="11/19/2020"/>
    <n v="34.32"/>
    <n v="37485840"/>
    <d v="2017-07-11T00:00:00"/>
    <n v="2.5000000000000001E-3"/>
    <x v="3"/>
    <x v="0"/>
    <e v="#N/A"/>
    <e v="#N/A"/>
    <e v="#N/A"/>
    <e v="#N/A"/>
    <e v="#N/A"/>
    <e v="#N/A"/>
    <e v="#N/A"/>
    <e v="#N/A"/>
    <e v="#N/A"/>
    <e v="#N/A"/>
  </r>
  <r>
    <m/>
    <s v="DIVO"/>
    <s v="Amplify CWP Enhanced Dividend Income ETF"/>
    <s v="DIVO.K"/>
    <s v="DIVO:US"/>
    <s v="NYSEArca - NYSEArca Delayed Price. Currency in USD"/>
    <s v="21.39 - 32.82"/>
    <n v="69683"/>
    <s v="11/19/2020"/>
    <n v="98.85"/>
    <n v="127000000"/>
    <d v="2016-12-13T00:00:00"/>
    <n v="4.8999999999999998E-3"/>
    <x v="6"/>
    <x v="0"/>
    <e v="#N/A"/>
    <e v="#N/A"/>
    <e v="#N/A"/>
    <e v="#N/A"/>
    <e v="#N/A"/>
    <e v="#N/A"/>
    <e v="#N/A"/>
    <e v="#N/A"/>
    <e v="#N/A"/>
    <e v="#N/A"/>
  </r>
  <r>
    <m/>
    <s v="DIVY"/>
    <s v="Xtrackers S&amp;P 500 ESG ETF"/>
    <s v="DIVY.K"/>
    <s v="DIVY:US"/>
    <s v="NYSEArca - Nasdaq Real Time Price. Currency in USD"/>
    <s v="11.65 - 27.94"/>
    <n v="5265"/>
    <s v="11/13/2020"/>
    <n v="19.75"/>
    <n v="13244204.07"/>
    <d v="2014-12-18T00:00:00"/>
    <n v="8.5000000000000006E-3"/>
    <x v="4"/>
    <x v="3"/>
    <s v="Check"/>
    <s v="Developed North America (US)"/>
    <s v="USD"/>
    <s v="No"/>
    <s v="check"/>
    <s v="All-Term"/>
    <s v="No"/>
    <s v="No"/>
    <s v="Long"/>
    <s v="No"/>
  </r>
  <r>
    <m/>
    <s v="DJCB"/>
    <s v="ETRACS Bloomberg Cmdy Ttl RtnSM ETN B"/>
    <s v="DJCB.K"/>
    <s v="DJCB:US"/>
    <s v="NYSEArca - Nasdaq Real Time Price. Currency in USD"/>
    <s v="10.81 - 15.37"/>
    <n v="398"/>
    <s v="11/13/2020"/>
    <n v="61.5"/>
    <n v="30902123.789999999"/>
    <d v="2019-10-25T00:00:00"/>
    <n v="0"/>
    <x v="44"/>
    <x v="0"/>
    <e v="#N/A"/>
    <e v="#N/A"/>
    <e v="#N/A"/>
    <e v="#N/A"/>
    <e v="#N/A"/>
    <e v="#N/A"/>
    <e v="#N/A"/>
    <e v="#N/A"/>
    <e v="#N/A"/>
    <e v="#N/A"/>
  </r>
  <r>
    <m/>
    <s v="DJD"/>
    <s v="Invesco Dow Jones Industrial Avg Div ETF"/>
    <s v="DJD"/>
    <s v="DJD:US"/>
    <s v="NYSEArca - Nasdaq Real Time Price. Currency in USD"/>
    <s v="25.21 - 39.97"/>
    <n v="36878"/>
    <s v="11/19/2020"/>
    <n v="76.03"/>
    <n v="114450644"/>
    <d v="2015-12-16T00:00:00"/>
    <n v="6.9999999999999999E-4"/>
    <x v="3"/>
    <x v="1"/>
    <s v="Diversified"/>
    <s v="Developed North America (US)"/>
    <s v="USD"/>
    <s v="Large"/>
    <s v="check"/>
    <s v="No"/>
    <s v="No"/>
    <s v="Dividends"/>
    <s v="Long"/>
    <s v="No"/>
  </r>
  <r>
    <m/>
    <s v="DJUL"/>
    <s v="FT Cboe Vest US Equity Deep Bffr ETF Jul"/>
    <s v="DJUL.K"/>
    <s v="DJUL:US"/>
    <s v="BATS - BATS Real Time Price. Currency in USD"/>
    <s v="30.20 - 31.38"/>
    <n v="4155"/>
    <s v="11/19/2020"/>
    <n v="16.73"/>
    <n v="17220122.620000001"/>
    <d v="2020-07-16T00:00:00"/>
    <n v="8.5000000000000006E-3"/>
    <x v="6"/>
    <x v="0"/>
    <e v="#N/A"/>
    <e v="#N/A"/>
    <e v="#N/A"/>
    <e v="#N/A"/>
    <e v="#N/A"/>
    <e v="#N/A"/>
    <e v="#N/A"/>
    <e v="#N/A"/>
    <e v="#N/A"/>
    <e v="#N/A"/>
  </r>
  <r>
    <m/>
    <s v="DJUN"/>
    <s v="FT Cboe Vest US Equity Deep Bfr ETF Jun"/>
    <s v="DJUN.K"/>
    <s v="DJUN:US"/>
    <s v="BATS - BATS Real Time Price. Currency in USD"/>
    <s v="30.06 - 32.17"/>
    <n v="4716"/>
    <s v="11/19/2020"/>
    <n v="24.86"/>
    <s v="NULL"/>
    <d v="2020-06-19T00:00:00"/>
    <n v="8.5000000000000006E-3"/>
    <x v="6"/>
    <x v="0"/>
    <e v="#N/A"/>
    <e v="#N/A"/>
    <e v="#N/A"/>
    <e v="#N/A"/>
    <e v="#N/A"/>
    <e v="#N/A"/>
    <e v="#N/A"/>
    <e v="#N/A"/>
    <e v="#N/A"/>
    <e v="#N/A"/>
  </r>
  <r>
    <m/>
    <s v="DJXEF"/>
    <s v="Xtrackers S&amp;P 500 ESG ETF"/>
    <s v="DJXEF.PK"/>
    <s v="DJXEF:US"/>
    <m/>
    <m/>
    <m/>
    <s v="11/13/2020"/>
    <m/>
    <n v="773764084.89999998"/>
    <m/>
    <m/>
    <x v="4"/>
    <x v="0"/>
    <e v="#N/A"/>
    <e v="#N/A"/>
    <e v="#N/A"/>
    <e v="#N/A"/>
    <e v="#N/A"/>
    <e v="#N/A"/>
    <e v="#N/A"/>
    <e v="#N/A"/>
    <e v="#N/A"/>
    <e v="#N/A"/>
  </r>
  <r>
    <m/>
    <s v="DJXMF"/>
    <s v="Xtrackers S&amp;P 500 ESG ETF"/>
    <s v="DJXMF.PK"/>
    <s v="DJXMF:US"/>
    <m/>
    <m/>
    <m/>
    <s v="11/13/2020"/>
    <m/>
    <n v="382811057.39999998"/>
    <m/>
    <m/>
    <x v="4"/>
    <x v="0"/>
    <e v="#N/A"/>
    <e v="#N/A"/>
    <e v="#N/A"/>
    <e v="#N/A"/>
    <e v="#N/A"/>
    <e v="#N/A"/>
    <e v="#N/A"/>
    <e v="#N/A"/>
    <e v="#N/A"/>
    <e v="#N/A"/>
  </r>
  <r>
    <m/>
    <s v="DJXSF"/>
    <s v="Xtrackers S&amp;P 500 ESG ETF"/>
    <s v="DJXSF.PK"/>
    <s v="DJXSF:US"/>
    <m/>
    <m/>
    <m/>
    <s v="11/13/2020"/>
    <m/>
    <n v="498300625.80000001"/>
    <m/>
    <m/>
    <x v="4"/>
    <x v="0"/>
    <e v="#N/A"/>
    <e v="#N/A"/>
    <e v="#N/A"/>
    <e v="#N/A"/>
    <e v="#N/A"/>
    <e v="#N/A"/>
    <e v="#N/A"/>
    <e v="#N/A"/>
    <e v="#N/A"/>
    <e v="#N/A"/>
  </r>
  <r>
    <m/>
    <s v="DJXXF"/>
    <s v="Xtrackers S&amp;P 500 ESG ETF"/>
    <s v="DJXXF.PK"/>
    <s v="DJXXF:US"/>
    <s v="Other OTC - Other OTC Delayed Price. Currency in USD"/>
    <s v="31.50 - 45.90"/>
    <n v="127"/>
    <s v="11/13/2020"/>
    <m/>
    <n v="7033190606"/>
    <m/>
    <m/>
    <x v="4"/>
    <x v="0"/>
    <e v="#N/A"/>
    <e v="#N/A"/>
    <e v="#N/A"/>
    <e v="#N/A"/>
    <e v="#N/A"/>
    <e v="#N/A"/>
    <e v="#N/A"/>
    <e v="#N/A"/>
    <e v="#N/A"/>
    <e v="#N/A"/>
  </r>
  <r>
    <m/>
    <s v="DLN"/>
    <s v="WisdomTree US LargeCap Dividend ETF"/>
    <s v="DLN"/>
    <s v="DLN:US"/>
    <s v="NYSEArca - NYSEArca Delayed Price. Currency in USD"/>
    <s v="68.29 - 108.40"/>
    <n v="104332"/>
    <s v="11/19/2020"/>
    <n v="2220"/>
    <n v="2444655000"/>
    <d v="2006-06-16T00:00:00"/>
    <n v="2.8E-3"/>
    <x v="3"/>
    <x v="1"/>
    <s v="Diversified"/>
    <s v="Developed North America (US)"/>
    <s v="USD"/>
    <s v="Large"/>
    <s v="check"/>
    <s v="No"/>
    <s v="No"/>
    <s v="Dividends"/>
    <s v="Long"/>
    <s v="No"/>
  </r>
  <r>
    <m/>
    <s v="DLS"/>
    <s v="WisdomTree International SmallCp Div ETF"/>
    <s v="DLS"/>
    <s v="DLS:US"/>
    <s v="NYSEArca - NYSEArca Delayed Price. Currency in USD"/>
    <s v="41.54 - 71.76"/>
    <n v="71636"/>
    <s v="11/19/2020"/>
    <n v="1230"/>
    <n v="1337029000"/>
    <d v="2006-06-16T00:00:00"/>
    <n v="5.7999999999999996E-3"/>
    <x v="35"/>
    <x v="1"/>
    <s v="Diversified"/>
    <s v="Developed Broad"/>
    <s v="Mixed"/>
    <s v="Small"/>
    <s v="check"/>
    <s v="No"/>
    <s v="No"/>
    <s v="Dividends"/>
    <s v="Long"/>
    <s v="No"/>
  </r>
  <r>
    <m/>
    <s v="DMAY"/>
    <s v="FT Cboe Vest US Equity Deep Bffr ETF May"/>
    <s v="DMAY.K"/>
    <s v="DMAY:US"/>
    <s v="BATS - BATS Real Time Price. Currency in USD"/>
    <s v="30.67 - 32.56"/>
    <n v="3680"/>
    <s v="11/19/2020"/>
    <n v="12.71"/>
    <n v="12980504.9"/>
    <d v="2020-05-15T00:00:00"/>
    <n v="8.5000000000000006E-3"/>
    <x v="6"/>
    <x v="0"/>
    <e v="#N/A"/>
    <e v="#N/A"/>
    <e v="#N/A"/>
    <e v="#N/A"/>
    <e v="#N/A"/>
    <e v="#N/A"/>
    <e v="#N/A"/>
    <e v="#N/A"/>
    <e v="#N/A"/>
    <e v="#N/A"/>
  </r>
  <r>
    <m/>
    <s v="DMDV"/>
    <s v="AAM S&amp;P Dev Mkts Hi Div Val ETF"/>
    <s v="DMDV.K"/>
    <s v="DMDV:US"/>
    <s v="NYSEArca - NYSEArca Delayed Price. Currency in USD"/>
    <s v="14.19 - 29.00"/>
    <n v="552"/>
    <s v="11/19/2020"/>
    <n v="1.85"/>
    <n v="2149140"/>
    <d v="2018-11-27T00:00:00"/>
    <n v="3.8999999999999998E-3"/>
    <x v="63"/>
    <x v="0"/>
    <e v="#N/A"/>
    <e v="#N/A"/>
    <e v="#N/A"/>
    <e v="#N/A"/>
    <e v="#N/A"/>
    <e v="#N/A"/>
    <e v="#N/A"/>
    <e v="#N/A"/>
    <e v="#N/A"/>
    <e v="#N/A"/>
  </r>
  <r>
    <m/>
    <s v="DMRE"/>
    <s v="DeltaSharesÂ® S&amp;P EM 100 &amp; Mgd Rsk ETF"/>
    <s v="DMRE.K"/>
    <s v="DMRE:US"/>
    <s v="NYSEArca - NYSEArca Delayed Price. Currency in USD"/>
    <s v="43.23 - 54.19"/>
    <n v="115"/>
    <s v="11/19/2020"/>
    <n v="44.57"/>
    <n v="48939660"/>
    <d v="2019-03-19T00:00:00"/>
    <n v="6.0000000000000001E-3"/>
    <x v="11"/>
    <x v="0"/>
    <e v="#N/A"/>
    <e v="#N/A"/>
    <e v="#N/A"/>
    <e v="#N/A"/>
    <e v="#N/A"/>
    <e v="#N/A"/>
    <e v="#N/A"/>
    <e v="#N/A"/>
    <e v="#N/A"/>
    <e v="#N/A"/>
  </r>
  <r>
    <m/>
    <s v="DMRI"/>
    <s v="DeltaShares S&amp;P Intl Managed Risk ETF"/>
    <s v="DMRI.K"/>
    <s v="DMRI:US"/>
    <s v="NYSEArca - Nasdaq Real Time Price. Currency in USD"/>
    <s v="40.40 - 52.56"/>
    <n v="503"/>
    <s v="11/19/2020"/>
    <n v="162.5"/>
    <n v="176343750"/>
    <d v="2017-07-31T00:00:00"/>
    <n v="5.0000000000000001E-3"/>
    <x v="7"/>
    <x v="0"/>
    <e v="#N/A"/>
    <e v="#N/A"/>
    <e v="#N/A"/>
    <e v="#N/A"/>
    <e v="#N/A"/>
    <e v="#N/A"/>
    <e v="#N/A"/>
    <e v="#N/A"/>
    <e v="#N/A"/>
    <e v="#N/A"/>
  </r>
  <r>
    <m/>
    <s v="DMRL"/>
    <s v="DeltaShares S&amp;P 500 Managed Risk ETF"/>
    <s v="DMRL.K"/>
    <s v="DMRL:US"/>
    <s v="NYSEArca - NYSEArca Delayed Price. Currency in USD"/>
    <s v="51.33 - 64.67"/>
    <n v="2589"/>
    <s v="11/19/2020"/>
    <n v="364.02"/>
    <n v="380506280"/>
    <d v="2017-07-31T00:00:00"/>
    <n v="3.5000000000000001E-3"/>
    <x v="4"/>
    <x v="0"/>
    <e v="#N/A"/>
    <e v="#N/A"/>
    <e v="#N/A"/>
    <e v="#N/A"/>
    <e v="#N/A"/>
    <e v="#N/A"/>
    <e v="#N/A"/>
    <e v="#N/A"/>
    <e v="#N/A"/>
    <e v="#N/A"/>
  </r>
  <r>
    <m/>
    <s v="DMRM"/>
    <s v="DeltaShares S&amp;P 400 Managed Risk ETF"/>
    <s v="DMRM.K"/>
    <s v="DMRM:US"/>
    <s v="NYSEArca - Nasdaq Real Time Price. Currency in USD"/>
    <s v="43.35 - 55.42"/>
    <n v="1207"/>
    <s v="11/19/2020"/>
    <n v="86.63"/>
    <n v="87161860"/>
    <d v="2017-07-31T00:00:00"/>
    <n v="4.4999999999999997E-3"/>
    <x v="14"/>
    <x v="0"/>
    <e v="#N/A"/>
    <e v="#N/A"/>
    <e v="#N/A"/>
    <e v="#N/A"/>
    <e v="#N/A"/>
    <e v="#N/A"/>
    <e v="#N/A"/>
    <e v="#N/A"/>
    <e v="#N/A"/>
    <e v="#N/A"/>
  </r>
  <r>
    <m/>
    <s v="DMRS"/>
    <s v="DeltaShares S&amp;P 600 Managed Risk ETF"/>
    <s v="DMRS.K"/>
    <s v="DMRS:US"/>
    <s v="NYSEArca - Nasdaq Real Time Price. Currency in USD"/>
    <s v="43.68 - 56.69"/>
    <n v="753"/>
    <s v="11/19/2020"/>
    <n v="33.119999999999997"/>
    <n v="33884128"/>
    <d v="2017-07-31T00:00:00"/>
    <n v="4.4999999999999997E-3"/>
    <x v="15"/>
    <x v="0"/>
    <e v="#N/A"/>
    <e v="#N/A"/>
    <e v="#N/A"/>
    <e v="#N/A"/>
    <e v="#N/A"/>
    <e v="#N/A"/>
    <e v="#N/A"/>
    <e v="#N/A"/>
    <e v="#N/A"/>
    <e v="#N/A"/>
  </r>
  <r>
    <m/>
    <s v="DMXF"/>
    <s v="iShares ESG Advanced MSCI EAFE ETF"/>
    <s v="DMXF.O"/>
    <s v="DMXF:US"/>
    <s v="NasdaqGM - NasdaqGM Real Time Price. Currency in USD"/>
    <s v="51.06 - 59.64"/>
    <n v="12293"/>
    <s v="11/19/2020"/>
    <n v="47.66"/>
    <n v="53802000"/>
    <d v="2020-06-16T00:00:00"/>
    <n v="1.1999999999999999E-3"/>
    <x v="7"/>
    <x v="0"/>
    <e v="#N/A"/>
    <e v="#N/A"/>
    <e v="#N/A"/>
    <e v="#N/A"/>
    <e v="#N/A"/>
    <e v="#N/A"/>
    <e v="#N/A"/>
    <e v="#N/A"/>
    <e v="#N/A"/>
    <e v="#N/A"/>
  </r>
  <r>
    <m/>
    <s v="DNL"/>
    <s v="WisdomTree Global ex-US Qual Div Gr ETF"/>
    <s v="DNL"/>
    <s v="DNL:US"/>
    <s v="NYSEArca - NYSEArca Delayed Price. Currency in USD"/>
    <s v="45.02 - 71.95"/>
    <n v="18166"/>
    <s v="11/19/2020"/>
    <n v="226.65"/>
    <n v="261554850"/>
    <d v="2006-06-16T00:00:00"/>
    <n v="5.7999999999999996E-3"/>
    <x v="1"/>
    <x v="1"/>
    <s v="Diversified"/>
    <s v="Broad excl US"/>
    <s v="Mixed"/>
    <s v="Mixed"/>
    <s v="check"/>
    <s v="No"/>
    <s v="High P/E"/>
    <s v="No"/>
    <s v="Long"/>
    <s v="No"/>
  </r>
  <r>
    <m/>
    <s v="DNOV"/>
    <s v="FT Cboe Vest US Equity Deep Bffr ETF Nov"/>
    <s v="DNOV.K"/>
    <s v="DNOV:US"/>
    <s v="BATS - BATS Real Time Price. Currency in USD"/>
    <s v="26.25 - 32.78"/>
    <n v="36610"/>
    <s v="11/19/2020"/>
    <n v="134.19"/>
    <n v="119464565.5"/>
    <d v="2019-11-18T00:00:00"/>
    <n v="8.5000000000000006E-3"/>
    <x v="6"/>
    <x v="0"/>
    <e v="#N/A"/>
    <e v="#N/A"/>
    <e v="#N/A"/>
    <e v="#N/A"/>
    <e v="#N/A"/>
    <e v="#N/A"/>
    <e v="#N/A"/>
    <e v="#N/A"/>
    <e v="#N/A"/>
    <e v="#N/A"/>
  </r>
  <r>
    <m/>
    <s v="DOCT"/>
    <s v="FT Cboe Vest US Equity Deep Bffr ETF Oct"/>
    <s v="DOCT.K"/>
    <s v="DOCT:US"/>
    <s v="BATS - BATS Real Time Price. Currency in USD"/>
    <s v="12.41 - 30.88"/>
    <n v="18901"/>
    <s v="11/19/2020"/>
    <m/>
    <n v="34990765.850000001"/>
    <d v="2020-10-16T00:00:00"/>
    <n v="8.5000000000000006E-3"/>
    <x v="4"/>
    <x v="0"/>
    <e v="#N/A"/>
    <e v="#N/A"/>
    <e v="#N/A"/>
    <e v="#N/A"/>
    <e v="#N/A"/>
    <e v="#N/A"/>
    <e v="#N/A"/>
    <e v="#N/A"/>
    <e v="#N/A"/>
    <e v="#N/A"/>
  </r>
  <r>
    <m/>
    <s v="DOG"/>
    <s v="ProShares Short Dow30"/>
    <s v="DOG"/>
    <s v="DOG:US"/>
    <s v="NYSEArca - NYSEArca Delayed Price. Currency in USD"/>
    <s v="40.24 - 71.90"/>
    <n v="1056521"/>
    <s v="11/19/2020"/>
    <n v="430.41"/>
    <n v="346576579.5"/>
    <d v="2006-06-19T00:00:00"/>
    <n v="9.4999999999999998E-3"/>
    <x v="48"/>
    <x v="1"/>
    <s v="Diversified"/>
    <s v="Developed North America (US)"/>
    <s v="USD"/>
    <s v="Large"/>
    <s v="check"/>
    <s v="No"/>
    <s v="No"/>
    <s v="No"/>
    <s v="Short"/>
    <s v="No"/>
  </r>
  <r>
    <m/>
    <s v="DOL"/>
    <s v="WisdomTree International LargeCp Div ETF"/>
    <s v="DOL"/>
    <s v="DOL:US"/>
    <s v="NYSEArca - NYSEArca Delayed Price. Currency in USD"/>
    <s v="31.30 - 49.39"/>
    <n v="26976"/>
    <s v="11/19/2020"/>
    <n v="310.99"/>
    <n v="338516640"/>
    <d v="2006-06-16T00:00:00"/>
    <n v="4.7999999999999996E-3"/>
    <x v="63"/>
    <x v="1"/>
    <s v="Diversified"/>
    <s v="Developed Broad"/>
    <s v="Mixed"/>
    <s v="Large"/>
    <s v="check"/>
    <s v="No"/>
    <s v="No"/>
    <s v="Dividends"/>
    <s v="Long"/>
    <s v="No"/>
  </r>
  <r>
    <m/>
    <s v="DON"/>
    <s v="WisdomTree US MidCap Dividend ETF"/>
    <s v="DON"/>
    <s v="DON:US"/>
    <s v="NYSEArca - Nasdaq Real Time Price. Currency in USD"/>
    <s v="20.07 - 38.74"/>
    <n v="352555"/>
    <s v="11/19/2020"/>
    <n v="2330"/>
    <n v="2591358000"/>
    <d v="2006-06-16T00:00:00"/>
    <n v="3.8E-3"/>
    <x v="73"/>
    <x v="1"/>
    <s v="Diversified"/>
    <s v="Developed North America (US)"/>
    <s v="USD"/>
    <s v="Medium"/>
    <s v="check"/>
    <s v="No"/>
    <s v="No"/>
    <s v="Dividends"/>
    <s v="Long"/>
    <s v="No"/>
  </r>
  <r>
    <m/>
    <s v="DOO"/>
    <s v="WisdomTree Intl Div ex-Fincls ETF"/>
    <s v="DOO"/>
    <s v="DOO:US"/>
    <s v="NYSEArca - NYSEArca Delayed Price. Currency in USD"/>
    <s v="27.35 - 43.32"/>
    <n v="21349"/>
    <s v="11/19/2020"/>
    <n v="116.02"/>
    <n v="131800320"/>
    <d v="2006-06-16T00:00:00"/>
    <n v="5.7999999999999996E-3"/>
    <x v="63"/>
    <x v="1"/>
    <s v="Diversified"/>
    <s v="Developed Broad"/>
    <s v="Mixed"/>
    <s v="Large"/>
    <s v="check"/>
    <s v="No"/>
    <s v="No"/>
    <s v="Dividends"/>
    <s v="Long"/>
    <s v="No"/>
  </r>
  <r>
    <m/>
    <s v="DPST"/>
    <s v="Direxion Daily Regional Bnks Bull 3X ETF"/>
    <s v="DPST.K"/>
    <s v="DPST:US"/>
    <s v="NYSEArca - NYSEArca Delayed Price. Currency in USD"/>
    <s v="33.72 - 545.60"/>
    <n v="667161"/>
    <s v="11/19/2020"/>
    <n v="114.69"/>
    <n v="118913750.59999999"/>
    <d v="2015-08-19T00:00:00"/>
    <n v="9.9000000000000008E-3"/>
    <x v="45"/>
    <x v="1"/>
    <s v="Financials (Regional Banks)"/>
    <s v="Developed North America (US)"/>
    <s v="USD"/>
    <s v="Mixed"/>
    <s v="check"/>
    <s v="No"/>
    <s v="No"/>
    <s v="No"/>
    <s v="Long"/>
    <s v="Yes"/>
  </r>
  <r>
    <m/>
    <s v="DRIP"/>
    <s v="Direxion Dly S&amp;P Oil&amp;Gs Ex&amp;Prd Br 2X ETF"/>
    <s v="DRIP.K"/>
    <s v="DRIP:US"/>
    <s v="NYSEArca - Nasdaq Real Time Price. Currency in USD"/>
    <s v="31.90 - 596.52"/>
    <n v="509604"/>
    <s v="11/19/2020"/>
    <n v="39.049999999999997"/>
    <n v="54730883.200000003"/>
    <d v="2015-05-28T00:00:00"/>
    <n v="1.0699999999999999E-2"/>
    <x v="48"/>
    <x v="1"/>
    <s v="Energy (Oil &amp; Gas Exploration &amp; Production)"/>
    <s v="Developed North America (US)"/>
    <s v="USD"/>
    <s v="Mixed"/>
    <s v="check"/>
    <s v="No"/>
    <s v="No"/>
    <s v="No"/>
    <s v="Short"/>
    <s v="Yes"/>
  </r>
  <r>
    <m/>
    <s v="DRIV"/>
    <s v="Global X Atnms &amp; Elctrc Vhcls ETF"/>
    <s v="DRIV.O"/>
    <s v="DRIV:US"/>
    <s v="NasdaqGM - NasdaqGM Real Time Price. Currency in USD"/>
    <s v="9.32 - 20.38"/>
    <n v="94244"/>
    <s v="11/19/2020"/>
    <n v="60.82"/>
    <n v="30116541.539999999"/>
    <d v="2018-04-13T00:00:00"/>
    <n v="6.7999999999999996E-3"/>
    <x v="8"/>
    <x v="0"/>
    <e v="#N/A"/>
    <e v="#N/A"/>
    <e v="#N/A"/>
    <e v="#N/A"/>
    <e v="#N/A"/>
    <e v="#N/A"/>
    <e v="#N/A"/>
    <e v="#N/A"/>
    <e v="#N/A"/>
    <e v="#N/A"/>
  </r>
  <r>
    <m/>
    <s v="DRN"/>
    <s v="Direxion Daily MSCI Real Est Bull 3X ETF"/>
    <s v="DRN"/>
    <s v="DRN:US"/>
    <s v="NYSEArca - NYSEArca Delayed Price. Currency in USD"/>
    <s v="4.50 - 36.09"/>
    <n v="447638"/>
    <s v="11/19/2020"/>
    <n v="49.66"/>
    <n v="60650000"/>
    <d v="2009-07-16T00:00:00"/>
    <n v="9.9000000000000008E-3"/>
    <x v="45"/>
    <x v="6"/>
    <s v="Real Estate"/>
    <s v="Developed North America (US)"/>
    <s v="USD"/>
    <s v="No"/>
    <s v="check"/>
    <s v="No"/>
    <s v="No"/>
    <s v="No"/>
    <s v="Long"/>
    <s v="Yes"/>
  </r>
  <r>
    <m/>
    <s v="DRSK"/>
    <s v="Aptus Defined Risk ETF"/>
    <s v="DRSK.K"/>
    <s v="DRSK:US"/>
    <s v="BATS - BATS Delayed Price. Currency in USD"/>
    <s v="25.28 - 32.02"/>
    <n v="106132"/>
    <s v="11/19/2020"/>
    <n v="331.2"/>
    <n v="488976000"/>
    <d v="2018-07-08T00:00:00"/>
    <n v="7.6E-3"/>
    <x v="6"/>
    <x v="0"/>
    <e v="#N/A"/>
    <e v="#N/A"/>
    <e v="#N/A"/>
    <e v="#N/A"/>
    <e v="#N/A"/>
    <e v="#N/A"/>
    <e v="#N/A"/>
    <e v="#N/A"/>
    <e v="#N/A"/>
    <e v="#N/A"/>
  </r>
  <r>
    <m/>
    <s v="DRV"/>
    <s v="Direxion Daily MSCI Real Est Bear 3X ETF"/>
    <s v="DRV"/>
    <s v="DRV:US"/>
    <s v="NYSEArca - Nasdaq Real Time Price. Currency in USD"/>
    <s v="9.25 - 71.04"/>
    <n v="226621"/>
    <s v="11/19/2020"/>
    <n v="45.28"/>
    <n v="33045898.440000001"/>
    <d v="2009-07-16T00:00:00"/>
    <n v="1.0800000000000001E-2"/>
    <x v="48"/>
    <x v="6"/>
    <s v="Real Estate"/>
    <s v="Developed North America (US)"/>
    <s v="USD"/>
    <s v="No"/>
    <s v="check"/>
    <s v="No"/>
    <s v="No"/>
    <s v="No"/>
    <s v="Short"/>
    <s v="Yes"/>
  </r>
  <r>
    <m/>
    <s v="DRW"/>
    <s v="WisdomTree Global ex-US Real Estate ETF"/>
    <s v="DRW"/>
    <s v="DRW:US"/>
    <s v="NYSEArca - NYSEArca Delayed Price. Currency in USD"/>
    <s v="19.05 - 31.92"/>
    <n v="12226"/>
    <s v="11/19/2020"/>
    <n v="67.13"/>
    <n v="71912500"/>
    <d v="2007-05-06T00:00:00"/>
    <n v="5.7999999999999996E-3"/>
    <x v="51"/>
    <x v="6"/>
    <s v="Real Estate"/>
    <s v="Broad excl US"/>
    <s v="Mixed"/>
    <s v="No"/>
    <s v="check"/>
    <s v="No"/>
    <s v="No"/>
    <s v="No"/>
    <s v="Long"/>
    <s v="No"/>
  </r>
  <r>
    <m/>
    <s v="DSEP"/>
    <s v="FT Cboe Vest US Equity Dp Bffr ETF Sep"/>
    <s v="DSEP.K"/>
    <s v="DSEP:US"/>
    <s v="BATS - BATS Real Time Price. Currency in USD"/>
    <s v="29.43 - 30.92"/>
    <n v="32962"/>
    <s v="11/19/2020"/>
    <n v="31.15"/>
    <n v="32151061.239999998"/>
    <d v="2020-09-17T00:00:00"/>
    <n v="8.5000000000000006E-3"/>
    <x v="4"/>
    <x v="0"/>
    <e v="#N/A"/>
    <e v="#N/A"/>
    <e v="#N/A"/>
    <e v="#N/A"/>
    <e v="#N/A"/>
    <e v="#N/A"/>
    <e v="#N/A"/>
    <e v="#N/A"/>
    <e v="#N/A"/>
    <e v="#N/A"/>
  </r>
  <r>
    <m/>
    <s v="DSI"/>
    <s v="iShares MSCI KLD 400 Social ETF"/>
    <s v="DSI"/>
    <s v="DSI:US"/>
    <s v="NYSEArca - NYSEArca Delayed Price. Currency in USD"/>
    <s v="82.98 - 139.39"/>
    <n v="62995"/>
    <s v="11/19/2020"/>
    <n v="2180"/>
    <n v="2425636500"/>
    <d v="2006-11-14T00:00:00"/>
    <n v="2.5000000000000001E-3"/>
    <x v="4"/>
    <x v="1"/>
    <s v="Diversified"/>
    <s v="Developed North America (US)"/>
    <s v="USD"/>
    <s v="Large"/>
    <s v="check"/>
    <s v="ESG"/>
    <s v="No"/>
    <s v="No"/>
    <s v="Long"/>
    <s v="No"/>
  </r>
  <r>
    <m/>
    <s v="DSOC"/>
    <s v="Innovator Double Stacker ETF October"/>
    <s v="DSOC.K"/>
    <s v="DSOC:US"/>
    <s v="BATS - BATS Real Time Price. Currency in USD"/>
    <s v="24.62 - 27.33"/>
    <n v="20353"/>
    <s v="11/19/2020"/>
    <n v="11.8"/>
    <n v="14887565"/>
    <d v="2020-09-30T00:00:00"/>
    <n v="7.9000000000000008E-3"/>
    <x v="4"/>
    <x v="0"/>
    <e v="#N/A"/>
    <e v="#N/A"/>
    <e v="#N/A"/>
    <e v="#N/A"/>
    <e v="#N/A"/>
    <e v="#N/A"/>
    <e v="#N/A"/>
    <e v="#N/A"/>
    <e v="#N/A"/>
    <e v="#N/A"/>
  </r>
  <r>
    <m/>
    <s v="DSTL"/>
    <s v="Distillate US Fdmtl Stblty &amp; Val ETF"/>
    <s v="DSTL.K"/>
    <s v="DSTL:US"/>
    <s v="NYSEArca - Nasdaq Real Time Price. Currency in USD"/>
    <s v="20.95 - 35.81"/>
    <n v="23173"/>
    <s v="11/19/2020"/>
    <n v="178.72"/>
    <n v="196358625"/>
    <d v="2018-10-23T00:00:00"/>
    <n v="3.8999999999999998E-3"/>
    <x v="4"/>
    <x v="0"/>
    <e v="#N/A"/>
    <e v="#N/A"/>
    <e v="#N/A"/>
    <e v="#N/A"/>
    <e v="#N/A"/>
    <e v="#N/A"/>
    <e v="#N/A"/>
    <e v="#N/A"/>
    <e v="#N/A"/>
    <e v="#N/A"/>
  </r>
  <r>
    <m/>
    <s v="DTD"/>
    <s v="WisdomTree US Total Dividend ETF"/>
    <s v="DTD"/>
    <s v="DTD:US"/>
    <s v="NYSEArca - Nasdaq Real Time Price. Currency in USD"/>
    <s v="66.04 - 107.69"/>
    <n v="24373"/>
    <s v="11/19/2020"/>
    <n v="707.39"/>
    <n v="779805000"/>
    <d v="2006-06-16T00:00:00"/>
    <n v="2.8E-3"/>
    <x v="3"/>
    <x v="1"/>
    <s v="Diversified"/>
    <s v="Developed North America (US)"/>
    <s v="USD"/>
    <s v="Large"/>
    <s v="check"/>
    <s v="No"/>
    <s v="No"/>
    <s v="Dividends"/>
    <s v="Long"/>
    <s v="No"/>
  </r>
  <r>
    <m/>
    <s v="DTEC"/>
    <s v="ALPS Disruptive Technologies ETF"/>
    <s v="DTEC.K"/>
    <s v="DTEC:US"/>
    <s v="BATS - BATS Delayed Price. Currency in USD"/>
    <s v="22.24 - 43.24"/>
    <n v="22273"/>
    <s v="11/19/2020"/>
    <n v="124.14"/>
    <n v="138933601.69999999"/>
    <d v="2017-12-28T00:00:00"/>
    <n v="5.0000000000000001E-3"/>
    <x v="23"/>
    <x v="0"/>
    <e v="#N/A"/>
    <e v="#N/A"/>
    <e v="#N/A"/>
    <e v="#N/A"/>
    <e v="#N/A"/>
    <e v="#N/A"/>
    <e v="#N/A"/>
    <e v="#N/A"/>
    <e v="#N/A"/>
    <e v="#N/A"/>
  </r>
  <r>
    <m/>
    <s v="DTH"/>
    <s v="WisdomTree International High Div ETF"/>
    <s v="DTH"/>
    <s v="DTH:US"/>
    <s v="NYSEArca - NYSEArca Delayed Price. Currency in USD"/>
    <s v="25.14 - 42.34"/>
    <n v="56386"/>
    <s v="11/19/2020"/>
    <n v="147.99"/>
    <n v="164404000"/>
    <d v="2006-06-16T00:00:00"/>
    <n v="5.7999999999999996E-3"/>
    <x v="63"/>
    <x v="1"/>
    <s v="Diversified"/>
    <s v="Developed Broad"/>
    <s v="Mixed"/>
    <s v="Large"/>
    <s v="check"/>
    <s v="No"/>
    <s v="No"/>
    <s v="Dividends"/>
    <s v="Long"/>
    <s v="No"/>
  </r>
  <r>
    <m/>
    <s v="DTN"/>
    <s v="WisdomTree US Dividend ex-Financials ETF"/>
    <s v="DTN"/>
    <s v="DTN:US"/>
    <s v="NYSEArca - Nasdaq Real Time Price. Currency in USD"/>
    <s v="54.40 - 94.08"/>
    <n v="17338"/>
    <s v="11/19/2020"/>
    <n v="485.5"/>
    <n v="525954930"/>
    <d v="2006-06-16T00:00:00"/>
    <n v="3.8E-3"/>
    <x v="3"/>
    <x v="1"/>
    <s v="Diversified"/>
    <s v="Developed North America (US)"/>
    <s v="USD"/>
    <s v="Large"/>
    <s v="check"/>
    <s v="No"/>
    <s v="No"/>
    <s v="Dividends"/>
    <s v="Long"/>
    <s v="No"/>
  </r>
  <r>
    <m/>
    <s v="DUAL"/>
    <s v="North Shore Dual Share Class ETF"/>
    <s v="DUAL.K"/>
    <s v="DUAL:US"/>
    <s v="NYSEArca - Nasdaq Real Time Price. Currency in USD"/>
    <s v="24.42 - 28.26"/>
    <n v="136"/>
    <s v="11/19/2020"/>
    <n v="0.63412999999999997"/>
    <n v="718032.5"/>
    <d v="2020-11-08T00:00:00"/>
    <n v="8.5000000000000006E-3"/>
    <x v="4"/>
    <x v="0"/>
    <e v="#N/A"/>
    <e v="#N/A"/>
    <e v="#N/A"/>
    <e v="#N/A"/>
    <e v="#N/A"/>
    <e v="#N/A"/>
    <e v="#N/A"/>
    <e v="#N/A"/>
    <e v="#N/A"/>
    <e v="#N/A"/>
  </r>
  <r>
    <m/>
    <s v="DUG"/>
    <s v="ProShares UltraShort Oil &amp; Gas"/>
    <s v="DUG"/>
    <s v="DUG:US"/>
    <s v="NYSEArca - NYSEArca Delayed Price. Currency in USD"/>
    <s v="29.43 - 184.95"/>
    <n v="97556"/>
    <s v="11/19/2020"/>
    <n v="18.940000000000001"/>
    <n v="16876612.039999999"/>
    <d v="2007-01-30T00:00:00"/>
    <n v="9.4999999999999998E-3"/>
    <x v="48"/>
    <x v="1"/>
    <s v="Energy"/>
    <s v="Developed North America (US)"/>
    <s v="USD"/>
    <s v="Mixed"/>
    <s v="check"/>
    <s v="No"/>
    <s v="No"/>
    <s v="No"/>
    <s v="Short"/>
    <s v="Yes"/>
  </r>
  <r>
    <m/>
    <s v="DURA"/>
    <s v="VanEck Vectors Morningstar Dur Div ETF"/>
    <s v="DURA.K"/>
    <s v="DURA:US"/>
    <s v="BATS - BATS Real Time Price. Currency in USD"/>
    <s v="19.92 - 30.33"/>
    <n v="9412"/>
    <s v="11/19/2020"/>
    <n v="31.88"/>
    <n v="38072700"/>
    <d v="2018-10-30T00:00:00"/>
    <n v="2.8999999999999998E-3"/>
    <x v="3"/>
    <x v="0"/>
    <e v="#N/A"/>
    <e v="#N/A"/>
    <e v="#N/A"/>
    <e v="#N/A"/>
    <e v="#N/A"/>
    <e v="#N/A"/>
    <e v="#N/A"/>
    <e v="#N/A"/>
    <e v="#N/A"/>
    <e v="#N/A"/>
  </r>
  <r>
    <m/>
    <s v="DUSA"/>
    <s v="Davis Select US Equity ETF"/>
    <s v="DUSA.O"/>
    <s v="DUSA:US"/>
    <s v="NasdaqGM - NasdaqGM Real Time Price. Currency in USD"/>
    <s v="16.92 - 28.54"/>
    <n v="11096"/>
    <s v="11/19/2020"/>
    <n v="268.12"/>
    <n v="292552000"/>
    <d v="2017-11-01T00:00:00"/>
    <n v="6.3E-3"/>
    <x v="4"/>
    <x v="0"/>
    <e v="#N/A"/>
    <e v="#N/A"/>
    <e v="#N/A"/>
    <e v="#N/A"/>
    <e v="#N/A"/>
    <e v="#N/A"/>
    <e v="#N/A"/>
    <e v="#N/A"/>
    <e v="#N/A"/>
    <e v="#N/A"/>
  </r>
  <r>
    <m/>
    <s v="DUSL"/>
    <s v="Direxion Dly Industrials Bull 3X ShsETF"/>
    <s v="DUSL.K"/>
    <s v="DUSL:US"/>
    <s v="NYSEArca - NYSEArca Delayed Price. Currency in USD"/>
    <s v="5.89 - 41.55"/>
    <n v="101132"/>
    <s v="11/19/2020"/>
    <n v="21.26"/>
    <n v="30448027.68"/>
    <d v="2017-03-05T00:00:00"/>
    <n v="1.01E-2"/>
    <x v="45"/>
    <x v="0"/>
    <e v="#N/A"/>
    <e v="#N/A"/>
    <e v="#N/A"/>
    <e v="#N/A"/>
    <e v="#N/A"/>
    <e v="#N/A"/>
    <e v="#N/A"/>
    <e v="#N/A"/>
    <e v="#N/A"/>
    <e v="#N/A"/>
  </r>
  <r>
    <m/>
    <s v="DUST"/>
    <s v="Direxion Daily Gold Miners Bear 2X ETF"/>
    <s v="DUST.K"/>
    <s v="DUST:US"/>
    <s v="NYSEArca - NYSEArca Delayed Price. Currency in USD"/>
    <s v="15.14 - 445.00"/>
    <n v="6500284"/>
    <s v="11/19/2020"/>
    <n v="101.59"/>
    <n v="111619794.40000001"/>
    <d v="2010-08-12T00:00:00"/>
    <n v="1.0699999999999999E-2"/>
    <x v="48"/>
    <x v="1"/>
    <s v="Precious Metals (Gold Miners)"/>
    <s v="Broad"/>
    <s v="Mixed"/>
    <s v="Mixed"/>
    <s v="check"/>
    <s v="No"/>
    <s v="No"/>
    <s v="No"/>
    <s v="Short"/>
    <s v="Yes"/>
  </r>
  <r>
    <m/>
    <s v="DVLU"/>
    <s v="First Trust Dorsey Wright Momt &amp; Val ETF"/>
    <s v="DVLU.O"/>
    <s v="DVLU:US"/>
    <s v="NasdaqGM - NasdaqGM Real Time Price. Currency in USD"/>
    <s v="9.33 - 20.13"/>
    <n v="6829"/>
    <s v="11/19/2020"/>
    <n v="15.08"/>
    <n v="15588034.640000001"/>
    <d v="2018-05-09T00:00:00"/>
    <n v="6.0000000000000001E-3"/>
    <x v="73"/>
    <x v="0"/>
    <e v="#N/A"/>
    <e v="#N/A"/>
    <e v="#N/A"/>
    <e v="#N/A"/>
    <e v="#N/A"/>
    <e v="#N/A"/>
    <e v="#N/A"/>
    <e v="#N/A"/>
    <e v="#N/A"/>
    <e v="#N/A"/>
  </r>
  <r>
    <m/>
    <s v="DVOL"/>
    <s v="FirstTrustDorseyWrightMomt&amp;LwVolatil ETF"/>
    <s v="DVOL.O"/>
    <s v="DVOL:US"/>
    <s v="NasdaqGM - NasdaqGM Real Time Price. Currency in USD"/>
    <s v="14.65 - 24.28"/>
    <n v="49098"/>
    <s v="11/19/2020"/>
    <n v="121.37"/>
    <n v="120555366.8"/>
    <d v="2018-05-09T00:00:00"/>
    <n v="6.0000000000000001E-3"/>
    <x v="4"/>
    <x v="0"/>
    <e v="#N/A"/>
    <e v="#N/A"/>
    <e v="#N/A"/>
    <e v="#N/A"/>
    <e v="#N/A"/>
    <e v="#N/A"/>
    <e v="#N/A"/>
    <e v="#N/A"/>
    <e v="#N/A"/>
    <e v="#N/A"/>
  </r>
  <r>
    <m/>
    <s v="DVY"/>
    <s v="iShares Select Dividend ETF"/>
    <s v="DVY.O"/>
    <s v="DVY:US"/>
    <s v="NasdaqGM - NasdaqGM Real Time Price. Currency in USD"/>
    <s v="61.89 - 107.36"/>
    <s v="N/A"/>
    <s v="11/19/2020"/>
    <m/>
    <n v="13903083000"/>
    <s v="N/A"/>
    <s v="N/A"/>
    <x v="3"/>
    <x v="1"/>
    <s v="Diversified"/>
    <s v="Developed North America (US)"/>
    <s v="USD"/>
    <s v="Large"/>
    <s v="check"/>
    <s v="No"/>
    <s v="No"/>
    <s v="Dividends"/>
    <s v="Long"/>
    <s v="No"/>
  </r>
  <r>
    <m/>
    <s v="DVYA"/>
    <s v="iShares Asia/Pacific Dividend ETF"/>
    <s v="DVYA.K"/>
    <s v="DVYA:US"/>
    <s v="NYSEArca - Nasdaq Real Time Price. Currency in USD"/>
    <s v="24.71 - 45.13"/>
    <n v="3092"/>
    <s v="11/19/2020"/>
    <n v="22.48"/>
    <n v="25753000"/>
    <d v="2012-02-23T00:00:00"/>
    <n v="4.8999999999999998E-3"/>
    <x v="74"/>
    <x v="1"/>
    <s v="Diversified"/>
    <s v="Emerging Asia"/>
    <s v="Mixed"/>
    <s v="Mixed"/>
    <s v="check"/>
    <s v="No"/>
    <s v="No"/>
    <s v="Dividends"/>
    <s v="Long"/>
    <s v="No"/>
  </r>
  <r>
    <m/>
    <s v="DVYE"/>
    <s v="iShares Emerging Markets Dividend ETF"/>
    <s v="DVYE.K"/>
    <s v="DVYE:US"/>
    <s v="NYSEArca - NYSEArca Delayed Price. Currency in USD"/>
    <s v="25.51 - 41.99"/>
    <n v="211652"/>
    <s v="11/19/2020"/>
    <n v="526.33000000000004"/>
    <n v="604986000"/>
    <d v="2012-02-23T00:00:00"/>
    <n v="4.8999999999999998E-3"/>
    <x v="11"/>
    <x v="1"/>
    <s v="Diversified"/>
    <s v="Emerging Broad"/>
    <s v="Mixed"/>
    <s v="Mixed"/>
    <s v="check"/>
    <s v="No"/>
    <s v="No"/>
    <s v="Dividends"/>
    <s v="Long"/>
    <s v="No"/>
  </r>
  <r>
    <m/>
    <s v="DWAS"/>
    <s v="Invesco DWA SmallCap Momentum ETF"/>
    <s v="DWAS.O"/>
    <s v="DWAS:US"/>
    <s v="NasdaqGM - NasdaqGM Real Time Price. Currency in USD"/>
    <s v="32.00 - 68.60"/>
    <n v="27567"/>
    <s v="11/19/2020"/>
    <n v="240.32"/>
    <n v="277862835"/>
    <d v="2012-07-19T00:00:00"/>
    <n v="6.0000000000000001E-3"/>
    <x v="75"/>
    <x v="1"/>
    <s v="Diversified"/>
    <s v="Developed North America (US)"/>
    <s v="USD"/>
    <s v="Small"/>
    <s v="check"/>
    <s v="Technical"/>
    <s v="No"/>
    <s v="No"/>
    <s v="Long"/>
    <s v="No"/>
  </r>
  <r>
    <m/>
    <s v="DWAT"/>
    <s v="Arrow DWA Tactical ETF"/>
    <s v="DWAT.O"/>
    <s v="DWAT:US"/>
    <s v="NasdaqGM - NasdaqGM Real Time Price. Currency in USD"/>
    <s v="7.87 - 11.71"/>
    <n v="601"/>
    <s v="11/19/2020"/>
    <n v="3.28"/>
    <n v="3480000"/>
    <d v="2014-01-10T00:00:00"/>
    <n v="1.6899999999999998E-2"/>
    <x v="67"/>
    <x v="4"/>
    <s v="Check"/>
    <s v="Broad"/>
    <s v="Mixed"/>
    <s v="No"/>
    <s v="check"/>
    <s v="No"/>
    <s v="No"/>
    <s v="Dividends"/>
    <s v="Long"/>
    <s v="No"/>
  </r>
  <r>
    <m/>
    <s v="DWAW"/>
    <s v="AdvisorShares DWA FSM All Cap World ETF"/>
    <s v="DWAW.O"/>
    <s v="DWAW:US"/>
    <s v="NasdaqGM - NasdaqGM Real Time Price. Currency in USD"/>
    <s v="18.96 - 34.17"/>
    <n v="15115"/>
    <s v="11/19/2020"/>
    <n v="73.680000000000007"/>
    <n v="112148887.5"/>
    <d v="2019-12-26T00:00:00"/>
    <n v="1.14E-2"/>
    <x v="9"/>
    <x v="0"/>
    <e v="#N/A"/>
    <e v="#N/A"/>
    <e v="#N/A"/>
    <e v="#N/A"/>
    <e v="#N/A"/>
    <e v="#N/A"/>
    <e v="#N/A"/>
    <e v="#N/A"/>
    <e v="#N/A"/>
    <e v="#N/A"/>
  </r>
  <r>
    <m/>
    <s v="DWCR"/>
    <s v="Arrow DWA Country Rotation ETF"/>
    <s v="DWCR.O"/>
    <s v="DWCR:US"/>
    <s v="NasdaqGM - NasdaqGM Real Time Price. Currency in USD"/>
    <s v="17.38 - 29.49"/>
    <n v="101"/>
    <s v="11/19/2020"/>
    <n v="10.82"/>
    <n v="10921680"/>
    <d v="2017-12-28T00:00:00"/>
    <n v="9.4999999999999998E-3"/>
    <x v="7"/>
    <x v="0"/>
    <e v="#N/A"/>
    <e v="#N/A"/>
    <e v="#N/A"/>
    <e v="#N/A"/>
    <e v="#N/A"/>
    <e v="#N/A"/>
    <e v="#N/A"/>
    <e v="#N/A"/>
    <e v="#N/A"/>
    <e v="#N/A"/>
  </r>
  <r>
    <m/>
    <s v="DWEQ"/>
    <s v="AdvisorShares DWA Alpha Equal Wght ETF"/>
    <s v="DWEQ.O"/>
    <s v="DWEQ:US"/>
    <s v="NasdaqGM - NasdaqGM Real Time Price. Currency in USD"/>
    <s v="18.24 - 27.49"/>
    <n v="10340"/>
    <s v="11/19/2020"/>
    <n v="39.33"/>
    <n v="62312320"/>
    <d v="2019-12-26T00:00:00"/>
    <n v="9.9000000000000008E-3"/>
    <x v="4"/>
    <x v="0"/>
    <e v="#N/A"/>
    <e v="#N/A"/>
    <e v="#N/A"/>
    <e v="#N/A"/>
    <e v="#N/A"/>
    <e v="#N/A"/>
    <e v="#N/A"/>
    <e v="#N/A"/>
    <e v="#N/A"/>
    <e v="#N/A"/>
  </r>
  <r>
    <m/>
    <s v="DWFI"/>
    <s v="SPDRÂ® Dorsey Wright Fixed Inc Allc ETF"/>
    <s v="DWFI.O"/>
    <s v="DWFI:US"/>
    <s v="NasdaqGM - NasdaqGM Real Time Price. Currency in USD"/>
    <s v="19.65 - 24.99"/>
    <n v="57933"/>
    <s v="11/19/2020"/>
    <n v="114.78"/>
    <n v="119441600"/>
    <d v="2016-01-06T00:00:00"/>
    <n v="6.0000000000000001E-3"/>
    <x v="10"/>
    <x v="3"/>
    <s v="State&amp;Corporate"/>
    <s v="Broad"/>
    <s v="Mixed"/>
    <s v="No"/>
    <s v="check"/>
    <s v="All-Term"/>
    <s v="No"/>
    <s v="Dividends"/>
    <s v="Long"/>
    <s v="No"/>
  </r>
  <r>
    <m/>
    <s v="DWLD"/>
    <s v="Davis Select Worldwide ETF"/>
    <s v="DWLD.O"/>
    <s v="DWLD:US"/>
    <s v="NasdaqGM - NasdaqGM Real Time Price. Currency in USD"/>
    <s v="16.70 - 29.56"/>
    <n v="18627"/>
    <s v="11/19/2020"/>
    <n v="284.25"/>
    <n v="195343190"/>
    <d v="2017-11-01T00:00:00"/>
    <n v="6.3E-3"/>
    <x v="9"/>
    <x v="0"/>
    <e v="#N/A"/>
    <e v="#N/A"/>
    <e v="#N/A"/>
    <e v="#N/A"/>
    <e v="#N/A"/>
    <e v="#N/A"/>
    <e v="#N/A"/>
    <e v="#N/A"/>
    <e v="#N/A"/>
    <e v="#N/A"/>
  </r>
  <r>
    <m/>
    <s v="DWM"/>
    <s v="WisdomTree International Equity ETF"/>
    <s v="DWM"/>
    <s v="DWM:US"/>
    <s v="NYSEArca - NYSEArca Delayed Price. Currency in USD"/>
    <s v="33.55 - 53.88"/>
    <n v="48644"/>
    <s v="11/19/2020"/>
    <n v="517.82000000000005"/>
    <n v="582240000"/>
    <d v="2006-06-16T00:00:00"/>
    <n v="4.7999999999999996E-3"/>
    <x v="63"/>
    <x v="1"/>
    <s v="Diversified"/>
    <s v="Developed Broad"/>
    <s v="Mixed"/>
    <s v="Large"/>
    <s v="check"/>
    <s v="No"/>
    <s v="No"/>
    <s v="Dividends"/>
    <s v="Long"/>
    <s v="No"/>
  </r>
  <r>
    <m/>
    <s v="DWMC"/>
    <s v="AdvisorShares Dorsey Wright Micro-Cp ETF"/>
    <s v="DWMC.O"/>
    <s v="DWMC:US"/>
    <s v="NasdaqGM - NasdaqGM Real Time Price. Currency in USD"/>
    <s v="13.03 - 25.42"/>
    <n v="170"/>
    <s v="11/19/2020"/>
    <n v="1.64"/>
    <n v="1832962.5"/>
    <d v="2018-10-07T00:00:00"/>
    <n v="1.32E-2"/>
    <x v="75"/>
    <x v="0"/>
    <e v="#N/A"/>
    <e v="#N/A"/>
    <e v="#N/A"/>
    <e v="#N/A"/>
    <e v="#N/A"/>
    <e v="#N/A"/>
    <e v="#N/A"/>
    <e v="#N/A"/>
    <e v="#N/A"/>
    <e v="#N/A"/>
  </r>
  <r>
    <m/>
    <s v="DWMF"/>
    <s v="WisdomTree International Mltfctr"/>
    <s v="DWMF.K"/>
    <s v="DWMF:US"/>
    <s v="NYSEArca - NYSEArca Delayed Price. Currency in USD"/>
    <s v="18.54 - 26.48"/>
    <s v="N/A"/>
    <s v="11/19/2020"/>
    <m/>
    <n v="48780000"/>
    <s v="N/A"/>
    <s v="N/A"/>
    <x v="7"/>
    <x v="0"/>
    <e v="#N/A"/>
    <e v="#N/A"/>
    <e v="#N/A"/>
    <e v="#N/A"/>
    <e v="#N/A"/>
    <e v="#N/A"/>
    <e v="#N/A"/>
    <e v="#N/A"/>
    <e v="#N/A"/>
    <e v="#N/A"/>
  </r>
  <r>
    <m/>
    <s v="DWPP"/>
    <s v="First Trust Dorsey Wrght People's Pt ETF"/>
    <s v="DWPP.O"/>
    <s v="DWPP:US"/>
    <s v="NasdaqGM - NasdaqGM Real Time Price. Currency in USD"/>
    <s v="21.28 - 35.01"/>
    <n v="2727"/>
    <s v="11/19/2020"/>
    <n v="11.05"/>
    <n v="12069368.640000001"/>
    <d v="2012-08-29T00:00:00"/>
    <n v="6.0000000000000001E-3"/>
    <x v="4"/>
    <x v="0"/>
    <e v="#N/A"/>
    <e v="#N/A"/>
    <e v="#N/A"/>
    <e v="#N/A"/>
    <e v="#N/A"/>
    <e v="#N/A"/>
    <e v="#N/A"/>
    <e v="#N/A"/>
    <e v="#N/A"/>
    <e v="#N/A"/>
  </r>
  <r>
    <m/>
    <s v="DWSH"/>
    <s v="AdvisorShares Dorsey Wright Short ETF"/>
    <s v="DWSH.O"/>
    <s v="DWSH:US"/>
    <s v="NasdaqGM - NasdaqGM Real Time Price. Currency in USD"/>
    <s v="14.11 - 45.92"/>
    <n v="163998"/>
    <s v="11/19/2020"/>
    <n v="100.17"/>
    <n v="57587500"/>
    <d v="2018-10-07T00:00:00"/>
    <n v="3.6700000000000003E-2"/>
    <x v="76"/>
    <x v="0"/>
    <e v="#N/A"/>
    <e v="#N/A"/>
    <e v="#N/A"/>
    <e v="#N/A"/>
    <e v="#N/A"/>
    <e v="#N/A"/>
    <e v="#N/A"/>
    <e v="#N/A"/>
    <e v="#N/A"/>
    <e v="#N/A"/>
  </r>
  <r>
    <m/>
    <s v="DWUS"/>
    <s v="AdvisorShares DWA FSM US Core ETF"/>
    <s v="DWUS.O"/>
    <s v="DWUS:US"/>
    <s v="NasdaqGM - NasdaqGM Real Time Price. Currency in USD"/>
    <s v="18.74 - 33.66"/>
    <n v="6670"/>
    <s v="11/19/2020"/>
    <n v="46.77"/>
    <n v="63971200"/>
    <d v="2019-12-26T00:00:00"/>
    <n v="1.14E-2"/>
    <x v="4"/>
    <x v="0"/>
    <e v="#N/A"/>
    <e v="#N/A"/>
    <e v="#N/A"/>
    <e v="#N/A"/>
    <e v="#N/A"/>
    <e v="#N/A"/>
    <e v="#N/A"/>
    <e v="#N/A"/>
    <e v="#N/A"/>
    <e v="#N/A"/>
  </r>
  <r>
    <m/>
    <s v="DWX"/>
    <s v="SPDRÂ® S&amp;P International Dividend ETF"/>
    <s v="DWX"/>
    <s v="DWX:US"/>
    <s v="NYSEArca - NYSEArca Delayed Price. Currency in USD"/>
    <s v="25.79 - 40.82"/>
    <n v="58855"/>
    <s v="11/19/2020"/>
    <n v="545.9"/>
    <n v="580655523.79999995"/>
    <d v="2008-12-02T00:00:00"/>
    <n v="4.4999999999999997E-3"/>
    <x v="63"/>
    <x v="1"/>
    <s v="Diversified"/>
    <s v="Broad"/>
    <s v="Mixed"/>
    <s v="Large"/>
    <s v="check"/>
    <s v="No"/>
    <s v="No"/>
    <s v="Dividends"/>
    <s v="Long"/>
    <s v="No"/>
  </r>
  <r>
    <m/>
    <s v="DXD"/>
    <s v="ProShares UltraShort Dow30"/>
    <s v="DXD"/>
    <s v="DXD:US"/>
    <s v="NYSEArca - NYSEArca Delayed Price. Currency in USD"/>
    <s v="13.14 - 44.54"/>
    <n v="2135846"/>
    <s v="11/19/2020"/>
    <n v="172.6"/>
    <n v="138676056.5"/>
    <d v="2006-11-07T00:00:00"/>
    <n v="9.4999999999999998E-3"/>
    <x v="48"/>
    <x v="1"/>
    <s v="Diversified"/>
    <s v="Developed North America (US)"/>
    <s v="USD"/>
    <s v="Large"/>
    <s v="check"/>
    <s v="No"/>
    <s v="No"/>
    <s v="No"/>
    <s v="Short"/>
    <s v="Yes"/>
  </r>
  <r>
    <m/>
    <s v="DXGE"/>
    <s v="WisdomTree Germany Hedged Equity ETF"/>
    <s v="DXGE.O"/>
    <s v="DXGE:US"/>
    <s v="NasdaqGM - NasdaqGM Delayed Price. Currency in USD"/>
    <s v="18.82 - 32.70"/>
    <n v="1412"/>
    <s v="11/19/2020"/>
    <n v="26.51"/>
    <n v="28679170"/>
    <d v="2013-10-17T00:00:00"/>
    <n v="4.7999999999999996E-3"/>
    <x v="13"/>
    <x v="1"/>
    <s v="Diversified"/>
    <s v="Developed Eurozone (Germany)"/>
    <s v="EUR"/>
    <s v="Large"/>
    <s v="check"/>
    <s v="No"/>
    <s v="No"/>
    <s v="No"/>
    <s v="Long"/>
    <s v="No"/>
  </r>
  <r>
    <m/>
    <s v="DXJ"/>
    <s v="WisdomTree Japan Hedged Equity ETF"/>
    <s v="DXJ"/>
    <s v="DXJ:US"/>
    <s v="NYSEArca - NYSEArca Delayed Price. Currency in USD"/>
    <s v="34.50 - 56.19"/>
    <n v="592152"/>
    <s v="11/19/2020"/>
    <n v="1460"/>
    <n v="1572021000"/>
    <d v="2006-06-16T00:00:00"/>
    <n v="4.7999999999999996E-3"/>
    <x v="42"/>
    <x v="1"/>
    <s v="Diversified"/>
    <s v="Developed Asia (Japan)"/>
    <s v="JPY"/>
    <s v="Mixed"/>
    <s v="check"/>
    <s v="No"/>
    <s v="No"/>
    <s v="No"/>
    <s v="Long"/>
    <s v="No"/>
  </r>
  <r>
    <m/>
    <s v="DXJS"/>
    <s v="WisdomTree Japan Hedged SmallCap Eq ETF"/>
    <s v="DXJS.O"/>
    <s v="DXJS:US"/>
    <s v="NasdaqGM - NasdaqGM Real Time Price. Currency in USD"/>
    <s v="26.79 - 44.31"/>
    <n v="2916"/>
    <s v="11/19/2020"/>
    <n v="30.23"/>
    <n v="31385280"/>
    <d v="2013-06-28T00:00:00"/>
    <n v="5.7999999999999996E-3"/>
    <x v="42"/>
    <x v="1"/>
    <s v="Diversified"/>
    <s v="Developed Asia (Japan)"/>
    <s v="JPY"/>
    <s v="Small"/>
    <s v="check"/>
    <s v="No"/>
    <s v="No"/>
    <s v="No"/>
    <s v="Long"/>
    <s v="No"/>
  </r>
  <r>
    <m/>
    <s v="DXMEF"/>
    <s v="Xtrackers S&amp;P 500 ESG ETF"/>
    <s v="DXMEF.PK"/>
    <s v="DXMEF:US"/>
    <s v="Other OTC - Other OTC Delayed Price. Currency in USD"/>
    <s v="70.97 - 70.97"/>
    <s v="N/A"/>
    <s v="11/13/2020"/>
    <m/>
    <n v="3565224119"/>
    <m/>
    <m/>
    <x v="4"/>
    <x v="0"/>
    <e v="#N/A"/>
    <e v="#N/A"/>
    <e v="#N/A"/>
    <e v="#N/A"/>
    <e v="#N/A"/>
    <e v="#N/A"/>
    <e v="#N/A"/>
    <e v="#N/A"/>
    <e v="#N/A"/>
    <e v="#N/A"/>
  </r>
  <r>
    <m/>
    <s v="DYHG"/>
    <s v="Direxion Dynamic Hedge ETF"/>
    <s v="DYHG.K"/>
    <s v="DYHG:US"/>
    <s v="NYSEArca - Nasdaq Real Time Price. Currency in USD"/>
    <s v="48.01 - 52.62"/>
    <n v="760"/>
    <s v="11/19/2020"/>
    <n v="6.15"/>
    <n v="6350088.2999999998"/>
    <d v="2020-11-06T00:00:00"/>
    <n v="5.7000000000000002E-3"/>
    <x v="64"/>
    <x v="0"/>
    <e v="#N/A"/>
    <e v="#N/A"/>
    <e v="#N/A"/>
    <e v="#N/A"/>
    <e v="#N/A"/>
    <e v="#N/A"/>
    <e v="#N/A"/>
    <e v="#N/A"/>
    <e v="#N/A"/>
    <e v="#N/A"/>
  </r>
  <r>
    <m/>
    <s v="DYHG.K"/>
    <s v="Xtrackers S&amp;P 500 ESG ETF"/>
    <s v="DYHG.K"/>
    <s v="DYHG.K:US"/>
    <m/>
    <m/>
    <m/>
    <s v="11/19/2020"/>
    <m/>
    <n v="6350088.2999999998"/>
    <m/>
    <m/>
    <x v="4"/>
    <x v="0"/>
    <e v="#N/A"/>
    <e v="#N/A"/>
    <e v="#N/A"/>
    <e v="#N/A"/>
    <e v="#N/A"/>
    <e v="#N/A"/>
    <e v="#N/A"/>
    <e v="#N/A"/>
    <e v="#N/A"/>
    <e v="#N/A"/>
  </r>
  <r>
    <m/>
    <s v="DYNF"/>
    <s v="BlackRock U.S. Equity Factor Rttn ETF"/>
    <s v="DYNF.K"/>
    <s v="DYNF:US"/>
    <s v="NYSEArca - Nasdaq Real Time Price. Currency in USD"/>
    <s v="18.99 - 30.33"/>
    <n v="9238"/>
    <s v="11/19/2020"/>
    <n v="96.98"/>
    <n v="90060000"/>
    <d v="2019-03-19T00:00:00"/>
    <n v="3.0000000000000001E-3"/>
    <x v="4"/>
    <x v="0"/>
    <e v="#N/A"/>
    <e v="#N/A"/>
    <e v="#N/A"/>
    <e v="#N/A"/>
    <e v="#N/A"/>
    <e v="#N/A"/>
    <e v="#N/A"/>
    <e v="#N/A"/>
    <e v="#N/A"/>
    <e v="#N/A"/>
  </r>
  <r>
    <m/>
    <s v="DZK"/>
    <s v="Direxion Daily MSCI Dev Mkts Bull 3X ETF"/>
    <s v="DZK"/>
    <s v="DZK:US"/>
    <s v="NYSEArca - Nasdaq Real Time Price. Currency in USD"/>
    <s v="17.33 - 76.52"/>
    <n v="3648"/>
    <s v="11/13/2020"/>
    <n v="9.5500000000000007"/>
    <n v="11052544.210000001"/>
    <d v="2008-12-17T00:00:00"/>
    <n v="1.1599999999999999E-2"/>
    <x v="45"/>
    <x v="1"/>
    <s v="Diversified"/>
    <s v="Developed Broad"/>
    <s v="Mixed"/>
    <s v="Large"/>
    <s v="check"/>
    <s v="No"/>
    <s v="No"/>
    <s v="No"/>
    <s v="Long"/>
    <s v="Yes"/>
  </r>
  <r>
    <m/>
    <s v="DZZ"/>
    <s v="DB Gold Double Short ETN"/>
    <s v="DZZ"/>
    <s v="DZZ:US"/>
    <s v="NYSEArca - NYSEArca Delayed Price. Currency in USD"/>
    <s v="2.3100 - 4.8200"/>
    <n v="11632"/>
    <s v="11/13/2020"/>
    <n v="6.95"/>
    <s v="NULL"/>
    <d v="2008-02-27T00:00:00"/>
    <n v="7.4999999999999997E-3"/>
    <x v="12"/>
    <x v="2"/>
    <s v="Precious Metals (Gold)"/>
    <s v="Broad"/>
    <s v="Mixed"/>
    <s v="No"/>
    <s v="check"/>
    <s v="No"/>
    <s v="No"/>
    <s v="No"/>
    <s v="Short"/>
    <s v="Yes"/>
  </r>
  <r>
    <m/>
    <s v="EAGG"/>
    <s v="iShares ESG U.S. Aggregate Bond ETF"/>
    <s v="EAGG.K"/>
    <s v="EAGG:US"/>
    <s v="NYSEArca - NYSEArca Delayed Price. Currency in USD"/>
    <s v="52.25 - 57.30"/>
    <n v="103958"/>
    <s v="11/19/2020"/>
    <n v="617.47"/>
    <n v="649520000"/>
    <d v="2018-10-18T00:00:00"/>
    <n v="1E-3"/>
    <x v="17"/>
    <x v="0"/>
    <e v="#N/A"/>
    <e v="#N/A"/>
    <e v="#N/A"/>
    <e v="#N/A"/>
    <e v="#N/A"/>
    <e v="#N/A"/>
    <e v="#N/A"/>
    <e v="#N/A"/>
    <e v="#N/A"/>
    <e v="#N/A"/>
  </r>
  <r>
    <m/>
    <s v="EAOA"/>
    <s v="iShares ESG Aware Aggressive Allc ETF"/>
    <s v="EAOA.K"/>
    <s v="EAOA:US"/>
    <s v="BATS - BATS Delayed Price. Currency in USD"/>
    <s v="25.29 - 29.05"/>
    <n v="369"/>
    <s v="11/19/2020"/>
    <n v="4.0199999999999996"/>
    <n v="4368690"/>
    <d v="2020-12-06T00:00:00"/>
    <n v="1.8E-3"/>
    <x v="26"/>
    <x v="0"/>
    <e v="#N/A"/>
    <e v="#N/A"/>
    <e v="#N/A"/>
    <e v="#N/A"/>
    <e v="#N/A"/>
    <e v="#N/A"/>
    <e v="#N/A"/>
    <e v="#N/A"/>
    <e v="#N/A"/>
    <e v="#N/A"/>
  </r>
  <r>
    <m/>
    <s v="EAOK"/>
    <s v="iShares ESG Aware Conservative Allc ETF"/>
    <s v="EAOK.K"/>
    <s v="EAOK:US"/>
    <s v="BATS - BATS Real Time Price. Currency in USD"/>
    <s v="25.19 - 26.56"/>
    <n v="155"/>
    <s v="11/19/2020"/>
    <n v="3.85"/>
    <n v="3989445"/>
    <d v="2020-12-06T00:00:00"/>
    <n v="1.8E-3"/>
    <x v="77"/>
    <x v="0"/>
    <e v="#N/A"/>
    <e v="#N/A"/>
    <e v="#N/A"/>
    <e v="#N/A"/>
    <e v="#N/A"/>
    <e v="#N/A"/>
    <e v="#N/A"/>
    <e v="#N/A"/>
    <e v="#N/A"/>
    <e v="#N/A"/>
  </r>
  <r>
    <m/>
    <s v="EAOM"/>
    <s v="iShares ESG Aware Moderate Allc ETF"/>
    <s v="EAOM.K"/>
    <s v="EAOM:US"/>
    <s v="BATS - BATS Delayed Price. Currency in USD"/>
    <s v="25.22 - 27.21"/>
    <n v="632"/>
    <s v="11/19/2020"/>
    <n v="3.88"/>
    <n v="4066530"/>
    <d v="2020-12-06T00:00:00"/>
    <n v="1.8E-3"/>
    <x v="29"/>
    <x v="0"/>
    <e v="#N/A"/>
    <e v="#N/A"/>
    <e v="#N/A"/>
    <e v="#N/A"/>
    <e v="#N/A"/>
    <e v="#N/A"/>
    <e v="#N/A"/>
    <e v="#N/A"/>
    <e v="#N/A"/>
    <e v="#N/A"/>
  </r>
  <r>
    <m/>
    <s v="EAOR"/>
    <s v="iShares ESG Aware Growth Allc ETF"/>
    <s v="EAOR.K"/>
    <s v="EAOR:US"/>
    <s v="BATS - BATS Delayed Price. Currency in USD"/>
    <s v="25.26 - 28.02"/>
    <n v="624"/>
    <s v="11/19/2020"/>
    <n v="3.95"/>
    <n v="4216560"/>
    <d v="2020-12-06T00:00:00"/>
    <n v="1.8E-3"/>
    <x v="30"/>
    <x v="0"/>
    <e v="#N/A"/>
    <e v="#N/A"/>
    <e v="#N/A"/>
    <e v="#N/A"/>
    <e v="#N/A"/>
    <e v="#N/A"/>
    <e v="#N/A"/>
    <e v="#N/A"/>
    <e v="#N/A"/>
    <e v="#N/A"/>
  </r>
  <r>
    <m/>
    <s v="EASG"/>
    <s v="Xtrackers MSCI EAFE ESG Leaders Eq ETF"/>
    <s v="EASG.K"/>
    <s v="EASG:US"/>
    <s v="NYSEArca - Nasdaq Real Time Price. Currency in USD"/>
    <s v="18.19 - 27.73"/>
    <n v="2936"/>
    <s v="11/19/2020"/>
    <n v="12.12"/>
    <n v="13816577.630000001"/>
    <d v="2018-05-09T00:00:00"/>
    <n v="1.4E-3"/>
    <x v="7"/>
    <x v="0"/>
    <e v="#N/A"/>
    <e v="#N/A"/>
    <e v="#N/A"/>
    <e v="#N/A"/>
    <e v="#N/A"/>
    <e v="#N/A"/>
    <e v="#N/A"/>
    <e v="#N/A"/>
    <e v="#N/A"/>
    <e v="#N/A"/>
  </r>
  <r>
    <m/>
    <s v="EATOF"/>
    <s v="Xtrackers S&amp;P 500 ESG ETF"/>
    <s v="EATOF.PK"/>
    <s v="EATOF:US"/>
    <s v="Other OTC - Other OTC Delayed Price. Currency in USD"/>
    <s v="28.56 - 28.56"/>
    <s v="N/A"/>
    <s v="11/13/2020"/>
    <m/>
    <n v="13519608.59"/>
    <m/>
    <m/>
    <x v="4"/>
    <x v="0"/>
    <e v="#N/A"/>
    <e v="#N/A"/>
    <e v="#N/A"/>
    <e v="#N/A"/>
    <e v="#N/A"/>
    <e v="#N/A"/>
    <e v="#N/A"/>
    <e v="#N/A"/>
    <e v="#N/A"/>
    <e v="#N/A"/>
  </r>
  <r>
    <m/>
    <s v="EBCDF"/>
    <s v="Xtrackers S&amp;P 500 ESG ETF"/>
    <s v="EBCDF.PK"/>
    <s v="EBCDF:US"/>
    <m/>
    <m/>
    <m/>
    <s v="11/13/2020"/>
    <m/>
    <s v="NULL"/>
    <m/>
    <m/>
    <x v="4"/>
    <x v="0"/>
    <e v="#N/A"/>
    <e v="#N/A"/>
    <e v="#N/A"/>
    <e v="#N/A"/>
    <e v="#N/A"/>
    <e v="#N/A"/>
    <e v="#N/A"/>
    <e v="#N/A"/>
    <e v="#N/A"/>
    <e v="#N/A"/>
  </r>
  <r>
    <m/>
    <s v="EBIZ"/>
    <s v="Global X E-commerce ETF"/>
    <s v="EBIZ.O"/>
    <s v="EBIZ:US"/>
    <s v="NasdaqGM - NasdaqGM Real Time Price. Currency in USD"/>
    <s v="12.94 - 29.89"/>
    <s v="N/A"/>
    <s v="11/19/2020"/>
    <m/>
    <n v="33373058.039999999"/>
    <s v="N/A"/>
    <s v="N/A"/>
    <x v="38"/>
    <x v="0"/>
    <e v="#N/A"/>
    <e v="#N/A"/>
    <e v="#N/A"/>
    <e v="#N/A"/>
    <e v="#N/A"/>
    <e v="#N/A"/>
    <e v="#N/A"/>
    <e v="#N/A"/>
    <e v="#N/A"/>
    <e v="#N/A"/>
  </r>
  <r>
    <m/>
    <s v="EBLU"/>
    <s v="Ecofin Global Water ESG"/>
    <s v="EBLU.K"/>
    <s v="EBLU:US"/>
    <s v="BATS - BATS Real Time Price. Currency in USD"/>
    <s v="22.84 - 38.98"/>
    <n v="3228"/>
    <s v="11/19/2020"/>
    <n v="17.29"/>
    <n v="19086800"/>
    <d v="2017-02-14T00:00:00"/>
    <n v="4.0000000000000001E-3"/>
    <x v="40"/>
    <x v="0"/>
    <e v="#N/A"/>
    <e v="#N/A"/>
    <e v="#N/A"/>
    <e v="#N/A"/>
    <e v="#N/A"/>
    <e v="#N/A"/>
    <e v="#N/A"/>
    <e v="#N/A"/>
    <e v="#N/A"/>
    <e v="#N/A"/>
  </r>
  <r>
    <m/>
    <s v="EBND"/>
    <s v="SPDRÂ® Blmbg Barclays Em Mkts Lcl Bd ETF"/>
    <s v="EBND.K"/>
    <s v="EBND:US"/>
    <s v="NYSEArca - NYSEArca Delayed Price. Currency in USD"/>
    <s v="22.85 - 27.95"/>
    <n v="207160"/>
    <s v="11/19/2020"/>
    <n v="872.83"/>
    <n v="917952000"/>
    <d v="2011-02-23T00:00:00"/>
    <n v="3.0000000000000001E-3"/>
    <x v="59"/>
    <x v="3"/>
    <s v="State"/>
    <s v="Emerging Broad"/>
    <s v="Mixed"/>
    <s v="No"/>
    <s v="check"/>
    <s v="All-Term"/>
    <s v="No"/>
    <s v="No"/>
    <s v="Long"/>
    <s v="No"/>
  </r>
  <r>
    <m/>
    <s v="EBQZF"/>
    <s v="Xtrackers S&amp;P 500 ESG ETF"/>
    <s v="EBQZF.PK"/>
    <s v="EBQZF:US"/>
    <s v="Other OTC - Other OTC Delayed Price. Currency in USD"/>
    <s v="6.72 - 6.72"/>
    <s v="N/A"/>
    <s v="11/13/2020"/>
    <m/>
    <s v="NULL"/>
    <m/>
    <m/>
    <x v="4"/>
    <x v="0"/>
    <e v="#N/A"/>
    <e v="#N/A"/>
    <e v="#N/A"/>
    <e v="#N/A"/>
    <e v="#N/A"/>
    <e v="#N/A"/>
    <e v="#N/A"/>
    <e v="#N/A"/>
    <e v="#N/A"/>
    <e v="#N/A"/>
  </r>
  <r>
    <m/>
    <s v="ECH"/>
    <s v="iShares MSCI Chile ETF"/>
    <s v="ECH"/>
    <s v="ECH:US"/>
    <s v="BATS - BATS Delayed Price. Currency in USD"/>
    <s v="17.55 - 34.61"/>
    <n v="393176"/>
    <s v="11/19/2020"/>
    <n v="380.97"/>
    <n v="479554000"/>
    <d v="2007-12-11T00:00:00"/>
    <n v="5.8999999999999999E-3"/>
    <x v="13"/>
    <x v="1"/>
    <s v="Diversified"/>
    <s v="Emerging South and Lat Am (Chile)"/>
    <s v="CLP"/>
    <s v="Mixed"/>
    <s v="check"/>
    <s v="No"/>
    <s v="No"/>
    <s v="No"/>
    <s v="Long"/>
    <s v="No"/>
  </r>
  <r>
    <m/>
    <s v="ECLN"/>
    <s v="First Trust EIP Carbon Impact ETF"/>
    <s v="ECLN.K"/>
    <s v="ECLN:US"/>
    <s v="NYSEArca - NYSEArca Delayed Price. Currency in USD"/>
    <s v="15.38 - 22.78"/>
    <n v="898"/>
    <s v="11/19/2020"/>
    <n v="2.14"/>
    <n v="2212454.2480000001"/>
    <d v="2019-08-20T00:00:00"/>
    <n v="9.5999999999999992E-3"/>
    <x v="78"/>
    <x v="0"/>
    <e v="#N/A"/>
    <e v="#N/A"/>
    <e v="#N/A"/>
    <e v="#N/A"/>
    <e v="#N/A"/>
    <e v="#N/A"/>
    <e v="#N/A"/>
    <e v="#N/A"/>
    <e v="#N/A"/>
    <e v="#N/A"/>
  </r>
  <r>
    <m/>
    <s v="ECNS"/>
    <s v="iShares MSCI China Small-Cap ETF"/>
    <s v="ECNS.K"/>
    <s v="ECNS:US"/>
    <s v="NYSEArca - NYSEArca Delayed Price. Currency in USD"/>
    <s v="31.27 - 47.97"/>
    <n v="7669"/>
    <s v="11/19/2020"/>
    <n v="45.68"/>
    <n v="48552000"/>
    <d v="2010-09-28T00:00:00"/>
    <n v="5.8999999999999999E-3"/>
    <x v="16"/>
    <x v="1"/>
    <s v="Diversified"/>
    <s v="Emerging Asia (China)"/>
    <s v="CNY"/>
    <s v="Small"/>
    <s v="check"/>
    <s v="No"/>
    <s v="No"/>
    <s v="No"/>
    <s v="Long"/>
    <s v="No"/>
  </r>
  <r>
    <m/>
    <s v="ECON"/>
    <s v="Columbia Emerging Markets Consumer ETF"/>
    <s v="ECON.K"/>
    <s v="ECON:US"/>
    <s v="NYSEArca - NYSEArca Delayed Price. Currency in USD"/>
    <s v="17.37 - 28.20"/>
    <n v="25549"/>
    <s v="11/19/2020"/>
    <n v="164.34"/>
    <n v="175695000"/>
    <d v="2010-09-14T00:00:00"/>
    <n v="5.8999999999999999E-3"/>
    <x v="11"/>
    <x v="1"/>
    <s v="Consumer (Staples)"/>
    <s v="Emerging Broad"/>
    <s v="Mixed"/>
    <s v="Mixed"/>
    <s v="check"/>
    <s v="No"/>
    <s v="No"/>
    <s v="No"/>
    <s v="Long"/>
    <s v="No"/>
  </r>
  <r>
    <m/>
    <s v="ECOW"/>
    <s v="Pacer Emerging Markets Cash Cows 100 ETF"/>
    <s v="ECOW.O"/>
    <s v="ECOW:US"/>
    <s v="NasdaqGM - NasdaqGM Real Time Price. Currency in USD"/>
    <s v="15.42 - 26.47"/>
    <n v="573"/>
    <s v="11/19/2020"/>
    <n v="1.95"/>
    <n v="2231000"/>
    <d v="2019-02-05T00:00:00"/>
    <n v="7.4000000000000003E-3"/>
    <x v="11"/>
    <x v="0"/>
    <e v="#N/A"/>
    <e v="#N/A"/>
    <e v="#N/A"/>
    <e v="#N/A"/>
    <e v="#N/A"/>
    <e v="#N/A"/>
    <e v="#N/A"/>
    <e v="#N/A"/>
    <e v="#N/A"/>
    <e v="#N/A"/>
  </r>
  <r>
    <m/>
    <s v="ECOZ"/>
    <s v="TrueShares ESG Active Opportunities ETF"/>
    <s v="ECOZ.K"/>
    <s v="ECOZ:US"/>
    <s v="NYSEArca - NYSEArca Delayed Price. Currency in USD"/>
    <s v="19.66 - 33.06"/>
    <n v="820"/>
    <s v="11/19/2020"/>
    <n v="5.96"/>
    <n v="6527340"/>
    <d v="2020-02-28T00:00:00"/>
    <n v="5.7999999999999996E-3"/>
    <x v="4"/>
    <x v="0"/>
    <e v="#N/A"/>
    <e v="#N/A"/>
    <e v="#N/A"/>
    <e v="#N/A"/>
    <e v="#N/A"/>
    <e v="#N/A"/>
    <e v="#N/A"/>
    <e v="#N/A"/>
    <e v="#N/A"/>
    <e v="#N/A"/>
  </r>
  <r>
    <m/>
    <s v="ECSTF"/>
    <s v="Xtrackers S&amp;P 500 ESG ETF"/>
    <s v="ECSTF.PK"/>
    <s v="ECSTF:US"/>
    <s v="Other OTC - Other OTC Delayed Price. Currency in USD"/>
    <s v="26.70 - 26.70"/>
    <s v="N/A"/>
    <s v="11/13/2020"/>
    <m/>
    <s v="NULL"/>
    <m/>
    <m/>
    <x v="4"/>
    <x v="0"/>
    <e v="#N/A"/>
    <e v="#N/A"/>
    <e v="#N/A"/>
    <e v="#N/A"/>
    <e v="#N/A"/>
    <e v="#N/A"/>
    <e v="#N/A"/>
    <e v="#N/A"/>
    <e v="#N/A"/>
    <e v="#N/A"/>
  </r>
  <r>
    <m/>
    <s v="ECTNF"/>
    <s v="Xtrackers S&amp;P 500 ESG ETF"/>
    <s v="ECTNF.PK"/>
    <s v="ECTNF:US"/>
    <m/>
    <m/>
    <m/>
    <s v="11/13/2020"/>
    <m/>
    <s v="NULL"/>
    <m/>
    <m/>
    <x v="4"/>
    <x v="0"/>
    <e v="#N/A"/>
    <e v="#N/A"/>
    <e v="#N/A"/>
    <e v="#N/A"/>
    <e v="#N/A"/>
    <e v="#N/A"/>
    <e v="#N/A"/>
    <e v="#N/A"/>
    <e v="#N/A"/>
    <e v="#N/A"/>
  </r>
  <r>
    <m/>
    <s v="EDC"/>
    <s v="Direxion Daily MSCI Em Mkts Bull 3X ETF"/>
    <s v="EDC"/>
    <s v="EDC:US"/>
    <s v="NYSEArca - NYSEArca Delayed Price. Currency in USD"/>
    <s v="21.06 - 98.10"/>
    <n v="155461"/>
    <s v="11/19/2020"/>
    <n v="133.49"/>
    <n v="175340806.30000001"/>
    <d v="2008-12-17T00:00:00"/>
    <n v="1.3299999999999999E-2"/>
    <x v="45"/>
    <x v="1"/>
    <s v="Diversified"/>
    <s v="Emerging Broad"/>
    <s v="Mixed"/>
    <s v="Large"/>
    <s v="check"/>
    <s v="No"/>
    <s v="No"/>
    <s v="No"/>
    <s v="Long"/>
    <s v="Yes"/>
  </r>
  <r>
    <m/>
    <s v="EDEN"/>
    <s v="iShares MSCI Denmark ETF"/>
    <s v="EDEN.K"/>
    <s v="EDEN:US"/>
    <s v="BATS - BATS Delayed Price. Currency in USD"/>
    <s v="51.08 - 91.27"/>
    <n v="30732"/>
    <s v="11/19/2020"/>
    <n v="140.46"/>
    <n v="137632250"/>
    <d v="2012-01-25T00:00:00"/>
    <n v="5.3E-3"/>
    <x v="13"/>
    <x v="1"/>
    <s v="Diversified"/>
    <s v="Developed Europe (Denmark)"/>
    <s v="DKK"/>
    <s v="Mixed"/>
    <s v="check"/>
    <s v="No"/>
    <s v="No"/>
    <s v="No"/>
    <s v="Long"/>
    <s v="No"/>
  </r>
  <r>
    <m/>
    <s v="EDIV"/>
    <s v="SPDRÂ® S&amp;P Emerging Markets Dividend ETF"/>
    <s v="EDIV.K"/>
    <s v="EDIV:US"/>
    <s v="NYSEArca - NYSEArca Delayed Price. Currency in USD"/>
    <s v="19.81 - 32.54"/>
    <n v="46513"/>
    <s v="11/19/2020"/>
    <n v="246.81"/>
    <n v="273265000"/>
    <d v="2011-02-23T00:00:00"/>
    <n v="4.8999999999999998E-3"/>
    <x v="11"/>
    <x v="1"/>
    <s v="Diversified"/>
    <s v="Emerging Broad"/>
    <s v="Mixed"/>
    <s v="Mixed"/>
    <s v="check"/>
    <s v="No"/>
    <s v="No"/>
    <s v="Dividends"/>
    <s v="Long"/>
    <s v="No"/>
  </r>
  <r>
    <m/>
    <s v="EDOC"/>
    <s v="Global X Telemedicine &amp; Digital Hlth ETF"/>
    <s v="EDOC.O"/>
    <s v="EDOC:US"/>
    <s v="NasdaqGM - NasdaqGM Real Time Price. Currency in USD"/>
    <s v="15.20 - 18.09"/>
    <n v="203704"/>
    <s v="11/19/2020"/>
    <n v="374.46"/>
    <n v="362880000"/>
    <d v="2020-07-29T00:00:00"/>
    <n v="6.7999999999999996E-3"/>
    <x v="33"/>
    <x v="0"/>
    <e v="#N/A"/>
    <e v="#N/A"/>
    <e v="#N/A"/>
    <e v="#N/A"/>
    <e v="#N/A"/>
    <e v="#N/A"/>
    <e v="#N/A"/>
    <e v="#N/A"/>
    <e v="#N/A"/>
    <e v="#N/A"/>
  </r>
  <r>
    <m/>
    <s v="EDOG"/>
    <s v="ALPS Emerging Sector Dividend Dogs ETF"/>
    <s v="EDOG.K"/>
    <s v="EDOG:US"/>
    <s v="NYSEArca - Nasdaq Real Time Price. Currency in USD"/>
    <s v="13.43 - 22.47"/>
    <n v="3538"/>
    <s v="11/19/2020"/>
    <n v="18.3"/>
    <n v="20784200"/>
    <d v="2014-03-27T00:00:00"/>
    <n v="6.0000000000000001E-3"/>
    <x v="11"/>
    <x v="1"/>
    <s v="Diversified"/>
    <s v="Emerging Broad"/>
    <s v="Mixed"/>
    <s v="Large"/>
    <s v="check"/>
    <s v="No"/>
    <s v="No"/>
    <s v="Dividends"/>
    <s v="Long"/>
    <s v="No"/>
  </r>
  <r>
    <m/>
    <s v="EDOW"/>
    <s v="First Trust Dow 30 Equal Weight ETF"/>
    <s v="EDOW.K"/>
    <s v="EDOW:US"/>
    <s v="NYSEArca - Nasdaq Real Time Price. Currency in USD"/>
    <s v="17.25 - 26.67"/>
    <n v="14641"/>
    <s v="11/19/2020"/>
    <n v="36.04"/>
    <n v="46919932.130000003"/>
    <d v="2017-09-08T00:00:00"/>
    <n v="5.0000000000000001E-3"/>
    <x v="3"/>
    <x v="0"/>
    <e v="#N/A"/>
    <e v="#N/A"/>
    <e v="#N/A"/>
    <e v="#N/A"/>
    <e v="#N/A"/>
    <e v="#N/A"/>
    <e v="#N/A"/>
    <e v="#N/A"/>
    <e v="#N/A"/>
    <e v="#N/A"/>
  </r>
  <r>
    <m/>
    <s v="EDUT"/>
    <s v="Global X Education ETF"/>
    <s v="EDUT.O"/>
    <s v="EDUT:US"/>
    <s v="NasdaqGM - NasdaqGM Real Time Price. Currency in USD"/>
    <s v="14.69 - 18.00"/>
    <n v="11883"/>
    <s v="11/19/2020"/>
    <n v="6.12"/>
    <n v="1633300"/>
    <d v="2020-10-07T00:00:00"/>
    <n v="6.7999999999999996E-3"/>
    <x v="9"/>
    <x v="0"/>
    <e v="#N/A"/>
    <e v="#N/A"/>
    <e v="#N/A"/>
    <e v="#N/A"/>
    <e v="#N/A"/>
    <e v="#N/A"/>
    <e v="#N/A"/>
    <e v="#N/A"/>
    <e v="#N/A"/>
    <e v="#N/A"/>
  </r>
  <r>
    <m/>
    <s v="EDV"/>
    <s v="Vanguard Extended Duration Trs ETF"/>
    <s v="EDV"/>
    <s v="EDV:US"/>
    <s v="NYSEArca - NYSEArca Delayed Price. Currency in USD"/>
    <s v="129.82 - 189.78"/>
    <n v="302761"/>
    <s v="11/19/2020"/>
    <n v="3000"/>
    <n v="1658587500"/>
    <d v="2007-06-12T00:00:00"/>
    <n v="6.9999999999999999E-4"/>
    <x v="79"/>
    <x v="3"/>
    <s v="State"/>
    <s v="Developed North America (US)"/>
    <s v="USD"/>
    <s v="No"/>
    <s v="check"/>
    <s v="Long-Term"/>
    <s v="No"/>
    <s v="No"/>
    <s v="Long"/>
    <s v="No"/>
  </r>
  <r>
    <m/>
    <s v="EDZ"/>
    <s v="Direxion Daily MSCI Em Mkts Bear 3X ETF"/>
    <s v="EDZ"/>
    <s v="EDZ:US"/>
    <s v="NYSEArca - NYSEArca Delayed Price. Currency in USD"/>
    <s v="12.47 - 77.63"/>
    <n v="269621"/>
    <s v="11/19/2020"/>
    <n v="38.72"/>
    <n v="29524800.800000001"/>
    <d v="2008-12-17T00:00:00"/>
    <n v="1.0800000000000001E-2"/>
    <x v="48"/>
    <x v="1"/>
    <s v="Diversified"/>
    <s v="Emerging Broad"/>
    <s v="Mixed"/>
    <s v="Large"/>
    <s v="check"/>
    <s v="No"/>
    <s v="No"/>
    <s v="No"/>
    <s v="Short"/>
    <s v="Yes"/>
  </r>
  <r>
    <m/>
    <s v="EELV"/>
    <s v="Invesco S&amp;P Emerging Markets Low Vol ETF"/>
    <s v="EELV.K"/>
    <s v="EELV:US"/>
    <s v="NYSEArca - NYSEArca Delayed Price. Currency in USD"/>
    <s v="15.63 - 24.21"/>
    <n v="35107"/>
    <s v="11/19/2020"/>
    <n v="269.22000000000003"/>
    <n v="286357500"/>
    <d v="2012-01-13T00:00:00"/>
    <n v="2.8999999999999998E-3"/>
    <x v="11"/>
    <x v="1"/>
    <s v="Diversified"/>
    <s v="Emerging Broad"/>
    <s v="Mixed"/>
    <s v="Mixed"/>
    <s v="check"/>
    <s v="Low Volatility"/>
    <s v="No"/>
    <s v="No"/>
    <s v="Long"/>
    <s v="No"/>
  </r>
  <r>
    <m/>
    <s v="EEM"/>
    <s v="iShares MSCI Emerging Markets ETF"/>
    <s v="EEM"/>
    <s v="EEM:US"/>
    <s v="NYSEArca - NYSEArca Delayed Price. Currency in USD"/>
    <s v="30.10 - 49.53"/>
    <n v="44130358"/>
    <s v="11/19/2020"/>
    <n v="24150"/>
    <n v="26325319500"/>
    <d v="2003-07-04T00:00:00"/>
    <n v="6.7999999999999996E-3"/>
    <x v="11"/>
    <x v="1"/>
    <s v="Diversified"/>
    <s v="Emerging Broad"/>
    <s v="Mixed"/>
    <s v="Mixed"/>
    <s v="check"/>
    <s v="No"/>
    <s v="No"/>
    <s v="No"/>
    <s v="Long"/>
    <s v="No"/>
  </r>
  <r>
    <m/>
    <s v="EEMA"/>
    <s v="iShares MSCI Emerging Markets Asia ETF"/>
    <s v="EEMA.O"/>
    <s v="EEMA:US"/>
    <s v="NasdaqGM - NasdaqGM Real Time Price. Currency in USD"/>
    <s v="49.13 - 84.86"/>
    <n v="85209"/>
    <s v="11/19/2020"/>
    <n v="482.28"/>
    <n v="596160000"/>
    <d v="2012-08-02T00:00:00"/>
    <n v="5.0000000000000001E-3"/>
    <x v="2"/>
    <x v="1"/>
    <s v="Diversified"/>
    <s v="Emerging Asia"/>
    <s v="Mixed"/>
    <s v="Large"/>
    <s v="check"/>
    <s v="No"/>
    <s v="No"/>
    <s v="Dividends"/>
    <s v="Long"/>
    <s v="No"/>
  </r>
  <r>
    <m/>
    <s v="EEMD"/>
    <s v="AAM S&amp;P Emerging Markets Hi Div Val ETF"/>
    <s v="EEMD.K"/>
    <s v="EEMD:US"/>
    <s v="NYSEArca - Nasdaq Real Time Price. Currency in USD"/>
    <s v="13.76 - 23.08"/>
    <n v="3212"/>
    <s v="11/19/2020"/>
    <n v="5.69"/>
    <n v="3404065"/>
    <d v="2017-11-28T00:00:00"/>
    <n v="5.0000000000000001E-3"/>
    <x v="11"/>
    <x v="0"/>
    <e v="#N/A"/>
    <e v="#N/A"/>
    <e v="#N/A"/>
    <e v="#N/A"/>
    <e v="#N/A"/>
    <e v="#N/A"/>
    <e v="#N/A"/>
    <e v="#N/A"/>
    <e v="#N/A"/>
    <e v="#N/A"/>
  </r>
  <r>
    <m/>
    <s v="EEMO"/>
    <s v="Invesco S&amp;P Emerging Markets Mom ETF"/>
    <s v="EEMO.K"/>
    <s v="EEMO:US"/>
    <s v="NYSEArca - Nasdaq Real Time Price. Currency in USD"/>
    <s v="10.03 - 18.22"/>
    <n v="2446"/>
    <s v="11/19/2020"/>
    <n v="5.77"/>
    <n v="5256000"/>
    <d v="2012-02-24T00:00:00"/>
    <n v="2.8999999999999998E-3"/>
    <x v="11"/>
    <x v="1"/>
    <s v="Diversified"/>
    <s v="Emerging Broad"/>
    <s v="Mixed"/>
    <s v="Large"/>
    <s v="check"/>
    <s v="Momentum"/>
    <s v="No"/>
    <s v="Dividends"/>
    <s v="Long"/>
    <s v="No"/>
  </r>
  <r>
    <m/>
    <s v="EEMS"/>
    <s v="iShares MSCI Emerging Markets Sm-Cp ETF"/>
    <s v="EEMS.K"/>
    <s v="EEMS:US"/>
    <s v="NYSEArca - Nasdaq Real Time Price. Currency in USD"/>
    <s v="27.11 - 47.82"/>
    <n v="13481"/>
    <s v="11/19/2020"/>
    <n v="201.21"/>
    <n v="222916000"/>
    <d v="2011-08-16T00:00:00"/>
    <n v="6.8999999999999999E-3"/>
    <x v="11"/>
    <x v="1"/>
    <s v="Diversified"/>
    <s v="Emerging Broad"/>
    <s v="Mixed"/>
    <s v="Small"/>
    <s v="check"/>
    <s v="No"/>
    <s v="No"/>
    <s v="No"/>
    <s v="Long"/>
    <s v="No"/>
  </r>
  <r>
    <m/>
    <s v="EEMV"/>
    <s v="iShares MSCI Emerg Mkts Min Vol Fctr ETF"/>
    <s v="EEMV.K"/>
    <s v="EEMV:US"/>
    <s v="BATS - BATS Delayed Price. Currency in USD"/>
    <s v="42.10 - 59.58"/>
    <n v="372470"/>
    <s v="11/19/2020"/>
    <n v="3990"/>
    <n v="4173008000"/>
    <d v="2011-10-18T00:00:00"/>
    <n v="2.5000000000000001E-3"/>
    <x v="11"/>
    <x v="1"/>
    <s v="Diversified"/>
    <s v="Emerging Broad"/>
    <s v="Mixed"/>
    <s v="Large"/>
    <s v="check"/>
    <s v="Low Volatility"/>
    <s v="No"/>
    <s v="No"/>
    <s v="Long"/>
    <s v="No"/>
  </r>
  <r>
    <m/>
    <s v="EEMX"/>
    <s v="SPDRÂ® MSCI Em Mkts Fossil Fuel Free ETF"/>
    <s v="EEMX.K"/>
    <s v="EEMX:US"/>
    <s v="NYSEArca - NYSEArca Delayed Price. Currency in USD"/>
    <s v="45.67 - 74.16"/>
    <n v="3815"/>
    <s v="11/19/2020"/>
    <n v="97.57"/>
    <n v="113429155"/>
    <d v="2016-10-24T00:00:00"/>
    <n v="3.0000000000000001E-3"/>
    <x v="11"/>
    <x v="1"/>
    <s v="Energy"/>
    <s v="Emerging Broad"/>
    <s v="Mixed"/>
    <s v="Large"/>
    <s v="check"/>
    <s v="ESG"/>
    <s v="No"/>
    <s v="Dividends"/>
    <s v="Long"/>
    <s v="No"/>
  </r>
  <r>
    <m/>
    <s v="EES"/>
    <s v="WisdomTree US SmallCap Earnings ETF"/>
    <s v="EES"/>
    <s v="EES:US"/>
    <s v="NYSEArca - NYSEArca Delayed Price. Currency in USD"/>
    <s v="19.16 - 38.74"/>
    <n v="45280"/>
    <s v="11/19/2020"/>
    <n v="368.09"/>
    <n v="433100000"/>
    <d v="2007-02-23T00:00:00"/>
    <n v="3.8E-3"/>
    <x v="15"/>
    <x v="1"/>
    <s v="Diversified"/>
    <s v="Developed North America (US)"/>
    <s v="USD"/>
    <s v="Small"/>
    <s v="check"/>
    <s v="No"/>
    <s v="No"/>
    <s v="No"/>
    <s v="Long"/>
    <s v="No"/>
  </r>
  <r>
    <m/>
    <s v="EET"/>
    <s v="ProShares Ultra MSCI Emerging Markets"/>
    <s v="EET"/>
    <s v="EET:US"/>
    <s v="NYSEArca - NYSEArca Delayed Price. Currency in USD"/>
    <s v="33.37 - 86.74"/>
    <n v="12938"/>
    <s v="11/19/2020"/>
    <n v="38.979999999999997"/>
    <n v="46112000"/>
    <d v="2009-02-06T00:00:00"/>
    <n v="9.4999999999999998E-3"/>
    <x v="45"/>
    <x v="1"/>
    <s v="Diversified"/>
    <s v="Emerging Broad"/>
    <s v="Mixed"/>
    <s v="Mixed"/>
    <s v="check"/>
    <s v="No"/>
    <s v="No"/>
    <s v="No"/>
    <s v="Long"/>
    <s v="Yes"/>
  </r>
  <r>
    <m/>
    <s v="EEV"/>
    <s v="ProShares UltraShort MSCI Emerging Mkts"/>
    <s v="EEV"/>
    <s v="EEV:US"/>
    <s v="NYSEArca - Nasdaq Real Time Price. Currency in USD"/>
    <s v="20.22 - 65.06"/>
    <n v="18446"/>
    <s v="11/19/2020"/>
    <n v="11.61"/>
    <n v="8660227.0299999993"/>
    <d v="2007-10-30T00:00:00"/>
    <n v="9.4999999999999998E-3"/>
    <x v="48"/>
    <x v="1"/>
    <s v="Diversified"/>
    <s v="Emerging Broad"/>
    <s v="Mixed"/>
    <s v="Mixed"/>
    <s v="check"/>
    <s v="No"/>
    <s v="No"/>
    <s v="No"/>
    <s v="Short"/>
    <s v="Yes"/>
  </r>
  <r>
    <m/>
    <s v="EFA"/>
    <s v="iShares MSCI EAFE ETF"/>
    <s v="EFA"/>
    <s v="EFA:US"/>
    <s v="NYSEArca - NYSEArca Delayed Price. Currency in USD"/>
    <s v="45.73 - 70.42"/>
    <n v="22677272"/>
    <s v="11/19/2020"/>
    <n v="44090"/>
    <n v="49939050000"/>
    <d v="2001-08-14T00:00:00"/>
    <n v="3.2000000000000002E-3"/>
    <x v="7"/>
    <x v="1"/>
    <s v="Diversified"/>
    <s v="Developed Broad"/>
    <s v="Mixed"/>
    <s v="Large"/>
    <s v="check"/>
    <s v="No"/>
    <s v="No"/>
    <s v="No"/>
    <s v="Long"/>
    <s v="No"/>
  </r>
  <r>
    <m/>
    <s v="EFAD"/>
    <s v="ProShares MSCI EAFE Dividend Growers"/>
    <s v="EFAD.K"/>
    <s v="EFAD:US"/>
    <s v="BATS - BATS Real Time Price. Currency in USD"/>
    <s v="27.35 - 42.16"/>
    <n v="9713"/>
    <s v="11/19/2020"/>
    <n v="114"/>
    <n v="127052142.2"/>
    <d v="2014-08-19T00:00:00"/>
    <n v="5.1000000000000004E-3"/>
    <x v="1"/>
    <x v="1"/>
    <s v="Diversified"/>
    <s v="Developed Broad"/>
    <s v="Mixed"/>
    <s v="Large"/>
    <s v="Equally"/>
    <s v="No"/>
    <s v="No"/>
    <s v="Dividends"/>
    <s v="Long"/>
    <s v="No"/>
  </r>
  <r>
    <m/>
    <s v="EFAS"/>
    <s v="Global X MSCI SuperDividendÂ® EAFE ETF"/>
    <s v="EFAS.O"/>
    <s v="EFAS:US"/>
    <s v="NasdaqGM - NasdaqGM Real Time Price. Currency in USD"/>
    <s v="9.32 - 16.63"/>
    <n v="3238"/>
    <s v="11/19/2020"/>
    <n v="7.44"/>
    <n v="9005620"/>
    <d v="2016-10-11T00:00:00"/>
    <n v="5.5999999999999999E-3"/>
    <x v="63"/>
    <x v="1"/>
    <s v="Diversified"/>
    <s v="Broad"/>
    <s v="Mixed"/>
    <s v="Large"/>
    <s v="check"/>
    <s v="No"/>
    <s v="Low P/E"/>
    <s v="Dividends"/>
    <s v="Long"/>
    <s v="No"/>
  </r>
  <r>
    <m/>
    <s v="EFAV"/>
    <s v="iShares MSCI EAFE Min Vol Factor ETF"/>
    <s v="EFAV.K"/>
    <s v="EFAV:US"/>
    <s v="BATS - BATS Delayed Price. Currency in USD"/>
    <s v="53.83 - 75.94"/>
    <n v="826404"/>
    <s v="11/19/2020"/>
    <n v="9970"/>
    <n v="10637960000"/>
    <d v="2011-10-18T00:00:00"/>
    <n v="2E-3"/>
    <x v="7"/>
    <x v="1"/>
    <s v="Diversified"/>
    <s v="Developed Broad"/>
    <s v="Mixed"/>
    <s v="Large"/>
    <s v="check"/>
    <s v="Low Volatility"/>
    <s v="No"/>
    <s v="No"/>
    <s v="Long"/>
    <s v="No"/>
  </r>
  <r>
    <m/>
    <s v="EFAX"/>
    <s v="SPDRÂ® MSCI EAFE Fossil Fuel Free ETF"/>
    <s v="EFAX.K"/>
    <s v="EFAX:US"/>
    <s v="NYSEArca - Nasdaq Real Time Price. Currency in USD"/>
    <s v="49.20 - 74.35"/>
    <n v="4736"/>
    <s v="11/19/2020"/>
    <n v="120.81"/>
    <n v="141155370"/>
    <d v="2016-10-24T00:00:00"/>
    <n v="2E-3"/>
    <x v="7"/>
    <x v="1"/>
    <s v="Diversified"/>
    <s v="Broad"/>
    <s v="Mixed"/>
    <s v="Large"/>
    <s v="check"/>
    <s v="ESG"/>
    <s v="No"/>
    <s v="Dividends"/>
    <s v="Long"/>
    <s v="No"/>
  </r>
  <r>
    <m/>
    <s v="EFFDF"/>
    <s v="Xtrackers S&amp;P 500 ESG ETF"/>
    <s v="EFFDF.PK"/>
    <s v="EFFDF:US"/>
    <s v="Other OTC - Other OTC Delayed Price. Currency in USD"/>
    <s v="41.75 - 69.95"/>
    <n v="329"/>
    <s v="11/13/2020"/>
    <m/>
    <n v="41208509.759999998"/>
    <m/>
    <m/>
    <x v="4"/>
    <x v="0"/>
    <e v="#N/A"/>
    <e v="#N/A"/>
    <e v="#N/A"/>
    <e v="#N/A"/>
    <e v="#N/A"/>
    <e v="#N/A"/>
    <e v="#N/A"/>
    <e v="#N/A"/>
    <e v="#N/A"/>
    <e v="#N/A"/>
  </r>
  <r>
    <m/>
    <s v="EFG"/>
    <s v="iShares MSCI EAFE Growth ETF"/>
    <s v="EFG"/>
    <s v="EFG:US"/>
    <s v="BATS - BATS Delayed Price. Currency in USD"/>
    <s v="60.13 - 97.07"/>
    <n v="446618"/>
    <s v="11/19/2020"/>
    <n v="8440"/>
    <n v="9247608000"/>
    <d v="2005-01-08T00:00:00"/>
    <n v="4.0000000000000001E-3"/>
    <x v="1"/>
    <x v="1"/>
    <s v="Diversified"/>
    <s v="Developed Broad"/>
    <s v="Mixed"/>
    <s v="Large"/>
    <s v="check"/>
    <s v="No"/>
    <s v="High P/E"/>
    <s v="No"/>
    <s v="Long"/>
    <s v="No"/>
  </r>
  <r>
    <m/>
    <s v="EFIV"/>
    <s v="SPDRÂ® S&amp;P 500Â® ESG ETF"/>
    <s v="EFIV.K"/>
    <s v="EFIV:US"/>
    <s v="NYSEArca - Nasdaq Real Time Price. Currency in USD"/>
    <s v="29.96 - 34.24"/>
    <n v="35169"/>
    <s v="11/13/2020"/>
    <n v="65.16"/>
    <n v="72579750"/>
    <d v="2020-07-27T00:00:00"/>
    <n v="1E-3"/>
    <x v="4"/>
    <x v="0"/>
    <e v="#N/A"/>
    <e v="#N/A"/>
    <e v="#N/A"/>
    <e v="#N/A"/>
    <e v="#N/A"/>
    <e v="#N/A"/>
    <e v="#N/A"/>
    <e v="#N/A"/>
    <e v="#N/A"/>
    <e v="#N/A"/>
  </r>
  <r>
    <m/>
    <s v="EFNCF"/>
    <s v="Xtrackers S&amp;P 500 ESG ETF"/>
    <s v="EFNCF.PK"/>
    <s v="EFNCF:US"/>
    <s v="Other OTC - Other OTC Delayed Price. Currency in USD"/>
    <s v="13.61 - 13.61"/>
    <s v="N/A"/>
    <s v="11/13/2020"/>
    <m/>
    <n v="547863932.89999998"/>
    <m/>
    <m/>
    <x v="4"/>
    <x v="0"/>
    <e v="#N/A"/>
    <e v="#N/A"/>
    <e v="#N/A"/>
    <e v="#N/A"/>
    <e v="#N/A"/>
    <e v="#N/A"/>
    <e v="#N/A"/>
    <e v="#N/A"/>
    <e v="#N/A"/>
    <e v="#N/A"/>
  </r>
  <r>
    <m/>
    <s v="EFNL"/>
    <s v="iShares MSCI Finland ETF"/>
    <s v="EFNL.K"/>
    <s v="EFNL:US"/>
    <s v="BATS - BATS Delayed Price. Currency in USD"/>
    <s v="24.67 - 42.41"/>
    <n v="18695"/>
    <s v="11/19/2020"/>
    <n v="26.67"/>
    <n v="27508000"/>
    <d v="2012-01-25T00:00:00"/>
    <n v="5.3E-3"/>
    <x v="13"/>
    <x v="1"/>
    <s v="Diversified"/>
    <s v="Developed Eurozone (Finland)"/>
    <s v="EUR"/>
    <s v="Mixed"/>
    <s v="check"/>
    <s v="No"/>
    <s v="No"/>
    <s v="No"/>
    <s v="Long"/>
    <s v="No"/>
  </r>
  <r>
    <m/>
    <s v="EFO"/>
    <s v="ProShares Ultra MSCI EAFE"/>
    <s v="EFO"/>
    <s v="EFO:US"/>
    <s v="NYSEArca - NYSEArca Delayed Price. Currency in USD"/>
    <s v="17.62 - 45.26"/>
    <n v="7092"/>
    <s v="11/19/2020"/>
    <n v="6.88"/>
    <n v="8889750"/>
    <d v="2009-04-06T00:00:00"/>
    <n v="9.4999999999999998E-3"/>
    <x v="45"/>
    <x v="1"/>
    <s v="Diversified"/>
    <s v="Developed Broad"/>
    <s v="Mixed"/>
    <s v="Mixed"/>
    <s v="check"/>
    <s v="No"/>
    <s v="No"/>
    <s v="No"/>
    <s v="Long"/>
    <s v="Yes"/>
  </r>
  <r>
    <m/>
    <s v="EFU"/>
    <s v="ProShares UltraShort MSCI EAFE"/>
    <s v="EFU"/>
    <s v="EFU:US"/>
    <s v="NYSEArca - Nasdaq Real Time Price. Currency in USD"/>
    <s v="14.69 - 40.09"/>
    <n v="1493"/>
    <s v="11/19/2020"/>
    <n v="2.62"/>
    <n v="2006022.773"/>
    <d v="2007-10-23T00:00:00"/>
    <n v="9.4999999999999998E-3"/>
    <x v="48"/>
    <x v="1"/>
    <s v="Diversified"/>
    <s v="Developed Broad"/>
    <s v="Mixed"/>
    <s v="Mixed"/>
    <s v="check"/>
    <s v="No"/>
    <s v="No"/>
    <s v="No"/>
    <s v="Short"/>
    <s v="Yes"/>
  </r>
  <r>
    <m/>
    <s v="EFV"/>
    <s v="iShares MSCI EAFE Value ETF"/>
    <s v="EFV"/>
    <s v="EFV:US"/>
    <s v="BATS - BATS Delayed Price. Currency in USD"/>
    <s v="30.26 - 50.95"/>
    <n v="1477489"/>
    <s v="11/19/2020"/>
    <n v="5390"/>
    <n v="6523748000"/>
    <d v="2005-01-08T00:00:00"/>
    <n v="3.8999999999999998E-3"/>
    <x v="63"/>
    <x v="1"/>
    <s v="Diversified"/>
    <s v="Developed Broad"/>
    <s v="Mixed"/>
    <s v="Large"/>
    <s v="check"/>
    <s v="No"/>
    <s v="Low P/E"/>
    <s v="No"/>
    <s v="Long"/>
    <s v="No"/>
  </r>
  <r>
    <m/>
    <s v="EFZ"/>
    <s v="ProShares Short MSCI EAFE"/>
    <s v="EFZ"/>
    <s v="EFZ:US"/>
    <s v="NYSEArca - NYSEArca Delayed Price. Currency in USD"/>
    <s v="21.67 - 36.32"/>
    <n v="34133"/>
    <s v="11/19/2020"/>
    <n v="32.64"/>
    <n v="25402325"/>
    <d v="2007-10-23T00:00:00"/>
    <n v="9.4999999999999998E-3"/>
    <x v="48"/>
    <x v="1"/>
    <s v="Diversified"/>
    <s v="Developed Broad"/>
    <s v="Mixed"/>
    <s v="Mixed"/>
    <s v="check"/>
    <s v="No"/>
    <s v="No"/>
    <s v="No"/>
    <s v="Short"/>
    <s v="No"/>
  </r>
  <r>
    <m/>
    <s v="EGPT"/>
    <s v="VanEck Vectors Egypt ETF"/>
    <s v="EGPT.K"/>
    <s v="EGPT:US"/>
    <s v="NYSEArca - NYSEArca Delayed Price. Currency in USD"/>
    <s v="17.00 - 31.71"/>
    <n v="6833"/>
    <s v="11/19/2020"/>
    <n v="19.68"/>
    <n v="20463334.920000002"/>
    <d v="2010-02-16T00:00:00"/>
    <n v="9.5999999999999992E-3"/>
    <x v="13"/>
    <x v="1"/>
    <s v="Diversified"/>
    <s v="Emerging MENA (Egypt)"/>
    <s v="EGP"/>
    <s v="Mixed"/>
    <s v="check"/>
    <s v="No"/>
    <s v="No"/>
    <s v="No"/>
    <s v="Long"/>
    <s v="No"/>
  </r>
  <r>
    <m/>
    <s v="EIDO"/>
    <s v="iShares MSCI Indonesia ETF"/>
    <s v="EIDO.K"/>
    <s v="EIDO:US"/>
    <s v="NYSEArca - NYSEArca Delayed Price. Currency in USD"/>
    <s v="11.91 - 26.56"/>
    <n v="719600"/>
    <s v="11/19/2020"/>
    <n v="286.58999999999997"/>
    <n v="356471500"/>
    <d v="2010-05-05T00:00:00"/>
    <n v="5.8999999999999999E-3"/>
    <x v="13"/>
    <x v="1"/>
    <s v="Diversified"/>
    <s v="Emerging Asia (Indonesia)"/>
    <s v="IDR"/>
    <s v="Mixed"/>
    <s v="check"/>
    <s v="No"/>
    <s v="No"/>
    <s v="No"/>
    <s v="Long"/>
    <s v="No"/>
  </r>
  <r>
    <m/>
    <s v="EINC"/>
    <s v="VanEck VectorsÂ® Energy Income ETF"/>
    <s v="EINC.K"/>
    <s v="EINC:US"/>
    <s v="NYSEArca - Nasdaq Real Time Price. Currency in USD"/>
    <s v="18.81 - 57.39"/>
    <n v="10016"/>
    <s v="11/19/2020"/>
    <n v="19.39"/>
    <n v="21842070.739999998"/>
    <d v="2012-12-03T00:00:00"/>
    <n v="4.4999999999999997E-3"/>
    <x v="27"/>
    <x v="0"/>
    <e v="#N/A"/>
    <e v="#N/A"/>
    <e v="#N/A"/>
    <e v="#N/A"/>
    <e v="#N/A"/>
    <e v="#N/A"/>
    <e v="#N/A"/>
    <e v="#N/A"/>
    <e v="#N/A"/>
    <e v="#N/A"/>
  </r>
  <r>
    <m/>
    <s v="EIRL"/>
    <s v="iShares MSCI Ireland ETF"/>
    <s v="EIRL.K"/>
    <s v="EIRL:US"/>
    <s v="NYSEArca - NYSEArca Delayed Price. Currency in USD"/>
    <s v="25.38 - 46.89"/>
    <n v="5323"/>
    <s v="11/19/2020"/>
    <n v="51.43"/>
    <n v="58408375"/>
    <d v="2010-05-05T00:00:00"/>
    <n v="4.8999999999999998E-3"/>
    <x v="13"/>
    <x v="1"/>
    <s v="Diversified"/>
    <s v="Developed Eurozone (Ireland)"/>
    <s v="EUR"/>
    <s v="Mixed"/>
    <s v="check"/>
    <s v="No"/>
    <s v="No"/>
    <s v="No"/>
    <s v="Long"/>
    <s v="No"/>
  </r>
  <r>
    <m/>
    <s v="EIS"/>
    <s v="iShares MSCI Israel ETF"/>
    <s v="EIS"/>
    <s v="EIS:US"/>
    <s v="NYSEArca - Nasdaq Real Time Price. Currency in USD"/>
    <s v="36.86 - 61.75"/>
    <n v="20493"/>
    <s v="11/19/2020"/>
    <n v="113.61"/>
    <n v="114009000"/>
    <d v="2008-03-26T00:00:00"/>
    <n v="5.8999999999999999E-3"/>
    <x v="13"/>
    <x v="1"/>
    <s v="Diversified"/>
    <s v="Emerging MENA (Israel)"/>
    <s v="ILS"/>
    <s v="Mixed"/>
    <s v="check"/>
    <s v="No"/>
    <s v="No"/>
    <s v="No"/>
    <s v="Long"/>
    <s v="No"/>
  </r>
  <r>
    <m/>
    <s v="EJAN"/>
    <s v="Innovator MSCI Em Mkts Pwr Bffr ETF Jan"/>
    <s v="EJAN.K"/>
    <s v="EJAN:US"/>
    <s v="NYSEArca - NYSEArca Delayed Price. Currency in USD"/>
    <s v="20.99 - 28.60"/>
    <n v="9040"/>
    <s v="11/19/2020"/>
    <n v="27.94"/>
    <n v="30108015"/>
    <d v="2019-12-31T00:00:00"/>
    <n v="8.8999999999999999E-3"/>
    <x v="11"/>
    <x v="0"/>
    <e v="#N/A"/>
    <e v="#N/A"/>
    <e v="#N/A"/>
    <e v="#N/A"/>
    <e v="#N/A"/>
    <e v="#N/A"/>
    <e v="#N/A"/>
    <e v="#N/A"/>
    <e v="#N/A"/>
    <e v="#N/A"/>
  </r>
  <r>
    <m/>
    <s v="EJUL"/>
    <s v="Innovator MSCI EM Pwr Bffr ETF July"/>
    <s v="EJUL.K"/>
    <s v="EJUL:US"/>
    <s v="NYSEArca - Nasdaq Real Time Price. Currency in USD"/>
    <s v="19.87 - 26.25"/>
    <n v="8176"/>
    <s v="11/19/2020"/>
    <n v="35.200000000000003"/>
    <n v="35885575"/>
    <d v="2019-06-28T00:00:00"/>
    <n v="8.8999999999999999E-3"/>
    <x v="6"/>
    <x v="0"/>
    <e v="#N/A"/>
    <e v="#N/A"/>
    <e v="#N/A"/>
    <e v="#N/A"/>
    <e v="#N/A"/>
    <e v="#N/A"/>
    <e v="#N/A"/>
    <e v="#N/A"/>
    <e v="#N/A"/>
    <e v="#N/A"/>
  </r>
  <r>
    <m/>
    <s v="EKAR"/>
    <s v="Ideanomics Shares NextGen Vhcl andTchETF"/>
    <s v="EKAR.K"/>
    <s v="EKAR:US"/>
    <s v="NYSEArca - Nasdaq Real Time Price. Currency in USD"/>
    <s v="14.55 - 32.45"/>
    <n v="1709"/>
    <s v="11/19/2020"/>
    <n v="2.79"/>
    <n v="4053225"/>
    <d v="2018-09-02T00:00:00"/>
    <n v="9.4999999999999998E-3"/>
    <x v="23"/>
    <x v="0"/>
    <e v="#N/A"/>
    <e v="#N/A"/>
    <e v="#N/A"/>
    <e v="#N/A"/>
    <e v="#N/A"/>
    <e v="#N/A"/>
    <e v="#N/A"/>
    <e v="#N/A"/>
    <e v="#N/A"/>
    <e v="#N/A"/>
  </r>
  <r>
    <m/>
    <s v="ELD"/>
    <s v="WisdomTree Emerging Markets Lcl Dbt ETF"/>
    <s v="ELD"/>
    <s v="ELD:US"/>
    <s v="NYSEArca - Nasdaq Real Time Price. Currency in USD"/>
    <s v="26.52 - 36.07"/>
    <n v="14416"/>
    <s v="11/19/2020"/>
    <n v="121.53"/>
    <n v="127566000"/>
    <d v="2010-09-08T00:00:00"/>
    <n v="5.4999999999999997E-3"/>
    <x v="59"/>
    <x v="3"/>
    <s v="State"/>
    <s v="Emerging Broad"/>
    <s v="Mixed"/>
    <s v="No"/>
    <s v="check"/>
    <s v="All-Term"/>
    <s v="No"/>
    <s v="No"/>
    <s v="Long"/>
    <s v="No"/>
  </r>
  <r>
    <m/>
    <s v="EMAG"/>
    <s v="VanEck Vectors EM Aggregate Bond ETF"/>
    <s v="EMAG.K"/>
    <s v="EMAG:US"/>
    <s v="NYSEArca - Nasdaq Real Time Price. Currency in USD"/>
    <s v="16.50 - 22.11"/>
    <n v="546"/>
    <s v="11/19/2020"/>
    <n v="15.55"/>
    <n v="15978750"/>
    <d v="2011-11-05T00:00:00"/>
    <n v="3.5000000000000001E-3"/>
    <x v="54"/>
    <x v="3"/>
    <s v="State&amp;Corporate"/>
    <s v="Emerging Broad"/>
    <s v="Mixed"/>
    <s v="No"/>
    <s v="check"/>
    <s v="All-Term"/>
    <s v="No"/>
    <s v="No"/>
    <s v="Long"/>
    <s v="No"/>
  </r>
  <r>
    <m/>
    <s v="EMB"/>
    <s v="iShares JP Morgan USD Em Mkts Bd ETF"/>
    <s v="EMB.O"/>
    <s v="EMB:US"/>
    <s v="NasdaqGM - NasdaqGM Real Time Price. Currency in USD"/>
    <s v="85.00 - 117.20"/>
    <n v="4182081"/>
    <s v="11/19/2020"/>
    <n v="17150"/>
    <n v="18967126000"/>
    <d v="2007-12-17T00:00:00"/>
    <n v="3.8999999999999998E-3"/>
    <x v="54"/>
    <x v="3"/>
    <s v="State&amp;Corporate"/>
    <s v="Emerging Broad"/>
    <s v="Mixed"/>
    <s v="No"/>
    <s v="check"/>
    <s v="All-Term"/>
    <s v="No"/>
    <s v="No"/>
    <s v="Long"/>
    <s v="No"/>
  </r>
  <r>
    <m/>
    <s v="EMBD"/>
    <s v="Global X Emerging Markets Bond ETF"/>
    <s v="EMBD.K"/>
    <s v="EMBD:US"/>
    <s v="NYSEArca - Nasdaq Real Time Price. Currency in USD"/>
    <s v="25.50 - 27.25"/>
    <n v="3604"/>
    <s v="11/19/2020"/>
    <n v="63.42"/>
    <n v="65568000"/>
    <d v="2020-01-06T00:00:00"/>
    <n v="3.8999999999999998E-3"/>
    <x v="54"/>
    <x v="0"/>
    <e v="#N/A"/>
    <e v="#N/A"/>
    <e v="#N/A"/>
    <e v="#N/A"/>
    <e v="#N/A"/>
    <e v="#N/A"/>
    <e v="#N/A"/>
    <e v="#N/A"/>
    <e v="#N/A"/>
    <e v="#N/A"/>
  </r>
  <r>
    <m/>
    <s v="EMBH"/>
    <s v="iShares Interest Rate Hdg Em Mkts Bd ETF"/>
    <s v="EMBH.K"/>
    <s v="EMBH:US"/>
    <s v="NYSEArca - Nasdaq Real Time Price. Currency in USD"/>
    <s v="17.70 - 25.22"/>
    <n v="453"/>
    <s v="11/19/2020"/>
    <n v="5.63"/>
    <n v="5817500"/>
    <d v="2015-07-22T00:00:00"/>
    <n v="4.7999999999999996E-3"/>
    <x v="54"/>
    <x v="3"/>
    <s v="State&amp;Corporate"/>
    <s v="Emerging Broad"/>
    <s v="Mixed"/>
    <s v="No"/>
    <s v="check"/>
    <s v="All-Term"/>
    <s v="No"/>
    <s v="No"/>
    <s v="Long"/>
    <s v="No"/>
  </r>
  <r>
    <m/>
    <s v="EMCB"/>
    <s v="WisdomTree Emerging Markets Corp Bd ETF"/>
    <s v="EMCB.O"/>
    <s v="EMCB:US"/>
    <s v="NasdaqGM - NasdaqGM Real Time Price. Currency in USD"/>
    <s v="56.55 - 75.92"/>
    <n v="1550"/>
    <s v="11/19/2020"/>
    <n v="29.42"/>
    <n v="30240000"/>
    <d v="2012-08-03T00:00:00"/>
    <n v="6.0000000000000001E-3"/>
    <x v="54"/>
    <x v="3"/>
    <s v="Corporate (Investment Grade)"/>
    <s v="Emerging Broad"/>
    <s v="Mixed"/>
    <s v="No"/>
    <s v="check"/>
    <s v="Intermediate-Term"/>
    <s v="No"/>
    <s v="No"/>
    <s v="Long"/>
    <s v="No"/>
  </r>
  <r>
    <m/>
    <s v="EMDV"/>
    <s v="ProShares MSCI Emerg Mkts Div Growers"/>
    <s v="EMDV.K"/>
    <s v="EMDV:US"/>
    <s v="BATS - BATS Real Time Price. Currency in USD"/>
    <s v="35.61 - 61.42"/>
    <n v="3889"/>
    <s v="11/19/2020"/>
    <n v="20.13"/>
    <n v="22609788.329999998"/>
    <d v="2016-01-25T00:00:00"/>
    <n v="6.1000000000000004E-3"/>
    <x v="11"/>
    <x v="1"/>
    <s v="Diversified"/>
    <s v="Emerging Broad"/>
    <s v="Mixed"/>
    <s v="Mixed"/>
    <s v="check"/>
    <s v="No"/>
    <s v="No"/>
    <s v="Dividends"/>
    <s v="Long"/>
    <s v="No"/>
  </r>
  <r>
    <m/>
    <s v="EMFM"/>
    <s v="Global X Next Emerging &amp; Frontier ETF"/>
    <s v="EMFM.K"/>
    <s v="EMFM:US"/>
    <s v="NYSEArca - Nasdaq Real Time Price. Currency in USD"/>
    <s v="13.01 - 20.70"/>
    <n v="1841"/>
    <s v="11/19/2020"/>
    <n v="13.99"/>
    <n v="15682500"/>
    <d v="2013-06-11T00:00:00"/>
    <n v="6.6E-3"/>
    <x v="11"/>
    <x v="1"/>
    <s v="Diversified"/>
    <s v="Emerging Broad"/>
    <s v="Mixed"/>
    <s v="Large"/>
    <s v="check"/>
    <s v="No"/>
    <s v="No"/>
    <s v="No"/>
    <s v="Long"/>
    <s v="No"/>
  </r>
  <r>
    <m/>
    <s v="EMGF"/>
    <s v="iShares MSCI Emerging Mkts Mltfctr ETF"/>
    <s v="EMGF.K"/>
    <s v="EMGF:US"/>
    <s v="BATS - BATS Real Time Price. Currency in USD"/>
    <s v="30.30 - 47.65"/>
    <n v="49356"/>
    <s v="11/19/2020"/>
    <n v="561.13"/>
    <n v="600366000"/>
    <d v="2015-08-12T00:00:00"/>
    <n v="4.4999999999999997E-3"/>
    <x v="11"/>
    <x v="1"/>
    <s v="Diversified"/>
    <s v="Emerging Broad"/>
    <s v="Mixed"/>
    <s v="Large"/>
    <s v="check"/>
    <s v="Fundamentals"/>
    <s v="No"/>
    <s v="Dividends"/>
    <s v="Long"/>
    <s v="No"/>
  </r>
  <r>
    <m/>
    <s v="EMHY"/>
    <s v="iShares J.P. Morgan EM High Yld Bd ETF"/>
    <s v="EMHY.K"/>
    <s v="EMHY:US"/>
    <s v="BATS - BATS Delayed Price. Currency in USD"/>
    <s v="32.81 - 48.12"/>
    <n v="52176"/>
    <s v="11/19/2020"/>
    <n v="303.61"/>
    <n v="317955000"/>
    <d v="2012-03-04T00:00:00"/>
    <n v="5.0000000000000001E-3"/>
    <x v="54"/>
    <x v="3"/>
    <s v="Corporate (Junk)"/>
    <s v="Emerging Broad"/>
    <s v="Mixed"/>
    <s v="No"/>
    <s v="check"/>
    <s v="All-Term"/>
    <s v="No"/>
    <s v="No"/>
    <s v="Long"/>
    <s v="No"/>
  </r>
  <r>
    <m/>
    <s v="EMIF"/>
    <s v="iShares Emerging Markets Infras ETF"/>
    <s v="EMIF.O"/>
    <s v="EMIF:US"/>
    <s v="NasdaqGM - NasdaqGM Real Time Price. Currency in USD"/>
    <s v="17.06 - 32.26"/>
    <n v="3260"/>
    <s v="11/19/2020"/>
    <n v="12.89"/>
    <n v="15391480"/>
    <d v="2009-06-16T00:00:00"/>
    <n v="6.0000000000000001E-3"/>
    <x v="11"/>
    <x v="1"/>
    <s v="Utilities (Infrastructure)"/>
    <s v="Emerging Broad"/>
    <s v="Mixed"/>
    <s v="Large"/>
    <s v="check"/>
    <s v="No"/>
    <s v="No"/>
    <s v="No"/>
    <s v="Long"/>
    <s v="No"/>
  </r>
  <r>
    <m/>
    <s v="EMLC"/>
    <s v="VanEck Vectors JP Morgan EM LC Bd ETF"/>
    <s v="EMLC.K"/>
    <s v="EMLC:US"/>
    <s v="NYSEArca - NYSEArca Delayed Price. Currency in USD"/>
    <s v="26.02 - 34.08"/>
    <n v="1815180"/>
    <s v="11/19/2020"/>
    <n v="3020"/>
    <n v="3166418948"/>
    <d v="2010-07-22T00:00:00"/>
    <n v="3.0000000000000001E-3"/>
    <x v="59"/>
    <x v="3"/>
    <s v="State"/>
    <s v="Emerging Broad"/>
    <s v="Mixed"/>
    <s v="No"/>
    <s v="check"/>
    <s v="All-Term"/>
    <s v="No"/>
    <s v="No"/>
    <s v="Long"/>
    <s v="No"/>
  </r>
  <r>
    <m/>
    <s v="EMLP"/>
    <s v="First Trust North Amer Engy InfrasETF"/>
    <s v="EMLP.K"/>
    <s v="EMLP:US"/>
    <s v="NYSEArca - NYSEArca Delayed Price. Currency in USD"/>
    <s v="14.29 - 26.48"/>
    <n v="616647"/>
    <s v="11/19/2020"/>
    <n v="1690"/>
    <n v="1754876700"/>
    <d v="2012-06-20T00:00:00"/>
    <n v="9.5999999999999992E-3"/>
    <x v="27"/>
    <x v="1"/>
    <s v="Energy (Energy Infrastructure)"/>
    <s v="Developed North America"/>
    <s v="Mixed"/>
    <s v="Mixed"/>
    <s v="check"/>
    <s v="No"/>
    <s v="No"/>
    <s v="No"/>
    <s v="Long"/>
    <s v="No"/>
  </r>
  <r>
    <m/>
    <s v="EMMF"/>
    <s v="WisdomTree Emerging Markets Mltfctr"/>
    <s v="EMMF.K"/>
    <s v="EMMF:US"/>
    <s v="NYSEArca - NYSEArca Delayed Price. Currency in USD"/>
    <s v="16.08 - 23.20"/>
    <s v="N/A"/>
    <s v="11/19/2020"/>
    <m/>
    <n v="9172160"/>
    <s v="N/A"/>
    <s v="N/A"/>
    <x v="11"/>
    <x v="0"/>
    <e v="#N/A"/>
    <e v="#N/A"/>
    <e v="#N/A"/>
    <e v="#N/A"/>
    <e v="#N/A"/>
    <e v="#N/A"/>
    <e v="#N/A"/>
    <e v="#N/A"/>
    <e v="#N/A"/>
    <e v="#N/A"/>
  </r>
  <r>
    <m/>
    <s v="EMNT"/>
    <s v="PIMCO Enhanced Short Mtrty Actv ESG ETF"/>
    <s v="EMNT.K"/>
    <s v="EMNT:US"/>
    <s v="NYSEArca - NYSEArca Delayed Price. Currency in USD"/>
    <s v="98.26 - 110.67"/>
    <n v="7826"/>
    <s v="11/19/2020"/>
    <n v="133.09"/>
    <n v="133095600"/>
    <d v="2019-10-12T00:00:00"/>
    <n v="2.3999999999999998E-3"/>
    <x v="32"/>
    <x v="0"/>
    <e v="#N/A"/>
    <e v="#N/A"/>
    <e v="#N/A"/>
    <e v="#N/A"/>
    <e v="#N/A"/>
    <e v="#N/A"/>
    <e v="#N/A"/>
    <e v="#N/A"/>
    <e v="#N/A"/>
    <e v="#N/A"/>
  </r>
  <r>
    <m/>
    <s v="EMQQ"/>
    <s v="EMQQ Emerging Markets Intrnt &amp; Ecmrc ETF"/>
    <s v="EMQQ.K"/>
    <s v="EMQQ:US"/>
    <s v="NYSEArca - NYSEArca Delayed Price. Currency in USD"/>
    <s v="26.00 - 61.85"/>
    <n v="265890"/>
    <s v="11/19/2020"/>
    <n v="1110"/>
    <n v="1244420000"/>
    <d v="2014-12-11T00:00:00"/>
    <n v="8.6E-3"/>
    <x v="11"/>
    <x v="1"/>
    <s v="Technology (Internet)"/>
    <s v="Emerging Broad"/>
    <s v="Mixed"/>
    <s v="Mixed"/>
    <s v="check"/>
    <s v="No"/>
    <s v="High P/E"/>
    <s v="No"/>
    <s v="Long"/>
    <s v="No"/>
  </r>
  <r>
    <m/>
    <s v="EMSG"/>
    <s v="Xtrackers MSCI EMs ESG Leaders Eq ETF"/>
    <s v="EMSG.K"/>
    <s v="EMSG:US"/>
    <s v="NYSEArca - Nasdaq Real Time Price. Currency in USD"/>
    <s v="19.25 - 31.38"/>
    <n v="2040"/>
    <s v="11/19/2020"/>
    <n v="8.77"/>
    <n v="9380791.2689999994"/>
    <d v="2018-04-12T00:00:00"/>
    <n v="2E-3"/>
    <x v="11"/>
    <x v="0"/>
    <e v="#N/A"/>
    <e v="#N/A"/>
    <e v="#N/A"/>
    <e v="#N/A"/>
    <e v="#N/A"/>
    <e v="#N/A"/>
    <e v="#N/A"/>
    <e v="#N/A"/>
    <e v="#N/A"/>
    <e v="#N/A"/>
  </r>
  <r>
    <m/>
    <s v="EMSH"/>
    <s v="ProShares Short Term USD Emerg Mkts Bd"/>
    <s v="EMSH.K"/>
    <s v="EMSH:US"/>
    <s v="BATS - BATS Real Time Price. Currency in USD"/>
    <s v="67.09 - 75.65"/>
    <n v="356"/>
    <s v="11/19/2020"/>
    <n v="7.24"/>
    <n v="7306643.0659999996"/>
    <d v="2013-11-19T00:00:00"/>
    <n v="5.0000000000000001E-3"/>
    <x v="54"/>
    <x v="3"/>
    <s v="State&amp;Corporate"/>
    <s v="Emerging Broad"/>
    <s v="Mixed"/>
    <s v="No"/>
    <s v="check"/>
    <s v="Short-Term"/>
    <s v="No"/>
    <s v="Dividends"/>
    <s v="Long"/>
    <s v="No"/>
  </r>
  <r>
    <m/>
    <s v="EMSQF"/>
    <s v="Xtrackers S&amp;P 500 ESG ETF"/>
    <s v="EMSQF.PK"/>
    <s v="EMSQF:US"/>
    <s v="Other OTC - Other OTC Delayed Price. Currency in USD"/>
    <s v="7.67 - 7.67"/>
    <s v="N/A"/>
    <s v="11/13/2020"/>
    <m/>
    <n v="101980307.2"/>
    <m/>
    <m/>
    <x v="4"/>
    <x v="0"/>
    <e v="#N/A"/>
    <e v="#N/A"/>
    <e v="#N/A"/>
    <e v="#N/A"/>
    <e v="#N/A"/>
    <e v="#N/A"/>
    <e v="#N/A"/>
    <e v="#N/A"/>
    <e v="#N/A"/>
    <e v="#N/A"/>
  </r>
  <r>
    <m/>
    <s v="EMSWF"/>
    <s v="Xtrackers S&amp;P 500 ESG ETF"/>
    <s v="EMSWF.PK"/>
    <s v="EMSWF:US"/>
    <s v="Other OTC - Other OTC Delayed Price. Currency in USD"/>
    <s v="4.89 - 7.92"/>
    <n v="94730"/>
    <s v="11/13/2020"/>
    <m/>
    <n v="431589358.30000001"/>
    <m/>
    <m/>
    <x v="4"/>
    <x v="0"/>
    <e v="#N/A"/>
    <e v="#N/A"/>
    <e v="#N/A"/>
    <e v="#N/A"/>
    <e v="#N/A"/>
    <e v="#N/A"/>
    <e v="#N/A"/>
    <e v="#N/A"/>
    <e v="#N/A"/>
    <e v="#N/A"/>
  </r>
  <r>
    <m/>
    <s v="EMTL"/>
    <s v="SPDRÂ® DoubleLineÂ® Emerg Mkts Fxd Inc ETF"/>
    <s v="EMTL.K"/>
    <s v="EMTL:US"/>
    <s v="BATS - BATS Real Time Price. Currency in USD"/>
    <s v="40.01 - 52.42"/>
    <n v="7706"/>
    <s v="11/19/2020"/>
    <n v="82.27"/>
    <n v="82978665"/>
    <d v="2016-04-13T00:00:00"/>
    <n v="6.4999999999999997E-3"/>
    <x v="54"/>
    <x v="3"/>
    <s v="State&amp;Corporate"/>
    <s v="Emerging Broad"/>
    <s v="Mixed"/>
    <s v="No"/>
    <s v="check"/>
    <s v="All-Term"/>
    <s v="No"/>
    <s v="Dividends"/>
    <s v="Long"/>
    <s v="No"/>
  </r>
  <r>
    <m/>
    <s v="EMTY"/>
    <s v="ProShares Decline of the Retl Store ETF"/>
    <s v="EMTY.K"/>
    <s v="EMTY:US"/>
    <s v="NYSEArca - NYSEArca Delayed Price. Currency in USD"/>
    <s v="24.27 - 59.60"/>
    <n v="18009"/>
    <s v="11/19/2020"/>
    <n v="27.13"/>
    <n v="22778889.629999999"/>
    <d v="2017-11-14T00:00:00"/>
    <n v="6.6E-3"/>
    <x v="48"/>
    <x v="0"/>
    <e v="#N/A"/>
    <e v="#N/A"/>
    <e v="#N/A"/>
    <e v="#N/A"/>
    <e v="#N/A"/>
    <e v="#N/A"/>
    <e v="#N/A"/>
    <e v="#N/A"/>
    <e v="#N/A"/>
    <e v="#N/A"/>
  </r>
  <r>
    <m/>
    <s v="EMXC"/>
    <s v="iShares MSCI Emerging Mkts ex China ETF"/>
    <s v="EMXC.O"/>
    <s v="EMXC:US"/>
    <s v="NasdaqGM - NasdaqGM Real Time Price. Currency in USD"/>
    <s v="31.17 - 52.35"/>
    <n v="11464"/>
    <s v="11/19/2020"/>
    <n v="81.739999999999995"/>
    <n v="93771720"/>
    <d v="2017-07-18T00:00:00"/>
    <n v="2.5000000000000001E-3"/>
    <x v="11"/>
    <x v="0"/>
    <e v="#N/A"/>
    <e v="#N/A"/>
    <e v="#N/A"/>
    <e v="#N/A"/>
    <e v="#N/A"/>
    <e v="#N/A"/>
    <e v="#N/A"/>
    <e v="#N/A"/>
    <e v="#N/A"/>
    <e v="#N/A"/>
  </r>
  <r>
    <m/>
    <s v="EMXF"/>
    <s v="iShares ESG Advanced MSCI EM ETF"/>
    <s v="EMXF.OQ"/>
    <s v="EMXF:US"/>
    <s v="NasdaqGM - NasdaqGM Real Time Price. Currency in USD"/>
    <s v="35.85 - 39.35"/>
    <n v="1037"/>
    <s v="11/13/2020"/>
    <m/>
    <n v="11880000"/>
    <d v="2020-06-10T00:00:00"/>
    <n v="1.6000000000000001E-3"/>
    <x v="11"/>
    <x v="0"/>
    <e v="#N/A"/>
    <e v="#N/A"/>
    <e v="#N/A"/>
    <e v="#N/A"/>
    <e v="#N/A"/>
    <e v="#N/A"/>
    <e v="#N/A"/>
    <e v="#N/A"/>
    <e v="#N/A"/>
    <e v="#N/A"/>
  </r>
  <r>
    <m/>
    <s v="ENFR"/>
    <s v="Alerian Energy Infrastructure ETF"/>
    <s v="ENFR.K"/>
    <s v="ENFR:US"/>
    <s v="NYSEArca - Nasdaq Real Time Price. Currency in USD"/>
    <s v="7.46 - 21.42"/>
    <n v="29038"/>
    <s v="11/19/2020"/>
    <n v="30.96"/>
    <n v="34625000"/>
    <d v="2013-10-31T00:00:00"/>
    <n v="6.4999999999999997E-3"/>
    <x v="27"/>
    <x v="1"/>
    <s v="Energy (Energy Infrastructure)"/>
    <s v="Developed North America"/>
    <s v="Mixed"/>
    <s v="Mixed"/>
    <s v="check"/>
    <s v="No"/>
    <s v="No"/>
    <s v="No"/>
    <s v="Long"/>
    <s v="No"/>
  </r>
  <r>
    <m/>
    <s v="ENOR"/>
    <s v="iShares MSCI Norway ETF"/>
    <s v="ENOR.K"/>
    <s v="ENOR:US"/>
    <s v="BATS - BATS Delayed Price. Currency in USD"/>
    <s v="12.73 - 25.48"/>
    <n v="19478"/>
    <s v="11/19/2020"/>
    <n v="18.22"/>
    <n v="21661520"/>
    <d v="2012-01-23T00:00:00"/>
    <n v="5.3E-3"/>
    <x v="13"/>
    <x v="1"/>
    <s v="Diversified"/>
    <s v="Developed Europe (Norway)"/>
    <s v="NOK"/>
    <s v="Mixed"/>
    <s v="check"/>
    <s v="No"/>
    <s v="No"/>
    <s v="No"/>
    <s v="Long"/>
    <s v="No"/>
  </r>
  <r>
    <m/>
    <s v="ENTR"/>
    <s v="ERShares Entrepreneur 30 ETF"/>
    <s v="ENTR.K"/>
    <s v="ENTR:US"/>
    <s v="NYSEArca - Nasdaq Real Time Price. Currency in USD"/>
    <s v="14.00 - 27.45"/>
    <n v="7229"/>
    <s v="11/19/2020"/>
    <n v="142.01"/>
    <n v="145430370"/>
    <d v="2017-07-11T00:00:00"/>
    <n v="4.8999999999999998E-3"/>
    <x v="22"/>
    <x v="0"/>
    <e v="#N/A"/>
    <e v="#N/A"/>
    <e v="#N/A"/>
    <e v="#N/A"/>
    <e v="#N/A"/>
    <e v="#N/A"/>
    <e v="#N/A"/>
    <e v="#N/A"/>
    <e v="#N/A"/>
    <e v="#N/A"/>
  </r>
  <r>
    <m/>
    <s v="ENZL"/>
    <s v="iShares MSCI New Zealand ETF"/>
    <s v="ENZL.O"/>
    <s v="ENZL:US"/>
    <s v="NasdaqGM - NasdaqGM Real Time Price. Currency in USD"/>
    <s v="35.70 - 65.88"/>
    <n v="34689"/>
    <s v="11/19/2020"/>
    <n v="160.34"/>
    <n v="178007500"/>
    <d v="2010-01-09T00:00:00"/>
    <n v="5.0000000000000001E-3"/>
    <x v="13"/>
    <x v="1"/>
    <s v="Diversified"/>
    <s v="Developed Asia (New Zealand)"/>
    <s v="NZD"/>
    <s v="Large"/>
    <s v="check"/>
    <s v="No"/>
    <s v="No"/>
    <s v="No"/>
    <s v="Long"/>
    <s v="No"/>
  </r>
  <r>
    <m/>
    <s v="EPHE"/>
    <s v="iShares MSCI Philippines ETF"/>
    <s v="EPHE.K"/>
    <s v="EPHE:US"/>
    <s v="NYSEArca - NYSEArca Delayed Price. Currency in USD"/>
    <s v="19.00 - 34.90"/>
    <n v="87769"/>
    <s v="11/19/2020"/>
    <n v="119.86"/>
    <n v="133602000"/>
    <d v="2010-09-28T00:00:00"/>
    <n v="5.8999999999999999E-3"/>
    <x v="13"/>
    <x v="1"/>
    <s v="Diversified"/>
    <s v="Emerging Asia (Philippines)"/>
    <s v="PHP"/>
    <s v="Large"/>
    <s v="check"/>
    <s v="No"/>
    <s v="No"/>
    <s v="No"/>
    <s v="Long"/>
    <s v="No"/>
  </r>
  <r>
    <m/>
    <s v="EPI"/>
    <s v="WisdomTree India Earnings ETF"/>
    <s v="EPI"/>
    <s v="EPI:US"/>
    <s v="NYSEArca - NYSEArca Delayed Price. Currency in USD"/>
    <s v="14.05 - 26.01"/>
    <n v="853358"/>
    <s v="11/19/2020"/>
    <n v="599.62"/>
    <n v="657720000"/>
    <d v="2008-02-22T00:00:00"/>
    <n v="8.3999999999999995E-3"/>
    <x v="80"/>
    <x v="1"/>
    <s v="Diversified"/>
    <s v="Emerging Asia (India)"/>
    <s v="INR"/>
    <s v="Mixed"/>
    <s v="check"/>
    <s v="No"/>
    <s v="No"/>
    <s v="No"/>
    <s v="Long"/>
    <s v="No"/>
  </r>
  <r>
    <m/>
    <s v="EPOL"/>
    <s v="iShares MSCI Poland ETF"/>
    <s v="EPOL.K"/>
    <s v="EPOL:US"/>
    <s v="NYSEArca - Nasdaq Real Time Price. Currency in USD"/>
    <s v="12.11 - 22.01"/>
    <n v="202140"/>
    <s v="11/19/2020"/>
    <n v="184.05"/>
    <n v="242730000"/>
    <d v="2010-05-25T00:00:00"/>
    <n v="6.1000000000000004E-3"/>
    <x v="13"/>
    <x v="1"/>
    <s v="Diversified"/>
    <s v="Emerging Europe (Poland)"/>
    <s v="PLN"/>
    <s v="Large"/>
    <s v="check"/>
    <s v="No"/>
    <s v="No"/>
    <s v="No"/>
    <s v="Long"/>
    <s v="No"/>
  </r>
  <r>
    <m/>
    <s v="EPP"/>
    <s v="iShares MSCI Pacific ex Japan ETF"/>
    <s v="EPP"/>
    <s v="EPP:US"/>
    <s v="NYSEArca - NYSEArca Delayed Price. Currency in USD"/>
    <s v="28.86 - 48.13"/>
    <n v="351775"/>
    <s v="11/19/2020"/>
    <n v="1760"/>
    <n v="1979424000"/>
    <d v="2001-10-25T00:00:00"/>
    <n v="4.7999999999999996E-3"/>
    <x v="2"/>
    <x v="1"/>
    <s v="Diversified"/>
    <s v="Emerging Asia excl. Japan"/>
    <s v="Mixed"/>
    <s v="Mixed"/>
    <s v="check"/>
    <s v="No"/>
    <s v="No"/>
    <s v="No"/>
    <s v="Long"/>
    <s v="No"/>
  </r>
  <r>
    <m/>
    <s v="EPRF"/>
    <s v="Innovator S&amp;P Investment Grade Pref ETF"/>
    <s v="EPRF.K"/>
    <s v="EPRF:US"/>
    <s v="BATS - BATS Delayed Price. Currency in USD"/>
    <s v="16.48 - 26.41"/>
    <n v="76007"/>
    <s v="11/19/2020"/>
    <n v="97.84"/>
    <n v="139878000"/>
    <d v="2016-05-23T00:00:00"/>
    <n v="4.7000000000000002E-3"/>
    <x v="81"/>
    <x v="7"/>
    <s v="Diversified"/>
    <s v="Developed North America (US)"/>
    <s v="USD"/>
    <s v="No"/>
    <s v="check"/>
    <s v="No"/>
    <s v="No"/>
    <s v="No"/>
    <s v="Long"/>
    <s v="No"/>
  </r>
  <r>
    <m/>
    <s v="EPS"/>
    <s v="WisdomTree US Earnings 500 ETF"/>
    <s v="EPS"/>
    <s v="EPS:US"/>
    <s v="NYSEArca - Nasdaq Real Time Price. Currency in USD"/>
    <s v="24.00 - 38.77"/>
    <n v="38555"/>
    <s v="11/19/2020"/>
    <n v="396.19"/>
    <n v="437790750"/>
    <d v="2007-02-23T00:00:00"/>
    <n v="8.0000000000000004E-4"/>
    <x v="4"/>
    <x v="1"/>
    <s v="Diversified"/>
    <s v="Developed North America (US)"/>
    <s v="USD"/>
    <s v="Large"/>
    <s v="check"/>
    <s v="No"/>
    <s v="No"/>
    <s v="No"/>
    <s v="Long"/>
    <s v="No"/>
  </r>
  <r>
    <m/>
    <s v="EPU"/>
    <s v="iShares MSCI Peru ETF"/>
    <s v="EPU"/>
    <s v="EPU:US"/>
    <s v="NYSEArca - NYSEArca Delayed Price. Currency in USD"/>
    <s v="20.73 - 37.36"/>
    <n v="24192"/>
    <s v="11/19/2020"/>
    <n v="77.13"/>
    <n v="117512000"/>
    <d v="2009-06-19T00:00:00"/>
    <n v="5.8999999999999999E-3"/>
    <x v="13"/>
    <x v="1"/>
    <s v="Diversified"/>
    <s v="Emerging South and Lat Am (Peru)"/>
    <s v="PEN"/>
    <s v="Mixed"/>
    <s v="check"/>
    <s v="No"/>
    <s v="No"/>
    <s v="No"/>
    <s v="Long"/>
    <s v="No"/>
  </r>
  <r>
    <m/>
    <s v="EPV"/>
    <s v="ProShares UltraShort FTSE Europe"/>
    <s v="EPV"/>
    <s v="EPV:US"/>
    <s v="NYSEArca - NYSEArca Delayed Price. Currency in USD"/>
    <s v="18.60 - 56.60"/>
    <n v="16260"/>
    <s v="11/19/2020"/>
    <n v="16.46"/>
    <n v="11754845.550000001"/>
    <d v="2009-06-16T00:00:00"/>
    <n v="9.4999999999999998E-3"/>
    <x v="48"/>
    <x v="1"/>
    <s v="Diversified"/>
    <s v="Developed Europe"/>
    <s v="Mixed"/>
    <s v="Mixed"/>
    <s v="check"/>
    <s v="No"/>
    <s v="No"/>
    <s v="No"/>
    <s v="Short"/>
    <s v="Yes"/>
  </r>
  <r>
    <m/>
    <s v="EQAL"/>
    <s v="Invesco Russell 1000 Equal Weight ETF"/>
    <s v="EQAL.K"/>
    <s v="EQAL:US"/>
    <s v="NYSEArca - Nasdaq Real Time Price. Currency in USD"/>
    <s v="20.33 - 36.40"/>
    <n v="36255"/>
    <s v="11/19/2020"/>
    <n v="449.93"/>
    <n v="504709036.30000001"/>
    <d v="2014-12-23T00:00:00"/>
    <n v="2E-3"/>
    <x v="14"/>
    <x v="1"/>
    <s v="Diversified"/>
    <s v="Developed North America (US)"/>
    <s v="USD"/>
    <s v="Large"/>
    <s v="Equally"/>
    <s v="No"/>
    <s v="No"/>
    <s v="No"/>
    <s v="Long"/>
    <s v="No"/>
  </r>
  <r>
    <m/>
    <s v="EQL"/>
    <s v="ALPS Equal Sector Weight ETF"/>
    <s v="EQL"/>
    <s v="EQL:US"/>
    <s v="NYSEArca - Nasdaq Real Time Price. Currency in USD"/>
    <s v="51.33 - 89.89"/>
    <n v="6273"/>
    <s v="11/19/2020"/>
    <n v="151.19"/>
    <n v="162422715"/>
    <d v="2009-06-07T00:00:00"/>
    <n v="2.8E-3"/>
    <x v="4"/>
    <x v="1"/>
    <s v="Diversified"/>
    <s v="Developed North America (US)"/>
    <s v="USD"/>
    <s v="Large"/>
    <s v="Equally"/>
    <s v="No"/>
    <s v="No"/>
    <s v="No"/>
    <s v="Long"/>
    <s v="No"/>
  </r>
  <r>
    <m/>
    <s v="EQOP"/>
    <s v="Natixis U.S. Equity Opportunities ETF"/>
    <s v="EQOP.K"/>
    <s v="EQOP:US"/>
    <s v="NYSEArca - Nasdaq Real Time Price. Currency in USD"/>
    <s v="23.60 - 27.20"/>
    <n v="9900"/>
    <s v="11/19/2020"/>
    <n v="10.14"/>
    <n v="11160284.08"/>
    <d v="2020-09-16T00:00:00"/>
    <n v="8.9999999999999993E-3"/>
    <x v="4"/>
    <x v="0"/>
    <e v="#N/A"/>
    <e v="#N/A"/>
    <e v="#N/A"/>
    <e v="#N/A"/>
    <e v="#N/A"/>
    <e v="#N/A"/>
    <e v="#N/A"/>
    <e v="#N/A"/>
    <e v="#N/A"/>
    <e v="#N/A"/>
  </r>
  <r>
    <m/>
    <s v="EQRR"/>
    <s v="ProShares Equities for Rising Rates ETF"/>
    <s v="EQRR.O"/>
    <s v="EQRR:US"/>
    <s v="NasdaqGM - NasdaqGM Delayed Price. Currency in USD"/>
    <s v="20.20 - 43.90"/>
    <n v="407"/>
    <s v="11/19/2020"/>
    <n v="1.18"/>
    <n v="1446836.17"/>
    <d v="2017-07-24T00:00:00"/>
    <n v="3.5000000000000001E-3"/>
    <x v="3"/>
    <x v="0"/>
    <e v="#N/A"/>
    <e v="#N/A"/>
    <e v="#N/A"/>
    <e v="#N/A"/>
    <e v="#N/A"/>
    <e v="#N/A"/>
    <e v="#N/A"/>
    <e v="#N/A"/>
    <e v="#N/A"/>
    <e v="#N/A"/>
  </r>
  <r>
    <m/>
    <s v="EQWL"/>
    <s v="Invesco S&amp;P 100 Equal Weight ETF"/>
    <s v="EQWL.K"/>
    <s v="EQWL:US"/>
    <s v="NYSEArca - Nasdaq Real Time Price. Currency in USD"/>
    <s v="40.42 - 65.01"/>
    <n v="2607"/>
    <s v="11/19/2020"/>
    <n v="61.28"/>
    <n v="67300097"/>
    <d v="2006-01-12T00:00:00"/>
    <n v="2.5000000000000001E-3"/>
    <x v="4"/>
    <x v="1"/>
    <s v="Diversified"/>
    <s v="Developed North America (US)"/>
    <s v="USD"/>
    <s v="Mixed"/>
    <s v="Equally"/>
    <s v="No"/>
    <s v="No"/>
    <s v="No"/>
    <s v="Long"/>
    <s v="No"/>
  </r>
  <r>
    <m/>
    <s v="ERM"/>
    <s v="EquityCompass Risk Manager ETF"/>
    <s v="ERM"/>
    <s v="ERM:US"/>
    <s v="NYSEArca - Nasdaq Real Time Price. Currency in USD"/>
    <s v="13.74 - 22.43"/>
    <n v="2966"/>
    <s v="11/19/2020"/>
    <n v="10.45"/>
    <n v="11866299.550000001"/>
    <d v="2017-10-04T00:00:00"/>
    <n v="6.4999999999999997E-3"/>
    <x v="3"/>
    <x v="0"/>
    <e v="#N/A"/>
    <e v="#N/A"/>
    <e v="#N/A"/>
    <e v="#N/A"/>
    <e v="#N/A"/>
    <e v="#N/A"/>
    <e v="#N/A"/>
    <e v="#N/A"/>
    <e v="#N/A"/>
    <e v="#N/A"/>
  </r>
  <r>
    <m/>
    <s v="ERSX"/>
    <s v="ERShares Non-US Small Cap"/>
    <s v="ERSX.K"/>
    <s v="ERSX:US"/>
    <s v="NYSEArca - Nasdaq Real Time Price. Currency in USD"/>
    <s v="10.41 - 21.10"/>
    <n v="3430"/>
    <s v="11/19/2020"/>
    <n v="30.63"/>
    <n v="32950400"/>
    <d v="2018-12-27T00:00:00"/>
    <n v="7.4999999999999997E-3"/>
    <x v="82"/>
    <x v="0"/>
    <e v="#N/A"/>
    <e v="#N/A"/>
    <e v="#N/A"/>
    <e v="#N/A"/>
    <e v="#N/A"/>
    <e v="#N/A"/>
    <e v="#N/A"/>
    <e v="#N/A"/>
    <e v="#N/A"/>
    <e v="#N/A"/>
  </r>
  <r>
    <m/>
    <s v="ERUS"/>
    <s v="iShares MSCI Russia ETF"/>
    <s v="ERUS.K"/>
    <s v="ERUS:US"/>
    <s v="NYSEArca - NYSEArca Delayed Price. Currency in USD"/>
    <s v="22.00 - 45.27"/>
    <n v="178312"/>
    <s v="11/19/2020"/>
    <n v="385.15"/>
    <n v="458982000"/>
    <d v="2010-09-11T00:00:00"/>
    <n v="5.8999999999999999E-3"/>
    <x v="13"/>
    <x v="1"/>
    <s v="Diversified"/>
    <s v="Emerging Europe (Russia)"/>
    <s v="RUB"/>
    <s v="Large"/>
    <s v="check"/>
    <s v="No"/>
    <s v="No"/>
    <s v="No"/>
    <s v="Long"/>
    <s v="No"/>
  </r>
  <r>
    <m/>
    <s v="ERX"/>
    <s v="Direxion Daily Energy Bull 2X ETF"/>
    <s v="ERX"/>
    <s v="ERX:US"/>
    <s v="NYSEArca - NYSEArca Delayed Price. Currency in USD"/>
    <s v="5.00 - 186.20"/>
    <n v="4053658"/>
    <s v="11/19/2020"/>
    <n v="257.5"/>
    <n v="359043572.10000002"/>
    <d v="2008-06-11T00:00:00"/>
    <n v="1.06E-2"/>
    <x v="45"/>
    <x v="1"/>
    <s v="Energy"/>
    <s v="Developed North America (US)"/>
    <s v="USD"/>
    <s v="Mixed"/>
    <s v="check"/>
    <s v="No"/>
    <s v="No"/>
    <s v="No"/>
    <s v="Long"/>
    <s v="Yes"/>
  </r>
  <r>
    <m/>
    <s v="ERY"/>
    <s v="Direxion Daily Energy Bear 2X ETF"/>
    <s v="ERY"/>
    <s v="ERY:US"/>
    <s v="NYSEArca - NYSEArca Delayed Price. Currency in USD"/>
    <s v="35.25 - 379.37"/>
    <n v="291080"/>
    <s v="11/19/2020"/>
    <n v="33.630000000000003"/>
    <n v="35042588.619999997"/>
    <d v="2008-06-11T00:00:00"/>
    <n v="1.0699999999999999E-2"/>
    <x v="48"/>
    <x v="1"/>
    <s v="Energy"/>
    <s v="Developed North America (US)"/>
    <s v="USD"/>
    <s v="Mixed"/>
    <s v="check"/>
    <s v="No"/>
    <s v="No"/>
    <s v="No"/>
    <s v="Short"/>
    <s v="Yes"/>
  </r>
  <r>
    <m/>
    <s v="ESCR"/>
    <s v="Xtrackers BBG US Invmt Grd Corp ESG ETF"/>
    <s v="ESCR.K"/>
    <s v="ESCR:US"/>
    <s v="BATS - BATS Delayed Price. Currency in USD"/>
    <s v="21.47 - 23.39"/>
    <n v="2927"/>
    <s v="11/19/2020"/>
    <n v="10.08"/>
    <n v="10176547.609999999"/>
    <d v="2015-03-03T00:00:00"/>
    <n v="1.5E-3"/>
    <x v="66"/>
    <x v="0"/>
    <e v="#N/A"/>
    <e v="#N/A"/>
    <e v="#N/A"/>
    <e v="#N/A"/>
    <e v="#N/A"/>
    <e v="#N/A"/>
    <e v="#N/A"/>
    <e v="#N/A"/>
    <e v="#N/A"/>
    <e v="#N/A"/>
  </r>
  <r>
    <m/>
    <s v="ESEB"/>
    <s v="Xtrackers JPMorgan ESG EM Sovereign ETF"/>
    <s v="ESEB.K"/>
    <s v="ESEB:US"/>
    <s v="BATS - BATS Delayed Price. Currency in USD"/>
    <s v="19.83 - 22.55"/>
    <n v="11003"/>
    <s v="11/19/2020"/>
    <n v="25.81"/>
    <n v="28879522.219999999"/>
    <d v="2015-03-03T00:00:00"/>
    <n v="3.5000000000000001E-3"/>
    <x v="54"/>
    <x v="0"/>
    <e v="#N/A"/>
    <e v="#N/A"/>
    <e v="#N/A"/>
    <e v="#N/A"/>
    <e v="#N/A"/>
    <e v="#N/A"/>
    <e v="#N/A"/>
    <e v="#N/A"/>
    <e v="#N/A"/>
    <e v="#N/A"/>
  </r>
  <r>
    <m/>
    <s v="ESEFF"/>
    <s v="Xtrackers S&amp;P 500 ESG ETF"/>
    <s v="ESEFF.PK"/>
    <s v="ESEFF:US"/>
    <m/>
    <m/>
    <m/>
    <s v="11/13/2020"/>
    <m/>
    <n v="648552731.60000002"/>
    <m/>
    <m/>
    <x v="4"/>
    <x v="0"/>
    <e v="#N/A"/>
    <e v="#N/A"/>
    <e v="#N/A"/>
    <e v="#N/A"/>
    <e v="#N/A"/>
    <e v="#N/A"/>
    <e v="#N/A"/>
    <e v="#N/A"/>
    <e v="#N/A"/>
    <e v="#N/A"/>
  </r>
  <r>
    <m/>
    <s v="ESG"/>
    <s v="FlexShares STOXX US ESG Impact ETF"/>
    <s v="ESG"/>
    <s v="ESG:US"/>
    <s v="BATS - BATS Real Time Price. Currency in USD"/>
    <s v="53.06 - 88.27"/>
    <n v="5193"/>
    <s v="11/19/2020"/>
    <n v="89.05"/>
    <n v="99475086.5"/>
    <d v="2016-07-13T00:00:00"/>
    <n v="3.2000000000000002E-3"/>
    <x v="4"/>
    <x v="1"/>
    <s v="Diversified"/>
    <s v="Developed North America (US)"/>
    <s v="USD"/>
    <s v="Large"/>
    <s v="check"/>
    <s v="ESG"/>
    <s v="No"/>
    <s v="Dividends"/>
    <s v="Long"/>
    <s v="No"/>
  </r>
  <r>
    <m/>
    <s v="ESGA"/>
    <s v="American Century Sustainable Equity ETF"/>
    <s v="ESGA.K"/>
    <s v="ESGA:US"/>
    <s v="NYSEArca - Nasdaq Real Time Price. Currency in USD"/>
    <s v="40.20 - 46.00"/>
    <n v="11163"/>
    <s v="11/19/2020"/>
    <n v="88.43"/>
    <n v="98980200"/>
    <d v="2020-07-15T00:00:00"/>
    <n v="3.8999999999999998E-3"/>
    <x v="4"/>
    <x v="0"/>
    <e v="#N/A"/>
    <e v="#N/A"/>
    <e v="#N/A"/>
    <e v="#N/A"/>
    <e v="#N/A"/>
    <e v="#N/A"/>
    <e v="#N/A"/>
    <e v="#N/A"/>
    <e v="#N/A"/>
    <e v="#N/A"/>
  </r>
  <r>
    <m/>
    <s v="ESGD"/>
    <s v="iShares ESG Aware MSCI EAFE ETF"/>
    <s v="ESGD.O"/>
    <s v="ESGD:US"/>
    <s v="NasdaqGM - NasdaqGM Real Time Price. Currency in USD"/>
    <s v="45.02 - 69.71"/>
    <n v="258283"/>
    <s v="11/19/2020"/>
    <n v="3040"/>
    <n v="3563008000"/>
    <d v="2016-06-28T00:00:00"/>
    <n v="2E-3"/>
    <x v="7"/>
    <x v="1"/>
    <s v="Diversified"/>
    <s v="Broad excl US"/>
    <s v="Mixed"/>
    <s v="Large"/>
    <s v="check"/>
    <s v="ESG"/>
    <s v="No"/>
    <s v="No"/>
    <s v="Long"/>
    <s v="No"/>
  </r>
  <r>
    <m/>
    <s v="ESGE"/>
    <s v="iShares ESG Aware MSCI EM ETF"/>
    <s v="ESGE.O"/>
    <s v="ESGE:US"/>
    <s v="NasdaqGM - NasdaqGM Real Time Price. Currency in USD"/>
    <s v="23.58 - 40.26"/>
    <n v="1279492"/>
    <s v="11/19/2020"/>
    <n v="4660"/>
    <n v="5468574000"/>
    <d v="2016-06-28T00:00:00"/>
    <n v="2.5000000000000001E-3"/>
    <x v="11"/>
    <x v="1"/>
    <s v="Diversified"/>
    <s v="Emerging Broad"/>
    <s v="Mixed"/>
    <s v="Large"/>
    <s v="check"/>
    <s v="ESG"/>
    <s v="No"/>
    <s v="No"/>
    <s v="Long"/>
    <s v="No"/>
  </r>
  <r>
    <m/>
    <s v="ESGG"/>
    <s v="FlexShares STOXX Glbl ESG Impact ETF"/>
    <s v="ESGG.K"/>
    <s v="ESGG:US"/>
    <s v="BATS - BATS Delayed Price. Currency in USD"/>
    <s v="71.08 - 117.62"/>
    <n v="1357"/>
    <s v="11/19/2020"/>
    <n v="111.32"/>
    <n v="123285237.40000001"/>
    <d v="2016-07-13T00:00:00"/>
    <n v="4.1999999999999997E-3"/>
    <x v="9"/>
    <x v="1"/>
    <s v="Diversified"/>
    <s v="Broad"/>
    <s v="Mixed"/>
    <s v="Large"/>
    <s v="check"/>
    <s v="ESG"/>
    <s v="Low P/E"/>
    <s v="Dividends"/>
    <s v="Long"/>
    <s v="No"/>
  </r>
  <r>
    <m/>
    <s v="ESGN"/>
    <s v="Columbia Sustainable Intl Eq Inc ETF"/>
    <s v="ESGN.K"/>
    <s v="ESGN:US"/>
    <s v="NYSEArca - Nasdaq Real Time Price. Currency in USD"/>
    <s v="16.69 - 26.83"/>
    <n v="609"/>
    <s v="11/19/2020"/>
    <n v="4.25"/>
    <n v="4827565.32"/>
    <d v="2016-06-13T00:00:00"/>
    <n v="4.4999999999999997E-3"/>
    <x v="63"/>
    <x v="1"/>
    <s v="Diversified"/>
    <s v="Broad excl US"/>
    <s v="Mixed"/>
    <s v="Large"/>
    <s v="check"/>
    <s v="No"/>
    <s v="No"/>
    <s v="Dividends"/>
    <s v="Long"/>
    <s v="No"/>
  </r>
  <r>
    <m/>
    <s v="ESGS"/>
    <s v="Columbia Sustainable US Equity Inc ETF"/>
    <s v="ESGS.K"/>
    <s v="ESGS:US"/>
    <s v="NYSEArca - NYSEArca Delayed Price. Currency in USD"/>
    <s v="18.00 - 31.12"/>
    <n v="746"/>
    <s v="11/19/2020"/>
    <n v="4.91"/>
    <n v="5764436.7070000004"/>
    <d v="2016-06-13T00:00:00"/>
    <n v="3.5000000000000001E-3"/>
    <x v="3"/>
    <x v="1"/>
    <s v="Diversified"/>
    <s v="Developed North America (US)"/>
    <s v="USD"/>
    <s v="Large"/>
    <s v="check"/>
    <s v="No"/>
    <s v="No"/>
    <s v="Dividends"/>
    <s v="Long"/>
    <s v="No"/>
  </r>
  <r>
    <m/>
    <s v="ESGU"/>
    <s v="iShares ESG Aware MSCI USA ETF"/>
    <s v="ESGU.O"/>
    <s v="ESGU:US"/>
    <s v="NasdaqGM - NasdaqGM Real Time Price. Currency in USD"/>
    <s v="49.12 - 83.14"/>
    <n v="856410"/>
    <s v="11/19/2020"/>
    <n v="10460"/>
    <n v="11836138000"/>
    <d v="2016-01-12T00:00:00"/>
    <n v="1.5E-3"/>
    <x v="4"/>
    <x v="1"/>
    <s v="Diversified"/>
    <s v="Developed North America (US)"/>
    <s v="USD"/>
    <s v="Large"/>
    <s v="check"/>
    <s v="ESG"/>
    <s v="No"/>
    <s v="No"/>
    <s v="Long"/>
    <s v="No"/>
  </r>
  <r>
    <m/>
    <s v="ESGV"/>
    <s v="Vanguard ESG US Stock ETF"/>
    <s v="ESGV.K"/>
    <s v="ESGV:US"/>
    <s v="BATS - BATS Delayed Price. Currency in USD"/>
    <s v="38.85 - 67.63"/>
    <s v="N/A"/>
    <s v="11/19/2020"/>
    <m/>
    <n v="2476853750"/>
    <s v="N/A"/>
    <s v="N/A"/>
    <x v="4"/>
    <x v="0"/>
    <e v="#N/A"/>
    <e v="#N/A"/>
    <e v="#N/A"/>
    <e v="#N/A"/>
    <e v="#N/A"/>
    <e v="#N/A"/>
    <e v="#N/A"/>
    <e v="#N/A"/>
    <e v="#N/A"/>
    <e v="#N/A"/>
  </r>
  <r>
    <m/>
    <s v="ESHY"/>
    <s v="Xtrackers JPMorgan ESG USD HY Corp BdETF"/>
    <s v="ESHY.K"/>
    <s v="ESHY:US"/>
    <s v="BATS - BATS Delayed Price. Currency in USD"/>
    <s v="18.39 - 20.88"/>
    <n v="3941"/>
    <s v="11/19/2020"/>
    <n v="18.2"/>
    <n v="18796700.890000001"/>
    <d v="2015-03-03T00:00:00"/>
    <n v="2E-3"/>
    <x v="28"/>
    <x v="0"/>
    <e v="#N/A"/>
    <e v="#N/A"/>
    <e v="#N/A"/>
    <e v="#N/A"/>
    <e v="#N/A"/>
    <e v="#N/A"/>
    <e v="#N/A"/>
    <e v="#N/A"/>
    <e v="#N/A"/>
    <e v="#N/A"/>
  </r>
  <r>
    <m/>
    <s v="ESML"/>
    <s v="iShares ESG Aware MSCI USA Small-Cap ETF"/>
    <s v="ESML.K"/>
    <s v="ESML:US"/>
    <s v="BATS - BATS Delayed Price. Currency in USD"/>
    <s v="16.65 - 30.77"/>
    <n v="98141"/>
    <s v="11/19/2020"/>
    <n v="355.35"/>
    <n v="422058000"/>
    <d v="2018-10-04T00:00:00"/>
    <n v="1.6999999999999999E-3"/>
    <x v="15"/>
    <x v="0"/>
    <e v="#N/A"/>
    <e v="#N/A"/>
    <e v="#N/A"/>
    <e v="#N/A"/>
    <e v="#N/A"/>
    <e v="#N/A"/>
    <e v="#N/A"/>
    <e v="#N/A"/>
    <e v="#N/A"/>
    <e v="#N/A"/>
  </r>
  <r>
    <m/>
    <s v="ESNG"/>
    <s v="Direxion MSCI USA ESG Ldrs vs Lggds ETF"/>
    <s v="ESNG.K"/>
    <s v="ESNG:US"/>
    <s v="NYSEArca - Nasdaq Real Time Price. Currency in USD"/>
    <s v="36.34 - 60.13"/>
    <n v="609"/>
    <s v="11/19/2020"/>
    <n v="10.74"/>
    <n v="11706158.529999999"/>
    <d v="2020-05-02T00:00:00"/>
    <n v="4.1999999999999997E-3"/>
    <x v="4"/>
    <x v="0"/>
    <e v="#N/A"/>
    <e v="#N/A"/>
    <e v="#N/A"/>
    <e v="#N/A"/>
    <e v="#N/A"/>
    <e v="#N/A"/>
    <e v="#N/A"/>
    <e v="#N/A"/>
    <e v="#N/A"/>
    <e v="#N/A"/>
  </r>
  <r>
    <m/>
    <s v="ESPO"/>
    <s v="VanEck Vectors Vdo Gaming and eSprts ETF"/>
    <s v="ESPO.O"/>
    <s v="ESPO:US"/>
    <s v="NasdaqGM - NasdaqGM Real Time Price. Currency in USD"/>
    <s v="31.00 - 65.17"/>
    <n v="176375"/>
    <s v="11/19/2020"/>
    <n v="558.04"/>
    <n v="326885000"/>
    <d v="2018-10-16T00:00:00"/>
    <n v="5.4999999999999997E-3"/>
    <x v="23"/>
    <x v="0"/>
    <e v="#N/A"/>
    <e v="#N/A"/>
    <e v="#N/A"/>
    <e v="#N/A"/>
    <e v="#N/A"/>
    <e v="#N/A"/>
    <e v="#N/A"/>
    <e v="#N/A"/>
    <e v="#N/A"/>
    <e v="#N/A"/>
  </r>
  <r>
    <m/>
    <s v="ETCG"/>
    <s v="Grayscale Ethereum Classic Trust (ETC)"/>
    <s v="ETCG.PK"/>
    <s v="ETCG:US"/>
    <s v="Other OTC - Other OTC Delayed Price. Currency in USD"/>
    <s v="4.67 - 23.77"/>
    <n v="156430"/>
    <s v="11/13/2020"/>
    <m/>
    <n v="39465225"/>
    <m/>
    <m/>
    <x v="60"/>
    <x v="0"/>
    <e v="#N/A"/>
    <e v="#N/A"/>
    <e v="#N/A"/>
    <e v="#N/A"/>
    <e v="#N/A"/>
    <e v="#N/A"/>
    <e v="#N/A"/>
    <e v="#N/A"/>
    <e v="#N/A"/>
    <e v="#N/A"/>
  </r>
  <r>
    <m/>
    <s v="ETHE"/>
    <s v="Grayscale Ethereum Trust (ETH)"/>
    <s v="ETHE.PK"/>
    <s v="ETHE:US"/>
    <s v="Other OTC - Other OTC Delayed Price. Currency in USD"/>
    <s v="24.10 - 259.52"/>
    <n v="157203"/>
    <s v="11/13/2020"/>
    <m/>
    <n v="1799163960"/>
    <m/>
    <m/>
    <x v="60"/>
    <x v="0"/>
    <e v="#N/A"/>
    <e v="#N/A"/>
    <e v="#N/A"/>
    <e v="#N/A"/>
    <e v="#N/A"/>
    <e v="#N/A"/>
    <e v="#N/A"/>
    <e v="#N/A"/>
    <e v="#N/A"/>
    <e v="#N/A"/>
  </r>
  <r>
    <m/>
    <s v="ETHO"/>
    <s v="Etho Climate Leadership US ETF"/>
    <s v="ETHO.K"/>
    <s v="ETHO:US"/>
    <s v="NYSEArca - Nasdaq Real Time Price. Currency in USD"/>
    <s v="27.77 - 52.43"/>
    <n v="5153"/>
    <s v="11/19/2020"/>
    <n v="90.6"/>
    <n v="102837420"/>
    <d v="2015-11-18T00:00:00"/>
    <n v="4.7000000000000002E-3"/>
    <x v="34"/>
    <x v="1"/>
    <s v="Diversified"/>
    <s v="Developed North America (US)"/>
    <s v="USD"/>
    <s v="Mixed"/>
    <s v="check"/>
    <s v="ESG"/>
    <s v="No"/>
    <s v="No"/>
    <s v="Long"/>
    <s v="No"/>
  </r>
  <r>
    <m/>
    <s v="EUDG"/>
    <s v="WisdomTree Europe Quality Div Gr ETF"/>
    <s v="EUDG.K"/>
    <s v="EUDG:US"/>
    <s v="NYSEArca - Nasdaq Real Time Price. Currency in USD"/>
    <s v="18.60 - 29.16"/>
    <n v="6970"/>
    <s v="11/19/2020"/>
    <n v="32.4"/>
    <n v="36220625"/>
    <d v="2014-07-05T00:00:00"/>
    <n v="5.7999999999999996E-3"/>
    <x v="41"/>
    <x v="1"/>
    <s v="Diversified"/>
    <s v="Developed Europe"/>
    <s v="Mixed"/>
    <s v="Large"/>
    <s v="check"/>
    <s v="No"/>
    <s v="No"/>
    <s v="Dividends"/>
    <s v="Long"/>
    <s v="No"/>
  </r>
  <r>
    <m/>
    <s v="EUDV"/>
    <s v="ProShares MSCI Europe Dividend Gr ETF"/>
    <s v="EUDV.K"/>
    <s v="EUDV:US"/>
    <s v="BATS - BATS Real Time Price. Currency in USD"/>
    <s v="29.21 - 45.59"/>
    <n v="1038"/>
    <s v="11/19/2020"/>
    <n v="8.0500000000000007"/>
    <n v="8418988.5079999994"/>
    <d v="2015-09-09T00:00:00"/>
    <n v="5.5999999999999999E-3"/>
    <x v="41"/>
    <x v="1"/>
    <s v="Diversified"/>
    <s v="Developed Europe"/>
    <s v="Mixed"/>
    <s v="Mixed"/>
    <s v="check"/>
    <s v="No"/>
    <s v="No"/>
    <s v="Dividends"/>
    <s v="Long"/>
    <s v="No"/>
  </r>
  <r>
    <m/>
    <s v="EUFN"/>
    <s v="iShares MSCI Europe Financials ETF"/>
    <s v="EUFN.O"/>
    <s v="EUFN:US"/>
    <s v="NasdaqGM - NasdaqGM Real Time Price. Currency in USD"/>
    <s v="10.59 - 19.80"/>
    <n v="990764"/>
    <s v="11/19/2020"/>
    <n v="587.15"/>
    <n v="735240000"/>
    <d v="2010-01-20T00:00:00"/>
    <n v="4.7999999999999996E-3"/>
    <x v="49"/>
    <x v="1"/>
    <s v="Financials"/>
    <s v="Developed Europe"/>
    <s v="Mixed"/>
    <s v="Large"/>
    <s v="check"/>
    <s v="No"/>
    <s v="No"/>
    <s v="No"/>
    <s v="Long"/>
    <s v="No"/>
  </r>
  <r>
    <m/>
    <s v="EUFX"/>
    <s v="ProShares Short Euro"/>
    <s v="EUFX.K"/>
    <s v="EUFX:US"/>
    <s v="NYSEArca - NYSEArca Delayed Price. Currency in USD"/>
    <s v="40.13 - 48.27"/>
    <n v="887"/>
    <s v="11/19/2020"/>
    <n v="2.2000000000000002"/>
    <n v="4310500"/>
    <d v="2012-06-26T00:00:00"/>
    <n v="9.7000000000000003E-3"/>
    <x v="60"/>
    <x v="5"/>
    <s v="Currency EUR (Euro)"/>
    <s v="Developed Europe"/>
    <s v="Mixed"/>
    <s v="No"/>
    <s v="check"/>
    <s v="No"/>
    <s v="No"/>
    <s v="No"/>
    <s v="Short"/>
    <s v="No"/>
  </r>
  <r>
    <m/>
    <s v="EUM"/>
    <s v="ProShares Short MSCI Emerging Markets"/>
    <s v="EUM"/>
    <s v="EUM:US"/>
    <s v="NYSEArca - NYSEArca Delayed Price. Currency in USD"/>
    <s v="13.63 - 23.90"/>
    <n v="142693"/>
    <s v="11/19/2020"/>
    <n v="54.58"/>
    <n v="39529500"/>
    <d v="2007-10-30T00:00:00"/>
    <n v="9.4999999999999998E-3"/>
    <x v="48"/>
    <x v="1"/>
    <s v="Diversified"/>
    <s v="Emerging Broad"/>
    <s v="Mixed"/>
    <s v="Mixed"/>
    <s v="check"/>
    <s v="No"/>
    <s v="No"/>
    <s v="No"/>
    <s v="Short"/>
    <s v="No"/>
  </r>
  <r>
    <m/>
    <s v="EUMV"/>
    <s v="Xtrackers S&amp;P 500 ESG ETF"/>
    <s v="EUMV.K"/>
    <s v="EUMV:US"/>
    <s v="NYSEArca - Nasdaq Real Time Price. Currency in USD"/>
    <s v="19.00 - 27.77"/>
    <n v="17355"/>
    <s v="11/13/2020"/>
    <n v="31.66"/>
    <n v="23310000"/>
    <d v="2014-03-06T00:00:00"/>
    <n v="2.5000000000000001E-3"/>
    <x v="4"/>
    <x v="1"/>
    <s v="Diversified"/>
    <s v="Developed Europe"/>
    <s v="Mixed"/>
    <s v="Large"/>
    <s v="check"/>
    <s v="Low Volatility"/>
    <s v="No"/>
    <s v="No"/>
    <s v="Long"/>
    <s v="No"/>
  </r>
  <r>
    <m/>
    <s v="EUO"/>
    <s v="ProShares UltraShort Euro"/>
    <s v="EUO"/>
    <s v="EUO:US"/>
    <s v="NYSEArca - Nasdaq Real Time Price. Currency in USD"/>
    <s v="23.01 - 29.95"/>
    <n v="69696"/>
    <s v="11/19/2020"/>
    <n v="70.69"/>
    <n v="58653000"/>
    <d v="2008-11-24T00:00:00"/>
    <n v="9.4999999999999998E-3"/>
    <x v="60"/>
    <x v="5"/>
    <s v="Currency EUR (Euro)"/>
    <s v="Developed Europe"/>
    <s v="Mixed"/>
    <s v="No"/>
    <s v="check"/>
    <s v="No"/>
    <s v="No"/>
    <s v="No"/>
    <s v="Short"/>
    <s v="Yes"/>
  </r>
  <r>
    <m/>
    <s v="EURL"/>
    <s v="Direxion Daily FTSE Europe Bull 3X ETF"/>
    <s v="EURL.K"/>
    <s v="EURL:US"/>
    <s v="NYSEArca - NYSEArca Delayed Price. Currency in USD"/>
    <s v="6.43 - 35.00"/>
    <n v="40312"/>
    <s v="11/19/2020"/>
    <n v="13.76"/>
    <n v="23151472.050000001"/>
    <d v="2014-01-22T00:00:00"/>
    <n v="1.0699999999999999E-2"/>
    <x v="45"/>
    <x v="1"/>
    <s v="Diversified"/>
    <s v="Developed Europe"/>
    <s v="Mixed"/>
    <s v="Mixed"/>
    <s v="check"/>
    <s v="No"/>
    <s v="No"/>
    <s v="Dividends"/>
    <s v="Long"/>
    <s v="Yes"/>
  </r>
  <r>
    <m/>
    <s v="EURZ"/>
    <s v="Xtrackers Eurozone Equity ETF"/>
    <s v="EURZ.K"/>
    <s v="EURZ:US"/>
    <s v="BATS - BATS Delayed Price. Currency in USD"/>
    <s v="14.27 - 23.74"/>
    <n v="120"/>
    <s v="11/19/2020"/>
    <n v="1.97"/>
    <n v="2322083.2209999999"/>
    <d v="2015-08-19T00:00:00"/>
    <n v="8.9999999999999998E-4"/>
    <x v="41"/>
    <x v="0"/>
    <e v="#N/A"/>
    <e v="#N/A"/>
    <e v="#N/A"/>
    <e v="#N/A"/>
    <e v="#N/A"/>
    <e v="#N/A"/>
    <e v="#N/A"/>
    <e v="#N/A"/>
    <e v="#N/A"/>
    <e v="#N/A"/>
  </r>
  <r>
    <m/>
    <s v="EUSA"/>
    <s v="iShares MSCI USA Equal Weighted ETF"/>
    <s v="EUSA.K"/>
    <s v="EUSA:US"/>
    <s v="NYSEArca - NYSEArca Delayed Price. Currency in USD"/>
    <s v="39.38 - 68.53"/>
    <n v="10576"/>
    <s v="11/19/2020"/>
    <n v="219"/>
    <n v="251859000"/>
    <d v="2010-05-05T00:00:00"/>
    <n v="1.5E-3"/>
    <x v="4"/>
    <x v="1"/>
    <s v="Diversified"/>
    <s v="Developed North America (US)"/>
    <s v="USD"/>
    <s v="Mixed"/>
    <s v="check"/>
    <s v="No"/>
    <s v="No"/>
    <s v="No"/>
    <s v="Long"/>
    <s v="No"/>
  </r>
  <r>
    <m/>
    <s v="EUSB"/>
    <s v="iShares ESG Advanced Ttl USD Bd Mrkt ETF"/>
    <s v="EUSB.K"/>
    <s v="EUSB:US"/>
    <s v="NYSEArca - NYSEArca Delayed Price. Currency in USD"/>
    <s v="50.13 - 51.05"/>
    <n v="43689"/>
    <s v="11/19/2020"/>
    <n v="135.5"/>
    <n v="136377000"/>
    <d v="2020-06-23T00:00:00"/>
    <n v="1.1999999999999999E-3"/>
    <x v="18"/>
    <x v="0"/>
    <e v="#N/A"/>
    <e v="#N/A"/>
    <e v="#N/A"/>
    <e v="#N/A"/>
    <e v="#N/A"/>
    <e v="#N/A"/>
    <e v="#N/A"/>
    <e v="#N/A"/>
    <e v="#N/A"/>
    <e v="#N/A"/>
  </r>
  <r>
    <m/>
    <s v="EUSC"/>
    <s v="WisdomTree Europe Hedged SmallCap Eq ETF"/>
    <s v="EUSC.K"/>
    <s v="EUSC:US"/>
    <s v="NYSEArca - NYSEArca Delayed Price. Currency in USD"/>
    <s v="20.10 - 34.01"/>
    <n v="5380"/>
    <s v="11/19/2020"/>
    <n v="32.299999999999997"/>
    <n v="32426460"/>
    <d v="2015-04-03T00:00:00"/>
    <n v="5.7999999999999996E-3"/>
    <x v="41"/>
    <x v="1"/>
    <s v="Diversified"/>
    <s v="Developed Europe"/>
    <s v="Mixed"/>
    <s v="Small"/>
    <s v="check"/>
    <s v="No"/>
    <s v="No"/>
    <s v="No"/>
    <s v="Long"/>
    <s v="No"/>
  </r>
  <r>
    <m/>
    <s v="EVGBC"/>
    <s v="Eaton Vance Global Income Builder NSâ„¢"/>
    <s v="EVGBC.O"/>
    <s v="EVGBC:US"/>
    <s v="NasdaqGS - NasdaqGS Delayed Price. Currency in USD"/>
    <s v="99.8800 - 100.0600"/>
    <n v="3"/>
    <s v="11/19/2020"/>
    <n v="5.99"/>
    <n v="59964000"/>
    <d v="2016-03-30T00:00:00"/>
    <n v="8.5000000000000006E-3"/>
    <x v="71"/>
    <x v="0"/>
    <e v="#N/A"/>
    <e v="#N/A"/>
    <e v="#N/A"/>
    <e v="#N/A"/>
    <e v="#N/A"/>
    <e v="#N/A"/>
    <e v="#N/A"/>
    <e v="#N/A"/>
    <e v="#N/A"/>
    <e v="#N/A"/>
  </r>
  <r>
    <m/>
    <s v="EVLMC"/>
    <s v="Eaton Vance TABS 5to15Yr Ldrd MuniBd NSâ„¢"/>
    <s v="EVLMC.O"/>
    <s v="EVLMC:US"/>
    <s v="NasdaqGS - NasdaqGS Delayed Price. Currency in USD"/>
    <s v="99.9600 - 100.0400"/>
    <n v="50"/>
    <s v="11/19/2020"/>
    <n v="7.5"/>
    <n v="69972000"/>
    <d v="2016-03-30T00:00:00"/>
    <n v="3.5000000000000001E-3"/>
    <x v="83"/>
    <x v="0"/>
    <e v="#N/A"/>
    <e v="#N/A"/>
    <e v="#N/A"/>
    <e v="#N/A"/>
    <e v="#N/A"/>
    <e v="#N/A"/>
    <e v="#N/A"/>
    <e v="#N/A"/>
    <e v="#N/A"/>
    <e v="#N/A"/>
  </r>
  <r>
    <m/>
    <s v="EVSTC"/>
    <s v="Eaton Vance Stock NextSharesâ„¢"/>
    <s v="EVSTC.O"/>
    <s v="EVSTC:US"/>
    <s v="NasdaqGS - NasdaqGS Delayed Price. Currency in USD"/>
    <s v="99.8500 - 100.0200"/>
    <n v="4"/>
    <s v="11/19/2020"/>
    <n v="6.9"/>
    <n v="44932500"/>
    <d v="2016-02-25T00:00:00"/>
    <n v="6.4999999999999997E-3"/>
    <x v="4"/>
    <x v="0"/>
    <e v="#N/A"/>
    <e v="#N/A"/>
    <e v="#N/A"/>
    <e v="#N/A"/>
    <e v="#N/A"/>
    <e v="#N/A"/>
    <e v="#N/A"/>
    <e v="#N/A"/>
    <e v="#N/A"/>
    <e v="#N/A"/>
  </r>
  <r>
    <m/>
    <s v="EVX"/>
    <s v="VanEck Vectors Environmental Svcs ETF"/>
    <s v="EVX"/>
    <s v="EVX:US"/>
    <s v="NYSEArca - Nasdaq Real Time Price. Currency in USD"/>
    <s v="64.01 - 116.27"/>
    <n v="1103"/>
    <s v="11/19/2020"/>
    <n v="30.76"/>
    <n v="39926950"/>
    <d v="2006-10-10T00:00:00"/>
    <n v="5.4999999999999997E-3"/>
    <x v="24"/>
    <x v="1"/>
    <s v="Energy (Environmental Services)"/>
    <s v="Broad"/>
    <s v="Mixed"/>
    <s v="Mixed"/>
    <s v="check"/>
    <s v="No"/>
    <s v="No"/>
    <s v="No"/>
    <s v="Long"/>
    <s v="No"/>
  </r>
  <r>
    <m/>
    <s v="EWA"/>
    <s v="iShares MSCI Australia ETF"/>
    <s v="EWA"/>
    <s v="EWA:US"/>
    <s v="NYSEArca - NYSEArca Delayed Price. Currency in USD"/>
    <s v="12.73 - 23.54"/>
    <n v="3494321"/>
    <s v="11/19/2020"/>
    <n v="1270"/>
    <n v="1463832000"/>
    <d v="1996-12-03T00:00:00"/>
    <n v="5.0000000000000001E-3"/>
    <x v="13"/>
    <x v="1"/>
    <s v="Diversified"/>
    <s v="Developed Asia (Australia)"/>
    <s v="AUD"/>
    <s v="Mixed"/>
    <s v="check"/>
    <s v="No"/>
    <s v="No"/>
    <s v="No"/>
    <s v="Long"/>
    <s v="No"/>
  </r>
  <r>
    <m/>
    <s v="EWC"/>
    <s v="iShares MSCI Canada ETF"/>
    <s v="EWC"/>
    <s v="EWC:US"/>
    <s v="NYSEArca - NYSEArca Delayed Price. Currency in USD"/>
    <s v="17.59 - 30.81"/>
    <n v="2693293"/>
    <s v="11/19/2020"/>
    <n v="2150"/>
    <n v="2358411000"/>
    <d v="1996-12-03T00:00:00"/>
    <n v="4.8999999999999998E-3"/>
    <x v="13"/>
    <x v="1"/>
    <s v="Diversified"/>
    <s v="Developed North America"/>
    <s v="Mixed"/>
    <s v="Large"/>
    <s v="check"/>
    <s v="No"/>
    <s v="No"/>
    <s v="No"/>
    <s v="Long"/>
    <s v="No"/>
  </r>
  <r>
    <m/>
    <s v="EWCO"/>
    <s v="Invesco S&amp;P 500Â® Eql Wght Comm Svcs ETF"/>
    <s v="EWCO.K"/>
    <s v="EWCO:US"/>
    <s v="NYSEArca - NYSEArca Delayed Price. Currency in USD"/>
    <s v="18.10 - 28.66"/>
    <n v="2798"/>
    <s v="11/19/2020"/>
    <n v="19.260000000000002"/>
    <n v="21143894.960000001"/>
    <d v="2018-07-11T00:00:00"/>
    <n v="4.0000000000000001E-3"/>
    <x v="84"/>
    <x v="0"/>
    <e v="#N/A"/>
    <e v="#N/A"/>
    <e v="#N/A"/>
    <e v="#N/A"/>
    <e v="#N/A"/>
    <e v="#N/A"/>
    <e v="#N/A"/>
    <e v="#N/A"/>
    <e v="#N/A"/>
    <e v="#N/A"/>
  </r>
  <r>
    <m/>
    <s v="EWD"/>
    <s v="iShares MSCI Sweden ETF"/>
    <s v="EWD"/>
    <s v="EWD:US"/>
    <s v="NYSEArca - NYSEArca Delayed Price. Currency in USD"/>
    <s v="21.38 - 38.73"/>
    <n v="229243"/>
    <s v="11/19/2020"/>
    <n v="299.33"/>
    <n v="361305000"/>
    <d v="1996-12-03T00:00:00"/>
    <n v="5.4999999999999997E-3"/>
    <x v="13"/>
    <x v="1"/>
    <s v="Diversified"/>
    <s v="Developed Europe (Sweden)"/>
    <s v="SEK"/>
    <s v="Mixed"/>
    <s v="check"/>
    <s v="No"/>
    <s v="No"/>
    <s v="No"/>
    <s v="Long"/>
    <s v="No"/>
  </r>
  <r>
    <m/>
    <s v="EWG"/>
    <s v="iShares MSCI Germany ETF"/>
    <s v="EWG"/>
    <s v="EWG:US"/>
    <s v="NYSEArca - NYSEArca Delayed Price. Currency in USD"/>
    <s v="17.50 - 30.75"/>
    <n v="6391172"/>
    <s v="11/19/2020"/>
    <n v="2360"/>
    <n v="2644236000"/>
    <d v="1996-12-03T00:00:00"/>
    <n v="4.8999999999999998E-3"/>
    <x v="13"/>
    <x v="1"/>
    <s v="Diversified"/>
    <s v="Developed Eurozone (Germany)"/>
    <s v="EUR"/>
    <s v="Mixed"/>
    <s v="check"/>
    <s v="No"/>
    <s v="No"/>
    <s v="No"/>
    <s v="Long"/>
    <s v="No"/>
  </r>
  <r>
    <m/>
    <s v="EWGS"/>
    <s v="iShares MSCI Germany Small-Cap ETF"/>
    <s v="EWGS.K"/>
    <s v="EWGS:US"/>
    <s v="BATS - BATS Delayed Price. Currency in USD"/>
    <s v="35.64 - 66.95"/>
    <n v="2984"/>
    <s v="11/19/2020"/>
    <n v="28.65"/>
    <n v="32930100"/>
    <d v="2012-01-25T00:00:00"/>
    <n v="5.8999999999999999E-3"/>
    <x v="13"/>
    <x v="1"/>
    <s v="Diversified"/>
    <s v="Developed Eurozone (Germany)"/>
    <s v="EUR"/>
    <s v="Small"/>
    <s v="check"/>
    <s v="No"/>
    <s v="No"/>
    <s v="No"/>
    <s v="Long"/>
    <s v="No"/>
  </r>
  <r>
    <m/>
    <s v="EWH"/>
    <s v="iShares MSCI Hong Kong ETF"/>
    <s v="EWH"/>
    <s v="EWH:US"/>
    <s v="NYSEArca - NYSEArca Delayed Price. Currency in USD"/>
    <s v="17.92 - 25.64"/>
    <n v="6087647"/>
    <s v="11/19/2020"/>
    <n v="1110"/>
    <n v="1322046000"/>
    <d v="1996-12-03T00:00:00"/>
    <n v="4.8999999999999998E-3"/>
    <x v="16"/>
    <x v="1"/>
    <s v="Diversified"/>
    <s v="Developed Asia (HK)"/>
    <s v="HKD"/>
    <s v="Mixed"/>
    <s v="check"/>
    <s v="No"/>
    <s v="No"/>
    <s v="No"/>
    <s v="Long"/>
    <s v="No"/>
  </r>
  <r>
    <m/>
    <s v="EWI"/>
    <s v="iShares MSCI Italy ETF"/>
    <s v="EWI"/>
    <s v="EWI:US"/>
    <s v="NYSEArca - NYSEArca Delayed Price. Currency in USD"/>
    <s v="17.84 - 30.43"/>
    <n v="668912"/>
    <s v="11/19/2020"/>
    <n v="159.01"/>
    <n v="171031500"/>
    <d v="1996-12-03T00:00:00"/>
    <n v="4.8999999999999998E-3"/>
    <x v="13"/>
    <x v="1"/>
    <s v="Diversified"/>
    <s v="Developed Eurozone (Italy)"/>
    <s v="EUR"/>
    <s v="Mixed"/>
    <s v="check"/>
    <s v="No"/>
    <s v="No"/>
    <s v="No"/>
    <s v="Long"/>
    <s v="No"/>
  </r>
  <r>
    <m/>
    <s v="EWJ"/>
    <s v="iShares MSCI Japan ETF"/>
    <s v="EWJ"/>
    <s v="EWJ:US"/>
    <s v="NYSEArca - NYSEArca Delayed Price. Currency in USD"/>
    <s v="41.61 - 64.45"/>
    <n v="6353772"/>
    <s v="11/19/2020"/>
    <n v="10250"/>
    <n v="11676960000"/>
    <d v="1996-12-03T00:00:00"/>
    <n v="4.8999999999999998E-3"/>
    <x v="42"/>
    <x v="1"/>
    <s v="Diversified"/>
    <s v="Developed Asia (Japan)"/>
    <s v="JPY"/>
    <s v="Mixed"/>
    <s v="check"/>
    <s v="No"/>
    <s v="No"/>
    <s v="No"/>
    <s v="Long"/>
    <s v="No"/>
  </r>
  <r>
    <m/>
    <s v="EWJE"/>
    <s v="iShares MSCI Japan Equal Weighted ETF"/>
    <s v="EWJE.O"/>
    <s v="EWJE:US"/>
    <s v="NasdaqGM - NasdaqGM Real Time Price. Currency in USD"/>
    <s v="25.02 - 37.56"/>
    <n v="1287"/>
    <s v="11/19/2020"/>
    <n v="6.74"/>
    <n v="7422000"/>
    <d v="2019-05-03T00:00:00"/>
    <n v="1.5E-3"/>
    <x v="42"/>
    <x v="0"/>
    <e v="#N/A"/>
    <e v="#N/A"/>
    <e v="#N/A"/>
    <e v="#N/A"/>
    <e v="#N/A"/>
    <e v="#N/A"/>
    <e v="#N/A"/>
    <e v="#N/A"/>
    <e v="#N/A"/>
    <e v="#N/A"/>
  </r>
  <r>
    <m/>
    <s v="EWJV"/>
    <s v="iShares MSCI Japan Value ETF"/>
    <s v="EWJV.O"/>
    <s v="EWJV:US"/>
    <s v="NasdaqGM - NasdaqGM Real Time Price. Currency in USD"/>
    <s v="18.38 - 27.11"/>
    <n v="6538"/>
    <s v="11/19/2020"/>
    <n v="11.25"/>
    <n v="12550000"/>
    <d v="2019-05-03T00:00:00"/>
    <n v="1.5E-3"/>
    <x v="42"/>
    <x v="0"/>
    <e v="#N/A"/>
    <e v="#N/A"/>
    <e v="#N/A"/>
    <e v="#N/A"/>
    <e v="#N/A"/>
    <e v="#N/A"/>
    <e v="#N/A"/>
    <e v="#N/A"/>
    <e v="#N/A"/>
    <e v="#N/A"/>
  </r>
  <r>
    <m/>
    <s v="EWK"/>
    <s v="iShares MSCI Belgium ETF"/>
    <s v="EWK"/>
    <s v="EWK:US"/>
    <s v="NYSEArca - NYSEArca Delayed Price. Currency in USD"/>
    <s v="11.94 - 20.21"/>
    <n v="14992"/>
    <s v="11/19/2020"/>
    <n v="24.12"/>
    <n v="28636800"/>
    <d v="1996-12-03T00:00:00"/>
    <n v="4.8999999999999998E-3"/>
    <x v="13"/>
    <x v="1"/>
    <s v="Diversified"/>
    <s v="Developed Eurozone (Belgium)"/>
    <s v="EUR"/>
    <s v="Mixed"/>
    <s v="check"/>
    <s v="No"/>
    <s v="No"/>
    <s v="No"/>
    <s v="Long"/>
    <s v="No"/>
  </r>
  <r>
    <m/>
    <s v="EWL"/>
    <s v="iShares MSCI Switzerland ETF"/>
    <s v="EWL"/>
    <s v="EWL:US"/>
    <s v="NYSEArca - NYSEArca Delayed Price. Currency in USD"/>
    <s v="29.55 - 43.03"/>
    <n v="1029538"/>
    <s v="11/19/2020"/>
    <n v="1650"/>
    <n v="1683675000"/>
    <d v="1996-12-03T00:00:00"/>
    <n v="5.0000000000000001E-3"/>
    <x v="13"/>
    <x v="1"/>
    <s v="Diversified"/>
    <s v="Developed Europe (Swiss)"/>
    <s v="CHF"/>
    <s v="Mixed"/>
    <s v="check"/>
    <s v="No"/>
    <s v="No"/>
    <s v="No"/>
    <s v="Long"/>
    <s v="No"/>
  </r>
  <r>
    <m/>
    <s v="EWM"/>
    <s v="iShares MSCI Malaysia ETF"/>
    <s v="EWM"/>
    <s v="EWM:US"/>
    <s v="NYSEArca - NYSEArca Delayed Price. Currency in USD"/>
    <s v="19.06 - 28.92"/>
    <n v="453536"/>
    <s v="11/19/2020"/>
    <n v="355.92"/>
    <n v="381417750"/>
    <d v="1996-12-03T00:00:00"/>
    <n v="4.8999999999999998E-3"/>
    <x v="13"/>
    <x v="1"/>
    <s v="Diversified"/>
    <s v="Emerging Asia (Malaysia)"/>
    <s v="MYR"/>
    <s v="Mixed"/>
    <s v="check"/>
    <s v="No"/>
    <s v="No"/>
    <s v="No"/>
    <s v="Long"/>
    <s v="No"/>
  </r>
  <r>
    <m/>
    <s v="EWMC"/>
    <s v="Invesco S&amp;P MidCap 400Â® Equal Weight ETF"/>
    <s v="EWMC.K"/>
    <s v="EWMC:US"/>
    <s v="NYSEArca - Nasdaq Real Time Price. Currency in USD"/>
    <s v="37.42 - 70.00"/>
    <n v="4756"/>
    <s v="11/19/2020"/>
    <n v="71.010000000000005"/>
    <n v="79868400"/>
    <d v="2010-03-12T00:00:00"/>
    <n v="4.0000000000000001E-3"/>
    <x v="14"/>
    <x v="1"/>
    <s v="Diversified"/>
    <s v="Developed North America (US)"/>
    <s v="USD"/>
    <s v="Small"/>
    <s v="check"/>
    <s v="No"/>
    <s v="No"/>
    <s v="Dividends"/>
    <s v="Long"/>
    <s v="No"/>
  </r>
  <r>
    <m/>
    <s v="EWN"/>
    <s v="iShares MSCI Netherlands ETF"/>
    <s v="EWN"/>
    <s v="EWN:US"/>
    <s v="NYSEArca - NYSEArca Delayed Price. Currency in USD"/>
    <s v="21.62 - 38.46"/>
    <n v="242232"/>
    <s v="11/19/2020"/>
    <n v="220.77"/>
    <n v="256208000"/>
    <d v="1996-12-03T00:00:00"/>
    <n v="5.0000000000000001E-3"/>
    <x v="13"/>
    <x v="1"/>
    <s v="Diversified"/>
    <s v="Developed Eurozone (Netherlands)"/>
    <s v="EUR"/>
    <s v="Mixed"/>
    <s v="check"/>
    <s v="No"/>
    <s v="No"/>
    <s v="No"/>
    <s v="Long"/>
    <s v="No"/>
  </r>
  <r>
    <m/>
    <s v="EWO"/>
    <s v="iShares MSCI Austria ETF"/>
    <s v="EWO"/>
    <s v="EWO:US"/>
    <s v="NYSEArca - Nasdaq Real Time Price. Currency in USD"/>
    <s v="10.35 - 21.12"/>
    <n v="24307"/>
    <s v="11/19/2020"/>
    <n v="39.159999999999997"/>
    <n v="48290000"/>
    <d v="1996-12-03T00:00:00"/>
    <n v="4.8999999999999998E-3"/>
    <x v="13"/>
    <x v="1"/>
    <s v="Diversified"/>
    <s v="Developed Eurozone (Austria)"/>
    <s v="EUR"/>
    <s v="Mixed"/>
    <s v="check"/>
    <s v="No"/>
    <s v="No"/>
    <s v="No"/>
    <s v="Long"/>
    <s v="No"/>
  </r>
  <r>
    <m/>
    <s v="EWP"/>
    <s v="iShares MSCI Spain ETF"/>
    <s v="EWP"/>
    <s v="EWP:US"/>
    <s v="NYSEArca - NYSEArca Delayed Price. Currency in USD"/>
    <s v="17.60 - 29.57"/>
    <n v="989829"/>
    <s v="11/19/2020"/>
    <n v="327.01"/>
    <n v="434898000"/>
    <d v="1996-12-03T00:00:00"/>
    <n v="5.0000000000000001E-3"/>
    <x v="13"/>
    <x v="1"/>
    <s v="Diversified"/>
    <s v="Developed Eurozone (Spain)"/>
    <s v="EUR"/>
    <s v="Mixed"/>
    <s v="check"/>
    <s v="No"/>
    <s v="No"/>
    <s v="No"/>
    <s v="Long"/>
    <s v="No"/>
  </r>
  <r>
    <m/>
    <s v="EWQ"/>
    <s v="iShares MSCI France ETF"/>
    <s v="EWQ"/>
    <s v="EWQ:US"/>
    <s v="NYSEArca - NYSEArca Delayed Price. Currency in USD"/>
    <s v="19.29 - 32.99"/>
    <n v="1064235"/>
    <s v="11/19/2020"/>
    <n v="761.17"/>
    <n v="873664000"/>
    <d v="1996-12-03T00:00:00"/>
    <n v="5.0000000000000001E-3"/>
    <x v="13"/>
    <x v="1"/>
    <s v="Diversified"/>
    <s v="Developed Eurozone (France)"/>
    <s v="EUR"/>
    <s v="Mixed"/>
    <s v="check"/>
    <s v="No"/>
    <s v="No"/>
    <s v="No"/>
    <s v="Long"/>
    <s v="No"/>
  </r>
  <r>
    <m/>
    <s v="EWRE"/>
    <s v="Invesco S&amp;P 500Â® Equal Wt Real Estt ETF"/>
    <s v="EWRE.K"/>
    <s v="EWRE:US"/>
    <s v="NYSEArca - NYSEArca Delayed Price. Currency in USD"/>
    <s v="18.74 - 33.55"/>
    <n v="3396"/>
    <s v="11/19/2020"/>
    <n v="17.48"/>
    <n v="19071360"/>
    <d v="2015-12-08T00:00:00"/>
    <n v="4.0000000000000001E-3"/>
    <x v="43"/>
    <x v="1"/>
    <s v="Real Estate"/>
    <s v="Developed North America (US)"/>
    <s v="USD"/>
    <s v="Large"/>
    <s v="Equally"/>
    <s v="No"/>
    <s v="No"/>
    <s v="No"/>
    <s v="Long"/>
    <s v="No"/>
  </r>
  <r>
    <m/>
    <s v="EWS"/>
    <s v="iShares MSCI Singapore ETF"/>
    <s v="EWS"/>
    <s v="EWS:US"/>
    <s v="NYSEArca - NYSEArca Delayed Price. Currency in USD"/>
    <s v="15.10 - 24.79"/>
    <n v="973656"/>
    <s v="11/19/2020"/>
    <n v="480.13"/>
    <n v="574119000"/>
    <d v="1996-12-03T00:00:00"/>
    <n v="5.0000000000000001E-3"/>
    <x v="13"/>
    <x v="1"/>
    <s v="Diversified"/>
    <s v="Developed Asia (SG)"/>
    <s v="SGD"/>
    <s v="Mixed"/>
    <s v="check"/>
    <s v="No"/>
    <s v="No"/>
    <s v="No"/>
    <s v="Long"/>
    <s v="No"/>
  </r>
  <r>
    <m/>
    <s v="EWSC"/>
    <s v="Invesco S&amp;P SmallCap 600Â® Equal Wt ETF"/>
    <s v="EWSC.K"/>
    <s v="EWSC:US"/>
    <s v="NYSEArca - NYSEArca Delayed Price. Currency in USD"/>
    <s v="28.85 - 57.89"/>
    <n v="1104"/>
    <s v="11/19/2020"/>
    <n v="22.03"/>
    <n v="28356202"/>
    <d v="2010-03-12T00:00:00"/>
    <n v="4.0000000000000001E-3"/>
    <x v="15"/>
    <x v="1"/>
    <s v="Diversified"/>
    <s v="Developed North America (US)"/>
    <s v="USD"/>
    <s v="Small"/>
    <s v="Equally"/>
    <s v="No"/>
    <s v="No"/>
    <s v="Dividends"/>
    <s v="Long"/>
    <s v="No"/>
  </r>
  <r>
    <m/>
    <s v="EWT"/>
    <s v="iShares MSCI Taiwan ETF"/>
    <s v="EWT"/>
    <s v="EWT:US"/>
    <s v="NYSEArca - NYSEArca Delayed Price. Currency in USD"/>
    <s v="29.15 - 48.54"/>
    <n v="4852155"/>
    <s v="11/19/2020"/>
    <n v="4530"/>
    <n v="4985981000"/>
    <d v="2000-06-20T00:00:00"/>
    <n v="5.8999999999999999E-3"/>
    <x v="16"/>
    <x v="1"/>
    <s v="Diversified"/>
    <s v="Emerging Asia (Taiwan)"/>
    <s v="TWD"/>
    <s v="Mixed"/>
    <s v="check"/>
    <s v="No"/>
    <s v="No"/>
    <s v="No"/>
    <s v="Long"/>
    <s v="No"/>
  </r>
  <r>
    <m/>
    <s v="EWU"/>
    <s v="iShares MSCI United Kingdom ETF"/>
    <s v="EWU"/>
    <s v="EWU:US"/>
    <s v="NYSEArca - NYSEArca Delayed Price. Currency in USD"/>
    <s v="19.51 - 34.31"/>
    <n v="3726453"/>
    <s v="11/19/2020"/>
    <n v="2160"/>
    <n v="2609120000"/>
    <d v="1996-12-03T00:00:00"/>
    <n v="5.0000000000000001E-3"/>
    <x v="13"/>
    <x v="1"/>
    <s v="Diversified"/>
    <s v="Developed Europe (UK)"/>
    <s v="GBP"/>
    <s v="Mixed"/>
    <s v="check"/>
    <s v="No"/>
    <s v="No"/>
    <s v="No"/>
    <s v="Long"/>
    <s v="No"/>
  </r>
  <r>
    <m/>
    <s v="EWUS"/>
    <s v="iShares MSCI United Kingdom Small-Cp ETF"/>
    <s v="EWUS.K"/>
    <s v="EWUS:US"/>
    <s v="BATS - BATS Delayed Price. Currency in USD"/>
    <s v="21.63 - 44.79"/>
    <n v="3430"/>
    <s v="11/19/2020"/>
    <n v="53.21"/>
    <n v="62805280"/>
    <d v="2012-01-25T00:00:00"/>
    <n v="5.8999999999999999E-3"/>
    <x v="13"/>
    <x v="1"/>
    <s v="Diversified"/>
    <s v="Developed Europe (UK)"/>
    <s v="GBP"/>
    <s v="Small"/>
    <s v="check"/>
    <s v="No"/>
    <s v="No"/>
    <s v="No"/>
    <s v="Long"/>
    <s v="No"/>
  </r>
  <r>
    <m/>
    <s v="EWV"/>
    <s v="ProShares UltraShort MSCI Japan"/>
    <s v="EWV"/>
    <s v="EWV:US"/>
    <s v="NYSEArca - NYSEArca Delayed Price. Currency in USD"/>
    <s v="16.42 - 43.65"/>
    <n v="3715"/>
    <s v="11/19/2020"/>
    <n v="7.09"/>
    <n v="5881897.5650000004"/>
    <d v="2007-06-11T00:00:00"/>
    <n v="9.4999999999999998E-3"/>
    <x v="48"/>
    <x v="1"/>
    <s v="Diversified"/>
    <s v="Developed Asia (Japan)"/>
    <s v="JPY"/>
    <s v="Mixed"/>
    <s v="check"/>
    <s v="No"/>
    <s v="No"/>
    <s v="No"/>
    <s v="Short"/>
    <s v="Yes"/>
  </r>
  <r>
    <m/>
    <s v="EWW"/>
    <s v="iShares MSCI Mexico ETF"/>
    <s v="EWW"/>
    <s v="EWW:US"/>
    <s v="NYSEArca - NYSEArca Delayed Price. Currency in USD"/>
    <s v="25.03 - 48.19"/>
    <n v="2962192"/>
    <s v="11/19/2020"/>
    <n v="768.45"/>
    <n v="1098596000"/>
    <d v="1996-12-03T00:00:00"/>
    <n v="4.8999999999999998E-3"/>
    <x v="13"/>
    <x v="1"/>
    <s v="Diversified"/>
    <s v="Emerging South and Lat Am (Mexico)"/>
    <s v="MXN"/>
    <s v="Mixed"/>
    <s v="check"/>
    <s v="No"/>
    <s v="No"/>
    <s v="No"/>
    <s v="Long"/>
    <s v="No"/>
  </r>
  <r>
    <m/>
    <s v="EWX"/>
    <s v="SPDRÂ® S&amp;P Emerging Markets Small Cap ETF"/>
    <s v="EWX"/>
    <s v="EWX:US"/>
    <s v="NYSEArca - Nasdaq Real Time Price. Currency in USD"/>
    <s v="29.15 - 47.94"/>
    <n v="56526"/>
    <s v="11/19/2020"/>
    <n v="503.4"/>
    <n v="549252000"/>
    <d v="2008-12-05T00:00:00"/>
    <n v="6.4999999999999997E-3"/>
    <x v="11"/>
    <x v="1"/>
    <s v="Diversified"/>
    <s v="Emerging Broad"/>
    <s v="Mixed"/>
    <s v="Small"/>
    <s v="check"/>
    <s v="No"/>
    <s v="No"/>
    <s v="No"/>
    <s v="Long"/>
    <s v="No"/>
  </r>
  <r>
    <m/>
    <s v="EWY"/>
    <s v="iShares MSCI South Korea ETF"/>
    <s v="EWY"/>
    <s v="EWY:US"/>
    <s v="NYSEArca - Nasdaq Real Time Price. Currency in USD"/>
    <s v="38.26 - 73.57"/>
    <n v="4048287"/>
    <s v="11/19/2020"/>
    <n v="4920"/>
    <n v="5684098000"/>
    <d v="2000-09-05T00:00:00"/>
    <n v="5.8999999999999999E-3"/>
    <x v="13"/>
    <x v="1"/>
    <s v="Diversified"/>
    <s v="Developed Asia (Skorea)"/>
    <s v="KRW"/>
    <s v="Mixed"/>
    <s v="check"/>
    <s v="No"/>
    <s v="No"/>
    <s v="No"/>
    <s v="Long"/>
    <s v="No"/>
  </r>
  <r>
    <m/>
    <s v="EWZ"/>
    <s v="iShares MSCI Brazil ETF"/>
    <s v="EWZ"/>
    <s v="EWZ:US"/>
    <s v="NYSEArca - NYSEArca Delayed Price. Currency in USD"/>
    <s v="20.14 - 48.48"/>
    <n v="24867632"/>
    <s v="11/19/2020"/>
    <n v="4630"/>
    <n v="5600010000"/>
    <d v="2000-10-07T00:00:00"/>
    <n v="5.8999999999999999E-3"/>
    <x v="53"/>
    <x v="1"/>
    <s v="Diversified"/>
    <s v="Emerging South and Lat Am (Brazil)"/>
    <s v="BRL"/>
    <s v="Mixed"/>
    <s v="check"/>
    <s v="No"/>
    <s v="No"/>
    <s v="No"/>
    <s v="Long"/>
    <s v="No"/>
  </r>
  <r>
    <m/>
    <s v="EWZS"/>
    <s v="iShares MSCI Brazil Small-Cap ETF"/>
    <s v="EWZS.O"/>
    <s v="EWZS:US"/>
    <s v="NasdaqGM - NasdaqGM Real Time Price. Currency in USD"/>
    <s v="7.89 - 22.44"/>
    <n v="60043"/>
    <s v="11/19/2020"/>
    <n v="85.92"/>
    <n v="102830000"/>
    <d v="2010-09-28T00:00:00"/>
    <n v="5.8999999999999999E-3"/>
    <x v="53"/>
    <x v="1"/>
    <s v="Diversified"/>
    <s v="Emerging South and Lat Am (Brazil)"/>
    <s v="BRL"/>
    <s v="Small"/>
    <s v="check"/>
    <s v="No"/>
    <s v="No"/>
    <s v="No"/>
    <s v="Long"/>
    <s v="No"/>
  </r>
  <r>
    <m/>
    <s v="EXI"/>
    <s v="iShares Global Industrials ETF"/>
    <s v="EXI"/>
    <s v="EXI:US"/>
    <s v="NYSEArca - NYSEArca Delayed Price. Currency in USD"/>
    <s v="59.59 - 104.38"/>
    <n v="25650"/>
    <s v="11/19/2020"/>
    <n v="257.85000000000002"/>
    <n v="327631500"/>
    <d v="2006-12-09T00:00:00"/>
    <n v="4.5999999999999999E-3"/>
    <x v="24"/>
    <x v="1"/>
    <s v="Industrials"/>
    <s v="Broad"/>
    <s v="Mixed"/>
    <s v="Mixed"/>
    <s v="check"/>
    <s v="No"/>
    <s v="No"/>
    <s v="No"/>
    <s v="Long"/>
    <s v="No"/>
  </r>
  <r>
    <m/>
    <s v="EXTDF"/>
    <s v="Xtrackers S&amp;P 500 ESG ETF"/>
    <s v="EXTDF.PK"/>
    <s v="EXTDF:US"/>
    <s v="Other OTC - Other OTC Delayed Price. Currency in USD"/>
    <s v="31.05 - 31.05"/>
    <s v="N/A"/>
    <s v="11/13/2020"/>
    <m/>
    <n v="634426484.10000002"/>
    <m/>
    <m/>
    <x v="4"/>
    <x v="0"/>
    <e v="#N/A"/>
    <e v="#N/A"/>
    <e v="#N/A"/>
    <e v="#N/A"/>
    <e v="#N/A"/>
    <e v="#N/A"/>
    <e v="#N/A"/>
    <e v="#N/A"/>
    <e v="#N/A"/>
    <e v="#N/A"/>
  </r>
  <r>
    <m/>
    <s v="EYLD"/>
    <s v="Cambria Emerging Shareholder Yield ETF"/>
    <s v="EYLD.K"/>
    <s v="EYLD:US"/>
    <s v="BATS - BATS Delayed Price. Currency in USD"/>
    <s v="18.85 - 33.48"/>
    <n v="5844"/>
    <s v="11/19/2020"/>
    <n v="33.6"/>
    <n v="43462564.18"/>
    <d v="2016-07-13T00:00:00"/>
    <n v="6.8999999999999999E-3"/>
    <x v="11"/>
    <x v="1"/>
    <s v="Diversified"/>
    <s v="Emerging Broad"/>
    <s v="Mixed"/>
    <s v="Mixed"/>
    <s v="check"/>
    <s v="No"/>
    <s v="No"/>
    <s v="Dividends"/>
    <s v="Long"/>
    <s v="No"/>
  </r>
  <r>
    <m/>
    <s v="EZA"/>
    <s v="iShares MSCI South Africa ETF"/>
    <s v="EZA"/>
    <s v="EZA:US"/>
    <s v="NYSEArca - NYSEArca Delayed Price. Currency in USD"/>
    <s v="24.12 - 52.37"/>
    <n v="447552"/>
    <s v="11/19/2020"/>
    <n v="309.01"/>
    <n v="355992000"/>
    <d v="2003-03-02T00:00:00"/>
    <n v="5.8999999999999999E-3"/>
    <x v="13"/>
    <x v="1"/>
    <s v="Diversified"/>
    <s v="Emerging MENA (South Africa)"/>
    <s v="ZAR"/>
    <s v="Mixed"/>
    <s v="check"/>
    <s v="No"/>
    <s v="No"/>
    <s v="No"/>
    <s v="Long"/>
    <s v="No"/>
  </r>
  <r>
    <m/>
    <s v="EZJ"/>
    <s v="ProShares Ultra MSCI Japan"/>
    <s v="EZJ"/>
    <s v="EZJ:US"/>
    <s v="NYSEArca - NYSEArca Delayed Price. Currency in USD"/>
    <s v="17.75 - 42.17"/>
    <n v="3664"/>
    <s v="11/19/2020"/>
    <n v="4.33"/>
    <n v="5159387.5"/>
    <d v="2009-02-06T00:00:00"/>
    <n v="9.4999999999999998E-3"/>
    <x v="45"/>
    <x v="1"/>
    <s v="Diversified"/>
    <s v="Developed Asia (Japan)"/>
    <s v="JPY"/>
    <s v="Mixed"/>
    <s v="check"/>
    <s v="No"/>
    <s v="No"/>
    <s v="No"/>
    <s v="Long"/>
    <s v="Yes"/>
  </r>
  <r>
    <m/>
    <s v="EZM"/>
    <s v="WisdomTree US MidCap Earnings ETF"/>
    <s v="EZM"/>
    <s v="EZM:US"/>
    <s v="NYSEArca - NYSEArca Delayed Price. Currency in USD"/>
    <s v="21.90 - 42.77"/>
    <n v="47998"/>
    <s v="11/19/2020"/>
    <n v="514.23"/>
    <n v="586959000"/>
    <d v="2007-02-23T00:00:00"/>
    <n v="3.8E-3"/>
    <x v="14"/>
    <x v="1"/>
    <s v="Diversified"/>
    <s v="Developed North America (US)"/>
    <s v="USD"/>
    <s v="Medium"/>
    <s v="check"/>
    <s v="No"/>
    <s v="No"/>
    <s v="No"/>
    <s v="Long"/>
    <s v="No"/>
  </r>
  <r>
    <m/>
    <s v="EZU"/>
    <s v="iShares MSCI Eurozone ETF"/>
    <s v="EZU"/>
    <s v="EZU:US"/>
    <s v="BATS - BATS Delayed Price. Currency in USD"/>
    <s v="25.32 - 42.44"/>
    <n v="5583864"/>
    <s v="11/19/2020"/>
    <n v="3920"/>
    <n v="4541796000"/>
    <d v="2000-07-25T00:00:00"/>
    <n v="4.8999999999999998E-3"/>
    <x v="41"/>
    <x v="1"/>
    <s v="Diversified"/>
    <s v="Developed Europe"/>
    <s v="Mixed"/>
    <s v="Mixed"/>
    <s v="check"/>
    <s v="No"/>
    <s v="No"/>
    <s v="No"/>
    <s v="Long"/>
    <s v="No"/>
  </r>
  <r>
    <m/>
    <s v="FAAR"/>
    <s v="First Trust Alt Abs Ret Strat ETF"/>
    <s v="FAAR.O"/>
    <s v="FAAR:US"/>
    <s v="NasdaqGM - NasdaqGM Real Time Price. Currency in USD"/>
    <s v="19.04 - 28.31"/>
    <n v="15938"/>
    <s v="11/19/2020"/>
    <n v="47.48"/>
    <n v="52254398.590000004"/>
    <d v="2016-05-18T00:00:00"/>
    <n v="9.4999999999999998E-3"/>
    <x v="44"/>
    <x v="0"/>
    <e v="#N/A"/>
    <e v="#N/A"/>
    <e v="#N/A"/>
    <e v="#N/A"/>
    <e v="#N/A"/>
    <e v="#N/A"/>
    <e v="#N/A"/>
    <e v="#N/A"/>
    <e v="#N/A"/>
    <e v="#N/A"/>
  </r>
  <r>
    <m/>
    <s v="FAB"/>
    <s v="First Trust Multi Cap Val AlphaDEXÂ® ETF"/>
    <s v="FAB.O"/>
    <s v="FAB:US"/>
    <s v="NasdaqGM - NasdaqGM Real Time Price. Currency in USD"/>
    <s v="30.41 - 58.49"/>
    <n v="4603"/>
    <s v="11/19/2020"/>
    <n v="52.65"/>
    <n v="60771590.490000002"/>
    <d v="2007-08-05T00:00:00"/>
    <n v="7.1000000000000004E-3"/>
    <x v="73"/>
    <x v="1"/>
    <s v="Diversified"/>
    <s v="Developed North America (US)"/>
    <s v="USD"/>
    <s v="Mixed"/>
    <s v="check"/>
    <s v="Fundamentals"/>
    <s v="Low P/E"/>
    <s v="No"/>
    <s v="Long"/>
    <s v="No"/>
  </r>
  <r>
    <m/>
    <s v="FACCF"/>
    <s v="Xtrackers S&amp;P 500 ESG ETF"/>
    <s v="FACCF.PK"/>
    <s v="FACCF:US"/>
    <m/>
    <m/>
    <m/>
    <s v="11/13/2020"/>
    <m/>
    <n v="4906230.1339999996"/>
    <m/>
    <m/>
    <x v="4"/>
    <x v="0"/>
    <e v="#N/A"/>
    <e v="#N/A"/>
    <e v="#N/A"/>
    <e v="#N/A"/>
    <e v="#N/A"/>
    <e v="#N/A"/>
    <e v="#N/A"/>
    <e v="#N/A"/>
    <e v="#N/A"/>
    <e v="#N/A"/>
  </r>
  <r>
    <m/>
    <s v="FAD"/>
    <s v="First Trust Multi Cap Gr AlphaDEXÂ® ETF"/>
    <s v="FAD.O"/>
    <s v="FAD:US"/>
    <s v="NasdaqGM - NasdaqGM Real Time Price. Currency in USD"/>
    <s v="35.00 - 97.41"/>
    <n v="8698"/>
    <s v="11/19/2020"/>
    <n v="175.11"/>
    <n v="190045435.40000001"/>
    <d v="2007-08-05T00:00:00"/>
    <n v="6.6E-3"/>
    <x v="34"/>
    <x v="1"/>
    <s v="Diversified"/>
    <s v="Developed North America (US)"/>
    <s v="USD"/>
    <s v="Mixed"/>
    <s v="check"/>
    <s v="Fundamentals"/>
    <s v="High P/E"/>
    <s v="No"/>
    <s v="Long"/>
    <s v="No"/>
  </r>
  <r>
    <m/>
    <s v="FALN"/>
    <s v="iShares Fallen Angels USD Bond ETF"/>
    <s v="FALN.O"/>
    <s v="FALN:US"/>
    <s v="NasdaqGM - NasdaqGM Real Time Price. Currency in USD"/>
    <s v="19.47 - 28.61"/>
    <n v="125607"/>
    <s v="11/19/2020"/>
    <n v="321.99"/>
    <n v="377986000"/>
    <d v="2016-06-14T00:00:00"/>
    <n v="2.5000000000000001E-3"/>
    <x v="28"/>
    <x v="3"/>
    <s v="Corporate (Junk)"/>
    <s v="Developed North America (US)"/>
    <s v="USD"/>
    <s v="No"/>
    <s v="check"/>
    <s v="Intermediate-Term"/>
    <s v="No"/>
    <s v="Dividends"/>
    <s v="Long"/>
    <s v="No"/>
  </r>
  <r>
    <m/>
    <s v="FAN"/>
    <s v="First Trust Global Wind Energy ETF"/>
    <s v="FAN"/>
    <s v="FAN:US"/>
    <s v="NYSEArca - Nasdaq Real Time Price. Currency in USD"/>
    <s v="10.17 - 20.28"/>
    <n v="182555"/>
    <s v="11/19/2020"/>
    <n v="242.44"/>
    <n v="291312539.5"/>
    <d v="2008-06-16T00:00:00"/>
    <n v="6.1999999999999998E-3"/>
    <x v="8"/>
    <x v="1"/>
    <s v="Energy (Wind Energy)"/>
    <s v="Broad"/>
    <s v="Mixed"/>
    <s v="Mixed"/>
    <s v="check"/>
    <s v="No"/>
    <s v="No"/>
    <s v="No"/>
    <s v="Long"/>
    <s v="No"/>
  </r>
  <r>
    <m/>
    <s v="FAPPF"/>
    <s v="Xtrackers S&amp;P 500 ESG ETF"/>
    <s v="FAPPF.PK"/>
    <s v="FAPPF:US"/>
    <s v="Other OTC - Other OTC Delayed Price. Currency in USD"/>
    <s v="8.44 - 8.47"/>
    <n v="0"/>
    <s v="11/13/2020"/>
    <m/>
    <n v="25116901.079999998"/>
    <m/>
    <m/>
    <x v="4"/>
    <x v="0"/>
    <e v="#N/A"/>
    <e v="#N/A"/>
    <e v="#N/A"/>
    <e v="#N/A"/>
    <e v="#N/A"/>
    <e v="#N/A"/>
    <e v="#N/A"/>
    <e v="#N/A"/>
    <e v="#N/A"/>
    <e v="#N/A"/>
  </r>
  <r>
    <m/>
    <s v="FAS"/>
    <s v="Direxion Daily Financial Bull 3X ETF"/>
    <s v="FAS"/>
    <s v="FAS:US"/>
    <s v="NYSEArca - NYSEArca Delayed Price. Currency in USD"/>
    <s v="14.25 - 108.13"/>
    <n v="3079086"/>
    <s v="11/19/2020"/>
    <n v="1340"/>
    <n v="1687387275"/>
    <d v="2008-06-11T00:00:00"/>
    <n v="9.9000000000000008E-3"/>
    <x v="45"/>
    <x v="1"/>
    <s v="Financials"/>
    <s v="Developed North America (US)"/>
    <s v="USD"/>
    <s v="Mixed"/>
    <s v="check"/>
    <s v="No"/>
    <s v="No"/>
    <s v="No"/>
    <s v="Long"/>
    <s v="Yes"/>
  </r>
  <r>
    <m/>
    <s v="FAUG"/>
    <s v="FT Cboe Vest US Equity Buffer ETF Aug"/>
    <s v="FAUG.K"/>
    <s v="FAUG:US"/>
    <s v="BATS - BATS Real Time Price. Currency in USD"/>
    <s v="24.12 - 34.51"/>
    <n v="57421"/>
    <s v="11/19/2020"/>
    <n v="92.74"/>
    <n v="102893647.5"/>
    <d v="2019-07-11T00:00:00"/>
    <n v="8.5000000000000006E-3"/>
    <x v="6"/>
    <x v="0"/>
    <e v="#N/A"/>
    <e v="#N/A"/>
    <e v="#N/A"/>
    <e v="#N/A"/>
    <e v="#N/A"/>
    <e v="#N/A"/>
    <e v="#N/A"/>
    <e v="#N/A"/>
    <e v="#N/A"/>
    <e v="#N/A"/>
  </r>
  <r>
    <m/>
    <s v="FAUS"/>
    <s v="First Trust Australia AlphaDEXÂ® ETF"/>
    <s v="FAUS.K"/>
    <s v="FAUS:US"/>
    <s v="NYSEArca - Nasdaq Real Time Price. Currency in USD"/>
    <s v="15.49 - 34.08"/>
    <n v="432"/>
    <s v="11/13/2020"/>
    <n v="2.68"/>
    <n v="2707054.14"/>
    <d v="2012-02-14T00:00:00"/>
    <n v="8.0000000000000002E-3"/>
    <x v="13"/>
    <x v="1"/>
    <s v="Diversified"/>
    <s v="Developed Asia (Australia)"/>
    <s v="AUD"/>
    <s v="Mixed"/>
    <s v="check"/>
    <s v="No"/>
    <s v="No"/>
    <s v="No"/>
    <s v="Long"/>
    <s v="No"/>
  </r>
  <r>
    <m/>
    <s v="FAZ"/>
    <s v="Direxion Daily Financial Bear 3X ETF"/>
    <s v="FAZ"/>
    <s v="FAZ:US"/>
    <s v="NYSEArca - NYSEArca Delayed Price. Currency in USD"/>
    <s v="9.20 - 77.64"/>
    <n v="3744400"/>
    <s v="11/19/2020"/>
    <n v="272.41000000000003"/>
    <n v="228353741"/>
    <d v="2008-06-11T00:00:00"/>
    <n v="1.0699999999999999E-2"/>
    <x v="48"/>
    <x v="1"/>
    <s v="Financials"/>
    <s v="Developed North America (US)"/>
    <s v="USD"/>
    <s v="Mixed"/>
    <s v="check"/>
    <s v="No"/>
    <s v="No"/>
    <s v="No"/>
    <s v="Short"/>
    <s v="Yes"/>
  </r>
  <r>
    <m/>
    <s v="FBCG"/>
    <s v="FidelityÂ® Blue Chip Growth ETF"/>
    <s v="FBCG.K"/>
    <s v="FBCG:US"/>
    <s v="BATS - BATS Delayed Price. Currency in USD"/>
    <s v="19.64 - 30.00"/>
    <n v="162844"/>
    <s v="11/19/2020"/>
    <n v="103.21"/>
    <n v="130300000"/>
    <d v="2020-02-06T00:00:00"/>
    <n v="5.8999999999999999E-3"/>
    <x v="22"/>
    <x v="0"/>
    <e v="#N/A"/>
    <e v="#N/A"/>
    <e v="#N/A"/>
    <e v="#N/A"/>
    <e v="#N/A"/>
    <e v="#N/A"/>
    <e v="#N/A"/>
    <e v="#N/A"/>
    <e v="#N/A"/>
    <e v="#N/A"/>
  </r>
  <r>
    <m/>
    <s v="FBCV"/>
    <s v="FidelityÂ® Blue Chip Value ETF"/>
    <s v="FBCV.K"/>
    <s v="FBCV:US"/>
    <s v="BATS - BATS Delayed Price. Currency in USD"/>
    <s v="19.01 - 24.65"/>
    <n v="27923"/>
    <s v="11/19/2020"/>
    <n v="13.9"/>
    <n v="21441500"/>
    <d v="2020-02-06T00:00:00"/>
    <n v="5.8999999999999999E-3"/>
    <x v="3"/>
    <x v="0"/>
    <e v="#N/A"/>
    <e v="#N/A"/>
    <e v="#N/A"/>
    <e v="#N/A"/>
    <e v="#N/A"/>
    <e v="#N/A"/>
    <e v="#N/A"/>
    <e v="#N/A"/>
    <e v="#N/A"/>
    <e v="#N/A"/>
  </r>
  <r>
    <m/>
    <s v="FBND"/>
    <s v="FidelityÂ® Total Bond ETF"/>
    <s v="FBND.K"/>
    <s v="FBND:US"/>
    <s v="NYSEArca - NYSEArca Delayed Price. Currency in USD"/>
    <s v="45.08 - 55.41"/>
    <n v="199586"/>
    <s v="11/19/2020"/>
    <n v="1530"/>
    <n v="1586282960"/>
    <d v="2014-06-10T00:00:00"/>
    <n v="3.5999999999999999E-3"/>
    <x v="18"/>
    <x v="3"/>
    <s v="State&amp;Corporate"/>
    <s v="Developed North America (US)"/>
    <s v="USD"/>
    <s v="No"/>
    <s v="check"/>
    <s v="Intermediate-Term"/>
    <s v="No"/>
    <s v="No"/>
    <s v="Long"/>
    <s v="No"/>
  </r>
  <r>
    <m/>
    <s v="FBT"/>
    <s v="First Trust NYSE Arca Biotech ETF"/>
    <s v="FBT"/>
    <s v="FBT:US"/>
    <s v="NYSEArca - Nasdaq Real Time Price. Currency in USD"/>
    <s v="108.08 - 180.64"/>
    <n v="85916"/>
    <s v="11/19/2020"/>
    <n v="1870"/>
    <n v="1938930317"/>
    <d v="2006-06-19T00:00:00"/>
    <n v="5.4999999999999997E-3"/>
    <x v="33"/>
    <x v="1"/>
    <s v="Healthcare (Biotechnology)"/>
    <s v="Developed North America (US)"/>
    <s v="USD"/>
    <s v="Mixed"/>
    <s v="check"/>
    <s v="No"/>
    <s v="No"/>
    <s v="No"/>
    <s v="Long"/>
    <s v="No"/>
  </r>
  <r>
    <m/>
    <s v="FBZ"/>
    <s v="First Trust Brazil AlphaDEXÂ® ETF"/>
    <s v="FBZ.O"/>
    <s v="FBZ:US"/>
    <s v="NasdaqGM - NasdaqGM Real Time Price. Currency in USD"/>
    <s v="7.03 - 18.15"/>
    <n v="3967"/>
    <s v="11/19/2020"/>
    <n v="7.1"/>
    <n v="8339473.8269999996"/>
    <d v="2011-04-18T00:00:00"/>
    <n v="8.0000000000000002E-3"/>
    <x v="53"/>
    <x v="1"/>
    <s v="Diversified"/>
    <s v="Emerging South and Lat Am (Brazil)"/>
    <s v="BRL"/>
    <s v="Mixed"/>
    <s v="check"/>
    <s v="No"/>
    <s v="No"/>
    <s v="No"/>
    <s v="Long"/>
    <s v="No"/>
  </r>
  <r>
    <m/>
    <s v="FCA"/>
    <s v="First Trust China AlphaDEXÂ® ETF"/>
    <s v="FCA.O"/>
    <s v="FCA:US"/>
    <s v="NasdaqGM - NasdaqGM Real Time Price. Currency in USD"/>
    <s v="19.19 - 28.95"/>
    <n v="1673"/>
    <s v="11/19/2020"/>
    <n v="50.75"/>
    <n v="54999806.409999996"/>
    <d v="2011-04-18T00:00:00"/>
    <n v="8.0000000000000002E-3"/>
    <x v="16"/>
    <x v="1"/>
    <s v="Diversified"/>
    <s v="Emerging Asia (China)"/>
    <s v="CNY"/>
    <s v="Mixed"/>
    <s v="check"/>
    <s v="No"/>
    <s v="No"/>
    <s v="No"/>
    <s v="Long"/>
    <s v="No"/>
  </r>
  <r>
    <m/>
    <s v="FCAL"/>
    <s v="First Trust California Muni Hi Inc ETF"/>
    <s v="FCAL.O"/>
    <s v="FCAL:US"/>
    <s v="NasdaqGM - NasdaqGM Real Time Price. Currency in USD"/>
    <s v="45.32 - 55.45"/>
    <n v="5921"/>
    <s v="11/19/2020"/>
    <n v="89.73"/>
    <n v="90822606.849999994"/>
    <d v="2017-06-21T00:00:00"/>
    <n v="5.0000000000000001E-3"/>
    <x v="65"/>
    <x v="0"/>
    <e v="#N/A"/>
    <e v="#N/A"/>
    <e v="#N/A"/>
    <e v="#N/A"/>
    <e v="#N/A"/>
    <e v="#N/A"/>
    <e v="#N/A"/>
    <e v="#N/A"/>
    <e v="#N/A"/>
    <e v="#N/A"/>
  </r>
  <r>
    <m/>
    <s v="FCAN"/>
    <s v="First Trust Canada AlphaDEXÂ® ETF"/>
    <s v="FCAN.O"/>
    <s v="FCAN:US"/>
    <s v="NasdaqGM - NasdaqGM Real Time Price. Currency in USD"/>
    <s v="11.90 - 25.52"/>
    <n v="1767"/>
    <s v="11/13/2020"/>
    <n v="3.08"/>
    <n v="3096656.216"/>
    <d v="2012-02-14T00:00:00"/>
    <n v="8.0000000000000002E-3"/>
    <x v="13"/>
    <x v="1"/>
    <s v="Diversified"/>
    <s v="Developed North America"/>
    <s v="Mixed"/>
    <s v="Mixed"/>
    <s v="check"/>
    <s v="No"/>
    <s v="No"/>
    <s v="No"/>
    <s v="Long"/>
    <s v="No"/>
  </r>
  <r>
    <m/>
    <s v="FCEF"/>
    <s v="First Trust CEF Income Opportunity ETF"/>
    <s v="FCEF.O"/>
    <s v="FCEF:US"/>
    <s v="NasdaqGM - NasdaqGM Real Time Price. Currency in USD"/>
    <s v="12.54 - 23.76"/>
    <n v="9303"/>
    <s v="11/19/2020"/>
    <n v="32.590000000000003"/>
    <n v="35168750"/>
    <d v="2016-09-27T00:00:00"/>
    <n v="3.2099999999999997E-2"/>
    <x v="71"/>
    <x v="4"/>
    <s v="Check"/>
    <s v="Developed North America (US)"/>
    <s v="USD"/>
    <s v="No"/>
    <s v="check"/>
    <s v="No"/>
    <s v="No"/>
    <s v="Dividends"/>
    <s v="Long"/>
    <s v="No"/>
  </r>
  <r>
    <m/>
    <s v="FCG"/>
    <s v="First Trust Natural Gas ETF"/>
    <s v="FCG"/>
    <s v="FCG:US"/>
    <s v="NYSEArca - NYSEArca Delayed Price. Currency in USD"/>
    <s v="3.73 - 12.46"/>
    <n v="605710"/>
    <s v="11/19/2020"/>
    <n v="81.3"/>
    <n v="99957426.849999994"/>
    <d v="2007-08-05T00:00:00"/>
    <n v="6.0000000000000001E-3"/>
    <x v="5"/>
    <x v="1"/>
    <s v="Energy (Natural Gas)"/>
    <s v="Developed North America (US)"/>
    <s v="USD"/>
    <s v="Mixed"/>
    <s v="check"/>
    <s v="No"/>
    <s v="No"/>
    <s v="No"/>
    <s v="Long"/>
    <s v="No"/>
  </r>
  <r>
    <m/>
    <s v="FCOM"/>
    <s v="FidelityÂ® MSCI Communication ServicesETF"/>
    <s v="FCOM.K"/>
    <s v="FCOM:US"/>
    <s v="NYSEArca - Nasdaq Real Time Price. Currency in USD"/>
    <s v="25.43 - 43.00"/>
    <n v="85218"/>
    <s v="11/19/2020"/>
    <n v="544.66999999999996"/>
    <n v="601375000"/>
    <d v="2013-10-21T00:00:00"/>
    <n v="8.0000000000000004E-4"/>
    <x v="84"/>
    <x v="1"/>
    <s v="Telecom"/>
    <s v="Developed North America (US)"/>
    <s v="USD"/>
    <s v="Large"/>
    <s v="check"/>
    <s v="No"/>
    <s v="No"/>
    <s v="No"/>
    <s v="Long"/>
    <s v="No"/>
  </r>
  <r>
    <m/>
    <s v="FCOR"/>
    <s v="FidelityÂ® Corporate Bond ETF"/>
    <s v="FCOR.K"/>
    <s v="FCOR:US"/>
    <s v="NYSEArca - NYSEArca Delayed Price. Currency in USD"/>
    <s v="44.10 - 58.20"/>
    <n v="32076"/>
    <s v="11/19/2020"/>
    <n v="224.39"/>
    <n v="232757000"/>
    <d v="2014-06-10T00:00:00"/>
    <n v="3.5999999999999999E-3"/>
    <x v="66"/>
    <x v="3"/>
    <s v="Corporate (Investment Grade)"/>
    <s v="Broad"/>
    <s v="Mixed"/>
    <s v="No"/>
    <s v="check"/>
    <s v="All-Term"/>
    <s v="No"/>
    <s v="No"/>
    <s v="Long"/>
    <s v="No"/>
  </r>
  <r>
    <m/>
    <s v="FCPI"/>
    <s v="FidelityÂ® Stocks for Inflation ETF"/>
    <s v="FCPI.K"/>
    <s v="FCPI:US"/>
    <s v="BATS - BATS Real Time Price. Currency in USD"/>
    <s v="16.59 - 26.69"/>
    <n v="929"/>
    <s v="11/19/2020"/>
    <n v="3.48"/>
    <n v="3749535"/>
    <d v="2019-05-11T00:00:00"/>
    <n v="2.8999999999999998E-3"/>
    <x v="4"/>
    <x v="0"/>
    <e v="#N/A"/>
    <e v="#N/A"/>
    <e v="#N/A"/>
    <e v="#N/A"/>
    <e v="#N/A"/>
    <e v="#N/A"/>
    <e v="#N/A"/>
    <e v="#N/A"/>
    <e v="#N/A"/>
    <e v="#N/A"/>
  </r>
  <r>
    <m/>
    <s v="FCTR"/>
    <s v="First Trust Lunt US Factor Rotation ETF"/>
    <s v="FCTR.K"/>
    <s v="FCTR:US"/>
    <s v="BATS - BATS Real Time Price. Currency in USD"/>
    <s v="14.72 - 27.35"/>
    <n v="25464"/>
    <s v="11/19/2020"/>
    <n v="101.46"/>
    <n v="117665379.09999999"/>
    <d v="2018-07-23T00:00:00"/>
    <n v="6.4999999999999997E-3"/>
    <x v="4"/>
    <x v="0"/>
    <e v="#N/A"/>
    <e v="#N/A"/>
    <e v="#N/A"/>
    <e v="#N/A"/>
    <e v="#N/A"/>
    <e v="#N/A"/>
    <e v="#N/A"/>
    <e v="#N/A"/>
    <e v="#N/A"/>
    <e v="#N/A"/>
  </r>
  <r>
    <m/>
    <s v="FCVT"/>
    <s v="First Trust SSI Strat Convert Secs ETF"/>
    <s v="FCVT.O"/>
    <s v="FCVT:US"/>
    <s v="NasdaqGM - NasdaqGM Real Time Price. Currency in USD"/>
    <s v="24.20 - 44.16"/>
    <n v="87896"/>
    <s v="11/19/2020"/>
    <n v="236.8"/>
    <n v="275933621.89999998"/>
    <d v="2015-03-11T00:00:00"/>
    <n v="9.4999999999999998E-3"/>
    <x v="69"/>
    <x v="3"/>
    <s v="Corporate (Convertible)"/>
    <s v="Broad"/>
    <s v="Mixed"/>
    <s v="No"/>
    <s v="check"/>
    <s v="All-Term"/>
    <s v="No"/>
    <s v="No"/>
    <s v="Long"/>
    <s v="No"/>
  </r>
  <r>
    <m/>
    <s v="FDD"/>
    <s v="First Trust STOXXÂ® European Sel Div ETF"/>
    <s v="FDD"/>
    <s v="FDD:US"/>
    <s v="NYSEArca - Nasdaq Real Time Price. Currency in USD"/>
    <s v="8.31 - 14.39"/>
    <n v="89146"/>
    <s v="11/19/2020"/>
    <n v="170.84"/>
    <n v="208732808.19999999"/>
    <d v="2007-08-27T00:00:00"/>
    <n v="5.7999999999999996E-3"/>
    <x v="41"/>
    <x v="1"/>
    <s v="Diversified"/>
    <s v="Developed Europe"/>
    <s v="Mixed"/>
    <s v="Mixed"/>
    <s v="check"/>
    <s v="No"/>
    <s v="No"/>
    <s v="Dividends"/>
    <s v="Long"/>
    <s v="No"/>
  </r>
  <r>
    <m/>
    <s v="FDEM"/>
    <s v="FidelityÂ® Targeted Emerging Mkts Fac ETF"/>
    <s v="FDEM.K"/>
    <s v="FDEM:US"/>
    <s v="BATS - BATS Delayed Price. Currency in USD"/>
    <s v="17.31 - 26.59"/>
    <n v="2536"/>
    <s v="11/19/2020"/>
    <n v="9.18"/>
    <n v="10206040"/>
    <d v="2019-02-26T00:00:00"/>
    <n v="4.4999999999999997E-3"/>
    <x v="11"/>
    <x v="0"/>
    <e v="#N/A"/>
    <e v="#N/A"/>
    <e v="#N/A"/>
    <e v="#N/A"/>
    <e v="#N/A"/>
    <e v="#N/A"/>
    <e v="#N/A"/>
    <e v="#N/A"/>
    <e v="#N/A"/>
    <e v="#N/A"/>
  </r>
  <r>
    <m/>
    <s v="FDEV"/>
    <s v="FidelityÂ® Targeted International Fac ETF"/>
    <s v="FDEV.K"/>
    <s v="FDEV:US"/>
    <s v="BATS - BATS Real Time Price. Currency in USD"/>
    <s v="18.89 - 27.60"/>
    <n v="3618"/>
    <s v="11/19/2020"/>
    <n v="10.01"/>
    <n v="7899810"/>
    <d v="2019-02-26T00:00:00"/>
    <n v="3.8999999999999998E-3"/>
    <x v="7"/>
    <x v="0"/>
    <e v="#N/A"/>
    <e v="#N/A"/>
    <e v="#N/A"/>
    <e v="#N/A"/>
    <e v="#N/A"/>
    <e v="#N/A"/>
    <e v="#N/A"/>
    <e v="#N/A"/>
    <e v="#N/A"/>
    <e v="#N/A"/>
  </r>
  <r>
    <m/>
    <s v="FDG"/>
    <s v="American Century Foc Dynmc Gr ETF"/>
    <s v="FDG"/>
    <s v="FDG:US"/>
    <s v="BATS - BATS Delayed Price. Currency in USD"/>
    <s v="37.71 - 70.28"/>
    <n v="45950"/>
    <s v="11/19/2020"/>
    <n v="176.13"/>
    <n v="144643650"/>
    <d v="2020-03-31T00:00:00"/>
    <n v="4.4999999999999997E-3"/>
    <x v="22"/>
    <x v="0"/>
    <e v="#N/A"/>
    <e v="#N/A"/>
    <e v="#N/A"/>
    <e v="#N/A"/>
    <e v="#N/A"/>
    <e v="#N/A"/>
    <e v="#N/A"/>
    <e v="#N/A"/>
    <e v="#N/A"/>
    <e v="#N/A"/>
  </r>
  <r>
    <m/>
    <s v="FDHY"/>
    <s v="FidelityÂ® High Yield Factor ETF"/>
    <s v="FDHY.K"/>
    <s v="FDHY:US"/>
    <s v="NYSEArca - NYSEArca Delayed Price. Currency in USD"/>
    <s v="41.13 - 56.00"/>
    <n v="30803"/>
    <s v="11/19/2020"/>
    <n v="128.81"/>
    <n v="154560000"/>
    <d v="2018-12-06T00:00:00"/>
    <n v="4.4999999999999997E-3"/>
    <x v="28"/>
    <x v="0"/>
    <e v="#N/A"/>
    <e v="#N/A"/>
    <e v="#N/A"/>
    <e v="#N/A"/>
    <e v="#N/A"/>
    <e v="#N/A"/>
    <e v="#N/A"/>
    <e v="#N/A"/>
    <e v="#N/A"/>
    <e v="#N/A"/>
  </r>
  <r>
    <m/>
    <s v="FDIS"/>
    <s v="FidelityÂ® MSCI Consumer Discret ETF"/>
    <s v="FDIS.K"/>
    <s v="FDIS:US"/>
    <s v="NYSEArca - NYSEArca Delayed Price. Currency in USD"/>
    <s v="31.21 - 67.05"/>
    <n v="217292"/>
    <s v="11/19/2020"/>
    <n v="997.05"/>
    <n v="1101990000"/>
    <d v="2013-10-21T00:00:00"/>
    <n v="8.0000000000000004E-4"/>
    <x v="38"/>
    <x v="1"/>
    <s v="Consumer (Discretionaries)"/>
    <s v="Developed North America (US)"/>
    <s v="USD"/>
    <s v="Large"/>
    <s v="check"/>
    <s v="No"/>
    <s v="No"/>
    <s v="No"/>
    <s v="Long"/>
    <s v="No"/>
  </r>
  <r>
    <m/>
    <s v="FDIV"/>
    <s v="First Trust Strategic Income ETF"/>
    <s v="FDIV.O"/>
    <s v="FDIV:US"/>
    <s v="NasdaqGM - NasdaqGM Real Time Price. Currency in USD"/>
    <s v="37.26 - 51.80"/>
    <n v="13972"/>
    <s v="11/19/2020"/>
    <n v="49.47"/>
    <n v="75552094.439999998"/>
    <d v="2014-08-13T00:00:00"/>
    <n v="8.6999999999999994E-3"/>
    <x v="29"/>
    <x v="4"/>
    <s v="Multi-assets"/>
    <s v="Broad"/>
    <s v="Mixed"/>
    <s v="No"/>
    <s v="check"/>
    <s v="No"/>
    <s v="No"/>
    <s v="No"/>
    <s v="Long"/>
    <s v="No"/>
  </r>
  <r>
    <m/>
    <s v="FDL"/>
    <s v="First Trust Morningstar Div Leaders ETF"/>
    <s v="FDL"/>
    <s v="FDL:US"/>
    <s v="NYSEArca - NYSEArca Delayed Price. Currency in USD"/>
    <s v="18.84 - 32.77"/>
    <n v="269689"/>
    <s v="11/19/2020"/>
    <n v="1230"/>
    <n v="1354199057"/>
    <d v="2006-09-03T00:00:00"/>
    <n v="4.4999999999999997E-3"/>
    <x v="3"/>
    <x v="1"/>
    <s v="Diversified"/>
    <s v="Developed North America (US)"/>
    <s v="USD"/>
    <s v="Large"/>
    <s v="check"/>
    <s v="No"/>
    <s v="No"/>
    <s v="Dividends"/>
    <s v="Long"/>
    <s v="No"/>
  </r>
  <r>
    <m/>
    <s v="FDLO"/>
    <s v="FidelityÂ® Low Volatility Factor ETF"/>
    <s v="FDLO.K"/>
    <s v="FDLO:US"/>
    <s v="NYSEArca - NYSEArca Delayed Price. Currency in USD"/>
    <s v="26.22 - 42.50"/>
    <n v="61821"/>
    <s v="11/19/2020"/>
    <n v="358.63"/>
    <n v="397387000"/>
    <d v="2016-12-09T00:00:00"/>
    <n v="2.8999999999999998E-3"/>
    <x v="4"/>
    <x v="1"/>
    <s v="Diversified"/>
    <s v="Developed North America (US)"/>
    <s v="USD"/>
    <s v="Large"/>
    <s v="check"/>
    <s v="Low Volatility"/>
    <s v="High P/E"/>
    <s v="Dividends"/>
    <s v="Long"/>
    <s v="No"/>
  </r>
  <r>
    <m/>
    <s v="FDM"/>
    <s v="First Trust Dow Jones Sel MicroCap ETF"/>
    <s v="FDM"/>
    <s v="FDM:US"/>
    <s v="NYSEArca - Nasdaq Real Time Price. Currency in USD"/>
    <s v="26.31 - 51.53"/>
    <n v="21449"/>
    <s v="11/19/2020"/>
    <n v="103.48"/>
    <n v="114281350"/>
    <d v="2005-09-27T00:00:00"/>
    <n v="6.0000000000000001E-3"/>
    <x v="37"/>
    <x v="1"/>
    <s v="Diversified"/>
    <s v="Developed North America (US)"/>
    <s v="USD"/>
    <s v="Small"/>
    <s v="check"/>
    <s v="No"/>
    <s v="No"/>
    <s v="No"/>
    <s v="Long"/>
    <s v="No"/>
  </r>
  <r>
    <m/>
    <s v="FDMO"/>
    <s v="FidelityÂ® Momentum Factor ETF"/>
    <s v="FDMO.K"/>
    <s v="FDMO:US"/>
    <s v="NYSEArca - NYSEArca Delayed Price. Currency in USD"/>
    <s v="25.59 - 42.92"/>
    <n v="23281"/>
    <s v="11/19/2020"/>
    <n v="93.72"/>
    <n v="99072000"/>
    <d v="2016-12-09T00:00:00"/>
    <n v="2.8999999999999998E-3"/>
    <x v="22"/>
    <x v="1"/>
    <s v="Diversified"/>
    <s v="Developed North America (US)"/>
    <s v="USD"/>
    <s v="Large"/>
    <s v="check"/>
    <s v="No"/>
    <s v="High P/E"/>
    <s v="Dividends"/>
    <s v="Long"/>
    <s v="No"/>
  </r>
  <r>
    <m/>
    <s v="FDN"/>
    <s v="First Trust Dow Jones Internet ETF"/>
    <s v="FDN"/>
    <s v="FDN:US"/>
    <s v="NYSEArca - NYSEArca Delayed Price. Currency in USD"/>
    <s v="105.00 - 207.00"/>
    <n v="605463"/>
    <s v="11/19/2020"/>
    <n v="9860"/>
    <n v="10390604395"/>
    <d v="2006-06-19T00:00:00"/>
    <n v="5.1999999999999998E-3"/>
    <x v="23"/>
    <x v="1"/>
    <s v="Technology (Internet)"/>
    <s v="Developed North America (US)"/>
    <s v="USD"/>
    <s v="Mixed"/>
    <s v="check"/>
    <s v="No"/>
    <s v="No"/>
    <s v="No"/>
    <s v="Long"/>
    <s v="No"/>
  </r>
  <r>
    <m/>
    <s v="FDNI"/>
    <s v="First Trust Dow Jones Intl Intnt ETF"/>
    <s v="FDNI.O"/>
    <s v="FDNI:US"/>
    <s v="NasdaqGM - NasdaqGM Delayed Price. Currency in USD"/>
    <s v="19.28 - 45.57"/>
    <n v="26807"/>
    <s v="11/19/2020"/>
    <n v="56.8"/>
    <n v="68508083.040000007"/>
    <d v="2018-06-11T00:00:00"/>
    <n v="6.4999999999999997E-3"/>
    <x v="1"/>
    <x v="0"/>
    <e v="#N/A"/>
    <e v="#N/A"/>
    <e v="#N/A"/>
    <e v="#N/A"/>
    <e v="#N/A"/>
    <e v="#N/A"/>
    <e v="#N/A"/>
    <e v="#N/A"/>
    <e v="#N/A"/>
    <e v="#N/A"/>
  </r>
  <r>
    <m/>
    <s v="FDRR"/>
    <s v="FidelityÂ® Dividend ETF for Rising Rates"/>
    <s v="FDRR.K"/>
    <s v="FDRR:US"/>
    <s v="NYSEArca - NYSEArca Delayed Price. Currency in USD"/>
    <s v="22.23 - 36.48"/>
    <n v="36370"/>
    <s v="11/19/2020"/>
    <n v="270.22000000000003"/>
    <n v="298678000"/>
    <d v="2016-12-09T00:00:00"/>
    <n v="2.8999999999999998E-3"/>
    <x v="3"/>
    <x v="1"/>
    <s v="Diversified"/>
    <s v="Developed North America (US)"/>
    <s v="USD"/>
    <s v="Large"/>
    <s v="check"/>
    <s v="No"/>
    <s v="No"/>
    <s v="Dividends"/>
    <s v="Long"/>
    <s v="No"/>
  </r>
  <r>
    <m/>
    <s v="FDT"/>
    <s v="First Trust Dev Mkts Ex-US AlphaDEXÂ® ETF"/>
    <s v="FDT.O"/>
    <s v="FDT:US"/>
    <s v="NasdaqGM - NasdaqGM Real Time Price. Currency in USD"/>
    <s v="33.30 - 56.32"/>
    <n v="54603"/>
    <s v="11/19/2020"/>
    <n v="328.92"/>
    <n v="345466303.10000002"/>
    <d v="2011-04-18T00:00:00"/>
    <n v="8.0000000000000002E-3"/>
    <x v="7"/>
    <x v="1"/>
    <s v="Diversified"/>
    <s v="Developed Broad excl US"/>
    <s v="Mixed"/>
    <s v="Mixed"/>
    <s v="check"/>
    <s v="No"/>
    <s v="No"/>
    <s v="No"/>
    <s v="Long"/>
    <s v="No"/>
  </r>
  <r>
    <m/>
    <s v="FDTS"/>
    <s v="First Trust DevMkts exUS SC AlphaDEXÂ®ETF"/>
    <s v="FDTS.O"/>
    <s v="FDTS:US"/>
    <s v="NasdaqGM - NasdaqGM Real Time Price. Currency in USD"/>
    <s v="22.32 - 39.00"/>
    <n v="895"/>
    <s v="11/19/2020"/>
    <n v="7.1"/>
    <n v="7760077.5999999996"/>
    <d v="2012-02-15T00:00:00"/>
    <n v="8.0000000000000002E-3"/>
    <x v="35"/>
    <x v="1"/>
    <s v="Diversified"/>
    <s v="Developed Broad excl US"/>
    <s v="Mixed"/>
    <s v="Small"/>
    <s v="check"/>
    <s v="No"/>
    <s v="No"/>
    <s v="No"/>
    <s v="Long"/>
    <s v="No"/>
  </r>
  <r>
    <m/>
    <s v="FDVV"/>
    <s v="FidelityÂ® High Dividend ETF"/>
    <s v="FDVV.K"/>
    <s v="FDVV:US"/>
    <s v="NYSEArca - NYSEArca Delayed Price. Currency in USD"/>
    <s v="19.51 - 33.47"/>
    <n v="120156"/>
    <s v="11/19/2020"/>
    <n v="519.5"/>
    <n v="587432000"/>
    <d v="2016-12-09T00:00:00"/>
    <n v="2.8999999999999998E-3"/>
    <x v="3"/>
    <x v="1"/>
    <s v="Diversified"/>
    <s v="Developed North America (US)"/>
    <s v="USD"/>
    <s v="Large"/>
    <s v="check"/>
    <s v="No"/>
    <s v="Low P/E"/>
    <s v="Dividends"/>
    <s v="Long"/>
    <s v="No"/>
  </r>
  <r>
    <m/>
    <s v="FEDX"/>
    <s v="Emles Federal Contractors ETF"/>
    <s v="FEDX.K"/>
    <s v="FEDX:US"/>
    <s v="BATS - BATS Delayed Price. Currency in USD"/>
    <s v="22.55 - 26.88"/>
    <n v="17231"/>
    <s v="11/19/2020"/>
    <m/>
    <s v="NULL"/>
    <d v="2020-10-14T00:00:00"/>
    <n v="6.0000000000000001E-3"/>
    <x v="4"/>
    <x v="0"/>
    <e v="#N/A"/>
    <e v="#N/A"/>
    <e v="#N/A"/>
    <e v="#N/A"/>
    <e v="#N/A"/>
    <e v="#N/A"/>
    <e v="#N/A"/>
    <e v="#N/A"/>
    <e v="#N/A"/>
    <e v="#N/A"/>
  </r>
  <r>
    <m/>
    <s v="FEM"/>
    <s v="First Trust Emerging Mrkts AlphaDEXÂ® ETF"/>
    <s v="FEM.O"/>
    <s v="FEM:US"/>
    <s v="NasdaqGM - NasdaqGM Real Time Price. Currency in USD"/>
    <s v="15.26 - 27.59"/>
    <n v="107067"/>
    <s v="11/19/2020"/>
    <n v="371.29"/>
    <n v="406759546.60000002"/>
    <d v="2011-04-18T00:00:00"/>
    <n v="8.0000000000000002E-3"/>
    <x v="11"/>
    <x v="1"/>
    <s v="Diversified"/>
    <s v="Emerging Broad"/>
    <s v="Mixed"/>
    <s v="Mixed"/>
    <s v="check"/>
    <s v="No"/>
    <s v="No"/>
    <s v="No"/>
    <s v="Long"/>
    <s v="No"/>
  </r>
  <r>
    <m/>
    <s v="FEMB"/>
    <s v="First Trust Emerging Mkts Lcl Ccy Bd ETF"/>
    <s v="FEMB.O"/>
    <s v="FEMB:US"/>
    <s v="NasdaqGM - NasdaqGM Real Time Price. Currency in USD"/>
    <s v="28.26 - 39.54"/>
    <n v="46784"/>
    <s v="11/19/2020"/>
    <n v="180.39"/>
    <n v="179289072.40000001"/>
    <d v="2014-04-11T00:00:00"/>
    <n v="8.5000000000000006E-3"/>
    <x v="59"/>
    <x v="3"/>
    <s v="Check"/>
    <s v="Emerging Broad"/>
    <s v="Mixed"/>
    <s v="No"/>
    <s v="check"/>
    <s v="All-Term"/>
    <s v="No"/>
    <s v="No"/>
    <s v="Long"/>
    <s v="No"/>
  </r>
  <r>
    <m/>
    <s v="FEMS"/>
    <s v="First Trust Emerg Mkts SC AlphaDEXÂ® ETF"/>
    <s v="FEMS.O"/>
    <s v="FEMS:US"/>
    <s v="NasdaqGM - NasdaqGM Real Time Price. Currency in USD"/>
    <s v="21.98 - 40.44"/>
    <n v="24286"/>
    <s v="11/19/2020"/>
    <n v="128.32"/>
    <n v="135277253.09999999"/>
    <d v="2012-02-15T00:00:00"/>
    <n v="8.0000000000000002E-3"/>
    <x v="11"/>
    <x v="1"/>
    <s v="Diversified"/>
    <s v="Emerging Broad"/>
    <s v="Mixed"/>
    <s v="Small"/>
    <s v="check"/>
    <s v="No"/>
    <s v="No"/>
    <s v="No"/>
    <s v="Long"/>
    <s v="No"/>
  </r>
  <r>
    <m/>
    <s v="FENY"/>
    <s v="FidelityÂ® MSCI Energy ETF"/>
    <s v="FENY.K"/>
    <s v="FENY:US"/>
    <s v="NYSEArca - NYSEArca Delayed Price. Currency in USD"/>
    <s v="6.00 - 16.40"/>
    <n v="763584"/>
    <s v="11/19/2020"/>
    <n v="385.94"/>
    <n v="516450000"/>
    <d v="2013-10-21T00:00:00"/>
    <n v="8.0000000000000004E-4"/>
    <x v="5"/>
    <x v="1"/>
    <s v="Energy"/>
    <s v="Developed North America (US)"/>
    <s v="USD"/>
    <s v="Mixed"/>
    <s v="check"/>
    <s v="No"/>
    <s v="No"/>
    <s v="No"/>
    <s v="Long"/>
    <s v="No"/>
  </r>
  <r>
    <m/>
    <s v="FEP"/>
    <s v="First Trust Europe AlphaDEXÂ® ETF"/>
    <s v="FEP.O"/>
    <s v="FEP:US"/>
    <s v="NasdaqGM - NasdaqGM Real Time Price. Currency in USD"/>
    <s v="20.89 - 38.10"/>
    <n v="47603"/>
    <s v="11/19/2020"/>
    <n v="327.17"/>
    <n v="371668571.80000001"/>
    <d v="2011-04-18T00:00:00"/>
    <n v="8.0000000000000002E-3"/>
    <x v="41"/>
    <x v="1"/>
    <s v="Diversified"/>
    <s v="Developed Europe"/>
    <s v="Mixed"/>
    <s v="Mixed"/>
    <s v="check"/>
    <s v="No"/>
    <s v="No"/>
    <s v="No"/>
    <s v="Long"/>
    <s v="No"/>
  </r>
  <r>
    <m/>
    <s v="FEUL"/>
    <s v="Credit Suisse FI Enh Eurp 50 ETN FEUL"/>
    <s v="FEUL.K"/>
    <s v="FEUL:US"/>
    <s v="NYSEArca - Nasdaq Real Time Price. Currency in USD"/>
    <s v="40.01 - 107.13"/>
    <n v="52"/>
    <s v="11/13/2020"/>
    <n v="10.99"/>
    <s v="NULL"/>
    <d v="2018-10-05T00:00:00"/>
    <n v="0.01"/>
    <x v="41"/>
    <x v="0"/>
    <e v="#N/A"/>
    <e v="#N/A"/>
    <e v="#N/A"/>
    <e v="#N/A"/>
    <e v="#N/A"/>
    <e v="#N/A"/>
    <e v="#N/A"/>
    <e v="#N/A"/>
    <e v="#N/A"/>
    <s v="Yes"/>
  </r>
  <r>
    <m/>
    <s v="FEUZ"/>
    <s v="First Trust Eurozone AlphaDEXÂ® ETF"/>
    <s v="FEUZ.O"/>
    <s v="FEUZ:US"/>
    <s v="NasdaqGM - NasdaqGM Real Time Price. Currency in USD"/>
    <s v="22.92 - 41.61"/>
    <n v="1949"/>
    <s v="11/19/2020"/>
    <n v="23.99"/>
    <n v="27314078.039999999"/>
    <d v="2014-10-21T00:00:00"/>
    <n v="8.0000000000000002E-3"/>
    <x v="41"/>
    <x v="1"/>
    <s v="Diversified"/>
    <s v="Developed Europe"/>
    <s v="Mixed"/>
    <s v="Mixed"/>
    <s v="check"/>
    <s v="No"/>
    <s v="No"/>
    <s v="No"/>
    <s v="Long"/>
    <s v="No"/>
  </r>
  <r>
    <m/>
    <s v="FEX"/>
    <s v="First Trust Large Cap Core AlphaDEXÂ® ETF"/>
    <s v="FEX.O"/>
    <s v="FEX:US"/>
    <s v="NasdaqGM - NasdaqGM Real Time Price. Currency in USD"/>
    <s v="40.04 - 69.65"/>
    <n v="41035"/>
    <s v="11/19/2020"/>
    <n v="880.45"/>
    <n v="961294637.79999995"/>
    <d v="2007-08-05T00:00:00"/>
    <n v="6.0000000000000001E-3"/>
    <x v="4"/>
    <x v="1"/>
    <s v="Diversified"/>
    <s v="Developed North America (US)"/>
    <s v="USD"/>
    <s v="Large"/>
    <s v="check"/>
    <s v="Fundamentals"/>
    <s v="No"/>
    <s v="No"/>
    <s v="Long"/>
    <s v="No"/>
  </r>
  <r>
    <m/>
    <s v="FEZ"/>
    <s v="SPDRÂ® EURO STOXX 50 ETF"/>
    <s v="FEZ"/>
    <s v="FEZ:US"/>
    <s v="NYSEArca - NYSEArca Delayed Price. Currency in USD"/>
    <s v="24.29 - 41.27"/>
    <n v="3967058"/>
    <s v="11/19/2020"/>
    <n v="1590"/>
    <n v="1839863467"/>
    <d v="2002-10-15T00:00:00"/>
    <n v="2.8999999999999998E-3"/>
    <x v="41"/>
    <x v="1"/>
    <s v="Diversified"/>
    <s v="Developed Europe"/>
    <s v="Mixed"/>
    <s v="Large"/>
    <s v="check"/>
    <s v="No"/>
    <s v="No"/>
    <s v="No"/>
    <s v="Long"/>
    <s v="No"/>
  </r>
  <r>
    <m/>
    <s v="FFEB"/>
    <s v="FT Cboe Vest US Equity Buffer ETF Feb"/>
    <s v="FFEB.K"/>
    <s v="FFEB:US"/>
    <s v="BATS - BATS Real Time Price. Currency in USD"/>
    <s v="22.89 - 33.31"/>
    <n v="80901"/>
    <s v="11/19/2020"/>
    <n v="243.13"/>
    <n v="228691064.40000001"/>
    <d v="2020-02-21T00:00:00"/>
    <n v="8.5000000000000006E-3"/>
    <x v="6"/>
    <x v="0"/>
    <e v="#N/A"/>
    <e v="#N/A"/>
    <e v="#N/A"/>
    <e v="#N/A"/>
    <e v="#N/A"/>
    <e v="#N/A"/>
    <e v="#N/A"/>
    <e v="#N/A"/>
    <e v="#N/A"/>
    <e v="#N/A"/>
  </r>
  <r>
    <m/>
    <s v="FFEU"/>
    <s v="Barclays ETN+ FI Enhanced Europe 50 C"/>
    <s v="FFEU.K"/>
    <s v="FFEU:US"/>
    <s v="NYSEArca - Nasdaq Real Time Price. Currency in USD"/>
    <s v="37.48 - 111.96"/>
    <n v="1427"/>
    <s v="11/13/2020"/>
    <n v="1.85"/>
    <n v="32540649830"/>
    <d v="2018-03-15T00:00:00"/>
    <n v="1.0500000000000001E-2"/>
    <x v="41"/>
    <x v="0"/>
    <e v="#N/A"/>
    <e v="#N/A"/>
    <e v="#N/A"/>
    <e v="#N/A"/>
    <e v="#N/A"/>
    <e v="#N/A"/>
    <e v="#N/A"/>
    <e v="#N/A"/>
    <e v="#N/A"/>
    <e v="#N/A"/>
  </r>
  <r>
    <m/>
    <s v="FFHG"/>
    <s v="FormulaFolios Hedged Growth ETF"/>
    <s v="FFHG.K"/>
    <s v="FFHG:US"/>
    <s v="BATS - BATS Delayed Price. Currency in USD"/>
    <s v="20.67 - 29.39"/>
    <n v="16521"/>
    <s v="11/19/2020"/>
    <n v="48.35"/>
    <n v="50112000"/>
    <d v="2017-06-06T00:00:00"/>
    <n v="1.17E-2"/>
    <x v="64"/>
    <x v="0"/>
    <e v="#N/A"/>
    <e v="#N/A"/>
    <e v="#N/A"/>
    <e v="#N/A"/>
    <e v="#N/A"/>
    <e v="#N/A"/>
    <e v="#N/A"/>
    <e v="#N/A"/>
    <e v="#N/A"/>
    <e v="#N/A"/>
  </r>
  <r>
    <m/>
    <s v="FFIU"/>
    <s v="Fieldstone UVA Uncons Md-Trm Fxd Inc ETF"/>
    <s v="FFIU.K"/>
    <s v="FFIU:US"/>
    <s v="NYSEArca - Nasdaq Real Time Price. Currency in USD"/>
    <s v="23.25 - 28.35"/>
    <n v="7052"/>
    <s v="11/19/2020"/>
    <n v="72.34"/>
    <n v="77575000"/>
    <d v="2017-08-18T00:00:00"/>
    <n v="5.1000000000000004E-3"/>
    <x v="17"/>
    <x v="0"/>
    <e v="#N/A"/>
    <e v="#N/A"/>
    <e v="#N/A"/>
    <e v="#N/A"/>
    <e v="#N/A"/>
    <e v="#N/A"/>
    <e v="#N/A"/>
    <e v="#N/A"/>
    <e v="#N/A"/>
    <e v="#N/A"/>
  </r>
  <r>
    <m/>
    <s v="FFR"/>
    <s v="First Trust FTSE EN Dev Mkts Rel Est ETF"/>
    <s v="FFR"/>
    <s v="FFR:US"/>
    <s v="NYSEArca - NYSEArca Delayed Price. Currency in USD"/>
    <s v="28.41 - 50.53"/>
    <n v="4893"/>
    <s v="11/19/2020"/>
    <n v="31.57"/>
    <n v="29418998.66"/>
    <d v="2007-08-27T00:00:00"/>
    <n v="6.0000000000000001E-3"/>
    <x v="51"/>
    <x v="6"/>
    <s v="Real Estate"/>
    <s v="Developed Broad"/>
    <s v="Mixed"/>
    <s v="No"/>
    <s v="check"/>
    <s v="No"/>
    <s v="No"/>
    <s v="No"/>
    <s v="Long"/>
    <s v="No"/>
  </r>
  <r>
    <m/>
    <s v="FFSG"/>
    <s v="FormulaFolios Smart Growth ETF"/>
    <s v="FFSG.K"/>
    <s v="FFSG:US"/>
    <s v="BATS - BATS Real Time Price. Currency in USD"/>
    <s v="17.80 - 29.50"/>
    <n v="15150"/>
    <s v="11/19/2020"/>
    <n v="39.270000000000003"/>
    <n v="43915617.5"/>
    <d v="2017-10-31T00:00:00"/>
    <n v="7.0000000000000001E-3"/>
    <x v="68"/>
    <x v="0"/>
    <e v="#N/A"/>
    <e v="#N/A"/>
    <e v="#N/A"/>
    <e v="#N/A"/>
    <e v="#N/A"/>
    <e v="#N/A"/>
    <e v="#N/A"/>
    <e v="#N/A"/>
    <e v="#N/A"/>
    <e v="#N/A"/>
  </r>
  <r>
    <m/>
    <s v="FFTG"/>
    <s v="FormulaFolios Tactical Growth ETF"/>
    <s v="FFTG.K"/>
    <s v="FFTG:US"/>
    <s v="BATS - BATS Real Time Price. Currency in USD"/>
    <s v="19.89 - 29.32"/>
    <n v="14406"/>
    <s v="11/19/2020"/>
    <n v="51.29"/>
    <n v="53361000"/>
    <d v="2017-10-31T00:00:00"/>
    <n v="1.12E-2"/>
    <x v="67"/>
    <x v="0"/>
    <e v="#N/A"/>
    <e v="#N/A"/>
    <e v="#N/A"/>
    <e v="#N/A"/>
    <e v="#N/A"/>
    <e v="#N/A"/>
    <e v="#N/A"/>
    <e v="#N/A"/>
    <e v="#N/A"/>
    <e v="#N/A"/>
  </r>
  <r>
    <m/>
    <s v="FFTI"/>
    <s v="FormulaFolios Tactical Income ETF"/>
    <s v="FFTI.K"/>
    <s v="FFTI:US"/>
    <s v="BATS - BATS Delayed Price. Currency in USD"/>
    <s v="19.93 - 25.97"/>
    <n v="49813"/>
    <s v="11/19/2020"/>
    <n v="227.25"/>
    <n v="226540000"/>
    <d v="2017-06-06T00:00:00"/>
    <n v="9.7000000000000003E-3"/>
    <x v="10"/>
    <x v="0"/>
    <e v="#N/A"/>
    <e v="#N/A"/>
    <e v="#N/A"/>
    <e v="#N/A"/>
    <e v="#N/A"/>
    <e v="#N/A"/>
    <e v="#N/A"/>
    <e v="#N/A"/>
    <e v="#N/A"/>
    <e v="#N/A"/>
  </r>
  <r>
    <m/>
    <s v="FFTY"/>
    <s v="Innovator IBDÂ® 50 ETF"/>
    <s v="FFTY.K"/>
    <s v="FFTY:US"/>
    <s v="NYSEArca - NYSEArca Delayed Price. Currency in USD"/>
    <s v="24.03 - 40.24"/>
    <n v="84098"/>
    <s v="11/19/2020"/>
    <n v="208.45"/>
    <n v="189526500"/>
    <d v="2015-08-04T00:00:00"/>
    <n v="8.0000000000000002E-3"/>
    <x v="34"/>
    <x v="1"/>
    <s v="Diversified"/>
    <s v="Developed North America (US)"/>
    <s v="USD"/>
    <s v="Large"/>
    <s v="check"/>
    <s v="Fundamentals"/>
    <s v="High P/E"/>
    <s v="No"/>
    <s v="Long"/>
    <s v="No"/>
  </r>
  <r>
    <m/>
    <s v="FGD"/>
    <s v="First Trust Dow Jones Global Sel Div ETF"/>
    <s v="FGD"/>
    <s v="FGD:US"/>
    <s v="NYSEArca - NYSEArca Delayed Price. Currency in USD"/>
    <s v="13.75 - 25.20"/>
    <n v="93447"/>
    <s v="11/19/2020"/>
    <n v="335.22"/>
    <n v="371532542.10000002"/>
    <d v="2007-11-21T00:00:00"/>
    <n v="5.8999999999999999E-3"/>
    <x v="63"/>
    <x v="1"/>
    <s v="Diversified"/>
    <s v="Broad"/>
    <s v="Mixed"/>
    <s v="Medium"/>
    <s v="check"/>
    <s v="No"/>
    <s v="No"/>
    <s v="Dividends"/>
    <s v="Long"/>
    <s v="No"/>
  </r>
  <r>
    <m/>
    <s v="FGM"/>
    <s v="First Trust Germany AlphaDEXÂ® ETF"/>
    <s v="FGM.O"/>
    <s v="FGM:US"/>
    <s v="NasdaqGM - NasdaqGM Delayed Price. Currency in USD"/>
    <s v="24.38 - 47.66"/>
    <n v="1781"/>
    <s v="11/19/2020"/>
    <n v="73.67"/>
    <n v="76507295.629999995"/>
    <d v="2012-02-14T00:00:00"/>
    <n v="8.0000000000000002E-3"/>
    <x v="13"/>
    <x v="1"/>
    <s v="Diversified"/>
    <s v="Developed Eurozone (Germany)"/>
    <s v="EUR"/>
    <s v="Mixed"/>
    <s v="check"/>
    <s v="No"/>
    <s v="No"/>
    <s v="No"/>
    <s v="Long"/>
    <s v="No"/>
  </r>
  <r>
    <m/>
    <s v="FHK"/>
    <s v="First Trust Hong Kong AlphaDEXÂ® ETF"/>
    <s v="FHK.O"/>
    <s v="FHK:US"/>
    <s v="NasdaqGM - NasdaqGM Real Time Price. Currency in USD"/>
    <s v="25.02 - 36.67"/>
    <n v="65"/>
    <s v="11/13/2020"/>
    <n v="3.37"/>
    <n v="3462768.628"/>
    <d v="2012-02-14T00:00:00"/>
    <n v="8.0000000000000002E-3"/>
    <x v="16"/>
    <x v="1"/>
    <s v="Diversified"/>
    <s v="Developed Asia (HK)"/>
    <s v="HKD"/>
    <s v="Mixed"/>
    <s v="check"/>
    <s v="No"/>
    <s v="No"/>
    <s v="No"/>
    <s v="Long"/>
    <s v="No"/>
  </r>
  <r>
    <m/>
    <s v="FHLC"/>
    <s v="FidelityÂ® MSCI Health Care ETF"/>
    <s v="FHLC.K"/>
    <s v="FHLC:US"/>
    <s v="NYSEArca - NYSEArca Delayed Price. Currency in USD"/>
    <s v="35.74 - 57.29"/>
    <n v="176075"/>
    <s v="11/19/2020"/>
    <n v="2029.9999999999998"/>
    <n v="2185816000"/>
    <d v="2013-10-21T00:00:00"/>
    <n v="8.0000000000000004E-4"/>
    <x v="33"/>
    <x v="1"/>
    <s v="Healthcare"/>
    <s v="Developed North America (US)"/>
    <s v="USD"/>
    <s v="Large"/>
    <s v="check"/>
    <s v="No"/>
    <s v="No"/>
    <s v="No"/>
    <s v="Long"/>
    <s v="No"/>
  </r>
  <r>
    <m/>
    <s v="FIBR"/>
    <s v="iShares Edge US Fixed Income Bal Rsk ETF"/>
    <s v="FIBR.K"/>
    <s v="FIBR:US"/>
    <s v="BATS - BATS Delayed Price. Currency in USD"/>
    <s v="89.46 - 104.00"/>
    <n v="4073"/>
    <s v="11/19/2020"/>
    <n v="131.79"/>
    <n v="132404480"/>
    <d v="2015-02-24T00:00:00"/>
    <n v="2.5000000000000001E-3"/>
    <x v="18"/>
    <x v="3"/>
    <s v="State&amp;Corporate"/>
    <s v="Developed North America (US)"/>
    <s v="USD"/>
    <s v="No"/>
    <s v="check"/>
    <s v="All-Term"/>
    <s v="No"/>
    <s v="Dividends"/>
    <s v="Long"/>
    <s v="No"/>
  </r>
  <r>
    <m/>
    <s v="FID"/>
    <s v="First Trust S&amp;P Int Div Aristocrats ETF"/>
    <s v="FID.O"/>
    <s v="FID:US"/>
    <s v="NasdaqGM - NasdaqGM Real Time Price. Currency in USD"/>
    <s v="11.12 - 18.58"/>
    <n v="10526"/>
    <s v="11/19/2020"/>
    <n v="17.97"/>
    <n v="20447211.460000001"/>
    <d v="2013-08-23T00:00:00"/>
    <n v="6.0000000000000001E-3"/>
    <x v="63"/>
    <x v="0"/>
    <e v="#N/A"/>
    <e v="#N/A"/>
    <e v="#N/A"/>
    <e v="#N/A"/>
    <e v="#N/A"/>
    <e v="#N/A"/>
    <e v="#N/A"/>
    <e v="#N/A"/>
    <e v="#N/A"/>
    <e v="#N/A"/>
  </r>
  <r>
    <m/>
    <s v="FIDI"/>
    <s v="FidelityÂ® International High Div ETF"/>
    <s v="FIDI.K"/>
    <s v="FIDI:US"/>
    <s v="NYSEArca - Nasdaq Real Time Price. Currency in USD"/>
    <s v="12.62 - 22.10"/>
    <n v="25120"/>
    <s v="11/19/2020"/>
    <n v="45.29"/>
    <n v="53850000"/>
    <d v="2018-01-16T00:00:00"/>
    <n v="3.8999999999999998E-3"/>
    <x v="63"/>
    <x v="0"/>
    <e v="#N/A"/>
    <e v="#N/A"/>
    <e v="#N/A"/>
    <e v="#N/A"/>
    <e v="#N/A"/>
    <e v="#N/A"/>
    <e v="#N/A"/>
    <e v="#N/A"/>
    <e v="#N/A"/>
    <e v="#N/A"/>
  </r>
  <r>
    <m/>
    <s v="FIDU"/>
    <s v="FidelityÂ® MSCI Industrials ETF"/>
    <s v="FIDU.K"/>
    <s v="FIDU:US"/>
    <s v="NYSEArca - NYSEArca Delayed Price. Currency in USD"/>
    <s v="24.75 - 45.77"/>
    <n v="87523"/>
    <s v="11/19/2020"/>
    <n v="413.5"/>
    <n v="496387500"/>
    <d v="2013-10-21T00:00:00"/>
    <n v="8.0000000000000004E-4"/>
    <x v="24"/>
    <x v="1"/>
    <s v="Industrials"/>
    <s v="Developed North America (US)"/>
    <s v="USD"/>
    <s v="Large"/>
    <s v="check"/>
    <s v="No"/>
    <s v="No"/>
    <s v="No"/>
    <s v="Long"/>
    <s v="No"/>
  </r>
  <r>
    <m/>
    <s v="FILL"/>
    <s v="iShares MSCI Global Energy Producers ETF"/>
    <s v="FILL.K"/>
    <s v="FILL:US"/>
    <s v="NYSEArca - NYSEArca Delayed Price. Currency in USD"/>
    <s v="7.77 - 19.51"/>
    <n v="42578"/>
    <s v="11/19/2020"/>
    <n v="36.979999999999997"/>
    <n v="46387500"/>
    <d v="2012-01-31T00:00:00"/>
    <n v="3.8999999999999998E-3"/>
    <x v="5"/>
    <x v="1"/>
    <s v="Energy"/>
    <s v="Broad"/>
    <s v="Mixed"/>
    <s v="Mixed"/>
    <s v="check"/>
    <s v="No"/>
    <s v="No"/>
    <s v="No"/>
    <s v="Long"/>
    <s v="No"/>
  </r>
  <r>
    <m/>
    <s v="FINX"/>
    <s v="Global X FinTech ETF"/>
    <s v="FINX.O"/>
    <s v="FINX:US"/>
    <s v="NasdaqGM - NasdaqGM Real Time Price. Currency in USD"/>
    <s v="19.65 - 41.23"/>
    <n v="189636"/>
    <s v="11/19/2020"/>
    <n v="713.28"/>
    <n v="801702000"/>
    <d v="2016-12-09T00:00:00"/>
    <n v="6.7999999999999996E-3"/>
    <x v="23"/>
    <x v="1"/>
    <s v="Technology"/>
    <s v="Broad"/>
    <s v="Mixed"/>
    <s v="Large"/>
    <s v="check"/>
    <s v="No"/>
    <s v="High P/E"/>
    <s v="No"/>
    <s v="Long"/>
    <s v="No"/>
  </r>
  <r>
    <m/>
    <s v="FISR"/>
    <s v="SPDRÂ® SSGA Fixed Inc Sect Rotation ETF"/>
    <s v="FISR.K"/>
    <s v="FISR:US"/>
    <s v="NYSEArca - Nasdaq Real Time Price. Currency in USD"/>
    <s v="28.77 - 33.61"/>
    <n v="22009"/>
    <s v="11/19/2020"/>
    <n v="60.82"/>
    <n v="64038200"/>
    <d v="2019-02-04T00:00:00"/>
    <n v="5.0000000000000001E-3"/>
    <x v="10"/>
    <x v="0"/>
    <e v="#N/A"/>
    <e v="#N/A"/>
    <e v="#N/A"/>
    <e v="#N/A"/>
    <e v="#N/A"/>
    <e v="#N/A"/>
    <e v="#N/A"/>
    <e v="#N/A"/>
    <e v="#N/A"/>
    <e v="#N/A"/>
  </r>
  <r>
    <m/>
    <s v="FITE"/>
    <s v="SPDRÂ® S&amp;P Kensho Future Security ETF"/>
    <s v="FITE.K"/>
    <s v="FITE:US"/>
    <s v="NYSEArca - Nasdaq Real Time Price. Currency in USD"/>
    <s v="24.47 - 42.84"/>
    <n v="3544"/>
    <s v="11/19/2020"/>
    <n v="15"/>
    <n v="16786350"/>
    <d v="2017-12-18T00:00:00"/>
    <n v="4.4999999999999997E-3"/>
    <x v="23"/>
    <x v="0"/>
    <e v="#N/A"/>
    <e v="#N/A"/>
    <e v="#N/A"/>
    <e v="#N/A"/>
    <e v="#N/A"/>
    <e v="#N/A"/>
    <e v="#N/A"/>
    <e v="#N/A"/>
    <e v="#N/A"/>
    <e v="#N/A"/>
  </r>
  <r>
    <m/>
    <s v="FIVA"/>
    <s v="FidelityÂ® International Value Factor ETF"/>
    <s v="FIVA.K"/>
    <s v="FIVA:US"/>
    <s v="NYSEArca - Nasdaq Real Time Price. Currency in USD"/>
    <s v="14.10 - 23.33"/>
    <n v="3278"/>
    <s v="11/19/2020"/>
    <n v="14.25"/>
    <n v="16632000"/>
    <d v="2018-01-16T00:00:00"/>
    <n v="3.8999999999999998E-3"/>
    <x v="63"/>
    <x v="0"/>
    <e v="#N/A"/>
    <e v="#N/A"/>
    <e v="#N/A"/>
    <e v="#N/A"/>
    <e v="#N/A"/>
    <e v="#N/A"/>
    <e v="#N/A"/>
    <e v="#N/A"/>
    <e v="#N/A"/>
    <e v="#N/A"/>
  </r>
  <r>
    <m/>
    <s v="FIVG"/>
    <s v="Defiance 5G Next Gen Connectivity ETF"/>
    <s v="FIVG.K"/>
    <s v="FIVG:US"/>
    <s v="NYSEArca - NYSEArca Delayed Price. Currency in USD"/>
    <s v="18.66 - 31.96"/>
    <n v="262541"/>
    <s v="11/19/2020"/>
    <n v="549.84"/>
    <n v="674730500"/>
    <d v="2019-04-03T00:00:00"/>
    <n v="3.0000000000000001E-3"/>
    <x v="84"/>
    <x v="0"/>
    <e v="#N/A"/>
    <e v="#N/A"/>
    <e v="#N/A"/>
    <e v="#N/A"/>
    <e v="#N/A"/>
    <e v="#N/A"/>
    <e v="#N/A"/>
    <e v="#N/A"/>
    <e v="#N/A"/>
    <e v="#N/A"/>
  </r>
  <r>
    <m/>
    <s v="FIW"/>
    <s v="First Trust Water ETF"/>
    <s v="FIW"/>
    <s v="FIW:US"/>
    <s v="NYSEArca - NYSEArca Delayed Price. Currency in USD"/>
    <s v="39.59 - 70.04"/>
    <n v="26432"/>
    <s v="11/19/2020"/>
    <n v="550.99"/>
    <n v="616576636.29999995"/>
    <d v="2007-08-05T00:00:00"/>
    <n v="5.4999999999999997E-3"/>
    <x v="8"/>
    <x v="1"/>
    <s v="Industrials (Water)"/>
    <s v="Broad"/>
    <s v="Mixed"/>
    <s v="Mixed"/>
    <s v="check"/>
    <s v="No"/>
    <s v="No"/>
    <s v="No"/>
    <s v="Long"/>
    <s v="No"/>
  </r>
  <r>
    <m/>
    <s v="FIXD"/>
    <s v="First Trust TCWOpportunistic Fxd Inc ETF"/>
    <s v="FIXD.O"/>
    <s v="FIXD:US"/>
    <s v="NasdaqGM - NasdaqGM Real Time Price. Currency in USD"/>
    <s v="45.38 - 58.74"/>
    <n v="853813"/>
    <s v="11/19/2020"/>
    <n v="4220"/>
    <n v="4363170110"/>
    <d v="2017-02-14T00:00:00"/>
    <n v="5.4999999999999997E-3"/>
    <x v="18"/>
    <x v="0"/>
    <e v="#N/A"/>
    <e v="#N/A"/>
    <e v="#N/A"/>
    <e v="#N/A"/>
    <e v="#N/A"/>
    <e v="#N/A"/>
    <e v="#N/A"/>
    <e v="#N/A"/>
    <e v="#N/A"/>
    <e v="#N/A"/>
  </r>
  <r>
    <m/>
    <s v="FIYY"/>
    <s v="Barclays ETN+ FI Enhanced Glb Hi Yld B"/>
    <s v="FIYY.K"/>
    <s v="FIYY:US"/>
    <s v="NYSEArca - Nasdaq Real Time Price. Currency in USD"/>
    <s v="46.84 - 126.75"/>
    <n v="1987"/>
    <s v="11/13/2020"/>
    <n v="12.39"/>
    <n v="32540649830"/>
    <d v="2018-03-15T00:00:00"/>
    <n v="9.2999999999999992E-3"/>
    <x v="9"/>
    <x v="0"/>
    <e v="#N/A"/>
    <e v="#N/A"/>
    <e v="#N/A"/>
    <e v="#N/A"/>
    <e v="#N/A"/>
    <e v="#N/A"/>
    <e v="#N/A"/>
    <e v="#N/A"/>
    <e v="#N/A"/>
    <e v="#N/A"/>
  </r>
  <r>
    <m/>
    <s v="FJNK"/>
    <s v="Pacific Global Focused High Yield ETF"/>
    <s v="FJNK.K"/>
    <s v="FJNK:US"/>
    <s v="NYSEArca - Nasdaq Real Time Price. Currency in USD"/>
    <s v="19.27 - 25.44"/>
    <n v="40"/>
    <s v="11/19/2020"/>
    <n v="26.74"/>
    <n v="27587450"/>
    <d v="2019-10-23T00:00:00"/>
    <n v="3.8999999999999998E-3"/>
    <x v="28"/>
    <x v="0"/>
    <e v="#N/A"/>
    <e v="#N/A"/>
    <e v="#N/A"/>
    <e v="#N/A"/>
    <e v="#N/A"/>
    <e v="#N/A"/>
    <e v="#N/A"/>
    <e v="#N/A"/>
    <e v="#N/A"/>
    <e v="#N/A"/>
  </r>
  <r>
    <m/>
    <s v="FJP"/>
    <s v="First Trust Japan AlphaDEXÂ® ETF"/>
    <s v="FJP.O"/>
    <s v="FJP:US"/>
    <s v="NasdaqGM - NasdaqGM Delayed Price. Currency in USD"/>
    <s v="34.25 - 51.99"/>
    <n v="3252"/>
    <s v="11/19/2020"/>
    <n v="39.47"/>
    <n v="42099154.060000002"/>
    <d v="2011-04-18T00:00:00"/>
    <n v="8.0000000000000002E-3"/>
    <x v="42"/>
    <x v="1"/>
    <s v="Diversified"/>
    <s v="Developed Asia (Japan)"/>
    <s v="JPY"/>
    <s v="Mixed"/>
    <s v="check"/>
    <s v="No"/>
    <s v="No"/>
    <s v="No"/>
    <s v="Long"/>
    <s v="No"/>
  </r>
  <r>
    <m/>
    <s v="FJUL"/>
    <s v="FT Cboe Vest US Equity Buffer ETF Jul"/>
    <s v="FJUL.K"/>
    <s v="FJUL:US"/>
    <s v="BATS - BATS Real Time Price. Currency in USD"/>
    <s v="30.16 - 32.61"/>
    <n v="26933"/>
    <s v="11/19/2020"/>
    <n v="38.340000000000003"/>
    <n v="40307064.490000002"/>
    <d v="2020-07-16T00:00:00"/>
    <n v="8.5000000000000006E-3"/>
    <x v="6"/>
    <x v="0"/>
    <e v="#N/A"/>
    <e v="#N/A"/>
    <e v="#N/A"/>
    <e v="#N/A"/>
    <e v="#N/A"/>
    <e v="#N/A"/>
    <e v="#N/A"/>
    <e v="#N/A"/>
    <e v="#N/A"/>
    <e v="#N/A"/>
  </r>
  <r>
    <m/>
    <s v="FJUN"/>
    <s v="FT Cboe Vest US Equity Buffer ETF Jun"/>
    <s v="FJUN.K"/>
    <s v="FJUN:US"/>
    <s v="BATS - BATS Real Time Price. Currency in USD"/>
    <s v="29.73 - 33.55"/>
    <n v="5427"/>
    <s v="11/19/2020"/>
    <n v="52.16"/>
    <s v="NULL"/>
    <d v="2020-06-19T00:00:00"/>
    <n v="8.5000000000000006E-3"/>
    <x v="6"/>
    <x v="0"/>
    <e v="#N/A"/>
    <e v="#N/A"/>
    <e v="#N/A"/>
    <e v="#N/A"/>
    <e v="#N/A"/>
    <e v="#N/A"/>
    <e v="#N/A"/>
    <e v="#N/A"/>
    <e v="#N/A"/>
    <e v="#N/A"/>
  </r>
  <r>
    <m/>
    <s v="FKO"/>
    <s v="First Trust South Korea AlphaDEXÂ® ETF"/>
    <s v="FKO.O"/>
    <s v="FKO:US"/>
    <s v="NasdaqGM - NasdaqGM Real Time Price. Currency in USD"/>
    <s v="12.23 - 20.97"/>
    <n v="3890"/>
    <s v="11/13/2020"/>
    <n v="1.97"/>
    <n v="2022150.442"/>
    <d v="2011-04-18T00:00:00"/>
    <n v="8.0000000000000002E-3"/>
    <x v="13"/>
    <x v="1"/>
    <s v="Diversified"/>
    <s v="Developed Asia (Skorea)"/>
    <s v="KRW"/>
    <s v="Mixed"/>
    <s v="check"/>
    <s v="No"/>
    <s v="No"/>
    <s v="No"/>
    <s v="Long"/>
    <s v="No"/>
  </r>
  <r>
    <m/>
    <s v="FKU"/>
    <s v="First Trust United Kingdom AlphaDEXÂ® ETF"/>
    <s v="FKU.O"/>
    <s v="FKU:US"/>
    <s v="NasdaqGM - NasdaqGM Real Time Price. Currency in USD"/>
    <s v="18.96 - 41.61"/>
    <n v="3652"/>
    <s v="11/19/2020"/>
    <n v="14.96"/>
    <n v="17470069.879999999"/>
    <d v="2012-02-14T00:00:00"/>
    <n v="8.0000000000000002E-3"/>
    <x v="13"/>
    <x v="1"/>
    <s v="Diversified"/>
    <s v="Developed Europe (UK)"/>
    <s v="GBP"/>
    <s v="Mixed"/>
    <s v="check"/>
    <s v="No"/>
    <s v="No"/>
    <s v="No"/>
    <s v="Long"/>
    <s v="No"/>
  </r>
  <r>
    <m/>
    <s v="FLAU"/>
    <s v="Franklin FTSE Australia ETF"/>
    <s v="FLAU.K"/>
    <s v="FLAU:US"/>
    <s v="NYSEArca - NYSEArca Delayed Price. Currency in USD"/>
    <s v="14.57 - 27.45"/>
    <n v="3207"/>
    <s v="11/19/2020"/>
    <n v="13.91"/>
    <n v="15963780"/>
    <d v="2017-02-11T00:00:00"/>
    <n v="8.9999999999999998E-4"/>
    <x v="13"/>
    <x v="0"/>
    <e v="#N/A"/>
    <e v="#N/A"/>
    <e v="#N/A"/>
    <e v="#N/A"/>
    <e v="#N/A"/>
    <e v="#N/A"/>
    <e v="#N/A"/>
    <e v="#N/A"/>
    <e v="#N/A"/>
    <e v="#N/A"/>
  </r>
  <r>
    <m/>
    <s v="FLAX"/>
    <s v="Franklin FTSE Asia ex Japan ETF"/>
    <s v="FLAX.K"/>
    <s v="FLAX:US"/>
    <s v="NYSEArca - Nasdaq Real Time Price. Currency in USD"/>
    <s v="16.37 - 26.71"/>
    <n v="1138"/>
    <s v="11/19/2020"/>
    <n v="19.47"/>
    <n v="21046000"/>
    <d v="2018-06-02T00:00:00"/>
    <n v="1.9E-3"/>
    <x v="2"/>
    <x v="0"/>
    <e v="#N/A"/>
    <e v="#N/A"/>
    <e v="#N/A"/>
    <e v="#N/A"/>
    <e v="#N/A"/>
    <e v="#N/A"/>
    <e v="#N/A"/>
    <e v="#N/A"/>
    <e v="#N/A"/>
    <e v="#N/A"/>
  </r>
  <r>
    <m/>
    <s v="FLBL"/>
    <s v="Franklin Liberty Senior Loan ETF"/>
    <s v="FLBL.K"/>
    <s v="FLBL:US"/>
    <s v="BATS - BATS Delayed Price. Currency in USD"/>
    <s v="19.96 - 25.27"/>
    <n v="533"/>
    <s v="11/19/2020"/>
    <n v="55.26"/>
    <n v="56096540"/>
    <d v="2018-05-30T00:00:00"/>
    <n v="4.4999999999999997E-3"/>
    <x v="50"/>
    <x v="0"/>
    <e v="#N/A"/>
    <e v="#N/A"/>
    <e v="#N/A"/>
    <e v="#N/A"/>
    <e v="#N/A"/>
    <e v="#N/A"/>
    <e v="#N/A"/>
    <e v="#N/A"/>
    <e v="#N/A"/>
    <e v="#N/A"/>
  </r>
  <r>
    <m/>
    <s v="FLBR"/>
    <s v="Franklin FTSE Brazil ETF"/>
    <s v="FLBR.K"/>
    <s v="FLBR:US"/>
    <s v="NYSEArca - NYSEArca Delayed Price. Currency in USD"/>
    <s v="12.49 - 29.84"/>
    <n v="4756"/>
    <s v="11/19/2020"/>
    <n v="85.97"/>
    <n v="104109200"/>
    <d v="2017-03-11T00:00:00"/>
    <n v="1.9E-3"/>
    <x v="53"/>
    <x v="0"/>
    <e v="#N/A"/>
    <e v="#N/A"/>
    <e v="#N/A"/>
    <e v="#N/A"/>
    <e v="#N/A"/>
    <e v="#N/A"/>
    <e v="#N/A"/>
    <e v="#N/A"/>
    <e v="#N/A"/>
    <e v="#N/A"/>
  </r>
  <r>
    <m/>
    <s v="FLCA"/>
    <s v="Franklin FTSE Canada ETF"/>
    <s v="FLCA.K"/>
    <s v="FLCA:US"/>
    <s v="NYSEArca - Nasdaq Real Time Price. Currency in USD"/>
    <s v="16.02 - 27.40"/>
    <n v="2096"/>
    <s v="11/19/2020"/>
    <n v="5.89"/>
    <n v="6570000"/>
    <d v="2017-02-11T00:00:00"/>
    <n v="8.9999999999999998E-4"/>
    <x v="13"/>
    <x v="0"/>
    <e v="#N/A"/>
    <e v="#N/A"/>
    <e v="#N/A"/>
    <e v="#N/A"/>
    <e v="#N/A"/>
    <e v="#N/A"/>
    <e v="#N/A"/>
    <e v="#N/A"/>
    <e v="#N/A"/>
    <e v="#N/A"/>
  </r>
  <r>
    <m/>
    <s v="FLCB"/>
    <s v="Franklin Liberty US Core Bond ETF"/>
    <s v="FLCB.K"/>
    <s v="FLCB:US"/>
    <s v="NYSEArca - NYSEArca Delayed Price. Currency in USD"/>
    <s v="24.19 - 26.77"/>
    <n v="130476"/>
    <s v="11/19/2020"/>
    <n v="1640"/>
    <n v="1586915000"/>
    <d v="2019-09-17T00:00:00"/>
    <n v="1.5E-3"/>
    <x v="17"/>
    <x v="0"/>
    <e v="#N/A"/>
    <e v="#N/A"/>
    <e v="#N/A"/>
    <e v="#N/A"/>
    <e v="#N/A"/>
    <e v="#N/A"/>
    <e v="#N/A"/>
    <e v="#N/A"/>
    <e v="#N/A"/>
    <e v="#N/A"/>
  </r>
  <r>
    <m/>
    <s v="FLCH"/>
    <s v="Franklin FTSE China ETF"/>
    <s v="FLCH.K"/>
    <s v="FLCH:US"/>
    <s v="NYSEArca - Nasdaq Real Time Price. Currency in USD"/>
    <s v="19.77 - 33.35"/>
    <n v="13884"/>
    <s v="11/19/2020"/>
    <n v="60.79"/>
    <n v="69032040"/>
    <d v="2017-02-11T00:00:00"/>
    <n v="1.9E-3"/>
    <x v="16"/>
    <x v="0"/>
    <e v="#N/A"/>
    <e v="#N/A"/>
    <e v="#N/A"/>
    <e v="#N/A"/>
    <e v="#N/A"/>
    <e v="#N/A"/>
    <e v="#N/A"/>
    <e v="#N/A"/>
    <e v="#N/A"/>
    <e v="#N/A"/>
  </r>
  <r>
    <m/>
    <s v="FLCO"/>
    <s v="Franklin Liberty Investment Grd Corp ETF"/>
    <s v="FLCO.K"/>
    <s v="FLCO:US"/>
    <s v="NYSEArca - Nasdaq Real Time Price. Currency in USD"/>
    <s v="21.31 - 27.89"/>
    <n v="92169"/>
    <s v="11/19/2020"/>
    <n v="1030"/>
    <n v="1052307240"/>
    <d v="2016-03-10T00:00:00"/>
    <n v="3.5000000000000001E-3"/>
    <x v="66"/>
    <x v="3"/>
    <s v="State&amp;Corporate"/>
    <s v="Broad"/>
    <s v="Mixed"/>
    <s v="No"/>
    <s v="check"/>
    <s v="All-Term"/>
    <s v="No"/>
    <s v="Dividends"/>
    <s v="Long"/>
    <s v="No"/>
  </r>
  <r>
    <m/>
    <s v="FLDR"/>
    <s v="FidelityÂ® Low Duration Bond Factor ETF"/>
    <s v="FLDR.K"/>
    <s v="FLDR:US"/>
    <s v="BATS - BATS Real Time Price. Currency in USD"/>
    <s v="43.16 - 51.16"/>
    <n v="33312"/>
    <s v="11/19/2020"/>
    <n v="243.26"/>
    <n v="243667772.5"/>
    <d v="2018-12-06T00:00:00"/>
    <n v="1.5E-3"/>
    <x v="32"/>
    <x v="0"/>
    <e v="#N/A"/>
    <e v="#N/A"/>
    <e v="#N/A"/>
    <e v="#N/A"/>
    <e v="#N/A"/>
    <e v="#N/A"/>
    <e v="#N/A"/>
    <e v="#N/A"/>
    <e v="#N/A"/>
    <e v="#N/A"/>
  </r>
  <r>
    <m/>
    <s v="FLEE"/>
    <s v="Franklin FTSE Europe ETF"/>
    <s v="FLEE.K"/>
    <s v="FLEE:US"/>
    <s v="NYSEArca - Nasdaq Real Time Price. Currency in USD"/>
    <s v="16.01 - 25.53"/>
    <n v="10163"/>
    <s v="11/19/2020"/>
    <n v="198.72"/>
    <n v="229264000"/>
    <d v="2017-02-11T00:00:00"/>
    <n v="8.9999999999999998E-4"/>
    <x v="41"/>
    <x v="0"/>
    <e v="#N/A"/>
    <e v="#N/A"/>
    <e v="#N/A"/>
    <e v="#N/A"/>
    <e v="#N/A"/>
    <e v="#N/A"/>
    <e v="#N/A"/>
    <e v="#N/A"/>
    <e v="#N/A"/>
    <e v="#N/A"/>
  </r>
  <r>
    <m/>
    <s v="FLEH"/>
    <s v="Franklin FTSE Europe Hedged ETF"/>
    <s v="FLEH.K"/>
    <s v="FLEH:US"/>
    <s v="NYSEArca - Nasdaq Real Time Price. Currency in USD"/>
    <s v="16.01 - 25.19"/>
    <n v="5584"/>
    <s v="11/19/2020"/>
    <n v="4.1399999999999997"/>
    <n v="4718500"/>
    <d v="2017-02-11T00:00:00"/>
    <n v="8.9999999999999998E-4"/>
    <x v="41"/>
    <x v="0"/>
    <e v="#N/A"/>
    <e v="#N/A"/>
    <e v="#N/A"/>
    <e v="#N/A"/>
    <e v="#N/A"/>
    <e v="#N/A"/>
    <e v="#N/A"/>
    <e v="#N/A"/>
    <e v="#N/A"/>
    <e v="#N/A"/>
  </r>
  <r>
    <m/>
    <s v="FLFR"/>
    <s v="Franklin FTSE France ETF"/>
    <s v="FLFR.K"/>
    <s v="FLFR:US"/>
    <s v="NYSEArca - Nasdaq Real Time Price. Currency in USD"/>
    <s v="16.06 - 27.04"/>
    <n v="1041"/>
    <s v="11/19/2020"/>
    <n v="5.46"/>
    <n v="6582150"/>
    <d v="2017-02-11T00:00:00"/>
    <n v="8.9999999999999998E-4"/>
    <x v="13"/>
    <x v="0"/>
    <e v="#N/A"/>
    <e v="#N/A"/>
    <e v="#N/A"/>
    <e v="#N/A"/>
    <e v="#N/A"/>
    <e v="#N/A"/>
    <e v="#N/A"/>
    <e v="#N/A"/>
    <e v="#N/A"/>
    <e v="#N/A"/>
  </r>
  <r>
    <m/>
    <s v="FLGB"/>
    <s v="Franklin FTSE United Kingdom ETF"/>
    <s v="FLGB.K"/>
    <s v="FLGB:US"/>
    <s v="NYSEArca - Nasdaq Real Time Price. Currency in USD"/>
    <s v="14.50 - 25.58"/>
    <n v="19266"/>
    <s v="11/19/2020"/>
    <n v="64.55"/>
    <n v="80775000"/>
    <d v="2017-02-11T00:00:00"/>
    <n v="8.9999999999999998E-4"/>
    <x v="13"/>
    <x v="0"/>
    <e v="#N/A"/>
    <e v="#N/A"/>
    <e v="#N/A"/>
    <e v="#N/A"/>
    <e v="#N/A"/>
    <e v="#N/A"/>
    <e v="#N/A"/>
    <e v="#N/A"/>
    <e v="#N/A"/>
    <e v="#N/A"/>
  </r>
  <r>
    <m/>
    <s v="FLGR"/>
    <s v="Franklin FTSE Germany ETF"/>
    <s v="FLGR.K"/>
    <s v="FLGR:US"/>
    <s v="NYSEArca - NYSEArca Delayed Price. Currency in USD"/>
    <s v="13.60 - 23.89"/>
    <n v="2046"/>
    <s v="11/19/2020"/>
    <n v="7.14"/>
    <n v="7008870"/>
    <d v="2017-02-11T00:00:00"/>
    <n v="8.9999999999999998E-4"/>
    <x v="13"/>
    <x v="0"/>
    <e v="#N/A"/>
    <e v="#N/A"/>
    <e v="#N/A"/>
    <e v="#N/A"/>
    <e v="#N/A"/>
    <e v="#N/A"/>
    <e v="#N/A"/>
    <e v="#N/A"/>
    <e v="#N/A"/>
    <e v="#N/A"/>
  </r>
  <r>
    <m/>
    <s v="FLGV"/>
    <s v="Franklin Liberty US Treasury Bond ETF"/>
    <s v="FLGV.K"/>
    <s v="FLGV:US"/>
    <s v="NYSEArca - Nasdaq Real Time Price. Currency in USD"/>
    <s v="24.94 - 24.96"/>
    <s v="N/A"/>
    <s v="11/19/2020"/>
    <n v="420.88"/>
    <n v="421824000"/>
    <d v="2020-09-06T00:00:00"/>
    <n v="8.9999999999999998E-4"/>
    <x v="85"/>
    <x v="0"/>
    <e v="#N/A"/>
    <e v="#N/A"/>
    <e v="#N/A"/>
    <e v="#N/A"/>
    <e v="#N/A"/>
    <e v="#N/A"/>
    <e v="#N/A"/>
    <e v="#N/A"/>
    <e v="#N/A"/>
    <e v="#N/A"/>
  </r>
  <r>
    <m/>
    <s v="FLHK"/>
    <s v="Franklin FTSE Hong Kong ETF"/>
    <s v="FLHK.K"/>
    <s v="FLHK:US"/>
    <s v="NYSEArca - NYSEArca Delayed Price. Currency in USD"/>
    <s v="18.77 - 26.60"/>
    <n v="2723"/>
    <s v="11/19/2020"/>
    <n v="16.93"/>
    <n v="15376380"/>
    <d v="2017-02-11T00:00:00"/>
    <n v="8.9999999999999998E-4"/>
    <x v="16"/>
    <x v="0"/>
    <e v="#N/A"/>
    <e v="#N/A"/>
    <e v="#N/A"/>
    <e v="#N/A"/>
    <e v="#N/A"/>
    <e v="#N/A"/>
    <e v="#N/A"/>
    <e v="#N/A"/>
    <e v="#N/A"/>
    <e v="#N/A"/>
  </r>
  <r>
    <m/>
    <s v="FLHY"/>
    <s v="Franklin Liberty High Yield Corp ETF"/>
    <s v="FLHY.K"/>
    <s v="FLHY:US"/>
    <s v="BATS - BATS Real Time Price. Currency in USD"/>
    <s v="19.98 - 26.42"/>
    <n v="37092"/>
    <s v="11/19/2020"/>
    <n v="217.12"/>
    <n v="169388050"/>
    <d v="2018-05-30T00:00:00"/>
    <n v="4.0000000000000001E-3"/>
    <x v="28"/>
    <x v="0"/>
    <e v="#N/A"/>
    <e v="#N/A"/>
    <e v="#N/A"/>
    <e v="#N/A"/>
    <e v="#N/A"/>
    <e v="#N/A"/>
    <e v="#N/A"/>
    <e v="#N/A"/>
    <e v="#N/A"/>
    <e v="#N/A"/>
  </r>
  <r>
    <m/>
    <s v="FLIA"/>
    <s v="Franklin Liberty Intl Aggt Bd ETF"/>
    <s v="FLIA.K"/>
    <s v="FLIA:US"/>
    <s v="BATS - BATS Real Time Price. Currency in USD"/>
    <s v="24.25 - 26.10"/>
    <n v="14809"/>
    <s v="11/19/2020"/>
    <n v="228.81"/>
    <n v="225055500"/>
    <d v="2018-05-30T00:00:00"/>
    <n v="2.5000000000000001E-3"/>
    <x v="58"/>
    <x v="0"/>
    <e v="#N/A"/>
    <e v="#N/A"/>
    <e v="#N/A"/>
    <e v="#N/A"/>
    <e v="#N/A"/>
    <e v="#N/A"/>
    <e v="#N/A"/>
    <e v="#N/A"/>
    <e v="#N/A"/>
    <e v="#N/A"/>
  </r>
  <r>
    <m/>
    <s v="FLIN"/>
    <s v="Franklin FTSE India ETF"/>
    <s v="FLIN.K"/>
    <s v="FLIN:US"/>
    <s v="NYSEArca - Nasdaq Real Time Price. Currency in USD"/>
    <s v="13.78 - 23.87"/>
    <n v="5460"/>
    <s v="11/19/2020"/>
    <n v="12.24"/>
    <n v="13071025"/>
    <d v="2018-06-02T00:00:00"/>
    <n v="1.9E-3"/>
    <x v="80"/>
    <x v="0"/>
    <e v="#N/A"/>
    <e v="#N/A"/>
    <e v="#N/A"/>
    <e v="#N/A"/>
    <e v="#N/A"/>
    <e v="#N/A"/>
    <e v="#N/A"/>
    <e v="#N/A"/>
    <e v="#N/A"/>
    <e v="#N/A"/>
  </r>
  <r>
    <m/>
    <s v="FLIY"/>
    <s v="Franklin FTSE Italy ETF"/>
    <s v="FLIY.K"/>
    <s v="FLIY:US"/>
    <s v="NYSEArca - NYSEArca Delayed Price. Currency in USD"/>
    <s v="15.17 - 25.81"/>
    <n v="1806"/>
    <s v="11/19/2020"/>
    <n v="2.89"/>
    <n v="3523020"/>
    <d v="2017-02-11T00:00:00"/>
    <n v="8.9999999999999998E-4"/>
    <x v="13"/>
    <x v="0"/>
    <e v="#N/A"/>
    <e v="#N/A"/>
    <e v="#N/A"/>
    <e v="#N/A"/>
    <e v="#N/A"/>
    <e v="#N/A"/>
    <e v="#N/A"/>
    <e v="#N/A"/>
    <e v="#N/A"/>
    <e v="#N/A"/>
  </r>
  <r>
    <m/>
    <s v="FLJH"/>
    <s v="Franklin FTSE Japan Hedged ETF"/>
    <s v="FLJH.K"/>
    <s v="FLJH:US"/>
    <s v="NYSEArca - Nasdaq Real Time Price. Currency in USD"/>
    <s v="17.95 - 27.19"/>
    <n v="401"/>
    <s v="11/19/2020"/>
    <n v="4.87"/>
    <n v="5336060"/>
    <d v="2017-02-11T00:00:00"/>
    <n v="8.9999999999999998E-4"/>
    <x v="42"/>
    <x v="0"/>
    <e v="#N/A"/>
    <e v="#N/A"/>
    <e v="#N/A"/>
    <e v="#N/A"/>
    <e v="#N/A"/>
    <e v="#N/A"/>
    <e v="#N/A"/>
    <e v="#N/A"/>
    <e v="#N/A"/>
    <e v="#N/A"/>
  </r>
  <r>
    <m/>
    <s v="FLJP"/>
    <s v="Franklin FTSE Japan ETF"/>
    <s v="FLJP.K"/>
    <s v="FLJP:US"/>
    <s v="NYSEArca - NYSEArca Delayed Price. Currency in USD"/>
    <s v="18.52 - 28.50"/>
    <n v="81006"/>
    <s v="11/19/2020"/>
    <n v="445.18"/>
    <n v="507421800"/>
    <d v="2017-02-11T00:00:00"/>
    <n v="8.9999999999999998E-4"/>
    <x v="42"/>
    <x v="0"/>
    <e v="#N/A"/>
    <e v="#N/A"/>
    <e v="#N/A"/>
    <e v="#N/A"/>
    <e v="#N/A"/>
    <e v="#N/A"/>
    <e v="#N/A"/>
    <e v="#N/A"/>
    <e v="#N/A"/>
    <e v="#N/A"/>
  </r>
  <r>
    <m/>
    <s v="FLKR"/>
    <s v="Franklin FTSE South Korea ETF"/>
    <s v="FLKR.K"/>
    <s v="FLKR:US"/>
    <s v="NYSEArca - Nasdaq Real Time Price. Currency in USD"/>
    <s v="13.55 - 26.11"/>
    <n v="6724"/>
    <s v="11/19/2020"/>
    <n v="22.86"/>
    <n v="29166390"/>
    <d v="2017-02-11T00:00:00"/>
    <n v="8.9999999999999998E-4"/>
    <x v="13"/>
    <x v="0"/>
    <e v="#N/A"/>
    <e v="#N/A"/>
    <e v="#N/A"/>
    <e v="#N/A"/>
    <e v="#N/A"/>
    <e v="#N/A"/>
    <e v="#N/A"/>
    <e v="#N/A"/>
    <e v="#N/A"/>
    <e v="#N/A"/>
  </r>
  <r>
    <m/>
    <s v="FLLA"/>
    <s v="Franklin FTSE Latin America ETF"/>
    <s v="FLLA.K"/>
    <s v="FLLA:US"/>
    <s v="NYSEArca - Nasdaq Real Time Price. Currency in USD"/>
    <s v="13.33 - 29.01"/>
    <n v="1410"/>
    <s v="11/19/2020"/>
    <n v="1.75"/>
    <n v="2120990"/>
    <d v="2018-09-10T00:00:00"/>
    <n v="1.9E-3"/>
    <x v="53"/>
    <x v="0"/>
    <e v="#N/A"/>
    <e v="#N/A"/>
    <e v="#N/A"/>
    <e v="#N/A"/>
    <e v="#N/A"/>
    <e v="#N/A"/>
    <e v="#N/A"/>
    <e v="#N/A"/>
    <e v="#N/A"/>
    <e v="#N/A"/>
  </r>
  <r>
    <m/>
    <s v="FLLV"/>
    <s v="Franklin Liberty US Low Volatility ETF"/>
    <s v="FLLV.K"/>
    <s v="FLLV:US"/>
    <s v="NYSEArca - Nasdaq Real Time Price. Currency in USD"/>
    <s v="26.10 - 43.00"/>
    <n v="13106"/>
    <s v="11/19/2020"/>
    <n v="116.44"/>
    <n v="126987780"/>
    <d v="2016-09-20T00:00:00"/>
    <n v="2.8999999999999998E-3"/>
    <x v="4"/>
    <x v="1"/>
    <s v="Diversified"/>
    <s v="Developed North America (US)"/>
    <s v="USD"/>
    <s v="Large"/>
    <s v="check"/>
    <s v="Low Volatility"/>
    <s v="No"/>
    <s v="No"/>
    <s v="Long"/>
    <s v="No"/>
  </r>
  <r>
    <m/>
    <s v="FLM"/>
    <s v="First Trust Global Eng and Const ETF"/>
    <s v="FLM"/>
    <s v="FLM:US"/>
    <s v="NYSEArca - NYSEArca Delayed Price. Currency in USD"/>
    <s v="29.90 - 52.15"/>
    <n v="1632"/>
    <s v="11/19/2020"/>
    <n v="6.19"/>
    <n v="7117174.8940000003"/>
    <d v="2008-10-13T00:00:00"/>
    <n v="7.0000000000000001E-3"/>
    <x v="24"/>
    <x v="1"/>
    <s v="Materials (Engineering &amp; Construction)"/>
    <s v="Broad"/>
    <s v="Mixed"/>
    <s v="Mixed"/>
    <s v="check"/>
    <s v="No"/>
    <s v="No"/>
    <s v="No"/>
    <s v="Long"/>
    <s v="No"/>
  </r>
  <r>
    <m/>
    <s v="FLMB"/>
    <s v="Franklin Liberty Muni Bd ETF"/>
    <s v="FLMB.K"/>
    <s v="FLMB:US"/>
    <s v="NYSEArca - Nasdaq Real Time Price. Currency in USD"/>
    <s v="23.32 - 27.70"/>
    <n v="6276"/>
    <s v="11/19/2020"/>
    <n v="57.34"/>
    <n v="67612500"/>
    <d v="2017-08-31T00:00:00"/>
    <n v="3.0000000000000001E-3"/>
    <x v="39"/>
    <x v="0"/>
    <e v="#N/A"/>
    <e v="#N/A"/>
    <e v="#N/A"/>
    <e v="#N/A"/>
    <e v="#N/A"/>
    <e v="#N/A"/>
    <e v="#N/A"/>
    <e v="#N/A"/>
    <e v="#N/A"/>
    <e v="#N/A"/>
  </r>
  <r>
    <m/>
    <s v="FLMI"/>
    <s v="Franklin Liberty Interm Muni Oppos ETF"/>
    <s v="FLMI.K"/>
    <s v="FLMI:US"/>
    <s v="NYSEArca - Nasdaq Real Time Price. Currency in USD"/>
    <s v="22.61 - 26.29"/>
    <n v="9176"/>
    <s v="11/19/2020"/>
    <n v="29.37"/>
    <n v="29773500"/>
    <d v="2017-08-31T00:00:00"/>
    <n v="3.0000000000000001E-3"/>
    <x v="83"/>
    <x v="0"/>
    <e v="#N/A"/>
    <e v="#N/A"/>
    <e v="#N/A"/>
    <e v="#N/A"/>
    <e v="#N/A"/>
    <e v="#N/A"/>
    <e v="#N/A"/>
    <e v="#N/A"/>
    <e v="#N/A"/>
    <e v="#N/A"/>
  </r>
  <r>
    <m/>
    <s v="FLMX"/>
    <s v="Franklin FTSE Mexico ETF"/>
    <s v="FLMX.K"/>
    <s v="FLMX:US"/>
    <s v="NYSEArca - Nasdaq Real Time Price. Currency in USD"/>
    <s v="12.76 - 24.22"/>
    <n v="2112"/>
    <s v="11/19/2020"/>
    <n v="4.24"/>
    <n v="5078150"/>
    <d v="2017-03-11T00:00:00"/>
    <n v="1.9E-3"/>
    <x v="13"/>
    <x v="0"/>
    <e v="#N/A"/>
    <e v="#N/A"/>
    <e v="#N/A"/>
    <e v="#N/A"/>
    <e v="#N/A"/>
    <e v="#N/A"/>
    <e v="#N/A"/>
    <e v="#N/A"/>
    <e v="#N/A"/>
    <e v="#N/A"/>
  </r>
  <r>
    <m/>
    <s v="FLN"/>
    <s v="First Trust Latin America AlphaDEXÂ® ETF"/>
    <s v="FLN.O"/>
    <s v="FLN:US"/>
    <s v="NasdaqGM - NasdaqGM Real Time Price. Currency in USD"/>
    <s v="9.65 - 23.82"/>
    <n v="4061"/>
    <s v="11/19/2020"/>
    <n v="10.41"/>
    <n v="12012034.32"/>
    <d v="2011-04-18T00:00:00"/>
    <n v="8.0000000000000002E-3"/>
    <x v="53"/>
    <x v="1"/>
    <s v="Diversified"/>
    <s v="Emerging South and Lat Am"/>
    <s v="Mixed"/>
    <s v="Mixed"/>
    <s v="check"/>
    <s v="No"/>
    <s v="No"/>
    <s v="No"/>
    <s v="Long"/>
    <s v="No"/>
  </r>
  <r>
    <m/>
    <s v="FLOT"/>
    <s v="iShares Floating Rate Bond ETF"/>
    <s v="FLOT.K"/>
    <s v="FLOT:US"/>
    <s v="BATS - BATS Delayed Price. Currency in USD"/>
    <s v="42.84 - 51.10"/>
    <n v="633289"/>
    <s v="11/19/2020"/>
    <n v="5590"/>
    <n v="5533552000"/>
    <d v="2011-06-14T00:00:00"/>
    <n v="2E-3"/>
    <x v="32"/>
    <x v="3"/>
    <s v="Corporate (Floating Rate Bonds)"/>
    <s v="Developed North America (US)"/>
    <s v="USD"/>
    <s v="No"/>
    <s v="check"/>
    <s v="Short-Term"/>
    <s v="No"/>
    <s v="No"/>
    <s v="Long"/>
    <s v="No"/>
  </r>
  <r>
    <m/>
    <s v="FLQD"/>
    <s v="Franklin LibertyQ Global Dividend ETF"/>
    <s v="FLQD.K"/>
    <s v="FLQD:US"/>
    <s v="NYSEArca - NYSEArca Delayed Price. Currency in USD"/>
    <s v="19.93 - 31.30"/>
    <n v="1556"/>
    <s v="11/19/2020"/>
    <n v="21.63"/>
    <n v="24468720"/>
    <d v="2016-01-06T00:00:00"/>
    <n v="4.4999999999999997E-3"/>
    <x v="9"/>
    <x v="1"/>
    <s v="Diversified"/>
    <s v="Broad"/>
    <s v="Mixed"/>
    <s v="Large"/>
    <s v="check"/>
    <s v="No"/>
    <s v="No"/>
    <s v="Dividends"/>
    <s v="Long"/>
    <s v="No"/>
  </r>
  <r>
    <m/>
    <s v="FLQE"/>
    <s v="Franklin LibertyQ Emerging Markets ETF"/>
    <s v="FLQE.K"/>
    <s v="FLQE:US"/>
    <s v="NYSEArca - Nasdaq Real Time Price. Currency in USD"/>
    <s v="19.29 - 30.26"/>
    <n v="1721"/>
    <s v="11/19/2020"/>
    <n v="20.67"/>
    <n v="22664400"/>
    <d v="2016-01-06T00:00:00"/>
    <n v="4.4999999999999997E-3"/>
    <x v="11"/>
    <x v="1"/>
    <s v="Diversified"/>
    <s v="Emerging Broad"/>
    <s v="Mixed"/>
    <s v="Large"/>
    <s v="check"/>
    <s v="No"/>
    <s v="High P/E"/>
    <s v="No"/>
    <s v="Long"/>
    <s v="No"/>
  </r>
  <r>
    <m/>
    <s v="FLQG"/>
    <s v="Franklin LibertyQ Global Equity ETF"/>
    <s v="FLQG.K"/>
    <s v="FLQG:US"/>
    <s v="NYSEArca - Nasdaq Real Time Price. Currency in USD"/>
    <s v="23.26 - 34.59"/>
    <n v="515"/>
    <s v="11/19/2020"/>
    <n v="12.65"/>
    <n v="13838960"/>
    <d v="2016-01-06T00:00:00"/>
    <n v="3.5000000000000001E-3"/>
    <x v="9"/>
    <x v="1"/>
    <s v="Diversified"/>
    <s v="Broad"/>
    <s v="Mixed"/>
    <s v="Large"/>
    <s v="check"/>
    <s v="No"/>
    <s v="No"/>
    <s v="No"/>
    <s v="Long"/>
    <s v="No"/>
  </r>
  <r>
    <m/>
    <s v="FLQH"/>
    <s v="Franklin LibertyQ Intl Eq Hdgd ETF"/>
    <s v="FLQH.K"/>
    <s v="FLQH:US"/>
    <s v="NYSEArca - Nasdaq Real Time Price. Currency in USD"/>
    <s v="18.03 - 28.05"/>
    <n v="2841"/>
    <s v="11/19/2020"/>
    <n v="9.23"/>
    <n v="10204280"/>
    <d v="2016-01-06T00:00:00"/>
    <n v="4.0000000000000001E-3"/>
    <x v="7"/>
    <x v="1"/>
    <s v="Diversified"/>
    <s v="Broad"/>
    <s v="Mixed"/>
    <s v="Large"/>
    <s v="check"/>
    <s v="No"/>
    <s v="No"/>
    <s v="No"/>
    <s v="Long"/>
    <s v="No"/>
  </r>
  <r>
    <m/>
    <s v="FLQL"/>
    <s v="Franklin LibertyQ US Equity ETF"/>
    <s v="FLQL.K"/>
    <s v="FLQL:US"/>
    <s v="BATS - BATS Delayed Price. Currency in USD"/>
    <s v="23.39 - 37.53"/>
    <n v="126273"/>
    <s v="11/19/2020"/>
    <n v="1200"/>
    <n v="1368537000"/>
    <d v="2017-04-26T00:00:00"/>
    <n v="1.5E-3"/>
    <x v="4"/>
    <x v="0"/>
    <e v="#N/A"/>
    <e v="#N/A"/>
    <e v="#N/A"/>
    <e v="#N/A"/>
    <e v="#N/A"/>
    <e v="#N/A"/>
    <e v="#N/A"/>
    <e v="#N/A"/>
    <e v="#N/A"/>
    <e v="#N/A"/>
  </r>
  <r>
    <m/>
    <s v="FLQM"/>
    <s v="Franklin LibertyQ US Mid Cap Eq ETF"/>
    <s v="FLQM.K"/>
    <s v="FLQM:US"/>
    <s v="BATS - BATS Delayed Price. Currency in USD"/>
    <s v="21.40 - 36.87"/>
    <n v="3360"/>
    <s v="11/19/2020"/>
    <n v="24.88"/>
    <n v="27174750"/>
    <d v="2017-04-26T00:00:00"/>
    <n v="3.0000000000000001E-3"/>
    <x v="14"/>
    <x v="0"/>
    <e v="#N/A"/>
    <e v="#N/A"/>
    <e v="#N/A"/>
    <e v="#N/A"/>
    <e v="#N/A"/>
    <e v="#N/A"/>
    <e v="#N/A"/>
    <e v="#N/A"/>
    <e v="#N/A"/>
    <e v="#N/A"/>
  </r>
  <r>
    <m/>
    <s v="FLQS"/>
    <s v="Franklin LibertyQ US Small Cap Eq ETF"/>
    <s v="FLQS.K"/>
    <s v="FLQS:US"/>
    <s v="BATS - BATS Real Time Price. Currency in USD"/>
    <s v="17.27 - 29.86"/>
    <n v="2180"/>
    <s v="11/19/2020"/>
    <n v="11.8"/>
    <n v="14755900"/>
    <d v="2017-04-26T00:00:00"/>
    <n v="3.5000000000000001E-3"/>
    <x v="15"/>
    <x v="0"/>
    <e v="#N/A"/>
    <e v="#N/A"/>
    <e v="#N/A"/>
    <e v="#N/A"/>
    <e v="#N/A"/>
    <e v="#N/A"/>
    <e v="#N/A"/>
    <e v="#N/A"/>
    <e v="#N/A"/>
    <e v="#N/A"/>
  </r>
  <r>
    <m/>
    <s v="FLRG"/>
    <s v="FidelityÂ® US Multifactor ETF"/>
    <s v="FLRG.K"/>
    <s v="FLRG:US"/>
    <s v="NYSEArca - NYSEArca Delayed Price. Currency in USD"/>
    <s v="19.15 - 20.95"/>
    <n v="3378"/>
    <s v="11/19/2020"/>
    <n v="3.96"/>
    <n v="4180460"/>
    <d v="2020-09-15T00:00:00"/>
    <n v="2.8999999999999998E-3"/>
    <x v="4"/>
    <x v="0"/>
    <e v="#N/A"/>
    <e v="#N/A"/>
    <e v="#N/A"/>
    <e v="#N/A"/>
    <e v="#N/A"/>
    <e v="#N/A"/>
    <e v="#N/A"/>
    <e v="#N/A"/>
    <e v="#N/A"/>
    <e v="#N/A"/>
  </r>
  <r>
    <m/>
    <s v="FLRN"/>
    <s v="SPDRÂ® Blmbg Barclays Inv Grd Flt Rt ETF"/>
    <s v="FLRN.K"/>
    <s v="FLRN:US"/>
    <s v="NYSEArca - NYSEArca Delayed Price. Currency in USD"/>
    <s v="25.93 - 30.84"/>
    <n v="718749"/>
    <s v="11/19/2020"/>
    <n v="2580"/>
    <n v="2397472000"/>
    <d v="2011-11-30T00:00:00"/>
    <n v="1.5E-3"/>
    <x v="32"/>
    <x v="3"/>
    <s v="Corporate (Floating Rate Bonds)"/>
    <s v="Developed North America (US)"/>
    <s v="USD"/>
    <s v="No"/>
    <s v="check"/>
    <s v="Short-Term"/>
    <s v="No"/>
    <s v="No"/>
    <s v="Long"/>
    <s v="No"/>
  </r>
  <r>
    <m/>
    <s v="FLRT"/>
    <s v="Pacific Global Senior Loan ETF"/>
    <s v="FLRT.K"/>
    <s v="FLRT:US"/>
    <s v="NYSEArca - NYSEArca Delayed Price. Currency in USD"/>
    <s v="38.88 - 50.41"/>
    <n v="180"/>
    <s v="11/19/2020"/>
    <n v="28.5"/>
    <n v="28956000"/>
    <d v="2015-02-18T00:00:00"/>
    <n v="6.8999999999999999E-3"/>
    <x v="50"/>
    <x v="3"/>
    <s v="Corporate (Floating Rate Bonds)"/>
    <s v="Developed North America (US)"/>
    <s v="USD"/>
    <s v="No"/>
    <s v="check"/>
    <s v="No"/>
    <s v="No"/>
    <s v="No"/>
    <s v="Long"/>
    <s v="No"/>
  </r>
  <r>
    <m/>
    <s v="FLRU"/>
    <s v="Franklin FTSE Russia ETF"/>
    <s v="FLRU.K"/>
    <s v="FLRU:US"/>
    <s v="NYSEArca - NYSEArca Delayed Price. Currency in USD"/>
    <s v="15.06 - 31.36"/>
    <n v="5663"/>
    <s v="11/19/2020"/>
    <n v="6.01"/>
    <n v="7298280"/>
    <d v="2018-06-02T00:00:00"/>
    <n v="1.9E-3"/>
    <x v="13"/>
    <x v="0"/>
    <e v="#N/A"/>
    <e v="#N/A"/>
    <e v="#N/A"/>
    <e v="#N/A"/>
    <e v="#N/A"/>
    <e v="#N/A"/>
    <e v="#N/A"/>
    <e v="#N/A"/>
    <e v="#N/A"/>
    <e v="#N/A"/>
  </r>
  <r>
    <m/>
    <s v="FLSA"/>
    <s v="Franklin FTSE Saudi Arabia ETF"/>
    <s v="FLSA.K"/>
    <s v="FLSA:US"/>
    <s v="NYSEArca - NYSEArca Delayed Price. Currency in USD"/>
    <s v="17.70 - 26.37"/>
    <n v="170"/>
    <s v="11/19/2020"/>
    <n v="2.42"/>
    <n v="2614080"/>
    <d v="2018-09-10T00:00:00"/>
    <n v="3.8999999999999998E-3"/>
    <x v="13"/>
    <x v="0"/>
    <e v="#N/A"/>
    <e v="#N/A"/>
    <e v="#N/A"/>
    <e v="#N/A"/>
    <e v="#N/A"/>
    <e v="#N/A"/>
    <e v="#N/A"/>
    <e v="#N/A"/>
    <e v="#N/A"/>
    <e v="#N/A"/>
  </r>
  <r>
    <m/>
    <s v="FLSP"/>
    <s v="Franklin Liberty Systematic Sty Prm ETF"/>
    <s v="FLSP.K"/>
    <s v="FLSP:US"/>
    <s v="NYSEArca - Nasdaq Real Time Price. Currency in USD"/>
    <s v="21.44 - 25.61"/>
    <n v="1302"/>
    <s v="11/19/2020"/>
    <n v="52.15"/>
    <n v="51306240"/>
    <d v="2019-12-18T00:00:00"/>
    <n v="6.4999999999999997E-3"/>
    <x v="25"/>
    <x v="0"/>
    <e v="#N/A"/>
    <e v="#N/A"/>
    <e v="#N/A"/>
    <e v="#N/A"/>
    <e v="#N/A"/>
    <e v="#N/A"/>
    <e v="#N/A"/>
    <e v="#N/A"/>
    <e v="#N/A"/>
    <e v="#N/A"/>
  </r>
  <r>
    <m/>
    <s v="FLSW"/>
    <s v="Franklin FTSE Switzerland ETF"/>
    <s v="FLSW.K"/>
    <s v="FLSW:US"/>
    <s v="NYSEArca - Nasdaq Real Time Price. Currency in USD"/>
    <s v="20.77 - 29.50"/>
    <n v="17556"/>
    <s v="11/19/2020"/>
    <n v="18.68"/>
    <n v="20530790"/>
    <d v="2018-06-02T00:00:00"/>
    <n v="8.9999999999999998E-4"/>
    <x v="13"/>
    <x v="0"/>
    <e v="#N/A"/>
    <e v="#N/A"/>
    <e v="#N/A"/>
    <e v="#N/A"/>
    <e v="#N/A"/>
    <e v="#N/A"/>
    <e v="#N/A"/>
    <e v="#N/A"/>
    <e v="#N/A"/>
    <e v="#N/A"/>
  </r>
  <r>
    <m/>
    <s v="FLTB"/>
    <s v="FidelityÂ® Limited Term Bond ETF"/>
    <s v="FLTB.K"/>
    <s v="FLTB:US"/>
    <s v="NYSEArca - NYSEArca Delayed Price. Currency in USD"/>
    <s v="45.81 - 52.86"/>
    <n v="30243"/>
    <s v="11/19/2020"/>
    <n v="196.47"/>
    <n v="210280000"/>
    <d v="2014-06-10T00:00:00"/>
    <n v="3.5999999999999999E-3"/>
    <x v="36"/>
    <x v="3"/>
    <s v="Corporate (Investment Grade)"/>
    <s v="Broad"/>
    <s v="Mixed"/>
    <s v="No"/>
    <s v="check"/>
    <s v="Intermediate-Term"/>
    <s v="No"/>
    <s v="No"/>
    <s v="Long"/>
    <s v="No"/>
  </r>
  <r>
    <m/>
    <s v="FLTR"/>
    <s v="VanEck Vectors Investment Grd Fl Rt ETF"/>
    <s v="FLTR.K"/>
    <s v="FLTR:US"/>
    <s v="NYSEArca - NYSEArca Delayed Price. Currency in USD"/>
    <s v="19.42 - 25.45"/>
    <n v="123120"/>
    <s v="11/19/2020"/>
    <n v="440.34"/>
    <n v="440961500"/>
    <d v="2011-04-25T00:00:00"/>
    <n v="1.4E-3"/>
    <x v="32"/>
    <x v="3"/>
    <s v="Corporate (Floating Rate Bonds)"/>
    <s v="Developed North America (US)"/>
    <s v="USD"/>
    <s v="No"/>
    <s v="check"/>
    <s v="All-Term"/>
    <s v="No"/>
    <s v="No"/>
    <s v="Long"/>
    <s v="No"/>
  </r>
  <r>
    <m/>
    <s v="FLTW"/>
    <s v="Franklin FTSE Taiwan ETF"/>
    <s v="FLTW.K"/>
    <s v="FLTW:US"/>
    <s v="NYSEArca - Nasdaq Real Time Price. Currency in USD"/>
    <s v="20.76 - 33.65"/>
    <n v="1315"/>
    <s v="11/19/2020"/>
    <n v="18.89"/>
    <n v="20757240"/>
    <d v="2017-02-11T00:00:00"/>
    <n v="1.9E-3"/>
    <x v="16"/>
    <x v="0"/>
    <e v="#N/A"/>
    <e v="#N/A"/>
    <e v="#N/A"/>
    <e v="#N/A"/>
    <e v="#N/A"/>
    <e v="#N/A"/>
    <e v="#N/A"/>
    <e v="#N/A"/>
    <e v="#N/A"/>
    <e v="#N/A"/>
  </r>
  <r>
    <m/>
    <s v="FLUD"/>
    <s v="Franklin Liberty Ultra Short Bond ETF"/>
    <s v="FLUD.K"/>
    <s v="FLUD:US"/>
    <s v="NYSEArca - NYSEArca Delayed Price. Currency in USD"/>
    <s v="24.99 - 25.07"/>
    <n v="193"/>
    <s v="11/19/2020"/>
    <n v="2.5"/>
    <n v="2503000"/>
    <d v="2020-07-14T00:00:00"/>
    <n v="1.5E-3"/>
    <x v="32"/>
    <x v="0"/>
    <e v="#N/A"/>
    <e v="#N/A"/>
    <e v="#N/A"/>
    <e v="#N/A"/>
    <e v="#N/A"/>
    <e v="#N/A"/>
    <e v="#N/A"/>
    <e v="#N/A"/>
    <e v="#N/A"/>
    <e v="#N/A"/>
  </r>
  <r>
    <m/>
    <s v="FLV"/>
    <s v="American Century Foc Lrg Cp Val ETF"/>
    <s v="FLV"/>
    <s v="FLV:US"/>
    <s v="BATS - BATS Delayed Price. Currency in USD"/>
    <s v="38.38 - 53.08"/>
    <n v="18029"/>
    <s v="11/19/2020"/>
    <n v="82.35"/>
    <n v="88454600"/>
    <d v="2020-03-31T00:00:00"/>
    <n v="4.1999999999999997E-3"/>
    <x v="3"/>
    <x v="0"/>
    <e v="#N/A"/>
    <e v="#N/A"/>
    <e v="#N/A"/>
    <e v="#N/A"/>
    <e v="#N/A"/>
    <e v="#N/A"/>
    <e v="#N/A"/>
    <e v="#N/A"/>
    <e v="#N/A"/>
    <e v="#N/A"/>
  </r>
  <r>
    <m/>
    <s v="FLYT"/>
    <s v="Direxion Flight to Safety Strategy ETF"/>
    <s v="FLYT.K"/>
    <s v="FLYT:US"/>
    <s v="NYSEArca - Nasdaq Real Time Price. Currency in USD"/>
    <s v="43.76 - 62.70"/>
    <n v="1370"/>
    <s v="11/19/2020"/>
    <n v="24.91"/>
    <n v="25215665.59"/>
    <d v="2020-05-02T00:00:00"/>
    <n v="4.0000000000000001E-3"/>
    <x v="30"/>
    <x v="0"/>
    <e v="#N/A"/>
    <e v="#N/A"/>
    <e v="#N/A"/>
    <e v="#N/A"/>
    <e v="#N/A"/>
    <e v="#N/A"/>
    <e v="#N/A"/>
    <e v="#N/A"/>
    <e v="#N/A"/>
    <e v="#N/A"/>
  </r>
  <r>
    <m/>
    <s v="FLZA"/>
    <s v="Franklin FTSE South Africa ETF"/>
    <s v="FLZA.K"/>
    <s v="FLZA:US"/>
    <s v="NYSEArca - NYSEArca Delayed Price. Currency in USD"/>
    <s v="12.64 - 27.80"/>
    <n v="336"/>
    <s v="11/19/2020"/>
    <n v="1.93"/>
    <n v="2215980"/>
    <d v="2018-10-10T00:00:00"/>
    <n v="1.9E-3"/>
    <x v="13"/>
    <x v="0"/>
    <e v="#N/A"/>
    <e v="#N/A"/>
    <e v="#N/A"/>
    <e v="#N/A"/>
    <e v="#N/A"/>
    <e v="#N/A"/>
    <e v="#N/A"/>
    <e v="#N/A"/>
    <e v="#N/A"/>
    <e v="#N/A"/>
  </r>
  <r>
    <m/>
    <s v="FM"/>
    <s v="iShares MSCI Frontier 100 ETF"/>
    <s v="FM"/>
    <s v="FM:US"/>
    <s v="NYSEArca - NYSEArca Delayed Price. Currency in USD"/>
    <s v="19.35 - 31.35"/>
    <n v="98990"/>
    <s v="11/19/2020"/>
    <n v="380.3"/>
    <n v="400270500"/>
    <d v="2012-12-09T00:00:00"/>
    <n v="7.9000000000000008E-3"/>
    <x v="11"/>
    <x v="1"/>
    <s v="Diversified"/>
    <s v="Emerging Broad"/>
    <s v="Mixed"/>
    <s v="Large"/>
    <s v="check"/>
    <s v="No"/>
    <s v="No"/>
    <s v="No"/>
    <s v="Long"/>
    <s v="No"/>
  </r>
  <r>
    <m/>
    <s v="FMAT"/>
    <s v="FidelityÂ® MSCI Materials ETF"/>
    <s v="FMAT.K"/>
    <s v="FMAT:US"/>
    <s v="NYSEArca - NYSEArca Delayed Price. Currency in USD"/>
    <s v="20.76 - 39.43"/>
    <n v="50201"/>
    <s v="11/19/2020"/>
    <n v="189.21"/>
    <n v="218845000"/>
    <d v="2013-10-21T00:00:00"/>
    <n v="8.0000000000000004E-4"/>
    <x v="40"/>
    <x v="1"/>
    <s v="Materials"/>
    <s v="Developed North America (US)"/>
    <s v="USD"/>
    <s v="Mixed"/>
    <s v="check"/>
    <s v="No"/>
    <s v="No"/>
    <s v="No"/>
    <s v="Long"/>
    <s v="No"/>
  </r>
  <r>
    <m/>
    <s v="FMAY"/>
    <s v="FT Cboe Vest US Equity Buffer ETF May"/>
    <s v="FMAY.K"/>
    <s v="FMAY:US"/>
    <s v="BATS - BATS Real Time Price. Currency in USD"/>
    <s v="30.85 - 34.16"/>
    <n v="15286"/>
    <s v="11/19/2020"/>
    <n v="57.39"/>
    <n v="59727568.259999998"/>
    <d v="2020-05-15T00:00:00"/>
    <n v="8.5000000000000006E-3"/>
    <x v="6"/>
    <x v="0"/>
    <e v="#N/A"/>
    <e v="#N/A"/>
    <e v="#N/A"/>
    <e v="#N/A"/>
    <e v="#N/A"/>
    <e v="#N/A"/>
    <e v="#N/A"/>
    <e v="#N/A"/>
    <e v="#N/A"/>
    <e v="#N/A"/>
  </r>
  <r>
    <m/>
    <s v="FMB"/>
    <s v="First Trust Managed Municipal ETF"/>
    <s v="FMB.O"/>
    <s v="FMB:US"/>
    <s v="NasdaqGS - NasdaqGS Real Time Price. Currency in USD"/>
    <s v="48.96 - 57.49"/>
    <n v="120398"/>
    <s v="11/19/2020"/>
    <n v="1710"/>
    <n v="1760598112"/>
    <d v="2014-05-13T00:00:00"/>
    <n v="5.0000000000000001E-3"/>
    <x v="83"/>
    <x v="3"/>
    <s v="Munis"/>
    <s v="Developed North America (US)"/>
    <s v="USD"/>
    <s v="No"/>
    <s v="check"/>
    <s v="Long-Term"/>
    <s v="No"/>
    <s v="Dividends"/>
    <s v="Long"/>
    <s v="No"/>
  </r>
  <r>
    <m/>
    <s v="FMF"/>
    <s v="First Trust Managed Future Strategy ETF"/>
    <s v="FMF"/>
    <s v="FMF:US"/>
    <s v="NYSEArca - NYSEArca Delayed Price. Currency in USD"/>
    <s v="41.10 - 49.70"/>
    <n v="4816"/>
    <s v="11/19/2020"/>
    <n v="34.369999999999997"/>
    <n v="35131209"/>
    <d v="2013-01-08T00:00:00"/>
    <n v="9.4999999999999998E-3"/>
    <x v="72"/>
    <x v="4"/>
    <s v="HF Managed Futures"/>
    <s v="Broad"/>
    <s v="Mixed"/>
    <s v="No"/>
    <s v="check"/>
    <s v="No"/>
    <s v="No"/>
    <s v="No"/>
    <s v="Long"/>
    <s v="Yes"/>
  </r>
  <r>
    <m/>
    <s v="FMHI"/>
    <s v="First Trust Municipal High Income ETF"/>
    <s v="FMHI.O"/>
    <s v="FMHI:US"/>
    <s v="NasdaqGS - NasdaqGS Real Time Price. Currency in USD"/>
    <s v="42.51 - 55.26"/>
    <n v="13864"/>
    <s v="11/19/2020"/>
    <n v="119.16"/>
    <n v="120658104.90000001"/>
    <d v="2017-02-11T00:00:00"/>
    <n v="5.4999999999999997E-3"/>
    <x v="86"/>
    <x v="0"/>
    <e v="#N/A"/>
    <e v="#N/A"/>
    <e v="#N/A"/>
    <e v="#N/A"/>
    <e v="#N/A"/>
    <e v="#N/A"/>
    <e v="#N/A"/>
    <e v="#N/A"/>
    <e v="#N/A"/>
    <e v="#N/A"/>
  </r>
  <r>
    <m/>
    <s v="FMIL"/>
    <s v="FidelityÂ® New Millennium ETF"/>
    <s v="FMIL.K"/>
    <s v="FMIL:US"/>
    <s v="BATS - BATS Delayed Price. Currency in USD"/>
    <s v="19.09 - 22.89"/>
    <n v="13981"/>
    <s v="11/19/2020"/>
    <n v="10.09"/>
    <n v="12090750"/>
    <d v="2020-02-06T00:00:00"/>
    <n v="5.8999999999999999E-3"/>
    <x v="4"/>
    <x v="0"/>
    <e v="#N/A"/>
    <e v="#N/A"/>
    <e v="#N/A"/>
    <e v="#N/A"/>
    <e v="#N/A"/>
    <e v="#N/A"/>
    <e v="#N/A"/>
    <e v="#N/A"/>
    <e v="#N/A"/>
    <e v="#N/A"/>
  </r>
  <r>
    <m/>
    <s v="FMK"/>
    <s v="First Trust Mega Cap AlphaDEXÂ® ETF"/>
    <s v="FMK.O"/>
    <s v="FMK:US"/>
    <s v="NasdaqGS - NasdaqGS Real Time Price. Currency in USD"/>
    <s v="25.48 - 40.89"/>
    <n v="3175"/>
    <s v="11/19/2020"/>
    <n v="18.489999999999998"/>
    <n v="20353131.41"/>
    <d v="2011-11-05T00:00:00"/>
    <n v="7.0000000000000001E-3"/>
    <x v="4"/>
    <x v="1"/>
    <s v="Diversified"/>
    <s v="Developed North America (US)"/>
    <s v="USD"/>
    <s v="Large"/>
    <s v="check"/>
    <s v="Fundamentals"/>
    <s v="No"/>
    <s v="No"/>
    <s v="Long"/>
    <s v="No"/>
  </r>
  <r>
    <m/>
    <s v="FNCL"/>
    <s v="FidelityÂ® MSCI Financials ETF"/>
    <s v="FNCL.K"/>
    <s v="FNCL:US"/>
    <s v="NYSEArca - NYSEArca Delayed Price. Currency in USD"/>
    <s v="24.51 - 45.33"/>
    <n v="126512"/>
    <s v="11/19/2020"/>
    <n v="702.52"/>
    <n v="805872000"/>
    <d v="2013-10-21T00:00:00"/>
    <n v="8.0000000000000004E-4"/>
    <x v="49"/>
    <x v="1"/>
    <s v="Financials"/>
    <s v="Developed North America (US)"/>
    <s v="USD"/>
    <s v="Large"/>
    <s v="check"/>
    <s v="No"/>
    <s v="No"/>
    <s v="No"/>
    <s v="Long"/>
    <s v="No"/>
  </r>
  <r>
    <m/>
    <s v="FNDA"/>
    <s v="Schwab Fundamental US Small Company ETF"/>
    <s v="FNDA.K"/>
    <s v="FNDA:US"/>
    <s v="NYSEArca - NYSEArca Delayed Price. Currency in USD"/>
    <s v="21.80 - 40.88"/>
    <n v="221058"/>
    <s v="11/19/2020"/>
    <n v="2900"/>
    <n v="3380773000"/>
    <d v="2013-08-15T00:00:00"/>
    <n v="2.5000000000000001E-3"/>
    <x v="15"/>
    <x v="1"/>
    <s v="Diversified"/>
    <s v="Developed North America (US)"/>
    <s v="USD"/>
    <s v="Small"/>
    <s v="check"/>
    <s v="Fundamentals"/>
    <s v="No"/>
    <s v="No"/>
    <s v="Long"/>
    <s v="No"/>
  </r>
  <r>
    <m/>
    <s v="FNDB"/>
    <s v="Schwab Fundamental US Broad Market ETF"/>
    <s v="FNDB.K"/>
    <s v="FNDB:US"/>
    <s v="NYSEArca - NYSEArca Delayed Price. Currency in USD"/>
    <s v="26.21 - 43.05"/>
    <n v="15627"/>
    <s v="11/19/2020"/>
    <n v="219.88"/>
    <n v="248527890"/>
    <d v="2013-08-15T00:00:00"/>
    <n v="2.5000000000000001E-3"/>
    <x v="3"/>
    <x v="1"/>
    <s v="Diversified"/>
    <s v="Developed North America (US)"/>
    <s v="USD"/>
    <s v="Mixed"/>
    <s v="check"/>
    <s v="Fundamentals"/>
    <s v="No"/>
    <s v="No"/>
    <s v="Long"/>
    <s v="No"/>
  </r>
  <r>
    <m/>
    <s v="FNDC"/>
    <s v="Schwab Fundamental Intl Sm Co ETF"/>
    <s v="FNDC.K"/>
    <s v="FNDC:US"/>
    <s v="NYSEArca - NYSEArca Delayed Price. Currency in USD"/>
    <s v="20.07 - 33.50"/>
    <n v="158016"/>
    <s v="11/19/2020"/>
    <n v="1780"/>
    <n v="2013920000"/>
    <d v="2013-08-15T00:00:00"/>
    <n v="3.8999999999999998E-3"/>
    <x v="82"/>
    <x v="1"/>
    <s v="Diversified"/>
    <s v="Broad excl US"/>
    <s v="Mixed"/>
    <s v="Small"/>
    <s v="check"/>
    <s v="Fundamentals"/>
    <s v="No"/>
    <s v="No"/>
    <s v="Long"/>
    <s v="No"/>
  </r>
  <r>
    <m/>
    <s v="FNDE"/>
    <s v="Schwab Fundamental Emerg Mkts Lg Co ETF"/>
    <s v="FNDE.K"/>
    <s v="FNDE:US"/>
    <s v="NYSEArca - NYSEArca Delayed Price. Currency in USD"/>
    <s v="18.26 - 30.37"/>
    <n v="638276"/>
    <s v="11/19/2020"/>
    <n v="2930"/>
    <n v="3374436000"/>
    <d v="2013-08-15T00:00:00"/>
    <n v="3.8999999999999998E-3"/>
    <x v="11"/>
    <x v="1"/>
    <s v="Diversified"/>
    <s v="Emerging Broad"/>
    <s v="Mixed"/>
    <s v="Large"/>
    <s v="check"/>
    <s v="Fundamentals"/>
    <s v="No"/>
    <s v="No"/>
    <s v="Long"/>
    <s v="No"/>
  </r>
  <r>
    <m/>
    <s v="FNDF"/>
    <s v="Schwab Fundamental Intl Lg Co ETF"/>
    <s v="FNDF.K"/>
    <s v="FNDF:US"/>
    <s v="NYSEArca - NYSEArca Delayed Price. Currency in USD"/>
    <s v="17.79 - 29.21"/>
    <n v="656124"/>
    <s v="11/19/2020"/>
    <n v="4070.0000000000005"/>
    <n v="4866750000"/>
    <d v="2013-08-15T00:00:00"/>
    <n v="2.5000000000000001E-3"/>
    <x v="63"/>
    <x v="1"/>
    <s v="Diversified"/>
    <s v="Broad"/>
    <s v="Mixed"/>
    <s v="Large"/>
    <s v="check"/>
    <s v="No"/>
    <s v="No"/>
    <s v="No"/>
    <s v="Long"/>
    <s v="No"/>
  </r>
  <r>
    <m/>
    <s v="FNDX"/>
    <s v="Schwab Fundamental US Large Company ETF"/>
    <s v="FNDX.K"/>
    <s v="FNDX:US"/>
    <s v="NYSEArca - NYSEArca Delayed Price. Currency in USD"/>
    <s v="26.60 - 43.65"/>
    <n v="301450"/>
    <s v="11/19/2020"/>
    <n v="4460"/>
    <n v="5020470000"/>
    <d v="2013-08-15T00:00:00"/>
    <n v="2.5000000000000001E-3"/>
    <x v="3"/>
    <x v="1"/>
    <s v="Diversified"/>
    <s v="Developed North America (US)"/>
    <s v="USD"/>
    <s v="Large"/>
    <s v="check"/>
    <s v="Fundamentals"/>
    <s v="No"/>
    <s v="No"/>
    <s v="Long"/>
    <s v="No"/>
  </r>
  <r>
    <m/>
    <s v="FNGD"/>
    <s v="MicroSectorsâ„¢ FANG+â„¢ -3X Invrs Lvrgd ETN"/>
    <s v="FNGD.K"/>
    <s v="FNGD:US"/>
    <s v="NYSEArca - NYSEArca Delayed Price. Currency in USD"/>
    <s v="6.55 - 154.27"/>
    <n v="3101287"/>
    <s v="11/13/2020"/>
    <n v="87.63"/>
    <n v="44910381698"/>
    <d v="2018-01-22T00:00:00"/>
    <n v="9.4999999999999998E-3"/>
    <x v="48"/>
    <x v="0"/>
    <e v="#N/A"/>
    <e v="#N/A"/>
    <e v="#N/A"/>
    <e v="#N/A"/>
    <e v="#N/A"/>
    <e v="#N/A"/>
    <e v="#N/A"/>
    <e v="#N/A"/>
    <e v="#N/A"/>
    <e v="#N/A"/>
  </r>
  <r>
    <m/>
    <s v="FNGO"/>
    <s v="MicroSectorsâ„¢ FANG+â„¢ 2X Leveraged ETN"/>
    <s v="FNGO.K"/>
    <s v="FNGO:US"/>
    <s v="NYSEArca - NYSEArca Delayed Price. Currency in USD"/>
    <s v="32.54 - 166.50"/>
    <n v="19573"/>
    <s v="11/13/2020"/>
    <n v="132.79"/>
    <n v="44910381698"/>
    <d v="2018-01-08T00:00:00"/>
    <n v="9.4999999999999998E-3"/>
    <x v="45"/>
    <x v="0"/>
    <e v="#N/A"/>
    <e v="#N/A"/>
    <e v="#N/A"/>
    <e v="#N/A"/>
    <e v="#N/A"/>
    <e v="#N/A"/>
    <e v="#N/A"/>
    <e v="#N/A"/>
    <e v="#N/A"/>
    <s v="Yes"/>
  </r>
  <r>
    <m/>
    <s v="FNGS"/>
    <s v="MicroSectorsâ„¢ FANG+â„¢ ETN"/>
    <s v="FNGS.K"/>
    <s v="FNGS:US"/>
    <s v="NYSEArca - NYSEArca Delayed Price. Currency in USD"/>
    <s v="43.45 - 102.39"/>
    <n v="22153"/>
    <s v="11/13/2020"/>
    <n v="55.79"/>
    <n v="44910381698"/>
    <d v="2019-12-11T00:00:00"/>
    <n v="5.7999999999999996E-3"/>
    <x v="23"/>
    <x v="0"/>
    <e v="#N/A"/>
    <e v="#N/A"/>
    <e v="#N/A"/>
    <e v="#N/A"/>
    <e v="#N/A"/>
    <e v="#N/A"/>
    <e v="#N/A"/>
    <e v="#N/A"/>
    <e v="#N/A"/>
    <e v="#N/A"/>
  </r>
  <r>
    <m/>
    <s v="FNGU"/>
    <s v="MicroSectorsâ„¢ FANG+â„¢ 3X Leveraged ETN"/>
    <s v="FNGU.K"/>
    <s v="FNGU:US"/>
    <s v="NYSEArca - NYSEArca Delayed Price. Currency in USD"/>
    <s v="23.01 - 255.54"/>
    <n v="763289"/>
    <s v="11/13/2020"/>
    <n v="783.69"/>
    <n v="44910381698"/>
    <d v="2018-01-22T00:00:00"/>
    <n v="9.4999999999999998E-3"/>
    <x v="45"/>
    <x v="0"/>
    <e v="#N/A"/>
    <e v="#N/A"/>
    <e v="#N/A"/>
    <e v="#N/A"/>
    <e v="#N/A"/>
    <e v="#N/A"/>
    <e v="#N/A"/>
    <e v="#N/A"/>
    <e v="#N/A"/>
    <e v="#N/A"/>
  </r>
  <r>
    <m/>
    <s v="FNGZ"/>
    <s v="MicroSectorsâ„¢ FANG+â„¢ -2X Invrs Lvrgd ETN"/>
    <s v="FNGZ.K"/>
    <s v="FNGZ:US"/>
    <s v="NYSEArca - Nasdaq Real Time Price. Currency in USD"/>
    <s v="5.28 - 36.96"/>
    <n v="8590"/>
    <s v="11/13/2020"/>
    <n v="12.06"/>
    <n v="44910381698"/>
    <d v="2018-01-08T00:00:00"/>
    <n v="9.4999999999999998E-3"/>
    <x v="48"/>
    <x v="0"/>
    <e v="#N/A"/>
    <e v="#N/A"/>
    <e v="#N/A"/>
    <e v="#N/A"/>
    <e v="#N/A"/>
    <e v="#N/A"/>
    <e v="#N/A"/>
    <e v="#N/A"/>
    <e v="#N/A"/>
    <e v="#N/A"/>
  </r>
  <r>
    <m/>
    <s v="FNI"/>
    <s v="First Trust Chindia ETF"/>
    <s v="FNI"/>
    <s v="FNI:US"/>
    <s v="NYSEArca - Nasdaq Real Time Price. Currency in USD"/>
    <s v="27.58 - 55.54"/>
    <n v="17598"/>
    <s v="11/19/2020"/>
    <n v="176.29"/>
    <n v="222958108.80000001"/>
    <d v="2007-08-05T00:00:00"/>
    <n v="6.0000000000000001E-3"/>
    <x v="13"/>
    <x v="1"/>
    <s v="Diversified"/>
    <s v="Emerging Asia excl. Japan"/>
    <s v="Mixed"/>
    <s v="Mixed"/>
    <s v="check"/>
    <s v="No"/>
    <s v="No"/>
    <s v="No"/>
    <s v="Long"/>
    <s v="No"/>
  </r>
  <r>
    <m/>
    <s v="FNK"/>
    <s v="First Trust Mid Cap Value AlphaDEXÂ® ETF"/>
    <s v="FNK.O"/>
    <s v="FNK:US"/>
    <s v="NasdaqGS - NasdaqGS Real Time Price. Currency in USD"/>
    <s v="17.87 - 36.41"/>
    <n v="10895"/>
    <s v="11/19/2020"/>
    <n v="31.67"/>
    <n v="36877347.049999997"/>
    <d v="2011-04-19T00:00:00"/>
    <n v="7.0000000000000001E-3"/>
    <x v="37"/>
    <x v="1"/>
    <s v="Diversified"/>
    <s v="Developed North America (US)"/>
    <s v="USD"/>
    <s v="Medium"/>
    <s v="check"/>
    <s v="Fundamentals"/>
    <s v="No"/>
    <s v="No"/>
    <s v="Long"/>
    <s v="No"/>
  </r>
  <r>
    <m/>
    <s v="FNOV"/>
    <s v="FT Cboe Vest US Equity Buffer ETF Nov"/>
    <s v="FNOV.K"/>
    <s v="FNOV:US"/>
    <s v="BATS - BATS Delayed Price. Currency in USD"/>
    <s v="23.91 - 34.36"/>
    <n v="30195"/>
    <s v="11/19/2020"/>
    <n v="128.38"/>
    <n v="106942567.90000001"/>
    <d v="2019-11-18T00:00:00"/>
    <n v="8.5000000000000006E-3"/>
    <x v="6"/>
    <x v="0"/>
    <e v="#N/A"/>
    <e v="#N/A"/>
    <e v="#N/A"/>
    <e v="#N/A"/>
    <e v="#N/A"/>
    <e v="#N/A"/>
    <e v="#N/A"/>
    <e v="#N/A"/>
    <e v="#N/A"/>
    <e v="#N/A"/>
  </r>
  <r>
    <m/>
    <s v="FNX"/>
    <s v="First Trust Mid Cap Core AlphaDEXÂ® ETF"/>
    <s v="FNX.O"/>
    <s v="FNX:US"/>
    <s v="NasdaqGS - NasdaqGS Real Time Price. Currency in USD"/>
    <s v="40.01 - 76.19"/>
    <n v="23430"/>
    <s v="11/19/2020"/>
    <n v="586.84"/>
    <n v="662679152.29999995"/>
    <d v="2007-08-05T00:00:00"/>
    <n v="6.1000000000000004E-3"/>
    <x v="14"/>
    <x v="1"/>
    <s v="Diversified"/>
    <s v="Developed North America (US)"/>
    <s v="USD"/>
    <s v="Medium"/>
    <s v="check"/>
    <s v="Fundamentals"/>
    <s v="No"/>
    <s v="No"/>
    <s v="Long"/>
    <s v="No"/>
  </r>
  <r>
    <m/>
    <s v="FNY"/>
    <s v="First Trust Mid Cap Growth AlphaDEXÂ® ETF"/>
    <s v="FNY.O"/>
    <s v="FNY:US"/>
    <s v="NasdaqGS - NasdaqGS Real Time Price. Currency in USD"/>
    <s v="30.10 - 60.00"/>
    <n v="71586"/>
    <s v="11/19/2020"/>
    <n v="387.6"/>
    <n v="412563366.19999999"/>
    <d v="2011-04-19T00:00:00"/>
    <n v="7.0000000000000001E-3"/>
    <x v="34"/>
    <x v="1"/>
    <s v="Diversified"/>
    <s v="Developed North America (US)"/>
    <s v="USD"/>
    <s v="Medium"/>
    <s v="check"/>
    <s v="Fundamentals"/>
    <s v="High P/E"/>
    <s v="No"/>
    <s v="Long"/>
    <s v="No"/>
  </r>
  <r>
    <m/>
    <s v="FOCT"/>
    <s v="FT Cboe Vest US Equity Buffer ETF Oct"/>
    <s v="FOCT.K"/>
    <s v="FOCT:US"/>
    <s v="BATS - BATS Delayed Price. Currency in USD"/>
    <s v="28.51 - 31.30"/>
    <n v="82525"/>
    <s v="11/19/2020"/>
    <m/>
    <n v="44167060.920000002"/>
    <d v="2020-10-16T00:00:00"/>
    <n v="8.5000000000000006E-3"/>
    <x v="4"/>
    <x v="0"/>
    <e v="#N/A"/>
    <e v="#N/A"/>
    <e v="#N/A"/>
    <e v="#N/A"/>
    <e v="#N/A"/>
    <e v="#N/A"/>
    <e v="#N/A"/>
    <e v="#N/A"/>
    <e v="#N/A"/>
    <e v="#N/A"/>
  </r>
  <r>
    <m/>
    <s v="FOVL"/>
    <s v="iShares Focused Value Factor ETF"/>
    <s v="FOVL.K"/>
    <s v="FOVL:US"/>
    <s v="NYSEArca - NYSEArca Delayed Price. Currency in USD"/>
    <s v="25.83 - 51.36"/>
    <n v="1706"/>
    <s v="11/19/2020"/>
    <n v="20.21"/>
    <n v="29349525"/>
    <d v="2019-03-19T00:00:00"/>
    <n v="2.5000000000000001E-3"/>
    <x v="73"/>
    <x v="0"/>
    <e v="#N/A"/>
    <e v="#N/A"/>
    <e v="#N/A"/>
    <e v="#N/A"/>
    <e v="#N/A"/>
    <e v="#N/A"/>
    <e v="#N/A"/>
    <e v="#N/A"/>
    <e v="#N/A"/>
    <e v="#N/A"/>
  </r>
  <r>
    <m/>
    <s v="FPA"/>
    <s v="First Trust AsiaPac ex-Jpn AlphaDEXÂ® ETF"/>
    <s v="FPA.O"/>
    <s v="FPA:US"/>
    <s v="NasdaqGS - NasdaqGS Real Time Price. Currency in USD"/>
    <s v="16.83 - 29.33"/>
    <n v="849"/>
    <s v="11/19/2020"/>
    <n v="14.68"/>
    <n v="16175558.82"/>
    <d v="2011-04-18T00:00:00"/>
    <n v="8.0000000000000002E-3"/>
    <x v="2"/>
    <x v="1"/>
    <s v="Diversified"/>
    <s v="Emerging Asia"/>
    <s v="Mixed"/>
    <s v="Mixed"/>
    <s v="check"/>
    <s v="No"/>
    <s v="No"/>
    <s v="No"/>
    <s v="Long"/>
    <s v="No"/>
  </r>
  <r>
    <m/>
    <s v="FPE"/>
    <s v="First Trust Preferred Sec &amp; Inc ETF"/>
    <s v="FPE"/>
    <s v="FPE:US"/>
    <s v="NYSEArca - NYSEArca Delayed Price. Currency in USD"/>
    <s v="10.40 - 20.50"/>
    <n v="1397541"/>
    <s v="11/19/2020"/>
    <n v="5430"/>
    <n v="5693079250"/>
    <d v="2013-11-02T00:00:00"/>
    <n v="8.5000000000000006E-3"/>
    <x v="81"/>
    <x v="7"/>
    <s v="Diversified"/>
    <s v="Developed North America (US)"/>
    <s v="USD"/>
    <s v="No"/>
    <s v="check"/>
    <s v="No"/>
    <s v="No"/>
    <s v="No"/>
    <s v="Long"/>
    <s v="No"/>
  </r>
  <r>
    <m/>
    <s v="FPEI"/>
    <s v="First Trust Instl Pref Secs and Inc ETF"/>
    <s v="FPEI.K"/>
    <s v="FPEI:US"/>
    <s v="NYSEArca - Nasdaq Real Time Price. Currency in USD"/>
    <s v="14.09 - 20.49"/>
    <n v="80921"/>
    <s v="11/19/2020"/>
    <n v="284.52"/>
    <n v="293328249.89999998"/>
    <d v="2017-08-22T00:00:00"/>
    <n v="8.5000000000000006E-3"/>
    <x v="81"/>
    <x v="0"/>
    <e v="#N/A"/>
    <e v="#N/A"/>
    <e v="#N/A"/>
    <e v="#N/A"/>
    <e v="#N/A"/>
    <e v="#N/A"/>
    <e v="#N/A"/>
    <e v="#N/A"/>
    <e v="#N/A"/>
    <e v="#N/A"/>
  </r>
  <r>
    <m/>
    <s v="FPX"/>
    <s v="First Trust US Equity Opportunities ETF"/>
    <s v="FPX"/>
    <s v="FPX:US"/>
    <s v="NYSEArca - NYSEArca Delayed Price. Currency in USD"/>
    <s v="53.10 - 108.17"/>
    <n v="101607"/>
    <s v="11/19/2020"/>
    <n v="1460"/>
    <n v="1686560211"/>
    <d v="2006-12-04T00:00:00"/>
    <n v="5.7999999999999996E-3"/>
    <x v="22"/>
    <x v="1"/>
    <s v="Diversified"/>
    <s v="Developed North America (US)"/>
    <s v="USD"/>
    <s v="Large"/>
    <s v="check"/>
    <s v="Corporate"/>
    <s v="No"/>
    <s v="No"/>
    <s v="Long"/>
    <s v="No"/>
  </r>
  <r>
    <m/>
    <s v="FPXE"/>
    <s v="First Trust IPOX Europe Equity Opps ETF"/>
    <s v="FPXE.O"/>
    <s v="FPXE:US"/>
    <s v="NasdaqGS - NasdaqGS Delayed Price. Currency in USD"/>
    <s v="15.65 - 26.86"/>
    <n v="1560"/>
    <s v="11/19/2020"/>
    <n v="2.4"/>
    <n v="2603052.06"/>
    <d v="2018-02-10T00:00:00"/>
    <n v="7.0000000000000001E-3"/>
    <x v="41"/>
    <x v="0"/>
    <e v="#N/A"/>
    <e v="#N/A"/>
    <e v="#N/A"/>
    <e v="#N/A"/>
    <e v="#N/A"/>
    <e v="#N/A"/>
    <e v="#N/A"/>
    <e v="#N/A"/>
    <e v="#N/A"/>
    <e v="#N/A"/>
  </r>
  <r>
    <m/>
    <s v="FPXI"/>
    <s v="First Trust International Eq Opps ETF"/>
    <s v="FPXI.O"/>
    <s v="FPXI:US"/>
    <s v="NasdaqGS - NasdaqGS Real Time Price. Currency in USD"/>
    <s v="30.13 - 63.39"/>
    <n v="121020"/>
    <s v="11/19/2020"/>
    <n v="418.96"/>
    <n v="480975121"/>
    <d v="2014-04-11T00:00:00"/>
    <n v="7.0000000000000001E-3"/>
    <x v="1"/>
    <x v="1"/>
    <s v="Diversified"/>
    <s v="Broad"/>
    <s v="Mixed"/>
    <s v="Mixed"/>
    <s v="check"/>
    <s v="No"/>
    <s v="High P/E"/>
    <s v="No"/>
    <s v="Long"/>
    <s v="No"/>
  </r>
  <r>
    <m/>
    <s v="FQAL"/>
    <s v="FidelityÂ® Quality Factor ETF"/>
    <s v="FQAL.K"/>
    <s v="FQAL:US"/>
    <s v="NYSEArca - Nasdaq Real Time Price. Currency in USD"/>
    <s v="25.64 - 42.50"/>
    <n v="28803"/>
    <s v="11/19/2020"/>
    <n v="145.63"/>
    <n v="156581660"/>
    <d v="2016-12-09T00:00:00"/>
    <n v="2.8999999999999998E-3"/>
    <x v="22"/>
    <x v="1"/>
    <s v="Diversified"/>
    <s v="Developed North America (US)"/>
    <s v="USD"/>
    <s v="Large"/>
    <s v="check"/>
    <s v="No"/>
    <s v="No"/>
    <s v="Dividends"/>
    <s v="Long"/>
    <s v="No"/>
  </r>
  <r>
    <m/>
    <s v="FRAK"/>
    <s v="VanEck Vectors Unconvnt Oil &amp; Gas ETF"/>
    <s v="FRAK.K"/>
    <s v="FRAK:US"/>
    <s v="NYSEArca - NYSEArca Delayed Price. Currency in USD"/>
    <s v="32.10 - 116.70"/>
    <n v="1735"/>
    <s v="11/19/2020"/>
    <n v="7.78"/>
    <n v="9767954"/>
    <d v="2012-02-14T00:00:00"/>
    <n v="5.4000000000000003E-3"/>
    <x v="5"/>
    <x v="1"/>
    <s v="Energy (Unconventional Oil &amp; Natural Gas)"/>
    <s v="Developed Broad"/>
    <s v="Mixed"/>
    <s v="Mixed"/>
    <s v="check"/>
    <s v="No"/>
    <s v="No"/>
    <s v="No"/>
    <s v="Long"/>
    <s v="No"/>
  </r>
  <r>
    <m/>
    <s v="FRDM"/>
    <s v="Alpha Architect Freedom 100 Em Mkts ETF"/>
    <s v="FRDM.K"/>
    <s v="FRDM:US"/>
    <s v="BATS - BATS Delayed Price. Currency in USD"/>
    <s v="16.86 - 28.46"/>
    <n v="3203"/>
    <s v="11/19/2020"/>
    <n v="16.43"/>
    <n v="23297280"/>
    <d v="2019-05-22T00:00:00"/>
    <n v="4.8999999999999998E-3"/>
    <x v="11"/>
    <x v="0"/>
    <e v="#N/A"/>
    <e v="#N/A"/>
    <e v="#N/A"/>
    <e v="#N/A"/>
    <e v="#N/A"/>
    <e v="#N/A"/>
    <e v="#N/A"/>
    <e v="#N/A"/>
    <e v="#N/A"/>
    <e v="#N/A"/>
  </r>
  <r>
    <m/>
    <s v="FREL"/>
    <s v="FidelityÂ® MSCI Real Estate ETF"/>
    <s v="FREL.K"/>
    <s v="FREL:US"/>
    <s v="NYSEArca - NYSEArca Delayed Price. Currency in USD"/>
    <s v="16.54 - 29.91"/>
    <n v="471778"/>
    <s v="11/19/2020"/>
    <n v="1030"/>
    <n v="1152900000"/>
    <d v="2015-02-02T00:00:00"/>
    <n v="8.0000000000000004E-4"/>
    <x v="43"/>
    <x v="1"/>
    <s v="Real Estate"/>
    <s v="Developed North America (US)"/>
    <s v="USD"/>
    <s v="Mixed"/>
    <s v="check"/>
    <s v="No"/>
    <s v="No"/>
    <s v="No"/>
    <s v="Long"/>
    <s v="No"/>
  </r>
  <r>
    <m/>
    <s v="FRI"/>
    <s v="First Trust S&amp;P REIT ETF"/>
    <s v="FRI"/>
    <s v="FRI:US"/>
    <s v="NYSEArca - Nasdaq Real Time Price. Currency in USD"/>
    <s v="15.18 - 27.87"/>
    <n v="15613"/>
    <s v="11/19/2020"/>
    <n v="66.81"/>
    <n v="74773771.010000005"/>
    <d v="2007-08-05T00:00:00"/>
    <n v="5.0000000000000001E-3"/>
    <x v="43"/>
    <x v="6"/>
    <s v="Real Estate"/>
    <s v="Developed North America (US)"/>
    <s v="USD"/>
    <s v="No"/>
    <s v="check"/>
    <s v="No"/>
    <s v="No"/>
    <s v="No"/>
    <s v="Long"/>
    <s v="No"/>
  </r>
  <r>
    <m/>
    <s v="FRLG"/>
    <s v="Large Cap Growth Index-Lk ETN due 2028"/>
    <s v="FRLG.K"/>
    <s v="FRLG:US"/>
    <s v="NYSEArca - NYSEArca Delayed Price. Currency in USD"/>
    <s v="73.00 - 221.07"/>
    <n v="2766"/>
    <s v="11/13/2020"/>
    <m/>
    <s v="NULL"/>
    <d v="2018-03-29T00:00:00"/>
    <n v="6.4999999999999997E-3"/>
    <x v="22"/>
    <x v="0"/>
    <e v="#N/A"/>
    <e v="#N/A"/>
    <e v="#N/A"/>
    <e v="#N/A"/>
    <e v="#N/A"/>
    <e v="#N/A"/>
    <e v="#N/A"/>
    <e v="#N/A"/>
    <e v="#N/A"/>
    <e v="#N/A"/>
  </r>
  <r>
    <m/>
    <s v="FSEP"/>
    <s v="FT Cboe Vest US Equity Buffer ETF Sep"/>
    <s v="FSEP.K"/>
    <s v="FSEP:US"/>
    <s v="BATS - BATS Real Time Price. Currency in USD"/>
    <s v="29.22 - 31.76"/>
    <n v="23982"/>
    <s v="11/19/2020"/>
    <n v="17.829999999999998"/>
    <n v="20390627.739999998"/>
    <d v="2020-09-17T00:00:00"/>
    <n v="8.5000000000000006E-3"/>
    <x v="4"/>
    <x v="0"/>
    <e v="#N/A"/>
    <e v="#N/A"/>
    <e v="#N/A"/>
    <e v="#N/A"/>
    <e v="#N/A"/>
    <e v="#N/A"/>
    <e v="#N/A"/>
    <e v="#N/A"/>
    <e v="#N/A"/>
    <e v="#N/A"/>
  </r>
  <r>
    <m/>
    <s v="FSMB"/>
    <s v="First Trust Short Dur Mgd Muncpl ETF"/>
    <s v="FSMB.K"/>
    <s v="FSMB:US"/>
    <s v="NYSEArca - NYSEArca Delayed Price. Currency in USD"/>
    <s v="19.37 - 20.80"/>
    <n v="26612"/>
    <s v="11/19/2020"/>
    <n v="67.959999999999994"/>
    <n v="70346381.379999995"/>
    <d v="2018-01-11T00:00:00"/>
    <n v="4.4999999999999997E-3"/>
    <x v="87"/>
    <x v="0"/>
    <e v="#N/A"/>
    <e v="#N/A"/>
    <e v="#N/A"/>
    <e v="#N/A"/>
    <e v="#N/A"/>
    <e v="#N/A"/>
    <e v="#N/A"/>
    <e v="#N/A"/>
    <e v="#N/A"/>
    <e v="#N/A"/>
  </r>
  <r>
    <m/>
    <s v="FSMD"/>
    <s v="FidelityÂ® Small-Mid Factor ETF"/>
    <s v="FSMD.K"/>
    <s v="FSMD:US"/>
    <s v="NYSEArca - Nasdaq Real Time Price. Currency in USD"/>
    <s v="15.86 - 27.70"/>
    <n v="12272"/>
    <s v="11/19/2020"/>
    <n v="21.39"/>
    <n v="29766000"/>
    <d v="2019-02-26T00:00:00"/>
    <n v="2.8999999999999998E-3"/>
    <x v="14"/>
    <x v="0"/>
    <e v="#N/A"/>
    <e v="#N/A"/>
    <e v="#N/A"/>
    <e v="#N/A"/>
    <e v="#N/A"/>
    <e v="#N/A"/>
    <e v="#N/A"/>
    <e v="#N/A"/>
    <e v="#N/A"/>
    <e v="#N/A"/>
  </r>
  <r>
    <m/>
    <s v="FSSTF"/>
    <s v="Xtrackers S&amp;P 500 ESG ETF"/>
    <s v="FSSTF.PK"/>
    <s v="FSSTF:US"/>
    <m/>
    <m/>
    <m/>
    <s v="11/13/2020"/>
    <m/>
    <n v="616997628.70000005"/>
    <m/>
    <m/>
    <x v="4"/>
    <x v="0"/>
    <e v="#N/A"/>
    <e v="#N/A"/>
    <e v="#N/A"/>
    <e v="#N/A"/>
    <e v="#N/A"/>
    <e v="#N/A"/>
    <e v="#N/A"/>
    <e v="#N/A"/>
    <e v="#N/A"/>
    <e v="#N/A"/>
  </r>
  <r>
    <m/>
    <s v="FSTA"/>
    <s v="FidelityÂ® MSCI Consumer Staples ETF"/>
    <s v="FSTA.K"/>
    <s v="FSTA:US"/>
    <s v="NYSEArca - NYSEArca Delayed Price. Currency in USD"/>
    <s v="28.26 - 40.41"/>
    <n v="158467"/>
    <s v="11/19/2020"/>
    <n v="813.26"/>
    <n v="886890000"/>
    <d v="2013-10-21T00:00:00"/>
    <n v="8.0000000000000004E-4"/>
    <x v="88"/>
    <x v="1"/>
    <s v="Consumer (Staples)"/>
    <s v="Developed North America (US)"/>
    <s v="USD"/>
    <s v="Large"/>
    <s v="check"/>
    <s v="No"/>
    <s v="No"/>
    <s v="No"/>
    <s v="Long"/>
    <s v="No"/>
  </r>
  <r>
    <m/>
    <s v="FSZ"/>
    <s v="First Trust Switzerland AlphaDEXÂ® ETF"/>
    <s v="FSZ.O"/>
    <s v="FSZ:US"/>
    <s v="NasdaqGS - NasdaqGS Real Time Price. Currency in USD"/>
    <s v="36.05 - 56.58"/>
    <n v="5060"/>
    <s v="11/19/2020"/>
    <n v="69.59"/>
    <n v="77321364.549999997"/>
    <d v="2012-02-14T00:00:00"/>
    <n v="8.0000000000000002E-3"/>
    <x v="13"/>
    <x v="1"/>
    <s v="Diversified"/>
    <s v="Developed Europe (Swiss)"/>
    <s v="CHF"/>
    <s v="Mixed"/>
    <s v="check"/>
    <s v="No"/>
    <s v="No"/>
    <s v="No"/>
    <s v="Long"/>
    <s v="No"/>
  </r>
  <r>
    <m/>
    <s v="FTA"/>
    <s v="First Trust Large Cap Val AlphaDEXÂ® ETF"/>
    <s v="FTA.O"/>
    <s v="FTA:US"/>
    <s v="NasdaqGS - NasdaqGS Real Time Price. Currency in USD"/>
    <s v="31.06 - 57.16"/>
    <n v="79280"/>
    <s v="11/19/2020"/>
    <n v="627.80999999999995"/>
    <n v="715103205.89999998"/>
    <d v="2007-08-05T00:00:00"/>
    <n v="6.0000000000000001E-3"/>
    <x v="3"/>
    <x v="1"/>
    <s v="Diversified"/>
    <s v="Developed North America (US)"/>
    <s v="USD"/>
    <s v="Large"/>
    <s v="check"/>
    <s v="Fundamentals"/>
    <s v="Low P/E"/>
    <s v="No"/>
    <s v="Long"/>
    <s v="No"/>
  </r>
  <r>
    <m/>
    <s v="FTAG"/>
    <s v="First Trust Indxx Global Agriculture ETF"/>
    <s v="FTAG.O"/>
    <s v="FTAG:US"/>
    <s v="NasdaqGS - NasdaqGS Real Time Price. Currency in USD"/>
    <s v="13.91 - 24.00"/>
    <n v="1309"/>
    <s v="11/19/2020"/>
    <n v="2.93"/>
    <n v="3349708.406"/>
    <d v="2010-11-03T00:00:00"/>
    <n v="7.0000000000000001E-3"/>
    <x v="40"/>
    <x v="1"/>
    <s v="Agri"/>
    <s v="Broad"/>
    <s v="Mixed"/>
    <s v="Mixed"/>
    <s v="check"/>
    <s v="No"/>
    <s v="No"/>
    <s v="Dividends"/>
    <s v="Long"/>
    <s v="No"/>
  </r>
  <r>
    <m/>
    <s v="FTC"/>
    <s v="First Trust Large Cap Gr AlphaDEXÂ® ETF"/>
    <s v="FTC.O"/>
    <s v="FTC:US"/>
    <s v="NasdaqGS - NasdaqGS Real Time Price. Currency in USD"/>
    <s v="50.01 - 91.81"/>
    <n v="53530"/>
    <s v="11/19/2020"/>
    <n v="970.47"/>
    <n v="1032413926"/>
    <d v="2007-08-05T00:00:00"/>
    <n v="6.1000000000000004E-3"/>
    <x v="22"/>
    <x v="1"/>
    <s v="Diversified"/>
    <s v="Developed North America (US)"/>
    <s v="USD"/>
    <s v="Large"/>
    <s v="check"/>
    <s v="Fundamentals"/>
    <s v="High P/E"/>
    <s v="No"/>
    <s v="Long"/>
    <s v="No"/>
  </r>
  <r>
    <m/>
    <s v="FTCS"/>
    <s v="First Trust Capital Strength ETF"/>
    <s v="FTCS.O"/>
    <s v="FTCS:US"/>
    <s v="NasdaqGS - NasdaqGS Real Time Price. Currency in USD"/>
    <s v="42.46 - 67.72"/>
    <n v="510573"/>
    <s v="11/19/2020"/>
    <n v="5970"/>
    <n v="6583918881"/>
    <d v="2006-06-07T00:00:00"/>
    <n v="5.7999999999999996E-3"/>
    <x v="4"/>
    <x v="1"/>
    <s v="Diversified"/>
    <s v="Developed North America (US)"/>
    <s v="USD"/>
    <s v="Large"/>
    <s v="check"/>
    <s v="Low Volatility"/>
    <s v="No"/>
    <s v="No"/>
    <s v="Long"/>
    <s v="No"/>
  </r>
  <r>
    <m/>
    <s v="FTDPF"/>
    <s v="Xtrackers S&amp;P 500 ESG ETF"/>
    <s v="FTDPF.PK"/>
    <s v="FTDPF:US"/>
    <s v="Other OTC - Other OTC Delayed Price. Currency in USD"/>
    <s v="35.55 - 35.55"/>
    <s v="N/A"/>
    <s v="11/13/2020"/>
    <m/>
    <n v="154826221.19999999"/>
    <m/>
    <m/>
    <x v="4"/>
    <x v="0"/>
    <e v="#N/A"/>
    <e v="#N/A"/>
    <e v="#N/A"/>
    <e v="#N/A"/>
    <e v="#N/A"/>
    <e v="#N/A"/>
    <e v="#N/A"/>
    <e v="#N/A"/>
    <e v="#N/A"/>
    <e v="#N/A"/>
  </r>
  <r>
    <m/>
    <s v="FTEC"/>
    <s v="FidelityÂ® MSCI Information Tech ETF"/>
    <s v="FTEC.K"/>
    <s v="FTEC:US"/>
    <s v="NYSEArca - NYSEArca Delayed Price. Currency in USD"/>
    <s v="53.00 - 100.77"/>
    <n v="425160"/>
    <s v="11/19/2020"/>
    <n v="4360"/>
    <n v="4762751000"/>
    <d v="2013-10-21T00:00:00"/>
    <n v="8.0000000000000004E-4"/>
    <x v="23"/>
    <x v="1"/>
    <s v="Technology"/>
    <s v="Developed North America (US)"/>
    <s v="USD"/>
    <s v="Large"/>
    <s v="check"/>
    <s v="No"/>
    <s v="No"/>
    <s v="No"/>
    <s v="Long"/>
    <s v="No"/>
  </r>
  <r>
    <m/>
    <s v="FTGC"/>
    <s v="First Trust Global Tact Cmdty Strat ETF"/>
    <s v="FTGC.O"/>
    <s v="FTGC:US"/>
    <s v="NasdaqGS - NasdaqGS Real Time Price. Currency in USD"/>
    <s v="13.05 - 19.08"/>
    <n v="120718"/>
    <s v="11/19/2020"/>
    <n v="172.75"/>
    <n v="197344795.30000001"/>
    <d v="2013-10-21T00:00:00"/>
    <n v="9.4999999999999998E-3"/>
    <x v="44"/>
    <x v="2"/>
    <s v="Diversified"/>
    <s v="Broad"/>
    <s v="Mixed"/>
    <s v="No"/>
    <s v="check"/>
    <s v="No"/>
    <s v="No"/>
    <s v="No"/>
    <s v="Long"/>
    <s v="No"/>
  </r>
  <r>
    <m/>
    <s v="FTGPF"/>
    <s v="Xtrackers S&amp;P 500 ESG ETF"/>
    <s v="FTGPF.PK"/>
    <s v="FTGPF:US"/>
    <s v="Other OTC - Other OTC Delayed Price. Currency in USD"/>
    <s v="27.10 - 27.10"/>
    <s v="N/A"/>
    <s v="11/13/2020"/>
    <m/>
    <n v="28761988.239999998"/>
    <m/>
    <m/>
    <x v="4"/>
    <x v="0"/>
    <e v="#N/A"/>
    <e v="#N/A"/>
    <e v="#N/A"/>
    <e v="#N/A"/>
    <e v="#N/A"/>
    <e v="#N/A"/>
    <e v="#N/A"/>
    <e v="#N/A"/>
    <e v="#N/A"/>
    <e v="#N/A"/>
  </r>
  <r>
    <m/>
    <s v="FTHI"/>
    <s v="First Trust BuyWrite Income ETF"/>
    <s v="FTHI.O"/>
    <s v="FTHI:US"/>
    <s v="NasdaqGS - NasdaqGS Real Time Price. Currency in USD"/>
    <s v="10.63 - 23.15"/>
    <n v="24041"/>
    <s v="11/19/2020"/>
    <n v="59.58"/>
    <n v="60702865.530000001"/>
    <d v="2014-06-01T00:00:00"/>
    <n v="8.5000000000000006E-3"/>
    <x v="6"/>
    <x v="4"/>
    <s v="Covered Call"/>
    <s v="Developed North America (US)"/>
    <s v="USD"/>
    <s v="No"/>
    <s v="check"/>
    <s v="No"/>
    <s v="No"/>
    <s v="Dividends"/>
    <s v="Long"/>
    <s v="No"/>
  </r>
  <r>
    <m/>
    <s v="FTLB"/>
    <s v="First Trust Hedged BuyWrite Income ETF"/>
    <s v="FTLB.O"/>
    <s v="FTLB:US"/>
    <s v="NasdaqGS - NasdaqGS Delayed Price. Currency in USD"/>
    <s v="18.76 - 22.56"/>
    <n v="1300"/>
    <s v="11/19/2020"/>
    <n v="4.76"/>
    <n v="4955039.6399999997"/>
    <d v="2014-06-01T00:00:00"/>
    <n v="8.5000000000000006E-3"/>
    <x v="6"/>
    <x v="4"/>
    <s v="Covered Call"/>
    <s v="Developed North America (US)"/>
    <s v="USD"/>
    <s v="No"/>
    <s v="check"/>
    <s v="No"/>
    <s v="No"/>
    <s v="No"/>
    <s v="Long"/>
    <s v="No"/>
  </r>
  <r>
    <m/>
    <s v="FTLS"/>
    <s v="First Trust Long/Short Equity ETF"/>
    <s v="FTLS.K"/>
    <s v="FTLS:US"/>
    <s v="NYSEArca - NYSEArca Delayed Price. Currency in USD"/>
    <s v="34.82 - 45.03"/>
    <n v="41795"/>
    <s v="11/19/2020"/>
    <n v="303.47000000000003"/>
    <n v="300844030.30000001"/>
    <d v="2014-08-09T00:00:00"/>
    <n v="1.6E-2"/>
    <x v="64"/>
    <x v="1"/>
    <s v="Diversified"/>
    <s v="Developed North America (US)"/>
    <s v="USD"/>
    <s v="Mixed"/>
    <s v="check"/>
    <s v="Long/Short Equities"/>
    <s v="No"/>
    <s v="No"/>
    <s v="Long/Short"/>
    <s v="No"/>
  </r>
  <r>
    <m/>
    <s v="FTRI"/>
    <s v="First Trust Indxx Glbl Natrl Res Inc ETF"/>
    <s v="FTRI.O"/>
    <s v="FTRI:US"/>
    <s v="NasdaqGS - NasdaqGS Delayed Price. Currency in USD"/>
    <s v="7.23 - 12.94"/>
    <n v="2498"/>
    <s v="11/19/2020"/>
    <n v="5.51"/>
    <n v="6461901.54"/>
    <d v="2010-11-03T00:00:00"/>
    <n v="7.0000000000000001E-3"/>
    <x v="40"/>
    <x v="1"/>
    <s v="Diversified"/>
    <s v="Broad"/>
    <s v="Mixed"/>
    <s v="Large"/>
    <s v="check"/>
    <s v="No"/>
    <s v="Low P/E"/>
    <s v="Dividends"/>
    <s v="Long"/>
    <s v="No"/>
  </r>
  <r>
    <m/>
    <s v="FTSD"/>
    <s v="Franklin Liberty Short Dur US Govt ETF"/>
    <s v="FTSD.K"/>
    <s v="FTSD:US"/>
    <s v="NYSEArca - Nasdaq Real Time Price. Currency in USD"/>
    <s v="92.16 - 99.04"/>
    <n v="41333"/>
    <s v="11/19/2020"/>
    <n v="515.77"/>
    <n v="528617160"/>
    <d v="2013-04-11T00:00:00"/>
    <n v="2.5000000000000001E-3"/>
    <x v="20"/>
    <x v="3"/>
    <s v="State"/>
    <s v="Developed North America (US)"/>
    <s v="USD"/>
    <s v="No"/>
    <s v="check"/>
    <s v="Short-Term"/>
    <s v="No"/>
    <s v="No"/>
    <s v="Long"/>
    <s v="No"/>
  </r>
  <r>
    <m/>
    <s v="FTSL"/>
    <s v="First Trust Senior Loan ETF"/>
    <s v="FTSL.O"/>
    <s v="FTSL:US"/>
    <s v="NasdaqGS - NasdaqGS Real Time Price. Currency in USD"/>
    <s v="34.85 - 48.21"/>
    <n v="151143"/>
    <s v="11/19/2020"/>
    <n v="1280"/>
    <n v="1306557094"/>
    <d v="2013-01-05T00:00:00"/>
    <n v="8.6E-3"/>
    <x v="50"/>
    <x v="3"/>
    <s v="Corporate (Bank Loans)"/>
    <s v="Developed North America (US)"/>
    <s v="USD"/>
    <s v="No"/>
    <s v="check"/>
    <s v="Short-Term"/>
    <s v="No"/>
    <s v="No"/>
    <s v="Long"/>
    <s v="No"/>
  </r>
  <r>
    <m/>
    <s v="FTSM"/>
    <s v="First Trust Enhanced Short Maturity ETF"/>
    <s v="FTSM.O"/>
    <s v="FTSM:US"/>
    <s v="NasdaqGS - NasdaqGS Real Time Price. Currency in USD"/>
    <s v="56.43 - 72.28"/>
    <n v="795578"/>
    <s v="11/19/2020"/>
    <n v="5170"/>
    <n v="5097379429"/>
    <d v="2014-05-08T00:00:00"/>
    <n v="4.0000000000000001E-3"/>
    <x v="32"/>
    <x v="3"/>
    <s v="State&amp;Corporate"/>
    <s v="Broad"/>
    <s v="Mixed"/>
    <s v="No"/>
    <s v="check"/>
    <s v="Short-Term"/>
    <s v="No"/>
    <s v="No"/>
    <s v="Long"/>
    <s v="No"/>
  </r>
  <r>
    <m/>
    <s v="FTXD"/>
    <s v="First Trust Nasdaq Retail ETF"/>
    <s v="FTXD.O"/>
    <s v="FTXD:US"/>
    <s v="NasdaqGS - NasdaqGS Real Time Price. Currency in USD"/>
    <s v="16.30 - 28.25"/>
    <n v="4264"/>
    <s v="11/19/2020"/>
    <n v="6.42"/>
    <n v="5550055.5"/>
    <d v="2016-09-20T00:00:00"/>
    <n v="6.0000000000000001E-3"/>
    <x v="38"/>
    <x v="1"/>
    <s v="Consumer (Retail)"/>
    <s v="Developed North America (US)"/>
    <s v="USD"/>
    <s v="Large"/>
    <s v="check"/>
    <s v="Low Volatility"/>
    <s v="No"/>
    <s v="No"/>
    <s v="Long"/>
    <s v="No"/>
  </r>
  <r>
    <m/>
    <s v="FTXG"/>
    <s v="First Trust Nasdaq Food &amp; Beverage ETF"/>
    <s v="FTXG.O"/>
    <s v="FTXG:US"/>
    <s v="NasdaqGS - NasdaqGS Real Time Price. Currency in USD"/>
    <s v="15.07 - 23.88"/>
    <n v="724"/>
    <s v="11/19/2020"/>
    <n v="2.1"/>
    <n v="2250045"/>
    <d v="2016-09-20T00:00:00"/>
    <n v="6.0000000000000001E-3"/>
    <x v="88"/>
    <x v="1"/>
    <s v="Consumer (Food &amp; Beverages)"/>
    <s v="Developed North America (US)"/>
    <s v="USD"/>
    <s v="Large"/>
    <s v="check"/>
    <s v="Low Volatility"/>
    <s v="No"/>
    <s v="No"/>
    <s v="Long"/>
    <s v="No"/>
  </r>
  <r>
    <m/>
    <s v="FTXH"/>
    <s v="First Trust Nasdaq Pharmaceuticals ETF"/>
    <s v="FTXH.O"/>
    <s v="FTXH:US"/>
    <s v="NasdaqGS - NasdaqGS Real Time Price. Currency in USD"/>
    <s v="16.28 - 26.34"/>
    <n v="8672"/>
    <s v="11/19/2020"/>
    <n v="18.57"/>
    <n v="21420050.399999999"/>
    <d v="2016-09-20T00:00:00"/>
    <n v="6.0000000000000001E-3"/>
    <x v="33"/>
    <x v="1"/>
    <s v="Healthcare (Pharmaceutical)"/>
    <s v="Developed North America (US)"/>
    <s v="USD"/>
    <s v="Large"/>
    <s v="check"/>
    <s v="Low Volatility"/>
    <s v="High P/E"/>
    <s v="No"/>
    <s v="Long"/>
    <s v="No"/>
  </r>
  <r>
    <m/>
    <s v="FTXL"/>
    <s v="First Trust Nasdaq Semiconductor ETF"/>
    <s v="FTXL.O"/>
    <s v="FTXL:US"/>
    <s v="NasdaqGS - NasdaqGS Real Time Price. Currency in USD"/>
    <s v="27.47 - 56.14"/>
    <n v="9403"/>
    <s v="11/19/2020"/>
    <n v="50.82"/>
    <n v="56889108.359999999"/>
    <d v="2016-09-20T00:00:00"/>
    <n v="6.0000000000000001E-3"/>
    <x v="23"/>
    <x v="1"/>
    <s v="Technology (Semiconductors)"/>
    <s v="Developed North America (US)"/>
    <s v="USD"/>
    <s v="Large"/>
    <s v="check"/>
    <s v="Low Volatility"/>
    <s v="High P/E"/>
    <s v="No"/>
    <s v="Long"/>
    <s v="No"/>
  </r>
  <r>
    <m/>
    <s v="FTXN"/>
    <s v="First Trust Nasdaq Oil &amp; Gas ETF"/>
    <s v="FTXN.O"/>
    <s v="FTXN:US"/>
    <s v="NasdaqGS - NasdaqGS Real Time Price. Currency in USD"/>
    <s v="6.48 - 16.75"/>
    <n v="14976"/>
    <s v="11/19/2020"/>
    <n v="14.69"/>
    <n v="17079861.350000001"/>
    <d v="2016-09-20T00:00:00"/>
    <n v="6.0000000000000001E-3"/>
    <x v="5"/>
    <x v="1"/>
    <s v="Energy (Oil &amp; Gas Exploration &amp; Production)"/>
    <s v="Developed North America (US)"/>
    <s v="USD"/>
    <s v="Large"/>
    <s v="check"/>
    <s v="Low Volatility"/>
    <s v="Low P/E"/>
    <s v="No"/>
    <s v="Long"/>
    <s v="No"/>
  </r>
  <r>
    <m/>
    <s v="FTXO"/>
    <s v="First Trust Nasdaq Bank ETF"/>
    <s v="FTXO.O"/>
    <s v="FTXO:US"/>
    <s v="NasdaqGS - NasdaqGS Real Time Price. Currency in USD"/>
    <s v="13.37 - 28.49"/>
    <n v="40698"/>
    <s v="11/19/2020"/>
    <n v="68.63"/>
    <n v="91560043.599999994"/>
    <d v="2016-09-20T00:00:00"/>
    <n v="6.0000000000000001E-3"/>
    <x v="49"/>
    <x v="1"/>
    <s v="Financials (Banks)"/>
    <s v="Developed North America (US)"/>
    <s v="USD"/>
    <s v="Large"/>
    <s v="check"/>
    <s v="Low Volatility"/>
    <s v="Low P/E"/>
    <s v="No"/>
    <s v="Long"/>
    <s v="No"/>
  </r>
  <r>
    <m/>
    <s v="FTXR"/>
    <s v="First Trust Nasdaq Transportation ETF"/>
    <s v="FTXR.O"/>
    <s v="FTXR:US"/>
    <s v="NasdaqGS - NasdaqGS Real Time Price. Currency in USD"/>
    <s v="12.20 - 26.36"/>
    <n v="549580"/>
    <s v="11/19/2020"/>
    <n v="634.36"/>
    <n v="732402053.5"/>
    <d v="2016-09-20T00:00:00"/>
    <n v="6.0000000000000001E-3"/>
    <x v="24"/>
    <x v="1"/>
    <s v="Industrials (Transportation)"/>
    <s v="Developed North America (US)"/>
    <s v="USD"/>
    <s v="Large"/>
    <s v="check"/>
    <s v="Low Volatility"/>
    <s v="No"/>
    <s v="No"/>
    <s v="Long"/>
    <s v="No"/>
  </r>
  <r>
    <m/>
    <s v="FUCIF"/>
    <s v="Xtrackers S&amp;P 500 ESG ETF"/>
    <s v="FUCIF.PK"/>
    <s v="FUCIF:US"/>
    <s v="Other OTC - Other OTC Delayed Price. Currency in USD"/>
    <s v="15.65 - 19.37"/>
    <s v="N/A"/>
    <s v="11/13/2020"/>
    <m/>
    <n v="4266534.1320000002"/>
    <s v="N/A"/>
    <s v="N/A"/>
    <x v="4"/>
    <x v="0"/>
    <e v="#N/A"/>
    <e v="#N/A"/>
    <e v="#N/A"/>
    <e v="#N/A"/>
    <e v="#N/A"/>
    <e v="#N/A"/>
    <e v="#N/A"/>
    <e v="#N/A"/>
    <e v="#N/A"/>
    <e v="#N/A"/>
  </r>
  <r>
    <m/>
    <s v="FUMB"/>
    <s v="First Trust Ultra Short Dur Muncpl ETF"/>
    <s v="FUMB.K"/>
    <s v="FUMB:US"/>
    <s v="NYSEArca - NYSEArca Delayed Price. Currency in USD"/>
    <s v="19.37 - 21.62"/>
    <n v="37093"/>
    <s v="11/19/2020"/>
    <n v="103.7"/>
    <n v="105682540.3"/>
    <d v="2018-01-11T00:00:00"/>
    <n v="3.5000000000000001E-3"/>
    <x v="87"/>
    <x v="0"/>
    <e v="#N/A"/>
    <e v="#N/A"/>
    <e v="#N/A"/>
    <e v="#N/A"/>
    <e v="#N/A"/>
    <e v="#N/A"/>
    <e v="#N/A"/>
    <e v="#N/A"/>
    <e v="#N/A"/>
    <e v="#N/A"/>
  </r>
  <r>
    <m/>
    <s v="FUNL"/>
    <s v="CornerCap FundametricsÂ® Lrg-Cap ETF FUNL"/>
    <s v="FUNL.K"/>
    <s v="FUNL:US"/>
    <s v="BATS - BATS Real Time Price. Currency in USD"/>
    <s v="23.77 - 27.00"/>
    <n v="48680"/>
    <s v="11/19/2020"/>
    <n v="26.2"/>
    <n v="49350394.5"/>
    <d v="2020-08-19T00:00:00"/>
    <n v="5.0000000000000001E-3"/>
    <x v="4"/>
    <x v="0"/>
    <e v="#N/A"/>
    <e v="#N/A"/>
    <e v="#N/A"/>
    <e v="#N/A"/>
    <e v="#N/A"/>
    <e v="#N/A"/>
    <e v="#N/A"/>
    <e v="#N/A"/>
    <e v="#N/A"/>
    <e v="#N/A"/>
  </r>
  <r>
    <m/>
    <s v="FUT"/>
    <s v="ProShares Managed Futures Strategy"/>
    <s v="FUT"/>
    <s v="FUT:US"/>
    <s v="BATS - BATS Real Time Price. Currency in USD"/>
    <s v="38.10 - 41.03"/>
    <n v="1455"/>
    <s v="11/19/2020"/>
    <n v="7.69"/>
    <n v="4553430.0949999997"/>
    <d v="2016-02-17T00:00:00"/>
    <n v="7.6E-3"/>
    <x v="72"/>
    <x v="4"/>
    <s v="Check"/>
    <s v="Broad"/>
    <s v="Mixed"/>
    <s v="No"/>
    <s v="check"/>
    <s v="No"/>
    <s v="No"/>
    <s v="No"/>
    <s v="Long"/>
    <s v="No"/>
  </r>
  <r>
    <m/>
    <s v="FUTY"/>
    <s v="FidelityÂ® MSCI Utilities ETF"/>
    <s v="FUTY.K"/>
    <s v="FUTY:US"/>
    <s v="NYSEArca - NYSEArca Delayed Price. Currency in USD"/>
    <s v="28.30 - 46.28"/>
    <n v="262784"/>
    <s v="11/19/2020"/>
    <n v="1090"/>
    <n v="1147028000"/>
    <d v="2013-10-21T00:00:00"/>
    <n v="8.0000000000000004E-4"/>
    <x v="78"/>
    <x v="1"/>
    <s v="Utilities"/>
    <s v="Developed North America (US)"/>
    <s v="USD"/>
    <s v="Large"/>
    <s v="check"/>
    <s v="No"/>
    <s v="No"/>
    <s v="No"/>
    <s v="Long"/>
    <s v="No"/>
  </r>
  <r>
    <m/>
    <s v="FV"/>
    <s v="First Trust Dorsey Wright Focus 5 ETF"/>
    <s v="FV.O"/>
    <s v="FV:US"/>
    <s v="NasdaqGS - NasdaqGS Real Time Price. Currency in USD"/>
    <s v="19.04 - 37.46"/>
    <n v="174486"/>
    <s v="11/19/2020"/>
    <n v="2020"/>
    <n v="2205446074"/>
    <d v="2014-05-03T00:00:00"/>
    <n v="8.6999999999999994E-3"/>
    <x v="22"/>
    <x v="1"/>
    <s v="Diversified"/>
    <s v="Developed North America (US)"/>
    <s v="USD"/>
    <s v="Large"/>
    <s v="check"/>
    <s v="Momentum"/>
    <s v="No"/>
    <s v="No"/>
    <s v="Long"/>
    <s v="No"/>
  </r>
  <r>
    <m/>
    <s v="FVAL"/>
    <s v="FidelityÂ® Value Factor ETF"/>
    <s v="FVAL.K"/>
    <s v="FVAL:US"/>
    <s v="NYSEArca - NYSEArca Delayed Price. Currency in USD"/>
    <s v="23.89 - 39.28"/>
    <n v="38112"/>
    <s v="11/19/2020"/>
    <n v="213.95"/>
    <n v="237144000"/>
    <d v="2016-12-09T00:00:00"/>
    <n v="2.8999999999999998E-3"/>
    <x v="3"/>
    <x v="1"/>
    <s v="Diversified"/>
    <s v="Developed North America (US)"/>
    <s v="USD"/>
    <s v="Large"/>
    <s v="check"/>
    <s v="No"/>
    <s v="Low P/E"/>
    <s v="Dividends"/>
    <s v="Long"/>
    <s v="No"/>
  </r>
  <r>
    <m/>
    <s v="FVC"/>
    <s v="First Trust Dorsey Wright Dynamic Foc 5"/>
    <s v="FVC.O"/>
    <s v="FVC:US"/>
    <s v="NasdaqGS - NasdaqGS Real Time Price. Currency in USD"/>
    <s v="14.69 - 29.87"/>
    <n v="38216"/>
    <s v="11/19/2020"/>
    <n v="204.32"/>
    <n v="213144557.19999999"/>
    <d v="2016-08-03T00:00:00"/>
    <n v="7.1000000000000004E-3"/>
    <x v="22"/>
    <x v="4"/>
    <s v="Check"/>
    <s v="Developed North America (US)"/>
    <s v="USD"/>
    <s v="No"/>
    <s v="check"/>
    <s v="No"/>
    <s v="No"/>
    <s v="Dividends"/>
    <s v="Long"/>
    <s v="No"/>
  </r>
  <r>
    <m/>
    <s v="FVD"/>
    <s v="First Trust Value LineÂ® Dividend ETF"/>
    <s v="FVD"/>
    <s v="FVD:US"/>
    <s v="NYSEArca - NYSEArca Delayed Price. Currency in USD"/>
    <s v="23.46 - 36.89"/>
    <n v="1457252"/>
    <s v="11/19/2020"/>
    <n v="8810"/>
    <n v="9756934998"/>
    <d v="2003-08-19T00:00:00"/>
    <n v="7.0000000000000001E-3"/>
    <x v="3"/>
    <x v="1"/>
    <s v="Diversified"/>
    <s v="Developed North America (US)"/>
    <s v="USD"/>
    <s v="Large"/>
    <s v="check"/>
    <s v="No"/>
    <s v="No"/>
    <s v="Dividends"/>
    <s v="Long"/>
    <s v="No"/>
  </r>
  <r>
    <m/>
    <s v="FVL"/>
    <s v="First Trust Value LineÂ® 100 ETF ETF"/>
    <s v="FVL"/>
    <s v="FVL:US"/>
    <s v="NYSEArca - NYSEArca Delayed Price. Currency in USD"/>
    <s v="15.00 - 23.82"/>
    <n v="49420"/>
    <s v="11/19/2020"/>
    <n v="34.92"/>
    <n v="35949493.020000003"/>
    <d v="2003-12-06T00:00:00"/>
    <n v="7.0000000000000001E-3"/>
    <x v="14"/>
    <x v="1"/>
    <s v="Diversified"/>
    <s v="Developed North America (US)"/>
    <s v="USD"/>
    <s v="Medium"/>
    <s v="check"/>
    <s v="Technical"/>
    <s v="No"/>
    <s v="No"/>
    <s v="Long"/>
    <s v="No"/>
  </r>
  <r>
    <m/>
    <s v="FWDB"/>
    <s v="AdvisorShares FolioBeyond Smt Cor Bd ETF"/>
    <s v="FWDB.K"/>
    <s v="FWDB:US"/>
    <s v="NYSEArca - NYSEArca Delayed Price. Currency in USD"/>
    <s v="23.18 - 27.29"/>
    <n v="1981"/>
    <s v="11/19/2020"/>
    <n v="7.05"/>
    <n v="7166500"/>
    <d v="2011-06-20T00:00:00"/>
    <n v="1.2699999999999999E-2"/>
    <x v="10"/>
    <x v="3"/>
    <s v="State&amp;Corporate"/>
    <s v="Broad"/>
    <s v="Mixed"/>
    <s v="No"/>
    <s v="check"/>
    <s v="All-Term"/>
    <s v="No"/>
    <s v="No"/>
    <s v="Long"/>
    <s v="No"/>
  </r>
  <r>
    <m/>
    <s v="FXA"/>
    <s v="Invesco CcyShrsÂ® Australian Dllr Trust"/>
    <s v="FXA"/>
    <s v="FXA:US"/>
    <s v="NYSEArca - NYSEArca Delayed Price. Currency in USD"/>
    <s v="57.50 - 73.84"/>
    <n v="24566"/>
    <s v="11/19/2020"/>
    <n v="154.03"/>
    <n v="160179140"/>
    <d v="2006-06-21T00:00:00"/>
    <n v="4.0000000000000001E-3"/>
    <x v="70"/>
    <x v="5"/>
    <s v="Currency AUD (Australian Dollar)"/>
    <s v="Developed Asia (Australia)"/>
    <s v="USD"/>
    <s v="No"/>
    <s v="check"/>
    <s v="No"/>
    <s v="No"/>
    <s v="No"/>
    <s v="Long"/>
    <s v="No"/>
  </r>
  <r>
    <m/>
    <s v="FXB"/>
    <s v="Invesco CcyShrsÂ® British Pound Stlg"/>
    <s v="FXB"/>
    <s v="FXB:US"/>
    <s v="NYSEArca - Nasdaq Real Time Price. Currency in USD"/>
    <s v="110.96 - 130.24"/>
    <n v="20400"/>
    <s v="11/19/2020"/>
    <n v="131.28"/>
    <n v="134704500"/>
    <d v="2006-06-21T00:00:00"/>
    <n v="4.0000000000000001E-3"/>
    <x v="70"/>
    <x v="5"/>
    <s v="Currency GBP (British Pound)"/>
    <s v="Developed Europe (UK)"/>
    <s v="USD"/>
    <s v="No"/>
    <s v="check"/>
    <s v="No"/>
    <s v="No"/>
    <s v="No"/>
    <s v="Long"/>
    <s v="No"/>
  </r>
  <r>
    <m/>
    <s v="FXC"/>
    <s v="Invesco CurrencySharesÂ® Canadian Dollar"/>
    <s v="FXC"/>
    <s v="FXC:US"/>
    <s v="NYSEArca - Nasdaq Real Time Price. Currency in USD"/>
    <s v="67.34 - 76.19"/>
    <n v="24830"/>
    <s v="11/19/2020"/>
    <n v="136.55000000000001"/>
    <n v="135451260"/>
    <d v="2006-06-21T00:00:00"/>
    <n v="4.0000000000000001E-3"/>
    <x v="70"/>
    <x v="5"/>
    <s v="Currency CAD (Canadian Dollar)"/>
    <s v="Developed North America"/>
    <s v="Mixed"/>
    <s v="No"/>
    <s v="check"/>
    <s v="No"/>
    <s v="No"/>
    <s v="No"/>
    <s v="Long"/>
    <s v="No"/>
  </r>
  <r>
    <m/>
    <s v="FXD"/>
    <s v="First Trust Cnsmr Discret AlphaDEXÂ® ETF"/>
    <s v="FXD"/>
    <s v="FXD:US"/>
    <s v="NYSEArca - NYSEArca Delayed Price. Currency in USD"/>
    <s v="21.71 - 47.20"/>
    <n v="136984"/>
    <s v="11/19/2020"/>
    <n v="1080"/>
    <n v="1208232093"/>
    <d v="2007-08-05T00:00:00"/>
    <n v="6.4000000000000003E-3"/>
    <x v="38"/>
    <x v="1"/>
    <s v="Consumer (Discretionaries)"/>
    <s v="Developed North America (US)"/>
    <s v="USD"/>
    <s v="Mixed"/>
    <s v="check"/>
    <s v="No"/>
    <s v="No"/>
    <s v="No"/>
    <s v="Long"/>
    <s v="No"/>
  </r>
  <r>
    <m/>
    <s v="FXE"/>
    <s v="Invesco CurrencySharesÂ® Euro Currency"/>
    <s v="FXE"/>
    <s v="FXE:US"/>
    <s v="NYSEArca - NYSEArca Delayed Price. Currency in USD"/>
    <s v="100.64 - 113.04"/>
    <n v="158472"/>
    <s v="11/19/2020"/>
    <n v="334.18"/>
    <n v="300834000"/>
    <d v="2005-09-12T00:00:00"/>
    <n v="4.0000000000000001E-3"/>
    <x v="70"/>
    <x v="5"/>
    <s v="Currency EUR (Euro)"/>
    <s v="Developed Europe"/>
    <s v="Mixed"/>
    <s v="No"/>
    <s v="check"/>
    <s v="No"/>
    <s v="No"/>
    <s v="No"/>
    <s v="Long"/>
    <s v="No"/>
  </r>
  <r>
    <m/>
    <s v="FXF"/>
    <s v="Invesco CurrencySharesÂ® Swiss Franc"/>
    <s v="FXF"/>
    <s v="FXF:US"/>
    <s v="NYSEArca - Nasdaq Real Time Price. Currency in USD"/>
    <s v="92.10 - 101.63"/>
    <n v="42623"/>
    <s v="11/19/2020"/>
    <n v="258.99"/>
    <n v="275247500"/>
    <d v="2006-06-21T00:00:00"/>
    <n v="4.0000000000000001E-3"/>
    <x v="70"/>
    <x v="5"/>
    <s v="Currency CHF (Swiss Franc)"/>
    <s v="Developed Europe (Swiss)"/>
    <s v="USD"/>
    <s v="No"/>
    <s v="check"/>
    <s v="No"/>
    <s v="No"/>
    <s v="No"/>
    <s v="Long"/>
    <s v="No"/>
  </r>
  <r>
    <m/>
    <s v="FXG"/>
    <s v="First Trust Cnsmr Staples AlphaDEXÂ® ETF"/>
    <s v="FXG"/>
    <s v="FXG:US"/>
    <s v="NYSEArca - NYSEArca Delayed Price. Currency in USD"/>
    <s v="35.72 - 51.58"/>
    <n v="27844"/>
    <s v="11/19/2020"/>
    <n v="244.43"/>
    <n v="249842440.90000001"/>
    <d v="2007-08-05T00:00:00"/>
    <n v="6.4000000000000003E-3"/>
    <x v="88"/>
    <x v="1"/>
    <s v="Consumer (Staples)"/>
    <s v="Developed North America (US)"/>
    <s v="USD"/>
    <s v="Mixed"/>
    <s v="check"/>
    <s v="No"/>
    <s v="No"/>
    <s v="No"/>
    <s v="Long"/>
    <s v="No"/>
  </r>
  <r>
    <m/>
    <s v="FXH"/>
    <s v="First Trust Health Care AlphaDEXÂ® ETF"/>
    <s v="FXH"/>
    <s v="FXH:US"/>
    <s v="NYSEArca - NYSEArca Delayed Price. Currency in USD"/>
    <s v="60.70 - 104.83"/>
    <n v="71649"/>
    <s v="11/19/2020"/>
    <n v="1300"/>
    <n v="1378575201"/>
    <d v="2007-08-05T00:00:00"/>
    <n v="6.1999999999999998E-3"/>
    <x v="33"/>
    <x v="1"/>
    <s v="Healthcare"/>
    <s v="Developed North America (US)"/>
    <s v="USD"/>
    <s v="Mixed"/>
    <s v="check"/>
    <s v="No"/>
    <s v="No"/>
    <s v="No"/>
    <s v="Long"/>
    <s v="No"/>
  </r>
  <r>
    <m/>
    <s v="FXI"/>
    <s v="iShares China Large-Cap ETF"/>
    <s v="FXI"/>
    <s v="FXI:US"/>
    <s v="NYSEArca - NYSEArca Delayed Price. Currency in USD"/>
    <s v="33.10 - 49.44"/>
    <s v="N/A"/>
    <s v="11/19/2020"/>
    <m/>
    <n v="3720135000"/>
    <s v="N/A"/>
    <s v="N/A"/>
    <x v="16"/>
    <x v="1"/>
    <s v="Diversified"/>
    <s v="Emerging Asia (China)"/>
    <s v="CNY"/>
    <s v="Mixed"/>
    <s v="check"/>
    <s v="No"/>
    <s v="No"/>
    <s v="No"/>
    <s v="Long"/>
    <s v="No"/>
  </r>
  <r>
    <m/>
    <s v="FXL"/>
    <s v="First Trust Technology AlphaDEXÂ® ETF"/>
    <s v="FXL"/>
    <s v="FXL:US"/>
    <s v="NYSEArca - NYSEArca Delayed Price. Currency in USD"/>
    <s v="48.00 - 100.52"/>
    <n v="159981"/>
    <s v="11/19/2020"/>
    <n v="2140"/>
    <n v="2326056250"/>
    <d v="2007-08-05T00:00:00"/>
    <n v="6.1000000000000004E-3"/>
    <x v="23"/>
    <x v="1"/>
    <s v="Technology"/>
    <s v="Developed North America (US)"/>
    <s v="USD"/>
    <s v="Mixed"/>
    <s v="check"/>
    <s v="No"/>
    <s v="No"/>
    <s v="No"/>
    <s v="Long"/>
    <s v="No"/>
  </r>
  <r>
    <m/>
    <s v="FXN"/>
    <s v="First Trust Energy AlphaDEXÂ® ETF"/>
    <s v="FXN"/>
    <s v="FXN:US"/>
    <s v="NYSEArca - NYSEArca Delayed Price. Currency in USD"/>
    <s v="3.31 - 10.85"/>
    <n v="2054409"/>
    <s v="11/19/2020"/>
    <n v="89.54"/>
    <n v="104805013.7"/>
    <d v="2007-08-05T00:00:00"/>
    <n v="6.4999999999999997E-3"/>
    <x v="5"/>
    <x v="1"/>
    <s v="Energy"/>
    <s v="Developed North America (US)"/>
    <s v="USD"/>
    <s v="Mixed"/>
    <s v="check"/>
    <s v="No"/>
    <s v="No"/>
    <s v="No"/>
    <s v="Long"/>
    <s v="No"/>
  </r>
  <r>
    <m/>
    <s v="FXO"/>
    <s v="First Trust Financials AlphaDEXÂ® ETF"/>
    <s v="FXO"/>
    <s v="FXO:US"/>
    <s v="NYSEArca - NYSEArca Delayed Price. Currency in USD"/>
    <s v="17.42 - 34.65"/>
    <n v="122356"/>
    <s v="11/19/2020"/>
    <n v="494.2"/>
    <n v="565819063.20000005"/>
    <d v="2007-08-05T00:00:00"/>
    <n v="6.3E-3"/>
    <x v="49"/>
    <x v="1"/>
    <s v="Financials"/>
    <s v="Developed North America (US)"/>
    <s v="USD"/>
    <s v="Mixed"/>
    <s v="check"/>
    <s v="No"/>
    <s v="No"/>
    <s v="No"/>
    <s v="Long"/>
    <s v="No"/>
  </r>
  <r>
    <m/>
    <s v="FXP"/>
    <s v="ProShares UltraShort FTSE China 50"/>
    <s v="FXP"/>
    <s v="FXP:US"/>
    <s v="NYSEArca - NYSEArca Delayed Price. Currency in USD"/>
    <s v="30.11 - 82.65"/>
    <n v="46049"/>
    <s v="11/19/2020"/>
    <n v="26.89"/>
    <n v="26544445.699999999"/>
    <d v="2007-06-11T00:00:00"/>
    <n v="9.4999999999999998E-3"/>
    <x v="48"/>
    <x v="1"/>
    <s v="Diversified"/>
    <s v="Emerging Asia (China)"/>
    <s v="CNY"/>
    <s v="Mixed"/>
    <s v="check"/>
    <s v="No"/>
    <s v="No"/>
    <s v="No"/>
    <s v="Short"/>
    <s v="Yes"/>
  </r>
  <r>
    <m/>
    <s v="FXR"/>
    <s v="First Trust Indtls/PrdcrDurbAlphaDEXÂ®ETF"/>
    <s v="FXR"/>
    <s v="FXR:US"/>
    <s v="NYSEArca - NYSEArca Delayed Price. Currency in USD"/>
    <s v="25.14 - 47.28"/>
    <n v="56812"/>
    <s v="11/19/2020"/>
    <n v="233.16"/>
    <n v="290543095.30000001"/>
    <d v="2007-08-05T00:00:00"/>
    <n v="6.3E-3"/>
    <x v="24"/>
    <x v="1"/>
    <s v="Industrials"/>
    <s v="Developed North America (US)"/>
    <s v="USD"/>
    <s v="Mixed"/>
    <s v="check"/>
    <s v="No"/>
    <s v="No"/>
    <s v="No"/>
    <s v="Long"/>
    <s v="No"/>
  </r>
  <r>
    <m/>
    <s v="FXU"/>
    <s v="First Trust Utilities AlphaDEXÂ® ETF"/>
    <s v="FXU"/>
    <s v="FXU:US"/>
    <s v="NYSEArca - NYSEArca Delayed Price. Currency in USD"/>
    <s v="20.34 - 31.90"/>
    <n v="65881"/>
    <s v="11/19/2020"/>
    <n v="202.6"/>
    <n v="212972057.59999999"/>
    <d v="2007-08-05T00:00:00"/>
    <n v="6.3E-3"/>
    <x v="78"/>
    <x v="1"/>
    <s v="Utilities"/>
    <s v="Developed North America (US)"/>
    <s v="USD"/>
    <s v="Mixed"/>
    <s v="check"/>
    <s v="No"/>
    <s v="No"/>
    <s v="No"/>
    <s v="Long"/>
    <s v="No"/>
  </r>
  <r>
    <m/>
    <s v="FXY"/>
    <s v="Invesco CurrencySharesÂ® Japanese Yen"/>
    <s v="FXY"/>
    <s v="FXY:US"/>
    <s v="NYSEArca - NYSEArca Delayed Price. Currency in USD"/>
    <s v="84.62 - 93.23"/>
    <n v="50858"/>
    <s v="11/19/2020"/>
    <n v="253.15"/>
    <n v="254744000"/>
    <d v="2007-12-02T00:00:00"/>
    <n v="4.0000000000000001E-3"/>
    <x v="70"/>
    <x v="5"/>
    <s v="Currency JPY (Japanese Yen)"/>
    <s v="Developed Asia (Japan)"/>
    <s v="USD"/>
    <s v="No"/>
    <s v="check"/>
    <s v="No"/>
    <s v="No"/>
    <s v="No"/>
    <s v="Long"/>
    <s v="No"/>
  </r>
  <r>
    <m/>
    <s v="FXZ"/>
    <s v="First Trust Materials AlphaDEXÂ® ETF"/>
    <s v="FXZ"/>
    <s v="FXZ:US"/>
    <s v="NYSEArca - NYSEArca Delayed Price. Currency in USD"/>
    <s v="22.82 - 44.60"/>
    <n v="31524"/>
    <s v="11/19/2020"/>
    <n v="118.08"/>
    <n v="146355088.69999999"/>
    <d v="2007-08-05T00:00:00"/>
    <n v="6.4999999999999997E-3"/>
    <x v="40"/>
    <x v="1"/>
    <s v="Materials"/>
    <s v="Developed North America (US)"/>
    <s v="USD"/>
    <s v="Mixed"/>
    <s v="check"/>
    <s v="No"/>
    <s v="No"/>
    <s v="No"/>
    <s v="Long"/>
    <s v="No"/>
  </r>
  <r>
    <m/>
    <s v="FYC"/>
    <s v="First Trust Small Cap Gr AlphaDEXÂ® ETF"/>
    <s v="FYC.O"/>
    <s v="FYC:US"/>
    <s v="NasdaqGS - NasdaqGS Real Time Price. Currency in USD"/>
    <s v="26.84 - 53.96"/>
    <n v="33644"/>
    <s v="11/19/2020"/>
    <n v="157.74"/>
    <n v="180886566.40000001"/>
    <d v="2011-04-19T00:00:00"/>
    <n v="7.0000000000000001E-3"/>
    <x v="75"/>
    <x v="1"/>
    <s v="Diversified"/>
    <s v="Developed North America (US)"/>
    <s v="USD"/>
    <s v="Small"/>
    <s v="check"/>
    <s v="Fundamentals"/>
    <s v="High P/E"/>
    <s v="No"/>
    <s v="Long"/>
    <s v="No"/>
  </r>
  <r>
    <m/>
    <s v="FYLD"/>
    <s v="Cambria Foreign Shareholder Yield ETF"/>
    <s v="FYLD.K"/>
    <s v="FYLD:US"/>
    <s v="BATS - BATS Real Time Price. Currency in USD"/>
    <s v="14.09 - 24.82"/>
    <n v="1767"/>
    <s v="11/19/2020"/>
    <n v="16.78"/>
    <n v="19074224.399999999"/>
    <d v="2013-02-12T00:00:00"/>
    <n v="5.8999999999999999E-3"/>
    <x v="35"/>
    <x v="1"/>
    <s v="Diversified"/>
    <s v="Developed Broad"/>
    <s v="Mixed"/>
    <s v="Mixed"/>
    <s v="check"/>
    <s v="No"/>
    <s v="No"/>
    <s v="Dividends"/>
    <s v="Long"/>
    <s v="No"/>
  </r>
  <r>
    <m/>
    <s v="FYT"/>
    <s v="First Trust Small Cap Val AlphaDEXÂ® ETF"/>
    <s v="FYT.O"/>
    <s v="FYT:US"/>
    <s v="NasdaqGS - NasdaqGS Delayed Price. Currency in USD"/>
    <s v="18.92 - 38.43"/>
    <n v="26538"/>
    <s v="11/19/2020"/>
    <n v="62.45"/>
    <n v="94011966.739999995"/>
    <d v="2011-04-19T00:00:00"/>
    <n v="7.1999999999999998E-3"/>
    <x v="37"/>
    <x v="1"/>
    <s v="Diversified"/>
    <s v="Developed North America (US)"/>
    <s v="USD"/>
    <s v="Small"/>
    <s v="check"/>
    <s v="Fundamentals"/>
    <s v="Low P/E"/>
    <s v="No"/>
    <s v="Long"/>
    <s v="No"/>
  </r>
  <r>
    <m/>
    <s v="FYX"/>
    <s v="First Trust Small Cap Core AlphaDEXÂ® ETF"/>
    <s v="FYX.O"/>
    <s v="FYX:US"/>
    <s v="NasdaqGS - NasdaqGS Real Time Price. Currency in USD"/>
    <s v="31.47 - 68.22"/>
    <n v="38415"/>
    <s v="11/19/2020"/>
    <n v="437.79"/>
    <n v="511592478.30000001"/>
    <d v="2007-08-05T00:00:00"/>
    <n v="6.3E-3"/>
    <x v="15"/>
    <x v="1"/>
    <s v="Diversified"/>
    <s v="Developed North America (US)"/>
    <s v="USD"/>
    <s v="Small"/>
    <s v="check"/>
    <s v="Fundamentals"/>
    <s v="No"/>
    <s v="No"/>
    <s v="Long"/>
    <s v="No"/>
  </r>
  <r>
    <m/>
    <s v="GAA"/>
    <s v="Cambria Global Asset Allocation ETF"/>
    <s v="GAA"/>
    <s v="GAA:US"/>
    <s v="BATS - BATS Delayed Price. Currency in USD"/>
    <s v="19.45 - 28.53"/>
    <n v="4440"/>
    <s v="11/19/2020"/>
    <n v="45.85"/>
    <n v="48566902.75"/>
    <d v="2014-09-12T00:00:00"/>
    <n v="3.7000000000000002E-3"/>
    <x v="71"/>
    <x v="1"/>
    <s v="Diversified"/>
    <s v="Broad"/>
    <s v="Mixed"/>
    <s v="Mixed"/>
    <s v="check"/>
    <s v="No"/>
    <s v="No"/>
    <s v="No"/>
    <s v="Long"/>
    <s v="No"/>
  </r>
  <r>
    <m/>
    <s v="GAL"/>
    <s v="SPDRÂ® SSgA Global Allocation ETF"/>
    <s v="GAL"/>
    <s v="GAL:US"/>
    <s v="NYSEArca - NYSEArca Delayed Price. Currency in USD"/>
    <s v="29.00 - 41.30"/>
    <n v="14195"/>
    <s v="11/19/2020"/>
    <n v="245.02"/>
    <n v="250265600"/>
    <d v="2012-04-25T00:00:00"/>
    <n v="3.5000000000000001E-3"/>
    <x v="30"/>
    <x v="4"/>
    <s v="Multi-assets"/>
    <s v="Broad"/>
    <s v="Mixed"/>
    <s v="No"/>
    <s v="check"/>
    <s v="No"/>
    <s v="No"/>
    <s v="No"/>
    <s v="Long"/>
    <s v="No"/>
  </r>
  <r>
    <m/>
    <s v="GAMR"/>
    <s v="Wedbush ETFMG Video Game Tech ETF"/>
    <s v="GAMR.K"/>
    <s v="GAMR:US"/>
    <s v="NYSEArca - Nasdaq Real Time Price. Currency in USD"/>
    <s v="35.50 - 72.22"/>
    <n v="20286"/>
    <s v="11/19/2020"/>
    <n v="122.1"/>
    <n v="129238040"/>
    <d v="2016-08-03T00:00:00"/>
    <n v="7.4999999999999997E-3"/>
    <x v="23"/>
    <x v="1"/>
    <s v="Technology"/>
    <s v="Broad"/>
    <s v="Mixed"/>
    <s v="Mixed"/>
    <s v="check"/>
    <s v="No"/>
    <s v="No"/>
    <s v="No"/>
    <s v="Long"/>
    <s v="No"/>
  </r>
  <r>
    <m/>
    <s v="GBDV"/>
    <s v="Global Beta Smart Income ETF"/>
    <s v="GBDV.K"/>
    <s v="GBDV:US"/>
    <s v="NYSEArca - NYSEArca Delayed Price. Currency in USD"/>
    <s v="10.98 - 20.23"/>
    <n v="506"/>
    <s v="11/19/2020"/>
    <n v="1.55"/>
    <n v="1701130"/>
    <d v="2019-12-26T00:00:00"/>
    <n v="2.8999999999999998E-3"/>
    <x v="3"/>
    <x v="0"/>
    <e v="#N/A"/>
    <e v="#N/A"/>
    <e v="#N/A"/>
    <e v="#N/A"/>
    <e v="#N/A"/>
    <e v="#N/A"/>
    <e v="#N/A"/>
    <e v="#N/A"/>
    <e v="#N/A"/>
    <e v="#N/A"/>
  </r>
  <r>
    <m/>
    <s v="GBF"/>
    <s v="iShares Government/Credit Bond ETF"/>
    <s v="GBF"/>
    <s v="GBF:US"/>
    <s v="NYSEArca - Nasdaq Real Time Price. Currency in USD"/>
    <s v="111.36 - 127.83"/>
    <n v="51563"/>
    <s v="11/19/2020"/>
    <n v="186.55"/>
    <n v="188011200"/>
    <d v="2007-05-01T00:00:00"/>
    <n v="2E-3"/>
    <x v="17"/>
    <x v="3"/>
    <s v="State&amp;Corporate"/>
    <s v="Developed North America (US)"/>
    <s v="USD"/>
    <s v="No"/>
    <s v="check"/>
    <s v="All-Term"/>
    <s v="No"/>
    <s v="No"/>
    <s v="Long"/>
    <s v="No"/>
  </r>
  <r>
    <m/>
    <s v="GBGR"/>
    <s v="Global Beta Momentum-Growth ETF"/>
    <s v="GBGR.K"/>
    <s v="GBGR:US"/>
    <s v="NYSEArca - Nasdaq Real Time Price. Currency in USD"/>
    <s v="19.66 - 22.75"/>
    <n v="453"/>
    <s v="11/19/2020"/>
    <n v="2.5299999999999998"/>
    <n v="2713287.5"/>
    <d v="2020-07-23T00:00:00"/>
    <n v="2.8999999999999998E-3"/>
    <x v="22"/>
    <x v="0"/>
    <e v="#N/A"/>
    <e v="#N/A"/>
    <e v="#N/A"/>
    <e v="#N/A"/>
    <e v="#N/A"/>
    <e v="#N/A"/>
    <e v="#N/A"/>
    <e v="#N/A"/>
    <e v="#N/A"/>
    <e v="#N/A"/>
  </r>
  <r>
    <m/>
    <s v="GBIL"/>
    <s v="Goldman Sachs Access Treasury 0-1 Yr ETF"/>
    <s v="GBIL.K"/>
    <s v="GBIL:US"/>
    <s v="NYSEArca - Nasdaq Real Time Price. Currency in USD"/>
    <s v="100.12 - 100.98"/>
    <n v="335847"/>
    <s v="11/19/2020"/>
    <n v="2960"/>
    <n v="2907630000"/>
    <d v="2016-06-09T00:00:00"/>
    <n v="1.1999999999999999E-3"/>
    <x v="32"/>
    <x v="3"/>
    <s v="State"/>
    <s v="Developed North America (US)"/>
    <s v="USD"/>
    <s v="No"/>
    <s v="check"/>
    <s v="Short-Term"/>
    <s v="No"/>
    <s v="Dividends"/>
    <s v="Long"/>
    <s v="No"/>
  </r>
  <r>
    <m/>
    <s v="GBLO"/>
    <s v="Global Beta Low Beta ETF"/>
    <s v="GBLO.K"/>
    <s v="GBLO:US"/>
    <s v="NYSEArca - Nasdaq Real Time Price. Currency in USD"/>
    <s v="19.88 - 23.24"/>
    <n v="160"/>
    <s v="11/19/2020"/>
    <n v="2.4900000000000002"/>
    <n v="2656250"/>
    <d v="2020-07-23T00:00:00"/>
    <n v="2.8999999999999998E-3"/>
    <x v="4"/>
    <x v="0"/>
    <e v="#N/A"/>
    <e v="#N/A"/>
    <e v="#N/A"/>
    <e v="#N/A"/>
    <e v="#N/A"/>
    <e v="#N/A"/>
    <e v="#N/A"/>
    <e v="#N/A"/>
    <e v="#N/A"/>
    <e v="#N/A"/>
  </r>
  <r>
    <m/>
    <s v="GBTC"/>
    <s v="Grayscale Bitcoin Trust (BTC)"/>
    <s v="GBTC.PK"/>
    <s v="GBTC:US"/>
    <s v="Other OTC - Other OTC Delayed Price. Currency in USD"/>
    <s v="5.01 - 18.49"/>
    <n v="6480056"/>
    <s v="11/13/2020"/>
    <m/>
    <n v="10225020008"/>
    <m/>
    <m/>
    <x v="60"/>
    <x v="0"/>
    <e v="#N/A"/>
    <e v="#N/A"/>
    <e v="#N/A"/>
    <e v="#N/A"/>
    <e v="#N/A"/>
    <e v="#N/A"/>
    <e v="#N/A"/>
    <e v="#N/A"/>
    <e v="#N/A"/>
    <e v="#N/A"/>
  </r>
  <r>
    <m/>
    <s v="GBUG"/>
    <s v="iPathÂ® Gold ETN"/>
    <s v="GBUG.K"/>
    <s v="GBUG:US"/>
    <s v="NYSEArca - NYSEArca Delayed Price. Currency in USD"/>
    <s v="23.04 - 34.30"/>
    <n v="1329"/>
    <s v="11/13/2020"/>
    <n v="42.24"/>
    <n v="32540649830"/>
    <d v="2019-07-10T00:00:00"/>
    <n v="0"/>
    <x v="0"/>
    <x v="0"/>
    <e v="#N/A"/>
    <e v="#N/A"/>
    <e v="#N/A"/>
    <e v="#N/A"/>
    <e v="#N/A"/>
    <e v="#N/A"/>
    <e v="#N/A"/>
    <e v="#N/A"/>
    <e v="#N/A"/>
    <e v="#N/A"/>
  </r>
  <r>
    <m/>
    <s v="GBUY"/>
    <s v="Goldman Sachs New Age Cnsmr ETF"/>
    <s v="GBUY.K"/>
    <s v="GBUY:US"/>
    <s v="NYSEArca - Nasdaq Real Time Price. Currency in USD"/>
    <s v="41.37 - 91.56"/>
    <n v="5510"/>
    <s v="11/13/2020"/>
    <n v="75.61"/>
    <n v="82316520"/>
    <d v="2019-01-03T00:00:00"/>
    <n v="5.0000000000000001E-3"/>
    <x v="38"/>
    <x v="0"/>
    <e v="#N/A"/>
    <e v="#N/A"/>
    <e v="#N/A"/>
    <e v="#N/A"/>
    <e v="#N/A"/>
    <e v="#N/A"/>
    <e v="#N/A"/>
    <e v="#N/A"/>
    <e v="#N/A"/>
    <e v="#N/A"/>
  </r>
  <r>
    <m/>
    <s v="GCC"/>
    <s v="WisdomTree Continuous Commodity ETF"/>
    <s v="GCC"/>
    <s v="GCC:US"/>
    <s v="NYSEArca - NYSEArca Delayed Price. Currency in USD"/>
    <s v="13.67 - 18.87"/>
    <n v="39340"/>
    <s v="11/19/2020"/>
    <n v="78.959999999999994"/>
    <n v="88886907"/>
    <d v="2008-01-24T00:00:00"/>
    <n v="7.4999999999999997E-3"/>
    <x v="44"/>
    <x v="2"/>
    <s v="Diversified"/>
    <s v="Broad"/>
    <s v="Mixed"/>
    <s v="No"/>
    <s v="check"/>
    <s v="No"/>
    <s v="No"/>
    <s v="No"/>
    <s v="Long"/>
    <s v="No"/>
  </r>
  <r>
    <m/>
    <s v="GCOR"/>
    <s v="Goldman Sachs Access US Aggregate Bd ETF"/>
    <s v="GCOR.K"/>
    <s v="GCOR:US"/>
    <s v="NYSEArca - NYSEArca Delayed Price. Currency in USD"/>
    <s v="49.52 - 52.70"/>
    <n v="60630"/>
    <s v="11/19/2020"/>
    <n v="109.18"/>
    <n v="117312000"/>
    <d v="2020-08-09T00:00:00"/>
    <n v="1.4E-3"/>
    <x v="17"/>
    <x v="0"/>
    <e v="#N/A"/>
    <e v="#N/A"/>
    <e v="#N/A"/>
    <e v="#N/A"/>
    <e v="#N/A"/>
    <e v="#N/A"/>
    <e v="#N/A"/>
    <e v="#N/A"/>
    <e v="#N/A"/>
    <e v="#N/A"/>
  </r>
  <r>
    <m/>
    <s v="GCOW"/>
    <s v="Pacer Global Cash Cows Dividend ETF"/>
    <s v="GCOW.K"/>
    <s v="GCOW:US"/>
    <s v="BATS - BATS Delayed Price. Currency in USD"/>
    <s v="19.21 - 31.86"/>
    <n v="17992"/>
    <s v="11/19/2020"/>
    <n v="131.04"/>
    <n v="123714500"/>
    <d v="2016-02-22T00:00:00"/>
    <n v="6.0000000000000001E-3"/>
    <x v="9"/>
    <x v="0"/>
    <e v="#N/A"/>
    <e v="#N/A"/>
    <e v="#N/A"/>
    <e v="#N/A"/>
    <e v="#N/A"/>
    <e v="#N/A"/>
    <e v="#N/A"/>
    <e v="#N/A"/>
    <e v="#N/A"/>
    <e v="#N/A"/>
  </r>
  <r>
    <m/>
    <s v="GDAT"/>
    <s v="Goldman Sachs Data-Driven Wld ETF"/>
    <s v="GDAT.K"/>
    <s v="GDAT:US"/>
    <s v="NYSEArca - Nasdaq Real Time Price. Currency in USD"/>
    <s v="41.99 - 74.28"/>
    <n v="6783"/>
    <s v="11/13/2020"/>
    <n v="51.82"/>
    <n v="56344127.5"/>
    <d v="2019-01-03T00:00:00"/>
    <n v="5.0000000000000001E-3"/>
    <x v="23"/>
    <x v="0"/>
    <e v="#N/A"/>
    <e v="#N/A"/>
    <e v="#N/A"/>
    <e v="#N/A"/>
    <e v="#N/A"/>
    <e v="#N/A"/>
    <e v="#N/A"/>
    <e v="#N/A"/>
    <e v="#N/A"/>
    <e v="#N/A"/>
  </r>
  <r>
    <m/>
    <s v="GDMA"/>
    <s v="Gadsden Dynamic Multi-Asset ETF New"/>
    <s v="GDMA.K"/>
    <s v="GDMA:US"/>
    <s v="NYSEArca - Nasdaq Real Time Price. Currency in USD"/>
    <s v="20.22 - 30.85"/>
    <n v="10689"/>
    <s v="11/19/2020"/>
    <n v="76.16"/>
    <n v="87211377"/>
    <d v="2018-11-14T00:00:00"/>
    <n v="7.7000000000000002E-3"/>
    <x v="29"/>
    <x v="0"/>
    <e v="#N/A"/>
    <e v="#N/A"/>
    <e v="#N/A"/>
    <e v="#N/A"/>
    <e v="#N/A"/>
    <e v="#N/A"/>
    <e v="#N/A"/>
    <e v="#N/A"/>
    <e v="#N/A"/>
    <e v="#N/A"/>
  </r>
  <r>
    <m/>
    <s v="GDNA"/>
    <s v="Goldman Sachs Human Evolution ETF"/>
    <s v="GDNA.K"/>
    <s v="GDNA:US"/>
    <s v="NYSEArca - Nasdaq Real Time Price. Currency in USD"/>
    <s v="41.71 - 68.79"/>
    <n v="5880"/>
    <s v="11/13/2020"/>
    <n v="59.82"/>
    <n v="65035670"/>
    <d v="2019-01-03T00:00:00"/>
    <n v="5.0000000000000001E-3"/>
    <x v="33"/>
    <x v="0"/>
    <e v="#N/A"/>
    <e v="#N/A"/>
    <e v="#N/A"/>
    <e v="#N/A"/>
    <e v="#N/A"/>
    <e v="#N/A"/>
    <e v="#N/A"/>
    <e v="#N/A"/>
    <e v="#N/A"/>
    <e v="#N/A"/>
  </r>
  <r>
    <m/>
    <s v="GDVD"/>
    <s v="Principal Active Global Dividend Inc ETF"/>
    <s v="GDVD.K"/>
    <s v="GDVD:US"/>
    <s v="BATS - BATS Delayed Price. Currency in USD"/>
    <s v="19.16 - 30.62"/>
    <n v="34273"/>
    <s v="11/19/2020"/>
    <n v="274.36"/>
    <n v="781532190.5"/>
    <d v="2017-09-05T00:00:00"/>
    <n v="5.7999999999999996E-3"/>
    <x v="9"/>
    <x v="0"/>
    <e v="#N/A"/>
    <e v="#N/A"/>
    <e v="#N/A"/>
    <e v="#N/A"/>
    <e v="#N/A"/>
    <e v="#N/A"/>
    <e v="#N/A"/>
    <e v="#N/A"/>
    <e v="#N/A"/>
    <e v="#N/A"/>
  </r>
  <r>
    <m/>
    <s v="GDX"/>
    <s v="VanEck Vectors Gold Miners ETF"/>
    <s v="GDX"/>
    <s v="GDX:US"/>
    <s v="NYSEArca - NYSEArca Delayed Price. Currency in USD"/>
    <s v="16.18 - 45.78"/>
    <n v="24184832"/>
    <s v="11/19/2020"/>
    <n v="16290"/>
    <n v="15320303550"/>
    <d v="2006-05-16T00:00:00"/>
    <n v="5.3E-3"/>
    <x v="89"/>
    <x v="1"/>
    <s v="Precious Metals (Gold Miners)"/>
    <s v="Broad"/>
    <s v="Mixed"/>
    <s v="Mixed"/>
    <s v="check"/>
    <s v="No"/>
    <s v="No"/>
    <s v="No"/>
    <s v="Long"/>
    <s v="No"/>
  </r>
  <r>
    <m/>
    <s v="GDXJ"/>
    <s v="VanEck Vectors Junior Gold Miners ETF"/>
    <s v="GDXJ.K"/>
    <s v="GDXJ:US"/>
    <s v="NYSEArca - Nasdaq Real Time Price. Currency in USD"/>
    <s v="19.52 - 65.95"/>
    <n v="8675200"/>
    <s v="11/19/2020"/>
    <n v="5890"/>
    <n v="5745770837"/>
    <d v="2009-10-11T00:00:00"/>
    <n v="5.4000000000000003E-3"/>
    <x v="89"/>
    <x v="1"/>
    <s v="Precious Metals (Gold Miners)"/>
    <s v="Broad"/>
    <s v="Mixed"/>
    <s v="Small"/>
    <s v="check"/>
    <s v="No"/>
    <s v="No"/>
    <s v="No"/>
    <s v="Long"/>
    <s v="No"/>
  </r>
  <r>
    <m/>
    <s v="GEM"/>
    <s v="Goldman Sachs ActiveBetaÂ® EMkts Eq ETF"/>
    <s v="GEM"/>
    <s v="GEM:US"/>
    <s v="NYSEArca - Nasdaq Real Time Price. Currency in USD"/>
    <s v="23.10 - 36.15"/>
    <n v="234838"/>
    <s v="11/19/2020"/>
    <n v="1700"/>
    <n v="1713028000"/>
    <d v="2015-09-25T00:00:00"/>
    <n v="4.4999999999999997E-3"/>
    <x v="11"/>
    <x v="1"/>
    <s v="Diversified"/>
    <s v="Emerging Broad"/>
    <s v="Mixed"/>
    <s v="Large"/>
    <s v="check"/>
    <s v="No"/>
    <s v="Low P/E"/>
    <s v="No"/>
    <s v="Long"/>
    <s v="No"/>
  </r>
  <r>
    <m/>
    <s v="GENY"/>
    <s v="Principal Millennials ETF"/>
    <s v="GENY.O"/>
    <s v="GENY:US"/>
    <s v="NasdaqGM - NasdaqGM Delayed Price. Currency in USD"/>
    <s v="26.83 - 54.90"/>
    <n v="19033"/>
    <s v="11/19/2020"/>
    <n v="63.2"/>
    <n v="68380832.599999994"/>
    <d v="2016-08-19T00:00:00"/>
    <n v="4.4999999999999997E-3"/>
    <x v="9"/>
    <x v="1"/>
    <s v="Diversified"/>
    <s v="Broad"/>
    <s v="Mixed"/>
    <s v="Medium"/>
    <s v="check"/>
    <s v="No"/>
    <s v="No"/>
    <s v="Dividends"/>
    <s v="Long"/>
    <s v="No"/>
  </r>
  <r>
    <m/>
    <s v="GERM"/>
    <s v="ETFMG Treatments Testing and Adv ETF"/>
    <s v="GERM.K"/>
    <s v="GERM:US"/>
    <s v="NYSEArca - NYSEArca Delayed Price. Currency in USD"/>
    <s v="23.80 - 35.15"/>
    <n v="50215"/>
    <s v="11/19/2020"/>
    <n v="54.02"/>
    <n v="54359000"/>
    <d v="2020-06-17T00:00:00"/>
    <n v="6.7999999999999996E-3"/>
    <x v="33"/>
    <x v="0"/>
    <e v="#N/A"/>
    <e v="#N/A"/>
    <e v="#N/A"/>
    <e v="#N/A"/>
    <e v="#N/A"/>
    <e v="#N/A"/>
    <e v="#N/A"/>
    <e v="#N/A"/>
    <e v="#N/A"/>
    <e v="#N/A"/>
  </r>
  <r>
    <m/>
    <s v="GFIN"/>
    <s v="Goldman Sachs Finance Rmgnd ETF"/>
    <s v="GFIN.K"/>
    <s v="GFIN:US"/>
    <s v="NYSEArca - Nasdaq Real Time Price. Currency in USD"/>
    <s v="38.81 - 68.70"/>
    <n v="7393"/>
    <s v="11/13/2020"/>
    <n v="47.66"/>
    <n v="52008932.5"/>
    <d v="2019-01-03T00:00:00"/>
    <n v="5.0000000000000001E-3"/>
    <x v="49"/>
    <x v="0"/>
    <e v="#N/A"/>
    <e v="#N/A"/>
    <e v="#N/A"/>
    <e v="#N/A"/>
    <e v="#N/A"/>
    <e v="#N/A"/>
    <e v="#N/A"/>
    <e v="#N/A"/>
    <e v="#N/A"/>
    <e v="#N/A"/>
  </r>
  <r>
    <m/>
    <s v="GGOV"/>
    <s v="Xtrackers S&amp;P 500 ESG ETF"/>
    <s v="GGOV.K"/>
    <s v="GGOV:US"/>
    <m/>
    <m/>
    <m/>
    <s v="11/13/2020"/>
    <m/>
    <s v="NULL"/>
    <m/>
    <m/>
    <x v="4"/>
    <x v="3"/>
    <s v="State"/>
    <s v="Developed Eurozone (Germany)"/>
    <s v="EUR"/>
    <s v="No"/>
    <s v="check"/>
    <s v="All-Term"/>
    <s v="No"/>
    <s v="No"/>
    <s v="Long"/>
    <s v="No"/>
  </r>
  <r>
    <m/>
    <s v="GHYB"/>
    <s v="Goldman Sachs Access Hi Yld Corp Bd ETF"/>
    <s v="GHYB.K"/>
    <s v="GHYB:US"/>
    <s v="NYSEArca - NYSEArca Delayed Price. Currency in USD"/>
    <s v="38.64 - 50.17"/>
    <n v="23153"/>
    <s v="11/19/2020"/>
    <n v="159.91999999999999"/>
    <n v="163449000"/>
    <d v="2017-05-09T00:00:00"/>
    <n v="3.3999999999999998E-3"/>
    <x v="28"/>
    <x v="0"/>
    <e v="#N/A"/>
    <e v="#N/A"/>
    <e v="#N/A"/>
    <e v="#N/A"/>
    <e v="#N/A"/>
    <e v="#N/A"/>
    <e v="#N/A"/>
    <e v="#N/A"/>
    <e v="#N/A"/>
    <e v="#N/A"/>
  </r>
  <r>
    <m/>
    <s v="GHYG"/>
    <s v="iShares US &amp; Intl High Yield Corp Bd ETF"/>
    <s v="GHYG.K"/>
    <s v="GHYG:US"/>
    <s v="BATS - BATS Real Time Price. Currency in USD"/>
    <s v="35.97 - 50.09"/>
    <n v="17421"/>
    <s v="11/19/2020"/>
    <n v="176.86"/>
    <n v="183123730"/>
    <d v="2012-03-04T00:00:00"/>
    <n v="4.0000000000000001E-3"/>
    <x v="28"/>
    <x v="3"/>
    <s v="Corporate (Junk)"/>
    <s v="Developed Broad"/>
    <s v="Mixed"/>
    <s v="No"/>
    <s v="check"/>
    <s v="All-Term"/>
    <s v="No"/>
    <s v="No"/>
    <s v="Long"/>
    <s v="No"/>
  </r>
  <r>
    <m/>
    <s v="GIGB"/>
    <s v="Goldman Sachs Acss Invmt Grd Corp Bd ETF"/>
    <s v="GIGB.K"/>
    <s v="GIGB:US"/>
    <s v="NYSEArca - NYSEArca Delayed Price. Currency in USD"/>
    <s v="43.65 - 56.89"/>
    <n v="62984"/>
    <s v="11/19/2020"/>
    <n v="647.41999999999996"/>
    <n v="715648000"/>
    <d v="2017-06-06T00:00:00"/>
    <n v="1.4E-3"/>
    <x v="66"/>
    <x v="0"/>
    <e v="#N/A"/>
    <e v="#N/A"/>
    <e v="#N/A"/>
    <e v="#N/A"/>
    <e v="#N/A"/>
    <e v="#N/A"/>
    <e v="#N/A"/>
    <e v="#N/A"/>
    <e v="#N/A"/>
    <e v="#N/A"/>
  </r>
  <r>
    <m/>
    <s v="GIGE"/>
    <s v="SoFi Gig Economy ETF"/>
    <s v="GIGE.O"/>
    <s v="GIGE:US"/>
    <s v="NasdaqGM - NasdaqGM Real Time Price. Currency in USD"/>
    <s v="13.81 - 33.78"/>
    <n v="7513"/>
    <s v="11/19/2020"/>
    <n v="12.87"/>
    <n v="12767880"/>
    <d v="2019-07-05T00:00:00"/>
    <n v="5.8999999999999999E-3"/>
    <x v="9"/>
    <x v="0"/>
    <e v="#N/A"/>
    <e v="#N/A"/>
    <e v="#N/A"/>
    <e v="#N/A"/>
    <e v="#N/A"/>
    <e v="#N/A"/>
    <e v="#N/A"/>
    <e v="#N/A"/>
    <e v="#N/A"/>
    <e v="#N/A"/>
  </r>
  <r>
    <m/>
    <s v="GII"/>
    <s v="SPDRÂ® S&amp;P Global Infrastructure ETF"/>
    <s v="GII"/>
    <s v="GII:US"/>
    <s v="NYSEArca - Nasdaq Real Time Price. Currency in USD"/>
    <s v="32.27 - 57.32"/>
    <n v="27958"/>
    <s v="11/19/2020"/>
    <n v="332.87"/>
    <n v="365486000"/>
    <d v="2007-01-25T00:00:00"/>
    <n v="4.0000000000000001E-3"/>
    <x v="90"/>
    <x v="1"/>
    <s v="Utilities (Infrastructure)"/>
    <s v="Broad"/>
    <s v="Mixed"/>
    <s v="Mixed"/>
    <s v="check"/>
    <s v="No"/>
    <s v="No"/>
    <s v="No"/>
    <s v="Long"/>
    <s v="No"/>
  </r>
  <r>
    <m/>
    <s v="GLCN"/>
    <s v="VanEck Vectors China Growth Ldrs ETF"/>
    <s v="GLCN.K"/>
    <s v="GLCN:US"/>
    <s v="NYSEArca - NYSEArca Delayed Price. Currency in USD"/>
    <s v="32.98 - 51.22"/>
    <n v="3307"/>
    <s v="11/19/2020"/>
    <n v="38.700000000000003"/>
    <n v="38881760"/>
    <d v="2010-10-13T00:00:00"/>
    <n v="6.0000000000000001E-3"/>
    <x v="16"/>
    <x v="0"/>
    <e v="#N/A"/>
    <e v="#N/A"/>
    <e v="#N/A"/>
    <e v="#N/A"/>
    <e v="#N/A"/>
    <e v="#N/A"/>
    <e v="#N/A"/>
    <e v="#N/A"/>
    <e v="#N/A"/>
    <e v="#N/A"/>
  </r>
  <r>
    <m/>
    <s v="GLD"/>
    <s v="SPDRÂ® Gold Shares"/>
    <s v="GLD"/>
    <s v="GLD:US"/>
    <s v="NYSEArca - NYSEArca Delayed Price. Currency in USD"/>
    <s v="136.12 - 194.45"/>
    <n v="10461633"/>
    <s v="11/19/2020"/>
    <n v="76070"/>
    <n v="73723349000"/>
    <d v="2004-11-18T00:00:00"/>
    <n v="4.0000000000000001E-3"/>
    <x v="0"/>
    <x v="2"/>
    <s v="Precious Metals (Gold)"/>
    <s v="Broad"/>
    <s v="Mixed"/>
    <s v="No"/>
    <s v="check"/>
    <s v="No"/>
    <s v="No"/>
    <s v="No"/>
    <s v="Long"/>
    <s v="No"/>
  </r>
  <r>
    <m/>
    <s v="GLDM"/>
    <s v="SPDRÂ® Gold MiniShares"/>
    <s v="GLDM.K"/>
    <s v="GLDM:US"/>
    <s v="NYSEArca - NYSEArca Delayed Price. Currency in USD"/>
    <s v="14.38 - 20.63"/>
    <s v="N/A"/>
    <s v="11/19/2020"/>
    <m/>
    <n v="3748356000"/>
    <s v="N/A"/>
    <s v="N/A"/>
    <x v="0"/>
    <x v="0"/>
    <e v="#N/A"/>
    <e v="#N/A"/>
    <e v="#N/A"/>
    <e v="#N/A"/>
    <e v="#N/A"/>
    <e v="#N/A"/>
    <e v="#N/A"/>
    <e v="#N/A"/>
    <e v="#N/A"/>
    <e v="#N/A"/>
  </r>
  <r>
    <m/>
    <s v="GLIF"/>
    <s v="AGFiQ Global Infrastructure ETF"/>
    <s v="GLIF.K"/>
    <s v="GLIF:US"/>
    <s v="NYSEArca - Nasdaq Real Time Price. Currency in USD"/>
    <s v="17.78 - 28.21"/>
    <n v="218"/>
    <s v="11/19/2020"/>
    <n v="2.2200000000000002"/>
    <n v="2403024.0299999998"/>
    <d v="2019-05-22T00:00:00"/>
    <n v="4.5999999999999999E-3"/>
    <x v="90"/>
    <x v="0"/>
    <e v="#N/A"/>
    <e v="#N/A"/>
    <e v="#N/A"/>
    <e v="#N/A"/>
    <e v="#N/A"/>
    <e v="#N/A"/>
    <e v="#N/A"/>
    <e v="#N/A"/>
    <e v="#N/A"/>
    <e v="#N/A"/>
  </r>
  <r>
    <m/>
    <s v="GLIN"/>
    <s v="VanEck Vectors India Growth Ldrs ETF"/>
    <s v="GLIN.K"/>
    <s v="GLIN:US"/>
    <s v="NYSEArca - Nasdaq Real Time Price. Currency in USD"/>
    <s v="17.75 - 35.88"/>
    <n v="9030"/>
    <s v="11/19/2020"/>
    <n v="67.44"/>
    <n v="69179226.260000005"/>
    <d v="2010-08-24T00:00:00"/>
    <n v="8.2000000000000007E-3"/>
    <x v="80"/>
    <x v="0"/>
    <e v="#N/A"/>
    <e v="#N/A"/>
    <e v="#N/A"/>
    <e v="#N/A"/>
    <e v="#N/A"/>
    <e v="#N/A"/>
    <e v="#N/A"/>
    <e v="#N/A"/>
    <e v="#N/A"/>
    <e v="#N/A"/>
  </r>
  <r>
    <m/>
    <s v="GLL"/>
    <s v="ProShares UltraShort Gold"/>
    <s v="GLL"/>
    <s v="GLL:US"/>
    <s v="NYSEArca - NYSEArca Delayed Price. Currency in USD"/>
    <s v="27.18 - 58.04"/>
    <n v="115524"/>
    <s v="11/19/2020"/>
    <n v="22.58"/>
    <n v="22602964.109999999"/>
    <d v="2008-01-12T00:00:00"/>
    <n v="1.32E-2"/>
    <x v="12"/>
    <x v="2"/>
    <s v="Precious Metals (Gold)"/>
    <s v="Broad"/>
    <s v="Mixed"/>
    <s v="No"/>
    <s v="check"/>
    <s v="No"/>
    <s v="No"/>
    <s v="No"/>
    <s v="Short"/>
    <s v="Yes"/>
  </r>
  <r>
    <m/>
    <s v="GLTR"/>
    <s v="Aberdeen Standard Phys PrecMtlBskShr ETF"/>
    <s v="GLTR.K"/>
    <s v="GLTR:US"/>
    <s v="NYSEArca - NYSEArca Delayed Price. Currency in USD"/>
    <s v="64.66 - 105.13"/>
    <n v="39693"/>
    <s v="11/19/2020"/>
    <n v="761.29"/>
    <n v="776828640"/>
    <d v="2010-10-22T00:00:00"/>
    <n v="6.0000000000000001E-3"/>
    <x v="0"/>
    <x v="2"/>
    <s v="Precious Metals"/>
    <s v="Broad"/>
    <s v="Mixed"/>
    <s v="No"/>
    <s v="check"/>
    <s v="No"/>
    <s v="No"/>
    <s v="No"/>
    <s v="Long"/>
    <s v="No"/>
  </r>
  <r>
    <m/>
    <s v="GMAN"/>
    <s v="Goldman Sachs Mnfctng Revolt ETF"/>
    <s v="GMAN.K"/>
    <s v="GMAN:US"/>
    <s v="NYSEArca - Nasdaq Real Time Price. Currency in USD"/>
    <s v="37.01 - 77.95"/>
    <n v="5485"/>
    <s v="11/13/2020"/>
    <n v="48.2"/>
    <n v="52598835"/>
    <d v="2019-01-03T00:00:00"/>
    <n v="5.0000000000000001E-3"/>
    <x v="24"/>
    <x v="0"/>
    <e v="#N/A"/>
    <e v="#N/A"/>
    <e v="#N/A"/>
    <e v="#N/A"/>
    <e v="#N/A"/>
    <e v="#N/A"/>
    <e v="#N/A"/>
    <e v="#N/A"/>
    <e v="#N/A"/>
    <e v="#N/A"/>
  </r>
  <r>
    <m/>
    <s v="GMF"/>
    <s v="SPDRÂ® S&amp;P Emerging Asia Pacific ETF"/>
    <s v="GMF"/>
    <s v="GMF:US"/>
    <s v="NYSEArca - NYSEArca Delayed Price. Currency in USD"/>
    <s v="74.96 - 124.75"/>
    <n v="24953"/>
    <s v="11/19/2020"/>
    <n v="582.24"/>
    <n v="621945000"/>
    <d v="2007-03-19T00:00:00"/>
    <n v="4.8999999999999998E-3"/>
    <x v="2"/>
    <x v="1"/>
    <s v="Diversified"/>
    <s v="Emerging Asia excl. Japan"/>
    <s v="Mixed"/>
    <s v="Mixed"/>
    <s v="check"/>
    <s v="No"/>
    <s v="No"/>
    <s v="No"/>
    <s v="Long"/>
    <s v="No"/>
  </r>
  <r>
    <m/>
    <s v="GMOM"/>
    <s v="Cambria Global Momentum ETF"/>
    <s v="GMOM.K"/>
    <s v="GMOM:US"/>
    <s v="BATS - BATS Real Time Price. Currency in USD"/>
    <s v="20.69 - 26.36"/>
    <n v="11546"/>
    <s v="11/19/2020"/>
    <n v="57.95"/>
    <n v="60763699.799999997"/>
    <d v="2014-03-11T00:00:00"/>
    <n v="9.2999999999999992E-3"/>
    <x v="71"/>
    <x v="1"/>
    <s v="Diversified"/>
    <s v="Emerging Broad"/>
    <s v="Mixed"/>
    <s v="Mixed"/>
    <s v="check"/>
    <s v="Momentum"/>
    <s v="No"/>
    <s v="No"/>
    <s v="Long"/>
    <s v="No"/>
  </r>
  <r>
    <m/>
    <s v="GNAF"/>
    <s v="MicroSectorsâ„¢ FANG+â„¢ Inverse ETN"/>
    <s v="GNAF.K"/>
    <s v="GNAF:US"/>
    <s v="NYSEArca - NYSEArca Delayed Price. Currency in USD"/>
    <s v="18.09 - 47.00"/>
    <n v="8795"/>
    <s v="11/13/2020"/>
    <n v="27.22"/>
    <n v="44910381698"/>
    <d v="2018-01-08T00:00:00"/>
    <n v="9.4999999999999998E-3"/>
    <x v="48"/>
    <x v="0"/>
    <e v="#N/A"/>
    <e v="#N/A"/>
    <e v="#N/A"/>
    <e v="#N/A"/>
    <e v="#N/A"/>
    <e v="#N/A"/>
    <e v="#N/A"/>
    <e v="#N/A"/>
    <e v="#N/A"/>
    <e v="#N/A"/>
  </r>
  <r>
    <m/>
    <s v="GNMA"/>
    <s v="iShares GNMA Bond ETF"/>
    <s v="GNMA.O"/>
    <s v="GNMA:US"/>
    <s v="NasdaqGM - NasdaqGM Real Time Price. Currency in USD"/>
    <s v="48.94 - 55.03"/>
    <n v="53398"/>
    <s v="11/19/2020"/>
    <n v="481.28"/>
    <n v="496275000"/>
    <d v="2012-02-14T00:00:00"/>
    <n v="1.5E-3"/>
    <x v="85"/>
    <x v="3"/>
    <s v="State (Agency)"/>
    <s v="Developed North America (US)"/>
    <s v="USD"/>
    <s v="No"/>
    <s v="check"/>
    <s v="All-Term"/>
    <s v="No"/>
    <s v="No"/>
    <s v="Long"/>
    <s v="No"/>
  </r>
  <r>
    <m/>
    <s v="GNOM"/>
    <s v="Global X Genomics &amp; Biotechnology ETF"/>
    <s v="GNOM.O"/>
    <s v="GNOM:US"/>
    <s v="NasdaqGM - NasdaqGM Real Time Price. Currency in USD"/>
    <s v="10.16 - 20.41"/>
    <n v="35692"/>
    <s v="11/19/2020"/>
    <n v="65.09"/>
    <n v="46929500"/>
    <d v="2019-05-04T00:00:00"/>
    <n v="5.0000000000000001E-3"/>
    <x v="33"/>
    <x v="0"/>
    <e v="#N/A"/>
    <e v="#N/A"/>
    <e v="#N/A"/>
    <e v="#N/A"/>
    <e v="#N/A"/>
    <e v="#N/A"/>
    <e v="#N/A"/>
    <e v="#N/A"/>
    <e v="#N/A"/>
    <e v="#N/A"/>
  </r>
  <r>
    <m/>
    <s v="GNR"/>
    <s v="SPDRÂ® S&amp;P Global Natural Resources ETF"/>
    <s v="GNR"/>
    <s v="GNR:US"/>
    <s v="NYSEArca - NYSEArca Delayed Price. Currency in USD"/>
    <s v="24.72 - 46.68"/>
    <n v="131007"/>
    <s v="11/19/2020"/>
    <n v="998.13"/>
    <n v="1132074750"/>
    <d v="2010-09-13T00:00:00"/>
    <n v="4.0000000000000001E-3"/>
    <x v="40"/>
    <x v="1"/>
    <s v="Materials"/>
    <s v="Broad"/>
    <s v="Mixed"/>
    <s v="Mixed"/>
    <s v="check"/>
    <s v="No"/>
    <s v="No"/>
    <s v="No"/>
    <s v="Long"/>
    <s v="No"/>
  </r>
  <r>
    <m/>
    <s v="GOAT"/>
    <s v="VanEck Vectors Morningstar Glb Wd Mt ETF"/>
    <s v="GOAT.K"/>
    <s v="GOAT:US"/>
    <s v="BATS - BATS Real Time Price. Currency in USD"/>
    <s v="21.79 - 34.33"/>
    <n v="2070"/>
    <s v="11/19/2020"/>
    <n v="10.94"/>
    <n v="11988025"/>
    <d v="2018-10-30T00:00:00"/>
    <n v="5.5999999999999999E-3"/>
    <x v="9"/>
    <x v="0"/>
    <e v="#N/A"/>
    <e v="#N/A"/>
    <e v="#N/A"/>
    <e v="#N/A"/>
    <e v="#N/A"/>
    <e v="#N/A"/>
    <e v="#N/A"/>
    <e v="#N/A"/>
    <e v="#N/A"/>
    <e v="#N/A"/>
  </r>
  <r>
    <m/>
    <s v="GOAU"/>
    <s v="US Global GO GOLD and Prec Mtl Mnrs ETF"/>
    <s v="GOAU.K"/>
    <s v="GOAU:US"/>
    <s v="NYSEArca - NYSEArca Delayed Price. Currency in USD"/>
    <s v="8.96 - 26.77"/>
    <n v="67732"/>
    <s v="11/19/2020"/>
    <n v="110.71"/>
    <n v="111375000"/>
    <d v="2017-06-27T00:00:00"/>
    <n v="6.0000000000000001E-3"/>
    <x v="0"/>
    <x v="0"/>
    <e v="#N/A"/>
    <e v="#N/A"/>
    <e v="#N/A"/>
    <e v="#N/A"/>
    <e v="#N/A"/>
    <e v="#N/A"/>
    <e v="#N/A"/>
    <e v="#N/A"/>
    <e v="#N/A"/>
    <e v="#N/A"/>
  </r>
  <r>
    <m/>
    <s v="GOEX"/>
    <s v="Global X Gold Explorers ETF"/>
    <s v="GOEX.K"/>
    <s v="GOEX:US"/>
    <s v="NYSEArca - Nasdaq Real Time Price. Currency in USD"/>
    <s v="12.55 - 40.98"/>
    <n v="17849"/>
    <s v="11/19/2020"/>
    <n v="60.69"/>
    <n v="59709534.969999999"/>
    <d v="2010-03-11T00:00:00"/>
    <n v="6.4999999999999997E-3"/>
    <x v="89"/>
    <x v="1"/>
    <s v="Precious Metals (Gold Miners)"/>
    <s v="Broad"/>
    <s v="Mixed"/>
    <s v="Small"/>
    <s v="check"/>
    <s v="No"/>
    <s v="High P/E"/>
    <s v="Dividends"/>
    <s v="Long"/>
    <s v="No"/>
  </r>
  <r>
    <m/>
    <s v="GOVT"/>
    <s v="iShares US Treasury Bond ETF"/>
    <s v="GOVT.K"/>
    <s v="GOVT:US"/>
    <s v="BATS - BATS Delayed Price. Currency in USD"/>
    <s v="25.86 - 28.54"/>
    <n v="5414943"/>
    <s v="11/19/2020"/>
    <n v="15060"/>
    <n v="14496606000"/>
    <d v="2012-02-14T00:00:00"/>
    <n v="1.5E-3"/>
    <x v="85"/>
    <x v="3"/>
    <s v="State"/>
    <s v="Developed North America (US)"/>
    <s v="USD"/>
    <s v="No"/>
    <s v="check"/>
    <s v="All-Term"/>
    <s v="No"/>
    <s v="No"/>
    <s v="Long"/>
    <s v="No"/>
  </r>
  <r>
    <m/>
    <s v="GOVZ"/>
    <s v="iShares 25+ Year Treasury STRIPS Bd ETF"/>
    <s v="GOVZ.K"/>
    <s v="GOVZ:US"/>
    <s v="BATS - BATS Real Time Price. Currency in USD"/>
    <s v="23.03 - 25.19"/>
    <n v="16866"/>
    <s v="11/19/2020"/>
    <n v="3.56"/>
    <n v="15593500"/>
    <d v="2020-09-22T00:00:00"/>
    <n v="6.9999999999999999E-4"/>
    <x v="79"/>
    <x v="0"/>
    <e v="#N/A"/>
    <e v="#N/A"/>
    <e v="#N/A"/>
    <e v="#N/A"/>
    <e v="#N/A"/>
    <e v="#N/A"/>
    <e v="#N/A"/>
    <e v="#N/A"/>
    <e v="#N/A"/>
    <e v="#N/A"/>
  </r>
  <r>
    <m/>
    <s v="GQRE"/>
    <s v="FlexShares Glbl Quality Real Estate ETF"/>
    <s v="GQRE.K"/>
    <s v="GQRE:US"/>
    <s v="NYSEArca - NYSEArca Delayed Price. Currency in USD"/>
    <s v="38.62 - 67.84"/>
    <n v="13224"/>
    <s v="11/19/2020"/>
    <n v="264.58"/>
    <n v="292924376.30000001"/>
    <d v="2013-05-11T00:00:00"/>
    <n v="4.4999999999999997E-3"/>
    <x v="51"/>
    <x v="6"/>
    <s v="Real Estate"/>
    <s v="Broad"/>
    <s v="Mixed"/>
    <s v="No"/>
    <s v="check"/>
    <s v="No"/>
    <s v="No"/>
    <s v="No"/>
    <s v="Long"/>
    <s v="No"/>
  </r>
  <r>
    <m/>
    <s v="GREK"/>
    <s v="Global X MSCI Greece ETF"/>
    <s v="GREK.K"/>
    <s v="GREK:US"/>
    <s v="NYSEArca - NYSEArca Delayed Price. Currency in USD"/>
    <s v="13.50 - 30.96"/>
    <n v="41864"/>
    <s v="11/19/2020"/>
    <n v="109.01"/>
    <n v="136322388.80000001"/>
    <d v="2011-07-12T00:00:00"/>
    <n v="5.7000000000000002E-3"/>
    <x v="13"/>
    <x v="1"/>
    <s v="Diversified"/>
    <s v="Developed Eurozone (Greece)"/>
    <s v="EUR"/>
    <s v="Large"/>
    <s v="check"/>
    <s v="No"/>
    <s v="No"/>
    <s v="No"/>
    <s v="Long"/>
    <s v="No"/>
  </r>
  <r>
    <m/>
    <s v="GRES"/>
    <s v="IQ Global Resources ETF"/>
    <s v="GRES.K"/>
    <s v="GRES:US"/>
    <s v="NYSEArca - NYSEArca Delayed Price. Currency in USD"/>
    <s v="19.54 - 27.61"/>
    <n v="4875"/>
    <s v="11/19/2020"/>
    <n v="20.100000000000001"/>
    <n v="21603600"/>
    <d v="2009-10-27T00:00:00"/>
    <n v="7.7999999999999996E-3"/>
    <x v="40"/>
    <x v="1"/>
    <s v="Materials"/>
    <s v="Broad"/>
    <s v="Mixed"/>
    <s v="Mixed"/>
    <s v="check"/>
    <s v="No"/>
    <s v="No"/>
    <s v="No"/>
    <s v="Long"/>
    <s v="No"/>
  </r>
  <r>
    <m/>
    <s v="GRID"/>
    <s v="First Trust NASDAQÂ® Cln EdgeÂ®StGidIfsETF"/>
    <s v="GRID.O"/>
    <s v="GRID:US"/>
    <s v="NasdaqGM - NasdaqGM Real Time Price. Currency in USD"/>
    <s v="35.96 - 73.45"/>
    <n v="12172"/>
    <s v="11/19/2020"/>
    <n v="73.510000000000005"/>
    <n v="90937645.5"/>
    <d v="2009-11-16T00:00:00"/>
    <n v="7.0000000000000001E-3"/>
    <x v="8"/>
    <x v="1"/>
    <s v="Energy (Electric Energy Infrastructure)"/>
    <s v="Broad"/>
    <s v="Mixed"/>
    <s v="Mixed"/>
    <s v="check"/>
    <s v="No"/>
    <s v="No"/>
    <s v="No"/>
    <s v="Long"/>
    <s v="No"/>
  </r>
  <r>
    <m/>
    <s v="GRN"/>
    <s v="iPathÂ® Series B Carbon ETN"/>
    <s v="GRN"/>
    <s v="GRN:US"/>
    <s v="NYSEArca - Nasdaq Real Time Price. Currency in USD"/>
    <s v="30.46 - 60.78"/>
    <n v="100"/>
    <s v="11/13/2020"/>
    <n v="4.92"/>
    <n v="32540649830"/>
    <d v="2019-10-09T00:00:00"/>
    <n v="0"/>
    <x v="0"/>
    <x v="2"/>
    <s v="Energy (Carbon Allowances)"/>
    <s v="Broad"/>
    <s v="Mixed"/>
    <s v="No"/>
    <s v="check"/>
    <s v="No"/>
    <s v="No"/>
    <s v="No"/>
    <s v="Long"/>
    <s v="No"/>
  </r>
  <r>
    <m/>
    <s v="GRNB"/>
    <s v="VanEck Vectors Green Bond ETF"/>
    <s v="GRNB.K"/>
    <s v="GRNB:US"/>
    <s v="NYSEArca - NYSEArca Delayed Price. Currency in USD"/>
    <s v="25.37 - 28.09"/>
    <n v="13615"/>
    <s v="11/19/2020"/>
    <n v="41.47"/>
    <n v="45936000"/>
    <d v="2017-03-03T00:00:00"/>
    <n v="2E-3"/>
    <x v="58"/>
    <x v="0"/>
    <e v="#N/A"/>
    <e v="#N/A"/>
    <e v="#N/A"/>
    <e v="#N/A"/>
    <e v="#N/A"/>
    <e v="#N/A"/>
    <e v="#N/A"/>
    <e v="#N/A"/>
    <e v="#N/A"/>
    <e v="#N/A"/>
  </r>
  <r>
    <m/>
    <s v="GSEE"/>
    <s v="Goldman Sachs MarketBeta Emer Mkt Eq ETF"/>
    <s v="GSEE.K"/>
    <s v="GSEE:US"/>
    <s v="BATS - BATS Real Time Price. Currency in USD"/>
    <s v="39.74 - 51.12"/>
    <n v="78"/>
    <s v="11/19/2020"/>
    <n v="37.909999999999997"/>
    <n v="41221280"/>
    <d v="2020-12-05T00:00:00"/>
    <n v="3.5999999999999999E-3"/>
    <x v="11"/>
    <x v="0"/>
    <e v="#N/A"/>
    <e v="#N/A"/>
    <e v="#N/A"/>
    <e v="#N/A"/>
    <e v="#N/A"/>
    <e v="#N/A"/>
    <e v="#N/A"/>
    <e v="#N/A"/>
    <e v="#N/A"/>
    <e v="#N/A"/>
  </r>
  <r>
    <m/>
    <s v="GSEU"/>
    <s v="Goldman Sachs ActiveBetaÂ® Europe Eq ETF"/>
    <s v="GSEU.K"/>
    <s v="GSEU:US"/>
    <s v="NYSEArca - Nasdaq Real Time Price. Currency in USD"/>
    <s v="20.08 - 31.97"/>
    <n v="1561"/>
    <s v="11/19/2020"/>
    <n v="15.15"/>
    <n v="17103295"/>
    <d v="2016-02-03T00:00:00"/>
    <n v="2.5000000000000001E-3"/>
    <x v="41"/>
    <x v="1"/>
    <s v="Diversified"/>
    <s v="Developed Europe"/>
    <s v="Mixed"/>
    <s v="Large"/>
    <s v="check"/>
    <s v="Momentum"/>
    <s v="High P/E"/>
    <s v="Dividends"/>
    <s v="Long"/>
    <s v="No"/>
  </r>
  <r>
    <m/>
    <s v="GSEW"/>
    <s v="Goldman Sachs Equal Wght US Lg Cp Eq ETF"/>
    <s v="GSEW.K"/>
    <s v="GSEW:US"/>
    <s v="BATS - BATS Real Time Price. Currency in USD"/>
    <s v="32.02 - 55.07"/>
    <n v="51410"/>
    <s v="11/19/2020"/>
    <n v="354.48"/>
    <n v="422220000"/>
    <d v="2017-12-09T00:00:00"/>
    <n v="8.9999999999999998E-4"/>
    <x v="4"/>
    <x v="0"/>
    <e v="#N/A"/>
    <e v="#N/A"/>
    <e v="#N/A"/>
    <e v="#N/A"/>
    <e v="#N/A"/>
    <e v="#N/A"/>
    <e v="#N/A"/>
    <e v="#N/A"/>
    <e v="#N/A"/>
    <e v="#N/A"/>
  </r>
  <r>
    <m/>
    <s v="GSG"/>
    <s v="iShares S&amp;P GSCI Commodity-Indexed Trust"/>
    <s v="GSG"/>
    <s v="GSG:US"/>
    <s v="NYSEArca - NYSEArca Delayed Price. Currency in USD"/>
    <s v="7.50 - 16.61"/>
    <n v="399387"/>
    <s v="11/19/2020"/>
    <n v="675.37"/>
    <n v="719682000"/>
    <d v="2006-10-07T00:00:00"/>
    <n v="7.6E-3"/>
    <x v="44"/>
    <x v="2"/>
    <s v="Diversified"/>
    <s v="Broad"/>
    <s v="Mixed"/>
    <s v="No"/>
    <s v="check"/>
    <s v="No"/>
    <s v="No"/>
    <s v="No"/>
    <s v="Long"/>
    <s v="No"/>
  </r>
  <r>
    <m/>
    <s v="GSID"/>
    <s v="Goldman Sachs MarketBeta Intl Eq ETF"/>
    <s v="GSID.K"/>
    <s v="GSID:US"/>
    <s v="BATS - BATS Real Time Price. Currency in USD"/>
    <s v="40.20 - 49.44"/>
    <n v="25936"/>
    <s v="11/19/2020"/>
    <n v="261.41000000000003"/>
    <n v="298384800"/>
    <d v="2020-12-05T00:00:00"/>
    <n v="2E-3"/>
    <x v="7"/>
    <x v="0"/>
    <e v="#N/A"/>
    <e v="#N/A"/>
    <e v="#N/A"/>
    <e v="#N/A"/>
    <e v="#N/A"/>
    <e v="#N/A"/>
    <e v="#N/A"/>
    <e v="#N/A"/>
    <e v="#N/A"/>
    <e v="#N/A"/>
  </r>
  <r>
    <m/>
    <s v="GSIE"/>
    <s v="Goldman Sachs ActiveBetaÂ® Intl Eq ETF"/>
    <s v="GSIE.K"/>
    <s v="GSIE:US"/>
    <s v="NYSEArca - NYSEArca Delayed Price. Currency in USD"/>
    <s v="19.30 - 30.67"/>
    <n v="343643"/>
    <s v="11/19/2020"/>
    <n v="1750"/>
    <n v="1959980000"/>
    <d v="2015-06-11T00:00:00"/>
    <n v="2.5000000000000001E-3"/>
    <x v="7"/>
    <x v="1"/>
    <s v="Diversified"/>
    <s v="Broad"/>
    <s v="Mixed"/>
    <s v="Mixed"/>
    <s v="check"/>
    <s v="Low Volatility"/>
    <s v="No"/>
    <s v="No"/>
    <s v="Long"/>
    <s v="No"/>
  </r>
  <r>
    <m/>
    <s v="GSIG"/>
    <s v="Goldman Sachs Acs Inv Gd Cp 1-5Yr Bd ETF"/>
    <s v="GSIG.K"/>
    <s v="GSIG:US"/>
    <s v="NYSEArca - Nasdaq Real Time Price. Currency in USD"/>
    <s v="49.94 - 50.48"/>
    <n v="187"/>
    <s v="11/19/2020"/>
    <n v="27.59"/>
    <n v="27634750"/>
    <d v="2020-07-07T00:00:00"/>
    <n v="1.4E-3"/>
    <x v="66"/>
    <x v="0"/>
    <e v="#N/A"/>
    <e v="#N/A"/>
    <e v="#N/A"/>
    <e v="#N/A"/>
    <e v="#N/A"/>
    <e v="#N/A"/>
    <e v="#N/A"/>
    <e v="#N/A"/>
    <e v="#N/A"/>
    <e v="#N/A"/>
  </r>
  <r>
    <m/>
    <s v="GSJY"/>
    <s v="Goldman Sachs ActiveBetaÂ® Japan Eq ETF"/>
    <s v="GSJY.K"/>
    <s v="GSJY:US"/>
    <s v="NYSEArca - NYSEArca Delayed Price. Currency in USD"/>
    <s v="24.16 - 35.61"/>
    <n v="2136"/>
    <s v="11/19/2020"/>
    <n v="19.36"/>
    <n v="21192000"/>
    <d v="2016-02-03T00:00:00"/>
    <n v="2.5000000000000001E-3"/>
    <x v="42"/>
    <x v="1"/>
    <s v="Diversified"/>
    <s v="Developed Asia (Japan)"/>
    <s v="JPY"/>
    <s v="Large"/>
    <s v="check"/>
    <s v="Momentum"/>
    <s v="High P/E"/>
    <s v="Dividends"/>
    <s v="Long"/>
    <s v="No"/>
  </r>
  <r>
    <m/>
    <s v="GSLC"/>
    <s v="Goldman Sachs ActiveBetaÂ® US LgCp Eq ETF"/>
    <s v="GSLC.K"/>
    <s v="GSLC:US"/>
    <s v="NYSEArca - NYSEArca Delayed Price. Currency in USD"/>
    <s v="44.30 - 74.03"/>
    <n v="556029"/>
    <s v="11/19/2020"/>
    <n v="9800"/>
    <n v="10718733300"/>
    <d v="2015-09-17T00:00:00"/>
    <n v="8.9999999999999998E-4"/>
    <x v="4"/>
    <x v="1"/>
    <s v="Diversified"/>
    <s v="Developed North America (US)"/>
    <s v="USD"/>
    <s v="Large"/>
    <s v="check"/>
    <s v="Low Volatility"/>
    <s v="No"/>
    <s v="No"/>
    <s v="Long"/>
    <s v="No"/>
  </r>
  <r>
    <m/>
    <s v="GSSC"/>
    <s v="Goldman Sachs ActiveBetaÂ® US SmCp Eq ETF"/>
    <s v="GSSC.K"/>
    <s v="GSSC:US"/>
    <s v="NYSEArca - Nasdaq Real Time Price. Currency in USD"/>
    <s v="26.89 - 48.62"/>
    <n v="23106"/>
    <s v="11/19/2020"/>
    <n v="158.80000000000001"/>
    <n v="201414140"/>
    <d v="2017-06-28T00:00:00"/>
    <n v="2E-3"/>
    <x v="15"/>
    <x v="0"/>
    <e v="#N/A"/>
    <e v="#N/A"/>
    <e v="#N/A"/>
    <e v="#N/A"/>
    <e v="#N/A"/>
    <e v="#N/A"/>
    <e v="#N/A"/>
    <e v="#N/A"/>
    <e v="#N/A"/>
    <e v="#N/A"/>
  </r>
  <r>
    <m/>
    <s v="GSST"/>
    <s v="Goldman Sachs Access Ultra Short Bd ETF"/>
    <s v="GSST.K"/>
    <s v="GSST:US"/>
    <s v="BATS - BATS Delayed Price. Currency in USD"/>
    <s v="48.42 - 52.41"/>
    <n v="34130"/>
    <s v="11/19/2020"/>
    <n v="170.04"/>
    <n v="172720000"/>
    <d v="2019-04-15T00:00:00"/>
    <n v="1.6000000000000001E-3"/>
    <x v="32"/>
    <x v="0"/>
    <e v="#N/A"/>
    <e v="#N/A"/>
    <e v="#N/A"/>
    <e v="#N/A"/>
    <e v="#N/A"/>
    <e v="#N/A"/>
    <e v="#N/A"/>
    <e v="#N/A"/>
    <e v="#N/A"/>
    <e v="#N/A"/>
  </r>
  <r>
    <m/>
    <s v="GSUS"/>
    <s v="Goldman Sachs MarketBeta US Equity ETF"/>
    <s v="GSUS.K"/>
    <s v="GSUS:US"/>
    <s v="BATS - BATS Delayed Price. Currency in USD"/>
    <s v="40.13 - 49.73"/>
    <n v="383"/>
    <s v="11/19/2020"/>
    <n v="239.89"/>
    <n v="262567830"/>
    <d v="2020-12-05T00:00:00"/>
    <n v="6.9999999999999999E-4"/>
    <x v="4"/>
    <x v="0"/>
    <e v="#N/A"/>
    <e v="#N/A"/>
    <e v="#N/A"/>
    <e v="#N/A"/>
    <e v="#N/A"/>
    <e v="#N/A"/>
    <e v="#N/A"/>
    <e v="#N/A"/>
    <e v="#N/A"/>
    <e v="#N/A"/>
  </r>
  <r>
    <m/>
    <s v="GSY"/>
    <s v="Invesco Ultra Short Duration ETF"/>
    <s v="GSY"/>
    <s v="GSY:US"/>
    <s v="NYSEArca - NYSEArca Delayed Price. Currency in USD"/>
    <s v="46.87 - 50.58"/>
    <n v="520195"/>
    <s v="11/19/2020"/>
    <n v="3010"/>
    <n v="3018432000"/>
    <d v="2008-12-02T00:00:00"/>
    <n v="2.3E-3"/>
    <x v="32"/>
    <x v="3"/>
    <s v="Corporate (Money Market)"/>
    <s v="Developed North America (US)"/>
    <s v="USD"/>
    <s v="No"/>
    <s v="check"/>
    <s v="Ultra Short-Term"/>
    <s v="No"/>
    <s v="No"/>
    <s v="Short"/>
    <s v="No"/>
  </r>
  <r>
    <m/>
    <s v="GTIP"/>
    <s v="Goldman Sachs Acs Infl Protd USD Bd ETF"/>
    <s v="GTIP.K"/>
    <s v="GTIP:US"/>
    <s v="BATS - BATS Real Time Price. Currency in USD"/>
    <s v="49.27 - 57.14"/>
    <n v="10080"/>
    <s v="11/19/2020"/>
    <n v="40.869999999999997"/>
    <n v="36634455"/>
    <d v="2018-02-10T00:00:00"/>
    <n v="1.1999999999999999E-3"/>
    <x v="91"/>
    <x v="3"/>
    <s v="State (Infl-Linked)"/>
    <s v="Broad"/>
    <s v="Mixed"/>
    <s v="No"/>
    <s v="check"/>
    <s v="All-Term"/>
    <s v="No"/>
    <s v="No"/>
    <s v="Long"/>
    <s v="No"/>
  </r>
  <r>
    <m/>
    <s v="GTO"/>
    <s v="Invesco Total Return Bond ETF"/>
    <s v="GTO"/>
    <s v="GTO:US"/>
    <s v="NYSEArca - NYSEArca Delayed Price. Currency in USD"/>
    <s v="48.29 - 61.57"/>
    <n v="65656"/>
    <s v="11/19/2020"/>
    <n v="463.47"/>
    <n v="486612115"/>
    <d v="2016-10-02T00:00:00"/>
    <n v="5.0000000000000001E-3"/>
    <x v="18"/>
    <x v="3"/>
    <s v="State&amp;Corporate"/>
    <s v="Developed North America (US)"/>
    <s v="USD"/>
    <s v="No"/>
    <s v="check"/>
    <s v="All-Term"/>
    <s v="No"/>
    <s v="Dividends"/>
    <s v="Long"/>
    <s v="No"/>
  </r>
  <r>
    <m/>
    <s v="GUDB"/>
    <s v="Sage ESG Intermediate Credit ETF"/>
    <s v="GUDB.K"/>
    <s v="GUDB:US"/>
    <s v="NYSEArca - Nasdaq Real Time Price. Currency in USD"/>
    <s v="42.71 - 55.33"/>
    <n v="3798"/>
    <s v="11/19/2020"/>
    <n v="7.83"/>
    <n v="7864500"/>
    <d v="2017-10-30T00:00:00"/>
    <n v="3.5000000000000001E-3"/>
    <x v="66"/>
    <x v="0"/>
    <e v="#N/A"/>
    <e v="#N/A"/>
    <e v="#N/A"/>
    <e v="#N/A"/>
    <e v="#N/A"/>
    <e v="#N/A"/>
    <e v="#N/A"/>
    <e v="#N/A"/>
    <e v="#N/A"/>
    <e v="#N/A"/>
  </r>
  <r>
    <m/>
    <s v="GUNR"/>
    <s v="FlexShares Mstar Glbl Upstrm Nat Res ETF"/>
    <s v="GUNR.K"/>
    <s v="GUNR:US"/>
    <s v="NYSEArca - NYSEArca Delayed Price. Currency in USD"/>
    <s v="18.70 - 33.76"/>
    <n v="829603"/>
    <s v="11/19/2020"/>
    <n v="2920"/>
    <n v="3276700030"/>
    <d v="2011-09-16T00:00:00"/>
    <n v="4.5999999999999999E-3"/>
    <x v="40"/>
    <x v="1"/>
    <s v="Materials"/>
    <s v="Broad"/>
    <s v="Mixed"/>
    <s v="Mixed"/>
    <s v="check"/>
    <s v="No"/>
    <s v="No"/>
    <s v="No"/>
    <s v="Long"/>
    <s v="No"/>
  </r>
  <r>
    <m/>
    <s v="GURU"/>
    <s v="Global X Guruâ„¢ ETF"/>
    <s v="GURU.K"/>
    <s v="GURU:US"/>
    <s v="NYSEArca - Nasdaq Real Time Price. Currency in USD"/>
    <s v="22.50 - 42.11"/>
    <n v="3846"/>
    <s v="11/19/2020"/>
    <n v="55.96"/>
    <n v="62562000"/>
    <d v="2012-04-06T00:00:00"/>
    <n v="7.4999999999999997E-3"/>
    <x v="22"/>
    <x v="1"/>
    <s v="Diversified"/>
    <s v="Developed North America (US)"/>
    <s v="USD"/>
    <s v="Mixed"/>
    <s v="Equally"/>
    <s v="Guru following"/>
    <s v="No"/>
    <s v="No"/>
    <s v="Long"/>
    <s v="No"/>
  </r>
  <r>
    <m/>
    <s v="GUSH"/>
    <s v="Direxion Dly S&amp;P Oil&amp;Gs Ex&amp;Prd Bl 2X ETF"/>
    <s v="GUSH.K"/>
    <s v="GUSH:US"/>
    <s v="NYSEArca - NYSEArca Delayed Price. Currency in USD"/>
    <s v="12.28 - 1602.00"/>
    <n v="2861733"/>
    <s v="11/19/2020"/>
    <n v="342.25"/>
    <n v="460355197.10000002"/>
    <d v="2015-05-28T00:00:00"/>
    <n v="1.04E-2"/>
    <x v="45"/>
    <x v="1"/>
    <s v="Energy (Oil &amp; Gas Exploration &amp; Production)"/>
    <s v="Developed North America (US)"/>
    <s v="USD"/>
    <s v="Mixed"/>
    <s v="check"/>
    <s v="No"/>
    <s v="No"/>
    <s v="No"/>
    <s v="Long"/>
    <s v="Yes"/>
  </r>
  <r>
    <m/>
    <s v="GVAL"/>
    <s v="Cambria Global Value ETF"/>
    <s v="GVAL.K"/>
    <s v="GVAL:US"/>
    <s v="BATS - BATS Real Time Price. Currency in USD"/>
    <s v="13.69 - 24.39"/>
    <n v="21284"/>
    <s v="11/19/2020"/>
    <n v="83.97"/>
    <n v="99329787.870000005"/>
    <d v="2014-11-03T00:00:00"/>
    <n v="6.4999999999999997E-3"/>
    <x v="35"/>
    <x v="1"/>
    <s v="Diversified"/>
    <s v="Broad"/>
    <s v="Mixed"/>
    <s v="Large"/>
    <s v="check"/>
    <s v="No"/>
    <s v="Low P/E"/>
    <s v="No"/>
    <s v="Long"/>
    <s v="No"/>
  </r>
  <r>
    <m/>
    <s v="GVI"/>
    <s v="iShares Intermediate Govt/Crdt Bd ETF"/>
    <s v="GVI"/>
    <s v="GVI:US"/>
    <s v="BATS - BATS Delayed Price. Currency in USD"/>
    <s v="103.14 - 118.58"/>
    <n v="68553"/>
    <s v="11/19/2020"/>
    <n v="2290"/>
    <n v="2307499500"/>
    <d v="2007-05-01T00:00:00"/>
    <n v="2E-3"/>
    <x v="17"/>
    <x v="3"/>
    <s v="State&amp;Corporate"/>
    <s v="Developed North America (US)"/>
    <s v="USD"/>
    <s v="No"/>
    <s v="check"/>
    <s v="Intermediate-Term"/>
    <s v="No"/>
    <s v="No"/>
    <s v="Long"/>
    <s v="No"/>
  </r>
  <r>
    <m/>
    <s v="GVIP"/>
    <s v="Goldman Sachs Hedge Industry VIP ETF"/>
    <s v="GVIP.K"/>
    <s v="GVIP:US"/>
    <s v="NYSEArca - Nasdaq Real Time Price. Currency in USD"/>
    <s v="41.73 - 85.31"/>
    <n v="6403"/>
    <s v="11/19/2020"/>
    <n v="117.03"/>
    <n v="129425000"/>
    <d v="2016-01-11T00:00:00"/>
    <n v="4.4999999999999997E-3"/>
    <x v="22"/>
    <x v="1"/>
    <s v="Diversified"/>
    <s v="Developed North America (US)"/>
    <s v="USD"/>
    <s v="Large"/>
    <s v="check"/>
    <s v="Guru following"/>
    <s v="High P/E"/>
    <s v="No"/>
    <s v="Long"/>
    <s v="No"/>
  </r>
  <r>
    <m/>
    <s v="GWX"/>
    <s v="SPDRÂ® S&amp;P International Small Cap ETF"/>
    <s v="GWX"/>
    <s v="GWX:US"/>
    <s v="NYSEArca - NYSEArca Delayed Price. Currency in USD"/>
    <s v="18.99 - 32.83"/>
    <n v="51756"/>
    <s v="11/19/2020"/>
    <n v="668.74"/>
    <n v="742744000"/>
    <d v="2007-04-20T00:00:00"/>
    <n v="4.0000000000000001E-3"/>
    <x v="82"/>
    <x v="1"/>
    <s v="Diversified"/>
    <s v="Developed Broad"/>
    <s v="Mixed"/>
    <s v="Small"/>
    <s v="check"/>
    <s v="No"/>
    <s v="No"/>
    <s v="No"/>
    <s v="Long"/>
    <s v="No"/>
  </r>
  <r>
    <m/>
    <s v="GXC"/>
    <s v="SPDRÂ® S&amp;P China ETF"/>
    <s v="GXC"/>
    <s v="GXC:US"/>
    <s v="NYSEArca - NYSEArca Delayed Price. Currency in USD"/>
    <s v="80.12 - 135.46"/>
    <n v="88164"/>
    <s v="11/19/2020"/>
    <n v="1600"/>
    <n v="1732774000"/>
    <d v="2007-03-19T00:00:00"/>
    <n v="5.8999999999999999E-3"/>
    <x v="16"/>
    <x v="1"/>
    <s v="Diversified"/>
    <s v="Emerging Asia (China)"/>
    <s v="CNY"/>
    <s v="Mixed"/>
    <s v="check"/>
    <s v="No"/>
    <s v="No"/>
    <s v="No"/>
    <s v="Long"/>
    <s v="No"/>
  </r>
  <r>
    <m/>
    <s v="GXF"/>
    <s v="Global X FTSE Nordic Region ETF"/>
    <s v="GXF"/>
    <s v="GXF:US"/>
    <s v="NYSEArca - Nasdaq Real Time Price. Currency in USD"/>
    <s v="15.20 - 26.37"/>
    <n v="10184"/>
    <s v="11/19/2020"/>
    <n v="23.61"/>
    <n v="23874851"/>
    <d v="2009-08-17T00:00:00"/>
    <n v="5.5999999999999999E-3"/>
    <x v="13"/>
    <x v="1"/>
    <s v="Diversified"/>
    <s v="Developed Europe"/>
    <s v="Mixed"/>
    <s v="Mixed"/>
    <s v="check"/>
    <s v="No"/>
    <s v="No"/>
    <s v="No"/>
    <s v="Long"/>
    <s v="No"/>
  </r>
  <r>
    <m/>
    <s v="GXG"/>
    <s v="Global X MSCI Colombia ETF"/>
    <s v="GXG"/>
    <s v="GXG:US"/>
    <s v="NYSEArca - NYSEArca Delayed Price. Currency in USD"/>
    <s v="16.08 - 40.28"/>
    <n v="7553"/>
    <s v="11/19/2020"/>
    <n v="34.17"/>
    <n v="38770659.619999997"/>
    <d v="2009-05-02T00:00:00"/>
    <n v="6.1999999999999998E-3"/>
    <x v="13"/>
    <x v="1"/>
    <s v="Diversified"/>
    <s v="Emerging South and Lat Am (Colombia)"/>
    <s v="COP"/>
    <s v="Mixed"/>
    <s v="check"/>
    <s v="No"/>
    <s v="No"/>
    <s v="No"/>
    <s v="Long"/>
    <s v="No"/>
  </r>
  <r>
    <m/>
    <s v="GXTG"/>
    <s v="Global X Thematic Growth ETF"/>
    <s v="GXTG.O"/>
    <s v="GXTG:US"/>
    <s v="NasdaqGM - NasdaqGM Real Time Price. Currency in USD"/>
    <s v="18.27 - 42.15"/>
    <n v="6746"/>
    <s v="11/19/2020"/>
    <n v="20.32"/>
    <n v="9717500"/>
    <d v="2019-10-25T00:00:00"/>
    <n v="5.0000000000000001E-3"/>
    <x v="9"/>
    <x v="0"/>
    <e v="#N/A"/>
    <e v="#N/A"/>
    <e v="#N/A"/>
    <e v="#N/A"/>
    <e v="#N/A"/>
    <e v="#N/A"/>
    <e v="#N/A"/>
    <e v="#N/A"/>
    <e v="#N/A"/>
    <e v="#N/A"/>
  </r>
  <r>
    <m/>
    <s v="GYLD"/>
    <s v="Arrow Dow Jones Global Yield ETF"/>
    <s v="GYLD.K"/>
    <s v="GYLD:US"/>
    <s v="NYSEArca - Nasdaq Real Time Price. Currency in USD"/>
    <s v="8.47 - 16.50"/>
    <n v="8056"/>
    <s v="11/19/2020"/>
    <n v="32.46"/>
    <n v="37835752.5"/>
    <d v="2012-08-05T00:00:00"/>
    <n v="7.4999999999999997E-3"/>
    <x v="71"/>
    <x v="4"/>
    <s v="Multi-assets"/>
    <s v="Broad"/>
    <s v="Mixed"/>
    <s v="No"/>
    <s v="check"/>
    <s v="No"/>
    <s v="No"/>
    <s v="No"/>
    <s v="Long"/>
    <s v="No"/>
  </r>
  <r>
    <m/>
    <s v="HACK"/>
    <s v="ETFMG Prime Cyber Security ETF"/>
    <s v="HACK.K"/>
    <s v="HACK:US"/>
    <s v="NYSEArca - NYSEArca Delayed Price. Currency in USD"/>
    <s v="29.02 - 51.19"/>
    <n v="190527"/>
    <s v="11/19/2020"/>
    <n v="1490"/>
    <n v="1587061000"/>
    <d v="2014-11-11T00:00:00"/>
    <n v="6.0000000000000001E-3"/>
    <x v="23"/>
    <x v="1"/>
    <s v="Technology (Internet Architecture)"/>
    <s v="Broad"/>
    <s v="Mixed"/>
    <s v="Mixed"/>
    <s v="check"/>
    <s v="No"/>
    <s v="High P/E"/>
    <s v="No"/>
    <s v="Long"/>
    <s v="No"/>
  </r>
  <r>
    <m/>
    <s v="HAIL"/>
    <s v="SPDRÂ® S&amp;P Kensho Smart Mobility ETF"/>
    <s v="HAIL.K"/>
    <s v="HAIL:US"/>
    <s v="NYSEArca - NYSEArca Delayed Price. Currency in USD"/>
    <s v="15.70 - 47.84"/>
    <n v="27450"/>
    <s v="11/19/2020"/>
    <n v="26.64"/>
    <n v="45964800"/>
    <d v="2017-12-18T00:00:00"/>
    <n v="4.4999999999999997E-3"/>
    <x v="34"/>
    <x v="0"/>
    <e v="#N/A"/>
    <e v="#N/A"/>
    <e v="#N/A"/>
    <e v="#N/A"/>
    <e v="#N/A"/>
    <e v="#N/A"/>
    <e v="#N/A"/>
    <e v="#N/A"/>
    <e v="#N/A"/>
    <e v="#N/A"/>
  </r>
  <r>
    <m/>
    <s v="HAMBF"/>
    <s v="Xtrackers S&amp;P 500 ESG ETF"/>
    <s v="HAMBF.PK"/>
    <s v="HAMBF:US"/>
    <s v="Other OTC - Other OTC Delayed Price. Currency in USD"/>
    <m/>
    <s v="N/A"/>
    <s v="11/13/2020"/>
    <m/>
    <n v="60380030.640000001"/>
    <s v="N/A"/>
    <s v="N/A"/>
    <x v="4"/>
    <x v="0"/>
    <e v="#N/A"/>
    <e v="#N/A"/>
    <e v="#N/A"/>
    <e v="#N/A"/>
    <e v="#N/A"/>
    <e v="#N/A"/>
    <e v="#N/A"/>
    <e v="#N/A"/>
    <e v="#N/A"/>
    <e v="#N/A"/>
  </r>
  <r>
    <m/>
    <s v="HAP"/>
    <s v="VanEck Vectors Natural Resources ETF"/>
    <s v="HAP"/>
    <s v="HAP:US"/>
    <s v="NYSEArca - NYSEArca Delayed Price. Currency in USD"/>
    <s v="20.36 - 37.77"/>
    <n v="2870"/>
    <s v="11/19/2020"/>
    <n v="42.95"/>
    <n v="48824505"/>
    <d v="2008-08-29T00:00:00"/>
    <n v="5.0000000000000001E-3"/>
    <x v="40"/>
    <x v="1"/>
    <s v="Industrials (Hard Assets Producers)"/>
    <s v="Broad"/>
    <s v="Mixed"/>
    <s v="Large"/>
    <s v="consumption and worldwide commodity demand"/>
    <s v="No"/>
    <s v="No"/>
    <s v="No"/>
    <s v="Long"/>
    <s v="No"/>
  </r>
  <r>
    <m/>
    <s v="HAUD"/>
    <s v="Xtrackers S&amp;P 500 ESG ETF"/>
    <s v="HAUD.K"/>
    <s v="HAUD:US"/>
    <s v="NYSEArca - Nasdaq Real Time Price. Currency in USD"/>
    <s v="19.00 - 28.25"/>
    <n v="20"/>
    <s v="11/13/2020"/>
    <n v="2.37"/>
    <n v="2436000"/>
    <d v="2015-06-29T00:00:00"/>
    <n v="5.3E-3"/>
    <x v="4"/>
    <x v="1"/>
    <s v="Diversified"/>
    <s v="Developed Asia (Australia)"/>
    <s v="AUD"/>
    <s v="Mixed"/>
    <s v="check"/>
    <s v="No"/>
    <s v="No"/>
    <s v="No"/>
    <s v="Long"/>
    <s v="No"/>
  </r>
  <r>
    <m/>
    <s v="HAUZ"/>
    <s v="Xtrackers International Real Estate ETF"/>
    <s v="HAUZ.K"/>
    <s v="HAUZ:US"/>
    <s v="NYSEArca - Nasdaq Real Time Price. Currency in USD"/>
    <s v="17.67 - 30.15"/>
    <n v="41890"/>
    <s v="11/19/2020"/>
    <n v="263.14999999999998"/>
    <n v="304036026.19999999"/>
    <d v="2013-01-10T00:00:00"/>
    <n v="1E-3"/>
    <x v="2"/>
    <x v="0"/>
    <e v="#N/A"/>
    <e v="#N/A"/>
    <e v="#N/A"/>
    <e v="#N/A"/>
    <e v="#N/A"/>
    <e v="#N/A"/>
    <e v="#N/A"/>
    <e v="#N/A"/>
    <e v="#N/A"/>
    <e v="#N/A"/>
  </r>
  <r>
    <m/>
    <s v="HAWX"/>
    <s v="iShares Currency Hdgd MSCI ACWI exUS ETF"/>
    <s v="HAWX.K"/>
    <s v="HAWX:US"/>
    <s v="NYSEArca - Nasdaq Real Time Price. Currency in USD"/>
    <s v="19.57 - 28.95"/>
    <n v="8696"/>
    <s v="11/19/2020"/>
    <n v="75.05"/>
    <n v="82882000"/>
    <d v="2015-06-29T00:00:00"/>
    <n v="3.5000000000000001E-3"/>
    <x v="7"/>
    <x v="1"/>
    <s v="Diversified"/>
    <s v="Broad excl US"/>
    <s v="Mixed"/>
    <s v="Mixed"/>
    <s v="check"/>
    <s v="No"/>
    <s v="No"/>
    <s v="No"/>
    <s v="Long"/>
    <s v="No"/>
  </r>
  <r>
    <m/>
    <s v="HBCGF"/>
    <s v="Xtrackers S&amp;P 500 ESG ETF"/>
    <s v="HBCGF.PK"/>
    <s v="HBCGF:US"/>
    <s v="Other OTC - Other OTC Delayed Price. Currency in USD"/>
    <s v="11.42 - 11.42"/>
    <s v="N/A"/>
    <s v="11/13/2020"/>
    <m/>
    <n v="16296919.199999999"/>
    <m/>
    <m/>
    <x v="4"/>
    <x v="0"/>
    <e v="#N/A"/>
    <e v="#N/A"/>
    <e v="#N/A"/>
    <e v="#N/A"/>
    <e v="#N/A"/>
    <e v="#N/A"/>
    <e v="#N/A"/>
    <e v="#N/A"/>
    <e v="#N/A"/>
    <e v="#N/A"/>
  </r>
  <r>
    <m/>
    <s v="HBNNF"/>
    <s v="Xtrackers S&amp;P 500 ESG ETF"/>
    <s v="HBNNF.PK"/>
    <s v="HBNNF:US"/>
    <s v="Other OTC - Other OTC Delayed Price. Currency in USD"/>
    <s v="4.90 - 13.09"/>
    <n v="572"/>
    <s v="11/13/2020"/>
    <m/>
    <n v="28331220.469999999"/>
    <m/>
    <m/>
    <x v="4"/>
    <x v="0"/>
    <e v="#N/A"/>
    <e v="#N/A"/>
    <e v="#N/A"/>
    <e v="#N/A"/>
    <e v="#N/A"/>
    <e v="#N/A"/>
    <e v="#N/A"/>
    <e v="#N/A"/>
    <e v="#N/A"/>
    <e v="#N/A"/>
  </r>
  <r>
    <m/>
    <s v="HBTPF"/>
    <s v="Xtrackers S&amp;P 500 ESG ETF"/>
    <s v="HBTPF.PK"/>
    <s v="HBTPF:US"/>
    <s v="Other OTC - Other OTC Delayed Price. Currency in USD"/>
    <s v="2.67 - 19.75"/>
    <n v="504"/>
    <s v="11/13/2020"/>
    <m/>
    <n v="15589595.6"/>
    <m/>
    <m/>
    <x v="4"/>
    <x v="0"/>
    <e v="#N/A"/>
    <e v="#N/A"/>
    <e v="#N/A"/>
    <e v="#N/A"/>
    <e v="#N/A"/>
    <e v="#N/A"/>
    <e v="#N/A"/>
    <e v="#N/A"/>
    <e v="#N/A"/>
    <e v="#N/A"/>
  </r>
  <r>
    <m/>
    <s v="HCRB"/>
    <s v="Hartford Core Bond ETF"/>
    <s v="HCRB.K"/>
    <s v="HCRB:US"/>
    <s v="BATS - BATS Real Time Price. Currency in USD"/>
    <s v="38.36 - 42.67"/>
    <n v="93"/>
    <s v="11/19/2020"/>
    <n v="125.67"/>
    <n v="126660000"/>
    <d v="2020-02-19T00:00:00"/>
    <n v="2.8999999999999998E-3"/>
    <x v="17"/>
    <x v="0"/>
    <e v="#N/A"/>
    <e v="#N/A"/>
    <e v="#N/A"/>
    <e v="#N/A"/>
    <e v="#N/A"/>
    <e v="#N/A"/>
    <e v="#N/A"/>
    <e v="#N/A"/>
    <e v="#N/A"/>
    <e v="#N/A"/>
  </r>
  <r>
    <m/>
    <s v="HDAW"/>
    <s v="Xtrackers MSCI All WldexUSHiDivYldHEqETF"/>
    <s v="HDAW.K"/>
    <s v="HDAW:US"/>
    <s v="NYSEArca - Nasdaq Real Time Price. Currency in USD"/>
    <s v="15.37 - 27.00"/>
    <n v="4832"/>
    <s v="11/19/2020"/>
    <n v="18.18"/>
    <n v="20855093.170000002"/>
    <d v="2015-12-08T00:00:00"/>
    <n v="2E-3"/>
    <x v="63"/>
    <x v="1"/>
    <s v="Diversified"/>
    <s v="Broad excl US"/>
    <s v="Mixed"/>
    <s v="Large"/>
    <s v="check"/>
    <s v="No"/>
    <s v="Low P/E"/>
    <s v="Dividends"/>
    <s v="Long"/>
    <s v="No"/>
  </r>
  <r>
    <m/>
    <s v="HDEF"/>
    <s v="Xtrackers MSCI EAFE High Div Yld Eq ETF"/>
    <s v="HDEF.K"/>
    <s v="HDEF:US"/>
    <s v="NYSEArca - Nasdaq Real Time Price. Currency in USD"/>
    <s v="15.23 - 24.94"/>
    <n v="83323"/>
    <s v="11/19/2020"/>
    <n v="435.86"/>
    <n v="507826022.5"/>
    <d v="2015-12-08T00:00:00"/>
    <n v="2E-3"/>
    <x v="63"/>
    <x v="1"/>
    <s v="Diversified"/>
    <s v="Developed Broad"/>
    <s v="Mixed"/>
    <s v="Large"/>
    <s v="check"/>
    <s v="No"/>
    <s v="Low P/E"/>
    <s v="Dividends"/>
    <s v="Long"/>
    <s v="No"/>
  </r>
  <r>
    <m/>
    <s v="HDG"/>
    <s v="ProShares Hedge Replication"/>
    <s v="HDG"/>
    <s v="HDG:US"/>
    <s v="NYSEArca - NYSEArca Delayed Price. Currency in USD"/>
    <s v="37.63 - 48.23"/>
    <n v="4441"/>
    <s v="11/19/2020"/>
    <n v="27.85"/>
    <n v="29220471.5"/>
    <d v="2011-12-07T00:00:00"/>
    <n v="9.4999999999999998E-3"/>
    <x v="25"/>
    <x v="1"/>
    <s v="Diversified"/>
    <s v="Broad"/>
    <s v="Mixed"/>
    <s v="Mixed"/>
    <s v="check"/>
    <s v="Long/Short Equities"/>
    <s v="No"/>
    <s v="No"/>
    <s v="Long"/>
    <s v="No"/>
  </r>
  <r>
    <m/>
    <s v="HDGE"/>
    <s v="AdvisorShares Ranger Equity Bear ETF"/>
    <s v="HDGE.K"/>
    <s v="HDGE:US"/>
    <s v="NYSEArca - NYSEArca Delayed Price. Currency in USD"/>
    <s v="3.5900 - 7.9500"/>
    <n v="888804"/>
    <s v="11/19/2020"/>
    <n v="137.35"/>
    <n v="87970500"/>
    <d v="2011-01-26T00:00:00"/>
    <n v="3.3599999999999998E-2"/>
    <x v="76"/>
    <x v="1"/>
    <s v="Diversified"/>
    <s v="Developed North America (US)"/>
    <s v="USD"/>
    <s v="Mixed"/>
    <s v="check"/>
    <s v="No"/>
    <s v="No"/>
    <s v="No"/>
    <s v="Short"/>
    <s v="No"/>
  </r>
  <r>
    <m/>
    <s v="HDIQF"/>
    <s v="Xtrackers S&amp;P 500 ESG ETF"/>
    <s v="HDIQF.PK"/>
    <s v="HDIQF:US"/>
    <s v="Other OTC - Other OTC Delayed Price. Currency in USD"/>
    <s v="35.30 - 35.30"/>
    <s v="N/A"/>
    <s v="11/13/2020"/>
    <m/>
    <n v="299254880.10000002"/>
    <m/>
    <m/>
    <x v="4"/>
    <x v="0"/>
    <e v="#N/A"/>
    <e v="#N/A"/>
    <e v="#N/A"/>
    <e v="#N/A"/>
    <e v="#N/A"/>
    <e v="#N/A"/>
    <e v="#N/A"/>
    <e v="#N/A"/>
    <e v="#N/A"/>
    <e v="#N/A"/>
  </r>
  <r>
    <m/>
    <s v="HDIV"/>
    <s v="QRAFT AI-Enhanced US High Dividend ETF"/>
    <s v="HDIV.K"/>
    <s v="HDIV:US"/>
    <s v="NYSEArca - NYSEArca Delayed Price. Currency in USD"/>
    <s v="17.76 - 26.00"/>
    <n v="935"/>
    <s v="11/19/2020"/>
    <n v="3.12"/>
    <n v="2574380"/>
    <d v="2020-02-26T00:00:00"/>
    <n v="7.4999999999999997E-3"/>
    <x v="3"/>
    <x v="0"/>
    <e v="#N/A"/>
    <e v="#N/A"/>
    <e v="#N/A"/>
    <e v="#N/A"/>
    <e v="#N/A"/>
    <e v="#N/A"/>
    <e v="#N/A"/>
    <e v="#N/A"/>
    <e v="#N/A"/>
    <e v="#N/A"/>
  </r>
  <r>
    <m/>
    <s v="HDLB"/>
    <s v="ETRACS Mny Py 2xLgd US Hg Dv Lw Vl ETN B"/>
    <s v="HDLB.K"/>
    <s v="HDLB:US"/>
    <s v="NYSEArca - Nasdaq Real Time Price. Currency in USD"/>
    <s v="4.90 - 27.59"/>
    <n v="45538"/>
    <s v="11/13/2020"/>
    <n v="10.53"/>
    <n v="30902123.789999999"/>
    <d v="2019-10-25T00:00:00"/>
    <n v="0"/>
    <x v="45"/>
    <x v="0"/>
    <e v="#N/A"/>
    <e v="#N/A"/>
    <e v="#N/A"/>
    <e v="#N/A"/>
    <e v="#N/A"/>
    <e v="#N/A"/>
    <e v="#N/A"/>
    <e v="#N/A"/>
    <e v="#N/A"/>
    <e v="#N/A"/>
  </r>
  <r>
    <m/>
    <s v="HDMV"/>
    <s v="First Trust Hrzn MgdVolatil Dev Intl ETF"/>
    <s v="HDMV.K"/>
    <s v="HDMV:US"/>
    <s v="NYSEArca - Nasdaq Real Time Price. Currency in USD"/>
    <s v="23.24 - 34.50"/>
    <n v="21332"/>
    <s v="11/19/2020"/>
    <n v="89.76"/>
    <n v="94942635.280000001"/>
    <d v="2016-08-24T00:00:00"/>
    <n v="8.0000000000000002E-3"/>
    <x v="7"/>
    <x v="1"/>
    <s v="Diversified"/>
    <s v="Broad"/>
    <s v="Mixed"/>
    <s v="Large"/>
    <s v="check"/>
    <s v="Low Volatility"/>
    <s v="High P/E"/>
    <s v="No"/>
    <s v="Long"/>
    <s v="No"/>
  </r>
  <r>
    <m/>
    <s v="HDV"/>
    <s v="iShares Core High Dividend ETF"/>
    <s v="HDV"/>
    <s v="HDV:US"/>
    <s v="NYSEArca - NYSEArca Delayed Price. Currency in USD"/>
    <s v="61.04 - 98.49"/>
    <n v="394821"/>
    <s v="11/19/2020"/>
    <n v="5090"/>
    <n v="5616625000"/>
    <d v="2011-03-29T00:00:00"/>
    <n v="8.0000000000000004E-4"/>
    <x v="3"/>
    <x v="1"/>
    <s v="Diversified"/>
    <s v="Developed North America (US)"/>
    <s v="USD"/>
    <s v="Large"/>
    <s v="check"/>
    <s v="No"/>
    <s v="No"/>
    <s v="Dividends"/>
    <s v="Long"/>
    <s v="No"/>
  </r>
  <r>
    <m/>
    <s v="HEDJ"/>
    <s v="WisdomTree Europe Hedged Equity ETF"/>
    <s v="HEDJ.K"/>
    <s v="HEDJ:US"/>
    <s v="NYSEArca - NYSEArca Delayed Price. Currency in USD"/>
    <s v="42.34 - 72.15"/>
    <n v="312630"/>
    <s v="11/19/2020"/>
    <n v="1670"/>
    <n v="1856647000"/>
    <d v="2009-12-31T00:00:00"/>
    <n v="5.7999999999999996E-3"/>
    <x v="41"/>
    <x v="1"/>
    <s v="Diversified"/>
    <s v="Developed Europe"/>
    <s v="Mixed"/>
    <s v="Large"/>
    <s v="check"/>
    <s v="No"/>
    <s v="No"/>
    <s v="Dividends"/>
    <s v="Long"/>
    <s v="No"/>
  </r>
  <r>
    <m/>
    <s v="HEEM"/>
    <s v="iShares Currency Hedged MSCI Em Mkts ETF"/>
    <s v="HEEM.K"/>
    <s v="HEEM:US"/>
    <s v="BATS - BATS Delayed Price. Currency in USD"/>
    <s v="18.03 - 30.05"/>
    <n v="28770"/>
    <s v="11/19/2020"/>
    <n v="175.99"/>
    <n v="186378850"/>
    <d v="2014-09-23T00:00:00"/>
    <n v="6.7999999999999996E-3"/>
    <x v="11"/>
    <x v="1"/>
    <s v="Diversified"/>
    <s v="Emerging Broad"/>
    <s v="Mixed"/>
    <s v="Mixed"/>
    <s v="check"/>
    <s v="No"/>
    <s v="No"/>
    <s v="No"/>
    <s v="Long"/>
    <s v="No"/>
  </r>
  <r>
    <m/>
    <s v="HEFA"/>
    <s v="iShares Currency Hedged MSCI EAFE ETF"/>
    <s v="HEFA.K"/>
    <s v="HEFA:US"/>
    <s v="BATS - BATS Delayed Price. Currency in USD"/>
    <s v="20.54 - 31.45"/>
    <n v="436350"/>
    <s v="11/19/2020"/>
    <n v="2110"/>
    <n v="2327155000"/>
    <d v="2014-01-31T00:00:00"/>
    <n v="3.5000000000000001E-3"/>
    <x v="7"/>
    <x v="1"/>
    <s v="Diversified"/>
    <s v="Developed Broad"/>
    <s v="Mixed"/>
    <s v="Large"/>
    <s v="check"/>
    <s v="No"/>
    <s v="No"/>
    <s v="No"/>
    <s v="Long"/>
    <s v="No"/>
  </r>
  <r>
    <m/>
    <s v="HELX"/>
    <s v="Franklin Genomic Advancements ETF"/>
    <s v="HELX.K"/>
    <s v="HELX:US"/>
    <s v="BATS - BATS Real Time Price. Currency in USD"/>
    <s v="18.41 - 40.41"/>
    <n v="4063"/>
    <s v="11/19/2020"/>
    <n v="5.33"/>
    <n v="3808180"/>
    <d v="2020-02-25T00:00:00"/>
    <n v="5.0000000000000001E-3"/>
    <x v="33"/>
    <x v="0"/>
    <e v="#N/A"/>
    <e v="#N/A"/>
    <e v="#N/A"/>
    <e v="#N/A"/>
    <e v="#N/A"/>
    <e v="#N/A"/>
    <e v="#N/A"/>
    <e v="#N/A"/>
    <e v="#N/A"/>
    <e v="#N/A"/>
  </r>
  <r>
    <m/>
    <s v="HEPZF"/>
    <s v="Xtrackers S&amp;P 500 ESG ETF"/>
    <s v="HEPZF.PK"/>
    <s v="HEPZF:US"/>
    <s v="Other OTC - Other OTC Delayed Price. Currency in USD"/>
    <s v="16.00 - 30.99"/>
    <n v="56"/>
    <s v="11/13/2020"/>
    <m/>
    <n v="108601278.3"/>
    <m/>
    <m/>
    <x v="4"/>
    <x v="0"/>
    <e v="#N/A"/>
    <e v="#N/A"/>
    <e v="#N/A"/>
    <e v="#N/A"/>
    <e v="#N/A"/>
    <e v="#N/A"/>
    <e v="#N/A"/>
    <e v="#N/A"/>
    <e v="#N/A"/>
    <e v="#N/A"/>
  </r>
  <r>
    <m/>
    <s v="HERD"/>
    <s v="Pacer Cash Cows Fund of Funds ETF"/>
    <s v="HERD.O"/>
    <s v="HERD:US"/>
    <s v="NasdaqGM - NasdaqGM Real Time Price. Currency in USD"/>
    <s v="15.92 - 26.46"/>
    <n v="458"/>
    <s v="11/19/2020"/>
    <n v="1.1499999999999999"/>
    <n v="1290500"/>
    <d v="2019-03-05T00:00:00"/>
    <n v="7.3000000000000001E-3"/>
    <x v="9"/>
    <x v="0"/>
    <e v="#N/A"/>
    <e v="#N/A"/>
    <e v="#N/A"/>
    <e v="#N/A"/>
    <e v="#N/A"/>
    <e v="#N/A"/>
    <e v="#N/A"/>
    <e v="#N/A"/>
    <e v="#N/A"/>
    <e v="#N/A"/>
  </r>
  <r>
    <m/>
    <s v="HERO"/>
    <s v="Global X Video Games &amp; Esports ETF"/>
    <s v="HERO.O"/>
    <s v="HERO:US"/>
    <s v="NasdaqGM - NasdaqGM Real Time Price. Currency in USD"/>
    <s v="13.98 - 29.10"/>
    <s v="N/A"/>
    <s v="11/19/2020"/>
    <m/>
    <n v="135252000"/>
    <s v="N/A"/>
    <s v="N/A"/>
    <x v="23"/>
    <x v="0"/>
    <e v="#N/A"/>
    <e v="#N/A"/>
    <e v="#N/A"/>
    <e v="#N/A"/>
    <e v="#N/A"/>
    <e v="#N/A"/>
    <e v="#N/A"/>
    <e v="#N/A"/>
    <e v="#N/A"/>
    <e v="#N/A"/>
  </r>
  <r>
    <m/>
    <s v="HEWC"/>
    <s v="iShares Currency Hedged MSCI Canada ETF"/>
    <s v="HEWC.K"/>
    <s v="HEWC:US"/>
    <s v="NYSEArca - NYSEArca Delayed Price. Currency in USD"/>
    <s v="18.45 - 28.36"/>
    <n v="890"/>
    <s v="11/19/2020"/>
    <n v="10.89"/>
    <n v="11894895"/>
    <d v="2015-06-29T00:00:00"/>
    <n v="5.1999999999999998E-3"/>
    <x v="13"/>
    <x v="1"/>
    <s v="Diversified"/>
    <s v="Developed North America"/>
    <s v="Mixed"/>
    <s v="Mixed"/>
    <s v="check"/>
    <s v="No"/>
    <s v="No"/>
    <s v="No"/>
    <s v="Long"/>
    <s v="No"/>
  </r>
  <r>
    <m/>
    <s v="HEWG"/>
    <s v="iShares Currency Hedged MSCI Germany ETF"/>
    <s v="HEWG.O"/>
    <s v="HEWG:US"/>
    <s v="NasdaqGM - NasdaqGM Real Time Price. Currency in USD"/>
    <s v="18.01 - 30.29"/>
    <n v="207940"/>
    <s v="11/19/2020"/>
    <n v="66.849999999999994"/>
    <n v="63805725"/>
    <d v="2014-01-31T00:00:00"/>
    <n v="5.3E-3"/>
    <x v="13"/>
    <x v="1"/>
    <s v="Diversified"/>
    <s v="Developed Eurozone (Germany)"/>
    <s v="EUR"/>
    <s v="Large"/>
    <s v="check"/>
    <s v="No"/>
    <s v="No"/>
    <s v="No"/>
    <s v="Long"/>
    <s v="No"/>
  </r>
  <r>
    <m/>
    <s v="HEWI"/>
    <s v="Xtrackers S&amp;P 500 ESG ETF"/>
    <s v="HEWI.K"/>
    <s v="HEWI:US"/>
    <s v="NYSEArca - Nasdaq Real Time Price. Currency in USD"/>
    <s v="11.30 - 19.82"/>
    <n v="188"/>
    <s v="11/13/2020"/>
    <n v="1.54"/>
    <n v="1569500"/>
    <d v="2015-06-29T00:00:00"/>
    <n v="4.8999999999999998E-3"/>
    <x v="4"/>
    <x v="1"/>
    <s v="Diversified"/>
    <s v="Developed Eurozone (Italy)"/>
    <s v="EUR"/>
    <s v="Mixed"/>
    <s v="check"/>
    <s v="No"/>
    <s v="No"/>
    <s v="No"/>
    <s v="Long"/>
    <s v="No"/>
  </r>
  <r>
    <m/>
    <s v="HEWJ"/>
    <s v="iShares Currency Hedged MSCI Japan ETF"/>
    <s v="HEWJ.K"/>
    <s v="HEWJ:US"/>
    <s v="NYSEArca - NYSEArca Delayed Price. Currency in USD"/>
    <s v="22.01 - 34.58"/>
    <n v="152863"/>
    <s v="11/19/2020"/>
    <n v="247.03"/>
    <n v="311788000"/>
    <d v="2014-01-31T00:00:00"/>
    <n v="4.8999999999999998E-3"/>
    <x v="42"/>
    <x v="1"/>
    <s v="Diversified"/>
    <s v="Developed Asia (Japan)"/>
    <s v="JPY"/>
    <s v="Large"/>
    <s v="check"/>
    <s v="No"/>
    <s v="No"/>
    <s v="No"/>
    <s v="Long"/>
    <s v="No"/>
  </r>
  <r>
    <m/>
    <s v="HEWL"/>
    <s v="Xtrackers S&amp;P 500 ESG ETF"/>
    <s v="HEWL.K"/>
    <s v="HEWL:US"/>
    <s v="NYSEArca - Nasdaq Real Time Price. Currency in USD"/>
    <s v="22.55 - 32.86"/>
    <n v="148"/>
    <s v="11/13/2020"/>
    <n v="10.45"/>
    <n v="9006000"/>
    <d v="2015-06-29T00:00:00"/>
    <n v="5.3E-3"/>
    <x v="4"/>
    <x v="1"/>
    <s v="Diversified"/>
    <s v="Developed Europe (Swiss)"/>
    <s v="CHF"/>
    <s v="Mixed"/>
    <s v="check"/>
    <s v="No"/>
    <s v="No"/>
    <s v="No"/>
    <s v="Long"/>
    <s v="No"/>
  </r>
  <r>
    <m/>
    <s v="HEWP"/>
    <s v="Xtrackers S&amp;P 500 ESG ETF"/>
    <s v="HEWP.K"/>
    <s v="HEWP:US"/>
    <s v="NYSEArca - Nasdaq Real Time Price. Currency in USD"/>
    <s v="13.95 - 23.44"/>
    <n v="106"/>
    <s v="11/13/2020"/>
    <n v="6.13"/>
    <n v="4373750"/>
    <d v="2015-06-29T00:00:00"/>
    <n v="5.3E-3"/>
    <x v="4"/>
    <x v="1"/>
    <s v="Diversified"/>
    <s v="Developed Eurozone (Spain)"/>
    <s v="EUR"/>
    <s v="Mixed"/>
    <s v="check"/>
    <s v="No"/>
    <s v="No"/>
    <s v="No"/>
    <s v="Long"/>
    <s v="No"/>
  </r>
  <r>
    <m/>
    <s v="HEWU"/>
    <s v="iShares Currency Hedged MSCI UK ETF"/>
    <s v="HEWU.K"/>
    <s v="HEWU:US"/>
    <s v="NYSEArca - NYSEArca Delayed Price. Currency in USD"/>
    <s v="16.27 - 24.97"/>
    <n v="4701"/>
    <s v="11/19/2020"/>
    <n v="9.83"/>
    <n v="10214800"/>
    <d v="2015-06-29T00:00:00"/>
    <n v="5.0000000000000001E-3"/>
    <x v="13"/>
    <x v="1"/>
    <s v="Diversified"/>
    <s v="Developed Europe (UK)"/>
    <s v="GBP"/>
    <s v="Mixed"/>
    <s v="check"/>
    <s v="No"/>
    <s v="No"/>
    <s v="No"/>
    <s v="Long"/>
    <s v="No"/>
  </r>
  <r>
    <m/>
    <s v="HEWW"/>
    <s v="iShares Currency Hedged MSCI Mexico ETF"/>
    <s v="HEWW.K"/>
    <s v="HEWW:US"/>
    <s v="NYSEArca - Nasdaq Real Time Price. Currency in USD"/>
    <s v="12.26 - 17.14"/>
    <n v="901"/>
    <s v="11/19/2020"/>
    <n v="0.68047000000000002"/>
    <n v="783815"/>
    <d v="2015-06-29T00:00:00"/>
    <n v="5.1999999999999998E-3"/>
    <x v="13"/>
    <x v="1"/>
    <s v="Diversified"/>
    <s v="Emerging South and Lat Am (Mexico)"/>
    <s v="MXN"/>
    <s v="Mixed"/>
    <s v="check"/>
    <s v="No"/>
    <s v="No"/>
    <s v="No"/>
    <s v="Long"/>
    <s v="No"/>
  </r>
  <r>
    <m/>
    <s v="HEWY"/>
    <s v="Xtrackers S&amp;P 500 ESG ETF"/>
    <s v="HEWY.K"/>
    <s v="HEWY:US"/>
    <s v="NYSEArca - Nasdaq Real Time Price. Currency in USD"/>
    <s v="14.84 - 26.62"/>
    <n v="283"/>
    <s v="11/13/2020"/>
    <n v="2.08"/>
    <n v="2367500"/>
    <d v="2015-06-29T00:00:00"/>
    <n v="5.8999999999999999E-3"/>
    <x v="4"/>
    <x v="1"/>
    <s v="Diversified"/>
    <s v="Developed Asia (Skorea)"/>
    <s v="KRW"/>
    <s v="Mixed"/>
    <s v="check"/>
    <s v="No"/>
    <s v="No"/>
    <s v="No"/>
    <s v="Long"/>
    <s v="No"/>
  </r>
  <r>
    <m/>
    <s v="HEZU"/>
    <s v="iShares Currency Hedged MSCI Eurozn ETF"/>
    <s v="HEZU.K"/>
    <s v="HEZU:US"/>
    <s v="NYSEArca - NYSEArca Delayed Price. Currency in USD"/>
    <s v="19.36 - 33.15"/>
    <n v="412921"/>
    <s v="11/19/2020"/>
    <n v="519.92999999999995"/>
    <n v="597893000"/>
    <d v="2014-09-07T00:00:00"/>
    <n v="5.1999999999999998E-3"/>
    <x v="41"/>
    <x v="1"/>
    <s v="Diversified"/>
    <s v="Developed Europe"/>
    <s v="Mixed"/>
    <s v="Large"/>
    <s v="check"/>
    <s v="No"/>
    <s v="No"/>
    <s v="No"/>
    <s v="Long"/>
    <s v="No"/>
  </r>
  <r>
    <m/>
    <s v="HFXI"/>
    <s v="IQ 50 Percent Hedged FTSE Intl ETF"/>
    <s v="HFXI.K"/>
    <s v="HFXI:US"/>
    <s v="NYSEArca - NYSEArca Delayed Price. Currency in USD"/>
    <s v="14.67 - 22.26"/>
    <n v="25750"/>
    <s v="11/19/2020"/>
    <n v="250.15"/>
    <n v="285299520"/>
    <d v="2015-07-22T00:00:00"/>
    <n v="2E-3"/>
    <x v="7"/>
    <x v="1"/>
    <s v="Diversified"/>
    <s v="Developed Broad"/>
    <s v="Mixed"/>
    <s v="Large"/>
    <s v="check"/>
    <s v="No"/>
    <s v="No"/>
    <s v="No"/>
    <s v="Long"/>
    <s v="No"/>
  </r>
  <r>
    <m/>
    <s v="HGSFF"/>
    <s v="Xtrackers S&amp;P 500 ESG ETF"/>
    <s v="HGSFF.PK"/>
    <s v="HGSFF:US"/>
    <m/>
    <m/>
    <m/>
    <s v="11/13/2020"/>
    <m/>
    <n v="19424774.649999999"/>
    <m/>
    <m/>
    <x v="4"/>
    <x v="0"/>
    <e v="#N/A"/>
    <e v="#N/A"/>
    <e v="#N/A"/>
    <e v="#N/A"/>
    <e v="#N/A"/>
    <e v="#N/A"/>
    <e v="#N/A"/>
    <e v="#N/A"/>
    <e v="#N/A"/>
    <e v="#N/A"/>
  </r>
  <r>
    <m/>
    <s v="HIBL"/>
    <s v="Direxion Daily S&amp;P 500Â® Hi Bt Bl 3X ETF"/>
    <s v="HIBL.K"/>
    <s v="HIBL:US"/>
    <s v="NYSEArca - NYSEArca Delayed Price. Currency in USD"/>
    <s v="37.80 - 361.00"/>
    <n v="40020"/>
    <s v="11/19/2020"/>
    <n v="29.79"/>
    <n v="50261511.299999997"/>
    <d v="2019-07-11T00:00:00"/>
    <n v="9.7999999999999997E-3"/>
    <x v="45"/>
    <x v="0"/>
    <e v="#N/A"/>
    <e v="#N/A"/>
    <e v="#N/A"/>
    <e v="#N/A"/>
    <e v="#N/A"/>
    <e v="#N/A"/>
    <e v="#N/A"/>
    <e v="#N/A"/>
    <e v="#N/A"/>
    <e v="#N/A"/>
  </r>
  <r>
    <m/>
    <s v="HIBS"/>
    <s v="Direxion Daily S&amp;P 500Â® Hi Bt Br 3X ETF"/>
    <s v="HIBS.K"/>
    <s v="HIBS:US"/>
    <s v="NYSEArca - NYSEArca Delayed Price. Currency in USD"/>
    <s v="2.5590 - 71.8700"/>
    <n v="1473415"/>
    <s v="11/19/2020"/>
    <n v="52.78"/>
    <n v="37485002.450000003"/>
    <d v="2019-07-11T00:00:00"/>
    <n v="1.0699999999999999E-2"/>
    <x v="48"/>
    <x v="0"/>
    <e v="#N/A"/>
    <e v="#N/A"/>
    <e v="#N/A"/>
    <e v="#N/A"/>
    <e v="#N/A"/>
    <e v="#N/A"/>
    <e v="#N/A"/>
    <e v="#N/A"/>
    <e v="#N/A"/>
    <e v="#N/A"/>
  </r>
  <r>
    <m/>
    <s v="HIPR"/>
    <s v="Direxion High Growth ETF"/>
    <s v="HIPR.K"/>
    <s v="HIPR:US"/>
    <s v="NYSEArca - NYSEArca Delayed Price. Currency in USD"/>
    <s v="47.12 - 59.54"/>
    <n v="2510"/>
    <s v="11/19/2020"/>
    <n v="7.69"/>
    <n v="8355280.7019999996"/>
    <d v="2020-11-06T00:00:00"/>
    <n v="4.0000000000000001E-3"/>
    <x v="22"/>
    <x v="0"/>
    <e v="#N/A"/>
    <e v="#N/A"/>
    <e v="#N/A"/>
    <e v="#N/A"/>
    <e v="#N/A"/>
    <e v="#N/A"/>
    <e v="#N/A"/>
    <e v="#N/A"/>
    <e v="#N/A"/>
    <e v="#N/A"/>
  </r>
  <r>
    <m/>
    <s v="HIPS"/>
    <s v="GraniteShares HIPS US High Income ETF"/>
    <s v="HIPS.K"/>
    <s v="HIPS:US"/>
    <s v="NYSEArca - NYSEArca Delayed Price. Currency in USD"/>
    <s v="7.68 - 17.37"/>
    <n v="8413"/>
    <s v="11/19/2020"/>
    <n v="7.95"/>
    <n v="9817500"/>
    <d v="2015-07-01T00:00:00"/>
    <n v="1.2699999999999999E-2"/>
    <x v="68"/>
    <x v="1"/>
    <s v="Diversified"/>
    <s v="Developed North America (US)"/>
    <s v="USD"/>
    <s v="Mixed"/>
    <s v="check"/>
    <s v="No"/>
    <s v="No"/>
    <s v="No"/>
    <s v="Long"/>
    <s v="No"/>
  </r>
  <r>
    <m/>
    <s v="HJPX"/>
    <s v="iShares Currency Hedged JPX-Nikk 400 ETF"/>
    <s v="HJPX.K"/>
    <s v="HJPX:US"/>
    <s v="NYSEArca - Nasdaq Real Time Price. Currency in USD"/>
    <s v="20.97 - 31.52"/>
    <n v="283"/>
    <s v="11/19/2020"/>
    <n v="2.86"/>
    <n v="3110580"/>
    <d v="2015-09-29T00:00:00"/>
    <n v="4.7999999999999996E-3"/>
    <x v="42"/>
    <x v="1"/>
    <s v="Diversified"/>
    <s v="Developed Asia (Japan)"/>
    <s v="JPY"/>
    <s v="Large"/>
    <s v="check"/>
    <s v="No"/>
    <s v="No"/>
    <s v="No"/>
    <s v="Long"/>
    <s v="No"/>
  </r>
  <r>
    <m/>
    <s v="HLAL"/>
    <s v="Wahed FTSE USA Shariah ETF"/>
    <s v="HLAL.O"/>
    <s v="HLAL:US"/>
    <s v="NasdaqGM - NasdaqGM Real Time Price. Currency in USD"/>
    <s v="18.60 - 32.25"/>
    <n v="12687"/>
    <s v="11/19/2020"/>
    <n v="48.26"/>
    <n v="55364575"/>
    <d v="2019-07-15T00:00:00"/>
    <n v="5.0000000000000001E-3"/>
    <x v="4"/>
    <x v="0"/>
    <e v="#N/A"/>
    <e v="#N/A"/>
    <e v="#N/A"/>
    <e v="#N/A"/>
    <e v="#N/A"/>
    <e v="#N/A"/>
    <e v="#N/A"/>
    <e v="#N/A"/>
    <e v="#N/A"/>
    <e v="#N/A"/>
  </r>
  <r>
    <m/>
    <s v="HMLSF"/>
    <s v="Xtrackers S&amp;P 500 ESG ETF"/>
    <s v="HMLSF.PK"/>
    <s v="HMLSF:US"/>
    <s v="Other OTC - Other OTC Delayed Price. Currency in USD"/>
    <s v="3.16 - 7.85"/>
    <s v="N/A"/>
    <s v="11/13/2020"/>
    <m/>
    <n v="318728898.10000002"/>
    <s v="N/A"/>
    <s v="N/A"/>
    <x v="4"/>
    <x v="0"/>
    <e v="#N/A"/>
    <e v="#N/A"/>
    <e v="#N/A"/>
    <e v="#N/A"/>
    <e v="#N/A"/>
    <e v="#N/A"/>
    <e v="#N/A"/>
    <e v="#N/A"/>
    <e v="#N/A"/>
    <e v="#N/A"/>
  </r>
  <r>
    <m/>
    <s v="HMOP"/>
    <s v="Hartford Municipal Opportunities ETF"/>
    <s v="HMOP.K"/>
    <s v="HMOP:US"/>
    <s v="NYSEArca - Nasdaq Real Time Price. Currency in USD"/>
    <s v="37.90 - 43.25"/>
    <n v="13958"/>
    <s v="11/19/2020"/>
    <n v="120.82"/>
    <n v="124185000"/>
    <d v="2017-12-13T00:00:00"/>
    <n v="3.0000000000000001E-3"/>
    <x v="83"/>
    <x v="0"/>
    <e v="#N/A"/>
    <e v="#N/A"/>
    <e v="#N/A"/>
    <e v="#N/A"/>
    <e v="#N/A"/>
    <e v="#N/A"/>
    <e v="#N/A"/>
    <e v="#N/A"/>
    <e v="#N/A"/>
    <e v="#N/A"/>
  </r>
  <r>
    <m/>
    <s v="HNDL"/>
    <s v="Strategy Shares Nasdaq 7 Handlâ„¢ ETF"/>
    <s v="HNDL.O"/>
    <s v="HNDL:US"/>
    <s v="NasdaqGM - NasdaqGM Real Time Price. Currency in USD"/>
    <s v="18.24 - 26.95"/>
    <n v="49453"/>
    <s v="11/19/2020"/>
    <n v="68.180000000000007"/>
    <n v="21250000"/>
    <d v="2018-01-16T00:00:00"/>
    <n v="1.17E-2"/>
    <x v="29"/>
    <x v="0"/>
    <e v="#N/A"/>
    <e v="#N/A"/>
    <e v="#N/A"/>
    <e v="#N/A"/>
    <e v="#N/A"/>
    <e v="#N/A"/>
    <e v="#N/A"/>
    <e v="#N/A"/>
    <e v="#N/A"/>
    <e v="#N/A"/>
  </r>
  <r>
    <m/>
    <s v="HNUZF"/>
    <s v="Xtrackers S&amp;P 500 ESG ETF"/>
    <s v="HNUZF.PK"/>
    <s v="HNUZF:US"/>
    <s v="Other OTC - Other OTC Delayed Price. Currency in USD"/>
    <s v="5.48 - 37.60"/>
    <n v="810"/>
    <s v="11/13/2020"/>
    <m/>
    <n v="61959860.259999998"/>
    <m/>
    <m/>
    <x v="4"/>
    <x v="0"/>
    <e v="#N/A"/>
    <e v="#N/A"/>
    <e v="#N/A"/>
    <e v="#N/A"/>
    <e v="#N/A"/>
    <e v="#N/A"/>
    <e v="#N/A"/>
    <e v="#N/A"/>
    <e v="#N/A"/>
    <e v="#N/A"/>
  </r>
  <r>
    <m/>
    <s v="HOLD"/>
    <s v="AdvisorShares Sage Core Reserves ETF"/>
    <s v="HOLD.K"/>
    <s v="HOLD:US"/>
    <s v="NYSEArca - NYSEArca Delayed Price. Currency in USD"/>
    <s v="93.52 - 100.35"/>
    <n v="4980"/>
    <s v="11/19/2020"/>
    <n v="111.05"/>
    <n v="101218750"/>
    <d v="2014-01-14T00:00:00"/>
    <n v="3.5999999999999999E-3"/>
    <x v="32"/>
    <x v="3"/>
    <s v="State&amp;Corporate"/>
    <s v="Developed North America (US)"/>
    <s v="USD"/>
    <s v="No"/>
    <s v="check"/>
    <s v="Short-Term"/>
    <s v="No"/>
    <s v="No"/>
    <s v="Long"/>
    <s v="No"/>
  </r>
  <r>
    <m/>
    <s v="HOMZ"/>
    <s v="The Hoya Capital Housing ETF"/>
    <s v="HOMZ.K"/>
    <s v="HOMZ:US"/>
    <s v="NYSEArca - NYSEArca Delayed Price. Currency in USD"/>
    <s v="15.66 - 32.16"/>
    <n v="8973"/>
    <s v="11/19/2020"/>
    <n v="34.450000000000003"/>
    <n v="37880880"/>
    <d v="2019-03-19T00:00:00"/>
    <n v="3.0000000000000001E-3"/>
    <x v="43"/>
    <x v="0"/>
    <e v="#N/A"/>
    <e v="#N/A"/>
    <e v="#N/A"/>
    <e v="#N/A"/>
    <e v="#N/A"/>
    <e v="#N/A"/>
    <e v="#N/A"/>
    <e v="#N/A"/>
    <e v="#N/A"/>
    <e v="#N/A"/>
  </r>
  <r>
    <m/>
    <s v="HRZSF"/>
    <s v="Xtrackers S&amp;P 500 ESG ETF"/>
    <s v="HRZSF.PK"/>
    <s v="HRZSF:US"/>
    <s v="Other OTC - Other OTC Delayed Price. Currency in USD"/>
    <s v="27.02 - 27.02"/>
    <s v="N/A"/>
    <s v="11/13/2020"/>
    <m/>
    <n v="1673099205"/>
    <m/>
    <m/>
    <x v="4"/>
    <x v="0"/>
    <e v="#N/A"/>
    <e v="#N/A"/>
    <e v="#N/A"/>
    <e v="#N/A"/>
    <e v="#N/A"/>
    <e v="#N/A"/>
    <e v="#N/A"/>
    <e v="#N/A"/>
    <e v="#N/A"/>
    <e v="#N/A"/>
  </r>
  <r>
    <m/>
    <s v="HRZYF"/>
    <s v="Xtrackers S&amp;P 500 ESG ETF"/>
    <s v="HRZYF.PK"/>
    <s v="HRZYF:US"/>
    <m/>
    <m/>
    <m/>
    <s v="11/13/2020"/>
    <m/>
    <n v="4625056.9529999997"/>
    <m/>
    <m/>
    <x v="4"/>
    <x v="0"/>
    <e v="#N/A"/>
    <e v="#N/A"/>
    <e v="#N/A"/>
    <e v="#N/A"/>
    <e v="#N/A"/>
    <e v="#N/A"/>
    <e v="#N/A"/>
    <e v="#N/A"/>
    <e v="#N/A"/>
    <e v="#N/A"/>
  </r>
  <r>
    <m/>
    <s v="HRZZF"/>
    <s v="Xtrackers S&amp;P 500 ESG ETF"/>
    <s v="HRZZF.PK"/>
    <s v="HRZZF:US"/>
    <s v="Other OTC - Other OTC Delayed Price. Currency in USD"/>
    <s v="18.25 - 18.25"/>
    <s v="N/A"/>
    <s v="11/13/2020"/>
    <m/>
    <n v="148535964.90000001"/>
    <m/>
    <m/>
    <x v="4"/>
    <x v="0"/>
    <e v="#N/A"/>
    <e v="#N/A"/>
    <e v="#N/A"/>
    <e v="#N/A"/>
    <e v="#N/A"/>
    <e v="#N/A"/>
    <e v="#N/A"/>
    <e v="#N/A"/>
    <e v="#N/A"/>
    <e v="#N/A"/>
  </r>
  <r>
    <m/>
    <s v="HSCZ"/>
    <s v="iShares Currency Hdgd MSCI EAFE SmCp ETF"/>
    <s v="HSCZ.K"/>
    <s v="HSCZ:US"/>
    <s v="NYSEArca - Nasdaq Real Time Price. Currency in USD"/>
    <s v="20.11 - 31.42"/>
    <n v="9293"/>
    <s v="11/19/2020"/>
    <n v="48.74"/>
    <n v="56554500"/>
    <d v="2015-06-29T00:00:00"/>
    <n v="4.3E-3"/>
    <x v="82"/>
    <x v="1"/>
    <s v="Diversified"/>
    <s v="Developed Broad"/>
    <s v="Mixed"/>
    <s v="Small"/>
    <s v="check"/>
    <s v="No"/>
    <s v="No"/>
    <s v="No"/>
    <s v="Long"/>
    <s v="No"/>
  </r>
  <r>
    <m/>
    <s v="HSMV"/>
    <s v="First Trust Horizon Managed Vol S/M ETF"/>
    <s v="HSMV.K"/>
    <s v="HSMV:US"/>
    <s v="NYSEArca - NYSEArca Delayed Price. Currency in USD"/>
    <s v="21.18 - 27.08"/>
    <n v="5235"/>
    <s v="11/19/2020"/>
    <n v="13.48"/>
    <n v="13538104.15"/>
    <d v="2020-06-04T00:00:00"/>
    <n v="8.0000000000000002E-3"/>
    <x v="14"/>
    <x v="0"/>
    <e v="#N/A"/>
    <e v="#N/A"/>
    <e v="#N/A"/>
    <e v="#N/A"/>
    <e v="#N/A"/>
    <e v="#N/A"/>
    <e v="#N/A"/>
    <e v="#N/A"/>
    <e v="#N/A"/>
    <e v="#N/A"/>
  </r>
  <r>
    <m/>
    <s v="HSPX"/>
    <s v="Xtrackers S&amp;P 500 ESG ETF"/>
    <s v="HSPX.K"/>
    <s v="HSPX:US"/>
    <s v="NYSEArca - Nasdaq Real Time Price. Currency in USD"/>
    <s v="33.92 - 52.89"/>
    <s v="N/A"/>
    <s v="11/19/2020"/>
    <m/>
    <n v="111009840"/>
    <s v="N/A"/>
    <s v="N/A"/>
    <x v="4"/>
    <x v="4"/>
    <s v="Covered Call"/>
    <s v="Developed North America (US)"/>
    <s v="USD"/>
    <s v="No"/>
    <s v="check"/>
    <s v="No"/>
    <s v="No"/>
    <s v="No"/>
    <s v="Long"/>
    <s v="No"/>
  </r>
  <r>
    <m/>
    <s v="HSRT"/>
    <s v="Hartford Short Duration ETF"/>
    <s v="HSRT.K"/>
    <s v="HSRT:US"/>
    <s v="BATS - BATS Delayed Price. Currency in USD"/>
    <s v="36.52 - 44.41"/>
    <n v="14980"/>
    <s v="11/19/2020"/>
    <n v="83.78"/>
    <n v="98640000"/>
    <d v="2018-05-30T00:00:00"/>
    <n v="3.0000000000000001E-3"/>
    <x v="36"/>
    <x v="0"/>
    <e v="#N/A"/>
    <e v="#N/A"/>
    <e v="#N/A"/>
    <e v="#N/A"/>
    <e v="#N/A"/>
    <e v="#N/A"/>
    <e v="#N/A"/>
    <e v="#N/A"/>
    <e v="#N/A"/>
    <e v="#N/A"/>
  </r>
  <r>
    <m/>
    <s v="HSXUF"/>
    <s v="Xtrackers S&amp;P 500 ESG ETF"/>
    <s v="HSXUF.PK"/>
    <s v="HSXUF:US"/>
    <s v="Other OTC - Other OTC Delayed Price. Currency in USD"/>
    <s v="14.00 - 116.40"/>
    <n v="4643410"/>
    <s v="11/13/2020"/>
    <m/>
    <n v="6572752242"/>
    <m/>
    <m/>
    <x v="4"/>
    <x v="0"/>
    <e v="#N/A"/>
    <e v="#N/A"/>
    <e v="#N/A"/>
    <e v="#N/A"/>
    <e v="#N/A"/>
    <e v="#N/A"/>
    <e v="#N/A"/>
    <e v="#N/A"/>
    <e v="#N/A"/>
    <e v="#N/A"/>
  </r>
  <r>
    <m/>
    <s v="HTAB"/>
    <s v="Hartford Schroders Tax-Aware Bond ETF"/>
    <s v="HTAB.K"/>
    <s v="HTAB:US"/>
    <s v="NYSEArca - Nasdaq Real Time Price. Currency in USD"/>
    <s v="19.19 - 22.81"/>
    <n v="26160"/>
    <s v="11/19/2020"/>
    <n v="109.95"/>
    <n v="117315000"/>
    <d v="2018-04-18T00:00:00"/>
    <n v="3.8999999999999998E-3"/>
    <x v="17"/>
    <x v="0"/>
    <e v="#N/A"/>
    <e v="#N/A"/>
    <e v="#N/A"/>
    <e v="#N/A"/>
    <e v="#N/A"/>
    <e v="#N/A"/>
    <e v="#N/A"/>
    <e v="#N/A"/>
    <e v="#N/A"/>
    <e v="#N/A"/>
  </r>
  <r>
    <m/>
    <s v="HTEC"/>
    <s v="Robo GlobalÂ® Hlthcare Tech &amp; Innovt ETF"/>
    <s v="HTEC.K"/>
    <s v="HTEC:US"/>
    <s v="NYSEArca - Nasdaq Real Time Price. Currency in USD"/>
    <s v="19.55 - 40.25"/>
    <n v="25450"/>
    <s v="11/19/2020"/>
    <n v="60.56"/>
    <n v="68778038.209999993"/>
    <d v="2019-06-24T00:00:00"/>
    <n v="6.7999999999999996E-3"/>
    <x v="33"/>
    <x v="0"/>
    <e v="#N/A"/>
    <e v="#N/A"/>
    <e v="#N/A"/>
    <e v="#N/A"/>
    <e v="#N/A"/>
    <e v="#N/A"/>
    <e v="#N/A"/>
    <e v="#N/A"/>
    <e v="#N/A"/>
    <e v="#N/A"/>
  </r>
  <r>
    <m/>
    <s v="HTRB"/>
    <s v="Hartford Total Return Bond ETF"/>
    <s v="HTRB.K"/>
    <s v="HTRB:US"/>
    <s v="NYSEArca - NYSEArca Delayed Price. Currency in USD"/>
    <s v="36.92 - 43.01"/>
    <n v="48993"/>
    <s v="11/19/2020"/>
    <n v="761.1"/>
    <n v="776586000"/>
    <d v="2017-09-27T00:00:00"/>
    <n v="3.0000000000000001E-3"/>
    <x v="18"/>
    <x v="0"/>
    <e v="#N/A"/>
    <e v="#N/A"/>
    <e v="#N/A"/>
    <e v="#N/A"/>
    <e v="#N/A"/>
    <e v="#N/A"/>
    <e v="#N/A"/>
    <e v="#N/A"/>
    <e v="#N/A"/>
    <e v="#N/A"/>
  </r>
  <r>
    <m/>
    <s v="HTUS"/>
    <s v="Hull Tactical US ETF"/>
    <s v="HTUS.K"/>
    <s v="HTUS:US"/>
    <s v="NYSEArca - NYSEArca Delayed Price. Currency in USD"/>
    <s v="13.67 - 28.90"/>
    <n v="1386"/>
    <s v="11/19/2020"/>
    <n v="24.46"/>
    <n v="25685460"/>
    <d v="2015-06-24T00:00:00"/>
    <n v="9.7000000000000003E-3"/>
    <x v="64"/>
    <x v="1"/>
    <s v="Diversified"/>
    <s v="Developed North America (US)"/>
    <s v="USD"/>
    <s v="Mixed"/>
    <s v="check"/>
    <s v="No"/>
    <s v="No"/>
    <s v="No"/>
    <s v="Long"/>
    <s v="No"/>
  </r>
  <r>
    <m/>
    <s v="HUSV"/>
    <s v="First Trust Hrzn MgdVolatil Domestic ETF"/>
    <s v="HUSV.K"/>
    <s v="HUSV:US"/>
    <s v="NYSEArca - NYSEArca Delayed Price. Currency in USD"/>
    <s v="18.56 - 29.34"/>
    <n v="49935"/>
    <s v="11/19/2020"/>
    <n v="174"/>
    <n v="187902056.90000001"/>
    <d v="2016-08-24T00:00:00"/>
    <n v="7.0000000000000001E-3"/>
    <x v="4"/>
    <x v="1"/>
    <s v="Diversified"/>
    <s v="Developed North America (US)"/>
    <s v="USD"/>
    <s v="Large"/>
    <s v="check"/>
    <s v="No"/>
    <s v="No"/>
    <s v="No"/>
    <s v="Long"/>
    <s v="No"/>
  </r>
  <r>
    <m/>
    <s v="HYBB"/>
    <s v="iShares BB Rated Corporate Bond ETF"/>
    <s v="HYBB.K"/>
    <s v="HYBB:US"/>
    <s v="NYSEArca - NYSEArca Delayed Price. Currency in USD"/>
    <s v="49.74 - 51.77"/>
    <n v="51948"/>
    <s v="11/19/2020"/>
    <n v="72.150000000000006"/>
    <n v="89805975"/>
    <d v="2020-06-10T00:00:00"/>
    <n v="2.5000000000000001E-3"/>
    <x v="28"/>
    <x v="0"/>
    <e v="#N/A"/>
    <e v="#N/A"/>
    <e v="#N/A"/>
    <e v="#N/A"/>
    <e v="#N/A"/>
    <e v="#N/A"/>
    <e v="#N/A"/>
    <e v="#N/A"/>
    <e v="#N/A"/>
    <e v="#N/A"/>
  </r>
  <r>
    <m/>
    <s v="HYD"/>
    <s v="VanEck Vectors High Yield Muni ETF"/>
    <s v="HYD"/>
    <s v="HYD:US"/>
    <s v="BATS - BATS Delayed Price. Currency in USD"/>
    <s v="41.36 - 66.34"/>
    <n v="452306"/>
    <s v="11/19/2020"/>
    <n v="2760"/>
    <n v="2915287980"/>
    <d v="2009-04-02T00:00:00"/>
    <n v="3.5000000000000001E-3"/>
    <x v="86"/>
    <x v="3"/>
    <s v="Munis (Junk)"/>
    <s v="Developed North America (US)"/>
    <s v="USD"/>
    <s v="No"/>
    <s v="check"/>
    <s v="All-Term"/>
    <s v="No"/>
    <s v="No"/>
    <s v="Long"/>
    <s v="No"/>
  </r>
  <r>
    <m/>
    <s v="HYDB"/>
    <s v="iShares Edge High Yield Defensive Bd ETF"/>
    <s v="HYDB.K"/>
    <s v="HYDB:US"/>
    <s v="BATS - BATS Delayed Price. Currency in USD"/>
    <s v="39.69 - 51.17"/>
    <n v="6661"/>
    <s v="11/19/2020"/>
    <n v="39.17"/>
    <n v="40139840"/>
    <d v="2017-11-07T00:00:00"/>
    <n v="3.5000000000000001E-3"/>
    <x v="28"/>
    <x v="0"/>
    <e v="#N/A"/>
    <e v="#N/A"/>
    <e v="#N/A"/>
    <e v="#N/A"/>
    <e v="#N/A"/>
    <e v="#N/A"/>
    <e v="#N/A"/>
    <e v="#N/A"/>
    <e v="#N/A"/>
    <e v="#N/A"/>
  </r>
  <r>
    <m/>
    <s v="HYDW"/>
    <s v="Xtrackers Low Beta High Yield Bond ETF"/>
    <s v="HYDW.K"/>
    <s v="HYDW:US"/>
    <s v="NYSEArca - NYSEArca Delayed Price. Currency in USD"/>
    <s v="40.87 - 51.13"/>
    <n v="7553"/>
    <s v="11/19/2020"/>
    <n v="39.82"/>
    <n v="40402850.5"/>
    <d v="2018-11-01T00:00:00"/>
    <n v="2E-3"/>
    <x v="28"/>
    <x v="0"/>
    <e v="#N/A"/>
    <e v="#N/A"/>
    <e v="#N/A"/>
    <e v="#N/A"/>
    <e v="#N/A"/>
    <e v="#N/A"/>
    <e v="#N/A"/>
    <e v="#N/A"/>
    <e v="#N/A"/>
    <e v="#N/A"/>
  </r>
  <r>
    <m/>
    <s v="HYEM"/>
    <s v="VanEck Vectors EM High Yield Bond ETF"/>
    <s v="HYEM.K"/>
    <s v="HYEM:US"/>
    <s v="NYSEArca - NYSEArca Delayed Price. Currency in USD"/>
    <s v="16.57 - 24.32"/>
    <n v="153033"/>
    <s v="11/19/2020"/>
    <n v="419.83"/>
    <n v="431371200"/>
    <d v="2012-08-05T00:00:00"/>
    <n v="4.0000000000000001E-3"/>
    <x v="54"/>
    <x v="3"/>
    <s v="Corporate (Junk)"/>
    <s v="Emerging Broad"/>
    <s v="Mixed"/>
    <s v="No"/>
    <s v="check"/>
    <s v="All-Term"/>
    <s v="No"/>
    <s v="No"/>
    <s v="Long"/>
    <s v="No"/>
  </r>
  <r>
    <m/>
    <s v="HYG"/>
    <s v="iShares iBoxx $ High Yield Corp Bd ETF"/>
    <s v="HYG"/>
    <s v="HYG:US"/>
    <s v="NYSEArca - NYSEArca Delayed Price. Currency in USD"/>
    <s v="67.52 - 88.53"/>
    <n v="28763692"/>
    <s v="11/19/2020"/>
    <n v="23820"/>
    <n v="27041008000"/>
    <d v="2007-04-04T00:00:00"/>
    <n v="4.8999999999999998E-3"/>
    <x v="28"/>
    <x v="3"/>
    <s v="Corporate (Junk)"/>
    <s v="Developed North America (US)"/>
    <s v="USD"/>
    <s v="No"/>
    <s v="check"/>
    <s v="All-Term"/>
    <s v="No"/>
    <s v="No"/>
    <s v="Long"/>
    <s v="No"/>
  </r>
  <r>
    <m/>
    <s v="HYGH"/>
    <s v="iShares Interest Rate Hdg Hi Yld Bd ETF"/>
    <s v="HYGH.K"/>
    <s v="HYGH:US"/>
    <s v="NYSEArca - Nasdaq Real Time Price. Currency in USD"/>
    <s v="63.02 - 90.00"/>
    <s v="N/A"/>
    <s v="11/19/2020"/>
    <n v="62.33"/>
    <n v="63758325"/>
    <d v="2014-05-27T00:00:00"/>
    <n v="5.3E-3"/>
    <x v="28"/>
    <x v="3"/>
    <s v="Corporate (Junk)"/>
    <s v="Developed North America (US)"/>
    <s v="USD"/>
    <s v="No"/>
    <s v="check"/>
    <s v="All-Term"/>
    <s v="No"/>
    <s v="No"/>
    <s v="Long"/>
    <s v="No"/>
  </r>
  <r>
    <m/>
    <s v="HYGV"/>
    <s v="FlexShares HY Val-Scrd Bd"/>
    <s v="HYGV.K"/>
    <s v="HYGV:US"/>
    <s v="NYSEArca - Nasdaq Real Time Price. Currency in USD"/>
    <s v="36.86 - 49.10"/>
    <n v="17375"/>
    <s v="11/19/2020"/>
    <n v="189.64"/>
    <n v="196111657.80000001"/>
    <d v="2018-07-17T00:00:00"/>
    <n v="3.7000000000000002E-3"/>
    <x v="28"/>
    <x v="0"/>
    <e v="#N/A"/>
    <e v="#N/A"/>
    <e v="#N/A"/>
    <e v="#N/A"/>
    <e v="#N/A"/>
    <e v="#N/A"/>
    <e v="#N/A"/>
    <e v="#N/A"/>
    <e v="#N/A"/>
    <e v="#N/A"/>
  </r>
  <r>
    <m/>
    <s v="HYHG"/>
    <s v="ProShares High Yieldâ€”Interest Rate Hdgd"/>
    <s v="HYHG.K"/>
    <s v="HYHG:US"/>
    <s v="BATS - BATS Real Time Price. Currency in USD"/>
    <s v="48.29 - 66.50"/>
    <n v="4561"/>
    <s v="11/19/2020"/>
    <n v="74.760000000000005"/>
    <n v="77181311.75"/>
    <d v="2013-05-21T00:00:00"/>
    <n v="5.1000000000000004E-3"/>
    <x v="21"/>
    <x v="3"/>
    <s v="Corporate (Junk)"/>
    <s v="Developed North America (US)"/>
    <s v="USD"/>
    <s v="No"/>
    <s v="check"/>
    <s v="Intermediate-Term"/>
    <s v="No"/>
    <s v="No"/>
    <s v="Long/Short"/>
    <s v="No"/>
  </r>
  <r>
    <m/>
    <s v="HYLB"/>
    <s v="Xtrackers USD High Yield Corp Bd ETF"/>
    <s v="HYLB.K"/>
    <s v="HYLB:US"/>
    <s v="NYSEArca - NYSEArca Delayed Price. Currency in USD"/>
    <s v="38.04 - 50.68"/>
    <n v="2593981"/>
    <s v="11/19/2020"/>
    <n v="6550"/>
    <n v="6930176049"/>
    <d v="2016-06-12T00:00:00"/>
    <n v="1.5E-3"/>
    <x v="28"/>
    <x v="3"/>
    <s v="Corporate (Junk)"/>
    <s v="Developed North America (US)"/>
    <s v="USD"/>
    <s v="No"/>
    <s v="check"/>
    <s v="Intermediate-Term"/>
    <s v="No"/>
    <s v="No"/>
    <s v="Long"/>
    <s v="No"/>
  </r>
  <r>
    <m/>
    <s v="HYLD"/>
    <s v="High Yield ETF"/>
    <s v="HYLD.K"/>
    <s v="HYLD:US"/>
    <s v="NYSEArca - NYSEArca Delayed Price. Currency in USD"/>
    <s v="24.02 - 34.26"/>
    <n v="15703"/>
    <s v="11/19/2020"/>
    <n v="103.34"/>
    <n v="107898460"/>
    <d v="2010-11-30T00:00:00"/>
    <n v="1.2500000000000001E-2"/>
    <x v="28"/>
    <x v="3"/>
    <s v="Corporate (Junk)"/>
    <s v="Developed North America (US)"/>
    <s v="USD"/>
    <s v="No"/>
    <s v="check"/>
    <s v="All-Term"/>
    <s v="No"/>
    <s v="No"/>
    <s v="Long"/>
    <s v="No"/>
  </r>
  <r>
    <m/>
    <s v="HYLS"/>
    <s v="First Trust Tactical High Yield ETF"/>
    <s v="HYLS.O"/>
    <s v="HYLS:US"/>
    <s v="NasdaqGM - NasdaqGM Real Time Price. Currency in USD"/>
    <s v="37.46 - 49.17"/>
    <n v="374132"/>
    <s v="11/19/2020"/>
    <n v="1970"/>
    <n v="2156220097"/>
    <d v="2013-02-25T00:00:00"/>
    <n v="1.23E-2"/>
    <x v="28"/>
    <x v="3"/>
    <s v="Corporate (Junk)"/>
    <s v="Developed North America (US)"/>
    <s v="USD"/>
    <s v="No"/>
    <s v="check"/>
    <s v="Intermediate-Term"/>
    <s v="No"/>
    <s v="No"/>
    <s v="Long/Short"/>
    <s v="No"/>
  </r>
  <r>
    <m/>
    <s v="HYLV"/>
    <s v="IQ S&amp;P High Yield Low Volatility Bd ETF"/>
    <s v="HYLV.K"/>
    <s v="HYLV:US"/>
    <s v="NYSEArca - Nasdaq Real Time Price. Currency in USD"/>
    <s v="20.38 - 25.79"/>
    <n v="13524"/>
    <s v="11/19/2020"/>
    <n v="107.69"/>
    <n v="109794000"/>
    <d v="2017-02-14T00:00:00"/>
    <n v="4.0000000000000001E-3"/>
    <x v="28"/>
    <x v="0"/>
    <e v="#N/A"/>
    <e v="#N/A"/>
    <e v="#N/A"/>
    <e v="#N/A"/>
    <e v="#N/A"/>
    <e v="#N/A"/>
    <e v="#N/A"/>
    <e v="#N/A"/>
    <e v="#N/A"/>
    <e v="#N/A"/>
  </r>
  <r>
    <m/>
    <s v="HYMB"/>
    <s v="SPDRÂ® Nuveen BB Hi Yld Muncpl Bd ETF"/>
    <s v="HYMB.K"/>
    <s v="HYMB:US"/>
    <s v="NYSEArca - NYSEArca Delayed Price. Currency in USD"/>
    <s v="42.16 - 61.34"/>
    <n v="175741"/>
    <s v="11/19/2020"/>
    <n v="1210"/>
    <n v="1237755000"/>
    <d v="2011-04-13T00:00:00"/>
    <n v="3.5000000000000001E-3"/>
    <x v="86"/>
    <x v="3"/>
    <s v="Munis (Junk)"/>
    <s v="Developed North America (US)"/>
    <s v="USD"/>
    <s v="No"/>
    <s v="check"/>
    <s v="All-Term"/>
    <s v="No"/>
    <s v="No"/>
    <s v="Long"/>
    <s v="No"/>
  </r>
  <r>
    <m/>
    <s v="HYS"/>
    <s v="PIMCO 0-5 Year High Yield Corp Bd ETF"/>
    <s v="HYS"/>
    <s v="HYS:US"/>
    <s v="NYSEArca - NYSEArca Delayed Price. Currency in USD"/>
    <s v="78.01 - 100.38"/>
    <n v="340989"/>
    <s v="11/19/2020"/>
    <n v="1450"/>
    <n v="1563087500"/>
    <d v="2011-06-16T00:00:00"/>
    <n v="5.5999999999999999E-3"/>
    <x v="28"/>
    <x v="3"/>
    <s v="Corporate (Junk)"/>
    <s v="Developed North America (US)"/>
    <s v="USD"/>
    <s v="No"/>
    <s v="check"/>
    <s v="Short-Term"/>
    <s v="No"/>
    <s v="No"/>
    <s v="Long"/>
    <s v="No"/>
  </r>
  <r>
    <m/>
    <s v="HYTR"/>
    <s v="CP High Yield Trend ETF"/>
    <s v="HYTR.K"/>
    <s v="HYTR:US"/>
    <s v="NYSEArca - Nasdaq Real Time Price. Currency in USD"/>
    <s v="21.16 - 25.20"/>
    <n v="1906"/>
    <s v="11/19/2020"/>
    <n v="12.12"/>
    <n v="12404647.5"/>
    <d v="2020-01-22T00:00:00"/>
    <n v="9.7000000000000003E-3"/>
    <x v="28"/>
    <x v="0"/>
    <e v="#N/A"/>
    <e v="#N/A"/>
    <e v="#N/A"/>
    <e v="#N/A"/>
    <e v="#N/A"/>
    <e v="#N/A"/>
    <e v="#N/A"/>
    <e v="#N/A"/>
    <e v="#N/A"/>
    <e v="#N/A"/>
  </r>
  <r>
    <m/>
    <s v="HYUP"/>
    <s v="Xtrackers High Beta High Yield Bond ETF"/>
    <s v="HYUP.K"/>
    <s v="HYUP:US"/>
    <s v="NYSEArca - Nasdaq Real Time Price. Currency in USD"/>
    <s v="36.41 - 49.33"/>
    <n v="481"/>
    <s v="11/19/2020"/>
    <n v="6.83"/>
    <n v="9427027.1349999998"/>
    <d v="2018-11-01T00:00:00"/>
    <n v="2E-3"/>
    <x v="28"/>
    <x v="0"/>
    <e v="#N/A"/>
    <e v="#N/A"/>
    <e v="#N/A"/>
    <e v="#N/A"/>
    <e v="#N/A"/>
    <e v="#N/A"/>
    <e v="#N/A"/>
    <e v="#N/A"/>
    <e v="#N/A"/>
    <e v="#N/A"/>
  </r>
  <r>
    <m/>
    <s v="HYXE"/>
    <s v="Xtrackers S&amp;P 500 ESG ETF"/>
    <s v="HYXE.O"/>
    <s v="HYXE:US"/>
    <s v="NasdaqGS - NasdaqGS Real Time Price. Currency in USD"/>
    <s v="42.01 - 52.88"/>
    <s v="N/A"/>
    <s v="11/19/2020"/>
    <m/>
    <n v="62742000"/>
    <s v="N/A"/>
    <s v="N/A"/>
    <x v="4"/>
    <x v="3"/>
    <s v="Corporate (Junk)"/>
    <s v="Developed North America (US)"/>
    <s v="USD"/>
    <s v="No"/>
    <s v="check"/>
    <s v="Intermediate-Term"/>
    <s v="No"/>
    <s v="Dividends"/>
    <s v="Long"/>
    <s v="No"/>
  </r>
  <r>
    <m/>
    <s v="HYXF"/>
    <s v="iShares ESG Advanced Hi Yld Corp Bd ETF"/>
    <s v="HYXF.O"/>
    <s v="HYXF:US"/>
    <s v="NasdaqGM - NasdaqGM Real Time Price. Currency in USD"/>
    <s v="42.01 - 52.88"/>
    <n v="20645"/>
    <s v="11/19/2020"/>
    <n v="61.24"/>
    <n v="62742000"/>
    <d v="2016-06-14T00:00:00"/>
    <n v="3.5000000000000001E-3"/>
    <x v="28"/>
    <x v="0"/>
    <e v="#N/A"/>
    <e v="#N/A"/>
    <e v="#N/A"/>
    <e v="#N/A"/>
    <e v="#N/A"/>
    <e v="#N/A"/>
    <e v="#N/A"/>
    <e v="#N/A"/>
    <e v="#N/A"/>
    <e v="#N/A"/>
  </r>
  <r>
    <m/>
    <s v="HYXU"/>
    <s v="iShares International High Yield Bd ETF"/>
    <s v="HYXU.K"/>
    <s v="HYXU:US"/>
    <s v="BATS - BATS Delayed Price. Currency in USD"/>
    <s v="39.61 - 54.89"/>
    <n v="8658"/>
    <s v="11/19/2020"/>
    <n v="46.75"/>
    <n v="49329000"/>
    <d v="2012-03-04T00:00:00"/>
    <n v="4.0000000000000001E-3"/>
    <x v="28"/>
    <x v="3"/>
    <s v="Corporate (Junk)"/>
    <s v="Broad excl US"/>
    <s v="Mixed"/>
    <s v="No"/>
    <s v="check"/>
    <s v="All-Term"/>
    <s v="No"/>
    <s v="No"/>
    <s v="Long"/>
    <s v="No"/>
  </r>
  <r>
    <m/>
    <s v="HYZD"/>
    <s v="WisdomTree Interest Rt Hdg Hi Yld Bd ETF"/>
    <s v="HYZD.O"/>
    <s v="HYZD:US"/>
    <s v="NasdaqGM - NasdaqGM Real Time Price. Currency in USD"/>
    <s v="16.00 - 23.43"/>
    <n v="33000"/>
    <s v="11/19/2020"/>
    <n v="126.1"/>
    <n v="124468000"/>
    <d v="2013-12-18T00:00:00"/>
    <n v="4.3E-3"/>
    <x v="21"/>
    <x v="3"/>
    <s v="Corporate (Junk)"/>
    <s v="Developed North America (US)"/>
    <s v="USD"/>
    <s v="No"/>
    <s v="check"/>
    <s v="No"/>
    <s v="No"/>
    <s v="No"/>
    <s v="Long"/>
    <s v="No"/>
  </r>
  <r>
    <m/>
    <s v="HZBBF"/>
    <s v="Xtrackers S&amp;P 500 ESG ETF"/>
    <s v="HZBBF.PK"/>
    <s v="HZBBF:US"/>
    <s v="Other OTC - Other OTC Delayed Price. Currency in USD"/>
    <s v="11.77 - 11.77"/>
    <s v="N/A"/>
    <s v="11/13/2020"/>
    <m/>
    <n v="8846958.375"/>
    <m/>
    <m/>
    <x v="4"/>
    <x v="0"/>
    <e v="#N/A"/>
    <e v="#N/A"/>
    <e v="#N/A"/>
    <e v="#N/A"/>
    <e v="#N/A"/>
    <e v="#N/A"/>
    <e v="#N/A"/>
    <e v="#N/A"/>
    <e v="#N/A"/>
    <e v="#N/A"/>
  </r>
  <r>
    <m/>
    <s v="HZBRF"/>
    <s v="Xtrackers S&amp;P 500 ESG ETF"/>
    <s v="HZBRF.PK"/>
    <s v="HZBRF:US"/>
    <s v="Other OTC - Other OTC Delayed Price. Currency in USD"/>
    <s v="10.98 - 10.98"/>
    <s v="N/A"/>
    <s v="11/13/2020"/>
    <m/>
    <n v="17495565.559999999"/>
    <m/>
    <m/>
    <x v="4"/>
    <x v="0"/>
    <e v="#N/A"/>
    <e v="#N/A"/>
    <e v="#N/A"/>
    <e v="#N/A"/>
    <e v="#N/A"/>
    <e v="#N/A"/>
    <e v="#N/A"/>
    <e v="#N/A"/>
    <e v="#N/A"/>
    <e v="#N/A"/>
  </r>
  <r>
    <m/>
    <s v="HZEMF"/>
    <s v="Xtrackers S&amp;P 500 ESG ETF"/>
    <s v="HZEMF.PK"/>
    <s v="HZEMF:US"/>
    <m/>
    <m/>
    <m/>
    <s v="11/13/2020"/>
    <m/>
    <n v="2160534.6889999998"/>
    <m/>
    <m/>
    <x v="4"/>
    <x v="0"/>
    <e v="#N/A"/>
    <e v="#N/A"/>
    <e v="#N/A"/>
    <e v="#N/A"/>
    <e v="#N/A"/>
    <e v="#N/A"/>
    <e v="#N/A"/>
    <e v="#N/A"/>
    <e v="#N/A"/>
    <e v="#N/A"/>
  </r>
  <r>
    <m/>
    <s v="HZMXF"/>
    <s v="Xtrackers S&amp;P 500 ESG ETF"/>
    <s v="HZMXF.PK"/>
    <s v="HZMXF:US"/>
    <s v="Other OTC - Other OTC Delayed Price. Currency in USD"/>
    <s v="14.10 - 14.10"/>
    <s v="N/A"/>
    <s v="11/13/2020"/>
    <m/>
    <n v="66877270.649999999"/>
    <m/>
    <m/>
    <x v="4"/>
    <x v="0"/>
    <e v="#N/A"/>
    <e v="#N/A"/>
    <e v="#N/A"/>
    <e v="#N/A"/>
    <e v="#N/A"/>
    <e v="#N/A"/>
    <e v="#N/A"/>
    <e v="#N/A"/>
    <e v="#N/A"/>
    <e v="#N/A"/>
  </r>
  <r>
    <m/>
    <s v="HZNSF"/>
    <s v="Xtrackers S&amp;P 500 ESG ETF"/>
    <s v="HZNSF.PK"/>
    <s v="HZNSF:US"/>
    <s v="Other OTC - Other OTC Delayed Price. Currency in USD"/>
    <s v="7.07 - 29.89"/>
    <n v="52"/>
    <s v="11/13/2020"/>
    <m/>
    <n v="94205144.870000005"/>
    <m/>
    <m/>
    <x v="4"/>
    <x v="0"/>
    <e v="#N/A"/>
    <e v="#N/A"/>
    <e v="#N/A"/>
    <e v="#N/A"/>
    <e v="#N/A"/>
    <e v="#N/A"/>
    <e v="#N/A"/>
    <e v="#N/A"/>
    <e v="#N/A"/>
    <e v="#N/A"/>
  </r>
  <r>
    <m/>
    <s v="HZOZF"/>
    <s v="Xtrackers S&amp;P 500 ESG ETF"/>
    <s v="HZOZF.PK"/>
    <s v="HZOZF:US"/>
    <s v="Other OTC - Other OTC Delayed Price. Currency in USD"/>
    <s v="6.50 - 990.00"/>
    <n v="136"/>
    <s v="11/13/2020"/>
    <m/>
    <n v="52232238.619999997"/>
    <m/>
    <m/>
    <x v="4"/>
    <x v="0"/>
    <e v="#N/A"/>
    <e v="#N/A"/>
    <e v="#N/A"/>
    <e v="#N/A"/>
    <e v="#N/A"/>
    <e v="#N/A"/>
    <e v="#N/A"/>
    <e v="#N/A"/>
    <e v="#N/A"/>
    <e v="#N/A"/>
  </r>
  <r>
    <m/>
    <s v="HZRZF"/>
    <s v="Xtrackers S&amp;P 500 ESG ETF"/>
    <s v="HZRZF.PK"/>
    <s v="HZRZF:US"/>
    <s v="Other OTC - Other OTC Delayed Price. Currency in USD"/>
    <s v="5.67 - 7.03"/>
    <n v="0"/>
    <s v="11/13/2020"/>
    <m/>
    <n v="27862524.960000001"/>
    <m/>
    <m/>
    <x v="4"/>
    <x v="0"/>
    <e v="#N/A"/>
    <e v="#N/A"/>
    <e v="#N/A"/>
    <e v="#N/A"/>
    <e v="#N/A"/>
    <e v="#N/A"/>
    <e v="#N/A"/>
    <e v="#N/A"/>
    <e v="#N/A"/>
    <e v="#N/A"/>
  </r>
  <r>
    <m/>
    <s v="HZTVF"/>
    <s v="Xtrackers S&amp;P 500 ESG ETF"/>
    <s v="HZTVF.PK"/>
    <s v="HZTVF:US"/>
    <s v="Other OTC - Other OTC Delayed Price. Currency in USD"/>
    <s v="10.04 - 10.04"/>
    <s v="N/A"/>
    <s v="11/13/2020"/>
    <m/>
    <n v="23962510.300000001"/>
    <m/>
    <m/>
    <x v="4"/>
    <x v="0"/>
    <e v="#N/A"/>
    <e v="#N/A"/>
    <e v="#N/A"/>
    <e v="#N/A"/>
    <e v="#N/A"/>
    <e v="#N/A"/>
    <e v="#N/A"/>
    <e v="#N/A"/>
    <e v="#N/A"/>
    <e v="#N/A"/>
  </r>
  <r>
    <m/>
    <s v="HZUVF"/>
    <s v="Xtrackers S&amp;P 500 ESG ETF"/>
    <s v="HZUVF.PK"/>
    <s v="HZUVF:US"/>
    <s v="YHD - YHD Delayed Price. Currency in USD"/>
    <m/>
    <m/>
    <s v="11/13/2020"/>
    <m/>
    <n v="8045161.6100000003"/>
    <s v="N/A"/>
    <s v="N/A"/>
    <x v="4"/>
    <x v="0"/>
    <e v="#N/A"/>
    <e v="#N/A"/>
    <e v="#N/A"/>
    <e v="#N/A"/>
    <e v="#N/A"/>
    <e v="#N/A"/>
    <e v="#N/A"/>
    <e v="#N/A"/>
    <e v="#N/A"/>
    <e v="#N/A"/>
  </r>
  <r>
    <m/>
    <s v="I W"/>
    <s v="Xtrackers S&amp;P 500 ESG ETF"/>
    <s v="I W"/>
    <s v="I W:US"/>
    <m/>
    <m/>
    <m/>
    <s v="11/19/2020"/>
    <m/>
    <m/>
    <m/>
    <m/>
    <x v="4"/>
    <x v="0"/>
    <e v="#N/A"/>
    <e v="#N/A"/>
    <e v="#N/A"/>
    <e v="#N/A"/>
    <e v="#N/A"/>
    <e v="#N/A"/>
    <e v="#N/A"/>
    <e v="#N/A"/>
    <e v="#N/A"/>
    <e v="#N/A"/>
  </r>
  <r>
    <m/>
    <s v="IAACF"/>
    <s v="Xtrackers S&amp;P 500 ESG ETF"/>
    <s v="IAACF.PK"/>
    <s v="IAACF:US"/>
    <s v="Other OTC - Other OTC Delayed Price. Currency in USD"/>
    <s v="4.36 - 6.01"/>
    <n v="13070"/>
    <s v="11/13/2020"/>
    <m/>
    <n v="1754809928"/>
    <m/>
    <m/>
    <x v="4"/>
    <x v="0"/>
    <e v="#N/A"/>
    <e v="#N/A"/>
    <e v="#N/A"/>
    <e v="#N/A"/>
    <e v="#N/A"/>
    <e v="#N/A"/>
    <e v="#N/A"/>
    <e v="#N/A"/>
    <e v="#N/A"/>
    <e v="#N/A"/>
  </r>
  <r>
    <m/>
    <s v="IAGG"/>
    <s v="iShares Core International Aggt Bd ETF"/>
    <s v="IAGG.K"/>
    <s v="IAGG:US"/>
    <s v="BATS - BATS Delayed Price. Currency in USD"/>
    <s v="52.51 - 57.52"/>
    <n v="212264"/>
    <s v="11/19/2020"/>
    <n v="3200"/>
    <n v="3231399000"/>
    <d v="2015-10-11T00:00:00"/>
    <n v="8.9999999999999998E-4"/>
    <x v="47"/>
    <x v="3"/>
    <s v="State"/>
    <s v="Developed Broad"/>
    <s v="Mixed"/>
    <s v="No"/>
    <s v="check"/>
    <s v="Intermediate-Term"/>
    <s v="No"/>
    <s v="Dividends"/>
    <s v="Long"/>
    <s v="No"/>
  </r>
  <r>
    <m/>
    <s v="IAI"/>
    <s v="iShares US Broker-Dealers&amp;Secs Exchs ETF"/>
    <s v="IAI"/>
    <s v="IAI:US"/>
    <s v="NYSEArca - Nasdaq Real Time Price. Currency in USD"/>
    <s v="42.54 - 72.96"/>
    <n v="23306"/>
    <s v="11/19/2020"/>
    <n v="99.12"/>
    <n v="112480480"/>
    <d v="2006-01-05T00:00:00"/>
    <n v="4.1999999999999997E-3"/>
    <x v="49"/>
    <x v="1"/>
    <s v="Financials (Capital Markets)"/>
    <s v="Developed North America (US)"/>
    <s v="USD"/>
    <s v="Mixed"/>
    <s v="check"/>
    <s v="No"/>
    <s v="No"/>
    <s v="No"/>
    <s v="Long"/>
    <s v="No"/>
  </r>
  <r>
    <m/>
    <s v="IAK"/>
    <s v="iShares US Insurance ETF"/>
    <s v="IAK"/>
    <s v="IAK:US"/>
    <s v="NYSEArca - NYSEArca Delayed Price. Currency in USD"/>
    <s v="40.27 - 75.83"/>
    <n v="20593"/>
    <s v="11/19/2020"/>
    <n v="59.61"/>
    <n v="65240000"/>
    <d v="2006-01-05T00:00:00"/>
    <n v="4.1999999999999997E-3"/>
    <x v="49"/>
    <x v="1"/>
    <s v="Financials (Insurance)"/>
    <s v="Developed North America (US)"/>
    <s v="USD"/>
    <s v="Mixed"/>
    <s v="check"/>
    <s v="No"/>
    <s v="No"/>
    <s v="No"/>
    <s v="Long"/>
    <s v="No"/>
  </r>
  <r>
    <m/>
    <s v="IAT"/>
    <s v="iShares US Regional Banks ETF"/>
    <s v="IAT"/>
    <s v="IAT:US"/>
    <s v="NYSEArca - NYSEArca Delayed Price. Currency in USD"/>
    <s v="24.62 - 51.82"/>
    <n v="176015"/>
    <s v="11/19/2020"/>
    <n v="246.71"/>
    <n v="271351500"/>
    <d v="2006-01-05T00:00:00"/>
    <n v="4.1999999999999997E-3"/>
    <x v="49"/>
    <x v="1"/>
    <s v="Financials (Regional Banks)"/>
    <s v="Developed North America (US)"/>
    <s v="USD"/>
    <s v="Mixed"/>
    <s v="check"/>
    <s v="No"/>
    <s v="No"/>
    <s v="No"/>
    <s v="Long"/>
    <s v="No"/>
  </r>
  <r>
    <m/>
    <s v="IAU"/>
    <s v="iShares Gold Trust"/>
    <s v="IAU"/>
    <s v="IAU:US"/>
    <s v="NYSEArca - NYSEArca Delayed Price. Currency in USD"/>
    <s v="13.80 - 19.76"/>
    <n v="22870052"/>
    <s v="11/19/2020"/>
    <n v="31890"/>
    <n v="31863132000"/>
    <d v="2005-01-21T00:00:00"/>
    <n v="2.5000000000000001E-3"/>
    <x v="0"/>
    <x v="2"/>
    <s v="Precious Metals (Gold)"/>
    <s v="Broad"/>
    <s v="Mixed"/>
    <s v="No"/>
    <s v="check"/>
    <s v="No"/>
    <s v="No"/>
    <s v="No"/>
    <s v="Long"/>
    <s v="No"/>
  </r>
  <r>
    <m/>
    <s v="IAUF"/>
    <s v="iShares Gold Strategy ETF"/>
    <s v="IAUF.K"/>
    <s v="IAUF:US"/>
    <s v="BATS - BATS Real Time Price. Currency in USD"/>
    <s v="50.00 - 69.54"/>
    <n v="4696"/>
    <s v="11/19/2020"/>
    <n v="21.96"/>
    <n v="21837655"/>
    <d v="2018-06-06T00:00:00"/>
    <n v="2.5000000000000001E-3"/>
    <x v="0"/>
    <x v="0"/>
    <e v="#N/A"/>
    <e v="#N/A"/>
    <e v="#N/A"/>
    <e v="#N/A"/>
    <e v="#N/A"/>
    <e v="#N/A"/>
    <e v="#N/A"/>
    <e v="#N/A"/>
    <e v="#N/A"/>
    <e v="#N/A"/>
  </r>
  <r>
    <m/>
    <s v="IBB"/>
    <s v="iShares Nasdaq Biotechnology ETF"/>
    <s v="IBB.O"/>
    <s v="IBB:US"/>
    <s v="NasdaqGM - NasdaqGM Real Time Price. Currency in USD"/>
    <s v="92.15 - 146.53"/>
    <n v="3032420"/>
    <s v="11/19/2020"/>
    <n v="8760"/>
    <n v="9440624000"/>
    <d v="2001-05-02T00:00:00"/>
    <n v="4.5999999999999999E-3"/>
    <x v="33"/>
    <x v="1"/>
    <s v="Healthcare (Biotechnology)"/>
    <s v="Developed North America (US)"/>
    <s v="USD"/>
    <s v="Mixed"/>
    <s v="check"/>
    <s v="No"/>
    <s v="No"/>
    <s v="No"/>
    <s v="Long"/>
    <s v="No"/>
  </r>
  <r>
    <m/>
    <s v="IBBJ"/>
    <s v="Defiance Nasdaq Junior Biotechnology ETF"/>
    <s v="IBBJ.O"/>
    <s v="IBBJ:US"/>
    <s v="NasdaqGM - NasdaqGM Real Time Price. Currency in USD"/>
    <s v="23.04 - 30.41"/>
    <n v="4973"/>
    <s v="11/19/2020"/>
    <n v="5.46"/>
    <n v="5995400"/>
    <d v="2020-03-08T00:00:00"/>
    <n v="4.4999999999999997E-3"/>
    <x v="33"/>
    <x v="0"/>
    <e v="#N/A"/>
    <e v="#N/A"/>
    <e v="#N/A"/>
    <e v="#N/A"/>
    <e v="#N/A"/>
    <e v="#N/A"/>
    <e v="#N/A"/>
    <e v="#N/A"/>
    <e v="#N/A"/>
    <e v="#N/A"/>
  </r>
  <r>
    <m/>
    <s v="IBCE"/>
    <s v="iShares iBonds Mar 2023Tm CorpexFncl ETF"/>
    <s v="IBCE.K"/>
    <s v="IBCE:US"/>
    <s v="NYSEArca - Nasdaq Real Time Price. Currency in USD"/>
    <s v="21.48 - 26.44"/>
    <n v="932"/>
    <s v="11/19/2020"/>
    <n v="27.56"/>
    <n v="27599000"/>
    <d v="2013-04-17T00:00:00"/>
    <n v="1E-3"/>
    <x v="55"/>
    <x v="3"/>
    <s v="Corporate (Investment Grade)"/>
    <s v="Developed North America (US)"/>
    <s v="USD"/>
    <s v="No"/>
    <s v="check"/>
    <s v="Long-Term"/>
    <s v="No"/>
    <s v="No"/>
    <s v="Long"/>
    <s v="No"/>
  </r>
  <r>
    <m/>
    <s v="IBD"/>
    <s v="Inspire Corporate Bond Impact ETF"/>
    <s v="IBD"/>
    <s v="IBD:US"/>
    <s v="NYSEArca - Nasdaq Real Time Price. Currency in USD"/>
    <s v="20.22 - 28.19"/>
    <n v="45087"/>
    <s v="11/19/2020"/>
    <n v="155.29"/>
    <n v="161739060"/>
    <d v="2017-10-07T00:00:00"/>
    <n v="5.0000000000000001E-3"/>
    <x v="66"/>
    <x v="0"/>
    <e v="#N/A"/>
    <e v="#N/A"/>
    <e v="#N/A"/>
    <e v="#N/A"/>
    <e v="#N/A"/>
    <e v="#N/A"/>
    <e v="#N/A"/>
    <e v="#N/A"/>
    <e v="#N/A"/>
    <e v="#N/A"/>
  </r>
  <r>
    <m/>
    <s v="IBDD"/>
    <s v="iShares iBonds Mar 2023 Term Corp ETF"/>
    <s v="IBDD.K"/>
    <s v="IBDD:US"/>
    <s v="NYSEArca - NYSEArca Delayed Price. Currency in USD"/>
    <s v="23.77 - 28.71"/>
    <n v="5864"/>
    <s v="11/19/2020"/>
    <n v="72.38"/>
    <n v="72358250"/>
    <d v="2013-09-07T00:00:00"/>
    <n v="1E-3"/>
    <x v="55"/>
    <x v="3"/>
    <s v="Corporate (Investment Grade)"/>
    <s v="Broad"/>
    <s v="Mixed"/>
    <s v="No"/>
    <s v="check"/>
    <s v="Long-Term"/>
    <s v="No"/>
    <s v="No"/>
    <s v="Long"/>
    <s v="No"/>
  </r>
  <r>
    <m/>
    <s v="IBDL"/>
    <s v="iShares iBonds Dec 2020 Term Corp ETF"/>
    <s v="IBDL.K"/>
    <s v="IBDL:US"/>
    <s v="NYSEArca - NYSEArca Delayed Price. Currency in USD"/>
    <s v="23.72 - 25.41"/>
    <n v="173663"/>
    <s v="11/19/2020"/>
    <n v="983.47"/>
    <n v="969815000"/>
    <d v="2014-02-12T00:00:00"/>
    <n v="1E-3"/>
    <x v="36"/>
    <x v="3"/>
    <s v="Corporate"/>
    <s v="Developed North America (US)"/>
    <s v="USD"/>
    <s v="No"/>
    <s v="check"/>
    <s v="Intermediate-Term"/>
    <s v="No"/>
    <s v="Dividends"/>
    <s v="Long"/>
    <s v="No"/>
  </r>
  <r>
    <m/>
    <s v="IBDM"/>
    <s v="iShares iBonds Dec 2021 Term Corp ETF"/>
    <s v="IBDM.K"/>
    <s v="IBDM:US"/>
    <s v="NYSEArca - NYSEArca Delayed Price. Currency in USD"/>
    <s v="22.15 - 25.55"/>
    <n v="178272"/>
    <s v="11/19/2020"/>
    <n v="1550"/>
    <n v="1551879000"/>
    <d v="2015-10-03T00:00:00"/>
    <n v="1E-3"/>
    <x v="55"/>
    <x v="3"/>
    <s v="Corporate (Investment Grade)"/>
    <s v="Developed North America (US)"/>
    <s v="USD"/>
    <s v="No"/>
    <s v="check"/>
    <s v="Intermediate-Term"/>
    <s v="No"/>
    <s v="No"/>
    <s v="Long"/>
    <s v="No"/>
  </r>
  <r>
    <m/>
    <s v="IBDN"/>
    <s v="iShares iBonds Dec 2022 Term Corp ETF"/>
    <s v="IBDN.K"/>
    <s v="IBDN:US"/>
    <s v="NYSEArca - NYSEArca Delayed Price. Currency in USD"/>
    <s v="22.27 - 25.75"/>
    <n v="198240"/>
    <s v="11/19/2020"/>
    <n v="1420"/>
    <n v="1392640000"/>
    <d v="2015-10-03T00:00:00"/>
    <n v="1E-3"/>
    <x v="55"/>
    <x v="3"/>
    <s v="Corporate (Investment Grade)"/>
    <s v="Developed North America (US)"/>
    <s v="USD"/>
    <s v="No"/>
    <s v="check"/>
    <s v="Intermediate-Term"/>
    <s v="No"/>
    <s v="No"/>
    <s v="Long"/>
    <s v="No"/>
  </r>
  <r>
    <m/>
    <s v="IBDO"/>
    <s v="iShares iBonds Dec 2023 Term Corp ETF"/>
    <s v="IBDO.K"/>
    <s v="IBDO:US"/>
    <s v="NYSEArca - NYSEArca Delayed Price. Currency in USD"/>
    <s v="22.04 - 26.39"/>
    <n v="162730"/>
    <s v="11/19/2020"/>
    <n v="1300"/>
    <n v="1324615000"/>
    <d v="2015-11-03T00:00:00"/>
    <n v="1E-3"/>
    <x v="55"/>
    <x v="3"/>
    <s v="Corporate (Investment Grade)"/>
    <s v="Developed North America (US)"/>
    <s v="USD"/>
    <s v="No"/>
    <s v="check"/>
    <s v="Intermediate-Term"/>
    <s v="No"/>
    <s v="No"/>
    <s v="Long"/>
    <s v="No"/>
  </r>
  <r>
    <m/>
    <s v="IBDP"/>
    <s v="iShares iBonds Dec 2024 Term Corp ETF"/>
    <s v="IBDP.K"/>
    <s v="IBDP:US"/>
    <s v="NYSEArca - NYSEArca Delayed Price. Currency in USD"/>
    <s v="20.77 - 26.66"/>
    <n v="129567"/>
    <s v="11/19/2020"/>
    <n v="1030"/>
    <n v="1060524000"/>
    <d v="2015-11-03T00:00:00"/>
    <n v="1E-3"/>
    <x v="55"/>
    <x v="3"/>
    <s v="Corporate (Investment Grade)"/>
    <s v="Developed North America (US)"/>
    <s v="USD"/>
    <s v="No"/>
    <s v="check"/>
    <s v="Intermediate-Term"/>
    <s v="No"/>
    <s v="No"/>
    <s v="Long"/>
    <s v="No"/>
  </r>
  <r>
    <m/>
    <s v="IBDQ"/>
    <s v="iShares iBonds Dec 2025 Term Corp ETF"/>
    <s v="IBDQ.K"/>
    <s v="IBDQ:US"/>
    <s v="NYSEArca - NYSEArca Delayed Price. Currency in USD"/>
    <s v="22.50 - 27.30"/>
    <n v="124756"/>
    <s v="11/19/2020"/>
    <n v="841.31"/>
    <n v="861513000"/>
    <d v="2015-11-03T00:00:00"/>
    <n v="1E-3"/>
    <x v="55"/>
    <x v="3"/>
    <s v="Corporate (Investment Grade)"/>
    <s v="Developed North America (US)"/>
    <s v="USD"/>
    <s v="No"/>
    <s v="check"/>
    <s v="Intermediate-Term"/>
    <s v="No"/>
    <s v="No"/>
    <s v="Long"/>
    <s v="No"/>
  </r>
  <r>
    <m/>
    <s v="IBDR"/>
    <s v="iShares iBonds Dec 2026 Term Corp ETF"/>
    <s v="IBDR.K"/>
    <s v="IBDR:US"/>
    <s v="NYSEArca - NYSEArca Delayed Price. Currency in USD"/>
    <s v="22.17 - 27.10"/>
    <n v="66760"/>
    <s v="11/19/2020"/>
    <n v="521.45000000000005"/>
    <n v="559936000"/>
    <d v="2016-09-13T00:00:00"/>
    <n v="1E-3"/>
    <x v="55"/>
    <x v="3"/>
    <s v="State&amp;Corporate"/>
    <s v="Broad"/>
    <s v="Mixed"/>
    <s v="No"/>
    <s v="check"/>
    <s v="Intermediate-Term"/>
    <s v="No"/>
    <s v="Dividends"/>
    <s v="Long"/>
    <s v="No"/>
  </r>
  <r>
    <m/>
    <s v="IBDS"/>
    <s v="iShares iBonds Dec 2027 Term Corp ETF"/>
    <s v="IBDS.K"/>
    <s v="IBDS:US"/>
    <s v="NYSEArca - NYSEArca Delayed Price. Currency in USD"/>
    <s v="20.41 - 27.64"/>
    <n v="82524"/>
    <s v="11/19/2020"/>
    <n v="337.51"/>
    <n v="396575000"/>
    <d v="2017-12-09T00:00:00"/>
    <n v="1E-3"/>
    <x v="55"/>
    <x v="0"/>
    <e v="#N/A"/>
    <e v="#N/A"/>
    <e v="#N/A"/>
    <e v="#N/A"/>
    <e v="#N/A"/>
    <e v="#N/A"/>
    <e v="#N/A"/>
    <e v="#N/A"/>
    <e v="#N/A"/>
    <e v="#N/A"/>
  </r>
  <r>
    <m/>
    <s v="IBDT"/>
    <s v="iShares iBonds Dec 2028 Term Corp ETF"/>
    <s v="IBDT.K"/>
    <s v="IBDT:US"/>
    <s v="NYSEArca - NYSEArca Delayed Price. Currency in USD"/>
    <s v="22.94 - 31.46"/>
    <n v="31364"/>
    <s v="11/19/2020"/>
    <n v="206.67"/>
    <n v="209709500"/>
    <d v="2018-09-18T00:00:00"/>
    <n v="1E-3"/>
    <x v="55"/>
    <x v="0"/>
    <e v="#N/A"/>
    <e v="#N/A"/>
    <e v="#N/A"/>
    <e v="#N/A"/>
    <e v="#N/A"/>
    <e v="#N/A"/>
    <e v="#N/A"/>
    <e v="#N/A"/>
    <e v="#N/A"/>
    <e v="#N/A"/>
  </r>
  <r>
    <m/>
    <s v="IBDU"/>
    <s v="iShares iBonds Dec 2029 Term Corp ETF"/>
    <s v="IBDU.K"/>
    <s v="IBDU:US"/>
    <s v="NYSEArca - Nasdaq Real Time Price. Currency in USD"/>
    <s v="21.69 - 27.95"/>
    <n v="15943"/>
    <s v="11/19/2020"/>
    <n v="74.260000000000005"/>
    <n v="85963500"/>
    <d v="2019-09-17T00:00:00"/>
    <n v="1E-3"/>
    <x v="55"/>
    <x v="0"/>
    <e v="#N/A"/>
    <e v="#N/A"/>
    <e v="#N/A"/>
    <e v="#N/A"/>
    <e v="#N/A"/>
    <e v="#N/A"/>
    <e v="#N/A"/>
    <e v="#N/A"/>
    <e v="#N/A"/>
    <e v="#N/A"/>
  </r>
  <r>
    <m/>
    <s v="IBDV"/>
    <s v="iShares iBonds Dec 2030 Term Corp ETF"/>
    <s v="IBDV.K"/>
    <s v="IBDV:US"/>
    <s v="NYSEArca - Nasdaq Real Time Price. Currency in USD"/>
    <s v="25.17 - 26.90"/>
    <n v="6272"/>
    <s v="11/19/2020"/>
    <n v="34.68"/>
    <n v="36442000"/>
    <d v="2020-06-22T00:00:00"/>
    <n v="1E-3"/>
    <x v="55"/>
    <x v="0"/>
    <e v="#N/A"/>
    <e v="#N/A"/>
    <e v="#N/A"/>
    <e v="#N/A"/>
    <e v="#N/A"/>
    <e v="#N/A"/>
    <e v="#N/A"/>
    <e v="#N/A"/>
    <e v="#N/A"/>
    <e v="#N/A"/>
  </r>
  <r>
    <m/>
    <s v="IBHA"/>
    <s v="iShares iBonds 2021 Term HY and Inc ETF"/>
    <s v="IBHA.K"/>
    <s v="IBHA:US"/>
    <s v="BATS - BATS Real Time Price. Currency in USD"/>
    <s v="21.93 - 25.12"/>
    <n v="8224"/>
    <s v="11/19/2020"/>
    <n v="26.58"/>
    <n v="26686000"/>
    <d v="2019-07-05T00:00:00"/>
    <n v="3.5000000000000001E-3"/>
    <x v="28"/>
    <x v="0"/>
    <e v="#N/A"/>
    <e v="#N/A"/>
    <e v="#N/A"/>
    <e v="#N/A"/>
    <e v="#N/A"/>
    <e v="#N/A"/>
    <e v="#N/A"/>
    <e v="#N/A"/>
    <e v="#N/A"/>
    <e v="#N/A"/>
  </r>
  <r>
    <m/>
    <s v="IBHB"/>
    <s v="iShares iBonds 2022 Term HY and Inc ETF"/>
    <s v="IBHB.K"/>
    <s v="IBHB:US"/>
    <s v="BATS - BATS Real Time Price. Currency in USD"/>
    <s v="19.99 - 25.34"/>
    <n v="8455"/>
    <s v="11/19/2020"/>
    <n v="19.03"/>
    <n v="21631500"/>
    <d v="2019-07-05T00:00:00"/>
    <n v="3.5000000000000001E-3"/>
    <x v="28"/>
    <x v="0"/>
    <e v="#N/A"/>
    <e v="#N/A"/>
    <e v="#N/A"/>
    <e v="#N/A"/>
    <e v="#N/A"/>
    <e v="#N/A"/>
    <e v="#N/A"/>
    <e v="#N/A"/>
    <e v="#N/A"/>
    <e v="#N/A"/>
  </r>
  <r>
    <m/>
    <s v="IBHC"/>
    <s v="iShares iBonds 2023 Term HY and Inc ETF"/>
    <s v="IBHC.K"/>
    <s v="IBHC:US"/>
    <s v="BATS - BATS Real Time Price. Currency in USD"/>
    <s v="19.94 - 25.16"/>
    <n v="7687"/>
    <s v="11/19/2020"/>
    <n v="16.53"/>
    <n v="16849000"/>
    <d v="2019-07-05T00:00:00"/>
    <n v="3.5000000000000001E-3"/>
    <x v="28"/>
    <x v="0"/>
    <e v="#N/A"/>
    <e v="#N/A"/>
    <e v="#N/A"/>
    <e v="#N/A"/>
    <e v="#N/A"/>
    <e v="#N/A"/>
    <e v="#N/A"/>
    <e v="#N/A"/>
    <e v="#N/A"/>
    <e v="#N/A"/>
  </r>
  <r>
    <m/>
    <s v="IBHD"/>
    <s v="iShares iBonds 2024 Term HY and Inc ETF"/>
    <s v="IBHD.K"/>
    <s v="IBHD:US"/>
    <s v="BATS - BATS Real Time Price. Currency in USD"/>
    <s v="20.25 - 25.53"/>
    <n v="3615"/>
    <s v="11/19/2020"/>
    <n v="9.36"/>
    <n v="9573280"/>
    <d v="2019-07-05T00:00:00"/>
    <n v="3.5000000000000001E-3"/>
    <x v="28"/>
    <x v="0"/>
    <e v="#N/A"/>
    <e v="#N/A"/>
    <e v="#N/A"/>
    <e v="#N/A"/>
    <e v="#N/A"/>
    <e v="#N/A"/>
    <e v="#N/A"/>
    <e v="#N/A"/>
    <e v="#N/A"/>
    <e v="#N/A"/>
  </r>
  <r>
    <m/>
    <s v="IBHE"/>
    <s v="iShares iBonds 2025 Term HY and Inc ETF"/>
    <s v="IBHE.K"/>
    <s v="IBHE:US"/>
    <s v="BATS - BATS Delayed Price. Currency in USD"/>
    <s v="17.89 - 25.56"/>
    <n v="4501"/>
    <s v="11/19/2020"/>
    <n v="16.850000000000001"/>
    <n v="17234770"/>
    <d v="2019-07-05T00:00:00"/>
    <n v="3.5000000000000001E-3"/>
    <x v="28"/>
    <x v="0"/>
    <e v="#N/A"/>
    <e v="#N/A"/>
    <e v="#N/A"/>
    <e v="#N/A"/>
    <e v="#N/A"/>
    <e v="#N/A"/>
    <e v="#N/A"/>
    <e v="#N/A"/>
    <e v="#N/A"/>
    <e v="#N/A"/>
  </r>
  <r>
    <m/>
    <s v="IBMI"/>
    <s v="Xtrackers S&amp;P 500 ESG ETF"/>
    <s v="IBMI.K"/>
    <s v="IBMI:US"/>
    <s v="NYSEArca - Nasdaq Real Time Price. Currency in USD"/>
    <s v="25.12 - 25.69"/>
    <n v="16251"/>
    <s v="11/13/2020"/>
    <n v="302.31"/>
    <n v="290244000"/>
    <d v="2014-12-08T00:00:00"/>
    <n v="1.8E-3"/>
    <x v="4"/>
    <x v="3"/>
    <s v="Munis"/>
    <s v="Developed North America (US)"/>
    <s v="USD"/>
    <s v="No"/>
    <s v="check"/>
    <s v="Short-Term"/>
    <s v="No"/>
    <s v="No"/>
    <s v="Long"/>
    <s v="No"/>
  </r>
  <r>
    <m/>
    <s v="IBMJ"/>
    <s v="iShares iBonds Dec 2021 Term Muni Bd ETF"/>
    <s v="IBMJ.K"/>
    <s v="IBMJ:US"/>
    <s v="NYSEArca - Nasdaq Real Time Price. Currency in USD"/>
    <s v="21.22 - 26.00"/>
    <n v="31567"/>
    <s v="11/19/2020"/>
    <n v="311.17"/>
    <n v="313348500"/>
    <d v="2015-01-09T00:00:00"/>
    <n v="1.8E-3"/>
    <x v="56"/>
    <x v="3"/>
    <s v="Munis"/>
    <s v="Developed North America (US)"/>
    <s v="USD"/>
    <s v="No"/>
    <s v="check"/>
    <s v="Intermediate-Term"/>
    <s v="No"/>
    <s v="No"/>
    <s v="Long"/>
    <s v="No"/>
  </r>
  <r>
    <m/>
    <s v="IBMK"/>
    <s v="iShares iBonds Dec 2022 Term Muni Bd ETF"/>
    <s v="IBMK.K"/>
    <s v="IBMK:US"/>
    <s v="NYSEArca - Nasdaq Real Time Price. Currency in USD"/>
    <s v="24.49 - 28.55"/>
    <n v="47024"/>
    <s v="11/19/2020"/>
    <n v="356.23"/>
    <n v="360769500"/>
    <d v="2015-01-09T00:00:00"/>
    <n v="1.8E-3"/>
    <x v="56"/>
    <x v="3"/>
    <s v="Munis"/>
    <s v="Developed North America (US)"/>
    <s v="USD"/>
    <s v="No"/>
    <s v="check"/>
    <s v="Intermediate-Term"/>
    <s v="No"/>
    <s v="No"/>
    <s v="Long"/>
    <s v="No"/>
  </r>
  <r>
    <m/>
    <s v="IBML"/>
    <s v="iShares iBonds Dec 2023 Term Muni Bd ETF"/>
    <s v="IBML.K"/>
    <s v="IBML:US"/>
    <s v="BATS - BATS Delayed Price. Currency in USD"/>
    <s v="23.10 - 26.38"/>
    <n v="33867"/>
    <s v="11/19/2020"/>
    <n v="276.08"/>
    <n v="280500500"/>
    <d v="2017-11-04T00:00:00"/>
    <n v="1.8E-3"/>
    <x v="56"/>
    <x v="0"/>
    <e v="#N/A"/>
    <e v="#N/A"/>
    <e v="#N/A"/>
    <e v="#N/A"/>
    <e v="#N/A"/>
    <e v="#N/A"/>
    <e v="#N/A"/>
    <e v="#N/A"/>
    <e v="#N/A"/>
    <e v="#N/A"/>
  </r>
  <r>
    <m/>
    <s v="IBMM"/>
    <s v="iShares iBonds Dec 2024 Term Muni Bond"/>
    <s v="IBMM.K"/>
    <s v="IBMM:US"/>
    <s v="BATS - BATS Real Time Price. Currency in USD"/>
    <s v="23.77 - 27.24"/>
    <n v="31233"/>
    <s v="11/19/2020"/>
    <n v="179.57"/>
    <n v="184416000"/>
    <d v="2018-03-20T00:00:00"/>
    <n v="1.8E-3"/>
    <x v="56"/>
    <x v="0"/>
    <e v="#N/A"/>
    <e v="#N/A"/>
    <e v="#N/A"/>
    <e v="#N/A"/>
    <e v="#N/A"/>
    <e v="#N/A"/>
    <e v="#N/A"/>
    <e v="#N/A"/>
    <e v="#N/A"/>
    <e v="#N/A"/>
  </r>
  <r>
    <m/>
    <s v="IBMN"/>
    <s v="iShares iBonds Dec 2025 Term Muni Bd ETF"/>
    <s v="IBMN.K"/>
    <s v="IBMN:US"/>
    <s v="BATS - BATS Real Time Price. Currency in USD"/>
    <s v="24.07 - 28.24"/>
    <n v="29180"/>
    <s v="11/19/2020"/>
    <n v="108.08"/>
    <n v="125223000"/>
    <d v="2018-11-13T00:00:00"/>
    <n v="1.8E-3"/>
    <x v="56"/>
    <x v="0"/>
    <e v="#N/A"/>
    <e v="#N/A"/>
    <e v="#N/A"/>
    <e v="#N/A"/>
    <e v="#N/A"/>
    <e v="#N/A"/>
    <e v="#N/A"/>
    <e v="#N/A"/>
    <e v="#N/A"/>
    <e v="#N/A"/>
  </r>
  <r>
    <m/>
    <s v="IBMO"/>
    <s v="iShares iBonds Dec 2026 Term Muni Bd ETF"/>
    <s v="IBMO.K"/>
    <s v="IBMO:US"/>
    <s v="BATS - BATS Real Time Price. Currency in USD"/>
    <s v="22.84 - 27.09"/>
    <n v="19455"/>
    <s v="11/19/2020"/>
    <n v="63"/>
    <n v="66162250"/>
    <d v="2019-02-04T00:00:00"/>
    <n v="1.8E-3"/>
    <x v="83"/>
    <x v="0"/>
    <e v="#N/A"/>
    <e v="#N/A"/>
    <e v="#N/A"/>
    <e v="#N/A"/>
    <e v="#N/A"/>
    <e v="#N/A"/>
    <e v="#N/A"/>
    <e v="#N/A"/>
    <e v="#N/A"/>
    <e v="#N/A"/>
  </r>
  <r>
    <m/>
    <s v="IBMP"/>
    <s v="iShares iBonds Dec 2027 Term Muni Bd ETF"/>
    <s v="IBMP.K"/>
    <s v="IBMP:US"/>
    <s v="BATS - BATS Real Time Price. Currency in USD"/>
    <s v="22.28 - 27.34"/>
    <n v="8410"/>
    <s v="11/19/2020"/>
    <n v="33.79"/>
    <n v="39411000"/>
    <d v="2019-09-04T00:00:00"/>
    <n v="1.8E-3"/>
    <x v="83"/>
    <x v="0"/>
    <e v="#N/A"/>
    <e v="#N/A"/>
    <e v="#N/A"/>
    <e v="#N/A"/>
    <e v="#N/A"/>
    <e v="#N/A"/>
    <e v="#N/A"/>
    <e v="#N/A"/>
    <e v="#N/A"/>
    <e v="#N/A"/>
  </r>
  <r>
    <m/>
    <s v="IBMQ"/>
    <s v="iShares iBonds Dec 2028 Term Muni Bd ETF"/>
    <s v="IBMQ.K"/>
    <s v="IBMQ:US"/>
    <s v="BATS - BATS Real Time Price. Currency in USD"/>
    <s v="22.53 - 27.68"/>
    <n v="9341"/>
    <s v="11/19/2020"/>
    <n v="49.02"/>
    <n v="53478750"/>
    <d v="2019-04-16T00:00:00"/>
    <n v="1.8E-3"/>
    <x v="39"/>
    <x v="0"/>
    <e v="#N/A"/>
    <e v="#N/A"/>
    <e v="#N/A"/>
    <e v="#N/A"/>
    <e v="#N/A"/>
    <e v="#N/A"/>
    <e v="#N/A"/>
    <e v="#N/A"/>
    <e v="#N/A"/>
    <e v="#N/A"/>
  </r>
  <r>
    <m/>
    <s v="IBND"/>
    <s v="SPDRÂ® Blmbg Barclays Intl Corp Bd ETF"/>
    <s v="IBND.K"/>
    <s v="IBND:US"/>
    <s v="NYSEArca - Nasdaq Real Time Price. Currency in USD"/>
    <s v="28.01 - 36.68"/>
    <n v="80967"/>
    <s v="11/19/2020"/>
    <n v="237.99"/>
    <n v="244838770"/>
    <d v="2010-05-19T00:00:00"/>
    <n v="5.0000000000000001E-3"/>
    <x v="58"/>
    <x v="3"/>
    <s v="Corporate (Investment Grade)"/>
    <s v="Broad excl US"/>
    <s v="Mixed"/>
    <s v="No"/>
    <s v="check"/>
    <s v="All-Term"/>
    <s v="No"/>
    <s v="No"/>
    <s v="Long"/>
    <s v="No"/>
  </r>
  <r>
    <m/>
    <s v="IBTA"/>
    <s v="iShares iBonds Dec 2021 Term Tr ETF"/>
    <s v="IBTA.O"/>
    <s v="IBTA:US"/>
    <s v="NasdaqGM - NasdaqGM Real Time Price. Currency in USD"/>
    <s v="25.03 - 26.72"/>
    <n v="3534"/>
    <s v="11/19/2020"/>
    <n v="10.14"/>
    <n v="10146000"/>
    <d v="2020-02-25T00:00:00"/>
    <n v="6.9999999999999999E-4"/>
    <x v="55"/>
    <x v="0"/>
    <e v="#N/A"/>
    <e v="#N/A"/>
    <e v="#N/A"/>
    <e v="#N/A"/>
    <e v="#N/A"/>
    <e v="#N/A"/>
    <e v="#N/A"/>
    <e v="#N/A"/>
    <e v="#N/A"/>
    <e v="#N/A"/>
  </r>
  <r>
    <m/>
    <s v="IBTB"/>
    <s v="iShares iBonds Dec 2022 Term Tr ETF"/>
    <s v="IBTB.O"/>
    <s v="IBTB:US"/>
    <s v="NasdaqGM - NasdaqGM Real Time Price. Currency in USD"/>
    <s v="25.05 - 25.90"/>
    <n v="2839"/>
    <s v="11/19/2020"/>
    <n v="3.84"/>
    <n v="3828750"/>
    <d v="2020-02-25T00:00:00"/>
    <n v="6.9999999999999999E-4"/>
    <x v="55"/>
    <x v="0"/>
    <e v="#N/A"/>
    <e v="#N/A"/>
    <e v="#N/A"/>
    <e v="#N/A"/>
    <e v="#N/A"/>
    <e v="#N/A"/>
    <e v="#N/A"/>
    <e v="#N/A"/>
    <e v="#N/A"/>
    <e v="#N/A"/>
  </r>
  <r>
    <m/>
    <s v="IBTD"/>
    <s v="iShares iBonds Dec 2023 Term Tr ETF"/>
    <s v="IBTD.O"/>
    <s v="IBTD:US"/>
    <s v="NasdaqGM - NasdaqGM Real Time Price. Currency in USD"/>
    <s v="24.99 - 27.94"/>
    <n v="3397"/>
    <s v="11/19/2020"/>
    <n v="18.02"/>
    <n v="17983000"/>
    <d v="2020-02-25T00:00:00"/>
    <n v="6.9999999999999999E-4"/>
    <x v="55"/>
    <x v="0"/>
    <e v="#N/A"/>
    <e v="#N/A"/>
    <e v="#N/A"/>
    <e v="#N/A"/>
    <e v="#N/A"/>
    <e v="#N/A"/>
    <e v="#N/A"/>
    <e v="#N/A"/>
    <e v="#N/A"/>
    <e v="#N/A"/>
  </r>
  <r>
    <m/>
    <s v="IBTE"/>
    <s v="iShares iBonds Dec 2024 Term Tr ETF"/>
    <s v="IBTE.O"/>
    <s v="IBTE:US"/>
    <s v="NasdaqGM - NasdaqGM Real Time Price. Currency in USD"/>
    <s v="25.35 - 26.93"/>
    <n v="1246"/>
    <s v="11/19/2020"/>
    <n v="13"/>
    <n v="12955000"/>
    <d v="2020-02-25T00:00:00"/>
    <n v="6.9999999999999999E-4"/>
    <x v="55"/>
    <x v="0"/>
    <e v="#N/A"/>
    <e v="#N/A"/>
    <e v="#N/A"/>
    <e v="#N/A"/>
    <e v="#N/A"/>
    <e v="#N/A"/>
    <e v="#N/A"/>
    <e v="#N/A"/>
    <e v="#N/A"/>
    <e v="#N/A"/>
  </r>
  <r>
    <m/>
    <s v="IBTF"/>
    <s v="iShares iBonds Dec 2025 Term Tr ETF"/>
    <s v="IBTF.O"/>
    <s v="IBTF:US"/>
    <s v="NasdaqGM - NasdaqGM Real Time Price. Currency in USD"/>
    <s v="25.27 - 26.32"/>
    <n v="603"/>
    <s v="11/19/2020"/>
    <n v="15.72"/>
    <n v="15630000"/>
    <d v="2020-02-25T00:00:00"/>
    <n v="6.9999999999999999E-4"/>
    <x v="55"/>
    <x v="0"/>
    <e v="#N/A"/>
    <e v="#N/A"/>
    <e v="#N/A"/>
    <e v="#N/A"/>
    <e v="#N/A"/>
    <e v="#N/A"/>
    <e v="#N/A"/>
    <e v="#N/A"/>
    <e v="#N/A"/>
    <e v="#N/A"/>
  </r>
  <r>
    <m/>
    <s v="IBTG"/>
    <s v="iShares iBonds Dec 2026 Term Tr ETF"/>
    <s v="IBTG.O"/>
    <s v="IBTG:US"/>
    <s v="NasdaqGM - NasdaqGM Real Time Price. Currency in USD"/>
    <s v="25.18 - 28.22"/>
    <n v="1760"/>
    <s v="11/19/2020"/>
    <n v="21.07"/>
    <n v="22223250"/>
    <d v="2020-02-25T00:00:00"/>
    <n v="6.9999999999999999E-4"/>
    <x v="55"/>
    <x v="0"/>
    <e v="#N/A"/>
    <e v="#N/A"/>
    <e v="#N/A"/>
    <e v="#N/A"/>
    <e v="#N/A"/>
    <e v="#N/A"/>
    <e v="#N/A"/>
    <e v="#N/A"/>
    <e v="#N/A"/>
    <e v="#N/A"/>
  </r>
  <r>
    <m/>
    <s v="IBTH"/>
    <s v="iShares iBonds Dec 2027 Term Tr ETF"/>
    <s v="IBTH.O"/>
    <s v="IBTH:US"/>
    <s v="NasdaqGM - NasdaqGM Real Time Price. Currency in USD"/>
    <s v="25.29 - 27.87"/>
    <n v="1284"/>
    <s v="11/19/2020"/>
    <n v="13.23"/>
    <n v="14396250"/>
    <d v="2020-02-25T00:00:00"/>
    <n v="6.9999999999999999E-4"/>
    <x v="55"/>
    <x v="0"/>
    <e v="#N/A"/>
    <e v="#N/A"/>
    <e v="#N/A"/>
    <e v="#N/A"/>
    <e v="#N/A"/>
    <e v="#N/A"/>
    <e v="#N/A"/>
    <e v="#N/A"/>
    <e v="#N/A"/>
    <e v="#N/A"/>
  </r>
  <r>
    <m/>
    <s v="IBTI"/>
    <s v="iShares iBonds Dec 2028 Term Tr ETF"/>
    <s v="IBTI.O"/>
    <s v="IBTI:US"/>
    <s v="NasdaqGM - NasdaqGM Real Time Price. Currency in USD"/>
    <s v="25.23 - 28.12"/>
    <n v="1067"/>
    <s v="11/19/2020"/>
    <n v="13.31"/>
    <n v="14465000"/>
    <d v="2020-02-25T00:00:00"/>
    <n v="6.9999999999999999E-4"/>
    <x v="55"/>
    <x v="0"/>
    <e v="#N/A"/>
    <e v="#N/A"/>
    <e v="#N/A"/>
    <e v="#N/A"/>
    <e v="#N/A"/>
    <e v="#N/A"/>
    <e v="#N/A"/>
    <e v="#N/A"/>
    <e v="#N/A"/>
    <e v="#N/A"/>
  </r>
  <r>
    <m/>
    <s v="IBTJ"/>
    <s v="iShares iBonds Dec 2029 Term Tr ETF"/>
    <s v="IBTJ.O"/>
    <s v="IBTJ:US"/>
    <s v="NasdaqGM - NasdaqGM Real Time Price. Currency in USD"/>
    <s v="25.08 - 27.88"/>
    <n v="1663"/>
    <s v="11/19/2020"/>
    <n v="21.32"/>
    <n v="23643000"/>
    <d v="2020-02-25T00:00:00"/>
    <n v="6.9999999999999999E-4"/>
    <x v="55"/>
    <x v="0"/>
    <e v="#N/A"/>
    <e v="#N/A"/>
    <e v="#N/A"/>
    <e v="#N/A"/>
    <e v="#N/A"/>
    <e v="#N/A"/>
    <e v="#N/A"/>
    <e v="#N/A"/>
    <e v="#N/A"/>
    <e v="#N/A"/>
  </r>
  <r>
    <m/>
    <s v="IBTK"/>
    <s v="iShares iBonds Dec 2030 Term Trsry ETF"/>
    <s v="IBTK.O"/>
    <s v="IBTK:US"/>
    <s v="NasdaqGM - NasdaqGM Real Time Price. Currency in USD"/>
    <s v="24.53 - 24.58"/>
    <s v="N/A"/>
    <s v="11/19/2020"/>
    <n v="2.46"/>
    <n v="2458000"/>
    <d v="2020-07-14T00:00:00"/>
    <n v="6.9999999999999999E-4"/>
    <x v="55"/>
    <x v="0"/>
    <e v="#N/A"/>
    <e v="#N/A"/>
    <e v="#N/A"/>
    <e v="#N/A"/>
    <e v="#N/A"/>
    <e v="#N/A"/>
    <e v="#N/A"/>
    <e v="#N/A"/>
    <e v="#N/A"/>
    <e v="#N/A"/>
  </r>
  <r>
    <m/>
    <s v="IBUY"/>
    <s v="Amplify Online Retail ETF"/>
    <s v="IBUY.O"/>
    <s v="IBUY:US"/>
    <s v="NYSEArca - NYSEArca Delayed Price. Currency in USD"/>
    <s v="33.11 - 101.06"/>
    <n v="239503"/>
    <s v="11/19/2020"/>
    <n v="971.14"/>
    <n v="1095874000"/>
    <d v="2016-04-19T00:00:00"/>
    <n v="6.4999999999999997E-3"/>
    <x v="38"/>
    <x v="1"/>
    <s v="Consumer (Retail)"/>
    <s v="Developed North America (US)"/>
    <s v="USD"/>
    <s v="Mixed"/>
    <s v="check"/>
    <s v="No"/>
    <s v="High P/E"/>
    <s v="No"/>
    <s v="Long"/>
    <s v="No"/>
  </r>
  <r>
    <m/>
    <s v="ICDXF"/>
    <s v="Xtrackers S&amp;P 500 ESG ETF"/>
    <s v="ICDXF.PK"/>
    <s v="ICDXF:US"/>
    <s v="Other OTC - Other OTC Delayed Price. Currency in USD"/>
    <s v="16.82 - 18.89"/>
    <n v="0"/>
    <s v="11/13/2020"/>
    <m/>
    <n v="412794893.39999998"/>
    <m/>
    <m/>
    <x v="4"/>
    <x v="0"/>
    <e v="#N/A"/>
    <e v="#N/A"/>
    <e v="#N/A"/>
    <e v="#N/A"/>
    <e v="#N/A"/>
    <e v="#N/A"/>
    <e v="#N/A"/>
    <e v="#N/A"/>
    <e v="#N/A"/>
    <e v="#N/A"/>
  </r>
  <r>
    <m/>
    <s v="ICDZF"/>
    <s v="Xtrackers S&amp;P 500 ESG ETF"/>
    <s v="ICDZF.PK"/>
    <s v="ICDZF:US"/>
    <m/>
    <m/>
    <m/>
    <s v="11/13/2020"/>
    <m/>
    <n v="322282857.60000002"/>
    <m/>
    <m/>
    <x v="4"/>
    <x v="0"/>
    <e v="#N/A"/>
    <e v="#N/A"/>
    <e v="#N/A"/>
    <e v="#N/A"/>
    <e v="#N/A"/>
    <e v="#N/A"/>
    <e v="#N/A"/>
    <e v="#N/A"/>
    <e v="#N/A"/>
    <e v="#N/A"/>
  </r>
  <r>
    <m/>
    <s v="ICF"/>
    <s v="iShares Cohen &amp; Steers REIT ETF"/>
    <s v="ICF"/>
    <s v="ICF:US"/>
    <s v="BATS - BATS Delayed Price. Currency in USD"/>
    <s v="73.55 - 126.20"/>
    <n v="69498"/>
    <s v="11/19/2020"/>
    <n v="1770"/>
    <n v="1935297000"/>
    <d v="2001-01-29T00:00:00"/>
    <n v="3.3999999999999998E-3"/>
    <x v="43"/>
    <x v="6"/>
    <s v="Real Estate"/>
    <s v="Developed North America (US)"/>
    <s v="USD"/>
    <s v="No"/>
    <s v="check"/>
    <s v="No"/>
    <s v="No"/>
    <s v="No"/>
    <s v="Long"/>
    <s v="No"/>
  </r>
  <r>
    <m/>
    <s v="ICLN"/>
    <s v="iShares Global Clean Energy ETF"/>
    <s v="ICLN.O"/>
    <s v="ICLN:US"/>
    <s v="NasdaqGM - NasdaqGM Real Time Price. Currency in USD"/>
    <s v="8.08 - 22.95"/>
    <n v="3481966"/>
    <s v="11/19/2020"/>
    <n v="1960"/>
    <n v="2536234000"/>
    <d v="2008-06-24T00:00:00"/>
    <n v="4.5999999999999999E-3"/>
    <x v="8"/>
    <x v="1"/>
    <s v="Energy (Clean Energy)"/>
    <s v="Broad"/>
    <s v="Mixed"/>
    <s v="Mixed"/>
    <s v="check"/>
    <s v="No"/>
    <s v="No"/>
    <s v="No"/>
    <s v="Long"/>
    <s v="No"/>
  </r>
  <r>
    <m/>
    <s v="ICOL"/>
    <s v="iShares MSCI Colombia ETF"/>
    <s v="ICOL.K"/>
    <s v="ICOL:US"/>
    <s v="NYSEArca - Nasdaq Real Time Price. Currency in USD"/>
    <s v="5.65 - 14.12"/>
    <n v="5684"/>
    <s v="11/19/2020"/>
    <n v="16.91"/>
    <n v="19761000"/>
    <d v="2013-06-18T00:00:00"/>
    <n v="6.1000000000000004E-3"/>
    <x v="13"/>
    <x v="1"/>
    <s v="Diversified"/>
    <s v="Emerging South and Lat Am (Colombia)"/>
    <s v="COP"/>
    <s v="Mixed"/>
    <s v="check"/>
    <s v="No"/>
    <s v="No"/>
    <s v="No"/>
    <s v="Long"/>
    <s v="No"/>
  </r>
  <r>
    <m/>
    <s v="ICOW"/>
    <s v="Pacer Dev Mkts Intl Csh Cows 100 ETF"/>
    <s v="ICOW.K"/>
    <s v="ICOW:US"/>
    <s v="BATS - BATS Delayed Price. Currency in USD"/>
    <s v="15.00 - 28.60"/>
    <n v="1456"/>
    <s v="11/19/2020"/>
    <n v="12.47"/>
    <n v="14421935"/>
    <d v="2017-06-16T00:00:00"/>
    <n v="6.4999999999999997E-3"/>
    <x v="63"/>
    <x v="0"/>
    <e v="#N/A"/>
    <e v="#N/A"/>
    <e v="#N/A"/>
    <e v="#N/A"/>
    <e v="#N/A"/>
    <e v="#N/A"/>
    <e v="#N/A"/>
    <e v="#N/A"/>
    <e v="#N/A"/>
    <e v="#N/A"/>
  </r>
  <r>
    <m/>
    <s v="ICSH"/>
    <s v="iShares Ultra Short-Term Bond ETF"/>
    <s v="ICSH.K"/>
    <s v="ICSH:US"/>
    <s v="BATS - BATS Delayed Price. Currency in USD"/>
    <s v="47.91 - 50.60"/>
    <n v="800152"/>
    <s v="11/19/2020"/>
    <n v="4920"/>
    <n v="4921622000"/>
    <d v="2013-11-12T00:00:00"/>
    <n v="8.0000000000000004E-4"/>
    <x v="32"/>
    <x v="3"/>
    <s v="State&amp;Corporate"/>
    <s v="Broad"/>
    <s v="Mixed"/>
    <s v="No"/>
    <s v="check"/>
    <s v="Short-Term"/>
    <s v="No"/>
    <s v="No"/>
    <s v="Long"/>
    <s v="Yes"/>
  </r>
  <r>
    <m/>
    <s v="ICVT"/>
    <s v="iShares Convertible Bond ETF"/>
    <s v="ICVT.K"/>
    <s v="ICVT:US"/>
    <s v="BATS - BATS Delayed Price. Currency in USD"/>
    <s v="46.56 - 88.32"/>
    <n v="241947"/>
    <s v="11/19/2020"/>
    <n v="851.51"/>
    <n v="1036519500"/>
    <d v="2015-02-06T00:00:00"/>
    <n v="2E-3"/>
    <x v="69"/>
    <x v="3"/>
    <s v="Corporate (Convertible)"/>
    <s v="Developed North America (US)"/>
    <s v="USD"/>
    <s v="No"/>
    <s v="check"/>
    <s v="All-Term"/>
    <s v="No"/>
    <s v="No"/>
    <s v="Long"/>
    <s v="No"/>
  </r>
  <r>
    <m/>
    <s v="IDEV"/>
    <s v="iShares Core MSCI Intl Dev Mkts ETF"/>
    <s v="IDEV.K"/>
    <s v="IDEV:US"/>
    <s v="NYSEArca - NYSEArca Delayed Price. Currency in USD"/>
    <s v="37.69 - 59.01"/>
    <n v="120152"/>
    <s v="11/19/2020"/>
    <n v="3320"/>
    <n v="3667872000"/>
    <d v="2017-03-21T00:00:00"/>
    <n v="5.0000000000000001E-4"/>
    <x v="7"/>
    <x v="0"/>
    <e v="#N/A"/>
    <e v="#N/A"/>
    <e v="#N/A"/>
    <e v="#N/A"/>
    <e v="#N/A"/>
    <e v="#N/A"/>
    <e v="#N/A"/>
    <e v="#N/A"/>
    <e v="#N/A"/>
    <e v="#N/A"/>
  </r>
  <r>
    <m/>
    <s v="IDHD"/>
    <s v="Invesco S&amp;P Intl Dev Hi Div Low Vol ETF"/>
    <s v="IDHD.K"/>
    <s v="IDHD:US"/>
    <s v="BATS - BATS Delayed Price. Currency in USD"/>
    <s v="17.38 - 28.94"/>
    <n v="4038"/>
    <s v="11/19/2020"/>
    <n v="15.64"/>
    <n v="17626585.18"/>
    <d v="2016-01-12T00:00:00"/>
    <n v="3.0000000000000001E-3"/>
    <x v="63"/>
    <x v="1"/>
    <s v="Diversified"/>
    <s v="Broad excl US"/>
    <s v="Mixed"/>
    <s v="Mixed"/>
    <s v="check"/>
    <s v="Low Volatility"/>
    <s v="No"/>
    <s v="Dividends"/>
    <s v="Long"/>
    <s v="No"/>
  </r>
  <r>
    <m/>
    <s v="IDHQ"/>
    <s v="Invesco S&amp;P International Dev Qual ETF"/>
    <s v="IDHQ.K"/>
    <s v="IDHQ:US"/>
    <s v="NYSEArca - NYSEArca Delayed Price. Currency in USD"/>
    <s v="17.88 - 28.24"/>
    <n v="19586"/>
    <s v="11/19/2020"/>
    <n v="100.01"/>
    <n v="110320000"/>
    <d v="2007-06-13T00:00:00"/>
    <n v="2.8999999999999998E-3"/>
    <x v="1"/>
    <x v="1"/>
    <s v="Diversified"/>
    <s v="Developed Broad"/>
    <s v="Mixed"/>
    <s v="Large"/>
    <s v="check"/>
    <s v="No"/>
    <s v="No"/>
    <s v="No"/>
    <s v="Long"/>
    <s v="No"/>
  </r>
  <r>
    <m/>
    <s v="IDIV"/>
    <s v="Metaurus US Equity Cumulative Divs 2027"/>
    <s v="IDIV.K"/>
    <s v="IDIV:US"/>
    <s v="NYSEArca - Nasdaq Real Time Price. Currency in USD"/>
    <s v="7.63 - 12.82"/>
    <n v="1260"/>
    <s v="11/19/2020"/>
    <n v="17.91"/>
    <n v="19777580"/>
    <d v="2018-05-02T00:00:00"/>
    <n v="8.6999999999999994E-3"/>
    <x v="4"/>
    <x v="0"/>
    <e v="#N/A"/>
    <e v="#N/A"/>
    <e v="#N/A"/>
    <e v="#N/A"/>
    <e v="#N/A"/>
    <e v="#N/A"/>
    <e v="#N/A"/>
    <e v="#N/A"/>
    <e v="#N/A"/>
    <e v="#N/A"/>
  </r>
  <r>
    <m/>
    <s v="IDJEF"/>
    <s v="Xtrackers S&amp;P 500 ESG ETF"/>
    <s v="IDJEF.PK"/>
    <s v="IDJEF:US"/>
    <m/>
    <m/>
    <m/>
    <s v="11/13/2020"/>
    <m/>
    <n v="6590599711"/>
    <m/>
    <m/>
    <x v="4"/>
    <x v="0"/>
    <e v="#N/A"/>
    <e v="#N/A"/>
    <e v="#N/A"/>
    <e v="#N/A"/>
    <e v="#N/A"/>
    <e v="#N/A"/>
    <e v="#N/A"/>
    <e v="#N/A"/>
    <e v="#N/A"/>
    <e v="#N/A"/>
  </r>
  <r>
    <m/>
    <s v="IDLB"/>
    <s v="Invesco FTSE Intl Low Beta Eq Wt ETF"/>
    <s v="IDLB.O"/>
    <s v="IDLB:US"/>
    <s v="NasdaqGM - NasdaqGM Real Time Price. Currency in USD"/>
    <s v="18.34 - 28.92"/>
    <n v="467"/>
    <s v="11/19/2020"/>
    <n v="9.14"/>
    <n v="9985528.5299999993"/>
    <d v="2015-05-11T00:00:00"/>
    <n v="4.4999999999999997E-3"/>
    <x v="7"/>
    <x v="1"/>
    <s v="Diversified"/>
    <s v="Broad"/>
    <s v="Mixed"/>
    <s v="Mixed"/>
    <s v="Equally"/>
    <s v="No"/>
    <s v="No"/>
    <s v="No"/>
    <s v="Long"/>
    <s v="No"/>
  </r>
  <r>
    <m/>
    <s v="IDLV"/>
    <s v="Invesco S&amp;P Intl Dev Low Vol ETF"/>
    <s v="IDLV.K"/>
    <s v="IDLV:US"/>
    <s v="NYSEArca - NYSEArca Delayed Price. Currency in USD"/>
    <s v="22.18 - 35.04"/>
    <n v="179192"/>
    <s v="11/19/2020"/>
    <n v="774.56"/>
    <n v="828316500"/>
    <d v="2012-01-13T00:00:00"/>
    <n v="2.5999999999999999E-3"/>
    <x v="7"/>
    <x v="1"/>
    <s v="Diversified"/>
    <s v="Developed Broad"/>
    <s v="Mixed"/>
    <s v="Mixed"/>
    <s v="check"/>
    <s v="Low Volatility"/>
    <s v="No"/>
    <s v="No"/>
    <s v="Long"/>
    <s v="No"/>
  </r>
  <r>
    <m/>
    <s v="IDMO"/>
    <s v="Invesco S&amp;P International Dev Momt ETF"/>
    <s v="IDMO.K"/>
    <s v="IDMO:US"/>
    <s v="NYSEArca - NYSEArca Delayed Price. Currency in USD"/>
    <s v="19.72 - 31.73"/>
    <n v="322293"/>
    <s v="11/19/2020"/>
    <n v="298.23"/>
    <n v="7668525"/>
    <d v="2012-02-23T00:00:00"/>
    <n v="2.5000000000000001E-3"/>
    <x v="1"/>
    <x v="1"/>
    <s v="Diversified"/>
    <s v="Developed Broad"/>
    <s v="Mixed"/>
    <s v="Large"/>
    <s v="check"/>
    <s v="Momentum"/>
    <s v="High P/E"/>
    <s v="Dividends"/>
    <s v="Long"/>
    <s v="No"/>
  </r>
  <r>
    <m/>
    <s v="IDNA"/>
    <s v="iShares Genomics Immnlgy &amp; Hlthcr ETF"/>
    <s v="IDNA.K"/>
    <s v="IDNA:US"/>
    <s v="NYSEArca - NYSEArca Delayed Price. Currency in USD"/>
    <s v="22.32 - 42.38"/>
    <n v="53544"/>
    <s v="11/19/2020"/>
    <n v="158.83000000000001"/>
    <n v="180532000"/>
    <d v="2019-11-06T00:00:00"/>
    <n v="4.7000000000000002E-3"/>
    <x v="33"/>
    <x v="0"/>
    <e v="#N/A"/>
    <e v="#N/A"/>
    <e v="#N/A"/>
    <e v="#N/A"/>
    <e v="#N/A"/>
    <e v="#N/A"/>
    <e v="#N/A"/>
    <e v="#N/A"/>
    <e v="#N/A"/>
    <e v="#N/A"/>
  </r>
  <r>
    <m/>
    <s v="IDOG"/>
    <s v="ALPS International Sector Div Dogs ETF"/>
    <s v="IDOG.K"/>
    <s v="IDOG:US"/>
    <s v="NYSEArca - NYSEArca Delayed Price. Currency in USD"/>
    <s v="16.77 - 28.02"/>
    <n v="41256"/>
    <s v="11/19/2020"/>
    <n v="124.63"/>
    <n v="147510000"/>
    <d v="2013-06-27T00:00:00"/>
    <n v="5.0000000000000001E-3"/>
    <x v="63"/>
    <x v="1"/>
    <s v="Diversified"/>
    <s v="Broad excl US"/>
    <s v="Mixed"/>
    <s v="Mixed"/>
    <s v="check"/>
    <s v="No"/>
    <s v="No"/>
    <s v="Dividends"/>
    <s v="Long"/>
    <s v="No"/>
  </r>
  <r>
    <m/>
    <s v="IDOWF"/>
    <s v="Xtrackers S&amp;P 500 ESG ETF"/>
    <s v="IDOWF.PK"/>
    <s v="IDOWF:US"/>
    <s v="Other OTC - Other OTC Delayed Price. Currency in USD"/>
    <s v="331.65 - 331.73"/>
    <s v="N/A"/>
    <s v="11/13/2020"/>
    <m/>
    <n v="573833312.29999995"/>
    <m/>
    <m/>
    <x v="4"/>
    <x v="0"/>
    <e v="#N/A"/>
    <e v="#N/A"/>
    <e v="#N/A"/>
    <e v="#N/A"/>
    <e v="#N/A"/>
    <e v="#N/A"/>
    <e v="#N/A"/>
    <e v="#N/A"/>
    <e v="#N/A"/>
    <e v="#N/A"/>
  </r>
  <r>
    <m/>
    <s v="IDRV"/>
    <s v="iShares Self-Driving EV and Tech ETF"/>
    <s v="IDRV.K"/>
    <s v="IDRV:US"/>
    <s v="NYSEArca - Nasdaq Real Time Price. Currency in USD"/>
    <s v="17.35 - 38.91"/>
    <n v="39156"/>
    <s v="11/19/2020"/>
    <n v="53.37"/>
    <n v="73758000"/>
    <d v="2019-04-16T00:00:00"/>
    <n v="4.7000000000000002E-3"/>
    <x v="24"/>
    <x v="0"/>
    <e v="#N/A"/>
    <e v="#N/A"/>
    <e v="#N/A"/>
    <e v="#N/A"/>
    <e v="#N/A"/>
    <e v="#N/A"/>
    <e v="#N/A"/>
    <e v="#N/A"/>
    <e v="#N/A"/>
    <e v="#N/A"/>
  </r>
  <r>
    <m/>
    <s v="IDU"/>
    <s v="iShares US Utilities ETF"/>
    <s v="IDU"/>
    <s v="IDU:US"/>
    <s v="NYSEArca - NYSEArca Delayed Price. Currency in USD"/>
    <s v="109.28 - 177.36"/>
    <n v="37030"/>
    <s v="11/19/2020"/>
    <n v="832.85"/>
    <n v="816017500"/>
    <d v="2000-12-06T00:00:00"/>
    <n v="4.3E-3"/>
    <x v="78"/>
    <x v="1"/>
    <s v="Utilities"/>
    <s v="Developed North America (US)"/>
    <s v="USD"/>
    <s v="Mixed"/>
    <s v="check"/>
    <s v="No"/>
    <s v="No"/>
    <s v="No"/>
    <s v="Long"/>
    <s v="No"/>
  </r>
  <r>
    <m/>
    <s v="IDV"/>
    <s v="iShares International Select Div ETF"/>
    <s v="IDV"/>
    <s v="IDV:US"/>
    <s v="BATS - BATS Delayed Price. Currency in USD"/>
    <s v="19.52 - 34.12"/>
    <n v="920630"/>
    <s v="11/19/2020"/>
    <n v="3090"/>
    <n v="3539103000"/>
    <d v="2007-11-06T00:00:00"/>
    <n v="4.8999999999999998E-3"/>
    <x v="63"/>
    <x v="1"/>
    <s v="Diversified"/>
    <s v="Developed Broad"/>
    <s v="Mixed"/>
    <s v="Large"/>
    <s v="check"/>
    <s v="No"/>
    <s v="No"/>
    <s v="Dividends"/>
    <s v="Long"/>
    <s v="No"/>
  </r>
  <r>
    <m/>
    <s v="IDX"/>
    <s v="VanEck Vectors Indonesia ETF"/>
    <s v="IDX"/>
    <s v="IDX:US"/>
    <s v="NYSEArca - Nasdaq Real Time Price. Currency in USD"/>
    <s v="10.47 - 23.32"/>
    <n v="70118"/>
    <s v="11/19/2020"/>
    <n v="28.71"/>
    <n v="31993500"/>
    <d v="2009-01-15T00:00:00"/>
    <n v="5.7000000000000002E-3"/>
    <x v="13"/>
    <x v="1"/>
    <s v="Diversified"/>
    <s v="Emerging Asia (Indonesia)"/>
    <s v="IDR"/>
    <s v="Mixed"/>
    <s v="check"/>
    <s v="No"/>
    <s v="No"/>
    <s v="No"/>
    <s v="Long"/>
    <s v="No"/>
  </r>
  <r>
    <m/>
    <s v="IDY"/>
    <s v="Pacific Global International Eq Inc ETF"/>
    <s v="IDY"/>
    <s v="IDY:US"/>
    <s v="NYSEArca - Nasdaq Real Time Price. Currency in USD"/>
    <s v="16.86 - 26.47"/>
    <n v="1256"/>
    <s v="11/13/2020"/>
    <n v="24.37"/>
    <n v="24546500"/>
    <d v="2019-10-23T00:00:00"/>
    <n v="3.8999999999999998E-3"/>
    <x v="63"/>
    <x v="0"/>
    <e v="#N/A"/>
    <e v="#N/A"/>
    <e v="#N/A"/>
    <e v="#N/A"/>
    <e v="#N/A"/>
    <e v="#N/A"/>
    <e v="#N/A"/>
    <e v="#N/A"/>
    <e v="#N/A"/>
    <e v="#N/A"/>
  </r>
  <r>
    <m/>
    <s v="IECS"/>
    <s v="iShares Evolved US Consumer Staples ETF"/>
    <s v="IECS.K"/>
    <s v="IECS:US"/>
    <s v="BATS - BATS Delayed Price. Currency in USD"/>
    <s v="20.81 - 30.30"/>
    <n v="9553"/>
    <s v="11/19/2020"/>
    <n v="9.8000000000000007"/>
    <n v="22627500"/>
    <d v="2018-03-21T00:00:00"/>
    <n v="1.8E-3"/>
    <x v="88"/>
    <x v="0"/>
    <e v="#N/A"/>
    <e v="#N/A"/>
    <e v="#N/A"/>
    <e v="#N/A"/>
    <e v="#N/A"/>
    <e v="#N/A"/>
    <e v="#N/A"/>
    <e v="#N/A"/>
    <e v="#N/A"/>
    <e v="#N/A"/>
  </r>
  <r>
    <m/>
    <s v="IEDGF"/>
    <s v="Xtrackers S&amp;P 500 ESG ETF"/>
    <s v="IEDGF.PK"/>
    <s v="IEDGF:US"/>
    <s v="Other OTC - Other OTC Delayed Price. Currency in USD"/>
    <s v="35.32 - 35.32"/>
    <s v="N/A"/>
    <s v="11/13/2020"/>
    <m/>
    <n v="67346696.709999993"/>
    <s v="N/A"/>
    <s v="N/A"/>
    <x v="4"/>
    <x v="0"/>
    <e v="#N/A"/>
    <e v="#N/A"/>
    <e v="#N/A"/>
    <e v="#N/A"/>
    <e v="#N/A"/>
    <e v="#N/A"/>
    <e v="#N/A"/>
    <e v="#N/A"/>
    <e v="#N/A"/>
    <e v="#N/A"/>
  </r>
  <r>
    <m/>
    <s v="IEDI"/>
    <s v="iShares Evolved US Disctnry Spndng ETF"/>
    <s v="IEDI.K"/>
    <s v="IEDI:US"/>
    <s v="BATS - BATS Real Time Price. Currency in USD"/>
    <s v="22.07 - 39.08"/>
    <n v="7950"/>
    <s v="11/19/2020"/>
    <n v="19.62"/>
    <n v="21143870"/>
    <d v="2018-03-21T00:00:00"/>
    <n v="1.8E-3"/>
    <x v="38"/>
    <x v="0"/>
    <e v="#N/A"/>
    <e v="#N/A"/>
    <e v="#N/A"/>
    <e v="#N/A"/>
    <e v="#N/A"/>
    <e v="#N/A"/>
    <e v="#N/A"/>
    <e v="#N/A"/>
    <e v="#N/A"/>
    <e v="#N/A"/>
  </r>
  <r>
    <m/>
    <s v="IEF"/>
    <s v="iShares 7-10 Year Treasury Bond ETF"/>
    <s v="IEF.O"/>
    <s v="IEF:US"/>
    <s v="NasdaqGM - NasdaqGM Real Time Price. Currency in USD"/>
    <s v="110.04 - 123.41"/>
    <n v="4963438"/>
    <s v="11/19/2020"/>
    <n v="19590"/>
    <n v="18228272000"/>
    <d v="2002-07-22T00:00:00"/>
    <n v="1.5E-3"/>
    <x v="79"/>
    <x v="3"/>
    <s v="State"/>
    <s v="Developed North America (US)"/>
    <s v="USD"/>
    <s v="No"/>
    <s v="check"/>
    <s v="Intermediate-Term"/>
    <s v="No"/>
    <s v="No"/>
    <s v="Long"/>
    <s v="No"/>
  </r>
  <r>
    <m/>
    <s v="IEFA"/>
    <s v="iShares Core MSCI EAFE ETF"/>
    <s v="IEFA.K"/>
    <s v="IEFA:US"/>
    <s v="BATS - BATS Delayed Price. Currency in USD"/>
    <s v="42.29 - 66.12"/>
    <n v="8026436"/>
    <s v="11/19/2020"/>
    <n v="68480"/>
    <n v="78248700000"/>
    <d v="2012-10-18T00:00:00"/>
    <n v="6.9999999999999999E-4"/>
    <x v="7"/>
    <x v="1"/>
    <s v="Diversified"/>
    <s v="Developed Broad"/>
    <s v="Mixed"/>
    <s v="Large"/>
    <s v="check"/>
    <s v="No"/>
    <s v="No"/>
    <s v="No"/>
    <s v="Long"/>
    <s v="No"/>
  </r>
  <r>
    <m/>
    <s v="IEFN"/>
    <s v="iShares Evolved US Financials ETF"/>
    <s v="IEFN.K"/>
    <s v="IEFN:US"/>
    <s v="BATS - BATS Real Time Price. Currency in USD"/>
    <s v="14.87 - 26.95"/>
    <n v="527"/>
    <s v="11/19/2020"/>
    <n v="4.1100000000000003"/>
    <n v="4738780"/>
    <d v="2018-03-21T00:00:00"/>
    <n v="1.8E-3"/>
    <x v="49"/>
    <x v="0"/>
    <e v="#N/A"/>
    <e v="#N/A"/>
    <e v="#N/A"/>
    <e v="#N/A"/>
    <e v="#N/A"/>
    <e v="#N/A"/>
    <e v="#N/A"/>
    <e v="#N/A"/>
    <e v="#N/A"/>
    <e v="#N/A"/>
  </r>
  <r>
    <m/>
    <s v="IEHS"/>
    <s v="iShares Evolved US Healthcare Stp ETF"/>
    <s v="IEHS.K"/>
    <s v="IEHS:US"/>
    <s v="BATS - BATS Delayed Price. Currency in USD"/>
    <s v="21.86 - 37.03"/>
    <n v="2883"/>
    <s v="11/19/2020"/>
    <n v="14.89"/>
    <n v="16110000"/>
    <d v="2018-03-21T00:00:00"/>
    <n v="1.8E-3"/>
    <x v="33"/>
    <x v="0"/>
    <e v="#N/A"/>
    <e v="#N/A"/>
    <e v="#N/A"/>
    <e v="#N/A"/>
    <e v="#N/A"/>
    <e v="#N/A"/>
    <e v="#N/A"/>
    <e v="#N/A"/>
    <e v="#N/A"/>
    <e v="#N/A"/>
  </r>
  <r>
    <m/>
    <s v="IEI"/>
    <s v="iShares 3-7 Year Treasury Bond ETF"/>
    <s v="IEI.O"/>
    <s v="IEI:US"/>
    <s v="NasdaqGM - NasdaqGM Real Time Price. Currency in USD"/>
    <s v="125.30 - 134.11"/>
    <n v="898704"/>
    <s v="11/19/2020"/>
    <n v="11320"/>
    <n v="11420800000"/>
    <d v="2007-05-01T00:00:00"/>
    <n v="1.5E-3"/>
    <x v="85"/>
    <x v="3"/>
    <s v="State"/>
    <s v="Developed North America (US)"/>
    <s v="USD"/>
    <s v="No"/>
    <s v="check"/>
    <s v="Intermediate-Term"/>
    <s v="No"/>
    <s v="No"/>
    <s v="Long"/>
    <s v="No"/>
  </r>
  <r>
    <m/>
    <s v="IEIH"/>
    <s v="iShares Evolved US Innvtv Hlthcare ETF"/>
    <s v="IEIH.K"/>
    <s v="IEIH:US"/>
    <s v="BATS - BATS Delayed Price. Currency in USD"/>
    <s v="22.07 - 31.85"/>
    <n v="6407"/>
    <s v="11/19/2020"/>
    <n v="24.55"/>
    <n v="26110470"/>
    <d v="2018-03-21T00:00:00"/>
    <n v="1.8E-3"/>
    <x v="33"/>
    <x v="0"/>
    <e v="#N/A"/>
    <e v="#N/A"/>
    <e v="#N/A"/>
    <e v="#N/A"/>
    <e v="#N/A"/>
    <e v="#N/A"/>
    <e v="#N/A"/>
    <e v="#N/A"/>
    <e v="#N/A"/>
    <e v="#N/A"/>
  </r>
  <r>
    <m/>
    <s v="IEMBF"/>
    <s v="Xtrackers S&amp;P 500 ESG ETF"/>
    <s v="IEMBF.PK"/>
    <s v="IEMBF:US"/>
    <s v="Other OTC - Other OTC Delayed Price. Currency in USD"/>
    <s v="103.21 - 103.21"/>
    <s v="N/A"/>
    <s v="11/13/2020"/>
    <m/>
    <n v="1341139922"/>
    <m/>
    <m/>
    <x v="4"/>
    <x v="0"/>
    <e v="#N/A"/>
    <e v="#N/A"/>
    <e v="#N/A"/>
    <e v="#N/A"/>
    <e v="#N/A"/>
    <e v="#N/A"/>
    <e v="#N/A"/>
    <e v="#N/A"/>
    <e v="#N/A"/>
    <e v="#N/A"/>
  </r>
  <r>
    <m/>
    <s v="IEME"/>
    <s v="iShares Evolved US Md and Entrtnmnt ETF"/>
    <s v="IEME.K"/>
    <s v="IEME:US"/>
    <s v="BATS - BATS Delayed Price. Currency in USD"/>
    <s v="16.50 - 29.19"/>
    <n v="2823"/>
    <s v="11/19/2020"/>
    <n v="9.1999999999999993"/>
    <n v="10403820"/>
    <d v="2018-03-21T00:00:00"/>
    <n v="1.8E-3"/>
    <x v="84"/>
    <x v="0"/>
    <e v="#N/A"/>
    <e v="#N/A"/>
    <e v="#N/A"/>
    <e v="#N/A"/>
    <e v="#N/A"/>
    <e v="#N/A"/>
    <e v="#N/A"/>
    <e v="#N/A"/>
    <e v="#N/A"/>
    <e v="#N/A"/>
  </r>
  <r>
    <m/>
    <s v="IEMG"/>
    <s v="iShares Core MSCI Emerging Markets ETF"/>
    <s v="IEMG.K"/>
    <s v="IEMG:US"/>
    <s v="NYSEArca - NYSEArca Delayed Price. Currency in USD"/>
    <s v="35.66 - 59.21"/>
    <n v="13096626"/>
    <s v="11/19/2020"/>
    <n v="54410"/>
    <n v="60573786000"/>
    <d v="2012-10-18T00:00:00"/>
    <n v="1.2999999999999999E-3"/>
    <x v="11"/>
    <x v="1"/>
    <s v="Diversified"/>
    <s v="Emerging Broad"/>
    <s v="Mixed"/>
    <s v="Large"/>
    <s v="check"/>
    <s v="No"/>
    <s v="No"/>
    <s v="No"/>
    <s v="Long"/>
    <s v="No"/>
  </r>
  <r>
    <m/>
    <s v="IEMIF"/>
    <s v="Xtrackers S&amp;P 500 ESG ETF"/>
    <s v="IEMIF.PK"/>
    <s v="IEMIF:US"/>
    <s v="Other OTC - Other OTC Delayed Price. Currency in USD"/>
    <s v="4.6427 - 4.6427"/>
    <s v="N/A"/>
    <s v="11/13/2020"/>
    <m/>
    <n v="16414496638"/>
    <s v="N/A"/>
    <s v="N/A"/>
    <x v="4"/>
    <x v="0"/>
    <e v="#N/A"/>
    <e v="#N/A"/>
    <e v="#N/A"/>
    <e v="#N/A"/>
    <e v="#N/A"/>
    <e v="#N/A"/>
    <e v="#N/A"/>
    <e v="#N/A"/>
    <e v="#N/A"/>
    <e v="#N/A"/>
  </r>
  <r>
    <m/>
    <s v="IEMXF"/>
    <s v="Xtrackers S&amp;P 500 ESG ETF"/>
    <s v="IEMXF.PK"/>
    <s v="IEMXF:US"/>
    <s v="Other OTC - Other OTC Delayed Price. Currency in USD"/>
    <s v="53.15 - 53.16"/>
    <s v="N/A"/>
    <s v="11/13/2020"/>
    <m/>
    <n v="4060307018"/>
    <m/>
    <m/>
    <x v="4"/>
    <x v="0"/>
    <e v="#N/A"/>
    <e v="#N/A"/>
    <e v="#N/A"/>
    <e v="#N/A"/>
    <e v="#N/A"/>
    <e v="#N/A"/>
    <e v="#N/A"/>
    <e v="#N/A"/>
    <e v="#N/A"/>
    <e v="#N/A"/>
  </r>
  <r>
    <m/>
    <s v="IEO"/>
    <s v="iShares US Oil &amp; Gas Explor &amp; Prod ETF"/>
    <s v="IEO"/>
    <s v="IEO:US"/>
    <s v="BATS - BATS Delayed Price. Currency in USD"/>
    <s v="17.63 - 56.97"/>
    <n v="262678"/>
    <s v="11/19/2020"/>
    <n v="118.24"/>
    <n v="142252000"/>
    <d v="2006-01-05T00:00:00"/>
    <n v="4.1999999999999997E-3"/>
    <x v="5"/>
    <x v="1"/>
    <s v="Energy (Oil &amp; Gas Exploration &amp; Production)"/>
    <s v="Developed North America (US)"/>
    <s v="USD"/>
    <s v="Mixed"/>
    <s v="check"/>
    <s v="No"/>
    <s v="No"/>
    <s v="No"/>
    <s v="Long"/>
    <s v="No"/>
  </r>
  <r>
    <m/>
    <s v="IERNF"/>
    <s v="Xtrackers S&amp;P 500 ESG ETF"/>
    <s v="IERNF.PK"/>
    <s v="IERNF:US"/>
    <s v="Other OTC - Other OTC Delayed Price. Currency in USD"/>
    <s v="18.63 - 18.63"/>
    <s v="N/A"/>
    <s v="11/13/2020"/>
    <m/>
    <n v="203820690.40000001"/>
    <m/>
    <m/>
    <x v="4"/>
    <x v="0"/>
    <e v="#N/A"/>
    <e v="#N/A"/>
    <e v="#N/A"/>
    <e v="#N/A"/>
    <e v="#N/A"/>
    <e v="#N/A"/>
    <e v="#N/A"/>
    <e v="#N/A"/>
    <e v="#N/A"/>
    <e v="#N/A"/>
  </r>
  <r>
    <m/>
    <s v="IETC"/>
    <s v="iShares Evolved US Technology ETF"/>
    <s v="IETC.K"/>
    <s v="IETC:US"/>
    <s v="BATS - BATS Delayed Price. Currency in USD"/>
    <s v="25.10 - 46.66"/>
    <n v="32496"/>
    <s v="11/19/2020"/>
    <n v="86.49"/>
    <n v="92883000"/>
    <d v="2018-03-21T00:00:00"/>
    <n v="1.8E-3"/>
    <x v="23"/>
    <x v="0"/>
    <e v="#N/A"/>
    <e v="#N/A"/>
    <e v="#N/A"/>
    <e v="#N/A"/>
    <e v="#N/A"/>
    <e v="#N/A"/>
    <e v="#N/A"/>
    <e v="#N/A"/>
    <e v="#N/A"/>
    <e v="#N/A"/>
  </r>
  <r>
    <m/>
    <s v="IEUR"/>
    <s v="iShares Core MSCI Europe ETF"/>
    <s v="IEUR.K"/>
    <s v="IEUR:US"/>
    <s v="NYSEArca - NYSEArca Delayed Price. Currency in USD"/>
    <s v="30.92 - 50.29"/>
    <n v="425446"/>
    <s v="11/19/2020"/>
    <n v="3210"/>
    <n v="3730307000"/>
    <d v="2014-10-06T00:00:00"/>
    <n v="8.9999999999999998E-4"/>
    <x v="41"/>
    <x v="1"/>
    <s v="Diversified"/>
    <s v="Developed Europe"/>
    <s v="Mixed"/>
    <s v="Mixed"/>
    <s v="Free-float-adjusted cap"/>
    <s v="No"/>
    <s v="No"/>
    <s v="No"/>
    <s v="Long"/>
    <s v="No"/>
  </r>
  <r>
    <m/>
    <s v="IEUS"/>
    <s v="iShares MSCI Europe Small-Cap ETF"/>
    <s v="IEUS.O"/>
    <s v="IEUS:US"/>
    <s v="NasdaqGM - NasdaqGM Real Time Price. Currency in USD"/>
    <s v="31.74 - 56.30"/>
    <n v="7960"/>
    <s v="11/19/2020"/>
    <n v="125.07"/>
    <n v="145273500"/>
    <d v="2007-12-11T00:00:00"/>
    <n v="4.0000000000000001E-3"/>
    <x v="41"/>
    <x v="1"/>
    <s v="Diversified"/>
    <s v="Developed Europe"/>
    <s v="Mixed"/>
    <s v="Small"/>
    <s v="check"/>
    <s v="No"/>
    <s v="No"/>
    <s v="No"/>
    <s v="Long"/>
    <s v="No"/>
  </r>
  <r>
    <m/>
    <s v="IEV"/>
    <s v="iShares Europe ETF"/>
    <s v="IEV"/>
    <s v="IEV:US"/>
    <s v="NYSEArca - NYSEArca Delayed Price. Currency in USD"/>
    <s v="29.49 - 47.42"/>
    <n v="227310"/>
    <s v="11/19/2020"/>
    <n v="1320"/>
    <n v="1528665000"/>
    <d v="2000-07-25T00:00:00"/>
    <n v="5.8999999999999999E-3"/>
    <x v="41"/>
    <x v="1"/>
    <s v="Diversified"/>
    <s v="Developed Europe"/>
    <s v="Mixed"/>
    <s v="Mixed"/>
    <s v="check"/>
    <s v="No"/>
    <s v="No"/>
    <s v="No"/>
    <s v="Long"/>
    <s v="No"/>
  </r>
  <r>
    <m/>
    <s v="IEZ"/>
    <s v="iShares US Oil Equipment &amp; Services ETF"/>
    <s v="IEZ"/>
    <s v="IEZ:US"/>
    <s v="NYSEArca - Nasdaq Real Time Price. Currency in USD"/>
    <s v="5.09 - 20.98"/>
    <n v="273444"/>
    <s v="11/19/2020"/>
    <n v="46.27"/>
    <n v="60515500"/>
    <d v="2006-01-05T00:00:00"/>
    <n v="4.1999999999999997E-3"/>
    <x v="5"/>
    <x v="1"/>
    <s v="Energy (Oil Equipment &amp; Services)"/>
    <s v="Developed North America (US)"/>
    <s v="USD"/>
    <s v="Mixed"/>
    <s v="check"/>
    <s v="No"/>
    <s v="No"/>
    <s v="No"/>
    <s v="Long"/>
    <s v="No"/>
  </r>
  <r>
    <m/>
    <s v="IFEU"/>
    <s v="Xtrackers S&amp;P 500 ESG ETF"/>
    <s v="IFEU.O"/>
    <s v="IFEU:US"/>
    <s v="NasdaqGS - NasdaqGS Real Time Price. Currency in USD"/>
    <s v="24.38 - 42.75"/>
    <n v="2387"/>
    <s v="11/13/2020"/>
    <n v="20.94"/>
    <n v="22756500"/>
    <d v="2007-12-11T00:00:00"/>
    <n v="4.7999999999999996E-3"/>
    <x v="4"/>
    <x v="6"/>
    <s v="Real Estate"/>
    <s v="Developed Europe"/>
    <s v="Mixed"/>
    <s v="No"/>
    <s v="check"/>
    <s v="No"/>
    <s v="No"/>
    <s v="No"/>
    <s v="Long"/>
    <s v="No"/>
  </r>
  <r>
    <m/>
    <s v="IFGL"/>
    <s v="iShares International Dev Real Est ETF"/>
    <s v="IFGL.O"/>
    <s v="IFGL:US"/>
    <s v="NasdaqGM - NasdaqGM Real Time Price. Currency in USD"/>
    <s v="17.75 - 30.83"/>
    <n v="51513"/>
    <s v="11/19/2020"/>
    <n v="227.31"/>
    <n v="254722000"/>
    <d v="2007-12-11T00:00:00"/>
    <n v="4.7999999999999996E-3"/>
    <x v="51"/>
    <x v="6"/>
    <s v="Real Estate"/>
    <s v="Broad excl US"/>
    <s v="Mixed"/>
    <s v="No"/>
    <s v="check"/>
    <s v="No"/>
    <s v="No"/>
    <s v="No"/>
    <s v="Long"/>
    <s v="No"/>
  </r>
  <r>
    <m/>
    <s v="IFRA"/>
    <s v="iShares US Infrastructure ETF"/>
    <s v="IFRA.K"/>
    <s v="IFRA:US"/>
    <s v="BATS - BATS Delayed Price. Currency in USD"/>
    <s v="16.69 - 29.09"/>
    <n v="37449"/>
    <s v="11/19/2020"/>
    <n v="34.479999999999997"/>
    <n v="59724000"/>
    <d v="2018-03-04T00:00:00"/>
    <n v="4.0000000000000001E-3"/>
    <x v="90"/>
    <x v="0"/>
    <e v="#N/A"/>
    <e v="#N/A"/>
    <e v="#N/A"/>
    <e v="#N/A"/>
    <e v="#N/A"/>
    <e v="#N/A"/>
    <e v="#N/A"/>
    <e v="#N/A"/>
    <e v="#N/A"/>
    <e v="#N/A"/>
  </r>
  <r>
    <m/>
    <s v="IFV"/>
    <s v="First Trust Dorsey Wright Intl Foc 5"/>
    <s v="IFV.O"/>
    <s v="IFV:US"/>
    <s v="NasdaqGM - NasdaqGM Real Time Price. Currency in USD"/>
    <s v="11.08 - 21.92"/>
    <n v="34358"/>
    <s v="11/19/2020"/>
    <n v="214.55"/>
    <n v="232931291.40000001"/>
    <d v="2014-07-22T00:00:00"/>
    <n v="1.06E-2"/>
    <x v="7"/>
    <x v="1"/>
    <s v="Diversified"/>
    <s v="Broad excl US"/>
    <s v="Mixed"/>
    <s v="Large"/>
    <s v="check"/>
    <s v="No"/>
    <s v="No"/>
    <s v="No"/>
    <s v="Long"/>
    <s v="No"/>
  </r>
  <r>
    <m/>
    <s v="IFXAF"/>
    <s v="Xtrackers S&amp;P 500 ESG ETF"/>
    <s v="IFXAF.PK"/>
    <s v="IFXAF:US"/>
    <s v="Other OTC - Other OTC Delayed Price. Currency in USD"/>
    <s v="1.7800 - 2.1200"/>
    <n v="92"/>
    <s v="11/13/2020"/>
    <m/>
    <n v="4545441548"/>
    <m/>
    <m/>
    <x v="4"/>
    <x v="0"/>
    <e v="#N/A"/>
    <e v="#N/A"/>
    <e v="#N/A"/>
    <e v="#N/A"/>
    <e v="#N/A"/>
    <e v="#N/A"/>
    <e v="#N/A"/>
    <e v="#N/A"/>
    <e v="#N/A"/>
    <e v="#N/A"/>
  </r>
  <r>
    <m/>
    <s v="IG"/>
    <s v="Principal Investment Grd Corp Actv ETF"/>
    <s v="IG"/>
    <s v="IG:US"/>
    <s v="NYSEArca - Nasdaq Real Time Price. Currency in USD"/>
    <s v="21.95 - 27.76"/>
    <n v="11950"/>
    <s v="11/19/2020"/>
    <n v="323.63"/>
    <n v="331375027.5"/>
    <d v="2018-04-18T00:00:00"/>
    <n v="2.5999999999999999E-3"/>
    <x v="66"/>
    <x v="0"/>
    <e v="#N/A"/>
    <e v="#N/A"/>
    <e v="#N/A"/>
    <e v="#N/A"/>
    <e v="#N/A"/>
    <e v="#N/A"/>
    <e v="#N/A"/>
    <e v="#N/A"/>
    <e v="#N/A"/>
    <e v="#N/A"/>
  </r>
  <r>
    <m/>
    <s v="IGBH"/>
    <s v="iShares Interest Rate Hdg L/T Corp BdETF"/>
    <s v="IGBH.K"/>
    <s v="IGBH:US"/>
    <s v="NYSEArca - NYSEArca Delayed Price. Currency in USD"/>
    <s v="14.55 - 25.38"/>
    <n v="365109"/>
    <s v="11/19/2020"/>
    <n v="557.72"/>
    <n v="584880000"/>
    <d v="2015-07-22T00:00:00"/>
    <n v="1.6000000000000001E-3"/>
    <x v="66"/>
    <x v="0"/>
    <e v="#N/A"/>
    <e v="#N/A"/>
    <e v="#N/A"/>
    <e v="#N/A"/>
    <e v="#N/A"/>
    <e v="#N/A"/>
    <e v="#N/A"/>
    <e v="#N/A"/>
    <e v="#N/A"/>
    <e v="#N/A"/>
  </r>
  <r>
    <m/>
    <s v="IGE"/>
    <s v="iShares North American Natural Res ETF"/>
    <s v="IGE"/>
    <s v="IGE:US"/>
    <s v="BATS - BATS Delayed Price. Currency in USD"/>
    <s v="13.28 - 30.42"/>
    <n v="299629"/>
    <s v="11/19/2020"/>
    <n v="290.91000000000003"/>
    <n v="330600000"/>
    <d v="2001-10-22T00:00:00"/>
    <n v="4.5999999999999999E-3"/>
    <x v="40"/>
    <x v="1"/>
    <s v="Materials"/>
    <s v="Developed North America (US)"/>
    <s v="USD"/>
    <s v="Mixed"/>
    <s v="check"/>
    <s v="No"/>
    <s v="No"/>
    <s v="No"/>
    <s v="Long"/>
    <s v="No"/>
  </r>
  <r>
    <m/>
    <s v="IGEB"/>
    <s v="iShares Edge Investment Grade Enh Bd ETF"/>
    <s v="IGEB.K"/>
    <s v="IGEB:US"/>
    <s v="BATS - BATS Delayed Price. Currency in USD"/>
    <s v="44.31 - 56.46"/>
    <n v="18192"/>
    <s v="11/19/2020"/>
    <n v="159.94"/>
    <n v="168329500"/>
    <d v="2017-11-07T00:00:00"/>
    <n v="1.8E-3"/>
    <x v="66"/>
    <x v="0"/>
    <e v="#N/A"/>
    <e v="#N/A"/>
    <e v="#N/A"/>
    <e v="#N/A"/>
    <e v="#N/A"/>
    <e v="#N/A"/>
    <e v="#N/A"/>
    <e v="#N/A"/>
    <e v="#N/A"/>
    <e v="#N/A"/>
  </r>
  <r>
    <m/>
    <s v="IGF"/>
    <s v="iShares Global Infrastructure ETF"/>
    <s v="IGF.O"/>
    <s v="IGF:US"/>
    <s v="NasdaqGM - NasdaqGM Real Time Price. Currency in USD"/>
    <s v="28.19 - 49.93"/>
    <n v="453147"/>
    <s v="11/19/2020"/>
    <n v="2780"/>
    <n v="3123336000"/>
    <d v="2007-10-12T00:00:00"/>
    <n v="4.5999999999999999E-3"/>
    <x v="90"/>
    <x v="1"/>
    <s v="Utilities (Infrastructure)"/>
    <s v="Broad"/>
    <s v="Mixed"/>
    <s v="Mixed"/>
    <s v="check"/>
    <s v="No"/>
    <s v="No"/>
    <s v="No"/>
    <s v="Long"/>
    <s v="No"/>
  </r>
  <r>
    <m/>
    <s v="IGHG"/>
    <s v="ProShares Investment Gradeâ€”Intr Rt Hdgd"/>
    <s v="IGHG.K"/>
    <s v="IGHG:US"/>
    <s v="BATS - BATS Delayed Price. Currency in USD"/>
    <s v="52.44 - 77.72"/>
    <n v="97970"/>
    <s v="11/19/2020"/>
    <n v="421.21"/>
    <n v="436702574.69999999"/>
    <d v="2013-05-11T00:00:00"/>
    <n v="3.0000000000000001E-3"/>
    <x v="21"/>
    <x v="3"/>
    <s v="Corporate (Investment Grade)"/>
    <s v="Developed North America (US)"/>
    <s v="USD"/>
    <s v="No"/>
    <s v="check"/>
    <s v="Long-Term"/>
    <s v="No"/>
    <s v="No"/>
    <s v="Long/Short"/>
    <s v="No"/>
  </r>
  <r>
    <m/>
    <s v="IGIB"/>
    <s v="iShares Intermediate-Term Corp Bd ETF"/>
    <s v="IGIB.O"/>
    <s v="IGIB:US"/>
    <s v="NasdaqGM - NasdaqGM Real Time Price. Currency in USD"/>
    <s v="50.11 - 61.64"/>
    <n v="1373120"/>
    <s v="11/19/2020"/>
    <n v="10890"/>
    <n v="10864461000"/>
    <d v="2007-05-01T00:00:00"/>
    <n v="5.9999999999999995E-4"/>
    <x v="66"/>
    <x v="0"/>
    <e v="#N/A"/>
    <e v="#N/A"/>
    <e v="#N/A"/>
    <e v="#N/A"/>
    <e v="#N/A"/>
    <e v="#N/A"/>
    <e v="#N/A"/>
    <e v="#N/A"/>
    <e v="#N/A"/>
    <e v="#N/A"/>
  </r>
  <r>
    <m/>
    <s v="IGLB"/>
    <s v="iShares 10+ Year Invmt Grd Corp Bd ETF"/>
    <s v="IGLB.K"/>
    <s v="IGLB:US"/>
    <s v="NYSEArca - NYSEArca Delayed Price. Currency in USD"/>
    <s v="52.06 - 74.42"/>
    <n v="231686"/>
    <s v="11/19/2020"/>
    <n v="2360"/>
    <n v="2496044000"/>
    <d v="2009-08-12T00:00:00"/>
    <n v="5.9999999999999995E-4"/>
    <x v="52"/>
    <x v="0"/>
    <e v="#N/A"/>
    <e v="#N/A"/>
    <e v="#N/A"/>
    <e v="#N/A"/>
    <e v="#N/A"/>
    <e v="#N/A"/>
    <e v="#N/A"/>
    <e v="#N/A"/>
    <e v="#N/A"/>
    <e v="#N/A"/>
  </r>
  <r>
    <m/>
    <s v="IGM"/>
    <s v="iShares Expanded Tech Sector ETF"/>
    <s v="IGM"/>
    <s v="IGM:US"/>
    <s v="NYSEArca - NYSEArca Delayed Price. Currency in USD"/>
    <s v="183.27 - 338.59"/>
    <n v="58761"/>
    <s v="11/19/2020"/>
    <n v="2680"/>
    <n v="2890653250"/>
    <d v="2001-03-13T00:00:00"/>
    <n v="4.5999999999999999E-3"/>
    <x v="23"/>
    <x v="1"/>
    <s v="Technology"/>
    <s v="Developed North America (US)"/>
    <s v="USD"/>
    <s v="Mixed"/>
    <s v="check"/>
    <s v="No"/>
    <s v="No"/>
    <s v="No"/>
    <s v="Long"/>
    <s v="No"/>
  </r>
  <r>
    <m/>
    <s v="IGN"/>
    <s v="iShares North Amer Tech-Multimd Ntwk ETF"/>
    <s v="IGN"/>
    <s v="IGN:US"/>
    <s v="NYSEArca - NYSEArca Delayed Price. Currency in USD"/>
    <s v="37.29 - 57.43"/>
    <n v="8355"/>
    <s v="11/19/2020"/>
    <n v="47.41"/>
    <n v="53331800"/>
    <d v="2001-10-07T00:00:00"/>
    <n v="4.5999999999999999E-3"/>
    <x v="23"/>
    <x v="1"/>
    <s v="Technology (Networking)"/>
    <s v="Developed North America (US)"/>
    <s v="USD"/>
    <s v="Mixed"/>
    <s v="check"/>
    <s v="No"/>
    <s v="No"/>
    <s v="No"/>
    <s v="Long"/>
    <s v="No"/>
  </r>
  <r>
    <m/>
    <s v="IGOV"/>
    <s v="iShares International Treasury Bond ETF"/>
    <s v="IGOV.O"/>
    <s v="IGOV:US"/>
    <s v="NasdaqGM - NasdaqGM Real Time Price. Currency in USD"/>
    <s v="45.22 - 54.20"/>
    <n v="309798"/>
    <s v="11/19/2020"/>
    <n v="1080"/>
    <n v="1121744000"/>
    <d v="2009-01-21T00:00:00"/>
    <n v="3.5000000000000001E-3"/>
    <x v="58"/>
    <x v="3"/>
    <s v="State"/>
    <s v="Broad excl US"/>
    <s v="Mixed"/>
    <s v="No"/>
    <s v="check"/>
    <s v="All-Term"/>
    <s v="No"/>
    <s v="No"/>
    <s v="Long"/>
    <s v="No"/>
  </r>
  <r>
    <m/>
    <s v="IGREF"/>
    <s v="Xtrackers S&amp;P 500 ESG ETF"/>
    <s v="IGREF.PK"/>
    <s v="IGREF:US"/>
    <s v="Other OTC - Other OTC Delayed Price. Currency in USD"/>
    <s v="20.74 - 20.74"/>
    <s v="N/A"/>
    <s v="11/13/2020"/>
    <m/>
    <n v="153331167.30000001"/>
    <s v="N/A"/>
    <s v="N/A"/>
    <x v="4"/>
    <x v="0"/>
    <e v="#N/A"/>
    <e v="#N/A"/>
    <e v="#N/A"/>
    <e v="#N/A"/>
    <e v="#N/A"/>
    <e v="#N/A"/>
    <e v="#N/A"/>
    <e v="#N/A"/>
    <e v="#N/A"/>
    <e v="#N/A"/>
  </r>
  <r>
    <m/>
    <s v="IGRO"/>
    <s v="iShares International Dividend Gr ETF"/>
    <s v="IGRO.K"/>
    <s v="IGRO:US"/>
    <s v="BATS - BATS Delayed Price. Currency in USD"/>
    <s v="36.48 - 61.11"/>
    <n v="11755"/>
    <s v="11/19/2020"/>
    <n v="96.15"/>
    <n v="114437000"/>
    <d v="2016-05-17T00:00:00"/>
    <n v="2.2000000000000001E-3"/>
    <x v="7"/>
    <x v="1"/>
    <s v="Financials"/>
    <s v="Broad excl US"/>
    <s v="Mixed"/>
    <s v="Large"/>
    <s v="check"/>
    <s v="No"/>
    <s v="No"/>
    <s v="Dividends"/>
    <s v="Long"/>
    <s v="No"/>
  </r>
  <r>
    <m/>
    <s v="IGSB"/>
    <s v="iShares Short-Term Corporate Bond ETF"/>
    <s v="IGSB.O"/>
    <s v="IGSB:US"/>
    <s v="NasdaqGM - NasdaqGM Real Time Price. Currency in USD"/>
    <s v="47.21 - 55.09"/>
    <n v="1880866"/>
    <s v="11/19/2020"/>
    <n v="20450"/>
    <n v="20820926000"/>
    <d v="2007-05-01T00:00:00"/>
    <n v="5.9999999999999995E-4"/>
    <x v="36"/>
    <x v="0"/>
    <e v="#N/A"/>
    <e v="#N/A"/>
    <e v="#N/A"/>
    <e v="#N/A"/>
    <e v="#N/A"/>
    <e v="#N/A"/>
    <e v="#N/A"/>
    <e v="#N/A"/>
    <e v="#N/A"/>
    <e v="#N/A"/>
  </r>
  <r>
    <m/>
    <s v="IGV"/>
    <s v="iShares Expanded Tech-Software Sect ETF"/>
    <s v="IGV"/>
    <s v="IGV:US"/>
    <s v="BATS - BATS Delayed Price. Currency in USD"/>
    <s v="176.23 - 337.08"/>
    <n v="911946"/>
    <s v="11/19/2020"/>
    <n v="5050"/>
    <n v="5605987000"/>
    <d v="2001-10-07T00:00:00"/>
    <n v="4.5999999999999999E-3"/>
    <x v="23"/>
    <x v="1"/>
    <s v="Technology (Software)"/>
    <s v="Developed North America (US)"/>
    <s v="USD"/>
    <s v="Mixed"/>
    <s v="check"/>
    <s v="No"/>
    <s v="No"/>
    <s v="No"/>
    <s v="Long"/>
    <s v="No"/>
  </r>
  <r>
    <m/>
    <s v="IHAK"/>
    <s v="iShares Cybersecurity and Tech ETF"/>
    <s v="IHAK.K"/>
    <s v="IHAK:US"/>
    <s v="NYSEArca - Nasdaq Real Time Price. Currency in USD"/>
    <s v="20.36 - 36.36"/>
    <n v="61852"/>
    <s v="11/19/2020"/>
    <n v="136.78"/>
    <n v="159120000"/>
    <d v="2019-11-06T00:00:00"/>
    <n v="4.7000000000000002E-3"/>
    <x v="23"/>
    <x v="0"/>
    <e v="#N/A"/>
    <e v="#N/A"/>
    <e v="#N/A"/>
    <e v="#N/A"/>
    <e v="#N/A"/>
    <e v="#N/A"/>
    <e v="#N/A"/>
    <e v="#N/A"/>
    <e v="#N/A"/>
    <e v="#N/A"/>
  </r>
  <r>
    <m/>
    <s v="IHCNF"/>
    <s v="Xtrackers S&amp;P 500 ESG ETF"/>
    <s v="IHCNF.PK"/>
    <s v="IHCNF:US"/>
    <s v="Other OTC - Other OTC Delayed Price. Currency in USD"/>
    <s v="134.45 - 134.45"/>
    <s v="N/A"/>
    <s v="11/13/2020"/>
    <m/>
    <n v="1283781657"/>
    <s v="N/A"/>
    <s v="N/A"/>
    <x v="4"/>
    <x v="0"/>
    <e v="#N/A"/>
    <e v="#N/A"/>
    <e v="#N/A"/>
    <e v="#N/A"/>
    <e v="#N/A"/>
    <e v="#N/A"/>
    <e v="#N/A"/>
    <e v="#N/A"/>
    <e v="#N/A"/>
    <e v="#N/A"/>
  </r>
  <r>
    <m/>
    <s v="IHDG"/>
    <s v="WisdomTree Intl Hdgd Qual Div Gr ETF"/>
    <s v="IHDG.K"/>
    <s v="IHDG:US"/>
    <s v="NYSEArca - Nasdaq Real Time Price. Currency in USD"/>
    <s v="24.96 - 38.50"/>
    <n v="78252"/>
    <s v="11/19/2020"/>
    <n v="768.44"/>
    <n v="809202500"/>
    <d v="2014-07-05T00:00:00"/>
    <n v="5.7999999999999996E-3"/>
    <x v="1"/>
    <x v="1"/>
    <s v="Diversified"/>
    <s v="Developed Broad"/>
    <s v="Mixed"/>
    <s v="Large"/>
    <s v="check"/>
    <s v="No"/>
    <s v="No"/>
    <s v="Dividends"/>
    <s v="Long"/>
    <s v="No"/>
  </r>
  <r>
    <m/>
    <s v="IHE"/>
    <s v="iShares US Pharmaceuticals ETF"/>
    <s v="IHE"/>
    <s v="IHE:US"/>
    <s v="NYSEArca - NYSEArca Delayed Price. Currency in USD"/>
    <s v="115.53 - 175.67"/>
    <n v="7050"/>
    <s v="11/19/2020"/>
    <n v="343.14"/>
    <n v="368024315"/>
    <d v="2006-01-05T00:00:00"/>
    <n v="4.1999999999999997E-3"/>
    <x v="33"/>
    <x v="1"/>
    <s v="Healthcare (Pharmaceutical)"/>
    <s v="Developed North America (US)"/>
    <s v="USD"/>
    <s v="Mixed"/>
    <s v="check"/>
    <s v="No"/>
    <s v="No"/>
    <s v="No"/>
    <s v="Long"/>
    <s v="No"/>
  </r>
  <r>
    <m/>
    <s v="IHEMF"/>
    <s v="Xtrackers S&amp;P 500 ESG ETF"/>
    <s v="IHEMF.PK"/>
    <s v="IHEMF:US"/>
    <s v="Other OTC - Other OTC Delayed Price. Currency in USD"/>
    <s v="7.22 - 7.22"/>
    <s v="N/A"/>
    <s v="11/13/2020"/>
    <m/>
    <n v="177679747.5"/>
    <s v="N/A"/>
    <s v="N/A"/>
    <x v="4"/>
    <x v="0"/>
    <e v="#N/A"/>
    <e v="#N/A"/>
    <e v="#N/A"/>
    <e v="#N/A"/>
    <e v="#N/A"/>
    <e v="#N/A"/>
    <e v="#N/A"/>
    <e v="#N/A"/>
    <e v="#N/A"/>
    <e v="#N/A"/>
  </r>
  <r>
    <m/>
    <s v="IHF"/>
    <s v="iShares US Healthcare Providers ETF"/>
    <s v="IHF"/>
    <s v="IHF:US"/>
    <s v="NYSEArca - NYSEArca Delayed Price. Currency in USD"/>
    <s v="134.50 - 232.89"/>
    <n v="32956"/>
    <s v="11/19/2020"/>
    <n v="913.56"/>
    <n v="1071742500"/>
    <d v="2006-01-05T00:00:00"/>
    <n v="4.1999999999999997E-3"/>
    <x v="33"/>
    <x v="1"/>
    <s v="Healthcare (Providers)"/>
    <s v="Developed North America (US)"/>
    <s v="USD"/>
    <s v="Mixed"/>
    <s v="check"/>
    <s v="No"/>
    <s v="No"/>
    <s v="No"/>
    <s v="Long"/>
    <s v="No"/>
  </r>
  <r>
    <m/>
    <s v="IHHFF"/>
    <s v="Xtrackers S&amp;P 500 ESG ETF"/>
    <s v="IHHFF.PK"/>
    <s v="IHHFF:US"/>
    <s v="Other OTC - Other OTC Delayed Price. Currency in USD"/>
    <s v="105.36 - 112.25"/>
    <s v="N/A"/>
    <s v="11/13/2020"/>
    <m/>
    <n v="3568184128"/>
    <m/>
    <m/>
    <x v="4"/>
    <x v="0"/>
    <e v="#N/A"/>
    <e v="#N/A"/>
    <e v="#N/A"/>
    <e v="#N/A"/>
    <e v="#N/A"/>
    <e v="#N/A"/>
    <e v="#N/A"/>
    <e v="#N/A"/>
    <e v="#N/A"/>
    <e v="#N/A"/>
  </r>
  <r>
    <m/>
    <s v="IHHSF"/>
    <s v="Xtrackers S&amp;P 500 ESG ETF"/>
    <s v="IHHSF.PK"/>
    <s v="IHHSF:US"/>
    <s v="Other OTC - Other OTC Delayed Price. Currency in USD"/>
    <s v="44.20 - 44.20"/>
    <s v="N/A"/>
    <s v="11/13/2020"/>
    <m/>
    <n v="216950100"/>
    <m/>
    <m/>
    <x v="4"/>
    <x v="0"/>
    <e v="#N/A"/>
    <e v="#N/A"/>
    <e v="#N/A"/>
    <e v="#N/A"/>
    <e v="#N/A"/>
    <e v="#N/A"/>
    <e v="#N/A"/>
    <e v="#N/A"/>
    <e v="#N/A"/>
    <e v="#N/A"/>
  </r>
  <r>
    <m/>
    <s v="IHI"/>
    <s v="iShares US Medical Devices ETF"/>
    <s v="IHI"/>
    <s v="IHI:US"/>
    <s v="NYSEArca - NYSEArca Delayed Price. Currency in USD"/>
    <s v="183.25 - 329.94"/>
    <n v="178910"/>
    <s v="11/19/2020"/>
    <n v="8150"/>
    <n v="8678604000"/>
    <d v="2006-01-05T00:00:00"/>
    <n v="4.1999999999999997E-3"/>
    <x v="33"/>
    <x v="1"/>
    <s v="Healthcare (Medical Devices)"/>
    <s v="Developed North America (US)"/>
    <s v="USD"/>
    <s v="Mixed"/>
    <s v="check"/>
    <s v="No"/>
    <s v="No"/>
    <s v="No"/>
    <s v="Long"/>
    <s v="No"/>
  </r>
  <r>
    <m/>
    <s v="IHIHF"/>
    <s v="Xtrackers S&amp;P 500 ESG ETF"/>
    <s v="IHIHF.PK"/>
    <s v="IHIHF:US"/>
    <s v="Other OTC - Other OTC Delayed Price. Currency in USD"/>
    <s v="65.20 - 65.20"/>
    <s v="N/A"/>
    <s v="11/13/2020"/>
    <m/>
    <n v="242362500"/>
    <m/>
    <m/>
    <x v="4"/>
    <x v="0"/>
    <e v="#N/A"/>
    <e v="#N/A"/>
    <e v="#N/A"/>
    <e v="#N/A"/>
    <e v="#N/A"/>
    <e v="#N/A"/>
    <e v="#N/A"/>
    <e v="#N/A"/>
    <e v="#N/A"/>
    <e v="#N/A"/>
  </r>
  <r>
    <m/>
    <s v="IHIIF"/>
    <s v="Xtrackers S&amp;P 500 ESG ETF"/>
    <s v="IHIIF.PK"/>
    <s v="IHIIF:US"/>
    <s v="Other OTC - Other OTC Delayed Price. Currency in USD"/>
    <s v="32.77 - 32.77"/>
    <s v="N/A"/>
    <s v="11/13/2020"/>
    <m/>
    <n v="4949344242"/>
    <m/>
    <m/>
    <x v="4"/>
    <x v="0"/>
    <e v="#N/A"/>
    <e v="#N/A"/>
    <e v="#N/A"/>
    <e v="#N/A"/>
    <e v="#N/A"/>
    <e v="#N/A"/>
    <e v="#N/A"/>
    <e v="#N/A"/>
    <e v="#N/A"/>
    <e v="#N/A"/>
  </r>
  <r>
    <m/>
    <s v="IHPCF"/>
    <s v="Xtrackers S&amp;P 500 ESG ETF"/>
    <s v="IHPCF.PK"/>
    <s v="IHPCF:US"/>
    <s v="Other OTC - Other OTC Delayed Price. Currency in USD"/>
    <s v="20.74 - 36.75"/>
    <n v="8432"/>
    <s v="11/13/2020"/>
    <m/>
    <n v="11214008837"/>
    <m/>
    <m/>
    <x v="4"/>
    <x v="0"/>
    <e v="#N/A"/>
    <e v="#N/A"/>
    <e v="#N/A"/>
    <e v="#N/A"/>
    <e v="#N/A"/>
    <e v="#N/A"/>
    <e v="#N/A"/>
    <e v="#N/A"/>
    <e v="#N/A"/>
    <e v="#N/A"/>
  </r>
  <r>
    <m/>
    <s v="IHPXF"/>
    <s v="Xtrackers S&amp;P 500 ESG ETF"/>
    <s v="IHPXF.PK"/>
    <s v="IHPXF:US"/>
    <s v="Other OTC - Other OTC Delayed Price. Currency in USD"/>
    <s v="30.76 - 39.11"/>
    <n v="121"/>
    <s v="11/13/2020"/>
    <m/>
    <n v="1453212266"/>
    <m/>
    <m/>
    <x v="4"/>
    <x v="0"/>
    <e v="#N/A"/>
    <e v="#N/A"/>
    <e v="#N/A"/>
    <e v="#N/A"/>
    <e v="#N/A"/>
    <e v="#N/A"/>
    <e v="#N/A"/>
    <e v="#N/A"/>
    <e v="#N/A"/>
    <e v="#N/A"/>
  </r>
  <r>
    <m/>
    <s v="IHREF"/>
    <s v="Xtrackers S&amp;P 500 ESG ETF"/>
    <s v="IHREF.PK"/>
    <s v="IHREF:US"/>
    <s v="Other OTC - Other OTC Delayed Price. Currency in USD"/>
    <s v="31.96 - 48.03"/>
    <n v="2227"/>
    <s v="11/13/2020"/>
    <m/>
    <n v="3643013872"/>
    <m/>
    <m/>
    <x v="4"/>
    <x v="0"/>
    <e v="#N/A"/>
    <e v="#N/A"/>
    <e v="#N/A"/>
    <e v="#N/A"/>
    <e v="#N/A"/>
    <e v="#N/A"/>
    <e v="#N/A"/>
    <e v="#N/A"/>
    <e v="#N/A"/>
    <e v="#N/A"/>
  </r>
  <r>
    <m/>
    <s v="IHRMF"/>
    <s v="Xtrackers S&amp;P 500 ESG ETF"/>
    <s v="IHRMF.PK"/>
    <s v="IHRMF:US"/>
    <s v="Other OTC - Other OTC Delayed Price. Currency in USD"/>
    <s v="10.30 - 16.05"/>
    <s v="N/A"/>
    <s v="11/13/2020"/>
    <m/>
    <n v="1161869726"/>
    <s v="N/A"/>
    <s v="N/A"/>
    <x v="4"/>
    <x v="0"/>
    <e v="#N/A"/>
    <e v="#N/A"/>
    <e v="#N/A"/>
    <e v="#N/A"/>
    <e v="#N/A"/>
    <e v="#N/A"/>
    <e v="#N/A"/>
    <e v="#N/A"/>
    <e v="#N/A"/>
    <e v="#N/A"/>
  </r>
  <r>
    <m/>
    <s v="IHRPF"/>
    <s v="Xtrackers S&amp;P 500 ESG ETF"/>
    <s v="IHRPF.PK"/>
    <s v="IHRPF:US"/>
    <s v="Other OTC - Other OTC Delayed Price. Currency in USD"/>
    <s v="128.19 - 128.19"/>
    <s v="N/A"/>
    <s v="11/13/2020"/>
    <m/>
    <n v="596713948.29999995"/>
    <m/>
    <m/>
    <x v="4"/>
    <x v="0"/>
    <e v="#N/A"/>
    <e v="#N/A"/>
    <e v="#N/A"/>
    <e v="#N/A"/>
    <e v="#N/A"/>
    <e v="#N/A"/>
    <e v="#N/A"/>
    <e v="#N/A"/>
    <e v="#N/A"/>
    <e v="#N/A"/>
  </r>
  <r>
    <m/>
    <s v="IHSEF"/>
    <s v="Xtrackers S&amp;P 500 ESG ETF"/>
    <s v="IHSEF.PK"/>
    <s v="IHSEF:US"/>
    <s v="Other OTC - Other OTC Delayed Price. Currency in USD"/>
    <s v="20.00 - 20.00"/>
    <s v="N/A"/>
    <s v="11/13/2020"/>
    <m/>
    <n v="385910335.30000001"/>
    <m/>
    <m/>
    <x v="4"/>
    <x v="0"/>
    <e v="#N/A"/>
    <e v="#N/A"/>
    <e v="#N/A"/>
    <e v="#N/A"/>
    <e v="#N/A"/>
    <e v="#N/A"/>
    <e v="#N/A"/>
    <e v="#N/A"/>
    <e v="#N/A"/>
    <e v="#N/A"/>
  </r>
  <r>
    <m/>
    <s v="IHSFF"/>
    <s v="Xtrackers S&amp;P 500 ESG ETF"/>
    <s v="IHSFF.PK"/>
    <s v="IHSFF:US"/>
    <s v="Other OTC - Other OTC Delayed Price. Currency in USD"/>
    <s v="199.00 - 257.43"/>
    <s v="N/A"/>
    <s v="11/13/2020"/>
    <m/>
    <n v="3476621014"/>
    <s v="N/A"/>
    <s v="N/A"/>
    <x v="4"/>
    <x v="0"/>
    <e v="#N/A"/>
    <e v="#N/A"/>
    <e v="#N/A"/>
    <e v="#N/A"/>
    <e v="#N/A"/>
    <e v="#N/A"/>
    <e v="#N/A"/>
    <e v="#N/A"/>
    <e v="#N/A"/>
    <e v="#N/A"/>
  </r>
  <r>
    <m/>
    <s v="IHSRF"/>
    <s v="Xtrackers S&amp;P 500 ESG ETF"/>
    <s v="IHSRF.PK"/>
    <s v="IHSRF:US"/>
    <s v="Other OTC - Other OTC Delayed Price. Currency in USD"/>
    <s v="44.11 - 66.95"/>
    <n v="2400"/>
    <s v="11/13/2020"/>
    <m/>
    <n v="1902347084"/>
    <m/>
    <m/>
    <x v="4"/>
    <x v="0"/>
    <e v="#N/A"/>
    <e v="#N/A"/>
    <e v="#N/A"/>
    <e v="#N/A"/>
    <e v="#N/A"/>
    <e v="#N/A"/>
    <e v="#N/A"/>
    <e v="#N/A"/>
    <e v="#N/A"/>
    <e v="#N/A"/>
  </r>
  <r>
    <m/>
    <s v="IHSXF"/>
    <s v="Xtrackers S&amp;P 500 ESG ETF"/>
    <s v="IHSXF.PK"/>
    <s v="IHSXF:US"/>
    <s v="Other OTC - Other OTC Delayed Price. Currency in USD"/>
    <s v="56.33 - 63.42"/>
    <s v="N/A"/>
    <s v="11/13/2020"/>
    <m/>
    <n v="1124798566"/>
    <s v="N/A"/>
    <s v="N/A"/>
    <x v="4"/>
    <x v="0"/>
    <e v="#N/A"/>
    <e v="#N/A"/>
    <e v="#N/A"/>
    <e v="#N/A"/>
    <e v="#N/A"/>
    <e v="#N/A"/>
    <e v="#N/A"/>
    <e v="#N/A"/>
    <e v="#N/A"/>
    <e v="#N/A"/>
  </r>
  <r>
    <m/>
    <s v="IHSZF"/>
    <s v="Xtrackers S&amp;P 500 ESG ETF"/>
    <s v="IHSZF.PK"/>
    <s v="IHSZF:US"/>
    <s v="Other OTC - Other OTC Delayed Price. Currency in USD"/>
    <s v="9.61 - 18.47"/>
    <n v="149"/>
    <s v="11/13/2020"/>
    <m/>
    <n v="211723580.90000001"/>
    <m/>
    <m/>
    <x v="4"/>
    <x v="0"/>
    <e v="#N/A"/>
    <e v="#N/A"/>
    <e v="#N/A"/>
    <e v="#N/A"/>
    <e v="#N/A"/>
    <e v="#N/A"/>
    <e v="#N/A"/>
    <e v="#N/A"/>
    <e v="#N/A"/>
    <e v="#N/A"/>
  </r>
  <r>
    <m/>
    <s v="IHVPF"/>
    <s v="Xtrackers S&amp;P 500 ESG ETF"/>
    <s v="IHVPF.PK"/>
    <s v="IHVPF:US"/>
    <s v="Other OTC - Other OTC Delayed Price. Currency in USD"/>
    <s v="110.70 - 114.35"/>
    <n v="66"/>
    <s v="11/13/2020"/>
    <m/>
    <n v="287778936.19999999"/>
    <m/>
    <m/>
    <x v="4"/>
    <x v="0"/>
    <e v="#N/A"/>
    <e v="#N/A"/>
    <e v="#N/A"/>
    <e v="#N/A"/>
    <e v="#N/A"/>
    <e v="#N/A"/>
    <e v="#N/A"/>
    <e v="#N/A"/>
    <e v="#N/A"/>
    <e v="#N/A"/>
  </r>
  <r>
    <m/>
    <s v="IHY"/>
    <s v="VanEck Vectors Intl Hi Yld Bd ETF"/>
    <s v="IHY"/>
    <s v="IHY:US"/>
    <s v="NYSEArca - Nasdaq Real Time Price. Currency in USD"/>
    <s v="18.99 - 25.27"/>
    <n v="35320"/>
    <s v="11/19/2020"/>
    <n v="97.55"/>
    <n v="100560000"/>
    <d v="2012-02-04T00:00:00"/>
    <n v="4.0000000000000001E-3"/>
    <x v="28"/>
    <x v="3"/>
    <s v="Corporate (Investment Grade)"/>
    <s v="Broad excl US"/>
    <s v="Mixed"/>
    <s v="No"/>
    <s v="check"/>
    <s v="No"/>
    <s v="No"/>
    <s v="No"/>
    <s v="Long"/>
    <s v="No"/>
  </r>
  <r>
    <m/>
    <s v="IIGD"/>
    <s v="Invesco Investment Grade Defensive ETF"/>
    <s v="IIGD.K"/>
    <s v="IIGD:US"/>
    <s v="NYSEArca - Nasdaq Real Time Price. Currency in USD"/>
    <s v="21.60 - 27.54"/>
    <n v="8593"/>
    <s v="11/19/2020"/>
    <n v="81.87"/>
    <n v="82020027.340000004"/>
    <d v="2018-07-25T00:00:00"/>
    <n v="1.2999999999999999E-3"/>
    <x v="36"/>
    <x v="0"/>
    <e v="#N/A"/>
    <e v="#N/A"/>
    <e v="#N/A"/>
    <e v="#N/A"/>
    <e v="#N/A"/>
    <e v="#N/A"/>
    <e v="#N/A"/>
    <e v="#N/A"/>
    <e v="#N/A"/>
    <e v="#N/A"/>
  </r>
  <r>
    <m/>
    <s v="IIGGF"/>
    <s v="Xtrackers S&amp;P 500 ESG ETF"/>
    <s v="IIGGF.PK"/>
    <s v="IIGGF:US"/>
    <s v="Other OTC - Other OTC Delayed Price. Currency in USD"/>
    <s v="168.00 - 168.00"/>
    <s v="N/A"/>
    <s v="11/13/2020"/>
    <m/>
    <n v="1499798094"/>
    <m/>
    <m/>
    <x v="4"/>
    <x v="0"/>
    <e v="#N/A"/>
    <e v="#N/A"/>
    <e v="#N/A"/>
    <e v="#N/A"/>
    <e v="#N/A"/>
    <e v="#N/A"/>
    <e v="#N/A"/>
    <e v="#N/A"/>
    <e v="#N/A"/>
    <e v="#N/A"/>
  </r>
  <r>
    <m/>
    <s v="IIGV"/>
    <s v="Invesco Investment Grade Value ETF"/>
    <s v="IIGV.K"/>
    <s v="IIGV:US"/>
    <s v="NYSEArca - Nasdaq Real Time Price. Currency in USD"/>
    <s v="23.12 - 28.67"/>
    <n v="8281"/>
    <s v="11/19/2020"/>
    <n v="49.18"/>
    <n v="42682528.460000001"/>
    <d v="2018-07-25T00:00:00"/>
    <n v="1.2999999999999999E-3"/>
    <x v="66"/>
    <x v="0"/>
    <e v="#N/A"/>
    <e v="#N/A"/>
    <e v="#N/A"/>
    <e v="#N/A"/>
    <e v="#N/A"/>
    <e v="#N/A"/>
    <e v="#N/A"/>
    <e v="#N/A"/>
    <e v="#N/A"/>
    <e v="#N/A"/>
  </r>
  <r>
    <m/>
    <s v="IIQPF"/>
    <s v="Xtrackers S&amp;P 500 ESG ETF"/>
    <s v="IIQPF.PK"/>
    <s v="IIQPF:US"/>
    <s v="Other OTC - Other OTC Delayed Price. Currency in USD"/>
    <s v="6.22 - 10.95"/>
    <n v="76006"/>
    <s v="11/13/2020"/>
    <m/>
    <n v="885728013.5"/>
    <m/>
    <m/>
    <x v="4"/>
    <x v="0"/>
    <e v="#N/A"/>
    <e v="#N/A"/>
    <e v="#N/A"/>
    <e v="#N/A"/>
    <e v="#N/A"/>
    <e v="#N/A"/>
    <e v="#N/A"/>
    <e v="#N/A"/>
    <e v="#N/A"/>
    <e v="#N/A"/>
  </r>
  <r>
    <m/>
    <s v="IIQSF"/>
    <s v="Xtrackers S&amp;P 500 ESG ETF"/>
    <s v="IIQSF.PK"/>
    <s v="IIQSF:US"/>
    <m/>
    <m/>
    <m/>
    <s v="11/13/2020"/>
    <m/>
    <n v="1902347084"/>
    <m/>
    <m/>
    <x v="4"/>
    <x v="0"/>
    <e v="#N/A"/>
    <e v="#N/A"/>
    <e v="#N/A"/>
    <e v="#N/A"/>
    <e v="#N/A"/>
    <e v="#N/A"/>
    <e v="#N/A"/>
    <e v="#N/A"/>
    <e v="#N/A"/>
    <e v="#N/A"/>
  </r>
  <r>
    <m/>
    <s v="IIREF"/>
    <s v="Xtrackers S&amp;P 500 ESG ETF"/>
    <s v="IIREF.PK"/>
    <s v="IIREF:US"/>
    <s v="Other OTC - Other OTC Delayed Price. Currency in USD"/>
    <s v="34.44 - 54.53"/>
    <n v="492"/>
    <s v="11/13/2020"/>
    <m/>
    <n v="5168209264"/>
    <m/>
    <m/>
    <x v="4"/>
    <x v="0"/>
    <e v="#N/A"/>
    <e v="#N/A"/>
    <e v="#N/A"/>
    <e v="#N/A"/>
    <e v="#N/A"/>
    <e v="#N/A"/>
    <e v="#N/A"/>
    <e v="#N/A"/>
    <e v="#N/A"/>
    <e v="#N/A"/>
  </r>
  <r>
    <m/>
    <s v="IISHF"/>
    <s v="Xtrackers S&amp;P 500 ESG ETF"/>
    <s v="IISHF.PK"/>
    <s v="IISHF:US"/>
    <s v="Other OTC - Other OTC Delayed Price. Currency in USD"/>
    <s v="55.25 - 55.25"/>
    <s v="N/A"/>
    <s v="11/13/2020"/>
    <m/>
    <n v="6387527805"/>
    <m/>
    <m/>
    <x v="4"/>
    <x v="0"/>
    <e v="#N/A"/>
    <e v="#N/A"/>
    <e v="#N/A"/>
    <e v="#N/A"/>
    <e v="#N/A"/>
    <e v="#N/A"/>
    <e v="#N/A"/>
    <e v="#N/A"/>
    <e v="#N/A"/>
    <e v="#N/A"/>
  </r>
  <r>
    <m/>
    <s v="IIVPF"/>
    <s v="Xtrackers S&amp;P 500 ESG ETF"/>
    <s v="IIVPF.PK"/>
    <s v="IIVPF:US"/>
    <s v="Other OTC - Other OTC Delayed Price. Currency in USD"/>
    <s v="10.56 - 10.56"/>
    <s v="N/A"/>
    <s v="11/13/2020"/>
    <m/>
    <n v="3307318285"/>
    <s v="N/A"/>
    <s v="N/A"/>
    <x v="4"/>
    <x v="0"/>
    <e v="#N/A"/>
    <e v="#N/A"/>
    <e v="#N/A"/>
    <e v="#N/A"/>
    <e v="#N/A"/>
    <e v="#N/A"/>
    <e v="#N/A"/>
    <e v="#N/A"/>
    <e v="#N/A"/>
    <e v="#N/A"/>
  </r>
  <r>
    <m/>
    <s v="IJAN"/>
    <s v="Innovator MSCI EAFE Power Buffer ETF Jan"/>
    <s v="IJAN.K"/>
    <s v="IJAN:US"/>
    <s v="NYSEArca - Nasdaq Real Time Price. Currency in USD"/>
    <s v="18.57 - 25.31"/>
    <n v="20701"/>
    <s v="11/19/2020"/>
    <n v="52.41"/>
    <n v="55833750"/>
    <d v="2019-12-31T00:00:00"/>
    <n v="8.5000000000000006E-3"/>
    <x v="7"/>
    <x v="0"/>
    <e v="#N/A"/>
    <e v="#N/A"/>
    <e v="#N/A"/>
    <e v="#N/A"/>
    <e v="#N/A"/>
    <e v="#N/A"/>
    <e v="#N/A"/>
    <e v="#N/A"/>
    <e v="#N/A"/>
    <e v="#N/A"/>
  </r>
  <r>
    <m/>
    <s v="IJH"/>
    <s v="iShares Core S&amp;P Mid-Cap ETF"/>
    <s v="IJH"/>
    <s v="IJH:US"/>
    <s v="NYSEArca - NYSEArca Delayed Price. Currency in USD"/>
    <s v="117.87 - 216.81"/>
    <n v="1015003"/>
    <s v="11/19/2020"/>
    <n v="44010"/>
    <n v="49512211000"/>
    <d v="2000-05-22T00:00:00"/>
    <n v="5.0000000000000001E-4"/>
    <x v="14"/>
    <x v="1"/>
    <s v="Diversified"/>
    <s v="Developed North America (US)"/>
    <s v="USD"/>
    <s v="Medium"/>
    <s v="check"/>
    <s v="No"/>
    <s v="No"/>
    <s v="No"/>
    <s v="Long"/>
    <s v="No"/>
  </r>
  <r>
    <m/>
    <s v="IJJ"/>
    <s v="iShares S&amp;P Mid-Cap 400 Value ETF"/>
    <s v="IJJ"/>
    <s v="IJJ:US"/>
    <s v="NYSEArca - NYSEArca Delayed Price. Currency in USD"/>
    <s v="45.34 - 86.75"/>
    <n v="178904"/>
    <s v="11/19/2020"/>
    <n v="4420"/>
    <n v="5018572500"/>
    <d v="2000-07-24T00:00:00"/>
    <n v="1.8E-3"/>
    <x v="73"/>
    <x v="1"/>
    <s v="Diversified"/>
    <s v="Developed North America (US)"/>
    <s v="USD"/>
    <s v="Medium"/>
    <s v="check"/>
    <s v="No"/>
    <s v="Low P/E"/>
    <s v="No"/>
    <s v="Long"/>
    <s v="No"/>
  </r>
  <r>
    <m/>
    <s v="IJK"/>
    <s v="iShares S&amp;P Mid-Cap 400 Growth ETF"/>
    <s v="IJK"/>
    <s v="IJK:US"/>
    <s v="NYSEArca - NYSEArca Delayed Price. Currency in USD"/>
    <s v="36.37 - 69.14"/>
    <n v="315263"/>
    <s v="11/19/2020"/>
    <n v="6700"/>
    <n v="7376864000"/>
    <d v="2000-07-24T00:00:00"/>
    <n v="1.6999999999999999E-3"/>
    <x v="34"/>
    <x v="1"/>
    <s v="Diversified"/>
    <s v="Developed North America (US)"/>
    <s v="USD"/>
    <s v="Medium"/>
    <s v="check"/>
    <s v="No"/>
    <s v="High P/E"/>
    <s v="No"/>
    <s v="Long"/>
    <s v="No"/>
  </r>
  <r>
    <m/>
    <s v="IJR"/>
    <s v="iShares Core S&amp;P Small-Cap ETF"/>
    <s v="IJR"/>
    <s v="IJR:US"/>
    <s v="NYSEArca - NYSEArca Delayed Price. Currency in USD"/>
    <s v="47.52 - 85.92"/>
    <n v="4119589"/>
    <s v="11/19/2020"/>
    <n v="41700"/>
    <n v="49516162000"/>
    <d v="2000-05-22T00:00:00"/>
    <n v="5.9999999999999995E-4"/>
    <x v="15"/>
    <x v="1"/>
    <s v="Diversified"/>
    <s v="Developed North America (US)"/>
    <s v="USD"/>
    <s v="Small"/>
    <s v="check"/>
    <s v="No"/>
    <s v="No"/>
    <s v="No"/>
    <s v="Long"/>
    <s v="No"/>
  </r>
  <r>
    <m/>
    <s v="IJS"/>
    <s v="iShares S&amp;P Small-Cap 600 Value ETF"/>
    <s v="IJS"/>
    <s v="IJS:US"/>
    <s v="NYSEArca - NYSEArca Delayed Price. Currency in USD"/>
    <s v="42.81 - 81.43"/>
    <n v="307581"/>
    <s v="11/19/2020"/>
    <n v="4860"/>
    <n v="5713152000"/>
    <d v="2000-07-24T00:00:00"/>
    <n v="1.8E-3"/>
    <x v="37"/>
    <x v="1"/>
    <s v="Diversified"/>
    <s v="Developed North America (US)"/>
    <s v="USD"/>
    <s v="Small"/>
    <s v="check"/>
    <s v="No"/>
    <s v="Low P/E"/>
    <s v="No"/>
    <s v="Long"/>
    <s v="No"/>
  </r>
  <r>
    <m/>
    <s v="IJSHF"/>
    <s v="Xtrackers S&amp;P 500 ESG ETF"/>
    <s v="IJSHF.PK"/>
    <s v="IJSHF:US"/>
    <s v="Other OTC - Other OTC Delayed Price. Currency in USD"/>
    <s v="167.25 - 167.25"/>
    <s v="N/A"/>
    <s v="11/13/2020"/>
    <m/>
    <n v="4637438256"/>
    <m/>
    <m/>
    <x v="4"/>
    <x v="0"/>
    <e v="#N/A"/>
    <e v="#N/A"/>
    <e v="#N/A"/>
    <e v="#N/A"/>
    <e v="#N/A"/>
    <e v="#N/A"/>
    <e v="#N/A"/>
    <e v="#N/A"/>
    <e v="#N/A"/>
    <e v="#N/A"/>
  </r>
  <r>
    <m/>
    <s v="IJT"/>
    <s v="iShares S&amp;P Small-Cap 600 Growth ETF"/>
    <s v="IJT.O"/>
    <s v="IJT:US"/>
    <s v="NasdaqGM - NasdaqGM Real Time Price. Currency in USD"/>
    <s v="57.68 - 102.78"/>
    <n v="183636"/>
    <s v="11/19/2020"/>
    <n v="4120"/>
    <n v="4725498000"/>
    <d v="2000-07-24T00:00:00"/>
    <n v="1.8E-3"/>
    <x v="75"/>
    <x v="1"/>
    <s v="Diversified"/>
    <s v="Developed North America (US)"/>
    <s v="USD"/>
    <s v="Small"/>
    <s v="check"/>
    <s v="No"/>
    <s v="High P/E"/>
    <s v="No"/>
    <s v="Long"/>
    <s v="No"/>
  </r>
  <r>
    <m/>
    <s v="IJUL"/>
    <s v="Innovator MSCI EAFE Pwr Buffer ETF July"/>
    <s v="IJUL.K"/>
    <s v="IJUL:US"/>
    <s v="NYSEArca - Nasdaq Real Time Price. Currency in USD"/>
    <s v="18.37 - 24.04"/>
    <n v="10192"/>
    <s v="11/19/2020"/>
    <n v="69.88"/>
    <n v="73072455"/>
    <d v="2019-06-28T00:00:00"/>
    <n v="8.5000000000000006E-3"/>
    <x v="6"/>
    <x v="0"/>
    <e v="#N/A"/>
    <e v="#N/A"/>
    <e v="#N/A"/>
    <e v="#N/A"/>
    <e v="#N/A"/>
    <e v="#N/A"/>
    <e v="#N/A"/>
    <e v="#N/A"/>
    <e v="#N/A"/>
    <e v="#N/A"/>
  </r>
  <r>
    <m/>
    <s v="ILF"/>
    <s v="iShares Latin America 40 ETF"/>
    <s v="ILF"/>
    <s v="ILF:US"/>
    <s v="NYSEArca - NYSEArca Delayed Price. Currency in USD"/>
    <s v="15.54 - 34.83"/>
    <n v="1714406"/>
    <s v="11/19/2020"/>
    <n v="809.85"/>
    <n v="1067795000"/>
    <d v="2001-10-25T00:00:00"/>
    <n v="4.7999999999999996E-3"/>
    <x v="53"/>
    <x v="1"/>
    <s v="Diversified"/>
    <s v="Emerging South and Lat Am"/>
    <s v="Mixed"/>
    <s v="Mixed"/>
    <s v="check"/>
    <s v="No"/>
    <s v="No"/>
    <s v="No"/>
    <s v="Long"/>
    <s v="No"/>
  </r>
  <r>
    <m/>
    <s v="ILTB"/>
    <s v="iShares Core 10+ Year USD Bond ETF"/>
    <s v="ILTB.K"/>
    <s v="ILTB:US"/>
    <s v="NYSEArca - NYSEArca Delayed Price. Currency in USD"/>
    <s v="61.05 - 79.65"/>
    <n v="50704"/>
    <s v="11/19/2020"/>
    <n v="400.75"/>
    <n v="411318000"/>
    <d v="2009-08-12T00:00:00"/>
    <n v="5.9999999999999995E-4"/>
    <x v="52"/>
    <x v="3"/>
    <s v="State&amp;Corporate"/>
    <s v="Developed North America (US)"/>
    <s v="USD"/>
    <s v="No"/>
    <s v="check"/>
    <s v="Long-Term"/>
    <s v="No"/>
    <s v="No"/>
    <s v="Long"/>
    <s v="No"/>
  </r>
  <r>
    <m/>
    <s v="IMATF"/>
    <s v="Xtrackers S&amp;P 500 ESG ETF"/>
    <s v="IMATF.PK"/>
    <s v="IMATF:US"/>
    <s v="Other OTC - Other OTC Delayed Price. Currency in USD"/>
    <s v="4.22 - 6.77"/>
    <n v="515"/>
    <s v="11/13/2020"/>
    <m/>
    <n v="159961599.5"/>
    <m/>
    <m/>
    <x v="4"/>
    <x v="0"/>
    <e v="#N/A"/>
    <e v="#N/A"/>
    <e v="#N/A"/>
    <e v="#N/A"/>
    <e v="#N/A"/>
    <e v="#N/A"/>
    <e v="#N/A"/>
    <e v="#N/A"/>
    <e v="#N/A"/>
    <e v="#N/A"/>
  </r>
  <r>
    <m/>
    <s v="IMBXF"/>
    <s v="Xtrackers S&amp;P 500 ESG ETF"/>
    <s v="IMBXF.PK"/>
    <s v="IMBXF:US"/>
    <s v="Other OTC - Other OTC Delayed Price. Currency in USD"/>
    <s v="5.58 - 5.60"/>
    <s v="N/A"/>
    <s v="11/13/2020"/>
    <m/>
    <n v="2534411268"/>
    <m/>
    <m/>
    <x v="4"/>
    <x v="0"/>
    <e v="#N/A"/>
    <e v="#N/A"/>
    <e v="#N/A"/>
    <e v="#N/A"/>
    <e v="#N/A"/>
    <e v="#N/A"/>
    <e v="#N/A"/>
    <e v="#N/A"/>
    <e v="#N/A"/>
    <e v="#N/A"/>
  </r>
  <r>
    <m/>
    <s v="IMKXF"/>
    <s v="Xtrackers S&amp;P 500 ESG ETF"/>
    <s v="IMKXF.PK"/>
    <s v="IMKXF:US"/>
    <s v="Other OTC - Other OTC Delayed Price. Currency in USD"/>
    <s v="19.81 - 19.81"/>
    <s v="N/A"/>
    <s v="11/13/2020"/>
    <m/>
    <n v="164642183"/>
    <s v="N/A"/>
    <s v="N/A"/>
    <x v="4"/>
    <x v="0"/>
    <e v="#N/A"/>
    <e v="#N/A"/>
    <e v="#N/A"/>
    <e v="#N/A"/>
    <e v="#N/A"/>
    <e v="#N/A"/>
    <e v="#N/A"/>
    <e v="#N/A"/>
    <e v="#N/A"/>
    <e v="#N/A"/>
  </r>
  <r>
    <m/>
    <s v="IMOM"/>
    <s v="Alpha Architect Intl Quant Momt ETF"/>
    <s v="IMOM.K"/>
    <s v="IMOM:US"/>
    <s v="BATS - BATS Delayed Price. Currency in USD"/>
    <s v="17.14 - 31.05"/>
    <n v="13555"/>
    <s v="11/19/2020"/>
    <n v="81.45"/>
    <n v="85724000"/>
    <d v="2015-12-22T00:00:00"/>
    <n v="5.8999999999999999E-3"/>
    <x v="1"/>
    <x v="1"/>
    <s v="Diversified"/>
    <s v="Broad excl US"/>
    <s v="Mixed"/>
    <s v="Mixed"/>
    <s v="check"/>
    <s v="Momentum"/>
    <s v="No"/>
    <s v="Dividends"/>
    <s v="Long"/>
    <s v="No"/>
  </r>
  <r>
    <m/>
    <s v="IMPPF"/>
    <s v="Xtrackers S&amp;P 500 ESG ETF"/>
    <s v="IMPPF.PK"/>
    <s v="IMPPF:US"/>
    <s v="Other OTC - Other OTC Delayed Price. Currency in USD"/>
    <s v="48.01 - 48.01"/>
    <s v="N/A"/>
    <s v="11/13/2020"/>
    <m/>
    <n v="164642183"/>
    <s v="N/A"/>
    <s v="N/A"/>
    <x v="4"/>
    <x v="0"/>
    <e v="#N/A"/>
    <e v="#N/A"/>
    <e v="#N/A"/>
    <e v="#N/A"/>
    <e v="#N/A"/>
    <e v="#N/A"/>
    <e v="#N/A"/>
    <e v="#N/A"/>
    <e v="#N/A"/>
    <e v="#N/A"/>
  </r>
  <r>
    <m/>
    <s v="IMSBF"/>
    <s v="Xtrackers S&amp;P 500 ESG ETF"/>
    <s v="IMSBF.PK"/>
    <s v="IMSBF:US"/>
    <s v="Other OTC - Other OTC Delayed Price. Currency in USD"/>
    <s v="4.92 - 6.35"/>
    <s v="N/A"/>
    <s v="11/13/2020"/>
    <m/>
    <n v="91916735.859999999"/>
    <s v="N/A"/>
    <s v="N/A"/>
    <x v="4"/>
    <x v="0"/>
    <e v="#N/A"/>
    <e v="#N/A"/>
    <e v="#N/A"/>
    <e v="#N/A"/>
    <e v="#N/A"/>
    <e v="#N/A"/>
    <e v="#N/A"/>
    <e v="#N/A"/>
    <e v="#N/A"/>
    <e v="#N/A"/>
  </r>
  <r>
    <m/>
    <s v="IMSCF"/>
    <s v="Xtrackers S&amp;P 500 ESG ETF"/>
    <s v="IMSCF.PK"/>
    <s v="IMSCF:US"/>
    <s v="Other OTC - Other OTC Delayed Price. Currency in USD"/>
    <s v="169.87 - 169.87"/>
    <s v="N/A"/>
    <s v="11/13/2020"/>
    <m/>
    <n v="399506350.39999998"/>
    <m/>
    <m/>
    <x v="4"/>
    <x v="0"/>
    <e v="#N/A"/>
    <e v="#N/A"/>
    <e v="#N/A"/>
    <e v="#N/A"/>
    <e v="#N/A"/>
    <e v="#N/A"/>
    <e v="#N/A"/>
    <e v="#N/A"/>
    <e v="#N/A"/>
    <e v="#N/A"/>
  </r>
  <r>
    <m/>
    <s v="IMSEF"/>
    <s v="Xtrackers S&amp;P 500 ESG ETF"/>
    <s v="IMSEF.PK"/>
    <s v="IMSEF:US"/>
    <s v="Other OTC - Other OTC Delayed Price. Currency in USD"/>
    <s v="27.95 - 27.95"/>
    <s v="N/A"/>
    <s v="11/13/2020"/>
    <m/>
    <n v="7267379916"/>
    <m/>
    <m/>
    <x v="4"/>
    <x v="0"/>
    <e v="#N/A"/>
    <e v="#N/A"/>
    <e v="#N/A"/>
    <e v="#N/A"/>
    <e v="#N/A"/>
    <e v="#N/A"/>
    <e v="#N/A"/>
    <e v="#N/A"/>
    <e v="#N/A"/>
    <e v="#N/A"/>
  </r>
  <r>
    <m/>
    <s v="IMSIF"/>
    <s v="Xtrackers S&amp;P 500 ESG ETF"/>
    <s v="IMSIF.PK"/>
    <s v="IMSIF:US"/>
    <s v="Other OTC - Other OTC Delayed Price. Currency in USD"/>
    <s v="4.91 - 12.70"/>
    <s v="N/A"/>
    <s v="11/13/2020"/>
    <m/>
    <n v="3113666589"/>
    <s v="N/A"/>
    <s v="N/A"/>
    <x v="4"/>
    <x v="0"/>
    <e v="#N/A"/>
    <e v="#N/A"/>
    <e v="#N/A"/>
    <e v="#N/A"/>
    <e v="#N/A"/>
    <e v="#N/A"/>
    <e v="#N/A"/>
    <e v="#N/A"/>
    <e v="#N/A"/>
    <e v="#N/A"/>
  </r>
  <r>
    <m/>
    <s v="IMSJF"/>
    <s v="Xtrackers S&amp;P 500 ESG ETF"/>
    <s v="IMSJF.PK"/>
    <s v="IMSJF:US"/>
    <m/>
    <m/>
    <m/>
    <s v="11/13/2020"/>
    <m/>
    <n v="128025634.59999999"/>
    <m/>
    <m/>
    <x v="4"/>
    <x v="0"/>
    <e v="#N/A"/>
    <e v="#N/A"/>
    <e v="#N/A"/>
    <e v="#N/A"/>
    <e v="#N/A"/>
    <e v="#N/A"/>
    <e v="#N/A"/>
    <e v="#N/A"/>
    <e v="#N/A"/>
    <e v="#N/A"/>
  </r>
  <r>
    <m/>
    <s v="IMSXF"/>
    <s v="Xtrackers S&amp;P 500 ESG ETF"/>
    <s v="IMSXF.PK"/>
    <s v="IMSXF:US"/>
    <s v="Other OTC - Other OTC Delayed Price. Currency in USD"/>
    <s v="4.35 - 6.38"/>
    <s v="N/A"/>
    <s v="11/13/2020"/>
    <m/>
    <n v="106439483.7"/>
    <s v="N/A"/>
    <s v="N/A"/>
    <x v="4"/>
    <x v="0"/>
    <e v="#N/A"/>
    <e v="#N/A"/>
    <e v="#N/A"/>
    <e v="#N/A"/>
    <e v="#N/A"/>
    <e v="#N/A"/>
    <e v="#N/A"/>
    <e v="#N/A"/>
    <e v="#N/A"/>
    <e v="#N/A"/>
  </r>
  <r>
    <m/>
    <s v="IMTB"/>
    <s v="iShares Core 5-10 Year USD Bond ETF"/>
    <s v="IMTB.K"/>
    <s v="IMTB:US"/>
    <s v="NYSEArca - Nasdaq Real Time Price. Currency in USD"/>
    <s v="47.30 - 52.85"/>
    <n v="12607"/>
    <s v="11/19/2020"/>
    <n v="130.28"/>
    <n v="130911250"/>
    <d v="2016-01-11T00:00:00"/>
    <n v="5.9999999999999995E-4"/>
    <x v="18"/>
    <x v="3"/>
    <s v="State&amp;Corporate"/>
    <s v="Broad"/>
    <s v="Mixed"/>
    <s v="No"/>
    <s v="check"/>
    <s v="All-Term"/>
    <s v="No"/>
    <s v="Dividends"/>
    <s v="Long"/>
    <s v="No"/>
  </r>
  <r>
    <m/>
    <s v="IMTM"/>
    <s v="iShares MSCI Intl Momentum Factor ETF"/>
    <s v="IMTM.K"/>
    <s v="IMTM:US"/>
    <s v="NYSEArca - NYSEArca Delayed Price. Currency in USD"/>
    <s v="22.23 - 36.08"/>
    <n v="138815"/>
    <s v="11/19/2020"/>
    <n v="573.12"/>
    <n v="626500000"/>
    <d v="2015-01-13T00:00:00"/>
    <n v="3.0000000000000001E-3"/>
    <x v="1"/>
    <x v="1"/>
    <s v="Diversified"/>
    <s v="Developed Broad"/>
    <s v="Mixed"/>
    <s v="Large"/>
    <s v="check"/>
    <s v="Momentum"/>
    <s v="No"/>
    <s v="No"/>
    <s v="Long"/>
    <s v="No"/>
  </r>
  <r>
    <m/>
    <s v="IMVEF"/>
    <s v="Xtrackers S&amp;P 500 ESG ETF"/>
    <s v="IMVEF.PK"/>
    <s v="IMVEF:US"/>
    <s v="Other OTC - Other OTC Delayed Price. Currency in USD"/>
    <s v="53.45 - 53.45"/>
    <s v="N/A"/>
    <s v="11/13/2020"/>
    <m/>
    <n v="1329066011"/>
    <s v="N/A"/>
    <s v="N/A"/>
    <x v="4"/>
    <x v="0"/>
    <e v="#N/A"/>
    <e v="#N/A"/>
    <e v="#N/A"/>
    <e v="#N/A"/>
    <e v="#N/A"/>
    <e v="#N/A"/>
    <e v="#N/A"/>
    <e v="#N/A"/>
    <e v="#N/A"/>
    <e v="#N/A"/>
  </r>
  <r>
    <m/>
    <s v="INCO"/>
    <s v="Columbia India Consumer ETF"/>
    <s v="INCO.K"/>
    <s v="INCO:US"/>
    <s v="NYSEArca - NYSEArca Delayed Price. Currency in USD"/>
    <s v="26.16 - 43.86"/>
    <n v="5929"/>
    <s v="11/19/2020"/>
    <n v="73.66"/>
    <n v="79214760"/>
    <d v="2011-10-08T00:00:00"/>
    <n v="7.4999999999999997E-3"/>
    <x v="80"/>
    <x v="1"/>
    <s v="Consumer (Discretionaries)"/>
    <s v="Emerging Asia (India)"/>
    <s v="INR"/>
    <s v="Mixed"/>
    <s v="check"/>
    <s v="No"/>
    <s v="No"/>
    <s v="No"/>
    <s v="Long"/>
    <s v="No"/>
  </r>
  <r>
    <m/>
    <s v="INDA"/>
    <s v="iShares MSCI India ETF"/>
    <s v="INDA.K"/>
    <s v="INDA:US"/>
    <s v="BATS - BATS Delayed Price. Currency in USD"/>
    <s v="20.48 - 36.90"/>
    <n v="4098303"/>
    <s v="11/19/2020"/>
    <n v="3160"/>
    <n v="3358967500"/>
    <d v="2012-02-02T00:00:00"/>
    <n v="6.8999999999999999E-3"/>
    <x v="80"/>
    <x v="1"/>
    <s v="Diversified"/>
    <s v="Emerging Asia (India)"/>
    <s v="INR"/>
    <s v="Large"/>
    <s v="check"/>
    <s v="No"/>
    <s v="No"/>
    <s v="No"/>
    <s v="Long"/>
    <s v="No"/>
  </r>
  <r>
    <m/>
    <s v="INDF"/>
    <s v="Nifty India Financials ETF"/>
    <s v="INDF.K"/>
    <s v="INDF:US"/>
    <s v="NYSEArca - NYSEArca Delayed Price. Currency in USD"/>
    <s v="24.10 - 28.20"/>
    <s v="N/A"/>
    <s v="11/19/2020"/>
    <m/>
    <n v="2894630"/>
    <s v="N/A"/>
    <s v="N/A"/>
    <x v="80"/>
    <x v="1"/>
    <s v="Industrials"/>
    <s v="Developed North America (US)"/>
    <s v="USD"/>
    <s v="Mixed"/>
    <s v="check"/>
    <s v="No"/>
    <s v="High P/E"/>
    <s v="Dividends"/>
    <s v="Long"/>
    <s v="No"/>
  </r>
  <r>
    <m/>
    <s v="INDL"/>
    <s v="Direxion Daily MSCI India Bull 3x ETF"/>
    <s v="INDL.K"/>
    <s v="INDL:US"/>
    <s v="NYSEArca - Nasdaq Real Time Price. Currency in USD"/>
    <s v="9.13 - 74.16"/>
    <n v="122612"/>
    <s v="11/19/2020"/>
    <n v="85.88"/>
    <n v="99841098.659999996"/>
    <d v="2010-11-03T00:00:00"/>
    <n v="1.3299999999999999E-2"/>
    <x v="45"/>
    <x v="1"/>
    <s v="Diversified"/>
    <s v="Emerging Asia (India)"/>
    <s v="INR"/>
    <s v="Large"/>
    <s v="check"/>
    <s v="No"/>
    <s v="No"/>
    <s v="No"/>
    <s v="Long"/>
    <s v="Yes"/>
  </r>
  <r>
    <m/>
    <s v="INDS"/>
    <s v="Pacer Benchmark Industrial RE SCTR ETF"/>
    <s v="INDS.K"/>
    <s v="INDS:US"/>
    <s v="NYSEArca - NYSEArca Delayed Price. Currency in USD"/>
    <s v="22.50 - 37.60"/>
    <n v="25779"/>
    <s v="11/19/2020"/>
    <n v="112.29"/>
    <n v="119578000"/>
    <d v="2018-05-14T00:00:00"/>
    <n v="6.0000000000000001E-3"/>
    <x v="43"/>
    <x v="0"/>
    <e v="#N/A"/>
    <e v="#N/A"/>
    <e v="#N/A"/>
    <e v="#N/A"/>
    <e v="#N/A"/>
    <e v="#N/A"/>
    <e v="#N/A"/>
    <e v="#N/A"/>
    <e v="#N/A"/>
    <e v="#N/A"/>
  </r>
  <r>
    <m/>
    <s v="INDY"/>
    <s v="iShares India 50 ETF"/>
    <s v="INDY.O"/>
    <s v="INDY:US"/>
    <s v="NasdaqGM - NasdaqGM Real Time Price. Currency in USD"/>
    <s v="21.97 - 39.49"/>
    <n v="75500"/>
    <s v="11/19/2020"/>
    <n v="595.22"/>
    <n v="608706750"/>
    <d v="2009-11-18T00:00:00"/>
    <n v="9.2999999999999992E-3"/>
    <x v="80"/>
    <x v="1"/>
    <s v="Diversified"/>
    <s v="Emerging Asia (India)"/>
    <s v="INR"/>
    <s v="Large"/>
    <s v="check"/>
    <s v="No"/>
    <s v="No"/>
    <s v="No"/>
    <s v="Long"/>
    <s v="No"/>
  </r>
  <r>
    <m/>
    <s v="INFR"/>
    <s v="Legg Mason Global Infrastructure ETF"/>
    <s v="INFR.O"/>
    <s v="INFR:US"/>
    <s v="NasdaqGM - NasdaqGM Real Time Price. Currency in USD"/>
    <s v="21.43 - 34.08"/>
    <n v="1866"/>
    <s v="11/19/2020"/>
    <n v="7.92"/>
    <n v="8759040"/>
    <d v="2016-12-29T00:00:00"/>
    <n v="4.0000000000000001E-3"/>
    <x v="90"/>
    <x v="0"/>
    <e v="#N/A"/>
    <e v="#N/A"/>
    <e v="#N/A"/>
    <e v="#N/A"/>
    <e v="#N/A"/>
    <e v="#N/A"/>
    <e v="#N/A"/>
    <e v="#N/A"/>
    <e v="#N/A"/>
    <e v="#N/A"/>
  </r>
  <r>
    <m/>
    <s v="INITF"/>
    <s v="Xtrackers S&amp;P 500 ESG ETF"/>
    <s v="INITF.PK"/>
    <s v="INITF:US"/>
    <s v="Other OTC - Other OTC Delayed Price. Currency in USD"/>
    <s v="18.68 - 21.28"/>
    <s v="N/A"/>
    <s v="11/13/2020"/>
    <m/>
    <n v="1925810718"/>
    <s v="N/A"/>
    <s v="N/A"/>
    <x v="4"/>
    <x v="0"/>
    <e v="#N/A"/>
    <e v="#N/A"/>
    <e v="#N/A"/>
    <e v="#N/A"/>
    <e v="#N/A"/>
    <e v="#N/A"/>
    <e v="#N/A"/>
    <e v="#N/A"/>
    <e v="#N/A"/>
    <e v="#N/A"/>
  </r>
  <r>
    <m/>
    <s v="INKM"/>
    <s v="SPDRÂ® SSgA Income Allocation ETF"/>
    <s v="INKM.K"/>
    <s v="INKM:US"/>
    <s v="NYSEArca - Nasdaq Real Time Price. Currency in USD"/>
    <s v="24.82 - 35.12"/>
    <n v="15375"/>
    <s v="11/19/2020"/>
    <n v="93.97"/>
    <n v="104517948"/>
    <d v="2012-04-25T00:00:00"/>
    <n v="5.0000000000000001E-3"/>
    <x v="29"/>
    <x v="4"/>
    <s v="Multi-assets"/>
    <s v="Broad"/>
    <s v="Mixed"/>
    <s v="No"/>
    <s v="check"/>
    <s v="No"/>
    <s v="No"/>
    <s v="Dividends"/>
    <s v="Long"/>
    <s v="No"/>
  </r>
  <r>
    <m/>
    <s v="INQQF"/>
    <s v="Xtrackers S&amp;P 500 ESG ETF"/>
    <s v="INQQF.PK"/>
    <s v="INQQF:US"/>
    <s v="Other OTC - Other OTC Delayed Price. Currency in USD"/>
    <s v="63.53 - 63.53"/>
    <s v="N/A"/>
    <s v="11/13/2020"/>
    <m/>
    <n v="871095482"/>
    <s v="N/A"/>
    <s v="N/A"/>
    <x v="4"/>
    <x v="0"/>
    <e v="#N/A"/>
    <e v="#N/A"/>
    <e v="#N/A"/>
    <e v="#N/A"/>
    <e v="#N/A"/>
    <e v="#N/A"/>
    <e v="#N/A"/>
    <e v="#N/A"/>
    <e v="#N/A"/>
    <e v="#N/A"/>
  </r>
  <r>
    <m/>
    <s v="INTF"/>
    <s v="iShares Edge MSCI Multifactor Intl ETF"/>
    <s v="INTF.K"/>
    <s v="INTF:US"/>
    <s v="NYSEArca - Nasdaq Real Time Price. Currency in USD"/>
    <s v="17.29 - 27.45"/>
    <n v="165603"/>
    <s v="11/19/2020"/>
    <n v="797.97"/>
    <n v="888370000"/>
    <d v="2015-04-28T00:00:00"/>
    <n v="3.0000000000000001E-3"/>
    <x v="7"/>
    <x v="1"/>
    <s v="Diversified"/>
    <s v="Developed Broad"/>
    <s v="Mixed"/>
    <s v="Mixed"/>
    <s v="check"/>
    <s v="Fundamentals"/>
    <s v="Low P/E"/>
    <s v="No"/>
    <s v="Long"/>
    <s v="No"/>
  </r>
  <r>
    <m/>
    <s v="INVMF"/>
    <s v="Xtrackers S&amp;P 500 ESG ETF"/>
    <s v="INVMF.PK"/>
    <s v="INVMF:US"/>
    <s v="Other OTC - Other OTC Delayed Price. Currency in USD"/>
    <s v="653.78 - 653.78"/>
    <s v="N/A"/>
    <s v="11/13/2020"/>
    <m/>
    <n v="10920046246"/>
    <m/>
    <m/>
    <x v="4"/>
    <x v="0"/>
    <e v="#N/A"/>
    <e v="#N/A"/>
    <e v="#N/A"/>
    <e v="#N/A"/>
    <e v="#N/A"/>
    <e v="#N/A"/>
    <e v="#N/A"/>
    <e v="#N/A"/>
    <e v="#N/A"/>
    <e v="#N/A"/>
  </r>
  <r>
    <m/>
    <s v="INVPF"/>
    <s v="Xtrackers S&amp;P 500 ESG ETF"/>
    <s v="INVPF.PK"/>
    <s v="INVPF:US"/>
    <s v="Other OTC - Other OTC Delayed Price. Currency in USD"/>
    <s v="348.08 - 348.08"/>
    <s v="N/A"/>
    <s v="11/13/2020"/>
    <m/>
    <n v="69684380.640000001"/>
    <s v="N/A"/>
    <s v="N/A"/>
    <x v="4"/>
    <x v="0"/>
    <e v="#N/A"/>
    <e v="#N/A"/>
    <e v="#N/A"/>
    <e v="#N/A"/>
    <e v="#N/A"/>
    <e v="#N/A"/>
    <e v="#N/A"/>
    <e v="#N/A"/>
    <e v="#N/A"/>
    <e v="#N/A"/>
  </r>
  <r>
    <m/>
    <s v="IOO"/>
    <s v="iShares Global 100 ETF"/>
    <s v="IOO"/>
    <s v="IOO:US"/>
    <s v="NYSEArca - NYSEArca Delayed Price. Currency in USD"/>
    <s v="38.23 - 60.68"/>
    <n v="92790"/>
    <s v="11/19/2020"/>
    <n v="2390"/>
    <n v="2627331000"/>
    <d v="2000-05-12T00:00:00"/>
    <n v="4.0000000000000001E-3"/>
    <x v="9"/>
    <x v="1"/>
    <s v="Diversified"/>
    <s v="Broad"/>
    <s v="Mixed"/>
    <s v="Large"/>
    <s v="check"/>
    <s v="No"/>
    <s v="No"/>
    <s v="No"/>
    <s v="Long"/>
    <s v="No"/>
  </r>
  <r>
    <m/>
    <s v="IOOXF"/>
    <s v="Xtrackers S&amp;P 500 ESG ETF"/>
    <s v="IOOXF.PK"/>
    <s v="IOOXF:US"/>
    <s v="Other OTC - Other OTC Delayed Price. Currency in USD"/>
    <s v="17.18 - 18.84"/>
    <n v="0"/>
    <s v="11/13/2020"/>
    <m/>
    <n v="516588945.80000001"/>
    <m/>
    <m/>
    <x v="4"/>
    <x v="0"/>
    <e v="#N/A"/>
    <e v="#N/A"/>
    <e v="#N/A"/>
    <e v="#N/A"/>
    <e v="#N/A"/>
    <e v="#N/A"/>
    <e v="#N/A"/>
    <e v="#N/A"/>
    <e v="#N/A"/>
    <e v="#N/A"/>
  </r>
  <r>
    <m/>
    <s v="IPAC"/>
    <s v="iShares Core MSCI Pacific ETF"/>
    <s v="IPAC.K"/>
    <s v="IPAC:US"/>
    <s v="NYSEArca - NYSEArca Delayed Price. Currency in USD"/>
    <s v="40.10 - 61.77"/>
    <n v="39313"/>
    <s v="11/19/2020"/>
    <n v="951.54"/>
    <n v="1053328000"/>
    <d v="2014-10-06T00:00:00"/>
    <n v="8.9999999999999998E-4"/>
    <x v="74"/>
    <x v="1"/>
    <s v="Diversified"/>
    <s v="Emerging Asia"/>
    <s v="Mixed"/>
    <s v="Mixed"/>
    <s v="check"/>
    <s v="No"/>
    <s v="No"/>
    <s v="No"/>
    <s v="Long"/>
    <s v="No"/>
  </r>
  <r>
    <m/>
    <s v="IPAY"/>
    <s v="ETFMG Prime Mobile Payments ETF"/>
    <s v="IPAY.K"/>
    <s v="IPAY:US"/>
    <s v="NYSEArca - NYSEArca Delayed Price. Currency in USD"/>
    <s v="30.56 - 60.25"/>
    <n v="150918"/>
    <s v="11/19/2020"/>
    <n v="751.3"/>
    <n v="868168000"/>
    <d v="2015-07-15T00:00:00"/>
    <n v="7.4999999999999997E-3"/>
    <x v="8"/>
    <x v="1"/>
    <s v="Technology"/>
    <s v="Broad"/>
    <s v="Mixed"/>
    <s v="Mixed"/>
    <s v="check"/>
    <s v="No"/>
    <s v="No"/>
    <s v="No"/>
    <s v="Long"/>
    <s v="No"/>
  </r>
  <r>
    <m/>
    <s v="IPFF"/>
    <s v="iShares International Preferred Stk ETF"/>
    <s v="IPFF.K"/>
    <s v="IPFF:US"/>
    <s v="BATS - BATS Real Time Price. Currency in USD"/>
    <s v="8.38 - 15.71"/>
    <n v="7212"/>
    <s v="11/19/2020"/>
    <n v="37.58"/>
    <n v="39623040"/>
    <d v="2011-11-15T00:00:00"/>
    <n v="5.4999999999999997E-3"/>
    <x v="81"/>
    <x v="7"/>
    <s v="Diversified"/>
    <s v="Developed Broad"/>
    <s v="Mixed"/>
    <s v="No"/>
    <s v="check"/>
    <s v="No"/>
    <s v="No"/>
    <s v="No"/>
    <s v="Long"/>
    <s v="No"/>
  </r>
  <r>
    <m/>
    <s v="IPO"/>
    <s v="Renaissance IPO ETF"/>
    <s v="IPO"/>
    <s v="IPO:US"/>
    <s v="NYSEArca - NYSEArca Delayed Price. Currency in USD"/>
    <s v="20.37 - 57.70"/>
    <n v="228695"/>
    <s v="11/19/2020"/>
    <n v="303.73"/>
    <n v="353871000"/>
    <d v="2013-10-16T00:00:00"/>
    <n v="6.0000000000000001E-3"/>
    <x v="34"/>
    <x v="1"/>
    <s v="Diversified"/>
    <s v="Developed North America (US)"/>
    <s v="USD"/>
    <s v="Mixed"/>
    <s v="check"/>
    <s v="Corporate"/>
    <s v="No"/>
    <s v="No"/>
    <s v="Long"/>
    <s v="No"/>
  </r>
  <r>
    <m/>
    <s v="IPOS"/>
    <s v="Renaissance International IPO ETF"/>
    <s v="IPOS.K"/>
    <s v="IPOS:US"/>
    <s v="NYSEArca - NYSEArca Delayed Price. Currency in USD"/>
    <s v="19.14 - 35.93"/>
    <n v="38633"/>
    <s v="11/19/2020"/>
    <n v="38.46"/>
    <n v="40356033.630000003"/>
    <d v="2014-06-10T00:00:00"/>
    <n v="8.0000000000000002E-3"/>
    <x v="92"/>
    <x v="1"/>
    <s v="Diversified"/>
    <s v="Broad"/>
    <s v="Mixed"/>
    <s v="Mixed"/>
    <s v="Free-float-adjusted cap"/>
    <s v="Corporate"/>
    <s v="No"/>
    <s v="No"/>
    <s v="Long"/>
    <s v="No"/>
  </r>
  <r>
    <m/>
    <s v="IPPIF"/>
    <s v="Xtrackers S&amp;P 500 ESG ETF"/>
    <s v="IPPIF.PK"/>
    <s v="IPPIF:US"/>
    <s v="Other OTC - Other OTC Delayed Price. Currency in USD"/>
    <s v="12.36 - 25.41"/>
    <n v="11673"/>
    <s v="11/13/2020"/>
    <m/>
    <n v="567278972.70000005"/>
    <m/>
    <m/>
    <x v="4"/>
    <x v="0"/>
    <e v="#N/A"/>
    <e v="#N/A"/>
    <e v="#N/A"/>
    <e v="#N/A"/>
    <e v="#N/A"/>
    <e v="#N/A"/>
    <e v="#N/A"/>
    <e v="#N/A"/>
    <e v="#N/A"/>
    <e v="#N/A"/>
  </r>
  <r>
    <m/>
    <s v="IQDE"/>
    <s v="FlexShares Intl Qual Div Defensv ETF"/>
    <s v="IQDE.K"/>
    <s v="IQDE:US"/>
    <s v="NYSEArca - NYSEArca Delayed Price. Currency in USD"/>
    <s v="14.84 - 23.36"/>
    <n v="7560"/>
    <s v="11/19/2020"/>
    <n v="59.4"/>
    <n v="66319871.390000001"/>
    <d v="2013-12-04T00:00:00"/>
    <n v="4.7000000000000002E-3"/>
    <x v="63"/>
    <x v="1"/>
    <s v="Diversified"/>
    <s v="Broad excl US"/>
    <s v="Mixed"/>
    <s v="Large"/>
    <s v="check"/>
    <s v="Fundamentals"/>
    <s v="No"/>
    <s v="Dividends"/>
    <s v="Long"/>
    <s v="No"/>
  </r>
  <r>
    <m/>
    <s v="IQDF"/>
    <s v="FlexShares Intl Qual Div ETF"/>
    <s v="IQDF.K"/>
    <s v="IQDF:US"/>
    <s v="NYSEArca - Nasdaq Real Time Price. Currency in USD"/>
    <s v="13.67 - 24.82"/>
    <n v="65292"/>
    <s v="11/19/2020"/>
    <n v="453.48"/>
    <n v="500280022.69999999"/>
    <d v="2013-12-04T00:00:00"/>
    <n v="4.7000000000000002E-3"/>
    <x v="63"/>
    <x v="1"/>
    <s v="Diversified"/>
    <s v="Broad excl US"/>
    <s v="Mixed"/>
    <s v="Large"/>
    <s v="check"/>
    <s v="No"/>
    <s v="No"/>
    <s v="Dividends"/>
    <s v="Long"/>
    <s v="No"/>
  </r>
  <r>
    <m/>
    <s v="IQDG"/>
    <s v="WisdomTree International Qual Div Gr ETF"/>
    <s v="IQDG.K"/>
    <s v="IQDG:US"/>
    <s v="BATS - BATS Delayed Price. Currency in USD"/>
    <s v="22.13 - 34.82"/>
    <n v="43103"/>
    <s v="11/19/2020"/>
    <n v="138.59"/>
    <n v="144446875"/>
    <d v="2016-07-04T00:00:00"/>
    <n v="4.1999999999999997E-3"/>
    <x v="1"/>
    <x v="1"/>
    <s v="Diversified"/>
    <s v="Developed Broad"/>
    <s v="Mixed"/>
    <s v="Large"/>
    <s v="check"/>
    <s v="No"/>
    <s v="High P/E"/>
    <s v="Dividends"/>
    <s v="Long"/>
    <s v="No"/>
  </r>
  <r>
    <m/>
    <s v="IQDY"/>
    <s v="FlexShares Intl Qual Div Dynamic ETF"/>
    <s v="IQDY.K"/>
    <s v="IQDY:US"/>
    <s v="NYSEArca - Nasdaq Real Time Price. Currency in USD"/>
    <s v="16.75 - 27.10"/>
    <n v="6424"/>
    <s v="11/19/2020"/>
    <n v="22.38"/>
    <n v="26009426.010000002"/>
    <d v="2013-12-04T00:00:00"/>
    <n v="4.7000000000000002E-3"/>
    <x v="63"/>
    <x v="1"/>
    <s v="Diversified"/>
    <s v="Broad excl US"/>
    <s v="Mixed"/>
    <s v="Large"/>
    <s v="check"/>
    <s v="No"/>
    <s v="No"/>
    <s v="Dividends"/>
    <s v="Long"/>
    <s v="No"/>
  </r>
  <r>
    <m/>
    <s v="IQIN"/>
    <s v="IQ 500 International ETF"/>
    <s v="IQIN.K"/>
    <s v="IQIN:US"/>
    <s v="NYSEArca - NYSEArca Delayed Price. Currency in USD"/>
    <s v="18.42 - 28.82"/>
    <n v="7901"/>
    <s v="11/19/2020"/>
    <n v="215.4"/>
    <n v="244470540"/>
    <d v="2018-12-12T00:00:00"/>
    <n v="2.5000000000000001E-3"/>
    <x v="7"/>
    <x v="0"/>
    <e v="#N/A"/>
    <e v="#N/A"/>
    <e v="#N/A"/>
    <e v="#N/A"/>
    <e v="#N/A"/>
    <e v="#N/A"/>
    <e v="#N/A"/>
    <e v="#N/A"/>
    <e v="#N/A"/>
    <e v="#N/A"/>
  </r>
  <r>
    <m/>
    <s v="IQLT"/>
    <s v="iShares MSCI Intl Quality Factor ETF"/>
    <s v="IQLT.K"/>
    <s v="IQLT:US"/>
    <s v="NYSEArca - NYSEArca Delayed Price. Currency in USD"/>
    <s v="21.82 - 34.08"/>
    <n v="567213"/>
    <s v="11/19/2020"/>
    <n v="2029.9999999999998"/>
    <n v="2333052000"/>
    <d v="2015-01-13T00:00:00"/>
    <n v="3.0000000000000001E-3"/>
    <x v="7"/>
    <x v="1"/>
    <s v="Diversified"/>
    <s v="Developed Broad"/>
    <s v="Mixed"/>
    <s v="Large"/>
    <s v="check"/>
    <s v="No"/>
    <s v="No"/>
    <s v="No"/>
    <s v="Long"/>
    <s v="No"/>
  </r>
  <r>
    <m/>
    <s v="IQM"/>
    <s v="Franklin Intelligent Machines ETF"/>
    <s v="IQM"/>
    <s v="IQM:US"/>
    <s v="BATS - BATS Real Time Price. Currency in USD"/>
    <s v="17.62 - 37.46"/>
    <n v="2740"/>
    <s v="11/19/2020"/>
    <n v="3.34"/>
    <n v="3738110"/>
    <d v="2020-02-25T00:00:00"/>
    <n v="5.0000000000000001E-3"/>
    <x v="9"/>
    <x v="0"/>
    <e v="#N/A"/>
    <e v="#N/A"/>
    <e v="#N/A"/>
    <e v="#N/A"/>
    <e v="#N/A"/>
    <e v="#N/A"/>
    <e v="#N/A"/>
    <e v="#N/A"/>
    <e v="#N/A"/>
    <e v="#N/A"/>
  </r>
  <r>
    <m/>
    <s v="IQSHF"/>
    <s v="Xtrackers S&amp;P 500 ESG ETF"/>
    <s v="IQSHF.PK"/>
    <s v="IQSHF:US"/>
    <s v="Other OTC - Other OTC Delayed Price. Currency in USD"/>
    <s v="5.28 - 5.36"/>
    <n v="3578"/>
    <s v="11/13/2020"/>
    <m/>
    <n v="440745362"/>
    <m/>
    <m/>
    <x v="4"/>
    <x v="0"/>
    <e v="#N/A"/>
    <e v="#N/A"/>
    <e v="#N/A"/>
    <e v="#N/A"/>
    <e v="#N/A"/>
    <e v="#N/A"/>
    <e v="#N/A"/>
    <e v="#N/A"/>
    <e v="#N/A"/>
    <e v="#N/A"/>
  </r>
  <r>
    <m/>
    <s v="IQSI"/>
    <s v="IQ Candriam ESG International Equity ETF"/>
    <s v="IQSI.K"/>
    <s v="IQSI:US"/>
    <s v="NYSEArca - Nasdaq Real Time Price. Currency in USD"/>
    <s v="17.43 - 25.92"/>
    <n v="23489"/>
    <s v="11/19/2020"/>
    <n v="101.82"/>
    <n v="118415570"/>
    <d v="2019-12-16T00:00:00"/>
    <n v="1.5E-3"/>
    <x v="7"/>
    <x v="0"/>
    <e v="#N/A"/>
    <e v="#N/A"/>
    <e v="#N/A"/>
    <e v="#N/A"/>
    <e v="#N/A"/>
    <e v="#N/A"/>
    <e v="#N/A"/>
    <e v="#N/A"/>
    <e v="#N/A"/>
    <e v="#N/A"/>
  </r>
  <r>
    <m/>
    <s v="IQSU"/>
    <s v="IQ Candriam ESG US Equity ETF"/>
    <s v="IQSU.K"/>
    <s v="IQSU:US"/>
    <s v="NYSEArca - NYSEArca Delayed Price. Currency in USD"/>
    <s v="18.79 - 31.01"/>
    <n v="71241"/>
    <s v="11/19/2020"/>
    <n v="220.49"/>
    <n v="280389320"/>
    <d v="2019-12-16T00:00:00"/>
    <n v="8.9999999999999998E-4"/>
    <x v="4"/>
    <x v="0"/>
    <e v="#N/A"/>
    <e v="#N/A"/>
    <e v="#N/A"/>
    <e v="#N/A"/>
    <e v="#N/A"/>
    <e v="#N/A"/>
    <e v="#N/A"/>
    <e v="#N/A"/>
    <e v="#N/A"/>
    <e v="#N/A"/>
  </r>
  <r>
    <m/>
    <s v="IRBO"/>
    <s v="iShares Rbtcs&amp;Artfcl Intllgnc Mltsct ETF"/>
    <s v="IRBO.K"/>
    <s v="IRBO:US"/>
    <s v="NYSEArca - NYSEArca Delayed Price. Currency in USD"/>
    <s v="19.10 - 37.56"/>
    <n v="55938"/>
    <s v="11/19/2020"/>
    <n v="199.23"/>
    <n v="221836000"/>
    <d v="2018-06-26T00:00:00"/>
    <n v="4.7000000000000002E-3"/>
    <x v="23"/>
    <x v="0"/>
    <e v="#N/A"/>
    <e v="#N/A"/>
    <e v="#N/A"/>
    <e v="#N/A"/>
    <e v="#N/A"/>
    <e v="#N/A"/>
    <e v="#N/A"/>
    <e v="#N/A"/>
    <e v="#N/A"/>
    <e v="#N/A"/>
  </r>
  <r>
    <m/>
    <s v="IREMF"/>
    <s v="Xtrackers S&amp;P 500 ESG ETF"/>
    <s v="IREMF.PK"/>
    <s v="IREMF:US"/>
    <s v="Other OTC - Other OTC Delayed Price. Currency in USD"/>
    <s v="46.17 - 46.17"/>
    <s v="N/A"/>
    <s v="11/13/2020"/>
    <m/>
    <n v="3091168253"/>
    <m/>
    <m/>
    <x v="4"/>
    <x v="0"/>
    <e v="#N/A"/>
    <e v="#N/A"/>
    <e v="#N/A"/>
    <e v="#N/A"/>
    <e v="#N/A"/>
    <e v="#N/A"/>
    <e v="#N/A"/>
    <e v="#N/A"/>
    <e v="#N/A"/>
    <e v="#N/A"/>
  </r>
  <r>
    <m/>
    <s v="IRESF"/>
    <s v="Xtrackers S&amp;P 500 ESG ETF"/>
    <s v="IRESF.PK"/>
    <s v="IRESF:US"/>
    <s v="Other OTC - Other OTC Delayed Price. Currency in USD"/>
    <s v="4.3754 - 4.3754"/>
    <s v="N/A"/>
    <s v="11/13/2020"/>
    <m/>
    <n v="10854449603"/>
    <m/>
    <m/>
    <x v="4"/>
    <x v="0"/>
    <e v="#N/A"/>
    <e v="#N/A"/>
    <e v="#N/A"/>
    <e v="#N/A"/>
    <e v="#N/A"/>
    <e v="#N/A"/>
    <e v="#N/A"/>
    <e v="#N/A"/>
    <e v="#N/A"/>
    <e v="#N/A"/>
  </r>
  <r>
    <m/>
    <s v="IRIRF"/>
    <s v="Xtrackers S&amp;P 500 ESG ETF"/>
    <s v="IRIRF.PK"/>
    <s v="IRIRF:US"/>
    <m/>
    <m/>
    <m/>
    <s v="11/13/2020"/>
    <m/>
    <n v="57687000"/>
    <m/>
    <m/>
    <x v="4"/>
    <x v="0"/>
    <e v="#N/A"/>
    <e v="#N/A"/>
    <e v="#N/A"/>
    <e v="#N/A"/>
    <e v="#N/A"/>
    <e v="#N/A"/>
    <e v="#N/A"/>
    <e v="#N/A"/>
    <e v="#N/A"/>
    <e v="#N/A"/>
  </r>
  <r>
    <m/>
    <s v="IRRRF"/>
    <s v="Xtrackers S&amp;P 500 ESG ETF"/>
    <s v="IRRRF.PK"/>
    <s v="IRRRF:US"/>
    <s v="Other OTC - Other OTC Delayed Price. Currency in USD"/>
    <s v="42.47 - 70.73"/>
    <n v="177768"/>
    <s v="11/13/2020"/>
    <m/>
    <n v="27731859726"/>
    <m/>
    <m/>
    <x v="4"/>
    <x v="0"/>
    <e v="#N/A"/>
    <e v="#N/A"/>
    <e v="#N/A"/>
    <e v="#N/A"/>
    <e v="#N/A"/>
    <e v="#N/A"/>
    <e v="#N/A"/>
    <e v="#N/A"/>
    <e v="#N/A"/>
    <e v="#N/A"/>
  </r>
  <r>
    <m/>
    <s v="IRSHF"/>
    <s v="Xtrackers S&amp;P 500 ESG ETF"/>
    <s v="IRSHF.PK"/>
    <s v="IRSHF:US"/>
    <s v="Other OTC - Other OTC Delayed Price. Currency in USD"/>
    <s v="15.02 - 21.19"/>
    <n v="206"/>
    <s v="11/13/2020"/>
    <m/>
    <n v="5139105480"/>
    <m/>
    <m/>
    <x v="4"/>
    <x v="0"/>
    <e v="#N/A"/>
    <e v="#N/A"/>
    <e v="#N/A"/>
    <e v="#N/A"/>
    <e v="#N/A"/>
    <e v="#N/A"/>
    <e v="#N/A"/>
    <e v="#N/A"/>
    <e v="#N/A"/>
    <e v="#N/A"/>
  </r>
  <r>
    <m/>
    <s v="ISACF"/>
    <s v="Xtrackers S&amp;P 500 ESG ETF"/>
    <s v="ISACF.PK"/>
    <s v="ISACF:US"/>
    <s v="Other OTC - Other OTC Delayed Price. Currency in USD"/>
    <s v="61.75 - 61.75"/>
    <s v="N/A"/>
    <s v="11/13/2020"/>
    <m/>
    <n v="3707418041"/>
    <s v="N/A"/>
    <s v="N/A"/>
    <x v="4"/>
    <x v="0"/>
    <e v="#N/A"/>
    <e v="#N/A"/>
    <e v="#N/A"/>
    <e v="#N/A"/>
    <e v="#N/A"/>
    <e v="#N/A"/>
    <e v="#N/A"/>
    <e v="#N/A"/>
    <e v="#N/A"/>
    <e v="#N/A"/>
  </r>
  <r>
    <m/>
    <s v="ISAPF"/>
    <s v="Xtrackers S&amp;P 500 ESG ETF"/>
    <s v="ISAPF.PK"/>
    <s v="ISAPF:US"/>
    <s v="Other OTC - Other OTC Delayed Price. Currency in USD"/>
    <s v="32.64 - 32.80"/>
    <s v="N/A"/>
    <s v="11/13/2020"/>
    <m/>
    <n v="16414496638"/>
    <m/>
    <m/>
    <x v="4"/>
    <x v="0"/>
    <e v="#N/A"/>
    <e v="#N/A"/>
    <e v="#N/A"/>
    <e v="#N/A"/>
    <e v="#N/A"/>
    <e v="#N/A"/>
    <e v="#N/A"/>
    <e v="#N/A"/>
    <e v="#N/A"/>
    <e v="#N/A"/>
  </r>
  <r>
    <m/>
    <s v="ISARF"/>
    <s v="Xtrackers S&amp;P 500 ESG ETF"/>
    <s v="ISARF.PK"/>
    <s v="ISARF:US"/>
    <s v="Other OTC - Other OTC Delayed Price. Currency in USD"/>
    <s v="23.41 - 24.76"/>
    <n v="0"/>
    <s v="11/13/2020"/>
    <m/>
    <n v="3297568310"/>
    <m/>
    <m/>
    <x v="4"/>
    <x v="0"/>
    <e v="#N/A"/>
    <e v="#N/A"/>
    <e v="#N/A"/>
    <e v="#N/A"/>
    <e v="#N/A"/>
    <e v="#N/A"/>
    <e v="#N/A"/>
    <e v="#N/A"/>
    <e v="#N/A"/>
    <e v="#N/A"/>
  </r>
  <r>
    <m/>
    <s v="ISCBF"/>
    <s v="Xtrackers S&amp;P 500 ESG ETF"/>
    <s v="ISCBF.PK"/>
    <s v="ISCBF:US"/>
    <s v="Other OTC - Other OTC Delayed Price. Currency in USD"/>
    <s v="5.56 - 5.56"/>
    <s v="N/A"/>
    <s v="11/13/2020"/>
    <m/>
    <n v="1648350628"/>
    <m/>
    <m/>
    <x v="4"/>
    <x v="0"/>
    <e v="#N/A"/>
    <e v="#N/A"/>
    <e v="#N/A"/>
    <e v="#N/A"/>
    <e v="#N/A"/>
    <e v="#N/A"/>
    <e v="#N/A"/>
    <e v="#N/A"/>
    <e v="#N/A"/>
    <e v="#N/A"/>
  </r>
  <r>
    <m/>
    <s v="ISCF"/>
    <s v="iShares MSCI Intl Small-Cap Mltfct ETF"/>
    <s v="ISCF.K"/>
    <s v="ISCF:US"/>
    <s v="NYSEArca - Nasdaq Real Time Price. Currency in USD"/>
    <s v="19.24 - 32.05"/>
    <n v="13383"/>
    <s v="11/19/2020"/>
    <n v="129.13"/>
    <n v="141027300"/>
    <d v="2015-04-28T00:00:00"/>
    <n v="4.0000000000000001E-3"/>
    <x v="82"/>
    <x v="1"/>
    <s v="Diversified"/>
    <s v="Developed Broad"/>
    <s v="Mixed"/>
    <s v="Small"/>
    <s v="check"/>
    <s v="Fundamentals"/>
    <s v="Low P/E"/>
    <s v="No"/>
    <s v="Long"/>
    <s v="No"/>
  </r>
  <r>
    <m/>
    <s v="ISCKF"/>
    <s v="Xtrackers S&amp;P 500 ESG ETF"/>
    <s v="ISCKF.PK"/>
    <s v="ISCKF:US"/>
    <s v="Other OTC - Other OTC Delayed Price. Currency in USD"/>
    <s v="18.82 - 18.82"/>
    <s v="N/A"/>
    <s v="11/13/2020"/>
    <m/>
    <n v="2200758872"/>
    <s v="N/A"/>
    <s v="N/A"/>
    <x v="4"/>
    <x v="0"/>
    <e v="#N/A"/>
    <e v="#N/A"/>
    <e v="#N/A"/>
    <e v="#N/A"/>
    <e v="#N/A"/>
    <e v="#N/A"/>
    <e v="#N/A"/>
    <e v="#N/A"/>
    <e v="#N/A"/>
    <e v="#N/A"/>
  </r>
  <r>
    <m/>
    <s v="ISCRF"/>
    <s v="Xtrackers S&amp;P 500 ESG ETF"/>
    <s v="ISCRF.PK"/>
    <s v="ISCRF:US"/>
    <s v="Other OTC - Other OTC Delayed Price. Currency in USD"/>
    <s v="5.92 - 5.92"/>
    <s v="N/A"/>
    <s v="11/13/2020"/>
    <m/>
    <n v="3279360502"/>
    <s v="N/A"/>
    <s v="N/A"/>
    <x v="4"/>
    <x v="0"/>
    <e v="#N/A"/>
    <e v="#N/A"/>
    <e v="#N/A"/>
    <e v="#N/A"/>
    <e v="#N/A"/>
    <e v="#N/A"/>
    <e v="#N/A"/>
    <e v="#N/A"/>
    <e v="#N/A"/>
    <e v="#N/A"/>
  </r>
  <r>
    <m/>
    <s v="ISCXF"/>
    <s v="Xtrackers S&amp;P 500 ESG ETF"/>
    <s v="ISCXF.PK"/>
    <s v="ISCXF:US"/>
    <s v="Other OTC - Other OTC Delayed Price. Currency in USD"/>
    <s v="6.40 - 6.44"/>
    <s v="N/A"/>
    <s v="11/13/2020"/>
    <m/>
    <n v="10147738916"/>
    <m/>
    <m/>
    <x v="4"/>
    <x v="0"/>
    <e v="#N/A"/>
    <e v="#N/A"/>
    <e v="#N/A"/>
    <e v="#N/A"/>
    <e v="#N/A"/>
    <e v="#N/A"/>
    <e v="#N/A"/>
    <e v="#N/A"/>
    <e v="#N/A"/>
    <e v="#N/A"/>
  </r>
  <r>
    <m/>
    <s v="ISDDF"/>
    <s v="Xtrackers S&amp;P 500 ESG ETF"/>
    <s v="ISDDF.PK"/>
    <s v="ISDDF:US"/>
    <s v="Other OTC - Other OTC Delayed Price. Currency in USD"/>
    <s v="5.52 - 5.52"/>
    <s v="N/A"/>
    <s v="11/13/2020"/>
    <m/>
    <n v="1101996401"/>
    <s v="N/A"/>
    <s v="N/A"/>
    <x v="4"/>
    <x v="0"/>
    <e v="#N/A"/>
    <e v="#N/A"/>
    <e v="#N/A"/>
    <e v="#N/A"/>
    <e v="#N/A"/>
    <e v="#N/A"/>
    <e v="#N/A"/>
    <e v="#N/A"/>
    <e v="#N/A"/>
    <e v="#N/A"/>
  </r>
  <r>
    <m/>
    <s v="ISDJF"/>
    <s v="Xtrackers S&amp;P 500 ESG ETF"/>
    <s v="ISDJF.PK"/>
    <s v="ISDJF:US"/>
    <s v="Other OTC - Other OTC Delayed Price. Currency in USD"/>
    <s v="13.30 - 20.21"/>
    <n v="4"/>
    <s v="11/13/2020"/>
    <m/>
    <n v="982567546.89999998"/>
    <m/>
    <m/>
    <x v="4"/>
    <x v="0"/>
    <e v="#N/A"/>
    <e v="#N/A"/>
    <e v="#N/A"/>
    <e v="#N/A"/>
    <e v="#N/A"/>
    <e v="#N/A"/>
    <e v="#N/A"/>
    <e v="#N/A"/>
    <e v="#N/A"/>
    <e v="#N/A"/>
  </r>
  <r>
    <m/>
    <s v="ISDMF"/>
    <s v="Xtrackers S&amp;P 500 ESG ETF"/>
    <s v="ISDMF.PK"/>
    <s v="ISDMF:US"/>
    <s v="Other OTC - Other OTC Delayed Price. Currency in USD"/>
    <s v="5.10 - 5.10"/>
    <s v="N/A"/>
    <s v="11/13/2020"/>
    <m/>
    <n v="2298672512"/>
    <s v="N/A"/>
    <s v="N/A"/>
    <x v="4"/>
    <x v="0"/>
    <e v="#N/A"/>
    <e v="#N/A"/>
    <e v="#N/A"/>
    <e v="#N/A"/>
    <e v="#N/A"/>
    <e v="#N/A"/>
    <e v="#N/A"/>
    <e v="#N/A"/>
    <e v="#N/A"/>
    <e v="#N/A"/>
  </r>
  <r>
    <m/>
    <s v="ISDS"/>
    <s v="Xtrackers S&amp;P 500 ESG ETF"/>
    <s v="ISDS.O"/>
    <s v="ISDS:US"/>
    <s v="NasdaqGM - NasdaqGM Real Time Price. Currency in USD"/>
    <s v="15.26 - 24.90"/>
    <n v="0"/>
    <s v="11/13/2020"/>
    <n v="4.16"/>
    <n v="4404022.0199999996"/>
    <d v="2018-12-09T00:00:00"/>
    <n v="3.5000000000000001E-3"/>
    <x v="4"/>
    <x v="0"/>
    <e v="#N/A"/>
    <e v="#N/A"/>
    <e v="#N/A"/>
    <e v="#N/A"/>
    <e v="#N/A"/>
    <e v="#N/A"/>
    <e v="#N/A"/>
    <e v="#N/A"/>
    <e v="#N/A"/>
    <e v="#N/A"/>
  </r>
  <r>
    <m/>
    <s v="ISDX"/>
    <s v="Invesco RAFIâ„¢ Strategic Dvlpd ex-US ETF"/>
    <s v="ISDX.O"/>
    <s v="ISDX:US"/>
    <s v="NasdaqGM - NasdaqGM Real Time Price. Currency in USD"/>
    <s v="16.04 - 26.59"/>
    <n v="12164"/>
    <s v="11/19/2020"/>
    <n v="230.69"/>
    <n v="269779125.19999999"/>
    <d v="2018-12-09T00:00:00"/>
    <n v="2.3E-3"/>
    <x v="7"/>
    <x v="0"/>
    <e v="#N/A"/>
    <e v="#N/A"/>
    <e v="#N/A"/>
    <e v="#N/A"/>
    <e v="#N/A"/>
    <e v="#N/A"/>
    <e v="#N/A"/>
    <e v="#N/A"/>
    <e v="#N/A"/>
    <e v="#N/A"/>
  </r>
  <r>
    <m/>
    <s v="ISDXF"/>
    <s v="Xtrackers S&amp;P 500 ESG ETF"/>
    <s v="ISDXF.PK"/>
    <s v="ISDXF:US"/>
    <s v="Other OTC - Other OTC Delayed Price. Currency in USD"/>
    <s v="14.12 - 17.22"/>
    <s v="N/A"/>
    <s v="11/13/2020"/>
    <m/>
    <n v="1201335674"/>
    <s v="N/A"/>
    <s v="N/A"/>
    <x v="4"/>
    <x v="0"/>
    <e v="#N/A"/>
    <e v="#N/A"/>
    <e v="#N/A"/>
    <e v="#N/A"/>
    <e v="#N/A"/>
    <e v="#N/A"/>
    <e v="#N/A"/>
    <e v="#N/A"/>
    <e v="#N/A"/>
    <e v="#N/A"/>
  </r>
  <r>
    <m/>
    <s v="ISEJF"/>
    <s v="Xtrackers S&amp;P 500 ESG ETF"/>
    <s v="ISEJF.PK"/>
    <s v="ISEJF:US"/>
    <s v="Other OTC - Other OTC Delayed Price. Currency in USD"/>
    <s v="5.25 - 5.25"/>
    <s v="N/A"/>
    <s v="11/13/2020"/>
    <m/>
    <n v="6387527805"/>
    <s v="N/A"/>
    <s v="N/A"/>
    <x v="4"/>
    <x v="0"/>
    <e v="#N/A"/>
    <e v="#N/A"/>
    <e v="#N/A"/>
    <e v="#N/A"/>
    <e v="#N/A"/>
    <e v="#N/A"/>
    <e v="#N/A"/>
    <e v="#N/A"/>
    <e v="#N/A"/>
    <e v="#N/A"/>
  </r>
  <r>
    <m/>
    <s v="ISEM"/>
    <s v="Invesco RAFIâ„¢StrategicEmergingMarketsETF"/>
    <s v="ISEM.O"/>
    <s v="ISEM:US"/>
    <s v="NasdaqGM - NasdaqGM Real Time Price. Currency in USD"/>
    <s v="17.66 - 27.75"/>
    <n v="1538"/>
    <s v="11/19/2020"/>
    <n v="19.23"/>
    <n v="21794025.640000001"/>
    <d v="2018-12-09T00:00:00"/>
    <n v="3.5000000000000001E-3"/>
    <x v="11"/>
    <x v="0"/>
    <e v="#N/A"/>
    <e v="#N/A"/>
    <e v="#N/A"/>
    <e v="#N/A"/>
    <e v="#N/A"/>
    <e v="#N/A"/>
    <e v="#N/A"/>
    <e v="#N/A"/>
    <e v="#N/A"/>
    <e v="#N/A"/>
  </r>
  <r>
    <m/>
    <s v="ISERF"/>
    <s v="Xtrackers S&amp;P 500 ESG ETF"/>
    <s v="ISERF.PK"/>
    <s v="ISERF:US"/>
    <m/>
    <m/>
    <m/>
    <s v="11/13/2020"/>
    <m/>
    <n v="36371742.479999997"/>
    <m/>
    <m/>
    <x v="4"/>
    <x v="0"/>
    <e v="#N/A"/>
    <e v="#N/A"/>
    <e v="#N/A"/>
    <e v="#N/A"/>
    <e v="#N/A"/>
    <e v="#N/A"/>
    <e v="#N/A"/>
    <e v="#N/A"/>
    <e v="#N/A"/>
    <e v="#N/A"/>
  </r>
  <r>
    <m/>
    <s v="ISESF"/>
    <s v="Xtrackers S&amp;P 500 ESG ETF"/>
    <s v="ISESF.PK"/>
    <s v="ISESF:US"/>
    <s v="Other OTC - Other OTC Delayed Price. Currency in USD"/>
    <s v="14.33 - 14.33"/>
    <s v="N/A"/>
    <s v="11/13/2020"/>
    <m/>
    <n v="120226682.90000001"/>
    <s v="N/A"/>
    <s v="N/A"/>
    <x v="4"/>
    <x v="0"/>
    <e v="#N/A"/>
    <e v="#N/A"/>
    <e v="#N/A"/>
    <e v="#N/A"/>
    <e v="#N/A"/>
    <e v="#N/A"/>
    <e v="#N/A"/>
    <e v="#N/A"/>
    <e v="#N/A"/>
    <e v="#N/A"/>
  </r>
  <r>
    <m/>
    <s v="ISEXF"/>
    <s v="Xtrackers S&amp;P 500 ESG ETF"/>
    <s v="ISEXF.PK"/>
    <s v="ISEXF:US"/>
    <s v="Other OTC - Other OTC Delayed Price. Currency in USD"/>
    <s v="65.25 - 65.25"/>
    <s v="N/A"/>
    <s v="11/13/2020"/>
    <m/>
    <n v="2372086164"/>
    <m/>
    <m/>
    <x v="4"/>
    <x v="0"/>
    <e v="#N/A"/>
    <e v="#N/A"/>
    <e v="#N/A"/>
    <e v="#N/A"/>
    <e v="#N/A"/>
    <e v="#N/A"/>
    <e v="#N/A"/>
    <e v="#N/A"/>
    <e v="#N/A"/>
    <e v="#N/A"/>
  </r>
  <r>
    <m/>
    <s v="ISFLF"/>
    <s v="Xtrackers S&amp;P 500 ESG ETF"/>
    <s v="ISFLF.PK"/>
    <s v="ISFLF:US"/>
    <s v="Other OTC - Other OTC Delayed Price. Currency in USD"/>
    <s v="4.9700 - 4.9960"/>
    <s v="N/A"/>
    <s v="11/13/2020"/>
    <m/>
    <n v="1582833128"/>
    <m/>
    <m/>
    <x v="4"/>
    <x v="0"/>
    <e v="#N/A"/>
    <e v="#N/A"/>
    <e v="#N/A"/>
    <e v="#N/A"/>
    <e v="#N/A"/>
    <e v="#N/A"/>
    <e v="#N/A"/>
    <e v="#N/A"/>
    <e v="#N/A"/>
    <e v="#N/A"/>
  </r>
  <r>
    <m/>
    <s v="ISGPF"/>
    <s v="Xtrackers S&amp;P 500 ESG ETF"/>
    <s v="ISGPF.PK"/>
    <s v="ISGPF:US"/>
    <s v="Other OTC - Other OTC Delayed Price. Currency in USD"/>
    <s v="16.43 - 16.43"/>
    <s v="N/A"/>
    <s v="11/13/2020"/>
    <m/>
    <n v="2466837615"/>
    <m/>
    <m/>
    <x v="4"/>
    <x v="0"/>
    <e v="#N/A"/>
    <e v="#N/A"/>
    <e v="#N/A"/>
    <e v="#N/A"/>
    <e v="#N/A"/>
    <e v="#N/A"/>
    <e v="#N/A"/>
    <e v="#N/A"/>
    <e v="#N/A"/>
    <e v="#N/A"/>
  </r>
  <r>
    <m/>
    <s v="ISHAF"/>
    <s v="Xtrackers S&amp;P 500 ESG ETF"/>
    <s v="ISHAF.PK"/>
    <s v="ISHAF:US"/>
    <s v="Other OTC - Other OTC Delayed Price. Currency in USD"/>
    <s v="7.03 - 8.65"/>
    <s v="N/A"/>
    <s v="11/13/2020"/>
    <m/>
    <n v="438927644.60000002"/>
    <s v="N/A"/>
    <s v="N/A"/>
    <x v="4"/>
    <x v="0"/>
    <e v="#N/A"/>
    <e v="#N/A"/>
    <e v="#N/A"/>
    <e v="#N/A"/>
    <e v="#N/A"/>
    <e v="#N/A"/>
    <e v="#N/A"/>
    <e v="#N/A"/>
    <e v="#N/A"/>
    <e v="#N/A"/>
  </r>
  <r>
    <m/>
    <s v="ISHBF"/>
    <s v="Xtrackers S&amp;P 500 ESG ETF"/>
    <s v="ISHBF.PK"/>
    <s v="ISHBF:US"/>
    <s v="Other OTC - Other OTC Delayed Price. Currency in USD"/>
    <s v="5.10 - 7.80"/>
    <n v="10840"/>
    <s v="11/13/2020"/>
    <m/>
    <n v="2629242015"/>
    <m/>
    <m/>
    <x v="4"/>
    <x v="0"/>
    <e v="#N/A"/>
    <e v="#N/A"/>
    <e v="#N/A"/>
    <e v="#N/A"/>
    <e v="#N/A"/>
    <e v="#N/A"/>
    <e v="#N/A"/>
    <e v="#N/A"/>
    <e v="#N/A"/>
    <e v="#N/A"/>
  </r>
  <r>
    <m/>
    <s v="ISHDF"/>
    <s v="Xtrackers S&amp;P 500 ESG ETF"/>
    <s v="ISHDF.PK"/>
    <s v="ISHDF:US"/>
    <s v="Other OTC - Other OTC Delayed Price. Currency in USD"/>
    <s v="5.52 - 6.22"/>
    <n v="507"/>
    <s v="11/13/2020"/>
    <m/>
    <n v="1026627651"/>
    <m/>
    <m/>
    <x v="4"/>
    <x v="0"/>
    <e v="#N/A"/>
    <e v="#N/A"/>
    <e v="#N/A"/>
    <e v="#N/A"/>
    <e v="#N/A"/>
    <e v="#N/A"/>
    <e v="#N/A"/>
    <e v="#N/A"/>
    <e v="#N/A"/>
    <e v="#N/A"/>
  </r>
  <r>
    <m/>
    <s v="ISHFF"/>
    <s v="Xtrackers S&amp;P 500 ESG ETF"/>
    <s v="ISHFF.PK"/>
    <s v="ISHFF:US"/>
    <s v="Other OTC - Other OTC Delayed Price. Currency in USD"/>
    <s v="103.95 - 103.95"/>
    <s v="N/A"/>
    <s v="11/13/2020"/>
    <m/>
    <n v="5212414795"/>
    <m/>
    <m/>
    <x v="4"/>
    <x v="0"/>
    <e v="#N/A"/>
    <e v="#N/A"/>
    <e v="#N/A"/>
    <e v="#N/A"/>
    <e v="#N/A"/>
    <e v="#N/A"/>
    <e v="#N/A"/>
    <e v="#N/A"/>
    <e v="#N/A"/>
    <e v="#N/A"/>
  </r>
  <r>
    <m/>
    <s v="ISHG"/>
    <s v="iShares 1-3 Year International TrsBd ETF"/>
    <s v="ISHG.O"/>
    <s v="ISHG:US"/>
    <s v="NasdaqGM - NasdaqGM Real Time Price. Currency in USD"/>
    <s v="73.39 - 83.57"/>
    <n v="1809"/>
    <s v="11/19/2020"/>
    <n v="56.94"/>
    <n v="57939000"/>
    <d v="2009-01-21T00:00:00"/>
    <n v="3.5000000000000001E-3"/>
    <x v="58"/>
    <x v="3"/>
    <s v="State"/>
    <s v="Broad excl US"/>
    <s v="Mixed"/>
    <s v="No"/>
    <s v="check"/>
    <s v="Short-Term"/>
    <s v="No"/>
    <s v="No"/>
    <s v="Long"/>
    <s v="No"/>
  </r>
  <r>
    <m/>
    <s v="ISHHF"/>
    <s v="Xtrackers S&amp;P 500 ESG ETF"/>
    <s v="ISHHF.PK"/>
    <s v="ISHHF:US"/>
    <s v="Other OTC - Other OTC Delayed Price. Currency in USD"/>
    <s v="119.02 - 119.02"/>
    <s v="N/A"/>
    <s v="11/13/2020"/>
    <m/>
    <n v="7529024902"/>
    <m/>
    <m/>
    <x v="4"/>
    <x v="0"/>
    <e v="#N/A"/>
    <e v="#N/A"/>
    <e v="#N/A"/>
    <e v="#N/A"/>
    <e v="#N/A"/>
    <e v="#N/A"/>
    <e v="#N/A"/>
    <e v="#N/A"/>
    <e v="#N/A"/>
    <e v="#N/A"/>
  </r>
  <r>
    <m/>
    <s v="ISHJF"/>
    <s v="Xtrackers S&amp;P 500 ESG ETF"/>
    <s v="ISHJF.PK"/>
    <s v="ISHJF:US"/>
    <s v="Other OTC - Other OTC Delayed Price. Currency in USD"/>
    <s v="41.54 - 41.54"/>
    <s v="N/A"/>
    <s v="11/13/2020"/>
    <m/>
    <n v="247133841.30000001"/>
    <m/>
    <m/>
    <x v="4"/>
    <x v="0"/>
    <e v="#N/A"/>
    <e v="#N/A"/>
    <e v="#N/A"/>
    <e v="#N/A"/>
    <e v="#N/A"/>
    <e v="#N/A"/>
    <e v="#N/A"/>
    <e v="#N/A"/>
    <e v="#N/A"/>
    <e v="#N/A"/>
  </r>
  <r>
    <m/>
    <s v="ISHOF"/>
    <s v="Xtrackers S&amp;P 500 ESG ETF"/>
    <s v="ISHOF.PK"/>
    <s v="ISHOF:US"/>
    <s v="Other OTC - Other OTC Delayed Price. Currency in USD"/>
    <s v="28.42 - 71.69"/>
    <n v="2046"/>
    <s v="11/13/2020"/>
    <m/>
    <n v="1051934510"/>
    <m/>
    <m/>
    <x v="4"/>
    <x v="0"/>
    <e v="#N/A"/>
    <e v="#N/A"/>
    <e v="#N/A"/>
    <e v="#N/A"/>
    <e v="#N/A"/>
    <e v="#N/A"/>
    <e v="#N/A"/>
    <e v="#N/A"/>
    <e v="#N/A"/>
    <e v="#N/A"/>
  </r>
  <r>
    <m/>
    <s v="ISHPF"/>
    <s v="Xtrackers S&amp;P 500 ESG ETF"/>
    <s v="ISHPF.PK"/>
    <s v="ISHPF:US"/>
    <s v="Other OTC - Other OTC Delayed Price. Currency in USD"/>
    <s v="16.07 - 16.07"/>
    <s v="N/A"/>
    <s v="11/13/2020"/>
    <m/>
    <n v="320857289.60000002"/>
    <m/>
    <m/>
    <x v="4"/>
    <x v="0"/>
    <e v="#N/A"/>
    <e v="#N/A"/>
    <e v="#N/A"/>
    <e v="#N/A"/>
    <e v="#N/A"/>
    <e v="#N/A"/>
    <e v="#N/A"/>
    <e v="#N/A"/>
    <e v="#N/A"/>
    <e v="#N/A"/>
  </r>
  <r>
    <m/>
    <s v="ISHQF"/>
    <s v="Xtrackers S&amp;P 500 ESG ETF"/>
    <s v="ISHQF.PK"/>
    <s v="ISHQF:US"/>
    <s v="Other OTC - Other OTC Delayed Price. Currency in USD"/>
    <s v="16.65 - 16.65"/>
    <s v="N/A"/>
    <s v="11/13/2020"/>
    <m/>
    <n v="433418698.89999998"/>
    <m/>
    <m/>
    <x v="4"/>
    <x v="0"/>
    <e v="#N/A"/>
    <e v="#N/A"/>
    <e v="#N/A"/>
    <e v="#N/A"/>
    <e v="#N/A"/>
    <e v="#N/A"/>
    <e v="#N/A"/>
    <e v="#N/A"/>
    <e v="#N/A"/>
    <e v="#N/A"/>
  </r>
  <r>
    <m/>
    <s v="ISHRF"/>
    <s v="Xtrackers S&amp;P 500 ESG ETF"/>
    <s v="ISHRF.PK"/>
    <s v="ISHRF:US"/>
    <s v="Other OTC - Other OTC Delayed Price. Currency in USD"/>
    <s v="204.00 - 204.00"/>
    <s v="N/A"/>
    <s v="11/13/2020"/>
    <m/>
    <n v="2869622218"/>
    <m/>
    <m/>
    <x v="4"/>
    <x v="0"/>
    <e v="#N/A"/>
    <e v="#N/A"/>
    <e v="#N/A"/>
    <e v="#N/A"/>
    <e v="#N/A"/>
    <e v="#N/A"/>
    <e v="#N/A"/>
    <e v="#N/A"/>
    <e v="#N/A"/>
    <e v="#N/A"/>
  </r>
  <r>
    <m/>
    <s v="ISHUF"/>
    <s v="Xtrackers S&amp;P 500 ESG ETF"/>
    <s v="ISHUF.PK"/>
    <s v="ISHUF:US"/>
    <s v="Other OTC - Other OTC Delayed Price. Currency in USD"/>
    <s v="5.14 - 5.15"/>
    <s v="N/A"/>
    <s v="11/13/2020"/>
    <m/>
    <n v="6590217374"/>
    <m/>
    <m/>
    <x v="4"/>
    <x v="0"/>
    <e v="#N/A"/>
    <e v="#N/A"/>
    <e v="#N/A"/>
    <e v="#N/A"/>
    <e v="#N/A"/>
    <e v="#N/A"/>
    <e v="#N/A"/>
    <e v="#N/A"/>
    <e v="#N/A"/>
    <e v="#N/A"/>
  </r>
  <r>
    <m/>
    <s v="ISHVF"/>
    <s v="Xtrackers S&amp;P 500 ESG ETF"/>
    <s v="ISHVF.PK"/>
    <s v="ISHVF:US"/>
    <s v="Other OTC - Other OTC Delayed Price. Currency in USD"/>
    <s v="5.85 - 5.89"/>
    <s v="N/A"/>
    <s v="11/13/2020"/>
    <m/>
    <n v="3568184128"/>
    <s v="N/A"/>
    <s v="N/A"/>
    <x v="4"/>
    <x v="0"/>
    <e v="#N/A"/>
    <e v="#N/A"/>
    <e v="#N/A"/>
    <e v="#N/A"/>
    <e v="#N/A"/>
    <e v="#N/A"/>
    <e v="#N/A"/>
    <e v="#N/A"/>
    <e v="#N/A"/>
    <e v="#N/A"/>
  </r>
  <r>
    <m/>
    <s v="ISHWF"/>
    <s v="Xtrackers S&amp;P 500 ESG ETF"/>
    <s v="ISHWF.PK"/>
    <s v="ISHWF:US"/>
    <s v="Other OTC - Other OTC Delayed Price. Currency in USD"/>
    <s v="5.31 - 5.31"/>
    <s v="N/A"/>
    <s v="11/13/2020"/>
    <m/>
    <n v="147842460.5"/>
    <m/>
    <m/>
    <x v="4"/>
    <x v="0"/>
    <e v="#N/A"/>
    <e v="#N/A"/>
    <e v="#N/A"/>
    <e v="#N/A"/>
    <e v="#N/A"/>
    <e v="#N/A"/>
    <e v="#N/A"/>
    <e v="#N/A"/>
    <e v="#N/A"/>
    <e v="#N/A"/>
  </r>
  <r>
    <m/>
    <s v="ISHXF"/>
    <s v="Xtrackers S&amp;P 500 ESG ETF"/>
    <s v="ISHXF.PK"/>
    <s v="ISHXF:US"/>
    <s v="Other OTC - Other OTC Delayed Price. Currency in USD"/>
    <s v="15.38 - 17.77"/>
    <s v="N/A"/>
    <s v="11/13/2020"/>
    <m/>
    <n v="513730728.10000002"/>
    <s v="N/A"/>
    <s v="N/A"/>
    <x v="4"/>
    <x v="0"/>
    <e v="#N/A"/>
    <e v="#N/A"/>
    <e v="#N/A"/>
    <e v="#N/A"/>
    <e v="#N/A"/>
    <e v="#N/A"/>
    <e v="#N/A"/>
    <e v="#N/A"/>
    <e v="#N/A"/>
    <e v="#N/A"/>
  </r>
  <r>
    <m/>
    <s v="ISHYF"/>
    <s v="Xtrackers S&amp;P 500 ESG ETF"/>
    <s v="ISHYF.PK"/>
    <s v="ISHYF:US"/>
    <s v="Other OTC - Other OTC Delayed Price. Currency in USD"/>
    <s v="5.85 - 5.87"/>
    <s v="N/A"/>
    <s v="11/13/2020"/>
    <m/>
    <n v="7225277765"/>
    <m/>
    <m/>
    <x v="4"/>
    <x v="0"/>
    <e v="#N/A"/>
    <e v="#N/A"/>
    <e v="#N/A"/>
    <e v="#N/A"/>
    <e v="#N/A"/>
    <e v="#N/A"/>
    <e v="#N/A"/>
    <e v="#N/A"/>
    <e v="#N/A"/>
    <e v="#N/A"/>
  </r>
  <r>
    <m/>
    <s v="ISHZF"/>
    <s v="Xtrackers S&amp;P 500 ESG ETF"/>
    <s v="ISHZF.PK"/>
    <s v="ISHZF:US"/>
    <s v="Other OTC - Other OTC Delayed Price. Currency in USD"/>
    <s v="170.03 - 170.03"/>
    <s v="N/A"/>
    <s v="11/13/2020"/>
    <m/>
    <n v="1490932345"/>
    <m/>
    <m/>
    <x v="4"/>
    <x v="0"/>
    <e v="#N/A"/>
    <e v="#N/A"/>
    <e v="#N/A"/>
    <e v="#N/A"/>
    <e v="#N/A"/>
    <e v="#N/A"/>
    <e v="#N/A"/>
    <e v="#N/A"/>
    <e v="#N/A"/>
    <e v="#N/A"/>
  </r>
  <r>
    <m/>
    <s v="ISJMF"/>
    <s v="Xtrackers S&amp;P 500 ESG ETF"/>
    <s v="ISJMF.PK"/>
    <s v="ISJMF:US"/>
    <s v="Other OTC - Other OTC Delayed Price. Currency in USD"/>
    <s v="5.96 - 5.96"/>
    <s v="N/A"/>
    <s v="11/13/2020"/>
    <m/>
    <n v="1341139922"/>
    <m/>
    <m/>
    <x v="4"/>
    <x v="0"/>
    <e v="#N/A"/>
    <e v="#N/A"/>
    <e v="#N/A"/>
    <e v="#N/A"/>
    <e v="#N/A"/>
    <e v="#N/A"/>
    <e v="#N/A"/>
    <e v="#N/A"/>
    <e v="#N/A"/>
    <e v="#N/A"/>
  </r>
  <r>
    <m/>
    <s v="ISJPF"/>
    <s v="Xtrackers S&amp;P 500 ESG ETF"/>
    <s v="ISJPF.PK"/>
    <s v="ISJPF:US"/>
    <s v="Other OTC - Other OTC Delayed Price. Currency in USD"/>
    <s v="5.96 - 5.96"/>
    <s v="N/A"/>
    <s v="11/13/2020"/>
    <m/>
    <n v="11100659665"/>
    <m/>
    <m/>
    <x v="4"/>
    <x v="0"/>
    <e v="#N/A"/>
    <e v="#N/A"/>
    <e v="#N/A"/>
    <e v="#N/A"/>
    <e v="#N/A"/>
    <e v="#N/A"/>
    <e v="#N/A"/>
    <e v="#N/A"/>
    <e v="#N/A"/>
    <e v="#N/A"/>
  </r>
  <r>
    <m/>
    <s v="ISJSF"/>
    <s v="Xtrackers S&amp;P 500 ESG ETF"/>
    <s v="ISJSF.PK"/>
    <s v="ISJSF:US"/>
    <m/>
    <m/>
    <m/>
    <s v="11/13/2020"/>
    <m/>
    <n v="71792676.400000006"/>
    <m/>
    <m/>
    <x v="4"/>
    <x v="0"/>
    <e v="#N/A"/>
    <e v="#N/A"/>
    <e v="#N/A"/>
    <e v="#N/A"/>
    <e v="#N/A"/>
    <e v="#N/A"/>
    <e v="#N/A"/>
    <e v="#N/A"/>
    <e v="#N/A"/>
    <e v="#N/A"/>
  </r>
  <r>
    <m/>
    <s v="ISMCF"/>
    <s v="Xtrackers S&amp;P 500 ESG ETF"/>
    <s v="ISMCF.PK"/>
    <s v="ISMCF:US"/>
    <s v="Other OTC - Other OTC Delayed Price. Currency in USD"/>
    <s v="347.14 - 347.14"/>
    <s v="N/A"/>
    <s v="11/13/2020"/>
    <m/>
    <n v="727556598"/>
    <m/>
    <m/>
    <x v="4"/>
    <x v="0"/>
    <e v="#N/A"/>
    <e v="#N/A"/>
    <e v="#N/A"/>
    <e v="#N/A"/>
    <e v="#N/A"/>
    <e v="#N/A"/>
    <e v="#N/A"/>
    <e v="#N/A"/>
    <e v="#N/A"/>
    <e v="#N/A"/>
  </r>
  <r>
    <m/>
    <s v="ISMD"/>
    <s v="Inspire Small/Mid Cap Impact ETF"/>
    <s v="ISMD.K"/>
    <s v="ISMD:US"/>
    <s v="NYSEArca - Nasdaq Real Time Price. Currency in USD"/>
    <s v="16.08 - 28.86"/>
    <n v="34238"/>
    <s v="11/19/2020"/>
    <n v="62.63"/>
    <n v="85033000"/>
    <d v="2017-02-27T00:00:00"/>
    <n v="6.0000000000000001E-3"/>
    <x v="15"/>
    <x v="0"/>
    <e v="#N/A"/>
    <e v="#N/A"/>
    <e v="#N/A"/>
    <e v="#N/A"/>
    <e v="#N/A"/>
    <e v="#N/A"/>
    <e v="#N/A"/>
    <e v="#N/A"/>
    <e v="#N/A"/>
    <e v="#N/A"/>
  </r>
  <r>
    <m/>
    <s v="ISMJF"/>
    <s v="Xtrackers S&amp;P 500 ESG ETF"/>
    <s v="ISMJF.PK"/>
    <s v="ISMJF:US"/>
    <s v="Other OTC - Other OTC Delayed Price. Currency in USD"/>
    <s v="154.11 - 154.11"/>
    <s v="N/A"/>
    <s v="11/13/2020"/>
    <m/>
    <n v="4441019771"/>
    <m/>
    <m/>
    <x v="4"/>
    <x v="0"/>
    <e v="#N/A"/>
    <e v="#N/A"/>
    <e v="#N/A"/>
    <e v="#N/A"/>
    <e v="#N/A"/>
    <e v="#N/A"/>
    <e v="#N/A"/>
    <e v="#N/A"/>
    <e v="#N/A"/>
    <e v="#N/A"/>
  </r>
  <r>
    <m/>
    <s v="ISMKF"/>
    <s v="Xtrackers S&amp;P 500 ESG ETF"/>
    <s v="ISMKF.PK"/>
    <s v="ISMKF:US"/>
    <s v="Other OTC - Other OTC Delayed Price. Currency in USD"/>
    <s v="26.48 - 39.41"/>
    <n v="1977"/>
    <s v="11/13/2020"/>
    <m/>
    <n v="29196544.609999999"/>
    <m/>
    <m/>
    <x v="4"/>
    <x v="0"/>
    <e v="#N/A"/>
    <e v="#N/A"/>
    <e v="#N/A"/>
    <e v="#N/A"/>
    <e v="#N/A"/>
    <e v="#N/A"/>
    <e v="#N/A"/>
    <e v="#N/A"/>
    <e v="#N/A"/>
    <e v="#N/A"/>
  </r>
  <r>
    <m/>
    <s v="ISMUF"/>
    <s v="Xtrackers S&amp;P 500 ESG ETF"/>
    <s v="ISMUF.PK"/>
    <s v="ISMUF:US"/>
    <s v="Other OTC - Other OTC Delayed Price. Currency in USD"/>
    <s v="2.9400 - 4.3800"/>
    <n v="23"/>
    <s v="11/13/2020"/>
    <m/>
    <n v="657266931.10000002"/>
    <m/>
    <m/>
    <x v="4"/>
    <x v="0"/>
    <e v="#N/A"/>
    <e v="#N/A"/>
    <e v="#N/A"/>
    <e v="#N/A"/>
    <e v="#N/A"/>
    <e v="#N/A"/>
    <e v="#N/A"/>
    <e v="#N/A"/>
    <e v="#N/A"/>
    <e v="#N/A"/>
  </r>
  <r>
    <m/>
    <s v="ISMVF"/>
    <s v="Xtrackers S&amp;P 500 ESG ETF"/>
    <s v="ISMVF.PK"/>
    <s v="ISMVF:US"/>
    <s v="Other OTC - Other OTC Delayed Price. Currency in USD"/>
    <s v="29.21 - 29.21"/>
    <s v="N/A"/>
    <s v="11/13/2020"/>
    <m/>
    <n v="2374575650"/>
    <m/>
    <m/>
    <x v="4"/>
    <x v="0"/>
    <e v="#N/A"/>
    <e v="#N/A"/>
    <e v="#N/A"/>
    <e v="#N/A"/>
    <e v="#N/A"/>
    <e v="#N/A"/>
    <e v="#N/A"/>
    <e v="#N/A"/>
    <e v="#N/A"/>
    <e v="#N/A"/>
  </r>
  <r>
    <m/>
    <s v="ISPCF"/>
    <s v="Xtrackers S&amp;P 500 ESG ETF"/>
    <s v="ISPCF.PK"/>
    <s v="ISPCF:US"/>
    <s v="Other OTC - Other OTC Delayed Price. Currency in USD"/>
    <s v="7.18 - 7.18"/>
    <s v="N/A"/>
    <s v="11/13/2020"/>
    <m/>
    <n v="892301082.10000002"/>
    <m/>
    <m/>
    <x v="4"/>
    <x v="0"/>
    <e v="#N/A"/>
    <e v="#N/A"/>
    <e v="#N/A"/>
    <e v="#N/A"/>
    <e v="#N/A"/>
    <e v="#N/A"/>
    <e v="#N/A"/>
    <e v="#N/A"/>
    <e v="#N/A"/>
    <e v="#N/A"/>
  </r>
  <r>
    <m/>
    <s v="ISPFF"/>
    <s v="Xtrackers S&amp;P 500 ESG ETF"/>
    <s v="ISPFF.PK"/>
    <s v="ISPFF:US"/>
    <s v="Other OTC - Other OTC Delayed Price. Currency in USD"/>
    <s v="22.36 - 22.36"/>
    <s v="N/A"/>
    <s v="11/13/2020"/>
    <m/>
    <n v="2298672512"/>
    <m/>
    <m/>
    <x v="4"/>
    <x v="0"/>
    <e v="#N/A"/>
    <e v="#N/A"/>
    <e v="#N/A"/>
    <e v="#N/A"/>
    <e v="#N/A"/>
    <e v="#N/A"/>
    <e v="#N/A"/>
    <e v="#N/A"/>
    <e v="#N/A"/>
    <e v="#N/A"/>
  </r>
  <r>
    <m/>
    <s v="ISQMF"/>
    <s v="Xtrackers S&amp;P 500 ESG ETF"/>
    <s v="ISQMF.PK"/>
    <s v="ISQMF:US"/>
    <s v="Other OTC - Other OTC Delayed Price. Currency in USD"/>
    <s v="18.88 - 63.42"/>
    <s v="N/A"/>
    <s v="11/13/2020"/>
    <m/>
    <n v="166773393.09999999"/>
    <s v="N/A"/>
    <s v="N/A"/>
    <x v="4"/>
    <x v="0"/>
    <e v="#N/A"/>
    <e v="#N/A"/>
    <e v="#N/A"/>
    <e v="#N/A"/>
    <e v="#N/A"/>
    <e v="#N/A"/>
    <e v="#N/A"/>
    <e v="#N/A"/>
    <e v="#N/A"/>
    <e v="#N/A"/>
  </r>
  <r>
    <m/>
    <s v="ISQWF"/>
    <s v="Xtrackers S&amp;P 500 ESG ETF"/>
    <s v="ISQWF.PK"/>
    <s v="ISQWF:US"/>
    <s v="Other OTC - Other OTC Delayed Price. Currency in USD"/>
    <s v="44.89 - 44.89"/>
    <s v="N/A"/>
    <s v="11/13/2020"/>
    <m/>
    <n v="1532942711"/>
    <m/>
    <m/>
    <x v="4"/>
    <x v="0"/>
    <e v="#N/A"/>
    <e v="#N/A"/>
    <e v="#N/A"/>
    <e v="#N/A"/>
    <e v="#N/A"/>
    <e v="#N/A"/>
    <e v="#N/A"/>
    <e v="#N/A"/>
    <e v="#N/A"/>
    <e v="#N/A"/>
  </r>
  <r>
    <m/>
    <s v="ISRA"/>
    <s v="VanEck Vectors Israel ETF"/>
    <s v="ISRA.K"/>
    <s v="ISRA:US"/>
    <s v="NYSEArca - Nasdaq Real Time Price. Currency in USD"/>
    <s v="23.05 - 39.76"/>
    <n v="2492"/>
    <s v="11/19/2020"/>
    <n v="62.72"/>
    <n v="66896535"/>
    <d v="2013-06-25T00:00:00"/>
    <n v="6.1999999999999998E-3"/>
    <x v="13"/>
    <x v="1"/>
    <s v="Diversified"/>
    <s v="Emerging MENA (Israel)"/>
    <s v="ILS"/>
    <s v="Mixed"/>
    <s v="check"/>
    <s v="No"/>
    <s v="No"/>
    <s v="No"/>
    <s v="Long"/>
    <s v="No"/>
  </r>
  <r>
    <m/>
    <s v="ISRCF"/>
    <s v="Xtrackers S&amp;P 500 ESG ETF"/>
    <s v="ISRCF.PK"/>
    <s v="ISRCF:US"/>
    <s v="Other OTC - Other OTC Delayed Price. Currency in USD"/>
    <s v="15.10 - 15.10"/>
    <s v="N/A"/>
    <s v="11/13/2020"/>
    <m/>
    <n v="2126677500"/>
    <m/>
    <m/>
    <x v="4"/>
    <x v="0"/>
    <e v="#N/A"/>
    <e v="#N/A"/>
    <e v="#N/A"/>
    <e v="#N/A"/>
    <e v="#N/A"/>
    <e v="#N/A"/>
    <e v="#N/A"/>
    <e v="#N/A"/>
    <e v="#N/A"/>
    <e v="#N/A"/>
  </r>
  <r>
    <m/>
    <s v="ISRHF"/>
    <s v="Xtrackers S&amp;P 500 ESG ETF"/>
    <s v="ISRHF.PK"/>
    <s v="ISRHF:US"/>
    <s v="Other OTC - Other OTC Delayed Price. Currency in USD"/>
    <s v="2.1100 - 5.1100"/>
    <n v="12184"/>
    <s v="11/13/2020"/>
    <m/>
    <n v="195949160.09999999"/>
    <m/>
    <m/>
    <x v="4"/>
    <x v="0"/>
    <e v="#N/A"/>
    <e v="#N/A"/>
    <e v="#N/A"/>
    <e v="#N/A"/>
    <e v="#N/A"/>
    <e v="#N/A"/>
    <e v="#N/A"/>
    <e v="#N/A"/>
    <e v="#N/A"/>
    <e v="#N/A"/>
  </r>
  <r>
    <m/>
    <s v="ISRIF"/>
    <s v="Xtrackers S&amp;P 500 ESG ETF"/>
    <s v="ISRIF.PK"/>
    <s v="ISRIF:US"/>
    <s v="Other OTC - Other OTC Delayed Price. Currency in USD"/>
    <s v="5.95 - 5.95"/>
    <s v="N/A"/>
    <s v="11/13/2020"/>
    <m/>
    <n v="2629242015"/>
    <m/>
    <m/>
    <x v="4"/>
    <x v="0"/>
    <e v="#N/A"/>
    <e v="#N/A"/>
    <e v="#N/A"/>
    <e v="#N/A"/>
    <e v="#N/A"/>
    <e v="#N/A"/>
    <e v="#N/A"/>
    <e v="#N/A"/>
    <e v="#N/A"/>
    <e v="#N/A"/>
  </r>
  <r>
    <m/>
    <s v="ISRNF"/>
    <s v="Xtrackers S&amp;P 500 ESG ETF"/>
    <s v="ISRNF.PK"/>
    <s v="ISRNF:US"/>
    <s v="Other OTC - Other OTC Delayed Price. Currency in USD"/>
    <s v="10.41 - 10.41"/>
    <s v="N/A"/>
    <s v="11/13/2020"/>
    <m/>
    <n v="183967963.40000001"/>
    <m/>
    <m/>
    <x v="4"/>
    <x v="0"/>
    <e v="#N/A"/>
    <e v="#N/A"/>
    <e v="#N/A"/>
    <e v="#N/A"/>
    <e v="#N/A"/>
    <e v="#N/A"/>
    <e v="#N/A"/>
    <e v="#N/A"/>
    <e v="#N/A"/>
    <e v="#N/A"/>
  </r>
  <r>
    <m/>
    <s v="ISRPF"/>
    <s v="Xtrackers S&amp;P 500 ESG ETF"/>
    <s v="ISRPF.PK"/>
    <s v="ISRPF:US"/>
    <s v="Other OTC - Other OTC Delayed Price. Currency in USD"/>
    <s v="105.10 - 134.15"/>
    <s v="N/A"/>
    <s v="11/13/2020"/>
    <m/>
    <n v="10147738916"/>
    <s v="N/A"/>
    <s v="N/A"/>
    <x v="4"/>
    <x v="0"/>
    <e v="#N/A"/>
    <e v="#N/A"/>
    <e v="#N/A"/>
    <e v="#N/A"/>
    <e v="#N/A"/>
    <e v="#N/A"/>
    <e v="#N/A"/>
    <e v="#N/A"/>
    <e v="#N/A"/>
    <e v="#N/A"/>
  </r>
  <r>
    <m/>
    <s v="ISRRF"/>
    <s v="Xtrackers S&amp;P 500 ESG ETF"/>
    <s v="ISRRF.PK"/>
    <s v="ISRRF:US"/>
    <s v="Other OTC - Other OTC Delayed Price. Currency in USD"/>
    <s v="135.14 - 135.14"/>
    <s v="N/A"/>
    <s v="11/13/2020"/>
    <m/>
    <n v="1883383825"/>
    <m/>
    <m/>
    <x v="4"/>
    <x v="0"/>
    <e v="#N/A"/>
    <e v="#N/A"/>
    <e v="#N/A"/>
    <e v="#N/A"/>
    <e v="#N/A"/>
    <e v="#N/A"/>
    <e v="#N/A"/>
    <e v="#N/A"/>
    <e v="#N/A"/>
    <e v="#N/A"/>
  </r>
  <r>
    <m/>
    <s v="ISRUF"/>
    <s v="Xtrackers S&amp;P 500 ESG ETF"/>
    <s v="ISRUF.PK"/>
    <s v="ISRUF:US"/>
    <s v="Other OTC - Other OTC Delayed Price. Currency in USD"/>
    <s v="4.89 - 8.37"/>
    <n v="15335"/>
    <s v="11/13/2020"/>
    <m/>
    <n v="571900000"/>
    <m/>
    <m/>
    <x v="4"/>
    <x v="0"/>
    <e v="#N/A"/>
    <e v="#N/A"/>
    <e v="#N/A"/>
    <e v="#N/A"/>
    <e v="#N/A"/>
    <e v="#N/A"/>
    <e v="#N/A"/>
    <e v="#N/A"/>
    <e v="#N/A"/>
    <e v="#N/A"/>
  </r>
  <r>
    <m/>
    <s v="ISRVF"/>
    <s v="Xtrackers S&amp;P 500 ESG ETF"/>
    <s v="ISRVF.PK"/>
    <s v="ISRVF:US"/>
    <s v="Other OTC - Other OTC Delayed Price. Currency in USD"/>
    <s v="38.02 - 38.02"/>
    <s v="N/A"/>
    <s v="11/13/2020"/>
    <m/>
    <n v="238380000"/>
    <m/>
    <m/>
    <x v="4"/>
    <x v="0"/>
    <e v="#N/A"/>
    <e v="#N/A"/>
    <e v="#N/A"/>
    <e v="#N/A"/>
    <e v="#N/A"/>
    <e v="#N/A"/>
    <e v="#N/A"/>
    <e v="#N/A"/>
    <e v="#N/A"/>
    <e v="#N/A"/>
  </r>
  <r>
    <m/>
    <s v="ISRWF"/>
    <s v="Xtrackers S&amp;P 500 ESG ETF"/>
    <s v="ISRWF.PK"/>
    <s v="ISRWF:US"/>
    <s v="Other OTC - Other OTC Delayed Price. Currency in USD"/>
    <s v="112.74 - 113.55"/>
    <s v="N/A"/>
    <s v="11/13/2020"/>
    <m/>
    <n v="11100659665"/>
    <m/>
    <m/>
    <x v="4"/>
    <x v="0"/>
    <e v="#N/A"/>
    <e v="#N/A"/>
    <e v="#N/A"/>
    <e v="#N/A"/>
    <e v="#N/A"/>
    <e v="#N/A"/>
    <e v="#N/A"/>
    <e v="#N/A"/>
    <e v="#N/A"/>
    <e v="#N/A"/>
  </r>
  <r>
    <m/>
    <s v="ISRZF"/>
    <s v="Xtrackers S&amp;P 500 ESG ETF"/>
    <s v="ISRZF.PK"/>
    <s v="ISRZF:US"/>
    <s v="Other OTC - Other OTC Delayed Price. Currency in USD"/>
    <s v="102.40 - 102.40"/>
    <s v="N/A"/>
    <s v="11/13/2020"/>
    <m/>
    <n v="7225277765"/>
    <m/>
    <m/>
    <x v="4"/>
    <x v="0"/>
    <e v="#N/A"/>
    <e v="#N/A"/>
    <e v="#N/A"/>
    <e v="#N/A"/>
    <e v="#N/A"/>
    <e v="#N/A"/>
    <e v="#N/A"/>
    <e v="#N/A"/>
    <e v="#N/A"/>
    <e v="#N/A"/>
  </r>
  <r>
    <m/>
    <s v="ISSGF"/>
    <s v="Xtrackers S&amp;P 500 ESG ETF"/>
    <s v="ISSGF.PK"/>
    <s v="ISSGF:US"/>
    <m/>
    <m/>
    <m/>
    <s v="11/13/2020"/>
    <m/>
    <n v="377703022.39999998"/>
    <m/>
    <m/>
    <x v="4"/>
    <x v="0"/>
    <e v="#N/A"/>
    <e v="#N/A"/>
    <e v="#N/A"/>
    <e v="#N/A"/>
    <e v="#N/A"/>
    <e v="#N/A"/>
    <e v="#N/A"/>
    <e v="#N/A"/>
    <e v="#N/A"/>
    <e v="#N/A"/>
  </r>
  <r>
    <m/>
    <s v="ISSHF"/>
    <s v="Xtrackers S&amp;P 500 ESG ETF"/>
    <s v="ISSHF.PK"/>
    <s v="ISSHF:US"/>
    <s v="Other OTC - Other OTC Delayed Price. Currency in USD"/>
    <s v="220.50 - 220.50"/>
    <s v="N/A"/>
    <s v="11/13/2020"/>
    <m/>
    <n v="5127216475"/>
    <m/>
    <m/>
    <x v="4"/>
    <x v="0"/>
    <e v="#N/A"/>
    <e v="#N/A"/>
    <e v="#N/A"/>
    <e v="#N/A"/>
    <e v="#N/A"/>
    <e v="#N/A"/>
    <e v="#N/A"/>
    <e v="#N/A"/>
    <e v="#N/A"/>
    <e v="#N/A"/>
  </r>
  <r>
    <m/>
    <s v="ISSIF"/>
    <s v="Xtrackers S&amp;P 500 ESG ETF"/>
    <s v="ISSIF.PK"/>
    <s v="ISSIF:US"/>
    <s v="Other OTC - Other OTC Delayed Price. Currency in USD"/>
    <s v="179.09 - 179.09"/>
    <s v="N/A"/>
    <s v="11/13/2020"/>
    <m/>
    <n v="1207422579"/>
    <m/>
    <m/>
    <x v="4"/>
    <x v="0"/>
    <e v="#N/A"/>
    <e v="#N/A"/>
    <e v="#N/A"/>
    <e v="#N/A"/>
    <e v="#N/A"/>
    <e v="#N/A"/>
    <e v="#N/A"/>
    <e v="#N/A"/>
    <e v="#N/A"/>
    <e v="#N/A"/>
  </r>
  <r>
    <m/>
    <s v="ISSPF"/>
    <s v="Xtrackers S&amp;P 500 ESG ETF"/>
    <s v="ISSPF.PK"/>
    <s v="ISSPF:US"/>
    <s v="Other OTC - Other OTC Delayed Price. Currency in USD"/>
    <s v="118.18 - 118.18"/>
    <s v="N/A"/>
    <s v="11/13/2020"/>
    <m/>
    <n v="2017593750"/>
    <m/>
    <m/>
    <x v="4"/>
    <x v="0"/>
    <e v="#N/A"/>
    <e v="#N/A"/>
    <e v="#N/A"/>
    <e v="#N/A"/>
    <e v="#N/A"/>
    <e v="#N/A"/>
    <e v="#N/A"/>
    <e v="#N/A"/>
    <e v="#N/A"/>
    <e v="#N/A"/>
  </r>
  <r>
    <m/>
    <s v="ISSQF"/>
    <s v="Xtrackers S&amp;P 500 ESG ETF"/>
    <s v="ISSQF.PK"/>
    <s v="ISSQF:US"/>
    <s v="Other OTC - Other OTC Delayed Price. Currency in USD"/>
    <s v="92.58 - 92.58"/>
    <s v="N/A"/>
    <s v="11/13/2020"/>
    <m/>
    <n v="1648350628"/>
    <m/>
    <m/>
    <x v="4"/>
    <x v="0"/>
    <e v="#N/A"/>
    <e v="#N/A"/>
    <e v="#N/A"/>
    <e v="#N/A"/>
    <e v="#N/A"/>
    <e v="#N/A"/>
    <e v="#N/A"/>
    <e v="#N/A"/>
    <e v="#N/A"/>
    <e v="#N/A"/>
  </r>
  <r>
    <m/>
    <s v="ISSRF"/>
    <s v="Xtrackers S&amp;P 500 ESG ETF"/>
    <s v="ISSRF.PK"/>
    <s v="ISSRF:US"/>
    <s v="Other OTC - Other OTC Delayed Price. Currency in USD"/>
    <s v="29.50 - 29.50"/>
    <s v="N/A"/>
    <s v="11/13/2020"/>
    <m/>
    <n v="498867894.5"/>
    <m/>
    <m/>
    <x v="4"/>
    <x v="0"/>
    <e v="#N/A"/>
    <e v="#N/A"/>
    <e v="#N/A"/>
    <e v="#N/A"/>
    <e v="#N/A"/>
    <e v="#N/A"/>
    <e v="#N/A"/>
    <e v="#N/A"/>
    <e v="#N/A"/>
    <e v="#N/A"/>
  </r>
  <r>
    <m/>
    <s v="ISSSF"/>
    <s v="Xtrackers S&amp;P 500 ESG ETF"/>
    <s v="ISSSF.PK"/>
    <s v="ISSSF:US"/>
    <s v="Other OTC - Other OTC Delayed Price. Currency in USD"/>
    <s v="35.70 - 35.70"/>
    <s v="N/A"/>
    <s v="11/13/2020"/>
    <m/>
    <n v="395069041.69999999"/>
    <m/>
    <m/>
    <x v="4"/>
    <x v="0"/>
    <e v="#N/A"/>
    <e v="#N/A"/>
    <e v="#N/A"/>
    <e v="#N/A"/>
    <e v="#N/A"/>
    <e v="#N/A"/>
    <e v="#N/A"/>
    <e v="#N/A"/>
    <e v="#N/A"/>
    <e v="#N/A"/>
  </r>
  <r>
    <m/>
    <s v="ISSXF"/>
    <s v="Xtrackers S&amp;P 500 ESG ETF"/>
    <s v="ISSXF.PK"/>
    <s v="ISSXF:US"/>
    <s v="Other OTC - Other OTC Delayed Price. Currency in USD"/>
    <s v="29.14 - 29.14"/>
    <s v="N/A"/>
    <s v="11/13/2020"/>
    <m/>
    <n v="4734980028"/>
    <m/>
    <m/>
    <x v="4"/>
    <x v="0"/>
    <e v="#N/A"/>
    <e v="#N/A"/>
    <e v="#N/A"/>
    <e v="#N/A"/>
    <e v="#N/A"/>
    <e v="#N/A"/>
    <e v="#N/A"/>
    <e v="#N/A"/>
    <e v="#N/A"/>
    <e v="#N/A"/>
  </r>
  <r>
    <m/>
    <s v="ISSZF"/>
    <s v="Xtrackers S&amp;P 500 ESG ETF"/>
    <s v="ISSZF.PK"/>
    <s v="ISSZF:US"/>
    <s v="Other OTC - Other OTC Delayed Price. Currency in USD"/>
    <s v="6.47 - 6.47"/>
    <s v="N/A"/>
    <s v="11/13/2020"/>
    <m/>
    <n v="36885770.5"/>
    <s v="N/A"/>
    <s v="N/A"/>
    <x v="4"/>
    <x v="0"/>
    <e v="#N/A"/>
    <e v="#N/A"/>
    <e v="#N/A"/>
    <e v="#N/A"/>
    <e v="#N/A"/>
    <e v="#N/A"/>
    <e v="#N/A"/>
    <e v="#N/A"/>
    <e v="#N/A"/>
    <e v="#N/A"/>
  </r>
  <r>
    <m/>
    <s v="ISTB"/>
    <s v="iShares Core 1-5 Year USD Bond ETF"/>
    <s v="ISTB.O"/>
    <s v="ISTB:US"/>
    <s v="NasdaqGM - NasdaqGM Real Time Price. Currency in USD"/>
    <s v="47.53 - 51.81"/>
    <n v="500156"/>
    <s v="11/19/2020"/>
    <n v="4700"/>
    <n v="4718316000"/>
    <d v="2012-10-18T00:00:00"/>
    <n v="5.9999999999999995E-4"/>
    <x v="36"/>
    <x v="3"/>
    <s v="State&amp;Corporate"/>
    <s v="Developed North America (US)"/>
    <s v="USD"/>
    <s v="No"/>
    <s v="check"/>
    <s v="Short-Term"/>
    <s v="No"/>
    <s v="No"/>
    <s v="Long"/>
    <s v="No"/>
  </r>
  <r>
    <m/>
    <s v="ISTXF"/>
    <s v="Xtrackers S&amp;P 500 ESG ETF"/>
    <s v="ISTXF.PK"/>
    <s v="ISTXF:US"/>
    <s v="Other OTC - Other OTC Delayed Price. Currency in USD"/>
    <s v="5.00 - 5.53"/>
    <s v="N/A"/>
    <s v="11/13/2020"/>
    <m/>
    <n v="6585673545"/>
    <s v="N/A"/>
    <s v="N/A"/>
    <x v="4"/>
    <x v="0"/>
    <e v="#N/A"/>
    <e v="#N/A"/>
    <e v="#N/A"/>
    <e v="#N/A"/>
    <e v="#N/A"/>
    <e v="#N/A"/>
    <e v="#N/A"/>
    <e v="#N/A"/>
    <e v="#N/A"/>
    <e v="#N/A"/>
  </r>
  <r>
    <m/>
    <s v="ISUDF"/>
    <s v="Xtrackers S&amp;P 500 ESG ETF"/>
    <s v="ISUDF.PK"/>
    <s v="ISUDF:US"/>
    <s v="Other OTC - Other OTC Delayed Price. Currency in USD"/>
    <s v="5.28 - 5.28"/>
    <s v="N/A"/>
    <s v="11/13/2020"/>
    <m/>
    <n v="759068992.29999995"/>
    <m/>
    <m/>
    <x v="4"/>
    <x v="0"/>
    <e v="#N/A"/>
    <e v="#N/A"/>
    <e v="#N/A"/>
    <e v="#N/A"/>
    <e v="#N/A"/>
    <e v="#N/A"/>
    <e v="#N/A"/>
    <e v="#N/A"/>
    <e v="#N/A"/>
    <e v="#N/A"/>
  </r>
  <r>
    <m/>
    <s v="ISUPF"/>
    <s v="Xtrackers S&amp;P 500 ESG ETF"/>
    <s v="ISUPF.PK"/>
    <s v="ISUPF:US"/>
    <s v="Other OTC - Other OTC Delayed Price. Currency in USD"/>
    <s v="25.78 - 25.78"/>
    <s v="N/A"/>
    <s v="11/13/2020"/>
    <m/>
    <n v="772483217"/>
    <m/>
    <m/>
    <x v="4"/>
    <x v="0"/>
    <e v="#N/A"/>
    <e v="#N/A"/>
    <e v="#N/A"/>
    <e v="#N/A"/>
    <e v="#N/A"/>
    <e v="#N/A"/>
    <e v="#N/A"/>
    <e v="#N/A"/>
    <e v="#N/A"/>
    <e v="#N/A"/>
  </r>
  <r>
    <m/>
    <s v="ISUUF"/>
    <s v="Xtrackers S&amp;P 500 ESG ETF"/>
    <s v="ISUUF.PK"/>
    <s v="ISUUF:US"/>
    <s v="Other OTC - Other OTC Delayed Price. Currency in USD"/>
    <s v="100.35 - 100.35"/>
    <s v="N/A"/>
    <s v="11/13/2020"/>
    <m/>
    <n v="759068992.29999995"/>
    <m/>
    <m/>
    <x v="4"/>
    <x v="0"/>
    <e v="#N/A"/>
    <e v="#N/A"/>
    <e v="#N/A"/>
    <e v="#N/A"/>
    <e v="#N/A"/>
    <e v="#N/A"/>
    <e v="#N/A"/>
    <e v="#N/A"/>
    <e v="#N/A"/>
    <e v="#N/A"/>
  </r>
  <r>
    <m/>
    <s v="ISVAF"/>
    <s v="Xtrackers S&amp;P 500 ESG ETF"/>
    <s v="ISVAF.PK"/>
    <s v="ISVAF:US"/>
    <s v="Other OTC - Other OTC Delayed Price. Currency in USD"/>
    <s v="667.58 - 668.73"/>
    <s v="N/A"/>
    <s v="11/13/2020"/>
    <m/>
    <n v="15754800938"/>
    <s v="N/A"/>
    <s v="N/A"/>
    <x v="4"/>
    <x v="0"/>
    <e v="#N/A"/>
    <e v="#N/A"/>
    <e v="#N/A"/>
    <e v="#N/A"/>
    <e v="#N/A"/>
    <e v="#N/A"/>
    <e v="#N/A"/>
    <e v="#N/A"/>
    <e v="#N/A"/>
    <e v="#N/A"/>
  </r>
  <r>
    <m/>
    <s v="ISVFF"/>
    <s v="Xtrackers S&amp;P 500 ESG ETF"/>
    <s v="ISVFF.PK"/>
    <s v="ISVFF:US"/>
    <s v="Other OTC - Other OTC Delayed Price. Currency in USD"/>
    <s v="5.55 - 8.39"/>
    <n v="15467"/>
    <s v="11/13/2020"/>
    <m/>
    <n v="1590370489"/>
    <m/>
    <m/>
    <x v="4"/>
    <x v="0"/>
    <e v="#N/A"/>
    <e v="#N/A"/>
    <e v="#N/A"/>
    <e v="#N/A"/>
    <e v="#N/A"/>
    <e v="#N/A"/>
    <e v="#N/A"/>
    <e v="#N/A"/>
    <e v="#N/A"/>
    <e v="#N/A"/>
  </r>
  <r>
    <m/>
    <s v="ISVPF"/>
    <s v="Xtrackers S&amp;P 500 ESG ETF"/>
    <s v="ISVPF.PK"/>
    <s v="ISVPF:US"/>
    <s v="Other OTC - Other OTC Delayed Price. Currency in USD"/>
    <s v="6.16 - 6.16"/>
    <s v="N/A"/>
    <s v="11/13/2020"/>
    <m/>
    <n v="166450000"/>
    <m/>
    <m/>
    <x v="4"/>
    <x v="0"/>
    <e v="#N/A"/>
    <e v="#N/A"/>
    <e v="#N/A"/>
    <e v="#N/A"/>
    <e v="#N/A"/>
    <e v="#N/A"/>
    <e v="#N/A"/>
    <e v="#N/A"/>
    <e v="#N/A"/>
    <e v="#N/A"/>
  </r>
  <r>
    <m/>
    <s v="ISVQF"/>
    <s v="Xtrackers S&amp;P 500 ESG ETF"/>
    <s v="ISVQF.PK"/>
    <s v="ISVQF:US"/>
    <s v="Other OTC - Other OTC Delayed Price. Currency in USD"/>
    <s v="5.60 - 5.63"/>
    <s v="N/A"/>
    <s v="11/13/2020"/>
    <m/>
    <n v="5212414795"/>
    <m/>
    <m/>
    <x v="4"/>
    <x v="0"/>
    <e v="#N/A"/>
    <e v="#N/A"/>
    <e v="#N/A"/>
    <e v="#N/A"/>
    <e v="#N/A"/>
    <e v="#N/A"/>
    <e v="#N/A"/>
    <e v="#N/A"/>
    <e v="#N/A"/>
    <e v="#N/A"/>
  </r>
  <r>
    <m/>
    <s v="ISVUF"/>
    <s v="Xtrackers S&amp;P 500 ESG ETF"/>
    <s v="ISVUF.PK"/>
    <s v="ISVUF:US"/>
    <s v="Other OTC - Other OTC Delayed Price. Currency in USD"/>
    <s v="4.47 - 7.59"/>
    <s v="N/A"/>
    <s v="11/13/2020"/>
    <m/>
    <n v="1449872708"/>
    <s v="N/A"/>
    <s v="N/A"/>
    <x v="4"/>
    <x v="0"/>
    <e v="#N/A"/>
    <e v="#N/A"/>
    <e v="#N/A"/>
    <e v="#N/A"/>
    <e v="#N/A"/>
    <e v="#N/A"/>
    <e v="#N/A"/>
    <e v="#N/A"/>
    <e v="#N/A"/>
    <e v="#N/A"/>
  </r>
  <r>
    <m/>
    <s v="ISVVF"/>
    <s v="Xtrackers S&amp;P 500 ESG ETF"/>
    <s v="ISVVF.PK"/>
    <s v="ISVVF:US"/>
    <s v="Other OTC - Other OTC Delayed Price. Currency in USD"/>
    <s v="36.15 - 60.37"/>
    <n v="3800"/>
    <s v="11/13/2020"/>
    <m/>
    <n v="1342767000"/>
    <m/>
    <m/>
    <x v="4"/>
    <x v="0"/>
    <e v="#N/A"/>
    <e v="#N/A"/>
    <e v="#N/A"/>
    <e v="#N/A"/>
    <e v="#N/A"/>
    <e v="#N/A"/>
    <e v="#N/A"/>
    <e v="#N/A"/>
    <e v="#N/A"/>
    <e v="#N/A"/>
  </r>
  <r>
    <m/>
    <s v="ISXAF"/>
    <s v="Xtrackers S&amp;P 500 ESG ETF"/>
    <s v="ISXAF.PK"/>
    <s v="ISXAF:US"/>
    <s v="Other OTC - Other OTC Delayed Price. Currency in USD"/>
    <s v="113.47 - 113.47"/>
    <s v="N/A"/>
    <s v="11/13/2020"/>
    <m/>
    <n v="2167959423"/>
    <m/>
    <m/>
    <x v="4"/>
    <x v="0"/>
    <e v="#N/A"/>
    <e v="#N/A"/>
    <e v="#N/A"/>
    <e v="#N/A"/>
    <e v="#N/A"/>
    <e v="#N/A"/>
    <e v="#N/A"/>
    <e v="#N/A"/>
    <e v="#N/A"/>
    <e v="#N/A"/>
  </r>
  <r>
    <m/>
    <s v="ISXIF"/>
    <s v="Xtrackers S&amp;P 500 ESG ETF"/>
    <s v="ISXIF.PK"/>
    <s v="ISXIF:US"/>
    <s v="Other OTC - Other OTC Delayed Price. Currency in USD"/>
    <s v="2.4500 - 3.1750"/>
    <s v="N/A"/>
    <s v="11/13/2020"/>
    <m/>
    <n v="252848524"/>
    <s v="N/A"/>
    <s v="N/A"/>
    <x v="4"/>
    <x v="0"/>
    <e v="#N/A"/>
    <e v="#N/A"/>
    <e v="#N/A"/>
    <e v="#N/A"/>
    <e v="#N/A"/>
    <e v="#N/A"/>
    <e v="#N/A"/>
    <e v="#N/A"/>
    <e v="#N/A"/>
    <e v="#N/A"/>
  </r>
  <r>
    <m/>
    <s v="ISXPF"/>
    <s v="Xtrackers S&amp;P 500 ESG ETF"/>
    <s v="ISXPF.PK"/>
    <s v="ISXPF:US"/>
    <s v="Other OTC - Other OTC Delayed Price. Currency in USD"/>
    <s v="94.61 - 94.61"/>
    <s v="N/A"/>
    <s v="11/13/2020"/>
    <m/>
    <n v="440745362"/>
    <m/>
    <m/>
    <x v="4"/>
    <x v="0"/>
    <e v="#N/A"/>
    <e v="#N/A"/>
    <e v="#N/A"/>
    <e v="#N/A"/>
    <e v="#N/A"/>
    <e v="#N/A"/>
    <e v="#N/A"/>
    <e v="#N/A"/>
    <e v="#N/A"/>
    <e v="#N/A"/>
  </r>
  <r>
    <m/>
    <s v="ISXXF"/>
    <s v="Xtrackers S&amp;P 500 ESG ETF"/>
    <s v="ISXXF.PK"/>
    <s v="ISXXF:US"/>
    <s v="Other OTC - Other OTC Delayed Price. Currency in USD"/>
    <s v="21.82 - 21.82"/>
    <s v="N/A"/>
    <s v="11/13/2020"/>
    <m/>
    <n v="868737834.79999995"/>
    <s v="N/A"/>
    <s v="N/A"/>
    <x v="4"/>
    <x v="0"/>
    <e v="#N/A"/>
    <e v="#N/A"/>
    <e v="#N/A"/>
    <e v="#N/A"/>
    <e v="#N/A"/>
    <e v="#N/A"/>
    <e v="#N/A"/>
    <e v="#N/A"/>
    <e v="#N/A"/>
    <e v="#N/A"/>
  </r>
  <r>
    <m/>
    <s v="ISZE"/>
    <s v="iShares MSCI Intl Size Factor ETF"/>
    <s v="ISZE.K"/>
    <s v="ISZE:US"/>
    <s v="NYSEArca - NYSEArca Delayed Price. Currency in USD"/>
    <s v="18.19 - 28.39"/>
    <n v="3846"/>
    <s v="11/19/2020"/>
    <n v="19.79"/>
    <n v="28005900"/>
    <d v="2015-06-16T00:00:00"/>
    <n v="3.0000000000000001E-3"/>
    <x v="7"/>
    <x v="1"/>
    <s v="Diversified"/>
    <s v="Developed Broad"/>
    <s v="Mixed"/>
    <s v="Mixed"/>
    <s v="check"/>
    <s v="No"/>
    <s v="No"/>
    <s v="No"/>
    <s v="Long"/>
    <s v="No"/>
  </r>
  <r>
    <m/>
    <s v="ISZXF"/>
    <s v="Xtrackers S&amp;P 500 ESG ETF"/>
    <s v="ISZXF.PK"/>
    <s v="ISZXF:US"/>
    <s v="Other OTC - Other OTC Delayed Price. Currency in USD"/>
    <s v="141.19 - 141.19"/>
    <s v="N/A"/>
    <s v="11/13/2020"/>
    <m/>
    <n v="2598442884"/>
    <s v="N/A"/>
    <s v="N/A"/>
    <x v="4"/>
    <x v="0"/>
    <e v="#N/A"/>
    <e v="#N/A"/>
    <e v="#N/A"/>
    <e v="#N/A"/>
    <e v="#N/A"/>
    <e v="#N/A"/>
    <e v="#N/A"/>
    <e v="#N/A"/>
    <e v="#N/A"/>
    <e v="#N/A"/>
  </r>
  <r>
    <m/>
    <s v="ISZZF"/>
    <s v="Xtrackers S&amp;P 500 ESG ETF"/>
    <s v="ISZZF.PK"/>
    <s v="ISZZF:US"/>
    <s v="Other OTC - Other OTC Delayed Price. Currency in USD"/>
    <s v="5.98 - 10.60"/>
    <n v="493257"/>
    <s v="11/13/2020"/>
    <m/>
    <n v="4709568006"/>
    <m/>
    <m/>
    <x v="4"/>
    <x v="0"/>
    <e v="#N/A"/>
    <e v="#N/A"/>
    <e v="#N/A"/>
    <e v="#N/A"/>
    <e v="#N/A"/>
    <e v="#N/A"/>
    <e v="#N/A"/>
    <e v="#N/A"/>
    <e v="#N/A"/>
    <e v="#N/A"/>
  </r>
  <r>
    <m/>
    <s v="ITA"/>
    <s v="iShares US Aerospace &amp; Defense ETF"/>
    <s v="ITA"/>
    <s v="ITA:US"/>
    <s v="BATS - BATS Delayed Price. Currency in USD"/>
    <s v="112.47 - 240.62"/>
    <n v="175186"/>
    <s v="11/19/2020"/>
    <n v="2360"/>
    <n v="2916680000"/>
    <d v="2006-01-05T00:00:00"/>
    <n v="4.1999999999999997E-3"/>
    <x v="24"/>
    <x v="1"/>
    <s v="Industrials (Aerospace &amp; Defense)"/>
    <s v="Developed North America (US)"/>
    <s v="USD"/>
    <s v="Mixed"/>
    <s v="check"/>
    <s v="No"/>
    <s v="No"/>
    <s v="No"/>
    <s v="Long"/>
    <s v="No"/>
  </r>
  <r>
    <m/>
    <s v="ITB"/>
    <s v="iShares US Home Construction ETF"/>
    <s v="ITB"/>
    <s v="ITB:US"/>
    <s v="BATS - BATS Delayed Price. Currency in USD"/>
    <s v="22.39 - 60.87"/>
    <n v="3501189"/>
    <s v="11/19/2020"/>
    <n v="2140"/>
    <n v="2144411500"/>
    <d v="2006-01-05T00:00:00"/>
    <n v="4.1999999999999997E-3"/>
    <x v="38"/>
    <x v="1"/>
    <s v="Real Estate (Homebuilders)"/>
    <s v="Developed North America (US)"/>
    <s v="USD"/>
    <s v="Mixed"/>
    <s v="check"/>
    <s v="No"/>
    <s v="No"/>
    <s v="No"/>
    <s v="Long"/>
    <s v="No"/>
  </r>
  <r>
    <m/>
    <s v="ITBFF"/>
    <s v="Xtrackers S&amp;P 500 ESG ETF"/>
    <s v="ITBFF.PK"/>
    <s v="ITBFF:US"/>
    <s v="Other OTC - Other OTC Delayed Price. Currency in USD"/>
    <s v="134.50 - 134.50"/>
    <s v="N/A"/>
    <s v="11/13/2020"/>
    <m/>
    <n v="6585673545"/>
    <m/>
    <m/>
    <x v="4"/>
    <x v="0"/>
    <e v="#N/A"/>
    <e v="#N/A"/>
    <e v="#N/A"/>
    <e v="#N/A"/>
    <e v="#N/A"/>
    <e v="#N/A"/>
    <e v="#N/A"/>
    <e v="#N/A"/>
    <e v="#N/A"/>
    <e v="#N/A"/>
  </r>
  <r>
    <m/>
    <s v="ITEQ"/>
    <s v="BlueStar Israel Technology ETF"/>
    <s v="ITEQ.K"/>
    <s v="ITEQ:US"/>
    <s v="NYSEArca - Nasdaq Real Time Price. Currency in USD"/>
    <s v="29.62 - 62.46"/>
    <n v="18370"/>
    <s v="11/19/2020"/>
    <n v="129.41999999999999"/>
    <n v="139344000"/>
    <d v="2015-02-11T00:00:00"/>
    <n v="7.4999999999999997E-3"/>
    <x v="23"/>
    <x v="1"/>
    <s v="Technology"/>
    <s v="Emerging MENA (Israel)"/>
    <s v="ILS"/>
    <s v="Medium"/>
    <s v="check"/>
    <s v="No"/>
    <s v="No"/>
    <s v="No"/>
    <s v="Long"/>
    <s v="No"/>
  </r>
  <r>
    <m/>
    <s v="ITM"/>
    <s v="VanEck Vectors Intermediate Muni ETF"/>
    <s v="ITM"/>
    <s v="ITM:US"/>
    <s v="BATS - BATS Delayed Price. Currency in USD"/>
    <s v="35.77 - 52.37"/>
    <n v="107304"/>
    <s v="11/19/2020"/>
    <n v="1710"/>
    <n v="1720804066"/>
    <d v="2007-04-12T00:00:00"/>
    <n v="2.3999999999999998E-3"/>
    <x v="39"/>
    <x v="3"/>
    <s v="Munis"/>
    <s v="Developed North America (US)"/>
    <s v="USD"/>
    <s v="No"/>
    <s v="check"/>
    <s v="Intermediate-Term"/>
    <s v="No"/>
    <s v="No"/>
    <s v="Long"/>
    <s v="No"/>
  </r>
  <r>
    <m/>
    <s v="ITOT"/>
    <s v="iShares Core S&amp;P Total US Stock Mkt ETF"/>
    <s v="ITOT.K"/>
    <s v="ITOT:US"/>
    <s v="NYSEArca - NYSEArca Delayed Price. Currency in USD"/>
    <s v="48.52 - 83.05"/>
    <n v="1378803"/>
    <s v="11/19/2020"/>
    <n v="26600"/>
    <n v="29673727000"/>
    <d v="2004-01-20T00:00:00"/>
    <n v="2.9999999999999997E-4"/>
    <x v="4"/>
    <x v="1"/>
    <s v="Diversified"/>
    <s v="Developed North America (US)"/>
    <s v="USD"/>
    <s v="Mixed"/>
    <s v="check"/>
    <s v="No"/>
    <s v="No"/>
    <s v="No"/>
    <s v="Long"/>
    <s v="No"/>
  </r>
  <r>
    <m/>
    <s v="ITRYF"/>
    <s v="Xtrackers S&amp;P 500 ESG ETF"/>
    <s v="ITRYF.PK"/>
    <s v="ITRYF:US"/>
    <s v="Other OTC - Other OTC Delayed Price. Currency in USD"/>
    <s v="5.08 - 5.08"/>
    <s v="N/A"/>
    <s v="11/13/2020"/>
    <m/>
    <n v="6590217374"/>
    <s v="N/A"/>
    <s v="N/A"/>
    <x v="4"/>
    <x v="0"/>
    <e v="#N/A"/>
    <e v="#N/A"/>
    <e v="#N/A"/>
    <e v="#N/A"/>
    <e v="#N/A"/>
    <e v="#N/A"/>
    <e v="#N/A"/>
    <e v="#N/A"/>
    <e v="#N/A"/>
    <e v="#N/A"/>
  </r>
  <r>
    <m/>
    <s v="ITSXF"/>
    <s v="Xtrackers S&amp;P 500 ESG ETF"/>
    <s v="ITSXF.PK"/>
    <s v="ITSXF:US"/>
    <s v="Other OTC - Other OTC Delayed Price. Currency in USD"/>
    <s v="21.83 - 31.50"/>
    <n v="3"/>
    <s v="11/13/2020"/>
    <m/>
    <n v="876373366"/>
    <m/>
    <m/>
    <x v="4"/>
    <x v="0"/>
    <e v="#N/A"/>
    <e v="#N/A"/>
    <e v="#N/A"/>
    <e v="#N/A"/>
    <e v="#N/A"/>
    <e v="#N/A"/>
    <e v="#N/A"/>
    <e v="#N/A"/>
    <e v="#N/A"/>
    <e v="#N/A"/>
  </r>
  <r>
    <m/>
    <s v="ITTSF"/>
    <s v="Xtrackers S&amp;P 500 ESG ETF"/>
    <s v="ITTSF.PK"/>
    <s v="ITTSF:US"/>
    <s v="Other OTC - Other OTC Delayed Price. Currency in USD"/>
    <s v="299.57 - 299.57"/>
    <s v="N/A"/>
    <s v="11/13/2020"/>
    <m/>
    <n v="570190693.29999995"/>
    <s v="N/A"/>
    <s v="N/A"/>
    <x v="4"/>
    <x v="0"/>
    <e v="#N/A"/>
    <e v="#N/A"/>
    <e v="#N/A"/>
    <e v="#N/A"/>
    <e v="#N/A"/>
    <e v="#N/A"/>
    <e v="#N/A"/>
    <e v="#N/A"/>
    <e v="#N/A"/>
    <e v="#N/A"/>
  </r>
  <r>
    <m/>
    <s v="IUAGF"/>
    <s v="Xtrackers S&amp;P 500 ESG ETF"/>
    <s v="IUAGF.PK"/>
    <s v="IUAGF:US"/>
    <s v="Other OTC - Other OTC Delayed Price. Currency in USD"/>
    <s v="6.06 - 6.06"/>
    <s v="N/A"/>
    <s v="11/13/2020"/>
    <m/>
    <n v="303341366.19999999"/>
    <s v="N/A"/>
    <s v="N/A"/>
    <x v="4"/>
    <x v="0"/>
    <e v="#N/A"/>
    <e v="#N/A"/>
    <e v="#N/A"/>
    <e v="#N/A"/>
    <e v="#N/A"/>
    <e v="#N/A"/>
    <e v="#N/A"/>
    <e v="#N/A"/>
    <e v="#N/A"/>
    <e v="#N/A"/>
  </r>
  <r>
    <m/>
    <s v="IUCDL"/>
    <s v="Xtrackers S&amp;P 500 ESG ETF"/>
    <s v="IUCDL.PK"/>
    <s v="IUCDL:US"/>
    <m/>
    <m/>
    <m/>
    <s v="11/13/2020"/>
    <m/>
    <n v="1139403443"/>
    <m/>
    <m/>
    <x v="4"/>
    <x v="0"/>
    <e v="#N/A"/>
    <e v="#N/A"/>
    <e v="#N/A"/>
    <e v="#N/A"/>
    <e v="#N/A"/>
    <e v="#N/A"/>
    <e v="#N/A"/>
    <e v="#N/A"/>
    <e v="#N/A"/>
    <e v="#N/A"/>
  </r>
  <r>
    <m/>
    <s v="IUNSF"/>
    <s v="Xtrackers S&amp;P 500 ESG ETF"/>
    <s v="IUNSF.PK"/>
    <s v="IUNSF:US"/>
    <s v="Other OTC - Other OTC Delayed Price. Currency in USD"/>
    <s v="2.1700 - 7.2300"/>
    <s v="N/A"/>
    <s v="11/13/2020"/>
    <m/>
    <n v="529878831.89999998"/>
    <s v="N/A"/>
    <s v="N/A"/>
    <x v="4"/>
    <x v="0"/>
    <e v="#N/A"/>
    <e v="#N/A"/>
    <e v="#N/A"/>
    <e v="#N/A"/>
    <e v="#N/A"/>
    <e v="#N/A"/>
    <e v="#N/A"/>
    <e v="#N/A"/>
    <e v="#N/A"/>
    <e v="#N/A"/>
  </r>
  <r>
    <m/>
    <s v="IUNTF"/>
    <s v="Xtrackers S&amp;P 500 ESG ETF"/>
    <s v="IUNTF.PK"/>
    <s v="IUNTF:US"/>
    <s v="Other OTC - Other OTC Delayed Price. Currency in USD"/>
    <s v="13.64 - 21.39"/>
    <n v="0"/>
    <s v="11/13/2020"/>
    <m/>
    <n v="886226530.29999995"/>
    <m/>
    <m/>
    <x v="4"/>
    <x v="0"/>
    <e v="#N/A"/>
    <e v="#N/A"/>
    <e v="#N/A"/>
    <e v="#N/A"/>
    <e v="#N/A"/>
    <e v="#N/A"/>
    <e v="#N/A"/>
    <e v="#N/A"/>
    <e v="#N/A"/>
    <e v="#N/A"/>
  </r>
  <r>
    <m/>
    <s v="IUS"/>
    <s v="Invesco RAFIâ„¢ Strategic US ETF"/>
    <s v="IUS.O"/>
    <s v="IUS:US"/>
    <s v="NasdaqGM - NasdaqGM Real Time Price. Currency in USD"/>
    <s v="18.25 - 29.44"/>
    <n v="12104"/>
    <s v="11/19/2020"/>
    <n v="134.53"/>
    <n v="151419029.69999999"/>
    <d v="2018-12-09T00:00:00"/>
    <n v="1.9E-3"/>
    <x v="4"/>
    <x v="0"/>
    <e v="#N/A"/>
    <e v="#N/A"/>
    <e v="#N/A"/>
    <e v="#N/A"/>
    <e v="#N/A"/>
    <e v="#N/A"/>
    <e v="#N/A"/>
    <e v="#N/A"/>
    <e v="#N/A"/>
    <e v="#N/A"/>
  </r>
  <r>
    <m/>
    <s v="IUSB"/>
    <s v="iShares Core Total USD Bond Market ETF"/>
    <s v="IUSB.O"/>
    <s v="IUSB:US"/>
    <s v="NasdaqGM - NasdaqGM Real Time Price. Currency in USD"/>
    <s v="48.55 - 55.19"/>
    <n v="483913"/>
    <s v="11/19/2020"/>
    <n v="5530"/>
    <n v="5822843000"/>
    <d v="2014-10-06T00:00:00"/>
    <n v="5.9999999999999995E-4"/>
    <x v="18"/>
    <x v="3"/>
    <s v="State&amp;Corporate"/>
    <s v="Developed North America (US)"/>
    <s v="USD"/>
    <s v="No"/>
    <s v="check"/>
    <s v="All-Term"/>
    <s v="No"/>
    <s v="No"/>
    <s v="Long"/>
    <s v="No"/>
  </r>
  <r>
    <m/>
    <s v="IUSG"/>
    <s v="iShares Core S&amp;P US Growth ETF"/>
    <s v="IUSG.O"/>
    <s v="IUSG:US"/>
    <s v="NasdaqGM - NasdaqGM Real Time Price. Currency in USD"/>
    <s v="48.55 - 86.74"/>
    <n v="405487"/>
    <s v="11/19/2020"/>
    <n v="9020"/>
    <n v="9751239000"/>
    <d v="2000-07-24T00:00:00"/>
    <n v="4.0000000000000002E-4"/>
    <x v="22"/>
    <x v="1"/>
    <s v="Diversified"/>
    <s v="Developed North America (US)"/>
    <s v="USD"/>
    <s v="Mixed"/>
    <s v="check"/>
    <s v="No"/>
    <s v="High P/E"/>
    <s v="No"/>
    <s v="Long"/>
    <s v="No"/>
  </r>
  <r>
    <m/>
    <s v="IUSPF"/>
    <s v="Xtrackers S&amp;P 500 ESG ETF"/>
    <s v="IUSPF.PK"/>
    <s v="IUSPF:US"/>
    <s v="Other OTC - Other OTC Delayed Price. Currency in USD"/>
    <s v="10.29 - 15.55"/>
    <s v="N/A"/>
    <s v="11/13/2020"/>
    <m/>
    <n v="865198379.29999995"/>
    <s v="N/A"/>
    <s v="N/A"/>
    <x v="4"/>
    <x v="0"/>
    <e v="#N/A"/>
    <e v="#N/A"/>
    <e v="#N/A"/>
    <e v="#N/A"/>
    <e v="#N/A"/>
    <e v="#N/A"/>
    <e v="#N/A"/>
    <e v="#N/A"/>
    <e v="#N/A"/>
    <e v="#N/A"/>
  </r>
  <r>
    <m/>
    <s v="IUSS"/>
    <s v="Invesco RAFIâ„¢ Strategic US Small Com ETF"/>
    <s v="IUSS.O"/>
    <s v="IUSS:US"/>
    <s v="NasdaqGM - NasdaqGM Real Time Price. Currency in USD"/>
    <s v="14.26 - 25.70"/>
    <n v="2644"/>
    <s v="11/19/2020"/>
    <n v="28.3"/>
    <n v="33362526.690000001"/>
    <d v="2018-12-09T00:00:00"/>
    <n v="2.3E-3"/>
    <x v="15"/>
    <x v="0"/>
    <e v="#N/A"/>
    <e v="#N/A"/>
    <e v="#N/A"/>
    <e v="#N/A"/>
    <e v="#N/A"/>
    <e v="#N/A"/>
    <e v="#N/A"/>
    <e v="#N/A"/>
    <e v="#N/A"/>
    <e v="#N/A"/>
  </r>
  <r>
    <m/>
    <s v="IUSV"/>
    <s v="iShares Core S&amp;P US Value ETF"/>
    <s v="IUSV.O"/>
    <s v="IUSV:US"/>
    <s v="NasdaqGM - NasdaqGM Real Time Price. Currency in USD"/>
    <s v="39.21 - 63.93"/>
    <n v="568766"/>
    <s v="11/19/2020"/>
    <n v="6540"/>
    <n v="7302581000"/>
    <d v="2000-07-24T00:00:00"/>
    <n v="4.0000000000000002E-4"/>
    <x v="3"/>
    <x v="1"/>
    <s v="Diversified"/>
    <s v="Developed North America (US)"/>
    <s v="USD"/>
    <s v="Mixed"/>
    <s v="check"/>
    <s v="No"/>
    <s v="Low P/E"/>
    <s v="No"/>
    <s v="Long"/>
    <s v="No"/>
  </r>
  <r>
    <m/>
    <s v="IUTCF"/>
    <s v="Xtrackers S&amp;P 500 ESG ETF"/>
    <s v="IUTCF.PK"/>
    <s v="IUTCF:US"/>
    <s v="Other OTC - Other OTC Delayed Price. Currency in USD"/>
    <s v="10.64 - 19.49"/>
    <s v="N/A"/>
    <s v="11/13/2020"/>
    <m/>
    <n v="1033483438"/>
    <s v="N/A"/>
    <s v="N/A"/>
    <x v="4"/>
    <x v="0"/>
    <e v="#N/A"/>
    <e v="#N/A"/>
    <e v="#N/A"/>
    <e v="#N/A"/>
    <e v="#N/A"/>
    <e v="#N/A"/>
    <e v="#N/A"/>
    <e v="#N/A"/>
    <e v="#N/A"/>
    <e v="#N/A"/>
  </r>
  <r>
    <m/>
    <s v="IUTIL"/>
    <s v="Xtrackers S&amp;P 500 ESG ETF"/>
    <s v="IUTIL.PK"/>
    <s v="IUTIL:US"/>
    <m/>
    <m/>
    <m/>
    <s v="11/13/2020"/>
    <m/>
    <n v="80575263.280000001"/>
    <m/>
    <m/>
    <x v="4"/>
    <x v="0"/>
    <e v="#N/A"/>
    <e v="#N/A"/>
    <e v="#N/A"/>
    <e v="#N/A"/>
    <e v="#N/A"/>
    <e v="#N/A"/>
    <e v="#N/A"/>
    <e v="#N/A"/>
    <e v="#N/A"/>
    <e v="#N/A"/>
  </r>
  <r>
    <m/>
    <s v="IUTSF"/>
    <s v="Xtrackers S&amp;P 500 ESG ETF"/>
    <s v="IUTSF.PK"/>
    <s v="IUTSF:US"/>
    <s v="Other OTC - Other OTC Delayed Price. Currency in USD"/>
    <s v="12.20 - 20.34"/>
    <s v="N/A"/>
    <s v="11/13/2020"/>
    <m/>
    <n v="7486372310"/>
    <s v="N/A"/>
    <s v="N/A"/>
    <x v="4"/>
    <x v="0"/>
    <e v="#N/A"/>
    <e v="#N/A"/>
    <e v="#N/A"/>
    <e v="#N/A"/>
    <e v="#N/A"/>
    <e v="#N/A"/>
    <e v="#N/A"/>
    <e v="#N/A"/>
    <e v="#N/A"/>
    <e v="#N/A"/>
  </r>
  <r>
    <m/>
    <s v="IUYBF"/>
    <s v="Xtrackers S&amp;P 500 ESG ETF"/>
    <s v="IUYBF.PK"/>
    <s v="IUYBF:US"/>
    <s v="Other OTC - Other OTC Delayed Price. Currency in USD"/>
    <s v="13.96 - 13.96"/>
    <s v="N/A"/>
    <s v="11/13/2020"/>
    <m/>
    <n v="299404671"/>
    <m/>
    <m/>
    <x v="4"/>
    <x v="0"/>
    <e v="#N/A"/>
    <e v="#N/A"/>
    <e v="#N/A"/>
    <e v="#N/A"/>
    <e v="#N/A"/>
    <e v="#N/A"/>
    <e v="#N/A"/>
    <e v="#N/A"/>
    <e v="#N/A"/>
    <e v="#N/A"/>
  </r>
  <r>
    <m/>
    <s v="IVAL"/>
    <s v="Alpha Architect Intl Quant Val ETF"/>
    <s v="IVAL.K"/>
    <s v="IVAL:US"/>
    <s v="BATS - BATS Delayed Price. Currency in USD"/>
    <s v="17.60 - 30.28"/>
    <n v="18960"/>
    <s v="11/19/2020"/>
    <n v="90.9"/>
    <n v="97893000"/>
    <d v="2014-12-16T00:00:00"/>
    <n v="5.8999999999999999E-3"/>
    <x v="63"/>
    <x v="1"/>
    <s v="Diversified"/>
    <s v="Broad"/>
    <s v="Mixed"/>
    <s v="Mixed"/>
    <s v="check"/>
    <s v="Fundamentals"/>
    <s v="Low P/E"/>
    <s v="No"/>
    <s v="Long"/>
    <s v="No"/>
  </r>
  <r>
    <m/>
    <s v="IVATF"/>
    <s v="Xtrackers S&amp;P 500 ESG ETF"/>
    <s v="IVATF.PK"/>
    <s v="IVATF:US"/>
    <s v="Other OTC - Other OTC Delayed Price. Currency in USD"/>
    <s v="24.45 - 24.45"/>
    <s v="N/A"/>
    <s v="11/13/2020"/>
    <m/>
    <n v="716368022.20000005"/>
    <s v="N/A"/>
    <s v="N/A"/>
    <x v="4"/>
    <x v="0"/>
    <e v="#N/A"/>
    <e v="#N/A"/>
    <e v="#N/A"/>
    <e v="#N/A"/>
    <e v="#N/A"/>
    <e v="#N/A"/>
    <e v="#N/A"/>
    <e v="#N/A"/>
    <e v="#N/A"/>
    <e v="#N/A"/>
  </r>
  <r>
    <m/>
    <s v="IVBUF"/>
    <s v="Xtrackers S&amp;P 500 ESG ETF"/>
    <s v="IVBUF.PK"/>
    <s v="IVBUF:US"/>
    <s v="Other OTC - Other OTC Delayed Price. Currency in USD"/>
    <s v="4.57 - 6.54"/>
    <n v="3872"/>
    <s v="11/13/2020"/>
    <m/>
    <n v="214089037.09999999"/>
    <m/>
    <m/>
    <x v="4"/>
    <x v="0"/>
    <e v="#N/A"/>
    <e v="#N/A"/>
    <e v="#N/A"/>
    <e v="#N/A"/>
    <e v="#N/A"/>
    <e v="#N/A"/>
    <e v="#N/A"/>
    <e v="#N/A"/>
    <e v="#N/A"/>
    <e v="#N/A"/>
  </r>
  <r>
    <m/>
    <s v="IVE"/>
    <s v="iShares S&amp;P 500 Value ETF"/>
    <s v="IVE"/>
    <s v="IVE:US"/>
    <s v="NYSEArca - NYSEArca Delayed Price. Currency in USD"/>
    <s v="81.70 - 132.10"/>
    <n v="742529"/>
    <s v="11/19/2020"/>
    <n v="15320"/>
    <n v="17402177000"/>
    <d v="2000-05-22T00:00:00"/>
    <n v="1.8E-3"/>
    <x v="3"/>
    <x v="1"/>
    <s v="Diversified"/>
    <s v="Developed North America (US)"/>
    <s v="USD"/>
    <s v="Large"/>
    <s v="check"/>
    <s v="No"/>
    <s v="Low P/E"/>
    <s v="No"/>
    <s v="Long"/>
    <s v="No"/>
  </r>
  <r>
    <m/>
    <s v="IVECF"/>
    <s v="Xtrackers S&amp;P 500 ESG ETF"/>
    <s v="IVECF.PK"/>
    <s v="IVECF:US"/>
    <s v="Other OTC - Other OTC Delayed Price. Currency in USD"/>
    <s v="473.45 - 473.45"/>
    <s v="N/A"/>
    <s v="11/13/2020"/>
    <m/>
    <n v="91048329.349999994"/>
    <s v="N/A"/>
    <s v="N/A"/>
    <x v="4"/>
    <x v="0"/>
    <e v="#N/A"/>
    <e v="#N/A"/>
    <e v="#N/A"/>
    <e v="#N/A"/>
    <e v="#N/A"/>
    <e v="#N/A"/>
    <e v="#N/A"/>
    <e v="#N/A"/>
    <e v="#N/A"/>
    <e v="#N/A"/>
  </r>
  <r>
    <m/>
    <s v="IVES"/>
    <s v="Wedbush ETFMG Global Cloud Tech ETF"/>
    <s v="IVES.K"/>
    <s v="IVES:US"/>
    <s v="NYSEArca - NYSEArca Delayed Price. Currency in USD"/>
    <s v="22.11 - 46.40"/>
    <n v="4591"/>
    <s v="11/19/2020"/>
    <n v="44.88"/>
    <n v="48877290"/>
    <d v="2016-08-03T00:00:00"/>
    <n v="6.7999999999999996E-3"/>
    <x v="46"/>
    <x v="0"/>
    <e v="#N/A"/>
    <e v="#N/A"/>
    <e v="#N/A"/>
    <e v="#N/A"/>
    <e v="#N/A"/>
    <e v="#N/A"/>
    <e v="#N/A"/>
    <e v="#N/A"/>
    <e v="#N/A"/>
    <e v="#N/A"/>
  </r>
  <r>
    <m/>
    <s v="IVGSF"/>
    <s v="Xtrackers S&amp;P 500 ESG ETF"/>
    <s v="IVGSF.PK"/>
    <s v="IVGSF:US"/>
    <m/>
    <m/>
    <m/>
    <s v="11/13/2020"/>
    <m/>
    <n v="568442808"/>
    <m/>
    <m/>
    <x v="4"/>
    <x v="0"/>
    <e v="#N/A"/>
    <e v="#N/A"/>
    <e v="#N/A"/>
    <e v="#N/A"/>
    <e v="#N/A"/>
    <e v="#N/A"/>
    <e v="#N/A"/>
    <e v="#N/A"/>
    <e v="#N/A"/>
    <e v="#N/A"/>
  </r>
  <r>
    <m/>
    <s v="IVIVF"/>
    <s v="Xtrackers S&amp;P 500 ESG ETF"/>
    <s v="IVIVF.PK"/>
    <s v="IVIVF:US"/>
    <s v="Other OTC - Other OTC Delayed Price. Currency in USD"/>
    <s v="103.65 - 103.65"/>
    <s v="N/A"/>
    <s v="11/13/2020"/>
    <m/>
    <n v="3279360502"/>
    <m/>
    <m/>
    <x v="4"/>
    <x v="0"/>
    <e v="#N/A"/>
    <e v="#N/A"/>
    <e v="#N/A"/>
    <e v="#N/A"/>
    <e v="#N/A"/>
    <e v="#N/A"/>
    <e v="#N/A"/>
    <e v="#N/A"/>
    <e v="#N/A"/>
    <e v="#N/A"/>
  </r>
  <r>
    <m/>
    <s v="IVLU"/>
    <s v="iShares Edge MSCI Intl Value Factor ETF"/>
    <s v="IVLU.K"/>
    <s v="IVLU:US"/>
    <s v="NYSEArca - NYSEArca Delayed Price. Currency in USD"/>
    <s v="15.27 - 24.79"/>
    <n v="118629"/>
    <s v="11/19/2020"/>
    <n v="453.6"/>
    <n v="531198000"/>
    <d v="2015-06-16T00:00:00"/>
    <n v="3.0000000000000001E-3"/>
    <x v="63"/>
    <x v="1"/>
    <s v="Diversified"/>
    <s v="Developed Broad"/>
    <s v="Mixed"/>
    <s v="Large"/>
    <s v="check"/>
    <s v="No"/>
    <s v="Low P/E"/>
    <s v="No"/>
    <s v="Long"/>
    <s v="No"/>
  </r>
  <r>
    <m/>
    <s v="IVMKF"/>
    <s v="Xtrackers S&amp;P 500 ESG ETF"/>
    <s v="IVMKF.PK"/>
    <s v="IVMKF:US"/>
    <s v="Other OTC - Other OTC Delayed Price. Currency in USD"/>
    <s v="30.57 - 42.97"/>
    <n v="0"/>
    <s v="11/13/2020"/>
    <m/>
    <n v="13734941.42"/>
    <m/>
    <m/>
    <x v="4"/>
    <x v="0"/>
    <e v="#N/A"/>
    <e v="#N/A"/>
    <e v="#N/A"/>
    <e v="#N/A"/>
    <e v="#N/A"/>
    <e v="#N/A"/>
    <e v="#N/A"/>
    <e v="#N/A"/>
    <e v="#N/A"/>
    <e v="#N/A"/>
  </r>
  <r>
    <m/>
    <s v="IVOG"/>
    <s v="Vanguard S&amp;P Mid-Cap 400 Growth ETF"/>
    <s v="IVOG.K"/>
    <s v="IVOG:US"/>
    <s v="NYSEArca - NYSEArca Delayed Price. Currency in USD"/>
    <s v="90.00 - 171.45"/>
    <n v="24763"/>
    <s v="11/19/2020"/>
    <n v="851.38"/>
    <n v="762092977.5"/>
    <d v="2010-07-09T00:00:00"/>
    <n v="1.5E-3"/>
    <x v="34"/>
    <x v="1"/>
    <s v="Diversified"/>
    <s v="Developed North America (US)"/>
    <s v="USD"/>
    <s v="Medium"/>
    <s v="check"/>
    <s v="No"/>
    <s v="High P/E"/>
    <s v="No"/>
    <s v="Long"/>
    <s v="No"/>
  </r>
  <r>
    <m/>
    <s v="IVOL"/>
    <s v="Quadratic Intrst Rt Vol &amp; Infl H ETF"/>
    <s v="IVOL.K"/>
    <s v="IVOL:US"/>
    <s v="NYSEArca - NYSEArca Delayed Price. Currency in USD"/>
    <s v="24.05 - 27.82"/>
    <n v="423195"/>
    <s v="11/19/2020"/>
    <n v="570.05999999999995"/>
    <n v="739276554.70000005"/>
    <d v="2019-05-13T00:00:00"/>
    <n v="9.9000000000000008E-3"/>
    <x v="91"/>
    <x v="0"/>
    <e v="#N/A"/>
    <e v="#N/A"/>
    <e v="#N/A"/>
    <e v="#N/A"/>
    <e v="#N/A"/>
    <e v="#N/A"/>
    <e v="#N/A"/>
    <e v="#N/A"/>
    <e v="#N/A"/>
    <e v="#N/A"/>
  </r>
  <r>
    <m/>
    <s v="IVOO"/>
    <s v="Vanguard S&amp;P Mid-Cap 400 ETF"/>
    <s v="IVOO.K"/>
    <s v="IVOO:US"/>
    <s v="NYSEArca - NYSEArca Delayed Price. Currency in USD"/>
    <s v="79.50 - 146.89"/>
    <n v="41013"/>
    <s v="11/19/2020"/>
    <n v="2050"/>
    <n v="1012188321"/>
    <d v="2010-07-09T00:00:00"/>
    <n v="1E-3"/>
    <x v="14"/>
    <x v="1"/>
    <s v="Diversified"/>
    <s v="Developed North America (US)"/>
    <s v="USD"/>
    <s v="Medium"/>
    <s v="check"/>
    <s v="No"/>
    <s v="No"/>
    <s v="No"/>
    <s v="Long"/>
    <s v="No"/>
  </r>
  <r>
    <m/>
    <s v="IVOV"/>
    <s v="Vanguard S&amp;P Mid-Cap 400 Value ETF"/>
    <s v="IVOV.K"/>
    <s v="IVOV:US"/>
    <s v="NYSEArca - NYSEArca Delayed Price. Currency in USD"/>
    <s v="69.24 - 132.30"/>
    <n v="24160"/>
    <s v="11/19/2020"/>
    <n v="572.91999999999996"/>
    <n v="497560000"/>
    <d v="2010-07-09T00:00:00"/>
    <n v="1.5E-3"/>
    <x v="73"/>
    <x v="1"/>
    <s v="Diversified"/>
    <s v="Developed North America (US)"/>
    <s v="USD"/>
    <s v="Medium"/>
    <s v="check"/>
    <s v="No"/>
    <s v="Low P/E"/>
    <s v="No"/>
    <s v="Long"/>
    <s v="No"/>
  </r>
  <r>
    <m/>
    <s v="IVSPF"/>
    <s v="Xtrackers S&amp;P 500 ESG ETF"/>
    <s v="IVSPF.PK"/>
    <s v="IVSPF:US"/>
    <s v="Other OTC - Other OTC Delayed Price. Currency in USD"/>
    <s v="4.33 - 6.80"/>
    <s v="N/A"/>
    <s v="11/13/2020"/>
    <m/>
    <n v="113586000"/>
    <s v="N/A"/>
    <s v="N/A"/>
    <x v="4"/>
    <x v="0"/>
    <e v="#N/A"/>
    <e v="#N/A"/>
    <e v="#N/A"/>
    <e v="#N/A"/>
    <e v="#N/A"/>
    <e v="#N/A"/>
    <e v="#N/A"/>
    <e v="#N/A"/>
    <e v="#N/A"/>
    <e v="#N/A"/>
  </r>
  <r>
    <m/>
    <s v="IVSRF"/>
    <s v="Xtrackers S&amp;P 500 ESG ETF"/>
    <s v="IVSRF.PK"/>
    <s v="IVSRF:US"/>
    <s v="Other OTC - Other OTC Delayed Price. Currency in USD"/>
    <s v="5.30 - 5.31"/>
    <s v="N/A"/>
    <s v="11/13/2020"/>
    <m/>
    <n v="1582833128"/>
    <m/>
    <m/>
    <x v="4"/>
    <x v="0"/>
    <e v="#N/A"/>
    <e v="#N/A"/>
    <e v="#N/A"/>
    <e v="#N/A"/>
    <e v="#N/A"/>
    <e v="#N/A"/>
    <e v="#N/A"/>
    <e v="#N/A"/>
    <e v="#N/A"/>
    <e v="#N/A"/>
  </r>
  <r>
    <m/>
    <s v="IVUSF"/>
    <s v="Xtrackers S&amp;P 500 ESG ETF"/>
    <s v="IVUSF.PK"/>
    <s v="IVUSF:US"/>
    <s v="Other OTC - Other OTC Delayed Price. Currency in USD"/>
    <s v="172.70 - 172.70"/>
    <s v="N/A"/>
    <s v="11/13/2020"/>
    <m/>
    <n v="329432472"/>
    <s v="N/A"/>
    <s v="N/A"/>
    <x v="4"/>
    <x v="0"/>
    <e v="#N/A"/>
    <e v="#N/A"/>
    <e v="#N/A"/>
    <e v="#N/A"/>
    <e v="#N/A"/>
    <e v="#N/A"/>
    <e v="#N/A"/>
    <e v="#N/A"/>
    <e v="#N/A"/>
    <e v="#N/A"/>
  </r>
  <r>
    <m/>
    <s v="IVV"/>
    <s v="iShares Core S&amp;P 500 ETF"/>
    <s v="IVV"/>
    <s v="IVV:US"/>
    <s v="NYSEArca - NYSEArca Delayed Price. Currency in USD"/>
    <s v="220.28 - 365.69"/>
    <n v="3829500"/>
    <s v="11/19/2020"/>
    <n v="209460"/>
    <n v="230467000000"/>
    <d v="2000-05-15T00:00:00"/>
    <n v="2.9999999999999997E-4"/>
    <x v="4"/>
    <x v="1"/>
    <s v="Diversified"/>
    <s v="Developed North America (US)"/>
    <s v="USD"/>
    <s v="Large"/>
    <s v="check"/>
    <s v="No"/>
    <s v="No"/>
    <s v="No"/>
    <s v="Long"/>
    <s v="No"/>
  </r>
  <r>
    <m/>
    <s v="IVVPF"/>
    <s v="Xtrackers S&amp;P 500 ESG ETF"/>
    <s v="IVVPF.PK"/>
    <s v="IVVPF:US"/>
    <s v="Other OTC - Other OTC Delayed Price. Currency in USD"/>
    <s v="109.31 - 134.87"/>
    <n v="378"/>
    <s v="11/13/2020"/>
    <m/>
    <n v="4490966714"/>
    <m/>
    <m/>
    <x v="4"/>
    <x v="0"/>
    <e v="#N/A"/>
    <e v="#N/A"/>
    <e v="#N/A"/>
    <e v="#N/A"/>
    <e v="#N/A"/>
    <e v="#N/A"/>
    <e v="#N/A"/>
    <e v="#N/A"/>
    <e v="#N/A"/>
    <e v="#N/A"/>
  </r>
  <r>
    <m/>
    <s v="IVVVF"/>
    <s v="Xtrackers S&amp;P 500 ESG ETF"/>
    <s v="IVVVF.PK"/>
    <s v="IVVVF:US"/>
    <s v="Other OTC - Other OTC Delayed Price. Currency in USD"/>
    <s v="92.00 - 92.00"/>
    <s v="N/A"/>
    <s v="11/13/2020"/>
    <m/>
    <n v="1101996401"/>
    <m/>
    <m/>
    <x v="4"/>
    <x v="0"/>
    <e v="#N/A"/>
    <e v="#N/A"/>
    <e v="#N/A"/>
    <e v="#N/A"/>
    <e v="#N/A"/>
    <e v="#N/A"/>
    <e v="#N/A"/>
    <e v="#N/A"/>
    <e v="#N/A"/>
    <e v="#N/A"/>
  </r>
  <r>
    <m/>
    <s v="IVW"/>
    <s v="iShares S&amp;P 500 Growth ETF"/>
    <s v="IVW"/>
    <s v="IVW:US"/>
    <s v="NYSEArca - NYSEArca Delayed Price. Currency in USD"/>
    <s v="35.21 - 62.60"/>
    <n v="2112141"/>
    <s v="11/19/2020"/>
    <n v="28670"/>
    <n v="30936452000"/>
    <d v="2000-05-22T00:00:00"/>
    <n v="1.8E-3"/>
    <x v="22"/>
    <x v="1"/>
    <s v="Diversified"/>
    <s v="Developed North America (US)"/>
    <s v="USD"/>
    <s v="Large"/>
    <s v="check"/>
    <s v="No"/>
    <s v="High P/E"/>
    <s v="No"/>
    <s v="Long"/>
    <s v="No"/>
  </r>
  <r>
    <m/>
    <s v="IWATF"/>
    <s v="Xtrackers S&amp;P 500 ESG ETF"/>
    <s v="IWATF.PK"/>
    <s v="IWATF:US"/>
    <s v="Other OTC - Other OTC Delayed Price. Currency in USD"/>
    <s v="53.14 - 53.14"/>
    <s v="N/A"/>
    <s v="11/13/2020"/>
    <m/>
    <n v="1539933901"/>
    <m/>
    <m/>
    <x v="4"/>
    <x v="0"/>
    <e v="#N/A"/>
    <e v="#N/A"/>
    <e v="#N/A"/>
    <e v="#N/A"/>
    <e v="#N/A"/>
    <e v="#N/A"/>
    <e v="#N/A"/>
    <e v="#N/A"/>
    <e v="#N/A"/>
    <e v="#N/A"/>
  </r>
  <r>
    <m/>
    <s v="IWB"/>
    <s v="iShares Russell 1000 ETF"/>
    <s v="IWB"/>
    <s v="IWB:US"/>
    <s v="NYSEArca - NYSEArca Delayed Price. Currency in USD"/>
    <s v="120.20 - 203.79"/>
    <n v="628436"/>
    <s v="11/19/2020"/>
    <n v="22390"/>
    <n v="24594918000"/>
    <d v="2000-05-15T00:00:00"/>
    <n v="1.5E-3"/>
    <x v="4"/>
    <x v="1"/>
    <s v="Diversified"/>
    <s v="Developed North America (US)"/>
    <s v="USD"/>
    <s v="Large"/>
    <s v="check"/>
    <s v="No"/>
    <s v="No"/>
    <s v="No"/>
    <s v="Long"/>
    <s v="No"/>
  </r>
  <r>
    <m/>
    <s v="IWC"/>
    <s v="iShares Micro-Cap ETF"/>
    <s v="IWC"/>
    <s v="IWC:US"/>
    <s v="NYSEArca - NYSEArca Delayed Price. Currency in USD"/>
    <s v="55.02 - 103.95"/>
    <n v="30058"/>
    <s v="11/19/2020"/>
    <n v="729.43"/>
    <n v="861210500"/>
    <d v="2005-12-08T00:00:00"/>
    <n v="6.0000000000000001E-3"/>
    <x v="15"/>
    <x v="1"/>
    <s v="Diversified"/>
    <s v="Developed North America (US)"/>
    <s v="USD"/>
    <s v="Small"/>
    <s v="check"/>
    <s v="No"/>
    <s v="No"/>
    <s v="No"/>
    <s v="Long"/>
    <s v="No"/>
  </r>
  <r>
    <m/>
    <s v="IWD"/>
    <s v="iShares Russell 1000 Value ETF"/>
    <s v="IWD"/>
    <s v="IWD:US"/>
    <s v="NYSEArca - NYSEArca Delayed Price. Currency in USD"/>
    <s v="84.11 - 138.88"/>
    <n v="2384780"/>
    <s v="11/19/2020"/>
    <n v="35330"/>
    <n v="40551588500"/>
    <d v="2000-05-22T00:00:00"/>
    <n v="1.9E-3"/>
    <x v="3"/>
    <x v="1"/>
    <s v="Diversified"/>
    <s v="Developed North America (US)"/>
    <s v="USD"/>
    <s v="Large"/>
    <s v="check"/>
    <s v="No"/>
    <s v="Low P/E"/>
    <s v="No"/>
    <s v="Long"/>
    <s v="No"/>
  </r>
  <r>
    <m/>
    <s v="IWF"/>
    <s v="iShares Russell 1000 Growth ETF"/>
    <s v="IWF"/>
    <s v="IWF:US"/>
    <s v="NYSEArca - NYSEArca Delayed Price. Currency in USD"/>
    <s v="128.23 - 234.76"/>
    <n v="1667816"/>
    <s v="11/19/2020"/>
    <n v="56040"/>
    <n v="60325177000"/>
    <d v="2000-05-22T00:00:00"/>
    <n v="1.9E-3"/>
    <x v="22"/>
    <x v="1"/>
    <s v="Diversified"/>
    <s v="Developed North America (US)"/>
    <s v="USD"/>
    <s v="Large"/>
    <s v="check"/>
    <s v="No"/>
    <s v="High P/E"/>
    <s v="No"/>
    <s v="Long"/>
    <s v="No"/>
  </r>
  <r>
    <m/>
    <s v="IWFH"/>
    <s v="iShares Virtual Work and Life Mltsct ETF"/>
    <s v="IWFH.K"/>
    <s v="IWFH:US"/>
    <s v="NYSEArca - Nasdaq Real Time Price. Currency in USD"/>
    <s v="25.44 - 28.24"/>
    <n v="2635"/>
    <s v="11/19/2020"/>
    <n v="5.0999999999999996"/>
    <n v="5190000"/>
    <d v="2020-09-29T00:00:00"/>
    <n v="4.7000000000000002E-3"/>
    <x v="84"/>
    <x v="0"/>
    <e v="#N/A"/>
    <e v="#N/A"/>
    <e v="#N/A"/>
    <e v="#N/A"/>
    <e v="#N/A"/>
    <e v="#N/A"/>
    <e v="#N/A"/>
    <e v="#N/A"/>
    <e v="#N/A"/>
    <e v="#N/A"/>
  </r>
  <r>
    <m/>
    <s v="IWL"/>
    <s v="iShares Russell Top 200 ETF"/>
    <s v="IWL"/>
    <s v="IWL:US"/>
    <s v="NYSEArca - NYSEArca Delayed Price. Currency in USD"/>
    <s v="52.77 - 87.36"/>
    <n v="63672"/>
    <s v="11/19/2020"/>
    <n v="832.02"/>
    <n v="902869000"/>
    <d v="2009-09-22T00:00:00"/>
    <n v="1.5E-3"/>
    <x v="4"/>
    <x v="1"/>
    <s v="Diversified"/>
    <s v="Developed North America (US)"/>
    <s v="USD"/>
    <s v="Large"/>
    <s v="check"/>
    <s v="No"/>
    <s v="No"/>
    <s v="No"/>
    <s v="Long"/>
    <s v="No"/>
  </r>
  <r>
    <m/>
    <s v="IWM"/>
    <s v="iShares Russell 2000 ETF"/>
    <s v="IWM"/>
    <s v="IWM:US"/>
    <s v="NYSEArca - Nasdaq Real Time Price. Currency in USD"/>
    <s v="95.69 - 178.10"/>
    <n v="24003206"/>
    <s v="11/19/2020"/>
    <n v="40710"/>
    <n v="48336212000"/>
    <d v="2000-05-22T00:00:00"/>
    <n v="1.9E-3"/>
    <x v="15"/>
    <x v="1"/>
    <s v="Diversified"/>
    <s v="Developed North America (US)"/>
    <s v="USD"/>
    <s v="Small"/>
    <s v="check"/>
    <s v="No"/>
    <s v="No"/>
    <s v="No"/>
    <s v="Long"/>
    <s v="No"/>
  </r>
  <r>
    <m/>
    <s v="IWN"/>
    <s v="iShares Russell 2000 Value ETF"/>
    <s v="IWN"/>
    <s v="IWN:US"/>
    <s v="NYSEArca - NYSEArca Delayed Price. Currency in USD"/>
    <s v="69.27 - 130.16"/>
    <n v="1602726"/>
    <s v="11/19/2020"/>
    <n v="8119.9999999999991"/>
    <n v="10302598500"/>
    <d v="2000-07-24T00:00:00"/>
    <n v="2.3999999999999998E-3"/>
    <x v="37"/>
    <x v="1"/>
    <s v="Diversified"/>
    <s v="Developed North America (US)"/>
    <s v="USD"/>
    <s v="Small"/>
    <s v="check"/>
    <s v="No"/>
    <s v="Low P/E"/>
    <s v="No"/>
    <s v="Long"/>
    <s v="No"/>
  </r>
  <r>
    <m/>
    <s v="IWO"/>
    <s v="iShares Russell 2000 Growth ETF"/>
    <s v="IWO"/>
    <s v="IWO:US"/>
    <s v="NYSEArca - NYSEArca Delayed Price. Currency in USD"/>
    <s v="129.54 - 255.50"/>
    <n v="418469"/>
    <s v="11/19/2020"/>
    <n v="9130"/>
    <n v="10456177000"/>
    <d v="2000-07-24T00:00:00"/>
    <n v="2.3999999999999998E-3"/>
    <x v="75"/>
    <x v="1"/>
    <s v="Diversified"/>
    <s v="Developed North America (US)"/>
    <s v="USD"/>
    <s v="Small"/>
    <s v="check"/>
    <s v="No"/>
    <s v="High P/E"/>
    <s v="No"/>
    <s v="Long"/>
    <s v="No"/>
  </r>
  <r>
    <m/>
    <s v="IWP"/>
    <s v="iShares Russell Mid-Cap Growth ETF"/>
    <s v="IWP"/>
    <s v="IWP:US"/>
    <s v="NYSEArca - NYSEArca Delayed Price. Currency in USD"/>
    <s v="101.93 - 194.02"/>
    <n v="361583"/>
    <s v="11/19/2020"/>
    <n v="13090"/>
    <n v="13949845000"/>
    <d v="2001-07-17T00:00:00"/>
    <n v="2.3999999999999998E-3"/>
    <x v="34"/>
    <x v="1"/>
    <s v="Diversified"/>
    <s v="Developed North America (US)"/>
    <s v="USD"/>
    <s v="Medium"/>
    <s v="check"/>
    <s v="No"/>
    <s v="High P/E"/>
    <s v="No"/>
    <s v="Long"/>
    <s v="No"/>
  </r>
  <r>
    <m/>
    <s v="IWR"/>
    <s v="iShares Russell Mid-Cap ETF"/>
    <s v="IWR"/>
    <s v="IWR:US"/>
    <s v="NYSEArca - NYSEArca Delayed Price. Currency in USD"/>
    <s v="36.03 - 65.14"/>
    <n v="1319776"/>
    <s v="11/19/2020"/>
    <n v="20570"/>
    <n v="23004720000"/>
    <d v="2001-07-17T00:00:00"/>
    <n v="1.9E-3"/>
    <x v="14"/>
    <x v="1"/>
    <s v="Diversified"/>
    <s v="Developed North America (US)"/>
    <s v="USD"/>
    <s v="Medium"/>
    <s v="check"/>
    <s v="No"/>
    <s v="No"/>
    <s v="No"/>
    <s v="Long"/>
    <s v="No"/>
  </r>
  <r>
    <m/>
    <s v="IWS"/>
    <s v="iShares Russell Mid-Cap Value ETF"/>
    <s v="IWS"/>
    <s v="IWS:US"/>
    <s v="NYSEArca - NYSEArca Delayed Price. Currency in USD"/>
    <s v="53.42 - 96.96"/>
    <n v="490575"/>
    <s v="11/19/2020"/>
    <n v="9760"/>
    <n v="11079522000"/>
    <d v="2001-07-17T00:00:00"/>
    <n v="2.3999999999999998E-3"/>
    <x v="73"/>
    <x v="1"/>
    <s v="Diversified"/>
    <s v="Developed North America (US)"/>
    <s v="USD"/>
    <s v="Medium"/>
    <s v="check"/>
    <s v="No"/>
    <s v="Low P/E"/>
    <s v="No"/>
    <s v="Long"/>
    <s v="No"/>
  </r>
  <r>
    <m/>
    <s v="IWV"/>
    <s v="iShares Russell 3000 ETF"/>
    <s v="IWV"/>
    <s v="IWV:US"/>
    <s v="NYSEArca - NYSEArca Delayed Price. Currency in USD"/>
    <s v="126.00 - 215.03"/>
    <n v="221232"/>
    <s v="11/19/2020"/>
    <n v="9290"/>
    <n v="10222688000"/>
    <d v="2000-05-22T00:00:00"/>
    <n v="2E-3"/>
    <x v="4"/>
    <x v="1"/>
    <s v="Diversified"/>
    <s v="Developed North America (US)"/>
    <s v="USD"/>
    <s v="Mixed"/>
    <s v="check"/>
    <s v="No"/>
    <s v="No"/>
    <s v="No"/>
    <s v="Long"/>
    <s v="No"/>
  </r>
  <r>
    <m/>
    <s v="IWX"/>
    <s v="iShares Russell Top 200 Value ETF"/>
    <s v="IWX"/>
    <s v="IWX:US"/>
    <s v="NYSEArca - NYSEArca Delayed Price. Currency in USD"/>
    <s v="37.65 - 59.37"/>
    <n v="97244"/>
    <s v="11/19/2020"/>
    <n v="769.76"/>
    <n v="874125000"/>
    <d v="2009-09-22T00:00:00"/>
    <n v="2E-3"/>
    <x v="3"/>
    <x v="1"/>
    <s v="Diversified"/>
    <s v="Developed North America (US)"/>
    <s v="USD"/>
    <s v="Large"/>
    <s v="check"/>
    <s v="No"/>
    <s v="Low P/E"/>
    <s v="No"/>
    <s v="Long"/>
    <s v="No"/>
  </r>
  <r>
    <m/>
    <s v="IWY"/>
    <s v="iShares Russell Top 200 Growth ETF"/>
    <s v="IWY"/>
    <s v="IWY:US"/>
    <s v="NYSEArca - NYSEArca Delayed Price. Currency in USD"/>
    <s v="71.86 - 131.90"/>
    <n v="181840"/>
    <s v="11/19/2020"/>
    <n v="3050"/>
    <n v="3288289000"/>
    <d v="2009-09-22T00:00:00"/>
    <n v="2E-3"/>
    <x v="22"/>
    <x v="1"/>
    <s v="Diversified"/>
    <s v="Developed North America (US)"/>
    <s v="USD"/>
    <s v="Large"/>
    <s v="check"/>
    <s v="No"/>
    <s v="High P/E"/>
    <s v="No"/>
    <s v="Long"/>
    <s v="No"/>
  </r>
  <r>
    <m/>
    <s v="IXC"/>
    <s v="iShares Global Energy ETF"/>
    <s v="IXC"/>
    <s v="IXC:US"/>
    <s v="NYSEArca - NYSEArca Delayed Price. Currency in USD"/>
    <s v="12.23 - 31.71"/>
    <n v="1018846"/>
    <s v="11/19/2020"/>
    <n v="656.33"/>
    <n v="848406000"/>
    <d v="2001-12-11T00:00:00"/>
    <n v="4.5999999999999999E-3"/>
    <x v="5"/>
    <x v="1"/>
    <s v="Energy"/>
    <s v="Broad"/>
    <s v="Mixed"/>
    <s v="Mixed"/>
    <s v="check"/>
    <s v="No"/>
    <s v="No"/>
    <s v="No"/>
    <s v="Long"/>
    <s v="No"/>
  </r>
  <r>
    <m/>
    <s v="IXG"/>
    <s v="iShares Global Financials ETF"/>
    <s v="IXG"/>
    <s v="IXG:US"/>
    <s v="NYSEArca - NYSEArca Delayed Price. Currency in USD"/>
    <s v="40.26 - 69.57"/>
    <n v="25875"/>
    <s v="11/19/2020"/>
    <n v="235.64"/>
    <n v="287061705"/>
    <d v="2001-12-11T00:00:00"/>
    <n v="4.5999999999999999E-3"/>
    <x v="49"/>
    <x v="1"/>
    <s v="Financials"/>
    <s v="Broad"/>
    <s v="Mixed"/>
    <s v="Mixed"/>
    <s v="check"/>
    <s v="No"/>
    <s v="No"/>
    <s v="No"/>
    <s v="Long"/>
    <s v="No"/>
  </r>
  <r>
    <m/>
    <s v="IXJ"/>
    <s v="iShares Global Healthcare ETF"/>
    <s v="IXJ"/>
    <s v="IXJ:US"/>
    <s v="NYSEArca - NYSEArca Delayed Price. Currency in USD"/>
    <s v="51.07 - 76.11"/>
    <n v="126858"/>
    <s v="11/19/2020"/>
    <n v="2170"/>
    <n v="2352625000"/>
    <d v="2001-11-13T00:00:00"/>
    <n v="4.5999999999999999E-3"/>
    <x v="33"/>
    <x v="1"/>
    <s v="Healthcare"/>
    <s v="Broad"/>
    <s v="Mixed"/>
    <s v="Mixed"/>
    <s v="check"/>
    <s v="No"/>
    <s v="No"/>
    <s v="No"/>
    <s v="Long"/>
    <s v="No"/>
  </r>
  <r>
    <m/>
    <s v="IXLCF"/>
    <s v="Xtrackers S&amp;P 500 ESG ETF"/>
    <s v="IXLCF.PK"/>
    <s v="IXLCF:US"/>
    <m/>
    <m/>
    <m/>
    <s v="11/13/2020"/>
    <m/>
    <n v="46255637.950000003"/>
    <m/>
    <m/>
    <x v="4"/>
    <x v="0"/>
    <e v="#N/A"/>
    <e v="#N/A"/>
    <e v="#N/A"/>
    <e v="#N/A"/>
    <e v="#N/A"/>
    <e v="#N/A"/>
    <e v="#N/A"/>
    <e v="#N/A"/>
    <e v="#N/A"/>
    <e v="#N/A"/>
  </r>
  <r>
    <m/>
    <s v="IXLDF"/>
    <s v="Xtrackers S&amp;P 500 ESG ETF"/>
    <s v="IXLDF.PK"/>
    <s v="IXLDF:US"/>
    <m/>
    <m/>
    <m/>
    <s v="11/13/2020"/>
    <m/>
    <n v="25633552.48"/>
    <m/>
    <m/>
    <x v="4"/>
    <x v="0"/>
    <e v="#N/A"/>
    <e v="#N/A"/>
    <e v="#N/A"/>
    <e v="#N/A"/>
    <e v="#N/A"/>
    <e v="#N/A"/>
    <e v="#N/A"/>
    <e v="#N/A"/>
    <e v="#N/A"/>
    <e v="#N/A"/>
  </r>
  <r>
    <m/>
    <s v="IXN"/>
    <s v="iShares Global Tech ETF"/>
    <s v="IXN"/>
    <s v="IXN:US"/>
    <s v="NYSEArca - NYSEArca Delayed Price. Currency in USD"/>
    <s v="155.91 - 283.39"/>
    <n v="84649"/>
    <s v="11/19/2020"/>
    <n v="4130"/>
    <n v="4545623000"/>
    <d v="2001-12-11T00:00:00"/>
    <n v="4.5999999999999999E-3"/>
    <x v="23"/>
    <x v="1"/>
    <s v="Technology"/>
    <s v="Broad"/>
    <s v="Mixed"/>
    <s v="Mixed"/>
    <s v="check"/>
    <s v="No"/>
    <s v="No"/>
    <s v="No"/>
    <s v="Long"/>
    <s v="No"/>
  </r>
  <r>
    <m/>
    <s v="IXP"/>
    <s v="iShares Global Comm Services ETF"/>
    <s v="IXP"/>
    <s v="IXP:US"/>
    <s v="NYSEArca - NYSEArca Delayed Price. Currency in USD"/>
    <s v="45.58 - 73.21"/>
    <n v="21400"/>
    <s v="11/19/2020"/>
    <n v="315.79000000000002"/>
    <n v="333172500"/>
    <d v="2001-12-11T00:00:00"/>
    <n v="4.5999999999999999E-3"/>
    <x v="84"/>
    <x v="1"/>
    <s v="Telecom"/>
    <s v="Broad"/>
    <s v="Mixed"/>
    <s v="Mixed"/>
    <s v="check"/>
    <s v="No"/>
    <s v="No"/>
    <s v="No"/>
    <s v="Long"/>
    <s v="No"/>
  </r>
  <r>
    <m/>
    <s v="IXSCF"/>
    <s v="Xtrackers S&amp;P 500 ESG ETF"/>
    <s v="IXSCF.PK"/>
    <s v="IXSCF:US"/>
    <s v="Other OTC - Other OTC Delayed Price. Currency in USD"/>
    <s v="6.40 - 6.40"/>
    <s v="N/A"/>
    <s v="11/13/2020"/>
    <m/>
    <n v="656869238.89999998"/>
    <m/>
    <m/>
    <x v="4"/>
    <x v="0"/>
    <e v="#N/A"/>
    <e v="#N/A"/>
    <e v="#N/A"/>
    <e v="#N/A"/>
    <e v="#N/A"/>
    <e v="#N/A"/>
    <e v="#N/A"/>
    <e v="#N/A"/>
    <e v="#N/A"/>
    <e v="#N/A"/>
  </r>
  <r>
    <m/>
    <s v="IXSE"/>
    <s v="WisdomTree India ex-State-Owned Entrprs"/>
    <s v="IXSE.K"/>
    <s v="IXSE:US"/>
    <s v="NYSEArca - NYSEArca Delayed Price. Currency in USD"/>
    <s v="15.38 - 26.70"/>
    <n v="556"/>
    <s v="11/19/2020"/>
    <n v="2.4700000000000002"/>
    <n v="2663440"/>
    <d v="2019-04-04T00:00:00"/>
    <n v="5.7999999999999996E-3"/>
    <x v="80"/>
    <x v="0"/>
    <e v="#N/A"/>
    <e v="#N/A"/>
    <e v="#N/A"/>
    <e v="#N/A"/>
    <e v="#N/A"/>
    <e v="#N/A"/>
    <e v="#N/A"/>
    <e v="#N/A"/>
    <e v="#N/A"/>
    <e v="#N/A"/>
  </r>
  <r>
    <m/>
    <s v="IXUS"/>
    <s v="iShares Core MSCI Total Intl Stk ETF"/>
    <s v="IXUS.O"/>
    <s v="IXUS:US"/>
    <s v="NasdaqGS - NasdaqGS Real Time Price. Currency in USD"/>
    <s v="40.35 - 63.85"/>
    <n v="1431081"/>
    <s v="11/19/2020"/>
    <n v="20640"/>
    <n v="23622621000"/>
    <d v="2012-10-18T00:00:00"/>
    <n v="8.9999999999999998E-4"/>
    <x v="7"/>
    <x v="1"/>
    <s v="Diversified"/>
    <s v="Broad excl US"/>
    <s v="Mixed"/>
    <s v="Large"/>
    <s v="Free-float-adjusted cap"/>
    <s v="No"/>
    <s v="No"/>
    <s v="No"/>
    <s v="Long"/>
    <s v="No"/>
  </r>
  <r>
    <m/>
    <s v="IYC"/>
    <s v="iShares US Consumer Services ETF"/>
    <s v="IYC"/>
    <s v="IYC:US"/>
    <s v="NYSEArca - NYSEArca Delayed Price. Currency in USD"/>
    <s v="150.00 - 270.77"/>
    <n v="33409"/>
    <s v="11/19/2020"/>
    <n v="1040"/>
    <n v="1146859450"/>
    <d v="2000-12-06T00:00:00"/>
    <n v="4.3E-3"/>
    <x v="38"/>
    <x v="1"/>
    <s v="Consumer (Consumer Services)"/>
    <s v="Developed North America (US)"/>
    <s v="USD"/>
    <s v="Mixed"/>
    <s v="check"/>
    <s v="No"/>
    <s v="No"/>
    <s v="No"/>
    <s v="Long"/>
    <s v="No"/>
  </r>
  <r>
    <m/>
    <s v="IYE"/>
    <s v="iShares US Energy ETF"/>
    <s v="IYE"/>
    <s v="IYE:US"/>
    <s v="NYSEArca - NYSEArca Delayed Price. Currency in USD"/>
    <s v="12.13 - 32.84"/>
    <n v="1696449"/>
    <s v="11/19/2020"/>
    <n v="359.87"/>
    <n v="442975000"/>
    <d v="2000-12-06T00:00:00"/>
    <n v="4.1999999999999997E-3"/>
    <x v="5"/>
    <x v="1"/>
    <s v="Energy"/>
    <s v="Developed North America (US)"/>
    <s v="USD"/>
    <s v="Mixed"/>
    <s v="check"/>
    <s v="No"/>
    <s v="No"/>
    <s v="No"/>
    <s v="Long"/>
    <s v="No"/>
  </r>
  <r>
    <m/>
    <s v="IYF"/>
    <s v="iShares US Financials ETF"/>
    <s v="IYF"/>
    <s v="IYF:US"/>
    <s v="NYSEArca - NYSEArca Delayed Price. Currency in USD"/>
    <s v="81.24 - 143.69"/>
    <n v="213190"/>
    <s v="11/19/2020"/>
    <n v="1180"/>
    <n v="1323840000"/>
    <d v="2000-05-22T00:00:00"/>
    <n v="4.1999999999999997E-3"/>
    <x v="49"/>
    <x v="1"/>
    <s v="Financials"/>
    <s v="Developed North America (US)"/>
    <s v="USD"/>
    <s v="Mixed"/>
    <s v="check"/>
    <s v="No"/>
    <s v="No"/>
    <s v="No"/>
    <s v="Long"/>
    <s v="No"/>
  </r>
  <r>
    <m/>
    <s v="IYG"/>
    <s v="iShares US Financial Services ETF"/>
    <s v="IYG"/>
    <s v="IYG:US"/>
    <s v="NYSEArca - NYSEArca Delayed Price. Currency in USD"/>
    <s v="86.42 - 156.97"/>
    <n v="181816"/>
    <s v="11/19/2020"/>
    <n v="968.25"/>
    <n v="1099280000"/>
    <d v="2000-12-06T00:00:00"/>
    <n v="4.1999999999999997E-3"/>
    <x v="49"/>
    <x v="1"/>
    <s v="Financials (Financial Services)"/>
    <s v="Developed North America (US)"/>
    <s v="USD"/>
    <s v="Large"/>
    <s v="check"/>
    <s v="No"/>
    <s v="No"/>
    <s v="No"/>
    <s v="Long"/>
    <s v="No"/>
  </r>
  <r>
    <m/>
    <s v="IYH"/>
    <s v="iShares US Healthcare ETF"/>
    <s v="IYH"/>
    <s v="IYH:US"/>
    <s v="NYSEArca - NYSEArca Delayed Price. Currency in USD"/>
    <s v="156.17 - 246.39"/>
    <n v="37647"/>
    <s v="11/19/2020"/>
    <n v="2210"/>
    <n v="2382611000"/>
    <d v="2000-12-06T00:00:00"/>
    <n v="4.3E-3"/>
    <x v="33"/>
    <x v="1"/>
    <s v="Healthcare"/>
    <s v="Developed North America (US)"/>
    <s v="USD"/>
    <s v="Mixed"/>
    <s v="check"/>
    <s v="No"/>
    <s v="No"/>
    <s v="No"/>
    <s v="Long"/>
    <s v="No"/>
  </r>
  <r>
    <m/>
    <s v="IYJ"/>
    <s v="iShares US Industrials ETF"/>
    <s v="IYJ"/>
    <s v="IYJ:US"/>
    <s v="BATS - BATS Real Time Price. Currency in USD"/>
    <s v="101.93 - 188.25"/>
    <n v="43852"/>
    <s v="11/19/2020"/>
    <n v="936.13"/>
    <n v="1109556000"/>
    <d v="2000-12-06T00:00:00"/>
    <n v="4.1999999999999997E-3"/>
    <x v="24"/>
    <x v="1"/>
    <s v="Industrials"/>
    <s v="Developed North America (US)"/>
    <s v="USD"/>
    <s v="Mixed"/>
    <s v="check"/>
    <s v="No"/>
    <s v="No"/>
    <s v="No"/>
    <s v="Long"/>
    <s v="No"/>
  </r>
  <r>
    <m/>
    <s v="IYK"/>
    <s v="iShares US Consumer Goods ETF"/>
    <s v="IYK"/>
    <s v="IYK:US"/>
    <s v="NYSEArca - NYSEArca Delayed Price. Currency in USD"/>
    <s v="92.00 - 157.35"/>
    <n v="45715"/>
    <s v="11/19/2020"/>
    <n v="614.89"/>
    <n v="681679000"/>
    <d v="2000-12-06T00:00:00"/>
    <n v="4.3E-3"/>
    <x v="88"/>
    <x v="1"/>
    <s v="Consumer (Consumer Goods)"/>
    <s v="Developed North America (US)"/>
    <s v="USD"/>
    <s v="Large"/>
    <s v="check"/>
    <s v="No"/>
    <s v="No"/>
    <s v="No"/>
    <s v="Long"/>
    <s v="No"/>
  </r>
  <r>
    <m/>
    <s v="IYLD"/>
    <s v="iShares Morningstar Multi-Asset Inc ETF"/>
    <s v="IYLD.K"/>
    <s v="IYLD:US"/>
    <s v="BATS - BATS Delayed Price. Currency in USD"/>
    <s v="17.59 - 26.08"/>
    <n v="42406"/>
    <s v="11/19/2020"/>
    <n v="253.87"/>
    <n v="267558000"/>
    <d v="2012-03-04T00:00:00"/>
    <n v="6.0000000000000001E-3"/>
    <x v="29"/>
    <x v="4"/>
    <s v="Multi-assets"/>
    <s v="Broad"/>
    <s v="Mixed"/>
    <s v="No"/>
    <s v="check"/>
    <s v="No"/>
    <s v="No"/>
    <s v="No"/>
    <s v="Long"/>
    <s v="No"/>
  </r>
  <r>
    <m/>
    <s v="IYM"/>
    <s v="iShares US Basic Materials ETF"/>
    <s v="IYM"/>
    <s v="IYM:US"/>
    <s v="NYSEArca - NYSEArca Delayed Price. Currency in USD"/>
    <s v="59.49 - 112.18"/>
    <n v="127460"/>
    <s v="11/13/2020"/>
    <n v="646.16999999999996"/>
    <n v="764528000"/>
    <d v="2000-12-06T00:00:00"/>
    <n v="4.3E-3"/>
    <x v="40"/>
    <x v="1"/>
    <s v="Materials"/>
    <s v="Developed North America (US)"/>
    <s v="USD"/>
    <s v="Mixed"/>
    <s v="check"/>
    <s v="No"/>
    <s v="No"/>
    <s v="No"/>
    <s v="Long"/>
    <s v="No"/>
  </r>
  <r>
    <m/>
    <s v="IYR"/>
    <s v="iShares US Real Estate ETF"/>
    <s v="IYR"/>
    <s v="IYR:US"/>
    <s v="NYSEArca - Nasdaq Real Time Price. Currency in USD"/>
    <s v="56.27 - 100.75"/>
    <n v="5868613"/>
    <s v="11/19/2020"/>
    <n v="4030.0000000000005"/>
    <n v="4653447500"/>
    <d v="2000-12-06T00:00:00"/>
    <n v="4.1999999999999997E-3"/>
    <x v="43"/>
    <x v="6"/>
    <s v="Real Estate"/>
    <s v="Developed North America (US)"/>
    <s v="USD"/>
    <s v="No"/>
    <s v="check"/>
    <s v="No"/>
    <s v="No"/>
    <s v="No"/>
    <s v="Long"/>
    <s v="No"/>
  </r>
  <r>
    <m/>
    <s v="IYT"/>
    <s v="iShares Transportation Average ETF"/>
    <s v="IYT"/>
    <s v="IYT:US"/>
    <s v="BATS - BATS Delayed Price. Currency in USD"/>
    <s v="116.61 - 218.58"/>
    <n v="281578"/>
    <s v="11/19/2020"/>
    <n v="1160"/>
    <n v="1297457000"/>
    <d v="2003-06-10T00:00:00"/>
    <n v="4.1999999999999997E-3"/>
    <x v="24"/>
    <x v="1"/>
    <s v="Industrials (Transportation)"/>
    <s v="Developed North America (US)"/>
    <s v="USD"/>
    <s v="Mixed"/>
    <s v="check"/>
    <s v="No"/>
    <s v="No"/>
    <s v="No"/>
    <s v="Long"/>
    <s v="No"/>
  </r>
  <r>
    <m/>
    <s v="IYW"/>
    <s v="iShares US Technology ETF"/>
    <s v="IYW"/>
    <s v="IYW:US"/>
    <s v="NYSEArca - NYSEArca Delayed Price. Currency in USD"/>
    <s v="175.25 - 331.13"/>
    <n v="164270"/>
    <s v="11/19/2020"/>
    <n v="5840"/>
    <n v="6310537000"/>
    <d v="2000-05-15T00:00:00"/>
    <n v="4.3E-3"/>
    <x v="23"/>
    <x v="1"/>
    <s v="Technology"/>
    <s v="Developed North America (US)"/>
    <s v="USD"/>
    <s v="Mixed"/>
    <s v="check"/>
    <s v="No"/>
    <s v="No"/>
    <s v="No"/>
    <s v="Long"/>
    <s v="No"/>
  </r>
  <r>
    <m/>
    <s v="IYY"/>
    <s v="iShares Dow Jones US ETF"/>
    <s v="IYY"/>
    <s v="IYY:US"/>
    <s v="NYSEArca - NYSEArca Delayed Price. Currency in USD"/>
    <s v="107.20 - 182.29"/>
    <n v="24924"/>
    <s v="11/19/2020"/>
    <n v="1250"/>
    <n v="1355536000"/>
    <d v="2000-12-06T00:00:00"/>
    <n v="2E-3"/>
    <x v="4"/>
    <x v="1"/>
    <s v="Diversified"/>
    <s v="Developed North America (US)"/>
    <s v="USD"/>
    <s v="Mixed"/>
    <s v="check"/>
    <s v="No"/>
    <s v="No"/>
    <s v="No"/>
    <s v="Long"/>
    <s v="No"/>
  </r>
  <r>
    <m/>
    <s v="IYZ"/>
    <s v="iShares US Telecommunications ETF"/>
    <s v="IYZ"/>
    <s v="IYZ:US"/>
    <s v="BATS - BATS Delayed Price. Currency in USD"/>
    <s v="22.06 - 30.96"/>
    <n v="276730"/>
    <s v="11/19/2020"/>
    <n v="352.73"/>
    <n v="381550000"/>
    <d v="2000-05-22T00:00:00"/>
    <n v="4.1999999999999997E-3"/>
    <x v="84"/>
    <x v="1"/>
    <s v="Telecom"/>
    <s v="Developed North America (US)"/>
    <s v="USD"/>
    <s v="Mixed"/>
    <s v="check"/>
    <s v="No"/>
    <s v="No"/>
    <s v="No"/>
    <s v="Long"/>
    <s v="No"/>
  </r>
  <r>
    <m/>
    <s v="IZIZF"/>
    <s v="Xtrackers S&amp;P 500 ESG ETF"/>
    <s v="IZIZF.PK"/>
    <s v="IZIZF:US"/>
    <s v="Other OTC - Other OTC Delayed Price. Currency in USD"/>
    <s v="24.43 - 40.00"/>
    <n v="1773"/>
    <s v="11/13/2020"/>
    <m/>
    <n v="770374000"/>
    <m/>
    <m/>
    <x v="4"/>
    <x v="0"/>
    <e v="#N/A"/>
    <e v="#N/A"/>
    <e v="#N/A"/>
    <e v="#N/A"/>
    <e v="#N/A"/>
    <e v="#N/A"/>
    <e v="#N/A"/>
    <e v="#N/A"/>
    <e v="#N/A"/>
    <e v="#N/A"/>
  </r>
  <r>
    <m/>
    <s v="IZRL"/>
    <s v="ARK Israel Innovative Technology ETF"/>
    <s v="IZRL.K"/>
    <s v="IZRL:US"/>
    <s v="BATS - BATS Real Time Price. Currency in USD"/>
    <s v="14.00 - 27.72"/>
    <n v="39958"/>
    <s v="11/19/2020"/>
    <n v="40.24"/>
    <n v="44880026.399999999"/>
    <d v="2017-04-12T00:00:00"/>
    <n v="4.8999999999999998E-3"/>
    <x v="13"/>
    <x v="0"/>
    <e v="#N/A"/>
    <e v="#N/A"/>
    <e v="#N/A"/>
    <e v="#N/A"/>
    <e v="#N/A"/>
    <e v="#N/A"/>
    <e v="#N/A"/>
    <e v="#N/A"/>
    <e v="#N/A"/>
    <e v="#N/A"/>
  </r>
  <r>
    <m/>
    <s v="JAAA"/>
    <s v="Janus Henderson AAA CLO ETF"/>
    <s v="JAAA.K"/>
    <s v="JAAA:US"/>
    <s v="NYSEArca - NYSEArca Delayed Price. Currency in USD"/>
    <s v="49.78 - 50.26"/>
    <s v="N/A"/>
    <s v="11/19/2020"/>
    <m/>
    <n v="120661005.5"/>
    <s v="N/A"/>
    <s v="N/A"/>
    <x v="50"/>
    <x v="0"/>
    <e v="#N/A"/>
    <e v="#N/A"/>
    <e v="#N/A"/>
    <e v="#N/A"/>
    <e v="#N/A"/>
    <e v="#N/A"/>
    <e v="#N/A"/>
    <e v="#N/A"/>
    <e v="#N/A"/>
    <e v="#N/A"/>
  </r>
  <r>
    <m/>
    <s v="JAGG"/>
    <s v="JPMorgan US Aggregate Bond ETF"/>
    <s v="JAGG.K"/>
    <s v="JAGG:US"/>
    <s v="NYSEArca - NYSEArca Delayed Price. Currency in USD"/>
    <s v="23.29 - 28.44"/>
    <n v="153949"/>
    <s v="11/19/2020"/>
    <n v="695.23"/>
    <n v="742735500"/>
    <d v="2018-12-12T00:00:00"/>
    <n v="6.9999999999999999E-4"/>
    <x v="17"/>
    <x v="0"/>
    <e v="#N/A"/>
    <e v="#N/A"/>
    <e v="#N/A"/>
    <e v="#N/A"/>
    <e v="#N/A"/>
    <e v="#N/A"/>
    <e v="#N/A"/>
    <e v="#N/A"/>
    <e v="#N/A"/>
    <e v="#N/A"/>
  </r>
  <r>
    <m/>
    <s v="JBPCF"/>
    <s v="Xtrackers S&amp;P 500 ESG ETF"/>
    <s v="JBPCF.PK"/>
    <s v="JBPCF:US"/>
    <s v="Other OTC - Other OTC Delayed Price. Currency in USD"/>
    <s v="1255.00 - 1255.00"/>
    <s v="N/A"/>
    <s v="11/13/2020"/>
    <m/>
    <n v="477761822.10000002"/>
    <m/>
    <m/>
    <x v="4"/>
    <x v="0"/>
    <e v="#N/A"/>
    <e v="#N/A"/>
    <e v="#N/A"/>
    <e v="#N/A"/>
    <e v="#N/A"/>
    <e v="#N/A"/>
    <e v="#N/A"/>
    <e v="#N/A"/>
    <e v="#N/A"/>
    <e v="#N/A"/>
  </r>
  <r>
    <m/>
    <s v="JCPB"/>
    <s v="JPMorgan Core Plus Bond ETF"/>
    <s v="JCPB.K"/>
    <s v="JCPB:US"/>
    <s v="BATS - BATS Real Time Price. Currency in USD"/>
    <s v="51.02 - 56.73"/>
    <n v="41730"/>
    <s v="11/19/2020"/>
    <n v="110.75"/>
    <n v="56000000"/>
    <d v="2019-01-28T00:00:00"/>
    <n v="4.0000000000000001E-3"/>
    <x v="18"/>
    <x v="0"/>
    <e v="#N/A"/>
    <e v="#N/A"/>
    <e v="#N/A"/>
    <e v="#N/A"/>
    <e v="#N/A"/>
    <e v="#N/A"/>
    <e v="#N/A"/>
    <e v="#N/A"/>
    <e v="#N/A"/>
    <e v="#N/A"/>
  </r>
  <r>
    <m/>
    <s v="JDIV"/>
    <s v="JPMorgan US Dividend ETF"/>
    <s v="JDIV.K"/>
    <s v="JDIV:US"/>
    <s v="NYSEArca - Nasdaq Real Time Price. Currency in USD"/>
    <s v="16.20 - 28.40"/>
    <n v="7093"/>
    <s v="11/19/2020"/>
    <n v="34.97"/>
    <n v="36761340"/>
    <d v="2017-08-11T00:00:00"/>
    <n v="1.1999999999999999E-3"/>
    <x v="3"/>
    <x v="0"/>
    <e v="#N/A"/>
    <e v="#N/A"/>
    <e v="#N/A"/>
    <e v="#N/A"/>
    <e v="#N/A"/>
    <e v="#N/A"/>
    <e v="#N/A"/>
    <e v="#N/A"/>
    <e v="#N/A"/>
    <e v="#N/A"/>
  </r>
  <r>
    <m/>
    <s v="JDQTF"/>
    <s v="Xtrackers S&amp;P 500 ESG ETF"/>
    <s v="JDQTF.PK"/>
    <s v="JDQTF:US"/>
    <m/>
    <m/>
    <m/>
    <s v="11/13/2020"/>
    <m/>
    <n v="8548131.2280000001"/>
    <m/>
    <m/>
    <x v="4"/>
    <x v="0"/>
    <e v="#N/A"/>
    <e v="#N/A"/>
    <e v="#N/A"/>
    <e v="#N/A"/>
    <e v="#N/A"/>
    <e v="#N/A"/>
    <e v="#N/A"/>
    <e v="#N/A"/>
    <e v="#N/A"/>
    <e v="#N/A"/>
  </r>
  <r>
    <m/>
    <s v="JDST"/>
    <s v="Direxion Daily Jr Gld Mnrs Bear 2X ETF"/>
    <s v="JDST.K"/>
    <s v="JDST:US"/>
    <s v="NYSEArca - NYSEArca Delayed Price. Currency in USD"/>
    <s v="8.78 - 1062.50"/>
    <n v="7714647"/>
    <s v="11/19/2020"/>
    <n v="87.09"/>
    <n v="83360424.730000004"/>
    <d v="2013-03-10T00:00:00"/>
    <n v="1.0999999999999999E-2"/>
    <x v="48"/>
    <x v="1"/>
    <s v="Precious Metals (Gold Miners)"/>
    <s v="Broad"/>
    <s v="Mixed"/>
    <s v="Small"/>
    <s v="check"/>
    <s v="No"/>
    <s v="No"/>
    <s v="No"/>
    <s v="Short"/>
    <s v="Yes"/>
  </r>
  <r>
    <m/>
    <s v="JEPI"/>
    <s v="JPMorgan Equity Premium Income ETF"/>
    <s v="JEPI.K"/>
    <s v="JEPI:US"/>
    <s v="NYSEArca - NYSEArca Delayed Price. Currency in USD"/>
    <s v="49.50 - 56.27"/>
    <n v="33503"/>
    <s v="11/19/2020"/>
    <n v="27.92"/>
    <n v="135166500"/>
    <d v="2020-05-20T00:00:00"/>
    <n v="3.5000000000000001E-3"/>
    <x v="6"/>
    <x v="0"/>
    <e v="#N/A"/>
    <e v="#N/A"/>
    <e v="#N/A"/>
    <e v="#N/A"/>
    <e v="#N/A"/>
    <e v="#N/A"/>
    <e v="#N/A"/>
    <e v="#N/A"/>
    <e v="#N/A"/>
    <e v="#N/A"/>
  </r>
  <r>
    <m/>
    <s v="JETS"/>
    <s v="US Global Jets ETF"/>
    <s v="JETS.K"/>
    <s v="JETS:US"/>
    <s v="NYSEArca - NYSEArca Delayed Price. Currency in USD"/>
    <s v="11.25 - 32.36"/>
    <n v="5216932"/>
    <s v="11/19/2020"/>
    <n v="1770"/>
    <n v="2334150000"/>
    <d v="2015-04-30T00:00:00"/>
    <n v="6.0000000000000001E-3"/>
    <x v="8"/>
    <x v="1"/>
    <s v="Industrials (Airlines)"/>
    <s v="Developed North America (US)"/>
    <s v="USD"/>
    <s v="Mixed"/>
    <s v="check"/>
    <s v="No"/>
    <s v="No"/>
    <s v="No"/>
    <s v="Long"/>
    <s v="No"/>
  </r>
  <r>
    <m/>
    <s v="JHCS"/>
    <s v="JHancock Multifactor Media and Comm ETF"/>
    <s v="JHCS.K"/>
    <s v="JHCS:US"/>
    <s v="NYSEArca - Nasdaq Real Time Price. Currency in USD"/>
    <s v="19.67 - 32.21"/>
    <n v="2207"/>
    <s v="11/19/2020"/>
    <n v="25.27"/>
    <n v="27821000"/>
    <d v="2019-12-03T00:00:00"/>
    <n v="4.0000000000000001E-3"/>
    <x v="84"/>
    <x v="0"/>
    <e v="#N/A"/>
    <e v="#N/A"/>
    <e v="#N/A"/>
    <e v="#N/A"/>
    <e v="#N/A"/>
    <e v="#N/A"/>
    <e v="#N/A"/>
    <e v="#N/A"/>
    <e v="#N/A"/>
    <e v="#N/A"/>
  </r>
  <r>
    <m/>
    <s v="JHEM"/>
    <s v="JHancock Multifactor Em Mkts ETF"/>
    <s v="JHEM.K"/>
    <s v="JHEM:US"/>
    <s v="NYSEArca - NYSEArca Delayed Price. Currency in USD"/>
    <s v="17.48 - 27.33"/>
    <n v="36030"/>
    <s v="11/19/2020"/>
    <n v="661.69"/>
    <n v="714357000"/>
    <d v="2018-09-27T00:00:00"/>
    <n v="4.8999999999999998E-3"/>
    <x v="11"/>
    <x v="0"/>
    <e v="#N/A"/>
    <e v="#N/A"/>
    <e v="#N/A"/>
    <e v="#N/A"/>
    <e v="#N/A"/>
    <e v="#N/A"/>
    <e v="#N/A"/>
    <e v="#N/A"/>
    <e v="#N/A"/>
    <e v="#N/A"/>
  </r>
  <r>
    <m/>
    <s v="JHMA"/>
    <s v="JHancock Multifactor Materials ETF"/>
    <s v="JHMA.K"/>
    <s v="JHMA:US"/>
    <s v="NYSEArca - Nasdaq Real Time Price. Currency in USD"/>
    <s v="20.77 - 38.26"/>
    <n v="1109"/>
    <s v="11/19/2020"/>
    <n v="21.93"/>
    <n v="24629824"/>
    <d v="2016-03-28T00:00:00"/>
    <n v="4.0000000000000001E-3"/>
    <x v="40"/>
    <x v="1"/>
    <s v="Materials"/>
    <s v="Developed North America (US)"/>
    <s v="USD"/>
    <s v="Large"/>
    <s v="check"/>
    <s v="No"/>
    <s v="No"/>
    <s v="Dividends"/>
    <s v="Long"/>
    <s v="No"/>
  </r>
  <r>
    <m/>
    <s v="JHMC"/>
    <s v="JHancock Multifactor Cnsmr Discret ETF"/>
    <s v="JHMC.K"/>
    <s v="JHMC:US"/>
    <s v="NYSEArca - Nasdaq Real Time Price. Currency in USD"/>
    <s v="20.42 - 42.86"/>
    <n v="4009"/>
    <s v="11/19/2020"/>
    <n v="33.25"/>
    <n v="37338224"/>
    <d v="2015-09-28T00:00:00"/>
    <n v="4.0000000000000001E-3"/>
    <x v="38"/>
    <x v="1"/>
    <s v="Consumer (Discretionaries)"/>
    <s v="Developed North America (US)"/>
    <s v="USD"/>
    <s v="Large"/>
    <s v="check"/>
    <s v="No"/>
    <s v="No"/>
    <s v="No"/>
    <s v="Long"/>
    <s v="No"/>
  </r>
  <r>
    <m/>
    <s v="JHMD"/>
    <s v="JHancock Multifactor Developed Intl ETF"/>
    <s v="JHMD.K"/>
    <s v="JHMD:US"/>
    <s v="NYSEArca - Nasdaq Real Time Price. Currency in USD"/>
    <s v="19.55 - 30.19"/>
    <n v="18129"/>
    <s v="11/19/2020"/>
    <n v="424.14"/>
    <n v="471423870"/>
    <d v="2016-12-15T00:00:00"/>
    <n v="3.8999999999999998E-3"/>
    <x v="7"/>
    <x v="0"/>
    <e v="#N/A"/>
    <e v="#N/A"/>
    <e v="#N/A"/>
    <e v="#N/A"/>
    <e v="#N/A"/>
    <e v="#N/A"/>
    <e v="#N/A"/>
    <e v="#N/A"/>
    <e v="#N/A"/>
    <e v="#N/A"/>
  </r>
  <r>
    <m/>
    <s v="JHME"/>
    <s v="JHancock Multifactor Energy ETF"/>
    <s v="JHME.K"/>
    <s v="JHME:US"/>
    <s v="NYSEArca - NYSEArca Delayed Price. Currency in USD"/>
    <s v="7.71 - 24.85"/>
    <n v="6433"/>
    <s v="11/19/2020"/>
    <n v="12.24"/>
    <n v="11653602"/>
    <d v="2016-03-28T00:00:00"/>
    <n v="4.0000000000000001E-3"/>
    <x v="5"/>
    <x v="1"/>
    <s v="Energy"/>
    <s v="Developed North America (US)"/>
    <s v="USD"/>
    <s v="Large"/>
    <s v="check"/>
    <s v="No"/>
    <s v="Low P/E"/>
    <s v="Dividends"/>
    <s v="Long"/>
    <s v="No"/>
  </r>
  <r>
    <m/>
    <s v="JHMF"/>
    <s v="JHancock Multifactor Financials ETF"/>
    <s v="JHMF.K"/>
    <s v="JHMF:US"/>
    <s v="NYSEArca - Nasdaq Real Time Price. Currency in USD"/>
    <s v="23.50 - 42.64"/>
    <n v="2760"/>
    <s v="11/19/2020"/>
    <n v="24.99"/>
    <n v="26698101"/>
    <d v="2015-09-28T00:00:00"/>
    <n v="4.0000000000000001E-3"/>
    <x v="49"/>
    <x v="1"/>
    <s v="Financials"/>
    <s v="Developed North America (US)"/>
    <s v="USD"/>
    <s v="Large"/>
    <s v="check"/>
    <s v="No"/>
    <s v="No"/>
    <s v="No"/>
    <s v="Long"/>
    <s v="No"/>
  </r>
  <r>
    <m/>
    <s v="JHMH"/>
    <s v="JHancock Multifactor Health Care ETF"/>
    <s v="JHMH.K"/>
    <s v="JHMH:US"/>
    <s v="NYSEArca - Nasdaq Real Time Price. Currency in USD"/>
    <s v="27.04 - 43.49"/>
    <n v="3213"/>
    <s v="11/19/2020"/>
    <n v="43.35"/>
    <n v="46383570"/>
    <d v="2015-09-28T00:00:00"/>
    <n v="4.0000000000000001E-3"/>
    <x v="33"/>
    <x v="1"/>
    <s v="Healthcare"/>
    <s v="Developed North America (US)"/>
    <s v="USD"/>
    <s v="Large"/>
    <s v="check"/>
    <s v="No"/>
    <s v="No"/>
    <s v="No"/>
    <s v="Long"/>
    <s v="No"/>
  </r>
  <r>
    <m/>
    <s v="JHMI"/>
    <s v="JHancock Multifactor Industrials ETF"/>
    <s v="JHMI.K"/>
    <s v="JHMI:US"/>
    <s v="NYSEArca - NYSEArca Delayed Price. Currency in USD"/>
    <s v="23.67 - 44.55"/>
    <n v="8041"/>
    <s v="11/19/2020"/>
    <n v="37.770000000000003"/>
    <n v="42269011"/>
    <d v="2016-03-28T00:00:00"/>
    <n v="4.0000000000000001E-3"/>
    <x v="24"/>
    <x v="1"/>
    <s v="Industrials"/>
    <s v="Developed North America (US)"/>
    <s v="USD"/>
    <s v="Large"/>
    <s v="check"/>
    <s v="No"/>
    <s v="High P/E"/>
    <s v="Dividends"/>
    <s v="Long"/>
    <s v="No"/>
  </r>
  <r>
    <m/>
    <s v="JHML"/>
    <s v="JHancock Multifactor Large Cap ETF"/>
    <s v="JHML.K"/>
    <s v="JHML:US"/>
    <s v="NYSEArca - NYSEArca Delayed Price. Currency in USD"/>
    <s v="27.00 - 45.91"/>
    <n v="75420"/>
    <s v="11/19/2020"/>
    <n v="895.09"/>
    <n v="981309975"/>
    <d v="2015-09-28T00:00:00"/>
    <n v="2.8999999999999998E-3"/>
    <x v="4"/>
    <x v="1"/>
    <s v="Diversified"/>
    <s v="Developed North America (US)"/>
    <s v="USD"/>
    <s v="Large"/>
    <s v="check"/>
    <s v="No"/>
    <s v="No"/>
    <s v="No"/>
    <s v="Long"/>
    <s v="No"/>
  </r>
  <r>
    <m/>
    <s v="JHMM"/>
    <s v="JHancock Multifactor Mid Cap ETF"/>
    <s v="JHMM.K"/>
    <s v="JHMM:US"/>
    <s v="NYSEArca - NYSEArca Delayed Price. Currency in USD"/>
    <s v="23.47 - 42.83"/>
    <n v="124996"/>
    <s v="11/19/2020"/>
    <n v="1560"/>
    <n v="1734748000"/>
    <d v="2015-09-28T00:00:00"/>
    <n v="4.1999999999999997E-3"/>
    <x v="14"/>
    <x v="1"/>
    <s v="Diversified"/>
    <s v="Developed North America (US)"/>
    <s v="USD"/>
    <s v="Medium"/>
    <s v="check"/>
    <s v="No"/>
    <s v="No"/>
    <s v="No"/>
    <s v="Long"/>
    <s v="No"/>
  </r>
  <r>
    <m/>
    <s v="JHMS"/>
    <s v="JHancock Multifactor Consumer Stapl ETF"/>
    <s v="JHMS.K"/>
    <s v="JHMS:US"/>
    <s v="NYSEArca - NYSEArca Delayed Price. Currency in USD"/>
    <s v="23.18 - 32.25"/>
    <n v="2016"/>
    <s v="11/19/2020"/>
    <n v="22.66"/>
    <n v="24719079"/>
    <d v="2016-03-28T00:00:00"/>
    <n v="4.0000000000000001E-3"/>
    <x v="88"/>
    <x v="1"/>
    <s v="Consumer (Staples)"/>
    <s v="Developed North America (US)"/>
    <s v="USD"/>
    <s v="Large"/>
    <s v="check"/>
    <s v="No"/>
    <s v="High P/E"/>
    <s v="Dividends"/>
    <s v="Long"/>
    <s v="No"/>
  </r>
  <r>
    <m/>
    <s v="JHMT"/>
    <s v="JHancock Multifactor Technology ETF"/>
    <s v="JHMT.K"/>
    <s v="JHMT:US"/>
    <s v="NYSEArca - Nasdaq Real Time Price. Currency in USD"/>
    <s v="39.72 - 73.12"/>
    <n v="2343"/>
    <s v="11/19/2020"/>
    <n v="41.33"/>
    <n v="44744994"/>
    <d v="2015-09-28T00:00:00"/>
    <n v="4.0000000000000001E-3"/>
    <x v="23"/>
    <x v="1"/>
    <s v="Technology"/>
    <s v="Developed North America (US)"/>
    <s v="USD"/>
    <s v="Large"/>
    <s v="check"/>
    <s v="No"/>
    <s v="No"/>
    <s v="No"/>
    <s v="Long"/>
    <s v="No"/>
  </r>
  <r>
    <m/>
    <s v="JHMU"/>
    <s v="JHancock Multifactor Utilities ETF"/>
    <s v="JHMU.K"/>
    <s v="JHMU:US"/>
    <s v="NYSEArca - Nasdaq Real Time Price. Currency in USD"/>
    <s v="22.61 - 36.65"/>
    <n v="876"/>
    <s v="11/19/2020"/>
    <n v="23.02"/>
    <n v="24920454"/>
    <d v="2016-03-28T00:00:00"/>
    <n v="4.0000000000000001E-3"/>
    <x v="78"/>
    <x v="1"/>
    <s v="Utilities"/>
    <s v="Developed North America (US)"/>
    <s v="USD"/>
    <s v="Large"/>
    <s v="check"/>
    <s v="No"/>
    <s v="Low P/E"/>
    <s v="Dividends"/>
    <s v="Long"/>
    <s v="No"/>
  </r>
  <r>
    <m/>
    <s v="JHSC"/>
    <s v="JHancock Multifactor Small Cap ETF"/>
    <s v="JHSC.K"/>
    <s v="JHSC:US"/>
    <s v="NYSEArca - NYSEArca Delayed Price. Currency in USD"/>
    <s v="15.83 - 29.28"/>
    <n v="37924"/>
    <s v="11/19/2020"/>
    <n v="478.98"/>
    <n v="532035000"/>
    <d v="2017-08-11T00:00:00"/>
    <n v="4.1999999999999997E-3"/>
    <x v="15"/>
    <x v="0"/>
    <e v="#N/A"/>
    <e v="#N/A"/>
    <e v="#N/A"/>
    <e v="#N/A"/>
    <e v="#N/A"/>
    <e v="#N/A"/>
    <e v="#N/A"/>
    <e v="#N/A"/>
    <e v="#N/A"/>
    <e v="#N/A"/>
  </r>
  <r>
    <m/>
    <s v="JIG"/>
    <s v="JPMorgan International Growth ETF"/>
    <s v="JIG"/>
    <s v="JIG:US"/>
    <s v="NYSEArca - Nasdaq Real Time Price. Currency in USD"/>
    <s v="53.22 - 68.78"/>
    <n v="4356"/>
    <s v="11/19/2020"/>
    <n v="36.83"/>
    <n v="40308000"/>
    <d v="2020-05-20T00:00:00"/>
    <n v="5.4999999999999997E-3"/>
    <x v="1"/>
    <x v="0"/>
    <e v="#N/A"/>
    <e v="#N/A"/>
    <e v="#N/A"/>
    <e v="#N/A"/>
    <e v="#N/A"/>
    <e v="#N/A"/>
    <e v="#N/A"/>
    <e v="#N/A"/>
    <e v="#N/A"/>
    <e v="#N/A"/>
  </r>
  <r>
    <m/>
    <s v="JIGB"/>
    <s v="JPMorgan Corporate Bond Research Enh ETF"/>
    <s v="JIGB.K"/>
    <s v="JIGB:US"/>
    <s v="NYSEArca - Nasdaq Real Time Price. Currency in USD"/>
    <s v="47.78 - 59.36"/>
    <n v="2341"/>
    <s v="11/19/2020"/>
    <n v="42.44"/>
    <n v="43301250"/>
    <d v="2018-12-12T00:00:00"/>
    <n v="1.4E-3"/>
    <x v="66"/>
    <x v="0"/>
    <e v="#N/A"/>
    <e v="#N/A"/>
    <e v="#N/A"/>
    <e v="#N/A"/>
    <e v="#N/A"/>
    <e v="#N/A"/>
    <e v="#N/A"/>
    <e v="#N/A"/>
    <e v="#N/A"/>
    <e v="#N/A"/>
  </r>
  <r>
    <m/>
    <s v="JIREF"/>
    <s v="Xtrackers S&amp;P 500 ESG ETF"/>
    <s v="JIREF.PK"/>
    <s v="JIREF:US"/>
    <s v="Other OTC - Other OTC Delayed Price. Currency in USD"/>
    <s v="88.02 - 105.03"/>
    <s v="N/A"/>
    <s v="11/13/2020"/>
    <m/>
    <n v="166544582.19999999"/>
    <s v="N/A"/>
    <s v="N/A"/>
    <x v="4"/>
    <x v="0"/>
    <e v="#N/A"/>
    <e v="#N/A"/>
    <e v="#N/A"/>
    <e v="#N/A"/>
    <e v="#N/A"/>
    <e v="#N/A"/>
    <e v="#N/A"/>
    <e v="#N/A"/>
    <e v="#N/A"/>
    <e v="#N/A"/>
  </r>
  <r>
    <m/>
    <s v="JKD"/>
    <s v="iShares Morningstar Large-Cap ETF"/>
    <s v="JKD"/>
    <s v="JKD:US"/>
    <s v="NYSEArca - NYSEArca Delayed Price. Currency in USD"/>
    <s v="122.90 - 211.87"/>
    <n v="8824"/>
    <s v="11/19/2020"/>
    <n v="760.15"/>
    <n v="822636000"/>
    <d v="2004-06-28T00:00:00"/>
    <n v="2E-3"/>
    <x v="4"/>
    <x v="1"/>
    <s v="Diversified"/>
    <s v="Developed North America (US)"/>
    <s v="USD"/>
    <s v="Large"/>
    <s v="check"/>
    <s v="No"/>
    <s v="No"/>
    <s v="No"/>
    <s v="Long"/>
    <s v="No"/>
  </r>
  <r>
    <m/>
    <s v="JKE"/>
    <s v="iShares Morningstar Large-Cap Growth ETF"/>
    <s v="JKE"/>
    <s v="JKE:US"/>
    <s v="NYSEArca - NYSEArca Delayed Price. Currency in USD"/>
    <s v="158.00 - 286.41"/>
    <n v="35281"/>
    <s v="11/19/2020"/>
    <n v="1710"/>
    <n v="1812516000"/>
    <d v="2004-06-28T00:00:00"/>
    <n v="2.5000000000000001E-3"/>
    <x v="22"/>
    <x v="1"/>
    <s v="Diversified"/>
    <s v="Developed North America (US)"/>
    <s v="USD"/>
    <s v="Large"/>
    <s v="check"/>
    <s v="No"/>
    <s v="High P/E"/>
    <s v="No"/>
    <s v="Long"/>
    <s v="No"/>
  </r>
  <r>
    <m/>
    <s v="JKF"/>
    <s v="iShares Morningstar Large-Cap Value ETF"/>
    <s v="JKF"/>
    <s v="JKF:US"/>
    <s v="NYSEArca - Nasdaq Real Time Price. Currency in USD"/>
    <s v="75.13 - 117.95"/>
    <n v="12952"/>
    <s v="11/19/2020"/>
    <n v="441.92"/>
    <n v="504545000"/>
    <d v="2004-06-28T00:00:00"/>
    <n v="2.5000000000000001E-3"/>
    <x v="3"/>
    <x v="1"/>
    <s v="Diversified"/>
    <s v="Developed North America (US)"/>
    <s v="USD"/>
    <s v="Large"/>
    <s v="check"/>
    <s v="No"/>
    <s v="Low P/E"/>
    <s v="No"/>
    <s v="Long"/>
    <s v="No"/>
  </r>
  <r>
    <m/>
    <s v="JKG"/>
    <s v="iShares Morningstar Mid-Cap ETF"/>
    <s v="JKG"/>
    <s v="JKG:US"/>
    <s v="NYSEArca - Nasdaq Real Time Price. Currency in USD"/>
    <s v="126.19 - 225.79"/>
    <n v="4907"/>
    <s v="11/19/2020"/>
    <n v="645.66999999999996"/>
    <n v="720363475"/>
    <d v="2004-06-28T00:00:00"/>
    <n v="2.5000000000000001E-3"/>
    <x v="14"/>
    <x v="1"/>
    <s v="Diversified"/>
    <s v="Developed North America (US)"/>
    <s v="USD"/>
    <s v="Medium"/>
    <s v="check"/>
    <s v="No"/>
    <s v="No"/>
    <s v="No"/>
    <s v="Long"/>
    <s v="No"/>
  </r>
  <r>
    <m/>
    <s v="JKH"/>
    <s v="iShares Morningstar Mid-Cap Growth ETF"/>
    <s v="JKH"/>
    <s v="JKH:US"/>
    <s v="NYSEArca - Nasdaq Real Time Price. Currency in USD"/>
    <s v="183.44 - 370.90"/>
    <n v="31358"/>
    <s v="11/19/2020"/>
    <n v="1140"/>
    <n v="1340493000"/>
    <d v="2004-06-28T00:00:00"/>
    <n v="3.0000000000000001E-3"/>
    <x v="34"/>
    <x v="1"/>
    <s v="Diversified"/>
    <s v="Developed North America (US)"/>
    <s v="USD"/>
    <s v="Medium"/>
    <s v="check"/>
    <s v="No"/>
    <s v="High P/E"/>
    <s v="No"/>
    <s v="Long"/>
    <s v="No"/>
  </r>
  <r>
    <m/>
    <s v="JKI"/>
    <s v="iShares Morningstar Mid-Cap Value ETF"/>
    <s v="JKI.O"/>
    <s v="JKI:US"/>
    <s v="NasdaqGS - NasdaqGS Real Time Price. Currency in USD"/>
    <s v="89.87 - 171.05"/>
    <n v="6895"/>
    <s v="11/19/2020"/>
    <n v="325.89"/>
    <n v="372179500"/>
    <d v="2004-06-28T00:00:00"/>
    <n v="3.0000000000000001E-3"/>
    <x v="73"/>
    <x v="1"/>
    <s v="Diversified"/>
    <s v="Developed North America (US)"/>
    <s v="USD"/>
    <s v="Medium"/>
    <s v="check"/>
    <s v="No"/>
    <s v="Low P/E"/>
    <s v="No"/>
    <s v="Long"/>
    <s v="No"/>
  </r>
  <r>
    <m/>
    <s v="JKJ"/>
    <s v="iShares Morningstar Small-Cap ETF"/>
    <s v="JKJ"/>
    <s v="JKJ:US"/>
    <s v="NYSEArca - Nasdaq Real Time Price. Currency in USD"/>
    <s v="103.24 - 194.49"/>
    <n v="2387"/>
    <s v="11/19/2020"/>
    <n v="183.68"/>
    <n v="201567410"/>
    <d v="2004-06-28T00:00:00"/>
    <n v="2.5000000000000001E-3"/>
    <x v="15"/>
    <x v="1"/>
    <s v="Diversified"/>
    <s v="Developed North America (US)"/>
    <s v="USD"/>
    <s v="Small"/>
    <s v="check"/>
    <s v="No"/>
    <s v="No"/>
    <s v="No"/>
    <s v="Long"/>
    <s v="No"/>
  </r>
  <r>
    <m/>
    <s v="JKK"/>
    <s v="iShares Morningstar Small-Cap Growth ETF"/>
    <s v="JKK"/>
    <s v="JKK:US"/>
    <s v="NYSEArca - Nasdaq Real Time Price. Currency in USD"/>
    <s v="133.27 - 273.36"/>
    <n v="18710"/>
    <s v="11/19/2020"/>
    <n v="280.41000000000003"/>
    <n v="545117550"/>
    <d v="2004-06-28T00:00:00"/>
    <n v="3.0000000000000001E-3"/>
    <x v="75"/>
    <x v="1"/>
    <s v="Diversified"/>
    <s v="Developed North America (US)"/>
    <s v="USD"/>
    <s v="Small"/>
    <s v="check"/>
    <s v="No"/>
    <s v="High P/E"/>
    <s v="No"/>
    <s v="Long"/>
    <s v="No"/>
  </r>
  <r>
    <m/>
    <s v="JKL"/>
    <s v="iShares Morningstar Small-Cap Value ETF"/>
    <s v="JKL"/>
    <s v="JKL:US"/>
    <s v="NYSEArca - Nasdaq Real Time Price. Currency in USD"/>
    <s v="72.15 - 145.14"/>
    <n v="4823"/>
    <s v="11/19/2020"/>
    <n v="258.2"/>
    <n v="304212905"/>
    <d v="2004-06-28T00:00:00"/>
    <n v="3.0000000000000001E-3"/>
    <x v="37"/>
    <x v="1"/>
    <s v="Diversified"/>
    <s v="Developed North America (US)"/>
    <s v="USD"/>
    <s v="Small"/>
    <s v="check"/>
    <s v="No"/>
    <s v="Low P/E"/>
    <s v="No"/>
    <s v="Long"/>
    <s v="No"/>
  </r>
  <r>
    <m/>
    <s v="JMBS"/>
    <s v="Janus Henderson Mortgage-Backed Sec ETF"/>
    <s v="JMBS.K"/>
    <s v="JMBS:US"/>
    <s v="NYSEArca - Nasdaq Real Time Price. Currency in USD"/>
    <s v="50.59 - 54.07"/>
    <n v="51180"/>
    <s v="11/19/2020"/>
    <n v="578.62"/>
    <n v="588150303.60000002"/>
    <d v="2018-12-09T00:00:00"/>
    <n v="3.2000000000000002E-3"/>
    <x v="85"/>
    <x v="0"/>
    <e v="#N/A"/>
    <e v="#N/A"/>
    <e v="#N/A"/>
    <e v="#N/A"/>
    <e v="#N/A"/>
    <e v="#N/A"/>
    <e v="#N/A"/>
    <e v="#N/A"/>
    <e v="#N/A"/>
    <e v="#N/A"/>
  </r>
  <r>
    <m/>
    <s v="JMIN"/>
    <s v="JPMorgan US Minimum Volatility ETF"/>
    <s v="JMIN.K"/>
    <s v="JMIN:US"/>
    <s v="NYSEArca - NYSEArca Delayed Price. Currency in USD"/>
    <s v="20.84 - 32.78"/>
    <n v="7238"/>
    <s v="11/19/2020"/>
    <n v="40.68"/>
    <n v="38861000"/>
    <d v="2017-08-11T00:00:00"/>
    <n v="1.1999999999999999E-3"/>
    <x v="4"/>
    <x v="0"/>
    <e v="#N/A"/>
    <e v="#N/A"/>
    <e v="#N/A"/>
    <e v="#N/A"/>
    <e v="#N/A"/>
    <e v="#N/A"/>
    <e v="#N/A"/>
    <e v="#N/A"/>
    <e v="#N/A"/>
    <e v="#N/A"/>
  </r>
  <r>
    <m/>
    <s v="JMOM"/>
    <s v="JPMorgan US Momentum Factor ETF"/>
    <s v="JMOM.K"/>
    <s v="JMOM:US"/>
    <s v="NYSEArca - Nasdaq Real Time Price. Currency in USD"/>
    <s v="21.07 - 38.36"/>
    <n v="16887"/>
    <s v="11/19/2020"/>
    <n v="134.74"/>
    <n v="148830000"/>
    <d v="2017-08-11T00:00:00"/>
    <n v="1.1999999999999999E-3"/>
    <x v="22"/>
    <x v="0"/>
    <e v="#N/A"/>
    <e v="#N/A"/>
    <e v="#N/A"/>
    <e v="#N/A"/>
    <e v="#N/A"/>
    <e v="#N/A"/>
    <e v="#N/A"/>
    <e v="#N/A"/>
    <e v="#N/A"/>
    <e v="#N/A"/>
  </r>
  <r>
    <m/>
    <s v="JMST"/>
    <s v="JPMorgan Ultra-Short Municipal Inc ETF"/>
    <s v="JMST.K"/>
    <s v="JMST:US"/>
    <s v="BATS - BATS Real Time Price. Currency in USD"/>
    <s v="49.04 - 52.16"/>
    <n v="199200"/>
    <s v="11/19/2020"/>
    <n v="688.3"/>
    <n v="209182000"/>
    <d v="2018-10-16T00:00:00"/>
    <n v="1.8E-3"/>
    <x v="87"/>
    <x v="0"/>
    <e v="#N/A"/>
    <e v="#N/A"/>
    <e v="#N/A"/>
    <e v="#N/A"/>
    <e v="#N/A"/>
    <e v="#N/A"/>
    <e v="#N/A"/>
    <e v="#N/A"/>
    <e v="#N/A"/>
    <e v="#N/A"/>
  </r>
  <r>
    <m/>
    <s v="JMUB"/>
    <s v="JPMorgan Municipal ETF"/>
    <s v="JMUB.K"/>
    <s v="JMUB:US"/>
    <s v="BATS - BATS Delayed Price. Currency in USD"/>
    <s v="47.47 - 55.61"/>
    <n v="4295"/>
    <s v="11/19/2020"/>
    <n v="62.34"/>
    <n v="51936500"/>
    <d v="2018-10-29T00:00:00"/>
    <n v="2.3999999999999998E-3"/>
    <x v="83"/>
    <x v="0"/>
    <e v="#N/A"/>
    <e v="#N/A"/>
    <e v="#N/A"/>
    <e v="#N/A"/>
    <e v="#N/A"/>
    <e v="#N/A"/>
    <e v="#N/A"/>
    <e v="#N/A"/>
    <e v="#N/A"/>
    <e v="#N/A"/>
  </r>
  <r>
    <m/>
    <s v="JNK"/>
    <s v="SPDRÂ® Blmbg Barclays High Yield Bd ETF"/>
    <s v="JNK"/>
    <s v="JNK:US"/>
    <s v="NYSEArca - NYSEArca Delayed Price. Currency in USD"/>
    <s v="83.18 - 110.33"/>
    <n v="7467186"/>
    <s v="11/19/2020"/>
    <n v="12020"/>
    <n v="12492726528"/>
    <d v="2007-11-28T00:00:00"/>
    <n v="4.0000000000000001E-3"/>
    <x v="28"/>
    <x v="3"/>
    <s v="Corporate (Junk)"/>
    <s v="Developed North America (US)"/>
    <s v="USD"/>
    <s v="No"/>
    <s v="check"/>
    <s v="All-Term"/>
    <s v="No"/>
    <s v="No"/>
    <s v="Long"/>
    <s v="No"/>
  </r>
  <r>
    <m/>
    <s v="JNUG"/>
    <s v="Direxion Daily Jr Gld Mnrs Bull 2X ETF"/>
    <s v="JNUG.K"/>
    <s v="JNUG:US"/>
    <s v="NYSEArca - NYSEArca Delayed Price. Currency in USD"/>
    <s v="33.20 - 1052.40"/>
    <n v="1406718"/>
    <s v="11/19/2020"/>
    <n v="643.54"/>
    <n v="639958985.10000002"/>
    <d v="2013-03-10T00:00:00"/>
    <n v="1.12E-2"/>
    <x v="45"/>
    <x v="1"/>
    <s v="Precious Metals (Gold Miners)"/>
    <s v="Broad"/>
    <s v="Mixed"/>
    <s v="Small"/>
    <s v="check"/>
    <s v="No"/>
    <s v="No"/>
    <s v="No"/>
    <s v="Long"/>
    <s v="Yes"/>
  </r>
  <r>
    <m/>
    <s v="JOYY"/>
    <s v="InfusiveÂ® Compounding Global Eqs ETF"/>
    <s v="JOYY.K"/>
    <s v="JOYY:US"/>
    <s v="NYSEArca - Nasdaq Real Time Price. Currency in USD"/>
    <s v="19.24 - 32.27"/>
    <n v="2556"/>
    <s v="11/19/2020"/>
    <n v="29.43"/>
    <n v="31817262"/>
    <d v="2019-12-26T00:00:00"/>
    <n v="5.0000000000000001E-3"/>
    <x v="24"/>
    <x v="0"/>
    <e v="#N/A"/>
    <e v="#N/A"/>
    <e v="#N/A"/>
    <e v="#N/A"/>
    <e v="#N/A"/>
    <e v="#N/A"/>
    <e v="#N/A"/>
    <e v="#N/A"/>
    <e v="#N/A"/>
    <e v="#N/A"/>
  </r>
  <r>
    <m/>
    <s v="JPEM"/>
    <s v="JPMorgan Diversified Return EMkts Eq ETF"/>
    <s v="JPEM.K"/>
    <s v="JPEM:US"/>
    <s v="NYSEArca - NYSEArca Delayed Price. Currency in USD"/>
    <s v="35.38 - 58.24"/>
    <n v="41487"/>
    <s v="11/19/2020"/>
    <n v="213.76"/>
    <n v="227176400"/>
    <d v="2015-07-01T00:00:00"/>
    <n v="4.4000000000000003E-3"/>
    <x v="11"/>
    <x v="1"/>
    <s v="Diversified"/>
    <s v="Emerging Broad"/>
    <s v="Mixed"/>
    <s v="Mixed"/>
    <s v="check"/>
    <s v="No"/>
    <s v="Low P/E"/>
    <s v="No"/>
    <s v="Long"/>
    <s v="No"/>
  </r>
  <r>
    <m/>
    <s v="JPGB"/>
    <s v="Xtrackers S&amp;P 500 ESG ETF"/>
    <s v="JPGB.K"/>
    <s v="JPGB:US"/>
    <s v="BATS - BATS Real Time Price. Currency in USD"/>
    <s v="43.93 - 51.64"/>
    <n v="21052"/>
    <s v="11/19/2020"/>
    <n v="153.27000000000001"/>
    <n v="174284000"/>
    <d v="2017-03-04T00:00:00"/>
    <n v="5.0000000000000001E-3"/>
    <x v="4"/>
    <x v="0"/>
    <e v="#N/A"/>
    <e v="#N/A"/>
    <e v="#N/A"/>
    <e v="#N/A"/>
    <e v="#N/A"/>
    <e v="#N/A"/>
    <e v="#N/A"/>
    <e v="#N/A"/>
    <e v="#N/A"/>
    <e v="#N/A"/>
  </r>
  <r>
    <m/>
    <s v="JPHY"/>
    <s v="JPMorgan High Yield Research Enh ETF"/>
    <s v="JPHY.K"/>
    <s v="JPHY:US"/>
    <s v="BATS - BATS Real Time Price. Currency in USD"/>
    <s v="38.78 - 52.20"/>
    <n v="37161"/>
    <s v="11/19/2020"/>
    <n v="234.74"/>
    <n v="173842000"/>
    <d v="2016-09-15T00:00:00"/>
    <n v="2.3999999999999998E-3"/>
    <x v="28"/>
    <x v="3"/>
    <s v="Corporate (Junk)"/>
    <s v="Developed North America (US)"/>
    <s v="USD"/>
    <s v="No"/>
    <s v="check"/>
    <s v="Intermediate-Term"/>
    <s v="No"/>
    <s v="Dividends"/>
    <s v="Long"/>
    <s v="No"/>
  </r>
  <r>
    <m/>
    <s v="JPIB"/>
    <s v="JPMorgan International Bond Opps ETF"/>
    <s v="JPIB.K"/>
    <s v="JPIB:US"/>
    <s v="BATS - BATS Real Time Price. Currency in USD"/>
    <s v="43.93 - 51.64"/>
    <n v="21077"/>
    <s v="11/19/2020"/>
    <n v="165.62"/>
    <n v="174284000"/>
    <d v="2017-03-04T00:00:00"/>
    <n v="5.0000000000000001E-3"/>
    <x v="10"/>
    <x v="0"/>
    <e v="#N/A"/>
    <e v="#N/A"/>
    <e v="#N/A"/>
    <e v="#N/A"/>
    <e v="#N/A"/>
    <e v="#N/A"/>
    <e v="#N/A"/>
    <e v="#N/A"/>
    <e v="#N/A"/>
    <e v="#N/A"/>
  </r>
  <r>
    <m/>
    <s v="JPIN"/>
    <s v="JPMorgan Diversified Return Intl Eq ETF"/>
    <s v="JPIN.K"/>
    <s v="JPIN:US"/>
    <s v="NYSEArca - NYSEArca Delayed Price. Currency in USD"/>
    <s v="37.09 - 57.79"/>
    <n v="75381"/>
    <s v="11/19/2020"/>
    <n v="867.18"/>
    <n v="914430000"/>
    <d v="2014-05-11T00:00:00"/>
    <n v="3.7000000000000002E-3"/>
    <x v="7"/>
    <x v="1"/>
    <s v="Diversified"/>
    <s v="Broad excl US"/>
    <s v="Mixed"/>
    <s v="Mixed"/>
    <s v="check"/>
    <s v="No"/>
    <s v="No"/>
    <s v="No"/>
    <s v="Long"/>
    <s v="No"/>
  </r>
  <r>
    <m/>
    <s v="JPMB"/>
    <s v="JPMorgan USD Emerging Mkts Svr Bd ETF"/>
    <s v="JPMB.K"/>
    <s v="JPMB:US"/>
    <s v="NYSEArca - NYSEArca Delayed Price. Currency in USD"/>
    <s v="38.39 - 52.68"/>
    <n v="6373"/>
    <s v="11/19/2020"/>
    <n v="82.33"/>
    <n v="85799000"/>
    <d v="2018-01-29T00:00:00"/>
    <n v="3.8999999999999998E-3"/>
    <x v="54"/>
    <x v="0"/>
    <e v="#N/A"/>
    <e v="#N/A"/>
    <e v="#N/A"/>
    <e v="#N/A"/>
    <e v="#N/A"/>
    <e v="#N/A"/>
    <e v="#N/A"/>
    <e v="#N/A"/>
    <e v="#N/A"/>
    <e v="#N/A"/>
  </r>
  <r>
    <m/>
    <s v="JPME"/>
    <s v="JPMorgan Divers Ret US Mid Cp Eq ETF"/>
    <s v="JPME.K"/>
    <s v="JPME:US"/>
    <s v="NYSEArca - Nasdaq Real Time Price. Currency in USD"/>
    <s v="41.63 - 72.04"/>
    <n v="13846"/>
    <s v="11/19/2020"/>
    <n v="220.21"/>
    <n v="241524780"/>
    <d v="2016-11-05T00:00:00"/>
    <n v="2.3999999999999998E-3"/>
    <x v="14"/>
    <x v="1"/>
    <s v="Diversified"/>
    <s v="Developed North America (US)"/>
    <s v="USD"/>
    <s v="Medium"/>
    <s v="check"/>
    <s v="No"/>
    <s v="No"/>
    <s v="No"/>
    <s v="Long"/>
    <s v="No"/>
  </r>
  <r>
    <m/>
    <s v="JPMV"/>
    <s v="Xtrackers S&amp;P 500 ESG ETF"/>
    <s v="JPMV.K"/>
    <s v="JPMV:US"/>
    <s v="NYSEArca - Nasdaq Real Time Price. Currency in USD"/>
    <s v="50.75 - 70.94"/>
    <n v="6407"/>
    <s v="11/13/2020"/>
    <n v="18.2"/>
    <n v="18113280"/>
    <d v="2014-03-06T00:00:00"/>
    <n v="3.0000000000000001E-3"/>
    <x v="4"/>
    <x v="1"/>
    <s v="Diversified"/>
    <s v="Developed Asia (Japan)"/>
    <s v="JPY"/>
    <s v="Large"/>
    <s v="check"/>
    <s v="Low Volatility"/>
    <s v="No"/>
    <s v="No"/>
    <s v="Long"/>
    <s v="No"/>
  </r>
  <r>
    <m/>
    <s v="JPN"/>
    <s v="Xtrackers Japan JPX-Nikkei 400 Eq ETF"/>
    <s v="JPN"/>
    <s v="JPN:US"/>
    <s v="NYSEArca - NYSEArca Delayed Price. Currency in USD"/>
    <s v="20.82 - 31.85"/>
    <n v="3016"/>
    <s v="11/19/2020"/>
    <n v="14.12"/>
    <n v="24968031.210000001"/>
    <d v="2015-06-24T00:00:00"/>
    <n v="8.9999999999999998E-4"/>
    <x v="42"/>
    <x v="1"/>
    <s v="Diversified"/>
    <s v="Developed Asia (Japan)"/>
    <s v="JPY"/>
    <s v="Mixed"/>
    <s v="check"/>
    <s v="No"/>
    <s v="No"/>
    <s v="No"/>
    <s v="Long"/>
    <s v="No"/>
  </r>
  <r>
    <m/>
    <s v="JPNL"/>
    <s v="Direxion Daily Japan Bull 3X ETF"/>
    <s v="JPNL.K"/>
    <s v="JPNL:US"/>
    <s v="NYSEArca - Nasdaq Real Time Price. Currency in USD"/>
    <s v="20.70 - 67.75"/>
    <n v="3786"/>
    <s v="11/13/2020"/>
    <n v="6.34"/>
    <n v="7573550.4900000002"/>
    <d v="2013-06-26T00:00:00"/>
    <n v="1.24E-2"/>
    <x v="45"/>
    <x v="1"/>
    <s v="Diversified"/>
    <s v="Developed Asia (Japan)"/>
    <s v="JPY"/>
    <s v="Large"/>
    <s v="check"/>
    <s v="No"/>
    <s v="No"/>
    <s v="No"/>
    <s v="Long"/>
    <s v="Yes"/>
  </r>
  <r>
    <m/>
    <s v="JPSE"/>
    <s v="JPMorgan Divers Ret US Small Cap Eq ETF"/>
    <s v="JPSE.K"/>
    <s v="JPSE:US"/>
    <s v="NYSEArca - NYSEArca Delayed Price. Currency in USD"/>
    <s v="17.75 - 33.29"/>
    <n v="33098"/>
    <s v="11/13/2020"/>
    <n v="148.66999999999999"/>
    <n v="170906840"/>
    <d v="2016-11-15T00:00:00"/>
    <n v="2.8999999999999998E-3"/>
    <x v="15"/>
    <x v="1"/>
    <s v="Diversified"/>
    <s v="Developed North America (US)"/>
    <s v="USD"/>
    <s v="Small"/>
    <s v="check"/>
    <s v="No"/>
    <s v="No"/>
    <s v="No"/>
    <s v="Long"/>
    <s v="No"/>
  </r>
  <r>
    <m/>
    <s v="JPST"/>
    <s v="JPMorgan Ultra-Short Income ETF"/>
    <s v="JPST.K"/>
    <s v="JPST:US"/>
    <s v="BATS - BATS Delayed Price. Currency in USD"/>
    <s v="46.02 - 50.88"/>
    <n v="2621989"/>
    <s v="11/19/2020"/>
    <n v="14930"/>
    <n v="15112128000"/>
    <d v="2017-05-17T00:00:00"/>
    <n v="1.8E-3"/>
    <x v="32"/>
    <x v="0"/>
    <e v="#N/A"/>
    <e v="#N/A"/>
    <e v="#N/A"/>
    <e v="#N/A"/>
    <e v="#N/A"/>
    <e v="#N/A"/>
    <e v="#N/A"/>
    <e v="#N/A"/>
    <e v="#N/A"/>
    <e v="#N/A"/>
  </r>
  <r>
    <m/>
    <s v="JPUHF"/>
    <s v="Xtrackers S&amp;P 500 ESG ETF"/>
    <s v="JPUHF.PK"/>
    <s v="JPUHF:US"/>
    <s v="Other OTC - Other OTC Delayed Price. Currency in USD"/>
    <s v="100.05 - 102.00"/>
    <s v="N/A"/>
    <s v="11/13/2020"/>
    <m/>
    <n v="166544582.19999999"/>
    <s v="N/A"/>
    <s v="N/A"/>
    <x v="4"/>
    <x v="0"/>
    <e v="#N/A"/>
    <e v="#N/A"/>
    <e v="#N/A"/>
    <e v="#N/A"/>
    <e v="#N/A"/>
    <e v="#N/A"/>
    <e v="#N/A"/>
    <e v="#N/A"/>
    <e v="#N/A"/>
    <e v="#N/A"/>
  </r>
  <r>
    <m/>
    <s v="JPUS"/>
    <s v="JPMorgan Diversified Return US Eq ETF"/>
    <s v="JPUS.K"/>
    <s v="JPUS:US"/>
    <s v="NYSEArca - NYSEArca Delayed Price. Currency in USD"/>
    <s v="49.23 - 81.77"/>
    <n v="24426"/>
    <s v="11/19/2020"/>
    <n v="544.05999999999995"/>
    <n v="588161000"/>
    <d v="2015-09-29T00:00:00"/>
    <n v="1.8E-3"/>
    <x v="4"/>
    <x v="1"/>
    <s v="Diversified"/>
    <s v="Developed North America (US)"/>
    <s v="USD"/>
    <s v="Large"/>
    <s v="check"/>
    <s v="No"/>
    <s v="No"/>
    <s v="No"/>
    <s v="Long"/>
    <s v="No"/>
  </r>
  <r>
    <m/>
    <s v="JPXN"/>
    <s v="iShares JPX-Nikkei 400 ETF"/>
    <s v="JPXN.K"/>
    <s v="JPXN:US"/>
    <s v="NYSEArca - NYSEArca Delayed Price. Currency in USD"/>
    <s v="45.69 - 69.19"/>
    <n v="2170"/>
    <s v="11/19/2020"/>
    <n v="84.27"/>
    <n v="92859885"/>
    <d v="2001-10-23T00:00:00"/>
    <n v="4.7999999999999996E-3"/>
    <x v="42"/>
    <x v="1"/>
    <s v="Diversified"/>
    <s v="Developed Asia (Japan)"/>
    <s v="JPY"/>
    <s v="Large"/>
    <s v="check"/>
    <s v="No"/>
    <s v="No"/>
    <s v="Dividends"/>
    <s v="Long"/>
    <s v="No"/>
  </r>
  <r>
    <m/>
    <s v="JQUA"/>
    <s v="JPMorgan US Quality Factor ETF"/>
    <s v="JQUA.K"/>
    <s v="JQUA:US"/>
    <s v="NYSEArca - Nasdaq Real Time Price. Currency in USD"/>
    <s v="21.72 - 35.08"/>
    <n v="84198"/>
    <s v="11/19/2020"/>
    <n v="383.1"/>
    <n v="425444000"/>
    <d v="2017-08-11T00:00:00"/>
    <n v="1.1999999999999999E-3"/>
    <x v="4"/>
    <x v="0"/>
    <e v="#N/A"/>
    <e v="#N/A"/>
    <e v="#N/A"/>
    <e v="#N/A"/>
    <e v="#N/A"/>
    <e v="#N/A"/>
    <e v="#N/A"/>
    <e v="#N/A"/>
    <e v="#N/A"/>
    <e v="#N/A"/>
  </r>
  <r>
    <m/>
    <s v="JSMD"/>
    <s v="Janus Henderson Small/Md Cp Gr Alpha ETF"/>
    <s v="JSMD.O"/>
    <s v="JSMD:US"/>
    <s v="NasdaqGS - NasdaqGS Real Time Price. Currency in USD"/>
    <s v="30.05 - 58.58"/>
    <n v="14789"/>
    <s v="11/19/2020"/>
    <n v="115.27"/>
    <n v="127780056.40000001"/>
    <d v="2016-02-23T00:00:00"/>
    <n v="3.0000000000000001E-3"/>
    <x v="34"/>
    <x v="1"/>
    <s v="Diversified"/>
    <s v="Developed North America (US)"/>
    <s v="USD"/>
    <s v="Small"/>
    <s v="check"/>
    <s v="No"/>
    <s v="High P/E"/>
    <s v="Dividends"/>
    <s v="Long"/>
    <s v="No"/>
  </r>
  <r>
    <m/>
    <s v="JSML"/>
    <s v="Janus Henderson Small Cap Gr Alpha ETF"/>
    <s v="JSML.O"/>
    <s v="JSML:US"/>
    <s v="NasdaqGM - NasdaqGM Real Time Price. Currency in USD"/>
    <s v="28.03 - 55.65"/>
    <n v="9809"/>
    <s v="11/19/2020"/>
    <n v="52.96"/>
    <n v="61293129.799999997"/>
    <d v="2016-02-23T00:00:00"/>
    <n v="3.0000000000000001E-3"/>
    <x v="75"/>
    <x v="1"/>
    <s v="Diversified"/>
    <s v="Developed North America (US)"/>
    <s v="USD"/>
    <s v="Small"/>
    <s v="check"/>
    <s v="No"/>
    <s v="High P/E"/>
    <s v="Dividends"/>
    <s v="Long"/>
    <s v="No"/>
  </r>
  <r>
    <m/>
    <s v="JULZ"/>
    <s v="Trueshares Structured Outcome July ETF"/>
    <s v="JULZ.K"/>
    <s v="JULZ:US"/>
    <s v="BATS - BATS Real Time Price. Currency in USD"/>
    <s v="25.11 - 28.06"/>
    <n v="535"/>
    <s v="11/19/2020"/>
    <n v="5.87"/>
    <n v="6298672.5"/>
    <d v="2020-06-30T00:00:00"/>
    <n v="7.9000000000000008E-3"/>
    <x v="4"/>
    <x v="0"/>
    <e v="#N/A"/>
    <e v="#N/A"/>
    <e v="#N/A"/>
    <e v="#N/A"/>
    <e v="#N/A"/>
    <e v="#N/A"/>
    <e v="#N/A"/>
    <e v="#N/A"/>
    <e v="#N/A"/>
    <e v="#N/A"/>
  </r>
  <r>
    <m/>
    <s v="JUST"/>
    <s v="Goldman Sachs JUST US Large Cap Eq ETF"/>
    <s v="JUST.K"/>
    <s v="JUST:US"/>
    <s v="NYSEArca - Nasdaq Real Time Price. Currency in USD"/>
    <s v="31.66 - 53.00"/>
    <n v="10440"/>
    <s v="11/19/2020"/>
    <n v="145.08000000000001"/>
    <n v="168667200"/>
    <d v="2018-07-06T00:00:00"/>
    <n v="2E-3"/>
    <x v="4"/>
    <x v="0"/>
    <e v="#N/A"/>
    <e v="#N/A"/>
    <e v="#N/A"/>
    <e v="#N/A"/>
    <e v="#N/A"/>
    <e v="#N/A"/>
    <e v="#N/A"/>
    <e v="#N/A"/>
    <e v="#N/A"/>
    <e v="#N/A"/>
  </r>
  <r>
    <m/>
    <s v="JVAL"/>
    <s v="JPMorgan US Value Factor ETF"/>
    <s v="JVAL.K"/>
    <s v="JVAL:US"/>
    <s v="NYSEArca - NYSEArca Delayed Price. Currency in USD"/>
    <s v="17.31 - 29.50"/>
    <n v="13633"/>
    <s v="11/19/2020"/>
    <n v="62.47"/>
    <n v="79072000"/>
    <d v="2017-08-11T00:00:00"/>
    <n v="1.1999999999999999E-3"/>
    <x v="3"/>
    <x v="0"/>
    <e v="#N/A"/>
    <e v="#N/A"/>
    <e v="#N/A"/>
    <e v="#N/A"/>
    <e v="#N/A"/>
    <e v="#N/A"/>
    <e v="#N/A"/>
    <e v="#N/A"/>
    <e v="#N/A"/>
    <e v="#N/A"/>
  </r>
  <r>
    <m/>
    <s v="JXI"/>
    <s v="iShares Global Utilities ETF"/>
    <s v="JXI"/>
    <s v="JXI:US"/>
    <s v="NYSEArca - NYSEArca Delayed Price. Currency in USD"/>
    <s v="41.43 - 64.27"/>
    <n v="11616"/>
    <s v="11/19/2020"/>
    <n v="139.97999999999999"/>
    <n v="148102500"/>
    <d v="2006-12-09T00:00:00"/>
    <n v="4.5999999999999999E-3"/>
    <x v="78"/>
    <x v="1"/>
    <s v="Utilities"/>
    <s v="Broad"/>
    <s v="Mixed"/>
    <s v="Mixed"/>
    <s v="check"/>
    <s v="No"/>
    <s v="No"/>
    <s v="No"/>
    <s v="Long"/>
    <s v="No"/>
  </r>
  <r>
    <m/>
    <s v="KALL"/>
    <s v="KraneShares MSCI All China ETF"/>
    <s v="KALL.K"/>
    <s v="KALL:US"/>
    <s v="NYSEArca - Nasdaq Real Time Price. Currency in USD"/>
    <s v="21.75 - 35.30"/>
    <n v="1980"/>
    <s v="11/19/2020"/>
    <n v="6.43"/>
    <n v="6744600"/>
    <d v="2015-12-02T00:00:00"/>
    <n v="4.8999999999999998E-3"/>
    <x v="11"/>
    <x v="0"/>
    <e v="#N/A"/>
    <e v="#N/A"/>
    <e v="#N/A"/>
    <e v="#N/A"/>
    <e v="#N/A"/>
    <e v="#N/A"/>
    <e v="#N/A"/>
    <e v="#N/A"/>
    <e v="#N/A"/>
    <e v="#N/A"/>
  </r>
  <r>
    <m/>
    <s v="KAPR"/>
    <s v="Innovator Russell 2000 Pwr Bffr ETF Apr"/>
    <s v="KAPR.K"/>
    <s v="KAPR:US"/>
    <s v="BATS - BATS Real Time Price. Currency in USD"/>
    <s v="21.80 - 27.04"/>
    <n v="10193"/>
    <s v="11/19/2020"/>
    <n v="33.15"/>
    <n v="29937037.5"/>
    <d v="2020-03-31T00:00:00"/>
    <n v="7.9000000000000008E-3"/>
    <x v="15"/>
    <x v="0"/>
    <e v="#N/A"/>
    <e v="#N/A"/>
    <e v="#N/A"/>
    <e v="#N/A"/>
    <e v="#N/A"/>
    <e v="#N/A"/>
    <e v="#N/A"/>
    <e v="#N/A"/>
    <e v="#N/A"/>
    <e v="#N/A"/>
  </r>
  <r>
    <m/>
    <s v="KARS"/>
    <s v="KraneShares Eltc Vhl and Ft Mbly ETF"/>
    <s v="KARS.K"/>
    <s v="KARS:US"/>
    <s v="NYSEArca - NYSEArca Delayed Price. Currency in USD"/>
    <s v="15.40 - 35.85"/>
    <n v="16527"/>
    <s v="11/19/2020"/>
    <n v="33.83"/>
    <n v="46020070.799999997"/>
    <d v="2018-01-18T00:00:00"/>
    <n v="7.1999999999999998E-3"/>
    <x v="24"/>
    <x v="0"/>
    <e v="#N/A"/>
    <e v="#N/A"/>
    <e v="#N/A"/>
    <e v="#N/A"/>
    <e v="#N/A"/>
    <e v="#N/A"/>
    <e v="#N/A"/>
    <e v="#N/A"/>
    <e v="#N/A"/>
    <e v="#N/A"/>
  </r>
  <r>
    <m/>
    <s v="KBA"/>
    <s v="KraneShares Bosera MSCI China A ETF"/>
    <s v="KBA"/>
    <s v="KBA:US"/>
    <s v="NYSEArca - Nasdaq Real Time Price. Currency in USD"/>
    <s v="27.16 - 44.55"/>
    <n v="199849"/>
    <s v="11/19/2020"/>
    <n v="690.81"/>
    <n v="769140000"/>
    <d v="2014-04-03T00:00:00"/>
    <n v="5.8999999999999999E-3"/>
    <x v="16"/>
    <x v="1"/>
    <s v="Diversified"/>
    <s v="Emerging Asia (China)"/>
    <s v="CNY"/>
    <s v="Large"/>
    <s v="check"/>
    <s v="No"/>
    <s v="No"/>
    <s v="No"/>
    <s v="Long"/>
    <s v="No"/>
  </r>
  <r>
    <m/>
    <s v="KBE"/>
    <s v="SPDRÂ® S&amp;P Bank ETF"/>
    <s v="KBE"/>
    <s v="KBE:US"/>
    <s v="NYSEArca - NYSEArca Delayed Price. Currency in USD"/>
    <s v="22.56 - 48.17"/>
    <n v="2880327"/>
    <s v="11/19/2020"/>
    <n v="1560"/>
    <n v="2114490445"/>
    <d v="2005-08-11T00:00:00"/>
    <n v="3.5000000000000001E-3"/>
    <x v="49"/>
    <x v="1"/>
    <s v="Financials (Banks)"/>
    <s v="Developed North America (US)"/>
    <s v="USD"/>
    <s v="Mixed"/>
    <s v="check"/>
    <s v="No"/>
    <s v="No"/>
    <s v="No"/>
    <s v="Long"/>
    <s v="No"/>
  </r>
  <r>
    <m/>
    <s v="KBWB"/>
    <s v="Invesco KBW Bank ETF"/>
    <s v="KBWB.O"/>
    <s v="KBWB:US"/>
    <s v="NasdaqGM - NasdaqGM Real Time Price. Currency in USD"/>
    <s v="28.38 - 59.14"/>
    <n v="1064476"/>
    <s v="11/19/2020"/>
    <n v="709.81"/>
    <n v="1057992800"/>
    <d v="2011-01-11T00:00:00"/>
    <n v="3.5000000000000001E-3"/>
    <x v="49"/>
    <x v="1"/>
    <s v="Financials (Banks)"/>
    <s v="Developed North America (US)"/>
    <s v="USD"/>
    <s v="Mixed"/>
    <s v="check"/>
    <s v="No"/>
    <s v="No"/>
    <s v="No"/>
    <s v="Long"/>
    <s v="No"/>
  </r>
  <r>
    <m/>
    <s v="KBWD"/>
    <s v="Invesco KBW High Dividend Yld Fincl ETF"/>
    <s v="KBWD.O"/>
    <s v="KBWD:US"/>
    <s v="NasdaqGM - NasdaqGM Real Time Price. Currency in USD"/>
    <s v="8.95 - 22.95"/>
    <n v="132873"/>
    <s v="11/19/2020"/>
    <n v="225.83"/>
    <n v="263119600"/>
    <d v="2010-02-12T00:00:00"/>
    <n v="1.5800000000000002E-2"/>
    <x v="49"/>
    <x v="1"/>
    <s v="Financials"/>
    <s v="Developed North America (US)"/>
    <s v="USD"/>
    <s v="Mixed"/>
    <s v="check"/>
    <s v="No"/>
    <s v="No"/>
    <s v="Dividends"/>
    <s v="Long"/>
    <s v="No"/>
  </r>
  <r>
    <m/>
    <s v="KBWP"/>
    <s v="Invesco KBW Property &amp; Casualty Ins ETF"/>
    <s v="KBWP.O"/>
    <s v="KBWP:US"/>
    <s v="NasdaqGM - NasdaqGM Real Time Price. Currency in USD"/>
    <s v="44.46 - 76.48"/>
    <n v="5881"/>
    <s v="11/19/2020"/>
    <n v="173.54"/>
    <n v="261069900"/>
    <d v="2010-02-12T00:00:00"/>
    <n v="3.5000000000000001E-3"/>
    <x v="49"/>
    <x v="1"/>
    <s v="Financials (Insurance)"/>
    <s v="Developed North America (US)"/>
    <s v="USD"/>
    <s v="Mixed"/>
    <s v="check"/>
    <s v="No"/>
    <s v="No"/>
    <s v="No"/>
    <s v="Long"/>
    <s v="No"/>
  </r>
  <r>
    <m/>
    <s v="KBWR"/>
    <s v="Invesco KBW Regional Banking ETF"/>
    <s v="KBWR.O"/>
    <s v="KBWR:US"/>
    <s v="NasdaqGM - NasdaqGM Real Time Price. Currency in USD"/>
    <s v="26.64 - 55.11"/>
    <n v="6563"/>
    <s v="11/13/2020"/>
    <n v="31.35"/>
    <n v="34365237"/>
    <d v="2011-01-11T00:00:00"/>
    <n v="3.5000000000000001E-3"/>
    <x v="49"/>
    <x v="1"/>
    <s v="Financials (Regional Banks)"/>
    <s v="Developed North America (US)"/>
    <s v="USD"/>
    <s v="Mixed"/>
    <s v="check"/>
    <s v="No"/>
    <s v="No"/>
    <s v="No"/>
    <s v="Long"/>
    <s v="No"/>
  </r>
  <r>
    <m/>
    <s v="KBWY"/>
    <s v="Invesco KBW Premium Yield Eq REIT ETF"/>
    <s v="KBWY.O"/>
    <s v="KBWY:US"/>
    <s v="NasdaqGM - NasdaqGM Real Time Price. Currency in USD"/>
    <s v="13.50 - 32.13"/>
    <n v="106644"/>
    <s v="11/19/2020"/>
    <n v="162.13"/>
    <n v="194478300"/>
    <d v="2010-02-12T00:00:00"/>
    <n v="3.5000000000000001E-3"/>
    <x v="43"/>
    <x v="6"/>
    <s v="Real Estate"/>
    <s v="Developed North America (US)"/>
    <s v="USD"/>
    <s v="No"/>
    <s v="check"/>
    <s v="No"/>
    <s v="No"/>
    <s v="No"/>
    <s v="Long"/>
    <s v="No"/>
  </r>
  <r>
    <m/>
    <s v="KCCB"/>
    <s v="KraneShares CCBS China Corp HY Bd USDETF"/>
    <s v="KCCB.K"/>
    <s v="KCCB:US"/>
    <s v="NYSEArca - NYSEArca Delayed Price. Currency in USD"/>
    <s v="36.40 - 41.26"/>
    <n v="932"/>
    <s v="11/19/2020"/>
    <n v="9.98"/>
    <n v="10019890.08"/>
    <d v="2018-06-28T00:00:00"/>
    <n v="7.0000000000000001E-3"/>
    <x v="54"/>
    <x v="0"/>
    <e v="#N/A"/>
    <e v="#N/A"/>
    <e v="#N/A"/>
    <e v="#N/A"/>
    <e v="#N/A"/>
    <e v="#N/A"/>
    <e v="#N/A"/>
    <e v="#N/A"/>
    <e v="#N/A"/>
    <e v="#N/A"/>
  </r>
  <r>
    <m/>
    <s v="KCE"/>
    <s v="SPDRÂ® S&amp;P Capital Markets ETF"/>
    <s v="KCE"/>
    <s v="KCE:US"/>
    <s v="NYSEArca - NYSEArca Delayed Price. Currency in USD"/>
    <s v="37.33 - 67.92"/>
    <n v="17346"/>
    <s v="11/19/2020"/>
    <n v="30.23"/>
    <n v="37348355"/>
    <d v="2005-08-11T00:00:00"/>
    <n v="3.5000000000000001E-3"/>
    <x v="49"/>
    <x v="1"/>
    <s v="Financials (Capital Markets)"/>
    <s v="Developed North America (US)"/>
    <s v="USD"/>
    <s v="Mixed"/>
    <s v="check"/>
    <s v="No"/>
    <s v="No"/>
    <s v="No"/>
    <s v="Long"/>
    <s v="No"/>
  </r>
  <r>
    <m/>
    <s v="KCNY"/>
    <s v="KraneShares E China Comrcl Paper ETF"/>
    <s v="KCNY.K"/>
    <s v="KCNY:US"/>
    <s v="NYSEArca - NYSEArca Delayed Price. Currency in USD"/>
    <s v="28.29 - 34.55"/>
    <n v="949"/>
    <s v="11/19/2020"/>
    <n v="13.61"/>
    <n v="13892360"/>
    <d v="2014-02-12T00:00:00"/>
    <n v="5.7999999999999996E-3"/>
    <x v="59"/>
    <x v="3"/>
    <s v="Corporate"/>
    <s v="Emerging Asia (China)"/>
    <s v="CNY"/>
    <s v="No"/>
    <s v="check"/>
    <s v="Money Market"/>
    <s v="No"/>
    <s v="No"/>
    <s v="Long"/>
    <s v="No"/>
  </r>
  <r>
    <m/>
    <s v="KDFI"/>
    <s v="KFA Dynamic Fixed Income ETF"/>
    <s v="KDFI.K"/>
    <s v="KDFI:US"/>
    <s v="NYSEArca - NYSEArca Delayed Price. Currency in USD"/>
    <s v="18.36 - 27.33"/>
    <n v="33053"/>
    <s v="11/19/2020"/>
    <n v="50.14"/>
    <n v="51573642.979999997"/>
    <d v="2019-06-12T00:00:00"/>
    <n v="4.5999999999999999E-3"/>
    <x v="21"/>
    <x v="0"/>
    <e v="#N/A"/>
    <e v="#N/A"/>
    <e v="#N/A"/>
    <e v="#N/A"/>
    <e v="#N/A"/>
    <e v="#N/A"/>
    <e v="#N/A"/>
    <e v="#N/A"/>
    <e v="#N/A"/>
    <e v="#N/A"/>
  </r>
  <r>
    <m/>
    <s v="KEMQ"/>
    <s v="KraneShares Em Mkts Cnsmr Tech ETF"/>
    <s v="KEMQ.K"/>
    <s v="KEMQ:US"/>
    <s v="NYSEArca - NYSEArca Delayed Price. Currency in USD"/>
    <s v="17.13 - 31.40"/>
    <n v="13412"/>
    <s v="11/19/2020"/>
    <n v="144.37"/>
    <n v="157156020.40000001"/>
    <d v="2017-11-10T00:00:00"/>
    <n v="6.1000000000000004E-3"/>
    <x v="11"/>
    <x v="0"/>
    <e v="#N/A"/>
    <e v="#N/A"/>
    <e v="#N/A"/>
    <e v="#N/A"/>
    <e v="#N/A"/>
    <e v="#N/A"/>
    <e v="#N/A"/>
    <e v="#N/A"/>
    <e v="#N/A"/>
    <e v="#N/A"/>
  </r>
  <r>
    <m/>
    <s v="KEMX"/>
    <s v="KraneShares MSCI Em Mkts ex CHN ETF"/>
    <s v="KEMX.K"/>
    <s v="KEMX:US"/>
    <s v="NYSEArca - Nasdaq Real Time Price. Currency in USD"/>
    <s v="16.58 - 27.31"/>
    <n v="95"/>
    <s v="11/19/2020"/>
    <n v="2.37"/>
    <n v="2701314.0249999999"/>
    <d v="2019-12-04T00:00:00"/>
    <n v="5.0000000000000001E-3"/>
    <x v="11"/>
    <x v="0"/>
    <e v="#N/A"/>
    <e v="#N/A"/>
    <e v="#N/A"/>
    <e v="#N/A"/>
    <e v="#N/A"/>
    <e v="#N/A"/>
    <e v="#N/A"/>
    <e v="#N/A"/>
    <e v="#N/A"/>
    <e v="#N/A"/>
  </r>
  <r>
    <m/>
    <s v="KESG"/>
    <s v="KraneShares MSCI China ESG Leaders ETF"/>
    <s v="KESG.K"/>
    <s v="KESG:US"/>
    <s v="NYSEArca - NYSEArca Delayed Price. Currency in USD"/>
    <s v="30.19 - 30.23"/>
    <s v="N/A"/>
    <s v="11/19/2020"/>
    <n v="2.57"/>
    <n v="4518000"/>
    <d v="2020-07-29T00:00:00"/>
    <n v="5.8999999999999999E-3"/>
    <x v="16"/>
    <x v="0"/>
    <e v="#N/A"/>
    <e v="#N/A"/>
    <e v="#N/A"/>
    <e v="#N/A"/>
    <e v="#N/A"/>
    <e v="#N/A"/>
    <e v="#N/A"/>
    <e v="#N/A"/>
    <e v="#N/A"/>
    <e v="#N/A"/>
  </r>
  <r>
    <m/>
    <s v="KFYP"/>
    <s v="KraneShares CICC China Ldrs 100 Ind ETF"/>
    <s v="KFYP.K"/>
    <s v="KFYP:US"/>
    <s v="NYSEArca - NYSEArca Delayed Price. Currency in USD"/>
    <s v="23.01 - 33.68"/>
    <n v="4555"/>
    <s v="11/19/2020"/>
    <n v="12.21"/>
    <n v="13120000"/>
    <d v="2013-07-22T00:00:00"/>
    <n v="6.8999999999999999E-3"/>
    <x v="16"/>
    <x v="1"/>
    <s v="Diversified"/>
    <s v="Emerging Asia (China)"/>
    <s v="CNY"/>
    <s v="Mixed"/>
    <s v="check"/>
    <s v="No"/>
    <s v="No"/>
    <s v="No"/>
    <s v="Long"/>
    <s v="No"/>
  </r>
  <r>
    <m/>
    <s v="KGRN"/>
    <s v="KraneShares MSCI China Environment ETF"/>
    <s v="KGRN.K"/>
    <s v="KGRN:US"/>
    <s v="NYSEArca - Nasdaq Real Time Price. Currency in USD"/>
    <s v="14.43 - 42.17"/>
    <n v="23240"/>
    <s v="11/19/2020"/>
    <n v="16.739999999999998"/>
    <n v="39532575.299999997"/>
    <d v="2017-12-10T00:00:00"/>
    <n v="7.9000000000000008E-3"/>
    <x v="16"/>
    <x v="0"/>
    <e v="#N/A"/>
    <e v="#N/A"/>
    <e v="#N/A"/>
    <e v="#N/A"/>
    <e v="#N/A"/>
    <e v="#N/A"/>
    <e v="#N/A"/>
    <e v="#N/A"/>
    <e v="#N/A"/>
    <e v="#N/A"/>
  </r>
  <r>
    <m/>
    <s v="KIE"/>
    <s v="SPDRÂ® S&amp;P Insurance ETF"/>
    <s v="KIE"/>
    <s v="KIE:US"/>
    <s v="NYSEArca - NYSEArca Delayed Price. Currency in USD"/>
    <s v="20.23 - 37.57"/>
    <n v="390653"/>
    <s v="11/19/2020"/>
    <n v="319.38"/>
    <n v="362992500"/>
    <d v="2005-08-11T00:00:00"/>
    <n v="3.5000000000000001E-3"/>
    <x v="49"/>
    <x v="1"/>
    <s v="Financials (Insurance)"/>
    <s v="Developed North America (US)"/>
    <s v="USD"/>
    <s v="Mixed"/>
    <s v="check"/>
    <s v="No"/>
    <s v="No"/>
    <s v="No"/>
    <s v="Long"/>
    <s v="No"/>
  </r>
  <r>
    <m/>
    <s v="KJAN"/>
    <s v="Innovator Russell 2000 Pwr Bffr ETF Jan"/>
    <s v="KJAN.K"/>
    <s v="KJAN:US"/>
    <s v="BATS - BATS Delayed Price. Currency in USD"/>
    <s v="18.78 - 27.86"/>
    <n v="92175"/>
    <s v="11/19/2020"/>
    <n v="165.59"/>
    <n v="110521000"/>
    <d v="2019-12-31T00:00:00"/>
    <n v="7.9000000000000008E-3"/>
    <x v="15"/>
    <x v="0"/>
    <e v="#N/A"/>
    <e v="#N/A"/>
    <e v="#N/A"/>
    <e v="#N/A"/>
    <e v="#N/A"/>
    <e v="#N/A"/>
    <e v="#N/A"/>
    <e v="#N/A"/>
    <e v="#N/A"/>
    <e v="#N/A"/>
  </r>
  <r>
    <m/>
    <s v="KJUL"/>
    <s v="Innovator Russell 2000 Pwr Bffr ETFâ„¢ Jul"/>
    <s v="KJUL.K"/>
    <s v="KJUL:US"/>
    <s v="BATS - BATS Real Time Price. Currency in USD"/>
    <s v="22.71 - 25.32"/>
    <n v="6926"/>
    <s v="11/19/2020"/>
    <n v="23.32"/>
    <n v="25999637.5"/>
    <d v="2020-06-30T00:00:00"/>
    <n v="7.9000000000000008E-3"/>
    <x v="15"/>
    <x v="0"/>
    <e v="#N/A"/>
    <e v="#N/A"/>
    <e v="#N/A"/>
    <e v="#N/A"/>
    <e v="#N/A"/>
    <e v="#N/A"/>
    <e v="#N/A"/>
    <e v="#N/A"/>
    <e v="#N/A"/>
    <e v="#N/A"/>
  </r>
  <r>
    <m/>
    <s v="KLCD"/>
    <s v="KFA Large Cap Quality Dividend ETF"/>
    <s v="KLCD.K"/>
    <s v="KLCD:US"/>
    <s v="NYSEArca - Nasdaq Real Time Price. Currency in USD"/>
    <s v="17.75 - 28.96"/>
    <n v="10653"/>
    <s v="11/19/2020"/>
    <n v="36.840000000000003"/>
    <n v="39722536.75"/>
    <d v="2019-11-06T00:00:00"/>
    <n v="4.1999999999999997E-3"/>
    <x v="4"/>
    <x v="0"/>
    <e v="#N/A"/>
    <e v="#N/A"/>
    <e v="#N/A"/>
    <e v="#N/A"/>
    <e v="#N/A"/>
    <e v="#N/A"/>
    <e v="#N/A"/>
    <e v="#N/A"/>
    <e v="#N/A"/>
    <e v="#N/A"/>
  </r>
  <r>
    <m/>
    <s v="KLDW"/>
    <s v="Knowledge Leaders Developed World ETF"/>
    <s v="KLDW.K"/>
    <s v="KLDW:US"/>
    <s v="NYSEArca - Nasdaq Real Time Price. Currency in USD"/>
    <s v="24.98 - 41.00"/>
    <n v="7832"/>
    <s v="11/19/2020"/>
    <n v="150.41999999999999"/>
    <n v="164697040.19999999"/>
    <d v="2015-07-07T00:00:00"/>
    <n v="7.4999999999999997E-3"/>
    <x v="9"/>
    <x v="1"/>
    <s v="Diversified"/>
    <s v="Developed Broad"/>
    <s v="Mixed"/>
    <s v="Large"/>
    <s v="Equally"/>
    <s v="No"/>
    <s v="No"/>
    <s v="No"/>
    <s v="Long"/>
    <s v="No"/>
  </r>
  <r>
    <m/>
    <s v="KMED"/>
    <s v="KraneShares Emerging Mkts Hlthcare ETF"/>
    <s v="KMED.K"/>
    <s v="KMED:US"/>
    <s v="NYSEArca - NYSEArca Delayed Price. Currency in USD"/>
    <s v="17.90 - 33.20"/>
    <n v="1113"/>
    <s v="11/19/2020"/>
    <n v="3.06"/>
    <n v="3145062.9"/>
    <d v="2018-08-29T00:00:00"/>
    <n v="8.0000000000000002E-3"/>
    <x v="11"/>
    <x v="0"/>
    <e v="#N/A"/>
    <e v="#N/A"/>
    <e v="#N/A"/>
    <e v="#N/A"/>
    <e v="#N/A"/>
    <e v="#N/A"/>
    <e v="#N/A"/>
    <e v="#N/A"/>
    <e v="#N/A"/>
    <e v="#N/A"/>
  </r>
  <r>
    <m/>
    <s v="KNAB"/>
    <s v="MicroSectorsâ„¢ US Big Banks Inverse ETN"/>
    <s v="KNAB.K"/>
    <s v="KNAB:US"/>
    <s v="NYSEArca - Nasdaq Real Time Price. Currency in USD"/>
    <s v="34.99 - 87.67"/>
    <n v="403"/>
    <s v="11/13/2020"/>
    <n v="20.86"/>
    <n v="44910381698"/>
    <d v="2019-02-04T00:00:00"/>
    <n v="9.4999999999999998E-3"/>
    <x v="48"/>
    <x v="0"/>
    <e v="#N/A"/>
    <e v="#N/A"/>
    <e v="#N/A"/>
    <e v="#N/A"/>
    <e v="#N/A"/>
    <e v="#N/A"/>
    <e v="#N/A"/>
    <e v="#N/A"/>
    <e v="#N/A"/>
    <e v="#N/A"/>
  </r>
  <r>
    <m/>
    <s v="KNG"/>
    <s v="CBOE VestS&amp;P500 Div Arstcrts Tgt Inc ETF"/>
    <s v="KNG"/>
    <s v="KNG:US"/>
    <s v="BATS - BATS Real Time Price. Currency in USD"/>
    <s v="30.00 - 47.69"/>
    <n v="12564"/>
    <s v="11/19/2020"/>
    <n v="66.78"/>
    <n v="74151315"/>
    <d v="2018-03-26T00:00:00"/>
    <n v="7.4999999999999997E-3"/>
    <x v="4"/>
    <x v="0"/>
    <e v="#N/A"/>
    <e v="#N/A"/>
    <e v="#N/A"/>
    <e v="#N/A"/>
    <e v="#N/A"/>
    <e v="#N/A"/>
    <e v="#N/A"/>
    <e v="#N/A"/>
    <e v="#N/A"/>
    <e v="#N/A"/>
  </r>
  <r>
    <m/>
    <s v="KNOW"/>
    <s v="Direxion All Cap Insider Sentiment ETF"/>
    <s v="KNOW.K"/>
    <s v="KNOW:US"/>
    <s v="NYSEArca - Nasdaq Real Time Price. Currency in USD"/>
    <s v="23.42 - 40.02"/>
    <n v="9526"/>
    <s v="11/13/2020"/>
    <n v="52.66"/>
    <n v="46585250.68"/>
    <d v="2011-08-12T00:00:00"/>
    <n v="6.6E-3"/>
    <x v="73"/>
    <x v="1"/>
    <s v="Diversified"/>
    <s v="Developed North America (US)"/>
    <s v="USD"/>
    <s v="Mixed"/>
    <s v="check"/>
    <s v="Corporate"/>
    <s v="No"/>
    <s v="No"/>
    <s v="Long"/>
    <s v="No"/>
  </r>
  <r>
    <m/>
    <s v="KOCT"/>
    <s v="Innovator Russell 2000 Power Buffer ETFâ„¢"/>
    <s v="KOCT.K"/>
    <s v="KOCT:US"/>
    <s v="BATS - BATS Delayed Price. Currency in USD"/>
    <s v="18.20 - 25.62"/>
    <n v="30684"/>
    <s v="11/19/2020"/>
    <n v="48.17"/>
    <n v="52891750"/>
    <d v="2019-09-30T00:00:00"/>
    <n v="7.9000000000000008E-3"/>
    <x v="6"/>
    <x v="0"/>
    <e v="#N/A"/>
    <e v="#N/A"/>
    <e v="#N/A"/>
    <e v="#N/A"/>
    <e v="#N/A"/>
    <e v="#N/A"/>
    <e v="#N/A"/>
    <e v="#N/A"/>
    <e v="#N/A"/>
    <e v="#N/A"/>
  </r>
  <r>
    <m/>
    <s v="KOIN"/>
    <s v="Innovation Shares NextGen Protocol ETF"/>
    <s v="KOIN.K"/>
    <s v="KOIN:US"/>
    <s v="NYSEArca - NYSEArca Delayed Price. Currency in USD"/>
    <s v="20.62 - 35.94"/>
    <n v="7140"/>
    <s v="11/19/2020"/>
    <n v="11.86"/>
    <n v="16596500"/>
    <d v="2018-01-29T00:00:00"/>
    <n v="9.4999999999999998E-3"/>
    <x v="23"/>
    <x v="0"/>
    <e v="#N/A"/>
    <e v="#N/A"/>
    <e v="#N/A"/>
    <e v="#N/A"/>
    <e v="#N/A"/>
    <e v="#N/A"/>
    <e v="#N/A"/>
    <e v="#N/A"/>
    <e v="#N/A"/>
    <e v="#N/A"/>
  </r>
  <r>
    <m/>
    <s v="KOKU"/>
    <s v="Xtrackers MSCI Kokusai Equity ETF"/>
    <s v="KOKU.K"/>
    <s v="KOKU:US"/>
    <s v="NYSEArca - Nasdaq Real Time Price. Currency in USD"/>
    <s v="50.50 - 67.89"/>
    <n v="68041"/>
    <s v="11/19/2020"/>
    <n v="723.73"/>
    <n v="802134568"/>
    <d v="2020-07-04T00:00:00"/>
    <n v="8.9999999999999998E-4"/>
    <x v="9"/>
    <x v="0"/>
    <e v="#N/A"/>
    <e v="#N/A"/>
    <e v="#N/A"/>
    <e v="#N/A"/>
    <e v="#N/A"/>
    <e v="#N/A"/>
    <e v="#N/A"/>
    <e v="#N/A"/>
    <e v="#N/A"/>
    <e v="#N/A"/>
  </r>
  <r>
    <m/>
    <s v="KOL"/>
    <s v="VanEck Vectors Coal ETF"/>
    <s v="KOL"/>
    <s v="KOL:US"/>
    <s v="NYSEArca - NYSEArca Delayed Price. Currency in USD"/>
    <s v="54.10 - 111.00"/>
    <n v="8200"/>
    <s v="11/19/2020"/>
    <n v="27.22"/>
    <n v="33420831.5"/>
    <d v="2008-10-01T00:00:00"/>
    <n v="6.0000000000000001E-3"/>
    <x v="8"/>
    <x v="1"/>
    <s v="Energy (Coal)"/>
    <s v="Broad"/>
    <s v="Mixed"/>
    <s v="Mixed"/>
    <s v="check"/>
    <s v="No"/>
    <s v="No"/>
    <s v="No"/>
    <s v="Long"/>
    <s v="No"/>
  </r>
  <r>
    <m/>
    <s v="KOLD"/>
    <s v="ProShares UltraShort Bloomberg Natrl Gas"/>
    <s v="KOLD.K"/>
    <s v="KOLD:US"/>
    <s v="NYSEArca - NYSEArca Delayed Price. Currency in USD"/>
    <s v="27.08 - 87.29"/>
    <n v="955915"/>
    <s v="11/19/2020"/>
    <n v="50.28"/>
    <n v="38815199.039999999"/>
    <d v="2011-04-10T00:00:00"/>
    <n v="1.34E-2"/>
    <x v="12"/>
    <x v="2"/>
    <s v="Energy (Natural Gas)"/>
    <s v="Broad"/>
    <s v="Mixed"/>
    <s v="No"/>
    <s v="check"/>
    <s v="No"/>
    <s v="No"/>
    <s v="No"/>
    <s v="Short"/>
    <s v="Yes"/>
  </r>
  <r>
    <m/>
    <s v="KOMP"/>
    <s v="SPDRÂ® S&amp;P Kensho New Economies Comps ETF"/>
    <s v="KOMP.K"/>
    <s v="KOMP:US"/>
    <s v="NYSEArca - NYSEArca Delayed Price. Currency in USD"/>
    <s v="23.66 - 50.17"/>
    <n v="123700"/>
    <s v="11/19/2020"/>
    <n v="1190"/>
    <n v="1421753450"/>
    <d v="2018-10-19T00:00:00"/>
    <n v="2E-3"/>
    <x v="34"/>
    <x v="0"/>
    <e v="#N/A"/>
    <e v="#N/A"/>
    <e v="#N/A"/>
    <e v="#N/A"/>
    <e v="#N/A"/>
    <e v="#N/A"/>
    <e v="#N/A"/>
    <e v="#N/A"/>
    <e v="#N/A"/>
    <e v="#N/A"/>
  </r>
  <r>
    <m/>
    <s v="KORP"/>
    <s v="American Century Dvrs Corp Bd ETF"/>
    <s v="KORP.K"/>
    <s v="KORP:US"/>
    <s v="NYSEArca - Nasdaq Real Time Price. Currency in USD"/>
    <s v="45.74 - 53.43"/>
    <n v="5133"/>
    <s v="11/19/2020"/>
    <n v="136.31"/>
    <n v="129813250"/>
    <d v="2018-11-01T00:00:00"/>
    <n v="2.8999999999999998E-3"/>
    <x v="66"/>
    <x v="0"/>
    <e v="#N/A"/>
    <e v="#N/A"/>
    <e v="#N/A"/>
    <e v="#N/A"/>
    <e v="#N/A"/>
    <e v="#N/A"/>
    <e v="#N/A"/>
    <e v="#N/A"/>
    <e v="#N/A"/>
    <e v="#N/A"/>
  </r>
  <r>
    <m/>
    <s v="KORU"/>
    <s v="Direxion Daily South Korea Bull 3X ETF"/>
    <s v="KORU.K"/>
    <s v="KORU:US"/>
    <s v="NYSEArca - NYSEArca Delayed Price. Currency in USD"/>
    <s v="4.28 - 28.11"/>
    <n v="133229"/>
    <s v="11/19/2020"/>
    <n v="25.82"/>
    <n v="35322025.229999997"/>
    <d v="2013-10-04T00:00:00"/>
    <n v="1.29E-2"/>
    <x v="45"/>
    <x v="1"/>
    <s v="Diversified"/>
    <s v="Developed Asia (Skorea)"/>
    <s v="KRW"/>
    <s v="Large"/>
    <s v="check"/>
    <s v="No"/>
    <s v="No"/>
    <s v="Dividends"/>
    <s v="Long"/>
    <s v="Yes"/>
  </r>
  <r>
    <m/>
    <s v="KRANF"/>
    <s v="Xtrackers S&amp;P 500 ESG ETF"/>
    <s v="KRANF.PK"/>
    <s v="KRANF:US"/>
    <s v="Other OTC - Other OTC Delayed Price. Currency in USD"/>
    <s v="47.56 - 47.56"/>
    <s v="N/A"/>
    <s v="11/13/2020"/>
    <m/>
    <n v="260190750"/>
    <m/>
    <m/>
    <x v="4"/>
    <x v="0"/>
    <e v="#N/A"/>
    <e v="#N/A"/>
    <e v="#N/A"/>
    <e v="#N/A"/>
    <e v="#N/A"/>
    <e v="#N/A"/>
    <e v="#N/A"/>
    <e v="#N/A"/>
    <e v="#N/A"/>
    <e v="#N/A"/>
  </r>
  <r>
    <m/>
    <s v="KRBN"/>
    <s v="KFA Global Carbon ETF"/>
    <s v="KRBN.K"/>
    <s v="KRBN:US"/>
    <s v="NYSEArca - Nasdaq Real Time Price. Currency in USD"/>
    <s v="18.88 - 23.03"/>
    <n v="9490"/>
    <s v="11/19/2020"/>
    <n v="7.5"/>
    <n v="12720000"/>
    <d v="2020-07-28T00:00:00"/>
    <n v="7.9000000000000008E-3"/>
    <x v="0"/>
    <x v="0"/>
    <e v="#N/A"/>
    <e v="#N/A"/>
    <e v="#N/A"/>
    <e v="#N/A"/>
    <e v="#N/A"/>
    <e v="#N/A"/>
    <e v="#N/A"/>
    <e v="#N/A"/>
    <e v="#N/A"/>
    <e v="#N/A"/>
  </r>
  <r>
    <m/>
    <s v="KRE"/>
    <s v="SPDRÂ® S&amp;P Regional Banking ETF"/>
    <s v="KRE"/>
    <s v="KRE:US"/>
    <s v="NYSEArca - Nasdaq Real Time Price. Currency in USD"/>
    <s v="27.26 - 59.38"/>
    <n v="9525201"/>
    <s v="11/19/2020"/>
    <n v="1240"/>
    <n v="1782970390"/>
    <d v="2006-06-19T00:00:00"/>
    <n v="3.5000000000000001E-3"/>
    <x v="49"/>
    <x v="1"/>
    <s v="Financials (Regional Banks)"/>
    <s v="Developed North America (US)"/>
    <s v="USD"/>
    <s v="Mixed"/>
    <s v="check"/>
    <s v="No"/>
    <s v="No"/>
    <s v="No"/>
    <s v="Long"/>
    <s v="No"/>
  </r>
  <r>
    <m/>
    <s v="KRMA"/>
    <s v="Global X Conscious Companies ETF"/>
    <s v="KRMA.O"/>
    <s v="KRMA:US"/>
    <s v="NasdaqGM - NasdaqGM Real Time Price. Currency in USD"/>
    <s v="15.49 - 26.64"/>
    <n v="51450"/>
    <s v="11/19/2020"/>
    <n v="419.67"/>
    <n v="398871375"/>
    <d v="2016-11-07T00:00:00"/>
    <n v="4.3E-3"/>
    <x v="4"/>
    <x v="1"/>
    <s v="Diversified"/>
    <s v="Broad"/>
    <s v="Mixed"/>
    <s v="Large"/>
    <s v="check"/>
    <s v="ESG"/>
    <s v="High P/E"/>
    <s v="No"/>
    <s v="Long"/>
    <s v="No"/>
  </r>
  <r>
    <m/>
    <s v="KSA"/>
    <s v="iShares MSCI Saudi Arabia ETF"/>
    <s v="KSA"/>
    <s v="KSA:US"/>
    <s v="NYSEArca - NYSEArca Delayed Price. Currency in USD"/>
    <s v="20.51 - 31.50"/>
    <n v="373220"/>
    <s v="11/19/2020"/>
    <n v="487.9"/>
    <n v="525312000"/>
    <d v="2015-09-16T00:00:00"/>
    <n v="7.4000000000000003E-3"/>
    <x v="13"/>
    <x v="1"/>
    <s v="Financials"/>
    <s v="Emerging MENA (Saudi Arabia)"/>
    <s v="SAR"/>
    <s v="Small"/>
    <s v="check"/>
    <s v="No"/>
    <s v="No"/>
    <s v="No"/>
    <s v="Long"/>
    <s v="No"/>
  </r>
  <r>
    <m/>
    <s v="KSCD"/>
    <s v="KFA Small Cap Quality Dividend ETF"/>
    <s v="KSCD.K"/>
    <s v="KSCD:US"/>
    <s v="NYSEArca - Nasdaq Real Time Price. Currency in USD"/>
    <s v="17.38 - 26.92"/>
    <n v="9678"/>
    <s v="11/19/2020"/>
    <n v="31.2"/>
    <n v="34910169.869999997"/>
    <d v="2019-11-06T00:00:00"/>
    <n v="5.1999999999999998E-3"/>
    <x v="15"/>
    <x v="0"/>
    <e v="#N/A"/>
    <e v="#N/A"/>
    <e v="#N/A"/>
    <e v="#N/A"/>
    <e v="#N/A"/>
    <e v="#N/A"/>
    <e v="#N/A"/>
    <e v="#N/A"/>
    <e v="#N/A"/>
    <e v="#N/A"/>
  </r>
  <r>
    <m/>
    <s v="KURE"/>
    <s v="KraneShares MSCI All China Hlth Care ETF"/>
    <s v="KURE.K"/>
    <s v="KURE:US"/>
    <s v="NYSEArca - NYSEArca Delayed Price. Currency in USD"/>
    <s v="20.15 - 37.16"/>
    <n v="63935"/>
    <s v="11/19/2020"/>
    <n v="131.44"/>
    <n v="137700068"/>
    <d v="2018-01-31T00:00:00"/>
    <n v="6.4999999999999997E-3"/>
    <x v="16"/>
    <x v="0"/>
    <e v="#N/A"/>
    <e v="#N/A"/>
    <e v="#N/A"/>
    <e v="#N/A"/>
    <e v="#N/A"/>
    <e v="#N/A"/>
    <e v="#N/A"/>
    <e v="#N/A"/>
    <e v="#N/A"/>
    <e v="#N/A"/>
  </r>
  <r>
    <m/>
    <s v="KWEB"/>
    <s v="KraneShares CSI China Internet ETF"/>
    <s v="KWEB.K"/>
    <s v="KWEB:US"/>
    <s v="NYSEArca - NYSEArca Delayed Price. Currency in USD"/>
    <s v="38.63 - 79.53"/>
    <n v="2356180"/>
    <s v="11/19/2020"/>
    <n v="3310"/>
    <n v="3711240000"/>
    <d v="2013-07-31T00:00:00"/>
    <n v="7.3000000000000001E-3"/>
    <x v="16"/>
    <x v="1"/>
    <s v="Technology (Internet)"/>
    <s v="Emerging Asia (China)"/>
    <s v="CNY"/>
    <s v="Large"/>
    <s v="check"/>
    <s v="No"/>
    <s v="No"/>
    <s v="No"/>
    <s v="Long"/>
    <s v="No"/>
  </r>
  <r>
    <m/>
    <s v="KWT"/>
    <s v="iSharesÂ® MSCI Kuwait ETF"/>
    <s v="KWT"/>
    <s v="KWT:US"/>
    <s v="BATS - BATS Delayed Price. Currency in USD"/>
    <s v="26.79 - 26.90"/>
    <s v="N/A"/>
    <s v="11/19/2020"/>
    <n v="5.23"/>
    <n v="5316000"/>
    <d v="2020-01-09T00:00:00"/>
    <n v="7.4000000000000003E-3"/>
    <x v="13"/>
    <x v="1"/>
    <s v="Energy (Solar Energy)"/>
    <s v="Broad"/>
    <s v="Mixed"/>
    <s v="Mixed"/>
    <s v="check"/>
    <s v="No"/>
    <s v="No"/>
    <s v="No"/>
    <s v="Long"/>
    <s v="No"/>
  </r>
  <r>
    <m/>
    <s v="KXI"/>
    <s v="iShares Global Consumer Staples ETF"/>
    <s v="KXI"/>
    <s v="KXI:US"/>
    <s v="NYSEArca - NYSEArca Delayed Price. Currency in USD"/>
    <s v="41.93 - 58.20"/>
    <n v="55040"/>
    <s v="11/19/2020"/>
    <n v="603.24"/>
    <n v="614398500"/>
    <d v="2006-12-09T00:00:00"/>
    <n v="4.5999999999999999E-3"/>
    <x v="88"/>
    <x v="1"/>
    <s v="Consumer (Staples)"/>
    <s v="Broad"/>
    <s v="Mixed"/>
    <s v="Mixed"/>
    <s v="check"/>
    <s v="No"/>
    <s v="No"/>
    <s v="No"/>
    <s v="Long"/>
    <s v="No"/>
  </r>
  <r>
    <m/>
    <s v="LABD"/>
    <s v="Direxion Daily S&amp;P Biotech Bear 3X ETF"/>
    <s v="LABD.K"/>
    <s v="LABD:US"/>
    <s v="NYSEArca - NYSEArca Delayed Price. Currency in USD"/>
    <s v="37.72 - 575.00"/>
    <n v="778590"/>
    <s v="11/19/2020"/>
    <n v="69.010000000000005"/>
    <n v="61027955.280000001"/>
    <d v="2015-05-28T00:00:00"/>
    <n v="1.06E-2"/>
    <x v="48"/>
    <x v="1"/>
    <s v="Healthcare (Biotechnology)"/>
    <s v="Developed North America (US)"/>
    <s v="USD"/>
    <s v="Mixed"/>
    <s v="check"/>
    <s v="No"/>
    <s v="No"/>
    <s v="No"/>
    <s v="Short"/>
    <s v="Yes"/>
  </r>
  <r>
    <m/>
    <s v="LABU"/>
    <s v="Direxion Daily S&amp;P Biotech Bull 3X ETF"/>
    <s v="LABU.K"/>
    <s v="LABU:US"/>
    <s v="NYSEArca - NYSEArca Delayed Price. Currency in USD"/>
    <s v="12.64 - 73.94"/>
    <n v="1893715"/>
    <s v="11/19/2020"/>
    <n v="292.31"/>
    <n v="297718004"/>
    <d v="2015-05-28T00:00:00"/>
    <n v="1.04E-2"/>
    <x v="45"/>
    <x v="1"/>
    <s v="Healthcare (Biotechnology)"/>
    <s v="Developed North America (US)"/>
    <s v="USD"/>
    <s v="Mixed"/>
    <s v="check"/>
    <s v="No"/>
    <s v="No"/>
    <s v="No"/>
    <s v="Long"/>
    <s v="Yes"/>
  </r>
  <r>
    <m/>
    <s v="LACK"/>
    <s v="Direxion Daily Cnsmr Staples Bear 3X ETF"/>
    <s v="LACK.K"/>
    <s v="LACK:US"/>
    <s v="NYSEArca - Nasdaq Real Time Price. Currency in USD"/>
    <s v="7.58 - 25.26"/>
    <n v="3758"/>
    <s v="11/13/2020"/>
    <n v="0.58899000000000001"/>
    <n v="389167.78320000001"/>
    <d v="2018-11-29T00:00:00"/>
    <n v="1.0999999999999999E-2"/>
    <x v="48"/>
    <x v="0"/>
    <e v="#N/A"/>
    <e v="#N/A"/>
    <e v="#N/A"/>
    <e v="#N/A"/>
    <e v="#N/A"/>
    <e v="#N/A"/>
    <e v="#N/A"/>
    <e v="#N/A"/>
    <e v="#N/A"/>
    <e v="#N/A"/>
  </r>
  <r>
    <m/>
    <s v="LBJ"/>
    <s v="Direxion Daily Latin America Bull 3X ETF"/>
    <s v="LBJ"/>
    <s v="LBJ:US"/>
    <s v="NYSEArca - NYSEArca Delayed Price. Currency in USD"/>
    <s v="24.00 - 484.80"/>
    <n v="21707"/>
    <s v="11/13/2020"/>
    <n v="20.21"/>
    <n v="29786764.699999999"/>
    <d v="2009-03-12T00:00:00"/>
    <n v="1.23E-2"/>
    <x v="45"/>
    <x v="1"/>
    <s v="Diversified"/>
    <s v="Emerging South and Lat Am"/>
    <s v="Mixed"/>
    <s v="Large"/>
    <s v="check"/>
    <s v="No"/>
    <s v="No"/>
    <s v="No"/>
    <s v="Long"/>
    <s v="Yes"/>
  </r>
  <r>
    <m/>
    <s v="LCG"/>
    <s v="Sterling Capital Focus Equity ETF"/>
    <s v="LCG"/>
    <s v="LCG:US"/>
    <s v="NYSEArca - Nasdaq Real Time Price. Currency in USD"/>
    <s v="22.85 - 26.00"/>
    <n v="12900"/>
    <s v="11/13/2020"/>
    <n v="9.7799999999999994"/>
    <n v="13308960"/>
    <d v="2020-08-26T00:00:00"/>
    <n v="5.8999999999999999E-3"/>
    <x v="22"/>
    <x v="0"/>
    <e v="#N/A"/>
    <e v="#N/A"/>
    <e v="#N/A"/>
    <e v="#N/A"/>
    <e v="#N/A"/>
    <e v="#N/A"/>
    <e v="#N/A"/>
    <e v="#N/A"/>
    <e v="#N/A"/>
    <e v="#N/A"/>
  </r>
  <r>
    <m/>
    <s v="LCR"/>
    <s v="Leuthold Core ETF"/>
    <s v="LCR"/>
    <s v="LCR:US"/>
    <s v="NYSEArca - Nasdaq Real Time Price. Currency in USD"/>
    <s v="21.26 - 29.00"/>
    <n v="1716"/>
    <s v="11/19/2020"/>
    <n v="11.81"/>
    <n v="12311865"/>
    <d v="2020-03-01T00:00:00"/>
    <n v="8.6E-3"/>
    <x v="30"/>
    <x v="0"/>
    <e v="#N/A"/>
    <e v="#N/A"/>
    <e v="#N/A"/>
    <e v="#N/A"/>
    <e v="#N/A"/>
    <e v="#N/A"/>
    <e v="#N/A"/>
    <e v="#N/A"/>
    <e v="#N/A"/>
    <e v="#N/A"/>
  </r>
  <r>
    <m/>
    <s v="LDEM"/>
    <s v="iSharesÂ® ESG MSCI EM Leaders ETF"/>
    <s v="LDEM.O"/>
    <s v="LDEM:US"/>
    <s v="NasdaqGM - NasdaqGM Real Time Price. Currency in USD"/>
    <s v="35.51 - 58.27"/>
    <s v="N/A"/>
    <s v="11/19/2020"/>
    <n v="652.71"/>
    <n v="801009000"/>
    <d v="2020-05-02T00:00:00"/>
    <n v="1.6000000000000001E-3"/>
    <x v="11"/>
    <x v="0"/>
    <e v="#N/A"/>
    <e v="#N/A"/>
    <e v="#N/A"/>
    <e v="#N/A"/>
    <e v="#N/A"/>
    <e v="#N/A"/>
    <e v="#N/A"/>
    <e v="#N/A"/>
    <e v="#N/A"/>
    <e v="#N/A"/>
  </r>
  <r>
    <m/>
    <s v="LDRS"/>
    <s v="Innovator IBDÂ® ETF Leaders"/>
    <s v="LDRS.K"/>
    <s v="LDRS:US"/>
    <s v="NYSEArca - NYSEArca Delayed Price. Currency in USD"/>
    <s v="16.09 - 27.11"/>
    <n v="3021"/>
    <s v="11/19/2020"/>
    <n v="8.5"/>
    <n v="9345000"/>
    <d v="2017-12-20T00:00:00"/>
    <n v="9.4999999999999998E-3"/>
    <x v="9"/>
    <x v="0"/>
    <e v="#N/A"/>
    <e v="#N/A"/>
    <e v="#N/A"/>
    <e v="#N/A"/>
    <e v="#N/A"/>
    <e v="#N/A"/>
    <e v="#N/A"/>
    <e v="#N/A"/>
    <e v="#N/A"/>
    <e v="#N/A"/>
  </r>
  <r>
    <m/>
    <s v="LDSF"/>
    <s v="First Trust Low Dur Strat Foc ETF"/>
    <s v="LDSF.O"/>
    <s v="LDSF:US"/>
    <s v="NasdaqGM - NasdaqGM Real Time Price. Currency in USD"/>
    <s v="17.87 - 21.73"/>
    <n v="36172"/>
    <s v="11/19/2020"/>
    <n v="142.16"/>
    <n v="145348400.90000001"/>
    <d v="2019-02-01T00:00:00"/>
    <n v="8.2000000000000007E-3"/>
    <x v="36"/>
    <x v="0"/>
    <e v="#N/A"/>
    <e v="#N/A"/>
    <e v="#N/A"/>
    <e v="#N/A"/>
    <e v="#N/A"/>
    <e v="#N/A"/>
    <e v="#N/A"/>
    <e v="#N/A"/>
    <e v="#N/A"/>
    <e v="#N/A"/>
  </r>
  <r>
    <m/>
    <s v="LDUR"/>
    <s v="PIMCO Enhanced Low Duration Active ETF"/>
    <s v="LDUR.K"/>
    <s v="LDUR:US"/>
    <s v="NYSEArca - NYSEArca Delayed Price. Currency in USD"/>
    <s v="89.25 - 108.00"/>
    <n v="57464"/>
    <s v="11/19/2020"/>
    <n v="695.73"/>
    <n v="707324800"/>
    <d v="2014-01-22T00:00:00"/>
    <n v="7.9000000000000008E-3"/>
    <x v="36"/>
    <x v="3"/>
    <s v="State&amp;Corporate"/>
    <s v="Broad"/>
    <s v="Mixed"/>
    <s v="No"/>
    <s v="check"/>
    <s v="Short-Term"/>
    <s v="No"/>
    <s v="Dividends"/>
    <s v="Long"/>
    <s v="No"/>
  </r>
  <r>
    <m/>
    <s v="LEAD"/>
    <s v="Reality Shares Divcon Leaders Div ETF"/>
    <s v="LEAD.K"/>
    <s v="LEAD:US"/>
    <s v="BATS - BATS Delayed Price. Currency in USD"/>
    <s v="27.54 - 48.39"/>
    <n v="4315"/>
    <s v="11/19/2020"/>
    <n v="32.090000000000003"/>
    <n v="38425942.5"/>
    <d v="2016-06-01T00:00:00"/>
    <n v="4.3E-3"/>
    <x v="22"/>
    <x v="1"/>
    <s v="Diversified"/>
    <s v="Developed North America (US)"/>
    <s v="USD"/>
    <s v="Large"/>
    <s v="check"/>
    <s v="No"/>
    <s v="High P/E"/>
    <s v="Dividends"/>
    <s v="Long"/>
    <s v="No"/>
  </r>
  <r>
    <m/>
    <s v="LEGR"/>
    <s v="First Trust Indxx Invtv Tnsctn&amp;Prcs ETF"/>
    <s v="LEGR.O"/>
    <s v="LEGR:US"/>
    <s v="NasdaqGM - NasdaqGM Real Time Price. Currency in USD"/>
    <s v="19.07 - 34.98"/>
    <s v="N/A"/>
    <s v="11/19/2020"/>
    <m/>
    <n v="47057694.719999999"/>
    <s v="N/A"/>
    <s v="N/A"/>
    <x v="23"/>
    <x v="0"/>
    <e v="#N/A"/>
    <e v="#N/A"/>
    <e v="#N/A"/>
    <e v="#N/A"/>
    <e v="#N/A"/>
    <e v="#N/A"/>
    <e v="#N/A"/>
    <e v="#N/A"/>
    <e v="#N/A"/>
    <e v="#N/A"/>
  </r>
  <r>
    <m/>
    <s v="LEMB"/>
    <s v="iShares JP Morgan EM Local Ccy Bd ETF"/>
    <s v="LEMB.K"/>
    <s v="LEMB:US"/>
    <s v="NYSEArca - NYSEArca Delayed Price. Currency in USD"/>
    <s v="34.53 - 45.42"/>
    <n v="167400"/>
    <s v="11/19/2020"/>
    <n v="500.05"/>
    <n v="523800000"/>
    <d v="2011-10-18T00:00:00"/>
    <n v="3.0000000000000001E-3"/>
    <x v="59"/>
    <x v="3"/>
    <s v="State"/>
    <s v="Emerging Broad"/>
    <s v="Mixed"/>
    <s v="No"/>
    <s v="check"/>
    <s v="All-Term"/>
    <s v="No"/>
    <s v="No"/>
    <s v="Long"/>
    <s v="No"/>
  </r>
  <r>
    <m/>
    <s v="LEND"/>
    <s v="Amplify CrowdBureau(R) P2P Lnd&amp;Crdfd ETF"/>
    <s v="LEND.K"/>
    <s v="LEND:US"/>
    <s v="NYSEArca - Nasdaq Real Time Price. Currency in USD"/>
    <s v="10.00 - 20.74"/>
    <n v="546"/>
    <s v="11/19/2020"/>
    <n v="0.32995999999999998"/>
    <n v="331000"/>
    <d v="2019-08-05T00:00:00"/>
    <n v="6.4999999999999997E-3"/>
    <x v="49"/>
    <x v="0"/>
    <e v="#N/A"/>
    <e v="#N/A"/>
    <e v="#N/A"/>
    <e v="#N/A"/>
    <e v="#N/A"/>
    <e v="#N/A"/>
    <e v="#N/A"/>
    <e v="#N/A"/>
    <e v="#N/A"/>
    <e v="#N/A"/>
  </r>
  <r>
    <m/>
    <s v="LFEQ"/>
    <s v="VanEck VectorsÂ® Lg/Flat Trend ETF"/>
    <s v="LFEQ.K"/>
    <s v="LFEQ:US"/>
    <s v="NYSEArca - NYSEArca Delayed Price. Currency in USD"/>
    <s v="20.48 - 34.02"/>
    <n v="2266"/>
    <s v="11/19/2020"/>
    <n v="31.55"/>
    <n v="31073062.5"/>
    <d v="2017-04-10T00:00:00"/>
    <n v="6.0000000000000001E-3"/>
    <x v="4"/>
    <x v="0"/>
    <e v="#N/A"/>
    <e v="#N/A"/>
    <e v="#N/A"/>
    <e v="#N/A"/>
    <e v="#N/A"/>
    <e v="#N/A"/>
    <e v="#N/A"/>
    <e v="#N/A"/>
    <e v="#N/A"/>
    <e v="#N/A"/>
  </r>
  <r>
    <m/>
    <s v="LGH"/>
    <s v="HCM Defender 500 Index ETF"/>
    <s v="LGH"/>
    <s v="LGH:US"/>
    <s v="NYSEArca - Nasdaq Real Time Price. Currency in USD"/>
    <s v="20.01 - 32.20"/>
    <n v="12527"/>
    <s v="11/13/2020"/>
    <n v="105.98"/>
    <n v="119879370"/>
    <d v="2019-09-10T00:00:00"/>
    <n v="1.23E-2"/>
    <x v="30"/>
    <x v="0"/>
    <e v="#N/A"/>
    <e v="#N/A"/>
    <e v="#N/A"/>
    <e v="#N/A"/>
    <e v="#N/A"/>
    <e v="#N/A"/>
    <e v="#N/A"/>
    <e v="#N/A"/>
    <e v="#N/A"/>
    <e v="#N/A"/>
  </r>
  <r>
    <m/>
    <s v="LGLV"/>
    <s v="SPDRÂ® SSGA US Large Cap Low Volatil ETF"/>
    <s v="LGLV.K"/>
    <s v="LGLV:US"/>
    <s v="NYSEArca - NYSEArca Delayed Price. Currency in USD"/>
    <s v="75.42 - 121.63"/>
    <n v="34672"/>
    <s v="11/19/2020"/>
    <n v="526.91999999999996"/>
    <n v="576344052"/>
    <d v="2013-02-20T00:00:00"/>
    <n v="1.1999999999999999E-3"/>
    <x v="4"/>
    <x v="1"/>
    <s v="Diversified"/>
    <s v="Developed North America (US)"/>
    <s v="USD"/>
    <s v="Large"/>
    <s v="check"/>
    <s v="Low Volatility"/>
    <s v="No"/>
    <s v="No"/>
    <s v="Long"/>
    <s v="No"/>
  </r>
  <r>
    <m/>
    <s v="LGNNF"/>
    <s v="Xtrackers S&amp;P 500 ESG ETF"/>
    <s v="LGNNF.PK"/>
    <s v="LGNNF:US"/>
    <s v="Other OTC - Other OTC Delayed Price. Currency in USD"/>
    <s v="2.8100 - 2.8100"/>
    <s v="N/A"/>
    <s v="11/13/2020"/>
    <m/>
    <n v="16661423.640000001"/>
    <m/>
    <m/>
    <x v="4"/>
    <x v="0"/>
    <e v="#N/A"/>
    <e v="#N/A"/>
    <e v="#N/A"/>
    <e v="#N/A"/>
    <e v="#N/A"/>
    <e v="#N/A"/>
    <e v="#N/A"/>
    <e v="#N/A"/>
    <e v="#N/A"/>
    <e v="#N/A"/>
  </r>
  <r>
    <m/>
    <s v="LGOV"/>
    <s v="First Trust Long Duration Opp ETF"/>
    <s v="LGOV.K"/>
    <s v="LGOV:US"/>
    <s v="NYSEArca - NYSEArca Delayed Price. Currency in USD"/>
    <s v="26.99 - 31.61"/>
    <n v="9932"/>
    <s v="11/19/2020"/>
    <n v="21.73"/>
    <n v="23336058.34"/>
    <d v="2019-01-22T00:00:00"/>
    <n v="7.0000000000000001E-3"/>
    <x v="79"/>
    <x v="0"/>
    <e v="#N/A"/>
    <e v="#N/A"/>
    <e v="#N/A"/>
    <e v="#N/A"/>
    <e v="#N/A"/>
    <e v="#N/A"/>
    <e v="#N/A"/>
    <e v="#N/A"/>
    <e v="#N/A"/>
    <e v="#N/A"/>
  </r>
  <r>
    <m/>
    <s v="LIT"/>
    <s v="Global X Lithium &amp; Battery Tech ETF"/>
    <s v="LIT"/>
    <s v="LIT:US"/>
    <s v="NYSEArca - NYSEArca Delayed Price. Currency in USD"/>
    <s v="17.83 - 51.90"/>
    <n v="452558"/>
    <s v="11/19/2020"/>
    <n v="868.46"/>
    <n v="1137933325"/>
    <d v="2010-07-22T00:00:00"/>
    <n v="7.4999999999999997E-3"/>
    <x v="40"/>
    <x v="1"/>
    <s v="Industrial Metals (Lithium)"/>
    <s v="Broad"/>
    <s v="Mixed"/>
    <s v="Mixed"/>
    <s v="check"/>
    <s v="No"/>
    <s v="No"/>
    <s v="No"/>
    <s v="Long"/>
    <s v="No"/>
  </r>
  <r>
    <m/>
    <s v="LIV"/>
    <s v="Emles @Home ETF"/>
    <s v="LIV"/>
    <s v="LIV:US"/>
    <s v="BATS - BATS Delayed Price. Currency in USD"/>
    <s v="23.15 - 119.69"/>
    <n v="2"/>
    <s v="11/19/2020"/>
    <n v="9.17"/>
    <s v="NULL"/>
    <d v="2020-10-14T00:00:00"/>
    <n v="4.8999999999999998E-3"/>
    <x v="4"/>
    <x v="0"/>
    <e v="#N/A"/>
    <e v="#N/A"/>
    <e v="#N/A"/>
    <e v="#N/A"/>
    <e v="#N/A"/>
    <e v="#N/A"/>
    <e v="#N/A"/>
    <e v="#N/A"/>
    <e v="#N/A"/>
    <e v="#N/A"/>
  </r>
  <r>
    <m/>
    <s v="LKOR"/>
    <s v="FlexShares Crdt-Scrd US Lng Corp Bd ETF"/>
    <s v="LKOR.K"/>
    <s v="LKOR:US"/>
    <s v="BATS - BATS Real Time Price. Currency in USD"/>
    <s v="44.81 - 65.87"/>
    <n v="2778"/>
    <s v="11/19/2020"/>
    <n v="46.72"/>
    <n v="48159664.210000001"/>
    <d v="2015-09-23T00:00:00"/>
    <n v="2.2000000000000001E-3"/>
    <x v="52"/>
    <x v="3"/>
    <s v="Corporate (Investment Grade)"/>
    <s v="Developed North America (US)"/>
    <s v="USD"/>
    <s v="No"/>
    <s v="check"/>
    <s v="Long-Term"/>
    <s v="No"/>
    <s v="No"/>
    <s v="Long"/>
    <s v="No"/>
  </r>
  <r>
    <m/>
    <s v="LLXXF"/>
    <s v="Xtrackers S&amp;P 500 ESG ETF"/>
    <s v="LLXXF.PK"/>
    <s v="LLXXF:US"/>
    <s v="Other OTC - Other OTC Delayed Price. Currency in USD"/>
    <s v="23.22 - 23.22"/>
    <s v="N/A"/>
    <s v="11/13/2020"/>
    <m/>
    <n v="189787344.30000001"/>
    <m/>
    <m/>
    <x v="4"/>
    <x v="0"/>
    <e v="#N/A"/>
    <e v="#N/A"/>
    <e v="#N/A"/>
    <e v="#N/A"/>
    <e v="#N/A"/>
    <e v="#N/A"/>
    <e v="#N/A"/>
    <e v="#N/A"/>
    <e v="#N/A"/>
    <e v="#N/A"/>
  </r>
  <r>
    <m/>
    <s v="LMBS"/>
    <s v="First Trust Low Duration Oppos ETF"/>
    <s v="LMBS.O"/>
    <s v="LMBS:US"/>
    <s v="NasdaqGM - NasdaqGM Real Time Price. Currency in USD"/>
    <s v="49.52 - 52.96"/>
    <n v="704909"/>
    <s v="11/19/2020"/>
    <n v="6390"/>
    <n v="6419131103"/>
    <d v="2014-04-11T00:00:00"/>
    <n v="6.7000000000000002E-3"/>
    <x v="36"/>
    <x v="3"/>
    <s v="Corporate (Mortgage-Backed)"/>
    <s v="Developed North America (US)"/>
    <s v="USD"/>
    <s v="No"/>
    <s v="check"/>
    <s v="Short-Term"/>
    <s v="No"/>
    <s v="No"/>
    <s v="Long"/>
    <s v="No"/>
  </r>
  <r>
    <m/>
    <s v="LMLB"/>
    <s v="ETRACS Mhly Py 2xLvgd WF MLP ExEgy ETN B"/>
    <s v="LMLB.K"/>
    <s v="LMLB:US"/>
    <s v="NYSEArca - NYSEArca Delayed Price. Currency in USD"/>
    <s v="4.17 - 29.96"/>
    <n v="3133"/>
    <s v="11/13/2020"/>
    <n v="2.97"/>
    <n v="30902123.789999999"/>
    <d v="2019-10-25T00:00:00"/>
    <n v="0"/>
    <x v="45"/>
    <x v="0"/>
    <e v="#N/A"/>
    <e v="#N/A"/>
    <e v="#N/A"/>
    <e v="#N/A"/>
    <e v="#N/A"/>
    <e v="#N/A"/>
    <e v="#N/A"/>
    <e v="#N/A"/>
    <e v="#N/A"/>
    <e v="#N/A"/>
  </r>
  <r>
    <m/>
    <s v="LNGR"/>
    <s v="Global X Longevity Thematic ETF"/>
    <s v="LNGR.O"/>
    <s v="LNGR:US"/>
    <s v="NasdaqGM - NasdaqGM Real Time Price. Currency in USD"/>
    <s v="16.71 - 27.15"/>
    <n v="4752"/>
    <s v="11/19/2020"/>
    <n v="39.22"/>
    <n v="42256000"/>
    <d v="2016-09-05T00:00:00"/>
    <n v="5.0000000000000001E-3"/>
    <x v="33"/>
    <x v="1"/>
    <s v="Healthcare"/>
    <s v="Developed North America (US)"/>
    <s v="USD"/>
    <s v="Large"/>
    <s v="check"/>
    <s v="No"/>
    <s v="High P/E"/>
    <s v="No"/>
    <s v="Long"/>
    <s v="No"/>
  </r>
  <r>
    <m/>
    <s v="LOUP"/>
    <s v="Innovator Loup Frontier Tech ETF"/>
    <s v="LOUP.K"/>
    <s v="LOUP:US"/>
    <s v="NYSEArca - NYSEArca Delayed Price. Currency in USD"/>
    <s v="17.75 - 42.70"/>
    <n v="3593"/>
    <s v="11/19/2020"/>
    <n v="12.33"/>
    <n v="23582832.879999999"/>
    <d v="2018-07-24T00:00:00"/>
    <n v="7.0000000000000001E-3"/>
    <x v="23"/>
    <x v="0"/>
    <e v="#N/A"/>
    <e v="#N/A"/>
    <e v="#N/A"/>
    <e v="#N/A"/>
    <e v="#N/A"/>
    <e v="#N/A"/>
    <e v="#N/A"/>
    <e v="#N/A"/>
    <e v="#N/A"/>
    <e v="#N/A"/>
  </r>
  <r>
    <m/>
    <s v="LOWC"/>
    <s v="SPDRÂ® MSCI ACWI Low Carbon Target ETF"/>
    <s v="LOWC.K"/>
    <s v="LOWC:US"/>
    <s v="NYSEArca - NYSEArca Delayed Price. Currency in USD"/>
    <s v="67.19 - 109.32"/>
    <n v="4561"/>
    <s v="11/19/2020"/>
    <n v="68.569999999999993"/>
    <n v="75941810"/>
    <d v="2014-11-25T00:00:00"/>
    <n v="2E-3"/>
    <x v="9"/>
    <x v="1"/>
    <s v="Diversified"/>
    <s v="Broad"/>
    <s v="Mixed"/>
    <s v="Mixed"/>
    <s v="check"/>
    <s v="No"/>
    <s v="No"/>
    <s v="No"/>
    <s v="Long"/>
    <s v="No"/>
  </r>
  <r>
    <m/>
    <s v="LQD"/>
    <s v="iShares iBoxx $ Invmt Grade Corp Bd ETF"/>
    <s v="LQD"/>
    <s v="LQD:US"/>
    <s v="NYSEArca - NYSEArca Delayed Price. Currency in USD"/>
    <s v="104.95 - 139.38"/>
    <n v="12162098"/>
    <s v="11/19/2020"/>
    <n v="56190"/>
    <n v="57181968000"/>
    <d v="2002-07-22T00:00:00"/>
    <n v="1.4E-3"/>
    <x v="66"/>
    <x v="3"/>
    <s v="Corporate (Investment Grade)"/>
    <s v="Developed North America (US)"/>
    <s v="USD"/>
    <s v="No"/>
    <s v="check"/>
    <s v="All-Term"/>
    <s v="No"/>
    <s v="No"/>
    <s v="Long"/>
    <s v="No"/>
  </r>
  <r>
    <m/>
    <s v="LQDH"/>
    <s v="iShares Interest Rate Hedged Corp Bd ETF"/>
    <s v="LQDH.K"/>
    <s v="LQDH:US"/>
    <s v="NYSEArca - NYSEArca Delayed Price. Currency in USD"/>
    <s v="69.04 - 96.29"/>
    <n v="73764"/>
    <s v="11/19/2020"/>
    <n v="450.03"/>
    <n v="460494160"/>
    <d v="2014-05-27T00:00:00"/>
    <n v="2.3999999999999998E-3"/>
    <x v="66"/>
    <x v="3"/>
    <s v="Corporate (Investment Grade)"/>
    <s v="Broad"/>
    <s v="Mixed"/>
    <s v="No"/>
    <s v="check"/>
    <s v="No"/>
    <s v="No"/>
    <s v="No"/>
    <s v="Long"/>
    <s v="No"/>
  </r>
  <r>
    <m/>
    <s v="LQDI"/>
    <s v="iShares Inflation Hedged Corp Bd ETF"/>
    <s v="LQDI.K"/>
    <s v="LQDI:US"/>
    <s v="BATS - BATS Real Time Price. Currency in USD"/>
    <s v="19.50 - 28.46"/>
    <n v="9613"/>
    <s v="11/19/2020"/>
    <n v="17.98"/>
    <n v="18417750"/>
    <d v="2018-08-05T00:00:00"/>
    <n v="1.9E-3"/>
    <x v="91"/>
    <x v="0"/>
    <e v="#N/A"/>
    <e v="#N/A"/>
    <e v="#N/A"/>
    <e v="#N/A"/>
    <e v="#N/A"/>
    <e v="#N/A"/>
    <e v="#N/A"/>
    <e v="#N/A"/>
    <e v="#N/A"/>
    <e v="#N/A"/>
  </r>
  <r>
    <m/>
    <s v="LRGE"/>
    <s v="ClearBridge Large Cap Growth ESG ETF"/>
    <s v="LRGE.O"/>
    <s v="LRGE:US"/>
    <s v="NasdaqGM - NasdaqGM Real Time Price. Currency in USD"/>
    <s v="26.06 - 49.67"/>
    <n v="10584"/>
    <s v="11/19/2020"/>
    <n v="109.75"/>
    <n v="122788875"/>
    <d v="2017-05-22T00:00:00"/>
    <n v="5.8999999999999999E-3"/>
    <x v="22"/>
    <x v="0"/>
    <e v="#N/A"/>
    <e v="#N/A"/>
    <e v="#N/A"/>
    <e v="#N/A"/>
    <e v="#N/A"/>
    <e v="#N/A"/>
    <e v="#N/A"/>
    <e v="#N/A"/>
    <e v="#N/A"/>
    <e v="#N/A"/>
  </r>
  <r>
    <m/>
    <s v="LRGF"/>
    <s v="iShares MSCI USA Multifactor ETF"/>
    <s v="LRGF.K"/>
    <s v="LRGF:US"/>
    <s v="NYSEArca - Nasdaq Real Time Price. Currency in USD"/>
    <s v="22.52 - 36.44"/>
    <n v="116932"/>
    <s v="11/19/2020"/>
    <n v="789.93"/>
    <n v="834529000"/>
    <d v="2015-04-28T00:00:00"/>
    <n v="2E-3"/>
    <x v="3"/>
    <x v="1"/>
    <s v="Diversified"/>
    <s v="Developed North America (US)"/>
    <s v="USD"/>
    <s v="Mixed"/>
    <s v="check"/>
    <s v="Fundamentals"/>
    <s v="Low P/E"/>
    <s v="No"/>
    <s v="Long"/>
    <s v="No"/>
  </r>
  <r>
    <m/>
    <s v="LRNZ"/>
    <s v="TrueShares Tech AI and Deep Lrng ETF"/>
    <s v="LRNZ.K"/>
    <s v="LRNZ:US"/>
    <s v="NYSEArca - Nasdaq Real Time Price. Currency in USD"/>
    <s v="18.83 - 43.13"/>
    <n v="7341"/>
    <s v="11/19/2020"/>
    <n v="17.18"/>
    <n v="18568305"/>
    <d v="2020-02-28T00:00:00"/>
    <n v="6.7999999999999996E-3"/>
    <x v="23"/>
    <x v="0"/>
    <e v="#N/A"/>
    <e v="#N/A"/>
    <e v="#N/A"/>
    <e v="#N/A"/>
    <e v="#N/A"/>
    <e v="#N/A"/>
    <e v="#N/A"/>
    <e v="#N/A"/>
    <e v="#N/A"/>
    <e v="#N/A"/>
  </r>
  <r>
    <m/>
    <s v="LSAF"/>
    <s v="LeaderSharesTM AlphaFactorÂ® US Cr Eq ETF"/>
    <s v="LSAF.K"/>
    <s v="LSAF:US"/>
    <s v="NYSEArca - Nasdaq Real Time Price. Currency in USD"/>
    <s v="15.74 - 27.99"/>
    <n v="13387"/>
    <s v="11/19/2020"/>
    <n v="73.540000000000006"/>
    <n v="79827000"/>
    <d v="2018-01-10T00:00:00"/>
    <n v="7.4999999999999997E-3"/>
    <x v="4"/>
    <x v="0"/>
    <e v="#N/A"/>
    <e v="#N/A"/>
    <e v="#N/A"/>
    <e v="#N/A"/>
    <e v="#N/A"/>
    <e v="#N/A"/>
    <e v="#N/A"/>
    <e v="#N/A"/>
    <e v="#N/A"/>
    <e v="#N/A"/>
  </r>
  <r>
    <m/>
    <s v="LSLT"/>
    <s v="Salt Low truBeta US Market ETF"/>
    <s v="LSLT.K"/>
    <s v="LSLT:US"/>
    <s v="BATS - BATS Delayed Price. Currency in USD"/>
    <s v="19.85 - 30.00"/>
    <n v="566"/>
    <s v="11/19/2020"/>
    <n v="8.33"/>
    <n v="8492610"/>
    <d v="2019-12-03T00:00:00"/>
    <n v="0"/>
    <x v="3"/>
    <x v="0"/>
    <e v="#N/A"/>
    <e v="#N/A"/>
    <e v="#N/A"/>
    <e v="#N/A"/>
    <e v="#N/A"/>
    <e v="#N/A"/>
    <e v="#N/A"/>
    <e v="#N/A"/>
    <e v="#N/A"/>
    <e v="#N/A"/>
  </r>
  <r>
    <m/>
    <s v="LSST"/>
    <s v="Natixis Loomis Sayles Shrt Dur Inc ETF"/>
    <s v="LSST.K"/>
    <s v="LSST:US"/>
    <s v="NYSEArca - NYSEArca Delayed Price. Currency in USD"/>
    <s v="22.20 - 26.11"/>
    <n v="1901"/>
    <s v="11/13/2020"/>
    <n v="33.700000000000003"/>
    <n v="33852000"/>
    <d v="2017-12-27T00:00:00"/>
    <n v="3.8E-3"/>
    <x v="36"/>
    <x v="0"/>
    <e v="#N/A"/>
    <e v="#N/A"/>
    <e v="#N/A"/>
    <e v="#N/A"/>
    <e v="#N/A"/>
    <e v="#N/A"/>
    <e v="#N/A"/>
    <e v="#N/A"/>
    <e v="#N/A"/>
    <e v="#N/A"/>
  </r>
  <r>
    <m/>
    <s v="LTL"/>
    <s v="ProShares Ultra Telecommunications"/>
    <s v="LTL"/>
    <s v="LTL:US"/>
    <s v="NYSEArca - NYSEArca Delayed Price. Currency in USD"/>
    <s v="22.00 - 46.24"/>
    <n v="309"/>
    <s v="11/19/2020"/>
    <n v="0.76819000000000004"/>
    <n v="932155"/>
    <d v="2008-03-25T00:00:00"/>
    <n v="9.4999999999999998E-3"/>
    <x v="45"/>
    <x v="1"/>
    <s v="Telecom"/>
    <s v="Developed North America (US)"/>
    <s v="USD"/>
    <s v="Mixed"/>
    <s v="check"/>
    <s v="No"/>
    <s v="No"/>
    <s v="No"/>
    <s v="Long"/>
    <s v="Yes"/>
  </r>
  <r>
    <m/>
    <s v="LTPZ"/>
    <s v="PIMCO 15+ Year US TIPS ETF"/>
    <s v="LTPZ.K"/>
    <s v="LTPZ:US"/>
    <s v="NYSEArca - NYSEArca Delayed Price. Currency in USD"/>
    <s v="64.62 - 90.07"/>
    <n v="76964"/>
    <s v="11/19/2020"/>
    <n v="588.46"/>
    <n v="591507000"/>
    <d v="2009-03-09T00:00:00"/>
    <n v="2E-3"/>
    <x v="91"/>
    <x v="3"/>
    <s v="State (Infl-Linked)"/>
    <s v="Developed North America (US)"/>
    <s v="USD"/>
    <s v="No"/>
    <s v="check"/>
    <s v="Long-Term"/>
    <s v="No"/>
    <s v="No"/>
    <s v="Long"/>
    <s v="No"/>
  </r>
  <r>
    <m/>
    <s v="LVHD"/>
    <s v="Legg Mason Low Volatility High Div ETF"/>
    <s v="LVHD.O"/>
    <s v="LVHD:US"/>
    <s v="NasdaqGM - NasdaqGM Real Time Price. Currency in USD"/>
    <s v="21.20 - 34.69"/>
    <n v="102464"/>
    <s v="11/19/2020"/>
    <n v="670.99"/>
    <n v="700087500"/>
    <d v="2015-12-28T00:00:00"/>
    <n v="2.7000000000000001E-3"/>
    <x v="3"/>
    <x v="1"/>
    <s v="Diversified"/>
    <s v="Developed North America (US)"/>
    <s v="USD"/>
    <s v="Mixed"/>
    <s v="check"/>
    <s v="Low Volatility"/>
    <s v="No"/>
    <s v="Dividends"/>
    <s v="Long"/>
    <s v="No"/>
  </r>
  <r>
    <m/>
    <s v="LVHI"/>
    <s v="Legg Mason Intl Low Volatil Hi Div ETF"/>
    <s v="LVHI.K"/>
    <s v="LVHI:US"/>
    <s v="BATS - BATS Real Time Price. Currency in USD"/>
    <s v="17.70 - 27.82"/>
    <n v="8023"/>
    <s v="11/19/2020"/>
    <n v="53.55"/>
    <n v="58917600"/>
    <d v="2016-07-27T00:00:00"/>
    <n v="4.0000000000000001E-3"/>
    <x v="63"/>
    <x v="1"/>
    <s v="Diversified"/>
    <s v="Broad excl US"/>
    <s v="Mixed"/>
    <s v="Large"/>
    <s v="check"/>
    <s v="No"/>
    <s v="Low P/E"/>
    <s v="Dividends"/>
    <s v="Long"/>
    <s v="No"/>
  </r>
  <r>
    <m/>
    <s v="LYXIF"/>
    <s v="Xtrackers S&amp;P 500 ESG ETF"/>
    <s v="LYXIF.PK"/>
    <s v="LYXIF:US"/>
    <s v="Other OTC - Other OTC Delayed Price. Currency in USD"/>
    <s v="30.00 - 30.00"/>
    <s v="N/A"/>
    <s v="11/13/2020"/>
    <m/>
    <n v="315167340.39999998"/>
    <m/>
    <m/>
    <x v="4"/>
    <x v="0"/>
    <e v="#N/A"/>
    <e v="#N/A"/>
    <e v="#N/A"/>
    <e v="#N/A"/>
    <e v="#N/A"/>
    <e v="#N/A"/>
    <e v="#N/A"/>
    <e v="#N/A"/>
    <e v="#N/A"/>
    <e v="#N/A"/>
  </r>
  <r>
    <m/>
    <s v="LYXMF"/>
    <s v="Xtrackers S&amp;P 500 ESG ETF"/>
    <s v="LYXMF.PK"/>
    <s v="LYXMF:US"/>
    <m/>
    <m/>
    <m/>
    <s v="11/13/2020"/>
    <m/>
    <n v="5160363573"/>
    <m/>
    <m/>
    <x v="4"/>
    <x v="0"/>
    <e v="#N/A"/>
    <e v="#N/A"/>
    <e v="#N/A"/>
    <e v="#N/A"/>
    <e v="#N/A"/>
    <e v="#N/A"/>
    <e v="#N/A"/>
    <e v="#N/A"/>
    <e v="#N/A"/>
    <e v="#N/A"/>
  </r>
  <r>
    <m/>
    <s v="LYXRF"/>
    <s v="Xtrackers S&amp;P 500 ESG ETF"/>
    <s v="LYXRF.PK"/>
    <s v="LYXRF:US"/>
    <s v="Other OTC - Other OTC Delayed Price. Currency in USD"/>
    <s v="41.00 - 41.00"/>
    <s v="N/A"/>
    <s v="11/13/2020"/>
    <m/>
    <n v="4503430491"/>
    <s v="N/A"/>
    <s v="N/A"/>
    <x v="4"/>
    <x v="0"/>
    <e v="#N/A"/>
    <e v="#N/A"/>
    <e v="#N/A"/>
    <e v="#N/A"/>
    <e v="#N/A"/>
    <e v="#N/A"/>
    <e v="#N/A"/>
    <e v="#N/A"/>
    <e v="#N/A"/>
    <e v="#N/A"/>
  </r>
  <r>
    <m/>
    <s v="LYXXF"/>
    <s v="Xtrackers S&amp;P 500 ESG ETF"/>
    <s v="LYXXF.PK"/>
    <s v="LYXXF:US"/>
    <m/>
    <m/>
    <m/>
    <s v="11/13/2020"/>
    <m/>
    <n v="22077148.940000001"/>
    <m/>
    <m/>
    <x v="4"/>
    <x v="0"/>
    <e v="#N/A"/>
    <e v="#N/A"/>
    <e v="#N/A"/>
    <e v="#N/A"/>
    <e v="#N/A"/>
    <e v="#N/A"/>
    <e v="#N/A"/>
    <e v="#N/A"/>
    <e v="#N/A"/>
    <e v="#N/A"/>
  </r>
  <r>
    <m/>
    <s v="LYYXF"/>
    <s v="Xtrackers S&amp;P 500 ESG ETF"/>
    <s v="LYYXF.PK"/>
    <s v="LYYXF:US"/>
    <m/>
    <m/>
    <m/>
    <s v="11/13/2020"/>
    <m/>
    <n v="1300776512"/>
    <m/>
    <m/>
    <x v="4"/>
    <x v="0"/>
    <e v="#N/A"/>
    <e v="#N/A"/>
    <e v="#N/A"/>
    <e v="#N/A"/>
    <e v="#N/A"/>
    <e v="#N/A"/>
    <e v="#N/A"/>
    <e v="#N/A"/>
    <e v="#N/A"/>
    <e v="#N/A"/>
  </r>
  <r>
    <m/>
    <s v="MAAX"/>
    <s v="VanEck Vectors Muni Allocation ETF"/>
    <s v="MAAX.K"/>
    <s v="MAAX:US"/>
    <s v="BATS - BATS Delayed Price. Currency in USD"/>
    <s v="18.82 - 26.50"/>
    <n v="1420"/>
    <s v="11/19/2020"/>
    <n v="4.88"/>
    <n v="4905000"/>
    <d v="2019-05-15T00:00:00"/>
    <n v="3.5000000000000001E-3"/>
    <x v="86"/>
    <x v="0"/>
    <e v="#N/A"/>
    <e v="#N/A"/>
    <e v="#N/A"/>
    <e v="#N/A"/>
    <e v="#N/A"/>
    <e v="#N/A"/>
    <e v="#N/A"/>
    <e v="#N/A"/>
    <e v="#N/A"/>
    <e v="#N/A"/>
  </r>
  <r>
    <m/>
    <s v="MAGA"/>
    <s v="Point Bridge GOP Stock Tracker ETF"/>
    <s v="MAGA.K"/>
    <s v="MAGA:US"/>
    <s v="BATS - BATS Delayed Price. Currency in USD"/>
    <s v="16.33 - 29.34"/>
    <n v="2736"/>
    <s v="11/19/2020"/>
    <n v="8.26"/>
    <n v="9385025"/>
    <d v="2017-06-09T00:00:00"/>
    <n v="7.1999999999999998E-3"/>
    <x v="3"/>
    <x v="0"/>
    <e v="#N/A"/>
    <e v="#N/A"/>
    <e v="#N/A"/>
    <e v="#N/A"/>
    <e v="#N/A"/>
    <e v="#N/A"/>
    <e v="#N/A"/>
    <e v="#N/A"/>
    <e v="#N/A"/>
    <e v="#N/A"/>
  </r>
  <r>
    <m/>
    <s v="MARB"/>
    <s v="First Trust Vivaldi Merger Arbitrage ETF"/>
    <s v="MARB.K"/>
    <s v="MARB:US"/>
    <s v="NYSEArca - NYSEArca Delayed Price. Currency in USD"/>
    <s v="17.68 - 20.14"/>
    <n v="1421"/>
    <s v="11/19/2020"/>
    <n v="12.7"/>
    <n v="12710789.109999999"/>
    <d v="2020-04-02T00:00:00"/>
    <n v="1.9400000000000001E-2"/>
    <x v="31"/>
    <x v="0"/>
    <e v="#N/A"/>
    <e v="#N/A"/>
    <e v="#N/A"/>
    <e v="#N/A"/>
    <e v="#N/A"/>
    <e v="#N/A"/>
    <e v="#N/A"/>
    <e v="#N/A"/>
    <e v="#N/A"/>
    <e v="#N/A"/>
  </r>
  <r>
    <m/>
    <s v="MBB"/>
    <s v="iShares MBS ETF"/>
    <s v="MBB.O"/>
    <s v="MBB:US"/>
    <s v="NasdaqGM - NasdaqGM Real Time Price. Currency in USD"/>
    <s v="104.79 - 111.31"/>
    <n v="1458001"/>
    <s v="11/19/2020"/>
    <n v="23830"/>
    <n v="24757224000"/>
    <d v="2007-03-13T00:00:00"/>
    <n v="5.9999999999999995E-4"/>
    <x v="85"/>
    <x v="3"/>
    <s v="Corporate (Mortgage-Backed)"/>
    <s v="Developed North America (US)"/>
    <s v="USD"/>
    <s v="No"/>
    <s v="check"/>
    <s v="All-Term"/>
    <s v="No"/>
    <s v="No"/>
    <s v="Long"/>
    <s v="No"/>
  </r>
  <r>
    <m/>
    <s v="MBSD"/>
    <s v="FlexShares Disciplined Duration MBS ETF"/>
    <s v="MBSD.O"/>
    <s v="MBSD:US"/>
    <s v="NYSEArca - Nasdaq Real Time Price. Currency in USD"/>
    <s v="23.07 - 26.05"/>
    <n v="16990"/>
    <s v="11/19/2020"/>
    <n v="99.97"/>
    <n v="102510024.09999999"/>
    <d v="2014-03-09T00:00:00"/>
    <n v="2E-3"/>
    <x v="85"/>
    <x v="3"/>
    <s v="Corporate (Mortgage-Backed)"/>
    <s v="Developed North America (US)"/>
    <s v="USD"/>
    <s v="No"/>
    <s v="check"/>
    <s v="Long-Term"/>
    <s v="No"/>
    <s v="No"/>
    <s v="Long"/>
    <s v="No"/>
  </r>
  <r>
    <m/>
    <s v="MCEF"/>
    <s v="First Trust Municipal CEF Income Opp ETF"/>
    <s v="MCEF.O"/>
    <s v="MCEF:US"/>
    <s v="NasdaqGM - NasdaqGM Real Time Price. Currency in USD"/>
    <s v="14.18 - 20.37"/>
    <n v="1686"/>
    <s v="11/19/2020"/>
    <n v="8.5399999999999991"/>
    <n v="8790789.0700000003"/>
    <d v="2016-09-27T00:00:00"/>
    <n v="2.5899999999999999E-2"/>
    <x v="39"/>
    <x v="3"/>
    <s v="Munis"/>
    <s v="Developed North America (US)"/>
    <s v="USD"/>
    <s v="No"/>
    <s v="check"/>
    <s v="Intermediate-Term"/>
    <s v="No"/>
    <s v="Dividends"/>
    <s v="Long"/>
    <s v="No"/>
  </r>
  <r>
    <m/>
    <s v="MCHI"/>
    <s v="iShares MSCI China ETF"/>
    <s v="MCHI.O"/>
    <s v="MCHI:US"/>
    <s v="NasdaqGM - NasdaqGM Real Time Price. Currency in USD"/>
    <s v="50.00 - 84.72"/>
    <n v="3786941"/>
    <s v="11/19/2020"/>
    <n v="6230"/>
    <n v="6405574000"/>
    <d v="2011-03-29T00:00:00"/>
    <n v="5.8999999999999999E-3"/>
    <x v="16"/>
    <x v="1"/>
    <s v="Diversified"/>
    <s v="Emerging Asia (China)"/>
    <s v="CNY"/>
    <s v="Large"/>
    <s v="check"/>
    <s v="No"/>
    <s v="No"/>
    <s v="No"/>
    <s v="Long"/>
    <s v="No"/>
  </r>
  <r>
    <m/>
    <s v="MCRO"/>
    <s v="IQ Hedge Macro Tracker ETF"/>
    <s v="MCRO.K"/>
    <s v="MCRO:US"/>
    <s v="NYSEArca - NYSEArca Delayed Price. Currency in USD"/>
    <s v="21.76 - 28.15"/>
    <n v="293"/>
    <s v="11/19/2020"/>
    <n v="4.13"/>
    <n v="4226160"/>
    <d v="2009-09-06T00:00:00"/>
    <n v="6.7000000000000002E-3"/>
    <x v="71"/>
    <x v="4"/>
    <s v="HF Macro"/>
    <s v="Broad"/>
    <s v="Mixed"/>
    <s v="No"/>
    <s v="check"/>
    <s v="No"/>
    <s v="No"/>
    <s v="No"/>
    <s v="Long"/>
    <s v="No"/>
  </r>
  <r>
    <m/>
    <s v="MDIV"/>
    <s v="Multi-Asset Diversified Income ETF"/>
    <s v="MDIV.O"/>
    <s v="MDIV:US"/>
    <s v="NasdaqGM - NasdaqGM Real Time Price. Currency in USD"/>
    <s v="9.01 - 19.06"/>
    <n v="163030"/>
    <s v="11/19/2020"/>
    <n v="432.61"/>
    <n v="465362529.5"/>
    <d v="2012-08-13T00:00:00"/>
    <n v="7.3000000000000001E-3"/>
    <x v="30"/>
    <x v="4"/>
    <s v="Multi-assets"/>
    <s v="Broad"/>
    <s v="Mixed"/>
    <s v="No"/>
    <s v="check"/>
    <s v="No"/>
    <s v="No"/>
    <s v="Dividends"/>
    <s v="Long"/>
    <s v="No"/>
  </r>
  <r>
    <m/>
    <s v="MDY"/>
    <s v="SPDRÂ® S&amp;P MIDCAP 400 ETF Trust"/>
    <s v="MDY"/>
    <s v="MDY:US"/>
    <s v="NYSEArca - NYSEArca Delayed Price. Currency in USD"/>
    <s v="214.22 - 396.00"/>
    <n v="874224"/>
    <s v="11/19/2020"/>
    <n v="14780"/>
    <n v="16572018838"/>
    <d v="1995-04-05T00:00:00"/>
    <n v="2.3E-3"/>
    <x v="14"/>
    <x v="1"/>
    <s v="Diversified"/>
    <s v="Developed North America (US)"/>
    <s v="USD"/>
    <s v="Medium"/>
    <s v="check"/>
    <s v="No"/>
    <s v="No"/>
    <s v="No"/>
    <s v="Long"/>
    <s v="No"/>
  </r>
  <r>
    <m/>
    <s v="MDYG"/>
    <s v="SPDRÂ® S&amp;P 400 Mid Cap Growth ETF"/>
    <s v="MDYG.K"/>
    <s v="MDYG:US"/>
    <s v="NYSEArca - NYSEArca Delayed Price. Currency in USD"/>
    <s v="34.68 - 65.92"/>
    <n v="353920"/>
    <s v="11/19/2020"/>
    <n v="1330"/>
    <n v="1878716000"/>
    <d v="2005-08-11T00:00:00"/>
    <n v="1.5E-3"/>
    <x v="34"/>
    <x v="1"/>
    <s v="Diversified"/>
    <s v="Developed North America (US)"/>
    <s v="USD"/>
    <s v="Medium"/>
    <s v="check"/>
    <s v="No"/>
    <s v="High P/E"/>
    <s v="No"/>
    <s v="Long"/>
    <s v="No"/>
  </r>
  <r>
    <m/>
    <s v="MDYV"/>
    <s v="SPDRÂ® S&amp;P 400 Mid Cap Value ETF"/>
    <s v="MDYV.K"/>
    <s v="MDYV:US"/>
    <s v="NYSEArca - NYSEArca Delayed Price. Currency in USD"/>
    <s v="28.90 - 55.58"/>
    <n v="97303"/>
    <s v="11/19/2020"/>
    <n v="906.12"/>
    <n v="1040850000"/>
    <d v="2005-08-11T00:00:00"/>
    <n v="1.5E-3"/>
    <x v="73"/>
    <x v="1"/>
    <s v="Diversified"/>
    <s v="Developed North America (US)"/>
    <s v="USD"/>
    <s v="Medium"/>
    <s v="check"/>
    <s v="No"/>
    <s v="Low P/E"/>
    <s v="No"/>
    <s v="Long"/>
    <s v="No"/>
  </r>
  <r>
    <m/>
    <s v="MEAR"/>
    <s v="iShares Short Maturity Municipal Bd ETF"/>
    <s v="MEAR.K"/>
    <s v="MEAR:US"/>
    <s v="BATS - BATS Delayed Price. Currency in USD"/>
    <s v="46.39 - 50.60"/>
    <n v="51633"/>
    <s v="11/19/2020"/>
    <n v="291.08999999999997"/>
    <n v="286168500"/>
    <d v="2015-03-03T00:00:00"/>
    <n v="2.5000000000000001E-3"/>
    <x v="87"/>
    <x v="3"/>
    <s v="Munis"/>
    <s v="Developed North America (US)"/>
    <s v="USD"/>
    <s v="No"/>
    <s v="check"/>
    <s v="Short-Term"/>
    <s v="No"/>
    <s v="No"/>
    <s v="Long"/>
    <s v="No"/>
  </r>
  <r>
    <m/>
    <s v="MEXX"/>
    <s v="Direxion Dly MSCI Mexico Bull 3X ShsETF"/>
    <s v="MEXX.K"/>
    <s v="MEXX:US"/>
    <s v="NYSEArca - NYSEArca Delayed Price. Currency in USD"/>
    <s v="16.00 - 166.58"/>
    <n v="11804"/>
    <s v="11/19/2020"/>
    <n v="10.66"/>
    <n v="15225100.800000001"/>
    <d v="2017-03-05T00:00:00"/>
    <n v="1.21E-2"/>
    <x v="45"/>
    <x v="0"/>
    <e v="#N/A"/>
    <e v="#N/A"/>
    <e v="#N/A"/>
    <e v="#N/A"/>
    <e v="#N/A"/>
    <e v="#N/A"/>
    <e v="#N/A"/>
    <e v="#N/A"/>
    <e v="#N/A"/>
    <e v="#N/A"/>
  </r>
  <r>
    <m/>
    <s v="MFDX"/>
    <s v="PIMCO RAFI Dyn Multi-Factor Intl Eq ETF"/>
    <s v="MFDX.K"/>
    <s v="MFDX:US"/>
    <s v="NYSEArca - Nasdaq Real Time Price. Currency in USD"/>
    <s v="17.15 - 26.35"/>
    <n v="32807"/>
    <s v="11/19/2020"/>
    <n v="61.63"/>
    <n v="68924856"/>
    <d v="2017-08-31T00:00:00"/>
    <n v="4.0000000000000001E-3"/>
    <x v="7"/>
    <x v="0"/>
    <e v="#N/A"/>
    <e v="#N/A"/>
    <e v="#N/A"/>
    <e v="#N/A"/>
    <e v="#N/A"/>
    <e v="#N/A"/>
    <e v="#N/A"/>
    <e v="#N/A"/>
    <e v="#N/A"/>
    <e v="#N/A"/>
  </r>
  <r>
    <m/>
    <s v="MFEM"/>
    <s v="PIMCO RAFI Dyn Mlt-Fctr Emrg Mkts Eq ETF"/>
    <s v="MFEM.K"/>
    <s v="MFEM:US"/>
    <s v="NYSEArca - NYSEArca Delayed Price. Currency in USD"/>
    <s v="15.23 - 25.23"/>
    <n v="14776"/>
    <s v="11/19/2020"/>
    <n v="650.36"/>
    <n v="714986268"/>
    <d v="2017-08-31T00:00:00"/>
    <n v="4.8999999999999998E-3"/>
    <x v="11"/>
    <x v="0"/>
    <e v="#N/A"/>
    <e v="#N/A"/>
    <e v="#N/A"/>
    <e v="#N/A"/>
    <e v="#N/A"/>
    <e v="#N/A"/>
    <e v="#N/A"/>
    <e v="#N/A"/>
    <e v="#N/A"/>
    <e v="#N/A"/>
  </r>
  <r>
    <m/>
    <s v="MFMS"/>
    <s v="MFAM Small-Cap Growth ETF"/>
    <s v="MFMS.K"/>
    <s v="MFMS:US"/>
    <s v="BATS - BATS Real Time Price. Currency in USD"/>
    <s v="17.60 - 37.34"/>
    <n v="19844"/>
    <s v="11/19/2020"/>
    <n v="112.76"/>
    <n v="129042500"/>
    <d v="2018-10-29T00:00:00"/>
    <n v="8.5000000000000006E-3"/>
    <x v="75"/>
    <x v="0"/>
    <e v="#N/A"/>
    <e v="#N/A"/>
    <e v="#N/A"/>
    <e v="#N/A"/>
    <e v="#N/A"/>
    <e v="#N/A"/>
    <e v="#N/A"/>
    <e v="#N/A"/>
    <e v="#N/A"/>
    <e v="#N/A"/>
  </r>
  <r>
    <m/>
    <s v="MFUS"/>
    <s v="PIMCO RAFI Dyn Multi-Factor US Eq ETF"/>
    <s v="MFUS.K"/>
    <s v="MFUS:US"/>
    <s v="NYSEArca - Nasdaq Real Time Price. Currency in USD"/>
    <s v="20.26 - 33.30"/>
    <n v="24049"/>
    <s v="11/19/2020"/>
    <n v="56.05"/>
    <n v="65163988"/>
    <d v="2017-08-31T00:00:00"/>
    <n v="3.0000000000000001E-3"/>
    <x v="4"/>
    <x v="0"/>
    <e v="#N/A"/>
    <e v="#N/A"/>
    <e v="#N/A"/>
    <e v="#N/A"/>
    <e v="#N/A"/>
    <e v="#N/A"/>
    <e v="#N/A"/>
    <e v="#N/A"/>
    <e v="#N/A"/>
    <e v="#N/A"/>
  </r>
  <r>
    <m/>
    <s v="MGC"/>
    <s v="Vanguard Mega Cap ETF"/>
    <s v="MGC"/>
    <s v="MGC:US"/>
    <s v="NYSEArca - NYSEArca Delayed Price. Currency in USD"/>
    <s v="77.64 - 129.39"/>
    <n v="98570"/>
    <s v="11/19/2020"/>
    <n v="3010"/>
    <n v="3106581750"/>
    <d v="2007-12-17T00:00:00"/>
    <n v="6.9999999999999999E-4"/>
    <x v="4"/>
    <x v="1"/>
    <s v="Diversified"/>
    <s v="Developed North America (US)"/>
    <s v="USD"/>
    <s v="Large"/>
    <s v="check"/>
    <s v="No"/>
    <s v="No"/>
    <s v="No"/>
    <s v="Long"/>
    <s v="No"/>
  </r>
  <r>
    <m/>
    <s v="MGK"/>
    <s v="Vanguard Mega Cap Growth ETF"/>
    <s v="MGK"/>
    <s v="MGK:US"/>
    <s v="NYSEArca - NYSEArca Delayed Price. Currency in USD"/>
    <s v="108.60 - 201.47"/>
    <n v="454932"/>
    <s v="11/19/2020"/>
    <n v="9150"/>
    <n v="9646975701"/>
    <d v="2007-12-17T00:00:00"/>
    <n v="6.9999999999999999E-4"/>
    <x v="22"/>
    <x v="1"/>
    <s v="Diversified"/>
    <s v="Developed North America (US)"/>
    <s v="USD"/>
    <s v="Large"/>
    <s v="check"/>
    <s v="No"/>
    <s v="No"/>
    <s v="No"/>
    <s v="Long"/>
    <s v="No"/>
  </r>
  <r>
    <m/>
    <s v="MGV"/>
    <s v="Vanguard Mega Cap Value ETF"/>
    <s v="MGV"/>
    <s v="MGV:US"/>
    <s v="NYSEArca - NYSEArca Delayed Price. Currency in USD"/>
    <s v="56.00 - 88.37"/>
    <n v="162061"/>
    <s v="11/19/2020"/>
    <n v="2980"/>
    <n v="3270636845"/>
    <d v="2007-12-17T00:00:00"/>
    <n v="6.9999999999999999E-4"/>
    <x v="3"/>
    <x v="1"/>
    <s v="Diversified"/>
    <s v="Developed North America (US)"/>
    <s v="USD"/>
    <s v="Large"/>
    <s v="check"/>
    <s v="No"/>
    <s v="Low P/E"/>
    <s v="No"/>
    <s v="Long"/>
    <s v="No"/>
  </r>
  <r>
    <m/>
    <s v="MID"/>
    <s v="American Century Mid Cap Growth Imp ETF"/>
    <s v="MID"/>
    <s v="MID:US"/>
    <s v="NYSEArca - NYSEArca Delayed Price. Currency in USD"/>
    <s v="39.95 - 47.57"/>
    <n v="1016"/>
    <s v="11/19/2020"/>
    <n v="6.45"/>
    <n v="6904755"/>
    <d v="2020-07-15T00:00:00"/>
    <n v="4.4999999999999997E-3"/>
    <x v="34"/>
    <x v="0"/>
    <e v="#N/A"/>
    <e v="#N/A"/>
    <e v="#N/A"/>
    <e v="#N/A"/>
    <e v="#N/A"/>
    <e v="#N/A"/>
    <e v="#N/A"/>
    <e v="#N/A"/>
    <e v="#N/A"/>
    <e v="#N/A"/>
  </r>
  <r>
    <m/>
    <s v="MIDF"/>
    <s v="iShares Edge MSCI Mltfct USA Md-Cp ETF"/>
    <s v="MIDF.K"/>
    <s v="MIDF:US"/>
    <s v="NYSEArca - Nasdaq Real Time Price. Currency in USD"/>
    <s v="17.68 - 29.99"/>
    <n v="655"/>
    <s v="11/19/2020"/>
    <n v="2.72"/>
    <n v="3010300"/>
    <d v="2019-04-06T00:00:00"/>
    <n v="2.5000000000000001E-3"/>
    <x v="14"/>
    <x v="0"/>
    <e v="#N/A"/>
    <e v="#N/A"/>
    <e v="#N/A"/>
    <e v="#N/A"/>
    <e v="#N/A"/>
    <e v="#N/A"/>
    <e v="#N/A"/>
    <e v="#N/A"/>
    <e v="#N/A"/>
    <e v="#N/A"/>
  </r>
  <r>
    <m/>
    <s v="MIDU"/>
    <s v="Direxion Daily Mid Cap Bull 3X ETF"/>
    <s v="MIDU.K"/>
    <s v="MIDU:US"/>
    <s v="NYSEArca - NYSEArca Delayed Price. Currency in USD"/>
    <s v="6.73 - 52.34"/>
    <n v="86016"/>
    <s v="11/19/2020"/>
    <n v="40.06"/>
    <n v="54557405.890000001"/>
    <d v="2009-08-01T00:00:00"/>
    <n v="1.03E-2"/>
    <x v="45"/>
    <x v="1"/>
    <s v="Diversified"/>
    <s v="Developed North America (US)"/>
    <s v="USD"/>
    <s v="Medium"/>
    <s v="check"/>
    <s v="No"/>
    <s v="No"/>
    <s v="No"/>
    <s v="Long"/>
    <s v="Yes"/>
  </r>
  <r>
    <m/>
    <s v="MILN"/>
    <s v="Global X Millennials Thematic ETF"/>
    <s v="MILN.O"/>
    <s v="MILN:US"/>
    <s v="NasdaqGM - NasdaqGM Delayed Price. Currency in USD"/>
    <s v="16.61 - 35.31"/>
    <n v="24383"/>
    <s v="11/19/2020"/>
    <n v="94.9"/>
    <n v="108288000"/>
    <d v="2016-04-05T00:00:00"/>
    <n v="5.0000000000000001E-3"/>
    <x v="22"/>
    <x v="1"/>
    <s v="Consumer (Discretionaries)"/>
    <s v="Developed North America (US)"/>
    <s v="USD"/>
    <s v="Large"/>
    <s v="check"/>
    <s v="No"/>
    <s v="High P/E"/>
    <s v="No"/>
    <s v="Long"/>
    <s v="No"/>
  </r>
  <r>
    <m/>
    <s v="MINC"/>
    <s v="AdvisorShares Newfleet Mult-Sect Inc ETF"/>
    <s v="MINC.K"/>
    <s v="MINC:US"/>
    <s v="NYSEArca - NYSEArca Delayed Price. Currency in USD"/>
    <s v="42.73 - 49.12"/>
    <n v="2355"/>
    <s v="11/19/2020"/>
    <n v="55.89"/>
    <n v="56137595"/>
    <d v="2013-03-19T00:00:00"/>
    <n v="7.6E-3"/>
    <x v="36"/>
    <x v="3"/>
    <s v="Corporate (Investment Grade)"/>
    <s v="Developed North America (US)"/>
    <s v="USD"/>
    <s v="No"/>
    <s v="check"/>
    <s v="Short-Term"/>
    <s v="No"/>
    <s v="No"/>
    <s v="Long"/>
    <s v="No"/>
  </r>
  <r>
    <m/>
    <s v="MINT"/>
    <s v="PIMCO Enhanced Short Maturity Active ETF"/>
    <s v="MINT.K"/>
    <s v="MINT:US"/>
    <s v="NYSEArca - NYSEArca Delayed Price. Currency in USD"/>
    <s v="96.77 - 102.00"/>
    <n v="1078895"/>
    <s v="11/19/2020"/>
    <n v="14450"/>
    <n v="14453002900"/>
    <d v="2009-11-16T00:00:00"/>
    <n v="3.5999999999999999E-3"/>
    <x v="32"/>
    <x v="3"/>
    <s v="Corporate (Money Market)"/>
    <s v="Developed North America (US)"/>
    <s v="USD"/>
    <s v="No"/>
    <s v="check"/>
    <s v="Ultra Short-Term"/>
    <s v="No"/>
    <s v="No"/>
    <s v="Long"/>
    <s v="No"/>
  </r>
  <r>
    <m/>
    <s v="MJ"/>
    <s v="ETFMG Alternative Harvest ETF"/>
    <s v="MJ"/>
    <s v="MJ:US"/>
    <s v="NYSEArca - NYSEArca Delayed Price. Currency in USD"/>
    <s v="8.81 - 19.33"/>
    <n v="1292244"/>
    <s v="11/19/2020"/>
    <n v="565.69000000000005"/>
    <n v="766005000"/>
    <d v="2015-03-12T00:00:00"/>
    <n v="7.4999999999999997E-3"/>
    <x v="8"/>
    <x v="0"/>
    <e v="#N/A"/>
    <e v="#N/A"/>
    <e v="#N/A"/>
    <e v="#N/A"/>
    <e v="#N/A"/>
    <e v="#N/A"/>
    <e v="#N/A"/>
    <e v="#N/A"/>
    <e v="#N/A"/>
    <e v="#N/A"/>
  </r>
  <r>
    <m/>
    <s v="MJJ"/>
    <s v="MicroSectorsâ„¢ Cannabis ETN"/>
    <s v="MJJ"/>
    <s v="MJJ:US"/>
    <s v="NYSEArca - NYSEArca Delayed Price. Currency in USD"/>
    <s v="34.19 - 67.80"/>
    <n v="1284"/>
    <s v="11/13/2020"/>
    <n v="33.159999999999997"/>
    <n v="44910381698"/>
    <d v="2019-10-12T00:00:00"/>
    <n v="7.0000000000000001E-3"/>
    <x v="8"/>
    <x v="0"/>
    <e v="#N/A"/>
    <e v="#N/A"/>
    <e v="#N/A"/>
    <e v="#N/A"/>
    <e v="#N/A"/>
    <e v="#N/A"/>
    <e v="#N/A"/>
    <e v="#N/A"/>
    <e v="#N/A"/>
    <e v="#N/A"/>
  </r>
  <r>
    <m/>
    <s v="MJO"/>
    <s v="MicroSectorsâ„¢ Cannabis 2X Leveraged ETN"/>
    <s v="MJO"/>
    <s v="MJO:US"/>
    <s v="NYSEArca - Nasdaq Real Time Price. Currency in USD"/>
    <s v="21.65 - 79.04"/>
    <n v="1575"/>
    <s v="11/13/2020"/>
    <n v="10.65"/>
    <n v="44910381698"/>
    <d v="2019-10-12T00:00:00"/>
    <n v="9.4999999999999998E-3"/>
    <x v="45"/>
    <x v="0"/>
    <e v="#N/A"/>
    <e v="#N/A"/>
    <e v="#N/A"/>
    <e v="#N/A"/>
    <e v="#N/A"/>
    <e v="#N/A"/>
    <e v="#N/A"/>
    <e v="#N/A"/>
    <e v="#N/A"/>
    <e v="#N/A"/>
  </r>
  <r>
    <m/>
    <s v="MLN"/>
    <s v="VanEck Vectors Long Muni ETF"/>
    <s v="MLN"/>
    <s v="MLN:US"/>
    <s v="BATS - BATS Real Time Price. Currency in USD"/>
    <s v="16.53 - 22.02"/>
    <n v="59101"/>
    <s v="11/19/2020"/>
    <n v="218.41"/>
    <n v="225093000"/>
    <d v="2008-02-01T00:00:00"/>
    <n v="2.3999999999999998E-3"/>
    <x v="39"/>
    <x v="3"/>
    <s v="Munis"/>
    <s v="Developed North America (US)"/>
    <s v="USD"/>
    <s v="No"/>
    <s v="check"/>
    <s v="Long-Term"/>
    <s v="No"/>
    <s v="No"/>
    <s v="Long"/>
    <s v="No"/>
  </r>
  <r>
    <m/>
    <s v="MLPA"/>
    <s v="Global X MLP ETF"/>
    <s v="MLPA.K"/>
    <s v="MLPA:US"/>
    <s v="NYSEArca - NYSEArca Delayed Price. Currency in USD"/>
    <s v="11.58 - 50.10"/>
    <n v="297773"/>
    <s v="11/19/2020"/>
    <n v="589.29"/>
    <n v="673849857.60000002"/>
    <d v="2012-04-18T00:00:00"/>
    <n v="4.5999999999999999E-3"/>
    <x v="27"/>
    <x v="1"/>
    <s v="Energy"/>
    <s v="Developed North America (US)"/>
    <s v="USD"/>
    <s v="Mixed"/>
    <s v="check"/>
    <s v="No"/>
    <s v="No"/>
    <s v="No"/>
    <s v="Long"/>
    <s v="No"/>
  </r>
  <r>
    <m/>
    <s v="MLPR"/>
    <s v="ETRACS Qrtly Py 1.5X Lvgd Aln MLP ETN"/>
    <s v="MLPR.K"/>
    <s v="MLPR:US"/>
    <s v="NYSEArca - Nasdaq Real Time Price. Currency in USD"/>
    <s v="19.76 - 19.76"/>
    <s v="N/A"/>
    <s v="11/13/2020"/>
    <n v="16.23"/>
    <n v="30902123.789999999"/>
    <d v="2020-02-06T00:00:00"/>
    <n v="0"/>
    <x v="45"/>
    <x v="0"/>
    <e v="#N/A"/>
    <e v="#N/A"/>
    <e v="#N/A"/>
    <e v="#N/A"/>
    <e v="#N/A"/>
    <e v="#N/A"/>
    <e v="#N/A"/>
    <e v="#N/A"/>
    <e v="#N/A"/>
    <e v="#N/A"/>
  </r>
  <r>
    <m/>
    <s v="MLPX"/>
    <s v="Global X MLP &amp; Energy Infrastructure ETF"/>
    <s v="MLPX.K"/>
    <s v="MLPX:US"/>
    <s v="NYSEArca - NYSEArca Delayed Price. Currency in USD"/>
    <s v="13.29 - 37.77"/>
    <n v="130392"/>
    <s v="11/19/2020"/>
    <n v="450.22"/>
    <n v="509069827"/>
    <d v="2013-06-08T00:00:00"/>
    <n v="4.4999999999999997E-3"/>
    <x v="27"/>
    <x v="1"/>
    <s v="Energy"/>
    <s v="Developed North America (US)"/>
    <s v="USD"/>
    <s v="Mixed"/>
    <s v="check"/>
    <s v="No"/>
    <s v="No"/>
    <s v="No"/>
    <s v="Long"/>
    <s v="No"/>
  </r>
  <r>
    <m/>
    <s v="MLUXF"/>
    <s v="Xtrackers S&amp;P 500 ESG ETF"/>
    <s v="MLUXF.PK"/>
    <s v="MLUXF:US"/>
    <m/>
    <m/>
    <m/>
    <s v="11/13/2020"/>
    <m/>
    <n v="519048158.89999998"/>
    <m/>
    <m/>
    <x v="4"/>
    <x v="0"/>
    <e v="#N/A"/>
    <e v="#N/A"/>
    <e v="#N/A"/>
    <e v="#N/A"/>
    <e v="#N/A"/>
    <e v="#N/A"/>
    <e v="#N/A"/>
    <e v="#N/A"/>
    <e v="#N/A"/>
    <e v="#N/A"/>
  </r>
  <r>
    <m/>
    <s v="MLUZF"/>
    <s v="Xtrackers S&amp;P 500 ESG ETF"/>
    <s v="MLUZF.PK"/>
    <s v="MLUZF:US"/>
    <s v="Other OTC - Other OTC Delayed Price. Currency in USD"/>
    <s v="13.90 - 13.90"/>
    <s v="N/A"/>
    <s v="11/13/2020"/>
    <m/>
    <n v="680339570.20000005"/>
    <m/>
    <m/>
    <x v="4"/>
    <x v="0"/>
    <e v="#N/A"/>
    <e v="#N/A"/>
    <e v="#N/A"/>
    <e v="#N/A"/>
    <e v="#N/A"/>
    <e v="#N/A"/>
    <e v="#N/A"/>
    <e v="#N/A"/>
    <e v="#N/A"/>
    <e v="#N/A"/>
  </r>
  <r>
    <m/>
    <s v="MMIN"/>
    <s v="IQ MacKay Municipal Insured ETF"/>
    <s v="MMIN.K"/>
    <s v="MMIN:US"/>
    <s v="NYSEArca - Nasdaq Real Time Price. Currency in USD"/>
    <s v="22.44 - 29.98"/>
    <n v="77136"/>
    <s v="11/19/2020"/>
    <n v="170.44"/>
    <n v="206643500"/>
    <d v="2017-10-17T00:00:00"/>
    <n v="3.0999999999999999E-3"/>
    <x v="83"/>
    <x v="0"/>
    <e v="#N/A"/>
    <e v="#N/A"/>
    <e v="#N/A"/>
    <e v="#N/A"/>
    <e v="#N/A"/>
    <e v="#N/A"/>
    <e v="#N/A"/>
    <e v="#N/A"/>
    <e v="#N/A"/>
    <e v="#N/A"/>
  </r>
  <r>
    <m/>
    <s v="MMIT"/>
    <s v="IQ MacKay Municipal Intermediate ETF"/>
    <s v="MMIT.K"/>
    <s v="MMIT:US"/>
    <s v="NYSEArca - Nasdaq Real Time Price. Currency in USD"/>
    <s v="22.05 - 27.51"/>
    <n v="24420"/>
    <s v="11/19/2020"/>
    <n v="68.25"/>
    <n v="68965000"/>
    <d v="2017-10-17T00:00:00"/>
    <n v="3.0000000000000001E-3"/>
    <x v="83"/>
    <x v="0"/>
    <e v="#N/A"/>
    <e v="#N/A"/>
    <e v="#N/A"/>
    <e v="#N/A"/>
    <e v="#N/A"/>
    <e v="#N/A"/>
    <e v="#N/A"/>
    <e v="#N/A"/>
    <e v="#N/A"/>
    <e v="#N/A"/>
  </r>
  <r>
    <m/>
    <s v="MMLG"/>
    <s v="First Trust Multi-Manager Large Gr ETF"/>
    <s v="MMLG.K"/>
    <s v="MMLG:US"/>
    <s v="NYSEArca - NYSEArca Delayed Price. Currency in USD"/>
    <s v="19.41 - 22.98"/>
    <n v="407"/>
    <s v="11/19/2020"/>
    <n v="2.0699999999999998"/>
    <n v="2229794.5950000002"/>
    <d v="2020-07-20T00:00:00"/>
    <n v="8.5000000000000006E-3"/>
    <x v="22"/>
    <x v="0"/>
    <e v="#N/A"/>
    <e v="#N/A"/>
    <e v="#N/A"/>
    <e v="#N/A"/>
    <e v="#N/A"/>
    <e v="#N/A"/>
    <e v="#N/A"/>
    <e v="#N/A"/>
    <e v="#N/A"/>
    <e v="#N/A"/>
  </r>
  <r>
    <m/>
    <s v="MMTM"/>
    <s v="SPDRÂ® S&amp;P 1500 Momentum Tilt ETF"/>
    <s v="MMTM.K"/>
    <s v="MMTM:US"/>
    <s v="NYSEArca - Nasdaq Real Time Price. Currency in USD"/>
    <s v="94.68 - 159.89"/>
    <n v="2152"/>
    <s v="11/19/2020"/>
    <n v="71.78"/>
    <n v="77045000"/>
    <d v="2012-10-24T00:00:00"/>
    <n v="1.1999999999999999E-3"/>
    <x v="4"/>
    <x v="1"/>
    <s v="Diversified"/>
    <s v="Developed North America (US)"/>
    <s v="USD"/>
    <s v="Mixed"/>
    <s v="check"/>
    <s v="Momentum"/>
    <s v="No"/>
    <s v="No"/>
    <s v="Long"/>
    <s v="No"/>
  </r>
  <r>
    <m/>
    <s v="MNA"/>
    <s v="IQ Merger Arbitrage ETF"/>
    <s v="MNA"/>
    <s v="MNA:US"/>
    <s v="NYSEArca - NYSEArca Delayed Price. Currency in USD"/>
    <s v="26.21 - 36.18"/>
    <n v="92990"/>
    <s v="11/19/2020"/>
    <n v="744.33"/>
    <n v="753162500"/>
    <d v="2009-11-17T00:00:00"/>
    <n v="7.7000000000000002E-3"/>
    <x v="31"/>
    <x v="1"/>
    <s v="Diversified"/>
    <s v="Broad"/>
    <s v="Mixed"/>
    <s v="Mixed"/>
    <s v="check"/>
    <s v="Corporate"/>
    <s v="No"/>
    <s v="No"/>
    <s v="Long"/>
    <s v="No"/>
  </r>
  <r>
    <m/>
    <s v="MOAT"/>
    <s v="VanEck Vectors Morningstar Wide Moat ETF"/>
    <s v="MOAT.K"/>
    <s v="MOAT:US"/>
    <s v="BATS - BATS Delayed Price. Currency in USD"/>
    <s v="35.00 - 59.61"/>
    <n v="340718"/>
    <s v="11/19/2020"/>
    <n v="3340"/>
    <n v="3798652000"/>
    <d v="2012-04-24T00:00:00"/>
    <n v="4.7999999999999996E-3"/>
    <x v="4"/>
    <x v="1"/>
    <s v="Diversified"/>
    <s v="Developed North America (US)"/>
    <s v="USD"/>
    <s v="Mixed"/>
    <s v="Equally"/>
    <s v="Fundamentals"/>
    <s v="No"/>
    <s v="No"/>
    <s v="Long"/>
    <s v="No"/>
  </r>
  <r>
    <m/>
    <s v="MOM"/>
    <s v="AGFiQ US Market Neutral Momentum"/>
    <s v="MOM"/>
    <s v="MOM:US"/>
    <s v="NYSEArca - NYSEArca Delayed Price. Currency in USD"/>
    <s v="22.06 - 32.73"/>
    <n v="11896"/>
    <s v="11/19/2020"/>
    <n v="6.07"/>
    <n v="5176780"/>
    <d v="2011-07-09T00:00:00"/>
    <n v="2.58E-2"/>
    <x v="31"/>
    <x v="1"/>
    <s v="Diversified"/>
    <s v="Developed North America (US)"/>
    <s v="USD"/>
    <s v="Mixed"/>
    <s v="check"/>
    <s v="Momentum"/>
    <s v="No"/>
    <s v="No"/>
    <s v="Long"/>
    <s v="No"/>
  </r>
  <r>
    <m/>
    <s v="MOO"/>
    <s v="VanEck Vectors Agribusiness ETF"/>
    <s v="MOO"/>
    <s v="MOO:US"/>
    <s v="NYSEArca - NYSEArca Delayed Price. Currency in USD"/>
    <s v="42.52 - 73.85"/>
    <n v="77244"/>
    <s v="11/19/2020"/>
    <n v="607.17999999999995"/>
    <n v="719614000"/>
    <d v="2007-08-31T00:00:00"/>
    <n v="5.5999999999999999E-3"/>
    <x v="40"/>
    <x v="1"/>
    <s v="Materials (Agribusiness)"/>
    <s v="Broad"/>
    <s v="Mixed"/>
    <s v="Mixed"/>
    <s v="check"/>
    <s v="No"/>
    <s v="No"/>
    <s v="No"/>
    <s v="Long"/>
    <s v="No"/>
  </r>
  <r>
    <m/>
    <s v="MORT"/>
    <s v="VanEck Vectors Mortgage REIT Income ETF"/>
    <s v="MORT.K"/>
    <s v="MORT:US"/>
    <s v="NYSEArca - NYSEArca Delayed Price. Currency in USD"/>
    <s v="6.80 - 25.94"/>
    <n v="87830"/>
    <s v="11/19/2020"/>
    <n v="175.67"/>
    <n v="204221500"/>
    <d v="2011-08-16T00:00:00"/>
    <n v="4.1000000000000003E-3"/>
    <x v="43"/>
    <x v="6"/>
    <s v="Real Estate (Mortgage REITs)"/>
    <s v="Broad"/>
    <s v="Mixed"/>
    <s v="No"/>
    <s v="check"/>
    <s v="No"/>
    <s v="No"/>
    <s v="Dividends"/>
    <s v="Long"/>
    <s v="No"/>
  </r>
  <r>
    <m/>
    <s v="MOTI"/>
    <s v="VanEck Vectors Morningstar Intl Moat ETF"/>
    <s v="MOTI.K"/>
    <s v="MOTI:US"/>
    <s v="BATS - BATS Real Time Price. Currency in USD"/>
    <s v="21.10 - 33.21"/>
    <n v="6307"/>
    <s v="11/19/2020"/>
    <n v="50.08"/>
    <n v="57118075"/>
    <d v="2015-07-13T00:00:00"/>
    <n v="5.7000000000000002E-3"/>
    <x v="7"/>
    <x v="1"/>
    <s v="Diversified"/>
    <s v="Broad excl US"/>
    <s v="Mixed"/>
    <s v="Mixed"/>
    <s v="check"/>
    <s v="No"/>
    <s v="No"/>
    <s v="No"/>
    <s v="Long"/>
    <s v="No"/>
  </r>
  <r>
    <m/>
    <s v="MOTO"/>
    <s v="SmartETFs Smart Trans &amp; Tch ETF"/>
    <s v="MOTO.K"/>
    <s v="MOTO:US"/>
    <s v="NYSEArca - NYSEArca Delayed Price. Currency in USD"/>
    <s v="17.00 - 37.16"/>
    <n v="1941"/>
    <s v="11/19/2020"/>
    <n v="4.04"/>
    <n v="4618248.8909999998"/>
    <d v="2019-11-15T00:00:00"/>
    <n v="6.7999999999999996E-3"/>
    <x v="9"/>
    <x v="0"/>
    <e v="#N/A"/>
    <e v="#N/A"/>
    <e v="#N/A"/>
    <e v="#N/A"/>
    <e v="#N/A"/>
    <e v="#N/A"/>
    <e v="#N/A"/>
    <e v="#N/A"/>
    <e v="#N/A"/>
    <e v="#N/A"/>
  </r>
  <r>
    <m/>
    <s v="MRGR"/>
    <s v="ProShares Merger"/>
    <s v="MRGR.K"/>
    <s v="MRGR:US"/>
    <s v="BATS - BATS Delayed Price. Currency in USD"/>
    <s v="33.46 - 39.02"/>
    <n v="396"/>
    <s v="11/19/2020"/>
    <n v="7.76"/>
    <n v="7704558.523"/>
    <d v="2012-11-12T00:00:00"/>
    <n v="7.4999999999999997E-3"/>
    <x v="31"/>
    <x v="1"/>
    <s v="Diversified"/>
    <s v="Broad"/>
    <s v="Mixed"/>
    <s v="Large"/>
    <s v="check"/>
    <s v="Corporate"/>
    <s v="No"/>
    <s v="No"/>
    <s v="Long"/>
    <s v="No"/>
  </r>
  <r>
    <m/>
    <s v="MRJOF"/>
    <s v="Xtrackers S&amp;P 500 ESG ETF"/>
    <s v="MRJOF.PK"/>
    <s v="MRJOF:US"/>
    <s v="Other OTC - Other OTC Delayed Price. Currency in USD"/>
    <s v="7.62 - 17.33"/>
    <s v="N/A"/>
    <s v="11/13/2020"/>
    <m/>
    <n v="6885941.4419999998"/>
    <s v="N/A"/>
    <s v="N/A"/>
    <x v="4"/>
    <x v="0"/>
    <e v="#N/A"/>
    <e v="#N/A"/>
    <e v="#N/A"/>
    <e v="#N/A"/>
    <e v="#N/A"/>
    <e v="#N/A"/>
    <e v="#N/A"/>
    <e v="#N/A"/>
    <e v="#N/A"/>
    <e v="#N/A"/>
  </r>
  <r>
    <m/>
    <s v="MRSK"/>
    <s v="Agility Managed Risk ETF"/>
    <s v="MRSK.K"/>
    <s v="MRSK:US"/>
    <s v="BATS - BATS Real Time Price. Currency in USD"/>
    <s v="24.90 - 28.58"/>
    <n v="1480"/>
    <s v="11/19/2020"/>
    <n v="5.43"/>
    <s v="Unable to collect data for the field 'TR.CompanyMarketCap' and some specific identifier(s)."/>
    <d v="2020-06-24T00:00:00"/>
    <n v="9.5999999999999992E-3"/>
    <x v="30"/>
    <x v="0"/>
    <e v="#N/A"/>
    <e v="#N/A"/>
    <e v="#N/A"/>
    <e v="#N/A"/>
    <e v="#N/A"/>
    <e v="#N/A"/>
    <e v="#N/A"/>
    <e v="#N/A"/>
    <e v="#N/A"/>
    <e v="#N/A"/>
  </r>
  <r>
    <m/>
    <s v="MSOS"/>
    <s v="AdvisorShares Pure US Cannabis ETF"/>
    <s v="MSOS.K"/>
    <s v="MSOS:US"/>
    <s v="NYSEArca - NYSEArca Delayed Price. Currency in USD"/>
    <s v="20.45 - 31.99"/>
    <n v="95309"/>
    <s v="11/19/2020"/>
    <n v="34.880000000000003"/>
    <n v="57456000"/>
    <d v="2020-01-09T00:00:00"/>
    <n v="7.4000000000000003E-3"/>
    <x v="8"/>
    <x v="0"/>
    <e v="#N/A"/>
    <e v="#N/A"/>
    <e v="#N/A"/>
    <e v="#N/A"/>
    <e v="#N/A"/>
    <e v="#N/A"/>
    <e v="#N/A"/>
    <e v="#N/A"/>
    <e v="#N/A"/>
    <e v="#N/A"/>
  </r>
  <r>
    <m/>
    <s v="MSTB"/>
    <s v="LHA Market State Tactical Beta ETF"/>
    <s v="MSTB.K"/>
    <s v="MSTB:US"/>
    <s v="BATS - BATS Delayed Price. Currency in USD"/>
    <s v="24.30 - 26.72"/>
    <n v="98415"/>
    <s v="11/19/2020"/>
    <n v="2.5"/>
    <n v="20263150"/>
    <d v="2020-09-29T00:00:00"/>
    <n v="1.18E-2"/>
    <x v="93"/>
    <x v="0"/>
    <e v="#N/A"/>
    <e v="#N/A"/>
    <e v="#N/A"/>
    <e v="#N/A"/>
    <e v="#N/A"/>
    <e v="#N/A"/>
    <e v="#N/A"/>
    <e v="#N/A"/>
    <e v="#N/A"/>
    <e v="#N/A"/>
  </r>
  <r>
    <m/>
    <s v="MSUS"/>
    <s v="LHA Market State Tactical US Equity ETF"/>
    <s v="MSUS.K"/>
    <s v="MSUS:US"/>
    <s v="BATS - BATS Real Time Price. Currency in USD"/>
    <s v="19.97 - 25.51"/>
    <n v="0"/>
    <s v="11/13/2020"/>
    <n v="3.44"/>
    <n v="3435750"/>
    <d v="2018-03-04T00:00:00"/>
    <n v="1.2699999999999999E-2"/>
    <x v="64"/>
    <x v="0"/>
    <e v="#N/A"/>
    <e v="#N/A"/>
    <e v="#N/A"/>
    <e v="#N/A"/>
    <e v="#N/A"/>
    <e v="#N/A"/>
    <e v="#N/A"/>
    <e v="#N/A"/>
    <e v="#N/A"/>
    <e v="#N/A"/>
  </r>
  <r>
    <m/>
    <s v="MSVX"/>
    <s v="LHA Market State Alpha Seeker ETF"/>
    <s v="MSVX.K"/>
    <s v="MSVX:US"/>
    <s v="BATS - BATS Delayed Price. Currency in USD"/>
    <s v="20.81 - 25.33"/>
    <n v="8650"/>
    <s v="11/19/2020"/>
    <n v="24.47"/>
    <n v="24132600"/>
    <d v="2020-05-13T00:00:00"/>
    <n v="1.1599999999999999E-2"/>
    <x v="93"/>
    <x v="0"/>
    <e v="#N/A"/>
    <e v="#N/A"/>
    <e v="#N/A"/>
    <e v="#N/A"/>
    <e v="#N/A"/>
    <e v="#N/A"/>
    <e v="#N/A"/>
    <e v="#N/A"/>
    <e v="#N/A"/>
    <e v="#N/A"/>
  </r>
  <r>
    <m/>
    <s v="MTGP"/>
    <s v="WisdomTree Mortgage Plus Bond"/>
    <s v="MTGP.K"/>
    <s v="MTGP:US"/>
    <s v="NYSEArca - NYSEArca Delayed Price. Currency in USD"/>
    <s v="48.90 - 51.86"/>
    <n v="2350"/>
    <s v="11/19/2020"/>
    <n v="30.89"/>
    <n v="31002103.34"/>
    <d v="2019-12-11T00:00:00"/>
    <n v="4.4999999999999997E-3"/>
    <x v="85"/>
    <x v="0"/>
    <e v="#N/A"/>
    <e v="#N/A"/>
    <e v="#N/A"/>
    <e v="#N/A"/>
    <e v="#N/A"/>
    <e v="#N/A"/>
    <e v="#N/A"/>
    <e v="#N/A"/>
    <e v="#N/A"/>
    <e v="#N/A"/>
  </r>
  <r>
    <m/>
    <s v="MTUM"/>
    <s v="iShares MSCI USA Momentum Factor ETF"/>
    <s v="MTUM.K"/>
    <s v="MTUM:US"/>
    <s v="BATS - BATS Delayed Price. Currency in USD"/>
    <s v="88.83 - 158.39"/>
    <n v="892929"/>
    <s v="11/19/2020"/>
    <n v="11650"/>
    <n v="12043327000"/>
    <d v="2013-04-16T00:00:00"/>
    <n v="1.5E-3"/>
    <x v="22"/>
    <x v="1"/>
    <s v="Diversified"/>
    <s v="Developed North America (US)"/>
    <s v="USD"/>
    <s v="Mixed"/>
    <s v="check"/>
    <s v="Momentum"/>
    <s v="No"/>
    <s v="No"/>
    <s v="Long"/>
    <s v="No"/>
  </r>
  <r>
    <m/>
    <s v="MUB"/>
    <s v="iShares National Muni Bond ETF"/>
    <s v="MUB"/>
    <s v="MUB:US"/>
    <s v="NYSEArca - NYSEArca Delayed Price. Currency in USD"/>
    <s v="100.03 - 118.15"/>
    <n v="1228355"/>
    <s v="11/19/2020"/>
    <n v="18200"/>
    <n v="19171080000"/>
    <d v="2007-07-09T00:00:00"/>
    <n v="6.9999999999999999E-4"/>
    <x v="83"/>
    <x v="3"/>
    <s v="Munis"/>
    <s v="Developed North America (US)"/>
    <s v="USD"/>
    <s v="No"/>
    <s v="check"/>
    <s v="All-Term"/>
    <s v="No"/>
    <s v="No"/>
    <s v="Long"/>
    <s v="No"/>
  </r>
  <r>
    <m/>
    <s v="MUNI"/>
    <s v="PIMCO Intermediate Municipal Bd Actv ETF"/>
    <s v="MUNI.K"/>
    <s v="MUNI:US"/>
    <s v="NYSEArca - NYSEArca Delayed Price. Currency in USD"/>
    <s v="48.66 - 56.75"/>
    <n v="34709"/>
    <s v="11/19/2020"/>
    <n v="532.37"/>
    <n v="554920800"/>
    <d v="2009-11-30T00:00:00"/>
    <n v="3.5000000000000001E-3"/>
    <x v="83"/>
    <x v="3"/>
    <s v="Munis"/>
    <s v="Developed North America (US)"/>
    <s v="USD"/>
    <s v="No"/>
    <s v="check"/>
    <s v="Intermediate-Term"/>
    <s v="No"/>
    <s v="No"/>
    <s v="Long"/>
    <s v="No"/>
  </r>
  <r>
    <m/>
    <s v="MUST"/>
    <s v="Columbia Multi-Sector Municipal Inc ETF"/>
    <s v="MUST.K"/>
    <s v="MUST:US"/>
    <s v="NYSEArca - NYSEArca Delayed Price. Currency in USD"/>
    <s v="19.38 - 23.21"/>
    <n v="14233"/>
    <s v="11/19/2020"/>
    <n v="56.77"/>
    <n v="59698105.5"/>
    <d v="2018-10-10T00:00:00"/>
    <n v="2.3E-3"/>
    <x v="83"/>
    <x v="0"/>
    <e v="#N/A"/>
    <e v="#N/A"/>
    <e v="#N/A"/>
    <e v="#N/A"/>
    <e v="#N/A"/>
    <e v="#N/A"/>
    <e v="#N/A"/>
    <e v="#N/A"/>
    <e v="#N/A"/>
    <e v="#N/A"/>
  </r>
  <r>
    <m/>
    <s v="MUTE"/>
    <s v="Direxion Daily Comm Svcs Bear 3X Shs"/>
    <s v="MUTE.K"/>
    <s v="MUTE:US"/>
    <s v="NYSEArca - Nasdaq Real Time Price. Currency in USD"/>
    <s v="39.25 - 230.90"/>
    <n v="1134"/>
    <s v="11/13/2020"/>
    <n v="2.75"/>
    <n v="2510180.2050000001"/>
    <d v="2019-01-14T00:00:00"/>
    <n v="1.0699999999999999E-2"/>
    <x v="48"/>
    <x v="0"/>
    <e v="#N/A"/>
    <e v="#N/A"/>
    <e v="#N/A"/>
    <e v="#N/A"/>
    <e v="#N/A"/>
    <e v="#N/A"/>
    <e v="#N/A"/>
    <e v="#N/A"/>
    <e v="#N/A"/>
    <e v="#N/A"/>
  </r>
  <r>
    <m/>
    <s v="MVIN"/>
    <s v="Natixis Seeyond Intl Mnmm Volatil ETF"/>
    <s v="MVIN.K"/>
    <s v="MVIN:US"/>
    <s v="NYSEArca - NYSEArca Delayed Price. Currency in USD"/>
    <s v="31.22 - 45.57"/>
    <n v="2852"/>
    <s v="11/19/2020"/>
    <n v="11.37"/>
    <n v="12153570"/>
    <d v="2016-10-25T00:00:00"/>
    <n v="5.5999999999999999E-3"/>
    <x v="7"/>
    <x v="1"/>
    <s v="Diversified"/>
    <s v="Broad"/>
    <s v="Mixed"/>
    <s v="Large"/>
    <s v="check"/>
    <s v="Low Volatility"/>
    <s v="High P/E"/>
    <s v="No"/>
    <s v="Long"/>
    <s v="No"/>
  </r>
  <r>
    <m/>
    <s v="MVRL"/>
    <s v="ETRACS Mnthly Py 1.5X Lvgd Mtg REIT ETN"/>
    <s v="MVRL.K"/>
    <s v="MVRL:US"/>
    <s v="NYSEArca - Nasdaq Real Time Price. Currency in USD"/>
    <s v="26.18 - 35.15"/>
    <n v="12838"/>
    <s v="11/13/2020"/>
    <n v="30.11"/>
    <n v="30902123.789999999"/>
    <d v="2020-02-06T00:00:00"/>
    <n v="0"/>
    <x v="45"/>
    <x v="0"/>
    <e v="#N/A"/>
    <e v="#N/A"/>
    <e v="#N/A"/>
    <e v="#N/A"/>
    <e v="#N/A"/>
    <e v="#N/A"/>
    <e v="#N/A"/>
    <e v="#N/A"/>
    <e v="#N/A"/>
    <e v="#N/A"/>
  </r>
  <r>
    <m/>
    <s v="MVV"/>
    <s v="ProShares Ultra MidCap400"/>
    <s v="MVV"/>
    <s v="MVV:US"/>
    <s v="NYSEArca - NYSEArca Delayed Price. Currency in USD"/>
    <s v="13.47 - 47.08"/>
    <n v="63990"/>
    <s v="11/19/2020"/>
    <n v="108.07"/>
    <n v="137733750"/>
    <d v="2006-06-19T00:00:00"/>
    <n v="9.4999999999999998E-3"/>
    <x v="45"/>
    <x v="1"/>
    <s v="Diversified"/>
    <s v="Developed North America (US)"/>
    <s v="USD"/>
    <s v="Medium"/>
    <s v="check"/>
    <s v="No"/>
    <s v="No"/>
    <s v="No"/>
    <s v="Long"/>
    <s v="Yes"/>
  </r>
  <r>
    <m/>
    <s v="MXBGF"/>
    <s v="Xtrackers S&amp;P 500 ESG ETF"/>
    <s v="MXBGF.PK"/>
    <s v="MXBGF:US"/>
    <s v="Other OTC - Other OTC Delayed Price. Currency in USD"/>
    <s v="139.11 - 139.11"/>
    <s v="N/A"/>
    <s v="11/13/2020"/>
    <m/>
    <n v="1003809596"/>
    <m/>
    <m/>
    <x v="4"/>
    <x v="0"/>
    <e v="#N/A"/>
    <e v="#N/A"/>
    <e v="#N/A"/>
    <e v="#N/A"/>
    <e v="#N/A"/>
    <e v="#N/A"/>
    <e v="#N/A"/>
    <e v="#N/A"/>
    <e v="#N/A"/>
    <e v="#N/A"/>
  </r>
  <r>
    <m/>
    <s v="MXDE"/>
    <s v="Xtrackers S&amp;P 500 ESG ETF"/>
    <s v="MXDE.K"/>
    <s v="MXDE:US"/>
    <s v="NYSEArca - Nasdaq Real Time Price. Currency in USD"/>
    <s v="15.16 - 24.03"/>
    <n v="145"/>
    <s v="11/13/2020"/>
    <n v="14.94"/>
    <n v="16400930"/>
    <d v="2018-03-26T00:00:00"/>
    <n v="6.4000000000000003E-3"/>
    <x v="4"/>
    <x v="0"/>
    <e v="#N/A"/>
    <e v="#N/A"/>
    <e v="#N/A"/>
    <e v="#N/A"/>
    <e v="#N/A"/>
    <e v="#N/A"/>
    <e v="#N/A"/>
    <e v="#N/A"/>
    <e v="#N/A"/>
    <e v="#N/A"/>
  </r>
  <r>
    <m/>
    <s v="MXDU"/>
    <s v="Nationwide Max Divers US Cor Eq ETF"/>
    <s v="MXDU.K"/>
    <s v="MXDU:US"/>
    <s v="NYSEArca - Nasdaq Real Time Price. Currency in USD"/>
    <s v="21.26 - 35.06"/>
    <n v="5113"/>
    <s v="11/19/2020"/>
    <n v="96.95"/>
    <n v="103904255"/>
    <d v="2017-09-15T00:00:00"/>
    <n v="3.3999999999999998E-3"/>
    <x v="4"/>
    <x v="0"/>
    <e v="#N/A"/>
    <e v="#N/A"/>
    <e v="#N/A"/>
    <e v="#N/A"/>
    <e v="#N/A"/>
    <e v="#N/A"/>
    <e v="#N/A"/>
    <e v="#N/A"/>
    <e v="#N/A"/>
    <e v="#N/A"/>
  </r>
  <r>
    <m/>
    <s v="MXI"/>
    <s v="iShares Global Materials ETF"/>
    <s v="MXI"/>
    <s v="MXI:US"/>
    <s v="NYSEArca - Nasdaq Real Time Price. Currency in USD"/>
    <s v="42.09 - 76.35"/>
    <n v="48403"/>
    <s v="11/19/2020"/>
    <n v="409.88"/>
    <n v="516879000"/>
    <d v="2006-12-09T00:00:00"/>
    <n v="4.4999999999999997E-3"/>
    <x v="40"/>
    <x v="1"/>
    <s v="Materials"/>
    <s v="Broad"/>
    <s v="Mixed"/>
    <s v="Mixed"/>
    <s v="check"/>
    <s v="No"/>
    <s v="No"/>
    <s v="No"/>
    <s v="Long"/>
    <s v="No"/>
  </r>
  <r>
    <m/>
    <s v="MYY"/>
    <s v="ProShares Short MidCap400"/>
    <s v="MYY"/>
    <s v="MYY:US"/>
    <s v="NYSEArca - Nasdaq Real Time Price. Currency in USD"/>
    <s v="31.35 - 64.04"/>
    <n v="19672"/>
    <s v="11/19/2020"/>
    <n v="26"/>
    <n v="22227032.949999999"/>
    <d v="2006-06-19T00:00:00"/>
    <n v="9.4999999999999998E-3"/>
    <x v="48"/>
    <x v="1"/>
    <s v="Diversified"/>
    <s v="Developed North America (US)"/>
    <s v="USD"/>
    <s v="Medium"/>
    <s v="check"/>
    <s v="No"/>
    <s v="No"/>
    <s v="No"/>
    <s v="Short"/>
    <s v="No"/>
  </r>
  <r>
    <m/>
    <s v="MZZ"/>
    <s v="ProShares UltraShort MidCap400"/>
    <s v="MZZ"/>
    <s v="MZZ:US"/>
    <s v="NYSEArca - Nasdaq Real Time Price. Currency in USD"/>
    <s v="7.45 - 34.17"/>
    <n v="13115"/>
    <s v="11/19/2020"/>
    <n v="4.53"/>
    <n v="3545084.4"/>
    <d v="2006-11-07T00:00:00"/>
    <n v="9.4999999999999998E-3"/>
    <x v="48"/>
    <x v="1"/>
    <s v="Diversified"/>
    <s v="Developed North America (US)"/>
    <s v="USD"/>
    <s v="Medium"/>
    <s v="check"/>
    <s v="No"/>
    <s v="No"/>
    <s v="No"/>
    <s v="Short"/>
    <s v="Yes"/>
  </r>
  <r>
    <m/>
    <s v="NACOF"/>
    <s v="Xtrackers S&amp;P 500 ESG ETF"/>
    <s v="NACOF.PK"/>
    <s v="NACOF:US"/>
    <s v="Other OTC - Other OTC Delayed Price. Currency in USD"/>
    <s v="1.5734 - 1.5734"/>
    <s v="N/A"/>
    <s v="11/13/2020"/>
    <m/>
    <n v="2522503782"/>
    <m/>
    <m/>
    <x v="4"/>
    <x v="0"/>
    <e v="#N/A"/>
    <e v="#N/A"/>
    <e v="#N/A"/>
    <e v="#N/A"/>
    <e v="#N/A"/>
    <e v="#N/A"/>
    <e v="#N/A"/>
    <e v="#N/A"/>
    <e v="#N/A"/>
    <e v="#N/A"/>
  </r>
  <r>
    <m/>
    <s v="NACP"/>
    <s v="Impact Shares NAACP Minority Empwrmt ETF"/>
    <s v="NACP.K"/>
    <s v="NACP:US"/>
    <s v="NYSEArca - Nasdaq Real Time Price. Currency in USD"/>
    <s v="17.03 - 27.85"/>
    <n v="6824"/>
    <s v="11/19/2020"/>
    <n v="8.99"/>
    <n v="17131250"/>
    <d v="2018-12-07T00:00:00"/>
    <n v="4.8999999999999998E-3"/>
    <x v="4"/>
    <x v="0"/>
    <e v="#N/A"/>
    <e v="#N/A"/>
    <e v="#N/A"/>
    <e v="#N/A"/>
    <e v="#N/A"/>
    <e v="#N/A"/>
    <e v="#N/A"/>
    <e v="#N/A"/>
    <e v="#N/A"/>
    <e v="#N/A"/>
  </r>
  <r>
    <m/>
    <s v="NAIL"/>
    <s v="Direxion Daily Hmbldrs&amp;Supls Bull 3X ETF"/>
    <s v="NAIL.K"/>
    <s v="NAIL:US"/>
    <s v="NYSEArca - Nasdaq Real Time Price. Currency in USD"/>
    <s v="4.77 - 98.55"/>
    <n v="1111383"/>
    <s v="11/19/2020"/>
    <n v="360.15"/>
    <n v="439530000"/>
    <d v="2015-08-19T00:00:00"/>
    <n v="9.9000000000000008E-3"/>
    <x v="45"/>
    <x v="1"/>
    <s v="Materials (Homebuilders)"/>
    <s v="Developed North America (US)"/>
    <s v="USD"/>
    <s v="Mixed"/>
    <s v="check"/>
    <s v="No"/>
    <s v="No"/>
    <s v="No"/>
    <s v="Long"/>
    <s v="Yes"/>
  </r>
  <r>
    <m/>
    <s v="NANR"/>
    <s v="SPDR S&amp;PÂ® North American Natural Res ETF"/>
    <s v="NANR.K"/>
    <s v="NANR:US"/>
    <s v="NYSEArca - NYSEArca Delayed Price. Currency in USD"/>
    <s v="17.60 - 34.00"/>
    <n v="52061"/>
    <s v="11/19/2020"/>
    <n v="389.89"/>
    <n v="435927525"/>
    <d v="2015-12-15T00:00:00"/>
    <n v="3.5000000000000001E-3"/>
    <x v="40"/>
    <x v="1"/>
    <s v="Diversified"/>
    <s v="Developed North America"/>
    <s v="Mixed"/>
    <s v="Large"/>
    <s v="check"/>
    <s v="No"/>
    <s v="No"/>
    <s v="Dividends"/>
    <s v="Long"/>
    <s v="No"/>
  </r>
  <r>
    <m/>
    <s v="NAPR"/>
    <s v="Innovator Nasdaq-100 Pwr Bffr ETF Apr"/>
    <s v="NAPR.K"/>
    <s v="NAPR:US"/>
    <s v="BATS - BATS Delayed Price. Currency in USD"/>
    <s v="30.66 - 35.40"/>
    <n v="7867"/>
    <s v="11/19/2020"/>
    <n v="15.72"/>
    <n v="15911730"/>
    <d v="2020-03-31T00:00:00"/>
    <n v="7.9000000000000008E-3"/>
    <x v="4"/>
    <x v="0"/>
    <e v="#N/A"/>
    <e v="#N/A"/>
    <e v="#N/A"/>
    <e v="#N/A"/>
    <e v="#N/A"/>
    <e v="#N/A"/>
    <e v="#N/A"/>
    <e v="#N/A"/>
    <e v="#N/A"/>
    <e v="#N/A"/>
  </r>
  <r>
    <m/>
    <s v="NBGLF"/>
    <s v="Xtrackers S&amp;P 500 ESG ETF"/>
    <s v="NBGLF.PK"/>
    <s v="NBGLF:US"/>
    <m/>
    <m/>
    <m/>
    <s v="11/13/2020"/>
    <m/>
    <n v="39600061.060000002"/>
    <m/>
    <m/>
    <x v="4"/>
    <x v="0"/>
    <e v="#N/A"/>
    <e v="#N/A"/>
    <e v="#N/A"/>
    <e v="#N/A"/>
    <e v="#N/A"/>
    <e v="#N/A"/>
    <e v="#N/A"/>
    <e v="#N/A"/>
    <e v="#N/A"/>
    <e v="#N/A"/>
  </r>
  <r>
    <m/>
    <s v="NEAR"/>
    <s v="iShares Short Maturity Bond ETF"/>
    <s v="NEAR.K"/>
    <s v="NEAR:US"/>
    <s v="BATS - BATS Delayed Price. Currency in USD"/>
    <s v="44.25 - 50.41"/>
    <n v="913667"/>
    <s v="11/19/2020"/>
    <n v="4400"/>
    <n v="4321284000"/>
    <d v="2013-09-25T00:00:00"/>
    <n v="2.5000000000000001E-3"/>
    <x v="32"/>
    <x v="3"/>
    <s v="State&amp;Corporate"/>
    <s v="Developed North America (US)"/>
    <s v="USD"/>
    <s v="No"/>
    <s v="check"/>
    <s v="Money Market"/>
    <s v="No"/>
    <s v="No"/>
    <s v="Long"/>
    <s v="No"/>
  </r>
  <r>
    <m/>
    <s v="NEED"/>
    <s v="Direxion Daily Cnsmr Staples Bull 3X ETF"/>
    <s v="NEED.K"/>
    <s v="NEED:US"/>
    <s v="NYSEArca - Nasdaq Real Time Price. Currency in USD"/>
    <s v="13.02 - 37.05"/>
    <n v="8246"/>
    <s v="11/13/2020"/>
    <n v="4.42"/>
    <n v="4829132.1940000001"/>
    <d v="2018-11-29T00:00:00"/>
    <n v="9.7999999999999997E-3"/>
    <x v="45"/>
    <x v="0"/>
    <e v="#N/A"/>
    <e v="#N/A"/>
    <e v="#N/A"/>
    <e v="#N/A"/>
    <e v="#N/A"/>
    <e v="#N/A"/>
    <e v="#N/A"/>
    <e v="#N/A"/>
    <e v="#N/A"/>
    <e v="#N/A"/>
  </r>
  <r>
    <m/>
    <s v="NERD"/>
    <s v="Roundhill BITKRAFT Esprts&amp;Dgtl Entmt ETF"/>
    <s v="NERD.K"/>
    <s v="NERD:US"/>
    <s v="NYSEArca - Nasdaq Real Time Price. Currency in USD"/>
    <s v="11.91 - 27.36"/>
    <n v="40384"/>
    <s v="11/13/2020"/>
    <n v="45.21"/>
    <n v="48399000"/>
    <d v="2019-03-06T00:00:00"/>
    <n v="5.0000000000000001E-3"/>
    <x v="38"/>
    <x v="0"/>
    <e v="#N/A"/>
    <e v="#N/A"/>
    <e v="#N/A"/>
    <e v="#N/A"/>
    <e v="#N/A"/>
    <e v="#N/A"/>
    <e v="#N/A"/>
    <e v="#N/A"/>
    <e v="#N/A"/>
    <e v="#N/A"/>
  </r>
  <r>
    <m/>
    <s v="NETL"/>
    <s v="Fundamental Income Net Lease Rl Estt ETF"/>
    <s v="NETL.K"/>
    <s v="NETL:US"/>
    <s v="NYSEArca - Nasdaq Real Time Price. Currency in USD"/>
    <s v="13.24 - 30.50"/>
    <n v="6960"/>
    <s v="11/19/2020"/>
    <n v="42.1"/>
    <n v="45417862.5"/>
    <d v="2019-03-21T00:00:00"/>
    <n v="6.0000000000000001E-3"/>
    <x v="43"/>
    <x v="0"/>
    <e v="#N/A"/>
    <e v="#N/A"/>
    <e v="#N/A"/>
    <e v="#N/A"/>
    <e v="#N/A"/>
    <e v="#N/A"/>
    <e v="#N/A"/>
    <e v="#N/A"/>
    <e v="#N/A"/>
    <e v="#N/A"/>
  </r>
  <r>
    <m/>
    <s v="NFLT"/>
    <s v="Virtus Newfleet Multi-Sect Bd ETF"/>
    <s v="NFLT.K"/>
    <s v="NFLT:US"/>
    <s v="NYSEArca - Nasdaq Real Time Price. Currency in USD"/>
    <s v="19.78 - 26.37"/>
    <n v="3281"/>
    <s v="11/19/2020"/>
    <n v="18.489999999999998"/>
    <n v="18922600.920000002"/>
    <d v="2015-10-08T00:00:00"/>
    <n v="5.0000000000000001E-3"/>
    <x v="10"/>
    <x v="3"/>
    <s v="State&amp;Corporate"/>
    <s v="Broad"/>
    <s v="Mixed"/>
    <s v="No"/>
    <s v="check"/>
    <s v="All-Term"/>
    <s v="No"/>
    <s v="No"/>
    <s v="Long"/>
    <s v="No"/>
  </r>
  <r>
    <m/>
    <s v="NFRA"/>
    <s v="FlexShares STOXX Global Broad Infras ETF"/>
    <s v="NFRA.K"/>
    <s v="NFRA:US"/>
    <s v="NYSEArca - Nasdaq Real Time Price. Currency in USD"/>
    <s v="37.25 - 56.06"/>
    <n v="97004"/>
    <s v="11/19/2020"/>
    <n v="1850"/>
    <n v="2084079053"/>
    <d v="2013-08-10T00:00:00"/>
    <n v="4.7000000000000002E-3"/>
    <x v="90"/>
    <x v="1"/>
    <s v="Utilities (Infrastructure)"/>
    <s v="Broad"/>
    <s v="Mixed"/>
    <s v="Large"/>
    <s v="check"/>
    <s v="No"/>
    <s v="No"/>
    <s v="No"/>
    <s v="Long"/>
    <s v="No"/>
  </r>
  <r>
    <m/>
    <s v="NFTY"/>
    <s v="First Trust India NIFTY 50 Equal Wtd ETF"/>
    <s v="NFTY.O"/>
    <s v="NFTY:US"/>
    <s v="NasdaqGM - NasdaqGM Real Time Price. Currency in USD"/>
    <s v="20.44 - 35.95"/>
    <n v="646"/>
    <s v="11/19/2020"/>
    <n v="3.15"/>
    <n v="3432068.64"/>
    <d v="2012-02-14T00:00:00"/>
    <n v="8.0000000000000002E-3"/>
    <x v="80"/>
    <x v="0"/>
    <e v="#N/A"/>
    <e v="#N/A"/>
    <e v="#N/A"/>
    <e v="#N/A"/>
    <e v="#N/A"/>
    <e v="#N/A"/>
    <e v="#N/A"/>
    <e v="#N/A"/>
    <e v="#N/A"/>
    <e v="#N/A"/>
  </r>
  <r>
    <m/>
    <s v="NGE"/>
    <s v="Global X MSCI Nigeria ETF"/>
    <s v="NGE"/>
    <s v="NGE:US"/>
    <s v="NYSEArca - NYSEArca Delayed Price. Currency in USD"/>
    <s v="7.86 - 15.25"/>
    <n v="15578"/>
    <s v="11/19/2020"/>
    <n v="42.2"/>
    <n v="32909319.850000001"/>
    <d v="2013-02-04T00:00:00"/>
    <n v="8.8999999999999999E-3"/>
    <x v="13"/>
    <x v="1"/>
    <s v="Diversified"/>
    <s v="Emerging MENA (Nigeria)"/>
    <s v="NGN"/>
    <s v="Large"/>
    <s v="check"/>
    <s v="No"/>
    <s v="No"/>
    <s v="No"/>
    <s v="Long"/>
    <s v="No"/>
  </r>
  <r>
    <m/>
    <s v="NIFE"/>
    <s v="Direxion Fallen Knives ETF"/>
    <s v="NIFE.K"/>
    <s v="NIFE:US"/>
    <s v="NYSEArca - NYSEArca Delayed Price. Currency in USD"/>
    <s v="46.83 - 63.00"/>
    <n v="870"/>
    <s v="11/19/2020"/>
    <n v="6.85"/>
    <n v="7829325.1339999996"/>
    <d v="2020-11-06T00:00:00"/>
    <n v="5.0000000000000001E-3"/>
    <x v="4"/>
    <x v="0"/>
    <e v="#N/A"/>
    <e v="#N/A"/>
    <e v="#N/A"/>
    <e v="#N/A"/>
    <e v="#N/A"/>
    <e v="#N/A"/>
    <e v="#N/A"/>
    <e v="#N/A"/>
    <e v="#N/A"/>
    <e v="#N/A"/>
  </r>
  <r>
    <m/>
    <s v="NJAN"/>
    <s v="Innovator Nasdaq-100 Power Bffr ETF Jan"/>
    <s v="NJAN.K"/>
    <s v="NJAN:US"/>
    <s v="BATS - BATS Real Time Price. Currency in USD"/>
    <s v="29.99 - 38.41"/>
    <n v="8172"/>
    <s v="11/19/2020"/>
    <n v="39.32"/>
    <n v="38704000"/>
    <d v="2019-12-31T00:00:00"/>
    <n v="7.9000000000000008E-3"/>
    <x v="4"/>
    <x v="0"/>
    <e v="#N/A"/>
    <e v="#N/A"/>
    <e v="#N/A"/>
    <e v="#N/A"/>
    <e v="#N/A"/>
    <e v="#N/A"/>
    <e v="#N/A"/>
    <e v="#N/A"/>
    <e v="#N/A"/>
    <e v="#N/A"/>
  </r>
  <r>
    <m/>
    <s v="NJUL"/>
    <s v="Innovator Nasdaq-100 Power Bfr ETF Jul"/>
    <s v="NJUL.K"/>
    <s v="NJUL:US"/>
    <s v="BATS - BATS Real Time Price. Currency in USD"/>
    <s v="41.07 - 43.89"/>
    <n v="17232"/>
    <s v="11/19/2020"/>
    <n v="57.01"/>
    <n v="57818892.5"/>
    <d v="2020-06-30T00:00:00"/>
    <n v="7.9000000000000008E-3"/>
    <x v="4"/>
    <x v="0"/>
    <e v="#N/A"/>
    <e v="#N/A"/>
    <e v="#N/A"/>
    <e v="#N/A"/>
    <e v="#N/A"/>
    <e v="#N/A"/>
    <e v="#N/A"/>
    <e v="#N/A"/>
    <e v="#N/A"/>
    <e v="#N/A"/>
  </r>
  <r>
    <m/>
    <s v="NKOUF"/>
    <s v="Xtrackers S&amp;P 500 ESG ETF"/>
    <s v="NKOUF.PK"/>
    <s v="NKOUF:US"/>
    <s v="Other OTC - Other OTC Delayed Price. Currency in USD"/>
    <s v="16.20 - 16.20"/>
    <s v="N/A"/>
    <s v="11/13/2020"/>
    <m/>
    <n v="60751784973"/>
    <s v="N/A"/>
    <s v="N/A"/>
    <x v="4"/>
    <x v="0"/>
    <e v="#N/A"/>
    <e v="#N/A"/>
    <e v="#N/A"/>
    <e v="#N/A"/>
    <e v="#N/A"/>
    <e v="#N/A"/>
    <e v="#N/A"/>
    <e v="#N/A"/>
    <e v="#N/A"/>
    <e v="#N/A"/>
  </r>
  <r>
    <m/>
    <s v="NLR"/>
    <s v="VanEck Vectors Uranium+Nuclear Engy ETF"/>
    <s v="NLR"/>
    <s v="NLR:US"/>
    <s v="NYSEArca - NYSEArca Delayed Price. Currency in USD"/>
    <s v="33.52 - 51.91"/>
    <n v="1123"/>
    <s v="11/19/2020"/>
    <n v="18.87"/>
    <n v="20208360.190000001"/>
    <d v="2007-08-13T00:00:00"/>
    <n v="6.1000000000000004E-3"/>
    <x v="8"/>
    <x v="1"/>
    <s v="Energy (Nuclear Energy)"/>
    <s v="Broad"/>
    <s v="Mixed"/>
    <s v="Mixed"/>
    <s v="check"/>
    <s v="No"/>
    <s v="No"/>
    <s v="No"/>
    <s v="Long"/>
    <s v="No"/>
  </r>
  <r>
    <m/>
    <s v="NOBL"/>
    <s v="ProShares S&amp;P 500 Dividend Aristocrats"/>
    <s v="NOBL.K"/>
    <s v="NOBL:US"/>
    <s v="BATS - BATS Delayed Price. Currency in USD"/>
    <s v="48.62 - 79.84"/>
    <n v="558481"/>
    <s v="11/19/2020"/>
    <n v="6050"/>
    <n v="6748668579"/>
    <d v="2013-09-10T00:00:00"/>
    <n v="3.5000000000000001E-3"/>
    <x v="4"/>
    <x v="1"/>
    <s v="Diversified"/>
    <s v="Developed North America (US)"/>
    <s v="USD"/>
    <s v="Large"/>
    <s v="check"/>
    <s v="No"/>
    <s v="No"/>
    <s v="Dividends"/>
    <s v="Long"/>
    <s v="No"/>
  </r>
  <r>
    <m/>
    <s v="NOCT"/>
    <s v="Innovator Nasdaq-100 Power Buffer ETFâ„¢"/>
    <s v="NOCT.K"/>
    <s v="NOCT:US"/>
    <s v="BATS - BATS Real Time Price. Currency in USD"/>
    <s v="27.93 - 35.49"/>
    <n v="32935"/>
    <s v="11/19/2020"/>
    <n v="40.57"/>
    <n v="49685800"/>
    <d v="2019-09-30T00:00:00"/>
    <n v="7.9000000000000008E-3"/>
    <x v="6"/>
    <x v="0"/>
    <e v="#N/A"/>
    <e v="#N/A"/>
    <e v="#N/A"/>
    <e v="#N/A"/>
    <e v="#N/A"/>
    <e v="#N/A"/>
    <e v="#N/A"/>
    <e v="#N/A"/>
    <e v="#N/A"/>
    <e v="#N/A"/>
  </r>
  <r>
    <m/>
    <s v="NORW"/>
    <s v="Global X MSCI Norway ETF"/>
    <s v="NORW.K"/>
    <s v="NORW:US"/>
    <s v="NYSEArca - NYSEArca Delayed Price. Currency in USD"/>
    <s v="6.28 - 12.73"/>
    <n v="88247"/>
    <s v="11/19/2020"/>
    <n v="33.57"/>
    <n v="36936250"/>
    <d v="2010-09-11T00:00:00"/>
    <n v="5.0000000000000001E-3"/>
    <x v="13"/>
    <x v="1"/>
    <s v="Diversified"/>
    <s v="Developed Europe (Norway)"/>
    <s v="NOK"/>
    <s v="Mixed"/>
    <s v="check"/>
    <s v="No"/>
    <s v="No"/>
    <s v="No"/>
    <s v="Long"/>
    <s v="No"/>
  </r>
  <r>
    <m/>
    <s v="NRGD"/>
    <s v="MicroSectorsâ„¢ US Big Oil -3X Ivs Lgd ETN"/>
    <s v="NRGD.K"/>
    <s v="NRGD:US"/>
    <s v="NYSEArca - NYSEArca Delayed Price. Currency in USD"/>
    <s v="10.72 - 304.72"/>
    <n v="73278"/>
    <s v="11/13/2020"/>
    <n v="8.31"/>
    <n v="44910381698"/>
    <d v="2019-09-04T00:00:00"/>
    <n v="9.4999999999999998E-3"/>
    <x v="48"/>
    <x v="0"/>
    <e v="#N/A"/>
    <e v="#N/A"/>
    <e v="#N/A"/>
    <e v="#N/A"/>
    <e v="#N/A"/>
    <e v="#N/A"/>
    <e v="#N/A"/>
    <e v="#N/A"/>
    <e v="#N/A"/>
    <s v="Yes"/>
  </r>
  <r>
    <m/>
    <s v="NRGO"/>
    <s v="MicroSectorsâ„¢ US Big Oil 2X Lvrgd ETN"/>
    <s v="NRGO.K"/>
    <s v="NRGO:US"/>
    <s v="NYSEArca - Nasdaq Real Time Price. Currency in USD"/>
    <s v="5.53 - 52.99"/>
    <n v="633"/>
    <s v="11/13/2020"/>
    <n v="15.62"/>
    <n v="44910381698"/>
    <d v="2019-09-04T00:00:00"/>
    <n v="9.4999999999999998E-3"/>
    <x v="45"/>
    <x v="0"/>
    <e v="#N/A"/>
    <e v="#N/A"/>
    <e v="#N/A"/>
    <e v="#N/A"/>
    <e v="#N/A"/>
    <e v="#N/A"/>
    <e v="#N/A"/>
    <e v="#N/A"/>
    <e v="#N/A"/>
    <s v="Yes"/>
  </r>
  <r>
    <m/>
    <s v="NRGU"/>
    <s v="MicroSectorsâ„¢ US Big Oil 3X Lvrgd ETN"/>
    <s v="NRGU.K"/>
    <s v="NRGU:US"/>
    <s v="NYSEArca - NYSEArca Delayed Price. Currency in USD"/>
    <s v="20.03 - 1103.80"/>
    <n v="356867"/>
    <s v="11/13/2020"/>
    <n v="110.04"/>
    <n v="44910381698"/>
    <d v="2019-09-04T00:00:00"/>
    <n v="9.4999999999999998E-3"/>
    <x v="45"/>
    <x v="0"/>
    <e v="#N/A"/>
    <e v="#N/A"/>
    <e v="#N/A"/>
    <e v="#N/A"/>
    <e v="#N/A"/>
    <e v="#N/A"/>
    <e v="#N/A"/>
    <e v="#N/A"/>
    <e v="#N/A"/>
    <s v="Yes"/>
  </r>
  <r>
    <m/>
    <s v="NRGZ"/>
    <s v="MicroSectorsâ„¢ US Big Oil -2X Ivs Lgd ETN"/>
    <s v="NRGZ.K"/>
    <s v="NRGZ:US"/>
    <s v="NYSEArca - NYSEArca Delayed Price. Currency in USD"/>
    <s v="25.59 - 188.47"/>
    <n v="146"/>
    <s v="11/13/2020"/>
    <n v="34.61"/>
    <n v="44910381698"/>
    <d v="2019-09-04T00:00:00"/>
    <n v="9.4999999999999998E-3"/>
    <x v="48"/>
    <x v="0"/>
    <e v="#N/A"/>
    <e v="#N/A"/>
    <e v="#N/A"/>
    <e v="#N/A"/>
    <e v="#N/A"/>
    <e v="#N/A"/>
    <e v="#N/A"/>
    <e v="#N/A"/>
    <e v="#N/A"/>
    <s v="Yes"/>
  </r>
  <r>
    <m/>
    <s v="NTETF"/>
    <s v="Xtrackers S&amp;P 500 ESG ETF"/>
    <s v="NTETF.PK"/>
    <s v="NTETF:US"/>
    <s v="Other OTC - Other OTC Delayed Price. Currency in USD"/>
    <s v="192.00 - 223.00"/>
    <s v="N/A"/>
    <s v="11/13/2020"/>
    <m/>
    <n v="70196988718"/>
    <s v="N/A"/>
    <s v="N/A"/>
    <x v="4"/>
    <x v="0"/>
    <e v="#N/A"/>
    <e v="#N/A"/>
    <e v="#N/A"/>
    <e v="#N/A"/>
    <e v="#N/A"/>
    <e v="#N/A"/>
    <e v="#N/A"/>
    <e v="#N/A"/>
    <e v="#N/A"/>
    <e v="#N/A"/>
  </r>
  <r>
    <m/>
    <s v="NTSX"/>
    <s v="WisdomTree 90/60 US Balanced"/>
    <s v="NTSX.K"/>
    <s v="NTSX:US"/>
    <s v="NYSEArca - NYSEArca Delayed Price. Currency in USD"/>
    <s v="22.00 - 35.73"/>
    <n v="81846"/>
    <s v="11/19/2020"/>
    <n v="343.93"/>
    <n v="376272000"/>
    <d v="2018-02-08T00:00:00"/>
    <n v="2E-3"/>
    <x v="4"/>
    <x v="0"/>
    <e v="#N/A"/>
    <e v="#N/A"/>
    <e v="#N/A"/>
    <e v="#N/A"/>
    <e v="#N/A"/>
    <e v="#N/A"/>
    <e v="#N/A"/>
    <e v="#N/A"/>
    <e v="#N/A"/>
    <e v="#N/A"/>
  </r>
  <r>
    <m/>
    <s v="NUAG"/>
    <s v="Nuveen Enhanced Yield US Aggt Bd ETF"/>
    <s v="NUAG.K"/>
    <s v="NUAG:US"/>
    <s v="NYSEArca - Nasdaq Real Time Price. Currency in USD"/>
    <s v="22.55 - 26.49"/>
    <n v="282092"/>
    <s v="11/19/2020"/>
    <n v="86.53"/>
    <n v="87210000"/>
    <d v="2016-09-14T00:00:00"/>
    <n v="2E-3"/>
    <x v="17"/>
    <x v="3"/>
    <s v="State&amp;Corporate"/>
    <s v="Developed North America (US)"/>
    <s v="USD"/>
    <s v="No"/>
    <s v="check"/>
    <s v="Intermediate-Term"/>
    <s v="No"/>
    <s v="Dividends"/>
    <s v="Long"/>
    <s v="No"/>
  </r>
  <r>
    <m/>
    <s v="NUBD"/>
    <s v="Nuveen ESG US Aggregate Bond ETF"/>
    <s v="NUBD.K"/>
    <s v="NUBD:US"/>
    <s v="NYSEArca - Nasdaq Real Time Price. Currency in USD"/>
    <s v="24.95 - 28.62"/>
    <n v="40587"/>
    <s v="11/19/2020"/>
    <n v="176.25"/>
    <n v="177276000"/>
    <d v="2017-09-29T00:00:00"/>
    <n v="2E-3"/>
    <x v="17"/>
    <x v="0"/>
    <e v="#N/A"/>
    <e v="#N/A"/>
    <e v="#N/A"/>
    <e v="#N/A"/>
    <e v="#N/A"/>
    <e v="#N/A"/>
    <e v="#N/A"/>
    <e v="#N/A"/>
    <e v="#N/A"/>
    <e v="#N/A"/>
  </r>
  <r>
    <m/>
    <s v="NUDM"/>
    <s v="Nuveen ESG Intl Dev Mkts Eq ETF"/>
    <s v="NUDM.K"/>
    <s v="NUDM:US"/>
    <s v="BATS - BATS Delayed Price. Currency in USD"/>
    <s v="18.23 - 28.07"/>
    <n v="16112"/>
    <s v="11/19/2020"/>
    <n v="55.72"/>
    <n v="70176000"/>
    <d v="2017-06-06T00:00:00"/>
    <n v="4.0000000000000001E-3"/>
    <x v="7"/>
    <x v="0"/>
    <e v="#N/A"/>
    <e v="#N/A"/>
    <e v="#N/A"/>
    <e v="#N/A"/>
    <e v="#N/A"/>
    <e v="#N/A"/>
    <e v="#N/A"/>
    <e v="#N/A"/>
    <e v="#N/A"/>
    <e v="#N/A"/>
  </r>
  <r>
    <m/>
    <s v="NUEM"/>
    <s v="Nuveen ESG Emerging Markets Equity ETF"/>
    <s v="NUEM.K"/>
    <s v="NUEM:US"/>
    <s v="BATS - BATS Real Time Price. Currency in USD"/>
    <s v="18.84 - 32.68"/>
    <n v="10856"/>
    <s v="11/19/2020"/>
    <n v="44.9"/>
    <n v="60334500"/>
    <d v="2017-06-06T00:00:00"/>
    <n v="4.4999999999999997E-3"/>
    <x v="11"/>
    <x v="0"/>
    <e v="#N/A"/>
    <e v="#N/A"/>
    <e v="#N/A"/>
    <e v="#N/A"/>
    <e v="#N/A"/>
    <e v="#N/A"/>
    <e v="#N/A"/>
    <e v="#N/A"/>
    <e v="#N/A"/>
    <e v="#N/A"/>
  </r>
  <r>
    <m/>
    <s v="NUGT"/>
    <s v="Direxion Daily Gold Miners Bull 2X ETF"/>
    <s v="NUGT.K"/>
    <s v="NUGT:US"/>
    <s v="NYSEArca - NYSEArca Delayed Price. Currency in USD"/>
    <s v="24.15 - 214.10"/>
    <n v="3166235"/>
    <s v="11/19/2020"/>
    <n v="1000"/>
    <n v="886020052.70000005"/>
    <d v="2010-08-12T00:00:00"/>
    <n v="1.17E-2"/>
    <x v="45"/>
    <x v="1"/>
    <s v="Precious Metals (Gold Miners)"/>
    <s v="Broad"/>
    <s v="Mixed"/>
    <s v="Mixed"/>
    <s v="check"/>
    <s v="No"/>
    <s v="No"/>
    <s v="No"/>
    <s v="Long"/>
    <s v="Yes"/>
  </r>
  <r>
    <m/>
    <s v="NUHY"/>
    <s v="Nuveen ESG High Yield Corporate Bd ETF"/>
    <s v="NUHY.K"/>
    <s v="NUHY:US"/>
    <s v="NYSEArca - NYSEArca Delayed Price. Currency in USD"/>
    <s v="19.76 - 26.44"/>
    <n v="9867"/>
    <s v="11/19/2020"/>
    <n v="65.12"/>
    <n v="67256460"/>
    <d v="2019-09-25T00:00:00"/>
    <n v="3.5000000000000001E-3"/>
    <x v="28"/>
    <x v="0"/>
    <e v="#N/A"/>
    <e v="#N/A"/>
    <e v="#N/A"/>
    <e v="#N/A"/>
    <e v="#N/A"/>
    <e v="#N/A"/>
    <e v="#N/A"/>
    <e v="#N/A"/>
    <e v="#N/A"/>
    <e v="#N/A"/>
  </r>
  <r>
    <m/>
    <s v="NULC"/>
    <s v="Nuveen ESG Large-Cap ETF"/>
    <s v="NULC.K"/>
    <s v="NULC:US"/>
    <s v="BATS - BATS Real Time Price. Currency in USD"/>
    <s v="20.16 - 34.34"/>
    <n v="1523"/>
    <s v="11/19/2020"/>
    <n v="17.079999999999998"/>
    <n v="18713860"/>
    <d v="2019-03-06T00:00:00"/>
    <n v="2E-3"/>
    <x v="4"/>
    <x v="0"/>
    <e v="#N/A"/>
    <e v="#N/A"/>
    <e v="#N/A"/>
    <e v="#N/A"/>
    <e v="#N/A"/>
    <e v="#N/A"/>
    <e v="#N/A"/>
    <e v="#N/A"/>
    <e v="#N/A"/>
    <e v="#N/A"/>
  </r>
  <r>
    <m/>
    <s v="NULG"/>
    <s v="Nuveen ESG Large-Cap Growth ETF"/>
    <s v="NULG.K"/>
    <s v="NULG:US"/>
    <s v="BATS - BATS Delayed Price. Currency in USD"/>
    <s v="29.83 - 55.48"/>
    <n v="33164"/>
    <s v="11/19/2020"/>
    <n v="348.61"/>
    <n v="382167500"/>
    <d v="2016-12-13T00:00:00"/>
    <n v="3.5000000000000001E-3"/>
    <x v="22"/>
    <x v="0"/>
    <e v="#N/A"/>
    <e v="#N/A"/>
    <e v="#N/A"/>
    <e v="#N/A"/>
    <e v="#N/A"/>
    <e v="#N/A"/>
    <e v="#N/A"/>
    <e v="#N/A"/>
    <e v="#N/A"/>
    <e v="#N/A"/>
  </r>
  <r>
    <m/>
    <s v="NULV"/>
    <s v="Nuveen ESG Large-Cap Value ETF"/>
    <s v="NULV.K"/>
    <s v="NULV:US"/>
    <s v="BATS - BATS Delayed Price. Currency in USD"/>
    <s v="20.63 - 33.47"/>
    <n v="67780"/>
    <s v="11/19/2020"/>
    <n v="519.88"/>
    <n v="610885000"/>
    <d v="2016-12-13T00:00:00"/>
    <n v="3.5000000000000001E-3"/>
    <x v="3"/>
    <x v="0"/>
    <e v="#N/A"/>
    <e v="#N/A"/>
    <e v="#N/A"/>
    <e v="#N/A"/>
    <e v="#N/A"/>
    <e v="#N/A"/>
    <e v="#N/A"/>
    <e v="#N/A"/>
    <e v="#N/A"/>
    <e v="#N/A"/>
  </r>
  <r>
    <m/>
    <s v="NUMG"/>
    <s v="Nuveen ESG Mid-Cap Growth ETF"/>
    <s v="NUMG.K"/>
    <s v="NUMG:US"/>
    <s v="BATS - BATS Delayed Price. Currency in USD"/>
    <s v="24.69 - 48.27"/>
    <n v="26790"/>
    <s v="11/19/2020"/>
    <n v="181.58"/>
    <n v="220827500"/>
    <d v="2016-12-13T00:00:00"/>
    <n v="4.0000000000000001E-3"/>
    <x v="34"/>
    <x v="0"/>
    <e v="#N/A"/>
    <e v="#N/A"/>
    <e v="#N/A"/>
    <e v="#N/A"/>
    <e v="#N/A"/>
    <e v="#N/A"/>
    <e v="#N/A"/>
    <e v="#N/A"/>
    <e v="#N/A"/>
    <e v="#N/A"/>
  </r>
  <r>
    <m/>
    <s v="NUMV"/>
    <s v="Nuveen ESG Mid-Cap Value ETF"/>
    <s v="NUMV.K"/>
    <s v="NUMV:US"/>
    <s v="BATS - BATS Real Time Price. Currency in USD"/>
    <s v="17.04 - 31.08"/>
    <n v="16730"/>
    <s v="11/19/2020"/>
    <n v="114.61"/>
    <n v="137424150"/>
    <d v="2016-12-13T00:00:00"/>
    <n v="4.0000000000000001E-3"/>
    <x v="73"/>
    <x v="0"/>
    <e v="#N/A"/>
    <e v="#N/A"/>
    <e v="#N/A"/>
    <e v="#N/A"/>
    <e v="#N/A"/>
    <e v="#N/A"/>
    <e v="#N/A"/>
    <e v="#N/A"/>
    <e v="#N/A"/>
    <e v="#N/A"/>
  </r>
  <r>
    <m/>
    <s v="NURE"/>
    <s v="Nuveen Short-Term REIT ETF"/>
    <s v="NURE.K"/>
    <s v="NURE:US"/>
    <s v="BATS - BATS Delayed Price. Currency in USD"/>
    <s v="16.54 - 31.82"/>
    <n v="27115"/>
    <s v="11/19/2020"/>
    <n v="23"/>
    <n v="23740470"/>
    <d v="2016-12-19T00:00:00"/>
    <n v="3.5000000000000001E-3"/>
    <x v="43"/>
    <x v="0"/>
    <e v="#N/A"/>
    <e v="#N/A"/>
    <e v="#N/A"/>
    <e v="#N/A"/>
    <e v="#N/A"/>
    <e v="#N/A"/>
    <e v="#N/A"/>
    <e v="#N/A"/>
    <e v="#N/A"/>
    <e v="#N/A"/>
  </r>
  <r>
    <m/>
    <s v="NUSA"/>
    <s v="Nuveen EY 1-5 Year US Aggt Bd ETF"/>
    <s v="NUSA.K"/>
    <s v="NUSA:US"/>
    <s v="NYSEArca - Nasdaq Real Time Price. Currency in USD"/>
    <s v="22.66 - 26.82"/>
    <n v="9452"/>
    <s v="11/19/2020"/>
    <n v="43.3"/>
    <n v="43435000"/>
    <d v="2017-03-31T00:00:00"/>
    <n v="2E-3"/>
    <x v="36"/>
    <x v="0"/>
    <e v="#N/A"/>
    <e v="#N/A"/>
    <e v="#N/A"/>
    <e v="#N/A"/>
    <e v="#N/A"/>
    <e v="#N/A"/>
    <e v="#N/A"/>
    <e v="#N/A"/>
    <e v="#N/A"/>
    <e v="#N/A"/>
  </r>
  <r>
    <m/>
    <s v="NUSC"/>
    <s v="Nuveen ESG Small-Cap ETF"/>
    <s v="NUSC.K"/>
    <s v="NUSC:US"/>
    <s v="BATS - BATS Real Time Price. Currency in USD"/>
    <s v="17.25 - 34.84"/>
    <n v="58644"/>
    <s v="11/19/2020"/>
    <n v="333.15"/>
    <n v="434750000"/>
    <d v="2016-12-13T00:00:00"/>
    <n v="4.0000000000000001E-3"/>
    <x v="15"/>
    <x v="0"/>
    <e v="#N/A"/>
    <e v="#N/A"/>
    <e v="#N/A"/>
    <e v="#N/A"/>
    <e v="#N/A"/>
    <e v="#N/A"/>
    <e v="#N/A"/>
    <e v="#N/A"/>
    <e v="#N/A"/>
    <e v="#N/A"/>
  </r>
  <r>
    <m/>
    <s v="NUSI"/>
    <s v="Nationwide Risk-Managed Income ETF"/>
    <s v="NUSI.K"/>
    <s v="NUSI:US"/>
    <s v="NYSEArca - NYSEArca Delayed Price. Currency in USD"/>
    <s v="23.50 - 29.01"/>
    <n v="99180"/>
    <s v="11/19/2020"/>
    <n v="129.38999999999999"/>
    <n v="122912000"/>
    <d v="2019-12-19T00:00:00"/>
    <n v="6.7999999999999996E-3"/>
    <x v="6"/>
    <x v="0"/>
    <e v="#N/A"/>
    <e v="#N/A"/>
    <e v="#N/A"/>
    <e v="#N/A"/>
    <e v="#N/A"/>
    <e v="#N/A"/>
    <e v="#N/A"/>
    <e v="#N/A"/>
    <e v="#N/A"/>
    <e v="#N/A"/>
  </r>
  <r>
    <m/>
    <s v="NXTG"/>
    <s v="First Trust IndXX NextG ETF"/>
    <s v="NXTG.O"/>
    <s v="NXTG:US"/>
    <s v="NasdaqGM - NasdaqGM Delayed Price. Currency in USD"/>
    <s v="40.00 - 64.94"/>
    <n v="62276"/>
    <s v="11/13/2020"/>
    <n v="616.5"/>
    <n v="688608127.5"/>
    <d v="2011-02-17T00:00:00"/>
    <n v="7.0000000000000001E-3"/>
    <x v="23"/>
    <x v="0"/>
    <e v="#N/A"/>
    <e v="#N/A"/>
    <e v="#N/A"/>
    <e v="#N/A"/>
    <e v="#N/A"/>
    <e v="#N/A"/>
    <e v="#N/A"/>
    <e v="#N/A"/>
    <e v="#N/A"/>
    <e v="#N/A"/>
  </r>
  <r>
    <m/>
    <s v="NYF"/>
    <s v="iShares New York Muni Bond ETF"/>
    <s v="NYF"/>
    <s v="NYF:US"/>
    <s v="NYSEArca - NYSEArca Delayed Price. Currency in USD"/>
    <s v="50.39 - 58.92"/>
    <n v="19160"/>
    <s v="11/19/2020"/>
    <n v="474.16"/>
    <n v="488153120"/>
    <d v="2007-04-10T00:00:00"/>
    <n v="2.5000000000000001E-3"/>
    <x v="94"/>
    <x v="3"/>
    <s v="Munis"/>
    <s v="Developed North America (US)"/>
    <s v="USD"/>
    <s v="No"/>
    <s v="check"/>
    <s v="All-Term"/>
    <s v="No"/>
    <s v="No"/>
    <s v="Long"/>
    <s v="No"/>
  </r>
  <r>
    <m/>
    <s v="OBOR"/>
    <s v="KraneShares MSCI One Belt One Road ETF"/>
    <s v="OBOR.K"/>
    <s v="OBOR:US"/>
    <s v="NYSEArca - NYSEArca Delayed Price. Currency in USD"/>
    <s v="15.59 - 25.01"/>
    <n v="1604"/>
    <s v="11/19/2020"/>
    <n v="8.66"/>
    <n v="7463149.7539999997"/>
    <d v="2017-07-09T00:00:00"/>
    <n v="8.0000000000000002E-3"/>
    <x v="90"/>
    <x v="0"/>
    <e v="#N/A"/>
    <e v="#N/A"/>
    <e v="#N/A"/>
    <e v="#N/A"/>
    <e v="#N/A"/>
    <e v="#N/A"/>
    <e v="#N/A"/>
    <e v="#N/A"/>
    <e v="#N/A"/>
    <e v="#N/A"/>
  </r>
  <r>
    <m/>
    <s v="OCIO"/>
    <s v="ClearShares OCIO ETF"/>
    <s v="OCIO.K"/>
    <s v="OCIO:US"/>
    <s v="NYSEArca - NYSEArca Delayed Price. Currency in USD"/>
    <s v="21.57 - 29.30"/>
    <n v="375"/>
    <s v="11/19/2020"/>
    <n v="108.94"/>
    <n v="116067590"/>
    <d v="2017-06-26T00:00:00"/>
    <n v="6.1999999999999998E-3"/>
    <x v="30"/>
    <x v="0"/>
    <e v="#N/A"/>
    <e v="#N/A"/>
    <e v="#N/A"/>
    <e v="#N/A"/>
    <e v="#N/A"/>
    <e v="#N/A"/>
    <e v="#N/A"/>
    <e v="#N/A"/>
    <e v="#N/A"/>
    <e v="#N/A"/>
  </r>
  <r>
    <m/>
    <s v="OCTZ"/>
    <s v="TrueShares Structured Outcome OctoberETF"/>
    <s v="OCTZ.K"/>
    <s v="OCTZ:US"/>
    <s v="BATS - BATS Real Time Price. Currency in USD"/>
    <s v="24.12 - 26.18"/>
    <n v="5675"/>
    <s v="11/19/2020"/>
    <n v="3.66"/>
    <n v="3916770"/>
    <d v="2020-09-30T00:00:00"/>
    <n v="7.9000000000000008E-3"/>
    <x v="4"/>
    <x v="0"/>
    <e v="#N/A"/>
    <e v="#N/A"/>
    <e v="#N/A"/>
    <e v="#N/A"/>
    <e v="#N/A"/>
    <e v="#N/A"/>
    <e v="#N/A"/>
    <e v="#N/A"/>
    <e v="#N/A"/>
    <e v="#N/A"/>
  </r>
  <r>
    <m/>
    <s v="OEF"/>
    <s v="iShares S&amp;P 100 ETF"/>
    <s v="OEF"/>
    <s v="OEF:US"/>
    <s v="NYSEArca - Nasdaq Real Time Price. Currency in USD"/>
    <s v="101.87 - 168.16"/>
    <n v="245444"/>
    <s v="11/19/2020"/>
    <n v="6670"/>
    <n v="7270686500"/>
    <d v="2000-10-23T00:00:00"/>
    <n v="2E-3"/>
    <x v="4"/>
    <x v="1"/>
    <s v="Diversified"/>
    <s v="Developed North America (US)"/>
    <s v="USD"/>
    <s v="Large"/>
    <s v="check"/>
    <s v="No"/>
    <s v="No"/>
    <s v="No"/>
    <s v="Long"/>
    <s v="No"/>
  </r>
  <r>
    <m/>
    <s v="OEUR"/>
    <s v="O'Shares Europe Quality Div ETF"/>
    <s v="OEUR.K"/>
    <s v="OEUR:US"/>
    <s v="BATS - BATS Real Time Price. Currency in USD"/>
    <s v="16.35 - 26.02"/>
    <n v="5779"/>
    <s v="11/19/2020"/>
    <n v="18.68"/>
    <n v="20706000"/>
    <d v="2015-08-18T00:00:00"/>
    <n v="4.7999999999999996E-3"/>
    <x v="41"/>
    <x v="1"/>
    <s v="Diversified"/>
    <s v="Developed Broad"/>
    <s v="Mixed"/>
    <s v="Mixed"/>
    <s v="check"/>
    <s v="No"/>
    <s v="No"/>
    <s v="Dividends"/>
    <s v="Long"/>
    <s v="No"/>
  </r>
  <r>
    <m/>
    <s v="OGIG"/>
    <s v="O'Shares Global Internet Giants ETF"/>
    <s v="OGIG.K"/>
    <s v="OGIG:US"/>
    <s v="BATS - BATS Delayed Price. Currency in USD"/>
    <s v="20.48 - 50.38"/>
    <n v="233176"/>
    <s v="11/19/2020"/>
    <n v="272.5"/>
    <n v="523880500"/>
    <d v="2018-05-06T00:00:00"/>
    <n v="4.7999999999999996E-3"/>
    <x v="23"/>
    <x v="0"/>
    <e v="#N/A"/>
    <e v="#N/A"/>
    <e v="#N/A"/>
    <e v="#N/A"/>
    <e v="#N/A"/>
    <e v="#N/A"/>
    <e v="#N/A"/>
    <e v="#N/A"/>
    <e v="#N/A"/>
    <e v="#N/A"/>
  </r>
  <r>
    <m/>
    <s v="OIH"/>
    <s v="VanEck Vectors Oil Services ETF"/>
    <s v="OIH"/>
    <s v="OIH:US"/>
    <s v="NYSEArca - NYSEArca Delayed Price. Currency in USD"/>
    <s v="66.00 - 275.60"/>
    <n v="416707"/>
    <s v="11/19/2020"/>
    <n v="406.81"/>
    <n v="545879415.39999998"/>
    <d v="2011-12-20T00:00:00"/>
    <n v="3.5000000000000001E-3"/>
    <x v="5"/>
    <x v="1"/>
    <s v="Energy (Oil Equipment &amp; Services)"/>
    <s v="Developed North America (US)"/>
    <s v="USD"/>
    <s v="Mixed"/>
    <s v="check"/>
    <s v="No"/>
    <s v="No"/>
    <s v="No"/>
    <s v="Long"/>
    <s v="No"/>
  </r>
  <r>
    <m/>
    <s v="OILK"/>
    <s v="ProShares K-1 Free Crude Oil Strategy"/>
    <s v="OILK.K"/>
    <s v="OILK:US"/>
    <s v="BATS - BATS Delayed Price. Currency in USD"/>
    <s v="22.01 - 115.05"/>
    <n v="38080"/>
    <s v="11/19/2020"/>
    <n v="53"/>
    <n v="57453408.390000001"/>
    <d v="2016-09-26T00:00:00"/>
    <n v="6.7999999999999996E-3"/>
    <x v="0"/>
    <x v="2"/>
    <s v="Energy (Crude Oil)"/>
    <s v="Broad"/>
    <s v="Mixed"/>
    <s v="No"/>
    <s v="check"/>
    <s v="No"/>
    <s v="No"/>
    <s v="No"/>
    <s v="Long"/>
    <s v="No"/>
  </r>
  <r>
    <m/>
    <s v="OLD"/>
    <s v="The Long-Term Care ETF"/>
    <s v="OLD.O"/>
    <s v="OLD:US"/>
    <s v="NasdaqGM - NasdaqGM Real Time Price. Currency in USD"/>
    <s v="14.08 - 32.69"/>
    <n v="4776"/>
    <s v="11/19/2020"/>
    <n v="22.38"/>
    <n v="25740028.600000001"/>
    <d v="2016-08-06T00:00:00"/>
    <n v="3.0000000000000001E-3"/>
    <x v="43"/>
    <x v="1"/>
    <s v="Consumer (Leisure &amp; Entertainment)"/>
    <s v="Broad"/>
    <s v="Mixed"/>
    <s v="Large"/>
    <s v="check"/>
    <s v="No"/>
    <s v="No"/>
    <s v="Dividends"/>
    <s v="Long"/>
    <s v="No"/>
  </r>
  <r>
    <m/>
    <s v="OMFL"/>
    <s v="Invesco Russell 1000Â® Dynamic Mltfct ETF"/>
    <s v="OMFL.K"/>
    <s v="OMFL:US"/>
    <s v="BATS - BATS Delayed Price. Currency in USD"/>
    <s v="22.00 - 36.43"/>
    <n v="83109"/>
    <s v="11/19/2020"/>
    <n v="992.87"/>
    <n v="1117595237"/>
    <d v="2017-08-11T00:00:00"/>
    <n v="2.8999999999999998E-3"/>
    <x v="4"/>
    <x v="0"/>
    <e v="#N/A"/>
    <e v="#N/A"/>
    <e v="#N/A"/>
    <e v="#N/A"/>
    <e v="#N/A"/>
    <e v="#N/A"/>
    <e v="#N/A"/>
    <e v="#N/A"/>
    <e v="#N/A"/>
    <e v="#N/A"/>
  </r>
  <r>
    <m/>
    <s v="OMFS"/>
    <s v="Invesco Russell 2000Â® Dynamic Mltfct ETF"/>
    <s v="OMFS.K"/>
    <s v="OMFS:US"/>
    <s v="BATS - BATS Real Time Price. Currency in USD"/>
    <s v="16.14 - 29.24"/>
    <n v="2613"/>
    <s v="11/19/2020"/>
    <n v="44.42"/>
    <n v="53532029.740000002"/>
    <d v="2017-08-11T00:00:00"/>
    <n v="3.8999999999999998E-3"/>
    <x v="15"/>
    <x v="0"/>
    <e v="#N/A"/>
    <e v="#N/A"/>
    <e v="#N/A"/>
    <e v="#N/A"/>
    <e v="#N/A"/>
    <e v="#N/A"/>
    <e v="#N/A"/>
    <e v="#N/A"/>
    <e v="#N/A"/>
    <e v="#N/A"/>
  </r>
  <r>
    <m/>
    <s v="ONEO"/>
    <s v="SPDRÂ® Russell 1000 Momentum Focus ETF"/>
    <s v="ONEO.K"/>
    <s v="ONEO:US"/>
    <s v="NYSEArca - Nasdaq Real Time Price. Currency in USD"/>
    <s v="46.30 - 81.79"/>
    <n v="26809"/>
    <s v="11/19/2020"/>
    <n v="215.11"/>
    <n v="237177640"/>
    <d v="2015-01-12T00:00:00"/>
    <n v="2E-3"/>
    <x v="14"/>
    <x v="1"/>
    <s v="Diversified"/>
    <s v="Developed North America (US)"/>
    <s v="USD"/>
    <s v="Large"/>
    <s v="check"/>
    <s v="Momentum"/>
    <s v="No"/>
    <s v="No"/>
    <s v="Long"/>
    <s v="No"/>
  </r>
  <r>
    <m/>
    <s v="ONEQ"/>
    <s v="FidelityÂ® NASDAQ Composite Tr Stk ETF"/>
    <s v="ONEQ.O"/>
    <s v="ONEQ:US"/>
    <s v="NasdaqGM - NasdaqGM Real Time Price. Currency in USD"/>
    <s v="257.38 - 484.05"/>
    <n v="47830"/>
    <s v="11/19/2020"/>
    <n v="2950"/>
    <n v="3220000000"/>
    <d v="2003-09-25T00:00:00"/>
    <n v="2.0999999999999999E-3"/>
    <x v="22"/>
    <x v="1"/>
    <s v="Diversified"/>
    <s v="Developed North America (US)"/>
    <s v="USD"/>
    <s v="Mixed"/>
    <s v="check"/>
    <s v="No"/>
    <s v="No"/>
    <s v="No"/>
    <s v="Long"/>
    <s v="No"/>
  </r>
  <r>
    <m/>
    <s v="ONEV"/>
    <s v="SPDRÂ® Russell 1000 Low Vol Foc ETF"/>
    <s v="ONEV.K"/>
    <s v="ONEV:US"/>
    <s v="NYSEArca - Nasdaq Real Time Price. Currency in USD"/>
    <s v="51.76 - 88.10"/>
    <n v="22496"/>
    <s v="11/19/2020"/>
    <n v="404.93"/>
    <n v="447123614"/>
    <d v="2015-01-12T00:00:00"/>
    <n v="2E-3"/>
    <x v="14"/>
    <x v="1"/>
    <s v="Diversified"/>
    <s v="Developed North America (US)"/>
    <s v="USD"/>
    <s v="Large"/>
    <s v="check"/>
    <s v="Low Volatility"/>
    <s v="No"/>
    <s v="No"/>
    <s v="Long"/>
    <s v="No"/>
  </r>
  <r>
    <m/>
    <s v="ONEY"/>
    <s v="SPDRÂ® Russell 1000Â® Yield Focus ETF"/>
    <s v="ONEY.K"/>
    <s v="ONEY:US"/>
    <s v="NYSEArca - NYSEArca Delayed Price. Currency in USD"/>
    <s v="40.32 - 77.85"/>
    <n v="3621"/>
    <s v="11/19/2020"/>
    <n v="374.38"/>
    <n v="435825078"/>
    <d v="2015-01-12T00:00:00"/>
    <n v="2E-3"/>
    <x v="73"/>
    <x v="1"/>
    <s v="Diversified"/>
    <s v="Developed North America (US)"/>
    <s v="USD"/>
    <s v="Large"/>
    <s v="check"/>
    <s v="No"/>
    <s v="No"/>
    <s v="Dividends"/>
    <s v="Long"/>
    <s v="No"/>
  </r>
  <r>
    <m/>
    <s v="ONLN"/>
    <s v="ProShares Online Retail ETF"/>
    <s v="ONLN.K"/>
    <s v="ONLN:US"/>
    <s v="NYSEArca - NYSEArca Delayed Price. Currency in USD"/>
    <s v="28.50 - 70.70"/>
    <n v="213944"/>
    <s v="11/19/2020"/>
    <n v="656.93"/>
    <n v="704853765.70000005"/>
    <d v="2018-07-13T00:00:00"/>
    <n v="5.7999999999999996E-3"/>
    <x v="38"/>
    <x v="0"/>
    <e v="#N/A"/>
    <e v="#N/A"/>
    <e v="#N/A"/>
    <e v="#N/A"/>
    <e v="#N/A"/>
    <e v="#N/A"/>
    <e v="#N/A"/>
    <e v="#N/A"/>
    <e v="#N/A"/>
    <e v="#N/A"/>
  </r>
  <r>
    <m/>
    <s v="OPER"/>
    <s v="ClearShares Ultra-Short Maturity ETF"/>
    <s v="OPER.K"/>
    <s v="OPER:US"/>
    <s v="NYSEArca - NYSEArca Delayed Price. Currency in USD"/>
    <s v="97.59 - 100.93"/>
    <n v="5255"/>
    <s v="11/19/2020"/>
    <n v="120.1"/>
    <n v="130143000"/>
    <d v="2018-10-07T00:00:00"/>
    <n v="2E-3"/>
    <x v="32"/>
    <x v="0"/>
    <e v="#N/A"/>
    <e v="#N/A"/>
    <e v="#N/A"/>
    <e v="#N/A"/>
    <e v="#N/A"/>
    <e v="#N/A"/>
    <e v="#N/A"/>
    <e v="#N/A"/>
    <e v="#N/A"/>
    <e v="#N/A"/>
  </r>
  <r>
    <m/>
    <s v="OSCV"/>
    <s v="Opus Small Cap Value Plus ETF"/>
    <s v="OSCV.K"/>
    <s v="OSCV:US"/>
    <s v="BATS - BATS Delayed Price. Currency in USD"/>
    <s v="15.35 - 27.67"/>
    <n v="11787"/>
    <s v="11/19/2020"/>
    <n v="53.83"/>
    <n v="62072665"/>
    <d v="2018-07-18T00:00:00"/>
    <n v="7.9000000000000008E-3"/>
    <x v="15"/>
    <x v="0"/>
    <e v="#N/A"/>
    <e v="#N/A"/>
    <e v="#N/A"/>
    <e v="#N/A"/>
    <e v="#N/A"/>
    <e v="#N/A"/>
    <e v="#N/A"/>
    <e v="#N/A"/>
    <e v="#N/A"/>
    <e v="#N/A"/>
  </r>
  <r>
    <m/>
    <s v="OUNZ"/>
    <s v="VanEck Merk Gold Trust"/>
    <s v="OUNZ.K"/>
    <s v="OUNZ:US"/>
    <s v="NYSEArca - NYSEArca Delayed Price. Currency in USD"/>
    <s v="14.19 - 20.20"/>
    <n v="337015"/>
    <s v="11/13/2020"/>
    <n v="416.83"/>
    <n v="423505458.19999999"/>
    <d v="2014-05-16T00:00:00"/>
    <n v="2.5000000000000001E-3"/>
    <x v="0"/>
    <x v="2"/>
    <s v="Precious Metals (Gold)"/>
    <s v="Broad"/>
    <s v="Mixed"/>
    <s v="No"/>
    <s v="check"/>
    <s v="No"/>
    <s v="No"/>
    <s v="No"/>
    <s v="Long"/>
    <s v="No"/>
  </r>
  <r>
    <m/>
    <s v="OUSA"/>
    <s v="O'Shares US Quality Dividend ETF"/>
    <s v="OUSA.K"/>
    <s v="OUSA:US"/>
    <s v="BATS - BATS Real Time Price. Currency in USD"/>
    <s v="24.40 - 38.26"/>
    <n v="80584"/>
    <s v="11/19/2020"/>
    <n v="530.89"/>
    <n v="583255000"/>
    <d v="2015-07-14T00:00:00"/>
    <n v="4.7999999999999996E-3"/>
    <x v="3"/>
    <x v="1"/>
    <s v="Diversified"/>
    <s v="Developed North America (US)"/>
    <s v="USD"/>
    <s v="Mixed"/>
    <s v="check"/>
    <s v="No"/>
    <s v="No"/>
    <s v="Dividends"/>
    <s v="Long"/>
    <s v="No"/>
  </r>
  <r>
    <m/>
    <s v="OUSM"/>
    <s v="O'Shares US Sm Cp Qual Div ETF"/>
    <s v="OUSM.K"/>
    <s v="OUSM:US"/>
    <s v="BATS - BATS Real Time Price. Currency in USD"/>
    <s v="17.70 - 30.36"/>
    <n v="14168"/>
    <s v="11/19/2020"/>
    <n v="92.56"/>
    <n v="117077940"/>
    <d v="2016-12-30T00:00:00"/>
    <n v="4.7999999999999996E-3"/>
    <x v="15"/>
    <x v="0"/>
    <e v="#N/A"/>
    <e v="#N/A"/>
    <e v="#N/A"/>
    <e v="#N/A"/>
    <e v="#N/A"/>
    <e v="#N/A"/>
    <e v="#N/A"/>
    <e v="#N/A"/>
    <e v="#N/A"/>
    <e v="#N/A"/>
  </r>
  <r>
    <m/>
    <s v="OVB"/>
    <s v="Overlay Shares Core Bond ETF"/>
    <s v="OVB"/>
    <s v="OVB:US"/>
    <s v="NYSEArca - Nasdaq Real Time Price. Currency in USD"/>
    <s v="22.50 - 29.05"/>
    <n v="12438"/>
    <s v="11/19/2020"/>
    <n v="117.56"/>
    <n v="119120625"/>
    <d v="2019-09-30T00:00:00"/>
    <n v="7.9000000000000008E-3"/>
    <x v="6"/>
    <x v="0"/>
    <e v="#N/A"/>
    <e v="#N/A"/>
    <e v="#N/A"/>
    <e v="#N/A"/>
    <e v="#N/A"/>
    <e v="#N/A"/>
    <e v="#N/A"/>
    <e v="#N/A"/>
    <e v="#N/A"/>
    <e v="#N/A"/>
  </r>
  <r>
    <m/>
    <s v="OVF"/>
    <s v="Overlay Shares Foreign Equity ETF"/>
    <s v="OVF"/>
    <s v="OVF:US"/>
    <s v="NYSEArca - NYSEArca Delayed Price. Currency in USD"/>
    <s v="18.47 - 28.22"/>
    <n v="498"/>
    <s v="11/19/2020"/>
    <n v="4.0199999999999996"/>
    <n v="4382087.5"/>
    <d v="2019-09-30T00:00:00"/>
    <n v="9.5999999999999992E-3"/>
    <x v="6"/>
    <x v="0"/>
    <e v="#N/A"/>
    <e v="#N/A"/>
    <e v="#N/A"/>
    <e v="#N/A"/>
    <e v="#N/A"/>
    <e v="#N/A"/>
    <e v="#N/A"/>
    <e v="#N/A"/>
    <e v="#N/A"/>
    <e v="#N/A"/>
  </r>
  <r>
    <m/>
    <s v="OVL"/>
    <s v="Overlay Shares Large Cap Equity ETF"/>
    <s v="OVL"/>
    <s v="OVL:US"/>
    <s v="NYSEArca - NYSEArca Delayed Price. Currency in USD"/>
    <s v="18.13 - 30.84"/>
    <n v="17500"/>
    <s v="11/19/2020"/>
    <n v="110.96"/>
    <n v="121840000"/>
    <d v="2019-09-30T00:00:00"/>
    <n v="7.7999999999999996E-3"/>
    <x v="6"/>
    <x v="0"/>
    <e v="#N/A"/>
    <e v="#N/A"/>
    <e v="#N/A"/>
    <e v="#N/A"/>
    <e v="#N/A"/>
    <e v="#N/A"/>
    <e v="#N/A"/>
    <e v="#N/A"/>
    <e v="#N/A"/>
    <e v="#N/A"/>
  </r>
  <r>
    <m/>
    <s v="OVM"/>
    <s v="Overlay Shares Municipal Bond ETF"/>
    <s v="OVM"/>
    <s v="OVM:US"/>
    <s v="NYSEArca - Nasdaq Real Time Price. Currency in USD"/>
    <s v="21.81 - 26.14"/>
    <n v="1923"/>
    <s v="11/19/2020"/>
    <n v="29.67"/>
    <n v="30232750"/>
    <d v="2019-09-30T00:00:00"/>
    <n v="8.2000000000000007E-3"/>
    <x v="6"/>
    <x v="0"/>
    <e v="#N/A"/>
    <e v="#N/A"/>
    <e v="#N/A"/>
    <e v="#N/A"/>
    <e v="#N/A"/>
    <e v="#N/A"/>
    <e v="#N/A"/>
    <e v="#N/A"/>
    <e v="#N/A"/>
    <e v="#N/A"/>
  </r>
  <r>
    <m/>
    <s v="OVS"/>
    <s v="Overlay Shares Small Cap Equity ETF"/>
    <s v="OVS"/>
    <s v="OVS:US"/>
    <s v="NYSEArca - Nasdaq Real Time Price. Currency in USD"/>
    <s v="15.28 - 27.83"/>
    <n v="401"/>
    <s v="11/19/2020"/>
    <n v="2.92"/>
    <n v="3391100"/>
    <d v="2019-09-30T00:00:00"/>
    <n v="8.2000000000000007E-3"/>
    <x v="6"/>
    <x v="0"/>
    <e v="#N/A"/>
    <e v="#N/A"/>
    <e v="#N/A"/>
    <e v="#N/A"/>
    <e v="#N/A"/>
    <e v="#N/A"/>
    <e v="#N/A"/>
    <e v="#N/A"/>
    <e v="#N/A"/>
    <e v="#N/A"/>
  </r>
  <r>
    <m/>
    <s v="PAK"/>
    <s v="Global X MSCI Pakistan ETF"/>
    <s v="PAK"/>
    <s v="PAK:US"/>
    <s v="NYSEArca - Nasdaq Real Time Price. Currency in USD"/>
    <s v="17.96 - 33.60"/>
    <n v="6870"/>
    <s v="11/19/2020"/>
    <n v="34.58"/>
    <n v="33495655.59"/>
    <d v="2015-04-22T00:00:00"/>
    <n v="8.8000000000000005E-3"/>
    <x v="13"/>
    <x v="1"/>
    <s v="Diversified"/>
    <s v="Emerging Asia (Pakistan)"/>
    <s v="PKR"/>
    <s v="Mixed"/>
    <s v="check"/>
    <s v="No"/>
    <s v="No"/>
    <s v="No"/>
    <s v="Long"/>
    <s v="No"/>
  </r>
  <r>
    <m/>
    <s v="PALC"/>
    <s v="Pacer Lunt Large Cap Mlt Ftr Alt ETF"/>
    <s v="PALC.K"/>
    <s v="PALC:US"/>
    <s v="NYSEArca - Nasdaq Real Time Price. Currency in USD"/>
    <s v="24.09 - 29.67"/>
    <n v="1696"/>
    <s v="11/19/2020"/>
    <n v="13.43"/>
    <n v="14280150"/>
    <d v="2020-06-24T00:00:00"/>
    <n v="6.0000000000000001E-3"/>
    <x v="4"/>
    <x v="0"/>
    <e v="#N/A"/>
    <e v="#N/A"/>
    <e v="#N/A"/>
    <e v="#N/A"/>
    <e v="#N/A"/>
    <e v="#N/A"/>
    <e v="#N/A"/>
    <e v="#N/A"/>
    <e v="#N/A"/>
    <e v="#N/A"/>
  </r>
  <r>
    <m/>
    <s v="PALL"/>
    <s v="Aberdeen Standard Phys PalladiumShrs ETF"/>
    <s v="PALL.K"/>
    <s v="PALL:US"/>
    <s v="NYSEArca - NYSEArca Delayed Price. Currency in USD"/>
    <s v="137.51 - 273.16"/>
    <n v="31535"/>
    <s v="11/13/2020"/>
    <n v="354.9"/>
    <n v="366590500"/>
    <d v="2010-08-01T00:00:00"/>
    <n v="6.0000000000000001E-3"/>
    <x v="0"/>
    <x v="2"/>
    <s v="Industrial Metals (Palladium)"/>
    <s v="Broad"/>
    <s v="Mixed"/>
    <s v="No"/>
    <s v="check"/>
    <s v="No"/>
    <s v="No"/>
    <s v="No"/>
    <s v="Long"/>
    <s v="No"/>
  </r>
  <r>
    <m/>
    <s v="PAMC"/>
    <s v="Pacer Lunt MidCap Multi-Factor Alt ETF"/>
    <s v="PAMC.K"/>
    <s v="PAMC:US"/>
    <s v="NYSEArca - Nasdaq Real Time Price. Currency in USD"/>
    <s v="23.34 - 29.82"/>
    <n v="2452"/>
    <s v="11/19/2020"/>
    <n v="14.95"/>
    <n v="16483500"/>
    <d v="2020-06-24T00:00:00"/>
    <n v="6.0000000000000001E-3"/>
    <x v="14"/>
    <x v="0"/>
    <e v="#N/A"/>
    <e v="#N/A"/>
    <e v="#N/A"/>
    <e v="#N/A"/>
    <e v="#N/A"/>
    <e v="#N/A"/>
    <e v="#N/A"/>
    <e v="#N/A"/>
    <e v="#N/A"/>
    <e v="#N/A"/>
  </r>
  <r>
    <m/>
    <s v="PAPR"/>
    <s v="Innovator S&amp;P 500 Power Bffr ETF Apr New"/>
    <s v="PAPR.K"/>
    <s v="PAPR:US"/>
    <s v="BATS - BATS Real Time Price. Currency in USD"/>
    <s v="22.06 - 27.39"/>
    <n v="22324"/>
    <s v="11/19/2020"/>
    <n v="187.08"/>
    <n v="189472500"/>
    <d v="2019-03-29T00:00:00"/>
    <n v="7.9000000000000008E-3"/>
    <x v="6"/>
    <x v="0"/>
    <e v="#N/A"/>
    <e v="#N/A"/>
    <e v="#N/A"/>
    <e v="#N/A"/>
    <e v="#N/A"/>
    <e v="#N/A"/>
    <e v="#N/A"/>
    <e v="#N/A"/>
    <e v="#N/A"/>
    <e v="#N/A"/>
  </r>
  <r>
    <m/>
    <s v="PASS"/>
    <s v="Direxion Daily Cnsmr Discret Bear 3X ETF"/>
    <s v="PASS.K"/>
    <s v="PASS:US"/>
    <s v="NYSEArca - Nasdaq Real Time Price. Currency in USD"/>
    <s v="35.67 - 350.00"/>
    <n v="3292"/>
    <s v="11/13/2020"/>
    <n v="2.79"/>
    <n v="2435704.6579999998"/>
    <d v="2018-11-29T00:00:00"/>
    <n v="1.0800000000000001E-2"/>
    <x v="48"/>
    <x v="0"/>
    <e v="#N/A"/>
    <e v="#N/A"/>
    <e v="#N/A"/>
    <e v="#N/A"/>
    <e v="#N/A"/>
    <e v="#N/A"/>
    <e v="#N/A"/>
    <e v="#N/A"/>
    <e v="#N/A"/>
    <e v="#N/A"/>
  </r>
  <r>
    <m/>
    <s v="PAUG"/>
    <s v="Innovator S&amp;P 500 Power Buffer ETF - Aug"/>
    <s v="PAUG.K"/>
    <s v="PAUG:US"/>
    <s v="BATS - BATS Real Time Price. Currency in USD"/>
    <s v="20.88 - 28.05"/>
    <n v="30966"/>
    <s v="11/19/2020"/>
    <n v="109.46"/>
    <n v="114383030"/>
    <d v="2019-07-31T00:00:00"/>
    <n v="7.9000000000000008E-3"/>
    <x v="6"/>
    <x v="0"/>
    <e v="#N/A"/>
    <e v="#N/A"/>
    <e v="#N/A"/>
    <e v="#N/A"/>
    <e v="#N/A"/>
    <e v="#N/A"/>
    <e v="#N/A"/>
    <e v="#N/A"/>
    <e v="#N/A"/>
    <e v="#N/A"/>
  </r>
  <r>
    <m/>
    <s v="PAVE"/>
    <s v="Global X US Infrastructure Dev ETF"/>
    <s v="PAVE.K"/>
    <s v="PAVE:US"/>
    <s v="BATS - BATS Delayed Price. Currency in USD"/>
    <s v="9.77 - 20.58"/>
    <s v="N/A"/>
    <s v="11/19/2020"/>
    <m/>
    <n v="588820000"/>
    <s v="N/A"/>
    <s v="N/A"/>
    <x v="90"/>
    <x v="0"/>
    <e v="#N/A"/>
    <e v="#N/A"/>
    <e v="#N/A"/>
    <e v="#N/A"/>
    <e v="#N/A"/>
    <e v="#N/A"/>
    <e v="#N/A"/>
    <e v="#N/A"/>
    <e v="#N/A"/>
    <e v="#N/A"/>
  </r>
  <r>
    <m/>
    <s v="PAWZ"/>
    <s v="ProShares Pet Care ETF"/>
    <s v="PAWZ.K"/>
    <s v="PAWZ:US"/>
    <s v="BATS - BATS Delayed Price. Currency in USD"/>
    <s v="31.35 - 67.18"/>
    <n v="54375"/>
    <s v="11/19/2020"/>
    <n v="143.06"/>
    <n v="155697189.19999999"/>
    <d v="2018-05-11T00:00:00"/>
    <n v="5.0000000000000001E-3"/>
    <x v="8"/>
    <x v="0"/>
    <e v="#N/A"/>
    <e v="#N/A"/>
    <e v="#N/A"/>
    <e v="#N/A"/>
    <e v="#N/A"/>
    <e v="#N/A"/>
    <e v="#N/A"/>
    <e v="#N/A"/>
    <e v="#N/A"/>
    <e v="#N/A"/>
  </r>
  <r>
    <m/>
    <s v="PBD"/>
    <s v="Invesco Global Clean Energy ETF"/>
    <s v="PBD"/>
    <s v="PBD:US"/>
    <s v="NYSEArca - Nasdaq Real Time Price. Currency in USD"/>
    <s v="9.70 - 27.02"/>
    <n v="68501"/>
    <s v="11/19/2020"/>
    <n v="124.18"/>
    <n v="162795500"/>
    <d v="2007-06-13T00:00:00"/>
    <n v="7.4999999999999997E-3"/>
    <x v="8"/>
    <x v="1"/>
    <s v="Energy (Clean Energy)"/>
    <s v="Broad"/>
    <s v="Mixed"/>
    <s v="Mixed"/>
    <s v="check"/>
    <s v="No"/>
    <s v="No"/>
    <s v="No"/>
    <s v="Long"/>
    <s v="No"/>
  </r>
  <r>
    <m/>
    <s v="PBDM"/>
    <s v="Invesco PureBeta FTSE Dev ex-NrthAmr ETF"/>
    <s v="PBDM.K"/>
    <s v="PBDM:US"/>
    <s v="BATS - BATS Delayed Price. Currency in USD"/>
    <s v="16.88 - 25.64"/>
    <n v="1492"/>
    <s v="11/19/2020"/>
    <n v="2.2400000000000002"/>
    <n v="2576685.767"/>
    <d v="2017-09-22T00:00:00"/>
    <n v="6.9999999999999999E-4"/>
    <x v="7"/>
    <x v="0"/>
    <e v="#N/A"/>
    <e v="#N/A"/>
    <e v="#N/A"/>
    <e v="#N/A"/>
    <e v="#N/A"/>
    <e v="#N/A"/>
    <e v="#N/A"/>
    <e v="#N/A"/>
    <e v="#N/A"/>
    <e v="#N/A"/>
  </r>
  <r>
    <m/>
    <s v="PBE"/>
    <s v="Invesco Dynamic Biotech &amp; Genome ETF"/>
    <s v="PBE"/>
    <s v="PBE:US"/>
    <s v="NYSEArca - NYSEArca Delayed Price. Currency in USD"/>
    <s v="38.08 - 63.82"/>
    <n v="6778"/>
    <s v="11/19/2020"/>
    <n v="218.23"/>
    <n v="230700440"/>
    <d v="2005-06-23T00:00:00"/>
    <n v="5.7999999999999996E-3"/>
    <x v="33"/>
    <x v="1"/>
    <s v="Healthcare (Biotechnology)"/>
    <s v="Developed North America (US)"/>
    <s v="USD"/>
    <s v="Mixed"/>
    <s v="check"/>
    <s v="No"/>
    <s v="No"/>
    <s v="No"/>
    <s v="Long"/>
    <s v="No"/>
  </r>
  <r>
    <m/>
    <s v="PBEE"/>
    <s v="Invesco PureBeta FTSE Emerging Mkts ETF"/>
    <s v="PBEE.K"/>
    <s v="PBEE:US"/>
    <s v="BATS - BATS Real Time Price. Currency in USD"/>
    <s v="17.13 - 26.83"/>
    <n v="343"/>
    <s v="11/19/2020"/>
    <n v="2.4700000000000002"/>
    <n v="2701497.0150000001"/>
    <d v="2017-09-22T00:00:00"/>
    <n v="1.5E-3"/>
    <x v="11"/>
    <x v="0"/>
    <e v="#N/A"/>
    <e v="#N/A"/>
    <e v="#N/A"/>
    <e v="#N/A"/>
    <e v="#N/A"/>
    <e v="#N/A"/>
    <e v="#N/A"/>
    <e v="#N/A"/>
    <e v="#N/A"/>
    <e v="#N/A"/>
  </r>
  <r>
    <m/>
    <s v="PBJ"/>
    <s v="Invesco Dynamic Food &amp; Beverage ETF"/>
    <s v="PBJ"/>
    <s v="PBJ:US"/>
    <s v="NYSEArca - NYSEArca Delayed Price. Currency in USD"/>
    <s v="24.44 - 35.19"/>
    <n v="12850"/>
    <s v="11/13/2020"/>
    <n v="69.34"/>
    <n v="70338700"/>
    <d v="2005-06-23T00:00:00"/>
    <n v="6.3E-3"/>
    <x v="88"/>
    <x v="1"/>
    <s v="Consumer (Food &amp; Beverages)"/>
    <s v="Developed North America (US)"/>
    <s v="USD"/>
    <s v="Mixed"/>
    <s v="check"/>
    <s v="No"/>
    <s v="No"/>
    <s v="No"/>
    <s v="Long"/>
    <s v="No"/>
  </r>
  <r>
    <m/>
    <s v="PBND"/>
    <s v="Invesco PureBeta US Aggregate Bond ETF"/>
    <s v="PBND.K"/>
    <s v="PBND:US"/>
    <s v="BATS - BATS Real Time Price. Currency in USD"/>
    <s v="25.23 - 27.32"/>
    <n v="11889"/>
    <s v="11/19/2020"/>
    <n v="18.62"/>
    <n v="21412026.77"/>
    <d v="2017-09-27T00:00:00"/>
    <n v="5.0000000000000001E-4"/>
    <x v="17"/>
    <x v="0"/>
    <e v="#N/A"/>
    <e v="#N/A"/>
    <e v="#N/A"/>
    <e v="#N/A"/>
    <e v="#N/A"/>
    <e v="#N/A"/>
    <e v="#N/A"/>
    <e v="#N/A"/>
    <e v="#N/A"/>
    <e v="#N/A"/>
  </r>
  <r>
    <m/>
    <s v="PBP"/>
    <s v="Invesco S&amp;P 500 BuyWrite ETF"/>
    <s v="PBP"/>
    <s v="PBP:US"/>
    <s v="NYSEArca - Nasdaq Real Time Price. Currency in USD"/>
    <s v="14.54 - 22.61"/>
    <n v="49243"/>
    <s v="11/19/2020"/>
    <n v="160.47"/>
    <n v="172601140"/>
    <d v="2007-12-20T00:00:00"/>
    <n v="4.8999999999999998E-3"/>
    <x v="6"/>
    <x v="4"/>
    <s v="Covered Call"/>
    <s v="Developed North America (US)"/>
    <s v="USD"/>
    <s v="No"/>
    <s v="check"/>
    <s v="No"/>
    <s v="No"/>
    <s v="No"/>
    <s v="Long"/>
    <s v="No"/>
  </r>
  <r>
    <m/>
    <s v="PBS"/>
    <s v="Invesco Dynamic Media ETF"/>
    <s v="PBS"/>
    <s v="PBS:US"/>
    <s v="NYSEArca - NYSEArca Delayed Price. Currency in USD"/>
    <s v="20.46 - 40.16"/>
    <n v="4738"/>
    <s v="11/19/2020"/>
    <n v="35.58"/>
    <n v="40569700"/>
    <d v="2005-06-23T00:00:00"/>
    <n v="6.3E-3"/>
    <x v="38"/>
    <x v="1"/>
    <s v="Consumer (Media)"/>
    <s v="Developed North America (US)"/>
    <s v="USD"/>
    <s v="Mixed"/>
    <s v="check"/>
    <s v="No"/>
    <s v="No"/>
    <s v="No"/>
    <s v="Long"/>
    <s v="No"/>
  </r>
  <r>
    <m/>
    <s v="PBSM"/>
    <s v="Invesco PureBeta MSCI USA Small Cap ETF"/>
    <s v="PBSM.K"/>
    <s v="PBSM:US"/>
    <s v="BATS - BATS Real Time Price. Currency in USD"/>
    <s v="16.81 - 30.01"/>
    <n v="749"/>
    <s v="11/19/2020"/>
    <n v="4.0199999999999996"/>
    <n v="4550865.3389999997"/>
    <d v="2017-09-22T00:00:00"/>
    <n v="5.9999999999999995E-4"/>
    <x v="15"/>
    <x v="0"/>
    <e v="#N/A"/>
    <e v="#N/A"/>
    <e v="#N/A"/>
    <e v="#N/A"/>
    <e v="#N/A"/>
    <e v="#N/A"/>
    <e v="#N/A"/>
    <e v="#N/A"/>
    <e v="#N/A"/>
    <e v="#N/A"/>
  </r>
  <r>
    <m/>
    <s v="PBTP"/>
    <s v="Invesco PureBeta 0-5 Yr US TIPS ETF"/>
    <s v="PBTP.K"/>
    <s v="PBTP:US"/>
    <s v="BATS - BATS Real Time Price. Currency in USD"/>
    <s v="23.97 - 25.93"/>
    <n v="5490"/>
    <s v="11/19/2020"/>
    <n v="12.87"/>
    <n v="12902525.810000001"/>
    <d v="2017-09-19T00:00:00"/>
    <n v="6.9999999999999999E-4"/>
    <x v="91"/>
    <x v="0"/>
    <e v="#N/A"/>
    <e v="#N/A"/>
    <e v="#N/A"/>
    <e v="#N/A"/>
    <e v="#N/A"/>
    <e v="#N/A"/>
    <e v="#N/A"/>
    <e v="#N/A"/>
    <e v="#N/A"/>
    <e v="#N/A"/>
  </r>
  <r>
    <m/>
    <s v="PBUS"/>
    <s v="Invesco PureBeta MSCI USA ETF"/>
    <s v="PBUS.K"/>
    <s v="PBUS:US"/>
    <s v="BATS - BATS Real Time Price. Currency in USD"/>
    <s v="22.18 - 38.06"/>
    <n v="3312"/>
    <s v="11/19/2020"/>
    <n v="9.92"/>
    <n v="19146786.469999999"/>
    <d v="2017-09-22T00:00:00"/>
    <n v="4.0000000000000002E-4"/>
    <x v="4"/>
    <x v="0"/>
    <e v="#N/A"/>
    <e v="#N/A"/>
    <e v="#N/A"/>
    <e v="#N/A"/>
    <e v="#N/A"/>
    <e v="#N/A"/>
    <e v="#N/A"/>
    <e v="#N/A"/>
    <e v="#N/A"/>
    <e v="#N/A"/>
  </r>
  <r>
    <m/>
    <s v="PBW"/>
    <s v="Invesco WilderHill Clean Energy ETF"/>
    <s v="PBW"/>
    <s v="PBW:US"/>
    <s v="NYSEArca - NYSEArca Delayed Price. Currency in USD"/>
    <s v="22.20 - 78.48"/>
    <n v="319340"/>
    <s v="11/19/2020"/>
    <n v="875.91"/>
    <n v="1269890956"/>
    <d v="2005-03-03T00:00:00"/>
    <n v="7.0000000000000001E-3"/>
    <x v="8"/>
    <x v="1"/>
    <s v="Energy (Clean Energy)"/>
    <s v="Broad"/>
    <s v="Mixed"/>
    <s v="Mixed"/>
    <s v="check"/>
    <s v="No"/>
    <s v="No"/>
    <s v="No"/>
    <s v="Long"/>
    <s v="No"/>
  </r>
  <r>
    <m/>
    <s v="PCEF"/>
    <s v="Invesco CEF Income Composite ETF"/>
    <s v="PCEF.K"/>
    <s v="PCEF:US"/>
    <s v="NYSEArca - NYSEArca Delayed Price. Currency in USD"/>
    <s v="13.62 - 23.96"/>
    <n v="122327"/>
    <s v="11/19/2020"/>
    <n v="707.43"/>
    <n v="763908800"/>
    <d v="2010-02-19T00:00:00"/>
    <n v="2.5499999999999998E-2"/>
    <x v="77"/>
    <x v="3"/>
    <s v="State&amp;Corporate"/>
    <s v="Developed North America (US)"/>
    <s v="USD"/>
    <s v="No"/>
    <s v="check"/>
    <s v="All-Term"/>
    <s v="No"/>
    <s v="No"/>
    <s v="Long"/>
    <s v="No"/>
  </r>
  <r>
    <m/>
    <s v="PCY"/>
    <s v="Invesco Emerging Markets Sov Debt ETF"/>
    <s v="PCY"/>
    <s v="PCY:US"/>
    <s v="NYSEArca - NYSEArca Delayed Price. Currency in USD"/>
    <s v="19.74 - 30.33"/>
    <s v="N/A"/>
    <s v="11/19/2020"/>
    <m/>
    <n v="2833902000"/>
    <s v="N/A"/>
    <s v="N/A"/>
    <x v="54"/>
    <x v="3"/>
    <s v="State"/>
    <s v="Emerging Broad"/>
    <s v="Mixed"/>
    <s v="No"/>
    <s v="check"/>
    <s v="All-Term"/>
    <s v="No"/>
    <s v="No"/>
    <s v="Long"/>
    <s v="No"/>
  </r>
  <r>
    <m/>
    <s v="PDBC"/>
    <s v="Invesco Optm Yd Dvrs Cdty Stra No K1 ETF"/>
    <s v="PDBC.O"/>
    <s v="PDBC:US"/>
    <s v="NasdaqGM - NasdaqGM Real Time Price. Currency in USD"/>
    <s v="11.08 - 16.91"/>
    <n v="2284527"/>
    <s v="11/19/2020"/>
    <n v="2610"/>
    <n v="2497481280"/>
    <d v="2014-07-11T00:00:00"/>
    <n v="5.8999999999999999E-3"/>
    <x v="44"/>
    <x v="2"/>
    <s v="Diversified"/>
    <s v="Broad"/>
    <s v="Mixed"/>
    <s v="No"/>
    <s v="check"/>
    <s v="No"/>
    <s v="No"/>
    <s v="No"/>
    <s v="Long"/>
    <s v="No"/>
  </r>
  <r>
    <m/>
    <s v="PDEC"/>
    <s v="Innovator S&amp;P 500 Power Buffer ETF Dec"/>
    <s v="PDEC.K"/>
    <s v="PDEC:US"/>
    <s v="BATS - BATS Delayed Price. Currency in USD"/>
    <s v="21.58 - 28.38"/>
    <n v="16708"/>
    <s v="11/19/2020"/>
    <n v="65.8"/>
    <n v="63888750"/>
    <d v="2019-11-29T00:00:00"/>
    <n v="7.9000000000000008E-3"/>
    <x v="6"/>
    <x v="0"/>
    <e v="#N/A"/>
    <e v="#N/A"/>
    <e v="#N/A"/>
    <e v="#N/A"/>
    <e v="#N/A"/>
    <e v="#N/A"/>
    <e v="#N/A"/>
    <e v="#N/A"/>
    <e v="#N/A"/>
    <e v="#N/A"/>
  </r>
  <r>
    <m/>
    <s v="PDEV"/>
    <s v="Principal International Multi-Fac Cr ETF"/>
    <s v="PDEV.O"/>
    <s v="PDEV:US"/>
    <s v="NasdaqGM - NasdaqGM Real Time Price. Currency in USD"/>
    <s v="17.86 - 26.85"/>
    <n v="23490"/>
    <s v="11/19/2020"/>
    <n v="51.75"/>
    <n v="59860927.210000001"/>
    <d v="2019-07-23T00:00:00"/>
    <n v="2.5000000000000001E-3"/>
    <x v="7"/>
    <x v="0"/>
    <e v="#N/A"/>
    <e v="#N/A"/>
    <e v="#N/A"/>
    <e v="#N/A"/>
    <e v="#N/A"/>
    <e v="#N/A"/>
    <e v="#N/A"/>
    <e v="#N/A"/>
    <e v="#N/A"/>
    <e v="#N/A"/>
  </r>
  <r>
    <m/>
    <s v="PDN"/>
    <s v="Invesco FTSE RAFI Dev Mkts ex-US S/M ETF"/>
    <s v="PDN"/>
    <s v="PDN:US"/>
    <s v="NYSEArca - NYSEArca Delayed Price. Currency in USD"/>
    <s v="19.81 - 32.29"/>
    <n v="21480"/>
    <s v="11/19/2020"/>
    <n v="312.45"/>
    <n v="344314500"/>
    <d v="2007-09-27T00:00:00"/>
    <n v="4.8999999999999998E-3"/>
    <x v="35"/>
    <x v="1"/>
    <s v="Diversified"/>
    <s v="Developed Broad excl US"/>
    <s v="Mixed"/>
    <s v="Medium"/>
    <s v="check"/>
    <s v="Fundamentals"/>
    <s v="No"/>
    <s v="No"/>
    <s v="Long"/>
    <s v="No"/>
  </r>
  <r>
    <m/>
    <s v="PDP"/>
    <s v="Invesco DWA Momentum ETF"/>
    <s v="PDP.O"/>
    <s v="PDP:US"/>
    <s v="NasdaqGM - NasdaqGM Real Time Price. Currency in USD"/>
    <s v="44.95 - 85.26"/>
    <n v="158450"/>
    <s v="11/19/2020"/>
    <n v="1700"/>
    <n v="1866231400"/>
    <d v="2007-01-03T00:00:00"/>
    <n v="6.1999999999999998E-3"/>
    <x v="34"/>
    <x v="1"/>
    <s v="Diversified"/>
    <s v="Developed North America (US)"/>
    <s v="USD"/>
    <s v="Medium"/>
    <s v="Relative strength characteristics"/>
    <s v="Technical"/>
    <s v="No"/>
    <s v="No"/>
    <s v="Long"/>
    <s v="No"/>
  </r>
  <r>
    <m/>
    <s v="PEJ"/>
    <s v="Invesco Dynamic Leisure and Entmnt ETF"/>
    <s v="PEJ"/>
    <s v="PEJ:US"/>
    <s v="NYSEArca - NYSEArca Delayed Price. Currency in USD"/>
    <s v="17.60 - 45.87"/>
    <n v="170583"/>
    <s v="11/19/2020"/>
    <n v="255.09"/>
    <n v="453376000"/>
    <d v="2005-06-23T00:00:00"/>
    <n v="6.3E-3"/>
    <x v="38"/>
    <x v="1"/>
    <s v="Consumer (Leisure &amp; Entertainment)"/>
    <s v="Developed North America (US)"/>
    <s v="USD"/>
    <s v="Mixed"/>
    <s v="check"/>
    <s v="No"/>
    <s v="No"/>
    <s v="No"/>
    <s v="Long"/>
    <s v="No"/>
  </r>
  <r>
    <m/>
    <s v="PEX"/>
    <s v="ProShares Global Listed Private Equity"/>
    <s v="PEX"/>
    <s v="PEX:US"/>
    <s v="BATS - BATS Delayed Price. Currency in USD"/>
    <s v="17.49 - 36.03"/>
    <n v="2075"/>
    <s v="11/19/2020"/>
    <n v="16.29"/>
    <n v="19016517.18"/>
    <d v="2013-02-26T00:00:00"/>
    <n v="3.4099999999999998E-2"/>
    <x v="8"/>
    <x v="1"/>
    <s v="Diversified"/>
    <s v="Broad"/>
    <s v="Mixed"/>
    <s v="Small"/>
    <s v="check"/>
    <s v="Corporate"/>
    <s v="No"/>
    <s v="No"/>
    <s v="Long"/>
    <s v="No"/>
  </r>
  <r>
    <m/>
    <s v="PEXL"/>
    <s v="Pacer US Export Leaders ETF"/>
    <s v="PEXL.K"/>
    <s v="PEXL:US"/>
    <s v="NYSEArca - NYSEArca Delayed Price. Currency in USD"/>
    <s v="18.76 - 33.76"/>
    <n v="118"/>
    <s v="11/19/2020"/>
    <n v="1.38"/>
    <n v="1656960"/>
    <d v="2018-07-23T00:00:00"/>
    <n v="6.0000000000000001E-3"/>
    <x v="34"/>
    <x v="0"/>
    <e v="#N/A"/>
    <e v="#N/A"/>
    <e v="#N/A"/>
    <e v="#N/A"/>
    <e v="#N/A"/>
    <e v="#N/A"/>
    <e v="#N/A"/>
    <e v="#N/A"/>
    <e v="#N/A"/>
    <e v="#N/A"/>
  </r>
  <r>
    <m/>
    <s v="PEY"/>
    <s v="Invesco High Yield Eq Div Achievâ„¢ ETF"/>
    <s v="PEY.O"/>
    <s v="PEY:US"/>
    <s v="NasdaqGM - NasdaqGM Real Time Price. Currency in USD"/>
    <s v="10.97 - 19.34"/>
    <n v="229570"/>
    <s v="11/19/2020"/>
    <n v="620.69000000000005"/>
    <n v="700516750"/>
    <d v="2004-09-12T00:00:00"/>
    <n v="5.1999999999999998E-3"/>
    <x v="73"/>
    <x v="1"/>
    <s v="Diversified"/>
    <s v="Developed North America (US)"/>
    <s v="USD"/>
    <s v="Mixed"/>
    <s v="check"/>
    <s v="No"/>
    <s v="No"/>
    <s v="Dividends"/>
    <s v="Long"/>
    <s v="No"/>
  </r>
  <r>
    <m/>
    <s v="PEZ"/>
    <s v="Invesco DWA Consumer Cyclicals Mom ETF"/>
    <s v="PEZ.O"/>
    <s v="PEZ:US"/>
    <s v="NasdaqGM - NasdaqGM Real Time Price. Currency in USD"/>
    <s v="27.77 - 69.51"/>
    <n v="8976"/>
    <s v="11/19/2020"/>
    <n v="44.47"/>
    <n v="46488200"/>
    <d v="2006-12-10T00:00:00"/>
    <n v="6.0000000000000001E-3"/>
    <x v="38"/>
    <x v="1"/>
    <s v="Consumer (Discretionaries)"/>
    <s v="Developed North America (US)"/>
    <s v="USD"/>
    <s v="Mixed"/>
    <s v="check"/>
    <s v="No"/>
    <s v="No"/>
    <s v="No"/>
    <s v="Long"/>
    <s v="No"/>
  </r>
  <r>
    <m/>
    <s v="PFEB"/>
    <s v="Innovator S&amp;P 500 Power Buffer ETFâ„¢ Feb"/>
    <s v="PFEB.K"/>
    <s v="PFEB:US"/>
    <s v="BATS - BATS Real Time Price. Currency in USD"/>
    <s v="19.47 - 26.27"/>
    <n v="43943"/>
    <s v="11/19/2020"/>
    <n v="115.12"/>
    <n v="108794280"/>
    <d v="2020-01-31T00:00:00"/>
    <n v="7.9000000000000008E-3"/>
    <x v="6"/>
    <x v="0"/>
    <e v="#N/A"/>
    <e v="#N/A"/>
    <e v="#N/A"/>
    <e v="#N/A"/>
    <e v="#N/A"/>
    <e v="#N/A"/>
    <e v="#N/A"/>
    <e v="#N/A"/>
    <e v="#N/A"/>
    <e v="#N/A"/>
  </r>
  <r>
    <m/>
    <s v="PFF"/>
    <s v="iShares Preferred&amp;Income Securities ETF"/>
    <s v="PFF.O"/>
    <s v="PFF:US"/>
    <s v="NasdaqGM - NasdaqGM Real Time Price. Currency in USD"/>
    <s v="23.85 - 38.33"/>
    <n v="5275215"/>
    <s v="11/19/2020"/>
    <n v="17550"/>
    <n v="18557899000"/>
    <d v="2007-03-26T00:00:00"/>
    <n v="4.5999999999999999E-3"/>
    <x v="81"/>
    <x v="7"/>
    <s v="Diversified"/>
    <s v="Developed North America (US)"/>
    <s v="USD"/>
    <s v="No"/>
    <s v="check"/>
    <s v="No"/>
    <s v="No"/>
    <s v="No"/>
    <s v="Long"/>
    <s v="No"/>
  </r>
  <r>
    <m/>
    <s v="PFFA"/>
    <s v="Virtus InfraCap US Preferred Stock ETF"/>
    <s v="PFFA.K"/>
    <s v="PFFA:US"/>
    <s v="NYSEArca - NYSEArca Delayed Price. Currency in USD"/>
    <s v="7.51 - 27.00"/>
    <n v="91052"/>
    <s v="11/19/2020"/>
    <n v="146.4"/>
    <n v="192060085.40000001"/>
    <d v="2018-05-15T00:00:00"/>
    <n v="2.01E-2"/>
    <x v="81"/>
    <x v="0"/>
    <e v="#N/A"/>
    <e v="#N/A"/>
    <e v="#N/A"/>
    <e v="#N/A"/>
    <e v="#N/A"/>
    <e v="#N/A"/>
    <e v="#N/A"/>
    <e v="#N/A"/>
    <e v="#N/A"/>
    <e v="#N/A"/>
  </r>
  <r>
    <m/>
    <s v="PFFD"/>
    <s v="Global X US Preferred ETF"/>
    <s v="PFFD.K"/>
    <s v="PFFD:US"/>
    <s v="NYSEArca - NYSEArca Delayed Price. Currency in USD"/>
    <s v="16.21 - 25.65"/>
    <n v="243469"/>
    <s v="11/19/2020"/>
    <n v="775.87"/>
    <n v="830289500"/>
    <d v="2017-11-09T00:00:00"/>
    <n v="2.3E-3"/>
    <x v="81"/>
    <x v="0"/>
    <e v="#N/A"/>
    <e v="#N/A"/>
    <e v="#N/A"/>
    <e v="#N/A"/>
    <e v="#N/A"/>
    <e v="#N/A"/>
    <e v="#N/A"/>
    <e v="#N/A"/>
    <e v="#N/A"/>
    <e v="#N/A"/>
  </r>
  <r>
    <m/>
    <s v="PFFL"/>
    <s v="ETRACS 2xMonthly Pay Lvrgd Pref Stk ETN"/>
    <s v="PFFL.K"/>
    <s v="PFFL:US"/>
    <s v="NYSEArca - Nasdaq Real Time Price. Currency in USD"/>
    <s v="3.00 - 26.24"/>
    <n v="6427"/>
    <s v="11/13/2020"/>
    <n v="19.329999999999998"/>
    <n v="30902123.789999999"/>
    <d v="2018-09-26T00:00:00"/>
    <n v="8.5000000000000006E-3"/>
    <x v="60"/>
    <x v="0"/>
    <e v="#N/A"/>
    <e v="#N/A"/>
    <e v="#N/A"/>
    <e v="#N/A"/>
    <e v="#N/A"/>
    <e v="#N/A"/>
    <e v="#N/A"/>
    <e v="#N/A"/>
    <e v="#N/A"/>
    <e v="#N/A"/>
  </r>
  <r>
    <m/>
    <s v="PFFR"/>
    <s v="InfraCap REIT Preferred ETF"/>
    <s v="PFFR.K"/>
    <s v="PFFR:US"/>
    <s v="NYSEArca - Nasdaq Real Time Price. Currency in USD"/>
    <s v="11.35 - 26.03"/>
    <n v="12623"/>
    <s v="11/19/2020"/>
    <n v="51.47"/>
    <n v="54834091.390000001"/>
    <d v="2017-07-02T00:00:00"/>
    <n v="4.4999999999999997E-3"/>
    <x v="81"/>
    <x v="0"/>
    <e v="#N/A"/>
    <e v="#N/A"/>
    <e v="#N/A"/>
    <e v="#N/A"/>
    <e v="#N/A"/>
    <e v="#N/A"/>
    <e v="#N/A"/>
    <e v="#N/A"/>
    <e v="#N/A"/>
    <e v="#N/A"/>
  </r>
  <r>
    <m/>
    <s v="PFFV"/>
    <s v="Global X Variable Rate Preferred ETF"/>
    <s v="PFFV.K"/>
    <s v="PFFV:US"/>
    <s v="NYSEArca - NYSEArca Delayed Price. Currency in USD"/>
    <s v="26.58 - 26.70"/>
    <s v="N/A"/>
    <s v="11/19/2020"/>
    <n v="2.6"/>
    <n v="1340015"/>
    <d v="2020-06-22T00:00:00"/>
    <n v="2.5000000000000001E-3"/>
    <x v="81"/>
    <x v="0"/>
    <e v="#N/A"/>
    <e v="#N/A"/>
    <e v="#N/A"/>
    <e v="#N/A"/>
    <e v="#N/A"/>
    <e v="#N/A"/>
    <e v="#N/A"/>
    <e v="#N/A"/>
    <e v="#N/A"/>
    <e v="#N/A"/>
  </r>
  <r>
    <m/>
    <s v="PFI"/>
    <s v="Invesco DWA Financial Momentum ETF"/>
    <s v="PFI.O"/>
    <s v="PFI:US"/>
    <s v="NasdaqGM - NasdaqGM Real Time Price. Currency in USD"/>
    <s v="23.35 - 42.65"/>
    <n v="4612"/>
    <s v="11/19/2020"/>
    <n v="26.83"/>
    <n v="29557575"/>
    <d v="2006-12-10T00:00:00"/>
    <n v="6.0000000000000001E-3"/>
    <x v="49"/>
    <x v="1"/>
    <s v="Financials"/>
    <s v="Developed North America (US)"/>
    <s v="USD"/>
    <s v="Mixed"/>
    <s v="check"/>
    <s v="No"/>
    <s v="No"/>
    <s v="No"/>
    <s v="Long"/>
    <s v="No"/>
  </r>
  <r>
    <m/>
    <s v="PFIG"/>
    <s v="Invesco Fdmtl Invmt Grd Corp Bd ETF"/>
    <s v="PFIG.K"/>
    <s v="PFIG:US"/>
    <s v="NYSEArca - NYSEArca Delayed Price. Currency in USD"/>
    <s v="22.76 - 27.58"/>
    <s v="N/A"/>
    <s v="11/19/2020"/>
    <m/>
    <n v="57613500"/>
    <s v="N/A"/>
    <s v="N/A"/>
    <x v="66"/>
    <x v="3"/>
    <s v="Corporate (Investment Grade)"/>
    <s v="Developed North America (US)"/>
    <s v="USD"/>
    <s v="No"/>
    <s v="check"/>
    <s v="Intermediate-Term"/>
    <s v="No"/>
    <s v="No"/>
    <s v="Long"/>
    <s v="No"/>
  </r>
  <r>
    <m/>
    <s v="PFLD"/>
    <s v="AAM Low Duration Pref &amp; Inc Secs ETF"/>
    <s v="PFLD.K"/>
    <s v="PFLD:US"/>
    <s v="NYSEArca - NYSEArca Delayed Price. Currency in USD"/>
    <s v="16.25 - 25.45"/>
    <n v="1450"/>
    <s v="11/19/2020"/>
    <n v="3.61"/>
    <n v="3699360"/>
    <d v="2019-11-19T00:00:00"/>
    <n v="4.4999999999999997E-3"/>
    <x v="81"/>
    <x v="0"/>
    <e v="#N/A"/>
    <e v="#N/A"/>
    <e v="#N/A"/>
    <e v="#N/A"/>
    <e v="#N/A"/>
    <e v="#N/A"/>
    <e v="#N/A"/>
    <e v="#N/A"/>
    <e v="#N/A"/>
    <e v="#N/A"/>
  </r>
  <r>
    <m/>
    <s v="PFM"/>
    <s v="Invesco Dividend Achieversâ„¢ ETF"/>
    <s v="PFM.O"/>
    <s v="PFM:US"/>
    <s v="NasdaqGS - NasdaqGS Real Time Price. Currency in USD"/>
    <s v="20.86 - 32.78"/>
    <n v="48861"/>
    <s v="11/19/2020"/>
    <n v="406.96"/>
    <n v="457257040"/>
    <d v="2005-09-15T00:00:00"/>
    <n v="5.3E-3"/>
    <x v="3"/>
    <x v="1"/>
    <s v="Diversified"/>
    <s v="Developed North America (US)"/>
    <s v="USD"/>
    <s v="Large"/>
    <s v="check"/>
    <s v="No"/>
    <s v="No"/>
    <s v="Dividends"/>
    <s v="Long"/>
    <s v="No"/>
  </r>
  <r>
    <m/>
    <s v="PFXF"/>
    <s v="VanEck Vectors Pref Secs ex Fincls ETF"/>
    <s v="PFXF.K"/>
    <s v="PFXF:US"/>
    <s v="NYSEArca - NYSEArca Delayed Price. Currency in USD"/>
    <s v="12.26 - 20.69"/>
    <n v="139983"/>
    <s v="11/19/2020"/>
    <n v="759.59"/>
    <n v="795168000"/>
    <d v="2012-07-16T00:00:00"/>
    <n v="4.1000000000000003E-3"/>
    <x v="81"/>
    <x v="7"/>
    <s v="Diversified"/>
    <s v="Developed North America (US)"/>
    <s v="USD"/>
    <s v="No"/>
    <s v="check"/>
    <s v="No"/>
    <s v="No"/>
    <s v="No"/>
    <s v="Long"/>
    <s v="No"/>
  </r>
  <r>
    <m/>
    <s v="PGAL"/>
    <s v="Global X MSCI Portugal ETF"/>
    <s v="PGAL.K"/>
    <s v="PGAL:US"/>
    <s v="NYSEArca - NYSEArca Delayed Price. Currency in USD"/>
    <s v="6.90 - 11.38"/>
    <n v="7956"/>
    <s v="11/19/2020"/>
    <n v="13.17"/>
    <n v="15043060"/>
    <d v="2013-12-11T00:00:00"/>
    <n v="5.7999999999999996E-3"/>
    <x v="13"/>
    <x v="1"/>
    <s v="Diversified"/>
    <s v="Developed Eurozone (Portugal)"/>
    <s v="EUR"/>
    <s v="Large"/>
    <s v="check"/>
    <s v="No"/>
    <s v="No"/>
    <s v="No"/>
    <s v="Long"/>
    <s v="No"/>
  </r>
  <r>
    <m/>
    <s v="PGF"/>
    <s v="Invesco Financial Preferred ETF"/>
    <s v="PGF"/>
    <s v="PGF:US"/>
    <s v="NYSEArca - NYSEArca Delayed Price. Currency in USD"/>
    <s v="12.30 - 19.15"/>
    <n v="533623"/>
    <s v="11/19/2020"/>
    <n v="1660"/>
    <n v="1863244000"/>
    <d v="2006-01-12T00:00:00"/>
    <n v="6.1000000000000004E-3"/>
    <x v="81"/>
    <x v="7"/>
    <s v="Diversified"/>
    <s v="Developed North America (US)"/>
    <s v="USD"/>
    <s v="No"/>
    <s v="check"/>
    <s v="No"/>
    <s v="No"/>
    <s v="No"/>
    <s v="Long"/>
    <s v="No"/>
  </r>
  <r>
    <m/>
    <s v="PGHY"/>
    <s v="Invesco Global Short Term Hi Yld Bd ETF"/>
    <s v="PGHY.K"/>
    <s v="PGHY:US"/>
    <s v="NYSEArca - NYSEArca Delayed Price. Currency in USD"/>
    <s v="17.40 - 23.03"/>
    <n v="39676"/>
    <s v="11/19/2020"/>
    <n v="196.3"/>
    <n v="199199000"/>
    <d v="2013-06-20T00:00:00"/>
    <n v="3.5000000000000001E-3"/>
    <x v="28"/>
    <x v="3"/>
    <s v="Corporate (Junk)"/>
    <s v="Broad"/>
    <s v="Mixed"/>
    <s v="No"/>
    <s v="check"/>
    <s v="Short-Term"/>
    <s v="No"/>
    <s v="No"/>
    <s v="Long"/>
    <s v="No"/>
  </r>
  <r>
    <m/>
    <s v="PGJ"/>
    <s v="Invesco Golden Dragon China ETF"/>
    <s v="PGJ.O"/>
    <s v="PGJ:US"/>
    <s v="NasdaqGS - NasdaqGS Real Time Price. Currency in USD"/>
    <s v="30.00 - 60.22"/>
    <n v="16267"/>
    <s v="11/19/2020"/>
    <n v="194.77"/>
    <n v="215779300"/>
    <d v="2004-09-12T00:00:00"/>
    <n v="7.0000000000000001E-3"/>
    <x v="16"/>
    <x v="1"/>
    <s v="Diversified"/>
    <s v="Emerging Asia (China)"/>
    <s v="CNY"/>
    <s v="Mixed"/>
    <s v="check"/>
    <s v="No"/>
    <s v="No"/>
    <s v="No"/>
    <s v="Long"/>
    <s v="No"/>
  </r>
  <r>
    <m/>
    <s v="PGX"/>
    <s v="Invesco Preferred ETF"/>
    <s v="PGX"/>
    <s v="PGX:US"/>
    <s v="NYSEArca - NYSEArca Delayed Price. Currency in USD"/>
    <s v="9.71 - 15.28"/>
    <n v="2921501"/>
    <s v="11/19/2020"/>
    <n v="6420"/>
    <n v="6599153000"/>
    <d v="2008-01-31T00:00:00"/>
    <n v="5.1999999999999998E-3"/>
    <x v="81"/>
    <x v="7"/>
    <s v="Diversified"/>
    <s v="Developed North America (US)"/>
    <s v="USD"/>
    <s v="No"/>
    <s v="check"/>
    <s v="No"/>
    <s v="No"/>
    <s v="No"/>
    <s v="Long"/>
    <s v="No"/>
  </r>
  <r>
    <m/>
    <s v="PHB"/>
    <s v="Invesco Fundamental Hi YldÂ® Corp Bd ETF"/>
    <s v="PHB"/>
    <s v="PHB:US"/>
    <s v="NYSEArca - NYSEArca Delayed Price. Currency in USD"/>
    <s v="14.90 - 19.34"/>
    <n v="503838"/>
    <s v="11/19/2020"/>
    <n v="811.38"/>
    <n v="847152000"/>
    <d v="2007-11-15T00:00:00"/>
    <n v="5.0000000000000001E-3"/>
    <x v="28"/>
    <x v="3"/>
    <s v="Corporate (Junk)"/>
    <s v="Developed North America (US)"/>
    <s v="USD"/>
    <s v="No"/>
    <s v="check"/>
    <s v="All-Term"/>
    <s v="No"/>
    <s v="No"/>
    <s v="Long"/>
    <s v="No"/>
  </r>
  <r>
    <m/>
    <s v="PHDG"/>
    <s v="Invesco S&amp;P 500Â® Downside Hedged ETF"/>
    <s v="PHDG.K"/>
    <s v="PHDG:US"/>
    <s v="NYSEArca - NYSEArca Delayed Price. Currency in USD"/>
    <s v="24.00 - 39.61"/>
    <n v="71744"/>
    <s v="11/19/2020"/>
    <n v="143.04"/>
    <n v="134568000"/>
    <d v="2012-05-12T00:00:00"/>
    <n v="3.8999999999999998E-3"/>
    <x v="64"/>
    <x v="4"/>
    <s v="Multi-assets"/>
    <s v="Developed North America (US)"/>
    <s v="USD"/>
    <s v="No"/>
    <s v="check"/>
    <s v="No"/>
    <s v="No"/>
    <s v="No"/>
    <s v="Long"/>
    <s v="No"/>
  </r>
  <r>
    <m/>
    <s v="PHO"/>
    <s v="Invesco Water Resources ETF"/>
    <s v="PHO.O"/>
    <s v="PHO:US"/>
    <s v="NasdaqGS - NasdaqGS Real Time Price. Currency in USD"/>
    <s v="26.19 - 45.50"/>
    <n v="52387"/>
    <s v="11/19/2020"/>
    <n v="1130"/>
    <n v="1228463500"/>
    <d v="2005-06-12T00:00:00"/>
    <n v="6.0000000000000001E-3"/>
    <x v="40"/>
    <x v="1"/>
    <s v="Industrials (Water)"/>
    <s v="Developed North America (US)"/>
    <s v="USD"/>
    <s v="Mixed"/>
    <s v="check"/>
    <s v="No"/>
    <s v="No"/>
    <s v="No"/>
    <s v="Long"/>
    <s v="No"/>
  </r>
  <r>
    <m/>
    <s v="PHYL"/>
    <s v="PGIM Active High Yield Bond ETF"/>
    <s v="PHYL.K"/>
    <s v="PHYL:US"/>
    <s v="NYSEArca - NYSEArca Delayed Price. Currency in USD"/>
    <s v="31.79 - 41.92"/>
    <n v="8813"/>
    <s v="11/19/2020"/>
    <n v="42.4"/>
    <n v="55659312.5"/>
    <d v="2018-09-24T00:00:00"/>
    <n v="5.3E-3"/>
    <x v="28"/>
    <x v="0"/>
    <e v="#N/A"/>
    <e v="#N/A"/>
    <e v="#N/A"/>
    <e v="#N/A"/>
    <e v="#N/A"/>
    <e v="#N/A"/>
    <e v="#N/A"/>
    <e v="#N/A"/>
    <e v="#N/A"/>
    <e v="#N/A"/>
  </r>
  <r>
    <m/>
    <s v="PICB"/>
    <s v="Invesco International Corporate Bond ETF"/>
    <s v="PICB.K"/>
    <s v="PICB:US"/>
    <s v="NYSEArca - NYSEArca Delayed Price. Currency in USD"/>
    <s v="20.06 - 29.04"/>
    <n v="20643"/>
    <s v="11/13/2020"/>
    <n v="117.98"/>
    <n v="121683660"/>
    <d v="2010-03-06T00:00:00"/>
    <n v="5.0000000000000001E-3"/>
    <x v="58"/>
    <x v="3"/>
    <s v="Corporate (Investment Grade)"/>
    <s v="Broad excl US"/>
    <s v="Mixed"/>
    <s v="No"/>
    <s v="check"/>
    <s v="All-Term"/>
    <s v="No"/>
    <s v="No"/>
    <s v="Long"/>
    <s v="No"/>
  </r>
  <r>
    <m/>
    <s v="PICK"/>
    <s v="iShares MSCI Global Mtls&amp;Mng Prdcrs ETF"/>
    <s v="PICK.K"/>
    <s v="PICK:US"/>
    <s v="BATS - BATS Delayed Price. Currency in USD"/>
    <s v="16.01 - 30.50"/>
    <n v="150720"/>
    <s v="11/19/2020"/>
    <n v="281.32"/>
    <n v="322982000"/>
    <d v="2012-01-31T00:00:00"/>
    <n v="3.8999999999999998E-3"/>
    <x v="89"/>
    <x v="1"/>
    <s v="Industrials (Metals &amp; Mining)"/>
    <s v="Broad"/>
    <s v="Mixed"/>
    <s v="Mixed"/>
    <s v="check"/>
    <s v="No"/>
    <s v="No"/>
    <s v="No"/>
    <s v="Long"/>
    <s v="No"/>
  </r>
  <r>
    <m/>
    <s v="PID"/>
    <s v="Invesco International Div Achiev ETF"/>
    <s v="PID.O"/>
    <s v="PID:US"/>
    <s v="NasdaqGS - NasdaqGS Real Time Price. Currency in USD"/>
    <s v="9.35 - 17.59"/>
    <n v="140053"/>
    <s v="11/19/2020"/>
    <n v="456.54"/>
    <n v="508449200"/>
    <d v="2005-09-15T00:00:00"/>
    <n v="5.3E-3"/>
    <x v="63"/>
    <x v="1"/>
    <s v="Diversified"/>
    <s v="Broad"/>
    <s v="Mixed"/>
    <s v="Large"/>
    <s v="check"/>
    <s v="No"/>
    <s v="No"/>
    <s v="Dividends"/>
    <s v="Long"/>
    <s v="No"/>
  </r>
  <r>
    <m/>
    <s v="PIE"/>
    <s v="Invesco DWA Emerging Markets Mom ETF"/>
    <s v="PIE.O"/>
    <s v="PIE:US"/>
    <s v="NasdaqGS - NasdaqGS Real Time Price. Currency in USD"/>
    <s v="11.78 - 21.47"/>
    <n v="79929"/>
    <s v="11/19/2020"/>
    <n v="155.49"/>
    <n v="167268000"/>
    <d v="2007-12-28T00:00:00"/>
    <n v="8.9999999999999993E-3"/>
    <x v="11"/>
    <x v="1"/>
    <s v="Diversified"/>
    <s v="Emerging Broad"/>
    <s v="Mixed"/>
    <s v="Mixed"/>
    <s v="Relative strength characteristics"/>
    <s v="No"/>
    <s v="No"/>
    <s v="No"/>
    <s v="Long"/>
    <s v="No"/>
  </r>
  <r>
    <m/>
    <s v="PIFI"/>
    <s v="ClearShares Piton Intdt Fxd Inc ETF"/>
    <s v="PIFI.K"/>
    <s v="PIFI:US"/>
    <s v="NYSEArca - Nasdaq Real Time Price. Currency in USD"/>
    <s v="99.64 - 100.08"/>
    <n v="9422"/>
    <s v="11/19/2020"/>
    <n v="29.9"/>
    <n v="29955000"/>
    <d v="2020-01-10T00:00:00"/>
    <n v="4.4999999999999997E-3"/>
    <x v="17"/>
    <x v="0"/>
    <e v="#N/A"/>
    <e v="#N/A"/>
    <e v="#N/A"/>
    <e v="#N/A"/>
    <e v="#N/A"/>
    <e v="#N/A"/>
    <e v="#N/A"/>
    <e v="#N/A"/>
    <e v="#N/A"/>
    <e v="#N/A"/>
  </r>
  <r>
    <m/>
    <s v="PILL"/>
    <s v="Direxion Daily Phrmctcl&amp;MdclBl3XShrsETF"/>
    <s v="PILL.K"/>
    <s v="PILL:US"/>
    <s v="NYSEArca - NYSEArca Delayed Price. Currency in USD"/>
    <s v="6.55 - 29.70"/>
    <n v="33450"/>
    <s v="11/19/2020"/>
    <n v="11.03"/>
    <n v="14014020.02"/>
    <d v="2017-11-15T00:00:00"/>
    <n v="9.7999999999999997E-3"/>
    <x v="45"/>
    <x v="1"/>
    <s v="Healthcare (Pharmaceutical)"/>
    <s v="Developed North America (US)"/>
    <s v="USD"/>
    <s v="Large"/>
    <s v="check"/>
    <s v="No"/>
    <s v="High P/E"/>
    <s v="No"/>
    <s v="Long"/>
    <s v="Yes"/>
  </r>
  <r>
    <m/>
    <s v="PIN"/>
    <s v="Invesco India ETF"/>
    <s v="PIN"/>
    <s v="PIN:US"/>
    <s v="NYSEArca - Nasdaq Real Time Price. Currency in USD"/>
    <s v="11.88 - 25.63"/>
    <n v="21446"/>
    <s v="11/19/2020"/>
    <n v="91.49"/>
    <n v="97278000"/>
    <d v="2008-05-03T00:00:00"/>
    <n v="7.7999999999999996E-3"/>
    <x v="80"/>
    <x v="1"/>
    <s v="Diversified"/>
    <s v="Emerging Asia (India)"/>
    <s v="INR"/>
    <s v="Mixed"/>
    <s v="check"/>
    <s v="No"/>
    <s v="No"/>
    <s v="No"/>
    <s v="Long"/>
    <s v="No"/>
  </r>
  <r>
    <m/>
    <s v="PIO"/>
    <s v="Invesco Global Water ETF"/>
    <s v="PIO.O"/>
    <s v="PIO:US"/>
    <s v="NasdaqGS - NasdaqGS Real Time Price. Currency in USD"/>
    <s v="20.56 - 34.72"/>
    <n v="11610"/>
    <s v="11/19/2020"/>
    <n v="207.27"/>
    <n v="225036000"/>
    <d v="2007-06-13T00:00:00"/>
    <n v="7.4999999999999997E-3"/>
    <x v="40"/>
    <x v="1"/>
    <s v="Industrials (Water)"/>
    <s v="Broad"/>
    <s v="Mixed"/>
    <s v="Mixed"/>
    <s v="check"/>
    <s v="No"/>
    <s v="No"/>
    <s v="No"/>
    <s v="Long"/>
    <s v="No"/>
  </r>
  <r>
    <m/>
    <s v="PIZ"/>
    <s v="Invesco DWA Developed Markets Mom ETF"/>
    <s v="PIZ.O"/>
    <s v="PIZ:US"/>
    <s v="NasdaqGS - NasdaqGS Real Time Price. Currency in USD"/>
    <s v="18.78 - 33.08"/>
    <n v="31856"/>
    <s v="11/19/2020"/>
    <n v="155.04"/>
    <n v="160943500"/>
    <d v="2007-12-28T00:00:00"/>
    <n v="8.0999999999999996E-3"/>
    <x v="1"/>
    <x v="1"/>
    <s v="Diversified"/>
    <s v="Developed Broad"/>
    <s v="Mixed"/>
    <s v="Large"/>
    <s v="Relative strength characteristics"/>
    <s v="No"/>
    <s v="No"/>
    <s v="No"/>
    <s v="Long"/>
    <s v="No"/>
  </r>
  <r>
    <m/>
    <s v="PJAN"/>
    <s v="Innovator S&amp;P 500 Power Buffer ETF Jan"/>
    <s v="PJAN.K"/>
    <s v="PJAN:US"/>
    <s v="BATS - BATS Delayed Price. Currency in USD"/>
    <s v="22.74 - 30.58"/>
    <n v="73573"/>
    <s v="11/19/2020"/>
    <n v="288.60000000000002"/>
    <n v="267267000"/>
    <d v="2018-12-31T00:00:00"/>
    <n v="7.9000000000000008E-3"/>
    <x v="6"/>
    <x v="0"/>
    <e v="#N/A"/>
    <e v="#N/A"/>
    <e v="#N/A"/>
    <e v="#N/A"/>
    <e v="#N/A"/>
    <e v="#N/A"/>
    <e v="#N/A"/>
    <e v="#N/A"/>
    <e v="#N/A"/>
    <e v="#N/A"/>
  </r>
  <r>
    <m/>
    <s v="PJP"/>
    <s v="Invesco Dynamic Pharmaceuticals ETF"/>
    <s v="PJP"/>
    <s v="PJP:US"/>
    <s v="NYSEArca - NYSEArca Delayed Price. Currency in USD"/>
    <s v="47.14 - 67.86"/>
    <n v="17738"/>
    <s v="11/19/2020"/>
    <n v="310.74"/>
    <n v="327141624"/>
    <d v="2005-06-23T00:00:00"/>
    <n v="5.5999999999999999E-3"/>
    <x v="33"/>
    <x v="1"/>
    <s v="Healthcare (Pharmaceutical)"/>
    <s v="Developed North America (US)"/>
    <s v="USD"/>
    <s v="Mixed"/>
    <s v="check"/>
    <s v="No"/>
    <s v="No"/>
    <s v="No"/>
    <s v="Long"/>
    <s v="No"/>
  </r>
  <r>
    <m/>
    <s v="PJUL"/>
    <s v="Innovator S&amp;P 500 Power Buffer ETF July"/>
    <s v="PJUL.K"/>
    <s v="PJUL:US"/>
    <s v="BATS - BATS Delayed Price. Currency in USD"/>
    <s v="21.70 - 28.59"/>
    <n v="16893"/>
    <s v="11/19/2020"/>
    <n v="121.5"/>
    <n v="114409015"/>
    <d v="2018-07-08T00:00:00"/>
    <n v="7.9000000000000008E-3"/>
    <x v="6"/>
    <x v="0"/>
    <e v="#N/A"/>
    <e v="#N/A"/>
    <e v="#N/A"/>
    <e v="#N/A"/>
    <e v="#N/A"/>
    <e v="#N/A"/>
    <e v="#N/A"/>
    <e v="#N/A"/>
    <e v="#N/A"/>
    <e v="#N/A"/>
  </r>
  <r>
    <m/>
    <s v="PJUN"/>
    <s v="Innovator S&amp;P 500 Power Buffer ETF New"/>
    <s v="PJUN.K"/>
    <s v="PJUN:US"/>
    <s v="BATS - BATS Real Time Price. Currency in USD"/>
    <s v="22.41 - 29.89"/>
    <n v="16349"/>
    <s v="11/19/2020"/>
    <n v="94.59"/>
    <n v="97551115"/>
    <d v="2019-05-31T00:00:00"/>
    <n v="7.9000000000000008E-3"/>
    <x v="6"/>
    <x v="0"/>
    <e v="#N/A"/>
    <e v="#N/A"/>
    <e v="#N/A"/>
    <e v="#N/A"/>
    <e v="#N/A"/>
    <e v="#N/A"/>
    <e v="#N/A"/>
    <e v="#N/A"/>
    <e v="#N/A"/>
    <e v="#N/A"/>
  </r>
  <r>
    <m/>
    <s v="PKB"/>
    <s v="Invesco Dynamic Building &amp; Const ETF"/>
    <s v="PKB"/>
    <s v="PKB:US"/>
    <s v="NYSEArca - Nasdaq Real Time Price. Currency in USD"/>
    <s v="16.80 - 40.11"/>
    <n v="29312"/>
    <s v="11/19/2020"/>
    <n v="136.97"/>
    <n v="155470800"/>
    <d v="2005-10-26T00:00:00"/>
    <n v="5.8999999999999999E-3"/>
    <x v="24"/>
    <x v="1"/>
    <s v="Real Estate (Homebuilders)"/>
    <s v="Developed North America (US)"/>
    <s v="USD"/>
    <s v="Mixed"/>
    <s v="check"/>
    <s v="No"/>
    <s v="No"/>
    <s v="No"/>
    <s v="Long"/>
    <s v="No"/>
  </r>
  <r>
    <m/>
    <s v="PKW"/>
    <s v="Invesco BuyBack Achievers ETF"/>
    <s v="PKW.O"/>
    <s v="PKW:US"/>
    <s v="NasdaqGS - NasdaqGS Real Time Price. Currency in USD"/>
    <s v="39.13 - 70.70"/>
    <n v="35350"/>
    <s v="11/19/2020"/>
    <n v="634.72"/>
    <n v="699853000"/>
    <d v="2006-12-20T00:00:00"/>
    <n v="6.1999999999999998E-3"/>
    <x v="3"/>
    <x v="1"/>
    <s v="Diversified"/>
    <s v="Developed North America (US)"/>
    <s v="USD"/>
    <s v="Large"/>
    <s v="check"/>
    <s v="Corporate"/>
    <s v="No"/>
    <s v="No"/>
    <s v="Long"/>
    <s v="No"/>
  </r>
  <r>
    <m/>
    <s v="PLAT"/>
    <s v="WisdomTree Growth Leaders Fund"/>
    <s v="PLAT.K"/>
    <s v="PLAT:US"/>
    <s v="NYSEArca - NYSEArca Delayed Price. Currency in USD"/>
    <s v="19.76 - 41.47"/>
    <n v="3486"/>
    <s v="11/19/2020"/>
    <n v="6.38"/>
    <n v="7960459.2060000002"/>
    <d v="2019-05-22T00:00:00"/>
    <n v="4.4999999999999997E-3"/>
    <x v="9"/>
    <x v="0"/>
    <e v="#N/A"/>
    <e v="#N/A"/>
    <e v="#N/A"/>
    <e v="#N/A"/>
    <e v="#N/A"/>
    <e v="#N/A"/>
    <e v="#N/A"/>
    <e v="#N/A"/>
    <e v="#N/A"/>
    <e v="#N/A"/>
  </r>
  <r>
    <m/>
    <s v="PLC"/>
    <s v="Principal US Large-Cap Mlt-Fac Cr ETF"/>
    <s v="PLC.O"/>
    <s v="PLC:US"/>
    <s v="NasdaqGS - NasdaqGS Real Time Price. Currency in USD"/>
    <s v="18.95 - 29.31"/>
    <n v="549"/>
    <s v="11/19/2020"/>
    <n v="6.7"/>
    <n v="7299554.1979999999"/>
    <d v="2019-07-23T00:00:00"/>
    <n v="1.5E-3"/>
    <x v="4"/>
    <x v="0"/>
    <e v="#N/A"/>
    <e v="#N/A"/>
    <e v="#N/A"/>
    <e v="#N/A"/>
    <e v="#N/A"/>
    <e v="#N/A"/>
    <e v="#N/A"/>
    <e v="#N/A"/>
    <e v="#N/A"/>
    <e v="#N/A"/>
  </r>
  <r>
    <m/>
    <s v="PLCY"/>
    <s v="Xtrackers S&amp;P 500 ESG ETF"/>
    <s v="PLCY.K"/>
    <s v="PLCY:US"/>
    <s v="BATS - BATS Real Time Price. Currency in USD"/>
    <s v="15.28 - 25.75"/>
    <n v="25789"/>
    <s v="11/13/2020"/>
    <n v="22.63"/>
    <n v="16983000"/>
    <d v="2017-10-16T00:00:00"/>
    <n v="7.4999999999999997E-3"/>
    <x v="4"/>
    <x v="0"/>
    <e v="#N/A"/>
    <e v="#N/A"/>
    <e v="#N/A"/>
    <e v="#N/A"/>
    <e v="#N/A"/>
    <e v="#N/A"/>
    <e v="#N/A"/>
    <e v="#N/A"/>
    <e v="#N/A"/>
    <e v="#N/A"/>
  </r>
  <r>
    <m/>
    <s v="PLTM"/>
    <s v="GraniteShares Platinum Trust"/>
    <s v="PLTM.K"/>
    <s v="PLTM:US"/>
    <s v="NYSEArca - NYSEArca Delayed Price. Currency in USD"/>
    <s v="5.76 - 10.21"/>
    <n v="33320"/>
    <s v="11/19/2020"/>
    <n v="14.28"/>
    <n v="14461500"/>
    <d v="2018-01-22T00:00:00"/>
    <n v="5.0000000000000001E-3"/>
    <x v="0"/>
    <x v="1"/>
    <s v="Precious Metals (Platinum Miners)"/>
    <s v="Broad"/>
    <s v="Mixed"/>
    <s v="Mixed"/>
    <s v="check"/>
    <s v="No"/>
    <s v="No"/>
    <s v="No"/>
    <s v="Long"/>
    <s v="No"/>
  </r>
  <r>
    <m/>
    <s v="PLW"/>
    <s v="Invesco 1-30 Laddered Treasury ETF"/>
    <s v="PLW.O"/>
    <s v="PLW:US"/>
    <s v="NasdaqGS - NasdaqGS Real Time Price. Currency in USD"/>
    <s v="34.47 - 41.55"/>
    <n v="64710"/>
    <s v="11/19/2020"/>
    <n v="165.75"/>
    <n v="151468800"/>
    <d v="2007-11-10T00:00:00"/>
    <n v="2.5000000000000001E-3"/>
    <x v="79"/>
    <x v="3"/>
    <s v="State"/>
    <s v="Developed North America (US)"/>
    <s v="USD"/>
    <s v="No"/>
    <s v="check"/>
    <s v="All-Term"/>
    <s v="No"/>
    <s v="No"/>
    <s v="Long"/>
    <s v="No"/>
  </r>
  <r>
    <m/>
    <s v="PMAR"/>
    <s v="Innovator S&amp;P 500 Power Buffer ETFâ„¢ Mar"/>
    <s v="PMAR.K"/>
    <s v="PMAR:US"/>
    <s v="BATS - BATS Delayed Price. Currency in USD"/>
    <s v="20.27 - 28.20"/>
    <n v="17383"/>
    <s v="11/19/2020"/>
    <n v="71.89"/>
    <n v="54939885"/>
    <d v="2020-02-28T00:00:00"/>
    <n v="7.9000000000000008E-3"/>
    <x v="6"/>
    <x v="0"/>
    <e v="#N/A"/>
    <e v="#N/A"/>
    <e v="#N/A"/>
    <e v="#N/A"/>
    <e v="#N/A"/>
    <e v="#N/A"/>
    <e v="#N/A"/>
    <e v="#N/A"/>
    <e v="#N/A"/>
    <e v="#N/A"/>
  </r>
  <r>
    <m/>
    <s v="PMAY"/>
    <s v="Innovator S&amp;P 500 Power Buffer ETFâ„¢ May"/>
    <s v="PMAY.K"/>
    <s v="PMAY:US"/>
    <s v="BATS - BATS Real Time Price. Currency in USD"/>
    <s v="25.05 - 28.15"/>
    <n v="7698"/>
    <s v="11/19/2020"/>
    <n v="65.63"/>
    <n v="65926900"/>
    <d v="2020-04-30T00:00:00"/>
    <n v="7.9000000000000008E-3"/>
    <x v="6"/>
    <x v="0"/>
    <e v="#N/A"/>
    <e v="#N/A"/>
    <e v="#N/A"/>
    <e v="#N/A"/>
    <e v="#N/A"/>
    <e v="#N/A"/>
    <e v="#N/A"/>
    <e v="#N/A"/>
    <e v="#N/A"/>
    <e v="#N/A"/>
  </r>
  <r>
    <m/>
    <s v="PMFXF"/>
    <s v="Xtrackers S&amp;P 500 ESG ETF"/>
    <s v="PMFXF.PK"/>
    <s v="PMFXF:US"/>
    <s v="Other OTC - Other OTC Delayed Price. Currency in USD"/>
    <s v="106.04 - 106.04"/>
    <s v="N/A"/>
    <s v="11/13/2020"/>
    <m/>
    <n v="111716937.5"/>
    <m/>
    <m/>
    <x v="4"/>
    <x v="0"/>
    <e v="#N/A"/>
    <e v="#N/A"/>
    <e v="#N/A"/>
    <e v="#N/A"/>
    <e v="#N/A"/>
    <e v="#N/A"/>
    <e v="#N/A"/>
    <e v="#N/A"/>
    <e v="#N/A"/>
    <e v="#N/A"/>
  </r>
  <r>
    <m/>
    <s v="PMMDF"/>
    <s v="Xtrackers S&amp;P 500 ESG ETF"/>
    <s v="PMMDF.PK"/>
    <s v="PMMDF:US"/>
    <s v="Other OTC - Other OTC Delayed Price. Currency in USD"/>
    <s v="101.44 - 101.44"/>
    <s v="N/A"/>
    <s v="11/13/2020"/>
    <m/>
    <n v="4027918187"/>
    <s v="N/A"/>
    <s v="N/A"/>
    <x v="4"/>
    <x v="0"/>
    <e v="#N/A"/>
    <e v="#N/A"/>
    <e v="#N/A"/>
    <e v="#N/A"/>
    <e v="#N/A"/>
    <e v="#N/A"/>
    <e v="#N/A"/>
    <e v="#N/A"/>
    <e v="#N/A"/>
    <e v="#N/A"/>
  </r>
  <r>
    <m/>
    <s v="PMOM"/>
    <s v="Xtrackers S&amp;P 500 ESG ETF"/>
    <s v="PMOM.O"/>
    <s v="PMOM:US"/>
    <s v="NasdaqGM - NasdaqGM Delayed Price. Currency in USD"/>
    <s v="19.92 - 37.50"/>
    <n v="112"/>
    <s v="11/13/2020"/>
    <n v="4.43"/>
    <n v="4153527.69"/>
    <d v="2017-10-18T00:00:00"/>
    <n v="2.8999999999999998E-3"/>
    <x v="4"/>
    <x v="0"/>
    <e v="#N/A"/>
    <e v="#N/A"/>
    <e v="#N/A"/>
    <e v="#N/A"/>
    <e v="#N/A"/>
    <e v="#N/A"/>
    <e v="#N/A"/>
    <e v="#N/A"/>
    <e v="#N/A"/>
    <e v="#N/A"/>
  </r>
  <r>
    <m/>
    <s v="PNOV"/>
    <s v="Innovator S&amp;P 500 Power Buffer ETF Nov"/>
    <s v="PNOV.K"/>
    <s v="PNOV:US"/>
    <s v="BATS - BATS Real Time Price. Currency in USD"/>
    <s v="21.07 - 29.04"/>
    <n v="48926"/>
    <s v="11/19/2020"/>
    <n v="43.68"/>
    <n v="62102122.5"/>
    <d v="2019-10-31T00:00:00"/>
    <n v="7.9000000000000008E-3"/>
    <x v="6"/>
    <x v="0"/>
    <e v="#N/A"/>
    <e v="#N/A"/>
    <e v="#N/A"/>
    <e v="#N/A"/>
    <e v="#N/A"/>
    <e v="#N/A"/>
    <e v="#N/A"/>
    <e v="#N/A"/>
    <e v="#N/A"/>
    <e v="#N/A"/>
  </r>
  <r>
    <m/>
    <s v="PNQI"/>
    <s v="Invesco NASDAQ Internet ETF"/>
    <s v="PNQI.O"/>
    <s v="PNQI:US"/>
    <s v="NasdaqGS - NasdaqGS Real Time Price. Currency in USD"/>
    <s v="108.12 - 226.59"/>
    <n v="28998"/>
    <s v="11/19/2020"/>
    <n v="909.61"/>
    <n v="946543000"/>
    <d v="2008-12-06T00:00:00"/>
    <n v="6.0000000000000001E-3"/>
    <x v="23"/>
    <x v="1"/>
    <s v="Technology (Internet)"/>
    <s v="Developed North America (US)"/>
    <s v="USD"/>
    <s v="Mixed"/>
    <s v="check"/>
    <s v="No"/>
    <s v="No"/>
    <s v="No"/>
    <s v="Long"/>
    <s v="No"/>
  </r>
  <r>
    <m/>
    <s v="POCT"/>
    <s v="Innovator S&amp;P 500 Power Buffer ETF Oct"/>
    <s v="POCT.K"/>
    <s v="POCT:US"/>
    <s v="BATS - BATS Delayed Price. Currency in USD"/>
    <s v="20.53 - 27.55"/>
    <n v="116567"/>
    <s v="11/19/2020"/>
    <n v="189.97"/>
    <n v="202034250"/>
    <d v="2018-09-28T00:00:00"/>
    <n v="8.0000000000000002E-3"/>
    <x v="6"/>
    <x v="0"/>
    <e v="#N/A"/>
    <e v="#N/A"/>
    <e v="#N/A"/>
    <e v="#N/A"/>
    <e v="#N/A"/>
    <e v="#N/A"/>
    <e v="#N/A"/>
    <e v="#N/A"/>
    <e v="#N/A"/>
    <e v="#N/A"/>
  </r>
  <r>
    <m/>
    <s v="POTX"/>
    <s v="Global X Cannabis ETF"/>
    <s v="POTX.O"/>
    <s v="POTX:US"/>
    <s v="NasdaqGS - NasdaqGS Real Time Price. Currency in USD"/>
    <s v="6.52 - 17.78"/>
    <n v="57387"/>
    <s v="11/19/2020"/>
    <n v="12.67"/>
    <n v="10143000"/>
    <d v="2019-09-17T00:00:00"/>
    <n v="5.0000000000000001E-3"/>
    <x v="8"/>
    <x v="0"/>
    <e v="#N/A"/>
    <e v="#N/A"/>
    <e v="#N/A"/>
    <e v="#N/A"/>
    <e v="#N/A"/>
    <e v="#N/A"/>
    <e v="#N/A"/>
    <e v="#N/A"/>
    <e v="#N/A"/>
    <e v="#N/A"/>
  </r>
  <r>
    <m/>
    <s v="PPA"/>
    <s v="Invesco Aerospace &amp; Defense ETF"/>
    <s v="PPA"/>
    <s v="PPA:US"/>
    <s v="NYSEArca - NYSEArca Delayed Price. Currency in USD"/>
    <s v="39.60 - 73.99"/>
    <n v="48460"/>
    <s v="11/19/2020"/>
    <n v="601.1"/>
    <n v="696277500"/>
    <d v="2005-10-26T00:00:00"/>
    <n v="5.8999999999999999E-3"/>
    <x v="24"/>
    <x v="1"/>
    <s v="Industrials (Aerospace &amp; Defense)"/>
    <s v="Developed North America (US)"/>
    <s v="USD"/>
    <s v="Mixed"/>
    <s v="check"/>
    <s v="No"/>
    <s v="No"/>
    <s v="No"/>
    <s v="Long"/>
    <s v="No"/>
  </r>
  <r>
    <m/>
    <s v="PPDM"/>
    <s v="Xtrackers S&amp;P 500 ESG ETF"/>
    <s v="PPDM.K"/>
    <s v="PPDM:US"/>
    <s v="NYSEArca - Nasdaq Real Time Price. Currency in USD"/>
    <s v="13.60 - 24.90"/>
    <n v="308"/>
    <s v="11/13/2020"/>
    <n v="2"/>
    <n v="1056741.1340000001"/>
    <d v="2018-02-15T00:00:00"/>
    <n v="5.1000000000000004E-3"/>
    <x v="4"/>
    <x v="0"/>
    <e v="#N/A"/>
    <e v="#N/A"/>
    <e v="#N/A"/>
    <e v="#N/A"/>
    <e v="#N/A"/>
    <e v="#N/A"/>
    <e v="#N/A"/>
    <e v="#N/A"/>
    <e v="#N/A"/>
    <e v="#N/A"/>
  </r>
  <r>
    <m/>
    <s v="PPEM"/>
    <s v="Xtrackers S&amp;P 500 ESG ETF"/>
    <s v="PPEM.K"/>
    <s v="PPEM:US"/>
    <s v="NYSEArca - Nasdaq Real Time Price. Currency in USD"/>
    <s v="13.12 - 23.60"/>
    <n v="270"/>
    <s v="11/13/2020"/>
    <n v="1.89"/>
    <n v="1030850.617"/>
    <d v="2018-02-15T00:00:00"/>
    <n v="5.7999999999999996E-3"/>
    <x v="4"/>
    <x v="0"/>
    <e v="#N/A"/>
    <e v="#N/A"/>
    <e v="#N/A"/>
    <e v="#N/A"/>
    <e v="#N/A"/>
    <e v="#N/A"/>
    <e v="#N/A"/>
    <e v="#N/A"/>
    <e v="#N/A"/>
    <e v="#N/A"/>
  </r>
  <r>
    <m/>
    <s v="PPH"/>
    <s v="VanEck Vectors Pharmaceutical ETF"/>
    <s v="PPH.O"/>
    <s v="PPH:US"/>
    <s v="NasdaqGS - NasdaqGS Real Time Price. Currency in USD"/>
    <s v="46.90 - 68.02"/>
    <n v="70558"/>
    <s v="11/19/2020"/>
    <n v="217.48"/>
    <n v="259813798.90000001"/>
    <d v="2011-12-20T00:00:00"/>
    <n v="3.5999999999999999E-3"/>
    <x v="33"/>
    <x v="1"/>
    <s v="Healthcare (Pharmaceutical)"/>
    <s v="Developed North America (US)"/>
    <s v="USD"/>
    <s v="Mixed"/>
    <s v="check"/>
    <s v="No"/>
    <s v="No"/>
    <s v="No"/>
    <s v="Long"/>
    <s v="No"/>
  </r>
  <r>
    <m/>
    <s v="PPLC"/>
    <s v="Xtrackers S&amp;P 500 ESG ETF"/>
    <s v="PPLC.K"/>
    <s v="PPLC:US"/>
    <s v="NYSEArca - Nasdaq Real Time Price. Currency in USD"/>
    <s v="26.08 - 50.26"/>
    <n v="5285"/>
    <s v="11/13/2020"/>
    <n v="22.64"/>
    <n v="11238925"/>
    <d v="2015-07-01T00:00:00"/>
    <n v="3.5999999999999999E-3"/>
    <x v="4"/>
    <x v="0"/>
    <e v="#N/A"/>
    <e v="#N/A"/>
    <e v="#N/A"/>
    <e v="#N/A"/>
    <e v="#N/A"/>
    <e v="#N/A"/>
    <e v="#N/A"/>
    <e v="#N/A"/>
    <e v="#N/A"/>
    <e v="#N/A"/>
  </r>
  <r>
    <m/>
    <s v="PPLT"/>
    <s v="Aberdeen Standard Phys Platinum Shrs ETF"/>
    <s v="PPLT.K"/>
    <s v="PPLT:US"/>
    <s v="NYSEArca - NYSEArca Delayed Price. Currency in USD"/>
    <s v="55.00 - 96.93"/>
    <n v="168841"/>
    <s v="11/19/2020"/>
    <n v="1070"/>
    <n v="1171167500"/>
    <d v="2010-08-01T00:00:00"/>
    <n v="6.0000000000000001E-3"/>
    <x v="0"/>
    <x v="2"/>
    <s v="Precious Metals (Platinum)"/>
    <s v="Broad"/>
    <s v="Mixed"/>
    <s v="No"/>
    <s v="check"/>
    <s v="No"/>
    <s v="No"/>
    <s v="No"/>
    <s v="Long"/>
    <s v="No"/>
  </r>
  <r>
    <m/>
    <s v="PPMC"/>
    <s v="Xtrackers S&amp;P 500 ESG ETF"/>
    <s v="PPMC.K"/>
    <s v="PPMC:US"/>
    <s v="NYSEArca - Nasdaq Real Time Price. Currency in USD"/>
    <s v="13.07 - 27.82"/>
    <n v="1747"/>
    <s v="11/13/2020"/>
    <n v="2.15"/>
    <n v="1104727.094"/>
    <d v="2018-02-15T00:00:00"/>
    <n v="4.4999999999999997E-3"/>
    <x v="4"/>
    <x v="0"/>
    <e v="#N/A"/>
    <e v="#N/A"/>
    <e v="#N/A"/>
    <e v="#N/A"/>
    <e v="#N/A"/>
    <e v="#N/A"/>
    <e v="#N/A"/>
    <e v="#N/A"/>
    <e v="#N/A"/>
    <e v="#N/A"/>
  </r>
  <r>
    <m/>
    <s v="PPSC"/>
    <s v="Xtrackers S&amp;P 500 ESG ETF"/>
    <s v="PPSC.K"/>
    <s v="PPSC:US"/>
    <s v="NYSEArca - Nasdaq Real Time Price. Currency in USD"/>
    <s v="17.67 - 39.88"/>
    <n v="779"/>
    <s v="11/13/2020"/>
    <n v="5.67"/>
    <n v="5694800"/>
    <d v="2015-07-01T00:00:00"/>
    <n v="4.1999999999999997E-3"/>
    <x v="4"/>
    <x v="0"/>
    <e v="#N/A"/>
    <e v="#N/A"/>
    <e v="#N/A"/>
    <e v="#N/A"/>
    <e v="#N/A"/>
    <e v="#N/A"/>
    <e v="#N/A"/>
    <e v="#N/A"/>
    <e v="#N/A"/>
    <e v="#N/A"/>
  </r>
  <r>
    <m/>
    <s v="PPTY"/>
    <s v="PPTY US Dversfd Rl Est ETF"/>
    <s v="PPTY.K"/>
    <s v="PPTY:US"/>
    <s v="NYSEArca - Nasdaq Real Time Price. Currency in USD"/>
    <s v="19.42 - 34.54"/>
    <n v="9153"/>
    <s v="11/19/2020"/>
    <n v="98.69"/>
    <n v="113375665"/>
    <d v="2018-03-26T00:00:00"/>
    <n v="4.8999999999999998E-3"/>
    <x v="43"/>
    <x v="0"/>
    <e v="#N/A"/>
    <e v="#N/A"/>
    <e v="#N/A"/>
    <e v="#N/A"/>
    <e v="#N/A"/>
    <e v="#N/A"/>
    <e v="#N/A"/>
    <e v="#N/A"/>
    <e v="#N/A"/>
    <e v="#N/A"/>
  </r>
  <r>
    <m/>
    <s v="PQDI"/>
    <s v="Principal Spectrum Tax-Adv Dvd Actv ETF"/>
    <s v="PQDI.K"/>
    <s v="PQDI:US"/>
    <s v="NYSEArca - NYSEArca Delayed Price. Currency in USD"/>
    <s v="19.97 - 21.27"/>
    <n v="138"/>
    <s v="11/19/2020"/>
    <n v="21.83"/>
    <n v="22348956.280000001"/>
    <d v="2020-06-16T00:00:00"/>
    <n v="6.0000000000000001E-3"/>
    <x v="81"/>
    <x v="0"/>
    <e v="#N/A"/>
    <e v="#N/A"/>
    <e v="#N/A"/>
    <e v="#N/A"/>
    <e v="#N/A"/>
    <e v="#N/A"/>
    <e v="#N/A"/>
    <e v="#N/A"/>
    <e v="#N/A"/>
    <e v="#N/A"/>
  </r>
  <r>
    <m/>
    <s v="PQIN"/>
    <s v="PGIM QMA Strategic Alpha Intl Eq ETF"/>
    <s v="PQIN.K"/>
    <s v="PQIN:US"/>
    <s v="NYSEArca - NYSEArca Delayed Price. Currency in USD"/>
    <s v="37.14 - 54.87"/>
    <n v="46"/>
    <s v="11/19/2020"/>
    <n v="33.89"/>
    <n v="38170300"/>
    <d v="2018-04-12T00:00:00"/>
    <n v="2.8999999999999998E-3"/>
    <x v="7"/>
    <x v="0"/>
    <e v="#N/A"/>
    <e v="#N/A"/>
    <e v="#N/A"/>
    <e v="#N/A"/>
    <e v="#N/A"/>
    <e v="#N/A"/>
    <e v="#N/A"/>
    <e v="#N/A"/>
    <e v="#N/A"/>
    <e v="#N/A"/>
  </r>
  <r>
    <m/>
    <s v="PQLC"/>
    <s v="PGIM QMA Strategic Alpha Lrg-Cp Cor ETF"/>
    <s v="PQLC.K"/>
    <s v="PQLC:US"/>
    <s v="NYSEArca - Nasdaq Real Time Price. Currency in USD"/>
    <s v="35.71 - 58.41"/>
    <n v="15"/>
    <s v="11/13/2020"/>
    <n v="10.67"/>
    <n v="11691660"/>
    <d v="2018-10-17T00:00:00"/>
    <n v="1.6999999999999999E-3"/>
    <x v="4"/>
    <x v="0"/>
    <e v="#N/A"/>
    <e v="#N/A"/>
    <e v="#N/A"/>
    <e v="#N/A"/>
    <e v="#N/A"/>
    <e v="#N/A"/>
    <e v="#N/A"/>
    <e v="#N/A"/>
    <e v="#N/A"/>
    <e v="#N/A"/>
  </r>
  <r>
    <m/>
    <s v="PQSG"/>
    <s v="PGIM QMA Strategic Alpha Sm-Cp Gr ETF"/>
    <s v="PQSG.K"/>
    <s v="PQSG:US"/>
    <s v="NYSEArca - NYSEArca Delayed Price. Currency in USD"/>
    <s v="31.19 - 55.47"/>
    <n v="49"/>
    <s v="11/19/2020"/>
    <n v="9.7899999999999991"/>
    <n v="11226240"/>
    <d v="2018-11-13T00:00:00"/>
    <n v="2.8999999999999998E-3"/>
    <x v="75"/>
    <x v="0"/>
    <e v="#N/A"/>
    <e v="#N/A"/>
    <e v="#N/A"/>
    <e v="#N/A"/>
    <e v="#N/A"/>
    <e v="#N/A"/>
    <e v="#N/A"/>
    <e v="#N/A"/>
    <e v="#N/A"/>
    <e v="#N/A"/>
  </r>
  <r>
    <m/>
    <s v="PQSV"/>
    <s v="PGIM QMA Strategic Alpha Sm-Cp Val ETF"/>
    <s v="PQSV.K"/>
    <s v="PQSV:US"/>
    <s v="NYSEArca - Nasdaq Real Time Price. Currency in USD"/>
    <s v="28.65 - 53.75"/>
    <n v="141"/>
    <s v="11/19/2020"/>
    <n v="7.93"/>
    <n v="9684240"/>
    <d v="2018-11-13T00:00:00"/>
    <n v="2.8999999999999998E-3"/>
    <x v="37"/>
    <x v="0"/>
    <e v="#N/A"/>
    <e v="#N/A"/>
    <e v="#N/A"/>
    <e v="#N/A"/>
    <e v="#N/A"/>
    <e v="#N/A"/>
    <e v="#N/A"/>
    <e v="#N/A"/>
    <e v="#N/A"/>
    <e v="#N/A"/>
  </r>
  <r>
    <m/>
    <s v="PREF"/>
    <s v="Principal Spectrum Pref Secs Actv ETF"/>
    <s v="PREF.K"/>
    <s v="PREF:US"/>
    <s v="NYSEArca - Nasdaq Real Time Price. Currency in USD"/>
    <s v="15.25 - 20.72"/>
    <n v="79389"/>
    <s v="11/19/2020"/>
    <n v="178.65"/>
    <n v="190833602.09999999"/>
    <d v="2017-10-07T00:00:00"/>
    <n v="5.4999999999999997E-3"/>
    <x v="81"/>
    <x v="0"/>
    <e v="#N/A"/>
    <e v="#N/A"/>
    <e v="#N/A"/>
    <e v="#N/A"/>
    <e v="#N/A"/>
    <e v="#N/A"/>
    <e v="#N/A"/>
    <e v="#N/A"/>
    <e v="#N/A"/>
    <e v="#N/A"/>
  </r>
  <r>
    <m/>
    <s v="PRF"/>
    <s v="Invesco FTSE RAFI US 1000 ETF"/>
    <s v="PRF"/>
    <s v="PRF:US"/>
    <s v="NYSEArca - NYSEArca Delayed Price. Currency in USD"/>
    <s v="78.09 - 129.66"/>
    <n v="96932"/>
    <s v="11/19/2020"/>
    <n v="3730"/>
    <n v="4162848000"/>
    <d v="2005-12-19T00:00:00"/>
    <n v="3.8999999999999998E-3"/>
    <x v="3"/>
    <x v="1"/>
    <s v="Diversified"/>
    <s v="Developed North America (US)"/>
    <s v="USD"/>
    <s v="Large"/>
    <s v="check"/>
    <s v="Fundamentals"/>
    <s v="No"/>
    <s v="No"/>
    <s v="Long"/>
    <s v="No"/>
  </r>
  <r>
    <m/>
    <s v="PRFZ"/>
    <s v="Invesco FTSE RAFI US 1500 Small-Mid ETF"/>
    <s v="PRFZ.O"/>
    <s v="PRFZ:US"/>
    <s v="NasdaqGS - NasdaqGS Real Time Price. Currency in USD"/>
    <s v="76.37 - 139.30"/>
    <n v="30166"/>
    <s v="11/19/2020"/>
    <n v="1430"/>
    <n v="1614440100"/>
    <d v="2006-09-20T00:00:00"/>
    <n v="3.8999999999999998E-3"/>
    <x v="15"/>
    <x v="1"/>
    <s v="Diversified"/>
    <s v="Developed North America (US)"/>
    <s v="USD"/>
    <s v="Small"/>
    <s v="check"/>
    <s v="Fundamentals"/>
    <s v="No"/>
    <s v="No"/>
    <s v="Long"/>
    <s v="No"/>
  </r>
  <r>
    <m/>
    <s v="PRMAF"/>
    <s v="Xtrackers S&amp;P 500 ESG ETF"/>
    <s v="PRMAF.PK"/>
    <s v="PRMAF:US"/>
    <s v="Other OTC - Other OTC Delayed Price. Currency in USD"/>
    <s v="12.94 - 12.94"/>
    <s v="N/A"/>
    <s v="11/13/2020"/>
    <m/>
    <n v="76735426.959999993"/>
    <m/>
    <m/>
    <x v="4"/>
    <x v="0"/>
    <e v="#N/A"/>
    <e v="#N/A"/>
    <e v="#N/A"/>
    <e v="#N/A"/>
    <e v="#N/A"/>
    <e v="#N/A"/>
    <e v="#N/A"/>
    <e v="#N/A"/>
    <e v="#N/A"/>
    <e v="#N/A"/>
  </r>
  <r>
    <m/>
    <s v="PRN"/>
    <s v="Invesco DWA Industrials Momentum ETF"/>
    <s v="PRN.O"/>
    <s v="PRN:US"/>
    <m/>
    <m/>
    <m/>
    <s v="11/19/2020"/>
    <m/>
    <n v="124116204"/>
    <m/>
    <m/>
    <x v="24"/>
    <x v="1"/>
    <s v="Industrials"/>
    <s v="Developed North America (US)"/>
    <s v="USD"/>
    <s v="Mixed"/>
    <s v="check"/>
    <s v="No"/>
    <s v="No"/>
    <s v="No"/>
    <s v="Long"/>
    <s v="No"/>
  </r>
  <r>
    <m/>
    <s v="PRNT"/>
    <s v="The 3D Printing ETF"/>
    <s v="PRNT.K"/>
    <s v="PRNT:US"/>
    <s v="BATS - BATS Real Time Price. Currency in USD"/>
    <s v="13.80 - 27.00"/>
    <n v="33147"/>
    <s v="11/19/2020"/>
    <n v="51.23"/>
    <n v="75684027.030000001"/>
    <d v="2016-07-18T00:00:00"/>
    <n v="6.6E-3"/>
    <x v="23"/>
    <x v="1"/>
    <s v="Technology"/>
    <s v="Broad"/>
    <s v="Mixed"/>
    <s v="Small"/>
    <s v="check"/>
    <s v="No"/>
    <s v="No"/>
    <s v="No"/>
    <s v="Long"/>
    <s v="No"/>
  </r>
  <r>
    <m/>
    <s v="PSC"/>
    <s v="Principal US Small Cap Mlt Fac Ind ETF"/>
    <s v="PSC.O"/>
    <s v="PSC:US"/>
    <s v="NasdaqGS - NasdaqGS Real Time Price. Currency in USD"/>
    <s v="18.28 - 33.49"/>
    <n v="38196"/>
    <s v="11/19/2020"/>
    <n v="642.23"/>
    <n v="765117033.79999995"/>
    <d v="2016-09-21T00:00:00"/>
    <n v="3.8E-3"/>
    <x v="15"/>
    <x v="1"/>
    <s v="Diversified"/>
    <s v="Developed North America (US)"/>
    <s v="USD"/>
    <s v="Small"/>
    <s v="check"/>
    <s v="Momentum"/>
    <s v="No"/>
    <s v="Dividends"/>
    <s v="Long"/>
    <s v="No"/>
  </r>
  <r>
    <m/>
    <s v="PSCC"/>
    <s v="Invesco S&amp;P SmallCap Consumer Stapl ETF"/>
    <s v="PSCC.O"/>
    <s v="PSCC:US"/>
    <s v="NasdaqGS - NasdaqGS Real Time Price. Currency in USD"/>
    <s v="55.25 - 84.14"/>
    <n v="4601"/>
    <s v="11/19/2020"/>
    <n v="37.83"/>
    <n v="35712600"/>
    <d v="2010-07-04T00:00:00"/>
    <n v="2.8999999999999998E-3"/>
    <x v="88"/>
    <x v="1"/>
    <s v="Consumer (Staples)"/>
    <s v="Developed North America (US)"/>
    <s v="USD"/>
    <s v="Small"/>
    <s v="check"/>
    <s v="No"/>
    <s v="No"/>
    <s v="No"/>
    <s v="Long"/>
    <s v="No"/>
  </r>
  <r>
    <m/>
    <s v="PSCD"/>
    <s v="Invesco S&amp;P SmallCap Cnsmr Discret ETF"/>
    <s v="PSCD.O"/>
    <s v="PSCD:US"/>
    <s v="NasdaqGS - NasdaqGS Real Time Price. Currency in USD"/>
    <s v="29.16 - 75.58"/>
    <n v="3816"/>
    <s v="11/19/2020"/>
    <n v="19.48"/>
    <n v="23327500"/>
    <d v="2010-07-04T00:00:00"/>
    <n v="2.8999999999999998E-3"/>
    <x v="38"/>
    <x v="1"/>
    <s v="Consumer (Discretionaries)"/>
    <s v="Developed North America (US)"/>
    <s v="USD"/>
    <s v="Small"/>
    <s v="check"/>
    <s v="No"/>
    <s v="No"/>
    <s v="No"/>
    <s v="Long"/>
    <s v="No"/>
  </r>
  <r>
    <m/>
    <s v="PSCE"/>
    <s v="Invesco S&amp;P SmallCap Energy ETF"/>
    <s v="PSCE.O"/>
    <s v="PSCE:US"/>
    <s v="NasdaqGS - NasdaqGS Real Time Price. Currency in USD"/>
    <s v="2.0000 - 7.8000"/>
    <n v="48530"/>
    <s v="11/19/2020"/>
    <n v="13.23"/>
    <n v="16630992"/>
    <d v="2010-07-04T00:00:00"/>
    <n v="2.8999999999999998E-3"/>
    <x v="5"/>
    <x v="1"/>
    <s v="Energy"/>
    <s v="Developed North America (US)"/>
    <s v="USD"/>
    <s v="Small"/>
    <s v="check"/>
    <s v="No"/>
    <s v="No"/>
    <s v="No"/>
    <s v="Long"/>
    <s v="No"/>
  </r>
  <r>
    <m/>
    <s v="PSCF"/>
    <s v="Invesco S&amp;P SmallCap Financials ETF"/>
    <s v="PSCF.O"/>
    <s v="PSCF:US"/>
    <s v="NasdaqGS - NasdaqGS Real Time Price. Currency in USD"/>
    <s v="29.46 - 58.09"/>
    <n v="2749"/>
    <s v="11/19/2020"/>
    <n v="23.43"/>
    <n v="26651000"/>
    <d v="2010-07-04T00:00:00"/>
    <n v="2.8999999999999998E-3"/>
    <x v="49"/>
    <x v="1"/>
    <s v="Financials"/>
    <s v="Developed North America (US)"/>
    <s v="USD"/>
    <s v="Small"/>
    <s v="check"/>
    <s v="No"/>
    <s v="No"/>
    <s v="No"/>
    <s v="Long"/>
    <s v="No"/>
  </r>
  <r>
    <m/>
    <s v="PSCH"/>
    <s v="Invesco S&amp;P SmallCap Health Care ETF"/>
    <s v="PSCH.O"/>
    <s v="PSCH:US"/>
    <s v="NasdaqGS - NasdaqGS Real Time Price. Currency in USD"/>
    <s v="83.54 - 149.27"/>
    <n v="10549"/>
    <s v="11/19/2020"/>
    <n v="381.14"/>
    <n v="414482400"/>
    <d v="2010-07-04T00:00:00"/>
    <n v="2.8999999999999998E-3"/>
    <x v="33"/>
    <x v="1"/>
    <s v="Healthcare"/>
    <s v="Developed North America (US)"/>
    <s v="USD"/>
    <s v="Small"/>
    <s v="check"/>
    <s v="No"/>
    <s v="No"/>
    <s v="No"/>
    <s v="Long"/>
    <s v="No"/>
  </r>
  <r>
    <m/>
    <s v="PSCI"/>
    <s v="Invesco S&amp;P SmallCap Industrials ETF"/>
    <s v="PSCI.O"/>
    <s v="PSCI:US"/>
    <s v="NasdaqGS - NasdaqGS Delayed Price. Currency in USD"/>
    <s v="40.03 - 74.24"/>
    <n v="7660"/>
    <s v="11/19/2020"/>
    <n v="46.94"/>
    <n v="53689602"/>
    <d v="2010-07-04T00:00:00"/>
    <n v="2.8999999999999998E-3"/>
    <x v="24"/>
    <x v="1"/>
    <s v="Industrials"/>
    <s v="Developed North America (US)"/>
    <s v="USD"/>
    <s v="Small"/>
    <s v="check"/>
    <s v="No"/>
    <s v="No"/>
    <s v="No"/>
    <s v="Long"/>
    <s v="No"/>
  </r>
  <r>
    <m/>
    <s v="PSCM"/>
    <s v="Invesco S&amp;P SmallCap Materials ETF"/>
    <s v="PSCM.O"/>
    <s v="PSCM:US"/>
    <s v="NasdaqGS - NasdaqGS Real Time Price. Currency in USD"/>
    <s v="25.76 - 50.01"/>
    <n v="1136"/>
    <s v="11/19/2020"/>
    <n v="8.5"/>
    <n v="8495478"/>
    <d v="2010-07-04T00:00:00"/>
    <n v="2.8999999999999998E-3"/>
    <x v="40"/>
    <x v="1"/>
    <s v="Materials"/>
    <s v="Developed North America (US)"/>
    <s v="USD"/>
    <s v="Small"/>
    <s v="check"/>
    <s v="No"/>
    <s v="No"/>
    <s v="No"/>
    <s v="Long"/>
    <s v="No"/>
  </r>
  <r>
    <m/>
    <s v="PSCT"/>
    <s v="Invesco S&amp;P SmallCap Info Tech ETF"/>
    <s v="PSCT.O"/>
    <s v="PSCT:US"/>
    <s v="NasdaqGS - NasdaqGS Real Time Price. Currency in USD"/>
    <s v="50.00 - 103.72"/>
    <n v="7603"/>
    <s v="11/19/2020"/>
    <n v="234.18"/>
    <n v="266257200"/>
    <d v="2010-07-04T00:00:00"/>
    <n v="2.8999999999999998E-3"/>
    <x v="23"/>
    <x v="1"/>
    <s v="Technology"/>
    <s v="Developed North America (US)"/>
    <s v="USD"/>
    <s v="Small"/>
    <s v="check"/>
    <s v="No"/>
    <s v="No"/>
    <s v="No"/>
    <s v="Long"/>
    <s v="No"/>
  </r>
  <r>
    <m/>
    <s v="PSCU"/>
    <s v="Invesco S&amp;P SmallCap Ult &amp; Comnc Svc ETF"/>
    <s v="PSCU.O"/>
    <s v="PSCU:US"/>
    <s v="NasdaqGS - NasdaqGS Delayed Price. Currency in USD"/>
    <s v="39.63 - 57.21"/>
    <n v="2464"/>
    <s v="11/19/2020"/>
    <n v="19.82"/>
    <n v="19125362"/>
    <d v="2010-07-04T00:00:00"/>
    <n v="2.8999999999999998E-3"/>
    <x v="78"/>
    <x v="1"/>
    <s v="Utilities"/>
    <s v="Developed North America (US)"/>
    <s v="USD"/>
    <s v="Small"/>
    <s v="check"/>
    <s v="No"/>
    <s v="No"/>
    <s v="No"/>
    <s v="Long"/>
    <s v="No"/>
  </r>
  <r>
    <m/>
    <s v="PSEP"/>
    <s v="Innovator S&amp;P 500 Power Buffer ETF - Sep"/>
    <s v="PSEP.K"/>
    <s v="PSEP:US"/>
    <s v="BATS - BATS Delayed Price. Currency in USD"/>
    <s v="20.98 - 27.71"/>
    <n v="208432"/>
    <s v="11/19/2020"/>
    <n v="287.39"/>
    <n v="337713750"/>
    <d v="2019-08-30T00:00:00"/>
    <n v="7.9000000000000008E-3"/>
    <x v="6"/>
    <x v="0"/>
    <e v="#N/A"/>
    <e v="#N/A"/>
    <e v="#N/A"/>
    <e v="#N/A"/>
    <e v="#N/A"/>
    <e v="#N/A"/>
    <e v="#N/A"/>
    <e v="#N/A"/>
    <e v="#N/A"/>
    <e v="#N/A"/>
  </r>
  <r>
    <m/>
    <s v="PSET"/>
    <s v="Principal Price Setters ETF"/>
    <s v="PSET.O"/>
    <s v="PSET:US"/>
    <s v="NasdaqGS - NasdaqGS Delayed Price. Currency in USD"/>
    <s v="28.27 - 46.32"/>
    <n v="1816"/>
    <s v="11/19/2020"/>
    <n v="22.94"/>
    <n v="24961190.379999999"/>
    <d v="2016-03-21T00:00:00"/>
    <n v="1.5E-3"/>
    <x v="4"/>
    <x v="1"/>
    <s v="Diversified"/>
    <s v="Developed North America (US)"/>
    <s v="USD"/>
    <s v="Large"/>
    <s v="check"/>
    <s v="No"/>
    <s v="High P/E"/>
    <s v="Dividends"/>
    <s v="Long"/>
    <s v="No"/>
  </r>
  <r>
    <m/>
    <s v="PSI"/>
    <s v="Invesco Dynamic Semiconductors ETF"/>
    <s v="PSI"/>
    <s v="PSI:US"/>
    <s v="NYSEArca - Nasdaq Real Time Price. Currency in USD"/>
    <s v="44.68 - 95.11"/>
    <n v="20641"/>
    <s v="11/13/2020"/>
    <n v="276.42"/>
    <n v="313665690"/>
    <d v="2005-06-23T00:00:00"/>
    <n v="5.7000000000000002E-3"/>
    <x v="23"/>
    <x v="1"/>
    <s v="Technology (Semiconductors)"/>
    <s v="Developed North America (US)"/>
    <s v="USD"/>
    <s v="Mixed"/>
    <s v="check"/>
    <s v="No"/>
    <s v="No"/>
    <s v="No"/>
    <s v="Long"/>
    <s v="No"/>
  </r>
  <r>
    <m/>
    <s v="PSJ"/>
    <s v="Invesco Dynamic Software ETF"/>
    <s v="PSJ"/>
    <s v="PSJ:US"/>
    <s v="NYSEArca - NYSEArca Delayed Price. Currency in USD"/>
    <s v="70.36 - 137.45"/>
    <n v="21824"/>
    <s v="11/19/2020"/>
    <n v="507.22"/>
    <n v="521061600"/>
    <d v="2005-06-23T00:00:00"/>
    <n v="5.5999999999999999E-3"/>
    <x v="23"/>
    <x v="1"/>
    <s v="Technology (Software)"/>
    <s v="Developed North America (US)"/>
    <s v="USD"/>
    <s v="Mixed"/>
    <s v="check"/>
    <s v="No"/>
    <s v="No"/>
    <s v="No"/>
    <s v="Long"/>
    <s v="No"/>
  </r>
  <r>
    <m/>
    <s v="PSK"/>
    <s v="SPDRÂ® Wells Fargo Preferred Stock ETF"/>
    <s v="PSK"/>
    <s v="PSK:US"/>
    <s v="NYSEArca - NYSEArca Delayed Price. Currency in USD"/>
    <s v="28.83 - 44.71"/>
    <n v="171815"/>
    <s v="11/19/2020"/>
    <n v="1270"/>
    <n v="1305315000"/>
    <d v="2009-09-16T00:00:00"/>
    <n v="4.4999999999999997E-3"/>
    <x v="81"/>
    <x v="7"/>
    <s v="Diversified"/>
    <s v="Developed North America (US)"/>
    <s v="USD"/>
    <s v="No"/>
    <s v="check"/>
    <s v="No"/>
    <s v="No"/>
    <s v="No"/>
    <s v="Long"/>
    <s v="No"/>
  </r>
  <r>
    <m/>
    <s v="PSL"/>
    <s v="Invesco DWA Consumer Staples Mom ETF"/>
    <s v="PSL.O"/>
    <s v="PSL:US"/>
    <s v="NasdaqGS - NasdaqGS Real Time Price. Currency in USD"/>
    <s v="45.81 - 84.80"/>
    <n v="5880"/>
    <s v="11/19/2020"/>
    <n v="108.45"/>
    <n v="106438700"/>
    <d v="2006-12-10T00:00:00"/>
    <n v="6.0000000000000001E-3"/>
    <x v="88"/>
    <x v="1"/>
    <s v="Consumer (Staples)"/>
    <s v="Developed North America (US)"/>
    <s v="USD"/>
    <s v="Mixed"/>
    <s v="check"/>
    <s v="No"/>
    <s v="No"/>
    <s v="No"/>
    <s v="Long"/>
    <s v="No"/>
  </r>
  <r>
    <m/>
    <s v="PSM"/>
    <s v="Principal US Small-MidCap Mlt-Fac Cr ETF"/>
    <s v="PSM.O"/>
    <s v="PSM:US"/>
    <s v="NasdaqGS - NasdaqGS Real Time Price. Currency in USD"/>
    <s v="15.33 - 27.00"/>
    <n v="295"/>
    <s v="11/19/2020"/>
    <n v="9.42"/>
    <n v="9384023.4600000009"/>
    <d v="2019-07-23T00:00:00"/>
    <n v="2E-3"/>
    <x v="14"/>
    <x v="0"/>
    <e v="#N/A"/>
    <e v="#N/A"/>
    <e v="#N/A"/>
    <e v="#N/A"/>
    <e v="#N/A"/>
    <e v="#N/A"/>
    <e v="#N/A"/>
    <e v="#N/A"/>
    <e v="#N/A"/>
    <e v="#N/A"/>
  </r>
  <r>
    <m/>
    <s v="PSMB"/>
    <s v="Invesco Balanced Multi-Asset Allc ETF"/>
    <s v="PSMB.K"/>
    <s v="PSMB:US"/>
    <s v="BATS - BATS Delayed Price. Currency in USD"/>
    <s v="10.32 - 14.70"/>
    <n v="3350"/>
    <s v="11/19/2020"/>
    <n v="8.16"/>
    <n v="7620978.6560000004"/>
    <d v="2017-02-23T00:00:00"/>
    <n v="3.5000000000000001E-3"/>
    <x v="30"/>
    <x v="0"/>
    <e v="#N/A"/>
    <e v="#N/A"/>
    <e v="#N/A"/>
    <e v="#N/A"/>
    <e v="#N/A"/>
    <e v="#N/A"/>
    <e v="#N/A"/>
    <e v="#N/A"/>
    <e v="#N/A"/>
    <e v="#N/A"/>
  </r>
  <r>
    <m/>
    <s v="PSMC"/>
    <s v="Invesco Conservative Multi-Asst Allc ETF"/>
    <s v="PSMC.K"/>
    <s v="PSMC:US"/>
    <s v="BATS - BATS Real Time Price. Currency in USD"/>
    <s v="10.39 - 13.59"/>
    <n v="5796"/>
    <s v="11/19/2020"/>
    <n v="7.7"/>
    <n v="6795508.3250000002"/>
    <d v="2017-02-23T00:00:00"/>
    <n v="3.8999999999999998E-3"/>
    <x v="29"/>
    <x v="0"/>
    <e v="#N/A"/>
    <e v="#N/A"/>
    <e v="#N/A"/>
    <e v="#N/A"/>
    <e v="#N/A"/>
    <e v="#N/A"/>
    <e v="#N/A"/>
    <e v="#N/A"/>
    <e v="#N/A"/>
    <e v="#N/A"/>
  </r>
  <r>
    <m/>
    <s v="PSMG"/>
    <s v="Invesco Growth Multi-Asset Allc ETF"/>
    <s v="PSMG.K"/>
    <s v="PSMG:US"/>
    <s v="BATS - BATS Delayed Price. Currency in USD"/>
    <s v="10.53 - 15.35"/>
    <n v="2332"/>
    <s v="11/19/2020"/>
    <n v="5.62"/>
    <n v="6183375.4579999996"/>
    <d v="2017-02-21T00:00:00"/>
    <n v="3.5999999999999999E-3"/>
    <x v="26"/>
    <x v="0"/>
    <e v="#N/A"/>
    <e v="#N/A"/>
    <e v="#N/A"/>
    <e v="#N/A"/>
    <e v="#N/A"/>
    <e v="#N/A"/>
    <e v="#N/A"/>
    <e v="#N/A"/>
    <e v="#N/A"/>
    <e v="#N/A"/>
  </r>
  <r>
    <m/>
    <s v="PSMM"/>
    <s v="Invesco Mod Cnsrv Multi-Asst Allc ETF"/>
    <s v="PSMM.K"/>
    <s v="PSMM:US"/>
    <s v="BATS - BATS Delayed Price. Currency in USD"/>
    <s v="10.51 - 14.15"/>
    <n v="2415"/>
    <s v="11/19/2020"/>
    <n v="4.03"/>
    <n v="3548814.1949999998"/>
    <d v="2017-02-21T00:00:00"/>
    <n v="3.7000000000000002E-3"/>
    <x v="29"/>
    <x v="0"/>
    <e v="#N/A"/>
    <e v="#N/A"/>
    <e v="#N/A"/>
    <e v="#N/A"/>
    <e v="#N/A"/>
    <e v="#N/A"/>
    <e v="#N/A"/>
    <e v="#N/A"/>
    <e v="#N/A"/>
    <e v="#N/A"/>
  </r>
  <r>
    <m/>
    <s v="PSP"/>
    <s v="Invesco Global Listed Private Equity ETF"/>
    <s v="PSP"/>
    <s v="PSP:US"/>
    <s v="NYSEArca - NYSEArca Delayed Price. Currency in USD"/>
    <s v="6.55 - 13.18"/>
    <n v="83930"/>
    <s v="11/19/2020"/>
    <n v="150.22999999999999"/>
    <n v="173770965"/>
    <d v="2006-10-24T00:00:00"/>
    <n v="1.5800000000000002E-2"/>
    <x v="46"/>
    <x v="1"/>
    <s v="Diversified"/>
    <s v="Developed North America (US)"/>
    <s v="USD"/>
    <s v="Small"/>
    <s v="check"/>
    <s v="Corporate"/>
    <s v="No"/>
    <s v="No"/>
    <s v="Long"/>
    <s v="No"/>
  </r>
  <r>
    <m/>
    <s v="PSQ"/>
    <s v="ProShares Short QQQ"/>
    <s v="PSQ"/>
    <s v="PSQ:US"/>
    <s v="NYSEArca - NYSEArca Delayed Price. Currency in USD"/>
    <s v="15.21 - 29.70"/>
    <n v="6532249"/>
    <s v="11/19/2020"/>
    <n v="807.85"/>
    <n v="590954875"/>
    <d v="2006-06-19T00:00:00"/>
    <n v="9.4999999999999998E-3"/>
    <x v="48"/>
    <x v="1"/>
    <s v="Diversified"/>
    <s v="Developed North America (US)"/>
    <s v="USD"/>
    <s v="Large"/>
    <s v="check"/>
    <s v="No"/>
    <s v="No"/>
    <s v="No"/>
    <s v="Short"/>
    <s v="No"/>
  </r>
  <r>
    <m/>
    <s v="PSR"/>
    <s v="Invesco Active US Real Estate"/>
    <s v="PSR"/>
    <s v="PSR:US"/>
    <s v="NYSEArca - NYSEArca Delayed Price. Currency in USD"/>
    <s v="57.16 - 103.33"/>
    <n v="7226"/>
    <s v="11/19/2020"/>
    <n v="78.27"/>
    <n v="83856500"/>
    <d v="2008-11-20T00:00:00"/>
    <n v="3.5000000000000001E-3"/>
    <x v="43"/>
    <x v="6"/>
    <s v="Real Estate"/>
    <s v="Developed North America (US)"/>
    <s v="USD"/>
    <s v="No"/>
    <s v="check"/>
    <s v="No"/>
    <s v="No"/>
    <s v="No"/>
    <s v="Long"/>
    <s v="No"/>
  </r>
  <r>
    <m/>
    <s v="PST"/>
    <s v="ProShares UltraShort 7-10 Year Treasury"/>
    <s v="PST"/>
    <s v="PST:US"/>
    <s v="NYSEArca - Nasdaq Real Time Price. Currency in USD"/>
    <s v="14.91 - 19.20"/>
    <n v="13153"/>
    <s v="11/19/2020"/>
    <n v="25.58"/>
    <n v="25509000"/>
    <d v="2008-04-29T00:00:00"/>
    <n v="9.4999999999999998E-3"/>
    <x v="57"/>
    <x v="3"/>
    <s v="State"/>
    <s v="Developed North America (US)"/>
    <s v="USD"/>
    <s v="No"/>
    <s v="check"/>
    <s v="Intermediate-Term"/>
    <s v="No"/>
    <s v="No"/>
    <s v="Short"/>
    <s v="Yes"/>
  </r>
  <r>
    <m/>
    <s v="PTBD"/>
    <s v="Pacer Trendpilot US Bond ETF"/>
    <s v="PTBD.K"/>
    <s v="PTBD:US"/>
    <s v="NYSEArca - NYSEArca Delayed Price. Currency in USD"/>
    <s v="23.87 - 28.41"/>
    <n v="126104"/>
    <s v="11/19/2020"/>
    <n v="179.46"/>
    <n v="348687000"/>
    <d v="2019-10-22T00:00:00"/>
    <n v="6.0000000000000001E-3"/>
    <x v="28"/>
    <x v="0"/>
    <e v="#N/A"/>
    <e v="#N/A"/>
    <e v="#N/A"/>
    <e v="#N/A"/>
    <e v="#N/A"/>
    <e v="#N/A"/>
    <e v="#N/A"/>
    <e v="#N/A"/>
    <e v="#N/A"/>
    <e v="#N/A"/>
  </r>
  <r>
    <m/>
    <s v="PTEU"/>
    <s v="Pacer Trendpilotâ„¢ European ETF"/>
    <s v="PTEU.K"/>
    <s v="PTEU:US"/>
    <s v="BATS - BATS Delayed Price. Currency in USD"/>
    <s v="20.14 - 28.72"/>
    <n v="20249"/>
    <s v="11/19/2020"/>
    <n v="70"/>
    <n v="55305500"/>
    <d v="2015-12-14T00:00:00"/>
    <n v="6.4999999999999997E-3"/>
    <x v="41"/>
    <x v="4"/>
    <s v="Check"/>
    <s v="Developed Europe"/>
    <s v="Mixed"/>
    <s v="No"/>
    <s v="check"/>
    <s v="No"/>
    <s v="No"/>
    <s v="No"/>
    <s v="Long"/>
    <s v="No"/>
  </r>
  <r>
    <m/>
    <s v="PTF"/>
    <s v="Invesco DWA Technology Momentum ETF"/>
    <s v="PTF.O"/>
    <s v="PTF:US"/>
    <s v="NasdaqGS - NasdaqGS Real Time Price. Currency in USD"/>
    <s v="36.25 - 129.06"/>
    <n v="23735"/>
    <s v="11/19/2020"/>
    <n v="252.97"/>
    <n v="284957400"/>
    <d v="2006-12-10T00:00:00"/>
    <n v="6.0000000000000001E-3"/>
    <x v="23"/>
    <x v="1"/>
    <s v="Technology"/>
    <s v="Developed North America (US)"/>
    <s v="USD"/>
    <s v="Mixed"/>
    <s v="check"/>
    <s v="No"/>
    <s v="No"/>
    <s v="No"/>
    <s v="Long"/>
    <s v="No"/>
  </r>
  <r>
    <m/>
    <s v="PTH"/>
    <s v="Invesco DWA Healthcare Momentum ETF"/>
    <s v="PTH.O"/>
    <s v="PTH:US"/>
    <s v="NasdaqGS - NasdaqGS Real Time Price. Currency in USD"/>
    <s v="69.41 - 153.15"/>
    <n v="46246"/>
    <s v="11/19/2020"/>
    <n v="525.38"/>
    <n v="597534000"/>
    <d v="2006-12-10T00:00:00"/>
    <n v="6.0000000000000001E-3"/>
    <x v="33"/>
    <x v="1"/>
    <s v="Healthcare"/>
    <s v="Developed North America (US)"/>
    <s v="USD"/>
    <s v="Mixed"/>
    <s v="check"/>
    <s v="No"/>
    <s v="No"/>
    <s v="No"/>
    <s v="Long"/>
    <s v="No"/>
  </r>
  <r>
    <m/>
    <s v="PTIN"/>
    <s v="Pacer Trendpilot International ETF"/>
    <s v="PTIN.K"/>
    <s v="PTIN:US"/>
    <s v="NYSEArca - Nasdaq Real Time Price. Currency in USD"/>
    <s v="21.53 - 27.25"/>
    <n v="45993"/>
    <s v="11/19/2020"/>
    <n v="107.68"/>
    <n v="121618000"/>
    <d v="2019-02-05T00:00:00"/>
    <n v="6.6E-3"/>
    <x v="7"/>
    <x v="0"/>
    <e v="#N/A"/>
    <e v="#N/A"/>
    <e v="#N/A"/>
    <e v="#N/A"/>
    <e v="#N/A"/>
    <e v="#N/A"/>
    <e v="#N/A"/>
    <e v="#N/A"/>
    <e v="#N/A"/>
    <e v="#N/A"/>
  </r>
  <r>
    <m/>
    <s v="PTLC"/>
    <s v="Pacer Trendpilotâ„¢ US Large Cap ETF"/>
    <s v="PTLC.K"/>
    <s v="PTLC:US"/>
    <s v="BATS - BATS Delayed Price. Currency in USD"/>
    <s v="24.72 - 35.23"/>
    <n v="338281"/>
    <s v="11/19/2020"/>
    <n v="1780"/>
    <n v="1885938000"/>
    <d v="2015-11-06T00:00:00"/>
    <n v="6.0000000000000001E-3"/>
    <x v="4"/>
    <x v="1"/>
    <s v="Diversified"/>
    <s v="Developed North America (US)"/>
    <s v="USD"/>
    <s v="Mixed"/>
    <s v="check"/>
    <s v="Momentum"/>
    <s v="No"/>
    <s v="No"/>
    <s v="Long"/>
    <s v="No"/>
  </r>
  <r>
    <m/>
    <s v="PTMC"/>
    <s v="Pacer Trendpilotâ„¢ US Mid Cap ETF"/>
    <s v="PTMC.K"/>
    <s v="PTMC:US"/>
    <s v="BATS - BATS Real Time Price. Currency in USD"/>
    <s v="25.88 - 31.86"/>
    <n v="66920"/>
    <s v="11/19/2020"/>
    <n v="382.67"/>
    <n v="427163750"/>
    <d v="2015-11-06T00:00:00"/>
    <n v="6.0000000000000001E-3"/>
    <x v="14"/>
    <x v="1"/>
    <s v="Diversified"/>
    <s v="Developed North America (US)"/>
    <s v="USD"/>
    <s v="Mixed"/>
    <s v="check"/>
    <s v="Momentum"/>
    <s v="No"/>
    <s v="No"/>
    <s v="Long"/>
    <s v="No"/>
  </r>
  <r>
    <m/>
    <s v="PTNQ"/>
    <s v="Pacer Trendpilotâ„¢ 100 ETF"/>
    <s v="PTNQ.K"/>
    <s v="PTNQ:US"/>
    <s v="BATS - BATS Delayed Price. Currency in USD"/>
    <s v="31.08 - 52.38"/>
    <n v="71318"/>
    <s v="11/19/2020"/>
    <n v="781.41"/>
    <n v="800320000"/>
    <d v="2015-11-06T00:00:00"/>
    <n v="6.4999999999999997E-3"/>
    <x v="22"/>
    <x v="4"/>
    <s v="Check"/>
    <s v="Developed North America (US)"/>
    <s v="USD"/>
    <s v="No"/>
    <s v="check"/>
    <s v="No"/>
    <s v="No"/>
    <s v="No"/>
    <s v="Long"/>
    <s v="No"/>
  </r>
  <r>
    <m/>
    <s v="PUI"/>
    <s v="Invesco DWA Utilities Momentum ETF"/>
    <s v="PUI.O"/>
    <s v="PUI:US"/>
    <s v="NasdaqGS - NasdaqGS Real Time Price. Currency in USD"/>
    <s v="23.25 - 37.71"/>
    <n v="18424"/>
    <s v="11/19/2020"/>
    <n v="57.18"/>
    <n v="58050000"/>
    <d v="2005-10-26T00:00:00"/>
    <n v="6.0000000000000001E-3"/>
    <x v="78"/>
    <x v="1"/>
    <s v="Utilities"/>
    <s v="Developed North America (US)"/>
    <s v="USD"/>
    <s v="Mixed"/>
    <s v="check"/>
    <s v="No"/>
    <s v="No"/>
    <s v="No"/>
    <s v="Long"/>
    <s v="No"/>
  </r>
  <r>
    <m/>
    <s v="PULS"/>
    <s v="PGIM Ultra Short Bond ETF"/>
    <s v="PULS.K"/>
    <s v="PULS:US"/>
    <s v="NYSEArca - Nasdaq Real Time Price. Currency in USD"/>
    <s v="46.80 - 50.51"/>
    <n v="114340"/>
    <s v="11/19/2020"/>
    <n v="1090"/>
    <n v="1099267750"/>
    <d v="2018-05-04T00:00:00"/>
    <n v="1.5E-3"/>
    <x v="32"/>
    <x v="0"/>
    <e v="#N/A"/>
    <e v="#N/A"/>
    <e v="#N/A"/>
    <e v="#N/A"/>
    <e v="#N/A"/>
    <e v="#N/A"/>
    <e v="#N/A"/>
    <e v="#N/A"/>
    <e v="#N/A"/>
    <e v="#N/A"/>
  </r>
  <r>
    <m/>
    <s v="PUTW"/>
    <s v="WisdomTree CBOE S&amp;P500 PutWriteStrat ETF"/>
    <s v="PUTW.K"/>
    <s v="PUTW:US"/>
    <s v="NYSEArca - NYSEArca Delayed Price. Currency in USD"/>
    <s v="20.14 - 29.10"/>
    <n v="20107"/>
    <s v="11/19/2020"/>
    <n v="115.37"/>
    <n v="110757210"/>
    <d v="2016-02-24T00:00:00"/>
    <n v="4.4000000000000003E-3"/>
    <x v="6"/>
    <x v="4"/>
    <s v="Put Selling"/>
    <s v="Broad"/>
    <s v="Mixed"/>
    <s v="No"/>
    <s v="check"/>
    <s v="No"/>
    <s v="No"/>
    <s v="No"/>
    <s v="Long"/>
    <s v="No"/>
  </r>
  <r>
    <m/>
    <s v="PVAL"/>
    <s v="Xtrackers S&amp;P 500 ESG ETF"/>
    <s v="PVAL.O"/>
    <s v="PVAL:US"/>
    <s v="NasdaqGM - NasdaqGM Real Time Price. Currency in USD"/>
    <s v="16.41 - 28.75"/>
    <n v="183"/>
    <s v="11/13/2020"/>
    <n v="3.4"/>
    <n v="3694524.63"/>
    <d v="2017-10-18T00:00:00"/>
    <n v="2.8999999999999998E-3"/>
    <x v="4"/>
    <x v="0"/>
    <e v="#N/A"/>
    <e v="#N/A"/>
    <e v="#N/A"/>
    <e v="#N/A"/>
    <e v="#N/A"/>
    <e v="#N/A"/>
    <e v="#N/A"/>
    <e v="#N/A"/>
    <e v="#N/A"/>
    <e v="#N/A"/>
  </r>
  <r>
    <m/>
    <s v="PVI"/>
    <s v="Invesco VRDO Tax-Free Weekly ETF"/>
    <s v="PVI"/>
    <s v="PVI:US"/>
    <s v="NYSEArca - Nasdaq Real Time Price. Currency in USD"/>
    <s v="24.65 - 25.10"/>
    <n v="3758"/>
    <s v="11/19/2020"/>
    <n v="49.84"/>
    <n v="49840000"/>
    <d v="2007-11-15T00:00:00"/>
    <n v="2.5000000000000001E-3"/>
    <x v="87"/>
    <x v="3"/>
    <s v="Munis"/>
    <s v="Developed North America (US)"/>
    <s v="USD"/>
    <s v="No"/>
    <s v="check"/>
    <s v="Ultra Short-Term"/>
    <s v="No"/>
    <s v="No"/>
    <s v="Long"/>
    <s v="No"/>
  </r>
  <r>
    <m/>
    <s v="PWB"/>
    <s v="Invesco Dynamic Large Cap Growth ETF"/>
    <s v="PWB"/>
    <s v="PWB:US"/>
    <s v="NYSEArca - NYSEArca Delayed Price. Currency in USD"/>
    <s v="36.86 - 66.85"/>
    <n v="44364"/>
    <s v="11/19/2020"/>
    <n v="720.43"/>
    <n v="766406795"/>
    <d v="2005-03-03T00:00:00"/>
    <n v="5.5999999999999999E-3"/>
    <x v="22"/>
    <x v="1"/>
    <s v="Diversified"/>
    <s v="Developed North America (US)"/>
    <s v="USD"/>
    <s v="Large"/>
    <s v="check"/>
    <s v="Fundamentals"/>
    <s v="High P/E"/>
    <s v="No"/>
    <s v="Long"/>
    <s v="No"/>
  </r>
  <r>
    <m/>
    <s v="PWC"/>
    <s v="Invesco Dynamic Market ETF"/>
    <s v="PWC"/>
    <s v="PWC:US"/>
    <s v="NYSEArca - Nasdaq Real Time Price. Currency in USD"/>
    <s v="62.10 - 102.74"/>
    <n v="1398"/>
    <s v="11/19/2020"/>
    <n v="118.96"/>
    <n v="122538164"/>
    <d v="2003-01-05T00:00:00"/>
    <n v="5.7999999999999996E-3"/>
    <x v="14"/>
    <x v="1"/>
    <s v="Diversified"/>
    <s v="Developed North America (US)"/>
    <s v="USD"/>
    <s v="Large"/>
    <s v="check"/>
    <s v="No"/>
    <s v="No"/>
    <s v="No"/>
    <s v="Long"/>
    <s v="No"/>
  </r>
  <r>
    <m/>
    <s v="PWQQF"/>
    <s v="Xtrackers S&amp;P 500 ESG ETF"/>
    <s v="PWQQF.PK"/>
    <s v="PWQQF:US"/>
    <s v="Other OTC - Other OTC Delayed Price. Currency in USD"/>
    <s v="292.35 - 292.35"/>
    <s v="N/A"/>
    <s v="11/13/2020"/>
    <m/>
    <n v="4886168903"/>
    <s v="N/A"/>
    <s v="N/A"/>
    <x v="4"/>
    <x v="0"/>
    <e v="#N/A"/>
    <e v="#N/A"/>
    <e v="#N/A"/>
    <e v="#N/A"/>
    <e v="#N/A"/>
    <e v="#N/A"/>
    <e v="#N/A"/>
    <e v="#N/A"/>
    <e v="#N/A"/>
    <e v="#N/A"/>
  </r>
  <r>
    <m/>
    <s v="PWS"/>
    <s v="Pacer WealthShield ETF"/>
    <s v="PWS"/>
    <s v="PWS:US"/>
    <s v="BATS - BATS Delayed Price. Currency in USD"/>
    <s v="19.27 - 27.53"/>
    <n v="8232"/>
    <s v="11/19/2020"/>
    <n v="48.8"/>
    <n v="48791880"/>
    <d v="2017-11-12T00:00:00"/>
    <n v="6.0000000000000001E-3"/>
    <x v="30"/>
    <x v="0"/>
    <e v="#N/A"/>
    <e v="#N/A"/>
    <e v="#N/A"/>
    <e v="#N/A"/>
    <e v="#N/A"/>
    <e v="#N/A"/>
    <e v="#N/A"/>
    <e v="#N/A"/>
    <e v="#N/A"/>
    <e v="#N/A"/>
  </r>
  <r>
    <m/>
    <s v="PWV"/>
    <s v="Invesco Dynamic Large Cap Value ETF"/>
    <s v="PWV"/>
    <s v="PWV:US"/>
    <s v="NYSEArca - NYSEArca Delayed Price. Currency in USD"/>
    <s v="25.67 - 42.27"/>
    <n v="44120"/>
    <s v="11/13/2020"/>
    <n v="607.58000000000004"/>
    <n v="675687400"/>
    <d v="2005-03-03T00:00:00"/>
    <n v="5.5999999999999999E-3"/>
    <x v="3"/>
    <x v="1"/>
    <s v="Diversified"/>
    <s v="Developed North America (US)"/>
    <s v="USD"/>
    <s v="Large"/>
    <s v="check"/>
    <s v="Fundamentals"/>
    <s v="Low P/E"/>
    <s v="No"/>
    <s v="Long"/>
    <s v="No"/>
  </r>
  <r>
    <m/>
    <s v="PWZ"/>
    <s v="Invesco California AMT-Free Muni Bd ETF"/>
    <s v="PWZ"/>
    <s v="PWZ:US"/>
    <s v="NYSEArca - NYSEArca Delayed Price. Currency in USD"/>
    <s v="23.60 - 28.48"/>
    <n v="42260"/>
    <s v="11/19/2020"/>
    <n v="448.6"/>
    <n v="454938750"/>
    <d v="2007-11-10T00:00:00"/>
    <n v="2.8E-3"/>
    <x v="65"/>
    <x v="3"/>
    <s v="Munis"/>
    <s v="Developed North America (US)"/>
    <s v="USD"/>
    <s v="No"/>
    <s v="check"/>
    <s v="All-Term"/>
    <s v="No"/>
    <s v="No"/>
    <s v="Long"/>
    <s v="No"/>
  </r>
  <r>
    <m/>
    <s v="PXE"/>
    <s v="Invesco Dynamic Engy Explr &amp; Prdtn ETF"/>
    <s v="PXE"/>
    <s v="PXE:US"/>
    <s v="NYSEArca - NYSEArca Delayed Price. Currency in USD"/>
    <s v="5.44 - 17.13"/>
    <n v="17766"/>
    <s v="11/19/2020"/>
    <n v="12.41"/>
    <n v="15595200"/>
    <d v="2005-10-26T00:00:00"/>
    <n v="6.3E-3"/>
    <x v="5"/>
    <x v="1"/>
    <s v="Energy (Oil &amp; Gas Exploration &amp; Production)"/>
    <s v="Developed North America (US)"/>
    <s v="USD"/>
    <s v="Mixed"/>
    <s v="check"/>
    <s v="No"/>
    <s v="No"/>
    <s v="No"/>
    <s v="Long"/>
    <s v="No"/>
  </r>
  <r>
    <m/>
    <s v="PXF"/>
    <s v="Invesco FTSE RAFI Dev Mkts ex-US ETF"/>
    <s v="PXF"/>
    <s v="PXF:US"/>
    <s v="NYSEArca - NYSEArca Delayed Price. Currency in USD"/>
    <s v="26.10 - 42.88"/>
    <n v="73789"/>
    <s v="11/19/2020"/>
    <n v="871.39"/>
    <n v="1007496000"/>
    <d v="2007-06-25T00:00:00"/>
    <n v="4.4999999999999997E-3"/>
    <x v="63"/>
    <x v="1"/>
    <s v="Diversified"/>
    <s v="Developed Broad excl US"/>
    <s v="Mixed"/>
    <s v="Mixed"/>
    <s v="check"/>
    <s v="Fundamentals"/>
    <s v="No"/>
    <s v="No"/>
    <s v="Long"/>
    <s v="No"/>
  </r>
  <r>
    <m/>
    <s v="PXH"/>
    <s v="Invesco FTSE RAFI Emerging Markets ETF"/>
    <s v="PXH"/>
    <s v="PXH:US"/>
    <s v="NYSEArca - NYSEArca Delayed Price. Currency in USD"/>
    <s v="13.88 - 22.79"/>
    <n v="608210"/>
    <s v="11/19/2020"/>
    <n v="969.83"/>
    <n v="1074740000"/>
    <d v="2007-09-27T00:00:00"/>
    <n v="5.0000000000000001E-3"/>
    <x v="11"/>
    <x v="1"/>
    <s v="Diversified"/>
    <s v="Emerging Broad"/>
    <s v="Mixed"/>
    <s v="Mixed"/>
    <s v="check"/>
    <s v="Fundamentals"/>
    <s v="No"/>
    <s v="No"/>
    <s v="Long"/>
    <s v="No"/>
  </r>
  <r>
    <m/>
    <s v="PXI"/>
    <s v="Invesco DWA Energy Momentum ETF"/>
    <s v="PXI.O"/>
    <s v="PXI:US"/>
    <s v="NasdaqGS - NasdaqGS Real Time Price. Currency in USD"/>
    <s v="9.00 - 28.64"/>
    <n v="32832"/>
    <s v="11/19/2020"/>
    <n v="13.62"/>
    <n v="16830000"/>
    <d v="2006-12-10T00:00:00"/>
    <n v="6.0000000000000001E-3"/>
    <x v="5"/>
    <x v="1"/>
    <s v="Energy"/>
    <s v="Developed North America (US)"/>
    <s v="USD"/>
    <s v="Mixed"/>
    <s v="check"/>
    <s v="No"/>
    <s v="No"/>
    <s v="No"/>
    <s v="Long"/>
    <s v="No"/>
  </r>
  <r>
    <m/>
    <s v="PXJ"/>
    <s v="Invesco Dynamic Oil &amp; Gas Services ETF"/>
    <s v="PXJ"/>
    <s v="PXJ:US"/>
    <s v="NYSEArca - NYSEArca Delayed Price. Currency in USD"/>
    <s v="1.5700 - 5.7700"/>
    <n v="17287"/>
    <s v="11/19/2020"/>
    <n v="5.5"/>
    <n v="7337000"/>
    <d v="2005-10-26T00:00:00"/>
    <n v="6.3E-3"/>
    <x v="5"/>
    <x v="1"/>
    <s v="Energy (Oil Equipment &amp; Services)"/>
    <s v="Developed North America (US)"/>
    <s v="USD"/>
    <s v="Mixed"/>
    <s v="check"/>
    <s v="No"/>
    <s v="No"/>
    <s v="No"/>
    <s v="Long"/>
    <s v="No"/>
  </r>
  <r>
    <m/>
    <s v="PXQ"/>
    <s v="Invesco Dynamic Networking ETF"/>
    <s v="PXQ"/>
    <s v="PXQ:US"/>
    <s v="NYSEArca - Nasdaq Real Time Price. Currency in USD"/>
    <s v="43.05 - 74.30"/>
    <n v="2703"/>
    <s v="11/19/2020"/>
    <n v="50.19"/>
    <n v="51681600"/>
    <d v="2005-06-23T00:00:00"/>
    <n v="6.3E-3"/>
    <x v="23"/>
    <x v="1"/>
    <s v="Technology (Networking)"/>
    <s v="Developed North America (US)"/>
    <s v="USD"/>
    <s v="Mixed"/>
    <s v="check"/>
    <s v="No"/>
    <s v="No"/>
    <s v="No"/>
    <s v="Long"/>
    <s v="No"/>
  </r>
  <r>
    <m/>
    <s v="PY"/>
    <s v="Principal Shareholder Yield ETF"/>
    <s v="PY.O"/>
    <s v="PY:US"/>
    <s v="NasdaqGS - NasdaqGS Delayed Price. Currency in USD"/>
    <s v="18.78 - 34.78"/>
    <n v="9847"/>
    <s v="11/19/2020"/>
    <n v="14.18"/>
    <n v="16335682.67"/>
    <d v="2016-03-21T00:00:00"/>
    <n v="1.5E-3"/>
    <x v="73"/>
    <x v="1"/>
    <s v="Diversified"/>
    <s v="Developed North America (US)"/>
    <s v="USD"/>
    <s v="Large"/>
    <s v="check"/>
    <s v="No"/>
    <s v="No"/>
    <s v="Dividends"/>
    <s v="Long"/>
    <s v="No"/>
  </r>
  <r>
    <m/>
    <s v="PYPE"/>
    <s v="UBS ETRACS NYSEÂ® PicknsCorMidstreamâ„¢ ETN"/>
    <s v="PYPE.K"/>
    <s v="PYPE:US"/>
    <s v="NYSEArca - Nasdaq Real Time Price. Currency in USD"/>
    <s v="6.51 - 21.26"/>
    <n v="35658"/>
    <s v="11/13/2020"/>
    <n v="11.28"/>
    <n v="30902123.789999999"/>
    <d v="2018-08-20T00:00:00"/>
    <n v="8.5000000000000006E-3"/>
    <x v="27"/>
    <x v="0"/>
    <e v="#N/A"/>
    <e v="#N/A"/>
    <e v="#N/A"/>
    <e v="#N/A"/>
    <e v="#N/A"/>
    <e v="#N/A"/>
    <e v="#N/A"/>
    <e v="#N/A"/>
    <e v="#N/A"/>
    <e v="#N/A"/>
  </r>
  <r>
    <m/>
    <s v="PYZ"/>
    <s v="Invesco DWA Basic Materials Momentum ETF"/>
    <s v="PYZ.O"/>
    <s v="PYZ:US"/>
    <s v="NasdaqGS - NasdaqGS Delayed Price. Currency in USD"/>
    <s v="34.23 - 65.92"/>
    <n v="9455"/>
    <s v="11/19/2020"/>
    <n v="51.56"/>
    <n v="41011488"/>
    <d v="2006-12-10T00:00:00"/>
    <n v="6.0000000000000001E-3"/>
    <x v="40"/>
    <x v="1"/>
    <s v="Materials"/>
    <s v="Developed North America (US)"/>
    <s v="USD"/>
    <s v="Mixed"/>
    <s v="check"/>
    <s v="No"/>
    <s v="No"/>
    <s v="No"/>
    <s v="Long"/>
    <s v="No"/>
  </r>
  <r>
    <m/>
    <s v="PZA"/>
    <s v="Invesco National AMT-Free Muni Bd ETF"/>
    <s v="PZA"/>
    <s v="PZA:US"/>
    <s v="NYSEArca - NYSEArca Delayed Price. Currency in USD"/>
    <s v="21.07 - 27.59"/>
    <n v="956150"/>
    <s v="11/19/2020"/>
    <n v="2140"/>
    <n v="2142336000"/>
    <d v="2007-11-10T00:00:00"/>
    <n v="2.8E-3"/>
    <x v="39"/>
    <x v="3"/>
    <s v="Munis"/>
    <s v="Developed North America (US)"/>
    <s v="USD"/>
    <s v="No"/>
    <s v="check"/>
    <s v="All-Term"/>
    <s v="No"/>
    <s v="No"/>
    <s v="Long"/>
    <s v="No"/>
  </r>
  <r>
    <m/>
    <s v="PZD"/>
    <s v="Invesco Cleantechâ„¢ ETF"/>
    <s v="PZD"/>
    <s v="PZD:US"/>
    <s v="NYSEArca - NYSEArca Delayed Price. Currency in USD"/>
    <s v="32.41 - 66.73"/>
    <n v="25447"/>
    <s v="11/19/2020"/>
    <n v="310.08999999999997"/>
    <n v="370922500"/>
    <d v="2006-10-24T00:00:00"/>
    <n v="6.4999999999999997E-3"/>
    <x v="8"/>
    <x v="1"/>
    <s v="Technology (Cleantech)"/>
    <s v="Broad"/>
    <s v="Mixed"/>
    <s v="Mixed"/>
    <s v="check"/>
    <s v="No"/>
    <s v="No"/>
    <s v="No"/>
    <s v="Long"/>
    <s v="No"/>
  </r>
  <r>
    <m/>
    <s v="PZT"/>
    <s v="Invesco New York AMT-Free Muni Bd ETF"/>
    <s v="PZT"/>
    <s v="PZT:US"/>
    <s v="NYSEArca - Nasdaq Real Time Price. Currency in USD"/>
    <s v="21.34 - 26.49"/>
    <n v="10853"/>
    <s v="11/19/2020"/>
    <n v="101.68"/>
    <n v="104854500"/>
    <d v="2007-11-10T00:00:00"/>
    <n v="2.8E-3"/>
    <x v="95"/>
    <x v="3"/>
    <s v="Munis"/>
    <s v="Developed North America (US)"/>
    <s v="USD"/>
    <s v="No"/>
    <s v="check"/>
    <s v="All-Term"/>
    <s v="No"/>
    <s v="No"/>
    <s v="Long"/>
    <s v="No"/>
  </r>
  <r>
    <m/>
    <s v="QABA"/>
    <s v="First Trust NASDAQÂ® ABA Community Bk ETF"/>
    <s v="QABA.O"/>
    <s v="QABA:US"/>
    <s v="NasdaqGS - NasdaqGS Real Time Price. Currency in USD"/>
    <s v="27.44 - 52.66"/>
    <n v="24663"/>
    <s v="11/19/2020"/>
    <n v="54.66"/>
    <n v="69663084.439999998"/>
    <d v="2009-06-29T00:00:00"/>
    <n v="6.0000000000000001E-3"/>
    <x v="49"/>
    <x v="1"/>
    <s v="Financials (Regional Banks)"/>
    <s v="Developed North America (US)"/>
    <s v="USD"/>
    <s v="Mixed"/>
    <s v="check"/>
    <s v="No"/>
    <s v="No"/>
    <s v="No"/>
    <s v="Long"/>
    <s v="No"/>
  </r>
  <r>
    <m/>
    <s v="QAI"/>
    <s v="IQ Hedge Multi-Strategy Tracker ETF"/>
    <s v="QAI"/>
    <s v="QAI:US"/>
    <s v="NYSEArca - NYSEArca Delayed Price. Currency in USD"/>
    <s v="26.58 - 32.01"/>
    <n v="123303"/>
    <s v="11/19/2020"/>
    <n v="736.4"/>
    <n v="749868000"/>
    <d v="2009-03-25T00:00:00"/>
    <n v="7.7999999999999996E-3"/>
    <x v="25"/>
    <x v="4"/>
    <s v="HF all"/>
    <s v="Broad"/>
    <s v="Mixed"/>
    <s v="No"/>
    <s v="check"/>
    <s v="No"/>
    <s v="No"/>
    <s v="No"/>
    <s v="Long"/>
    <s v="No"/>
  </r>
  <r>
    <m/>
    <s v="QARP"/>
    <s v="Xtrackers Russell 1000 US QARP ETF"/>
    <s v="QARP.K"/>
    <s v="QARP:US"/>
    <s v="NYSEArca - NYSEArca Delayed Price. Currency in USD"/>
    <s v="19.61 - 32.82"/>
    <n v="17003"/>
    <s v="11/19/2020"/>
    <n v="106.47"/>
    <n v="117939197.3"/>
    <d v="2018-04-04T00:00:00"/>
    <n v="1.9E-3"/>
    <x v="4"/>
    <x v="0"/>
    <e v="#N/A"/>
    <e v="#N/A"/>
    <e v="#N/A"/>
    <e v="#N/A"/>
    <e v="#N/A"/>
    <e v="#N/A"/>
    <e v="#N/A"/>
    <e v="#N/A"/>
    <e v="#N/A"/>
    <e v="#N/A"/>
  </r>
  <r>
    <m/>
    <s v="QAT"/>
    <s v="iShares MSCI Qatar ETF"/>
    <s v="QAT.O"/>
    <s v="QAT:US"/>
    <s v="NasdaqGS - NasdaqGS Delayed Price. Currency in USD"/>
    <s v="13.44 - 18.45"/>
    <n v="7241"/>
    <s v="11/19/2020"/>
    <n v="92.41"/>
    <n v="97049000"/>
    <d v="2014-04-29T00:00:00"/>
    <n v="5.8999999999999999E-3"/>
    <x v="13"/>
    <x v="1"/>
    <s v="Diversified"/>
    <s v="Emerging MENA (Qatar)"/>
    <s v="QAR"/>
    <s v="Large"/>
    <s v="check"/>
    <s v="No"/>
    <s v="No"/>
    <s v="No"/>
    <s v="Long"/>
    <s v="No"/>
  </r>
  <r>
    <m/>
    <s v="QCLN"/>
    <s v="First Trust NASDAQÂ® Cln EdgeÂ® GrnEngyETF"/>
    <s v="QCLN.O"/>
    <s v="QCLN:US"/>
    <s v="NasdaqGS - NasdaqGS Real Time Price. Currency in USD"/>
    <s v="16.14 - 59.75"/>
    <n v="365938"/>
    <s v="11/19/2020"/>
    <n v="756.57"/>
    <n v="1118172114"/>
    <d v="2007-08-02T00:00:00"/>
    <n v="6.0000000000000001E-3"/>
    <x v="8"/>
    <x v="1"/>
    <s v="Energy (Clean Energy)"/>
    <s v="Developed North America (US)"/>
    <s v="USD"/>
    <s v="Mixed"/>
    <s v="check"/>
    <s v="No"/>
    <s v="No"/>
    <s v="No"/>
    <s v="Long"/>
    <s v="No"/>
  </r>
  <r>
    <m/>
    <s v="QDEF"/>
    <s v="FlexShares Quality Dividend Defensv ETF"/>
    <s v="QDEF.K"/>
    <s v="QDEF:US"/>
    <s v="NYSEArca - Nasdaq Real Time Price. Currency in USD"/>
    <s v="30.54 - 48.90"/>
    <n v="27400"/>
    <s v="11/19/2020"/>
    <n v="413.31"/>
    <n v="442387246.10000002"/>
    <d v="2012-12-14T00:00:00"/>
    <n v="3.7000000000000002E-3"/>
    <x v="3"/>
    <x v="1"/>
    <s v="Diversified"/>
    <s v="Developed North America (US)"/>
    <s v="USD"/>
    <s v="Mixed"/>
    <s v="check"/>
    <s v="Fundamentals"/>
    <s v="No"/>
    <s v="Dividends"/>
    <s v="Long"/>
    <s v="No"/>
  </r>
  <r>
    <m/>
    <s v="QDF"/>
    <s v="FlexShares Quality Dividend ETF"/>
    <s v="QDF"/>
    <s v="QDF:US"/>
    <s v="NYSEArca - Nasdaq Real Time Price. Currency in USD"/>
    <s v="30.34 - 49.40"/>
    <n v="53395"/>
    <s v="11/19/2020"/>
    <n v="1270"/>
    <n v="1374975047"/>
    <d v="2012-12-14T00:00:00"/>
    <n v="3.7000000000000002E-3"/>
    <x v="3"/>
    <x v="1"/>
    <s v="Diversified"/>
    <s v="Developed North America (US)"/>
    <s v="USD"/>
    <s v="Mixed"/>
    <s v="check"/>
    <s v="No"/>
    <s v="No"/>
    <s v="Dividends"/>
    <s v="Long"/>
    <s v="No"/>
  </r>
  <r>
    <m/>
    <s v="QDIV"/>
    <s v="Global X S&amp;P 500Â® Quality Dividend ETF"/>
    <s v="QDIV.K"/>
    <s v="QDIV:US"/>
    <s v="NYSEArca - NYSEArca Delayed Price. Currency in USD"/>
    <s v="15.76 - 27.35"/>
    <n v="1316"/>
    <s v="11/19/2020"/>
    <n v="5.52"/>
    <n v="6274700.1969999997"/>
    <d v="2018-07-13T00:00:00"/>
    <n v="2E-3"/>
    <x v="3"/>
    <x v="0"/>
    <e v="#N/A"/>
    <e v="#N/A"/>
    <e v="#N/A"/>
    <e v="#N/A"/>
    <e v="#N/A"/>
    <e v="#N/A"/>
    <e v="#N/A"/>
    <e v="#N/A"/>
    <e v="#N/A"/>
    <e v="#N/A"/>
  </r>
  <r>
    <m/>
    <s v="QDYN"/>
    <s v="FlexShares Quality Dividend Dynamic ETF"/>
    <s v="QDYN.K"/>
    <s v="QDYN:US"/>
    <s v="NYSEArca - NYSEArca Delayed Price. Currency in USD"/>
    <s v="29.08 - 49.37"/>
    <n v="909"/>
    <s v="11/19/2020"/>
    <n v="13.18"/>
    <n v="14558958.529999999"/>
    <d v="2012-12-14T00:00:00"/>
    <n v="3.7000000000000002E-3"/>
    <x v="3"/>
    <x v="1"/>
    <s v="Diversified"/>
    <s v="Developed North America (US)"/>
    <s v="USD"/>
    <s v="Mixed"/>
    <s v="check"/>
    <s v="Fundamentals"/>
    <s v="No"/>
    <s v="Dividends"/>
    <s v="Long"/>
    <s v="No"/>
  </r>
  <r>
    <m/>
    <s v="QED"/>
    <s v="IQ Hedge Event-Driven Tracker ETF"/>
    <s v="QED"/>
    <s v="QED:US"/>
    <s v="NYSEArca - Nasdaq Real Time Price. Currency in USD"/>
    <s v="17.70 - 24.40"/>
    <n v="7003"/>
    <s v="11/19/2020"/>
    <n v="4.53"/>
    <n v="4677180"/>
    <d v="2015-03-23T00:00:00"/>
    <n v="7.1999999999999998E-3"/>
    <x v="31"/>
    <x v="1"/>
    <s v="Diversified"/>
    <s v="Broad"/>
    <s v="Mixed"/>
    <s v="Mixed"/>
    <s v="check"/>
    <s v="Corporate"/>
    <s v="No"/>
    <s v="No"/>
    <s v="Long"/>
    <s v="No"/>
  </r>
  <r>
    <m/>
    <s v="QEFA"/>
    <s v="SPDRÂ® MSCI EAFE StrategicFactors ETF"/>
    <s v="QEFA.K"/>
    <s v="QEFA:US"/>
    <s v="NYSEArca - NYSEArca Delayed Price. Currency in USD"/>
    <s v="46.34 - 68.04"/>
    <n v="43132"/>
    <s v="11/19/2020"/>
    <n v="371.57"/>
    <n v="436995000"/>
    <d v="2014-04-06T00:00:00"/>
    <n v="3.0000000000000001E-3"/>
    <x v="7"/>
    <x v="1"/>
    <s v="Diversified"/>
    <s v="Developed Broad"/>
    <s v="Mixed"/>
    <s v="Large"/>
    <s v="check"/>
    <s v="Fundamentals"/>
    <s v="No"/>
    <s v="No"/>
    <s v="Long"/>
    <s v="No"/>
  </r>
  <r>
    <m/>
    <s v="QEMM"/>
    <s v="SPDRÂ® MSCI Emerging Mkts StratcFacts ETF"/>
    <s v="QEMM.K"/>
    <s v="QEMM:US"/>
    <s v="NYSEArca - NYSEArca Delayed Price. Currency in USD"/>
    <s v="40.91 - 62.34"/>
    <n v="9235"/>
    <s v="11/19/2020"/>
    <n v="133.68"/>
    <n v="146012785"/>
    <d v="2014-04-06T00:00:00"/>
    <n v="3.0000000000000001E-3"/>
    <x v="11"/>
    <x v="1"/>
    <s v="Diversified"/>
    <s v="Emerging Broad"/>
    <s v="Mixed"/>
    <s v="Large"/>
    <s v="check"/>
    <s v="Fundamentals"/>
    <s v="No"/>
    <s v="No"/>
    <s v="Long"/>
    <s v="No"/>
  </r>
  <r>
    <m/>
    <s v="QGRO"/>
    <s v="American Century US Quality Growth ETF"/>
    <s v="QGRO.K"/>
    <s v="QGRO:US"/>
    <s v="NYSEArca - Nasdaq Real Time Price. Currency in USD"/>
    <s v="31.35 - 59.66"/>
    <n v="19243"/>
    <s v="11/19/2020"/>
    <n v="201.87"/>
    <n v="207444195"/>
    <d v="2018-10-09T00:00:00"/>
    <n v="2.8999999999999998E-3"/>
    <x v="22"/>
    <x v="0"/>
    <e v="#N/A"/>
    <e v="#N/A"/>
    <e v="#N/A"/>
    <e v="#N/A"/>
    <e v="#N/A"/>
    <e v="#N/A"/>
    <e v="#N/A"/>
    <e v="#N/A"/>
    <e v="#N/A"/>
    <e v="#N/A"/>
  </r>
  <r>
    <m/>
    <s v="QID"/>
    <s v="ProShares UltraShort QQQ"/>
    <s v="QID"/>
    <s v="QID:US"/>
    <s v="NYSEArca - NYSEArca Delayed Price. Currency in USD"/>
    <s v="7.92 - 32.11"/>
    <n v="14303827"/>
    <s v="11/19/2020"/>
    <n v="308.88"/>
    <n v="251531548.80000001"/>
    <d v="2006-11-07T00:00:00"/>
    <n v="9.4999999999999998E-3"/>
    <x v="48"/>
    <x v="1"/>
    <s v="Diversified"/>
    <s v="Developed North America (US)"/>
    <s v="USD"/>
    <s v="Large"/>
    <s v="check"/>
    <s v="No"/>
    <s v="No"/>
    <s v="No"/>
    <s v="Short"/>
    <s v="Yes"/>
  </r>
  <r>
    <m/>
    <s v="QINT"/>
    <s v="American Century Quality Dvrs Intl ETF"/>
    <s v="QINT.K"/>
    <s v="QINT:US"/>
    <s v="NYSEArca - NYSEArca Delayed Price. Currency in USD"/>
    <s v="28.11 - 45.78"/>
    <n v="11770"/>
    <s v="11/19/2020"/>
    <n v="105.81"/>
    <n v="115616235"/>
    <d v="2018-10-09T00:00:00"/>
    <n v="3.8999999999999998E-3"/>
    <x v="7"/>
    <x v="0"/>
    <e v="#N/A"/>
    <e v="#N/A"/>
    <e v="#N/A"/>
    <e v="#N/A"/>
    <e v="#N/A"/>
    <e v="#N/A"/>
    <e v="#N/A"/>
    <e v="#N/A"/>
    <e v="#N/A"/>
    <e v="#N/A"/>
  </r>
  <r>
    <m/>
    <s v="QLC"/>
    <s v="FlexShares US Quality Large Cap ETF"/>
    <s v="QLC"/>
    <s v="QLC:US"/>
    <s v="BATS - BATS Real Time Price. Currency in USD"/>
    <s v="24.15 - 39.22"/>
    <n v="6638"/>
    <s v="11/19/2020"/>
    <n v="71.42"/>
    <n v="79434873.75"/>
    <d v="2015-09-23T00:00:00"/>
    <n v="3.2000000000000002E-3"/>
    <x v="3"/>
    <x v="1"/>
    <s v="Diversified"/>
    <s v="Developed North America (US)"/>
    <s v="USD"/>
    <s v="Large"/>
    <s v="check"/>
    <s v="No"/>
    <s v="No"/>
    <s v="No"/>
    <s v="Long"/>
    <s v="No"/>
  </r>
  <r>
    <m/>
    <s v="QLD"/>
    <s v="ProShares Ultra QQQ"/>
    <s v="QLD"/>
    <s v="QLD:US"/>
    <s v="NYSEArca - NYSEArca Delayed Price. Currency in USD"/>
    <s v="34.01 - 110.03"/>
    <n v="2535433"/>
    <s v="11/19/2020"/>
    <n v="2910"/>
    <n v="3351541500"/>
    <d v="2006-06-19T00:00:00"/>
    <n v="9.4999999999999998E-3"/>
    <x v="45"/>
    <x v="1"/>
    <s v="Diversified"/>
    <s v="Developed North America (US)"/>
    <s v="USD"/>
    <s v="Large"/>
    <s v="check"/>
    <s v="No"/>
    <s v="No"/>
    <s v="No"/>
    <s v="Long"/>
    <s v="Yes"/>
  </r>
  <r>
    <m/>
    <s v="QLS"/>
    <s v="IQ Hedge Long/Short Tracker ETF"/>
    <s v="QLS"/>
    <s v="QLS:US"/>
    <s v="NYSEArca - Nasdaq Real Time Price. Currency in USD"/>
    <s v="17.29 - 25.06"/>
    <n v="8303"/>
    <s v="11/19/2020"/>
    <n v="8.18"/>
    <n v="8765960"/>
    <d v="2015-03-23T00:00:00"/>
    <n v="6.1999999999999998E-3"/>
    <x v="64"/>
    <x v="1"/>
    <s v="Diversified"/>
    <s v="Broad"/>
    <s v="Mixed"/>
    <s v="Mixed"/>
    <s v="check"/>
    <s v="Long/Short Equities"/>
    <s v="No"/>
    <s v="No"/>
    <s v="Long/Short"/>
    <s v="No"/>
  </r>
  <r>
    <m/>
    <s v="QLTA"/>
    <s v="iShares Aaa - A Rated Corporate Bond ETF"/>
    <s v="QLTA.K"/>
    <s v="QLTA:US"/>
    <s v="NYSEArca - Nasdaq Real Time Price. Currency in USD"/>
    <s v="47.79 - 59.53"/>
    <n v="192721"/>
    <s v="11/19/2020"/>
    <n v="1480"/>
    <n v="1401634000"/>
    <d v="2012-02-14T00:00:00"/>
    <n v="1.5E-3"/>
    <x v="66"/>
    <x v="3"/>
    <s v="Corporate (Investment Grade)"/>
    <s v="Developed North America (US)"/>
    <s v="USD"/>
    <s v="No"/>
    <s v="check"/>
    <s v="All-Term"/>
    <s v="No"/>
    <s v="No"/>
    <s v="Long"/>
    <s v="No"/>
  </r>
  <r>
    <m/>
    <s v="QLV"/>
    <s v="FlexShares US Quality Low Vol ETF"/>
    <s v="QLV"/>
    <s v="QLV:US"/>
    <s v="NYSEArca - Nasdaq Real Time Price. Currency in USD"/>
    <s v="28.80 - 44.87"/>
    <n v="9632"/>
    <s v="11/13/2020"/>
    <n v="110.1"/>
    <n v="123394364.09999999"/>
    <d v="2019-07-15T00:00:00"/>
    <n v="2.2000000000000001E-3"/>
    <x v="4"/>
    <x v="0"/>
    <e v="#N/A"/>
    <e v="#N/A"/>
    <e v="#N/A"/>
    <e v="#N/A"/>
    <e v="#N/A"/>
    <e v="#N/A"/>
    <e v="#N/A"/>
    <e v="#N/A"/>
    <e v="#N/A"/>
    <e v="#N/A"/>
  </r>
  <r>
    <m/>
    <s v="QLVD"/>
    <s v="FlexShares Dev Mks ex-US Qual Lw Vol ETF"/>
    <s v="QLVD.K"/>
    <s v="QLVD:US"/>
    <s v="NYSEArca - NYSEArca Delayed Price. Currency in USD"/>
    <s v="19.11 - 26.67"/>
    <n v="6512"/>
    <s v="11/19/2020"/>
    <n v="68.33"/>
    <n v="72086585.75"/>
    <d v="2019-07-15T00:00:00"/>
    <n v="3.2000000000000002E-3"/>
    <x v="7"/>
    <x v="0"/>
    <e v="#N/A"/>
    <e v="#N/A"/>
    <e v="#N/A"/>
    <e v="#N/A"/>
    <e v="#N/A"/>
    <e v="#N/A"/>
    <e v="#N/A"/>
    <e v="#N/A"/>
    <e v="#N/A"/>
    <e v="#N/A"/>
  </r>
  <r>
    <m/>
    <s v="QLVE"/>
    <s v="FlexShares EMs Quality Lw Vol ETF"/>
    <s v="QLVE.K"/>
    <s v="QLVE:US"/>
    <s v="NYSEArca - NYSEArca Delayed Price. Currency in USD"/>
    <s v="18.56 - 26.51"/>
    <n v="3736"/>
    <s v="11/19/2020"/>
    <n v="7.12"/>
    <n v="12792025.58"/>
    <d v="2019-07-15T00:00:00"/>
    <n v="4.0000000000000001E-3"/>
    <x v="11"/>
    <x v="0"/>
    <e v="#N/A"/>
    <e v="#N/A"/>
    <e v="#N/A"/>
    <e v="#N/A"/>
    <e v="#N/A"/>
    <e v="#N/A"/>
    <e v="#N/A"/>
    <e v="#N/A"/>
    <e v="#N/A"/>
    <e v="#N/A"/>
  </r>
  <r>
    <m/>
    <s v="QMJ"/>
    <s v="Direxion S&amp;P 500Â® Hi mns Lw Qlty ETF"/>
    <s v="QMJ"/>
    <s v="QMJ:US"/>
    <s v="NYSEArca - NYSEArca Delayed Price. Currency in USD"/>
    <s v="36.99 - 57.16"/>
    <n v="521"/>
    <s v="11/19/2020"/>
    <n v="10.33"/>
    <n v="11066015.33"/>
    <d v="2020-05-02T00:00:00"/>
    <n v="3.7000000000000002E-3"/>
    <x v="4"/>
    <x v="0"/>
    <e v="#N/A"/>
    <e v="#N/A"/>
    <e v="#N/A"/>
    <e v="#N/A"/>
    <e v="#N/A"/>
    <e v="#N/A"/>
    <e v="#N/A"/>
    <e v="#N/A"/>
    <e v="#N/A"/>
    <e v="#N/A"/>
  </r>
  <r>
    <m/>
    <s v="QMN"/>
    <s v="IQ Hedge Market Neutral Tracker ETF"/>
    <s v="QMN"/>
    <s v="QMN:US"/>
    <s v="NYSEArca - NYSEArca Delayed Price. Currency in USD"/>
    <s v="23.78 - 28.77"/>
    <n v="2833"/>
    <s v="11/19/2020"/>
    <n v="15.99"/>
    <n v="16352880"/>
    <d v="2012-03-10T00:00:00"/>
    <n v="6.1999999999999998E-3"/>
    <x v="31"/>
    <x v="1"/>
    <s v="Diversified"/>
    <s v="Broad"/>
    <s v="Mixed"/>
    <s v="Mixed"/>
    <s v="check"/>
    <s v="Long/Short Equities"/>
    <s v="No"/>
    <s v="No"/>
    <s v="Long"/>
    <s v="No"/>
  </r>
  <r>
    <m/>
    <s v="QMOM"/>
    <s v="Alpha Architect US Quantitative Momt ETF"/>
    <s v="QMOM.K"/>
    <s v="QMOM:US"/>
    <s v="BATS - BATS Real Time Price. Currency in USD"/>
    <s v="21.37 - 46.01"/>
    <n v="11493"/>
    <s v="11/19/2020"/>
    <n v="73.31"/>
    <n v="80630975"/>
    <d v="2015-01-12T00:00:00"/>
    <n v="4.8999999999999998E-3"/>
    <x v="34"/>
    <x v="1"/>
    <s v="Diversified"/>
    <s v="Developed North America (US)"/>
    <s v="USD"/>
    <s v="Large"/>
    <s v="check"/>
    <s v="Momentum"/>
    <s v="No"/>
    <s v="No"/>
    <s v="Long"/>
    <s v="No"/>
  </r>
  <r>
    <m/>
    <s v="QQEW"/>
    <s v="First Trust NASDAQ-100 Equal Wtd ETF"/>
    <s v="QQEW.O"/>
    <s v="QQEW:US"/>
    <s v="NasdaqGS - NasdaqGS Real Time Price. Currency in USD"/>
    <s v="53.69 - 94.80"/>
    <n v="89147"/>
    <s v="11/19/2020"/>
    <n v="883.87"/>
    <n v="1049421185"/>
    <d v="2006-04-19T00:00:00"/>
    <n v="5.8999999999999999E-3"/>
    <x v="22"/>
    <x v="1"/>
    <s v="Diversified"/>
    <s v="Developed North America (US)"/>
    <s v="USD"/>
    <s v="Large"/>
    <s v="Equally"/>
    <s v="No"/>
    <s v="No"/>
    <s v="No"/>
    <s v="Long"/>
    <s v="No"/>
  </r>
  <r>
    <m/>
    <s v="QQH"/>
    <s v="HCM Defender 100 Index ETF"/>
    <s v="QQH"/>
    <s v="QQH:US"/>
    <s v="NYSEArca - Nasdaq Real Time Price. Currency in USD"/>
    <s v="22.95 - 40.24"/>
    <n v="14938"/>
    <s v="11/19/2020"/>
    <n v="119.47"/>
    <n v="133068960"/>
    <d v="2019-09-10T00:00:00"/>
    <n v="1.14E-2"/>
    <x v="30"/>
    <x v="0"/>
    <e v="#N/A"/>
    <e v="#N/A"/>
    <e v="#N/A"/>
    <e v="#N/A"/>
    <e v="#N/A"/>
    <e v="#N/A"/>
    <e v="#N/A"/>
    <e v="#N/A"/>
    <e v="#N/A"/>
    <e v="#N/A"/>
  </r>
  <r>
    <m/>
    <s v="QQQ"/>
    <s v="Invesco QQQ Trust"/>
    <s v="QQQ.O"/>
    <s v="QQQ:US"/>
    <s v="NasdaqGS - NasdaqGS Real Time Price. Currency in USD"/>
    <s v="164.93 - 303.50"/>
    <n v="48710430"/>
    <s v="11/19/2020"/>
    <n v="129990.00000000001"/>
    <n v="138513000000"/>
    <d v="1999-10-03T00:00:00"/>
    <n v="2E-3"/>
    <x v="22"/>
    <x v="1"/>
    <s v="Diversified"/>
    <s v="Developed North America (US)"/>
    <s v="USD"/>
    <s v="Large"/>
    <s v="check"/>
    <s v="No"/>
    <s v="No"/>
    <s v="No"/>
    <s v="Long"/>
    <s v="No"/>
  </r>
  <r>
    <m/>
    <s v="QQQE"/>
    <s v="Direxion NASDAQ-100Â® Equal Wtd ETF"/>
    <s v="QQQE.K"/>
    <s v="QQQE:US"/>
    <s v="NYSEArca - Nasdaq Real Time Price. Currency in USD"/>
    <s v="40.13 - 70.82"/>
    <n v="47293"/>
    <s v="11/19/2020"/>
    <n v="274.2"/>
    <n v="316940137.80000001"/>
    <d v="2012-03-21T00:00:00"/>
    <n v="3.5000000000000001E-3"/>
    <x v="22"/>
    <x v="1"/>
    <s v="Diversified"/>
    <s v="Developed North America (US)"/>
    <s v="USD"/>
    <s v="Large"/>
    <s v="Equally"/>
    <s v="No"/>
    <s v="No"/>
    <s v="No"/>
    <s v="Long"/>
    <s v="No"/>
  </r>
  <r>
    <m/>
    <s v="QQQJ"/>
    <s v="Invesco NASDAQ Next Gen 100 ETF"/>
    <s v="QQQJ.O"/>
    <s v="QQQJ:US"/>
    <s v="NasdaqGS - NasdaqGS Real Time Price. Currency in USD"/>
    <s v="24.67 - 28.39"/>
    <n v="510687"/>
    <s v="11/19/2020"/>
    <n v="112.27"/>
    <n v="191613427.59999999"/>
    <d v="2020-10-13T00:00:00"/>
    <n v="1.5E-3"/>
    <x v="22"/>
    <x v="0"/>
    <e v="#N/A"/>
    <e v="#N/A"/>
    <e v="#N/A"/>
    <e v="#N/A"/>
    <e v="#N/A"/>
    <e v="#N/A"/>
    <e v="#N/A"/>
    <e v="#N/A"/>
    <e v="#N/A"/>
    <e v="#N/A"/>
  </r>
  <r>
    <m/>
    <s v="QQQM"/>
    <s v="Invesco NASDAQ 100 ETF"/>
    <s v="QQQM.O"/>
    <s v="QQQM:US"/>
    <s v="NasdaqGS - NasdaqGS Real Time Price. Currency in USD"/>
    <s v="109.69 - 122.71"/>
    <n v="67700"/>
    <s v="11/19/2020"/>
    <n v="275.45999999999998"/>
    <n v="322778909.5"/>
    <d v="2020-10-13T00:00:00"/>
    <n v="1.5E-3"/>
    <x v="4"/>
    <x v="0"/>
    <e v="#N/A"/>
    <e v="#N/A"/>
    <e v="#N/A"/>
    <e v="#N/A"/>
    <e v="#N/A"/>
    <e v="#N/A"/>
    <e v="#N/A"/>
    <e v="#N/A"/>
    <e v="#N/A"/>
    <e v="#N/A"/>
  </r>
  <r>
    <m/>
    <s v="QQQN"/>
    <s v="VictoryShares Nasdaq Next 50 ETF"/>
    <s v="QQQN.O"/>
    <s v="QQQN:US"/>
    <s v="NasdaqGS - NasdaqGS Real Time Price. Currency in USD"/>
    <s v="24.87 - 28.74"/>
    <n v="93142"/>
    <s v="11/19/2020"/>
    <n v="79.87"/>
    <n v="2762000"/>
    <d v="2020-09-09T00:00:00"/>
    <n v="1.8E-3"/>
    <x v="4"/>
    <x v="0"/>
    <e v="#N/A"/>
    <e v="#N/A"/>
    <e v="#N/A"/>
    <e v="#N/A"/>
    <e v="#N/A"/>
    <e v="#N/A"/>
    <e v="#N/A"/>
    <e v="#N/A"/>
    <e v="#N/A"/>
    <e v="#N/A"/>
  </r>
  <r>
    <m/>
    <s v="QQXT"/>
    <s v="First Trust NASDAQ-100 ex-Tech Sect ETF"/>
    <s v="QQXT.O"/>
    <s v="QQXT:US"/>
    <s v="NasdaqGS - NasdaqGS Real Time Price. Currency in USD"/>
    <s v="41.89 - 73.92"/>
    <n v="11081"/>
    <s v="11/19/2020"/>
    <n v="116.49"/>
    <n v="138434145.69999999"/>
    <d v="2007-08-02T00:00:00"/>
    <n v="6.0000000000000001E-3"/>
    <x v="22"/>
    <x v="1"/>
    <s v="Diversified"/>
    <s v="Developed North America (US)"/>
    <s v="USD"/>
    <s v="Large"/>
    <s v="check"/>
    <s v="No"/>
    <s v="No"/>
    <s v="No"/>
    <s v="Long"/>
    <s v="No"/>
  </r>
  <r>
    <m/>
    <s v="QRFT"/>
    <s v="QRAFT AI-Enhanced US Large Cap ETF"/>
    <s v="QRFT.K"/>
    <s v="QRFT:US"/>
    <s v="NYSEArca - Nasdaq Real Time Price. Currency in USD"/>
    <s v="20.67 - 36.33"/>
    <n v="3978"/>
    <s v="11/19/2020"/>
    <n v="8.09"/>
    <n v="9711852.8159999996"/>
    <d v="2019-05-20T00:00:00"/>
    <n v="7.4999999999999997E-3"/>
    <x v="22"/>
    <x v="0"/>
    <e v="#N/A"/>
    <e v="#N/A"/>
    <e v="#N/A"/>
    <e v="#N/A"/>
    <e v="#N/A"/>
    <e v="#N/A"/>
    <e v="#N/A"/>
    <e v="#N/A"/>
    <e v="#N/A"/>
    <e v="#N/A"/>
  </r>
  <r>
    <m/>
    <s v="QSY"/>
    <s v="WisdomTree US Quality Sharehld Yld ETF"/>
    <s v="QSY"/>
    <s v="QSY:US"/>
    <s v="NYSEArca - Nasdaq Real Time Price. Currency in USD"/>
    <s v="54.47 - 96.29"/>
    <n v="1387"/>
    <s v="11/19/2020"/>
    <n v="62.11"/>
    <n v="60844095"/>
    <d v="2007-02-23T00:00:00"/>
    <n v="3.8E-3"/>
    <x v="3"/>
    <x v="0"/>
    <e v="#N/A"/>
    <e v="#N/A"/>
    <e v="#N/A"/>
    <e v="#N/A"/>
    <e v="#N/A"/>
    <e v="#N/A"/>
    <e v="#N/A"/>
    <e v="#N/A"/>
    <e v="#N/A"/>
    <e v="#N/A"/>
  </r>
  <r>
    <m/>
    <s v="QTEC"/>
    <s v="First Trust NASDAQ-100-Tech Sector ETF"/>
    <s v="QTEC.O"/>
    <s v="QTEC:US"/>
    <s v="NasdaqGS - NasdaqGS Real Time Price. Currency in USD"/>
    <s v="60.33 - 131.49"/>
    <n v="199630"/>
    <s v="11/19/2020"/>
    <n v="2830"/>
    <n v="3079280252"/>
    <d v="2006-04-19T00:00:00"/>
    <n v="5.7000000000000002E-3"/>
    <x v="23"/>
    <x v="1"/>
    <s v="Technology"/>
    <s v="Developed North America (US)"/>
    <s v="USD"/>
    <s v="Mixed"/>
    <s v="check"/>
    <s v="No"/>
    <s v="No"/>
    <s v="No"/>
    <s v="Long"/>
    <s v="No"/>
  </r>
  <r>
    <m/>
    <s v="QTUM"/>
    <s v="Defiance Quantum ETF"/>
    <s v="QTUM.K"/>
    <s v="QTUM:US"/>
    <s v="NYSEArca - NYSEArca Delayed Price. Currency in USD"/>
    <s v="19.70 - 38.04"/>
    <n v="11640"/>
    <s v="11/19/2020"/>
    <n v="36.020000000000003"/>
    <n v="44616000"/>
    <d v="2018-04-09T00:00:00"/>
    <n v="4.0000000000000001E-3"/>
    <x v="23"/>
    <x v="0"/>
    <e v="#N/A"/>
    <e v="#N/A"/>
    <e v="#N/A"/>
    <e v="#N/A"/>
    <e v="#N/A"/>
    <e v="#N/A"/>
    <e v="#N/A"/>
    <e v="#N/A"/>
    <e v="#N/A"/>
    <e v="#N/A"/>
  </r>
  <r>
    <m/>
    <s v="QUAL"/>
    <s v="iShares MSCI USA Quality Factor ETF"/>
    <s v="QUAL.K"/>
    <s v="QUAL:US"/>
    <s v="BATS - BATS Delayed Price. Currency in USD"/>
    <s v="68.20 - 114.85"/>
    <n v="881975"/>
    <s v="11/19/2020"/>
    <n v="18960"/>
    <n v="21338880000"/>
    <d v="2013-07-16T00:00:00"/>
    <n v="1.5E-3"/>
    <x v="4"/>
    <x v="1"/>
    <s v="Diversified"/>
    <s v="Developed North America (US)"/>
    <s v="USD"/>
    <s v="Mixed"/>
    <s v="check"/>
    <s v="Fundamentals"/>
    <s v="No"/>
    <s v="No"/>
    <s v="Long"/>
    <s v="No"/>
  </r>
  <r>
    <m/>
    <s v="QUS"/>
    <s v="SPDRÂ® MSCI USA StrategicFactors ETF"/>
    <s v="QUS"/>
    <s v="QUS:US"/>
    <s v="NYSEArca - NYSEArca Delayed Price. Currency in USD"/>
    <s v="64.57 - 102.88"/>
    <n v="58918"/>
    <s v="11/19/2020"/>
    <n v="751.25"/>
    <n v="826425400"/>
    <d v="2015-04-15T00:00:00"/>
    <n v="1.5E-3"/>
    <x v="4"/>
    <x v="1"/>
    <s v="Diversified"/>
    <s v="Developed North America (US)"/>
    <s v="USD"/>
    <s v="Mixed"/>
    <s v="check"/>
    <s v="No"/>
    <s v="No"/>
    <s v="No"/>
    <s v="Long"/>
    <s v="No"/>
  </r>
  <r>
    <m/>
    <s v="QVAL"/>
    <s v="Alpha Architect US Quantitative Val ETF"/>
    <s v="QVAL.K"/>
    <s v="QVAL:US"/>
    <s v="BATS - BATS Delayed Price. Currency in USD"/>
    <s v="15.38 - 31.05"/>
    <n v="16849"/>
    <s v="11/19/2020"/>
    <n v="113.65"/>
    <n v="129744909"/>
    <d v="2014-10-22T00:00:00"/>
    <n v="4.8999999999999998E-3"/>
    <x v="73"/>
    <x v="1"/>
    <s v="Diversified"/>
    <s v="Developed North America (US)"/>
    <s v="USD"/>
    <s v="Mixed"/>
    <s v="check"/>
    <s v="Fundamentals"/>
    <s v="Low P/E"/>
    <s v="No"/>
    <s v="Long"/>
    <s v="No"/>
  </r>
  <r>
    <m/>
    <s v="QVM"/>
    <s v="Arrow QVM Equity Factor ETF"/>
    <s v="QVM"/>
    <s v="QVM:US"/>
    <s v="NYSEArca - Nasdaq Real Time Price. Currency in USD"/>
    <s v="15.23 - 30.05"/>
    <n v="806"/>
    <s v="11/13/2020"/>
    <n v="5.08"/>
    <n v="5082175"/>
    <d v="2015-02-27T00:00:00"/>
    <n v="6.4999999999999997E-3"/>
    <x v="3"/>
    <x v="1"/>
    <s v="Diversified"/>
    <s v="Developed North America (US)"/>
    <s v="USD"/>
    <s v="Large"/>
    <s v="check"/>
    <s v="Fundamentals"/>
    <s v="No"/>
    <s v="No"/>
    <s v="Long"/>
    <s v="No"/>
  </r>
  <r>
    <m/>
    <s v="QWLD"/>
    <s v="SPDRÂ® MSCI World StrategicFactors ETF"/>
    <s v="QWLD.K"/>
    <s v="QWLD:US"/>
    <s v="NYSEArca - Nasdaq Real Time Price. Currency in USD"/>
    <s v="59.56 - 90.07"/>
    <n v="664"/>
    <s v="11/19/2020"/>
    <n v="40.479999999999997"/>
    <n v="44784000"/>
    <d v="2014-04-06T00:00:00"/>
    <n v="3.0000000000000001E-3"/>
    <x v="9"/>
    <x v="1"/>
    <s v="Diversified"/>
    <s v="Broad"/>
    <s v="Mixed"/>
    <s v="Large"/>
    <s v="check"/>
    <s v="Fundamentals"/>
    <s v="No"/>
    <s v="No"/>
    <s v="Long"/>
    <s v="No"/>
  </r>
  <r>
    <m/>
    <s v="QYLD"/>
    <s v="Global X NASDAQ 100 Covered Call ETF"/>
    <s v="QYLD.O"/>
    <s v="QYLD:US"/>
    <s v="NasdaqGS - NasdaqGS Real Time Price. Currency in USD"/>
    <s v="17.22 - 24.18"/>
    <n v="658681"/>
    <s v="11/19/2020"/>
    <n v="1330"/>
    <n v="1133348000"/>
    <d v="2013-11-12T00:00:00"/>
    <n v="6.0000000000000001E-3"/>
    <x v="6"/>
    <x v="4"/>
    <s v="Covered Call"/>
    <s v="Developed North America (US)"/>
    <s v="USD"/>
    <s v="No"/>
    <s v="check"/>
    <s v="No"/>
    <s v="No"/>
    <s v="No"/>
    <s v="Long"/>
    <s v="No"/>
  </r>
  <r>
    <m/>
    <s v="QYLG"/>
    <s v="Global X Nasdaq 100Â® Covered Call&amp;Gr ETF"/>
    <s v="QYLG.O"/>
    <s v="QYLG:US"/>
    <s v="NasdaqGS - NasdaqGS Real Time Price. Currency in USD"/>
    <s v="26.05 - 29.50"/>
    <n v="4455"/>
    <s v="11/19/2020"/>
    <n v="4.09"/>
    <n v="2832720"/>
    <d v="2020-09-18T00:00:00"/>
    <n v="6.0000000000000001E-3"/>
    <x v="4"/>
    <x v="0"/>
    <e v="#N/A"/>
    <e v="#N/A"/>
    <e v="#N/A"/>
    <e v="#N/A"/>
    <e v="#N/A"/>
    <e v="#N/A"/>
    <e v="#N/A"/>
    <e v="#N/A"/>
    <e v="#N/A"/>
    <e v="#N/A"/>
  </r>
  <r>
    <m/>
    <s v="RAAX"/>
    <s v="VanEck Vectors Real Asset Allocation ETF"/>
    <s v="RAAX.K"/>
    <s v="RAAX:US"/>
    <s v="NYSEArca - Nasdaq Real Time Price. Currency in USD"/>
    <s v="16.86 - 26.04"/>
    <n v="4524"/>
    <s v="11/19/2020"/>
    <n v="5.46"/>
    <n v="5449025"/>
    <d v="2018-09-04T00:00:00"/>
    <n v="7.4999999999999997E-3"/>
    <x v="71"/>
    <x v="0"/>
    <e v="#N/A"/>
    <e v="#N/A"/>
    <e v="#N/A"/>
    <e v="#N/A"/>
    <e v="#N/A"/>
    <e v="#N/A"/>
    <e v="#N/A"/>
    <e v="#N/A"/>
    <e v="#N/A"/>
    <e v="#N/A"/>
  </r>
  <r>
    <m/>
    <s v="RAFE"/>
    <s v="PIMCO RAFI ESG US ETF"/>
    <s v="RAFE.K"/>
    <s v="RAFE:US"/>
    <s v="NYSEArca - Nasdaq Real Time Price. Currency in USD"/>
    <s v="16.46 - 25.63"/>
    <n v="2615"/>
    <s v="11/19/2020"/>
    <n v="9.2100000000000009"/>
    <n v="10250604"/>
    <d v="2019-12-18T00:00:00"/>
    <n v="3.0000000000000001E-3"/>
    <x v="3"/>
    <x v="0"/>
    <e v="#N/A"/>
    <e v="#N/A"/>
    <e v="#N/A"/>
    <e v="#N/A"/>
    <e v="#N/A"/>
    <e v="#N/A"/>
    <e v="#N/A"/>
    <e v="#N/A"/>
    <e v="#N/A"/>
    <e v="#N/A"/>
  </r>
  <r>
    <m/>
    <s v="RALS"/>
    <s v="ProShares RAFIÂ® Long/Short"/>
    <s v="RALS.K"/>
    <s v="RALS:US"/>
    <s v="NYSEArca - Nasdaq Real Time Price. Currency in USD"/>
    <s v="29.56 - 34.86"/>
    <n v="1067"/>
    <s v="11/19/2020"/>
    <n v="4.2"/>
    <n v="5227364"/>
    <d v="2010-02-12T00:00:00"/>
    <n v="9.4999999999999998E-3"/>
    <x v="31"/>
    <x v="1"/>
    <s v="Diversified"/>
    <s v="Developed North America (US)"/>
    <s v="USD"/>
    <s v="Large"/>
    <s v="check"/>
    <s v="Long/Short Equities"/>
    <s v="No"/>
    <s v="No"/>
    <s v="Long/Short"/>
    <s v="No"/>
  </r>
  <r>
    <m/>
    <s v="RAVI"/>
    <s v="FlexShares Ready Access Variable Inc ETF"/>
    <s v="RAVI.K"/>
    <s v="RAVI:US"/>
    <s v="NYSEArca - Nasdaq Real Time Price. Currency in USD"/>
    <s v="72.50 - 76.45"/>
    <n v="34955"/>
    <s v="11/19/2020"/>
    <n v="469.18"/>
    <n v="463431451.30000001"/>
    <d v="2012-09-10T00:00:00"/>
    <n v="2.5000000000000001E-3"/>
    <x v="32"/>
    <x v="3"/>
    <s v="Corporate (Investment Grade)"/>
    <s v="Broad"/>
    <s v="Mixed"/>
    <s v="No"/>
    <s v="check"/>
    <s v="Short-Term"/>
    <s v="No"/>
    <s v="No"/>
    <s v="Long"/>
    <s v="No"/>
  </r>
  <r>
    <m/>
    <s v="RBGBF"/>
    <s v="Xtrackers S&amp;P 500 ESG ETF"/>
    <s v="RBGBF.PK"/>
    <s v="RBGBF:US"/>
    <s v="Other OTC - Other OTC Delayed Price. Currency in USD"/>
    <s v="19.30 - 19.30"/>
    <s v="N/A"/>
    <s v="11/13/2020"/>
    <m/>
    <n v="1085998279"/>
    <m/>
    <m/>
    <x v="4"/>
    <x v="0"/>
    <e v="#N/A"/>
    <e v="#N/A"/>
    <e v="#N/A"/>
    <e v="#N/A"/>
    <e v="#N/A"/>
    <e v="#N/A"/>
    <e v="#N/A"/>
    <e v="#N/A"/>
    <e v="#N/A"/>
    <e v="#N/A"/>
  </r>
  <r>
    <m/>
    <s v="RBIN"/>
    <s v="Nationwide Risk-Based Intl Eq ETF"/>
    <s v="RBIN.K"/>
    <s v="RBIN:US"/>
    <s v="NYSEArca - NYSEArca Delayed Price. Currency in USD"/>
    <s v="18.88 - 26.53"/>
    <n v="2792"/>
    <s v="11/19/2020"/>
    <n v="107.16"/>
    <n v="116412000"/>
    <d v="2017-09-15T00:00:00"/>
    <n v="4.1999999999999997E-3"/>
    <x v="7"/>
    <x v="0"/>
    <e v="#N/A"/>
    <e v="#N/A"/>
    <e v="#N/A"/>
    <e v="#N/A"/>
    <e v="#N/A"/>
    <e v="#N/A"/>
    <e v="#N/A"/>
    <e v="#N/A"/>
    <e v="#N/A"/>
    <e v="#N/A"/>
  </r>
  <r>
    <m/>
    <s v="RBUS"/>
    <s v="Nationwide Risk-Based US Equity ETF"/>
    <s v="RBUS.K"/>
    <s v="RBUS:US"/>
    <s v="NYSEArca - Nasdaq Real Time Price. Currency in USD"/>
    <s v="21.01 - 34.48"/>
    <n v="3706"/>
    <s v="11/19/2020"/>
    <n v="104.86"/>
    <n v="111384840"/>
    <d v="2017-09-15T00:00:00"/>
    <n v="3.0000000000000001E-3"/>
    <x v="4"/>
    <x v="0"/>
    <e v="#N/A"/>
    <e v="#N/A"/>
    <e v="#N/A"/>
    <e v="#N/A"/>
    <e v="#N/A"/>
    <e v="#N/A"/>
    <e v="#N/A"/>
    <e v="#N/A"/>
    <e v="#N/A"/>
    <e v="#N/A"/>
  </r>
  <r>
    <m/>
    <s v="RCD"/>
    <s v="Invesco S&amp;P 500Â® Equal Wt Cnsm Disc ETF"/>
    <s v="RCD"/>
    <s v="RCD:US"/>
    <s v="NYSEArca - NYSEArca Delayed Price. Currency in USD"/>
    <s v="55.72 - 116.71"/>
    <n v="35266"/>
    <s v="11/19/2020"/>
    <n v="281.45"/>
    <n v="332893440"/>
    <d v="2006-01-11T00:00:00"/>
    <n v="4.0000000000000001E-3"/>
    <x v="38"/>
    <x v="1"/>
    <s v="Consumer (Discretionaries)"/>
    <s v="Developed North America (US)"/>
    <s v="USD"/>
    <s v="Large"/>
    <s v="check"/>
    <s v="No"/>
    <s v="No"/>
    <s v="No"/>
    <s v="Long"/>
    <s v="No"/>
  </r>
  <r>
    <m/>
    <s v="RDFI"/>
    <s v="Rareview Dynamic Fixed Income ETF"/>
    <s v="RDFI.K"/>
    <s v="RDFI:US"/>
    <s v="BATS - BATS Real Time Price. Currency in USD"/>
    <s v="24.61 - 26.61"/>
    <n v="28777"/>
    <s v="11/19/2020"/>
    <n v="8.6300000000000008"/>
    <s v="NULL"/>
    <d v="2020-10-20T00:00:00"/>
    <n v="2.3699999999999999E-2"/>
    <x v="21"/>
    <x v="0"/>
    <e v="#N/A"/>
    <e v="#N/A"/>
    <e v="#N/A"/>
    <e v="#N/A"/>
    <e v="#N/A"/>
    <e v="#N/A"/>
    <e v="#N/A"/>
    <e v="#N/A"/>
    <e v="#N/A"/>
    <e v="#N/A"/>
  </r>
  <r>
    <m/>
    <s v="RDIV"/>
    <s v="Invesco S&amp;P Ultra Dividend Revenue ETF"/>
    <s v="RDIV.K"/>
    <s v="RDIV:US"/>
    <s v="NYSEArca - NYSEArca Delayed Price. Currency in USD"/>
    <s v="19.38 - 40.11"/>
    <n v="114796"/>
    <s v="11/19/2020"/>
    <n v="577.21"/>
    <n v="614355720"/>
    <d v="2013-09-30T00:00:00"/>
    <n v="3.8999999999999998E-3"/>
    <x v="3"/>
    <x v="1"/>
    <s v="Diversified"/>
    <s v="Developed North America (US)"/>
    <s v="USD"/>
    <s v="Large"/>
    <s v="check"/>
    <s v="No"/>
    <s v="No"/>
    <s v="Dividends"/>
    <s v="Long"/>
    <s v="Yes"/>
  </r>
  <r>
    <m/>
    <s v="RDOG"/>
    <s v="ALPS REIT Dividend Dogs ETF"/>
    <s v="RDOG.K"/>
    <s v="RDOG:US"/>
    <s v="NYSEArca - NYSEArca Delayed Price. Currency in USD"/>
    <s v="23.83 - 51.35"/>
    <n v="2450"/>
    <s v="11/19/2020"/>
    <n v="21.52"/>
    <n v="25857975"/>
    <d v="2008-07-05T00:00:00"/>
    <n v="3.5000000000000001E-3"/>
    <x v="43"/>
    <x v="0"/>
    <e v="#N/A"/>
    <e v="#N/A"/>
    <e v="#N/A"/>
    <e v="#N/A"/>
    <e v="#N/A"/>
    <e v="#N/A"/>
    <e v="#N/A"/>
    <e v="#N/A"/>
    <e v="#N/A"/>
    <e v="#N/A"/>
  </r>
  <r>
    <m/>
    <s v="RDVY"/>
    <s v="First Trust Rising Dividend Achiev ETF"/>
    <s v="RDVY.O"/>
    <s v="RDVY:US"/>
    <s v="NasdaqGS - NasdaqGS Real Time Price. Currency in USD"/>
    <s v="21.33 - 36.99"/>
    <n v="297727"/>
    <s v="11/19/2020"/>
    <n v="1320"/>
    <n v="1570375074"/>
    <d v="2014-06-01T00:00:00"/>
    <n v="5.0000000000000001E-3"/>
    <x v="3"/>
    <x v="1"/>
    <s v="Diversified"/>
    <s v="Developed North America (US)"/>
    <s v="USD"/>
    <s v="Large"/>
    <s v="check"/>
    <s v="No"/>
    <s v="No"/>
    <s v="Dividends"/>
    <s v="Long"/>
    <s v="No"/>
  </r>
  <r>
    <m/>
    <s v="REC"/>
    <s v="Emles Real Estate Credit ETF"/>
    <s v="REC"/>
    <s v="REC:US"/>
    <s v="BATS - BATS Delayed Price. Currency in USD"/>
    <s v="24.77 - 25.15"/>
    <n v="1721"/>
    <s v="11/19/2020"/>
    <m/>
    <s v="NULL"/>
    <d v="2020-10-14T00:00:00"/>
    <n v="4.7999999999999996E-3"/>
    <x v="10"/>
    <x v="0"/>
    <e v="#N/A"/>
    <e v="#N/A"/>
    <e v="#N/A"/>
    <e v="#N/A"/>
    <e v="#N/A"/>
    <e v="#N/A"/>
    <e v="#N/A"/>
    <e v="#N/A"/>
    <e v="#N/A"/>
    <e v="#N/A"/>
  </r>
  <r>
    <m/>
    <s v="RECS"/>
    <s v="Columbia Research Enhanced Core ETF"/>
    <s v="RECS.K"/>
    <s v="RECS:US"/>
    <s v="NYSEArca - Nasdaq Real Time Price. Currency in USD"/>
    <s v="14.77 - 23.99"/>
    <n v="6460"/>
    <s v="11/19/2020"/>
    <n v="72.8"/>
    <n v="79074676.579999998"/>
    <d v="2019-09-25T00:00:00"/>
    <n v="1.5E-3"/>
    <x v="4"/>
    <x v="0"/>
    <e v="#N/A"/>
    <e v="#N/A"/>
    <e v="#N/A"/>
    <e v="#N/A"/>
    <e v="#N/A"/>
    <e v="#N/A"/>
    <e v="#N/A"/>
    <e v="#N/A"/>
    <e v="#N/A"/>
    <e v="#N/A"/>
  </r>
  <r>
    <m/>
    <s v="REET"/>
    <s v="iShares Global REIT ETF"/>
    <s v="REET.K"/>
    <s v="REET:US"/>
    <s v="NYSEArca - NYSEArca Delayed Price. Currency in USD"/>
    <s v="15.62 - 28.89"/>
    <n v="536400"/>
    <s v="11/19/2020"/>
    <n v="2020"/>
    <n v="2335835000"/>
    <d v="2014-08-07T00:00:00"/>
    <n v="1.4E-3"/>
    <x v="43"/>
    <x v="6"/>
    <s v="Real Estate (Mortgage REITs)"/>
    <s v="Broad"/>
    <s v="Mixed"/>
    <s v="No"/>
    <s v="check"/>
    <s v="No"/>
    <s v="No"/>
    <s v="No"/>
    <s v="Long"/>
    <s v="No"/>
  </r>
  <r>
    <m/>
    <s v="REGL"/>
    <s v="ProShares S&amp;P MidCap 400 Dividend Arst"/>
    <s v="REGL.K"/>
    <s v="REGL:US"/>
    <s v="BATS - BATS Delayed Price. Currency in USD"/>
    <s v="37.74 - 61.37"/>
    <n v="51543"/>
    <s v="11/19/2020"/>
    <n v="699.79"/>
    <n v="779851260.39999998"/>
    <d v="2015-03-02T00:00:00"/>
    <n v="4.1000000000000003E-3"/>
    <x v="14"/>
    <x v="1"/>
    <s v="Diversified"/>
    <s v="Developed North America (US)"/>
    <s v="USD"/>
    <s v="Medium"/>
    <s v="check"/>
    <s v="No"/>
    <s v="No"/>
    <s v="Dividends"/>
    <s v="Long"/>
    <s v="No"/>
  </r>
  <r>
    <m/>
    <s v="REK"/>
    <s v="ProShares Short Real Estate"/>
    <s v="REK"/>
    <s v="REK:US"/>
    <s v="NYSEArca - NYSEArca Delayed Price. Currency in USD"/>
    <s v="11.02 - 19.63"/>
    <n v="28283"/>
    <s v="11/19/2020"/>
    <n v="20.99"/>
    <n v="17905135"/>
    <d v="2010-03-16T00:00:00"/>
    <n v="9.4999999999999998E-3"/>
    <x v="48"/>
    <x v="1"/>
    <s v="Real Estate"/>
    <s v="Developed North America (US)"/>
    <s v="USD"/>
    <s v="Mixed"/>
    <s v="check"/>
    <s v="No"/>
    <s v="No"/>
    <s v="No"/>
    <s v="Short"/>
    <s v="No"/>
  </r>
  <r>
    <m/>
    <s v="REM"/>
    <s v="iShares Mortgage Real Estate Capped ETF"/>
    <s v="REM"/>
    <s v="REM:US"/>
    <s v="BATS - BATS Delayed Price. Currency in USD"/>
    <s v="13.03 - 48.39"/>
    <n v="596375"/>
    <s v="11/19/2020"/>
    <n v="1040"/>
    <n v="1232643500"/>
    <d v="2007-01-05T00:00:00"/>
    <n v="4.7999999999999996E-3"/>
    <x v="43"/>
    <x v="6"/>
    <s v="Real Estate (Mortgage REITs)"/>
    <s v="Developed North America (US)"/>
    <s v="USD"/>
    <s v="No"/>
    <s v="check"/>
    <s v="No"/>
    <s v="No"/>
    <s v="No"/>
    <s v="Long"/>
    <s v="No"/>
  </r>
  <r>
    <m/>
    <s v="REMX"/>
    <s v="VanEck Vectors Rare Earth/Strat Mtls ETF"/>
    <s v="REMX.K"/>
    <s v="REMX:US"/>
    <s v="NYSEArca - Nasdaq Real Time Price. Currency in USD"/>
    <s v="23.91 - 49.35"/>
    <n v="182113"/>
    <s v="11/19/2020"/>
    <n v="160.88999999999999"/>
    <n v="209054341.19999999"/>
    <d v="2010-10-27T00:00:00"/>
    <n v="6.0000000000000001E-3"/>
    <x v="89"/>
    <x v="1"/>
    <s v="Industrial Metals (Rare Earth &amp; Strategic Metals)"/>
    <s v="Broad"/>
    <s v="Mixed"/>
    <s v="Mixed"/>
    <s v="check"/>
    <s v="No"/>
    <s v="No"/>
    <s v="No"/>
    <s v="Long"/>
    <s v="No"/>
  </r>
  <r>
    <m/>
    <s v="RESD"/>
    <s v="WisdomTree International ESG"/>
    <s v="RESD.K"/>
    <s v="RESD:US"/>
    <s v="BATS - BATS Delayed Price. Currency in USD"/>
    <s v="18.26 - 27.39"/>
    <n v="2164"/>
    <s v="11/19/2020"/>
    <n v="17.850000000000001"/>
    <n v="19079340"/>
    <d v="2016-03-11T00:00:00"/>
    <n v="3.0000000000000001E-3"/>
    <x v="1"/>
    <x v="0"/>
    <e v="#N/A"/>
    <e v="#N/A"/>
    <e v="#N/A"/>
    <e v="#N/A"/>
    <e v="#N/A"/>
    <e v="#N/A"/>
    <e v="#N/A"/>
    <e v="#N/A"/>
    <e v="#N/A"/>
    <e v="#N/A"/>
  </r>
  <r>
    <m/>
    <s v="RESE"/>
    <s v="WisdomTree Emerging Markets ESG ETF"/>
    <s v="RESE.K"/>
    <s v="RESE:US"/>
    <s v="BATS - BATS Delayed Price. Currency in USD"/>
    <s v="20.67 - 33.48"/>
    <n v="3170"/>
    <s v="11/19/2020"/>
    <n v="31.23"/>
    <n v="33620000"/>
    <d v="2016-07-04T00:00:00"/>
    <n v="3.2000000000000002E-3"/>
    <x v="11"/>
    <x v="0"/>
    <e v="#N/A"/>
    <e v="#N/A"/>
    <e v="#N/A"/>
    <e v="#N/A"/>
    <e v="#N/A"/>
    <e v="#N/A"/>
    <e v="#N/A"/>
    <e v="#N/A"/>
    <e v="#N/A"/>
    <e v="#N/A"/>
  </r>
  <r>
    <m/>
    <s v="RESP"/>
    <s v="WisdomTree U.S. ESG ETF"/>
    <s v="RESP.K"/>
    <s v="RESP:US"/>
    <s v="NYSEArca - Nasdaq Real Time Price. Currency in USD"/>
    <s v="23.56 - 39.58"/>
    <n v="4583"/>
    <s v="11/19/2020"/>
    <n v="74.78"/>
    <n v="81250470"/>
    <d v="2007-02-23T00:00:00"/>
    <n v="2.8E-3"/>
    <x v="4"/>
    <x v="0"/>
    <e v="#N/A"/>
    <e v="#N/A"/>
    <e v="#N/A"/>
    <e v="#N/A"/>
    <e v="#N/A"/>
    <e v="#N/A"/>
    <e v="#N/A"/>
    <e v="#N/A"/>
    <e v="#N/A"/>
    <e v="#N/A"/>
  </r>
  <r>
    <m/>
    <s v="RETL"/>
    <s v="Direxion Daily Retail Bull 3X ETF"/>
    <s v="RETL.K"/>
    <s v="RETL:US"/>
    <s v="NYSEArca - NYSEArca Delayed Price. Currency in USD"/>
    <s v="40.30 - 306.44"/>
    <n v="12432"/>
    <s v="11/19/2020"/>
    <n v="22.49"/>
    <n v="32117271.41"/>
    <d v="2010-07-14T00:00:00"/>
    <n v="9.9000000000000008E-3"/>
    <x v="45"/>
    <x v="1"/>
    <s v="Consumer (Retail)"/>
    <s v="Developed North America (US)"/>
    <s v="USD"/>
    <s v="Mixed"/>
    <s v="check"/>
    <s v="No"/>
    <s v="No"/>
    <s v="No"/>
    <s v="Long"/>
    <s v="Yes"/>
  </r>
  <r>
    <m/>
    <s v="REVS"/>
    <s v="Columbia Research Enhanced Value ETF"/>
    <s v="REVS.K"/>
    <s v="REVS:US"/>
    <s v="NYSEArca - NYSEArca Delayed Price. Currency in USD"/>
    <s v="13.44 - 21.62"/>
    <n v="3655"/>
    <s v="11/19/2020"/>
    <n v="0.46917000000000003"/>
    <n v="514795.03499999997"/>
    <d v="2019-09-25T00:00:00"/>
    <n v="1.9E-3"/>
    <x v="3"/>
    <x v="0"/>
    <e v="#N/A"/>
    <e v="#N/A"/>
    <e v="#N/A"/>
    <e v="#N/A"/>
    <e v="#N/A"/>
    <e v="#N/A"/>
    <e v="#N/A"/>
    <e v="#N/A"/>
    <e v="#N/A"/>
    <e v="#N/A"/>
  </r>
  <r>
    <m/>
    <s v="REW"/>
    <s v="ProShares UltraShort Technology"/>
    <s v="REW"/>
    <s v="REW:US"/>
    <s v="NYSEArca - NYSEArca Delayed Price. Currency in USD"/>
    <s v="15.60 - 76.00"/>
    <n v="22060"/>
    <s v="11/19/2020"/>
    <n v="6.66"/>
    <n v="5654545.2680000002"/>
    <d v="2007-01-30T00:00:00"/>
    <n v="9.4999999999999998E-3"/>
    <x v="48"/>
    <x v="1"/>
    <s v="Technology"/>
    <s v="Developed North America (US)"/>
    <s v="USD"/>
    <s v="Mixed"/>
    <s v="check"/>
    <s v="No"/>
    <s v="No"/>
    <s v="No"/>
    <s v="Short"/>
    <s v="Yes"/>
  </r>
  <r>
    <m/>
    <s v="REZ"/>
    <s v="iShares Residential &amp; Multisector RE ETF"/>
    <s v="REZ"/>
    <s v="REZ:US"/>
    <s v="NYSEArca - NYSEArca Delayed Price. Currency in USD"/>
    <s v="44.34 - 82.13"/>
    <n v="43312"/>
    <s v="11/19/2020"/>
    <n v="355.74"/>
    <n v="392184000"/>
    <d v="2007-01-05T00:00:00"/>
    <n v="4.7999999999999996E-3"/>
    <x v="43"/>
    <x v="6"/>
    <s v="Real Estate (Residential Real Estate)"/>
    <s v="Developed North America (US)"/>
    <s v="USD"/>
    <s v="No"/>
    <s v="check"/>
    <s v="No"/>
    <s v="No"/>
    <s v="No"/>
    <s v="Long"/>
    <s v="No"/>
  </r>
  <r>
    <m/>
    <s v="RFAP"/>
    <s v="First Trust RiverFront Dyn Asia Pac ETF"/>
    <s v="RFAP.O"/>
    <s v="RFAP:US"/>
    <s v="NasdaqGS - NasdaqGS Real Time Price. Currency in USD"/>
    <s v="36.61 - 55.53"/>
    <n v="567"/>
    <s v="11/19/2020"/>
    <n v="9.94"/>
    <n v="10812108.119999999"/>
    <d v="2016-04-14T00:00:00"/>
    <n v="8.3000000000000001E-3"/>
    <x v="74"/>
    <x v="1"/>
    <s v="Diversified"/>
    <s v="Developed Asia"/>
    <s v="Mixed"/>
    <s v="Large"/>
    <s v="check"/>
    <s v="Momentum"/>
    <s v="High P/E"/>
    <s v="Dividends"/>
    <s v="Long"/>
    <s v="No"/>
  </r>
  <r>
    <m/>
    <s v="RFCI"/>
    <s v="RiverFront Dynamic Core Income ETF"/>
    <s v="RFCI.K"/>
    <s v="RFCI:US"/>
    <s v="NYSEArca - Nasdaq Real Time Price. Currency in USD"/>
    <s v="23.13 - 26.57"/>
    <n v="10380"/>
    <s v="11/19/2020"/>
    <n v="114.12"/>
    <n v="112165500"/>
    <d v="2016-10-06T00:00:00"/>
    <n v="5.1999999999999998E-3"/>
    <x v="18"/>
    <x v="3"/>
    <s v="State&amp;Corporate"/>
    <s v="Developed North America (US)"/>
    <s v="USD"/>
    <s v="No"/>
    <s v="check"/>
    <s v="Intermediate-Term"/>
    <s v="No"/>
    <s v="Dividends"/>
    <s v="Long"/>
    <s v="No"/>
  </r>
  <r>
    <m/>
    <s v="RFDA"/>
    <s v="RiverFront Dynamic US Dividend Advtg ETF"/>
    <s v="RFDA.K"/>
    <s v="RFDA:US"/>
    <s v="NYSEArca - Nasdaq Real Time Price. Currency in USD"/>
    <s v="22.95 - 37.17"/>
    <n v="8075"/>
    <s v="11/19/2020"/>
    <n v="120.99"/>
    <n v="131625433.09999999"/>
    <d v="2016-06-06T00:00:00"/>
    <n v="5.1999999999999998E-3"/>
    <x v="3"/>
    <x v="1"/>
    <s v="Diversified"/>
    <s v="Developed North America (US)"/>
    <s v="USD"/>
    <s v="Large"/>
    <s v="check"/>
    <s v="No"/>
    <s v="No"/>
    <s v="Dividends"/>
    <s v="Short"/>
    <s v="No"/>
  </r>
  <r>
    <m/>
    <s v="RFDI"/>
    <s v="First Trust RiverFront Dyn Dev Intl ETF"/>
    <s v="RFDI.O"/>
    <s v="RFDI:US"/>
    <s v="NasdaqGS - NasdaqGS Real Time Price. Currency in USD"/>
    <s v="39.08 - 60.55"/>
    <n v="10547"/>
    <s v="11/19/2020"/>
    <n v="131.05000000000001"/>
    <n v="142296118.59999999"/>
    <d v="2016-04-14T00:00:00"/>
    <n v="8.3000000000000001E-3"/>
    <x v="7"/>
    <x v="1"/>
    <s v="Diversified"/>
    <s v="Developed Broad"/>
    <s v="Mixed"/>
    <s v="Large"/>
    <s v="check"/>
    <s v="Momentum"/>
    <s v="High P/E"/>
    <s v="Dividends"/>
    <s v="Long"/>
    <s v="No"/>
  </r>
  <r>
    <m/>
    <s v="RFEM"/>
    <s v="First Trust RiverFront Dyn Em Mkts ETF"/>
    <s v="RFEM.O"/>
    <s v="RFEM:US"/>
    <s v="NasdaqGS - NasdaqGS Real Time Price. Currency in USD"/>
    <s v="42.32 - 67.12"/>
    <n v="5316"/>
    <s v="11/19/2020"/>
    <n v="46.18"/>
    <n v="49072630.859999999"/>
    <d v="2016-06-14T00:00:00"/>
    <n v="9.4999999999999998E-3"/>
    <x v="11"/>
    <x v="1"/>
    <s v="Diversified"/>
    <s v="Emerging Broad"/>
    <s v="Mixed"/>
    <s v="Large"/>
    <s v="check"/>
    <s v="No"/>
    <s v="No"/>
    <s v="Dividends"/>
    <s v="Long"/>
    <s v="No"/>
  </r>
  <r>
    <m/>
    <s v="RFEU"/>
    <s v="First Trust RiverFront Dynamic Eurp ETF"/>
    <s v="RFEU.O"/>
    <s v="RFEU:US"/>
    <s v="NasdaqGS - NasdaqGS Real Time Price. Currency in USD"/>
    <s v="38.28 - 63.27"/>
    <n v="770"/>
    <s v="11/19/2020"/>
    <n v="16.73"/>
    <n v="18550203.670000002"/>
    <d v="2016-04-14T00:00:00"/>
    <n v="8.3000000000000001E-3"/>
    <x v="41"/>
    <x v="1"/>
    <s v="Diversified"/>
    <s v="Developed Europe"/>
    <s v="Mixed"/>
    <s v="Large"/>
    <s v="check"/>
    <s v="Momentum"/>
    <s v="High P/E"/>
    <s v="Dividends"/>
    <s v="Long"/>
    <s v="No"/>
  </r>
  <r>
    <m/>
    <s v="RFFC"/>
    <s v="RiverFront Dynamic US Flex-Cap ETF"/>
    <s v="RFFC.K"/>
    <s v="RFFC:US"/>
    <s v="NYSEArca - NYSEArca Delayed Price. Currency in USD"/>
    <s v="22.51 - 37.87"/>
    <n v="5836"/>
    <s v="11/19/2020"/>
    <n v="66.599999999999994"/>
    <n v="72062128.909999996"/>
    <d v="2016-06-06T00:00:00"/>
    <n v="5.1999999999999998E-3"/>
    <x v="4"/>
    <x v="1"/>
    <s v="Diversified"/>
    <s v="Developed North America (US)"/>
    <s v="USD"/>
    <s v="Mixed"/>
    <s v="check"/>
    <s v="No"/>
    <s v="No"/>
    <s v="Dividends"/>
    <s v="Long"/>
    <s v="No"/>
  </r>
  <r>
    <m/>
    <s v="RFG"/>
    <s v="Invesco S&amp;P MidCap 400Â® Pure Growth ETF"/>
    <s v="RFG"/>
    <s v="RFG:US"/>
    <s v="NYSEArca - NYSEArca Delayed Price. Currency in USD"/>
    <s v="91.53 - 193.67"/>
    <n v="3756"/>
    <s v="11/19/2020"/>
    <n v="326.77"/>
    <n v="347247320.5"/>
    <d v="2006-01-03T00:00:00"/>
    <n v="3.5000000000000001E-3"/>
    <x v="34"/>
    <x v="1"/>
    <s v="Diversified"/>
    <s v="Developed North America (US)"/>
    <s v="USD"/>
    <s v="Medium"/>
    <s v="check"/>
    <s v="No"/>
    <s v="High P/E"/>
    <s v="No"/>
    <s v="Long"/>
    <s v="No"/>
  </r>
  <r>
    <m/>
    <s v="RFUN"/>
    <s v="RiverFront Dynamic Unconstrained Inc ETF"/>
    <s v="RFUN.K"/>
    <s v="RFUN:US"/>
    <s v="NYSEArca - Nasdaq Real Time Price. Currency in USD"/>
    <s v="21.15 - 25.69"/>
    <n v="2218"/>
    <s v="11/19/2020"/>
    <n v="12.57"/>
    <n v="12720000"/>
    <d v="2016-10-06T00:00:00"/>
    <n v="5.1999999999999998E-3"/>
    <x v="21"/>
    <x v="3"/>
    <s v="State&amp;Corporate"/>
    <s v="Broad"/>
    <s v="Mixed"/>
    <s v="No"/>
    <s v="check"/>
    <s v="All-Term"/>
    <s v="No"/>
    <s v="Dividends"/>
    <s v="Long"/>
    <s v="No"/>
  </r>
  <r>
    <m/>
    <s v="RFV"/>
    <s v="Invesco S&amp;P MidCap 400Â® Pure Value ETF"/>
    <s v="RFV"/>
    <s v="RFV:US"/>
    <s v="NYSEArca - Nasdaq Real Time Price. Currency in USD"/>
    <s v="33.21 - 70.72"/>
    <n v="8476"/>
    <s v="11/19/2020"/>
    <n v="60"/>
    <n v="60322743.950000003"/>
    <d v="2006-01-03T00:00:00"/>
    <n v="3.5000000000000001E-3"/>
    <x v="37"/>
    <x v="1"/>
    <s v="Diversified"/>
    <s v="Developed North America (US)"/>
    <s v="USD"/>
    <s v="Medium"/>
    <s v="check"/>
    <s v="No"/>
    <s v="Low P/E"/>
    <s v="No"/>
    <s v="Long"/>
    <s v="No"/>
  </r>
  <r>
    <m/>
    <s v="RGI"/>
    <s v="Invesco S&amp;P 500Â® Equal Wt Indls ETF"/>
    <s v="RGI"/>
    <s v="RGI:US"/>
    <s v="NYSEArca - Nasdaq Real Time Price. Currency in USD"/>
    <s v="80.62 - 154.27"/>
    <n v="35687"/>
    <s v="11/19/2020"/>
    <n v="362.29"/>
    <n v="367629800"/>
    <d v="2006-01-11T00:00:00"/>
    <n v="4.0000000000000001E-3"/>
    <x v="24"/>
    <x v="1"/>
    <s v="Industrials"/>
    <s v="Developed North America (US)"/>
    <s v="USD"/>
    <s v="Large"/>
    <s v="check"/>
    <s v="No"/>
    <s v="No"/>
    <s v="No"/>
    <s v="Long"/>
    <s v="No"/>
  </r>
  <r>
    <m/>
    <s v="RHS"/>
    <s v="Invesco S&amp;P 500Â® Eql Wt Cnsm Stapl ETF"/>
    <s v="RHS"/>
    <s v="RHS:US"/>
    <s v="NYSEArca - NYSEArca Delayed Price. Currency in USD"/>
    <s v="108.85 - 152.15"/>
    <n v="17963"/>
    <s v="11/19/2020"/>
    <n v="475.25"/>
    <n v="510835140"/>
    <d v="2006-01-11T00:00:00"/>
    <n v="4.0000000000000001E-3"/>
    <x v="88"/>
    <x v="1"/>
    <s v="Consumer (Staples)"/>
    <s v="Developed North America (US)"/>
    <s v="USD"/>
    <s v="Large"/>
    <s v="check"/>
    <s v="No"/>
    <s v="No"/>
    <s v="No"/>
    <s v="Long"/>
    <s v="No"/>
  </r>
  <r>
    <m/>
    <s v="RIGS"/>
    <s v="RiverFront Strategic Income ETF"/>
    <s v="RIGS.K"/>
    <s v="RIGS:US"/>
    <s v="NYSEArca - NYSEArca Delayed Price. Currency in USD"/>
    <s v="18.23 - 25.08"/>
    <n v="17087"/>
    <s v="11/19/2020"/>
    <n v="117.85"/>
    <n v="118368000"/>
    <d v="2013-07-10T00:00:00"/>
    <n v="4.7000000000000002E-3"/>
    <x v="58"/>
    <x v="3"/>
    <s v="State&amp;Corporate"/>
    <s v="Broad"/>
    <s v="Mixed"/>
    <s v="No"/>
    <s v="check"/>
    <s v="Intermediate-Term"/>
    <s v="No"/>
    <s v="No"/>
    <s v="Long"/>
    <s v="No"/>
  </r>
  <r>
    <m/>
    <s v="RINF"/>
    <s v="ProShares Inflation Expectations"/>
    <s v="RINF.K"/>
    <s v="RINF:US"/>
    <s v="NYSEArca - NYSEArca Delayed Price. Currency in USD"/>
    <s v="20.78 - 27.17"/>
    <n v="2647"/>
    <s v="11/19/2020"/>
    <n v="8.41"/>
    <n v="8351034.0970000001"/>
    <d v="2012-10-01T00:00:00"/>
    <n v="3.0000000000000001E-3"/>
    <x v="21"/>
    <x v="3"/>
    <s v="State (Infl-Linked)"/>
    <s v="Developed North America (US)"/>
    <s v="USD"/>
    <s v="No"/>
    <s v="check"/>
    <s v="No"/>
    <s v="No"/>
    <s v="No"/>
    <s v="Long/Short"/>
    <s v="No"/>
  </r>
  <r>
    <m/>
    <s v="RING"/>
    <s v="iShares MSCI Global Gold Miners ETF"/>
    <s v="RING.O"/>
    <s v="RING:US"/>
    <s v="NasdaqGS - NasdaqGS Real Time Price. Currency in USD"/>
    <s v="14.01 - 37.96"/>
    <n v="196380"/>
    <s v="11/19/2020"/>
    <n v="515.86"/>
    <n v="474080000"/>
    <d v="2012-01-31T00:00:00"/>
    <n v="3.8999999999999998E-3"/>
    <x v="89"/>
    <x v="1"/>
    <s v="Precious Metals (Gold Miners)"/>
    <s v="Broad"/>
    <s v="Mixed"/>
    <s v="Mixed"/>
    <s v="check"/>
    <s v="No"/>
    <s v="No"/>
    <s v="No"/>
    <s v="Long"/>
    <s v="No"/>
  </r>
  <r>
    <m/>
    <s v="RISE"/>
    <s v="Sit Rising Rate ETF"/>
    <s v="RISE.K"/>
    <s v="RISE:US"/>
    <s v="NYSEArca - Nasdaq Real Time Price. Currency in USD"/>
    <s v="19.85 - 23.10"/>
    <n v="2095"/>
    <s v="11/13/2020"/>
    <n v="2.99"/>
    <n v="2992547.8"/>
    <d v="2015-02-18T00:00:00"/>
    <n v="1.09E-2"/>
    <x v="21"/>
    <x v="3"/>
    <s v="State"/>
    <s v="Developed North America (US)"/>
    <s v="USD"/>
    <s v="No"/>
    <s v="check"/>
    <s v="Intermediate-Term"/>
    <s v="No"/>
    <s v="No"/>
    <s v="Long"/>
    <s v="No"/>
  </r>
  <r>
    <m/>
    <s v="RISN"/>
    <s v="Inspire Tactical Balanced ESG ETF"/>
    <s v="RISN.K"/>
    <s v="RISN:US"/>
    <s v="NYSEArca - NYSEArca Delayed Price. Currency in USD"/>
    <s v="24.81 - 27.45"/>
    <n v="30936"/>
    <s v="11/19/2020"/>
    <n v="47.92"/>
    <n v="71137487.5"/>
    <d v="2020-07-15T00:00:00"/>
    <n v="8.3999999999999995E-3"/>
    <x v="30"/>
    <x v="0"/>
    <e v="#N/A"/>
    <e v="#N/A"/>
    <e v="#N/A"/>
    <e v="#N/A"/>
    <e v="#N/A"/>
    <e v="#N/A"/>
    <e v="#N/A"/>
    <e v="#N/A"/>
    <e v="#N/A"/>
    <e v="#N/A"/>
  </r>
  <r>
    <m/>
    <s v="RLY"/>
    <s v="SPDRÂ® SSgA Multi-Asset Real Return ETF"/>
    <s v="RLY"/>
    <s v="RLY:US"/>
    <s v="NYSEArca - NYSEArca Delayed Price. Currency in USD"/>
    <s v="16.02 - 25.74"/>
    <n v="6040"/>
    <s v="11/19/2020"/>
    <n v="49.72"/>
    <n v="54095904"/>
    <d v="2012-04-25T00:00:00"/>
    <n v="5.0000000000000001E-3"/>
    <x v="30"/>
    <x v="4"/>
    <s v="Multi-assets"/>
    <s v="Broad"/>
    <s v="Mixed"/>
    <s v="No"/>
    <s v="check"/>
    <s v="No"/>
    <s v="No"/>
    <s v="No"/>
    <s v="Long"/>
    <s v="No"/>
  </r>
  <r>
    <m/>
    <s v="RNDM"/>
    <s v="First Trust Developed Intl Eq Sel ETF"/>
    <s v="RNDM.O"/>
    <s v="RNDM:US"/>
    <s v="NasdaqGS - NasdaqGS Real Time Price. Currency in USD"/>
    <s v="34.29 - 52.97"/>
    <n v="2170"/>
    <s v="11/19/2020"/>
    <n v="20.56"/>
    <n v="22819601.420000002"/>
    <d v="2017-06-20T00:00:00"/>
    <n v="6.4999999999999997E-3"/>
    <x v="7"/>
    <x v="0"/>
    <e v="#N/A"/>
    <e v="#N/A"/>
    <e v="#N/A"/>
    <e v="#N/A"/>
    <e v="#N/A"/>
    <e v="#N/A"/>
    <e v="#N/A"/>
    <e v="#N/A"/>
    <e v="#N/A"/>
    <e v="#N/A"/>
  </r>
  <r>
    <m/>
    <s v="RNDV"/>
    <s v="First Trust US Equity Dividend Sel ETF"/>
    <s v="RNDV.O"/>
    <s v="RNDV:US"/>
    <s v="NasdaqGS - NasdaqGS Real Time Price. Currency in USD"/>
    <s v="14.72 - 24.71"/>
    <n v="816"/>
    <s v="11/19/2020"/>
    <n v="4.18"/>
    <n v="4756047.5599999996"/>
    <d v="2017-06-20T00:00:00"/>
    <n v="5.0000000000000001E-3"/>
    <x v="3"/>
    <x v="0"/>
    <e v="#N/A"/>
    <e v="#N/A"/>
    <e v="#N/A"/>
    <e v="#N/A"/>
    <e v="#N/A"/>
    <e v="#N/A"/>
    <e v="#N/A"/>
    <e v="#N/A"/>
    <e v="#N/A"/>
    <e v="#N/A"/>
  </r>
  <r>
    <m/>
    <s v="RNEM"/>
    <s v="First Trust Emerging Markets Eq Sel ETF"/>
    <s v="RNEM.O"/>
    <s v="RNEM:US"/>
    <s v="NasdaqGS - NasdaqGS Delayed Price. Currency in USD"/>
    <s v="34.19 - 53.33"/>
    <n v="1220"/>
    <s v="11/19/2020"/>
    <n v="6.2"/>
    <n v="6819330.9230000004"/>
    <d v="2017-06-20T00:00:00"/>
    <n v="7.4999999999999997E-3"/>
    <x v="11"/>
    <x v="0"/>
    <e v="#N/A"/>
    <e v="#N/A"/>
    <e v="#N/A"/>
    <e v="#N/A"/>
    <e v="#N/A"/>
    <e v="#N/A"/>
    <e v="#N/A"/>
    <e v="#N/A"/>
    <e v="#N/A"/>
    <e v="#N/A"/>
  </r>
  <r>
    <m/>
    <s v="RNLC"/>
    <s v="First Trust Large Cap US Equity Sel ETF"/>
    <s v="RNLC.O"/>
    <s v="RNLC:US"/>
    <s v="NasdaqGS - NasdaqGS Real Time Price. Currency in USD"/>
    <s v="15.84 - 26.09"/>
    <n v="2441"/>
    <s v="11/19/2020"/>
    <n v="18.809999999999999"/>
    <n v="20939972.350000001"/>
    <d v="2017-06-20T00:00:00"/>
    <n v="6.0000000000000001E-3"/>
    <x v="4"/>
    <x v="0"/>
    <e v="#N/A"/>
    <e v="#N/A"/>
    <e v="#N/A"/>
    <e v="#N/A"/>
    <e v="#N/A"/>
    <e v="#N/A"/>
    <e v="#N/A"/>
    <e v="#N/A"/>
    <e v="#N/A"/>
    <e v="#N/A"/>
  </r>
  <r>
    <m/>
    <s v="RNMC"/>
    <s v="First Trust Mid Cap US Equity Select ETF"/>
    <s v="RNMC.O"/>
    <s v="RNMC:US"/>
    <s v="NasdaqGS - NasdaqGS Real Time Price. Currency in USD"/>
    <s v="12.91 - 25.00"/>
    <n v="2823"/>
    <s v="11/19/2020"/>
    <n v="12.94"/>
    <n v="15028696.24"/>
    <d v="2017-06-20T00:00:00"/>
    <n v="6.0000000000000001E-3"/>
    <x v="14"/>
    <x v="0"/>
    <e v="#N/A"/>
    <e v="#N/A"/>
    <e v="#N/A"/>
    <e v="#N/A"/>
    <e v="#N/A"/>
    <e v="#N/A"/>
    <e v="#N/A"/>
    <e v="#N/A"/>
    <e v="#N/A"/>
    <e v="#N/A"/>
  </r>
  <r>
    <m/>
    <s v="RNSC"/>
    <s v="First Trust Small Cap US Equity Sel ETF"/>
    <s v="RNSC.O"/>
    <s v="RNSC:US"/>
    <s v="NasdaqGS - NasdaqGS Real Time Price. Currency in USD"/>
    <s v="12.64 - 22.54"/>
    <n v="2160"/>
    <s v="11/19/2020"/>
    <n v="7.59"/>
    <n v="8960044.8000000007"/>
    <d v="2017-06-20T00:00:00"/>
    <n v="6.0000000000000001E-3"/>
    <x v="15"/>
    <x v="0"/>
    <e v="#N/A"/>
    <e v="#N/A"/>
    <e v="#N/A"/>
    <e v="#N/A"/>
    <e v="#N/A"/>
    <e v="#N/A"/>
    <e v="#N/A"/>
    <e v="#N/A"/>
    <e v="#N/A"/>
    <e v="#N/A"/>
  </r>
  <r>
    <m/>
    <s v="ROAM"/>
    <s v="Hartford Multifactor Emerging Mkts ETF"/>
    <s v="ROAM.K"/>
    <s v="ROAM:US"/>
    <s v="NYSEArca - NYSEArca Delayed Price. Currency in USD"/>
    <s v="13.79 - 23.63"/>
    <n v="8452"/>
    <s v="11/19/2020"/>
    <n v="41.17"/>
    <n v="43340000"/>
    <d v="2015-02-25T00:00:00"/>
    <n v="4.4000000000000003E-3"/>
    <x v="11"/>
    <x v="1"/>
    <s v="Diversified"/>
    <s v="Emerging Broad"/>
    <s v="Mixed"/>
    <s v="Mixed"/>
    <s v="check"/>
    <s v="Fundamentals"/>
    <s v="No"/>
    <s v="No"/>
    <s v="Long"/>
    <s v="No"/>
  </r>
  <r>
    <m/>
    <s v="ROBO"/>
    <s v="Robo GlobalÂ® Robotics&amp;Automation ETF"/>
    <s v="ROBO.K"/>
    <s v="ROBO:US"/>
    <s v="NYSEArca - NYSEArca Delayed Price. Currency in USD"/>
    <s v="28.27 - 54.34"/>
    <n v="142746"/>
    <s v="11/19/2020"/>
    <n v="1290"/>
    <n v="1438074000"/>
    <d v="2013-10-22T00:00:00"/>
    <n v="9.4999999999999998E-3"/>
    <x v="46"/>
    <x v="1"/>
    <s v="Technology"/>
    <s v="Broad"/>
    <s v="Mixed"/>
    <s v="Large"/>
    <s v="check"/>
    <s v="No"/>
    <s v="No"/>
    <s v="No"/>
    <s v="Long"/>
    <s v="No"/>
  </r>
  <r>
    <m/>
    <s v="ROBT"/>
    <s v="FT Nasdaq Artfcl Intllgnc and Rbtc ETF"/>
    <s v="ROBT.O"/>
    <s v="ROBT:US"/>
    <s v="NasdaqGS - NasdaqGS Real Time Price. Currency in USD"/>
    <s v="22.51 - 44.13"/>
    <n v="17612"/>
    <s v="11/19/2020"/>
    <n v="122.33"/>
    <n v="140268247.69999999"/>
    <d v="2018-02-21T00:00:00"/>
    <n v="6.4999999999999997E-3"/>
    <x v="23"/>
    <x v="0"/>
    <e v="#N/A"/>
    <e v="#N/A"/>
    <e v="#N/A"/>
    <e v="#N/A"/>
    <e v="#N/A"/>
    <e v="#N/A"/>
    <e v="#N/A"/>
    <e v="#N/A"/>
    <e v="#N/A"/>
    <e v="#N/A"/>
  </r>
  <r>
    <m/>
    <s v="RODE"/>
    <s v="Hartford Multifactor Divers Intl ETF"/>
    <s v="RODE.K"/>
    <s v="RODE:US"/>
    <s v="BATS - BATS Real Time Price. Currency in USD"/>
    <s v="17.76 - 28.08"/>
    <n v="81"/>
    <s v="11/19/2020"/>
    <n v="4.5999999999999996"/>
    <n v="5082300"/>
    <d v="2017-10-05T00:00:00"/>
    <n v="2.8999999999999998E-3"/>
    <x v="7"/>
    <x v="0"/>
    <e v="#N/A"/>
    <e v="#N/A"/>
    <e v="#N/A"/>
    <e v="#N/A"/>
    <e v="#N/A"/>
    <e v="#N/A"/>
    <e v="#N/A"/>
    <e v="#N/A"/>
    <e v="#N/A"/>
    <e v="#N/A"/>
  </r>
  <r>
    <m/>
    <s v="RODM"/>
    <s v="Hartford Multifactor Dev Mkts (exUS) ETF"/>
    <s v="RODM.K"/>
    <s v="RODM:US"/>
    <s v="NYSEArca - NYSEArca Delayed Price. Currency in USD"/>
    <s v="18.76 - 29.74"/>
    <n v="512226"/>
    <s v="11/19/2020"/>
    <n v="1850"/>
    <n v="2033190000"/>
    <d v="2015-02-25T00:00:00"/>
    <n v="2.8999999999999998E-3"/>
    <x v="7"/>
    <x v="1"/>
    <s v="Diversified"/>
    <s v="Developed Broad"/>
    <s v="Mixed"/>
    <s v="Mixed"/>
    <s v="check"/>
    <s v="No"/>
    <s v="No"/>
    <s v="No"/>
    <s v="Long"/>
    <s v="No"/>
  </r>
  <r>
    <m/>
    <s v="ROKT"/>
    <s v="SPDRÂ® Kensho Final Frontiers ETF"/>
    <s v="ROKT.K"/>
    <s v="ROKT:US"/>
    <s v="NYSEArca - NYSEArca Delayed Price. Currency in USD"/>
    <s v="21.38 - 39.80"/>
    <n v="3363"/>
    <s v="11/19/2020"/>
    <n v="8.85"/>
    <n v="10542979"/>
    <d v="2018-10-19T00:00:00"/>
    <n v="4.4999999999999997E-3"/>
    <x v="24"/>
    <x v="0"/>
    <e v="#N/A"/>
    <e v="#N/A"/>
    <e v="#N/A"/>
    <e v="#N/A"/>
    <e v="#N/A"/>
    <e v="#N/A"/>
    <e v="#N/A"/>
    <e v="#N/A"/>
    <e v="#N/A"/>
    <e v="#N/A"/>
  </r>
  <r>
    <m/>
    <s v="ROM"/>
    <s v="ProShares Ultra Technology"/>
    <s v="ROM"/>
    <s v="ROM:US"/>
    <s v="NYSEArca - NYSEArca Delayed Price. Currency in USD"/>
    <s v="20.50 - 70.46"/>
    <n v="215293"/>
    <s v="11/19/2020"/>
    <n v="561.54"/>
    <n v="650895000"/>
    <d v="2007-01-30T00:00:00"/>
    <n v="9.4999999999999998E-3"/>
    <x v="45"/>
    <x v="1"/>
    <s v="Technology"/>
    <s v="Developed North America (US)"/>
    <s v="USD"/>
    <s v="Mixed"/>
    <s v="check"/>
    <s v="No"/>
    <s v="No"/>
    <s v="No"/>
    <s v="Long"/>
    <s v="Yes"/>
  </r>
  <r>
    <m/>
    <s v="ROMO"/>
    <s v="Strategy Shares Nwfnd/RSlv Rbt Mmt ETF"/>
    <s v="ROMO.K"/>
    <s v="ROMO:US"/>
    <s v="BATS - BATS Delayed Price. Currency in USD"/>
    <s v="19.33 - 28.03"/>
    <n v="5647"/>
    <s v="11/19/2020"/>
    <n v="33.46"/>
    <n v="22752120"/>
    <d v="2019-01-11T00:00:00"/>
    <n v="8.5000000000000006E-3"/>
    <x v="9"/>
    <x v="0"/>
    <e v="#N/A"/>
    <e v="#N/A"/>
    <e v="#N/A"/>
    <e v="#N/A"/>
    <e v="#N/A"/>
    <e v="#N/A"/>
    <e v="#N/A"/>
    <e v="#N/A"/>
    <e v="#N/A"/>
    <e v="#N/A"/>
  </r>
  <r>
    <m/>
    <s v="ROOF"/>
    <s v="IQ US Real Estate Small Cap ETF"/>
    <s v="ROOF.K"/>
    <s v="ROOF:US"/>
    <s v="NYSEArca - NYSEArca Delayed Price. Currency in USD"/>
    <s v="12.96 - 27.07"/>
    <n v="9667"/>
    <s v="11/19/2020"/>
    <n v="34.68"/>
    <n v="43304940"/>
    <d v="2011-06-14T00:00:00"/>
    <n v="7.0000000000000001E-3"/>
    <x v="43"/>
    <x v="6"/>
    <s v="Real Estate"/>
    <s v="Developed North America (US)"/>
    <s v="USD"/>
    <s v="No"/>
    <s v="check"/>
    <s v="No"/>
    <s v="No"/>
    <s v="No"/>
    <s v="Long"/>
    <s v="No"/>
  </r>
  <r>
    <m/>
    <s v="ROSC"/>
    <s v="Hartford Multifactor Small Cap ETF"/>
    <s v="ROSC.K"/>
    <s v="ROSC:US"/>
    <s v="NYSEArca - Nasdaq Real Time Price. Currency in USD"/>
    <s v="17.62 - 31.09"/>
    <n v="1176"/>
    <s v="11/19/2020"/>
    <n v="7.78"/>
    <n v="7294550"/>
    <d v="2015-03-23T00:00:00"/>
    <n v="3.3999999999999998E-3"/>
    <x v="15"/>
    <x v="0"/>
    <e v="#N/A"/>
    <e v="#N/A"/>
    <e v="#N/A"/>
    <e v="#N/A"/>
    <e v="#N/A"/>
    <e v="#N/A"/>
    <e v="#N/A"/>
    <e v="#N/A"/>
    <e v="#N/A"/>
    <e v="#N/A"/>
  </r>
  <r>
    <m/>
    <s v="ROUS"/>
    <s v="Hartford Multifactor US Equity ETF"/>
    <s v="ROUS.K"/>
    <s v="ROUS:US"/>
    <s v="NYSEArca - Nasdaq Real Time Price. Currency in USD"/>
    <s v="21.72 - 34.95"/>
    <n v="18803"/>
    <s v="11/19/2020"/>
    <n v="236.42"/>
    <n v="255136560"/>
    <d v="2015-02-25T00:00:00"/>
    <n v="1.9E-3"/>
    <x v="3"/>
    <x v="1"/>
    <s v="Diversified"/>
    <s v="Developed North America (US)"/>
    <s v="USD"/>
    <s v="Large"/>
    <s v="check"/>
    <s v="Fundamentals"/>
    <s v="Low P/E"/>
    <s v="No"/>
    <s v="Long"/>
    <s v="No"/>
  </r>
  <r>
    <m/>
    <s v="RPAR"/>
    <s v="RPAR Risk Parity ETF"/>
    <s v="RPAR.K"/>
    <s v="RPAR:US"/>
    <s v="NYSEArca - NYSEArca Delayed Price. Currency in USD"/>
    <s v="16.83 - 23.14"/>
    <n v="177227"/>
    <s v="11/19/2020"/>
    <n v="774.72"/>
    <n v="841742975"/>
    <d v="2019-12-12T00:00:00"/>
    <n v="5.0000000000000001E-3"/>
    <x v="29"/>
    <x v="0"/>
    <e v="#N/A"/>
    <e v="#N/A"/>
    <e v="#N/A"/>
    <e v="#N/A"/>
    <e v="#N/A"/>
    <e v="#N/A"/>
    <e v="#N/A"/>
    <e v="#N/A"/>
    <e v="#N/A"/>
    <e v="#N/A"/>
  </r>
  <r>
    <m/>
    <s v="RPG"/>
    <s v="Invesco S&amp;P 500Â® Pure Growth ETF"/>
    <s v="RPG"/>
    <s v="RPG:US"/>
    <s v="NYSEArca - NYSEArca Delayed Price. Currency in USD"/>
    <s v="84.27 - 156.85"/>
    <n v="57887"/>
    <s v="11/19/2020"/>
    <n v="2390"/>
    <n v="2614734586"/>
    <d v="2006-01-03T00:00:00"/>
    <n v="3.5000000000000001E-3"/>
    <x v="22"/>
    <x v="1"/>
    <s v="Diversified"/>
    <s v="Developed North America (US)"/>
    <s v="USD"/>
    <s v="Large"/>
    <s v="check"/>
    <s v="No"/>
    <s v="High P/E"/>
    <s v="No"/>
    <s v="Long"/>
    <s v="No"/>
  </r>
  <r>
    <m/>
    <s v="RPV"/>
    <s v="Invesco S&amp;P 500Â® Pure Value ETF"/>
    <s v="RPV"/>
    <s v="RPV:US"/>
    <s v="NYSEArca - NYSEArca Delayed Price. Currency in USD"/>
    <s v="33.62 - 70.00"/>
    <n v="212544"/>
    <s v="11/19/2020"/>
    <n v="626.26"/>
    <n v="883345264.20000005"/>
    <d v="2006-01-03T00:00:00"/>
    <n v="3.5000000000000001E-3"/>
    <x v="3"/>
    <x v="1"/>
    <s v="Diversified"/>
    <s v="Developed North America (US)"/>
    <s v="USD"/>
    <s v="Large"/>
    <s v="check"/>
    <s v="No"/>
    <s v="Low P/E"/>
    <s v="No"/>
    <s v="Long"/>
    <s v="No"/>
  </r>
  <r>
    <m/>
    <s v="RSP"/>
    <s v="Invesco S&amp;P 500Â® Equal Weight ETF"/>
    <s v="RSP"/>
    <s v="RSP:US"/>
    <s v="NYSEArca - NYSEArca Delayed Price. Currency in USD"/>
    <s v="70.56 - 122.46"/>
    <n v="1723960"/>
    <s v="11/19/2020"/>
    <n v="13600"/>
    <n v="15259887744"/>
    <d v="2003-04-24T00:00:00"/>
    <n v="2E-3"/>
    <x v="4"/>
    <x v="1"/>
    <s v="Diversified"/>
    <s v="Developed North America (US)"/>
    <s v="USD"/>
    <s v="Large"/>
    <s v="Equally"/>
    <s v="No"/>
    <s v="No"/>
    <s v="No"/>
    <s v="Long"/>
    <s v="No"/>
  </r>
  <r>
    <m/>
    <s v="RSX"/>
    <s v="VanEck Vectors Russia ETF"/>
    <s v="RSX"/>
    <s v="RSX:US"/>
    <s v="BATS - BATS Delayed Price. Currency in USD"/>
    <s v="13.14 - 26.57"/>
    <n v="5063793"/>
    <s v="11/19/2020"/>
    <n v="976.17"/>
    <n v="1243825500"/>
    <d v="2007-04-24T00:00:00"/>
    <n v="6.7000000000000002E-3"/>
    <x v="13"/>
    <x v="1"/>
    <s v="Diversified"/>
    <s v="Emerging Europe (Russia)"/>
    <s v="RUB"/>
    <s v="Mixed"/>
    <s v="check"/>
    <s v="No"/>
    <s v="No"/>
    <s v="No"/>
    <s v="Long"/>
    <s v="No"/>
  </r>
  <r>
    <m/>
    <s v="RSXJ"/>
    <s v="VanEck Vectors Russia Small-Cap ETF"/>
    <s v="RSXJ.K"/>
    <s v="RSXJ:US"/>
    <s v="BATS - BATS Delayed Price. Currency in USD"/>
    <s v="19.58 - 39.95"/>
    <n v="2210"/>
    <s v="11/19/2020"/>
    <n v="27.47"/>
    <n v="31227676.260000002"/>
    <d v="2011-04-13T00:00:00"/>
    <n v="7.7000000000000002E-3"/>
    <x v="13"/>
    <x v="1"/>
    <s v="Diversified"/>
    <s v="Emerging Europe (Russia)"/>
    <s v="RUB"/>
    <s v="Small"/>
    <s v="check"/>
    <s v="No"/>
    <s v="No"/>
    <s v="No"/>
    <s v="Long"/>
    <s v="No"/>
  </r>
  <r>
    <m/>
    <s v="RTAI"/>
    <s v="Rareview Tax Advantaged Income ETF"/>
    <s v="RTAI.K"/>
    <s v="RTAI:US"/>
    <s v="BATS - BATS Delayed Price. Currency in USD"/>
    <s v="24.79 - 25.55"/>
    <n v="12055"/>
    <s v="11/19/2020"/>
    <n v="3.73"/>
    <s v="NULL"/>
    <d v="2020-10-20T00:00:00"/>
    <n v="1.9099999999999999E-2"/>
    <x v="83"/>
    <x v="0"/>
    <e v="#N/A"/>
    <e v="#N/A"/>
    <e v="#N/A"/>
    <e v="#N/A"/>
    <e v="#N/A"/>
    <e v="#N/A"/>
    <e v="#N/A"/>
    <e v="#N/A"/>
    <e v="#N/A"/>
    <e v="#N/A"/>
  </r>
  <r>
    <m/>
    <s v="RTH"/>
    <s v="VanEck Vectors Retail ETF"/>
    <s v="RTH.O"/>
    <s v="RTH:US"/>
    <s v="NasdaqGS - NasdaqGS Real Time Price. Currency in USD"/>
    <s v="94.61 - 158.48"/>
    <n v="14109"/>
    <s v="11/19/2020"/>
    <n v="176.26"/>
    <n v="134442023.40000001"/>
    <d v="2011-12-20T00:00:00"/>
    <n v="3.5000000000000001E-3"/>
    <x v="38"/>
    <x v="1"/>
    <s v="Consumer (Retail)"/>
    <s v="Developed North America (US)"/>
    <s v="USD"/>
    <s v="Mixed"/>
    <s v="check"/>
    <s v="No"/>
    <s v="No"/>
    <s v="No"/>
    <s v="Long"/>
    <s v="No"/>
  </r>
  <r>
    <m/>
    <s v="RTM"/>
    <s v="Invesco S&amp;P 500Â® Equal Weight Matrls ETF"/>
    <s v="RTM"/>
    <s v="RTM:US"/>
    <s v="NYSEArca - Nasdaq Real Time Price. Currency in USD"/>
    <s v="69.08 - 133.78"/>
    <n v="24146"/>
    <s v="11/19/2020"/>
    <n v="202.04"/>
    <n v="341791496"/>
    <d v="2006-01-11T00:00:00"/>
    <n v="4.0000000000000001E-3"/>
    <x v="40"/>
    <x v="1"/>
    <s v="Materials"/>
    <s v="Developed North America (US)"/>
    <s v="USD"/>
    <s v="Large"/>
    <s v="check"/>
    <s v="No"/>
    <s v="No"/>
    <s v="No"/>
    <s v="Long"/>
    <s v="No"/>
  </r>
  <r>
    <m/>
    <s v="RUDQF"/>
    <s v="Xtrackers S&amp;P 500 ESG ETF"/>
    <s v="RUDQF.PK"/>
    <s v="RUDQF:US"/>
    <s v="Other OTC - Other OTC Delayed Price. Currency in USD"/>
    <s v="29.83 - 29.83"/>
    <s v="N/A"/>
    <s v="11/13/2020"/>
    <m/>
    <n v="313648507"/>
    <m/>
    <m/>
    <x v="4"/>
    <x v="0"/>
    <e v="#N/A"/>
    <e v="#N/A"/>
    <e v="#N/A"/>
    <e v="#N/A"/>
    <e v="#N/A"/>
    <e v="#N/A"/>
    <e v="#N/A"/>
    <e v="#N/A"/>
    <e v="#N/A"/>
    <e v="#N/A"/>
  </r>
  <r>
    <m/>
    <s v="RUSL"/>
    <s v="Direxion Daily Russia Bull 2X ETF"/>
    <s v="RUSL.K"/>
    <s v="RUSL:US"/>
    <s v="NYSEArca - NYSEArca Delayed Price. Currency in USD"/>
    <s v="5.66 - 83.00"/>
    <n v="98355"/>
    <s v="11/19/2020"/>
    <n v="46.02"/>
    <n v="60852138.340000004"/>
    <d v="2011-05-25T00:00:00"/>
    <n v="1.23E-2"/>
    <x v="45"/>
    <x v="1"/>
    <s v="Diversified"/>
    <s v="Emerging Europe (Russia)"/>
    <s v="RUB"/>
    <s v="Mixed"/>
    <s v="check"/>
    <s v="No"/>
    <s v="No"/>
    <s v="No"/>
    <s v="Long"/>
    <s v="Yes"/>
  </r>
  <r>
    <m/>
    <s v="RVNU"/>
    <s v="Xtrackers Municipal Infras Rev Bd ETF"/>
    <s v="RVNU.K"/>
    <s v="RVNU:US"/>
    <s v="NYSEArca - NYSEArca Delayed Price. Currency in USD"/>
    <s v="24.30 - 29.48"/>
    <n v="17080"/>
    <s v="11/19/2020"/>
    <n v="108.54"/>
    <n v="112047028.7"/>
    <d v="2013-04-06T00:00:00"/>
    <n v="1.5E-3"/>
    <x v="39"/>
    <x v="3"/>
    <s v="Munis"/>
    <s v="Developed North America (US)"/>
    <s v="USD"/>
    <s v="No"/>
    <s v="check"/>
    <s v="Long-Term"/>
    <s v="No"/>
    <s v="No"/>
    <s v="Long"/>
    <s v="No"/>
  </r>
  <r>
    <m/>
    <s v="RVRS"/>
    <s v="Reverse Cap Weighted US Large Cap ETF"/>
    <s v="RVRS.K"/>
    <s v="RVRS:US"/>
    <s v="BATS - BATS Real Time Price. Currency in USD"/>
    <s v="10.34 - 18.19"/>
    <n v="2347"/>
    <s v="11/19/2020"/>
    <n v="12.36"/>
    <n v="14283120"/>
    <d v="2017-10-31T00:00:00"/>
    <n v="2.8999999999999998E-3"/>
    <x v="73"/>
    <x v="0"/>
    <e v="#N/A"/>
    <e v="#N/A"/>
    <e v="#N/A"/>
    <e v="#N/A"/>
    <e v="#N/A"/>
    <e v="#N/A"/>
    <e v="#N/A"/>
    <e v="#N/A"/>
    <e v="#N/A"/>
    <e v="#N/A"/>
  </r>
  <r>
    <m/>
    <s v="RWCD"/>
    <s v="Xtrackers S&amp;P 500 ESG ETF"/>
    <s v="RWCD.K"/>
    <s v="RWCD:US"/>
    <s v="NYSEArca - Nasdaq Real Time Price. Currency in USD"/>
    <s v="45.30 - 85.69"/>
    <n v="1461"/>
    <s v="11/13/2020"/>
    <n v="13.72"/>
    <n v="13492367.1"/>
    <d v="2019-01-16T00:00:00"/>
    <n v="4.4999999999999997E-3"/>
    <x v="4"/>
    <x v="0"/>
    <e v="#N/A"/>
    <e v="#N/A"/>
    <e v="#N/A"/>
    <e v="#N/A"/>
    <e v="#N/A"/>
    <e v="#N/A"/>
    <e v="#N/A"/>
    <e v="#N/A"/>
    <e v="#N/A"/>
    <e v="#N/A"/>
  </r>
  <r>
    <m/>
    <s v="RWDC"/>
    <s v="Xtrackers S&amp;P 500 ESG ETF"/>
    <s v="RWDC.K"/>
    <s v="RWDC:US"/>
    <s v="NYSEArca - Nasdaq Real Time Price. Currency in USD"/>
    <s v="37.65 - 55.00"/>
    <n v="135"/>
    <s v="11/13/2020"/>
    <n v="7.11"/>
    <n v="7052792.0180000002"/>
    <d v="2019-01-16T00:00:00"/>
    <n v="4.5999999999999999E-3"/>
    <x v="4"/>
    <x v="0"/>
    <e v="#N/A"/>
    <e v="#N/A"/>
    <e v="#N/A"/>
    <e v="#N/A"/>
    <e v="#N/A"/>
    <e v="#N/A"/>
    <e v="#N/A"/>
    <e v="#N/A"/>
    <e v="#N/A"/>
    <e v="#N/A"/>
  </r>
  <r>
    <m/>
    <s v="RWDE"/>
    <s v="Xtrackers S&amp;P 500 ESG ETF"/>
    <s v="RWDE.K"/>
    <s v="RWDE:US"/>
    <s v="NYSEArca - Nasdaq Real Time Price. Currency in USD"/>
    <s v="38.00 - 59.50"/>
    <n v="26"/>
    <s v="11/13/2020"/>
    <n v="6.31"/>
    <n v="6460101.6799999997"/>
    <d v="2019-01-16T00:00:00"/>
    <n v="5.3E-3"/>
    <x v="4"/>
    <x v="0"/>
    <e v="#N/A"/>
    <e v="#N/A"/>
    <e v="#N/A"/>
    <e v="#N/A"/>
    <e v="#N/A"/>
    <e v="#N/A"/>
    <e v="#N/A"/>
    <e v="#N/A"/>
    <e v="#N/A"/>
    <e v="#N/A"/>
  </r>
  <r>
    <m/>
    <s v="RWED"/>
    <s v="Xtrackers S&amp;P 500 ESG ETF"/>
    <s v="RWED.K"/>
    <s v="RWED:US"/>
    <s v="NYSEArca - Nasdaq Real Time Price. Currency in USD"/>
    <s v="36.33 - 55.87"/>
    <n v="3720"/>
    <s v="11/13/2020"/>
    <n v="5.93"/>
    <n v="6485101.8799999999"/>
    <d v="2019-01-16T00:00:00"/>
    <n v="5.8999999999999999E-3"/>
    <x v="4"/>
    <x v="0"/>
    <e v="#N/A"/>
    <e v="#N/A"/>
    <e v="#N/A"/>
    <e v="#N/A"/>
    <e v="#N/A"/>
    <e v="#N/A"/>
    <e v="#N/A"/>
    <e v="#N/A"/>
    <e v="#N/A"/>
    <e v="#N/A"/>
  </r>
  <r>
    <m/>
    <s v="RWGV"/>
    <s v="Direxion Russell 1000Â® Gr Ovr Val ETF"/>
    <s v="RWGV.K"/>
    <s v="RWGV:US"/>
    <s v="NYSEArca - NYSEArca Delayed Price. Currency in USD"/>
    <s v="53.02 - 108.03"/>
    <n v="10869"/>
    <s v="11/19/2020"/>
    <n v="29.96"/>
    <n v="31515346.969999999"/>
    <d v="2019-01-16T00:00:00"/>
    <n v="6.3E-3"/>
    <x v="22"/>
    <x v="0"/>
    <e v="#N/A"/>
    <e v="#N/A"/>
    <e v="#N/A"/>
    <e v="#N/A"/>
    <e v="#N/A"/>
    <e v="#N/A"/>
    <e v="#N/A"/>
    <e v="#N/A"/>
    <e v="#N/A"/>
    <e v="#N/A"/>
  </r>
  <r>
    <m/>
    <s v="RWIU"/>
    <s v="Xtrackers S&amp;P 500 ESG ETF"/>
    <s v="RWIU.K"/>
    <s v="RWIU:US"/>
    <s v="NYSEArca - Nasdaq Real Time Price. Currency in USD"/>
    <s v="35.33 - 55.47"/>
    <n v="58"/>
    <s v="11/13/2020"/>
    <n v="9.1999999999999993"/>
    <n v="9560207.8010000009"/>
    <d v="2019-01-16T00:00:00"/>
    <n v="5.4000000000000003E-3"/>
    <x v="4"/>
    <x v="0"/>
    <e v="#N/A"/>
    <e v="#N/A"/>
    <e v="#N/A"/>
    <e v="#N/A"/>
    <e v="#N/A"/>
    <e v="#N/A"/>
    <e v="#N/A"/>
    <e v="#N/A"/>
    <e v="#N/A"/>
    <e v="#N/A"/>
  </r>
  <r>
    <m/>
    <s v="RWJ"/>
    <s v="Invesco S&amp;P SmallCap 600 Revenue ETF"/>
    <s v="RWJ"/>
    <s v="RWJ:US"/>
    <s v="NYSEArca - Nasdaq Real Time Price. Currency in USD"/>
    <s v="36.32 - 74.44"/>
    <n v="10536"/>
    <s v="11/19/2020"/>
    <n v="214.58"/>
    <n v="259547927.69999999"/>
    <d v="2008-02-19T00:00:00"/>
    <n v="3.8999999999999998E-3"/>
    <x v="37"/>
    <x v="1"/>
    <s v="Diversified"/>
    <s v="Developed North America (US)"/>
    <s v="USD"/>
    <s v="Small"/>
    <s v="check"/>
    <s v="No"/>
    <s v="No"/>
    <s v="No"/>
    <s v="Long"/>
    <s v="No"/>
  </r>
  <r>
    <m/>
    <s v="RWK"/>
    <s v="Invesco S&amp;P MidCap 400 Revenue ETF"/>
    <s v="RWK"/>
    <s v="RWK:US"/>
    <s v="NYSEArca - NYSEArca Delayed Price. Currency in USD"/>
    <s v="33.81 - 65.85"/>
    <n v="6913"/>
    <s v="11/19/2020"/>
    <n v="201.01"/>
    <n v="237047857.19999999"/>
    <d v="2008-02-20T00:00:00"/>
    <n v="3.8999999999999998E-3"/>
    <x v="73"/>
    <x v="1"/>
    <s v="Diversified"/>
    <s v="Developed North America (US)"/>
    <s v="USD"/>
    <s v="Medium"/>
    <s v="check"/>
    <s v="No"/>
    <s v="No"/>
    <s v="No"/>
    <s v="Long"/>
    <s v="No"/>
  </r>
  <r>
    <m/>
    <s v="RWL"/>
    <s v="Invesco S&amp;P 500 Revenue ETF"/>
    <s v="RWL"/>
    <s v="RWL:US"/>
    <s v="NYSEArca - NYSEArca Delayed Price. Currency in USD"/>
    <s v="37.44 - 60.04"/>
    <n v="39741"/>
    <s v="11/19/2020"/>
    <n v="716.97"/>
    <n v="804224714.70000005"/>
    <d v="2008-02-19T00:00:00"/>
    <n v="3.8999999999999998E-3"/>
    <x v="3"/>
    <x v="1"/>
    <s v="Diversified"/>
    <s v="Developed North America (US)"/>
    <s v="USD"/>
    <s v="Large"/>
    <s v="check"/>
    <s v="No"/>
    <s v="No"/>
    <s v="No"/>
    <s v="Long"/>
    <s v="No"/>
  </r>
  <r>
    <m/>
    <s v="RWLS"/>
    <s v="Xtrackers S&amp;P 500 ESG ETF"/>
    <s v="RWLS.K"/>
    <s v="RWLS:US"/>
    <s v="NYSEArca - Nasdaq Real Time Price. Currency in USD"/>
    <s v="46.45 - 76.82"/>
    <n v="344"/>
    <s v="11/13/2020"/>
    <n v="8.08"/>
    <n v="8850908.307"/>
    <d v="2019-01-16T00:00:00"/>
    <n v="6.3E-3"/>
    <x v="4"/>
    <x v="0"/>
    <e v="#N/A"/>
    <e v="#N/A"/>
    <e v="#N/A"/>
    <e v="#N/A"/>
    <e v="#N/A"/>
    <e v="#N/A"/>
    <e v="#N/A"/>
    <e v="#N/A"/>
    <e v="#N/A"/>
    <e v="#N/A"/>
  </r>
  <r>
    <m/>
    <s v="RWM"/>
    <s v="ProShares Short Russell2000"/>
    <s v="RWM"/>
    <s v="RWM:US"/>
    <s v="NYSEArca - NYSEArca Delayed Price. Currency in USD"/>
    <s v="28.15 - 59.19"/>
    <n v="1571410"/>
    <s v="11/19/2020"/>
    <n v="410.75"/>
    <n v="293317961.89999998"/>
    <d v="2007-01-23T00:00:00"/>
    <n v="9.4999999999999998E-3"/>
    <x v="48"/>
    <x v="1"/>
    <s v="Diversified"/>
    <s v="Developed North America (US)"/>
    <s v="USD"/>
    <s v="Small"/>
    <s v="check"/>
    <s v="No"/>
    <s v="No"/>
    <s v="No"/>
    <s v="Short"/>
    <s v="No"/>
  </r>
  <r>
    <m/>
    <s v="RWO"/>
    <s v="SPDRÂ® Dow Jones Global Real Estate ETF"/>
    <s v="RWO"/>
    <s v="RWO:US"/>
    <s v="NYSEArca - NYSEArca Delayed Price. Currency in USD"/>
    <s v="29.37 - 53.60"/>
    <n v="167787"/>
    <s v="11/19/2020"/>
    <n v="1390"/>
    <n v="1561325500"/>
    <d v="2008-07-05T00:00:00"/>
    <n v="5.0000000000000001E-3"/>
    <x v="51"/>
    <x v="6"/>
    <s v="Real Estate"/>
    <s v="Broad"/>
    <s v="Mixed"/>
    <s v="No"/>
    <s v="check"/>
    <s v="No"/>
    <s v="No"/>
    <s v="No"/>
    <s v="Long"/>
    <s v="No"/>
  </r>
  <r>
    <m/>
    <s v="RWR"/>
    <s v="SPDRÂ® Dow Jones REIT ETF"/>
    <s v="RWR"/>
    <s v="RWR:US"/>
    <s v="NYSEArca - NYSEArca Delayed Price. Currency in USD"/>
    <s v="57.85 - 107.88"/>
    <n v="108000"/>
    <s v="11/19/2020"/>
    <n v="1180"/>
    <n v="1330335349"/>
    <d v="2001-04-23T00:00:00"/>
    <n v="2.5000000000000001E-3"/>
    <x v="43"/>
    <x v="6"/>
    <s v="Real Estate"/>
    <s v="Developed North America (US)"/>
    <s v="USD"/>
    <s v="No"/>
    <s v="check"/>
    <s v="No"/>
    <s v="No"/>
    <s v="No"/>
    <s v="Long"/>
    <s v="No"/>
  </r>
  <r>
    <m/>
    <s v="RWSL"/>
    <s v="Xtrackers S&amp;P 500 ESG ETF"/>
    <s v="RWSL.K"/>
    <s v="RWSL:US"/>
    <s v="NYSEArca - Nasdaq Real Time Price. Currency in USD"/>
    <s v="29.58 - 56.53"/>
    <n v="105"/>
    <s v="11/13/2020"/>
    <n v="3.39"/>
    <n v="3395400.2710000002"/>
    <d v="2019-01-16T00:00:00"/>
    <n v="5.8999999999999999E-3"/>
    <x v="4"/>
    <x v="0"/>
    <e v="#N/A"/>
    <e v="#N/A"/>
    <e v="#N/A"/>
    <e v="#N/A"/>
    <e v="#N/A"/>
    <e v="#N/A"/>
    <e v="#N/A"/>
    <e v="#N/A"/>
    <e v="#N/A"/>
    <e v="#N/A"/>
  </r>
  <r>
    <m/>
    <s v="RWUI"/>
    <s v="Xtrackers S&amp;P 500 ESG ETF"/>
    <s v="RWUI.K"/>
    <s v="RWUI:US"/>
    <s v="NYSEArca - Nasdaq Real Time Price. Currency in USD"/>
    <s v="44.74 - 75.88"/>
    <n v="723"/>
    <s v="11/13/2020"/>
    <n v="12.72"/>
    <n v="13751248.76"/>
    <d v="2019-01-16T00:00:00"/>
    <n v="5.8999999999999999E-3"/>
    <x v="4"/>
    <x v="0"/>
    <e v="#N/A"/>
    <e v="#N/A"/>
    <e v="#N/A"/>
    <e v="#N/A"/>
    <e v="#N/A"/>
    <e v="#N/A"/>
    <e v="#N/A"/>
    <e v="#N/A"/>
    <e v="#N/A"/>
    <e v="#N/A"/>
  </r>
  <r>
    <m/>
    <s v="RWVG"/>
    <s v="Direxion Russell 1000Â® Val Ovr Gr ETF"/>
    <s v="RWVG.K"/>
    <s v="RWVG:US"/>
    <s v="NYSEArca - NYSEArca Delayed Price. Currency in USD"/>
    <s v="32.71 - 60.51"/>
    <n v="6949"/>
    <s v="11/19/2020"/>
    <n v="19.760000000000002"/>
    <n v="24916809.960000001"/>
    <d v="2019-01-16T00:00:00"/>
    <n v="6.4000000000000003E-3"/>
    <x v="3"/>
    <x v="0"/>
    <e v="#N/A"/>
    <e v="#N/A"/>
    <e v="#N/A"/>
    <e v="#N/A"/>
    <e v="#N/A"/>
    <e v="#N/A"/>
    <e v="#N/A"/>
    <e v="#N/A"/>
    <e v="#N/A"/>
    <e v="#N/A"/>
  </r>
  <r>
    <m/>
    <s v="RWX"/>
    <s v="SPDRÂ® Dow Jones International RelEst ETF"/>
    <s v="RWX"/>
    <s v="RWX:US"/>
    <s v="NYSEArca - NYSEArca Delayed Price. Currency in USD"/>
    <s v="21.93 - 40.91"/>
    <n v="489201"/>
    <s v="11/13/2020"/>
    <n v="790.45"/>
    <n v="879190525.10000002"/>
    <d v="2006-12-15T00:00:00"/>
    <n v="5.8999999999999999E-3"/>
    <x v="51"/>
    <x v="6"/>
    <s v="Real Estate"/>
    <s v="Broad excl US"/>
    <s v="Mixed"/>
    <s v="No"/>
    <s v="check"/>
    <s v="No"/>
    <s v="No"/>
    <s v="No"/>
    <s v="Long"/>
    <s v="No"/>
  </r>
  <r>
    <m/>
    <s v="RXD"/>
    <s v="ProShares UltraShort Health Care"/>
    <s v="RXD"/>
    <s v="RXD:US"/>
    <s v="NYSEArca - NYSEArca Delayed Price. Currency in USD"/>
    <s v="9.87 - 28.42"/>
    <n v="4913"/>
    <s v="11/19/2020"/>
    <n v="2.27"/>
    <n v="1959475.8810000001"/>
    <d v="2007-01-30T00:00:00"/>
    <n v="9.4999999999999998E-3"/>
    <x v="48"/>
    <x v="1"/>
    <s v="Healthcare"/>
    <s v="Developed North America (US)"/>
    <s v="USD"/>
    <s v="Mixed"/>
    <s v="check"/>
    <s v="No"/>
    <s v="No"/>
    <s v="No"/>
    <s v="Short"/>
    <s v="Yes"/>
  </r>
  <r>
    <m/>
    <s v="RXI"/>
    <s v="iShares Global Consumer Discr ETF"/>
    <s v="RXI"/>
    <s v="RXI:US"/>
    <s v="NYSEArca - NYSEArca Delayed Price. Currency in USD"/>
    <s v="79.23 - 150.01"/>
    <n v="13729"/>
    <s v="11/19/2020"/>
    <n v="278.94"/>
    <n v="339158000"/>
    <d v="2006-12-09T00:00:00"/>
    <n v="4.5999999999999999E-3"/>
    <x v="38"/>
    <x v="1"/>
    <s v="Consumer (Discretionaries)"/>
    <s v="Broad"/>
    <s v="Mixed"/>
    <s v="Mixed"/>
    <s v="check"/>
    <s v="No"/>
    <s v="No"/>
    <s v="No"/>
    <s v="Long"/>
    <s v="No"/>
  </r>
  <r>
    <m/>
    <s v="RXL"/>
    <s v="ProShares Ultra Health Care"/>
    <s v="RXL"/>
    <s v="RXL:US"/>
    <s v="NYSEArca - Nasdaq Real Time Price. Currency in USD"/>
    <s v="63.45 - 149.35"/>
    <n v="3806"/>
    <s v="11/19/2020"/>
    <n v="90.71"/>
    <n v="110552000"/>
    <d v="2007-01-30T00:00:00"/>
    <n v="9.4999999999999998E-3"/>
    <x v="45"/>
    <x v="1"/>
    <s v="Healthcare"/>
    <s v="Developed North America (US)"/>
    <s v="USD"/>
    <s v="Mixed"/>
    <s v="check"/>
    <s v="No"/>
    <s v="No"/>
    <s v="No"/>
    <s v="Long"/>
    <s v="Yes"/>
  </r>
  <r>
    <m/>
    <s v="RYE"/>
    <s v="Invesco S&amp;P 500Â® Equal Weight Energy ETF"/>
    <s v="RYE"/>
    <s v="RYE:US"/>
    <s v="NYSEArca - Nasdaq Real Time Price. Currency in USD"/>
    <s v="15.91 - 49.03"/>
    <n v="53018"/>
    <s v="11/19/2020"/>
    <n v="39.729999999999997"/>
    <n v="51004637.850000001"/>
    <d v="2006-01-11T00:00:00"/>
    <n v="4.0000000000000001E-3"/>
    <x v="5"/>
    <x v="1"/>
    <s v="Energy"/>
    <s v="Developed North America (US)"/>
    <s v="USD"/>
    <s v="Large"/>
    <s v="Equally"/>
    <s v="No"/>
    <s v="No"/>
    <s v="No"/>
    <s v="Long"/>
    <s v="No"/>
  </r>
  <r>
    <m/>
    <s v="RYF"/>
    <s v="Invesco S&amp;P 500Â® Equal Weight Fincl ETF"/>
    <s v="RYF"/>
    <s v="RYF:US"/>
    <s v="NYSEArca - NYSEArca Delayed Price. Currency in USD"/>
    <s v="26.00 - 48.23"/>
    <n v="24927"/>
    <s v="11/19/2020"/>
    <n v="143.75"/>
    <n v="159053135"/>
    <d v="2006-01-11T00:00:00"/>
    <n v="4.0000000000000001E-3"/>
    <x v="49"/>
    <x v="1"/>
    <s v="Financials"/>
    <s v="Developed North America (US)"/>
    <s v="USD"/>
    <s v="Large"/>
    <s v="check"/>
    <s v="No"/>
    <s v="No"/>
    <s v="No"/>
    <s v="Long"/>
    <s v="No"/>
  </r>
  <r>
    <m/>
    <s v="RYH"/>
    <s v="Invesco S&amp;P 500Â® Equal Wt Hlth Care ETF"/>
    <s v="RYH"/>
    <s v="RYH:US"/>
    <s v="NYSEArca - NYSEArca Delayed Price. Currency in USD"/>
    <s v="157.99 - 259.98"/>
    <n v="6561"/>
    <s v="11/19/2020"/>
    <n v="697.15"/>
    <n v="733647600"/>
    <d v="2006-01-11T00:00:00"/>
    <n v="4.0000000000000001E-3"/>
    <x v="33"/>
    <x v="1"/>
    <s v="Healthcare"/>
    <s v="Developed North America (US)"/>
    <s v="USD"/>
    <s v="Large"/>
    <s v="check"/>
    <s v="No"/>
    <s v="No"/>
    <s v="No"/>
    <s v="Long"/>
    <s v="No"/>
  </r>
  <r>
    <m/>
    <s v="RYJ"/>
    <s v="Invesco Raymond James SB-1 Equity ETF"/>
    <s v="RYJ"/>
    <s v="RYJ:US"/>
    <s v="NYSEArca - Nasdaq Real Time Price. Currency in USD"/>
    <s v="23.16 - 48.68"/>
    <n v="4346"/>
    <s v="11/19/2020"/>
    <n v="102.49"/>
    <n v="114586367.7"/>
    <d v="2006-05-19T00:00:00"/>
    <n v="7.6E-3"/>
    <x v="34"/>
    <x v="1"/>
    <s v="Diversified"/>
    <s v="Developed North America (US)"/>
    <s v="USD"/>
    <s v="Mixed"/>
    <s v="check"/>
    <s v="Fundamentals"/>
    <s v="No"/>
    <s v="No"/>
    <s v="Long"/>
    <s v="No"/>
  </r>
  <r>
    <m/>
    <s v="RYLD"/>
    <s v="Global X Russell 2000 Covered Call ETF"/>
    <s v="RYLD.K"/>
    <s v="RYLD:US"/>
    <s v="BATS - BATS Real Time Price. Currency in USD"/>
    <s v="14.85 - 25.87"/>
    <n v="12866"/>
    <s v="11/13/2020"/>
    <n v="21.48"/>
    <n v="14421160"/>
    <d v="2019-04-18T00:00:00"/>
    <n v="6.0000000000000001E-3"/>
    <x v="6"/>
    <x v="0"/>
    <e v="#N/A"/>
    <e v="#N/A"/>
    <e v="#N/A"/>
    <e v="#N/A"/>
    <e v="#N/A"/>
    <e v="#N/A"/>
    <e v="#N/A"/>
    <e v="#N/A"/>
    <e v="#N/A"/>
    <e v="#N/A"/>
  </r>
  <r>
    <m/>
    <s v="RYT"/>
    <s v="Invesco S&amp;P 500Â® Equal Weight Tech ETF"/>
    <s v="RYT"/>
    <s v="RYT:US"/>
    <s v="NYSEArca - NYSEArca Delayed Price. Currency in USD"/>
    <s v="135.78 - 236.62"/>
    <n v="45253"/>
    <s v="11/19/2020"/>
    <n v="1810"/>
    <n v="2053233600"/>
    <d v="2006-01-11T00:00:00"/>
    <n v="4.0000000000000001E-3"/>
    <x v="23"/>
    <x v="1"/>
    <s v="Technology"/>
    <s v="Developed North America (US)"/>
    <s v="USD"/>
    <s v="Large"/>
    <s v="check"/>
    <s v="No"/>
    <s v="No"/>
    <s v="No"/>
    <s v="Long"/>
    <s v="No"/>
  </r>
  <r>
    <m/>
    <s v="RYU"/>
    <s v="Invesco S&amp;P 500Â® Equal Weight Utilts ETF"/>
    <s v="RYU"/>
    <s v="RYU:US"/>
    <s v="NYSEArca - NYSEArca Delayed Price. Currency in USD"/>
    <s v="70.27 - 115.70"/>
    <n v="13066"/>
    <s v="11/19/2020"/>
    <n v="242.91"/>
    <n v="241239200"/>
    <d v="2006-01-11T00:00:00"/>
    <n v="4.0000000000000001E-3"/>
    <x v="78"/>
    <x v="1"/>
    <s v="Utilities"/>
    <s v="Developed North America (US)"/>
    <s v="USD"/>
    <s v="Large"/>
    <s v="check"/>
    <s v="No"/>
    <s v="No"/>
    <s v="No"/>
    <s v="Long"/>
    <s v="No"/>
  </r>
  <r>
    <m/>
    <s v="RZG"/>
    <s v="Invesco S&amp;P SmallCap 600Â® Pure Gr ETF"/>
    <s v="RZG"/>
    <s v="RZG:US"/>
    <s v="NYSEArca - Nasdaq Real Time Price. Currency in USD"/>
    <s v="62.03 - 123.44"/>
    <n v="2930"/>
    <s v="11/19/2020"/>
    <n v="101.58"/>
    <n v="113740094.5"/>
    <d v="2006-01-03T00:00:00"/>
    <n v="3.5000000000000001E-3"/>
    <x v="75"/>
    <x v="1"/>
    <s v="Diversified"/>
    <s v="Developed North America (US)"/>
    <s v="USD"/>
    <s v="Small"/>
    <s v="check"/>
    <s v="No"/>
    <s v="High P/E"/>
    <s v="No"/>
    <s v="Long"/>
    <s v="No"/>
  </r>
  <r>
    <m/>
    <s v="RZV"/>
    <s v="Invesco S&amp;P SmallCap 600Â® Pure Value ETF"/>
    <s v="RZV"/>
    <s v="RZV:US"/>
    <s v="NYSEArca - Nasdaq Real Time Price. Currency in USD"/>
    <s v="30.47 - 70.80"/>
    <n v="13966"/>
    <s v="11/19/2020"/>
    <n v="108.77"/>
    <n v="132796065.8"/>
    <d v="2006-01-03T00:00:00"/>
    <n v="3.5000000000000001E-3"/>
    <x v="37"/>
    <x v="1"/>
    <s v="Diversified"/>
    <s v="Developed North America (US)"/>
    <s v="USD"/>
    <s v="Small"/>
    <s v="check"/>
    <s v="No"/>
    <s v="Low P/E"/>
    <s v="No"/>
    <s v="Long"/>
    <s v="No"/>
  </r>
  <r>
    <m/>
    <s v="SAA"/>
    <s v="ProShares Ultra SmallCap600"/>
    <s v="SAA"/>
    <s v="SAA:US"/>
    <s v="NYSEArca - Nasdaq Real Time Price. Currency in USD"/>
    <s v="32.22 - 113.78"/>
    <n v="1166"/>
    <s v="11/19/2020"/>
    <n v="16.7"/>
    <n v="22275675"/>
    <d v="2007-01-23T00:00:00"/>
    <n v="9.4999999999999998E-3"/>
    <x v="45"/>
    <x v="1"/>
    <s v="Diversified"/>
    <s v="Developed North America (US)"/>
    <s v="USD"/>
    <s v="Small"/>
    <s v="check"/>
    <s v="No"/>
    <s v="No"/>
    <s v="No"/>
    <s v="Long"/>
    <s v="Yes"/>
  </r>
  <r>
    <m/>
    <s v="SBB"/>
    <s v="ProShares Short SmallCap600"/>
    <s v="SBB"/>
    <s v="SBB:US"/>
    <s v="NYSEArca - NYSEArca Delayed Price. Currency in USD"/>
    <s v="24.53 - 50.07"/>
    <n v="7864"/>
    <s v="11/19/2020"/>
    <n v="11.22"/>
    <n v="8368632.3499999996"/>
    <d v="2007-01-23T00:00:00"/>
    <n v="9.4999999999999998E-3"/>
    <x v="48"/>
    <x v="1"/>
    <s v="Diversified"/>
    <s v="Developed North America (US)"/>
    <s v="USD"/>
    <s v="Small"/>
    <s v="check"/>
    <s v="No"/>
    <s v="No"/>
    <s v="No"/>
    <s v="Short"/>
    <s v="No"/>
  </r>
  <r>
    <m/>
    <s v="SBIO"/>
    <s v="ALPS Medical Breakthroughs ETF"/>
    <s v="SBIO.K"/>
    <s v="SBIO:US"/>
    <s v="NYSEArca - NYSEArca Delayed Price. Currency in USD"/>
    <s v="25.10 - 49.04"/>
    <n v="38163"/>
    <s v="11/19/2020"/>
    <n v="209.54"/>
    <n v="229378050"/>
    <d v="2014-12-30T00:00:00"/>
    <n v="5.0000000000000001E-3"/>
    <x v="33"/>
    <x v="1"/>
    <s v="Healthcare (Biotechnology)"/>
    <s v="Developed North America (US)"/>
    <s v="USD"/>
    <s v="Mixed"/>
    <s v="check"/>
    <s v="No"/>
    <s v="No"/>
    <s v="No"/>
    <s v="Long"/>
    <s v="No"/>
  </r>
  <r>
    <m/>
    <s v="SBM"/>
    <s v="ProShares Short Basic Materials"/>
    <s v="SBM"/>
    <s v="SBM:US"/>
    <s v="NYSEArca - NYSEArca Delayed Price. Currency in USD"/>
    <s v="12.97 - 26.82"/>
    <n v="550"/>
    <s v="11/19/2020"/>
    <n v="1.47"/>
    <n v="1312050"/>
    <d v="2010-03-16T00:00:00"/>
    <n v="9.4999999999999998E-3"/>
    <x v="48"/>
    <x v="1"/>
    <s v="Materials"/>
    <s v="Developed North America (US)"/>
    <s v="USD"/>
    <s v="Mixed"/>
    <s v="check"/>
    <s v="No"/>
    <s v="No"/>
    <s v="No"/>
    <s v="Short"/>
    <s v="No"/>
  </r>
  <r>
    <m/>
    <s v="SBUG"/>
    <s v="iPathÂ® Silver ETN"/>
    <s v="SBUG.K"/>
    <s v="SBUG:US"/>
    <s v="NYSEArca - Nasdaq Real Time Price. Currency in USD"/>
    <s v="17.00 - 41.15"/>
    <n v="526"/>
    <s v="11/13/2020"/>
    <n v="13.8"/>
    <n v="32540649830"/>
    <d v="2019-07-10T00:00:00"/>
    <n v="0"/>
    <x v="0"/>
    <x v="0"/>
    <e v="#N/A"/>
    <e v="#N/A"/>
    <e v="#N/A"/>
    <e v="#N/A"/>
    <e v="#N/A"/>
    <e v="#N/A"/>
    <e v="#N/A"/>
    <e v="#N/A"/>
    <e v="#N/A"/>
    <e v="#N/A"/>
  </r>
  <r>
    <m/>
    <s v="SCC"/>
    <s v="ProShares UltraShort Consumer Services"/>
    <s v="SCC"/>
    <s v="SCC:US"/>
    <s v="NYSEArca - NYSEArca Delayed Price. Currency in USD"/>
    <s v="12.79 - 52.40"/>
    <n v="1243"/>
    <s v="11/19/2020"/>
    <n v="1.08"/>
    <n v="917888.58"/>
    <d v="2007-01-30T00:00:00"/>
    <n v="9.4999999999999998E-3"/>
    <x v="48"/>
    <x v="1"/>
    <s v="Consumer (Consumer Services)"/>
    <s v="Developed North America (US)"/>
    <s v="USD"/>
    <s v="Mixed"/>
    <s v="check"/>
    <s v="No"/>
    <s v="No"/>
    <s v="No"/>
    <s v="Short"/>
    <s v="Yes"/>
  </r>
  <r>
    <m/>
    <s v="SCHA"/>
    <s v="Schwab US Small-Cap ETFâ„¢"/>
    <s v="SCHA.K"/>
    <s v="SCHA:US"/>
    <s v="NYSEArca - NYSEArca Delayed Price. Currency in USD"/>
    <s v="43.05 - 79.71"/>
    <n v="445226"/>
    <s v="11/19/2020"/>
    <n v="9940"/>
    <n v="11417367500"/>
    <d v="2009-03-11T00:00:00"/>
    <n v="4.0000000000000002E-4"/>
    <x v="15"/>
    <x v="1"/>
    <s v="Diversified"/>
    <s v="Developed North America (US)"/>
    <s v="USD"/>
    <s v="Small"/>
    <s v="check"/>
    <s v="No"/>
    <s v="No"/>
    <s v="No"/>
    <s v="Long"/>
    <s v="No"/>
  </r>
  <r>
    <m/>
    <s v="SCHB"/>
    <s v="Schwab US Broad Market ETFâ„¢"/>
    <s v="SCHB.K"/>
    <s v="SCHB:US"/>
    <s v="NYSEArca - NYSEArca Delayed Price. Currency in USD"/>
    <s v="51.38 - 87.21"/>
    <n v="718375"/>
    <s v="11/19/2020"/>
    <n v="15320"/>
    <n v="16836120000"/>
    <d v="2009-03-11T00:00:00"/>
    <n v="2.9999999999999997E-4"/>
    <x v="4"/>
    <x v="1"/>
    <s v="Diversified"/>
    <s v="Developed North America (US)"/>
    <s v="USD"/>
    <s v="Mixed"/>
    <s v="check"/>
    <s v="No"/>
    <s v="No"/>
    <s v="No"/>
    <s v="Long"/>
    <s v="No"/>
  </r>
  <r>
    <m/>
    <s v="SCHC"/>
    <s v="Schwab International Small-Cap Eq ETFâ„¢"/>
    <s v="SCHC.K"/>
    <s v="SCHC:US"/>
    <s v="NYSEArca - NYSEArca Delayed Price. Currency in USD"/>
    <s v="20.34 - 35.11"/>
    <n v="264521"/>
    <s v="11/19/2020"/>
    <n v="2450"/>
    <n v="2741672000"/>
    <d v="2010-01-14T00:00:00"/>
    <n v="1.1000000000000001E-3"/>
    <x v="82"/>
    <x v="1"/>
    <s v="Diversified"/>
    <s v="Developed Broad"/>
    <s v="Mixed"/>
    <s v="Small"/>
    <s v="check"/>
    <s v="No"/>
    <s v="No"/>
    <s v="No"/>
    <s v="Long"/>
    <s v="No"/>
  </r>
  <r>
    <m/>
    <s v="SCHD"/>
    <s v="Schwab US Dividend Equity ETFâ„¢"/>
    <s v="SCHD.K"/>
    <s v="SCHD:US"/>
    <s v="NYSEArca - NYSEArca Delayed Price. Currency in USD"/>
    <s v="38.83 - 62.18"/>
    <n v="1603818"/>
    <s v="11/19/2020"/>
    <n v="12890"/>
    <n v="14680440000"/>
    <d v="2011-10-20T00:00:00"/>
    <n v="5.9999999999999995E-4"/>
    <x v="3"/>
    <x v="1"/>
    <s v="Diversified"/>
    <s v="Developed North America (US)"/>
    <s v="USD"/>
    <s v="Mixed"/>
    <s v="check"/>
    <s v="No"/>
    <s v="No"/>
    <s v="Dividends"/>
    <s v="Long"/>
    <s v="No"/>
  </r>
  <r>
    <m/>
    <s v="SCHE"/>
    <s v="Schwab Emerging Markets Equity ETFâ„¢"/>
    <s v="SCHE.K"/>
    <s v="SCHE:US"/>
    <s v="NYSEArca - NYSEArca Delayed Price. Currency in USD"/>
    <s v="18.32 - 30.07"/>
    <n v="1366010"/>
    <s v="11/19/2020"/>
    <n v="7220"/>
    <n v="7960335000"/>
    <d v="2010-01-14T00:00:00"/>
    <n v="1.1000000000000001E-3"/>
    <x v="11"/>
    <x v="1"/>
    <s v="Diversified"/>
    <s v="Emerging Broad"/>
    <s v="Mixed"/>
    <s v="Large"/>
    <s v="check"/>
    <s v="No"/>
    <s v="No"/>
    <s v="No"/>
    <s v="Long"/>
    <s v="No"/>
  </r>
  <r>
    <m/>
    <s v="SCHF"/>
    <s v="Schwab International Equity ETFâ„¢"/>
    <s v="SCHF.K"/>
    <s v="SCHF:US"/>
    <s v="NYSEArca - NYSEArca Delayed Price. Currency in USD"/>
    <s v="21.90 - 34.12"/>
    <n v="2865587"/>
    <s v="11/19/2020"/>
    <n v="18880"/>
    <n v="21697104000"/>
    <d v="2009-03-11T00:00:00"/>
    <n v="5.9999999999999995E-4"/>
    <x v="7"/>
    <x v="1"/>
    <s v="Diversified"/>
    <s v="Developed Broad"/>
    <s v="Mixed"/>
    <s v="Large"/>
    <s v="check"/>
    <s v="No"/>
    <s v="No"/>
    <s v="No"/>
    <s v="Long"/>
    <s v="No"/>
  </r>
  <r>
    <m/>
    <s v="SCHG"/>
    <s v="Schwab US Large-Cap Growth ETFâ„¢"/>
    <s v="SCHG.K"/>
    <s v="SCHG:US"/>
    <s v="NYSEArca - NYSEArca Delayed Price. Currency in USD"/>
    <s v="67.25 - 126.26"/>
    <n v="532104"/>
    <s v="11/19/2020"/>
    <n v="11670"/>
    <n v="12585145500"/>
    <d v="2009-11-12T00:00:00"/>
    <n v="4.0000000000000002E-4"/>
    <x v="22"/>
    <x v="1"/>
    <s v="Diversified"/>
    <s v="Developed North America (US)"/>
    <s v="USD"/>
    <s v="Large"/>
    <s v="check"/>
    <s v="No"/>
    <s v="High P/E"/>
    <s v="No"/>
    <s v="Long"/>
    <s v="No"/>
  </r>
  <r>
    <m/>
    <s v="SCHH"/>
    <s v="Schwab US REIT ETFâ„¢"/>
    <s v="SCHH.K"/>
    <s v="SCHH:US"/>
    <s v="NYSEArca - NYSEArca Delayed Price. Currency in USD"/>
    <s v="26.31 - 48.62"/>
    <n v="534526"/>
    <s v="11/19/2020"/>
    <n v="4100"/>
    <n v="4552991000"/>
    <d v="2011-01-13T00:00:00"/>
    <n v="6.9999999999999999E-4"/>
    <x v="43"/>
    <x v="6"/>
    <s v="Real Estate"/>
    <s v="Developed North America (US)"/>
    <s v="USD"/>
    <s v="No"/>
    <s v="check"/>
    <s v="No"/>
    <s v="No"/>
    <s v="No"/>
    <s v="Long"/>
    <s v="No"/>
  </r>
  <r>
    <m/>
    <s v="SCHI"/>
    <s v="Schwab 5-10 Year Corp Bd ETF"/>
    <s v="SCHI.K"/>
    <s v="SCHI:US"/>
    <s v="NYSEArca - NYSEArca Delayed Price. Currency in USD"/>
    <s v="43.26 - 53.51"/>
    <n v="16433"/>
    <s v="11/19/2020"/>
    <n v="171.09"/>
    <n v="175410180"/>
    <d v="2019-09-10T00:00:00"/>
    <n v="5.0000000000000001E-4"/>
    <x v="66"/>
    <x v="0"/>
    <e v="#N/A"/>
    <e v="#N/A"/>
    <e v="#N/A"/>
    <e v="#N/A"/>
    <e v="#N/A"/>
    <e v="#N/A"/>
    <e v="#N/A"/>
    <e v="#N/A"/>
    <e v="#N/A"/>
    <e v="#N/A"/>
  </r>
  <r>
    <m/>
    <s v="SCHJ"/>
    <s v="Schwab 1-5 Year Corporate Bond ETF"/>
    <s v="SCHJ.K"/>
    <s v="SCHJ:US"/>
    <s v="NYSEArca - Nasdaq Real Time Price. Currency in USD"/>
    <s v="43.87 - 52.78"/>
    <n v="20276"/>
    <s v="11/19/2020"/>
    <n v="123.61"/>
    <n v="123840000"/>
    <d v="2019-09-10T00:00:00"/>
    <n v="5.0000000000000001E-4"/>
    <x v="36"/>
    <x v="0"/>
    <e v="#N/A"/>
    <e v="#N/A"/>
    <e v="#N/A"/>
    <e v="#N/A"/>
    <e v="#N/A"/>
    <e v="#N/A"/>
    <e v="#N/A"/>
    <e v="#N/A"/>
    <e v="#N/A"/>
    <e v="#N/A"/>
  </r>
  <r>
    <m/>
    <s v="SCHK"/>
    <s v="Schwab 1000 ETF"/>
    <s v="SCHK.K"/>
    <s v="SCHK:US"/>
    <s v="NYSEArca - NYSEArca Delayed Price. Currency in USD"/>
    <s v="21.30 - 36.02"/>
    <n v="187087"/>
    <s v="11/19/2020"/>
    <n v="1150"/>
    <n v="1273646500"/>
    <d v="2017-11-10T00:00:00"/>
    <n v="5.0000000000000001E-4"/>
    <x v="4"/>
    <x v="0"/>
    <e v="#N/A"/>
    <e v="#N/A"/>
    <e v="#N/A"/>
    <e v="#N/A"/>
    <e v="#N/A"/>
    <e v="#N/A"/>
    <e v="#N/A"/>
    <e v="#N/A"/>
    <e v="#N/A"/>
    <e v="#N/A"/>
  </r>
  <r>
    <m/>
    <s v="SCHM"/>
    <s v="Schwab US Mid-Cap ETFâ„¢"/>
    <s v="SCHM.K"/>
    <s v="SCHM:US"/>
    <s v="NYSEArca - NYSEArca Delayed Price. Currency in USD"/>
    <s v="34.87 - 63.66"/>
    <n v="420124"/>
    <s v="11/19/2020"/>
    <n v="6470"/>
    <n v="7281120000"/>
    <d v="2011-01-13T00:00:00"/>
    <n v="4.0000000000000002E-4"/>
    <x v="14"/>
    <x v="1"/>
    <s v="Diversified"/>
    <s v="Developed North America (US)"/>
    <s v="USD"/>
    <s v="Medium"/>
    <s v="check"/>
    <s v="No"/>
    <s v="No"/>
    <s v="No"/>
    <s v="Long"/>
    <s v="No"/>
  </r>
  <r>
    <m/>
    <s v="SCHO"/>
    <s v="Schwab Short-Term US Treasury ETFâ„¢"/>
    <s v="SCHO.K"/>
    <s v="SCHO:US"/>
    <s v="NYSEArca - NYSEArca Delayed Price. Currency in USD"/>
    <s v="50.38 - 51.99"/>
    <n v="1080658"/>
    <s v="11/19/2020"/>
    <n v="7880"/>
    <n v="7558370000"/>
    <d v="2010-05-08T00:00:00"/>
    <n v="5.0000000000000001E-4"/>
    <x v="20"/>
    <x v="3"/>
    <s v="State"/>
    <s v="Developed North America (US)"/>
    <s v="USD"/>
    <s v="No"/>
    <s v="check"/>
    <s v="Short-Term"/>
    <s v="No"/>
    <s v="No"/>
    <s v="Long"/>
    <s v="No"/>
  </r>
  <r>
    <m/>
    <s v="SCHP"/>
    <s v="Schwab US TIPS ETFâ„¢"/>
    <s v="SCHP.K"/>
    <s v="SCHP:US"/>
    <s v="NYSEArca - NYSEArca Delayed Price. Currency in USD"/>
    <s v="52.57 - 62.01"/>
    <n v="1044118"/>
    <s v="11/19/2020"/>
    <n v="12850"/>
    <n v="13210712500"/>
    <d v="2010-05-08T00:00:00"/>
    <n v="5.0000000000000001E-4"/>
    <x v="91"/>
    <x v="3"/>
    <s v="State (Infl-Linked)"/>
    <s v="Developed North America (US)"/>
    <s v="USD"/>
    <s v="No"/>
    <s v="check"/>
    <s v="All-Term"/>
    <s v="No"/>
    <s v="No"/>
    <s v="Long"/>
    <s v="No"/>
  </r>
  <r>
    <m/>
    <s v="SCHQ"/>
    <s v="Schwab Long-Term US Treasury ETF"/>
    <s v="SCHQ.K"/>
    <s v="SCHQ:US"/>
    <s v="NYSEArca - Nasdaq Real Time Price. Currency in USD"/>
    <s v="47.21 - 62.22"/>
    <n v="27089"/>
    <s v="11/19/2020"/>
    <n v="79.849999999999994"/>
    <n v="91258365"/>
    <d v="2019-09-10T00:00:00"/>
    <n v="5.0000000000000001E-4"/>
    <x v="79"/>
    <x v="0"/>
    <e v="#N/A"/>
    <e v="#N/A"/>
    <e v="#N/A"/>
    <e v="#N/A"/>
    <e v="#N/A"/>
    <e v="#N/A"/>
    <e v="#N/A"/>
    <e v="#N/A"/>
    <e v="#N/A"/>
    <e v="#N/A"/>
  </r>
  <r>
    <m/>
    <s v="SCHR"/>
    <s v="Schwab Intermediate-Term US Trs ETFâ„¢"/>
    <s v="SCHR.K"/>
    <s v="SCHR:US"/>
    <s v="NYSEArca - NYSEArca Delayed Price. Currency in USD"/>
    <s v="54.61 - 59.25"/>
    <n v="539461"/>
    <s v="11/19/2020"/>
    <n v="3430"/>
    <n v="3564750000"/>
    <d v="2010-05-08T00:00:00"/>
    <n v="5.0000000000000001E-4"/>
    <x v="85"/>
    <x v="3"/>
    <s v="State"/>
    <s v="Developed North America (US)"/>
    <s v="USD"/>
    <s v="No"/>
    <s v="check"/>
    <s v="Intermediate-Term"/>
    <s v="No"/>
    <s v="No"/>
    <s v="Long"/>
    <s v="No"/>
  </r>
  <r>
    <m/>
    <s v="SCHV"/>
    <s v="Schwab US Large-Cap Value ETFâ„¢"/>
    <s v="SCHV.K"/>
    <s v="SCHV:US"/>
    <s v="NYSEArca - NYSEArca Delayed Price. Currency in USD"/>
    <s v="37.79 - 61.10"/>
    <n v="573724"/>
    <s v="11/19/2020"/>
    <n v="6570"/>
    <n v="7361821500"/>
    <d v="2009-11-12T00:00:00"/>
    <n v="4.0000000000000002E-4"/>
    <x v="3"/>
    <x v="1"/>
    <s v="Diversified"/>
    <s v="Developed North America (US)"/>
    <s v="USD"/>
    <s v="Large"/>
    <s v="check"/>
    <s v="No"/>
    <s v="Low P/E"/>
    <s v="No"/>
    <s v="Long"/>
    <s v="No"/>
  </r>
  <r>
    <m/>
    <s v="SCHX"/>
    <s v="Schwab US Large-Cap ETFâ„¢"/>
    <s v="SCHX.K"/>
    <s v="SCHX:US"/>
    <s v="NYSEArca - NYSEArca Delayed Price. Currency in USD"/>
    <s v="52.05 - 88.00"/>
    <n v="943883"/>
    <s v="11/19/2020"/>
    <n v="21880"/>
    <n v="24080880000"/>
    <d v="2009-03-11T00:00:00"/>
    <n v="2.9999999999999997E-4"/>
    <x v="4"/>
    <x v="1"/>
    <s v="Diversified"/>
    <s v="Developed North America (US)"/>
    <s v="USD"/>
    <s v="Large"/>
    <s v="check"/>
    <s v="No"/>
    <s v="No"/>
    <s v="No"/>
    <s v="Long"/>
    <s v="No"/>
  </r>
  <r>
    <m/>
    <s v="SCHZ"/>
    <s v="Schwab US Aggregate Bond ETFâ„¢"/>
    <s v="SCHZ.K"/>
    <s v="SCHZ:US"/>
    <s v="NYSEArca - NYSEArca Delayed Price. Currency in USD"/>
    <s v="50.10 - 56.98"/>
    <n v="735424"/>
    <s v="11/19/2020"/>
    <n v="8370"/>
    <n v="8417888000"/>
    <d v="2011-07-14T00:00:00"/>
    <n v="4.0000000000000002E-4"/>
    <x v="17"/>
    <x v="3"/>
    <s v="State&amp;Corporate"/>
    <s v="Developed North America (US)"/>
    <s v="USD"/>
    <s v="No"/>
    <s v="check"/>
    <s v="All-Term"/>
    <s v="No"/>
    <s v="No"/>
    <s v="Long"/>
    <s v="No"/>
  </r>
  <r>
    <m/>
    <s v="SCID"/>
    <s v="Xtrackers S&amp;P 500 ESG ETF"/>
    <s v="SCID.K"/>
    <s v="SCID:US"/>
    <s v="NYSEArca - Nasdaq Real Time Price. Currency in USD"/>
    <s v="16.29 - 26.43"/>
    <n v="1126"/>
    <s v="11/13/2020"/>
    <n v="3.34"/>
    <n v="3692250"/>
    <d v="2015-12-05T00:00:00"/>
    <n v="3.8999999999999998E-3"/>
    <x v="4"/>
    <x v="1"/>
    <s v="Diversified"/>
    <s v="Developed Europe"/>
    <s v="Mixed"/>
    <s v="Mixed"/>
    <s v="check"/>
    <s v="No"/>
    <s v="No"/>
    <s v="No"/>
    <s v="Long"/>
    <s v="No"/>
  </r>
  <r>
    <m/>
    <s v="SCIJ"/>
    <s v="Xtrackers S&amp;P 500 ESG ETF"/>
    <s v="SCIJ.K"/>
    <s v="SCIJ:US"/>
    <s v="NYSEArca - Nasdaq Real Time Price. Currency in USD"/>
    <s v="19.99 - 29.13"/>
    <n v="107"/>
    <s v="11/13/2020"/>
    <n v="2.4500000000000002"/>
    <n v="2502000"/>
    <d v="2015-12-05T00:00:00"/>
    <n v="4.0000000000000001E-3"/>
    <x v="4"/>
    <x v="1"/>
    <s v="Diversified"/>
    <s v="Developed Asia (Japan)"/>
    <s v="JPY"/>
    <s v="Mixed"/>
    <s v="check"/>
    <s v="No"/>
    <s v="No"/>
    <s v="No"/>
    <s v="Long"/>
    <s v="No"/>
  </r>
  <r>
    <m/>
    <s v="SCIU"/>
    <s v="Xtrackers S&amp;P 500 ESG ETF"/>
    <s v="SCIU.K"/>
    <s v="SCIU:US"/>
    <s v="NYSEArca - Nasdaq Real Time Price. Currency in USD"/>
    <s v="22.50 - 36.66"/>
    <n v="14370"/>
    <s v="11/13/2020"/>
    <n v="24.83"/>
    <n v="11718035"/>
    <d v="2015-12-05T00:00:00"/>
    <n v="1.9E-3"/>
    <x v="4"/>
    <x v="1"/>
    <s v="Diversified"/>
    <s v="Developed North America (US)"/>
    <s v="USD"/>
    <s v="Mixed"/>
    <s v="check"/>
    <s v="No"/>
    <s v="No"/>
    <s v="No"/>
    <s v="Long"/>
    <s v="No"/>
  </r>
  <r>
    <m/>
    <s v="SCIX"/>
    <s v="Xtrackers S&amp;P 500 ESG ETF"/>
    <s v="SCIX.K"/>
    <s v="SCIX:US"/>
    <s v="NYSEArca - Nasdaq Real Time Price. Currency in USD"/>
    <s v="15.04 - 25.17"/>
    <n v="387"/>
    <s v="11/13/2020"/>
    <n v="2.02"/>
    <n v="2111500"/>
    <d v="2015-12-05T00:00:00"/>
    <n v="3.8E-3"/>
    <x v="4"/>
    <x v="1"/>
    <s v="Diversified"/>
    <s v="Broad Asia excl. Japan"/>
    <s v="Mixed"/>
    <s v="Mixed"/>
    <s v="check"/>
    <s v="No"/>
    <s v="No"/>
    <s v="No"/>
    <s v="Long"/>
    <s v="No"/>
  </r>
  <r>
    <m/>
    <s v="SCJ"/>
    <s v="iShares MSCI Japan Small-Cap ETF"/>
    <s v="SCJ"/>
    <s v="SCJ:US"/>
    <s v="NYSEArca - Nasdaq Real Time Price. Currency in USD"/>
    <s v="49.10 - 78.19"/>
    <n v="7223"/>
    <s v="11/19/2020"/>
    <n v="63.9"/>
    <n v="67581000"/>
    <d v="2007-12-20T00:00:00"/>
    <n v="4.8999999999999998E-3"/>
    <x v="42"/>
    <x v="1"/>
    <s v="Diversified"/>
    <s v="Developed Asia (Japan)"/>
    <s v="JPY"/>
    <s v="Small"/>
    <s v="check"/>
    <s v="No"/>
    <s v="No"/>
    <s v="No"/>
    <s v="Long"/>
    <s v="No"/>
  </r>
  <r>
    <m/>
    <s v="SCO"/>
    <s v="ProShares UltraShort Bloomberg Crude Oil"/>
    <s v="SCO"/>
    <s v="SCO:US"/>
    <s v="NYSEArca - NYSEArca Delayed Price. Currency in USD"/>
    <s v="11.17 - 67.35"/>
    <n v="3454784"/>
    <s v="11/19/2020"/>
    <n v="86.58"/>
    <n v="93910254.200000003"/>
    <d v="2008-11-24T00:00:00"/>
    <n v="9.4999999999999998E-3"/>
    <x v="12"/>
    <x v="2"/>
    <s v="Energy (Crude Oil)"/>
    <s v="Broad"/>
    <s v="Mixed"/>
    <s v="No"/>
    <s v="check"/>
    <s v="No"/>
    <s v="No"/>
    <s v="No"/>
    <s v="Short"/>
    <s v="Yes"/>
  </r>
  <r>
    <m/>
    <s v="SCRRF"/>
    <s v="Xtrackers S&amp;P 500 ESG ETF"/>
    <s v="SCRRF.PK"/>
    <s v="SCRRF:US"/>
    <m/>
    <m/>
    <m/>
    <s v="11/13/2020"/>
    <m/>
    <n v="29210651.73"/>
    <m/>
    <m/>
    <x v="4"/>
    <x v="0"/>
    <e v="#N/A"/>
    <e v="#N/A"/>
    <e v="#N/A"/>
    <e v="#N/A"/>
    <e v="#N/A"/>
    <e v="#N/A"/>
    <e v="#N/A"/>
    <e v="#N/A"/>
    <e v="#N/A"/>
    <e v="#N/A"/>
  </r>
  <r>
    <m/>
    <s v="SCZ"/>
    <s v="iShares MSCI EAFE Small-Cap ETF"/>
    <s v="SCZ.O"/>
    <s v="SCZ:US"/>
    <s v="NasdaqGM - NasdaqGM Real Time Price. Currency in USD"/>
    <s v="37.73 - 63.43"/>
    <n v="1589032"/>
    <s v="11/19/2020"/>
    <n v="9220"/>
    <n v="10112384000"/>
    <d v="2007-10-12T00:00:00"/>
    <n v="4.0000000000000001E-3"/>
    <x v="82"/>
    <x v="1"/>
    <s v="Diversified"/>
    <s v="Developed Broad"/>
    <s v="Mixed"/>
    <s v="Small"/>
    <s v="check"/>
    <s v="No"/>
    <s v="No"/>
    <s v="No"/>
    <s v="Long"/>
    <s v="No"/>
  </r>
  <r>
    <m/>
    <s v="SDCI"/>
    <s v="USCF SummerHaven Dyn CmdtyStgy NoK-1 ETF"/>
    <s v="SDCI.K"/>
    <s v="SDCI:US"/>
    <s v="NYSEArca - NYSEArca Delayed Price. Currency in USD"/>
    <s v="11.67 - 18.54"/>
    <n v="387"/>
    <s v="11/19/2020"/>
    <n v="2.94"/>
    <n v="3073000"/>
    <d v="2018-03-05T00:00:00"/>
    <n v="6.0000000000000001E-3"/>
    <x v="44"/>
    <x v="0"/>
    <e v="#N/A"/>
    <e v="#N/A"/>
    <e v="#N/A"/>
    <e v="#N/A"/>
    <e v="#N/A"/>
    <e v="#N/A"/>
    <e v="#N/A"/>
    <e v="#N/A"/>
    <e v="#N/A"/>
    <e v="#N/A"/>
  </r>
  <r>
    <m/>
    <s v="SDD"/>
    <s v="ProShares UltraShort SmallCap600"/>
    <s v="SDD"/>
    <s v="SDD:US"/>
    <s v="NYSEArca - NYSEArca Delayed Price. Currency in USD"/>
    <s v="6.33 - 27.97"/>
    <n v="21144"/>
    <s v="11/19/2020"/>
    <n v="6.18"/>
    <n v="4484621.2"/>
    <d v="2007-01-23T00:00:00"/>
    <n v="9.4999999999999998E-3"/>
    <x v="48"/>
    <x v="1"/>
    <s v="Diversified"/>
    <s v="Developed North America (US)"/>
    <s v="USD"/>
    <s v="Small"/>
    <s v="check"/>
    <s v="No"/>
    <s v="No"/>
    <s v="No"/>
    <s v="Short"/>
    <s v="Yes"/>
  </r>
  <r>
    <m/>
    <s v="SDEM"/>
    <s v="Global X MSCI SuperDividendÂ® Em Mkts ETF"/>
    <s v="SDEM.K"/>
    <s v="SDEM:US"/>
    <s v="NYSEArca - Nasdaq Real Time Price. Currency in USD"/>
    <s v="8.14 - 14.20"/>
    <n v="12930"/>
    <s v="11/19/2020"/>
    <n v="20.010000000000002"/>
    <n v="22898400"/>
    <d v="2015-03-16T00:00:00"/>
    <n v="6.6E-3"/>
    <x v="11"/>
    <x v="1"/>
    <s v="Diversified"/>
    <s v="Emerging Broad"/>
    <s v="Mixed"/>
    <s v="Mixed"/>
    <s v="check"/>
    <s v="No"/>
    <s v="Low P/E"/>
    <s v="Dividends"/>
    <s v="Long"/>
    <s v="No"/>
  </r>
  <r>
    <m/>
    <s v="SDG"/>
    <s v="iShares MSCI Global Impact ETF"/>
    <s v="SDG.O"/>
    <s v="SDG:US"/>
    <s v="NasdaqGM - NasdaqGM Real Time Price. Currency in USD"/>
    <s v="50.42 - 86.99"/>
    <s v="N/A"/>
    <s v="11/19/2020"/>
    <m/>
    <n v="244160000"/>
    <s v="N/A"/>
    <s v="N/A"/>
    <x v="9"/>
    <x v="0"/>
    <e v="#N/A"/>
    <e v="#N/A"/>
    <e v="#N/A"/>
    <e v="#N/A"/>
    <e v="#N/A"/>
    <e v="#N/A"/>
    <e v="#N/A"/>
    <e v="#N/A"/>
    <e v="#N/A"/>
    <e v="#N/A"/>
  </r>
  <r>
    <m/>
    <s v="SDGA"/>
    <s v="Impact Shares Sus Dev Gls Glb Eq ETF"/>
    <s v="SDGA.K"/>
    <s v="SDGA:US"/>
    <s v="NYSEArca - NYSEArca Delayed Price. Currency in USD"/>
    <s v="15.21 - 23.92"/>
    <n v="604"/>
    <s v="11/19/2020"/>
    <n v="3.24"/>
    <n v="3545603.6370000001"/>
    <d v="2018-09-24T00:00:00"/>
    <n v="7.4999999999999997E-3"/>
    <x v="3"/>
    <x v="0"/>
    <e v="#N/A"/>
    <e v="#N/A"/>
    <e v="#N/A"/>
    <e v="#N/A"/>
    <e v="#N/A"/>
    <e v="#N/A"/>
    <e v="#N/A"/>
    <e v="#N/A"/>
    <e v="#N/A"/>
    <e v="#N/A"/>
  </r>
  <r>
    <m/>
    <s v="SDIV"/>
    <s v="Global X SuperDividendâ„¢ ETF"/>
    <s v="SDIV.K"/>
    <s v="SDIV:US"/>
    <s v="NYSEArca - NYSEArca Delayed Price. Currency in USD"/>
    <s v="8.03 - 18.07"/>
    <n v="358695"/>
    <s v="11/19/2020"/>
    <n v="626.84"/>
    <n v="710427500"/>
    <d v="2011-08-06T00:00:00"/>
    <n v="5.8999999999999999E-3"/>
    <x v="46"/>
    <x v="1"/>
    <s v="Diversified"/>
    <s v="Broad"/>
    <s v="Mixed"/>
    <s v="Mixed"/>
    <s v="check"/>
    <s v="No"/>
    <s v="No"/>
    <s v="Dividends"/>
    <s v="Long"/>
    <s v="No"/>
  </r>
  <r>
    <m/>
    <s v="SDOG"/>
    <s v="ALPS Sector Dividend Dogs ETF"/>
    <s v="SDOG.K"/>
    <s v="SDOG:US"/>
    <s v="NYSEArca - NYSEArca Delayed Price. Currency in USD"/>
    <s v="26.12 - 47.63"/>
    <n v="91306"/>
    <s v="11/19/2020"/>
    <n v="889.62"/>
    <n v="984680498"/>
    <d v="2012-06-29T00:00:00"/>
    <n v="4.0000000000000001E-3"/>
    <x v="3"/>
    <x v="1"/>
    <s v="Diversified"/>
    <s v="Developed North America (US)"/>
    <s v="USD"/>
    <s v="Large"/>
    <s v="check"/>
    <s v="No"/>
    <s v="No"/>
    <s v="Dividends"/>
    <s v="Long"/>
    <s v="No"/>
  </r>
  <r>
    <m/>
    <s v="SDOW"/>
    <s v="ProShares UltraPro Short Dow30"/>
    <s v="SDOW.K"/>
    <s v="SDOW:US"/>
    <s v="NYSEArca - NYSEArca Delayed Price. Currency in USD"/>
    <s v="13.75 - 95.94"/>
    <n v="9844735"/>
    <s v="11/19/2020"/>
    <n v="583.29999999999995"/>
    <n v="514501171.80000001"/>
    <d v="2010-09-02T00:00:00"/>
    <n v="9.4999999999999998E-3"/>
    <x v="48"/>
    <x v="1"/>
    <s v="Diversified"/>
    <s v="Developed North America (US)"/>
    <s v="USD"/>
    <s v="Large"/>
    <s v="check"/>
    <s v="No"/>
    <s v="No"/>
    <s v="No"/>
    <s v="Short"/>
    <s v="Yes"/>
  </r>
  <r>
    <m/>
    <s v="SDP"/>
    <s v="ProShares UltraShort Utilities"/>
    <s v="SDP"/>
    <s v="SDP:US"/>
    <s v="NYSEArca - NYSEArca Delayed Price. Currency in USD"/>
    <s v="8.34 - 25.34"/>
    <n v="15570"/>
    <s v="11/19/2020"/>
    <n v="4.09"/>
    <n v="3535846.25"/>
    <d v="2007-01-30T00:00:00"/>
    <n v="9.4999999999999998E-3"/>
    <x v="48"/>
    <x v="1"/>
    <s v="Utilities"/>
    <s v="Developed North America (US)"/>
    <s v="USD"/>
    <s v="Mixed"/>
    <s v="check"/>
    <s v="No"/>
    <s v="No"/>
    <s v="No"/>
    <s v="Short"/>
    <s v="Yes"/>
  </r>
  <r>
    <m/>
    <s v="SDS"/>
    <s v="ProShares UltraShort S&amp;P500"/>
    <s v="SDS"/>
    <s v="SDS:US"/>
    <s v="NYSEArca - NYSEArca Delayed Price. Currency in USD"/>
    <s v="13.19 - 44.40"/>
    <n v="13794041"/>
    <s v="11/19/2020"/>
    <n v="1090"/>
    <n v="883043645.89999998"/>
    <d v="2006-11-07T00:00:00"/>
    <n v="9.1000000000000004E-3"/>
    <x v="48"/>
    <x v="1"/>
    <s v="Diversified"/>
    <s v="Developed North America (US)"/>
    <s v="USD"/>
    <s v="Large"/>
    <s v="check"/>
    <s v="No"/>
    <s v="No"/>
    <s v="No"/>
    <s v="Short"/>
    <s v="Yes"/>
  </r>
  <r>
    <m/>
    <s v="SDVY"/>
    <s v="First Trust SMID Cp Rising Div Achv ETF"/>
    <s v="SDVY.O"/>
    <s v="SDVY:US"/>
    <s v="NasdaqGM - NasdaqGM Real Time Price. Currency in USD"/>
    <s v="12.32 - 22.31"/>
    <n v="6612"/>
    <s v="11/19/2020"/>
    <n v="10.050000000000001"/>
    <n v="9917144.0759999994"/>
    <d v="2017-02-11T00:00:00"/>
    <n v="6.0000000000000001E-3"/>
    <x v="73"/>
    <x v="0"/>
    <e v="#N/A"/>
    <e v="#N/A"/>
    <e v="#N/A"/>
    <e v="#N/A"/>
    <e v="#N/A"/>
    <e v="#N/A"/>
    <e v="#N/A"/>
    <e v="#N/A"/>
    <e v="#N/A"/>
    <e v="#N/A"/>
  </r>
  <r>
    <m/>
    <s v="SDY"/>
    <s v="SPDRÂ® S&amp;P Dividend ETF"/>
    <s v="SDY"/>
    <s v="SDY:US"/>
    <s v="NYSEArca - NYSEArca Delayed Price. Currency in USD"/>
    <s v="67.57 - 108.81"/>
    <n v="599581"/>
    <s v="11/19/2020"/>
    <n v="15860"/>
    <n v="16559240432"/>
    <d v="2005-08-11T00:00:00"/>
    <n v="3.5000000000000001E-3"/>
    <x v="3"/>
    <x v="1"/>
    <s v="Diversified"/>
    <s v="Developed North America (US)"/>
    <s v="USD"/>
    <s v="Large"/>
    <s v="check"/>
    <s v="No"/>
    <s v="No"/>
    <s v="Dividends"/>
    <s v="Long"/>
    <s v="No"/>
  </r>
  <r>
    <m/>
    <s v="SECT"/>
    <s v="Main Sector Rotation ETF"/>
    <s v="SECT.K"/>
    <s v="SECT:US"/>
    <s v="BATS - BATS Delayed Price. Currency in USD"/>
    <s v="19.52 - 33.16"/>
    <n v="64675"/>
    <s v="11/19/2020"/>
    <n v="552.62"/>
    <n v="601696500"/>
    <d v="2017-05-09T00:00:00"/>
    <n v="8.0000000000000002E-3"/>
    <x v="4"/>
    <x v="0"/>
    <e v="#N/A"/>
    <e v="#N/A"/>
    <e v="#N/A"/>
    <e v="#N/A"/>
    <e v="#N/A"/>
    <e v="#N/A"/>
    <e v="#N/A"/>
    <e v="#N/A"/>
    <e v="#N/A"/>
    <e v="#N/A"/>
  </r>
  <r>
    <m/>
    <s v="SECTF"/>
    <s v="Xtrackers S&amp;P 500 ESG ETF"/>
    <s v="SECTF.PK"/>
    <s v="SECTF:US"/>
    <s v="Other OTC - Other OTC Delayed Price. Currency in USD"/>
    <s v="31.20 - 31.38"/>
    <s v="N/A"/>
    <s v="11/13/2020"/>
    <m/>
    <n v="343989262.10000002"/>
    <s v="N/A"/>
    <s v="N/A"/>
    <x v="4"/>
    <x v="0"/>
    <e v="#N/A"/>
    <e v="#N/A"/>
    <e v="#N/A"/>
    <e v="#N/A"/>
    <e v="#N/A"/>
    <e v="#N/A"/>
    <e v="#N/A"/>
    <e v="#N/A"/>
    <e v="#N/A"/>
    <e v="#N/A"/>
  </r>
  <r>
    <m/>
    <s v="SEF"/>
    <s v="ProShares Short Financials"/>
    <s v="SEF"/>
    <s v="SEF:US"/>
    <s v="NYSEArca - NYSEArca Delayed Price. Currency in USD"/>
    <s v="16.86 - 30.00"/>
    <n v="41073"/>
    <s v="11/19/2020"/>
    <n v="23.91"/>
    <n v="20042958.059999999"/>
    <d v="2008-10-06T00:00:00"/>
    <n v="9.4999999999999998E-3"/>
    <x v="48"/>
    <x v="1"/>
    <s v="Financials"/>
    <s v="Developed North America (US)"/>
    <s v="USD"/>
    <s v="Mixed"/>
    <s v="check"/>
    <s v="No"/>
    <s v="No"/>
    <s v="No"/>
    <s v="Short"/>
    <s v="No"/>
  </r>
  <r>
    <m/>
    <s v="SEIX"/>
    <s v="Virtus Seix Senior Loan ETF"/>
    <s v="SEIX.K"/>
    <s v="SEIX:US"/>
    <s v="NYSEArca - NYSEArca Delayed Price. Currency in USD"/>
    <s v="20.50 - 25.08"/>
    <n v="747"/>
    <s v="11/19/2020"/>
    <n v="7.26"/>
    <n v="7341097.8799999999"/>
    <d v="2019-04-23T00:00:00"/>
    <n v="5.7000000000000002E-3"/>
    <x v="50"/>
    <x v="0"/>
    <e v="#N/A"/>
    <e v="#N/A"/>
    <e v="#N/A"/>
    <e v="#N/A"/>
    <e v="#N/A"/>
    <e v="#N/A"/>
    <e v="#N/A"/>
    <e v="#N/A"/>
    <e v="#N/A"/>
    <e v="#N/A"/>
  </r>
  <r>
    <m/>
    <s v="SEPZ"/>
    <s v="TrueShares Structured Outcome Sep ETF"/>
    <s v="SEPZ.K"/>
    <s v="SEPZ:US"/>
    <s v="BATS - BATS Delayed Price. Currency in USD"/>
    <s v="23.53 - 26.15"/>
    <n v="11300"/>
    <s v="11/19/2020"/>
    <n v="11.3"/>
    <n v="12087942.5"/>
    <d v="2020-08-31T00:00:00"/>
    <n v="7.9000000000000008E-3"/>
    <x v="4"/>
    <x v="0"/>
    <e v="#N/A"/>
    <e v="#N/A"/>
    <e v="#N/A"/>
    <e v="#N/A"/>
    <e v="#N/A"/>
    <e v="#N/A"/>
    <e v="#N/A"/>
    <e v="#N/A"/>
    <e v="#N/A"/>
    <e v="#N/A"/>
  </r>
  <r>
    <m/>
    <s v="SFHY"/>
    <s v="WisdomTree US S-T HiYld CorpBd"/>
    <s v="SFHY.K"/>
    <s v="SFHY:US"/>
    <s v="BATS - BATS Delayed Price. Currency in USD"/>
    <s v="40.36 - 54.44"/>
    <n v="1792"/>
    <s v="11/19/2020"/>
    <n v="23.42"/>
    <n v="24309900"/>
    <d v="2016-04-27T00:00:00"/>
    <n v="3.8E-3"/>
    <x v="28"/>
    <x v="3"/>
    <s v="State&amp;Corporate"/>
    <s v="Developed North America (US)"/>
    <s v="USD"/>
    <s v="No"/>
    <s v="check"/>
    <s v="Short-Term"/>
    <s v="No"/>
    <s v="Dividends"/>
    <s v="Long"/>
    <s v="No"/>
  </r>
  <r>
    <m/>
    <s v="SFIG"/>
    <s v="WisdomTree US Shrt-Term Corp Bd"/>
    <s v="SFIG.K"/>
    <s v="SFIG:US"/>
    <s v="BATS - BATS Real Time Price. Currency in USD"/>
    <s v="45.20 - 52.09"/>
    <n v="6304"/>
    <s v="11/19/2020"/>
    <n v="20.63"/>
    <n v="31119180"/>
    <d v="2016-04-27T00:00:00"/>
    <n v="1.8E-3"/>
    <x v="36"/>
    <x v="3"/>
    <s v="State&amp;Corporate"/>
    <s v="Developed North America (US)"/>
    <s v="USD"/>
    <s v="No"/>
    <s v="check"/>
    <s v="Short-Term"/>
    <s v="No"/>
    <s v="Dividends"/>
    <s v="Long"/>
    <s v="No"/>
  </r>
  <r>
    <m/>
    <s v="SFY"/>
    <s v="SoFi Select 500 ETF"/>
    <s v="SFY"/>
    <s v="SFY:US"/>
    <s v="NYSEArca - Nasdaq Real Time Price. Currency in USD"/>
    <s v="7.84 - 14.20"/>
    <n v="50418"/>
    <s v="11/19/2020"/>
    <n v="111.12"/>
    <n v="125391500"/>
    <d v="2019-10-04T00:00:00"/>
    <n v="0"/>
    <x v="22"/>
    <x v="0"/>
    <e v="#N/A"/>
    <e v="#N/A"/>
    <e v="#N/A"/>
    <e v="#N/A"/>
    <e v="#N/A"/>
    <e v="#N/A"/>
    <e v="#N/A"/>
    <e v="#N/A"/>
    <e v="#N/A"/>
    <e v="#N/A"/>
  </r>
  <r>
    <m/>
    <s v="SFYF"/>
    <s v="SoFi 50 ETF"/>
    <s v="SFYF.K"/>
    <s v="SFYF:US"/>
    <s v="NYSEArca - Nasdaq Real Time Price. Currency in USD"/>
    <s v="12.59 - 25.29"/>
    <n v="6661"/>
    <s v="11/19/2020"/>
    <n v="4.46"/>
    <n v="5008000"/>
    <d v="2019-07-05T00:00:00"/>
    <n v="2.8999999999999998E-3"/>
    <x v="34"/>
    <x v="0"/>
    <e v="#N/A"/>
    <e v="#N/A"/>
    <e v="#N/A"/>
    <e v="#N/A"/>
    <e v="#N/A"/>
    <e v="#N/A"/>
    <e v="#N/A"/>
    <e v="#N/A"/>
    <e v="#N/A"/>
    <e v="#N/A"/>
  </r>
  <r>
    <m/>
    <s v="SFYX"/>
    <s v="SoFi Next 500 ETF"/>
    <s v="SFYX.K"/>
    <s v="SFYX:US"/>
    <s v="NYSEArca - Nasdaq Real Time Price. Currency in USD"/>
    <s v="6.44 - 11.49"/>
    <n v="7110"/>
    <s v="11/19/2020"/>
    <n v="13.79"/>
    <n v="15844360"/>
    <d v="2019-10-04T00:00:00"/>
    <n v="0"/>
    <x v="14"/>
    <x v="0"/>
    <e v="#N/A"/>
    <e v="#N/A"/>
    <e v="#N/A"/>
    <e v="#N/A"/>
    <e v="#N/A"/>
    <e v="#N/A"/>
    <e v="#N/A"/>
    <e v="#N/A"/>
    <e v="#N/A"/>
    <e v="#N/A"/>
  </r>
  <r>
    <m/>
    <s v="SGACF"/>
    <s v="Xtrackers S&amp;P 500 ESG ETF"/>
    <s v="SGACF.PK"/>
    <s v="SGACF:US"/>
    <s v="Other OTC - Other OTC Delayed Price. Currency in USD"/>
    <s v="157.15 - 157.15"/>
    <s v="N/A"/>
    <s v="11/13/2020"/>
    <m/>
    <n v="259619314"/>
    <s v="N/A"/>
    <s v="N/A"/>
    <x v="4"/>
    <x v="0"/>
    <e v="#N/A"/>
    <e v="#N/A"/>
    <e v="#N/A"/>
    <e v="#N/A"/>
    <e v="#N/A"/>
    <e v="#N/A"/>
    <e v="#N/A"/>
    <e v="#N/A"/>
    <e v="#N/A"/>
    <e v="#N/A"/>
  </r>
  <r>
    <m/>
    <s v="SGCRF"/>
    <s v="Xtrackers S&amp;P 500 ESG ETF"/>
    <s v="SGCRF.PK"/>
    <s v="SGCRF:US"/>
    <m/>
    <m/>
    <m/>
    <s v="11/13/2020"/>
    <m/>
    <n v="399818125.5"/>
    <m/>
    <m/>
    <x v="4"/>
    <x v="0"/>
    <e v="#N/A"/>
    <e v="#N/A"/>
    <e v="#N/A"/>
    <e v="#N/A"/>
    <e v="#N/A"/>
    <e v="#N/A"/>
    <e v="#N/A"/>
    <e v="#N/A"/>
    <e v="#N/A"/>
    <e v="#N/A"/>
  </r>
  <r>
    <m/>
    <s v="SGDJ"/>
    <s v="Sprott Junior Gold Miners ETF"/>
    <s v="SGDJ.K"/>
    <s v="SGDJ:US"/>
    <s v="NYSEArca - NYSEArca Delayed Price. Currency in USD"/>
    <s v="16.52 - 51.43"/>
    <n v="24493"/>
    <s v="11/19/2020"/>
    <n v="104.6"/>
    <n v="105350500"/>
    <d v="2015-03-31T00:00:00"/>
    <n v="5.0000000000000001E-3"/>
    <x v="89"/>
    <x v="1"/>
    <s v="Precious Metals (Gold Miners)"/>
    <s v="Developed North America"/>
    <s v="Mixed"/>
    <s v="Mixed"/>
    <s v="check"/>
    <s v="No"/>
    <s v="No"/>
    <s v="No"/>
    <s v="Long"/>
    <s v="No"/>
  </r>
  <r>
    <m/>
    <s v="SGDM"/>
    <s v="Sprott Gold Miners ETF"/>
    <s v="SGDM.K"/>
    <s v="SGDM:US"/>
    <s v="NYSEArca - NYSEArca Delayed Price. Currency in USD"/>
    <s v="13.79 - 39.50"/>
    <n v="40366"/>
    <s v="11/19/2020"/>
    <n v="267.24"/>
    <n v="259420000"/>
    <d v="2014-07-14T00:00:00"/>
    <n v="5.0000000000000001E-3"/>
    <x v="89"/>
    <x v="1"/>
    <s v="Precious Metals (Gold Miners)"/>
    <s v="Developed North America (US)"/>
    <s v="USD"/>
    <s v="Small"/>
    <s v="check"/>
    <s v="No"/>
    <s v="No"/>
    <s v="No"/>
    <s v="Long"/>
    <s v="No"/>
  </r>
  <r>
    <m/>
    <s v="SGGSF"/>
    <s v="Xtrackers S&amp;P 500 ESG ETF"/>
    <s v="SGGSF.PK"/>
    <s v="SGGSF:US"/>
    <s v="Other OTC - Other OTC Delayed Price. Currency in USD"/>
    <s v="55.35 - 55.35"/>
    <s v="N/A"/>
    <s v="11/13/2020"/>
    <m/>
    <n v="265955402.69999999"/>
    <m/>
    <m/>
    <x v="4"/>
    <x v="0"/>
    <e v="#N/A"/>
    <e v="#N/A"/>
    <e v="#N/A"/>
    <e v="#N/A"/>
    <e v="#N/A"/>
    <e v="#N/A"/>
    <e v="#N/A"/>
    <e v="#N/A"/>
    <e v="#N/A"/>
    <e v="#N/A"/>
  </r>
  <r>
    <m/>
    <s v="SGOL"/>
    <s v="Aberdeen Standard Gold ETF"/>
    <s v="SGOL.K"/>
    <s v="SGOL:US"/>
    <s v="NYSEArca - NYSEArca Delayed Price. Currency in USD"/>
    <s v="13.86 - 19.91"/>
    <n v="2154689"/>
    <s v="11/19/2020"/>
    <n v="2670"/>
    <n v="2657123000"/>
    <d v="2009-09-09T00:00:00"/>
    <n v="1.6999999999999999E-3"/>
    <x v="0"/>
    <x v="2"/>
    <s v="Precious Metals (Gold)"/>
    <s v="Broad"/>
    <s v="Mixed"/>
    <s v="No"/>
    <s v="check"/>
    <s v="No"/>
    <s v="No"/>
    <s v="No"/>
    <s v="Long"/>
    <s v="No"/>
  </r>
  <r>
    <m/>
    <s v="SGOV"/>
    <s v="iSharesÂ® 0-3 Month Treasury Bond ETF"/>
    <s v="SGOV.K"/>
    <s v="SGOV:US"/>
    <s v="NYSEArca - Nasdaq Real Time Price. Currency in USD"/>
    <s v="100.00 - 100.05"/>
    <n v="24452"/>
    <s v="11/19/2020"/>
    <n v="915.17"/>
    <n v="915183000"/>
    <d v="2020-05-26T00:00:00"/>
    <n v="6.9999999999999999E-4"/>
    <x v="32"/>
    <x v="0"/>
    <e v="#N/A"/>
    <e v="#N/A"/>
    <e v="#N/A"/>
    <e v="#N/A"/>
    <e v="#N/A"/>
    <e v="#N/A"/>
    <e v="#N/A"/>
    <e v="#N/A"/>
    <e v="#N/A"/>
    <e v="#N/A"/>
  </r>
  <r>
    <m/>
    <s v="SGSEF"/>
    <s v="Xtrackers S&amp;P 500 ESG ETF"/>
    <s v="SGSEF.PK"/>
    <s v="SGSEF:US"/>
    <m/>
    <m/>
    <m/>
    <s v="11/19/2020"/>
    <m/>
    <s v="Unable to collect data for the field 'TR.CompanyMarketCap' and some specific identifier(s)."/>
    <m/>
    <m/>
    <x v="4"/>
    <x v="0"/>
    <e v="#N/A"/>
    <e v="#N/A"/>
    <e v="#N/A"/>
    <e v="#N/A"/>
    <e v="#N/A"/>
    <e v="#N/A"/>
    <e v="#N/A"/>
    <e v="#N/A"/>
    <e v="#N/A"/>
    <e v="#N/A"/>
  </r>
  <r>
    <m/>
    <s v="SGSPF"/>
    <s v="Xtrackers S&amp;P 500 ESG ETF"/>
    <s v="SGSPF.PK"/>
    <s v="SGSPF:US"/>
    <s v="Other OTC - Other OTC Delayed Price. Currency in USD"/>
    <s v="37.57 - 51.45"/>
    <n v="1609"/>
    <s v="11/13/2020"/>
    <m/>
    <n v="160660898"/>
    <m/>
    <m/>
    <x v="4"/>
    <x v="0"/>
    <e v="#N/A"/>
    <e v="#N/A"/>
    <e v="#N/A"/>
    <e v="#N/A"/>
    <e v="#N/A"/>
    <e v="#N/A"/>
    <e v="#N/A"/>
    <e v="#N/A"/>
    <e v="#N/A"/>
    <e v="#N/A"/>
  </r>
  <r>
    <m/>
    <s v="SGSRF"/>
    <s v="Xtrackers S&amp;P 500 ESG ETF"/>
    <s v="SGSRF.PK"/>
    <s v="SGSRF:US"/>
    <s v="Other OTC - Other OTC Delayed Price. Currency in USD"/>
    <s v="16.29 - 16.29"/>
    <s v="N/A"/>
    <s v="11/13/2020"/>
    <m/>
    <n v="116005500"/>
    <s v="N/A"/>
    <s v="N/A"/>
    <x v="4"/>
    <x v="0"/>
    <e v="#N/A"/>
    <e v="#N/A"/>
    <e v="#N/A"/>
    <e v="#N/A"/>
    <e v="#N/A"/>
    <e v="#N/A"/>
    <e v="#N/A"/>
    <e v="#N/A"/>
    <e v="#N/A"/>
    <e v="#N/A"/>
  </r>
  <r>
    <m/>
    <s v="SGSSF"/>
    <s v="Xtrackers S&amp;P 500 ESG ETF"/>
    <s v="SGSSF.PK"/>
    <s v="SGSSF:US"/>
    <s v="Other OTC - Other OTC Delayed Price. Currency in USD"/>
    <s v="43.64 - 43.64"/>
    <s v="N/A"/>
    <s v="11/13/2020"/>
    <m/>
    <n v="154060207.5"/>
    <m/>
    <m/>
    <x v="4"/>
    <x v="0"/>
    <e v="#N/A"/>
    <e v="#N/A"/>
    <e v="#N/A"/>
    <e v="#N/A"/>
    <e v="#N/A"/>
    <e v="#N/A"/>
    <e v="#N/A"/>
    <e v="#N/A"/>
    <e v="#N/A"/>
    <e v="#N/A"/>
  </r>
  <r>
    <m/>
    <s v="SH"/>
    <s v="ProShares Short S&amp;P500"/>
    <s v="SH"/>
    <s v="SH:US"/>
    <s v="NYSEArca - NYSEArca Delayed Price. Currency in USD"/>
    <s v="18.54 - 33.19"/>
    <n v="12231096"/>
    <s v="11/19/2020"/>
    <n v="3050"/>
    <n v="2318992077"/>
    <d v="2006-06-19T00:00:00"/>
    <n v="8.9999999999999993E-3"/>
    <x v="48"/>
    <x v="1"/>
    <s v="Diversified"/>
    <s v="Developed North America (US)"/>
    <s v="USD"/>
    <s v="Large"/>
    <s v="check"/>
    <s v="No"/>
    <s v="No"/>
    <s v="No"/>
    <s v="Short"/>
    <s v="No"/>
  </r>
  <r>
    <m/>
    <s v="SHAG"/>
    <s v="WisdomTree Yield Enh US S-T Aggt Bd ETF"/>
    <s v="SHAG.K"/>
    <s v="SHAG:US"/>
    <s v="BATS - BATS Real Time Price. Currency in USD"/>
    <s v="48.25 - 51.93"/>
    <n v="23218"/>
    <s v="11/19/2020"/>
    <n v="128.63"/>
    <n v="139141530"/>
    <d v="2017-05-18T00:00:00"/>
    <n v="1.1999999999999999E-3"/>
    <x v="36"/>
    <x v="0"/>
    <e v="#N/A"/>
    <e v="#N/A"/>
    <e v="#N/A"/>
    <e v="#N/A"/>
    <e v="#N/A"/>
    <e v="#N/A"/>
    <e v="#N/A"/>
    <e v="#N/A"/>
    <e v="#N/A"/>
    <e v="#N/A"/>
  </r>
  <r>
    <m/>
    <s v="SHE"/>
    <s v="SPDRÂ® SSGA Gender Diversity ETF"/>
    <s v="SHE"/>
    <s v="SHE:US"/>
    <s v="NYSEArca - Nasdaq Real Time Price. Currency in USD"/>
    <s v="50.19 - 83.96"/>
    <n v="6464"/>
    <s v="11/19/2020"/>
    <n v="132.18"/>
    <n v="146983135"/>
    <d v="2016-07-03T00:00:00"/>
    <n v="2E-3"/>
    <x v="4"/>
    <x v="1"/>
    <s v="Diversified"/>
    <s v="Developed North America (US)"/>
    <s v="USD"/>
    <s v="Large"/>
    <s v="check"/>
    <s v="ESG"/>
    <s v="No"/>
    <s v="Dividends"/>
    <s v="Long"/>
    <s v="No"/>
  </r>
  <r>
    <m/>
    <s v="SHM"/>
    <s v="SPDRÂ® Nuveen Blmbg Barclays ST MunBd ETF"/>
    <s v="SHM"/>
    <s v="SHM:US"/>
    <s v="NYSEArca - NYSEArca Delayed Price. Currency in USD"/>
    <s v="43.04 - 50.08"/>
    <n v="332473"/>
    <s v="11/19/2020"/>
    <n v="4280"/>
    <n v="4306781840"/>
    <d v="2007-10-10T00:00:00"/>
    <n v="2E-3"/>
    <x v="87"/>
    <x v="3"/>
    <s v="Munis"/>
    <s v="Developed North America (US)"/>
    <s v="USD"/>
    <s v="No"/>
    <s v="check"/>
    <s v="Short-Term"/>
    <s v="No"/>
    <s v="No"/>
    <s v="Long"/>
    <s v="No"/>
  </r>
  <r>
    <m/>
    <s v="SHV"/>
    <s v="iShares Short Treasury Bond ETF"/>
    <s v="SHV.O"/>
    <s v="SHV:US"/>
    <s v="NasdaqGS - NasdaqGS Real Time Price. Currency in USD"/>
    <s v="110.12 - 112.99"/>
    <n v="2305116"/>
    <s v="11/19/2020"/>
    <n v="19960"/>
    <n v="19479680000"/>
    <d v="2007-05-01T00:00:00"/>
    <n v="1.5E-3"/>
    <x v="32"/>
    <x v="3"/>
    <s v="State"/>
    <s v="Developed North America (US)"/>
    <s v="USD"/>
    <s v="No"/>
    <s v="check"/>
    <s v="Short-Term"/>
    <s v="No"/>
    <s v="No"/>
    <s v="Short"/>
    <s v="No"/>
  </r>
  <r>
    <m/>
    <s v="SHY"/>
    <s v="iShares 1-3 Year Treasury Bond ETF"/>
    <s v="SHY.O"/>
    <s v="SHY:US"/>
    <s v="NasdaqGS - NasdaqGS Real Time Price. Currency in USD"/>
    <s v="84.47 - 86.80"/>
    <n v="2999241"/>
    <s v="11/19/2020"/>
    <n v="21200"/>
    <n v="20497116000"/>
    <d v="2002-07-22T00:00:00"/>
    <n v="1.5E-3"/>
    <x v="20"/>
    <x v="3"/>
    <s v="State"/>
    <s v="Developed North America (US)"/>
    <s v="USD"/>
    <s v="No"/>
    <s v="check"/>
    <s v="Short-Term"/>
    <s v="No"/>
    <s v="No"/>
    <s v="Long"/>
    <s v="No"/>
  </r>
  <r>
    <m/>
    <s v="SHYD"/>
    <s v="VanEck Vectors Short High Yield Muni ETF"/>
    <s v="SHYD.K"/>
    <s v="SHYD:US"/>
    <s v="BATS - BATS Delayed Price. Currency in USD"/>
    <s v="17.05 - 25.87"/>
    <n v="49392"/>
    <s v="11/19/2020"/>
    <n v="230.56"/>
    <n v="231325000"/>
    <d v="2014-01-13T00:00:00"/>
    <n v="3.5000000000000001E-3"/>
    <x v="86"/>
    <x v="3"/>
    <s v="Munis (Junk)"/>
    <s v="Developed North America (US)"/>
    <s v="USD"/>
    <s v="No"/>
    <s v="check"/>
    <s v="Short-Term"/>
    <s v="No"/>
    <s v="No"/>
    <s v="Short"/>
    <s v="No"/>
  </r>
  <r>
    <m/>
    <s v="SHYG"/>
    <s v="iShares 0-5 Year High Yield Corp Bd ETF"/>
    <s v="SHYG.K"/>
    <s v="SHYG:US"/>
    <s v="NYSEArca - NYSEArca Delayed Price. Currency in USD"/>
    <s v="36.90 - 46.75"/>
    <n v="1417546"/>
    <s v="11/19/2020"/>
    <n v="4920"/>
    <n v="5132825000"/>
    <d v="2013-10-15T00:00:00"/>
    <n v="3.0000000000000001E-3"/>
    <x v="28"/>
    <x v="3"/>
    <s v="Corporate (Junk)"/>
    <s v="Developed North America (US)"/>
    <s v="USD"/>
    <s v="No"/>
    <s v="check"/>
    <s v="Short-Term"/>
    <s v="No"/>
    <s v="No"/>
    <s v="Long"/>
    <s v="No"/>
  </r>
  <r>
    <m/>
    <s v="SHYL"/>
    <s v="Xtrackers Short Duration High Yld Bd ETF"/>
    <s v="SHYL.K"/>
    <s v="SHYL:US"/>
    <s v="NYSEArca - Nasdaq Real Time Price. Currency in USD"/>
    <s v="39.20 - 49.15"/>
    <n v="3153"/>
    <s v="11/19/2020"/>
    <n v="36.729999999999997"/>
    <n v="39835296.869999997"/>
    <d v="2018-09-01T00:00:00"/>
    <n v="2E-3"/>
    <x v="28"/>
    <x v="0"/>
    <e v="#N/A"/>
    <e v="#N/A"/>
    <e v="#N/A"/>
    <e v="#N/A"/>
    <e v="#N/A"/>
    <e v="#N/A"/>
    <e v="#N/A"/>
    <e v="#N/A"/>
    <e v="#N/A"/>
    <e v="#N/A"/>
  </r>
  <r>
    <m/>
    <s v="SIJ"/>
    <s v="ProShares UltraShort Industrials"/>
    <s v="SIJ"/>
    <s v="SIJ:US"/>
    <s v="NYSEArca - Nasdaq Real Time Price. Currency in USD"/>
    <s v="5.37 - 24.61"/>
    <n v="9081"/>
    <s v="11/19/2020"/>
    <n v="1.88"/>
    <n v="1432126.9169999999"/>
    <d v="2007-01-30T00:00:00"/>
    <n v="9.4999999999999998E-3"/>
    <x v="48"/>
    <x v="1"/>
    <s v="Industrials"/>
    <s v="Developed North America (US)"/>
    <s v="USD"/>
    <s v="Mixed"/>
    <s v="check"/>
    <s v="No"/>
    <s v="No"/>
    <s v="No"/>
    <s v="Short"/>
    <s v="Yes"/>
  </r>
  <r>
    <m/>
    <s v="SIL"/>
    <s v="Global X Silver Miners ETF"/>
    <s v="SIL"/>
    <s v="SIL:US"/>
    <s v="NYSEArca - NYSEArca Delayed Price. Currency in USD"/>
    <s v="16.00 - 52.87"/>
    <n v="442267"/>
    <s v="11/19/2020"/>
    <n v="985.16"/>
    <n v="982158633.79999995"/>
    <d v="2010-04-19T00:00:00"/>
    <n v="6.6E-3"/>
    <x v="89"/>
    <x v="1"/>
    <s v="Precious Metals (Silver Miners)"/>
    <s v="Broad"/>
    <s v="Mixed"/>
    <s v="Mixed"/>
    <s v="check"/>
    <s v="No"/>
    <s v="No"/>
    <s v="No"/>
    <s v="Long"/>
    <s v="No"/>
  </r>
  <r>
    <m/>
    <s v="SILJ"/>
    <s v="ETFMG Prime Junior Silver Miners ETF"/>
    <s v="SILJ.K"/>
    <s v="SILJ:US"/>
    <s v="NYSEArca - NYSEArca Delayed Price. Currency in USD"/>
    <s v="4.84 - 17.21"/>
    <n v="1145253"/>
    <s v="11/19/2020"/>
    <n v="414.12"/>
    <n v="466264000"/>
    <d v="2012-11-28T00:00:00"/>
    <n v="6.8999999999999999E-3"/>
    <x v="89"/>
    <x v="1"/>
    <s v="Precious Metals (Silver Miners)"/>
    <s v="Broad"/>
    <s v="Mixed"/>
    <s v="Small"/>
    <s v="check"/>
    <s v="No"/>
    <s v="No"/>
    <s v="No"/>
    <s v="Long"/>
    <s v="No"/>
  </r>
  <r>
    <m/>
    <s v="SIMS"/>
    <s v="SPDRÂ® S&amp;P Kensho Intelligent Strctr ETF"/>
    <s v="SIMS.K"/>
    <s v="SIMS:US"/>
    <s v="NYSEArca - NYSEArca Delayed Price. Currency in USD"/>
    <s v="19.61 - 38.10"/>
    <n v="5003"/>
    <s v="11/19/2020"/>
    <n v="9.06"/>
    <n v="14608425"/>
    <d v="2017-12-18T00:00:00"/>
    <n v="4.4999999999999997E-3"/>
    <x v="90"/>
    <x v="0"/>
    <e v="#N/A"/>
    <e v="#N/A"/>
    <e v="#N/A"/>
    <e v="#N/A"/>
    <e v="#N/A"/>
    <e v="#N/A"/>
    <e v="#N/A"/>
    <e v="#N/A"/>
    <e v="#N/A"/>
    <e v="#N/A"/>
  </r>
  <r>
    <m/>
    <s v="SIRLF"/>
    <s v="Xtrackers S&amp;P 500 ESG ETF"/>
    <s v="SIRLF.PK"/>
    <s v="SIRLF:US"/>
    <s v="Other OTC - Other OTC Delayed Price. Currency in USD"/>
    <s v="21.08 - 21.08"/>
    <s v="N/A"/>
    <s v="11/13/2020"/>
    <m/>
    <n v="1438366510"/>
    <m/>
    <m/>
    <x v="4"/>
    <x v="0"/>
    <e v="#N/A"/>
    <e v="#N/A"/>
    <e v="#N/A"/>
    <e v="#N/A"/>
    <e v="#N/A"/>
    <e v="#N/A"/>
    <e v="#N/A"/>
    <e v="#N/A"/>
    <e v="#N/A"/>
    <e v="#N/A"/>
  </r>
  <r>
    <m/>
    <s v="SIVR"/>
    <s v="Aberdeen Standard Phys Silver Shrs ETF"/>
    <s v="SIVR.K"/>
    <s v="SIVR:US"/>
    <s v="NYSEArca - NYSEArca Delayed Price. Currency in USD"/>
    <s v="11.30 - 28.44"/>
    <n v="928616"/>
    <s v="11/19/2020"/>
    <n v="757.09"/>
    <n v="791100000"/>
    <d v="2009-07-24T00:00:00"/>
    <n v="3.0000000000000001E-3"/>
    <x v="0"/>
    <x v="2"/>
    <s v="Precious Metals (Silver)"/>
    <s v="Broad"/>
    <s v="Mixed"/>
    <s v="No"/>
    <s v="check"/>
    <s v="No"/>
    <s v="No"/>
    <s v="No"/>
    <s v="Long"/>
    <s v="No"/>
  </r>
  <r>
    <m/>
    <s v="SIXA"/>
    <s v="6 Meridian Mega Cap Equity ETF"/>
    <s v="SIXA.K"/>
    <s v="SIXA:US"/>
    <s v="NYSEArca - Nasdaq Real Time Price. Currency in USD"/>
    <s v="24.55 - 29.03"/>
    <n v="3803"/>
    <s v="11/19/2020"/>
    <n v="102.94"/>
    <n v="113646045"/>
    <d v="2020-11-05T00:00:00"/>
    <n v="8.2000000000000007E-3"/>
    <x v="4"/>
    <x v="0"/>
    <e v="#N/A"/>
    <e v="#N/A"/>
    <e v="#N/A"/>
    <e v="#N/A"/>
    <e v="#N/A"/>
    <e v="#N/A"/>
    <e v="#N/A"/>
    <e v="#N/A"/>
    <e v="#N/A"/>
    <e v="#N/A"/>
  </r>
  <r>
    <m/>
    <s v="SIXH"/>
    <s v="6 Meridian Hedged Eq-Idx Optn Sttgy ETF"/>
    <s v="SIXH.K"/>
    <s v="SIXH:US"/>
    <s v="NYSEArca - NYSEArca Delayed Price. Currency in USD"/>
    <s v="24.86 - 28.16"/>
    <n v="7956"/>
    <s v="11/19/2020"/>
    <n v="190.72"/>
    <n v="202252367.5"/>
    <d v="2020-11-05T00:00:00"/>
    <n v="8.3999999999999995E-3"/>
    <x v="4"/>
    <x v="0"/>
    <e v="#N/A"/>
    <e v="#N/A"/>
    <e v="#N/A"/>
    <e v="#N/A"/>
    <e v="#N/A"/>
    <e v="#N/A"/>
    <e v="#N/A"/>
    <e v="#N/A"/>
    <e v="#N/A"/>
    <e v="#N/A"/>
  </r>
  <r>
    <m/>
    <s v="SIXL"/>
    <s v="6 Meridian Low Beta Equity Strategy ETF"/>
    <s v="SIXL.K"/>
    <s v="SIXL:US"/>
    <s v="NYSEArca - NYSEArca Delayed Price. Currency in USD"/>
    <s v="24.63 - 28.56"/>
    <n v="3540"/>
    <s v="11/19/2020"/>
    <n v="85.32"/>
    <n v="90796800"/>
    <d v="2020-11-05T00:00:00"/>
    <n v="8.3999999999999995E-3"/>
    <x v="4"/>
    <x v="0"/>
    <e v="#N/A"/>
    <e v="#N/A"/>
    <e v="#N/A"/>
    <e v="#N/A"/>
    <e v="#N/A"/>
    <e v="#N/A"/>
    <e v="#N/A"/>
    <e v="#N/A"/>
    <e v="#N/A"/>
    <e v="#N/A"/>
  </r>
  <r>
    <m/>
    <s v="SIXS"/>
    <s v="6 Meridian Small Cap Equity ETF"/>
    <s v="SIXS.K"/>
    <s v="SIXS:US"/>
    <s v="NYSEArca - NYSEArca Delayed Price. Currency in USD"/>
    <s v="23.77 - 34.24"/>
    <n v="1621"/>
    <s v="11/19/2020"/>
    <n v="24.47"/>
    <n v="28428262.5"/>
    <d v="2020-11-05T00:00:00"/>
    <n v="9.7000000000000003E-3"/>
    <x v="15"/>
    <x v="0"/>
    <e v="#N/A"/>
    <e v="#N/A"/>
    <e v="#N/A"/>
    <e v="#N/A"/>
    <e v="#N/A"/>
    <e v="#N/A"/>
    <e v="#N/A"/>
    <e v="#N/A"/>
    <e v="#N/A"/>
    <e v="#N/A"/>
  </r>
  <r>
    <m/>
    <s v="SIZE"/>
    <s v="iShares MSCI USA Size Factor ETF"/>
    <s v="SIZE.K"/>
    <s v="SIZE:US"/>
    <s v="NYSEArca - NYSEArca Delayed Price. Currency in USD"/>
    <s v="60.20 - 105.73"/>
    <n v="97380"/>
    <s v="11/19/2020"/>
    <n v="612.91"/>
    <n v="831331500"/>
    <d v="2013-04-16T00:00:00"/>
    <n v="1.5E-3"/>
    <x v="4"/>
    <x v="1"/>
    <s v="Diversified"/>
    <s v="Developed North America (US)"/>
    <s v="USD"/>
    <s v="Mixed"/>
    <s v="check"/>
    <s v="Low Volatility"/>
    <s v="No"/>
    <s v="No"/>
    <s v="Long"/>
    <s v="No"/>
  </r>
  <r>
    <m/>
    <s v="SJB"/>
    <s v="ProShares Short High Yield"/>
    <s v="SJB"/>
    <s v="SJB:US"/>
    <s v="NYSEArca - NYSEArca Delayed Price. Currency in USD"/>
    <s v="19.01 - 26.10"/>
    <n v="96972"/>
    <s v="11/19/2020"/>
    <n v="81.2"/>
    <n v="77956830"/>
    <d v="2011-03-21T00:00:00"/>
    <n v="9.4999999999999998E-3"/>
    <x v="57"/>
    <x v="3"/>
    <s v="Corporate (Junk)"/>
    <s v="Developed North America (US)"/>
    <s v="USD"/>
    <s v="No"/>
    <s v="check"/>
    <s v="All-Term"/>
    <s v="No"/>
    <s v="No"/>
    <s v="Short"/>
    <s v="No"/>
  </r>
  <r>
    <m/>
    <s v="SJNK"/>
    <s v="SPDRÂ® Blmbg BarclaysST HY Bd ETF"/>
    <s v="SJNK.K"/>
    <s v="SJNK:US"/>
    <s v="NYSEArca - NYSEArca Delayed Price. Currency in USD"/>
    <s v="21.42 - 27.14"/>
    <n v="4892103"/>
    <s v="11/19/2020"/>
    <n v="3310"/>
    <n v="3533720000"/>
    <d v="2012-03-14T00:00:00"/>
    <n v="4.0000000000000001E-3"/>
    <x v="28"/>
    <x v="3"/>
    <s v="Corporate (Junk)"/>
    <s v="Developed North America (US)"/>
    <s v="USD"/>
    <s v="No"/>
    <s v="check"/>
    <s v="Short-Term"/>
    <s v="No"/>
    <s v="No"/>
    <s v="Long"/>
    <s v="No"/>
  </r>
  <r>
    <m/>
    <s v="SKF"/>
    <s v="ProShares UltraShort Financials"/>
    <s v="SKF"/>
    <s v="SKF:US"/>
    <s v="NYSEArca - NYSEArca Delayed Price. Currency in USD"/>
    <s v="8.86 - 30.35"/>
    <n v="129666"/>
    <s v="11/19/2020"/>
    <n v="35.119999999999997"/>
    <n v="27103229.600000001"/>
    <d v="2007-01-30T00:00:00"/>
    <n v="9.4999999999999998E-3"/>
    <x v="48"/>
    <x v="1"/>
    <s v="Financials"/>
    <s v="Developed North America (US)"/>
    <s v="USD"/>
    <s v="Mixed"/>
    <s v="check"/>
    <s v="No"/>
    <s v="No"/>
    <s v="No"/>
    <s v="Short"/>
    <s v="Yes"/>
  </r>
  <r>
    <m/>
    <s v="SKJJF"/>
    <s v="Xtrackers S&amp;P 500 ESG ETF"/>
    <s v="SKJJF.PK"/>
    <s v="SKJJF:US"/>
    <s v="Other OTC - Other OTC Delayed Price. Currency in USD"/>
    <s v="41.40 - 41.40"/>
    <s v="N/A"/>
    <s v="11/13/2020"/>
    <m/>
    <n v="3000406035"/>
    <m/>
    <m/>
    <x v="4"/>
    <x v="0"/>
    <e v="#N/A"/>
    <e v="#N/A"/>
    <e v="#N/A"/>
    <e v="#N/A"/>
    <e v="#N/A"/>
    <e v="#N/A"/>
    <e v="#N/A"/>
    <e v="#N/A"/>
    <e v="#N/A"/>
    <e v="#N/A"/>
  </r>
  <r>
    <m/>
    <s v="SKOR"/>
    <s v="FlexShares Credit-Scored US Corp Bd ETF"/>
    <s v="SKOR.O"/>
    <s v="SKOR:US"/>
    <s v="NasdaqGS - NasdaqGS Delayed Price. Currency in USD"/>
    <s v="45.21 - 55.33"/>
    <n v="28360"/>
    <s v="11/19/2020"/>
    <n v="202.4"/>
    <n v="157092055.09999999"/>
    <d v="2014-12-11T00:00:00"/>
    <n v="2.2000000000000001E-3"/>
    <x v="66"/>
    <x v="3"/>
    <s v="Corporate (Investment Grade)"/>
    <s v="Developed North America (US)"/>
    <s v="USD"/>
    <s v="No"/>
    <s v="check"/>
    <s v="Intermediate-Term"/>
    <s v="No"/>
    <s v="No"/>
    <s v="Long"/>
    <s v="No"/>
  </r>
  <r>
    <m/>
    <s v="SKYY"/>
    <s v="First Trust Cloud Computing ETF"/>
    <s v="SKYY.O"/>
    <s v="SKYY:US"/>
    <s v="NasdaqGS - NasdaqGS Real Time Price. Currency in USD"/>
    <s v="45.00 - 86.15"/>
    <n v="437156"/>
    <s v="11/19/2020"/>
    <n v="4820"/>
    <n v="5276215166"/>
    <d v="2011-06-07T00:00:00"/>
    <n v="6.0000000000000001E-3"/>
    <x v="23"/>
    <x v="1"/>
    <s v="Technology (Cloud Computing)"/>
    <s v="Broad"/>
    <s v="Mixed"/>
    <s v="Mixed"/>
    <s v="check"/>
    <s v="No"/>
    <s v="No"/>
    <s v="No"/>
    <s v="Long"/>
    <s v="No"/>
  </r>
  <r>
    <m/>
    <s v="SLQD"/>
    <s v="iShares 0-5 Year Invmt Grade Corp Bd ETF"/>
    <s v="SLQD.O"/>
    <s v="SLQD:US"/>
    <s v="NasdaqGS - NasdaqGS Real Time Price. Currency in USD"/>
    <s v="43.34 - 52.30"/>
    <n v="207883"/>
    <s v="11/19/2020"/>
    <n v="2060"/>
    <n v="2066161500"/>
    <d v="2013-10-15T00:00:00"/>
    <n v="5.9999999999999995E-4"/>
    <x v="36"/>
    <x v="3"/>
    <s v="Corporate (Investment Grade)"/>
    <s v="Developed North America (US)"/>
    <s v="USD"/>
    <s v="No"/>
    <s v="check"/>
    <s v="Short-Term"/>
    <s v="No"/>
    <s v="No"/>
    <s v="Long"/>
    <s v="No"/>
  </r>
  <r>
    <m/>
    <s v="SLT"/>
    <s v="Salt High truBetaâ„¢ US Market ETF"/>
    <s v="SLT"/>
    <s v="SLT:US"/>
    <s v="BATS - BATS Real Time Price. Currency in USD"/>
    <s v="14.93 - 32.71"/>
    <n v="1095"/>
    <s v="11/19/2020"/>
    <n v="7.95"/>
    <n v="8873810"/>
    <d v="2018-05-15T00:00:00"/>
    <n v="2.8999999999999998E-3"/>
    <x v="4"/>
    <x v="0"/>
    <e v="#N/A"/>
    <e v="#N/A"/>
    <e v="#N/A"/>
    <e v="#N/A"/>
    <e v="#N/A"/>
    <e v="#N/A"/>
    <e v="#N/A"/>
    <e v="#N/A"/>
    <e v="#N/A"/>
    <e v="#N/A"/>
  </r>
  <r>
    <m/>
    <s v="SLV"/>
    <s v="iShares Silver Trust"/>
    <s v="SLV"/>
    <s v="SLV:US"/>
    <s v="NYSEArca - NYSEArca Delayed Price. Currency in USD"/>
    <s v="10.86 - 27.39"/>
    <n v="37206324"/>
    <s v="11/19/2020"/>
    <n v="13220"/>
    <n v="13736332500"/>
    <d v="2006-04-21T00:00:00"/>
    <n v="5.0000000000000001E-3"/>
    <x v="0"/>
    <x v="2"/>
    <s v="Precious Metals (Silver)"/>
    <s v="Broad"/>
    <s v="Mixed"/>
    <s v="No"/>
    <s v="check"/>
    <s v="No"/>
    <s v="No"/>
    <s v="No"/>
    <s v="Long"/>
    <s v="No"/>
  </r>
  <r>
    <m/>
    <s v="SLVP"/>
    <s v="iShares MSCI Global Silver&amp;Mtls Mnrs ETF"/>
    <s v="SLVP.K"/>
    <s v="SLVP:US"/>
    <s v="BATS - BATS Delayed Price. Currency in USD"/>
    <s v="5.62 - 18.97"/>
    <n v="206913"/>
    <s v="11/19/2020"/>
    <n v="212.94"/>
    <n v="210392000"/>
    <d v="2012-01-31T00:00:00"/>
    <n v="3.8999999999999998E-3"/>
    <x v="89"/>
    <x v="1"/>
    <s v="Precious Metals (Silver Miners)"/>
    <s v="Broad"/>
    <s v="Mixed"/>
    <s v="Mixed"/>
    <s v="check"/>
    <s v="No"/>
    <s v="No"/>
    <s v="No"/>
    <s v="Long"/>
    <s v="No"/>
  </r>
  <r>
    <m/>
    <s v="SLX"/>
    <s v="VanEck Vectors Steel ETF"/>
    <s v="SLX"/>
    <s v="SLX:US"/>
    <s v="NYSEArca - NYSEArca Delayed Price. Currency in USD"/>
    <s v="17.61 - 39.35"/>
    <n v="22666"/>
    <s v="11/19/2020"/>
    <n v="44.01"/>
    <n v="50902500"/>
    <d v="2006-10-10T00:00:00"/>
    <n v="5.5999999999999999E-3"/>
    <x v="40"/>
    <x v="1"/>
    <s v="Industrial Metals (Steel)"/>
    <s v="Broad"/>
    <s v="Mixed"/>
    <s v="Mixed"/>
    <s v="check"/>
    <s v="No"/>
    <s v="No"/>
    <s v="No"/>
    <s v="Long"/>
    <s v="No"/>
  </r>
  <r>
    <m/>
    <s v="SLY"/>
    <s v="SPDRÂ® S&amp;P 600 Small Cap ETF"/>
    <s v="SLY"/>
    <s v="SLY:US"/>
    <s v="NYSEArca - NYSEArca Delayed Price. Currency in USD"/>
    <s v="40.78 - 74.23"/>
    <n v="66395"/>
    <s v="11/19/2020"/>
    <n v="1020"/>
    <n v="1180612332"/>
    <d v="2005-08-11T00:00:00"/>
    <n v="1.5E-3"/>
    <x v="15"/>
    <x v="1"/>
    <s v="Diversified"/>
    <s v="Developed North America (US)"/>
    <s v="USD"/>
    <s v="Small"/>
    <s v="check"/>
    <s v="No"/>
    <s v="No"/>
    <s v="No"/>
    <s v="Long"/>
    <s v="No"/>
  </r>
  <r>
    <m/>
    <s v="SLYG"/>
    <s v="SPDRÂ® S&amp;P 600 Small Cap Growth ETF"/>
    <s v="SLYG.K"/>
    <s v="SLYG:US"/>
    <s v="NYSEArca - NYSEArca Delayed Price. Currency in USD"/>
    <s v="38.47 - 68.75"/>
    <n v="103413"/>
    <s v="11/19/2020"/>
    <n v="1530"/>
    <n v="1756951929"/>
    <d v="2000-09-25T00:00:00"/>
    <n v="1.5E-3"/>
    <x v="75"/>
    <x v="1"/>
    <s v="Diversified"/>
    <s v="Developed North America (US)"/>
    <s v="USD"/>
    <s v="Small"/>
    <s v="check"/>
    <s v="No"/>
    <s v="High P/E"/>
    <s v="No"/>
    <s v="Long"/>
    <s v="No"/>
  </r>
  <r>
    <m/>
    <s v="SLYV"/>
    <s v="SPDRÂ® S&amp;P 600 Small Cap Value ETF"/>
    <s v="SLYV.K"/>
    <s v="SLYV:US"/>
    <s v="NYSEArca - NYSEArca Delayed Price. Currency in USD"/>
    <s v="34.77 - 66.50"/>
    <n v="195983"/>
    <s v="11/19/2020"/>
    <n v="2060"/>
    <n v="2431484928"/>
    <d v="2000-09-25T00:00:00"/>
    <n v="1.5E-3"/>
    <x v="37"/>
    <x v="1"/>
    <s v="Diversified"/>
    <s v="Developed North America (US)"/>
    <s v="USD"/>
    <s v="Small"/>
    <s v="check"/>
    <s v="No"/>
    <s v="Low P/E"/>
    <s v="No"/>
    <s v="Long"/>
    <s v="No"/>
  </r>
  <r>
    <m/>
    <s v="SMB"/>
    <s v="VanEck Vectors Short Muni ETF"/>
    <s v="SMB"/>
    <s v="SMB:US"/>
    <s v="BATS - BATS Real Time Price. Currency in USD"/>
    <s v="15.66 - 18.15"/>
    <n v="55578"/>
    <s v="11/19/2020"/>
    <n v="222.2"/>
    <n v="225875000"/>
    <d v="2008-02-22T00:00:00"/>
    <n v="2E-3"/>
    <x v="87"/>
    <x v="3"/>
    <s v="Munis"/>
    <s v="Developed North America (US)"/>
    <s v="USD"/>
    <s v="No"/>
    <s v="check"/>
    <s v="Short-Term"/>
    <s v="No"/>
    <s v="No"/>
    <s v="Short"/>
    <s v="No"/>
  </r>
  <r>
    <m/>
    <s v="SMCP"/>
    <s v="AlphaMark Actively Managed Small Cap ETF"/>
    <s v="SMCP.O"/>
    <s v="SMCP:US"/>
    <s v="NasdaqGS - NasdaqGS Real Time Price. Currency in USD"/>
    <s v="15.55 - 25.40"/>
    <n v="1081"/>
    <s v="11/19/2020"/>
    <n v="19.43"/>
    <n v="21647970"/>
    <d v="2015-04-20T00:00:00"/>
    <n v="1.2200000000000001E-2"/>
    <x v="75"/>
    <x v="1"/>
    <s v="Diversified"/>
    <s v="Developed Broad"/>
    <s v="Mixed"/>
    <s v="Small"/>
    <s v="check"/>
    <s v="Fundamentals"/>
    <s v="High P/E"/>
    <s v="No"/>
    <s v="Long"/>
    <s v="No"/>
  </r>
  <r>
    <m/>
    <s v="SMDD"/>
    <s v="ProShares UltraPro Short MidCap400"/>
    <s v="SMDD.K"/>
    <s v="SMDD:US"/>
    <s v="NYSEArca - NYSEArca Delayed Price. Currency in USD"/>
    <s v="7.59 - 83.32"/>
    <n v="44821"/>
    <s v="11/19/2020"/>
    <n v="14.03"/>
    <n v="10034406.560000001"/>
    <d v="2010-09-02T00:00:00"/>
    <n v="9.4999999999999998E-3"/>
    <x v="48"/>
    <x v="1"/>
    <s v="Diversified"/>
    <s v="Developed North America (US)"/>
    <s v="USD"/>
    <s v="Medium"/>
    <s v="check"/>
    <s v="No"/>
    <s v="No"/>
    <s v="No"/>
    <s v="Short"/>
    <s v="Yes"/>
  </r>
  <r>
    <m/>
    <s v="SMDV"/>
    <s v="ProShares Russell 2000 Dividend Growers"/>
    <s v="SMDV.K"/>
    <s v="SMDV:US"/>
    <s v="BATS - BATS Real Time Price. Currency in USD"/>
    <s v="39.39 - 62.93"/>
    <n v="70880"/>
    <s v="11/19/2020"/>
    <n v="551.6"/>
    <n v="631173555.60000002"/>
    <d v="2015-03-02T00:00:00"/>
    <n v="4.1000000000000003E-3"/>
    <x v="15"/>
    <x v="1"/>
    <s v="Diversified"/>
    <s v="Developed North America (US)"/>
    <s v="USD"/>
    <s v="Small"/>
    <s v="check"/>
    <s v="No"/>
    <s v="Low P/E"/>
    <s v="Dividends"/>
    <s v="Long"/>
    <s v="No"/>
  </r>
  <r>
    <m/>
    <s v="SMDY"/>
    <s v="Syntax Stratified MidCap ETF"/>
    <s v="SMDY.K"/>
    <s v="SMDY:US"/>
    <s v="NYSEArca - Nasdaq Real Time Price. Currency in USD"/>
    <s v="17.67 - 31.14"/>
    <n v="26"/>
    <s v="11/19/2020"/>
    <n v="2.64"/>
    <n v="3151740"/>
    <d v="2020-01-17T00:00:00"/>
    <n v="3.0000000000000001E-3"/>
    <x v="14"/>
    <x v="0"/>
    <e v="#N/A"/>
    <e v="#N/A"/>
    <e v="#N/A"/>
    <e v="#N/A"/>
    <e v="#N/A"/>
    <e v="#N/A"/>
    <e v="#N/A"/>
    <e v="#N/A"/>
    <e v="#N/A"/>
    <e v="#N/A"/>
  </r>
  <r>
    <m/>
    <s v="SMEZ"/>
    <s v="SPDRÂ® EURO STOXX Small Cap ETF"/>
    <s v="SMEZ.K"/>
    <s v="SMEZ:US"/>
    <s v="NYSEArca - NYSEArca Delayed Price. Currency in USD"/>
    <s v="40.45 - 65.66"/>
    <n v="853"/>
    <s v="11/19/2020"/>
    <n v="9.9600000000000009"/>
    <n v="11721972.5"/>
    <d v="2014-04-06T00:00:00"/>
    <n v="4.4999999999999997E-3"/>
    <x v="41"/>
    <x v="1"/>
    <s v="Diversified"/>
    <s v="Developed Europe"/>
    <s v="Mixed"/>
    <s v="Small"/>
    <s v="check"/>
    <s v="No"/>
    <s v="No"/>
    <s v="No"/>
    <s v="Long"/>
    <s v="No"/>
  </r>
  <r>
    <m/>
    <s v="SMH"/>
    <s v="VanEck Vectors Semiconductor ETF"/>
    <s v="SMH.O"/>
    <s v="SMH:US"/>
    <s v="NasdaqGS - NasdaqGS Real Time Price. Currency in USD"/>
    <s v="96.00 - 202.89"/>
    <n v="2635472"/>
    <s v="11/19/2020"/>
    <n v="2750"/>
    <n v="2920781110"/>
    <d v="2011-12-20T00:00:00"/>
    <n v="3.5000000000000001E-3"/>
    <x v="23"/>
    <x v="1"/>
    <s v="Technology (Semiconductors)"/>
    <s v="Developed North America (US)"/>
    <s v="USD"/>
    <s v="Mixed"/>
    <s v="check"/>
    <s v="No"/>
    <s v="No"/>
    <s v="No"/>
    <s v="Long"/>
    <s v="No"/>
  </r>
  <r>
    <m/>
    <s v="SMHB"/>
    <s v="ETRACS 2xMnthly Py Lvrgd US SmCpHiDivETN"/>
    <s v="SMHB.K"/>
    <s v="SMHB:US"/>
    <s v="NYSEArca - NYSEArca Delayed Price. Currency in USD"/>
    <s v="1.19 - 18.54"/>
    <n v="63315"/>
    <s v="11/13/2020"/>
    <n v="24.95"/>
    <n v="30902123.789999999"/>
    <d v="2018-08-11T00:00:00"/>
    <n v="8.5000000000000006E-3"/>
    <x v="45"/>
    <x v="0"/>
    <e v="#N/A"/>
    <e v="#N/A"/>
    <e v="#N/A"/>
    <e v="#N/A"/>
    <e v="#N/A"/>
    <e v="#N/A"/>
    <e v="#N/A"/>
    <e v="#N/A"/>
    <e v="#N/A"/>
    <e v="#N/A"/>
  </r>
  <r>
    <m/>
    <s v="SMIN"/>
    <s v="iShares MSCI India Small-Cap ETF"/>
    <s v="SMIN.K"/>
    <s v="SMIN:US"/>
    <s v="BATS - BATS Delayed Price. Currency in USD"/>
    <s v="20.74 - 38.72"/>
    <n v="37726"/>
    <s v="11/19/2020"/>
    <n v="192.24"/>
    <n v="204920000"/>
    <d v="2012-08-02T00:00:00"/>
    <n v="7.6E-3"/>
    <x v="80"/>
    <x v="1"/>
    <s v="Diversified"/>
    <s v="Emerging Asia (India)"/>
    <s v="INR"/>
    <s v="Small"/>
    <s v="check"/>
    <s v="No"/>
    <s v="No"/>
    <s v="No"/>
    <s v="Long"/>
    <s v="No"/>
  </r>
  <r>
    <m/>
    <s v="SMLF"/>
    <s v="iShares MSCI USA Small-Cap Mltfctr ETF"/>
    <s v="SMLF.K"/>
    <s v="SMLF:US"/>
    <s v="NYSEArca - NYSEArca Delayed Price. Currency in USD"/>
    <s v="24.18 - 44.18"/>
    <n v="68103"/>
    <s v="11/19/2020"/>
    <n v="535.54"/>
    <n v="598122000"/>
    <d v="2015-04-28T00:00:00"/>
    <n v="3.0000000000000001E-3"/>
    <x v="15"/>
    <x v="1"/>
    <s v="Diversified"/>
    <s v="Developed North America (US)"/>
    <s v="USD"/>
    <s v="Small"/>
    <s v="check"/>
    <s v="Fundamentals"/>
    <s v="Low P/E"/>
    <s v="No"/>
    <s v="Long"/>
    <s v="No"/>
  </r>
  <r>
    <m/>
    <s v="SMLL"/>
    <s v="Xtrackers S&amp;P 500 ESG ETF"/>
    <s v="SMLL.K"/>
    <s v="SMLL:US"/>
    <s v="NYSEArca - Nasdaq Real Time Price. Currency in USD"/>
    <s v="16.37 - 55.33"/>
    <n v="964"/>
    <s v="11/13/2020"/>
    <n v="3.93"/>
    <n v="2334232.7579999999"/>
    <d v="2014-07-29T00:00:00"/>
    <n v="7.9000000000000008E-3"/>
    <x v="4"/>
    <x v="1"/>
    <s v="Diversified"/>
    <s v="Developed North America (US)"/>
    <s v="USD"/>
    <s v="Small"/>
    <s v="check"/>
    <s v="No"/>
    <s v="No"/>
    <s v="No"/>
    <s v="Long"/>
    <s v="Yes"/>
  </r>
  <r>
    <m/>
    <s v="SMLV"/>
    <s v="SPDRÂ® SSGA US Small Cap Low Volatil ETF"/>
    <s v="SMLV.K"/>
    <s v="SMLV:US"/>
    <s v="NYSEArca - Nasdaq Real Time Price. Currency in USD"/>
    <s v="56.00 - 101.53"/>
    <n v="14069"/>
    <s v="11/19/2020"/>
    <n v="186.96"/>
    <n v="208466265"/>
    <d v="2013-02-20T00:00:00"/>
    <n v="1.1999999999999999E-3"/>
    <x v="15"/>
    <x v="1"/>
    <s v="Diversified"/>
    <s v="Developed North America (US)"/>
    <s v="USD"/>
    <s v="Small"/>
    <s v="check"/>
    <s v="Low Volatility"/>
    <s v="No"/>
    <s v="No"/>
    <s v="Long"/>
    <s v="No"/>
  </r>
  <r>
    <m/>
    <s v="SMMD"/>
    <s v="iShares Russell 2500 ETF"/>
    <s v="SMMD.K"/>
    <s v="SMMD:US"/>
    <s v="BATS - BATS Real Time Price. Currency in USD"/>
    <s v="28.14 - 51.71"/>
    <n v="24095"/>
    <s v="11/19/2020"/>
    <n v="111.74"/>
    <n v="139347000"/>
    <d v="2017-06-07T00:00:00"/>
    <n v="1.5E-3"/>
    <x v="15"/>
    <x v="0"/>
    <e v="#N/A"/>
    <e v="#N/A"/>
    <e v="#N/A"/>
    <e v="#N/A"/>
    <e v="#N/A"/>
    <e v="#N/A"/>
    <e v="#N/A"/>
    <e v="#N/A"/>
    <e v="#N/A"/>
    <e v="#N/A"/>
  </r>
  <r>
    <m/>
    <s v="SMMU"/>
    <s v="PIMCO Short Term Municipal Bond Actv ETF"/>
    <s v="SMMU.K"/>
    <s v="SMMU:US"/>
    <s v="NYSEArca - NYSEArca Delayed Price. Currency in USD"/>
    <s v="48.07 - 55.33"/>
    <n v="33507"/>
    <s v="11/19/2020"/>
    <n v="253.73"/>
    <n v="256962900"/>
    <d v="2010-01-02T00:00:00"/>
    <n v="3.5000000000000001E-3"/>
    <x v="87"/>
    <x v="3"/>
    <s v="Munis"/>
    <s v="Developed North America (US)"/>
    <s v="USD"/>
    <s v="No"/>
    <s v="check"/>
    <s v="Short-Term"/>
    <s v="No"/>
    <s v="No"/>
    <s v="Long"/>
    <s v="No"/>
  </r>
  <r>
    <m/>
    <s v="SMMV"/>
    <s v="iShares MSCI USA Sm-Cp Min Vol Fctr ETF"/>
    <s v="SMMV.K"/>
    <s v="SMMV:US"/>
    <s v="BATS - BATS Delayed Price. Currency in USD"/>
    <s v="21.65 - 36.37"/>
    <n v="179716"/>
    <s v="11/19/2020"/>
    <n v="813.26"/>
    <n v="870092500"/>
    <d v="2016-07-09T00:00:00"/>
    <n v="2E-3"/>
    <x v="15"/>
    <x v="1"/>
    <s v="Diversified"/>
    <s v="Developed North America (US)"/>
    <s v="USD"/>
    <s v="Small"/>
    <s v="check"/>
    <s v="Low Volatility"/>
    <s v="No"/>
    <s v="No"/>
    <s v="Long"/>
    <s v="No"/>
  </r>
  <r>
    <m/>
    <s v="SMN"/>
    <s v="ProShares UltraShort Basic Materials"/>
    <s v="SMN"/>
    <s v="SMN:US"/>
    <s v="NYSEArca - NYSEArca Delayed Price. Currency in USD"/>
    <s v="10.85 - 51.45"/>
    <n v="9167"/>
    <s v="11/19/2020"/>
    <n v="3.21"/>
    <n v="2547800.1430000002"/>
    <d v="2007-01-30T00:00:00"/>
    <n v="9.4999999999999998E-3"/>
    <x v="48"/>
    <x v="1"/>
    <s v="Materials"/>
    <s v="Developed North America (US)"/>
    <s v="USD"/>
    <s v="Mixed"/>
    <s v="check"/>
    <s v="No"/>
    <s v="No"/>
    <s v="No"/>
    <s v="Short"/>
    <s v="Yes"/>
  </r>
  <r>
    <m/>
    <s v="SMNZF"/>
    <s v="Xtrackers S&amp;P 500 ESG ETF"/>
    <s v="SMNZF.PK"/>
    <s v="SMNZF:US"/>
    <m/>
    <m/>
    <m/>
    <s v="11/13/2020"/>
    <m/>
    <n v="111329817.59999999"/>
    <m/>
    <m/>
    <x v="4"/>
    <x v="0"/>
    <e v="#N/A"/>
    <e v="#N/A"/>
    <e v="#N/A"/>
    <e v="#N/A"/>
    <e v="#N/A"/>
    <e v="#N/A"/>
    <e v="#N/A"/>
    <e v="#N/A"/>
    <e v="#N/A"/>
    <e v="#N/A"/>
  </r>
  <r>
    <m/>
    <s v="SMOG"/>
    <s v="VanEck Vectors Low Carbon Energy ETF"/>
    <s v="SMOG.K"/>
    <s v="SMOG:US"/>
    <s v="NYSEArca - NYSEArca Delayed Price. Currency in USD"/>
    <s v="49.81 - 143.88"/>
    <n v="8890"/>
    <s v="11/19/2020"/>
    <n v="165.24"/>
    <n v="211481113.90000001"/>
    <d v="2007-03-05T00:00:00"/>
    <n v="6.1999999999999998E-3"/>
    <x v="8"/>
    <x v="0"/>
    <e v="#N/A"/>
    <e v="#N/A"/>
    <e v="#N/A"/>
    <e v="#N/A"/>
    <e v="#N/A"/>
    <e v="#N/A"/>
    <e v="#N/A"/>
    <e v="#N/A"/>
    <e v="#N/A"/>
    <e v="#N/A"/>
  </r>
  <r>
    <m/>
    <s v="SMRZF"/>
    <s v="Xtrackers S&amp;P 500 ESG ETF"/>
    <s v="SMRZF.PK"/>
    <s v="SMRZF:US"/>
    <s v="Other OTC - Other OTC Delayed Price. Currency in USD"/>
    <s v="3.6500 - 3.6500"/>
    <s v="N/A"/>
    <s v="11/13/2020"/>
    <m/>
    <n v="118861402.5"/>
    <m/>
    <m/>
    <x v="4"/>
    <x v="0"/>
    <e v="#N/A"/>
    <e v="#N/A"/>
    <e v="#N/A"/>
    <e v="#N/A"/>
    <e v="#N/A"/>
    <e v="#N/A"/>
    <e v="#N/A"/>
    <e v="#N/A"/>
    <e v="#N/A"/>
    <e v="#N/A"/>
  </r>
  <r>
    <m/>
    <s v="SNLN"/>
    <s v="Highland/iBoxx Senior Loan ETF"/>
    <s v="SNLN.O"/>
    <s v="SNLN:US"/>
    <s v="NasdaqGS - NasdaqGS Real Time Price. Currency in USD"/>
    <s v="13.88 - 17.60"/>
    <n v="14112"/>
    <s v="11/19/2020"/>
    <n v="50.06"/>
    <n v="55510000"/>
    <d v="2012-06-11T00:00:00"/>
    <n v="7.4999999999999997E-3"/>
    <x v="50"/>
    <x v="3"/>
    <s v="Corporate (Bank Loans)"/>
    <s v="Developed North America (US)"/>
    <s v="USD"/>
    <s v="No"/>
    <s v="check"/>
    <s v="All-Term"/>
    <s v="No"/>
    <s v="No"/>
    <s v="Long"/>
    <s v="No"/>
  </r>
  <r>
    <m/>
    <s v="SNPE"/>
    <s v="Xtrackers S&amp;P 500 ESG ETF"/>
    <s v="SNPE.K"/>
    <s v="SNPE:US"/>
    <s v="NYSEArca - Nasdaq Real Time Price. Currency in USD"/>
    <s v="19.29 - 32.43"/>
    <n v="78293"/>
    <s v="11/19/2020"/>
    <n v="318.7"/>
    <n v="365577031.39999998"/>
    <d v="2019-06-25T00:00:00"/>
    <n v="1E-3"/>
    <x v="4"/>
    <x v="0"/>
    <e v="#N/A"/>
    <e v="#N/A"/>
    <e v="#N/A"/>
    <e v="#N/A"/>
    <e v="#N/A"/>
    <e v="#N/A"/>
    <e v="#N/A"/>
    <e v="#N/A"/>
    <e v="#N/A"/>
    <e v="#N/A"/>
  </r>
  <r>
    <m/>
    <s v="SNSR"/>
    <s v="Global X Internet of Things ETF"/>
    <s v="SNSR.O"/>
    <s v="SNSR:US"/>
    <s v="NasdaqGS - NasdaqGS Real Time Price. Currency in USD"/>
    <s v="14.81 - 29.70"/>
    <n v="66100"/>
    <s v="11/19/2020"/>
    <n v="243.35"/>
    <n v="280815000"/>
    <d v="2016-12-09T00:00:00"/>
    <n v="6.7999999999999996E-3"/>
    <x v="23"/>
    <x v="1"/>
    <s v="Technology (Internet)"/>
    <s v="Broad"/>
    <s v="Mixed"/>
    <s v="Medium"/>
    <s v="check"/>
    <s v="No"/>
    <s v="High P/E"/>
    <s v="No"/>
    <s v="Long"/>
    <s v="No"/>
  </r>
  <r>
    <m/>
    <s v="SNUG"/>
    <s v="Alpha Architect Merlyn.AI Tcl Gr&amp;Inc ETF"/>
    <s v="SNUG.O"/>
    <s v="SNUG:US"/>
    <s v="NasdaqGS - NasdaqGS Real Time Price. Currency in USD"/>
    <s v="19.81 - 28.31"/>
    <n v="11212"/>
    <s v="11/19/2020"/>
    <n v="18.420000000000002"/>
    <n v="24326916"/>
    <d v="2020-02-24T00:00:00"/>
    <n v="7.4999999999999997E-3"/>
    <x v="29"/>
    <x v="0"/>
    <e v="#N/A"/>
    <e v="#N/A"/>
    <e v="#N/A"/>
    <e v="#N/A"/>
    <e v="#N/A"/>
    <e v="#N/A"/>
    <e v="#N/A"/>
    <e v="#N/A"/>
    <e v="#N/A"/>
    <e v="#N/A"/>
  </r>
  <r>
    <m/>
    <s v="SOCL"/>
    <s v="Global X Social Media ETF"/>
    <s v="SOCL.O"/>
    <s v="SOCL:US"/>
    <s v="NasdaqGS - NasdaqGS Real Time Price. Currency in USD"/>
    <s v="24.57 - 57.23"/>
    <s v="N/A"/>
    <s v="11/19/2020"/>
    <m/>
    <n v="240433500"/>
    <s v="N/A"/>
    <s v="N/A"/>
    <x v="23"/>
    <x v="1"/>
    <s v="Technology (Social Media)"/>
    <s v="Broad"/>
    <s v="Mixed"/>
    <s v="Mixed"/>
    <s v="check"/>
    <s v="No"/>
    <s v="No"/>
    <s v="No"/>
    <s v="Long"/>
    <s v="No"/>
  </r>
  <r>
    <m/>
    <s v="SOIL"/>
    <s v="Xtrackers S&amp;P 500 ESG ETF"/>
    <s v="SOIL.K"/>
    <s v="SOIL:US"/>
    <s v="NYSEArca - Nasdaq Real Time Price. Currency in USD"/>
    <s v="5.15 - 8.90"/>
    <n v="5041"/>
    <s v="11/13/2020"/>
    <n v="7.37"/>
    <n v="8573250"/>
    <d v="2011-05-25T00:00:00"/>
    <n v="7.0000000000000001E-3"/>
    <x v="4"/>
    <x v="1"/>
    <s v="Materials (Fertilizer)"/>
    <s v="Broad"/>
    <s v="Mixed"/>
    <s v="Mixed"/>
    <s v="check"/>
    <s v="No"/>
    <s v="No"/>
    <s v="No"/>
    <s v="Long"/>
    <s v="No"/>
  </r>
  <r>
    <m/>
    <s v="SOVB"/>
    <s v="Cambria Sovereign Bond ETF"/>
    <s v="SOVB.K"/>
    <s v="SOVB:US"/>
    <s v="BATS - BATS Delayed Price. Currency in USD"/>
    <s v="18.01 - 28.00"/>
    <n v="1349"/>
    <s v="11/19/2020"/>
    <n v="22.21"/>
    <n v="22830480"/>
    <d v="2016-02-23T00:00:00"/>
    <n v="5.8999999999999999E-3"/>
    <x v="59"/>
    <x v="3"/>
    <s v="State&amp;Corporate"/>
    <s v="Broad"/>
    <s v="Mixed"/>
    <s v="No"/>
    <s v="check"/>
    <s v="All-Term"/>
    <s v="No"/>
    <s v="Dividends"/>
    <s v="Long"/>
    <s v="No"/>
  </r>
  <r>
    <m/>
    <s v="SOXL"/>
    <s v="Direxion Daily Semicondct Bull 3X ETF"/>
    <s v="SOXL.K"/>
    <s v="SOXL:US"/>
    <s v="NYSEArca - NYSEArca Delayed Price. Currency in USD"/>
    <s v="53.50 - 383.98"/>
    <n v="984746"/>
    <s v="11/19/2020"/>
    <n v="1320"/>
    <n v="1608483399"/>
    <d v="2010-11-03T00:00:00"/>
    <n v="9.5999999999999992E-3"/>
    <x v="45"/>
    <x v="1"/>
    <s v="Technology (Semiconductors)"/>
    <s v="Developed North America (US)"/>
    <s v="USD"/>
    <s v="Large"/>
    <s v="check"/>
    <s v="No"/>
    <s v="No"/>
    <s v="No"/>
    <s v="Long"/>
    <s v="Yes"/>
  </r>
  <r>
    <m/>
    <s v="SOXS"/>
    <s v="Direxion Daily Semicondct Bear 3X ETF"/>
    <s v="SOXS.K"/>
    <s v="SOXS:US"/>
    <s v="NYSEArca - NYSEArca Delayed Price. Currency in USD"/>
    <s v="23.23 - 462.00"/>
    <n v="1331635"/>
    <s v="11/19/2020"/>
    <n v="93.78"/>
    <n v="82295700.030000001"/>
    <d v="2010-11-03T00:00:00"/>
    <n v="1.0800000000000001E-2"/>
    <x v="48"/>
    <x v="1"/>
    <s v="Technology (Semiconductors)"/>
    <s v="Developed North America (US)"/>
    <s v="USD"/>
    <s v="Large"/>
    <s v="check"/>
    <s v="No"/>
    <s v="No"/>
    <s v="No"/>
    <s v="Short"/>
    <s v="Yes"/>
  </r>
  <r>
    <m/>
    <s v="SOXX"/>
    <s v="iShares PHLX Semiconductor ETF"/>
    <s v="SOXX.O"/>
    <s v="SOXX:US"/>
    <s v="NasdaqGS - NasdaqGS Real Time Price. Currency in USD"/>
    <s v="167.79 - 353.77"/>
    <n v="544226"/>
    <s v="11/19/2020"/>
    <n v="3610"/>
    <n v="4299000000"/>
    <d v="2001-10-07T00:00:00"/>
    <n v="4.5999999999999999E-3"/>
    <x v="23"/>
    <x v="1"/>
    <s v="Technology (Semiconductors)"/>
    <s v="Developed North America (US)"/>
    <s v="USD"/>
    <s v="Mixed"/>
    <s v="check"/>
    <s v="No"/>
    <s v="No"/>
    <s v="No"/>
    <s v="Long"/>
    <s v="No"/>
  </r>
  <r>
    <m/>
    <s v="SOYB"/>
    <s v="Teucrium Soybean ETF"/>
    <s v="SOYB.K"/>
    <s v="SOYB:US"/>
    <s v="NYSEArca - NYSEArca Delayed Price. Currency in USD"/>
    <s v="13.27 - 17.61"/>
    <n v="254458"/>
    <s v="11/19/2020"/>
    <n v="100.55"/>
    <n v="99680071.200000003"/>
    <d v="2011-09-16T00:00:00"/>
    <n v="1.15E-2"/>
    <x v="0"/>
    <x v="2"/>
    <s v="Agriculture (Soybeans)"/>
    <s v="Broad"/>
    <s v="Mixed"/>
    <s v="No"/>
    <s v="check"/>
    <s v="No"/>
    <s v="No"/>
    <s v="No"/>
    <s v="Long"/>
    <s v="No"/>
  </r>
  <r>
    <m/>
    <s v="SPAB"/>
    <s v="SPDRÂ® Portfolio Aggregate Bond ETF"/>
    <s v="SPAB.K"/>
    <s v="SPAB:US"/>
    <s v="NYSEArca - NYSEArca Delayed Price. Currency in USD"/>
    <s v="26.23 - 31.39"/>
    <n v="1609966"/>
    <s v="11/19/2020"/>
    <n v="5460"/>
    <n v="5563948115"/>
    <d v="2007-05-23T00:00:00"/>
    <n v="4.0000000000000002E-4"/>
    <x v="17"/>
    <x v="0"/>
    <e v="#N/A"/>
    <e v="#N/A"/>
    <e v="#N/A"/>
    <e v="#N/A"/>
    <e v="#N/A"/>
    <e v="#N/A"/>
    <e v="#N/A"/>
    <e v="#N/A"/>
    <e v="#N/A"/>
    <e v="#N/A"/>
  </r>
  <r>
    <m/>
    <s v="SPAK"/>
    <s v="Defiance Next Gen SPAC Derived ETF"/>
    <s v="SPAK.K"/>
    <s v="SPAK:US"/>
    <s v="NYSEArca - NYSEArca Delayed Price. Currency in USD"/>
    <s v="22.15 - 27.05"/>
    <n v="91171"/>
    <s v="11/19/2020"/>
    <m/>
    <n v="22400000"/>
    <d v="2020-09-30T00:00:00"/>
    <n v="4.4999999999999997E-3"/>
    <x v="75"/>
    <x v="0"/>
    <e v="#N/A"/>
    <e v="#N/A"/>
    <e v="#N/A"/>
    <e v="#N/A"/>
    <e v="#N/A"/>
    <e v="#N/A"/>
    <e v="#N/A"/>
    <e v="#N/A"/>
    <e v="#N/A"/>
    <e v="#N/A"/>
  </r>
  <r>
    <m/>
    <s v="SPBO"/>
    <s v="SPDRÂ® Portfolio Corporate Bond ETF"/>
    <s v="SPBO.K"/>
    <s v="SPBO:US"/>
    <s v="NYSEArca - Nasdaq Real Time Price. Currency in USD"/>
    <s v="27.78 - 38.76"/>
    <n v="71573"/>
    <s v="11/19/2020"/>
    <n v="274.91000000000003"/>
    <n v="288995000"/>
    <d v="2011-06-04T00:00:00"/>
    <n v="5.9999999999999995E-4"/>
    <x v="66"/>
    <x v="0"/>
    <e v="#N/A"/>
    <e v="#N/A"/>
    <e v="#N/A"/>
    <e v="#N/A"/>
    <e v="#N/A"/>
    <e v="#N/A"/>
    <e v="#N/A"/>
    <e v="#N/A"/>
    <e v="#N/A"/>
    <e v="#N/A"/>
  </r>
  <r>
    <m/>
    <s v="SPD"/>
    <s v="Simplify US Equity PLUS Dwnsd Cnvxty ETF"/>
    <s v="SPD"/>
    <s v="SPD:US"/>
    <s v="NYSEArca - NYSEArca Delayed Price. Currency in USD"/>
    <s v="23.49 - 26.73"/>
    <n v="18754"/>
    <s v="11/19/2020"/>
    <n v="12.09"/>
    <n v="27775104.239999998"/>
    <d v="2020-03-09T00:00:00"/>
    <n v="2.8E-3"/>
    <x v="4"/>
    <x v="0"/>
    <e v="#N/A"/>
    <e v="#N/A"/>
    <e v="#N/A"/>
    <e v="#N/A"/>
    <e v="#N/A"/>
    <e v="#N/A"/>
    <e v="#N/A"/>
    <e v="#N/A"/>
    <e v="#N/A"/>
    <e v="#N/A"/>
  </r>
  <r>
    <m/>
    <s v="SPDN"/>
    <s v="Direxion Daily S&amp;P 500Â® Bear 1X ETF"/>
    <s v="SPDN.K"/>
    <s v="SPDN:US"/>
    <s v="NYSEArca - NYSEArca Delayed Price. Currency in USD"/>
    <s v="19.00 - 33.81"/>
    <n v="322467"/>
    <s v="11/19/2020"/>
    <n v="168.12"/>
    <n v="156411150.30000001"/>
    <d v="2016-08-06T00:00:00"/>
    <n v="5.0000000000000001E-3"/>
    <x v="48"/>
    <x v="1"/>
    <s v="Diversified"/>
    <s v="Developed North America"/>
    <s v="Mixed"/>
    <s v="Large"/>
    <s v="check"/>
    <s v="No"/>
    <s v="No"/>
    <s v="No"/>
    <s v="Short"/>
    <s v="No"/>
  </r>
  <r>
    <m/>
    <s v="SPDV"/>
    <s v="AAM S&amp;P 500 High Dividend Value ETF"/>
    <s v="SPDV.K"/>
    <s v="SPDV:US"/>
    <s v="NYSEArca - NYSEArca Delayed Price. Currency in USD"/>
    <s v="15.21 - 27.71"/>
    <n v="4861"/>
    <s v="11/19/2020"/>
    <n v="23.79"/>
    <n v="25610047.5"/>
    <d v="2017-11-28T00:00:00"/>
    <n v="2.8999999999999998E-3"/>
    <x v="3"/>
    <x v="0"/>
    <e v="#N/A"/>
    <e v="#N/A"/>
    <e v="#N/A"/>
    <e v="#N/A"/>
    <e v="#N/A"/>
    <e v="#N/A"/>
    <e v="#N/A"/>
    <e v="#N/A"/>
    <e v="#N/A"/>
    <e v="#N/A"/>
  </r>
  <r>
    <m/>
    <s v="SPDW"/>
    <s v="SPDRÂ® Portfolio Developed Wld ex-US ETF"/>
    <s v="SPDW.K"/>
    <s v="SPDW:US"/>
    <s v="NYSEArca - NYSEArca Delayed Price. Currency in USD"/>
    <s v="20.27 - 31.84"/>
    <n v="2191207"/>
    <s v="11/19/2020"/>
    <n v="7660"/>
    <n v="8695008000"/>
    <d v="2007-04-20T00:00:00"/>
    <n v="4.0000000000000002E-4"/>
    <x v="7"/>
    <x v="0"/>
    <e v="#N/A"/>
    <e v="#N/A"/>
    <e v="#N/A"/>
    <e v="#N/A"/>
    <e v="#N/A"/>
    <e v="#N/A"/>
    <e v="#N/A"/>
    <e v="#N/A"/>
    <e v="#N/A"/>
    <e v="#N/A"/>
  </r>
  <r>
    <m/>
    <s v="SPEM"/>
    <s v="SPDRÂ® Portfolio Emerging Markets ETF"/>
    <s v="SPEM.K"/>
    <s v="SPEM:US"/>
    <s v="NYSEArca - NYSEArca Delayed Price. Currency in USD"/>
    <s v="25.10 - 40.82"/>
    <n v="1257020"/>
    <s v="11/19/2020"/>
    <n v="4420"/>
    <n v="4917150000"/>
    <d v="2007-03-19T00:00:00"/>
    <n v="1.1000000000000001E-3"/>
    <x v="11"/>
    <x v="0"/>
    <e v="#N/A"/>
    <e v="#N/A"/>
    <e v="#N/A"/>
    <e v="#N/A"/>
    <e v="#N/A"/>
    <e v="#N/A"/>
    <e v="#N/A"/>
    <e v="#N/A"/>
    <e v="#N/A"/>
    <e v="#N/A"/>
  </r>
  <r>
    <m/>
    <s v="SPEU"/>
    <s v="SPDRÂ® Portfolio Europe ETF"/>
    <s v="SPEU.K"/>
    <s v="SPEU:US"/>
    <s v="NYSEArca - Nasdaq Real Time Price. Currency in USD"/>
    <s v="22.69 - 36.84"/>
    <n v="37158"/>
    <s v="11/19/2020"/>
    <n v="127.03"/>
    <n v="195008243.19999999"/>
    <d v="2002-10-15T00:00:00"/>
    <n v="8.9999999999999998E-4"/>
    <x v="41"/>
    <x v="0"/>
    <e v="#N/A"/>
    <e v="#N/A"/>
    <e v="#N/A"/>
    <e v="#N/A"/>
    <e v="#N/A"/>
    <e v="#N/A"/>
    <e v="#N/A"/>
    <e v="#N/A"/>
    <e v="#N/A"/>
    <e v="#N/A"/>
  </r>
  <r>
    <m/>
    <s v="SPFF"/>
    <s v="Global X SuperIncomeâ„¢ Preferred ETF"/>
    <s v="SPFF.K"/>
    <s v="SPFF:US"/>
    <s v="NYSEArca - Nasdaq Real Time Price. Currency in USD"/>
    <s v="6.82 - 11.99"/>
    <n v="66578"/>
    <s v="11/19/2020"/>
    <n v="184.02"/>
    <n v="192223680"/>
    <d v="2012-07-16T00:00:00"/>
    <n v="5.7999999999999996E-3"/>
    <x v="81"/>
    <x v="7"/>
    <s v="Diversified"/>
    <s v="Developed North America (US)"/>
    <s v="USD"/>
    <s v="No"/>
    <s v="check"/>
    <s v="No"/>
    <s v="No"/>
    <s v="No"/>
    <s v="Long"/>
    <s v="No"/>
  </r>
  <r>
    <m/>
    <s v="SPGM"/>
    <s v="SPDRÂ® Portfolio MSCI Global Stk Mkt ETF"/>
    <s v="SPGM.K"/>
    <s v="SPGM:US"/>
    <s v="NYSEArca - Nasdaq Real Time Price. Currency in USD"/>
    <s v="28.77 - 46.98"/>
    <n v="44789"/>
    <s v="11/19/2020"/>
    <n v="408.21"/>
    <n v="470761000"/>
    <d v="2012-02-27T00:00:00"/>
    <n v="8.9999999999999998E-4"/>
    <x v="9"/>
    <x v="0"/>
    <e v="#N/A"/>
    <e v="#N/A"/>
    <e v="#N/A"/>
    <e v="#N/A"/>
    <e v="#N/A"/>
    <e v="#N/A"/>
    <e v="#N/A"/>
    <e v="#N/A"/>
    <e v="#N/A"/>
    <e v="#N/A"/>
  </r>
  <r>
    <m/>
    <s v="SPGP"/>
    <s v="Invesco S&amp;P 500 GARP ETF"/>
    <s v="SPGP.K"/>
    <s v="SPGP:US"/>
    <s v="NYSEArca - NYSEArca Delayed Price. Currency in USD"/>
    <s v="36.96 - 67.80"/>
    <n v="45521"/>
    <s v="11/19/2020"/>
    <n v="191.39"/>
    <n v="238385076"/>
    <d v="2011-06-16T00:00:00"/>
    <n v="3.3999999999999998E-3"/>
    <x v="22"/>
    <x v="0"/>
    <e v="#N/A"/>
    <e v="#N/A"/>
    <e v="#N/A"/>
    <e v="#N/A"/>
    <e v="#N/A"/>
    <e v="#N/A"/>
    <e v="#N/A"/>
    <e v="#N/A"/>
    <e v="#N/A"/>
    <e v="#N/A"/>
  </r>
  <r>
    <m/>
    <s v="SPHB"/>
    <s v="Invesco S&amp;P 500Â® High Beta ETF"/>
    <s v="SPHB.K"/>
    <s v="SPHB:US"/>
    <s v="NYSEArca - NYSEArca Delayed Price. Currency in USD"/>
    <s v="24.48 - 50.65"/>
    <n v="461767"/>
    <s v="11/19/2020"/>
    <n v="194.51"/>
    <n v="643448800"/>
    <d v="2011-05-05T00:00:00"/>
    <n v="2.5000000000000001E-3"/>
    <x v="4"/>
    <x v="1"/>
    <s v="Diversified"/>
    <s v="Developed North America (US)"/>
    <s v="USD"/>
    <s v="Large"/>
    <s v="check"/>
    <s v="Technical"/>
    <s v="No"/>
    <s v="No"/>
    <s v="Long"/>
    <s v="No"/>
  </r>
  <r>
    <m/>
    <s v="SPHD"/>
    <s v="Invesco S&amp;P 500Â® High Div Low Vol ETF"/>
    <s v="SPHD.K"/>
    <s v="SPHD:US"/>
    <s v="NYSEArca - NYSEArca Delayed Price. Currency in USD"/>
    <s v="25.38 - 44.42"/>
    <n v="1265253"/>
    <s v="11/19/2020"/>
    <n v="2240"/>
    <n v="2497962000"/>
    <d v="2012-10-18T00:00:00"/>
    <n v="3.0000000000000001E-3"/>
    <x v="3"/>
    <x v="1"/>
    <s v="Diversified"/>
    <s v="Developed North America (US)"/>
    <s v="USD"/>
    <s v="Large"/>
    <s v="check"/>
    <s v="No"/>
    <s v="No"/>
    <s v="Dividends"/>
    <s v="Long"/>
    <s v="No"/>
  </r>
  <r>
    <m/>
    <s v="SPHQ"/>
    <s v="Invesco S&amp;P 500Â® Quality ETF"/>
    <s v="SPHQ.K"/>
    <s v="SPHQ:US"/>
    <s v="NYSEArca - NYSEArca Delayed Price. Currency in USD"/>
    <s v="25.37 - 41.45"/>
    <n v="508532"/>
    <s v="11/19/2020"/>
    <n v="2180"/>
    <n v="2328026300"/>
    <d v="2005-06-12T00:00:00"/>
    <n v="1.5E-3"/>
    <x v="4"/>
    <x v="1"/>
    <s v="Diversified"/>
    <s v="Developed North America (US)"/>
    <s v="USD"/>
    <s v="Large"/>
    <s v="check"/>
    <s v="Fundamentals"/>
    <s v="No"/>
    <s v="No"/>
    <s v="Long"/>
    <s v="No"/>
  </r>
  <r>
    <m/>
    <s v="SPHY"/>
    <s v="SPDRÂ® Portfolio High Yield Bond ETF"/>
    <s v="SPHY.K"/>
    <s v="SPHY:US"/>
    <s v="NYSEArca - NYSEArca Delayed Price. Currency in USD"/>
    <s v="20.29 - 26.69"/>
    <n v="66370"/>
    <s v="11/19/2020"/>
    <n v="143.47999999999999"/>
    <n v="158600000"/>
    <d v="2012-06-18T00:00:00"/>
    <n v="1.5E-3"/>
    <x v="28"/>
    <x v="0"/>
    <e v="#N/A"/>
    <e v="#N/A"/>
    <e v="#N/A"/>
    <e v="#N/A"/>
    <e v="#N/A"/>
    <e v="#N/A"/>
    <e v="#N/A"/>
    <e v="#N/A"/>
    <e v="#N/A"/>
    <e v="#N/A"/>
  </r>
  <r>
    <m/>
    <s v="SPIB"/>
    <s v="SPDRÂ® Portfolio Interm Term Corp Bd ETF"/>
    <s v="SPIB.K"/>
    <s v="SPIB:US"/>
    <s v="NYSEArca - NYSEArca Delayed Price. Currency in USD"/>
    <s v="30.10 - 37.08"/>
    <n v="1208252"/>
    <s v="11/19/2020"/>
    <n v="5980"/>
    <n v="6182084659"/>
    <d v="2009-10-02T00:00:00"/>
    <n v="6.9999999999999999E-4"/>
    <x v="66"/>
    <x v="0"/>
    <e v="#N/A"/>
    <e v="#N/A"/>
    <e v="#N/A"/>
    <e v="#N/A"/>
    <e v="#N/A"/>
    <e v="#N/A"/>
    <e v="#N/A"/>
    <e v="#N/A"/>
    <e v="#N/A"/>
    <e v="#N/A"/>
  </r>
  <r>
    <m/>
    <s v="SPIP"/>
    <s v="SPDRÂ® Portfolio TIPS ETF"/>
    <s v="SPIP.K"/>
    <s v="SPIP:US"/>
    <s v="NYSEArca - NYSEArca Delayed Price. Currency in USD"/>
    <s v="26.64 - 31.18"/>
    <n v="421944"/>
    <s v="11/19/2020"/>
    <n v="2029.9999999999998"/>
    <s v="NULL"/>
    <d v="2007-05-25T00:00:00"/>
    <n v="1.1999999999999999E-3"/>
    <x v="91"/>
    <x v="0"/>
    <e v="#N/A"/>
    <e v="#N/A"/>
    <e v="#N/A"/>
    <e v="#N/A"/>
    <e v="#N/A"/>
    <e v="#N/A"/>
    <e v="#N/A"/>
    <e v="#N/A"/>
    <e v="#N/A"/>
    <e v="#N/A"/>
  </r>
  <r>
    <m/>
    <s v="SPLB"/>
    <s v="SPDRÂ® Portfolio Long Term Corp Bd ETF"/>
    <s v="SPLB.K"/>
    <s v="SPLB:US"/>
    <s v="NYSEArca - NYSEArca Delayed Price. Currency in USD"/>
    <s v="23.30 - 33.71"/>
    <n v="679027"/>
    <s v="11/19/2020"/>
    <n v="963.07"/>
    <n v="936568042.29999995"/>
    <d v="2009-10-03T00:00:00"/>
    <n v="6.9999999999999999E-4"/>
    <x v="52"/>
    <x v="0"/>
    <e v="#N/A"/>
    <e v="#N/A"/>
    <e v="#N/A"/>
    <e v="#N/A"/>
    <e v="#N/A"/>
    <e v="#N/A"/>
    <e v="#N/A"/>
    <e v="#N/A"/>
    <e v="#N/A"/>
    <e v="#N/A"/>
  </r>
  <r>
    <m/>
    <s v="SPLG"/>
    <s v="SPDRÂ® Portfolio S&amp;P 500 ETF"/>
    <s v="SPLG.K"/>
    <s v="SPLG:US"/>
    <s v="NYSEArca - NYSEArca Delayed Price. Currency in USD"/>
    <s v="25.62 - 42.81"/>
    <n v="2886056"/>
    <s v="11/19/2020"/>
    <n v="6580"/>
    <n v="7339811000"/>
    <d v="2005-08-11T00:00:00"/>
    <n v="2.9999999999999997E-4"/>
    <x v="4"/>
    <x v="0"/>
    <e v="#N/A"/>
    <e v="#N/A"/>
    <e v="#N/A"/>
    <e v="#N/A"/>
    <e v="#N/A"/>
    <e v="#N/A"/>
    <e v="#N/A"/>
    <e v="#N/A"/>
    <e v="#N/A"/>
    <e v="#N/A"/>
  </r>
  <r>
    <m/>
    <s v="SPLV"/>
    <s v="Invesco S&amp;P 500Â® Low Volatility ETF"/>
    <s v="SPLV.K"/>
    <s v="SPLV:US"/>
    <s v="NYSEArca - NYSEArca Delayed Price. Currency in USD"/>
    <s v="38.58 - 62.09"/>
    <n v="3121992"/>
    <s v="11/19/2020"/>
    <n v="8160"/>
    <n v="8443241400"/>
    <d v="2011-05-05T00:00:00"/>
    <n v="2.5000000000000001E-3"/>
    <x v="4"/>
    <x v="1"/>
    <s v="Diversified"/>
    <s v="Developed North America (US)"/>
    <s v="USD"/>
    <s v="Large"/>
    <s v="check"/>
    <s v="Low Volatility"/>
    <s v="No"/>
    <s v="No"/>
    <s v="Long"/>
    <s v="No"/>
  </r>
  <r>
    <m/>
    <s v="SPMB"/>
    <s v="SPDRÂ® Portfolio Mortgage Backed Bond ETF"/>
    <s v="SPMB.K"/>
    <s v="SPMB:US"/>
    <s v="NYSEArca - NYSEArca Delayed Price. Currency in USD"/>
    <s v="22.52 - 27.18"/>
    <n v="635256"/>
    <s v="11/19/2020"/>
    <n v="2770"/>
    <n v="2758650000"/>
    <d v="2009-01-15T00:00:00"/>
    <n v="5.9999999999999995E-4"/>
    <x v="85"/>
    <x v="0"/>
    <e v="#N/A"/>
    <e v="#N/A"/>
    <e v="#N/A"/>
    <e v="#N/A"/>
    <e v="#N/A"/>
    <e v="#N/A"/>
    <e v="#N/A"/>
    <e v="#N/A"/>
    <e v="#N/A"/>
    <e v="#N/A"/>
  </r>
  <r>
    <m/>
    <s v="SPMD"/>
    <s v="SPDRÂ® Portfolio S&amp;P 400 Mid Cap ETF"/>
    <s v="SPMD.K"/>
    <s v="SPMD:US"/>
    <s v="NYSEArca - NYSEArca Delayed Price. Currency in USD"/>
    <s v="20.64 - 38.09"/>
    <n v="812570"/>
    <s v="11/13/2020"/>
    <n v="2620"/>
    <n v="3002688000"/>
    <d v="2005-08-11T00:00:00"/>
    <n v="5.0000000000000001E-4"/>
    <x v="14"/>
    <x v="0"/>
    <e v="#N/A"/>
    <e v="#N/A"/>
    <e v="#N/A"/>
    <e v="#N/A"/>
    <e v="#N/A"/>
    <e v="#N/A"/>
    <e v="#N/A"/>
    <e v="#N/A"/>
    <e v="#N/A"/>
    <e v="#N/A"/>
  </r>
  <r>
    <m/>
    <s v="SPMO"/>
    <s v="Invesco S&amp;P 500Â® Momentum ETF"/>
    <s v="SPMO.K"/>
    <s v="SPMO:US"/>
    <s v="NYSEArca - NYSEArca Delayed Price. Currency in USD"/>
    <s v="30.33 - 53.79"/>
    <n v="35275"/>
    <s v="11/19/2020"/>
    <n v="60.02"/>
    <n v="67989425.359999999"/>
    <d v="2015-09-10T00:00:00"/>
    <n v="1.2999999999999999E-3"/>
    <x v="22"/>
    <x v="1"/>
    <s v="Diversified"/>
    <s v="Developed North America (US)"/>
    <s v="USD"/>
    <s v="Large"/>
    <s v="check"/>
    <s v="Momentum"/>
    <s v="High P/E"/>
    <s v="No"/>
    <s v="Long"/>
    <s v="No"/>
  </r>
  <r>
    <m/>
    <s v="SPMV"/>
    <s v="Invesco S&amp;P 500 Minimum Variance ETF"/>
    <s v="SPMV.K"/>
    <s v="SPMV:US"/>
    <s v="BATS - BATS Real Time Price. Currency in USD"/>
    <s v="22.23 - 33.54"/>
    <n v="498"/>
    <s v="11/19/2020"/>
    <n v="4.62"/>
    <n v="5300001.125"/>
    <d v="2017-07-13T00:00:00"/>
    <n v="1E-3"/>
    <x v="4"/>
    <x v="0"/>
    <e v="#N/A"/>
    <e v="#N/A"/>
    <e v="#N/A"/>
    <e v="#N/A"/>
    <e v="#N/A"/>
    <e v="#N/A"/>
    <e v="#N/A"/>
    <e v="#N/A"/>
    <e v="#N/A"/>
    <e v="#N/A"/>
  </r>
  <r>
    <m/>
    <s v="SPQQ"/>
    <s v="Siren Large Cap Blend ETF"/>
    <s v="SPQQ.O"/>
    <s v="SPQQ:US"/>
    <s v="NasdaqGS - NasdaqGS Delayed Price. Currency in USD"/>
    <s v="25.11 - 29.07"/>
    <n v="1178"/>
    <s v="11/19/2020"/>
    <n v="2.61"/>
    <n v="2156332.5"/>
    <d v="2020-06-30T00:00:00"/>
    <n v="2E-3"/>
    <x v="4"/>
    <x v="0"/>
    <e v="#N/A"/>
    <e v="#N/A"/>
    <e v="#N/A"/>
    <e v="#N/A"/>
    <e v="#N/A"/>
    <e v="#N/A"/>
    <e v="#N/A"/>
    <e v="#N/A"/>
    <e v="#N/A"/>
    <e v="#N/A"/>
  </r>
  <r>
    <m/>
    <s v="SPSB"/>
    <s v="SPDRÂ® Portfolio Short Term Corp Bd ETF"/>
    <s v="SPSB.K"/>
    <s v="SPSB:US"/>
    <s v="NYSEArca - NYSEArca Delayed Price. Currency in USD"/>
    <s v="26.80 - 31.44"/>
    <n v="1033861"/>
    <s v="11/19/2020"/>
    <n v="7030"/>
    <n v="7143808000"/>
    <d v="2009-12-16T00:00:00"/>
    <n v="6.9999999999999999E-4"/>
    <x v="36"/>
    <x v="0"/>
    <e v="#N/A"/>
    <e v="#N/A"/>
    <e v="#N/A"/>
    <e v="#N/A"/>
    <e v="#N/A"/>
    <e v="#N/A"/>
    <e v="#N/A"/>
    <e v="#N/A"/>
    <e v="#N/A"/>
    <e v="#N/A"/>
  </r>
  <r>
    <m/>
    <s v="SPSK"/>
    <s v="SP Funds Dow Jones Global Sukuk ETF"/>
    <s v="SPSK.K"/>
    <s v="SPSK:US"/>
    <s v="NYSEArca - NYSEArca Delayed Price. Currency in USD"/>
    <s v="18.68 - 22.08"/>
    <n v="11000"/>
    <s v="11/19/2020"/>
    <n v="29.84"/>
    <n v="31018500"/>
    <d v="2019-12-27T00:00:00"/>
    <n v="6.4999999999999997E-3"/>
    <x v="58"/>
    <x v="0"/>
    <e v="#N/A"/>
    <e v="#N/A"/>
    <e v="#N/A"/>
    <e v="#N/A"/>
    <e v="#N/A"/>
    <e v="#N/A"/>
    <e v="#N/A"/>
    <e v="#N/A"/>
    <e v="#N/A"/>
    <e v="#N/A"/>
  </r>
  <r>
    <m/>
    <s v="SPSM"/>
    <s v="SPDRÂ® Portfolio S&amp;P 600 Sm Cap ETF"/>
    <s v="SPSM.K"/>
    <s v="SPSM:US"/>
    <s v="NYSEArca - NYSEArca Delayed Price. Currency in USD"/>
    <s v="18.35 - 33.48"/>
    <n v="572026"/>
    <s v="11/19/2020"/>
    <n v="2490"/>
    <n v="2923548000"/>
    <d v="2013-08-07T00:00:00"/>
    <n v="5.0000000000000001E-4"/>
    <x v="15"/>
    <x v="0"/>
    <e v="#N/A"/>
    <e v="#N/A"/>
    <e v="#N/A"/>
    <e v="#N/A"/>
    <e v="#N/A"/>
    <e v="#N/A"/>
    <e v="#N/A"/>
    <e v="#N/A"/>
    <e v="#N/A"/>
    <e v="#N/A"/>
  </r>
  <r>
    <m/>
    <s v="SPTI"/>
    <s v="SPDRÂ® Portfolio Intmdt Term Trs ETF"/>
    <s v="SPTI.K"/>
    <s v="SPTI:US"/>
    <s v="NYSEArca - NYSEArca Delayed Price. Currency in USD"/>
    <s v="30.83 - 33.40"/>
    <n v="735727"/>
    <s v="11/19/2020"/>
    <n v="2670"/>
    <n v="2588779095"/>
    <d v="2007-05-23T00:00:00"/>
    <n v="5.9999999999999995E-4"/>
    <x v="85"/>
    <x v="0"/>
    <e v="#N/A"/>
    <e v="#N/A"/>
    <e v="#N/A"/>
    <e v="#N/A"/>
    <e v="#N/A"/>
    <e v="#N/A"/>
    <e v="#N/A"/>
    <e v="#N/A"/>
    <e v="#N/A"/>
    <e v="#N/A"/>
  </r>
  <r>
    <m/>
    <s v="SPTL"/>
    <s v="SPDRÂ® Portfolio Long Term Treasury ETF"/>
    <s v="SPTL.K"/>
    <s v="SPTL:US"/>
    <s v="NYSEArca - NYSEArca Delayed Price. Currency in USD"/>
    <s v="38.81 - 51.31"/>
    <n v="1049935"/>
    <s v="11/19/2020"/>
    <n v="2550"/>
    <n v="2596350000"/>
    <d v="2007-05-23T00:00:00"/>
    <n v="5.9999999999999995E-4"/>
    <x v="79"/>
    <x v="0"/>
    <e v="#N/A"/>
    <e v="#N/A"/>
    <e v="#N/A"/>
    <e v="#N/A"/>
    <e v="#N/A"/>
    <e v="#N/A"/>
    <e v="#N/A"/>
    <e v="#N/A"/>
    <e v="#N/A"/>
    <e v="#N/A"/>
  </r>
  <r>
    <m/>
    <s v="SPTM"/>
    <s v="SPDRÂ® Port S&amp;P 1500 Comps Stk Mkt ETF"/>
    <s v="SPTM.K"/>
    <s v="SPTM:US"/>
    <s v="NYSEArca - NYSEArca Delayed Price. Currency in USD"/>
    <s v="26.60 - 44.68"/>
    <n v="437086"/>
    <s v="11/19/2020"/>
    <n v="3560"/>
    <n v="3910944465"/>
    <d v="2000-04-10T00:00:00"/>
    <n v="2.9999999999999997E-4"/>
    <x v="4"/>
    <x v="0"/>
    <e v="#N/A"/>
    <e v="#N/A"/>
    <e v="#N/A"/>
    <e v="#N/A"/>
    <e v="#N/A"/>
    <e v="#N/A"/>
    <e v="#N/A"/>
    <e v="#N/A"/>
    <e v="#N/A"/>
    <e v="#N/A"/>
  </r>
  <r>
    <m/>
    <s v="SPTS"/>
    <s v="SPDRÂ® Portfolio Short Term Treasury ETF"/>
    <s v="SPTS.K"/>
    <s v="SPTS:US"/>
    <s v="NYSEArca - NYSEArca Delayed Price. Currency in USD"/>
    <s v="29.90 - 31.39"/>
    <n v="1048301"/>
    <s v="11/19/2020"/>
    <n v="3120"/>
    <n v="3109938000"/>
    <d v="2011-11-30T00:00:00"/>
    <n v="5.9999999999999995E-4"/>
    <x v="20"/>
    <x v="0"/>
    <e v="#N/A"/>
    <e v="#N/A"/>
    <e v="#N/A"/>
    <e v="#N/A"/>
    <e v="#N/A"/>
    <e v="#N/A"/>
    <e v="#N/A"/>
    <e v="#N/A"/>
    <e v="#N/A"/>
    <e v="#N/A"/>
  </r>
  <r>
    <m/>
    <s v="SPUC"/>
    <s v="Simplify US Equity PLUS Upsd Cnvxty ETF"/>
    <s v="SPUC.K"/>
    <s v="SPUC:US"/>
    <s v="NYSEArca - Nasdaq Real Time Price. Currency in USD"/>
    <s v="23.32 - 26.19"/>
    <n v="986"/>
    <s v="11/19/2020"/>
    <n v="2.48"/>
    <n v="2689975.4649999999"/>
    <d v="2020-03-09T00:00:00"/>
    <n v="2.8E-3"/>
    <x v="4"/>
    <x v="0"/>
    <e v="#N/A"/>
    <e v="#N/A"/>
    <e v="#N/A"/>
    <e v="#N/A"/>
    <e v="#N/A"/>
    <e v="#N/A"/>
    <e v="#N/A"/>
    <e v="#N/A"/>
    <e v="#N/A"/>
    <e v="#N/A"/>
  </r>
  <r>
    <m/>
    <s v="SPUS"/>
    <s v="SP Funds S&amp;P 500 Sharia Industry Ex ETF"/>
    <s v="SPUS.K"/>
    <s v="SPUS:US"/>
    <s v="NYSEArca - NYSEArca Delayed Price. Currency in USD"/>
    <s v="14.60 - 26.21"/>
    <n v="10601"/>
    <s v="11/19/2020"/>
    <n v="30.48"/>
    <n v="36000000"/>
    <d v="2019-12-17T00:00:00"/>
    <n v="4.8999999999999998E-3"/>
    <x v="4"/>
    <x v="0"/>
    <e v="#N/A"/>
    <e v="#N/A"/>
    <e v="#N/A"/>
    <e v="#N/A"/>
    <e v="#N/A"/>
    <e v="#N/A"/>
    <e v="#N/A"/>
    <e v="#N/A"/>
    <e v="#N/A"/>
    <e v="#N/A"/>
  </r>
  <r>
    <m/>
    <s v="SPUU"/>
    <s v="Direxion Daily S&amp;P 500Â® Bull 2X ETF"/>
    <s v="SPUU.K"/>
    <s v="SPUU:US"/>
    <s v="NYSEArca - Nasdaq Real Time Price. Currency in USD"/>
    <s v="28.74 - 75.94"/>
    <n v="13515"/>
    <s v="11/19/2020"/>
    <n v="17.32"/>
    <n v="20652492.82"/>
    <d v="2014-05-28T00:00:00"/>
    <n v="6.4000000000000003E-3"/>
    <x v="45"/>
    <x v="1"/>
    <s v="Diversified"/>
    <s v="Developed North America (US)"/>
    <s v="USD"/>
    <s v="Large"/>
    <s v="check"/>
    <s v="No"/>
    <s v="No"/>
    <s v="No"/>
    <s v="Long"/>
    <s v="Yes"/>
  </r>
  <r>
    <m/>
    <s v="SPVM"/>
    <s v="Invesco S&amp;P 500 Value with Momentum ETF"/>
    <s v="SPVM.K"/>
    <s v="SPVM:US"/>
    <s v="NYSEArca - Nasdaq Real Time Price. Currency in USD"/>
    <s v="23.31 - 43.85"/>
    <n v="2967"/>
    <s v="11/19/2020"/>
    <n v="31.47"/>
    <n v="34530735"/>
    <d v="2011-06-16T00:00:00"/>
    <n v="3.8999999999999998E-3"/>
    <x v="3"/>
    <x v="0"/>
    <e v="#N/A"/>
    <e v="#N/A"/>
    <e v="#N/A"/>
    <e v="#N/A"/>
    <e v="#N/A"/>
    <e v="#N/A"/>
    <e v="#N/A"/>
    <e v="#N/A"/>
    <e v="#N/A"/>
    <e v="#N/A"/>
  </r>
  <r>
    <m/>
    <s v="SPVU"/>
    <s v="Invesco S&amp;P 500Â® Enhanced Value ETF"/>
    <s v="SPVU.K"/>
    <s v="SPVU:US"/>
    <s v="NYSEArca - Nasdaq Real Time Price. Currency in USD"/>
    <s v="19.97 - 39.12"/>
    <n v="13440"/>
    <s v="11/19/2020"/>
    <n v="66.31"/>
    <n v="75162019.849999994"/>
    <d v="2015-09-10T00:00:00"/>
    <n v="1.2999999999999999E-3"/>
    <x v="3"/>
    <x v="1"/>
    <s v="Diversified"/>
    <s v="Developed North America (US)"/>
    <s v="USD"/>
    <s v="Large"/>
    <s v="check"/>
    <s v="No"/>
    <s v="Low P/E"/>
    <s v="No"/>
    <s v="Long"/>
    <s v="No"/>
  </r>
  <r>
    <m/>
    <s v="SPWUF"/>
    <s v="Xtrackers S&amp;P 500 ESG ETF"/>
    <s v="SPWUF.PK"/>
    <s v="SPWUF:US"/>
    <s v="Other OTC - Other OTC Delayed Price. Currency in USD"/>
    <s v="32.83 - 40.45"/>
    <s v="N/A"/>
    <s v="11/13/2020"/>
    <m/>
    <n v="14699175.9"/>
    <s v="N/A"/>
    <s v="N/A"/>
    <x v="4"/>
    <x v="0"/>
    <e v="#N/A"/>
    <e v="#N/A"/>
    <e v="#N/A"/>
    <e v="#N/A"/>
    <e v="#N/A"/>
    <e v="#N/A"/>
    <e v="#N/A"/>
    <e v="#N/A"/>
    <e v="#N/A"/>
    <e v="#N/A"/>
  </r>
  <r>
    <m/>
    <s v="SPXB"/>
    <s v="ProShares S&amp;P 500Â® Bond ETF"/>
    <s v="SPXB.K"/>
    <s v="SPXB:US"/>
    <s v="NYSEArca - NYSEArca Delayed Price. Currency in USD"/>
    <s v="70.00 - 95.51"/>
    <n v="3718"/>
    <s v="11/19/2020"/>
    <n v="43.57"/>
    <n v="44509968.710000001"/>
    <d v="2018-01-05T00:00:00"/>
    <n v="1.5E-3"/>
    <x v="66"/>
    <x v="0"/>
    <e v="#N/A"/>
    <e v="#N/A"/>
    <e v="#N/A"/>
    <e v="#N/A"/>
    <e v="#N/A"/>
    <e v="#N/A"/>
    <e v="#N/A"/>
    <e v="#N/A"/>
    <e v="#N/A"/>
    <e v="#N/A"/>
  </r>
  <r>
    <m/>
    <s v="SPXE"/>
    <s v="ProShares S&amp;P 500Â® ex-Energy"/>
    <s v="SPXE.K"/>
    <s v="SPXE:US"/>
    <s v="NYSEArca - Nasdaq Real Time Price. Currency in USD"/>
    <s v="47.01 - 78.15"/>
    <n v="3355"/>
    <s v="11/19/2020"/>
    <n v="20.350000000000001"/>
    <n v="19885564.48"/>
    <d v="2015-09-22T00:00:00"/>
    <n v="2.7000000000000001E-3"/>
    <x v="4"/>
    <x v="1"/>
    <s v="Diversified"/>
    <s v="Developed North America (US)"/>
    <s v="USD"/>
    <s v="Large"/>
    <s v="check"/>
    <s v="No"/>
    <s v="No"/>
    <s v="No"/>
    <s v="Long"/>
    <s v="No"/>
  </r>
  <r>
    <m/>
    <s v="SPXL"/>
    <s v="Direxion Daily S&amp;P500Â® Bull 3X ETF"/>
    <s v="SPXL.K"/>
    <s v="SPXL:US"/>
    <s v="NYSEArca - NYSEArca Delayed Price. Currency in USD"/>
    <s v="16.51 - 76.33"/>
    <n v="8487049"/>
    <s v="11/19/2020"/>
    <n v="1330"/>
    <n v="1566432062"/>
    <d v="2008-05-11T00:00:00"/>
    <n v="1.01E-2"/>
    <x v="45"/>
    <x v="1"/>
    <s v="Diversified"/>
    <s v="Developed North America (US)"/>
    <s v="USD"/>
    <s v="Large"/>
    <s v="check"/>
    <s v="No"/>
    <s v="No"/>
    <s v="No"/>
    <s v="Long"/>
    <s v="Yes"/>
  </r>
  <r>
    <m/>
    <s v="SPXN"/>
    <s v="ProShares S&amp;P 500Â® ex-Financials"/>
    <s v="SPXN.K"/>
    <s v="SPXN:US"/>
    <s v="NYSEArca - NYSEArca Delayed Price. Currency in USD"/>
    <s v="47.69 - 77.34"/>
    <n v="566"/>
    <s v="11/19/2020"/>
    <n v="5.27"/>
    <n v="5737576.5"/>
    <d v="2015-09-22T00:00:00"/>
    <n v="2.7000000000000001E-3"/>
    <x v="4"/>
    <x v="1"/>
    <s v="Diversified"/>
    <s v="Developed North America (US)"/>
    <s v="USD"/>
    <s v="Large"/>
    <s v="check"/>
    <s v="No"/>
    <s v="No"/>
    <s v="No"/>
    <s v="Long"/>
    <s v="No"/>
  </r>
  <r>
    <m/>
    <s v="SPXS"/>
    <s v="Direxion Daily S&amp;P 500Â® Bear 3X ETF"/>
    <s v="SPXS.K"/>
    <s v="SPXS:US"/>
    <s v="NYSEArca - NYSEArca Delayed Price. Currency in USD"/>
    <s v="4.2900 - 28.8500"/>
    <n v="38578733"/>
    <s v="11/19/2020"/>
    <n v="801.68"/>
    <n v="643121981"/>
    <d v="2008-05-11T00:00:00"/>
    <n v="1.0699999999999999E-2"/>
    <x v="48"/>
    <x v="1"/>
    <s v="Diversified"/>
    <s v="Developed North America (US)"/>
    <s v="USD"/>
    <s v="Large"/>
    <s v="check"/>
    <s v="No"/>
    <s v="No"/>
    <s v="No"/>
    <s v="Short"/>
    <s v="Yes"/>
  </r>
  <r>
    <m/>
    <s v="SPXT"/>
    <s v="ProShares S&amp;P 500Â® ex-Technology"/>
    <s v="SPXT.K"/>
    <s v="SPXT:US"/>
    <s v="NYSEArca - Nasdaq Real Time Price. Currency in USD"/>
    <s v="39.55 - 64.11"/>
    <n v="2483"/>
    <s v="11/13/2020"/>
    <n v="2.83"/>
    <n v="4970766.1339999996"/>
    <d v="2015-09-22T00:00:00"/>
    <n v="2.7000000000000001E-3"/>
    <x v="4"/>
    <x v="1"/>
    <s v="Diversified"/>
    <s v="Developed North America (US)"/>
    <s v="USD"/>
    <s v="Large"/>
    <s v="check"/>
    <s v="No"/>
    <s v="No"/>
    <s v="No"/>
    <s v="Long"/>
    <s v="No"/>
  </r>
  <r>
    <m/>
    <s v="SPXU"/>
    <s v="ProShares UltraPro Short S&amp;P500"/>
    <s v="SPXU.K"/>
    <s v="SPXU:US"/>
    <s v="NYSEArca - NYSEArca Delayed Price. Currency in USD"/>
    <s v="6.49 - 43.68"/>
    <n v="29624340"/>
    <s v="11/19/2020"/>
    <n v="960.59"/>
    <n v="778887979"/>
    <d v="2009-06-23T00:00:00"/>
    <n v="9.2999999999999992E-3"/>
    <x v="48"/>
    <x v="1"/>
    <s v="Diversified"/>
    <s v="Developed North America (US)"/>
    <s v="USD"/>
    <s v="Large"/>
    <s v="check"/>
    <s v="No"/>
    <s v="No"/>
    <s v="No"/>
    <s v="Short"/>
    <s v="Yes"/>
  </r>
  <r>
    <m/>
    <s v="SPXV"/>
    <s v="ProShares S&amp;P 500Â® ex-Health Care"/>
    <s v="SPXV.K"/>
    <s v="SPXV:US"/>
    <s v="NYSEArca - NYSEArca Delayed Price. Currency in USD"/>
    <s v="45.87 - 77.68"/>
    <n v="101"/>
    <s v="11/19/2020"/>
    <n v="1.71"/>
    <n v="1871774.868"/>
    <d v="2015-09-22T00:00:00"/>
    <n v="2.7000000000000001E-3"/>
    <x v="4"/>
    <x v="1"/>
    <s v="Diversified"/>
    <s v="Developed North America (US)"/>
    <s v="USD"/>
    <s v="Large"/>
    <s v="check"/>
    <s v="No"/>
    <s v="No"/>
    <s v="No"/>
    <s v="Long"/>
    <s v="No"/>
  </r>
  <r>
    <m/>
    <s v="SPY"/>
    <s v="SPDRÂ® S&amp;P 500 ETF Trust"/>
    <s v="SPY"/>
    <s v="SPY:US"/>
    <s v="NYSEArca - Nasdaq Real Time Price. Currency in USD"/>
    <s v="218.26 - 364.38"/>
    <n v="76173996"/>
    <s v="11/19/2020"/>
    <n v="277590"/>
    <n v="319973000000"/>
    <d v="1993-01-22T00:00:00"/>
    <n v="8.9999999999999998E-4"/>
    <x v="4"/>
    <x v="1"/>
    <s v="Diversified"/>
    <s v="Developed North America (US)"/>
    <s v="USD"/>
    <s v="Large"/>
    <s v="check"/>
    <s v="No"/>
    <s v="No"/>
    <s v="No"/>
    <s v="Long"/>
    <s v="No"/>
  </r>
  <r>
    <m/>
    <s v="SPYC"/>
    <s v="Simplify US Equity PLUS Convexity ETF"/>
    <s v="SPYC.K"/>
    <s v="SPYC:US"/>
    <s v="NYSEArca - NYSEArca Delayed Price. Currency in USD"/>
    <s v="23.25 - 26.42"/>
    <n v="53516"/>
    <s v="11/19/2020"/>
    <n v="7.87"/>
    <n v="57499506.899999999"/>
    <d v="2020-03-09T00:00:00"/>
    <n v="2.8E-3"/>
    <x v="4"/>
    <x v="0"/>
    <e v="#N/A"/>
    <e v="#N/A"/>
    <e v="#N/A"/>
    <e v="#N/A"/>
    <e v="#N/A"/>
    <e v="#N/A"/>
    <e v="#N/A"/>
    <e v="#N/A"/>
    <e v="#N/A"/>
    <e v="#N/A"/>
  </r>
  <r>
    <m/>
    <s v="SPYD"/>
    <s v="SPDRÂ® Portfolio S&amp;P 500 High Div ETF"/>
    <s v="SPYD.K"/>
    <s v="SPYD:US"/>
    <s v="NYSEArca - NYSEArca Delayed Price. Currency in USD"/>
    <s v="20.79 - 39.98"/>
    <n v="1224766"/>
    <s v="11/19/2020"/>
    <n v="1970"/>
    <n v="2202756000"/>
    <d v="2015-10-21T00:00:00"/>
    <n v="6.9999999999999999E-4"/>
    <x v="3"/>
    <x v="1"/>
    <s v="Diversified"/>
    <s v="Developed North America (US)"/>
    <s v="USD"/>
    <s v="Large"/>
    <s v="check"/>
    <s v="No"/>
    <s v="No"/>
    <s v="Dividends"/>
    <s v="Long"/>
    <s v="No"/>
  </r>
  <r>
    <m/>
    <s v="SPYG"/>
    <s v="SPDRÂ® Portfolio S&amp;P 500 Growth ETF"/>
    <s v="SPYG.K"/>
    <s v="SPYG:US"/>
    <s v="NYSEArca - NYSEArca Delayed Price. Currency in USD"/>
    <s v="30.39 - 54.21"/>
    <n v="2642093"/>
    <s v="11/19/2020"/>
    <n v="8960"/>
    <n v="9665185659"/>
    <d v="2000-09-25T00:00:00"/>
    <n v="4.0000000000000002E-4"/>
    <x v="22"/>
    <x v="1"/>
    <s v="Diversified"/>
    <s v="Developed North America (US)"/>
    <s v="USD"/>
    <s v="Large"/>
    <s v="check"/>
    <s v="No"/>
    <s v="High P/E"/>
    <s v="No"/>
    <s v="Long"/>
    <s v="No"/>
  </r>
  <r>
    <m/>
    <s v="SPYV"/>
    <s v="SPDRÂ® Portfolio S&amp;P 500 Value ETF"/>
    <s v="SPYV.K"/>
    <s v="SPYV:US"/>
    <s v="NYSEArca - NYSEArca Delayed Price. Currency in USD"/>
    <s v="21.77 - 35.45"/>
    <n v="2483812"/>
    <s v="11/19/2020"/>
    <n v="5660"/>
    <n v="6470770455"/>
    <d v="2000-09-25T00:00:00"/>
    <n v="4.0000000000000002E-4"/>
    <x v="3"/>
    <x v="1"/>
    <s v="Diversified"/>
    <s v="Developed North America (US)"/>
    <s v="USD"/>
    <s v="Large"/>
    <s v="check"/>
    <s v="No"/>
    <s v="Low P/E"/>
    <s v="No"/>
    <s v="Long"/>
    <s v="No"/>
  </r>
  <r>
    <m/>
    <s v="SPYX"/>
    <s v="SPDRÂ® S&amp;P 500 Fossil Fuel Rsrv Free ETF"/>
    <s v="SPYX.K"/>
    <s v="SPYX:US"/>
    <s v="NYSEArca - NYSEArca Delayed Price. Currency in USD"/>
    <s v="54.30 - 91.85"/>
    <n v="30227"/>
    <s v="11/19/2020"/>
    <n v="684.07"/>
    <n v="764790600"/>
    <d v="2015-11-30T00:00:00"/>
    <n v="2E-3"/>
    <x v="4"/>
    <x v="1"/>
    <s v="Diversified"/>
    <s v="Developed North America (US)"/>
    <s v="USD"/>
    <s v="Large"/>
    <s v="check"/>
    <s v="ESG"/>
    <s v="No"/>
    <s v="No"/>
    <s v="Long"/>
    <s v="No"/>
  </r>
  <r>
    <m/>
    <s v="SQEW"/>
    <s v="LeaderSharesÂ® Equity Skew ETF"/>
    <s v="SQEW.K"/>
    <s v="SQEW:US"/>
    <s v="NYSEArca - Nasdaq Real Time Price. Currency in USD"/>
    <s v="23.78 - 31.03"/>
    <n v="12355"/>
    <s v="11/19/2020"/>
    <n v="59.13"/>
    <n v="62651600"/>
    <d v="2020-12-05T00:00:00"/>
    <n v="7.4999999999999997E-3"/>
    <x v="4"/>
    <x v="0"/>
    <e v="#N/A"/>
    <e v="#N/A"/>
    <e v="#N/A"/>
    <e v="#N/A"/>
    <e v="#N/A"/>
    <e v="#N/A"/>
    <e v="#N/A"/>
    <e v="#N/A"/>
    <e v="#N/A"/>
    <e v="#N/A"/>
  </r>
  <r>
    <m/>
    <s v="SQLV"/>
    <s v="Legg Mason Small-Cap Quality Value ETF"/>
    <s v="SQLV.O"/>
    <s v="SQLV:US"/>
    <s v="NasdaqGS - NasdaqGS Delayed Price. Currency in USD"/>
    <s v="15.07 - 28.31"/>
    <n v="1640"/>
    <s v="11/13/2020"/>
    <n v="10.46"/>
    <n v="12123000"/>
    <d v="2017-12-07T00:00:00"/>
    <n v="6.1999999999999998E-3"/>
    <x v="15"/>
    <x v="0"/>
    <e v="#N/A"/>
    <e v="#N/A"/>
    <e v="#N/A"/>
    <e v="#N/A"/>
    <e v="#N/A"/>
    <e v="#N/A"/>
    <e v="#N/A"/>
    <e v="#N/A"/>
    <e v="#N/A"/>
    <e v="#N/A"/>
  </r>
  <r>
    <m/>
    <s v="SQQQ"/>
    <s v="ProShares UltraPro Short QQQ"/>
    <s v="SQQQ.O"/>
    <s v="SQQQ:US"/>
    <s v="NasdaqGS - NasdaqGS Real Time Price. Currency in USD"/>
    <s v="17.98 - 162.15"/>
    <n v="76184115"/>
    <s v="11/19/2020"/>
    <n v="1560"/>
    <n v="1307681612"/>
    <d v="2010-09-02T00:00:00"/>
    <n v="9.4999999999999998E-3"/>
    <x v="48"/>
    <x v="1"/>
    <s v="Diversified"/>
    <s v="Developed North America (US)"/>
    <s v="USD"/>
    <s v="Large"/>
    <s v="check"/>
    <s v="No"/>
    <s v="No"/>
    <s v="No"/>
    <s v="Short"/>
    <s v="Yes"/>
  </r>
  <r>
    <m/>
    <s v="SRET"/>
    <s v="Global X SuperDividendÂ® REIT ETF"/>
    <s v="SRET.O"/>
    <s v="SRET:US"/>
    <s v="NasdaqGS - NasdaqGS Real Time Price. Currency in USD"/>
    <s v="4.41 - 15.77"/>
    <n v="304233"/>
    <s v="11/19/2020"/>
    <n v="311.62"/>
    <n v="355593000"/>
    <d v="2015-03-16T00:00:00"/>
    <n v="5.8999999999999999E-3"/>
    <x v="43"/>
    <x v="6"/>
    <s v="Real Estate"/>
    <s v="Developed North America (US)"/>
    <s v="USD"/>
    <s v="No"/>
    <s v="check"/>
    <s v="No"/>
    <s v="Low P/E"/>
    <s v="No"/>
    <s v="Long"/>
    <s v="No"/>
  </r>
  <r>
    <m/>
    <s v="SRLN"/>
    <s v="SPDRÂ® Blackstone / GSO Senior Loan ETF"/>
    <s v="SRLN.K"/>
    <s v="SRLN:US"/>
    <s v="NYSEArca - NYSEArca Delayed Price. Currency in USD"/>
    <s v="36.01 - 46.85"/>
    <n v="518407"/>
    <s v="11/19/2020"/>
    <n v="1690"/>
    <n v="1820695000"/>
    <d v="2013-03-04T00:00:00"/>
    <n v="7.0000000000000001E-3"/>
    <x v="50"/>
    <x v="3"/>
    <s v="Corporate (Bank Loans)"/>
    <s v="Developed North America (US)"/>
    <s v="USD"/>
    <s v="No"/>
    <s v="check"/>
    <s v="All-Term"/>
    <s v="No"/>
    <s v="No"/>
    <s v="Long"/>
    <s v="No"/>
  </r>
  <r>
    <m/>
    <s v="SRMKF"/>
    <s v="Xtrackers S&amp;P 500 ESG ETF"/>
    <s v="SRMKF.PK"/>
    <s v="SRMKF:US"/>
    <s v="Other OTC - Other OTC Delayed Price. Currency in USD"/>
    <s v="24.07 - 24.07"/>
    <s v="N/A"/>
    <s v="11/13/2020"/>
    <m/>
    <n v="261286598.5"/>
    <m/>
    <m/>
    <x v="4"/>
    <x v="0"/>
    <e v="#N/A"/>
    <e v="#N/A"/>
    <e v="#N/A"/>
    <e v="#N/A"/>
    <e v="#N/A"/>
    <e v="#N/A"/>
    <e v="#N/A"/>
    <e v="#N/A"/>
    <e v="#N/A"/>
    <e v="#N/A"/>
  </r>
  <r>
    <m/>
    <s v="SRS"/>
    <s v="ProShares UltraShort Real Estate"/>
    <s v="SRS"/>
    <s v="SRS:US"/>
    <s v="NYSEArca - NYSEArca Delayed Price. Currency in USD"/>
    <s v="11.49 - 39.56"/>
    <n v="220426"/>
    <s v="11/19/2020"/>
    <n v="35.65"/>
    <n v="30050171.969999999"/>
    <d v="2007-01-30T00:00:00"/>
    <n v="9.4999999999999998E-3"/>
    <x v="48"/>
    <x v="1"/>
    <s v="Real Estate"/>
    <s v="Developed North America (US)"/>
    <s v="USD"/>
    <s v="Mixed"/>
    <s v="check"/>
    <s v="No"/>
    <s v="No"/>
    <s v="No"/>
    <s v="Short"/>
    <s v="Yes"/>
  </r>
  <r>
    <m/>
    <s v="SRTY"/>
    <s v="ProShares UltraPro Short Russell2000"/>
    <s v="SRTY.K"/>
    <s v="SRTY:US"/>
    <s v="NYSEArca - NYSEArca Delayed Price. Currency in USD"/>
    <s v="4.87 - 60.28"/>
    <n v="6105941"/>
    <s v="11/19/2020"/>
    <n v="161.01"/>
    <n v="114087078.59999999"/>
    <d v="2010-09-02T00:00:00"/>
    <n v="9.4999999999999998E-3"/>
    <x v="48"/>
    <x v="1"/>
    <s v="Diversified"/>
    <s v="Developed North America (US)"/>
    <s v="USD"/>
    <s v="Small"/>
    <s v="check"/>
    <s v="No"/>
    <s v="No"/>
    <s v="No"/>
    <s v="Short"/>
    <s v="Yes"/>
  </r>
  <r>
    <m/>
    <s v="SRVR"/>
    <s v="Pacer Benchmark Data&amp;Infras RE SCTR ETF"/>
    <s v="SRVR.K"/>
    <s v="SRVR:US"/>
    <s v="NYSEArca - NYSEArca Delayed Price. Currency in USD"/>
    <s v="23.99 - 37.99"/>
    <n v="281127"/>
    <s v="11/19/2020"/>
    <n v="1050"/>
    <n v="1068017000"/>
    <d v="2018-05-15T00:00:00"/>
    <n v="6.0000000000000001E-3"/>
    <x v="43"/>
    <x v="0"/>
    <e v="#N/A"/>
    <e v="#N/A"/>
    <e v="#N/A"/>
    <e v="#N/A"/>
    <e v="#N/A"/>
    <e v="#N/A"/>
    <e v="#N/A"/>
    <e v="#N/A"/>
    <e v="#N/A"/>
    <e v="#N/A"/>
  </r>
  <r>
    <m/>
    <s v="SSDRF"/>
    <s v="Xtrackers S&amp;P 500 ESG ETF"/>
    <s v="SSDRF.PK"/>
    <s v="SSDRF:US"/>
    <s v="Other OTC - Other OTC Delayed Price. Currency in USD"/>
    <s v="62.02 - 62.15"/>
    <s v="N/A"/>
    <s v="11/13/2020"/>
    <m/>
    <n v="774434500"/>
    <m/>
    <m/>
    <x v="4"/>
    <x v="0"/>
    <e v="#N/A"/>
    <e v="#N/A"/>
    <e v="#N/A"/>
    <e v="#N/A"/>
    <e v="#N/A"/>
    <e v="#N/A"/>
    <e v="#N/A"/>
    <e v="#N/A"/>
    <e v="#N/A"/>
    <e v="#N/A"/>
  </r>
  <r>
    <m/>
    <s v="SSEEF"/>
    <s v="Xtrackers S&amp;P 500 ESG ETF"/>
    <s v="SSEEF.PK"/>
    <s v="SSEEF:US"/>
    <s v="Other OTC - Other OTC Delayed Price. Currency in USD"/>
    <s v="38.50 - 73.44"/>
    <n v="3066"/>
    <s v="11/13/2020"/>
    <m/>
    <n v="2353781745"/>
    <m/>
    <m/>
    <x v="4"/>
    <x v="0"/>
    <e v="#N/A"/>
    <e v="#N/A"/>
    <e v="#N/A"/>
    <e v="#N/A"/>
    <e v="#N/A"/>
    <e v="#N/A"/>
    <e v="#N/A"/>
    <e v="#N/A"/>
    <e v="#N/A"/>
    <e v="#N/A"/>
  </r>
  <r>
    <m/>
    <s v="SSEUF"/>
    <s v="Xtrackers S&amp;P 500 ESG ETF"/>
    <s v="SSEUF.PK"/>
    <s v="SSEUF:US"/>
    <s v="Other OTC - Other OTC Delayed Price. Currency in USD"/>
    <s v="47.95 - 48.15"/>
    <s v="N/A"/>
    <s v="11/13/2020"/>
    <m/>
    <n v="948266053.5"/>
    <s v="N/A"/>
    <s v="N/A"/>
    <x v="4"/>
    <x v="0"/>
    <e v="#N/A"/>
    <e v="#N/A"/>
    <e v="#N/A"/>
    <e v="#N/A"/>
    <e v="#N/A"/>
    <e v="#N/A"/>
    <e v="#N/A"/>
    <e v="#N/A"/>
    <e v="#N/A"/>
    <e v="#N/A"/>
  </r>
  <r>
    <m/>
    <s v="SSEXF"/>
    <s v="Xtrackers S&amp;P 500 ESG ETF"/>
    <s v="SSEXF.PK"/>
    <s v="SSEXF:US"/>
    <s v="Other OTC - Other OTC Delayed Price. Currency in USD"/>
    <s v="26.00 - 26.00"/>
    <s v="N/A"/>
    <s v="11/13/2020"/>
    <m/>
    <n v="204384118.09999999"/>
    <m/>
    <m/>
    <x v="4"/>
    <x v="0"/>
    <e v="#N/A"/>
    <e v="#N/A"/>
    <e v="#N/A"/>
    <e v="#N/A"/>
    <e v="#N/A"/>
    <e v="#N/A"/>
    <e v="#N/A"/>
    <e v="#N/A"/>
    <e v="#N/A"/>
    <e v="#N/A"/>
  </r>
  <r>
    <m/>
    <s v="SSG"/>
    <s v="ProShares UltraShort Semiconductors"/>
    <s v="SSG"/>
    <s v="SSG:US"/>
    <s v="NYSEArca - NYSEArca Delayed Price. Currency in USD"/>
    <s v="15.58 - 88.96"/>
    <n v="24187"/>
    <s v="11/19/2020"/>
    <n v="5.22"/>
    <n v="4134927.6"/>
    <d v="2007-01-30T00:00:00"/>
    <n v="9.4999999999999998E-3"/>
    <x v="48"/>
    <x v="1"/>
    <s v="Technology (Semiconductors)"/>
    <s v="Developed North America (US)"/>
    <s v="USD"/>
    <s v="Mixed"/>
    <s v="check"/>
    <s v="No"/>
    <s v="No"/>
    <s v="No"/>
    <s v="Short"/>
    <s v="Yes"/>
  </r>
  <r>
    <m/>
    <s v="SSGAF"/>
    <s v="Xtrackers S&amp;P 500 ESG ETF"/>
    <s v="SSGAF.PK"/>
    <s v="SSGAF:US"/>
    <s v="Other OTC - Other OTC Delayed Price. Currency in USD"/>
    <s v="81.30 - 81.30"/>
    <s v="N/A"/>
    <s v="11/13/2020"/>
    <m/>
    <n v="1315642273"/>
    <s v="N/A"/>
    <s v="N/A"/>
    <x v="4"/>
    <x v="0"/>
    <e v="#N/A"/>
    <e v="#N/A"/>
    <e v="#N/A"/>
    <e v="#N/A"/>
    <e v="#N/A"/>
    <e v="#N/A"/>
    <e v="#N/A"/>
    <e v="#N/A"/>
    <e v="#N/A"/>
    <e v="#N/A"/>
  </r>
  <r>
    <m/>
    <s v="SSGBF"/>
    <s v="Xtrackers S&amp;P 500 ESG ETF"/>
    <s v="SSGBF.PK"/>
    <s v="SSGBF:US"/>
    <s v="Other OTC - Other OTC Delayed Price. Currency in USD"/>
    <s v="101.09 - 101.09"/>
    <s v="N/A"/>
    <s v="11/13/2020"/>
    <m/>
    <n v="447214810.5"/>
    <m/>
    <m/>
    <x v="4"/>
    <x v="0"/>
    <e v="#N/A"/>
    <e v="#N/A"/>
    <e v="#N/A"/>
    <e v="#N/A"/>
    <e v="#N/A"/>
    <e v="#N/A"/>
    <e v="#N/A"/>
    <e v="#N/A"/>
    <e v="#N/A"/>
    <e v="#N/A"/>
  </r>
  <r>
    <m/>
    <s v="SSGEF"/>
    <s v="Xtrackers S&amp;P 500 ESG ETF"/>
    <s v="SSGEF.PK"/>
    <s v="SSGEF:US"/>
    <s v="Other OTC - Other OTC Delayed Price. Currency in USD"/>
    <s v="38.03 - 51.12"/>
    <n v="77"/>
    <s v="11/13/2020"/>
    <m/>
    <n v="65939445.759999998"/>
    <m/>
    <m/>
    <x v="4"/>
    <x v="0"/>
    <e v="#N/A"/>
    <e v="#N/A"/>
    <e v="#N/A"/>
    <e v="#N/A"/>
    <e v="#N/A"/>
    <e v="#N/A"/>
    <e v="#N/A"/>
    <e v="#N/A"/>
    <e v="#N/A"/>
    <e v="#N/A"/>
  </r>
  <r>
    <m/>
    <s v="SSGFF"/>
    <s v="Xtrackers S&amp;P 500 ESG ETF"/>
    <s v="SSGFF.PK"/>
    <s v="SSGFF:US"/>
    <m/>
    <m/>
    <m/>
    <s v="11/13/2020"/>
    <m/>
    <n v="77370708.989999995"/>
    <m/>
    <m/>
    <x v="4"/>
    <x v="0"/>
    <e v="#N/A"/>
    <e v="#N/A"/>
    <e v="#N/A"/>
    <e v="#N/A"/>
    <e v="#N/A"/>
    <e v="#N/A"/>
    <e v="#N/A"/>
    <e v="#N/A"/>
    <e v="#N/A"/>
    <e v="#N/A"/>
  </r>
  <r>
    <m/>
    <s v="SSGGF"/>
    <s v="Xtrackers S&amp;P 500 ESG ETF"/>
    <s v="SSGGF.PK"/>
    <s v="SSGGF:US"/>
    <s v="Other OTC - Other OTC Delayed Price. Currency in USD"/>
    <s v="29.35 - 29.35"/>
    <s v="N/A"/>
    <s v="11/13/2020"/>
    <m/>
    <n v="189105499.19999999"/>
    <m/>
    <m/>
    <x v="4"/>
    <x v="0"/>
    <e v="#N/A"/>
    <e v="#N/A"/>
    <e v="#N/A"/>
    <e v="#N/A"/>
    <e v="#N/A"/>
    <e v="#N/A"/>
    <e v="#N/A"/>
    <e v="#N/A"/>
    <e v="#N/A"/>
    <e v="#N/A"/>
  </r>
  <r>
    <m/>
    <s v="SSGSF"/>
    <s v="Xtrackers S&amp;P 500 ESG ETF"/>
    <s v="SSGSF.PK"/>
    <s v="SSGSF:US"/>
    <s v="Other OTC - Other OTC Delayed Price. Currency in USD"/>
    <s v="34.12 - 34.12"/>
    <s v="N/A"/>
    <s v="11/13/2020"/>
    <m/>
    <n v="14356088.359999999"/>
    <s v="N/A"/>
    <s v="N/A"/>
    <x v="4"/>
    <x v="0"/>
    <e v="#N/A"/>
    <e v="#N/A"/>
    <e v="#N/A"/>
    <e v="#N/A"/>
    <e v="#N/A"/>
    <e v="#N/A"/>
    <e v="#N/A"/>
    <e v="#N/A"/>
    <e v="#N/A"/>
    <e v="#N/A"/>
  </r>
  <r>
    <m/>
    <s v="SSGUF"/>
    <s v="Xtrackers S&amp;P 500 ESG ETF"/>
    <s v="SSGUF.PK"/>
    <s v="SSGUF:US"/>
    <s v="Other OTC - Other OTC Delayed Price. Currency in USD"/>
    <s v="11.74 - 11.74"/>
    <s v="N/A"/>
    <s v="11/13/2020"/>
    <m/>
    <n v="67738402.829999998"/>
    <s v="N/A"/>
    <s v="N/A"/>
    <x v="4"/>
    <x v="0"/>
    <e v="#N/A"/>
    <e v="#N/A"/>
    <e v="#N/A"/>
    <e v="#N/A"/>
    <e v="#N/A"/>
    <e v="#N/A"/>
    <e v="#N/A"/>
    <e v="#N/A"/>
    <e v="#N/A"/>
    <e v="#N/A"/>
  </r>
  <r>
    <m/>
    <s v="SSGWF"/>
    <s v="Xtrackers S&amp;P 500 ESG ETF"/>
    <s v="SSGWF.PK"/>
    <s v="SSGWF:US"/>
    <s v="Other OTC - Other OTC Delayed Price. Currency in USD"/>
    <s v="46.03 - 46.03"/>
    <s v="N/A"/>
    <s v="11/13/2020"/>
    <m/>
    <n v="30079238.850000001"/>
    <s v="N/A"/>
    <s v="N/A"/>
    <x v="4"/>
    <x v="0"/>
    <e v="#N/A"/>
    <e v="#N/A"/>
    <e v="#N/A"/>
    <e v="#N/A"/>
    <e v="#N/A"/>
    <e v="#N/A"/>
    <e v="#N/A"/>
    <e v="#N/A"/>
    <e v="#N/A"/>
    <e v="#N/A"/>
  </r>
  <r>
    <m/>
    <s v="SSGXF"/>
    <s v="Xtrackers S&amp;P 500 ESG ETF"/>
    <s v="SSGXF.PK"/>
    <s v="SSGXF:US"/>
    <s v="Other OTC - Other OTC Delayed Price. Currency in USD"/>
    <s v="19.03 - 34.53"/>
    <n v="2277"/>
    <s v="11/13/2020"/>
    <m/>
    <n v="242082869.09999999"/>
    <m/>
    <m/>
    <x v="4"/>
    <x v="0"/>
    <e v="#N/A"/>
    <e v="#N/A"/>
    <e v="#N/A"/>
    <e v="#N/A"/>
    <e v="#N/A"/>
    <e v="#N/A"/>
    <e v="#N/A"/>
    <e v="#N/A"/>
    <e v="#N/A"/>
    <e v="#N/A"/>
  </r>
  <r>
    <m/>
    <s v="SSHXF"/>
    <s v="Xtrackers S&amp;P 500 ESG ETF"/>
    <s v="SSHXF.PK"/>
    <s v="SSHXF:US"/>
    <s v="Other OTC - Other OTC Delayed Price. Currency in USD"/>
    <s v="190.91 - 190.91"/>
    <s v="N/A"/>
    <s v="11/13/2020"/>
    <m/>
    <n v="492562210.89999998"/>
    <s v="N/A"/>
    <s v="N/A"/>
    <x v="4"/>
    <x v="0"/>
    <e v="#N/A"/>
    <e v="#N/A"/>
    <e v="#N/A"/>
    <e v="#N/A"/>
    <e v="#N/A"/>
    <e v="#N/A"/>
    <e v="#N/A"/>
    <e v="#N/A"/>
    <e v="#N/A"/>
    <e v="#N/A"/>
  </r>
  <r>
    <m/>
    <s v="SSLY"/>
    <s v="Syntax Stratified SmallCap ETF"/>
    <s v="SSLY.K"/>
    <s v="SSLY:US"/>
    <s v="NYSEArca - NYSEArca Delayed Price. Currency in USD"/>
    <s v="29.39 - 38.04"/>
    <n v="135"/>
    <s v="11/19/2020"/>
    <n v="13.45"/>
    <n v="15600000"/>
    <d v="2020-05-29T00:00:00"/>
    <n v="3.0000000000000001E-3"/>
    <x v="15"/>
    <x v="0"/>
    <e v="#N/A"/>
    <e v="#N/A"/>
    <e v="#N/A"/>
    <e v="#N/A"/>
    <e v="#N/A"/>
    <e v="#N/A"/>
    <e v="#N/A"/>
    <e v="#N/A"/>
    <e v="#N/A"/>
    <e v="#N/A"/>
  </r>
  <r>
    <m/>
    <s v="SSO"/>
    <s v="ProShares Ultra S&amp;P500"/>
    <s v="SSO"/>
    <s v="SSO:US"/>
    <s v="NYSEArca - NYSEArca Delayed Price. Currency in USD"/>
    <s v="32.42 - 86.31"/>
    <n v="2683761"/>
    <s v="11/19/2020"/>
    <n v="2280"/>
    <n v="2798106000"/>
    <d v="2006-06-19T00:00:00"/>
    <n v="9.1000000000000004E-3"/>
    <x v="45"/>
    <x v="1"/>
    <s v="Diversified"/>
    <s v="Developed North America (US)"/>
    <s v="USD"/>
    <s v="Large"/>
    <s v="check"/>
    <s v="No"/>
    <s v="No"/>
    <s v="No"/>
    <s v="Long"/>
    <s v="Yes"/>
  </r>
  <r>
    <m/>
    <s v="SSPY"/>
    <s v="Syntax Stratified LargeCap ETF"/>
    <s v="SSPY.K"/>
    <s v="SSPY:US"/>
    <s v="NYSEArca - NYSEArca Delayed Price. Currency in USD"/>
    <s v="32.13 - 53.49"/>
    <n v="2601"/>
    <s v="11/19/2020"/>
    <n v="33.1"/>
    <n v="38971577.5"/>
    <d v="2019-02-01T00:00:00"/>
    <n v="3.0000000000000001E-3"/>
    <x v="4"/>
    <x v="0"/>
    <e v="#N/A"/>
    <e v="#N/A"/>
    <e v="#N/A"/>
    <e v="#N/A"/>
    <e v="#N/A"/>
    <e v="#N/A"/>
    <e v="#N/A"/>
    <e v="#N/A"/>
    <e v="#N/A"/>
    <e v="#N/A"/>
  </r>
  <r>
    <m/>
    <s v="SSSEF"/>
    <s v="Xtrackers S&amp;P 500 ESG ETF"/>
    <s v="SSSEF.PK"/>
    <s v="SSSEF:US"/>
    <s v="Other OTC - Other OTC Delayed Price. Currency in USD"/>
    <s v="18.65 - 32.91"/>
    <s v="N/A"/>
    <s v="11/13/2020"/>
    <m/>
    <n v="237719131.80000001"/>
    <s v="N/A"/>
    <s v="N/A"/>
    <x v="4"/>
    <x v="0"/>
    <e v="#N/A"/>
    <e v="#N/A"/>
    <e v="#N/A"/>
    <e v="#N/A"/>
    <e v="#N/A"/>
    <e v="#N/A"/>
    <e v="#N/A"/>
    <e v="#N/A"/>
    <e v="#N/A"/>
    <e v="#N/A"/>
  </r>
  <r>
    <m/>
    <s v="SSSPF"/>
    <s v="Xtrackers S&amp;P 500 ESG ETF"/>
    <s v="SSSPF.PK"/>
    <s v="SSSPF:US"/>
    <s v="Other OTC - Other OTC Delayed Price. Currency in USD"/>
    <s v="331.22 - 331.22"/>
    <s v="N/A"/>
    <s v="11/13/2020"/>
    <m/>
    <n v="5039180531"/>
    <s v="N/A"/>
    <s v="N/A"/>
    <x v="4"/>
    <x v="0"/>
    <e v="#N/A"/>
    <e v="#N/A"/>
    <e v="#N/A"/>
    <e v="#N/A"/>
    <e v="#N/A"/>
    <e v="#N/A"/>
    <e v="#N/A"/>
    <e v="#N/A"/>
    <e v="#N/A"/>
    <e v="#N/A"/>
  </r>
  <r>
    <m/>
    <s v="SSSXF"/>
    <s v="Xtrackers S&amp;P 500 ESG ETF"/>
    <s v="SSSXF.PK"/>
    <s v="SSSXF:US"/>
    <s v="Other OTC - Other OTC Delayed Price. Currency in USD"/>
    <s v="123.50 - 123.50"/>
    <s v="N/A"/>
    <s v="11/13/2020"/>
    <m/>
    <n v="92292353.090000004"/>
    <m/>
    <m/>
    <x v="4"/>
    <x v="0"/>
    <e v="#N/A"/>
    <e v="#N/A"/>
    <e v="#N/A"/>
    <e v="#N/A"/>
    <e v="#N/A"/>
    <e v="#N/A"/>
    <e v="#N/A"/>
    <e v="#N/A"/>
    <e v="#N/A"/>
    <e v="#N/A"/>
  </r>
  <r>
    <m/>
    <s v="SSUS"/>
    <s v="Day Hagan/Ned Davis Rsrch Smrt Sect ETF"/>
    <s v="SSUS.K"/>
    <s v="SSUS:US"/>
    <s v="NYSEArca - Nasdaq Real Time Price. Currency in USD"/>
    <s v="19.18 - 28.53"/>
    <n v="31450"/>
    <s v="11/13/2020"/>
    <n v="113.41"/>
    <n v="125321850"/>
    <d v="2020-01-16T00:00:00"/>
    <n v="7.9000000000000008E-3"/>
    <x v="4"/>
    <x v="0"/>
    <e v="#N/A"/>
    <e v="#N/A"/>
    <e v="#N/A"/>
    <e v="#N/A"/>
    <e v="#N/A"/>
    <e v="#N/A"/>
    <e v="#N/A"/>
    <e v="#N/A"/>
    <e v="#N/A"/>
    <e v="#N/A"/>
  </r>
  <r>
    <m/>
    <s v="SSWRF"/>
    <s v="Xtrackers S&amp;P 500 ESG ETF"/>
    <s v="SSWRF.PK"/>
    <s v="SSWRF:US"/>
    <s v="Other OTC - Other OTC Delayed Price. Currency in USD"/>
    <s v="18.48 - 18.48"/>
    <s v="N/A"/>
    <s v="11/13/2020"/>
    <m/>
    <n v="399531787.5"/>
    <s v="N/A"/>
    <s v="N/A"/>
    <x v="4"/>
    <x v="0"/>
    <e v="#N/A"/>
    <e v="#N/A"/>
    <e v="#N/A"/>
    <e v="#N/A"/>
    <e v="#N/A"/>
    <e v="#N/A"/>
    <e v="#N/A"/>
    <e v="#N/A"/>
    <e v="#N/A"/>
    <e v="#N/A"/>
  </r>
  <r>
    <m/>
    <s v="STIP"/>
    <s v="iShares 0-5 Year TIPS Bond ETF"/>
    <s v="STIP.K"/>
    <s v="STIP:US"/>
    <s v="NYSEArca - NYSEArca Delayed Price. Currency in USD"/>
    <s v="95.49 - 104.28"/>
    <n v="168283"/>
    <s v="11/19/2020"/>
    <n v="2840"/>
    <n v="3006903000"/>
    <d v="2010-01-12T00:00:00"/>
    <n v="5.9999999999999995E-4"/>
    <x v="91"/>
    <x v="3"/>
    <s v="State (Infl-Linked)"/>
    <s v="Developed North America (US)"/>
    <s v="USD"/>
    <s v="No"/>
    <s v="check"/>
    <s v="Short-Term"/>
    <s v="No"/>
    <s v="No"/>
    <s v="Long"/>
    <s v="No"/>
  </r>
  <r>
    <m/>
    <s v="STLC"/>
    <s v="iShares Factors US Blend Style ETF"/>
    <s v="STLC.K"/>
    <s v="STLC:US"/>
    <s v="BATS - BATS Delayed Price. Currency in USD"/>
    <s v="24.64 - 33.10"/>
    <n v="144"/>
    <s v="11/19/2020"/>
    <n v="4.54"/>
    <n v="4977645"/>
    <d v="2020-04-14T00:00:00"/>
    <n v="2.5000000000000001E-3"/>
    <x v="4"/>
    <x v="0"/>
    <e v="#N/A"/>
    <e v="#N/A"/>
    <e v="#N/A"/>
    <e v="#N/A"/>
    <e v="#N/A"/>
    <e v="#N/A"/>
    <e v="#N/A"/>
    <e v="#N/A"/>
    <e v="#N/A"/>
    <e v="#N/A"/>
  </r>
  <r>
    <m/>
    <s v="STLG"/>
    <s v="iShares Factors US Growth Style ETF"/>
    <s v="STLG.K"/>
    <s v="STLG:US"/>
    <s v="BATS - BATS Delayed Price. Currency in USD"/>
    <s v="17.78 - 30.19"/>
    <n v="836"/>
    <s v="11/19/2020"/>
    <n v="4.08"/>
    <n v="4389510"/>
    <d v="2020-01-14T00:00:00"/>
    <n v="2.5000000000000001E-3"/>
    <x v="22"/>
    <x v="0"/>
    <e v="#N/A"/>
    <e v="#N/A"/>
    <e v="#N/A"/>
    <e v="#N/A"/>
    <e v="#N/A"/>
    <e v="#N/A"/>
    <e v="#N/A"/>
    <e v="#N/A"/>
    <e v="#N/A"/>
    <e v="#N/A"/>
  </r>
  <r>
    <m/>
    <s v="STLV"/>
    <s v="iShares Factors US Value Style ETF"/>
    <s v="STLV.K"/>
    <s v="STLV:US"/>
    <s v="BATS - BATS Real Time Price. Currency in USD"/>
    <s v="15.09 - 25.42"/>
    <n v="218"/>
    <s v="11/19/2020"/>
    <n v="5.21"/>
    <n v="5837150"/>
    <d v="2020-01-14T00:00:00"/>
    <n v="2.5000000000000001E-3"/>
    <x v="3"/>
    <x v="0"/>
    <e v="#N/A"/>
    <e v="#N/A"/>
    <e v="#N/A"/>
    <e v="#N/A"/>
    <e v="#N/A"/>
    <e v="#N/A"/>
    <e v="#N/A"/>
    <e v="#N/A"/>
    <e v="#N/A"/>
    <e v="#N/A"/>
  </r>
  <r>
    <m/>
    <s v="STMB"/>
    <s v="iShares Factors US Mid Blend Style ETF"/>
    <s v="STMB.K"/>
    <s v="STMB:US"/>
    <s v="BATS - BATS Real Time Price. Currency in USD"/>
    <s v="24.27 - 34.15"/>
    <n v="218"/>
    <s v="11/19/2020"/>
    <n v="4.62"/>
    <n v="5169780"/>
    <d v="2020-04-14T00:00:00"/>
    <n v="3.0000000000000001E-3"/>
    <x v="14"/>
    <x v="0"/>
    <e v="#N/A"/>
    <e v="#N/A"/>
    <e v="#N/A"/>
    <e v="#N/A"/>
    <e v="#N/A"/>
    <e v="#N/A"/>
    <e v="#N/A"/>
    <e v="#N/A"/>
    <e v="#N/A"/>
    <e v="#N/A"/>
  </r>
  <r>
    <m/>
    <s v="STOT"/>
    <s v="SPDRÂ® DoubleLine Shrt Dur Ttl RetTactETF"/>
    <s v="STOT.K"/>
    <s v="STOT:US"/>
    <s v="BATS - BATS Delayed Price. Currency in USD"/>
    <s v="47.13 - 50.17"/>
    <n v="17924"/>
    <s v="11/19/2020"/>
    <n v="146.71"/>
    <n v="147057500"/>
    <d v="2016-04-13T00:00:00"/>
    <n v="4.4999999999999997E-3"/>
    <x v="36"/>
    <x v="3"/>
    <s v="State&amp;Corporate"/>
    <s v="Developed North America (US)"/>
    <s v="USD"/>
    <s v="No"/>
    <s v="check"/>
    <s v="Short-Term"/>
    <s v="No"/>
    <s v="Dividends"/>
    <s v="Long"/>
    <s v="No"/>
  </r>
  <r>
    <m/>
    <s v="STPZ"/>
    <s v="PIMCO 1-5 Year US TIPS ETF"/>
    <s v="STPZ.K"/>
    <s v="STPZ:US"/>
    <s v="NYSEArca - NYSEArca Delayed Price. Currency in USD"/>
    <s v="49.11 - 54.27"/>
    <n v="37018"/>
    <s v="11/19/2020"/>
    <n v="659.3"/>
    <n v="658750400"/>
    <d v="2009-08-20T00:00:00"/>
    <n v="2E-3"/>
    <x v="91"/>
    <x v="3"/>
    <s v="State (Infl-Linked)"/>
    <s v="Developed North America (US)"/>
    <s v="USD"/>
    <s v="No"/>
    <s v="check"/>
    <s v="Short-Term"/>
    <s v="No"/>
    <s v="No"/>
    <s v="Long"/>
    <s v="No"/>
  </r>
  <r>
    <m/>
    <s v="STSB"/>
    <s v="iShares Factors US Small Blend Style ETF"/>
    <s v="STSB.K"/>
    <s v="STSB:US"/>
    <s v="BATS - BATS Real Time Price. Currency in USD"/>
    <s v="32.42 - 32.42"/>
    <s v="N/A"/>
    <s v="11/19/2020"/>
    <n v="4.8"/>
    <n v="5476845"/>
    <d v="2020-04-14T00:00:00"/>
    <n v="3.5000000000000001E-3"/>
    <x v="15"/>
    <x v="0"/>
    <e v="#N/A"/>
    <e v="#N/A"/>
    <e v="#N/A"/>
    <e v="#N/A"/>
    <e v="#N/A"/>
    <e v="#N/A"/>
    <e v="#N/A"/>
    <e v="#N/A"/>
    <e v="#N/A"/>
    <e v="#N/A"/>
  </r>
  <r>
    <m/>
    <s v="STUUF"/>
    <s v="Xtrackers S&amp;P 500 ESG ETF"/>
    <s v="STUUF.PK"/>
    <s v="STUUF:US"/>
    <s v="Other OTC - Other OTC Delayed Price. Currency in USD"/>
    <s v="8.74 - 11.38"/>
    <n v="76112"/>
    <s v="11/13/2020"/>
    <m/>
    <n v="406669643.39999998"/>
    <m/>
    <m/>
    <x v="4"/>
    <x v="0"/>
    <e v="#N/A"/>
    <e v="#N/A"/>
    <e v="#N/A"/>
    <e v="#N/A"/>
    <e v="#N/A"/>
    <e v="#N/A"/>
    <e v="#N/A"/>
    <e v="#N/A"/>
    <e v="#N/A"/>
    <e v="#N/A"/>
  </r>
  <r>
    <m/>
    <s v="SUB"/>
    <s v="iShares Short-Term National Muni Bd ETF"/>
    <s v="SUB"/>
    <s v="SUB:US"/>
    <s v="NYSEArca - NYSEArca Delayed Price. Currency in USD"/>
    <s v="97.45 - 108.56"/>
    <n v="183255"/>
    <s v="11/19/2020"/>
    <n v="3840"/>
    <n v="3881881000"/>
    <d v="2008-05-11T00:00:00"/>
    <n v="6.9999999999999999E-4"/>
    <x v="87"/>
    <x v="3"/>
    <s v="Munis"/>
    <s v="Developed North America (US)"/>
    <s v="USD"/>
    <s v="No"/>
    <s v="check"/>
    <s v="Short-Term"/>
    <s v="No"/>
    <s v="No"/>
    <s v="Long"/>
    <s v="No"/>
  </r>
  <r>
    <m/>
    <s v="SUSA"/>
    <s v="iShares MSCI USA ESG Select ETF"/>
    <s v="SUSA.K"/>
    <s v="SUSA:US"/>
    <s v="NYSEArca - NYSEArca Delayed Price. Currency in USD"/>
    <s v="93.50 - 160.67"/>
    <n v="63169"/>
    <s v="11/19/2020"/>
    <n v="1810"/>
    <n v="2038270000"/>
    <d v="2005-01-24T00:00:00"/>
    <n v="2.5000000000000001E-3"/>
    <x v="4"/>
    <x v="0"/>
    <e v="#N/A"/>
    <e v="#N/A"/>
    <e v="#N/A"/>
    <e v="#N/A"/>
    <e v="#N/A"/>
    <e v="#N/A"/>
    <e v="#N/A"/>
    <e v="#N/A"/>
    <e v="#N/A"/>
    <e v="#N/A"/>
  </r>
  <r>
    <m/>
    <s v="SUSB"/>
    <s v="iShares ESG 1-5 Year USD Corp Bd ETF"/>
    <s v="SUSB.O"/>
    <s v="SUSB:US"/>
    <s v="NasdaqGS - NasdaqGS Real Time Price. Currency in USD"/>
    <s v="22.40 - 28.18"/>
    <n v="120083"/>
    <s v="11/19/2020"/>
    <n v="445.02"/>
    <n v="456925000"/>
    <d v="2017-11-07T00:00:00"/>
    <n v="1.1999999999999999E-3"/>
    <x v="36"/>
    <x v="0"/>
    <e v="#N/A"/>
    <e v="#N/A"/>
    <e v="#N/A"/>
    <e v="#N/A"/>
    <e v="#N/A"/>
    <e v="#N/A"/>
    <e v="#N/A"/>
    <e v="#N/A"/>
    <e v="#N/A"/>
    <e v="#N/A"/>
  </r>
  <r>
    <m/>
    <s v="SUSC"/>
    <s v="iShares ESG USD Corporate Bond ETF"/>
    <s v="SUSC.O"/>
    <s v="SUSC:US"/>
    <s v="NasdaqGS - NasdaqGS Real Time Price. Currency in USD"/>
    <s v="22.42 - 28.51"/>
    <n v="209304"/>
    <s v="11/19/2020"/>
    <n v="617.42999999999995"/>
    <n v="650515000"/>
    <d v="2017-11-07T00:00:00"/>
    <n v="1.8E-3"/>
    <x v="66"/>
    <x v="0"/>
    <e v="#N/A"/>
    <e v="#N/A"/>
    <e v="#N/A"/>
    <e v="#N/A"/>
    <e v="#N/A"/>
    <e v="#N/A"/>
    <e v="#N/A"/>
    <e v="#N/A"/>
    <e v="#N/A"/>
    <e v="#N/A"/>
  </r>
  <r>
    <m/>
    <s v="SUSL"/>
    <s v="iShares ESG MSCI USA Leaders ETF"/>
    <s v="SUSL.O"/>
    <s v="SUSL:US"/>
    <s v="NasdaqGS - NasdaqGS Real Time Price. Currency in USD"/>
    <s v="38.16 - 63.29"/>
    <n v="15312"/>
    <s v="11/19/2020"/>
    <n v="2460"/>
    <n v="2665922910"/>
    <d v="2019-07-05T00:00:00"/>
    <n v="1E-3"/>
    <x v="4"/>
    <x v="0"/>
    <e v="#N/A"/>
    <e v="#N/A"/>
    <e v="#N/A"/>
    <e v="#N/A"/>
    <e v="#N/A"/>
    <e v="#N/A"/>
    <e v="#N/A"/>
    <e v="#N/A"/>
    <e v="#N/A"/>
    <e v="#N/A"/>
  </r>
  <r>
    <m/>
    <s v="SUSTF"/>
    <s v="Xtrackers S&amp;P 500 ESG ETF"/>
    <s v="SUSTF.PK"/>
    <s v="SUSTF:US"/>
    <s v="Other OTC - Other OTC Delayed Price. Currency in USD"/>
    <s v="64.00 - 64.00"/>
    <s v="N/A"/>
    <s v="11/13/2020"/>
    <m/>
    <n v="284408729.69999999"/>
    <s v="N/A"/>
    <s v="N/A"/>
    <x v="4"/>
    <x v="0"/>
    <e v="#N/A"/>
    <e v="#N/A"/>
    <e v="#N/A"/>
    <e v="#N/A"/>
    <e v="#N/A"/>
    <e v="#N/A"/>
    <e v="#N/A"/>
    <e v="#N/A"/>
    <e v="#N/A"/>
    <e v="#N/A"/>
  </r>
  <r>
    <m/>
    <s v="SVRZF"/>
    <s v="Xtrackers S&amp;P 500 ESG ETF"/>
    <s v="SVRZF.PK"/>
    <s v="SVRZF:US"/>
    <s v="Other OTC - Other OTC Delayed Price. Currency in USD"/>
    <s v="6.96 - 15.50"/>
    <n v="573"/>
    <s v="11/13/2020"/>
    <m/>
    <n v="42347990.240000002"/>
    <m/>
    <m/>
    <x v="4"/>
    <x v="0"/>
    <e v="#N/A"/>
    <e v="#N/A"/>
    <e v="#N/A"/>
    <e v="#N/A"/>
    <e v="#N/A"/>
    <e v="#N/A"/>
    <e v="#N/A"/>
    <e v="#N/A"/>
    <e v="#N/A"/>
    <e v="#N/A"/>
  </r>
  <r>
    <m/>
    <s v="SVXY"/>
    <s v="ProShares Short VIX Short-Term Futures"/>
    <s v="SVXY.K"/>
    <s v="SVXY:US"/>
    <s v="NYSEArca - NYSEArca Delayed Price. Currency in USD"/>
    <s v="24.02 - 69.79"/>
    <n v="3774490"/>
    <s v="11/19/2020"/>
    <n v="292.99"/>
    <n v="385697381.89999998"/>
    <d v="2011-03-10T00:00:00"/>
    <n v="1.38E-2"/>
    <x v="93"/>
    <x v="8"/>
    <s v="Diversified"/>
    <s v="Developed North America (US)"/>
    <s v="USD"/>
    <s v="No"/>
    <s v="check"/>
    <s v="No"/>
    <s v="No"/>
    <s v="No"/>
    <s v="Long"/>
    <s v="No"/>
  </r>
  <r>
    <m/>
    <s v="SWAN"/>
    <s v="Amplify BlackSwan Gr &amp; Trsry Cor ETF"/>
    <s v="SWAN.K"/>
    <s v="SWAN:US"/>
    <s v="NYSEArca - Nasdaq Real Time Price. Currency in USD"/>
    <s v="26.39 - 33.24"/>
    <n v="254981"/>
    <s v="11/19/2020"/>
    <n v="703.84"/>
    <n v="726931000"/>
    <d v="2018-05-11T00:00:00"/>
    <n v="4.8999999999999998E-3"/>
    <x v="6"/>
    <x v="0"/>
    <e v="#N/A"/>
    <e v="#N/A"/>
    <e v="#N/A"/>
    <e v="#N/A"/>
    <e v="#N/A"/>
    <e v="#N/A"/>
    <e v="#N/A"/>
    <e v="#N/A"/>
    <e v="#N/A"/>
    <e v="#N/A"/>
  </r>
  <r>
    <m/>
    <s v="SWOOF"/>
    <s v="Xtrackers S&amp;P 500 ESG ETF"/>
    <s v="SWOOF.PK"/>
    <s v="SWOOF:US"/>
    <s v="Other OTC - Other OTC Delayed Price. Currency in USD"/>
    <s v="48.39 - 48.39"/>
    <s v="N/A"/>
    <s v="11/13/2020"/>
    <m/>
    <n v="313499858.10000002"/>
    <s v="N/A"/>
    <s v="N/A"/>
    <x v="4"/>
    <x v="0"/>
    <e v="#N/A"/>
    <e v="#N/A"/>
    <e v="#N/A"/>
    <e v="#N/A"/>
    <e v="#N/A"/>
    <e v="#N/A"/>
    <e v="#N/A"/>
    <e v="#N/A"/>
    <e v="#N/A"/>
    <e v="#N/A"/>
  </r>
  <r>
    <m/>
    <s v="SYE"/>
    <s v="SPDRÂ® MFS Systematic Core Equity ETF"/>
    <s v="SYE"/>
    <s v="SYE:US"/>
    <s v="NYSEArca - Nasdaq Real Time Price. Currency in USD"/>
    <s v="58.64 - 93.80"/>
    <n v="1158"/>
    <s v="11/19/2020"/>
    <n v="18.670000000000002"/>
    <n v="20217472"/>
    <d v="2014-08-01T00:00:00"/>
    <n v="6.0000000000000001E-3"/>
    <x v="4"/>
    <x v="1"/>
    <s v="Diversified"/>
    <s v="Developed North America (US)"/>
    <s v="USD"/>
    <s v="Large"/>
    <s v="check"/>
    <s v="Fundamentals"/>
    <s v="No"/>
    <s v="No"/>
    <s v="Long"/>
    <s v="No"/>
  </r>
  <r>
    <m/>
    <s v="SYG"/>
    <s v="SPDRÂ® MFS Systematic Growth Equity ETF"/>
    <s v="SYG"/>
    <s v="SYG:US"/>
    <s v="NYSEArca - Nasdaq Real Time Price. Currency in USD"/>
    <s v="66.92 - 114.39"/>
    <n v="2318"/>
    <s v="11/19/2020"/>
    <n v="32.94"/>
    <n v="28081794"/>
    <d v="2014-08-01T00:00:00"/>
    <n v="6.0000000000000001E-3"/>
    <x v="22"/>
    <x v="1"/>
    <s v="Diversified"/>
    <s v="Developed North America (US)"/>
    <s v="USD"/>
    <s v="Large"/>
    <s v="check"/>
    <s v="Fundamentals"/>
    <s v="High P/E"/>
    <s v="No"/>
    <s v="Long"/>
    <s v="No"/>
  </r>
  <r>
    <m/>
    <s v="SYLD"/>
    <s v="Cambria Shareholder Yield ETF"/>
    <s v="SYLD.K"/>
    <s v="SYLD:US"/>
    <s v="BATS - BATS Delayed Price. Currency in USD"/>
    <s v="21.81 - 40.68"/>
    <n v="6127"/>
    <s v="11/19/2020"/>
    <n v="66.010000000000005"/>
    <n v="74768305"/>
    <d v="2013-05-13T00:00:00"/>
    <n v="5.8999999999999999E-3"/>
    <x v="73"/>
    <x v="1"/>
    <s v="Diversified"/>
    <s v="Developed North America (US)"/>
    <s v="USD"/>
    <s v="Mixed"/>
    <s v="check"/>
    <s v="Corporate"/>
    <s v="No"/>
    <s v="Dividends"/>
    <s v="Long"/>
    <s v="No"/>
  </r>
  <r>
    <m/>
    <s v="SYV"/>
    <s v="SPDRÂ® MFS Systematic Value Equity ETF"/>
    <s v="SYV"/>
    <s v="SYV:US"/>
    <s v="NYSEArca - Nasdaq Real Time Price. Currency in USD"/>
    <s v="42.46 - 74.37"/>
    <n v="1016"/>
    <s v="11/19/2020"/>
    <n v="16.64"/>
    <n v="17796375"/>
    <d v="2014-08-01T00:00:00"/>
    <n v="6.0000000000000001E-3"/>
    <x v="3"/>
    <x v="1"/>
    <s v="Diversified"/>
    <s v="Developed North America (US)"/>
    <s v="USD"/>
    <s v="Large"/>
    <s v="check"/>
    <s v="Fundamentals"/>
    <s v="Low P/E"/>
    <s v="No"/>
    <s v="Long"/>
    <s v="No"/>
  </r>
  <r>
    <m/>
    <s v="SZK"/>
    <s v="ProShares UltraShort Consumer Goods"/>
    <s v="SZK"/>
    <s v="SZK:US"/>
    <s v="NYSEArca - NYSEArca Delayed Price. Currency in USD"/>
    <s v="11.26 - 39.12"/>
    <n v="1713"/>
    <s v="11/19/2020"/>
    <n v="1.08"/>
    <n v="889945.91700000002"/>
    <d v="2007-01-30T00:00:00"/>
    <n v="9.4999999999999998E-3"/>
    <x v="48"/>
    <x v="1"/>
    <s v="Consumer (Consumer Goods)"/>
    <s v="Developed North America (US)"/>
    <s v="USD"/>
    <s v="Mixed"/>
    <s v="check"/>
    <s v="No"/>
    <s v="No"/>
    <s v="No"/>
    <s v="Short"/>
    <s v="Yes"/>
  </r>
  <r>
    <m/>
    <s v="SZNE"/>
    <s v="Pacer CFRA-Stovall Eq WghtSeasnlRottnETF"/>
    <s v="SZNE.K"/>
    <s v="SZNE:US"/>
    <s v="NYSEArca - Nasdaq Real Time Price. Currency in USD"/>
    <s v="17.79 - 31.91"/>
    <n v="11158"/>
    <s v="11/19/2020"/>
    <n v="60.97"/>
    <n v="55766215"/>
    <d v="2018-07-23T00:00:00"/>
    <n v="6.0000000000000001E-3"/>
    <x v="4"/>
    <x v="0"/>
    <e v="#N/A"/>
    <e v="#N/A"/>
    <e v="#N/A"/>
    <e v="#N/A"/>
    <e v="#N/A"/>
    <e v="#N/A"/>
    <e v="#N/A"/>
    <e v="#N/A"/>
    <e v="#N/A"/>
    <e v="#N/A"/>
  </r>
  <r>
    <m/>
    <s v="SZOXF"/>
    <s v="DB Crude Oil Short ETN"/>
    <s v="SZOXF.PK"/>
    <s v="SZOXF:US"/>
    <s v="Other OTC - Other OTC Delayed Price. Currency in USD"/>
    <s v="31.50 - 55.69"/>
    <n v="0"/>
    <s v="11/13/2020"/>
    <m/>
    <s v="NULL"/>
    <m/>
    <m/>
    <x v="12"/>
    <x v="0"/>
    <e v="#N/A"/>
    <e v="#N/A"/>
    <e v="#N/A"/>
    <e v="#N/A"/>
    <e v="#N/A"/>
    <e v="#N/A"/>
    <e v="#N/A"/>
    <e v="#N/A"/>
    <e v="#N/A"/>
    <e v="#N/A"/>
  </r>
  <r>
    <m/>
    <s v="TAAG"/>
    <s v="Trend Aggregation Aggressive Growth ETF"/>
    <s v="TAAG.K"/>
    <s v="TAAG:US"/>
    <s v="NYSEArca - NYSEArca Delayed Price. Currency in USD"/>
    <s v="24.57 - 30.08"/>
    <n v="456"/>
    <s v="11/19/2020"/>
    <n v="7.69"/>
    <n v="7953137.5"/>
    <d v="2020-07-05T00:00:00"/>
    <n v="1.8700000000000001E-2"/>
    <x v="4"/>
    <x v="0"/>
    <e v="#N/A"/>
    <e v="#N/A"/>
    <e v="#N/A"/>
    <e v="#N/A"/>
    <e v="#N/A"/>
    <e v="#N/A"/>
    <e v="#N/A"/>
    <e v="#N/A"/>
    <e v="#N/A"/>
    <e v="#N/A"/>
  </r>
  <r>
    <m/>
    <s v="TACE"/>
    <s v="Trend Aggregation Conservative ETF"/>
    <s v="TACE.K"/>
    <s v="TACE:US"/>
    <s v="NYSEArca - Nasdaq Real Time Price. Currency in USD"/>
    <s v="23.85 - 24.87"/>
    <n v="41905"/>
    <s v="11/19/2020"/>
    <n v="2.44"/>
    <n v="18027900"/>
    <d v="2020-10-20T00:00:00"/>
    <n v="1.8700000000000001E-2"/>
    <x v="29"/>
    <x v="0"/>
    <e v="#N/A"/>
    <e v="#N/A"/>
    <e v="#N/A"/>
    <e v="#N/A"/>
    <e v="#N/A"/>
    <e v="#N/A"/>
    <e v="#N/A"/>
    <e v="#N/A"/>
    <e v="#N/A"/>
    <e v="#N/A"/>
  </r>
  <r>
    <m/>
    <s v="TADS"/>
    <s v="Trend Aggregation Dividend Stock ETF"/>
    <s v="TADS.K"/>
    <s v="TADS:US"/>
    <s v="NYSEArca - Nasdaq Real Time Price. Currency in USD"/>
    <s v="22.86 - 27.72"/>
    <n v="6646"/>
    <s v="11/19/2020"/>
    <n v="42.76"/>
    <n v="39276277.5"/>
    <d v="2020-07-05T00:00:00"/>
    <n v="1.8700000000000001E-2"/>
    <x v="4"/>
    <x v="0"/>
    <e v="#N/A"/>
    <e v="#N/A"/>
    <e v="#N/A"/>
    <e v="#N/A"/>
    <e v="#N/A"/>
    <e v="#N/A"/>
    <e v="#N/A"/>
    <e v="#N/A"/>
    <e v="#N/A"/>
    <e v="#N/A"/>
  </r>
  <r>
    <m/>
    <s v="TAEQ"/>
    <s v="Trend Aggregation US ETF"/>
    <s v="TAEQ.K"/>
    <s v="TAEQ:US"/>
    <s v="BATS - BATS Real Time Price. Currency in USD"/>
    <s v="23.26 - 29.09"/>
    <n v="5158"/>
    <s v="11/13/2020"/>
    <n v="51.75"/>
    <n v="56116715"/>
    <d v="2020-07-05T00:00:00"/>
    <n v="1.8700000000000001E-2"/>
    <x v="4"/>
    <x v="0"/>
    <e v="#N/A"/>
    <e v="#N/A"/>
    <e v="#N/A"/>
    <e v="#N/A"/>
    <e v="#N/A"/>
    <e v="#N/A"/>
    <e v="#N/A"/>
    <e v="#N/A"/>
    <e v="#N/A"/>
    <e v="#N/A"/>
  </r>
  <r>
    <m/>
    <s v="TAGS"/>
    <s v="Teucrium Agricultural ETF"/>
    <s v="TAGS.K"/>
    <s v="TAGS:US"/>
    <s v="NYSEArca - NYSEArca Delayed Price. Currency in USD"/>
    <s v="15.58 - 20.34"/>
    <n v="1504"/>
    <s v="11/19/2020"/>
    <n v="1.17"/>
    <n v="1496402.4029999999"/>
    <d v="2012-03-28T00:00:00"/>
    <n v="0.01"/>
    <x v="0"/>
    <x v="2"/>
    <s v="Agriculture"/>
    <s v="Broad"/>
    <s v="Mixed"/>
    <s v="No"/>
    <s v="check"/>
    <s v="No"/>
    <s v="No"/>
    <s v="No"/>
    <s v="Long"/>
    <s v="No"/>
  </r>
  <r>
    <m/>
    <s v="TAHKF"/>
    <s v="Xtrackers S&amp;P 500 ESG ETF"/>
    <s v="TAHKF.PK"/>
    <s v="TAHKF:US"/>
    <s v="Other OTC - Other OTC Delayed Price. Currency in USD"/>
    <s v="3.1000 - 3.1000"/>
    <s v="N/A"/>
    <s v="11/13/2020"/>
    <m/>
    <n v="13084276230"/>
    <m/>
    <m/>
    <x v="4"/>
    <x v="0"/>
    <e v="#N/A"/>
    <e v="#N/A"/>
    <e v="#N/A"/>
    <e v="#N/A"/>
    <e v="#N/A"/>
    <e v="#N/A"/>
    <e v="#N/A"/>
    <e v="#N/A"/>
    <e v="#N/A"/>
    <e v="#N/A"/>
  </r>
  <r>
    <m/>
    <s v="TAIL"/>
    <s v="Cambria Tail Risk ETF"/>
    <s v="TAIL.K"/>
    <s v="TAIL:US"/>
    <s v="BATS - BATS Delayed Price. Currency in USD"/>
    <s v="19.22 - 27.23"/>
    <n v="448867"/>
    <s v="11/19/2020"/>
    <n v="407.23"/>
    <n v="391875041.80000001"/>
    <d v="2017-05-04T00:00:00"/>
    <n v="5.8999999999999999E-3"/>
    <x v="76"/>
    <x v="0"/>
    <e v="#N/A"/>
    <e v="#N/A"/>
    <e v="#N/A"/>
    <e v="#N/A"/>
    <e v="#N/A"/>
    <e v="#N/A"/>
    <e v="#N/A"/>
    <e v="#N/A"/>
    <e v="#N/A"/>
    <e v="#N/A"/>
  </r>
  <r>
    <m/>
    <s v="TAN"/>
    <s v="Invesco Solar ETF"/>
    <s v="TAN"/>
    <s v="TAN:US"/>
    <s v="NYSEArca - NYSEArca Delayed Price. Currency in USD"/>
    <s v="21.14 - 80.86"/>
    <n v="1544709"/>
    <s v="11/19/2020"/>
    <n v="1800"/>
    <n v="2194083280"/>
    <d v="2008-04-15T00:00:00"/>
    <n v="7.1000000000000004E-3"/>
    <x v="8"/>
    <x v="1"/>
    <s v="Energy (Solar Energy)"/>
    <s v="Broad"/>
    <s v="Mixed"/>
    <s v="Mixed"/>
    <s v="check"/>
    <s v="No"/>
    <s v="No"/>
    <s v="No"/>
    <s v="Long"/>
    <s v="No"/>
  </r>
  <r>
    <m/>
    <s v="TAWK"/>
    <s v="Direxion Daily Comm Svcs Bull 3X Shs"/>
    <s v="TAWK.K"/>
    <s v="TAWK:US"/>
    <s v="NYSEArca - Nasdaq Real Time Price. Currency in USD"/>
    <s v="12.78 - 53.60"/>
    <n v="11100"/>
    <s v="11/13/2020"/>
    <n v="6.2"/>
    <n v="6334497.2300000004"/>
    <d v="2019-01-14T00:00:00"/>
    <n v="9.7999999999999997E-3"/>
    <x v="45"/>
    <x v="0"/>
    <e v="#N/A"/>
    <e v="#N/A"/>
    <e v="#N/A"/>
    <e v="#N/A"/>
    <e v="#N/A"/>
    <e v="#N/A"/>
    <e v="#N/A"/>
    <e v="#N/A"/>
    <e v="#N/A"/>
    <e v="#N/A"/>
  </r>
  <r>
    <m/>
    <s v="TAXF"/>
    <s v="Amern Century Divers Muncpl Bd ETF"/>
    <s v="TAXF.K"/>
    <s v="TAXF:US"/>
    <s v="NYSEArca - NYSEArca Delayed Price. Currency in USD"/>
    <s v="46.39 - 55.06"/>
    <n v="5178"/>
    <s v="11/19/2020"/>
    <n v="66.61"/>
    <n v="72697500"/>
    <d v="2018-10-09T00:00:00"/>
    <n v="2.8999999999999998E-3"/>
    <x v="83"/>
    <x v="0"/>
    <e v="#N/A"/>
    <e v="#N/A"/>
    <e v="#N/A"/>
    <e v="#N/A"/>
    <e v="#N/A"/>
    <e v="#N/A"/>
    <e v="#N/A"/>
    <e v="#N/A"/>
    <e v="#N/A"/>
    <e v="#N/A"/>
  </r>
  <r>
    <m/>
    <s v="TBF"/>
    <s v="ProShares Short 20+ Year Treasury"/>
    <s v="TBF"/>
    <s v="TBF:US"/>
    <s v="NYSEArca - NYSEArca Delayed Price. Currency in USD"/>
    <s v="14.36 - 19.65"/>
    <n v="1071850"/>
    <s v="11/19/2020"/>
    <n v="253.56"/>
    <n v="224864500"/>
    <d v="2009-08-18T00:00:00"/>
    <n v="9.4000000000000004E-3"/>
    <x v="57"/>
    <x v="3"/>
    <s v="State"/>
    <s v="Developed North America (US)"/>
    <s v="USD"/>
    <s v="No"/>
    <s v="check"/>
    <s v="Long-Term"/>
    <s v="No"/>
    <s v="No"/>
    <s v="Short"/>
    <s v="No"/>
  </r>
  <r>
    <m/>
    <s v="TBJL"/>
    <s v="Innovator 20+ Year Tsy Bd Bfr ETF July"/>
    <s v="TBJL.K"/>
    <s v="TBJL:US"/>
    <s v="BATS - BATS Delayed Price. Currency in USD"/>
    <s v="23.00 - 25.17"/>
    <n v="2462"/>
    <s v="11/19/2020"/>
    <n v="5.47"/>
    <n v="5545125"/>
    <d v="2020-08-17T00:00:00"/>
    <n v="7.9000000000000008E-3"/>
    <x v="79"/>
    <x v="0"/>
    <e v="#N/A"/>
    <e v="#N/A"/>
    <e v="#N/A"/>
    <e v="#N/A"/>
    <e v="#N/A"/>
    <e v="#N/A"/>
    <e v="#N/A"/>
    <e v="#N/A"/>
    <e v="#N/A"/>
    <e v="#N/A"/>
  </r>
  <r>
    <m/>
    <s v="TBLU"/>
    <s v="Xtrackers S&amp;P 500 ESG ETF"/>
    <s v="TBLU.K"/>
    <s v="TBLU:US"/>
    <s v="BATS - BATS Real Time Price. Currency in USD"/>
    <s v="22.84 - 38.98"/>
    <s v="N/A"/>
    <s v="11/19/2020"/>
    <m/>
    <n v="19086800"/>
    <s v="N/A"/>
    <s v="N/A"/>
    <x v="4"/>
    <x v="0"/>
    <e v="#N/A"/>
    <e v="#N/A"/>
    <e v="#N/A"/>
    <e v="#N/A"/>
    <e v="#N/A"/>
    <e v="#N/A"/>
    <e v="#N/A"/>
    <e v="#N/A"/>
    <e v="#N/A"/>
    <e v="#N/A"/>
  </r>
  <r>
    <m/>
    <s v="TBND"/>
    <s v="Tactical Income ETF"/>
    <s v="TBND.K"/>
    <s v="TBND:US"/>
    <s v="NYSEArca - Nasdaq Real Time Price. Currency in USD"/>
    <s v="16.74 - 24.58"/>
    <n v="18648"/>
    <s v="11/19/2020"/>
    <n v="27.31"/>
    <n v="2347500"/>
    <d v="2019-06-17T00:00:00"/>
    <n v="2.23E-2"/>
    <x v="67"/>
    <x v="0"/>
    <e v="#N/A"/>
    <e v="#N/A"/>
    <e v="#N/A"/>
    <e v="#N/A"/>
    <e v="#N/A"/>
    <e v="#N/A"/>
    <e v="#N/A"/>
    <e v="#N/A"/>
    <e v="#N/A"/>
    <e v="#N/A"/>
  </r>
  <r>
    <m/>
    <s v="TBT"/>
    <s v="ProShares UltraShort 20+ Year Treasury"/>
    <s v="TBT"/>
    <s v="TBT:US"/>
    <s v="NYSEArca - NYSEArca Delayed Price. Currency in USD"/>
    <s v="14.28 - 26.58"/>
    <n v="1501593"/>
    <s v="11/19/2020"/>
    <n v="485.14"/>
    <n v="462464804.10000002"/>
    <d v="2008-04-29T00:00:00"/>
    <n v="9.1999999999999998E-3"/>
    <x v="57"/>
    <x v="3"/>
    <s v="State"/>
    <s v="Developed North America (US)"/>
    <s v="USD"/>
    <s v="No"/>
    <s v="check"/>
    <s v="Long-Term"/>
    <s v="No"/>
    <s v="No"/>
    <s v="Short"/>
    <s v="Yes"/>
  </r>
  <r>
    <m/>
    <s v="TBX"/>
    <s v="ProShares Short 7-10 Year Treasury"/>
    <s v="TBX"/>
    <s v="TBX:US"/>
    <s v="NYSEArca - Nasdaq Real Time Price. Currency in USD"/>
    <s v="23.01 - 28.00"/>
    <n v="24050"/>
    <s v="11/19/2020"/>
    <n v="22.75"/>
    <n v="22720865"/>
    <d v="2011-04-04T00:00:00"/>
    <n v="9.4999999999999998E-3"/>
    <x v="57"/>
    <x v="3"/>
    <s v="State"/>
    <s v="Developed North America (US)"/>
    <s v="USD"/>
    <s v="No"/>
    <s v="check"/>
    <s v="Intermediate-Term"/>
    <s v="No"/>
    <s v="No"/>
    <s v="Short"/>
    <s v="No"/>
  </r>
  <r>
    <m/>
    <s v="TCHP"/>
    <s v="T. Rowe Price Blue Chip Growth ETF"/>
    <s v="TCHP.K"/>
    <s v="TCHP:US"/>
    <s v="NYSEArca - Nasdaq Real Time Price. Currency in USD"/>
    <s v="24.21 - 28.60"/>
    <n v="30536"/>
    <s v="11/19/2020"/>
    <n v="26.88"/>
    <n v="40667448"/>
    <d v="2020-04-08T00:00:00"/>
    <n v="5.7000000000000002E-3"/>
    <x v="22"/>
    <x v="0"/>
    <e v="#N/A"/>
    <e v="#N/A"/>
    <e v="#N/A"/>
    <e v="#N/A"/>
    <e v="#N/A"/>
    <e v="#N/A"/>
    <e v="#N/A"/>
    <e v="#N/A"/>
    <e v="#N/A"/>
    <e v="#N/A"/>
  </r>
  <r>
    <m/>
    <s v="TCTL"/>
    <s v="Premise Capital Diversified Tactical"/>
    <s v="TCTL.K"/>
    <s v="TCTL:US"/>
    <s v="BATS - BATS Delayed Price. Currency in USD"/>
    <s v="23.29 - 33.47"/>
    <n v="5218"/>
    <s v="11/19/2020"/>
    <n v="58.38"/>
    <n v="49648950"/>
    <d v="2016-10-27T00:00:00"/>
    <n v="8.6E-3"/>
    <x v="71"/>
    <x v="4"/>
    <s v="Check"/>
    <s v="Broad"/>
    <s v="Mixed"/>
    <s v="No"/>
    <s v="check"/>
    <s v="No"/>
    <s v="No"/>
    <s v="No"/>
    <s v="Long"/>
    <s v="No"/>
  </r>
  <r>
    <m/>
    <s v="TDIV"/>
    <s v="First Trust NASDAQ Technology Div ETF"/>
    <s v="TDIV.O"/>
    <s v="TDIV:US"/>
    <s v="NasdaqGS - NasdaqGS Real Time Price. Currency in USD"/>
    <s v="30.60 - 47.02"/>
    <n v="95521"/>
    <s v="11/19/2020"/>
    <n v="1150"/>
    <n v="1272038400"/>
    <d v="2012-08-13T00:00:00"/>
    <n v="5.0000000000000001E-3"/>
    <x v="23"/>
    <x v="1"/>
    <s v="Technology"/>
    <s v="Developed North America (US)"/>
    <s v="USD"/>
    <s v="Mixed"/>
    <s v="check"/>
    <s v="No"/>
    <s v="No"/>
    <s v="Dividends"/>
    <s v="Long"/>
    <s v="No"/>
  </r>
  <r>
    <m/>
    <s v="TDSA"/>
    <s v="Cabana Target Drawdown 5 ETF"/>
    <s v="TDSA.K"/>
    <s v="TDSA:US"/>
    <s v="NYSEArca - Nasdaq Real Time Price. Currency in USD"/>
    <s v="23.66 - 24.62"/>
    <n v="14066"/>
    <s v="11/19/2020"/>
    <m/>
    <n v="20357245"/>
    <d v="2020-09-16T00:00:00"/>
    <n v="6.7000000000000002E-3"/>
    <x v="71"/>
    <x v="0"/>
    <e v="#N/A"/>
    <e v="#N/A"/>
    <e v="#N/A"/>
    <e v="#N/A"/>
    <e v="#N/A"/>
    <e v="#N/A"/>
    <e v="#N/A"/>
    <e v="#N/A"/>
    <e v="#N/A"/>
    <e v="#N/A"/>
  </r>
  <r>
    <m/>
    <s v="TDSB"/>
    <s v="Cabana Target Drawdown 7 ETF"/>
    <s v="TDSB.K"/>
    <s v="TDSB:US"/>
    <s v="NYSEArca - Nasdaq Real Time Price. Currency in USD"/>
    <s v="24.00 - 26.50"/>
    <n v="374059"/>
    <s v="11/19/2020"/>
    <m/>
    <n v="346147337.5"/>
    <d v="2020-09-16T00:00:00"/>
    <n v="6.7999999999999996E-3"/>
    <x v="71"/>
    <x v="0"/>
    <e v="#N/A"/>
    <e v="#N/A"/>
    <e v="#N/A"/>
    <e v="#N/A"/>
    <e v="#N/A"/>
    <e v="#N/A"/>
    <e v="#N/A"/>
    <e v="#N/A"/>
    <e v="#N/A"/>
    <e v="#N/A"/>
  </r>
  <r>
    <m/>
    <s v="TDSC"/>
    <s v="Cabana Target Drawdown 10 ETF"/>
    <s v="TDSC.K"/>
    <s v="TDSC:US"/>
    <s v="NYSEArca - NYSEArca Delayed Price. Currency in USD"/>
    <s v="23.84 - 26.73"/>
    <n v="648845"/>
    <s v="11/19/2020"/>
    <m/>
    <n v="522197445"/>
    <d v="2020-09-16T00:00:00"/>
    <n v="6.8999999999999999E-3"/>
    <x v="71"/>
    <x v="0"/>
    <e v="#N/A"/>
    <e v="#N/A"/>
    <e v="#N/A"/>
    <e v="#N/A"/>
    <e v="#N/A"/>
    <e v="#N/A"/>
    <e v="#N/A"/>
    <e v="#N/A"/>
    <e v="#N/A"/>
    <e v="#N/A"/>
  </r>
  <r>
    <m/>
    <s v="TDSD"/>
    <s v="Cabana Target Drawdown 13 ETF"/>
    <s v="TDSD.K"/>
    <s v="TDSD:US"/>
    <s v="NYSEArca - NYSEArca Delayed Price. Currency in USD"/>
    <s v="23.80 - 25.29"/>
    <n v="36441"/>
    <s v="11/19/2020"/>
    <m/>
    <n v="160119335"/>
    <d v="2020-09-16T00:00:00"/>
    <n v="6.7999999999999996E-3"/>
    <x v="71"/>
    <x v="0"/>
    <e v="#N/A"/>
    <e v="#N/A"/>
    <e v="#N/A"/>
    <e v="#N/A"/>
    <e v="#N/A"/>
    <e v="#N/A"/>
    <e v="#N/A"/>
    <e v="#N/A"/>
    <e v="#N/A"/>
    <e v="#N/A"/>
  </r>
  <r>
    <m/>
    <s v="TDSE"/>
    <s v="Cabana Target Drawdown 16 ETF"/>
    <s v="TDSE.K"/>
    <s v="TDSE:US"/>
    <s v="NYSEArca - Nasdaq Real Time Price. Currency in USD"/>
    <s v="23.84 - 25.41"/>
    <n v="22290"/>
    <s v="11/19/2020"/>
    <m/>
    <n v="75501430"/>
    <d v="2020-09-16T00:00:00"/>
    <n v="6.8999999999999999E-3"/>
    <x v="71"/>
    <x v="0"/>
    <e v="#N/A"/>
    <e v="#N/A"/>
    <e v="#N/A"/>
    <e v="#N/A"/>
    <e v="#N/A"/>
    <e v="#N/A"/>
    <e v="#N/A"/>
    <e v="#N/A"/>
    <e v="#N/A"/>
    <e v="#N/A"/>
  </r>
  <r>
    <m/>
    <s v="TDTF"/>
    <s v="FlexShares iBoxx 5Yr Target Dur TIPS ETF"/>
    <s v="TDTF.K"/>
    <s v="TDTF:US"/>
    <s v="NYSEArca - NYSEArca Delayed Price. Currency in USD"/>
    <s v="23.44 - 27.69"/>
    <n v="55244"/>
    <s v="11/19/2020"/>
    <n v="596.04999999999995"/>
    <n v="595249027.29999995"/>
    <d v="2011-09-19T00:00:00"/>
    <n v="1.8E-3"/>
    <x v="91"/>
    <x v="3"/>
    <s v="State (Infl-Linked)"/>
    <s v="Developed North America (US)"/>
    <s v="USD"/>
    <s v="No"/>
    <s v="check"/>
    <s v="Intermediate-Term"/>
    <s v="No"/>
    <s v="No"/>
    <s v="Long"/>
    <s v="No"/>
  </r>
  <r>
    <m/>
    <s v="TDTT"/>
    <s v="FlexShares iBoxx 3Yr Target Dur TIPS ETF"/>
    <s v="TDTT.K"/>
    <s v="TDTT:US"/>
    <s v="NYSEArca - NYSEArca Delayed Price. Currency in USD"/>
    <s v="23.10 - 25.95"/>
    <n v="161760"/>
    <s v="11/19/2020"/>
    <n v="1430"/>
    <n v="1320568110"/>
    <d v="2011-09-19T00:00:00"/>
    <n v="1.8E-3"/>
    <x v="91"/>
    <x v="3"/>
    <s v="State (Infl-Linked)"/>
    <s v="Developed North America (US)"/>
    <s v="USD"/>
    <s v="No"/>
    <s v="check"/>
    <s v="Short-Term"/>
    <s v="No"/>
    <s v="No"/>
    <s v="Long"/>
    <s v="No"/>
  </r>
  <r>
    <m/>
    <s v="TDV"/>
    <s v="ProShares S&amp;PTech Div Arstcrts ETF"/>
    <s v="TDV"/>
    <s v="TDV:US"/>
    <s v="BATS - BATS Real Time Price. Currency in USD"/>
    <s v="28.65 - 49.77"/>
    <n v="5892"/>
    <s v="11/19/2020"/>
    <n v="81.05"/>
    <n v="82244112.950000003"/>
    <d v="2019-05-11T00:00:00"/>
    <n v="4.5999999999999999E-3"/>
    <x v="23"/>
    <x v="4"/>
    <s v="Multi-assets"/>
    <s v="Broad"/>
    <s v="Mixed"/>
    <s v="No"/>
    <s v="check"/>
    <s v="No"/>
    <s v="No"/>
    <s v="No"/>
    <s v="Long"/>
    <s v="No"/>
  </r>
  <r>
    <m/>
    <s v="TDVG"/>
    <s v="T. Rowe Price Dividend Growth ETF"/>
    <s v="TDVG.K"/>
    <s v="TDVG:US"/>
    <s v="NYSEArca - NYSEArca Delayed Price. Currency in USD"/>
    <s v="24.36 - 28.09"/>
    <n v="8701"/>
    <s v="11/19/2020"/>
    <n v="19.260000000000002"/>
    <n v="26416650"/>
    <d v="2020-04-08T00:00:00"/>
    <n v="5.0000000000000001E-3"/>
    <x v="4"/>
    <x v="0"/>
    <e v="#N/A"/>
    <e v="#N/A"/>
    <e v="#N/A"/>
    <e v="#N/A"/>
    <e v="#N/A"/>
    <e v="#N/A"/>
    <e v="#N/A"/>
    <e v="#N/A"/>
    <e v="#N/A"/>
    <e v="#N/A"/>
  </r>
  <r>
    <m/>
    <s v="TECB"/>
    <s v="iShares US Tech Breakthrough Mltsctr ETF"/>
    <s v="TECB.K"/>
    <s v="TECB:US"/>
    <s v="NYSEArca - NYSEArca Delayed Price. Currency in USD"/>
    <s v="19.65 - 34.54"/>
    <n v="39058"/>
    <s v="11/19/2020"/>
    <n v="309.91000000000003"/>
    <n v="329640000"/>
    <d v="2020-08-01T00:00:00"/>
    <n v="4.0000000000000001E-3"/>
    <x v="23"/>
    <x v="0"/>
    <e v="#N/A"/>
    <e v="#N/A"/>
    <e v="#N/A"/>
    <e v="#N/A"/>
    <e v="#N/A"/>
    <e v="#N/A"/>
    <e v="#N/A"/>
    <e v="#N/A"/>
    <e v="#N/A"/>
    <e v="#N/A"/>
  </r>
  <r>
    <m/>
    <s v="TECL"/>
    <s v="Direxion Daily Technology Bull 3X ETF"/>
    <s v="TECL.K"/>
    <s v="TECL:US"/>
    <s v="NYSEArca - NYSEArca Delayed Price. Currency in USD"/>
    <s v="74.15 - 414.20"/>
    <n v="517616"/>
    <s v="11/19/2020"/>
    <n v="1650"/>
    <n v="1845717000"/>
    <d v="2008-12-17T00:00:00"/>
    <n v="1.0800000000000001E-2"/>
    <x v="45"/>
    <x v="1"/>
    <s v="Technology"/>
    <s v="Developed North America (US)"/>
    <s v="USD"/>
    <s v="Mixed"/>
    <s v="check"/>
    <s v="No"/>
    <s v="No"/>
    <s v="No"/>
    <s v="Long"/>
    <s v="Yes"/>
  </r>
  <r>
    <m/>
    <s v="TECS"/>
    <s v="Direxion Daily Technology Bear 3X ETF"/>
    <s v="TECS.K"/>
    <s v="TECS:US"/>
    <s v="NYSEArca - NYSEArca Delayed Price. Currency in USD"/>
    <s v="9.97 - 104.40"/>
    <n v="3720129"/>
    <s v="11/13/2020"/>
    <n v="82.99"/>
    <n v="66985243.039999999"/>
    <d v="2008-12-17T00:00:00"/>
    <n v="1.0800000000000001E-2"/>
    <x v="48"/>
    <x v="1"/>
    <s v="Technology"/>
    <s v="Developed North America (US)"/>
    <s v="USD"/>
    <s v="Mixed"/>
    <s v="check"/>
    <s v="No"/>
    <s v="No"/>
    <s v="No"/>
    <s v="Short"/>
    <s v="Yes"/>
  </r>
  <r>
    <m/>
    <s v="TEGS"/>
    <s v="Trend Aggregation ESG ETF"/>
    <s v="TEGS.K"/>
    <s v="TEGS:US"/>
    <s v="BATS - BATS Delayed Price. Currency in USD"/>
    <s v="24.84 - 28.73"/>
    <n v="892"/>
    <s v="11/19/2020"/>
    <n v="17.489999999999998"/>
    <n v="19190250"/>
    <d v="2020-07-05T00:00:00"/>
    <n v="1.8700000000000001E-2"/>
    <x v="30"/>
    <x v="0"/>
    <e v="#N/A"/>
    <e v="#N/A"/>
    <e v="#N/A"/>
    <e v="#N/A"/>
    <e v="#N/A"/>
    <e v="#N/A"/>
    <e v="#N/A"/>
    <e v="#N/A"/>
    <e v="#N/A"/>
    <e v="#N/A"/>
  </r>
  <r>
    <m/>
    <s v="TEQI"/>
    <s v="T. Rowe Price Equity Income ETF"/>
    <s v="TEQI.K"/>
    <s v="TEQI:US"/>
    <s v="NYSEArca - Nasdaq Real Time Price. Currency in USD"/>
    <s v="23.79 - 27.67"/>
    <n v="4724"/>
    <s v="11/19/2020"/>
    <n v="15.8"/>
    <n v="19741692"/>
    <d v="2020-04-08T00:00:00"/>
    <n v="5.4000000000000003E-3"/>
    <x v="3"/>
    <x v="0"/>
    <e v="#N/A"/>
    <e v="#N/A"/>
    <e v="#N/A"/>
    <e v="#N/A"/>
    <e v="#N/A"/>
    <e v="#N/A"/>
    <e v="#N/A"/>
    <e v="#N/A"/>
    <e v="#N/A"/>
    <e v="#N/A"/>
  </r>
  <r>
    <m/>
    <s v="TERM"/>
    <s v="EquityCompass Tactical Risk Mgr ETF"/>
    <s v="TERM.K"/>
    <s v="TERM:US"/>
    <s v="NYSEArca - Nasdaq Real Time Price. Currency in USD"/>
    <s v="12.30 - 19.55"/>
    <n v="2616"/>
    <s v="11/19/2020"/>
    <n v="11.43"/>
    <n v="12957109.550000001"/>
    <d v="2017-10-04T00:00:00"/>
    <n v="7.3000000000000001E-3"/>
    <x v="3"/>
    <x v="0"/>
    <e v="#N/A"/>
    <e v="#N/A"/>
    <e v="#N/A"/>
    <e v="#N/A"/>
    <e v="#N/A"/>
    <e v="#N/A"/>
    <e v="#N/A"/>
    <e v="#N/A"/>
    <e v="#N/A"/>
    <e v="#N/A"/>
  </r>
  <r>
    <m/>
    <s v="TFI"/>
    <s v="SPDRÂ® Nuveen Blmbg Barclays Muni Bd ETF"/>
    <s v="TFI"/>
    <s v="TFI:US"/>
    <s v="NYSEArca - Nasdaq Real Time Price. Currency in USD"/>
    <s v="42.81 - 52.74"/>
    <n v="207889"/>
    <s v="11/19/2020"/>
    <n v="3260"/>
    <n v="3332385569"/>
    <d v="2007-11-09T00:00:00"/>
    <n v="2.3E-3"/>
    <x v="39"/>
    <x v="3"/>
    <s v="Munis"/>
    <s v="Developed North America (US)"/>
    <s v="USD"/>
    <s v="No"/>
    <s v="check"/>
    <s v="All-Term"/>
    <s v="No"/>
    <s v="No"/>
    <s v="Long"/>
    <s v="No"/>
  </r>
  <r>
    <m/>
    <s v="TFIV"/>
    <s v="Global X TargetIncomeâ„¢ 5 ETF"/>
    <s v="TFIV.K"/>
    <s v="TFIV:US"/>
    <s v="BATS - BATS Real Time Price. Currency in USD"/>
    <s v="18.61 - 24.71"/>
    <n v="2007"/>
    <s v="11/19/2020"/>
    <n v="4.4000000000000004"/>
    <n v="4604266.0420000004"/>
    <d v="2018-07-27T00:00:00"/>
    <n v="7.7000000000000002E-3"/>
    <x v="71"/>
    <x v="0"/>
    <e v="#N/A"/>
    <e v="#N/A"/>
    <e v="#N/A"/>
    <e v="#N/A"/>
    <e v="#N/A"/>
    <e v="#N/A"/>
    <e v="#N/A"/>
    <e v="#N/A"/>
    <e v="#N/A"/>
    <e v="#N/A"/>
  </r>
  <r>
    <m/>
    <s v="TFJL"/>
    <s v="Innovator Long Term Trsry Flr ETF July"/>
    <s v="TFJL.K"/>
    <s v="TFJL:US"/>
    <s v="BATS - BATS Delayed Price. Currency in USD"/>
    <s v="23.27 - 26.15"/>
    <n v="5279"/>
    <s v="11/19/2020"/>
    <n v="3.05"/>
    <n v="4893000"/>
    <d v="2020-08-17T00:00:00"/>
    <n v="7.9000000000000008E-3"/>
    <x v="79"/>
    <x v="0"/>
    <e v="#N/A"/>
    <e v="#N/A"/>
    <e v="#N/A"/>
    <e v="#N/A"/>
    <e v="#N/A"/>
    <e v="#N/A"/>
    <e v="#N/A"/>
    <e v="#N/A"/>
    <e v="#N/A"/>
    <e v="#N/A"/>
  </r>
  <r>
    <m/>
    <s v="TFLO"/>
    <s v="iShares Treasury Floating Rate Bond ETF"/>
    <s v="TFLO.K"/>
    <s v="TFLO:US"/>
    <s v="NYSEArca - NYSEArca Delayed Price. Currency in USD"/>
    <s v="50.11 - 50.37"/>
    <n v="49461"/>
    <s v="11/19/2020"/>
    <n v="407.35"/>
    <n v="407308500"/>
    <d v="2014-04-02T00:00:00"/>
    <n v="1.5E-3"/>
    <x v="20"/>
    <x v="3"/>
    <s v="State (Floating Rate Treasury)"/>
    <s v="Developed North America (US)"/>
    <s v="USD"/>
    <s v="No"/>
    <s v="check"/>
    <s v="No"/>
    <s v="No"/>
    <s v="No"/>
    <s v="Long"/>
    <s v="No"/>
  </r>
  <r>
    <m/>
    <s v="TFLT"/>
    <s v="Global X TargetIncomeâ„¢ Plus 2 ETF"/>
    <s v="TFLT.K"/>
    <s v="TFLT:US"/>
    <s v="BATS - BATS Real Time Price. Currency in USD"/>
    <s v="20.25 - 24.76"/>
    <n v="723"/>
    <s v="11/19/2020"/>
    <n v="4.75"/>
    <n v="4842988.4289999995"/>
    <d v="2018-07-27T00:00:00"/>
    <n v="7.0000000000000001E-3"/>
    <x v="71"/>
    <x v="0"/>
    <e v="#N/A"/>
    <e v="#N/A"/>
    <e v="#N/A"/>
    <e v="#N/A"/>
    <e v="#N/A"/>
    <e v="#N/A"/>
    <e v="#N/A"/>
    <e v="#N/A"/>
    <e v="#N/A"/>
    <e v="#N/A"/>
  </r>
  <r>
    <m/>
    <s v="TFRNF"/>
    <s v="Xtrackers S&amp;P 500 ESG ETF"/>
    <s v="TFRNF.PK"/>
    <s v="TFRNF:US"/>
    <s v="Other OTC - Other OTC Delayed Price. Currency in USD"/>
    <s v="51.45 - 51.45"/>
    <s v="N/A"/>
    <s v="11/13/2020"/>
    <m/>
    <n v="18361205.98"/>
    <m/>
    <m/>
    <x v="4"/>
    <x v="0"/>
    <e v="#N/A"/>
    <e v="#N/A"/>
    <e v="#N/A"/>
    <e v="#N/A"/>
    <e v="#N/A"/>
    <e v="#N/A"/>
    <e v="#N/A"/>
    <e v="#N/A"/>
    <e v="#N/A"/>
    <e v="#N/A"/>
  </r>
  <r>
    <m/>
    <s v="TGIF"/>
    <s v="SoFi Weekly Income ETF"/>
    <s v="TGIF.K"/>
    <s v="TGIF:US"/>
    <s v="NYSEArca - NYSEArca Delayed Price. Currency in USD"/>
    <s v="99.49 - 101.90"/>
    <n v="17187"/>
    <s v="11/19/2020"/>
    <n v="17.48"/>
    <n v="17788942.5"/>
    <d v="2020-01-10T00:00:00"/>
    <n v="5.8999999999999999E-3"/>
    <x v="10"/>
    <x v="0"/>
    <e v="#N/A"/>
    <e v="#N/A"/>
    <e v="#N/A"/>
    <e v="#N/A"/>
    <e v="#N/A"/>
    <e v="#N/A"/>
    <e v="#N/A"/>
    <e v="#N/A"/>
    <e v="#N/A"/>
    <e v="#N/A"/>
  </r>
  <r>
    <m/>
    <s v="TGRW"/>
    <s v="T. Rowe Price Growth Stock ETF"/>
    <s v="TGRW.K"/>
    <s v="TGRW:US"/>
    <s v="NYSEArca - NYSEArca Delayed Price. Currency in USD"/>
    <s v="24.50 - 28.36"/>
    <n v="6723"/>
    <s v="11/19/2020"/>
    <n v="18.68"/>
    <n v="22570418"/>
    <d v="2020-04-08T00:00:00"/>
    <n v="5.1999999999999998E-3"/>
    <x v="22"/>
    <x v="0"/>
    <e v="#N/A"/>
    <e v="#N/A"/>
    <e v="#N/A"/>
    <e v="#N/A"/>
    <e v="#N/A"/>
    <e v="#N/A"/>
    <e v="#N/A"/>
    <e v="#N/A"/>
    <e v="#N/A"/>
    <e v="#N/A"/>
  </r>
  <r>
    <m/>
    <s v="THCX"/>
    <s v="The Cannabis ETF"/>
    <s v="THCX.K"/>
    <s v="THCX:US"/>
    <s v="NYSEArca - Nasdaq Real Time Price. Currency in USD"/>
    <s v="5.91 - 14.99"/>
    <n v="57753"/>
    <s v="11/19/2020"/>
    <n v="22.02"/>
    <n v="34782000"/>
    <d v="2019-09-07T00:00:00"/>
    <n v="7.0000000000000001E-3"/>
    <x v="8"/>
    <x v="0"/>
    <e v="#N/A"/>
    <e v="#N/A"/>
    <e v="#N/A"/>
    <e v="#N/A"/>
    <e v="#N/A"/>
    <e v="#N/A"/>
    <e v="#N/A"/>
    <e v="#N/A"/>
    <e v="#N/A"/>
    <e v="#N/A"/>
  </r>
  <r>
    <m/>
    <s v="THD"/>
    <s v="iShares MSCI Thailand ETF"/>
    <s v="THD"/>
    <s v="THD:US"/>
    <s v="NYSEArca - NYSEArca Delayed Price. Currency in USD"/>
    <s v="45.95 - 88.99"/>
    <n v="126578"/>
    <s v="11/19/2020"/>
    <n v="372.49"/>
    <n v="456312500"/>
    <d v="2008-03-26T00:00:00"/>
    <n v="5.8999999999999999E-3"/>
    <x v="13"/>
    <x v="1"/>
    <s v="Diversified"/>
    <s v="Emerging Asia (Thailand)"/>
    <s v="THB"/>
    <s v="Mixed"/>
    <s v="check"/>
    <s v="No"/>
    <s v="No"/>
    <s v="No"/>
    <s v="Long"/>
    <s v="No"/>
  </r>
  <r>
    <m/>
    <s v="THNQ"/>
    <s v="Robo GlobalÂ® Artificial Intelligence ETF"/>
    <s v="THNQ.K"/>
    <s v="THNQ:US"/>
    <s v="NYSEArca - Nasdaq Real Time Price. Currency in USD"/>
    <s v="25.59 - 37.29"/>
    <n v="5832"/>
    <s v="11/19/2020"/>
    <n v="8.09"/>
    <n v="7072640"/>
    <d v="2020-08-05T00:00:00"/>
    <n v="6.7999999999999996E-3"/>
    <x v="23"/>
    <x v="0"/>
    <e v="#N/A"/>
    <e v="#N/A"/>
    <e v="#N/A"/>
    <e v="#N/A"/>
    <e v="#N/A"/>
    <e v="#N/A"/>
    <e v="#N/A"/>
    <e v="#N/A"/>
    <e v="#N/A"/>
    <e v="#N/A"/>
  </r>
  <r>
    <m/>
    <s v="THY"/>
    <s v="Agility Dynamic Tactical Inc ETF"/>
    <s v="THY"/>
    <s v="THY:US"/>
    <s v="BATS - BATS Real Time Price. Currency in USD"/>
    <s v="24.36 - 25.63"/>
    <n v="9690"/>
    <s v="11/19/2020"/>
    <n v="44.24"/>
    <s v="Unable to collect data for the field 'TR.CompanyMarketCap' and some specific identifier(s)."/>
    <d v="2020-06-25T00:00:00"/>
    <n v="1.1599999999999999E-2"/>
    <x v="28"/>
    <x v="0"/>
    <e v="#N/A"/>
    <e v="#N/A"/>
    <e v="#N/A"/>
    <e v="#N/A"/>
    <e v="#N/A"/>
    <e v="#N/A"/>
    <e v="#N/A"/>
    <e v="#N/A"/>
    <e v="#N/A"/>
    <e v="#N/A"/>
  </r>
  <r>
    <m/>
    <s v="TILT"/>
    <s v="FlexShares Mstar US Mkt Factors Tilt ETF"/>
    <s v="TILT.K"/>
    <s v="TILT:US"/>
    <s v="BATS - BATS Real Time Price. Currency in USD"/>
    <s v="78.76 - 135.67"/>
    <n v="18724"/>
    <s v="11/19/2020"/>
    <n v="1170"/>
    <n v="1304502856"/>
    <d v="2011-09-16T00:00:00"/>
    <n v="2.5000000000000001E-3"/>
    <x v="4"/>
    <x v="1"/>
    <s v="Diversified"/>
    <s v="Developed North America (US)"/>
    <s v="USD"/>
    <s v="Small"/>
    <s v="check"/>
    <s v="No"/>
    <s v="Low P/E"/>
    <s v="No"/>
    <s v="Long"/>
    <s v="No"/>
  </r>
  <r>
    <m/>
    <s v="TIP"/>
    <s v="iShares TIPS Bond ETF"/>
    <s v="TIP"/>
    <s v="TIP:US"/>
    <s v="NYSEArca - NYSEArca Delayed Price. Currency in USD"/>
    <s v="107.37 - 127.28"/>
    <n v="2508872"/>
    <s v="11/19/2020"/>
    <n v="23960"/>
    <n v="24229212000"/>
    <d v="2003-04-12T00:00:00"/>
    <n v="1.9E-3"/>
    <x v="91"/>
    <x v="3"/>
    <s v="State (Infl-Linked)"/>
    <s v="Developed North America (US)"/>
    <s v="USD"/>
    <s v="No"/>
    <s v="check"/>
    <s v="All-Term"/>
    <s v="No"/>
    <s v="No"/>
    <s v="Long"/>
    <s v="No"/>
  </r>
  <r>
    <m/>
    <s v="TIPX"/>
    <s v="SPDRÂ® Blmbg Barclays 1-10 Year TIPS ETF"/>
    <s v="TIPX.K"/>
    <s v="TIPX:US"/>
    <s v="NYSEArca - NYSEArca Delayed Price. Currency in USD"/>
    <s v="18.57 - 20.89"/>
    <n v="112067"/>
    <s v="11/19/2020"/>
    <n v="483.41"/>
    <n v="491503500"/>
    <d v="2013-05-29T00:00:00"/>
    <n v="1.5E-3"/>
    <x v="91"/>
    <x v="3"/>
    <s v="State (Infl-Linked)"/>
    <s v="Developed North America (US)"/>
    <s v="USD"/>
    <s v="No"/>
    <s v="check"/>
    <s v="Intermediate-Term"/>
    <s v="No"/>
    <s v="No"/>
    <s v="Long"/>
    <s v="No"/>
  </r>
  <r>
    <m/>
    <s v="TIPZ"/>
    <s v="PIMCO Broad US TIPS ETF"/>
    <s v="TIPZ.K"/>
    <s v="TIPZ:US"/>
    <s v="NYSEArca - Nasdaq Real Time Price. Currency in USD"/>
    <s v="55.60 - 65.55"/>
    <n v="14073"/>
    <s v="11/19/2020"/>
    <n v="111.06"/>
    <n v="111312006"/>
    <d v="2009-03-09T00:00:00"/>
    <n v="2E-3"/>
    <x v="91"/>
    <x v="3"/>
    <s v="State (Infl-Linked)"/>
    <s v="Developed North America (US)"/>
    <s v="USD"/>
    <s v="No"/>
    <s v="check"/>
    <s v="All-Term"/>
    <s v="No"/>
    <s v="No"/>
    <s v="Long"/>
    <s v="No"/>
  </r>
  <r>
    <m/>
    <s v="TLDH"/>
    <s v="FlexShares Ccy Hdgd MSDM ex-USFct TltIdx"/>
    <s v="TLDH.K"/>
    <s v="TLDH:US"/>
    <s v="NYSEArca - Nasdaq Real Time Price. Currency in USD"/>
    <s v="19.14 - 29.80"/>
    <n v="963"/>
    <s v="11/19/2020"/>
    <n v="6.13"/>
    <n v="6923527.6940000001"/>
    <d v="2015-09-11T00:00:00"/>
    <n v="4.4000000000000003E-3"/>
    <x v="63"/>
    <x v="1"/>
    <s v="Diversified"/>
    <s v="Developed Broad excl US"/>
    <s v="Mixed"/>
    <s v="Small"/>
    <s v="check"/>
    <s v="No"/>
    <s v="Low P/E"/>
    <s v="No"/>
    <s v="Long"/>
    <s v="No"/>
  </r>
  <r>
    <m/>
    <s v="TLEH"/>
    <s v="FlexShares Ccy Hdgd MS EM Fct TiltIdx"/>
    <s v="TLEH.K"/>
    <s v="TLEH:US"/>
    <s v="NYSEArca - NYSEArca Delayed Price. Currency in USD"/>
    <s v="20.08 - 32.18"/>
    <n v="324"/>
    <s v="11/19/2020"/>
    <n v="3.4"/>
    <n v="3768417.6469999999"/>
    <d v="2015-09-11T00:00:00"/>
    <n v="6.4000000000000003E-3"/>
    <x v="11"/>
    <x v="1"/>
    <s v="Diversified"/>
    <s v="Emerging Broad"/>
    <s v="Mixed"/>
    <s v="Mixed"/>
    <s v="check"/>
    <s v="No"/>
    <s v="No"/>
    <s v="No"/>
    <s v="Long"/>
    <s v="No"/>
  </r>
  <r>
    <m/>
    <s v="TLH"/>
    <s v="iShares 10-20 Year Treasury Bond ETF"/>
    <s v="TLH"/>
    <s v="TLH:US"/>
    <s v="NYSEArca - NYSEArca Delayed Price. Currency in USD"/>
    <s v="143.58 - 175.92"/>
    <n v="253550"/>
    <s v="11/19/2020"/>
    <n v="1620"/>
    <n v="1479023000"/>
    <d v="2007-05-01T00:00:00"/>
    <n v="1.5E-3"/>
    <x v="79"/>
    <x v="3"/>
    <s v="State"/>
    <s v="Developed North America (US)"/>
    <s v="USD"/>
    <s v="No"/>
    <s v="check"/>
    <s v="Long-Term"/>
    <s v="No"/>
    <s v="No"/>
    <s v="Long"/>
    <s v="No"/>
  </r>
  <r>
    <m/>
    <s v="TLT"/>
    <s v="iShares 20+ Year Treasury Bond ETF"/>
    <s v="TLT.O"/>
    <s v="TLT:US"/>
    <s v="NasdaqGS - NasdaqGS Real Time Price. Currency in USD"/>
    <s v="135.38 - 179.70"/>
    <n v="10481301"/>
    <s v="11/19/2020"/>
    <n v="19470"/>
    <n v="18379758000"/>
    <d v="2002-07-22T00:00:00"/>
    <n v="1.5E-3"/>
    <x v="79"/>
    <x v="3"/>
    <s v="State"/>
    <s v="Developed North America (US)"/>
    <s v="USD"/>
    <s v="No"/>
    <s v="check"/>
    <s v="Long-Term"/>
    <s v="No"/>
    <s v="No"/>
    <s v="Long"/>
    <s v="No"/>
  </r>
  <r>
    <m/>
    <s v="TLTD"/>
    <s v="FlexShares Mstar DevMks exUS FctTilt ETF"/>
    <s v="TLTD.K"/>
    <s v="TLTD:US"/>
    <s v="NYSEArca - Nasdaq Real Time Price. Currency in USD"/>
    <s v="40.32 - 65.85"/>
    <n v="20356"/>
    <s v="11/19/2020"/>
    <n v="499.02"/>
    <n v="571252902.10000002"/>
    <d v="2012-09-25T00:00:00"/>
    <n v="3.8999999999999998E-3"/>
    <x v="63"/>
    <x v="1"/>
    <s v="Diversified"/>
    <s v="Developed Broad excl US"/>
    <s v="Mixed"/>
    <s v="Small"/>
    <s v="check"/>
    <s v="No"/>
    <s v="Low P/E"/>
    <s v="No"/>
    <s v="Long"/>
    <s v="No"/>
  </r>
  <r>
    <m/>
    <s v="TLTE"/>
    <s v="FlexShares Mstar EmgMkts FctTilt ETF"/>
    <s v="TLTE.K"/>
    <s v="TLTE:US"/>
    <s v="NYSEArca - Nasdaq Real Time Price. Currency in USD"/>
    <s v="33.83 - 54.33"/>
    <n v="17204"/>
    <s v="11/19/2020"/>
    <n v="225.85"/>
    <n v="253330053.90000001"/>
    <d v="2012-09-25T00:00:00"/>
    <n v="5.8999999999999999E-3"/>
    <x v="11"/>
    <x v="1"/>
    <s v="Diversified"/>
    <s v="Emerging Broad"/>
    <s v="Mixed"/>
    <s v="Small"/>
    <s v="check"/>
    <s v="No"/>
    <s v="Low P/E"/>
    <s v="No"/>
    <s v="Long"/>
    <s v="No"/>
  </r>
  <r>
    <m/>
    <s v="TMDV"/>
    <s v="ProShares Russell US Dividend Grwr ETF"/>
    <s v="TMDV.K"/>
    <s v="TMDV:US"/>
    <s v="BATS - BATS Delayed Price. Currency in USD"/>
    <s v="27.34 - 41.69"/>
    <n v="621"/>
    <s v="11/19/2020"/>
    <n v="23.81"/>
    <n v="23209633.449999999"/>
    <d v="2019-05-11T00:00:00"/>
    <n v="3.5999999999999999E-3"/>
    <x v="73"/>
    <x v="0"/>
    <e v="#N/A"/>
    <e v="#N/A"/>
    <e v="#N/A"/>
    <e v="#N/A"/>
    <e v="#N/A"/>
    <e v="#N/A"/>
    <e v="#N/A"/>
    <e v="#N/A"/>
    <e v="#N/A"/>
    <e v="#N/A"/>
  </r>
  <r>
    <m/>
    <s v="TMF"/>
    <s v="Direxion Daily 20+ Yr Trsy Bull 3X ETF"/>
    <s v="TMF"/>
    <s v="TMF:US"/>
    <s v="NYSEArca - NYSEArca Delayed Price. Currency in USD"/>
    <s v="25.54 - 58.30"/>
    <n v="903476"/>
    <s v="11/19/2020"/>
    <n v="282.89"/>
    <n v="297045000"/>
    <d v="2009-04-16T00:00:00"/>
    <n v="1.0500000000000001E-2"/>
    <x v="96"/>
    <x v="3"/>
    <s v="State"/>
    <s v="Developed North America (US)"/>
    <s v="USD"/>
    <s v="No"/>
    <s v="check"/>
    <s v="Long-Term"/>
    <s v="No"/>
    <s v="No"/>
    <s v="Long"/>
    <s v="Yes"/>
  </r>
  <r>
    <m/>
    <s v="TMFC"/>
    <s v="Motley Fool 100 ETF"/>
    <s v="TMFC.K"/>
    <s v="TMFC:US"/>
    <s v="BATS - BATS Delayed Price. Currency in USD"/>
    <s v="18.86 - 34.65"/>
    <n v="79470"/>
    <s v="11/19/2020"/>
    <n v="319.66000000000003"/>
    <n v="348900105"/>
    <d v="2018-01-29T00:00:00"/>
    <n v="5.0000000000000001E-3"/>
    <x v="22"/>
    <x v="0"/>
    <e v="#N/A"/>
    <e v="#N/A"/>
    <e v="#N/A"/>
    <e v="#N/A"/>
    <e v="#N/A"/>
    <e v="#N/A"/>
    <e v="#N/A"/>
    <e v="#N/A"/>
    <e v="#N/A"/>
    <e v="#N/A"/>
  </r>
  <r>
    <m/>
    <s v="TMV"/>
    <s v="Direxion Daily 20+ Yr Trsy Bear 3X ETF"/>
    <s v="TMV"/>
    <s v="TMV:US"/>
    <s v="NYSEArca - NYSEArca Delayed Price. Currency in USD"/>
    <s v="43.85 - 118.90"/>
    <n v="208481"/>
    <s v="11/19/2020"/>
    <n v="98.97"/>
    <n v="99860626.079999998"/>
    <d v="2009-04-16T00:00:00"/>
    <n v="1.04E-2"/>
    <x v="57"/>
    <x v="3"/>
    <s v="State"/>
    <s v="Developed North America (US)"/>
    <s v="USD"/>
    <s v="No"/>
    <s v="check"/>
    <s v="Long-Term"/>
    <s v="No"/>
    <s v="No"/>
    <s v="Short"/>
    <s v="Yes"/>
  </r>
  <r>
    <m/>
    <s v="TNA"/>
    <s v="Direxion Daily Small Cap Bull 3X ETF"/>
    <s v="TNA"/>
    <s v="TNA:US"/>
    <s v="NYSEArca - NYSEArca Delayed Price. Currency in USD"/>
    <s v="10.09 - 77.89"/>
    <n v="11678200"/>
    <s v="11/19/2020"/>
    <n v="829.62"/>
    <n v="1043553000"/>
    <d v="2008-05-11T00:00:00"/>
    <n v="1.12E-2"/>
    <x v="45"/>
    <x v="1"/>
    <s v="Diversified"/>
    <s v="Developed North America (US)"/>
    <s v="USD"/>
    <s v="Small"/>
    <s v="check"/>
    <s v="No"/>
    <s v="No"/>
    <s v="No"/>
    <s v="Long"/>
    <s v="Yes"/>
  </r>
  <r>
    <m/>
    <s v="TOK"/>
    <s v="iShares MSCI Kokusai ETF"/>
    <s v="TOK"/>
    <s v="TOK:US"/>
    <s v="NYSEArca - Nasdaq Real Time Price. Currency in USD"/>
    <s v="49.06 - 80.35"/>
    <n v="3787"/>
    <s v="11/19/2020"/>
    <n v="150.99"/>
    <n v="167206410"/>
    <d v="2007-10-12T00:00:00"/>
    <n v="2.5000000000000001E-3"/>
    <x v="9"/>
    <x v="1"/>
    <s v="Diversified"/>
    <s v="Developed Broad"/>
    <s v="Mixed"/>
    <s v="Large"/>
    <s v="check"/>
    <s v="No"/>
    <s v="No"/>
    <s v="No"/>
    <s v="Long"/>
    <s v="No"/>
  </r>
  <r>
    <m/>
    <s v="TOKE"/>
    <s v="Cambria Cannabis ETF"/>
    <s v="TOKE.K"/>
    <s v="TOKE:US"/>
    <s v="BATS - BATS Delayed Price. Currency in USD"/>
    <s v="7.85 - 16.97"/>
    <n v="13352"/>
    <s v="11/19/2020"/>
    <n v="10.95"/>
    <n v="13350026.699999999"/>
    <d v="2019-07-25T00:00:00"/>
    <n v="4.1999999999999997E-3"/>
    <x v="8"/>
    <x v="0"/>
    <e v="#N/A"/>
    <e v="#N/A"/>
    <e v="#N/A"/>
    <e v="#N/A"/>
    <e v="#N/A"/>
    <e v="#N/A"/>
    <e v="#N/A"/>
    <e v="#N/A"/>
    <e v="#N/A"/>
    <e v="#N/A"/>
  </r>
  <r>
    <m/>
    <s v="TOLZ"/>
    <s v="ProShares DJ Brookfield Global Infras"/>
    <s v="TOLZ.K"/>
    <s v="TOLZ:US"/>
    <s v="NYSEArca - NYSEArca Delayed Price. Currency in USD"/>
    <s v="29.49 - 49.02"/>
    <n v="34706"/>
    <s v="11/19/2020"/>
    <n v="133.47"/>
    <n v="140413841.40000001"/>
    <d v="2014-03-25T00:00:00"/>
    <n v="4.7000000000000002E-3"/>
    <x v="90"/>
    <x v="1"/>
    <s v="Utilities (Infrastructure)"/>
    <s v="Broad"/>
    <s v="Mixed"/>
    <s v="Large"/>
    <s v="check"/>
    <s v="No"/>
    <s v="No"/>
    <s v="No"/>
    <s v="Long"/>
    <s v="No"/>
  </r>
  <r>
    <m/>
    <s v="TOTL"/>
    <s v="SPDRÂ® DoubleLine Total Return Tact ETF"/>
    <s v="TOTL.K"/>
    <s v="TOTL:US"/>
    <s v="NYSEArca - NYSEArca Delayed Price. Currency in USD"/>
    <s v="46.54 - 50.49"/>
    <n v="286016"/>
    <s v="11/19/2020"/>
    <n v="3210"/>
    <n v="3226378200"/>
    <d v="2015-02-23T00:00:00"/>
    <n v="5.4999999999999997E-3"/>
    <x v="18"/>
    <x v="3"/>
    <s v="State&amp;Corporate (Investment Grade)"/>
    <s v="Developed North America (US)"/>
    <s v="USD"/>
    <s v="No"/>
    <s v="check"/>
    <s v="All-Term"/>
    <s v="No"/>
    <s v="No"/>
    <s v="Long"/>
    <s v="No"/>
  </r>
  <r>
    <m/>
    <s v="TPAY"/>
    <s v="Ecofin Digital Payments Infrastructure"/>
    <s v="TPAY.K"/>
    <s v="TPAY:US"/>
    <s v="BATS - BATS Real Time Price. Currency in USD"/>
    <s v="20.31 - 40.97"/>
    <n v="2352"/>
    <s v="11/19/2020"/>
    <n v="6.92"/>
    <n v="8000000"/>
    <d v="2019-01-31T00:00:00"/>
    <n v="4.0000000000000001E-3"/>
    <x v="23"/>
    <x v="0"/>
    <e v="#N/A"/>
    <e v="#N/A"/>
    <e v="#N/A"/>
    <e v="#N/A"/>
    <e v="#N/A"/>
    <e v="#N/A"/>
    <e v="#N/A"/>
    <e v="#N/A"/>
    <e v="#N/A"/>
    <e v="#N/A"/>
  </r>
  <r>
    <m/>
    <s v="TPHD"/>
    <s v="Timothy Plan High Dividend Stock ETF"/>
    <s v="TPHD.K"/>
    <s v="TPHD:US"/>
    <s v="NYSEArca - Nasdaq Real Time Price. Currency in USD"/>
    <s v="15.70 - 27.34"/>
    <n v="14775"/>
    <s v="11/19/2020"/>
    <n v="109.72"/>
    <n v="119160510"/>
    <d v="2019-04-30T00:00:00"/>
    <n v="5.1999999999999998E-3"/>
    <x v="3"/>
    <x v="0"/>
    <e v="#N/A"/>
    <e v="#N/A"/>
    <e v="#N/A"/>
    <e v="#N/A"/>
    <e v="#N/A"/>
    <e v="#N/A"/>
    <e v="#N/A"/>
    <e v="#N/A"/>
    <e v="#N/A"/>
    <e v="#N/A"/>
  </r>
  <r>
    <m/>
    <s v="TPIF"/>
    <s v="Timothy Plan International ETF"/>
    <s v="TPIF.K"/>
    <s v="TPIF:US"/>
    <s v="NYSEArca - NYSEArca Delayed Price. Currency in USD"/>
    <s v="17.09 - 26.13"/>
    <n v="7735"/>
    <s v="11/19/2020"/>
    <n v="44.72"/>
    <n v="51540000"/>
    <d v="2019-02-12T00:00:00"/>
    <n v="6.1999999999999998E-3"/>
    <x v="7"/>
    <x v="0"/>
    <e v="#N/A"/>
    <e v="#N/A"/>
    <e v="#N/A"/>
    <e v="#N/A"/>
    <e v="#N/A"/>
    <e v="#N/A"/>
    <e v="#N/A"/>
    <e v="#N/A"/>
    <e v="#N/A"/>
    <e v="#N/A"/>
  </r>
  <r>
    <m/>
    <s v="TPLC"/>
    <s v="Timothy Plan US Large/Mid Cap Core ETF"/>
    <s v="TPLC.K"/>
    <s v="TPLC:US"/>
    <s v="NYSEArca - Nasdaq Real Time Price. Currency in USD"/>
    <s v="17.27 - 29.90"/>
    <n v="18729"/>
    <s v="11/19/2020"/>
    <n v="148.74"/>
    <n v="162855870"/>
    <d v="2019-04-30T00:00:00"/>
    <n v="5.1999999999999998E-3"/>
    <x v="14"/>
    <x v="0"/>
    <e v="#N/A"/>
    <e v="#N/A"/>
    <e v="#N/A"/>
    <e v="#N/A"/>
    <e v="#N/A"/>
    <e v="#N/A"/>
    <e v="#N/A"/>
    <e v="#N/A"/>
    <e v="#N/A"/>
    <e v="#N/A"/>
  </r>
  <r>
    <m/>
    <s v="TPOR"/>
    <s v="Direxion Dly Transp Bull 3X Shrs ETF"/>
    <s v="TPOR.K"/>
    <s v="TPOR:US"/>
    <s v="NYSEArca - NYSEArca Delayed Price. Currency in USD"/>
    <s v="4.34 - 30.84"/>
    <n v="155278"/>
    <s v="11/19/2020"/>
    <n v="38.880000000000003"/>
    <n v="56764024.68"/>
    <d v="2017-03-05T00:00:00"/>
    <n v="1.01E-2"/>
    <x v="45"/>
    <x v="0"/>
    <e v="#N/A"/>
    <e v="#N/A"/>
    <e v="#N/A"/>
    <e v="#N/A"/>
    <e v="#N/A"/>
    <e v="#N/A"/>
    <e v="#N/A"/>
    <e v="#N/A"/>
    <e v="#N/A"/>
    <e v="#N/A"/>
  </r>
  <r>
    <m/>
    <s v="TPSC"/>
    <s v="Timothy Plan US Small Cap Core ETF"/>
    <s v="TPSC.K"/>
    <s v="TPSC:US"/>
    <s v="NYSEArca - Nasdaq Real Time Price. Currency in USD"/>
    <s v="14.88 - 26.19"/>
    <n v="5378"/>
    <s v="11/19/2020"/>
    <n v="26.46"/>
    <n v="30267240"/>
    <d v="2019-02-12T00:00:00"/>
    <n v="5.1999999999999998E-3"/>
    <x v="15"/>
    <x v="0"/>
    <e v="#N/A"/>
    <e v="#N/A"/>
    <e v="#N/A"/>
    <e v="#N/A"/>
    <e v="#N/A"/>
    <e v="#N/A"/>
    <e v="#N/A"/>
    <e v="#N/A"/>
    <e v="#N/A"/>
    <e v="#N/A"/>
  </r>
  <r>
    <m/>
    <s v="TPXXF"/>
    <s v="Xtrackers S&amp;P 500 ESG ETF"/>
    <s v="TPXXF.PK"/>
    <s v="TPXXF:US"/>
    <s v="Other OTC - Other OTC Delayed Price. Currency in USD"/>
    <s v="13.90 - 13.90"/>
    <s v="N/A"/>
    <s v="11/13/2020"/>
    <m/>
    <n v="131832000000"/>
    <s v="N/A"/>
    <s v="N/A"/>
    <x v="4"/>
    <x v="0"/>
    <e v="#N/A"/>
    <e v="#N/A"/>
    <e v="#N/A"/>
    <e v="#N/A"/>
    <e v="#N/A"/>
    <e v="#N/A"/>
    <e v="#N/A"/>
    <e v="#N/A"/>
    <e v="#N/A"/>
    <e v="#N/A"/>
  </r>
  <r>
    <m/>
    <s v="TPYP"/>
    <s v="Tortoise North American Pipeline"/>
    <s v="TPYP.K"/>
    <s v="TPYP:US"/>
    <s v="NYSEArca - NYSEArca Delayed Price. Currency in USD"/>
    <s v="10.92 - 23.95"/>
    <n v="136107"/>
    <s v="11/19/2020"/>
    <n v="279.81"/>
    <n v="343944000"/>
    <d v="2015-06-29T00:00:00"/>
    <n v="4.0000000000000001E-3"/>
    <x v="27"/>
    <x v="1"/>
    <s v="Energy (MLP)"/>
    <s v="Developed North America"/>
    <s v="Mixed"/>
    <s v="Mixed"/>
    <s v="check"/>
    <s v="No"/>
    <s v="No"/>
    <s v="No"/>
    <s v="Long"/>
    <s v="No"/>
  </r>
  <r>
    <m/>
    <s v="TQQQ"/>
    <s v="ProShares UltraPro QQQ"/>
    <s v="TQQQ.O"/>
    <s v="TQQQ:US"/>
    <s v="NasdaqGS - NasdaqGS Real Time Price. Currency in USD"/>
    <s v="32.27 - 175.67"/>
    <n v="36101743"/>
    <s v="11/19/2020"/>
    <n v="7920"/>
    <n v="8945325000"/>
    <d v="2010-09-02T00:00:00"/>
    <n v="9.4999999999999998E-3"/>
    <x v="45"/>
    <x v="1"/>
    <s v="Diversified"/>
    <s v="Developed North America (US)"/>
    <s v="USD"/>
    <s v="Large"/>
    <s v="check"/>
    <s v="No"/>
    <s v="No"/>
    <s v="No"/>
    <s v="Long"/>
    <s v="Yes"/>
  </r>
  <r>
    <m/>
    <s v="TRND"/>
    <s v="Pacer Trendpilot Fund of Funds ETF"/>
    <s v="TRND.K"/>
    <s v="TRND:US"/>
    <s v="NYSEArca - NYSEArca Delayed Price. Currency in USD"/>
    <s v="22.01 - 27.96"/>
    <n v="4555"/>
    <s v="11/19/2020"/>
    <n v="32.369999999999997"/>
    <n v="33690250"/>
    <d v="2019-03-05T00:00:00"/>
    <n v="7.7000000000000002E-3"/>
    <x v="9"/>
    <x v="1"/>
    <s v="Diversified"/>
    <s v="Developed North America (US)"/>
    <s v="USD"/>
    <s v="Large"/>
    <s v="check"/>
    <s v="Momentum"/>
    <s v="No"/>
    <s v="No"/>
    <s v="Long"/>
    <s v="No"/>
  </r>
  <r>
    <m/>
    <s v="TRTY"/>
    <s v="Cambria Trinity ETF"/>
    <s v="TRTY.K"/>
    <s v="TRTY:US"/>
    <s v="BATS - BATS Real Time Price. Currency in USD"/>
    <s v="18.00 - 25.08"/>
    <n v="6420"/>
    <s v="11/19/2020"/>
    <n v="35.369999999999997"/>
    <n v="36276711.810000002"/>
    <d v="2018-10-09T00:00:00"/>
    <n v="4.7999999999999996E-3"/>
    <x v="71"/>
    <x v="0"/>
    <e v="#N/A"/>
    <e v="#N/A"/>
    <e v="#N/A"/>
    <e v="#N/A"/>
    <e v="#N/A"/>
    <e v="#N/A"/>
    <e v="#N/A"/>
    <e v="#N/A"/>
    <e v="#N/A"/>
    <e v="#N/A"/>
  </r>
  <r>
    <m/>
    <s v="TSOC"/>
    <s v="Innovator Triple Stacker ETF October"/>
    <s v="TSOC.K"/>
    <s v="TSOC:US"/>
    <s v="BATS - BATS Real Time Price. Currency in USD"/>
    <s v="24.93 - 27.42"/>
    <n v="13781"/>
    <s v="11/19/2020"/>
    <n v="6.88"/>
    <n v="9536625"/>
    <d v="2020-09-30T00:00:00"/>
    <n v="7.9000000000000008E-3"/>
    <x v="4"/>
    <x v="0"/>
    <e v="#N/A"/>
    <e v="#N/A"/>
    <e v="#N/A"/>
    <e v="#N/A"/>
    <e v="#N/A"/>
    <e v="#N/A"/>
    <e v="#N/A"/>
    <e v="#N/A"/>
    <e v="#N/A"/>
    <e v="#N/A"/>
  </r>
  <r>
    <m/>
    <s v="TTAC"/>
    <s v="TrimTabs All Cap US Free-Cash-Flow ETF"/>
    <s v="TTAC.K"/>
    <s v="TTAC:US"/>
    <s v="BATS - BATS Real Time Price. Currency in USD"/>
    <s v="26.28 - 44.26"/>
    <n v="42075"/>
    <s v="11/19/2020"/>
    <n v="171.68"/>
    <n v="175243500"/>
    <d v="2016-09-27T00:00:00"/>
    <n v="5.8999999999999999E-3"/>
    <x v="34"/>
    <x v="1"/>
    <s v="Diversified"/>
    <s v="Developed North America (US)"/>
    <s v="USD"/>
    <s v="Mixed"/>
    <s v="check"/>
    <s v="Corporate"/>
    <s v="No"/>
    <s v="No"/>
    <s v="Long"/>
    <s v="No"/>
  </r>
  <r>
    <m/>
    <s v="TTAI"/>
    <s v="TrimTabs All Cap Intl Free-Cash-Flow ETF"/>
    <s v="TTAI.K"/>
    <s v="TTAI:US"/>
    <s v="BATS - BATS Delayed Price. Currency in USD"/>
    <s v="16.21 - 29.66"/>
    <n v="346"/>
    <s v="11/19/2020"/>
    <n v="11.45"/>
    <n v="12575580"/>
    <d v="2017-06-27T00:00:00"/>
    <n v="6.1000000000000004E-3"/>
    <x v="1"/>
    <x v="0"/>
    <e v="#N/A"/>
    <e v="#N/A"/>
    <e v="#N/A"/>
    <e v="#N/A"/>
    <e v="#N/A"/>
    <e v="#N/A"/>
    <e v="#N/A"/>
    <e v="#N/A"/>
    <e v="#N/A"/>
    <e v="#N/A"/>
  </r>
  <r>
    <m/>
    <s v="TTT"/>
    <s v="ProShares UltraPro Short 20+ Year Trs"/>
    <s v="TTT"/>
    <s v="TTT:US"/>
    <s v="NYSEArca - Nasdaq Real Time Price. Currency in USD"/>
    <s v="24.04 - 66.16"/>
    <n v="66595"/>
    <s v="11/19/2020"/>
    <n v="24.41"/>
    <n v="25105684.800000001"/>
    <d v="2012-03-27T00:00:00"/>
    <n v="9.4999999999999998E-3"/>
    <x v="57"/>
    <x v="3"/>
    <s v="State"/>
    <s v="Developed North America (US)"/>
    <s v="USD"/>
    <s v="No"/>
    <s v="check"/>
    <s v="Long-Term"/>
    <s v="No"/>
    <s v="No"/>
    <s v="Short"/>
    <s v="Yes"/>
  </r>
  <r>
    <m/>
    <s v="TTTN"/>
    <s v="TigerShares UP Fntch CHN-US Inet Ttn ETF"/>
    <s v="TTTN.O"/>
    <s v="TTTN:US"/>
    <s v="NasdaqGS - NasdaqGS Real Time Price. Currency in USD"/>
    <s v="23.87 - 45.47"/>
    <n v="4835"/>
    <s v="11/19/2020"/>
    <n v="16.7"/>
    <n v="11094720"/>
    <d v="2018-06-11T00:00:00"/>
    <n v="5.8999999999999999E-3"/>
    <x v="23"/>
    <x v="0"/>
    <e v="#N/A"/>
    <e v="#N/A"/>
    <e v="#N/A"/>
    <e v="#N/A"/>
    <e v="#N/A"/>
    <e v="#N/A"/>
    <e v="#N/A"/>
    <e v="#N/A"/>
    <e v="#N/A"/>
    <e v="#N/A"/>
  </r>
  <r>
    <m/>
    <s v="TUR"/>
    <s v="iShares MSCI Turkey ETF"/>
    <s v="TUR.O"/>
    <s v="TUR:US"/>
    <s v="NasdaqGS - NasdaqGS Real Time Price. Currency in USD"/>
    <s v="17.62 - 29.42"/>
    <n v="288618"/>
    <s v="11/19/2020"/>
    <n v="191.05"/>
    <n v="261838500"/>
    <d v="2008-03-26T00:00:00"/>
    <n v="5.8999999999999999E-3"/>
    <x v="13"/>
    <x v="1"/>
    <s v="Diversified"/>
    <s v="Emerging Europe (Turkey)"/>
    <s v="TRY"/>
    <s v="Mixed"/>
    <s v="check"/>
    <s v="No"/>
    <s v="No"/>
    <s v="No"/>
    <s v="Long"/>
    <s v="No"/>
  </r>
  <r>
    <m/>
    <s v="TUSA"/>
    <s v="First Trust Total US Market AlphaDEX ETF"/>
    <s v="TUSA.O"/>
    <s v="TUSA:US"/>
    <s v="NasdaqGS - NasdaqGS Real Time Price. Currency in USD"/>
    <s v="21.06 - 37.14"/>
    <n v="781"/>
    <s v="11/19/2020"/>
    <n v="13.39"/>
    <n v="15002235.01"/>
    <d v="2006-05-12T00:00:00"/>
    <n v="7.0000000000000001E-3"/>
    <x v="14"/>
    <x v="1"/>
    <s v="Diversified"/>
    <s v="Developed North America (US)"/>
    <s v="USD"/>
    <s v="Mixed"/>
    <s v="check"/>
    <s v="No"/>
    <s v="No"/>
    <s v="No"/>
    <s v="Long"/>
    <s v="No"/>
  </r>
  <r>
    <m/>
    <s v="TVIXF"/>
    <s v="VelocityShares Daily 2x VIX ST ETN"/>
    <s v="TVIXF.PK"/>
    <s v="TVIXF:US"/>
    <s v="Other OTC - Other OTC Delayed Price. Currency in USD"/>
    <s v="29.22 - 1000.00"/>
    <n v="39252"/>
    <s v="11/13/2020"/>
    <n v="375.37"/>
    <s v="NULL"/>
    <d v="2010-11-29T00:00:00"/>
    <n v="1.6500000000000001E-2"/>
    <x v="93"/>
    <x v="0"/>
    <e v="#N/A"/>
    <e v="#N/A"/>
    <e v="#N/A"/>
    <e v="#N/A"/>
    <e v="#N/A"/>
    <e v="#N/A"/>
    <e v="#N/A"/>
    <e v="#N/A"/>
    <e v="#N/A"/>
    <s v="Yes"/>
  </r>
  <r>
    <m/>
    <s v="TWM"/>
    <s v="ProShares UltraShort Russell2000"/>
    <s v="TWM"/>
    <s v="TWM:US"/>
    <s v="NYSEArca - NYSEArca Delayed Price. Currency in USD"/>
    <s v="6.25 - 30.08"/>
    <n v="2196727"/>
    <s v="11/19/2020"/>
    <n v="105.21"/>
    <n v="81339924.950000003"/>
    <d v="2007-01-23T00:00:00"/>
    <n v="9.4999999999999998E-3"/>
    <x v="48"/>
    <x v="1"/>
    <s v="Diversified"/>
    <s v="Developed North America (US)"/>
    <s v="USD"/>
    <s v="Small"/>
    <s v="check"/>
    <s v="No"/>
    <s v="No"/>
    <s v="No"/>
    <s v="Short"/>
    <s v="Yes"/>
  </r>
  <r>
    <m/>
    <s v="TXBUF"/>
    <s v="Xtrackers S&amp;P 500 ESG ETF"/>
    <s v="TXBUF.PK"/>
    <s v="TXBUF:US"/>
    <m/>
    <m/>
    <m/>
    <s v="11/13/2020"/>
    <m/>
    <n v="180207050.5"/>
    <m/>
    <m/>
    <x v="4"/>
    <x v="0"/>
    <e v="#N/A"/>
    <e v="#N/A"/>
    <e v="#N/A"/>
    <e v="#N/A"/>
    <e v="#N/A"/>
    <e v="#N/A"/>
    <e v="#N/A"/>
    <e v="#N/A"/>
    <e v="#N/A"/>
    <e v="#N/A"/>
  </r>
  <r>
    <m/>
    <s v="TYBS"/>
    <s v="Xtrackers S&amp;P 500 ESG ETF"/>
    <s v="TYBS.K"/>
    <s v="TYBS:US"/>
    <s v="NYSEArca - Nasdaq Real Time Price. Currency in USD"/>
    <s v="13.36 - 17.82"/>
    <n v="594"/>
    <s v="11/13/2020"/>
    <n v="1.4"/>
    <n v="1384013.84"/>
    <d v="2011-03-23T00:00:00"/>
    <n v="4.8999999999999998E-3"/>
    <x v="4"/>
    <x v="3"/>
    <s v="State"/>
    <s v="Developed North America (US)"/>
    <s v="USD"/>
    <s v="No"/>
    <s v="check"/>
    <s v="Long-Term"/>
    <s v="No"/>
    <s v="No"/>
    <s v="Short"/>
    <s v="No"/>
  </r>
  <r>
    <m/>
    <s v="TYD"/>
    <s v="Direxion Daily 7-10 Yr Trs Bull 3X ETF"/>
    <s v="TYD"/>
    <s v="TYD:US"/>
    <s v="NYSEArca - Nasdaq Real Time Price. Currency in USD"/>
    <s v="50.68 - 71.61"/>
    <n v="6426"/>
    <s v="11/19/2020"/>
    <n v="19.53"/>
    <n v="19574160"/>
    <d v="2009-04-16T00:00:00"/>
    <n v="1.09E-2"/>
    <x v="96"/>
    <x v="3"/>
    <s v="State"/>
    <s v="Developed North America (US)"/>
    <s v="USD"/>
    <s v="No"/>
    <s v="check"/>
    <s v="Intermediate-Term"/>
    <s v="No"/>
    <s v="No"/>
    <s v="Long"/>
    <s v="Yes"/>
  </r>
  <r>
    <m/>
    <s v="TYO"/>
    <s v="Direxion Daily 7-10 Yr Trs Bear 3X ETF"/>
    <s v="TYO"/>
    <s v="TYO:US"/>
    <s v="NYSEArca - NYSEArca Delayed Price. Currency in USD"/>
    <s v="7.60 - 11.18"/>
    <n v="5829"/>
    <s v="11/19/2020"/>
    <n v="6.88"/>
    <n v="6825500"/>
    <d v="2009-04-16T00:00:00"/>
    <n v="1.0800000000000001E-2"/>
    <x v="57"/>
    <x v="3"/>
    <s v="State"/>
    <s v="Developed North America (US)"/>
    <s v="USD"/>
    <s v="No"/>
    <s v="check"/>
    <s v="Intermediate-Term"/>
    <s v="No"/>
    <s v="No"/>
    <s v="Short"/>
    <s v="Yes"/>
  </r>
  <r>
    <m/>
    <s v="TZA"/>
    <s v="Direxion Daily Small Cap Bear 3X ETF"/>
    <s v="TZA"/>
    <s v="TZA:US"/>
    <s v="NYSEArca - NYSEArca Delayed Price. Currency in USD"/>
    <s v="9.50 - 118.70"/>
    <n v="16612446"/>
    <s v="11/19/2020"/>
    <n v="550.49"/>
    <n v="411154494.10000002"/>
    <d v="2008-05-11T00:00:00"/>
    <n v="1.0699999999999999E-2"/>
    <x v="48"/>
    <x v="1"/>
    <s v="Diversified"/>
    <s v="Developed North America (US)"/>
    <s v="USD"/>
    <s v="Small"/>
    <s v="check"/>
    <s v="No"/>
    <s v="No"/>
    <s v="No"/>
    <s v="Short"/>
    <s v="Yes"/>
  </r>
  <r>
    <m/>
    <s v="UAE"/>
    <s v="iShares MSCI UAE ETF"/>
    <s v="UAE.O"/>
    <s v="UAE:US"/>
    <s v="NasdaqGS - NasdaqGS Real Time Price. Currency in USD"/>
    <s v="8.30 - 13.97"/>
    <n v="60352"/>
    <s v="11/19/2020"/>
    <n v="12.29"/>
    <n v="13006500"/>
    <d v="2014-04-29T00:00:00"/>
    <n v="5.8999999999999999E-3"/>
    <x v="13"/>
    <x v="1"/>
    <s v="Diversified"/>
    <s v="Emerging MENA (UAE)"/>
    <s v="AED"/>
    <s v="Large"/>
    <s v="check"/>
    <s v="No"/>
    <s v="No"/>
    <s v="No"/>
    <s v="Long"/>
    <s v="No"/>
  </r>
  <r>
    <m/>
    <s v="UAPR"/>
    <s v="Innovator S&amp;P 500 Ultra Bffr ETF Apr New"/>
    <s v="UAPR.K"/>
    <s v="UAPR:US"/>
    <s v="BATS - BATS Real Time Price. Currency in USD"/>
    <s v="22.45 - 26.76"/>
    <n v="5415"/>
    <s v="11/19/2020"/>
    <n v="30.59"/>
    <n v="29803200"/>
    <d v="2019-03-29T00:00:00"/>
    <n v="7.9000000000000008E-3"/>
    <x v="6"/>
    <x v="0"/>
    <e v="#N/A"/>
    <e v="#N/A"/>
    <e v="#N/A"/>
    <e v="#N/A"/>
    <e v="#N/A"/>
    <e v="#N/A"/>
    <e v="#N/A"/>
    <e v="#N/A"/>
    <e v="#N/A"/>
    <e v="#N/A"/>
  </r>
  <r>
    <m/>
    <s v="UAUG"/>
    <s v="Innovator S&amp;P 500 Ultra Buffer ETF - Aug"/>
    <s v="UAUG.K"/>
    <s v="UAUG:US"/>
    <s v="BATS - BATS Real Time Price. Currency in USD"/>
    <s v="22.15 - 27.75"/>
    <n v="19990"/>
    <s v="11/19/2020"/>
    <n v="45.68"/>
    <n v="46951790"/>
    <d v="2019-07-31T00:00:00"/>
    <n v="7.9000000000000008E-3"/>
    <x v="6"/>
    <x v="0"/>
    <e v="#N/A"/>
    <e v="#N/A"/>
    <e v="#N/A"/>
    <e v="#N/A"/>
    <e v="#N/A"/>
    <e v="#N/A"/>
    <e v="#N/A"/>
    <e v="#N/A"/>
    <e v="#N/A"/>
    <e v="#N/A"/>
  </r>
  <r>
    <m/>
    <s v="UBAOF"/>
    <s v="Xtrackers S&amp;P 500 ESG ETF"/>
    <s v="UBAOF.PK"/>
    <s v="UBAOF:US"/>
    <s v="Other OTC - Other OTC Delayed Price. Currency in USD"/>
    <s v="25.10 - 25.10"/>
    <s v="N/A"/>
    <s v="11/13/2020"/>
    <m/>
    <n v="348246745"/>
    <s v="N/A"/>
    <s v="N/A"/>
    <x v="4"/>
    <x v="0"/>
    <e v="#N/A"/>
    <e v="#N/A"/>
    <e v="#N/A"/>
    <e v="#N/A"/>
    <e v="#N/A"/>
    <e v="#N/A"/>
    <e v="#N/A"/>
    <e v="#N/A"/>
    <e v="#N/A"/>
    <e v="#N/A"/>
  </r>
  <r>
    <m/>
    <s v="UBAVF"/>
    <s v="Xtrackers S&amp;P 500 ESG ETF"/>
    <s v="UBAVF.PK"/>
    <s v="UBAVF:US"/>
    <m/>
    <m/>
    <m/>
    <s v="11/13/2020"/>
    <m/>
    <n v="29008027.84"/>
    <m/>
    <m/>
    <x v="4"/>
    <x v="0"/>
    <e v="#N/A"/>
    <e v="#N/A"/>
    <e v="#N/A"/>
    <e v="#N/A"/>
    <e v="#N/A"/>
    <e v="#N/A"/>
    <e v="#N/A"/>
    <e v="#N/A"/>
    <e v="#N/A"/>
    <e v="#N/A"/>
  </r>
  <r>
    <m/>
    <s v="UBAXF"/>
    <s v="Xtrackers S&amp;P 500 ESG ETF"/>
    <s v="UBAXF.PK"/>
    <s v="UBAXF:US"/>
    <s v="Other OTC - Other OTC Delayed Price. Currency in USD"/>
    <s v="39.47 - 39.47"/>
    <s v="N/A"/>
    <s v="11/13/2020"/>
    <m/>
    <n v="632284244.89999998"/>
    <m/>
    <m/>
    <x v="4"/>
    <x v="0"/>
    <e v="#N/A"/>
    <e v="#N/A"/>
    <e v="#N/A"/>
    <e v="#N/A"/>
    <e v="#N/A"/>
    <e v="#N/A"/>
    <e v="#N/A"/>
    <e v="#N/A"/>
    <e v="#N/A"/>
    <e v="#N/A"/>
  </r>
  <r>
    <m/>
    <s v="UBBSF"/>
    <s v="Xtrackers S&amp;P 500 ESG ETF"/>
    <s v="UBBSF.PK"/>
    <s v="UBBSF:US"/>
    <m/>
    <m/>
    <m/>
    <s v="11/13/2020"/>
    <m/>
    <n v="148349483.69999999"/>
    <m/>
    <m/>
    <x v="4"/>
    <x v="0"/>
    <e v="#N/A"/>
    <e v="#N/A"/>
    <e v="#N/A"/>
    <e v="#N/A"/>
    <e v="#N/A"/>
    <e v="#N/A"/>
    <e v="#N/A"/>
    <e v="#N/A"/>
    <e v="#N/A"/>
    <e v="#N/A"/>
  </r>
  <r>
    <m/>
    <s v="UBCHF"/>
    <s v="Xtrackers S&amp;P 500 ESG ETF"/>
    <s v="UBCHF.PK"/>
    <s v="UBCHF:US"/>
    <s v="Other OTC - Other OTC Delayed Price. Currency in USD"/>
    <s v="113.75 - 113.75"/>
    <s v="N/A"/>
    <s v="11/13/2020"/>
    <m/>
    <n v="2186361029"/>
    <s v="N/A"/>
    <s v="N/A"/>
    <x v="4"/>
    <x v="0"/>
    <e v="#N/A"/>
    <e v="#N/A"/>
    <e v="#N/A"/>
    <e v="#N/A"/>
    <e v="#N/A"/>
    <e v="#N/A"/>
    <e v="#N/A"/>
    <e v="#N/A"/>
    <e v="#N/A"/>
    <e v="#N/A"/>
  </r>
  <r>
    <m/>
    <s v="UBFPF"/>
    <s v="Xtrackers S&amp;P 500 ESG ETF"/>
    <s v="UBFPF.PK"/>
    <s v="UBFPF:US"/>
    <s v="Other OTC - Other OTC Delayed Price. Currency in USD"/>
    <s v="19.61 - 19.61"/>
    <s v="N/A"/>
    <s v="11/13/2020"/>
    <m/>
    <n v="114698155.59999999"/>
    <m/>
    <m/>
    <x v="4"/>
    <x v="0"/>
    <e v="#N/A"/>
    <e v="#N/A"/>
    <e v="#N/A"/>
    <e v="#N/A"/>
    <e v="#N/A"/>
    <e v="#N/A"/>
    <e v="#N/A"/>
    <e v="#N/A"/>
    <e v="#N/A"/>
    <e v="#N/A"/>
  </r>
  <r>
    <m/>
    <s v="UBISF"/>
    <s v="Xtrackers S&amp;P 500 ESG ETF"/>
    <s v="UBISF.PK"/>
    <s v="UBISF:US"/>
    <s v="Other OTC - Other OTC Delayed Price. Currency in USD"/>
    <s v="61.25 - 61.25"/>
    <s v="N/A"/>
    <s v="11/13/2020"/>
    <m/>
    <n v="2018448400"/>
    <s v="N/A"/>
    <s v="N/A"/>
    <x v="4"/>
    <x v="0"/>
    <e v="#N/A"/>
    <e v="#N/A"/>
    <e v="#N/A"/>
    <e v="#N/A"/>
    <e v="#N/A"/>
    <e v="#N/A"/>
    <e v="#N/A"/>
    <e v="#N/A"/>
    <e v="#N/A"/>
    <e v="#N/A"/>
  </r>
  <r>
    <m/>
    <s v="UBOT"/>
    <s v="Direxion Dly RbtcAtfclItlgcAutoBl3XShrs"/>
    <s v="UBOT.K"/>
    <s v="UBOT:US"/>
    <s v="NYSEArca - NYSEArca Delayed Price. Currency in USD"/>
    <s v="30.10 - 207.60"/>
    <n v="10520"/>
    <s v="11/19/2020"/>
    <n v="44.24"/>
    <n v="54366282.869999997"/>
    <d v="2018-04-19T00:00:00"/>
    <n v="1.29E-2"/>
    <x v="45"/>
    <x v="0"/>
    <e v="#N/A"/>
    <e v="#N/A"/>
    <e v="#N/A"/>
    <e v="#N/A"/>
    <e v="#N/A"/>
    <e v="#N/A"/>
    <e v="#N/A"/>
    <e v="#N/A"/>
    <e v="#N/A"/>
    <e v="#N/A"/>
  </r>
  <r>
    <m/>
    <s v="UBR"/>
    <s v="ProShares Ultra MSCI Brazil Capped"/>
    <s v="UBR"/>
    <s v="UBR:US"/>
    <s v="NYSEArca - NYSEArca Delayed Price. Currency in USD"/>
    <s v="12.29 - 94.40"/>
    <n v="5001"/>
    <s v="11/19/2020"/>
    <n v="4.55"/>
    <n v="6545131.8490000004"/>
    <d v="2010-04-27T00:00:00"/>
    <n v="9.4999999999999998E-3"/>
    <x v="45"/>
    <x v="1"/>
    <s v="Diversified"/>
    <s v="Emerging South and Lat Am (Brazil)"/>
    <s v="BRL"/>
    <s v="Large"/>
    <s v="check"/>
    <s v="No"/>
    <s v="No"/>
    <s v="No"/>
    <s v="Long"/>
    <s v="Yes"/>
  </r>
  <r>
    <m/>
    <s v="UBT"/>
    <s v="ProShares Ultra 20+ Year Treasury"/>
    <s v="UBT"/>
    <s v="UBT:US"/>
    <s v="NYSEArca - NYSEArca Delayed Price. Currency in USD"/>
    <s v="47.04 - 82.51"/>
    <n v="54170"/>
    <s v="11/19/2020"/>
    <n v="49.88"/>
    <n v="51995625"/>
    <d v="2010-01-19T00:00:00"/>
    <n v="9.4999999999999998E-3"/>
    <x v="96"/>
    <x v="3"/>
    <s v="State"/>
    <s v="Developed North America (US)"/>
    <s v="USD"/>
    <s v="No"/>
    <s v="check"/>
    <s v="Long-Term"/>
    <s v="No"/>
    <s v="No"/>
    <s v="Long"/>
    <s v="Yes"/>
  </r>
  <r>
    <m/>
    <s v="UCC"/>
    <s v="ProShares Ultra Consumer Services"/>
    <s v="UCC"/>
    <s v="UCC:US"/>
    <s v="NYSEArca - NYSEArca Delayed Price. Currency in USD"/>
    <s v="26.76 - 81.32"/>
    <n v="3396"/>
    <s v="11/19/2020"/>
    <n v="21.53"/>
    <n v="25229782.5"/>
    <d v="2007-01-30T00:00:00"/>
    <n v="9.4999999999999998E-3"/>
    <x v="45"/>
    <x v="1"/>
    <s v="Consumer (Consumer Services)"/>
    <s v="Developed North America (US)"/>
    <s v="USD"/>
    <s v="Mixed"/>
    <s v="check"/>
    <s v="No"/>
    <s v="No"/>
    <s v="No"/>
    <s v="Long"/>
    <s v="Yes"/>
  </r>
  <r>
    <m/>
    <s v="UCO"/>
    <s v="ProShares Ultra Bloomberg Crude Oil"/>
    <s v="UCO"/>
    <s v="UCO:US"/>
    <s v="NYSEArca - NYSEArca Delayed Price. Currency in USD"/>
    <s v="11.00 - 553.25"/>
    <n v="5704220"/>
    <s v="11/19/2020"/>
    <n v="1010"/>
    <n v="926381860.20000005"/>
    <d v="2008-11-24T00:00:00"/>
    <n v="9.4999999999999998E-3"/>
    <x v="19"/>
    <x v="2"/>
    <s v="Energy (Crude Oil)"/>
    <s v="Broad"/>
    <s v="Mixed"/>
    <s v="No"/>
    <s v="check"/>
    <s v="No"/>
    <s v="No"/>
    <s v="No"/>
    <s v="Long"/>
    <s v="Yes"/>
  </r>
  <r>
    <m/>
    <s v="UCON"/>
    <s v="First Trust TCW Unconstrained Pls Bd ETF"/>
    <s v="UCON.K"/>
    <s v="UCON:US"/>
    <s v="NYSEArca - NYSEArca Delayed Price. Currency in USD"/>
    <s v="21.07 - 26.56"/>
    <n v="39726"/>
    <s v="11/19/2020"/>
    <n v="221.33"/>
    <n v="226746053"/>
    <d v="2018-04-06T00:00:00"/>
    <n v="7.4999999999999997E-3"/>
    <x v="21"/>
    <x v="0"/>
    <e v="#N/A"/>
    <e v="#N/A"/>
    <e v="#N/A"/>
    <e v="#N/A"/>
    <e v="#N/A"/>
    <e v="#N/A"/>
    <e v="#N/A"/>
    <e v="#N/A"/>
    <e v="#N/A"/>
    <e v="#N/A"/>
  </r>
  <r>
    <m/>
    <s v="UDEC"/>
    <s v="Innovator S&amp;P 500 Ultra Buffer ETF Dec"/>
    <s v="UDEC.K"/>
    <s v="UDEC:US"/>
    <s v="BATS - BATS Delayed Price. Currency in USD"/>
    <s v="23.05 - 28.06"/>
    <n v="6598"/>
    <s v="11/19/2020"/>
    <n v="23.76"/>
    <n v="22516000"/>
    <d v="2019-11-29T00:00:00"/>
    <n v="7.9000000000000008E-3"/>
    <x v="6"/>
    <x v="0"/>
    <e v="#N/A"/>
    <e v="#N/A"/>
    <e v="#N/A"/>
    <e v="#N/A"/>
    <e v="#N/A"/>
    <e v="#N/A"/>
    <e v="#N/A"/>
    <e v="#N/A"/>
    <e v="#N/A"/>
    <e v="#N/A"/>
  </r>
  <r>
    <m/>
    <s v="UDN"/>
    <s v="Invesco DB US Dollar Bearish"/>
    <s v="UDN"/>
    <s v="UDN:US"/>
    <s v="NYSEArca - Nasdaq Real Time Price. Currency in USD"/>
    <s v="18.96 - 21.37"/>
    <n v="137683"/>
    <s v="11/19/2020"/>
    <n v="70.95"/>
    <n v="76410849"/>
    <d v="2007-02-20T00:00:00"/>
    <n v="7.4999999999999997E-3"/>
    <x v="62"/>
    <x v="5"/>
    <s v="Currency USD (U.S. Dollar)"/>
    <s v="Developed North America (US)"/>
    <s v="USD"/>
    <s v="No"/>
    <s v="check"/>
    <s v="No"/>
    <s v="No"/>
    <s v="No"/>
    <s v="Short"/>
    <s v="No"/>
  </r>
  <r>
    <m/>
    <s v="UDOW"/>
    <s v="ProShares UltraPro Dow30"/>
    <s v="UDOW.K"/>
    <s v="UDOW:US"/>
    <s v="NYSEArca - NYSEArca Delayed Price. Currency in USD"/>
    <s v="25.32 - 137.44"/>
    <n v="2442107"/>
    <s v="11/19/2020"/>
    <n v="606.62"/>
    <n v="690447500"/>
    <d v="2010-09-02T00:00:00"/>
    <n v="9.4999999999999998E-3"/>
    <x v="45"/>
    <x v="1"/>
    <s v="Diversified"/>
    <s v="Developed North America (US)"/>
    <s v="USD"/>
    <s v="Large"/>
    <s v="check"/>
    <s v="No"/>
    <s v="No"/>
    <s v="No"/>
    <s v="Long"/>
    <s v="Yes"/>
  </r>
  <r>
    <m/>
    <s v="UETFF"/>
    <s v="Xtrackers S&amp;P 500 ESG ETF"/>
    <s v="UETFF.PK"/>
    <s v="UETFF:US"/>
    <m/>
    <m/>
    <m/>
    <s v="11/13/2020"/>
    <m/>
    <n v="2681466.048"/>
    <m/>
    <m/>
    <x v="4"/>
    <x v="0"/>
    <e v="#N/A"/>
    <e v="#N/A"/>
    <e v="#N/A"/>
    <e v="#N/A"/>
    <e v="#N/A"/>
    <e v="#N/A"/>
    <e v="#N/A"/>
    <e v="#N/A"/>
    <e v="#N/A"/>
    <e v="#N/A"/>
  </r>
  <r>
    <m/>
    <s v="UEVM"/>
    <s v="VictoryShares USAA MSCI EM Vl Mntm ETF"/>
    <s v="UEVM.K"/>
    <s v="UEVM:US"/>
    <s v="NYSEArca - Nasdaq Real Time Price. Currency in USD"/>
    <s v="28.63 - 45.65"/>
    <n v="33281"/>
    <s v="11/19/2020"/>
    <n v="212.73"/>
    <n v="266261790"/>
    <d v="2017-10-24T00:00:00"/>
    <n v="4.4999999999999997E-3"/>
    <x v="11"/>
    <x v="0"/>
    <e v="#N/A"/>
    <e v="#N/A"/>
    <e v="#N/A"/>
    <e v="#N/A"/>
    <e v="#N/A"/>
    <e v="#N/A"/>
    <e v="#N/A"/>
    <e v="#N/A"/>
    <e v="#N/A"/>
    <e v="#N/A"/>
  </r>
  <r>
    <m/>
    <s v="UFEB"/>
    <s v="Innovator S&amp;P 500 Ultra Buffer ETFâ„¢ Feb"/>
    <s v="UFEB.K"/>
    <s v="UFEB:US"/>
    <s v="BATS - BATS Real Time Price. Currency in USD"/>
    <s v="20.87 - 25.83"/>
    <n v="12098"/>
    <s v="11/19/2020"/>
    <n v="31.76"/>
    <n v="32740980"/>
    <d v="2020-01-31T00:00:00"/>
    <n v="7.9000000000000008E-3"/>
    <x v="6"/>
    <x v="0"/>
    <e v="#N/A"/>
    <e v="#N/A"/>
    <e v="#N/A"/>
    <e v="#N/A"/>
    <e v="#N/A"/>
    <e v="#N/A"/>
    <e v="#N/A"/>
    <e v="#N/A"/>
    <e v="#N/A"/>
    <e v="#N/A"/>
  </r>
  <r>
    <m/>
    <s v="UFO"/>
    <s v="Procure Space ETF"/>
    <s v="UFO.O"/>
    <s v="UFO:US"/>
    <s v="NasdaqGS - NasdaqGS Real Time Price. Currency in USD"/>
    <s v="14.21 - 29.03"/>
    <n v="20216"/>
    <s v="11/19/2020"/>
    <n v="28.85"/>
    <n v="33440000"/>
    <d v="2019-10-04T00:00:00"/>
    <n v="7.4999999999999997E-3"/>
    <x v="24"/>
    <x v="0"/>
    <e v="#N/A"/>
    <e v="#N/A"/>
    <e v="#N/A"/>
    <e v="#N/A"/>
    <e v="#N/A"/>
    <e v="#N/A"/>
    <e v="#N/A"/>
    <e v="#N/A"/>
    <e v="#N/A"/>
    <e v="#N/A"/>
  </r>
  <r>
    <m/>
    <s v="UGA"/>
    <s v="United States Gasoline"/>
    <s v="UGA"/>
    <s v="UGA:US"/>
    <s v="NYSEArca - Nasdaq Real Time Price. Currency in USD"/>
    <s v="8.19 - 33.82"/>
    <n v="118020"/>
    <s v="11/19/2020"/>
    <n v="67.349999999999994"/>
    <n v="70432000"/>
    <d v="2008-02-26T00:00:00"/>
    <n v="7.4999999999999997E-3"/>
    <x v="0"/>
    <x v="2"/>
    <s v="Energy (Gasoline)"/>
    <s v="Broad"/>
    <s v="Mixed"/>
    <s v="No"/>
    <s v="check"/>
    <s v="No"/>
    <s v="No"/>
    <s v="No"/>
    <s v="Long"/>
    <s v="No"/>
  </r>
  <r>
    <m/>
    <s v="UGAZF"/>
    <s v="VelocityShares 3x Long Natural Gas ETN"/>
    <s v="UGAZF.PK"/>
    <s v="UGAZF:US"/>
    <s v="Other OTC - Other OTC Delayed Price. Currency in USD"/>
    <s v="6.75 - 153.20"/>
    <n v="198541"/>
    <s v="11/13/2020"/>
    <n v="156.88999999999999"/>
    <s v="NULL"/>
    <d v="2012-07-02T00:00:00"/>
    <n v="1.6500000000000001E-2"/>
    <x v="19"/>
    <x v="0"/>
    <e v="#N/A"/>
    <e v="#N/A"/>
    <e v="#N/A"/>
    <e v="#N/A"/>
    <e v="#N/A"/>
    <e v="#N/A"/>
    <e v="#N/A"/>
    <e v="#N/A"/>
    <e v="#N/A"/>
    <e v="#N/A"/>
  </r>
  <r>
    <m/>
    <s v="UGE"/>
    <s v="ProShares Ultra Consumer Goods"/>
    <s v="UGE"/>
    <s v="UGE:US"/>
    <s v="NYSEArca - Nasdaq Real Time Price. Currency in USD"/>
    <s v="24.40 - 67.69"/>
    <n v="2529"/>
    <s v="11/19/2020"/>
    <n v="14.38"/>
    <n v="10347390"/>
    <d v="2007-01-30T00:00:00"/>
    <n v="9.4999999999999998E-3"/>
    <x v="45"/>
    <x v="1"/>
    <s v="Consumer (Consumer Goods)"/>
    <s v="Developed North America (US)"/>
    <s v="USD"/>
    <s v="Mixed"/>
    <s v="check"/>
    <s v="No"/>
    <s v="No"/>
    <s v="No"/>
    <s v="Long"/>
    <s v="Yes"/>
  </r>
  <r>
    <m/>
    <s v="UGL"/>
    <s v="ProShares Ultra Gold"/>
    <s v="UGL"/>
    <s v="UGL:US"/>
    <s v="NYSEArca - NYSEArca Delayed Price. Currency in USD"/>
    <s v="43.60 - 83.85"/>
    <n v="218441"/>
    <s v="11/19/2020"/>
    <n v="280.37"/>
    <n v="268839000"/>
    <d v="2008-01-12T00:00:00"/>
    <n v="9.4999999999999998E-3"/>
    <x v="19"/>
    <x v="2"/>
    <s v="Precious Metals (Gold)"/>
    <s v="Broad"/>
    <s v="Mixed"/>
    <s v="No"/>
    <s v="check"/>
    <s v="No"/>
    <s v="No"/>
    <s v="No"/>
    <s v="Long"/>
    <s v="Yes"/>
  </r>
  <r>
    <m/>
    <s v="UITB"/>
    <s v="VictoryShares USAA Cor Intmdt-Trm Bd ETF"/>
    <s v="UITB.K"/>
    <s v="UITB:US"/>
    <s v="NYSEArca - Nasdaq Real Time Price. Currency in USD"/>
    <s v="48.91 - 54.95"/>
    <n v="42353"/>
    <s v="11/19/2020"/>
    <n v="546.91"/>
    <n v="551854485"/>
    <d v="2017-10-24T00:00:00"/>
    <n v="4.0000000000000001E-3"/>
    <x v="18"/>
    <x v="0"/>
    <e v="#N/A"/>
    <e v="#N/A"/>
    <e v="#N/A"/>
    <e v="#N/A"/>
    <e v="#N/A"/>
    <e v="#N/A"/>
    <e v="#N/A"/>
    <e v="#N/A"/>
    <e v="#N/A"/>
    <e v="#N/A"/>
  </r>
  <r>
    <m/>
    <s v="UIVM"/>
    <s v="VictoryShares USAA MSCI Intl Vl Mntm ETF"/>
    <s v="UIVM.K"/>
    <s v="UIVM:US"/>
    <s v="NYSEArca - Nasdaq Real Time Price. Currency in USD"/>
    <s v="29.76 - 46.62"/>
    <n v="23941"/>
    <s v="11/19/2020"/>
    <n v="352.55"/>
    <n v="389430550"/>
    <d v="2017-10-24T00:00:00"/>
    <n v="3.5000000000000001E-3"/>
    <x v="63"/>
    <x v="0"/>
    <e v="#N/A"/>
    <e v="#N/A"/>
    <e v="#N/A"/>
    <e v="#N/A"/>
    <e v="#N/A"/>
    <e v="#N/A"/>
    <e v="#N/A"/>
    <e v="#N/A"/>
    <e v="#N/A"/>
    <e v="#N/A"/>
  </r>
  <r>
    <m/>
    <s v="UJAN"/>
    <s v="Innovator S&amp;P 500 Ultra Buffer ETF Jan"/>
    <s v="UJAN.K"/>
    <s v="UJAN:US"/>
    <s v="BATS - BATS Delayed Price. Currency in USD"/>
    <s v="23.69 - 29.50"/>
    <n v="40847"/>
    <s v="11/19/2020"/>
    <n v="112.02"/>
    <n v="96919020"/>
    <d v="2018-12-31T00:00:00"/>
    <n v="7.9000000000000008E-3"/>
    <x v="6"/>
    <x v="0"/>
    <e v="#N/A"/>
    <e v="#N/A"/>
    <e v="#N/A"/>
    <e v="#N/A"/>
    <e v="#N/A"/>
    <e v="#N/A"/>
    <e v="#N/A"/>
    <e v="#N/A"/>
    <e v="#N/A"/>
    <e v="#N/A"/>
  </r>
  <r>
    <m/>
    <s v="UJB"/>
    <s v="ProShares Ultra High Yield"/>
    <s v="UJB"/>
    <s v="UJB:US"/>
    <s v="NYSEArca - NYSEArca Delayed Price. Currency in USD"/>
    <s v="44.34 - 74.56"/>
    <n v="950"/>
    <s v="11/19/2020"/>
    <n v="5.15"/>
    <n v="5438205"/>
    <d v="2011-04-13T00:00:00"/>
    <n v="1.14E-2"/>
    <x v="96"/>
    <x v="3"/>
    <s v="Corporate (Junk)"/>
    <s v="Developed North America (US)"/>
    <s v="USD"/>
    <s v="No"/>
    <s v="check"/>
    <s v="All-Term"/>
    <s v="No"/>
    <s v="No"/>
    <s v="Long"/>
    <s v="Yes"/>
  </r>
  <r>
    <m/>
    <s v="UJUL"/>
    <s v="Innovator S&amp;P 500 Ultra Buffer ETF July"/>
    <s v="UJUL.K"/>
    <s v="UJUL:US"/>
    <s v="BATS - BATS Real Time Price. Currency in USD"/>
    <s v="21.89 - 26.60"/>
    <n v="7953"/>
    <s v="11/19/2020"/>
    <n v="42.16"/>
    <n v="38638067.5"/>
    <d v="2018-07-08T00:00:00"/>
    <n v="7.9000000000000008E-3"/>
    <x v="6"/>
    <x v="0"/>
    <e v="#N/A"/>
    <e v="#N/A"/>
    <e v="#N/A"/>
    <e v="#N/A"/>
    <e v="#N/A"/>
    <e v="#N/A"/>
    <e v="#N/A"/>
    <e v="#N/A"/>
    <e v="#N/A"/>
    <e v="#N/A"/>
  </r>
  <r>
    <m/>
    <s v="UJUN"/>
    <s v="Innovator S&amp;P 500 Ultra Buffer ETF"/>
    <s v="UJUN.K"/>
    <s v="UJUN:US"/>
    <s v="BATS - BATS Real Time Price. Currency in USD"/>
    <s v="22.68 - 27.85"/>
    <n v="3012"/>
    <s v="11/19/2020"/>
    <n v="14.98"/>
    <n v="14580352.5"/>
    <d v="2019-05-31T00:00:00"/>
    <n v="8.0000000000000002E-3"/>
    <x v="6"/>
    <x v="0"/>
    <e v="#N/A"/>
    <e v="#N/A"/>
    <e v="#N/A"/>
    <e v="#N/A"/>
    <e v="#N/A"/>
    <e v="#N/A"/>
    <e v="#N/A"/>
    <e v="#N/A"/>
    <e v="#N/A"/>
    <e v="#N/A"/>
  </r>
  <r>
    <m/>
    <s v="ULE"/>
    <s v="ProShares Ultra Euro"/>
    <s v="ULE"/>
    <s v="ULE:US"/>
    <s v="NYSEArca - Nasdaq Real Time Price. Currency in USD"/>
    <s v="12.25 - 15.72"/>
    <n v="8309"/>
    <s v="11/19/2020"/>
    <n v="4.33"/>
    <n v="4476300"/>
    <d v="2008-11-24T00:00:00"/>
    <n v="9.7999999999999997E-3"/>
    <x v="60"/>
    <x v="5"/>
    <s v="Currency EUR (Euro)"/>
    <s v="Developed Europe"/>
    <s v="Mixed"/>
    <s v="No"/>
    <s v="check"/>
    <s v="No"/>
    <s v="No"/>
    <s v="No"/>
    <s v="Long"/>
    <s v="Yes"/>
  </r>
  <r>
    <m/>
    <s v="ULST"/>
    <s v="SPDRÂ® SSgA Ultra Short Term Bond ETF"/>
    <s v="ULST.K"/>
    <s v="ULST:US"/>
    <s v="NYSEArca - NYSEArca Delayed Price. Currency in USD"/>
    <s v="37.83 - 40.69"/>
    <n v="51966"/>
    <s v="11/19/2020"/>
    <n v="302.22000000000003"/>
    <n v="305261600"/>
    <d v="2013-09-10T00:00:00"/>
    <n v="2E-3"/>
    <x v="32"/>
    <x v="3"/>
    <s v="Corporate (Money Market)"/>
    <s v="Developed North America (US)"/>
    <s v="USD"/>
    <s v="No"/>
    <s v="check"/>
    <s v="Ultra Short-Term"/>
    <s v="No"/>
    <s v="No"/>
    <s v="Short"/>
    <s v="Yes"/>
  </r>
  <r>
    <m/>
    <s v="ULTR"/>
    <s v="IQ Ultra Short Duration ETF"/>
    <s v="ULTR.K"/>
    <s v="ULTR:US"/>
    <s v="NYSEArca - Nasdaq Real Time Price. Currency in USD"/>
    <s v="47.62 - 53.12"/>
    <n v="23709"/>
    <s v="11/19/2020"/>
    <n v="196.06"/>
    <n v="201224250"/>
    <d v="2019-07-30T00:00:00"/>
    <n v="2.5000000000000001E-3"/>
    <x v="32"/>
    <x v="0"/>
    <e v="#N/A"/>
    <e v="#N/A"/>
    <e v="#N/A"/>
    <e v="#N/A"/>
    <e v="#N/A"/>
    <e v="#N/A"/>
    <e v="#N/A"/>
    <e v="#N/A"/>
    <e v="#N/A"/>
    <e v="#N/A"/>
  </r>
  <r>
    <m/>
    <s v="ULVM"/>
    <s v="VictoryShares USAA MSCI USA Vl Mntm ETF"/>
    <s v="ULVM.K"/>
    <s v="ULVM:US"/>
    <s v="NYSEArca - NYSEArca Delayed Price. Currency in USD"/>
    <s v="31.93 - 55.44"/>
    <n v="9547"/>
    <s v="11/19/2020"/>
    <n v="455.23"/>
    <n v="495555150"/>
    <d v="2017-10-24T00:00:00"/>
    <n v="2E-3"/>
    <x v="3"/>
    <x v="0"/>
    <e v="#N/A"/>
    <e v="#N/A"/>
    <e v="#N/A"/>
    <e v="#N/A"/>
    <e v="#N/A"/>
    <e v="#N/A"/>
    <e v="#N/A"/>
    <e v="#N/A"/>
    <e v="#N/A"/>
    <e v="#N/A"/>
  </r>
  <r>
    <m/>
    <s v="UMAR"/>
    <s v="Innovator S&amp;P 500 Ultra Buffer ETFâ„¢ Mar"/>
    <s v="UMAR.K"/>
    <s v="UMAR:US"/>
    <s v="BATS - BATS Real Time Price. Currency in USD"/>
    <s v="23.15 - 27.53"/>
    <n v="6784"/>
    <s v="11/19/2020"/>
    <n v="28.27"/>
    <n v="26801677.5"/>
    <d v="2020-02-28T00:00:00"/>
    <n v="7.9000000000000008E-3"/>
    <x v="4"/>
    <x v="0"/>
    <e v="#N/A"/>
    <e v="#N/A"/>
    <e v="#N/A"/>
    <e v="#N/A"/>
    <e v="#N/A"/>
    <e v="#N/A"/>
    <e v="#N/A"/>
    <e v="#N/A"/>
    <e v="#N/A"/>
    <e v="#N/A"/>
  </r>
  <r>
    <m/>
    <s v="UMAY"/>
    <s v="Innovator S&amp;P 500 Ultra Buffer ETFâ„¢ May"/>
    <s v="UMAY.K"/>
    <s v="UMAY:US"/>
    <s v="BATS - BATS Real Time Price. Currency in USD"/>
    <s v="25.27 - 27.18"/>
    <n v="1569"/>
    <s v="11/19/2020"/>
    <n v="10.67"/>
    <n v="10851680"/>
    <d v="2020-04-30T00:00:00"/>
    <n v="7.9000000000000008E-3"/>
    <x v="4"/>
    <x v="0"/>
    <e v="#N/A"/>
    <e v="#N/A"/>
    <e v="#N/A"/>
    <e v="#N/A"/>
    <e v="#N/A"/>
    <e v="#N/A"/>
    <e v="#N/A"/>
    <e v="#N/A"/>
    <e v="#N/A"/>
    <e v="#N/A"/>
  </r>
  <r>
    <m/>
    <s v="UMDD"/>
    <s v="ProShares UltraPro MidCap400"/>
    <s v="UMDD.K"/>
    <s v="UMDD:US"/>
    <s v="NYSEArca - NYSEArca Delayed Price. Currency in USD"/>
    <s v="16.95 - 130.29"/>
    <n v="11564"/>
    <s v="11/19/2020"/>
    <n v="24.46"/>
    <n v="34349860"/>
    <d v="2010-09-02T00:00:00"/>
    <n v="9.4999999999999998E-3"/>
    <x v="45"/>
    <x v="1"/>
    <s v="Diversified"/>
    <s v="Developed North America (US)"/>
    <s v="USD"/>
    <s v="Medium"/>
    <s v="check"/>
    <s v="No"/>
    <s v="No"/>
    <s v="No"/>
    <s v="Long"/>
    <s v="Yes"/>
  </r>
  <r>
    <m/>
    <s v="UNG"/>
    <s v="United States Natural Gas"/>
    <s v="UNG"/>
    <s v="UNG:US"/>
    <s v="NYSEArca - NYSEArca Delayed Price. Currency in USD"/>
    <s v="8.89 - 20.88"/>
    <n v="4586196"/>
    <s v="11/19/2020"/>
    <n v="345.49"/>
    <n v="342165564.60000002"/>
    <d v="2007-04-18T00:00:00"/>
    <n v="1.3299999999999999E-2"/>
    <x v="0"/>
    <x v="2"/>
    <s v="Energy (Natural Gas)"/>
    <s v="Broad"/>
    <s v="Mixed"/>
    <s v="No"/>
    <s v="check"/>
    <s v="No"/>
    <s v="No"/>
    <s v="No"/>
    <s v="Long"/>
    <s v="No"/>
  </r>
  <r>
    <m/>
    <s v="UNL"/>
    <s v="United States 12 Month Natural Gas"/>
    <s v="UNL"/>
    <s v="UNL:US"/>
    <s v="NYSEArca - Nasdaq Real Time Price. Currency in USD"/>
    <s v="7.10 - 9.25"/>
    <n v="20418"/>
    <s v="11/19/2020"/>
    <n v="6.92"/>
    <n v="6116175"/>
    <d v="2009-11-18T00:00:00"/>
    <n v="8.9999999999999993E-3"/>
    <x v="0"/>
    <x v="2"/>
    <s v="Energy (Natural Gas)"/>
    <s v="Broad"/>
    <s v="Mixed"/>
    <s v="No"/>
    <s v="check"/>
    <s v="No"/>
    <s v="No"/>
    <s v="No"/>
    <s v="Long"/>
    <s v="No"/>
  </r>
  <r>
    <m/>
    <s v="UNOV"/>
    <s v="Innovator S&amp;P 500 Ultra Buffer ETF Nov"/>
    <s v="UNOV.K"/>
    <s v="UNOV:US"/>
    <s v="BATS - BATS Real Time Price. Currency in USD"/>
    <s v="22.53 - 28.20"/>
    <n v="6687"/>
    <s v="11/19/2020"/>
    <n v="8.8699999999999992"/>
    <n v="14742262.5"/>
    <d v="2019-10-31T00:00:00"/>
    <n v="7.9000000000000008E-3"/>
    <x v="6"/>
    <x v="0"/>
    <e v="#N/A"/>
    <e v="#N/A"/>
    <e v="#N/A"/>
    <e v="#N/A"/>
    <e v="#N/A"/>
    <e v="#N/A"/>
    <e v="#N/A"/>
    <e v="#N/A"/>
    <e v="#N/A"/>
    <e v="#N/A"/>
  </r>
  <r>
    <m/>
    <s v="UOCT"/>
    <s v="Innovator S&amp;P 500 Ultra Buffer ETF Oct"/>
    <s v="UOCT.K"/>
    <s v="UOCT:US"/>
    <s v="BATS - BATS Delayed Price. Currency in USD"/>
    <s v="21.25 - 26.67"/>
    <n v="28081"/>
    <s v="11/19/2020"/>
    <n v="105.38"/>
    <n v="98824250"/>
    <d v="2018-09-28T00:00:00"/>
    <n v="8.0000000000000002E-3"/>
    <x v="6"/>
    <x v="0"/>
    <e v="#N/A"/>
    <e v="#N/A"/>
    <e v="#N/A"/>
    <e v="#N/A"/>
    <e v="#N/A"/>
    <e v="#N/A"/>
    <e v="#N/A"/>
    <e v="#N/A"/>
    <e v="#N/A"/>
    <e v="#N/A"/>
  </r>
  <r>
    <m/>
    <s v="UPRO"/>
    <s v="ProShares UltraPro S&amp;P500"/>
    <s v="UPRO.K"/>
    <s v="UPRO:US"/>
    <s v="NYSEArca - NYSEArca Delayed Price. Currency in USD"/>
    <s v="17.51 - 80.87"/>
    <n v="5956918"/>
    <s v="11/19/2020"/>
    <n v="1380"/>
    <n v="1574577000"/>
    <d v="2009-06-23T00:00:00"/>
    <n v="9.2999999999999992E-3"/>
    <x v="45"/>
    <x v="1"/>
    <s v="Diversified"/>
    <s v="Developed North America (US)"/>
    <s v="USD"/>
    <s v="Large"/>
    <s v="check"/>
    <s v="No"/>
    <s v="No"/>
    <s v="No"/>
    <s v="Long"/>
    <s v="Yes"/>
  </r>
  <r>
    <m/>
    <s v="UPV"/>
    <s v="ProShares Ultra FTSE Europe"/>
    <s v="UPV"/>
    <s v="UPV:US"/>
    <s v="NYSEArca - Nasdaq Real Time Price. Currency in USD"/>
    <s v="20.11 - 56.52"/>
    <n v="6201"/>
    <s v="11/19/2020"/>
    <n v="3.62"/>
    <n v="4808030"/>
    <d v="2010-04-27T00:00:00"/>
    <n v="9.4999999999999998E-3"/>
    <x v="45"/>
    <x v="1"/>
    <s v="Diversified"/>
    <s v="Developed Europe"/>
    <s v="Mixed"/>
    <s v="Large"/>
    <s v="check"/>
    <s v="No"/>
    <s v="No"/>
    <s v="No"/>
    <s v="Long"/>
    <s v="Yes"/>
  </r>
  <r>
    <m/>
    <s v="UPW"/>
    <s v="ProShares Ultra Utilities"/>
    <s v="UPW"/>
    <s v="UPW:US"/>
    <s v="NYSEArca - NYSEArca Delayed Price. Currency in USD"/>
    <s v="29.22 - 82.73"/>
    <n v="1855"/>
    <s v="11/19/2020"/>
    <n v="15.07"/>
    <n v="14657500"/>
    <d v="2007-01-30T00:00:00"/>
    <n v="9.4999999999999998E-3"/>
    <x v="45"/>
    <x v="1"/>
    <s v="Utilities"/>
    <s v="Developed North America (US)"/>
    <s v="USD"/>
    <s v="Mixed"/>
    <s v="check"/>
    <s v="No"/>
    <s v="No"/>
    <s v="No"/>
    <s v="Long"/>
    <s v="Yes"/>
  </r>
  <r>
    <m/>
    <s v="URA"/>
    <s v="Global X Uranium ETF"/>
    <s v="URA"/>
    <s v="URA:US"/>
    <s v="NYSEArca - NYSEArca Delayed Price. Currency in USD"/>
    <s v="6.95 - 12.59"/>
    <n v="140195"/>
    <s v="11/19/2020"/>
    <n v="141.61000000000001"/>
    <n v="149082259"/>
    <d v="2010-04-11T00:00:00"/>
    <n v="7.1000000000000004E-3"/>
    <x v="40"/>
    <x v="1"/>
    <s v="Industrial Metals (Uranium)"/>
    <s v="Broad"/>
    <s v="Mixed"/>
    <s v="Mixed"/>
    <s v="check"/>
    <s v="No"/>
    <s v="No"/>
    <s v="No"/>
    <s v="Long"/>
    <s v="No"/>
  </r>
  <r>
    <m/>
    <s v="URE"/>
    <s v="ProShares Ultra Real Estate"/>
    <s v="URE"/>
    <s v="URE:US"/>
    <s v="NYSEArca - NYSEArca Delayed Price. Currency in USD"/>
    <s v="28.48 - 100.90"/>
    <n v="29163"/>
    <s v="11/19/2020"/>
    <n v="69.56"/>
    <n v="84615945.599999994"/>
    <d v="2007-01-30T00:00:00"/>
    <n v="9.4999999999999998E-3"/>
    <x v="45"/>
    <x v="6"/>
    <s v="Real Estate"/>
    <s v="Developed North America (US)"/>
    <s v="USD"/>
    <s v="No"/>
    <s v="check"/>
    <s v="No"/>
    <s v="No"/>
    <s v="No"/>
    <s v="Long"/>
    <s v="Yes"/>
  </r>
  <r>
    <m/>
    <s v="URNM"/>
    <s v="North Shore Global Uranium Mining ETF"/>
    <s v="URNM.K"/>
    <s v="URNM:US"/>
    <s v="NYSEArca - NYSEArca Delayed Price. Currency in USD"/>
    <s v="15.55 - 34.44"/>
    <n v="10235"/>
    <s v="11/19/2020"/>
    <n v="13.51"/>
    <n v="15730000"/>
    <d v="2019-03-12T00:00:00"/>
    <n v="8.5000000000000006E-3"/>
    <x v="40"/>
    <x v="0"/>
    <e v="#N/A"/>
    <e v="#N/A"/>
    <e v="#N/A"/>
    <e v="#N/A"/>
    <e v="#N/A"/>
    <e v="#N/A"/>
    <e v="#N/A"/>
    <e v="#N/A"/>
    <e v="#N/A"/>
    <e v="#N/A"/>
  </r>
  <r>
    <m/>
    <s v="URTH"/>
    <s v="iShares MSCI World ETF"/>
    <s v="URTH.K"/>
    <s v="URTH:US"/>
    <s v="NYSEArca - NYSEArca Delayed Price. Currency in USD"/>
    <s v="66.38 - 108.27"/>
    <n v="83175"/>
    <s v="11/19/2020"/>
    <n v="983.55"/>
    <n v="1088544000"/>
    <d v="2012-10-01T00:00:00"/>
    <n v="2.3999999999999998E-3"/>
    <x v="9"/>
    <x v="1"/>
    <s v="Diversified"/>
    <s v="Developed Broad"/>
    <s v="Mixed"/>
    <s v="Large"/>
    <s v="check"/>
    <s v="No"/>
    <s v="No"/>
    <s v="No"/>
    <s v="Long"/>
    <s v="No"/>
  </r>
  <r>
    <m/>
    <s v="URTY"/>
    <s v="ProShares UltraPro Russell2000"/>
    <s v="URTY.K"/>
    <s v="URTY:US"/>
    <s v="NYSEArca - NYSEArca Delayed Price. Currency in USD"/>
    <s v="11.80 - 92.34"/>
    <n v="925975"/>
    <s v="11/19/2020"/>
    <n v="193.66"/>
    <n v="222300000"/>
    <d v="2010-09-02T00:00:00"/>
    <n v="9.4999999999999998E-3"/>
    <x v="45"/>
    <x v="1"/>
    <s v="Diversified"/>
    <s v="Developed North America (US)"/>
    <s v="USD"/>
    <s v="Small"/>
    <s v="check"/>
    <s v="No"/>
    <s v="No"/>
    <s v="No"/>
    <s v="Long"/>
    <s v="Yes"/>
  </r>
  <r>
    <m/>
    <s v="USAI"/>
    <s v="Pacer American Energy Independence ETF"/>
    <s v="USAI.K"/>
    <s v="USAI:US"/>
    <s v="NYSEArca - NYSEArca Delayed Price. Currency in USD"/>
    <s v="8.25 - 24.07"/>
    <n v="2099"/>
    <s v="11/19/2020"/>
    <n v="11.97"/>
    <n v="13721360"/>
    <d v="2017-12-12T00:00:00"/>
    <n v="7.4999999999999997E-3"/>
    <x v="27"/>
    <x v="0"/>
    <e v="#N/A"/>
    <e v="#N/A"/>
    <e v="#N/A"/>
    <e v="#N/A"/>
    <e v="#N/A"/>
    <e v="#N/A"/>
    <e v="#N/A"/>
    <e v="#N/A"/>
    <e v="#N/A"/>
    <e v="#N/A"/>
  </r>
  <r>
    <m/>
    <s v="USCI"/>
    <s v="United States Commodity Index"/>
    <s v="USCI.K"/>
    <s v="USCI:US"/>
    <s v="NYSEArca - NYSEArca Delayed Price. Currency in USD"/>
    <s v="24.03 - 37.27"/>
    <n v="33878"/>
    <s v="11/19/2020"/>
    <n v="103.84"/>
    <n v="107730000"/>
    <d v="2010-10-08T00:00:00"/>
    <n v="1.0999999999999999E-2"/>
    <x v="44"/>
    <x v="2"/>
    <s v="Diversified"/>
    <s v="Broad"/>
    <s v="Mixed"/>
    <s v="No"/>
    <s v="check"/>
    <s v="No"/>
    <s v="No"/>
    <s v="No"/>
    <s v="Long"/>
    <s v="No"/>
  </r>
  <r>
    <m/>
    <s v="USD"/>
    <s v="ProShares Ultra Semiconductors"/>
    <s v="USD"/>
    <s v="USD:US"/>
    <s v="NYSEArca - NYSEArca Delayed Price. Currency in USD"/>
    <s v="25.62 - 96.00"/>
    <n v="55307"/>
    <s v="11/19/2020"/>
    <n v="95.44"/>
    <n v="138426750"/>
    <d v="2007-01-30T00:00:00"/>
    <n v="9.4999999999999998E-3"/>
    <x v="45"/>
    <x v="1"/>
    <s v="Technology (Semiconductors)"/>
    <s v="Developed North America (US)"/>
    <s v="USD"/>
    <s v="Mixed"/>
    <s v="check"/>
    <s v="No"/>
    <s v="No"/>
    <s v="No"/>
    <s v="Long"/>
    <s v="Yes"/>
  </r>
  <r>
    <m/>
    <s v="USDU"/>
    <s v="WisdomTree Bloomberg US Dllr Bullish ETF"/>
    <s v="USDU.K"/>
    <s v="USDU:US"/>
    <s v="NYSEArca - NYSEArca Delayed Price. Currency in USD"/>
    <s v="25.80 - 32.49"/>
    <n v="85295"/>
    <s v="11/19/2020"/>
    <n v="95.28"/>
    <n v="88128000"/>
    <d v="2013-12-18T00:00:00"/>
    <n v="5.0000000000000001E-3"/>
    <x v="62"/>
    <x v="5"/>
    <s v="Currency USD (U.S. Dollar)"/>
    <s v="Developed North America (US)"/>
    <s v="USD"/>
    <s v="No"/>
    <s v="check"/>
    <s v="No"/>
    <s v="No"/>
    <s v="No"/>
    <s v="Long"/>
    <s v="No"/>
  </r>
  <r>
    <m/>
    <s v="USDY"/>
    <s v="Pacific Global US Equity Income ETF"/>
    <s v="USDY.K"/>
    <s v="USDY:US"/>
    <s v="NYSEArca - Nasdaq Real Time Price. Currency in USD"/>
    <s v="16.96 - 29.10"/>
    <n v="1922"/>
    <s v="11/13/2020"/>
    <n v="28.89"/>
    <n v="29982360"/>
    <d v="2019-11-02T00:00:00"/>
    <n v="2.8999999999999998E-3"/>
    <x v="3"/>
    <x v="0"/>
    <e v="#N/A"/>
    <e v="#N/A"/>
    <e v="#N/A"/>
    <e v="#N/A"/>
    <e v="#N/A"/>
    <e v="#N/A"/>
    <e v="#N/A"/>
    <e v="#N/A"/>
    <e v="#N/A"/>
    <e v="#N/A"/>
  </r>
  <r>
    <m/>
    <s v="USEP"/>
    <s v="Innovator S&amp;P 500 Ultra Buffer ETF - Sep"/>
    <s v="USEP.K"/>
    <s v="USEP:US"/>
    <s v="BATS - BATS Delayed Price. Currency in USD"/>
    <s v="22.10 - 26.87"/>
    <n v="62747"/>
    <s v="11/19/2020"/>
    <n v="65.22"/>
    <n v="77922000"/>
    <d v="2019-08-30T00:00:00"/>
    <n v="7.9000000000000008E-3"/>
    <x v="6"/>
    <x v="0"/>
    <e v="#N/A"/>
    <e v="#N/A"/>
    <e v="#N/A"/>
    <e v="#N/A"/>
    <e v="#N/A"/>
    <e v="#N/A"/>
    <e v="#N/A"/>
    <e v="#N/A"/>
    <e v="#N/A"/>
    <e v="#N/A"/>
  </r>
  <r>
    <m/>
    <s v="USEQ"/>
    <s v="Invesco Russell 1000 Enhanced Eq Wt ETF"/>
    <s v="USEQ.K"/>
    <s v="USEQ:US"/>
    <s v="BATS - BATS Real Time Price. Currency in USD"/>
    <s v="17.93 - 30.86"/>
    <n v="112"/>
    <s v="11/19/2020"/>
    <n v="2.66"/>
    <n v="2964869.648"/>
    <d v="2017-07-13T00:00:00"/>
    <n v="2.8999999999999998E-3"/>
    <x v="14"/>
    <x v="0"/>
    <e v="#N/A"/>
    <e v="#N/A"/>
    <e v="#N/A"/>
    <e v="#N/A"/>
    <e v="#N/A"/>
    <e v="#N/A"/>
    <e v="#N/A"/>
    <e v="#N/A"/>
    <e v="#N/A"/>
    <e v="#N/A"/>
  </r>
  <r>
    <m/>
    <s v="USFR"/>
    <s v="WisdomTree Floating Rate Treasury ETF"/>
    <s v="USFR.K"/>
    <s v="USFR:US"/>
    <s v="NYSEArca - NYSEArca Delayed Price. Currency in USD"/>
    <s v="25.03 - 25.14"/>
    <n v="462135"/>
    <s v="11/19/2020"/>
    <n v="1350"/>
    <n v="1311892000"/>
    <d v="2014-04-02T00:00:00"/>
    <n v="1.5E-3"/>
    <x v="32"/>
    <x v="3"/>
    <s v="State (Floating Rate Treasury)"/>
    <s v="Developed North America (US)"/>
    <s v="USD"/>
    <s v="No"/>
    <s v="check"/>
    <s v="No"/>
    <s v="No"/>
    <s v="No"/>
    <s v="Long"/>
    <s v="No"/>
  </r>
  <r>
    <m/>
    <s v="USHG"/>
    <s v="AGFiQ Dynamic Hedged US Equity ETF"/>
    <s v="USHG.K"/>
    <s v="USHG:US"/>
    <s v="NYSEArca - Nasdaq Real Time Price. Currency in USD"/>
    <s v="21.33 - 30.92"/>
    <n v="27"/>
    <s v="11/19/2020"/>
    <n v="2.87"/>
    <n v="3036980.37"/>
    <d v="2019-05-22T00:00:00"/>
    <n v="8.2000000000000007E-3"/>
    <x v="64"/>
    <x v="0"/>
    <e v="#N/A"/>
    <e v="#N/A"/>
    <e v="#N/A"/>
    <e v="#N/A"/>
    <e v="#N/A"/>
    <e v="#N/A"/>
    <e v="#N/A"/>
    <e v="#N/A"/>
    <e v="#N/A"/>
    <e v="#N/A"/>
  </r>
  <r>
    <m/>
    <s v="USHY"/>
    <s v="iShares Broad USD High Yield Corp Bd ETF"/>
    <s v="USHY.K"/>
    <s v="USHY:US"/>
    <s v="BATS - BATS Delayed Price. Currency in USD"/>
    <s v="31.58 - 41.47"/>
    <n v="1452486"/>
    <s v="11/19/2020"/>
    <n v="6160"/>
    <n v="6758224000"/>
    <d v="2017-10-25T00:00:00"/>
    <n v="1.5E-3"/>
    <x v="28"/>
    <x v="0"/>
    <e v="#N/A"/>
    <e v="#N/A"/>
    <e v="#N/A"/>
    <e v="#N/A"/>
    <e v="#N/A"/>
    <e v="#N/A"/>
    <e v="#N/A"/>
    <e v="#N/A"/>
    <e v="#N/A"/>
    <e v="#N/A"/>
  </r>
  <r>
    <m/>
    <s v="USI"/>
    <s v="Principal Ultra-Short Active Income ETF"/>
    <s v="USI"/>
    <s v="USI:US"/>
    <s v="NYSEArca - NYSEArca Delayed Price. Currency in USD"/>
    <s v="24.31 - 25.13"/>
    <n v="441"/>
    <s v="11/19/2020"/>
    <n v="12.46"/>
    <n v="12452524.91"/>
    <d v="2019-04-24T00:00:00"/>
    <n v="1.8E-3"/>
    <x v="32"/>
    <x v="0"/>
    <e v="#N/A"/>
    <e v="#N/A"/>
    <e v="#N/A"/>
    <e v="#N/A"/>
    <e v="#N/A"/>
    <e v="#N/A"/>
    <e v="#N/A"/>
    <e v="#N/A"/>
    <e v="#N/A"/>
    <e v="#N/A"/>
  </r>
  <r>
    <m/>
    <s v="USIG"/>
    <s v="iShares Broad USD Invm Grd Corp Bd ETF"/>
    <s v="USIG.O"/>
    <s v="USIG:US"/>
    <s v="NasdaqGS - NasdaqGS Real Time Price. Currency in USD"/>
    <s v="49.15 - 62.29"/>
    <n v="696309"/>
    <s v="11/19/2020"/>
    <n v="5860"/>
    <n v="5993472000"/>
    <d v="2007-05-01T00:00:00"/>
    <n v="5.9999999999999995E-4"/>
    <x v="66"/>
    <x v="0"/>
    <e v="#N/A"/>
    <e v="#N/A"/>
    <e v="#N/A"/>
    <e v="#N/A"/>
    <e v="#N/A"/>
    <e v="#N/A"/>
    <e v="#N/A"/>
    <e v="#N/A"/>
    <e v="#N/A"/>
    <e v="#N/A"/>
  </r>
  <r>
    <m/>
    <s v="USL"/>
    <s v="United States 12 Month Oil"/>
    <s v="USL"/>
    <s v="USL:US"/>
    <s v="NYSEArca - NYSEArca Delayed Price. Currency in USD"/>
    <s v="9.50 - 23.85"/>
    <n v="149173"/>
    <s v="11/19/2020"/>
    <n v="183.19"/>
    <n v="196219500"/>
    <d v="2007-06-12T00:00:00"/>
    <n v="8.8000000000000005E-3"/>
    <x v="0"/>
    <x v="2"/>
    <s v="Energy (Crude Oil)"/>
    <s v="Broad"/>
    <s v="Mixed"/>
    <s v="No"/>
    <s v="check"/>
    <s v="No"/>
    <s v="No"/>
    <s v="No"/>
    <s v="Long"/>
    <s v="No"/>
  </r>
  <r>
    <m/>
    <s v="USLB"/>
    <s v="Invesco Russell 1000 Low Beta Eq Wt ETF"/>
    <s v="USLB.O"/>
    <s v="USLB:US"/>
    <s v="NasdaqGS - NasdaqGS Real Time Price. Currency in USD"/>
    <s v="22.15 - 36.26"/>
    <n v="761"/>
    <s v="11/19/2020"/>
    <n v="9.4"/>
    <n v="8478808.9149999991"/>
    <d v="2015-05-11T00:00:00"/>
    <n v="3.5000000000000001E-3"/>
    <x v="14"/>
    <x v="1"/>
    <s v="Diversified"/>
    <s v="Developed North America (US)"/>
    <s v="USD"/>
    <s v="Large"/>
    <s v="Equally"/>
    <s v="Low Volatility"/>
    <s v="No"/>
    <s v="Dividends"/>
    <s v="Long"/>
    <s v="No"/>
  </r>
  <r>
    <m/>
    <s v="USLVF"/>
    <s v="VelocityShares 3x Long Silver ETN"/>
    <s v="USLVF.PK"/>
    <s v="USLVF:US"/>
    <s v="Other OTC - Other OTC Delayed Price. Currency in USD"/>
    <s v="21.30 - 254.85"/>
    <n v="23660"/>
    <s v="11/13/2020"/>
    <n v="204.79"/>
    <s v="NULL"/>
    <d v="2011-10-14T00:00:00"/>
    <n v="1.6500000000000001E-2"/>
    <x v="19"/>
    <x v="0"/>
    <e v="#N/A"/>
    <e v="#N/A"/>
    <e v="#N/A"/>
    <e v="#N/A"/>
    <e v="#N/A"/>
    <e v="#N/A"/>
    <e v="#N/A"/>
    <e v="#N/A"/>
    <e v="#N/A"/>
    <e v="#N/A"/>
  </r>
  <r>
    <m/>
    <s v="USMC"/>
    <s v="Principal US Mega-Cap Multi-Factor ETF"/>
    <s v="USMC.O"/>
    <s v="USMC:US"/>
    <s v="NasdaqGS - NasdaqGS Real Time Price. Currency in USD"/>
    <s v="22.45 - 34.81"/>
    <n v="72976"/>
    <s v="11/19/2020"/>
    <n v="1490"/>
    <n v="1649484034"/>
    <d v="2017-11-10T00:00:00"/>
    <n v="1.1999999999999999E-3"/>
    <x v="4"/>
    <x v="0"/>
    <e v="#N/A"/>
    <e v="#N/A"/>
    <e v="#N/A"/>
    <e v="#N/A"/>
    <e v="#N/A"/>
    <e v="#N/A"/>
    <e v="#N/A"/>
    <e v="#N/A"/>
    <e v="#N/A"/>
    <e v="#N/A"/>
  </r>
  <r>
    <m/>
    <s v="USMF"/>
    <s v="WisdomTree US Multifactor"/>
    <s v="USMF.K"/>
    <s v="USMF:US"/>
    <s v="BATS - BATS Delayed Price. Currency in USD"/>
    <s v="20.90 - 33.45"/>
    <n v="11753"/>
    <s v="11/19/2020"/>
    <n v="136.74"/>
    <n v="145759750"/>
    <d v="2017-06-29T00:00:00"/>
    <n v="2.8E-3"/>
    <x v="4"/>
    <x v="0"/>
    <e v="#N/A"/>
    <e v="#N/A"/>
    <e v="#N/A"/>
    <e v="#N/A"/>
    <e v="#N/A"/>
    <e v="#N/A"/>
    <e v="#N/A"/>
    <e v="#N/A"/>
    <e v="#N/A"/>
    <e v="#N/A"/>
  </r>
  <r>
    <m/>
    <s v="USMV"/>
    <s v="iShares MSCI USA Min Vol Factor ETF"/>
    <s v="USMV.K"/>
    <s v="USMV:US"/>
    <s v="BATS - BATS Delayed Price. Currency in USD"/>
    <s v="45.75 - 69.79"/>
    <n v="3581035"/>
    <s v="11/19/2020"/>
    <n v="32110"/>
    <n v="34110535000"/>
    <d v="2011-10-18T00:00:00"/>
    <n v="1.5E-3"/>
    <x v="4"/>
    <x v="1"/>
    <s v="Diversified"/>
    <s v="Developed North America (US)"/>
    <s v="USD"/>
    <s v="Mixed"/>
    <s v="check"/>
    <s v="Low Volatility"/>
    <s v="No"/>
    <s v="No"/>
    <s v="Long"/>
    <s v="No"/>
  </r>
  <r>
    <m/>
    <s v="USO"/>
    <s v="United States Oil"/>
    <s v="USO"/>
    <s v="USO:US"/>
    <s v="NYSEArca - NYSEArca Delayed Price. Currency in USD"/>
    <s v="16.88 - 106.56"/>
    <n v="5124975"/>
    <s v="11/19/2020"/>
    <n v="3290"/>
    <n v="3608284487"/>
    <d v="2006-10-04T00:00:00"/>
    <n v="7.9000000000000008E-3"/>
    <x v="0"/>
    <x v="2"/>
    <s v="Energy (Crude Oil)"/>
    <s v="Broad"/>
    <s v="Mixed"/>
    <s v="No"/>
    <s v="check"/>
    <s v="No"/>
    <s v="No"/>
    <s v="No"/>
    <s v="Long"/>
    <s v="No"/>
  </r>
  <r>
    <m/>
    <s v="USRT"/>
    <s v="iShares Core US REIT ETF"/>
    <s v="USRT.K"/>
    <s v="USRT:US"/>
    <s v="NYSEArca - NYSEArca Delayed Price. Currency in USD"/>
    <s v="31.37 - 58.23"/>
    <n v="171772"/>
    <s v="11/19/2020"/>
    <n v="1380"/>
    <n v="1559037500"/>
    <d v="2007-01-05T00:00:00"/>
    <n v="8.0000000000000004E-4"/>
    <x v="43"/>
    <x v="6"/>
    <s v="Real Estate"/>
    <s v="Developed North America (US)"/>
    <s v="USD"/>
    <s v="No"/>
    <s v="check"/>
    <s v="No"/>
    <s v="No"/>
    <s v="Dividends"/>
    <s v="Long"/>
    <s v="No"/>
  </r>
  <r>
    <m/>
    <s v="USSG"/>
    <s v="Xtrackers MSCI USA ESG Leaders Eq ETF"/>
    <s v="USSG.K"/>
    <s v="USSG:US"/>
    <s v="NYSEArca - Nasdaq Real Time Price. Currency in USD"/>
    <s v="20.11 - 33.20"/>
    <n v="38804"/>
    <s v="11/19/2020"/>
    <n v="2500"/>
    <n v="2703243033"/>
    <d v="2019-06-03T00:00:00"/>
    <n v="1E-3"/>
    <x v="4"/>
    <x v="0"/>
    <e v="#N/A"/>
    <e v="#N/A"/>
    <e v="#N/A"/>
    <e v="#N/A"/>
    <e v="#N/A"/>
    <e v="#N/A"/>
    <e v="#N/A"/>
    <e v="#N/A"/>
    <e v="#N/A"/>
    <e v="#N/A"/>
  </r>
  <r>
    <m/>
    <s v="UST"/>
    <s v="ProShares Ultra 7-10 Year Treasury"/>
    <s v="UST"/>
    <s v="UST:US"/>
    <s v="NYSEArca - NYSEArca Delayed Price. Currency in USD"/>
    <s v="47.59 - 80.86"/>
    <n v="13849"/>
    <s v="11/19/2020"/>
    <n v="35.130000000000003"/>
    <n v="35129670"/>
    <d v="2010-01-19T00:00:00"/>
    <n v="9.4999999999999998E-3"/>
    <x v="96"/>
    <x v="3"/>
    <s v="State"/>
    <s v="Developed North America (US)"/>
    <s v="USD"/>
    <s v="No"/>
    <s v="check"/>
    <s v="Intermediate-Term"/>
    <s v="No"/>
    <s v="No"/>
    <s v="Long"/>
    <s v="Yes"/>
  </r>
  <r>
    <m/>
    <s v="USTB"/>
    <s v="VictoryShares USAA Core Shrt-Trm Bd ETF"/>
    <s v="USTB.K"/>
    <s v="USTB:US"/>
    <s v="NYSEArca - Nasdaq Real Time Price. Currency in USD"/>
    <s v="48.54 - 52.13"/>
    <n v="46270"/>
    <s v="11/19/2020"/>
    <n v="237.84"/>
    <n v="238487000"/>
    <d v="2017-10-24T00:00:00"/>
    <n v="3.5000000000000001E-3"/>
    <x v="36"/>
    <x v="0"/>
    <e v="#N/A"/>
    <e v="#N/A"/>
    <e v="#N/A"/>
    <e v="#N/A"/>
    <e v="#N/A"/>
    <e v="#N/A"/>
    <e v="#N/A"/>
    <e v="#N/A"/>
    <e v="#N/A"/>
    <e v="#N/A"/>
  </r>
  <r>
    <m/>
    <s v="USUTF"/>
    <s v="Xtrackers S&amp;P 500 ESG ETF"/>
    <s v="USUTF.PK"/>
    <s v="USUTF:US"/>
    <s v="Other OTC - Other OTC Delayed Price. Currency in USD"/>
    <s v="32.70 - 32.70"/>
    <s v="N/A"/>
    <s v="11/13/2020"/>
    <m/>
    <n v="42894730.600000001"/>
    <m/>
    <m/>
    <x v="4"/>
    <x v="0"/>
    <e v="#N/A"/>
    <e v="#N/A"/>
    <e v="#N/A"/>
    <e v="#N/A"/>
    <e v="#N/A"/>
    <e v="#N/A"/>
    <e v="#N/A"/>
    <e v="#N/A"/>
    <e v="#N/A"/>
    <e v="#N/A"/>
  </r>
  <r>
    <m/>
    <s v="USVM"/>
    <s v="VictoryShares USAA MSCI USA Sm Cp VM ETF"/>
    <s v="USVM.K"/>
    <s v="USVM:US"/>
    <s v="NYSEArca - NYSEArca Delayed Price. Currency in USD"/>
    <s v="30.85 - 55.66"/>
    <n v="12227"/>
    <s v="11/19/2020"/>
    <n v="245.66"/>
    <n v="270757575"/>
    <d v="2017-10-24T00:00:00"/>
    <n v="2.5000000000000001E-3"/>
    <x v="15"/>
    <x v="0"/>
    <e v="#N/A"/>
    <e v="#N/A"/>
    <e v="#N/A"/>
    <e v="#N/A"/>
    <e v="#N/A"/>
    <e v="#N/A"/>
    <e v="#N/A"/>
    <e v="#N/A"/>
    <e v="#N/A"/>
    <e v="#N/A"/>
  </r>
  <r>
    <m/>
    <s v="USXF"/>
    <s v="iSharesÂ® ESG Advanced MSCI USA ETF"/>
    <s v="USXF.OQ"/>
    <s v="USXF:US"/>
    <s v="NasdaqGS - NasdaqGS Real Time Price. Currency in USD"/>
    <s v="24.79 - 30.62"/>
    <n v="36589"/>
    <s v="11/13/2020"/>
    <n v="47.74"/>
    <n v="62327580"/>
    <d v="2020-06-16T00:00:00"/>
    <n v="1E-3"/>
    <x v="4"/>
    <x v="0"/>
    <e v="#N/A"/>
    <e v="#N/A"/>
    <e v="#N/A"/>
    <e v="#N/A"/>
    <e v="#N/A"/>
    <e v="#N/A"/>
    <e v="#N/A"/>
    <e v="#N/A"/>
    <e v="#N/A"/>
    <e v="#N/A"/>
  </r>
  <r>
    <m/>
    <s v="UTES"/>
    <s v="Virtus Reaves Utilities ETF"/>
    <s v="UTES.K"/>
    <s v="UTES:US"/>
    <s v="NYSEArca - Nasdaq Real Time Price. Currency in USD"/>
    <s v="28.00 - 47.52"/>
    <n v="4556"/>
    <s v="11/19/2020"/>
    <n v="26.39"/>
    <n v="30682663.640000001"/>
    <d v="2015-09-23T00:00:00"/>
    <n v="4.8999999999999998E-3"/>
    <x v="78"/>
    <x v="1"/>
    <s v="Utilities"/>
    <s v="Developed North America (US)"/>
    <s v="USD"/>
    <s v="Small"/>
    <s v="check"/>
    <s v="No"/>
    <s v="No"/>
    <s v="No"/>
    <s v="Long"/>
    <s v="No"/>
  </r>
  <r>
    <m/>
    <s v="UTRN"/>
    <s v="Vesper US Large Cap S-T Rvrsl Stgy ETF"/>
    <s v="UTRN.K"/>
    <s v="UTRN:US"/>
    <s v="NYSEArca - Nasdaq Real Time Price. Currency in USD"/>
    <s v="15.88 - 32.70"/>
    <n v="11673"/>
    <s v="11/19/2020"/>
    <n v="53.65"/>
    <n v="57545490"/>
    <d v="2018-09-20T00:00:00"/>
    <n v="7.4999999999999997E-3"/>
    <x v="4"/>
    <x v="0"/>
    <e v="#N/A"/>
    <e v="#N/A"/>
    <e v="#N/A"/>
    <e v="#N/A"/>
    <e v="#N/A"/>
    <e v="#N/A"/>
    <e v="#N/A"/>
    <e v="#N/A"/>
    <e v="#N/A"/>
    <e v="#N/A"/>
  </r>
  <r>
    <m/>
    <s v="UTSL"/>
    <s v="Direxion Daily Utilities Bull 3X ETF"/>
    <s v="UTSL.K"/>
    <s v="UTSL:US"/>
    <s v="NYSEArca - NYSEArca Delayed Price. Currency in USD"/>
    <s v="10.85 - 59.83"/>
    <n v="57558"/>
    <s v="11/19/2020"/>
    <n v="14.72"/>
    <n v="15900528.91"/>
    <d v="2017-03-05T00:00:00"/>
    <n v="9.9000000000000008E-3"/>
    <x v="45"/>
    <x v="0"/>
    <e v="#N/A"/>
    <e v="#N/A"/>
    <e v="#N/A"/>
    <e v="#N/A"/>
    <e v="#N/A"/>
    <e v="#N/A"/>
    <e v="#N/A"/>
    <e v="#N/A"/>
    <e v="#N/A"/>
    <e v="#N/A"/>
  </r>
  <r>
    <m/>
    <s v="UUP"/>
    <s v="Invesco DB US Dollar Bullish"/>
    <s v="UUP"/>
    <s v="UUP:US"/>
    <s v="NYSEArca - NYSEArca Delayed Price. Currency in USD"/>
    <s v="24.64 - 28.90"/>
    <n v="1556958"/>
    <s v="11/19/2020"/>
    <n v="461.94"/>
    <n v="336690997.60000002"/>
    <d v="2007-02-20T00:00:00"/>
    <n v="7.4999999999999997E-3"/>
    <x v="62"/>
    <x v="5"/>
    <s v="Currency USD (U.S. Dollar)"/>
    <s v="Developed North America (US)"/>
    <s v="USD"/>
    <s v="No"/>
    <s v="check"/>
    <s v="No"/>
    <s v="No"/>
    <s v="No"/>
    <s v="Long"/>
    <s v="No"/>
  </r>
  <r>
    <m/>
    <s v="UVXY"/>
    <s v="ProShares Ultra VIX Short-Term Futures"/>
    <s v="UVXY.K"/>
    <s v="UVXY:US"/>
    <s v="NYSEArca - Nasdaq Real Time Price. Currency in USD"/>
    <s v="10.40 - 135.00"/>
    <n v="41877216"/>
    <s v="11/19/2020"/>
    <n v="1590"/>
    <n v="1265858147"/>
    <d v="2011-03-10T00:00:00"/>
    <n v="1.6500000000000001E-2"/>
    <x v="93"/>
    <x v="8"/>
    <s v="Diversified"/>
    <s v="Developed North America (US)"/>
    <s v="USD"/>
    <s v="No"/>
    <s v="check"/>
    <s v="No"/>
    <s v="No"/>
    <s v="No"/>
    <s v="Long"/>
    <s v="Yes"/>
  </r>
  <r>
    <m/>
    <s v="UWM"/>
    <s v="ProShares Ultra Russell2000"/>
    <s v="UWM"/>
    <s v="UWM:US"/>
    <s v="NYSEArca - NYSEArca Delayed Price. Currency in USD"/>
    <s v="23.20 - 81.18"/>
    <n v="383544"/>
    <s v="11/19/2020"/>
    <n v="131.44"/>
    <n v="198247500"/>
    <d v="2007-01-23T00:00:00"/>
    <n v="9.4999999999999998E-3"/>
    <x v="45"/>
    <x v="1"/>
    <s v="Diversified"/>
    <s v="Developed North America (US)"/>
    <s v="USD"/>
    <s v="Small"/>
    <s v="check"/>
    <s v="No"/>
    <s v="No"/>
    <s v="No"/>
    <s v="Long"/>
    <s v="Yes"/>
  </r>
  <r>
    <m/>
    <s v="UXI"/>
    <s v="ProShares Ultra Industrials"/>
    <s v="UXI"/>
    <s v="UXI:US"/>
    <s v="NYSEArca - Nasdaq Real Time Price. Currency in USD"/>
    <s v="30.64 - 95.54"/>
    <n v="1578"/>
    <s v="11/19/2020"/>
    <n v="16.2"/>
    <n v="20857500"/>
    <d v="2007-01-30T00:00:00"/>
    <n v="9.4999999999999998E-3"/>
    <x v="45"/>
    <x v="1"/>
    <s v="Industrials"/>
    <s v="Developed North America (US)"/>
    <s v="USD"/>
    <s v="Mixed"/>
    <s v="check"/>
    <s v="No"/>
    <s v="No"/>
    <s v="No"/>
    <s v="Long"/>
    <s v="Yes"/>
  </r>
  <r>
    <m/>
    <s v="UYG"/>
    <s v="ProShares Ultra Financials"/>
    <s v="UYG"/>
    <s v="UYG:US"/>
    <s v="NYSEArca - NYSEArca Delayed Price. Currency in USD"/>
    <s v="16.81 - 57.92"/>
    <n v="75563"/>
    <s v="11/19/2020"/>
    <n v="426.68"/>
    <n v="532048245"/>
    <d v="2007-01-30T00:00:00"/>
    <n v="9.4999999999999998E-3"/>
    <x v="45"/>
    <x v="1"/>
    <s v="Financials"/>
    <s v="Developed North America (US)"/>
    <s v="USD"/>
    <s v="Mixed"/>
    <s v="check"/>
    <s v="No"/>
    <s v="No"/>
    <s v="No"/>
    <s v="Long"/>
    <s v="Yes"/>
  </r>
  <r>
    <m/>
    <s v="UYM"/>
    <s v="ProShares Ultra Basic Materials"/>
    <s v="UYM"/>
    <s v="UYM:US"/>
    <s v="NYSEArca - NYSEArca Delayed Price. Currency in USD"/>
    <s v="21.42 - 70.54"/>
    <n v="5176"/>
    <s v="11/19/2020"/>
    <n v="30.77"/>
    <n v="39273480"/>
    <d v="2007-01-30T00:00:00"/>
    <n v="9.4999999999999998E-3"/>
    <x v="45"/>
    <x v="1"/>
    <s v="Materials"/>
    <s v="Developed North America (US)"/>
    <s v="USD"/>
    <s v="Mixed"/>
    <s v="check"/>
    <s v="No"/>
    <s v="No"/>
    <s v="No"/>
    <s v="Long"/>
    <s v="Yes"/>
  </r>
  <r>
    <m/>
    <s v="VALQ"/>
    <s v="American Century STOXX US Qlty Val ETF"/>
    <s v="VALQ.K"/>
    <s v="VALQ:US"/>
    <s v="NYSEArca - NYSEArca Delayed Price. Currency in USD"/>
    <s v="26.78 - 44.08"/>
    <n v="7624"/>
    <s v="11/19/2020"/>
    <n v="135.43"/>
    <n v="155351610"/>
    <d v="2018-11-01T00:00:00"/>
    <n v="2.8999999999999998E-3"/>
    <x v="3"/>
    <x v="0"/>
    <e v="#N/A"/>
    <e v="#N/A"/>
    <e v="#N/A"/>
    <e v="#N/A"/>
    <e v="#N/A"/>
    <e v="#N/A"/>
    <e v="#N/A"/>
    <e v="#N/A"/>
    <e v="#N/A"/>
    <e v="#N/A"/>
  </r>
  <r>
    <m/>
    <s v="VALT"/>
    <s v="ETFMG Sit Ultra Short ETF"/>
    <s v="VALT.K"/>
    <s v="VALT:US"/>
    <s v="NYSEArca - NYSEArca Delayed Price. Currency in USD"/>
    <s v="47.63 - 50.52"/>
    <n v="706"/>
    <s v="11/13/2020"/>
    <n v="105.76"/>
    <n v="105750625"/>
    <d v="2019-08-10T00:00:00"/>
    <n v="3.0000000000000001E-3"/>
    <x v="32"/>
    <x v="0"/>
    <e v="#N/A"/>
    <e v="#N/A"/>
    <e v="#N/A"/>
    <e v="#N/A"/>
    <e v="#N/A"/>
    <e v="#N/A"/>
    <e v="#N/A"/>
    <e v="#N/A"/>
    <e v="#N/A"/>
    <e v="#N/A"/>
  </r>
  <r>
    <m/>
    <s v="VAMO"/>
    <s v="Cambria Value and Momentum ETF"/>
    <s v="VAMO.K"/>
    <s v="VAMO:US"/>
    <s v="BATS - BATS Delayed Price. Currency in USD"/>
    <s v="12.54 - 20.88"/>
    <n v="1676"/>
    <s v="11/19/2020"/>
    <n v="9.82"/>
    <n v="11194454.630000001"/>
    <d v="2015-08-09T00:00:00"/>
    <n v="6.3E-3"/>
    <x v="64"/>
    <x v="1"/>
    <s v="Diversified"/>
    <s v="Developed North America (US)"/>
    <s v="USD"/>
    <s v="Mixed"/>
    <s v="check"/>
    <s v="Momentum"/>
    <s v="Low P/E"/>
    <s v="No"/>
    <s v="Long"/>
    <s v="No"/>
  </r>
  <r>
    <m/>
    <s v="VANVF"/>
    <s v="Xtrackers S&amp;P 500 ESG ETF"/>
    <s v="VANVF.PK"/>
    <s v="VANVF:US"/>
    <s v="Other OTC - Other OTC Delayed Price. Currency in USD"/>
    <s v="61.22 - 61.22"/>
    <s v="N/A"/>
    <s v="11/13/2020"/>
    <m/>
    <n v="58740756.25"/>
    <s v="N/A"/>
    <s v="N/A"/>
    <x v="4"/>
    <x v="0"/>
    <e v="#N/A"/>
    <e v="#N/A"/>
    <e v="#N/A"/>
    <e v="#N/A"/>
    <e v="#N/A"/>
    <e v="#N/A"/>
    <e v="#N/A"/>
    <e v="#N/A"/>
    <e v="#N/A"/>
    <e v="#N/A"/>
  </r>
  <r>
    <m/>
    <s v="VAW"/>
    <s v="Vanguard Materials ETF"/>
    <s v="VAW"/>
    <s v="VAW:US"/>
    <s v="NYSEArca - NYSEArca Delayed Price. Currency in USD"/>
    <s v="81.10 - 154.99"/>
    <n v="89915"/>
    <s v="11/19/2020"/>
    <n v="2430"/>
    <n v="2035240747"/>
    <d v="2004-01-26T00:00:00"/>
    <n v="1E-3"/>
    <x v="40"/>
    <x v="1"/>
    <s v="Materials"/>
    <s v="Developed North America (US)"/>
    <s v="USD"/>
    <s v="Mixed"/>
    <s v="check"/>
    <s v="No"/>
    <s v="No"/>
    <s v="No"/>
    <s v="Long"/>
    <s v="No"/>
  </r>
  <r>
    <m/>
    <s v="VB"/>
    <s v="Vanguard Small-Cap ETF"/>
    <s v="VB"/>
    <s v="VB:US"/>
    <s v="NYSEArca - NYSEArca Delayed Price. Currency in USD"/>
    <s v="95.51 - 178.00"/>
    <n v="641761"/>
    <s v="11/19/2020"/>
    <n v="91060"/>
    <n v="33071136184"/>
    <d v="2004-01-26T00:00:00"/>
    <n v="5.0000000000000001E-4"/>
    <x v="15"/>
    <x v="1"/>
    <s v="Diversified"/>
    <s v="Developed North America (US)"/>
    <s v="USD"/>
    <s v="Small"/>
    <s v="check"/>
    <s v="No"/>
    <s v="No"/>
    <s v="No"/>
    <s v="Long"/>
    <s v="No"/>
  </r>
  <r>
    <m/>
    <s v="VBK"/>
    <s v="Vanguard Small-Cap Growth ETF"/>
    <s v="VBK"/>
    <s v="VBK:US"/>
    <s v="NYSEArca - NYSEArca Delayed Price. Currency in USD"/>
    <s v="123.28 - 247.76"/>
    <n v="186787"/>
    <s v="11/19/2020"/>
    <n v="27600"/>
    <n v="12619219341"/>
    <d v="2004-01-26T00:00:00"/>
    <n v="6.9999999999999999E-4"/>
    <x v="75"/>
    <x v="1"/>
    <s v="Diversified"/>
    <s v="Developed North America (US)"/>
    <s v="USD"/>
    <s v="Small"/>
    <s v="check"/>
    <s v="No"/>
    <s v="High P/E"/>
    <s v="No"/>
    <s v="Long"/>
    <s v="No"/>
  </r>
  <r>
    <m/>
    <s v="VBND"/>
    <s v="Vident Core US Bond Strategy ETFâ„¢"/>
    <s v="VBND.K"/>
    <s v="VBND:US"/>
    <s v="NYSEArca - NYSEArca Delayed Price. Currency in USD"/>
    <s v="43.87 - 52.35"/>
    <n v="10913"/>
    <s v="11/19/2020"/>
    <n v="398.22"/>
    <n v="400967490"/>
    <d v="2014-10-15T00:00:00"/>
    <n v="4.1000000000000003E-3"/>
    <x v="18"/>
    <x v="3"/>
    <s v="Check"/>
    <s v="Developed North America (US)"/>
    <s v="USD"/>
    <s v="No"/>
    <s v="check"/>
    <s v="All-Term"/>
    <s v="No"/>
    <s v="No"/>
    <s v="Long"/>
    <s v="No"/>
  </r>
  <r>
    <m/>
    <s v="VBR"/>
    <s v="Vanguard Small-Cap Value ETF"/>
    <s v="VBR"/>
    <s v="VBR:US"/>
    <s v="NYSEArca - NYSEArca Delayed Price. Currency in USD"/>
    <s v="73.32 - 139.41"/>
    <n v="412310"/>
    <s v="11/19/2020"/>
    <n v="28270"/>
    <n v="15866934026"/>
    <d v="2004-01-26T00:00:00"/>
    <n v="6.9999999999999999E-4"/>
    <x v="37"/>
    <x v="1"/>
    <s v="Diversified"/>
    <s v="Developed North America (US)"/>
    <s v="USD"/>
    <s v="Small"/>
    <s v="check"/>
    <s v="No"/>
    <s v="Low P/E"/>
    <s v="No"/>
    <s v="Long"/>
    <s v="No"/>
  </r>
  <r>
    <m/>
    <s v="VCEB"/>
    <s v="Vanguard ESG US Corporate Bond ETF"/>
    <s v="VCEB.K"/>
    <s v="VCEB:US"/>
    <s v="BATS - BATS Real Time Price. Currency in USD"/>
    <s v="74.42 - 79.67"/>
    <n v="28210"/>
    <s v="11/19/2020"/>
    <n v="37.229999999999997"/>
    <n v="60552480"/>
    <d v="2020-09-22T00:00:00"/>
    <n v="1.1999999999999999E-3"/>
    <x v="66"/>
    <x v="0"/>
    <e v="#N/A"/>
    <e v="#N/A"/>
    <e v="#N/A"/>
    <e v="#N/A"/>
    <e v="#N/A"/>
    <e v="#N/A"/>
    <e v="#N/A"/>
    <e v="#N/A"/>
    <e v="#N/A"/>
    <e v="#N/A"/>
  </r>
  <r>
    <m/>
    <s v="VCIT"/>
    <s v="Vanguard Interm-Term Corp Bd ETF"/>
    <s v="VCIT.O"/>
    <s v="VCIT:US"/>
    <s v="NasdaqGS - NasdaqGS Real Time Price. Currency in USD"/>
    <s v="78.82 - 97.19"/>
    <n v="3237956"/>
    <s v="11/19/2020"/>
    <n v="41310"/>
    <n v="40729336866"/>
    <d v="2009-11-19T00:00:00"/>
    <n v="5.0000000000000001E-4"/>
    <x v="66"/>
    <x v="3"/>
    <s v="Corporate (Investment Grade)"/>
    <s v="Developed North America (US)"/>
    <s v="USD"/>
    <s v="No"/>
    <s v="check"/>
    <s v="Intermediate-Term"/>
    <s v="No"/>
    <s v="No"/>
    <s v="Long"/>
    <s v="No"/>
  </r>
  <r>
    <m/>
    <s v="VCKVF"/>
    <s v="Xtrackers S&amp;P 500 ESG ETF"/>
    <s v="VCKVF.PK"/>
    <s v="VCKVF:US"/>
    <s v="Other OTC - Other OTC Delayed Price. Currency in USD"/>
    <s v="41.70 - 41.70"/>
    <s v="N/A"/>
    <s v="11/13/2020"/>
    <m/>
    <n v="265957774.90000001"/>
    <m/>
    <m/>
    <x v="4"/>
    <x v="0"/>
    <e v="#N/A"/>
    <e v="#N/A"/>
    <e v="#N/A"/>
    <e v="#N/A"/>
    <e v="#N/A"/>
    <e v="#N/A"/>
    <e v="#N/A"/>
    <e v="#N/A"/>
    <e v="#N/A"/>
    <e v="#N/A"/>
  </r>
  <r>
    <m/>
    <s v="VCLT"/>
    <s v="Vanguard Long-Term Corporate Bd ETF"/>
    <s v="VCLT.O"/>
    <s v="VCLT:US"/>
    <s v="NasdaqGS - NasdaqGS Real Time Price. Currency in USD"/>
    <s v="78.18 - 113.29"/>
    <n v="716981"/>
    <s v="11/19/2020"/>
    <n v="6040"/>
    <n v="5670533277"/>
    <d v="2009-11-19T00:00:00"/>
    <n v="5.0000000000000001E-4"/>
    <x v="52"/>
    <x v="3"/>
    <s v="Corporate (Investment Grade)"/>
    <s v="Developed North America (US)"/>
    <s v="USD"/>
    <s v="No"/>
    <s v="check"/>
    <s v="Long-Term"/>
    <s v="No"/>
    <s v="No"/>
    <s v="Long"/>
    <s v="No"/>
  </r>
  <r>
    <m/>
    <s v="VCR"/>
    <s v="Vanguard Consumer Discretionary ETF"/>
    <s v="VCR"/>
    <s v="VCR:US"/>
    <s v="NYSEArca - NYSEArca Delayed Price. Currency in USD"/>
    <s v="118.99 - 258.30"/>
    <n v="136864"/>
    <s v="11/19/2020"/>
    <n v="4120"/>
    <n v="4093849495"/>
    <d v="2004-01-26T00:00:00"/>
    <n v="1E-3"/>
    <x v="38"/>
    <x v="1"/>
    <s v="Consumer (Discretionaries)"/>
    <s v="Developed North America (US)"/>
    <s v="USD"/>
    <s v="Mixed"/>
    <s v="check"/>
    <s v="No"/>
    <s v="No"/>
    <s v="No"/>
    <s v="Long"/>
    <s v="No"/>
  </r>
  <r>
    <m/>
    <s v="VCRPF"/>
    <s v="Xtrackers S&amp;P 500 ESG ETF"/>
    <s v="VCRPF.PK"/>
    <s v="VCRPF:US"/>
    <s v="Other OTC - Other OTC Delayed Price. Currency in USD"/>
    <s v="53.76 - 60.35"/>
    <s v="N/A"/>
    <s v="11/13/2020"/>
    <m/>
    <n v="356890188.60000002"/>
    <s v="N/A"/>
    <s v="N/A"/>
    <x v="4"/>
    <x v="0"/>
    <e v="#N/A"/>
    <e v="#N/A"/>
    <e v="#N/A"/>
    <e v="#N/A"/>
    <e v="#N/A"/>
    <e v="#N/A"/>
    <e v="#N/A"/>
    <e v="#N/A"/>
    <e v="#N/A"/>
    <e v="#N/A"/>
  </r>
  <r>
    <m/>
    <s v="VCSH"/>
    <s v="Vanguard Short-Term Corporate Bond ETF"/>
    <s v="VCSH.O"/>
    <s v="VCSH:US"/>
    <s v="NasdaqGS - NasdaqGS Real Time Price. Currency in USD"/>
    <s v="71.19 - 83.50"/>
    <n v="2508876"/>
    <s v="11/19/2020"/>
    <n v="40610"/>
    <n v="34633201641"/>
    <d v="2009-11-19T00:00:00"/>
    <n v="5.0000000000000001E-4"/>
    <x v="36"/>
    <x v="3"/>
    <s v="Corporate (Investment Grade)"/>
    <s v="Developed North America (US)"/>
    <s v="USD"/>
    <s v="No"/>
    <s v="check"/>
    <s v="Short-Term"/>
    <s v="No"/>
    <s v="No"/>
    <s v="Long"/>
    <s v="No"/>
  </r>
  <r>
    <m/>
    <s v="VDC"/>
    <s v="Vanguard Consumer Staples ETF"/>
    <s v="VDC"/>
    <s v="VDC:US"/>
    <s v="NYSEArca - NYSEArca Delayed Price. Currency in USD"/>
    <s v="120.70 - 173.37"/>
    <n v="122909"/>
    <s v="11/19/2020"/>
    <n v="6080"/>
    <n v="5719692902"/>
    <d v="2004-01-26T00:00:00"/>
    <n v="1E-3"/>
    <x v="88"/>
    <x v="1"/>
    <s v="Consumer (Staples)"/>
    <s v="Developed North America (US)"/>
    <s v="USD"/>
    <s v="Mixed"/>
    <s v="check"/>
    <s v="No"/>
    <s v="No"/>
    <s v="No"/>
    <s v="Long"/>
    <s v="No"/>
  </r>
  <r>
    <m/>
    <s v="VDE"/>
    <s v="Vanguard Energy ETF"/>
    <s v="VDE"/>
    <s v="VDE:US"/>
    <s v="NYSEArca - NYSEArca Delayed Price. Currency in USD"/>
    <s v="30.03 - 83.27"/>
    <n v="881652"/>
    <s v="11/19/2020"/>
    <n v="2660"/>
    <n v="2854068361"/>
    <d v="2004-09-23T00:00:00"/>
    <n v="1E-3"/>
    <x v="5"/>
    <x v="1"/>
    <s v="Energy"/>
    <s v="Developed North America (US)"/>
    <s v="USD"/>
    <s v="Mixed"/>
    <s v="check"/>
    <s v="No"/>
    <s v="No"/>
    <s v="No"/>
    <s v="Long"/>
    <s v="No"/>
  </r>
  <r>
    <m/>
    <s v="VEA"/>
    <s v="Vanguard FTSE Developed Markets ETF"/>
    <s v="VEA"/>
    <s v="VEA:US"/>
    <s v="NYSEArca - NYSEArca Delayed Price. Currency in USD"/>
    <s v="28.46 - 44.67"/>
    <n v="8889816"/>
    <s v="11/19/2020"/>
    <n v="115310"/>
    <n v="82191646850"/>
    <d v="2007-07-20T00:00:00"/>
    <n v="5.0000000000000001E-4"/>
    <x v="7"/>
    <x v="1"/>
    <s v="Diversified"/>
    <s v="Developed Broad"/>
    <s v="Mixed"/>
    <s v="Large"/>
    <s v="check"/>
    <s v="No"/>
    <s v="No"/>
    <s v="No"/>
    <s v="Long"/>
    <s v="No"/>
  </r>
  <r>
    <m/>
    <s v="VEGA"/>
    <s v="AdvisorShares STAR Global Buy-Write ETF"/>
    <s v="VEGA.K"/>
    <s v="VEGA:US"/>
    <s v="NYSEArca - NYSEArca Delayed Price. Currency in USD"/>
    <s v="25.27 - 36.15"/>
    <n v="669"/>
    <s v="11/19/2020"/>
    <n v="11.67"/>
    <n v="12463920"/>
    <d v="2012-09-17T00:00:00"/>
    <n v="2.0199999999999999E-2"/>
    <x v="6"/>
    <x v="4"/>
    <s v="Covered Call"/>
    <s v="Broad"/>
    <s v="Mixed"/>
    <s v="No"/>
    <s v="check"/>
    <s v="No"/>
    <s v="No"/>
    <s v="No"/>
    <s v="Long"/>
    <s v="No"/>
  </r>
  <r>
    <m/>
    <s v="VEGI"/>
    <s v="iShares MSCI Global Agricltr Prdcrs ETF"/>
    <s v="VEGI.K"/>
    <s v="VEGI:US"/>
    <s v="NYSEArca - Nasdaq Real Time Price. Currency in USD"/>
    <s v="18.38 - 32.26"/>
    <n v="5710"/>
    <s v="11/19/2020"/>
    <n v="28.56"/>
    <n v="32030000"/>
    <d v="2012-01-31T00:00:00"/>
    <n v="3.8999999999999998E-3"/>
    <x v="40"/>
    <x v="1"/>
    <s v="Materials (Agribusiness)"/>
    <s v="Broad"/>
    <s v="Mixed"/>
    <s v="Mixed"/>
    <s v="check"/>
    <s v="No"/>
    <s v="No"/>
    <s v="No"/>
    <s v="Long"/>
    <s v="No"/>
  </r>
  <r>
    <m/>
    <s v="VEGN"/>
    <s v="US Vegan Climate ETF"/>
    <s v="VEGN.K"/>
    <s v="VEGN:US"/>
    <s v="NYSEArca - Nasdaq Real Time Price. Currency in USD"/>
    <s v="18.85 - 35.00"/>
    <n v="7784"/>
    <s v="11/19/2020"/>
    <n v="27.95"/>
    <n v="30751500"/>
    <d v="2019-09-09T00:00:00"/>
    <n v="6.0000000000000001E-3"/>
    <x v="4"/>
    <x v="0"/>
    <e v="#N/A"/>
    <e v="#N/A"/>
    <e v="#N/A"/>
    <e v="#N/A"/>
    <e v="#N/A"/>
    <e v="#N/A"/>
    <e v="#N/A"/>
    <e v="#N/A"/>
    <e v="#N/A"/>
    <e v="#N/A"/>
  </r>
  <r>
    <m/>
    <s v="VETS"/>
    <s v="Pacer Military Times Best Employers ETF"/>
    <s v="VETS.O"/>
    <s v="VETS:US"/>
    <s v="NasdaqGS - NasdaqGS Real Time Price. Currency in USD"/>
    <s v="22.28 - 33.66"/>
    <n v="120"/>
    <s v="11/19/2020"/>
    <n v="1.45"/>
    <n v="1517060"/>
    <d v="2018-09-04T00:00:00"/>
    <n v="6.0000000000000001E-3"/>
    <x v="3"/>
    <x v="0"/>
    <e v="#N/A"/>
    <e v="#N/A"/>
    <e v="#N/A"/>
    <e v="#N/A"/>
    <e v="#N/A"/>
    <e v="#N/A"/>
    <e v="#N/A"/>
    <e v="#N/A"/>
    <e v="#N/A"/>
    <e v="#N/A"/>
  </r>
  <r>
    <m/>
    <s v="VEU"/>
    <s v="Vanguard FTSE All-Wld ex-US ETF"/>
    <s v="VEU"/>
    <s v="VEU:US"/>
    <s v="NYSEArca - NYSEArca Delayed Price. Currency in USD"/>
    <s v="35.41 - 55.46"/>
    <n v="2608007"/>
    <s v="11/19/2020"/>
    <n v="39200"/>
    <n v="27331182007"/>
    <d v="2007-02-03T00:00:00"/>
    <n v="8.0000000000000004E-4"/>
    <x v="7"/>
    <x v="1"/>
    <s v="Diversified"/>
    <s v="Broad excl US"/>
    <s v="Mixed"/>
    <s v="Large"/>
    <s v="check"/>
    <s v="No"/>
    <s v="No"/>
    <s v="No"/>
    <s v="Long"/>
    <s v="No"/>
  </r>
  <r>
    <m/>
    <s v="VFDEF"/>
    <s v="Xtrackers S&amp;P 500 ESG ETF"/>
    <s v="VFDEF.PK"/>
    <s v="VFDEF:US"/>
    <s v="Other OTC - Other OTC Delayed Price. Currency in USD"/>
    <s v="35.22 - 35.22"/>
    <s v="N/A"/>
    <s v="11/13/2020"/>
    <m/>
    <n v="2490286790"/>
    <m/>
    <m/>
    <x v="4"/>
    <x v="0"/>
    <e v="#N/A"/>
    <e v="#N/A"/>
    <e v="#N/A"/>
    <e v="#N/A"/>
    <e v="#N/A"/>
    <e v="#N/A"/>
    <e v="#N/A"/>
    <e v="#N/A"/>
    <e v="#N/A"/>
    <e v="#N/A"/>
  </r>
  <r>
    <m/>
    <s v="VFH"/>
    <s v="Vanguard Financials ETF"/>
    <s v="VFH"/>
    <s v="VFH:US"/>
    <s v="NYSEArca - NYSEArca Delayed Price. Currency in USD"/>
    <s v="42.34 - 77.95"/>
    <n v="694918"/>
    <s v="11/19/2020"/>
    <n v="6260"/>
    <n v="6715294887"/>
    <d v="2004-01-26T00:00:00"/>
    <n v="1E-3"/>
    <x v="49"/>
    <x v="1"/>
    <s v="Financials"/>
    <s v="Developed North America (US)"/>
    <s v="USD"/>
    <s v="Mixed"/>
    <s v="check"/>
    <s v="No"/>
    <s v="No"/>
    <s v="No"/>
    <s v="Long"/>
    <s v="No"/>
  </r>
  <r>
    <m/>
    <s v="VFLQ"/>
    <s v="Vanguard US Liquidity Factor ETF"/>
    <s v="VFLQ.K"/>
    <s v="VFLQ:US"/>
    <s v="BATS - BATS Delayed Price. Currency in USD"/>
    <s v="53.76 - 90.58"/>
    <n v="640"/>
    <s v="11/19/2020"/>
    <n v="37"/>
    <n v="42014937.5"/>
    <d v="2018-02-13T00:00:00"/>
    <n v="1.4E-3"/>
    <x v="14"/>
    <x v="0"/>
    <e v="#N/A"/>
    <e v="#N/A"/>
    <e v="#N/A"/>
    <e v="#N/A"/>
    <e v="#N/A"/>
    <e v="#N/A"/>
    <e v="#N/A"/>
    <e v="#N/A"/>
    <e v="#N/A"/>
    <e v="#N/A"/>
  </r>
  <r>
    <m/>
    <s v="VFMF"/>
    <s v="Vanguard US Multifactor ETF"/>
    <s v="VFMF.K"/>
    <s v="VFMF:US"/>
    <s v="BATS - BATS Real Time Price. Currency in USD"/>
    <s v="47.19 - 82.53"/>
    <n v="4113"/>
    <s v="11/19/2020"/>
    <n v="56.96"/>
    <n v="64906050"/>
    <d v="2018-02-13T00:00:00"/>
    <n v="1.9E-3"/>
    <x v="14"/>
    <x v="0"/>
    <e v="#N/A"/>
    <e v="#N/A"/>
    <e v="#N/A"/>
    <e v="#N/A"/>
    <e v="#N/A"/>
    <e v="#N/A"/>
    <e v="#N/A"/>
    <e v="#N/A"/>
    <e v="#N/A"/>
    <e v="#N/A"/>
  </r>
  <r>
    <m/>
    <s v="VFMO"/>
    <s v="Vanguard US Momentum Factor ETF"/>
    <s v="VFMO.K"/>
    <s v="VFMO:US"/>
    <s v="BATS - BATS Delayed Price. Currency in USD"/>
    <s v="56.65 - 103.95"/>
    <n v="5093"/>
    <s v="11/19/2020"/>
    <n v="58.02"/>
    <n v="60502560"/>
    <d v="2018-02-13T00:00:00"/>
    <n v="1.2999999999999999E-3"/>
    <x v="34"/>
    <x v="0"/>
    <e v="#N/A"/>
    <e v="#N/A"/>
    <e v="#N/A"/>
    <e v="#N/A"/>
    <e v="#N/A"/>
    <e v="#N/A"/>
    <e v="#N/A"/>
    <e v="#N/A"/>
    <e v="#N/A"/>
    <e v="#N/A"/>
  </r>
  <r>
    <m/>
    <s v="VFMV"/>
    <s v="Vanguard US Minimum Volatility ETF"/>
    <s v="VFMV.K"/>
    <s v="VFMV:US"/>
    <s v="BATS - BATS Delayed Price. Currency in USD"/>
    <s v="60.98 - 94.61"/>
    <n v="2721"/>
    <s v="11/19/2020"/>
    <n v="70.64"/>
    <n v="74735850"/>
    <d v="2018-02-13T00:00:00"/>
    <n v="1.2999999999999999E-3"/>
    <x v="14"/>
    <x v="0"/>
    <e v="#N/A"/>
    <e v="#N/A"/>
    <e v="#N/A"/>
    <e v="#N/A"/>
    <e v="#N/A"/>
    <e v="#N/A"/>
    <e v="#N/A"/>
    <e v="#N/A"/>
    <e v="#N/A"/>
    <e v="#N/A"/>
  </r>
  <r>
    <m/>
    <s v="VFPEF"/>
    <s v="Xtrackers S&amp;P 500 ESG ETF"/>
    <s v="VFPEF.PK"/>
    <s v="VFPEF:US"/>
    <s v="Other OTC - Other OTC Delayed Price. Currency in USD"/>
    <s v="59.89 - 101.91"/>
    <n v="14310"/>
    <s v="11/13/2020"/>
    <m/>
    <n v="7721128009"/>
    <m/>
    <m/>
    <x v="4"/>
    <x v="0"/>
    <e v="#N/A"/>
    <e v="#N/A"/>
    <e v="#N/A"/>
    <e v="#N/A"/>
    <e v="#N/A"/>
    <e v="#N/A"/>
    <e v="#N/A"/>
    <e v="#N/A"/>
    <e v="#N/A"/>
    <e v="#N/A"/>
  </r>
  <r>
    <m/>
    <s v="VFQY"/>
    <s v="Vanguard US Quality Factor ETF"/>
    <s v="VFQY.K"/>
    <s v="VFQY:US"/>
    <s v="BATS - BATS Delayed Price. Currency in USD"/>
    <s v="54.07 - 92.14"/>
    <n v="1246"/>
    <s v="11/19/2020"/>
    <n v="47.82"/>
    <n v="53426297.5"/>
    <d v="2018-02-13T00:00:00"/>
    <n v="1.2999999999999999E-3"/>
    <x v="34"/>
    <x v="0"/>
    <e v="#N/A"/>
    <e v="#N/A"/>
    <e v="#N/A"/>
    <e v="#N/A"/>
    <e v="#N/A"/>
    <e v="#N/A"/>
    <e v="#N/A"/>
    <e v="#N/A"/>
    <e v="#N/A"/>
    <e v="#N/A"/>
  </r>
  <r>
    <m/>
    <s v="VFUUF"/>
    <s v="Xtrackers S&amp;P 500 ESG ETF"/>
    <s v="VFUUF.PK"/>
    <s v="VFUUF:US"/>
    <s v="Other OTC - Other OTC Delayed Price. Currency in USD"/>
    <s v="85.13 - 85.35"/>
    <s v="N/A"/>
    <s v="11/13/2020"/>
    <m/>
    <n v="1367269401"/>
    <m/>
    <m/>
    <x v="4"/>
    <x v="0"/>
    <e v="#N/A"/>
    <e v="#N/A"/>
    <e v="#N/A"/>
    <e v="#N/A"/>
    <e v="#N/A"/>
    <e v="#N/A"/>
    <e v="#N/A"/>
    <e v="#N/A"/>
    <e v="#N/A"/>
    <e v="#N/A"/>
  </r>
  <r>
    <m/>
    <s v="VFVA"/>
    <s v="Vanguard US Value Factor ETF"/>
    <s v="VFVA.K"/>
    <s v="VFVA:US"/>
    <s v="BATS - BATS Delayed Price. Currency in USD"/>
    <s v="39.63 - 78.79"/>
    <n v="10361"/>
    <s v="11/19/2020"/>
    <n v="113.42"/>
    <n v="131837400"/>
    <d v="2018-02-13T00:00:00"/>
    <n v="1.4E-3"/>
    <x v="73"/>
    <x v="0"/>
    <e v="#N/A"/>
    <e v="#N/A"/>
    <e v="#N/A"/>
    <e v="#N/A"/>
    <e v="#N/A"/>
    <e v="#N/A"/>
    <e v="#N/A"/>
    <e v="#N/A"/>
    <e v="#N/A"/>
    <e v="#N/A"/>
  </r>
  <r>
    <m/>
    <s v="VGAPF"/>
    <s v="Xtrackers S&amp;P 500 ESG ETF"/>
    <s v="VGAPF.PK"/>
    <s v="VGAPF:US"/>
    <m/>
    <m/>
    <m/>
    <s v="11/13/2020"/>
    <m/>
    <n v="1292616980"/>
    <m/>
    <m/>
    <x v="4"/>
    <x v="0"/>
    <e v="#N/A"/>
    <e v="#N/A"/>
    <e v="#N/A"/>
    <e v="#N/A"/>
    <e v="#N/A"/>
    <e v="#N/A"/>
    <e v="#N/A"/>
    <e v="#N/A"/>
    <e v="#N/A"/>
    <e v="#N/A"/>
  </r>
  <r>
    <m/>
    <s v="VGDVF"/>
    <s v="Xtrackers S&amp;P 500 ESG ETF"/>
    <s v="VGDVF.PK"/>
    <s v="VGDVF:US"/>
    <s v="Other OTC - Other OTC Delayed Price. Currency in USD"/>
    <s v="65.27 - 65.27"/>
    <s v="N/A"/>
    <s v="11/13/2020"/>
    <m/>
    <n v="860773070.79999995"/>
    <m/>
    <m/>
    <x v="4"/>
    <x v="0"/>
    <e v="#N/A"/>
    <e v="#N/A"/>
    <e v="#N/A"/>
    <e v="#N/A"/>
    <e v="#N/A"/>
    <e v="#N/A"/>
    <e v="#N/A"/>
    <e v="#N/A"/>
    <e v="#N/A"/>
    <e v="#N/A"/>
  </r>
  <r>
    <m/>
    <s v="VGFPF"/>
    <s v="Xtrackers S&amp;P 500 ESG ETF"/>
    <s v="VGFPF.PK"/>
    <s v="VGFPF:US"/>
    <s v="Other OTC - Other OTC Delayed Price. Currency in USD"/>
    <s v="37.87 - 67.96"/>
    <n v="15938"/>
    <s v="11/13/2020"/>
    <m/>
    <n v="27661803924"/>
    <m/>
    <m/>
    <x v="4"/>
    <x v="0"/>
    <e v="#N/A"/>
    <e v="#N/A"/>
    <e v="#N/A"/>
    <e v="#N/A"/>
    <e v="#N/A"/>
    <e v="#N/A"/>
    <e v="#N/A"/>
    <e v="#N/A"/>
    <e v="#N/A"/>
    <e v="#N/A"/>
  </r>
  <r>
    <m/>
    <s v="VGFUF"/>
    <s v="Xtrackers S&amp;P 500 ESG ETF"/>
    <s v="VGFUF.PK"/>
    <s v="VGFUF:US"/>
    <s v="Other OTC - Other OTC Delayed Price. Currency in USD"/>
    <s v="51.49 - 51.49"/>
    <s v="N/A"/>
    <s v="11/13/2020"/>
    <m/>
    <n v="454274597.10000002"/>
    <s v="N/A"/>
    <s v="N/A"/>
    <x v="4"/>
    <x v="0"/>
    <e v="#N/A"/>
    <e v="#N/A"/>
    <e v="#N/A"/>
    <e v="#N/A"/>
    <e v="#N/A"/>
    <e v="#N/A"/>
    <e v="#N/A"/>
    <e v="#N/A"/>
    <e v="#N/A"/>
    <e v="#N/A"/>
  </r>
  <r>
    <m/>
    <s v="VGGDF"/>
    <s v="Xtrackers S&amp;P 500 ESG ETF"/>
    <s v="VGGDF.PK"/>
    <s v="VGGDF:US"/>
    <s v="Other OTC - Other OTC Delayed Price. Currency in USD"/>
    <s v="52.80 - 91.30"/>
    <n v="316508"/>
    <s v="11/13/2020"/>
    <m/>
    <n v="4839598699"/>
    <m/>
    <m/>
    <x v="4"/>
    <x v="0"/>
    <e v="#N/A"/>
    <e v="#N/A"/>
    <e v="#N/A"/>
    <e v="#N/A"/>
    <e v="#N/A"/>
    <e v="#N/A"/>
    <e v="#N/A"/>
    <e v="#N/A"/>
    <e v="#N/A"/>
    <e v="#N/A"/>
  </r>
  <r>
    <m/>
    <s v="VGIT"/>
    <s v="Vanguard Intmdt-Term Trs ETF"/>
    <s v="VGIT.O"/>
    <s v="VGIT:US"/>
    <s v="NasdaqGS - NasdaqGS Real Time Price. Currency in USD"/>
    <s v="65.69 - 70.86"/>
    <n v="808660"/>
    <s v="11/19/2020"/>
    <n v="11260"/>
    <n v="6847110839"/>
    <d v="2009-11-19T00:00:00"/>
    <n v="5.0000000000000001E-4"/>
    <x v="85"/>
    <x v="3"/>
    <s v="State"/>
    <s v="Developed North America (US)"/>
    <s v="USD"/>
    <s v="No"/>
    <s v="check"/>
    <s v="Intermediate-Term"/>
    <s v="No"/>
    <s v="No"/>
    <s v="Long"/>
    <s v="No"/>
  </r>
  <r>
    <m/>
    <s v="VGK"/>
    <s v="Vanguard FTSE Europe ETF"/>
    <s v="VGK"/>
    <s v="VGK:US"/>
    <s v="NYSEArca - NYSEArca Delayed Price. Currency in USD"/>
    <s v="36.29 - 59.09"/>
    <n v="4526292"/>
    <s v="11/19/2020"/>
    <n v="16250"/>
    <n v="13308751113"/>
    <d v="2005-04-03T00:00:00"/>
    <n v="8.0000000000000004E-4"/>
    <x v="41"/>
    <x v="1"/>
    <s v="Diversified"/>
    <s v="Developed Europe"/>
    <s v="Mixed"/>
    <s v="Mixed"/>
    <s v="check"/>
    <s v="No"/>
    <s v="No"/>
    <s v="No"/>
    <s v="Long"/>
    <s v="No"/>
  </r>
  <r>
    <m/>
    <s v="VGLT"/>
    <s v="Vanguard Long-Term Treasury ETF"/>
    <s v="VGLT.O"/>
    <s v="VGLT:US"/>
    <s v="NasdaqGS - NasdaqGS Real Time Price. Currency in USD"/>
    <s v="83.11 - 109.76"/>
    <n v="494760"/>
    <s v="11/19/2020"/>
    <n v="5750"/>
    <n v="2437732301"/>
    <d v="2009-11-19T00:00:00"/>
    <n v="5.0000000000000001E-4"/>
    <x v="79"/>
    <x v="3"/>
    <s v="State"/>
    <s v="Developed North America (US)"/>
    <s v="USD"/>
    <s v="No"/>
    <s v="check"/>
    <s v="Long-Term"/>
    <s v="No"/>
    <s v="No"/>
    <s v="Long"/>
    <s v="No"/>
  </r>
  <r>
    <m/>
    <s v="VGRSF"/>
    <s v="Xtrackers S&amp;P 500 ESG ETF"/>
    <s v="VGRSF.PK"/>
    <s v="VGRSF:US"/>
    <s v="Other OTC - Other OTC Delayed Price. Currency in USD"/>
    <s v="27.10 - 27.10"/>
    <s v="N/A"/>
    <s v="11/13/2020"/>
    <m/>
    <n v="1376969116"/>
    <m/>
    <m/>
    <x v="4"/>
    <x v="0"/>
    <e v="#N/A"/>
    <e v="#N/A"/>
    <e v="#N/A"/>
    <e v="#N/A"/>
    <e v="#N/A"/>
    <e v="#N/A"/>
    <e v="#N/A"/>
    <e v="#N/A"/>
    <e v="#N/A"/>
    <e v="#N/A"/>
  </r>
  <r>
    <m/>
    <s v="VGSH"/>
    <s v="Vanguard Short-Term Treasury ETF"/>
    <s v="VGSH.O"/>
    <s v="VGSH:US"/>
    <s v="NasdaqGS - NasdaqGS Real Time Price. Currency in USD"/>
    <s v="60.05 - 62.47"/>
    <n v="1341338"/>
    <s v="11/19/2020"/>
    <n v="13400"/>
    <n v="9523314238"/>
    <d v="2009-11-19T00:00:00"/>
    <n v="5.0000000000000001E-4"/>
    <x v="20"/>
    <x v="3"/>
    <s v="State"/>
    <s v="Developed North America (US)"/>
    <s v="USD"/>
    <s v="No"/>
    <s v="check"/>
    <s v="Short-Term"/>
    <s v="No"/>
    <s v="No"/>
    <s v="Long"/>
    <s v="No"/>
  </r>
  <r>
    <m/>
    <s v="VGT"/>
    <s v="Vanguard Information Technology ETF"/>
    <s v="VGT"/>
    <s v="VGT:US"/>
    <s v="NYSEArca - NYSEArca Delayed Price. Currency in USD"/>
    <s v="179.45 - 340.74"/>
    <n v="789323"/>
    <s v="11/19/2020"/>
    <n v="39640"/>
    <n v="37920861573"/>
    <d v="2004-01-26T00:00:00"/>
    <n v="1E-3"/>
    <x v="23"/>
    <x v="1"/>
    <s v="Technology"/>
    <s v="Developed North America (US)"/>
    <s v="USD"/>
    <s v="Mixed"/>
    <s v="check"/>
    <s v="No"/>
    <s v="No"/>
    <s v="No"/>
    <s v="Long"/>
    <s v="No"/>
  </r>
  <r>
    <m/>
    <s v="VGUDF"/>
    <s v="Xtrackers S&amp;P 500 ESG ETF"/>
    <s v="VGUDF.PK"/>
    <s v="VGUDF:US"/>
    <s v="Other OTC - Other OTC Delayed Price. Currency in USD"/>
    <s v="24.75 - 24.75"/>
    <s v="N/A"/>
    <s v="11/13/2020"/>
    <m/>
    <n v="723364551.20000005"/>
    <m/>
    <m/>
    <x v="4"/>
    <x v="0"/>
    <e v="#N/A"/>
    <e v="#N/A"/>
    <e v="#N/A"/>
    <e v="#N/A"/>
    <e v="#N/A"/>
    <e v="#N/A"/>
    <e v="#N/A"/>
    <e v="#N/A"/>
    <e v="#N/A"/>
    <e v="#N/A"/>
  </r>
  <r>
    <m/>
    <s v="VHT"/>
    <s v="Vanguard Health Care ETF"/>
    <s v="VHT"/>
    <s v="VHT:US"/>
    <s v="NYSEArca - NYSEArca Delayed Price. Currency in USD"/>
    <s v="138.11 - 225.80"/>
    <n v="218672"/>
    <s v="11/19/2020"/>
    <n v="12740"/>
    <n v="12039487244"/>
    <d v="2004-01-26T00:00:00"/>
    <n v="1E-3"/>
    <x v="33"/>
    <x v="1"/>
    <s v="Healthcare"/>
    <s v="Developed North America (US)"/>
    <s v="USD"/>
    <s v="Mixed"/>
    <s v="check"/>
    <s v="No"/>
    <s v="No"/>
    <s v="No"/>
    <s v="Long"/>
    <s v="No"/>
  </r>
  <r>
    <m/>
    <s v="VIDG"/>
    <s v="Defiance NextGen Video Gaming ETF"/>
    <s v="VIDG.K"/>
    <s v="VIDG:US"/>
    <s v="NYSEArca - Nasdaq Real Time Price. Currency in USD"/>
    <s v="23.86 - 24.86"/>
    <n v="0"/>
    <s v="11/13/2020"/>
    <n v="3.7"/>
    <n v="3703500"/>
    <d v="2018-07-31T00:00:00"/>
    <n v="3.0000000000000001E-3"/>
    <x v="23"/>
    <x v="0"/>
    <e v="#N/A"/>
    <e v="#N/A"/>
    <e v="#N/A"/>
    <e v="#N/A"/>
    <e v="#N/A"/>
    <e v="#N/A"/>
    <e v="#N/A"/>
    <e v="#N/A"/>
    <e v="#N/A"/>
    <e v="#N/A"/>
  </r>
  <r>
    <m/>
    <s v="VIDI"/>
    <s v="Vident International Equity"/>
    <s v="VIDI.K"/>
    <s v="VIDI:US"/>
    <s v="NYSEArca - NYSEArca Delayed Price. Currency in USD"/>
    <s v="14.63 - 25.81"/>
    <n v="55420"/>
    <s v="11/19/2020"/>
    <n v="394.1"/>
    <n v="441560000"/>
    <d v="2013-10-29T00:00:00"/>
    <n v="5.8999999999999999E-3"/>
    <x v="63"/>
    <x v="1"/>
    <s v="Diversified"/>
    <s v="Broad excl US"/>
    <s v="Mixed"/>
    <s v="Medium"/>
    <s v="check"/>
    <s v="Fundamentals"/>
    <s v="No"/>
    <s v="No"/>
    <s v="Long"/>
    <s v="No"/>
  </r>
  <r>
    <m/>
    <s v="VIG"/>
    <s v="Vanguard Dividend Appreciation ETF"/>
    <s v="VIG"/>
    <s v="VIG:US"/>
    <s v="NYSEArca - NYSEArca Delayed Price. Currency in USD"/>
    <s v="87.71 - 140.51"/>
    <n v="1193241"/>
    <s v="11/19/2020"/>
    <n v="56330"/>
    <n v="51245649151"/>
    <d v="2006-04-21T00:00:00"/>
    <n v="5.9999999999999995E-4"/>
    <x v="4"/>
    <x v="1"/>
    <s v="Diversified"/>
    <s v="Developed North America (US)"/>
    <s v="USD"/>
    <s v="Large"/>
    <s v="check"/>
    <s v="No"/>
    <s v="No"/>
    <s v="Dividends"/>
    <s v="Long"/>
    <s v="No"/>
  </r>
  <r>
    <m/>
    <s v="VIGI"/>
    <s v="Vanguard Intl Div Apprec ETF"/>
    <s v="VIGI.O"/>
    <s v="VIGI:US"/>
    <s v="NasdaqGS - NasdaqGS Real Time Price. Currency in USD"/>
    <s v="50.55 - 78.62"/>
    <n v="141616"/>
    <s v="11/19/2020"/>
    <n v="2680"/>
    <n v="2744984065"/>
    <d v="2016-02-26T00:00:00"/>
    <n v="2E-3"/>
    <x v="1"/>
    <x v="1"/>
    <s v="Diversified"/>
    <s v="Broad"/>
    <s v="Mixed"/>
    <s v="Large"/>
    <s v="check"/>
    <s v="No"/>
    <s v="High P/E"/>
    <s v="Dividends"/>
    <s v="Long"/>
    <s v="No"/>
  </r>
  <r>
    <m/>
    <s v="VIOG"/>
    <s v="Vanguard S&amp;P Small-Cap 600 Growth ETF"/>
    <s v="VIOG.K"/>
    <s v="VIOG:US"/>
    <s v="NYSEArca - NYSEArca Delayed Price. Currency in USD"/>
    <s v="99.36 - 176.40"/>
    <n v="31000"/>
    <s v="11/19/2020"/>
    <n v="394"/>
    <n v="345637500"/>
    <d v="2010-07-09T00:00:00"/>
    <n v="1.6000000000000001E-3"/>
    <x v="75"/>
    <x v="1"/>
    <s v="Diversified"/>
    <s v="Developed North America (US)"/>
    <s v="USD"/>
    <s v="Small"/>
    <s v="check"/>
    <s v="No"/>
    <s v="No"/>
    <s v="No"/>
    <s v="Long"/>
    <s v="No"/>
  </r>
  <r>
    <m/>
    <s v="VIOO"/>
    <s v="Vanguard S&amp;P Small-Cap 600 ETF"/>
    <s v="VIOO.K"/>
    <s v="VIOO:US"/>
    <s v="NYSEArca - NYSEArca Delayed Price. Currency in USD"/>
    <s v="86.18 - 156.00"/>
    <n v="33178"/>
    <s v="11/19/2020"/>
    <n v="2210"/>
    <n v="1088913250"/>
    <d v="2010-07-09T00:00:00"/>
    <n v="1E-3"/>
    <x v="15"/>
    <x v="1"/>
    <s v="Diversified"/>
    <s v="Developed North America (US)"/>
    <s v="USD"/>
    <s v="Small"/>
    <s v="check"/>
    <s v="No"/>
    <s v="No"/>
    <s v="No"/>
    <s v="Long"/>
    <s v="No"/>
  </r>
  <r>
    <m/>
    <s v="VIOV"/>
    <s v="Vanguard S&amp;P Small-Cap 600 Value ETF"/>
    <s v="VIOV.K"/>
    <s v="VIOV:US"/>
    <s v="NYSEArca - NYSEArca Delayed Price. Currency in USD"/>
    <s v="74.02 - 140.72"/>
    <n v="29406"/>
    <s v="11/19/2020"/>
    <n v="539.27"/>
    <n v="597041250"/>
    <d v="2010-07-09T00:00:00"/>
    <n v="1.5E-3"/>
    <x v="37"/>
    <x v="1"/>
    <s v="Diversified"/>
    <s v="Developed North America (US)"/>
    <s v="USD"/>
    <s v="Small"/>
    <s v="check"/>
    <s v="No"/>
    <s v="Low P/E"/>
    <s v="No"/>
    <s v="Long"/>
    <s v="No"/>
  </r>
  <r>
    <m/>
    <s v="VIRS"/>
    <s v="Pacer BioThreat Strategy ETF"/>
    <s v="VIRS.K"/>
    <s v="VIRS:US"/>
    <s v="BATS - BATS Real Time Price. Currency in USD"/>
    <s v="24.30 - 29.21"/>
    <n v="2738"/>
    <s v="11/13/2020"/>
    <n v="5.35"/>
    <n v="5534300"/>
    <d v="2020-06-24T00:00:00"/>
    <n v="7.0000000000000001E-3"/>
    <x v="4"/>
    <x v="0"/>
    <e v="#N/A"/>
    <e v="#N/A"/>
    <e v="#N/A"/>
    <e v="#N/A"/>
    <e v="#N/A"/>
    <e v="#N/A"/>
    <e v="#N/A"/>
    <e v="#N/A"/>
    <e v="#N/A"/>
    <e v="#N/A"/>
  </r>
  <r>
    <m/>
    <s v="VIS"/>
    <s v="Vanguard Industrials ETF"/>
    <s v="VIS"/>
    <s v="VIS:US"/>
    <s v="NYSEArca - NYSEArca Delayed Price. Currency in USD"/>
    <s v="89.88 - 165.88"/>
    <n v="120109"/>
    <s v="11/19/2020"/>
    <n v="3320"/>
    <n v="3617982240"/>
    <d v="2004-09-23T00:00:00"/>
    <n v="1E-3"/>
    <x v="24"/>
    <x v="1"/>
    <s v="Industrials"/>
    <s v="Developed North America (US)"/>
    <s v="USD"/>
    <s v="Mixed"/>
    <s v="check"/>
    <s v="No"/>
    <s v="No"/>
    <s v="No"/>
    <s v="Long"/>
    <s v="No"/>
  </r>
  <r>
    <m/>
    <s v="VIXM"/>
    <s v="ProShares VIX Mid-Term Futures"/>
    <s v="VIXM.K"/>
    <s v="VIXM:US"/>
    <s v="NYSEArca - NYSEArca Delayed Price. Currency in USD"/>
    <s v="19.68 - 50.90"/>
    <n v="69501"/>
    <s v="11/19/2020"/>
    <n v="107.8"/>
    <n v="91355151.299999997"/>
    <d v="2011-03-01T00:00:00"/>
    <n v="8.6999999999999994E-3"/>
    <x v="93"/>
    <x v="8"/>
    <s v="Diversified"/>
    <s v="Developed North America (US)"/>
    <s v="USD"/>
    <s v="No"/>
    <s v="check"/>
    <s v="No"/>
    <s v="No"/>
    <s v="No"/>
    <s v="Long"/>
    <s v="No"/>
  </r>
  <r>
    <m/>
    <s v="VIXY"/>
    <s v="ProShares VIX Short-Term Futures"/>
    <s v="VIXY.K"/>
    <s v="VIXY:US"/>
    <s v="NYSEArca - NYSEArca Delayed Price. Currency in USD"/>
    <s v="10.80 - 64.56"/>
    <n v="5207581"/>
    <s v="11/19/2020"/>
    <n v="326.12"/>
    <n v="266874492.5"/>
    <d v="2011-03-01T00:00:00"/>
    <n v="8.6999999999999994E-3"/>
    <x v="93"/>
    <x v="8"/>
    <s v="Diversified"/>
    <s v="Developed North America (US)"/>
    <s v="USD"/>
    <s v="No"/>
    <s v="check"/>
    <s v="No"/>
    <s v="No"/>
    <s v="No"/>
    <s v="Long"/>
    <s v="No"/>
  </r>
  <r>
    <m/>
    <s v="VKVEF"/>
    <s v="Xtrackers S&amp;P 500 ESG ETF"/>
    <s v="VKVEF.PK"/>
    <s v="VKVEF:US"/>
    <s v="Other OTC - Other OTC Delayed Price. Currency in USD"/>
    <s v="22.59 - 22.59"/>
    <s v="N/A"/>
    <s v="11/13/2020"/>
    <m/>
    <n v="10333125"/>
    <m/>
    <m/>
    <x v="4"/>
    <x v="0"/>
    <e v="#N/A"/>
    <e v="#N/A"/>
    <e v="#N/A"/>
    <e v="#N/A"/>
    <e v="#N/A"/>
    <e v="#N/A"/>
    <e v="#N/A"/>
    <e v="#N/A"/>
    <e v="#N/A"/>
    <e v="#N/A"/>
  </r>
  <r>
    <m/>
    <s v="VLGDF"/>
    <s v="Xtrackers S&amp;P 500 ESG ETF"/>
    <s v="VLGDF.PK"/>
    <s v="VLGDF:US"/>
    <s v="Other OTC - Other OTC Delayed Price. Currency in USD"/>
    <s v="4.5500 - 4.5500"/>
    <s v="N/A"/>
    <s v="11/13/2020"/>
    <m/>
    <n v="635365365.29999995"/>
    <m/>
    <m/>
    <x v="4"/>
    <x v="0"/>
    <e v="#N/A"/>
    <e v="#N/A"/>
    <e v="#N/A"/>
    <e v="#N/A"/>
    <e v="#N/A"/>
    <e v="#N/A"/>
    <e v="#N/A"/>
    <e v="#N/A"/>
    <e v="#N/A"/>
    <e v="#N/A"/>
  </r>
  <r>
    <m/>
    <s v="VLU"/>
    <s v="SPDRÂ® S&amp;P 1500 Value Tilt ETF"/>
    <s v="VLU"/>
    <s v="VLU:US"/>
    <s v="NYSEArca - Nasdaq Real Time Price. Currency in USD"/>
    <s v="71.10 - 115.45"/>
    <n v="735"/>
    <s v="11/19/2020"/>
    <n v="21.12"/>
    <n v="23982357"/>
    <d v="2012-10-24T00:00:00"/>
    <n v="1.1999999999999999E-3"/>
    <x v="3"/>
    <x v="1"/>
    <s v="Diversified"/>
    <s v="Developed North America (US)"/>
    <s v="USD"/>
    <s v="Mixed"/>
    <s v="check"/>
    <s v="No"/>
    <s v="Low P/E"/>
    <s v="No"/>
    <s v="Long"/>
    <s v="No"/>
  </r>
  <r>
    <m/>
    <s v="VLUE"/>
    <s v="iShares MSCI USA Value Factor ETF"/>
    <s v="VLUE.K"/>
    <s v="VLUE:US"/>
    <s v="BATS - BATS Delayed Price. Currency in USD"/>
    <s v="54.20 - 91.86"/>
    <n v="1082661"/>
    <s v="11/13/2020"/>
    <n v="6870"/>
    <n v="8196896000"/>
    <d v="2013-04-16T00:00:00"/>
    <n v="1.5E-3"/>
    <x v="3"/>
    <x v="1"/>
    <s v="Diversified"/>
    <s v="Developed North America (US)"/>
    <s v="USD"/>
    <s v="Large"/>
    <s v="check"/>
    <s v="Fundamentals"/>
    <s v="No"/>
    <s v="No"/>
    <s v="Long"/>
    <s v="No"/>
  </r>
  <r>
    <m/>
    <s v="VMBS"/>
    <s v="Vanguard Mortgage-Backed Secs ETF"/>
    <s v="VMBS.O"/>
    <s v="VMBS:US"/>
    <s v="NasdaqGS - NasdaqGS Real Time Price. Currency in USD"/>
    <s v="50.77 - 54.74"/>
    <n v="1215753"/>
    <s v="11/19/2020"/>
    <n v="13380"/>
    <n v="12459519393"/>
    <d v="2009-11-19T00:00:00"/>
    <n v="5.0000000000000001E-4"/>
    <x v="85"/>
    <x v="3"/>
    <s v="Corporate (Mortgage-Backed)"/>
    <s v="Developed North America (US)"/>
    <s v="USD"/>
    <s v="No"/>
    <s v="check"/>
    <s v="All-Term"/>
    <s v="No"/>
    <s v="No"/>
    <s v="Long"/>
    <s v="No"/>
  </r>
  <r>
    <m/>
    <s v="VMOT"/>
    <s v="Alpha Architect Value Momentum Trend ETF"/>
    <s v="VMOT.K"/>
    <s v="VMOT:US"/>
    <s v="BATS - BATS Delayed Price. Currency in USD"/>
    <s v="19.70 - 25.75"/>
    <n v="7070"/>
    <s v="11/19/2020"/>
    <n v="48.5"/>
    <n v="47411600"/>
    <d v="2017-02-05T00:00:00"/>
    <n v="2.4799999999999999E-2"/>
    <x v="64"/>
    <x v="0"/>
    <e v="#N/A"/>
    <e v="#N/A"/>
    <e v="#N/A"/>
    <e v="#N/A"/>
    <e v="#N/A"/>
    <e v="#N/A"/>
    <e v="#N/A"/>
    <e v="#N/A"/>
    <e v="#N/A"/>
    <e v="#N/A"/>
  </r>
  <r>
    <m/>
    <s v="VNBFF"/>
    <s v="Xtrackers S&amp;P 500 ESG ETF"/>
    <s v="VNBFF.PK"/>
    <s v="VNBFF:US"/>
    <m/>
    <m/>
    <m/>
    <s v="11/13/2020"/>
    <m/>
    <n v="428787999.19999999"/>
    <m/>
    <m/>
    <x v="4"/>
    <x v="0"/>
    <e v="#N/A"/>
    <e v="#N/A"/>
    <e v="#N/A"/>
    <e v="#N/A"/>
    <e v="#N/A"/>
    <e v="#N/A"/>
    <e v="#N/A"/>
    <e v="#N/A"/>
    <e v="#N/A"/>
    <e v="#N/A"/>
  </r>
  <r>
    <m/>
    <s v="VNFGF"/>
    <s v="Xtrackers S&amp;P 500 ESG ETF"/>
    <s v="VNFGF.PK"/>
    <s v="VNFGF:US"/>
    <s v="Other OTC - Other OTC Delayed Price. Currency in USD"/>
    <s v="31.12 - 31.12"/>
    <s v="N/A"/>
    <s v="11/13/2020"/>
    <m/>
    <n v="1919686372"/>
    <m/>
    <m/>
    <x v="4"/>
    <x v="0"/>
    <e v="#N/A"/>
    <e v="#N/A"/>
    <e v="#N/A"/>
    <e v="#N/A"/>
    <e v="#N/A"/>
    <e v="#N/A"/>
    <e v="#N/A"/>
    <e v="#N/A"/>
    <e v="#N/A"/>
    <e v="#N/A"/>
  </r>
  <r>
    <m/>
    <s v="VNFTF"/>
    <s v="Xtrackers S&amp;P 500 ESG ETF"/>
    <s v="VNFTF.PK"/>
    <s v="VNFTF:US"/>
    <s v="Other OTC - Other OTC Delayed Price. Currency in USD"/>
    <s v="19.47 - 19.47"/>
    <s v="N/A"/>
    <s v="11/13/2020"/>
    <m/>
    <n v="200467867.5"/>
    <m/>
    <m/>
    <x v="4"/>
    <x v="0"/>
    <e v="#N/A"/>
    <e v="#N/A"/>
    <e v="#N/A"/>
    <e v="#N/A"/>
    <e v="#N/A"/>
    <e v="#N/A"/>
    <e v="#N/A"/>
    <e v="#N/A"/>
    <e v="#N/A"/>
    <e v="#N/A"/>
  </r>
  <r>
    <m/>
    <s v="VNGBF"/>
    <s v="Xtrackers S&amp;P 500 ESG ETF"/>
    <s v="VNGBF.PK"/>
    <s v="VNGBF:US"/>
    <s v="Other OTC - Other OTC Delayed Price. Currency in USD"/>
    <s v="54.22 - 54.22"/>
    <s v="N/A"/>
    <s v="11/13/2020"/>
    <m/>
    <n v="164422457.40000001"/>
    <s v="N/A"/>
    <s v="N/A"/>
    <x v="4"/>
    <x v="0"/>
    <e v="#N/A"/>
    <e v="#N/A"/>
    <e v="#N/A"/>
    <e v="#N/A"/>
    <e v="#N/A"/>
    <e v="#N/A"/>
    <e v="#N/A"/>
    <e v="#N/A"/>
    <e v="#N/A"/>
    <e v="#N/A"/>
  </r>
  <r>
    <m/>
    <s v="VNGCF"/>
    <s v="Xtrackers S&amp;P 500 ESG ETF"/>
    <s v="VNGCF.PK"/>
    <s v="VNGCF:US"/>
    <s v="Other OTC - Other OTC Delayed Price. Currency in USD"/>
    <s v="57.82 - 57.82"/>
    <s v="N/A"/>
    <s v="11/13/2020"/>
    <m/>
    <n v="356890188.60000002"/>
    <m/>
    <m/>
    <x v="4"/>
    <x v="0"/>
    <e v="#N/A"/>
    <e v="#N/A"/>
    <e v="#N/A"/>
    <e v="#N/A"/>
    <e v="#N/A"/>
    <e v="#N/A"/>
    <e v="#N/A"/>
    <e v="#N/A"/>
    <e v="#N/A"/>
    <e v="#N/A"/>
  </r>
  <r>
    <m/>
    <s v="VNGDF"/>
    <s v="Xtrackers S&amp;P 500 ESG ETF"/>
    <s v="VNGDF.PK"/>
    <s v="VNGDF:US"/>
    <s v="Other OTC - Other OTC Delayed Price. Currency in USD"/>
    <s v="67.51 - 67.51"/>
    <s v="N/A"/>
    <s v="11/13/2020"/>
    <m/>
    <n v="27661803924"/>
    <s v="N/A"/>
    <s v="N/A"/>
    <x v="4"/>
    <x v="0"/>
    <e v="#N/A"/>
    <e v="#N/A"/>
    <e v="#N/A"/>
    <e v="#N/A"/>
    <e v="#N/A"/>
    <e v="#N/A"/>
    <e v="#N/A"/>
    <e v="#N/A"/>
    <e v="#N/A"/>
    <e v="#N/A"/>
  </r>
  <r>
    <m/>
    <s v="VNGGF"/>
    <s v="Xtrackers S&amp;P 500 ESG ETF"/>
    <s v="VNGGF.PK"/>
    <s v="VNGGF:US"/>
    <s v="Other OTC - Other OTC Delayed Price. Currency in USD"/>
    <s v="48.13 - 48.13"/>
    <s v="N/A"/>
    <s v="11/13/2020"/>
    <m/>
    <n v="1281734690"/>
    <m/>
    <m/>
    <x v="4"/>
    <x v="0"/>
    <e v="#N/A"/>
    <e v="#N/A"/>
    <e v="#N/A"/>
    <e v="#N/A"/>
    <e v="#N/A"/>
    <e v="#N/A"/>
    <e v="#N/A"/>
    <e v="#N/A"/>
    <e v="#N/A"/>
    <e v="#N/A"/>
  </r>
  <r>
    <m/>
    <s v="VNGLF"/>
    <s v="Xtrackers S&amp;P 500 ESG ETF"/>
    <s v="VNGLF.PK"/>
    <s v="VNGLF:US"/>
    <s v="Other OTC - Other OTC Delayed Price. Currency in USD"/>
    <s v="35.58 - 35.66"/>
    <s v="N/A"/>
    <s v="11/13/2020"/>
    <m/>
    <n v="2490286790"/>
    <s v="N/A"/>
    <s v="N/A"/>
    <x v="4"/>
    <x v="0"/>
    <e v="#N/A"/>
    <e v="#N/A"/>
    <e v="#N/A"/>
    <e v="#N/A"/>
    <e v="#N/A"/>
    <e v="#N/A"/>
    <e v="#N/A"/>
    <e v="#N/A"/>
    <e v="#N/A"/>
    <e v="#N/A"/>
  </r>
  <r>
    <m/>
    <s v="VNGUF"/>
    <s v="Xtrackers S&amp;P 500 ESG ETF"/>
    <s v="VNGUF.PK"/>
    <s v="VNGUF:US"/>
    <s v="Other OTC - Other OTC Delayed Price. Currency in USD"/>
    <s v="60.19 - 60.19"/>
    <s v="N/A"/>
    <s v="11/13/2020"/>
    <m/>
    <n v="2248551148"/>
    <m/>
    <m/>
    <x v="4"/>
    <x v="0"/>
    <e v="#N/A"/>
    <e v="#N/A"/>
    <e v="#N/A"/>
    <e v="#N/A"/>
    <e v="#N/A"/>
    <e v="#N/A"/>
    <e v="#N/A"/>
    <e v="#N/A"/>
    <e v="#N/A"/>
    <e v="#N/A"/>
  </r>
  <r>
    <m/>
    <s v="VNLA"/>
    <s v="Janus Henderson Short Duration Inc ETF"/>
    <s v="VNLA.K"/>
    <s v="VNLA:US"/>
    <s v="NYSEArca - NYSEArca Delayed Price. Currency in USD"/>
    <s v="45.68 - 50.50"/>
    <n v="470376"/>
    <s v="11/19/2020"/>
    <n v="2680"/>
    <n v="2753751050"/>
    <d v="2016-11-16T00:00:00"/>
    <n v="2.5999999999999999E-3"/>
    <x v="32"/>
    <x v="3"/>
    <s v="Corporate (Investment Grade)"/>
    <s v="Broad"/>
    <s v="Mixed"/>
    <s v="No"/>
    <s v="check"/>
    <s v="Short-Term"/>
    <s v="No"/>
    <s v="No"/>
    <s v="Long"/>
    <s v="No"/>
  </r>
  <r>
    <m/>
    <s v="VNM"/>
    <s v="VanEck Vectors Vietnam ETF"/>
    <s v="VNM"/>
    <s v="VNM:US"/>
    <s v="BATS - BATS Delayed Price. Currency in USD"/>
    <s v="9.30 - 16.44"/>
    <n v="184881"/>
    <s v="11/19/2020"/>
    <n v="382.38"/>
    <n v="397579000"/>
    <d v="2009-11-08T00:00:00"/>
    <n v="6.6E-3"/>
    <x v="13"/>
    <x v="1"/>
    <s v="Diversified"/>
    <s v="Emerging Asia (Vietnam)"/>
    <s v="VND"/>
    <s v="Mixed"/>
    <s v="check"/>
    <s v="No"/>
    <s v="No"/>
    <s v="No"/>
    <s v="Long"/>
    <s v="No"/>
  </r>
  <r>
    <m/>
    <s v="VNMC"/>
    <s v="Natixis Vaughan Nelson Mid Cap ETF"/>
    <s v="VNMC.K"/>
    <s v="VNMC:US"/>
    <s v="NYSEArca - NYSEArca Delayed Price. Currency in USD"/>
    <s v="23.46 - 27.88"/>
    <n v="5766"/>
    <s v="11/19/2020"/>
    <n v="5.14"/>
    <n v="6501818.8799999999"/>
    <d v="2020-09-16T00:00:00"/>
    <n v="8.5000000000000006E-3"/>
    <x v="14"/>
    <x v="0"/>
    <e v="#N/A"/>
    <e v="#N/A"/>
    <e v="#N/A"/>
    <e v="#N/A"/>
    <e v="#N/A"/>
    <e v="#N/A"/>
    <e v="#N/A"/>
    <e v="#N/A"/>
    <e v="#N/A"/>
    <e v="#N/A"/>
  </r>
  <r>
    <m/>
    <s v="VNNGF"/>
    <s v="Xtrackers S&amp;P 500 ESG ETF"/>
    <s v="VNNGF.PK"/>
    <s v="VNNGF:US"/>
    <s v="Other OTC - Other OTC Delayed Price. Currency in USD"/>
    <s v="18.46 - 18.46"/>
    <s v="N/A"/>
    <s v="11/13/2020"/>
    <m/>
    <n v="911572509.70000005"/>
    <m/>
    <m/>
    <x v="4"/>
    <x v="0"/>
    <e v="#N/A"/>
    <e v="#N/A"/>
    <e v="#N/A"/>
    <e v="#N/A"/>
    <e v="#N/A"/>
    <e v="#N/A"/>
    <e v="#N/A"/>
    <e v="#N/A"/>
    <e v="#N/A"/>
    <e v="#N/A"/>
  </r>
  <r>
    <m/>
    <s v="VNQ"/>
    <s v="Vanguard Real Estate ETF"/>
    <s v="VNQ"/>
    <s v="VNQ:US"/>
    <s v="NYSEArca - Nasdaq Real Time Price. Currency in USD"/>
    <s v="55.58 - 99.72"/>
    <n v="4193027"/>
    <s v="11/19/2020"/>
    <n v="53940"/>
    <n v="30306363773"/>
    <d v="2004-09-23T00:00:00"/>
    <n v="1.1999999999999999E-3"/>
    <x v="43"/>
    <x v="6"/>
    <s v="Real Estate"/>
    <s v="Developed North America (US)"/>
    <s v="USD"/>
    <s v="No"/>
    <s v="check"/>
    <s v="No"/>
    <s v="No"/>
    <s v="No"/>
    <s v="Long"/>
    <s v="No"/>
  </r>
  <r>
    <m/>
    <s v="VNQI"/>
    <s v="Vanguard Global ex-US Real Est ETF"/>
    <s v="VNQI.O"/>
    <s v="VNQI:US"/>
    <s v="NasdaqGS - NasdaqGS Real Time Price. Currency in USD"/>
    <s v="35.51 - 61.45"/>
    <n v="474221"/>
    <s v="11/19/2020"/>
    <n v="4850"/>
    <n v="4643453904"/>
    <d v="2010-01-11T00:00:00"/>
    <n v="1.1999999999999999E-3"/>
    <x v="51"/>
    <x v="6"/>
    <s v="Real Estate"/>
    <s v="Broad excl US"/>
    <s v="Mixed"/>
    <s v="No"/>
    <s v="check"/>
    <s v="No"/>
    <s v="No"/>
    <s v="No"/>
    <s v="Long"/>
    <s v="No"/>
  </r>
  <r>
    <m/>
    <s v="VNRDF"/>
    <s v="Xtrackers S&amp;P 500 ESG ETF"/>
    <s v="VNRDF.PK"/>
    <s v="VNRDF:US"/>
    <s v="Other OTC - Other OTC Delayed Price. Currency in USD"/>
    <s v="26.14 - 26.14"/>
    <s v="N/A"/>
    <s v="11/13/2020"/>
    <m/>
    <n v="546426114.20000005"/>
    <m/>
    <m/>
    <x v="4"/>
    <x v="0"/>
    <e v="#N/A"/>
    <e v="#N/A"/>
    <e v="#N/A"/>
    <e v="#N/A"/>
    <e v="#N/A"/>
    <e v="#N/A"/>
    <e v="#N/A"/>
    <e v="#N/A"/>
    <e v="#N/A"/>
    <e v="#N/A"/>
  </r>
  <r>
    <m/>
    <s v="VNSE"/>
    <s v="Natixis Vaughan Nelson Select ETF"/>
    <s v="VNSE.K"/>
    <s v="VNSE:US"/>
    <s v="NYSEArca - Nasdaq Real Time Price. Currency in USD"/>
    <s v="23.63 - 26.32"/>
    <n v="5014"/>
    <s v="11/19/2020"/>
    <n v="5.16"/>
    <n v="5465876.4000000004"/>
    <d v="2020-09-16T00:00:00"/>
    <n v="8.9999999999999993E-3"/>
    <x v="4"/>
    <x v="0"/>
    <e v="#N/A"/>
    <e v="#N/A"/>
    <e v="#N/A"/>
    <e v="#N/A"/>
    <e v="#N/A"/>
    <e v="#N/A"/>
    <e v="#N/A"/>
    <e v="#N/A"/>
    <e v="#N/A"/>
    <e v="#N/A"/>
  </r>
  <r>
    <m/>
    <s v="VO"/>
    <s v="Vanguard Mid-Cap ETF"/>
    <s v="VO"/>
    <s v="VO:US"/>
    <s v="NYSEArca - NYSEArca Delayed Price. Currency in USD"/>
    <s v="110.05 - 197.70"/>
    <n v="619244"/>
    <s v="11/19/2020"/>
    <n v="113010"/>
    <n v="38778801617"/>
    <d v="2004-01-26T00:00:00"/>
    <n v="4.0000000000000002E-4"/>
    <x v="14"/>
    <x v="1"/>
    <s v="Diversified"/>
    <s v="Developed North America (US)"/>
    <s v="USD"/>
    <s v="Medium"/>
    <s v="check"/>
    <s v="No"/>
    <s v="No"/>
    <s v="No"/>
    <s v="Long"/>
    <s v="No"/>
  </r>
  <r>
    <m/>
    <s v="VOE"/>
    <s v="Vanguard Mid-Cap Value ETF"/>
    <s v="VOE"/>
    <s v="VOE:US"/>
    <s v="NYSEArca - NYSEArca Delayed Price. Currency in USD"/>
    <s v="67.66 - 122.20"/>
    <n v="393976"/>
    <s v="11/19/2020"/>
    <n v="17720"/>
    <n v="10214465550"/>
    <d v="2006-08-17T00:00:00"/>
    <n v="6.9999999999999999E-4"/>
    <x v="73"/>
    <x v="1"/>
    <s v="Diversified"/>
    <s v="Developed North America (US)"/>
    <s v="USD"/>
    <s v="Medium"/>
    <s v="check"/>
    <s v="No"/>
    <s v="Low P/E"/>
    <s v="No"/>
    <s v="Long"/>
    <s v="No"/>
  </r>
  <r>
    <m/>
    <s v="VONE"/>
    <s v="Vanguard Russell 1000 ETF"/>
    <s v="VONE.O"/>
    <s v="VONE:US"/>
    <s v="NasdaqGS - NasdaqGS Real Time Price. Currency in USD"/>
    <s v="99.51 - 168.58"/>
    <n v="44423"/>
    <s v="11/19/2020"/>
    <n v="3640"/>
    <n v="1796760000"/>
    <d v="2010-09-20T00:00:00"/>
    <n v="8.0000000000000004E-4"/>
    <x v="4"/>
    <x v="1"/>
    <s v="Diversified"/>
    <s v="Developed North America (US)"/>
    <s v="USD"/>
    <s v="Large"/>
    <s v="check"/>
    <s v="No"/>
    <s v="No"/>
    <s v="No"/>
    <s v="Long"/>
    <s v="No"/>
  </r>
  <r>
    <m/>
    <s v="VONG"/>
    <s v="Vanguard Russell 1000 Growth ETF"/>
    <s v="VONG.O"/>
    <s v="VONG:US"/>
    <s v="NasdaqGS - NasdaqGS Real Time Price. Currency in USD"/>
    <s v="131.88 - 241.02"/>
    <n v="112549"/>
    <s v="11/13/2020"/>
    <n v="7830"/>
    <n v="5099666584"/>
    <d v="2010-09-20T00:00:00"/>
    <n v="8.0000000000000004E-4"/>
    <x v="22"/>
    <x v="1"/>
    <s v="Diversified"/>
    <s v="Developed North America (US)"/>
    <s v="USD"/>
    <s v="Large"/>
    <s v="check"/>
    <s v="No"/>
    <s v="High P/E"/>
    <s v="No"/>
    <s v="Long"/>
    <s v="No"/>
  </r>
  <r>
    <m/>
    <s v="VONV"/>
    <s v="Vanguard Russell 1000 Value ETF"/>
    <s v="VONV.O"/>
    <s v="VONV:US"/>
    <s v="NasdaqGS - NasdaqGS Real Time Price. Currency in USD"/>
    <s v="73.92 - 121.82"/>
    <n v="138073"/>
    <s v="11/19/2020"/>
    <n v="3830"/>
    <n v="3051691500"/>
    <d v="2010-09-20T00:00:00"/>
    <n v="8.0000000000000004E-4"/>
    <x v="3"/>
    <x v="1"/>
    <s v="Diversified"/>
    <s v="Developed North America (US)"/>
    <s v="USD"/>
    <s v="Large"/>
    <s v="check"/>
    <s v="No"/>
    <s v="Low P/E"/>
    <s v="No"/>
    <s v="Long"/>
    <s v="No"/>
  </r>
  <r>
    <m/>
    <s v="VOO"/>
    <s v="Vanguard S&amp;P 500 ETF"/>
    <s v="VOO"/>
    <s v="VOO:US"/>
    <s v="NYSEArca - Nasdaq Real Time Price. Currency in USD"/>
    <s v="200.55 - 335.20"/>
    <n v="3231213"/>
    <s v="11/19/2020"/>
    <n v="557010"/>
    <n v="173290000000"/>
    <d v="2010-07-09T00:00:00"/>
    <n v="2.9999999999999997E-4"/>
    <x v="4"/>
    <x v="1"/>
    <s v="Diversified"/>
    <s v="Developed North America (US)"/>
    <s v="USD"/>
    <s v="Large"/>
    <s v="check"/>
    <s v="No"/>
    <s v="No"/>
    <s v="No"/>
    <s v="Long"/>
    <s v="No"/>
  </r>
  <r>
    <m/>
    <s v="VOOG"/>
    <s v="Vanguard S&amp;P 500 Growth ETF"/>
    <s v="VOOG.K"/>
    <s v="VOOG:US"/>
    <s v="NYSEArca - NYSEArca Delayed Price. Currency in USD"/>
    <s v="126.49 - 226.61"/>
    <n v="144364"/>
    <s v="11/19/2020"/>
    <n v="4200"/>
    <n v="4523438500"/>
    <d v="2010-07-09T00:00:00"/>
    <n v="1E-3"/>
    <x v="22"/>
    <x v="1"/>
    <s v="Diversified"/>
    <s v="Developed North America (US)"/>
    <s v="USD"/>
    <s v="Large"/>
    <s v="check"/>
    <s v="No"/>
    <s v="High P/E"/>
    <s v="No"/>
    <s v="Long"/>
    <s v="No"/>
  </r>
  <r>
    <m/>
    <s v="VOOV"/>
    <s v="Vanguard S&amp;P 500 Value ETF"/>
    <s v="VOOV.K"/>
    <s v="VOOV:US"/>
    <s v="NYSEArca - NYSEArca Delayed Price. Currency in USD"/>
    <s v="78.30 - 127.43"/>
    <n v="74450"/>
    <s v="11/19/2020"/>
    <n v="1360"/>
    <n v="1478686500"/>
    <d v="2010-07-09T00:00:00"/>
    <n v="1E-3"/>
    <x v="3"/>
    <x v="1"/>
    <s v="Diversified"/>
    <s v="Developed North America (US)"/>
    <s v="USD"/>
    <s v="Large"/>
    <s v="check"/>
    <s v="No"/>
    <s v="Low P/E"/>
    <s v="No"/>
    <s v="Long"/>
    <s v="No"/>
  </r>
  <r>
    <m/>
    <s v="VOT"/>
    <s v="Vanguard Mid-Cap Growth ETF"/>
    <s v="VOT"/>
    <s v="VOT:US"/>
    <s v="NYSEArca - NYSEArca Delayed Price. Currency in USD"/>
    <s v="106.07 - 202.29"/>
    <n v="143790"/>
    <s v="11/19/2020"/>
    <n v="17400"/>
    <n v="9177163512"/>
    <d v="2006-08-17T00:00:00"/>
    <n v="6.9999999999999999E-4"/>
    <x v="34"/>
    <x v="1"/>
    <s v="Diversified"/>
    <s v="Developed North America (US)"/>
    <s v="USD"/>
    <s v="Medium"/>
    <s v="check"/>
    <s v="No"/>
    <s v="High P/E"/>
    <s v="No"/>
    <s v="Long"/>
    <s v="No"/>
  </r>
  <r>
    <m/>
    <s v="VOX"/>
    <s v="Vanguard Communication Services ETF"/>
    <s v="VOX"/>
    <s v="VOX:US"/>
    <s v="NYSEArca - NYSEArca Delayed Price. Currency in USD"/>
    <s v="66.51 - 113.67"/>
    <n v="205521"/>
    <s v="11/19/2020"/>
    <n v="2710"/>
    <n v="3026504727"/>
    <d v="2004-09-23T00:00:00"/>
    <n v="1E-3"/>
    <x v="84"/>
    <x v="1"/>
    <s v="Telecom"/>
    <s v="Developed North America (US)"/>
    <s v="USD"/>
    <s v="Mixed"/>
    <s v="check"/>
    <s v="No"/>
    <s v="No"/>
    <s v="No"/>
    <s v="Long"/>
    <s v="No"/>
  </r>
  <r>
    <m/>
    <s v="VPC"/>
    <s v="Virtus Private Credit ETF"/>
    <s v="VPC"/>
    <s v="VPC:US"/>
    <s v="NYSEArca - Nasdaq Real Time Price. Currency in USD"/>
    <s v="11.69 - 26.38"/>
    <n v="7364"/>
    <s v="11/19/2020"/>
    <n v="19.11"/>
    <n v="21527078.280000001"/>
    <d v="2019-07-02T00:00:00"/>
    <n v="8.3199999999999996E-2"/>
    <x v="49"/>
    <x v="0"/>
    <e v="#N/A"/>
    <e v="#N/A"/>
    <e v="#N/A"/>
    <e v="#N/A"/>
    <e v="#N/A"/>
    <e v="#N/A"/>
    <e v="#N/A"/>
    <e v="#N/A"/>
    <e v="#N/A"/>
    <e v="#N/A"/>
  </r>
  <r>
    <m/>
    <s v="VPL"/>
    <s v="Vanguard FTSE Pacific ETF"/>
    <s v="VPL"/>
    <s v="VPL:US"/>
    <s v="NYSEArca - NYSEArca Delayed Price. Currency in USD"/>
    <s v="48.00 - 74.99"/>
    <n v="413336"/>
    <s v="11/19/2020"/>
    <n v="6320"/>
    <n v="4035809458"/>
    <d v="2005-04-03T00:00:00"/>
    <n v="8.0000000000000004E-4"/>
    <x v="74"/>
    <x v="1"/>
    <s v="Diversified"/>
    <s v="Emerging Asia"/>
    <s v="Mixed"/>
    <s v="Mixed"/>
    <s v="check"/>
    <s v="No"/>
    <s v="No"/>
    <s v="No"/>
    <s v="Long"/>
    <s v="No"/>
  </r>
  <r>
    <m/>
    <s v="VPLCF"/>
    <s v="Xtrackers S&amp;P 500 ESG ETF"/>
    <s v="VPLCF.PK"/>
    <s v="VPLCF:US"/>
    <s v="Other OTC - Other OTC Delayed Price. Currency in USD"/>
    <s v="26.74 - 26.74"/>
    <s v="N/A"/>
    <s v="11/13/2020"/>
    <m/>
    <n v="429738128.69999999"/>
    <s v="N/A"/>
    <s v="N/A"/>
    <x v="4"/>
    <x v="0"/>
    <e v="#N/A"/>
    <e v="#N/A"/>
    <e v="#N/A"/>
    <e v="#N/A"/>
    <e v="#N/A"/>
    <e v="#N/A"/>
    <e v="#N/A"/>
    <e v="#N/A"/>
    <e v="#N/A"/>
    <e v="#N/A"/>
  </r>
  <r>
    <m/>
    <s v="VPU"/>
    <s v="Vanguard Utilities ETF"/>
    <s v="VPU"/>
    <s v="VPU:US"/>
    <s v="NYSEArca - NYSEArca Delayed Price. Currency in USD"/>
    <s v="96.09 - 156.43"/>
    <n v="219050"/>
    <s v="11/19/2020"/>
    <n v="5670"/>
    <n v="4422513362"/>
    <d v="2004-01-26T00:00:00"/>
    <n v="1E-3"/>
    <x v="78"/>
    <x v="1"/>
    <s v="Utilities"/>
    <s v="Developed North America (US)"/>
    <s v="USD"/>
    <s v="Mixed"/>
    <s v="check"/>
    <s v="No"/>
    <s v="No"/>
    <s v="No"/>
    <s v="Long"/>
    <s v="No"/>
  </r>
  <r>
    <m/>
    <s v="VRAI"/>
    <s v="Virtus Real Asset Income ETF"/>
    <s v="VRAI.K"/>
    <s v="VRAI:US"/>
    <s v="NYSEArca - Nasdaq Real Time Price. Currency in USD"/>
    <s v="13.31 - 25.90"/>
    <n v="12112"/>
    <s v="11/19/2020"/>
    <n v="100.81"/>
    <n v="117248126.90000001"/>
    <d v="2019-07-02T00:00:00"/>
    <n v="5.4999999999999997E-3"/>
    <x v="73"/>
    <x v="0"/>
    <e v="#N/A"/>
    <e v="#N/A"/>
    <e v="#N/A"/>
    <e v="#N/A"/>
    <e v="#N/A"/>
    <e v="#N/A"/>
    <e v="#N/A"/>
    <e v="#N/A"/>
    <e v="#N/A"/>
    <e v="#N/A"/>
  </r>
  <r>
    <m/>
    <s v="VRGFF"/>
    <s v="Xtrackers S&amp;P 500 ESG ETF"/>
    <s v="VRGFF.PK"/>
    <s v="VRGFF:US"/>
    <s v="Other OTC - Other OTC Delayed Price. Currency in USD"/>
    <s v="27.27 - 29.15"/>
    <s v="N/A"/>
    <s v="11/13/2020"/>
    <m/>
    <n v="429738128.69999999"/>
    <s v="N/A"/>
    <s v="N/A"/>
    <x v="4"/>
    <x v="0"/>
    <e v="#N/A"/>
    <e v="#N/A"/>
    <e v="#N/A"/>
    <e v="#N/A"/>
    <e v="#N/A"/>
    <e v="#N/A"/>
    <e v="#N/A"/>
    <e v="#N/A"/>
    <e v="#N/A"/>
    <e v="#N/A"/>
  </r>
  <r>
    <m/>
    <s v="VRIG"/>
    <s v="Invesco Variable Rate Investment Grd ETF"/>
    <s v="VRIG.O"/>
    <s v="VRIG:US"/>
    <s v="NasdaqGS - NasdaqGS Real Time Price. Currency in USD"/>
    <s v="21.40 - 25.09"/>
    <n v="78992"/>
    <s v="11/19/2020"/>
    <n v="458.99"/>
    <n v="446784025"/>
    <d v="2016-09-20T00:00:00"/>
    <n v="3.0000000000000001E-3"/>
    <x v="32"/>
    <x v="3"/>
    <s v="Corporate (Money Market)"/>
    <s v="Developed North America (US)"/>
    <s v="USD"/>
    <s v="No"/>
    <s v="check"/>
    <s v="Ultra Short-Term"/>
    <s v="No"/>
    <s v="Dividends"/>
    <s v="Long"/>
    <s v="No"/>
  </r>
  <r>
    <m/>
    <s v="VRP"/>
    <s v="Invesco Variable Rate Preferred ETF"/>
    <s v="VRP"/>
    <s v="VRP:US"/>
    <s v="NYSEArca - NYSEArca Delayed Price. Currency in USD"/>
    <s v="13.33 - 26.46"/>
    <n v="206086"/>
    <s v="11/19/2020"/>
    <n v="1440"/>
    <n v="1486280000"/>
    <d v="2014-01-05T00:00:00"/>
    <n v="5.0000000000000001E-3"/>
    <x v="81"/>
    <x v="7"/>
    <s v="Diversified"/>
    <s v="Broad"/>
    <s v="Mixed"/>
    <s v="No"/>
    <s v="check"/>
    <s v="No"/>
    <s v="No"/>
    <s v="No"/>
    <s v="Long"/>
    <s v="No"/>
  </r>
  <r>
    <m/>
    <s v="VSDA"/>
    <s v="VictoryShares Dividend Accelerator ETF"/>
    <s v="VSDA.O"/>
    <s v="VSDA:US"/>
    <s v="NasdaqGS - NasdaqGS Real Time Price. Currency in USD"/>
    <s v="24.59 - 39.50"/>
    <n v="26135"/>
    <s v="11/19/2020"/>
    <n v="266.88"/>
    <n v="276321350"/>
    <d v="2017-04-18T00:00:00"/>
    <n v="3.5000000000000001E-3"/>
    <x v="4"/>
    <x v="0"/>
    <e v="#N/A"/>
    <e v="#N/A"/>
    <e v="#N/A"/>
    <e v="#N/A"/>
    <e v="#N/A"/>
    <e v="#N/A"/>
    <e v="#N/A"/>
    <e v="#N/A"/>
    <e v="#N/A"/>
    <e v="#N/A"/>
  </r>
  <r>
    <m/>
    <s v="VSGX"/>
    <s v="Vanguard ESG International Stock ETF"/>
    <s v="VSGX.K"/>
    <s v="VSGX:US"/>
    <s v="BATS - BATS Delayed Price. Currency in USD"/>
    <s v="36.01 - 56.52"/>
    <n v="120269"/>
    <s v="11/19/2020"/>
    <n v="1230"/>
    <n v="1488536000"/>
    <d v="2018-09-18T00:00:00"/>
    <n v="1.6999999999999999E-3"/>
    <x v="7"/>
    <x v="0"/>
    <e v="#N/A"/>
    <e v="#N/A"/>
    <e v="#N/A"/>
    <e v="#N/A"/>
    <e v="#N/A"/>
    <e v="#N/A"/>
    <e v="#N/A"/>
    <e v="#N/A"/>
    <e v="#N/A"/>
    <e v="#N/A"/>
  </r>
  <r>
    <m/>
    <s v="VSL"/>
    <s v="Volshares Large Cap ETF"/>
    <s v="VSL"/>
    <s v="VSL:US"/>
    <s v="NYSEArca - Nasdaq Real Time Price. Currency in USD"/>
    <s v="17.28 - 36.20"/>
    <n v="2904"/>
    <s v="11/19/2020"/>
    <n v="2.52"/>
    <n v="2685487.5"/>
    <d v="2018-02-22T00:00:00"/>
    <n v="6.4999999999999997E-3"/>
    <x v="4"/>
    <x v="0"/>
    <e v="#N/A"/>
    <e v="#N/A"/>
    <e v="#N/A"/>
    <e v="#N/A"/>
    <e v="#N/A"/>
    <e v="#N/A"/>
    <e v="#N/A"/>
    <e v="#N/A"/>
    <e v="#N/A"/>
    <e v="#N/A"/>
  </r>
  <r>
    <m/>
    <s v="VSMV"/>
    <s v="VictoryShares US Mult-Fctr Mnmm Vltl ETF"/>
    <s v="VSMV.O"/>
    <s v="VSMV:US"/>
    <s v="NasdaqGS - NasdaqGS Real Time Price. Currency in USD"/>
    <s v="23.11 - 34.27"/>
    <n v="21143"/>
    <s v="11/19/2020"/>
    <n v="132.25"/>
    <n v="166246000"/>
    <d v="2017-06-21T00:00:00"/>
    <n v="3.5000000000000001E-3"/>
    <x v="3"/>
    <x v="0"/>
    <e v="#N/A"/>
    <e v="#N/A"/>
    <e v="#N/A"/>
    <e v="#N/A"/>
    <e v="#N/A"/>
    <e v="#N/A"/>
    <e v="#N/A"/>
    <e v="#N/A"/>
    <e v="#N/A"/>
    <e v="#N/A"/>
  </r>
  <r>
    <m/>
    <s v="VSS"/>
    <s v="Vanguard FTSE All-Wld ex-US SmCp ETF"/>
    <s v="VSS"/>
    <s v="VSS:US"/>
    <s v="NYSEArca - NYSEArca Delayed Price. Currency in USD"/>
    <s v="66.95 - 113.55"/>
    <n v="248700"/>
    <s v="11/19/2020"/>
    <n v="6180"/>
    <n v="5294312989"/>
    <d v="2009-02-04T00:00:00"/>
    <n v="1.1000000000000001E-3"/>
    <x v="82"/>
    <x v="1"/>
    <s v="Diversified"/>
    <s v="Broad excl US"/>
    <s v="Mixed"/>
    <s v="Small"/>
    <s v="check"/>
    <s v="No"/>
    <s v="No"/>
    <s v="No"/>
    <s v="Long"/>
    <s v="No"/>
  </r>
  <r>
    <m/>
    <s v="VT"/>
    <s v="Vanguard Total World Stock ETF"/>
    <s v="VT"/>
    <s v="VT:US"/>
    <s v="NYSEArca - NYSEArca Delayed Price. Currency in USD"/>
    <s v="53.70 - 88.73"/>
    <n v="1402613"/>
    <s v="11/19/2020"/>
    <n v="20020"/>
    <n v="15714516554"/>
    <d v="2008-06-24T00:00:00"/>
    <n v="8.0000000000000004E-4"/>
    <x v="9"/>
    <x v="1"/>
    <s v="Diversified"/>
    <s v="Broad"/>
    <s v="Mixed"/>
    <s v="Large"/>
    <s v="check"/>
    <s v="No"/>
    <s v="No"/>
    <s v="No"/>
    <s v="Long"/>
    <s v="No"/>
  </r>
  <r>
    <m/>
    <s v="VTC"/>
    <s v="Vanguard Total Corporate Bond ETF"/>
    <s v="VTC.O"/>
    <s v="VTC:US"/>
    <s v="NasdaqGS - NasdaqGS Real Time Price. Currency in USD"/>
    <s v="68.58 - 94.93"/>
    <n v="56003"/>
    <s v="11/19/2020"/>
    <n v="672.62"/>
    <n v="681266660"/>
    <d v="2017-07-11T00:00:00"/>
    <n v="5.0000000000000001E-4"/>
    <x v="66"/>
    <x v="0"/>
    <e v="#N/A"/>
    <e v="#N/A"/>
    <e v="#N/A"/>
    <e v="#N/A"/>
    <e v="#N/A"/>
    <e v="#N/A"/>
    <e v="#N/A"/>
    <e v="#N/A"/>
    <e v="#N/A"/>
    <e v="#N/A"/>
  </r>
  <r>
    <m/>
    <s v="VTEB"/>
    <s v="Vanguard Tax-Exempt Bond ETF"/>
    <s v="VTEB.K"/>
    <s v="VTEB:US"/>
    <s v="NYSEArca - NYSEArca Delayed Price. Currency in USD"/>
    <s v="44.00 - 55.41"/>
    <n v="996298"/>
    <s v="11/19/2020"/>
    <n v="10000"/>
    <n v="9617951025"/>
    <d v="2015-08-21T00:00:00"/>
    <n v="5.9999999999999995E-4"/>
    <x v="83"/>
    <x v="3"/>
    <s v="Munis"/>
    <s v="Developed North America (US)"/>
    <s v="USD"/>
    <s v="No"/>
    <s v="check"/>
    <s v="All-Term"/>
    <s v="No"/>
    <s v="No"/>
    <s v="Long"/>
    <s v="No"/>
  </r>
  <r>
    <m/>
    <s v="VTHR"/>
    <s v="Vanguard Russell 3000 ETF"/>
    <s v="VTHR.O"/>
    <s v="VTHR:US"/>
    <s v="NasdaqGS - NasdaqGS Real Time Price. Currency in USD"/>
    <s v="97.77 - 167.07"/>
    <n v="16087"/>
    <s v="11/19/2020"/>
    <n v="1650"/>
    <n v="758731250"/>
    <d v="2010-09-20T00:00:00"/>
    <n v="1E-3"/>
    <x v="4"/>
    <x v="1"/>
    <s v="Diversified"/>
    <s v="Developed North America (US)"/>
    <s v="USD"/>
    <s v="Mixed"/>
    <s v="check"/>
    <s v="No"/>
    <s v="No"/>
    <s v="No"/>
    <s v="Long"/>
    <s v="No"/>
  </r>
  <r>
    <m/>
    <s v="VTI"/>
    <s v="Vanguard Total Stock Market ETF"/>
    <s v="VTI"/>
    <s v="VTI:US"/>
    <s v="NYSEArca - NYSEArca Delayed Price. Currency in USD"/>
    <s v="109.49 - 187.52"/>
    <n v="3250338"/>
    <s v="11/19/2020"/>
    <n v="921440"/>
    <n v="183456000000"/>
    <d v="2001-05-24T00:00:00"/>
    <n v="2.9999999999999997E-4"/>
    <x v="4"/>
    <x v="1"/>
    <s v="Diversified"/>
    <s v="Developed North America (US)"/>
    <s v="USD"/>
    <s v="Mixed"/>
    <s v="check"/>
    <s v="No"/>
    <s v="No"/>
    <s v="No"/>
    <s v="Long"/>
    <s v="No"/>
  </r>
  <r>
    <m/>
    <s v="VTIP"/>
    <s v="Vanguard Short-Term Infl-Prot Secs ETF"/>
    <s v="VTIP.O"/>
    <s v="VTIP:US"/>
    <s v="NasdaqGS - NasdaqGS Real Time Price. Currency in USD"/>
    <s v="46.38 - 51.50"/>
    <n v="998983"/>
    <s v="11/19/2020"/>
    <n v="38280"/>
    <n v="9550449853"/>
    <d v="2012-12-10T00:00:00"/>
    <n v="5.0000000000000001E-4"/>
    <x v="91"/>
    <x v="3"/>
    <s v="State (Infl-Linked)"/>
    <s v="Developed North America (US)"/>
    <s v="USD"/>
    <s v="No"/>
    <s v="check"/>
    <s v="Short-Term"/>
    <s v="No"/>
    <s v="No"/>
    <s v="Long"/>
    <s v="No"/>
  </r>
  <r>
    <m/>
    <s v="VTV"/>
    <s v="Vanguard Value ETF"/>
    <s v="VTV"/>
    <s v="VTV:US"/>
    <s v="NYSEArca - NYSEArca Delayed Price. Currency in USD"/>
    <s v="75.55 - 121.71"/>
    <n v="1994338"/>
    <s v="11/19/2020"/>
    <n v="81360"/>
    <n v="57398485406"/>
    <d v="2004-01-26T00:00:00"/>
    <n v="4.0000000000000002E-4"/>
    <x v="3"/>
    <x v="1"/>
    <s v="Diversified"/>
    <s v="Developed North America (US)"/>
    <s v="USD"/>
    <s v="Large"/>
    <s v="check"/>
    <s v="No"/>
    <s v="Low P/E"/>
    <s v="No"/>
    <s v="Long"/>
    <s v="No"/>
  </r>
  <r>
    <m/>
    <s v="VTWG"/>
    <s v="Vanguard Russell 2000 Growth ETF"/>
    <s v="VTWG.O"/>
    <s v="VTWG:US"/>
    <s v="NasdaqGS - NasdaqGS Real Time Price. Currency in USD"/>
    <s v="94.30 - 185.63"/>
    <n v="11486"/>
    <s v="11/19/2020"/>
    <n v="871.24"/>
    <n v="417872000"/>
    <d v="2010-09-20T00:00:00"/>
    <n v="1.5E-3"/>
    <x v="75"/>
    <x v="1"/>
    <s v="Diversified"/>
    <s v="Developed North America (US)"/>
    <s v="USD"/>
    <s v="Small"/>
    <s v="check"/>
    <s v="No"/>
    <s v="High P/E"/>
    <s v="No"/>
    <s v="Long"/>
    <s v="No"/>
  </r>
  <r>
    <m/>
    <s v="VTWO"/>
    <s v="Vanguard Russell 2000 ETF"/>
    <s v="VTWO.O"/>
    <s v="VTWO:US"/>
    <s v="NasdaqGS - NasdaqGS Real Time Price. Currency in USD"/>
    <s v="76.92 - 143.05"/>
    <n v="127900"/>
    <s v="11/19/2020"/>
    <n v="2460"/>
    <n v="2278434500"/>
    <d v="2010-09-20T00:00:00"/>
    <n v="1E-3"/>
    <x v="15"/>
    <x v="1"/>
    <s v="Diversified"/>
    <s v="Developed North America (US)"/>
    <s v="USD"/>
    <s v="Small"/>
    <s v="check"/>
    <s v="No"/>
    <s v="No"/>
    <s v="No"/>
    <s v="Long"/>
    <s v="No"/>
  </r>
  <r>
    <m/>
    <s v="VTWV"/>
    <s v="Vanguard Russell 2000 Value ETF"/>
    <s v="VTWV.O"/>
    <s v="VTWV:US"/>
    <s v="NasdaqGS - NasdaqGS Real Time Price. Currency in USD"/>
    <s v="60.58 - 113.24"/>
    <n v="23680"/>
    <s v="11/19/2020"/>
    <n v="422.87"/>
    <n v="412737000"/>
    <d v="2010-09-20T00:00:00"/>
    <n v="1.5E-3"/>
    <x v="37"/>
    <x v="1"/>
    <s v="Diversified"/>
    <s v="Developed North America (US)"/>
    <s v="USD"/>
    <s v="Small"/>
    <s v="check"/>
    <s v="No"/>
    <s v="Low P/E"/>
    <s v="No"/>
    <s v="Long"/>
    <s v="No"/>
  </r>
  <r>
    <m/>
    <s v="VUG"/>
    <s v="Vanguard Growth ETF"/>
    <s v="VUG"/>
    <s v="VUG:US"/>
    <s v="NYSEArca - NYSEArca Delayed Price. Currency in USD"/>
    <s v="133.57 - 247.78"/>
    <n v="937343"/>
    <s v="11/13/2020"/>
    <n v="125920"/>
    <n v="63567890243"/>
    <d v="2004-01-26T00:00:00"/>
    <n v="4.0000000000000002E-4"/>
    <x v="22"/>
    <x v="1"/>
    <s v="Diversified"/>
    <s v="Developed North America (US)"/>
    <s v="USD"/>
    <s v="Large"/>
    <s v="check"/>
    <s v="No"/>
    <s v="High P/E"/>
    <s v="No"/>
    <s v="Long"/>
    <s v="No"/>
  </r>
  <r>
    <m/>
    <s v="VUSE"/>
    <s v="Vident Core US Equity"/>
    <s v="VUSE.K"/>
    <s v="VUSE:US"/>
    <s v="NYSEArca - Nasdaq Real Time Price. Currency in USD"/>
    <s v="18.99 - 33.80"/>
    <n v="17670"/>
    <s v="11/19/2020"/>
    <n v="307.05"/>
    <n v="346940120"/>
    <d v="2014-01-22T00:00:00"/>
    <n v="4.7999999999999996E-3"/>
    <x v="73"/>
    <x v="1"/>
    <s v="Diversified"/>
    <s v="Developed North America (US)"/>
    <s v="USD"/>
    <s v="Mixed"/>
    <s v="check"/>
    <s v="Fundamentals"/>
    <s v="No"/>
    <s v="No"/>
    <s v="Long"/>
    <s v="No"/>
  </r>
  <r>
    <m/>
    <s v="VV"/>
    <s v="Vanguard Large-Cap ETF"/>
    <s v="VV"/>
    <s v="VV:US"/>
    <s v="NYSEArca - NYSEArca Delayed Price. Currency in USD"/>
    <s v="100.90 - 170.06"/>
    <n v="261530"/>
    <s v="11/19/2020"/>
    <n v="28140"/>
    <n v="20079661574"/>
    <d v="2004-01-27T00:00:00"/>
    <n v="4.0000000000000002E-4"/>
    <x v="4"/>
    <x v="1"/>
    <s v="Diversified"/>
    <s v="Developed North America (US)"/>
    <s v="USD"/>
    <s v="Large"/>
    <s v="check"/>
    <s v="No"/>
    <s v="No"/>
    <s v="No"/>
    <s v="Long"/>
    <s v="No"/>
  </r>
  <r>
    <m/>
    <s v="VWID"/>
    <s v="Virtus WMC International Dividend ETF"/>
    <s v="VWID.K"/>
    <s v="VWID:US"/>
    <s v="BATS - BATS Real Time Price. Currency in USD"/>
    <s v="24.81 - 24.81"/>
    <s v="N/A"/>
    <s v="11/19/2020"/>
    <n v="4.79"/>
    <n v="5391727.8320000004"/>
    <d v="2017-10-10T00:00:00"/>
    <n v="4.8999999999999998E-3"/>
    <x v="9"/>
    <x v="0"/>
    <e v="#N/A"/>
    <e v="#N/A"/>
    <e v="#N/A"/>
    <e v="#N/A"/>
    <e v="#N/A"/>
    <e v="#N/A"/>
    <e v="#N/A"/>
    <e v="#N/A"/>
    <e v="#N/A"/>
    <e v="#N/A"/>
  </r>
  <r>
    <m/>
    <s v="VWO"/>
    <s v="Vanguard FTSE Emerging Markets ETF"/>
    <s v="VWO"/>
    <s v="VWO:US"/>
    <s v="NYSEArca - NYSEArca Delayed Price. Currency in USD"/>
    <s v="29.96 - 48.43"/>
    <n v="11236155"/>
    <s v="11/19/2020"/>
    <n v="87370"/>
    <n v="66288493661"/>
    <d v="2005-04-03T00:00:00"/>
    <n v="1E-3"/>
    <x v="11"/>
    <x v="1"/>
    <s v="Diversified"/>
    <s v="Emerging Broad"/>
    <s v="Mixed"/>
    <s v="Mixed"/>
    <s v="check"/>
    <s v="No"/>
    <s v="No"/>
    <s v="No"/>
    <s v="Long"/>
    <s v="No"/>
  </r>
  <r>
    <m/>
    <s v="VWOB"/>
    <s v="Vanguard Emerging Mkts Govt Bd ETF"/>
    <s v="VWOB.O"/>
    <s v="VWOB:US"/>
    <s v="NasdaqGS - NasdaqGS Real Time Price. Currency in USD"/>
    <s v="60.02 - 83.37"/>
    <n v="203921"/>
    <s v="11/19/2020"/>
    <n v="2140"/>
    <n v="1944227661"/>
    <d v="2013-05-31T00:00:00"/>
    <n v="2.5000000000000001E-3"/>
    <x v="54"/>
    <x v="3"/>
    <s v="State"/>
    <s v="Emerging Broad"/>
    <s v="Mixed"/>
    <s v="No"/>
    <s v="check"/>
    <s v="Long-Term"/>
    <s v="No"/>
    <s v="No"/>
    <s v="Long"/>
    <s v="No"/>
  </r>
  <r>
    <m/>
    <s v="VXF"/>
    <s v="Vanguard Extended Market ETF"/>
    <s v="VXF"/>
    <s v="VXF:US"/>
    <s v="NYSEArca - NYSEArca Delayed Price. Currency in USD"/>
    <s v="74.19 - 146.60"/>
    <n v="359007"/>
    <s v="11/19/2020"/>
    <n v="75140"/>
    <n v="11729220597"/>
    <d v="2001-12-27T00:00:00"/>
    <n v="5.9999999999999995E-4"/>
    <x v="14"/>
    <x v="1"/>
    <s v="Diversified"/>
    <s v="Developed North America (US)"/>
    <s v="USD"/>
    <s v="Medium"/>
    <s v="check"/>
    <s v="No"/>
    <s v="No"/>
    <s v="No"/>
    <s v="Long"/>
    <s v="No"/>
  </r>
  <r>
    <m/>
    <s v="VXUS"/>
    <s v="Vanguard Total International Stock ETF"/>
    <s v="VXUS.O"/>
    <s v="VXUS:US"/>
    <s v="NasdaqGS - NasdaqGS Real Time Price. Currency in USD"/>
    <s v="36.42 - 57.09"/>
    <n v="2800355"/>
    <s v="11/19/2020"/>
    <n v="371750"/>
    <n v="33168916666"/>
    <d v="2011-01-26T00:00:00"/>
    <n v="8.0000000000000004E-4"/>
    <x v="7"/>
    <x v="1"/>
    <s v="Diversified"/>
    <s v="Broad excl US"/>
    <s v="Mixed"/>
    <s v="Mixed"/>
    <s v="check"/>
    <s v="No"/>
    <s v="No"/>
    <s v="No"/>
    <s v="Long"/>
    <s v="No"/>
  </r>
  <r>
    <m/>
    <s v="VYM"/>
    <s v="Vanguard High Dividend Yield ETF"/>
    <s v="VYM"/>
    <s v="VYM:US"/>
    <s v="NYSEArca - NYSEArca Delayed Price. Currency in USD"/>
    <s v="60.07 - 94.86"/>
    <n v="1737729"/>
    <s v="11/19/2020"/>
    <n v="33940"/>
    <n v="29410947817"/>
    <d v="2006-10-11T00:00:00"/>
    <n v="5.9999999999999995E-4"/>
    <x v="3"/>
    <x v="1"/>
    <s v="Diversified"/>
    <s v="Developed North America (US)"/>
    <s v="USD"/>
    <s v="Large"/>
    <s v="check"/>
    <s v="No"/>
    <s v="No"/>
    <s v="Dividends"/>
    <s v="Long"/>
    <s v="No"/>
  </r>
  <r>
    <m/>
    <s v="VYMI"/>
    <s v="Vanguard Intl Hi Div Yld Idx ETF"/>
    <s v="VYMI.O"/>
    <s v="VYMI:US"/>
    <s v="NasdaqGS - NasdaqGS Real Time Price. Currency in USD"/>
    <s v="39.33 - 64.70"/>
    <n v="138172"/>
    <s v="11/19/2020"/>
    <n v="1590"/>
    <n v="1542744638"/>
    <d v="2016-02-26T00:00:00"/>
    <n v="2.7000000000000001E-3"/>
    <x v="63"/>
    <x v="1"/>
    <s v="Diversified"/>
    <s v="Broad"/>
    <s v="Mixed"/>
    <s v="Large"/>
    <s v="check"/>
    <s v="No"/>
    <s v="Low P/E"/>
    <s v="Dividends"/>
    <s v="Long"/>
    <s v="No"/>
  </r>
  <r>
    <m/>
    <s v="WANT"/>
    <s v="Direxion Daily Cnsmr Discret Bull 3X ETF"/>
    <s v="WANT.K"/>
    <s v="WANT:US"/>
    <s v="NYSEArca - Nasdaq Real Time Price. Currency in USD"/>
    <s v="7.52 - 48.00"/>
    <n v="31681"/>
    <s v="11/19/2020"/>
    <n v="12.65"/>
    <n v="15672064.779999999"/>
    <d v="2018-11-29T00:00:00"/>
    <n v="9.7999999999999997E-3"/>
    <x v="45"/>
    <x v="0"/>
    <e v="#N/A"/>
    <e v="#N/A"/>
    <e v="#N/A"/>
    <e v="#N/A"/>
    <e v="#N/A"/>
    <e v="#N/A"/>
    <e v="#N/A"/>
    <e v="#N/A"/>
    <e v="#N/A"/>
    <e v="#N/A"/>
  </r>
  <r>
    <m/>
    <s v="WBIE"/>
    <s v="WBI BullBear Rising Income 3000 ETF"/>
    <s v="WBIE.K"/>
    <s v="WBIE:US"/>
    <s v="NYSEArca - NYSEArca Delayed Price. Currency in USD"/>
    <s v="24.83 - 29.59"/>
    <n v="5467"/>
    <s v="11/19/2020"/>
    <n v="38.299999999999997"/>
    <n v="39873884.460000001"/>
    <d v="2014-08-25T00:00:00"/>
    <n v="1.24E-2"/>
    <x v="4"/>
    <x v="4"/>
    <s v="Multi-assets"/>
    <s v="Broad"/>
    <s v="Mixed"/>
    <s v="No"/>
    <s v="check"/>
    <s v="No"/>
    <s v="High P/E"/>
    <s v="No"/>
    <s v="Long"/>
    <s v="No"/>
  </r>
  <r>
    <m/>
    <s v="WBIF"/>
    <s v="WBI BullBear Value 3000 ETF"/>
    <s v="WBIF.K"/>
    <s v="WBIF:US"/>
    <s v="NYSEArca - Nasdaq Real Time Price. Currency in USD"/>
    <s v="24.44 - 28.60"/>
    <n v="4110"/>
    <s v="11/13/2020"/>
    <n v="37.46"/>
    <n v="37487379.170000002"/>
    <d v="2014-08-25T00:00:00"/>
    <n v="1.2500000000000001E-2"/>
    <x v="3"/>
    <x v="4"/>
    <s v="Multi-assets"/>
    <s v="Broad"/>
    <s v="Mixed"/>
    <s v="No"/>
    <s v="check"/>
    <s v="No"/>
    <s v="Low P/E"/>
    <s v="No"/>
    <s v="Long"/>
    <s v="No"/>
  </r>
  <r>
    <m/>
    <s v="WBIG"/>
    <s v="WBI BullBear Yield 3000 ETF"/>
    <s v="WBIG.K"/>
    <s v="WBIG:US"/>
    <s v="NYSEArca - Nasdaq Real Time Price. Currency in USD"/>
    <s v="21.59 - 24.95"/>
    <n v="7106"/>
    <s v="11/19/2020"/>
    <n v="51.2"/>
    <n v="51766082.579999998"/>
    <d v="2014-08-25T00:00:00"/>
    <n v="1.14E-2"/>
    <x v="3"/>
    <x v="4"/>
    <s v="Multi-assets"/>
    <s v="Broad"/>
    <s v="Mixed"/>
    <s v="No"/>
    <s v="check"/>
    <s v="No"/>
    <s v="No"/>
    <s v="Dividends"/>
    <s v="Long"/>
    <s v="No"/>
  </r>
  <r>
    <m/>
    <s v="WBII"/>
    <s v="WBI BullBear Global Income ETF"/>
    <s v="WBII.K"/>
    <s v="WBII:US"/>
    <s v="NYSEArca - NYSEArca Delayed Price. Currency in USD"/>
    <s v="20.71 - 25.94"/>
    <n v="9681"/>
    <s v="11/19/2020"/>
    <n v="60.31"/>
    <n v="60600000"/>
    <d v="2014-08-25T00:00:00"/>
    <n v="1.2200000000000001E-2"/>
    <x v="10"/>
    <x v="4"/>
    <s v="Multi-assets"/>
    <s v="Broad"/>
    <s v="Mixed"/>
    <s v="No"/>
    <s v="check"/>
    <s v="No"/>
    <s v="No"/>
    <s v="No"/>
    <s v="Long"/>
    <s v="No"/>
  </r>
  <r>
    <m/>
    <s v="WBIL"/>
    <s v="WBI BullBear Quality 3000 ETF"/>
    <s v="WBIL.K"/>
    <s v="WBIL:US"/>
    <s v="NYSEArca - Nasdaq Real Time Price. Currency in USD"/>
    <s v="24.54 - 28.62"/>
    <n v="5121"/>
    <s v="11/19/2020"/>
    <n v="46.66"/>
    <n v="47013572.630000003"/>
    <d v="2014-08-25T00:00:00"/>
    <n v="1.23E-2"/>
    <x v="4"/>
    <x v="4"/>
    <s v="Multi-assets"/>
    <s v="Broad"/>
    <s v="Mixed"/>
    <s v="No"/>
    <s v="check"/>
    <s v="No"/>
    <s v="Low P/E"/>
    <s v="No"/>
    <s v="Long"/>
    <s v="No"/>
  </r>
  <r>
    <m/>
    <s v="WBIN"/>
    <s v="WBI BullBear Trend Switch US TR ETF"/>
    <s v="WBIN.K"/>
    <s v="WBIN:US"/>
    <s v="NYSEArca - Nasdaq Real Time Price. Currency in USD"/>
    <s v="14.41 - 20.52"/>
    <n v="4892"/>
    <s v="11/19/2020"/>
    <n v="16.420000000000002"/>
    <n v="16839700"/>
    <d v="2019-07-18T00:00:00"/>
    <n v="7.7000000000000002E-3"/>
    <x v="67"/>
    <x v="0"/>
    <e v="#N/A"/>
    <e v="#N/A"/>
    <e v="#N/A"/>
    <e v="#N/A"/>
    <e v="#N/A"/>
    <e v="#N/A"/>
    <e v="#N/A"/>
    <e v="#N/A"/>
    <e v="#N/A"/>
    <e v="#N/A"/>
  </r>
  <r>
    <m/>
    <s v="WBIT"/>
    <s v="WBI BullBear Trend Switch US 3000 TR ETF"/>
    <s v="WBIT.K"/>
    <s v="WBIT:US"/>
    <s v="NYSEArca - Nasdaq Real Time Price. Currency in USD"/>
    <s v="15.00 - 21.31"/>
    <n v="12650"/>
    <s v="11/19/2020"/>
    <n v="30.3"/>
    <n v="30703485"/>
    <d v="2019-05-28T00:00:00"/>
    <n v="8.8999999999999999E-3"/>
    <x v="67"/>
    <x v="0"/>
    <e v="#N/A"/>
    <e v="#N/A"/>
    <e v="#N/A"/>
    <e v="#N/A"/>
    <e v="#N/A"/>
    <e v="#N/A"/>
    <e v="#N/A"/>
    <e v="#N/A"/>
    <e v="#N/A"/>
    <e v="#N/A"/>
  </r>
  <r>
    <m/>
    <s v="WBIY"/>
    <s v="WBI Power FactorÂ® High Dividend ETF"/>
    <s v="WBIY.K"/>
    <s v="WBIY:US"/>
    <s v="NYSEArca - Nasdaq Real Time Price. Currency in USD"/>
    <s v="13.30 - 26.94"/>
    <n v="8361"/>
    <s v="11/19/2020"/>
    <n v="39.01"/>
    <n v="43427400"/>
    <d v="2016-12-19T00:00:00"/>
    <n v="7.0000000000000001E-3"/>
    <x v="73"/>
    <x v="0"/>
    <e v="#N/A"/>
    <e v="#N/A"/>
    <e v="#N/A"/>
    <e v="#N/A"/>
    <e v="#N/A"/>
    <e v="#N/A"/>
    <e v="#N/A"/>
    <e v="#N/A"/>
    <e v="#N/A"/>
    <e v="#N/A"/>
  </r>
  <r>
    <m/>
    <s v="WBND"/>
    <s v="Western Asset Total Return ETF"/>
    <s v="WBND.O"/>
    <s v="WBND:US"/>
    <s v="NasdaqGS - NasdaqGS Real Time Price. Currency in USD"/>
    <s v="23.01 - 28.85"/>
    <n v="30136"/>
    <s v="11/19/2020"/>
    <n v="162.66999999999999"/>
    <n v="166924000"/>
    <d v="2018-03-10T00:00:00"/>
    <n v="4.7000000000000002E-3"/>
    <x v="18"/>
    <x v="0"/>
    <e v="#N/A"/>
    <e v="#N/A"/>
    <e v="#N/A"/>
    <e v="#N/A"/>
    <e v="#N/A"/>
    <e v="#N/A"/>
    <e v="#N/A"/>
    <e v="#N/A"/>
    <e v="#N/A"/>
    <e v="#N/A"/>
  </r>
  <r>
    <m/>
    <s v="WCLD"/>
    <s v="WisdomTree Cloud Computing ETF"/>
    <s v="WCLD.O"/>
    <s v="WCLD:US"/>
    <s v="NasdaqGS - NasdaqGS Real Time Price. Currency in USD"/>
    <s v="18.99 - 48.34"/>
    <n v="623478"/>
    <s v="11/19/2020"/>
    <n v="866.91"/>
    <n v="937715178.39999998"/>
    <d v="2019-06-09T00:00:00"/>
    <n v="4.4999999999999997E-3"/>
    <x v="23"/>
    <x v="0"/>
    <e v="#N/A"/>
    <e v="#N/A"/>
    <e v="#N/A"/>
    <e v="#N/A"/>
    <e v="#N/A"/>
    <e v="#N/A"/>
    <e v="#N/A"/>
    <e v="#N/A"/>
    <e v="#N/A"/>
    <e v="#N/A"/>
  </r>
  <r>
    <m/>
    <s v="WDIV"/>
    <s v="SPDRÂ® S&amp;P Global Dividend ETF"/>
    <s v="WDIV.K"/>
    <s v="WDIV:US"/>
    <s v="NYSEArca - NYSEArca Delayed Price. Currency in USD"/>
    <s v="40.83 - 72.20"/>
    <n v="34913"/>
    <s v="11/19/2020"/>
    <n v="154.88999999999999"/>
    <n v="170597140"/>
    <d v="2013-05-29T00:00:00"/>
    <n v="4.0000000000000001E-3"/>
    <x v="9"/>
    <x v="1"/>
    <s v="Diversified"/>
    <s v="Broad"/>
    <s v="Mixed"/>
    <s v="Large"/>
    <s v="check"/>
    <s v="No"/>
    <s v="No"/>
    <s v="Dividends"/>
    <s v="Long"/>
    <s v="No"/>
  </r>
  <r>
    <m/>
    <s v="WDSSF"/>
    <s v="Xtrackers S&amp;P 500 ESG ETF"/>
    <s v="WDSSF.PK"/>
    <s v="WDSSF:US"/>
    <s v="Other OTC - Other OTC Delayed Price. Currency in USD"/>
    <s v="18.95 - 28.65"/>
    <n v="301"/>
    <s v="11/13/2020"/>
    <m/>
    <n v="76524441.269999996"/>
    <m/>
    <m/>
    <x v="4"/>
    <x v="0"/>
    <e v="#N/A"/>
    <e v="#N/A"/>
    <e v="#N/A"/>
    <e v="#N/A"/>
    <e v="#N/A"/>
    <e v="#N/A"/>
    <e v="#N/A"/>
    <e v="#N/A"/>
    <e v="#N/A"/>
    <e v="#N/A"/>
  </r>
  <r>
    <m/>
    <s v="WDTRF"/>
    <s v="Xtrackers S&amp;P 500 ESG ETF"/>
    <s v="WDTRF.PK"/>
    <s v="WDTRF:US"/>
    <s v="Other OTC - Other OTC Delayed Price. Currency in USD"/>
    <s v="17.69 - 17.69"/>
    <s v="N/A"/>
    <s v="11/13/2020"/>
    <m/>
    <n v="25500296.940000001"/>
    <m/>
    <m/>
    <x v="4"/>
    <x v="0"/>
    <e v="#N/A"/>
    <e v="#N/A"/>
    <e v="#N/A"/>
    <e v="#N/A"/>
    <e v="#N/A"/>
    <e v="#N/A"/>
    <e v="#N/A"/>
    <e v="#N/A"/>
    <e v="#N/A"/>
    <e v="#N/A"/>
  </r>
  <r>
    <m/>
    <s v="WEAT"/>
    <s v="Teucrium Wheat ETF"/>
    <s v="WEAT.K"/>
    <s v="WEAT:US"/>
    <s v="NYSEArca - Nasdaq Real Time Price. Currency in USD"/>
    <s v="4.85 - 6.16"/>
    <n v="371261"/>
    <s v="11/19/2020"/>
    <n v="71.44"/>
    <n v="72964023.680000007"/>
    <d v="2011-09-16T00:00:00"/>
    <n v="0.01"/>
    <x v="0"/>
    <x v="2"/>
    <s v="Agriculture (Wheat)"/>
    <s v="Broad"/>
    <s v="Mixed"/>
    <s v="No"/>
    <s v="check"/>
    <s v="No"/>
    <s v="No"/>
    <s v="No"/>
    <s v="Long"/>
    <s v="No"/>
  </r>
  <r>
    <m/>
    <s v="WEBL"/>
    <s v="Direxion Daily Dow Jones Int Bl 3X ETF"/>
    <s v="WEBL.K"/>
    <s v="WEBL:US"/>
    <s v="NYSEArca - Nasdaq Real Time Price. Currency in USD"/>
    <s v="9.33 - 65.88"/>
    <n v="96198"/>
    <s v="11/19/2020"/>
    <n v="47.75"/>
    <n v="39322552.43"/>
    <d v="2019-07-11T00:00:00"/>
    <n v="9.7999999999999997E-3"/>
    <x v="45"/>
    <x v="0"/>
    <e v="#N/A"/>
    <e v="#N/A"/>
    <e v="#N/A"/>
    <e v="#N/A"/>
    <e v="#N/A"/>
    <e v="#N/A"/>
    <e v="#N/A"/>
    <e v="#N/A"/>
    <e v="#N/A"/>
    <e v="#N/A"/>
  </r>
  <r>
    <m/>
    <s v="WEBS"/>
    <s v="Direxion Daily Dow Jones Int Br 3X ETF"/>
    <s v="WEBS.K"/>
    <s v="WEBS:US"/>
    <s v="NYSEArca - NYSEArca Delayed Price. Currency in USD"/>
    <s v="32.30 - 479.30"/>
    <n v="41755"/>
    <s v="11/19/2020"/>
    <n v="5.31"/>
    <n v="4288284"/>
    <d v="2019-07-11T00:00:00"/>
    <n v="1.0699999999999999E-2"/>
    <x v="48"/>
    <x v="0"/>
    <e v="#N/A"/>
    <e v="#N/A"/>
    <e v="#N/A"/>
    <e v="#N/A"/>
    <e v="#N/A"/>
    <e v="#N/A"/>
    <e v="#N/A"/>
    <e v="#N/A"/>
    <e v="#N/A"/>
    <e v="#N/A"/>
  </r>
  <r>
    <m/>
    <s v="WFH"/>
    <s v="Direxion Work From Home ETF"/>
    <s v="WFH"/>
    <s v="WFH:US"/>
    <s v="NYSEArca - Nasdaq Real Time Price. Currency in USD"/>
    <s v="49.20 - 59.52"/>
    <n v="61240"/>
    <s v="11/19/2020"/>
    <n v="133.08000000000001"/>
    <n v="138120057.59999999"/>
    <d v="2020-06-25T00:00:00"/>
    <n v="4.4999999999999997E-3"/>
    <x v="23"/>
    <x v="0"/>
    <e v="#N/A"/>
    <e v="#N/A"/>
    <e v="#N/A"/>
    <e v="#N/A"/>
    <e v="#N/A"/>
    <e v="#N/A"/>
    <e v="#N/A"/>
    <e v="#N/A"/>
    <e v="#N/A"/>
    <e v="#N/A"/>
  </r>
  <r>
    <m/>
    <s v="WFHY"/>
    <s v="WisdomTree US Hi Yld Corp Bd"/>
    <s v="WFHY.K"/>
    <s v="WFHY:US"/>
    <s v="BATS - BATS Real Time Price. Currency in USD"/>
    <s v="40.02 - 52.52"/>
    <s v="N/A"/>
    <s v="11/19/2020"/>
    <m/>
    <n v="102880000"/>
    <s v="N/A"/>
    <s v="N/A"/>
    <x v="28"/>
    <x v="3"/>
    <s v="State&amp;Corporate"/>
    <s v="Developed North America (US)"/>
    <s v="USD"/>
    <s v="No"/>
    <s v="check"/>
    <s v="Intermediate-Term"/>
    <s v="No"/>
    <s v="Dividends"/>
    <s v="Long"/>
    <s v="No"/>
  </r>
  <r>
    <m/>
    <s v="WFIG"/>
    <s v="WisdomTree US Corporate Bond"/>
    <s v="WFIG.K"/>
    <s v="WFIG:US"/>
    <s v="BATS - BATS Delayed Price. Currency in USD"/>
    <s v="43.57 - 56.38"/>
    <n v="5716"/>
    <s v="11/19/2020"/>
    <n v="38.08"/>
    <n v="50188320"/>
    <d v="2016-04-27T00:00:00"/>
    <n v="1.8E-3"/>
    <x v="66"/>
    <x v="3"/>
    <s v="State&amp;Corporate"/>
    <s v="Developed North America (US)"/>
    <s v="USD"/>
    <s v="No"/>
    <s v="check"/>
    <s v="Intermediate-Term"/>
    <s v="No"/>
    <s v="Dividends"/>
    <s v="Long"/>
    <s v="No"/>
  </r>
  <r>
    <m/>
    <s v="WINC"/>
    <s v="Western Asset Short Duration Inc ETF"/>
    <s v="WINC.O"/>
    <s v="WINC:US"/>
    <s v="NasdaqGM - NasdaqGM Real Time Price. Currency in USD"/>
    <s v="21.13 - 27.49"/>
    <n v="1701"/>
    <s v="11/19/2020"/>
    <n v="7.68"/>
    <n v="7806000"/>
    <d v="2019-07-02T00:00:00"/>
    <n v="2.8999999999999998E-3"/>
    <x v="36"/>
    <x v="0"/>
    <e v="#N/A"/>
    <e v="#N/A"/>
    <e v="#N/A"/>
    <e v="#N/A"/>
    <e v="#N/A"/>
    <e v="#N/A"/>
    <e v="#N/A"/>
    <e v="#N/A"/>
    <e v="#N/A"/>
    <e v="#N/A"/>
  </r>
  <r>
    <m/>
    <s v="WIP"/>
    <s v="SPDRÂ® FTSE Intl Govt Infl-Protd Bd ETF"/>
    <s v="WIP"/>
    <s v="WIP:US"/>
    <s v="NYSEArca - NYSEArca Delayed Price. Currency in USD"/>
    <s v="43.50 - 55.82"/>
    <n v="36887"/>
    <s v="11/19/2020"/>
    <n v="323.86"/>
    <n v="362596941.69999999"/>
    <d v="2008-03-13T00:00:00"/>
    <n v="5.0000000000000001E-3"/>
    <x v="58"/>
    <x v="3"/>
    <s v="State (Infl-Linked)"/>
    <s v="Broad excl US"/>
    <s v="Mixed"/>
    <s v="No"/>
    <s v="check"/>
    <s v="All-Term"/>
    <s v="No"/>
    <s v="No"/>
    <s v="Long"/>
    <s v="No"/>
  </r>
  <r>
    <m/>
    <s v="WISSF"/>
    <s v="Xtrackers S&amp;P 500 ESG ETF"/>
    <s v="WISSF.PK"/>
    <s v="WISSF:US"/>
    <s v="Other OTC - Other OTC Delayed Price. Currency in USD"/>
    <s v="98.93 - 98.93"/>
    <s v="N/A"/>
    <s v="11/13/2020"/>
    <m/>
    <n v="88994569.060000002"/>
    <m/>
    <m/>
    <x v="4"/>
    <x v="0"/>
    <e v="#N/A"/>
    <e v="#N/A"/>
    <e v="#N/A"/>
    <e v="#N/A"/>
    <e v="#N/A"/>
    <e v="#N/A"/>
    <e v="#N/A"/>
    <e v="#N/A"/>
    <e v="#N/A"/>
    <e v="#N/A"/>
  </r>
  <r>
    <m/>
    <s v="WIZ"/>
    <s v="Alpha Architect Merlyn.AI Bl-Rdr B-F ETF"/>
    <s v="WIZ"/>
    <s v="WIZ:US"/>
    <s v="NYSEArca - NYSEArca Delayed Price. Currency in USD"/>
    <s v="17.93 - 33.80"/>
    <n v="41103"/>
    <s v="11/19/2020"/>
    <n v="85.68"/>
    <n v="101855000"/>
    <d v="2019-10-16T00:00:00"/>
    <n v="1.2200000000000001E-2"/>
    <x v="26"/>
    <x v="0"/>
    <e v="#N/A"/>
    <e v="#N/A"/>
    <e v="#N/A"/>
    <e v="#N/A"/>
    <e v="#N/A"/>
    <e v="#N/A"/>
    <e v="#N/A"/>
    <e v="#N/A"/>
    <e v="#N/A"/>
    <e v="#N/A"/>
  </r>
  <r>
    <m/>
    <s v="WLDR"/>
    <s v="Affinity World Leaders Equity ETF"/>
    <s v="WLDR.K"/>
    <s v="WLDR:US"/>
    <s v="BATS - BATS Real Time Price. Currency in USD"/>
    <s v="14.13 - 24.56"/>
    <n v="3730"/>
    <s v="11/19/2020"/>
    <n v="15.58"/>
    <n v="17668000"/>
    <d v="2018-01-16T00:00:00"/>
    <n v="4.7000000000000002E-3"/>
    <x v="9"/>
    <x v="0"/>
    <e v="#N/A"/>
    <e v="#N/A"/>
    <e v="#N/A"/>
    <e v="#N/A"/>
    <e v="#N/A"/>
    <e v="#N/A"/>
    <e v="#N/A"/>
    <e v="#N/A"/>
    <e v="#N/A"/>
    <e v="#N/A"/>
  </r>
  <r>
    <m/>
    <s v="WOMN"/>
    <s v="Impact Shares YWCA Women's Empwrmt ETF"/>
    <s v="WOMN.K"/>
    <s v="WOMN:US"/>
    <s v="NYSEArca - NYSEArca Delayed Price. Currency in USD"/>
    <s v="16.63 - 28.50"/>
    <n v="1584"/>
    <s v="11/19/2020"/>
    <n v="9.69"/>
    <n v="11264228.16"/>
    <d v="2018-08-24T00:00:00"/>
    <n v="7.4999999999999997E-3"/>
    <x v="4"/>
    <x v="0"/>
    <e v="#N/A"/>
    <e v="#N/A"/>
    <e v="#N/A"/>
    <e v="#N/A"/>
    <e v="#N/A"/>
    <e v="#N/A"/>
    <e v="#N/A"/>
    <e v="#N/A"/>
    <e v="#N/A"/>
    <e v="#N/A"/>
  </r>
  <r>
    <m/>
    <s v="WOOD"/>
    <s v="iShares Global Timber &amp; Forestry ETF"/>
    <s v="WOOD.O"/>
    <s v="WOOD:US"/>
    <s v="NasdaqGM - NasdaqGM Real Time Price. Currency in USD"/>
    <s v="39.55 - 70.51"/>
    <n v="34852"/>
    <s v="11/19/2020"/>
    <n v="231.42"/>
    <n v="256518000"/>
    <d v="2008-06-24T00:00:00"/>
    <n v="4.5999999999999999E-3"/>
    <x v="40"/>
    <x v="1"/>
    <s v="Materials (Timber)"/>
    <s v="Broad"/>
    <s v="Mixed"/>
    <s v="Mixed"/>
    <s v="check"/>
    <s v="No"/>
    <s v="No"/>
    <s v="No"/>
    <s v="Long"/>
    <s v="No"/>
  </r>
  <r>
    <m/>
    <s v="WPS"/>
    <s v="iShares International Dev Prpty ETF"/>
    <s v="WPS"/>
    <s v="WPS:US"/>
    <s v="NYSEArca - Nasdaq Real Time Price. Currency in USD"/>
    <s v="23.31 - 39.86"/>
    <n v="74433"/>
    <s v="11/19/2020"/>
    <n v="69.599999999999994"/>
    <n v="79039500"/>
    <d v="2007-07-30T00:00:00"/>
    <n v="4.7999999999999996E-3"/>
    <x v="51"/>
    <x v="6"/>
    <s v="Real Estate"/>
    <s v="Broad excl US"/>
    <s v="Mixed"/>
    <s v="No"/>
    <s v="check"/>
    <s v="No"/>
    <s v="No"/>
    <s v="No"/>
    <s v="Long"/>
    <s v="No"/>
  </r>
  <r>
    <m/>
    <s v="WSDMF"/>
    <s v="Xtrackers S&amp;P 500 ESG ETF"/>
    <s v="WSDMF.PK"/>
    <s v="WSDMF:US"/>
    <s v="Other OTC - Other OTC Delayed Price. Currency in USD"/>
    <s v="18.35 - 18.35"/>
    <s v="N/A"/>
    <s v="11/13/2020"/>
    <m/>
    <n v="93854171.950000003"/>
    <m/>
    <m/>
    <x v="4"/>
    <x v="0"/>
    <e v="#N/A"/>
    <e v="#N/A"/>
    <e v="#N/A"/>
    <e v="#N/A"/>
    <e v="#N/A"/>
    <e v="#N/A"/>
    <e v="#N/A"/>
    <e v="#N/A"/>
    <e v="#N/A"/>
    <e v="#N/A"/>
  </r>
  <r>
    <m/>
    <s v="WSEMF"/>
    <s v="Xtrackers S&amp;P 500 ESG ETF"/>
    <s v="WSEMF.PK"/>
    <s v="WSEMF:US"/>
    <s v="Other OTC - Other OTC Delayed Price. Currency in USD"/>
    <s v="18.93 - 18.93"/>
    <s v="N/A"/>
    <s v="11/13/2020"/>
    <m/>
    <n v="40561326.43"/>
    <s v="N/A"/>
    <s v="N/A"/>
    <x v="4"/>
    <x v="0"/>
    <e v="#N/A"/>
    <e v="#N/A"/>
    <e v="#N/A"/>
    <e v="#N/A"/>
    <e v="#N/A"/>
    <e v="#N/A"/>
    <e v="#N/A"/>
    <e v="#N/A"/>
    <e v="#N/A"/>
    <e v="#N/A"/>
  </r>
  <r>
    <m/>
    <s v="WSEZF"/>
    <s v="Xtrackers S&amp;P 500 ESG ETF"/>
    <s v="WSEZF.PK"/>
    <s v="WSEZF:US"/>
    <m/>
    <m/>
    <m/>
    <s v="11/13/2020"/>
    <m/>
    <n v="173289993"/>
    <m/>
    <m/>
    <x v="4"/>
    <x v="0"/>
    <e v="#N/A"/>
    <e v="#N/A"/>
    <e v="#N/A"/>
    <e v="#N/A"/>
    <e v="#N/A"/>
    <e v="#N/A"/>
    <e v="#N/A"/>
    <e v="#N/A"/>
    <e v="#N/A"/>
    <e v="#N/A"/>
  </r>
  <r>
    <m/>
    <s v="WTIPF"/>
    <s v="Xtrackers S&amp;P 500 ESG ETF"/>
    <s v="WTIPF.PK"/>
    <s v="WTIPF:US"/>
    <s v="Other OTC - Other OTC Delayed Price. Currency in USD"/>
    <s v="18.08 - 18.08"/>
    <s v="N/A"/>
    <s v="11/13/2020"/>
    <m/>
    <n v="49280094.799999997"/>
    <s v="N/A"/>
    <s v="N/A"/>
    <x v="4"/>
    <x v="0"/>
    <e v="#N/A"/>
    <e v="#N/A"/>
    <e v="#N/A"/>
    <e v="#N/A"/>
    <e v="#N/A"/>
    <e v="#N/A"/>
    <e v="#N/A"/>
    <e v="#N/A"/>
    <e v="#N/A"/>
    <e v="#N/A"/>
  </r>
  <r>
    <m/>
    <s v="WTMF"/>
    <s v="WisdomTree Managed Futures Strategy ETF"/>
    <s v="WTMF.K"/>
    <s v="WTMF:US"/>
    <s v="NYSEArca - Nasdaq Real Time Price. Currency in USD"/>
    <s v="34.39 - 37.80"/>
    <n v="26941"/>
    <s v="11/19/2020"/>
    <n v="111.57"/>
    <n v="114304000"/>
    <d v="2011-05-01T00:00:00"/>
    <n v="6.4999999999999997E-3"/>
    <x v="72"/>
    <x v="0"/>
    <e v="#N/A"/>
    <e v="#N/A"/>
    <e v="#N/A"/>
    <e v="#N/A"/>
    <e v="#N/A"/>
    <e v="#N/A"/>
    <e v="#N/A"/>
    <e v="#N/A"/>
    <e v="#N/A"/>
    <e v="#N/A"/>
  </r>
  <r>
    <m/>
    <s v="WUGI"/>
    <s v="Esoterica NextG Economy ETF"/>
    <s v="WUGI.K"/>
    <s v="WUGI:US"/>
    <s v="BATS - BATS Real Time Price. Currency in USD"/>
    <s v="24.38 - 49.63"/>
    <n v="6729"/>
    <s v="11/19/2020"/>
    <n v="11.92"/>
    <n v="13846714.16"/>
    <d v="2020-03-31T00:00:00"/>
    <n v="7.4999999999999997E-3"/>
    <x v="23"/>
    <x v="0"/>
    <e v="#N/A"/>
    <e v="#N/A"/>
    <e v="#N/A"/>
    <e v="#N/A"/>
    <e v="#N/A"/>
    <e v="#N/A"/>
    <e v="#N/A"/>
    <e v="#N/A"/>
    <e v="#N/A"/>
    <e v="#N/A"/>
  </r>
  <r>
    <m/>
    <s v="WWJD"/>
    <s v="Inspire International ESG ETF"/>
    <s v="WWJD.K"/>
    <s v="WWJD:US"/>
    <s v="NYSEArca - Nasdaq Real Time Price. Currency in USD"/>
    <s v="17.49 - 31.00"/>
    <n v="22404"/>
    <s v="11/19/2020"/>
    <n v="63.43"/>
    <n v="76728895"/>
    <d v="2019-09-30T00:00:00"/>
    <n v="8.0000000000000002E-3"/>
    <x v="7"/>
    <x v="0"/>
    <e v="#N/A"/>
    <e v="#N/A"/>
    <e v="#N/A"/>
    <e v="#N/A"/>
    <e v="#N/A"/>
    <e v="#N/A"/>
    <e v="#N/A"/>
    <e v="#N/A"/>
    <e v="#N/A"/>
    <e v="#N/A"/>
  </r>
  <r>
    <m/>
    <s v="XAR"/>
    <s v="SPDRÂ® S&amp;P Aerospace &amp; Defense ETF"/>
    <s v="XAR"/>
    <s v="XAR:US"/>
    <s v="NYSEArca - NYSEArca Delayed Price. Currency in USD"/>
    <s v="60.27 - 119.48"/>
    <n v="129721"/>
    <s v="11/19/2020"/>
    <n v="964.46"/>
    <n v="1173710250"/>
    <d v="2011-09-28T00:00:00"/>
    <n v="3.5000000000000001E-3"/>
    <x v="24"/>
    <x v="1"/>
    <s v="Industrials (Aerospace &amp; Defense)"/>
    <s v="Developed North America (US)"/>
    <s v="USD"/>
    <s v="Mixed"/>
    <s v="check"/>
    <s v="No"/>
    <s v="No"/>
    <s v="No"/>
    <s v="Long"/>
    <s v="No"/>
  </r>
  <r>
    <m/>
    <s v="XBI"/>
    <s v="SPDRÂ® S&amp;P Biotech ETF"/>
    <s v="XBI"/>
    <s v="XBI:US"/>
    <s v="NYSEArca - NYSEArca Delayed Price. Currency in USD"/>
    <s v="62.94 - 126.00"/>
    <n v="4700272"/>
    <s v="11/19/2020"/>
    <n v="5330"/>
    <n v="6425269500"/>
    <d v="2006-01-31T00:00:00"/>
    <n v="3.5000000000000001E-3"/>
    <x v="33"/>
    <x v="1"/>
    <s v="Healthcare (Biotechnology)"/>
    <s v="Developed North America (US)"/>
    <s v="USD"/>
    <s v="Mixed"/>
    <s v="check"/>
    <s v="No"/>
    <s v="No"/>
    <s v="No"/>
    <s v="Long"/>
    <s v="No"/>
  </r>
  <r>
    <m/>
    <s v="XDIV"/>
    <s v="Metaurus US Equity Ex-Dividend 2027"/>
    <s v="XDIV.K"/>
    <s v="XDIV:US"/>
    <s v="NYSEArca - NYSEArca Delayed Price. Currency in USD"/>
    <s v="45.76 - 80.13"/>
    <n v="992"/>
    <s v="11/19/2020"/>
    <n v="28.67"/>
    <n v="31858480"/>
    <d v="2018-05-02T00:00:00"/>
    <n v="5.7999999999999996E-3"/>
    <x v="4"/>
    <x v="0"/>
    <e v="#N/A"/>
    <e v="#N/A"/>
    <e v="#N/A"/>
    <e v="#N/A"/>
    <e v="#N/A"/>
    <e v="#N/A"/>
    <e v="#N/A"/>
    <e v="#N/A"/>
    <e v="#N/A"/>
    <e v="#N/A"/>
  </r>
  <r>
    <m/>
    <s v="XJH"/>
    <s v="iSharesÂ® ESG Screened S&amp;P Mid-Cap ETF"/>
    <s v="XJH"/>
    <s v="XJH:US"/>
    <s v="BATS - BATS Delayed Price. Currency in USD"/>
    <s v="25.00 - 29.34"/>
    <n v="3748"/>
    <s v="11/19/2020"/>
    <n v="5.23"/>
    <n v="8836170"/>
    <d v="2020-09-22T00:00:00"/>
    <n v="1.1999999999999999E-3"/>
    <x v="14"/>
    <x v="0"/>
    <e v="#N/A"/>
    <e v="#N/A"/>
    <e v="#N/A"/>
    <e v="#N/A"/>
    <e v="#N/A"/>
    <e v="#N/A"/>
    <e v="#N/A"/>
    <e v="#N/A"/>
    <e v="#N/A"/>
    <e v="#N/A"/>
  </r>
  <r>
    <m/>
    <s v="XJR"/>
    <s v="iSharesÂ® ESG Screened S&amp;P Small-Cap ETF"/>
    <s v="XJR"/>
    <s v="XJR:US"/>
    <s v="BATS - BATS Real Time Price. Currency in USD"/>
    <s v="24.87 - 29.93"/>
    <n v="545"/>
    <s v="11/19/2020"/>
    <n v="5.24"/>
    <n v="6075220"/>
    <d v="2020-09-22T00:00:00"/>
    <n v="1.1999999999999999E-3"/>
    <x v="15"/>
    <x v="0"/>
    <e v="#N/A"/>
    <e v="#N/A"/>
    <e v="#N/A"/>
    <e v="#N/A"/>
    <e v="#N/A"/>
    <e v="#N/A"/>
    <e v="#N/A"/>
    <e v="#N/A"/>
    <e v="#N/A"/>
    <e v="#N/A"/>
  </r>
  <r>
    <m/>
    <s v="XVV"/>
    <s v="iSharesÂ® ESG Screened S&amp;P 500 ETF"/>
    <s v="XVV"/>
    <s v="XVV:US"/>
    <s v="BATS - BATS Real Time Price. Currency in USD"/>
    <s v="24.92 - 28.46"/>
    <n v="1288"/>
    <s v="11/19/2020"/>
    <n v="5.01"/>
    <n v="5462840"/>
    <d v="2020-09-22T00:00:00"/>
    <n v="8.0000000000000004E-4"/>
    <x v="4"/>
    <x v="0"/>
    <e v="#N/A"/>
    <e v="#N/A"/>
    <e v="#N/A"/>
    <e v="#N/A"/>
    <e v="#N/A"/>
    <e v="#N/A"/>
    <e v="#N/A"/>
    <e v="#N/A"/>
    <e v="#N/A"/>
    <e v="#N/A"/>
  </r>
  <r>
    <m/>
    <s v="XYLD"/>
    <s v="Global X S&amp;P 500Â® Covered Call ETF"/>
    <s v="XYLD.K"/>
    <s v="XYLD:US"/>
    <s v="NYSEArca - Nasdaq Real Time Price. Currency in USD"/>
    <s v="33.92 - 50.88"/>
    <n v="14765"/>
    <s v="11/19/2020"/>
    <n v="103.99"/>
    <n v="111009840"/>
    <d v="2013-06-21T00:00:00"/>
    <n v="6.0000000000000001E-3"/>
    <x v="6"/>
    <x v="0"/>
    <e v="#N/A"/>
    <e v="#N/A"/>
    <e v="#N/A"/>
    <e v="#N/A"/>
    <e v="#N/A"/>
    <e v="#N/A"/>
    <e v="#N/A"/>
    <e v="#N/A"/>
    <e v="#N/A"/>
    <e v="#N/A"/>
  </r>
  <r>
    <m/>
    <s v="XYLG"/>
    <s v="Global X S&amp;P 500Â® Covered Call &amp; Gr ETF"/>
    <s v="XYLG.K"/>
    <s v="XYLG:US"/>
    <s v="NYSEArca - NYSEArca Delayed Price. Currency in USD"/>
    <s v="24.53 - 26.98"/>
    <n v="2490"/>
    <s v="11/19/2020"/>
    <n v="3.83"/>
    <n v="4014525"/>
    <d v="2020-09-18T00:00:00"/>
    <n v="6.0000000000000001E-3"/>
    <x v="4"/>
    <x v="0"/>
    <e v="#N/A"/>
    <e v="#N/A"/>
    <e v="#N/A"/>
    <e v="#N/A"/>
    <e v="#N/A"/>
    <e v="#N/A"/>
    <e v="#N/A"/>
    <e v="#N/A"/>
    <e v="#N/A"/>
    <e v="#N/A"/>
  </r>
  <r>
    <m/>
    <s v="YGRN"/>
    <s v="MicroSectorsâ„¢ US Big Oil Inverse ETN"/>
    <s v="YGRN.K"/>
    <s v="YGRN:US"/>
    <s v="NYSEArca - NYSEArca Delayed Price. Currency in USD"/>
    <s v="42.12 - 104.70"/>
    <n v="132"/>
    <s v="11/13/2020"/>
    <n v="49.55"/>
    <n v="44910381698"/>
    <d v="2019-09-04T00:00:00"/>
    <n v="9.4999999999999998E-3"/>
    <x v="48"/>
    <x v="0"/>
    <e v="#N/A"/>
    <e v="#N/A"/>
    <e v="#N/A"/>
    <e v="#N/A"/>
    <e v="#N/A"/>
    <e v="#N/A"/>
    <e v="#N/A"/>
    <e v="#N/A"/>
    <e v="#N/A"/>
    <e v="#N/A"/>
  </r>
  <r>
    <m/>
    <s v="YOLO"/>
    <s v="AdvisorShares Pure Cannabis ETF"/>
    <s v="YOLO.K"/>
    <s v="YOLO:US"/>
    <s v="NYSEArca - NYSEArca Delayed Price. Currency in USD"/>
    <s v="5.65 - 15.16"/>
    <n v="113487"/>
    <s v="11/19/2020"/>
    <n v="45.5"/>
    <n v="91776000"/>
    <d v="2019-04-17T00:00:00"/>
    <n v="7.4000000000000003E-3"/>
    <x v="8"/>
    <x v="0"/>
    <e v="#N/A"/>
    <e v="#N/A"/>
    <e v="#N/A"/>
    <e v="#N/A"/>
    <e v="#N/A"/>
    <e v="#N/A"/>
    <e v="#N/A"/>
    <e v="#N/A"/>
    <e v="#N/A"/>
    <e v="#N/A"/>
  </r>
  <r>
    <m/>
    <s v="YYY"/>
    <s v="Amplify High Income ETF"/>
    <s v="YYY"/>
    <s v="YYY:US"/>
    <s v="NYSEArca - Nasdaq Real Time Price. Currency in USD"/>
    <s v="9.30 - 18.24"/>
    <n v="101255"/>
    <s v="11/19/2020"/>
    <n v="222.82"/>
    <n v="240708000"/>
    <d v="2012-12-06T00:00:00"/>
    <n v="2.1700000000000001E-2"/>
    <x v="67"/>
    <x v="4"/>
    <s v="Multi-assets"/>
    <s v="Broad"/>
    <s v="Mixed"/>
    <s v="No"/>
    <s v="check"/>
    <s v="No"/>
    <s v="No"/>
    <s v="Dividends"/>
    <s v="Long"/>
    <s v="No"/>
  </r>
  <r>
    <m/>
    <s v="ZIG"/>
    <s v="The Acquirers ETF"/>
    <s v="ZIG"/>
    <s v="ZIG:US"/>
    <s v="NYSEArca - NYSEArca Delayed Price. Currency in USD"/>
    <s v="17.19 - 27.79"/>
    <n v="7532"/>
    <s v="11/19/2020"/>
    <n v="16.77"/>
    <n v="22490600"/>
    <d v="2019-05-14T00:00:00"/>
    <n v="9.4000000000000004E-3"/>
    <x v="4"/>
    <x v="0"/>
    <e v="#N/A"/>
    <e v="#N/A"/>
    <e v="#N/A"/>
    <e v="#N/A"/>
    <e v="#N/A"/>
    <e v="#N/A"/>
    <e v="#N/A"/>
    <e v="#N/A"/>
    <e v="#N/A"/>
    <e v="#N/A"/>
  </r>
  <r>
    <m/>
    <s v="EXSA.DE"/>
    <s v="Xtrackers S&amp;P 500 ESG ETF"/>
    <s v="EXSA.DE"/>
    <s v="EXSA.DE:US"/>
    <s v="XETRA - XETRA Delayed Price. Currency in EUR"/>
    <s v="26.56 - 42.83"/>
    <n v="362709"/>
    <s v="11/19/2020"/>
    <n v="5230"/>
    <m/>
    <d v="2004-02-13T00:00:00"/>
    <n v="2E-3"/>
    <x v="4"/>
    <x v="0"/>
    <e v="#N/A"/>
    <e v="#N/A"/>
    <e v="#N/A"/>
    <e v="#N/A"/>
    <e v="#N/A"/>
    <e v="#N/A"/>
    <e v="#N/A"/>
    <e v="#N/A"/>
    <e v="#N/A"/>
    <e v="#N/A"/>
  </r>
  <r>
    <s v="Old"/>
    <s v="ACIM"/>
    <s v="SPDR MSCI ACWI IMI"/>
    <m/>
    <m/>
    <m/>
    <m/>
    <m/>
    <m/>
    <m/>
    <m/>
    <m/>
    <m/>
    <x v="97"/>
    <x v="1"/>
    <s v="Diversified"/>
    <s v="Broad"/>
    <s v="Mixed"/>
    <s v="Mixed"/>
    <s v="Free-float-adjusted cap"/>
    <s v="No"/>
    <s v="No"/>
    <s v="No"/>
    <s v="Long"/>
    <s v="No"/>
  </r>
  <r>
    <s v="Old"/>
    <s v="ADRA"/>
    <s v="BLDRS Asia 50 ADR Index"/>
    <m/>
    <m/>
    <m/>
    <m/>
    <m/>
    <m/>
    <m/>
    <m/>
    <m/>
    <m/>
    <x v="97"/>
    <x v="1"/>
    <s v="Diversified"/>
    <s v="Emerging Asia"/>
    <s v="Mixed"/>
    <s v="Large"/>
    <s v="check"/>
    <s v="No"/>
    <s v="No"/>
    <s v="No"/>
    <s v="Long"/>
    <s v="No"/>
  </r>
  <r>
    <s v="Old"/>
    <s v="ADRD"/>
    <s v="BLDRS Developed Markets 100 ADR Index"/>
    <m/>
    <m/>
    <m/>
    <m/>
    <m/>
    <m/>
    <m/>
    <m/>
    <m/>
    <m/>
    <x v="97"/>
    <x v="1"/>
    <s v="Diversified"/>
    <s v="Developed Broad"/>
    <s v="Mixed"/>
    <s v="Large"/>
    <s v="check"/>
    <s v="No"/>
    <s v="No"/>
    <s v="No"/>
    <s v="Long"/>
    <s v="No"/>
  </r>
  <r>
    <s v="Old"/>
    <s v="ADRU"/>
    <s v="BLDRS Europe 100 ADR Index"/>
    <m/>
    <m/>
    <m/>
    <m/>
    <m/>
    <m/>
    <m/>
    <m/>
    <m/>
    <m/>
    <x v="97"/>
    <x v="1"/>
    <s v="Diversified"/>
    <s v="Developed Europe"/>
    <s v="Mixed"/>
    <s v="Mixed"/>
    <s v="check"/>
    <s v="No"/>
    <s v="No"/>
    <s v="No"/>
    <s v="Long"/>
    <s v="No"/>
  </r>
  <r>
    <s v="Old"/>
    <s v="AGF"/>
    <s v="PowerShares DB Agriculture Long ETN"/>
    <m/>
    <m/>
    <m/>
    <m/>
    <m/>
    <m/>
    <m/>
    <m/>
    <m/>
    <m/>
    <x v="97"/>
    <x v="2"/>
    <s v="Agriculture"/>
    <s v="Broad"/>
    <s v="Mixed"/>
    <s v="No"/>
    <s v="check"/>
    <s v="No"/>
    <s v="No"/>
    <s v="No"/>
    <s v="Long"/>
    <s v="No"/>
  </r>
  <r>
    <s v="Old"/>
    <s v="AGLS"/>
    <s v="Accuvest Global Long Short ETF"/>
    <m/>
    <m/>
    <m/>
    <m/>
    <m/>
    <m/>
    <m/>
    <m/>
    <m/>
    <m/>
    <x v="97"/>
    <x v="1"/>
    <s v="Diversified"/>
    <s v="Broad"/>
    <s v="Mixed"/>
    <s v="Mixed"/>
    <s v="proprietary country ranking model"/>
    <s v="Long/Short Equities"/>
    <s v="No"/>
    <s v="No"/>
    <s v="Long/Short"/>
    <s v="No"/>
  </r>
  <r>
    <s v="Old"/>
    <s v="ALD"/>
    <s v="WisdomTree Asia Local Debt ETF"/>
    <m/>
    <m/>
    <m/>
    <m/>
    <m/>
    <m/>
    <m/>
    <m/>
    <m/>
    <m/>
    <x v="97"/>
    <x v="3"/>
    <s v="State"/>
    <s v="Emerging Asia excl. Japan"/>
    <s v="Mixed"/>
    <s v="No"/>
    <s v="check"/>
    <s v="Intermediate-Term"/>
    <s v="No"/>
    <s v="No"/>
    <s v="Long"/>
    <s v="No"/>
  </r>
  <r>
    <s v="Old"/>
    <s v="AMU"/>
    <s v="UBS E-TRACS Alerian MLP Index ETN"/>
    <m/>
    <m/>
    <m/>
    <m/>
    <m/>
    <m/>
    <m/>
    <m/>
    <m/>
    <m/>
    <x v="97"/>
    <x v="1"/>
    <s v="Energy"/>
    <s v="Developed North America (US)"/>
    <s v="USD"/>
    <s v="Mixed"/>
    <s v="check"/>
    <s v="No"/>
    <s v="No"/>
    <s v="No"/>
    <s v="Long"/>
    <s v="No"/>
  </r>
  <r>
    <s v="Old"/>
    <s v="AND"/>
    <s v="FTSE Andean 40 ETF"/>
    <m/>
    <m/>
    <m/>
    <m/>
    <m/>
    <m/>
    <m/>
    <m/>
    <m/>
    <m/>
    <x v="97"/>
    <x v="1"/>
    <s v="Diversified"/>
    <s v="Emerging South and Lat Am"/>
    <s v="Mixed"/>
    <s v="Mixed"/>
    <s v="check"/>
    <s v="No"/>
    <s v="No"/>
    <s v="No"/>
    <s v="Long"/>
    <s v="No"/>
  </r>
  <r>
    <s v="Old"/>
    <s v="AUNZ"/>
    <s v="WisdomTree Australia &amp; NZ Debt"/>
    <m/>
    <m/>
    <m/>
    <m/>
    <m/>
    <m/>
    <m/>
    <m/>
    <m/>
    <m/>
    <x v="97"/>
    <x v="3"/>
    <s v="State&amp;Corporate"/>
    <s v="Developed Asia (Australia)"/>
    <s v="AUD"/>
    <s v="No"/>
    <s v="check"/>
    <s v="All-Term"/>
    <s v="No"/>
    <s v="No"/>
    <s v="Long"/>
    <s v="No"/>
  </r>
  <r>
    <s v="Old"/>
    <s v="AUSE"/>
    <s v="WisdomTree Australia Dividend"/>
    <m/>
    <m/>
    <m/>
    <m/>
    <m/>
    <m/>
    <m/>
    <m/>
    <m/>
    <m/>
    <x v="97"/>
    <x v="1"/>
    <s v="Diversified"/>
    <s v="Developed Asia (Australia)"/>
    <s v="AUD"/>
    <s v="Mixed"/>
    <s v="check"/>
    <s v="No"/>
    <s v="No"/>
    <s v="Dividends"/>
    <s v="Long"/>
    <s v="No"/>
  </r>
  <r>
    <s v="Old"/>
    <s v="AXJL"/>
    <s v="WisdomTree Asia-Pacific ex-Japan"/>
    <m/>
    <m/>
    <m/>
    <m/>
    <m/>
    <m/>
    <m/>
    <m/>
    <m/>
    <m/>
    <x v="97"/>
    <x v="1"/>
    <s v="Diversified"/>
    <s v="Emerging Asia excl. Japan"/>
    <s v="Mixed"/>
    <s v="Mixed"/>
    <s v="check"/>
    <s v="No"/>
    <s v="No"/>
    <s v="Dividends"/>
    <s v="Long"/>
    <s v="No"/>
  </r>
  <r>
    <s v="Old"/>
    <s v="AYT"/>
    <s v="iPath GEMS Asia 8 ETN"/>
    <m/>
    <m/>
    <m/>
    <m/>
    <m/>
    <m/>
    <m/>
    <m/>
    <m/>
    <m/>
    <x v="97"/>
    <x v="5"/>
    <s v="Diversified"/>
    <s v="Emerging Asia excl. Japan"/>
    <s v="Mixed"/>
    <s v="No"/>
    <s v="check"/>
    <s v="No"/>
    <s v="No"/>
    <s v="No"/>
    <s v="Long"/>
    <s v="No"/>
  </r>
  <r>
    <s v="Old"/>
    <s v="BABS"/>
    <s v="SPDR Nuveen Barclays Cap Build Amer Bd"/>
    <m/>
    <m/>
    <m/>
    <m/>
    <m/>
    <m/>
    <m/>
    <m/>
    <m/>
    <m/>
    <x v="97"/>
    <x v="3"/>
    <s v="Munis"/>
    <s v="Developed North America (US)"/>
    <s v="USD"/>
    <s v="No"/>
    <s v="check"/>
    <s v="All-Term"/>
    <s v="No"/>
    <s v="No"/>
    <s v="Long"/>
    <s v="No"/>
  </r>
  <r>
    <s v="Old"/>
    <s v="BAL"/>
    <s v="iPath DJ-UBS Cotton TR Sub-Idx ETN"/>
    <m/>
    <m/>
    <m/>
    <m/>
    <m/>
    <m/>
    <m/>
    <m/>
    <m/>
    <m/>
    <x v="97"/>
    <x v="2"/>
    <s v="Softs (Cotton)"/>
    <s v="Broad"/>
    <s v="Mixed"/>
    <s v="No"/>
    <s v="check"/>
    <s v="No"/>
    <s v="No"/>
    <s v="No"/>
    <s v="Long"/>
    <s v="No"/>
  </r>
  <r>
    <s v="Old"/>
    <s v="BBRC"/>
    <s v="EGShares Beyond BRICs ETF"/>
    <m/>
    <m/>
    <m/>
    <m/>
    <m/>
    <m/>
    <m/>
    <m/>
    <m/>
    <m/>
    <x v="97"/>
    <x v="1"/>
    <s v="Diversified"/>
    <s v="Emerging Broad"/>
    <s v="Mixed"/>
    <s v="Mixed"/>
    <s v="check"/>
    <s v="No"/>
    <s v="No"/>
    <s v="No"/>
    <s v="Long"/>
    <s v="No"/>
  </r>
  <r>
    <s v="Old"/>
    <s v="BCM"/>
    <s v="iPath Pure Beta Broad Commodity ETN"/>
    <m/>
    <m/>
    <m/>
    <m/>
    <m/>
    <m/>
    <m/>
    <m/>
    <m/>
    <m/>
    <x v="97"/>
    <x v="2"/>
    <s v="Diversified"/>
    <s v="Broad"/>
    <s v="Mixed"/>
    <s v="No"/>
    <s v="check"/>
    <s v="No"/>
    <s v="No"/>
    <s v="No"/>
    <s v="Long"/>
    <s v="No"/>
  </r>
  <r>
    <s v="Old"/>
    <s v="BDCL"/>
    <s v="E-TRACS 2xLeveraged Long Wells Fargo Business Development Company ETN "/>
    <m/>
    <m/>
    <m/>
    <m/>
    <m/>
    <m/>
    <m/>
    <m/>
    <m/>
    <m/>
    <x v="97"/>
    <x v="1"/>
    <s v="Financials (Business Development Company)"/>
    <s v="Developed North America (US)"/>
    <s v="USD"/>
    <s v="Mixed"/>
    <s v="Free-float-adjusted cap"/>
    <s v="No"/>
    <s v="No"/>
    <s v="No"/>
    <s v="Long"/>
    <s v="Yes"/>
  </r>
  <r>
    <s v="Old"/>
    <s v="BDCS"/>
    <s v="UBS E-TRACS Wells Fargo Bus Dev Comp ETN"/>
    <m/>
    <m/>
    <m/>
    <m/>
    <m/>
    <m/>
    <m/>
    <m/>
    <m/>
    <m/>
    <x v="97"/>
    <x v="1"/>
    <s v="Financials (Business Development Company)"/>
    <s v="Developed North America (US)"/>
    <s v="USD"/>
    <s v="Small"/>
    <s v="check"/>
    <s v="No"/>
    <s v="No"/>
    <s v="No"/>
    <s v="Long"/>
    <s v="No"/>
  </r>
  <r>
    <s v="Old"/>
    <s v="BDD"/>
    <s v="PowerShares DB Base Metals Dble Long ETN"/>
    <m/>
    <m/>
    <m/>
    <m/>
    <m/>
    <m/>
    <m/>
    <m/>
    <m/>
    <m/>
    <x v="97"/>
    <x v="2"/>
    <s v="Industrial Metals"/>
    <s v="Broad"/>
    <s v="Mixed"/>
    <s v="No"/>
    <s v="check"/>
    <s v="No"/>
    <s v="No"/>
    <s v="No"/>
    <s v="Long"/>
    <s v="Yes"/>
  </r>
  <r>
    <s v="Old"/>
    <s v="BIK"/>
    <s v="SPDR S&amp;P BRIC 40"/>
    <m/>
    <m/>
    <m/>
    <m/>
    <m/>
    <m/>
    <m/>
    <m/>
    <m/>
    <m/>
    <x v="97"/>
    <x v="1"/>
    <s v="Diversified"/>
    <s v="Emerging Broad"/>
    <s v="Mixed"/>
    <s v="Large"/>
    <s v="check"/>
    <s v="No"/>
    <s v="No"/>
    <s v="No"/>
    <s v="Long"/>
    <s v="No"/>
  </r>
  <r>
    <s v="Old"/>
    <s v="BLNG"/>
    <s v="iPath Pure Beta Precious Metals ETN"/>
    <m/>
    <m/>
    <m/>
    <m/>
    <m/>
    <m/>
    <m/>
    <m/>
    <m/>
    <m/>
    <x v="97"/>
    <x v="2"/>
    <s v="Precious Metals"/>
    <s v="Broad"/>
    <s v="Mixed"/>
    <s v="No"/>
    <s v="check"/>
    <s v="No"/>
    <s v="No"/>
    <s v="No"/>
    <s v="Long"/>
    <s v="No"/>
  </r>
  <r>
    <s v="Old"/>
    <s v="BRAF"/>
    <s v="Global X Brazil Financials ETF"/>
    <m/>
    <m/>
    <m/>
    <m/>
    <m/>
    <m/>
    <m/>
    <m/>
    <m/>
    <m/>
    <x v="97"/>
    <x v="1"/>
    <s v="Financials"/>
    <s v="Emerging South and Lat Am (Brazil)"/>
    <s v="BRL"/>
    <s v="Mixed"/>
    <s v="check"/>
    <s v="No"/>
    <s v="No"/>
    <s v="No"/>
    <s v="Long"/>
    <s v="No"/>
  </r>
  <r>
    <s v="Old"/>
    <s v="BRAQ"/>
    <s v="Global X Brazil Consumer ETF"/>
    <m/>
    <m/>
    <m/>
    <m/>
    <m/>
    <m/>
    <m/>
    <m/>
    <m/>
    <m/>
    <x v="97"/>
    <x v="1"/>
    <s v="Consumer (Staples)"/>
    <s v="Emerging South and Lat Am (Brazil)"/>
    <s v="BRL"/>
    <s v="Mixed"/>
    <s v="check"/>
    <s v="No"/>
    <s v="No"/>
    <s v="No"/>
    <s v="Long"/>
    <s v="No"/>
  </r>
  <r>
    <s v="Old"/>
    <s v="BRAZ"/>
    <s v="Global X Brazil Mid Cap ETF"/>
    <m/>
    <m/>
    <m/>
    <m/>
    <m/>
    <m/>
    <m/>
    <m/>
    <m/>
    <m/>
    <x v="97"/>
    <x v="1"/>
    <s v="Diversified"/>
    <s v="Emerging South and Lat Am (Brazil)"/>
    <s v="BRL"/>
    <s v="Medium"/>
    <s v="check"/>
    <s v="No"/>
    <s v="No"/>
    <s v="No"/>
    <s v="Long"/>
    <s v="No"/>
  </r>
  <r>
    <s v="Old"/>
    <s v="BRXX"/>
    <s v="EGShares Brazil Infrastructure"/>
    <m/>
    <m/>
    <m/>
    <m/>
    <m/>
    <m/>
    <m/>
    <m/>
    <m/>
    <m/>
    <x v="97"/>
    <x v="1"/>
    <s v="Utilities (Infrastructure)"/>
    <s v="Emerging South and Lat Am (Brazil)"/>
    <s v="BRL"/>
    <s v="Mixed"/>
    <s v="Free-float-adjusted cap"/>
    <s v="No"/>
    <s v="No"/>
    <s v="No"/>
    <s v="Long"/>
    <s v="No"/>
  </r>
  <r>
    <s v="Old"/>
    <s v="BSCF"/>
    <s v="Guggenheim BulletShares 2015 Corp Bond"/>
    <m/>
    <m/>
    <m/>
    <m/>
    <m/>
    <m/>
    <m/>
    <m/>
    <m/>
    <m/>
    <x v="97"/>
    <x v="3"/>
    <s v="Corporate (Investment Grade)"/>
    <s v="Developed North America (US)"/>
    <s v="USD"/>
    <s v="No"/>
    <s v="check"/>
    <s v="Short-Term"/>
    <s v="No"/>
    <s v="No"/>
    <s v="Long"/>
    <s v="No"/>
  </r>
  <r>
    <s v="Old"/>
    <s v="BSCG"/>
    <s v="Guggenheim BulletShares 2016 Corp Bond"/>
    <m/>
    <m/>
    <m/>
    <m/>
    <m/>
    <m/>
    <m/>
    <m/>
    <m/>
    <m/>
    <x v="97"/>
    <x v="3"/>
    <s v="Corporate (Investment Grade)"/>
    <s v="Developed North America (US)"/>
    <s v="USD"/>
    <s v="No"/>
    <s v="check"/>
    <s v="Intermediate-Term"/>
    <s v="No"/>
    <s v="No"/>
    <s v="Long"/>
    <s v="No"/>
  </r>
  <r>
    <s v="Old"/>
    <s v="BSCH"/>
    <s v="Guggenheim BulletShares 2017 Corp Bond"/>
    <m/>
    <m/>
    <m/>
    <m/>
    <m/>
    <m/>
    <m/>
    <m/>
    <m/>
    <m/>
    <x v="97"/>
    <x v="3"/>
    <s v="Corporate (Investment Grade)"/>
    <s v="Developed North America (US)"/>
    <s v="USD"/>
    <s v="No"/>
    <s v="check"/>
    <s v="Intermediate-Term"/>
    <s v="No"/>
    <s v="No"/>
    <s v="Long"/>
    <s v="No"/>
  </r>
  <r>
    <s v="Old"/>
    <s v="BSCI"/>
    <s v="Guggenheim BulletShares 2018 Corp Bond"/>
    <m/>
    <m/>
    <m/>
    <m/>
    <m/>
    <m/>
    <m/>
    <m/>
    <m/>
    <m/>
    <x v="97"/>
    <x v="3"/>
    <s v="Corporate (Investment Grade)"/>
    <s v="Developed North America (US)"/>
    <s v="USD"/>
    <s v="No"/>
    <s v="check"/>
    <s v="Short-Term"/>
    <s v="No"/>
    <s v="No"/>
    <s v="Long"/>
    <s v="No"/>
  </r>
  <r>
    <s v="Old"/>
    <s v="BSCJ"/>
    <s v="Guggenheim BulletShares 2019 Corp Bond"/>
    <m/>
    <m/>
    <m/>
    <m/>
    <m/>
    <m/>
    <m/>
    <m/>
    <m/>
    <m/>
    <x v="97"/>
    <x v="3"/>
    <s v="Corporate (Investment Grade)"/>
    <s v="Developed North America (US)"/>
    <s v="USD"/>
    <s v="No"/>
    <s v="check"/>
    <s v="Short-Term"/>
    <s v="No"/>
    <s v="No"/>
    <s v="Long"/>
    <s v="No"/>
  </r>
  <r>
    <s v="Old"/>
    <s v="BSJF"/>
    <s v="BulletShares 2015 High Yield Corporate Bond ETF"/>
    <m/>
    <m/>
    <m/>
    <m/>
    <m/>
    <m/>
    <m/>
    <m/>
    <m/>
    <m/>
    <x v="97"/>
    <x v="3"/>
    <s v="Corporate (Junk)"/>
    <s v="Developed North America (US)"/>
    <s v="USD"/>
    <s v="No"/>
    <s v="check"/>
    <s v="Short-Term"/>
    <s v="No"/>
    <s v="No"/>
    <s v="Long"/>
    <s v="No"/>
  </r>
  <r>
    <s v="Old"/>
    <s v="BSJG"/>
    <s v="BulletShares 2016 High Yield Corporate Bond ETF"/>
    <m/>
    <m/>
    <m/>
    <m/>
    <m/>
    <m/>
    <m/>
    <m/>
    <m/>
    <m/>
    <x v="97"/>
    <x v="3"/>
    <s v="Corporate (Junk)"/>
    <s v="Developed North America (US)"/>
    <s v="USD"/>
    <s v="No"/>
    <s v="check"/>
    <s v="Intermediate-Term"/>
    <s v="No"/>
    <s v="No"/>
    <s v="Long"/>
    <s v="No"/>
  </r>
  <r>
    <s v="Old"/>
    <s v="BSJH"/>
    <s v="BulletShares 2017 High Yield Corporate Bond ETF"/>
    <m/>
    <m/>
    <m/>
    <m/>
    <m/>
    <m/>
    <m/>
    <m/>
    <m/>
    <m/>
    <x v="97"/>
    <x v="3"/>
    <s v="Corporate (Junk)"/>
    <s v="Developed North America (US)"/>
    <s v="USD"/>
    <s v="No"/>
    <s v="check"/>
    <s v="Intermediate-Term"/>
    <s v="No"/>
    <s v="No"/>
    <s v="Long"/>
    <s v="No"/>
  </r>
  <r>
    <s v="Old"/>
    <s v="BSJI"/>
    <s v="BulletShares 2018 High Yield Corporate Bond ETF"/>
    <m/>
    <m/>
    <m/>
    <m/>
    <m/>
    <m/>
    <m/>
    <m/>
    <m/>
    <m/>
    <x v="97"/>
    <x v="3"/>
    <s v="Corporate (Junk)"/>
    <s v="Developed North America (US)"/>
    <s v="USD"/>
    <s v="No"/>
    <s v="check"/>
    <s v="Intermediate-Term"/>
    <s v="No"/>
    <s v="No"/>
    <s v="Long"/>
    <s v="No"/>
  </r>
  <r>
    <s v="Old"/>
    <s v="BWV"/>
    <s v="iPath CBOE S&amp;P 500 BuyWrite Index ETN"/>
    <m/>
    <m/>
    <m/>
    <m/>
    <m/>
    <m/>
    <m/>
    <m/>
    <m/>
    <m/>
    <x v="97"/>
    <x v="4"/>
    <s v="Covered Call"/>
    <s v="Developed North America (US)"/>
    <s v="USD"/>
    <s v="No"/>
    <s v="check"/>
    <s v="No"/>
    <s v="No"/>
    <s v="No"/>
    <s v="Long/Short"/>
    <s v="No"/>
  </r>
  <r>
    <s v="Old"/>
    <s v="BZF"/>
    <s v="WisdomTree Dreyfus Brazilian Real"/>
    <m/>
    <m/>
    <m/>
    <m/>
    <m/>
    <m/>
    <m/>
    <m/>
    <m/>
    <m/>
    <x v="97"/>
    <x v="5"/>
    <s v="Currency BRL (Brazilian Real)"/>
    <s v="Emerging South and Lat Am (Brazil)"/>
    <s v="USD"/>
    <s v="No"/>
    <s v="check"/>
    <s v="No"/>
    <s v="No"/>
    <s v="No"/>
    <s v="Long"/>
    <s v="No"/>
  </r>
  <r>
    <s v="Old"/>
    <s v="CAFE"/>
    <s v="iPath Pure Beta Coffee ETN"/>
    <m/>
    <m/>
    <m/>
    <m/>
    <m/>
    <m/>
    <m/>
    <m/>
    <m/>
    <m/>
    <x v="97"/>
    <x v="2"/>
    <s v="Softs (Coffee)"/>
    <s v="Broad"/>
    <s v="Mixed"/>
    <s v="No"/>
    <s v="check"/>
    <s v="No"/>
    <s v="No"/>
    <s v="No"/>
    <s v="Long"/>
    <s v="No"/>
  </r>
  <r>
    <s v="Old"/>
    <s v="CBND"/>
    <s v="SPDR Barclays Cap Issuer Scd Corp Bond"/>
    <m/>
    <m/>
    <m/>
    <m/>
    <m/>
    <m/>
    <m/>
    <m/>
    <m/>
    <m/>
    <x v="97"/>
    <x v="3"/>
    <s v="Corporate (Investment Grade)"/>
    <s v="Developed North America (US)"/>
    <s v="USD"/>
    <s v="No"/>
    <s v="check"/>
    <s v="All-Term"/>
    <s v="No"/>
    <s v="No"/>
    <s v="Long"/>
    <s v="No"/>
  </r>
  <r>
    <s v="Old"/>
    <s v="CCX"/>
    <s v="WisdomTree Dreyfus Commodity Currency"/>
    <m/>
    <m/>
    <m/>
    <m/>
    <m/>
    <m/>
    <m/>
    <m/>
    <m/>
    <m/>
    <x v="97"/>
    <x v="5"/>
    <s v="Diversified"/>
    <s v="Broad"/>
    <s v="Mixed"/>
    <s v="No"/>
    <s v="check"/>
    <s v="No"/>
    <s v="No"/>
    <s v="No"/>
    <s v="Long"/>
    <s v="No"/>
  </r>
  <r>
    <s v="Old"/>
    <s v="CCXE"/>
    <s v="WisdomTree Commodity Country Equity"/>
    <m/>
    <m/>
    <m/>
    <m/>
    <m/>
    <m/>
    <m/>
    <m/>
    <m/>
    <m/>
    <x v="97"/>
    <x v="1"/>
    <s v="Diversified"/>
    <s v="Broad excl US"/>
    <s v="Mixed"/>
    <s v="Mixed"/>
    <s v="check"/>
    <s v="No"/>
    <s v="No"/>
    <s v="Dividends"/>
    <s v="Long"/>
    <s v="No"/>
  </r>
  <r>
    <s v="Old"/>
    <s v="CFT"/>
    <s v="Barclays Credit Bond"/>
    <m/>
    <m/>
    <m/>
    <m/>
    <m/>
    <m/>
    <m/>
    <m/>
    <m/>
    <m/>
    <x v="97"/>
    <x v="3"/>
    <s v="Corporate (Investment Grade)"/>
    <s v="Developed North America (US)"/>
    <s v="USD"/>
    <s v="No"/>
    <s v="check"/>
    <s v="All-Term"/>
    <s v="No"/>
    <s v="No"/>
    <s v="Long"/>
    <s v="No"/>
  </r>
  <r>
    <s v="Old"/>
    <s v="CHOC"/>
    <s v="iPath Pure Beta Cocoa ETN"/>
    <m/>
    <m/>
    <m/>
    <m/>
    <m/>
    <m/>
    <m/>
    <m/>
    <m/>
    <m/>
    <x v="97"/>
    <x v="2"/>
    <s v="Softs (Cocoa)"/>
    <s v="Broad"/>
    <s v="Mixed"/>
    <s v="No"/>
    <s v="check"/>
    <s v="No"/>
    <s v="No"/>
    <s v="No"/>
    <s v="Long"/>
    <s v="No"/>
  </r>
  <r>
    <s v="Old"/>
    <s v="CIU"/>
    <s v="Barclays Intermediate Credit Bd"/>
    <m/>
    <m/>
    <m/>
    <m/>
    <m/>
    <m/>
    <m/>
    <m/>
    <m/>
    <m/>
    <x v="97"/>
    <x v="3"/>
    <s v="Corporate (Investment Grade)"/>
    <s v="Developed North America (US)"/>
    <s v="USD"/>
    <s v="No"/>
    <s v="check"/>
    <s v="Intermediate-Term"/>
    <s v="No"/>
    <s v="No"/>
    <s v="Long"/>
    <s v="No"/>
  </r>
  <r>
    <s v="Old"/>
    <s v="CLY"/>
    <s v="10+ Year Credit Bond"/>
    <m/>
    <m/>
    <m/>
    <m/>
    <m/>
    <m/>
    <m/>
    <m/>
    <m/>
    <m/>
    <x v="97"/>
    <x v="3"/>
    <s v="Corporate (Investment Grade)"/>
    <s v="Developed North America (US)"/>
    <s v="USD"/>
    <s v="No"/>
    <s v="check"/>
    <s v="Long-Term"/>
    <s v="No"/>
    <s v="No"/>
    <s v="Long"/>
    <s v="No"/>
  </r>
  <r>
    <s v="Old"/>
    <s v="CMD"/>
    <s v="ProShares UltraShort DJ-UBS Commodity"/>
    <m/>
    <m/>
    <m/>
    <m/>
    <m/>
    <m/>
    <m/>
    <m/>
    <m/>
    <m/>
    <x v="97"/>
    <x v="2"/>
    <s v="Diversified"/>
    <s v="Broad"/>
    <s v="Mixed"/>
    <s v="No"/>
    <s v="check"/>
    <s v="No"/>
    <s v="No"/>
    <s v="No"/>
    <s v="Short"/>
    <s v="Yes"/>
  </r>
  <r>
    <s v="Old"/>
    <s v="CNDA"/>
    <s v="IQ Canada Small Cap ETF"/>
    <m/>
    <m/>
    <m/>
    <m/>
    <m/>
    <m/>
    <m/>
    <m/>
    <m/>
    <m/>
    <x v="97"/>
    <x v="1"/>
    <s v="Diversified"/>
    <s v="Developed North America"/>
    <s v="Mixed"/>
    <s v="Small"/>
    <s v="check"/>
    <s v="No"/>
    <s v="No"/>
    <s v="No"/>
    <s v="Long"/>
    <s v="No"/>
  </r>
  <r>
    <s v="Old"/>
    <s v="CNY"/>
    <s v="Market Vectors Chinese Renminbi/USD ETN"/>
    <m/>
    <m/>
    <m/>
    <m/>
    <m/>
    <m/>
    <m/>
    <m/>
    <m/>
    <m/>
    <x v="97"/>
    <x v="5"/>
    <s v="Currency RMB (Chinese Yuan)"/>
    <s v="Emerging Asia (China)"/>
    <s v="USD"/>
    <s v="No"/>
    <s v="check"/>
    <s v="No"/>
    <s v="No"/>
    <s v="No"/>
    <s v="Long"/>
    <s v="No"/>
  </r>
  <r>
    <s v="Old"/>
    <s v="COBO"/>
    <s v="USD Covered Bond"/>
    <m/>
    <m/>
    <m/>
    <m/>
    <m/>
    <m/>
    <m/>
    <m/>
    <m/>
    <m/>
    <x v="97"/>
    <x v="3"/>
    <s v="Corporate (Investment Grade)"/>
    <s v="Developed North America (US)"/>
    <s v="USD"/>
    <s v="No"/>
    <s v="check"/>
    <s v="All-Term"/>
    <s v="No"/>
    <s v="No"/>
    <s v="Long"/>
    <s v="No"/>
  </r>
  <r>
    <s v="Old"/>
    <s v="COW"/>
    <s v="iPath DJ-UBS Livestock TR Sub-Idx ETN"/>
    <m/>
    <m/>
    <m/>
    <m/>
    <m/>
    <m/>
    <m/>
    <m/>
    <m/>
    <m/>
    <x v="97"/>
    <x v="2"/>
    <s v="Livestock"/>
    <s v="Broad"/>
    <s v="Mixed"/>
    <s v="No"/>
    <s v="check"/>
    <s v="No"/>
    <s v="No"/>
    <s v="No"/>
    <s v="Long"/>
    <s v="No"/>
  </r>
  <r>
    <s v="Old"/>
    <s v="CRBQ"/>
    <s v="Jefferies TR/J CRB Global Commodity Eq"/>
    <m/>
    <m/>
    <m/>
    <m/>
    <m/>
    <m/>
    <m/>
    <m/>
    <m/>
    <m/>
    <x v="97"/>
    <x v="1"/>
    <s v="Industrial Metals (Commodity Producers)"/>
    <s v="Broad"/>
    <s v="Mixed"/>
    <s v="Mixed"/>
    <s v="check"/>
    <s v="No"/>
    <s v="No"/>
    <s v="No"/>
    <s v="Long"/>
    <s v="No"/>
  </r>
  <r>
    <s v="Old"/>
    <s v="CROP"/>
    <s v="IQ Global Agribusiness Small Cap ETF"/>
    <m/>
    <m/>
    <m/>
    <m/>
    <m/>
    <m/>
    <m/>
    <m/>
    <m/>
    <m/>
    <x v="97"/>
    <x v="1"/>
    <s v="Materials (Agribusiness)"/>
    <s v="Broad"/>
    <s v="Mixed"/>
    <s v="Small"/>
    <s v="check"/>
    <s v="No"/>
    <s v="No"/>
    <s v="No"/>
    <s v="Long"/>
    <s v="No"/>
  </r>
  <r>
    <s v="Old"/>
    <s v="CSJ"/>
    <s v="Barclays 1-3 Year Credit Bond"/>
    <m/>
    <m/>
    <m/>
    <m/>
    <m/>
    <m/>
    <m/>
    <m/>
    <m/>
    <m/>
    <x v="97"/>
    <x v="3"/>
    <s v="Corporate (Investment Grade)"/>
    <s v="Developed North America (US)"/>
    <s v="USD"/>
    <s v="No"/>
    <s v="check"/>
    <s v="Short-Term"/>
    <s v="No"/>
    <s v="No"/>
    <s v="Long"/>
    <s v="No"/>
  </r>
  <r>
    <s v="Old"/>
    <s v="CSLS"/>
    <s v="Credit Suisse Long/Short Liquid Idx ETN"/>
    <m/>
    <m/>
    <m/>
    <m/>
    <m/>
    <m/>
    <m/>
    <m/>
    <m/>
    <m/>
    <x v="97"/>
    <x v="1"/>
    <s v="Diversified"/>
    <s v="Broad"/>
    <s v="Mixed"/>
    <s v="Mixed"/>
    <s v="check"/>
    <s v="Long/Short Equities"/>
    <s v="No"/>
    <s v="No"/>
    <s v="Long/Short"/>
    <s v="No"/>
  </r>
  <r>
    <s v="Old"/>
    <s v="CSMA"/>
    <s v="Credit Suisse Merger Arbi Liquid Idx ETN"/>
    <m/>
    <m/>
    <m/>
    <m/>
    <m/>
    <m/>
    <m/>
    <m/>
    <m/>
    <m/>
    <x v="97"/>
    <x v="1"/>
    <s v="Diversified"/>
    <s v="Broad"/>
    <s v="Mixed"/>
    <s v="Mixed"/>
    <s v="check"/>
    <s v="Corporate"/>
    <s v="No"/>
    <s v="No"/>
    <s v="Long"/>
    <s v="No"/>
  </r>
  <r>
    <s v="Old"/>
    <s v="CTNN"/>
    <s v="iPath Pure Beta Cotton ETN"/>
    <m/>
    <m/>
    <m/>
    <m/>
    <m/>
    <m/>
    <m/>
    <m/>
    <m/>
    <m/>
    <x v="97"/>
    <x v="2"/>
    <s v="Softs (Cotton)"/>
    <s v="Broad"/>
    <s v="Mixed"/>
    <s v="No"/>
    <s v="check"/>
    <s v="No"/>
    <s v="No"/>
    <s v="No"/>
    <s v="Long"/>
    <s v="No"/>
  </r>
  <r>
    <s v="Old"/>
    <s v="CU"/>
    <s v="First Trust ISE Global Copper Index"/>
    <m/>
    <m/>
    <m/>
    <m/>
    <m/>
    <m/>
    <m/>
    <m/>
    <m/>
    <m/>
    <x v="97"/>
    <x v="1"/>
    <s v="Industrial Metals (Copper Miners)"/>
    <s v="Broad"/>
    <s v="Mixed"/>
    <s v="Mixed"/>
    <s v="check"/>
    <s v="No"/>
    <s v="No"/>
    <s v="No"/>
    <s v="Long"/>
    <s v="No"/>
  </r>
  <r>
    <s v="Old"/>
    <s v="CUPM"/>
    <s v="iPath Pure Beta Copper ETN"/>
    <m/>
    <m/>
    <m/>
    <m/>
    <m/>
    <m/>
    <m/>
    <m/>
    <m/>
    <m/>
    <x v="97"/>
    <x v="2"/>
    <s v="Industrial Metals (Copper)"/>
    <s v="Broad"/>
    <s v="Mixed"/>
    <s v="No"/>
    <s v="check"/>
    <s v="No"/>
    <s v="No"/>
    <s v="No"/>
    <s v="Long"/>
    <s v="No"/>
  </r>
  <r>
    <s v="Old"/>
    <s v="CVOL"/>
    <s v="C-Tracks Citi Volatility Index TR ETN"/>
    <m/>
    <m/>
    <m/>
    <m/>
    <m/>
    <m/>
    <m/>
    <m/>
    <m/>
    <m/>
    <x v="97"/>
    <x v="8"/>
    <s v="Diversified"/>
    <s v="Developed North America (US)"/>
    <s v="USD"/>
    <s v="No"/>
    <s v="check"/>
    <s v="No"/>
    <s v="No"/>
    <s v="No"/>
    <s v="Long"/>
    <s v="No"/>
  </r>
  <r>
    <s v="Old"/>
    <s v="CXA"/>
    <s v="SPDR Nuveen Barclays Capital CA Muni Bd"/>
    <m/>
    <m/>
    <m/>
    <m/>
    <m/>
    <m/>
    <m/>
    <m/>
    <m/>
    <m/>
    <x v="97"/>
    <x v="3"/>
    <s v="Munis"/>
    <s v="Developed North America (US)"/>
    <s v="USD"/>
    <s v="No"/>
    <s v="check"/>
    <s v="All-Term"/>
    <s v="No"/>
    <s v="No"/>
    <s v="Long"/>
    <s v="No"/>
  </r>
  <r>
    <s v="Old"/>
    <s v="DBBR"/>
    <s v="DBX MSCI Brazil Hedged Equity ETF"/>
    <m/>
    <m/>
    <m/>
    <m/>
    <m/>
    <m/>
    <m/>
    <m/>
    <m/>
    <m/>
    <x v="97"/>
    <x v="1"/>
    <s v="Diversified"/>
    <s v="Emerging South and Lat Am (Brazil)"/>
    <s v="BRL"/>
    <s v="Mixed"/>
    <s v="check"/>
    <s v="No"/>
    <s v="No"/>
    <s v="No"/>
    <s v="Long"/>
    <s v="No"/>
  </r>
  <r>
    <s v="Old"/>
    <s v="DBIZ"/>
    <s v="Pring Turner Business Cycle ETF"/>
    <m/>
    <m/>
    <m/>
    <m/>
    <m/>
    <m/>
    <m/>
    <m/>
    <m/>
    <m/>
    <x v="97"/>
    <x v="4"/>
    <s v="Multi-assets"/>
    <s v="Broad"/>
    <s v="Mixed"/>
    <s v="No"/>
    <s v="check"/>
    <s v="No"/>
    <s v="No"/>
    <s v="No"/>
    <s v="Long"/>
    <s v="No"/>
  </r>
  <r>
    <s v="Old"/>
    <s v="DBU"/>
    <s v="WisdomTree Global ex-US Utilities"/>
    <m/>
    <m/>
    <m/>
    <m/>
    <m/>
    <m/>
    <m/>
    <m/>
    <m/>
    <m/>
    <x v="97"/>
    <x v="1"/>
    <s v="Utilities"/>
    <s v="Broad excl US"/>
    <s v="Mixed"/>
    <s v="Mixed"/>
    <s v="check"/>
    <s v="No"/>
    <s v="No"/>
    <s v="No"/>
    <s v="Long"/>
    <s v="No"/>
  </r>
  <r>
    <s v="Old"/>
    <s v="DCNG"/>
    <s v="iPath Seasonal Natural Gas ETN"/>
    <m/>
    <m/>
    <m/>
    <m/>
    <m/>
    <m/>
    <m/>
    <m/>
    <m/>
    <m/>
    <x v="97"/>
    <x v="2"/>
    <s v="Energy (Natural Gas)"/>
    <s v="Broad"/>
    <s v="Mixed"/>
    <s v="No"/>
    <s v="check"/>
    <s v="No"/>
    <s v="No"/>
    <s v="No"/>
    <s v="Long"/>
    <s v="No"/>
  </r>
  <r>
    <s v="Old"/>
    <s v="DEE"/>
    <s v="PowerShares DB Commodity Dble Short ETN"/>
    <m/>
    <m/>
    <m/>
    <m/>
    <m/>
    <m/>
    <m/>
    <m/>
    <m/>
    <m/>
    <x v="97"/>
    <x v="2"/>
    <s v="Diversified"/>
    <s v="Broad"/>
    <s v="Mixed"/>
    <s v="No"/>
    <s v="check"/>
    <s v="No"/>
    <s v="No"/>
    <s v="No"/>
    <s v="Short"/>
    <s v="Yes"/>
  </r>
  <r>
    <s v="Old"/>
    <s v="DFVL"/>
    <s v="iPath US Treasury 5-year Bull ETN"/>
    <m/>
    <m/>
    <m/>
    <m/>
    <m/>
    <m/>
    <m/>
    <m/>
    <m/>
    <m/>
    <x v="97"/>
    <x v="3"/>
    <s v="State"/>
    <s v="Developed North America (US)"/>
    <s v="USD"/>
    <s v="No"/>
    <s v="check"/>
    <s v="Intermediate-Term"/>
    <s v="No"/>
    <s v="No"/>
    <s v="Long"/>
    <s v="No"/>
  </r>
  <r>
    <s v="Old"/>
    <s v="DFVS"/>
    <s v="iPath US Treasury 5-year Bear ETN"/>
    <m/>
    <m/>
    <m/>
    <m/>
    <m/>
    <m/>
    <m/>
    <m/>
    <m/>
    <m/>
    <x v="97"/>
    <x v="3"/>
    <s v="State"/>
    <s v="Developed North America (US)"/>
    <s v="USD"/>
    <s v="No"/>
    <s v="check"/>
    <s v="Intermediate-Term"/>
    <s v="No"/>
    <s v="No"/>
    <s v="Short"/>
    <s v="No"/>
  </r>
  <r>
    <s v="Old"/>
    <s v="DGLD"/>
    <s v="VelocityShares 3x Inverse Gold ETN"/>
    <m/>
    <m/>
    <m/>
    <m/>
    <m/>
    <m/>
    <m/>
    <m/>
    <m/>
    <m/>
    <x v="97"/>
    <x v="2"/>
    <s v="Precious Metals (Gold)"/>
    <s v="Broad"/>
    <s v="Mixed"/>
    <s v="No"/>
    <s v="check"/>
    <s v="No"/>
    <s v="No"/>
    <s v="No"/>
    <s v="Short"/>
    <s v="Yes"/>
  </r>
  <r>
    <s v="Old"/>
    <s v="DIRT"/>
    <s v="iPath Pure Beta Agriculture ETN"/>
    <m/>
    <m/>
    <m/>
    <m/>
    <m/>
    <m/>
    <m/>
    <m/>
    <m/>
    <m/>
    <x v="97"/>
    <x v="2"/>
    <s v="Agriculture"/>
    <s v="Broad"/>
    <s v="Mixed"/>
    <s v="No"/>
    <s v="check"/>
    <s v="No"/>
    <s v="No"/>
    <s v="No"/>
    <s v="Long"/>
    <s v="No"/>
  </r>
  <r>
    <s v="Old"/>
    <s v="DIVI"/>
    <s v="Athena High Dividend ETF"/>
    <m/>
    <m/>
    <m/>
    <m/>
    <m/>
    <m/>
    <m/>
    <m/>
    <m/>
    <m/>
    <x v="97"/>
    <x v="1"/>
    <s v="Diversified"/>
    <s v="Broad"/>
    <s v="Mixed"/>
    <s v="Mixed"/>
    <s v="check"/>
    <s v="No"/>
    <s v="No"/>
    <s v="Dividends"/>
    <s v="Long"/>
    <s v="No"/>
  </r>
  <r>
    <s v="Old"/>
    <s v="DJCI"/>
    <s v="UBS E-TRACS DJ-UBS Commodity Idx TR ETN"/>
    <m/>
    <m/>
    <m/>
    <m/>
    <m/>
    <m/>
    <m/>
    <m/>
    <m/>
    <m/>
    <x v="97"/>
    <x v="2"/>
    <s v="Diversified"/>
    <s v="Broad"/>
    <s v="Mixed"/>
    <s v="No"/>
    <s v="check"/>
    <s v="No"/>
    <s v="No"/>
    <s v="No"/>
    <s v="Long"/>
    <s v="No"/>
  </r>
  <r>
    <s v="Old"/>
    <s v="DJP"/>
    <s v="iPath DJ-UBS Commodity Index TR ETN"/>
    <m/>
    <m/>
    <m/>
    <m/>
    <m/>
    <m/>
    <m/>
    <m/>
    <m/>
    <m/>
    <x v="97"/>
    <x v="2"/>
    <s v="Diversified"/>
    <s v="Broad"/>
    <s v="Mixed"/>
    <s v="No"/>
    <s v="check"/>
    <s v="No"/>
    <s v="No"/>
    <s v="No"/>
    <s v="Long"/>
    <s v="No"/>
  </r>
  <r>
    <s v="Old"/>
    <s v="DLBL"/>
    <s v="iPath US Treasury Long Bond Bull ETN"/>
    <m/>
    <m/>
    <m/>
    <m/>
    <m/>
    <m/>
    <m/>
    <m/>
    <m/>
    <m/>
    <x v="97"/>
    <x v="3"/>
    <s v="State"/>
    <s v="Developed North America (US)"/>
    <s v="USD"/>
    <s v="No"/>
    <s v="check"/>
    <s v="Long-Term"/>
    <s v="No"/>
    <s v="No"/>
    <s v="Long"/>
    <s v="No"/>
  </r>
  <r>
    <s v="Old"/>
    <s v="DLBS"/>
    <s v="iPath US Treasury Long Bond Bear ETN"/>
    <m/>
    <m/>
    <m/>
    <m/>
    <m/>
    <m/>
    <m/>
    <m/>
    <m/>
    <m/>
    <x v="97"/>
    <x v="3"/>
    <s v="State"/>
    <s v="Developed North America (US)"/>
    <s v="USD"/>
    <s v="No"/>
    <s v="check"/>
    <s v="Long-Term"/>
    <s v="No"/>
    <s v="No"/>
    <s v="Short"/>
    <s v="No"/>
  </r>
  <r>
    <s v="Old"/>
    <s v="DNO"/>
    <s v="United States Short Oil"/>
    <m/>
    <m/>
    <m/>
    <m/>
    <m/>
    <m/>
    <m/>
    <m/>
    <m/>
    <m/>
    <x v="97"/>
    <x v="2"/>
    <s v="Energy (Crude Oil)"/>
    <s v="Broad"/>
    <s v="Mixed"/>
    <s v="No"/>
    <s v="check"/>
    <s v="No"/>
    <s v="No"/>
    <s v="No"/>
    <s v="Short"/>
    <s v="No"/>
  </r>
  <r>
    <s v="Old"/>
    <s v="DOD"/>
    <s v="ELEMENTS DJ High Yield Select 10 ETN"/>
    <m/>
    <m/>
    <m/>
    <m/>
    <m/>
    <m/>
    <m/>
    <m/>
    <m/>
    <m/>
    <x v="97"/>
    <x v="1"/>
    <s v="Diversified"/>
    <s v="Developed North America (US)"/>
    <s v="USD"/>
    <s v="Large"/>
    <s v="check"/>
    <s v="No"/>
    <s v="No"/>
    <s v="Dividends"/>
    <s v="Long"/>
    <s v="No"/>
  </r>
  <r>
    <s v="Old"/>
    <s v="DPK"/>
    <s v="Direxion Daily Dev Mkts Bear 3X Shrs"/>
    <m/>
    <m/>
    <m/>
    <m/>
    <m/>
    <m/>
    <m/>
    <m/>
    <m/>
    <m/>
    <x v="97"/>
    <x v="1"/>
    <s v="Diversified"/>
    <s v="Developed Broad"/>
    <s v="Mixed"/>
    <s v="Large"/>
    <s v="check"/>
    <s v="No"/>
    <s v="No"/>
    <s v="No"/>
    <s v="Short"/>
    <s v="Yes"/>
  </r>
  <r>
    <s v="Old"/>
    <s v="DRR"/>
    <s v="Market Vectors Double Short Euro ETN"/>
    <m/>
    <m/>
    <m/>
    <m/>
    <m/>
    <m/>
    <m/>
    <m/>
    <m/>
    <m/>
    <x v="97"/>
    <x v="5"/>
    <s v="Currency EUR (Euro)"/>
    <s v="Developed Europe"/>
    <s v="Mixed"/>
    <s v="No"/>
    <s v="check"/>
    <s v="No"/>
    <s v="No"/>
    <s v="No"/>
    <s v="Short"/>
    <s v="No"/>
  </r>
  <r>
    <s v="Old"/>
    <s v="DSLV"/>
    <s v="VelocityShares 3x Inverse Silver ETN"/>
    <m/>
    <m/>
    <m/>
    <m/>
    <m/>
    <m/>
    <m/>
    <m/>
    <m/>
    <m/>
    <x v="97"/>
    <x v="2"/>
    <s v="Precious Metals (Silver)"/>
    <s v="Broad"/>
    <s v="Mixed"/>
    <s v="No"/>
    <s v="check"/>
    <s v="No"/>
    <s v="No"/>
    <s v="No"/>
    <s v="Short"/>
    <s v="Yes"/>
  </r>
  <r>
    <s v="Old"/>
    <s v="DSUM"/>
    <s v="PowerShares Chinese Yuan Dim Sum Bond"/>
    <m/>
    <m/>
    <m/>
    <m/>
    <m/>
    <m/>
    <m/>
    <m/>
    <m/>
    <m/>
    <x v="97"/>
    <x v="3"/>
    <s v="State&amp;Corporate"/>
    <s v="Emerging Asia (China)"/>
    <s v="CNY"/>
    <s v="No"/>
    <s v="check"/>
    <s v="Short-Term"/>
    <s v="No"/>
    <s v="No"/>
    <s v="Long"/>
    <s v="No"/>
  </r>
  <r>
    <s v="Old"/>
    <s v="DTO"/>
    <s v="PowerShares DB Crude Oil Dble Short ETN"/>
    <m/>
    <m/>
    <m/>
    <m/>
    <m/>
    <m/>
    <m/>
    <m/>
    <m/>
    <m/>
    <x v="97"/>
    <x v="2"/>
    <s v="Energy (Crude Oil)"/>
    <s v="Broad"/>
    <s v="Mixed"/>
    <s v="No"/>
    <s v="check"/>
    <s v="No"/>
    <s v="No"/>
    <s v="No"/>
    <s v="Short"/>
    <s v="Yes"/>
  </r>
  <r>
    <s v="Old"/>
    <s v="DTUL"/>
    <s v="iPath US Treasury 2-year Bull ETN"/>
    <m/>
    <m/>
    <m/>
    <m/>
    <m/>
    <m/>
    <m/>
    <m/>
    <m/>
    <m/>
    <x v="97"/>
    <x v="3"/>
    <s v="State"/>
    <s v="Developed North America (US)"/>
    <s v="USD"/>
    <s v="No"/>
    <s v="check"/>
    <s v="Short-Term"/>
    <s v="No"/>
    <s v="No"/>
    <s v="Long"/>
    <s v="No"/>
  </r>
  <r>
    <s v="Old"/>
    <s v="DTUS"/>
    <s v="iPath US Treasury 2-year Bear ETN"/>
    <m/>
    <m/>
    <m/>
    <m/>
    <m/>
    <m/>
    <m/>
    <m/>
    <m/>
    <m/>
    <x v="97"/>
    <x v="3"/>
    <s v="State"/>
    <s v="Developed North America (US)"/>
    <s v="USD"/>
    <s v="No"/>
    <s v="check"/>
    <s v="Short-Term"/>
    <s v="No"/>
    <s v="No"/>
    <s v="Short"/>
    <s v="No"/>
  </r>
  <r>
    <s v="Old"/>
    <s v="DTYL"/>
    <s v="iPath US Treasury 10-year Bull ETN"/>
    <m/>
    <m/>
    <m/>
    <m/>
    <m/>
    <m/>
    <m/>
    <m/>
    <m/>
    <m/>
    <x v="97"/>
    <x v="3"/>
    <s v="State"/>
    <s v="Developed North America (US)"/>
    <s v="USD"/>
    <s v="No"/>
    <s v="check"/>
    <s v="Intermediate-Term"/>
    <s v="No"/>
    <s v="No"/>
    <s v="Long"/>
    <s v="No"/>
  </r>
  <r>
    <s v="Old"/>
    <s v="DTYS"/>
    <s v="iPath US Treasury 10-year Bear ETN"/>
    <m/>
    <m/>
    <m/>
    <m/>
    <m/>
    <m/>
    <m/>
    <m/>
    <m/>
    <m/>
    <x v="97"/>
    <x v="3"/>
    <s v="State"/>
    <s v="Developed North America (US)"/>
    <s v="USD"/>
    <s v="No"/>
    <s v="check"/>
    <s v="Intermediate-Term"/>
    <s v="No"/>
    <s v="No"/>
    <s v="Short"/>
    <s v="No"/>
  </r>
  <r>
    <s v="Old"/>
    <s v="DVYL"/>
    <s v="UBS E-TRACS Mo Pay 2x DJ Select Div ETN"/>
    <m/>
    <m/>
    <m/>
    <m/>
    <m/>
    <m/>
    <m/>
    <m/>
    <m/>
    <m/>
    <x v="97"/>
    <x v="1"/>
    <s v="Diversified"/>
    <s v="Developed North America (US)"/>
    <s v="USD"/>
    <s v="Large"/>
    <s v="check"/>
    <s v="No"/>
    <s v="No"/>
    <s v="Dividends"/>
    <s v="Long"/>
    <s v="Yes"/>
  </r>
  <r>
    <s v="Old"/>
    <s v="DWTI"/>
    <s v="VelocityShares 3x Inverse Crude ETN"/>
    <m/>
    <m/>
    <m/>
    <m/>
    <m/>
    <m/>
    <m/>
    <m/>
    <m/>
    <m/>
    <x v="97"/>
    <x v="2"/>
    <s v="Energy (Crude Oil)"/>
    <s v="Broad"/>
    <s v="Mixed"/>
    <s v="No"/>
    <s v="check"/>
    <s v="No"/>
    <s v="No"/>
    <s v="No"/>
    <s v="Short"/>
    <s v="Yes"/>
  </r>
  <r>
    <s v="Old"/>
    <s v="DYY"/>
    <s v="PowerShares DB Commodity Dble Long ETN"/>
    <m/>
    <m/>
    <m/>
    <m/>
    <m/>
    <m/>
    <m/>
    <m/>
    <m/>
    <m/>
    <x v="97"/>
    <x v="2"/>
    <s v="Diversified"/>
    <s v="Broad"/>
    <s v="Mixed"/>
    <s v="No"/>
    <s v="check"/>
    <s v="No"/>
    <s v="No"/>
    <s v="No"/>
    <s v="Long"/>
    <s v="Yes"/>
  </r>
  <r>
    <s v="Old"/>
    <s v="EEB"/>
    <s v="Guggenheim BRIC"/>
    <m/>
    <m/>
    <m/>
    <m/>
    <m/>
    <m/>
    <m/>
    <m/>
    <m/>
    <m/>
    <x v="97"/>
    <x v="1"/>
    <s v="Diversified"/>
    <s v="Emerging Broad"/>
    <s v="Mixed"/>
    <s v="Large"/>
    <s v="check"/>
    <s v="No"/>
    <s v="No"/>
    <s v="No"/>
    <s v="Long"/>
    <s v="No"/>
  </r>
  <r>
    <s v="Old"/>
    <s v="EEH"/>
    <s v="ELEMENTS SPECTRUM Lg Cap U.S. Sector ETN"/>
    <m/>
    <m/>
    <m/>
    <m/>
    <m/>
    <m/>
    <m/>
    <m/>
    <m/>
    <m/>
    <x v="97"/>
    <x v="1"/>
    <s v="Diversified"/>
    <s v="Developed North America (US)"/>
    <s v="USD"/>
    <s v="Large"/>
    <s v="check"/>
    <s v="Momentum"/>
    <s v="No"/>
    <s v="No"/>
    <s v="Long"/>
    <s v="No"/>
  </r>
  <r>
    <s v="Old"/>
    <s v="EEHB"/>
    <s v="PowerShares S&amp;P Emerging MktsHigh Beta"/>
    <m/>
    <m/>
    <m/>
    <m/>
    <m/>
    <m/>
    <m/>
    <m/>
    <m/>
    <m/>
    <x v="97"/>
    <x v="1"/>
    <s v="Diversified"/>
    <s v="Emerging Broad"/>
    <s v="Mixed"/>
    <s v="Mixed"/>
    <s v="check"/>
    <s v="No"/>
    <s v="No"/>
    <s v="No"/>
    <s v="Long"/>
    <s v="No"/>
  </r>
  <r>
    <s v="Old"/>
    <s v="EEML"/>
    <s v="MSCI Emerging Markets Latin Amer"/>
    <m/>
    <m/>
    <m/>
    <m/>
    <m/>
    <m/>
    <m/>
    <m/>
    <m/>
    <m/>
    <x v="97"/>
    <x v="1"/>
    <s v="Diversified"/>
    <s v="Emerging South and Lat Am"/>
    <s v="Mixed"/>
    <s v="Large"/>
    <s v="check"/>
    <s v="No"/>
    <s v="No"/>
    <s v="No"/>
    <s v="Long"/>
    <s v="No"/>
  </r>
  <r>
    <s v="Old"/>
    <s v="ELR"/>
    <s v="SPDR Dow Jones Large Cap"/>
    <m/>
    <m/>
    <m/>
    <m/>
    <m/>
    <m/>
    <m/>
    <m/>
    <m/>
    <m/>
    <x v="97"/>
    <x v="1"/>
    <s v="Diversified"/>
    <s v="Developed North America (US)"/>
    <s v="USD"/>
    <s v="Large"/>
    <s v="check"/>
    <s v="No"/>
    <s v="No"/>
    <s v="No"/>
    <s v="Long"/>
    <s v="No"/>
  </r>
  <r>
    <s v="Old"/>
    <s v="EMCD"/>
    <s v="SPDR BofA ML EM Corp Bd ETF"/>
    <m/>
    <m/>
    <m/>
    <m/>
    <m/>
    <m/>
    <m/>
    <m/>
    <m/>
    <m/>
    <x v="97"/>
    <x v="3"/>
    <s v="Corporate (Investment Grade)"/>
    <s v="Emerging Broad"/>
    <s v="Mixed"/>
    <s v="No"/>
    <s v="check"/>
    <s v="All-Term"/>
    <s v="No"/>
    <s v="No"/>
    <s v="Long"/>
    <s v="No"/>
  </r>
  <r>
    <s v="Old"/>
    <s v="EMDD"/>
    <s v="EGShares Emerg Mkts Domestic Demand ETF"/>
    <m/>
    <m/>
    <m/>
    <m/>
    <m/>
    <m/>
    <m/>
    <m/>
    <m/>
    <m/>
    <x v="97"/>
    <x v="1"/>
    <s v="Diversified"/>
    <s v="Emerging Broad"/>
    <s v="Mixed"/>
    <s v="Mixed"/>
    <s v="check"/>
    <s v="No"/>
    <s v="No"/>
    <s v="No"/>
    <s v="Long"/>
    <s v="No"/>
  </r>
  <r>
    <s v="Old"/>
    <s v="EMFT"/>
    <s v="SPDR MSCI EM 50 ETF"/>
    <m/>
    <m/>
    <m/>
    <m/>
    <m/>
    <m/>
    <m/>
    <m/>
    <m/>
    <m/>
    <x v="97"/>
    <x v="1"/>
    <s v="Diversified"/>
    <s v="Emerging Broad"/>
    <s v="Mixed"/>
    <s v="Large"/>
    <s v="check"/>
    <s v="No"/>
    <s v="No"/>
    <s v="No"/>
    <s v="Long"/>
    <s v="No"/>
  </r>
  <r>
    <s v="Old"/>
    <s v="EMLB"/>
    <s v="iPath Long Enhanced MSCI Emerg Mkts ETN"/>
    <m/>
    <m/>
    <m/>
    <m/>
    <m/>
    <m/>
    <m/>
    <m/>
    <m/>
    <m/>
    <x v="97"/>
    <x v="1"/>
    <s v="Diversified"/>
    <s v="Emerging Broad"/>
    <s v="Mixed"/>
    <s v="Large"/>
    <s v="check"/>
    <s v="No"/>
    <s v="No"/>
    <s v="No"/>
    <s v="Long"/>
    <s v="Yes"/>
  </r>
  <r>
    <s v="Old"/>
    <s v="EMSA"/>
    <s v="iPath Short Enhanced MSCI Emerg Mkts ETN"/>
    <m/>
    <m/>
    <m/>
    <m/>
    <m/>
    <m/>
    <m/>
    <m/>
    <m/>
    <m/>
    <x v="97"/>
    <x v="1"/>
    <s v="Diversified"/>
    <s v="Emerging Broad"/>
    <s v="Mixed"/>
    <s v="Large"/>
    <s v="check"/>
    <s v="No"/>
    <s v="No"/>
    <s v="No"/>
    <s v="Short"/>
    <s v="Yes"/>
  </r>
  <r>
    <s v="Old"/>
    <s v="ENY"/>
    <s v="Guggenheim Canadian Energy Income"/>
    <m/>
    <m/>
    <m/>
    <m/>
    <m/>
    <m/>
    <m/>
    <m/>
    <m/>
    <m/>
    <x v="97"/>
    <x v="1"/>
    <s v="Energy"/>
    <s v="Developed North America"/>
    <s v="Mixed"/>
    <s v="Mixed"/>
    <s v="check"/>
    <s v="No"/>
    <s v="No"/>
    <s v="No"/>
    <s v="Long"/>
    <s v="No"/>
  </r>
  <r>
    <s v="Old"/>
    <s v="EPRO"/>
    <s v="EquityPro ETF"/>
    <m/>
    <m/>
    <m/>
    <m/>
    <m/>
    <m/>
    <m/>
    <m/>
    <m/>
    <m/>
    <x v="97"/>
    <x v="1"/>
    <s v="Diversified"/>
    <s v="Broad"/>
    <s v="Mixed"/>
    <s v="Mixed"/>
    <s v="check"/>
    <s v="Momentum"/>
    <s v="No"/>
    <s v="No"/>
    <s v="Long"/>
    <s v="No"/>
  </r>
  <r>
    <s v="Old"/>
    <s v="EQLT"/>
    <s v="Workplace Equality Portfolio ETF"/>
    <m/>
    <m/>
    <m/>
    <m/>
    <m/>
    <m/>
    <m/>
    <m/>
    <m/>
    <m/>
    <x v="97"/>
    <x v="1"/>
    <s v="Diversified"/>
    <s v="Developed North America (US)"/>
    <s v="USD"/>
    <s v="Mixed"/>
    <s v="Equally"/>
    <s v="ESG"/>
    <s v="No"/>
    <s v="No"/>
    <s v="Long"/>
    <s v="No"/>
  </r>
  <r>
    <s v="Old"/>
    <s v="ERO"/>
    <s v="iPath EUR/USD Exchange Rate ETN"/>
    <m/>
    <m/>
    <m/>
    <m/>
    <m/>
    <m/>
    <m/>
    <m/>
    <m/>
    <m/>
    <x v="97"/>
    <x v="5"/>
    <s v="Currency EUR (Euro)"/>
    <s v="Developed Europe"/>
    <s v="Mixed"/>
    <s v="No"/>
    <s v="check"/>
    <s v="No"/>
    <s v="No"/>
    <s v="No"/>
    <s v="Long"/>
    <s v="No"/>
  </r>
  <r>
    <s v="Old"/>
    <s v="ERW"/>
    <s v="Equal Risk Weighted Large Cap ETF"/>
    <m/>
    <m/>
    <m/>
    <m/>
    <m/>
    <m/>
    <m/>
    <m/>
    <m/>
    <m/>
    <x v="97"/>
    <x v="1"/>
    <s v="Diversified"/>
    <s v="Developed North America (US)"/>
    <s v="USD"/>
    <s v="Large"/>
    <s v="Equally"/>
    <s v="Low Volatility"/>
    <s v="No"/>
    <s v="No"/>
    <s v="Long"/>
    <s v="No"/>
  </r>
  <r>
    <s v="Old"/>
    <s v="EWEM"/>
    <s v="Guggenheim MSCI Emerging Markets Eq Wt"/>
    <m/>
    <m/>
    <m/>
    <m/>
    <m/>
    <m/>
    <m/>
    <m/>
    <m/>
    <m/>
    <x v="97"/>
    <x v="1"/>
    <s v="Diversified"/>
    <s v="Emerging Broad"/>
    <s v="Mixed"/>
    <s v="Large"/>
    <s v="check"/>
    <s v="No"/>
    <s v="No"/>
    <s v="No"/>
    <s v="Long"/>
    <s v="No"/>
  </r>
  <r>
    <s v="Old"/>
    <s v="EWRI"/>
    <s v="Guggenheim Russell 1000 Equal Weight"/>
    <m/>
    <m/>
    <m/>
    <m/>
    <m/>
    <m/>
    <m/>
    <m/>
    <m/>
    <m/>
    <x v="97"/>
    <x v="1"/>
    <s v="Diversified"/>
    <s v="Developed North America (US)"/>
    <s v="USD"/>
    <s v="Large"/>
    <s v="Equally"/>
    <s v="No"/>
    <s v="No"/>
    <s v="No"/>
    <s v="Long"/>
    <s v="No"/>
  </r>
  <r>
    <s v="Old"/>
    <s v="EWRM"/>
    <s v="Guggenheim Russell MidCap Equal Weight"/>
    <m/>
    <m/>
    <m/>
    <m/>
    <m/>
    <m/>
    <m/>
    <m/>
    <m/>
    <m/>
    <x v="97"/>
    <x v="1"/>
    <s v="Diversified"/>
    <s v="Developed North America (US)"/>
    <s v="USD"/>
    <s v="Medium"/>
    <s v="Equally"/>
    <s v="No"/>
    <s v="No"/>
    <s v="No"/>
    <s v="Long"/>
    <s v="No"/>
  </r>
  <r>
    <s v="Old"/>
    <s v="EWRS"/>
    <s v="Guggenheim Russell 2000 Equal Weight"/>
    <m/>
    <m/>
    <m/>
    <m/>
    <m/>
    <m/>
    <m/>
    <m/>
    <m/>
    <m/>
    <x v="97"/>
    <x v="1"/>
    <s v="Diversified"/>
    <s v="Developed North America (US)"/>
    <s v="USD"/>
    <s v="Small"/>
    <s v="Equally"/>
    <s v="No"/>
    <s v="No"/>
    <s v="No"/>
    <s v="Long"/>
    <s v="No"/>
  </r>
  <r>
    <s v="Old"/>
    <s v="EXT"/>
    <s v="WisdomTree Total Earnings"/>
    <m/>
    <m/>
    <m/>
    <m/>
    <m/>
    <m/>
    <m/>
    <m/>
    <m/>
    <m/>
    <x v="97"/>
    <x v="1"/>
    <s v="Diversified"/>
    <s v="Developed North America (US)"/>
    <s v="USD"/>
    <s v="Large"/>
    <s v="check"/>
    <s v="No"/>
    <s v="No"/>
    <s v="Dividends"/>
    <s v="Long"/>
    <s v="No"/>
  </r>
  <r>
    <s v="Old"/>
    <s v="EZY"/>
    <s v="WisdomTree LargeCap Value"/>
    <m/>
    <m/>
    <m/>
    <m/>
    <m/>
    <m/>
    <m/>
    <m/>
    <m/>
    <m/>
    <x v="97"/>
    <x v="1"/>
    <s v="Diversified"/>
    <s v="Developed North America (US)"/>
    <s v="USD"/>
    <s v="Large"/>
    <s v="check"/>
    <s v="No"/>
    <s v="Low P/E"/>
    <s v="No"/>
    <s v="Long"/>
    <s v="No"/>
  </r>
  <r>
    <s v="Old"/>
    <s v="FEU"/>
    <s v="SPDR STOXX Europe 50"/>
    <m/>
    <m/>
    <m/>
    <m/>
    <m/>
    <m/>
    <m/>
    <m/>
    <m/>
    <m/>
    <x v="97"/>
    <x v="1"/>
    <s v="Diversified"/>
    <s v="Developed Europe"/>
    <s v="Mixed"/>
    <s v="Large"/>
    <s v="check"/>
    <s v="No"/>
    <s v="No"/>
    <s v="No"/>
    <s v="Long"/>
    <s v="No"/>
  </r>
  <r>
    <s v="Old"/>
    <s v="FINU"/>
    <s v="UltraPro Financials"/>
    <m/>
    <m/>
    <m/>
    <m/>
    <m/>
    <m/>
    <m/>
    <m/>
    <m/>
    <m/>
    <x v="97"/>
    <x v="1"/>
    <s v="Financials"/>
    <s v="Developed North America (US)"/>
    <s v="USD"/>
    <s v="Mixed"/>
    <s v="check"/>
    <s v="No"/>
    <s v="No"/>
    <s v="No"/>
    <s v="Long"/>
    <s v="Yes"/>
  </r>
  <r>
    <s v="Old"/>
    <s v="FINZ"/>
    <s v="UltraPro Short Financials"/>
    <m/>
    <m/>
    <m/>
    <m/>
    <m/>
    <m/>
    <m/>
    <m/>
    <m/>
    <m/>
    <x v="97"/>
    <x v="1"/>
    <s v="Financials"/>
    <s v="Developed North America (US)"/>
    <s v="USD"/>
    <s v="Mixed"/>
    <s v="check"/>
    <s v="No"/>
    <s v="No"/>
    <s v="No"/>
    <s v="Short"/>
    <s v="Yes"/>
  </r>
  <r>
    <s v="Old"/>
    <s v="FIVZ"/>
    <s v="PIMCO 3-7 Year U.S. Treasury Index ETF"/>
    <m/>
    <m/>
    <m/>
    <m/>
    <m/>
    <m/>
    <m/>
    <m/>
    <m/>
    <m/>
    <x v="97"/>
    <x v="3"/>
    <s v="State"/>
    <s v="Developed North America (US)"/>
    <s v="USD"/>
    <s v="No"/>
    <s v="check"/>
    <s v="Intermediate-Term"/>
    <s v="No"/>
    <s v="No"/>
    <s v="Long"/>
    <s v="No"/>
  </r>
  <r>
    <s v="Old"/>
    <s v="FLAT"/>
    <s v="iPath US Treasury Flattener ETN"/>
    <m/>
    <m/>
    <m/>
    <m/>
    <m/>
    <m/>
    <m/>
    <m/>
    <m/>
    <m/>
    <x v="97"/>
    <x v="3"/>
    <s v="State"/>
    <s v="Developed North America (US)"/>
    <s v="USD"/>
    <s v="No"/>
    <s v="check"/>
    <s v="Intermediate-Term"/>
    <s v="No"/>
    <s v="No"/>
    <s v="Long"/>
    <s v="No"/>
  </r>
  <r>
    <s v="Old"/>
    <s v="FOIL"/>
    <s v="iPath Pure Beta Aluminum ETN"/>
    <m/>
    <m/>
    <m/>
    <m/>
    <m/>
    <m/>
    <m/>
    <m/>
    <m/>
    <m/>
    <x v="97"/>
    <x v="2"/>
    <s v="Industrial Metals (Aluminum)"/>
    <s v="Broad"/>
    <s v="Mixed"/>
    <s v="No"/>
    <s v="check"/>
    <s v="No"/>
    <s v="No"/>
    <s v="No"/>
    <s v="Long"/>
    <s v="No"/>
  </r>
  <r>
    <s v="Old"/>
    <s v="FONE"/>
    <s v="First Trust NASDAQ CEA Smartphone Idx"/>
    <m/>
    <m/>
    <m/>
    <m/>
    <m/>
    <m/>
    <m/>
    <m/>
    <m/>
    <m/>
    <x v="97"/>
    <x v="1"/>
    <s v="Technology (Smartphone)"/>
    <s v="Broad"/>
    <s v="Mixed"/>
    <s v="Mixed"/>
    <s v="check"/>
    <s v="No"/>
    <s v="No"/>
    <s v="No"/>
    <s v="Long"/>
    <s v="No"/>
  </r>
  <r>
    <s v="Old"/>
    <s v="FRN"/>
    <s v="Guggenheim Frontier Markets"/>
    <m/>
    <m/>
    <m/>
    <m/>
    <m/>
    <m/>
    <m/>
    <m/>
    <m/>
    <m/>
    <x v="97"/>
    <x v="1"/>
    <s v="Diversified"/>
    <s v="Emerging Broad"/>
    <s v="Mixed"/>
    <s v="Large"/>
    <s v="check"/>
    <s v="No"/>
    <s v="No"/>
    <s v="No"/>
    <s v="Long"/>
    <s v="No"/>
  </r>
  <r>
    <s v="Old"/>
    <s v="FTW"/>
    <s v="First Trust Taiwan AlphaDEX"/>
    <m/>
    <m/>
    <m/>
    <m/>
    <m/>
    <m/>
    <m/>
    <m/>
    <m/>
    <m/>
    <x v="97"/>
    <x v="1"/>
    <s v="Diversified"/>
    <s v="Emerging Asia (Taiwan)"/>
    <s v="TWD"/>
    <s v="Mixed"/>
    <s v="check"/>
    <s v="No"/>
    <s v="No"/>
    <s v="No"/>
    <s v="Long"/>
    <s v="No"/>
  </r>
  <r>
    <s v="Old"/>
    <s v="FTY"/>
    <s v="FTSE NAREIT Real Estate 50"/>
    <m/>
    <m/>
    <m/>
    <m/>
    <m/>
    <m/>
    <m/>
    <m/>
    <m/>
    <m/>
    <x v="97"/>
    <x v="6"/>
    <s v="Real Estate"/>
    <s v="Developed North America (US)"/>
    <s v="USD"/>
    <s v="No"/>
    <s v="check"/>
    <s v="No"/>
    <s v="No"/>
    <s v="No"/>
    <s v="Long"/>
    <s v="No"/>
  </r>
  <r>
    <s v="Old"/>
    <s v="FUD"/>
    <s v="UBS E-TRACS CMCI Food TR ETN"/>
    <m/>
    <m/>
    <m/>
    <m/>
    <m/>
    <m/>
    <m/>
    <m/>
    <m/>
    <m/>
    <x v="97"/>
    <x v="2"/>
    <s v="Agriculture (Food)"/>
    <s v="Broad"/>
    <s v="Mixed"/>
    <s v="No"/>
    <s v="check"/>
    <s v="No"/>
    <s v="No"/>
    <s v="No"/>
    <s v="Long"/>
    <s v="No"/>
  </r>
  <r>
    <s v="Old"/>
    <s v="FUE"/>
    <s v="ELEMENTS MLCX Biofuels Index TR ETN"/>
    <m/>
    <m/>
    <m/>
    <m/>
    <m/>
    <m/>
    <m/>
    <m/>
    <m/>
    <m/>
    <x v="97"/>
    <x v="2"/>
    <s v="Energy (Biofuels)"/>
    <s v="Broad"/>
    <s v="Mixed"/>
    <s v="No"/>
    <s v="check"/>
    <s v="No"/>
    <s v="No"/>
    <s v="No"/>
    <s v="Long"/>
    <s v="No"/>
  </r>
  <r>
    <s v="Old"/>
    <s v="FWDD"/>
    <s v="Madrona Domestic ETF"/>
    <m/>
    <m/>
    <m/>
    <m/>
    <m/>
    <m/>
    <m/>
    <m/>
    <m/>
    <m/>
    <x v="97"/>
    <x v="1"/>
    <s v="Diversified"/>
    <s v="Developed North America (US)"/>
    <s v="USD"/>
    <s v="Large"/>
    <s v="check"/>
    <s v="Fundamentals"/>
    <s v="No"/>
    <s v="No"/>
    <s v="Long"/>
    <s v="No"/>
  </r>
  <r>
    <s v="Old"/>
    <s v="FWDI"/>
    <s v="Madrona International ETF"/>
    <m/>
    <m/>
    <m/>
    <m/>
    <m/>
    <m/>
    <m/>
    <m/>
    <m/>
    <m/>
    <x v="97"/>
    <x v="1"/>
    <s v="Diversified"/>
    <s v="Developed Broad"/>
    <s v="Mixed"/>
    <s v="Large"/>
    <s v="check"/>
    <s v="No"/>
    <s v="No"/>
    <s v="No"/>
    <s v="Long"/>
    <s v="No"/>
  </r>
  <r>
    <s v="Old"/>
    <s v="FXCH"/>
    <s v="CurrencyShares Chinese Renminbi Trust"/>
    <m/>
    <m/>
    <m/>
    <m/>
    <m/>
    <m/>
    <m/>
    <m/>
    <m/>
    <m/>
    <x v="97"/>
    <x v="5"/>
    <s v="Currency RMB (Chinese Yuan)"/>
    <s v="Emerging Asia (China)"/>
    <s v="USD"/>
    <s v="No"/>
    <s v="check"/>
    <s v="No"/>
    <s v="No"/>
    <s v="No"/>
    <s v="Long"/>
    <s v="No"/>
  </r>
  <r>
    <s v="Old"/>
    <s v="FXS"/>
    <s v="CurrencyShares Swedish Krona Trust"/>
    <m/>
    <m/>
    <m/>
    <m/>
    <m/>
    <m/>
    <m/>
    <m/>
    <m/>
    <m/>
    <x v="97"/>
    <x v="5"/>
    <s v="Currency SEK (Swedish Krona)"/>
    <s v="Developed Europe (Sweden)"/>
    <s v="USD"/>
    <s v="No"/>
    <s v="check"/>
    <s v="No"/>
    <s v="No"/>
    <s v="No"/>
    <s v="Long"/>
    <s v="No"/>
  </r>
  <r>
    <s v="Old"/>
    <s v="GAF"/>
    <s v="SPDR S&amp;P Emerging Middle East &amp; Africa"/>
    <m/>
    <m/>
    <m/>
    <m/>
    <m/>
    <m/>
    <m/>
    <m/>
    <m/>
    <m/>
    <x v="97"/>
    <x v="1"/>
    <s v="Diversified"/>
    <s v="Emerging MENA"/>
    <s v="Mixed"/>
    <s v="Mixed"/>
    <s v="check"/>
    <s v="No"/>
    <s v="No"/>
    <s v="No"/>
    <s v="Long"/>
    <s v="No"/>
  </r>
  <r>
    <s v="Old"/>
    <s v="GASL"/>
    <s v="Direxion Daily Nat Gas Rltd Bull 3X Shrs"/>
    <m/>
    <m/>
    <m/>
    <m/>
    <m/>
    <m/>
    <m/>
    <m/>
    <m/>
    <m/>
    <x v="97"/>
    <x v="1"/>
    <s v="Energy (Natural Gas)"/>
    <s v="Developed North America (US)"/>
    <s v="USD"/>
    <s v="Mixed"/>
    <s v="check"/>
    <s v="No"/>
    <s v="No"/>
    <s v="No"/>
    <s v="Long"/>
    <s v="Yes"/>
  </r>
  <r>
    <s v="Old"/>
    <s v="GAZ"/>
    <s v="iPath DJ-UBS Natural Gas TR Sub-Idx ETN"/>
    <m/>
    <m/>
    <m/>
    <m/>
    <m/>
    <m/>
    <m/>
    <m/>
    <m/>
    <m/>
    <x v="97"/>
    <x v="2"/>
    <s v="Energy (Natural Gas)"/>
    <s v="Broad"/>
    <s v="Mixed"/>
    <s v="No"/>
    <s v="check"/>
    <s v="No"/>
    <s v="No"/>
    <s v="No"/>
    <s v="Long"/>
    <s v="No"/>
  </r>
  <r>
    <s v="Old"/>
    <s v="GBB"/>
    <s v="iPath GBP/USD Exchange Rate ETN"/>
    <m/>
    <m/>
    <m/>
    <m/>
    <m/>
    <m/>
    <m/>
    <m/>
    <m/>
    <m/>
    <x v="97"/>
    <x v="5"/>
    <s v="Currency GBP (British Pound)"/>
    <s v="Developed Europe (UK)"/>
    <s v="USD"/>
    <s v="No"/>
    <s v="check"/>
    <s v="No"/>
    <s v="No"/>
    <s v="No"/>
    <s v="Long"/>
    <s v="No"/>
  </r>
  <r>
    <s v="Old"/>
    <s v="GCE"/>
    <s v="Claymore CEF GS Connect ETN"/>
    <m/>
    <m/>
    <m/>
    <m/>
    <m/>
    <m/>
    <m/>
    <m/>
    <m/>
    <m/>
    <x v="97"/>
    <x v="4"/>
    <s v="Multi-assets"/>
    <s v="Broad"/>
    <s v="Mixed"/>
    <s v="No"/>
    <s v="check"/>
    <s v="No"/>
    <s v="No"/>
    <s v="No"/>
    <s v="Long"/>
    <s v="No"/>
  </r>
  <r>
    <s v="Old"/>
    <s v="GEUR"/>
    <s v="Gartman Gold/Euro ETF"/>
    <m/>
    <m/>
    <m/>
    <m/>
    <m/>
    <m/>
    <m/>
    <m/>
    <m/>
    <m/>
    <x v="97"/>
    <x v="2"/>
    <s v="Precious Metals (Gold)"/>
    <s v="Broad"/>
    <s v="Mixed"/>
    <s v="No"/>
    <s v="check"/>
    <s v="No"/>
    <s v="No"/>
    <s v="No"/>
    <s v="Long"/>
    <s v="No"/>
  </r>
  <r>
    <s v="Old"/>
    <s v="GEX"/>
    <s v="Market Vectors Glb Alternatve Energy ETF"/>
    <m/>
    <m/>
    <m/>
    <m/>
    <m/>
    <m/>
    <m/>
    <m/>
    <m/>
    <m/>
    <x v="97"/>
    <x v="1"/>
    <s v="Energy (Clean Energy)"/>
    <s v="Broad"/>
    <s v="Mixed"/>
    <s v="Mixed"/>
    <s v="check"/>
    <s v="No"/>
    <s v="No"/>
    <s v="No"/>
    <s v="Long"/>
    <s v="No"/>
  </r>
  <r>
    <s v="Old"/>
    <s v="GIVE"/>
    <s v="AdvisorShares Global Echo ETF"/>
    <m/>
    <m/>
    <m/>
    <m/>
    <m/>
    <m/>
    <m/>
    <m/>
    <m/>
    <m/>
    <x v="97"/>
    <x v="4"/>
    <s v="Multi-assets"/>
    <s v="Broad"/>
    <s v="Mixed"/>
    <s v="No"/>
    <s v="check"/>
    <s v="No"/>
    <s v="No"/>
    <s v="No"/>
    <s v="Long"/>
    <s v="No"/>
  </r>
  <r>
    <s v="Old"/>
    <s v="GLDX"/>
    <s v="Global X Gold Explorers ETF"/>
    <m/>
    <m/>
    <m/>
    <m/>
    <m/>
    <m/>
    <m/>
    <m/>
    <m/>
    <m/>
    <x v="97"/>
    <x v="1"/>
    <s v="Precious Metals (Gold Miners)"/>
    <s v="Broad"/>
    <s v="Mixed"/>
    <s v="Mixed"/>
    <s v="check"/>
    <s v="No"/>
    <s v="No"/>
    <s v="No"/>
    <s v="Long"/>
    <s v="No"/>
  </r>
  <r>
    <s v="Old"/>
    <s v="GML"/>
    <s v="SPDR S&amp;P Emerging Latin America"/>
    <m/>
    <m/>
    <m/>
    <m/>
    <m/>
    <m/>
    <m/>
    <m/>
    <m/>
    <m/>
    <x v="97"/>
    <x v="1"/>
    <s v="Diversified"/>
    <s v="Emerging South and Lat Am"/>
    <s v="Mixed"/>
    <s v="Mixed"/>
    <s v="check"/>
    <s v="No"/>
    <s v="No"/>
    <s v="No"/>
    <s v="Long"/>
    <s v="No"/>
  </r>
  <r>
    <s v="Old"/>
    <s v="GMM"/>
    <s v="SPDR S&amp;P Emerging Markets"/>
    <m/>
    <m/>
    <m/>
    <m/>
    <m/>
    <m/>
    <m/>
    <m/>
    <m/>
    <m/>
    <x v="97"/>
    <x v="1"/>
    <s v="Diversified"/>
    <s v="Emerging Broad"/>
    <s v="Mixed"/>
    <s v="Mixed"/>
    <s v="check"/>
    <s v="No"/>
    <s v="No"/>
    <s v="No"/>
    <s v="Long"/>
    <s v="No"/>
  </r>
  <r>
    <s v="Old"/>
    <s v="GMMB"/>
    <s v="Columbia Interm Munil Bond Strat Fund"/>
    <m/>
    <m/>
    <m/>
    <m/>
    <m/>
    <m/>
    <m/>
    <m/>
    <m/>
    <m/>
    <x v="97"/>
    <x v="3"/>
    <s v="Munis"/>
    <s v="Developed North America (US)"/>
    <s v="USD"/>
    <s v="No"/>
    <s v="check"/>
    <s v="Intermediate-Term"/>
    <s v="No"/>
    <s v="No"/>
    <s v="Long"/>
    <s v="No"/>
  </r>
  <r>
    <s v="Old"/>
    <s v="GMTB"/>
    <s v="Columbia Core Bond Strategy Fund"/>
    <m/>
    <m/>
    <m/>
    <m/>
    <m/>
    <m/>
    <m/>
    <m/>
    <m/>
    <m/>
    <x v="97"/>
    <x v="3"/>
    <s v="State&amp;Corporate"/>
    <s v="Developed North America (US)"/>
    <s v="USD"/>
    <s v="No"/>
    <s v="check"/>
    <s v="All-Term"/>
    <s v="No"/>
    <s v="No"/>
    <s v="Long"/>
    <s v="No"/>
  </r>
  <r>
    <s v="Old"/>
    <s v="GNAT"/>
    <s v="WisdomTree Global Natural Resources"/>
    <m/>
    <m/>
    <m/>
    <m/>
    <m/>
    <m/>
    <m/>
    <m/>
    <m/>
    <m/>
    <x v="97"/>
    <x v="1"/>
    <s v="Materials"/>
    <s v="Broad"/>
    <s v="Mixed"/>
    <s v="Mixed"/>
    <s v="check"/>
    <s v="No"/>
    <s v="No"/>
    <s v="Dividends"/>
    <s v="Long"/>
    <s v="No"/>
  </r>
  <r>
    <s v="Old"/>
    <s v="GRI"/>
    <s v="Cohen &amp; Steers Global Realty Majors ETF"/>
    <m/>
    <m/>
    <m/>
    <m/>
    <m/>
    <m/>
    <m/>
    <m/>
    <m/>
    <m/>
    <x v="97"/>
    <x v="6"/>
    <s v="Real Estate"/>
    <s v="Broad"/>
    <s v="Mixed"/>
    <s v="No"/>
    <s v="check"/>
    <s v="No"/>
    <s v="No"/>
    <s v="No"/>
    <s v="Long"/>
    <s v="No"/>
  </r>
  <r>
    <s v="Old"/>
    <s v="GRU"/>
    <s v="ELEMENTS MLCX Grains Index TR ETN"/>
    <m/>
    <m/>
    <m/>
    <m/>
    <m/>
    <m/>
    <m/>
    <m/>
    <m/>
    <m/>
    <x v="97"/>
    <x v="2"/>
    <s v="Agriculture (Grains)"/>
    <s v="Broad"/>
    <s v="Mixed"/>
    <s v="No"/>
    <s v="check"/>
    <s v="No"/>
    <s v="No"/>
    <s v="No"/>
    <s v="Long"/>
    <s v="No"/>
  </r>
  <r>
    <s v="Old"/>
    <s v="GRWN"/>
    <s v="iPath Pure Beta Softs ETN"/>
    <m/>
    <m/>
    <m/>
    <m/>
    <m/>
    <m/>
    <m/>
    <m/>
    <m/>
    <m/>
    <x v="97"/>
    <x v="2"/>
    <s v="Softs"/>
    <s v="Broad"/>
    <s v="Mixed"/>
    <s v="No"/>
    <s v="check"/>
    <s v="No"/>
    <s v="No"/>
    <s v="No"/>
    <s v="Long"/>
    <s v="No"/>
  </r>
  <r>
    <s v="Old"/>
    <s v="GSC"/>
    <s v="GS Connect S&amp;P GSCI Enh Commodity TR ETN"/>
    <m/>
    <m/>
    <m/>
    <m/>
    <m/>
    <m/>
    <m/>
    <m/>
    <m/>
    <m/>
    <x v="97"/>
    <x v="2"/>
    <s v="Diversified"/>
    <s v="Broad"/>
    <s v="Mixed"/>
    <s v="No"/>
    <s v="check"/>
    <s v="No"/>
    <s v="No"/>
    <s v="No"/>
    <s v="Long"/>
    <s v="No"/>
  </r>
  <r>
    <s v="Old"/>
    <s v="GSP"/>
    <s v="iPath S&amp;P GSCI Total Return Index ETN"/>
    <m/>
    <m/>
    <m/>
    <m/>
    <m/>
    <m/>
    <m/>
    <m/>
    <m/>
    <m/>
    <x v="97"/>
    <x v="2"/>
    <s v="Diversified"/>
    <s v="Broad"/>
    <s v="Mixed"/>
    <s v="No"/>
    <s v="check"/>
    <s v="No"/>
    <s v="No"/>
    <s v="No"/>
    <s v="Long"/>
    <s v="No"/>
  </r>
  <r>
    <s v="Old"/>
    <s v="GTAA"/>
    <s v="Cambria Global Tactical ETF"/>
    <m/>
    <m/>
    <m/>
    <m/>
    <m/>
    <m/>
    <m/>
    <m/>
    <m/>
    <m/>
    <x v="97"/>
    <x v="4"/>
    <s v="Multi-assets"/>
    <s v="Broad"/>
    <s v="Mixed"/>
    <s v="No"/>
    <s v="check"/>
    <s v="No"/>
    <s v="No"/>
    <s v="No"/>
    <s v="Long"/>
    <s v="No"/>
  </r>
  <r>
    <s v="Old"/>
    <s v="GULF"/>
    <s v="WisdomTree Middle East Dividend"/>
    <m/>
    <m/>
    <m/>
    <m/>
    <m/>
    <m/>
    <m/>
    <m/>
    <m/>
    <m/>
    <x v="97"/>
    <x v="1"/>
    <s v="Diversified"/>
    <s v="Emerging MENA"/>
    <s v="Mixed"/>
    <s v="Mixed"/>
    <s v="check"/>
    <s v="No"/>
    <s v="No"/>
    <s v="Dividends"/>
    <s v="Long"/>
    <s v="No"/>
  </r>
  <r>
    <s v="Old"/>
    <s v="GUR"/>
    <s v="SPDR S&amp;P Emerging Europe"/>
    <m/>
    <m/>
    <m/>
    <m/>
    <m/>
    <m/>
    <m/>
    <m/>
    <m/>
    <m/>
    <x v="97"/>
    <x v="1"/>
    <s v="Diversified"/>
    <s v="Emerging Europe"/>
    <s v="Mixed"/>
    <s v="Mixed"/>
    <s v="check"/>
    <s v="No"/>
    <s v="No"/>
    <s v="No"/>
    <s v="Long"/>
    <s v="No"/>
  </r>
  <r>
    <s v="Old"/>
    <s v="GVT"/>
    <s v="Columbia Concen Lg Cap Val Strat Fund"/>
    <m/>
    <m/>
    <m/>
    <m/>
    <m/>
    <m/>
    <m/>
    <m/>
    <m/>
    <m/>
    <x v="97"/>
    <x v="1"/>
    <s v="Diversified"/>
    <s v="Developed North America (US)"/>
    <s v="USD"/>
    <s v="Large"/>
    <s v="check"/>
    <s v="Fundamentals"/>
    <s v="No"/>
    <s v="No"/>
    <s v="Long"/>
    <s v="No"/>
  </r>
  <r>
    <s v="Old"/>
    <s v="GWL"/>
    <s v="SPDR S&amp;P World ex-US"/>
    <m/>
    <m/>
    <m/>
    <m/>
    <m/>
    <m/>
    <m/>
    <m/>
    <m/>
    <m/>
    <x v="97"/>
    <x v="1"/>
    <s v="Diversified"/>
    <s v="Broad excl US"/>
    <s v="Mixed"/>
    <s v="Large"/>
    <s v="check"/>
    <s v="No"/>
    <s v="No"/>
    <s v="No"/>
    <s v="Long"/>
    <s v="No"/>
  </r>
  <r>
    <s v="Old"/>
    <s v="GYEN"/>
    <s v="Gartman Gold/Yen ETF "/>
    <m/>
    <m/>
    <m/>
    <m/>
    <m/>
    <m/>
    <m/>
    <m/>
    <m/>
    <m/>
    <x v="97"/>
    <x v="2"/>
    <s v="Precious Metals (Gold)"/>
    <s v="Broad"/>
    <s v="Mixed"/>
    <s v="No"/>
    <s v="check"/>
    <s v="No"/>
    <s v="No"/>
    <s v="No"/>
    <s v="Long"/>
    <s v="No"/>
  </r>
  <r>
    <s v="Old"/>
    <s v="HAO"/>
    <s v="Guggenheim China Small Cap"/>
    <m/>
    <m/>
    <m/>
    <m/>
    <m/>
    <m/>
    <m/>
    <m/>
    <m/>
    <m/>
    <x v="97"/>
    <x v="1"/>
    <s v="Diversified"/>
    <s v="Emerging Asia (China)"/>
    <s v="CNY"/>
    <s v="Small"/>
    <s v="check"/>
    <s v="No"/>
    <s v="No"/>
    <s v="No"/>
    <s v="Long"/>
    <s v="No"/>
  </r>
  <r>
    <s v="Old"/>
    <s v="HECO"/>
    <s v="EcoLogical Strategy ETF"/>
    <m/>
    <m/>
    <m/>
    <m/>
    <m/>
    <m/>
    <m/>
    <m/>
    <m/>
    <m/>
    <x v="97"/>
    <x v="1"/>
    <s v="Diversified"/>
    <s v="Developed North America (US)"/>
    <s v="USD"/>
    <s v="Mixed"/>
    <s v="check"/>
    <s v="ESG"/>
    <s v="No"/>
    <s v="No"/>
    <s v="Long"/>
    <s v="No"/>
  </r>
  <r>
    <s v="Old"/>
    <s v="HEVY"/>
    <s v="iPath Pure Beta Industrial Metals ETN"/>
    <m/>
    <m/>
    <m/>
    <m/>
    <m/>
    <m/>
    <m/>
    <m/>
    <m/>
    <m/>
    <x v="97"/>
    <x v="2"/>
    <s v="Industrial Metals"/>
    <s v="Broad"/>
    <s v="Mixed"/>
    <s v="No"/>
    <s v="check"/>
    <s v="No"/>
    <s v="No"/>
    <s v="No"/>
    <s v="Long"/>
    <s v="No"/>
  </r>
  <r>
    <s v="Old"/>
    <s v="HGI"/>
    <s v="Guggenheim International Multi-Asset Inc"/>
    <m/>
    <m/>
    <m/>
    <m/>
    <m/>
    <m/>
    <m/>
    <m/>
    <m/>
    <m/>
    <x v="97"/>
    <x v="1"/>
    <s v="Diversified"/>
    <s v="Broad"/>
    <s v="Mixed"/>
    <s v="Large"/>
    <s v="check"/>
    <s v="No"/>
    <s v="No"/>
    <s v="No"/>
    <s v="Long"/>
    <s v="No"/>
  </r>
  <r>
    <s v="Old"/>
    <s v="HILO"/>
    <s v="EGShares Low Volatility EM Dividend ETF"/>
    <m/>
    <m/>
    <m/>
    <m/>
    <m/>
    <m/>
    <m/>
    <m/>
    <m/>
    <m/>
    <x v="97"/>
    <x v="1"/>
    <s v="Diversified"/>
    <s v="Emerging Broad"/>
    <s v="Mixed"/>
    <s v="Mixed"/>
    <s v="check"/>
    <s v="Low Volatility"/>
    <s v="No"/>
    <s v="Dividends"/>
    <s v="Long"/>
    <s v="No"/>
  </r>
  <r>
    <s v="Old"/>
    <s v="HUSE"/>
    <s v="Huntington US Equity Rotation Strat ETF"/>
    <m/>
    <m/>
    <m/>
    <m/>
    <m/>
    <m/>
    <m/>
    <m/>
    <m/>
    <m/>
    <x v="97"/>
    <x v="1"/>
    <s v="Diversified"/>
    <s v="Developed North America (US)"/>
    <s v="USD"/>
    <s v="Mixed"/>
    <s v="check"/>
    <s v="Fundamentals"/>
    <s v="No"/>
    <s v="No"/>
    <s v="Long"/>
    <s v="No"/>
  </r>
  <r>
    <s v="Old"/>
    <s v="HVPW"/>
    <s v="U.S. Equity High Volatility Put Write Index Fund"/>
    <m/>
    <m/>
    <m/>
    <m/>
    <m/>
    <m/>
    <m/>
    <m/>
    <m/>
    <m/>
    <x v="97"/>
    <x v="4"/>
    <s v="Put Selling"/>
    <s v="Developed North America (US)"/>
    <s v="USD"/>
    <s v="No"/>
    <s v="check"/>
    <s v="No"/>
    <s v="No"/>
    <s v="No"/>
    <s v="Long"/>
    <s v="Yes"/>
  </r>
  <r>
    <s v="Old"/>
    <s v="ICI"/>
    <s v="iPath Optimized Currency Carry ETN"/>
    <m/>
    <m/>
    <m/>
    <m/>
    <m/>
    <m/>
    <m/>
    <m/>
    <m/>
    <m/>
    <x v="97"/>
    <x v="5"/>
    <s v="Diversified"/>
    <s v="Broad"/>
    <s v="Mixed"/>
    <s v="No"/>
    <s v="check"/>
    <s v="No"/>
    <s v="No"/>
    <s v="No"/>
    <s v="Long"/>
    <s v="No"/>
  </r>
  <r>
    <s v="Old"/>
    <s v="ICN"/>
    <s v="WisdomTree Dreyfus Indian Rupee"/>
    <m/>
    <m/>
    <m/>
    <m/>
    <m/>
    <m/>
    <m/>
    <m/>
    <m/>
    <m/>
    <x v="97"/>
    <x v="5"/>
    <s v="Currency INR (Indian Rupee)"/>
    <s v="Emerging Asia (India)"/>
    <s v="USD"/>
    <s v="No"/>
    <s v="check"/>
    <s v="No"/>
    <s v="No"/>
    <s v="No"/>
    <s v="Long"/>
    <s v="No"/>
  </r>
  <r>
    <s v="Old"/>
    <s v="IDHB"/>
    <s v="PowerShares S&amp;P Intl Dev High Beta"/>
    <m/>
    <m/>
    <m/>
    <m/>
    <m/>
    <m/>
    <m/>
    <m/>
    <m/>
    <m/>
    <x v="97"/>
    <x v="1"/>
    <s v="Diversified"/>
    <s v="Developed Broad"/>
    <s v="Mixed"/>
    <s v="Mixed"/>
    <s v="check"/>
    <s v="No"/>
    <s v="No"/>
    <s v="No"/>
    <s v="Long"/>
    <s v="No"/>
  </r>
  <r>
    <s v="Old"/>
    <s v="IDXJ"/>
    <s v="Market Vectors Indonesia Small-Cap ETF"/>
    <m/>
    <m/>
    <m/>
    <m/>
    <m/>
    <m/>
    <m/>
    <m/>
    <m/>
    <m/>
    <x v="97"/>
    <x v="1"/>
    <s v="Diversified"/>
    <s v="Emerging Asia (Indonesia)"/>
    <s v="IDR"/>
    <s v="Small"/>
    <s v="check"/>
    <s v="No"/>
    <s v="No"/>
    <s v="No"/>
    <s v="Long"/>
    <s v="No"/>
  </r>
  <r>
    <s v="Old"/>
    <s v="IFSM"/>
    <s v="FTSE Dev Sm Cap ex-North Amer"/>
    <m/>
    <m/>
    <m/>
    <m/>
    <m/>
    <m/>
    <m/>
    <m/>
    <m/>
    <m/>
    <x v="97"/>
    <x v="1"/>
    <s v="Diversified"/>
    <s v="Developed Broad"/>
    <s v="Mixed"/>
    <s v="Small"/>
    <s v="check"/>
    <s v="No"/>
    <s v="No"/>
    <s v="No"/>
    <s v="Long"/>
    <s v="No"/>
  </r>
  <r>
    <s v="Old"/>
    <s v="IGU"/>
    <s v="ProShares Ultra Investment Grade Corp"/>
    <m/>
    <m/>
    <m/>
    <m/>
    <m/>
    <m/>
    <m/>
    <m/>
    <m/>
    <m/>
    <x v="97"/>
    <x v="3"/>
    <s v="Corporate (Investment Grade)"/>
    <s v="Developed North America (US)"/>
    <s v="USD"/>
    <s v="No"/>
    <s v="check"/>
    <s v="All-Term"/>
    <s v="No"/>
    <s v="No"/>
    <s v="Long"/>
    <s v="Yes"/>
  </r>
  <r>
    <s v="Old"/>
    <s v="ILB"/>
    <s v="PIMCO Global Advantage Infl-Lkd Bd ETF"/>
    <m/>
    <m/>
    <m/>
    <m/>
    <m/>
    <m/>
    <m/>
    <m/>
    <m/>
    <m/>
    <x v="97"/>
    <x v="3"/>
    <s v="State (Infl-Linked)"/>
    <s v="Broad excl US"/>
    <s v="Mixed"/>
    <s v="No"/>
    <s v="check"/>
    <s v="All-Term"/>
    <s v="No"/>
    <s v="No"/>
    <s v="Long"/>
    <s v="No"/>
  </r>
  <r>
    <s v="Old"/>
    <s v="IMLP"/>
    <s v="iPath® S&amp;P MLP ETN"/>
    <m/>
    <m/>
    <m/>
    <m/>
    <m/>
    <m/>
    <m/>
    <m/>
    <m/>
    <m/>
    <x v="97"/>
    <x v="2"/>
    <s v="Energy"/>
    <s v="Developed North America (US)"/>
    <s v="USD"/>
    <s v="No"/>
    <s v="check"/>
    <s v="No"/>
    <s v="No"/>
    <s v="No"/>
    <s v="Long"/>
    <s v="No"/>
  </r>
  <r>
    <s v="Old"/>
    <s v="INP"/>
    <s v="iPath MSCI India Index ETN"/>
    <m/>
    <m/>
    <m/>
    <m/>
    <m/>
    <m/>
    <m/>
    <m/>
    <m/>
    <m/>
    <x v="97"/>
    <x v="1"/>
    <s v="Diversified"/>
    <s v="Emerging Asia (India)"/>
    <s v="INR"/>
    <s v="Large"/>
    <s v="check"/>
    <s v="No"/>
    <s v="No"/>
    <s v="No"/>
    <s v="Long"/>
    <s v="No"/>
  </r>
  <r>
    <s v="Old"/>
    <s v="INR"/>
    <s v="Market Vectors Indian Rupee/USD ETN"/>
    <m/>
    <m/>
    <m/>
    <m/>
    <m/>
    <m/>
    <m/>
    <m/>
    <m/>
    <m/>
    <x v="97"/>
    <x v="5"/>
    <s v="Currency INR (Indian Rupee)"/>
    <s v="Emerging Asia (India)"/>
    <s v="USD"/>
    <s v="No"/>
    <s v="check"/>
    <s v="No"/>
    <s v="No"/>
    <s v="No"/>
    <s v="Long"/>
    <s v="No"/>
  </r>
  <r>
    <s v="Old"/>
    <s v="INXX"/>
    <s v="EGShares India Infrastructure"/>
    <m/>
    <m/>
    <m/>
    <m/>
    <m/>
    <m/>
    <m/>
    <m/>
    <m/>
    <m/>
    <x v="97"/>
    <x v="1"/>
    <s v="Utilities (Infrastructure)"/>
    <s v="Emerging Asia (India)"/>
    <s v="INR"/>
    <s v="Mixed"/>
    <s v="check"/>
    <s v="No"/>
    <s v="No"/>
    <s v="No"/>
    <s v="Long"/>
    <s v="No"/>
  </r>
  <r>
    <s v="Old"/>
    <s v="INY"/>
    <s v="SPDR Nuveen Barclays Capital NY Muni Bd"/>
    <m/>
    <m/>
    <m/>
    <m/>
    <m/>
    <m/>
    <m/>
    <m/>
    <m/>
    <m/>
    <x v="97"/>
    <x v="3"/>
    <s v="Munis"/>
    <s v="Developed North America (US)"/>
    <s v="USD"/>
    <s v="No"/>
    <s v="check"/>
    <s v="All-Term"/>
    <s v="No"/>
    <s v="No"/>
    <s v="Long"/>
    <s v="No"/>
  </r>
  <r>
    <s v="Old"/>
    <s v="IOIL"/>
    <s v="IQ Global Oil Small Cap Equity ETF"/>
    <m/>
    <m/>
    <m/>
    <m/>
    <m/>
    <m/>
    <m/>
    <m/>
    <m/>
    <m/>
    <x v="97"/>
    <x v="1"/>
    <s v="Energy"/>
    <s v="Broad"/>
    <s v="Mixed"/>
    <s v="Small"/>
    <s v="check"/>
    <s v="No"/>
    <s v="No"/>
    <s v="No"/>
    <s v="Long"/>
    <s v="No"/>
  </r>
  <r>
    <s v="Old"/>
    <s v="IPD"/>
    <s v="SPDR S&amp;P International Cons Disc Sector"/>
    <m/>
    <m/>
    <m/>
    <m/>
    <m/>
    <m/>
    <m/>
    <m/>
    <m/>
    <m/>
    <x v="97"/>
    <x v="1"/>
    <s v="Consumer (Discretionaries)"/>
    <s v="Developed Broad"/>
    <s v="Mixed"/>
    <s v="Mixed"/>
    <s v="check"/>
    <s v="No"/>
    <s v="No"/>
    <s v="No"/>
    <s v="Long"/>
    <s v="No"/>
  </r>
  <r>
    <s v="Old"/>
    <s v="IPE"/>
    <s v="SPDR Barclays Capital TIPS"/>
    <m/>
    <m/>
    <m/>
    <m/>
    <m/>
    <m/>
    <m/>
    <m/>
    <m/>
    <m/>
    <x v="97"/>
    <x v="3"/>
    <s v="State (Infl-Linked)"/>
    <s v="Developed North America (US)"/>
    <s v="USD"/>
    <s v="No"/>
    <s v="check"/>
    <s v="All-Term"/>
    <s v="No"/>
    <s v="No"/>
    <s v="Long"/>
    <s v="No"/>
  </r>
  <r>
    <s v="Old"/>
    <s v="IPF"/>
    <s v="SPDR S&amp;P International Financial Sector"/>
    <m/>
    <m/>
    <m/>
    <m/>
    <m/>
    <m/>
    <m/>
    <m/>
    <m/>
    <m/>
    <x v="97"/>
    <x v="1"/>
    <s v="Financials"/>
    <s v="Developed Broad"/>
    <s v="Mixed"/>
    <s v="Mixed"/>
    <s v="check"/>
    <s v="No"/>
    <s v="No"/>
    <s v="No"/>
    <s v="Long"/>
    <s v="No"/>
  </r>
  <r>
    <s v="Old"/>
    <s v="IPK"/>
    <s v="SPDR S&amp;P International Technology Sector"/>
    <m/>
    <m/>
    <m/>
    <m/>
    <m/>
    <m/>
    <m/>
    <m/>
    <m/>
    <m/>
    <x v="97"/>
    <x v="1"/>
    <s v="Technology"/>
    <s v="Developed Broad"/>
    <s v="Mixed"/>
    <s v="Mixed"/>
    <s v="check"/>
    <s v="No"/>
    <s v="No"/>
    <s v="No"/>
    <s v="Long"/>
    <s v="No"/>
  </r>
  <r>
    <s v="Old"/>
    <s v="IPN"/>
    <s v="SPDR S&amp;P International Industrial Sector"/>
    <m/>
    <m/>
    <m/>
    <m/>
    <m/>
    <m/>
    <m/>
    <m/>
    <m/>
    <m/>
    <x v="97"/>
    <x v="1"/>
    <s v="Industrials"/>
    <s v="Broad excl US"/>
    <s v="Mixed"/>
    <s v="Mixed"/>
    <s v="check"/>
    <s v="No"/>
    <s v="No"/>
    <s v="No"/>
    <s v="Long"/>
    <s v="No"/>
  </r>
  <r>
    <s v="Old"/>
    <s v="IPS"/>
    <s v="SPDR S&amp;P International Cons Stapl Sector"/>
    <m/>
    <m/>
    <m/>
    <m/>
    <m/>
    <m/>
    <m/>
    <m/>
    <m/>
    <m/>
    <x v="97"/>
    <x v="1"/>
    <s v="Consumer (Staples)"/>
    <s v="Developed Broad"/>
    <s v="Mixed"/>
    <s v="Mixed"/>
    <s v="check"/>
    <s v="No"/>
    <s v="No"/>
    <s v="No"/>
    <s v="Long"/>
    <s v="No"/>
  </r>
  <r>
    <s v="Old"/>
    <s v="IPU"/>
    <s v="SPDR S&amp;P International Utilities Sector"/>
    <m/>
    <m/>
    <m/>
    <m/>
    <m/>
    <m/>
    <m/>
    <m/>
    <m/>
    <m/>
    <x v="97"/>
    <x v="1"/>
    <s v="Utilities"/>
    <s v="Developed Broad"/>
    <s v="Mixed"/>
    <s v="Mixed"/>
    <s v="check"/>
    <s v="No"/>
    <s v="No"/>
    <s v="No"/>
    <s v="Long"/>
    <s v="No"/>
  </r>
  <r>
    <s v="Old"/>
    <s v="IPW"/>
    <s v="SPDR S&amp;P International Energy Sector"/>
    <m/>
    <m/>
    <m/>
    <m/>
    <m/>
    <m/>
    <m/>
    <m/>
    <m/>
    <m/>
    <x v="97"/>
    <x v="1"/>
    <s v="Energy"/>
    <s v="Developed Broad"/>
    <s v="Mixed"/>
    <s v="Mixed"/>
    <s v="check"/>
    <s v="No"/>
    <s v="No"/>
    <s v="No"/>
    <s v="Long"/>
    <s v="No"/>
  </r>
  <r>
    <s v="Old"/>
    <s v="IRV"/>
    <s v="SPDR S&amp;P International Materials Sector"/>
    <m/>
    <m/>
    <m/>
    <m/>
    <m/>
    <m/>
    <m/>
    <m/>
    <m/>
    <m/>
    <x v="97"/>
    <x v="1"/>
    <s v="Materials"/>
    <s v="Developed Broad"/>
    <s v="Mixed"/>
    <s v="Mixed"/>
    <s v="check"/>
    <s v="No"/>
    <s v="No"/>
    <s v="No"/>
    <s v="Long"/>
    <s v="No"/>
  </r>
  <r>
    <s v="Old"/>
    <s v="IRY"/>
    <s v="SPDR S&amp;P International HealthCare Sector"/>
    <m/>
    <m/>
    <m/>
    <m/>
    <m/>
    <m/>
    <m/>
    <m/>
    <m/>
    <m/>
    <x v="97"/>
    <x v="1"/>
    <s v="Healthcare"/>
    <s v="Developed Broad"/>
    <s v="Mixed"/>
    <s v="Mixed"/>
    <s v="check"/>
    <s v="No"/>
    <s v="No"/>
    <s v="No"/>
    <s v="Long"/>
    <s v="No"/>
  </r>
  <r>
    <s v="Old"/>
    <s v="IST"/>
    <s v="SPDR S&amp;P International Telecom Sector"/>
    <m/>
    <m/>
    <m/>
    <m/>
    <m/>
    <m/>
    <m/>
    <m/>
    <m/>
    <m/>
    <x v="97"/>
    <x v="1"/>
    <s v="Telecom"/>
    <s v="Developed Broad"/>
    <s v="Mixed"/>
    <s v="Mixed"/>
    <s v="check"/>
    <s v="No"/>
    <s v="No"/>
    <s v="No"/>
    <s v="Long"/>
    <s v="No"/>
  </r>
  <r>
    <s v="Old"/>
    <s v="ITE"/>
    <s v="SPDR Barclays Capital Interm Term Trs"/>
    <m/>
    <m/>
    <m/>
    <m/>
    <m/>
    <m/>
    <m/>
    <m/>
    <m/>
    <m/>
    <x v="97"/>
    <x v="3"/>
    <s v="State"/>
    <s v="Developed North America (US)"/>
    <s v="USD"/>
    <s v="No"/>
    <s v="check"/>
    <s v="Intermediate-Term"/>
    <s v="No"/>
    <s v="No"/>
    <s v="Long"/>
    <s v="No"/>
  </r>
  <r>
    <s v="Old"/>
    <s v="ITF"/>
    <s v="S&amp;P/TOPIX 150 Index"/>
    <m/>
    <m/>
    <m/>
    <m/>
    <m/>
    <m/>
    <m/>
    <m/>
    <m/>
    <m/>
    <x v="97"/>
    <x v="1"/>
    <s v="Diversified"/>
    <s v="Developed Asia (Japan)"/>
    <s v="JPY"/>
    <s v="Mixed"/>
    <s v="check"/>
    <s v="No"/>
    <s v="No"/>
    <s v="No"/>
    <s v="Long"/>
    <s v="No"/>
  </r>
  <r>
    <s v="Old"/>
    <s v="ITIP"/>
    <s v="Intnl Inflation-Linked Bond Fund"/>
    <m/>
    <m/>
    <m/>
    <m/>
    <m/>
    <m/>
    <m/>
    <m/>
    <m/>
    <m/>
    <x v="97"/>
    <x v="3"/>
    <s v="State (Infl-Linked)"/>
    <s v="Broad excl US"/>
    <s v="Mixed"/>
    <s v="No"/>
    <s v="check"/>
    <s v="All-Term"/>
    <s v="No"/>
    <s v="No"/>
    <s v="Long"/>
    <s v="No"/>
  </r>
  <r>
    <s v="Old"/>
    <s v="ITLT"/>
    <s v="DB 3x Italian Treasury Bond Futures ETN"/>
    <m/>
    <m/>
    <m/>
    <m/>
    <m/>
    <m/>
    <m/>
    <m/>
    <m/>
    <m/>
    <x v="97"/>
    <x v="3"/>
    <s v="State"/>
    <s v="Developed Eurozone (Italy)"/>
    <s v="EUR"/>
    <s v="No"/>
    <s v="check"/>
    <s v="Intermediate-Term"/>
    <s v="No"/>
    <s v="No"/>
    <s v="Long"/>
    <s v="Yes"/>
  </r>
  <r>
    <s v="Old"/>
    <s v="ITR"/>
    <s v="SPDR Barclays Cap Interm Term Corp Bnd"/>
    <m/>
    <m/>
    <m/>
    <m/>
    <m/>
    <m/>
    <m/>
    <m/>
    <m/>
    <m/>
    <x v="97"/>
    <x v="3"/>
    <s v="Corporate (Investment Grade)"/>
    <s v="Developed North America (US)"/>
    <s v="USD"/>
    <s v="No"/>
    <s v="check"/>
    <s v="Intermediate-Term"/>
    <s v="No"/>
    <s v="No"/>
    <s v="Long"/>
    <s v="No"/>
  </r>
  <r>
    <s v="Old"/>
    <s v="IVOP"/>
    <s v="iPath Inverse S&amp;P 500 VIX Short-term Fut ETN II"/>
    <m/>
    <m/>
    <m/>
    <m/>
    <m/>
    <m/>
    <m/>
    <m/>
    <m/>
    <m/>
    <x v="97"/>
    <x v="8"/>
    <s v="Diversified"/>
    <s v="Developed North America (US)"/>
    <s v="USD"/>
    <s v="No"/>
    <s v="check"/>
    <s v="No"/>
    <s v="No"/>
    <s v="No"/>
    <s v="Short"/>
    <s v="No"/>
  </r>
  <r>
    <s v="Old"/>
    <s v="JEM"/>
    <s v="iPath GEMS Index ETN"/>
    <m/>
    <m/>
    <m/>
    <m/>
    <m/>
    <m/>
    <m/>
    <m/>
    <m/>
    <m/>
    <x v="97"/>
    <x v="5"/>
    <s v="Diversified"/>
    <s v="Emerging Broad"/>
    <s v="Mixed"/>
    <s v="No"/>
    <s v="check"/>
    <s v="No"/>
    <s v="No"/>
    <s v="No"/>
    <s v="Long"/>
    <s v="No"/>
  </r>
  <r>
    <s v="Old"/>
    <s v="JGBD"/>
    <s v="Powershares DB 3x Inver Jap Gov Bond ETN"/>
    <m/>
    <m/>
    <m/>
    <m/>
    <m/>
    <m/>
    <m/>
    <m/>
    <m/>
    <m/>
    <x v="97"/>
    <x v="3"/>
    <s v="State"/>
    <s v="Developed Asia (Japan)"/>
    <s v="JPY"/>
    <s v="No"/>
    <s v="check"/>
    <s v="Intermediate-Term"/>
    <s v="No"/>
    <s v="No"/>
    <s v="Short"/>
    <s v="Yes"/>
  </r>
  <r>
    <s v="Old"/>
    <s v="JGBS"/>
    <s v="Powershares DB Inverse Jap Gov Bond ETN"/>
    <m/>
    <m/>
    <m/>
    <m/>
    <m/>
    <m/>
    <m/>
    <m/>
    <m/>
    <m/>
    <x v="97"/>
    <x v="3"/>
    <s v="State"/>
    <s v="Developed Asia (Japan)"/>
    <s v="JPY"/>
    <s v="No"/>
    <s v="check"/>
    <s v="Intermediate-Term"/>
    <s v="No"/>
    <s v="No"/>
    <s v="Short"/>
    <s v="No"/>
  </r>
  <r>
    <s v="Old"/>
    <s v="JJA"/>
    <s v="iPath DJ-UBS Agriculture TR Sub-Idx ETN"/>
    <m/>
    <m/>
    <m/>
    <m/>
    <m/>
    <m/>
    <m/>
    <m/>
    <m/>
    <m/>
    <x v="97"/>
    <x v="2"/>
    <s v="Agriculture"/>
    <s v="Broad"/>
    <s v="Mixed"/>
    <s v="No"/>
    <s v="check"/>
    <s v="No"/>
    <s v="No"/>
    <s v="No"/>
    <s v="Long"/>
    <s v="No"/>
  </r>
  <r>
    <s v="Old"/>
    <s v="JJC"/>
    <s v="iPath DJ-UBS Copper TR Sub-Idx ETN"/>
    <m/>
    <m/>
    <m/>
    <m/>
    <m/>
    <m/>
    <m/>
    <m/>
    <m/>
    <m/>
    <x v="97"/>
    <x v="2"/>
    <s v="Industrial Metals (Copper)"/>
    <s v="Broad"/>
    <s v="Mixed"/>
    <s v="No"/>
    <s v="check"/>
    <s v="No"/>
    <s v="No"/>
    <s v="No"/>
    <s v="Long"/>
    <s v="No"/>
  </r>
  <r>
    <s v="Old"/>
    <s v="JJE"/>
    <s v="iPath DJ-UBS Energy TR Sub-Idx ETN"/>
    <m/>
    <m/>
    <m/>
    <m/>
    <m/>
    <m/>
    <m/>
    <m/>
    <m/>
    <m/>
    <x v="97"/>
    <x v="2"/>
    <s v="Energy"/>
    <s v="Broad"/>
    <s v="Mixed"/>
    <s v="No"/>
    <s v="check"/>
    <s v="No"/>
    <s v="No"/>
    <s v="No"/>
    <s v="Long"/>
    <s v="No"/>
  </r>
  <r>
    <s v="Old"/>
    <s v="JJG"/>
    <s v="iPath DJ-UBS Grains TR Sub-Idx ETN"/>
    <m/>
    <m/>
    <m/>
    <m/>
    <m/>
    <m/>
    <m/>
    <m/>
    <m/>
    <m/>
    <x v="97"/>
    <x v="2"/>
    <s v="Agriculture"/>
    <s v="Broad"/>
    <s v="Mixed"/>
    <s v="No"/>
    <s v="check"/>
    <s v="No"/>
    <s v="No"/>
    <s v="No"/>
    <s v="Long"/>
    <s v="No"/>
  </r>
  <r>
    <s v="Old"/>
    <s v="JJM"/>
    <s v="iPath DJ-UBS Ind Metals TR Sub-Idx ETN"/>
    <m/>
    <m/>
    <m/>
    <m/>
    <m/>
    <m/>
    <m/>
    <m/>
    <m/>
    <m/>
    <x v="97"/>
    <x v="2"/>
    <s v="Industrial Metals"/>
    <s v="Broad"/>
    <s v="Mixed"/>
    <s v="No"/>
    <s v="check"/>
    <s v="No"/>
    <s v="No"/>
    <s v="No"/>
    <s v="Long"/>
    <s v="No"/>
  </r>
  <r>
    <s v="Old"/>
    <s v="JJN"/>
    <s v="iPath DJ-UBS Nickel TR Sub-Idx ETN"/>
    <m/>
    <m/>
    <m/>
    <m/>
    <m/>
    <m/>
    <m/>
    <m/>
    <m/>
    <m/>
    <x v="97"/>
    <x v="2"/>
    <s v="Industrial Metals (Nickel)"/>
    <s v="Broad"/>
    <s v="Mixed"/>
    <s v="No"/>
    <s v="check"/>
    <s v="No"/>
    <s v="No"/>
    <s v="No"/>
    <s v="Long"/>
    <s v="No"/>
  </r>
  <r>
    <s v="Old"/>
    <s v="JJP"/>
    <s v="iPath DJ-UBS Prec Metals TR Sub-Idx ETN"/>
    <m/>
    <m/>
    <m/>
    <m/>
    <m/>
    <m/>
    <m/>
    <m/>
    <m/>
    <m/>
    <x v="97"/>
    <x v="2"/>
    <s v="Precious Metals"/>
    <s v="Broad"/>
    <s v="Mixed"/>
    <s v="No"/>
    <s v="check"/>
    <s v="No"/>
    <s v="No"/>
    <s v="No"/>
    <s v="Long"/>
    <s v="No"/>
  </r>
  <r>
    <s v="Old"/>
    <s v="JJS"/>
    <s v="iPath DJ-UBS Softs TR Sub-Idx ETN"/>
    <m/>
    <m/>
    <m/>
    <m/>
    <m/>
    <m/>
    <m/>
    <m/>
    <m/>
    <m/>
    <x v="97"/>
    <x v="2"/>
    <s v="Softs"/>
    <s v="Broad"/>
    <s v="Mixed"/>
    <s v="No"/>
    <s v="check"/>
    <s v="No"/>
    <s v="No"/>
    <s v="No"/>
    <s v="Long"/>
    <s v="No"/>
  </r>
  <r>
    <s v="Old"/>
    <s v="JJT"/>
    <s v="iPath DJ-UBS Tin TR Sub-Idx ETN"/>
    <m/>
    <m/>
    <m/>
    <m/>
    <m/>
    <m/>
    <m/>
    <m/>
    <m/>
    <m/>
    <x v="97"/>
    <x v="2"/>
    <s v="Industrial Metals (Tin)"/>
    <s v="Broad"/>
    <s v="Mixed"/>
    <s v="No"/>
    <s v="check"/>
    <s v="No"/>
    <s v="No"/>
    <s v="No"/>
    <s v="Long"/>
    <s v="No"/>
  </r>
  <r>
    <s v="Old"/>
    <s v="JJU"/>
    <s v="iPath DJ-UBS Aluminum TR Sub-Idx ETN"/>
    <m/>
    <m/>
    <m/>
    <m/>
    <m/>
    <m/>
    <m/>
    <m/>
    <m/>
    <m/>
    <x v="97"/>
    <x v="2"/>
    <s v="Industrial Metals (Aluminum)"/>
    <s v="Broad"/>
    <s v="Mixed"/>
    <s v="No"/>
    <s v="check"/>
    <s v="No"/>
    <s v="No"/>
    <s v="No"/>
    <s v="Long"/>
    <s v="No"/>
  </r>
  <r>
    <s v="Old"/>
    <s v="JO"/>
    <s v="iPath DJ-UBS Coffee TR Sub-Idx ETN"/>
    <m/>
    <m/>
    <m/>
    <m/>
    <m/>
    <m/>
    <m/>
    <m/>
    <m/>
    <m/>
    <x v="97"/>
    <x v="2"/>
    <s v="Softs (Coffee)"/>
    <s v="Broad"/>
    <s v="Mixed"/>
    <s v="No"/>
    <s v="check"/>
    <s v="No"/>
    <s v="No"/>
    <s v="No"/>
    <s v="Long"/>
    <s v="No"/>
  </r>
  <r>
    <s v="Old"/>
    <s v="JPP"/>
    <s v="SPDR Russell/Nomura PRIME Japan"/>
    <m/>
    <m/>
    <m/>
    <m/>
    <m/>
    <m/>
    <m/>
    <m/>
    <m/>
    <m/>
    <x v="97"/>
    <x v="1"/>
    <s v="Diversified"/>
    <s v="Developed Asia (Japan)"/>
    <s v="JPY"/>
    <s v="Mixed"/>
    <s v="check"/>
    <s v="No"/>
    <s v="No"/>
    <s v="No"/>
    <s v="Long"/>
    <s v="No"/>
  </r>
  <r>
    <s v="Old"/>
    <s v="JPX"/>
    <s v="ProShares UltraShort MSCI Pacific ex-Jpn"/>
    <m/>
    <m/>
    <m/>
    <m/>
    <m/>
    <m/>
    <m/>
    <m/>
    <m/>
    <m/>
    <x v="97"/>
    <x v="1"/>
    <s v="Diversified"/>
    <s v="Emerging Asia excl. Japan"/>
    <s v="Mixed"/>
    <s v="Mixed"/>
    <s v="check"/>
    <s v="No"/>
    <s v="No"/>
    <s v="No"/>
    <s v="Short"/>
    <s v="Yes"/>
  </r>
  <r>
    <s v="Old"/>
    <s v="JSC"/>
    <s v="SPDR Russell/Nomura Small Cap Japan"/>
    <m/>
    <m/>
    <m/>
    <m/>
    <m/>
    <m/>
    <m/>
    <m/>
    <m/>
    <m/>
    <x v="97"/>
    <x v="1"/>
    <s v="Diversified"/>
    <s v="Developed Asia (Japan)"/>
    <s v="JPY"/>
    <s v="Small"/>
    <s v="check"/>
    <s v="No"/>
    <s v="No"/>
    <s v="No"/>
    <s v="Long"/>
    <s v="No"/>
  </r>
  <r>
    <s v="Old"/>
    <s v="JUNR"/>
    <s v="Global X Junior Miners ETF"/>
    <m/>
    <m/>
    <m/>
    <m/>
    <m/>
    <m/>
    <m/>
    <m/>
    <m/>
    <m/>
    <x v="97"/>
    <x v="1"/>
    <s v="Industrials (Metals &amp; Mining)"/>
    <s v="Broad"/>
    <s v="Mixed"/>
    <s v="Small"/>
    <s v="check"/>
    <s v="No"/>
    <s v="No"/>
    <s v="No"/>
    <s v="Long"/>
    <s v="No"/>
  </r>
  <r>
    <s v="Old"/>
    <s v="JYN"/>
    <s v="iPath JPY/USD Exchange Rate ETN"/>
    <m/>
    <m/>
    <m/>
    <m/>
    <m/>
    <m/>
    <m/>
    <m/>
    <m/>
    <m/>
    <x v="97"/>
    <x v="5"/>
    <s v="Currency JPY (Japanese Yen)"/>
    <s v="Developed Asia (Japan)"/>
    <s v="USD"/>
    <s v="No"/>
    <s v="check"/>
    <s v="No"/>
    <s v="No"/>
    <s v="No"/>
    <s v="Long"/>
    <s v="No"/>
  </r>
  <r>
    <s v="Old"/>
    <s v="KBWC"/>
    <s v="PowerShares KBW Capital Markets"/>
    <m/>
    <m/>
    <m/>
    <m/>
    <m/>
    <m/>
    <m/>
    <m/>
    <m/>
    <m/>
    <x v="97"/>
    <x v="1"/>
    <s v="Financials (Capital Markets)"/>
    <s v="Developed North America (US)"/>
    <s v="USD"/>
    <s v="Mixed"/>
    <s v="check"/>
    <s v="No"/>
    <s v="No"/>
    <s v="No"/>
    <s v="Long"/>
    <s v="No"/>
  </r>
  <r>
    <s v="Old"/>
    <s v="KBWI"/>
    <s v="PowerShares KBW Insurance"/>
    <m/>
    <m/>
    <m/>
    <m/>
    <m/>
    <m/>
    <m/>
    <m/>
    <m/>
    <m/>
    <x v="97"/>
    <x v="1"/>
    <s v="Financials (Insurance)"/>
    <s v="Developed North America (US)"/>
    <s v="USD"/>
    <s v="Mixed"/>
    <s v="check"/>
    <s v="No"/>
    <s v="No"/>
    <s v="No"/>
    <s v="Long"/>
    <s v="No"/>
  </r>
  <r>
    <s v="Old"/>
    <s v="KLD"/>
    <s v="MSCI USA ESG Select Index"/>
    <m/>
    <m/>
    <m/>
    <m/>
    <m/>
    <m/>
    <m/>
    <m/>
    <m/>
    <m/>
    <x v="97"/>
    <x v="1"/>
    <s v="Diversified"/>
    <s v="Developed North America (US)"/>
    <s v="USD"/>
    <s v="Large"/>
    <s v="check"/>
    <s v="ESG"/>
    <s v="No"/>
    <s v="No"/>
    <s v="Long"/>
    <s v="No"/>
  </r>
  <r>
    <s v="Old"/>
    <s v="KROO"/>
    <s v="IQ Australia Small Cap ETF"/>
    <m/>
    <m/>
    <m/>
    <m/>
    <m/>
    <m/>
    <m/>
    <m/>
    <m/>
    <m/>
    <x v="97"/>
    <x v="1"/>
    <s v="Diversified"/>
    <s v="Developed Asia (Australia)"/>
    <s v="AUD"/>
    <s v="Small"/>
    <s v="check"/>
    <s v="No"/>
    <s v="No"/>
    <s v="No"/>
    <s v="Long"/>
    <s v="No"/>
  </r>
  <r>
    <s v="Old"/>
    <s v="KRS"/>
    <s v="ProShares Short KBW Regional Banking"/>
    <m/>
    <m/>
    <m/>
    <m/>
    <m/>
    <m/>
    <m/>
    <m/>
    <m/>
    <m/>
    <x v="97"/>
    <x v="1"/>
    <s v="Financials (Regional Banks)"/>
    <s v="Developed North America (US)"/>
    <s v="USD"/>
    <s v="Mixed"/>
    <s v="check"/>
    <s v="No"/>
    <s v="No"/>
    <s v="No"/>
    <s v="Short"/>
    <s v="No"/>
  </r>
  <r>
    <s v="Old"/>
    <s v="KRU"/>
    <s v="ProShares Ultra KBW Regional Banking"/>
    <m/>
    <m/>
    <m/>
    <m/>
    <m/>
    <m/>
    <m/>
    <m/>
    <m/>
    <m/>
    <x v="97"/>
    <x v="1"/>
    <s v="Financials (Regional Banks)"/>
    <s v="Developed North America (US)"/>
    <s v="USD"/>
    <s v="Mixed"/>
    <s v="check"/>
    <s v="No"/>
    <s v="No"/>
    <s v="No"/>
    <s v="Long"/>
    <s v="Yes"/>
  </r>
  <r>
    <s v="Old"/>
    <s v="LAG"/>
    <s v="SPDR Barclays Capital Aggregate Bond"/>
    <m/>
    <m/>
    <m/>
    <m/>
    <m/>
    <m/>
    <m/>
    <m/>
    <m/>
    <m/>
    <x v="97"/>
    <x v="3"/>
    <s v="State&amp;Corporate"/>
    <s v="Developed North America (US)"/>
    <s v="USD"/>
    <s v="No"/>
    <s v="check"/>
    <s v="All-Term"/>
    <s v="No"/>
    <s v="No"/>
    <s v="Long"/>
    <s v="No"/>
  </r>
  <r>
    <s v="Old"/>
    <s v="LBND"/>
    <s v="PowerShares DB 3x Lng 25+ Yr Trsy Bd ETN"/>
    <m/>
    <m/>
    <m/>
    <m/>
    <m/>
    <m/>
    <m/>
    <m/>
    <m/>
    <m/>
    <x v="97"/>
    <x v="3"/>
    <s v="State"/>
    <s v="Developed North America (US)"/>
    <s v="USD"/>
    <s v="No"/>
    <s v="check"/>
    <s v="Long-Term"/>
    <s v="No"/>
    <s v="No"/>
    <s v="Long"/>
    <s v="Yes"/>
  </r>
  <r>
    <s v="Old"/>
    <s v="LD"/>
    <s v="iPath DJ-UBS Lead TR Sub-Idx ETN"/>
    <m/>
    <m/>
    <m/>
    <m/>
    <m/>
    <m/>
    <m/>
    <m/>
    <m/>
    <m/>
    <x v="97"/>
    <x v="2"/>
    <s v="Industrial Metals (Lead)"/>
    <s v="Broad"/>
    <s v="Mixed"/>
    <s v="No"/>
    <s v="check"/>
    <s v="No"/>
    <s v="No"/>
    <s v="No"/>
    <s v="Long"/>
    <s v="No"/>
  </r>
  <r>
    <s v="Old"/>
    <s v="LEDD"/>
    <s v="iPath Pure Beta Lead ETN"/>
    <m/>
    <m/>
    <m/>
    <m/>
    <m/>
    <m/>
    <m/>
    <m/>
    <m/>
    <m/>
    <x v="97"/>
    <x v="2"/>
    <s v="Industrial Metals (Lead)"/>
    <s v="Broad"/>
    <s v="Mixed"/>
    <s v="No"/>
    <s v="check"/>
    <s v="No"/>
    <s v="No"/>
    <s v="No"/>
    <s v="Long"/>
    <s v="No"/>
  </r>
  <r>
    <s v="Old"/>
    <s v="LSC"/>
    <s v="ELEMENTS S&amp;P CTI ETN"/>
    <m/>
    <m/>
    <m/>
    <m/>
    <m/>
    <m/>
    <m/>
    <m/>
    <m/>
    <m/>
    <x v="97"/>
    <x v="2"/>
    <s v="Diversified"/>
    <s v="Developed North America (US)"/>
    <s v="USD"/>
    <s v="No"/>
    <s v="check"/>
    <s v="No"/>
    <s v="No"/>
    <s v="No"/>
    <s v="Long"/>
    <s v="No"/>
  </r>
  <r>
    <s v="Old"/>
    <s v="LSTK"/>
    <s v="iPath Pure Beta Livestock ETN"/>
    <m/>
    <m/>
    <m/>
    <m/>
    <m/>
    <m/>
    <m/>
    <m/>
    <m/>
    <m/>
    <x v="97"/>
    <x v="2"/>
    <s v="Livestock"/>
    <s v="Broad"/>
    <s v="Mixed"/>
    <s v="No"/>
    <s v="check"/>
    <s v="No"/>
    <s v="No"/>
    <s v="No"/>
    <s v="Long"/>
    <s v="No"/>
  </r>
  <r>
    <s v="Old"/>
    <s v="LVL"/>
    <s v="Guggenheim S&amp;P Global Dividend Opps Idx"/>
    <m/>
    <m/>
    <m/>
    <m/>
    <m/>
    <m/>
    <m/>
    <m/>
    <m/>
    <m/>
    <x v="97"/>
    <x v="1"/>
    <s v="Diversified"/>
    <s v="Broad"/>
    <s v="Mixed"/>
    <s v="Large"/>
    <s v="check"/>
    <s v="No"/>
    <s v="No"/>
    <s v="Dividends"/>
    <s v="Long"/>
    <s v="No"/>
  </r>
  <r>
    <s v="Old"/>
    <s v="LWC"/>
    <s v="SPDR Barclays Capital Long CorpTerm Bd"/>
    <m/>
    <m/>
    <m/>
    <m/>
    <m/>
    <m/>
    <m/>
    <m/>
    <m/>
    <m/>
    <x v="97"/>
    <x v="3"/>
    <s v="Corporate (Investment Grade)"/>
    <s v="Developed North America (US)"/>
    <s v="USD"/>
    <s v="No"/>
    <s v="check"/>
    <s v="Long-Term"/>
    <s v="No"/>
    <s v="No"/>
    <s v="Long"/>
    <s v="No"/>
  </r>
  <r>
    <s v="Old"/>
    <s v="MATH"/>
    <s v="Meidell Tactical Advantage ETF"/>
    <m/>
    <m/>
    <m/>
    <m/>
    <m/>
    <m/>
    <m/>
    <m/>
    <m/>
    <m/>
    <x v="97"/>
    <x v="4"/>
    <s v="Multi-assets"/>
    <s v="Broad"/>
    <s v="Mixed"/>
    <s v="No"/>
    <s v="check"/>
    <s v="No"/>
    <s v="No"/>
    <s v="No"/>
    <s v="Long"/>
    <s v="No"/>
  </r>
  <r>
    <s v="Old"/>
    <s v="MATL"/>
    <s v="Direxion Daily Basic Matls Bull 3X Shrs"/>
    <m/>
    <m/>
    <m/>
    <m/>
    <m/>
    <m/>
    <m/>
    <m/>
    <m/>
    <m/>
    <x v="97"/>
    <x v="1"/>
    <s v="Materials"/>
    <s v="Developed North America (US)"/>
    <s v="USD"/>
    <s v="Large"/>
    <s v="check"/>
    <s v="No"/>
    <s v="No"/>
    <s v="No"/>
    <s v="Long"/>
    <s v="Yes"/>
  </r>
  <r>
    <s v="Old"/>
    <s v="MBG"/>
    <s v="SPDR Barclays Cap Mortgage Backed Bond"/>
    <m/>
    <m/>
    <m/>
    <m/>
    <m/>
    <m/>
    <m/>
    <m/>
    <m/>
    <m/>
    <x v="97"/>
    <x v="3"/>
    <s v="Corporate (Mortgage-Backed)"/>
    <s v="Developed North America (US)"/>
    <s v="USD"/>
    <s v="No"/>
    <s v="check"/>
    <s v="All-Term"/>
    <s v="No"/>
    <s v="No"/>
    <s v="Long"/>
    <s v="No"/>
  </r>
  <r>
    <s v="Old"/>
    <s v="MDD"/>
    <s v="SPDR S&amp;P International Mid Cap"/>
    <m/>
    <m/>
    <m/>
    <m/>
    <m/>
    <m/>
    <m/>
    <m/>
    <m/>
    <m/>
    <x v="97"/>
    <x v="1"/>
    <s v="Diversified"/>
    <s v="Developed Broad"/>
    <s v="Mixed"/>
    <s v="Medium"/>
    <s v="check"/>
    <s v="No"/>
    <s v="No"/>
    <s v="No"/>
    <s v="Long"/>
    <s v="No"/>
  </r>
  <r>
    <s v="Old"/>
    <s v="MES"/>
    <s v="Market Vectors Gulf States Index ETF"/>
    <m/>
    <m/>
    <m/>
    <m/>
    <m/>
    <m/>
    <m/>
    <m/>
    <m/>
    <m/>
    <x v="97"/>
    <x v="1"/>
    <s v="Diversified"/>
    <s v="Emerging MENA"/>
    <s v="Mixed"/>
    <s v="Mixed"/>
    <s v="check"/>
    <s v="No"/>
    <s v="No"/>
    <s v="No"/>
    <s v="Long"/>
    <s v="No"/>
  </r>
  <r>
    <s v="Old"/>
    <s v="MIDZ"/>
    <s v="Direxion Daily Mid Cap Bear 3X Shares"/>
    <m/>
    <m/>
    <m/>
    <m/>
    <m/>
    <m/>
    <m/>
    <m/>
    <m/>
    <m/>
    <x v="97"/>
    <x v="1"/>
    <s v="Diversified"/>
    <s v="Developed North America (US)"/>
    <s v="USD"/>
    <s v="Medium"/>
    <s v="check"/>
    <s v="No"/>
    <s v="No"/>
    <s v="No"/>
    <s v="Short"/>
    <s v="Yes"/>
  </r>
  <r>
    <s v="Old"/>
    <s v="MLPG"/>
    <s v="UBS E-TRACS Alerian Natural Gas MLP ETN"/>
    <m/>
    <m/>
    <m/>
    <m/>
    <m/>
    <m/>
    <m/>
    <m/>
    <m/>
    <m/>
    <x v="97"/>
    <x v="1"/>
    <s v="Energy"/>
    <s v="Developed North America (US)"/>
    <s v="USD"/>
    <s v="Mixed"/>
    <s v="check"/>
    <s v="No"/>
    <s v="No"/>
    <s v="No"/>
    <s v="Long"/>
    <s v="No"/>
  </r>
  <r>
    <s v="Old"/>
    <s v="MLPI"/>
    <s v="UBS E-TRACS Alerian MLP Infrastrctr ETN"/>
    <m/>
    <m/>
    <m/>
    <m/>
    <m/>
    <m/>
    <m/>
    <m/>
    <m/>
    <m/>
    <x v="97"/>
    <x v="1"/>
    <s v="Energy"/>
    <s v="Developed North America (US)"/>
    <s v="USD"/>
    <s v="Mixed"/>
    <s v="check"/>
    <s v="No"/>
    <s v="No"/>
    <s v="No"/>
    <s v="Long"/>
    <s v="No"/>
  </r>
  <r>
    <s v="Old"/>
    <s v="MLPL"/>
    <s v="UBS E-TRACS 2x Long Alerian MLP Infr ETN"/>
    <m/>
    <m/>
    <m/>
    <m/>
    <m/>
    <m/>
    <m/>
    <m/>
    <m/>
    <m/>
    <x v="97"/>
    <x v="1"/>
    <s v="Diversified"/>
    <s v="Developed North America (US)"/>
    <s v="USD"/>
    <s v="Mixed"/>
    <s v="check"/>
    <s v="No"/>
    <s v="No"/>
    <s v="No"/>
    <s v="Long"/>
    <s v="Yes"/>
  </r>
  <r>
    <s v="Old"/>
    <s v="MLPN"/>
    <s v="Credit Suisse Cushing 30 MLP Index ETN"/>
    <m/>
    <m/>
    <m/>
    <m/>
    <m/>
    <m/>
    <m/>
    <m/>
    <m/>
    <m/>
    <x v="97"/>
    <x v="1"/>
    <s v="Energy"/>
    <s v="Developed North America (US)"/>
    <s v="USD"/>
    <s v="Mixed"/>
    <s v="check"/>
    <s v="No"/>
    <s v="No"/>
    <s v="No"/>
    <s v="Long"/>
    <s v="No"/>
  </r>
  <r>
    <s v="Old"/>
    <s v="MLPS"/>
    <s v="UBS E-TRACS 1x Shrt Alerian MLP Infr ETN"/>
    <m/>
    <m/>
    <m/>
    <m/>
    <m/>
    <m/>
    <m/>
    <m/>
    <m/>
    <m/>
    <x v="97"/>
    <x v="1"/>
    <s v="Energy"/>
    <s v="Developed North America (US)"/>
    <s v="USD"/>
    <s v="Mixed"/>
    <s v="check"/>
    <s v="No"/>
    <s v="No"/>
    <s v="No"/>
    <s v="Short"/>
    <s v="No"/>
  </r>
  <r>
    <s v="Old"/>
    <s v="MLPW"/>
    <s v="UBS E-TRACS MLP Wells Fargo ETN"/>
    <m/>
    <m/>
    <m/>
    <m/>
    <m/>
    <m/>
    <m/>
    <m/>
    <m/>
    <m/>
    <x v="97"/>
    <x v="1"/>
    <s v="Energy"/>
    <s v="Developed North America (US)"/>
    <s v="USD"/>
    <s v="Mixed"/>
    <s v="check"/>
    <s v="No"/>
    <s v="No"/>
    <s v="No"/>
    <s v="Long"/>
    <s v="No"/>
  </r>
  <r>
    <s v="Old"/>
    <s v="MLPY"/>
    <s v="Morgan Stanley Cushing MLP Hi Income ETN"/>
    <m/>
    <m/>
    <m/>
    <m/>
    <m/>
    <m/>
    <m/>
    <m/>
    <m/>
    <m/>
    <x v="97"/>
    <x v="1"/>
    <s v="Diversified"/>
    <s v="Developed North America"/>
    <s v="Mixed"/>
    <s v="Mixed"/>
    <s v="check"/>
    <s v="No"/>
    <s v="No"/>
    <s v="No"/>
    <s v="Long"/>
    <s v="No"/>
  </r>
  <r>
    <s v="Old"/>
    <s v="MTK"/>
    <s v="SPDR Morgan Stanley Technology"/>
    <m/>
    <m/>
    <m/>
    <m/>
    <m/>
    <m/>
    <m/>
    <m/>
    <m/>
    <m/>
    <x v="97"/>
    <x v="1"/>
    <s v="Technology"/>
    <s v="Developed North America (US)"/>
    <s v="USD"/>
    <s v="Mixed"/>
    <s v="check"/>
    <s v="No"/>
    <s v="No"/>
    <s v="No"/>
    <s v="Long"/>
    <s v="No"/>
  </r>
  <r>
    <s v="Old"/>
    <s v="MUAC"/>
    <s v="2014 S&amp;P AMT-Free Municipal Ser"/>
    <m/>
    <m/>
    <m/>
    <m/>
    <m/>
    <m/>
    <m/>
    <m/>
    <m/>
    <m/>
    <x v="97"/>
    <x v="3"/>
    <s v="Munis"/>
    <s v="Developed North America (US)"/>
    <s v="USD"/>
    <s v="No"/>
    <s v="check"/>
    <s v="Short-Term"/>
    <s v="No"/>
    <s v="No"/>
    <s v="Long"/>
    <s v="No"/>
  </r>
  <r>
    <s v="Old"/>
    <s v="NFO"/>
    <s v="Guggenheim Insider Sentiment"/>
    <m/>
    <m/>
    <m/>
    <m/>
    <m/>
    <m/>
    <m/>
    <m/>
    <m/>
    <m/>
    <x v="97"/>
    <x v="1"/>
    <s v="Diversified"/>
    <s v="Developed North America (US)"/>
    <s v="USD"/>
    <s v="Mixed"/>
    <s v="check"/>
    <s v="Corporate"/>
    <s v="No"/>
    <s v="No"/>
    <s v="Long"/>
    <s v="No"/>
  </r>
  <r>
    <s v="Old"/>
    <s v="NIB"/>
    <s v="iPath DJ-UBS Cocoa TR Sub-Idx ETN"/>
    <m/>
    <m/>
    <m/>
    <m/>
    <m/>
    <m/>
    <m/>
    <m/>
    <m/>
    <m/>
    <x v="97"/>
    <x v="2"/>
    <s v="Softs (Cocoa)"/>
    <s v="Broad"/>
    <s v="Mixed"/>
    <s v="No"/>
    <s v="check"/>
    <s v="No"/>
    <s v="No"/>
    <s v="No"/>
    <s v="Long"/>
    <s v="No"/>
  </r>
  <r>
    <s v="Old"/>
    <s v="NINI"/>
    <s v="iPath Pure Beta Nickel ETN"/>
    <m/>
    <m/>
    <m/>
    <m/>
    <m/>
    <m/>
    <m/>
    <m/>
    <m/>
    <m/>
    <x v="97"/>
    <x v="2"/>
    <s v="Industrial Metals (Nickel)"/>
    <s v="Broad"/>
    <s v="Mixed"/>
    <s v="No"/>
    <s v="check"/>
    <s v="No"/>
    <s v="No"/>
    <s v="No"/>
    <s v="Long"/>
    <s v="No"/>
  </r>
  <r>
    <s v="Old"/>
    <s v="NKY"/>
    <s v="MAXIS Nikkei 225 Index ETF"/>
    <m/>
    <m/>
    <m/>
    <m/>
    <m/>
    <m/>
    <m/>
    <m/>
    <m/>
    <m/>
    <x v="97"/>
    <x v="1"/>
    <s v="Diversified"/>
    <s v="Developed Asia (Japan)"/>
    <s v="JPY"/>
    <s v="Large"/>
    <s v="Simple Average"/>
    <s v="No"/>
    <s v="No"/>
    <s v="No"/>
    <s v="Long"/>
    <s v="No"/>
  </r>
  <r>
    <s v="Old"/>
    <s v="OIL"/>
    <s v="iPath S&amp;P GSCI Crude Oil TR Index ETN"/>
    <m/>
    <m/>
    <m/>
    <m/>
    <m/>
    <m/>
    <m/>
    <m/>
    <m/>
    <m/>
    <x v="97"/>
    <x v="2"/>
    <s v="Energy"/>
    <s v="Broad"/>
    <s v="Mixed"/>
    <s v="No"/>
    <s v="check"/>
    <s v="No"/>
    <s v="No"/>
    <s v="No"/>
    <s v="Long"/>
    <s v="No"/>
  </r>
  <r>
    <s v="Old"/>
    <s v="OLEM"/>
    <s v="iPath Pure Beta Crude Oil ETN"/>
    <m/>
    <m/>
    <m/>
    <m/>
    <m/>
    <m/>
    <m/>
    <m/>
    <m/>
    <m/>
    <x v="97"/>
    <x v="2"/>
    <s v="Energy (Crude Oil)"/>
    <s v="Broad"/>
    <s v="Mixed"/>
    <s v="No"/>
    <s v="check"/>
    <s v="No"/>
    <s v="No"/>
    <s v="No"/>
    <s v="Long"/>
    <s v="No"/>
  </r>
  <r>
    <s v="Old"/>
    <s v="OLO"/>
    <s v="PowerShares DB Crude Oil Long ETN"/>
    <m/>
    <m/>
    <m/>
    <m/>
    <m/>
    <m/>
    <m/>
    <m/>
    <m/>
    <m/>
    <x v="97"/>
    <x v="2"/>
    <s v="Energy (Crude Oil)"/>
    <s v="Broad"/>
    <s v="Mixed"/>
    <s v="No"/>
    <s v="check"/>
    <s v="No"/>
    <s v="No"/>
    <s v="No"/>
    <s v="Long"/>
    <s v="No"/>
  </r>
  <r>
    <s v="Old"/>
    <s v="ONG"/>
    <s v="iPath Pure Beta Energy ETN"/>
    <m/>
    <m/>
    <m/>
    <m/>
    <m/>
    <m/>
    <m/>
    <m/>
    <m/>
    <m/>
    <x v="97"/>
    <x v="2"/>
    <s v="Energy"/>
    <s v="Broad"/>
    <s v="Mixed"/>
    <s v="No"/>
    <s v="check"/>
    <s v="No"/>
    <s v="No"/>
    <s v="No"/>
    <s v="Long"/>
    <s v="No"/>
  </r>
  <r>
    <s v="Old"/>
    <s v="PAF"/>
    <s v="PowerShares FTSE RAFI Asia Pacific ex-Jp"/>
    <m/>
    <m/>
    <m/>
    <m/>
    <m/>
    <m/>
    <m/>
    <m/>
    <m/>
    <m/>
    <x v="97"/>
    <x v="1"/>
    <s v="Diversified"/>
    <s v="Emerging Asia excl. Japan"/>
    <s v="Mixed"/>
    <s v="Mixed"/>
    <s v="check"/>
    <s v="Fundamentals"/>
    <s v="No"/>
    <s v="No"/>
    <s v="Long"/>
    <s v="No"/>
  </r>
  <r>
    <s v="Old"/>
    <s v="PAGG"/>
    <s v="PowerShares Global Agriculture"/>
    <m/>
    <m/>
    <m/>
    <m/>
    <m/>
    <m/>
    <m/>
    <m/>
    <m/>
    <m/>
    <x v="97"/>
    <x v="1"/>
    <s v="Materials (Agribusiness)"/>
    <s v="Broad"/>
    <s v="Mixed"/>
    <s v="Mixed"/>
    <s v="check"/>
    <s v="No"/>
    <s v="No"/>
    <s v="No"/>
    <s v="Long"/>
    <s v="No"/>
  </r>
  <r>
    <s v="Old"/>
    <s v="PEK"/>
    <s v="Market Vectors China ETF"/>
    <m/>
    <m/>
    <m/>
    <m/>
    <m/>
    <m/>
    <m/>
    <m/>
    <m/>
    <m/>
    <x v="97"/>
    <x v="1"/>
    <s v="Diversified"/>
    <s v="Emerging Asia (China)"/>
    <s v="CNY"/>
    <s v="Mixed"/>
    <s v="check"/>
    <s v="No"/>
    <s v="No"/>
    <s v="No"/>
    <s v="Long"/>
    <s v="No"/>
  </r>
  <r>
    <s v="Old"/>
    <s v="PERM"/>
    <s v="Global X Permanent ETF"/>
    <m/>
    <m/>
    <m/>
    <m/>
    <m/>
    <m/>
    <m/>
    <m/>
    <m/>
    <m/>
    <x v="97"/>
    <x v="4"/>
    <s v="Multi-assets"/>
    <s v="Broad"/>
    <s v="Mixed"/>
    <s v="No"/>
    <s v="check"/>
    <s v="No"/>
    <s v="No"/>
    <s v="No"/>
    <s v="Long"/>
    <s v="No"/>
  </r>
  <r>
    <s v="Old"/>
    <s v="PGD"/>
    <s v="iPath Asian &amp; Gulf Currency Reval ETN"/>
    <m/>
    <m/>
    <m/>
    <m/>
    <m/>
    <m/>
    <m/>
    <m/>
    <m/>
    <m/>
    <x v="97"/>
    <x v="5"/>
    <s v="Diversified"/>
    <s v="Broad"/>
    <s v="Mixed"/>
    <s v="No"/>
    <s v="check"/>
    <s v="No"/>
    <s v="No"/>
    <s v="No"/>
    <s v="Long"/>
    <s v="No"/>
  </r>
  <r>
    <s v="Old"/>
    <s v="PGM"/>
    <s v="iPath DJ-UBS Platinum TR Sub-Idx ETN"/>
    <m/>
    <m/>
    <m/>
    <m/>
    <m/>
    <m/>
    <m/>
    <m/>
    <m/>
    <m/>
    <x v="97"/>
    <x v="2"/>
    <s v="Precious Metals (Platinum)"/>
    <s v="Broad"/>
    <s v="Mixed"/>
    <s v="No"/>
    <s v="check"/>
    <s v="No"/>
    <s v="No"/>
    <s v="No"/>
    <s v="Long"/>
    <s v="No"/>
  </r>
  <r>
    <s v="Old"/>
    <s v="PLND"/>
    <s v="Market Vectors Poland ETF"/>
    <m/>
    <m/>
    <m/>
    <m/>
    <m/>
    <m/>
    <m/>
    <m/>
    <m/>
    <m/>
    <x v="97"/>
    <x v="1"/>
    <s v="Diversified"/>
    <s v="Emerging Europe (Poland)"/>
    <s v="PLN"/>
    <s v="Mixed"/>
    <s v="check"/>
    <s v="No"/>
    <s v="No"/>
    <s v="No"/>
    <s v="Long"/>
    <s v="No"/>
  </r>
  <r>
    <s v="Old"/>
    <s v="PMR"/>
    <s v="PowerShares Dynamic Retail"/>
    <m/>
    <m/>
    <m/>
    <m/>
    <m/>
    <m/>
    <m/>
    <m/>
    <m/>
    <m/>
    <x v="97"/>
    <x v="1"/>
    <s v="Consumer (Retail)"/>
    <s v="Developed North America (US)"/>
    <s v="USD"/>
    <s v="Mixed"/>
    <s v="check"/>
    <s v="No"/>
    <s v="No"/>
    <s v="No"/>
    <s v="Long"/>
    <s v="No"/>
  </r>
  <r>
    <s v="Old"/>
    <s v="PRB"/>
    <s v="Market Vectors Pre-Refunded Muni ETF"/>
    <m/>
    <m/>
    <m/>
    <m/>
    <m/>
    <m/>
    <m/>
    <m/>
    <m/>
    <m/>
    <x v="97"/>
    <x v="3"/>
    <s v="Munis"/>
    <s v="Developed North America (US)"/>
    <s v="USD"/>
    <s v="No"/>
    <s v="check"/>
    <s v="All-Term"/>
    <s v="No"/>
    <s v="No"/>
    <s v="Long"/>
    <s v="No"/>
  </r>
  <r>
    <s v="Old"/>
    <s v="PSAU"/>
    <s v="PowerShares Global Gold &amp; Prec Metals"/>
    <m/>
    <m/>
    <m/>
    <m/>
    <m/>
    <m/>
    <m/>
    <m/>
    <m/>
    <m/>
    <x v="97"/>
    <x v="1"/>
    <s v="Precious Metals (Gold Miners)"/>
    <s v="Broad"/>
    <s v="Mixed"/>
    <s v="Mixed"/>
    <s v="check"/>
    <s v="No"/>
    <s v="No"/>
    <s v="No"/>
    <s v="Long"/>
    <s v="No"/>
  </r>
  <r>
    <s v="Old"/>
    <s v="PTM"/>
    <s v="UBS E-TRACS Long Platinum TR ETN"/>
    <m/>
    <m/>
    <m/>
    <m/>
    <m/>
    <m/>
    <m/>
    <m/>
    <m/>
    <m/>
    <x v="97"/>
    <x v="2"/>
    <s v="Precious Metals (Platinum)"/>
    <s v="Broad"/>
    <s v="Mixed"/>
    <s v="No"/>
    <s v="check"/>
    <s v="No"/>
    <s v="No"/>
    <s v="No"/>
    <s v="Long"/>
    <s v="No"/>
  </r>
  <r>
    <s v="Old"/>
    <s v="PUW"/>
    <s v="PowerShares WilderHill Progrsv Energy"/>
    <m/>
    <m/>
    <m/>
    <m/>
    <m/>
    <m/>
    <m/>
    <m/>
    <m/>
    <m/>
    <x v="97"/>
    <x v="1"/>
    <s v="Energy (Clean Energy)"/>
    <s v="Developed North America (US)"/>
    <s v="USD"/>
    <s v="Mixed"/>
    <s v="check"/>
    <s v="No"/>
    <s v="No"/>
    <s v="No"/>
    <s v="Long"/>
    <s v="No"/>
  </r>
  <r>
    <s v="Old"/>
    <s v="PXLG"/>
    <s v="PowerShares Fundamental Pure Large Grow"/>
    <m/>
    <m/>
    <m/>
    <m/>
    <m/>
    <m/>
    <m/>
    <m/>
    <m/>
    <m/>
    <x v="97"/>
    <x v="1"/>
    <s v="Diversified"/>
    <s v="Developed North America (US)"/>
    <s v="USD"/>
    <s v="Large"/>
    <s v="check"/>
    <s v="Fundamentals"/>
    <s v="High P/E"/>
    <s v="No"/>
    <s v="Long"/>
    <s v="No"/>
  </r>
  <r>
    <s v="Old"/>
    <s v="PXLV"/>
    <s v="PowerShares Fundamental Pure Large Value"/>
    <m/>
    <m/>
    <m/>
    <m/>
    <m/>
    <m/>
    <m/>
    <m/>
    <m/>
    <m/>
    <x v="97"/>
    <x v="1"/>
    <s v="Diversified"/>
    <s v="Developed North America (US)"/>
    <s v="USD"/>
    <s v="Large"/>
    <s v="check"/>
    <s v="Fundamentals"/>
    <s v="Low P/E"/>
    <s v="No"/>
    <s v="Long"/>
    <s v="No"/>
  </r>
  <r>
    <s v="Old"/>
    <s v="PXMG"/>
    <s v="PowerShares Fundamental Pure Mid Growth"/>
    <m/>
    <m/>
    <m/>
    <m/>
    <m/>
    <m/>
    <m/>
    <m/>
    <m/>
    <m/>
    <x v="97"/>
    <x v="1"/>
    <s v="Diversified"/>
    <s v="Developed North America (US)"/>
    <s v="USD"/>
    <s v="Medium"/>
    <s v="check"/>
    <s v="No"/>
    <s v="High P/E"/>
    <s v="No"/>
    <s v="Long"/>
    <s v="No"/>
  </r>
  <r>
    <s v="Old"/>
    <s v="PXMV"/>
    <s v="PowerShares Fundamental Pure Mid Value"/>
    <m/>
    <m/>
    <m/>
    <m/>
    <m/>
    <m/>
    <m/>
    <m/>
    <m/>
    <m/>
    <x v="97"/>
    <x v="1"/>
    <s v="Diversified"/>
    <s v="Developed North America (US)"/>
    <s v="USD"/>
    <s v="Medium"/>
    <s v="check"/>
    <s v="No"/>
    <s v="Low P/E"/>
    <s v="No"/>
    <s v="Long"/>
    <s v="No"/>
  </r>
  <r>
    <s v="Old"/>
    <s v="PXR"/>
    <s v="PowerShares Emerg Mks Infrastructure"/>
    <m/>
    <m/>
    <m/>
    <m/>
    <m/>
    <m/>
    <m/>
    <m/>
    <m/>
    <m/>
    <x v="97"/>
    <x v="1"/>
    <s v="Utilities (Infrastructure)"/>
    <s v="Emerging Broad"/>
    <s v="Mixed"/>
    <s v="Mixed"/>
    <s v="check"/>
    <s v="No"/>
    <s v="No"/>
    <s v="No"/>
    <s v="Long"/>
    <s v="No"/>
  </r>
  <r>
    <s v="Old"/>
    <s v="PXSG"/>
    <s v="PowerShares Fundamental Pure Small Grow"/>
    <m/>
    <m/>
    <m/>
    <m/>
    <m/>
    <m/>
    <m/>
    <m/>
    <m/>
    <m/>
    <x v="97"/>
    <x v="1"/>
    <s v="Diversified"/>
    <s v="Developed North America (US)"/>
    <s v="USD"/>
    <s v="Small"/>
    <s v="check"/>
    <s v="Fundamentals"/>
    <s v="High P/E"/>
    <s v="No"/>
    <s v="Long"/>
    <s v="No"/>
  </r>
  <r>
    <s v="Old"/>
    <s v="PXSV"/>
    <s v="PowerShares Fundamental Pure Small Value"/>
    <m/>
    <m/>
    <m/>
    <m/>
    <m/>
    <m/>
    <m/>
    <m/>
    <m/>
    <m/>
    <x v="97"/>
    <x v="1"/>
    <s v="Diversified"/>
    <s v="Developed North America (US)"/>
    <s v="USD"/>
    <s v="Small"/>
    <s v="check"/>
    <s v="No"/>
    <s v="Low P/E"/>
    <s v="No"/>
    <s v="Long"/>
    <s v="No"/>
  </r>
  <r>
    <s v="Old"/>
    <s v="PZI"/>
    <s v="PowerShares Zacks Micro Cap"/>
    <m/>
    <m/>
    <m/>
    <m/>
    <m/>
    <m/>
    <m/>
    <m/>
    <m/>
    <m/>
    <x v="97"/>
    <x v="1"/>
    <s v="Diversified"/>
    <s v="Developed North America (US)"/>
    <s v="USD"/>
    <s v="Small"/>
    <s v="check"/>
    <s v="Fundamentals"/>
    <s v="No"/>
    <s v="No"/>
    <s v="Long"/>
    <s v="No"/>
  </r>
  <r>
    <s v="Old"/>
    <s v="QEH"/>
    <s v="AdvisorShares QAM Equity Hedge ETF"/>
    <m/>
    <m/>
    <m/>
    <m/>
    <m/>
    <m/>
    <m/>
    <m/>
    <m/>
    <m/>
    <x v="97"/>
    <x v="1"/>
    <s v="Diversified"/>
    <s v="Broad"/>
    <s v="Mixed"/>
    <s v="Mixed"/>
    <s v="check"/>
    <s v="Long/Short Equities"/>
    <s v="No"/>
    <s v="No"/>
    <s v="Long/Short"/>
    <s v="No"/>
  </r>
  <r>
    <s v="Old"/>
    <s v="QLTB"/>
    <s v="Baa - Ba Rated Corporate Bd"/>
    <m/>
    <m/>
    <m/>
    <m/>
    <m/>
    <m/>
    <m/>
    <m/>
    <m/>
    <m/>
    <x v="97"/>
    <x v="3"/>
    <s v="Corporate (Junk)"/>
    <s v="Developed North America (US)"/>
    <s v="USD"/>
    <s v="No"/>
    <s v="check"/>
    <s v="All-Term"/>
    <s v="No"/>
    <s v="No"/>
    <s v="Long"/>
    <s v="No"/>
  </r>
  <r>
    <s v="Old"/>
    <s v="QLTC"/>
    <s v="B - Ca Rated Corporate Bond"/>
    <m/>
    <m/>
    <m/>
    <m/>
    <m/>
    <m/>
    <m/>
    <m/>
    <m/>
    <m/>
    <x v="97"/>
    <x v="3"/>
    <s v="Corporate (Junk)"/>
    <s v="Developed North America (US)"/>
    <s v="USD"/>
    <s v="No"/>
    <s v="check"/>
    <s v="All-Term"/>
    <s v="No"/>
    <s v="No"/>
    <s v="Long"/>
    <s v="No"/>
  </r>
  <r>
    <s v="Old"/>
    <s v="QQQC"/>
    <s v="Global X NASDAQ China Technology ETF"/>
    <m/>
    <m/>
    <m/>
    <m/>
    <m/>
    <m/>
    <m/>
    <m/>
    <m/>
    <m/>
    <x v="97"/>
    <x v="1"/>
    <s v="Technology"/>
    <s v="Emerging Asia (China)"/>
    <s v="CNY"/>
    <s v="Large"/>
    <s v="check"/>
    <s v="No"/>
    <s v="No"/>
    <s v="No"/>
    <s v="Long"/>
    <s v="No"/>
  </r>
  <r>
    <s v="Old"/>
    <s v="RBL"/>
    <s v="SPDR S&amp;P Russia"/>
    <m/>
    <m/>
    <m/>
    <m/>
    <m/>
    <m/>
    <m/>
    <m/>
    <m/>
    <m/>
    <x v="97"/>
    <x v="1"/>
    <s v="Diversified"/>
    <s v="Emerging Europe (Russia)"/>
    <s v="RUB"/>
    <s v="Large"/>
    <s v="check"/>
    <s v="No"/>
    <s v="No"/>
    <s v="No"/>
    <s v="Long"/>
    <s v="No"/>
  </r>
  <r>
    <s v="Old"/>
    <s v="RJA"/>
    <s v="ELEMENTS Rogers Intl Commodity Agri ETN"/>
    <m/>
    <m/>
    <m/>
    <m/>
    <m/>
    <m/>
    <m/>
    <m/>
    <m/>
    <m/>
    <x v="97"/>
    <x v="2"/>
    <s v="Agriculture"/>
    <s v="Broad"/>
    <s v="Mixed"/>
    <s v="No"/>
    <s v="check"/>
    <s v="No"/>
    <s v="No"/>
    <s v="No"/>
    <s v="Long"/>
    <s v="No"/>
  </r>
  <r>
    <s v="Old"/>
    <s v="RJI"/>
    <s v="ELEMENTS Rogers Intl Commodity TR ETN"/>
    <m/>
    <m/>
    <m/>
    <m/>
    <m/>
    <m/>
    <m/>
    <m/>
    <m/>
    <m/>
    <x v="97"/>
    <x v="2"/>
    <s v="Diversified"/>
    <s v="Broad"/>
    <s v="Mixed"/>
    <s v="No"/>
    <s v="check"/>
    <s v="No"/>
    <s v="No"/>
    <s v="No"/>
    <s v="Long"/>
    <s v="No"/>
  </r>
  <r>
    <s v="Old"/>
    <s v="RJN"/>
    <s v="ELEMENTS Rogers Intl Commodity Engy ETN"/>
    <m/>
    <m/>
    <m/>
    <m/>
    <m/>
    <m/>
    <m/>
    <m/>
    <m/>
    <m/>
    <x v="97"/>
    <x v="2"/>
    <s v="Energy"/>
    <s v="Broad"/>
    <s v="Mixed"/>
    <s v="No"/>
    <s v="check"/>
    <s v="No"/>
    <s v="No"/>
    <s v="No"/>
    <s v="Long"/>
    <s v="No"/>
  </r>
  <r>
    <s v="Old"/>
    <s v="RJZ"/>
    <s v="ELEMENTS Rogers Intl Commodity Metal ETN"/>
    <m/>
    <m/>
    <m/>
    <m/>
    <m/>
    <m/>
    <m/>
    <m/>
    <m/>
    <m/>
    <x v="97"/>
    <x v="2"/>
    <s v="Industrial Metals"/>
    <s v="Broad"/>
    <s v="Mixed"/>
    <s v="No"/>
    <s v="check"/>
    <s v="No"/>
    <s v="No"/>
    <s v="No"/>
    <s v="Long"/>
    <s v="No"/>
  </r>
  <r>
    <s v="Old"/>
    <s v="ROLA"/>
    <s v="iPath Long Extended Russell 1000 TR ETN"/>
    <m/>
    <m/>
    <m/>
    <m/>
    <m/>
    <m/>
    <m/>
    <m/>
    <m/>
    <m/>
    <x v="97"/>
    <x v="1"/>
    <s v="Diversified"/>
    <s v="Developed North America (US)"/>
    <s v="USD"/>
    <s v="Large"/>
    <s v="check"/>
    <s v="No"/>
    <s v="No"/>
    <s v="No"/>
    <s v="Long"/>
    <s v="Yes"/>
  </r>
  <r>
    <s v="Old"/>
    <s v="RPX"/>
    <s v="Columbia Growth Equity Strategy Fund"/>
    <m/>
    <m/>
    <m/>
    <m/>
    <m/>
    <m/>
    <m/>
    <m/>
    <m/>
    <m/>
    <x v="97"/>
    <x v="1"/>
    <s v="Diversified"/>
    <s v="Developed North America (US)"/>
    <s v="USD"/>
    <s v="Large"/>
    <s v="check"/>
    <s v="Fundamentals"/>
    <s v="High P/E"/>
    <s v="No"/>
    <s v="Long"/>
    <s v="No"/>
  </r>
  <r>
    <s v="Old"/>
    <s v="RRF"/>
    <s v="WisdomTree Global Real Return"/>
    <m/>
    <m/>
    <m/>
    <m/>
    <m/>
    <m/>
    <m/>
    <m/>
    <m/>
    <m/>
    <x v="97"/>
    <x v="3"/>
    <s v="State (Infl-Linked)"/>
    <s v="Developed North America (US)"/>
    <s v="USD"/>
    <s v="No"/>
    <s v="check"/>
    <s v="No"/>
    <s v="No"/>
    <s v="No"/>
    <s v="Long/Short"/>
    <s v="No"/>
  </r>
  <r>
    <s v="Old"/>
    <s v="RTLA"/>
    <s v="iPath Long Extended Russell 2000 TR ETN"/>
    <m/>
    <m/>
    <m/>
    <m/>
    <m/>
    <m/>
    <m/>
    <m/>
    <m/>
    <m/>
    <x v="97"/>
    <x v="1"/>
    <s v="Diversified"/>
    <s v="Developed North America (US)"/>
    <s v="USD"/>
    <s v="Small"/>
    <s v="check"/>
    <s v="No"/>
    <s v="No"/>
    <s v="No"/>
    <s v="Long"/>
    <s v="Yes"/>
  </r>
  <r>
    <s v="Old"/>
    <s v="RTR"/>
    <s v="RevenueShares ADR"/>
    <m/>
    <m/>
    <m/>
    <m/>
    <m/>
    <m/>
    <m/>
    <m/>
    <m/>
    <m/>
    <x v="97"/>
    <x v="1"/>
    <s v="Diversified"/>
    <s v="Broad"/>
    <s v="Mixed"/>
    <s v="Large"/>
    <s v="Revenues"/>
    <s v="No"/>
    <s v="No"/>
    <s v="No"/>
    <s v="Long"/>
    <s v="No"/>
  </r>
  <r>
    <s v="Old"/>
    <s v="RUSS"/>
    <s v="Direxion Daily Russia Bear 3X Shares"/>
    <m/>
    <m/>
    <m/>
    <m/>
    <m/>
    <m/>
    <m/>
    <m/>
    <m/>
    <m/>
    <x v="97"/>
    <x v="1"/>
    <s v="Diversified"/>
    <s v="Emerging Europe (Russia)"/>
    <s v="RUB"/>
    <s v="Mixed"/>
    <s v="check"/>
    <s v="No"/>
    <s v="No"/>
    <s v="No"/>
    <s v="Short"/>
    <s v="Yes"/>
  </r>
  <r>
    <s v="Old"/>
    <s v="RWG"/>
    <s v="Columbia Lg Cap Growth Equity Strat Fund"/>
    <m/>
    <m/>
    <m/>
    <m/>
    <m/>
    <m/>
    <m/>
    <m/>
    <m/>
    <m/>
    <x v="97"/>
    <x v="1"/>
    <s v="Diversified"/>
    <s v="Developed North America (US)"/>
    <s v="USD"/>
    <s v="Large"/>
    <s v="check"/>
    <s v="Fundamentals"/>
    <s v="High P/E"/>
    <s v="No"/>
    <s v="Long"/>
    <s v="No"/>
  </r>
  <r>
    <s v="Old"/>
    <s v="RWV"/>
    <s v="RevenueShares Navellier Overall A-100"/>
    <m/>
    <m/>
    <m/>
    <m/>
    <m/>
    <m/>
    <m/>
    <m/>
    <m/>
    <m/>
    <x v="97"/>
    <x v="1"/>
    <s v="Diversified"/>
    <s v="Developed North America (US)"/>
    <s v="USD"/>
    <s v="Large"/>
    <s v="Revenues"/>
    <s v="No"/>
    <s v="No"/>
    <s v="No"/>
    <s v="Long"/>
    <s v="No"/>
  </r>
  <r>
    <s v="Old"/>
    <s v="RWW"/>
    <s v="RevenueShares Financials Sector"/>
    <m/>
    <m/>
    <m/>
    <m/>
    <m/>
    <m/>
    <m/>
    <m/>
    <m/>
    <m/>
    <x v="97"/>
    <x v="1"/>
    <s v="Financials"/>
    <s v="Developed North America (US)"/>
    <s v="USD"/>
    <s v="Mixed"/>
    <s v="check"/>
    <s v="No"/>
    <s v="No"/>
    <s v="No"/>
    <s v="Long"/>
    <s v="No"/>
  </r>
  <r>
    <s v="Old"/>
    <s v="RWXL"/>
    <s v="UBS E-TRACS Mo Pay 2x DJ Intl Rl Est ETN"/>
    <m/>
    <m/>
    <m/>
    <m/>
    <m/>
    <m/>
    <m/>
    <m/>
    <m/>
    <m/>
    <x v="97"/>
    <x v="6"/>
    <s v="Real Estate"/>
    <s v="Broad excl US"/>
    <s v="Mixed"/>
    <s v="No"/>
    <s v="check"/>
    <s v="No"/>
    <s v="No"/>
    <s v="No"/>
    <s v="Long"/>
    <s v="Yes"/>
  </r>
  <r>
    <s v="Old"/>
    <s v="SAGG"/>
    <s v="Direxion Daily Tot Bd Mkt Bear 1X Shares"/>
    <m/>
    <m/>
    <m/>
    <m/>
    <m/>
    <m/>
    <m/>
    <m/>
    <m/>
    <m/>
    <x v="97"/>
    <x v="3"/>
    <s v="State&amp;Corporate"/>
    <s v="Developed North America (US)"/>
    <s v="USD"/>
    <s v="No"/>
    <s v="check"/>
    <s v="All-Term"/>
    <s v="No"/>
    <s v="No"/>
    <s v="Short"/>
    <s v="No"/>
  </r>
  <r>
    <s v="Old"/>
    <s v="SBND"/>
    <s v="PowerShares DB 3x Sht 25+ Yr Trsy Bd ETN"/>
    <m/>
    <m/>
    <m/>
    <m/>
    <m/>
    <m/>
    <m/>
    <m/>
    <m/>
    <m/>
    <x v="97"/>
    <x v="3"/>
    <s v="State"/>
    <s v="Developed North America (US)"/>
    <s v="USD"/>
    <s v="No"/>
    <s v="check"/>
    <s v="Long-Term"/>
    <s v="No"/>
    <s v="No"/>
    <s v="Short"/>
    <s v="Yes"/>
  </r>
  <r>
    <s v="Old"/>
    <s v="SBV"/>
    <s v="iPath Pure Beta S&amp;P GSCI-Weighted ETN"/>
    <m/>
    <m/>
    <m/>
    <m/>
    <m/>
    <m/>
    <m/>
    <m/>
    <m/>
    <m/>
    <x v="97"/>
    <x v="2"/>
    <s v="Diversified"/>
    <s v="Broad"/>
    <s v="Mixed"/>
    <s v="No"/>
    <s v="check"/>
    <s v="No"/>
    <s v="No"/>
    <s v="No"/>
    <s v="Long"/>
    <s v="No"/>
  </r>
  <r>
    <s v="Old"/>
    <s v="SCIF"/>
    <s v="Market Vectors India Small-Cap ETF"/>
    <m/>
    <m/>
    <m/>
    <m/>
    <m/>
    <m/>
    <m/>
    <m/>
    <m/>
    <m/>
    <x v="97"/>
    <x v="1"/>
    <s v="Diversified"/>
    <s v="Emerging Asia (India)"/>
    <s v="INR"/>
    <s v="Small"/>
    <s v="check"/>
    <s v="No"/>
    <s v="No"/>
    <s v="No"/>
    <s v="Long"/>
    <s v="No"/>
  </r>
  <r>
    <s v="Old"/>
    <s v="SCIN"/>
    <s v="EGShares India Small Cap"/>
    <m/>
    <m/>
    <m/>
    <m/>
    <m/>
    <m/>
    <m/>
    <m/>
    <m/>
    <m/>
    <x v="97"/>
    <x v="1"/>
    <s v="Diversified"/>
    <s v="Emerging Asia (India)"/>
    <s v="INR"/>
    <s v="Small"/>
    <s v="check"/>
    <s v="No"/>
    <s v="No"/>
    <s v="No"/>
    <s v="Long"/>
    <s v="No"/>
  </r>
  <r>
    <s v="Old"/>
    <s v="SCPB"/>
    <s v="SPDR Barclays Capital Short Term Corp Bd"/>
    <m/>
    <m/>
    <m/>
    <m/>
    <m/>
    <m/>
    <m/>
    <m/>
    <m/>
    <m/>
    <x v="97"/>
    <x v="3"/>
    <s v="Corporate (Investment Grade)"/>
    <s v="Developed North America (US)"/>
    <s v="USD"/>
    <s v="No"/>
    <s v="check"/>
    <s v="Short-Term"/>
    <s v="No"/>
    <s v="No"/>
    <s v="Long"/>
    <s v="No"/>
  </r>
  <r>
    <s v="Old"/>
    <s v="SDYL"/>
    <s v="UBS E-TRACS Mo Pay 2x S&amp;P Dividend ETN"/>
    <m/>
    <m/>
    <m/>
    <m/>
    <m/>
    <m/>
    <m/>
    <m/>
    <m/>
    <m/>
    <x v="97"/>
    <x v="1"/>
    <s v="Diversified"/>
    <s v="Developed North America (US)"/>
    <s v="USD"/>
    <s v="Large"/>
    <s v="check"/>
    <s v="No"/>
    <s v="No"/>
    <s v="Dividends"/>
    <s v="Long"/>
    <s v="Yes"/>
  </r>
  <r>
    <s v="Old"/>
    <s v="SEA"/>
    <s v="Claymore/Delta Global Shipping"/>
    <m/>
    <m/>
    <m/>
    <m/>
    <m/>
    <m/>
    <m/>
    <m/>
    <m/>
    <m/>
    <x v="97"/>
    <x v="1"/>
    <s v="Industrials (Shipping)"/>
    <s v="Broad"/>
    <s v="Mixed"/>
    <s v="Mixed"/>
    <s v="check"/>
    <s v="No"/>
    <s v="No"/>
    <s v="No"/>
    <s v="Long"/>
    <s v="No"/>
  </r>
  <r>
    <s v="Old"/>
    <s v="SGAR"/>
    <s v="iPath Pure Beta Sugar ETN"/>
    <m/>
    <m/>
    <m/>
    <m/>
    <m/>
    <m/>
    <m/>
    <m/>
    <m/>
    <m/>
    <x v="97"/>
    <x v="2"/>
    <s v="Softs (Sugar)"/>
    <s v="Broad"/>
    <s v="Mixed"/>
    <s v="No"/>
    <s v="check"/>
    <s v="No"/>
    <s v="No"/>
    <s v="No"/>
    <s v="Long"/>
    <s v="No"/>
  </r>
  <r>
    <s v="Old"/>
    <s v="SGG"/>
    <s v="iPath DJ-UBS Sugar TR Sub-Idx ETN"/>
    <m/>
    <m/>
    <m/>
    <m/>
    <m/>
    <m/>
    <m/>
    <m/>
    <m/>
    <m/>
    <x v="97"/>
    <x v="2"/>
    <s v="Softs (Sugar)"/>
    <s v="Broad"/>
    <s v="Mixed"/>
    <s v="No"/>
    <s v="check"/>
    <s v="No"/>
    <s v="No"/>
    <s v="No"/>
    <s v="Long"/>
    <s v="No"/>
  </r>
  <r>
    <s v="Old"/>
    <s v="SIZ"/>
    <s v="QuantShares US Market Neutral Size ETF"/>
    <m/>
    <m/>
    <m/>
    <m/>
    <m/>
    <m/>
    <m/>
    <m/>
    <m/>
    <m/>
    <x v="97"/>
    <x v="1"/>
    <s v="Diversified"/>
    <s v="Developed North America (US)"/>
    <s v="USD"/>
    <s v="Mixed"/>
    <s v="check"/>
    <s v="Long/Short Equities"/>
    <s v="No"/>
    <s v="No"/>
    <s v="Long"/>
    <s v="No"/>
  </r>
  <r>
    <s v="Old"/>
    <s v="SMK"/>
    <s v="ProShares UltraShort MSCI Mexico"/>
    <m/>
    <m/>
    <m/>
    <m/>
    <m/>
    <m/>
    <m/>
    <m/>
    <m/>
    <m/>
    <x v="97"/>
    <x v="1"/>
    <s v="Diversified"/>
    <s v="Emerging South and Lat Am (Mexico)"/>
    <s v="MXN"/>
    <s v="Mixed"/>
    <s v="check"/>
    <s v="No"/>
    <s v="No"/>
    <s v="No"/>
    <s v="Short"/>
    <s v="Yes"/>
  </r>
  <r>
    <s v="Old"/>
    <s v="SPGH"/>
    <s v="UBS E-TRACS S&amp;P 500 Gold Hedged Idx ETN"/>
    <m/>
    <m/>
    <m/>
    <m/>
    <m/>
    <m/>
    <m/>
    <m/>
    <m/>
    <m/>
    <x v="97"/>
    <x v="1"/>
    <s v="Diversified"/>
    <s v="Developed North America (US)"/>
    <s v="USD"/>
    <s v="Large"/>
    <s v="check"/>
    <s v="No"/>
    <s v="No"/>
    <s v="No"/>
    <s v="Long"/>
    <s v="No"/>
  </r>
  <r>
    <s v="Old"/>
    <s v="SPXH"/>
    <s v="VelocityShares Volatility Hedged Large Cap ETF"/>
    <m/>
    <m/>
    <m/>
    <m/>
    <m/>
    <m/>
    <m/>
    <m/>
    <m/>
    <m/>
    <x v="97"/>
    <x v="1"/>
    <s v="Diversified"/>
    <s v="Developed North America (US)"/>
    <s v="USD"/>
    <s v="Large"/>
    <s v="check"/>
    <s v="Low Volatility"/>
    <s v="No"/>
    <s v="No"/>
    <s v="Long"/>
    <s v="No"/>
  </r>
  <r>
    <s v="Old"/>
    <s v="SST"/>
    <s v="SPDR Barclays Cap Short Term Trsy Bond"/>
    <m/>
    <m/>
    <m/>
    <m/>
    <m/>
    <m/>
    <m/>
    <m/>
    <m/>
    <m/>
    <x v="97"/>
    <x v="3"/>
    <s v="State"/>
    <s v="Developed North America (US)"/>
    <s v="USD"/>
    <s v="No"/>
    <s v="check"/>
    <s v="Short-Term"/>
    <s v="No"/>
    <s v="No"/>
    <s v="Long"/>
    <s v="No"/>
  </r>
  <r>
    <s v="Old"/>
    <s v="STPP"/>
    <s v="iPath US Treasury Steepener ETN"/>
    <m/>
    <m/>
    <m/>
    <m/>
    <m/>
    <m/>
    <m/>
    <m/>
    <m/>
    <m/>
    <x v="97"/>
    <x v="3"/>
    <s v="State"/>
    <s v="Developed North America (US)"/>
    <s v="USD"/>
    <s v="No"/>
    <s v="check"/>
    <s v="Short-Term"/>
    <s v="No"/>
    <s v="No"/>
    <s v="Long"/>
    <s v="No"/>
  </r>
  <r>
    <s v="Old"/>
    <s v="SZO"/>
    <s v="PowerShares DB Crude Oil Short ETN"/>
    <m/>
    <m/>
    <m/>
    <m/>
    <m/>
    <m/>
    <m/>
    <m/>
    <m/>
    <m/>
    <x v="97"/>
    <x v="2"/>
    <s v="Energy (Crude Oil)"/>
    <s v="Broad"/>
    <s v="Mixed"/>
    <s v="No"/>
    <s v="check"/>
    <s v="No"/>
    <s v="No"/>
    <s v="No"/>
    <s v="Short"/>
    <s v="No"/>
  </r>
  <r>
    <s v="Old"/>
    <s v="TAO"/>
    <s v="Guggenheim China Real Estate"/>
    <m/>
    <m/>
    <m/>
    <m/>
    <m/>
    <m/>
    <m/>
    <m/>
    <m/>
    <m/>
    <x v="97"/>
    <x v="6"/>
    <s v="Real Estate"/>
    <s v="Emerging Asia (China)"/>
    <s v="CNY"/>
    <s v="No"/>
    <s v="check"/>
    <s v="No"/>
    <s v="No"/>
    <s v="No"/>
    <s v="Long"/>
    <s v="No"/>
  </r>
  <r>
    <s v="Old"/>
    <s v="TBZ"/>
    <s v="ProShares UltraShort 3-7 Year Treasury"/>
    <m/>
    <m/>
    <m/>
    <m/>
    <m/>
    <m/>
    <m/>
    <m/>
    <m/>
    <m/>
    <x v="97"/>
    <x v="3"/>
    <s v="State"/>
    <s v="Developed North America (US)"/>
    <s v="USD"/>
    <s v="No"/>
    <s v="check"/>
    <s v="Intermediate-Term"/>
    <s v="No"/>
    <s v="No"/>
    <s v="Short"/>
    <s v="Yes"/>
  </r>
  <r>
    <s v="Old"/>
    <s v="TDN"/>
    <s v="db-X 2030 Target Date ETF"/>
    <m/>
    <m/>
    <m/>
    <m/>
    <m/>
    <m/>
    <m/>
    <m/>
    <m/>
    <m/>
    <x v="97"/>
    <x v="4"/>
    <s v="Multi-assets"/>
    <s v="Broad"/>
    <s v="Mixed"/>
    <s v="No"/>
    <s v="check"/>
    <s v="No"/>
    <s v="No"/>
    <s v="No"/>
    <s v="Long"/>
    <s v="No"/>
  </r>
  <r>
    <s v="Old"/>
    <s v="TENZ"/>
    <s v="PIMCO 7-15 Year U.S. Treasury Index ETF"/>
    <m/>
    <m/>
    <m/>
    <m/>
    <m/>
    <m/>
    <m/>
    <m/>
    <m/>
    <m/>
    <x v="97"/>
    <x v="3"/>
    <s v="State"/>
    <s v="Developed North America (US)"/>
    <s v="USD"/>
    <s v="No"/>
    <s v="check"/>
    <s v="Intermediate-Term"/>
    <s v="No"/>
    <s v="No"/>
    <s v="Long"/>
    <s v="No"/>
  </r>
  <r>
    <s v="Old"/>
    <s v="TLL"/>
    <s v="ProShares UltraShort Telecommunications"/>
    <m/>
    <m/>
    <m/>
    <m/>
    <m/>
    <m/>
    <m/>
    <m/>
    <m/>
    <m/>
    <x v="97"/>
    <x v="1"/>
    <s v="Telecom"/>
    <s v="Developed North America (US)"/>
    <s v="USD"/>
    <s v="Mixed"/>
    <s v="check"/>
    <s v="No"/>
    <s v="No"/>
    <s v="No"/>
    <s v="Short"/>
    <s v="Yes"/>
  </r>
  <r>
    <s v="Old"/>
    <s v="TLO"/>
    <s v="SPDR Barclays Capital Long Term Treasury"/>
    <m/>
    <m/>
    <m/>
    <m/>
    <m/>
    <m/>
    <m/>
    <m/>
    <m/>
    <m/>
    <x v="97"/>
    <x v="3"/>
    <s v="State"/>
    <s v="Developed North America (US)"/>
    <s v="USD"/>
    <s v="No"/>
    <s v="check"/>
    <s v="Long-Term"/>
    <s v="No"/>
    <s v="No"/>
    <s v="Long"/>
    <s v="No"/>
  </r>
  <r>
    <s v="Old"/>
    <s v="TOTS"/>
    <s v="Direxion Daily Total Mkt Bear 1X Shares"/>
    <m/>
    <m/>
    <m/>
    <m/>
    <m/>
    <m/>
    <m/>
    <m/>
    <m/>
    <m/>
    <x v="97"/>
    <x v="1"/>
    <s v="Diversified"/>
    <s v="Developed North America (US)"/>
    <s v="USD"/>
    <s v="Mixed"/>
    <s v="check"/>
    <s v="No"/>
    <s v="No"/>
    <s v="No"/>
    <s v="Short"/>
    <s v="No"/>
  </r>
  <r>
    <s v="Old"/>
    <s v="TRSK"/>
    <s v="VelocityShares Tail Risk Hedged Large Cap ETF"/>
    <m/>
    <m/>
    <m/>
    <m/>
    <m/>
    <m/>
    <m/>
    <m/>
    <m/>
    <m/>
    <x v="97"/>
    <x v="1"/>
    <s v="Diversified"/>
    <s v="Developed North America (US)"/>
    <s v="USD"/>
    <s v="Large"/>
    <s v="check"/>
    <s v="Low Volatility"/>
    <s v="No"/>
    <s v="No"/>
    <s v="Long"/>
    <s v="No"/>
  </r>
  <r>
    <s v="Old"/>
    <s v="TTFS"/>
    <s v="TrimTabs Float Shrink ETF"/>
    <m/>
    <m/>
    <m/>
    <m/>
    <m/>
    <m/>
    <m/>
    <m/>
    <m/>
    <m/>
    <x v="97"/>
    <x v="1"/>
    <s v="Diversified"/>
    <s v="Developed North America (US)"/>
    <s v="USD"/>
    <s v="Mixed"/>
    <s v="check"/>
    <s v="Fundamentals"/>
    <s v="No"/>
    <s v="No"/>
    <s v="Long"/>
    <s v="No"/>
  </r>
  <r>
    <s v="Old"/>
    <s v="TUZ"/>
    <s v="PIMCO 1-3 Year US Treasury Index ETF"/>
    <m/>
    <m/>
    <m/>
    <m/>
    <m/>
    <m/>
    <m/>
    <m/>
    <m/>
    <m/>
    <x v="97"/>
    <x v="3"/>
    <s v="State"/>
    <s v="Developed North America (US)"/>
    <s v="USD"/>
    <s v="No"/>
    <s v="check"/>
    <s v="Short-Term"/>
    <s v="No"/>
    <s v="No"/>
    <s v="Long"/>
    <s v="No"/>
  </r>
  <r>
    <s v="Old"/>
    <s v="TVIX"/>
    <s v="VelocityShares Daily 2x VIX ST ETN"/>
    <m/>
    <m/>
    <m/>
    <m/>
    <m/>
    <m/>
    <m/>
    <m/>
    <m/>
    <m/>
    <x v="97"/>
    <x v="8"/>
    <s v="Diversified"/>
    <s v="Developed North America (US)"/>
    <s v="USD"/>
    <s v="No"/>
    <s v="check"/>
    <s v="No"/>
    <s v="No"/>
    <s v="No"/>
    <s v="Long"/>
    <s v="Yes"/>
  </r>
  <r>
    <s v="Old"/>
    <s v="TVIZ"/>
    <s v="VelocityShares Daily 2x VIX MT ETN"/>
    <m/>
    <m/>
    <m/>
    <m/>
    <m/>
    <m/>
    <m/>
    <m/>
    <m/>
    <m/>
    <x v="97"/>
    <x v="8"/>
    <s v="Diversified"/>
    <s v="Developed North America (US)"/>
    <s v="USD"/>
    <s v="No"/>
    <s v="check"/>
    <s v="No"/>
    <s v="No"/>
    <s v="No"/>
    <s v="Long"/>
    <s v="Yes"/>
  </r>
  <r>
    <s v="Old"/>
    <s v="TYNS"/>
    <s v="Direxion Daily 7-10 Yr Treasury Bear 1X"/>
    <m/>
    <m/>
    <m/>
    <m/>
    <m/>
    <m/>
    <m/>
    <m/>
    <m/>
    <m/>
    <x v="97"/>
    <x v="3"/>
    <s v="State"/>
    <s v="Developed North America (US)"/>
    <s v="USD"/>
    <s v="No"/>
    <s v="check"/>
    <s v="Intermediate-Term"/>
    <s v="No"/>
    <s v="No"/>
    <s v="Short"/>
    <s v="No"/>
  </r>
  <r>
    <s v="Old"/>
    <s v="UAG"/>
    <s v="UBS E-TRACS CMCI Agriculture TR ETN"/>
    <m/>
    <m/>
    <m/>
    <m/>
    <m/>
    <m/>
    <m/>
    <m/>
    <m/>
    <m/>
    <x v="97"/>
    <x v="2"/>
    <s v="Agriculture"/>
    <s v="Broad"/>
    <s v="Mixed"/>
    <s v="No"/>
    <s v="check"/>
    <s v="No"/>
    <s v="No"/>
    <s v="No"/>
    <s v="Long"/>
    <s v="No"/>
  </r>
  <r>
    <s v="Old"/>
    <s v="UBC"/>
    <s v="UBS E-TRACS CMCI Livestock TR ETN"/>
    <m/>
    <m/>
    <m/>
    <m/>
    <m/>
    <m/>
    <m/>
    <m/>
    <m/>
    <m/>
    <x v="97"/>
    <x v="2"/>
    <s v="Livestock"/>
    <s v="Broad"/>
    <s v="Mixed"/>
    <s v="No"/>
    <s v="check"/>
    <s v="No"/>
    <s v="No"/>
    <s v="No"/>
    <s v="Long"/>
    <s v="No"/>
  </r>
  <r>
    <s v="Old"/>
    <s v="UBG"/>
    <s v="UBS E-TRACS CMCI Gold TR ETN"/>
    <m/>
    <m/>
    <m/>
    <m/>
    <m/>
    <m/>
    <m/>
    <m/>
    <m/>
    <m/>
    <x v="97"/>
    <x v="2"/>
    <s v="Precious Metals (Gold)"/>
    <s v="Broad"/>
    <s v="Mixed"/>
    <s v="No"/>
    <s v="check"/>
    <s v="No"/>
    <s v="No"/>
    <s v="No"/>
    <s v="Long"/>
    <s v="No"/>
  </r>
  <r>
    <s v="Old"/>
    <s v="UBM"/>
    <s v="UBS E-TRACS CMCI Industrial Mtls TR ETN"/>
    <m/>
    <m/>
    <m/>
    <m/>
    <m/>
    <m/>
    <m/>
    <m/>
    <m/>
    <m/>
    <x v="97"/>
    <x v="2"/>
    <s v="Industrial Metals"/>
    <s v="Broad"/>
    <s v="Mixed"/>
    <s v="No"/>
    <s v="check"/>
    <s v="No"/>
    <s v="No"/>
    <s v="No"/>
    <s v="Long"/>
    <s v="No"/>
  </r>
  <r>
    <s v="Old"/>
    <s v="UBN"/>
    <s v="UBS E-TRACS CMCI Energy TR ETN"/>
    <m/>
    <m/>
    <m/>
    <m/>
    <m/>
    <m/>
    <m/>
    <m/>
    <m/>
    <m/>
    <x v="97"/>
    <x v="2"/>
    <s v="Energy"/>
    <s v="Broad"/>
    <s v="Mixed"/>
    <s v="No"/>
    <s v="check"/>
    <s v="No"/>
    <s v="No"/>
    <s v="No"/>
    <s v="Long"/>
    <s v="No"/>
  </r>
  <r>
    <s v="Old"/>
    <s v="UCD"/>
    <s v="ProShares Ultra DJ-UBS Commodity"/>
    <m/>
    <m/>
    <m/>
    <m/>
    <m/>
    <m/>
    <m/>
    <m/>
    <m/>
    <m/>
    <x v="97"/>
    <x v="2"/>
    <s v="Diversified"/>
    <s v="Broad"/>
    <s v="Mixed"/>
    <s v="No"/>
    <s v="check"/>
    <s v="No"/>
    <s v="No"/>
    <s v="No"/>
    <s v="Long"/>
    <s v="Yes"/>
  </r>
  <r>
    <s v="Old"/>
    <s v="UCI"/>
    <s v="UBS E-TRACS CMCI TR ETN"/>
    <m/>
    <m/>
    <m/>
    <m/>
    <m/>
    <m/>
    <m/>
    <m/>
    <m/>
    <m/>
    <x v="97"/>
    <x v="2"/>
    <s v="Diversified"/>
    <s v="Broad"/>
    <s v="Mixed"/>
    <s v="No"/>
    <s v="check"/>
    <s v="No"/>
    <s v="No"/>
    <s v="No"/>
    <s v="Long"/>
    <s v="No"/>
  </r>
  <r>
    <s v="Old"/>
    <s v="UGAZ"/>
    <s v="VelocityShares 3x Long Natural Gas ETN"/>
    <m/>
    <m/>
    <m/>
    <m/>
    <m/>
    <m/>
    <m/>
    <m/>
    <m/>
    <m/>
    <x v="97"/>
    <x v="2"/>
    <s v="Energy"/>
    <s v="Broad"/>
    <s v="Mixed"/>
    <s v="No"/>
    <s v="check"/>
    <s v="No"/>
    <s v="No"/>
    <s v="No"/>
    <s v="Long"/>
    <s v="Yes"/>
  </r>
  <r>
    <s v="Old"/>
    <s v="UGLD"/>
    <s v="3x Long Gold ETN"/>
    <m/>
    <m/>
    <m/>
    <m/>
    <m/>
    <m/>
    <m/>
    <m/>
    <m/>
    <m/>
    <x v="97"/>
    <x v="2"/>
    <s v="Precious Metals (Gold)"/>
    <s v="Broad"/>
    <s v="Mixed"/>
    <s v="No"/>
    <s v="check"/>
    <s v="No"/>
    <s v="No"/>
    <s v="No"/>
    <s v="Long"/>
    <s v="Yes"/>
  </r>
  <r>
    <s v="Old"/>
    <s v="UHN"/>
    <s v="United States Diesel-Heating Oil"/>
    <m/>
    <m/>
    <m/>
    <m/>
    <m/>
    <m/>
    <m/>
    <m/>
    <m/>
    <m/>
    <x v="97"/>
    <x v="2"/>
    <s v="Energy (Heating Oil)"/>
    <s v="Broad"/>
    <s v="Mixed"/>
    <s v="No"/>
    <s v="check"/>
    <s v="No"/>
    <s v="No"/>
    <s v="No"/>
    <s v="Long"/>
    <s v="No"/>
  </r>
  <r>
    <s v="Old"/>
    <s v="UMX"/>
    <s v="ProShares Ultra MSCI Mexico"/>
    <m/>
    <m/>
    <m/>
    <m/>
    <m/>
    <m/>
    <m/>
    <m/>
    <m/>
    <m/>
    <x v="97"/>
    <x v="1"/>
    <s v="Diversified"/>
    <s v="Emerging South and Lat Am (Mexico)"/>
    <s v="MXN"/>
    <s v="Large"/>
    <s v="check"/>
    <s v="No"/>
    <s v="No"/>
    <s v="No"/>
    <s v="Long"/>
    <s v="Yes"/>
  </r>
  <r>
    <s v="Old"/>
    <s v="URR"/>
    <s v="Market Vectors Double Long Euro ETN"/>
    <m/>
    <m/>
    <m/>
    <m/>
    <m/>
    <m/>
    <m/>
    <m/>
    <m/>
    <m/>
    <x v="97"/>
    <x v="5"/>
    <s v="Currency EUR (Euro)"/>
    <s v="Developed Europe"/>
    <s v="Mixed"/>
    <s v="No"/>
    <s v="check"/>
    <s v="No"/>
    <s v="No"/>
    <s v="No"/>
    <s v="Long"/>
    <s v="No"/>
  </r>
  <r>
    <s v="Old"/>
    <s v="USLV"/>
    <s v="3x Long Silver ETN"/>
    <m/>
    <m/>
    <m/>
    <m/>
    <m/>
    <m/>
    <m/>
    <m/>
    <m/>
    <m/>
    <x v="97"/>
    <x v="2"/>
    <s v="Precious Metals (Silver)"/>
    <s v="Broad"/>
    <s v="Mixed"/>
    <s v="No"/>
    <s v="check"/>
    <s v="No"/>
    <s v="No"/>
    <s v="No"/>
    <s v="Long"/>
    <s v="Yes"/>
  </r>
  <r>
    <s v="Old"/>
    <s v="USV"/>
    <s v="UBS E-TRACS CMCI Silver TR ETN"/>
    <m/>
    <m/>
    <m/>
    <m/>
    <m/>
    <m/>
    <m/>
    <m/>
    <m/>
    <m/>
    <x v="97"/>
    <x v="2"/>
    <s v="Precious Metals (Silver)"/>
    <s v="Broad"/>
    <s v="Mixed"/>
    <s v="No"/>
    <s v="check"/>
    <s v="No"/>
    <s v="No"/>
    <s v="No"/>
    <s v="Long"/>
    <s v="No"/>
  </r>
  <r>
    <s v="Old"/>
    <s v="UWTI"/>
    <s v="VelocityShares 3x Long Crude ETN"/>
    <m/>
    <m/>
    <m/>
    <m/>
    <m/>
    <m/>
    <m/>
    <m/>
    <m/>
    <m/>
    <x v="97"/>
    <x v="2"/>
    <s v="Energy (Crude Oil)"/>
    <s v="Broad"/>
    <s v="Mixed"/>
    <s v="No"/>
    <s v="check"/>
    <s v="No"/>
    <s v="No"/>
    <s v="No"/>
    <s v="Long"/>
    <s v="Yes"/>
  </r>
  <r>
    <s v="Old"/>
    <s v="UXJ"/>
    <s v="ProShares Ultra MSCI Pacific ex-Japan"/>
    <m/>
    <m/>
    <m/>
    <m/>
    <m/>
    <m/>
    <m/>
    <m/>
    <m/>
    <m/>
    <x v="97"/>
    <x v="1"/>
    <s v="Diversified"/>
    <s v="Emerging Asia excl. Japan"/>
    <s v="Mixed"/>
    <s v="Large"/>
    <s v="check"/>
    <s v="No"/>
    <s v="No"/>
    <s v="No"/>
    <s v="Long"/>
    <s v="Yes"/>
  </r>
  <r>
    <s v="Old"/>
    <s v="VIIX"/>
    <s v="VelocityShares Long VIX ST ETN"/>
    <m/>
    <m/>
    <m/>
    <m/>
    <m/>
    <m/>
    <m/>
    <m/>
    <m/>
    <m/>
    <x v="97"/>
    <x v="8"/>
    <s v="Diversified"/>
    <s v="Developed North America (US)"/>
    <s v="USD"/>
    <s v="No"/>
    <s v="check"/>
    <s v="No"/>
    <s v="No"/>
    <s v="No"/>
    <s v="Long"/>
    <s v="No"/>
  </r>
  <r>
    <s v="Old"/>
    <s v="VIIZ"/>
    <s v="VelocityShares Long VIX MT ETN"/>
    <m/>
    <m/>
    <m/>
    <m/>
    <m/>
    <m/>
    <m/>
    <m/>
    <m/>
    <m/>
    <x v="97"/>
    <x v="8"/>
    <s v="Diversified"/>
    <s v="Developed North America (US)"/>
    <s v="USD"/>
    <s v="No"/>
    <s v="check"/>
    <s v="No"/>
    <s v="No"/>
    <s v="No"/>
    <s v="Long"/>
    <s v="No"/>
  </r>
  <r>
    <s v="Old"/>
    <s v="VIXH"/>
    <s v="First Trust CBOE S&amp;P 500 VIX Tail Hedge"/>
    <m/>
    <m/>
    <m/>
    <m/>
    <m/>
    <m/>
    <m/>
    <m/>
    <m/>
    <m/>
    <x v="97"/>
    <x v="8"/>
    <s v="Diversified"/>
    <s v="Developed North America (US)"/>
    <s v="USD"/>
    <s v="No"/>
    <s v="check"/>
    <s v="No"/>
    <s v="No"/>
    <s v="No"/>
    <s v="Long"/>
    <s v="No"/>
  </r>
  <r>
    <s v="Old"/>
    <s v="VQT"/>
    <s v="Barclays S&amp;P 500 Dynamic VEQTOR ETN"/>
    <m/>
    <m/>
    <m/>
    <m/>
    <m/>
    <m/>
    <m/>
    <m/>
    <m/>
    <m/>
    <x v="97"/>
    <x v="4"/>
    <s v="Multi-assets"/>
    <s v="Developed North America (US)"/>
    <s v="USD"/>
    <s v="No"/>
    <s v="check"/>
    <s v="No"/>
    <s v="No"/>
    <s v="No"/>
    <s v="Long"/>
    <s v="No"/>
  </r>
  <r>
    <s v="Old"/>
    <s v="VSPY"/>
    <s v="Direxion S&amp;P 500 RC Volatility Res Shrs"/>
    <m/>
    <m/>
    <m/>
    <m/>
    <m/>
    <m/>
    <m/>
    <m/>
    <m/>
    <m/>
    <x v="97"/>
    <x v="1"/>
    <s v="Diversified"/>
    <s v="Developed North America (US)"/>
    <s v="USD"/>
    <s v="Large"/>
    <s v="check"/>
    <s v="No"/>
    <s v="No"/>
    <s v="No"/>
    <s v="Long"/>
    <s v="No"/>
  </r>
  <r>
    <s v="Old"/>
    <s v="VXX"/>
    <s v="iPath S&amp;P 500 VIX Short-term Futures ETN"/>
    <m/>
    <m/>
    <m/>
    <m/>
    <m/>
    <m/>
    <m/>
    <m/>
    <m/>
    <m/>
    <x v="97"/>
    <x v="8"/>
    <s v="Diversified"/>
    <s v="Developed North America (US)"/>
    <s v="USD"/>
    <s v="No"/>
    <s v="check"/>
    <s v="No"/>
    <s v="No"/>
    <s v="No"/>
    <s v="Long"/>
    <s v="No"/>
  </r>
  <r>
    <s v="Old"/>
    <s v="VXZ"/>
    <s v="iPath S&amp;P 500 VIX Mid-term Futures ETN"/>
    <m/>
    <m/>
    <m/>
    <m/>
    <m/>
    <m/>
    <m/>
    <m/>
    <m/>
    <m/>
    <x v="97"/>
    <x v="8"/>
    <s v="Diversified"/>
    <s v="Developed North America (US)"/>
    <s v="USD"/>
    <s v="No"/>
    <s v="check"/>
    <s v="No"/>
    <s v="No"/>
    <s v="No"/>
    <s v="Long"/>
    <s v="No"/>
  </r>
  <r>
    <s v="Old"/>
    <s v="WDTI"/>
    <s v="WisdomTree Managed Futures"/>
    <m/>
    <m/>
    <m/>
    <m/>
    <m/>
    <m/>
    <m/>
    <m/>
    <m/>
    <m/>
    <x v="97"/>
    <x v="4"/>
    <s v="HF Managed Futures"/>
    <s v="Broad"/>
    <s v="Mixed"/>
    <s v="No"/>
    <s v="check"/>
    <s v="No"/>
    <s v="No"/>
    <s v="No"/>
    <s v="Long/Short"/>
    <s v="No"/>
  </r>
  <r>
    <s v="Old"/>
    <s v="WEET"/>
    <s v="iPath Pure Beta Grains ETN"/>
    <m/>
    <m/>
    <m/>
    <m/>
    <m/>
    <m/>
    <m/>
    <m/>
    <m/>
    <m/>
    <x v="97"/>
    <x v="2"/>
    <s v="Agriculture (Grains)"/>
    <s v="Broad"/>
    <s v="Mixed"/>
    <s v="No"/>
    <s v="check"/>
    <s v="No"/>
    <s v="No"/>
    <s v="No"/>
    <s v="Long"/>
    <s v="No"/>
  </r>
  <r>
    <s v="Old"/>
    <s v="WITE"/>
    <s v="ETFS Physical White Metals Basket Shares"/>
    <m/>
    <m/>
    <m/>
    <m/>
    <m/>
    <m/>
    <m/>
    <m/>
    <m/>
    <m/>
    <x v="97"/>
    <x v="2"/>
    <s v="Precious Metals (White Metals)"/>
    <s v="Broad"/>
    <s v="Mixed"/>
    <s v="No"/>
    <s v="check"/>
    <s v="No"/>
    <s v="No"/>
    <s v="No"/>
    <s v="Long"/>
    <s v="No"/>
  </r>
  <r>
    <s v="Old"/>
    <s v="WMCR"/>
    <s v="Wilshire Micro-Cap ETF"/>
    <m/>
    <m/>
    <m/>
    <m/>
    <m/>
    <m/>
    <m/>
    <m/>
    <m/>
    <m/>
    <x v="97"/>
    <x v="1"/>
    <s v="Diversified"/>
    <s v="Developed North America (US)"/>
    <s v="USD"/>
    <s v="Small"/>
    <s v="check"/>
    <s v="No"/>
    <s v="No"/>
    <s v="No"/>
    <s v="Long"/>
    <s v="No"/>
  </r>
  <r>
    <s v="Old"/>
    <s v="WMW"/>
    <s v="ELEMENTS Morningstar Wide Moat Focus ETN"/>
    <m/>
    <m/>
    <m/>
    <m/>
    <m/>
    <m/>
    <m/>
    <m/>
    <m/>
    <m/>
    <x v="97"/>
    <x v="1"/>
    <s v="Diversified"/>
    <s v="Developed North America (US)"/>
    <s v="USD"/>
    <s v="Large"/>
    <s v="check"/>
    <s v="Fundamentals"/>
    <s v="No"/>
    <s v="No"/>
    <s v="Long"/>
    <s v="No"/>
  </r>
  <r>
    <s v="Old"/>
    <s v="WREI"/>
    <s v="Wilshire US REIT ETF"/>
    <m/>
    <m/>
    <m/>
    <m/>
    <m/>
    <m/>
    <m/>
    <m/>
    <m/>
    <m/>
    <x v="97"/>
    <x v="6"/>
    <s v="Real Estate"/>
    <s v="Developed North America (US)"/>
    <s v="USD"/>
    <s v="No"/>
    <s v="check"/>
    <s v="No"/>
    <s v="No"/>
    <s v="No"/>
    <s v="Long"/>
    <s v="No"/>
  </r>
  <r>
    <s v="Old"/>
    <s v="XES"/>
    <s v="SPDR S&amp;P Oil &amp; Gas Equipment &amp; Services"/>
    <m/>
    <m/>
    <m/>
    <m/>
    <m/>
    <m/>
    <m/>
    <m/>
    <m/>
    <m/>
    <x v="97"/>
    <x v="1"/>
    <s v="Energy (Oil Equipment &amp; Services)"/>
    <s v="Developed North America (US)"/>
    <s v="USD"/>
    <s v="Mixed"/>
    <s v="check"/>
    <s v="No"/>
    <s v="No"/>
    <s v="No"/>
    <s v="Long"/>
    <s v="No"/>
  </r>
  <r>
    <s v="Old"/>
    <s v="XHB"/>
    <s v="SPDR S&amp;P Homebuilders"/>
    <m/>
    <m/>
    <m/>
    <m/>
    <m/>
    <m/>
    <m/>
    <m/>
    <m/>
    <m/>
    <x v="97"/>
    <x v="1"/>
    <s v="Real Estate (Homebuilders)"/>
    <s v="Developed North America (US)"/>
    <s v="USD"/>
    <s v="Mixed"/>
    <s v="check"/>
    <s v="No"/>
    <s v="No"/>
    <s v="No"/>
    <s v="Long"/>
    <s v="No"/>
  </r>
  <r>
    <s v="Old"/>
    <s v="XHE"/>
    <s v="SPDR S&amp;P Health Care Equipment"/>
    <m/>
    <m/>
    <m/>
    <m/>
    <m/>
    <m/>
    <m/>
    <m/>
    <m/>
    <m/>
    <x v="97"/>
    <x v="1"/>
    <s v="Healthcare (Medical Devices)"/>
    <s v="Developed North America (US)"/>
    <s v="USD"/>
    <s v="Mixed"/>
    <s v="check"/>
    <s v="No"/>
    <s v="No"/>
    <s v="No"/>
    <s v="Long"/>
    <s v="No"/>
  </r>
  <r>
    <s v="Old"/>
    <s v="XHS"/>
    <s v="SPDR S&amp;P Health Care Services ETF"/>
    <m/>
    <m/>
    <m/>
    <m/>
    <m/>
    <m/>
    <m/>
    <m/>
    <m/>
    <m/>
    <x v="97"/>
    <x v="1"/>
    <s v="Healthcare (Services)"/>
    <s v="Developed North America (US)"/>
    <s v="USD"/>
    <s v="Mixed"/>
    <s v="check"/>
    <s v="No"/>
    <s v="No"/>
    <s v="No"/>
    <s v="Long"/>
    <s v="No"/>
  </r>
  <r>
    <s v="Old"/>
    <s v="XIV"/>
    <s v="VelocityShares Daily Inverse VIX ST ETN"/>
    <m/>
    <m/>
    <m/>
    <m/>
    <m/>
    <m/>
    <m/>
    <m/>
    <m/>
    <m/>
    <x v="97"/>
    <x v="8"/>
    <s v="Diversified"/>
    <s v="Developed North America (US)"/>
    <s v="USD"/>
    <s v="No"/>
    <s v="check"/>
    <s v="No"/>
    <s v="No"/>
    <s v="No"/>
    <s v="Short"/>
    <s v="No"/>
  </r>
  <r>
    <s v="Old"/>
    <s v="XLB"/>
    <s v="Materials Select Sector SPDR"/>
    <m/>
    <m/>
    <m/>
    <m/>
    <m/>
    <m/>
    <m/>
    <m/>
    <m/>
    <m/>
    <x v="97"/>
    <x v="1"/>
    <s v="Materials"/>
    <s v="Developed North America (US)"/>
    <s v="USD"/>
    <s v="Mixed"/>
    <s v="check"/>
    <s v="No"/>
    <s v="No"/>
    <s v="No"/>
    <s v="Long"/>
    <s v="No"/>
  </r>
  <r>
    <s v="Old"/>
    <s v="XLE"/>
    <s v="Energy Select Sector SPDR"/>
    <m/>
    <m/>
    <m/>
    <m/>
    <m/>
    <m/>
    <m/>
    <m/>
    <m/>
    <m/>
    <x v="97"/>
    <x v="1"/>
    <s v="Energy"/>
    <s v="Developed North America (US)"/>
    <s v="USD"/>
    <s v="Mixed"/>
    <s v="check"/>
    <s v="No"/>
    <s v="No"/>
    <s v="No"/>
    <s v="Long"/>
    <s v="No"/>
  </r>
  <r>
    <s v="Old"/>
    <s v="XLF"/>
    <s v="Financial Select Sector SPDR"/>
    <m/>
    <m/>
    <m/>
    <m/>
    <m/>
    <m/>
    <m/>
    <m/>
    <m/>
    <m/>
    <x v="97"/>
    <x v="1"/>
    <s v="Financials"/>
    <s v="Developed North America (US)"/>
    <s v="USD"/>
    <s v="Mixed"/>
    <s v="check"/>
    <s v="No"/>
    <s v="No"/>
    <s v="No"/>
    <s v="Long"/>
    <s v="No"/>
  </r>
  <r>
    <s v="Old"/>
    <s v="XLG"/>
    <s v="Guggenheim Russell Top 50"/>
    <m/>
    <m/>
    <m/>
    <m/>
    <m/>
    <m/>
    <m/>
    <m/>
    <m/>
    <m/>
    <x v="97"/>
    <x v="1"/>
    <s v="Diversified"/>
    <s v="Developed North America (US)"/>
    <s v="USD"/>
    <s v="Large"/>
    <s v="check"/>
    <s v="No"/>
    <s v="No"/>
    <s v="No"/>
    <s v="Long"/>
    <s v="No"/>
  </r>
  <r>
    <s v="Old"/>
    <s v="XLI"/>
    <s v="Industrial Select Sector SPDR"/>
    <m/>
    <m/>
    <m/>
    <m/>
    <m/>
    <m/>
    <m/>
    <m/>
    <m/>
    <m/>
    <x v="97"/>
    <x v="1"/>
    <s v="Industrials"/>
    <s v="Developed North America (US)"/>
    <s v="USD"/>
    <s v="Mixed"/>
    <s v="check"/>
    <s v="No"/>
    <s v="No"/>
    <s v="No"/>
    <s v="Long"/>
    <s v="No"/>
  </r>
  <r>
    <s v="Old"/>
    <s v="XLK"/>
    <s v="Technology Select Sector SPDR"/>
    <m/>
    <m/>
    <m/>
    <m/>
    <m/>
    <m/>
    <m/>
    <m/>
    <m/>
    <m/>
    <x v="97"/>
    <x v="1"/>
    <s v="Technology"/>
    <s v="Developed North America (US)"/>
    <s v="USD"/>
    <s v="Mixed"/>
    <s v="check"/>
    <s v="No"/>
    <s v="No"/>
    <s v="No"/>
    <s v="Long"/>
    <s v="No"/>
  </r>
  <r>
    <s v="Old"/>
    <s v="XLP"/>
    <s v="Consumer Staples Select Sector SPDR"/>
    <m/>
    <m/>
    <m/>
    <m/>
    <m/>
    <m/>
    <m/>
    <m/>
    <m/>
    <m/>
    <x v="97"/>
    <x v="1"/>
    <s v="Consumer (Staples)"/>
    <s v="Developed North America (US)"/>
    <s v="USD"/>
    <s v="Mixed"/>
    <s v="check"/>
    <s v="No"/>
    <s v="No"/>
    <s v="No"/>
    <s v="Long"/>
    <s v="No"/>
  </r>
  <r>
    <s v="Old"/>
    <s v="XLU"/>
    <s v="Utilities Select Sector SPDR"/>
    <m/>
    <m/>
    <m/>
    <m/>
    <m/>
    <m/>
    <m/>
    <m/>
    <m/>
    <m/>
    <x v="97"/>
    <x v="1"/>
    <s v="Utilities"/>
    <s v="Developed North America (US)"/>
    <s v="USD"/>
    <s v="Mixed"/>
    <s v="check"/>
    <s v="No"/>
    <s v="No"/>
    <s v="No"/>
    <s v="Long"/>
    <s v="No"/>
  </r>
  <r>
    <s v="Old"/>
    <s v="XLV"/>
    <s v="Health Care Select Sector SPDR"/>
    <m/>
    <m/>
    <m/>
    <m/>
    <m/>
    <m/>
    <m/>
    <m/>
    <m/>
    <m/>
    <x v="97"/>
    <x v="1"/>
    <s v="Healthcare"/>
    <s v="Developed North America (US)"/>
    <s v="USD"/>
    <s v="Mixed"/>
    <s v="check"/>
    <s v="No"/>
    <s v="No"/>
    <s v="No"/>
    <s v="Long"/>
    <s v="No"/>
  </r>
  <r>
    <s v="Old"/>
    <s v="XLY"/>
    <s v="Consumer Discret Select Sector SPDR"/>
    <m/>
    <m/>
    <m/>
    <m/>
    <m/>
    <m/>
    <m/>
    <m/>
    <m/>
    <m/>
    <x v="97"/>
    <x v="1"/>
    <s v="Consumer (Discretionaries)"/>
    <s v="Developed North America (US)"/>
    <s v="USD"/>
    <s v="Mixed"/>
    <s v="check"/>
    <s v="No"/>
    <s v="No"/>
    <s v="No"/>
    <s v="Long"/>
    <s v="No"/>
  </r>
  <r>
    <s v="Old"/>
    <s v="XME"/>
    <s v="SPDR S&amp;P Metals &amp; Mining"/>
    <m/>
    <m/>
    <m/>
    <m/>
    <m/>
    <m/>
    <m/>
    <m/>
    <m/>
    <m/>
    <x v="97"/>
    <x v="1"/>
    <s v="Industrials (Metals &amp; Mining)"/>
    <s v="Developed North America (US)"/>
    <s v="USD"/>
    <s v="Mixed"/>
    <s v="check"/>
    <s v="No"/>
    <s v="No"/>
    <s v="No"/>
    <s v="Long"/>
    <s v="No"/>
  </r>
  <r>
    <s v="Old"/>
    <s v="XMPT"/>
    <s v="Market Vectors CEF Municipal Income ETF"/>
    <m/>
    <m/>
    <m/>
    <m/>
    <m/>
    <m/>
    <m/>
    <m/>
    <m/>
    <m/>
    <x v="97"/>
    <x v="3"/>
    <s v="Munis"/>
    <s v="Developed North America (US)"/>
    <s v="USD"/>
    <s v="No"/>
    <s v="check"/>
    <s v="All-Term"/>
    <s v="No"/>
    <s v="No"/>
    <s v="Long"/>
    <s v="No"/>
  </r>
  <r>
    <s v="Old"/>
    <s v="XOP"/>
    <s v="SPDR S&amp;P Oil &amp; Gas Exploration &amp; Prod"/>
    <m/>
    <m/>
    <m/>
    <m/>
    <m/>
    <m/>
    <m/>
    <m/>
    <m/>
    <m/>
    <x v="97"/>
    <x v="1"/>
    <s v="Energy (Oil &amp; Gas Exploration &amp; Production)"/>
    <s v="Developed North America (US)"/>
    <s v="USD"/>
    <s v="Mixed"/>
    <s v="check"/>
    <s v="No"/>
    <s v="No"/>
    <s v="No"/>
    <s v="Long"/>
    <s v="No"/>
  </r>
  <r>
    <s v="Old"/>
    <s v="XPH"/>
    <s v="SPDR S&amp;P Pharmaceuticals"/>
    <m/>
    <m/>
    <m/>
    <m/>
    <m/>
    <m/>
    <m/>
    <m/>
    <m/>
    <m/>
    <x v="97"/>
    <x v="1"/>
    <s v="Healthcare (Pharmaceutical)"/>
    <s v="Developed North America (US)"/>
    <s v="USD"/>
    <s v="Mixed"/>
    <s v="check"/>
    <s v="No"/>
    <s v="No"/>
    <s v="No"/>
    <s v="Long"/>
    <s v="No"/>
  </r>
  <r>
    <s v="Old"/>
    <s v="XPP"/>
    <s v="ProShares Ultra FTSE China 25"/>
    <m/>
    <m/>
    <m/>
    <m/>
    <m/>
    <m/>
    <m/>
    <m/>
    <m/>
    <m/>
    <x v="97"/>
    <x v="1"/>
    <s v="Diversified"/>
    <s v="Emerging Asia (China)"/>
    <s v="CNY"/>
    <s v="Mixed"/>
    <s v="check"/>
    <s v="No"/>
    <s v="No"/>
    <s v="No"/>
    <s v="Long"/>
    <s v="Yes"/>
  </r>
  <r>
    <s v="Old"/>
    <s v="XRT"/>
    <s v="SPDR S&amp;P Retail"/>
    <m/>
    <m/>
    <m/>
    <m/>
    <m/>
    <m/>
    <m/>
    <m/>
    <m/>
    <m/>
    <x v="97"/>
    <x v="1"/>
    <s v="Consumer (Retail)"/>
    <s v="Developed North America (US)"/>
    <s v="USD"/>
    <s v="Mixed"/>
    <s v="check"/>
    <s v="No"/>
    <s v="No"/>
    <s v="No"/>
    <s v="Long"/>
    <s v="No"/>
  </r>
  <r>
    <s v="Old"/>
    <s v="XSD"/>
    <s v="SPDR S&amp;P Semiconductor"/>
    <m/>
    <m/>
    <m/>
    <m/>
    <m/>
    <m/>
    <m/>
    <m/>
    <m/>
    <m/>
    <x v="97"/>
    <x v="1"/>
    <s v="Technology (Semiconductors)"/>
    <s v="Developed North America (US)"/>
    <s v="USD"/>
    <s v="Mixed"/>
    <s v="check"/>
    <s v="No"/>
    <s v="No"/>
    <s v="No"/>
    <s v="Long"/>
    <s v="No"/>
  </r>
  <r>
    <s v="Old"/>
    <s v="XSW"/>
    <s v="SPDR S&amp;P Software &amp; Services ETF"/>
    <m/>
    <m/>
    <m/>
    <m/>
    <m/>
    <m/>
    <m/>
    <m/>
    <m/>
    <m/>
    <x v="97"/>
    <x v="1"/>
    <s v="Technology (Software)"/>
    <s v="Developed North America (US)"/>
    <s v="USD"/>
    <s v="Mixed"/>
    <s v="check"/>
    <s v="No"/>
    <s v="No"/>
    <s v="No"/>
    <s v="Long"/>
    <s v="No"/>
  </r>
  <r>
    <s v="Old"/>
    <s v="XTL"/>
    <s v="SPDR S&amp;P Telecom"/>
    <m/>
    <m/>
    <m/>
    <m/>
    <m/>
    <m/>
    <m/>
    <m/>
    <m/>
    <m/>
    <x v="97"/>
    <x v="1"/>
    <s v="Telecom"/>
    <s v="Developed North America (US)"/>
    <s v="USD"/>
    <s v="Mixed"/>
    <s v="check"/>
    <s v="No"/>
    <s v="No"/>
    <s v="No"/>
    <s v="Long"/>
    <s v="No"/>
  </r>
  <r>
    <s v="Old"/>
    <s v="XTN"/>
    <s v="SPDR S&amp;P Transportation"/>
    <m/>
    <m/>
    <m/>
    <m/>
    <m/>
    <m/>
    <m/>
    <m/>
    <m/>
    <m/>
    <x v="97"/>
    <x v="1"/>
    <s v="Industrials (Transportation)"/>
    <s v="Developed North America (US)"/>
    <s v="USD"/>
    <s v="Mixed"/>
    <s v="check"/>
    <s v="No"/>
    <s v="No"/>
    <s v="No"/>
    <s v="Long"/>
    <s v="No"/>
  </r>
  <r>
    <s v="Old"/>
    <s v="XVIX"/>
    <s v="UBS E-TRACS Daily Long-Short VIX ETN"/>
    <m/>
    <m/>
    <m/>
    <m/>
    <m/>
    <m/>
    <m/>
    <m/>
    <m/>
    <m/>
    <x v="97"/>
    <x v="8"/>
    <s v="Diversified"/>
    <s v="Developed North America (US)"/>
    <s v="USD"/>
    <s v="No"/>
    <s v="check"/>
    <s v="No"/>
    <s v="No"/>
    <s v="No"/>
    <s v="Long/Short"/>
    <s v="No"/>
  </r>
  <r>
    <s v="Old"/>
    <s v="XVZ"/>
    <s v="iPath S&amp;P 500 Dynamic VIX ETN"/>
    <m/>
    <m/>
    <m/>
    <m/>
    <m/>
    <m/>
    <m/>
    <m/>
    <m/>
    <m/>
    <x v="97"/>
    <x v="8"/>
    <s v="Diversified"/>
    <s v="Developed North America (US)"/>
    <s v="USD"/>
    <s v="No"/>
    <s v="check"/>
    <s v="No"/>
    <s v="No"/>
    <s v="No"/>
    <s v="Long"/>
    <s v="No"/>
  </r>
  <r>
    <s v="Old"/>
    <s v="XXV"/>
    <s v="iPath Inverse S&amp;P 500 VIX Short-term Fut ETN"/>
    <m/>
    <m/>
    <m/>
    <m/>
    <m/>
    <m/>
    <m/>
    <m/>
    <m/>
    <m/>
    <x v="97"/>
    <x v="8"/>
    <s v="Diversified"/>
    <s v="Developed North America (US)"/>
    <s v="USD"/>
    <s v="No"/>
    <s v="check"/>
    <s v="No"/>
    <s v="No"/>
    <s v="No"/>
    <s v="Short"/>
    <s v="No"/>
  </r>
  <r>
    <s v="Old"/>
    <s v="YANG"/>
    <s v="Direxion Daily China Bear 3X Shares"/>
    <m/>
    <m/>
    <m/>
    <m/>
    <m/>
    <m/>
    <m/>
    <m/>
    <m/>
    <m/>
    <x v="97"/>
    <x v="1"/>
    <s v="Diversified"/>
    <s v="Emerging Asia (China)"/>
    <s v="CNY"/>
    <s v="Large"/>
    <s v="check"/>
    <s v="No"/>
    <s v="No"/>
    <s v="No"/>
    <s v="Short"/>
    <s v="Yes"/>
  </r>
  <r>
    <s v="Old"/>
    <s v="YAO"/>
    <s v="Guggenheim China All-Cap"/>
    <m/>
    <m/>
    <m/>
    <m/>
    <m/>
    <m/>
    <m/>
    <m/>
    <m/>
    <m/>
    <x v="97"/>
    <x v="1"/>
    <s v="Diversified"/>
    <s v="Emerging Asia (China)"/>
    <s v="CNY"/>
    <s v="Mixed"/>
    <s v="check"/>
    <s v="No"/>
    <s v="No"/>
    <s v="No"/>
    <s v="Long"/>
    <s v="No"/>
  </r>
  <r>
    <s v="Old"/>
    <s v="YCL"/>
    <s v="ProShares Ultra Yen"/>
    <m/>
    <m/>
    <m/>
    <m/>
    <m/>
    <m/>
    <m/>
    <m/>
    <m/>
    <m/>
    <x v="97"/>
    <x v="5"/>
    <s v="Currency JPY (Japanese Yen)"/>
    <s v="Developed Asia (Japan)"/>
    <s v="USD"/>
    <s v="No"/>
    <s v="check"/>
    <s v="No"/>
    <s v="No"/>
    <s v="No"/>
    <s v="Long"/>
    <s v="Yes"/>
  </r>
  <r>
    <s v="Old"/>
    <s v="YCS"/>
    <s v="ProShares UltraShort Yen"/>
    <m/>
    <m/>
    <m/>
    <m/>
    <m/>
    <m/>
    <m/>
    <m/>
    <m/>
    <m/>
    <x v="97"/>
    <x v="5"/>
    <s v="Currency JPY (Japanese Yen)"/>
    <s v="Developed Asia (Japan)"/>
    <s v="USD"/>
    <s v="No"/>
    <s v="check"/>
    <s v="No"/>
    <s v="No"/>
    <s v="No"/>
    <s v="Short"/>
    <s v="Yes"/>
  </r>
  <r>
    <s v="Old"/>
    <s v="YINN"/>
    <s v="Direxion Daily China Bull 3X Shares"/>
    <m/>
    <m/>
    <m/>
    <m/>
    <m/>
    <m/>
    <m/>
    <m/>
    <m/>
    <m/>
    <x v="97"/>
    <x v="1"/>
    <s v="Diversified"/>
    <s v="Emerging Asia (China)"/>
    <s v="CNY"/>
    <s v="Large"/>
    <s v="check"/>
    <s v="No"/>
    <s v="No"/>
    <s v="No"/>
    <s v="Long"/>
    <s v="Yes"/>
  </r>
  <r>
    <s v="Old"/>
    <s v="YMLP"/>
    <s v="Yorkville High Income MLP ETF"/>
    <m/>
    <m/>
    <m/>
    <m/>
    <m/>
    <m/>
    <m/>
    <m/>
    <m/>
    <m/>
    <x v="97"/>
    <x v="1"/>
    <s v="Energy"/>
    <s v="Developed North America (US)"/>
    <s v="USD"/>
    <s v="Mixed"/>
    <s v="check"/>
    <s v="No"/>
    <s v="No"/>
    <s v="No"/>
    <s v="Long"/>
    <s v="No"/>
  </r>
  <r>
    <s v="Old"/>
    <s v="YPRO"/>
    <s v="YieldPro ETF"/>
    <m/>
    <m/>
    <m/>
    <m/>
    <m/>
    <m/>
    <m/>
    <m/>
    <m/>
    <m/>
    <x v="97"/>
    <x v="3"/>
    <s v="Corporate (Junk)"/>
    <s v="Developed North America (US)"/>
    <s v="USD"/>
    <s v="No"/>
    <s v="check"/>
    <s v="All-Term"/>
    <s v="No"/>
    <s v="No"/>
    <s v="Short"/>
    <s v="No"/>
  </r>
  <r>
    <s v="Old"/>
    <s v="YXI"/>
    <s v="ProShares Short FTSE China 25"/>
    <m/>
    <m/>
    <m/>
    <m/>
    <m/>
    <m/>
    <m/>
    <m/>
    <m/>
    <m/>
    <x v="97"/>
    <x v="1"/>
    <s v="Diversified"/>
    <s v="Emerging Asia (China)"/>
    <s v="CNY"/>
    <s v="Mixed"/>
    <s v="check"/>
    <s v="No"/>
    <s v="No"/>
    <s v="No"/>
    <s v="Short"/>
    <s v="No"/>
  </r>
  <r>
    <s v="Old"/>
    <s v="ZIV"/>
    <s v="VelocityShares Daily Inverse VIX MT ETN"/>
    <m/>
    <m/>
    <m/>
    <m/>
    <m/>
    <m/>
    <m/>
    <m/>
    <m/>
    <m/>
    <x v="97"/>
    <x v="8"/>
    <s v="Diversified"/>
    <s v="Developed North America (US)"/>
    <s v="USD"/>
    <s v="No"/>
    <s v="check"/>
    <s v="No"/>
    <s v="No"/>
    <s v="No"/>
    <s v="Short"/>
    <s v="No"/>
  </r>
  <r>
    <s v="Old"/>
    <s v="ZROZ"/>
    <s v="PIMCO 25+ Yr Zero Cpn U.S. Trsy Idx ETF"/>
    <m/>
    <m/>
    <m/>
    <m/>
    <m/>
    <m/>
    <m/>
    <m/>
    <m/>
    <m/>
    <x v="97"/>
    <x v="3"/>
    <s v="State"/>
    <s v="Developed North America (US)"/>
    <s v="USD"/>
    <s v="No"/>
    <s v="check"/>
    <s v="Long-Term"/>
    <s v="No"/>
    <s v="No"/>
    <s v="Long"/>
    <s v="No"/>
  </r>
  <r>
    <s v="Old"/>
    <s v="ZSL"/>
    <s v="ProShares UltraShort Silver"/>
    <m/>
    <m/>
    <m/>
    <m/>
    <m/>
    <m/>
    <m/>
    <m/>
    <m/>
    <m/>
    <x v="97"/>
    <x v="2"/>
    <s v="Precious Metals (Silver)"/>
    <s v="Broad"/>
    <s v="Mixed"/>
    <s v="No"/>
    <s v="check"/>
    <s v="No"/>
    <s v="No"/>
    <s v="No"/>
    <s v="Short"/>
    <s v="Yes"/>
  </r>
  <r>
    <s v="Old"/>
    <s v="CAPE"/>
    <s v="Barclays ETN+ Shiller CAPE ETN"/>
    <m/>
    <m/>
    <m/>
    <m/>
    <m/>
    <m/>
    <m/>
    <m/>
    <m/>
    <m/>
    <x v="97"/>
    <x v="1"/>
    <s v="Diversified"/>
    <s v="Developed North America (US)"/>
    <s v="USD"/>
    <s v="Large"/>
    <s v="check"/>
    <s v="No"/>
    <s v="No"/>
    <s v="No"/>
    <s v="Long"/>
    <s v="No"/>
  </r>
  <r>
    <s v="Old"/>
    <s v="ATMP"/>
    <s v="Barclays ETN+ Select MLP ETN"/>
    <m/>
    <m/>
    <m/>
    <m/>
    <m/>
    <m/>
    <m/>
    <m/>
    <m/>
    <m/>
    <x v="97"/>
    <x v="1"/>
    <s v="Energy"/>
    <s v="Developed North America (US)"/>
    <s v="USD"/>
    <s v="Large"/>
    <s v="check"/>
    <s v="No"/>
    <s v="No"/>
    <s v="No"/>
    <s v="Long"/>
    <s v="No"/>
  </r>
  <r>
    <s v="Old"/>
    <s v="MLPC"/>
    <s v="ETN Miller Howard MLP"/>
    <m/>
    <m/>
    <m/>
    <m/>
    <m/>
    <m/>
    <m/>
    <m/>
    <m/>
    <m/>
    <x v="97"/>
    <x v="1"/>
    <s v="Energy"/>
    <s v="Developed North America (US)"/>
    <s v="USD"/>
    <s v="Mixed"/>
    <s v="check"/>
    <s v="No"/>
    <s v="No"/>
    <s v="No"/>
    <s v="Long"/>
    <s v="No"/>
  </r>
  <r>
    <s v="Old"/>
    <s v="FIGY"/>
    <s v="Barclays ETN+ FI Enhanced Global High Yield ETN"/>
    <m/>
    <m/>
    <m/>
    <m/>
    <m/>
    <m/>
    <m/>
    <m/>
    <m/>
    <m/>
    <x v="97"/>
    <x v="1"/>
    <s v="Diversified"/>
    <s v="Broad"/>
    <s v="Mixed"/>
    <s v="Large"/>
    <s v="check"/>
    <s v="No"/>
    <s v="No"/>
    <s v="No"/>
    <s v="Long"/>
    <s v="No"/>
  </r>
  <r>
    <s v="Old"/>
    <s v="FEEU"/>
    <s v="Barclays ETN + FI Enhanced Europe 50 ETN"/>
    <m/>
    <m/>
    <m/>
    <m/>
    <m/>
    <m/>
    <m/>
    <m/>
    <m/>
    <m/>
    <x v="97"/>
    <x v="1"/>
    <s v="Diversified"/>
    <s v="Developed Europe"/>
    <s v="Mixed"/>
    <s v="Large"/>
    <s v="Capitalisation"/>
    <s v="No"/>
    <s v="No"/>
    <s v="No"/>
    <s v="Long"/>
    <s v="Yes"/>
  </r>
  <r>
    <s v="Old"/>
    <s v="FBGX"/>
    <s v="UBS AG FI Enhanced Large Cap Growth ETN"/>
    <m/>
    <m/>
    <m/>
    <m/>
    <m/>
    <m/>
    <m/>
    <m/>
    <m/>
    <m/>
    <x v="97"/>
    <x v="1"/>
    <s v="Diversified"/>
    <s v="Developed North America (US)"/>
    <s v="USD"/>
    <s v="Large"/>
    <s v="check"/>
    <s v="No"/>
    <s v="High P/E"/>
    <s v="No"/>
    <s v="Long"/>
    <s v="Yes"/>
  </r>
  <r>
    <s v="Old"/>
    <s v="FLGE"/>
    <s v="FI Large Cap Growth Enhanced ETN"/>
    <m/>
    <m/>
    <m/>
    <m/>
    <m/>
    <m/>
    <m/>
    <m/>
    <m/>
    <m/>
    <x v="97"/>
    <x v="1"/>
    <s v="Diversified"/>
    <s v="Developed North America (US)"/>
    <s v="USD"/>
    <s v="Large"/>
    <s v="check"/>
    <s v="No"/>
    <s v="High P/E"/>
    <s v="No"/>
    <s v="Long"/>
    <s v="Yes"/>
  </r>
  <r>
    <s v="Old"/>
    <s v="MORL"/>
    <s v="ETRACS Monthly Pay 2xLeveraged Mortgage REIT ETN"/>
    <m/>
    <m/>
    <m/>
    <m/>
    <m/>
    <m/>
    <m/>
    <m/>
    <m/>
    <m/>
    <x v="97"/>
    <x v="6"/>
    <s v="Real Estate (Mortgage REITs)"/>
    <s v="Developed North America (US)"/>
    <s v="USD"/>
    <s v="No"/>
    <s v="check"/>
    <s v="No"/>
    <s v="No"/>
    <s v="No"/>
    <s v="Long"/>
    <s v="Yes"/>
  </r>
  <r>
    <s v="Old"/>
    <s v="CEFL"/>
    <s v="ETRACS Monthly Pay 2xLeveraged Closed-End Fund ETN"/>
    <m/>
    <m/>
    <m/>
    <m/>
    <m/>
    <m/>
    <m/>
    <m/>
    <m/>
    <m/>
    <x v="97"/>
    <x v="1"/>
    <s v="Diversified"/>
    <s v="Broad"/>
    <s v="Mixed"/>
    <s v="Mixed"/>
    <s v="check"/>
    <s v="No"/>
    <s v="No"/>
    <s v="No"/>
    <s v="Long"/>
    <s v="Yes"/>
  </r>
  <r>
    <s v="Old"/>
    <s v="IBCC"/>
    <s v="iSharesBond 2018 Corporate ex-Financials Term ETF"/>
    <m/>
    <m/>
    <m/>
    <m/>
    <m/>
    <m/>
    <m/>
    <m/>
    <m/>
    <m/>
    <x v="97"/>
    <x v="3"/>
    <s v="Corporate (Investment Grade)"/>
    <s v="Developed North America (US)"/>
    <s v="USD"/>
    <s v="No"/>
    <s v="check"/>
    <s v="Intermediate-Term"/>
    <s v="No"/>
    <s v="No"/>
    <s v="Long"/>
    <s v="No"/>
  </r>
  <r>
    <s v="Old"/>
    <s v="OSMS"/>
    <s v="Barclays OFI SteelPath MLP ETN"/>
    <m/>
    <m/>
    <m/>
    <m/>
    <m/>
    <m/>
    <m/>
    <m/>
    <m/>
    <m/>
    <x v="97"/>
    <x v="1"/>
    <s v="Energy"/>
    <s v="Developed North America (US)"/>
    <s v="USD"/>
    <s v="Mixed"/>
    <s v="check"/>
    <s v="No"/>
    <s v="No"/>
    <s v="No"/>
    <s v="Long"/>
    <s v="No"/>
  </r>
  <r>
    <s v="Old"/>
    <s v="BSJJ"/>
    <s v="BulletShares 2019 High Yield Corporate Bond ETF"/>
    <m/>
    <m/>
    <m/>
    <m/>
    <m/>
    <m/>
    <m/>
    <m/>
    <m/>
    <m/>
    <x v="97"/>
    <x v="3"/>
    <s v="Corporate (Junk)"/>
    <s v="Developed North America (US)"/>
    <s v="USD"/>
    <s v="No"/>
    <s v="check"/>
    <s v="Intermediate-Term"/>
    <s v="No"/>
    <s v="No"/>
    <s v="Long"/>
    <s v="No"/>
  </r>
  <r>
    <s v="Old"/>
    <s v="IELG"/>
    <s v="Enhanced U.S. Large-Cap ETF"/>
    <m/>
    <m/>
    <m/>
    <m/>
    <m/>
    <m/>
    <m/>
    <m/>
    <m/>
    <m/>
    <x v="97"/>
    <x v="1"/>
    <s v="Diversified"/>
    <s v="Developed North America (US)"/>
    <s v="USD"/>
    <s v="Large"/>
    <s v="check"/>
    <s v="Fundamentals"/>
    <s v="No"/>
    <s v="No"/>
    <s v="Long"/>
    <s v="No"/>
  </r>
  <r>
    <s v="Old"/>
    <s v="IBDB"/>
    <s v="2018 Corporate Term ETF"/>
    <m/>
    <m/>
    <m/>
    <m/>
    <m/>
    <m/>
    <m/>
    <m/>
    <m/>
    <m/>
    <x v="97"/>
    <x v="3"/>
    <s v="Corporate (Investment Grade)"/>
    <s v="Broad"/>
    <s v="Mixed"/>
    <s v="No"/>
    <s v="check"/>
    <s v="Intermediate-Term"/>
    <s v="No"/>
    <s v="No"/>
    <s v="Long"/>
    <s v="No"/>
  </r>
  <r>
    <s v="Old"/>
    <s v="XSLV"/>
    <s v="S&amp;P SmallCap Low Volatility Portfolio"/>
    <m/>
    <m/>
    <m/>
    <m/>
    <m/>
    <m/>
    <m/>
    <m/>
    <m/>
    <m/>
    <x v="97"/>
    <x v="1"/>
    <s v="Diversified"/>
    <s v="Developed North America (US)"/>
    <s v="USD"/>
    <s v="Small"/>
    <s v="check"/>
    <s v="Low Volatility"/>
    <s v="No"/>
    <s v="No"/>
    <s v="Long"/>
    <s v="No"/>
  </r>
  <r>
    <s v="Old"/>
    <s v="TWOK"/>
    <s v="SPDR Russell 2000 ETF"/>
    <m/>
    <m/>
    <m/>
    <m/>
    <m/>
    <m/>
    <m/>
    <m/>
    <m/>
    <m/>
    <x v="97"/>
    <x v="1"/>
    <s v="Diversified"/>
    <s v="Developed North America (US)"/>
    <s v="USD"/>
    <s v="Small"/>
    <s v="check"/>
    <s v="No"/>
    <s v="No"/>
    <s v="No"/>
    <s v="Long"/>
    <s v="No"/>
  </r>
  <r>
    <s v="Old"/>
    <s v="IBCD"/>
    <s v="iSharesBond 2020 Corporate ex-Financials Term ETF"/>
    <m/>
    <m/>
    <m/>
    <m/>
    <m/>
    <m/>
    <m/>
    <m/>
    <m/>
    <m/>
    <x v="97"/>
    <x v="3"/>
    <s v="Corporate (Investment Grade)"/>
    <s v="Developed North America (US)"/>
    <s v="USD"/>
    <s v="No"/>
    <s v="check"/>
    <s v="Intermediate-Term"/>
    <s v="No"/>
    <s v="No"/>
    <s v="Long"/>
    <s v="No"/>
  </r>
  <r>
    <s v="Old"/>
    <s v="IJNK"/>
    <s v="SPDR Barclays International High Yield Bond ETF"/>
    <m/>
    <m/>
    <m/>
    <m/>
    <m/>
    <m/>
    <m/>
    <m/>
    <m/>
    <m/>
    <x v="97"/>
    <x v="3"/>
    <s v="Corporate (Junk)"/>
    <s v="Broad excl US"/>
    <s v="Mixed"/>
    <s v="No"/>
    <s v="check"/>
    <s v="All-Term"/>
    <s v="No"/>
    <s v="No"/>
    <s v="Long"/>
    <s v="No"/>
  </r>
  <r>
    <s v="Old"/>
    <s v="YMLI"/>
    <s v="Yorkville High Income Infrastructure MLP ETF"/>
    <m/>
    <m/>
    <m/>
    <m/>
    <m/>
    <m/>
    <m/>
    <m/>
    <m/>
    <m/>
    <x v="97"/>
    <x v="1"/>
    <s v="Energy"/>
    <s v="Developed North America (US)"/>
    <s v="USD"/>
    <s v="Mixed"/>
    <s v="check"/>
    <s v="No"/>
    <s v="No"/>
    <s v="No"/>
    <s v="Long"/>
    <s v="No"/>
  </r>
  <r>
    <s v="Old"/>
    <s v="IBCB"/>
    <s v="iSharesBond 2016 Corporate ex-Financials Term ETF"/>
    <m/>
    <m/>
    <m/>
    <m/>
    <m/>
    <m/>
    <m/>
    <m/>
    <m/>
    <m/>
    <x v="97"/>
    <x v="3"/>
    <s v="Corporate (Investment Grade)"/>
    <s v="Developed North America (US)"/>
    <s v="USD"/>
    <s v="No"/>
    <s v="check"/>
    <s v="Short-Term"/>
    <s v="No"/>
    <s v="No"/>
    <s v="Long"/>
    <s v="No"/>
  </r>
  <r>
    <s v="Old"/>
    <s v="DVHL"/>
    <s v="ETRACS Monthly Pay 2xLeveraged Diversified High Income ETN"/>
    <m/>
    <m/>
    <m/>
    <m/>
    <m/>
    <m/>
    <m/>
    <m/>
    <m/>
    <m/>
    <x v="97"/>
    <x v="4"/>
    <s v="Multi-assets"/>
    <s v="Broad"/>
    <s v="Mixed"/>
    <s v="No"/>
    <s v="check"/>
    <s v="No"/>
    <s v="No"/>
    <s v="Dividends"/>
    <s v="Long"/>
    <s v="Yes"/>
  </r>
  <r>
    <s v="Old"/>
    <s v="XMLV"/>
    <s v="S&amp;P MidCap Low Volatility Portfolio"/>
    <m/>
    <m/>
    <m/>
    <m/>
    <m/>
    <m/>
    <m/>
    <m/>
    <m/>
    <m/>
    <x v="97"/>
    <x v="1"/>
    <s v="Diversified"/>
    <s v="Developed North America (US)"/>
    <s v="USD"/>
    <s v="Medium"/>
    <s v="check"/>
    <s v="Low Volatility"/>
    <s v="No"/>
    <s v="No"/>
    <s v="Long"/>
    <s v="No"/>
  </r>
  <r>
    <s v="Old"/>
    <s v="IBDA"/>
    <s v="iSharesBond 2016 Corporate Term ETF"/>
    <m/>
    <m/>
    <m/>
    <m/>
    <m/>
    <m/>
    <m/>
    <m/>
    <m/>
    <m/>
    <x v="97"/>
    <x v="3"/>
    <s v="Corporate (Investment Grade)"/>
    <s v="Broad"/>
    <s v="Mixed"/>
    <s v="No"/>
    <s v="check"/>
    <s v="Short-Term"/>
    <s v="No"/>
    <s v="No"/>
    <s v="Long"/>
    <s v="No"/>
  </r>
  <r>
    <s v="Old"/>
    <s v="IEIL"/>
    <s v="Enhanced International Large-Cap ETF"/>
    <m/>
    <m/>
    <m/>
    <m/>
    <m/>
    <m/>
    <m/>
    <m/>
    <m/>
    <m/>
    <x v="97"/>
    <x v="1"/>
    <s v="Diversified"/>
    <s v="Broad"/>
    <s v="Mixed"/>
    <s v="Large"/>
    <s v="check"/>
    <s v="Fundamentals"/>
    <s v="No"/>
    <s v="No"/>
    <s v="Long"/>
    <s v="No"/>
  </r>
  <r>
    <s v="Old"/>
    <s v="SPLX"/>
    <s v="ETRACS Monthly Reset 2x Leveraged S&amp;P 500 Total Return ETN"/>
    <m/>
    <m/>
    <m/>
    <m/>
    <m/>
    <m/>
    <m/>
    <m/>
    <m/>
    <m/>
    <x v="97"/>
    <x v="1"/>
    <s v="Diversified"/>
    <s v="Developed North America (US)"/>
    <s v="USD"/>
    <s v="Large"/>
    <s v="check"/>
    <s v="No"/>
    <s v="No"/>
    <s v="No"/>
    <s v="Long"/>
    <s v="Yes"/>
  </r>
  <r>
    <s v="Old"/>
    <s v="DVHI"/>
    <s v="ETRACS Diversified High Income ETN"/>
    <m/>
    <m/>
    <m/>
    <m/>
    <m/>
    <m/>
    <m/>
    <m/>
    <m/>
    <m/>
    <x v="97"/>
    <x v="4"/>
    <s v="Multi-assets"/>
    <s v="Broad"/>
    <s v="Mixed"/>
    <s v="No"/>
    <s v="check"/>
    <s v="No"/>
    <s v="No"/>
    <s v="Dividends"/>
    <s v="Long"/>
    <s v="No"/>
  </r>
  <r>
    <s v="Old"/>
    <s v="LMLP"/>
    <s v="ETRACS Monthly Pay 2xLeveraged Wells Fargo MLP Ex-Energy ETN"/>
    <m/>
    <m/>
    <m/>
    <m/>
    <m/>
    <m/>
    <m/>
    <m/>
    <m/>
    <m/>
    <x v="97"/>
    <x v="1"/>
    <s v="Materials"/>
    <s v="Developed North America (US)"/>
    <s v="USD"/>
    <s v="Mixed"/>
    <s v="check"/>
    <s v="No"/>
    <s v="No"/>
    <s v="No"/>
    <s v="Long"/>
    <s v="Yes"/>
  </r>
  <r>
    <s v="Old"/>
    <s v="ZMLP"/>
    <s v="Zacks MLP High Income Shares"/>
    <m/>
    <m/>
    <m/>
    <m/>
    <m/>
    <m/>
    <m/>
    <m/>
    <m/>
    <m/>
    <x v="97"/>
    <x v="1"/>
    <s v="Energy"/>
    <s v="Developed North America (US)"/>
    <s v="USD"/>
    <s v="Mixed"/>
    <s v="check"/>
    <s v="No"/>
    <s v="No"/>
    <s v="No"/>
    <s v="Long"/>
    <s v="No"/>
  </r>
  <r>
    <s v="Old"/>
    <s v="FMLP"/>
    <s v="ETRACS Wells Fargo MLP Ex-Energy ETN"/>
    <m/>
    <m/>
    <m/>
    <m/>
    <m/>
    <m/>
    <m/>
    <m/>
    <m/>
    <m/>
    <x v="97"/>
    <x v="1"/>
    <s v="Materials"/>
    <s v="Developed North America (US)"/>
    <s v="USD"/>
    <s v="Mixed"/>
    <s v="Capitalisation"/>
    <s v="No"/>
    <s v="No"/>
    <s v="No"/>
    <s v="Long"/>
    <s v="No"/>
  </r>
  <r>
    <s v="Old"/>
    <s v="WIL"/>
    <s v="Women in Leadership ETN"/>
    <m/>
    <m/>
    <m/>
    <m/>
    <m/>
    <m/>
    <m/>
    <m/>
    <m/>
    <m/>
    <x v="97"/>
    <x v="1"/>
    <s v="Diversified"/>
    <s v="Broad"/>
    <s v="Mixed"/>
    <s v="Large"/>
    <s v="check"/>
    <s v="ESG"/>
    <s v="No"/>
    <s v="No"/>
    <s v="Long"/>
    <s v="No"/>
  </r>
  <r>
    <s v="Old"/>
    <s v="DXPS"/>
    <s v="WisdomTree United Kingdom Hedged Equity Fund"/>
    <m/>
    <m/>
    <m/>
    <m/>
    <m/>
    <m/>
    <m/>
    <m/>
    <m/>
    <m/>
    <x v="97"/>
    <x v="1"/>
    <s v="Diversified"/>
    <s v="Developed Europe (UK)"/>
    <s v="GBP"/>
    <s v="Large"/>
    <s v="check"/>
    <s v="No"/>
    <s v="No"/>
    <s v="No"/>
    <s v="Long"/>
    <s v="No"/>
  </r>
  <r>
    <s v="Old"/>
    <s v="FORX"/>
    <s v="PIMCO Foreign Currency Strategy Exchange-Traded Fund"/>
    <m/>
    <m/>
    <m/>
    <m/>
    <m/>
    <m/>
    <m/>
    <m/>
    <m/>
    <m/>
    <x v="97"/>
    <x v="5"/>
    <s v="Diversified"/>
    <s v="Broad"/>
    <s v="Mixed"/>
    <s v="No"/>
    <s v="check"/>
    <s v="No"/>
    <s v="No"/>
    <s v="No"/>
    <s v="Long"/>
    <s v="No"/>
  </r>
  <r>
    <s v="Old"/>
    <s v="IBDC"/>
    <s v="iSharesBond 2020 Corporate Term ETF"/>
    <m/>
    <m/>
    <m/>
    <m/>
    <m/>
    <m/>
    <m/>
    <m/>
    <m/>
    <m/>
    <x v="97"/>
    <x v="3"/>
    <s v="Corporate (Investment Grade)"/>
    <s v="Broad"/>
    <s v="Mixed"/>
    <s v="No"/>
    <s v="check"/>
    <s v="Intermediate-Term"/>
    <s v="No"/>
    <s v="No"/>
    <s v="Long"/>
    <s v="No"/>
  </r>
  <r>
    <s v="Old"/>
    <s v="EMCG"/>
    <s v="Emerging Markets Consumer Growth Fund"/>
    <m/>
    <m/>
    <m/>
    <m/>
    <m/>
    <m/>
    <m/>
    <m/>
    <m/>
    <m/>
    <x v="97"/>
    <x v="1"/>
    <s v="Consumer (Staples)"/>
    <s v="Emerging Broad"/>
    <s v="Mixed"/>
    <s v="Mixed"/>
    <s v="check"/>
    <s v="No"/>
    <s v="High P/E"/>
    <s v="No"/>
    <s v="Long"/>
    <s v="No"/>
  </r>
  <r>
    <s v="Old"/>
    <s v="DXJR"/>
    <s v="Japan Hedged Real Estate Fund"/>
    <m/>
    <m/>
    <m/>
    <m/>
    <m/>
    <m/>
    <m/>
    <m/>
    <m/>
    <m/>
    <x v="97"/>
    <x v="6"/>
    <s v="Real Estate"/>
    <s v="Developed Asia (Japan)"/>
    <s v="JPY"/>
    <s v="No"/>
    <s v="check"/>
    <s v="No"/>
    <s v="No"/>
    <s v="No"/>
    <s v="Long"/>
    <s v="No"/>
  </r>
  <r>
    <s v="Old"/>
    <s v="MLPJ"/>
    <s v="Junior MLP ETF"/>
    <m/>
    <m/>
    <m/>
    <m/>
    <m/>
    <m/>
    <m/>
    <m/>
    <m/>
    <m/>
    <x v="97"/>
    <x v="1"/>
    <s v="Energy"/>
    <s v="Developed North America (US)"/>
    <s v="USD"/>
    <s v="Small"/>
    <s v="check"/>
    <s v="No"/>
    <s v="No"/>
    <s v="No"/>
    <s v="Long"/>
    <s v="No"/>
  </r>
  <r>
    <s v="Old"/>
    <s v="IPKW"/>
    <s v="International BuyBack Achievers Portfolio"/>
    <m/>
    <m/>
    <m/>
    <m/>
    <m/>
    <m/>
    <m/>
    <m/>
    <m/>
    <m/>
    <x v="97"/>
    <x v="1"/>
    <s v="Diversified"/>
    <s v="Broad excl US"/>
    <s v="Mixed"/>
    <s v="Large"/>
    <s v="check"/>
    <s v="Corporate"/>
    <s v="No"/>
    <s v="No"/>
    <s v="Long"/>
    <s v="No"/>
  </r>
  <r>
    <s v="Old"/>
    <s v="CSCB"/>
    <s v="Credit Suisse Commodity Benchmark ETN"/>
    <m/>
    <m/>
    <m/>
    <m/>
    <m/>
    <m/>
    <m/>
    <m/>
    <m/>
    <m/>
    <x v="97"/>
    <x v="2"/>
    <s v="Diversified"/>
    <s v="Broad"/>
    <s v="Mixed"/>
    <s v="No"/>
    <s v="check"/>
    <s v="No"/>
    <s v="No"/>
    <s v="No"/>
    <s v="Long"/>
    <s v="No"/>
  </r>
  <r>
    <s v="Old"/>
    <s v="LALT"/>
    <s v="Multi-Strategy Alternative Portfolio"/>
    <m/>
    <m/>
    <m/>
    <m/>
    <m/>
    <m/>
    <m/>
    <m/>
    <m/>
    <m/>
    <x v="97"/>
    <x v="4"/>
    <s v="Multi-assets"/>
    <s v="Broad"/>
    <s v="Mixed"/>
    <s v="No"/>
    <s v="check"/>
    <s v="No"/>
    <s v="No"/>
    <s v="No"/>
    <s v="Long/Short"/>
    <s v="No"/>
  </r>
  <r>
    <s v="Old"/>
    <s v="CSCR"/>
    <s v="Credit Suisse Commodity Rotation ETN"/>
    <m/>
    <m/>
    <m/>
    <m/>
    <m/>
    <m/>
    <m/>
    <m/>
    <m/>
    <m/>
    <x v="97"/>
    <x v="2"/>
    <s v="Diversified"/>
    <s v="Broad"/>
    <s v="Mixed"/>
    <s v="No"/>
    <s v="check"/>
    <s v="No"/>
    <s v="No"/>
    <s v="No"/>
    <s v="Long"/>
    <s v="No"/>
  </r>
  <r>
    <s v="Old"/>
    <s v="JPGE"/>
    <s v="Diversified Return Global Equity ETF"/>
    <m/>
    <m/>
    <m/>
    <m/>
    <m/>
    <m/>
    <m/>
    <m/>
    <m/>
    <m/>
    <x v="97"/>
    <x v="1"/>
    <s v="Diversified"/>
    <s v="Developed Broad"/>
    <s v="Mixed"/>
    <s v="Large"/>
    <s v="check"/>
    <s v="No"/>
    <s v="No"/>
    <s v="No"/>
    <s v="Long"/>
    <s v="No"/>
  </r>
  <r>
    <s v="Old"/>
    <s v="BUNT"/>
    <s v="3x German Bund Futures ETN"/>
    <m/>
    <m/>
    <m/>
    <m/>
    <m/>
    <m/>
    <m/>
    <m/>
    <m/>
    <m/>
    <x v="97"/>
    <x v="3"/>
    <s v="State"/>
    <s v="Developed Eurozone (Germany)"/>
    <s v="EUR"/>
    <s v="No"/>
    <s v="check"/>
    <s v="Intermediate-Term"/>
    <s v="No"/>
    <s v="No"/>
    <s v="Long"/>
    <s v="Yes"/>
  </r>
  <r>
    <s v="Old"/>
    <s v="IESM"/>
    <s v="Enhanced U.S. Small-Cap ETF"/>
    <m/>
    <m/>
    <m/>
    <m/>
    <m/>
    <m/>
    <m/>
    <m/>
    <m/>
    <m/>
    <x v="97"/>
    <x v="1"/>
    <s v="Diversified"/>
    <s v="Developed North America (US)"/>
    <s v="USD"/>
    <s v="Small"/>
    <s v="check"/>
    <s v="Fundamentals"/>
    <s v="No"/>
    <s v="No"/>
    <s v="Long"/>
    <s v="No"/>
  </r>
  <r>
    <s v="Old"/>
    <s v="FLAG"/>
    <s v="The Forensic Accounting ETF"/>
    <m/>
    <m/>
    <m/>
    <m/>
    <m/>
    <m/>
    <m/>
    <m/>
    <m/>
    <m/>
    <x v="97"/>
    <x v="1"/>
    <s v="Diversified"/>
    <s v="Developed North America (US)"/>
    <s v="USD"/>
    <s v="Large"/>
    <s v="check"/>
    <s v="Fundamentals"/>
    <s v="Low P/E"/>
    <s v="No"/>
    <s v="Long"/>
    <s v="No"/>
  </r>
  <r>
    <s v="Old"/>
    <s v="TPS"/>
    <s v="UltraShort TIPS"/>
    <m/>
    <m/>
    <m/>
    <m/>
    <m/>
    <m/>
    <m/>
    <m/>
    <m/>
    <m/>
    <x v="97"/>
    <x v="3"/>
    <s v="State (Infl-Linked)"/>
    <s v="Developed North America (US)"/>
    <s v="USD"/>
    <s v="No"/>
    <s v="check"/>
    <s v="No"/>
    <s v="No"/>
    <s v="No"/>
    <s v="Short"/>
    <s v="Yes"/>
  </r>
  <r>
    <s v="Old"/>
    <s v="YDIV"/>
    <s v="International Multi-Asset Diversified Income Index Fund"/>
    <m/>
    <m/>
    <m/>
    <m/>
    <m/>
    <m/>
    <m/>
    <m/>
    <m/>
    <m/>
    <x v="97"/>
    <x v="4"/>
    <s v="Multi-assets"/>
    <s v="Broad excl US"/>
    <s v="Mixed"/>
    <s v="No"/>
    <s v="check"/>
    <s v="No"/>
    <s v="No"/>
    <s v="Dividends"/>
    <s v="Long"/>
    <s v="No"/>
  </r>
  <r>
    <s v="Old"/>
    <s v="THHY"/>
    <s v="Market Vectors Treasury-Hedged High Yield Bond ETF"/>
    <m/>
    <m/>
    <m/>
    <m/>
    <m/>
    <m/>
    <m/>
    <m/>
    <m/>
    <m/>
    <x v="97"/>
    <x v="3"/>
    <s v="Corporate (Junk)"/>
    <s v="Developed North America (US)"/>
    <s v="USD"/>
    <s v="No"/>
    <s v="check"/>
    <s v="Intermediate-Term"/>
    <s v="No"/>
    <s v="No"/>
    <s v="Long"/>
    <s v="No"/>
  </r>
  <r>
    <s v="Old"/>
    <s v="IBDF"/>
    <s v="Dec 2016 Corporate Term ETF"/>
    <m/>
    <m/>
    <m/>
    <m/>
    <m/>
    <m/>
    <m/>
    <m/>
    <m/>
    <m/>
    <x v="97"/>
    <x v="3"/>
    <s v="Corporate (Investment Grade)"/>
    <s v="Broad"/>
    <s v="Mixed"/>
    <s v="No"/>
    <s v="check"/>
    <s v="Short-Term"/>
    <s v="No"/>
    <s v="No"/>
    <s v="Long"/>
    <s v="No"/>
  </r>
  <r>
    <s v="Old"/>
    <s v="IBDH"/>
    <s v="Dec 2018 Corporate Term ETF"/>
    <m/>
    <m/>
    <m/>
    <m/>
    <m/>
    <m/>
    <m/>
    <m/>
    <m/>
    <m/>
    <x v="97"/>
    <x v="3"/>
    <s v="Corporate (Investment Grade)"/>
    <s v="Broad"/>
    <s v="Mixed"/>
    <s v="No"/>
    <s v="check"/>
    <s v="Short-Term"/>
    <s v="No"/>
    <s v="No"/>
    <s v="Long"/>
    <s v="No"/>
  </r>
  <r>
    <s v="Old"/>
    <s v="QESP"/>
    <s v="SPDR MSCI Spain Quality Mix ETF"/>
    <m/>
    <m/>
    <m/>
    <m/>
    <m/>
    <m/>
    <m/>
    <m/>
    <m/>
    <m/>
    <x v="97"/>
    <x v="1"/>
    <s v="Diversified"/>
    <s v="Developed Eurozone (Spain)"/>
    <s v="EUR"/>
    <s v="Large"/>
    <s v="check"/>
    <s v="Fundamentals"/>
    <s v="No"/>
    <s v="No"/>
    <s v="Long"/>
    <s v="No"/>
  </r>
  <r>
    <s v="Old"/>
    <s v="DXKW"/>
    <s v="Korea Hedged Equity Fund"/>
    <m/>
    <m/>
    <m/>
    <m/>
    <m/>
    <m/>
    <m/>
    <m/>
    <m/>
    <m/>
    <x v="97"/>
    <x v="1"/>
    <s v="Diversified"/>
    <s v="Developed Asia (Skorea)"/>
    <s v="KRW"/>
    <s v="Large"/>
    <s v="check"/>
    <s v="No"/>
    <s v="No"/>
    <s v="No"/>
    <s v="Long"/>
    <s v="No"/>
  </r>
  <r>
    <s v="Old"/>
    <s v="FXSG"/>
    <s v="CurrencyShares Singapore Dollar Trust"/>
    <m/>
    <m/>
    <m/>
    <m/>
    <m/>
    <m/>
    <m/>
    <m/>
    <m/>
    <m/>
    <x v="97"/>
    <x v="5"/>
    <s v="Currency SGD (Singapore Dollar)"/>
    <s v="Developed Asia (SG)"/>
    <s v="USD"/>
    <s v="No"/>
    <s v="check"/>
    <s v="No"/>
    <s v="No"/>
    <s v="No"/>
    <s v="Long"/>
    <s v="No"/>
  </r>
  <r>
    <s v="Old"/>
    <s v="IEIS"/>
    <s v="Enhanced International Small-Cap ETF"/>
    <m/>
    <m/>
    <m/>
    <m/>
    <m/>
    <m/>
    <m/>
    <m/>
    <m/>
    <m/>
    <x v="97"/>
    <x v="1"/>
    <s v="Diversified"/>
    <s v="Broad"/>
    <s v="Mixed"/>
    <s v="Small"/>
    <s v="check"/>
    <s v="Fundamentals"/>
    <s v="No"/>
    <s v="No"/>
    <s v="Long"/>
    <s v="No"/>
  </r>
  <r>
    <s v="Old"/>
    <s v="BCHP"/>
    <s v="Blue Chip ETF"/>
    <m/>
    <m/>
    <m/>
    <m/>
    <m/>
    <m/>
    <m/>
    <m/>
    <m/>
    <m/>
    <x v="97"/>
    <x v="1"/>
    <s v="Diversified"/>
    <s v="Developed Broad"/>
    <s v="Mixed"/>
    <s v="Large"/>
    <s v="check"/>
    <s v="No"/>
    <s v="No"/>
    <s v="No"/>
    <s v="Long"/>
    <s v="No"/>
  </r>
  <r>
    <s v="Old"/>
    <s v="NASH"/>
    <s v="Nashville Area ETF"/>
    <m/>
    <m/>
    <m/>
    <m/>
    <m/>
    <m/>
    <m/>
    <m/>
    <m/>
    <m/>
    <x v="97"/>
    <x v="1"/>
    <s v="Diversified"/>
    <s v="Developed North America (US)"/>
    <s v="USD"/>
    <s v="Mixed"/>
    <s v="check"/>
    <s v="No"/>
    <s v="No"/>
    <s v="No"/>
    <s v="Long"/>
    <s v="No"/>
  </r>
  <r>
    <s v="Old"/>
    <s v="DBAP"/>
    <s v="MSCI AC Asia Pacific ex Japan Hedged Equity Fund"/>
    <m/>
    <m/>
    <m/>
    <m/>
    <m/>
    <m/>
    <m/>
    <m/>
    <m/>
    <m/>
    <x v="97"/>
    <x v="1"/>
    <s v="Diversified"/>
    <s v="Emerging Asia excl. Japan"/>
    <s v="Mixed"/>
    <s v="Large"/>
    <s v="check"/>
    <s v="No"/>
    <s v="No"/>
    <s v="No"/>
    <s v="Long"/>
    <s v="No"/>
  </r>
  <r>
    <s v="Old"/>
    <s v="DXJF"/>
    <s v="Japan Hedged Financials Fund"/>
    <m/>
    <m/>
    <m/>
    <m/>
    <m/>
    <m/>
    <m/>
    <m/>
    <m/>
    <m/>
    <x v="97"/>
    <x v="1"/>
    <s v="Financials"/>
    <s v="Developed Asia (Japan)"/>
    <s v="JPY"/>
    <s v="Large"/>
    <s v="check"/>
    <s v="No"/>
    <s v="No"/>
    <s v="No"/>
    <s v="Long"/>
    <s v="No"/>
  </r>
  <r>
    <s v="Old"/>
    <s v="QCAN"/>
    <s v="SPDR MSCI Canada Quality Mix ETF"/>
    <m/>
    <m/>
    <m/>
    <m/>
    <m/>
    <m/>
    <m/>
    <m/>
    <m/>
    <m/>
    <x v="97"/>
    <x v="1"/>
    <s v="Diversified"/>
    <s v="Developed North America"/>
    <s v="Mixed"/>
    <s v="Large"/>
    <s v="check"/>
    <s v="Fundamentals"/>
    <s v="No"/>
    <s v="No"/>
    <s v="Long"/>
    <s v="No"/>
  </r>
  <r>
    <s v="Old"/>
    <s v="QJPN"/>
    <s v="SPDR MSCI Japan Quality Mix ETF"/>
    <m/>
    <m/>
    <m/>
    <m/>
    <m/>
    <m/>
    <m/>
    <m/>
    <m/>
    <m/>
    <x v="97"/>
    <x v="1"/>
    <s v="Diversified"/>
    <s v="Developed Asia (Japan)"/>
    <s v="JPY"/>
    <s v="Large"/>
    <s v="check"/>
    <s v="Fundamentals"/>
    <s v="No"/>
    <s v="No"/>
    <s v="Long"/>
    <s v="No"/>
  </r>
  <r>
    <s v="Old"/>
    <s v="QGBR"/>
    <s v="SPDR MSCI United Kingdom Quality Mix ETF"/>
    <m/>
    <m/>
    <m/>
    <m/>
    <m/>
    <m/>
    <m/>
    <m/>
    <m/>
    <m/>
    <x v="97"/>
    <x v="1"/>
    <s v="Diversified"/>
    <s v="Developed Europe (UK)"/>
    <s v="GBP"/>
    <s v="Large"/>
    <s v="check"/>
    <s v="Fundamentals"/>
    <s v="No"/>
    <s v="No"/>
    <s v="Long"/>
    <s v="No"/>
  </r>
  <r>
    <s v="Old"/>
    <s v="QAUS"/>
    <s v="SPDR MSCI Australia Quality Mix ETF"/>
    <m/>
    <m/>
    <m/>
    <m/>
    <m/>
    <m/>
    <m/>
    <m/>
    <m/>
    <m/>
    <x v="97"/>
    <x v="1"/>
    <s v="Diversified"/>
    <s v="Developed Asia (Australia)"/>
    <s v="AUD"/>
    <s v="Large"/>
    <s v="check"/>
    <s v="Fundamentals"/>
    <s v="No"/>
    <s v="No"/>
    <s v="Long"/>
    <s v="No"/>
  </r>
  <r>
    <s v="Old"/>
    <s v="SIPE"/>
    <s v="SPDR Barclays 0-5 Year TIPS ETF"/>
    <m/>
    <m/>
    <m/>
    <m/>
    <m/>
    <m/>
    <m/>
    <m/>
    <m/>
    <m/>
    <x v="97"/>
    <x v="3"/>
    <s v="State (Infl-Linked)"/>
    <s v="Developed North America (US)"/>
    <s v="USD"/>
    <s v="No"/>
    <s v="check"/>
    <s v="Short-Term"/>
    <s v="No"/>
    <s v="No"/>
    <s v="Long"/>
    <s v="No"/>
  </r>
  <r>
    <s v="Old"/>
    <s v="QDEU"/>
    <s v="SPDR MSCI Germany Quality Mix ETF"/>
    <m/>
    <m/>
    <m/>
    <m/>
    <m/>
    <m/>
    <m/>
    <m/>
    <m/>
    <m/>
    <x v="97"/>
    <x v="1"/>
    <s v="Diversified"/>
    <s v="Developed Eurozone (Germany)"/>
    <s v="EUR"/>
    <s v="Large"/>
    <s v="check"/>
    <s v="Fundamentals"/>
    <s v="No"/>
    <s v="No"/>
    <s v="Long"/>
    <s v="No"/>
  </r>
  <r>
    <s v="Old"/>
    <s v="HKOR"/>
    <s v="Korea KOSPI 200 ETF"/>
    <m/>
    <m/>
    <m/>
    <m/>
    <m/>
    <m/>
    <m/>
    <m/>
    <m/>
    <m/>
    <x v="97"/>
    <x v="1"/>
    <s v="Diversified"/>
    <s v="Developed Asia (Skorea)"/>
    <s v="KRW"/>
    <s v="Large"/>
    <s v="Capitalisation"/>
    <s v="No"/>
    <s v="No"/>
    <s v="No"/>
    <s v="Long"/>
    <s v="No"/>
  </r>
  <r>
    <s v="Old"/>
    <s v="QEM"/>
    <s v="MSCI Emerging Markets Quality ETF"/>
    <m/>
    <m/>
    <m/>
    <m/>
    <m/>
    <m/>
    <m/>
    <m/>
    <m/>
    <m/>
    <x v="97"/>
    <x v="1"/>
    <s v="Diversified"/>
    <s v="Emerging Broad"/>
    <s v="Mixed"/>
    <s v="Large"/>
    <s v="check"/>
    <s v="Fundamentals"/>
    <s v="No"/>
    <s v="No"/>
    <s v="Long"/>
    <s v="No"/>
  </r>
  <r>
    <s v="Old"/>
    <s v="PFEM"/>
    <s v="Fundamental Emerging Markets Local Debt Portfolio"/>
    <m/>
    <m/>
    <m/>
    <m/>
    <m/>
    <m/>
    <m/>
    <m/>
    <m/>
    <m/>
    <x v="97"/>
    <x v="3"/>
    <s v="State"/>
    <s v="Emerging Broad"/>
    <s v="Mixed"/>
    <s v="No"/>
    <s v="check"/>
    <s v="All-Term"/>
    <s v="No"/>
    <s v="No"/>
    <s v="Long"/>
    <s v="No"/>
  </r>
  <r>
    <s v="Old"/>
    <s v="QDEM"/>
    <s v="MSCI Emerging Markets Quality Dividend ETF"/>
    <m/>
    <m/>
    <m/>
    <m/>
    <m/>
    <m/>
    <m/>
    <m/>
    <m/>
    <m/>
    <x v="97"/>
    <x v="1"/>
    <s v="Diversified"/>
    <s v="Emerging Broad"/>
    <s v="Mixed"/>
    <s v="Large"/>
    <s v="check"/>
    <s v="No"/>
    <s v="No"/>
    <s v="Dividends"/>
    <s v="Long"/>
    <s v="No"/>
  </r>
  <r>
    <s v="Old"/>
    <s v="QXUS"/>
    <s v="MSCI International Quality ETF"/>
    <m/>
    <m/>
    <m/>
    <m/>
    <m/>
    <m/>
    <m/>
    <m/>
    <m/>
    <m/>
    <x v="97"/>
    <x v="1"/>
    <s v="Diversified"/>
    <s v="Broad excl US"/>
    <s v="Mixed"/>
    <s v="Large"/>
    <s v="check"/>
    <s v="Fundamentals"/>
    <s v="No"/>
    <s v="No"/>
    <s v="Long"/>
    <s v="No"/>
  </r>
  <r>
    <s v="Old"/>
    <s v="QDXU"/>
    <s v="MSCI International Quality Dividend ETF"/>
    <m/>
    <m/>
    <m/>
    <m/>
    <m/>
    <m/>
    <m/>
    <m/>
    <m/>
    <m/>
    <x v="97"/>
    <x v="1"/>
    <s v="Diversified"/>
    <s v="Broad excl US"/>
    <s v="Mixed"/>
    <s v="Large"/>
    <s v="check"/>
    <s v="No"/>
    <s v="No"/>
    <s v="Dividends"/>
    <s v="Long"/>
    <s v="No"/>
  </r>
  <r>
    <s v="Old"/>
    <s v="DBUK"/>
    <s v="MSCI United Kingdom Hedged Equity Fund"/>
    <m/>
    <m/>
    <m/>
    <m/>
    <m/>
    <m/>
    <m/>
    <m/>
    <m/>
    <m/>
    <x v="97"/>
    <x v="1"/>
    <s v="Diversified"/>
    <s v="Developed Europe (UK)"/>
    <s v="GBP"/>
    <s v="Large"/>
    <s v="check"/>
    <s v="No"/>
    <s v="No"/>
    <s v="No"/>
    <s v="Long"/>
    <s v="No"/>
  </r>
  <r>
    <s v="Old"/>
    <s v="AXJV"/>
    <s v="MSCI Asia ex Japan Minimum Volatility ETF"/>
    <m/>
    <m/>
    <m/>
    <m/>
    <m/>
    <m/>
    <m/>
    <m/>
    <m/>
    <m/>
    <x v="97"/>
    <x v="1"/>
    <s v="Diversified"/>
    <s v="Emerging Asia excl. Japan"/>
    <s v="Mixed"/>
    <s v="Large"/>
    <s v="check"/>
    <s v="Low Volatility"/>
    <s v="No"/>
    <s v="No"/>
    <s v="Long"/>
    <s v="No"/>
  </r>
  <r>
    <s v="Old"/>
    <s v="DBMX"/>
    <s v="db X-trackers MSCI Mexico Hedged Equity Fund"/>
    <m/>
    <m/>
    <m/>
    <m/>
    <m/>
    <m/>
    <m/>
    <m/>
    <m/>
    <m/>
    <x v="97"/>
    <x v="1"/>
    <s v="Diversified"/>
    <s v="Emerging South and Lat Am (Mexico)"/>
    <s v="USD"/>
    <s v="Large"/>
    <s v="check"/>
    <s v="No"/>
    <s v="No"/>
    <s v="No"/>
    <s v="Long"/>
    <s v="No"/>
  </r>
  <r>
    <s v="Old"/>
    <s v="CFGE"/>
    <s v="Focus Growth ETF"/>
    <m/>
    <m/>
    <m/>
    <m/>
    <m/>
    <m/>
    <m/>
    <m/>
    <m/>
    <m/>
    <x v="97"/>
    <x v="1"/>
    <s v="Diversified"/>
    <s v="Developed North America (US)"/>
    <s v="USD"/>
    <s v="Large"/>
    <s v="check"/>
    <s v="No"/>
    <s v="High P/E"/>
    <s v="No"/>
    <s v="Long"/>
    <s v="No"/>
  </r>
  <r>
    <s v="Old"/>
    <s v="DBKO"/>
    <s v="db X-trackers MSCI South Korea Hedged Equity Fund"/>
    <m/>
    <m/>
    <m/>
    <m/>
    <m/>
    <m/>
    <m/>
    <m/>
    <m/>
    <m/>
    <x v="97"/>
    <x v="1"/>
    <s v="Diversified"/>
    <s v="Developed Asia (Skorea)"/>
    <s v="KRW"/>
    <s v="Large"/>
    <s v="check"/>
    <s v="No"/>
    <s v="No"/>
    <s v="No"/>
    <s v="Long"/>
    <s v="No"/>
  </r>
  <r>
    <s v="Old"/>
    <s v="JGBT"/>
    <s v="DB 3x Japanese Government Bond Futures ETN"/>
    <m/>
    <m/>
    <m/>
    <m/>
    <m/>
    <m/>
    <m/>
    <m/>
    <m/>
    <m/>
    <x v="97"/>
    <x v="3"/>
    <s v="State"/>
    <s v="Developed Asia (Japan)"/>
    <s v="JPY"/>
    <s v="No"/>
    <s v="check"/>
    <s v="Intermediate-Term"/>
    <s v="No"/>
    <s v="No"/>
    <s v="Long"/>
    <s v="Yes"/>
  </r>
  <r>
    <s v="Old"/>
    <s v="JGBB"/>
    <s v="Japan Interest Rate Strategy Fund"/>
    <m/>
    <m/>
    <m/>
    <m/>
    <m/>
    <m/>
    <m/>
    <m/>
    <m/>
    <m/>
    <x v="97"/>
    <x v="4"/>
    <s v="Multi-assets"/>
    <s v="Developed Asia (Japan)"/>
    <s v="JPY"/>
    <s v="No"/>
    <s v="check"/>
    <s v="No"/>
    <s v="No"/>
    <s v="No"/>
    <s v="Long/Short"/>
    <s v="No"/>
  </r>
  <r>
    <s v="Old"/>
    <s v="AGND"/>
    <s v="Barclays U.S. Aggregate Bond Negative Duration Fund"/>
    <m/>
    <m/>
    <m/>
    <m/>
    <m/>
    <m/>
    <m/>
    <m/>
    <m/>
    <m/>
    <x v="97"/>
    <x v="3"/>
    <s v="State&amp;Corporate"/>
    <s v="Developed North America (US)"/>
    <s v="USD"/>
    <s v="No"/>
    <s v="check"/>
    <s v="No"/>
    <s v="No"/>
    <s v="No"/>
    <s v="Long"/>
    <s v="No"/>
  </r>
  <r>
    <s v="Old"/>
    <s v="EMCR"/>
    <s v="Emerging Markets Core ETF"/>
    <m/>
    <m/>
    <m/>
    <m/>
    <m/>
    <m/>
    <m/>
    <m/>
    <m/>
    <m/>
    <x v="97"/>
    <x v="1"/>
    <s v="Diversified"/>
    <s v="Emerging Broad"/>
    <s v="Mixed"/>
    <s v="Large"/>
    <s v="Equally"/>
    <s v="No"/>
    <s v="No"/>
    <s v="No"/>
    <s v="Long"/>
    <s v="No"/>
  </r>
  <r>
    <s v="Old"/>
    <s v="QINC"/>
    <s v="RBA Quality Income ETF"/>
    <m/>
    <m/>
    <m/>
    <m/>
    <m/>
    <m/>
    <m/>
    <m/>
    <m/>
    <m/>
    <x v="97"/>
    <x v="1"/>
    <s v="Diversified"/>
    <s v="Developed North America (US)"/>
    <s v="USD"/>
    <s v="Mixed"/>
    <s v="check"/>
    <s v="No"/>
    <s v="No"/>
    <s v="Dividends"/>
    <s v="Long"/>
    <s v="No"/>
  </r>
  <r>
    <s v="Old"/>
    <s v="EMBB"/>
    <s v="MSCI EM Beyond BRIC ETF"/>
    <m/>
    <m/>
    <m/>
    <m/>
    <m/>
    <m/>
    <m/>
    <m/>
    <m/>
    <m/>
    <x v="97"/>
    <x v="1"/>
    <s v="Diversified"/>
    <s v="Emerging Broad"/>
    <s v="Mixed"/>
    <s v="Large"/>
    <s v="check"/>
    <s v="No"/>
    <s v="No"/>
    <s v="No"/>
    <s v="Long"/>
    <s v="No"/>
  </r>
  <r>
    <s v="Old"/>
    <s v="IGS"/>
    <s v="Short Investment Grade Corporate"/>
    <m/>
    <m/>
    <m/>
    <m/>
    <m/>
    <m/>
    <m/>
    <m/>
    <m/>
    <m/>
    <x v="97"/>
    <x v="3"/>
    <s v="Corporate (Investment Grade)"/>
    <s v="Developed North America (US)"/>
    <s v="USD"/>
    <s v="No"/>
    <s v="check"/>
    <s v="All-Term"/>
    <s v="No"/>
    <s v="No"/>
    <s v="Short"/>
    <s v="No"/>
  </r>
  <r>
    <s v="Old"/>
    <s v="DXJH"/>
    <s v="Japan Hedged Health Care Fund"/>
    <m/>
    <m/>
    <m/>
    <m/>
    <m/>
    <m/>
    <m/>
    <m/>
    <m/>
    <m/>
    <x v="97"/>
    <x v="1"/>
    <s v="Healthcare"/>
    <s v="Developed Asia (Japan)"/>
    <s v="JPY"/>
    <s v="Large"/>
    <s v="check"/>
    <s v="No"/>
    <s v="No"/>
    <s v="No"/>
    <s v="Long"/>
    <s v="No"/>
  </r>
  <r>
    <s v="Old"/>
    <s v="DXJC"/>
    <s v="Japan Hedged Capital Goods Fund"/>
    <m/>
    <m/>
    <m/>
    <m/>
    <m/>
    <m/>
    <m/>
    <m/>
    <m/>
    <m/>
    <x v="97"/>
    <x v="1"/>
    <s v="Industrials"/>
    <s v="Developed Asia (Japan)"/>
    <s v="JPY"/>
    <s v="Large"/>
    <s v="check"/>
    <s v="No"/>
    <s v="No"/>
    <s v="No"/>
    <s v="Long"/>
    <s v="No"/>
  </r>
  <r>
    <s v="Old"/>
    <s v="DXJT"/>
    <s v="Japan Hedged Tech Media and Telecom Fund"/>
    <m/>
    <m/>
    <m/>
    <m/>
    <m/>
    <m/>
    <m/>
    <m/>
    <m/>
    <m/>
    <x v="97"/>
    <x v="1"/>
    <s v="Technology"/>
    <s v="Developed Asia (Japan)"/>
    <s v="JPY"/>
    <s v="Large"/>
    <s v="check"/>
    <s v="No"/>
    <s v="No"/>
    <s v="No"/>
    <s v="Long"/>
    <s v="No"/>
  </r>
  <r>
    <s v="Old"/>
    <s v="HYND"/>
    <s v="BofA Merrill Lynch High Yield Bond Negative Duration Fund"/>
    <m/>
    <m/>
    <m/>
    <m/>
    <m/>
    <m/>
    <m/>
    <m/>
    <m/>
    <m/>
    <x v="97"/>
    <x v="3"/>
    <s v="Corporate (Junk)"/>
    <s v="Developed North America (US)"/>
    <s v="USD"/>
    <s v="No"/>
    <s v="check"/>
    <s v="No"/>
    <s v="No"/>
    <s v="No"/>
    <s v="Long"/>
    <s v="No"/>
  </r>
  <r>
    <s v="Old"/>
    <s v="GURX"/>
    <s v="GURU Small Cap Index ETF"/>
    <m/>
    <m/>
    <m/>
    <m/>
    <m/>
    <m/>
    <m/>
    <m/>
    <m/>
    <m/>
    <x v="97"/>
    <x v="1"/>
    <s v="Diversified"/>
    <s v="Developed North America (US)"/>
    <s v="USD"/>
    <s v="Small"/>
    <s v="check"/>
    <s v="Guru following"/>
    <s v="No"/>
    <s v="No"/>
    <s v="Long"/>
    <s v="No"/>
  </r>
  <r>
    <s v="Old"/>
    <s v="AZIA"/>
    <s v="Global X Central Asia &amp; Mongolia Index ETF"/>
    <m/>
    <m/>
    <m/>
    <m/>
    <m/>
    <m/>
    <m/>
    <m/>
    <m/>
    <m/>
    <x v="97"/>
    <x v="1"/>
    <s v="Diversified"/>
    <s v="Emerging Asia"/>
    <s v="Mixed"/>
    <s v="Mixed"/>
    <s v="check"/>
    <s v="No"/>
    <s v="No"/>
    <s v="No"/>
    <s v="Long"/>
    <s v="No"/>
  </r>
  <r>
    <s v="Old"/>
    <s v="LEMF"/>
    <s v="TCW EM Long Term Investment Grade Bond ETF"/>
    <m/>
    <m/>
    <m/>
    <m/>
    <m/>
    <m/>
    <m/>
    <m/>
    <m/>
    <m/>
    <x v="97"/>
    <x v="3"/>
    <s v="Corporate (Investment Grade)"/>
    <s v="Emerging Broad"/>
    <s v="Mixed"/>
    <s v="No"/>
    <s v="check"/>
    <s v="Long-Term"/>
    <s v="No"/>
    <s v="No"/>
    <s v="Long"/>
    <s v="No"/>
  </r>
  <r>
    <s v="Old"/>
    <s v="GURI"/>
    <s v="GURU International Index ETF"/>
    <m/>
    <m/>
    <m/>
    <m/>
    <m/>
    <m/>
    <m/>
    <m/>
    <m/>
    <m/>
    <x v="97"/>
    <x v="1"/>
    <s v="Diversified"/>
    <s v="Broad"/>
    <s v="Mixed"/>
    <s v="Mixed"/>
    <s v="check"/>
    <s v="Guru following"/>
    <s v="No"/>
    <s v="No"/>
    <s v="Long"/>
    <s v="No"/>
  </r>
  <r>
    <s v="Old"/>
    <s v="SLVO"/>
    <s v="Silver Shares Covered Call ETN"/>
    <m/>
    <m/>
    <m/>
    <m/>
    <m/>
    <m/>
    <m/>
    <m/>
    <m/>
    <m/>
    <x v="97"/>
    <x v="2"/>
    <s v="Precious Metals (Silver)"/>
    <s v="Broad"/>
    <s v="Mixed"/>
    <s v="No"/>
    <s v="check"/>
    <s v="No"/>
    <s v="No"/>
    <s v="No"/>
    <s v="Long"/>
    <s v="No"/>
  </r>
  <r>
    <s v="Old"/>
    <s v="GLDI"/>
    <s v="Gold Shares Covered Call ETN"/>
    <m/>
    <m/>
    <m/>
    <m/>
    <m/>
    <m/>
    <m/>
    <m/>
    <m/>
    <m/>
    <x v="97"/>
    <x v="2"/>
    <s v="Precious Metals (Gold)"/>
    <s v="Broad"/>
    <s v="Mixed"/>
    <s v="No"/>
    <s v="check"/>
    <s v="No"/>
    <s v="No"/>
    <s v="No"/>
    <s v="Long"/>
    <s v="No"/>
  </r>
  <r>
    <s v="Old"/>
    <s v="TAPR"/>
    <s v="Barclays Inverse U.S. Treasury Composite ETN"/>
    <m/>
    <m/>
    <m/>
    <m/>
    <m/>
    <m/>
    <m/>
    <m/>
    <m/>
    <m/>
    <x v="97"/>
    <x v="3"/>
    <s v="State"/>
    <s v="Developed North America (US)"/>
    <s v="USD"/>
    <s v="No"/>
    <s v="check"/>
    <s v="All-Term"/>
    <s v="No"/>
    <s v="No"/>
    <s v="Short"/>
    <s v="No"/>
  </r>
  <r>
    <s v="Old"/>
    <s v="FGHY"/>
    <s v="Barclays ETN+ FI Enhanced Global High Yield ETN"/>
    <m/>
    <m/>
    <m/>
    <m/>
    <m/>
    <m/>
    <m/>
    <m/>
    <m/>
    <m/>
    <x v="97"/>
    <x v="1"/>
    <s v="Diversified"/>
    <s v="Broad"/>
    <s v="Mixed"/>
    <s v="Large"/>
    <s v="check"/>
    <s v="No"/>
    <s v="No"/>
    <s v="No"/>
    <s v="Long"/>
    <s v="No"/>
  </r>
  <r>
    <s v="Old"/>
    <s v="WBIH"/>
    <s v="Tactical High Income"/>
    <m/>
    <m/>
    <m/>
    <m/>
    <m/>
    <m/>
    <m/>
    <m/>
    <m/>
    <m/>
    <x v="97"/>
    <x v="4"/>
    <s v="Multi-assets"/>
    <s v="Broad"/>
    <s v="Mixed"/>
    <s v="No"/>
    <s v="check"/>
    <s v="No"/>
    <s v="No"/>
    <s v="No"/>
    <s v="Long"/>
    <s v="No"/>
  </r>
  <r>
    <s v="Old"/>
    <s v="WBIC"/>
    <s v="WBI SMID Tactical Yield Shares"/>
    <m/>
    <m/>
    <m/>
    <m/>
    <m/>
    <m/>
    <m/>
    <m/>
    <m/>
    <m/>
    <x v="97"/>
    <x v="4"/>
    <s v="Multi-assets"/>
    <s v="Broad"/>
    <s v="Mixed"/>
    <s v="No"/>
    <s v="check"/>
    <s v="No"/>
    <s v="No"/>
    <s v="Dividends"/>
    <s v="Long"/>
    <s v="No"/>
  </r>
  <r>
    <s v="Old"/>
    <s v="WBIA"/>
    <s v="WBI SMID Tactical Growth Shares"/>
    <m/>
    <m/>
    <m/>
    <m/>
    <m/>
    <m/>
    <m/>
    <m/>
    <m/>
    <m/>
    <x v="97"/>
    <x v="4"/>
    <s v="Multi-assets"/>
    <s v="Broad"/>
    <s v="Mixed"/>
    <s v="No"/>
    <s v="check"/>
    <s v="No"/>
    <s v="High P/E"/>
    <s v="No"/>
    <s v="Long"/>
    <s v="No"/>
  </r>
  <r>
    <s v="Old"/>
    <s v="WBID"/>
    <s v="WBI SMID Tactical Select Shares"/>
    <m/>
    <m/>
    <m/>
    <m/>
    <m/>
    <m/>
    <m/>
    <m/>
    <m/>
    <m/>
    <x v="97"/>
    <x v="4"/>
    <s v="Multi-assets"/>
    <s v="Broad"/>
    <s v="Mixed"/>
    <s v="No"/>
    <s v="check"/>
    <s v="No"/>
    <s v="Low P/E"/>
    <s v="No"/>
    <s v="Long"/>
    <s v="No"/>
  </r>
  <r>
    <s v="Old"/>
    <s v="WBIB"/>
    <s v="WBI SMID Tactical Value Shares"/>
    <m/>
    <m/>
    <m/>
    <m/>
    <m/>
    <m/>
    <m/>
    <m/>
    <m/>
    <m/>
    <x v="97"/>
    <x v="4"/>
    <s v="Multi-assets"/>
    <s v="Broad"/>
    <s v="Mixed"/>
    <s v="No"/>
    <s v="check"/>
    <s v="No"/>
    <s v="Low P/E"/>
    <s v="No"/>
    <s v="Long"/>
    <s v="No"/>
  </r>
  <r>
    <s v="Old"/>
    <s v="DVP"/>
    <s v="Deep Value ETF"/>
    <m/>
    <m/>
    <m/>
    <m/>
    <m/>
    <m/>
    <m/>
    <m/>
    <m/>
    <m/>
    <x v="97"/>
    <x v="1"/>
    <s v="Diversified"/>
    <s v="Developed North America (US)"/>
    <s v="USD"/>
    <s v="Large"/>
    <s v="check"/>
    <s v="No"/>
    <s v="Low P/E"/>
    <s v="No"/>
    <s v="Long"/>
    <s v="No"/>
  </r>
  <r>
    <s v="Old"/>
    <s v="DIVC"/>
    <s v="Miller/Howard Strategic Dividend Reinvestor ETN"/>
    <m/>
    <m/>
    <m/>
    <m/>
    <m/>
    <m/>
    <m/>
    <m/>
    <m/>
    <m/>
    <x v="97"/>
    <x v="1"/>
    <s v="Diversified"/>
    <s v="Developed North America (US)"/>
    <s v="USD"/>
    <s v="Large"/>
    <s v="check"/>
    <s v="No"/>
    <s v="Low P/E"/>
    <s v="Dividends"/>
    <s v="Long"/>
    <s v="No"/>
  </r>
  <r>
    <s v="Old"/>
    <s v="IBLN"/>
    <s v="iBillionaire Index ETF"/>
    <m/>
    <m/>
    <m/>
    <m/>
    <m/>
    <m/>
    <m/>
    <m/>
    <m/>
    <m/>
    <x v="97"/>
    <x v="1"/>
    <s v="Diversified"/>
    <s v="Developed North America (US)"/>
    <s v="USD"/>
    <s v="Large"/>
    <s v="check"/>
    <s v="Corporate"/>
    <s v="No"/>
    <s v="No"/>
    <s v="Long"/>
    <s v="No"/>
  </r>
  <r>
    <s v="Old"/>
    <s v="YGRO"/>
    <s v="RBC ETN Linked to Yorkville MLP Distribution Growth Leaders Liquid PR Index"/>
    <m/>
    <m/>
    <m/>
    <m/>
    <m/>
    <m/>
    <m/>
    <m/>
    <m/>
    <m/>
    <x v="97"/>
    <x v="1"/>
    <s v="Energy"/>
    <s v="Developed North America (US)"/>
    <s v="USD"/>
    <s v="Large"/>
    <s v="check"/>
    <s v="No"/>
    <s v="No"/>
    <s v="No"/>
    <s v="Long"/>
    <s v="No"/>
  </r>
  <r>
    <s v="Old"/>
    <s v="SYTL"/>
    <s v="Daily 7-10 Year Treasury Bull 2x Shares"/>
    <m/>
    <m/>
    <m/>
    <m/>
    <m/>
    <m/>
    <m/>
    <m/>
    <m/>
    <m/>
    <x v="97"/>
    <x v="3"/>
    <s v="State"/>
    <s v="Developed North America (US)"/>
    <s v="USD"/>
    <s v="No"/>
    <s v="check"/>
    <s v="Intermediate-Term"/>
    <s v="No"/>
    <s v="No"/>
    <s v="Long"/>
    <s v="Yes"/>
  </r>
  <r>
    <s v="Old"/>
    <s v="MDLL"/>
    <s v="Daily Mid Cap Bull 2x Shares"/>
    <m/>
    <m/>
    <m/>
    <m/>
    <m/>
    <m/>
    <m/>
    <m/>
    <m/>
    <m/>
    <x v="97"/>
    <x v="1"/>
    <s v="Diversified"/>
    <s v="Developed North America (US)"/>
    <s v="USD"/>
    <s v="Medium"/>
    <s v="check"/>
    <s v="No"/>
    <s v="No"/>
    <s v="No"/>
    <s v="Long"/>
    <s v="Yes"/>
  </r>
  <r>
    <s v="Old"/>
    <s v="WYDE"/>
    <s v="CDS Short North American HY Credit ETF"/>
    <m/>
    <m/>
    <m/>
    <m/>
    <m/>
    <m/>
    <m/>
    <m/>
    <m/>
    <m/>
    <x v="97"/>
    <x v="3"/>
    <s v="Corporate (Junk)"/>
    <s v="Developed North America (US)"/>
    <s v="USD"/>
    <s v="No"/>
    <s v="check"/>
    <s v="Short-Term"/>
    <s v="No"/>
    <s v="No"/>
    <s v="Short"/>
    <s v="No"/>
  </r>
  <r>
    <s v="Old"/>
    <s v="TYTE"/>
    <s v="CDS North American HY Credit ETF"/>
    <m/>
    <m/>
    <m/>
    <m/>
    <m/>
    <m/>
    <m/>
    <m/>
    <m/>
    <m/>
    <x v="97"/>
    <x v="3"/>
    <s v="Corporate (Junk)"/>
    <s v="Developed North America (US)"/>
    <s v="USD"/>
    <s v="No"/>
    <s v="check"/>
    <s v="Short-Term"/>
    <s v="No"/>
    <s v="No"/>
    <s v="Long"/>
    <s v="No"/>
  </r>
  <r>
    <s v="Old"/>
    <s v="QTWN"/>
    <s v="MSCI Taiwan Quality Mix ETF"/>
    <m/>
    <m/>
    <m/>
    <m/>
    <m/>
    <m/>
    <m/>
    <m/>
    <m/>
    <m/>
    <x v="97"/>
    <x v="1"/>
    <s v="Diversified"/>
    <s v="Emerging Asia (Taiwan)"/>
    <s v="TWD"/>
    <s v="Large"/>
    <s v="check"/>
    <s v="Fundamentals"/>
    <s v="No"/>
    <s v="No"/>
    <s v="Long"/>
    <s v="No"/>
  </r>
  <r>
    <s v="Old"/>
    <s v="LDRI"/>
    <s v="LadderRite 0-5 Year Corporate Bond Portfolio"/>
    <m/>
    <m/>
    <m/>
    <m/>
    <m/>
    <m/>
    <m/>
    <m/>
    <m/>
    <m/>
    <x v="97"/>
    <x v="3"/>
    <s v="Corporate (Investment Grade)"/>
    <s v="Broad"/>
    <s v="Mixed"/>
    <s v="No"/>
    <s v="check"/>
    <s v="Short-Term"/>
    <s v="No"/>
    <s v="No"/>
    <s v="Long"/>
    <s v="No"/>
  </r>
  <r>
    <s v="Old"/>
    <s v="FUTS"/>
    <s v="ProShares Managed Futures Strategy ETF"/>
    <m/>
    <m/>
    <m/>
    <m/>
    <m/>
    <m/>
    <m/>
    <m/>
    <m/>
    <m/>
    <x v="97"/>
    <x v="4"/>
    <s v="HF Managed Futures"/>
    <s v="Broad"/>
    <s v="Mixed"/>
    <s v="No"/>
    <s v="check"/>
    <s v="No"/>
    <s v="No"/>
    <s v="No"/>
    <s v="Long/Short"/>
    <s v="No"/>
  </r>
  <r>
    <s v="Old"/>
    <s v="RORO"/>
    <s v="SPDR SSgA Risk Aware ETF"/>
    <m/>
    <m/>
    <m/>
    <m/>
    <m/>
    <m/>
    <m/>
    <m/>
    <m/>
    <m/>
    <x v="97"/>
    <x v="1"/>
    <s v="Diversified"/>
    <s v="Developed North America (US)"/>
    <s v="USD"/>
    <s v="Mixed"/>
    <s v="check"/>
    <s v="No"/>
    <s v="No"/>
    <s v="No"/>
    <s v="Long"/>
    <s v="No"/>
  </r>
  <r>
    <s v="Old"/>
    <s v="TOFR"/>
    <s v="Stock Split Index Fund"/>
    <m/>
    <m/>
    <m/>
    <m/>
    <m/>
    <m/>
    <m/>
    <m/>
    <m/>
    <m/>
    <x v="97"/>
    <x v="1"/>
    <s v="Diversified"/>
    <s v="Developed North America (US)"/>
    <s v="USD"/>
    <s v="Mixed"/>
    <s v="Equally"/>
    <s v="No"/>
    <s v="No"/>
    <s v="No"/>
    <s v="Long"/>
    <s v="No"/>
  </r>
  <r>
    <s v="Old"/>
    <s v="QMEX"/>
    <s v="MSCI Mexico Quality Mix ETF"/>
    <m/>
    <m/>
    <m/>
    <m/>
    <m/>
    <m/>
    <m/>
    <m/>
    <m/>
    <m/>
    <x v="97"/>
    <x v="1"/>
    <s v="Diversified"/>
    <s v="Emerging South and Lat Am (Mexico)"/>
    <s v="MXN"/>
    <s v="Large"/>
    <s v="check"/>
    <s v="Fundamentals"/>
    <s v="No"/>
    <s v="No"/>
    <s v="Long"/>
    <s v="No"/>
  </r>
  <r>
    <s v="Old"/>
    <s v="QKOR"/>
    <s v="MSCI South Korea Quality Mix ETF"/>
    <m/>
    <m/>
    <m/>
    <m/>
    <m/>
    <m/>
    <m/>
    <m/>
    <m/>
    <m/>
    <x v="97"/>
    <x v="1"/>
    <s v="Diversified"/>
    <s v="Developed Asia (Skorea)"/>
    <s v="KRW"/>
    <s v="Large"/>
    <s v="check"/>
    <s v="Fundamentals"/>
    <s v="No"/>
    <s v="No"/>
    <s v="Long"/>
    <s v="No"/>
  </r>
  <r>
    <s v="Old"/>
    <s v="EMRE"/>
    <s v="Emerging Markets Real Estate ETF"/>
    <m/>
    <m/>
    <m/>
    <m/>
    <m/>
    <m/>
    <m/>
    <m/>
    <m/>
    <m/>
    <x v="97"/>
    <x v="6"/>
    <s v="Real Estate"/>
    <s v="Emerging Broad"/>
    <s v="Mixed"/>
    <s v="No"/>
    <s v="check"/>
    <s v="No"/>
    <s v="No"/>
    <s v="No"/>
    <s v="Long"/>
    <s v="No"/>
  </r>
  <r>
    <s v="Old"/>
    <s v="XT"/>
    <s v="Exponential Technologies ETF"/>
    <m/>
    <m/>
    <m/>
    <m/>
    <m/>
    <m/>
    <m/>
    <m/>
    <m/>
    <m/>
    <x v="97"/>
    <x v="1"/>
    <s v="Technology"/>
    <s v="Broad"/>
    <s v="Mixed"/>
    <s v="Mixed"/>
    <s v="check"/>
    <s v="No"/>
    <s v="No"/>
    <s v="No"/>
    <s v="Long"/>
    <s v="No"/>
  </r>
  <r>
    <s v="Old"/>
    <s v="IWZ"/>
    <s v="Russell 3000 Growth ETF"/>
    <m/>
    <m/>
    <m/>
    <m/>
    <m/>
    <m/>
    <m/>
    <m/>
    <m/>
    <m/>
    <x v="97"/>
    <x v="1"/>
    <s v="Diversified"/>
    <s v="Developed North America (US)"/>
    <s v="USD"/>
    <s v="Mixed"/>
    <s v="check"/>
    <s v="No"/>
    <s v="High P/E"/>
    <s v="No"/>
    <s v="Long"/>
    <s v="No"/>
  </r>
  <r>
    <s v="Old"/>
    <s v="GHII"/>
    <s v="S&amp;P High Income Infrastructure ETF"/>
    <m/>
    <m/>
    <m/>
    <m/>
    <m/>
    <m/>
    <m/>
    <m/>
    <m/>
    <m/>
    <x v="97"/>
    <x v="1"/>
    <s v="Utilities (Infrastructure)"/>
    <s v="Broad"/>
    <s v="Mixed"/>
    <s v="Mixed"/>
    <s v="check"/>
    <s v="No"/>
    <s v="No"/>
    <s v="No"/>
    <s v="Long"/>
    <s v="No"/>
  </r>
  <r>
    <s v="Old"/>
    <s v="RSCO"/>
    <s v="SPDR Russell Small Cap Completeness ETF"/>
    <m/>
    <m/>
    <m/>
    <m/>
    <m/>
    <m/>
    <m/>
    <m/>
    <m/>
    <m/>
    <x v="97"/>
    <x v="1"/>
    <s v="Diversified"/>
    <s v="Developed North America (US)"/>
    <s v="USD"/>
    <s v="Small"/>
    <s v="check"/>
    <s v="No"/>
    <s v="High P/E"/>
    <s v="No"/>
    <s v="Long"/>
    <s v="No"/>
  </r>
  <r>
    <s v="Old"/>
    <s v="TUTT"/>
    <s v="Tuttle Tactical Management U.S. Core ETF"/>
    <m/>
    <m/>
    <m/>
    <m/>
    <m/>
    <m/>
    <m/>
    <m/>
    <m/>
    <m/>
    <x v="97"/>
    <x v="1"/>
    <s v="Diversified"/>
    <s v="Developed North America (US)"/>
    <s v="USD"/>
    <s v="Mixed"/>
    <s v="check"/>
    <s v="Momentum"/>
    <s v="No"/>
    <s v="No"/>
    <s v="Long"/>
    <s v="No"/>
  </r>
  <r>
    <s v="Old"/>
    <s v="CHNB"/>
    <s v="GF China Bond ETF"/>
    <m/>
    <m/>
    <m/>
    <m/>
    <m/>
    <m/>
    <m/>
    <m/>
    <m/>
    <m/>
    <x v="97"/>
    <x v="3"/>
    <s v="Check"/>
    <s v="Emerging Asia (China)"/>
    <s v="CNY"/>
    <s v="No"/>
    <s v="check"/>
    <s v="All-Term"/>
    <s v="No"/>
    <s v="No"/>
    <s v="Long"/>
    <s v="No"/>
  </r>
  <r>
    <s v="Old"/>
    <s v="CJNK"/>
    <s v="SPDR BofA Merrill Lynch Crossover Corporate Bond ETF"/>
    <m/>
    <m/>
    <m/>
    <m/>
    <m/>
    <m/>
    <m/>
    <m/>
    <m/>
    <m/>
    <x v="97"/>
    <x v="3"/>
    <s v="Corporate (Junk)"/>
    <s v="Developed North America (US)"/>
    <s v="USD"/>
    <s v="No"/>
    <s v="check"/>
    <s v="All-Term"/>
    <s v="No"/>
    <s v="No"/>
    <s v="Long"/>
    <s v="No"/>
  </r>
  <r>
    <s v="Old"/>
    <s v="FXEU"/>
    <s v="Europe Currency Hedged Low Volatility Portfolio"/>
    <m/>
    <m/>
    <m/>
    <m/>
    <m/>
    <m/>
    <m/>
    <m/>
    <m/>
    <m/>
    <x v="97"/>
    <x v="1"/>
    <s v="Diversified"/>
    <s v="Developed Europe"/>
    <s v="Mixed"/>
    <s v="Mixed"/>
    <s v="check"/>
    <s v="Low Volatility"/>
    <s v="No"/>
    <s v="No"/>
    <s v="Long"/>
    <s v="No"/>
  </r>
  <r>
    <s v="Old"/>
    <s v="EQWM"/>
    <s v="Russell Midcap Equal Weight Portfolio"/>
    <m/>
    <m/>
    <m/>
    <m/>
    <m/>
    <m/>
    <m/>
    <m/>
    <m/>
    <m/>
    <x v="97"/>
    <x v="3"/>
    <s v="Check"/>
    <s v="Developed North America (US)"/>
    <s v="USD"/>
    <s v="No"/>
    <s v="Equally"/>
    <s v="All-Term"/>
    <s v="No"/>
    <s v="No"/>
    <s v="Long"/>
    <s v="No"/>
  </r>
  <r>
    <s v="Old"/>
    <s v="XRLV"/>
    <s v="S&amp;P 500 ex-Rate Sensitive Low Volatility Portfolio"/>
    <m/>
    <m/>
    <m/>
    <m/>
    <m/>
    <m/>
    <m/>
    <m/>
    <m/>
    <m/>
    <x v="97"/>
    <x v="1"/>
    <s v="Diversified"/>
    <s v="Developed North America (US)"/>
    <s v="USD"/>
    <s v="Large"/>
    <s v="check"/>
    <s v="Low Volatility"/>
    <s v="No"/>
    <s v="No"/>
    <s v="Long"/>
    <s v="No"/>
  </r>
  <r>
    <s v="Old"/>
    <s v="HOML"/>
    <s v="ETRACS Monthly Reset 2xLeveraged ISE Exclusively Homebuilders ETN"/>
    <m/>
    <m/>
    <m/>
    <m/>
    <m/>
    <m/>
    <m/>
    <m/>
    <m/>
    <m/>
    <x v="97"/>
    <x v="1"/>
    <s v="Materials (Homebuilders)"/>
    <s v="Developed North America (US)"/>
    <s v="USD"/>
    <s v="Mixed"/>
    <s v="check"/>
    <s v="No"/>
    <s v="No"/>
    <s v="No"/>
    <s v="Long"/>
    <s v="Yes"/>
  </r>
  <r>
    <s v="Old"/>
    <s v="SCTO"/>
    <s v="JPMorgan Sector Rotator Index ETF"/>
    <m/>
    <m/>
    <m/>
    <m/>
    <m/>
    <m/>
    <m/>
    <m/>
    <m/>
    <m/>
    <x v="97"/>
    <x v="1"/>
    <s v="Diversified"/>
    <s v="Developed North America (US)"/>
    <s v="USD"/>
    <s v="Mixed"/>
    <s v="check"/>
    <s v="No"/>
    <s v="No"/>
    <s v="No"/>
    <s v="Long"/>
    <s v="No"/>
  </r>
  <r>
    <s v="Old"/>
    <s v="HOMX"/>
    <s v="ETRACS ISE Exclusively Homebuilders ETN"/>
    <m/>
    <m/>
    <m/>
    <m/>
    <m/>
    <m/>
    <m/>
    <m/>
    <m/>
    <m/>
    <x v="97"/>
    <x v="1"/>
    <s v="Materials (Homebuilders)"/>
    <s v="Developed North America (US)"/>
    <s v="USD"/>
    <s v="Mixed"/>
    <s v="check"/>
    <s v="No"/>
    <s v="No"/>
    <s v="No"/>
    <s v="Long"/>
    <s v="No"/>
  </r>
  <r>
    <s v="Old"/>
    <s v="VALX"/>
    <s v="Validea Market Legends ETF"/>
    <m/>
    <m/>
    <m/>
    <m/>
    <m/>
    <m/>
    <m/>
    <m/>
    <m/>
    <m/>
    <x v="97"/>
    <x v="1"/>
    <s v="Diversified"/>
    <s v="Developed North America (US)"/>
    <s v="USD"/>
    <s v="Mixed"/>
    <s v="check"/>
    <s v="Guru following"/>
    <s v="No"/>
    <s v="No"/>
    <s v="Long"/>
    <s v="No"/>
  </r>
  <r>
    <s v="Old"/>
    <s v="VQTS"/>
    <s v="ETRACS S&amp;P 500 VEQTOR Switch ETN"/>
    <m/>
    <m/>
    <m/>
    <m/>
    <m/>
    <m/>
    <m/>
    <m/>
    <m/>
    <m/>
    <x v="97"/>
    <x v="1"/>
    <s v="Diversified"/>
    <s v="Developed North America (US)"/>
    <s v="USD"/>
    <s v="Large"/>
    <s v="check"/>
    <s v="Low Volatility"/>
    <s v="No"/>
    <s v="No"/>
    <s v="Long"/>
    <s v="No"/>
  </r>
  <r>
    <s v="Old"/>
    <s v="LRET"/>
    <s v="ETRACS Monthly Pay 2xLeveraged MSCI US REIT Index ETN"/>
    <m/>
    <m/>
    <m/>
    <m/>
    <m/>
    <m/>
    <m/>
    <m/>
    <m/>
    <m/>
    <x v="97"/>
    <x v="6"/>
    <s v="Real Estate"/>
    <s v="Developed North America (US)"/>
    <s v="USD"/>
    <s v="No"/>
    <s v="check"/>
    <s v="No"/>
    <s v="No"/>
    <s v="No"/>
    <s v="Long"/>
    <s v="Yes"/>
  </r>
  <r>
    <s v="Old"/>
    <s v="EFFE"/>
    <s v="JPMorgan Efficiente Index ETF"/>
    <m/>
    <m/>
    <m/>
    <m/>
    <m/>
    <m/>
    <m/>
    <m/>
    <m/>
    <m/>
    <x v="97"/>
    <x v="1"/>
    <s v="Diversified"/>
    <s v="Broad"/>
    <s v="Mixed"/>
    <s v="Mixed"/>
    <s v="check"/>
    <s v="No"/>
    <s v="No"/>
    <s v="No"/>
    <s v="Long"/>
    <s v="No"/>
  </r>
  <r>
    <s v="Old"/>
    <s v="SMHD"/>
    <s v="ETRACS Monthly Pay 2xLeveraged US Small Cap High Dividend ETN"/>
    <m/>
    <m/>
    <m/>
    <m/>
    <m/>
    <m/>
    <m/>
    <m/>
    <m/>
    <m/>
    <x v="97"/>
    <x v="1"/>
    <s v="Diversified"/>
    <s v="Developed North America (US)"/>
    <s v="USD"/>
    <s v="Small"/>
    <s v="check"/>
    <s v="No"/>
    <s v="High P/E"/>
    <s v="Dividends"/>
    <s v="Long"/>
    <s v="Yes"/>
  </r>
  <r>
    <s v="Old"/>
    <s v="VLSM"/>
    <s v="Value Line Small- and Mid-Cap High Dividend ETF"/>
    <m/>
    <m/>
    <m/>
    <m/>
    <m/>
    <m/>
    <m/>
    <m/>
    <m/>
    <m/>
    <x v="97"/>
    <x v="1"/>
    <s v="Diversified"/>
    <s v="Developed North America (US)"/>
    <s v="USD"/>
    <s v="Small"/>
    <s v="check"/>
    <s v="No"/>
    <s v="Low P/E"/>
    <s v="Dividends"/>
    <s v="Long"/>
    <s v="No"/>
  </r>
  <r>
    <s v="Old"/>
    <s v="TUTI"/>
    <s v="Tuttle Tactical Management Multi-Strategy Income ETF"/>
    <m/>
    <m/>
    <m/>
    <m/>
    <m/>
    <m/>
    <m/>
    <m/>
    <m/>
    <m/>
    <x v="97"/>
    <x v="4"/>
    <s v="Multi-assets"/>
    <s v="Developed North America (US)"/>
    <s v="USD"/>
    <s v="No"/>
    <s v="check"/>
    <s v="No"/>
    <s v="No"/>
    <s v="No"/>
    <s v="Long"/>
    <s v="No"/>
  </r>
  <r>
    <s v="Old"/>
    <s v="SBUS"/>
    <s v="Diversified-Factor U.S. Large Cap Index Fund"/>
    <m/>
    <m/>
    <m/>
    <m/>
    <m/>
    <m/>
    <m/>
    <m/>
    <m/>
    <m/>
    <x v="97"/>
    <x v="1"/>
    <s v="Diversified"/>
    <s v="Developed North America (US)"/>
    <s v="USD"/>
    <s v="Large"/>
    <s v="check"/>
    <s v="No"/>
    <s v="Low P/E"/>
    <s v="No"/>
    <s v="Long"/>
    <s v="No"/>
  </r>
  <r>
    <s v="Old"/>
    <s v="EQWS"/>
    <s v="Russell 2000 Equal Weight Portfolio"/>
    <m/>
    <m/>
    <m/>
    <m/>
    <m/>
    <m/>
    <m/>
    <m/>
    <m/>
    <m/>
    <x v="97"/>
    <x v="1"/>
    <s v="Diversified"/>
    <s v="Developed North America (US)"/>
    <s v="USD"/>
    <s v="Small"/>
    <s v="Equally"/>
    <s v="No"/>
    <s v="No"/>
    <s v="No"/>
    <s v="Long"/>
    <s v="No"/>
  </r>
  <r>
    <s v="Old"/>
    <s v="JHDG"/>
    <s v="Japan Hedged Dividend Growth Fund"/>
    <m/>
    <m/>
    <m/>
    <m/>
    <m/>
    <m/>
    <m/>
    <m/>
    <m/>
    <m/>
    <x v="97"/>
    <x v="1"/>
    <s v="Diversified"/>
    <s v="Developed Asia (Japan)"/>
    <s v="JPY"/>
    <s v="Mixed"/>
    <s v="check"/>
    <s v="No"/>
    <s v="No"/>
    <s v="Dividends"/>
    <s v="Long"/>
    <s v="No"/>
  </r>
  <r>
    <s v="Old"/>
    <s v="SPYB"/>
    <s v="SPDR S&amp;P 500 Buyback ETF"/>
    <m/>
    <m/>
    <m/>
    <m/>
    <m/>
    <m/>
    <m/>
    <m/>
    <m/>
    <m/>
    <x v="97"/>
    <x v="1"/>
    <s v="Diversified"/>
    <s v="Developed North America (US)"/>
    <s v="USD"/>
    <s v="Large"/>
    <s v="check"/>
    <s v="No"/>
    <s v="No"/>
    <s v="No"/>
    <s v="Long"/>
    <s v="No"/>
  </r>
  <r>
    <s v="Old"/>
    <s v="FCFI"/>
    <s v="International Free-Cash-Flow ETF"/>
    <m/>
    <m/>
    <m/>
    <m/>
    <m/>
    <m/>
    <m/>
    <m/>
    <m/>
    <m/>
    <x v="97"/>
    <x v="1"/>
    <s v="Diversified"/>
    <s v="Developed Broad"/>
    <s v="Mixed"/>
    <s v="Mixed"/>
    <s v="check"/>
    <s v="No"/>
    <s v="No"/>
    <s v="No"/>
    <s v="Long"/>
    <s v="No"/>
  </r>
  <r>
    <s v="Old"/>
    <s v="HHDG"/>
    <s v="Highland HFR Equity Hedge ETF"/>
    <m/>
    <m/>
    <m/>
    <m/>
    <m/>
    <m/>
    <m/>
    <m/>
    <m/>
    <m/>
    <x v="97"/>
    <x v="4"/>
    <s v="HF Macro"/>
    <s v="Broad"/>
    <s v="Mixed"/>
    <s v="No"/>
    <s v="check"/>
    <s v="No"/>
    <s v="No"/>
    <s v="No"/>
    <s v="Long"/>
    <s v="No"/>
  </r>
  <r>
    <s v="Old"/>
    <s v="HHFR"/>
    <s v="Highland HFR Global ETF"/>
    <m/>
    <m/>
    <m/>
    <m/>
    <m/>
    <m/>
    <m/>
    <m/>
    <m/>
    <m/>
    <x v="97"/>
    <x v="4"/>
    <s v="HF Macro"/>
    <s v="Broad"/>
    <s v="Mixed"/>
    <s v="No"/>
    <s v="check"/>
    <s v="No"/>
    <s v="No"/>
    <s v="No"/>
    <s v="Long"/>
    <s v="No"/>
  </r>
  <r>
    <s v="Old"/>
    <s v="DRVN"/>
    <s v="Highland HFR Event-Driven ETF"/>
    <m/>
    <m/>
    <m/>
    <m/>
    <m/>
    <m/>
    <m/>
    <m/>
    <m/>
    <m/>
    <x v="97"/>
    <x v="1"/>
    <s v="Diversified"/>
    <s v="Broad"/>
    <s v="Mixed"/>
    <s v="Mixed"/>
    <s v="check"/>
    <s v="Corporate"/>
    <s v="No"/>
    <s v="No"/>
    <s v="Long"/>
    <s v="No"/>
  </r>
  <r>
    <s v="Old"/>
    <s v="HYIH"/>
    <s v="High Yield Corporate Bond - Interest Rate Hedged ETF"/>
    <m/>
    <m/>
    <m/>
    <m/>
    <m/>
    <m/>
    <m/>
    <m/>
    <m/>
    <m/>
    <x v="97"/>
    <x v="3"/>
    <s v="Corporate (Junk)"/>
    <s v="Developed North America (US)"/>
    <s v="USD"/>
    <s v="No"/>
    <s v="check"/>
    <s v="Intermediate-Term"/>
    <s v="No"/>
    <s v="No"/>
    <s v="Long"/>
    <s v="No"/>
  </r>
  <r>
    <s v="Old"/>
    <s v="UBIO"/>
    <s v="UltraPro NASDAQ Biotechnology"/>
    <m/>
    <m/>
    <m/>
    <m/>
    <m/>
    <m/>
    <m/>
    <m/>
    <m/>
    <m/>
    <x v="97"/>
    <x v="1"/>
    <s v="Healthcare (Biotechnology)"/>
    <s v="Developed North America (US)"/>
    <s v="USD"/>
    <s v="Mixed"/>
    <s v="check"/>
    <s v="No"/>
    <s v="No"/>
    <s v="No"/>
    <s v="Long"/>
    <s v="Yes"/>
  </r>
  <r>
    <s v="Old"/>
    <s v="DHVW"/>
    <s v="Valuation-Weighted 500 ETF"/>
    <m/>
    <m/>
    <m/>
    <m/>
    <m/>
    <m/>
    <m/>
    <m/>
    <m/>
    <m/>
    <x v="97"/>
    <x v="1"/>
    <s v="Diversified"/>
    <s v="Developed North America (US)"/>
    <s v="USD"/>
    <s v="Large"/>
    <s v="check"/>
    <s v="No"/>
    <s v="No"/>
    <s v="No"/>
    <s v="Long"/>
    <s v="No"/>
  </r>
  <r>
    <s v="Old"/>
    <s v="ROGS"/>
    <s v="Global Small Cap Strategy ETF"/>
    <m/>
    <m/>
    <m/>
    <m/>
    <m/>
    <m/>
    <m/>
    <m/>
    <m/>
    <m/>
    <x v="97"/>
    <x v="1"/>
    <s v="Diversified"/>
    <s v="Broad"/>
    <s v="Mixed"/>
    <s v="Small"/>
    <s v="check"/>
    <s v="No"/>
    <s v="No"/>
    <s v="No"/>
    <s v="Long"/>
    <s v="No"/>
  </r>
  <r>
    <s v="Old"/>
    <s v="CRDT"/>
    <s v="Strategic Corporate Bond Fund"/>
    <m/>
    <m/>
    <m/>
    <m/>
    <m/>
    <m/>
    <m/>
    <m/>
    <m/>
    <m/>
    <x v="97"/>
    <x v="3"/>
    <s v="Corporate (Check)"/>
    <s v="Broad"/>
    <s v="Mixed"/>
    <s v="No"/>
    <s v="check"/>
    <s v="Intermediate-Term"/>
    <s v="No"/>
    <s v="No"/>
    <s v="Long"/>
    <s v="No"/>
  </r>
  <r>
    <s v="Old"/>
    <s v="STXX"/>
    <s v="STOXX Europe 600 ETF"/>
    <m/>
    <m/>
    <m/>
    <m/>
    <m/>
    <m/>
    <m/>
    <m/>
    <m/>
    <m/>
    <x v="97"/>
    <x v="1"/>
    <s v="Diversified"/>
    <s v="Developed Europe"/>
    <s v="Mixed"/>
    <s v="Mixed"/>
    <s v="check"/>
    <s v="No"/>
    <s v="No"/>
    <s v="No"/>
    <s v="Long"/>
    <s v="No"/>
  </r>
  <r>
    <s v="Old"/>
    <s v="EMIH"/>
    <s v="Emerging Markets Bond - Interest Rate Hedged ETF"/>
    <m/>
    <m/>
    <m/>
    <m/>
    <m/>
    <m/>
    <m/>
    <m/>
    <m/>
    <m/>
    <x v="97"/>
    <x v="3"/>
    <s v="Check"/>
    <s v="Emerging Broad"/>
    <s v="Mixed"/>
    <s v="No"/>
    <s v="check"/>
    <s v="Intermediate-Term"/>
    <s v="No"/>
    <s v="No"/>
    <s v="Long"/>
    <s v="No"/>
  </r>
  <r>
    <s v="Old"/>
    <s v="RGRO"/>
    <s v="Global Growth Fund"/>
    <m/>
    <m/>
    <m/>
    <m/>
    <m/>
    <m/>
    <m/>
    <m/>
    <m/>
    <m/>
    <x v="97"/>
    <x v="1"/>
    <s v="Diversified"/>
    <s v="Broad"/>
    <s v="Mixed"/>
    <s v="Mixed"/>
    <s v="check"/>
    <s v="No"/>
    <s v="High P/E"/>
    <s v="No"/>
    <s v="Long"/>
    <s v="No"/>
  </r>
  <r>
    <s v="Old"/>
    <s v="VLLV"/>
    <s v="Value Line Conservative Equity ETF"/>
    <m/>
    <m/>
    <m/>
    <m/>
    <m/>
    <m/>
    <m/>
    <m/>
    <m/>
    <m/>
    <x v="97"/>
    <x v="1"/>
    <s v="Diversified"/>
    <s v="Developed North America (US)"/>
    <s v="USD"/>
    <s v="Mixed"/>
    <s v="check"/>
    <s v="Fundamentals"/>
    <s v="Low P/E"/>
    <s v="No"/>
    <s v="Long"/>
    <s v="No"/>
  </r>
  <r>
    <s v="Old"/>
    <s v="UBND"/>
    <s v="Western Asset Unconstrained Bond Fund"/>
    <m/>
    <m/>
    <m/>
    <m/>
    <m/>
    <m/>
    <m/>
    <m/>
    <m/>
    <m/>
    <x v="97"/>
    <x v="3"/>
    <s v="State&amp;Corporate"/>
    <s v="Broad"/>
    <s v="Mixed"/>
    <s v="No"/>
    <s v="check"/>
    <s v="Intermediate-Term"/>
    <s v="No"/>
    <s v="No"/>
    <s v="Long"/>
    <s v="No"/>
  </r>
  <r>
    <s v="Old"/>
    <s v="VLML"/>
    <s v="Value Line Mid- and Large-Cap High Dividend ETF"/>
    <m/>
    <m/>
    <m/>
    <m/>
    <m/>
    <m/>
    <m/>
    <m/>
    <m/>
    <m/>
    <x v="97"/>
    <x v="1"/>
    <s v="Diversified"/>
    <s v="Developed North America (US)"/>
    <s v="USD"/>
    <s v="Large"/>
    <s v="check"/>
    <s v="No"/>
    <s v="Low P/E"/>
    <s v="Dividends"/>
    <s v="Long"/>
    <s v="No"/>
  </r>
  <r>
    <s v="Old"/>
    <s v="IGIH"/>
    <s v="Investment Grade Bond - Interest Rate Hedged ETF"/>
    <m/>
    <m/>
    <m/>
    <m/>
    <m/>
    <m/>
    <m/>
    <m/>
    <m/>
    <m/>
    <x v="97"/>
    <x v="3"/>
    <s v="Corporate (Investment Grade)"/>
    <s v="Developed North America (US)"/>
    <s v="USD"/>
    <s v="No"/>
    <s v="check"/>
    <s v="Intermediate-Term"/>
    <s v="No"/>
    <s v="No"/>
    <s v="Long"/>
    <s v="No"/>
  </r>
  <r>
    <s v="Old"/>
    <s v="HEGJ"/>
    <s v="Daily MSCI Japan Currency Hedged Bull 2x Shares"/>
    <m/>
    <m/>
    <m/>
    <m/>
    <m/>
    <m/>
    <m/>
    <m/>
    <m/>
    <m/>
    <x v="97"/>
    <x v="1"/>
    <s v="Diversified"/>
    <s v="Developed Asia (Japan)"/>
    <s v="JPY"/>
    <s v="Mixed"/>
    <s v="check"/>
    <s v="No"/>
    <s v="No"/>
    <s v="No"/>
    <s v="Long"/>
    <s v="Yes"/>
  </r>
  <r>
    <s v="Old"/>
    <s v="HEGE"/>
    <s v="Daily MSCI Europe Currency Hedged Bull 2x Shares"/>
    <m/>
    <m/>
    <m/>
    <m/>
    <m/>
    <m/>
    <m/>
    <m/>
    <m/>
    <m/>
    <x v="97"/>
    <x v="1"/>
    <s v="Diversified"/>
    <s v="Developed Europe"/>
    <s v="Mixed"/>
    <s v="Mixed"/>
    <s v="check"/>
    <s v="No"/>
    <s v="No"/>
    <s v="No"/>
    <s v="Long"/>
    <s v="Yes"/>
  </r>
  <r>
    <s v="Old"/>
    <s v="HFEZ"/>
    <s v="SPDR EURO STOXX 50 Currency Hedged ETF"/>
    <m/>
    <m/>
    <m/>
    <m/>
    <m/>
    <m/>
    <m/>
    <m/>
    <m/>
    <m/>
    <x v="97"/>
    <x v="1"/>
    <s v="Diversified"/>
    <s v="Developed Europe"/>
    <s v="Mixed"/>
    <s v="Large"/>
    <s v="check"/>
    <s v="No"/>
    <s v="No"/>
    <s v="No"/>
    <s v="Long"/>
    <s v="No"/>
  </r>
  <r>
    <s v="Old"/>
    <s v="DBIF"/>
    <s v="S&amp;P Hedged Global Infrastructure ETF"/>
    <m/>
    <m/>
    <m/>
    <m/>
    <m/>
    <m/>
    <m/>
    <m/>
    <m/>
    <m/>
    <x v="97"/>
    <x v="1"/>
    <s v="Utilities (Infrastructure)"/>
    <s v="Developed Broad"/>
    <s v="Mixed"/>
    <s v="Mixed"/>
    <s v="check"/>
    <s v="No"/>
    <s v="No"/>
    <s v="No"/>
    <s v="Long"/>
    <s v="No"/>
  </r>
  <r>
    <s v="Old"/>
    <s v="ZBIO"/>
    <s v="UltraPro Short NASDAQ Biotechnology"/>
    <m/>
    <m/>
    <m/>
    <m/>
    <m/>
    <m/>
    <m/>
    <m/>
    <m/>
    <m/>
    <x v="97"/>
    <x v="1"/>
    <s v="Healthcare (Biotechnology)"/>
    <s v="Developed North America (US)"/>
    <s v="USD"/>
    <s v="Mixed"/>
    <s v="check"/>
    <s v="No"/>
    <s v="No"/>
    <s v="No"/>
    <s v="Short"/>
    <s v="Yes"/>
  </r>
  <r>
    <s v="Old"/>
    <s v="ACTX"/>
    <s v="Guru Activist Index ETF"/>
    <m/>
    <m/>
    <m/>
    <m/>
    <m/>
    <m/>
    <m/>
    <m/>
    <m/>
    <m/>
    <x v="97"/>
    <x v="1"/>
    <s v="Diversified"/>
    <s v="Developed North America (US)"/>
    <s v="USD"/>
    <s v="Mixed"/>
    <s v="check"/>
    <s v="Guru following"/>
    <s v="No"/>
    <s v="No"/>
    <s v="Long"/>
    <s v="No"/>
  </r>
  <r>
    <s v="Old"/>
    <s v="YLCO"/>
    <s v="YieldCo Index ETF"/>
    <m/>
    <m/>
    <m/>
    <m/>
    <m/>
    <m/>
    <m/>
    <m/>
    <m/>
    <m/>
    <x v="97"/>
    <x v="1"/>
    <s v="Energy"/>
    <s v="Developed Broad"/>
    <s v="Mixed"/>
    <s v="Mixed"/>
    <s v="check"/>
    <s v="No"/>
    <s v="No"/>
    <s v="Dividends"/>
    <s v="Long"/>
    <s v="No"/>
  </r>
  <r>
    <s v="Old"/>
    <s v="CNTR"/>
    <s v="Contrarian Opportunities Portfolio"/>
    <m/>
    <m/>
    <m/>
    <m/>
    <m/>
    <m/>
    <m/>
    <m/>
    <m/>
    <m/>
    <x v="97"/>
    <x v="1"/>
    <s v="Diversified"/>
    <s v="Developed North America (US)"/>
    <s v="USD"/>
    <s v="Mixed"/>
    <s v="check"/>
    <s v="No"/>
    <s v="No"/>
    <s v="No"/>
    <s v="Long"/>
    <s v="No"/>
  </r>
  <r>
    <s v="Old"/>
    <s v="CAPX"/>
    <s v="S&amp;P 500 Capital Expenditures Portfolio"/>
    <m/>
    <m/>
    <m/>
    <m/>
    <m/>
    <m/>
    <m/>
    <m/>
    <m/>
    <m/>
    <x v="97"/>
    <x v="1"/>
    <s v="Diversified"/>
    <s v="Developed North America (US)"/>
    <s v="USD"/>
    <s v="Large"/>
    <s v="check"/>
    <s v="No"/>
    <s v="High P/E"/>
    <s v="No"/>
    <s v="Long"/>
    <s v="No"/>
  </r>
  <r>
    <s v="Old"/>
    <s v="SBEU"/>
    <s v="Diversified-Factor Developed Europe Index Fund"/>
    <m/>
    <m/>
    <m/>
    <m/>
    <m/>
    <m/>
    <m/>
    <m/>
    <m/>
    <m/>
    <x v="97"/>
    <x v="1"/>
    <s v="Diversified"/>
    <s v="Developed Europe"/>
    <s v="Mixed"/>
    <s v="Mixed"/>
    <s v="check"/>
    <s v="No"/>
    <s v="Low P/E"/>
    <s v="No"/>
    <s v="Long"/>
    <s v="No"/>
  </r>
  <r>
    <s v="Old"/>
    <s v="SLOW"/>
    <s v="Sector Low Volatility ETF"/>
    <m/>
    <m/>
    <m/>
    <m/>
    <m/>
    <m/>
    <m/>
    <m/>
    <m/>
    <m/>
    <x v="97"/>
    <x v="1"/>
    <s v="Diversified"/>
    <s v="Developed North America (US)"/>
    <s v="USD"/>
    <s v="Mixed"/>
    <s v="check"/>
    <s v="Low Volatility"/>
    <s v="No"/>
    <s v="No"/>
    <s v="Long"/>
    <s v="No"/>
  </r>
  <r>
    <s v="Old"/>
    <s v="ZLRG"/>
    <s v="Zacks Earnings Large-Cap U.S. Index Fund"/>
    <m/>
    <m/>
    <m/>
    <m/>
    <m/>
    <m/>
    <m/>
    <m/>
    <m/>
    <m/>
    <x v="97"/>
    <x v="1"/>
    <s v="Diversified"/>
    <s v="Developed North America (US)"/>
    <s v="USD"/>
    <s v="Large"/>
    <s v="check"/>
    <s v="No"/>
    <s v="No"/>
    <s v="No"/>
    <s v="Long"/>
    <s v="No"/>
  </r>
  <r>
    <s v="Old"/>
    <s v="SLDR"/>
    <s v="Sector Leaders ETF"/>
    <m/>
    <m/>
    <m/>
    <m/>
    <m/>
    <m/>
    <m/>
    <m/>
    <m/>
    <m/>
    <x v="97"/>
    <x v="1"/>
    <s v="Diversified"/>
    <s v="Developed North America (US)"/>
    <s v="USD"/>
    <s v="Mixed"/>
    <s v="check"/>
    <s v="Fundamentals"/>
    <s v="High P/E"/>
    <s v="No"/>
    <s v="Long"/>
    <s v="No"/>
  </r>
  <r>
    <s v="Old"/>
    <s v="XSOE"/>
    <s v="Emerging Markets ex-State-Owned Enterprises Fund"/>
    <m/>
    <m/>
    <m/>
    <m/>
    <m/>
    <m/>
    <m/>
    <m/>
    <m/>
    <m/>
    <x v="97"/>
    <x v="1"/>
    <s v="Diversified"/>
    <s v="Emerging Broad"/>
    <s v="Mixed"/>
    <s v="Mixed"/>
    <s v="check"/>
    <s v="No"/>
    <s v="High P/E"/>
    <s v="No"/>
    <s v="Long"/>
    <s v="No"/>
  </r>
  <r>
    <s v="Old"/>
    <s v="JDG"/>
    <s v="Japan Dividend Growth Fund"/>
    <m/>
    <m/>
    <m/>
    <m/>
    <m/>
    <m/>
    <m/>
    <m/>
    <m/>
    <m/>
    <x v="97"/>
    <x v="1"/>
    <s v="Diversified"/>
    <s v="Developed Asia (Japan)"/>
    <s v="JPY"/>
    <s v="Mixed"/>
    <s v="check"/>
    <s v="No"/>
    <s v="Low P/E"/>
    <s v="Dividends"/>
    <s v="Long"/>
    <s v="No"/>
  </r>
  <r>
    <s v="Old"/>
    <s v="DXUS"/>
    <s v="Global ex-U.S. Hedged Dividend Fund"/>
    <m/>
    <m/>
    <m/>
    <m/>
    <m/>
    <m/>
    <m/>
    <m/>
    <m/>
    <m/>
    <x v="97"/>
    <x v="1"/>
    <s v="Diversified"/>
    <s v="Broad excl US"/>
    <s v="Mixed"/>
    <s v="Mixed"/>
    <s v="check"/>
    <s v="No"/>
    <s v="Low P/E"/>
    <s v="Dividends"/>
    <s v="Long"/>
    <s v="No"/>
  </r>
  <r>
    <s v="Old"/>
    <s v="HDLS"/>
    <s v="International Hedged SmallCap Dividend Fund"/>
    <m/>
    <m/>
    <m/>
    <m/>
    <m/>
    <m/>
    <m/>
    <m/>
    <m/>
    <m/>
    <x v="97"/>
    <x v="1"/>
    <s v="Diversified"/>
    <s v="Developed Broad"/>
    <s v="Mixed"/>
    <s v="Small"/>
    <s v="check"/>
    <s v="No"/>
    <s v="Low P/E"/>
    <s v="Dividends"/>
    <s v="Long"/>
    <s v="No"/>
  </r>
  <r>
    <s v="Old"/>
    <s v="DBRE"/>
    <s v="Dow Jones Hedged International Real Estate ETF"/>
    <m/>
    <m/>
    <m/>
    <m/>
    <m/>
    <m/>
    <m/>
    <m/>
    <m/>
    <m/>
    <x v="97"/>
    <x v="1"/>
    <s v="Real Estate"/>
    <s v="Broad excl US"/>
    <s v="Mixed"/>
    <s v="Mixed"/>
    <s v="check"/>
    <s v="No"/>
    <s v="No"/>
    <s v="No"/>
    <s v="Long"/>
    <s v="No"/>
  </r>
  <r>
    <s v="Old"/>
    <s v="SOP"/>
    <s v="UltraShort Oil &amp; Gas Exploration &amp; Production"/>
    <m/>
    <m/>
    <m/>
    <m/>
    <m/>
    <m/>
    <m/>
    <m/>
    <m/>
    <m/>
    <x v="97"/>
    <x v="1"/>
    <s v="Energy (Oil &amp; Gas Exploration &amp; Production)"/>
    <s v="Developed North America (US)"/>
    <s v="USD"/>
    <s v="Mixed"/>
    <s v="check"/>
    <s v="No"/>
    <s v="No"/>
    <s v="No"/>
    <s v="Short"/>
    <s v="Yes"/>
  </r>
  <r>
    <s v="Old"/>
    <s v="USAG"/>
    <s v="United States Agriculture Index Fund"/>
    <m/>
    <m/>
    <m/>
    <m/>
    <m/>
    <m/>
    <m/>
    <m/>
    <m/>
    <m/>
    <x v="97"/>
    <x v="2"/>
    <s v="Agriculture"/>
    <s v="Developed North America (US)"/>
    <s v="USD"/>
    <s v="No"/>
    <s v="check"/>
    <s v="No"/>
    <s v="No"/>
    <s v="No"/>
    <s v="Long"/>
    <s v="No"/>
  </r>
  <r>
    <s v="Old"/>
    <s v="GDJS"/>
    <s v="UltraShort Junior Miners"/>
    <m/>
    <m/>
    <m/>
    <m/>
    <m/>
    <m/>
    <m/>
    <m/>
    <m/>
    <m/>
    <x v="97"/>
    <x v="1"/>
    <s v="Precious Metals (Gold Miners)"/>
    <s v="Broad"/>
    <s v="Mixed"/>
    <s v="Mixed"/>
    <s v="check"/>
    <s v="No"/>
    <s v="No"/>
    <s v="No"/>
    <s v="Short"/>
    <s v="Yes"/>
  </r>
  <r>
    <s v="Old"/>
    <s v="GDJJ"/>
    <s v="Ultra Junior Miners"/>
    <m/>
    <m/>
    <m/>
    <m/>
    <m/>
    <m/>
    <m/>
    <m/>
    <m/>
    <m/>
    <x v="97"/>
    <x v="1"/>
    <s v="Precious Metals (Gold Miners)"/>
    <s v="Broad"/>
    <s v="Mixed"/>
    <s v="Mixed"/>
    <s v="check"/>
    <s v="No"/>
    <s v="No"/>
    <s v="No"/>
    <s v="Long"/>
    <s v="Yes"/>
  </r>
  <r>
    <s v="Old"/>
    <s v="HBU"/>
    <s v="Ultra Homebuilders &amp; Supplies"/>
    <m/>
    <m/>
    <m/>
    <m/>
    <m/>
    <m/>
    <m/>
    <m/>
    <m/>
    <m/>
    <x v="97"/>
    <x v="1"/>
    <s v="Materials (Homebuilders)"/>
    <s v="Developed North America (US)"/>
    <s v="USD"/>
    <s v="Mixed"/>
    <s v="check"/>
    <s v="No"/>
    <s v="No"/>
    <s v="No"/>
    <s v="Long"/>
    <s v="Yes"/>
  </r>
  <r>
    <s v="Old"/>
    <s v="HBZ"/>
    <s v="UltraShort Homebuilders &amp; Supplies"/>
    <m/>
    <m/>
    <m/>
    <m/>
    <m/>
    <m/>
    <m/>
    <m/>
    <m/>
    <m/>
    <x v="97"/>
    <x v="1"/>
    <s v="Materials (Homebuilders)"/>
    <s v="Developed North America (US)"/>
    <s v="USD"/>
    <s v="Mixed"/>
    <s v="check"/>
    <s v="No"/>
    <s v="No"/>
    <s v="No"/>
    <s v="Short"/>
    <s v="Yes"/>
  </r>
  <r>
    <s v="Old"/>
    <s v="SPUN"/>
    <s v="Global Spin-Off ETF"/>
    <m/>
    <m/>
    <m/>
    <m/>
    <m/>
    <m/>
    <m/>
    <m/>
    <m/>
    <m/>
    <x v="97"/>
    <x v="1"/>
    <s v="Diversified"/>
    <s v="Developed Broad"/>
    <s v="Mixed"/>
    <s v="Mixed"/>
    <s v="check"/>
    <s v="No"/>
    <s v="No"/>
    <s v="No"/>
    <s v="Long"/>
    <s v="No"/>
  </r>
  <r>
    <s v="Old"/>
    <s v="UOP"/>
    <s v="Ultra Oil &amp; Gas Exploration &amp; Production"/>
    <m/>
    <m/>
    <m/>
    <m/>
    <m/>
    <m/>
    <m/>
    <m/>
    <m/>
    <m/>
    <x v="97"/>
    <x v="1"/>
    <s v="Energy (Oil &amp; Gas Exploration &amp; Production)"/>
    <s v="Developed North America (US)"/>
    <s v="USD"/>
    <s v="Mixed"/>
    <s v="check"/>
    <s v="No"/>
    <s v="No"/>
    <s v="No"/>
    <s v="Long"/>
    <s v="Yes"/>
  </r>
  <r>
    <s v="Old"/>
    <s v="ZSML"/>
    <s v="Zacks Earnings Small-Cap U.S. Index Fund"/>
    <m/>
    <m/>
    <m/>
    <m/>
    <m/>
    <m/>
    <m/>
    <m/>
    <m/>
    <m/>
    <x v="97"/>
    <x v="1"/>
    <s v="Diversified"/>
    <s v="Developed North America (US)"/>
    <s v="USD"/>
    <s v="Small"/>
    <s v="check"/>
    <s v="No"/>
    <s v="No"/>
    <s v="No"/>
    <s v="Long"/>
    <s v="No"/>
  </r>
  <r>
    <s v="Old"/>
    <s v="LLDM"/>
    <s v="Daily FTSE Developed Markets Bull 1.25x Shares"/>
    <m/>
    <m/>
    <m/>
    <m/>
    <m/>
    <m/>
    <m/>
    <m/>
    <m/>
    <m/>
    <x v="97"/>
    <x v="1"/>
    <s v="Diversified"/>
    <s v="Broad excl US"/>
    <s v="Mixed"/>
    <s v="Mixed"/>
    <s v="check"/>
    <s v="No"/>
    <s v="No"/>
    <s v="No"/>
    <s v="Long"/>
    <s v="Yes"/>
  </r>
  <r>
    <s v="Old"/>
    <s v="LLSC"/>
    <s v="Daily Small Cap Bull 1.25x Shares"/>
    <m/>
    <m/>
    <m/>
    <m/>
    <m/>
    <m/>
    <m/>
    <m/>
    <m/>
    <m/>
    <x v="97"/>
    <x v="1"/>
    <s v="Diversified"/>
    <s v="Developed North America (US)"/>
    <s v="USD"/>
    <s v="Small"/>
    <s v="check"/>
    <s v="No"/>
    <s v="No"/>
    <s v="No"/>
    <s v="Long"/>
    <s v="Yes"/>
  </r>
  <r>
    <s v="Old"/>
    <s v="LLEM"/>
    <s v="Daily FTSE Emerging Markets Bull 1.25x Shares"/>
    <m/>
    <m/>
    <m/>
    <m/>
    <m/>
    <m/>
    <m/>
    <m/>
    <m/>
    <m/>
    <x v="97"/>
    <x v="1"/>
    <s v="Diversified"/>
    <s v="Emerging Broad"/>
    <s v="Mixed"/>
    <s v="Mixed"/>
    <s v="check"/>
    <s v="No"/>
    <s v="No"/>
    <s v="No"/>
    <s v="Long"/>
    <s v="Yes"/>
  </r>
  <r>
    <s v="Old"/>
    <s v="LLSP"/>
    <s v="Daily S&amp;P 500 Bull 1.25x Shares"/>
    <m/>
    <m/>
    <m/>
    <m/>
    <m/>
    <m/>
    <m/>
    <m/>
    <m/>
    <m/>
    <x v="97"/>
    <x v="1"/>
    <s v="Diversified"/>
    <s v="Developed North America (US)"/>
    <s v="USD"/>
    <s v="Large"/>
    <s v="check"/>
    <s v="No"/>
    <s v="No"/>
    <s v="No"/>
    <s v="Long"/>
    <s v="Yes"/>
  </r>
  <r>
    <s v="Old"/>
    <s v="HGEU"/>
    <s v="Hedged FTSE Europe ETF"/>
    <m/>
    <m/>
    <m/>
    <m/>
    <m/>
    <m/>
    <m/>
    <m/>
    <m/>
    <m/>
    <x v="97"/>
    <x v="1"/>
    <s v="Diversified"/>
    <s v="Developed Europe"/>
    <s v="Mixed"/>
    <s v="Mixed"/>
    <s v="check"/>
    <s v="No"/>
    <s v="No"/>
    <s v="No"/>
    <s v="Long"/>
    <s v="No"/>
  </r>
  <r>
    <s v="Old"/>
    <s v="HGJP"/>
    <s v="Hedged FTSE Japan ETF"/>
    <m/>
    <m/>
    <m/>
    <m/>
    <m/>
    <m/>
    <m/>
    <m/>
    <m/>
    <m/>
    <x v="97"/>
    <x v="1"/>
    <s v="Diversified"/>
    <s v="Developed Asia (Japan)"/>
    <s v="JPY"/>
    <s v="Mixed"/>
    <s v="check"/>
    <s v="No"/>
    <s v="No"/>
    <s v="No"/>
    <s v="Long"/>
    <s v="No"/>
  </r>
  <r>
    <s v="Old"/>
    <s v="VXDN"/>
    <s v="Spot CBOE VIX Down Class Shares"/>
    <m/>
    <m/>
    <m/>
    <m/>
    <m/>
    <m/>
    <m/>
    <m/>
    <m/>
    <m/>
    <x v="97"/>
    <x v="8"/>
    <s v="Diversified"/>
    <s v="Developed North America (US)"/>
    <s v="USD"/>
    <s v="No"/>
    <s v="check"/>
    <s v="No"/>
    <s v="No"/>
    <s v="No"/>
    <s v="Short"/>
    <s v="No"/>
  </r>
  <r>
    <s v="Old"/>
    <s v="HACW"/>
    <s v="Currency Hedged MSCI ACWI ETF"/>
    <m/>
    <m/>
    <m/>
    <m/>
    <m/>
    <m/>
    <m/>
    <m/>
    <m/>
    <m/>
    <x v="97"/>
    <x v="1"/>
    <s v="Diversified"/>
    <s v="Broad"/>
    <s v="Mixed"/>
    <s v="Mixed"/>
    <s v="check"/>
    <s v="No"/>
    <s v="No"/>
    <s v="No"/>
    <s v="Long"/>
    <s v="No"/>
  </r>
  <r>
    <s v="Old"/>
    <s v="KEMP"/>
    <s v="FTSE Emerging Markets Plus ETF"/>
    <m/>
    <m/>
    <m/>
    <m/>
    <m/>
    <m/>
    <m/>
    <m/>
    <m/>
    <m/>
    <x v="97"/>
    <x v="1"/>
    <s v="Diversified"/>
    <s v="Emerging Broad"/>
    <s v="Mixed"/>
    <s v="Mixed"/>
    <s v="check"/>
    <s v="No"/>
    <s v="High P/E"/>
    <s v="No"/>
    <s v="Long"/>
    <s v="No"/>
  </r>
  <r>
    <s v="Old"/>
    <s v="VXUP"/>
    <s v="Spot CBOE VIX Up Class Shares"/>
    <m/>
    <m/>
    <m/>
    <m/>
    <m/>
    <m/>
    <m/>
    <m/>
    <m/>
    <m/>
    <x v="97"/>
    <x v="8"/>
    <s v="Diversified"/>
    <s v="Developed North America (US)"/>
    <s v="USD"/>
    <s v="No"/>
    <s v="check"/>
    <s v="No"/>
    <s v="No"/>
    <s v="No"/>
    <s v="Long"/>
    <s v="No"/>
  </r>
  <r>
    <s v="Old"/>
    <s v="UK"/>
    <s v="FTSE 100 ETF"/>
    <m/>
    <m/>
    <m/>
    <m/>
    <m/>
    <m/>
    <m/>
    <m/>
    <m/>
    <m/>
    <x v="97"/>
    <x v="1"/>
    <s v="Diversified"/>
    <s v="Developed Europe"/>
    <s v="Mixed"/>
    <s v="Mixed"/>
    <s v="check"/>
    <s v="No"/>
    <s v="No"/>
    <s v="No"/>
    <s v="Long"/>
    <s v="No"/>
  </r>
  <r>
    <s v="Old"/>
    <s v="FIEG"/>
    <s v="FI Enhanced Global High Yield ETN"/>
    <m/>
    <m/>
    <m/>
    <m/>
    <m/>
    <m/>
    <m/>
    <m/>
    <m/>
    <m/>
    <x v="97"/>
    <x v="3"/>
    <s v="Corporate (Junk)"/>
    <s v="Broad"/>
    <s v="Mixed"/>
    <s v="No"/>
    <s v="check"/>
    <s v="No"/>
    <s v="High P/E"/>
    <s v="Dividends"/>
    <s v="Long"/>
    <s v="No"/>
  </r>
  <r>
    <s v="Old"/>
    <s v="FIEU"/>
    <s v="Credit Suisse FI Enhanced Europe 50 ETN"/>
    <m/>
    <m/>
    <m/>
    <m/>
    <m/>
    <m/>
    <m/>
    <m/>
    <m/>
    <m/>
    <x v="97"/>
    <x v="1"/>
    <s v="Diversified"/>
    <s v="Developed Europe"/>
    <s v="Mixed"/>
    <s v="Large"/>
    <s v="check"/>
    <s v="No"/>
    <s v="No"/>
    <s v="No"/>
    <s v="Long"/>
    <s v="No"/>
  </r>
  <r>
    <s v="Old"/>
    <s v="IBMF"/>
    <s v="iBonds Sep 2017 AMT-Free Muni Bond ETF"/>
    <m/>
    <m/>
    <m/>
    <m/>
    <m/>
    <m/>
    <m/>
    <m/>
    <m/>
    <m/>
    <x v="97"/>
    <x v="3"/>
    <s v="Munis"/>
    <s v="Developed North America (US)"/>
    <s v="USD"/>
    <s v="No"/>
    <s v="check"/>
    <s v="Intermediate-Term"/>
    <s v="No"/>
    <s v="No"/>
    <s v="Long"/>
    <s v="No"/>
  </r>
  <r>
    <s v="Old"/>
    <s v="FBG"/>
    <s v="AG FI Enhanced Big Cap Growth ETN"/>
    <m/>
    <m/>
    <m/>
    <m/>
    <m/>
    <m/>
    <m/>
    <m/>
    <m/>
    <m/>
    <x v="97"/>
    <x v="1"/>
    <s v="Diversified"/>
    <s v="Developed North America (US)"/>
    <s v="USD"/>
    <s v="Large"/>
    <s v="check"/>
    <s v="No"/>
    <s v="High P/E"/>
    <s v="No"/>
    <s v="Long"/>
    <s v="No"/>
  </r>
  <r>
    <s v="Old"/>
    <s v="IBME"/>
    <s v="iBonds Sep 2016 AMT-Free Muni Bond ETF"/>
    <m/>
    <m/>
    <m/>
    <m/>
    <m/>
    <m/>
    <m/>
    <m/>
    <m/>
    <m/>
    <x v="97"/>
    <x v="3"/>
    <s v="Munis"/>
    <s v="Developed North America (US)"/>
    <s v="USD"/>
    <s v="No"/>
    <s v="check"/>
    <s v="Short-Term"/>
    <s v="No"/>
    <s v="No"/>
    <s v="Long"/>
    <s v="No"/>
  </r>
  <r>
    <s v="Old"/>
    <s v="DWTR"/>
    <s v="DWA Tactical Sector Rotation Portfolio"/>
    <m/>
    <m/>
    <m/>
    <m/>
    <m/>
    <m/>
    <m/>
    <m/>
    <m/>
    <m/>
    <x v="97"/>
    <x v="1"/>
    <s v="Diversified"/>
    <s v="Developed North America (US)"/>
    <s v="USD"/>
    <s v="Mixed"/>
    <s v="check"/>
    <s v="Momentum"/>
    <s v="High P/E"/>
    <s v="No"/>
    <s v="Long"/>
    <s v="No"/>
  </r>
  <r>
    <s v="Old"/>
    <s v="MLPO"/>
    <s v="S&amp;P MLP ETN"/>
    <m/>
    <m/>
    <m/>
    <m/>
    <m/>
    <m/>
    <m/>
    <m/>
    <m/>
    <m/>
    <x v="97"/>
    <x v="1"/>
    <s v="Energy (MLP)"/>
    <s v="Developed North America (US)"/>
    <s v="USD"/>
    <s v="Large"/>
    <s v="check"/>
    <s v="No"/>
    <s v="No"/>
    <s v="No"/>
    <s v="Long"/>
    <s v="No"/>
  </r>
  <r>
    <s v="Old"/>
    <s v="IBMH"/>
    <s v="iBonds Sep 2019 AMT-Free Muni Bond ETF"/>
    <m/>
    <m/>
    <m/>
    <m/>
    <m/>
    <m/>
    <m/>
    <m/>
    <m/>
    <m/>
    <x v="97"/>
    <x v="3"/>
    <s v="Munis"/>
    <s v="Developed North America (US)"/>
    <s v="USD"/>
    <s v="No"/>
    <s v="check"/>
    <s v="Intermediate-Term"/>
    <s v="No"/>
    <s v="No"/>
    <s v="Long"/>
    <s v="No"/>
  </r>
  <r>
    <s v="Old"/>
    <s v="INC"/>
    <s v="U.S. Fixed Income Balanced Risk ETF"/>
    <m/>
    <m/>
    <m/>
    <m/>
    <m/>
    <m/>
    <m/>
    <m/>
    <m/>
    <m/>
    <x v="97"/>
    <x v="3"/>
    <s v="State&amp;Corporate"/>
    <s v="Developed North America (US)"/>
    <s v="USD"/>
    <s v="No"/>
    <s v="check"/>
    <s v="All-Term"/>
    <s v="No"/>
    <s v="No"/>
    <s v="Long"/>
    <s v="No"/>
  </r>
  <r>
    <s v="Old"/>
    <s v="DWAQ"/>
    <s v="PowerShares DWA NASDAQ Momentum Portfolio"/>
    <m/>
    <m/>
    <m/>
    <m/>
    <m/>
    <m/>
    <m/>
    <m/>
    <m/>
    <m/>
    <x v="97"/>
    <x v="1"/>
    <s v="Diversified"/>
    <s v="Developed North America (US)"/>
    <s v="USD"/>
    <s v="Mixed"/>
    <s v="check"/>
    <s v="Momentum"/>
    <s v="High P/E"/>
    <s v="No"/>
    <s v="Long"/>
    <s v="No"/>
  </r>
  <r>
    <s v="Old"/>
    <s v="IBDK"/>
    <s v="iBonds Dec 2019 Corporate ETF"/>
    <m/>
    <m/>
    <m/>
    <m/>
    <m/>
    <m/>
    <m/>
    <m/>
    <m/>
    <m/>
    <x v="97"/>
    <x v="3"/>
    <s v="Corporate (Investment Grade)"/>
    <s v="Developed North America (US)"/>
    <s v="USD"/>
    <s v="No"/>
    <s v="check"/>
    <s v="Short-Term"/>
    <s v="No"/>
    <s v="No"/>
    <s v="Long"/>
    <s v="No"/>
  </r>
  <r>
    <s v="Old"/>
    <s v="MLPB"/>
    <s v="ETRACS Alerian MLP Infrastructure Index ETN Series B"/>
    <m/>
    <m/>
    <m/>
    <m/>
    <m/>
    <m/>
    <m/>
    <m/>
    <m/>
    <m/>
    <x v="97"/>
    <x v="1"/>
    <s v="Energy (MLP)"/>
    <s v="Developed North America (US)"/>
    <s v="USD"/>
    <s v="Mixed"/>
    <s v="check"/>
    <s v="No"/>
    <s v="No"/>
    <s v="No"/>
    <s v="Long"/>
    <s v="No"/>
  </r>
  <r>
    <s v="Old"/>
    <s v="IBDJ"/>
    <s v="iBonds Dec 2017 Corporate ETF"/>
    <m/>
    <m/>
    <m/>
    <m/>
    <m/>
    <m/>
    <m/>
    <m/>
    <m/>
    <m/>
    <x v="97"/>
    <x v="3"/>
    <s v="Corporate (Investment Grade)"/>
    <s v="Developed North America (US)"/>
    <s v="USD"/>
    <s v="No"/>
    <s v="check"/>
    <s v="Short-Term"/>
    <s v="No"/>
    <s v="No"/>
    <s v="Long"/>
    <s v="No"/>
  </r>
  <r>
    <s v="Old"/>
    <s v="FIBG"/>
    <s v="FI Enhanced Big Cap Growth ETN"/>
    <m/>
    <m/>
    <m/>
    <m/>
    <m/>
    <m/>
    <m/>
    <m/>
    <m/>
    <m/>
    <x v="97"/>
    <x v="1"/>
    <s v="Diversified"/>
    <s v="Developed North America (US)"/>
    <s v="USD"/>
    <s v="Large"/>
    <s v="check"/>
    <s v="No"/>
    <s v="High P/E"/>
    <s v="No"/>
    <s v="Long"/>
    <s v="No"/>
  </r>
  <r>
    <s v="Old"/>
    <s v="BDCZ"/>
    <s v="TRACS Linked to the Wells Fargo Business Development Company Index ETN Series B"/>
    <m/>
    <m/>
    <m/>
    <m/>
    <m/>
    <m/>
    <m/>
    <m/>
    <m/>
    <m/>
    <x v="97"/>
    <x v="1"/>
    <s v="Financials (Business Development Company)"/>
    <s v="Broad"/>
    <s v="Mixed"/>
    <s v="Mixed"/>
    <s v="check"/>
    <s v="No"/>
    <s v="No"/>
    <s v="No"/>
    <s v="Long"/>
    <s v="No"/>
  </r>
  <r>
    <s v="Old"/>
    <s v="YLD"/>
    <s v="Principal EDGE Active Income ETF"/>
    <m/>
    <m/>
    <m/>
    <m/>
    <m/>
    <m/>
    <m/>
    <m/>
    <m/>
    <m/>
    <x v="97"/>
    <x v="3"/>
    <s v="Corporate"/>
    <s v="Developed North America (US)"/>
    <s v="USD"/>
    <s v="No"/>
    <s v="check"/>
    <s v="No"/>
    <s v="No"/>
    <s v="No"/>
    <s v="Long"/>
    <s v="No"/>
  </r>
  <r>
    <s v="Old"/>
    <s v="HFXJ"/>
    <s v="IQ 50 Percent Hedged FTSE Japan ETF"/>
    <m/>
    <m/>
    <m/>
    <m/>
    <m/>
    <m/>
    <m/>
    <m/>
    <m/>
    <m/>
    <x v="97"/>
    <x v="1"/>
    <s v="Diversified"/>
    <s v="Developed Asia (Japan)"/>
    <s v="JPY"/>
    <s v="Large"/>
    <s v="check"/>
    <s v="No"/>
    <s v="No"/>
    <s v="No"/>
    <s v="Long"/>
    <s v="No"/>
  </r>
  <r>
    <s v="Old"/>
    <s v="HFXE"/>
    <s v="IQ 50 Percent Hedged FTSE Europe ETF"/>
    <m/>
    <m/>
    <m/>
    <m/>
    <m/>
    <m/>
    <m/>
    <m/>
    <m/>
    <m/>
    <x v="97"/>
    <x v="1"/>
    <s v="Diversified"/>
    <s v="Developed Europe"/>
    <s v="Mixed"/>
    <s v="Large"/>
    <s v="check"/>
    <s v="No"/>
    <s v="No"/>
    <s v="No"/>
    <s v="Long"/>
    <s v="No"/>
  </r>
  <r>
    <s v="Old"/>
    <s v="HDLV"/>
    <s v="Monthly Pay 2x Leveraged US High Dividend Low Volatility "/>
    <m/>
    <m/>
    <m/>
    <m/>
    <m/>
    <m/>
    <m/>
    <m/>
    <m/>
    <m/>
    <x v="97"/>
    <x v="1"/>
    <s v="Diversified"/>
    <s v="Developed North America (US)"/>
    <s v="USD"/>
    <s v="Large"/>
    <s v="check"/>
    <s v="Low Volatility"/>
    <s v="No"/>
    <s v="Dividends"/>
    <s v="Long"/>
    <s v="Yes"/>
  </r>
  <r>
    <s v="Old"/>
    <s v="MLTI"/>
    <s v="X-Links Multi-Asset High Income"/>
    <m/>
    <m/>
    <m/>
    <m/>
    <m/>
    <m/>
    <m/>
    <m/>
    <m/>
    <m/>
    <x v="97"/>
    <x v="4"/>
    <s v="Multi-assets"/>
    <s v="Broad"/>
    <s v="Mixed"/>
    <s v="No"/>
    <s v="check"/>
    <s v="No"/>
    <s v="No"/>
    <s v="Dividends"/>
    <s v="Long"/>
    <s v="No"/>
  </r>
  <r>
    <s v="Old"/>
    <s v="AMUB"/>
    <s v="ETRACS Alerian MLP Index ETN Series B"/>
    <m/>
    <m/>
    <m/>
    <m/>
    <m/>
    <m/>
    <m/>
    <m/>
    <m/>
    <m/>
    <x v="97"/>
    <x v="1"/>
    <s v="Energy (MLP)"/>
    <s v="Developed North America (US)"/>
    <s v="USD"/>
    <s v="Mixed"/>
    <s v="check"/>
    <s v="No"/>
    <s v="No"/>
    <s v="No"/>
    <s v="Long"/>
    <s v="No"/>
  </r>
  <r>
    <s v="Old"/>
    <s v="LBDC"/>
    <s v="ETRACS 2xLeveraged Long Wells Fargo Business Development Company Index ETN Series B"/>
    <m/>
    <m/>
    <m/>
    <m/>
    <m/>
    <m/>
    <m/>
    <m/>
    <m/>
    <m/>
    <x v="97"/>
    <x v="1"/>
    <s v="Financials"/>
    <s v="Developed North America (US)"/>
    <s v="USD"/>
    <s v="Medium"/>
    <s v="check"/>
    <s v="No"/>
    <s v="No"/>
    <s v="No"/>
    <s v="Long"/>
    <s v="Yes"/>
  </r>
  <r>
    <s v="Old"/>
    <s v="MRRL"/>
    <s v="ETRACS Monthly Pay 2xLeveraged Mortgage REIT ETN Series B"/>
    <m/>
    <m/>
    <m/>
    <m/>
    <m/>
    <m/>
    <m/>
    <m/>
    <m/>
    <m/>
    <x v="97"/>
    <x v="6"/>
    <s v="Real Estate (Mortgage REITs)"/>
    <s v="Developed North America (US)"/>
    <s v="USD"/>
    <s v="No"/>
    <s v="check"/>
    <s v="No"/>
    <s v="Low P/E"/>
    <s v="Dividends"/>
    <s v="Long"/>
    <s v="Yes"/>
  </r>
  <r>
    <s v="Old"/>
    <s v="GASX"/>
    <s v="Daily Natural Gas Related Bear 3x Shares"/>
    <m/>
    <m/>
    <m/>
    <m/>
    <m/>
    <m/>
    <m/>
    <m/>
    <m/>
    <m/>
    <x v="97"/>
    <x v="1"/>
    <s v="Energy (Natural Gas)"/>
    <s v="Developed North America (US)"/>
    <s v="USD"/>
    <s v="Mixed"/>
    <s v="check"/>
    <s v="No"/>
    <s v="No"/>
    <s v="No"/>
    <s v="Short"/>
    <s v="Yes"/>
  </r>
  <r>
    <s v="Old"/>
    <s v="MLPV"/>
    <s v="ETRACS 2xMonthly Leveraged S&amp;P MLP Index ETN"/>
    <m/>
    <m/>
    <m/>
    <m/>
    <m/>
    <m/>
    <m/>
    <m/>
    <m/>
    <m/>
    <x v="97"/>
    <x v="1"/>
    <s v="Energy (MLP)"/>
    <s v="Developed North America (US)"/>
    <s v="USD"/>
    <s v="Mixed"/>
    <s v="check"/>
    <s v="No"/>
    <s v="No"/>
    <s v="No"/>
    <s v="Long"/>
    <s v="Yes"/>
  </r>
  <r>
    <s v="Old"/>
    <s v="XLFS"/>
    <s v="Financial Services Select Sector SPDR Fund"/>
    <m/>
    <m/>
    <m/>
    <m/>
    <m/>
    <m/>
    <m/>
    <m/>
    <m/>
    <m/>
    <x v="97"/>
    <x v="1"/>
    <s v="Financials"/>
    <s v="Developed North America (US)"/>
    <s v="USD"/>
    <s v="Large"/>
    <s v="check"/>
    <s v="No"/>
    <s v="No"/>
    <s v="No"/>
    <s v="Long"/>
    <s v="No"/>
  </r>
  <r>
    <s v="Old"/>
    <s v="CLYH"/>
    <s v="Interest Rate Hedged 10+ Year Credit Bond ETF"/>
    <m/>
    <m/>
    <m/>
    <m/>
    <m/>
    <m/>
    <m/>
    <m/>
    <m/>
    <m/>
    <x v="97"/>
    <x v="3"/>
    <s v="Corporate (Investment Grade)"/>
    <s v="Developed North America (US)"/>
    <s v="USD"/>
    <s v="No"/>
    <s v="check"/>
    <s v="Long-Term"/>
    <s v="No"/>
    <s v="No"/>
    <s v="Long"/>
    <s v="No"/>
  </r>
  <r>
    <s v="Old"/>
    <s v="CMDT"/>
    <s v="Commodity Optimized Trust"/>
    <m/>
    <m/>
    <m/>
    <m/>
    <m/>
    <m/>
    <m/>
    <m/>
    <m/>
    <m/>
    <x v="97"/>
    <x v="2"/>
    <s v="Diversified"/>
    <s v="Broad"/>
    <s v="Mixed"/>
    <s v="No"/>
    <s v="check"/>
    <s v="No"/>
    <s v="No"/>
    <s v="No"/>
    <s v="Long"/>
    <s v="No"/>
  </r>
  <r>
    <s v="Old"/>
    <s v="HDWM"/>
    <s v="International Hedged Equity Fund"/>
    <m/>
    <m/>
    <m/>
    <m/>
    <m/>
    <m/>
    <m/>
    <m/>
    <m/>
    <m/>
    <x v="97"/>
    <x v="1"/>
    <s v="Diversified"/>
    <s v="Developed Broad"/>
    <s v="Mixed"/>
    <s v="Large"/>
    <s v="check"/>
    <s v="No"/>
    <s v="Low P/E"/>
    <s v="Dividends"/>
    <s v="Long"/>
    <s v="No"/>
  </r>
  <r>
    <s v="Old"/>
    <s v="XLRE"/>
    <s v="Real Estate Select Sector SPDR Fund"/>
    <m/>
    <m/>
    <m/>
    <m/>
    <m/>
    <m/>
    <m/>
    <m/>
    <m/>
    <m/>
    <x v="97"/>
    <x v="1"/>
    <s v="Real Estate"/>
    <s v="Developed North America (US)"/>
    <s v="USD"/>
    <s v="Large"/>
    <s v="check"/>
    <s v="No"/>
    <s v="High P/E"/>
    <s v="No"/>
    <s v="Long"/>
    <s v="No"/>
  </r>
  <r>
    <s v="Old"/>
    <s v="HAHA"/>
    <s v="China CSI 300 A-H Dynamic ETF"/>
    <m/>
    <m/>
    <m/>
    <m/>
    <m/>
    <m/>
    <m/>
    <m/>
    <m/>
    <m/>
    <x v="97"/>
    <x v="1"/>
    <s v="Diversified"/>
    <s v="Emerging Asia (China)"/>
    <s v="CNY"/>
    <s v="Large"/>
    <s v="check"/>
    <s v="No"/>
    <s v="No"/>
    <s v="No"/>
    <s v="Long"/>
    <s v="No"/>
  </r>
  <r>
    <s v="Old"/>
    <s v="CLAW"/>
    <s v="Daily Homebuilders &amp; Supplies Bear 3x Shares "/>
    <m/>
    <m/>
    <m/>
    <m/>
    <m/>
    <m/>
    <m/>
    <m/>
    <m/>
    <m/>
    <x v="97"/>
    <x v="1"/>
    <s v="Materials (Homebuilders)"/>
    <s v="Developed North America (US)"/>
    <s v="USD"/>
    <s v="Mixed"/>
    <s v="check"/>
    <s v="No"/>
    <s v="No"/>
    <s v="No"/>
    <s v="Short"/>
    <s v="Yes"/>
  </r>
  <r>
    <s v="Old"/>
    <s v="HAKD"/>
    <s v="Daily Cyber Security Bear 2x Shares"/>
    <m/>
    <m/>
    <m/>
    <m/>
    <m/>
    <m/>
    <m/>
    <m/>
    <m/>
    <m/>
    <x v="97"/>
    <x v="1"/>
    <s v="Technology"/>
    <s v="Broad"/>
    <s v="Mixed"/>
    <s v="Large"/>
    <s v="check"/>
    <s v="No"/>
    <s v="High P/E"/>
    <s v="No"/>
    <s v="Short"/>
    <s v="Yes"/>
  </r>
  <r>
    <s v="Old"/>
    <s v="LABS"/>
    <s v="Daily S&amp;P Biotech Bear 1X Shares LABS"/>
    <m/>
    <m/>
    <m/>
    <m/>
    <m/>
    <m/>
    <m/>
    <m/>
    <m/>
    <m/>
    <x v="97"/>
    <x v="1"/>
    <s v="Healthcare (Biotechnology)"/>
    <s v="Developed North America (US)"/>
    <s v="USD"/>
    <s v="Mixed"/>
    <s v="check"/>
    <s v="No"/>
    <s v="No"/>
    <s v="No"/>
    <s v="Short"/>
    <s v="No"/>
  </r>
  <r>
    <s v="Old"/>
    <s v="SICK"/>
    <s v="Direxion Daily Healthcare Bear 3X Shares"/>
    <m/>
    <m/>
    <m/>
    <m/>
    <m/>
    <m/>
    <m/>
    <m/>
    <m/>
    <m/>
    <x v="97"/>
    <x v="1"/>
    <s v="Healthcare"/>
    <s v="Developed North America (US)"/>
    <s v="USD"/>
    <s v="Large"/>
    <s v="check"/>
    <s v="No"/>
    <s v="No"/>
    <s v="No"/>
    <s v="Short"/>
    <s v="Yes"/>
  </r>
  <r>
    <s v="Old"/>
    <s v="PILS"/>
    <s v="Daily Pharmaceutical &amp; Medical Bear 2x Shares"/>
    <m/>
    <m/>
    <m/>
    <m/>
    <m/>
    <m/>
    <m/>
    <m/>
    <m/>
    <m/>
    <x v="97"/>
    <x v="1"/>
    <s v="Healthcare (Pharmaceutical)"/>
    <s v="Developed North America (US)"/>
    <s v="USD"/>
    <s v="Large"/>
    <s v="check"/>
    <s v="No"/>
    <s v="No"/>
    <s v="No"/>
    <s v="Short"/>
    <s v="Yes"/>
  </r>
  <r>
    <s v="Old"/>
    <s v="EZR"/>
    <s v="Europe Local Recovery Fund"/>
    <m/>
    <m/>
    <m/>
    <m/>
    <m/>
    <m/>
    <m/>
    <m/>
    <m/>
    <m/>
    <x v="97"/>
    <x v="1"/>
    <s v="Diversified"/>
    <s v="Developed Europe"/>
    <s v="Mixed"/>
    <s v="Large"/>
    <s v="check"/>
    <s v="No"/>
    <s v="No"/>
    <s v="No"/>
    <s v="Long"/>
    <s v="No"/>
  </r>
  <r>
    <s v="Old"/>
    <s v="HAKK"/>
    <s v="Daily Cyber Security Bull 2X Shares"/>
    <m/>
    <m/>
    <m/>
    <m/>
    <m/>
    <m/>
    <m/>
    <m/>
    <m/>
    <m/>
    <x v="97"/>
    <x v="1"/>
    <s v="Technology"/>
    <s v="Broad"/>
    <s v="Mixed"/>
    <s v="Large"/>
    <s v="check"/>
    <s v="No"/>
    <s v="High P/E"/>
    <s v="No"/>
    <s v="Long"/>
    <s v="Yes"/>
  </r>
  <r>
    <s v="Old"/>
    <s v="JPNH"/>
    <s v="Japan JPX-Nikkei 400 Hedged Equity ETF"/>
    <m/>
    <m/>
    <m/>
    <m/>
    <m/>
    <m/>
    <m/>
    <m/>
    <m/>
    <m/>
    <x v="97"/>
    <x v="1"/>
    <s v="Diversified"/>
    <s v="Developed Asia (Japan)"/>
    <s v="JPY"/>
    <s v="Mixed"/>
    <s v="check"/>
    <s v="No"/>
    <s v="No"/>
    <s v="No"/>
    <s v="Long"/>
    <s v="No"/>
  </r>
  <r>
    <s v="Old"/>
    <s v="DBAU"/>
    <s v="MSCI Australia Hedged Equity ETF"/>
    <m/>
    <m/>
    <m/>
    <m/>
    <m/>
    <m/>
    <m/>
    <m/>
    <m/>
    <m/>
    <x v="97"/>
    <x v="1"/>
    <s v="Diversified"/>
    <s v="Developed Asia (Australia)"/>
    <s v="AUD"/>
    <s v="Large"/>
    <s v="check"/>
    <s v="No"/>
    <s v="No"/>
    <s v="No"/>
    <s v="Long"/>
    <s v="No"/>
  </r>
  <r>
    <s v="Old"/>
    <s v="OASI"/>
    <s v="O'Shares FTSE Asia Pacific Quality Dividend ETF"/>
    <m/>
    <m/>
    <m/>
    <m/>
    <m/>
    <m/>
    <m/>
    <m/>
    <m/>
    <m/>
    <x v="97"/>
    <x v="1"/>
    <s v="Diversified"/>
    <s v="Broad Asia"/>
    <s v="Mixed"/>
    <s v="Mixed"/>
    <s v="check"/>
    <s v="No"/>
    <s v="No"/>
    <s v="Dividends"/>
    <s v="Long"/>
    <s v="No"/>
  </r>
  <r>
    <s v="Old"/>
    <s v="KLEM"/>
    <s v="Gavekal Knowledge Leaders Emerging Markets ETF"/>
    <m/>
    <m/>
    <m/>
    <m/>
    <m/>
    <m/>
    <m/>
    <m/>
    <m/>
    <m/>
    <x v="97"/>
    <x v="1"/>
    <s v="Diversified"/>
    <s v="Emerging Broad"/>
    <s v="Mixed"/>
    <s v="Large"/>
    <s v="check"/>
    <s v="No"/>
    <s v="No"/>
    <s v="No"/>
    <s v="Long"/>
    <s v="No"/>
  </r>
  <r>
    <s v="Old"/>
    <s v="CNHX"/>
    <s v="MSCI China A International Hedged ETF"/>
    <m/>
    <m/>
    <m/>
    <m/>
    <m/>
    <m/>
    <m/>
    <m/>
    <m/>
    <m/>
    <x v="97"/>
    <x v="1"/>
    <s v="Diversified"/>
    <s v="Emerging Asia (China)"/>
    <s v="CNY"/>
    <s v="Large"/>
    <s v="check"/>
    <s v="No"/>
    <s v="No"/>
    <s v="No"/>
    <s v="Long"/>
    <s v="No"/>
  </r>
  <r>
    <s v="Old"/>
    <s v="XINA"/>
    <s v="MSCI China A Shares IMI ETF"/>
    <m/>
    <m/>
    <m/>
    <m/>
    <m/>
    <m/>
    <m/>
    <m/>
    <m/>
    <m/>
    <x v="97"/>
    <x v="1"/>
    <s v="Diversified"/>
    <s v="Emerging Asia (China)"/>
    <s v="CNY"/>
    <s v="Large"/>
    <s v="check"/>
    <s v="No"/>
    <s v="No"/>
    <s v="No"/>
    <s v="Long"/>
    <s v="No"/>
  </r>
  <r>
    <s v="Old"/>
    <s v="FXEP"/>
    <s v="Developed EuroPacific Currency Hedged Low Volatility Portfolio"/>
    <m/>
    <m/>
    <m/>
    <m/>
    <m/>
    <m/>
    <m/>
    <m/>
    <m/>
    <m/>
    <x v="97"/>
    <x v="1"/>
    <s v="Diversified"/>
    <s v="Developed Broad"/>
    <s v="Mixed"/>
    <s v="Mixed"/>
    <s v="check"/>
    <s v="Low Volatility"/>
    <s v="No"/>
    <s v="No"/>
    <s v="Long"/>
    <s v="No"/>
  </r>
  <r>
    <s v="Old"/>
    <s v="OEUH"/>
    <s v="O'Shares FTSE Europe Quality Dividend Hedged ETF"/>
    <m/>
    <m/>
    <m/>
    <m/>
    <m/>
    <m/>
    <m/>
    <m/>
    <m/>
    <m/>
    <x v="97"/>
    <x v="1"/>
    <s v="Diversified"/>
    <s v="Developed Broad"/>
    <s v="Mixed"/>
    <s v="Mixed"/>
    <s v="check"/>
    <s v="No"/>
    <s v="No"/>
    <s v="Dividends"/>
    <s v="Long"/>
    <s v="No"/>
  </r>
  <r>
    <s v="Old"/>
    <s v="OAPH"/>
    <s v="O'Shares FTSE Asia Pacific Quality Dividend Hedged ETF"/>
    <m/>
    <m/>
    <m/>
    <m/>
    <m/>
    <m/>
    <m/>
    <m/>
    <m/>
    <m/>
    <x v="97"/>
    <x v="1"/>
    <s v="Diversified"/>
    <s v="Broad Asia"/>
    <s v="Mixed"/>
    <s v="Mixed"/>
    <s v="check"/>
    <s v="No"/>
    <s v="No"/>
    <s v="Dividends"/>
    <s v="Long"/>
    <s v="No"/>
  </r>
  <r>
    <s v="Old"/>
    <s v="PUTX"/>
    <s v="Enhanced Put Write Strategy ETF"/>
    <m/>
    <m/>
    <m/>
    <m/>
    <m/>
    <m/>
    <m/>
    <m/>
    <m/>
    <m/>
    <x v="97"/>
    <x v="4"/>
    <s v="Put Selling"/>
    <s v="Developed North America (US)"/>
    <s v="USD"/>
    <s v="No"/>
    <s v="check"/>
    <s v="No"/>
    <s v="No"/>
    <s v="No"/>
    <s v="Long"/>
    <s v="No"/>
  </r>
  <r>
    <s v="Old"/>
    <s v="HHYX"/>
    <s v="Currency Hedged Global ex USD High Yield Bond ETF"/>
    <m/>
    <m/>
    <m/>
    <m/>
    <m/>
    <m/>
    <m/>
    <m/>
    <m/>
    <m/>
    <x v="97"/>
    <x v="3"/>
    <s v="Corporate (Junk)"/>
    <s v="Broad excl US"/>
    <s v="Mixed"/>
    <s v="No"/>
    <s v="check"/>
    <s v="All-Term"/>
    <s v="No"/>
    <s v="No"/>
    <s v="Long"/>
    <s v="No"/>
  </r>
  <r>
    <s v="Old"/>
    <s v="HDEZ"/>
    <s v="MSCI Eurozone High Dividend Yield Hedged Equity ETF"/>
    <m/>
    <m/>
    <m/>
    <m/>
    <m/>
    <m/>
    <m/>
    <m/>
    <m/>
    <m/>
    <x v="97"/>
    <x v="1"/>
    <s v="Diversified"/>
    <s v="Developed Europe"/>
    <s v="Mixed"/>
    <s v="Large"/>
    <s v="check"/>
    <s v="No"/>
    <s v="Low P/E"/>
    <s v="Dividends"/>
    <s v="Long"/>
    <s v="No"/>
  </r>
  <r>
    <s v="Old"/>
    <s v="LARE"/>
    <s v="Tierra XP Latin America Real Estate ETF"/>
    <m/>
    <m/>
    <m/>
    <m/>
    <m/>
    <m/>
    <m/>
    <m/>
    <m/>
    <m/>
    <x v="97"/>
    <x v="1"/>
    <s v="Real Estate"/>
    <s v="Emerging South and Lat Am"/>
    <s v="Mixed"/>
    <s v="Small"/>
    <s v="check"/>
    <s v="No"/>
    <s v="No"/>
    <s v="Dividends"/>
    <s v="Long"/>
    <s v="No"/>
  </r>
  <r>
    <s v="Old"/>
    <s v="DBES"/>
    <s v="Deutsche X-trackers MSCI EAFE Small-Cap Hedged Equity ETF"/>
    <m/>
    <m/>
    <m/>
    <m/>
    <m/>
    <m/>
    <m/>
    <m/>
    <m/>
    <m/>
    <x v="97"/>
    <x v="1"/>
    <s v="Diversified"/>
    <s v="Developed Broad"/>
    <s v="Mixed"/>
    <s v="Small"/>
    <s v="check"/>
    <s v="No"/>
    <s v="No"/>
    <s v="No"/>
    <s v="Long"/>
    <s v="No"/>
  </r>
  <r>
    <s v="Old"/>
    <s v="HDRW"/>
    <s v="Global ex-U.S. Hedged Real Estate Fund"/>
    <m/>
    <m/>
    <m/>
    <m/>
    <m/>
    <m/>
    <m/>
    <m/>
    <m/>
    <m/>
    <x v="97"/>
    <x v="1"/>
    <s v="Real Estate"/>
    <s v="Broad excl US"/>
    <s v="Mixed"/>
    <s v="Mixed"/>
    <s v="check"/>
    <s v="No"/>
    <s v="No"/>
    <s v="No"/>
    <s v="Long"/>
    <s v="No"/>
  </r>
  <r>
    <s v="Old"/>
    <s v="EMSD"/>
    <s v="Strong Dollar Emerging Markets Equity Fund"/>
    <m/>
    <m/>
    <m/>
    <m/>
    <m/>
    <m/>
    <m/>
    <m/>
    <m/>
    <m/>
    <x v="97"/>
    <x v="1"/>
    <s v="Diversified"/>
    <s v="Emerging Broad"/>
    <s v="Mixed"/>
    <s v="Mixed"/>
    <s v="check"/>
    <s v="No"/>
    <s v="No"/>
    <s v="No"/>
    <s v="Long"/>
    <s v="No"/>
  </r>
  <r>
    <s v="Old"/>
    <s v="BDAT"/>
    <s v="ISE Big Data ETF"/>
    <m/>
    <m/>
    <m/>
    <m/>
    <m/>
    <m/>
    <m/>
    <m/>
    <m/>
    <m/>
    <x v="97"/>
    <x v="1"/>
    <s v="Technology"/>
    <s v="Broad"/>
    <s v="Mixed"/>
    <s v="Mixed"/>
    <s v="check"/>
    <s v="No"/>
    <s v="No"/>
    <s v="No"/>
    <s v="Long"/>
    <s v="No"/>
  </r>
  <r>
    <s v="Old"/>
    <s v="DBIT"/>
    <s v="Deutsche X-trackers MSCI Italy Hedged Equity ETF"/>
    <m/>
    <m/>
    <m/>
    <m/>
    <m/>
    <m/>
    <m/>
    <m/>
    <m/>
    <m/>
    <x v="97"/>
    <x v="1"/>
    <s v="Diversified"/>
    <s v="Developed Eurozone (Italy)"/>
    <s v="EUR"/>
    <s v="Large"/>
    <s v="check"/>
    <s v="No"/>
    <s v="No"/>
    <s v="No"/>
    <s v="Long"/>
    <s v="No"/>
  </r>
  <r>
    <s v="Old"/>
    <s v="DBSE"/>
    <s v="MSCI Southern Europe Hedged Equity ETF"/>
    <m/>
    <m/>
    <m/>
    <m/>
    <m/>
    <m/>
    <m/>
    <m/>
    <m/>
    <m/>
    <x v="97"/>
    <x v="1"/>
    <s v="Diversified"/>
    <s v="Developed Europe"/>
    <s v="Mixed"/>
    <s v="Large"/>
    <s v="check"/>
    <s v="No"/>
    <s v="No"/>
    <s v="No"/>
    <s v="Long"/>
    <s v="No"/>
  </r>
  <r>
    <s v="Old"/>
    <s v="DBSP"/>
    <s v="MSCI Spain Hedged Equity ETF"/>
    <m/>
    <m/>
    <m/>
    <m/>
    <m/>
    <m/>
    <m/>
    <m/>
    <m/>
    <m/>
    <x v="97"/>
    <x v="1"/>
    <s v="Diversified"/>
    <s v="Developed Eurozone (Spain)"/>
    <s v="EUR"/>
    <s v="Large"/>
    <s v="check"/>
    <s v="No"/>
    <s v="No"/>
    <s v="No"/>
    <s v="Long"/>
    <s v="No"/>
  </r>
  <r>
    <s v="Old"/>
    <s v="HDEE"/>
    <s v="MSCI Emerging Markets High Dividend Yield Hedged Equity ETF"/>
    <m/>
    <m/>
    <m/>
    <m/>
    <m/>
    <m/>
    <m/>
    <m/>
    <m/>
    <m/>
    <x v="97"/>
    <x v="1"/>
    <s v="Diversified"/>
    <s v="Emerging Broad"/>
    <s v="Mixed"/>
    <s v="Large"/>
    <s v="check"/>
    <s v="No"/>
    <s v="Low P/E"/>
    <s v="Dividends"/>
    <s v="Long"/>
    <s v="No"/>
  </r>
  <r>
    <s v="Old"/>
    <s v="QGTA"/>
    <s v="Leaders GTAA Tracker"/>
    <m/>
    <m/>
    <m/>
    <m/>
    <m/>
    <m/>
    <m/>
    <m/>
    <m/>
    <m/>
    <x v="97"/>
    <x v="1"/>
    <s v="Diversified"/>
    <s v="Broad"/>
    <s v="Mixed"/>
    <s v="Large"/>
    <s v="check"/>
    <s v="No"/>
    <s v="No"/>
    <s v="No"/>
    <s v="Long"/>
    <s v="No"/>
  </r>
  <r>
    <s v="Old"/>
    <s v="PRME"/>
    <s v="First Trust Heitman Global Prime Real Estate ETF"/>
    <m/>
    <m/>
    <m/>
    <m/>
    <m/>
    <m/>
    <m/>
    <m/>
    <m/>
    <m/>
    <x v="97"/>
    <x v="1"/>
    <s v="Real Estate"/>
    <s v="Broad"/>
    <s v="Mixed"/>
    <s v="Mixed"/>
    <s v="check"/>
    <s v="No"/>
    <s v="No"/>
    <s v="No"/>
    <s v="Long"/>
    <s v="No"/>
  </r>
  <r>
    <s v="Old"/>
    <s v="ALFI"/>
    <s v="AlphaClone International ETF"/>
    <m/>
    <m/>
    <m/>
    <m/>
    <m/>
    <m/>
    <m/>
    <m/>
    <m/>
    <m/>
    <x v="97"/>
    <x v="1"/>
    <s v="Diversified"/>
    <s v="Broad"/>
    <s v="Mixed"/>
    <s v="Mixed"/>
    <s v="check"/>
    <s v="No"/>
    <s v="No"/>
    <s v="No"/>
    <s v="Long"/>
    <s v="No"/>
  </r>
  <r>
    <s v="Old"/>
    <s v="XCEM"/>
    <s v="EM Core ex-China ETF"/>
    <m/>
    <m/>
    <m/>
    <m/>
    <m/>
    <m/>
    <m/>
    <m/>
    <m/>
    <m/>
    <x v="97"/>
    <x v="1"/>
    <s v="Diversified"/>
    <s v="Emerging Broad"/>
    <s v="Mixed"/>
    <s v="Large"/>
    <s v="check"/>
    <s v="No"/>
    <s v="No"/>
    <s v="No"/>
    <s v="Long"/>
    <s v="No"/>
  </r>
  <r>
    <s v="Old"/>
    <s v="HGSD"/>
    <s v="WisdomTree Global Hedged SmallCap Dividend Fund"/>
    <m/>
    <m/>
    <m/>
    <m/>
    <m/>
    <m/>
    <m/>
    <m/>
    <m/>
    <m/>
    <x v="97"/>
    <x v="1"/>
    <s v="Diversified"/>
    <s v="Developed Broad"/>
    <s v="Mixed"/>
    <s v="Small"/>
    <s v="check"/>
    <s v="No"/>
    <s v="No"/>
    <s v="Dividends"/>
    <s v="Long"/>
    <s v="No"/>
  </r>
  <r>
    <s v="Old"/>
    <s v="GDXX"/>
    <s v="Ultra Gold Miners"/>
    <m/>
    <m/>
    <m/>
    <m/>
    <m/>
    <m/>
    <m/>
    <m/>
    <m/>
    <m/>
    <x v="97"/>
    <x v="1"/>
    <s v="Precious Metals (Gold Miners)"/>
    <s v="Broad"/>
    <s v="Mixed"/>
    <s v="Medium"/>
    <s v="check"/>
    <s v="No"/>
    <s v="No"/>
    <s v="No"/>
    <s v="Long"/>
    <s v="Yes"/>
  </r>
  <r>
    <s v="Old"/>
    <s v="WDRW"/>
    <s v="Direxion Daily Regional Banks Bear 3x Shares"/>
    <m/>
    <m/>
    <m/>
    <m/>
    <m/>
    <m/>
    <m/>
    <m/>
    <m/>
    <m/>
    <x v="97"/>
    <x v="1"/>
    <s v="Financials (Regional Banks)"/>
    <s v="Developed North America (US)"/>
    <s v="USD"/>
    <s v="Mixed"/>
    <s v="check"/>
    <s v="No"/>
    <s v="No"/>
    <s v="No"/>
    <s v="Short"/>
    <s v="Yes"/>
  </r>
  <r>
    <s v="Old"/>
    <s v="GDXS"/>
    <s v="UltraShort Gold Miners"/>
    <m/>
    <m/>
    <m/>
    <m/>
    <m/>
    <m/>
    <m/>
    <m/>
    <m/>
    <m/>
    <x v="97"/>
    <x v="1"/>
    <s v="Precious Metals (Gold Miners)"/>
    <s v="Broad"/>
    <s v="Mixed"/>
    <s v="Large"/>
    <s v="check"/>
    <s v="No"/>
    <s v="No"/>
    <s v="No"/>
    <s v="Short"/>
    <s v="Yes"/>
  </r>
  <r>
    <s v="Old"/>
    <s v="USSD"/>
    <s v="Strong Dollar U.S. Equity Fund"/>
    <m/>
    <m/>
    <m/>
    <m/>
    <m/>
    <m/>
    <m/>
    <m/>
    <m/>
    <m/>
    <x v="97"/>
    <x v="1"/>
    <s v="Diversified"/>
    <s v="Developed North America (US)"/>
    <s v="USD"/>
    <s v="Large"/>
    <s v="check"/>
    <s v="No"/>
    <s v="No"/>
    <s v="No"/>
    <s v="Long"/>
    <s v="No"/>
  </r>
  <r>
    <s v="Old"/>
    <s v="USWD"/>
    <s v="Weak Dollar U.S. Equity Fund"/>
    <m/>
    <m/>
    <m/>
    <m/>
    <m/>
    <m/>
    <m/>
    <m/>
    <m/>
    <m/>
    <x v="97"/>
    <x v="1"/>
    <s v="Diversified"/>
    <s v="Developed North America (US)"/>
    <s v="USD"/>
    <s v="Large"/>
    <s v="check"/>
    <s v="No"/>
    <s v="No"/>
    <s v="No"/>
    <s v="Long"/>
    <s v="No"/>
  </r>
  <r>
    <s v="Old"/>
    <s v="HEFV"/>
    <s v="Currency Hedged MSCI EAFE Minimum Volatility ETF"/>
    <m/>
    <m/>
    <m/>
    <m/>
    <m/>
    <m/>
    <m/>
    <m/>
    <m/>
    <m/>
    <x v="97"/>
    <x v="1"/>
    <s v="Diversified"/>
    <s v="Developed Broad"/>
    <s v="Mixed"/>
    <s v="Large"/>
    <s v="check"/>
    <s v="Low Volatility"/>
    <s v="No"/>
    <s v="No"/>
    <s v="Long"/>
    <s v="No"/>
  </r>
  <r>
    <s v="Old"/>
    <s v="HEUS"/>
    <s v="Currency Hedged MSCI Europe Small-Cap ETF"/>
    <m/>
    <m/>
    <m/>
    <m/>
    <m/>
    <m/>
    <m/>
    <m/>
    <m/>
    <m/>
    <x v="97"/>
    <x v="1"/>
    <s v="Diversified"/>
    <s v="Developed Europe"/>
    <s v="Mixed"/>
    <s v="Small"/>
    <s v="check"/>
    <s v="No"/>
    <s v="No"/>
    <s v="No"/>
    <s v="Long"/>
    <s v="No"/>
  </r>
  <r>
    <s v="Old"/>
    <s v="HEMV"/>
    <s v="Currency Hedged MSCI EM Minimum Volatility"/>
    <m/>
    <m/>
    <m/>
    <m/>
    <m/>
    <m/>
    <m/>
    <m/>
    <m/>
    <m/>
    <x v="97"/>
    <x v="1"/>
    <s v="Diversified"/>
    <s v="Emerging Broad"/>
    <s v="Mixed"/>
    <s v="Mixed"/>
    <s v="check"/>
    <s v="Low Volatility"/>
    <s v="No"/>
    <s v="No"/>
    <s v="Long"/>
    <s v="No"/>
  </r>
  <r>
    <s v="Old"/>
    <s v="HEUV"/>
    <s v="Currency Hedged MSCI Europe Minimum Volatility ETF"/>
    <m/>
    <m/>
    <m/>
    <m/>
    <m/>
    <m/>
    <m/>
    <m/>
    <m/>
    <m/>
    <x v="97"/>
    <x v="1"/>
    <s v="Diversified"/>
    <s v="Developed Europe"/>
    <s v="Mixed"/>
    <s v="Mixed"/>
    <s v="check"/>
    <s v="Low Volatility"/>
    <s v="No"/>
    <s v="No"/>
    <s v="Long"/>
    <s v="No"/>
  </r>
  <r>
    <s v="Old"/>
    <s v="FXJP"/>
    <s v="Japan Currency Hedged Low Volatility Portfolio"/>
    <m/>
    <m/>
    <m/>
    <m/>
    <m/>
    <m/>
    <m/>
    <m/>
    <m/>
    <m/>
    <x v="97"/>
    <x v="1"/>
    <s v="Diversified"/>
    <s v="Developed Asia (Japan)"/>
    <s v="JPY"/>
    <s v="Mixed"/>
    <s v="check"/>
    <s v="Low Volatility"/>
    <s v="No"/>
    <s v="No"/>
    <s v="Long"/>
    <s v="No"/>
  </r>
  <r>
    <s v="Old"/>
    <s v="BITE"/>
    <s v="The Restaurant ETF"/>
    <m/>
    <m/>
    <m/>
    <m/>
    <m/>
    <m/>
    <m/>
    <m/>
    <m/>
    <m/>
    <x v="97"/>
    <x v="1"/>
    <s v="Consumer (Discretionaries)"/>
    <s v="Developed North America (US)"/>
    <s v="USD"/>
    <s v="Large"/>
    <s v="check"/>
    <s v="No"/>
    <s v="No"/>
    <s v="No"/>
    <s v="Long"/>
    <s v="No"/>
  </r>
  <r>
    <s v="Old"/>
    <s v="FIHD"/>
    <s v="UBS AG FI Enhanced Global High Yield ETN"/>
    <m/>
    <m/>
    <m/>
    <m/>
    <m/>
    <m/>
    <m/>
    <m/>
    <m/>
    <m/>
    <x v="97"/>
    <x v="1"/>
    <s v="Diversified"/>
    <s v="Broad"/>
    <s v="Mixed"/>
    <s v="Large"/>
    <s v="check"/>
    <s v="No"/>
    <s v="No"/>
    <s v="Dividends"/>
    <s v="Long"/>
    <s v="Yes"/>
  </r>
  <r>
    <s v="Old"/>
    <s v="JPHF"/>
    <s v="JPMorgan Diversified Alternatives ETF"/>
    <m/>
    <m/>
    <m/>
    <m/>
    <m/>
    <m/>
    <m/>
    <m/>
    <m/>
    <m/>
    <x v="97"/>
    <x v="4"/>
    <s v="Check"/>
    <s v="Broad"/>
    <s v="Mixed"/>
    <s v="No"/>
    <s v="check"/>
    <s v="No"/>
    <s v="No"/>
    <s v="No"/>
    <s v="Long"/>
    <s v="No"/>
  </r>
  <r>
    <s v="Old"/>
    <s v="XIVH"/>
    <s v="VelocityShares VIX Short Volatility Hedged ETN"/>
    <m/>
    <m/>
    <m/>
    <m/>
    <m/>
    <m/>
    <m/>
    <m/>
    <m/>
    <m/>
    <x v="97"/>
    <x v="8"/>
    <s v="Diversified"/>
    <s v="Developed North America (US)"/>
    <s v="USD"/>
    <s v="No"/>
    <s v="check"/>
    <s v="No"/>
    <s v="No"/>
    <s v="No"/>
    <s v="Long"/>
    <s v="No"/>
  </r>
  <r>
    <s v="Old"/>
    <s v="OIIL"/>
    <s v="X-Links WTI Crude Oil Index ETN"/>
    <m/>
    <m/>
    <m/>
    <m/>
    <m/>
    <m/>
    <m/>
    <m/>
    <m/>
    <m/>
    <x v="97"/>
    <x v="2"/>
    <s v="Energy (Crude Oil)"/>
    <s v="Developed North America (US)"/>
    <s v="USD"/>
    <s v="No"/>
    <s v="check"/>
    <s v="No"/>
    <s v="No"/>
    <s v="No"/>
    <s v="Long"/>
    <s v="No"/>
  </r>
  <r>
    <s v="Old"/>
    <s v="OILX"/>
    <s v="ETRACS S&amp;P GSCI Crude Oil Total Return Index ETN"/>
    <m/>
    <m/>
    <m/>
    <m/>
    <m/>
    <m/>
    <m/>
    <m/>
    <m/>
    <m/>
    <x v="97"/>
    <x v="2"/>
    <s v="Energy (Crude Oil)"/>
    <s v="Broad"/>
    <s v="Mixed"/>
    <s v="No"/>
    <s v="check"/>
    <s v="No"/>
    <s v="No"/>
    <s v="No"/>
    <s v="Long"/>
    <s v="No"/>
  </r>
  <r>
    <s v="Old"/>
    <s v="JPIH"/>
    <s v="JPMorgan Diversified Return International Currency Hedged ETF"/>
    <m/>
    <m/>
    <m/>
    <m/>
    <m/>
    <m/>
    <m/>
    <m/>
    <m/>
    <m/>
    <x v="97"/>
    <x v="1"/>
    <s v="Diversified"/>
    <s v="Broad"/>
    <s v="Mixed"/>
    <s v="Large"/>
    <s v="check"/>
    <s v="No"/>
    <s v="No"/>
    <s v="No"/>
    <s v="Long"/>
    <s v="No"/>
  </r>
  <r>
    <s v="Old"/>
    <s v="RODI"/>
    <s v="Barclays Return on Disability ETN"/>
    <m/>
    <m/>
    <m/>
    <m/>
    <m/>
    <m/>
    <m/>
    <m/>
    <m/>
    <m/>
    <x v="97"/>
    <x v="1"/>
    <s v="Diversified"/>
    <s v="Developed North America (US)"/>
    <s v="USD"/>
    <s v="Large"/>
    <s v="check"/>
    <s v="ESG"/>
    <s v="No"/>
    <s v="No"/>
    <s v="Long"/>
    <s v="No"/>
  </r>
  <r>
    <s v="Old"/>
    <s v="LSVX"/>
    <s v="VelocityShares VIX Variable Long/Short ETN"/>
    <m/>
    <m/>
    <m/>
    <m/>
    <m/>
    <m/>
    <m/>
    <m/>
    <m/>
    <m/>
    <x v="97"/>
    <x v="8"/>
    <s v="Diversified"/>
    <s v="Developed North America (US)"/>
    <s v="USD"/>
    <s v="No"/>
    <s v="check"/>
    <s v="No"/>
    <s v="No"/>
    <s v="No"/>
    <s v="Long"/>
    <s v="No"/>
  </r>
  <r>
    <s v="Old"/>
    <s v="JPEH"/>
    <s v="JPMorgan Diversified Return Europe Currency Hedged ETF"/>
    <m/>
    <m/>
    <m/>
    <m/>
    <m/>
    <m/>
    <m/>
    <m/>
    <m/>
    <m/>
    <x v="97"/>
    <x v="1"/>
    <s v="Diversified"/>
    <s v="Developed Europe"/>
    <s v="Mixed"/>
    <s v="Large"/>
    <s v="check"/>
    <s v="No"/>
    <s v="No"/>
    <s v="No"/>
    <s v="Long"/>
    <s v="No"/>
  </r>
  <r>
    <s v="Old"/>
    <s v="BSWN"/>
    <s v="VelocityShares VIX Tail Risk ETN"/>
    <m/>
    <m/>
    <m/>
    <m/>
    <m/>
    <m/>
    <m/>
    <m/>
    <m/>
    <m/>
    <x v="97"/>
    <x v="8"/>
    <s v="Diversified"/>
    <s v="Developed North America (US)"/>
    <s v="USD"/>
    <s v="No"/>
    <s v="check"/>
    <s v="No"/>
    <s v="No"/>
    <s v="No"/>
    <s v="Long"/>
    <s v="No"/>
  </r>
  <r>
    <s v="Old"/>
    <s v="WBIR"/>
    <s v="WBI Tactical Rotation Shares"/>
    <m/>
    <m/>
    <m/>
    <m/>
    <m/>
    <m/>
    <m/>
    <m/>
    <m/>
    <m/>
    <x v="97"/>
    <x v="4"/>
    <s v="Check"/>
    <s v="Broad"/>
    <s v="Mixed"/>
    <s v="No"/>
    <s v="check"/>
    <s v="No"/>
    <s v="No"/>
    <s v="No"/>
    <s v="Long"/>
    <s v="No"/>
  </r>
  <r>
    <s v="Old"/>
    <s v="RCOM"/>
    <s v="Elkhorn Fundamental Commodity Strategy ETF "/>
    <m/>
    <m/>
    <m/>
    <m/>
    <m/>
    <m/>
    <m/>
    <m/>
    <m/>
    <m/>
    <x v="97"/>
    <x v="2"/>
    <s v="Diversified"/>
    <s v="Broad"/>
    <s v="Mixed"/>
    <s v="No"/>
    <s v="check"/>
    <s v="No"/>
    <s v="No"/>
    <s v="No"/>
    <s v="Long"/>
    <s v="No"/>
  </r>
  <r>
    <s v="Old"/>
    <s v="PMPT"/>
    <s v="iSectors Post-MPT Growth ETF"/>
    <m/>
    <m/>
    <m/>
    <m/>
    <m/>
    <m/>
    <m/>
    <m/>
    <m/>
    <m/>
    <x v="97"/>
    <x v="4"/>
    <s v="Check"/>
    <s v="Broad"/>
    <s v="Mixed"/>
    <s v="No"/>
    <s v="check"/>
    <s v="No"/>
    <s v="No"/>
    <s v="No"/>
    <s v="Long"/>
    <s v="No"/>
  </r>
  <r>
    <s v="Old"/>
    <s v="DWAC"/>
    <s v="Elkhorn Commodity Rotation Strategy ETF"/>
    <m/>
    <m/>
    <m/>
    <m/>
    <m/>
    <m/>
    <m/>
    <m/>
    <m/>
    <m/>
    <x v="97"/>
    <x v="2"/>
    <s v="Diversified"/>
    <s v="Broad"/>
    <s v="Mixed"/>
    <s v="No"/>
    <s v="check"/>
    <s v="No"/>
    <s v="No"/>
    <s v="No"/>
    <s v="Long"/>
    <s v="No"/>
  </r>
  <r>
    <s v="Old"/>
    <s v="EDBI"/>
    <s v="Legg Mason Emerging Markets Diversified Core ETF"/>
    <m/>
    <m/>
    <m/>
    <m/>
    <m/>
    <m/>
    <m/>
    <m/>
    <m/>
    <m/>
    <x v="97"/>
    <x v="1"/>
    <s v="Diversified"/>
    <s v="Emerging Broad"/>
    <s v="Mixed"/>
    <s v="Mixed"/>
    <s v="check"/>
    <s v="No"/>
    <s v="No"/>
    <s v="No"/>
    <s v="Long"/>
    <s v="No"/>
  </r>
  <r>
    <s v="Old"/>
    <s v="XWEB"/>
    <s v="SPDR S&amp;P Internet ETF"/>
    <m/>
    <m/>
    <m/>
    <m/>
    <m/>
    <m/>
    <m/>
    <m/>
    <m/>
    <m/>
    <x v="97"/>
    <x v="1"/>
    <s v="Technology (Internet)"/>
    <s v="Developed North America (US)"/>
    <s v="USD"/>
    <s v="Mixed"/>
    <s v="check"/>
    <s v="No"/>
    <s v="High P/E"/>
    <s v="No"/>
    <s v="Long"/>
    <s v="No"/>
  </r>
  <r>
    <s v="Old"/>
    <s v="BUZ"/>
    <s v="Sprott BUZZ Social Media Insights ETF"/>
    <m/>
    <m/>
    <m/>
    <m/>
    <m/>
    <m/>
    <m/>
    <m/>
    <m/>
    <m/>
    <x v="97"/>
    <x v="1"/>
    <s v="Diversified"/>
    <s v="Developed North America (US)"/>
    <s v="USD"/>
    <s v="Mixed"/>
    <s v="check"/>
    <s v="Corporate"/>
    <s v="High P/E"/>
    <s v="No"/>
    <s v="Long"/>
    <s v="No"/>
  </r>
  <r>
    <s v="Old"/>
    <s v="HYDD"/>
    <s v="Direxion Daily High Yield Bear 2X Shares "/>
    <m/>
    <m/>
    <m/>
    <m/>
    <m/>
    <m/>
    <m/>
    <m/>
    <m/>
    <m/>
    <x v="97"/>
    <x v="3"/>
    <s v="Corporate (Junk)"/>
    <s v="Developed North America (US)"/>
    <s v="USD"/>
    <s v="No"/>
    <s v="check"/>
    <s v="Intermediate-Term"/>
    <s v="No"/>
    <s v="No"/>
    <s v="Short"/>
    <s v="Yes"/>
  </r>
  <r>
    <s v="Old"/>
    <s v="DDBI"/>
    <s v="Legg Mason Developed Ex-US Diversified Core ETF"/>
    <m/>
    <m/>
    <m/>
    <m/>
    <m/>
    <m/>
    <m/>
    <m/>
    <m/>
    <m/>
    <x v="97"/>
    <x v="1"/>
    <s v="Diversified"/>
    <s v="Broad excl US"/>
    <s v="Mixed"/>
    <s v="Large"/>
    <s v="check"/>
    <s v="No"/>
    <s v="No"/>
    <s v="No"/>
    <s v="Long"/>
    <s v="No"/>
  </r>
  <r>
    <s v="Old"/>
    <s v="DULL"/>
    <s v="Direxion Daily Silver Miners Index Bear 2X Shares"/>
    <m/>
    <m/>
    <m/>
    <m/>
    <m/>
    <m/>
    <m/>
    <m/>
    <m/>
    <m/>
    <x v="97"/>
    <x v="1"/>
    <s v="Precious Metals (Silver Miners)"/>
    <s v="Broad"/>
    <s v="Mixed"/>
    <s v="Small"/>
    <s v="check"/>
    <s v="No"/>
    <s v="No"/>
    <s v="No"/>
    <s v="Short"/>
    <s v="Yes"/>
  </r>
  <r>
    <s v="Old"/>
    <s v="TALL"/>
    <s v="RBC S&amp;P 500 Trend Allocator Index ETN"/>
    <m/>
    <m/>
    <m/>
    <m/>
    <m/>
    <m/>
    <m/>
    <m/>
    <m/>
    <m/>
    <x v="97"/>
    <x v="1"/>
    <s v="Diversified"/>
    <s v="Developed North America (US)"/>
    <s v="USD"/>
    <s v="Large"/>
    <s v="check"/>
    <s v="Momentum"/>
    <s v="No"/>
    <s v="No"/>
    <s v="Long"/>
    <s v="No"/>
  </r>
  <r>
    <s v="Old"/>
    <s v="WTRX"/>
    <s v="Summit Water Infrastructure Multifactor ETF"/>
    <m/>
    <m/>
    <m/>
    <m/>
    <m/>
    <m/>
    <m/>
    <m/>
    <m/>
    <m/>
    <x v="97"/>
    <x v="1"/>
    <s v="Industrials (Water)"/>
    <s v="Broad"/>
    <s v="Mixed"/>
    <s v="Mixed"/>
    <s v="check"/>
    <s v="No"/>
    <s v="No"/>
    <s v="No"/>
    <s v="Long"/>
    <s v="No"/>
  </r>
  <r>
    <s v="Old"/>
    <s v="SCAP"/>
    <s v="AdvisorShares Cornerstone Small Cap ETF"/>
    <m/>
    <m/>
    <m/>
    <m/>
    <m/>
    <m/>
    <m/>
    <m/>
    <m/>
    <m/>
    <x v="97"/>
    <x v="1"/>
    <s v="Diversified"/>
    <s v="Developed North America (US)"/>
    <s v="USD"/>
    <s v="Small"/>
    <s v="check"/>
    <s v="No"/>
    <s v="High P/E"/>
    <s v="No"/>
    <s v="Long"/>
    <s v="No"/>
  </r>
  <r>
    <s v="Old"/>
    <s v="EUFS"/>
    <s v="Direxion Daily European Financials Bear 1x Shares"/>
    <m/>
    <m/>
    <m/>
    <m/>
    <m/>
    <m/>
    <m/>
    <m/>
    <m/>
    <m/>
    <x v="97"/>
    <x v="1"/>
    <s v="Diversified"/>
    <s v="Developed Europe"/>
    <s v="Mixed"/>
    <s v="Large"/>
    <s v="check"/>
    <s v="No"/>
    <s v="No"/>
    <s v="No"/>
    <s v="Short"/>
    <s v="No"/>
  </r>
  <r>
    <s v="Old"/>
    <s v="UDBI"/>
    <s v="Legg Mason US Diversified Core ETF"/>
    <m/>
    <m/>
    <m/>
    <m/>
    <m/>
    <m/>
    <m/>
    <m/>
    <m/>
    <m/>
    <x v="97"/>
    <x v="1"/>
    <s v="Diversified"/>
    <s v="Developed North America (US)"/>
    <s v="USD"/>
    <s v="Mixed"/>
    <s v="check"/>
    <s v="No"/>
    <s v="No"/>
    <s v="No"/>
    <s v="Long"/>
    <s v="No"/>
  </r>
  <r>
    <s v="Old"/>
    <s v="JUNE"/>
    <s v="The Dhandho Junoon ETF"/>
    <m/>
    <m/>
    <m/>
    <m/>
    <m/>
    <m/>
    <m/>
    <m/>
    <m/>
    <m/>
    <x v="97"/>
    <x v="1"/>
    <s v="Diversified"/>
    <s v="Developed North America (US)"/>
    <s v="USD"/>
    <s v="Large"/>
    <s v="check"/>
    <s v="Corporate"/>
    <s v="No"/>
    <s v="No"/>
    <s v="Long"/>
    <s v="No"/>
  </r>
  <r>
    <s v="Old"/>
    <s v="OVLC"/>
    <s v="Guggenheim U.S. Large Cap Optimized Volatility ETF"/>
    <m/>
    <m/>
    <m/>
    <m/>
    <m/>
    <m/>
    <m/>
    <m/>
    <m/>
    <m/>
    <x v="97"/>
    <x v="1"/>
    <s v="Diversified"/>
    <s v="Developed North America (US)"/>
    <s v="USD"/>
    <s v="Large"/>
    <s v="check"/>
    <s v="Low Volatility"/>
    <s v="High P/E"/>
    <s v="No"/>
    <s v="Long"/>
    <s v="No"/>
  </r>
  <r>
    <s v="Old"/>
    <s v="BMLA"/>
    <s v="BullMark LatAm Select Leaders ETF"/>
    <m/>
    <m/>
    <m/>
    <m/>
    <m/>
    <m/>
    <m/>
    <m/>
    <m/>
    <m/>
    <x v="97"/>
    <x v="1"/>
    <s v="Diversified"/>
    <s v="Emerging South and Lat Am"/>
    <s v="Mixed"/>
    <s v="Mixed"/>
    <s v="check"/>
    <s v="No"/>
    <s v="No"/>
    <s v="Dividends"/>
    <s v="Long"/>
    <s v="No"/>
  </r>
  <r>
    <s v="Old"/>
    <s v="GHS"/>
    <s v="REX Gold Hedged S&amp;P 500 ETF"/>
    <m/>
    <m/>
    <m/>
    <m/>
    <m/>
    <m/>
    <m/>
    <m/>
    <m/>
    <m/>
    <x v="97"/>
    <x v="1"/>
    <s v="Diversified"/>
    <s v="Developed North America (US)"/>
    <s v="USD"/>
    <s v="Mixed"/>
    <s v="check"/>
    <s v="No"/>
    <s v="No"/>
    <s v="No"/>
    <s v="Long"/>
    <s v="No"/>
  </r>
  <r>
    <s v="Old"/>
    <s v="USMR"/>
    <s v="Recon Capital USA Managed Risk ETF"/>
    <m/>
    <m/>
    <m/>
    <m/>
    <m/>
    <m/>
    <m/>
    <m/>
    <m/>
    <m/>
    <x v="97"/>
    <x v="1"/>
    <s v="Diversified"/>
    <s v="Developed North America (US)"/>
    <s v="USD"/>
    <s v="Large"/>
    <s v="check"/>
    <s v="Low Volatility"/>
    <s v="No"/>
    <s v="No"/>
    <s v="Long"/>
    <s v="No"/>
  </r>
  <r>
    <s v="Old"/>
    <s v="FINQ"/>
    <s v="PureFunds Solactive FinTech ETF"/>
    <m/>
    <m/>
    <m/>
    <m/>
    <m/>
    <m/>
    <m/>
    <m/>
    <m/>
    <m/>
    <x v="97"/>
    <x v="1"/>
    <s v="Technology"/>
    <s v="Broad"/>
    <s v="Mixed"/>
    <s v="Small"/>
    <s v="check"/>
    <s v="No"/>
    <s v="High P/E"/>
    <s v="No"/>
    <s v="Long"/>
    <s v="No"/>
  </r>
  <r>
    <s v="Old"/>
    <s v="IMED"/>
    <s v="PureFunds ETFx HealthTech ETF"/>
    <m/>
    <m/>
    <m/>
    <m/>
    <m/>
    <m/>
    <m/>
    <m/>
    <m/>
    <m/>
    <x v="97"/>
    <x v="1"/>
    <s v="Healthcare"/>
    <s v="Broad"/>
    <s v="Mixed"/>
    <s v="Mixed"/>
    <s v="check"/>
    <s v="No"/>
    <s v="High P/E"/>
    <s v="No"/>
    <s v="Long"/>
    <s v="No"/>
  </r>
  <r>
    <s v="Old"/>
    <s v="VMAX"/>
    <s v="REX VolMAXX Long VIX Weekly Futures Strategy ETF"/>
    <m/>
    <m/>
    <m/>
    <m/>
    <m/>
    <m/>
    <m/>
    <m/>
    <m/>
    <m/>
    <x v="97"/>
    <x v="8"/>
    <s v="Diversified"/>
    <s v="Developed North America (US)"/>
    <s v="USD"/>
    <s v="No"/>
    <s v="check"/>
    <s v="No"/>
    <s v="No"/>
    <s v="No"/>
    <s v="Long"/>
    <s v="No"/>
  </r>
  <r>
    <s v="Old"/>
    <s v="BIGD"/>
    <s v="PureFunds ISE Big Data ETF"/>
    <m/>
    <m/>
    <m/>
    <m/>
    <m/>
    <m/>
    <m/>
    <m/>
    <m/>
    <m/>
    <x v="97"/>
    <x v="1"/>
    <s v="Technology"/>
    <s v="Developed North America (US)"/>
    <s v="USD"/>
    <s v="Mixed"/>
    <s v="check"/>
    <s v="No"/>
    <s v="High P/E"/>
    <s v="No"/>
    <s v="Long"/>
    <s v="No"/>
  </r>
  <r>
    <s v="Old"/>
    <s v="GHE"/>
    <s v="REX Gold Hedged FTSE Emerging Markets ETF"/>
    <m/>
    <m/>
    <m/>
    <m/>
    <m/>
    <m/>
    <m/>
    <m/>
    <m/>
    <m/>
    <x v="97"/>
    <x v="1"/>
    <s v="Diversified"/>
    <s v="Emerging Broad"/>
    <s v="Mixed"/>
    <s v="Mixed"/>
    <s v="check"/>
    <s v="No"/>
    <s v="No"/>
    <s v="No"/>
    <s v="Long"/>
    <s v="No"/>
  </r>
  <r>
    <s v="Old"/>
    <s v="SFLA"/>
    <s v="iPath Long Extended S&amp;P 500 TR Index ETN"/>
    <m/>
    <m/>
    <m/>
    <m/>
    <m/>
    <m/>
    <m/>
    <m/>
    <m/>
    <m/>
    <x v="97"/>
    <x v="1"/>
    <s v="Diversified"/>
    <s v="Developed North America (US)"/>
    <s v="USD"/>
    <s v="Large"/>
    <s v="check"/>
    <s v="No"/>
    <s v="No"/>
    <s v="No"/>
    <s v="Long"/>
    <s v="Yes"/>
  </r>
  <r>
    <s v="Old"/>
    <s v="TECZ"/>
    <s v="Direxion Daily Technology Bear 1X Shares"/>
    <m/>
    <m/>
    <m/>
    <m/>
    <m/>
    <m/>
    <m/>
    <m/>
    <m/>
    <m/>
    <x v="97"/>
    <x v="1"/>
    <s v="Technology"/>
    <s v="Developed North America (US)"/>
    <s v="USD"/>
    <s v="Large"/>
    <s v="check"/>
    <s v="No"/>
    <s v="No"/>
    <s v="No"/>
    <s v="Short"/>
    <s v="No"/>
  </r>
  <r>
    <s v="Old"/>
    <s v="FAZZ"/>
    <s v="Direxion Daily Financial Bear 1X Shares"/>
    <m/>
    <m/>
    <m/>
    <m/>
    <m/>
    <m/>
    <m/>
    <m/>
    <m/>
    <m/>
    <x v="97"/>
    <x v="1"/>
    <s v="Financials"/>
    <s v="Developed North America (US)"/>
    <s v="USD"/>
    <s v="Large"/>
    <s v="check"/>
    <s v="No"/>
    <s v="No"/>
    <s v="No"/>
    <s v="Short"/>
    <s v="No"/>
  </r>
  <r>
    <s v="Old"/>
    <s v="SHNY"/>
    <s v="Direxion Daily Silver Miners Index Bull 2X Shares"/>
    <m/>
    <m/>
    <m/>
    <m/>
    <m/>
    <m/>
    <m/>
    <m/>
    <m/>
    <m/>
    <x v="97"/>
    <x v="1"/>
    <s v="Precious Metals (Silver Miners)"/>
    <s v="Broad"/>
    <s v="Mixed"/>
    <s v="Small"/>
    <s v="check"/>
    <s v="No"/>
    <s v="No"/>
    <s v="No"/>
    <s v="Long"/>
    <s v="Yes"/>
  </r>
  <r>
    <s v="Old"/>
    <s v="OPD"/>
    <s v="Guggenheim Large Cap Optimized Diversification ETF"/>
    <m/>
    <m/>
    <m/>
    <m/>
    <m/>
    <m/>
    <m/>
    <m/>
    <m/>
    <m/>
    <x v="97"/>
    <x v="1"/>
    <s v="Diversified"/>
    <s v="Developed North America (US)"/>
    <s v="USD"/>
    <s v="Large"/>
    <s v="check"/>
    <s v="Low Volatility"/>
    <s v="No"/>
    <s v="No"/>
    <s v="Long"/>
    <s v="No"/>
  </r>
  <r>
    <s v="Old"/>
    <s v="ERYY"/>
    <s v="Direxion Daily Energy Bear 1X Shares"/>
    <m/>
    <m/>
    <m/>
    <m/>
    <m/>
    <m/>
    <m/>
    <m/>
    <m/>
    <m/>
    <x v="97"/>
    <x v="1"/>
    <s v="Energy"/>
    <s v="Developed North America (US)"/>
    <s v="USD"/>
    <s v="Large"/>
    <s v="check"/>
    <s v="No"/>
    <s v="No"/>
    <s v="No"/>
    <s v="Short"/>
    <s v="No"/>
  </r>
  <r>
    <s v="Old"/>
    <s v="FIEE"/>
    <s v="UBS AG FI Enhanced Europe 50 ETN"/>
    <m/>
    <m/>
    <m/>
    <m/>
    <m/>
    <m/>
    <m/>
    <m/>
    <m/>
    <m/>
    <x v="97"/>
    <x v="1"/>
    <s v="Diversified"/>
    <s v="Developed Europe"/>
    <s v="Mixed"/>
    <s v="Large"/>
    <s v="check"/>
    <s v="No"/>
    <s v="No"/>
    <s v="No"/>
    <s v="Long"/>
    <s v="Yes"/>
  </r>
  <r>
    <s v="Old"/>
    <s v="PGHD"/>
    <s v="Pacer Global High Dividend ETF"/>
    <m/>
    <m/>
    <m/>
    <m/>
    <m/>
    <m/>
    <m/>
    <m/>
    <m/>
    <m/>
    <x v="97"/>
    <x v="1"/>
    <s v="Diversified"/>
    <s v="Broad"/>
    <s v="Mixed"/>
    <s v="Large"/>
    <s v="check"/>
    <s v="No"/>
    <s v="Low P/E"/>
    <s v="Dividends"/>
    <s v="Long"/>
    <s v="No"/>
  </r>
  <r>
    <s v="Old"/>
    <s v="ELKU"/>
    <s v="Elkhorn FTSE RAFI U.S. Equity Income ETF"/>
    <m/>
    <m/>
    <m/>
    <m/>
    <m/>
    <m/>
    <m/>
    <m/>
    <m/>
    <m/>
    <x v="97"/>
    <x v="1"/>
    <s v="Diversified"/>
    <s v="Developed North America (US)"/>
    <s v="USD"/>
    <s v="Large"/>
    <s v="check"/>
    <s v="No"/>
    <s v="No"/>
    <s v="Dividends"/>
    <s v="Long"/>
    <s v="No"/>
  </r>
  <r>
    <s v="Old"/>
    <s v="EUFL"/>
    <s v="Direxion Daily European Financials Bull 2X Shares"/>
    <m/>
    <m/>
    <m/>
    <m/>
    <m/>
    <m/>
    <m/>
    <m/>
    <m/>
    <m/>
    <x v="97"/>
    <x v="1"/>
    <s v="Financials"/>
    <s v="Developed Europe"/>
    <s v="Mixed"/>
    <s v="Large"/>
    <s v="check"/>
    <s v="No"/>
    <s v="No"/>
    <s v="No"/>
    <s v="Long"/>
    <s v="Yes"/>
  </r>
  <r>
    <s v="Old"/>
    <s v="BEMO"/>
    <s v="Aptus Behavioral Momentum ETF "/>
    <m/>
    <m/>
    <m/>
    <m/>
    <m/>
    <m/>
    <m/>
    <m/>
    <m/>
    <m/>
    <x v="97"/>
    <x v="1"/>
    <s v="Diversified"/>
    <s v="Developed North America (US)"/>
    <s v="USD"/>
    <s v="Large"/>
    <s v="check"/>
    <s v="Momentum"/>
    <s v="No"/>
    <s v="No"/>
    <s v="Long"/>
    <s v="No"/>
  </r>
  <r>
    <s v="Old"/>
    <s v="PAEU"/>
    <e v="#N/A"/>
    <m/>
    <m/>
    <m/>
    <m/>
    <m/>
    <m/>
    <m/>
    <m/>
    <m/>
    <m/>
    <x v="97"/>
    <x v="4"/>
    <s v="Check"/>
    <s v="Developed Europe"/>
    <s v="Mixed"/>
    <s v="No"/>
    <s v="check"/>
    <s v="No"/>
    <s v="No"/>
    <s v="No"/>
    <s v="Long"/>
    <s v="No"/>
  </r>
  <r>
    <s v="Old"/>
    <s v="PFV"/>
    <s v="Amplify YieldShares Prime 5 Dividend ETF"/>
    <m/>
    <m/>
    <m/>
    <m/>
    <m/>
    <m/>
    <m/>
    <m/>
    <m/>
    <m/>
    <x v="97"/>
    <x v="1"/>
    <s v="Diversified"/>
    <s v="Developed North America (US)"/>
    <s v="USD"/>
    <s v="Large"/>
    <s v="check"/>
    <s v="No"/>
    <s v="No"/>
    <s v="Dividends"/>
    <s v="Long"/>
    <s v="No"/>
  </r>
  <r>
    <s v="Old"/>
    <s v="MELT"/>
    <s v="Direxion Daily Gold Miners Index Bear 1x Shares"/>
    <m/>
    <m/>
    <m/>
    <m/>
    <m/>
    <m/>
    <m/>
    <m/>
    <m/>
    <m/>
    <x v="97"/>
    <x v="1"/>
    <s v="Precious Metals (Gold Miners)"/>
    <s v="Broad"/>
    <s v="Mixed"/>
    <s v="Large"/>
    <s v="check"/>
    <s v="No"/>
    <s v="No"/>
    <s v="No"/>
    <s v="Short"/>
    <s v="No"/>
  </r>
  <r>
    <s v="Old"/>
    <s v="BNDS"/>
    <e v="#N/A"/>
    <m/>
    <m/>
    <m/>
    <m/>
    <m/>
    <m/>
    <m/>
    <m/>
    <m/>
    <m/>
    <x v="97"/>
    <x v="3"/>
    <s v="State&amp;Corporate"/>
    <s v="Developed North America (US)"/>
    <s v="USD"/>
    <s v="No"/>
    <s v="check"/>
    <s v="All-Term"/>
    <s v="No"/>
    <s v="Dividends"/>
    <s v="Long"/>
    <s v="No"/>
  </r>
  <r>
    <s v="Old"/>
    <s v="CRED"/>
    <e v="#N/A"/>
    <m/>
    <m/>
    <m/>
    <m/>
    <m/>
    <m/>
    <m/>
    <m/>
    <m/>
    <m/>
    <x v="97"/>
    <x v="3"/>
    <s v="State&amp;Corporate"/>
    <s v="Developed North America (US)"/>
    <s v="USD"/>
    <s v="No"/>
    <s v="check"/>
    <s v="All-Term"/>
    <s v="No"/>
    <s v="Dividends"/>
    <s v="Long"/>
    <s v="No"/>
  </r>
  <r>
    <s v="Old"/>
    <s v="THRK"/>
    <s v="SPDR Russell 3000"/>
    <m/>
    <m/>
    <m/>
    <m/>
    <m/>
    <m/>
    <m/>
    <m/>
    <m/>
    <m/>
    <x v="97"/>
    <x v="1"/>
    <s v="Diversified"/>
    <s v="Developed North America (US)"/>
    <s v="USD"/>
    <s v="Mixed"/>
    <s v="check"/>
    <s v="No"/>
    <s v="No"/>
    <s v="Dividends"/>
    <s v="Long"/>
    <s v="No"/>
  </r>
  <r>
    <s v="Old"/>
    <s v="SMD"/>
    <s v="SPDR S&amp;P 1000 ETF"/>
    <m/>
    <m/>
    <m/>
    <m/>
    <m/>
    <m/>
    <m/>
    <m/>
    <m/>
    <m/>
    <x v="97"/>
    <x v="1"/>
    <s v="Diversified"/>
    <s v="Developed North America (US)"/>
    <s v="USD"/>
    <s v="Small"/>
    <s v="check"/>
    <s v="No"/>
    <s v="No"/>
    <s v="Dividends"/>
    <s v="Long"/>
    <s v="No"/>
  </r>
  <r>
    <s v="Old"/>
    <s v="IBMG"/>
    <e v="#N/A"/>
    <m/>
    <m/>
    <m/>
    <m/>
    <m/>
    <m/>
    <m/>
    <m/>
    <m/>
    <m/>
    <x v="97"/>
    <x v="3"/>
    <s v="Munis"/>
    <s v="Developed North America (US)"/>
    <s v="USD"/>
    <s v="No"/>
    <s v="check"/>
    <s v="Short-Term"/>
    <s v="No"/>
    <s v="Dividends"/>
    <s v="Long"/>
    <s v="No"/>
  </r>
  <r>
    <s v="Old"/>
    <s v="ONEK"/>
    <s v="SPDR Russell 1000 ETF"/>
    <m/>
    <m/>
    <m/>
    <m/>
    <m/>
    <m/>
    <m/>
    <m/>
    <m/>
    <m/>
    <x v="97"/>
    <x v="1"/>
    <s v="Diversified"/>
    <s v="Developed North America (US)"/>
    <s v="USD"/>
    <s v="Large"/>
    <s v="check"/>
    <s v="No"/>
    <s v="No"/>
    <s v="Dividends"/>
    <s v="Long"/>
    <s v="No"/>
  </r>
  <r>
    <s v="Old"/>
    <s v="DWIN"/>
    <s v="PowerShares DWA Tactical Multi-Asset Income Portfolio"/>
    <m/>
    <m/>
    <m/>
    <m/>
    <m/>
    <m/>
    <m/>
    <m/>
    <m/>
    <m/>
    <x v="97"/>
    <x v="4"/>
    <s v="Check"/>
    <s v="Broad"/>
    <s v="Mixed"/>
    <s v="No"/>
    <s v="check"/>
    <s v="No"/>
    <s v="No"/>
    <s v="Dividends"/>
    <s v="Long"/>
    <s v="No"/>
  </r>
  <r>
    <s v="Old"/>
    <s v="MLPZ"/>
    <s v="ETRACS 2xMonthly Leveraged S&amp;P MLP Index ETN Series B ETF"/>
    <m/>
    <m/>
    <m/>
    <m/>
    <m/>
    <m/>
    <m/>
    <m/>
    <m/>
    <m/>
    <x v="97"/>
    <x v="1"/>
    <s v="Diversified"/>
    <s v="Developed North America (US)"/>
    <s v="USD"/>
    <s v="Mixed"/>
    <s v="check"/>
    <s v="No"/>
    <s v="No"/>
    <s v="Dividends"/>
    <s v="Long"/>
    <s v="Yes"/>
  </r>
  <r>
    <s v="Old"/>
    <s v="AGGE"/>
    <s v="IQ Enhanced Core Bond U.S. ETF "/>
    <m/>
    <m/>
    <m/>
    <m/>
    <m/>
    <m/>
    <m/>
    <m/>
    <m/>
    <m/>
    <x v="97"/>
    <x v="3"/>
    <s v="State&amp;Corporate"/>
    <s v="Developed North America (US)"/>
    <s v="USD"/>
    <s v="No"/>
    <s v="check"/>
    <s v="Long-Term"/>
    <s v="No"/>
    <s v="Dividends"/>
    <s v="Long"/>
    <s v="No"/>
  </r>
  <r>
    <s v="Old"/>
    <s v="JPEU"/>
    <s v="JP Morgan Diversified Return Europe Equity"/>
    <m/>
    <m/>
    <m/>
    <m/>
    <m/>
    <m/>
    <m/>
    <m/>
    <m/>
    <m/>
    <x v="97"/>
    <x v="1"/>
    <s v="Diversified"/>
    <s v="Developed Europe"/>
    <s v="Mixed"/>
    <s v="Large"/>
    <s v="check"/>
    <s v="Momentum"/>
    <s v="No"/>
    <s v="Dividends"/>
    <s v="Long"/>
    <s v="No"/>
  </r>
  <r>
    <s v="Old"/>
    <s v="MLPQ"/>
    <s v="ETRACS 2xMonthly Leveraged Alerian MLP Infrastructure Index ETN Series B ETF"/>
    <m/>
    <m/>
    <m/>
    <m/>
    <m/>
    <m/>
    <m/>
    <m/>
    <m/>
    <m/>
    <x v="97"/>
    <x v="1"/>
    <s v="Diversified"/>
    <s v="Developed North America (US)"/>
    <s v="USD"/>
    <s v="Mixed"/>
    <s v="check"/>
    <s v="No"/>
    <s v="No"/>
    <s v="Dividends"/>
    <s v="Long"/>
    <s v="Yes"/>
  </r>
  <r>
    <s v="Old"/>
    <s v="DI"/>
    <e v="#N/A"/>
    <m/>
    <m/>
    <m/>
    <m/>
    <m/>
    <m/>
    <m/>
    <m/>
    <m/>
    <m/>
    <x v="97"/>
    <x v="3"/>
    <s v="State&amp;Corporate"/>
    <s v="Broad"/>
    <s v="Mixed"/>
    <s v="No"/>
    <s v="check"/>
    <s v="Intermediate-Term"/>
    <s v="No"/>
    <s v="Dividends"/>
    <s v="Long"/>
    <s v="No"/>
  </r>
  <r>
    <s v="Old"/>
    <s v="REML"/>
    <s v="X-Links Monthly Pay 2xLeveraged Mortgage REIT ETN"/>
    <m/>
    <m/>
    <m/>
    <m/>
    <m/>
    <m/>
    <m/>
    <m/>
    <m/>
    <m/>
    <x v="97"/>
    <x v="6"/>
    <s v="Real Estate (Mortgage REITs)"/>
    <s v="Developed North America (US)"/>
    <s v="USD"/>
    <s v="No"/>
    <s v="check"/>
    <s v="No"/>
    <s v="No"/>
    <s v="Dividends"/>
    <s v="Long"/>
    <s v="Yes"/>
  </r>
  <r>
    <s v="Old"/>
    <s v="DYLS"/>
    <s v="WisdomTree Dynamic Long/Short U.S. Equity Fund"/>
    <m/>
    <m/>
    <m/>
    <m/>
    <m/>
    <m/>
    <m/>
    <m/>
    <m/>
    <m/>
    <x v="97"/>
    <x v="1"/>
    <s v="Diversified"/>
    <s v="Developed North America (US)"/>
    <s v="USD"/>
    <s v="Large"/>
    <s v="Volatility"/>
    <s v="No"/>
    <s v="No"/>
    <s v="Dividends"/>
    <s v="Long/Short"/>
    <s v="No"/>
  </r>
  <r>
    <s v="Old"/>
    <s v="AMJL"/>
    <s v="X-Links Monthly Pay 2xLeveraged Alerian MLP Index ETN"/>
    <m/>
    <m/>
    <m/>
    <m/>
    <m/>
    <m/>
    <m/>
    <m/>
    <m/>
    <m/>
    <x v="97"/>
    <x v="1"/>
    <s v="Energy (MLP)"/>
    <s v="Developed North America (US)"/>
    <s v="USD"/>
    <s v="Mixed"/>
    <s v="check"/>
    <s v="No"/>
    <s v="No"/>
    <s v="Dividends"/>
    <s v="Long"/>
    <s v="Yes"/>
  </r>
  <r>
    <s v="Old"/>
    <s v="MLPE"/>
    <s v="C-Tracks Miller/ Howard MLP Fundamental Index Series B ETN"/>
    <m/>
    <m/>
    <m/>
    <m/>
    <m/>
    <m/>
    <m/>
    <m/>
    <m/>
    <m/>
    <x v="97"/>
    <x v="1"/>
    <s v="Energy (MLP)"/>
    <s v="Developed North America (US)"/>
    <s v="USD"/>
    <s v="Medium"/>
    <s v="check"/>
    <s v="No"/>
    <s v="No"/>
    <s v="Dividends"/>
    <s v="Long"/>
    <s v="No"/>
  </r>
  <r>
    <s v="Old"/>
    <s v="MPCT"/>
    <s v="iShares Sustainable MSCI Global Impact ETF"/>
    <m/>
    <m/>
    <m/>
    <m/>
    <m/>
    <m/>
    <m/>
    <m/>
    <m/>
    <m/>
    <x v="97"/>
    <x v="1"/>
    <s v="Diversified"/>
    <s v="Broad"/>
    <s v="Mixed"/>
    <s v="Large"/>
    <s v="check"/>
    <s v="ESG"/>
    <s v="No"/>
    <s v="Dividends"/>
    <s v="Long"/>
    <s v="No"/>
  </r>
  <r>
    <s v="Old"/>
    <s v="IGEM"/>
    <s v="VanEck Vectors EM Investment Grade + BB Rated USD Sovereign Bond ETF"/>
    <m/>
    <m/>
    <m/>
    <m/>
    <m/>
    <m/>
    <m/>
    <m/>
    <m/>
    <m/>
    <x v="97"/>
    <x v="3"/>
    <s v="State&amp;Corporate"/>
    <s v="Emerging Broad"/>
    <s v="Mixed"/>
    <s v="No"/>
    <s v="check"/>
    <s v="All-Term"/>
    <s v="No"/>
    <s v="Dividends"/>
    <s v="Long"/>
    <s v="No"/>
  </r>
  <r>
    <s v="Old"/>
    <s v="XITK"/>
    <s v="SPDR FactSet Innovative Technology ETF"/>
    <m/>
    <m/>
    <m/>
    <m/>
    <m/>
    <m/>
    <m/>
    <m/>
    <m/>
    <m/>
    <x v="97"/>
    <x v="1"/>
    <s v="Technology"/>
    <s v="Developed North America (US)"/>
    <s v="USD"/>
    <s v="Mixed"/>
    <s v="check"/>
    <s v="No"/>
    <s v="No"/>
    <s v="Dividends"/>
    <s v="Long"/>
    <s v="No"/>
  </r>
  <r>
    <s v="Old"/>
    <s v="IFLY"/>
    <s v="PureFunds Drone Economy Strategy ETF"/>
    <m/>
    <m/>
    <m/>
    <m/>
    <m/>
    <m/>
    <m/>
    <m/>
    <m/>
    <m/>
    <x v="97"/>
    <x v="1"/>
    <s v="Industrials"/>
    <s v="Broad"/>
    <s v="Mixed"/>
    <s v="Mixed"/>
    <s v="check"/>
    <s v="No"/>
    <s v="No"/>
    <s v="Dividends"/>
    <s v="Long"/>
    <s v="No"/>
  </r>
  <r>
    <s v="Old"/>
    <s v="DWLV"/>
    <s v="PowerShares DWA Momentum &amp; Low Volatility Rotation Portfolio"/>
    <m/>
    <m/>
    <m/>
    <m/>
    <m/>
    <m/>
    <m/>
    <m/>
    <m/>
    <m/>
    <x v="97"/>
    <x v="4"/>
    <s v="Check"/>
    <s v="Broad"/>
    <s v="Mixed"/>
    <s v="No"/>
    <s v="check"/>
    <s v="No"/>
    <s v="No"/>
    <s v="Dividends"/>
    <s v="Long"/>
    <s v="No"/>
  </r>
  <r>
    <s v="Old"/>
    <s v="XTH"/>
    <s v="SPDR S&amp;P Technology Hardware ETF"/>
    <m/>
    <m/>
    <m/>
    <m/>
    <m/>
    <m/>
    <m/>
    <m/>
    <m/>
    <m/>
    <x v="97"/>
    <x v="1"/>
    <s v="Technology"/>
    <s v="Developed North America (US)"/>
    <s v="USD"/>
    <s v="Small"/>
    <s v="check"/>
    <s v="No"/>
    <s v="No"/>
    <s v="Dividends"/>
    <s v="Long"/>
    <s v="No"/>
  </r>
  <r>
    <s v="Old"/>
    <s v="ESGW"/>
    <s v="Columbia Sustainable Global Equity Income ETF"/>
    <m/>
    <m/>
    <m/>
    <m/>
    <m/>
    <m/>
    <m/>
    <m/>
    <m/>
    <m/>
    <x v="97"/>
    <x v="1"/>
    <s v="Diversified"/>
    <s v="Broad"/>
    <s v="Mixed"/>
    <s v="Large"/>
    <s v="check"/>
    <s v="No"/>
    <s v="No"/>
    <s v="Dividends"/>
    <s v="Long"/>
    <s v="No"/>
  </r>
  <r>
    <s v="Old"/>
    <s v="DDJP"/>
    <s v="WisdomTree Dynamic Currency Hedged Japan Equity Fund"/>
    <m/>
    <m/>
    <m/>
    <m/>
    <m/>
    <m/>
    <m/>
    <m/>
    <m/>
    <m/>
    <x v="97"/>
    <x v="1"/>
    <s v="Diversified"/>
    <s v="Developed Asia (Japan)"/>
    <s v="JPY"/>
    <s v="Large"/>
    <s v="check"/>
    <s v="No"/>
    <s v="No"/>
    <s v="Dividends"/>
    <s v="Long"/>
    <s v="No"/>
  </r>
  <r>
    <s v="Old"/>
    <s v="DVEM"/>
    <s v="WisdomTree Emerging Markets Dividend Fund"/>
    <m/>
    <m/>
    <m/>
    <m/>
    <m/>
    <m/>
    <m/>
    <m/>
    <m/>
    <m/>
    <x v="97"/>
    <x v="1"/>
    <s v="Diversified"/>
    <s v="Emerging Broad"/>
    <s v="Mixed"/>
    <s v="Large"/>
    <s v="check"/>
    <s v="No"/>
    <s v="No"/>
    <s v="Dividends"/>
    <s v="Long"/>
    <s v="No"/>
  </r>
  <r>
    <s v="Old"/>
    <s v="DDEZ"/>
    <s v="WisdomTree Dynamic Currency Hedged Europe Equity Fund"/>
    <m/>
    <m/>
    <m/>
    <m/>
    <m/>
    <m/>
    <m/>
    <m/>
    <m/>
    <m/>
    <x v="97"/>
    <x v="1"/>
    <s v="Diversified"/>
    <s v="Developed Europe"/>
    <s v="Mixed"/>
    <s v="Large"/>
    <s v="check"/>
    <s v="No"/>
    <s v="No"/>
    <s v="Dividends"/>
    <s v="Long"/>
    <s v="No"/>
  </r>
  <r>
    <s v="Old"/>
    <s v="ITMS"/>
    <s v="The VanEck Vectors AMT-Free 6-8 Year Municipal Index ETF "/>
    <m/>
    <m/>
    <m/>
    <m/>
    <m/>
    <m/>
    <m/>
    <m/>
    <m/>
    <m/>
    <x v="97"/>
    <x v="3"/>
    <s v="Munis"/>
    <s v="Developed North America (US)"/>
    <s v="USD"/>
    <s v="No"/>
    <s v="check"/>
    <s v="Intermediate-Term"/>
    <s v="No"/>
    <s v="Dividends"/>
    <s v="Long"/>
    <s v="No"/>
  </r>
  <r>
    <s v="Old"/>
    <s v="ITML"/>
    <s v="The VanEck Vectors AMT-Free 12-17 Year Municipal Index ETF"/>
    <m/>
    <m/>
    <m/>
    <m/>
    <m/>
    <m/>
    <m/>
    <m/>
    <m/>
    <m/>
    <x v="97"/>
    <x v="3"/>
    <s v="Munis"/>
    <s v="Developed North America (US)"/>
    <s v="USD"/>
    <s v="No"/>
    <s v="check"/>
    <s v="Intermediate-Term"/>
    <s v="No"/>
    <s v="Dividends"/>
    <s v="Long"/>
    <s v="No"/>
  </r>
  <r>
    <s v="Old"/>
    <s v="GNRX"/>
    <s v="VanEck Vectors Generic Drugs ETF"/>
    <m/>
    <m/>
    <m/>
    <m/>
    <m/>
    <m/>
    <m/>
    <m/>
    <m/>
    <m/>
    <x v="97"/>
    <x v="1"/>
    <s v="Healthcare (Pharmaceutical)"/>
    <s v="Broad"/>
    <s v="Mixed"/>
    <s v="Mixed"/>
    <s v="check"/>
    <s v="No"/>
    <s v="No"/>
    <s v="Dividends"/>
    <s v="Long"/>
    <s v="No"/>
  </r>
  <r>
    <s v="Old"/>
    <s v="OEW"/>
    <s v="Guggenheim S&amp;P 100 Equal Weight ETF"/>
    <m/>
    <m/>
    <m/>
    <m/>
    <m/>
    <m/>
    <m/>
    <m/>
    <m/>
    <m/>
    <x v="97"/>
    <x v="1"/>
    <s v="Diversified"/>
    <s v="Developed North America (US)"/>
    <s v="USD"/>
    <s v="Large"/>
    <s v="Equally"/>
    <s v="No"/>
    <s v="No"/>
    <s v="Dividends"/>
    <s v="Long"/>
    <s v="No"/>
  </r>
  <r>
    <s v="Old"/>
    <s v="DEWJ"/>
    <s v="iShares Adaptive Currency Hedged MSCI Japan ETF"/>
    <m/>
    <m/>
    <m/>
    <m/>
    <m/>
    <m/>
    <m/>
    <m/>
    <m/>
    <m/>
    <x v="97"/>
    <x v="1"/>
    <s v="Diversified"/>
    <s v="Developed Asia (Japan)"/>
    <s v="JPY"/>
    <s v="Large"/>
    <s v="check"/>
    <s v="No"/>
    <s v="No"/>
    <s v="Dividends"/>
    <s v="Long"/>
    <s v="No"/>
  </r>
  <r>
    <s v="Old"/>
    <s v="DYB"/>
    <e v="#N/A"/>
    <m/>
    <m/>
    <m/>
    <m/>
    <m/>
    <m/>
    <m/>
    <m/>
    <m/>
    <m/>
    <x v="97"/>
    <x v="4"/>
    <s v="Check"/>
    <s v="Developed North America (US)"/>
    <s v="USD"/>
    <s v="No"/>
    <s v="check"/>
    <s v="No"/>
    <s v="No"/>
    <s v="Dividends"/>
    <s v="Long"/>
    <s v="No"/>
  </r>
  <r>
    <s v="Old"/>
    <s v="DESC"/>
    <s v="Deutsche X-trackers Russell 2000 Comprehensive Factor ETF"/>
    <m/>
    <m/>
    <m/>
    <m/>
    <m/>
    <m/>
    <m/>
    <m/>
    <m/>
    <m/>
    <x v="97"/>
    <x v="1"/>
    <s v="Diversified"/>
    <s v="Developed North America (US)"/>
    <s v="USD"/>
    <s v="Small"/>
    <s v="check"/>
    <s v="No"/>
    <s v="Low P/E"/>
    <s v="Dividends"/>
    <s v="Long"/>
    <s v="No"/>
  </r>
  <r>
    <s v="Old"/>
    <s v="TCHF"/>
    <s v="iShares Edge MSCI Multifactor Technology ETF"/>
    <m/>
    <m/>
    <m/>
    <m/>
    <m/>
    <m/>
    <m/>
    <m/>
    <m/>
    <m/>
    <x v="97"/>
    <x v="1"/>
    <s v="Technology"/>
    <s v="Developed North America (US)"/>
    <s v="USD"/>
    <s v="Mixed"/>
    <s v="check"/>
    <s v="No"/>
    <s v="High P/E"/>
    <s v="Dividends"/>
    <s v="Long"/>
    <s v="No"/>
  </r>
  <r>
    <s v="Old"/>
    <s v="FNCF"/>
    <s v="iShares Edge MSCI Multifactor Financials ETF"/>
    <m/>
    <m/>
    <m/>
    <m/>
    <m/>
    <m/>
    <m/>
    <m/>
    <m/>
    <m/>
    <x v="97"/>
    <x v="1"/>
    <s v="Financials"/>
    <s v="Developed North America (US)"/>
    <s v="USD"/>
    <s v="Mixed"/>
    <s v="check"/>
    <s v="No"/>
    <s v="Low P/E"/>
    <s v="Dividends"/>
    <s v="Long"/>
    <s v="No"/>
  </r>
  <r>
    <s v="Old"/>
    <s v="ERGF"/>
    <s v="iShares Edge MSCI Multifactor Energy ETF"/>
    <m/>
    <m/>
    <m/>
    <m/>
    <m/>
    <m/>
    <m/>
    <m/>
    <m/>
    <m/>
    <x v="97"/>
    <x v="1"/>
    <s v="Energy"/>
    <s v="Developed North America (US)"/>
    <s v="USD"/>
    <s v="Mixed"/>
    <s v="check"/>
    <s v="No"/>
    <s v="Low P/E"/>
    <s v="Dividends"/>
    <s v="Long"/>
    <s v="No"/>
  </r>
  <r>
    <s v="Old"/>
    <s v="MATF"/>
    <s v="iShares Edge MSCI Multifactor Materials ETF"/>
    <m/>
    <m/>
    <m/>
    <m/>
    <m/>
    <m/>
    <m/>
    <m/>
    <m/>
    <m/>
    <x v="97"/>
    <x v="1"/>
    <s v="Materials"/>
    <s v="Developed North America (US)"/>
    <s v="USD"/>
    <s v="Mixed"/>
    <s v="check"/>
    <s v="No"/>
    <s v="No"/>
    <s v="Dividends"/>
    <s v="Long"/>
    <s v="No"/>
  </r>
  <r>
    <s v="Old"/>
    <s v="CNDF"/>
    <s v="iShares Edge MSCI Multifactor Consumer Discretionary ETF"/>
    <m/>
    <m/>
    <m/>
    <m/>
    <m/>
    <m/>
    <m/>
    <m/>
    <m/>
    <m/>
    <x v="97"/>
    <x v="1"/>
    <s v="Consumer (Discretionaries)"/>
    <s v="Developed North America (US)"/>
    <s v="USD"/>
    <s v="Mixed"/>
    <s v="check"/>
    <s v="No"/>
    <s v="High P/E"/>
    <s v="Dividends"/>
    <s v="Long"/>
    <s v="No"/>
  </r>
  <r>
    <s v="Old"/>
    <s v="HACV"/>
    <s v="iShares Currency Hedged MSCI ACWI Minimum Volatility ETF"/>
    <m/>
    <m/>
    <m/>
    <m/>
    <m/>
    <m/>
    <m/>
    <m/>
    <m/>
    <m/>
    <x v="97"/>
    <x v="1"/>
    <s v="Diversified"/>
    <s v="Developed Broad"/>
    <s v="Mixed"/>
    <s v="Large"/>
    <s v="check"/>
    <s v="Low Volatility"/>
    <s v="No"/>
    <s v="Dividends"/>
    <s v="Long"/>
    <s v="No"/>
  </r>
  <r>
    <s v="Old"/>
    <s v="GARD"/>
    <s v="Reality Shares Divcon Dividend Guard ETF"/>
    <m/>
    <m/>
    <m/>
    <m/>
    <m/>
    <m/>
    <m/>
    <m/>
    <m/>
    <m/>
    <x v="97"/>
    <x v="1"/>
    <s v="Diversified"/>
    <s v="Developed North America (US)"/>
    <s v="USD"/>
    <s v="Large"/>
    <s v="check"/>
    <s v="No"/>
    <s v="High P/E"/>
    <s v="Dividends"/>
    <s v="Long"/>
    <s v="No"/>
  </r>
  <r>
    <s v="Old"/>
    <s v="HCRF"/>
    <s v="iShares Edge MSCI Multifactor Healthcare ETF"/>
    <m/>
    <m/>
    <m/>
    <m/>
    <m/>
    <m/>
    <m/>
    <m/>
    <m/>
    <m/>
    <x v="97"/>
    <x v="1"/>
    <s v="Healthcare"/>
    <s v="Developed North America (US)"/>
    <s v="USD"/>
    <s v="Mixed"/>
    <s v="check"/>
    <s v="No"/>
    <s v="High P/E"/>
    <s v="Dividends"/>
    <s v="Long"/>
    <s v="No"/>
  </r>
  <r>
    <s v="Old"/>
    <s v="UTLF"/>
    <s v="iShares Edge MSCI Multifactor Utilities ETF"/>
    <m/>
    <m/>
    <m/>
    <m/>
    <m/>
    <m/>
    <m/>
    <m/>
    <m/>
    <m/>
    <x v="97"/>
    <x v="1"/>
    <s v="Utilities"/>
    <s v="Developed North America (US)"/>
    <s v="USD"/>
    <s v="Mixed"/>
    <s v="check"/>
    <s v="No"/>
    <s v="No"/>
    <s v="Dividends"/>
    <s v="Long"/>
    <s v="No"/>
  </r>
  <r>
    <s v="Old"/>
    <s v="FITS"/>
    <s v="The Health &amp; Fitness ETF"/>
    <m/>
    <m/>
    <m/>
    <m/>
    <m/>
    <m/>
    <m/>
    <m/>
    <m/>
    <m/>
    <x v="97"/>
    <x v="1"/>
    <s v="Consumer (Leisure &amp; Entertainment)"/>
    <s v="Broad"/>
    <s v="Mixed"/>
    <s v="Mixed"/>
    <s v="check"/>
    <s v="No"/>
    <s v="High P/E"/>
    <s v="Dividends"/>
    <s v="Long"/>
    <s v="No"/>
  </r>
  <r>
    <s v="Old"/>
    <s v="ORG"/>
    <s v="The Organics ETF"/>
    <m/>
    <m/>
    <m/>
    <m/>
    <m/>
    <m/>
    <m/>
    <m/>
    <m/>
    <m/>
    <x v="97"/>
    <x v="1"/>
    <s v="Consumer (Food &amp; Beverages)"/>
    <s v="Broad"/>
    <s v="Mixed"/>
    <s v="Medium"/>
    <s v="check"/>
    <s v="ESG"/>
    <s v="No"/>
    <s v="Dividends"/>
    <s v="Long"/>
    <s v="No"/>
  </r>
  <r>
    <s v="Old"/>
    <s v="CNSF"/>
    <s v="iShares Edge MSCI Multifactor Consumer Staples ETF"/>
    <m/>
    <m/>
    <m/>
    <m/>
    <m/>
    <m/>
    <m/>
    <m/>
    <m/>
    <m/>
    <x v="97"/>
    <x v="1"/>
    <s v="Consumer (Staples)"/>
    <s v="Developed North America (US)"/>
    <s v="USD"/>
    <s v="Mixed"/>
    <s v="check"/>
    <s v="No"/>
    <s v="No"/>
    <s v="Dividends"/>
    <s v="Long"/>
    <s v="No"/>
  </r>
  <r>
    <s v="Old"/>
    <s v="DEZU"/>
    <s v="iShares Adaptive Currency Hedged MSCI Eurozone ETF"/>
    <m/>
    <m/>
    <m/>
    <m/>
    <m/>
    <m/>
    <m/>
    <m/>
    <m/>
    <m/>
    <x v="97"/>
    <x v="1"/>
    <s v="Diversified"/>
    <s v="Developed Europe"/>
    <s v="Mixed"/>
    <s v="Large"/>
    <s v="check"/>
    <s v="No"/>
    <s v="No"/>
    <s v="Dividends"/>
    <s v="Long"/>
    <s v="No"/>
  </r>
  <r>
    <s v="Old"/>
    <s v="DEMG"/>
    <s v="Deutsche X-trackers FTSE Emerging Comprehensive Factor"/>
    <m/>
    <m/>
    <m/>
    <m/>
    <m/>
    <m/>
    <m/>
    <m/>
    <m/>
    <m/>
    <x v="97"/>
    <x v="1"/>
    <s v="Diversified"/>
    <s v="Emerging Broad"/>
    <s v="Mixed"/>
    <s v="Large"/>
    <s v="check"/>
    <s v="Low Volatility"/>
    <s v="No"/>
    <s v="Dividends"/>
    <s v="Long"/>
    <s v="No"/>
  </r>
  <r>
    <s v="Old"/>
    <s v="SLIM"/>
    <s v="The Obesity ETF"/>
    <m/>
    <m/>
    <m/>
    <m/>
    <m/>
    <m/>
    <m/>
    <m/>
    <m/>
    <m/>
    <x v="97"/>
    <x v="1"/>
    <s v="Healthcare"/>
    <s v="Broad"/>
    <s v="Mixed"/>
    <s v="Large"/>
    <s v="check"/>
    <s v="No"/>
    <s v="No"/>
    <s v="Dividends"/>
    <s v="Long"/>
    <s v="No"/>
  </r>
  <r>
    <s v="Old"/>
    <s v="MFLA"/>
    <s v="iPath Long Enhanced MSCI EAFE Index ETN"/>
    <m/>
    <m/>
    <m/>
    <m/>
    <m/>
    <m/>
    <m/>
    <m/>
    <m/>
    <m/>
    <x v="97"/>
    <x v="1"/>
    <s v="Diversified"/>
    <s v="Developed Broad"/>
    <s v="Mixed"/>
    <s v="Large"/>
    <s v="check"/>
    <s v="No"/>
    <s v="No"/>
    <s v="No"/>
    <s v="Long"/>
    <s v="Yes"/>
  </r>
  <r>
    <s v="Old"/>
    <s v="HDWX"/>
    <s v="SPDR S&amp;P International Dividend Currency Hedged ETF"/>
    <m/>
    <m/>
    <m/>
    <m/>
    <m/>
    <m/>
    <m/>
    <m/>
    <m/>
    <m/>
    <x v="97"/>
    <x v="1"/>
    <s v="Diversified"/>
    <s v="Broad"/>
    <s v="Mixed"/>
    <s v="Large"/>
    <s v="check"/>
    <s v="No"/>
    <s v="No"/>
    <s v="Dividends"/>
    <s v="Long"/>
    <s v="No"/>
  </r>
  <r>
    <s v="Old"/>
    <s v="MAUI"/>
    <e v="#N/A"/>
    <m/>
    <m/>
    <m/>
    <m/>
    <m/>
    <m/>
    <m/>
    <m/>
    <m/>
    <m/>
    <x v="97"/>
    <x v="3"/>
    <s v="State&amp;Corporate"/>
    <s v="Broad"/>
    <s v="Mixed"/>
    <s v="No"/>
    <s v="check"/>
    <s v="All-Term"/>
    <s v="No"/>
    <s v="Dividends"/>
    <s v="Long"/>
    <s v="No"/>
  </r>
  <r>
    <s v="Old"/>
    <s v="AGA"/>
    <e v="#N/A"/>
    <m/>
    <m/>
    <m/>
    <m/>
    <m/>
    <m/>
    <m/>
    <m/>
    <m/>
    <m/>
    <x v="97"/>
    <x v="2"/>
    <s v="Agriculture"/>
    <s v="Broad"/>
    <s v="Mixed"/>
    <s v="No"/>
    <s v="check"/>
    <s v="No"/>
    <s v="No"/>
    <s v="Dividends"/>
    <s v="Short"/>
    <s v="Yes"/>
  </r>
  <r>
    <s v="Old"/>
    <s v="DPU"/>
    <e v="#N/A"/>
    <m/>
    <m/>
    <m/>
    <m/>
    <m/>
    <m/>
    <m/>
    <m/>
    <m/>
    <m/>
    <x v="97"/>
    <x v="2"/>
    <s v="Diversified"/>
    <s v="Broad"/>
    <s v="Mixed"/>
    <s v="No"/>
    <s v="check"/>
    <s v="No"/>
    <s v="No"/>
    <s v="Dividends"/>
    <s v="Long"/>
    <s v="No"/>
  </r>
  <r>
    <s v="Old"/>
    <s v="BDG"/>
    <e v="#N/A"/>
    <m/>
    <m/>
    <m/>
    <m/>
    <m/>
    <m/>
    <m/>
    <m/>
    <m/>
    <m/>
    <x v="97"/>
    <x v="2"/>
    <s v="Industrial Metals"/>
    <s v="Broad"/>
    <s v="Mixed"/>
    <s v="No"/>
    <s v="check"/>
    <s v="No"/>
    <s v="No"/>
    <s v="Dividends"/>
    <s v="Long"/>
    <s v="No"/>
  </r>
  <r>
    <s v="Old"/>
    <s v="GSD"/>
    <s v="WisdomTree Global SmallCap Dividend Fund"/>
    <m/>
    <m/>
    <m/>
    <m/>
    <m/>
    <m/>
    <m/>
    <m/>
    <m/>
    <m/>
    <x v="97"/>
    <x v="1"/>
    <s v="Diversified"/>
    <s v="Developed Broad"/>
    <s v="Mixed"/>
    <s v="Small"/>
    <s v="check"/>
    <s v="No"/>
    <s v="No"/>
    <s v="Dividends"/>
    <s v="Long"/>
    <s v="No"/>
  </r>
  <r>
    <s v="Old"/>
    <s v="DHDG"/>
    <s v="WisdomTree Dynamic Currency Hedged International Quality Dividend Growth Fund"/>
    <m/>
    <m/>
    <m/>
    <m/>
    <m/>
    <m/>
    <m/>
    <m/>
    <m/>
    <m/>
    <x v="97"/>
    <x v="1"/>
    <s v="Diversified"/>
    <s v="Developed Europe"/>
    <s v="Mixed"/>
    <s v="Large"/>
    <s v="check"/>
    <s v="No"/>
    <s v="High P/E"/>
    <s v="Dividends"/>
    <s v="Long"/>
    <s v="No"/>
  </r>
  <r>
    <s v="Old"/>
    <s v="ESGF"/>
    <s v="OppenheimerFunds Global ESG Revenue ETF"/>
    <m/>
    <m/>
    <m/>
    <m/>
    <m/>
    <m/>
    <m/>
    <m/>
    <m/>
    <m/>
    <x v="97"/>
    <x v="1"/>
    <s v="Diversified"/>
    <s v="Broad"/>
    <s v="Mixed"/>
    <s v="Large"/>
    <s v="check"/>
    <s v="No"/>
    <s v="No"/>
    <s v="No"/>
    <s v="Long"/>
    <s v="No"/>
  </r>
  <r>
    <s v="Old"/>
    <s v="ESGL"/>
    <s v="OppenheimerFunds ESG Revenue ETF"/>
    <m/>
    <m/>
    <m/>
    <m/>
    <m/>
    <m/>
    <m/>
    <m/>
    <m/>
    <m/>
    <x v="97"/>
    <x v="1"/>
    <s v="Diversified"/>
    <s v="Developed North America (US)"/>
    <s v="USD"/>
    <s v="Large"/>
    <s v="Revenues"/>
    <s v="ESG"/>
    <s v="No"/>
    <s v="No"/>
    <s v="Long"/>
    <s v="No"/>
  </r>
  <r>
    <s v="Old"/>
    <s v="FLEU"/>
    <s v="Barclays ETN FI Enhanced Europe 50 ETN Series B "/>
    <m/>
    <m/>
    <m/>
    <m/>
    <m/>
    <m/>
    <m/>
    <m/>
    <m/>
    <m/>
    <x v="97"/>
    <x v="1"/>
    <s v="Diversified"/>
    <s v="Developed Europe"/>
    <s v="Mixed"/>
    <s v="Large"/>
    <s v="check"/>
    <s v="No"/>
    <s v="No"/>
    <s v="No"/>
    <s v="Long"/>
    <s v="No"/>
  </r>
  <r>
    <s v="Old"/>
    <s v="IFIX"/>
    <s v="Deutsche X-trackers Barclays International Corporate Bond Hedged ETF"/>
    <m/>
    <m/>
    <m/>
    <m/>
    <m/>
    <m/>
    <m/>
    <m/>
    <m/>
    <m/>
    <x v="97"/>
    <x v="3"/>
    <s v="Corporate"/>
    <s v="Broad"/>
    <s v="Mixed"/>
    <s v="No"/>
    <s v="check"/>
    <s v="Intermediate-Term"/>
    <s v="No"/>
    <s v="Dividends"/>
    <s v="Long"/>
    <s v="No"/>
  </r>
  <r>
    <s v="Old"/>
    <s v="IGVT"/>
    <s v="Deutsche X-trackers Barclays International Treasury Bond Hedged ETF"/>
    <m/>
    <m/>
    <m/>
    <m/>
    <m/>
    <m/>
    <m/>
    <m/>
    <m/>
    <m/>
    <x v="97"/>
    <x v="3"/>
    <s v="State"/>
    <s v="Broad"/>
    <s v="Mixed"/>
    <s v="No"/>
    <s v="check"/>
    <s v="Intermediate-Term"/>
    <s v="No"/>
    <s v="Dividends"/>
    <s v="Long"/>
    <s v="No"/>
  </r>
  <r>
    <s v="Old"/>
    <s v="KOR"/>
    <s v="AdvisorShares KIM Korea Equity ETF"/>
    <m/>
    <m/>
    <m/>
    <m/>
    <m/>
    <m/>
    <m/>
    <m/>
    <m/>
    <m/>
    <x v="97"/>
    <x v="1"/>
    <s v="Diversified"/>
    <s v="Developed Asia (Skorea)"/>
    <s v="KRW"/>
    <s v="Large"/>
    <s v="check"/>
    <s v="No"/>
    <s v="High P/E"/>
    <s v="No"/>
    <s v="Long"/>
    <s v="No"/>
  </r>
  <r>
    <s v="Old"/>
    <s v="LVHB"/>
    <s v="Elkhorn Lunt Low Vol/High Beta Tactical ETF"/>
    <m/>
    <m/>
    <m/>
    <m/>
    <m/>
    <m/>
    <m/>
    <m/>
    <m/>
    <m/>
    <x v="97"/>
    <x v="1"/>
    <s v="Diversified"/>
    <s v="Developed North America (US)"/>
    <s v="USD"/>
    <s v="Large"/>
    <s v="check"/>
    <s v="Low Volatility"/>
    <s v="No"/>
    <s v="No"/>
    <s v="Long"/>
    <s v="No"/>
  </r>
  <r>
    <s v="Old"/>
    <s v="LVHE"/>
    <s v="Legg Mason Emerging Markets Low Volatility High Dividend ETF"/>
    <m/>
    <m/>
    <m/>
    <m/>
    <m/>
    <m/>
    <m/>
    <m/>
    <m/>
    <m/>
    <x v="97"/>
    <x v="1"/>
    <s v="Diversified"/>
    <s v="Emerging Broad"/>
    <s v="Mixed"/>
    <s v="Large"/>
    <s v="check"/>
    <s v="Low Volatility"/>
    <s v="No"/>
    <s v="No"/>
    <s v="Long"/>
    <s v="No"/>
  </r>
  <r>
    <s v="Old"/>
    <s v="MENU"/>
    <s v="USCF Restaurant Leaders Fund "/>
    <m/>
    <m/>
    <m/>
    <m/>
    <m/>
    <m/>
    <m/>
    <m/>
    <m/>
    <m/>
    <x v="97"/>
    <x v="1"/>
    <s v="Consumer (Leisure &amp; Entertainment)"/>
    <s v="Broad"/>
    <s v="Mixed"/>
    <s v="Large"/>
    <s v="check"/>
    <s v="No"/>
    <s v="No"/>
    <s v="No"/>
    <s v="Long"/>
    <s v="No"/>
  </r>
  <r>
    <s v="Old"/>
    <s v="OILB"/>
    <s v="iPath Series B S&amp;P GSCI Crude Oil Total Return Index ETN"/>
    <m/>
    <m/>
    <m/>
    <m/>
    <m/>
    <m/>
    <m/>
    <m/>
    <m/>
    <m/>
    <x v="97"/>
    <x v="2"/>
    <s v="Energy (Crude Oil)"/>
    <s v="Broad"/>
    <s v="Mixed"/>
    <s v="No"/>
    <s v="check"/>
    <s v="No"/>
    <s v="No"/>
    <s v="No"/>
    <s v="Long"/>
    <s v="No"/>
  </r>
  <r>
    <s v="Old"/>
    <s v="RORE"/>
    <s v="Lattice Real Estate Strategy ETF"/>
    <m/>
    <m/>
    <m/>
    <m/>
    <m/>
    <m/>
    <m/>
    <m/>
    <m/>
    <m/>
    <x v="97"/>
    <x v="1"/>
    <s v="Real Estate"/>
    <s v="Developed North America (US)"/>
    <s v="USD"/>
    <s v="Small"/>
    <s v="check"/>
    <s v="No"/>
    <s v="No"/>
    <s v="Dividends"/>
    <s v="Long"/>
    <s v="No"/>
  </r>
  <r>
    <s v="Old"/>
    <s v="SGQI"/>
    <s v="Janus SG Global Quality Income ETF"/>
    <m/>
    <m/>
    <m/>
    <m/>
    <m/>
    <m/>
    <m/>
    <m/>
    <m/>
    <m/>
    <x v="97"/>
    <x v="1"/>
    <s v="Diversified"/>
    <s v="Broad"/>
    <s v="Mixed"/>
    <s v="Large"/>
    <s v="check"/>
    <s v="No"/>
    <s v="No"/>
    <s v="Dividends"/>
    <s v="Long"/>
    <s v="No"/>
  </r>
  <r>
    <s v="Old"/>
    <s v="WEAR"/>
    <s v="WEAR ETF"/>
    <m/>
    <m/>
    <m/>
    <m/>
    <m/>
    <m/>
    <m/>
    <m/>
    <m/>
    <m/>
    <x v="97"/>
    <x v="1"/>
    <s v="Diversified"/>
    <s v="Broad"/>
    <s v="Mixed"/>
    <s v="Mixed"/>
    <s v="check"/>
    <s v="No"/>
    <s v="High P/E"/>
    <s v="No"/>
    <s v="Long"/>
    <s v="No"/>
  </r>
  <r>
    <s v="Old"/>
    <s v="WSKY"/>
    <s v="Spirited Funds/ETFMG Whiskey and Spirits ETF"/>
    <m/>
    <m/>
    <m/>
    <m/>
    <m/>
    <m/>
    <m/>
    <m/>
    <m/>
    <m/>
    <x v="97"/>
    <x v="1"/>
    <s v="Consumer (Food &amp; Beverages)"/>
    <s v="Broad"/>
    <s v="Mixed"/>
    <s v="Large"/>
    <s v="check"/>
    <s v="No"/>
    <s v="High P/E"/>
    <s v="No"/>
    <s v="Long"/>
    <s v="No"/>
  </r>
  <r>
    <s v="Old"/>
    <s v="XSHD"/>
    <s v="PowerShares S&amp;P SmallCap High Dividend Low Volatility Portfolio"/>
    <m/>
    <m/>
    <m/>
    <m/>
    <m/>
    <m/>
    <m/>
    <m/>
    <m/>
    <m/>
    <x v="97"/>
    <x v="1"/>
    <s v="Diversified"/>
    <s v="Developed North America (US)"/>
    <s v="USD"/>
    <s v="Small"/>
    <s v="check"/>
    <s v="Low Volatility"/>
    <s v="No"/>
    <s v="Dividends"/>
    <s v="Long"/>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876B71-8B54-4941-8689-EA9DA1964904}" name="PivotTable1" cacheId="1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5:B30" firstHeaderRow="1" firstDataRow="1" firstDataCol="1" rowPageCount="1" colPageCount="1"/>
  <pivotFields count="42">
    <pivotField axis="axisPage" compact="0" outline="0" showAll="0">
      <items count="8">
        <item x="6"/>
        <item x="4"/>
        <item x="3"/>
        <item x="2"/>
        <item x="0"/>
        <item x="5"/>
        <item x="1"/>
        <item t="default"/>
      </items>
    </pivotField>
    <pivotField dataField="1" compact="0" outline="0" showAll="0"/>
    <pivotField compact="0" outline="0" showAll="0"/>
    <pivotField compact="0" outline="0" showAll="0">
      <items count="27">
        <item x="19"/>
        <item x="22"/>
        <item x="10"/>
        <item x="20"/>
        <item x="17"/>
        <item x="21"/>
        <item x="24"/>
        <item x="11"/>
        <item x="4"/>
        <item x="2"/>
        <item x="1"/>
        <item x="16"/>
        <item x="9"/>
        <item x="8"/>
        <item x="0"/>
        <item x="15"/>
        <item x="12"/>
        <item x="7"/>
        <item x="6"/>
        <item x="18"/>
        <item x="13"/>
        <item x="5"/>
        <item x="23"/>
        <item x="3"/>
        <item x="14"/>
        <item x="25"/>
        <item t="default"/>
      </items>
    </pivotField>
    <pivotField compact="0" outline="0" showAll="0"/>
    <pivotField compact="0" outline="0" showAll="0">
      <items count="31">
        <item x="0"/>
        <item x="7"/>
        <item x="12"/>
        <item x="24"/>
        <item x="19"/>
        <item x="18"/>
        <item x="14"/>
        <item x="25"/>
        <item x="15"/>
        <item x="11"/>
        <item x="2"/>
        <item x="28"/>
        <item x="8"/>
        <item x="10"/>
        <item x="1"/>
        <item x="4"/>
        <item x="6"/>
        <item x="16"/>
        <item x="27"/>
        <item x="26"/>
        <item x="17"/>
        <item x="3"/>
        <item x="21"/>
        <item x="5"/>
        <item x="13"/>
        <item x="9"/>
        <item x="22"/>
        <item x="23"/>
        <item x="20"/>
        <item x="29"/>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34">
        <item x="24"/>
        <item x="6"/>
        <item x="28"/>
        <item x="22"/>
        <item x="7"/>
        <item x="4"/>
        <item x="30"/>
        <item x="32"/>
        <item x="14"/>
        <item x="20"/>
        <item x="17"/>
        <item x="19"/>
        <item x="0"/>
        <item x="13"/>
        <item x="11"/>
        <item x="2"/>
        <item x="21"/>
        <item x="8"/>
        <item x="1"/>
        <item x="23"/>
        <item x="18"/>
        <item x="26"/>
        <item x="15"/>
        <item x="12"/>
        <item x="29"/>
        <item x="9"/>
        <item x="25"/>
        <item x="10"/>
        <item x="16"/>
        <item x="5"/>
        <item x="31"/>
        <item x="3"/>
        <item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0" outline="0" showAll="0"/>
    <pivotField compact="0" outline="0" showAll="0">
      <items count="5">
        <item x="0"/>
        <item x="2"/>
        <item x="1"/>
        <item x="3"/>
        <item t="default"/>
      </items>
    </pivotField>
    <pivotField compact="0" outline="0" showAll="0">
      <items count="5">
        <item x="2"/>
        <item x="0"/>
        <item x="1"/>
        <item x="3"/>
        <item t="default"/>
      </items>
    </pivotField>
    <pivotField compact="0" outline="0" showAll="0"/>
    <pivotField compact="0" outline="0" showAll="0">
      <items count="13">
        <item x="8"/>
        <item x="11"/>
        <item x="7"/>
        <item x="3"/>
        <item x="2"/>
        <item x="1"/>
        <item x="4"/>
        <item x="5"/>
        <item x="6"/>
        <item x="10"/>
        <item x="9"/>
        <item x="0"/>
        <item t="default"/>
      </items>
    </pivotField>
    <pivotField compact="0" outline="0" showAll="0">
      <items count="6">
        <item x="4"/>
        <item x="0"/>
        <item x="2"/>
        <item x="3"/>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31">
        <item x="0"/>
        <item x="1"/>
        <item x="705"/>
        <item x="2"/>
        <item x="706"/>
        <item x="707"/>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3"/>
        <item x="4"/>
        <item x="5"/>
        <item x="6"/>
        <item x="7"/>
        <item x="8"/>
        <item x="472"/>
        <item x="473"/>
        <item x="474"/>
        <item x="475"/>
        <item x="708"/>
        <item x="9"/>
        <item x="10"/>
        <item x="476"/>
        <item x="709"/>
        <item x="11"/>
        <item x="477"/>
        <item x="12"/>
        <item x="13"/>
        <item x="14"/>
        <item x="15"/>
        <item x="16"/>
        <item x="478"/>
        <item x="479"/>
        <item x="480"/>
        <item x="481"/>
        <item x="482"/>
        <item x="483"/>
        <item x="17"/>
        <item x="18"/>
        <item x="19"/>
        <item x="20"/>
        <item x="21"/>
        <item x="484"/>
        <item x="22"/>
        <item x="23"/>
        <item x="24"/>
        <item x="25"/>
        <item x="26"/>
        <item x="27"/>
        <item x="28"/>
        <item x="485"/>
        <item x="29"/>
        <item x="30"/>
        <item x="31"/>
        <item x="486"/>
        <item x="681"/>
        <item x="32"/>
        <item x="710"/>
        <item x="487"/>
        <item x="33"/>
        <item x="34"/>
        <item x="35"/>
        <item x="36"/>
        <item x="37"/>
        <item x="691"/>
        <item x="38"/>
        <item x="39"/>
        <item x="40"/>
        <item x="41"/>
        <item x="42"/>
        <item x="488"/>
        <item x="43"/>
        <item x="44"/>
        <item x="45"/>
        <item x="46"/>
        <item x="692"/>
        <item x="47"/>
        <item x="48"/>
        <item x="49"/>
        <item x="50"/>
        <item x="693"/>
        <item x="51"/>
        <item x="52"/>
        <item x="489"/>
        <item x="53"/>
        <item x="54"/>
        <item x="694"/>
        <item x="490"/>
        <item x="695"/>
        <item x="711"/>
        <item x="696"/>
        <item x="55"/>
        <item x="56"/>
        <item x="57"/>
        <item x="58"/>
        <item x="59"/>
        <item x="60"/>
        <item x="61"/>
        <item x="62"/>
        <item x="63"/>
        <item x="491"/>
        <item x="492"/>
        <item x="493"/>
        <item x="494"/>
        <item x="495"/>
        <item x="496"/>
        <item x="497"/>
        <item x="64"/>
        <item x="498"/>
        <item x="499"/>
        <item x="500"/>
        <item x="501"/>
        <item x="502"/>
        <item x="503"/>
        <item x="504"/>
        <item x="65"/>
        <item x="66"/>
        <item x="505"/>
        <item x="67"/>
        <item x="68"/>
        <item x="506"/>
        <item x="69"/>
        <item x="712"/>
        <item x="70"/>
        <item x="507"/>
        <item x="508"/>
        <item x="509"/>
        <item x="510"/>
        <item x="511"/>
        <item x="512"/>
        <item x="71"/>
        <item x="697"/>
        <item x="698"/>
        <item x="72"/>
        <item x="73"/>
        <item x="74"/>
        <item x="513"/>
        <item x="75"/>
        <item x="713"/>
        <item x="514"/>
        <item x="515"/>
        <item x="76"/>
        <item x="516"/>
        <item x="77"/>
        <item x="78"/>
        <item x="79"/>
        <item x="80"/>
        <item x="81"/>
        <item x="82"/>
        <item x="517"/>
        <item x="518"/>
        <item x="519"/>
        <item x="520"/>
        <item x="521"/>
        <item x="522"/>
        <item x="523"/>
        <item x="524"/>
        <item x="525"/>
        <item x="526"/>
        <item x="527"/>
        <item x="528"/>
        <item x="529"/>
        <item x="530"/>
        <item x="531"/>
        <item x="532"/>
        <item x="533"/>
        <item x="83"/>
        <item x="714"/>
        <item x="84"/>
        <item x="85"/>
        <item x="86"/>
        <item x="87"/>
        <item x="88"/>
        <item x="89"/>
        <item x="90"/>
        <item x="534"/>
        <item x="535"/>
        <item x="536"/>
        <item x="537"/>
        <item x="538"/>
        <item x="539"/>
        <item x="540"/>
        <item x="91"/>
        <item x="92"/>
        <item x="541"/>
        <item x="542"/>
        <item x="543"/>
        <item x="544"/>
        <item x="545"/>
        <item x="546"/>
        <item x="547"/>
        <item x="548"/>
        <item x="549"/>
        <item x="550"/>
        <item x="551"/>
        <item x="552"/>
        <item x="553"/>
        <item x="554"/>
        <item x="93"/>
        <item x="94"/>
        <item x="95"/>
        <item x="96"/>
        <item x="97"/>
        <item x="98"/>
        <item x="99"/>
        <item x="100"/>
        <item x="699"/>
        <item x="101"/>
        <item x="102"/>
        <item x="555"/>
        <item x="556"/>
        <item x="557"/>
        <item x="558"/>
        <item x="559"/>
        <item x="560"/>
        <item x="561"/>
        <item x="103"/>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715"/>
        <item x="104"/>
        <item x="716"/>
        <item x="105"/>
        <item x="597"/>
        <item x="106"/>
        <item x="107"/>
        <item x="108"/>
        <item x="109"/>
        <item x="110"/>
        <item x="111"/>
        <item x="112"/>
        <item x="598"/>
        <item x="113"/>
        <item x="114"/>
        <item x="115"/>
        <item x="116"/>
        <item x="385"/>
        <item x="117"/>
        <item x="118"/>
        <item x="119"/>
        <item x="120"/>
        <item x="121"/>
        <item x="122"/>
        <item x="700"/>
        <item x="123"/>
        <item x="124"/>
        <item x="125"/>
        <item x="126"/>
        <item x="127"/>
        <item x="128"/>
        <item x="129"/>
        <item x="130"/>
        <item x="131"/>
        <item x="132"/>
        <item x="133"/>
        <item x="134"/>
        <item x="701"/>
        <item x="135"/>
        <item x="136"/>
        <item x="137"/>
        <item x="138"/>
        <item x="139"/>
        <item x="140"/>
        <item x="141"/>
        <item x="142"/>
        <item x="143"/>
        <item x="144"/>
        <item x="145"/>
        <item x="146"/>
        <item x="147"/>
        <item x="148"/>
        <item x="149"/>
        <item x="150"/>
        <item x="151"/>
        <item x="152"/>
        <item x="153"/>
        <item x="154"/>
        <item x="155"/>
        <item x="156"/>
        <item x="157"/>
        <item x="158"/>
        <item x="159"/>
        <item x="160"/>
        <item x="161"/>
        <item x="387"/>
        <item x="162"/>
        <item x="163"/>
        <item x="164"/>
        <item x="165"/>
        <item x="166"/>
        <item x="167"/>
        <item x="702"/>
        <item x="168"/>
        <item x="169"/>
        <item x="170"/>
        <item x="171"/>
        <item x="172"/>
        <item x="173"/>
        <item x="174"/>
        <item x="175"/>
        <item x="176"/>
        <item x="177"/>
        <item x="178"/>
        <item x="179"/>
        <item x="180"/>
        <item x="181"/>
        <item x="182"/>
        <item x="717"/>
        <item x="183"/>
        <item x="718"/>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682"/>
        <item x="212"/>
        <item x="213"/>
        <item x="214"/>
        <item x="215"/>
        <item x="216"/>
        <item x="217"/>
        <item x="218"/>
        <item x="219"/>
        <item x="220"/>
        <item x="221"/>
        <item x="222"/>
        <item x="223"/>
        <item x="224"/>
        <item x="225"/>
        <item x="226"/>
        <item x="227"/>
        <item x="228"/>
        <item x="229"/>
        <item x="230"/>
        <item x="231"/>
        <item x="232"/>
        <item x="233"/>
        <item x="234"/>
        <item x="235"/>
        <item x="683"/>
        <item x="599"/>
        <item x="600"/>
        <item x="601"/>
        <item x="602"/>
        <item x="603"/>
        <item x="604"/>
        <item x="605"/>
        <item x="606"/>
        <item x="607"/>
        <item x="608"/>
        <item x="609"/>
        <item x="610"/>
        <item x="611"/>
        <item x="236"/>
        <item x="237"/>
        <item x="238"/>
        <item x="239"/>
        <item x="240"/>
        <item x="241"/>
        <item x="242"/>
        <item x="612"/>
        <item x="613"/>
        <item x="614"/>
        <item x="615"/>
        <item x="243"/>
        <item x="244"/>
        <item x="245"/>
        <item x="719"/>
        <item x="246"/>
        <item x="247"/>
        <item x="386"/>
        <item x="616"/>
        <item x="617"/>
        <item x="618"/>
        <item x="619"/>
        <item x="720"/>
        <item x="620"/>
        <item x="621"/>
        <item x="248"/>
        <item x="684"/>
        <item x="721"/>
        <item x="622"/>
        <item x="623"/>
        <item x="624"/>
        <item x="625"/>
        <item x="626"/>
        <item x="627"/>
        <item x="628"/>
        <item x="629"/>
        <item x="630"/>
        <item x="631"/>
        <item x="632"/>
        <item x="633"/>
        <item x="634"/>
        <item x="635"/>
        <item x="636"/>
        <item x="637"/>
        <item x="638"/>
        <item x="639"/>
        <item x="249"/>
        <item x="640"/>
        <item x="250"/>
        <item x="251"/>
        <item x="685"/>
        <item x="686"/>
        <item x="252"/>
        <item x="253"/>
        <item x="254"/>
        <item x="255"/>
        <item x="256"/>
        <item x="257"/>
        <item x="258"/>
        <item x="259"/>
        <item x="260"/>
        <item x="261"/>
        <item x="262"/>
        <item x="263"/>
        <item x="264"/>
        <item x="641"/>
        <item x="265"/>
        <item x="266"/>
        <item x="267"/>
        <item x="268"/>
        <item x="269"/>
        <item x="270"/>
        <item x="271"/>
        <item x="272"/>
        <item x="273"/>
        <item x="274"/>
        <item x="722"/>
        <item x="275"/>
        <item x="276"/>
        <item x="277"/>
        <item x="278"/>
        <item x="279"/>
        <item x="280"/>
        <item x="281"/>
        <item x="282"/>
        <item x="283"/>
        <item x="284"/>
        <item x="285"/>
        <item x="286"/>
        <item x="287"/>
        <item x="642"/>
        <item x="288"/>
        <item x="289"/>
        <item x="290"/>
        <item x="723"/>
        <item x="291"/>
        <item x="292"/>
        <item x="293"/>
        <item x="294"/>
        <item x="295"/>
        <item x="296"/>
        <item x="297"/>
        <item x="724"/>
        <item x="725"/>
        <item x="298"/>
        <item x="299"/>
        <item x="300"/>
        <item x="301"/>
        <item x="726"/>
        <item x="727"/>
        <item x="302"/>
        <item x="303"/>
        <item x="643"/>
        <item x="687"/>
        <item x="304"/>
        <item x="728"/>
        <item x="644"/>
        <item x="645"/>
        <item x="305"/>
        <item x="306"/>
        <item x="688"/>
        <item x="646"/>
        <item x="689"/>
        <item x="690"/>
        <item x="307"/>
        <item x="308"/>
        <item x="309"/>
        <item x="310"/>
        <item x="311"/>
        <item x="312"/>
        <item x="313"/>
        <item x="314"/>
        <item x="315"/>
        <item x="388"/>
        <item x="647"/>
        <item x="648"/>
        <item x="649"/>
        <item x="650"/>
        <item x="651"/>
        <item x="316"/>
        <item x="652"/>
        <item x="317"/>
        <item x="653"/>
        <item x="654"/>
        <item x="655"/>
        <item x="318"/>
        <item x="656"/>
        <item x="319"/>
        <item x="657"/>
        <item x="320"/>
        <item x="321"/>
        <item x="658"/>
        <item x="322"/>
        <item x="323"/>
        <item x="659"/>
        <item x="324"/>
        <item x="325"/>
        <item x="326"/>
        <item x="327"/>
        <item x="328"/>
        <item x="660"/>
        <item x="329"/>
        <item x="661"/>
        <item x="662"/>
        <item x="663"/>
        <item x="664"/>
        <item x="330"/>
        <item x="665"/>
        <item x="666"/>
        <item x="667"/>
        <item x="668"/>
        <item x="669"/>
        <item x="331"/>
        <item x="703"/>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670"/>
        <item x="364"/>
        <item x="365"/>
        <item x="366"/>
        <item x="367"/>
        <item x="368"/>
        <item x="671"/>
        <item x="369"/>
        <item x="672"/>
        <item x="673"/>
        <item x="674"/>
        <item x="370"/>
        <item x="675"/>
        <item x="676"/>
        <item x="677"/>
        <item x="678"/>
        <item x="371"/>
        <item x="704"/>
        <item x="679"/>
        <item x="729"/>
        <item x="372"/>
        <item x="373"/>
        <item x="374"/>
        <item x="375"/>
        <item x="376"/>
        <item x="377"/>
        <item x="378"/>
        <item x="379"/>
        <item x="380"/>
        <item x="381"/>
        <item x="382"/>
        <item x="383"/>
        <item x="680"/>
        <item x="38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25">
    <i>
      <x v="1"/>
    </i>
    <i>
      <x v="3"/>
    </i>
    <i>
      <x v="4"/>
    </i>
    <i>
      <x v="5"/>
    </i>
    <i>
      <x v="8"/>
    </i>
    <i>
      <x v="9"/>
    </i>
    <i>
      <x v="10"/>
    </i>
    <i>
      <x v="11"/>
    </i>
    <i>
      <x v="12"/>
    </i>
    <i>
      <x v="13"/>
    </i>
    <i>
      <x v="14"/>
    </i>
    <i>
      <x v="15"/>
    </i>
    <i>
      <x v="16"/>
    </i>
    <i>
      <x v="17"/>
    </i>
    <i>
      <x v="18"/>
    </i>
    <i>
      <x v="19"/>
    </i>
    <i>
      <x v="20"/>
    </i>
    <i>
      <x v="22"/>
    </i>
    <i>
      <x v="23"/>
    </i>
    <i>
      <x v="25"/>
    </i>
    <i>
      <x v="27"/>
    </i>
    <i>
      <x v="28"/>
    </i>
    <i>
      <x v="29"/>
    </i>
    <i>
      <x v="31"/>
    </i>
    <i t="grand">
      <x/>
    </i>
  </rowItems>
  <colItems count="1">
    <i/>
  </colItems>
  <pageFields count="1">
    <pageField fld="0" item="4" hier="-1"/>
  </pageFields>
  <dataFields count="1">
    <dataField name="Count of ISIN_x000a_" fld="1" subtotal="count" baseField="0" baseItem="0"/>
  </dataFields>
  <formats count="3">
    <format dxfId="2">
      <pivotArea outline="0" fieldPosition="0">
        <references count="1">
          <reference field="11" count="1" selected="0">
            <x v="1"/>
          </reference>
        </references>
      </pivotArea>
    </format>
    <format dxfId="1">
      <pivotArea outline="0" fieldPosition="0">
        <references count="1">
          <reference field="11" count="1" selected="0">
            <x v="15"/>
          </reference>
        </references>
      </pivotArea>
    </format>
    <format dxfId="0">
      <pivotArea outline="0" fieldPosition="0">
        <references count="1">
          <reference field="11" count="1" selected="0">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7D935E-4B22-4F10-85E1-785D21FF683B}"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08" firstHeaderRow="1" firstDataRow="1" firstDataCol="1"/>
  <pivotFields count="25">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9">
        <item x="77"/>
        <item x="29"/>
        <item x="30"/>
        <item x="26"/>
        <item x="68"/>
        <item x="50"/>
        <item x="76"/>
        <item x="16"/>
        <item x="44"/>
        <item x="0"/>
        <item x="84"/>
        <item x="38"/>
        <item x="88"/>
        <item x="69"/>
        <item x="66"/>
        <item x="11"/>
        <item x="74"/>
        <item x="54"/>
        <item x="59"/>
        <item x="27"/>
        <item x="5"/>
        <item x="89"/>
        <item x="41"/>
        <item x="49"/>
        <item x="7"/>
        <item x="1"/>
        <item x="63"/>
        <item x="82"/>
        <item x="92"/>
        <item x="35"/>
        <item x="51"/>
        <item x="33"/>
        <item x="28"/>
        <item x="86"/>
        <item x="80"/>
        <item x="24"/>
        <item x="91"/>
        <item x="90"/>
        <item x="17"/>
        <item x="18"/>
        <item x="85"/>
        <item x="42"/>
        <item x="4"/>
        <item x="22"/>
        <item x="3"/>
        <item x="53"/>
        <item x="79"/>
        <item x="61"/>
        <item x="64"/>
        <item x="52"/>
        <item x="72"/>
        <item x="31"/>
        <item x="14"/>
        <item x="34"/>
        <item x="73"/>
        <item x="13"/>
        <item x="8"/>
        <item x="25"/>
        <item x="62"/>
        <item x="10"/>
        <item x="65"/>
        <item x="83"/>
        <item x="39"/>
        <item x="87"/>
        <item x="94"/>
        <item x="95"/>
        <item x="56"/>
        <item x="40"/>
        <item x="21"/>
        <item x="6"/>
        <item x="2"/>
        <item x="81"/>
        <item x="43"/>
        <item x="20"/>
        <item x="36"/>
        <item x="70"/>
        <item x="15"/>
        <item x="75"/>
        <item x="37"/>
        <item x="67"/>
        <item x="55"/>
        <item x="23"/>
        <item x="12"/>
        <item x="57"/>
        <item x="48"/>
        <item x="19"/>
        <item x="96"/>
        <item x="45"/>
        <item x="60"/>
        <item x="32"/>
        <item x="78"/>
        <item x="93"/>
        <item x="71"/>
        <item x="58"/>
        <item x="47"/>
        <item x="9"/>
        <item x="46"/>
        <item x="97"/>
        <item t="default"/>
      </items>
    </pivotField>
    <pivotField axis="axisRow" showAll="0">
      <items count="10">
        <item x="4"/>
        <item x="3"/>
        <item x="2"/>
        <item x="5"/>
        <item x="1"/>
        <item x="7"/>
        <item x="6"/>
        <item x="8"/>
        <item x="0"/>
        <item t="default"/>
      </items>
    </pivotField>
    <pivotField showAll="0"/>
    <pivotField showAll="0"/>
    <pivotField showAll="0"/>
    <pivotField showAll="0"/>
    <pivotField showAll="0"/>
    <pivotField showAll="0"/>
    <pivotField showAll="0"/>
    <pivotField showAll="0"/>
    <pivotField showAll="0"/>
    <pivotField showAll="0"/>
  </pivotFields>
  <rowFields count="2">
    <field x="13"/>
    <field x="14"/>
  </rowFields>
  <rowItems count="305">
    <i>
      <x/>
    </i>
    <i r="1">
      <x v="1"/>
    </i>
    <i r="1">
      <x v="8"/>
    </i>
    <i>
      <x v="1"/>
    </i>
    <i r="1">
      <x/>
    </i>
    <i r="1">
      <x v="8"/>
    </i>
    <i>
      <x v="2"/>
    </i>
    <i r="1">
      <x/>
    </i>
    <i r="1">
      <x v="8"/>
    </i>
    <i>
      <x v="3"/>
    </i>
    <i r="1">
      <x/>
    </i>
    <i r="1">
      <x v="8"/>
    </i>
    <i>
      <x v="4"/>
    </i>
    <i r="1">
      <x v="4"/>
    </i>
    <i r="1">
      <x v="8"/>
    </i>
    <i>
      <x v="5"/>
    </i>
    <i r="1">
      <x v="1"/>
    </i>
    <i r="1">
      <x v="8"/>
    </i>
    <i>
      <x v="6"/>
    </i>
    <i r="1">
      <x v="4"/>
    </i>
    <i r="1">
      <x v="8"/>
    </i>
    <i>
      <x v="7"/>
    </i>
    <i r="1">
      <x v="4"/>
    </i>
    <i r="1">
      <x v="8"/>
    </i>
    <i>
      <x v="8"/>
    </i>
    <i r="1">
      <x v="2"/>
    </i>
    <i r="1">
      <x v="8"/>
    </i>
    <i>
      <x v="9"/>
    </i>
    <i r="1">
      <x v="2"/>
    </i>
    <i r="1">
      <x v="4"/>
    </i>
    <i r="1">
      <x v="8"/>
    </i>
    <i>
      <x v="10"/>
    </i>
    <i r="1">
      <x v="4"/>
    </i>
    <i r="1">
      <x v="8"/>
    </i>
    <i>
      <x v="11"/>
    </i>
    <i r="1">
      <x v="4"/>
    </i>
    <i r="1">
      <x v="8"/>
    </i>
    <i>
      <x v="12"/>
    </i>
    <i r="1">
      <x v="4"/>
    </i>
    <i r="1">
      <x v="8"/>
    </i>
    <i>
      <x v="13"/>
    </i>
    <i r="1">
      <x v="1"/>
    </i>
    <i>
      <x v="14"/>
    </i>
    <i r="1">
      <x v="1"/>
    </i>
    <i r="1">
      <x v="8"/>
    </i>
    <i>
      <x v="15"/>
    </i>
    <i r="1">
      <x v="4"/>
    </i>
    <i r="1">
      <x v="8"/>
    </i>
    <i>
      <x v="16"/>
    </i>
    <i r="1">
      <x v="4"/>
    </i>
    <i>
      <x v="17"/>
    </i>
    <i r="1">
      <x v="1"/>
    </i>
    <i r="1">
      <x v="8"/>
    </i>
    <i>
      <x v="18"/>
    </i>
    <i r="1">
      <x v="1"/>
    </i>
    <i>
      <x v="19"/>
    </i>
    <i r="1">
      <x v="4"/>
    </i>
    <i r="1">
      <x v="8"/>
    </i>
    <i>
      <x v="20"/>
    </i>
    <i r="1">
      <x v="4"/>
    </i>
    <i r="1">
      <x v="8"/>
    </i>
    <i>
      <x v="21"/>
    </i>
    <i r="1">
      <x v="4"/>
    </i>
    <i>
      <x v="22"/>
    </i>
    <i r="1">
      <x/>
    </i>
    <i r="1">
      <x v="4"/>
    </i>
    <i r="1">
      <x v="8"/>
    </i>
    <i>
      <x v="23"/>
    </i>
    <i r="1">
      <x v="4"/>
    </i>
    <i r="1">
      <x v="8"/>
    </i>
    <i>
      <x v="24"/>
    </i>
    <i r="1">
      <x v="4"/>
    </i>
    <i r="1">
      <x v="8"/>
    </i>
    <i>
      <x v="25"/>
    </i>
    <i r="1">
      <x v="4"/>
    </i>
    <i r="1">
      <x v="8"/>
    </i>
    <i>
      <x v="26"/>
    </i>
    <i r="1">
      <x v="4"/>
    </i>
    <i r="1">
      <x v="8"/>
    </i>
    <i>
      <x v="27"/>
    </i>
    <i r="1">
      <x v="4"/>
    </i>
    <i r="1">
      <x v="8"/>
    </i>
    <i>
      <x v="28"/>
    </i>
    <i r="1">
      <x v="4"/>
    </i>
    <i>
      <x v="29"/>
    </i>
    <i r="1">
      <x v="4"/>
    </i>
    <i r="1">
      <x v="8"/>
    </i>
    <i>
      <x v="30"/>
    </i>
    <i r="1">
      <x v="6"/>
    </i>
    <i r="1">
      <x v="8"/>
    </i>
    <i>
      <x v="31"/>
    </i>
    <i r="1">
      <x v="4"/>
    </i>
    <i r="1">
      <x v="8"/>
    </i>
    <i>
      <x v="32"/>
    </i>
    <i r="1">
      <x v="1"/>
    </i>
    <i r="1">
      <x v="8"/>
    </i>
    <i>
      <x v="33"/>
    </i>
    <i r="1">
      <x v="1"/>
    </i>
    <i r="1">
      <x v="8"/>
    </i>
    <i>
      <x v="34"/>
    </i>
    <i r="1">
      <x v="4"/>
    </i>
    <i r="1">
      <x v="8"/>
    </i>
    <i>
      <x v="35"/>
    </i>
    <i r="1">
      <x v="4"/>
    </i>
    <i r="1">
      <x v="8"/>
    </i>
    <i>
      <x v="36"/>
    </i>
    <i r="1">
      <x v="1"/>
    </i>
    <i r="1">
      <x v="8"/>
    </i>
    <i>
      <x v="37"/>
    </i>
    <i r="1">
      <x v="4"/>
    </i>
    <i r="1">
      <x v="8"/>
    </i>
    <i>
      <x v="38"/>
    </i>
    <i r="1">
      <x v="1"/>
    </i>
    <i r="1">
      <x v="8"/>
    </i>
    <i>
      <x v="39"/>
    </i>
    <i r="1">
      <x v="1"/>
    </i>
    <i r="1">
      <x v="8"/>
    </i>
    <i>
      <x v="40"/>
    </i>
    <i r="1">
      <x v="1"/>
    </i>
    <i r="1">
      <x v="8"/>
    </i>
    <i>
      <x v="41"/>
    </i>
    <i r="1">
      <x v="4"/>
    </i>
    <i r="1">
      <x v="8"/>
    </i>
    <i>
      <x v="42"/>
    </i>
    <i r="1">
      <x/>
    </i>
    <i r="1">
      <x v="1"/>
    </i>
    <i r="1">
      <x v="2"/>
    </i>
    <i r="1">
      <x v="4"/>
    </i>
    <i r="1">
      <x v="6"/>
    </i>
    <i r="1">
      <x v="8"/>
    </i>
    <i>
      <x v="43"/>
    </i>
    <i r="1">
      <x/>
    </i>
    <i r="1">
      <x v="4"/>
    </i>
    <i r="1">
      <x v="8"/>
    </i>
    <i>
      <x v="44"/>
    </i>
    <i r="1">
      <x/>
    </i>
    <i r="1">
      <x v="4"/>
    </i>
    <i r="1">
      <x v="8"/>
    </i>
    <i>
      <x v="45"/>
    </i>
    <i r="1">
      <x v="4"/>
    </i>
    <i r="1">
      <x v="8"/>
    </i>
    <i>
      <x v="46"/>
    </i>
    <i r="1">
      <x v="1"/>
    </i>
    <i r="1">
      <x v="8"/>
    </i>
    <i>
      <x v="47"/>
    </i>
    <i r="1">
      <x v="8"/>
    </i>
    <i>
      <x v="48"/>
    </i>
    <i r="1">
      <x/>
    </i>
    <i r="1">
      <x v="4"/>
    </i>
    <i r="1">
      <x v="8"/>
    </i>
    <i>
      <x v="49"/>
    </i>
    <i r="1">
      <x v="1"/>
    </i>
    <i r="1">
      <x v="8"/>
    </i>
    <i>
      <x v="50"/>
    </i>
    <i r="1">
      <x/>
    </i>
    <i r="1">
      <x v="8"/>
    </i>
    <i>
      <x v="51"/>
    </i>
    <i r="1">
      <x v="4"/>
    </i>
    <i r="1">
      <x v="8"/>
    </i>
    <i>
      <x v="52"/>
    </i>
    <i r="1">
      <x v="4"/>
    </i>
    <i r="1">
      <x v="8"/>
    </i>
    <i>
      <x v="53"/>
    </i>
    <i r="1">
      <x v="4"/>
    </i>
    <i r="1">
      <x v="8"/>
    </i>
    <i>
      <x v="54"/>
    </i>
    <i r="1">
      <x v="4"/>
    </i>
    <i r="1">
      <x v="8"/>
    </i>
    <i>
      <x v="55"/>
    </i>
    <i r="1">
      <x v="4"/>
    </i>
    <i r="1">
      <x v="8"/>
    </i>
    <i>
      <x v="56"/>
    </i>
    <i r="1">
      <x v="4"/>
    </i>
    <i r="1">
      <x v="8"/>
    </i>
    <i>
      <x v="57"/>
    </i>
    <i r="1">
      <x/>
    </i>
    <i r="1">
      <x v="4"/>
    </i>
    <i r="1">
      <x v="8"/>
    </i>
    <i>
      <x v="58"/>
    </i>
    <i r="1">
      <x v="3"/>
    </i>
    <i>
      <x v="59"/>
    </i>
    <i r="1">
      <x/>
    </i>
    <i r="1">
      <x v="1"/>
    </i>
    <i r="1">
      <x v="8"/>
    </i>
    <i>
      <x v="60"/>
    </i>
    <i r="1">
      <x v="1"/>
    </i>
    <i r="1">
      <x v="8"/>
    </i>
    <i>
      <x v="61"/>
    </i>
    <i r="1">
      <x v="1"/>
    </i>
    <i r="1">
      <x v="8"/>
    </i>
    <i>
      <x v="62"/>
    </i>
    <i r="1">
      <x v="1"/>
    </i>
    <i r="1">
      <x v="8"/>
    </i>
    <i>
      <x v="63"/>
    </i>
    <i r="1">
      <x v="1"/>
    </i>
    <i r="1">
      <x v="8"/>
    </i>
    <i>
      <x v="64"/>
    </i>
    <i r="1">
      <x v="1"/>
    </i>
    <i>
      <x v="65"/>
    </i>
    <i r="1">
      <x v="1"/>
    </i>
    <i>
      <x v="66"/>
    </i>
    <i r="1">
      <x v="1"/>
    </i>
    <i r="1">
      <x v="8"/>
    </i>
    <i>
      <x v="67"/>
    </i>
    <i r="1">
      <x v="4"/>
    </i>
    <i r="1">
      <x v="8"/>
    </i>
    <i>
      <x v="68"/>
    </i>
    <i r="1">
      <x v="1"/>
    </i>
    <i r="1">
      <x v="8"/>
    </i>
    <i>
      <x v="69"/>
    </i>
    <i r="1">
      <x/>
    </i>
    <i r="1">
      <x v="8"/>
    </i>
    <i>
      <x v="70"/>
    </i>
    <i r="1">
      <x v="4"/>
    </i>
    <i r="1">
      <x v="8"/>
    </i>
    <i>
      <x v="71"/>
    </i>
    <i r="1">
      <x v="5"/>
    </i>
    <i r="1">
      <x v="8"/>
    </i>
    <i>
      <x v="72"/>
    </i>
    <i r="1">
      <x v="4"/>
    </i>
    <i r="1">
      <x v="6"/>
    </i>
    <i r="1">
      <x v="8"/>
    </i>
    <i>
      <x v="73"/>
    </i>
    <i r="1">
      <x v="1"/>
    </i>
    <i r="1">
      <x v="8"/>
    </i>
    <i>
      <x v="74"/>
    </i>
    <i r="1">
      <x v="1"/>
    </i>
    <i r="1">
      <x v="8"/>
    </i>
    <i>
      <x v="75"/>
    </i>
    <i r="1">
      <x v="3"/>
    </i>
    <i>
      <x v="76"/>
    </i>
    <i r="1">
      <x v="4"/>
    </i>
    <i r="1">
      <x v="8"/>
    </i>
    <i>
      <x v="77"/>
    </i>
    <i r="1">
      <x v="4"/>
    </i>
    <i r="1">
      <x v="8"/>
    </i>
    <i>
      <x v="78"/>
    </i>
    <i r="1">
      <x v="4"/>
    </i>
    <i r="1">
      <x v="8"/>
    </i>
    <i>
      <x v="79"/>
    </i>
    <i r="1">
      <x/>
    </i>
    <i r="1">
      <x v="8"/>
    </i>
    <i>
      <x v="80"/>
    </i>
    <i r="1">
      <x v="1"/>
    </i>
    <i r="1">
      <x v="8"/>
    </i>
    <i>
      <x v="81"/>
    </i>
    <i r="1">
      <x/>
    </i>
    <i r="1">
      <x v="4"/>
    </i>
    <i r="1">
      <x v="8"/>
    </i>
    <i>
      <x v="82"/>
    </i>
    <i r="1">
      <x v="2"/>
    </i>
    <i r="1">
      <x v="8"/>
    </i>
    <i>
      <x v="83"/>
    </i>
    <i r="1">
      <x v="1"/>
    </i>
    <i r="1">
      <x v="8"/>
    </i>
    <i>
      <x v="84"/>
    </i>
    <i r="1">
      <x v="4"/>
    </i>
    <i r="1">
      <x v="6"/>
    </i>
    <i r="1">
      <x v="8"/>
    </i>
    <i>
      <x v="85"/>
    </i>
    <i r="1">
      <x v="2"/>
    </i>
    <i r="1">
      <x v="8"/>
    </i>
    <i>
      <x v="86"/>
    </i>
    <i r="1">
      <x v="1"/>
    </i>
    <i>
      <x v="87"/>
    </i>
    <i r="1">
      <x v="4"/>
    </i>
    <i r="1">
      <x v="6"/>
    </i>
    <i r="1">
      <x v="8"/>
    </i>
    <i>
      <x v="88"/>
    </i>
    <i r="1">
      <x v="3"/>
    </i>
    <i r="1">
      <x v="8"/>
    </i>
    <i>
      <x v="89"/>
    </i>
    <i r="1">
      <x v="1"/>
    </i>
    <i r="1">
      <x v="8"/>
    </i>
    <i>
      <x v="90"/>
    </i>
    <i r="1">
      <x v="4"/>
    </i>
    <i r="1">
      <x v="8"/>
    </i>
    <i>
      <x v="91"/>
    </i>
    <i r="1">
      <x v="7"/>
    </i>
    <i r="1">
      <x v="8"/>
    </i>
    <i>
      <x v="92"/>
    </i>
    <i r="1">
      <x/>
    </i>
    <i r="1">
      <x v="4"/>
    </i>
    <i r="1">
      <x v="8"/>
    </i>
    <i>
      <x v="93"/>
    </i>
    <i r="1">
      <x v="1"/>
    </i>
    <i r="1">
      <x v="8"/>
    </i>
    <i>
      <x v="94"/>
    </i>
    <i r="1">
      <x v="1"/>
    </i>
    <i r="1">
      <x v="8"/>
    </i>
    <i>
      <x v="95"/>
    </i>
    <i r="1">
      <x v="4"/>
    </i>
    <i r="1">
      <x v="8"/>
    </i>
    <i>
      <x v="96"/>
    </i>
    <i r="1">
      <x v="4"/>
    </i>
    <i r="1">
      <x v="8"/>
    </i>
    <i>
      <x v="97"/>
    </i>
    <i r="1">
      <x/>
    </i>
    <i r="1">
      <x v="1"/>
    </i>
    <i r="1">
      <x v="2"/>
    </i>
    <i r="1">
      <x v="3"/>
    </i>
    <i r="1">
      <x v="4"/>
    </i>
    <i r="1">
      <x v="6"/>
    </i>
    <i r="1">
      <x v="7"/>
    </i>
    <i t="grand">
      <x/>
    </i>
  </rowItems>
  <colItems count="1">
    <i/>
  </colItems>
  <dataFields count="1">
    <dataField name="Count of CompositeSymbol"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xetra.com/xetra-en/trading/market-quality/xlm-xetra-liquidity-measure"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amundietf.de/privatkunden/ezaap/service/ExportDataProductSheet/Fwd/deu/de-DE/712/LU2037748345/object/export/compositionetf?tabPos=4" TargetMode="External"/><Relationship Id="rId299" Type="http://schemas.openxmlformats.org/officeDocument/2006/relationships/hyperlink" Target="https://etf.dws.com/etfdata/export/DEU/DEU/excel/product/constituent/&amp;" TargetMode="External"/><Relationship Id="rId21" Type="http://schemas.openxmlformats.org/officeDocument/2006/relationships/hyperlink" Target="http://www.vaneck.com/" TargetMode="External"/><Relationship Id="rId63" Type="http://schemas.openxmlformats.org/officeDocument/2006/relationships/hyperlink" Target="http://www.deka-etf.de/" TargetMode="External"/><Relationship Id="rId159" Type="http://schemas.openxmlformats.org/officeDocument/2006/relationships/hyperlink" Target="https://www.amundietf.de/privatkunden/ezaap/service/ExportDataProductSheet/Fwd/deu/de-DE/712/LU2037748345/object/export/compositionetf?tabPos=4" TargetMode="External"/><Relationship Id="rId324" Type="http://schemas.openxmlformats.org/officeDocument/2006/relationships/hyperlink" Target="https://etf.dws.com/etfdata/export/DEU/DEU/excel/product/constituent/&amp;" TargetMode="External"/><Relationship Id="rId170" Type="http://schemas.openxmlformats.org/officeDocument/2006/relationships/hyperlink" Target="https://www.amundietf.de/privatkunden/ezaap/service/ExportDataProductSheet/Fwd/deu/de-DE/712/LU2037748345/object/export/compositionetf?tabPos=4" TargetMode="External"/><Relationship Id="rId226" Type="http://schemas.openxmlformats.org/officeDocument/2006/relationships/hyperlink" Target="https://etf.dws.com/etfdata/export/DEU/DEU/excel/product/constituent/&amp;" TargetMode="External"/><Relationship Id="rId268" Type="http://schemas.openxmlformats.org/officeDocument/2006/relationships/hyperlink" Target="https://etf.dws.com/etfdata/export/DEU/DEU/excel/product/constituent/&amp;" TargetMode="External"/><Relationship Id="rId32" Type="http://schemas.openxmlformats.org/officeDocument/2006/relationships/hyperlink" Target="http://www.vaneck.com/" TargetMode="External"/><Relationship Id="rId74" Type="http://schemas.openxmlformats.org/officeDocument/2006/relationships/hyperlink" Target="http://www.de.vanguard/" TargetMode="External"/><Relationship Id="rId128" Type="http://schemas.openxmlformats.org/officeDocument/2006/relationships/hyperlink" Target="https://www.amundietf.de/privatkunden/ezaap/service/ExportDataProductSheet/Fwd/deu/de-DE/712/LU2037748345/object/export/compositionetf?tabPos=4" TargetMode="External"/><Relationship Id="rId5" Type="http://schemas.openxmlformats.org/officeDocument/2006/relationships/hyperlink" Target="http://www.hypovereinsbank.de/" TargetMode="External"/><Relationship Id="rId181" Type="http://schemas.openxmlformats.org/officeDocument/2006/relationships/hyperlink" Target="https://www.amundietf.de/privatkunden/ezaap/service/ExportDataProductSheet/Fwd/deu/de-DE/712/LU2037748345/object/export/compositionetf?tabPos=4" TargetMode="External"/><Relationship Id="rId237" Type="http://schemas.openxmlformats.org/officeDocument/2006/relationships/hyperlink" Target="https://etf.dws.com/etfdata/export/DEU/DEU/excel/product/constituent/&amp;" TargetMode="External"/><Relationship Id="rId279" Type="http://schemas.openxmlformats.org/officeDocument/2006/relationships/hyperlink" Target="https://etf.dws.com/etfdata/export/DEU/DEU/excel/product/constituent/&amp;" TargetMode="External"/><Relationship Id="rId43" Type="http://schemas.openxmlformats.org/officeDocument/2006/relationships/hyperlink" Target="http://www.hanetf.com/" TargetMode="External"/><Relationship Id="rId139" Type="http://schemas.openxmlformats.org/officeDocument/2006/relationships/hyperlink" Target="https://www.amundietf.de/privatkunden/ezaap/service/ExportDataProductSheet/Fwd/deu/de-DE/712/LU2037748345/object/export/compositionetf?tabPos=4" TargetMode="External"/><Relationship Id="rId290" Type="http://schemas.openxmlformats.org/officeDocument/2006/relationships/hyperlink" Target="https://etf.dws.com/etfdata/export/DEU/DEU/excel/product/constituent/&amp;" TargetMode="External"/><Relationship Id="rId304" Type="http://schemas.openxmlformats.org/officeDocument/2006/relationships/hyperlink" Target="https://etf.dws.com/etfdata/export/DEU/DEU/excel/product/constituent/&amp;" TargetMode="External"/><Relationship Id="rId85" Type="http://schemas.openxmlformats.org/officeDocument/2006/relationships/hyperlink" Target="https://indx.bnpparibas.com/nr/FVETR.pdf" TargetMode="External"/><Relationship Id="rId150" Type="http://schemas.openxmlformats.org/officeDocument/2006/relationships/hyperlink" Target="https://www.amundietf.de/privatkunden/ezaap/service/ExportDataProductSheet/Fwd/deu/de-DE/712/LU2037748345/object/export/compositionetf?tabPos=4" TargetMode="External"/><Relationship Id="rId192" Type="http://schemas.openxmlformats.org/officeDocument/2006/relationships/hyperlink" Target="https://etf.dws.com/etfdata/export/DEU/DEU/excel/product/constituent/&amp;" TargetMode="External"/><Relationship Id="rId206" Type="http://schemas.openxmlformats.org/officeDocument/2006/relationships/hyperlink" Target="https://etf.dws.com/etfdata/export/DEU/DEU/excel/product/constituent/&amp;" TargetMode="External"/><Relationship Id="rId248" Type="http://schemas.openxmlformats.org/officeDocument/2006/relationships/hyperlink" Target="https://etf.dws.com/etfdata/export/DEU/DEU/excel/product/constituent/&amp;" TargetMode="External"/><Relationship Id="rId12" Type="http://schemas.openxmlformats.org/officeDocument/2006/relationships/hyperlink" Target="http://www.franklintempleton.de/" TargetMode="External"/><Relationship Id="rId108" Type="http://schemas.openxmlformats.org/officeDocument/2006/relationships/hyperlink" Target="https://www.amundietf.de/privatkunden/ezaap/service/ExportDataProductSheet/Fwd/deu/de-DE/712/LU2037748345/object/export/compositionetf?tabPos=4" TargetMode="External"/><Relationship Id="rId315" Type="http://schemas.openxmlformats.org/officeDocument/2006/relationships/hyperlink" Target="https://etf.dws.com/etfdata/export/DEU/DEU/excel/product/constituent/&amp;" TargetMode="External"/><Relationship Id="rId54" Type="http://schemas.openxmlformats.org/officeDocument/2006/relationships/hyperlink" Target="https://www.pimco.de/de-de/investments/etfs" TargetMode="External"/><Relationship Id="rId96" Type="http://schemas.openxmlformats.org/officeDocument/2006/relationships/hyperlink" Target="https://www.amundietf.de/privatkunden/ezaap/service/ExportDataProductSheet/Fwd/deu/de-DE/712/LU2037748345/object/export/compositionetf?tabPos=4" TargetMode="External"/><Relationship Id="rId161" Type="http://schemas.openxmlformats.org/officeDocument/2006/relationships/hyperlink" Target="https://www.amundietf.de/privatkunden/ezaap/service/ExportDataProductSheet/Fwd/deu/de-DE/712/LU2037748345/object/export/compositionetf?tabPos=4" TargetMode="External"/><Relationship Id="rId217" Type="http://schemas.openxmlformats.org/officeDocument/2006/relationships/hyperlink" Target="https://etf.dws.com/etfdata/export/DEU/DEU/excel/product/constituent/&amp;" TargetMode="External"/><Relationship Id="rId259" Type="http://schemas.openxmlformats.org/officeDocument/2006/relationships/hyperlink" Target="https://etf.dws.com/etfdata/export/DEU/DEU/excel/product/constituent/&amp;" TargetMode="External"/><Relationship Id="rId23" Type="http://schemas.openxmlformats.org/officeDocument/2006/relationships/hyperlink" Target="http://www.vaneck.com/" TargetMode="External"/><Relationship Id="rId119" Type="http://schemas.openxmlformats.org/officeDocument/2006/relationships/hyperlink" Target="https://www.amundietf.de/privatkunden/ezaap/service/ExportDataProductSheet/Fwd/deu/de-DE/712/LU2037748345/object/export/compositionetf?tabPos=4" TargetMode="External"/><Relationship Id="rId270" Type="http://schemas.openxmlformats.org/officeDocument/2006/relationships/hyperlink" Target="https://etf.dws.com/etfdata/export/DEU/DEU/excel/product/constituent/&amp;" TargetMode="External"/><Relationship Id="rId326" Type="http://schemas.openxmlformats.org/officeDocument/2006/relationships/hyperlink" Target="https://etf.dws.com/etfdata/export/DEU/DEU/excel/product/constituent/&amp;" TargetMode="External"/><Relationship Id="rId65" Type="http://schemas.openxmlformats.org/officeDocument/2006/relationships/hyperlink" Target="http://www.etf.hsbc.com/" TargetMode="External"/><Relationship Id="rId130" Type="http://schemas.openxmlformats.org/officeDocument/2006/relationships/hyperlink" Target="https://www.amundietf.de/privatkunden/ezaap/service/ExportDataProductSheet/Fwd/deu/de-DE/712/LU2037748345/object/export/compositionetf?tabPos=4" TargetMode="External"/><Relationship Id="rId172" Type="http://schemas.openxmlformats.org/officeDocument/2006/relationships/hyperlink" Target="https://www.amundietf.de/privatkunden/ezaap/service/ExportDataProductSheet/Fwd/deu/de-DE/712/LU2037748345/object/export/compositionetf?tabPos=4" TargetMode="External"/><Relationship Id="rId228" Type="http://schemas.openxmlformats.org/officeDocument/2006/relationships/hyperlink" Target="https://etf.dws.com/etfdata/export/DEU/DEU/excel/product/constituent/&amp;" TargetMode="External"/><Relationship Id="rId281" Type="http://schemas.openxmlformats.org/officeDocument/2006/relationships/hyperlink" Target="https://etf.dws.com/etfdata/export/DEU/DEU/excel/product/constituent/&amp;" TargetMode="External"/><Relationship Id="rId34" Type="http://schemas.openxmlformats.org/officeDocument/2006/relationships/hyperlink" Target="http://www.vaneck.com/" TargetMode="External"/><Relationship Id="rId76" Type="http://schemas.openxmlformats.org/officeDocument/2006/relationships/hyperlink" Target="http://www.rizeetf.com/" TargetMode="External"/><Relationship Id="rId141" Type="http://schemas.openxmlformats.org/officeDocument/2006/relationships/hyperlink" Target="https://www.amundietf.de/privatkunden/ezaap/service/ExportDataProductSheet/Fwd/deu/de-DE/712/LU2037748345/object/export/compositionetf?tabPos=4" TargetMode="External"/><Relationship Id="rId7" Type="http://schemas.openxmlformats.org/officeDocument/2006/relationships/hyperlink" Target="http://www.hypovereinsbank.de/" TargetMode="External"/><Relationship Id="rId183" Type="http://schemas.openxmlformats.org/officeDocument/2006/relationships/hyperlink" Target="https://www.amundietf.de/privatkunden/ezaap/service/ExportDataProductSheet/Fwd/deu/de-DE/712/LU2037748345/object/export/compositionetf?tabPos=4" TargetMode="External"/><Relationship Id="rId239" Type="http://schemas.openxmlformats.org/officeDocument/2006/relationships/hyperlink" Target="https://etf.dws.com/etfdata/export/DEU/DEU/excel/product/constituent/&amp;" TargetMode="External"/><Relationship Id="rId250" Type="http://schemas.openxmlformats.org/officeDocument/2006/relationships/hyperlink" Target="https://etf.dws.com/etfdata/export/DEU/DEU/excel/product/constituent/&amp;" TargetMode="External"/><Relationship Id="rId271" Type="http://schemas.openxmlformats.org/officeDocument/2006/relationships/hyperlink" Target="https://etf.dws.com/etfdata/export/DEU/DEU/excel/product/constituent/&amp;" TargetMode="External"/><Relationship Id="rId292" Type="http://schemas.openxmlformats.org/officeDocument/2006/relationships/hyperlink" Target="https://etf.dws.com/etfdata/export/DEU/DEU/excel/product/constituent/&amp;" TargetMode="External"/><Relationship Id="rId306" Type="http://schemas.openxmlformats.org/officeDocument/2006/relationships/hyperlink" Target="https://etf.dws.com/etfdata/export/DEU/DEU/excel/product/constituent/&amp;" TargetMode="External"/><Relationship Id="rId24" Type="http://schemas.openxmlformats.org/officeDocument/2006/relationships/hyperlink" Target="http://www.vaneck.com/" TargetMode="External"/><Relationship Id="rId45" Type="http://schemas.openxmlformats.org/officeDocument/2006/relationships/hyperlink" Target="http://www.credit-suisse.com/" TargetMode="External"/><Relationship Id="rId66" Type="http://schemas.openxmlformats.org/officeDocument/2006/relationships/hyperlink" Target="http://www.lyxoretf.de/" TargetMode="External"/><Relationship Id="rId87" Type="http://schemas.openxmlformats.org/officeDocument/2006/relationships/hyperlink" Target="https://www.justetf.com/servlet/download?isin=IE00BGV5VR99&amp;documentType=KID&amp;country=DE&amp;lang=de" TargetMode="External"/><Relationship Id="rId110" Type="http://schemas.openxmlformats.org/officeDocument/2006/relationships/hyperlink" Target="https://www.amundietf.de/privatkunden/ezaap/service/ExportDataProductSheet/Fwd/deu/de-DE/712/LU2037748345/object/export/compositionetf?tabPos=4" TargetMode="External"/><Relationship Id="rId131" Type="http://schemas.openxmlformats.org/officeDocument/2006/relationships/hyperlink" Target="https://www.amundietf.de/privatkunden/ezaap/service/ExportDataProductSheet/Fwd/deu/de-DE/712/LU2037748345/object/export/compositionetf?tabPos=4" TargetMode="External"/><Relationship Id="rId327" Type="http://schemas.openxmlformats.org/officeDocument/2006/relationships/hyperlink" Target="https://etf.dws.com/etfdata/export/DEU/DEU/excel/product/constituent/&amp;" TargetMode="External"/><Relationship Id="rId152" Type="http://schemas.openxmlformats.org/officeDocument/2006/relationships/hyperlink" Target="https://www.amundietf.de/privatkunden/ezaap/service/ExportDataProductSheet/Fwd/deu/de-DE/712/LU2037748345/object/export/compositionetf?tabPos=4" TargetMode="External"/><Relationship Id="rId173" Type="http://schemas.openxmlformats.org/officeDocument/2006/relationships/hyperlink" Target="https://www.amundietf.de/privatkunden/ezaap/service/ExportDataProductSheet/Fwd/deu/de-DE/712/LU2037748345/object/export/compositionetf?tabPos=4" TargetMode="External"/><Relationship Id="rId194" Type="http://schemas.openxmlformats.org/officeDocument/2006/relationships/hyperlink" Target="https://etf.dws.com/etfdata/export/DEU/DEU/excel/product/constituent/&amp;" TargetMode="External"/><Relationship Id="rId208" Type="http://schemas.openxmlformats.org/officeDocument/2006/relationships/hyperlink" Target="https://etf.dws.com/etfdata/export/DEU/DEU/excel/product/constituent/&amp;" TargetMode="External"/><Relationship Id="rId229" Type="http://schemas.openxmlformats.org/officeDocument/2006/relationships/hyperlink" Target="https://etf.dws.com/etfdata/export/DEU/DEU/excel/product/constituent/&amp;" TargetMode="External"/><Relationship Id="rId240" Type="http://schemas.openxmlformats.org/officeDocument/2006/relationships/hyperlink" Target="https://etf.dws.com/etfdata/export/DEU/DEU/excel/product/constituent/&amp;" TargetMode="External"/><Relationship Id="rId261" Type="http://schemas.openxmlformats.org/officeDocument/2006/relationships/hyperlink" Target="https://etf.dws.com/etfdata/export/DEU/DEU/excel/product/constituent/&amp;" TargetMode="External"/><Relationship Id="rId14" Type="http://schemas.openxmlformats.org/officeDocument/2006/relationships/hyperlink" Target="http://www.franklintempleton.de/" TargetMode="External"/><Relationship Id="rId35" Type="http://schemas.openxmlformats.org/officeDocument/2006/relationships/hyperlink" Target="http://www.vaneck.com/" TargetMode="External"/><Relationship Id="rId56" Type="http://schemas.openxmlformats.org/officeDocument/2006/relationships/hyperlink" Target="https://www.pimco.de/de-de/investments/etfs" TargetMode="External"/><Relationship Id="rId77" Type="http://schemas.openxmlformats.org/officeDocument/2006/relationships/hyperlink" Target="http://www.tabulaim.com/" TargetMode="External"/><Relationship Id="rId100" Type="http://schemas.openxmlformats.org/officeDocument/2006/relationships/hyperlink" Target="https://www.amundietf.de/privatkunden/ezaap/service/ExportDataProductSheet/Fwd/deu/de-DE/712/LU2037748345/object/export/compositionetf?tabPos=4" TargetMode="External"/><Relationship Id="rId282" Type="http://schemas.openxmlformats.org/officeDocument/2006/relationships/hyperlink" Target="https://etf.dws.com/etfdata/export/DEU/DEU/excel/product/constituent/&amp;" TargetMode="External"/><Relationship Id="rId317" Type="http://schemas.openxmlformats.org/officeDocument/2006/relationships/hyperlink" Target="https://etf.dws.com/etfdata/export/DEU/DEU/excel/product/constituent/&amp;" TargetMode="External"/><Relationship Id="rId8" Type="http://schemas.openxmlformats.org/officeDocument/2006/relationships/hyperlink" Target="http://www.hypovereinsbank.de/" TargetMode="External"/><Relationship Id="rId98" Type="http://schemas.openxmlformats.org/officeDocument/2006/relationships/hyperlink" Target="https://www.amundietf.de/privatkunden/ezaap/service/ExportDataProductSheet/Fwd/deu/de-DE/712/LU2037748345/object/export/compositionetf?tabPos=4" TargetMode="External"/><Relationship Id="rId121" Type="http://schemas.openxmlformats.org/officeDocument/2006/relationships/hyperlink" Target="https://www.amundietf.de/privatkunden/ezaap/service/ExportDataProductSheet/Fwd/deu/de-DE/712/LU2037748345/object/export/compositionetf?tabPos=4" TargetMode="External"/><Relationship Id="rId142" Type="http://schemas.openxmlformats.org/officeDocument/2006/relationships/hyperlink" Target="https://www.amundietf.de/privatkunden/ezaap/service/ExportDataProductSheet/Fwd/deu/de-DE/712/LU2037748345/object/export/compositionetf?tabPos=4" TargetMode="External"/><Relationship Id="rId163" Type="http://schemas.openxmlformats.org/officeDocument/2006/relationships/hyperlink" Target="https://www.amundietf.de/privatkunden/ezaap/service/ExportDataProductSheet/Fwd/deu/de-DE/712/LU2037748345/object/export/compositionetf?tabPos=4" TargetMode="External"/><Relationship Id="rId184" Type="http://schemas.openxmlformats.org/officeDocument/2006/relationships/hyperlink" Target="https://www.amundietf.de/privatkunden/ezaap/service/ExportDataProductSheet/Fwd/deu/de-DE/712/LU2037748345/object/export/compositionetf?tabPos=4" TargetMode="External"/><Relationship Id="rId219" Type="http://schemas.openxmlformats.org/officeDocument/2006/relationships/hyperlink" Target="https://etf.dws.com/etfdata/export/DEU/DEU/excel/product/constituent/&amp;" TargetMode="External"/><Relationship Id="rId230" Type="http://schemas.openxmlformats.org/officeDocument/2006/relationships/hyperlink" Target="https://etf.dws.com/etfdata/export/DEU/DEU/excel/product/constituent/&amp;" TargetMode="External"/><Relationship Id="rId251" Type="http://schemas.openxmlformats.org/officeDocument/2006/relationships/hyperlink" Target="https://etf.dws.com/etfdata/export/DEU/DEU/excel/product/constituent/&amp;" TargetMode="External"/><Relationship Id="rId25" Type="http://schemas.openxmlformats.org/officeDocument/2006/relationships/hyperlink" Target="http://www.vaneck.com/" TargetMode="External"/><Relationship Id="rId46" Type="http://schemas.openxmlformats.org/officeDocument/2006/relationships/hyperlink" Target="http://www.credit-suisse.com/" TargetMode="External"/><Relationship Id="rId67" Type="http://schemas.openxmlformats.org/officeDocument/2006/relationships/hyperlink" Target="http://www.lyxoretf.de/" TargetMode="External"/><Relationship Id="rId272" Type="http://schemas.openxmlformats.org/officeDocument/2006/relationships/hyperlink" Target="https://etf.dws.com/etfdata/export/DEU/DEU/excel/product/constituent/&amp;" TargetMode="External"/><Relationship Id="rId293" Type="http://schemas.openxmlformats.org/officeDocument/2006/relationships/hyperlink" Target="https://etf.dws.com/etfdata/export/DEU/DEU/excel/product/constituent/&amp;" TargetMode="External"/><Relationship Id="rId307" Type="http://schemas.openxmlformats.org/officeDocument/2006/relationships/hyperlink" Target="https://etf.dws.com/etfdata/export/DEU/DEU/excel/product/constituent/&amp;" TargetMode="External"/><Relationship Id="rId328" Type="http://schemas.openxmlformats.org/officeDocument/2006/relationships/hyperlink" Target="https://docs.londonstockexchange.com/sites/default/files/reports/Instrument%20list_1.xlsx" TargetMode="External"/><Relationship Id="rId88" Type="http://schemas.openxmlformats.org/officeDocument/2006/relationships/hyperlink" Target="https://www.deutsche-boerse-cash-market.com/dbcm-en/instruments-statistics/statistics/etf-etp-statistics" TargetMode="External"/><Relationship Id="rId111" Type="http://schemas.openxmlformats.org/officeDocument/2006/relationships/hyperlink" Target="https://www.amundietf.de/privatkunden/ezaap/service/ExportDataProductSheet/Fwd/deu/de-DE/712/LU2037748345/object/export/compositionetf?tabPos=4" TargetMode="External"/><Relationship Id="rId132" Type="http://schemas.openxmlformats.org/officeDocument/2006/relationships/hyperlink" Target="https://www.amundietf.de/privatkunden/ezaap/service/ExportDataProductSheet/Fwd/deu/de-DE/712/LU2037748345/object/export/compositionetf?tabPos=4" TargetMode="External"/><Relationship Id="rId153" Type="http://schemas.openxmlformats.org/officeDocument/2006/relationships/hyperlink" Target="https://www.amundietf.de/privatkunden/ezaap/service/ExportDataProductSheet/Fwd/deu/de-DE/712/LU2037748345/object/export/compositionetf?tabPos=4" TargetMode="External"/><Relationship Id="rId174" Type="http://schemas.openxmlformats.org/officeDocument/2006/relationships/hyperlink" Target="https://www.amundietf.de/privatkunden/ezaap/service/ExportDataProductSheet/Fwd/deu/de-DE/712/LU2037748345/object/export/compositionetf?tabPos=4" TargetMode="External"/><Relationship Id="rId195" Type="http://schemas.openxmlformats.org/officeDocument/2006/relationships/hyperlink" Target="https://etf.dws.com/etfdata/export/DEU/DEU/excel/product/constituent/&amp;" TargetMode="External"/><Relationship Id="rId209" Type="http://schemas.openxmlformats.org/officeDocument/2006/relationships/hyperlink" Target="https://etf.dws.com/etfdata/export/DEU/DEU/excel/product/constituent/&amp;" TargetMode="External"/><Relationship Id="rId220" Type="http://schemas.openxmlformats.org/officeDocument/2006/relationships/hyperlink" Target="https://etf.dws.com/etfdata/export/DEU/DEU/excel/product/constituent/&amp;" TargetMode="External"/><Relationship Id="rId241" Type="http://schemas.openxmlformats.org/officeDocument/2006/relationships/hyperlink" Target="https://etf.dws.com/etfdata/export/DEU/DEU/excel/product/constituent/&amp;" TargetMode="External"/><Relationship Id="rId15" Type="http://schemas.openxmlformats.org/officeDocument/2006/relationships/hyperlink" Target="http://www.franklintempleton.de/" TargetMode="External"/><Relationship Id="rId36" Type="http://schemas.openxmlformats.org/officeDocument/2006/relationships/hyperlink" Target="http://www.vaneck.com/" TargetMode="External"/><Relationship Id="rId57" Type="http://schemas.openxmlformats.org/officeDocument/2006/relationships/hyperlink" Target="https://www.pimco.de/de-de/investments/etfs" TargetMode="External"/><Relationship Id="rId262" Type="http://schemas.openxmlformats.org/officeDocument/2006/relationships/hyperlink" Target="https://etf.dws.com/etfdata/export/DEU/DEU/excel/product/constituent/&amp;" TargetMode="External"/><Relationship Id="rId283" Type="http://schemas.openxmlformats.org/officeDocument/2006/relationships/hyperlink" Target="https://etf.dws.com/etfdata/export/DEU/DEU/excel/product/constituent/&amp;" TargetMode="External"/><Relationship Id="rId318" Type="http://schemas.openxmlformats.org/officeDocument/2006/relationships/hyperlink" Target="https://etf.dws.com/etfdata/export/DEU/DEU/excel/product/constituent/&amp;" TargetMode="External"/><Relationship Id="rId78" Type="http://schemas.openxmlformats.org/officeDocument/2006/relationships/hyperlink" Target="http://www.ishares.com/" TargetMode="External"/><Relationship Id="rId99" Type="http://schemas.openxmlformats.org/officeDocument/2006/relationships/hyperlink" Target="https://www.amundietf.de/privatkunden/ezaap/service/ExportDataProductSheet/Fwd/deu/de-DE/712/LU2037748345/object/export/compositionetf?tabPos=4" TargetMode="External"/><Relationship Id="rId101" Type="http://schemas.openxmlformats.org/officeDocument/2006/relationships/hyperlink" Target="https://www.amundietf.de/privatkunden/ezaap/service/ExportDataProductSheet/Fwd/deu/de-DE/712/LU2037748345/object/export/compositionetf?tabPos=4" TargetMode="External"/><Relationship Id="rId122" Type="http://schemas.openxmlformats.org/officeDocument/2006/relationships/hyperlink" Target="https://www.amundietf.de/privatkunden/ezaap/service/ExportDataProductSheet/Fwd/deu/de-DE/712/LU2037748345/object/export/compositionetf?tabPos=4" TargetMode="External"/><Relationship Id="rId143" Type="http://schemas.openxmlformats.org/officeDocument/2006/relationships/hyperlink" Target="https://www.amundietf.de/privatkunden/ezaap/service/ExportDataProductSheet/Fwd/deu/de-DE/712/LU2037748345/object/export/compositionetf?tabPos=4" TargetMode="External"/><Relationship Id="rId164" Type="http://schemas.openxmlformats.org/officeDocument/2006/relationships/hyperlink" Target="https://www.amundietf.de/privatkunden/ezaap/service/ExportDataProductSheet/Fwd/deu/de-DE/712/LU2037748345/object/export/compositionetf?tabPos=4" TargetMode="External"/><Relationship Id="rId185" Type="http://schemas.openxmlformats.org/officeDocument/2006/relationships/hyperlink" Target="https://etf.invesco.com/de/private/en/node/43/reports/IndexConstituentsEquity.xlsx" TargetMode="External"/><Relationship Id="rId9" Type="http://schemas.openxmlformats.org/officeDocument/2006/relationships/hyperlink" Target="http://www.hypovereinsbank.de/" TargetMode="External"/><Relationship Id="rId210" Type="http://schemas.openxmlformats.org/officeDocument/2006/relationships/hyperlink" Target="https://etf.dws.com/etfdata/export/DEU/DEU/excel/product/constituent/&amp;" TargetMode="External"/><Relationship Id="rId26" Type="http://schemas.openxmlformats.org/officeDocument/2006/relationships/hyperlink" Target="http://www.vaneck.com/" TargetMode="External"/><Relationship Id="rId231" Type="http://schemas.openxmlformats.org/officeDocument/2006/relationships/hyperlink" Target="https://etf.dws.com/etfdata/export/DEU/DEU/excel/product/constituent/&amp;" TargetMode="External"/><Relationship Id="rId252" Type="http://schemas.openxmlformats.org/officeDocument/2006/relationships/hyperlink" Target="https://etf.dws.com/etfdata/export/DEU/DEU/excel/product/constituent/&amp;" TargetMode="External"/><Relationship Id="rId273" Type="http://schemas.openxmlformats.org/officeDocument/2006/relationships/hyperlink" Target="https://etf.dws.com/etfdata/export/DEU/DEU/excel/product/constituent/&amp;" TargetMode="External"/><Relationship Id="rId294" Type="http://schemas.openxmlformats.org/officeDocument/2006/relationships/hyperlink" Target="https://etf.dws.com/etfdata/export/DEU/DEU/excel/product/constituent/&amp;" TargetMode="External"/><Relationship Id="rId308" Type="http://schemas.openxmlformats.org/officeDocument/2006/relationships/hyperlink" Target="https://etf.dws.com/etfdata/export/DEU/DEU/excel/product/constituent/&amp;" TargetMode="External"/><Relationship Id="rId329" Type="http://schemas.openxmlformats.org/officeDocument/2006/relationships/hyperlink" Target="https://live.euronext.com/en/products/etfs/list" TargetMode="External"/><Relationship Id="rId47" Type="http://schemas.openxmlformats.org/officeDocument/2006/relationships/hyperlink" Target="http://www.credit-suisse.com/" TargetMode="External"/><Relationship Id="rId68" Type="http://schemas.openxmlformats.org/officeDocument/2006/relationships/hyperlink" Target="http://www.credit-suisse.com/" TargetMode="External"/><Relationship Id="rId89" Type="http://schemas.openxmlformats.org/officeDocument/2006/relationships/hyperlink" Target="https://www.xetra.com/xetra-en/trading/market-quality/xlm-xetra-liquidity-measure" TargetMode="External"/><Relationship Id="rId112" Type="http://schemas.openxmlformats.org/officeDocument/2006/relationships/hyperlink" Target="https://www.amundietf.de/privatkunden/ezaap/service/ExportDataProductSheet/Fwd/deu/de-DE/712/LU2037748345/object/export/compositionetf?tabPos=4" TargetMode="External"/><Relationship Id="rId133" Type="http://schemas.openxmlformats.org/officeDocument/2006/relationships/hyperlink" Target="https://www.amundietf.de/privatkunden/ezaap/service/ExportDataProductSheet/Fwd/deu/de-DE/712/LU2037748345/object/export/compositionetf?tabPos=4" TargetMode="External"/><Relationship Id="rId154" Type="http://schemas.openxmlformats.org/officeDocument/2006/relationships/hyperlink" Target="https://www.amundietf.de/privatkunden/ezaap/service/ExportDataProductSheet/Fwd/deu/de-DE/712/LU2037748345/object/export/compositionetf?tabPos=4" TargetMode="External"/><Relationship Id="rId175" Type="http://schemas.openxmlformats.org/officeDocument/2006/relationships/hyperlink" Target="https://www.amundietf.de/privatkunden/ezaap/service/ExportDataProductSheet/Fwd/deu/de-DE/712/LU2037748345/object/export/compositionetf?tabPos=4" TargetMode="External"/><Relationship Id="rId196" Type="http://schemas.openxmlformats.org/officeDocument/2006/relationships/hyperlink" Target="https://etf.dws.com/etfdata/export/DEU/DEU/excel/product/constituent/&amp;" TargetMode="External"/><Relationship Id="rId200" Type="http://schemas.openxmlformats.org/officeDocument/2006/relationships/hyperlink" Target="https://etf.dws.com/etfdata/export/DEU/DEU/excel/product/constituent/&amp;" TargetMode="External"/><Relationship Id="rId16" Type="http://schemas.openxmlformats.org/officeDocument/2006/relationships/hyperlink" Target="http://www.franklintempleton.de/" TargetMode="External"/><Relationship Id="rId221" Type="http://schemas.openxmlformats.org/officeDocument/2006/relationships/hyperlink" Target="https://etf.dws.com/etfdata/export/DEU/DEU/excel/product/constituent/&amp;" TargetMode="External"/><Relationship Id="rId242" Type="http://schemas.openxmlformats.org/officeDocument/2006/relationships/hyperlink" Target="https://etf.dws.com/etfdata/export/DEU/DEU/excel/product/constituent/&amp;" TargetMode="External"/><Relationship Id="rId263" Type="http://schemas.openxmlformats.org/officeDocument/2006/relationships/hyperlink" Target="https://etf.dws.com/etfdata/export/DEU/DEU/excel/product/constituent/&amp;" TargetMode="External"/><Relationship Id="rId284" Type="http://schemas.openxmlformats.org/officeDocument/2006/relationships/hyperlink" Target="https://etf.dws.com/etfdata/export/DEU/DEU/excel/product/constituent/&amp;" TargetMode="External"/><Relationship Id="rId319" Type="http://schemas.openxmlformats.org/officeDocument/2006/relationships/hyperlink" Target="https://etf.dws.com/etfdata/export/DEU/DEU/excel/product/constituent/&amp;" TargetMode="External"/><Relationship Id="rId37" Type="http://schemas.openxmlformats.org/officeDocument/2006/relationships/hyperlink" Target="http://www.vaneck.com/" TargetMode="External"/><Relationship Id="rId58" Type="http://schemas.openxmlformats.org/officeDocument/2006/relationships/hyperlink" Target="http://www.btc-etc.com/" TargetMode="External"/><Relationship Id="rId79" Type="http://schemas.openxmlformats.org/officeDocument/2006/relationships/hyperlink" Target="http://www.ishares.com/" TargetMode="External"/><Relationship Id="rId102" Type="http://schemas.openxmlformats.org/officeDocument/2006/relationships/hyperlink" Target="https://www.amundietf.de/privatkunden/ezaap/service/ExportDataProductSheet/Fwd/deu/de-DE/712/LU2037748345/object/export/compositionetf?tabPos=4" TargetMode="External"/><Relationship Id="rId123" Type="http://schemas.openxmlformats.org/officeDocument/2006/relationships/hyperlink" Target="https://www.amundietf.de/privatkunden/ezaap/service/ExportDataProductSheet/Fwd/deu/de-DE/712/LU2037748345/object/export/compositionetf?tabPos=4" TargetMode="External"/><Relationship Id="rId144" Type="http://schemas.openxmlformats.org/officeDocument/2006/relationships/hyperlink" Target="https://www.amundietf.de/privatkunden/ezaap/service/ExportDataProductSheet/Fwd/deu/de-DE/712/LU2037748345/object/export/compositionetf?tabPos=4" TargetMode="External"/><Relationship Id="rId330" Type="http://schemas.openxmlformats.org/officeDocument/2006/relationships/printerSettings" Target="../printerSettings/printerSettings1.bin"/><Relationship Id="rId90" Type="http://schemas.openxmlformats.org/officeDocument/2006/relationships/hyperlink" Target="https://www.deutsche-boerse-cash-market.com/dbcm-en/instruments-statistics/statistics/etf-etp-statistics" TargetMode="External"/><Relationship Id="rId165" Type="http://schemas.openxmlformats.org/officeDocument/2006/relationships/hyperlink" Target="https://www.amundietf.de/privatkunden/ezaap/service/ExportDataProductSheet/Fwd/deu/de-DE/712/LU2037748345/object/export/compositionetf?tabPos=4" TargetMode="External"/><Relationship Id="rId186" Type="http://schemas.openxmlformats.org/officeDocument/2006/relationships/hyperlink" Target="https://etf.dws.com/etfdata/export/DEU/DEU/excel/product/constituent/&amp;" TargetMode="External"/><Relationship Id="rId211" Type="http://schemas.openxmlformats.org/officeDocument/2006/relationships/hyperlink" Target="https://etf.dws.com/etfdata/export/DEU/DEU/excel/product/constituent/&amp;" TargetMode="External"/><Relationship Id="rId232" Type="http://schemas.openxmlformats.org/officeDocument/2006/relationships/hyperlink" Target="https://etf.dws.com/etfdata/export/DEU/DEU/excel/product/constituent/&amp;" TargetMode="External"/><Relationship Id="rId253" Type="http://schemas.openxmlformats.org/officeDocument/2006/relationships/hyperlink" Target="https://etf.dws.com/etfdata/export/DEU/DEU/excel/product/constituent/&amp;" TargetMode="External"/><Relationship Id="rId274" Type="http://schemas.openxmlformats.org/officeDocument/2006/relationships/hyperlink" Target="https://etf.dws.com/etfdata/export/DEU/DEU/excel/product/constituent/&amp;" TargetMode="External"/><Relationship Id="rId295" Type="http://schemas.openxmlformats.org/officeDocument/2006/relationships/hyperlink" Target="https://etf.dws.com/etfdata/export/DEU/DEU/excel/product/constituent/&amp;" TargetMode="External"/><Relationship Id="rId309" Type="http://schemas.openxmlformats.org/officeDocument/2006/relationships/hyperlink" Target="https://etf.dws.com/etfdata/export/DEU/DEU/excel/product/constituent/&amp;" TargetMode="External"/><Relationship Id="rId27" Type="http://schemas.openxmlformats.org/officeDocument/2006/relationships/hyperlink" Target="http://www.vaneck.com/" TargetMode="External"/><Relationship Id="rId48" Type="http://schemas.openxmlformats.org/officeDocument/2006/relationships/hyperlink" Target="http://www.credit-suisse.com/" TargetMode="External"/><Relationship Id="rId69" Type="http://schemas.openxmlformats.org/officeDocument/2006/relationships/hyperlink" Target="http://www.franklintempleton.de/" TargetMode="External"/><Relationship Id="rId113" Type="http://schemas.openxmlformats.org/officeDocument/2006/relationships/hyperlink" Target="https://www.amundietf.de/privatkunden/ezaap/service/ExportDataProductSheet/Fwd/deu/de-DE/712/LU2037748345/object/export/compositionetf?tabPos=4" TargetMode="External"/><Relationship Id="rId134" Type="http://schemas.openxmlformats.org/officeDocument/2006/relationships/hyperlink" Target="https://www.amundietf.de/privatkunden/ezaap/service/ExportDataProductSheet/Fwd/deu/de-DE/712/LU2037748345/object/export/compositionetf?tabPos=4" TargetMode="External"/><Relationship Id="rId320" Type="http://schemas.openxmlformats.org/officeDocument/2006/relationships/hyperlink" Target="https://etf.dws.com/etfdata/export/DEU/DEU/excel/product/constituent/&amp;" TargetMode="External"/><Relationship Id="rId80" Type="http://schemas.openxmlformats.org/officeDocument/2006/relationships/hyperlink" Target="http://www.etf.hsbc.com/" TargetMode="External"/><Relationship Id="rId155" Type="http://schemas.openxmlformats.org/officeDocument/2006/relationships/hyperlink" Target="https://www.amundietf.de/privatkunden/ezaap/service/ExportDataProductSheet/Fwd/deu/de-DE/712/LU2037748345/object/export/compositionetf?tabPos=4" TargetMode="External"/><Relationship Id="rId176" Type="http://schemas.openxmlformats.org/officeDocument/2006/relationships/hyperlink" Target="https://www.amundietf.de/privatkunden/ezaap/service/ExportDataProductSheet/Fwd/deu/de-DE/712/LU2037748345/object/export/compositionetf?tabPos=4" TargetMode="External"/><Relationship Id="rId197" Type="http://schemas.openxmlformats.org/officeDocument/2006/relationships/hyperlink" Target="https://etf.dws.com/etfdata/export/DEU/DEU/excel/product/constituent/&amp;" TargetMode="External"/><Relationship Id="rId201" Type="http://schemas.openxmlformats.org/officeDocument/2006/relationships/hyperlink" Target="https://etf.dws.com/etfdata/export/DEU/DEU/excel/product/constituent/&amp;" TargetMode="External"/><Relationship Id="rId222" Type="http://schemas.openxmlformats.org/officeDocument/2006/relationships/hyperlink" Target="https://etf.dws.com/etfdata/export/DEU/DEU/excel/product/constituent/&amp;" TargetMode="External"/><Relationship Id="rId243" Type="http://schemas.openxmlformats.org/officeDocument/2006/relationships/hyperlink" Target="https://etf.dws.com/etfdata/export/DEU/DEU/excel/product/constituent/&amp;" TargetMode="External"/><Relationship Id="rId264" Type="http://schemas.openxmlformats.org/officeDocument/2006/relationships/hyperlink" Target="https://etf.dws.com/etfdata/export/DEU/DEU/excel/product/constituent/&amp;" TargetMode="External"/><Relationship Id="rId285" Type="http://schemas.openxmlformats.org/officeDocument/2006/relationships/hyperlink" Target="https://etf.dws.com/etfdata/export/DEU/DEU/excel/product/constituent/&amp;" TargetMode="External"/><Relationship Id="rId17" Type="http://schemas.openxmlformats.org/officeDocument/2006/relationships/hyperlink" Target="http://www.franklintempleton.de/" TargetMode="External"/><Relationship Id="rId38" Type="http://schemas.openxmlformats.org/officeDocument/2006/relationships/hyperlink" Target="http://www.vaneck.com/" TargetMode="External"/><Relationship Id="rId59" Type="http://schemas.openxmlformats.org/officeDocument/2006/relationships/hyperlink" Target="http://www.credit-suisse.com/" TargetMode="External"/><Relationship Id="rId103" Type="http://schemas.openxmlformats.org/officeDocument/2006/relationships/hyperlink" Target="https://www.amundietf.de/privatkunden/ezaap/service/ExportDataProductSheet/Fwd/deu/de-DE/712/LU2037748345/object/export/compositionetf?tabPos=4" TargetMode="External"/><Relationship Id="rId124" Type="http://schemas.openxmlformats.org/officeDocument/2006/relationships/hyperlink" Target="https://www.amundietf.de/privatkunden/ezaap/service/ExportDataProductSheet/Fwd/deu/de-DE/712/LU2037748345/object/export/compositionetf?tabPos=4" TargetMode="External"/><Relationship Id="rId310" Type="http://schemas.openxmlformats.org/officeDocument/2006/relationships/hyperlink" Target="https://etf.dws.com/etfdata/export/DEU/DEU/excel/product/constituent/&amp;" TargetMode="External"/><Relationship Id="rId70" Type="http://schemas.openxmlformats.org/officeDocument/2006/relationships/hyperlink" Target="http://www.franklintempleton.de/" TargetMode="External"/><Relationship Id="rId91" Type="http://schemas.openxmlformats.org/officeDocument/2006/relationships/hyperlink" Target="https://www.deutsche-boerse-cash-market.com/dbcm-en/instruments-statistics/statistics/etf-etp-statistics" TargetMode="External"/><Relationship Id="rId145" Type="http://schemas.openxmlformats.org/officeDocument/2006/relationships/hyperlink" Target="https://www.amundietf.de/privatkunden/ezaap/service/ExportDataProductSheet/Fwd/deu/de-DE/712/LU2037748345/object/export/compositionetf?tabPos=4" TargetMode="External"/><Relationship Id="rId166" Type="http://schemas.openxmlformats.org/officeDocument/2006/relationships/hyperlink" Target="https://www.amundietf.de/privatkunden/ezaap/service/ExportDataProductSheet/Fwd/deu/de-DE/712/LU2037748345/object/export/compositionetf?tabPos=4" TargetMode="External"/><Relationship Id="rId187" Type="http://schemas.openxmlformats.org/officeDocument/2006/relationships/hyperlink" Target="https://etf.dws.com/etfdata/export/DEU/DEU/excel/product/constituent/&amp;" TargetMode="External"/><Relationship Id="rId331" Type="http://schemas.openxmlformats.org/officeDocument/2006/relationships/vmlDrawing" Target="../drawings/vmlDrawing2.vml"/><Relationship Id="rId1" Type="http://schemas.openxmlformats.org/officeDocument/2006/relationships/hyperlink" Target="http://www.amundietf.de/" TargetMode="External"/><Relationship Id="rId212" Type="http://schemas.openxmlformats.org/officeDocument/2006/relationships/hyperlink" Target="https://etf.dws.com/etfdata/export/DEU/DEU/excel/product/constituent/&amp;" TargetMode="External"/><Relationship Id="rId233" Type="http://schemas.openxmlformats.org/officeDocument/2006/relationships/hyperlink" Target="https://etf.dws.com/etfdata/export/DEU/DEU/excel/product/constituent/&amp;" TargetMode="External"/><Relationship Id="rId254" Type="http://schemas.openxmlformats.org/officeDocument/2006/relationships/hyperlink" Target="https://etf.dws.com/etfdata/export/DEU/DEU/excel/product/constituent/&amp;" TargetMode="External"/><Relationship Id="rId28" Type="http://schemas.openxmlformats.org/officeDocument/2006/relationships/hyperlink" Target="http://www.vaneck.com/" TargetMode="External"/><Relationship Id="rId49" Type="http://schemas.openxmlformats.org/officeDocument/2006/relationships/hyperlink" Target="http://www.fidelity-etfs.com/" TargetMode="External"/><Relationship Id="rId114" Type="http://schemas.openxmlformats.org/officeDocument/2006/relationships/hyperlink" Target="https://www.amundietf.de/privatkunden/ezaap/service/ExportDataProductSheet/Fwd/deu/de-DE/712/LU2037748345/object/export/compositionetf?tabPos=4" TargetMode="External"/><Relationship Id="rId275" Type="http://schemas.openxmlformats.org/officeDocument/2006/relationships/hyperlink" Target="https://etf.dws.com/etfdata/export/DEU/DEU/excel/product/constituent/&amp;" TargetMode="External"/><Relationship Id="rId296" Type="http://schemas.openxmlformats.org/officeDocument/2006/relationships/hyperlink" Target="https://etf.dws.com/etfdata/export/DEU/DEU/excel/product/constituent/&amp;" TargetMode="External"/><Relationship Id="rId300" Type="http://schemas.openxmlformats.org/officeDocument/2006/relationships/hyperlink" Target="https://etf.dws.com/etfdata/export/DEU/DEU/excel/product/constituent/&amp;" TargetMode="External"/><Relationship Id="rId60" Type="http://schemas.openxmlformats.org/officeDocument/2006/relationships/hyperlink" Target="http://www.credit-suisse.com/" TargetMode="External"/><Relationship Id="rId81" Type="http://schemas.openxmlformats.org/officeDocument/2006/relationships/hyperlink" Target="http://www.etf.hsbc.com/" TargetMode="External"/><Relationship Id="rId135" Type="http://schemas.openxmlformats.org/officeDocument/2006/relationships/hyperlink" Target="https://www.amundietf.de/privatkunden/ezaap/service/ExportDataProductSheet/Fwd/deu/de-DE/712/LU2037748345/object/export/compositionetf?tabPos=4" TargetMode="External"/><Relationship Id="rId156" Type="http://schemas.openxmlformats.org/officeDocument/2006/relationships/hyperlink" Target="https://www.amundietf.de/privatkunden/ezaap/service/ExportDataProductSheet/Fwd/deu/de-DE/712/LU2037748345/object/export/compositionetf?tabPos=4" TargetMode="External"/><Relationship Id="rId177" Type="http://schemas.openxmlformats.org/officeDocument/2006/relationships/hyperlink" Target="https://www.amundietf.de/privatkunden/ezaap/service/ExportDataProductSheet/Fwd/deu/de-DE/712/LU2037748345/object/export/compositionetf?tabPos=4" TargetMode="External"/><Relationship Id="rId198" Type="http://schemas.openxmlformats.org/officeDocument/2006/relationships/hyperlink" Target="https://etf.dws.com/etfdata/export/DEU/DEU/excel/product/constituent/&amp;" TargetMode="External"/><Relationship Id="rId321" Type="http://schemas.openxmlformats.org/officeDocument/2006/relationships/hyperlink" Target="https://etf.dws.com/etfdata/export/DEU/DEU/excel/product/constituent/&amp;" TargetMode="External"/><Relationship Id="rId202" Type="http://schemas.openxmlformats.org/officeDocument/2006/relationships/hyperlink" Target="https://etf.dws.com/etfdata/export/DEU/DEU/excel/product/constituent/&amp;" TargetMode="External"/><Relationship Id="rId223" Type="http://schemas.openxmlformats.org/officeDocument/2006/relationships/hyperlink" Target="https://etf.dws.com/etfdata/export/DEU/DEU/excel/product/constituent/&amp;" TargetMode="External"/><Relationship Id="rId244" Type="http://schemas.openxmlformats.org/officeDocument/2006/relationships/hyperlink" Target="https://etf.dws.com/etfdata/export/DEU/DEU/excel/product/constituent/&amp;" TargetMode="External"/><Relationship Id="rId18" Type="http://schemas.openxmlformats.org/officeDocument/2006/relationships/hyperlink" Target="http://www.franklintempleton.de/" TargetMode="External"/><Relationship Id="rId39" Type="http://schemas.openxmlformats.org/officeDocument/2006/relationships/hyperlink" Target="http://www.vaneck.com/" TargetMode="External"/><Relationship Id="rId265" Type="http://schemas.openxmlformats.org/officeDocument/2006/relationships/hyperlink" Target="https://etf.dws.com/etfdata/export/DEU/DEU/excel/product/constituent/&amp;" TargetMode="External"/><Relationship Id="rId286" Type="http://schemas.openxmlformats.org/officeDocument/2006/relationships/hyperlink" Target="https://etf.dws.com/etfdata/export/DEU/DEU/excel/product/constituent/&amp;" TargetMode="External"/><Relationship Id="rId50" Type="http://schemas.openxmlformats.org/officeDocument/2006/relationships/hyperlink" Target="http://www.fidelity-etfs.com/" TargetMode="External"/><Relationship Id="rId104" Type="http://schemas.openxmlformats.org/officeDocument/2006/relationships/hyperlink" Target="https://www.amundietf.de/privatkunden/ezaap/service/ExportDataProductSheet/Fwd/deu/de-DE/712/LU2037748345/object/export/compositionetf?tabPos=4" TargetMode="External"/><Relationship Id="rId125" Type="http://schemas.openxmlformats.org/officeDocument/2006/relationships/hyperlink" Target="https://www.amundietf.de/privatkunden/ezaap/service/ExportDataProductSheet/Fwd/deu/de-DE/712/LU2037748345/object/export/compositionetf?tabPos=4" TargetMode="External"/><Relationship Id="rId146" Type="http://schemas.openxmlformats.org/officeDocument/2006/relationships/hyperlink" Target="https://www.amundietf.de/privatkunden/ezaap/service/ExportDataProductSheet/Fwd/deu/de-DE/712/LU2037748345/object/export/compositionetf?tabPos=4" TargetMode="External"/><Relationship Id="rId167" Type="http://schemas.openxmlformats.org/officeDocument/2006/relationships/hyperlink" Target="https://www.amundietf.de/privatkunden/ezaap/service/ExportDataProductSheet/Fwd/deu/de-DE/712/LU2037748345/object/export/compositionetf?tabPos=4" TargetMode="External"/><Relationship Id="rId188" Type="http://schemas.openxmlformats.org/officeDocument/2006/relationships/hyperlink" Target="https://etf.dws.com/etfdata/export/DEU/DEU/excel/product/constituent/&amp;" TargetMode="External"/><Relationship Id="rId311" Type="http://schemas.openxmlformats.org/officeDocument/2006/relationships/hyperlink" Target="https://etf.dws.com/etfdata/export/DEU/DEU/excel/product/constituent/&amp;" TargetMode="External"/><Relationship Id="rId332" Type="http://schemas.openxmlformats.org/officeDocument/2006/relationships/comments" Target="../comments2.xml"/><Relationship Id="rId71" Type="http://schemas.openxmlformats.org/officeDocument/2006/relationships/hyperlink" Target="http://www.etf.dws.com/" TargetMode="External"/><Relationship Id="rId92" Type="http://schemas.openxmlformats.org/officeDocument/2006/relationships/hyperlink" Target="https://www.ishares.com/de/privatanleger/de/produkte/251769/ishares-dow-jones-global-titans-50-ucits-etf-de-fund/1478358465952.ajax?fileType=csv&amp;fileName=EXI2_holdings&amp;dataType=fund" TargetMode="External"/><Relationship Id="rId213" Type="http://schemas.openxmlformats.org/officeDocument/2006/relationships/hyperlink" Target="https://etf.dws.com/etfdata/export/DEU/DEU/excel/product/constituent/&amp;" TargetMode="External"/><Relationship Id="rId234" Type="http://schemas.openxmlformats.org/officeDocument/2006/relationships/hyperlink" Target="https://etf.dws.com/etfdata/export/DEU/DEU/excel/product/constituent/&amp;" TargetMode="External"/><Relationship Id="rId2" Type="http://schemas.openxmlformats.org/officeDocument/2006/relationships/hyperlink" Target="http://www.easy.bnpparibas.de/" TargetMode="External"/><Relationship Id="rId29" Type="http://schemas.openxmlformats.org/officeDocument/2006/relationships/hyperlink" Target="http://www.vaneck.com/" TargetMode="External"/><Relationship Id="rId255" Type="http://schemas.openxmlformats.org/officeDocument/2006/relationships/hyperlink" Target="https://etf.dws.com/etfdata/export/DEU/DEU/excel/product/constituent/&amp;" TargetMode="External"/><Relationship Id="rId276" Type="http://schemas.openxmlformats.org/officeDocument/2006/relationships/hyperlink" Target="https://etf.dws.com/etfdata/export/DEU/DEU/excel/product/constituent/&amp;" TargetMode="External"/><Relationship Id="rId297" Type="http://schemas.openxmlformats.org/officeDocument/2006/relationships/hyperlink" Target="https://etf.dws.com/etfdata/export/DEU/DEU/excel/product/constituent/&amp;" TargetMode="External"/><Relationship Id="rId40" Type="http://schemas.openxmlformats.org/officeDocument/2006/relationships/hyperlink" Target="http://www.de.vanguard/" TargetMode="External"/><Relationship Id="rId115" Type="http://schemas.openxmlformats.org/officeDocument/2006/relationships/hyperlink" Target="https://www.amundietf.de/privatkunden/ezaap/service/ExportDataProductSheet/Fwd/deu/de-DE/712/LU2037748345/object/export/compositionetf?tabPos=4" TargetMode="External"/><Relationship Id="rId136" Type="http://schemas.openxmlformats.org/officeDocument/2006/relationships/hyperlink" Target="https://www.amundietf.de/privatkunden/ezaap/service/ExportDataProductSheet/Fwd/deu/de-DE/712/LU2037748345/object/export/compositionetf?tabPos=4" TargetMode="External"/><Relationship Id="rId157" Type="http://schemas.openxmlformats.org/officeDocument/2006/relationships/hyperlink" Target="https://www.amundietf.de/privatkunden/ezaap/service/ExportDataProductSheet/Fwd/deu/de-DE/712/LU2037748345/object/export/compositionetf?tabPos=4" TargetMode="External"/><Relationship Id="rId178" Type="http://schemas.openxmlformats.org/officeDocument/2006/relationships/hyperlink" Target="https://www.amundietf.de/privatkunden/ezaap/service/ExportDataProductSheet/Fwd/deu/de-DE/712/LU2037748345/object/export/compositionetf?tabPos=4" TargetMode="External"/><Relationship Id="rId301" Type="http://schemas.openxmlformats.org/officeDocument/2006/relationships/hyperlink" Target="https://etf.dws.com/etfdata/export/DEU/DEU/excel/product/constituent/&amp;" TargetMode="External"/><Relationship Id="rId322" Type="http://schemas.openxmlformats.org/officeDocument/2006/relationships/hyperlink" Target="https://etf.dws.com/etfdata/export/DEU/DEU/excel/product/constituent/&amp;" TargetMode="External"/><Relationship Id="rId61" Type="http://schemas.openxmlformats.org/officeDocument/2006/relationships/hyperlink" Target="http://www.vaneck.com/" TargetMode="External"/><Relationship Id="rId82" Type="http://schemas.openxmlformats.org/officeDocument/2006/relationships/hyperlink" Target="http://www.hanetf.com/" TargetMode="External"/><Relationship Id="rId199" Type="http://schemas.openxmlformats.org/officeDocument/2006/relationships/hyperlink" Target="https://etf.dws.com/etfdata/export/DEU/DEU/excel/product/constituent/&amp;" TargetMode="External"/><Relationship Id="rId203" Type="http://schemas.openxmlformats.org/officeDocument/2006/relationships/hyperlink" Target="https://etf.dws.com/etfdata/export/DEU/DEU/excel/product/constituent/&amp;" TargetMode="External"/><Relationship Id="rId19" Type="http://schemas.openxmlformats.org/officeDocument/2006/relationships/hyperlink" Target="http://www.franklintempleton.de/" TargetMode="External"/><Relationship Id="rId224" Type="http://schemas.openxmlformats.org/officeDocument/2006/relationships/hyperlink" Target="https://etf.dws.com/etfdata/export/DEU/DEU/excel/product/constituent/&amp;" TargetMode="External"/><Relationship Id="rId245" Type="http://schemas.openxmlformats.org/officeDocument/2006/relationships/hyperlink" Target="https://etf.dws.com/etfdata/export/DEU/DEU/excel/product/constituent/&amp;" TargetMode="External"/><Relationship Id="rId266" Type="http://schemas.openxmlformats.org/officeDocument/2006/relationships/hyperlink" Target="https://etf.dws.com/etfdata/export/DEU/DEU/excel/product/constituent/&amp;" TargetMode="External"/><Relationship Id="rId287" Type="http://schemas.openxmlformats.org/officeDocument/2006/relationships/hyperlink" Target="https://etf.dws.com/etfdata/export/DEU/DEU/excel/product/constituent/&amp;" TargetMode="External"/><Relationship Id="rId30" Type="http://schemas.openxmlformats.org/officeDocument/2006/relationships/hyperlink" Target="http://www.vaneck.com/" TargetMode="External"/><Relationship Id="rId105" Type="http://schemas.openxmlformats.org/officeDocument/2006/relationships/hyperlink" Target="https://www.amundietf.de/privatkunden/ezaap/service/ExportDataProductSheet/Fwd/deu/de-DE/712/LU2037748345/object/export/compositionetf?tabPos=4" TargetMode="External"/><Relationship Id="rId126" Type="http://schemas.openxmlformats.org/officeDocument/2006/relationships/hyperlink" Target="https://www.amundietf.de/privatkunden/ezaap/service/ExportDataProductSheet/Fwd/deu/de-DE/712/LU2037748345/object/export/compositionetf?tabPos=4" TargetMode="External"/><Relationship Id="rId147" Type="http://schemas.openxmlformats.org/officeDocument/2006/relationships/hyperlink" Target="https://www.amundietf.de/privatkunden/ezaap/service/ExportDataProductSheet/Fwd/deu/de-DE/712/LU2037748345/object/export/compositionetf?tabPos=4" TargetMode="External"/><Relationship Id="rId168" Type="http://schemas.openxmlformats.org/officeDocument/2006/relationships/hyperlink" Target="https://www.amundietf.de/privatkunden/ezaap/service/ExportDataProductSheet/Fwd/deu/de-DE/712/LU2037748345/object/export/compositionetf?tabPos=4" TargetMode="External"/><Relationship Id="rId312" Type="http://schemas.openxmlformats.org/officeDocument/2006/relationships/hyperlink" Target="https://etf.dws.com/etfdata/export/DEU/DEU/excel/product/constituent/&amp;" TargetMode="External"/><Relationship Id="rId51" Type="http://schemas.openxmlformats.org/officeDocument/2006/relationships/hyperlink" Target="http://www.fidelity-etfs.com/" TargetMode="External"/><Relationship Id="rId72" Type="http://schemas.openxmlformats.org/officeDocument/2006/relationships/hyperlink" Target="http://www.etf.hsbc.com/" TargetMode="External"/><Relationship Id="rId93" Type="http://schemas.openxmlformats.org/officeDocument/2006/relationships/hyperlink" Target="https://www.amundietf.de/privatkunden/ezaap/service/ExportDataProductSheet/Fwd/deu/de-DE/712/LU2037748345/object/export/compositionetf?tabPos=4" TargetMode="External"/><Relationship Id="rId189" Type="http://schemas.openxmlformats.org/officeDocument/2006/relationships/hyperlink" Target="https://etf.dws.com/etfdata/export/DEU/DEU/excel/product/constituent/&amp;" TargetMode="External"/><Relationship Id="rId3" Type="http://schemas.openxmlformats.org/officeDocument/2006/relationships/hyperlink" Target="http://www.etf.hsbc.com/" TargetMode="External"/><Relationship Id="rId214" Type="http://schemas.openxmlformats.org/officeDocument/2006/relationships/hyperlink" Target="https://etf.dws.com/etfdata/export/DEU/DEU/excel/product/constituent/&amp;" TargetMode="External"/><Relationship Id="rId235" Type="http://schemas.openxmlformats.org/officeDocument/2006/relationships/hyperlink" Target="https://etf.dws.com/etfdata/export/DEU/DEU/excel/product/constituent/&amp;" TargetMode="External"/><Relationship Id="rId256" Type="http://schemas.openxmlformats.org/officeDocument/2006/relationships/hyperlink" Target="https://etf.dws.com/etfdata/export/DEU/DEU/excel/product/constituent/&amp;" TargetMode="External"/><Relationship Id="rId277" Type="http://schemas.openxmlformats.org/officeDocument/2006/relationships/hyperlink" Target="https://etf.dws.com/etfdata/export/DEU/DEU/excel/product/constituent/&amp;" TargetMode="External"/><Relationship Id="rId298" Type="http://schemas.openxmlformats.org/officeDocument/2006/relationships/hyperlink" Target="https://etf.dws.com/etfdata/export/DEU/DEU/excel/product/constituent/&amp;" TargetMode="External"/><Relationship Id="rId116" Type="http://schemas.openxmlformats.org/officeDocument/2006/relationships/hyperlink" Target="https://www.amundietf.de/privatkunden/ezaap/service/ExportDataProductSheet/Fwd/deu/de-DE/712/LU2037748345/object/export/compositionetf?tabPos=4" TargetMode="External"/><Relationship Id="rId137" Type="http://schemas.openxmlformats.org/officeDocument/2006/relationships/hyperlink" Target="https://www.amundietf.de/privatkunden/ezaap/service/ExportDataProductSheet/Fwd/deu/de-DE/712/LU2037748345/object/export/compositionetf?tabPos=4" TargetMode="External"/><Relationship Id="rId158" Type="http://schemas.openxmlformats.org/officeDocument/2006/relationships/hyperlink" Target="https://www.amundietf.de/privatkunden/ezaap/service/ExportDataProductSheet/Fwd/deu/de-DE/712/LU2037748345/object/export/compositionetf?tabPos=4" TargetMode="External"/><Relationship Id="rId302" Type="http://schemas.openxmlformats.org/officeDocument/2006/relationships/hyperlink" Target="https://etf.dws.com/etfdata/export/DEU/DEU/excel/product/constituent/&amp;" TargetMode="External"/><Relationship Id="rId323" Type="http://schemas.openxmlformats.org/officeDocument/2006/relationships/hyperlink" Target="https://etf.dws.com/etfdata/export/DEU/DEU/excel/product/constituent/&amp;" TargetMode="External"/><Relationship Id="rId20" Type="http://schemas.openxmlformats.org/officeDocument/2006/relationships/hyperlink" Target="http://www.franklintempleton.de/" TargetMode="External"/><Relationship Id="rId41" Type="http://schemas.openxmlformats.org/officeDocument/2006/relationships/hyperlink" Target="http://www.de.vanguard/" TargetMode="External"/><Relationship Id="rId62" Type="http://schemas.openxmlformats.org/officeDocument/2006/relationships/hyperlink" Target="http://www.deka-etf.de/" TargetMode="External"/><Relationship Id="rId83" Type="http://schemas.openxmlformats.org/officeDocument/2006/relationships/hyperlink" Target="http://www.hanetf.com/" TargetMode="External"/><Relationship Id="rId179" Type="http://schemas.openxmlformats.org/officeDocument/2006/relationships/hyperlink" Target="https://www.amundietf.de/privatkunden/ezaap/service/ExportDataProductSheet/Fwd/deu/de-DE/712/LU2037748345/object/export/compositionetf?tabPos=4" TargetMode="External"/><Relationship Id="rId190" Type="http://schemas.openxmlformats.org/officeDocument/2006/relationships/hyperlink" Target="https://etf.dws.com/etfdata/export/DEU/DEU/excel/product/constituent/&amp;" TargetMode="External"/><Relationship Id="rId204" Type="http://schemas.openxmlformats.org/officeDocument/2006/relationships/hyperlink" Target="https://etf.dws.com/etfdata/export/DEU/DEU/excel/product/constituent/&amp;" TargetMode="External"/><Relationship Id="rId225" Type="http://schemas.openxmlformats.org/officeDocument/2006/relationships/hyperlink" Target="https://etf.dws.com/etfdata/export/DEU/DEU/excel/product/constituent/&amp;" TargetMode="External"/><Relationship Id="rId246" Type="http://schemas.openxmlformats.org/officeDocument/2006/relationships/hyperlink" Target="https://etf.dws.com/etfdata/export/DEU/DEU/excel/product/constituent/&amp;" TargetMode="External"/><Relationship Id="rId267" Type="http://schemas.openxmlformats.org/officeDocument/2006/relationships/hyperlink" Target="https://etf.dws.com/etfdata/export/DEU/DEU/excel/product/constituent/&amp;" TargetMode="External"/><Relationship Id="rId288" Type="http://schemas.openxmlformats.org/officeDocument/2006/relationships/hyperlink" Target="https://etf.dws.com/etfdata/export/DEU/DEU/excel/product/constituent/&amp;" TargetMode="External"/><Relationship Id="rId106" Type="http://schemas.openxmlformats.org/officeDocument/2006/relationships/hyperlink" Target="https://www.amundietf.de/privatkunden/ezaap/service/ExportDataProductSheet/Fwd/deu/de-DE/712/LU2037748345/object/export/compositionetf?tabPos=4" TargetMode="External"/><Relationship Id="rId127" Type="http://schemas.openxmlformats.org/officeDocument/2006/relationships/hyperlink" Target="https://www.amundietf.de/privatkunden/ezaap/service/ExportDataProductSheet/Fwd/deu/de-DE/712/LU2037748345/object/export/compositionetf?tabPos=4" TargetMode="External"/><Relationship Id="rId313" Type="http://schemas.openxmlformats.org/officeDocument/2006/relationships/hyperlink" Target="https://etf.dws.com/etfdata/export/DEU/DEU/excel/product/constituent/&amp;" TargetMode="External"/><Relationship Id="rId10" Type="http://schemas.openxmlformats.org/officeDocument/2006/relationships/hyperlink" Target="http://www.franklintempleton.de/" TargetMode="External"/><Relationship Id="rId31" Type="http://schemas.openxmlformats.org/officeDocument/2006/relationships/hyperlink" Target="http://www.vaneck.com/" TargetMode="External"/><Relationship Id="rId52" Type="http://schemas.openxmlformats.org/officeDocument/2006/relationships/hyperlink" Target="https://www.pimco.de/de-de/investments/etfs" TargetMode="External"/><Relationship Id="rId73" Type="http://schemas.openxmlformats.org/officeDocument/2006/relationships/hyperlink" Target="http://www.hanetf.com/" TargetMode="External"/><Relationship Id="rId94" Type="http://schemas.openxmlformats.org/officeDocument/2006/relationships/hyperlink" Target="https://www.amundietf.de/privatkunden/ezaap/service/ExportDataProductSheet/Fwd/deu/de-DE/712/LU2037748345/object/export/compositionetf?tabPos=4" TargetMode="External"/><Relationship Id="rId148" Type="http://schemas.openxmlformats.org/officeDocument/2006/relationships/hyperlink" Target="https://www.amundietf.de/privatkunden/ezaap/service/ExportDataProductSheet/Fwd/deu/de-DE/712/LU2037748345/object/export/compositionetf?tabPos=4" TargetMode="External"/><Relationship Id="rId169" Type="http://schemas.openxmlformats.org/officeDocument/2006/relationships/hyperlink" Target="https://www.amundietf.de/privatkunden/ezaap/service/ExportDataProductSheet/Fwd/deu/de-DE/712/LU2037748345/object/export/compositionetf?tabPos=4" TargetMode="External"/><Relationship Id="rId4" Type="http://schemas.openxmlformats.org/officeDocument/2006/relationships/hyperlink" Target="http://www.hypovereinsbank.de/" TargetMode="External"/><Relationship Id="rId180" Type="http://schemas.openxmlformats.org/officeDocument/2006/relationships/hyperlink" Target="https://www.amundietf.de/privatkunden/ezaap/service/ExportDataProductSheet/Fwd/deu/de-DE/712/LU2037748345/object/export/compositionetf?tabPos=4" TargetMode="External"/><Relationship Id="rId215" Type="http://schemas.openxmlformats.org/officeDocument/2006/relationships/hyperlink" Target="https://etf.dws.com/etfdata/export/DEU/DEU/excel/product/constituent/&amp;" TargetMode="External"/><Relationship Id="rId236" Type="http://schemas.openxmlformats.org/officeDocument/2006/relationships/hyperlink" Target="https://etf.dws.com/etfdata/export/DEU/DEU/excel/product/constituent/&amp;" TargetMode="External"/><Relationship Id="rId257" Type="http://schemas.openxmlformats.org/officeDocument/2006/relationships/hyperlink" Target="https://etf.dws.com/etfdata/export/DEU/DEU/excel/product/constituent/&amp;" TargetMode="External"/><Relationship Id="rId278" Type="http://schemas.openxmlformats.org/officeDocument/2006/relationships/hyperlink" Target="https://etf.dws.com/etfdata/export/DEU/DEU/excel/product/constituent/&amp;" TargetMode="External"/><Relationship Id="rId303" Type="http://schemas.openxmlformats.org/officeDocument/2006/relationships/hyperlink" Target="https://etf.dws.com/etfdata/export/DEU/DEU/excel/product/constituent/&amp;" TargetMode="External"/><Relationship Id="rId42" Type="http://schemas.openxmlformats.org/officeDocument/2006/relationships/hyperlink" Target="http://www.xetra-gold.com/" TargetMode="External"/><Relationship Id="rId84" Type="http://schemas.openxmlformats.org/officeDocument/2006/relationships/hyperlink" Target="http://www.spdrseurope.com/" TargetMode="External"/><Relationship Id="rId138" Type="http://schemas.openxmlformats.org/officeDocument/2006/relationships/hyperlink" Target="https://www.amundietf.de/privatkunden/ezaap/service/ExportDataProductSheet/Fwd/deu/de-DE/712/LU2037748345/object/export/compositionetf?tabPos=4" TargetMode="External"/><Relationship Id="rId191" Type="http://schemas.openxmlformats.org/officeDocument/2006/relationships/hyperlink" Target="https://etf.dws.com/etfdata/export/DEU/DEU/excel/product/constituent/&amp;" TargetMode="External"/><Relationship Id="rId205" Type="http://schemas.openxmlformats.org/officeDocument/2006/relationships/hyperlink" Target="https://etf.dws.com/etfdata/export/DEU/DEU/excel/product/constituent/&amp;" TargetMode="External"/><Relationship Id="rId247" Type="http://schemas.openxmlformats.org/officeDocument/2006/relationships/hyperlink" Target="https://etf.dws.com/etfdata/export/DEU/DEU/excel/product/constituent/&amp;" TargetMode="External"/><Relationship Id="rId107" Type="http://schemas.openxmlformats.org/officeDocument/2006/relationships/hyperlink" Target="https://www.amundietf.de/privatkunden/ezaap/service/ExportDataProductSheet/Fwd/deu/de-DE/712/LU2037748345/object/export/compositionetf?tabPos=4" TargetMode="External"/><Relationship Id="rId289" Type="http://schemas.openxmlformats.org/officeDocument/2006/relationships/hyperlink" Target="https://etf.dws.com/etfdata/export/DEU/DEU/excel/product/constituent/&amp;" TargetMode="External"/><Relationship Id="rId11" Type="http://schemas.openxmlformats.org/officeDocument/2006/relationships/hyperlink" Target="http://www.franklintempleton.de/" TargetMode="External"/><Relationship Id="rId53" Type="http://schemas.openxmlformats.org/officeDocument/2006/relationships/hyperlink" Target="https://www.pimco.de/de-de/investments/etfs" TargetMode="External"/><Relationship Id="rId149" Type="http://schemas.openxmlformats.org/officeDocument/2006/relationships/hyperlink" Target="https://www.amundietf.de/privatkunden/ezaap/service/ExportDataProductSheet/Fwd/deu/de-DE/712/LU2037748345/object/export/compositionetf?tabPos=4" TargetMode="External"/><Relationship Id="rId314" Type="http://schemas.openxmlformats.org/officeDocument/2006/relationships/hyperlink" Target="https://etf.dws.com/etfdata/export/DEU/DEU/excel/product/constituent/&amp;" TargetMode="External"/><Relationship Id="rId95" Type="http://schemas.openxmlformats.org/officeDocument/2006/relationships/hyperlink" Target="https://www.amundietf.de/privatkunden/ezaap/service/ExportDataProductSheet/Fwd/deu/de-DE/712/LU2037748345/object/export/compositionetf?tabPos=4" TargetMode="External"/><Relationship Id="rId160" Type="http://schemas.openxmlformats.org/officeDocument/2006/relationships/hyperlink" Target="https://www.amundietf.de/privatkunden/ezaap/service/ExportDataProductSheet/Fwd/deu/de-DE/712/LU2037748345/object/export/compositionetf?tabPos=4" TargetMode="External"/><Relationship Id="rId216" Type="http://schemas.openxmlformats.org/officeDocument/2006/relationships/hyperlink" Target="https://etf.dws.com/etfdata/export/DEU/DEU/excel/product/constituent/&amp;" TargetMode="External"/><Relationship Id="rId258" Type="http://schemas.openxmlformats.org/officeDocument/2006/relationships/hyperlink" Target="https://etf.dws.com/etfdata/export/DEU/DEU/excel/product/constituent/&amp;" TargetMode="External"/><Relationship Id="rId22" Type="http://schemas.openxmlformats.org/officeDocument/2006/relationships/hyperlink" Target="http://www.vaneck.com/" TargetMode="External"/><Relationship Id="rId64" Type="http://schemas.openxmlformats.org/officeDocument/2006/relationships/hyperlink" Target="http://www.etf.hsbc.com/" TargetMode="External"/><Relationship Id="rId118" Type="http://schemas.openxmlformats.org/officeDocument/2006/relationships/hyperlink" Target="https://www.amundietf.de/privatkunden/ezaap/service/ExportDataProductSheet/Fwd/deu/de-DE/712/LU2037748345/object/export/compositionetf?tabPos=4" TargetMode="External"/><Relationship Id="rId325" Type="http://schemas.openxmlformats.org/officeDocument/2006/relationships/hyperlink" Target="https://etf.dws.com/etfdata/export/DEU/DEU/excel/product/constituent/&amp;" TargetMode="External"/><Relationship Id="rId171" Type="http://schemas.openxmlformats.org/officeDocument/2006/relationships/hyperlink" Target="https://www.amundietf.de/privatkunden/ezaap/service/ExportDataProductSheet/Fwd/deu/de-DE/712/LU2037748345/object/export/compositionetf?tabPos=4" TargetMode="External"/><Relationship Id="rId227" Type="http://schemas.openxmlformats.org/officeDocument/2006/relationships/hyperlink" Target="https://etf.dws.com/etfdata/export/DEU/DEU/excel/product/constituent/&amp;" TargetMode="External"/><Relationship Id="rId269" Type="http://schemas.openxmlformats.org/officeDocument/2006/relationships/hyperlink" Target="https://etf.dws.com/etfdata/export/DEU/DEU/excel/product/constituent/&amp;" TargetMode="External"/><Relationship Id="rId33" Type="http://schemas.openxmlformats.org/officeDocument/2006/relationships/hyperlink" Target="http://www.vaneck.com/" TargetMode="External"/><Relationship Id="rId129" Type="http://schemas.openxmlformats.org/officeDocument/2006/relationships/hyperlink" Target="https://www.amundietf.de/privatkunden/ezaap/service/ExportDataProductSheet/Fwd/deu/de-DE/712/LU2037748345/object/export/compositionetf?tabPos=4" TargetMode="External"/><Relationship Id="rId280" Type="http://schemas.openxmlformats.org/officeDocument/2006/relationships/hyperlink" Target="https://etf.dws.com/etfdata/export/DEU/DEU/excel/product/constituent/&amp;" TargetMode="External"/><Relationship Id="rId75" Type="http://schemas.openxmlformats.org/officeDocument/2006/relationships/hyperlink" Target="http://www.rizeetf.com/" TargetMode="External"/><Relationship Id="rId140" Type="http://schemas.openxmlformats.org/officeDocument/2006/relationships/hyperlink" Target="https://www.amundietf.de/privatkunden/ezaap/service/ExportDataProductSheet/Fwd/deu/de-DE/712/LU2037748345/object/export/compositionetf?tabPos=4" TargetMode="External"/><Relationship Id="rId182" Type="http://schemas.openxmlformats.org/officeDocument/2006/relationships/hyperlink" Target="https://www.amundietf.de/privatkunden/ezaap/service/ExportDataProductSheet/Fwd/deu/de-DE/712/LU2037748345/object/export/compositionetf?tabPos=4" TargetMode="External"/><Relationship Id="rId6" Type="http://schemas.openxmlformats.org/officeDocument/2006/relationships/hyperlink" Target="http://www.hypovereinsbank.de/" TargetMode="External"/><Relationship Id="rId238" Type="http://schemas.openxmlformats.org/officeDocument/2006/relationships/hyperlink" Target="https://etf.dws.com/etfdata/export/DEU/DEU/excel/product/constituent/&amp;" TargetMode="External"/><Relationship Id="rId291" Type="http://schemas.openxmlformats.org/officeDocument/2006/relationships/hyperlink" Target="https://etf.dws.com/etfdata/export/DEU/DEU/excel/product/constituent/&amp;" TargetMode="External"/><Relationship Id="rId305" Type="http://schemas.openxmlformats.org/officeDocument/2006/relationships/hyperlink" Target="https://etf.dws.com/etfdata/export/DEU/DEU/excel/product/constituent/&amp;" TargetMode="External"/><Relationship Id="rId44" Type="http://schemas.openxmlformats.org/officeDocument/2006/relationships/hyperlink" Target="http://www.ishares.com/" TargetMode="External"/><Relationship Id="rId86" Type="http://schemas.openxmlformats.org/officeDocument/2006/relationships/hyperlink" Target="https://indx.bnpparibas.com/nr/FVETR.pdf" TargetMode="External"/><Relationship Id="rId151" Type="http://schemas.openxmlformats.org/officeDocument/2006/relationships/hyperlink" Target="https://www.amundietf.de/privatkunden/ezaap/service/ExportDataProductSheet/Fwd/deu/de-DE/712/LU2037748345/object/export/compositionetf?tabPos=4" TargetMode="External"/><Relationship Id="rId193" Type="http://schemas.openxmlformats.org/officeDocument/2006/relationships/hyperlink" Target="https://etf.dws.com/etfdata/export/DEU/DEU/excel/product/constituent/&amp;" TargetMode="External"/><Relationship Id="rId207" Type="http://schemas.openxmlformats.org/officeDocument/2006/relationships/hyperlink" Target="https://etf.dws.com/etfdata/export/DEU/DEU/excel/product/constituent/&amp;" TargetMode="External"/><Relationship Id="rId249" Type="http://schemas.openxmlformats.org/officeDocument/2006/relationships/hyperlink" Target="https://etf.dws.com/etfdata/export/DEU/DEU/excel/product/constituent/&amp;" TargetMode="External"/><Relationship Id="rId13" Type="http://schemas.openxmlformats.org/officeDocument/2006/relationships/hyperlink" Target="http://www.franklintempleton.de/" TargetMode="External"/><Relationship Id="rId109" Type="http://schemas.openxmlformats.org/officeDocument/2006/relationships/hyperlink" Target="https://www.amundietf.de/privatkunden/ezaap/service/ExportDataProductSheet/Fwd/deu/de-DE/712/LU2037748345/object/export/compositionetf?tabPos=4" TargetMode="External"/><Relationship Id="rId260" Type="http://schemas.openxmlformats.org/officeDocument/2006/relationships/hyperlink" Target="https://etf.dws.com/etfdata/export/DEU/DEU/excel/product/constituent/&amp;" TargetMode="External"/><Relationship Id="rId316" Type="http://schemas.openxmlformats.org/officeDocument/2006/relationships/hyperlink" Target="https://etf.dws.com/etfdata/export/DEU/DEU/excel/product/constituent/&amp;" TargetMode="External"/><Relationship Id="rId55" Type="http://schemas.openxmlformats.org/officeDocument/2006/relationships/hyperlink" Target="https://www.pimco.de/de-de/investments/etfs" TargetMode="External"/><Relationship Id="rId97" Type="http://schemas.openxmlformats.org/officeDocument/2006/relationships/hyperlink" Target="https://www.amundietf.de/privatkunden/ezaap/service/ExportDataProductSheet/Fwd/deu/de-DE/712/LU2037748345/object/export/compositionetf?tabPos=4" TargetMode="External"/><Relationship Id="rId120" Type="http://schemas.openxmlformats.org/officeDocument/2006/relationships/hyperlink" Target="https://www.amundietf.de/privatkunden/ezaap/service/ExportDataProductSheet/Fwd/deu/de-DE/712/LU2037748345/object/export/compositionetf?tabPos=4" TargetMode="External"/><Relationship Id="rId162" Type="http://schemas.openxmlformats.org/officeDocument/2006/relationships/hyperlink" Target="https://www.amundietf.de/privatkunden/ezaap/service/ExportDataProductSheet/Fwd/deu/de-DE/712/LU2037748345/object/export/compositionetf?tabPos=4" TargetMode="External"/><Relationship Id="rId218" Type="http://schemas.openxmlformats.org/officeDocument/2006/relationships/hyperlink" Target="https://etf.dws.com/etfdata/export/DEU/DEU/excel/product/constituent/&amp;"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2163B-F793-47F2-A85C-560F5FC9908E}">
  <dimension ref="B1:C81"/>
  <sheetViews>
    <sheetView topLeftCell="A2" workbookViewId="0">
      <selection activeCell="C3" sqref="C3"/>
    </sheetView>
  </sheetViews>
  <sheetFormatPr defaultRowHeight="14.4" x14ac:dyDescent="0.3"/>
  <cols>
    <col min="2" max="2" width="36.33203125" customWidth="1"/>
  </cols>
  <sheetData>
    <row r="1" spans="2:3" x14ac:dyDescent="0.3">
      <c r="B1" s="35" t="s">
        <v>11</v>
      </c>
      <c r="C1" s="35" t="s">
        <v>12</v>
      </c>
    </row>
    <row r="2" spans="2:3" x14ac:dyDescent="0.3">
      <c r="B2" s="5" t="s">
        <v>3</v>
      </c>
      <c r="C2" s="4" t="s">
        <v>43</v>
      </c>
    </row>
    <row r="3" spans="2:3" x14ac:dyDescent="0.3">
      <c r="B3" s="5" t="s">
        <v>17767</v>
      </c>
      <c r="C3" s="4" t="s">
        <v>77</v>
      </c>
    </row>
    <row r="4" spans="2:3" x14ac:dyDescent="0.3">
      <c r="B4" s="5" t="s">
        <v>236</v>
      </c>
      <c r="C4" s="4" t="s">
        <v>64</v>
      </c>
    </row>
    <row r="5" spans="2:3" x14ac:dyDescent="0.3">
      <c r="B5" s="37" t="s">
        <v>17756</v>
      </c>
      <c r="C5" s="36" t="s">
        <v>17756</v>
      </c>
    </row>
    <row r="6" spans="2:3" x14ac:dyDescent="0.3">
      <c r="B6" s="5" t="s">
        <v>5297</v>
      </c>
      <c r="C6" s="4" t="s">
        <v>4668</v>
      </c>
    </row>
    <row r="7" spans="2:3" x14ac:dyDescent="0.3">
      <c r="B7" s="5" t="s">
        <v>316</v>
      </c>
      <c r="C7" s="4" t="s">
        <v>4335</v>
      </c>
    </row>
    <row r="8" spans="2:3" x14ac:dyDescent="0.3">
      <c r="B8" s="5" t="s">
        <v>1697</v>
      </c>
      <c r="C8" s="4" t="s">
        <v>27</v>
      </c>
    </row>
    <row r="9" spans="2:3" x14ac:dyDescent="0.3">
      <c r="B9" s="5" t="s">
        <v>1683</v>
      </c>
      <c r="C9" s="4" t="s">
        <v>5228</v>
      </c>
    </row>
    <row r="10" spans="2:3" x14ac:dyDescent="0.3">
      <c r="B10" s="5" t="s">
        <v>351</v>
      </c>
      <c r="C10" s="4" t="s">
        <v>139</v>
      </c>
    </row>
    <row r="11" spans="2:3" x14ac:dyDescent="0.3">
      <c r="B11" s="5" t="s">
        <v>2053</v>
      </c>
      <c r="C11" s="4" t="s">
        <v>902</v>
      </c>
    </row>
    <row r="12" spans="2:3" x14ac:dyDescent="0.3">
      <c r="B12" s="5" t="s">
        <v>207</v>
      </c>
      <c r="C12" s="4" t="s">
        <v>488</v>
      </c>
    </row>
    <row r="13" spans="2:3" x14ac:dyDescent="0.3">
      <c r="B13" s="5" t="s">
        <v>2072</v>
      </c>
      <c r="C13" s="4" t="s">
        <v>819</v>
      </c>
    </row>
    <row r="14" spans="2:3" x14ac:dyDescent="0.3">
      <c r="B14" s="5" t="s">
        <v>2058</v>
      </c>
      <c r="C14" s="4" t="s">
        <v>945</v>
      </c>
    </row>
    <row r="15" spans="2:3" x14ac:dyDescent="0.3">
      <c r="B15" s="5" t="s">
        <v>2139</v>
      </c>
      <c r="C15" s="4" t="s">
        <v>970</v>
      </c>
    </row>
    <row r="16" spans="2:3" x14ac:dyDescent="0.3">
      <c r="B16" s="5" t="s">
        <v>243</v>
      </c>
      <c r="C16" s="4" t="s">
        <v>57</v>
      </c>
    </row>
    <row r="17" spans="2:3" x14ac:dyDescent="0.3">
      <c r="B17" s="5" t="s">
        <v>1</v>
      </c>
      <c r="C17" s="4" t="s">
        <v>1028</v>
      </c>
    </row>
    <row r="18" spans="2:3" x14ac:dyDescent="0.3">
      <c r="B18" s="5" t="s">
        <v>1227</v>
      </c>
      <c r="C18" s="4" t="s">
        <v>64</v>
      </c>
    </row>
    <row r="19" spans="2:3" x14ac:dyDescent="0.3">
      <c r="B19" s="5" t="s">
        <v>1830</v>
      </c>
      <c r="C19" s="4" t="s">
        <v>692</v>
      </c>
    </row>
    <row r="20" spans="2:3" x14ac:dyDescent="0.3">
      <c r="B20" s="5" t="s">
        <v>1285</v>
      </c>
      <c r="C20" s="4" t="s">
        <v>812</v>
      </c>
    </row>
    <row r="21" spans="2:3" x14ac:dyDescent="0.3">
      <c r="B21" s="5" t="s">
        <v>802</v>
      </c>
      <c r="C21" s="4" t="s">
        <v>889</v>
      </c>
    </row>
    <row r="22" spans="2:3" x14ac:dyDescent="0.3">
      <c r="B22" s="5" t="s">
        <v>882</v>
      </c>
      <c r="C22" s="4" t="s">
        <v>914</v>
      </c>
    </row>
    <row r="23" spans="2:3" x14ac:dyDescent="0.3">
      <c r="B23" s="5" t="s">
        <v>4457</v>
      </c>
      <c r="C23" s="4" t="s">
        <v>954</v>
      </c>
    </row>
    <row r="24" spans="2:3" x14ac:dyDescent="0.3">
      <c r="B24" s="5" t="s">
        <v>226</v>
      </c>
      <c r="C24" s="4" t="s">
        <v>925</v>
      </c>
    </row>
    <row r="25" spans="2:3" x14ac:dyDescent="0.3">
      <c r="B25" s="5" t="s">
        <v>2012</v>
      </c>
      <c r="C25" s="4" t="s">
        <v>911</v>
      </c>
    </row>
    <row r="26" spans="2:3" x14ac:dyDescent="0.3">
      <c r="B26" s="5" t="s">
        <v>1469</v>
      </c>
      <c r="C26" s="4" t="s">
        <v>741</v>
      </c>
    </row>
    <row r="27" spans="2:3" x14ac:dyDescent="0.3">
      <c r="B27" s="5" t="s">
        <v>1474</v>
      </c>
      <c r="C27" s="4" t="s">
        <v>931</v>
      </c>
    </row>
    <row r="28" spans="2:3" x14ac:dyDescent="0.3">
      <c r="B28" s="5" t="s">
        <v>1847</v>
      </c>
      <c r="C28" s="4" t="s">
        <v>897</v>
      </c>
    </row>
    <row r="29" spans="2:3" x14ac:dyDescent="0.3">
      <c r="B29" s="5" t="s">
        <v>1106</v>
      </c>
      <c r="C29" s="4" t="s">
        <v>1275</v>
      </c>
    </row>
    <row r="30" spans="2:3" x14ac:dyDescent="0.3">
      <c r="B30" s="5" t="s">
        <v>1003</v>
      </c>
      <c r="C30" s="4" t="s">
        <v>765</v>
      </c>
    </row>
    <row r="31" spans="2:3" x14ac:dyDescent="0.3">
      <c r="B31" s="5" t="s">
        <v>236</v>
      </c>
      <c r="C31" s="4" t="s">
        <v>906</v>
      </c>
    </row>
    <row r="32" spans="2:3" x14ac:dyDescent="0.3">
      <c r="B32" s="5" t="s">
        <v>1801</v>
      </c>
      <c r="C32" s="4" t="s">
        <v>922</v>
      </c>
    </row>
    <row r="33" spans="2:3" x14ac:dyDescent="0.3">
      <c r="B33" s="5" t="s">
        <v>175</v>
      </c>
      <c r="C33" s="4" t="s">
        <v>3536</v>
      </c>
    </row>
    <row r="34" spans="2:3" x14ac:dyDescent="0.3">
      <c r="B34" s="5" t="s">
        <v>1418</v>
      </c>
      <c r="C34" s="4" t="s">
        <v>928</v>
      </c>
    </row>
    <row r="35" spans="2:3" x14ac:dyDescent="0.3">
      <c r="B35" s="5" t="s">
        <v>1690</v>
      </c>
      <c r="C35" s="4" t="s">
        <v>375</v>
      </c>
    </row>
    <row r="36" spans="2:3" x14ac:dyDescent="0.3">
      <c r="B36" s="5" t="s">
        <v>1421</v>
      </c>
      <c r="C36" s="4" t="s">
        <v>53</v>
      </c>
    </row>
    <row r="37" spans="2:3" x14ac:dyDescent="0.3">
      <c r="B37" s="5" t="s">
        <v>1424</v>
      </c>
      <c r="C37" s="4" t="s">
        <v>341</v>
      </c>
    </row>
    <row r="38" spans="2:3" x14ac:dyDescent="0.3">
      <c r="B38" s="5" t="s">
        <v>441</v>
      </c>
      <c r="C38" s="4" t="s">
        <v>827</v>
      </c>
    </row>
    <row r="39" spans="2:3" x14ac:dyDescent="0.3">
      <c r="B39" s="5" t="s">
        <v>164</v>
      </c>
      <c r="C39" s="4" t="s">
        <v>761</v>
      </c>
    </row>
    <row r="40" spans="2:3" x14ac:dyDescent="0.3">
      <c r="B40" s="5" t="s">
        <v>1507</v>
      </c>
      <c r="C40" s="4" t="s">
        <v>918</v>
      </c>
    </row>
    <row r="41" spans="2:3" x14ac:dyDescent="0.3">
      <c r="B41" s="5" t="s">
        <v>1501</v>
      </c>
      <c r="C41" s="4" t="s">
        <v>4247</v>
      </c>
    </row>
    <row r="42" spans="2:3" x14ac:dyDescent="0.3">
      <c r="B42" s="5" t="s">
        <v>1504</v>
      </c>
      <c r="C42" s="4" t="s">
        <v>823</v>
      </c>
    </row>
    <row r="43" spans="2:3" x14ac:dyDescent="0.3">
      <c r="B43" s="5" t="s">
        <v>3153</v>
      </c>
      <c r="C43" s="4" t="s">
        <v>950</v>
      </c>
    </row>
    <row r="44" spans="2:3" x14ac:dyDescent="0.3">
      <c r="B44" s="5" t="s">
        <v>409</v>
      </c>
      <c r="C44" s="4" t="s">
        <v>2752</v>
      </c>
    </row>
    <row r="45" spans="2:3" x14ac:dyDescent="0.3">
      <c r="B45" s="5" t="s">
        <v>385</v>
      </c>
      <c r="C45" s="4" t="s">
        <v>3034</v>
      </c>
    </row>
    <row r="46" spans="2:3" x14ac:dyDescent="0.3">
      <c r="B46" s="5" t="s">
        <v>1868</v>
      </c>
      <c r="C46" s="4" t="s">
        <v>38</v>
      </c>
    </row>
    <row r="47" spans="2:3" x14ac:dyDescent="0.3">
      <c r="B47" s="5" t="s">
        <v>2326</v>
      </c>
      <c r="C47" s="4" t="s">
        <v>60</v>
      </c>
    </row>
    <row r="48" spans="2:3" x14ac:dyDescent="0.3">
      <c r="B48" s="5" t="s">
        <v>2604</v>
      </c>
      <c r="C48" s="4" t="s">
        <v>1327</v>
      </c>
    </row>
    <row r="49" spans="2:3" x14ac:dyDescent="0.3">
      <c r="B49" s="5" t="s">
        <v>2910</v>
      </c>
      <c r="C49" s="4" t="s">
        <v>831</v>
      </c>
    </row>
    <row r="50" spans="2:3" x14ac:dyDescent="0.3">
      <c r="B50" s="5" t="s">
        <v>345</v>
      </c>
      <c r="C50" s="4" t="s">
        <v>860</v>
      </c>
    </row>
    <row r="51" spans="2:3" x14ac:dyDescent="0.3">
      <c r="B51" s="5" t="s">
        <v>1603</v>
      </c>
      <c r="C51" s="4" t="s">
        <v>2803</v>
      </c>
    </row>
    <row r="52" spans="2:3" x14ac:dyDescent="0.3">
      <c r="B52" s="5" t="s">
        <v>4088</v>
      </c>
      <c r="C52" s="4" t="s">
        <v>67</v>
      </c>
    </row>
    <row r="53" spans="2:3" x14ac:dyDescent="0.3">
      <c r="B53" s="5" t="s">
        <v>1363</v>
      </c>
      <c r="C53" s="4" t="s">
        <v>757</v>
      </c>
    </row>
    <row r="54" spans="2:3" x14ac:dyDescent="0.3">
      <c r="B54" s="5" t="s">
        <v>1793</v>
      </c>
      <c r="C54" s="4" t="s">
        <v>768</v>
      </c>
    </row>
    <row r="55" spans="2:3" x14ac:dyDescent="0.3">
      <c r="B55" s="5" t="s">
        <v>2555</v>
      </c>
      <c r="C55" s="4" t="s">
        <v>3578</v>
      </c>
    </row>
    <row r="56" spans="2:3" x14ac:dyDescent="0.3">
      <c r="B56" s="5" t="s">
        <v>1706</v>
      </c>
      <c r="C56" s="4" t="s">
        <v>3501</v>
      </c>
    </row>
    <row r="57" spans="2:3" x14ac:dyDescent="0.3">
      <c r="B57" s="5" t="s">
        <v>336</v>
      </c>
      <c r="C57" s="4" t="s">
        <v>4614</v>
      </c>
    </row>
    <row r="58" spans="2:3" x14ac:dyDescent="0.3">
      <c r="B58" s="5" t="s">
        <v>348</v>
      </c>
      <c r="C58" s="4" t="s">
        <v>984</v>
      </c>
    </row>
    <row r="59" spans="2:3" x14ac:dyDescent="0.3">
      <c r="B59" s="5" t="s">
        <v>413</v>
      </c>
      <c r="C59" s="4" t="s">
        <v>3439</v>
      </c>
    </row>
    <row r="60" spans="2:3" x14ac:dyDescent="0.3">
      <c r="B60" s="5" t="s">
        <v>1070</v>
      </c>
      <c r="C60" s="4" t="s">
        <v>115</v>
      </c>
    </row>
    <row r="61" spans="2:3" x14ac:dyDescent="0.3">
      <c r="B61" s="5" t="s">
        <v>2634</v>
      </c>
      <c r="C61" s="4" t="s">
        <v>131</v>
      </c>
    </row>
    <row r="62" spans="2:3" x14ac:dyDescent="0.3">
      <c r="B62" s="5" t="s">
        <v>4115</v>
      </c>
      <c r="C62" s="4" t="s">
        <v>237</v>
      </c>
    </row>
    <row r="63" spans="2:3" x14ac:dyDescent="0.3">
      <c r="B63" s="5" t="s">
        <v>444</v>
      </c>
      <c r="C63" s="4" t="s">
        <v>682</v>
      </c>
    </row>
    <row r="64" spans="2:3" x14ac:dyDescent="0.3">
      <c r="B64" s="5" t="s">
        <v>647</v>
      </c>
      <c r="C64" s="4" t="s">
        <v>1349</v>
      </c>
    </row>
    <row r="65" spans="2:3" x14ac:dyDescent="0.3">
      <c r="B65" s="5" t="s">
        <v>2133</v>
      </c>
      <c r="C65" s="4" t="s">
        <v>964</v>
      </c>
    </row>
    <row r="66" spans="2:3" x14ac:dyDescent="0.3">
      <c r="B66" s="5" t="s">
        <v>2581</v>
      </c>
      <c r="C66" s="4" t="s">
        <v>843</v>
      </c>
    </row>
    <row r="67" spans="2:3" x14ac:dyDescent="0.3">
      <c r="B67" s="5" t="s">
        <v>2</v>
      </c>
    </row>
    <row r="68" spans="2:3" x14ac:dyDescent="0.3">
      <c r="B68" s="5" t="s">
        <v>1606</v>
      </c>
    </row>
    <row r="69" spans="2:3" x14ac:dyDescent="0.3">
      <c r="B69" s="5" t="s">
        <v>404</v>
      </c>
    </row>
    <row r="70" spans="2:3" x14ac:dyDescent="0.3">
      <c r="B70" s="5" t="s">
        <v>2263</v>
      </c>
    </row>
    <row r="71" spans="2:3" x14ac:dyDescent="0.3">
      <c r="B71" s="5" t="s">
        <v>2597</v>
      </c>
    </row>
    <row r="72" spans="2:3" x14ac:dyDescent="0.3">
      <c r="B72" s="5" t="s">
        <v>4029</v>
      </c>
    </row>
    <row r="73" spans="2:3" x14ac:dyDescent="0.3">
      <c r="B73" s="5" t="s">
        <v>1025</v>
      </c>
    </row>
    <row r="74" spans="2:3" x14ac:dyDescent="0.3">
      <c r="B74" s="5" t="s">
        <v>1491</v>
      </c>
    </row>
    <row r="75" spans="2:3" x14ac:dyDescent="0.3">
      <c r="B75" s="5" t="s">
        <v>2180</v>
      </c>
    </row>
    <row r="76" spans="2:3" x14ac:dyDescent="0.3">
      <c r="B76" s="5" t="s">
        <v>1099</v>
      </c>
    </row>
    <row r="77" spans="2:3" x14ac:dyDescent="0.3">
      <c r="B77" s="5" t="s">
        <v>2631</v>
      </c>
    </row>
    <row r="78" spans="2:3" x14ac:dyDescent="0.3">
      <c r="B78" s="5" t="s">
        <v>1499</v>
      </c>
    </row>
    <row r="79" spans="2:3" x14ac:dyDescent="0.3">
      <c r="B79" s="5" t="s">
        <v>1600</v>
      </c>
    </row>
    <row r="80" spans="2:3" x14ac:dyDescent="0.3">
      <c r="B80" s="5" t="s">
        <v>499</v>
      </c>
    </row>
    <row r="81" spans="2:2" x14ac:dyDescent="0.3">
      <c r="B81" s="5" t="s">
        <v>254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D8BF6-7AC3-4E66-A7D0-BE401E66642A}">
  <dimension ref="B3:J5"/>
  <sheetViews>
    <sheetView workbookViewId="0">
      <selection activeCell="G12" sqref="G12"/>
    </sheetView>
  </sheetViews>
  <sheetFormatPr defaultRowHeight="14.4" x14ac:dyDescent="0.3"/>
  <sheetData>
    <row r="3" spans="2:10" ht="15" thickBot="1" x14ac:dyDescent="0.35"/>
    <row r="4" spans="2:10" ht="41.4" thickBot="1" x14ac:dyDescent="0.35">
      <c r="B4" s="6" t="s">
        <v>17757</v>
      </c>
      <c r="C4" s="6" t="s">
        <v>17759</v>
      </c>
      <c r="D4" s="6" t="s">
        <v>17754</v>
      </c>
      <c r="E4" s="6" t="s">
        <v>21262</v>
      </c>
      <c r="F4" s="6" t="s">
        <v>5739</v>
      </c>
      <c r="G4" s="45" t="s">
        <v>17775</v>
      </c>
      <c r="H4" s="6" t="s">
        <v>5745</v>
      </c>
      <c r="I4" s="6" t="s">
        <v>21269</v>
      </c>
      <c r="J4" s="6" t="s">
        <v>5741</v>
      </c>
    </row>
    <row r="5" spans="2:10" x14ac:dyDescent="0.3">
      <c r="B5" t="s">
        <v>21267</v>
      </c>
      <c r="C5" t="s">
        <v>32</v>
      </c>
      <c r="D5" t="s">
        <v>21270</v>
      </c>
      <c r="E5" t="s">
        <v>21268</v>
      </c>
      <c r="F5" s="1">
        <v>4.0000000000000001E-3</v>
      </c>
      <c r="G5">
        <v>40</v>
      </c>
      <c r="H5" s="91">
        <v>0.02</v>
      </c>
      <c r="I5" s="23" t="s">
        <v>18810</v>
      </c>
    </row>
  </sheetData>
  <hyperlinks>
    <hyperlink ref="G4" r:id="rId1" xr:uid="{F4B7BFF4-9AC1-423C-93A4-B032FE25EB21}"/>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366A9-C6C6-4FC1-A582-BF12AC82A9DB}">
  <dimension ref="A3:B30"/>
  <sheetViews>
    <sheetView workbookViewId="0">
      <pane xSplit="3" ySplit="7" topLeftCell="D13" activePane="bottomRight" state="frozen"/>
      <selection pane="topRight" activeCell="D1" sqref="D1"/>
      <selection pane="bottomLeft" activeCell="A8" sqref="A8"/>
      <selection pane="bottomRight" activeCell="A29" sqref="A29"/>
    </sheetView>
  </sheetViews>
  <sheetFormatPr defaultRowHeight="14.4" x14ac:dyDescent="0.3"/>
  <cols>
    <col min="1" max="1" width="19.44140625" bestFit="1" customWidth="1"/>
    <col min="2" max="2" width="13.33203125" bestFit="1" customWidth="1"/>
    <col min="3" max="3" width="10.77734375" bestFit="1" customWidth="1"/>
    <col min="4" max="10" width="21.6640625" bestFit="1" customWidth="1"/>
    <col min="11" max="11" width="9.109375" bestFit="1" customWidth="1"/>
    <col min="12" max="12" width="10.77734375" bestFit="1" customWidth="1"/>
    <col min="13" max="13" width="28.5546875" bestFit="1" customWidth="1"/>
    <col min="14" max="14" width="18.109375" bestFit="1" customWidth="1"/>
    <col min="15" max="15" width="29.21875" bestFit="1" customWidth="1"/>
    <col min="16" max="16" width="10" bestFit="1" customWidth="1"/>
    <col min="17" max="17" width="24.21875" bestFit="1" customWidth="1"/>
    <col min="18" max="18" width="9.6640625" bestFit="1" customWidth="1"/>
    <col min="19" max="19" width="25.77734375" bestFit="1" customWidth="1"/>
    <col min="20" max="20" width="24.21875" bestFit="1" customWidth="1"/>
    <col min="21" max="21" width="16.6640625" bestFit="1" customWidth="1"/>
    <col min="22" max="22" width="8.77734375" bestFit="1" customWidth="1"/>
    <col min="23" max="23" width="26.5546875" bestFit="1" customWidth="1"/>
    <col min="24" max="24" width="10.109375" bestFit="1" customWidth="1"/>
    <col min="25" max="25" width="10.77734375" bestFit="1" customWidth="1"/>
    <col min="26" max="26" width="7.21875" bestFit="1" customWidth="1"/>
    <col min="27" max="27" width="10.77734375" bestFit="1" customWidth="1"/>
  </cols>
  <sheetData>
    <row r="3" spans="1:2" x14ac:dyDescent="0.3">
      <c r="A3" s="2" t="s">
        <v>17757</v>
      </c>
      <c r="B3" t="s">
        <v>33</v>
      </c>
    </row>
    <row r="5" spans="1:2" x14ac:dyDescent="0.3">
      <c r="A5" s="2" t="s">
        <v>5734</v>
      </c>
      <c r="B5" t="s">
        <v>19113</v>
      </c>
    </row>
    <row r="6" spans="1:2" x14ac:dyDescent="0.3">
      <c r="A6" t="s">
        <v>5800</v>
      </c>
      <c r="B6" s="54">
        <v>76</v>
      </c>
    </row>
    <row r="7" spans="1:2" x14ac:dyDescent="0.3">
      <c r="A7" t="s">
        <v>7904</v>
      </c>
      <c r="B7" s="3">
        <v>4</v>
      </c>
    </row>
    <row r="8" spans="1:2" x14ac:dyDescent="0.3">
      <c r="A8" t="s">
        <v>7953</v>
      </c>
      <c r="B8" s="3">
        <v>34</v>
      </c>
    </row>
    <row r="9" spans="1:2" x14ac:dyDescent="0.3">
      <c r="A9" t="s">
        <v>6805</v>
      </c>
      <c r="B9" s="3">
        <v>37</v>
      </c>
    </row>
    <row r="10" spans="1:2" x14ac:dyDescent="0.3">
      <c r="A10" t="s">
        <v>8372</v>
      </c>
      <c r="B10" s="3">
        <v>12</v>
      </c>
    </row>
    <row r="11" spans="1:2" x14ac:dyDescent="0.3">
      <c r="A11" t="s">
        <v>8458</v>
      </c>
      <c r="B11" s="3">
        <v>5</v>
      </c>
    </row>
    <row r="12" spans="1:2" x14ac:dyDescent="0.3">
      <c r="A12" t="s">
        <v>8491</v>
      </c>
      <c r="B12" s="3">
        <v>10</v>
      </c>
    </row>
    <row r="13" spans="1:2" x14ac:dyDescent="0.3">
      <c r="A13" t="s">
        <v>8611</v>
      </c>
      <c r="B13" s="3">
        <v>2</v>
      </c>
    </row>
    <row r="14" spans="1:2" x14ac:dyDescent="0.3">
      <c r="A14" t="s">
        <v>5769</v>
      </c>
      <c r="B14" s="3">
        <v>5</v>
      </c>
    </row>
    <row r="15" spans="1:2" x14ac:dyDescent="0.3">
      <c r="A15" t="s">
        <v>8655</v>
      </c>
      <c r="B15" s="3">
        <v>29</v>
      </c>
    </row>
    <row r="16" spans="1:2" x14ac:dyDescent="0.3">
      <c r="A16" t="s">
        <v>8881</v>
      </c>
      <c r="B16" s="3">
        <v>59</v>
      </c>
    </row>
    <row r="17" spans="1:2" x14ac:dyDescent="0.3">
      <c r="A17" t="s">
        <v>6785</v>
      </c>
      <c r="B17" s="54">
        <v>211</v>
      </c>
    </row>
    <row r="18" spans="1:2" x14ac:dyDescent="0.3">
      <c r="A18" t="s">
        <v>11777</v>
      </c>
      <c r="B18" s="3">
        <v>8</v>
      </c>
    </row>
    <row r="19" spans="1:2" x14ac:dyDescent="0.3">
      <c r="A19" t="s">
        <v>11950</v>
      </c>
      <c r="B19" s="3">
        <v>17</v>
      </c>
    </row>
    <row r="20" spans="1:2" x14ac:dyDescent="0.3">
      <c r="A20" t="s">
        <v>5791</v>
      </c>
      <c r="B20" s="55">
        <v>160</v>
      </c>
    </row>
    <row r="21" spans="1:2" x14ac:dyDescent="0.3">
      <c r="A21" t="s">
        <v>13443</v>
      </c>
      <c r="B21" s="3">
        <v>1</v>
      </c>
    </row>
    <row r="22" spans="1:2" x14ac:dyDescent="0.3">
      <c r="A22" t="s">
        <v>13466</v>
      </c>
      <c r="B22" s="3">
        <v>9</v>
      </c>
    </row>
    <row r="23" spans="1:2" x14ac:dyDescent="0.3">
      <c r="A23" t="s">
        <v>13622</v>
      </c>
      <c r="B23" s="3">
        <v>2</v>
      </c>
    </row>
    <row r="24" spans="1:2" x14ac:dyDescent="0.3">
      <c r="A24" t="s">
        <v>13651</v>
      </c>
      <c r="B24" s="3">
        <v>53</v>
      </c>
    </row>
    <row r="25" spans="1:2" x14ac:dyDescent="0.3">
      <c r="A25" t="s">
        <v>14315</v>
      </c>
      <c r="B25" s="3">
        <v>53</v>
      </c>
    </row>
    <row r="26" spans="1:2" x14ac:dyDescent="0.3">
      <c r="A26" t="s">
        <v>14988</v>
      </c>
      <c r="B26" s="3">
        <v>11</v>
      </c>
    </row>
    <row r="27" spans="1:2" x14ac:dyDescent="0.3">
      <c r="A27" t="s">
        <v>15130</v>
      </c>
      <c r="B27" s="3">
        <v>28</v>
      </c>
    </row>
    <row r="28" spans="1:2" x14ac:dyDescent="0.3">
      <c r="A28" t="s">
        <v>8604</v>
      </c>
      <c r="B28" s="3">
        <v>20</v>
      </c>
    </row>
    <row r="29" spans="1:2" x14ac:dyDescent="0.3">
      <c r="A29" t="s">
        <v>16241</v>
      </c>
      <c r="B29" s="3">
        <v>116</v>
      </c>
    </row>
    <row r="30" spans="1:2" x14ac:dyDescent="0.3">
      <c r="A30" t="s">
        <v>5730</v>
      </c>
      <c r="B30" s="3">
        <v>962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36B47-F5C6-45DD-B95F-0859BD49EE43}">
  <dimension ref="A1:AU2382"/>
  <sheetViews>
    <sheetView zoomScale="110" zoomScaleNormal="110" workbookViewId="0">
      <pane xSplit="3" ySplit="3" topLeftCell="D2384" activePane="bottomRight" state="frozen"/>
      <selection pane="topRight" activeCell="D1" sqref="D1"/>
      <selection pane="bottomLeft" activeCell="A3" sqref="A3"/>
      <selection pane="bottomRight" activeCell="D3" sqref="D3"/>
    </sheetView>
  </sheetViews>
  <sheetFormatPr defaultRowHeight="14.4" outlineLevelCol="1" x14ac:dyDescent="0.3"/>
  <cols>
    <col min="1" max="1" width="6.5546875" customWidth="1"/>
    <col min="2" max="2" width="8.44140625" customWidth="1"/>
    <col min="3" max="3" width="51.109375" customWidth="1"/>
    <col min="4" max="5" width="12.88671875" customWidth="1"/>
    <col min="6" max="6" width="29.6640625" bestFit="1" customWidth="1"/>
    <col min="7" max="7" width="29.6640625" customWidth="1"/>
    <col min="8" max="9" width="12.109375" customWidth="1"/>
    <col min="10" max="11" width="8" customWidth="1"/>
    <col min="12" max="12" width="8.88671875" customWidth="1"/>
    <col min="13" max="14" width="8.88671875" style="4" customWidth="1" outlineLevel="1"/>
    <col min="15" max="16" width="8.88671875" customWidth="1" outlineLevel="1"/>
    <col min="17" max="17" width="14.6640625" bestFit="1" customWidth="1" outlineLevel="1"/>
    <col min="18" max="19" width="14.6640625" customWidth="1" outlineLevel="1"/>
    <col min="20" max="20" width="8.88671875" customWidth="1" outlineLevel="1"/>
    <col min="21" max="21" width="8.88671875" customWidth="1"/>
    <col min="22" max="22" width="9.44140625" customWidth="1"/>
    <col min="23" max="23" width="12.33203125" customWidth="1" outlineLevel="1"/>
    <col min="24" max="24" width="14.109375" customWidth="1" outlineLevel="1"/>
    <col min="25" max="25" width="8.88671875" customWidth="1"/>
    <col min="26" max="26" width="12.44140625" customWidth="1" outlineLevel="1"/>
    <col min="27" max="27" width="15.77734375" customWidth="1" outlineLevel="1"/>
    <col min="28" max="28" width="25.6640625" bestFit="1" customWidth="1"/>
    <col min="29" max="29" width="11.33203125" customWidth="1"/>
    <col min="30" max="31" width="11" customWidth="1"/>
    <col min="32" max="32" width="13.109375" customWidth="1"/>
    <col min="33" max="33" width="8.88671875" customWidth="1"/>
    <col min="34" max="34" width="15" style="39" customWidth="1"/>
    <col min="35" max="36" width="8.88671875" customWidth="1" outlineLevel="1"/>
    <col min="37" max="37" width="29.109375" customWidth="1"/>
    <col min="38" max="38" width="10.6640625" customWidth="1"/>
    <col min="39" max="39" width="8.44140625" customWidth="1"/>
  </cols>
  <sheetData>
    <row r="1" spans="1:47" x14ac:dyDescent="0.3">
      <c r="L1" s="25" t="s">
        <v>6785</v>
      </c>
      <c r="V1" s="40" t="e">
        <f>IF(AG1="ETN",VLOOKUP(B1,'[1]Exchange Traded Notes'!$B$7:$H$38,7,0),IF(AG1="ETC",VLOOKUP(B1,'[1]Exchange Traded Commodities'!$B$7:$H$209,7,0),VLOOKUP(B1,'[1]XTF Exchange Traded Funds'!$B$7:$K$1640,10,0)))</f>
        <v>#N/A</v>
      </c>
      <c r="W1" s="44" t="e">
        <f>VLOOKUP(B1,[1]iXLM!$B$7:$V$1592,21,0)</f>
        <v>#N/A</v>
      </c>
      <c r="X1" s="44" t="e">
        <f>VLOOKUP(B1,[1]iXLM!$B$7:$U$1592,20,0)</f>
        <v>#N/A</v>
      </c>
      <c r="AB1" s="23" t="str">
        <f>Z1&amp;" "&amp;AA1</f>
        <v xml:space="preserve"> </v>
      </c>
      <c r="AK1" t="s">
        <v>17800</v>
      </c>
    </row>
    <row r="2" spans="1:47" ht="15" thickBot="1" x14ac:dyDescent="0.35">
      <c r="A2" t="s">
        <v>17751</v>
      </c>
      <c r="B2" s="8" t="s">
        <v>17752</v>
      </c>
      <c r="C2" s="8" t="s">
        <v>17752</v>
      </c>
      <c r="D2" s="12" t="s">
        <v>3</v>
      </c>
      <c r="E2" s="8" t="s">
        <v>19110</v>
      </c>
      <c r="F2" s="12"/>
      <c r="G2" s="8" t="s">
        <v>19110</v>
      </c>
      <c r="H2" s="38"/>
      <c r="I2" s="38"/>
      <c r="J2" s="8"/>
      <c r="K2" s="8" t="s">
        <v>19110</v>
      </c>
      <c r="L2" s="8" t="s">
        <v>17752</v>
      </c>
      <c r="M2" s="59" t="s">
        <v>17752</v>
      </c>
      <c r="N2" s="59"/>
      <c r="O2" s="8" t="s">
        <v>17752</v>
      </c>
      <c r="P2" s="8" t="s">
        <v>17752</v>
      </c>
      <c r="Q2" s="8" t="s">
        <v>21262</v>
      </c>
      <c r="R2" s="8"/>
      <c r="S2" s="8"/>
      <c r="T2" s="8" t="s">
        <v>17752</v>
      </c>
      <c r="U2" s="8" t="s">
        <v>17752</v>
      </c>
      <c r="V2" s="8" t="s">
        <v>17776</v>
      </c>
      <c r="W2" s="8" t="s">
        <v>17776</v>
      </c>
      <c r="X2" s="8" t="s">
        <v>17776</v>
      </c>
      <c r="Y2" s="8" t="s">
        <v>17752</v>
      </c>
      <c r="Z2" s="8" t="s">
        <v>17752</v>
      </c>
      <c r="AA2" s="8" t="s">
        <v>17752</v>
      </c>
      <c r="AB2" s="8"/>
      <c r="AC2" s="8" t="s">
        <v>17752</v>
      </c>
      <c r="AD2" s="8" t="s">
        <v>17752</v>
      </c>
      <c r="AE2" s="8"/>
      <c r="AF2" s="8" t="s">
        <v>17752</v>
      </c>
      <c r="AG2" s="8" t="s">
        <v>17752</v>
      </c>
      <c r="AI2" s="8" t="s">
        <v>17752</v>
      </c>
      <c r="AJ2" s="8" t="s">
        <v>17752</v>
      </c>
      <c r="AK2" s="8" t="s">
        <v>17752</v>
      </c>
      <c r="AL2" s="47"/>
      <c r="AM2" s="8"/>
      <c r="AN2" s="8" t="s">
        <v>17752</v>
      </c>
      <c r="AP2" s="8" t="s">
        <v>18821</v>
      </c>
    </row>
    <row r="3" spans="1:47" ht="41.4" thickBot="1" x14ac:dyDescent="0.35">
      <c r="A3" s="6" t="s">
        <v>17757</v>
      </c>
      <c r="B3" s="6" t="s">
        <v>5733</v>
      </c>
      <c r="C3" s="6" t="s">
        <v>5732</v>
      </c>
      <c r="D3" s="6" t="s">
        <v>11</v>
      </c>
      <c r="E3" s="6" t="s">
        <v>19112</v>
      </c>
      <c r="F3" s="6" t="s">
        <v>12</v>
      </c>
      <c r="G3" s="6" t="s">
        <v>19111</v>
      </c>
      <c r="H3" s="6" t="s">
        <v>18</v>
      </c>
      <c r="I3" s="6" t="s">
        <v>17759</v>
      </c>
      <c r="J3" s="6" t="s">
        <v>17754</v>
      </c>
      <c r="K3" s="6" t="s">
        <v>19109</v>
      </c>
      <c r="L3" s="6" t="s">
        <v>5734</v>
      </c>
      <c r="M3" s="60" t="s">
        <v>5735</v>
      </c>
      <c r="N3" s="60" t="s">
        <v>21264</v>
      </c>
      <c r="O3" s="6" t="s">
        <v>5736</v>
      </c>
      <c r="P3" s="6" t="s">
        <v>5737</v>
      </c>
      <c r="Q3" s="6" t="s">
        <v>21262</v>
      </c>
      <c r="R3" s="6" t="s">
        <v>17752</v>
      </c>
      <c r="S3" s="45" t="s">
        <v>21263</v>
      </c>
      <c r="T3" s="6" t="s">
        <v>5738</v>
      </c>
      <c r="U3" s="6" t="s">
        <v>5739</v>
      </c>
      <c r="V3" s="45" t="s">
        <v>17775</v>
      </c>
      <c r="W3" s="45" t="s">
        <v>17778</v>
      </c>
      <c r="X3" s="45" t="s">
        <v>17779</v>
      </c>
      <c r="Y3" s="6" t="s">
        <v>5745</v>
      </c>
      <c r="Z3" s="6" t="s">
        <v>5740</v>
      </c>
      <c r="AA3" s="6" t="s">
        <v>5741</v>
      </c>
      <c r="AB3" s="6" t="s">
        <v>18809</v>
      </c>
      <c r="AC3" s="6" t="s">
        <v>5742</v>
      </c>
      <c r="AD3" s="6" t="s">
        <v>5743</v>
      </c>
      <c r="AE3" s="6" t="s">
        <v>19247</v>
      </c>
      <c r="AF3" s="6" t="s">
        <v>5744</v>
      </c>
      <c r="AG3" s="6" t="s">
        <v>5731</v>
      </c>
      <c r="AH3" s="39" t="s">
        <v>17770</v>
      </c>
      <c r="AI3" s="6" t="s">
        <v>5746</v>
      </c>
      <c r="AJ3" s="6" t="s">
        <v>5747</v>
      </c>
      <c r="AK3" s="6" t="s">
        <v>5748</v>
      </c>
      <c r="AL3" s="6" t="s">
        <v>18808</v>
      </c>
      <c r="AM3" s="6" t="s">
        <v>17799</v>
      </c>
      <c r="AN3" s="6" t="s">
        <v>5749</v>
      </c>
      <c r="AO3" s="7" t="s">
        <v>17769</v>
      </c>
      <c r="AP3" s="7" t="s">
        <v>18820</v>
      </c>
      <c r="AQ3" s="7" t="s">
        <v>17750</v>
      </c>
      <c r="AR3" s="7" t="s">
        <v>17750</v>
      </c>
      <c r="AS3" s="7" t="s">
        <v>17750</v>
      </c>
      <c r="AT3" s="7" t="s">
        <v>17753</v>
      </c>
      <c r="AU3" s="7" t="s">
        <v>17753</v>
      </c>
    </row>
    <row r="4" spans="1:47" x14ac:dyDescent="0.3">
      <c r="A4" s="12" t="s">
        <v>17758</v>
      </c>
      <c r="B4" s="51" t="s">
        <v>5752</v>
      </c>
      <c r="C4" s="9" t="s">
        <v>5751</v>
      </c>
      <c r="D4" s="12" t="s">
        <v>3</v>
      </c>
      <c r="E4" s="52" t="e">
        <v>#N/A</v>
      </c>
      <c r="F4" s="12"/>
      <c r="G4" s="52" t="e">
        <v>#N/A</v>
      </c>
      <c r="H4" s="12"/>
      <c r="I4" s="12"/>
      <c r="J4" s="12" t="s">
        <v>122</v>
      </c>
      <c r="K4" s="47" t="e">
        <v>#N/A</v>
      </c>
      <c r="L4" s="12" t="s">
        <v>5753</v>
      </c>
      <c r="M4" s="12" t="s">
        <v>5754</v>
      </c>
      <c r="N4" s="12"/>
      <c r="O4" s="13" t="s">
        <v>5755</v>
      </c>
      <c r="P4" s="13" t="s">
        <v>5756</v>
      </c>
      <c r="Q4" s="57" t="s">
        <v>24</v>
      </c>
      <c r="R4" s="57" t="s">
        <v>33</v>
      </c>
      <c r="S4" s="57" t="s">
        <v>24</v>
      </c>
      <c r="T4" s="14">
        <v>1.49E-2</v>
      </c>
      <c r="U4" s="15"/>
      <c r="V4" s="44">
        <v>42.604590909090902</v>
      </c>
      <c r="W4" s="44" t="e">
        <v>#N/A</v>
      </c>
      <c r="X4" s="44" t="e">
        <v>#N/A</v>
      </c>
      <c r="Y4" s="18">
        <v>0.01</v>
      </c>
      <c r="Z4" s="16"/>
      <c r="AA4" s="15"/>
      <c r="AB4" s="23" t="s">
        <v>18818</v>
      </c>
      <c r="AC4" s="16" t="s">
        <v>26</v>
      </c>
      <c r="AD4" s="16" t="s">
        <v>742</v>
      </c>
      <c r="AE4" s="24" t="s">
        <v>24</v>
      </c>
      <c r="AF4" s="16" t="s">
        <v>5757</v>
      </c>
      <c r="AG4" s="12" t="s">
        <v>5750</v>
      </c>
      <c r="AH4" s="39" t="e">
        <v>#N/A</v>
      </c>
      <c r="AI4" s="16"/>
      <c r="AJ4" s="15"/>
      <c r="AK4" s="12" t="s">
        <v>5758</v>
      </c>
      <c r="AL4" s="47">
        <v>7</v>
      </c>
      <c r="AM4" s="47">
        <v>7</v>
      </c>
      <c r="AN4" s="19" t="s">
        <v>5759</v>
      </c>
    </row>
    <row r="5" spans="1:47" x14ac:dyDescent="0.3">
      <c r="A5" s="12" t="s">
        <v>17758</v>
      </c>
      <c r="B5" s="51" t="s">
        <v>5761</v>
      </c>
      <c r="C5" s="9" t="s">
        <v>5760</v>
      </c>
      <c r="D5" s="12"/>
      <c r="E5" s="52" t="e">
        <v>#N/A</v>
      </c>
      <c r="F5" s="12"/>
      <c r="G5" s="52" t="e">
        <v>#N/A</v>
      </c>
      <c r="H5" s="12"/>
      <c r="I5" s="12" t="s">
        <v>202</v>
      </c>
      <c r="J5" s="12" t="s">
        <v>122</v>
      </c>
      <c r="K5" s="47" t="e">
        <v>#N/A</v>
      </c>
      <c r="L5" s="12" t="s">
        <v>5753</v>
      </c>
      <c r="M5" s="12" t="s">
        <v>5762</v>
      </c>
      <c r="N5" s="12"/>
      <c r="O5" s="13" t="s">
        <v>5763</v>
      </c>
      <c r="P5" s="13" t="s">
        <v>5764</v>
      </c>
      <c r="Q5" s="57" t="s">
        <v>24</v>
      </c>
      <c r="R5" s="57" t="s">
        <v>33</v>
      </c>
      <c r="S5" s="57" t="s">
        <v>24</v>
      </c>
      <c r="T5" s="14">
        <v>2.5000000000000001E-2</v>
      </c>
      <c r="U5" s="15"/>
      <c r="V5" s="44" t="s">
        <v>17777</v>
      </c>
      <c r="W5" s="44" t="e">
        <v>#N/A</v>
      </c>
      <c r="X5" s="44" t="e">
        <v>#N/A</v>
      </c>
      <c r="Y5" s="18">
        <v>0.01</v>
      </c>
      <c r="Z5" s="16"/>
      <c r="AA5" s="15"/>
      <c r="AB5" s="23" t="s">
        <v>18818</v>
      </c>
      <c r="AC5" s="16" t="s">
        <v>26</v>
      </c>
      <c r="AD5" s="16" t="s">
        <v>742</v>
      </c>
      <c r="AE5" s="24" t="s">
        <v>24</v>
      </c>
      <c r="AF5" s="16" t="s">
        <v>5765</v>
      </c>
      <c r="AG5" s="12" t="s">
        <v>5750</v>
      </c>
      <c r="AH5" s="39" t="e">
        <v>#N/A</v>
      </c>
      <c r="AI5" s="16"/>
      <c r="AJ5" s="15"/>
      <c r="AK5" s="12" t="s">
        <v>5758</v>
      </c>
      <c r="AL5" s="47">
        <v>7</v>
      </c>
      <c r="AM5" s="47">
        <v>7</v>
      </c>
      <c r="AN5" s="19" t="s">
        <v>5759</v>
      </c>
    </row>
    <row r="6" spans="1:47" x14ac:dyDescent="0.3">
      <c r="A6" s="12" t="s">
        <v>33</v>
      </c>
      <c r="B6" s="51" t="s">
        <v>5768</v>
      </c>
      <c r="C6" s="9" t="s">
        <v>5767</v>
      </c>
      <c r="D6" s="12" t="s">
        <v>1</v>
      </c>
      <c r="E6" s="52" t="e">
        <v>#N/A</v>
      </c>
      <c r="F6" s="12" t="s">
        <v>43</v>
      </c>
      <c r="G6" s="52" t="e">
        <v>#N/A</v>
      </c>
      <c r="H6" s="12" t="s">
        <v>18</v>
      </c>
      <c r="I6" s="12" t="s">
        <v>32</v>
      </c>
      <c r="J6" s="25" t="s">
        <v>25</v>
      </c>
      <c r="K6" s="47" t="e">
        <v>#N/A</v>
      </c>
      <c r="L6" s="12" t="s">
        <v>5769</v>
      </c>
      <c r="M6" s="12" t="s">
        <v>5770</v>
      </c>
      <c r="N6" s="12"/>
      <c r="O6" s="13" t="s">
        <v>5771</v>
      </c>
      <c r="P6" s="13" t="s">
        <v>5772</v>
      </c>
      <c r="Q6" s="57" t="s">
        <v>33</v>
      </c>
      <c r="R6" s="57" t="s">
        <v>33</v>
      </c>
      <c r="S6" s="57" t="s">
        <v>24</v>
      </c>
      <c r="T6" s="14"/>
      <c r="U6" s="14">
        <v>4.0000000000000001E-3</v>
      </c>
      <c r="V6" s="44">
        <v>68.188000000000002</v>
      </c>
      <c r="W6" s="44">
        <v>66.443089000000001</v>
      </c>
      <c r="X6" s="44" t="s">
        <v>17780</v>
      </c>
      <c r="Y6" s="18">
        <v>0.05</v>
      </c>
      <c r="Z6" s="11" t="s">
        <v>5773</v>
      </c>
      <c r="AA6" s="21" t="s">
        <v>5774</v>
      </c>
      <c r="AB6" s="23" t="s">
        <v>18811</v>
      </c>
      <c r="AC6" s="16" t="s">
        <v>26</v>
      </c>
      <c r="AD6" s="16" t="s">
        <v>742</v>
      </c>
      <c r="AE6" s="24" t="s">
        <v>24</v>
      </c>
      <c r="AF6" s="16" t="s">
        <v>5775</v>
      </c>
      <c r="AG6" s="12" t="s">
        <v>5766</v>
      </c>
      <c r="AH6" s="39">
        <v>44042</v>
      </c>
      <c r="AI6" s="13" t="s">
        <v>5776</v>
      </c>
      <c r="AJ6" s="13" t="s">
        <v>5777</v>
      </c>
      <c r="AK6" s="12" t="s">
        <v>17802</v>
      </c>
      <c r="AL6" s="47">
        <v>2</v>
      </c>
      <c r="AM6" s="47">
        <v>2</v>
      </c>
      <c r="AN6" s="22" t="s">
        <v>5778</v>
      </c>
    </row>
    <row r="7" spans="1:47" x14ac:dyDescent="0.3">
      <c r="A7" s="12" t="s">
        <v>17797</v>
      </c>
      <c r="B7" s="51" t="s">
        <v>5781</v>
      </c>
      <c r="C7" s="9" t="s">
        <v>5780</v>
      </c>
      <c r="D7" s="12" t="s">
        <v>3</v>
      </c>
      <c r="E7" s="52" t="e">
        <v>#N/A</v>
      </c>
      <c r="F7" s="12" t="s">
        <v>43</v>
      </c>
      <c r="G7" s="52" t="e">
        <v>#N/A</v>
      </c>
      <c r="H7" s="12" t="s">
        <v>17774</v>
      </c>
      <c r="I7" s="12" t="s">
        <v>32</v>
      </c>
      <c r="J7" s="25" t="s">
        <v>25</v>
      </c>
      <c r="K7" s="47" t="e">
        <v>#N/A</v>
      </c>
      <c r="L7" s="12" t="s">
        <v>5769</v>
      </c>
      <c r="M7" s="12" t="s">
        <v>5782</v>
      </c>
      <c r="N7" s="12"/>
      <c r="O7" s="13" t="s">
        <v>5783</v>
      </c>
      <c r="P7" s="13" t="s">
        <v>5784</v>
      </c>
      <c r="Q7" s="57" t="s">
        <v>33</v>
      </c>
      <c r="R7" s="57" t="s">
        <v>33</v>
      </c>
      <c r="S7" s="57" t="s">
        <v>24</v>
      </c>
      <c r="T7" s="14"/>
      <c r="U7" s="14">
        <v>9.9000000000000008E-3</v>
      </c>
      <c r="V7" s="44">
        <v>52.915066666666696</v>
      </c>
      <c r="W7" s="44">
        <v>49.888383400000002</v>
      </c>
      <c r="X7" s="44" t="s">
        <v>17781</v>
      </c>
      <c r="Y7" s="18">
        <v>0.05</v>
      </c>
      <c r="Z7" s="11" t="s">
        <v>5785</v>
      </c>
      <c r="AA7" s="21" t="s">
        <v>5786</v>
      </c>
      <c r="AB7" s="23" t="s">
        <v>18813</v>
      </c>
      <c r="AC7" s="16" t="s">
        <v>26</v>
      </c>
      <c r="AD7" s="16" t="s">
        <v>742</v>
      </c>
      <c r="AE7" s="24" t="s">
        <v>24</v>
      </c>
      <c r="AF7" s="24" t="s">
        <v>5775</v>
      </c>
      <c r="AG7" s="12" t="s">
        <v>5779</v>
      </c>
      <c r="AH7" s="39">
        <v>44104</v>
      </c>
      <c r="AI7" s="13" t="s">
        <v>5787</v>
      </c>
      <c r="AJ7" s="13" t="s">
        <v>5788</v>
      </c>
      <c r="AK7" s="12"/>
      <c r="AL7" s="47">
        <v>730</v>
      </c>
      <c r="AM7" s="47">
        <v>1118</v>
      </c>
      <c r="AN7" s="22" t="s">
        <v>5778</v>
      </c>
    </row>
    <row r="8" spans="1:47" x14ac:dyDescent="0.3">
      <c r="A8" s="12" t="s">
        <v>17798</v>
      </c>
      <c r="B8" s="50" t="s">
        <v>5790</v>
      </c>
      <c r="C8" s="10" t="s">
        <v>5789</v>
      </c>
      <c r="D8" s="12" t="s">
        <v>3</v>
      </c>
      <c r="E8" s="52" t="e">
        <v>#N/A</v>
      </c>
      <c r="F8" s="12" t="s">
        <v>43</v>
      </c>
      <c r="G8" s="52" t="e">
        <v>#N/A</v>
      </c>
      <c r="H8" s="12" t="s">
        <v>18</v>
      </c>
      <c r="I8" s="12" t="s">
        <v>32</v>
      </c>
      <c r="J8" s="25" t="s">
        <v>25</v>
      </c>
      <c r="K8" s="47" t="e">
        <v>#N/A</v>
      </c>
      <c r="L8" s="25" t="s">
        <v>5791</v>
      </c>
      <c r="M8" s="25" t="s">
        <v>5792</v>
      </c>
      <c r="N8" s="25"/>
      <c r="O8" s="26" t="s">
        <v>5793</v>
      </c>
      <c r="P8" s="26" t="s">
        <v>5794</v>
      </c>
      <c r="Q8" s="57" t="s">
        <v>24</v>
      </c>
      <c r="R8" s="57" t="s">
        <v>33</v>
      </c>
      <c r="S8" s="57" t="s">
        <v>24</v>
      </c>
      <c r="T8" s="27"/>
      <c r="U8" s="27">
        <v>6.7999999999999996E-3</v>
      </c>
      <c r="V8" s="44">
        <v>178.11949999999999</v>
      </c>
      <c r="W8" s="44">
        <v>161.91111947619044</v>
      </c>
      <c r="X8" s="44" t="s">
        <v>17782</v>
      </c>
      <c r="Y8" s="29">
        <v>0.05</v>
      </c>
      <c r="Z8" s="20" t="s">
        <v>5773</v>
      </c>
      <c r="AA8" s="23" t="s">
        <v>5786</v>
      </c>
      <c r="AB8" s="23" t="s">
        <v>18812</v>
      </c>
      <c r="AC8" s="24" t="s">
        <v>742</v>
      </c>
      <c r="AD8" s="24" t="s">
        <v>742</v>
      </c>
      <c r="AE8" s="24" t="s">
        <v>24</v>
      </c>
      <c r="AF8" s="24" t="s">
        <v>5775</v>
      </c>
      <c r="AG8" s="25" t="s">
        <v>5779</v>
      </c>
      <c r="AH8" s="39" t="e">
        <v>#N/A</v>
      </c>
      <c r="AI8" s="26" t="s">
        <v>5795</v>
      </c>
      <c r="AJ8" s="26" t="s">
        <v>5796</v>
      </c>
      <c r="AK8" s="25"/>
      <c r="AL8" s="47">
        <v>730</v>
      </c>
      <c r="AM8" s="47">
        <v>1118</v>
      </c>
      <c r="AN8" s="19" t="s">
        <v>5797</v>
      </c>
    </row>
    <row r="9" spans="1:47" x14ac:dyDescent="0.3">
      <c r="A9" s="41"/>
      <c r="B9" s="41" t="s">
        <v>19710</v>
      </c>
      <c r="C9" s="41" t="s">
        <v>19709</v>
      </c>
      <c r="D9" s="41"/>
      <c r="E9" s="41"/>
      <c r="F9" s="41"/>
      <c r="G9" s="41"/>
      <c r="H9" s="41"/>
      <c r="I9" s="41"/>
      <c r="J9" s="41"/>
      <c r="K9" s="41"/>
      <c r="L9" s="41"/>
      <c r="M9" s="43"/>
      <c r="N9" s="43" t="s">
        <v>19711</v>
      </c>
      <c r="O9" s="41"/>
      <c r="P9" s="41"/>
      <c r="Q9" s="57" t="s">
        <v>24</v>
      </c>
      <c r="R9" s="57" t="s">
        <v>24</v>
      </c>
      <c r="S9" s="57" t="s">
        <v>33</v>
      </c>
      <c r="T9" s="41"/>
      <c r="U9" s="41"/>
      <c r="V9" s="41"/>
      <c r="W9" s="41"/>
      <c r="X9" s="41"/>
      <c r="Y9" s="41"/>
      <c r="Z9" s="41"/>
      <c r="AA9" s="41"/>
      <c r="AB9" s="41"/>
      <c r="AC9" s="41"/>
      <c r="AD9" s="41"/>
      <c r="AE9" s="41"/>
      <c r="AF9" s="41"/>
      <c r="AG9" s="41"/>
      <c r="AI9" s="41"/>
      <c r="AJ9" s="41"/>
      <c r="AK9" s="41"/>
      <c r="AL9" s="41"/>
      <c r="AM9" s="41"/>
      <c r="AN9" s="41"/>
    </row>
    <row r="10" spans="1:47" x14ac:dyDescent="0.3">
      <c r="A10" s="41"/>
      <c r="B10" s="41" t="s">
        <v>19742</v>
      </c>
      <c r="C10" s="41" t="s">
        <v>19741</v>
      </c>
      <c r="D10" s="41"/>
      <c r="E10" s="41"/>
      <c r="F10" s="41" t="s">
        <v>77</v>
      </c>
      <c r="G10" s="41"/>
      <c r="H10" s="41"/>
      <c r="I10" s="41"/>
      <c r="J10" s="41"/>
      <c r="K10" s="41"/>
      <c r="L10" s="41"/>
      <c r="M10" s="43"/>
      <c r="N10" s="43" t="s">
        <v>19743</v>
      </c>
      <c r="O10" s="41"/>
      <c r="P10" s="41"/>
      <c r="Q10" s="57" t="s">
        <v>24</v>
      </c>
      <c r="R10" s="57" t="s">
        <v>24</v>
      </c>
      <c r="S10" s="57" t="s">
        <v>33</v>
      </c>
      <c r="T10" s="41"/>
      <c r="U10" s="41"/>
      <c r="V10" s="41"/>
      <c r="W10" s="41"/>
      <c r="X10" s="41"/>
      <c r="Y10" s="41"/>
      <c r="Z10" s="41"/>
      <c r="AA10" s="41"/>
      <c r="AB10" s="41"/>
      <c r="AC10" s="41"/>
      <c r="AD10" s="41"/>
      <c r="AE10" s="41"/>
      <c r="AF10" s="41"/>
      <c r="AG10" s="41"/>
      <c r="AI10" s="41"/>
      <c r="AJ10" s="41"/>
      <c r="AK10" s="41"/>
      <c r="AL10" s="41"/>
      <c r="AM10" s="41"/>
      <c r="AN10" s="41"/>
    </row>
    <row r="11" spans="1:47" x14ac:dyDescent="0.3">
      <c r="A11" s="41"/>
      <c r="B11" s="41" t="s">
        <v>19616</v>
      </c>
      <c r="C11" s="41" t="s">
        <v>19615</v>
      </c>
      <c r="D11" s="41"/>
      <c r="E11" s="41"/>
      <c r="F11" s="41"/>
      <c r="G11" s="41"/>
      <c r="H11" s="41"/>
      <c r="I11" s="41"/>
      <c r="J11" s="41"/>
      <c r="K11" s="41"/>
      <c r="L11" s="25" t="s">
        <v>5800</v>
      </c>
      <c r="M11" s="43"/>
      <c r="N11" s="43" t="s">
        <v>19617</v>
      </c>
      <c r="O11" s="41"/>
      <c r="P11" s="41"/>
      <c r="Q11" s="57" t="s">
        <v>24</v>
      </c>
      <c r="R11" s="57" t="s">
        <v>24</v>
      </c>
      <c r="S11" s="57" t="s">
        <v>33</v>
      </c>
      <c r="T11" s="41"/>
      <c r="U11" s="41"/>
      <c r="V11" s="41"/>
      <c r="W11" s="41"/>
      <c r="X11" s="41"/>
      <c r="Y11" s="41"/>
      <c r="Z11" s="41"/>
      <c r="AA11" s="41"/>
      <c r="AB11" s="41"/>
      <c r="AC11" s="41"/>
      <c r="AD11" s="41"/>
      <c r="AE11" s="41"/>
      <c r="AF11" s="41"/>
      <c r="AG11" s="41"/>
      <c r="AI11" s="41"/>
      <c r="AJ11" s="41"/>
      <c r="AK11" s="41"/>
      <c r="AL11" s="41"/>
      <c r="AM11" s="41"/>
      <c r="AN11" s="41"/>
    </row>
    <row r="12" spans="1:47" x14ac:dyDescent="0.3">
      <c r="A12" s="12" t="s">
        <v>17758</v>
      </c>
      <c r="B12" s="50" t="s">
        <v>5799</v>
      </c>
      <c r="C12" s="9" t="s">
        <v>5798</v>
      </c>
      <c r="D12" s="12"/>
      <c r="E12" s="52" t="e">
        <v>#N/A</v>
      </c>
      <c r="F12" s="12"/>
      <c r="G12" s="52" t="e">
        <v>#N/A</v>
      </c>
      <c r="H12" s="12"/>
      <c r="I12" s="12"/>
      <c r="J12" s="12" t="s">
        <v>75</v>
      </c>
      <c r="K12" s="47" t="e">
        <v>#N/A</v>
      </c>
      <c r="L12" s="25" t="s">
        <v>5800</v>
      </c>
      <c r="M12" s="25" t="s">
        <v>5801</v>
      </c>
      <c r="N12" s="47" t="s">
        <v>19472</v>
      </c>
      <c r="O12" s="26" t="s">
        <v>5802</v>
      </c>
      <c r="P12" s="26" t="s">
        <v>5803</v>
      </c>
      <c r="Q12" s="57" t="s">
        <v>24</v>
      </c>
      <c r="R12" s="57" t="s">
        <v>33</v>
      </c>
      <c r="S12" s="57" t="s">
        <v>33</v>
      </c>
      <c r="T12" s="27"/>
      <c r="U12" s="27">
        <v>2E-3</v>
      </c>
      <c r="V12" s="44">
        <v>17.511727272727299</v>
      </c>
      <c r="W12" s="44">
        <v>14.272666500000001</v>
      </c>
      <c r="X12" s="44" t="s">
        <v>17787</v>
      </c>
      <c r="Y12" s="29">
        <v>0.02</v>
      </c>
      <c r="Z12" s="20" t="s">
        <v>5785</v>
      </c>
      <c r="AA12" s="23" t="s">
        <v>5774</v>
      </c>
      <c r="AB12" s="23" t="s">
        <v>18814</v>
      </c>
      <c r="AC12" s="24" t="s">
        <v>742</v>
      </c>
      <c r="AD12" s="24" t="s">
        <v>742</v>
      </c>
      <c r="AE12" s="24" t="s">
        <v>24</v>
      </c>
      <c r="AF12" s="24" t="s">
        <v>5804</v>
      </c>
      <c r="AG12" s="25" t="s">
        <v>5766</v>
      </c>
      <c r="AH12" s="39" t="e">
        <v>#N/A</v>
      </c>
      <c r="AI12" s="26" t="s">
        <v>5805</v>
      </c>
      <c r="AJ12" s="26" t="s">
        <v>5806</v>
      </c>
      <c r="AK12" s="25" t="s">
        <v>18199</v>
      </c>
      <c r="AL12" s="47">
        <v>309</v>
      </c>
      <c r="AM12" s="47">
        <v>470</v>
      </c>
      <c r="AN12" s="22" t="s">
        <v>5807</v>
      </c>
      <c r="AP12" s="8" t="str">
        <f>"https://www.amundietf.de/privatkunden/ezaap/service/ExportDataProductSheet/Fwd/deu/de-DE/712/"&amp;B12&amp;"/object/export/compositionetf?tabPos=4"</f>
        <v>https://www.amundietf.de/privatkunden/ezaap/service/ExportDataProductSheet/Fwd/deu/de-DE/712/LU1681041387/object/export/compositionetf?tabPos=4</v>
      </c>
    </row>
    <row r="13" spans="1:47" x14ac:dyDescent="0.3">
      <c r="A13" s="12" t="s">
        <v>17758</v>
      </c>
      <c r="B13" s="41" t="s">
        <v>19488</v>
      </c>
      <c r="C13" s="41" t="s">
        <v>19487</v>
      </c>
      <c r="D13" s="41"/>
      <c r="E13" s="41"/>
      <c r="F13" s="41"/>
      <c r="G13" s="41"/>
      <c r="H13" s="41"/>
      <c r="I13" s="41"/>
      <c r="J13" t="s">
        <v>75</v>
      </c>
      <c r="K13" s="41"/>
      <c r="L13" s="25" t="s">
        <v>5800</v>
      </c>
      <c r="M13" s="43"/>
      <c r="N13" s="43" t="s">
        <v>19489</v>
      </c>
      <c r="O13" s="41"/>
      <c r="P13" s="41"/>
      <c r="Q13" s="57" t="s">
        <v>24</v>
      </c>
      <c r="R13" s="57" t="s">
        <v>24</v>
      </c>
      <c r="S13" s="57" t="s">
        <v>33</v>
      </c>
      <c r="T13" s="41"/>
      <c r="U13" s="41"/>
      <c r="V13" s="41"/>
      <c r="W13" s="41"/>
      <c r="X13" s="41"/>
      <c r="Y13" s="41"/>
      <c r="Z13" s="41"/>
      <c r="AA13" s="41"/>
      <c r="AB13" s="41"/>
      <c r="AC13" s="41"/>
      <c r="AD13" s="41"/>
      <c r="AE13" s="41"/>
      <c r="AF13" s="41"/>
      <c r="AG13" s="41"/>
      <c r="AI13" s="41"/>
      <c r="AJ13" s="41"/>
      <c r="AK13" s="41"/>
      <c r="AL13" s="41"/>
      <c r="AM13" s="41"/>
      <c r="AN13" s="41"/>
    </row>
    <row r="14" spans="1:47" x14ac:dyDescent="0.3">
      <c r="A14" s="12" t="s">
        <v>33</v>
      </c>
      <c r="B14" s="50" t="s">
        <v>5809</v>
      </c>
      <c r="C14" s="9" t="s">
        <v>5808</v>
      </c>
      <c r="D14" s="12" t="s">
        <v>3</v>
      </c>
      <c r="E14" s="52" t="e">
        <v>#N/A</v>
      </c>
      <c r="F14" s="12" t="s">
        <v>931</v>
      </c>
      <c r="G14" s="52" t="e">
        <v>#N/A</v>
      </c>
      <c r="H14" s="12" t="s">
        <v>17774</v>
      </c>
      <c r="I14" s="12" t="s">
        <v>32</v>
      </c>
      <c r="J14" s="25" t="s">
        <v>25</v>
      </c>
      <c r="K14" s="47" t="e">
        <v>#N/A</v>
      </c>
      <c r="L14" s="25" t="s">
        <v>5800</v>
      </c>
      <c r="M14" s="25" t="s">
        <v>5810</v>
      </c>
      <c r="N14" s="47" t="s">
        <v>19473</v>
      </c>
      <c r="O14" s="26" t="s">
        <v>5811</v>
      </c>
      <c r="P14" s="26" t="s">
        <v>5812</v>
      </c>
      <c r="Q14" s="57" t="s">
        <v>24</v>
      </c>
      <c r="R14" s="57" t="s">
        <v>33</v>
      </c>
      <c r="S14" s="57" t="s">
        <v>33</v>
      </c>
      <c r="T14" s="27"/>
      <c r="U14" s="27">
        <v>2.5000000000000001E-3</v>
      </c>
      <c r="V14" s="44">
        <v>14.340590909090899</v>
      </c>
      <c r="W14" s="44">
        <v>10.498745954545454</v>
      </c>
      <c r="X14" s="44" t="s">
        <v>17783</v>
      </c>
      <c r="Y14" s="29">
        <v>0.02</v>
      </c>
      <c r="Z14" s="20" t="s">
        <v>5785</v>
      </c>
      <c r="AA14" s="23" t="s">
        <v>5786</v>
      </c>
      <c r="AB14" s="23" t="s">
        <v>18813</v>
      </c>
      <c r="AC14" s="24" t="s">
        <v>742</v>
      </c>
      <c r="AD14" s="24" t="s">
        <v>742</v>
      </c>
      <c r="AE14" s="20" t="s">
        <v>19248</v>
      </c>
      <c r="AF14" s="24" t="s">
        <v>5813</v>
      </c>
      <c r="AG14" s="25" t="s">
        <v>5766</v>
      </c>
      <c r="AH14" s="39" t="e">
        <v>#N/A</v>
      </c>
      <c r="AI14" s="26" t="s">
        <v>5814</v>
      </c>
      <c r="AJ14" s="26" t="s">
        <v>5815</v>
      </c>
      <c r="AK14" s="25" t="s">
        <v>5495</v>
      </c>
      <c r="AL14" s="47">
        <v>102</v>
      </c>
      <c r="AM14" s="47">
        <v>194</v>
      </c>
      <c r="AN14" s="22" t="s">
        <v>5807</v>
      </c>
      <c r="AP14" s="8" t="str">
        <f>"https://www.amundietf.de/privatkunden/ezaap/service/ExportDataProductSheet/Fwd/deu/de-DE/712/"&amp;B14&amp;"/object/export/compositionetf?tabPos=4"</f>
        <v>https://www.amundietf.de/privatkunden/ezaap/service/ExportDataProductSheet/Fwd/deu/de-DE/712/LU1681046931/object/export/compositionetf?tabPos=4</v>
      </c>
    </row>
    <row r="15" spans="1:47" x14ac:dyDescent="0.3">
      <c r="A15" s="41"/>
      <c r="B15" s="41" t="s">
        <v>19548</v>
      </c>
      <c r="C15" s="41" t="s">
        <v>19547</v>
      </c>
      <c r="D15" s="41"/>
      <c r="E15" s="41"/>
      <c r="F15" s="41"/>
      <c r="G15" s="41"/>
      <c r="H15" s="41"/>
      <c r="I15" s="41"/>
      <c r="J15" s="41"/>
      <c r="K15" s="41"/>
      <c r="L15" s="25" t="s">
        <v>5800</v>
      </c>
      <c r="M15" s="43"/>
      <c r="N15" s="43" t="s">
        <v>19549</v>
      </c>
      <c r="O15" s="41"/>
      <c r="P15" s="41"/>
      <c r="Q15" s="57" t="s">
        <v>24</v>
      </c>
      <c r="R15" s="57" t="s">
        <v>24</v>
      </c>
      <c r="S15" s="57" t="s">
        <v>33</v>
      </c>
      <c r="T15" s="41"/>
      <c r="U15" s="41"/>
      <c r="V15" s="41"/>
      <c r="W15" s="41"/>
      <c r="X15" s="41"/>
      <c r="Y15" s="41"/>
      <c r="Z15" s="41"/>
      <c r="AA15" s="41"/>
      <c r="AB15" s="41"/>
      <c r="AC15" s="41"/>
      <c r="AD15" s="41"/>
      <c r="AE15" s="41"/>
      <c r="AF15" s="41"/>
      <c r="AG15" s="41"/>
      <c r="AI15" s="41"/>
      <c r="AJ15" s="41"/>
      <c r="AK15" s="41"/>
      <c r="AL15" s="41"/>
      <c r="AM15" s="41"/>
      <c r="AN15" s="41"/>
    </row>
    <row r="16" spans="1:47" x14ac:dyDescent="0.3">
      <c r="A16" s="12" t="s">
        <v>33</v>
      </c>
      <c r="B16" s="50" t="s">
        <v>5817</v>
      </c>
      <c r="C16" s="9" t="s">
        <v>5816</v>
      </c>
      <c r="D16" s="12" t="s">
        <v>3</v>
      </c>
      <c r="E16" s="52" t="e">
        <v>#N/A</v>
      </c>
      <c r="F16" s="12" t="s">
        <v>897</v>
      </c>
      <c r="G16" s="52" t="e">
        <v>#N/A</v>
      </c>
      <c r="H16" s="12" t="s">
        <v>17774</v>
      </c>
      <c r="I16" s="12" t="s">
        <v>32</v>
      </c>
      <c r="J16" s="25" t="s">
        <v>25</v>
      </c>
      <c r="K16" s="47" t="e">
        <v>#N/A</v>
      </c>
      <c r="L16" s="25" t="s">
        <v>5800</v>
      </c>
      <c r="M16" s="25" t="s">
        <v>5818</v>
      </c>
      <c r="N16" s="47" t="s">
        <v>19480</v>
      </c>
      <c r="O16" s="26" t="s">
        <v>5819</v>
      </c>
      <c r="P16" s="26" t="s">
        <v>5820</v>
      </c>
      <c r="Q16" s="57" t="s">
        <v>33</v>
      </c>
      <c r="R16" s="57" t="s">
        <v>33</v>
      </c>
      <c r="S16" s="57" t="s">
        <v>33</v>
      </c>
      <c r="T16" s="27"/>
      <c r="U16" s="27">
        <v>1E-3</v>
      </c>
      <c r="V16" s="44">
        <v>12.846454545454501</v>
      </c>
      <c r="W16" s="44">
        <v>10.264416818181816</v>
      </c>
      <c r="X16" s="44" t="s">
        <v>17784</v>
      </c>
      <c r="Y16" s="29">
        <v>0.02</v>
      </c>
      <c r="Z16" s="20" t="s">
        <v>5785</v>
      </c>
      <c r="AA16" s="23" t="s">
        <v>5786</v>
      </c>
      <c r="AB16" s="23" t="s">
        <v>18813</v>
      </c>
      <c r="AC16" s="24" t="s">
        <v>742</v>
      </c>
      <c r="AD16" s="24" t="s">
        <v>742</v>
      </c>
      <c r="AE16" s="20" t="s">
        <v>19248</v>
      </c>
      <c r="AF16" s="24" t="s">
        <v>5821</v>
      </c>
      <c r="AG16" s="25" t="s">
        <v>5766</v>
      </c>
      <c r="AH16" s="39">
        <v>40672</v>
      </c>
      <c r="AI16" s="26" t="s">
        <v>5822</v>
      </c>
      <c r="AJ16" s="26" t="s">
        <v>5823</v>
      </c>
      <c r="AK16" s="25" t="s">
        <v>4385</v>
      </c>
      <c r="AL16" s="47">
        <v>107</v>
      </c>
      <c r="AM16" s="47">
        <v>201</v>
      </c>
      <c r="AN16" s="22" t="s">
        <v>5807</v>
      </c>
      <c r="AP16" s="8" t="str">
        <f>"https://www.amundietf.de/privatkunden/ezaap/service/ExportDataProductSheet/Fwd/deu/de-DE/712/"&amp;B16&amp;"/object/export/compositionetf?tabPos=4"</f>
        <v>https://www.amundietf.de/privatkunden/ezaap/service/ExportDataProductSheet/Fwd/deu/de-DE/712/FR0010655712/object/export/compositionetf?tabPos=4</v>
      </c>
    </row>
    <row r="17" spans="1:42" x14ac:dyDescent="0.3">
      <c r="A17" s="41"/>
      <c r="B17" s="41" t="s">
        <v>19689</v>
      </c>
      <c r="C17" s="41" t="s">
        <v>19688</v>
      </c>
      <c r="D17" s="41"/>
      <c r="E17" s="41"/>
      <c r="F17" s="41"/>
      <c r="G17" s="41"/>
      <c r="H17" s="41"/>
      <c r="I17" s="41"/>
      <c r="J17" s="41"/>
      <c r="K17" s="41"/>
      <c r="L17" s="25" t="s">
        <v>5800</v>
      </c>
      <c r="M17" s="43"/>
      <c r="N17" s="43" t="s">
        <v>19690</v>
      </c>
      <c r="O17" s="41"/>
      <c r="P17" s="41"/>
      <c r="Q17" s="57" t="s">
        <v>24</v>
      </c>
      <c r="R17" s="57" t="s">
        <v>24</v>
      </c>
      <c r="S17" s="57" t="s">
        <v>33</v>
      </c>
      <c r="T17" s="41"/>
      <c r="U17" s="41"/>
      <c r="V17" s="41"/>
      <c r="W17" s="41"/>
      <c r="X17" s="41"/>
      <c r="Y17" s="41"/>
      <c r="Z17" s="41"/>
      <c r="AA17" s="41"/>
      <c r="AB17" s="41"/>
      <c r="AC17" s="41"/>
      <c r="AD17" s="41"/>
      <c r="AE17" s="41"/>
      <c r="AF17" s="41"/>
      <c r="AG17" s="41"/>
      <c r="AI17" s="41"/>
      <c r="AJ17" s="41"/>
      <c r="AK17" s="41"/>
      <c r="AL17" s="41"/>
      <c r="AM17" s="41"/>
      <c r="AN17" s="41"/>
    </row>
    <row r="18" spans="1:42" x14ac:dyDescent="0.3">
      <c r="A18" s="41"/>
      <c r="B18" s="41" t="s">
        <v>19700</v>
      </c>
      <c r="C18" s="41" t="s">
        <v>19699</v>
      </c>
      <c r="D18" s="41"/>
      <c r="E18" s="41"/>
      <c r="F18" s="41"/>
      <c r="G18" s="41"/>
      <c r="H18" s="41"/>
      <c r="I18" s="41"/>
      <c r="J18" s="41"/>
      <c r="K18" s="41"/>
      <c r="L18" s="25" t="s">
        <v>5800</v>
      </c>
      <c r="M18" s="43"/>
      <c r="N18" s="43" t="s">
        <v>19701</v>
      </c>
      <c r="O18" s="41"/>
      <c r="P18" s="41"/>
      <c r="Q18" s="57" t="s">
        <v>24</v>
      </c>
      <c r="R18" s="57" t="s">
        <v>24</v>
      </c>
      <c r="S18" s="57" t="s">
        <v>33</v>
      </c>
      <c r="T18" s="41"/>
      <c r="U18" s="41"/>
      <c r="V18" s="41"/>
      <c r="W18" s="41"/>
      <c r="X18" s="41"/>
      <c r="Y18" s="41"/>
      <c r="Z18" s="41"/>
      <c r="AA18" s="41"/>
      <c r="AB18" s="41"/>
      <c r="AC18" s="41"/>
      <c r="AD18" s="41"/>
      <c r="AE18" s="41"/>
      <c r="AF18" s="41"/>
      <c r="AG18" s="41"/>
      <c r="AI18" s="41"/>
      <c r="AJ18" s="41"/>
      <c r="AK18" s="41"/>
      <c r="AL18" s="41"/>
      <c r="AM18" s="41"/>
      <c r="AN18" s="41"/>
    </row>
    <row r="19" spans="1:42" x14ac:dyDescent="0.3">
      <c r="A19" s="41"/>
      <c r="B19" s="41" t="s">
        <v>19684</v>
      </c>
      <c r="C19" s="41" t="s">
        <v>19683</v>
      </c>
      <c r="D19" s="41"/>
      <c r="E19" s="41"/>
      <c r="F19" s="41"/>
      <c r="G19" s="41"/>
      <c r="H19" s="41"/>
      <c r="I19" s="41"/>
      <c r="J19" s="41"/>
      <c r="K19" s="41"/>
      <c r="L19" s="25" t="s">
        <v>5800</v>
      </c>
      <c r="M19" s="43"/>
      <c r="N19" s="43" t="s">
        <v>19685</v>
      </c>
      <c r="O19" s="41"/>
      <c r="P19" s="41"/>
      <c r="Q19" s="57" t="s">
        <v>24</v>
      </c>
      <c r="R19" s="57" t="s">
        <v>24</v>
      </c>
      <c r="S19" s="57" t="s">
        <v>33</v>
      </c>
      <c r="T19" s="41"/>
      <c r="U19" s="41"/>
      <c r="V19" s="41"/>
      <c r="W19" s="41"/>
      <c r="X19" s="41"/>
      <c r="Y19" s="41"/>
      <c r="Z19" s="41"/>
      <c r="AA19" s="41"/>
      <c r="AB19" s="41"/>
      <c r="AC19" s="41"/>
      <c r="AD19" s="41"/>
      <c r="AE19" s="41"/>
      <c r="AF19" s="41"/>
      <c r="AG19" s="41"/>
      <c r="AI19" s="41"/>
      <c r="AJ19" s="41"/>
      <c r="AK19" s="41"/>
      <c r="AL19" s="41"/>
      <c r="AM19" s="41"/>
      <c r="AN19" s="41"/>
    </row>
    <row r="20" spans="1:42" x14ac:dyDescent="0.3">
      <c r="A20" s="41"/>
      <c r="B20" s="41" t="s">
        <v>19693</v>
      </c>
      <c r="C20" s="41" t="s">
        <v>19692</v>
      </c>
      <c r="D20" s="41"/>
      <c r="E20" s="41"/>
      <c r="F20" s="41"/>
      <c r="G20" s="41"/>
      <c r="H20" s="41"/>
      <c r="I20" s="41"/>
      <c r="J20" s="41"/>
      <c r="K20" s="41"/>
      <c r="L20" s="25" t="s">
        <v>5800</v>
      </c>
      <c r="M20" s="43"/>
      <c r="N20" s="43" t="s">
        <v>19694</v>
      </c>
      <c r="O20" s="41"/>
      <c r="P20" s="41"/>
      <c r="Q20" s="57" t="s">
        <v>24</v>
      </c>
      <c r="R20" s="57" t="s">
        <v>24</v>
      </c>
      <c r="S20" s="57" t="s">
        <v>33</v>
      </c>
      <c r="T20" s="41"/>
      <c r="U20" s="41"/>
      <c r="V20" s="41"/>
      <c r="W20" s="41"/>
      <c r="X20" s="41"/>
      <c r="Y20" s="41"/>
      <c r="Z20" s="41"/>
      <c r="AA20" s="41"/>
      <c r="AB20" s="41"/>
      <c r="AC20" s="41"/>
      <c r="AD20" s="41"/>
      <c r="AE20" s="41"/>
      <c r="AF20" s="41"/>
      <c r="AG20" s="41"/>
      <c r="AI20" s="41"/>
      <c r="AJ20" s="41"/>
      <c r="AK20" s="41"/>
      <c r="AL20" s="41"/>
      <c r="AM20" s="41"/>
      <c r="AN20" s="41"/>
    </row>
    <row r="21" spans="1:42" x14ac:dyDescent="0.3">
      <c r="A21" s="12" t="s">
        <v>17758</v>
      </c>
      <c r="B21" s="50" t="s">
        <v>5825</v>
      </c>
      <c r="C21" s="9" t="s">
        <v>5824</v>
      </c>
      <c r="D21" s="12"/>
      <c r="E21" s="52" t="e">
        <v>#N/A</v>
      </c>
      <c r="F21" s="12"/>
      <c r="G21" s="52" t="e">
        <v>#N/A</v>
      </c>
      <c r="H21" s="12"/>
      <c r="I21" s="12"/>
      <c r="J21" s="12" t="s">
        <v>75</v>
      </c>
      <c r="K21" s="47" t="e">
        <v>#N/A</v>
      </c>
      <c r="L21" s="25" t="s">
        <v>5800</v>
      </c>
      <c r="M21" s="25" t="s">
        <v>5826</v>
      </c>
      <c r="N21" s="47" t="s">
        <v>19481</v>
      </c>
      <c r="O21" s="26" t="s">
        <v>5827</v>
      </c>
      <c r="P21" s="26" t="s">
        <v>5828</v>
      </c>
      <c r="Q21" s="57" t="s">
        <v>24</v>
      </c>
      <c r="R21" s="57" t="s">
        <v>33</v>
      </c>
      <c r="S21" s="57" t="s">
        <v>33</v>
      </c>
      <c r="T21" s="27"/>
      <c r="U21" s="27">
        <v>1.6000000000000001E-3</v>
      </c>
      <c r="V21" s="44">
        <v>9.4085909090909094</v>
      </c>
      <c r="W21" s="44">
        <v>8.3300699999999992</v>
      </c>
      <c r="X21" s="44" t="s">
        <v>17795</v>
      </c>
      <c r="Y21" s="29">
        <v>0.02</v>
      </c>
      <c r="Z21" s="20" t="s">
        <v>5785</v>
      </c>
      <c r="AA21" s="23" t="s">
        <v>5786</v>
      </c>
      <c r="AB21" s="23" t="s">
        <v>18813</v>
      </c>
      <c r="AC21" s="24" t="s">
        <v>742</v>
      </c>
      <c r="AD21" s="24" t="s">
        <v>742</v>
      </c>
      <c r="AE21" s="24" t="s">
        <v>24</v>
      </c>
      <c r="AF21" s="24" t="s">
        <v>5821</v>
      </c>
      <c r="AG21" s="25" t="s">
        <v>5766</v>
      </c>
      <c r="AH21" s="39" t="e">
        <v>#N/A</v>
      </c>
      <c r="AI21" s="26" t="s">
        <v>5829</v>
      </c>
      <c r="AJ21" s="26" t="s">
        <v>5830</v>
      </c>
      <c r="AK21" s="25" t="s">
        <v>18196</v>
      </c>
      <c r="AL21" s="47">
        <v>307</v>
      </c>
      <c r="AM21" s="47">
        <v>467</v>
      </c>
      <c r="AN21" s="22" t="s">
        <v>5807</v>
      </c>
      <c r="AP21" s="8" t="str">
        <f t="shared" ref="AP21:AP27" si="0">"https://www.amundietf.de/privatkunden/ezaap/service/ExportDataProductSheet/Fwd/deu/de-DE/712/"&amp;B21&amp;"/object/export/compositionetf?tabPos=4"</f>
        <v>https://www.amundietf.de/privatkunden/ezaap/service/ExportDataProductSheet/Fwd/deu/de-DE/712/FR0010754127/object/export/compositionetf?tabPos=4</v>
      </c>
    </row>
    <row r="22" spans="1:42" x14ac:dyDescent="0.3">
      <c r="A22" s="12" t="s">
        <v>17758</v>
      </c>
      <c r="B22" s="50" t="s">
        <v>5832</v>
      </c>
      <c r="C22" s="9" t="s">
        <v>5831</v>
      </c>
      <c r="D22" s="12"/>
      <c r="E22" s="52" t="e">
        <v>#N/A</v>
      </c>
      <c r="F22" s="12"/>
      <c r="G22" s="52" t="e">
        <v>#N/A</v>
      </c>
      <c r="H22" s="12"/>
      <c r="I22" s="12"/>
      <c r="J22" s="12" t="s">
        <v>75</v>
      </c>
      <c r="K22" s="47" t="e">
        <v>#N/A</v>
      </c>
      <c r="L22" s="25" t="s">
        <v>5800</v>
      </c>
      <c r="M22" s="25" t="s">
        <v>5833</v>
      </c>
      <c r="N22" s="47" t="s">
        <v>19482</v>
      </c>
      <c r="O22" s="26" t="s">
        <v>5834</v>
      </c>
      <c r="P22" s="26" t="s">
        <v>5835</v>
      </c>
      <c r="Q22" s="57" t="s">
        <v>24</v>
      </c>
      <c r="R22" s="57" t="s">
        <v>33</v>
      </c>
      <c r="S22" s="57" t="s">
        <v>33</v>
      </c>
      <c r="T22" s="27"/>
      <c r="U22" s="27">
        <v>1.4000000000000002E-3</v>
      </c>
      <c r="V22" s="44">
        <v>5.3406818181818201</v>
      </c>
      <c r="W22" s="44">
        <v>4.4419505000000008</v>
      </c>
      <c r="X22" s="44" t="s">
        <v>17795</v>
      </c>
      <c r="Y22" s="29">
        <v>0.02</v>
      </c>
      <c r="Z22" s="20" t="s">
        <v>5785</v>
      </c>
      <c r="AA22" s="23" t="s">
        <v>5786</v>
      </c>
      <c r="AB22" s="23" t="s">
        <v>18813</v>
      </c>
      <c r="AC22" s="24" t="s">
        <v>742</v>
      </c>
      <c r="AD22" s="24" t="s">
        <v>742</v>
      </c>
      <c r="AE22" s="24" t="s">
        <v>24</v>
      </c>
      <c r="AF22" s="24" t="s">
        <v>5821</v>
      </c>
      <c r="AG22" s="25" t="s">
        <v>5766</v>
      </c>
      <c r="AH22" s="39" t="e">
        <v>#N/A</v>
      </c>
      <c r="AI22" s="26" t="s">
        <v>5836</v>
      </c>
      <c r="AJ22" s="26" t="s">
        <v>5837</v>
      </c>
      <c r="AK22" s="25" t="s">
        <v>18073</v>
      </c>
      <c r="AL22" s="47">
        <v>206</v>
      </c>
      <c r="AM22" s="47">
        <v>332</v>
      </c>
      <c r="AN22" s="22" t="s">
        <v>5807</v>
      </c>
      <c r="AP22" s="8" t="str">
        <f t="shared" si="0"/>
        <v>https://www.amundietf.de/privatkunden/ezaap/service/ExportDataProductSheet/Fwd/deu/de-DE/712/FR0010754200/object/export/compositionetf?tabPos=4</v>
      </c>
    </row>
    <row r="23" spans="1:42" x14ac:dyDescent="0.3">
      <c r="A23" s="12" t="s">
        <v>17758</v>
      </c>
      <c r="B23" s="50" t="s">
        <v>5839</v>
      </c>
      <c r="C23" s="9" t="s">
        <v>5838</v>
      </c>
      <c r="D23" s="12"/>
      <c r="E23" s="52" t="e">
        <v>#N/A</v>
      </c>
      <c r="F23" s="12"/>
      <c r="G23" s="52" t="e">
        <v>#N/A</v>
      </c>
      <c r="H23" s="12"/>
      <c r="I23" s="12"/>
      <c r="J23" s="12" t="s">
        <v>75</v>
      </c>
      <c r="K23" s="47" t="e">
        <v>#N/A</v>
      </c>
      <c r="L23" s="25" t="s">
        <v>5800</v>
      </c>
      <c r="M23" s="25" t="s">
        <v>5840</v>
      </c>
      <c r="N23" s="47" t="s">
        <v>19483</v>
      </c>
      <c r="O23" s="26" t="s">
        <v>5841</v>
      </c>
      <c r="P23" s="26" t="s">
        <v>5842</v>
      </c>
      <c r="Q23" s="57" t="s">
        <v>24</v>
      </c>
      <c r="R23" s="57" t="s">
        <v>33</v>
      </c>
      <c r="S23" s="57" t="s">
        <v>33</v>
      </c>
      <c r="T23" s="27"/>
      <c r="U23" s="27">
        <v>1.4000000000000002E-3</v>
      </c>
      <c r="V23" s="44">
        <v>6.0310909090909099</v>
      </c>
      <c r="W23" s="44">
        <v>5.3698218636363642</v>
      </c>
      <c r="X23" s="44" t="s">
        <v>17795</v>
      </c>
      <c r="Y23" s="29">
        <v>0.02</v>
      </c>
      <c r="Z23" s="20" t="s">
        <v>5785</v>
      </c>
      <c r="AA23" s="23" t="s">
        <v>5774</v>
      </c>
      <c r="AB23" s="23" t="s">
        <v>18814</v>
      </c>
      <c r="AC23" s="24" t="s">
        <v>742</v>
      </c>
      <c r="AD23" s="24" t="s">
        <v>742</v>
      </c>
      <c r="AE23" s="24" t="s">
        <v>24</v>
      </c>
      <c r="AF23" s="24" t="s">
        <v>5821</v>
      </c>
      <c r="AG23" s="25" t="s">
        <v>5766</v>
      </c>
      <c r="AH23" s="39" t="e">
        <v>#N/A</v>
      </c>
      <c r="AI23" s="26" t="s">
        <v>5843</v>
      </c>
      <c r="AJ23" s="26" t="s">
        <v>5844</v>
      </c>
      <c r="AK23" s="25" t="s">
        <v>18074</v>
      </c>
      <c r="AL23" s="47">
        <v>206</v>
      </c>
      <c r="AM23" s="47">
        <v>333</v>
      </c>
      <c r="AN23" s="22" t="s">
        <v>5807</v>
      </c>
      <c r="AP23" s="8" t="str">
        <f t="shared" si="0"/>
        <v>https://www.amundietf.de/privatkunden/ezaap/service/ExportDataProductSheet/Fwd/deu/de-DE/712/FR0010754143/object/export/compositionetf?tabPos=4</v>
      </c>
    </row>
    <row r="24" spans="1:42" x14ac:dyDescent="0.3">
      <c r="A24" s="12" t="s">
        <v>17758</v>
      </c>
      <c r="B24" s="50" t="s">
        <v>5846</v>
      </c>
      <c r="C24" s="9" t="s">
        <v>5845</v>
      </c>
      <c r="D24" s="12"/>
      <c r="E24" s="52" t="e">
        <v>#N/A</v>
      </c>
      <c r="F24" s="12"/>
      <c r="G24" s="52" t="e">
        <v>#N/A</v>
      </c>
      <c r="H24" s="12"/>
      <c r="I24" s="12"/>
      <c r="J24" s="12" t="s">
        <v>75</v>
      </c>
      <c r="K24" s="47" t="e">
        <v>#N/A</v>
      </c>
      <c r="L24" s="25" t="s">
        <v>5800</v>
      </c>
      <c r="M24" s="25" t="s">
        <v>5847</v>
      </c>
      <c r="N24" s="47" t="s">
        <v>19484</v>
      </c>
      <c r="O24" s="26" t="s">
        <v>5848</v>
      </c>
      <c r="P24" s="26" t="s">
        <v>5849</v>
      </c>
      <c r="Q24" s="57" t="s">
        <v>24</v>
      </c>
      <c r="R24" s="57" t="s">
        <v>33</v>
      </c>
      <c r="S24" s="57" t="s">
        <v>33</v>
      </c>
      <c r="T24" s="27"/>
      <c r="U24" s="27">
        <v>1.4000000000000002E-3</v>
      </c>
      <c r="V24" s="44">
        <v>4.3911363636363596</v>
      </c>
      <c r="W24" s="44">
        <v>3.9849889090909092</v>
      </c>
      <c r="X24" s="44" t="s">
        <v>17795</v>
      </c>
      <c r="Y24" s="29">
        <v>0.02</v>
      </c>
      <c r="Z24" s="20" t="s">
        <v>5785</v>
      </c>
      <c r="AA24" s="23" t="s">
        <v>5786</v>
      </c>
      <c r="AB24" s="23" t="s">
        <v>18813</v>
      </c>
      <c r="AC24" s="24" t="s">
        <v>742</v>
      </c>
      <c r="AD24" s="24" t="s">
        <v>742</v>
      </c>
      <c r="AE24" s="24" t="s">
        <v>24</v>
      </c>
      <c r="AF24" s="24" t="s">
        <v>5821</v>
      </c>
      <c r="AG24" s="25" t="s">
        <v>5766</v>
      </c>
      <c r="AH24" s="39" t="e">
        <v>#N/A</v>
      </c>
      <c r="AI24" s="26" t="s">
        <v>5850</v>
      </c>
      <c r="AJ24" s="26" t="s">
        <v>5851</v>
      </c>
      <c r="AK24" s="25" t="s">
        <v>18075</v>
      </c>
      <c r="AL24" s="47">
        <v>206</v>
      </c>
      <c r="AM24" s="47">
        <v>334</v>
      </c>
      <c r="AN24" s="22" t="s">
        <v>5807</v>
      </c>
      <c r="AP24" s="8" t="str">
        <f t="shared" si="0"/>
        <v>https://www.amundietf.de/privatkunden/ezaap/service/ExportDataProductSheet/Fwd/deu/de-DE/712/FR0010754135/object/export/compositionetf?tabPos=4</v>
      </c>
    </row>
    <row r="25" spans="1:42" x14ac:dyDescent="0.3">
      <c r="A25" s="12" t="s">
        <v>17758</v>
      </c>
      <c r="B25" s="50" t="s">
        <v>5853</v>
      </c>
      <c r="C25" s="9" t="s">
        <v>5852</v>
      </c>
      <c r="D25" s="12"/>
      <c r="E25" s="52" t="e">
        <v>#N/A</v>
      </c>
      <c r="F25" s="12"/>
      <c r="G25" s="52" t="e">
        <v>#N/A</v>
      </c>
      <c r="H25" s="12"/>
      <c r="I25" s="12"/>
      <c r="J25" s="12" t="s">
        <v>75</v>
      </c>
      <c r="K25" s="47" t="e">
        <v>#N/A</v>
      </c>
      <c r="L25" s="25" t="s">
        <v>5800</v>
      </c>
      <c r="M25" s="25" t="s">
        <v>5854</v>
      </c>
      <c r="N25" s="47" t="s">
        <v>19485</v>
      </c>
      <c r="O25" s="26" t="s">
        <v>5855</v>
      </c>
      <c r="P25" s="26" t="s">
        <v>5856</v>
      </c>
      <c r="Q25" s="57" t="s">
        <v>24</v>
      </c>
      <c r="R25" s="57" t="s">
        <v>33</v>
      </c>
      <c r="S25" s="57" t="s">
        <v>33</v>
      </c>
      <c r="T25" s="27"/>
      <c r="U25" s="27">
        <v>1.4000000000000002E-3</v>
      </c>
      <c r="V25" s="44">
        <v>5.8688636363636402</v>
      </c>
      <c r="W25" s="44">
        <v>5.3961831818181825</v>
      </c>
      <c r="X25" s="44" t="s">
        <v>17795</v>
      </c>
      <c r="Y25" s="29">
        <v>0.02</v>
      </c>
      <c r="Z25" s="20" t="s">
        <v>5785</v>
      </c>
      <c r="AA25" s="23" t="s">
        <v>5786</v>
      </c>
      <c r="AB25" s="23" t="s">
        <v>18813</v>
      </c>
      <c r="AC25" s="24" t="s">
        <v>742</v>
      </c>
      <c r="AD25" s="24" t="s">
        <v>742</v>
      </c>
      <c r="AE25" s="24" t="s">
        <v>24</v>
      </c>
      <c r="AF25" s="24" t="s">
        <v>5821</v>
      </c>
      <c r="AG25" s="25" t="s">
        <v>5766</v>
      </c>
      <c r="AH25" s="39" t="e">
        <v>#N/A</v>
      </c>
      <c r="AI25" s="26" t="s">
        <v>5857</v>
      </c>
      <c r="AJ25" s="26" t="s">
        <v>5858</v>
      </c>
      <c r="AK25" s="25" t="s">
        <v>18076</v>
      </c>
      <c r="AL25" s="47">
        <v>206</v>
      </c>
      <c r="AM25" s="47">
        <v>335</v>
      </c>
      <c r="AN25" s="22" t="s">
        <v>5807</v>
      </c>
      <c r="AP25" s="8" t="str">
        <f t="shared" si="0"/>
        <v>https://www.amundietf.de/privatkunden/ezaap/service/ExportDataProductSheet/Fwd/deu/de-DE/712/FR0010754168/object/export/compositionetf?tabPos=4</v>
      </c>
    </row>
    <row r="26" spans="1:42" x14ac:dyDescent="0.3">
      <c r="A26" s="12" t="s">
        <v>17758</v>
      </c>
      <c r="B26" s="50" t="s">
        <v>5860</v>
      </c>
      <c r="C26" s="9" t="s">
        <v>5859</v>
      </c>
      <c r="D26" s="12"/>
      <c r="E26" s="52" t="e">
        <v>#N/A</v>
      </c>
      <c r="F26" s="12"/>
      <c r="G26" s="52" t="e">
        <v>#N/A</v>
      </c>
      <c r="H26" s="12"/>
      <c r="I26" s="12"/>
      <c r="J26" s="12" t="s">
        <v>75</v>
      </c>
      <c r="K26" s="47" t="e">
        <v>#N/A</v>
      </c>
      <c r="L26" s="25" t="s">
        <v>5800</v>
      </c>
      <c r="M26" s="25" t="s">
        <v>5861</v>
      </c>
      <c r="N26" s="47" t="s">
        <v>19486</v>
      </c>
      <c r="O26" s="26" t="s">
        <v>5862</v>
      </c>
      <c r="P26" s="26" t="s">
        <v>5863</v>
      </c>
      <c r="Q26" s="57" t="s">
        <v>24</v>
      </c>
      <c r="R26" s="57" t="s">
        <v>33</v>
      </c>
      <c r="S26" s="57" t="s">
        <v>33</v>
      </c>
      <c r="T26" s="27"/>
      <c r="U26" s="27">
        <v>1.4000000000000002E-3</v>
      </c>
      <c r="V26" s="44">
        <v>6.1103636363636404</v>
      </c>
      <c r="W26" s="44">
        <v>5.434451227272727</v>
      </c>
      <c r="X26" s="44" t="s">
        <v>17795</v>
      </c>
      <c r="Y26" s="29">
        <v>0.02</v>
      </c>
      <c r="Z26" s="20" t="s">
        <v>5785</v>
      </c>
      <c r="AA26" s="23" t="s">
        <v>5786</v>
      </c>
      <c r="AB26" s="23" t="s">
        <v>18813</v>
      </c>
      <c r="AC26" s="24" t="s">
        <v>742</v>
      </c>
      <c r="AD26" s="24" t="s">
        <v>742</v>
      </c>
      <c r="AE26" s="24" t="s">
        <v>24</v>
      </c>
      <c r="AF26" s="24" t="s">
        <v>5821</v>
      </c>
      <c r="AG26" s="25" t="s">
        <v>5766</v>
      </c>
      <c r="AH26" s="39" t="e">
        <v>#N/A</v>
      </c>
      <c r="AI26" s="26" t="s">
        <v>5864</v>
      </c>
      <c r="AJ26" s="26" t="s">
        <v>5865</v>
      </c>
      <c r="AK26" s="25" t="s">
        <v>18077</v>
      </c>
      <c r="AL26" s="47">
        <v>206</v>
      </c>
      <c r="AM26" s="47">
        <v>336</v>
      </c>
      <c r="AN26" s="22" t="s">
        <v>5807</v>
      </c>
      <c r="AP26" s="8" t="str">
        <f t="shared" si="0"/>
        <v>https://www.amundietf.de/privatkunden/ezaap/service/ExportDataProductSheet/Fwd/deu/de-DE/712/FR0010754176/object/export/compositionetf?tabPos=4</v>
      </c>
    </row>
    <row r="27" spans="1:42" x14ac:dyDescent="0.3">
      <c r="A27" s="12" t="s">
        <v>17758</v>
      </c>
      <c r="B27" s="50" t="s">
        <v>5867</v>
      </c>
      <c r="C27" s="9" t="s">
        <v>5866</v>
      </c>
      <c r="D27" s="12"/>
      <c r="E27" s="52" t="e">
        <v>#N/A</v>
      </c>
      <c r="F27" s="12"/>
      <c r="G27" s="52" t="e">
        <v>#N/A</v>
      </c>
      <c r="H27" s="12"/>
      <c r="I27" s="12"/>
      <c r="J27" s="12" t="s">
        <v>75</v>
      </c>
      <c r="K27" s="47" t="e">
        <v>#N/A</v>
      </c>
      <c r="L27" s="25" t="s">
        <v>5800</v>
      </c>
      <c r="M27" s="25" t="s">
        <v>5868</v>
      </c>
      <c r="N27" s="47" t="s">
        <v>19490</v>
      </c>
      <c r="O27" s="26" t="s">
        <v>5869</v>
      </c>
      <c r="P27" s="26" t="s">
        <v>5870</v>
      </c>
      <c r="Q27" s="57" t="s">
        <v>24</v>
      </c>
      <c r="R27" s="57" t="s">
        <v>33</v>
      </c>
      <c r="S27" s="57" t="s">
        <v>33</v>
      </c>
      <c r="T27" s="27"/>
      <c r="U27" s="27">
        <v>1.4000000000000002E-3</v>
      </c>
      <c r="V27" s="44">
        <v>7.1630000000000003</v>
      </c>
      <c r="W27" s="44">
        <v>6.2817599999999993</v>
      </c>
      <c r="X27" s="44" t="s">
        <v>17795</v>
      </c>
      <c r="Y27" s="29">
        <v>0.02</v>
      </c>
      <c r="Z27" s="20" t="s">
        <v>5785</v>
      </c>
      <c r="AA27" s="23" t="s">
        <v>5786</v>
      </c>
      <c r="AB27" s="23" t="s">
        <v>18813</v>
      </c>
      <c r="AC27" s="24" t="s">
        <v>742</v>
      </c>
      <c r="AD27" s="24" t="s">
        <v>742</v>
      </c>
      <c r="AE27" s="24" t="s">
        <v>24</v>
      </c>
      <c r="AF27" s="24" t="s">
        <v>5821</v>
      </c>
      <c r="AG27" s="25" t="s">
        <v>5766</v>
      </c>
      <c r="AH27" s="39" t="e">
        <v>#N/A</v>
      </c>
      <c r="AI27" s="26" t="s">
        <v>5871</v>
      </c>
      <c r="AJ27" s="26" t="s">
        <v>5872</v>
      </c>
      <c r="AK27" s="25" t="s">
        <v>18078</v>
      </c>
      <c r="AL27" s="47">
        <v>206</v>
      </c>
      <c r="AM27" s="47">
        <v>337</v>
      </c>
      <c r="AN27" s="22" t="s">
        <v>5807</v>
      </c>
      <c r="AP27" s="8" t="str">
        <f t="shared" si="0"/>
        <v>https://www.amundietf.de/privatkunden/ezaap/service/ExportDataProductSheet/Fwd/deu/de-DE/712/FR0010754184/object/export/compositionetf?tabPos=4</v>
      </c>
    </row>
    <row r="28" spans="1:42" x14ac:dyDescent="0.3">
      <c r="A28" s="12" t="s">
        <v>17758</v>
      </c>
      <c r="B28" s="41" t="s">
        <v>19564</v>
      </c>
      <c r="C28" s="41" t="s">
        <v>19563</v>
      </c>
      <c r="D28" s="41"/>
      <c r="E28" s="41"/>
      <c r="F28" s="41"/>
      <c r="G28" s="41"/>
      <c r="H28" s="41"/>
      <c r="I28" s="41"/>
      <c r="J28" t="s">
        <v>75</v>
      </c>
      <c r="K28" s="41"/>
      <c r="L28" s="25" t="s">
        <v>5800</v>
      </c>
      <c r="M28" s="43"/>
      <c r="N28" s="43" t="s">
        <v>19565</v>
      </c>
      <c r="O28" s="41"/>
      <c r="P28" s="41"/>
      <c r="Q28" s="57" t="s">
        <v>24</v>
      </c>
      <c r="R28" s="57" t="s">
        <v>24</v>
      </c>
      <c r="S28" s="57" t="s">
        <v>33</v>
      </c>
      <c r="T28" s="41"/>
      <c r="U28" s="41"/>
      <c r="V28" s="41"/>
      <c r="W28" s="41"/>
      <c r="X28" s="41"/>
      <c r="Y28" s="41"/>
      <c r="Z28" s="41"/>
      <c r="AA28" s="41"/>
      <c r="AB28" s="41"/>
      <c r="AC28" s="41"/>
      <c r="AD28" s="41"/>
      <c r="AE28" s="41"/>
      <c r="AF28" s="41"/>
      <c r="AG28" s="41"/>
      <c r="AI28" s="41"/>
      <c r="AJ28" s="41"/>
      <c r="AK28" s="41"/>
      <c r="AL28" s="41"/>
      <c r="AM28" s="41"/>
      <c r="AN28" s="41"/>
    </row>
    <row r="29" spans="1:42" x14ac:dyDescent="0.3">
      <c r="A29" s="12" t="s">
        <v>17758</v>
      </c>
      <c r="B29" s="41" t="s">
        <v>19572</v>
      </c>
      <c r="C29" s="41" t="s">
        <v>19571</v>
      </c>
      <c r="D29" s="41"/>
      <c r="E29" s="41"/>
      <c r="F29" s="41"/>
      <c r="G29" s="41"/>
      <c r="H29" s="41"/>
      <c r="I29" s="41"/>
      <c r="J29" t="s">
        <v>75</v>
      </c>
      <c r="K29" s="41"/>
      <c r="L29" s="25" t="s">
        <v>5800</v>
      </c>
      <c r="M29" s="43"/>
      <c r="N29" s="43" t="s">
        <v>19573</v>
      </c>
      <c r="O29" s="41"/>
      <c r="P29" s="41"/>
      <c r="Q29" s="57" t="s">
        <v>24</v>
      </c>
      <c r="R29" s="57" t="s">
        <v>24</v>
      </c>
      <c r="S29" s="57" t="s">
        <v>33</v>
      </c>
      <c r="T29" s="41"/>
      <c r="U29" s="41"/>
      <c r="V29" s="41"/>
      <c r="W29" s="41"/>
      <c r="X29" s="41"/>
      <c r="Y29" s="41"/>
      <c r="Z29" s="41"/>
      <c r="AA29" s="41"/>
      <c r="AB29" s="41"/>
      <c r="AC29" s="41"/>
      <c r="AD29" s="41"/>
      <c r="AE29" s="41"/>
      <c r="AF29" s="41"/>
      <c r="AG29" s="41"/>
      <c r="AI29" s="41"/>
      <c r="AJ29" s="41"/>
      <c r="AK29" s="41"/>
      <c r="AL29" s="41"/>
      <c r="AM29" s="41"/>
      <c r="AN29" s="41"/>
    </row>
    <row r="30" spans="1:42" x14ac:dyDescent="0.3">
      <c r="A30" s="12" t="s">
        <v>33</v>
      </c>
      <c r="B30" s="50" t="s">
        <v>5874</v>
      </c>
      <c r="C30" s="9" t="s">
        <v>5873</v>
      </c>
      <c r="D30" s="12" t="s">
        <v>3</v>
      </c>
      <c r="E30" s="52" t="e">
        <v>#N/A</v>
      </c>
      <c r="F30" s="12" t="s">
        <v>64</v>
      </c>
      <c r="G30" s="52" t="e">
        <v>#N/A</v>
      </c>
      <c r="H30" s="12" t="s">
        <v>17773</v>
      </c>
      <c r="I30" s="12" t="s">
        <v>32</v>
      </c>
      <c r="J30" s="25" t="s">
        <v>25</v>
      </c>
      <c r="K30" s="47" t="e">
        <v>#N/A</v>
      </c>
      <c r="L30" s="25" t="s">
        <v>5800</v>
      </c>
      <c r="M30" s="25" t="s">
        <v>5875</v>
      </c>
      <c r="N30" s="47" t="s">
        <v>19491</v>
      </c>
      <c r="O30" s="26" t="s">
        <v>5876</v>
      </c>
      <c r="P30" s="26" t="s">
        <v>5877</v>
      </c>
      <c r="Q30" s="57" t="s">
        <v>24</v>
      </c>
      <c r="R30" s="57" t="s">
        <v>33</v>
      </c>
      <c r="S30" s="57" t="s">
        <v>33</v>
      </c>
      <c r="T30" s="27"/>
      <c r="U30" s="27">
        <v>5.5000000000000005E-3</v>
      </c>
      <c r="V30" s="44">
        <v>43.611863636363601</v>
      </c>
      <c r="W30" s="44">
        <v>39.382657772727271</v>
      </c>
      <c r="X30" s="44" t="s">
        <v>17783</v>
      </c>
      <c r="Y30" s="29">
        <v>1.4999999999999999E-2</v>
      </c>
      <c r="Z30" s="20" t="s">
        <v>5785</v>
      </c>
      <c r="AA30" s="23" t="s">
        <v>5774</v>
      </c>
      <c r="AB30" s="23" t="s">
        <v>18814</v>
      </c>
      <c r="AC30" s="24" t="s">
        <v>742</v>
      </c>
      <c r="AD30" s="24" t="s">
        <v>742</v>
      </c>
      <c r="AE30" s="20" t="s">
        <v>19248</v>
      </c>
      <c r="AF30" s="24" t="s">
        <v>5878</v>
      </c>
      <c r="AG30" s="25" t="s">
        <v>5766</v>
      </c>
      <c r="AH30" s="39" t="e">
        <v>#N/A</v>
      </c>
      <c r="AI30" s="26" t="s">
        <v>5879</v>
      </c>
      <c r="AJ30" s="26" t="s">
        <v>5880</v>
      </c>
      <c r="AK30" s="25" t="s">
        <v>18126</v>
      </c>
      <c r="AL30" s="47">
        <v>250</v>
      </c>
      <c r="AM30" s="47">
        <v>390</v>
      </c>
      <c r="AN30" s="22" t="s">
        <v>5807</v>
      </c>
      <c r="AP30" s="8" t="str">
        <f>"https://www.amundietf.de/privatkunden/ezaap/service/ExportDataProductSheet/Fwd/deu/de-DE/712/"&amp;B30&amp;"/object/export/compositionetf?tabPos=4"</f>
        <v>https://www.amundietf.de/privatkunden/ezaap/service/ExportDataProductSheet/Fwd/deu/de-DE/712/FR0013284304/object/export/compositionetf?tabPos=4</v>
      </c>
    </row>
    <row r="31" spans="1:42" x14ac:dyDescent="0.3">
      <c r="A31" s="12" t="s">
        <v>17762</v>
      </c>
      <c r="B31" s="50" t="s">
        <v>5882</v>
      </c>
      <c r="C31" s="9" t="s">
        <v>5881</v>
      </c>
      <c r="D31" s="12" t="s">
        <v>3</v>
      </c>
      <c r="E31" s="52" t="e">
        <v>#N/A</v>
      </c>
      <c r="F31" s="12" t="s">
        <v>77</v>
      </c>
      <c r="G31" s="52" t="e">
        <v>#N/A</v>
      </c>
      <c r="H31" s="12" t="s">
        <v>17774</v>
      </c>
      <c r="I31" s="12" t="s">
        <v>17761</v>
      </c>
      <c r="J31" s="12"/>
      <c r="K31" s="47" t="e">
        <v>#N/A</v>
      </c>
      <c r="L31" s="25" t="s">
        <v>5800</v>
      </c>
      <c r="M31" s="25" t="s">
        <v>5883</v>
      </c>
      <c r="N31" s="47" t="s">
        <v>19492</v>
      </c>
      <c r="O31" s="26" t="s">
        <v>5884</v>
      </c>
      <c r="P31" s="26" t="s">
        <v>5885</v>
      </c>
      <c r="Q31" s="57" t="s">
        <v>24</v>
      </c>
      <c r="R31" s="57" t="s">
        <v>33</v>
      </c>
      <c r="S31" s="57" t="s">
        <v>33</v>
      </c>
      <c r="T31" s="27"/>
      <c r="U31" s="27">
        <v>3.4999999999999996E-3</v>
      </c>
      <c r="V31" s="44">
        <v>19.387090909090901</v>
      </c>
      <c r="W31" s="44">
        <v>15.728518272727269</v>
      </c>
      <c r="X31" s="44" t="s">
        <v>17787</v>
      </c>
      <c r="Y31" s="29">
        <v>0.02</v>
      </c>
      <c r="Z31" s="20" t="s">
        <v>5785</v>
      </c>
      <c r="AA31" s="23" t="s">
        <v>5774</v>
      </c>
      <c r="AB31" s="23" t="s">
        <v>18814</v>
      </c>
      <c r="AC31" s="24" t="s">
        <v>742</v>
      </c>
      <c r="AD31" s="24" t="s">
        <v>742</v>
      </c>
      <c r="AE31" s="24" t="s">
        <v>24</v>
      </c>
      <c r="AF31" s="24" t="s">
        <v>5821</v>
      </c>
      <c r="AG31" s="25" t="s">
        <v>5766</v>
      </c>
      <c r="AH31" s="39" t="e">
        <v>#N/A</v>
      </c>
      <c r="AI31" s="26" t="s">
        <v>5886</v>
      </c>
      <c r="AJ31" s="26" t="s">
        <v>5887</v>
      </c>
      <c r="AK31" s="25" t="s">
        <v>18454</v>
      </c>
      <c r="AL31" s="47">
        <v>435</v>
      </c>
      <c r="AM31" s="47">
        <v>729</v>
      </c>
      <c r="AN31" s="22" t="s">
        <v>5807</v>
      </c>
      <c r="AP31" s="8" t="str">
        <f>"https://www.amundietf.de/privatkunden/ezaap/service/ExportDataProductSheet/Fwd/deu/de-DE/712/"&amp;B31&amp;"/object/export/compositionetf?tabPos=4"</f>
        <v>https://www.amundietf.de/privatkunden/ezaap/service/ExportDataProductSheet/Fwd/deu/de-DE/712/FR0010755611/object/export/compositionetf?tabPos=4</v>
      </c>
    </row>
    <row r="32" spans="1:42" x14ac:dyDescent="0.3">
      <c r="A32" s="41"/>
      <c r="B32" s="41" t="s">
        <v>19561</v>
      </c>
      <c r="C32" s="41" t="s">
        <v>19560</v>
      </c>
      <c r="D32" s="41"/>
      <c r="E32" s="41"/>
      <c r="F32" s="41"/>
      <c r="G32" s="41"/>
      <c r="H32" s="41"/>
      <c r="I32" s="41"/>
      <c r="J32" s="41"/>
      <c r="K32" s="41"/>
      <c r="L32" s="25" t="s">
        <v>5800</v>
      </c>
      <c r="M32" s="43"/>
      <c r="N32" s="43" t="s">
        <v>19562</v>
      </c>
      <c r="O32" s="41"/>
      <c r="P32" s="41"/>
      <c r="Q32" s="57" t="s">
        <v>24</v>
      </c>
      <c r="R32" s="57" t="s">
        <v>24</v>
      </c>
      <c r="S32" s="57" t="s">
        <v>33</v>
      </c>
      <c r="T32" s="41"/>
      <c r="U32" s="41"/>
      <c r="V32" s="41"/>
      <c r="W32" s="41"/>
      <c r="X32" s="41"/>
      <c r="Y32" s="41"/>
      <c r="Z32" s="41"/>
      <c r="AA32" s="41"/>
      <c r="AB32" s="41"/>
      <c r="AC32" s="41"/>
      <c r="AD32" s="41"/>
      <c r="AE32" s="41"/>
      <c r="AF32" s="41"/>
      <c r="AG32" s="41"/>
      <c r="AI32" s="41"/>
      <c r="AJ32" s="41"/>
      <c r="AK32" s="41"/>
      <c r="AL32" s="41"/>
      <c r="AM32" s="41"/>
      <c r="AN32" s="41"/>
    </row>
    <row r="33" spans="1:42" x14ac:dyDescent="0.3">
      <c r="A33" s="41"/>
      <c r="B33" s="41" t="s">
        <v>19501</v>
      </c>
      <c r="C33" s="41" t="s">
        <v>19500</v>
      </c>
      <c r="D33" s="41"/>
      <c r="E33" s="41"/>
      <c r="F33" s="41"/>
      <c r="G33" s="41"/>
      <c r="H33" s="41"/>
      <c r="I33" s="41"/>
      <c r="J33" s="41"/>
      <c r="K33" s="41"/>
      <c r="L33" s="25" t="s">
        <v>5800</v>
      </c>
      <c r="M33" s="43"/>
      <c r="N33" s="43" t="s">
        <v>19502</v>
      </c>
      <c r="O33" s="41"/>
      <c r="P33" s="41"/>
      <c r="Q33" s="57" t="s">
        <v>24</v>
      </c>
      <c r="R33" s="57" t="s">
        <v>24</v>
      </c>
      <c r="S33" s="57" t="s">
        <v>33</v>
      </c>
      <c r="T33" s="41"/>
      <c r="U33" s="41"/>
      <c r="V33" s="41"/>
      <c r="W33" s="41"/>
      <c r="X33" s="41"/>
      <c r="Y33" s="41"/>
      <c r="Z33" s="41"/>
      <c r="AA33" s="41"/>
      <c r="AB33" s="41"/>
      <c r="AC33" s="41"/>
      <c r="AD33" s="41"/>
      <c r="AE33" s="41"/>
      <c r="AF33" s="41"/>
      <c r="AG33" s="41"/>
      <c r="AI33" s="41"/>
      <c r="AJ33" s="41"/>
      <c r="AK33" s="41"/>
      <c r="AL33" s="41"/>
      <c r="AM33" s="41"/>
      <c r="AN33" s="41"/>
    </row>
    <row r="34" spans="1:42" x14ac:dyDescent="0.3">
      <c r="A34" s="12" t="s">
        <v>33</v>
      </c>
      <c r="B34" s="50" t="s">
        <v>5889</v>
      </c>
      <c r="C34" s="9" t="s">
        <v>5888</v>
      </c>
      <c r="D34" s="12" t="s">
        <v>3</v>
      </c>
      <c r="E34" s="52" t="e">
        <v>#N/A</v>
      </c>
      <c r="F34" s="12" t="s">
        <v>64</v>
      </c>
      <c r="G34" s="52" t="e">
        <v>#N/A</v>
      </c>
      <c r="H34" s="12" t="s">
        <v>18</v>
      </c>
      <c r="I34" s="12" t="s">
        <v>32</v>
      </c>
      <c r="J34" s="25" t="s">
        <v>25</v>
      </c>
      <c r="K34" s="47" t="e">
        <v>#N/A</v>
      </c>
      <c r="L34" s="25" t="s">
        <v>5800</v>
      </c>
      <c r="M34" s="25" t="s">
        <v>5890</v>
      </c>
      <c r="N34" s="47" t="s">
        <v>19494</v>
      </c>
      <c r="O34" s="26" t="s">
        <v>5891</v>
      </c>
      <c r="P34" s="26" t="s">
        <v>5892</v>
      </c>
      <c r="Q34" s="57" t="s">
        <v>24</v>
      </c>
      <c r="R34" s="57" t="s">
        <v>33</v>
      </c>
      <c r="S34" s="57" t="s">
        <v>33</v>
      </c>
      <c r="T34" s="27"/>
      <c r="U34" s="27">
        <v>3.0000000000000001E-3</v>
      </c>
      <c r="V34" s="44">
        <v>22.487590909090901</v>
      </c>
      <c r="W34" s="44">
        <v>19.922108636363639</v>
      </c>
      <c r="X34" s="44" t="s">
        <v>17785</v>
      </c>
      <c r="Y34" s="29">
        <v>0.02</v>
      </c>
      <c r="Z34" s="20" t="s">
        <v>5785</v>
      </c>
      <c r="AA34" s="23" t="s">
        <v>5774</v>
      </c>
      <c r="AB34" s="23" t="s">
        <v>18814</v>
      </c>
      <c r="AC34" s="24" t="s">
        <v>742</v>
      </c>
      <c r="AD34" s="24" t="s">
        <v>742</v>
      </c>
      <c r="AE34" s="20" t="s">
        <v>19248</v>
      </c>
      <c r="AF34" s="24" t="s">
        <v>5821</v>
      </c>
      <c r="AG34" s="25" t="s">
        <v>5766</v>
      </c>
      <c r="AH34" s="39" t="e">
        <v>#N/A</v>
      </c>
      <c r="AI34" s="26" t="s">
        <v>5893</v>
      </c>
      <c r="AJ34" s="26" t="s">
        <v>5894</v>
      </c>
      <c r="AK34" s="25" t="s">
        <v>18317</v>
      </c>
      <c r="AL34" s="47">
        <v>368</v>
      </c>
      <c r="AM34" s="47">
        <v>590</v>
      </c>
      <c r="AN34" s="22" t="s">
        <v>5807</v>
      </c>
      <c r="AP34" s="8" t="str">
        <f t="shared" ref="AP34:AP42" si="1">"https://www.amundietf.de/privatkunden/ezaap/service/ExportDataProductSheet/Fwd/deu/de-DE/712/"&amp;B34&amp;"/object/export/compositionetf?tabPos=4"</f>
        <v>https://www.amundietf.de/privatkunden/ezaap/service/ExportDataProductSheet/Fwd/deu/de-DE/712/FR0010717090/object/export/compositionetf?tabPos=4</v>
      </c>
    </row>
    <row r="35" spans="1:42" x14ac:dyDescent="0.3">
      <c r="A35" s="12" t="s">
        <v>33</v>
      </c>
      <c r="B35" s="50" t="s">
        <v>5896</v>
      </c>
      <c r="C35" s="9" t="s">
        <v>5895</v>
      </c>
      <c r="D35" s="12" t="s">
        <v>236</v>
      </c>
      <c r="E35" s="52" t="e">
        <v>#N/A</v>
      </c>
      <c r="F35" s="12" t="s">
        <v>64</v>
      </c>
      <c r="G35" s="52" t="e">
        <v>#N/A</v>
      </c>
      <c r="H35" s="12" t="s">
        <v>17774</v>
      </c>
      <c r="I35" s="12" t="s">
        <v>32</v>
      </c>
      <c r="J35" s="25" t="s">
        <v>25</v>
      </c>
      <c r="K35" s="47" t="e">
        <v>#N/A</v>
      </c>
      <c r="L35" s="25" t="s">
        <v>5800</v>
      </c>
      <c r="M35" s="25" t="s">
        <v>5897</v>
      </c>
      <c r="N35" s="47" t="s">
        <v>19495</v>
      </c>
      <c r="O35" s="26" t="s">
        <v>5898</v>
      </c>
      <c r="P35" s="26" t="s">
        <v>5899</v>
      </c>
      <c r="Q35" s="57" t="s">
        <v>33</v>
      </c>
      <c r="R35" s="57" t="s">
        <v>33</v>
      </c>
      <c r="S35" s="57" t="s">
        <v>33</v>
      </c>
      <c r="T35" s="27"/>
      <c r="U35" s="27">
        <v>2.5000000000000001E-3</v>
      </c>
      <c r="V35" s="44">
        <v>32.498909090909102</v>
      </c>
      <c r="W35" s="44">
        <v>29.4218396363636</v>
      </c>
      <c r="X35" s="44" t="s">
        <v>17785</v>
      </c>
      <c r="Y35" s="29">
        <v>0.02</v>
      </c>
      <c r="Z35" s="20" t="s">
        <v>5785</v>
      </c>
      <c r="AA35" s="23" t="s">
        <v>5774</v>
      </c>
      <c r="AB35" s="23" t="s">
        <v>18814</v>
      </c>
      <c r="AC35" s="24" t="s">
        <v>742</v>
      </c>
      <c r="AD35" s="24" t="s">
        <v>742</v>
      </c>
      <c r="AE35" s="20" t="s">
        <v>19248</v>
      </c>
      <c r="AF35" s="24" t="s">
        <v>5821</v>
      </c>
      <c r="AG35" s="25" t="s">
        <v>5766</v>
      </c>
      <c r="AH35" s="39">
        <v>40701</v>
      </c>
      <c r="AI35" s="26" t="s">
        <v>5900</v>
      </c>
      <c r="AJ35" s="26" t="s">
        <v>5901</v>
      </c>
      <c r="AK35" s="25" t="s">
        <v>18331</v>
      </c>
      <c r="AL35" s="47">
        <v>371</v>
      </c>
      <c r="AM35" s="47">
        <v>604</v>
      </c>
      <c r="AN35" s="22" t="s">
        <v>5807</v>
      </c>
      <c r="AP35" s="8" t="str">
        <f t="shared" si="1"/>
        <v>https://www.amundietf.de/privatkunden/ezaap/service/ExportDataProductSheet/Fwd/deu/de-DE/712/FR0010688176/object/export/compositionetf?tabPos=4</v>
      </c>
    </row>
    <row r="36" spans="1:42" x14ac:dyDescent="0.3">
      <c r="A36" s="12" t="s">
        <v>33</v>
      </c>
      <c r="B36" s="50" t="s">
        <v>5903</v>
      </c>
      <c r="C36" s="9" t="s">
        <v>5902</v>
      </c>
      <c r="D36" s="12" t="s">
        <v>3</v>
      </c>
      <c r="E36" s="52" t="e">
        <v>#N/A</v>
      </c>
      <c r="F36" s="12" t="s">
        <v>64</v>
      </c>
      <c r="G36" s="52" t="e">
        <v>#N/A</v>
      </c>
      <c r="H36" s="12" t="s">
        <v>416</v>
      </c>
      <c r="I36" s="12" t="s">
        <v>32</v>
      </c>
      <c r="J36" s="25" t="s">
        <v>25</v>
      </c>
      <c r="K36" s="47" t="e">
        <v>#N/A</v>
      </c>
      <c r="L36" s="25" t="s">
        <v>5800</v>
      </c>
      <c r="M36" s="25" t="s">
        <v>5904</v>
      </c>
      <c r="N36" s="47" t="s">
        <v>19496</v>
      </c>
      <c r="O36" s="26" t="s">
        <v>5905</v>
      </c>
      <c r="P36" s="26" t="s">
        <v>5906</v>
      </c>
      <c r="Q36" s="57" t="s">
        <v>24</v>
      </c>
      <c r="R36" s="57" t="s">
        <v>33</v>
      </c>
      <c r="S36" s="57" t="s">
        <v>33</v>
      </c>
      <c r="T36" s="27"/>
      <c r="U36" s="27">
        <v>3.0000000000000001E-3</v>
      </c>
      <c r="V36" s="44">
        <v>41.164954545454499</v>
      </c>
      <c r="W36" s="44">
        <v>35.422248681818182</v>
      </c>
      <c r="X36" s="44" t="s">
        <v>17783</v>
      </c>
      <c r="Y36" s="29">
        <v>0.02</v>
      </c>
      <c r="Z36" s="20" t="s">
        <v>5785</v>
      </c>
      <c r="AA36" s="23" t="s">
        <v>5774</v>
      </c>
      <c r="AB36" s="23" t="s">
        <v>18814</v>
      </c>
      <c r="AC36" s="24" t="s">
        <v>742</v>
      </c>
      <c r="AD36" s="24" t="s">
        <v>742</v>
      </c>
      <c r="AE36" s="20" t="s">
        <v>19248</v>
      </c>
      <c r="AF36" s="24" t="s">
        <v>5907</v>
      </c>
      <c r="AG36" s="25" t="s">
        <v>5766</v>
      </c>
      <c r="AH36" s="39" t="e">
        <v>#N/A</v>
      </c>
      <c r="AI36" s="26" t="s">
        <v>5908</v>
      </c>
      <c r="AJ36" s="26" t="s">
        <v>5909</v>
      </c>
      <c r="AK36" s="25" t="s">
        <v>18339</v>
      </c>
      <c r="AL36" s="47">
        <v>378</v>
      </c>
      <c r="AM36" s="47">
        <v>612</v>
      </c>
      <c r="AN36" s="22" t="s">
        <v>5807</v>
      </c>
      <c r="AP36" s="8" t="str">
        <f t="shared" si="1"/>
        <v>https://www.amundietf.de/privatkunden/ezaap/service/ExportDataProductSheet/Fwd/deu/de-DE/712/FR0012805687/object/export/compositionetf?tabPos=4</v>
      </c>
    </row>
    <row r="37" spans="1:42" x14ac:dyDescent="0.3">
      <c r="A37" s="12" t="s">
        <v>33</v>
      </c>
      <c r="B37" s="50" t="s">
        <v>5911</v>
      </c>
      <c r="C37" s="9" t="s">
        <v>5910</v>
      </c>
      <c r="D37" s="12" t="s">
        <v>1</v>
      </c>
      <c r="E37" s="52" t="e">
        <v>#N/A</v>
      </c>
      <c r="F37" s="12" t="s">
        <v>64</v>
      </c>
      <c r="G37" s="52" t="e">
        <v>#N/A</v>
      </c>
      <c r="H37" s="12" t="s">
        <v>17774</v>
      </c>
      <c r="I37" s="12" t="s">
        <v>32</v>
      </c>
      <c r="J37" s="25" t="s">
        <v>25</v>
      </c>
      <c r="K37" s="47" t="e">
        <v>#N/A</v>
      </c>
      <c r="L37" s="25" t="s">
        <v>5800</v>
      </c>
      <c r="M37" s="25" t="s">
        <v>5912</v>
      </c>
      <c r="N37" s="47" t="s">
        <v>19497</v>
      </c>
      <c r="O37" s="26" t="s">
        <v>5913</v>
      </c>
      <c r="P37" s="26" t="s">
        <v>5914</v>
      </c>
      <c r="Q37" s="57" t="s">
        <v>33</v>
      </c>
      <c r="R37" s="57" t="s">
        <v>33</v>
      </c>
      <c r="S37" s="57" t="s">
        <v>33</v>
      </c>
      <c r="T37" s="27"/>
      <c r="U37" s="27">
        <v>2.5000000000000001E-3</v>
      </c>
      <c r="V37" s="44">
        <v>37.4791818181818</v>
      </c>
      <c r="W37" s="44">
        <v>34.080510181818184</v>
      </c>
      <c r="X37" s="44" t="s">
        <v>17786</v>
      </c>
      <c r="Y37" s="29">
        <v>0.02</v>
      </c>
      <c r="Z37" s="20" t="s">
        <v>5785</v>
      </c>
      <c r="AA37" s="23" t="s">
        <v>5774</v>
      </c>
      <c r="AB37" s="23" t="s">
        <v>18814</v>
      </c>
      <c r="AC37" s="24" t="s">
        <v>742</v>
      </c>
      <c r="AD37" s="24" t="s">
        <v>742</v>
      </c>
      <c r="AE37" s="20" t="s">
        <v>19248</v>
      </c>
      <c r="AF37" s="24" t="s">
        <v>5821</v>
      </c>
      <c r="AG37" s="25" t="s">
        <v>5766</v>
      </c>
      <c r="AH37" s="39">
        <v>40701</v>
      </c>
      <c r="AI37" s="26" t="s">
        <v>5915</v>
      </c>
      <c r="AJ37" s="26" t="s">
        <v>5916</v>
      </c>
      <c r="AK37" s="25" t="s">
        <v>18336</v>
      </c>
      <c r="AL37" s="47">
        <v>376</v>
      </c>
      <c r="AM37" s="47">
        <v>609</v>
      </c>
      <c r="AN37" s="22" t="s">
        <v>5807</v>
      </c>
      <c r="AP37" s="8" t="str">
        <f t="shared" si="1"/>
        <v>https://www.amundietf.de/privatkunden/ezaap/service/ExportDataProductSheet/Fwd/deu/de-DE/712/FR0010930644/object/export/compositionetf?tabPos=4</v>
      </c>
    </row>
    <row r="38" spans="1:42" x14ac:dyDescent="0.3">
      <c r="A38" s="12" t="s">
        <v>33</v>
      </c>
      <c r="B38" s="50" t="s">
        <v>5918</v>
      </c>
      <c r="C38" s="9" t="s">
        <v>5917</v>
      </c>
      <c r="D38" s="12" t="s">
        <v>3</v>
      </c>
      <c r="E38" s="52" t="e">
        <v>#N/A</v>
      </c>
      <c r="F38" s="12" t="s">
        <v>64</v>
      </c>
      <c r="G38" s="52" t="e">
        <v>#N/A</v>
      </c>
      <c r="H38" s="12" t="s">
        <v>17774</v>
      </c>
      <c r="I38" s="12" t="s">
        <v>32</v>
      </c>
      <c r="J38" s="25" t="s">
        <v>25</v>
      </c>
      <c r="K38" s="47" t="e">
        <v>#N/A</v>
      </c>
      <c r="L38" s="25" t="s">
        <v>5800</v>
      </c>
      <c r="M38" s="25" t="s">
        <v>5919</v>
      </c>
      <c r="N38" s="47" t="s">
        <v>19498</v>
      </c>
      <c r="O38" s="26" t="s">
        <v>5920</v>
      </c>
      <c r="P38" s="26" t="s">
        <v>5921</v>
      </c>
      <c r="Q38" s="57" t="s">
        <v>24</v>
      </c>
      <c r="R38" s="57" t="s">
        <v>33</v>
      </c>
      <c r="S38" s="57" t="s">
        <v>33</v>
      </c>
      <c r="T38" s="27"/>
      <c r="U38" s="27">
        <v>3.0000000000000001E-3</v>
      </c>
      <c r="V38" s="44">
        <v>32.588954545454499</v>
      </c>
      <c r="W38" s="44">
        <v>28.831370818181814</v>
      </c>
      <c r="X38" s="44" t="s">
        <v>17787</v>
      </c>
      <c r="Y38" s="29">
        <v>0.02</v>
      </c>
      <c r="Z38" s="20" t="s">
        <v>5785</v>
      </c>
      <c r="AA38" s="23" t="s">
        <v>5774</v>
      </c>
      <c r="AB38" s="23" t="s">
        <v>18814</v>
      </c>
      <c r="AC38" s="24" t="s">
        <v>742</v>
      </c>
      <c r="AD38" s="24" t="s">
        <v>742</v>
      </c>
      <c r="AE38" s="20" t="s">
        <v>19248</v>
      </c>
      <c r="AF38" s="24" t="s">
        <v>5821</v>
      </c>
      <c r="AG38" s="25" t="s">
        <v>5766</v>
      </c>
      <c r="AH38" s="39" t="e">
        <v>#N/A</v>
      </c>
      <c r="AI38" s="26" t="s">
        <v>5922</v>
      </c>
      <c r="AJ38" s="26" t="s">
        <v>5923</v>
      </c>
      <c r="AK38" s="25" t="s">
        <v>18346</v>
      </c>
      <c r="AL38" s="47">
        <v>381</v>
      </c>
      <c r="AM38" s="47">
        <v>619</v>
      </c>
      <c r="AN38" s="22" t="s">
        <v>5807</v>
      </c>
      <c r="AP38" s="8" t="str">
        <f t="shared" si="1"/>
        <v>https://www.amundietf.de/privatkunden/ezaap/service/ExportDataProductSheet/Fwd/deu/de-DE/712/FR0010821819/object/export/compositionetf?tabPos=4</v>
      </c>
    </row>
    <row r="39" spans="1:42" x14ac:dyDescent="0.3">
      <c r="A39" s="12" t="s">
        <v>33</v>
      </c>
      <c r="B39" s="50" t="s">
        <v>5925</v>
      </c>
      <c r="C39" s="9" t="s">
        <v>5924</v>
      </c>
      <c r="D39" s="12" t="s">
        <v>441</v>
      </c>
      <c r="E39" s="52" t="e">
        <v>#N/A</v>
      </c>
      <c r="F39" s="12" t="s">
        <v>64</v>
      </c>
      <c r="G39" s="52" t="e">
        <v>#N/A</v>
      </c>
      <c r="H39" s="12" t="s">
        <v>17774</v>
      </c>
      <c r="I39" s="12" t="s">
        <v>32</v>
      </c>
      <c r="J39" s="25" t="s">
        <v>25</v>
      </c>
      <c r="K39" s="47" t="e">
        <v>#N/A</v>
      </c>
      <c r="L39" s="25" t="s">
        <v>5800</v>
      </c>
      <c r="M39" s="25" t="s">
        <v>5926</v>
      </c>
      <c r="N39" s="47" t="s">
        <v>19499</v>
      </c>
      <c r="O39" s="26" t="s">
        <v>5927</v>
      </c>
      <c r="P39" s="26" t="s">
        <v>5928</v>
      </c>
      <c r="Q39" s="57" t="s">
        <v>33</v>
      </c>
      <c r="R39" s="57" t="s">
        <v>33</v>
      </c>
      <c r="S39" s="57" t="s">
        <v>33</v>
      </c>
      <c r="T39" s="27"/>
      <c r="U39" s="27">
        <v>2.5000000000000001E-3</v>
      </c>
      <c r="V39" s="44">
        <v>23.637090909090901</v>
      </c>
      <c r="W39" s="44">
        <v>22.112507090909087</v>
      </c>
      <c r="X39" s="44" t="s">
        <v>17783</v>
      </c>
      <c r="Y39" s="29">
        <v>0.02</v>
      </c>
      <c r="Z39" s="20" t="s">
        <v>5785</v>
      </c>
      <c r="AA39" s="23" t="s">
        <v>5774</v>
      </c>
      <c r="AB39" s="23" t="s">
        <v>18814</v>
      </c>
      <c r="AC39" s="24" t="s">
        <v>742</v>
      </c>
      <c r="AD39" s="24" t="s">
        <v>742</v>
      </c>
      <c r="AE39" s="20" t="s">
        <v>19248</v>
      </c>
      <c r="AF39" s="24" t="s">
        <v>5821</v>
      </c>
      <c r="AG39" s="25" t="s">
        <v>5766</v>
      </c>
      <c r="AH39" s="39">
        <v>40701</v>
      </c>
      <c r="AI39" s="26" t="s">
        <v>5929</v>
      </c>
      <c r="AJ39" s="26" t="s">
        <v>5930</v>
      </c>
      <c r="AK39" s="25" t="s">
        <v>18350</v>
      </c>
      <c r="AL39" s="47">
        <v>385</v>
      </c>
      <c r="AM39" s="47">
        <v>623</v>
      </c>
      <c r="AN39" s="22" t="s">
        <v>5807</v>
      </c>
      <c r="AP39" s="8" t="str">
        <f t="shared" si="1"/>
        <v>https://www.amundietf.de/privatkunden/ezaap/service/ExportDataProductSheet/Fwd/deu/de-DE/712/FR0010688192/object/export/compositionetf?tabPos=4</v>
      </c>
    </row>
    <row r="40" spans="1:42" x14ac:dyDescent="0.3">
      <c r="A40" s="12" t="s">
        <v>33</v>
      </c>
      <c r="B40" s="50" t="s">
        <v>5932</v>
      </c>
      <c r="C40" s="9" t="s">
        <v>5931</v>
      </c>
      <c r="D40" s="12" t="s">
        <v>3</v>
      </c>
      <c r="E40" s="52" t="e">
        <v>#N/A</v>
      </c>
      <c r="F40" s="12" t="s">
        <v>928</v>
      </c>
      <c r="G40" s="52" t="e">
        <v>#N/A</v>
      </c>
      <c r="H40" s="12" t="s">
        <v>17774</v>
      </c>
      <c r="I40" s="12" t="s">
        <v>32</v>
      </c>
      <c r="J40" s="25" t="s">
        <v>25</v>
      </c>
      <c r="K40" s="47" t="e">
        <v>#N/A</v>
      </c>
      <c r="L40" s="25" t="s">
        <v>5800</v>
      </c>
      <c r="M40" s="25" t="s">
        <v>5933</v>
      </c>
      <c r="N40" s="47" t="s">
        <v>19503</v>
      </c>
      <c r="O40" s="26" t="s">
        <v>5934</v>
      </c>
      <c r="P40" s="26" t="s">
        <v>5935</v>
      </c>
      <c r="Q40" s="57" t="s">
        <v>33</v>
      </c>
      <c r="R40" s="57" t="s">
        <v>33</v>
      </c>
      <c r="S40" s="57" t="s">
        <v>33</v>
      </c>
      <c r="T40" s="27"/>
      <c r="U40" s="27">
        <v>2.5000000000000001E-3</v>
      </c>
      <c r="V40" s="44">
        <v>42.590363636363598</v>
      </c>
      <c r="W40" s="44">
        <v>40.733303090909082</v>
      </c>
      <c r="X40" s="44" t="s">
        <v>17788</v>
      </c>
      <c r="Y40" s="29">
        <v>0.02</v>
      </c>
      <c r="Z40" s="20" t="s">
        <v>5785</v>
      </c>
      <c r="AA40" s="23" t="s">
        <v>5774</v>
      </c>
      <c r="AB40" s="23" t="s">
        <v>18814</v>
      </c>
      <c r="AC40" s="24" t="s">
        <v>742</v>
      </c>
      <c r="AD40" s="24" t="s">
        <v>742</v>
      </c>
      <c r="AE40" s="20" t="s">
        <v>19248</v>
      </c>
      <c r="AF40" s="24" t="s">
        <v>5821</v>
      </c>
      <c r="AG40" s="25" t="s">
        <v>5766</v>
      </c>
      <c r="AH40" s="39">
        <v>40672</v>
      </c>
      <c r="AI40" s="26" t="s">
        <v>5936</v>
      </c>
      <c r="AJ40" s="26" t="s">
        <v>5937</v>
      </c>
      <c r="AK40" s="25" t="s">
        <v>18427</v>
      </c>
      <c r="AL40" s="47">
        <v>428</v>
      </c>
      <c r="AM40" s="47">
        <v>699</v>
      </c>
      <c r="AN40" s="22" t="s">
        <v>5807</v>
      </c>
      <c r="AP40" s="8" t="str">
        <f t="shared" si="1"/>
        <v>https://www.amundietf.de/privatkunden/ezaap/service/ExportDataProductSheet/Fwd/deu/de-DE/712/FR0010655746/object/export/compositionetf?tabPos=4</v>
      </c>
    </row>
    <row r="41" spans="1:42" x14ac:dyDescent="0.3">
      <c r="A41" s="12" t="s">
        <v>33</v>
      </c>
      <c r="B41" s="50" t="s">
        <v>5939</v>
      </c>
      <c r="C41" s="9" t="s">
        <v>5938</v>
      </c>
      <c r="D41" s="12" t="s">
        <v>3</v>
      </c>
      <c r="E41" s="52" t="e">
        <v>#N/A</v>
      </c>
      <c r="F41" s="12" t="s">
        <v>954</v>
      </c>
      <c r="G41" s="52" t="e">
        <v>#N/A</v>
      </c>
      <c r="H41" s="12" t="s">
        <v>17774</v>
      </c>
      <c r="I41" s="12" t="s">
        <v>32</v>
      </c>
      <c r="J41" s="25" t="s">
        <v>25</v>
      </c>
      <c r="K41" s="47" t="e">
        <v>#N/A</v>
      </c>
      <c r="L41" s="25" t="s">
        <v>5800</v>
      </c>
      <c r="M41" s="25" t="s">
        <v>5940</v>
      </c>
      <c r="N41" s="47" t="s">
        <v>19504</v>
      </c>
      <c r="O41" s="26" t="s">
        <v>5941</v>
      </c>
      <c r="P41" s="26" t="s">
        <v>5942</v>
      </c>
      <c r="Q41" s="57" t="s">
        <v>33</v>
      </c>
      <c r="R41" s="57" t="s">
        <v>33</v>
      </c>
      <c r="S41" s="57" t="s">
        <v>33</v>
      </c>
      <c r="T41" s="27"/>
      <c r="U41" s="27">
        <v>2.5000000000000001E-3</v>
      </c>
      <c r="V41" s="44">
        <v>17.8979545454545</v>
      </c>
      <c r="W41" s="44">
        <v>16.72598409090909</v>
      </c>
      <c r="X41" s="44" t="s">
        <v>17785</v>
      </c>
      <c r="Y41" s="29">
        <v>0.02</v>
      </c>
      <c r="Z41" s="47" t="s">
        <v>5785</v>
      </c>
      <c r="AA41" s="47" t="s">
        <v>5774</v>
      </c>
      <c r="AB41" s="23" t="s">
        <v>18814</v>
      </c>
      <c r="AC41" s="24" t="s">
        <v>742</v>
      </c>
      <c r="AD41" s="24" t="s">
        <v>742</v>
      </c>
      <c r="AE41" s="24" t="s">
        <v>24</v>
      </c>
      <c r="AF41" s="24" t="s">
        <v>5821</v>
      </c>
      <c r="AG41" s="25" t="s">
        <v>5766</v>
      </c>
      <c r="AH41" s="39">
        <v>40672</v>
      </c>
      <c r="AI41" s="26" t="s">
        <v>5943</v>
      </c>
      <c r="AJ41" s="26" t="s">
        <v>5944</v>
      </c>
      <c r="AK41" s="25" t="s">
        <v>18434</v>
      </c>
      <c r="AL41" s="47">
        <v>433</v>
      </c>
      <c r="AM41" s="47">
        <v>707</v>
      </c>
      <c r="AN41" s="22" t="s">
        <v>5807</v>
      </c>
      <c r="AP41" s="8" t="str">
        <f t="shared" si="1"/>
        <v>https://www.amundietf.de/privatkunden/ezaap/service/ExportDataProductSheet/Fwd/deu/de-DE/712/FR0010655761/object/export/compositionetf?tabPos=4</v>
      </c>
    </row>
    <row r="42" spans="1:42" x14ac:dyDescent="0.3">
      <c r="A42" s="12" t="s">
        <v>33</v>
      </c>
      <c r="B42" s="50" t="s">
        <v>5946</v>
      </c>
      <c r="C42" s="9" t="s">
        <v>5945</v>
      </c>
      <c r="D42" s="12" t="s">
        <v>3</v>
      </c>
      <c r="E42" s="52" t="e">
        <v>#N/A</v>
      </c>
      <c r="F42" s="12" t="s">
        <v>43</v>
      </c>
      <c r="G42" s="52" t="e">
        <v>#N/A</v>
      </c>
      <c r="H42" s="12" t="s">
        <v>17774</v>
      </c>
      <c r="I42" s="12" t="s">
        <v>32</v>
      </c>
      <c r="J42" s="25" t="s">
        <v>25</v>
      </c>
      <c r="K42" s="47" t="e">
        <v>#N/A</v>
      </c>
      <c r="L42" s="25" t="s">
        <v>5800</v>
      </c>
      <c r="M42" s="25" t="s">
        <v>5947</v>
      </c>
      <c r="N42" s="47" t="s">
        <v>19505</v>
      </c>
      <c r="O42" s="26" t="s">
        <v>5948</v>
      </c>
      <c r="P42" s="26" t="s">
        <v>5949</v>
      </c>
      <c r="Q42" s="57" t="s">
        <v>24</v>
      </c>
      <c r="R42" s="57" t="s">
        <v>33</v>
      </c>
      <c r="S42" s="57" t="s">
        <v>33</v>
      </c>
      <c r="T42" s="27"/>
      <c r="U42" s="27">
        <v>3.4999999999999996E-3</v>
      </c>
      <c r="V42" s="44">
        <v>35.016090909090899</v>
      </c>
      <c r="W42" s="44">
        <v>31.696674318181827</v>
      </c>
      <c r="X42" s="44" t="s">
        <v>17785</v>
      </c>
      <c r="Y42" s="29">
        <v>0.02</v>
      </c>
      <c r="Z42" s="47" t="s">
        <v>5785</v>
      </c>
      <c r="AA42" s="47" t="s">
        <v>5774</v>
      </c>
      <c r="AB42" s="23" t="s">
        <v>18814</v>
      </c>
      <c r="AC42" s="24" t="s">
        <v>742</v>
      </c>
      <c r="AD42" s="24" t="s">
        <v>742</v>
      </c>
      <c r="AE42" s="24" t="s">
        <v>24</v>
      </c>
      <c r="AF42" s="24" t="s">
        <v>5821</v>
      </c>
      <c r="AG42" s="25" t="s">
        <v>5766</v>
      </c>
      <c r="AH42" s="39" t="e">
        <v>#N/A</v>
      </c>
      <c r="AI42" s="26" t="s">
        <v>5950</v>
      </c>
      <c r="AJ42" s="26" t="s">
        <v>5951</v>
      </c>
      <c r="AK42" s="25" t="s">
        <v>18494</v>
      </c>
      <c r="AL42" s="47">
        <v>462</v>
      </c>
      <c r="AM42" s="47">
        <v>769</v>
      </c>
      <c r="AN42" s="22" t="s">
        <v>5807</v>
      </c>
      <c r="AP42" s="8" t="str">
        <f t="shared" si="1"/>
        <v>https://www.amundietf.de/privatkunden/ezaap/service/ExportDataProductSheet/Fwd/deu/de-DE/712/FR0010756114/object/export/compositionetf?tabPos=4</v>
      </c>
    </row>
    <row r="43" spans="1:42" x14ac:dyDescent="0.3">
      <c r="A43" s="41"/>
      <c r="B43" s="41" t="s">
        <v>19531</v>
      </c>
      <c r="C43" s="41" t="s">
        <v>19530</v>
      </c>
      <c r="D43" s="41" t="s">
        <v>3</v>
      </c>
      <c r="E43" s="41"/>
      <c r="F43" s="41" t="s">
        <v>931</v>
      </c>
      <c r="G43" s="41"/>
      <c r="H43" s="41"/>
      <c r="I43" s="41"/>
      <c r="J43" s="41"/>
      <c r="K43" s="41"/>
      <c r="L43" s="25" t="s">
        <v>5800</v>
      </c>
      <c r="M43" s="43"/>
      <c r="N43" s="43" t="s">
        <v>19532</v>
      </c>
      <c r="O43" s="41"/>
      <c r="P43" s="41"/>
      <c r="Q43" s="57" t="s">
        <v>24</v>
      </c>
      <c r="R43" s="57" t="s">
        <v>24</v>
      </c>
      <c r="S43" s="57" t="s">
        <v>33</v>
      </c>
      <c r="T43" s="41"/>
      <c r="U43" s="41"/>
      <c r="V43" s="41"/>
      <c r="W43" s="41"/>
      <c r="X43" s="41"/>
      <c r="Y43" s="41"/>
      <c r="Z43" s="41"/>
      <c r="AA43" s="41"/>
      <c r="AB43" s="41"/>
      <c r="AC43" s="41"/>
      <c r="AD43" s="41"/>
      <c r="AE43" s="41"/>
      <c r="AF43" s="41"/>
      <c r="AG43" s="41"/>
      <c r="AI43" s="41"/>
      <c r="AJ43" s="41"/>
      <c r="AK43" s="41"/>
      <c r="AL43" s="41"/>
      <c r="AM43" s="41"/>
      <c r="AN43" s="41"/>
    </row>
    <row r="44" spans="1:42" x14ac:dyDescent="0.3">
      <c r="A44" s="12" t="s">
        <v>17762</v>
      </c>
      <c r="B44" s="50" t="s">
        <v>5953</v>
      </c>
      <c r="C44" s="9" t="s">
        <v>5952</v>
      </c>
      <c r="D44" s="12" t="s">
        <v>3</v>
      </c>
      <c r="E44" s="52" t="e">
        <v>#N/A</v>
      </c>
      <c r="F44" s="12" t="s">
        <v>64</v>
      </c>
      <c r="G44" s="52" t="e">
        <v>#N/A</v>
      </c>
      <c r="H44" s="12" t="s">
        <v>17774</v>
      </c>
      <c r="I44" s="12" t="s">
        <v>202</v>
      </c>
      <c r="J44" s="12"/>
      <c r="K44" s="47" t="e">
        <v>#N/A</v>
      </c>
      <c r="L44" s="25" t="s">
        <v>5800</v>
      </c>
      <c r="M44" s="25" t="s">
        <v>5954</v>
      </c>
      <c r="N44" s="47" t="s">
        <v>19533</v>
      </c>
      <c r="O44" s="26" t="s">
        <v>5955</v>
      </c>
      <c r="P44" s="26" t="s">
        <v>5956</v>
      </c>
      <c r="Q44" s="57" t="s">
        <v>24</v>
      </c>
      <c r="R44" s="57" t="s">
        <v>33</v>
      </c>
      <c r="S44" s="57" t="s">
        <v>33</v>
      </c>
      <c r="T44" s="27"/>
      <c r="U44" s="27">
        <v>3.0000000000000001E-3</v>
      </c>
      <c r="V44" s="44">
        <v>13.9164090909091</v>
      </c>
      <c r="W44" s="44">
        <v>10.362217954545455</v>
      </c>
      <c r="X44" s="44" t="s">
        <v>17784</v>
      </c>
      <c r="Y44" s="29">
        <v>0.02</v>
      </c>
      <c r="Z44" s="20" t="s">
        <v>5785</v>
      </c>
      <c r="AA44" s="23" t="s">
        <v>5774</v>
      </c>
      <c r="AB44" s="23" t="s">
        <v>18814</v>
      </c>
      <c r="AC44" s="24" t="s">
        <v>742</v>
      </c>
      <c r="AD44" s="24" t="s">
        <v>742</v>
      </c>
      <c r="AE44" s="20" t="s">
        <v>19248</v>
      </c>
      <c r="AF44" s="24" t="s">
        <v>5821</v>
      </c>
      <c r="AG44" s="25" t="s">
        <v>5766</v>
      </c>
      <c r="AH44" s="39" t="e">
        <v>#N/A</v>
      </c>
      <c r="AI44" s="26" t="s">
        <v>5957</v>
      </c>
      <c r="AJ44" s="26" t="s">
        <v>5958</v>
      </c>
      <c r="AK44" s="25" t="s">
        <v>17996</v>
      </c>
      <c r="AL44" s="47">
        <v>143</v>
      </c>
      <c r="AM44" s="47">
        <v>251</v>
      </c>
      <c r="AN44" s="22" t="s">
        <v>5807</v>
      </c>
      <c r="AP44" s="8" t="str">
        <f>"https://www.amundietf.de/privatkunden/ezaap/service/ExportDataProductSheet/Fwd/deu/de-DE/712/"&amp;B44&amp;"/object/export/compositionetf?tabPos=4"</f>
        <v>https://www.amundietf.de/privatkunden/ezaap/service/ExportDataProductSheet/Fwd/deu/de-DE/712/FR0010757781/object/export/compositionetf?tabPos=4</v>
      </c>
    </row>
    <row r="45" spans="1:42" x14ac:dyDescent="0.3">
      <c r="A45" s="12" t="s">
        <v>17758</v>
      </c>
      <c r="B45" s="50" t="s">
        <v>5960</v>
      </c>
      <c r="C45" s="9" t="s">
        <v>5959</v>
      </c>
      <c r="D45" s="12"/>
      <c r="E45" s="52" t="e">
        <v>#N/A</v>
      </c>
      <c r="F45" s="12"/>
      <c r="G45" s="52" t="e">
        <v>#N/A</v>
      </c>
      <c r="H45" s="12"/>
      <c r="I45" s="12"/>
      <c r="J45" s="12" t="s">
        <v>75</v>
      </c>
      <c r="K45" s="47" t="e">
        <v>#N/A</v>
      </c>
      <c r="L45" s="25" t="s">
        <v>5800</v>
      </c>
      <c r="M45" s="25" t="s">
        <v>5961</v>
      </c>
      <c r="N45" s="47" t="s">
        <v>19534</v>
      </c>
      <c r="O45" s="26" t="s">
        <v>5962</v>
      </c>
      <c r="P45" s="26" t="s">
        <v>5963</v>
      </c>
      <c r="Q45" s="57" t="s">
        <v>24</v>
      </c>
      <c r="R45" s="57" t="s">
        <v>33</v>
      </c>
      <c r="S45" s="57" t="s">
        <v>33</v>
      </c>
      <c r="T45" s="27"/>
      <c r="U45" s="27">
        <v>1.4000000000000002E-3</v>
      </c>
      <c r="V45" s="44">
        <v>13.5684545454545</v>
      </c>
      <c r="W45" s="44">
        <v>11.739221272727274</v>
      </c>
      <c r="X45" s="44" t="s">
        <v>17795</v>
      </c>
      <c r="Y45" s="29">
        <v>0.02</v>
      </c>
      <c r="Z45" s="20" t="s">
        <v>5785</v>
      </c>
      <c r="AA45" s="23" t="s">
        <v>5774</v>
      </c>
      <c r="AB45" s="23" t="s">
        <v>18814</v>
      </c>
      <c r="AC45" s="24" t="s">
        <v>742</v>
      </c>
      <c r="AD45" s="24" t="s">
        <v>742</v>
      </c>
      <c r="AE45" s="24" t="s">
        <v>24</v>
      </c>
      <c r="AF45" s="24" t="s">
        <v>5821</v>
      </c>
      <c r="AG45" s="25" t="s">
        <v>5766</v>
      </c>
      <c r="AH45" s="39" t="e">
        <v>#N/A</v>
      </c>
      <c r="AI45" s="26" t="s">
        <v>5964</v>
      </c>
      <c r="AJ45" s="26" t="s">
        <v>5965</v>
      </c>
      <c r="AK45" s="25" t="s">
        <v>18087</v>
      </c>
      <c r="AL45" s="47">
        <v>210</v>
      </c>
      <c r="AM45" s="47">
        <v>346</v>
      </c>
      <c r="AN45" s="22" t="s">
        <v>5807</v>
      </c>
      <c r="AP45" s="8" t="str">
        <f>"https://www.amundietf.de/privatkunden/ezaap/service/ExportDataProductSheet/Fwd/deu/de-DE/712/"&amp;B45&amp;"/object/export/compositionetf?tabPos=4"</f>
        <v>https://www.amundietf.de/privatkunden/ezaap/service/ExportDataProductSheet/Fwd/deu/de-DE/712/FR0010823385/object/export/compositionetf?tabPos=4</v>
      </c>
    </row>
    <row r="46" spans="1:42" x14ac:dyDescent="0.3">
      <c r="A46" s="12" t="s">
        <v>17762</v>
      </c>
      <c r="B46" s="50" t="s">
        <v>5967</v>
      </c>
      <c r="C46" s="9" t="s">
        <v>5966</v>
      </c>
      <c r="D46" s="12" t="s">
        <v>3</v>
      </c>
      <c r="E46" s="52" t="e">
        <v>#N/A</v>
      </c>
      <c r="F46" s="12" t="s">
        <v>77</v>
      </c>
      <c r="G46" s="52" t="e">
        <v>#N/A</v>
      </c>
      <c r="H46" s="12" t="s">
        <v>17774</v>
      </c>
      <c r="I46" s="12" t="s">
        <v>202</v>
      </c>
      <c r="J46" s="12"/>
      <c r="K46" s="47" t="e">
        <v>#N/A</v>
      </c>
      <c r="L46" s="25" t="s">
        <v>5800</v>
      </c>
      <c r="M46" s="25" t="s">
        <v>5968</v>
      </c>
      <c r="N46" s="47" t="s">
        <v>19535</v>
      </c>
      <c r="O46" s="26" t="s">
        <v>5969</v>
      </c>
      <c r="P46" s="26" t="s">
        <v>5970</v>
      </c>
      <c r="Q46" s="57" t="s">
        <v>24</v>
      </c>
      <c r="R46" s="57" t="s">
        <v>33</v>
      </c>
      <c r="S46" s="57" t="s">
        <v>33</v>
      </c>
      <c r="T46" s="27"/>
      <c r="U46" s="27">
        <v>3.4999999999999996E-3</v>
      </c>
      <c r="V46" s="44">
        <v>15.1480909090909</v>
      </c>
      <c r="W46" s="44">
        <v>13.565293863636363</v>
      </c>
      <c r="X46" s="44" t="s">
        <v>17786</v>
      </c>
      <c r="Y46" s="29">
        <v>0.02</v>
      </c>
      <c r="Z46" s="20" t="s">
        <v>5785</v>
      </c>
      <c r="AA46" s="23" t="s">
        <v>5774</v>
      </c>
      <c r="AB46" s="23" t="s">
        <v>18814</v>
      </c>
      <c r="AC46" s="24" t="s">
        <v>742</v>
      </c>
      <c r="AD46" s="24" t="s">
        <v>742</v>
      </c>
      <c r="AE46" s="24" t="s">
        <v>24</v>
      </c>
      <c r="AF46" s="24" t="s">
        <v>5971</v>
      </c>
      <c r="AG46" s="25" t="s">
        <v>5766</v>
      </c>
      <c r="AH46" s="39" t="e">
        <v>#N/A</v>
      </c>
      <c r="AI46" s="26" t="s">
        <v>5972</v>
      </c>
      <c r="AJ46" s="26" t="s">
        <v>5973</v>
      </c>
      <c r="AK46" s="25" t="s">
        <v>18469</v>
      </c>
      <c r="AL46" s="47">
        <v>452</v>
      </c>
      <c r="AM46" s="47">
        <v>744</v>
      </c>
      <c r="AN46" s="22" t="s">
        <v>5807</v>
      </c>
      <c r="AP46" s="8" t="str">
        <f>"https://www.amundietf.de/privatkunden/ezaap/service/ExportDataProductSheet/Fwd/deu/de-DE/712/"&amp;B46&amp;"/object/export/compositionetf?tabPos=4"</f>
        <v>https://www.amundietf.de/privatkunden/ezaap/service/ExportDataProductSheet/Fwd/deu/de-DE/712/FR0010791194/object/export/compositionetf?tabPos=4</v>
      </c>
    </row>
    <row r="47" spans="1:42" x14ac:dyDescent="0.3">
      <c r="A47" s="41"/>
      <c r="B47" s="41" t="s">
        <v>19537</v>
      </c>
      <c r="C47" s="41" t="s">
        <v>19536</v>
      </c>
      <c r="D47" s="41"/>
      <c r="E47" s="41"/>
      <c r="F47" s="41"/>
      <c r="G47" s="41"/>
      <c r="H47" s="41"/>
      <c r="I47" s="41"/>
      <c r="J47" s="41"/>
      <c r="K47" s="41"/>
      <c r="L47" s="25" t="s">
        <v>5800</v>
      </c>
      <c r="M47" s="43"/>
      <c r="N47" s="43" t="s">
        <v>19538</v>
      </c>
      <c r="O47" s="41"/>
      <c r="P47" s="41"/>
      <c r="Q47" s="57" t="s">
        <v>24</v>
      </c>
      <c r="R47" s="57" t="s">
        <v>24</v>
      </c>
      <c r="S47" s="57" t="s">
        <v>33</v>
      </c>
      <c r="T47" s="41"/>
      <c r="U47" s="41"/>
      <c r="V47" s="41"/>
      <c r="W47" s="41"/>
      <c r="X47" s="41"/>
      <c r="Y47" s="41"/>
      <c r="Z47" s="41"/>
      <c r="AA47" s="41"/>
      <c r="AB47" s="41"/>
      <c r="AC47" s="41"/>
      <c r="AD47" s="41"/>
      <c r="AE47" s="41"/>
      <c r="AF47" s="41"/>
      <c r="AG47" s="41"/>
      <c r="AI47" s="41"/>
      <c r="AJ47" s="41"/>
      <c r="AK47" s="41"/>
      <c r="AL47" s="41"/>
      <c r="AM47" s="41"/>
      <c r="AN47" s="41"/>
    </row>
    <row r="48" spans="1:42" x14ac:dyDescent="0.3">
      <c r="A48" s="12" t="s">
        <v>33</v>
      </c>
      <c r="B48" s="50" t="s">
        <v>5975</v>
      </c>
      <c r="C48" s="9" t="s">
        <v>5974</v>
      </c>
      <c r="D48" s="12" t="s">
        <v>3</v>
      </c>
      <c r="E48" s="52" t="e">
        <v>#N/A</v>
      </c>
      <c r="F48" s="12" t="s">
        <v>64</v>
      </c>
      <c r="G48" s="52" t="e">
        <v>#N/A</v>
      </c>
      <c r="H48" s="12" t="s">
        <v>17774</v>
      </c>
      <c r="I48" s="12" t="s">
        <v>32</v>
      </c>
      <c r="J48" s="25" t="s">
        <v>25</v>
      </c>
      <c r="K48" s="47" t="e">
        <v>#N/A</v>
      </c>
      <c r="L48" s="25" t="s">
        <v>5800</v>
      </c>
      <c r="M48" s="25" t="s">
        <v>5976</v>
      </c>
      <c r="N48" s="47" t="s">
        <v>19539</v>
      </c>
      <c r="O48" s="26" t="s">
        <v>5977</v>
      </c>
      <c r="P48" s="26" t="s">
        <v>5978</v>
      </c>
      <c r="Q48" s="57" t="s">
        <v>24</v>
      </c>
      <c r="R48" s="57" t="s">
        <v>33</v>
      </c>
      <c r="S48" s="57" t="s">
        <v>33</v>
      </c>
      <c r="T48" s="27"/>
      <c r="U48" s="27">
        <v>1.5E-3</v>
      </c>
      <c r="V48" s="44">
        <v>19.423045454545498</v>
      </c>
      <c r="W48" s="44">
        <v>16.840476318181821</v>
      </c>
      <c r="X48" s="44" t="s">
        <v>17783</v>
      </c>
      <c r="Y48" s="29">
        <v>0.02</v>
      </c>
      <c r="Z48" s="20" t="s">
        <v>5785</v>
      </c>
      <c r="AA48" s="23" t="s">
        <v>5774</v>
      </c>
      <c r="AB48" s="23" t="s">
        <v>18814</v>
      </c>
      <c r="AC48" s="24" t="s">
        <v>742</v>
      </c>
      <c r="AD48" s="24" t="s">
        <v>742</v>
      </c>
      <c r="AE48" s="20" t="s">
        <v>19248</v>
      </c>
      <c r="AF48" s="24" t="s">
        <v>5979</v>
      </c>
      <c r="AG48" s="25" t="s">
        <v>5766</v>
      </c>
      <c r="AH48" s="39" t="e">
        <v>#N/A</v>
      </c>
      <c r="AI48" s="26" t="s">
        <v>5980</v>
      </c>
      <c r="AJ48" s="26" t="s">
        <v>5981</v>
      </c>
      <c r="AK48" s="25" t="s">
        <v>1039</v>
      </c>
      <c r="AL48" s="47">
        <v>665</v>
      </c>
      <c r="AM48" s="47">
        <v>1021</v>
      </c>
      <c r="AN48" s="22" t="s">
        <v>5807</v>
      </c>
      <c r="AP48" s="8" t="str">
        <f>"https://www.amundietf.de/privatkunden/ezaap/service/ExportDataProductSheet/Fwd/deu/de-DE/712/"&amp;B48&amp;"/object/export/compositionetf?tabPos=4"</f>
        <v>https://www.amundietf.de/privatkunden/ezaap/service/ExportDataProductSheet/Fwd/deu/de-DE/712/FR0010790980/object/export/compositionetf?tabPos=4</v>
      </c>
    </row>
    <row r="49" spans="1:42" x14ac:dyDescent="0.3">
      <c r="A49" s="12" t="s">
        <v>17758</v>
      </c>
      <c r="B49" s="41" t="s">
        <v>19759</v>
      </c>
      <c r="C49" s="41" t="s">
        <v>19758</v>
      </c>
      <c r="D49" s="41"/>
      <c r="E49" s="41"/>
      <c r="F49" s="41"/>
      <c r="G49" s="41"/>
      <c r="H49" s="41"/>
      <c r="I49" s="41"/>
      <c r="J49" t="s">
        <v>75</v>
      </c>
      <c r="K49" s="41"/>
      <c r="L49" s="25" t="s">
        <v>5800</v>
      </c>
      <c r="M49" s="43"/>
      <c r="N49" s="43" t="s">
        <v>19760</v>
      </c>
      <c r="O49" s="41"/>
      <c r="P49" s="41"/>
      <c r="Q49" s="57" t="s">
        <v>24</v>
      </c>
      <c r="R49" s="57" t="s">
        <v>24</v>
      </c>
      <c r="S49" s="57" t="s">
        <v>33</v>
      </c>
      <c r="T49" s="41"/>
      <c r="U49" s="41"/>
      <c r="V49" s="41"/>
      <c r="W49" s="41"/>
      <c r="X49" s="41"/>
      <c r="Y49" s="41"/>
      <c r="Z49" s="41"/>
      <c r="AA49" s="41"/>
      <c r="AB49" s="41"/>
      <c r="AC49" s="41"/>
      <c r="AD49" s="41"/>
      <c r="AE49" s="41"/>
      <c r="AF49" s="41"/>
      <c r="AG49" s="41"/>
      <c r="AI49" s="41"/>
      <c r="AJ49" s="41"/>
      <c r="AK49" s="41"/>
      <c r="AL49" s="41"/>
      <c r="AM49" s="41"/>
      <c r="AN49" s="41"/>
    </row>
    <row r="50" spans="1:42" x14ac:dyDescent="0.3">
      <c r="A50" s="12" t="s">
        <v>17758</v>
      </c>
      <c r="B50" s="41" t="s">
        <v>19753</v>
      </c>
      <c r="C50" s="41" t="s">
        <v>19752</v>
      </c>
      <c r="D50" s="41"/>
      <c r="E50" s="41"/>
      <c r="F50" s="41"/>
      <c r="G50" s="41"/>
      <c r="H50" s="41"/>
      <c r="I50" s="41"/>
      <c r="J50" t="s">
        <v>75</v>
      </c>
      <c r="K50" s="41"/>
      <c r="L50" s="25" t="s">
        <v>5800</v>
      </c>
      <c r="M50" s="43"/>
      <c r="N50" s="43" t="s">
        <v>19754</v>
      </c>
      <c r="O50" s="41"/>
      <c r="P50" s="41"/>
      <c r="Q50" s="57" t="s">
        <v>24</v>
      </c>
      <c r="R50" s="57" t="s">
        <v>24</v>
      </c>
      <c r="S50" s="57" t="s">
        <v>33</v>
      </c>
      <c r="T50" s="41"/>
      <c r="U50" s="41"/>
      <c r="V50" s="41"/>
      <c r="W50" s="41"/>
      <c r="X50" s="41"/>
      <c r="Y50" s="41"/>
      <c r="Z50" s="41"/>
      <c r="AA50" s="41"/>
      <c r="AB50" s="41"/>
      <c r="AC50" s="41"/>
      <c r="AD50" s="41"/>
      <c r="AE50" s="41"/>
      <c r="AF50" s="41"/>
      <c r="AG50" s="41"/>
      <c r="AI50" s="41"/>
      <c r="AJ50" s="41"/>
      <c r="AK50" s="41"/>
      <c r="AL50" s="41"/>
      <c r="AM50" s="41"/>
      <c r="AN50" s="41"/>
    </row>
    <row r="51" spans="1:42" x14ac:dyDescent="0.3">
      <c r="A51" s="12" t="s">
        <v>17758</v>
      </c>
      <c r="B51" s="41" t="s">
        <v>19756</v>
      </c>
      <c r="C51" s="41" t="s">
        <v>19755</v>
      </c>
      <c r="D51" s="41"/>
      <c r="E51" s="41"/>
      <c r="F51" s="41"/>
      <c r="G51" s="41"/>
      <c r="H51" s="41"/>
      <c r="I51" s="41"/>
      <c r="J51" t="s">
        <v>75</v>
      </c>
      <c r="K51" s="41"/>
      <c r="L51" s="25" t="s">
        <v>5800</v>
      </c>
      <c r="M51" s="43"/>
      <c r="N51" s="43" t="s">
        <v>19757</v>
      </c>
      <c r="O51" s="41"/>
      <c r="P51" s="41"/>
      <c r="Q51" s="57" t="s">
        <v>24</v>
      </c>
      <c r="R51" s="57" t="s">
        <v>24</v>
      </c>
      <c r="S51" s="57" t="s">
        <v>33</v>
      </c>
      <c r="T51" s="41"/>
      <c r="U51" s="41"/>
      <c r="V51" s="41"/>
      <c r="W51" s="41"/>
      <c r="X51" s="41"/>
      <c r="Y51" s="41"/>
      <c r="Z51" s="41"/>
      <c r="AA51" s="41"/>
      <c r="AB51" s="41"/>
      <c r="AC51" s="41"/>
      <c r="AD51" s="41"/>
      <c r="AE51" s="41"/>
      <c r="AF51" s="41"/>
      <c r="AG51" s="41"/>
      <c r="AI51" s="41"/>
      <c r="AJ51" s="41"/>
      <c r="AK51" s="41"/>
      <c r="AL51" s="41"/>
      <c r="AM51" s="41"/>
      <c r="AN51" s="41"/>
    </row>
    <row r="52" spans="1:42" x14ac:dyDescent="0.3">
      <c r="A52" s="41"/>
      <c r="B52" s="41" t="s">
        <v>19599</v>
      </c>
      <c r="C52" s="41" t="s">
        <v>19598</v>
      </c>
      <c r="D52" s="41"/>
      <c r="E52" s="41"/>
      <c r="F52" s="41"/>
      <c r="G52" s="41"/>
      <c r="H52" s="41"/>
      <c r="I52" s="41"/>
      <c r="J52" s="41"/>
      <c r="K52" s="41"/>
      <c r="L52" s="25" t="s">
        <v>5800</v>
      </c>
      <c r="M52" s="43"/>
      <c r="N52" s="43" t="s">
        <v>19600</v>
      </c>
      <c r="O52" s="41"/>
      <c r="P52" s="41"/>
      <c r="Q52" s="57" t="s">
        <v>24</v>
      </c>
      <c r="R52" s="57" t="s">
        <v>24</v>
      </c>
      <c r="S52" s="57" t="s">
        <v>33</v>
      </c>
      <c r="T52" s="41"/>
      <c r="U52" s="41"/>
      <c r="V52" s="41"/>
      <c r="W52" s="41"/>
      <c r="X52" s="41"/>
      <c r="Y52" s="41"/>
      <c r="Z52" s="41"/>
      <c r="AA52" s="41"/>
      <c r="AB52" s="41"/>
      <c r="AC52" s="41"/>
      <c r="AD52" s="41"/>
      <c r="AE52" s="41"/>
      <c r="AF52" s="41"/>
      <c r="AG52" s="41"/>
      <c r="AI52" s="41"/>
      <c r="AJ52" s="41"/>
      <c r="AK52" s="41"/>
      <c r="AL52" s="41"/>
      <c r="AM52" s="41"/>
      <c r="AN52" s="41"/>
    </row>
    <row r="53" spans="1:42" x14ac:dyDescent="0.3">
      <c r="A53" s="41"/>
      <c r="B53" s="41" t="s">
        <v>19620</v>
      </c>
      <c r="C53" s="41" t="s">
        <v>19619</v>
      </c>
      <c r="D53" s="41"/>
      <c r="E53" s="41"/>
      <c r="F53" s="41"/>
      <c r="G53" s="41"/>
      <c r="H53" s="41"/>
      <c r="I53" s="41"/>
      <c r="J53" s="41"/>
      <c r="K53" s="41"/>
      <c r="L53" s="25" t="s">
        <v>5800</v>
      </c>
      <c r="M53" s="43"/>
      <c r="N53" s="43" t="s">
        <v>19621</v>
      </c>
      <c r="O53" s="41"/>
      <c r="P53" s="41"/>
      <c r="Q53" s="57" t="s">
        <v>24</v>
      </c>
      <c r="R53" s="57" t="s">
        <v>24</v>
      </c>
      <c r="S53" s="57" t="s">
        <v>33</v>
      </c>
      <c r="T53" s="41"/>
      <c r="U53" s="41"/>
      <c r="V53" s="41"/>
      <c r="W53" s="41"/>
      <c r="X53" s="41"/>
      <c r="Y53" s="41"/>
      <c r="Z53" s="41"/>
      <c r="AA53" s="41"/>
      <c r="AB53" s="41"/>
      <c r="AC53" s="41"/>
      <c r="AD53" s="41"/>
      <c r="AE53" s="41"/>
      <c r="AF53" s="41"/>
      <c r="AG53" s="41"/>
      <c r="AI53" s="41"/>
      <c r="AJ53" s="41"/>
      <c r="AK53" s="41"/>
      <c r="AL53" s="41"/>
      <c r="AM53" s="41"/>
      <c r="AN53" s="41"/>
    </row>
    <row r="54" spans="1:42" x14ac:dyDescent="0.3">
      <c r="A54" s="41"/>
      <c r="B54" s="41" t="s">
        <v>19681</v>
      </c>
      <c r="C54" s="41" t="s">
        <v>19680</v>
      </c>
      <c r="D54" s="41"/>
      <c r="E54" s="41"/>
      <c r="F54" s="41"/>
      <c r="G54" s="41"/>
      <c r="H54" s="41"/>
      <c r="I54" s="41"/>
      <c r="J54" s="41"/>
      <c r="K54" s="41"/>
      <c r="L54" s="25" t="s">
        <v>5800</v>
      </c>
      <c r="M54" s="43"/>
      <c r="N54" s="43" t="s">
        <v>19682</v>
      </c>
      <c r="O54" s="41"/>
      <c r="P54" s="41"/>
      <c r="Q54" s="57" t="s">
        <v>24</v>
      </c>
      <c r="R54" s="57" t="s">
        <v>24</v>
      </c>
      <c r="S54" s="57" t="s">
        <v>33</v>
      </c>
      <c r="T54" s="41"/>
      <c r="U54" s="41"/>
      <c r="V54" s="41"/>
      <c r="W54" s="41"/>
      <c r="X54" s="41"/>
      <c r="Y54" s="41"/>
      <c r="Z54" s="41"/>
      <c r="AA54" s="41"/>
      <c r="AB54" s="41"/>
      <c r="AC54" s="41"/>
      <c r="AD54" s="41"/>
      <c r="AE54" s="41"/>
      <c r="AF54" s="41"/>
      <c r="AG54" s="41"/>
      <c r="AI54" s="41"/>
      <c r="AJ54" s="41"/>
      <c r="AK54" s="41"/>
      <c r="AL54" s="41"/>
      <c r="AM54" s="41"/>
      <c r="AN54" s="41"/>
    </row>
    <row r="55" spans="1:42" x14ac:dyDescent="0.3">
      <c r="A55" s="12" t="s">
        <v>17758</v>
      </c>
      <c r="B55" s="41" t="s">
        <v>19605</v>
      </c>
      <c r="C55" s="41" t="s">
        <v>19604</v>
      </c>
      <c r="D55" s="41"/>
      <c r="E55" s="41"/>
      <c r="F55" s="41"/>
      <c r="G55" s="41"/>
      <c r="H55" s="41"/>
      <c r="I55" s="41"/>
      <c r="J55" t="s">
        <v>75</v>
      </c>
      <c r="K55" s="41"/>
      <c r="L55" s="25" t="s">
        <v>5800</v>
      </c>
      <c r="M55" s="43"/>
      <c r="N55" s="43" t="s">
        <v>19606</v>
      </c>
      <c r="O55" s="41"/>
      <c r="P55" s="41"/>
      <c r="Q55" s="57" t="s">
        <v>24</v>
      </c>
      <c r="R55" s="57" t="s">
        <v>24</v>
      </c>
      <c r="S55" s="57" t="s">
        <v>33</v>
      </c>
      <c r="T55" s="41"/>
      <c r="U55" s="41"/>
      <c r="V55" s="41"/>
      <c r="W55" s="41"/>
      <c r="X55" s="41"/>
      <c r="Y55" s="41"/>
      <c r="Z55" s="41"/>
      <c r="AA55" s="41"/>
      <c r="AB55" s="41"/>
      <c r="AC55" s="41"/>
      <c r="AD55" s="41"/>
      <c r="AE55" s="41"/>
      <c r="AF55" s="41"/>
      <c r="AG55" s="41"/>
      <c r="AI55" s="41"/>
      <c r="AJ55" s="41"/>
      <c r="AK55" s="41"/>
      <c r="AL55" s="41"/>
      <c r="AM55" s="41"/>
      <c r="AN55" s="41"/>
    </row>
    <row r="56" spans="1:42" x14ac:dyDescent="0.3">
      <c r="A56" s="12" t="s">
        <v>17758</v>
      </c>
      <c r="B56" s="41" t="s">
        <v>19580</v>
      </c>
      <c r="C56" s="41" t="s">
        <v>19579</v>
      </c>
      <c r="D56" s="41"/>
      <c r="E56" s="41"/>
      <c r="F56" s="41"/>
      <c r="G56" s="41"/>
      <c r="H56" s="41"/>
      <c r="I56" s="41"/>
      <c r="J56" t="s">
        <v>75</v>
      </c>
      <c r="K56" s="41"/>
      <c r="L56" s="25" t="s">
        <v>5800</v>
      </c>
      <c r="M56" s="43"/>
      <c r="N56" s="43" t="s">
        <v>19581</v>
      </c>
      <c r="O56" s="41"/>
      <c r="P56" s="41"/>
      <c r="Q56" s="57" t="s">
        <v>24</v>
      </c>
      <c r="R56" s="57" t="s">
        <v>24</v>
      </c>
      <c r="S56" s="57" t="s">
        <v>33</v>
      </c>
      <c r="T56" s="41"/>
      <c r="U56" s="41"/>
      <c r="V56" s="41"/>
      <c r="W56" s="41"/>
      <c r="X56" s="41"/>
      <c r="Y56" s="41"/>
      <c r="Z56" s="41"/>
      <c r="AA56" s="41"/>
      <c r="AB56" s="41"/>
      <c r="AC56" s="41"/>
      <c r="AD56" s="41"/>
      <c r="AE56" s="41"/>
      <c r="AF56" s="41"/>
      <c r="AG56" s="41"/>
      <c r="AI56" s="41"/>
      <c r="AJ56" s="41"/>
      <c r="AK56" s="41"/>
      <c r="AL56" s="41"/>
      <c r="AM56" s="41"/>
      <c r="AN56" s="41"/>
    </row>
    <row r="57" spans="1:42" x14ac:dyDescent="0.3">
      <c r="A57" s="12" t="s">
        <v>17758</v>
      </c>
      <c r="B57" s="62" t="s">
        <v>19596</v>
      </c>
      <c r="C57" s="62" t="s">
        <v>20530</v>
      </c>
      <c r="D57" s="41"/>
      <c r="E57" s="41"/>
      <c r="F57" s="41"/>
      <c r="G57" s="41"/>
      <c r="H57" s="41"/>
      <c r="I57" s="41"/>
      <c r="J57" t="s">
        <v>75</v>
      </c>
      <c r="K57" s="41"/>
      <c r="L57" s="25" t="s">
        <v>5800</v>
      </c>
      <c r="M57" s="43"/>
      <c r="N57" s="47" t="s">
        <v>19597</v>
      </c>
      <c r="O57" s="41"/>
      <c r="P57" s="41"/>
      <c r="Q57" s="57" t="s">
        <v>33</v>
      </c>
      <c r="R57" s="57" t="s">
        <v>24</v>
      </c>
      <c r="S57" s="57" t="s">
        <v>33</v>
      </c>
      <c r="T57" s="41"/>
      <c r="U57" s="41"/>
      <c r="V57" s="41"/>
      <c r="W57" s="41"/>
      <c r="X57" s="41"/>
      <c r="Y57" s="41"/>
      <c r="Z57" s="41"/>
      <c r="AA57" s="41"/>
      <c r="AB57" s="41"/>
      <c r="AC57" s="41"/>
      <c r="AD57" s="41"/>
      <c r="AE57" s="41"/>
      <c r="AF57" s="41"/>
      <c r="AG57" s="41"/>
      <c r="AH57" s="39">
        <v>43865</v>
      </c>
      <c r="AI57" s="41"/>
      <c r="AJ57" s="41"/>
      <c r="AK57" s="41"/>
      <c r="AL57" s="41"/>
      <c r="AM57" s="41"/>
      <c r="AN57" s="41"/>
    </row>
    <row r="58" spans="1:42" x14ac:dyDescent="0.3">
      <c r="A58" s="12" t="s">
        <v>17758</v>
      </c>
      <c r="B58" s="50" t="s">
        <v>5983</v>
      </c>
      <c r="C58" s="9" t="s">
        <v>5982</v>
      </c>
      <c r="D58" s="12" t="s">
        <v>17767</v>
      </c>
      <c r="E58" s="52" t="e">
        <v>#N/A</v>
      </c>
      <c r="F58" s="12"/>
      <c r="G58" s="52" t="e">
        <v>#N/A</v>
      </c>
      <c r="H58" s="12"/>
      <c r="I58" s="12"/>
      <c r="J58" s="12" t="s">
        <v>75</v>
      </c>
      <c r="K58" s="47" t="e">
        <v>#N/A</v>
      </c>
      <c r="L58" s="25" t="s">
        <v>5800</v>
      </c>
      <c r="M58" s="25" t="s">
        <v>5984</v>
      </c>
      <c r="N58" s="47" t="s">
        <v>19540</v>
      </c>
      <c r="O58" s="26" t="s">
        <v>5985</v>
      </c>
      <c r="P58" s="26" t="s">
        <v>5986</v>
      </c>
      <c r="Q58" s="57" t="s">
        <v>24</v>
      </c>
      <c r="R58" s="57" t="s">
        <v>33</v>
      </c>
      <c r="S58" s="57" t="s">
        <v>33</v>
      </c>
      <c r="T58" s="27"/>
      <c r="U58" s="27">
        <v>1.6000000000000001E-3</v>
      </c>
      <c r="V58" s="44">
        <v>10.637454545454499</v>
      </c>
      <c r="W58" s="44">
        <v>9.1587079090909089</v>
      </c>
      <c r="X58" s="44" t="s">
        <v>17795</v>
      </c>
      <c r="Y58" s="29">
        <v>0.02</v>
      </c>
      <c r="Z58" s="20" t="s">
        <v>5785</v>
      </c>
      <c r="AA58" s="23" t="s">
        <v>5774</v>
      </c>
      <c r="AB58" s="23" t="s">
        <v>18814</v>
      </c>
      <c r="AC58" s="24" t="s">
        <v>742</v>
      </c>
      <c r="AD58" s="24" t="s">
        <v>742</v>
      </c>
      <c r="AE58" s="24" t="s">
        <v>24</v>
      </c>
      <c r="AF58" s="24" t="s">
        <v>5821</v>
      </c>
      <c r="AG58" s="25" t="s">
        <v>5766</v>
      </c>
      <c r="AH58" s="39" t="e">
        <v>#N/A</v>
      </c>
      <c r="AI58" s="26" t="s">
        <v>5987</v>
      </c>
      <c r="AJ58" s="26" t="s">
        <v>5988</v>
      </c>
      <c r="AK58" s="25" t="s">
        <v>18203</v>
      </c>
      <c r="AL58" s="47">
        <v>309</v>
      </c>
      <c r="AM58" s="47">
        <v>474</v>
      </c>
      <c r="AN58" s="22" t="s">
        <v>5807</v>
      </c>
      <c r="AP58" s="8" t="str">
        <f t="shared" ref="AP58:AP64" si="2">"https://www.amundietf.de/privatkunden/ezaap/service/ExportDataProductSheet/Fwd/deu/de-DE/712/"&amp;B58&amp;"/object/export/compositionetf?tabPos=4"</f>
        <v>https://www.amundietf.de/privatkunden/ezaap/service/ExportDataProductSheet/Fwd/deu/de-DE/712/LU1681040140/object/export/compositionetf?tabPos=4</v>
      </c>
    </row>
    <row r="59" spans="1:42" x14ac:dyDescent="0.3">
      <c r="A59" s="12" t="s">
        <v>17758</v>
      </c>
      <c r="B59" s="50" t="s">
        <v>5990</v>
      </c>
      <c r="C59" s="9" t="s">
        <v>5989</v>
      </c>
      <c r="D59" s="12" t="s">
        <v>236</v>
      </c>
      <c r="E59" s="52" t="e">
        <v>#N/A</v>
      </c>
      <c r="F59" s="12"/>
      <c r="G59" s="52" t="e">
        <v>#N/A</v>
      </c>
      <c r="H59" s="12"/>
      <c r="I59" s="12"/>
      <c r="J59" s="12" t="s">
        <v>75</v>
      </c>
      <c r="K59" s="47" t="e">
        <v>#N/A</v>
      </c>
      <c r="L59" s="25" t="s">
        <v>5800</v>
      </c>
      <c r="M59" s="25" t="s">
        <v>5991</v>
      </c>
      <c r="N59" s="47" t="s">
        <v>5991</v>
      </c>
      <c r="O59" s="26" t="s">
        <v>5992</v>
      </c>
      <c r="P59" s="26" t="s">
        <v>5993</v>
      </c>
      <c r="Q59" s="57" t="s">
        <v>24</v>
      </c>
      <c r="R59" s="57" t="s">
        <v>33</v>
      </c>
      <c r="S59" s="57" t="s">
        <v>33</v>
      </c>
      <c r="T59" s="27"/>
      <c r="U59" s="27">
        <v>1.6000000000000001E-3</v>
      </c>
      <c r="V59" s="44">
        <v>14.500863636363601</v>
      </c>
      <c r="W59" s="44">
        <v>13.130425000000001</v>
      </c>
      <c r="X59" s="44" t="s">
        <v>17795</v>
      </c>
      <c r="Y59" s="29">
        <v>0.02</v>
      </c>
      <c r="Z59" s="20" t="s">
        <v>5785</v>
      </c>
      <c r="AA59" s="23" t="s">
        <v>5774</v>
      </c>
      <c r="AB59" s="23" t="s">
        <v>18814</v>
      </c>
      <c r="AC59" s="24" t="s">
        <v>742</v>
      </c>
      <c r="AD59" s="24" t="s">
        <v>742</v>
      </c>
      <c r="AE59" s="24" t="s">
        <v>24</v>
      </c>
      <c r="AF59" s="24" t="s">
        <v>5821</v>
      </c>
      <c r="AG59" s="25" t="s">
        <v>5766</v>
      </c>
      <c r="AH59" s="39" t="e">
        <v>#N/A</v>
      </c>
      <c r="AI59" s="26" t="s">
        <v>5994</v>
      </c>
      <c r="AJ59" s="26" t="s">
        <v>5995</v>
      </c>
      <c r="AK59" s="25" t="s">
        <v>18206</v>
      </c>
      <c r="AL59" s="47">
        <v>311</v>
      </c>
      <c r="AM59" s="47">
        <v>477</v>
      </c>
      <c r="AN59" s="22" t="s">
        <v>5807</v>
      </c>
      <c r="AP59" s="8" t="str">
        <f t="shared" si="2"/>
        <v>https://www.amundietf.de/privatkunden/ezaap/service/ExportDataProductSheet/Fwd/deu/de-DE/712/LU1681040066/object/export/compositionetf?tabPos=4</v>
      </c>
    </row>
    <row r="60" spans="1:42" x14ac:dyDescent="0.3">
      <c r="A60" s="12" t="s">
        <v>17758</v>
      </c>
      <c r="B60" s="50" t="s">
        <v>5997</v>
      </c>
      <c r="C60" s="9" t="s">
        <v>5996</v>
      </c>
      <c r="D60" s="12"/>
      <c r="E60" s="52" t="e">
        <v>#N/A</v>
      </c>
      <c r="F60" s="12"/>
      <c r="G60" s="52" t="e">
        <v>#N/A</v>
      </c>
      <c r="H60" s="12"/>
      <c r="I60" s="12"/>
      <c r="J60" s="12" t="s">
        <v>75</v>
      </c>
      <c r="K60" s="47" t="e">
        <v>#N/A</v>
      </c>
      <c r="L60" s="25" t="s">
        <v>5800</v>
      </c>
      <c r="M60" s="25" t="s">
        <v>5998</v>
      </c>
      <c r="N60" s="47" t="s">
        <v>19541</v>
      </c>
      <c r="O60" s="26" t="s">
        <v>5999</v>
      </c>
      <c r="P60" s="26" t="s">
        <v>6000</v>
      </c>
      <c r="Q60" s="57" t="s">
        <v>24</v>
      </c>
      <c r="R60" s="57" t="s">
        <v>33</v>
      </c>
      <c r="S60" s="57" t="s">
        <v>33</v>
      </c>
      <c r="T60" s="27"/>
      <c r="U60" s="27">
        <v>1.6000000000000001E-3</v>
      </c>
      <c r="V60" s="44">
        <v>9.8119545454545491</v>
      </c>
      <c r="W60" s="44">
        <v>9.0082195454545442</v>
      </c>
      <c r="X60" s="44" t="s">
        <v>17795</v>
      </c>
      <c r="Y60" s="29">
        <v>0.02</v>
      </c>
      <c r="Z60" s="20" t="s">
        <v>5785</v>
      </c>
      <c r="AA60" s="23" t="s">
        <v>5774</v>
      </c>
      <c r="AB60" s="23" t="s">
        <v>18814</v>
      </c>
      <c r="AC60" s="24" t="s">
        <v>742</v>
      </c>
      <c r="AD60" s="24" t="s">
        <v>742</v>
      </c>
      <c r="AE60" s="24" t="s">
        <v>24</v>
      </c>
      <c r="AF60" s="24" t="s">
        <v>6001</v>
      </c>
      <c r="AG60" s="25" t="s">
        <v>5766</v>
      </c>
      <c r="AH60" s="39" t="e">
        <v>#N/A</v>
      </c>
      <c r="AI60" s="26" t="s">
        <v>6002</v>
      </c>
      <c r="AJ60" s="26" t="s">
        <v>6003</v>
      </c>
      <c r="AK60" s="25" t="s">
        <v>18204</v>
      </c>
      <c r="AL60" s="47">
        <v>309</v>
      </c>
      <c r="AM60" s="47">
        <v>475</v>
      </c>
      <c r="AN60" s="22" t="s">
        <v>5807</v>
      </c>
      <c r="AP60" s="8" t="str">
        <f t="shared" si="2"/>
        <v>https://www.amundietf.de/privatkunden/ezaap/service/ExportDataProductSheet/Fwd/deu/de-DE/712/LU1681039647/object/export/compositionetf?tabPos=4</v>
      </c>
    </row>
    <row r="61" spans="1:42" x14ac:dyDescent="0.3">
      <c r="A61" s="12" t="s">
        <v>17758</v>
      </c>
      <c r="B61" s="50" t="s">
        <v>6005</v>
      </c>
      <c r="C61" s="9" t="s">
        <v>6004</v>
      </c>
      <c r="D61" s="12"/>
      <c r="E61" s="52" t="e">
        <v>#N/A</v>
      </c>
      <c r="F61" s="12"/>
      <c r="G61" s="52" t="e">
        <v>#N/A</v>
      </c>
      <c r="H61" s="12"/>
      <c r="I61" s="12"/>
      <c r="J61" s="12" t="s">
        <v>75</v>
      </c>
      <c r="K61" s="47" t="e">
        <v>#N/A</v>
      </c>
      <c r="L61" s="25" t="s">
        <v>5800</v>
      </c>
      <c r="M61" s="25" t="s">
        <v>6006</v>
      </c>
      <c r="N61" s="47" t="s">
        <v>6006</v>
      </c>
      <c r="O61" s="26" t="s">
        <v>6007</v>
      </c>
      <c r="P61" s="26" t="s">
        <v>6008</v>
      </c>
      <c r="Q61" s="57" t="s">
        <v>24</v>
      </c>
      <c r="R61" s="57" t="s">
        <v>33</v>
      </c>
      <c r="S61" s="57" t="s">
        <v>33</v>
      </c>
      <c r="T61" s="27"/>
      <c r="U61" s="27">
        <v>4.0000000000000001E-3</v>
      </c>
      <c r="V61" s="44">
        <v>16.3742272727273</v>
      </c>
      <c r="W61" s="44">
        <v>15.379127590909093</v>
      </c>
      <c r="X61" s="44" t="s">
        <v>17781</v>
      </c>
      <c r="Y61" s="29">
        <v>0.02</v>
      </c>
      <c r="Z61" s="20" t="s">
        <v>5785</v>
      </c>
      <c r="AA61" s="23" t="s">
        <v>5774</v>
      </c>
      <c r="AB61" s="23" t="s">
        <v>18814</v>
      </c>
      <c r="AC61" s="24" t="s">
        <v>742</v>
      </c>
      <c r="AD61" s="24" t="s">
        <v>742</v>
      </c>
      <c r="AE61" s="24" t="s">
        <v>24</v>
      </c>
      <c r="AF61" s="24" t="s">
        <v>6009</v>
      </c>
      <c r="AG61" s="25" t="s">
        <v>5766</v>
      </c>
      <c r="AH61" s="39" t="e">
        <v>#N/A</v>
      </c>
      <c r="AI61" s="26" t="s">
        <v>6010</v>
      </c>
      <c r="AJ61" s="26" t="s">
        <v>6011</v>
      </c>
      <c r="AK61" s="25" t="s">
        <v>18209</v>
      </c>
      <c r="AL61" s="47">
        <v>313</v>
      </c>
      <c r="AM61" s="47">
        <v>480</v>
      </c>
      <c r="AN61" s="22" t="s">
        <v>5807</v>
      </c>
      <c r="AP61" s="8" t="str">
        <f t="shared" si="2"/>
        <v>https://www.amundietf.de/privatkunden/ezaap/service/ExportDataProductSheet/Fwd/deu/de-DE/712/LU1681040496/object/export/compositionetf?tabPos=4</v>
      </c>
    </row>
    <row r="62" spans="1:42" x14ac:dyDescent="0.3">
      <c r="A62" s="12" t="s">
        <v>33</v>
      </c>
      <c r="B62" s="50" t="s">
        <v>6013</v>
      </c>
      <c r="C62" s="9" t="s">
        <v>6012</v>
      </c>
      <c r="D62" s="12" t="s">
        <v>3</v>
      </c>
      <c r="E62" s="52" t="e">
        <v>#N/A</v>
      </c>
      <c r="F62" s="12" t="s">
        <v>64</v>
      </c>
      <c r="G62" s="52" t="e">
        <v>#N/A</v>
      </c>
      <c r="H62" s="12" t="s">
        <v>17774</v>
      </c>
      <c r="I62" s="12" t="s">
        <v>32</v>
      </c>
      <c r="J62" s="25" t="s">
        <v>25</v>
      </c>
      <c r="K62" s="47" t="e">
        <v>#N/A</v>
      </c>
      <c r="L62" s="25" t="s">
        <v>5800</v>
      </c>
      <c r="M62" s="25" t="s">
        <v>6014</v>
      </c>
      <c r="N62" s="47" t="s">
        <v>19545</v>
      </c>
      <c r="O62" s="26" t="s">
        <v>6015</v>
      </c>
      <c r="P62" s="26" t="s">
        <v>6016</v>
      </c>
      <c r="Q62" s="57" t="s">
        <v>24</v>
      </c>
      <c r="R62" s="57" t="s">
        <v>33</v>
      </c>
      <c r="S62" s="57" t="s">
        <v>33</v>
      </c>
      <c r="T62" s="27"/>
      <c r="U62" s="27">
        <v>1.5E-3</v>
      </c>
      <c r="V62" s="44">
        <v>9.3789090909090902</v>
      </c>
      <c r="W62" s="44">
        <v>7.619188499999999</v>
      </c>
      <c r="X62" s="44" t="s">
        <v>17784</v>
      </c>
      <c r="Y62" s="29">
        <v>0.02</v>
      </c>
      <c r="Z62" s="20" t="s">
        <v>5785</v>
      </c>
      <c r="AA62" s="23" t="s">
        <v>5786</v>
      </c>
      <c r="AB62" s="23" t="s">
        <v>18813</v>
      </c>
      <c r="AC62" s="24" t="s">
        <v>742</v>
      </c>
      <c r="AD62" s="24" t="s">
        <v>742</v>
      </c>
      <c r="AE62" s="20" t="s">
        <v>19248</v>
      </c>
      <c r="AF62" s="24" t="s">
        <v>6017</v>
      </c>
      <c r="AG62" s="25" t="s">
        <v>5766</v>
      </c>
      <c r="AH62" s="39" t="e">
        <v>#N/A</v>
      </c>
      <c r="AI62" s="26" t="s">
        <v>6018</v>
      </c>
      <c r="AJ62" s="26" t="s">
        <v>6019</v>
      </c>
      <c r="AK62" s="25" t="s">
        <v>1043</v>
      </c>
      <c r="AL62" s="47">
        <v>143</v>
      </c>
      <c r="AM62" s="47">
        <v>248</v>
      </c>
      <c r="AN62" s="22" t="s">
        <v>5807</v>
      </c>
      <c r="AP62" s="8" t="str">
        <f t="shared" si="2"/>
        <v>https://www.amundietf.de/privatkunden/ezaap/service/ExportDataProductSheet/Fwd/deu/de-DE/712/LU1681047236/object/export/compositionetf?tabPos=4</v>
      </c>
    </row>
    <row r="63" spans="1:42" x14ac:dyDescent="0.3">
      <c r="A63" s="12" t="s">
        <v>33</v>
      </c>
      <c r="B63" s="50" t="s">
        <v>6021</v>
      </c>
      <c r="C63" s="9" t="s">
        <v>6020</v>
      </c>
      <c r="D63" s="12" t="s">
        <v>3</v>
      </c>
      <c r="E63" s="52" t="e">
        <v>#N/A</v>
      </c>
      <c r="F63" s="12" t="s">
        <v>64</v>
      </c>
      <c r="G63" s="52" t="e">
        <v>#N/A</v>
      </c>
      <c r="H63" s="12" t="s">
        <v>17774</v>
      </c>
      <c r="I63" s="12" t="s">
        <v>32</v>
      </c>
      <c r="J63" s="25" t="s">
        <v>25</v>
      </c>
      <c r="K63" s="47" t="e">
        <v>#N/A</v>
      </c>
      <c r="L63" s="25" t="s">
        <v>5800</v>
      </c>
      <c r="M63" s="25" t="s">
        <v>6022</v>
      </c>
      <c r="N63" s="47" t="s">
        <v>19546</v>
      </c>
      <c r="O63" s="26" t="s">
        <v>6023</v>
      </c>
      <c r="P63" s="26" t="s">
        <v>6024</v>
      </c>
      <c r="Q63" s="57" t="s">
        <v>24</v>
      </c>
      <c r="R63" s="57" t="s">
        <v>33</v>
      </c>
      <c r="S63" s="57" t="s">
        <v>33</v>
      </c>
      <c r="T63" s="27"/>
      <c r="U63" s="27">
        <v>1.5E-3</v>
      </c>
      <c r="V63" s="44">
        <v>21.425909090909101</v>
      </c>
      <c r="W63" s="44">
        <v>16.461261909090908</v>
      </c>
      <c r="X63" s="44" t="s">
        <v>17784</v>
      </c>
      <c r="Y63" s="29">
        <v>0.02</v>
      </c>
      <c r="Z63" s="20" t="s">
        <v>6025</v>
      </c>
      <c r="AA63" s="23" t="s">
        <v>5786</v>
      </c>
      <c r="AB63" s="23" t="s">
        <v>18816</v>
      </c>
      <c r="AC63" s="24" t="s">
        <v>742</v>
      </c>
      <c r="AD63" s="24" t="s">
        <v>742</v>
      </c>
      <c r="AE63" s="20" t="s">
        <v>19248</v>
      </c>
      <c r="AF63" s="24" t="s">
        <v>6026</v>
      </c>
      <c r="AG63" s="25" t="s">
        <v>5766</v>
      </c>
      <c r="AH63" s="39" t="e">
        <v>#N/A</v>
      </c>
      <c r="AI63" s="26" t="s">
        <v>6018</v>
      </c>
      <c r="AJ63" s="26" t="s">
        <v>6019</v>
      </c>
      <c r="AK63" s="25" t="s">
        <v>1043</v>
      </c>
      <c r="AL63" s="47">
        <v>143</v>
      </c>
      <c r="AM63" s="47">
        <v>248</v>
      </c>
      <c r="AN63" s="22" t="s">
        <v>5807</v>
      </c>
      <c r="AP63" s="8" t="str">
        <f t="shared" si="2"/>
        <v>https://www.amundietf.de/privatkunden/ezaap/service/ExportDataProductSheet/Fwd/deu/de-DE/712/LU1681047319/object/export/compositionetf?tabPos=4</v>
      </c>
    </row>
    <row r="64" spans="1:42" x14ac:dyDescent="0.3">
      <c r="A64" s="12" t="s">
        <v>33</v>
      </c>
      <c r="B64" s="50" t="s">
        <v>6028</v>
      </c>
      <c r="C64" s="9" t="s">
        <v>6027</v>
      </c>
      <c r="D64" s="12" t="s">
        <v>3</v>
      </c>
      <c r="E64" s="52" t="e">
        <v>#N/A</v>
      </c>
      <c r="F64" s="12" t="s">
        <v>64</v>
      </c>
      <c r="G64" s="52" t="e">
        <v>#N/A</v>
      </c>
      <c r="H64" s="12" t="s">
        <v>17773</v>
      </c>
      <c r="I64" s="12" t="s">
        <v>32</v>
      </c>
      <c r="J64" s="25" t="s">
        <v>25</v>
      </c>
      <c r="K64" s="47" t="e">
        <v>#N/A</v>
      </c>
      <c r="L64" s="25" t="s">
        <v>5800</v>
      </c>
      <c r="M64" s="25" t="s">
        <v>6029</v>
      </c>
      <c r="N64" s="47" t="s">
        <v>6029</v>
      </c>
      <c r="O64" s="26" t="s">
        <v>6030</v>
      </c>
      <c r="P64" s="26" t="s">
        <v>6031</v>
      </c>
      <c r="Q64" s="57" t="s">
        <v>24</v>
      </c>
      <c r="R64" s="57" t="s">
        <v>33</v>
      </c>
      <c r="S64" s="57" t="s">
        <v>33</v>
      </c>
      <c r="T64" s="27"/>
      <c r="U64" s="27">
        <v>4.0000000000000001E-3</v>
      </c>
      <c r="V64" s="44">
        <v>40.901499999999999</v>
      </c>
      <c r="W64" s="44">
        <v>36.310583636363631</v>
      </c>
      <c r="X64" s="44" t="s">
        <v>17788</v>
      </c>
      <c r="Y64" s="29">
        <v>0.02</v>
      </c>
      <c r="Z64" s="20" t="s">
        <v>5785</v>
      </c>
      <c r="AA64" s="23" t="s">
        <v>5774</v>
      </c>
      <c r="AB64" s="23" t="s">
        <v>18814</v>
      </c>
      <c r="AC64" s="24" t="s">
        <v>742</v>
      </c>
      <c r="AD64" s="24" t="s">
        <v>742</v>
      </c>
      <c r="AE64" s="20" t="s">
        <v>19248</v>
      </c>
      <c r="AF64" s="24" t="s">
        <v>6032</v>
      </c>
      <c r="AG64" s="25" t="s">
        <v>5766</v>
      </c>
      <c r="AH64" s="39" t="e">
        <v>#N/A</v>
      </c>
      <c r="AI64" s="26" t="s">
        <v>6033</v>
      </c>
      <c r="AJ64" s="26" t="s">
        <v>6034</v>
      </c>
      <c r="AK64" s="25" t="s">
        <v>18642</v>
      </c>
      <c r="AL64" s="47">
        <v>596</v>
      </c>
      <c r="AM64" s="47">
        <v>937</v>
      </c>
      <c r="AN64" s="22" t="s">
        <v>5807</v>
      </c>
      <c r="AP64" s="8" t="str">
        <f t="shared" si="2"/>
        <v>https://www.amundietf.de/privatkunden/ezaap/service/ExportDataProductSheet/Fwd/deu/de-DE/712/LU1681039563/object/export/compositionetf?tabPos=4</v>
      </c>
    </row>
    <row r="65" spans="1:42" x14ac:dyDescent="0.3">
      <c r="A65" s="41"/>
      <c r="B65" s="41" t="s">
        <v>19543</v>
      </c>
      <c r="C65" s="41" t="s">
        <v>19542</v>
      </c>
      <c r="D65" s="41"/>
      <c r="E65" s="41"/>
      <c r="F65" s="41"/>
      <c r="G65" s="41"/>
      <c r="H65" s="41"/>
      <c r="I65" s="41"/>
      <c r="J65" s="41"/>
      <c r="K65" s="41"/>
      <c r="L65" s="25" t="s">
        <v>5800</v>
      </c>
      <c r="M65" s="43"/>
      <c r="N65" s="43" t="s">
        <v>19544</v>
      </c>
      <c r="O65" s="41"/>
      <c r="P65" s="41"/>
      <c r="Q65" s="57" t="s">
        <v>24</v>
      </c>
      <c r="R65" s="57" t="s">
        <v>24</v>
      </c>
      <c r="S65" s="57" t="s">
        <v>33</v>
      </c>
      <c r="T65" s="41"/>
      <c r="U65" s="41"/>
      <c r="V65" s="41"/>
      <c r="W65" s="41"/>
      <c r="X65" s="41"/>
      <c r="Y65" s="41"/>
      <c r="Z65" s="41"/>
      <c r="AA65" s="41"/>
      <c r="AB65" s="41"/>
      <c r="AC65" s="41"/>
      <c r="AD65" s="41"/>
      <c r="AE65" s="41"/>
      <c r="AF65" s="41"/>
      <c r="AG65" s="41"/>
      <c r="AI65" s="41"/>
      <c r="AJ65" s="41"/>
      <c r="AK65" s="41"/>
      <c r="AL65" s="41"/>
      <c r="AM65" s="41"/>
      <c r="AN65" s="41"/>
    </row>
    <row r="66" spans="1:42" x14ac:dyDescent="0.3">
      <c r="A66" s="12" t="s">
        <v>17758</v>
      </c>
      <c r="B66" s="50" t="s">
        <v>6036</v>
      </c>
      <c r="C66" s="9" t="s">
        <v>6035</v>
      </c>
      <c r="D66" s="12"/>
      <c r="E66" s="52" t="e">
        <v>#N/A</v>
      </c>
      <c r="F66" s="12"/>
      <c r="G66" s="52" t="e">
        <v>#N/A</v>
      </c>
      <c r="H66" s="12"/>
      <c r="I66" s="12"/>
      <c r="J66" s="12" t="s">
        <v>75</v>
      </c>
      <c r="K66" s="47" t="e">
        <v>#N/A</v>
      </c>
      <c r="L66" s="25" t="s">
        <v>5800</v>
      </c>
      <c r="M66" s="25" t="s">
        <v>6037</v>
      </c>
      <c r="N66" s="47" t="s">
        <v>19550</v>
      </c>
      <c r="O66" s="26" t="s">
        <v>6038</v>
      </c>
      <c r="P66" s="26" t="s">
        <v>6039</v>
      </c>
      <c r="Q66" s="57" t="s">
        <v>24</v>
      </c>
      <c r="R66" s="57" t="s">
        <v>33</v>
      </c>
      <c r="S66" s="57" t="s">
        <v>33</v>
      </c>
      <c r="T66" s="27"/>
      <c r="U66" s="27">
        <v>1.8E-3</v>
      </c>
      <c r="V66" s="44">
        <v>8.3473181818181796</v>
      </c>
      <c r="W66" s="44">
        <v>7.3979124090909076</v>
      </c>
      <c r="X66" s="44" t="s">
        <v>17791</v>
      </c>
      <c r="Y66" s="29">
        <v>0.02</v>
      </c>
      <c r="Z66" s="20" t="s">
        <v>5785</v>
      </c>
      <c r="AA66" s="23" t="s">
        <v>5774</v>
      </c>
      <c r="AB66" s="23" t="s">
        <v>18814</v>
      </c>
      <c r="AC66" s="24" t="s">
        <v>742</v>
      </c>
      <c r="AD66" s="24" t="s">
        <v>742</v>
      </c>
      <c r="AE66" s="24" t="s">
        <v>24</v>
      </c>
      <c r="AF66" s="24" t="s">
        <v>6040</v>
      </c>
      <c r="AG66" s="25" t="s">
        <v>5766</v>
      </c>
      <c r="AH66" s="39" t="e">
        <v>#N/A</v>
      </c>
      <c r="AI66" s="26" t="s">
        <v>6041</v>
      </c>
      <c r="AJ66" s="26" t="s">
        <v>6042</v>
      </c>
      <c r="AK66" s="25" t="s">
        <v>18191</v>
      </c>
      <c r="AL66" s="47">
        <v>305</v>
      </c>
      <c r="AM66" s="47">
        <v>462</v>
      </c>
      <c r="AN66" s="22" t="s">
        <v>5807</v>
      </c>
      <c r="AP66" s="8" t="str">
        <f>"https://www.amundietf.de/privatkunden/ezaap/service/ExportDataProductSheet/Fwd/deu/de-DE/712/"&amp;B66&amp;"/object/export/compositionetf?tabPos=4"</f>
        <v>https://www.amundietf.de/privatkunden/ezaap/service/ExportDataProductSheet/Fwd/deu/de-DE/712/LU1681041114/object/export/compositionetf?tabPos=4</v>
      </c>
    </row>
    <row r="67" spans="1:42" x14ac:dyDescent="0.3">
      <c r="A67" s="12" t="s">
        <v>17758</v>
      </c>
      <c r="B67" s="50" t="s">
        <v>6044</v>
      </c>
      <c r="C67" s="9" t="s">
        <v>6043</v>
      </c>
      <c r="D67" s="12"/>
      <c r="E67" s="52" t="e">
        <v>#N/A</v>
      </c>
      <c r="F67" s="12"/>
      <c r="G67" s="52" t="e">
        <v>#N/A</v>
      </c>
      <c r="H67" s="12"/>
      <c r="I67" s="12"/>
      <c r="J67" s="12" t="s">
        <v>75</v>
      </c>
      <c r="K67" s="47" t="e">
        <v>#N/A</v>
      </c>
      <c r="L67" s="25" t="s">
        <v>5800</v>
      </c>
      <c r="M67" s="25" t="s">
        <v>6045</v>
      </c>
      <c r="N67" s="47" t="s">
        <v>19557</v>
      </c>
      <c r="O67" s="26" t="s">
        <v>6046</v>
      </c>
      <c r="P67" s="26" t="s">
        <v>6047</v>
      </c>
      <c r="Q67" s="57" t="s">
        <v>24</v>
      </c>
      <c r="R67" s="57" t="s">
        <v>33</v>
      </c>
      <c r="S67" s="57" t="s">
        <v>33</v>
      </c>
      <c r="T67" s="27"/>
      <c r="U67" s="27">
        <v>2E-3</v>
      </c>
      <c r="V67" s="44">
        <v>6.8525909090909103</v>
      </c>
      <c r="W67" s="44">
        <v>5.9593320454545449</v>
      </c>
      <c r="X67" s="44" t="s">
        <v>17788</v>
      </c>
      <c r="Y67" s="29">
        <v>0.02</v>
      </c>
      <c r="Z67" s="20" t="s">
        <v>5785</v>
      </c>
      <c r="AA67" s="23" t="s">
        <v>5774</v>
      </c>
      <c r="AB67" s="23" t="s">
        <v>18814</v>
      </c>
      <c r="AC67" s="24" t="s">
        <v>742</v>
      </c>
      <c r="AD67" s="24" t="s">
        <v>742</v>
      </c>
      <c r="AE67" s="24" t="s">
        <v>33</v>
      </c>
      <c r="AF67" s="24" t="s">
        <v>6048</v>
      </c>
      <c r="AG67" s="25" t="s">
        <v>5766</v>
      </c>
      <c r="AH67" s="39" t="e">
        <v>#N/A</v>
      </c>
      <c r="AI67" s="26" t="s">
        <v>6049</v>
      </c>
      <c r="AJ67" s="26" t="s">
        <v>6050</v>
      </c>
      <c r="AK67" s="25" t="s">
        <v>18242</v>
      </c>
      <c r="AL67" s="47">
        <v>329</v>
      </c>
      <c r="AM67" s="47">
        <v>513</v>
      </c>
      <c r="AN67" s="22" t="s">
        <v>5807</v>
      </c>
      <c r="AP67" s="8" t="str">
        <f>"https://www.amundietf.de/privatkunden/ezaap/service/ExportDataProductSheet/Fwd/deu/de-DE/712/"&amp;B67&amp;"/object/export/compositionetf?tabPos=4"</f>
        <v>https://www.amundietf.de/privatkunden/ezaap/service/ExportDataProductSheet/Fwd/deu/de-DE/712/LU1681041031/object/export/compositionetf?tabPos=4</v>
      </c>
    </row>
    <row r="68" spans="1:42" x14ac:dyDescent="0.3">
      <c r="A68" s="12" t="s">
        <v>17758</v>
      </c>
      <c r="B68" s="50" t="s">
        <v>6052</v>
      </c>
      <c r="C68" s="9" t="s">
        <v>6051</v>
      </c>
      <c r="D68" s="12"/>
      <c r="E68" s="52" t="e">
        <v>#N/A</v>
      </c>
      <c r="F68" s="12"/>
      <c r="G68" s="52" t="e">
        <v>#N/A</v>
      </c>
      <c r="H68" s="12"/>
      <c r="I68" s="12"/>
      <c r="J68" s="12" t="s">
        <v>75</v>
      </c>
      <c r="K68" s="47" t="e">
        <v>#N/A</v>
      </c>
      <c r="L68" s="25" t="s">
        <v>5800</v>
      </c>
      <c r="M68" s="25" t="s">
        <v>6053</v>
      </c>
      <c r="N68" s="47" t="s">
        <v>19558</v>
      </c>
      <c r="O68" s="26" t="s">
        <v>6054</v>
      </c>
      <c r="P68" s="26" t="s">
        <v>6055</v>
      </c>
      <c r="Q68" s="57" t="s">
        <v>24</v>
      </c>
      <c r="R68" s="57" t="s">
        <v>33</v>
      </c>
      <c r="S68" s="57" t="s">
        <v>33</v>
      </c>
      <c r="T68" s="27"/>
      <c r="U68" s="27">
        <v>1.8E-3</v>
      </c>
      <c r="V68" s="44">
        <v>9.0382272727272692</v>
      </c>
      <c r="W68" s="44">
        <v>8.4819767727272719</v>
      </c>
      <c r="X68" s="44" t="s">
        <v>17795</v>
      </c>
      <c r="Y68" s="29">
        <v>0.02</v>
      </c>
      <c r="Z68" s="20" t="s">
        <v>5785</v>
      </c>
      <c r="AA68" s="23" t="s">
        <v>5774</v>
      </c>
      <c r="AB68" s="23" t="s">
        <v>18814</v>
      </c>
      <c r="AC68" s="24" t="s">
        <v>26</v>
      </c>
      <c r="AD68" s="24" t="s">
        <v>742</v>
      </c>
      <c r="AE68" s="24" t="s">
        <v>24</v>
      </c>
      <c r="AF68" s="24" t="s">
        <v>6056</v>
      </c>
      <c r="AG68" s="25" t="s">
        <v>5766</v>
      </c>
      <c r="AH68" s="39" t="e">
        <v>#N/A</v>
      </c>
      <c r="AI68" s="26" t="s">
        <v>6057</v>
      </c>
      <c r="AJ68" s="26" t="s">
        <v>6058</v>
      </c>
      <c r="AK68" s="25" t="s">
        <v>18243</v>
      </c>
      <c r="AL68" s="47">
        <v>329</v>
      </c>
      <c r="AM68" s="47">
        <v>514</v>
      </c>
      <c r="AN68" s="22" t="s">
        <v>5807</v>
      </c>
      <c r="AP68" s="8" t="str">
        <f>"https://www.amundietf.de/privatkunden/ezaap/service/ExportDataProductSheet/Fwd/deu/de-DE/712/"&amp;B68&amp;"/object/export/compositionetf?tabPos=4"</f>
        <v>https://www.amundietf.de/privatkunden/ezaap/service/ExportDataProductSheet/Fwd/deu/de-DE/712/LU1681040900/object/export/compositionetf?tabPos=4</v>
      </c>
    </row>
    <row r="69" spans="1:42" x14ac:dyDescent="0.3">
      <c r="A69" s="12" t="s">
        <v>17758</v>
      </c>
      <c r="B69" s="41" t="s">
        <v>19552</v>
      </c>
      <c r="C69" s="41" t="s">
        <v>19551</v>
      </c>
      <c r="D69" s="41"/>
      <c r="E69" s="41"/>
      <c r="F69" s="41"/>
      <c r="G69" s="41"/>
      <c r="H69" s="41"/>
      <c r="I69" s="41"/>
      <c r="J69" t="s">
        <v>75</v>
      </c>
      <c r="K69" s="41"/>
      <c r="L69" s="25" t="s">
        <v>5800</v>
      </c>
      <c r="M69" s="43"/>
      <c r="N69" s="43" t="s">
        <v>19553</v>
      </c>
      <c r="O69" s="41"/>
      <c r="P69" s="41"/>
      <c r="Q69" s="57" t="s">
        <v>24</v>
      </c>
      <c r="R69" s="57" t="s">
        <v>24</v>
      </c>
      <c r="S69" s="57" t="s">
        <v>33</v>
      </c>
      <c r="T69" s="41"/>
      <c r="U69" s="41"/>
      <c r="V69" s="41"/>
      <c r="W69" s="41"/>
      <c r="X69" s="41"/>
      <c r="Y69" s="41"/>
      <c r="Z69" s="41"/>
      <c r="AA69" s="41"/>
      <c r="AB69" s="41"/>
      <c r="AC69" s="41"/>
      <c r="AD69" s="41"/>
      <c r="AE69" s="41"/>
      <c r="AF69" s="41"/>
      <c r="AG69" s="41"/>
      <c r="AI69" s="41"/>
      <c r="AJ69" s="41"/>
      <c r="AK69" s="41"/>
      <c r="AL69" s="41"/>
      <c r="AM69" s="41"/>
      <c r="AN69" s="41"/>
    </row>
    <row r="70" spans="1:42" x14ac:dyDescent="0.3">
      <c r="A70" s="12" t="s">
        <v>17758</v>
      </c>
      <c r="B70" s="41" t="s">
        <v>19555</v>
      </c>
      <c r="C70" s="41" t="s">
        <v>19554</v>
      </c>
      <c r="D70" s="41"/>
      <c r="E70" s="41"/>
      <c r="F70" s="41"/>
      <c r="G70" s="41"/>
      <c r="H70" s="41"/>
      <c r="I70" s="41"/>
      <c r="J70" t="s">
        <v>75</v>
      </c>
      <c r="K70" s="41"/>
      <c r="L70" s="25" t="s">
        <v>5800</v>
      </c>
      <c r="M70" s="43"/>
      <c r="N70" s="43" t="s">
        <v>19556</v>
      </c>
      <c r="O70" s="41"/>
      <c r="P70" s="41"/>
      <c r="Q70" s="57" t="s">
        <v>24</v>
      </c>
      <c r="R70" s="57" t="s">
        <v>24</v>
      </c>
      <c r="S70" s="57" t="s">
        <v>33</v>
      </c>
      <c r="T70" s="41"/>
      <c r="U70" s="41"/>
      <c r="V70" s="41"/>
      <c r="W70" s="41"/>
      <c r="X70" s="41"/>
      <c r="Y70" s="41"/>
      <c r="Z70" s="41"/>
      <c r="AA70" s="41"/>
      <c r="AB70" s="41"/>
      <c r="AC70" s="41"/>
      <c r="AD70" s="41"/>
      <c r="AE70" s="41"/>
      <c r="AF70" s="41"/>
      <c r="AG70" s="41"/>
      <c r="AI70" s="41"/>
      <c r="AJ70" s="41"/>
      <c r="AK70" s="41"/>
      <c r="AL70" s="41"/>
      <c r="AM70" s="41"/>
      <c r="AN70" s="41"/>
    </row>
    <row r="71" spans="1:42" x14ac:dyDescent="0.3">
      <c r="A71" s="12" t="s">
        <v>17758</v>
      </c>
      <c r="B71" s="50" t="s">
        <v>6060</v>
      </c>
      <c r="C71" s="9" t="s">
        <v>6059</v>
      </c>
      <c r="D71" s="12" t="s">
        <v>2</v>
      </c>
      <c r="E71" s="52" t="e">
        <v>#N/A</v>
      </c>
      <c r="F71" s="12" t="s">
        <v>64</v>
      </c>
      <c r="G71" s="52" t="e">
        <v>#N/A</v>
      </c>
      <c r="H71" s="12"/>
      <c r="I71" s="12"/>
      <c r="J71" s="12" t="s">
        <v>2</v>
      </c>
      <c r="K71" s="47" t="e">
        <v>#N/A</v>
      </c>
      <c r="L71" s="25" t="s">
        <v>5800</v>
      </c>
      <c r="M71" s="25" t="s">
        <v>6061</v>
      </c>
      <c r="N71" s="47" t="s">
        <v>19559</v>
      </c>
      <c r="O71" s="26" t="s">
        <v>6062</v>
      </c>
      <c r="P71" s="26" t="s">
        <v>6063</v>
      </c>
      <c r="Q71" s="57" t="s">
        <v>33</v>
      </c>
      <c r="R71" s="57" t="s">
        <v>33</v>
      </c>
      <c r="S71" s="57" t="s">
        <v>33</v>
      </c>
      <c r="T71" s="27"/>
      <c r="U71" s="27">
        <v>3.4999999999999996E-3</v>
      </c>
      <c r="V71" s="44">
        <v>29.783090909090902</v>
      </c>
      <c r="W71" s="44">
        <v>26.421113181818182</v>
      </c>
      <c r="X71" s="44" t="s">
        <v>17780</v>
      </c>
      <c r="Y71" s="29">
        <v>0.02</v>
      </c>
      <c r="Z71" s="20" t="s">
        <v>5785</v>
      </c>
      <c r="AA71" s="23" t="s">
        <v>5774</v>
      </c>
      <c r="AB71" s="23" t="s">
        <v>18814</v>
      </c>
      <c r="AC71" s="24" t="s">
        <v>742</v>
      </c>
      <c r="AD71" s="24" t="s">
        <v>742</v>
      </c>
      <c r="AE71" s="20" t="s">
        <v>19248</v>
      </c>
      <c r="AF71" s="24" t="s">
        <v>6064</v>
      </c>
      <c r="AG71" s="25" t="s">
        <v>5766</v>
      </c>
      <c r="AH71" s="39">
        <v>43131</v>
      </c>
      <c r="AI71" s="26" t="s">
        <v>6065</v>
      </c>
      <c r="AJ71" s="26" t="s">
        <v>6066</v>
      </c>
      <c r="AK71" s="25" t="s">
        <v>18055</v>
      </c>
      <c r="AL71" s="47">
        <v>191</v>
      </c>
      <c r="AM71" s="47">
        <v>314</v>
      </c>
      <c r="AN71" s="22" t="s">
        <v>5807</v>
      </c>
      <c r="AP71" s="8" t="str">
        <f>"https://www.amundietf.de/privatkunden/ezaap/service/ExportDataProductSheet/Fwd/deu/de-DE/712/"&amp;B71&amp;"/object/export/compositionetf?tabPos=4"</f>
        <v>https://www.amundietf.de/privatkunden/ezaap/service/ExportDataProductSheet/Fwd/deu/de-DE/712/LU1681039480/object/export/compositionetf?tabPos=4</v>
      </c>
    </row>
    <row r="72" spans="1:42" x14ac:dyDescent="0.3">
      <c r="A72" s="41"/>
      <c r="B72" s="41" t="s">
        <v>19470</v>
      </c>
      <c r="C72" s="41" t="s">
        <v>19469</v>
      </c>
      <c r="D72" s="41"/>
      <c r="E72" s="41"/>
      <c r="F72" s="41"/>
      <c r="G72" s="41"/>
      <c r="H72" s="41"/>
      <c r="I72" s="41"/>
      <c r="J72" s="41"/>
      <c r="K72" s="41"/>
      <c r="L72" s="25" t="s">
        <v>5800</v>
      </c>
      <c r="M72" s="43"/>
      <c r="N72" s="43" t="s">
        <v>19471</v>
      </c>
      <c r="O72" s="41"/>
      <c r="P72" s="41"/>
      <c r="Q72" s="57" t="s">
        <v>24</v>
      </c>
      <c r="R72" s="57" t="s">
        <v>24</v>
      </c>
      <c r="S72" s="57" t="s">
        <v>33</v>
      </c>
      <c r="T72" s="41"/>
      <c r="U72" s="41"/>
      <c r="V72" s="41"/>
      <c r="W72" s="41"/>
      <c r="X72" s="41"/>
      <c r="Y72" s="41"/>
      <c r="Z72" s="41"/>
      <c r="AA72" s="41"/>
      <c r="AB72" s="41"/>
      <c r="AC72" s="41"/>
      <c r="AD72" s="41"/>
      <c r="AE72" s="41"/>
      <c r="AF72" s="41"/>
      <c r="AG72" s="41"/>
      <c r="AI72" s="41"/>
      <c r="AJ72" s="41"/>
      <c r="AK72" s="41"/>
      <c r="AL72" s="41"/>
      <c r="AM72" s="41"/>
      <c r="AN72" s="41"/>
    </row>
    <row r="73" spans="1:42" x14ac:dyDescent="0.3">
      <c r="A73" s="41"/>
      <c r="B73" s="41" t="s">
        <v>19585</v>
      </c>
      <c r="C73" s="41" t="s">
        <v>19584</v>
      </c>
      <c r="D73" s="41"/>
      <c r="E73" s="41"/>
      <c r="F73" s="41"/>
      <c r="G73" s="41"/>
      <c r="H73" s="41"/>
      <c r="I73" s="41"/>
      <c r="J73" s="41"/>
      <c r="K73" s="41"/>
      <c r="L73" s="25" t="s">
        <v>5800</v>
      </c>
      <c r="M73" s="43"/>
      <c r="N73" s="43" t="s">
        <v>19586</v>
      </c>
      <c r="O73" s="41"/>
      <c r="P73" s="41"/>
      <c r="Q73" s="57" t="s">
        <v>24</v>
      </c>
      <c r="R73" s="57" t="s">
        <v>24</v>
      </c>
      <c r="S73" s="57" t="s">
        <v>33</v>
      </c>
      <c r="T73" s="41"/>
      <c r="U73" s="41"/>
      <c r="V73" s="41"/>
      <c r="W73" s="41"/>
      <c r="X73" s="41"/>
      <c r="Y73" s="41"/>
      <c r="Z73" s="41"/>
      <c r="AA73" s="41"/>
      <c r="AB73" s="41"/>
      <c r="AC73" s="41"/>
      <c r="AD73" s="41"/>
      <c r="AE73" s="41"/>
      <c r="AF73" s="41"/>
      <c r="AG73" s="41"/>
      <c r="AI73" s="41"/>
      <c r="AJ73" s="41"/>
      <c r="AK73" s="41"/>
      <c r="AL73" s="41"/>
      <c r="AM73" s="41"/>
      <c r="AN73" s="41"/>
    </row>
    <row r="74" spans="1:42" x14ac:dyDescent="0.3">
      <c r="A74" s="41"/>
      <c r="B74" s="41" t="s">
        <v>19567</v>
      </c>
      <c r="C74" s="41" t="s">
        <v>19566</v>
      </c>
      <c r="D74" s="41"/>
      <c r="E74" s="41"/>
      <c r="F74" s="41"/>
      <c r="G74" s="41"/>
      <c r="H74" s="41"/>
      <c r="I74" s="41"/>
      <c r="J74" s="41"/>
      <c r="K74" s="41"/>
      <c r="L74" s="25" t="s">
        <v>5800</v>
      </c>
      <c r="M74" s="43"/>
      <c r="N74" s="43" t="s">
        <v>19568</v>
      </c>
      <c r="O74" s="41"/>
      <c r="P74" s="41"/>
      <c r="Q74" s="57" t="s">
        <v>24</v>
      </c>
      <c r="R74" s="57" t="s">
        <v>24</v>
      </c>
      <c r="S74" s="57" t="s">
        <v>33</v>
      </c>
      <c r="T74" s="41"/>
      <c r="U74" s="41"/>
      <c r="V74" s="41"/>
      <c r="W74" s="41"/>
      <c r="X74" s="41"/>
      <c r="Y74" s="41"/>
      <c r="Z74" s="41"/>
      <c r="AA74" s="41"/>
      <c r="AB74" s="41"/>
      <c r="AC74" s="41"/>
      <c r="AD74" s="41"/>
      <c r="AE74" s="41"/>
      <c r="AF74" s="41"/>
      <c r="AG74" s="41"/>
      <c r="AI74" s="41"/>
      <c r="AJ74" s="41"/>
      <c r="AK74" s="41"/>
      <c r="AL74" s="41"/>
      <c r="AM74" s="41"/>
      <c r="AN74" s="41"/>
    </row>
    <row r="75" spans="1:42" x14ac:dyDescent="0.3">
      <c r="A75" s="12" t="s">
        <v>17758</v>
      </c>
      <c r="B75" s="50" t="s">
        <v>6068</v>
      </c>
      <c r="C75" s="9" t="s">
        <v>6067</v>
      </c>
      <c r="D75" s="12"/>
      <c r="E75" s="52" t="e">
        <v>#N/A</v>
      </c>
      <c r="F75" s="12"/>
      <c r="G75" s="52" t="e">
        <v>#N/A</v>
      </c>
      <c r="H75" s="12"/>
      <c r="I75" s="12"/>
      <c r="J75" s="12" t="s">
        <v>75</v>
      </c>
      <c r="K75" s="47" t="e">
        <v>#N/A</v>
      </c>
      <c r="L75" s="25" t="s">
        <v>5800</v>
      </c>
      <c r="M75" s="25" t="s">
        <v>6069</v>
      </c>
      <c r="N75" s="47" t="s">
        <v>19570</v>
      </c>
      <c r="O75" s="26" t="s">
        <v>6070</v>
      </c>
      <c r="P75" s="26" t="s">
        <v>6071</v>
      </c>
      <c r="Q75" s="57" t="s">
        <v>24</v>
      </c>
      <c r="R75" s="57" t="s">
        <v>33</v>
      </c>
      <c r="S75" s="57" t="s">
        <v>33</v>
      </c>
      <c r="T75" s="27"/>
      <c r="U75" s="27">
        <v>1.4000000000000002E-3</v>
      </c>
      <c r="V75" s="44">
        <v>6.9587272727272698</v>
      </c>
      <c r="W75" s="44">
        <v>6.5777127272727256</v>
      </c>
      <c r="X75" s="44" t="s">
        <v>17795</v>
      </c>
      <c r="Y75" s="29">
        <v>0.02</v>
      </c>
      <c r="Z75" s="20" t="s">
        <v>5785</v>
      </c>
      <c r="AA75" s="23" t="s">
        <v>5774</v>
      </c>
      <c r="AB75" s="23" t="s">
        <v>18814</v>
      </c>
      <c r="AC75" s="24" t="s">
        <v>742</v>
      </c>
      <c r="AD75" s="24" t="s">
        <v>742</v>
      </c>
      <c r="AE75" s="24" t="s">
        <v>24</v>
      </c>
      <c r="AF75" s="24" t="s">
        <v>6072</v>
      </c>
      <c r="AG75" s="25" t="s">
        <v>5766</v>
      </c>
      <c r="AH75" s="39" t="e">
        <v>#N/A</v>
      </c>
      <c r="AI75" s="26" t="s">
        <v>6073</v>
      </c>
      <c r="AJ75" s="26" t="s">
        <v>6074</v>
      </c>
      <c r="AK75" s="25" t="s">
        <v>18079</v>
      </c>
      <c r="AL75" s="47">
        <v>206</v>
      </c>
      <c r="AM75" s="47">
        <v>338</v>
      </c>
      <c r="AN75" s="22" t="s">
        <v>5807</v>
      </c>
      <c r="AP75" s="8" t="str">
        <f>"https://www.amundietf.de/privatkunden/ezaap/service/ExportDataProductSheet/Fwd/deu/de-DE/712/"&amp;B75&amp;"/object/export/compositionetf?tabPos=4"</f>
        <v>https://www.amundietf.de/privatkunden/ezaap/service/ExportDataProductSheet/Fwd/deu/de-DE/712/LU1681046261/object/export/compositionetf?tabPos=4</v>
      </c>
    </row>
    <row r="76" spans="1:42" x14ac:dyDescent="0.3">
      <c r="A76" s="12" t="s">
        <v>17758</v>
      </c>
      <c r="B76" s="50" t="s">
        <v>6076</v>
      </c>
      <c r="C76" s="9" t="s">
        <v>6075</v>
      </c>
      <c r="D76" s="12"/>
      <c r="E76" s="52" t="e">
        <v>#N/A</v>
      </c>
      <c r="F76" s="12"/>
      <c r="G76" s="52" t="e">
        <v>#N/A</v>
      </c>
      <c r="H76" s="12"/>
      <c r="I76" s="12"/>
      <c r="J76" s="12" t="s">
        <v>75</v>
      </c>
      <c r="K76" s="47" t="e">
        <v>#N/A</v>
      </c>
      <c r="L76" s="25" t="s">
        <v>5800</v>
      </c>
      <c r="M76" s="25" t="s">
        <v>6077</v>
      </c>
      <c r="N76" s="47" t="s">
        <v>19574</v>
      </c>
      <c r="O76" s="26" t="s">
        <v>6078</v>
      </c>
      <c r="P76" s="26" t="s">
        <v>6079</v>
      </c>
      <c r="Q76" s="57" t="s">
        <v>24</v>
      </c>
      <c r="R76" s="57" t="s">
        <v>33</v>
      </c>
      <c r="S76" s="57" t="s">
        <v>33</v>
      </c>
      <c r="T76" s="27"/>
      <c r="U76" s="27">
        <v>1.4000000000000002E-3</v>
      </c>
      <c r="V76" s="44">
        <v>6.6010909090909102</v>
      </c>
      <c r="W76" s="44">
        <v>6.0929911818181814</v>
      </c>
      <c r="X76" s="44" t="s">
        <v>17795</v>
      </c>
      <c r="Y76" s="29">
        <v>0.02</v>
      </c>
      <c r="Z76" s="20" t="s">
        <v>5785</v>
      </c>
      <c r="AA76" s="23" t="s">
        <v>5774</v>
      </c>
      <c r="AB76" s="23" t="s">
        <v>18814</v>
      </c>
      <c r="AC76" s="24" t="s">
        <v>742</v>
      </c>
      <c r="AD76" s="24" t="s">
        <v>742</v>
      </c>
      <c r="AE76" s="24" t="s">
        <v>24</v>
      </c>
      <c r="AF76" s="24" t="s">
        <v>5821</v>
      </c>
      <c r="AG76" s="25" t="s">
        <v>5766</v>
      </c>
      <c r="AH76" s="39" t="e">
        <v>#N/A</v>
      </c>
      <c r="AI76" s="26" t="s">
        <v>6080</v>
      </c>
      <c r="AJ76" s="26" t="s">
        <v>6081</v>
      </c>
      <c r="AK76" s="25" t="s">
        <v>18080</v>
      </c>
      <c r="AL76" s="47">
        <v>207</v>
      </c>
      <c r="AM76" s="47">
        <v>339</v>
      </c>
      <c r="AN76" s="22" t="s">
        <v>5807</v>
      </c>
      <c r="AP76" s="8" t="str">
        <f>"https://www.amundietf.de/privatkunden/ezaap/service/ExportDataProductSheet/Fwd/deu/de-DE/712/"&amp;B76&amp;"/object/export/compositionetf?tabPos=4"</f>
        <v>https://www.amundietf.de/privatkunden/ezaap/service/ExportDataProductSheet/Fwd/deu/de-DE/712/LU1681046691/object/export/compositionetf?tabPos=4</v>
      </c>
    </row>
    <row r="77" spans="1:42" x14ac:dyDescent="0.3">
      <c r="A77" s="12" t="s">
        <v>17758</v>
      </c>
      <c r="B77" s="50" t="s">
        <v>6083</v>
      </c>
      <c r="C77" s="9" t="s">
        <v>6082</v>
      </c>
      <c r="D77" s="12"/>
      <c r="E77" s="52" t="e">
        <v>#N/A</v>
      </c>
      <c r="F77" s="12"/>
      <c r="G77" s="52" t="e">
        <v>#N/A</v>
      </c>
      <c r="H77" s="12"/>
      <c r="I77" s="12"/>
      <c r="J77" s="12" t="s">
        <v>75</v>
      </c>
      <c r="K77" s="47" t="e">
        <v>#N/A</v>
      </c>
      <c r="L77" s="25" t="s">
        <v>5800</v>
      </c>
      <c r="M77" s="25" t="s">
        <v>6084</v>
      </c>
      <c r="N77" s="47" t="s">
        <v>6084</v>
      </c>
      <c r="O77" s="26" t="s">
        <v>6085</v>
      </c>
      <c r="P77" s="26" t="s">
        <v>6086</v>
      </c>
      <c r="Q77" s="57" t="s">
        <v>24</v>
      </c>
      <c r="R77" s="57" t="s">
        <v>33</v>
      </c>
      <c r="S77" s="57" t="s">
        <v>33</v>
      </c>
      <c r="T77" s="27"/>
      <c r="U77" s="27">
        <v>1.4000000000000002E-3</v>
      </c>
      <c r="V77" s="44">
        <v>4.8378636363636396</v>
      </c>
      <c r="W77" s="44">
        <v>4.4462730909090906</v>
      </c>
      <c r="X77" s="44" t="s">
        <v>17795</v>
      </c>
      <c r="Y77" s="29">
        <v>0.02</v>
      </c>
      <c r="Z77" s="20" t="s">
        <v>5785</v>
      </c>
      <c r="AA77" s="23" t="s">
        <v>5774</v>
      </c>
      <c r="AB77" s="23" t="s">
        <v>18814</v>
      </c>
      <c r="AC77" s="24" t="s">
        <v>742</v>
      </c>
      <c r="AD77" s="24" t="s">
        <v>742</v>
      </c>
      <c r="AE77" s="24" t="s">
        <v>24</v>
      </c>
      <c r="AF77" s="24" t="s">
        <v>6087</v>
      </c>
      <c r="AG77" s="25" t="s">
        <v>5766</v>
      </c>
      <c r="AH77" s="39" t="e">
        <v>#N/A</v>
      </c>
      <c r="AI77" s="26" t="s">
        <v>6088</v>
      </c>
      <c r="AJ77" s="26" t="s">
        <v>6089</v>
      </c>
      <c r="AK77" s="25" t="s">
        <v>18081</v>
      </c>
      <c r="AL77" s="47">
        <v>208</v>
      </c>
      <c r="AM77" s="47">
        <v>340</v>
      </c>
      <c r="AN77" s="22" t="s">
        <v>5807</v>
      </c>
      <c r="AP77" s="8" t="str">
        <f>"https://www.amundietf.de/privatkunden/ezaap/service/ExportDataProductSheet/Fwd/deu/de-DE/712/"&amp;B77&amp;"/object/export/compositionetf?tabPos=4"</f>
        <v>https://www.amundietf.de/privatkunden/ezaap/service/ExportDataProductSheet/Fwd/deu/de-DE/712/LU1681046345/object/export/compositionetf?tabPos=4</v>
      </c>
    </row>
    <row r="78" spans="1:42" x14ac:dyDescent="0.3">
      <c r="A78" s="12" t="s">
        <v>17758</v>
      </c>
      <c r="B78" s="50" t="s">
        <v>6091</v>
      </c>
      <c r="C78" s="9" t="s">
        <v>6090</v>
      </c>
      <c r="D78" s="12"/>
      <c r="E78" s="52" t="e">
        <v>#N/A</v>
      </c>
      <c r="F78" s="12"/>
      <c r="G78" s="52" t="e">
        <v>#N/A</v>
      </c>
      <c r="H78" s="12"/>
      <c r="I78" s="12"/>
      <c r="J78" s="12" t="s">
        <v>75</v>
      </c>
      <c r="K78" s="47" t="e">
        <v>#N/A</v>
      </c>
      <c r="L78" s="25" t="s">
        <v>5800</v>
      </c>
      <c r="M78" s="25" t="s">
        <v>6092</v>
      </c>
      <c r="N78" s="47" t="s">
        <v>19575</v>
      </c>
      <c r="O78" s="26" t="s">
        <v>6093</v>
      </c>
      <c r="P78" s="26" t="s">
        <v>6094</v>
      </c>
      <c r="Q78" s="57" t="s">
        <v>24</v>
      </c>
      <c r="R78" s="57" t="s">
        <v>33</v>
      </c>
      <c r="S78" s="57" t="s">
        <v>33</v>
      </c>
      <c r="T78" s="27"/>
      <c r="U78" s="27">
        <v>1.4000000000000002E-3</v>
      </c>
      <c r="V78" s="44">
        <v>7.7410454545454499</v>
      </c>
      <c r="W78" s="44">
        <v>7.1748018636363637</v>
      </c>
      <c r="X78" s="44" t="s">
        <v>17795</v>
      </c>
      <c r="Y78" s="29">
        <v>0.02</v>
      </c>
      <c r="Z78" s="20" t="s">
        <v>5785</v>
      </c>
      <c r="AA78" s="23" t="s">
        <v>5774</v>
      </c>
      <c r="AB78" s="23" t="s">
        <v>18814</v>
      </c>
      <c r="AC78" s="24" t="s">
        <v>742</v>
      </c>
      <c r="AD78" s="24" t="s">
        <v>742</v>
      </c>
      <c r="AE78" s="24" t="s">
        <v>24</v>
      </c>
      <c r="AF78" s="24" t="s">
        <v>6072</v>
      </c>
      <c r="AG78" s="25" t="s">
        <v>5766</v>
      </c>
      <c r="AH78" s="39" t="e">
        <v>#N/A</v>
      </c>
      <c r="AI78" s="26" t="s">
        <v>6095</v>
      </c>
      <c r="AJ78" s="26" t="s">
        <v>6096</v>
      </c>
      <c r="AK78" s="25" t="s">
        <v>18082</v>
      </c>
      <c r="AL78" s="47">
        <v>208</v>
      </c>
      <c r="AM78" s="47">
        <v>341</v>
      </c>
      <c r="AN78" s="22" t="s">
        <v>5807</v>
      </c>
      <c r="AP78" s="8" t="str">
        <f>"https://www.amundietf.de/privatkunden/ezaap/service/ExportDataProductSheet/Fwd/deu/de-DE/712/"&amp;B78&amp;"/object/export/compositionetf?tabPos=4"</f>
        <v>https://www.amundietf.de/privatkunden/ezaap/service/ExportDataProductSheet/Fwd/deu/de-DE/712/LU1681046774/object/export/compositionetf?tabPos=4</v>
      </c>
    </row>
    <row r="79" spans="1:42" x14ac:dyDescent="0.3">
      <c r="A79" s="41"/>
      <c r="B79" s="62" t="s">
        <v>19582</v>
      </c>
      <c r="C79" s="62" t="s">
        <v>20509</v>
      </c>
      <c r="D79" s="41"/>
      <c r="E79" s="41"/>
      <c r="F79" s="41"/>
      <c r="G79" s="41"/>
      <c r="H79" s="41"/>
      <c r="I79" s="41"/>
      <c r="J79" s="41"/>
      <c r="K79" s="41"/>
      <c r="L79" s="25" t="s">
        <v>5800</v>
      </c>
      <c r="M79" s="43"/>
      <c r="N79" s="47" t="s">
        <v>19583</v>
      </c>
      <c r="O79" s="41"/>
      <c r="P79" s="41"/>
      <c r="Q79" s="57" t="s">
        <v>33</v>
      </c>
      <c r="R79" s="57" t="s">
        <v>24</v>
      </c>
      <c r="S79" s="57" t="s">
        <v>33</v>
      </c>
      <c r="T79" s="41"/>
      <c r="U79" s="41"/>
      <c r="V79" s="41"/>
      <c r="W79" s="41"/>
      <c r="X79" s="41"/>
      <c r="Y79" s="41"/>
      <c r="Z79" s="41"/>
      <c r="AA79" s="41"/>
      <c r="AB79" s="41"/>
      <c r="AC79" s="41"/>
      <c r="AD79" s="41"/>
      <c r="AE79" s="41"/>
      <c r="AF79" s="41"/>
      <c r="AG79" s="41"/>
      <c r="AH79" s="39">
        <v>42915</v>
      </c>
      <c r="AI79" s="41"/>
      <c r="AJ79" s="41"/>
      <c r="AK79" s="41"/>
      <c r="AL79" s="41"/>
      <c r="AM79" s="41"/>
      <c r="AN79" s="41"/>
    </row>
    <row r="80" spans="1:42" x14ac:dyDescent="0.3">
      <c r="A80" s="12" t="s">
        <v>17758</v>
      </c>
      <c r="B80" s="50" t="s">
        <v>6098</v>
      </c>
      <c r="C80" s="9" t="s">
        <v>6097</v>
      </c>
      <c r="D80" s="12"/>
      <c r="E80" s="52" t="e">
        <v>#N/A</v>
      </c>
      <c r="F80" s="12"/>
      <c r="G80" s="52" t="e">
        <v>#N/A</v>
      </c>
      <c r="H80" s="12"/>
      <c r="I80" s="12"/>
      <c r="J80" s="12" t="s">
        <v>75</v>
      </c>
      <c r="K80" s="47" t="e">
        <v>#N/A</v>
      </c>
      <c r="L80" s="25" t="s">
        <v>5800</v>
      </c>
      <c r="M80" s="25" t="s">
        <v>6099</v>
      </c>
      <c r="N80" s="25"/>
      <c r="O80" s="26" t="s">
        <v>6100</v>
      </c>
      <c r="P80" s="26" t="s">
        <v>6101</v>
      </c>
      <c r="Q80" s="57" t="s">
        <v>24</v>
      </c>
      <c r="R80" s="57" t="s">
        <v>33</v>
      </c>
      <c r="S80" s="57" t="s">
        <v>24</v>
      </c>
      <c r="T80" s="27"/>
      <c r="U80" s="27">
        <v>1E-3</v>
      </c>
      <c r="V80" s="44">
        <v>34.157499999999999</v>
      </c>
      <c r="W80" s="44">
        <v>31.742520954545455</v>
      </c>
      <c r="X80" s="44" t="s">
        <v>17789</v>
      </c>
      <c r="Y80" s="29">
        <v>0.02</v>
      </c>
      <c r="Z80" s="20" t="s">
        <v>5773</v>
      </c>
      <c r="AA80" s="23" t="s">
        <v>5786</v>
      </c>
      <c r="AB80" s="23" t="s">
        <v>18812</v>
      </c>
      <c r="AC80" s="24" t="s">
        <v>26</v>
      </c>
      <c r="AD80" s="24" t="s">
        <v>742</v>
      </c>
      <c r="AE80" s="24" t="s">
        <v>24</v>
      </c>
      <c r="AF80" s="24" t="s">
        <v>6102</v>
      </c>
      <c r="AG80" s="25" t="s">
        <v>5766</v>
      </c>
      <c r="AH80" s="39" t="e">
        <v>#N/A</v>
      </c>
      <c r="AI80" s="26" t="s">
        <v>6103</v>
      </c>
      <c r="AJ80" s="26" t="s">
        <v>6104</v>
      </c>
      <c r="AK80" s="25" t="s">
        <v>17860</v>
      </c>
      <c r="AL80" s="47">
        <v>33</v>
      </c>
      <c r="AM80" s="47">
        <v>66</v>
      </c>
      <c r="AN80" s="22" t="s">
        <v>5807</v>
      </c>
      <c r="AP80" s="8" t="str">
        <f>"https://www.amundietf.de/privatkunden/ezaap/service/ExportDataProductSheet/Fwd/deu/de-DE/712/"&amp;B80&amp;"/object/export/compositionetf?tabPos=4"</f>
        <v>https://www.amundietf.de/privatkunden/ezaap/service/ExportDataProductSheet/Fwd/deu/de-DE/712/LU1737654019/object/export/compositionetf?tabPos=4</v>
      </c>
    </row>
    <row r="81" spans="1:42" x14ac:dyDescent="0.3">
      <c r="A81" s="12" t="s">
        <v>17758</v>
      </c>
      <c r="B81" s="50" t="s">
        <v>6106</v>
      </c>
      <c r="C81" s="9" t="s">
        <v>6105</v>
      </c>
      <c r="D81" s="12"/>
      <c r="E81" s="52" t="e">
        <v>#N/A</v>
      </c>
      <c r="F81" s="12"/>
      <c r="G81" s="52" t="e">
        <v>#N/A</v>
      </c>
      <c r="H81" s="12"/>
      <c r="I81" s="12"/>
      <c r="J81" s="12" t="s">
        <v>75</v>
      </c>
      <c r="K81" s="47" t="e">
        <v>#N/A</v>
      </c>
      <c r="L81" s="25" t="s">
        <v>5800</v>
      </c>
      <c r="M81" s="25" t="s">
        <v>6107</v>
      </c>
      <c r="N81" s="47" t="s">
        <v>19569</v>
      </c>
      <c r="O81" s="26" t="s">
        <v>6108</v>
      </c>
      <c r="P81" s="26" t="s">
        <v>6109</v>
      </c>
      <c r="Q81" s="57" t="s">
        <v>24</v>
      </c>
      <c r="R81" s="57" t="s">
        <v>33</v>
      </c>
      <c r="S81" s="57" t="s">
        <v>33</v>
      </c>
      <c r="T81" s="27"/>
      <c r="U81" s="27">
        <v>1.6000000000000001E-3</v>
      </c>
      <c r="V81" s="44">
        <v>23.586590909090901</v>
      </c>
      <c r="W81" s="44">
        <v>22.286183818181822</v>
      </c>
      <c r="X81" s="44" t="s">
        <v>17787</v>
      </c>
      <c r="Y81" s="29">
        <v>0.02</v>
      </c>
      <c r="Z81" s="20" t="s">
        <v>5785</v>
      </c>
      <c r="AA81" s="23" t="s">
        <v>5786</v>
      </c>
      <c r="AB81" s="23" t="s">
        <v>18813</v>
      </c>
      <c r="AC81" s="24" t="s">
        <v>26</v>
      </c>
      <c r="AD81" s="24" t="s">
        <v>742</v>
      </c>
      <c r="AE81" s="24" t="s">
        <v>24</v>
      </c>
      <c r="AF81" s="24" t="s">
        <v>5775</v>
      </c>
      <c r="AG81" s="25" t="s">
        <v>5766</v>
      </c>
      <c r="AH81" s="39" t="e">
        <v>#N/A</v>
      </c>
      <c r="AI81" s="26" t="s">
        <v>6110</v>
      </c>
      <c r="AJ81" s="26" t="s">
        <v>6111</v>
      </c>
      <c r="AK81" s="25" t="s">
        <v>18235</v>
      </c>
      <c r="AL81" s="47">
        <v>322</v>
      </c>
      <c r="AM81" s="47">
        <v>506</v>
      </c>
      <c r="AN81" s="22" t="s">
        <v>5807</v>
      </c>
      <c r="AP81" s="8" t="str">
        <f>"https://www.amundietf.de/privatkunden/ezaap/service/ExportDataProductSheet/Fwd/deu/de-DE/712/"&amp;B81&amp;"/object/export/compositionetf?tabPos=4"</f>
        <v>https://www.amundietf.de/privatkunden/ezaap/service/ExportDataProductSheet/Fwd/deu/de-DE/712/LU2037750168/object/export/compositionetf?tabPos=4</v>
      </c>
    </row>
    <row r="82" spans="1:42" x14ac:dyDescent="0.3">
      <c r="A82" s="12" t="s">
        <v>33</v>
      </c>
      <c r="B82" s="50" t="s">
        <v>6113</v>
      </c>
      <c r="C82" s="9" t="s">
        <v>6112</v>
      </c>
      <c r="D82" s="12" t="s">
        <v>3</v>
      </c>
      <c r="E82" s="52" t="e">
        <v>#N/A</v>
      </c>
      <c r="F82" s="12" t="s">
        <v>43</v>
      </c>
      <c r="G82" s="52" t="e">
        <v>#N/A</v>
      </c>
      <c r="H82" s="12" t="s">
        <v>17773</v>
      </c>
      <c r="I82" s="12" t="s">
        <v>32</v>
      </c>
      <c r="J82" s="25" t="s">
        <v>25</v>
      </c>
      <c r="K82" s="47" t="e">
        <v>#N/A</v>
      </c>
      <c r="L82" s="25" t="s">
        <v>5800</v>
      </c>
      <c r="M82" s="25" t="s">
        <v>6114</v>
      </c>
      <c r="N82" s="47" t="s">
        <v>19593</v>
      </c>
      <c r="O82" s="26" t="s">
        <v>6115</v>
      </c>
      <c r="P82" s="26" t="s">
        <v>6116</v>
      </c>
      <c r="Q82" s="57" t="s">
        <v>24</v>
      </c>
      <c r="R82" s="57" t="s">
        <v>33</v>
      </c>
      <c r="S82" s="57" t="s">
        <v>33</v>
      </c>
      <c r="T82" s="27"/>
      <c r="U82" s="27">
        <v>4.0000000000000001E-3</v>
      </c>
      <c r="V82" s="44">
        <v>40.355409090909099</v>
      </c>
      <c r="W82" s="44">
        <v>34.023014681818182</v>
      </c>
      <c r="X82" s="44" t="s">
        <v>17785</v>
      </c>
      <c r="Y82" s="29">
        <v>0.02</v>
      </c>
      <c r="Z82" s="47" t="s">
        <v>5785</v>
      </c>
      <c r="AA82" s="47" t="s">
        <v>5786</v>
      </c>
      <c r="AB82" s="23" t="s">
        <v>18813</v>
      </c>
      <c r="AC82" s="24" t="s">
        <v>742</v>
      </c>
      <c r="AD82" s="24" t="s">
        <v>742</v>
      </c>
      <c r="AE82" s="24" t="s">
        <v>24</v>
      </c>
      <c r="AF82" s="24" t="s">
        <v>6117</v>
      </c>
      <c r="AG82" s="25" t="s">
        <v>5766</v>
      </c>
      <c r="AH82" s="39" t="e">
        <v>#N/A</v>
      </c>
      <c r="AI82" s="26" t="s">
        <v>6118</v>
      </c>
      <c r="AJ82" s="26" t="s">
        <v>6119</v>
      </c>
      <c r="AK82" s="25" t="s">
        <v>18641</v>
      </c>
      <c r="AL82" s="47">
        <v>595</v>
      </c>
      <c r="AM82" s="47">
        <v>936</v>
      </c>
      <c r="AN82" s="22" t="s">
        <v>5807</v>
      </c>
      <c r="AP82" s="8" t="str">
        <f>"https://www.amundietf.de/privatkunden/ezaap/service/ExportDataProductSheet/Fwd/deu/de-DE/712/"&amp;B82&amp;"/object/export/compositionetf?tabPos=4"</f>
        <v>https://www.amundietf.de/privatkunden/ezaap/service/ExportDataProductSheet/Fwd/deu/de-DE/712/LU1602145119/object/export/compositionetf?tabPos=4</v>
      </c>
    </row>
    <row r="83" spans="1:42" x14ac:dyDescent="0.3">
      <c r="A83" s="12" t="s">
        <v>17758</v>
      </c>
      <c r="B83" s="50" t="s">
        <v>6121</v>
      </c>
      <c r="C83" s="9" t="s">
        <v>6120</v>
      </c>
      <c r="D83" s="12"/>
      <c r="E83" s="52" t="e">
        <v>#N/A</v>
      </c>
      <c r="F83" s="12"/>
      <c r="G83" s="52" t="e">
        <v>#N/A</v>
      </c>
      <c r="H83" s="12"/>
      <c r="I83" s="12"/>
      <c r="J83" s="12" t="s">
        <v>75</v>
      </c>
      <c r="K83" s="47" t="e">
        <v>#N/A</v>
      </c>
      <c r="L83" s="25" t="s">
        <v>5800</v>
      </c>
      <c r="M83" s="25" t="s">
        <v>6122</v>
      </c>
      <c r="N83" s="25"/>
      <c r="O83" s="26" t="s">
        <v>6123</v>
      </c>
      <c r="P83" s="26" t="s">
        <v>6124</v>
      </c>
      <c r="Q83" s="57" t="s">
        <v>24</v>
      </c>
      <c r="R83" s="57" t="s">
        <v>33</v>
      </c>
      <c r="S83" s="57" t="s">
        <v>24</v>
      </c>
      <c r="T83" s="27"/>
      <c r="U83" s="27">
        <v>1.6000000000000001E-3</v>
      </c>
      <c r="V83" s="44">
        <v>15.326000000000001</v>
      </c>
      <c r="W83" s="44">
        <v>14.5880925</v>
      </c>
      <c r="X83" s="44" t="s">
        <v>17793</v>
      </c>
      <c r="Y83" s="29">
        <v>0.02</v>
      </c>
      <c r="Z83" s="20" t="s">
        <v>5773</v>
      </c>
      <c r="AA83" s="23" t="s">
        <v>5786</v>
      </c>
      <c r="AB83" s="23" t="s">
        <v>18812</v>
      </c>
      <c r="AC83" s="24" t="s">
        <v>742</v>
      </c>
      <c r="AD83" s="24" t="s">
        <v>742</v>
      </c>
      <c r="AE83" s="24" t="s">
        <v>24</v>
      </c>
      <c r="AF83" s="24" t="s">
        <v>6102</v>
      </c>
      <c r="AG83" s="25" t="s">
        <v>5766</v>
      </c>
      <c r="AH83" s="39" t="e">
        <v>#N/A</v>
      </c>
      <c r="AI83" s="26" t="s">
        <v>6125</v>
      </c>
      <c r="AJ83" s="26" t="s">
        <v>6126</v>
      </c>
      <c r="AK83" s="25" t="s">
        <v>17878</v>
      </c>
      <c r="AL83" s="47">
        <v>41</v>
      </c>
      <c r="AM83" s="47">
        <v>84</v>
      </c>
      <c r="AN83" s="22" t="s">
        <v>5807</v>
      </c>
      <c r="AP83" s="8" t="str">
        <f>"https://www.amundietf.de/privatkunden/ezaap/service/ExportDataProductSheet/Fwd/deu/de-DE/712/"&amp;B83&amp;"/object/export/compositionetf?tabPos=4"</f>
        <v>https://www.amundietf.de/privatkunden/ezaap/service/ExportDataProductSheet/Fwd/deu/de-DE/712/LU1737653987/object/export/compositionetf?tabPos=4</v>
      </c>
    </row>
    <row r="84" spans="1:42" x14ac:dyDescent="0.3">
      <c r="A84" s="12" t="s">
        <v>17758</v>
      </c>
      <c r="B84" s="50" t="s">
        <v>6128</v>
      </c>
      <c r="C84" s="9" t="s">
        <v>6127</v>
      </c>
      <c r="D84" s="12"/>
      <c r="E84" s="52" t="e">
        <v>#N/A</v>
      </c>
      <c r="F84" s="12"/>
      <c r="G84" s="52" t="e">
        <v>#N/A</v>
      </c>
      <c r="H84" s="12"/>
      <c r="I84" s="12"/>
      <c r="J84" s="12" t="s">
        <v>75</v>
      </c>
      <c r="K84" s="47" t="e">
        <v>#N/A</v>
      </c>
      <c r="L84" s="25" t="s">
        <v>5800</v>
      </c>
      <c r="M84" s="25" t="s">
        <v>6129</v>
      </c>
      <c r="N84" s="47" t="s">
        <v>19601</v>
      </c>
      <c r="O84" s="26" t="s">
        <v>6130</v>
      </c>
      <c r="P84" s="26" t="s">
        <v>6131</v>
      </c>
      <c r="Q84" s="57" t="s">
        <v>24</v>
      </c>
      <c r="R84" s="57" t="s">
        <v>33</v>
      </c>
      <c r="S84" s="57" t="s">
        <v>33</v>
      </c>
      <c r="T84" s="27"/>
      <c r="U84" s="27">
        <v>1.1999999999999999E-3</v>
      </c>
      <c r="V84" s="44">
        <v>16.101363636363601</v>
      </c>
      <c r="W84" s="44">
        <v>14.828726772727276</v>
      </c>
      <c r="X84" s="44" t="s">
        <v>17788</v>
      </c>
      <c r="Y84" s="29">
        <v>0.02</v>
      </c>
      <c r="Z84" s="20" t="s">
        <v>5785</v>
      </c>
      <c r="AA84" s="23" t="s">
        <v>5786</v>
      </c>
      <c r="AB84" s="23" t="s">
        <v>18813</v>
      </c>
      <c r="AC84" s="24" t="s">
        <v>742</v>
      </c>
      <c r="AD84" s="24" t="s">
        <v>742</v>
      </c>
      <c r="AE84" s="24" t="s">
        <v>24</v>
      </c>
      <c r="AF84" s="24" t="s">
        <v>5775</v>
      </c>
      <c r="AG84" s="25" t="s">
        <v>5766</v>
      </c>
      <c r="AH84" s="39" t="e">
        <v>#N/A</v>
      </c>
      <c r="AI84" s="26" t="s">
        <v>6132</v>
      </c>
      <c r="AJ84" s="26" t="s">
        <v>6133</v>
      </c>
      <c r="AK84" s="25" t="s">
        <v>17877</v>
      </c>
      <c r="AL84" s="47">
        <v>41</v>
      </c>
      <c r="AM84" s="47">
        <v>83</v>
      </c>
      <c r="AN84" s="22" t="s">
        <v>5807</v>
      </c>
      <c r="AP84" s="8" t="str">
        <f>"https://www.amundietf.de/privatkunden/ezaap/service/ExportDataProductSheet/Fwd/deu/de-DE/712/"&amp;B84&amp;"/object/export/compositionetf?tabPos=4"</f>
        <v>https://www.amundietf.de/privatkunden/ezaap/service/ExportDataProductSheet/Fwd/deu/de-DE/712/LU2037748774/object/export/compositionetf?tabPos=4</v>
      </c>
    </row>
    <row r="85" spans="1:42" x14ac:dyDescent="0.3">
      <c r="A85" s="41"/>
      <c r="B85" s="62" t="s">
        <v>19602</v>
      </c>
      <c r="C85" s="62" t="s">
        <v>20508</v>
      </c>
      <c r="D85" s="41"/>
      <c r="E85" s="41"/>
      <c r="F85" s="41"/>
      <c r="G85" s="41"/>
      <c r="H85" s="41"/>
      <c r="I85" s="41"/>
      <c r="J85" s="41"/>
      <c r="K85" s="41"/>
      <c r="L85" s="25" t="s">
        <v>5800</v>
      </c>
      <c r="M85" s="43"/>
      <c r="N85" s="47" t="s">
        <v>19603</v>
      </c>
      <c r="O85" s="41"/>
      <c r="P85" s="41"/>
      <c r="Q85" s="57" t="s">
        <v>33</v>
      </c>
      <c r="R85" s="57" t="s">
        <v>24</v>
      </c>
      <c r="S85" s="57" t="s">
        <v>33</v>
      </c>
      <c r="T85" s="41"/>
      <c r="U85" s="41"/>
      <c r="V85" s="41"/>
      <c r="W85" s="41"/>
      <c r="X85" s="41"/>
      <c r="Y85" s="41"/>
      <c r="Z85" s="41"/>
      <c r="AA85" s="41"/>
      <c r="AB85" s="41"/>
      <c r="AC85" s="41"/>
      <c r="AD85" s="41"/>
      <c r="AE85" s="41"/>
      <c r="AF85" s="41"/>
      <c r="AG85" s="41"/>
      <c r="AH85" s="39">
        <v>42915</v>
      </c>
      <c r="AI85" s="41"/>
      <c r="AJ85" s="41"/>
      <c r="AK85" s="41"/>
      <c r="AL85" s="41"/>
      <c r="AM85" s="41"/>
      <c r="AN85" s="41"/>
    </row>
    <row r="86" spans="1:42" x14ac:dyDescent="0.3">
      <c r="A86" s="12" t="s">
        <v>17758</v>
      </c>
      <c r="B86" s="50" t="s">
        <v>6135</v>
      </c>
      <c r="C86" s="9" t="s">
        <v>6134</v>
      </c>
      <c r="D86" s="12" t="s">
        <v>2</v>
      </c>
      <c r="E86" s="52" t="e">
        <v>#N/A</v>
      </c>
      <c r="F86" s="12"/>
      <c r="G86" s="52" t="e">
        <v>#N/A</v>
      </c>
      <c r="H86" s="12"/>
      <c r="I86" s="12"/>
      <c r="J86" s="12" t="s">
        <v>2</v>
      </c>
      <c r="K86" s="47" t="e">
        <v>#N/A</v>
      </c>
      <c r="L86" s="25" t="s">
        <v>5800</v>
      </c>
      <c r="M86" s="25" t="s">
        <v>6136</v>
      </c>
      <c r="N86" s="25"/>
      <c r="O86" s="26" t="s">
        <v>6137</v>
      </c>
      <c r="P86" s="26" t="s">
        <v>6138</v>
      </c>
      <c r="Q86" s="57" t="s">
        <v>24</v>
      </c>
      <c r="R86" s="57" t="s">
        <v>33</v>
      </c>
      <c r="S86" s="57" t="s">
        <v>24</v>
      </c>
      <c r="T86" s="27"/>
      <c r="U86" s="27">
        <v>2.3999999999999998E-3</v>
      </c>
      <c r="V86" s="44">
        <v>40.786000000000001</v>
      </c>
      <c r="W86" s="44">
        <v>37.060348681818191</v>
      </c>
      <c r="X86" s="44" t="s">
        <v>17782</v>
      </c>
      <c r="Y86" s="29">
        <v>0.02</v>
      </c>
      <c r="Z86" s="20" t="s">
        <v>5773</v>
      </c>
      <c r="AA86" s="23" t="s">
        <v>5786</v>
      </c>
      <c r="AB86" s="23" t="s">
        <v>18812</v>
      </c>
      <c r="AC86" s="24" t="s">
        <v>742</v>
      </c>
      <c r="AD86" s="24" t="s">
        <v>742</v>
      </c>
      <c r="AE86" s="24" t="s">
        <v>24</v>
      </c>
      <c r="AF86" s="24" t="s">
        <v>6102</v>
      </c>
      <c r="AG86" s="25" t="s">
        <v>5766</v>
      </c>
      <c r="AH86" s="39" t="e">
        <v>#N/A</v>
      </c>
      <c r="AI86" s="26" t="s">
        <v>6139</v>
      </c>
      <c r="AJ86" s="26" t="s">
        <v>6140</v>
      </c>
      <c r="AK86" s="25" t="s">
        <v>18056</v>
      </c>
      <c r="AL86" s="47">
        <v>183</v>
      </c>
      <c r="AM86" s="47">
        <v>315</v>
      </c>
      <c r="AN86" s="22" t="s">
        <v>5807</v>
      </c>
      <c r="AP86" s="8" t="str">
        <f>"https://www.amundietf.de/privatkunden/ezaap/service/ExportDataProductSheet/Fwd/deu/de-DE/712/"&amp;B86&amp;"/object/export/compositionetf?tabPos=4"</f>
        <v>https://www.amundietf.de/privatkunden/ezaap/service/ExportDataProductSheet/Fwd/deu/de-DE/712/LU1737652823/object/export/compositionetf?tabPos=4</v>
      </c>
    </row>
    <row r="87" spans="1:42" x14ac:dyDescent="0.3">
      <c r="A87" s="41"/>
      <c r="B87" s="62" t="s">
        <v>19594</v>
      </c>
      <c r="C87" s="62" t="s">
        <v>20543</v>
      </c>
      <c r="D87" s="41"/>
      <c r="E87" s="41"/>
      <c r="F87" s="41"/>
      <c r="G87" s="41"/>
      <c r="H87" s="41"/>
      <c r="I87" s="41"/>
      <c r="J87" s="41"/>
      <c r="K87" s="41"/>
      <c r="L87" s="25" t="s">
        <v>5800</v>
      </c>
      <c r="M87" s="43"/>
      <c r="N87" s="47" t="s">
        <v>19595</v>
      </c>
      <c r="O87" s="41"/>
      <c r="P87" s="41"/>
      <c r="Q87" s="57" t="s">
        <v>33</v>
      </c>
      <c r="R87" s="57" t="s">
        <v>24</v>
      </c>
      <c r="S87" s="57" t="s">
        <v>33</v>
      </c>
      <c r="T87" s="41"/>
      <c r="U87" s="41"/>
      <c r="V87" s="41"/>
      <c r="W87" s="41"/>
      <c r="X87" s="41"/>
      <c r="Y87" s="41"/>
      <c r="Z87" s="41"/>
      <c r="AA87" s="41"/>
      <c r="AB87" s="41"/>
      <c r="AC87" s="41"/>
      <c r="AD87" s="41"/>
      <c r="AE87" s="41"/>
      <c r="AF87" s="41"/>
      <c r="AG87" s="41"/>
      <c r="AH87" s="39">
        <v>43145</v>
      </c>
      <c r="AI87" s="41"/>
      <c r="AJ87" s="41"/>
      <c r="AK87" s="41"/>
      <c r="AL87" s="41"/>
      <c r="AM87" s="41"/>
      <c r="AN87" s="41"/>
    </row>
    <row r="88" spans="1:42" x14ac:dyDescent="0.3">
      <c r="A88" s="12" t="s">
        <v>17758</v>
      </c>
      <c r="B88" s="50" t="s">
        <v>6142</v>
      </c>
      <c r="C88" s="9" t="s">
        <v>6141</v>
      </c>
      <c r="D88" s="12"/>
      <c r="E88" s="52" t="e">
        <v>#N/A</v>
      </c>
      <c r="F88" s="12"/>
      <c r="G88" s="52" t="e">
        <v>#N/A</v>
      </c>
      <c r="H88" s="38"/>
      <c r="I88" s="12"/>
      <c r="J88" s="12" t="s">
        <v>75</v>
      </c>
      <c r="K88" s="47" t="e">
        <v>#N/A</v>
      </c>
      <c r="L88" s="25" t="s">
        <v>5800</v>
      </c>
      <c r="M88" s="25" t="s">
        <v>6143</v>
      </c>
      <c r="N88" s="25"/>
      <c r="O88" s="26" t="s">
        <v>6144</v>
      </c>
      <c r="P88" s="26" t="s">
        <v>6145</v>
      </c>
      <c r="Q88" s="57" t="s">
        <v>24</v>
      </c>
      <c r="R88" s="57" t="s">
        <v>33</v>
      </c>
      <c r="S88" s="57" t="s">
        <v>24</v>
      </c>
      <c r="T88" s="27"/>
      <c r="U88" s="27">
        <v>1.4000000000000002E-3</v>
      </c>
      <c r="V88" s="44">
        <v>8.3416818181818204</v>
      </c>
      <c r="W88" s="44">
        <v>7.6072304090909109</v>
      </c>
      <c r="X88" s="44" t="s">
        <v>17795</v>
      </c>
      <c r="Y88" s="29">
        <v>0.02</v>
      </c>
      <c r="Z88" s="20" t="s">
        <v>5773</v>
      </c>
      <c r="AA88" s="23" t="s">
        <v>5786</v>
      </c>
      <c r="AB88" s="23" t="s">
        <v>18812</v>
      </c>
      <c r="AC88" s="24" t="s">
        <v>742</v>
      </c>
      <c r="AD88" s="24" t="s">
        <v>742</v>
      </c>
      <c r="AE88" s="24" t="s">
        <v>24</v>
      </c>
      <c r="AF88" s="24" t="s">
        <v>6102</v>
      </c>
      <c r="AG88" s="25" t="s">
        <v>5766</v>
      </c>
      <c r="AH88" s="39" t="e">
        <v>#N/A</v>
      </c>
      <c r="AI88" s="26" t="s">
        <v>6146</v>
      </c>
      <c r="AJ88" s="26" t="s">
        <v>6147</v>
      </c>
      <c r="AK88" s="25" t="s">
        <v>18155</v>
      </c>
      <c r="AL88" s="47">
        <v>274</v>
      </c>
      <c r="AM88" s="47">
        <v>419</v>
      </c>
      <c r="AN88" s="22" t="s">
        <v>5807</v>
      </c>
      <c r="AP88" s="8" t="str">
        <f>"https://www.amundietf.de/privatkunden/ezaap/service/ExportDataProductSheet/Fwd/deu/de-DE/712/"&amp;B88&amp;"/object/export/compositionetf?tabPos=4"</f>
        <v>https://www.amundietf.de/privatkunden/ezaap/service/ExportDataProductSheet/Fwd/deu/de-DE/712/LU1737653714/object/export/compositionetf?tabPos=4</v>
      </c>
    </row>
    <row r="89" spans="1:42" x14ac:dyDescent="0.3">
      <c r="A89" s="12" t="s">
        <v>17758</v>
      </c>
      <c r="B89" s="50" t="s">
        <v>6149</v>
      </c>
      <c r="C89" s="9" t="s">
        <v>6148</v>
      </c>
      <c r="D89" s="12"/>
      <c r="E89" s="52" t="e">
        <v>#N/A</v>
      </c>
      <c r="F89" s="12"/>
      <c r="G89" s="52" t="e">
        <v>#N/A</v>
      </c>
      <c r="H89" s="12"/>
      <c r="I89" s="12"/>
      <c r="J89" s="12" t="s">
        <v>75</v>
      </c>
      <c r="K89" s="47" t="e">
        <v>#N/A</v>
      </c>
      <c r="L89" s="25" t="s">
        <v>5800</v>
      </c>
      <c r="M89" s="25" t="s">
        <v>6150</v>
      </c>
      <c r="N89" s="25"/>
      <c r="O89" s="26" t="s">
        <v>6151</v>
      </c>
      <c r="P89" s="26" t="s">
        <v>6152</v>
      </c>
      <c r="Q89" s="57" t="s">
        <v>24</v>
      </c>
      <c r="R89" s="57" t="s">
        <v>33</v>
      </c>
      <c r="S89" s="57" t="s">
        <v>24</v>
      </c>
      <c r="T89" s="27"/>
      <c r="U89" s="27">
        <v>2E-3</v>
      </c>
      <c r="V89" s="44">
        <v>22.354318181818201</v>
      </c>
      <c r="W89" s="44">
        <v>21.214409</v>
      </c>
      <c r="X89" s="44" t="s">
        <v>17791</v>
      </c>
      <c r="Y89" s="29">
        <v>0.02</v>
      </c>
      <c r="Z89" s="20" t="s">
        <v>5773</v>
      </c>
      <c r="AA89" s="23" t="s">
        <v>5786</v>
      </c>
      <c r="AB89" s="23" t="s">
        <v>18812</v>
      </c>
      <c r="AC89" s="24" t="s">
        <v>742</v>
      </c>
      <c r="AD89" s="24" t="s">
        <v>742</v>
      </c>
      <c r="AE89" s="24" t="s">
        <v>24</v>
      </c>
      <c r="AF89" s="24" t="s">
        <v>6102</v>
      </c>
      <c r="AG89" s="25" t="s">
        <v>5766</v>
      </c>
      <c r="AH89" s="39" t="e">
        <v>#N/A</v>
      </c>
      <c r="AI89" s="26" t="s">
        <v>6153</v>
      </c>
      <c r="AJ89" s="26" t="s">
        <v>6154</v>
      </c>
      <c r="AK89" s="25" t="s">
        <v>18156</v>
      </c>
      <c r="AL89" s="47">
        <v>275</v>
      </c>
      <c r="AM89" s="47">
        <v>420</v>
      </c>
      <c r="AN89" s="22" t="s">
        <v>5807</v>
      </c>
      <c r="AP89" s="8" t="str">
        <f>"https://www.amundietf.de/privatkunden/ezaap/service/ExportDataProductSheet/Fwd/deu/de-DE/712/"&amp;B89&amp;"/object/export/compositionetf?tabPos=4"</f>
        <v>https://www.amundietf.de/privatkunden/ezaap/service/ExportDataProductSheet/Fwd/deu/de-DE/712/LU1737653631/object/export/compositionetf?tabPos=4</v>
      </c>
    </row>
    <row r="90" spans="1:42" x14ac:dyDescent="0.3">
      <c r="A90" s="41"/>
      <c r="B90" s="62" t="s">
        <v>20539</v>
      </c>
      <c r="C90" s="62" t="s">
        <v>20538</v>
      </c>
      <c r="D90" s="41"/>
      <c r="E90" s="41"/>
      <c r="F90" s="41"/>
      <c r="G90" s="41"/>
      <c r="H90" s="41"/>
      <c r="I90" s="41"/>
      <c r="J90" s="41"/>
      <c r="K90" s="41"/>
      <c r="L90" s="25" t="s">
        <v>5800</v>
      </c>
      <c r="M90" s="43"/>
      <c r="N90" s="43"/>
      <c r="O90" s="41"/>
      <c r="P90" s="41"/>
      <c r="Q90" s="57" t="s">
        <v>33</v>
      </c>
      <c r="R90" s="57" t="s">
        <v>24</v>
      </c>
      <c r="S90" s="57" t="s">
        <v>24</v>
      </c>
      <c r="T90" s="41"/>
      <c r="U90" s="41"/>
      <c r="V90" s="41"/>
      <c r="W90" s="41"/>
      <c r="X90" s="41"/>
      <c r="Y90" s="41"/>
      <c r="Z90" s="41"/>
      <c r="AA90" s="41"/>
      <c r="AB90" s="41"/>
      <c r="AC90" s="41"/>
      <c r="AD90" s="41"/>
      <c r="AE90" s="41"/>
      <c r="AF90" s="41"/>
      <c r="AG90" s="41"/>
      <c r="AH90" s="39">
        <v>43795</v>
      </c>
      <c r="AI90" s="41"/>
      <c r="AJ90" s="41"/>
      <c r="AK90" s="41"/>
      <c r="AL90" s="41"/>
      <c r="AM90" s="41"/>
      <c r="AN90" s="41"/>
    </row>
    <row r="91" spans="1:42" x14ac:dyDescent="0.3">
      <c r="A91" s="12" t="s">
        <v>33</v>
      </c>
      <c r="B91" s="50" t="s">
        <v>6156</v>
      </c>
      <c r="C91" s="9" t="s">
        <v>6155</v>
      </c>
      <c r="D91" s="12" t="s">
        <v>3</v>
      </c>
      <c r="E91" s="52" t="e">
        <v>#N/A</v>
      </c>
      <c r="F91" s="12" t="s">
        <v>60</v>
      </c>
      <c r="G91" s="52" t="e">
        <v>#N/A</v>
      </c>
      <c r="H91" s="12" t="s">
        <v>613</v>
      </c>
      <c r="I91" s="12" t="s">
        <v>32</v>
      </c>
      <c r="J91" s="25" t="s">
        <v>25</v>
      </c>
      <c r="K91" s="47" t="e">
        <v>#N/A</v>
      </c>
      <c r="L91" s="25" t="s">
        <v>5800</v>
      </c>
      <c r="M91" s="25" t="s">
        <v>6157</v>
      </c>
      <c r="N91" s="47" t="s">
        <v>19611</v>
      </c>
      <c r="O91" s="26" t="s">
        <v>6158</v>
      </c>
      <c r="P91" s="26" t="s">
        <v>6159</v>
      </c>
      <c r="Q91" s="57" t="s">
        <v>33</v>
      </c>
      <c r="R91" s="57" t="s">
        <v>33</v>
      </c>
      <c r="S91" s="57" t="s">
        <v>33</v>
      </c>
      <c r="T91" s="27"/>
      <c r="U91" s="27">
        <v>2.5000000000000001E-3</v>
      </c>
      <c r="V91" s="44">
        <v>44.069045454545503</v>
      </c>
      <c r="W91" s="44">
        <v>41.726105045454553</v>
      </c>
      <c r="X91" s="44" t="s">
        <v>17787</v>
      </c>
      <c r="Y91" s="29">
        <v>0.02</v>
      </c>
      <c r="Z91" s="20" t="s">
        <v>5785</v>
      </c>
      <c r="AA91" s="23" t="s">
        <v>5786</v>
      </c>
      <c r="AB91" s="23" t="s">
        <v>18813</v>
      </c>
      <c r="AC91" s="24" t="s">
        <v>26</v>
      </c>
      <c r="AD91" s="24" t="s">
        <v>742</v>
      </c>
      <c r="AE91" s="24" t="s">
        <v>24</v>
      </c>
      <c r="AF91" s="24" t="s">
        <v>5775</v>
      </c>
      <c r="AG91" s="25" t="s">
        <v>5766</v>
      </c>
      <c r="AH91" s="39">
        <v>43739</v>
      </c>
      <c r="AI91" s="26" t="s">
        <v>6160</v>
      </c>
      <c r="AJ91" s="26" t="s">
        <v>6161</v>
      </c>
      <c r="AK91" s="25" t="s">
        <v>18307</v>
      </c>
      <c r="AL91" s="47">
        <v>364</v>
      </c>
      <c r="AM91" s="47">
        <v>580</v>
      </c>
      <c r="AN91" s="22" t="s">
        <v>5807</v>
      </c>
      <c r="AP91" s="8" t="str">
        <f>"https://www.amundietf.de/privatkunden/ezaap/service/ExportDataProductSheet/Fwd/deu/de-DE/712/"&amp;B91&amp;"/object/export/compositionetf?tabPos=4"</f>
        <v>https://www.amundietf.de/privatkunden/ezaap/service/ExportDataProductSheet/Fwd/deu/de-DE/712/LU1861138961/object/export/compositionetf?tabPos=4</v>
      </c>
    </row>
    <row r="92" spans="1:42" x14ac:dyDescent="0.3">
      <c r="A92" s="12" t="s">
        <v>33</v>
      </c>
      <c r="B92" s="50" t="s">
        <v>6163</v>
      </c>
      <c r="C92" s="9" t="s">
        <v>6162</v>
      </c>
      <c r="D92" s="12" t="s">
        <v>3</v>
      </c>
      <c r="E92" s="52" t="e">
        <v>#N/A</v>
      </c>
      <c r="F92" s="12" t="s">
        <v>60</v>
      </c>
      <c r="G92" s="52" t="e">
        <v>#N/A</v>
      </c>
      <c r="H92" s="12" t="s">
        <v>17774</v>
      </c>
      <c r="I92" s="12" t="s">
        <v>32</v>
      </c>
      <c r="J92" s="25" t="s">
        <v>25</v>
      </c>
      <c r="K92" s="47" t="e">
        <v>#N/A</v>
      </c>
      <c r="L92" s="25" t="s">
        <v>5800</v>
      </c>
      <c r="M92" s="25" t="s">
        <v>6164</v>
      </c>
      <c r="N92" s="25"/>
      <c r="O92" s="26" t="s">
        <v>6165</v>
      </c>
      <c r="P92" s="26" t="s">
        <v>6166</v>
      </c>
      <c r="Q92" s="57" t="s">
        <v>33</v>
      </c>
      <c r="R92" s="57" t="s">
        <v>33</v>
      </c>
      <c r="S92" s="57" t="s">
        <v>24</v>
      </c>
      <c r="T92" s="27"/>
      <c r="U92" s="27">
        <v>2E-3</v>
      </c>
      <c r="V92" s="44">
        <v>19.158045454545501</v>
      </c>
      <c r="W92" s="44">
        <v>17.783748727272723</v>
      </c>
      <c r="X92" s="44" t="s">
        <v>17789</v>
      </c>
      <c r="Y92" s="29">
        <v>0.02</v>
      </c>
      <c r="Z92" s="47" t="s">
        <v>5773</v>
      </c>
      <c r="AA92" s="47" t="s">
        <v>5786</v>
      </c>
      <c r="AB92" s="23" t="s">
        <v>18812</v>
      </c>
      <c r="AC92" s="24" t="s">
        <v>26</v>
      </c>
      <c r="AD92" s="24" t="s">
        <v>742</v>
      </c>
      <c r="AE92" s="24" t="s">
        <v>24</v>
      </c>
      <c r="AF92" s="24" t="s">
        <v>6102</v>
      </c>
      <c r="AG92" s="25" t="s">
        <v>5766</v>
      </c>
      <c r="AH92" s="39">
        <v>43599</v>
      </c>
      <c r="AI92" s="26" t="s">
        <v>6167</v>
      </c>
      <c r="AJ92" s="26" t="s">
        <v>6168</v>
      </c>
      <c r="AK92" s="25" t="s">
        <v>18300</v>
      </c>
      <c r="AL92" s="47">
        <v>364</v>
      </c>
      <c r="AM92" s="47">
        <v>573</v>
      </c>
      <c r="AN92" s="22" t="s">
        <v>5807</v>
      </c>
      <c r="AP92" s="8" t="str">
        <f>"https://www.amundietf.de/privatkunden/ezaap/service/ExportDataProductSheet/Fwd/deu/de-DE/712/"&amp;B92&amp;"/object/export/compositionetf?tabPos=4"</f>
        <v>https://www.amundietf.de/privatkunden/ezaap/service/ExportDataProductSheet/Fwd/deu/de-DE/712/LU1737652583/object/export/compositionetf?tabPos=4</v>
      </c>
    </row>
    <row r="93" spans="1:42" x14ac:dyDescent="0.3">
      <c r="A93" s="12" t="s">
        <v>33</v>
      </c>
      <c r="B93" s="51" t="s">
        <v>6170</v>
      </c>
      <c r="C93" s="9" t="s">
        <v>6169</v>
      </c>
      <c r="D93" s="12" t="s">
        <v>3</v>
      </c>
      <c r="E93" s="52" t="e">
        <v>#N/A</v>
      </c>
      <c r="F93" s="12" t="s">
        <v>64</v>
      </c>
      <c r="G93" s="52" t="e">
        <v>#N/A</v>
      </c>
      <c r="H93" s="12" t="s">
        <v>613</v>
      </c>
      <c r="I93" s="12" t="s">
        <v>32</v>
      </c>
      <c r="J93" s="25" t="s">
        <v>25</v>
      </c>
      <c r="K93" s="47" t="e">
        <v>#N/A</v>
      </c>
      <c r="L93" s="25" t="s">
        <v>5800</v>
      </c>
      <c r="M93" s="12" t="s">
        <v>6171</v>
      </c>
      <c r="N93" s="12"/>
      <c r="O93" s="13" t="s">
        <v>6172</v>
      </c>
      <c r="P93" s="13" t="s">
        <v>6173</v>
      </c>
      <c r="Q93" s="57" t="s">
        <v>24</v>
      </c>
      <c r="R93" s="57" t="s">
        <v>33</v>
      </c>
      <c r="S93" s="57" t="s">
        <v>24</v>
      </c>
      <c r="T93" s="14"/>
      <c r="U93" s="14">
        <v>1.8E-3</v>
      </c>
      <c r="V93" s="44">
        <v>18.321181818181799</v>
      </c>
      <c r="W93" s="44">
        <v>15.713211000000001</v>
      </c>
      <c r="X93" s="44" t="s">
        <v>17785</v>
      </c>
      <c r="Y93" s="18">
        <v>0.02</v>
      </c>
      <c r="Z93" s="11" t="s">
        <v>5785</v>
      </c>
      <c r="AA93" s="21" t="s">
        <v>5786</v>
      </c>
      <c r="AB93" s="23" t="s">
        <v>18813</v>
      </c>
      <c r="AC93" s="16" t="s">
        <v>742</v>
      </c>
      <c r="AD93" s="16" t="s">
        <v>742</v>
      </c>
      <c r="AE93" s="20" t="s">
        <v>19248</v>
      </c>
      <c r="AF93" s="16" t="s">
        <v>5775</v>
      </c>
      <c r="AG93" s="12" t="s">
        <v>5766</v>
      </c>
      <c r="AH93" s="39" t="e">
        <v>#N/A</v>
      </c>
      <c r="AI93" s="13" t="s">
        <v>6174</v>
      </c>
      <c r="AJ93" s="13" t="s">
        <v>6175</v>
      </c>
      <c r="AK93" s="12" t="s">
        <v>18328</v>
      </c>
      <c r="AL93" s="47">
        <v>368</v>
      </c>
      <c r="AM93" s="47">
        <v>601</v>
      </c>
      <c r="AN93" s="19" t="s">
        <v>5807</v>
      </c>
      <c r="AP93" s="8" t="str">
        <f>"https://www.amundietf.de/privatkunden/ezaap/service/ExportDataProductSheet/Fwd/deu/de-DE/712/"&amp;B93&amp;"/object/export/compositionetf?tabPos=4"</f>
        <v>https://www.amundietf.de/privatkunden/ezaap/service/ExportDataProductSheet/Fwd/deu/de-DE/712/LU2109787635/object/export/compositionetf?tabPos=4</v>
      </c>
    </row>
    <row r="94" spans="1:42" x14ac:dyDescent="0.3">
      <c r="A94" s="12" t="s">
        <v>33</v>
      </c>
      <c r="B94" s="50" t="s">
        <v>6177</v>
      </c>
      <c r="C94" s="9" t="s">
        <v>6176</v>
      </c>
      <c r="D94" s="12" t="s">
        <v>3</v>
      </c>
      <c r="E94" s="52" t="e">
        <v>#N/A</v>
      </c>
      <c r="F94" s="12" t="s">
        <v>64</v>
      </c>
      <c r="G94" s="52" t="e">
        <v>#N/A</v>
      </c>
      <c r="H94" s="12" t="s">
        <v>17774</v>
      </c>
      <c r="I94" s="12" t="s">
        <v>32</v>
      </c>
      <c r="J94" s="25" t="s">
        <v>25</v>
      </c>
      <c r="K94" s="47" t="e">
        <v>#N/A</v>
      </c>
      <c r="L94" s="25" t="s">
        <v>5800</v>
      </c>
      <c r="M94" s="25" t="s">
        <v>6178</v>
      </c>
      <c r="N94" s="47" t="s">
        <v>19618</v>
      </c>
      <c r="O94" s="26" t="s">
        <v>6179</v>
      </c>
      <c r="P94" s="26" t="s">
        <v>6180</v>
      </c>
      <c r="Q94" s="57" t="s">
        <v>33</v>
      </c>
      <c r="R94" s="57" t="s">
        <v>33</v>
      </c>
      <c r="S94" s="57" t="s">
        <v>33</v>
      </c>
      <c r="T94" s="27"/>
      <c r="U94" s="27">
        <v>2.5000000000000001E-3</v>
      </c>
      <c r="V94" s="44">
        <v>12.394863636363599</v>
      </c>
      <c r="W94" s="44">
        <v>11.085065909090908</v>
      </c>
      <c r="X94" s="44" t="s">
        <v>17780</v>
      </c>
      <c r="Y94" s="29">
        <v>0.02</v>
      </c>
      <c r="Z94" s="20" t="s">
        <v>5785</v>
      </c>
      <c r="AA94" s="23" t="s">
        <v>5786</v>
      </c>
      <c r="AB94" s="23" t="s">
        <v>18813</v>
      </c>
      <c r="AC94" s="24" t="s">
        <v>742</v>
      </c>
      <c r="AD94" s="24" t="s">
        <v>742</v>
      </c>
      <c r="AE94" s="20" t="s">
        <v>19248</v>
      </c>
      <c r="AF94" s="24" t="s">
        <v>6181</v>
      </c>
      <c r="AG94" s="25" t="s">
        <v>5766</v>
      </c>
      <c r="AH94" s="39">
        <v>43145</v>
      </c>
      <c r="AI94" s="26" t="s">
        <v>6182</v>
      </c>
      <c r="AJ94" s="26" t="s">
        <v>6183</v>
      </c>
      <c r="AK94" s="25" t="s">
        <v>18318</v>
      </c>
      <c r="AL94" s="47">
        <v>368</v>
      </c>
      <c r="AM94" s="47">
        <v>591</v>
      </c>
      <c r="AN94" s="22" t="s">
        <v>5807</v>
      </c>
      <c r="AP94" s="8" t="str">
        <f>"https://www.amundietf.de/privatkunden/ezaap/service/ExportDataProductSheet/Fwd/deu/de-DE/712/"&amp;B94&amp;"/object/export/compositionetf?tabPos=4"</f>
        <v>https://www.amundietf.de/privatkunden/ezaap/service/ExportDataProductSheet/Fwd/deu/de-DE/712/LU1602144575/object/export/compositionetf?tabPos=4</v>
      </c>
    </row>
    <row r="95" spans="1:42" x14ac:dyDescent="0.3">
      <c r="A95" s="41"/>
      <c r="B95" s="62" t="s">
        <v>20532</v>
      </c>
      <c r="C95" s="62" t="s">
        <v>20531</v>
      </c>
      <c r="D95" s="41"/>
      <c r="E95" s="41"/>
      <c r="F95" s="41"/>
      <c r="G95" s="41"/>
      <c r="H95" s="41"/>
      <c r="I95" s="41"/>
      <c r="J95" s="41"/>
      <c r="K95" s="41"/>
      <c r="L95" s="25" t="s">
        <v>5800</v>
      </c>
      <c r="M95" s="43"/>
      <c r="N95" s="43"/>
      <c r="O95" s="41"/>
      <c r="P95" s="41"/>
      <c r="Q95" s="57" t="s">
        <v>33</v>
      </c>
      <c r="R95" s="57" t="s">
        <v>24</v>
      </c>
      <c r="S95" s="57" t="s">
        <v>24</v>
      </c>
      <c r="T95" s="41"/>
      <c r="U95" s="41"/>
      <c r="V95" s="41"/>
      <c r="W95" s="41"/>
      <c r="X95" s="41"/>
      <c r="Y95" s="41"/>
      <c r="Z95" s="41"/>
      <c r="AA95" s="41"/>
      <c r="AB95" s="41"/>
      <c r="AC95" s="41"/>
      <c r="AD95" s="41"/>
      <c r="AE95" s="41"/>
      <c r="AF95" s="41"/>
      <c r="AG95" s="41"/>
      <c r="AH95" s="39">
        <v>43795</v>
      </c>
      <c r="AI95" s="41"/>
      <c r="AJ95" s="41"/>
      <c r="AK95" s="41"/>
      <c r="AL95" s="41"/>
      <c r="AM95" s="41"/>
      <c r="AN95" s="41"/>
    </row>
    <row r="96" spans="1:42" x14ac:dyDescent="0.3">
      <c r="A96" s="12" t="s">
        <v>33</v>
      </c>
      <c r="B96" s="50" t="s">
        <v>6185</v>
      </c>
      <c r="C96" s="9" t="s">
        <v>6184</v>
      </c>
      <c r="D96" s="12" t="s">
        <v>3</v>
      </c>
      <c r="E96" s="52" t="e">
        <v>#N/A</v>
      </c>
      <c r="F96" s="12" t="s">
        <v>64</v>
      </c>
      <c r="G96" s="52" t="e">
        <v>#N/A</v>
      </c>
      <c r="H96" s="12" t="s">
        <v>613</v>
      </c>
      <c r="I96" s="12" t="s">
        <v>32</v>
      </c>
      <c r="J96" s="25" t="s">
        <v>25</v>
      </c>
      <c r="K96" s="47" t="e">
        <v>#N/A</v>
      </c>
      <c r="L96" s="25" t="s">
        <v>5800</v>
      </c>
      <c r="M96" s="25" t="s">
        <v>6186</v>
      </c>
      <c r="N96" s="47" t="s">
        <v>19622</v>
      </c>
      <c r="O96" s="26" t="s">
        <v>6187</v>
      </c>
      <c r="P96" s="26" t="s">
        <v>6188</v>
      </c>
      <c r="Q96" s="57" t="s">
        <v>33</v>
      </c>
      <c r="R96" s="57" t="s">
        <v>33</v>
      </c>
      <c r="S96" s="57" t="s">
        <v>33</v>
      </c>
      <c r="T96" s="27"/>
      <c r="U96" s="27">
        <v>1.8E-3</v>
      </c>
      <c r="V96" s="44">
        <v>18.5357272727273</v>
      </c>
      <c r="W96" s="44">
        <v>16.756588090909091</v>
      </c>
      <c r="X96" s="44" t="s">
        <v>17786</v>
      </c>
      <c r="Y96" s="29">
        <v>0.02</v>
      </c>
      <c r="Z96" s="20" t="s">
        <v>5785</v>
      </c>
      <c r="AA96" s="23" t="s">
        <v>5786</v>
      </c>
      <c r="AB96" s="23" t="s">
        <v>18813</v>
      </c>
      <c r="AC96" s="24" t="s">
        <v>742</v>
      </c>
      <c r="AD96" s="24" t="s">
        <v>742</v>
      </c>
      <c r="AE96" s="20" t="s">
        <v>19248</v>
      </c>
      <c r="AF96" s="24" t="s">
        <v>6189</v>
      </c>
      <c r="AG96" s="25" t="s">
        <v>5766</v>
      </c>
      <c r="AH96" s="39">
        <v>43739</v>
      </c>
      <c r="AI96" s="26" t="s">
        <v>6190</v>
      </c>
      <c r="AJ96" s="26" t="s">
        <v>6191</v>
      </c>
      <c r="AK96" s="25" t="s">
        <v>18370</v>
      </c>
      <c r="AL96" s="47">
        <v>400</v>
      </c>
      <c r="AM96" s="47">
        <v>643</v>
      </c>
      <c r="AN96" s="22" t="s">
        <v>5807</v>
      </c>
      <c r="AP96" s="8" t="str">
        <f>"https://www.amundietf.de/privatkunden/ezaap/service/ExportDataProductSheet/Fwd/deu/de-DE/712/"&amp;B96&amp;"/object/export/compositionetf?tabPos=4"</f>
        <v>https://www.amundietf.de/privatkunden/ezaap/service/ExportDataProductSheet/Fwd/deu/de-DE/712/LU1861137484/object/export/compositionetf?tabPos=4</v>
      </c>
    </row>
    <row r="97" spans="1:42" x14ac:dyDescent="0.3">
      <c r="A97" s="12" t="s">
        <v>33</v>
      </c>
      <c r="B97" s="50" t="s">
        <v>6193</v>
      </c>
      <c r="C97" s="9" t="s">
        <v>6192</v>
      </c>
      <c r="D97" s="12" t="s">
        <v>3</v>
      </c>
      <c r="E97" s="52" t="e">
        <v>#N/A</v>
      </c>
      <c r="F97" s="12" t="s">
        <v>64</v>
      </c>
      <c r="G97" s="52" t="e">
        <v>#N/A</v>
      </c>
      <c r="H97" s="12" t="s">
        <v>17774</v>
      </c>
      <c r="I97" s="12" t="s">
        <v>32</v>
      </c>
      <c r="J97" s="25" t="s">
        <v>25</v>
      </c>
      <c r="K97" s="47" t="e">
        <v>#N/A</v>
      </c>
      <c r="L97" s="25" t="s">
        <v>5800</v>
      </c>
      <c r="M97" s="25" t="s">
        <v>6194</v>
      </c>
      <c r="N97" s="25"/>
      <c r="O97" s="26" t="s">
        <v>6195</v>
      </c>
      <c r="P97" s="26" t="s">
        <v>6196</v>
      </c>
      <c r="Q97" s="57" t="s">
        <v>33</v>
      </c>
      <c r="R97" s="57" t="s">
        <v>33</v>
      </c>
      <c r="S97" s="57" t="s">
        <v>24</v>
      </c>
      <c r="T97" s="27"/>
      <c r="U97" s="27">
        <v>1.5E-3</v>
      </c>
      <c r="V97" s="44">
        <v>21.952181818181799</v>
      </c>
      <c r="W97" s="44">
        <v>20.262515363636368</v>
      </c>
      <c r="X97" s="44" t="s">
        <v>17780</v>
      </c>
      <c r="Y97" s="29">
        <v>0.02</v>
      </c>
      <c r="Z97" s="20" t="s">
        <v>5773</v>
      </c>
      <c r="AA97" s="23" t="s">
        <v>5786</v>
      </c>
      <c r="AB97" s="23" t="s">
        <v>18812</v>
      </c>
      <c r="AC97" s="24" t="s">
        <v>742</v>
      </c>
      <c r="AD97" s="24" t="s">
        <v>742</v>
      </c>
      <c r="AE97" s="20" t="s">
        <v>19248</v>
      </c>
      <c r="AF97" s="24" t="s">
        <v>6102</v>
      </c>
      <c r="AG97" s="25" t="s">
        <v>5766</v>
      </c>
      <c r="AH97" s="39">
        <v>43424</v>
      </c>
      <c r="AI97" s="26" t="s">
        <v>6197</v>
      </c>
      <c r="AJ97" s="26" t="s">
        <v>6198</v>
      </c>
      <c r="AK97" s="25" t="s">
        <v>18353</v>
      </c>
      <c r="AL97" s="47">
        <v>369</v>
      </c>
      <c r="AM97" s="47">
        <v>626</v>
      </c>
      <c r="AN97" s="22" t="s">
        <v>5807</v>
      </c>
      <c r="AP97" s="8" t="str">
        <f>"https://www.amundietf.de/privatkunden/ezaap/service/ExportDataProductSheet/Fwd/deu/de-DE/712/"&amp;B97&amp;"/object/export/compositionetf?tabPos=4"</f>
        <v>https://www.amundietf.de/privatkunden/ezaap/service/ExportDataProductSheet/Fwd/deu/de-DE/712/LU1737652310/object/export/compositionetf?tabPos=4</v>
      </c>
    </row>
    <row r="98" spans="1:42" x14ac:dyDescent="0.3">
      <c r="A98" s="12" t="s">
        <v>33</v>
      </c>
      <c r="B98" s="50" t="s">
        <v>6200</v>
      </c>
      <c r="C98" s="9" t="s">
        <v>6199</v>
      </c>
      <c r="D98" s="12" t="s">
        <v>3</v>
      </c>
      <c r="E98" s="52" t="e">
        <v>#N/A</v>
      </c>
      <c r="F98" s="12" t="s">
        <v>43</v>
      </c>
      <c r="G98" s="52" t="e">
        <v>#N/A</v>
      </c>
      <c r="H98" s="38" t="s">
        <v>613</v>
      </c>
      <c r="I98" s="12" t="s">
        <v>32</v>
      </c>
      <c r="J98" s="25" t="s">
        <v>25</v>
      </c>
      <c r="K98" s="47" t="e">
        <v>#N/A</v>
      </c>
      <c r="L98" s="25" t="s">
        <v>5800</v>
      </c>
      <c r="M98" s="25" t="s">
        <v>6201</v>
      </c>
      <c r="N98" s="47" t="s">
        <v>6201</v>
      </c>
      <c r="O98" s="26" t="s">
        <v>6202</v>
      </c>
      <c r="P98" s="26" t="s">
        <v>6203</v>
      </c>
      <c r="Q98" s="57" t="s">
        <v>24</v>
      </c>
      <c r="R98" s="57" t="s">
        <v>33</v>
      </c>
      <c r="S98" s="57" t="s">
        <v>33</v>
      </c>
      <c r="T98" s="27"/>
      <c r="U98" s="27">
        <v>2.5000000000000001E-3</v>
      </c>
      <c r="V98" s="44">
        <v>29.378136363636401</v>
      </c>
      <c r="W98" s="44">
        <v>26.347360909090909</v>
      </c>
      <c r="X98" s="44" t="s">
        <v>17785</v>
      </c>
      <c r="Y98" s="29">
        <v>0.02</v>
      </c>
      <c r="Z98" s="47" t="s">
        <v>5785</v>
      </c>
      <c r="AA98" s="47" t="s">
        <v>5786</v>
      </c>
      <c r="AB98" s="23" t="s">
        <v>18813</v>
      </c>
      <c r="AC98" s="24" t="s">
        <v>742</v>
      </c>
      <c r="AD98" s="24" t="s">
        <v>742</v>
      </c>
      <c r="AE98" s="24" t="s">
        <v>24</v>
      </c>
      <c r="AF98" s="24" t="s">
        <v>6204</v>
      </c>
      <c r="AG98" s="25" t="s">
        <v>5766</v>
      </c>
      <c r="AH98" s="39" t="e">
        <v>#N/A</v>
      </c>
      <c r="AI98" s="26" t="s">
        <v>6205</v>
      </c>
      <c r="AJ98" s="26" t="s">
        <v>6206</v>
      </c>
      <c r="AK98" s="25" t="s">
        <v>18480</v>
      </c>
      <c r="AL98" s="47">
        <v>461</v>
      </c>
      <c r="AM98" s="47">
        <v>755</v>
      </c>
      <c r="AN98" s="22" t="s">
        <v>5807</v>
      </c>
      <c r="AP98" s="8" t="str">
        <f>"https://www.amundietf.de/privatkunden/ezaap/service/ExportDataProductSheet/Fwd/deu/de-DE/712/"&amp;B98&amp;"/object/export/compositionetf?tabPos=4"</f>
        <v>https://www.amundietf.de/privatkunden/ezaap/service/ExportDataProductSheet/Fwd/deu/de-DE/712/LU1602144229/object/export/compositionetf?tabPos=4</v>
      </c>
    </row>
    <row r="99" spans="1:42" x14ac:dyDescent="0.3">
      <c r="A99" s="41"/>
      <c r="B99" s="62" t="s">
        <v>19630</v>
      </c>
      <c r="C99" s="62" t="s">
        <v>20523</v>
      </c>
      <c r="D99" s="41"/>
      <c r="E99" s="41"/>
      <c r="F99" s="41"/>
      <c r="G99" s="41"/>
      <c r="H99" s="41"/>
      <c r="I99" s="41"/>
      <c r="J99" s="41"/>
      <c r="K99" s="41"/>
      <c r="L99" s="25" t="s">
        <v>5800</v>
      </c>
      <c r="M99" s="43"/>
      <c r="N99" s="47" t="s">
        <v>19631</v>
      </c>
      <c r="O99" s="41"/>
      <c r="P99" s="41"/>
      <c r="Q99" s="57" t="s">
        <v>33</v>
      </c>
      <c r="R99" s="57" t="s">
        <v>24</v>
      </c>
      <c r="S99" s="57" t="s">
        <v>33</v>
      </c>
      <c r="T99" s="41"/>
      <c r="U99" s="41"/>
      <c r="V99" s="41"/>
      <c r="W99" s="41"/>
      <c r="X99" s="41"/>
      <c r="Y99" s="41"/>
      <c r="Z99" s="41"/>
      <c r="AA99" s="41"/>
      <c r="AB99" s="41"/>
      <c r="AC99" s="41"/>
      <c r="AD99" s="41"/>
      <c r="AE99" s="41"/>
      <c r="AF99" s="41"/>
      <c r="AG99" s="41"/>
      <c r="AH99" s="39">
        <v>43145</v>
      </c>
      <c r="AI99" s="41"/>
      <c r="AJ99" s="41"/>
      <c r="AK99" s="41"/>
      <c r="AL99" s="41"/>
      <c r="AM99" s="41"/>
      <c r="AN99" s="41"/>
    </row>
    <row r="100" spans="1:42" x14ac:dyDescent="0.3">
      <c r="A100" s="12" t="s">
        <v>33</v>
      </c>
      <c r="B100" s="51" t="s">
        <v>6208</v>
      </c>
      <c r="C100" s="9" t="s">
        <v>6207</v>
      </c>
      <c r="D100" s="12" t="s">
        <v>3</v>
      </c>
      <c r="E100" s="52" t="e">
        <v>#N/A</v>
      </c>
      <c r="F100" s="12" t="s">
        <v>488</v>
      </c>
      <c r="G100" s="52" t="e">
        <v>#N/A</v>
      </c>
      <c r="H100" s="12" t="s">
        <v>613</v>
      </c>
      <c r="I100" s="12" t="s">
        <v>32</v>
      </c>
      <c r="J100" s="25" t="s">
        <v>25</v>
      </c>
      <c r="K100" s="47" t="e">
        <v>#N/A</v>
      </c>
      <c r="L100" s="25" t="s">
        <v>5800</v>
      </c>
      <c r="M100" s="12" t="s">
        <v>6209</v>
      </c>
      <c r="N100" s="12"/>
      <c r="O100" s="13" t="s">
        <v>6210</v>
      </c>
      <c r="P100" s="13" t="s">
        <v>6211</v>
      </c>
      <c r="Q100" s="57" t="s">
        <v>24</v>
      </c>
      <c r="R100" s="57" t="s">
        <v>33</v>
      </c>
      <c r="S100" s="57" t="s">
        <v>24</v>
      </c>
      <c r="T100" s="14"/>
      <c r="U100" s="14">
        <v>1.8E-3</v>
      </c>
      <c r="V100" s="44">
        <v>37.65625</v>
      </c>
      <c r="W100" s="44">
        <v>29.847836999999998</v>
      </c>
      <c r="X100" s="44" t="s">
        <v>17785</v>
      </c>
      <c r="Y100" s="18">
        <v>0.02</v>
      </c>
      <c r="Z100" s="11" t="s">
        <v>5785</v>
      </c>
      <c r="AA100" s="21" t="s">
        <v>5786</v>
      </c>
      <c r="AB100" s="23" t="s">
        <v>18813</v>
      </c>
      <c r="AC100" s="24" t="s">
        <v>489</v>
      </c>
      <c r="AD100" s="24" t="s">
        <v>742</v>
      </c>
      <c r="AE100" s="24" t="s">
        <v>24</v>
      </c>
      <c r="AF100" s="16" t="s">
        <v>5775</v>
      </c>
      <c r="AG100" s="12" t="s">
        <v>5766</v>
      </c>
      <c r="AH100" s="39" t="e">
        <v>#N/A</v>
      </c>
      <c r="AI100" s="13" t="s">
        <v>6212</v>
      </c>
      <c r="AJ100" s="13" t="s">
        <v>6213</v>
      </c>
      <c r="AK100" s="12" t="s">
        <v>18397</v>
      </c>
      <c r="AL100" s="47">
        <v>411</v>
      </c>
      <c r="AM100" s="47">
        <v>670</v>
      </c>
      <c r="AN100" s="19" t="s">
        <v>5807</v>
      </c>
      <c r="AP100" s="8" t="str">
        <f>"https://www.amundietf.de/privatkunden/ezaap/service/ExportDataProductSheet/Fwd/deu/de-DE/712/"&amp;B100&amp;"/object/export/compositionetf?tabPos=4"</f>
        <v>https://www.amundietf.de/privatkunden/ezaap/service/ExportDataProductSheet/Fwd/deu/de-DE/712/LU2233156749/object/export/compositionetf?tabPos=4</v>
      </c>
    </row>
    <row r="101" spans="1:42" x14ac:dyDescent="0.3">
      <c r="A101" s="12" t="s">
        <v>33</v>
      </c>
      <c r="B101" s="50" t="s">
        <v>6215</v>
      </c>
      <c r="C101" s="9" t="s">
        <v>6214</v>
      </c>
      <c r="D101" s="12" t="s">
        <v>3</v>
      </c>
      <c r="E101" s="52" t="e">
        <v>#N/A</v>
      </c>
      <c r="F101" s="12" t="s">
        <v>488</v>
      </c>
      <c r="G101" s="52" t="e">
        <v>#N/A</v>
      </c>
      <c r="H101" s="12" t="s">
        <v>17774</v>
      </c>
      <c r="I101" s="12" t="s">
        <v>32</v>
      </c>
      <c r="J101" s="25" t="s">
        <v>25</v>
      </c>
      <c r="K101" s="47" t="e">
        <v>#N/A</v>
      </c>
      <c r="L101" s="25" t="s">
        <v>5800</v>
      </c>
      <c r="M101" s="25" t="s">
        <v>6216</v>
      </c>
      <c r="N101" s="47" t="s">
        <v>19629</v>
      </c>
      <c r="O101" s="26" t="s">
        <v>6217</v>
      </c>
      <c r="P101" s="26" t="s">
        <v>6218</v>
      </c>
      <c r="Q101" s="57" t="s">
        <v>24</v>
      </c>
      <c r="R101" s="57" t="s">
        <v>33</v>
      </c>
      <c r="S101" s="57" t="s">
        <v>33</v>
      </c>
      <c r="T101" s="27"/>
      <c r="U101" s="27">
        <v>4.5000000000000005E-3</v>
      </c>
      <c r="V101" s="44">
        <v>16.762545454545499</v>
      </c>
      <c r="W101" s="44">
        <v>14.585518681818183</v>
      </c>
      <c r="X101" s="44" t="s">
        <v>17790</v>
      </c>
      <c r="Y101" s="29">
        <v>0.02</v>
      </c>
      <c r="Z101" s="47" t="s">
        <v>5785</v>
      </c>
      <c r="AA101" s="47" t="s">
        <v>5786</v>
      </c>
      <c r="AB101" s="23" t="s">
        <v>18813</v>
      </c>
      <c r="AC101" s="24" t="s">
        <v>742</v>
      </c>
      <c r="AD101" s="24" t="s">
        <v>742</v>
      </c>
      <c r="AE101" s="24" t="s">
        <v>24</v>
      </c>
      <c r="AF101" s="24" t="s">
        <v>6219</v>
      </c>
      <c r="AG101" s="25" t="s">
        <v>5766</v>
      </c>
      <c r="AH101" s="39" t="e">
        <v>#N/A</v>
      </c>
      <c r="AI101" s="26" t="s">
        <v>6220</v>
      </c>
      <c r="AJ101" s="26" t="s">
        <v>6221</v>
      </c>
      <c r="AK101" s="25" t="s">
        <v>18388</v>
      </c>
      <c r="AL101" s="47">
        <v>411</v>
      </c>
      <c r="AM101" s="47">
        <v>661</v>
      </c>
      <c r="AN101" s="22" t="s">
        <v>5807</v>
      </c>
      <c r="AP101" s="8" t="str">
        <f>"https://www.amundietf.de/privatkunden/ezaap/service/ExportDataProductSheet/Fwd/deu/de-DE/712/"&amp;B101&amp;"/object/export/compositionetf?tabPos=4"</f>
        <v>https://www.amundietf.de/privatkunden/ezaap/service/ExportDataProductSheet/Fwd/deu/de-DE/712/LU1602144732/object/export/compositionetf?tabPos=4</v>
      </c>
    </row>
    <row r="102" spans="1:42" x14ac:dyDescent="0.3">
      <c r="A102" s="41"/>
      <c r="B102" s="62" t="s">
        <v>19632</v>
      </c>
      <c r="C102" s="62" t="s">
        <v>20512</v>
      </c>
      <c r="D102" s="41"/>
      <c r="E102" s="41"/>
      <c r="F102" s="41"/>
      <c r="G102" s="41"/>
      <c r="H102" s="41"/>
      <c r="I102" s="41"/>
      <c r="J102" s="41"/>
      <c r="K102" s="41"/>
      <c r="L102" s="25" t="s">
        <v>5800</v>
      </c>
      <c r="M102" s="43"/>
      <c r="N102" s="47" t="s">
        <v>19633</v>
      </c>
      <c r="O102" s="41"/>
      <c r="P102" s="41"/>
      <c r="Q102" s="57" t="s">
        <v>33</v>
      </c>
      <c r="R102" s="57" t="s">
        <v>24</v>
      </c>
      <c r="S102" s="57" t="s">
        <v>33</v>
      </c>
      <c r="T102" s="41"/>
      <c r="U102" s="41"/>
      <c r="V102" s="41"/>
      <c r="W102" s="41"/>
      <c r="X102" s="41"/>
      <c r="Y102" s="41"/>
      <c r="Z102" s="41"/>
      <c r="AA102" s="41"/>
      <c r="AB102" s="41"/>
      <c r="AC102" s="41"/>
      <c r="AD102" s="41"/>
      <c r="AE102" s="41"/>
      <c r="AF102" s="41"/>
      <c r="AG102" s="41"/>
      <c r="AH102" s="39">
        <v>42915</v>
      </c>
      <c r="AI102" s="41"/>
      <c r="AJ102" s="41"/>
      <c r="AK102" s="41"/>
      <c r="AL102" s="41"/>
      <c r="AM102" s="41"/>
      <c r="AN102" s="41"/>
    </row>
    <row r="103" spans="1:42" x14ac:dyDescent="0.3">
      <c r="A103" s="12" t="s">
        <v>33</v>
      </c>
      <c r="B103" s="50" t="s">
        <v>6223</v>
      </c>
      <c r="C103" s="9" t="s">
        <v>6222</v>
      </c>
      <c r="D103" s="12" t="s">
        <v>3</v>
      </c>
      <c r="E103" s="52" t="e">
        <v>#N/A</v>
      </c>
      <c r="F103" s="12" t="s">
        <v>375</v>
      </c>
      <c r="G103" s="52" t="e">
        <v>#N/A</v>
      </c>
      <c r="H103" s="12" t="s">
        <v>17774</v>
      </c>
      <c r="I103" s="12" t="s">
        <v>32</v>
      </c>
      <c r="J103" s="25" t="s">
        <v>25</v>
      </c>
      <c r="K103" s="47" t="e">
        <v>#N/A</v>
      </c>
      <c r="L103" s="25" t="s">
        <v>5800</v>
      </c>
      <c r="M103" s="25" t="s">
        <v>6224</v>
      </c>
      <c r="N103" s="25"/>
      <c r="O103" s="26" t="s">
        <v>6225</v>
      </c>
      <c r="P103" s="26" t="s">
        <v>6226</v>
      </c>
      <c r="Q103" s="57" t="s">
        <v>24</v>
      </c>
      <c r="R103" s="57" t="s">
        <v>33</v>
      </c>
      <c r="S103" s="57" t="s">
        <v>24</v>
      </c>
      <c r="T103" s="27"/>
      <c r="U103" s="27">
        <v>1.5E-3</v>
      </c>
      <c r="V103" s="44">
        <v>22.1712272727273</v>
      </c>
      <c r="W103" s="44">
        <v>20.257559681818183</v>
      </c>
      <c r="X103" s="44" t="s">
        <v>17785</v>
      </c>
      <c r="Y103" s="29">
        <v>0.02</v>
      </c>
      <c r="Z103" s="47" t="s">
        <v>5773</v>
      </c>
      <c r="AA103" s="47" t="s">
        <v>5786</v>
      </c>
      <c r="AB103" s="23" t="s">
        <v>18812</v>
      </c>
      <c r="AC103" s="24" t="s">
        <v>26</v>
      </c>
      <c r="AD103" s="24" t="s">
        <v>742</v>
      </c>
      <c r="AE103" s="24" t="s">
        <v>24</v>
      </c>
      <c r="AF103" s="24" t="s">
        <v>6102</v>
      </c>
      <c r="AG103" s="25" t="s">
        <v>5766</v>
      </c>
      <c r="AH103" s="39" t="e">
        <v>#N/A</v>
      </c>
      <c r="AI103" s="26" t="s">
        <v>6227</v>
      </c>
      <c r="AJ103" s="26" t="s">
        <v>6228</v>
      </c>
      <c r="AK103" s="25" t="s">
        <v>18408</v>
      </c>
      <c r="AL103" s="47">
        <v>418</v>
      </c>
      <c r="AM103" s="47">
        <v>681</v>
      </c>
      <c r="AN103" s="22" t="s">
        <v>5807</v>
      </c>
      <c r="AP103" s="8" t="str">
        <f>"https://www.amundietf.de/privatkunden/ezaap/service/ExportDataProductSheet/Fwd/deu/de-DE/712/"&amp;B103&amp;"/object/export/compositionetf?tabPos=4"</f>
        <v>https://www.amundietf.de/privatkunden/ezaap/service/ExportDataProductSheet/Fwd/deu/de-DE/712/LU1737653045/object/export/compositionetf?tabPos=4</v>
      </c>
    </row>
    <row r="104" spans="1:42" x14ac:dyDescent="0.3">
      <c r="A104" s="41"/>
      <c r="B104" s="62" t="s">
        <v>19635</v>
      </c>
      <c r="C104" s="62" t="s">
        <v>20524</v>
      </c>
      <c r="D104" s="41"/>
      <c r="E104" s="41"/>
      <c r="F104" s="41"/>
      <c r="G104" s="41"/>
      <c r="H104" s="41"/>
      <c r="I104" s="41"/>
      <c r="J104" s="41"/>
      <c r="K104" s="41"/>
      <c r="L104" s="25" t="s">
        <v>5800</v>
      </c>
      <c r="M104" s="43"/>
      <c r="N104" s="47" t="s">
        <v>19636</v>
      </c>
      <c r="O104" s="41"/>
      <c r="P104" s="41"/>
      <c r="Q104" s="57" t="s">
        <v>33</v>
      </c>
      <c r="R104" s="57" t="s">
        <v>24</v>
      </c>
      <c r="S104" s="57" t="s">
        <v>33</v>
      </c>
      <c r="T104" s="41"/>
      <c r="U104" s="41"/>
      <c r="V104" s="41"/>
      <c r="W104" s="41"/>
      <c r="X104" s="41"/>
      <c r="Y104" s="41"/>
      <c r="Z104" s="41"/>
      <c r="AA104" s="41"/>
      <c r="AB104" s="41"/>
      <c r="AC104" s="41"/>
      <c r="AD104" s="41"/>
      <c r="AE104" s="41"/>
      <c r="AF104" s="41"/>
      <c r="AG104" s="41"/>
      <c r="AH104" s="39">
        <v>43145</v>
      </c>
      <c r="AI104" s="41"/>
      <c r="AJ104" s="41"/>
      <c r="AK104" s="41"/>
      <c r="AL104" s="41"/>
      <c r="AM104" s="41"/>
      <c r="AN104" s="41"/>
    </row>
    <row r="105" spans="1:42" x14ac:dyDescent="0.3">
      <c r="A105" s="12" t="s">
        <v>33</v>
      </c>
      <c r="B105" s="50" t="s">
        <v>6230</v>
      </c>
      <c r="C105" s="9" t="s">
        <v>6229</v>
      </c>
      <c r="D105" s="12" t="s">
        <v>3</v>
      </c>
      <c r="E105" s="52" t="e">
        <v>#N/A</v>
      </c>
      <c r="F105" s="12" t="s">
        <v>4335</v>
      </c>
      <c r="G105" s="52" t="e">
        <v>#N/A</v>
      </c>
      <c r="H105" s="12" t="s">
        <v>17774</v>
      </c>
      <c r="I105" s="12" t="s">
        <v>32</v>
      </c>
      <c r="J105" s="25" t="s">
        <v>25</v>
      </c>
      <c r="K105" s="47" t="e">
        <v>#N/A</v>
      </c>
      <c r="L105" s="25" t="s">
        <v>5800</v>
      </c>
      <c r="M105" s="25" t="s">
        <v>6231</v>
      </c>
      <c r="N105" s="47" t="s">
        <v>19634</v>
      </c>
      <c r="O105" s="26" t="s">
        <v>6232</v>
      </c>
      <c r="P105" s="26" t="s">
        <v>6233</v>
      </c>
      <c r="Q105" s="57" t="s">
        <v>24</v>
      </c>
      <c r="R105" s="57" t="s">
        <v>33</v>
      </c>
      <c r="S105" s="57" t="s">
        <v>33</v>
      </c>
      <c r="T105" s="27"/>
      <c r="U105" s="27">
        <v>4.5000000000000005E-3</v>
      </c>
      <c r="V105" s="44">
        <v>27.613409090909101</v>
      </c>
      <c r="W105" s="44">
        <v>26.549943409090915</v>
      </c>
      <c r="X105" s="44" t="s">
        <v>17785</v>
      </c>
      <c r="Y105" s="29">
        <v>0.02</v>
      </c>
      <c r="Z105" s="47" t="s">
        <v>5785</v>
      </c>
      <c r="AA105" s="47" t="s">
        <v>5786</v>
      </c>
      <c r="AB105" s="23" t="s">
        <v>18813</v>
      </c>
      <c r="AC105" s="24" t="s">
        <v>742</v>
      </c>
      <c r="AD105" s="24" t="s">
        <v>742</v>
      </c>
      <c r="AE105" s="24" t="s">
        <v>24</v>
      </c>
      <c r="AF105" s="24" t="s">
        <v>6234</v>
      </c>
      <c r="AG105" s="25" t="s">
        <v>5766</v>
      </c>
      <c r="AH105" s="39" t="e">
        <v>#N/A</v>
      </c>
      <c r="AI105" s="26" t="s">
        <v>6235</v>
      </c>
      <c r="AJ105" s="26" t="s">
        <v>6236</v>
      </c>
      <c r="AK105" s="25" t="s">
        <v>18410</v>
      </c>
      <c r="AL105" s="47">
        <v>420</v>
      </c>
      <c r="AM105" s="47">
        <v>683</v>
      </c>
      <c r="AN105" s="22" t="s">
        <v>5807</v>
      </c>
      <c r="AP105" s="8" t="str">
        <f>"https://www.amundietf.de/privatkunden/ezaap/service/ExportDataProductSheet/Fwd/deu/de-DE/712/"&amp;B105&amp;"/object/export/compositionetf?tabPos=4"</f>
        <v>https://www.amundietf.de/privatkunden/ezaap/service/ExportDataProductSheet/Fwd/deu/de-DE/712/LU1602144906/object/export/compositionetf?tabPos=4</v>
      </c>
    </row>
    <row r="106" spans="1:42" x14ac:dyDescent="0.3">
      <c r="A106" s="12" t="s">
        <v>33</v>
      </c>
      <c r="B106" s="50" t="s">
        <v>6238</v>
      </c>
      <c r="C106" s="9" t="s">
        <v>6237</v>
      </c>
      <c r="D106" s="12" t="s">
        <v>3</v>
      </c>
      <c r="E106" s="52" t="e">
        <v>#N/A</v>
      </c>
      <c r="F106" s="12" t="s">
        <v>77</v>
      </c>
      <c r="G106" s="52" t="e">
        <v>#N/A</v>
      </c>
      <c r="H106" s="12" t="s">
        <v>613</v>
      </c>
      <c r="I106" s="12" t="s">
        <v>32</v>
      </c>
      <c r="J106" s="25" t="s">
        <v>25</v>
      </c>
      <c r="K106" s="47" t="e">
        <v>#N/A</v>
      </c>
      <c r="L106" s="25" t="s">
        <v>5800</v>
      </c>
      <c r="M106" s="25" t="s">
        <v>6239</v>
      </c>
      <c r="N106" s="47" t="s">
        <v>19637</v>
      </c>
      <c r="O106" s="26" t="s">
        <v>6240</v>
      </c>
      <c r="P106" s="26" t="s">
        <v>6241</v>
      </c>
      <c r="Q106" s="57" t="s">
        <v>24</v>
      </c>
      <c r="R106" s="57" t="s">
        <v>33</v>
      </c>
      <c r="S106" s="57" t="s">
        <v>33</v>
      </c>
      <c r="T106" s="27"/>
      <c r="U106" s="27">
        <v>1.8E-3</v>
      </c>
      <c r="V106" s="44">
        <v>49.033727272727297</v>
      </c>
      <c r="W106" s="44">
        <v>36.646351272727266</v>
      </c>
      <c r="X106" s="44" t="s">
        <v>17781</v>
      </c>
      <c r="Y106" s="29">
        <v>0.02</v>
      </c>
      <c r="Z106" s="20" t="s">
        <v>5785</v>
      </c>
      <c r="AA106" s="23" t="s">
        <v>5786</v>
      </c>
      <c r="AB106" s="23" t="s">
        <v>18813</v>
      </c>
      <c r="AC106" s="24" t="s">
        <v>26</v>
      </c>
      <c r="AD106" s="24" t="s">
        <v>742</v>
      </c>
      <c r="AE106" s="24" t="s">
        <v>24</v>
      </c>
      <c r="AF106" s="24" t="s">
        <v>6189</v>
      </c>
      <c r="AG106" s="25" t="s">
        <v>5766</v>
      </c>
      <c r="AH106" s="39" t="e">
        <v>#N/A</v>
      </c>
      <c r="AI106" s="26" t="s">
        <v>6242</v>
      </c>
      <c r="AJ106" s="26" t="s">
        <v>6243</v>
      </c>
      <c r="AK106" s="25" t="s">
        <v>18475</v>
      </c>
      <c r="AL106" s="47">
        <v>442</v>
      </c>
      <c r="AM106" s="47">
        <v>750</v>
      </c>
      <c r="AN106" s="22" t="s">
        <v>5807</v>
      </c>
      <c r="AP106" s="8" t="str">
        <f>"https://www.amundietf.de/privatkunden/ezaap/service/ExportDataProductSheet/Fwd/deu/de-DE/712/"&amp;B106&amp;"/object/export/compositionetf?tabPos=4"</f>
        <v>https://www.amundietf.de/privatkunden/ezaap/service/ExportDataProductSheet/Fwd/deu/de-DE/712/LU1861136247/object/export/compositionetf?tabPos=4</v>
      </c>
    </row>
    <row r="107" spans="1:42" x14ac:dyDescent="0.3">
      <c r="A107" s="41"/>
      <c r="B107" s="62" t="s">
        <v>19639</v>
      </c>
      <c r="C107" s="62" t="s">
        <v>20511</v>
      </c>
      <c r="D107" s="41"/>
      <c r="E107" s="41"/>
      <c r="F107" s="41"/>
      <c r="G107" s="41"/>
      <c r="H107" s="41"/>
      <c r="I107" s="41"/>
      <c r="J107" s="41"/>
      <c r="K107" s="41"/>
      <c r="L107" s="25" t="s">
        <v>5800</v>
      </c>
      <c r="M107" s="43"/>
      <c r="N107" s="47" t="s">
        <v>19640</v>
      </c>
      <c r="O107" s="41"/>
      <c r="P107" s="41"/>
      <c r="Q107" s="57" t="s">
        <v>33</v>
      </c>
      <c r="R107" s="57" t="s">
        <v>24</v>
      </c>
      <c r="S107" s="57" t="s">
        <v>33</v>
      </c>
      <c r="T107" s="41"/>
      <c r="U107" s="41"/>
      <c r="V107" s="41"/>
      <c r="W107" s="41"/>
      <c r="X107" s="41"/>
      <c r="Y107" s="41"/>
      <c r="Z107" s="41"/>
      <c r="AA107" s="41"/>
      <c r="AB107" s="41"/>
      <c r="AC107" s="41"/>
      <c r="AD107" s="41"/>
      <c r="AE107" s="41"/>
      <c r="AF107" s="41"/>
      <c r="AG107" s="41"/>
      <c r="AH107" s="39">
        <v>42915</v>
      </c>
      <c r="AI107" s="41"/>
      <c r="AJ107" s="41"/>
      <c r="AK107" s="41"/>
      <c r="AL107" s="41"/>
      <c r="AM107" s="41"/>
      <c r="AN107" s="41"/>
    </row>
    <row r="108" spans="1:42" x14ac:dyDescent="0.3">
      <c r="A108" s="12" t="s">
        <v>33</v>
      </c>
      <c r="B108" s="50" t="s">
        <v>6245</v>
      </c>
      <c r="C108" s="9" t="s">
        <v>6244</v>
      </c>
      <c r="D108" s="12" t="s">
        <v>3</v>
      </c>
      <c r="E108" s="52" t="e">
        <v>#N/A</v>
      </c>
      <c r="F108" s="12" t="s">
        <v>43</v>
      </c>
      <c r="G108" s="52" t="e">
        <v>#N/A</v>
      </c>
      <c r="H108" s="12" t="s">
        <v>613</v>
      </c>
      <c r="I108" s="12" t="s">
        <v>32</v>
      </c>
      <c r="J108" s="25" t="s">
        <v>25</v>
      </c>
      <c r="K108" s="47" t="e">
        <v>#N/A</v>
      </c>
      <c r="L108" s="25" t="s">
        <v>5800</v>
      </c>
      <c r="M108" s="25" t="s">
        <v>6246</v>
      </c>
      <c r="N108" s="47" t="s">
        <v>19638</v>
      </c>
      <c r="O108" s="26" t="s">
        <v>6247</v>
      </c>
      <c r="P108" s="26" t="s">
        <v>6248</v>
      </c>
      <c r="Q108" s="57" t="s">
        <v>33</v>
      </c>
      <c r="R108" s="57" t="s">
        <v>33</v>
      </c>
      <c r="S108" s="57" t="s">
        <v>33</v>
      </c>
      <c r="T108" s="27"/>
      <c r="U108" s="27">
        <v>1.8E-3</v>
      </c>
      <c r="V108" s="44">
        <v>18.022090909090899</v>
      </c>
      <c r="W108" s="44">
        <v>16.74262940909091</v>
      </c>
      <c r="X108" s="44" t="s">
        <v>17781</v>
      </c>
      <c r="Y108" s="29">
        <v>0.02</v>
      </c>
      <c r="Z108" s="20" t="s">
        <v>5785</v>
      </c>
      <c r="AA108" s="23" t="s">
        <v>5786</v>
      </c>
      <c r="AB108" s="23" t="s">
        <v>18813</v>
      </c>
      <c r="AC108" s="24" t="s">
        <v>26</v>
      </c>
      <c r="AD108" s="24" t="s">
        <v>742</v>
      </c>
      <c r="AE108" s="24" t="s">
        <v>24</v>
      </c>
      <c r="AF108" s="24" t="s">
        <v>6189</v>
      </c>
      <c r="AG108" s="25" t="s">
        <v>5766</v>
      </c>
      <c r="AH108" s="39">
        <v>43865</v>
      </c>
      <c r="AI108" s="26" t="s">
        <v>6249</v>
      </c>
      <c r="AJ108" s="26" t="s">
        <v>6250</v>
      </c>
      <c r="AK108" s="25" t="s">
        <v>18514</v>
      </c>
      <c r="AL108" s="47">
        <v>461</v>
      </c>
      <c r="AM108" s="47">
        <v>790</v>
      </c>
      <c r="AN108" s="22" t="s">
        <v>5807</v>
      </c>
      <c r="AP108" s="8" t="str">
        <f>"https://www.amundietf.de/privatkunden/ezaap/service/ExportDataProductSheet/Fwd/deu/de-DE/712/"&amp;B108&amp;"/object/export/compositionetf?tabPos=4"</f>
        <v>https://www.amundietf.de/privatkunden/ezaap/service/ExportDataProductSheet/Fwd/deu/de-DE/712/LU1861134382/object/export/compositionetf?tabPos=4</v>
      </c>
    </row>
    <row r="109" spans="1:42" x14ac:dyDescent="0.3">
      <c r="A109" s="12" t="s">
        <v>33</v>
      </c>
      <c r="B109" s="50" t="s">
        <v>6252</v>
      </c>
      <c r="C109" s="9" t="s">
        <v>6251</v>
      </c>
      <c r="D109" s="12" t="s">
        <v>3</v>
      </c>
      <c r="E109" s="52" t="e">
        <v>#N/A</v>
      </c>
      <c r="F109" s="12" t="s">
        <v>43</v>
      </c>
      <c r="G109" s="52" t="e">
        <v>#N/A</v>
      </c>
      <c r="H109" s="12" t="s">
        <v>17774</v>
      </c>
      <c r="I109" s="12" t="s">
        <v>32</v>
      </c>
      <c r="J109" s="25" t="s">
        <v>25</v>
      </c>
      <c r="K109" s="47" t="e">
        <v>#N/A</v>
      </c>
      <c r="L109" s="25" t="s">
        <v>5800</v>
      </c>
      <c r="M109" s="25" t="s">
        <v>6253</v>
      </c>
      <c r="N109" s="25"/>
      <c r="O109" s="26" t="s">
        <v>6254</v>
      </c>
      <c r="P109" s="26" t="s">
        <v>6255</v>
      </c>
      <c r="Q109" s="57" t="s">
        <v>24</v>
      </c>
      <c r="R109" s="57" t="s">
        <v>33</v>
      </c>
      <c r="S109" s="57" t="s">
        <v>24</v>
      </c>
      <c r="T109" s="27"/>
      <c r="U109" s="27">
        <v>1.8E-3</v>
      </c>
      <c r="V109" s="44">
        <v>18.506954545454501</v>
      </c>
      <c r="W109" s="44">
        <v>17.215502227272729</v>
      </c>
      <c r="X109" s="44" t="s">
        <v>17787</v>
      </c>
      <c r="Y109" s="29">
        <v>0.02</v>
      </c>
      <c r="Z109" s="47" t="s">
        <v>5773</v>
      </c>
      <c r="AA109" s="47" t="s">
        <v>5786</v>
      </c>
      <c r="AB109" s="23" t="s">
        <v>18812</v>
      </c>
      <c r="AC109" s="24" t="s">
        <v>742</v>
      </c>
      <c r="AD109" s="24" t="s">
        <v>742</v>
      </c>
      <c r="AE109" s="24" t="s">
        <v>24</v>
      </c>
      <c r="AF109" s="24" t="s">
        <v>6102</v>
      </c>
      <c r="AG109" s="25" t="s">
        <v>5766</v>
      </c>
      <c r="AH109" s="39" t="e">
        <v>#N/A</v>
      </c>
      <c r="AI109" s="26" t="s">
        <v>6256</v>
      </c>
      <c r="AJ109" s="26" t="s">
        <v>6257</v>
      </c>
      <c r="AK109" s="25" t="s">
        <v>2919</v>
      </c>
      <c r="AL109" s="47">
        <v>455</v>
      </c>
      <c r="AM109" s="47">
        <v>774</v>
      </c>
      <c r="AN109" s="22" t="s">
        <v>5807</v>
      </c>
      <c r="AP109" s="8" t="str">
        <f>"https://www.amundietf.de/privatkunden/ezaap/service/ExportDataProductSheet/Fwd/deu/de-DE/712/"&amp;B109&amp;"/object/export/compositionetf?tabPos=4"</f>
        <v>https://www.amundietf.de/privatkunden/ezaap/service/ExportDataProductSheet/Fwd/deu/de-DE/712/LU1737652237/object/export/compositionetf?tabPos=4</v>
      </c>
    </row>
    <row r="110" spans="1:42" x14ac:dyDescent="0.3">
      <c r="A110" s="12" t="s">
        <v>33</v>
      </c>
      <c r="B110" s="50" t="s">
        <v>6259</v>
      </c>
      <c r="C110" s="9" t="s">
        <v>6258</v>
      </c>
      <c r="D110" s="12" t="s">
        <v>3</v>
      </c>
      <c r="E110" s="52" t="e">
        <v>#N/A</v>
      </c>
      <c r="F110" s="12" t="s">
        <v>77</v>
      </c>
      <c r="G110" s="52" t="e">
        <v>#N/A</v>
      </c>
      <c r="H110" s="12" t="s">
        <v>613</v>
      </c>
      <c r="I110" s="12" t="s">
        <v>32</v>
      </c>
      <c r="J110" s="25" t="s">
        <v>25</v>
      </c>
      <c r="K110" s="47" t="e">
        <v>#N/A</v>
      </c>
      <c r="L110" s="25" t="s">
        <v>5800</v>
      </c>
      <c r="M110" s="25" t="s">
        <v>6260</v>
      </c>
      <c r="N110" s="47" t="s">
        <v>19740</v>
      </c>
      <c r="O110" s="26" t="s">
        <v>6261</v>
      </c>
      <c r="P110" s="26" t="s">
        <v>6262</v>
      </c>
      <c r="Q110" s="57" t="s">
        <v>24</v>
      </c>
      <c r="R110" s="57" t="s">
        <v>33</v>
      </c>
      <c r="S110" s="57" t="s">
        <v>33</v>
      </c>
      <c r="T110" s="27"/>
      <c r="U110" s="27">
        <v>1.5E-3</v>
      </c>
      <c r="V110" s="44">
        <v>41.379272727272699</v>
      </c>
      <c r="W110" s="44">
        <v>35.858626000000008</v>
      </c>
      <c r="X110" s="44" t="s">
        <v>17789</v>
      </c>
      <c r="Y110" s="29">
        <v>0.02</v>
      </c>
      <c r="Z110" s="47" t="s">
        <v>5785</v>
      </c>
      <c r="AA110" s="47" t="s">
        <v>5786</v>
      </c>
      <c r="AB110" s="23" t="s">
        <v>18813</v>
      </c>
      <c r="AC110" s="24" t="s">
        <v>742</v>
      </c>
      <c r="AD110" s="24" t="s">
        <v>742</v>
      </c>
      <c r="AE110" s="24" t="s">
        <v>24</v>
      </c>
      <c r="AF110" s="24" t="s">
        <v>6263</v>
      </c>
      <c r="AG110" s="25" t="s">
        <v>5766</v>
      </c>
      <c r="AH110" s="39" t="e">
        <v>#N/A</v>
      </c>
      <c r="AI110" s="26" t="s">
        <v>6264</v>
      </c>
      <c r="AJ110" s="26" t="s">
        <v>6265</v>
      </c>
      <c r="AK110" s="25" t="s">
        <v>18600</v>
      </c>
      <c r="AL110" s="47">
        <v>555</v>
      </c>
      <c r="AM110" s="47">
        <v>884</v>
      </c>
      <c r="AN110" s="22" t="s">
        <v>5807</v>
      </c>
      <c r="AP110" s="8" t="str">
        <f>"https://www.amundietf.de/privatkunden/ezaap/service/ExportDataProductSheet/Fwd/deu/de-DE/712/"&amp;B110&amp;"/object/export/compositionetf?tabPos=4"</f>
        <v>https://www.amundietf.de/privatkunden/ezaap/service/ExportDataProductSheet/Fwd/deu/de-DE/712/LU1437017863/object/export/compositionetf?tabPos=4</v>
      </c>
    </row>
    <row r="111" spans="1:42" x14ac:dyDescent="0.3">
      <c r="A111" s="12" t="s">
        <v>17758</v>
      </c>
      <c r="B111" s="50" t="s">
        <v>6267</v>
      </c>
      <c r="C111" s="9" t="s">
        <v>6266</v>
      </c>
      <c r="D111" s="12"/>
      <c r="E111" s="52" t="e">
        <v>#N/A</v>
      </c>
      <c r="F111" s="12" t="s">
        <v>77</v>
      </c>
      <c r="G111" s="52" t="e">
        <v>#N/A</v>
      </c>
      <c r="H111" s="12"/>
      <c r="I111" s="12"/>
      <c r="J111" s="12" t="s">
        <v>75</v>
      </c>
      <c r="K111" s="47" t="e">
        <v>#N/A</v>
      </c>
      <c r="L111" s="25" t="s">
        <v>5800</v>
      </c>
      <c r="M111" s="25" t="s">
        <v>6268</v>
      </c>
      <c r="N111" s="47" t="s">
        <v>6268</v>
      </c>
      <c r="O111" s="26" t="s">
        <v>6269</v>
      </c>
      <c r="P111" s="26" t="s">
        <v>6270</v>
      </c>
      <c r="Q111" s="57" t="s">
        <v>33</v>
      </c>
      <c r="R111" s="57" t="s">
        <v>33</v>
      </c>
      <c r="S111" s="57" t="s">
        <v>33</v>
      </c>
      <c r="T111" s="27"/>
      <c r="U111" s="27">
        <v>1.6000000000000001E-3</v>
      </c>
      <c r="V111" s="44">
        <v>15.704136363636399</v>
      </c>
      <c r="W111" s="44">
        <v>13.309361409090911</v>
      </c>
      <c r="X111" s="44" t="s">
        <v>17790</v>
      </c>
      <c r="Y111" s="29">
        <v>0.02</v>
      </c>
      <c r="Z111" s="20" t="s">
        <v>5785</v>
      </c>
      <c r="AA111" s="23" t="s">
        <v>5786</v>
      </c>
      <c r="AB111" s="23" t="s">
        <v>18813</v>
      </c>
      <c r="AC111" s="24" t="s">
        <v>26</v>
      </c>
      <c r="AD111" s="24" t="s">
        <v>742</v>
      </c>
      <c r="AE111" s="24" t="s">
        <v>24</v>
      </c>
      <c r="AF111" s="24" t="s">
        <v>5775</v>
      </c>
      <c r="AG111" s="25" t="s">
        <v>5766</v>
      </c>
      <c r="AH111" s="39">
        <v>43865</v>
      </c>
      <c r="AI111" s="26" t="s">
        <v>6271</v>
      </c>
      <c r="AJ111" s="26" t="s">
        <v>6272</v>
      </c>
      <c r="AK111" s="25" t="s">
        <v>17891</v>
      </c>
      <c r="AL111" s="47">
        <v>43</v>
      </c>
      <c r="AM111" s="47">
        <v>97</v>
      </c>
      <c r="AN111" s="22" t="s">
        <v>5807</v>
      </c>
      <c r="AP111" s="8" t="str">
        <f>"https://www.amundietf.de/privatkunden/ezaap/service/ExportDataProductSheet/Fwd/deu/de-DE/712/"&amp;B111&amp;"/object/export/compositionetf?tabPos=4"</f>
        <v>https://www.amundietf.de/privatkunden/ezaap/service/ExportDataProductSheet/Fwd/deu/de-DE/712/LU1806495575/object/export/compositionetf?tabPos=4</v>
      </c>
    </row>
    <row r="112" spans="1:42" x14ac:dyDescent="0.3">
      <c r="A112" s="41"/>
      <c r="B112" s="62" t="s">
        <v>19607</v>
      </c>
      <c r="C112" s="62" t="s">
        <v>20510</v>
      </c>
      <c r="D112" s="41"/>
      <c r="E112" s="41"/>
      <c r="F112" s="41"/>
      <c r="G112" s="41"/>
      <c r="H112" s="41"/>
      <c r="I112" s="41"/>
      <c r="J112" s="41"/>
      <c r="K112" s="41"/>
      <c r="L112" s="25" t="s">
        <v>5800</v>
      </c>
      <c r="M112" s="43"/>
      <c r="N112" s="47" t="s">
        <v>1229</v>
      </c>
      <c r="O112" s="41"/>
      <c r="P112" s="41"/>
      <c r="Q112" s="57" t="s">
        <v>33</v>
      </c>
      <c r="R112" s="57" t="s">
        <v>24</v>
      </c>
      <c r="S112" s="57" t="s">
        <v>33</v>
      </c>
      <c r="T112" s="41"/>
      <c r="U112" s="41"/>
      <c r="V112" s="41"/>
      <c r="W112" s="41"/>
      <c r="X112" s="41"/>
      <c r="Y112" s="41"/>
      <c r="Z112" s="41"/>
      <c r="AA112" s="41"/>
      <c r="AB112" s="41"/>
      <c r="AC112" s="41"/>
      <c r="AD112" s="41"/>
      <c r="AE112" s="41"/>
      <c r="AF112" s="41"/>
      <c r="AG112" s="41"/>
      <c r="AH112" s="39">
        <v>42915</v>
      </c>
      <c r="AI112" s="41"/>
      <c r="AJ112" s="41"/>
      <c r="AK112" s="41"/>
      <c r="AL112" s="41"/>
      <c r="AM112" s="41"/>
      <c r="AN112" s="41"/>
    </row>
    <row r="113" spans="1:42" x14ac:dyDescent="0.3">
      <c r="A113" s="41"/>
      <c r="B113" s="62" t="s">
        <v>19652</v>
      </c>
      <c r="C113" s="62" t="s">
        <v>20546</v>
      </c>
      <c r="D113" s="41"/>
      <c r="E113" s="41"/>
      <c r="F113" s="41"/>
      <c r="G113" s="41"/>
      <c r="H113" s="41"/>
      <c r="I113" s="41"/>
      <c r="J113" s="41"/>
      <c r="K113" s="41"/>
      <c r="L113" s="25" t="s">
        <v>5800</v>
      </c>
      <c r="M113" s="43"/>
      <c r="N113" s="47" t="s">
        <v>19653</v>
      </c>
      <c r="O113" s="41"/>
      <c r="P113" s="41"/>
      <c r="Q113" s="57" t="s">
        <v>33</v>
      </c>
      <c r="R113" s="57" t="s">
        <v>24</v>
      </c>
      <c r="S113" s="57" t="s">
        <v>33</v>
      </c>
      <c r="T113" s="41"/>
      <c r="U113" s="41"/>
      <c r="V113" s="41"/>
      <c r="W113" s="41"/>
      <c r="X113" s="41"/>
      <c r="Y113" s="41"/>
      <c r="Z113" s="41"/>
      <c r="AA113" s="41"/>
      <c r="AB113" s="41"/>
      <c r="AC113" s="41"/>
      <c r="AD113" s="41"/>
      <c r="AE113" s="41"/>
      <c r="AF113" s="41"/>
      <c r="AG113" s="41"/>
      <c r="AH113" s="39">
        <v>43208</v>
      </c>
      <c r="AI113" s="41"/>
      <c r="AJ113" s="41"/>
      <c r="AK113" s="41"/>
      <c r="AL113" s="41"/>
      <c r="AM113" s="41"/>
      <c r="AN113" s="41"/>
    </row>
    <row r="114" spans="1:42" x14ac:dyDescent="0.3">
      <c r="A114" s="41"/>
      <c r="B114" s="62" t="s">
        <v>19645</v>
      </c>
      <c r="C114" s="62" t="s">
        <v>20544</v>
      </c>
      <c r="D114" s="41"/>
      <c r="E114" s="41"/>
      <c r="F114" s="41"/>
      <c r="G114" s="41"/>
      <c r="H114" s="41"/>
      <c r="I114" s="41"/>
      <c r="J114" s="41"/>
      <c r="K114" s="41"/>
      <c r="L114" s="25" t="s">
        <v>5800</v>
      </c>
      <c r="M114" s="43"/>
      <c r="N114" s="47" t="s">
        <v>19646</v>
      </c>
      <c r="O114" s="41"/>
      <c r="P114" s="41"/>
      <c r="Q114" s="57" t="s">
        <v>33</v>
      </c>
      <c r="R114" s="57" t="s">
        <v>24</v>
      </c>
      <c r="S114" s="57" t="s">
        <v>33</v>
      </c>
      <c r="T114" s="41"/>
      <c r="U114" s="41"/>
      <c r="V114" s="41"/>
      <c r="W114" s="41"/>
      <c r="X114" s="41"/>
      <c r="Y114" s="41"/>
      <c r="Z114" s="41"/>
      <c r="AA114" s="41"/>
      <c r="AB114" s="41"/>
      <c r="AC114" s="41"/>
      <c r="AD114" s="41"/>
      <c r="AE114" s="41"/>
      <c r="AF114" s="41"/>
      <c r="AG114" s="41"/>
      <c r="AH114" s="39">
        <v>43208</v>
      </c>
      <c r="AI114" s="41"/>
      <c r="AJ114" s="41"/>
      <c r="AK114" s="41"/>
      <c r="AL114" s="41"/>
      <c r="AM114" s="41"/>
      <c r="AN114" s="41"/>
    </row>
    <row r="115" spans="1:42" x14ac:dyDescent="0.3">
      <c r="A115" s="41"/>
      <c r="B115" s="62" t="s">
        <v>19647</v>
      </c>
      <c r="C115" s="62" t="s">
        <v>20545</v>
      </c>
      <c r="D115" s="41"/>
      <c r="E115" s="41"/>
      <c r="F115" s="41"/>
      <c r="G115" s="41"/>
      <c r="H115" s="41"/>
      <c r="I115" s="41"/>
      <c r="J115" s="41"/>
      <c r="K115" s="41"/>
      <c r="L115" s="25" t="s">
        <v>5800</v>
      </c>
      <c r="M115" s="43"/>
      <c r="N115" s="47" t="s">
        <v>19648</v>
      </c>
      <c r="O115" s="41"/>
      <c r="P115" s="41"/>
      <c r="Q115" s="57" t="s">
        <v>33</v>
      </c>
      <c r="R115" s="57" t="s">
        <v>24</v>
      </c>
      <c r="S115" s="57" t="s">
        <v>33</v>
      </c>
      <c r="T115" s="41"/>
      <c r="U115" s="41"/>
      <c r="V115" s="41"/>
      <c r="W115" s="41"/>
      <c r="X115" s="41"/>
      <c r="Y115" s="41"/>
      <c r="Z115" s="41"/>
      <c r="AA115" s="41"/>
      <c r="AB115" s="41"/>
      <c r="AC115" s="41"/>
      <c r="AD115" s="41"/>
      <c r="AE115" s="41"/>
      <c r="AF115" s="41"/>
      <c r="AG115" s="41"/>
      <c r="AH115" s="39">
        <v>43208</v>
      </c>
      <c r="AI115" s="41"/>
      <c r="AJ115" s="41"/>
      <c r="AK115" s="41"/>
      <c r="AL115" s="41"/>
      <c r="AM115" s="41"/>
      <c r="AN115" s="41"/>
    </row>
    <row r="116" spans="1:42" x14ac:dyDescent="0.3">
      <c r="A116" s="12" t="s">
        <v>33</v>
      </c>
      <c r="B116" s="50" t="s">
        <v>6274</v>
      </c>
      <c r="C116" s="9" t="s">
        <v>6273</v>
      </c>
      <c r="D116" s="12" t="s">
        <v>3</v>
      </c>
      <c r="E116" s="52" t="e">
        <v>#N/A</v>
      </c>
      <c r="F116" s="12" t="s">
        <v>488</v>
      </c>
      <c r="G116" s="52" t="e">
        <v>#N/A</v>
      </c>
      <c r="H116" s="12" t="s">
        <v>17774</v>
      </c>
      <c r="I116" s="12" t="s">
        <v>32</v>
      </c>
      <c r="J116" s="25" t="s">
        <v>25</v>
      </c>
      <c r="K116" s="47" t="e">
        <v>#N/A</v>
      </c>
      <c r="L116" s="25" t="s">
        <v>5800</v>
      </c>
      <c r="M116" s="25" t="s">
        <v>6275</v>
      </c>
      <c r="N116" s="47" t="s">
        <v>19644</v>
      </c>
      <c r="O116" s="26" t="s">
        <v>6276</v>
      </c>
      <c r="P116" s="26" t="s">
        <v>6277</v>
      </c>
      <c r="Q116" s="57" t="s">
        <v>24</v>
      </c>
      <c r="R116" s="57" t="s">
        <v>33</v>
      </c>
      <c r="S116" s="57" t="s">
        <v>33</v>
      </c>
      <c r="T116" s="27"/>
      <c r="U116" s="27">
        <v>4.7999999999999996E-3</v>
      </c>
      <c r="V116" s="44">
        <v>18.811227272727301</v>
      </c>
      <c r="W116" s="44">
        <v>17.283471727272726</v>
      </c>
      <c r="X116" s="44" t="s">
        <v>17789</v>
      </c>
      <c r="Y116" s="29">
        <v>0.02</v>
      </c>
      <c r="Z116" s="47" t="s">
        <v>5785</v>
      </c>
      <c r="AA116" s="47" t="s">
        <v>5774</v>
      </c>
      <c r="AB116" s="23" t="s">
        <v>18814</v>
      </c>
      <c r="AC116" s="24" t="s">
        <v>742</v>
      </c>
      <c r="AD116" s="24" t="s">
        <v>742</v>
      </c>
      <c r="AE116" s="24" t="s">
        <v>33</v>
      </c>
      <c r="AF116" s="24" t="s">
        <v>6072</v>
      </c>
      <c r="AG116" s="25" t="s">
        <v>5766</v>
      </c>
      <c r="AH116" s="39" t="e">
        <v>#N/A</v>
      </c>
      <c r="AI116" s="26" t="s">
        <v>6278</v>
      </c>
      <c r="AJ116" s="26" t="s">
        <v>6279</v>
      </c>
      <c r="AK116" s="25" t="s">
        <v>18779</v>
      </c>
      <c r="AL116" s="47">
        <v>708</v>
      </c>
      <c r="AM116" s="47">
        <v>1088</v>
      </c>
      <c r="AN116" s="22" t="s">
        <v>5807</v>
      </c>
      <c r="AP116" s="8" t="str">
        <f>"https://www.amundietf.de/privatkunden/ezaap/service/ExportDataProductSheet/Fwd/deu/de-DE/712/"&amp;B116&amp;"/object/export/compositionetf?tabPos=4"</f>
        <v>https://www.amundietf.de/privatkunden/ezaap/service/ExportDataProductSheet/Fwd/deu/de-DE/712/LU1681037864/object/export/compositionetf?tabPos=4</v>
      </c>
    </row>
    <row r="117" spans="1:42" x14ac:dyDescent="0.3">
      <c r="A117" s="41"/>
      <c r="B117" s="41" t="s">
        <v>19609</v>
      </c>
      <c r="C117" s="41" t="s">
        <v>19608</v>
      </c>
      <c r="D117" s="41"/>
      <c r="E117" s="41"/>
      <c r="F117" s="41"/>
      <c r="G117" s="41"/>
      <c r="H117" s="41"/>
      <c r="I117" s="41"/>
      <c r="J117" s="41"/>
      <c r="K117" s="41"/>
      <c r="L117" s="25" t="s">
        <v>5800</v>
      </c>
      <c r="M117" s="43"/>
      <c r="N117" s="43" t="s">
        <v>19610</v>
      </c>
      <c r="O117" s="41"/>
      <c r="P117" s="41"/>
      <c r="Q117" s="57" t="s">
        <v>24</v>
      </c>
      <c r="R117" s="57" t="s">
        <v>24</v>
      </c>
      <c r="S117" s="57" t="s">
        <v>33</v>
      </c>
      <c r="T117" s="41"/>
      <c r="U117" s="41"/>
      <c r="V117" s="41"/>
      <c r="W117" s="41"/>
      <c r="X117" s="41"/>
      <c r="Y117" s="41"/>
      <c r="Z117" s="41"/>
      <c r="AA117" s="41"/>
      <c r="AB117" s="41"/>
      <c r="AC117" s="41"/>
      <c r="AD117" s="41"/>
      <c r="AE117" s="41"/>
      <c r="AF117" s="41"/>
      <c r="AG117" s="41"/>
      <c r="AI117" s="41"/>
      <c r="AJ117" s="41"/>
      <c r="AK117" s="41"/>
      <c r="AL117" s="41"/>
      <c r="AM117" s="41"/>
      <c r="AN117" s="41"/>
    </row>
    <row r="118" spans="1:42" x14ac:dyDescent="0.3">
      <c r="A118" s="41"/>
      <c r="B118" s="41" t="s">
        <v>19655</v>
      </c>
      <c r="C118" s="41" t="s">
        <v>19654</v>
      </c>
      <c r="D118" s="41"/>
      <c r="E118" s="41"/>
      <c r="F118" s="41"/>
      <c r="G118" s="41"/>
      <c r="H118" s="41"/>
      <c r="I118" s="41"/>
      <c r="J118" s="41"/>
      <c r="K118" s="41"/>
      <c r="L118" s="25" t="s">
        <v>5800</v>
      </c>
      <c r="M118" s="43"/>
      <c r="N118" s="43" t="s">
        <v>19656</v>
      </c>
      <c r="O118" s="41"/>
      <c r="P118" s="41"/>
      <c r="Q118" s="57" t="s">
        <v>24</v>
      </c>
      <c r="R118" s="57" t="s">
        <v>24</v>
      </c>
      <c r="S118" s="57" t="s">
        <v>33</v>
      </c>
      <c r="T118" s="41"/>
      <c r="U118" s="41"/>
      <c r="V118" s="41"/>
      <c r="W118" s="41"/>
      <c r="X118" s="41"/>
      <c r="Y118" s="41"/>
      <c r="Z118" s="41"/>
      <c r="AA118" s="41"/>
      <c r="AB118" s="41"/>
      <c r="AC118" s="41"/>
      <c r="AD118" s="41"/>
      <c r="AE118" s="41"/>
      <c r="AF118" s="41"/>
      <c r="AG118" s="41"/>
      <c r="AI118" s="41"/>
      <c r="AJ118" s="41"/>
      <c r="AK118" s="41"/>
      <c r="AL118" s="41"/>
      <c r="AM118" s="41"/>
      <c r="AN118" s="41"/>
    </row>
    <row r="119" spans="1:42" x14ac:dyDescent="0.3">
      <c r="A119" s="41"/>
      <c r="B119" s="62" t="s">
        <v>19663</v>
      </c>
      <c r="C119" s="62" t="s">
        <v>20536</v>
      </c>
      <c r="D119" t="s">
        <v>3</v>
      </c>
      <c r="E119" s="41"/>
      <c r="F119" s="41" t="s">
        <v>488</v>
      </c>
      <c r="G119" s="41"/>
      <c r="H119" s="41"/>
      <c r="I119" s="41"/>
      <c r="J119" s="41"/>
      <c r="K119" s="41"/>
      <c r="L119" s="25" t="s">
        <v>5800</v>
      </c>
      <c r="M119" s="43"/>
      <c r="N119" s="47" t="s">
        <v>19664</v>
      </c>
      <c r="O119" s="41"/>
      <c r="P119" s="41"/>
      <c r="Q119" s="57" t="s">
        <v>33</v>
      </c>
      <c r="R119" s="57" t="s">
        <v>24</v>
      </c>
      <c r="S119" s="57" t="s">
        <v>33</v>
      </c>
      <c r="T119" s="41"/>
      <c r="U119" s="41"/>
      <c r="V119" s="41"/>
      <c r="W119" s="41"/>
      <c r="X119" s="41"/>
      <c r="Y119" s="41"/>
      <c r="Z119" s="41"/>
      <c r="AA119" s="41"/>
      <c r="AB119" s="41"/>
      <c r="AC119" s="41"/>
      <c r="AD119" s="41"/>
      <c r="AE119" s="41"/>
      <c r="AF119" s="41"/>
      <c r="AG119" s="41"/>
      <c r="AH119" s="39">
        <v>43181</v>
      </c>
      <c r="AI119" s="41"/>
      <c r="AJ119" s="41"/>
      <c r="AK119" s="41"/>
      <c r="AL119" s="41"/>
      <c r="AM119" s="41"/>
      <c r="AN119" s="41"/>
    </row>
    <row r="120" spans="1:42" x14ac:dyDescent="0.3">
      <c r="A120" s="12" t="s">
        <v>33</v>
      </c>
      <c r="B120" s="50" t="s">
        <v>6281</v>
      </c>
      <c r="C120" s="9" t="s">
        <v>6280</v>
      </c>
      <c r="D120" s="12" t="s">
        <v>3</v>
      </c>
      <c r="E120" s="52" t="e">
        <v>#N/A</v>
      </c>
      <c r="F120" s="12" t="s">
        <v>488</v>
      </c>
      <c r="G120" s="52" t="e">
        <v>#N/A</v>
      </c>
      <c r="H120" s="12" t="s">
        <v>17774</v>
      </c>
      <c r="I120" s="12" t="s">
        <v>32</v>
      </c>
      <c r="J120" s="25" t="s">
        <v>25</v>
      </c>
      <c r="K120" s="47" t="e">
        <v>#N/A</v>
      </c>
      <c r="L120" s="25" t="s">
        <v>5800</v>
      </c>
      <c r="M120" s="25" t="s">
        <v>6282</v>
      </c>
      <c r="N120" s="47" t="s">
        <v>19657</v>
      </c>
      <c r="O120" s="26" t="s">
        <v>6283</v>
      </c>
      <c r="P120" s="26" t="s">
        <v>6284</v>
      </c>
      <c r="Q120" s="57" t="s">
        <v>24</v>
      </c>
      <c r="R120" s="57" t="s">
        <v>33</v>
      </c>
      <c r="S120" s="57" t="s">
        <v>33</v>
      </c>
      <c r="T120" s="27"/>
      <c r="U120" s="27">
        <v>1.8E-3</v>
      </c>
      <c r="V120" s="44">
        <v>9.8179999999999996</v>
      </c>
      <c r="W120" s="44">
        <v>8.7557389090909101</v>
      </c>
      <c r="X120" s="44" t="s">
        <v>17791</v>
      </c>
      <c r="Y120" s="29">
        <v>0.02</v>
      </c>
      <c r="Z120" s="47" t="s">
        <v>5785</v>
      </c>
      <c r="AA120" s="47" t="s">
        <v>5774</v>
      </c>
      <c r="AB120" s="23" t="s">
        <v>18814</v>
      </c>
      <c r="AC120" s="24" t="s">
        <v>742</v>
      </c>
      <c r="AD120" s="24" t="s">
        <v>742</v>
      </c>
      <c r="AE120" s="24" t="s">
        <v>33</v>
      </c>
      <c r="AF120" s="24" t="s">
        <v>5907</v>
      </c>
      <c r="AG120" s="25" t="s">
        <v>5766</v>
      </c>
      <c r="AH120" s="39" t="e">
        <v>#N/A</v>
      </c>
      <c r="AI120" s="26" t="s">
        <v>6285</v>
      </c>
      <c r="AJ120" s="26" t="s">
        <v>6286</v>
      </c>
      <c r="AK120" s="25" t="s">
        <v>18164</v>
      </c>
      <c r="AL120" s="47">
        <v>280</v>
      </c>
      <c r="AM120" s="47">
        <v>428</v>
      </c>
      <c r="AN120" s="22" t="s">
        <v>5807</v>
      </c>
      <c r="AP120" s="8" t="str">
        <f>"https://www.amundietf.de/privatkunden/ezaap/service/ExportDataProductSheet/Fwd/deu/de-DE/712/"&amp;B120&amp;"/object/export/compositionetf?tabPos=4"</f>
        <v>https://www.amundietf.de/privatkunden/ezaap/service/ExportDataProductSheet/Fwd/deu/de-DE/712/LU1681039134/object/export/compositionetf?tabPos=4</v>
      </c>
    </row>
    <row r="121" spans="1:42" x14ac:dyDescent="0.3">
      <c r="A121" s="12" t="s">
        <v>33</v>
      </c>
      <c r="B121" s="50" t="s">
        <v>6288</v>
      </c>
      <c r="C121" s="9" t="s">
        <v>6287</v>
      </c>
      <c r="D121" s="12" t="s">
        <v>3</v>
      </c>
      <c r="E121" s="52" t="e">
        <v>#N/A</v>
      </c>
      <c r="F121" s="12" t="s">
        <v>488</v>
      </c>
      <c r="G121" s="52" t="e">
        <v>#N/A</v>
      </c>
      <c r="H121" s="12" t="s">
        <v>17774</v>
      </c>
      <c r="I121" s="12" t="s">
        <v>32</v>
      </c>
      <c r="J121" s="25" t="s">
        <v>25</v>
      </c>
      <c r="K121" s="47" t="e">
        <v>#N/A</v>
      </c>
      <c r="L121" s="25" t="s">
        <v>5800</v>
      </c>
      <c r="M121" s="25" t="s">
        <v>6289</v>
      </c>
      <c r="N121" s="47" t="s">
        <v>19662</v>
      </c>
      <c r="O121" s="26" t="s">
        <v>6290</v>
      </c>
      <c r="P121" s="26" t="s">
        <v>6291</v>
      </c>
      <c r="Q121" s="57" t="s">
        <v>24</v>
      </c>
      <c r="R121" s="57" t="s">
        <v>33</v>
      </c>
      <c r="S121" s="57" t="s">
        <v>33</v>
      </c>
      <c r="T121" s="27"/>
      <c r="U121" s="27">
        <v>1.8E-3</v>
      </c>
      <c r="V121" s="44">
        <v>12.604818181818199</v>
      </c>
      <c r="W121" s="44">
        <v>11.636903727272728</v>
      </c>
      <c r="X121" s="44" t="s">
        <v>17781</v>
      </c>
      <c r="Y121" s="29">
        <v>0.02</v>
      </c>
      <c r="Z121" s="47" t="s">
        <v>5785</v>
      </c>
      <c r="AA121" s="47" t="s">
        <v>5774</v>
      </c>
      <c r="AB121" s="23" t="s">
        <v>18814</v>
      </c>
      <c r="AC121" s="24" t="s">
        <v>742</v>
      </c>
      <c r="AD121" s="24" t="s">
        <v>742</v>
      </c>
      <c r="AE121" s="24" t="s">
        <v>24</v>
      </c>
      <c r="AF121" s="24" t="s">
        <v>6292</v>
      </c>
      <c r="AG121" s="25" t="s">
        <v>5766</v>
      </c>
      <c r="AH121" s="39" t="e">
        <v>#N/A</v>
      </c>
      <c r="AI121" s="26" t="s">
        <v>6293</v>
      </c>
      <c r="AJ121" s="26" t="s">
        <v>6294</v>
      </c>
      <c r="AK121" s="25" t="s">
        <v>18165</v>
      </c>
      <c r="AL121" s="47">
        <v>280</v>
      </c>
      <c r="AM121" s="47">
        <v>429</v>
      </c>
      <c r="AN121" s="22" t="s">
        <v>5807</v>
      </c>
      <c r="AP121" s="8" t="str">
        <f>"https://www.amundietf.de/privatkunden/ezaap/service/ExportDataProductSheet/Fwd/deu/de-DE/712/"&amp;B121&amp;"/object/export/compositionetf?tabPos=4"</f>
        <v>https://www.amundietf.de/privatkunden/ezaap/service/ExportDataProductSheet/Fwd/deu/de-DE/712/LU1681038912/object/export/compositionetf?tabPos=4</v>
      </c>
    </row>
    <row r="122" spans="1:42" x14ac:dyDescent="0.3">
      <c r="A122" s="41"/>
      <c r="B122" s="41" t="s">
        <v>19577</v>
      </c>
      <c r="C122" s="41" t="s">
        <v>19576</v>
      </c>
      <c r="D122" s="41"/>
      <c r="E122" s="41"/>
      <c r="F122" s="41"/>
      <c r="G122" s="41"/>
      <c r="H122" s="41"/>
      <c r="I122" s="41"/>
      <c r="J122" s="41"/>
      <c r="K122" s="41"/>
      <c r="L122" s="25" t="s">
        <v>5800</v>
      </c>
      <c r="M122" s="43"/>
      <c r="N122" s="43" t="s">
        <v>19578</v>
      </c>
      <c r="O122" s="41"/>
      <c r="P122" s="41"/>
      <c r="Q122" s="57" t="s">
        <v>24</v>
      </c>
      <c r="R122" s="57" t="s">
        <v>24</v>
      </c>
      <c r="S122" s="57" t="s">
        <v>33</v>
      </c>
      <c r="T122" s="41"/>
      <c r="U122" s="41"/>
      <c r="V122" s="41"/>
      <c r="W122" s="41"/>
      <c r="X122" s="41"/>
      <c r="Y122" s="41"/>
      <c r="Z122" s="41"/>
      <c r="AA122" s="41"/>
      <c r="AB122" s="41"/>
      <c r="AC122" s="41"/>
      <c r="AD122" s="41"/>
      <c r="AE122" s="41"/>
      <c r="AF122" s="41"/>
      <c r="AG122" s="41"/>
      <c r="AI122" s="41"/>
      <c r="AJ122" s="41"/>
      <c r="AK122" s="41"/>
      <c r="AL122" s="41"/>
      <c r="AM122" s="41"/>
      <c r="AN122" s="41"/>
    </row>
    <row r="123" spans="1:42" x14ac:dyDescent="0.3">
      <c r="A123" s="12" t="s">
        <v>18819</v>
      </c>
      <c r="B123" s="50" t="s">
        <v>6296</v>
      </c>
      <c r="C123" s="9" t="s">
        <v>6295</v>
      </c>
      <c r="D123" s="12" t="s">
        <v>3</v>
      </c>
      <c r="E123" s="52" t="e">
        <v>#N/A</v>
      </c>
      <c r="F123" s="12" t="s">
        <v>115</v>
      </c>
      <c r="G123" s="52" t="e">
        <v>#N/A</v>
      </c>
      <c r="H123" s="12" t="s">
        <v>17774</v>
      </c>
      <c r="I123" s="12" t="s">
        <v>32</v>
      </c>
      <c r="J123" s="25" t="s">
        <v>25</v>
      </c>
      <c r="K123" s="47" t="e">
        <v>#N/A</v>
      </c>
      <c r="L123" s="25" t="s">
        <v>5800</v>
      </c>
      <c r="M123" s="25" t="s">
        <v>6297</v>
      </c>
      <c r="N123" s="47" t="s">
        <v>19493</v>
      </c>
      <c r="O123" s="26" t="s">
        <v>6298</v>
      </c>
      <c r="P123" s="26" t="s">
        <v>6299</v>
      </c>
      <c r="Q123" s="57" t="s">
        <v>33</v>
      </c>
      <c r="R123" s="57" t="s">
        <v>33</v>
      </c>
      <c r="S123" s="57" t="s">
        <v>33</v>
      </c>
      <c r="T123" s="27"/>
      <c r="U123" s="27">
        <v>5.5000000000000005E-3</v>
      </c>
      <c r="V123" s="44">
        <v>48.256863636363597</v>
      </c>
      <c r="W123" s="44">
        <v>26.699083727272725</v>
      </c>
      <c r="X123" s="44" t="s">
        <v>17781</v>
      </c>
      <c r="Y123" s="29">
        <v>0.05</v>
      </c>
      <c r="Z123" s="20" t="s">
        <v>5785</v>
      </c>
      <c r="AA123" s="23" t="s">
        <v>5774</v>
      </c>
      <c r="AB123" s="23" t="s">
        <v>18814</v>
      </c>
      <c r="AC123" s="24" t="s">
        <v>26</v>
      </c>
      <c r="AD123" s="24" t="s">
        <v>26</v>
      </c>
      <c r="AE123" s="24" t="s">
        <v>24</v>
      </c>
      <c r="AF123" s="24" t="s">
        <v>6300</v>
      </c>
      <c r="AG123" s="25" t="s">
        <v>5766</v>
      </c>
      <c r="AH123" s="39">
        <v>42717</v>
      </c>
      <c r="AI123" s="26" t="s">
        <v>6301</v>
      </c>
      <c r="AJ123" s="26" t="s">
        <v>6302</v>
      </c>
      <c r="AK123" s="25" t="s">
        <v>18277</v>
      </c>
      <c r="AL123" s="47">
        <v>354</v>
      </c>
      <c r="AM123" s="47">
        <v>550</v>
      </c>
      <c r="AN123" s="22" t="s">
        <v>5807</v>
      </c>
      <c r="AP123" s="8" t="str">
        <f>"https://www.amundietf.de/privatkunden/ezaap/service/ExportDataProductSheet/Fwd/deu/de-DE/712/"&amp;B123&amp;"/object/export/compositionetf?tabPos=4"</f>
        <v>https://www.amundietf.de/privatkunden/ezaap/service/ExportDataProductSheet/Fwd/deu/de-DE/712/LU1437024992/object/export/compositionetf?tabPos=4</v>
      </c>
    </row>
    <row r="124" spans="1:42" x14ac:dyDescent="0.3">
      <c r="A124" s="41"/>
      <c r="B124" s="62" t="s">
        <v>19666</v>
      </c>
      <c r="C124" s="62" t="s">
        <v>20520</v>
      </c>
      <c r="D124" s="41"/>
      <c r="E124" s="41"/>
      <c r="F124" s="41"/>
      <c r="G124" s="41"/>
      <c r="H124" s="41"/>
      <c r="I124" s="41"/>
      <c r="J124" s="41"/>
      <c r="K124" s="41"/>
      <c r="L124" s="25" t="s">
        <v>5800</v>
      </c>
      <c r="M124" s="43"/>
      <c r="N124" s="47" t="s">
        <v>19667</v>
      </c>
      <c r="O124" s="41"/>
      <c r="P124" s="41"/>
      <c r="Q124" s="57" t="s">
        <v>33</v>
      </c>
      <c r="R124" s="57" t="s">
        <v>24</v>
      </c>
      <c r="S124" s="57" t="s">
        <v>33</v>
      </c>
      <c r="T124" s="41"/>
      <c r="U124" s="41"/>
      <c r="V124" s="41"/>
      <c r="W124" s="41"/>
      <c r="X124" s="41"/>
      <c r="Y124" s="41"/>
      <c r="Z124" s="41"/>
      <c r="AA124" s="41"/>
      <c r="AB124" s="41"/>
      <c r="AC124" s="41"/>
      <c r="AD124" s="41"/>
      <c r="AE124" s="41"/>
      <c r="AF124" s="41"/>
      <c r="AG124" s="41"/>
      <c r="AH124" s="39">
        <v>43208</v>
      </c>
      <c r="AI124" s="41"/>
      <c r="AJ124" s="41"/>
      <c r="AK124" s="41"/>
      <c r="AL124" s="41"/>
      <c r="AM124" s="41"/>
      <c r="AN124" s="41"/>
    </row>
    <row r="125" spans="1:42" x14ac:dyDescent="0.3">
      <c r="A125" s="12" t="s">
        <v>33</v>
      </c>
      <c r="B125" s="50" t="s">
        <v>6304</v>
      </c>
      <c r="C125" s="9" t="s">
        <v>6303</v>
      </c>
      <c r="D125" s="12" t="s">
        <v>3</v>
      </c>
      <c r="E125" s="52" t="e">
        <v>#N/A</v>
      </c>
      <c r="F125" s="12" t="s">
        <v>341</v>
      </c>
      <c r="G125" s="52" t="e">
        <v>#N/A</v>
      </c>
      <c r="H125" s="12" t="s">
        <v>17774</v>
      </c>
      <c r="I125" s="12" t="s">
        <v>32</v>
      </c>
      <c r="J125" s="25" t="s">
        <v>25</v>
      </c>
      <c r="K125" s="47" t="e">
        <v>#N/A</v>
      </c>
      <c r="L125" s="25" t="s">
        <v>5800</v>
      </c>
      <c r="M125" s="25" t="s">
        <v>6305</v>
      </c>
      <c r="N125" s="47" t="s">
        <v>19665</v>
      </c>
      <c r="O125" s="26" t="s">
        <v>6306</v>
      </c>
      <c r="P125" s="26" t="s">
        <v>6307</v>
      </c>
      <c r="Q125" s="57" t="s">
        <v>24</v>
      </c>
      <c r="R125" s="57" t="s">
        <v>33</v>
      </c>
      <c r="S125" s="57" t="s">
        <v>33</v>
      </c>
      <c r="T125" s="27"/>
      <c r="U125" s="27">
        <v>5.5000000000000005E-3</v>
      </c>
      <c r="V125" s="44">
        <v>54.252227272727303</v>
      </c>
      <c r="W125" s="44">
        <v>49.760843636363639</v>
      </c>
      <c r="X125" s="44" t="s">
        <v>17786</v>
      </c>
      <c r="Y125" s="29">
        <v>0.02</v>
      </c>
      <c r="Z125" s="47" t="s">
        <v>5785</v>
      </c>
      <c r="AA125" s="47" t="s">
        <v>5774</v>
      </c>
      <c r="AB125" s="23" t="s">
        <v>18814</v>
      </c>
      <c r="AC125" s="24" t="s">
        <v>742</v>
      </c>
      <c r="AD125" s="24" t="s">
        <v>742</v>
      </c>
      <c r="AE125" s="24" t="s">
        <v>24</v>
      </c>
      <c r="AF125" s="24" t="s">
        <v>6308</v>
      </c>
      <c r="AG125" s="25" t="s">
        <v>5766</v>
      </c>
      <c r="AH125" s="39" t="e">
        <v>#N/A</v>
      </c>
      <c r="AI125" s="26" t="s">
        <v>6309</v>
      </c>
      <c r="AJ125" s="26" t="s">
        <v>6310</v>
      </c>
      <c r="AK125" s="25" t="s">
        <v>18284</v>
      </c>
      <c r="AL125" s="47">
        <v>356</v>
      </c>
      <c r="AM125" s="47">
        <v>557</v>
      </c>
      <c r="AN125" s="22" t="s">
        <v>5807</v>
      </c>
      <c r="AP125" s="8" t="str">
        <f>"https://www.amundietf.de/privatkunden/ezaap/service/ExportDataProductSheet/Fwd/deu/de-DE/712/"&amp;B125&amp;"/object/export/compositionetf?tabPos=4"</f>
        <v>https://www.amundietf.de/privatkunden/ezaap/service/ExportDataProductSheet/Fwd/deu/de-DE/712/LU1681043912/object/export/compositionetf?tabPos=4</v>
      </c>
    </row>
    <row r="126" spans="1:42" x14ac:dyDescent="0.3">
      <c r="A126" s="41"/>
      <c r="B126" s="62" t="s">
        <v>19669</v>
      </c>
      <c r="C126" s="62" t="s">
        <v>20521</v>
      </c>
      <c r="D126" s="41"/>
      <c r="E126" s="41"/>
      <c r="F126" s="41"/>
      <c r="G126" s="41"/>
      <c r="H126" s="41"/>
      <c r="I126" s="41"/>
      <c r="J126" s="41"/>
      <c r="K126" s="41"/>
      <c r="L126" s="25" t="s">
        <v>5800</v>
      </c>
      <c r="M126" s="43"/>
      <c r="N126" s="47" t="s">
        <v>19670</v>
      </c>
      <c r="O126" s="41"/>
      <c r="P126" s="41"/>
      <c r="Q126" s="57" t="s">
        <v>33</v>
      </c>
      <c r="R126" s="57" t="s">
        <v>24</v>
      </c>
      <c r="S126" s="57" t="s">
        <v>33</v>
      </c>
      <c r="T126" s="41"/>
      <c r="U126" s="41"/>
      <c r="V126" s="41"/>
      <c r="W126" s="41"/>
      <c r="X126" s="41"/>
      <c r="Y126" s="41"/>
      <c r="Z126" s="41"/>
      <c r="AA126" s="41"/>
      <c r="AB126" s="41"/>
      <c r="AC126" s="41"/>
      <c r="AD126" s="41"/>
      <c r="AE126" s="41"/>
      <c r="AF126" s="41"/>
      <c r="AG126" s="41"/>
      <c r="AH126" s="39">
        <v>43208</v>
      </c>
      <c r="AI126" s="41"/>
      <c r="AJ126" s="41"/>
      <c r="AK126" s="41"/>
      <c r="AL126" s="41"/>
      <c r="AM126" s="41"/>
      <c r="AN126" s="41"/>
    </row>
    <row r="127" spans="1:42" x14ac:dyDescent="0.3">
      <c r="A127" s="12" t="s">
        <v>33</v>
      </c>
      <c r="B127" s="50" t="s">
        <v>6312</v>
      </c>
      <c r="C127" s="9" t="s">
        <v>6311</v>
      </c>
      <c r="D127" s="12" t="s">
        <v>3</v>
      </c>
      <c r="E127" s="52" t="e">
        <v>#N/A</v>
      </c>
      <c r="F127" s="12" t="s">
        <v>1327</v>
      </c>
      <c r="G127" s="52" t="e">
        <v>#N/A</v>
      </c>
      <c r="H127" s="12" t="s">
        <v>17774</v>
      </c>
      <c r="I127" s="12" t="s">
        <v>32</v>
      </c>
      <c r="J127" s="25" t="s">
        <v>25</v>
      </c>
      <c r="K127" s="47" t="e">
        <v>#N/A</v>
      </c>
      <c r="L127" s="25" t="s">
        <v>5800</v>
      </c>
      <c r="M127" s="25" t="s">
        <v>6313</v>
      </c>
      <c r="N127" s="47" t="s">
        <v>19668</v>
      </c>
      <c r="O127" s="26" t="s">
        <v>6314</v>
      </c>
      <c r="P127" s="26" t="s">
        <v>6315</v>
      </c>
      <c r="Q127" s="57" t="s">
        <v>24</v>
      </c>
      <c r="R127" s="57" t="s">
        <v>33</v>
      </c>
      <c r="S127" s="57" t="s">
        <v>33</v>
      </c>
      <c r="T127" s="27"/>
      <c r="U127" s="27">
        <v>2E-3</v>
      </c>
      <c r="V127" s="44">
        <v>54.292863636363599</v>
      </c>
      <c r="W127" s="44">
        <v>51.39280181818183</v>
      </c>
      <c r="X127" s="44" t="s">
        <v>17788</v>
      </c>
      <c r="Y127" s="29">
        <v>0.02</v>
      </c>
      <c r="Z127" s="47" t="s">
        <v>5785</v>
      </c>
      <c r="AA127" s="47" t="s">
        <v>5774</v>
      </c>
      <c r="AB127" s="23" t="s">
        <v>18814</v>
      </c>
      <c r="AC127" s="24" t="s">
        <v>742</v>
      </c>
      <c r="AD127" s="24" t="s">
        <v>742</v>
      </c>
      <c r="AE127" s="24" t="s">
        <v>24</v>
      </c>
      <c r="AF127" s="24" t="s">
        <v>6316</v>
      </c>
      <c r="AG127" s="25" t="s">
        <v>5766</v>
      </c>
      <c r="AH127" s="39" t="e">
        <v>#N/A</v>
      </c>
      <c r="AI127" s="26" t="s">
        <v>6317</v>
      </c>
      <c r="AJ127" s="26" t="s">
        <v>6318</v>
      </c>
      <c r="AK127" s="25" t="s">
        <v>18288</v>
      </c>
      <c r="AL127" s="47">
        <v>359</v>
      </c>
      <c r="AM127" s="47">
        <v>561</v>
      </c>
      <c r="AN127" s="22" t="s">
        <v>5807</v>
      </c>
      <c r="AP127" s="8" t="str">
        <f>"https://www.amundietf.de/privatkunden/ezaap/service/ExportDataProductSheet/Fwd/deu/de-DE/712/"&amp;B127&amp;"/object/export/compositionetf?tabPos=4"</f>
        <v>https://www.amundietf.de/privatkunden/ezaap/service/ExportDataProductSheet/Fwd/deu/de-DE/712/LU1681043755/object/export/compositionetf?tabPos=4</v>
      </c>
    </row>
    <row r="128" spans="1:42" x14ac:dyDescent="0.3">
      <c r="A128" s="41"/>
      <c r="B128" s="62" t="s">
        <v>19672</v>
      </c>
      <c r="C128" s="62" t="s">
        <v>20514</v>
      </c>
      <c r="D128" s="41"/>
      <c r="E128" s="41"/>
      <c r="F128" s="41"/>
      <c r="G128" s="41"/>
      <c r="H128" s="41"/>
      <c r="I128" s="41"/>
      <c r="J128" s="41"/>
      <c r="K128" s="41"/>
      <c r="L128" s="25" t="s">
        <v>5800</v>
      </c>
      <c r="M128" s="43"/>
      <c r="N128" s="47" t="s">
        <v>19673</v>
      </c>
      <c r="O128" s="41"/>
      <c r="P128" s="41"/>
      <c r="Q128" s="57" t="s">
        <v>33</v>
      </c>
      <c r="R128" s="57" t="s">
        <v>24</v>
      </c>
      <c r="S128" s="57" t="s">
        <v>33</v>
      </c>
      <c r="T128" s="41"/>
      <c r="U128" s="41"/>
      <c r="V128" s="41"/>
      <c r="W128" s="41"/>
      <c r="X128" s="41"/>
      <c r="Y128" s="41"/>
      <c r="Z128" s="41"/>
      <c r="AA128" s="41"/>
      <c r="AB128" s="41"/>
      <c r="AC128" s="41"/>
      <c r="AD128" s="41"/>
      <c r="AE128" s="41"/>
      <c r="AF128" s="41"/>
      <c r="AG128" s="41"/>
      <c r="AH128" s="39">
        <v>43181</v>
      </c>
      <c r="AI128" s="41"/>
      <c r="AJ128" s="41"/>
      <c r="AK128" s="41"/>
      <c r="AL128" s="41"/>
      <c r="AM128" s="41"/>
      <c r="AN128" s="41"/>
    </row>
    <row r="129" spans="1:42" x14ac:dyDescent="0.3">
      <c r="A129" s="12" t="s">
        <v>33</v>
      </c>
      <c r="B129" s="50" t="s">
        <v>6320</v>
      </c>
      <c r="C129" s="9" t="s">
        <v>6319</v>
      </c>
      <c r="D129" s="12" t="s">
        <v>3</v>
      </c>
      <c r="E129" s="52" t="e">
        <v>#N/A</v>
      </c>
      <c r="F129" s="12" t="s">
        <v>53</v>
      </c>
      <c r="G129" s="52" t="e">
        <v>#N/A</v>
      </c>
      <c r="H129" s="12" t="s">
        <v>17774</v>
      </c>
      <c r="I129" s="12" t="s">
        <v>32</v>
      </c>
      <c r="J129" s="25" t="s">
        <v>25</v>
      </c>
      <c r="K129" s="47" t="e">
        <v>#N/A</v>
      </c>
      <c r="L129" s="25" t="s">
        <v>5800</v>
      </c>
      <c r="M129" s="25" t="s">
        <v>6321</v>
      </c>
      <c r="N129" s="47" t="s">
        <v>19671</v>
      </c>
      <c r="O129" s="26" t="s">
        <v>6322</v>
      </c>
      <c r="P129" s="26" t="s">
        <v>6323</v>
      </c>
      <c r="Q129" s="57" t="s">
        <v>24</v>
      </c>
      <c r="R129" s="57" t="s">
        <v>33</v>
      </c>
      <c r="S129" s="57" t="s">
        <v>33</v>
      </c>
      <c r="T129" s="27"/>
      <c r="U129" s="27">
        <v>2E-3</v>
      </c>
      <c r="V129" s="44">
        <v>11.4742727272727</v>
      </c>
      <c r="W129" s="44">
        <v>10.545109454545454</v>
      </c>
      <c r="X129" s="44" t="s">
        <v>17790</v>
      </c>
      <c r="Y129" s="29">
        <v>0.03</v>
      </c>
      <c r="Z129" s="47" t="s">
        <v>5785</v>
      </c>
      <c r="AA129" s="47" t="s">
        <v>5774</v>
      </c>
      <c r="AB129" s="23" t="s">
        <v>18814</v>
      </c>
      <c r="AC129" s="24" t="s">
        <v>742</v>
      </c>
      <c r="AD129" s="24" t="s">
        <v>742</v>
      </c>
      <c r="AE129" s="24" t="s">
        <v>24</v>
      </c>
      <c r="AF129" s="24" t="s">
        <v>5821</v>
      </c>
      <c r="AG129" s="25" t="s">
        <v>5766</v>
      </c>
      <c r="AH129" s="39" t="e">
        <v>#N/A</v>
      </c>
      <c r="AI129" s="26" t="s">
        <v>6324</v>
      </c>
      <c r="AJ129" s="26" t="s">
        <v>6325</v>
      </c>
      <c r="AK129" s="25" t="s">
        <v>18286</v>
      </c>
      <c r="AL129" s="47">
        <v>358</v>
      </c>
      <c r="AM129" s="47">
        <v>559</v>
      </c>
      <c r="AN129" s="22" t="s">
        <v>5807</v>
      </c>
      <c r="AP129" s="8" t="str">
        <f>"https://www.amundietf.de/privatkunden/ezaap/service/ExportDataProductSheet/Fwd/deu/de-DE/712/"&amp;B129&amp;"/object/export/compositionetf?tabPos=4"</f>
        <v>https://www.amundietf.de/privatkunden/ezaap/service/ExportDataProductSheet/Fwd/deu/de-DE/712/LU1681044480/object/export/compositionetf?tabPos=4</v>
      </c>
    </row>
    <row r="130" spans="1:42" x14ac:dyDescent="0.3">
      <c r="A130" s="41"/>
      <c r="B130" s="41" t="s">
        <v>19613</v>
      </c>
      <c r="C130" s="41" t="s">
        <v>19612</v>
      </c>
      <c r="D130" s="41"/>
      <c r="E130" s="41"/>
      <c r="F130" s="41"/>
      <c r="G130" s="41"/>
      <c r="H130" s="41"/>
      <c r="I130" s="41"/>
      <c r="J130" s="41"/>
      <c r="K130" s="41"/>
      <c r="L130" s="25" t="s">
        <v>5800</v>
      </c>
      <c r="M130" s="43"/>
      <c r="N130" s="43" t="s">
        <v>19614</v>
      </c>
      <c r="O130" s="41"/>
      <c r="P130" s="41"/>
      <c r="Q130" s="57" t="s">
        <v>24</v>
      </c>
      <c r="R130" s="57" t="s">
        <v>24</v>
      </c>
      <c r="S130" s="57" t="s">
        <v>33</v>
      </c>
      <c r="T130" s="41"/>
      <c r="U130" s="41"/>
      <c r="V130" s="41"/>
      <c r="W130" s="41"/>
      <c r="X130" s="41"/>
      <c r="Y130" s="41"/>
      <c r="Z130" s="41"/>
      <c r="AA130" s="41"/>
      <c r="AB130" s="41"/>
      <c r="AC130" s="41"/>
      <c r="AD130" s="41"/>
      <c r="AE130" s="41"/>
      <c r="AF130" s="41"/>
      <c r="AG130" s="41"/>
      <c r="AI130" s="41"/>
      <c r="AJ130" s="41"/>
      <c r="AK130" s="41"/>
      <c r="AL130" s="41"/>
      <c r="AM130" s="41"/>
      <c r="AN130" s="41"/>
    </row>
    <row r="131" spans="1:42" x14ac:dyDescent="0.3">
      <c r="A131" s="41"/>
      <c r="B131" s="62" t="s">
        <v>19675</v>
      </c>
      <c r="C131" s="62" t="s">
        <v>20516</v>
      </c>
      <c r="D131" s="41"/>
      <c r="E131" s="41"/>
      <c r="F131" s="41"/>
      <c r="G131" s="41"/>
      <c r="H131" s="41"/>
      <c r="I131" s="41"/>
      <c r="J131" s="41"/>
      <c r="K131" s="41"/>
      <c r="L131" s="25" t="s">
        <v>5800</v>
      </c>
      <c r="M131" s="43"/>
      <c r="N131" s="47" t="s">
        <v>19676</v>
      </c>
      <c r="O131" s="41"/>
      <c r="P131" s="41"/>
      <c r="Q131" s="57" t="s">
        <v>33</v>
      </c>
      <c r="R131" s="57" t="s">
        <v>24</v>
      </c>
      <c r="S131" s="57" t="s">
        <v>33</v>
      </c>
      <c r="T131" s="41"/>
      <c r="U131" s="41"/>
      <c r="V131" s="41"/>
      <c r="W131" s="41"/>
      <c r="X131" s="41"/>
      <c r="Y131" s="41"/>
      <c r="Z131" s="41"/>
      <c r="AA131" s="41"/>
      <c r="AB131" s="41"/>
      <c r="AC131" s="41"/>
      <c r="AD131" s="41"/>
      <c r="AE131" s="41"/>
      <c r="AF131" s="41"/>
      <c r="AG131" s="41"/>
      <c r="AH131" s="39">
        <v>43181</v>
      </c>
      <c r="AI131" s="41"/>
      <c r="AJ131" s="41"/>
      <c r="AK131" s="41"/>
      <c r="AL131" s="41"/>
      <c r="AM131" s="41"/>
      <c r="AN131" s="41"/>
    </row>
    <row r="132" spans="1:42" x14ac:dyDescent="0.3">
      <c r="A132" s="12" t="s">
        <v>33</v>
      </c>
      <c r="B132" s="50" t="s">
        <v>6327</v>
      </c>
      <c r="C132" s="9" t="s">
        <v>6326</v>
      </c>
      <c r="D132" s="12" t="s">
        <v>3</v>
      </c>
      <c r="E132" s="52" t="e">
        <v>#N/A</v>
      </c>
      <c r="F132" s="12" t="s">
        <v>115</v>
      </c>
      <c r="G132" s="52" t="e">
        <v>#N/A</v>
      </c>
      <c r="H132" s="12" t="s">
        <v>17774</v>
      </c>
      <c r="I132" s="12" t="s">
        <v>32</v>
      </c>
      <c r="J132" s="25" t="s">
        <v>25</v>
      </c>
      <c r="K132" s="47" t="e">
        <v>#N/A</v>
      </c>
      <c r="L132" s="25" t="s">
        <v>5800</v>
      </c>
      <c r="M132" s="25" t="s">
        <v>6328</v>
      </c>
      <c r="N132" s="47" t="s">
        <v>19674</v>
      </c>
      <c r="O132" s="26" t="s">
        <v>6329</v>
      </c>
      <c r="P132" s="26" t="s">
        <v>6330</v>
      </c>
      <c r="Q132" s="57" t="s">
        <v>24</v>
      </c>
      <c r="R132" s="57" t="s">
        <v>33</v>
      </c>
      <c r="S132" s="57" t="s">
        <v>33</v>
      </c>
      <c r="T132" s="27"/>
      <c r="U132" s="27">
        <v>2E-3</v>
      </c>
      <c r="V132" s="44">
        <v>58.487363636363597</v>
      </c>
      <c r="W132" s="44">
        <v>42.69155531818182</v>
      </c>
      <c r="X132" s="44" t="s">
        <v>17785</v>
      </c>
      <c r="Y132" s="29">
        <v>0.03</v>
      </c>
      <c r="Z132" s="47" t="s">
        <v>5785</v>
      </c>
      <c r="AA132" s="47" t="s">
        <v>5774</v>
      </c>
      <c r="AB132" s="23" t="s">
        <v>18814</v>
      </c>
      <c r="AC132" s="24" t="s">
        <v>742</v>
      </c>
      <c r="AD132" s="24" t="s">
        <v>742</v>
      </c>
      <c r="AE132" s="24" t="s">
        <v>24</v>
      </c>
      <c r="AF132" s="24" t="s">
        <v>5821</v>
      </c>
      <c r="AG132" s="25" t="s">
        <v>5766</v>
      </c>
      <c r="AH132" s="39" t="e">
        <v>#N/A</v>
      </c>
      <c r="AI132" s="26" t="s">
        <v>6331</v>
      </c>
      <c r="AJ132" s="26" t="s">
        <v>6332</v>
      </c>
      <c r="AK132" s="25" t="s">
        <v>18293</v>
      </c>
      <c r="AL132" s="47">
        <v>363</v>
      </c>
      <c r="AM132" s="47">
        <v>566</v>
      </c>
      <c r="AN132" s="22" t="s">
        <v>5807</v>
      </c>
      <c r="AP132" s="8" t="str">
        <f>"https://www.amundietf.de/privatkunden/ezaap/service/ExportDataProductSheet/Fwd/deu/de-DE/712/"&amp;B132&amp;"/object/export/compositionetf?tabPos=4"</f>
        <v>https://www.amundietf.de/privatkunden/ezaap/service/ExportDataProductSheet/Fwd/deu/de-DE/712/LU1681045024/object/export/compositionetf?tabPos=4</v>
      </c>
    </row>
    <row r="133" spans="1:42" x14ac:dyDescent="0.3">
      <c r="A133" s="12" t="s">
        <v>33</v>
      </c>
      <c r="B133" s="51" t="s">
        <v>6334</v>
      </c>
      <c r="C133" s="9" t="s">
        <v>6333</v>
      </c>
      <c r="D133" s="12" t="s">
        <v>3</v>
      </c>
      <c r="E133" s="52" t="e">
        <v>#N/A</v>
      </c>
      <c r="F133" s="12" t="s">
        <v>60</v>
      </c>
      <c r="G133" s="52" t="e">
        <v>#N/A</v>
      </c>
      <c r="H133" s="12" t="s">
        <v>613</v>
      </c>
      <c r="I133" s="12" t="s">
        <v>32</v>
      </c>
      <c r="J133" s="25" t="s">
        <v>25</v>
      </c>
      <c r="K133" s="47" t="e">
        <v>#N/A</v>
      </c>
      <c r="L133" s="25" t="s">
        <v>5800</v>
      </c>
      <c r="M133" s="12" t="s">
        <v>6335</v>
      </c>
      <c r="N133" s="12"/>
      <c r="O133" s="13" t="s">
        <v>6336</v>
      </c>
      <c r="P133" s="13" t="s">
        <v>6337</v>
      </c>
      <c r="Q133" s="57" t="s">
        <v>24</v>
      </c>
      <c r="R133" s="57" t="s">
        <v>33</v>
      </c>
      <c r="S133" s="57" t="s">
        <v>24</v>
      </c>
      <c r="T133" s="14"/>
      <c r="U133" s="14">
        <v>1.8E-3</v>
      </c>
      <c r="V133" s="44">
        <v>38.074818181818202</v>
      </c>
      <c r="W133" s="44">
        <v>32.556098272727269</v>
      </c>
      <c r="X133" s="44" t="s">
        <v>17781</v>
      </c>
      <c r="Y133" s="18">
        <v>0.02</v>
      </c>
      <c r="Z133" s="11" t="s">
        <v>5785</v>
      </c>
      <c r="AA133" s="21" t="s">
        <v>5786</v>
      </c>
      <c r="AB133" s="23" t="s">
        <v>18813</v>
      </c>
      <c r="AC133" s="16" t="s">
        <v>26</v>
      </c>
      <c r="AD133" s="16" t="s">
        <v>742</v>
      </c>
      <c r="AE133" s="24" t="s">
        <v>24</v>
      </c>
      <c r="AF133" s="16" t="s">
        <v>5775</v>
      </c>
      <c r="AG133" s="12" t="s">
        <v>5766</v>
      </c>
      <c r="AH133" s="39" t="e">
        <v>#N/A</v>
      </c>
      <c r="AI133" s="13" t="s">
        <v>6338</v>
      </c>
      <c r="AJ133" s="13" t="s">
        <v>6339</v>
      </c>
      <c r="AK133" s="12" t="s">
        <v>18290</v>
      </c>
      <c r="AL133" s="47">
        <v>361</v>
      </c>
      <c r="AM133" s="47">
        <v>563</v>
      </c>
      <c r="AN133" s="19" t="s">
        <v>5807</v>
      </c>
      <c r="AP133" s="8" t="str">
        <f>"https://www.amundietf.de/privatkunden/ezaap/service/ExportDataProductSheet/Fwd/deu/de-DE/712/"&amp;B133&amp;"/object/export/compositionetf?tabPos=4"</f>
        <v>https://www.amundietf.de/privatkunden/ezaap/service/ExportDataProductSheet/Fwd/deu/de-DE/712/LU2109787551/object/export/compositionetf?tabPos=4</v>
      </c>
    </row>
    <row r="134" spans="1:42" x14ac:dyDescent="0.3">
      <c r="A134" s="12" t="s">
        <v>33</v>
      </c>
      <c r="B134" s="51" t="s">
        <v>6341</v>
      </c>
      <c r="C134" s="9" t="s">
        <v>6340</v>
      </c>
      <c r="D134" s="12" t="s">
        <v>3</v>
      </c>
      <c r="E134" s="52" t="e">
        <v>#N/A</v>
      </c>
      <c r="F134" s="12" t="s">
        <v>60</v>
      </c>
      <c r="G134" s="52" t="e">
        <v>#N/A</v>
      </c>
      <c r="H134" s="12" t="s">
        <v>613</v>
      </c>
      <c r="I134" s="12" t="s">
        <v>32</v>
      </c>
      <c r="J134" s="25" t="s">
        <v>25</v>
      </c>
      <c r="K134" s="47" t="e">
        <v>#N/A</v>
      </c>
      <c r="L134" s="25" t="s">
        <v>5800</v>
      </c>
      <c r="M134" s="12" t="s">
        <v>6342</v>
      </c>
      <c r="N134" s="12"/>
      <c r="O134" s="13" t="s">
        <v>6343</v>
      </c>
      <c r="P134" s="13" t="s">
        <v>6344</v>
      </c>
      <c r="Q134" s="57" t="s">
        <v>24</v>
      </c>
      <c r="R134" s="57" t="s">
        <v>33</v>
      </c>
      <c r="S134" s="57" t="s">
        <v>24</v>
      </c>
      <c r="T134" s="14"/>
      <c r="U134" s="14">
        <v>2E-3</v>
      </c>
      <c r="V134" s="44">
        <v>31.9219090909091</v>
      </c>
      <c r="W134" s="44">
        <v>31.325121318181814</v>
      </c>
      <c r="X134" s="44" t="s">
        <v>17785</v>
      </c>
      <c r="Y134" s="18">
        <v>0.02</v>
      </c>
      <c r="Z134" s="11" t="s">
        <v>5785</v>
      </c>
      <c r="AA134" s="21" t="s">
        <v>5786</v>
      </c>
      <c r="AB134" s="23" t="s">
        <v>18813</v>
      </c>
      <c r="AC134" s="16" t="s">
        <v>26</v>
      </c>
      <c r="AD134" s="16" t="s">
        <v>742</v>
      </c>
      <c r="AE134" s="24" t="s">
        <v>24</v>
      </c>
      <c r="AF134" s="16" t="s">
        <v>5775</v>
      </c>
      <c r="AG134" s="12" t="s">
        <v>5766</v>
      </c>
      <c r="AH134" s="39" t="e">
        <v>#N/A</v>
      </c>
      <c r="AI134" s="13" t="s">
        <v>6345</v>
      </c>
      <c r="AJ134" s="13" t="s">
        <v>6346</v>
      </c>
      <c r="AK134" s="12" t="s">
        <v>18295</v>
      </c>
      <c r="AL134" s="47">
        <v>365</v>
      </c>
      <c r="AM134" s="47">
        <v>568</v>
      </c>
      <c r="AN134" s="19" t="s">
        <v>5807</v>
      </c>
      <c r="AP134" s="8" t="str">
        <f>"https://www.amundietf.de/privatkunden/ezaap/service/ExportDataProductSheet/Fwd/deu/de-DE/712/"&amp;B134&amp;"/object/export/compositionetf?tabPos=4"</f>
        <v>https://www.amundietf.de/privatkunden/ezaap/service/ExportDataProductSheet/Fwd/deu/de-DE/712/LU2109787049/object/export/compositionetf?tabPos=4</v>
      </c>
    </row>
    <row r="135" spans="1:42" x14ac:dyDescent="0.3">
      <c r="A135" s="41"/>
      <c r="B135" s="62" t="s">
        <v>19678</v>
      </c>
      <c r="C135" s="62" t="s">
        <v>20518</v>
      </c>
      <c r="D135" s="41"/>
      <c r="E135" s="41"/>
      <c r="F135" s="41"/>
      <c r="G135" s="41"/>
      <c r="H135" s="41"/>
      <c r="I135" s="41"/>
      <c r="J135" s="41"/>
      <c r="K135" s="41"/>
      <c r="L135" s="25" t="s">
        <v>5800</v>
      </c>
      <c r="M135" s="43"/>
      <c r="N135" s="47" t="s">
        <v>19679</v>
      </c>
      <c r="O135" s="41"/>
      <c r="P135" s="41"/>
      <c r="Q135" s="57" t="s">
        <v>33</v>
      </c>
      <c r="R135" s="57" t="s">
        <v>24</v>
      </c>
      <c r="S135" s="57" t="s">
        <v>33</v>
      </c>
      <c r="T135" s="41"/>
      <c r="U135" s="41"/>
      <c r="V135" s="41"/>
      <c r="W135" s="41"/>
      <c r="X135" s="41"/>
      <c r="Y135" s="41"/>
      <c r="Z135" s="41"/>
      <c r="AA135" s="41"/>
      <c r="AB135" s="41"/>
      <c r="AC135" s="41"/>
      <c r="AD135" s="41"/>
      <c r="AE135" s="41"/>
      <c r="AF135" s="41"/>
      <c r="AG135" s="41"/>
      <c r="AH135" s="39">
        <v>43208</v>
      </c>
      <c r="AI135" s="41"/>
      <c r="AJ135" s="41"/>
      <c r="AK135" s="41"/>
      <c r="AL135" s="41"/>
      <c r="AM135" s="41"/>
      <c r="AN135" s="41"/>
    </row>
    <row r="136" spans="1:42" x14ac:dyDescent="0.3">
      <c r="A136" s="12" t="s">
        <v>33</v>
      </c>
      <c r="B136" s="50" t="s">
        <v>6348</v>
      </c>
      <c r="C136" s="9" t="s">
        <v>6347</v>
      </c>
      <c r="D136" s="12" t="s">
        <v>3</v>
      </c>
      <c r="E136" s="52" t="e">
        <v>#N/A</v>
      </c>
      <c r="F136" s="12" t="s">
        <v>60</v>
      </c>
      <c r="G136" s="52" t="e">
        <v>#N/A</v>
      </c>
      <c r="H136" s="12" t="s">
        <v>17774</v>
      </c>
      <c r="I136" s="12" t="s">
        <v>32</v>
      </c>
      <c r="J136" s="25" t="s">
        <v>25</v>
      </c>
      <c r="K136" s="47" t="e">
        <v>#N/A</v>
      </c>
      <c r="L136" s="25" t="s">
        <v>5800</v>
      </c>
      <c r="M136" s="25" t="s">
        <v>6349</v>
      </c>
      <c r="N136" s="47" t="s">
        <v>19677</v>
      </c>
      <c r="O136" s="26" t="s">
        <v>6350</v>
      </c>
      <c r="P136" s="26" t="s">
        <v>6351</v>
      </c>
      <c r="Q136" s="57" t="s">
        <v>24</v>
      </c>
      <c r="R136" s="57" t="s">
        <v>33</v>
      </c>
      <c r="S136" s="57" t="s">
        <v>33</v>
      </c>
      <c r="T136" s="27"/>
      <c r="U136" s="27">
        <v>2E-3</v>
      </c>
      <c r="V136" s="44">
        <v>6.2662727272727299</v>
      </c>
      <c r="W136" s="44">
        <v>5.7655888181818176</v>
      </c>
      <c r="X136" s="44" t="s">
        <v>17785</v>
      </c>
      <c r="Y136" s="29">
        <v>0.02</v>
      </c>
      <c r="Z136" s="47" t="s">
        <v>5785</v>
      </c>
      <c r="AA136" s="47" t="s">
        <v>5774</v>
      </c>
      <c r="AB136" s="23" t="s">
        <v>18814</v>
      </c>
      <c r="AC136" s="24" t="s">
        <v>742</v>
      </c>
      <c r="AD136" s="24" t="s">
        <v>742</v>
      </c>
      <c r="AE136" s="24" t="s">
        <v>24</v>
      </c>
      <c r="AF136" s="24" t="s">
        <v>6352</v>
      </c>
      <c r="AG136" s="25" t="s">
        <v>5766</v>
      </c>
      <c r="AH136" s="39" t="e">
        <v>#N/A</v>
      </c>
      <c r="AI136" s="26" t="s">
        <v>6353</v>
      </c>
      <c r="AJ136" s="26" t="s">
        <v>6354</v>
      </c>
      <c r="AK136" s="25" t="s">
        <v>18300</v>
      </c>
      <c r="AL136" s="47">
        <v>364</v>
      </c>
      <c r="AM136" s="47">
        <v>573</v>
      </c>
      <c r="AN136" s="22" t="s">
        <v>5807</v>
      </c>
      <c r="AP136" s="8" t="str">
        <f>"https://www.amundietf.de/privatkunden/ezaap/service/ExportDataProductSheet/Fwd/deu/de-DE/712/"&amp;B136&amp;"/object/export/compositionetf?tabPos=4"</f>
        <v>https://www.amundietf.de/privatkunden/ezaap/service/ExportDataProductSheet/Fwd/deu/de-DE/712/LU1681045370/object/export/compositionetf?tabPos=4</v>
      </c>
    </row>
    <row r="137" spans="1:42" x14ac:dyDescent="0.3">
      <c r="A137" s="12" t="s">
        <v>33</v>
      </c>
      <c r="B137" s="51" t="s">
        <v>6356</v>
      </c>
      <c r="C137" s="9" t="s">
        <v>6355</v>
      </c>
      <c r="D137" s="12" t="s">
        <v>3</v>
      </c>
      <c r="E137" s="52" t="e">
        <v>#N/A</v>
      </c>
      <c r="F137" s="12" t="s">
        <v>64</v>
      </c>
      <c r="G137" s="52" t="e">
        <v>#N/A</v>
      </c>
      <c r="H137" s="12" t="s">
        <v>613</v>
      </c>
      <c r="I137" s="12" t="s">
        <v>32</v>
      </c>
      <c r="J137" s="25" t="s">
        <v>25</v>
      </c>
      <c r="K137" s="47" t="e">
        <v>#N/A</v>
      </c>
      <c r="L137" s="25" t="s">
        <v>5800</v>
      </c>
      <c r="M137" s="12" t="s">
        <v>6357</v>
      </c>
      <c r="N137" s="12"/>
      <c r="O137" s="13" t="s">
        <v>6358</v>
      </c>
      <c r="P137" s="13" t="s">
        <v>6359</v>
      </c>
      <c r="Q137" s="57" t="s">
        <v>24</v>
      </c>
      <c r="R137" s="57" t="s">
        <v>33</v>
      </c>
      <c r="S137" s="57" t="s">
        <v>24</v>
      </c>
      <c r="T137" s="14"/>
      <c r="U137" s="14">
        <v>1.5E-3</v>
      </c>
      <c r="V137" s="44">
        <v>18.1809090909091</v>
      </c>
      <c r="W137" s="44">
        <v>15.742100954545457</v>
      </c>
      <c r="X137" s="44" t="s">
        <v>17785</v>
      </c>
      <c r="Y137" s="18">
        <v>0.02</v>
      </c>
      <c r="Z137" s="11" t="s">
        <v>5785</v>
      </c>
      <c r="AA137" s="21" t="s">
        <v>5786</v>
      </c>
      <c r="AB137" s="23" t="s">
        <v>18813</v>
      </c>
      <c r="AC137" s="16" t="s">
        <v>742</v>
      </c>
      <c r="AD137" s="16" t="s">
        <v>742</v>
      </c>
      <c r="AE137" s="20" t="s">
        <v>19248</v>
      </c>
      <c r="AF137" s="16" t="s">
        <v>5775</v>
      </c>
      <c r="AG137" s="12" t="s">
        <v>5766</v>
      </c>
      <c r="AH137" s="39" t="e">
        <v>#N/A</v>
      </c>
      <c r="AI137" s="13" t="s">
        <v>6360</v>
      </c>
      <c r="AJ137" s="13" t="s">
        <v>6361</v>
      </c>
      <c r="AK137" s="12" t="s">
        <v>18314</v>
      </c>
      <c r="AL137" s="47">
        <v>368</v>
      </c>
      <c r="AM137" s="47">
        <v>587</v>
      </c>
      <c r="AN137" s="19" t="s">
        <v>5807</v>
      </c>
      <c r="AP137" s="8" t="str">
        <f>"https://www.amundietf.de/privatkunden/ezaap/service/ExportDataProductSheet/Fwd/deu/de-DE/712/"&amp;B137&amp;"/object/export/compositionetf?tabPos=4"</f>
        <v>https://www.amundietf.de/privatkunden/ezaap/service/ExportDataProductSheet/Fwd/deu/de-DE/712/LU2109786827/object/export/compositionetf?tabPos=4</v>
      </c>
    </row>
    <row r="138" spans="1:42" x14ac:dyDescent="0.3">
      <c r="A138" s="41"/>
      <c r="B138" s="41" t="s">
        <v>19624</v>
      </c>
      <c r="C138" s="41" t="s">
        <v>19623</v>
      </c>
      <c r="D138" s="41"/>
      <c r="E138" s="41"/>
      <c r="F138" s="41"/>
      <c r="G138" s="41"/>
      <c r="H138" s="41"/>
      <c r="I138" s="41"/>
      <c r="J138" s="41"/>
      <c r="K138" s="41"/>
      <c r="L138" s="25" t="s">
        <v>5800</v>
      </c>
      <c r="M138" s="43"/>
      <c r="N138" s="43" t="s">
        <v>19625</v>
      </c>
      <c r="O138" s="41"/>
      <c r="P138" s="41"/>
      <c r="Q138" s="57" t="s">
        <v>24</v>
      </c>
      <c r="R138" s="57" t="s">
        <v>24</v>
      </c>
      <c r="S138" s="57" t="s">
        <v>33</v>
      </c>
      <c r="T138" s="41"/>
      <c r="U138" s="41"/>
      <c r="V138" s="41"/>
      <c r="W138" s="41"/>
      <c r="X138" s="41"/>
      <c r="Y138" s="41"/>
      <c r="Z138" s="41"/>
      <c r="AA138" s="41"/>
      <c r="AB138" s="41"/>
      <c r="AC138" s="41"/>
      <c r="AD138" s="41"/>
      <c r="AE138" s="41"/>
      <c r="AF138" s="41"/>
      <c r="AG138" s="41"/>
      <c r="AI138" s="41"/>
      <c r="AJ138" s="41"/>
      <c r="AK138" s="41"/>
      <c r="AL138" s="41"/>
      <c r="AM138" s="41"/>
      <c r="AN138" s="41"/>
    </row>
    <row r="139" spans="1:42" x14ac:dyDescent="0.3">
      <c r="A139" s="12" t="s">
        <v>33</v>
      </c>
      <c r="B139" s="51" t="s">
        <v>6363</v>
      </c>
      <c r="C139" s="9" t="s">
        <v>6362</v>
      </c>
      <c r="D139" s="12" t="s">
        <v>3</v>
      </c>
      <c r="E139" s="52" t="e">
        <v>#N/A</v>
      </c>
      <c r="F139" s="12" t="s">
        <v>64</v>
      </c>
      <c r="G139" s="52" t="e">
        <v>#N/A</v>
      </c>
      <c r="H139" s="12" t="s">
        <v>613</v>
      </c>
      <c r="I139" s="12" t="s">
        <v>32</v>
      </c>
      <c r="J139" s="25" t="s">
        <v>25</v>
      </c>
      <c r="K139" s="47" t="e">
        <v>#N/A</v>
      </c>
      <c r="L139" s="25" t="s">
        <v>5800</v>
      </c>
      <c r="M139" s="12" t="s">
        <v>6364</v>
      </c>
      <c r="N139" s="12"/>
      <c r="O139" s="13" t="s">
        <v>6365</v>
      </c>
      <c r="P139" s="13" t="s">
        <v>6366</v>
      </c>
      <c r="Q139" s="57" t="s">
        <v>24</v>
      </c>
      <c r="R139" s="57" t="s">
        <v>33</v>
      </c>
      <c r="S139" s="57" t="s">
        <v>24</v>
      </c>
      <c r="T139" s="14"/>
      <c r="U139" s="14">
        <v>1.5E-3</v>
      </c>
      <c r="V139" s="44">
        <v>20.3867727272727</v>
      </c>
      <c r="W139" s="44">
        <v>18.602165227272728</v>
      </c>
      <c r="X139" s="44" t="s">
        <v>17780</v>
      </c>
      <c r="Y139" s="18">
        <v>0.02</v>
      </c>
      <c r="Z139" s="11" t="s">
        <v>5785</v>
      </c>
      <c r="AA139" s="21" t="s">
        <v>5786</v>
      </c>
      <c r="AB139" s="23" t="s">
        <v>18813</v>
      </c>
      <c r="AC139" s="16" t="s">
        <v>742</v>
      </c>
      <c r="AD139" s="16" t="s">
        <v>742</v>
      </c>
      <c r="AE139" s="20" t="s">
        <v>19248</v>
      </c>
      <c r="AF139" s="16" t="s">
        <v>5775</v>
      </c>
      <c r="AG139" s="12" t="s">
        <v>5766</v>
      </c>
      <c r="AH139" s="39" t="e">
        <v>#N/A</v>
      </c>
      <c r="AI139" s="13" t="s">
        <v>6367</v>
      </c>
      <c r="AJ139" s="13" t="s">
        <v>6368</v>
      </c>
      <c r="AK139" s="12" t="s">
        <v>18341</v>
      </c>
      <c r="AL139" s="47">
        <v>379</v>
      </c>
      <c r="AM139" s="47">
        <v>614</v>
      </c>
      <c r="AN139" s="19" t="s">
        <v>5807</v>
      </c>
      <c r="AP139" s="8" t="str">
        <f>"https://www.amundietf.de/privatkunden/ezaap/service/ExportDataProductSheet/Fwd/deu/de-DE/712/"&amp;B139&amp;"/object/export/compositionetf?tabPos=4"</f>
        <v>https://www.amundietf.de/privatkunden/ezaap/service/ExportDataProductSheet/Fwd/deu/de-DE/712/LU2109787478/object/export/compositionetf?tabPos=4</v>
      </c>
    </row>
    <row r="140" spans="1:42" x14ac:dyDescent="0.3">
      <c r="A140" s="12" t="s">
        <v>33</v>
      </c>
      <c r="B140" s="51" t="s">
        <v>6370</v>
      </c>
      <c r="C140" s="9" t="s">
        <v>6369</v>
      </c>
      <c r="D140" s="12" t="s">
        <v>3</v>
      </c>
      <c r="E140" s="52" t="e">
        <v>#N/A</v>
      </c>
      <c r="F140" s="12" t="s">
        <v>64</v>
      </c>
      <c r="G140" s="52" t="e">
        <v>#N/A</v>
      </c>
      <c r="H140" s="12" t="s">
        <v>613</v>
      </c>
      <c r="I140" s="12" t="s">
        <v>32</v>
      </c>
      <c r="J140" s="25" t="s">
        <v>25</v>
      </c>
      <c r="K140" s="47" t="e">
        <v>#N/A</v>
      </c>
      <c r="L140" s="25" t="s">
        <v>5800</v>
      </c>
      <c r="M140" s="12" t="s">
        <v>6371</v>
      </c>
      <c r="N140" s="12"/>
      <c r="O140" s="13" t="s">
        <v>6372</v>
      </c>
      <c r="P140" s="13" t="s">
        <v>6373</v>
      </c>
      <c r="Q140" s="57" t="s">
        <v>24</v>
      </c>
      <c r="R140" s="57" t="s">
        <v>33</v>
      </c>
      <c r="S140" s="57" t="s">
        <v>24</v>
      </c>
      <c r="T140" s="14"/>
      <c r="U140" s="14">
        <v>1.5E-3</v>
      </c>
      <c r="V140" s="44">
        <v>20.834499999999998</v>
      </c>
      <c r="W140" s="44">
        <v>18.985245090909089</v>
      </c>
      <c r="X140" s="44" t="s">
        <v>17780</v>
      </c>
      <c r="Y140" s="18">
        <v>0.02</v>
      </c>
      <c r="Z140" s="11" t="s">
        <v>5785</v>
      </c>
      <c r="AA140" s="21" t="s">
        <v>5786</v>
      </c>
      <c r="AB140" s="23" t="s">
        <v>18813</v>
      </c>
      <c r="AC140" s="16" t="s">
        <v>742</v>
      </c>
      <c r="AD140" s="16" t="s">
        <v>742</v>
      </c>
      <c r="AE140" s="20" t="s">
        <v>19248</v>
      </c>
      <c r="AF140" s="16" t="s">
        <v>5775</v>
      </c>
      <c r="AG140" s="12" t="s">
        <v>5766</v>
      </c>
      <c r="AH140" s="39" t="e">
        <v>#N/A</v>
      </c>
      <c r="AI140" s="13" t="s">
        <v>6374</v>
      </c>
      <c r="AJ140" s="13" t="s">
        <v>6375</v>
      </c>
      <c r="AK140" s="12" t="s">
        <v>18343</v>
      </c>
      <c r="AL140" s="47">
        <v>379</v>
      </c>
      <c r="AM140" s="47">
        <v>616</v>
      </c>
      <c r="AN140" s="19" t="s">
        <v>5807</v>
      </c>
      <c r="AP140" s="8" t="str">
        <f>"https://www.amundietf.de/privatkunden/ezaap/service/ExportDataProductSheet/Fwd/deu/de-DE/712/"&amp;B140&amp;"/object/export/compositionetf?tabPos=4"</f>
        <v>https://www.amundietf.de/privatkunden/ezaap/service/ExportDataProductSheet/Fwd/deu/de-DE/712/LU2109786744/object/export/compositionetf?tabPos=4</v>
      </c>
    </row>
    <row r="141" spans="1:42" x14ac:dyDescent="0.3">
      <c r="A141" s="41"/>
      <c r="B141" s="62" t="s">
        <v>19686</v>
      </c>
      <c r="C141" s="62" t="s">
        <v>20515</v>
      </c>
      <c r="D141" s="41"/>
      <c r="E141" s="41"/>
      <c r="F141" s="41"/>
      <c r="G141" s="41"/>
      <c r="H141" s="41"/>
      <c r="I141" s="41"/>
      <c r="J141" s="41"/>
      <c r="K141" s="41"/>
      <c r="L141" s="25" t="s">
        <v>5800</v>
      </c>
      <c r="M141" s="43"/>
      <c r="N141" s="47" t="s">
        <v>19687</v>
      </c>
      <c r="O141" s="41"/>
      <c r="P141" s="41"/>
      <c r="Q141" s="57" t="s">
        <v>33</v>
      </c>
      <c r="R141" s="57" t="s">
        <v>24</v>
      </c>
      <c r="S141" s="57" t="s">
        <v>33</v>
      </c>
      <c r="T141" s="41"/>
      <c r="U141" s="41"/>
      <c r="V141" s="41"/>
      <c r="W141" s="41"/>
      <c r="X141" s="41"/>
      <c r="Y141" s="41"/>
      <c r="Z141" s="41"/>
      <c r="AA141" s="41"/>
      <c r="AB141" s="41"/>
      <c r="AC141" s="41"/>
      <c r="AD141" s="41"/>
      <c r="AE141" s="41"/>
      <c r="AF141" s="41"/>
      <c r="AG141" s="41"/>
      <c r="AH141" s="39">
        <v>43181</v>
      </c>
      <c r="AI141" s="41"/>
      <c r="AJ141" s="41"/>
      <c r="AK141" s="41"/>
      <c r="AL141" s="41"/>
      <c r="AM141" s="41"/>
      <c r="AN141" s="41"/>
    </row>
    <row r="142" spans="1:42" x14ac:dyDescent="0.3">
      <c r="A142" s="12" t="s">
        <v>33</v>
      </c>
      <c r="B142" s="50" t="s">
        <v>6377</v>
      </c>
      <c r="C142" s="9" t="s">
        <v>6376</v>
      </c>
      <c r="D142" s="12" t="s">
        <v>3</v>
      </c>
      <c r="E142" s="52" t="e">
        <v>#N/A</v>
      </c>
      <c r="F142" s="12" t="s">
        <v>64</v>
      </c>
      <c r="G142" s="52" t="e">
        <v>#N/A</v>
      </c>
      <c r="H142" s="12" t="s">
        <v>18</v>
      </c>
      <c r="I142" s="12" t="s">
        <v>32</v>
      </c>
      <c r="J142" s="25" t="s">
        <v>25</v>
      </c>
      <c r="K142" s="47" t="e">
        <v>#N/A</v>
      </c>
      <c r="L142" s="25" t="s">
        <v>5800</v>
      </c>
      <c r="M142" s="25" t="s">
        <v>6378</v>
      </c>
      <c r="N142" s="47" t="s">
        <v>19691</v>
      </c>
      <c r="O142" s="26" t="s">
        <v>6379</v>
      </c>
      <c r="P142" s="26" t="s">
        <v>6380</v>
      </c>
      <c r="Q142" s="57" t="s">
        <v>24</v>
      </c>
      <c r="R142" s="57" t="s">
        <v>33</v>
      </c>
      <c r="S142" s="57" t="s">
        <v>33</v>
      </c>
      <c r="T142" s="27"/>
      <c r="U142" s="27">
        <v>2.3E-3</v>
      </c>
      <c r="V142" s="44">
        <v>31.246590909090902</v>
      </c>
      <c r="W142" s="44">
        <v>27.660842454545449</v>
      </c>
      <c r="X142" s="44" t="s">
        <v>17788</v>
      </c>
      <c r="Y142" s="29">
        <v>0.02</v>
      </c>
      <c r="Z142" s="20" t="s">
        <v>5785</v>
      </c>
      <c r="AA142" s="23" t="s">
        <v>5774</v>
      </c>
      <c r="AB142" s="23" t="s">
        <v>18814</v>
      </c>
      <c r="AC142" s="24" t="s">
        <v>742</v>
      </c>
      <c r="AD142" s="24" t="s">
        <v>742</v>
      </c>
      <c r="AE142" s="20" t="s">
        <v>19248</v>
      </c>
      <c r="AF142" s="24" t="s">
        <v>6381</v>
      </c>
      <c r="AG142" s="25" t="s">
        <v>5766</v>
      </c>
      <c r="AH142" s="39" t="e">
        <v>#N/A</v>
      </c>
      <c r="AI142" s="26" t="s">
        <v>6382</v>
      </c>
      <c r="AJ142" s="26" t="s">
        <v>6383</v>
      </c>
      <c r="AK142" s="25" t="s">
        <v>18352</v>
      </c>
      <c r="AL142" s="47">
        <v>386</v>
      </c>
      <c r="AM142" s="47">
        <v>625</v>
      </c>
      <c r="AN142" s="22" t="s">
        <v>5807</v>
      </c>
      <c r="AP142" s="8" t="str">
        <f>"https://www.amundietf.de/privatkunden/ezaap/service/ExportDataProductSheet/Fwd/deu/de-DE/712/"&amp;B142&amp;"/object/export/compositionetf?tabPos=4"</f>
        <v>https://www.amundietf.de/privatkunden/ezaap/service/ExportDataProductSheet/Fwd/deu/de-DE/712/LU1681041973/object/export/compositionetf?tabPos=4</v>
      </c>
    </row>
    <row r="143" spans="1:42" x14ac:dyDescent="0.3">
      <c r="A143" s="12" t="s">
        <v>33</v>
      </c>
      <c r="B143" s="50" t="s">
        <v>6385</v>
      </c>
      <c r="C143" s="9" t="s">
        <v>6384</v>
      </c>
      <c r="D143" s="12" t="s">
        <v>3</v>
      </c>
      <c r="E143" s="52" t="e">
        <v>#N/A</v>
      </c>
      <c r="F143" s="12" t="s">
        <v>64</v>
      </c>
      <c r="G143" s="52" t="e">
        <v>#N/A</v>
      </c>
      <c r="H143" s="43" t="s">
        <v>9</v>
      </c>
      <c r="I143" s="12" t="s">
        <v>32</v>
      </c>
      <c r="J143" s="25" t="s">
        <v>25</v>
      </c>
      <c r="K143" s="47" t="e">
        <v>#N/A</v>
      </c>
      <c r="L143" s="25" t="s">
        <v>5800</v>
      </c>
      <c r="M143" s="25" t="s">
        <v>6386</v>
      </c>
      <c r="N143" s="47" t="s">
        <v>19695</v>
      </c>
      <c r="O143" s="26" t="s">
        <v>6387</v>
      </c>
      <c r="P143" s="26" t="s">
        <v>6388</v>
      </c>
      <c r="Q143" s="57" t="s">
        <v>33</v>
      </c>
      <c r="R143" s="57" t="s">
        <v>33</v>
      </c>
      <c r="S143" s="57" t="s">
        <v>33</v>
      </c>
      <c r="T143" s="27"/>
      <c r="U143" s="27">
        <v>2.3E-3</v>
      </c>
      <c r="V143" s="44">
        <v>13.15</v>
      </c>
      <c r="W143" s="44">
        <v>11.604973954545454</v>
      </c>
      <c r="X143" s="44" t="s">
        <v>17780</v>
      </c>
      <c r="Y143" s="29">
        <v>0.02</v>
      </c>
      <c r="Z143" s="20" t="s">
        <v>5785</v>
      </c>
      <c r="AA143" s="23" t="s">
        <v>5774</v>
      </c>
      <c r="AB143" s="23" t="s">
        <v>18814</v>
      </c>
      <c r="AC143" s="24" t="s">
        <v>742</v>
      </c>
      <c r="AD143" s="24" t="s">
        <v>742</v>
      </c>
      <c r="AE143" s="20" t="s">
        <v>19248</v>
      </c>
      <c r="AF143" s="24" t="s">
        <v>6389</v>
      </c>
      <c r="AG143" s="25" t="s">
        <v>5766</v>
      </c>
      <c r="AH143" s="39">
        <v>43208</v>
      </c>
      <c r="AI143" s="26" t="s">
        <v>6390</v>
      </c>
      <c r="AJ143" s="26" t="s">
        <v>6391</v>
      </c>
      <c r="AK143" s="25" t="s">
        <v>18362</v>
      </c>
      <c r="AL143" s="47">
        <v>393</v>
      </c>
      <c r="AM143" s="47">
        <v>635</v>
      </c>
      <c r="AN143" s="22" t="s">
        <v>5807</v>
      </c>
      <c r="AP143" s="8" t="str">
        <f>"https://www.amundietf.de/privatkunden/ezaap/service/ExportDataProductSheet/Fwd/deu/de-DE/712/"&amp;B143&amp;"/object/export/compositionetf?tabPos=4"</f>
        <v>https://www.amundietf.de/privatkunden/ezaap/service/ExportDataProductSheet/Fwd/deu/de-DE/712/LU1681041627/object/export/compositionetf?tabPos=4</v>
      </c>
    </row>
    <row r="144" spans="1:42" x14ac:dyDescent="0.3">
      <c r="A144" s="12" t="s">
        <v>33</v>
      </c>
      <c r="B144" s="50" t="s">
        <v>6393</v>
      </c>
      <c r="C144" s="9" t="s">
        <v>6392</v>
      </c>
      <c r="D144" s="12" t="s">
        <v>3</v>
      </c>
      <c r="E144" s="52" t="e">
        <v>#N/A</v>
      </c>
      <c r="F144" s="12" t="s">
        <v>64</v>
      </c>
      <c r="G144" s="52" t="e">
        <v>#N/A</v>
      </c>
      <c r="H144" s="12" t="s">
        <v>17763</v>
      </c>
      <c r="I144" s="12" t="s">
        <v>32</v>
      </c>
      <c r="J144" s="25" t="s">
        <v>25</v>
      </c>
      <c r="K144" s="47" t="e">
        <v>#N/A</v>
      </c>
      <c r="L144" s="25" t="s">
        <v>5800</v>
      </c>
      <c r="M144" s="25" t="s">
        <v>6394</v>
      </c>
      <c r="N144" s="47" t="s">
        <v>19696</v>
      </c>
      <c r="O144" s="26" t="s">
        <v>6395</v>
      </c>
      <c r="P144" s="26" t="s">
        <v>6396</v>
      </c>
      <c r="Q144" s="57" t="s">
        <v>24</v>
      </c>
      <c r="R144" s="57" t="s">
        <v>33</v>
      </c>
      <c r="S144" s="57" t="s">
        <v>33</v>
      </c>
      <c r="T144" s="27"/>
      <c r="U144" s="27">
        <v>2.3E-3</v>
      </c>
      <c r="V144" s="44">
        <v>19.0134090909091</v>
      </c>
      <c r="W144" s="44">
        <v>17.36721577272727</v>
      </c>
      <c r="X144" s="44" t="s">
        <v>17783</v>
      </c>
      <c r="Y144" s="29">
        <v>0.02</v>
      </c>
      <c r="Z144" s="20" t="s">
        <v>5785</v>
      </c>
      <c r="AA144" s="23" t="s">
        <v>5774</v>
      </c>
      <c r="AB144" s="23" t="s">
        <v>18814</v>
      </c>
      <c r="AC144" s="24" t="s">
        <v>742</v>
      </c>
      <c r="AD144" s="24" t="s">
        <v>742</v>
      </c>
      <c r="AE144" s="20" t="s">
        <v>19248</v>
      </c>
      <c r="AF144" s="24" t="s">
        <v>6102</v>
      </c>
      <c r="AG144" s="25" t="s">
        <v>5766</v>
      </c>
      <c r="AH144" s="39" t="e">
        <v>#N/A</v>
      </c>
      <c r="AI144" s="26" t="s">
        <v>6397</v>
      </c>
      <c r="AJ144" s="26" t="s">
        <v>6398</v>
      </c>
      <c r="AK144" s="25" t="s">
        <v>18363</v>
      </c>
      <c r="AL144" s="47">
        <v>395</v>
      </c>
      <c r="AM144" s="47">
        <v>636</v>
      </c>
      <c r="AN144" s="22" t="s">
        <v>5807</v>
      </c>
      <c r="AP144" s="8" t="str">
        <f>"https://www.amundietf.de/privatkunden/ezaap/service/ExportDataProductSheet/Fwd/deu/de-DE/712/"&amp;B144&amp;"/object/export/compositionetf?tabPos=4"</f>
        <v>https://www.amundietf.de/privatkunden/ezaap/service/ExportDataProductSheet/Fwd/deu/de-DE/712/LU1681041460/object/export/compositionetf?tabPos=4</v>
      </c>
    </row>
    <row r="145" spans="1:42" x14ac:dyDescent="0.3">
      <c r="A145" s="12" t="s">
        <v>33</v>
      </c>
      <c r="B145" s="50" t="s">
        <v>6400</v>
      </c>
      <c r="C145" s="9" t="s">
        <v>6399</v>
      </c>
      <c r="D145" s="12" t="s">
        <v>3</v>
      </c>
      <c r="E145" s="52" t="e">
        <v>#N/A</v>
      </c>
      <c r="F145" s="12" t="s">
        <v>64</v>
      </c>
      <c r="G145" s="52" t="e">
        <v>#N/A</v>
      </c>
      <c r="H145" s="12" t="s">
        <v>6</v>
      </c>
      <c r="I145" s="12" t="s">
        <v>32</v>
      </c>
      <c r="J145" s="25" t="s">
        <v>25</v>
      </c>
      <c r="K145" s="47" t="e">
        <v>#N/A</v>
      </c>
      <c r="L145" s="25" t="s">
        <v>5800</v>
      </c>
      <c r="M145" s="25" t="s">
        <v>6401</v>
      </c>
      <c r="N145" s="47" t="s">
        <v>19697</v>
      </c>
      <c r="O145" s="26" t="s">
        <v>6402</v>
      </c>
      <c r="P145" s="26" t="s">
        <v>6403</v>
      </c>
      <c r="Q145" s="57" t="s">
        <v>24</v>
      </c>
      <c r="R145" s="57" t="s">
        <v>33</v>
      </c>
      <c r="S145" s="57" t="s">
        <v>33</v>
      </c>
      <c r="T145" s="27"/>
      <c r="U145" s="27">
        <v>2.3E-3</v>
      </c>
      <c r="V145" s="44">
        <v>15.239136363636399</v>
      </c>
      <c r="W145" s="44">
        <v>13.653753681818186</v>
      </c>
      <c r="X145" s="44" t="s">
        <v>17783</v>
      </c>
      <c r="Y145" s="29">
        <v>0.02</v>
      </c>
      <c r="Z145" s="20" t="s">
        <v>5785</v>
      </c>
      <c r="AA145" s="23" t="s">
        <v>5774</v>
      </c>
      <c r="AB145" s="23" t="s">
        <v>18814</v>
      </c>
      <c r="AC145" s="24" t="s">
        <v>742</v>
      </c>
      <c r="AD145" s="24" t="s">
        <v>742</v>
      </c>
      <c r="AE145" s="20" t="s">
        <v>19248</v>
      </c>
      <c r="AF145" s="24" t="s">
        <v>6102</v>
      </c>
      <c r="AG145" s="25" t="s">
        <v>5766</v>
      </c>
      <c r="AH145" s="39" t="e">
        <v>#N/A</v>
      </c>
      <c r="AI145" s="26" t="s">
        <v>6404</v>
      </c>
      <c r="AJ145" s="26" t="s">
        <v>6405</v>
      </c>
      <c r="AK145" s="25" t="s">
        <v>18364</v>
      </c>
      <c r="AL145" s="47">
        <v>396</v>
      </c>
      <c r="AM145" s="47">
        <v>637</v>
      </c>
      <c r="AN145" s="22" t="s">
        <v>5807</v>
      </c>
      <c r="AP145" s="8" t="str">
        <f>"https://www.amundietf.de/privatkunden/ezaap/service/ExportDataProductSheet/Fwd/deu/de-DE/712/"&amp;B145&amp;"/object/export/compositionetf?tabPos=4"</f>
        <v>https://www.amundietf.de/privatkunden/ezaap/service/ExportDataProductSheet/Fwd/deu/de-DE/712/LU1681041890/object/export/compositionetf?tabPos=4</v>
      </c>
    </row>
    <row r="146" spans="1:42" x14ac:dyDescent="0.3">
      <c r="A146" s="12" t="s">
        <v>33</v>
      </c>
      <c r="B146" s="50" t="s">
        <v>6407</v>
      </c>
      <c r="C146" s="9" t="s">
        <v>6406</v>
      </c>
      <c r="D146" s="12" t="s">
        <v>3</v>
      </c>
      <c r="E146" s="52" t="e">
        <v>#N/A</v>
      </c>
      <c r="F146" s="12" t="s">
        <v>64</v>
      </c>
      <c r="G146" s="52" t="e">
        <v>#N/A</v>
      </c>
      <c r="H146" s="12" t="s">
        <v>17774</v>
      </c>
      <c r="I146" s="12" t="s">
        <v>32</v>
      </c>
      <c r="J146" s="25" t="s">
        <v>25</v>
      </c>
      <c r="K146" s="47" t="e">
        <v>#N/A</v>
      </c>
      <c r="L146" s="25" t="s">
        <v>5800</v>
      </c>
      <c r="M146" s="25" t="s">
        <v>6408</v>
      </c>
      <c r="N146" s="47" t="s">
        <v>19698</v>
      </c>
      <c r="O146" s="26" t="s">
        <v>6409</v>
      </c>
      <c r="P146" s="26" t="s">
        <v>6410</v>
      </c>
      <c r="Q146" s="57" t="s">
        <v>33</v>
      </c>
      <c r="R146" s="57" t="s">
        <v>33</v>
      </c>
      <c r="S146" s="57" t="s">
        <v>33</v>
      </c>
      <c r="T146" s="27"/>
      <c r="U146" s="27">
        <v>1.5E-3</v>
      </c>
      <c r="V146" s="44">
        <v>8.4279090909090897</v>
      </c>
      <c r="W146" s="44">
        <v>8.0147123181818198</v>
      </c>
      <c r="X146" s="44" t="s">
        <v>17780</v>
      </c>
      <c r="Y146" s="29">
        <v>0.02</v>
      </c>
      <c r="Z146" s="20" t="s">
        <v>5785</v>
      </c>
      <c r="AA146" s="23" t="s">
        <v>5774</v>
      </c>
      <c r="AB146" s="23" t="s">
        <v>18814</v>
      </c>
      <c r="AC146" s="24" t="s">
        <v>742</v>
      </c>
      <c r="AD146" s="24" t="s">
        <v>742</v>
      </c>
      <c r="AE146" s="20" t="s">
        <v>19248</v>
      </c>
      <c r="AF146" s="24" t="s">
        <v>5821</v>
      </c>
      <c r="AG146" s="25" t="s">
        <v>5766</v>
      </c>
      <c r="AH146" s="39">
        <v>43181</v>
      </c>
      <c r="AI146" s="26" t="s">
        <v>6411</v>
      </c>
      <c r="AJ146" s="26" t="s">
        <v>6412</v>
      </c>
      <c r="AK146" s="25" t="s">
        <v>18353</v>
      </c>
      <c r="AL146" s="47">
        <v>369</v>
      </c>
      <c r="AM146" s="47">
        <v>626</v>
      </c>
      <c r="AN146" s="22" t="s">
        <v>5807</v>
      </c>
      <c r="AP146" s="8" t="str">
        <f>"https://www.amundietf.de/privatkunden/ezaap/service/ExportDataProductSheet/Fwd/deu/de-DE/712/"&amp;B146&amp;"/object/export/compositionetf?tabPos=4"</f>
        <v>https://www.amundietf.de/privatkunden/ezaap/service/ExportDataProductSheet/Fwd/deu/de-DE/712/LU1681042609/object/export/compositionetf?tabPos=4</v>
      </c>
    </row>
    <row r="147" spans="1:42" x14ac:dyDescent="0.3">
      <c r="A147" s="41"/>
      <c r="B147" s="62" t="s">
        <v>19703</v>
      </c>
      <c r="C147" s="62" t="s">
        <v>20522</v>
      </c>
      <c r="D147" s="41"/>
      <c r="E147" s="41"/>
      <c r="F147" s="41"/>
      <c r="G147" s="41"/>
      <c r="H147" s="41"/>
      <c r="I147" s="41"/>
      <c r="J147" s="41"/>
      <c r="K147" s="41"/>
      <c r="L147" s="25" t="s">
        <v>5800</v>
      </c>
      <c r="M147" s="43"/>
      <c r="N147" s="47" t="s">
        <v>19704</v>
      </c>
      <c r="O147" s="41"/>
      <c r="P147" s="41"/>
      <c r="Q147" s="57" t="s">
        <v>33</v>
      </c>
      <c r="R147" s="57" t="s">
        <v>24</v>
      </c>
      <c r="S147" s="57" t="s">
        <v>33</v>
      </c>
      <c r="T147" s="41"/>
      <c r="U147" s="41"/>
      <c r="V147" s="41"/>
      <c r="W147" s="41"/>
      <c r="X147" s="41"/>
      <c r="Y147" s="41"/>
      <c r="Z147" s="41"/>
      <c r="AA147" s="41"/>
      <c r="AB147" s="41"/>
      <c r="AC147" s="41"/>
      <c r="AD147" s="41"/>
      <c r="AE147" s="41"/>
      <c r="AF147" s="41"/>
      <c r="AG147" s="41"/>
      <c r="AH147" s="39">
        <v>43208</v>
      </c>
      <c r="AI147" s="41"/>
      <c r="AJ147" s="41"/>
      <c r="AK147" s="41"/>
      <c r="AL147" s="41"/>
      <c r="AM147" s="41"/>
      <c r="AN147" s="41"/>
    </row>
    <row r="148" spans="1:42" x14ac:dyDescent="0.3">
      <c r="A148" s="12" t="s">
        <v>17797</v>
      </c>
      <c r="B148" s="50" t="s">
        <v>6414</v>
      </c>
      <c r="C148" s="9" t="s">
        <v>6413</v>
      </c>
      <c r="D148" s="12" t="s">
        <v>3</v>
      </c>
      <c r="E148" s="52" t="e">
        <v>#N/A</v>
      </c>
      <c r="F148" s="12" t="s">
        <v>827</v>
      </c>
      <c r="G148" s="52" t="e">
        <v>#N/A</v>
      </c>
      <c r="H148" s="12" t="s">
        <v>17774</v>
      </c>
      <c r="I148" s="12" t="s">
        <v>32</v>
      </c>
      <c r="J148" s="25" t="s">
        <v>25</v>
      </c>
      <c r="K148" s="47" t="e">
        <v>#N/A</v>
      </c>
      <c r="L148" s="25" t="s">
        <v>5800</v>
      </c>
      <c r="M148" s="25" t="s">
        <v>6415</v>
      </c>
      <c r="N148" s="47" t="s">
        <v>19702</v>
      </c>
      <c r="O148" s="26" t="s">
        <v>6416</v>
      </c>
      <c r="P148" s="26" t="s">
        <v>6417</v>
      </c>
      <c r="Q148" s="57" t="s">
        <v>24</v>
      </c>
      <c r="R148" s="57" t="s">
        <v>33</v>
      </c>
      <c r="S148" s="57" t="s">
        <v>33</v>
      </c>
      <c r="T148" s="27"/>
      <c r="U148" s="27">
        <v>8.0000000000000002E-3</v>
      </c>
      <c r="V148" s="44">
        <v>48.347999999999999</v>
      </c>
      <c r="W148" s="44">
        <v>44.513298318181818</v>
      </c>
      <c r="X148" s="44" t="s">
        <v>17784</v>
      </c>
      <c r="Y148" s="29">
        <v>0.02</v>
      </c>
      <c r="Z148" s="20" t="s">
        <v>5785</v>
      </c>
      <c r="AA148" s="23" t="s">
        <v>5774</v>
      </c>
      <c r="AB148" s="23" t="s">
        <v>18814</v>
      </c>
      <c r="AC148" s="24" t="s">
        <v>742</v>
      </c>
      <c r="AD148" s="24" t="s">
        <v>742</v>
      </c>
      <c r="AE148" s="24" t="s">
        <v>24</v>
      </c>
      <c r="AF148" s="24" t="s">
        <v>6418</v>
      </c>
      <c r="AG148" s="25" t="s">
        <v>5766</v>
      </c>
      <c r="AH148" s="39" t="e">
        <v>#N/A</v>
      </c>
      <c r="AI148" s="26" t="s">
        <v>6419</v>
      </c>
      <c r="AJ148" s="26" t="s">
        <v>6420</v>
      </c>
      <c r="AK148" s="25" t="s">
        <v>18380</v>
      </c>
      <c r="AL148" s="47">
        <v>408</v>
      </c>
      <c r="AM148" s="47">
        <v>653</v>
      </c>
      <c r="AN148" s="22" t="s">
        <v>5807</v>
      </c>
      <c r="AP148" s="8" t="str">
        <f>"https://www.amundietf.de/privatkunden/ezaap/service/ExportDataProductSheet/Fwd/deu/de-DE/712/"&amp;B148&amp;"/object/export/compositionetf?tabPos=4"</f>
        <v>https://www.amundietf.de/privatkunden/ezaap/service/ExportDataProductSheet/Fwd/deu/de-DE/712/LU1681043086/object/export/compositionetf?tabPos=4</v>
      </c>
    </row>
    <row r="149" spans="1:42" x14ac:dyDescent="0.3">
      <c r="A149" s="12" t="s">
        <v>33</v>
      </c>
      <c r="B149" s="50" t="s">
        <v>6422</v>
      </c>
      <c r="C149" s="9" t="s">
        <v>6421</v>
      </c>
      <c r="D149" s="12" t="s">
        <v>3</v>
      </c>
      <c r="E149" s="52" t="e">
        <v>#N/A</v>
      </c>
      <c r="F149" s="12" t="s">
        <v>64</v>
      </c>
      <c r="G149" s="52" t="e">
        <v>#N/A</v>
      </c>
      <c r="H149" s="12" t="s">
        <v>17774</v>
      </c>
      <c r="I149" s="12" t="s">
        <v>32</v>
      </c>
      <c r="J149" s="25" t="s">
        <v>25</v>
      </c>
      <c r="K149" s="47" t="e">
        <v>#N/A</v>
      </c>
      <c r="L149" s="25" t="s">
        <v>5800</v>
      </c>
      <c r="M149" s="25" t="s">
        <v>6423</v>
      </c>
      <c r="N149" s="47" t="s">
        <v>19705</v>
      </c>
      <c r="O149" s="26" t="s">
        <v>6424</v>
      </c>
      <c r="P149" s="26" t="s">
        <v>6425</v>
      </c>
      <c r="Q149" s="57" t="s">
        <v>33</v>
      </c>
      <c r="R149" s="57" t="s">
        <v>33</v>
      </c>
      <c r="S149" s="57" t="s">
        <v>33</v>
      </c>
      <c r="T149" s="27"/>
      <c r="U149" s="27">
        <v>2.5000000000000001E-3</v>
      </c>
      <c r="V149" s="44">
        <v>25.342500000000001</v>
      </c>
      <c r="W149" s="44">
        <v>23.145310590909091</v>
      </c>
      <c r="X149" s="44" t="s">
        <v>17782</v>
      </c>
      <c r="Y149" s="29">
        <v>0.02</v>
      </c>
      <c r="Z149" s="20" t="s">
        <v>5785</v>
      </c>
      <c r="AA149" s="23" t="s">
        <v>5774</v>
      </c>
      <c r="AB149" s="23" t="s">
        <v>18814</v>
      </c>
      <c r="AC149" s="24" t="s">
        <v>742</v>
      </c>
      <c r="AD149" s="24" t="s">
        <v>742</v>
      </c>
      <c r="AE149" s="20" t="s">
        <v>19248</v>
      </c>
      <c r="AF149" s="24" t="s">
        <v>5821</v>
      </c>
      <c r="AG149" s="25" t="s">
        <v>5766</v>
      </c>
      <c r="AH149" s="39">
        <v>43181</v>
      </c>
      <c r="AI149" s="26" t="s">
        <v>6426</v>
      </c>
      <c r="AJ149" s="26" t="s">
        <v>6427</v>
      </c>
      <c r="AK149" s="25" t="s">
        <v>18405</v>
      </c>
      <c r="AL149" s="47">
        <v>417</v>
      </c>
      <c r="AM149" s="47">
        <v>678</v>
      </c>
      <c r="AN149" s="22" t="s">
        <v>5807</v>
      </c>
      <c r="AP149" s="8" t="str">
        <f>"https://www.amundietf.de/privatkunden/ezaap/service/ExportDataProductSheet/Fwd/deu/de-DE/712/"&amp;B149&amp;"/object/export/compositionetf?tabPos=4"</f>
        <v>https://www.amundietf.de/privatkunden/ezaap/service/ExportDataProductSheet/Fwd/deu/de-DE/712/LU1681044647/object/export/compositionetf?tabPos=4</v>
      </c>
    </row>
    <row r="150" spans="1:42" x14ac:dyDescent="0.3">
      <c r="A150" s="41"/>
      <c r="B150" s="62" t="s">
        <v>19706</v>
      </c>
      <c r="C150" s="62" t="s">
        <v>20525</v>
      </c>
      <c r="D150" s="41"/>
      <c r="E150" s="41"/>
      <c r="F150" s="41"/>
      <c r="G150" s="41"/>
      <c r="H150" s="41"/>
      <c r="I150" s="41"/>
      <c r="J150" s="41"/>
      <c r="K150" s="41"/>
      <c r="L150" s="25" t="s">
        <v>5800</v>
      </c>
      <c r="M150" s="43"/>
      <c r="N150" s="47" t="s">
        <v>19707</v>
      </c>
      <c r="O150" s="41"/>
      <c r="P150" s="41"/>
      <c r="Q150" s="57" t="s">
        <v>33</v>
      </c>
      <c r="R150" s="57" t="s">
        <v>24</v>
      </c>
      <c r="S150" s="57" t="s">
        <v>33</v>
      </c>
      <c r="T150" s="41"/>
      <c r="U150" s="41"/>
      <c r="V150" s="41"/>
      <c r="W150" s="41"/>
      <c r="X150" s="41"/>
      <c r="Y150" s="41"/>
      <c r="Z150" s="41"/>
      <c r="AA150" s="41"/>
      <c r="AB150" s="41"/>
      <c r="AC150" s="41"/>
      <c r="AD150" s="41"/>
      <c r="AE150" s="41"/>
      <c r="AF150" s="41"/>
      <c r="AG150" s="41"/>
      <c r="AH150" s="39">
        <v>43181</v>
      </c>
      <c r="AI150" s="41"/>
      <c r="AJ150" s="41"/>
      <c r="AK150" s="41"/>
      <c r="AL150" s="41"/>
      <c r="AM150" s="41"/>
      <c r="AN150" s="41"/>
    </row>
    <row r="151" spans="1:42" x14ac:dyDescent="0.3">
      <c r="A151" s="12" t="s">
        <v>33</v>
      </c>
      <c r="B151" s="50" t="s">
        <v>6429</v>
      </c>
      <c r="C151" s="9" t="s">
        <v>6428</v>
      </c>
      <c r="D151" s="12" t="s">
        <v>3</v>
      </c>
      <c r="E151" s="52" t="e">
        <v>#N/A</v>
      </c>
      <c r="F151" s="12" t="s">
        <v>914</v>
      </c>
      <c r="G151" s="52" t="e">
        <v>#N/A</v>
      </c>
      <c r="H151" s="12" t="s">
        <v>17774</v>
      </c>
      <c r="I151" s="12" t="s">
        <v>32</v>
      </c>
      <c r="J151" s="25" t="s">
        <v>25</v>
      </c>
      <c r="K151" s="47" t="e">
        <v>#N/A</v>
      </c>
      <c r="L151" s="25" t="s">
        <v>5800</v>
      </c>
      <c r="M151" s="25" t="s">
        <v>6430</v>
      </c>
      <c r="N151" s="47" t="s">
        <v>19708</v>
      </c>
      <c r="O151" s="26" t="s">
        <v>6431</v>
      </c>
      <c r="P151" s="26" t="s">
        <v>6432</v>
      </c>
      <c r="Q151" s="57" t="s">
        <v>24</v>
      </c>
      <c r="R151" s="57" t="s">
        <v>33</v>
      </c>
      <c r="S151" s="57" t="s">
        <v>33</v>
      </c>
      <c r="T151" s="27"/>
      <c r="U151" s="27">
        <v>2.5000000000000001E-3</v>
      </c>
      <c r="V151" s="44">
        <v>18.9993181818182</v>
      </c>
      <c r="W151" s="44">
        <v>17.444368545454548</v>
      </c>
      <c r="X151" s="44" t="s">
        <v>17783</v>
      </c>
      <c r="Y151" s="29">
        <v>0.02</v>
      </c>
      <c r="Z151" s="47" t="s">
        <v>5785</v>
      </c>
      <c r="AA151" s="47" t="s">
        <v>5774</v>
      </c>
      <c r="AB151" s="23" t="s">
        <v>18814</v>
      </c>
      <c r="AC151" s="24" t="s">
        <v>742</v>
      </c>
      <c r="AD151" s="24" t="s">
        <v>742</v>
      </c>
      <c r="AE151" s="24" t="s">
        <v>24</v>
      </c>
      <c r="AF151" s="24" t="s">
        <v>5821</v>
      </c>
      <c r="AG151" s="25" t="s">
        <v>5766</v>
      </c>
      <c r="AH151" s="39" t="e">
        <v>#N/A</v>
      </c>
      <c r="AI151" s="26" t="s">
        <v>6433</v>
      </c>
      <c r="AJ151" s="26" t="s">
        <v>6434</v>
      </c>
      <c r="AK151" s="25" t="s">
        <v>18428</v>
      </c>
      <c r="AL151" s="47">
        <v>429</v>
      </c>
      <c r="AM151" s="47">
        <v>700</v>
      </c>
      <c r="AN151" s="22" t="s">
        <v>5807</v>
      </c>
      <c r="AP151" s="8" t="str">
        <f>"https://www.amundietf.de/privatkunden/ezaap/service/ExportDataProductSheet/Fwd/deu/de-DE/712/"&amp;B151&amp;"/object/export/compositionetf?tabPos=4"</f>
        <v>https://www.amundietf.de/privatkunden/ezaap/service/ExportDataProductSheet/Fwd/deu/de-DE/712/LU1681044720/object/export/compositionetf?tabPos=4</v>
      </c>
    </row>
    <row r="152" spans="1:42" x14ac:dyDescent="0.3">
      <c r="A152" s="41"/>
      <c r="B152" s="62" t="s">
        <v>19712</v>
      </c>
      <c r="C152" s="62" t="s">
        <v>20533</v>
      </c>
      <c r="D152" s="41"/>
      <c r="E152" s="41"/>
      <c r="F152" s="41"/>
      <c r="G152" s="41"/>
      <c r="H152" s="41"/>
      <c r="I152" s="41"/>
      <c r="J152" s="41"/>
      <c r="K152" s="41"/>
      <c r="L152" s="25" t="s">
        <v>5800</v>
      </c>
      <c r="M152" s="43"/>
      <c r="N152" s="47" t="s">
        <v>19713</v>
      </c>
      <c r="O152" s="41"/>
      <c r="P152" s="41"/>
      <c r="Q152" s="57" t="s">
        <v>33</v>
      </c>
      <c r="R152" s="57" t="s">
        <v>24</v>
      </c>
      <c r="S152" s="57" t="s">
        <v>33</v>
      </c>
      <c r="T152" s="41"/>
      <c r="U152" s="41"/>
      <c r="V152" s="41"/>
      <c r="W152" s="41"/>
      <c r="X152" s="41"/>
      <c r="Y152" s="41"/>
      <c r="Z152" s="41"/>
      <c r="AA152" s="41"/>
      <c r="AB152" s="41"/>
      <c r="AC152" s="41"/>
      <c r="AD152" s="41"/>
      <c r="AE152" s="41"/>
      <c r="AF152" s="41"/>
      <c r="AG152" s="41"/>
      <c r="AH152" s="39">
        <v>42717</v>
      </c>
      <c r="AI152" s="41"/>
      <c r="AJ152" s="41"/>
      <c r="AK152" s="41"/>
      <c r="AL152" s="41"/>
      <c r="AM152" s="41"/>
      <c r="AN152" s="41"/>
    </row>
    <row r="153" spans="1:42" x14ac:dyDescent="0.3">
      <c r="A153" s="41"/>
      <c r="B153" s="62" t="s">
        <v>19715</v>
      </c>
      <c r="C153" s="62" t="s">
        <v>20526</v>
      </c>
      <c r="D153" s="41"/>
      <c r="E153" s="41"/>
      <c r="F153" s="41"/>
      <c r="G153" s="41"/>
      <c r="I153" s="41"/>
      <c r="J153" s="41"/>
      <c r="K153" s="41"/>
      <c r="L153" s="25" t="s">
        <v>5800</v>
      </c>
      <c r="M153" s="43"/>
      <c r="N153" s="47" t="s">
        <v>19716</v>
      </c>
      <c r="O153" s="41"/>
      <c r="P153" s="41"/>
      <c r="Q153" s="57" t="s">
        <v>33</v>
      </c>
      <c r="R153" s="57" t="s">
        <v>24</v>
      </c>
      <c r="S153" s="57" t="s">
        <v>33</v>
      </c>
      <c r="T153" s="41"/>
      <c r="U153" s="41"/>
      <c r="V153" s="41"/>
      <c r="W153" s="41"/>
      <c r="X153" s="41"/>
      <c r="Y153" s="41"/>
      <c r="Z153" s="41"/>
      <c r="AA153" s="41"/>
      <c r="AB153" s="41"/>
      <c r="AC153" s="41"/>
      <c r="AD153" s="41"/>
      <c r="AE153" s="41"/>
      <c r="AF153" s="41"/>
      <c r="AG153" s="41"/>
      <c r="AH153" s="39">
        <v>43208</v>
      </c>
      <c r="AI153" s="41"/>
      <c r="AJ153" s="41"/>
      <c r="AK153" s="41"/>
      <c r="AL153" s="41"/>
      <c r="AM153" s="41"/>
      <c r="AN153" s="41"/>
    </row>
    <row r="154" spans="1:42" x14ac:dyDescent="0.3">
      <c r="A154" s="12" t="s">
        <v>33</v>
      </c>
      <c r="B154" s="51" t="s">
        <v>6436</v>
      </c>
      <c r="C154" s="9" t="s">
        <v>6435</v>
      </c>
      <c r="D154" s="12" t="s">
        <v>3</v>
      </c>
      <c r="E154" s="52" t="e">
        <v>#N/A</v>
      </c>
      <c r="F154" s="12" t="s">
        <v>77</v>
      </c>
      <c r="G154" s="52" t="e">
        <v>#N/A</v>
      </c>
      <c r="H154" s="38" t="s">
        <v>613</v>
      </c>
      <c r="I154" s="12" t="s">
        <v>32</v>
      </c>
      <c r="J154" s="25" t="s">
        <v>25</v>
      </c>
      <c r="K154" s="47" t="e">
        <v>#N/A</v>
      </c>
      <c r="L154" s="25" t="s">
        <v>5800</v>
      </c>
      <c r="M154" s="12" t="s">
        <v>6437</v>
      </c>
      <c r="N154" s="12"/>
      <c r="O154" s="13" t="s">
        <v>6438</v>
      </c>
      <c r="P154" s="13" t="s">
        <v>6439</v>
      </c>
      <c r="Q154" s="57" t="s">
        <v>24</v>
      </c>
      <c r="R154" s="57" t="s">
        <v>33</v>
      </c>
      <c r="S154" s="57" t="s">
        <v>24</v>
      </c>
      <c r="T154" s="14"/>
      <c r="U154" s="14">
        <v>1.6999999999999999E-3</v>
      </c>
      <c r="V154" s="44" t="e">
        <v>#N/A</v>
      </c>
      <c r="W154" s="44" t="e">
        <v>#N/A</v>
      </c>
      <c r="X154" s="44" t="e">
        <v>#N/A</v>
      </c>
      <c r="Y154" s="18">
        <v>0.02</v>
      </c>
      <c r="Z154" s="52" t="s">
        <v>5785</v>
      </c>
      <c r="AA154" s="52" t="s">
        <v>5786</v>
      </c>
      <c r="AB154" s="23" t="s">
        <v>18813</v>
      </c>
      <c r="AC154" s="24" t="s">
        <v>742</v>
      </c>
      <c r="AD154" s="24" t="s">
        <v>742</v>
      </c>
      <c r="AE154" s="24" t="s">
        <v>33</v>
      </c>
      <c r="AF154" s="16" t="s">
        <v>5775</v>
      </c>
      <c r="AG154" s="12" t="s">
        <v>5766</v>
      </c>
      <c r="AH154" s="39" t="e">
        <v>#N/A</v>
      </c>
      <c r="AI154" s="13" t="s">
        <v>6440</v>
      </c>
      <c r="AJ154" s="13" t="s">
        <v>6441</v>
      </c>
      <c r="AK154" s="12" t="s">
        <v>18443</v>
      </c>
      <c r="AL154" s="47">
        <v>442</v>
      </c>
      <c r="AM154" s="47">
        <v>718</v>
      </c>
      <c r="AN154" s="19" t="s">
        <v>5807</v>
      </c>
      <c r="AP154" s="8" t="str">
        <f>"https://www.amundietf.de/privatkunden/ezaap/service/ExportDataProductSheet/Fwd/deu/de-DE/712/"&amp;B154&amp;"/object/export/compositionetf?tabPos=4"</f>
        <v>https://www.amundietf.de/privatkunden/ezaap/service/ExportDataProductSheet/Fwd/deu/de-DE/712/LU2153616326/object/export/compositionetf?tabPos=4</v>
      </c>
    </row>
    <row r="155" spans="1:42" x14ac:dyDescent="0.3">
      <c r="A155" s="12" t="s">
        <v>33</v>
      </c>
      <c r="B155" s="51" t="s">
        <v>6443</v>
      </c>
      <c r="C155" s="9" t="s">
        <v>6442</v>
      </c>
      <c r="D155" s="12" t="s">
        <v>3</v>
      </c>
      <c r="E155" s="52" t="e">
        <v>#N/A</v>
      </c>
      <c r="F155" s="12" t="s">
        <v>77</v>
      </c>
      <c r="G155" s="52" t="e">
        <v>#N/A</v>
      </c>
      <c r="H155" s="38" t="s">
        <v>613</v>
      </c>
      <c r="I155" s="12" t="s">
        <v>32</v>
      </c>
      <c r="J155" s="25" t="s">
        <v>25</v>
      </c>
      <c r="K155" s="47" t="e">
        <v>#N/A</v>
      </c>
      <c r="L155" s="25" t="s">
        <v>5800</v>
      </c>
      <c r="M155" s="12" t="s">
        <v>6444</v>
      </c>
      <c r="N155" s="47" t="s">
        <v>6444</v>
      </c>
      <c r="O155" s="13" t="s">
        <v>6445</v>
      </c>
      <c r="P155" s="13" t="s">
        <v>6446</v>
      </c>
      <c r="Q155" s="57" t="s">
        <v>24</v>
      </c>
      <c r="R155" s="57" t="s">
        <v>33</v>
      </c>
      <c r="S155" s="57" t="s">
        <v>33</v>
      </c>
      <c r="T155" s="14"/>
      <c r="U155" s="14">
        <v>1.5E-3</v>
      </c>
      <c r="V155" s="44">
        <v>25.144090909090899</v>
      </c>
      <c r="W155" s="44">
        <v>20.546733499999998</v>
      </c>
      <c r="X155" s="44" t="s">
        <v>17781</v>
      </c>
      <c r="Y155" s="18">
        <v>0.02</v>
      </c>
      <c r="Z155" s="11" t="s">
        <v>5785</v>
      </c>
      <c r="AA155" s="21" t="s">
        <v>5786</v>
      </c>
      <c r="AB155" s="23" t="s">
        <v>18813</v>
      </c>
      <c r="AC155" s="16" t="s">
        <v>26</v>
      </c>
      <c r="AD155" s="16" t="s">
        <v>742</v>
      </c>
      <c r="AE155" s="24" t="s">
        <v>24</v>
      </c>
      <c r="AF155" s="16" t="s">
        <v>5775</v>
      </c>
      <c r="AG155" s="12" t="s">
        <v>5766</v>
      </c>
      <c r="AH155" s="39" t="e">
        <v>#N/A</v>
      </c>
      <c r="AI155" s="13" t="s">
        <v>6447</v>
      </c>
      <c r="AJ155" s="13" t="s">
        <v>6448</v>
      </c>
      <c r="AK155" s="12" t="s">
        <v>18444</v>
      </c>
      <c r="AL155" s="47">
        <v>442</v>
      </c>
      <c r="AM155" s="47">
        <v>719</v>
      </c>
      <c r="AN155" s="19" t="s">
        <v>5807</v>
      </c>
      <c r="AP155" s="8" t="str">
        <f>"https://www.amundietf.de/privatkunden/ezaap/service/ExportDataProductSheet/Fwd/deu/de-DE/712/"&amp;B155&amp;"/object/export/compositionetf?tabPos=4"</f>
        <v>https://www.amundietf.de/privatkunden/ezaap/service/ExportDataProductSheet/Fwd/deu/de-DE/712/LU2109787395/object/export/compositionetf?tabPos=4</v>
      </c>
    </row>
    <row r="156" spans="1:42" x14ac:dyDescent="0.3">
      <c r="A156" s="12" t="s">
        <v>33</v>
      </c>
      <c r="B156" s="51" t="s">
        <v>6450</v>
      </c>
      <c r="C156" s="9" t="s">
        <v>6449</v>
      </c>
      <c r="D156" s="12" t="s">
        <v>3</v>
      </c>
      <c r="E156" s="52" t="e">
        <v>#N/A</v>
      </c>
      <c r="F156" s="12" t="s">
        <v>77</v>
      </c>
      <c r="G156" s="52" t="e">
        <v>#N/A</v>
      </c>
      <c r="H156" s="38" t="s">
        <v>613</v>
      </c>
      <c r="I156" s="12" t="s">
        <v>32</v>
      </c>
      <c r="J156" s="25" t="s">
        <v>25</v>
      </c>
      <c r="K156" s="47" t="e">
        <v>#N/A</v>
      </c>
      <c r="L156" s="25" t="s">
        <v>5800</v>
      </c>
      <c r="M156" s="12" t="s">
        <v>6451</v>
      </c>
      <c r="N156" s="12"/>
      <c r="O156" s="13" t="s">
        <v>6452</v>
      </c>
      <c r="P156" s="13" t="s">
        <v>6453</v>
      </c>
      <c r="Q156" s="57" t="s">
        <v>24</v>
      </c>
      <c r="R156" s="57" t="s">
        <v>33</v>
      </c>
      <c r="S156" s="57" t="s">
        <v>24</v>
      </c>
      <c r="T156" s="14"/>
      <c r="U156" s="14">
        <v>1.5E-3</v>
      </c>
      <c r="V156" s="44">
        <v>25.6265</v>
      </c>
      <c r="W156" s="44">
        <v>19.511915590909094</v>
      </c>
      <c r="X156" s="44" t="s">
        <v>17785</v>
      </c>
      <c r="Y156" s="18">
        <v>0.02</v>
      </c>
      <c r="Z156" s="11" t="s">
        <v>5785</v>
      </c>
      <c r="AA156" s="21" t="s">
        <v>5786</v>
      </c>
      <c r="AB156" s="23" t="s">
        <v>18813</v>
      </c>
      <c r="AC156" s="16" t="s">
        <v>26</v>
      </c>
      <c r="AD156" s="16" t="s">
        <v>742</v>
      </c>
      <c r="AE156" s="24" t="s">
        <v>24</v>
      </c>
      <c r="AF156" s="16" t="s">
        <v>5775</v>
      </c>
      <c r="AG156" s="12" t="s">
        <v>5766</v>
      </c>
      <c r="AH156" s="39" t="e">
        <v>#N/A</v>
      </c>
      <c r="AI156" s="13" t="s">
        <v>6454</v>
      </c>
      <c r="AJ156" s="13" t="s">
        <v>6455</v>
      </c>
      <c r="AK156" s="12" t="s">
        <v>18447</v>
      </c>
      <c r="AL156" s="47">
        <v>442</v>
      </c>
      <c r="AM156" s="47">
        <v>722</v>
      </c>
      <c r="AN156" s="19" t="s">
        <v>5807</v>
      </c>
      <c r="AP156" s="8" t="str">
        <f>"https://www.amundietf.de/privatkunden/ezaap/service/ExportDataProductSheet/Fwd/deu/de-DE/712/"&amp;B156&amp;"/object/export/compositionetf?tabPos=4"</f>
        <v>https://www.amundietf.de/privatkunden/ezaap/service/ExportDataProductSheet/Fwd/deu/de-DE/712/LU2109786660/object/export/compositionetf?tabPos=4</v>
      </c>
    </row>
    <row r="157" spans="1:42" x14ac:dyDescent="0.3">
      <c r="A157" s="12" t="s">
        <v>33</v>
      </c>
      <c r="B157" s="50" t="s">
        <v>6457</v>
      </c>
      <c r="C157" s="9" t="s">
        <v>6456</v>
      </c>
      <c r="D157" s="12" t="s">
        <v>3</v>
      </c>
      <c r="E157" s="52" t="e">
        <v>#N/A</v>
      </c>
      <c r="F157" s="12" t="s">
        <v>77</v>
      </c>
      <c r="G157" s="52" t="e">
        <v>#N/A</v>
      </c>
      <c r="H157" s="74" t="s">
        <v>9</v>
      </c>
      <c r="I157" s="12" t="s">
        <v>32</v>
      </c>
      <c r="J157" s="25" t="s">
        <v>25</v>
      </c>
      <c r="K157" s="47" t="e">
        <v>#N/A</v>
      </c>
      <c r="L157" s="25" t="s">
        <v>5800</v>
      </c>
      <c r="M157" s="25" t="s">
        <v>6458</v>
      </c>
      <c r="N157" s="47" t="s">
        <v>6458</v>
      </c>
      <c r="O157" s="26" t="s">
        <v>6459</v>
      </c>
      <c r="P157" s="26" t="s">
        <v>6460</v>
      </c>
      <c r="Q157" s="57" t="s">
        <v>24</v>
      </c>
      <c r="R157" s="57" t="s">
        <v>33</v>
      </c>
      <c r="S157" s="57" t="s">
        <v>33</v>
      </c>
      <c r="T157" s="27"/>
      <c r="U157" s="27">
        <v>1.8E-3</v>
      </c>
      <c r="V157" s="44">
        <v>24.3913181818182</v>
      </c>
      <c r="W157" s="44">
        <v>19.265682954545454</v>
      </c>
      <c r="X157" s="44" t="s">
        <v>17785</v>
      </c>
      <c r="Y157" s="29">
        <v>0.02</v>
      </c>
      <c r="Z157" s="20" t="s">
        <v>5785</v>
      </c>
      <c r="AA157" s="23" t="s">
        <v>5774</v>
      </c>
      <c r="AB157" s="23" t="s">
        <v>18814</v>
      </c>
      <c r="AC157" s="24" t="s">
        <v>26</v>
      </c>
      <c r="AD157" s="24" t="s">
        <v>742</v>
      </c>
      <c r="AE157" s="24" t="s">
        <v>24</v>
      </c>
      <c r="AF157" s="24" t="s">
        <v>6461</v>
      </c>
      <c r="AG157" s="25" t="s">
        <v>5766</v>
      </c>
      <c r="AH157" s="39" t="e">
        <v>#N/A</v>
      </c>
      <c r="AI157" s="26" t="s">
        <v>6462</v>
      </c>
      <c r="AJ157" s="26" t="s">
        <v>6463</v>
      </c>
      <c r="AK157" s="25" t="s">
        <v>18459</v>
      </c>
      <c r="AL157" s="47">
        <v>448</v>
      </c>
      <c r="AM157" s="47">
        <v>734</v>
      </c>
      <c r="AN157" s="22" t="s">
        <v>5807</v>
      </c>
      <c r="AP157" s="8" t="str">
        <f>"https://www.amundietf.de/privatkunden/ezaap/service/ExportDataProductSheet/Fwd/deu/de-DE/712/"&amp;B157&amp;"/object/export/compositionetf?tabPos=4"</f>
        <v>https://www.amundietf.de/privatkunden/ezaap/service/ExportDataProductSheet/Fwd/deu/de-DE/712/LU1589349734/object/export/compositionetf?tabPos=4</v>
      </c>
    </row>
    <row r="158" spans="1:42" x14ac:dyDescent="0.3">
      <c r="A158" s="12" t="s">
        <v>33</v>
      </c>
      <c r="B158" s="50" t="s">
        <v>6465</v>
      </c>
      <c r="C158" s="9" t="s">
        <v>6464</v>
      </c>
      <c r="D158" s="12" t="s">
        <v>3</v>
      </c>
      <c r="E158" s="52" t="e">
        <v>#N/A</v>
      </c>
      <c r="F158" s="12" t="s">
        <v>77</v>
      </c>
      <c r="G158" s="52" t="e">
        <v>#N/A</v>
      </c>
      <c r="H158" s="12" t="s">
        <v>17774</v>
      </c>
      <c r="I158" s="12" t="s">
        <v>32</v>
      </c>
      <c r="J158" s="25" t="s">
        <v>25</v>
      </c>
      <c r="K158" s="47" t="e">
        <v>#N/A</v>
      </c>
      <c r="L158" s="25" t="s">
        <v>5800</v>
      </c>
      <c r="M158" s="25" t="s">
        <v>6466</v>
      </c>
      <c r="N158" s="47" t="s">
        <v>19714</v>
      </c>
      <c r="O158" s="26" t="s">
        <v>6467</v>
      </c>
      <c r="P158" s="26" t="s">
        <v>6468</v>
      </c>
      <c r="Q158" s="57" t="s">
        <v>24</v>
      </c>
      <c r="R158" s="57" t="s">
        <v>33</v>
      </c>
      <c r="S158" s="57" t="s">
        <v>33</v>
      </c>
      <c r="T158" s="27"/>
      <c r="U158" s="27">
        <v>2.8000000000000004E-3</v>
      </c>
      <c r="V158" s="44">
        <v>16.300909090909101</v>
      </c>
      <c r="W158" s="44">
        <v>14.642304181818185</v>
      </c>
      <c r="X158" s="44" t="s">
        <v>17787</v>
      </c>
      <c r="Y158" s="29">
        <v>0.02</v>
      </c>
      <c r="Z158" s="47" t="s">
        <v>5785</v>
      </c>
      <c r="AA158" s="47" t="s">
        <v>5774</v>
      </c>
      <c r="AB158" s="23" t="s">
        <v>18814</v>
      </c>
      <c r="AC158" s="24" t="s">
        <v>742</v>
      </c>
      <c r="AD158" s="24" t="s">
        <v>742</v>
      </c>
      <c r="AE158" s="24" t="s">
        <v>24</v>
      </c>
      <c r="AF158" s="24" t="s">
        <v>6469</v>
      </c>
      <c r="AG158" s="25" t="s">
        <v>5766</v>
      </c>
      <c r="AH158" s="39" t="e">
        <v>#N/A</v>
      </c>
      <c r="AI158" s="26" t="s">
        <v>6470</v>
      </c>
      <c r="AJ158" s="26" t="s">
        <v>6471</v>
      </c>
      <c r="AK158" s="25" t="s">
        <v>18451</v>
      </c>
      <c r="AL158" s="47">
        <v>435</v>
      </c>
      <c r="AM158" s="47">
        <v>726</v>
      </c>
      <c r="AN158" s="22" t="s">
        <v>5807</v>
      </c>
      <c r="AP158" s="8" t="str">
        <f>"https://www.amundietf.de/privatkunden/ezaap/service/ExportDataProductSheet/Fwd/deu/de-DE/712/"&amp;B158&amp;"/object/export/compositionetf?tabPos=4"</f>
        <v>https://www.amundietf.de/privatkunden/ezaap/service/ExportDataProductSheet/Fwd/deu/de-DE/712/LU1681042864/object/export/compositionetf?tabPos=4</v>
      </c>
    </row>
    <row r="159" spans="1:42" x14ac:dyDescent="0.3">
      <c r="A159" s="41"/>
      <c r="B159" s="62" t="s">
        <v>19728</v>
      </c>
      <c r="C159" s="62" t="s">
        <v>20527</v>
      </c>
      <c r="D159" s="41"/>
      <c r="E159" s="41"/>
      <c r="F159" s="41"/>
      <c r="G159" s="41"/>
      <c r="H159" s="41"/>
      <c r="I159" s="41"/>
      <c r="J159" s="41"/>
      <c r="K159" s="41"/>
      <c r="L159" s="25" t="s">
        <v>5800</v>
      </c>
      <c r="M159" s="43"/>
      <c r="N159" s="47" t="s">
        <v>19729</v>
      </c>
      <c r="O159" s="41"/>
      <c r="P159" s="41"/>
      <c r="Q159" s="57" t="s">
        <v>33</v>
      </c>
      <c r="R159" s="57" t="s">
        <v>24</v>
      </c>
      <c r="S159" s="57" t="s">
        <v>33</v>
      </c>
      <c r="T159" s="41"/>
      <c r="U159" s="41"/>
      <c r="V159" s="41"/>
      <c r="W159" s="41"/>
      <c r="X159" s="41"/>
      <c r="Y159" s="41"/>
      <c r="Z159" s="41"/>
      <c r="AA159" s="41"/>
      <c r="AB159" s="41"/>
      <c r="AC159" s="41"/>
      <c r="AD159" s="41"/>
      <c r="AE159" s="41"/>
      <c r="AF159" s="41"/>
      <c r="AG159" s="41"/>
      <c r="AH159" s="39">
        <v>43208</v>
      </c>
      <c r="AI159" s="41"/>
      <c r="AJ159" s="41"/>
      <c r="AK159" s="41"/>
      <c r="AL159" s="41"/>
      <c r="AM159" s="41"/>
      <c r="AN159" s="41"/>
    </row>
    <row r="160" spans="1:42" x14ac:dyDescent="0.3">
      <c r="A160" s="41"/>
      <c r="B160" s="62" t="s">
        <v>19721</v>
      </c>
      <c r="C160" s="62" t="s">
        <v>20528</v>
      </c>
      <c r="D160" s="41"/>
      <c r="E160" s="41"/>
      <c r="F160" s="41"/>
      <c r="G160" s="41"/>
      <c r="H160" s="41"/>
      <c r="I160" s="41"/>
      <c r="J160" s="41"/>
      <c r="K160" s="41"/>
      <c r="L160" s="25" t="s">
        <v>5800</v>
      </c>
      <c r="M160" s="43"/>
      <c r="N160" s="47" t="s">
        <v>19722</v>
      </c>
      <c r="O160" s="41"/>
      <c r="P160" s="41"/>
      <c r="Q160" s="57" t="s">
        <v>33</v>
      </c>
      <c r="R160" s="57" t="s">
        <v>24</v>
      </c>
      <c r="S160" s="57" t="s">
        <v>33</v>
      </c>
      <c r="T160" s="41"/>
      <c r="U160" s="41"/>
      <c r="V160" s="41"/>
      <c r="W160" s="41"/>
      <c r="X160" s="41"/>
      <c r="Y160" s="41"/>
      <c r="Z160" s="41"/>
      <c r="AA160" s="41"/>
      <c r="AB160" s="41"/>
      <c r="AC160" s="41"/>
      <c r="AD160" s="41"/>
      <c r="AE160" s="41"/>
      <c r="AF160" s="41"/>
      <c r="AG160" s="41"/>
      <c r="AH160" s="39">
        <v>43131</v>
      </c>
      <c r="AI160" s="41"/>
      <c r="AJ160" s="41"/>
      <c r="AK160" s="41"/>
      <c r="AL160" s="41"/>
      <c r="AM160" s="41"/>
      <c r="AN160" s="41"/>
    </row>
    <row r="161" spans="1:42" x14ac:dyDescent="0.3">
      <c r="A161" s="12" t="s">
        <v>33</v>
      </c>
      <c r="B161" s="50" t="s">
        <v>6473</v>
      </c>
      <c r="C161" s="9" t="s">
        <v>6472</v>
      </c>
      <c r="D161" s="12" t="s">
        <v>1</v>
      </c>
      <c r="E161" s="52" t="e">
        <v>#N/A</v>
      </c>
      <c r="F161" s="12" t="s">
        <v>43</v>
      </c>
      <c r="G161" s="52" t="e">
        <v>#N/A</v>
      </c>
      <c r="H161" s="12" t="s">
        <v>17774</v>
      </c>
      <c r="I161" s="12" t="s">
        <v>32</v>
      </c>
      <c r="J161" s="25" t="s">
        <v>25</v>
      </c>
      <c r="K161" s="47" t="e">
        <v>#N/A</v>
      </c>
      <c r="L161" s="25" t="s">
        <v>5800</v>
      </c>
      <c r="M161" s="25" t="s">
        <v>6474</v>
      </c>
      <c r="N161" s="47" t="s">
        <v>19720</v>
      </c>
      <c r="O161" s="26" t="s">
        <v>6475</v>
      </c>
      <c r="P161" s="26" t="s">
        <v>6476</v>
      </c>
      <c r="Q161" s="57" t="s">
        <v>24</v>
      </c>
      <c r="R161" s="57" t="s">
        <v>33</v>
      </c>
      <c r="S161" s="57" t="s">
        <v>33</v>
      </c>
      <c r="T161" s="27"/>
      <c r="U161" s="27">
        <v>3.4999999999999996E-3</v>
      </c>
      <c r="V161" s="44">
        <v>49.782499999999999</v>
      </c>
      <c r="W161" s="44">
        <v>45.525041181818182</v>
      </c>
      <c r="X161" s="44" t="s">
        <v>17786</v>
      </c>
      <c r="Y161" s="29">
        <v>0.02</v>
      </c>
      <c r="Z161" s="47" t="s">
        <v>5785</v>
      </c>
      <c r="AA161" s="47" t="s">
        <v>5774</v>
      </c>
      <c r="AB161" s="23" t="s">
        <v>18814</v>
      </c>
      <c r="AC161" s="24" t="s">
        <v>742</v>
      </c>
      <c r="AD161" s="24" t="s">
        <v>742</v>
      </c>
      <c r="AE161" s="24" t="s">
        <v>24</v>
      </c>
      <c r="AF161" s="24" t="s">
        <v>6477</v>
      </c>
      <c r="AG161" s="25" t="s">
        <v>5766</v>
      </c>
      <c r="AH161" s="39" t="e">
        <v>#N/A</v>
      </c>
      <c r="AI161" s="26" t="s">
        <v>6478</v>
      </c>
      <c r="AJ161" s="26" t="s">
        <v>6479</v>
      </c>
      <c r="AK161" s="25" t="s">
        <v>18484</v>
      </c>
      <c r="AL161" s="47">
        <v>459</v>
      </c>
      <c r="AM161" s="47">
        <v>759</v>
      </c>
      <c r="AN161" s="22" t="s">
        <v>5807</v>
      </c>
      <c r="AP161" s="8" t="str">
        <f>"https://www.amundietf.de/privatkunden/ezaap/service/ExportDataProductSheet/Fwd/deu/de-DE/712/"&amp;B161&amp;"/object/export/compositionetf?tabPos=4"</f>
        <v>https://www.amundietf.de/privatkunden/ezaap/service/ExportDataProductSheet/Fwd/deu/de-DE/712/LU1681046006/object/export/compositionetf?tabPos=4</v>
      </c>
    </row>
    <row r="162" spans="1:42" x14ac:dyDescent="0.3">
      <c r="A162" s="12" t="s">
        <v>33</v>
      </c>
      <c r="B162" s="51" t="s">
        <v>6481</v>
      </c>
      <c r="C162" s="9" t="s">
        <v>6480</v>
      </c>
      <c r="D162" s="12" t="s">
        <v>3</v>
      </c>
      <c r="E162" s="52" t="e">
        <v>#N/A</v>
      </c>
      <c r="F162" s="12" t="s">
        <v>43</v>
      </c>
      <c r="G162" s="52" t="e">
        <v>#N/A</v>
      </c>
      <c r="H162" s="12" t="s">
        <v>613</v>
      </c>
      <c r="I162" s="12" t="s">
        <v>32</v>
      </c>
      <c r="J162" s="25" t="s">
        <v>25</v>
      </c>
      <c r="K162" s="47" t="e">
        <v>#N/A</v>
      </c>
      <c r="L162" s="25" t="s">
        <v>5800</v>
      </c>
      <c r="M162" s="12" t="s">
        <v>6482</v>
      </c>
      <c r="N162" s="12"/>
      <c r="O162" s="13" t="s">
        <v>6483</v>
      </c>
      <c r="P162" s="13" t="s">
        <v>6484</v>
      </c>
      <c r="Q162" s="57" t="s">
        <v>24</v>
      </c>
      <c r="R162" s="57" t="s">
        <v>33</v>
      </c>
      <c r="S162" s="57" t="s">
        <v>24</v>
      </c>
      <c r="T162" s="14"/>
      <c r="U162" s="14">
        <v>1.8E-3</v>
      </c>
      <c r="V162" s="44">
        <v>22.901318181818201</v>
      </c>
      <c r="W162" s="44">
        <v>21.040902454545449</v>
      </c>
      <c r="X162" s="44" t="s">
        <v>17783</v>
      </c>
      <c r="Y162" s="18">
        <v>0.02</v>
      </c>
      <c r="Z162" s="11" t="s">
        <v>5785</v>
      </c>
      <c r="AA162" s="21" t="s">
        <v>5786</v>
      </c>
      <c r="AB162" s="23" t="s">
        <v>18813</v>
      </c>
      <c r="AC162" s="16" t="s">
        <v>26</v>
      </c>
      <c r="AD162" s="16" t="s">
        <v>742</v>
      </c>
      <c r="AE162" s="24" t="s">
        <v>24</v>
      </c>
      <c r="AF162" s="16" t="s">
        <v>5775</v>
      </c>
      <c r="AG162" s="12" t="s">
        <v>5766</v>
      </c>
      <c r="AH162" s="39" t="e">
        <v>#N/A</v>
      </c>
      <c r="AI162" s="13" t="s">
        <v>6485</v>
      </c>
      <c r="AJ162" s="13" t="s">
        <v>6486</v>
      </c>
      <c r="AK162" s="12" t="s">
        <v>18489</v>
      </c>
      <c r="AL162" s="47">
        <v>461</v>
      </c>
      <c r="AM162" s="47">
        <v>764</v>
      </c>
      <c r="AN162" s="19" t="s">
        <v>5807</v>
      </c>
      <c r="AO162" s="41"/>
      <c r="AP162" s="8" t="str">
        <f>"https://www.amundietf.de/privatkunden/ezaap/service/ExportDataProductSheet/Fwd/deu/de-DE/712/"&amp;B162&amp;"/object/export/compositionetf?tabPos=4"</f>
        <v>https://www.amundietf.de/privatkunden/ezaap/service/ExportDataProductSheet/Fwd/deu/de-DE/712/LU2109787122/object/export/compositionetf?tabPos=4</v>
      </c>
    </row>
    <row r="163" spans="1:42" x14ac:dyDescent="0.3">
      <c r="A163" s="12" t="s">
        <v>33</v>
      </c>
      <c r="B163" s="51" t="s">
        <v>6488</v>
      </c>
      <c r="C163" s="9" t="s">
        <v>6487</v>
      </c>
      <c r="D163" s="12" t="s">
        <v>3</v>
      </c>
      <c r="E163" s="52" t="e">
        <v>#N/A</v>
      </c>
      <c r="F163" s="12" t="s">
        <v>43</v>
      </c>
      <c r="G163" s="52" t="e">
        <v>#N/A</v>
      </c>
      <c r="H163" s="12" t="s">
        <v>613</v>
      </c>
      <c r="I163" s="12" t="s">
        <v>32</v>
      </c>
      <c r="J163" s="25" t="s">
        <v>25</v>
      </c>
      <c r="K163" s="47" t="e">
        <v>#N/A</v>
      </c>
      <c r="L163" s="25" t="s">
        <v>5800</v>
      </c>
      <c r="M163" s="12" t="s">
        <v>6489</v>
      </c>
      <c r="N163" s="12"/>
      <c r="O163" s="13" t="s">
        <v>6490</v>
      </c>
      <c r="P163" s="13" t="s">
        <v>6373</v>
      </c>
      <c r="Q163" s="57" t="s">
        <v>24</v>
      </c>
      <c r="R163" s="57" t="s">
        <v>33</v>
      </c>
      <c r="S163" s="57" t="s">
        <v>24</v>
      </c>
      <c r="T163" s="14"/>
      <c r="U163" s="14">
        <v>1.8E-3</v>
      </c>
      <c r="V163" s="44">
        <v>25.047272727272698</v>
      </c>
      <c r="W163" s="44">
        <v>22.050158318181811</v>
      </c>
      <c r="X163" s="44" t="s">
        <v>17785</v>
      </c>
      <c r="Y163" s="18">
        <v>0.02</v>
      </c>
      <c r="Z163" s="11" t="s">
        <v>5785</v>
      </c>
      <c r="AA163" s="21" t="s">
        <v>5786</v>
      </c>
      <c r="AB163" s="23" t="s">
        <v>18813</v>
      </c>
      <c r="AC163" s="16" t="s">
        <v>26</v>
      </c>
      <c r="AD163" s="16" t="s">
        <v>742</v>
      </c>
      <c r="AE163" s="24" t="s">
        <v>24</v>
      </c>
      <c r="AF163" s="16" t="s">
        <v>5775</v>
      </c>
      <c r="AG163" s="12" t="s">
        <v>5766</v>
      </c>
      <c r="AH163" s="39" t="e">
        <v>#N/A</v>
      </c>
      <c r="AI163" s="13" t="s">
        <v>6491</v>
      </c>
      <c r="AJ163" s="13" t="s">
        <v>6492</v>
      </c>
      <c r="AK163" s="12" t="s">
        <v>18492</v>
      </c>
      <c r="AL163" s="47">
        <v>461</v>
      </c>
      <c r="AM163" s="47">
        <v>767</v>
      </c>
      <c r="AN163" s="19" t="s">
        <v>5807</v>
      </c>
      <c r="AO163" s="41"/>
      <c r="AP163" s="8" t="str">
        <f>"https://www.amundietf.de/privatkunden/ezaap/service/ExportDataProductSheet/Fwd/deu/de-DE/712/"&amp;B163&amp;"/object/export/compositionetf?tabPos=4"</f>
        <v>https://www.amundietf.de/privatkunden/ezaap/service/ExportDataProductSheet/Fwd/deu/de-DE/712/LU2109786587/object/export/compositionetf?tabPos=4</v>
      </c>
    </row>
    <row r="164" spans="1:42" x14ac:dyDescent="0.3">
      <c r="A164" s="12" t="s">
        <v>33</v>
      </c>
      <c r="B164" s="50" t="s">
        <v>6494</v>
      </c>
      <c r="C164" s="9" t="s">
        <v>6493</v>
      </c>
      <c r="D164" s="12" t="s">
        <v>3</v>
      </c>
      <c r="E164" s="52" t="e">
        <v>#N/A</v>
      </c>
      <c r="F164" s="12" t="s">
        <v>43</v>
      </c>
      <c r="G164" s="52" t="e">
        <v>#N/A</v>
      </c>
      <c r="H164" s="12" t="s">
        <v>17774</v>
      </c>
      <c r="I164" s="12" t="s">
        <v>32</v>
      </c>
      <c r="J164" s="25" t="s">
        <v>25</v>
      </c>
      <c r="K164" s="47" t="e">
        <v>#N/A</v>
      </c>
      <c r="L164" s="25" t="s">
        <v>5800</v>
      </c>
      <c r="M164" s="25" t="s">
        <v>6495</v>
      </c>
      <c r="N164" s="47" t="s">
        <v>19723</v>
      </c>
      <c r="O164" s="26" t="s">
        <v>6496</v>
      </c>
      <c r="P164" s="26" t="s">
        <v>6497</v>
      </c>
      <c r="Q164" s="57" t="s">
        <v>24</v>
      </c>
      <c r="R164" s="57" t="s">
        <v>33</v>
      </c>
      <c r="S164" s="57" t="s">
        <v>33</v>
      </c>
      <c r="T164" s="27"/>
      <c r="U164" s="27">
        <v>3.4999999999999996E-3</v>
      </c>
      <c r="V164" s="44">
        <v>41.531863636363603</v>
      </c>
      <c r="W164" s="44">
        <v>38.954291545454552</v>
      </c>
      <c r="X164" s="44" t="s">
        <v>17787</v>
      </c>
      <c r="Y164" s="29">
        <v>0.02</v>
      </c>
      <c r="Z164" s="47" t="s">
        <v>5785</v>
      </c>
      <c r="AA164" s="47" t="s">
        <v>5774</v>
      </c>
      <c r="AB164" s="23" t="s">
        <v>18814</v>
      </c>
      <c r="AC164" s="24" t="s">
        <v>742</v>
      </c>
      <c r="AD164" s="24" t="s">
        <v>742</v>
      </c>
      <c r="AE164" s="24" t="s">
        <v>24</v>
      </c>
      <c r="AF164" s="24" t="s">
        <v>6477</v>
      </c>
      <c r="AG164" s="25" t="s">
        <v>5766</v>
      </c>
      <c r="AH164" s="39" t="e">
        <v>#N/A</v>
      </c>
      <c r="AI164" s="26" t="s">
        <v>6498</v>
      </c>
      <c r="AJ164" s="26" t="s">
        <v>6499</v>
      </c>
      <c r="AK164" s="25" t="s">
        <v>18495</v>
      </c>
      <c r="AL164" s="47">
        <v>463</v>
      </c>
      <c r="AM164" s="47">
        <v>770</v>
      </c>
      <c r="AN164" s="22" t="s">
        <v>5807</v>
      </c>
      <c r="AP164" s="8" t="str">
        <f>"https://www.amundietf.de/privatkunden/ezaap/service/ExportDataProductSheet/Fwd/deu/de-DE/712/"&amp;B164&amp;"/object/export/compositionetf?tabPos=4"</f>
        <v>https://www.amundietf.de/privatkunden/ezaap/service/ExportDataProductSheet/Fwd/deu/de-DE/712/LU1681045537/object/export/compositionetf?tabPos=4</v>
      </c>
    </row>
    <row r="165" spans="1:42" x14ac:dyDescent="0.3">
      <c r="A165" s="41"/>
      <c r="B165" s="62" t="s">
        <v>19725</v>
      </c>
      <c r="C165" s="62" t="s">
        <v>20529</v>
      </c>
      <c r="D165" s="41"/>
      <c r="E165" s="41"/>
      <c r="F165" s="41"/>
      <c r="G165" s="41"/>
      <c r="H165" s="41"/>
      <c r="I165" s="41"/>
      <c r="J165" s="41"/>
      <c r="K165" s="41"/>
      <c r="L165" s="25" t="s">
        <v>5800</v>
      </c>
      <c r="M165" s="43"/>
      <c r="N165" s="47" t="s">
        <v>19726</v>
      </c>
      <c r="O165" s="41"/>
      <c r="P165" s="41"/>
      <c r="Q165" s="57" t="s">
        <v>33</v>
      </c>
      <c r="R165" s="57" t="s">
        <v>24</v>
      </c>
      <c r="S165" s="57" t="s">
        <v>33</v>
      </c>
      <c r="T165" s="41"/>
      <c r="U165" s="41"/>
      <c r="V165" s="41"/>
      <c r="W165" s="41"/>
      <c r="X165" s="41"/>
      <c r="Y165" s="41"/>
      <c r="Z165" s="41"/>
      <c r="AA165" s="41"/>
      <c r="AB165" s="41"/>
      <c r="AC165" s="41"/>
      <c r="AD165" s="41"/>
      <c r="AE165" s="41"/>
      <c r="AF165" s="41"/>
      <c r="AG165" s="41"/>
      <c r="AH165" s="39">
        <v>43131</v>
      </c>
      <c r="AI165" s="41"/>
      <c r="AJ165" s="41"/>
      <c r="AK165" s="41"/>
      <c r="AL165" s="41"/>
      <c r="AM165" s="41"/>
      <c r="AN165" s="41"/>
    </row>
    <row r="166" spans="1:42" x14ac:dyDescent="0.3">
      <c r="A166" s="12" t="s">
        <v>33</v>
      </c>
      <c r="B166" s="50" t="s">
        <v>6501</v>
      </c>
      <c r="C166" s="9" t="s">
        <v>6500</v>
      </c>
      <c r="D166" s="12" t="s">
        <v>236</v>
      </c>
      <c r="E166" s="52" t="e">
        <v>#N/A</v>
      </c>
      <c r="F166" s="12" t="s">
        <v>43</v>
      </c>
      <c r="G166" s="52" t="e">
        <v>#N/A</v>
      </c>
      <c r="H166" s="12" t="s">
        <v>17774</v>
      </c>
      <c r="I166" s="12" t="s">
        <v>32</v>
      </c>
      <c r="J166" s="25" t="s">
        <v>25</v>
      </c>
      <c r="K166" s="47" t="e">
        <v>#N/A</v>
      </c>
      <c r="L166" s="25" t="s">
        <v>5800</v>
      </c>
      <c r="M166" s="25" t="s">
        <v>6502</v>
      </c>
      <c r="N166" s="47" t="s">
        <v>19724</v>
      </c>
      <c r="O166" s="26" t="s">
        <v>6503</v>
      </c>
      <c r="P166" s="26" t="s">
        <v>6504</v>
      </c>
      <c r="Q166" s="57" t="s">
        <v>24</v>
      </c>
      <c r="R166" s="57" t="s">
        <v>33</v>
      </c>
      <c r="S166" s="57" t="s">
        <v>33</v>
      </c>
      <c r="T166" s="27"/>
      <c r="U166" s="27">
        <v>3.4999999999999996E-3</v>
      </c>
      <c r="V166" s="44">
        <v>42.409409090909101</v>
      </c>
      <c r="W166" s="44">
        <v>39.221118272727274</v>
      </c>
      <c r="X166" s="44" t="s">
        <v>17785</v>
      </c>
      <c r="Y166" s="29">
        <v>0.02</v>
      </c>
      <c r="Z166" s="47" t="s">
        <v>5785</v>
      </c>
      <c r="AA166" s="47" t="s">
        <v>5774</v>
      </c>
      <c r="AB166" s="23" t="s">
        <v>18814</v>
      </c>
      <c r="AC166" s="24" t="s">
        <v>742</v>
      </c>
      <c r="AD166" s="24" t="s">
        <v>742</v>
      </c>
      <c r="AE166" s="24" t="s">
        <v>24</v>
      </c>
      <c r="AF166" s="24" t="s">
        <v>6505</v>
      </c>
      <c r="AG166" s="25" t="s">
        <v>5766</v>
      </c>
      <c r="AH166" s="39" t="e">
        <v>#N/A</v>
      </c>
      <c r="AI166" s="26" t="s">
        <v>6506</v>
      </c>
      <c r="AJ166" s="26" t="s">
        <v>6507</v>
      </c>
      <c r="AK166" s="25" t="s">
        <v>18496</v>
      </c>
      <c r="AL166" s="47">
        <v>464</v>
      </c>
      <c r="AM166" s="47">
        <v>771</v>
      </c>
      <c r="AN166" s="22" t="s">
        <v>5807</v>
      </c>
      <c r="AP166" s="8" t="str">
        <f>"https://www.amundietf.de/privatkunden/ezaap/service/ExportDataProductSheet/Fwd/deu/de-DE/712/"&amp;B166&amp;"/object/export/compositionetf?tabPos=4"</f>
        <v>https://www.amundietf.de/privatkunden/ezaap/service/ExportDataProductSheet/Fwd/deu/de-DE/712/LU1681045883/object/export/compositionetf?tabPos=4</v>
      </c>
    </row>
    <row r="167" spans="1:42" x14ac:dyDescent="0.3">
      <c r="A167" s="12" t="s">
        <v>33</v>
      </c>
      <c r="B167" s="50" t="s">
        <v>6509</v>
      </c>
      <c r="C167" s="9" t="s">
        <v>6508</v>
      </c>
      <c r="D167" s="12" t="s">
        <v>3</v>
      </c>
      <c r="E167" s="52" t="e">
        <v>#N/A</v>
      </c>
      <c r="F167" s="12" t="s">
        <v>43</v>
      </c>
      <c r="G167" s="52" t="e">
        <v>#N/A</v>
      </c>
      <c r="H167" s="12" t="s">
        <v>17774</v>
      </c>
      <c r="I167" s="12" t="s">
        <v>32</v>
      </c>
      <c r="J167" s="25" t="s">
        <v>25</v>
      </c>
      <c r="K167" s="47" t="e">
        <v>#N/A</v>
      </c>
      <c r="L167" s="25" t="s">
        <v>5800</v>
      </c>
      <c r="M167" s="25" t="s">
        <v>6510</v>
      </c>
      <c r="N167" s="47" t="s">
        <v>19727</v>
      </c>
      <c r="O167" s="26" t="s">
        <v>6511</v>
      </c>
      <c r="P167" s="26" t="s">
        <v>6512</v>
      </c>
      <c r="Q167" s="57" t="s">
        <v>24</v>
      </c>
      <c r="R167" s="57" t="s">
        <v>33</v>
      </c>
      <c r="S167" s="57" t="s">
        <v>33</v>
      </c>
      <c r="T167" s="27"/>
      <c r="U167" s="27">
        <v>3.8E-3</v>
      </c>
      <c r="V167" s="44">
        <v>8.7048636363636405</v>
      </c>
      <c r="W167" s="44">
        <v>7.7686865454545462</v>
      </c>
      <c r="X167" s="44" t="s">
        <v>17791</v>
      </c>
      <c r="Y167" s="29">
        <v>0.02</v>
      </c>
      <c r="Z167" s="47" t="s">
        <v>5785</v>
      </c>
      <c r="AA167" s="47" t="s">
        <v>5774</v>
      </c>
      <c r="AB167" s="23" t="s">
        <v>18814</v>
      </c>
      <c r="AC167" s="24" t="s">
        <v>742</v>
      </c>
      <c r="AD167" s="24" t="s">
        <v>742</v>
      </c>
      <c r="AE167" s="24" t="s">
        <v>24</v>
      </c>
      <c r="AF167" s="24" t="s">
        <v>6513</v>
      </c>
      <c r="AG167" s="25" t="s">
        <v>5766</v>
      </c>
      <c r="AH167" s="39" t="e">
        <v>#N/A</v>
      </c>
      <c r="AI167" s="26" t="s">
        <v>6514</v>
      </c>
      <c r="AJ167" s="26" t="s">
        <v>6515</v>
      </c>
      <c r="AK167" s="25" t="s">
        <v>2919</v>
      </c>
      <c r="AL167" s="47">
        <v>455</v>
      </c>
      <c r="AM167" s="47">
        <v>774</v>
      </c>
      <c r="AN167" s="22" t="s">
        <v>5807</v>
      </c>
      <c r="AP167" s="8" t="str">
        <f>"https://www.amundietf.de/privatkunden/ezaap/service/ExportDataProductSheet/Fwd/deu/de-DE/712/"&amp;B167&amp;"/object/export/compositionetf?tabPos=4"</f>
        <v>https://www.amundietf.de/privatkunden/ezaap/service/ExportDataProductSheet/Fwd/deu/de-DE/712/LU1681043599/object/export/compositionetf?tabPos=4</v>
      </c>
    </row>
    <row r="168" spans="1:42" x14ac:dyDescent="0.3">
      <c r="A168" s="41"/>
      <c r="B168" s="62" t="s">
        <v>19732</v>
      </c>
      <c r="C168" s="62" t="s">
        <v>20517</v>
      </c>
      <c r="D168" s="41"/>
      <c r="E168" s="41"/>
      <c r="F168" s="41"/>
      <c r="G168" s="41"/>
      <c r="H168" s="41"/>
      <c r="I168" s="41"/>
      <c r="J168" s="41"/>
      <c r="K168" s="41"/>
      <c r="L168" s="25" t="s">
        <v>5800</v>
      </c>
      <c r="M168" s="43"/>
      <c r="N168" s="47" t="s">
        <v>19733</v>
      </c>
      <c r="O168" s="41"/>
      <c r="P168" s="41"/>
      <c r="Q168" s="57" t="s">
        <v>33</v>
      </c>
      <c r="R168" s="57" t="s">
        <v>24</v>
      </c>
      <c r="S168" s="57" t="s">
        <v>33</v>
      </c>
      <c r="T168" s="41"/>
      <c r="U168" s="41"/>
      <c r="V168" s="41"/>
      <c r="W168" s="41"/>
      <c r="X168" s="41"/>
      <c r="Y168" s="41"/>
      <c r="Z168" s="41"/>
      <c r="AA168" s="41"/>
      <c r="AB168" s="41"/>
      <c r="AC168" s="41"/>
      <c r="AD168" s="41"/>
      <c r="AE168" s="41"/>
      <c r="AF168" s="41"/>
      <c r="AG168" s="41"/>
      <c r="AH168" s="39">
        <v>43208</v>
      </c>
      <c r="AI168" s="41"/>
      <c r="AJ168" s="41"/>
      <c r="AK168" s="41"/>
      <c r="AL168" s="41"/>
      <c r="AM168" s="41"/>
      <c r="AN168" s="41"/>
    </row>
    <row r="169" spans="1:42" x14ac:dyDescent="0.3">
      <c r="A169" s="12" t="s">
        <v>33</v>
      </c>
      <c r="B169" s="50" t="s">
        <v>6517</v>
      </c>
      <c r="C169" s="9" t="s">
        <v>6516</v>
      </c>
      <c r="D169" s="12" t="s">
        <v>3</v>
      </c>
      <c r="E169" s="52" t="e">
        <v>#N/A</v>
      </c>
      <c r="F169" s="12" t="s">
        <v>77</v>
      </c>
      <c r="G169" s="52" t="e">
        <v>#N/A</v>
      </c>
      <c r="H169" s="12" t="s">
        <v>17774</v>
      </c>
      <c r="I169" s="12" t="s">
        <v>32</v>
      </c>
      <c r="J169" s="25" t="s">
        <v>25</v>
      </c>
      <c r="K169" s="47" t="e">
        <v>#N/A</v>
      </c>
      <c r="L169" s="25" t="s">
        <v>5800</v>
      </c>
      <c r="M169" s="25" t="s">
        <v>6518</v>
      </c>
      <c r="N169" s="47" t="s">
        <v>19730</v>
      </c>
      <c r="O169" s="26" t="s">
        <v>6519</v>
      </c>
      <c r="P169" s="26" t="s">
        <v>6520</v>
      </c>
      <c r="Q169" s="57" t="s">
        <v>24</v>
      </c>
      <c r="R169" s="57" t="s">
        <v>33</v>
      </c>
      <c r="S169" s="57" t="s">
        <v>33</v>
      </c>
      <c r="T169" s="27"/>
      <c r="U169" s="27">
        <v>3.4999999999999996E-3</v>
      </c>
      <c r="V169" s="44">
        <v>8.6074999999999999</v>
      </c>
      <c r="W169" s="44">
        <v>7.8074910909090924</v>
      </c>
      <c r="X169" s="44" t="s">
        <v>17787</v>
      </c>
      <c r="Y169" s="29">
        <v>0.02</v>
      </c>
      <c r="Z169" s="47" t="s">
        <v>5785</v>
      </c>
      <c r="AA169" s="47" t="s">
        <v>5774</v>
      </c>
      <c r="AB169" s="23" t="s">
        <v>18814</v>
      </c>
      <c r="AC169" s="24" t="s">
        <v>742</v>
      </c>
      <c r="AD169" s="24" t="s">
        <v>742</v>
      </c>
      <c r="AE169" s="24" t="s">
        <v>33</v>
      </c>
      <c r="AF169" s="24" t="s">
        <v>6521</v>
      </c>
      <c r="AG169" s="25" t="s">
        <v>5766</v>
      </c>
      <c r="AH169" s="39" t="e">
        <v>#N/A</v>
      </c>
      <c r="AI169" s="26" t="s">
        <v>6522</v>
      </c>
      <c r="AJ169" s="26" t="s">
        <v>6523</v>
      </c>
      <c r="AK169" s="25" t="s">
        <v>18536</v>
      </c>
      <c r="AL169" s="47">
        <v>493</v>
      </c>
      <c r="AM169" s="47">
        <v>812</v>
      </c>
      <c r="AN169" s="22" t="s">
        <v>5807</v>
      </c>
      <c r="AP169" s="8" t="str">
        <f>"https://www.amundietf.de/privatkunden/ezaap/service/ExportDataProductSheet/Fwd/deu/de-DE/712/"&amp;B169&amp;"/object/export/compositionetf?tabPos=4"</f>
        <v>https://www.amundietf.de/privatkunden/ezaap/service/ExportDataProductSheet/Fwd/deu/de-DE/712/LU1681038599/object/export/compositionetf?tabPos=4</v>
      </c>
    </row>
    <row r="170" spans="1:42" x14ac:dyDescent="0.3">
      <c r="A170" s="12" t="s">
        <v>33</v>
      </c>
      <c r="B170" s="50" t="s">
        <v>6525</v>
      </c>
      <c r="C170" s="9" t="s">
        <v>6524</v>
      </c>
      <c r="D170" s="12" t="s">
        <v>3</v>
      </c>
      <c r="E170" s="52" t="e">
        <v>#N/A</v>
      </c>
      <c r="F170" s="12" t="s">
        <v>77</v>
      </c>
      <c r="G170" s="52" t="e">
        <v>#N/A</v>
      </c>
      <c r="H170" s="12" t="s">
        <v>17774</v>
      </c>
      <c r="I170" s="12" t="s">
        <v>32</v>
      </c>
      <c r="J170" s="25" t="s">
        <v>25</v>
      </c>
      <c r="K170" s="47" t="e">
        <v>#N/A</v>
      </c>
      <c r="L170" s="25" t="s">
        <v>5800</v>
      </c>
      <c r="M170" s="25" t="s">
        <v>6526</v>
      </c>
      <c r="N170" s="47" t="s">
        <v>19731</v>
      </c>
      <c r="O170" s="26" t="s">
        <v>6527</v>
      </c>
      <c r="P170" s="26" t="s">
        <v>6528</v>
      </c>
      <c r="Q170" s="57" t="s">
        <v>24</v>
      </c>
      <c r="R170" s="57" t="s">
        <v>33</v>
      </c>
      <c r="S170" s="57" t="s">
        <v>33</v>
      </c>
      <c r="T170" s="27"/>
      <c r="U170" s="27">
        <v>2.3E-3</v>
      </c>
      <c r="V170" s="44">
        <v>9.8228181818181799</v>
      </c>
      <c r="W170" s="44">
        <v>8.6285842272727287</v>
      </c>
      <c r="X170" s="44" t="s">
        <v>17782</v>
      </c>
      <c r="Y170" s="29">
        <v>0.02</v>
      </c>
      <c r="Z170" s="47" t="s">
        <v>5785</v>
      </c>
      <c r="AA170" s="47" t="s">
        <v>5774</v>
      </c>
      <c r="AB170" s="23" t="s">
        <v>18814</v>
      </c>
      <c r="AC170" s="24" t="s">
        <v>742</v>
      </c>
      <c r="AD170" s="24" t="s">
        <v>742</v>
      </c>
      <c r="AE170" s="24" t="s">
        <v>24</v>
      </c>
      <c r="AF170" s="24" t="s">
        <v>6529</v>
      </c>
      <c r="AG170" s="25" t="s">
        <v>5766</v>
      </c>
      <c r="AH170" s="39" t="e">
        <v>#N/A</v>
      </c>
      <c r="AI170" s="26" t="s">
        <v>6530</v>
      </c>
      <c r="AJ170" s="26" t="s">
        <v>6531</v>
      </c>
      <c r="AK170" s="25" t="s">
        <v>5551</v>
      </c>
      <c r="AL170" s="47">
        <v>493</v>
      </c>
      <c r="AM170" s="47">
        <v>813</v>
      </c>
      <c r="AN170" s="22" t="s">
        <v>5807</v>
      </c>
      <c r="AP170" s="8" t="str">
        <f>"https://www.amundietf.de/privatkunden/ezaap/service/ExportDataProductSheet/Fwd/deu/de-DE/712/"&amp;B170&amp;"/object/export/compositionetf?tabPos=4"</f>
        <v>https://www.amundietf.de/privatkunden/ezaap/service/ExportDataProductSheet/Fwd/deu/de-DE/712/LU1681038243/object/export/compositionetf?tabPos=4</v>
      </c>
    </row>
    <row r="171" spans="1:42" x14ac:dyDescent="0.3">
      <c r="A171" s="41"/>
      <c r="B171" s="62" t="s">
        <v>19658</v>
      </c>
      <c r="C171" s="62" t="s">
        <v>20534</v>
      </c>
      <c r="D171" t="s">
        <v>3</v>
      </c>
      <c r="E171" s="41"/>
      <c r="F171" s="41" t="s">
        <v>488</v>
      </c>
      <c r="G171" s="41"/>
      <c r="H171" s="41"/>
      <c r="I171" s="41"/>
      <c r="J171" s="41"/>
      <c r="K171" s="41"/>
      <c r="L171" s="25" t="s">
        <v>5800</v>
      </c>
      <c r="M171" s="43"/>
      <c r="N171" s="47" t="s">
        <v>19659</v>
      </c>
      <c r="O171" s="41"/>
      <c r="P171" s="41"/>
      <c r="Q171" s="57" t="s">
        <v>33</v>
      </c>
      <c r="R171" s="57" t="s">
        <v>24</v>
      </c>
      <c r="S171" s="57" t="s">
        <v>33</v>
      </c>
      <c r="T171" s="41"/>
      <c r="U171" s="41"/>
      <c r="V171" s="41"/>
      <c r="W171" s="41"/>
      <c r="X171" s="41"/>
      <c r="Y171" s="41"/>
      <c r="Z171" s="41"/>
      <c r="AA171" s="41"/>
      <c r="AB171" s="41"/>
      <c r="AC171" s="41"/>
      <c r="AD171" s="41"/>
      <c r="AE171" s="41"/>
      <c r="AF171" s="41"/>
      <c r="AG171" s="41"/>
      <c r="AH171" s="39">
        <v>43181</v>
      </c>
      <c r="AI171" s="41"/>
      <c r="AJ171" s="41"/>
      <c r="AK171" s="41"/>
      <c r="AL171" s="41"/>
      <c r="AM171" s="41"/>
      <c r="AN171" s="41"/>
    </row>
    <row r="172" spans="1:42" x14ac:dyDescent="0.3">
      <c r="A172" s="41"/>
      <c r="B172" s="62" t="s">
        <v>19660</v>
      </c>
      <c r="C172" s="62" t="s">
        <v>20535</v>
      </c>
      <c r="D172" t="s">
        <v>3</v>
      </c>
      <c r="E172" s="41"/>
      <c r="F172" s="41" t="s">
        <v>488</v>
      </c>
      <c r="G172" s="41"/>
      <c r="H172" s="41"/>
      <c r="I172" s="41"/>
      <c r="J172" s="41"/>
      <c r="K172" s="41"/>
      <c r="L172" s="25" t="s">
        <v>5800</v>
      </c>
      <c r="M172" s="43"/>
      <c r="N172" s="47" t="s">
        <v>19661</v>
      </c>
      <c r="O172" s="41"/>
      <c r="P172" s="41"/>
      <c r="Q172" s="57" t="s">
        <v>33</v>
      </c>
      <c r="R172" s="57" t="s">
        <v>24</v>
      </c>
      <c r="S172" s="57" t="s">
        <v>33</v>
      </c>
      <c r="T172" s="41"/>
      <c r="U172" s="41"/>
      <c r="V172" s="41"/>
      <c r="W172" s="41"/>
      <c r="X172" s="41"/>
      <c r="Y172" s="41"/>
      <c r="Z172" s="41"/>
      <c r="AA172" s="41"/>
      <c r="AB172" s="41"/>
      <c r="AC172" s="41"/>
      <c r="AD172" s="41"/>
      <c r="AE172" s="41"/>
      <c r="AF172" s="41"/>
      <c r="AG172" s="41"/>
      <c r="AH172" s="39">
        <v>43181</v>
      </c>
      <c r="AI172" s="41"/>
      <c r="AJ172" s="41"/>
      <c r="AK172" s="41"/>
      <c r="AL172" s="41"/>
      <c r="AM172" s="41"/>
      <c r="AN172" s="41"/>
    </row>
    <row r="173" spans="1:42" x14ac:dyDescent="0.3">
      <c r="A173" s="41"/>
      <c r="B173" s="41" t="s">
        <v>19478</v>
      </c>
      <c r="C173" s="41" t="s">
        <v>19477</v>
      </c>
      <c r="D173" s="41"/>
      <c r="E173" s="41"/>
      <c r="F173" s="41"/>
      <c r="G173" s="41"/>
      <c r="H173" s="41"/>
      <c r="I173" s="41"/>
      <c r="J173" s="41"/>
      <c r="K173" s="41"/>
      <c r="L173" s="25" t="s">
        <v>5800</v>
      </c>
      <c r="M173" s="43"/>
      <c r="N173" s="43" t="s">
        <v>19479</v>
      </c>
      <c r="O173" s="41"/>
      <c r="P173" s="41"/>
      <c r="Q173" s="57" t="s">
        <v>24</v>
      </c>
      <c r="R173" s="57" t="s">
        <v>24</v>
      </c>
      <c r="S173" s="57" t="s">
        <v>33</v>
      </c>
      <c r="T173" s="41"/>
      <c r="U173" s="41"/>
      <c r="V173" s="41"/>
      <c r="W173" s="41"/>
      <c r="X173" s="41"/>
      <c r="Y173" s="41"/>
      <c r="Z173" s="41"/>
      <c r="AA173" s="41"/>
      <c r="AB173" s="41"/>
      <c r="AC173" s="41"/>
      <c r="AD173" s="41"/>
      <c r="AE173" s="41"/>
      <c r="AF173" s="41"/>
      <c r="AG173" s="41"/>
      <c r="AI173" s="41"/>
      <c r="AJ173" s="41"/>
      <c r="AK173" s="41"/>
      <c r="AL173" s="41"/>
      <c r="AM173" s="41"/>
      <c r="AN173" s="41"/>
    </row>
    <row r="174" spans="1:42" x14ac:dyDescent="0.3">
      <c r="A174" s="41"/>
      <c r="B174" s="41" t="s">
        <v>19513</v>
      </c>
      <c r="C174" s="41" t="s">
        <v>19512</v>
      </c>
      <c r="D174" s="41"/>
      <c r="E174" s="41"/>
      <c r="F174" s="41"/>
      <c r="G174" s="41"/>
      <c r="H174" s="41"/>
      <c r="I174" s="41"/>
      <c r="J174" s="41"/>
      <c r="K174" s="41"/>
      <c r="L174" s="25" t="s">
        <v>5800</v>
      </c>
      <c r="M174" s="43"/>
      <c r="N174" s="43" t="s">
        <v>19514</v>
      </c>
      <c r="O174" s="41"/>
      <c r="P174" s="41"/>
      <c r="Q174" s="57" t="s">
        <v>24</v>
      </c>
      <c r="R174" s="57" t="s">
        <v>24</v>
      </c>
      <c r="S174" s="57" t="s">
        <v>33</v>
      </c>
      <c r="T174" s="41"/>
      <c r="U174" s="41"/>
      <c r="V174" s="41"/>
      <c r="W174" s="41"/>
      <c r="X174" s="41"/>
      <c r="Y174" s="41"/>
      <c r="Z174" s="41"/>
      <c r="AA174" s="41"/>
      <c r="AB174" s="41"/>
      <c r="AC174" s="41"/>
      <c r="AD174" s="41"/>
      <c r="AE174" s="41"/>
      <c r="AF174" s="41"/>
      <c r="AG174" s="41"/>
      <c r="AI174" s="41"/>
      <c r="AJ174" s="41"/>
      <c r="AK174" s="41"/>
      <c r="AL174" s="41"/>
      <c r="AM174" s="41"/>
      <c r="AN174" s="41"/>
    </row>
    <row r="175" spans="1:42" x14ac:dyDescent="0.3">
      <c r="A175" s="41"/>
      <c r="B175" s="41" t="s">
        <v>19519</v>
      </c>
      <c r="C175" s="41" t="s">
        <v>19518</v>
      </c>
      <c r="D175" s="41"/>
      <c r="E175" s="41"/>
      <c r="F175" s="41"/>
      <c r="G175" s="41"/>
      <c r="H175" s="41"/>
      <c r="I175" s="41"/>
      <c r="J175" s="41"/>
      <c r="K175" s="41"/>
      <c r="L175" s="25" t="s">
        <v>5800</v>
      </c>
      <c r="M175" s="43"/>
      <c r="N175" s="43" t="s">
        <v>19520</v>
      </c>
      <c r="O175" s="41"/>
      <c r="P175" s="41"/>
      <c r="Q175" s="57" t="s">
        <v>24</v>
      </c>
      <c r="R175" s="57" t="s">
        <v>24</v>
      </c>
      <c r="S175" s="57" t="s">
        <v>33</v>
      </c>
      <c r="T175" s="41"/>
      <c r="U175" s="41"/>
      <c r="V175" s="41"/>
      <c r="W175" s="41"/>
      <c r="X175" s="41"/>
      <c r="Y175" s="41"/>
      <c r="Z175" s="41"/>
      <c r="AA175" s="41"/>
      <c r="AB175" s="41"/>
      <c r="AC175" s="41"/>
      <c r="AD175" s="41"/>
      <c r="AE175" s="41"/>
      <c r="AF175" s="41"/>
      <c r="AG175" s="41"/>
      <c r="AI175" s="41"/>
      <c r="AJ175" s="41"/>
      <c r="AK175" s="41"/>
      <c r="AL175" s="41"/>
      <c r="AM175" s="41"/>
      <c r="AN175" s="41"/>
    </row>
    <row r="176" spans="1:42" x14ac:dyDescent="0.3">
      <c r="A176" s="41"/>
      <c r="B176" s="41" t="s">
        <v>19516</v>
      </c>
      <c r="C176" s="41" t="s">
        <v>19515</v>
      </c>
      <c r="D176" s="41"/>
      <c r="E176" s="41"/>
      <c r="F176" s="41"/>
      <c r="G176" s="41"/>
      <c r="H176" s="41"/>
      <c r="I176" s="41"/>
      <c r="J176" s="41"/>
      <c r="K176" s="41"/>
      <c r="L176" s="25" t="s">
        <v>5800</v>
      </c>
      <c r="M176" s="43"/>
      <c r="N176" s="43" t="s">
        <v>19517</v>
      </c>
      <c r="O176" s="41"/>
      <c r="P176" s="41"/>
      <c r="Q176" s="57" t="s">
        <v>24</v>
      </c>
      <c r="R176" s="57" t="s">
        <v>24</v>
      </c>
      <c r="S176" s="57" t="s">
        <v>33</v>
      </c>
      <c r="T176" s="41"/>
      <c r="U176" s="41"/>
      <c r="V176" s="41"/>
      <c r="W176" s="41"/>
      <c r="X176" s="41"/>
      <c r="Y176" s="41"/>
      <c r="Z176" s="41"/>
      <c r="AA176" s="41"/>
      <c r="AB176" s="41"/>
      <c r="AC176" s="41"/>
      <c r="AD176" s="41"/>
      <c r="AE176" s="41"/>
      <c r="AF176" s="41"/>
      <c r="AG176" s="41"/>
      <c r="AI176" s="41"/>
      <c r="AJ176" s="41"/>
      <c r="AK176" s="41"/>
      <c r="AL176" s="41"/>
      <c r="AM176" s="41"/>
      <c r="AN176" s="41"/>
    </row>
    <row r="177" spans="1:42" x14ac:dyDescent="0.3">
      <c r="A177" s="41"/>
      <c r="B177" s="41" t="s">
        <v>19522</v>
      </c>
      <c r="C177" s="41" t="s">
        <v>19521</v>
      </c>
      <c r="D177" s="41"/>
      <c r="E177" s="41"/>
      <c r="F177" s="41"/>
      <c r="G177" s="41"/>
      <c r="H177" s="41"/>
      <c r="I177" s="41"/>
      <c r="J177" s="41"/>
      <c r="K177" s="41"/>
      <c r="L177" s="25" t="s">
        <v>5800</v>
      </c>
      <c r="M177" s="43"/>
      <c r="N177" s="43" t="s">
        <v>19523</v>
      </c>
      <c r="O177" s="41"/>
      <c r="P177" s="41"/>
      <c r="Q177" s="57" t="s">
        <v>24</v>
      </c>
      <c r="R177" s="57" t="s">
        <v>24</v>
      </c>
      <c r="S177" s="57" t="s">
        <v>33</v>
      </c>
      <c r="T177" s="41"/>
      <c r="U177" s="41"/>
      <c r="V177" s="41"/>
      <c r="W177" s="41"/>
      <c r="X177" s="41"/>
      <c r="Y177" s="41"/>
      <c r="Z177" s="41"/>
      <c r="AA177" s="41"/>
      <c r="AB177" s="41"/>
      <c r="AC177" s="41"/>
      <c r="AD177" s="41"/>
      <c r="AE177" s="41"/>
      <c r="AF177" s="41"/>
      <c r="AG177" s="41"/>
      <c r="AI177" s="41"/>
      <c r="AJ177" s="41"/>
      <c r="AK177" s="41"/>
      <c r="AL177" s="41"/>
      <c r="AM177" s="41"/>
      <c r="AN177" s="41"/>
    </row>
    <row r="178" spans="1:42" x14ac:dyDescent="0.3">
      <c r="A178" s="41"/>
      <c r="B178" s="41" t="s">
        <v>19528</v>
      </c>
      <c r="C178" s="41" t="s">
        <v>19527</v>
      </c>
      <c r="D178" s="41"/>
      <c r="E178" s="41"/>
      <c r="F178" s="41" t="s">
        <v>77</v>
      </c>
      <c r="G178" s="41"/>
      <c r="H178" s="41"/>
      <c r="I178" s="41"/>
      <c r="J178" s="41"/>
      <c r="K178" s="41"/>
      <c r="L178" s="25" t="s">
        <v>5800</v>
      </c>
      <c r="M178" s="43"/>
      <c r="N178" s="43" t="s">
        <v>19529</v>
      </c>
      <c r="O178" s="41"/>
      <c r="P178" s="41"/>
      <c r="Q178" s="57" t="s">
        <v>24</v>
      </c>
      <c r="R178" s="57" t="s">
        <v>24</v>
      </c>
      <c r="S178" s="57" t="s">
        <v>33</v>
      </c>
      <c r="T178" s="41"/>
      <c r="U178" s="41"/>
      <c r="V178" s="41"/>
      <c r="W178" s="41"/>
      <c r="X178" s="41"/>
      <c r="Y178" s="41"/>
      <c r="Z178" s="41"/>
      <c r="AA178" s="41"/>
      <c r="AB178" s="41"/>
      <c r="AC178" s="41"/>
      <c r="AD178" s="41"/>
      <c r="AE178" s="41"/>
      <c r="AF178" s="41"/>
      <c r="AG178" s="41"/>
      <c r="AI178" s="41"/>
      <c r="AJ178" s="41"/>
      <c r="AK178" s="41"/>
      <c r="AL178" s="41"/>
      <c r="AM178" s="41"/>
      <c r="AN178" s="41"/>
    </row>
    <row r="179" spans="1:42" x14ac:dyDescent="0.3">
      <c r="A179" s="41"/>
      <c r="B179" s="41" t="s">
        <v>19525</v>
      </c>
      <c r="C179" s="41" t="s">
        <v>19524</v>
      </c>
      <c r="D179" s="41"/>
      <c r="E179" s="41"/>
      <c r="F179" s="41" t="s">
        <v>77</v>
      </c>
      <c r="G179" s="41"/>
      <c r="H179" s="41"/>
      <c r="I179" s="41"/>
      <c r="J179" s="41"/>
      <c r="K179" s="41"/>
      <c r="L179" s="25" t="s">
        <v>5800</v>
      </c>
      <c r="M179" s="43"/>
      <c r="N179" s="43" t="s">
        <v>19526</v>
      </c>
      <c r="O179" s="41"/>
      <c r="P179" s="41"/>
      <c r="Q179" s="57" t="s">
        <v>24</v>
      </c>
      <c r="R179" s="57" t="s">
        <v>24</v>
      </c>
      <c r="S179" s="57" t="s">
        <v>33</v>
      </c>
      <c r="T179" s="41"/>
      <c r="U179" s="41"/>
      <c r="V179" s="41"/>
      <c r="W179" s="41"/>
      <c r="X179" s="41"/>
      <c r="Y179" s="41"/>
      <c r="Z179" s="41"/>
      <c r="AA179" s="41"/>
      <c r="AB179" s="41"/>
      <c r="AC179" s="41"/>
      <c r="AD179" s="41"/>
      <c r="AE179" s="41"/>
      <c r="AF179" s="41"/>
      <c r="AG179" s="41"/>
      <c r="AI179" s="41"/>
      <c r="AJ179" s="41"/>
      <c r="AK179" s="41"/>
      <c r="AL179" s="41"/>
      <c r="AM179" s="41"/>
      <c r="AN179" s="41"/>
    </row>
    <row r="180" spans="1:42" x14ac:dyDescent="0.3">
      <c r="A180" s="41"/>
      <c r="B180" s="41" t="s">
        <v>19510</v>
      </c>
      <c r="C180" s="41" t="s">
        <v>19509</v>
      </c>
      <c r="D180" s="41"/>
      <c r="E180" s="41"/>
      <c r="F180" s="41"/>
      <c r="G180" s="41"/>
      <c r="H180" s="41"/>
      <c r="I180" s="41"/>
      <c r="J180" s="41"/>
      <c r="K180" s="41"/>
      <c r="L180" s="25" t="s">
        <v>5800</v>
      </c>
      <c r="M180" s="43"/>
      <c r="N180" s="43" t="s">
        <v>19511</v>
      </c>
      <c r="O180" s="41"/>
      <c r="P180" s="41"/>
      <c r="Q180" s="57" t="s">
        <v>24</v>
      </c>
      <c r="R180" s="57" t="s">
        <v>24</v>
      </c>
      <c r="S180" s="57" t="s">
        <v>33</v>
      </c>
      <c r="T180" s="41"/>
      <c r="U180" s="41"/>
      <c r="V180" s="41"/>
      <c r="W180" s="41"/>
      <c r="X180" s="41"/>
      <c r="Y180" s="41"/>
      <c r="Z180" s="41"/>
      <c r="AA180" s="41"/>
      <c r="AB180" s="41"/>
      <c r="AC180" s="41"/>
      <c r="AD180" s="41"/>
      <c r="AE180" s="41"/>
      <c r="AF180" s="41"/>
      <c r="AG180" s="41"/>
      <c r="AI180" s="41"/>
      <c r="AJ180" s="41"/>
      <c r="AK180" s="41"/>
      <c r="AL180" s="41"/>
      <c r="AM180" s="41"/>
      <c r="AN180" s="41"/>
    </row>
    <row r="181" spans="1:42" x14ac:dyDescent="0.3">
      <c r="A181" s="41"/>
      <c r="B181" s="41" t="s">
        <v>19507</v>
      </c>
      <c r="C181" s="41" t="s">
        <v>19506</v>
      </c>
      <c r="D181" s="41"/>
      <c r="E181" s="41"/>
      <c r="F181" s="41"/>
      <c r="G181" s="41"/>
      <c r="H181" s="41"/>
      <c r="I181" s="41"/>
      <c r="J181" s="41"/>
      <c r="K181" s="41"/>
      <c r="L181" s="25" t="s">
        <v>5800</v>
      </c>
      <c r="M181" s="43"/>
      <c r="N181" s="43" t="s">
        <v>19508</v>
      </c>
      <c r="O181" s="41"/>
      <c r="P181" s="41"/>
      <c r="Q181" s="57" t="s">
        <v>24</v>
      </c>
      <c r="R181" s="57" t="s">
        <v>24</v>
      </c>
      <c r="S181" s="57" t="s">
        <v>33</v>
      </c>
      <c r="T181" s="41"/>
      <c r="U181" s="41"/>
      <c r="V181" s="41"/>
      <c r="W181" s="41"/>
      <c r="X181" s="41"/>
      <c r="Y181" s="41"/>
      <c r="Z181" s="41"/>
      <c r="AA181" s="41"/>
      <c r="AB181" s="41"/>
      <c r="AC181" s="41"/>
      <c r="AD181" s="41"/>
      <c r="AE181" s="41"/>
      <c r="AF181" s="41"/>
      <c r="AG181" s="41"/>
      <c r="AI181" s="41"/>
      <c r="AJ181" s="41"/>
      <c r="AK181" s="41"/>
      <c r="AL181" s="41"/>
      <c r="AM181" s="41"/>
      <c r="AN181" s="41"/>
    </row>
    <row r="182" spans="1:42" x14ac:dyDescent="0.3">
      <c r="A182" s="12" t="s">
        <v>17758</v>
      </c>
      <c r="B182" s="50" t="s">
        <v>6534</v>
      </c>
      <c r="C182" s="10" t="s">
        <v>6533</v>
      </c>
      <c r="D182" s="25"/>
      <c r="E182" s="52" t="e">
        <v>#N/A</v>
      </c>
      <c r="F182" s="12" t="s">
        <v>43</v>
      </c>
      <c r="G182" s="52" t="e">
        <v>#N/A</v>
      </c>
      <c r="H182" s="12"/>
      <c r="I182" s="12"/>
      <c r="J182" s="25" t="s">
        <v>17755</v>
      </c>
      <c r="K182" s="47" t="e">
        <v>#N/A</v>
      </c>
      <c r="L182" s="25" t="s">
        <v>5800</v>
      </c>
      <c r="M182" s="25" t="s">
        <v>6535</v>
      </c>
      <c r="N182" s="47" t="s">
        <v>19734</v>
      </c>
      <c r="O182" s="26" t="s">
        <v>6536</v>
      </c>
      <c r="P182" s="26" t="s">
        <v>6537</v>
      </c>
      <c r="Q182" s="57" t="s">
        <v>24</v>
      </c>
      <c r="R182" s="57" t="s">
        <v>33</v>
      </c>
      <c r="S182" s="57" t="s">
        <v>33</v>
      </c>
      <c r="T182" s="27">
        <v>1.5E-3</v>
      </c>
      <c r="U182" s="30"/>
      <c r="V182" s="44">
        <v>10.899409090909099</v>
      </c>
      <c r="W182" s="44" t="e">
        <v>#N/A</v>
      </c>
      <c r="X182" s="44" t="e">
        <v>#N/A</v>
      </c>
      <c r="Y182" s="29">
        <v>0.02</v>
      </c>
      <c r="Z182" s="24"/>
      <c r="AA182" s="30"/>
      <c r="AB182" s="23" t="s">
        <v>18818</v>
      </c>
      <c r="AC182" s="24" t="s">
        <v>26</v>
      </c>
      <c r="AD182" s="24" t="s">
        <v>742</v>
      </c>
      <c r="AE182" s="24" t="s">
        <v>24</v>
      </c>
      <c r="AF182" s="24" t="s">
        <v>5775</v>
      </c>
      <c r="AG182" s="25" t="s">
        <v>6532</v>
      </c>
      <c r="AH182" s="39" t="e">
        <v>#N/A</v>
      </c>
      <c r="AI182" s="26"/>
      <c r="AJ182" s="26"/>
      <c r="AK182" s="25" t="s">
        <v>6538</v>
      </c>
      <c r="AL182" s="47">
        <v>658</v>
      </c>
      <c r="AM182" s="47">
        <v>1014</v>
      </c>
      <c r="AN182" s="22" t="s">
        <v>5807</v>
      </c>
      <c r="AP182" s="8" t="str">
        <f t="shared" ref="AP182:AP197" si="3">"https://www.amundietf.de/privatkunden/ezaap/service/ExportDataProductSheet/Fwd/deu/de-DE/712/"&amp;B182&amp;"/object/export/compositionetf?tabPos=4"</f>
        <v>https://www.amundietf.de/privatkunden/ezaap/service/ExportDataProductSheet/Fwd/deu/de-DE/712/FR0013416716/object/export/compositionetf?tabPos=4</v>
      </c>
    </row>
    <row r="183" spans="1:42" x14ac:dyDescent="0.3">
      <c r="A183" s="12" t="s">
        <v>17758</v>
      </c>
      <c r="B183" s="50" t="s">
        <v>6540</v>
      </c>
      <c r="C183" s="9" t="s">
        <v>6539</v>
      </c>
      <c r="D183" s="12"/>
      <c r="E183" s="52" t="e">
        <v>#N/A</v>
      </c>
      <c r="F183" s="12"/>
      <c r="G183" s="52" t="e">
        <v>#N/A</v>
      </c>
      <c r="H183" s="12"/>
      <c r="I183" s="12"/>
      <c r="J183" s="12" t="s">
        <v>75</v>
      </c>
      <c r="K183" s="47" t="e">
        <v>#N/A</v>
      </c>
      <c r="L183" s="25" t="s">
        <v>5800</v>
      </c>
      <c r="M183" s="25" t="s">
        <v>6541</v>
      </c>
      <c r="N183" s="25"/>
      <c r="O183" s="26" t="s">
        <v>6542</v>
      </c>
      <c r="P183" s="26" t="s">
        <v>6543</v>
      </c>
      <c r="Q183" s="57" t="s">
        <v>24</v>
      </c>
      <c r="R183" s="57" t="s">
        <v>33</v>
      </c>
      <c r="S183" s="57" t="s">
        <v>24</v>
      </c>
      <c r="T183" s="27"/>
      <c r="U183" s="27">
        <v>5.0000000000000001E-4</v>
      </c>
      <c r="V183" s="44">
        <v>34.133727272727299</v>
      </c>
      <c r="W183" s="44">
        <v>33.307652636363635</v>
      </c>
      <c r="X183" s="44" t="s">
        <v>17789</v>
      </c>
      <c r="Y183" s="29">
        <v>0.02</v>
      </c>
      <c r="Z183" s="20" t="s">
        <v>5785</v>
      </c>
      <c r="AA183" s="23" t="s">
        <v>5786</v>
      </c>
      <c r="AB183" s="23" t="s">
        <v>18813</v>
      </c>
      <c r="AC183" s="24" t="s">
        <v>742</v>
      </c>
      <c r="AD183" s="24" t="s">
        <v>742</v>
      </c>
      <c r="AE183" s="24" t="s">
        <v>24</v>
      </c>
      <c r="AF183" s="24" t="s">
        <v>5775</v>
      </c>
      <c r="AG183" s="25" t="s">
        <v>5766</v>
      </c>
      <c r="AH183" s="39" t="e">
        <v>#N/A</v>
      </c>
      <c r="AI183" s="26" t="s">
        <v>6544</v>
      </c>
      <c r="AJ183" s="26" t="s">
        <v>6545</v>
      </c>
      <c r="AK183" s="25" t="s">
        <v>18680</v>
      </c>
      <c r="AL183" s="47">
        <v>628</v>
      </c>
      <c r="AM183" s="47">
        <v>975</v>
      </c>
      <c r="AN183" s="22" t="s">
        <v>5807</v>
      </c>
      <c r="AP183" s="8" t="str">
        <f t="shared" si="3"/>
        <v>https://www.amundietf.de/privatkunden/ezaap/service/ExportDataProductSheet/Fwd/deu/de-DE/712/LU2089238625/object/export/compositionetf?tabPos=4</v>
      </c>
    </row>
    <row r="184" spans="1:42" x14ac:dyDescent="0.3">
      <c r="A184" s="12" t="s">
        <v>17758</v>
      </c>
      <c r="B184" s="50" t="s">
        <v>6547</v>
      </c>
      <c r="C184" s="9" t="s">
        <v>6546</v>
      </c>
      <c r="D184" s="12"/>
      <c r="E184" s="52" t="e">
        <v>#N/A</v>
      </c>
      <c r="F184" s="12"/>
      <c r="G184" s="52" t="e">
        <v>#N/A</v>
      </c>
      <c r="H184" s="12"/>
      <c r="I184" s="12"/>
      <c r="J184" s="12" t="s">
        <v>75</v>
      </c>
      <c r="K184" s="47" t="e">
        <v>#N/A</v>
      </c>
      <c r="L184" s="25" t="s">
        <v>5800</v>
      </c>
      <c r="M184" s="25" t="s">
        <v>6548</v>
      </c>
      <c r="N184" s="25"/>
      <c r="O184" s="26" t="s">
        <v>6549</v>
      </c>
      <c r="P184" s="26" t="s">
        <v>6550</v>
      </c>
      <c r="Q184" s="57" t="s">
        <v>33</v>
      </c>
      <c r="R184" s="57" t="s">
        <v>33</v>
      </c>
      <c r="S184" s="57" t="s">
        <v>24</v>
      </c>
      <c r="T184" s="27"/>
      <c r="U184" s="27">
        <v>5.0000000000000001E-4</v>
      </c>
      <c r="V184" s="44">
        <v>11.8482272727273</v>
      </c>
      <c r="W184" s="44">
        <v>10.671524999999999</v>
      </c>
      <c r="X184" s="44" t="s">
        <v>17788</v>
      </c>
      <c r="Y184" s="29">
        <v>0.02</v>
      </c>
      <c r="Z184" s="20" t="s">
        <v>5773</v>
      </c>
      <c r="AA184" s="23" t="s">
        <v>5786</v>
      </c>
      <c r="AB184" s="23" t="s">
        <v>18812</v>
      </c>
      <c r="AC184" s="24" t="s">
        <v>742</v>
      </c>
      <c r="AD184" s="24" t="s">
        <v>742</v>
      </c>
      <c r="AE184" s="24" t="s">
        <v>24</v>
      </c>
      <c r="AF184" s="24" t="s">
        <v>5775</v>
      </c>
      <c r="AG184" s="25" t="s">
        <v>5766</v>
      </c>
      <c r="AH184" s="39">
        <v>43538</v>
      </c>
      <c r="AI184" s="26" t="s">
        <v>6551</v>
      </c>
      <c r="AJ184" s="26" t="s">
        <v>6552</v>
      </c>
      <c r="AK184" s="25" t="s">
        <v>18680</v>
      </c>
      <c r="AL184" s="47">
        <v>628</v>
      </c>
      <c r="AM184" s="47">
        <v>975</v>
      </c>
      <c r="AN184" s="22" t="s">
        <v>5807</v>
      </c>
      <c r="AP184" s="8" t="str">
        <f t="shared" si="3"/>
        <v>https://www.amundietf.de/privatkunden/ezaap/service/ExportDataProductSheet/Fwd/deu/de-DE/712/LU1931975079/object/export/compositionetf?tabPos=4</v>
      </c>
    </row>
    <row r="185" spans="1:42" x14ac:dyDescent="0.3">
      <c r="A185" s="12" t="s">
        <v>17758</v>
      </c>
      <c r="B185" s="51" t="s">
        <v>6554</v>
      </c>
      <c r="C185" s="9" t="s">
        <v>6553</v>
      </c>
      <c r="D185" s="12"/>
      <c r="E185" s="52" t="e">
        <v>#N/A</v>
      </c>
      <c r="F185" s="12"/>
      <c r="G185" s="52" t="e">
        <v>#N/A</v>
      </c>
      <c r="H185" s="12"/>
      <c r="I185" s="12"/>
      <c r="J185" s="12" t="s">
        <v>75</v>
      </c>
      <c r="K185" s="47" t="e">
        <v>#N/A</v>
      </c>
      <c r="L185" s="25" t="s">
        <v>5800</v>
      </c>
      <c r="M185" s="12" t="s">
        <v>6555</v>
      </c>
      <c r="N185" s="12"/>
      <c r="O185" s="13" t="s">
        <v>6556</v>
      </c>
      <c r="P185" s="13" t="s">
        <v>6557</v>
      </c>
      <c r="Q185" s="57" t="s">
        <v>24</v>
      </c>
      <c r="R185" s="57" t="s">
        <v>33</v>
      </c>
      <c r="S185" s="57" t="s">
        <v>24</v>
      </c>
      <c r="T185" s="14"/>
      <c r="U185" s="14">
        <v>5.0000000000000001E-4</v>
      </c>
      <c r="V185" s="44">
        <v>33.6666666666667</v>
      </c>
      <c r="W185" s="44">
        <v>29.566506777777779</v>
      </c>
      <c r="X185" s="44" t="s">
        <v>17780</v>
      </c>
      <c r="Y185" s="18">
        <v>0.02</v>
      </c>
      <c r="Z185" s="11" t="s">
        <v>5785</v>
      </c>
      <c r="AA185" s="21" t="s">
        <v>5786</v>
      </c>
      <c r="AB185" s="23" t="s">
        <v>18813</v>
      </c>
      <c r="AC185" s="24" t="s">
        <v>742</v>
      </c>
      <c r="AD185" s="24" t="s">
        <v>742</v>
      </c>
      <c r="AE185" s="24" t="s">
        <v>24</v>
      </c>
      <c r="AF185" s="16" t="s">
        <v>5775</v>
      </c>
      <c r="AG185" s="12" t="s">
        <v>5766</v>
      </c>
      <c r="AH185" s="39" t="e">
        <v>#N/A</v>
      </c>
      <c r="AI185" s="13" t="s">
        <v>6558</v>
      </c>
      <c r="AJ185" s="13" t="s">
        <v>6559</v>
      </c>
      <c r="AK185" s="12" t="s">
        <v>18683</v>
      </c>
      <c r="AL185" s="47">
        <v>631</v>
      </c>
      <c r="AM185" s="47">
        <v>978</v>
      </c>
      <c r="AN185" s="19" t="s">
        <v>5807</v>
      </c>
      <c r="AP185" s="8" t="str">
        <f t="shared" si="3"/>
        <v>https://www.amundietf.de/privatkunden/ezaap/service/ExportDataProductSheet/Fwd/deu/de-DE/712/LU2233156582/object/export/compositionetf?tabPos=4</v>
      </c>
    </row>
    <row r="186" spans="1:42" x14ac:dyDescent="0.3">
      <c r="A186" s="12" t="s">
        <v>17758</v>
      </c>
      <c r="B186" s="50" t="s">
        <v>6561</v>
      </c>
      <c r="C186" s="9" t="s">
        <v>6560</v>
      </c>
      <c r="D186" s="12"/>
      <c r="E186" s="52" t="e">
        <v>#N/A</v>
      </c>
      <c r="F186" s="12"/>
      <c r="G186" s="52" t="e">
        <v>#N/A</v>
      </c>
      <c r="H186" s="12"/>
      <c r="I186" s="12"/>
      <c r="J186" s="12" t="s">
        <v>75</v>
      </c>
      <c r="K186" s="47" t="e">
        <v>#N/A</v>
      </c>
      <c r="L186" s="25" t="s">
        <v>5800</v>
      </c>
      <c r="M186" s="25" t="s">
        <v>6562</v>
      </c>
      <c r="N186" s="25"/>
      <c r="O186" s="26" t="s">
        <v>6563</v>
      </c>
      <c r="P186" s="26" t="s">
        <v>6564</v>
      </c>
      <c r="Q186" s="57" t="s">
        <v>24</v>
      </c>
      <c r="R186" s="57" t="s">
        <v>33</v>
      </c>
      <c r="S186" s="57" t="s">
        <v>24</v>
      </c>
      <c r="T186" s="27"/>
      <c r="U186" s="27">
        <v>5.0000000000000001E-4</v>
      </c>
      <c r="V186" s="44">
        <v>41.713318181818202</v>
      </c>
      <c r="W186" s="44">
        <v>39.265472181818183</v>
      </c>
      <c r="X186" s="44" t="s">
        <v>17785</v>
      </c>
      <c r="Y186" s="29">
        <v>0.02</v>
      </c>
      <c r="Z186" s="20" t="s">
        <v>5785</v>
      </c>
      <c r="AA186" s="23" t="s">
        <v>5786</v>
      </c>
      <c r="AB186" s="23" t="s">
        <v>18813</v>
      </c>
      <c r="AC186" s="24" t="s">
        <v>742</v>
      </c>
      <c r="AD186" s="24" t="s">
        <v>742</v>
      </c>
      <c r="AE186" s="24" t="s">
        <v>24</v>
      </c>
      <c r="AF186" s="24" t="s">
        <v>5775</v>
      </c>
      <c r="AG186" s="25" t="s">
        <v>5766</v>
      </c>
      <c r="AH186" s="39" t="e">
        <v>#N/A</v>
      </c>
      <c r="AI186" s="26" t="s">
        <v>6565</v>
      </c>
      <c r="AJ186" s="26" t="s">
        <v>6566</v>
      </c>
      <c r="AK186" s="25" t="s">
        <v>18684</v>
      </c>
      <c r="AL186" s="47">
        <v>631</v>
      </c>
      <c r="AM186" s="47">
        <v>979</v>
      </c>
      <c r="AN186" s="22" t="s">
        <v>5807</v>
      </c>
      <c r="AP186" s="8" t="str">
        <f t="shared" si="3"/>
        <v>https://www.amundietf.de/privatkunden/ezaap/service/ExportDataProductSheet/Fwd/deu/de-DE/712/LU2089238898/object/export/compositionetf?tabPos=4</v>
      </c>
    </row>
    <row r="187" spans="1:42" x14ac:dyDescent="0.3">
      <c r="A187" s="12" t="s">
        <v>17758</v>
      </c>
      <c r="B187" s="50" t="s">
        <v>6568</v>
      </c>
      <c r="C187" s="9" t="s">
        <v>6567</v>
      </c>
      <c r="D187" s="12"/>
      <c r="E187" s="52" t="e">
        <v>#N/A</v>
      </c>
      <c r="F187" s="12"/>
      <c r="G187" s="52" t="e">
        <v>#N/A</v>
      </c>
      <c r="H187" s="12"/>
      <c r="I187" s="12"/>
      <c r="J187" s="12" t="s">
        <v>75</v>
      </c>
      <c r="K187" s="47" t="e">
        <v>#N/A</v>
      </c>
      <c r="L187" s="25" t="s">
        <v>5800</v>
      </c>
      <c r="M187" s="25" t="s">
        <v>6569</v>
      </c>
      <c r="N187" s="25"/>
      <c r="O187" s="26" t="s">
        <v>6570</v>
      </c>
      <c r="P187" s="26" t="s">
        <v>6571</v>
      </c>
      <c r="Q187" s="57" t="s">
        <v>33</v>
      </c>
      <c r="R187" s="57" t="s">
        <v>33</v>
      </c>
      <c r="S187" s="57" t="s">
        <v>24</v>
      </c>
      <c r="T187" s="27"/>
      <c r="U187" s="27">
        <v>5.0000000000000001E-4</v>
      </c>
      <c r="V187" s="44">
        <v>13.266500000000001</v>
      </c>
      <c r="W187" s="44">
        <v>12.985722318181816</v>
      </c>
      <c r="X187" s="44" t="s">
        <v>17794</v>
      </c>
      <c r="Y187" s="29">
        <v>0.02</v>
      </c>
      <c r="Z187" s="20" t="s">
        <v>5773</v>
      </c>
      <c r="AA187" s="23" t="s">
        <v>5786</v>
      </c>
      <c r="AB187" s="23" t="s">
        <v>18812</v>
      </c>
      <c r="AC187" s="24" t="s">
        <v>742</v>
      </c>
      <c r="AD187" s="24" t="s">
        <v>742</v>
      </c>
      <c r="AE187" s="24" t="s">
        <v>24</v>
      </c>
      <c r="AF187" s="24" t="s">
        <v>5775</v>
      </c>
      <c r="AG187" s="25" t="s">
        <v>5766</v>
      </c>
      <c r="AH187" s="39">
        <v>43538</v>
      </c>
      <c r="AI187" s="26" t="s">
        <v>6572</v>
      </c>
      <c r="AJ187" s="26" t="s">
        <v>6573</v>
      </c>
      <c r="AK187" s="25" t="s">
        <v>18684</v>
      </c>
      <c r="AL187" s="47">
        <v>631</v>
      </c>
      <c r="AM187" s="47">
        <v>979</v>
      </c>
      <c r="AN187" s="22" t="s">
        <v>5807</v>
      </c>
      <c r="AP187" s="8" t="str">
        <f t="shared" si="3"/>
        <v>https://www.amundietf.de/privatkunden/ezaap/service/ExportDataProductSheet/Fwd/deu/de-DE/712/LU1931975152/object/export/compositionetf?tabPos=4</v>
      </c>
    </row>
    <row r="188" spans="1:42" x14ac:dyDescent="0.3">
      <c r="A188" s="12" t="s">
        <v>17758</v>
      </c>
      <c r="B188" s="50" t="s">
        <v>6575</v>
      </c>
      <c r="C188" s="9" t="s">
        <v>6574</v>
      </c>
      <c r="D188" s="12"/>
      <c r="E188" s="52" t="e">
        <v>#N/A</v>
      </c>
      <c r="F188" s="12"/>
      <c r="G188" s="52" t="e">
        <v>#N/A</v>
      </c>
      <c r="H188" s="12"/>
      <c r="I188" s="12"/>
      <c r="J188" s="12" t="s">
        <v>75</v>
      </c>
      <c r="K188" s="47" t="e">
        <v>#N/A</v>
      </c>
      <c r="L188" s="25" t="s">
        <v>5800</v>
      </c>
      <c r="M188" s="25" t="s">
        <v>6576</v>
      </c>
      <c r="N188" s="25"/>
      <c r="O188" s="26" t="s">
        <v>6577</v>
      </c>
      <c r="P188" s="26" t="s">
        <v>6578</v>
      </c>
      <c r="Q188" s="57" t="s">
        <v>24</v>
      </c>
      <c r="R188" s="57" t="s">
        <v>33</v>
      </c>
      <c r="S188" s="57" t="s">
        <v>24</v>
      </c>
      <c r="T188" s="27"/>
      <c r="U188" s="27">
        <v>5.0000000000000001E-4</v>
      </c>
      <c r="V188" s="44">
        <v>39.542454545454497</v>
      </c>
      <c r="W188" s="44">
        <v>35.147652954545457</v>
      </c>
      <c r="X188" s="44" t="s">
        <v>17788</v>
      </c>
      <c r="Y188" s="29">
        <v>0.02</v>
      </c>
      <c r="Z188" s="20" t="s">
        <v>5785</v>
      </c>
      <c r="AA188" s="23" t="s">
        <v>5786</v>
      </c>
      <c r="AB188" s="23" t="s">
        <v>18813</v>
      </c>
      <c r="AC188" s="24" t="s">
        <v>742</v>
      </c>
      <c r="AD188" s="24" t="s">
        <v>742</v>
      </c>
      <c r="AE188" s="24" t="s">
        <v>24</v>
      </c>
      <c r="AF188" s="24" t="s">
        <v>5775</v>
      </c>
      <c r="AG188" s="25" t="s">
        <v>5766</v>
      </c>
      <c r="AH188" s="39" t="e">
        <v>#N/A</v>
      </c>
      <c r="AI188" s="26" t="s">
        <v>6579</v>
      </c>
      <c r="AJ188" s="26" t="s">
        <v>6580</v>
      </c>
      <c r="AK188" s="25" t="s">
        <v>18688</v>
      </c>
      <c r="AL188" s="47">
        <v>634</v>
      </c>
      <c r="AM188" s="47">
        <v>983</v>
      </c>
      <c r="AN188" s="22" t="s">
        <v>5807</v>
      </c>
      <c r="AP188" s="8" t="str">
        <f t="shared" si="3"/>
        <v>https://www.amundietf.de/privatkunden/ezaap/service/ExportDataProductSheet/Fwd/deu/de-DE/712/LU2089238039/object/export/compositionetf?tabPos=4</v>
      </c>
    </row>
    <row r="189" spans="1:42" x14ac:dyDescent="0.3">
      <c r="A189" s="12" t="s">
        <v>17758</v>
      </c>
      <c r="B189" s="50" t="s">
        <v>6582</v>
      </c>
      <c r="C189" s="9" t="s">
        <v>6581</v>
      </c>
      <c r="D189" s="12"/>
      <c r="E189" s="52" t="e">
        <v>#N/A</v>
      </c>
      <c r="F189" s="12"/>
      <c r="G189" s="52" t="e">
        <v>#N/A</v>
      </c>
      <c r="H189" s="12"/>
      <c r="I189" s="12"/>
      <c r="J189" s="12" t="s">
        <v>75</v>
      </c>
      <c r="K189" s="47" t="e">
        <v>#N/A</v>
      </c>
      <c r="L189" s="25" t="s">
        <v>5800</v>
      </c>
      <c r="M189" s="25" t="s">
        <v>6583</v>
      </c>
      <c r="N189" s="25"/>
      <c r="O189" s="26" t="s">
        <v>6584</v>
      </c>
      <c r="P189" s="26" t="s">
        <v>6585</v>
      </c>
      <c r="Q189" s="57" t="s">
        <v>33</v>
      </c>
      <c r="R189" s="57" t="s">
        <v>33</v>
      </c>
      <c r="S189" s="57" t="s">
        <v>24</v>
      </c>
      <c r="T189" s="27"/>
      <c r="U189" s="27">
        <v>5.0000000000000001E-4</v>
      </c>
      <c r="V189" s="44">
        <v>27.057090909090899</v>
      </c>
      <c r="W189" s="44">
        <v>23.54730690909091</v>
      </c>
      <c r="X189" s="44" t="s">
        <v>17780</v>
      </c>
      <c r="Y189" s="29">
        <v>0.02</v>
      </c>
      <c r="Z189" s="20" t="s">
        <v>5773</v>
      </c>
      <c r="AA189" s="23" t="s">
        <v>5786</v>
      </c>
      <c r="AB189" s="23" t="s">
        <v>18812</v>
      </c>
      <c r="AC189" s="24" t="s">
        <v>742</v>
      </c>
      <c r="AD189" s="24" t="s">
        <v>742</v>
      </c>
      <c r="AE189" s="24" t="s">
        <v>24</v>
      </c>
      <c r="AF189" s="24" t="s">
        <v>5775</v>
      </c>
      <c r="AG189" s="25" t="s">
        <v>5766</v>
      </c>
      <c r="AH189" s="39">
        <v>43538</v>
      </c>
      <c r="AI189" s="26" t="s">
        <v>6586</v>
      </c>
      <c r="AJ189" s="26" t="s">
        <v>6587</v>
      </c>
      <c r="AK189" s="25" t="s">
        <v>18688</v>
      </c>
      <c r="AL189" s="47">
        <v>634</v>
      </c>
      <c r="AM189" s="47">
        <v>983</v>
      </c>
      <c r="AN189" s="22" t="s">
        <v>5807</v>
      </c>
      <c r="AP189" s="8" t="str">
        <f t="shared" si="3"/>
        <v>https://www.amundietf.de/privatkunden/ezaap/service/ExportDataProductSheet/Fwd/deu/de-DE/712/LU1931974262/object/export/compositionetf?tabPos=4</v>
      </c>
    </row>
    <row r="190" spans="1:42" x14ac:dyDescent="0.3">
      <c r="A190" s="12" t="s">
        <v>17758</v>
      </c>
      <c r="B190" s="50" t="s">
        <v>6589</v>
      </c>
      <c r="C190" s="9" t="s">
        <v>6588</v>
      </c>
      <c r="D190" s="12"/>
      <c r="E190" s="52" t="e">
        <v>#N/A</v>
      </c>
      <c r="F190" s="12"/>
      <c r="G190" s="52" t="e">
        <v>#N/A</v>
      </c>
      <c r="H190" s="12"/>
      <c r="I190" s="12"/>
      <c r="J190" s="12" t="s">
        <v>75</v>
      </c>
      <c r="K190" s="47" t="e">
        <v>#N/A</v>
      </c>
      <c r="L190" s="25" t="s">
        <v>5800</v>
      </c>
      <c r="M190" s="25" t="s">
        <v>6590</v>
      </c>
      <c r="N190" s="25"/>
      <c r="O190" s="26" t="s">
        <v>6591</v>
      </c>
      <c r="P190" s="26" t="s">
        <v>6592</v>
      </c>
      <c r="Q190" s="57" t="s">
        <v>24</v>
      </c>
      <c r="R190" s="57" t="s">
        <v>33</v>
      </c>
      <c r="S190" s="57" t="s">
        <v>24</v>
      </c>
      <c r="T190" s="27"/>
      <c r="U190" s="27">
        <v>5.0000000000000001E-4</v>
      </c>
      <c r="V190" s="44">
        <v>36.310499999999998</v>
      </c>
      <c r="W190" s="44">
        <v>31.015237500000001</v>
      </c>
      <c r="X190" s="44" t="s">
        <v>17786</v>
      </c>
      <c r="Y190" s="29">
        <v>0.02</v>
      </c>
      <c r="Z190" s="20" t="s">
        <v>5785</v>
      </c>
      <c r="AA190" s="23" t="s">
        <v>5786</v>
      </c>
      <c r="AB190" s="23" t="s">
        <v>18813</v>
      </c>
      <c r="AC190" s="24" t="s">
        <v>742</v>
      </c>
      <c r="AD190" s="24" t="s">
        <v>742</v>
      </c>
      <c r="AE190" s="24" t="s">
        <v>24</v>
      </c>
      <c r="AF190" s="24" t="s">
        <v>5775</v>
      </c>
      <c r="AG190" s="25" t="s">
        <v>5766</v>
      </c>
      <c r="AH190" s="39" t="e">
        <v>#N/A</v>
      </c>
      <c r="AI190" s="26" t="s">
        <v>6593</v>
      </c>
      <c r="AJ190" s="26" t="s">
        <v>6594</v>
      </c>
      <c r="AK190" s="25" t="s">
        <v>18678</v>
      </c>
      <c r="AL190" s="47">
        <v>627</v>
      </c>
      <c r="AM190" s="47">
        <v>973</v>
      </c>
      <c r="AN190" s="22" t="s">
        <v>5807</v>
      </c>
      <c r="AP190" s="8" t="str">
        <f t="shared" si="3"/>
        <v>https://www.amundietf.de/privatkunden/ezaap/service/ExportDataProductSheet/Fwd/deu/de-DE/712/LU2089238112/object/export/compositionetf?tabPos=4</v>
      </c>
    </row>
    <row r="191" spans="1:42" x14ac:dyDescent="0.3">
      <c r="A191" s="12" t="s">
        <v>17758</v>
      </c>
      <c r="B191" s="50" t="s">
        <v>6596</v>
      </c>
      <c r="C191" s="9" t="s">
        <v>6595</v>
      </c>
      <c r="D191" s="12"/>
      <c r="E191" s="52" t="e">
        <v>#N/A</v>
      </c>
      <c r="F191" s="12"/>
      <c r="G191" s="52" t="e">
        <v>#N/A</v>
      </c>
      <c r="H191" s="12"/>
      <c r="I191" s="12"/>
      <c r="J191" s="12" t="s">
        <v>75</v>
      </c>
      <c r="K191" s="47" t="e">
        <v>#N/A</v>
      </c>
      <c r="L191" s="25" t="s">
        <v>5800</v>
      </c>
      <c r="M191" s="25" t="s">
        <v>6597</v>
      </c>
      <c r="N191" s="25"/>
      <c r="O191" s="26" t="s">
        <v>6598</v>
      </c>
      <c r="P191" s="26" t="s">
        <v>6599</v>
      </c>
      <c r="Q191" s="57" t="s">
        <v>33</v>
      </c>
      <c r="R191" s="57" t="s">
        <v>33</v>
      </c>
      <c r="S191" s="57" t="s">
        <v>24</v>
      </c>
      <c r="T191" s="27"/>
      <c r="U191" s="27">
        <v>5.0000000000000001E-4</v>
      </c>
      <c r="V191" s="44">
        <v>37.334363636363598</v>
      </c>
      <c r="W191" s="44">
        <v>31.80759881818182</v>
      </c>
      <c r="X191" s="44" t="s">
        <v>17785</v>
      </c>
      <c r="Y191" s="29">
        <v>0.02</v>
      </c>
      <c r="Z191" s="20" t="s">
        <v>5773</v>
      </c>
      <c r="AA191" s="23" t="s">
        <v>5786</v>
      </c>
      <c r="AB191" s="23" t="s">
        <v>18812</v>
      </c>
      <c r="AC191" s="24" t="s">
        <v>742</v>
      </c>
      <c r="AD191" s="24" t="s">
        <v>742</v>
      </c>
      <c r="AE191" s="24" t="s">
        <v>24</v>
      </c>
      <c r="AF191" s="24" t="s">
        <v>5775</v>
      </c>
      <c r="AG191" s="25" t="s">
        <v>5766</v>
      </c>
      <c r="AH191" s="39">
        <v>43538</v>
      </c>
      <c r="AI191" s="26" t="s">
        <v>6600</v>
      </c>
      <c r="AJ191" s="26" t="s">
        <v>6601</v>
      </c>
      <c r="AK191" s="25" t="s">
        <v>18678</v>
      </c>
      <c r="AL191" s="47">
        <v>627</v>
      </c>
      <c r="AM191" s="47">
        <v>973</v>
      </c>
      <c r="AN191" s="22" t="s">
        <v>5807</v>
      </c>
      <c r="AP191" s="8" t="str">
        <f t="shared" si="3"/>
        <v>https://www.amundietf.de/privatkunden/ezaap/service/ExportDataProductSheet/Fwd/deu/de-DE/712/LU1931974429/object/export/compositionetf?tabPos=4</v>
      </c>
    </row>
    <row r="192" spans="1:42" x14ac:dyDescent="0.3">
      <c r="A192" s="12" t="s">
        <v>17758</v>
      </c>
      <c r="B192" s="50" t="s">
        <v>6603</v>
      </c>
      <c r="C192" s="9" t="s">
        <v>6602</v>
      </c>
      <c r="D192" s="12"/>
      <c r="E192" s="52" t="e">
        <v>#N/A</v>
      </c>
      <c r="F192" s="12"/>
      <c r="G192" s="52" t="e">
        <v>#N/A</v>
      </c>
      <c r="H192" s="12"/>
      <c r="I192" s="12"/>
      <c r="J192" s="12" t="s">
        <v>75</v>
      </c>
      <c r="K192" s="47" t="e">
        <v>#N/A</v>
      </c>
      <c r="L192" s="25" t="s">
        <v>5800</v>
      </c>
      <c r="M192" s="25" t="s">
        <v>6604</v>
      </c>
      <c r="N192" s="25"/>
      <c r="O192" s="26" t="s">
        <v>6605</v>
      </c>
      <c r="P192" s="26" t="s">
        <v>6606</v>
      </c>
      <c r="Q192" s="57" t="s">
        <v>24</v>
      </c>
      <c r="R192" s="57" t="s">
        <v>33</v>
      </c>
      <c r="S192" s="57" t="s">
        <v>24</v>
      </c>
      <c r="T192" s="27"/>
      <c r="U192" s="27">
        <v>5.0000000000000001E-4</v>
      </c>
      <c r="V192" s="44">
        <v>67.421727272727296</v>
      </c>
      <c r="W192" s="44">
        <v>63.998618227272736</v>
      </c>
      <c r="X192" s="44" t="s">
        <v>17781</v>
      </c>
      <c r="Y192" s="29">
        <v>0.02</v>
      </c>
      <c r="Z192" s="20" t="s">
        <v>5785</v>
      </c>
      <c r="AA192" s="23" t="s">
        <v>5786</v>
      </c>
      <c r="AB192" s="23" t="s">
        <v>18813</v>
      </c>
      <c r="AC192" s="24" t="s">
        <v>742</v>
      </c>
      <c r="AD192" s="24" t="s">
        <v>742</v>
      </c>
      <c r="AE192" s="24" t="s">
        <v>24</v>
      </c>
      <c r="AF192" s="24" t="s">
        <v>5775</v>
      </c>
      <c r="AG192" s="25" t="s">
        <v>5766</v>
      </c>
      <c r="AH192" s="39" t="e">
        <v>#N/A</v>
      </c>
      <c r="AI192" s="26" t="s">
        <v>6607</v>
      </c>
      <c r="AJ192" s="26" t="s">
        <v>6608</v>
      </c>
      <c r="AK192" s="25" t="s">
        <v>18693</v>
      </c>
      <c r="AL192" s="47">
        <v>639</v>
      </c>
      <c r="AM192" s="47">
        <v>988</v>
      </c>
      <c r="AN192" s="22" t="s">
        <v>5807</v>
      </c>
      <c r="AP192" s="8" t="str">
        <f t="shared" si="3"/>
        <v>https://www.amundietf.de/privatkunden/ezaap/service/ExportDataProductSheet/Fwd/deu/de-DE/712/LU2089238971/object/export/compositionetf?tabPos=4</v>
      </c>
    </row>
    <row r="193" spans="1:42" x14ac:dyDescent="0.3">
      <c r="A193" s="12" t="s">
        <v>17758</v>
      </c>
      <c r="B193" s="50" t="s">
        <v>6610</v>
      </c>
      <c r="C193" s="9" t="s">
        <v>6609</v>
      </c>
      <c r="D193" s="12"/>
      <c r="E193" s="52" t="e">
        <v>#N/A</v>
      </c>
      <c r="F193" s="12"/>
      <c r="G193" s="52" t="e">
        <v>#N/A</v>
      </c>
      <c r="H193" s="12"/>
      <c r="I193" s="12"/>
      <c r="J193" s="12" t="s">
        <v>75</v>
      </c>
      <c r="K193" s="47" t="e">
        <v>#N/A</v>
      </c>
      <c r="L193" s="25" t="s">
        <v>5800</v>
      </c>
      <c r="M193" s="25" t="s">
        <v>6611</v>
      </c>
      <c r="N193" s="25"/>
      <c r="O193" s="26" t="s">
        <v>6612</v>
      </c>
      <c r="P193" s="26" t="s">
        <v>6613</v>
      </c>
      <c r="Q193" s="57" t="s">
        <v>33</v>
      </c>
      <c r="R193" s="57" t="s">
        <v>33</v>
      </c>
      <c r="S193" s="57" t="s">
        <v>24</v>
      </c>
      <c r="T193" s="27"/>
      <c r="U193" s="27">
        <v>5.0000000000000001E-4</v>
      </c>
      <c r="V193" s="44">
        <v>41.2990909090909</v>
      </c>
      <c r="W193" s="44">
        <v>39.669045318181816</v>
      </c>
      <c r="X193" s="44" t="s">
        <v>17792</v>
      </c>
      <c r="Y193" s="29">
        <v>0.02</v>
      </c>
      <c r="Z193" s="20" t="s">
        <v>5773</v>
      </c>
      <c r="AA193" s="23" t="s">
        <v>5786</v>
      </c>
      <c r="AB193" s="23" t="s">
        <v>18812</v>
      </c>
      <c r="AC193" s="24" t="s">
        <v>742</v>
      </c>
      <c r="AD193" s="24" t="s">
        <v>742</v>
      </c>
      <c r="AE193" s="24" t="s">
        <v>24</v>
      </c>
      <c r="AF193" s="24" t="s">
        <v>5775</v>
      </c>
      <c r="AG193" s="25" t="s">
        <v>5766</v>
      </c>
      <c r="AH193" s="39">
        <v>43538</v>
      </c>
      <c r="AI193" s="26" t="s">
        <v>6614</v>
      </c>
      <c r="AJ193" s="26" t="s">
        <v>6615</v>
      </c>
      <c r="AK193" s="25" t="s">
        <v>18693</v>
      </c>
      <c r="AL193" s="47">
        <v>639</v>
      </c>
      <c r="AM193" s="47">
        <v>988</v>
      </c>
      <c r="AN193" s="22" t="s">
        <v>5807</v>
      </c>
      <c r="AP193" s="8" t="str">
        <f t="shared" si="3"/>
        <v>https://www.amundietf.de/privatkunden/ezaap/service/ExportDataProductSheet/Fwd/deu/de-DE/712/LU1931975236/object/export/compositionetf?tabPos=4</v>
      </c>
    </row>
    <row r="194" spans="1:42" x14ac:dyDescent="0.3">
      <c r="A194" s="12" t="s">
        <v>17758</v>
      </c>
      <c r="B194" s="50" t="s">
        <v>6617</v>
      </c>
      <c r="C194" s="9" t="s">
        <v>6616</v>
      </c>
      <c r="D194" s="12"/>
      <c r="E194" s="52" t="e">
        <v>#N/A</v>
      </c>
      <c r="F194" s="12"/>
      <c r="G194" s="52" t="e">
        <v>#N/A</v>
      </c>
      <c r="H194" s="12"/>
      <c r="I194" s="12"/>
      <c r="J194" s="12" t="s">
        <v>75</v>
      </c>
      <c r="K194" s="47" t="e">
        <v>#N/A</v>
      </c>
      <c r="L194" s="25" t="s">
        <v>5800</v>
      </c>
      <c r="M194" s="25" t="s">
        <v>6618</v>
      </c>
      <c r="N194" s="25"/>
      <c r="O194" s="26" t="s">
        <v>6619</v>
      </c>
      <c r="P194" s="26" t="s">
        <v>6620</v>
      </c>
      <c r="Q194" s="57" t="s">
        <v>24</v>
      </c>
      <c r="R194" s="57" t="s">
        <v>33</v>
      </c>
      <c r="S194" s="57" t="s">
        <v>24</v>
      </c>
      <c r="T194" s="27"/>
      <c r="U194" s="27">
        <v>5.0000000000000001E-4</v>
      </c>
      <c r="V194" s="44">
        <v>34.216818181818198</v>
      </c>
      <c r="W194" s="44">
        <v>32.976582636363645</v>
      </c>
      <c r="X194" s="44" t="s">
        <v>17781</v>
      </c>
      <c r="Y194" s="29">
        <v>0.02</v>
      </c>
      <c r="Z194" s="20" t="s">
        <v>5785</v>
      </c>
      <c r="AA194" s="23" t="s">
        <v>5786</v>
      </c>
      <c r="AB194" s="23" t="s">
        <v>18813</v>
      </c>
      <c r="AC194" s="24" t="s">
        <v>26</v>
      </c>
      <c r="AD194" s="24" t="s">
        <v>742</v>
      </c>
      <c r="AE194" s="24" t="s">
        <v>24</v>
      </c>
      <c r="AF194" s="24" t="s">
        <v>5775</v>
      </c>
      <c r="AG194" s="25" t="s">
        <v>5766</v>
      </c>
      <c r="AH194" s="39" t="e">
        <v>#N/A</v>
      </c>
      <c r="AI194" s="26" t="s">
        <v>6621</v>
      </c>
      <c r="AJ194" s="26" t="s">
        <v>6622</v>
      </c>
      <c r="AK194" s="25" t="s">
        <v>18689</v>
      </c>
      <c r="AL194" s="47">
        <v>635</v>
      </c>
      <c r="AM194" s="47">
        <v>984</v>
      </c>
      <c r="AN194" s="22" t="s">
        <v>5807</v>
      </c>
      <c r="AP194" s="8" t="str">
        <f t="shared" si="3"/>
        <v>https://www.amundietf.de/privatkunden/ezaap/service/ExportDataProductSheet/Fwd/deu/de-DE/712/LU2089238203/object/export/compositionetf?tabPos=4</v>
      </c>
    </row>
    <row r="195" spans="1:42" x14ac:dyDescent="0.3">
      <c r="A195" s="12" t="s">
        <v>17758</v>
      </c>
      <c r="B195" s="50" t="s">
        <v>6624</v>
      </c>
      <c r="C195" s="9" t="s">
        <v>6623</v>
      </c>
      <c r="D195" s="12"/>
      <c r="E195" s="52" t="e">
        <v>#N/A</v>
      </c>
      <c r="F195" s="12"/>
      <c r="G195" s="52" t="e">
        <v>#N/A</v>
      </c>
      <c r="H195" s="12"/>
      <c r="I195" s="12"/>
      <c r="J195" s="12" t="s">
        <v>75</v>
      </c>
      <c r="K195" s="47" t="e">
        <v>#N/A</v>
      </c>
      <c r="L195" s="25" t="s">
        <v>5800</v>
      </c>
      <c r="M195" s="25" t="s">
        <v>6625</v>
      </c>
      <c r="N195" s="25"/>
      <c r="O195" s="26" t="s">
        <v>6626</v>
      </c>
      <c r="P195" s="26" t="s">
        <v>6627</v>
      </c>
      <c r="Q195" s="57" t="s">
        <v>33</v>
      </c>
      <c r="R195" s="57" t="s">
        <v>33</v>
      </c>
      <c r="S195" s="57" t="s">
        <v>24</v>
      </c>
      <c r="T195" s="27"/>
      <c r="U195" s="27">
        <v>5.0000000000000001E-4</v>
      </c>
      <c r="V195" s="44">
        <v>26.638045454545502</v>
      </c>
      <c r="W195" s="44">
        <v>24.526261454545462</v>
      </c>
      <c r="X195" s="44" t="s">
        <v>17787</v>
      </c>
      <c r="Y195" s="29">
        <v>0.02</v>
      </c>
      <c r="Z195" s="20" t="s">
        <v>5773</v>
      </c>
      <c r="AA195" s="23" t="s">
        <v>5786</v>
      </c>
      <c r="AB195" s="23" t="s">
        <v>18812</v>
      </c>
      <c r="AC195" s="24" t="s">
        <v>26</v>
      </c>
      <c r="AD195" s="24" t="s">
        <v>742</v>
      </c>
      <c r="AE195" s="24" t="s">
        <v>24</v>
      </c>
      <c r="AF195" s="24" t="s">
        <v>5775</v>
      </c>
      <c r="AG195" s="25" t="s">
        <v>5766</v>
      </c>
      <c r="AH195" s="39">
        <v>43538</v>
      </c>
      <c r="AI195" s="26" t="s">
        <v>6628</v>
      </c>
      <c r="AJ195" s="26" t="s">
        <v>6629</v>
      </c>
      <c r="AK195" s="25" t="s">
        <v>18689</v>
      </c>
      <c r="AL195" s="47">
        <v>635</v>
      </c>
      <c r="AM195" s="47">
        <v>984</v>
      </c>
      <c r="AN195" s="22" t="s">
        <v>5807</v>
      </c>
      <c r="AP195" s="8" t="str">
        <f t="shared" si="3"/>
        <v>https://www.amundietf.de/privatkunden/ezaap/service/ExportDataProductSheet/Fwd/deu/de-DE/712/LU1931974692/object/export/compositionetf?tabPos=4</v>
      </c>
    </row>
    <row r="196" spans="1:42" x14ac:dyDescent="0.3">
      <c r="A196" s="12" t="s">
        <v>33</v>
      </c>
      <c r="B196" s="50" t="s">
        <v>6631</v>
      </c>
      <c r="C196" s="9" t="s">
        <v>6630</v>
      </c>
      <c r="D196" s="12" t="s">
        <v>3</v>
      </c>
      <c r="E196" s="52" t="e">
        <v>#N/A</v>
      </c>
      <c r="F196" s="12" t="s">
        <v>488</v>
      </c>
      <c r="G196" s="52" t="e">
        <v>#N/A</v>
      </c>
      <c r="H196" s="12" t="s">
        <v>17774</v>
      </c>
      <c r="I196" s="12" t="s">
        <v>32</v>
      </c>
      <c r="J196" s="25" t="s">
        <v>25</v>
      </c>
      <c r="K196" s="47" t="e">
        <v>#N/A</v>
      </c>
      <c r="L196" s="25" t="s">
        <v>5800</v>
      </c>
      <c r="M196" s="25" t="s">
        <v>6632</v>
      </c>
      <c r="N196" s="25"/>
      <c r="O196" s="26" t="s">
        <v>6633</v>
      </c>
      <c r="P196" s="26" t="s">
        <v>6634</v>
      </c>
      <c r="Q196" s="57" t="s">
        <v>24</v>
      </c>
      <c r="R196" s="57" t="s">
        <v>33</v>
      </c>
      <c r="S196" s="57" t="s">
        <v>24</v>
      </c>
      <c r="T196" s="27"/>
      <c r="U196" s="27">
        <v>5.0000000000000001E-4</v>
      </c>
      <c r="V196" s="44">
        <v>37.1354545454545</v>
      </c>
      <c r="W196" s="44">
        <v>36.005252090909096</v>
      </c>
      <c r="X196" s="44" t="s">
        <v>17787</v>
      </c>
      <c r="Y196" s="29">
        <v>0.02</v>
      </c>
      <c r="Z196" s="20" t="s">
        <v>5785</v>
      </c>
      <c r="AA196" s="23" t="s">
        <v>5786</v>
      </c>
      <c r="AB196" s="23" t="s">
        <v>18813</v>
      </c>
      <c r="AC196" s="24" t="s">
        <v>489</v>
      </c>
      <c r="AD196" s="24" t="s">
        <v>742</v>
      </c>
      <c r="AE196" s="24" t="s">
        <v>24</v>
      </c>
      <c r="AF196" s="24" t="s">
        <v>5775</v>
      </c>
      <c r="AG196" s="25" t="s">
        <v>5766</v>
      </c>
      <c r="AH196" s="39" t="e">
        <v>#N/A</v>
      </c>
      <c r="AI196" s="26" t="s">
        <v>6635</v>
      </c>
      <c r="AJ196" s="26" t="s">
        <v>6636</v>
      </c>
      <c r="AK196" s="25" t="s">
        <v>18690</v>
      </c>
      <c r="AL196" s="47">
        <v>636</v>
      </c>
      <c r="AM196" s="47">
        <v>985</v>
      </c>
      <c r="AN196" s="22" t="s">
        <v>5807</v>
      </c>
      <c r="AP196" s="8" t="str">
        <f t="shared" si="3"/>
        <v>https://www.amundietf.de/privatkunden/ezaap/service/ExportDataProductSheet/Fwd/deu/de-DE/712/LU2089238385/object/export/compositionetf?tabPos=4</v>
      </c>
    </row>
    <row r="197" spans="1:42" x14ac:dyDescent="0.3">
      <c r="A197" s="12" t="s">
        <v>33</v>
      </c>
      <c r="B197" s="50" t="s">
        <v>6638</v>
      </c>
      <c r="C197" s="9" t="s">
        <v>6637</v>
      </c>
      <c r="D197" s="12" t="s">
        <v>3</v>
      </c>
      <c r="E197" s="52" t="e">
        <v>#N/A</v>
      </c>
      <c r="F197" s="12" t="s">
        <v>488</v>
      </c>
      <c r="G197" s="52" t="e">
        <v>#N/A</v>
      </c>
      <c r="H197" s="12" t="s">
        <v>17774</v>
      </c>
      <c r="I197" s="12" t="s">
        <v>32</v>
      </c>
      <c r="J197" s="25" t="s">
        <v>25</v>
      </c>
      <c r="K197" s="47" t="e">
        <v>#N/A</v>
      </c>
      <c r="L197" s="25" t="s">
        <v>5800</v>
      </c>
      <c r="M197" s="25" t="s">
        <v>6639</v>
      </c>
      <c r="N197" s="25"/>
      <c r="O197" s="26" t="s">
        <v>6640</v>
      </c>
      <c r="P197" s="26" t="s">
        <v>6641</v>
      </c>
      <c r="Q197" s="57" t="s">
        <v>33</v>
      </c>
      <c r="R197" s="57" t="s">
        <v>33</v>
      </c>
      <c r="S197" s="57" t="s">
        <v>24</v>
      </c>
      <c r="T197" s="27"/>
      <c r="U197" s="27">
        <v>5.0000000000000001E-4</v>
      </c>
      <c r="V197" s="44">
        <v>35.562909090909102</v>
      </c>
      <c r="W197" s="44">
        <v>33.061102454545455</v>
      </c>
      <c r="X197" s="44" t="s">
        <v>17787</v>
      </c>
      <c r="Y197" s="29">
        <v>0.02</v>
      </c>
      <c r="Z197" s="20" t="s">
        <v>5773</v>
      </c>
      <c r="AA197" s="23" t="s">
        <v>5786</v>
      </c>
      <c r="AB197" s="23" t="s">
        <v>18812</v>
      </c>
      <c r="AC197" s="24" t="s">
        <v>489</v>
      </c>
      <c r="AD197" s="24" t="s">
        <v>742</v>
      </c>
      <c r="AE197" s="24" t="s">
        <v>24</v>
      </c>
      <c r="AF197" s="24" t="s">
        <v>5775</v>
      </c>
      <c r="AG197" s="25" t="s">
        <v>5766</v>
      </c>
      <c r="AH197" s="39">
        <v>43538</v>
      </c>
      <c r="AI197" s="26" t="s">
        <v>6642</v>
      </c>
      <c r="AJ197" s="26" t="s">
        <v>6643</v>
      </c>
      <c r="AK197" s="25" t="s">
        <v>18690</v>
      </c>
      <c r="AL197" s="47">
        <v>636</v>
      </c>
      <c r="AM197" s="47">
        <v>985</v>
      </c>
      <c r="AN197" s="22" t="s">
        <v>5807</v>
      </c>
      <c r="AP197" s="8" t="str">
        <f t="shared" si="3"/>
        <v>https://www.amundietf.de/privatkunden/ezaap/service/ExportDataProductSheet/Fwd/deu/de-DE/712/LU1931974775/object/export/compositionetf?tabPos=4</v>
      </c>
    </row>
    <row r="198" spans="1:42" x14ac:dyDescent="0.3">
      <c r="A198" s="41"/>
      <c r="B198" s="62" t="s">
        <v>20541</v>
      </c>
      <c r="C198" s="62" t="s">
        <v>20540</v>
      </c>
      <c r="D198" s="41"/>
      <c r="E198" s="41"/>
      <c r="F198" s="41"/>
      <c r="G198" s="41"/>
      <c r="H198" s="41"/>
      <c r="I198" s="41"/>
      <c r="J198" s="41"/>
      <c r="K198" s="41"/>
      <c r="L198" s="25" t="s">
        <v>5800</v>
      </c>
      <c r="M198" s="43"/>
      <c r="N198" s="43"/>
      <c r="O198" s="41"/>
      <c r="P198" s="41"/>
      <c r="Q198" s="57" t="s">
        <v>33</v>
      </c>
      <c r="R198" s="57" t="s">
        <v>24</v>
      </c>
      <c r="S198" s="57" t="s">
        <v>24</v>
      </c>
      <c r="T198" s="41"/>
      <c r="U198" s="41"/>
      <c r="V198" s="41"/>
      <c r="W198" s="41"/>
      <c r="X198" s="41"/>
      <c r="Y198" s="41"/>
      <c r="Z198" s="41"/>
      <c r="AA198" s="41"/>
      <c r="AB198" s="41"/>
      <c r="AC198" s="41"/>
      <c r="AD198" s="41"/>
      <c r="AE198" s="41"/>
      <c r="AF198" s="41"/>
      <c r="AG198" s="41"/>
      <c r="AH198" s="39">
        <v>44033</v>
      </c>
      <c r="AI198" s="41"/>
      <c r="AJ198" s="41"/>
      <c r="AK198" s="41"/>
      <c r="AL198" s="41"/>
      <c r="AM198" s="41"/>
      <c r="AN198" s="41"/>
    </row>
    <row r="199" spans="1:42" x14ac:dyDescent="0.3">
      <c r="A199" s="12" t="s">
        <v>17758</v>
      </c>
      <c r="B199" s="50" t="s">
        <v>6645</v>
      </c>
      <c r="C199" s="9" t="s">
        <v>6644</v>
      </c>
      <c r="D199" s="12"/>
      <c r="E199" s="52" t="e">
        <v>#N/A</v>
      </c>
      <c r="F199" s="12"/>
      <c r="G199" s="52" t="e">
        <v>#N/A</v>
      </c>
      <c r="H199" s="12"/>
      <c r="I199" s="12"/>
      <c r="J199" s="12" t="s">
        <v>75</v>
      </c>
      <c r="K199" s="47" t="e">
        <v>#N/A</v>
      </c>
      <c r="L199" s="25" t="s">
        <v>5800</v>
      </c>
      <c r="M199" s="25" t="s">
        <v>6646</v>
      </c>
      <c r="N199" s="25"/>
      <c r="O199" s="26" t="s">
        <v>6647</v>
      </c>
      <c r="P199" s="26" t="s">
        <v>6648</v>
      </c>
      <c r="Q199" s="57" t="s">
        <v>24</v>
      </c>
      <c r="R199" s="57" t="s">
        <v>33</v>
      </c>
      <c r="S199" s="57" t="s">
        <v>24</v>
      </c>
      <c r="T199" s="27"/>
      <c r="U199" s="27">
        <v>5.0000000000000001E-4</v>
      </c>
      <c r="V199" s="44">
        <v>73.475999999999999</v>
      </c>
      <c r="W199" s="44">
        <v>71.885519045454544</v>
      </c>
      <c r="X199" s="44" t="s">
        <v>17785</v>
      </c>
      <c r="Y199" s="29">
        <v>0.02</v>
      </c>
      <c r="Z199" s="20" t="s">
        <v>5785</v>
      </c>
      <c r="AA199" s="23" t="s">
        <v>5786</v>
      </c>
      <c r="AB199" s="23" t="s">
        <v>18813</v>
      </c>
      <c r="AC199" s="24" t="s">
        <v>26</v>
      </c>
      <c r="AD199" s="24" t="s">
        <v>742</v>
      </c>
      <c r="AE199" s="24" t="s">
        <v>24</v>
      </c>
      <c r="AF199" s="24" t="s">
        <v>5775</v>
      </c>
      <c r="AG199" s="25" t="s">
        <v>5766</v>
      </c>
      <c r="AH199" s="39" t="e">
        <v>#N/A</v>
      </c>
      <c r="AI199" s="26" t="s">
        <v>6649</v>
      </c>
      <c r="AJ199" s="26" t="s">
        <v>6650</v>
      </c>
      <c r="AK199" s="25" t="s">
        <v>18716</v>
      </c>
      <c r="AL199" s="47">
        <v>655</v>
      </c>
      <c r="AM199" s="47">
        <v>1011</v>
      </c>
      <c r="AN199" s="22" t="s">
        <v>5807</v>
      </c>
      <c r="AP199" s="8" t="str">
        <f t="shared" ref="AP199:AP206" si="4">"https://www.amundietf.de/privatkunden/ezaap/service/ExportDataProductSheet/Fwd/deu/de-DE/712/"&amp;B199&amp;"/object/export/compositionetf?tabPos=4"</f>
        <v>https://www.amundietf.de/privatkunden/ezaap/service/ExportDataProductSheet/Fwd/deu/de-DE/712/LU2089239276/object/export/compositionetf?tabPos=4</v>
      </c>
    </row>
    <row r="200" spans="1:42" x14ac:dyDescent="0.3">
      <c r="A200" s="12" t="s">
        <v>17758</v>
      </c>
      <c r="B200" s="50" t="s">
        <v>6652</v>
      </c>
      <c r="C200" s="9" t="s">
        <v>6651</v>
      </c>
      <c r="D200" s="12"/>
      <c r="E200" s="52" t="e">
        <v>#N/A</v>
      </c>
      <c r="F200" s="12"/>
      <c r="G200" s="52" t="e">
        <v>#N/A</v>
      </c>
      <c r="H200" s="12"/>
      <c r="I200" s="12"/>
      <c r="J200" s="12" t="s">
        <v>75</v>
      </c>
      <c r="K200" s="47" t="e">
        <v>#N/A</v>
      </c>
      <c r="L200" s="25" t="s">
        <v>5800</v>
      </c>
      <c r="M200" s="25" t="s">
        <v>6653</v>
      </c>
      <c r="N200" s="25"/>
      <c r="O200" s="26" t="s">
        <v>6654</v>
      </c>
      <c r="P200" s="26" t="s">
        <v>6655</v>
      </c>
      <c r="Q200" s="57" t="s">
        <v>33</v>
      </c>
      <c r="R200" s="57" t="s">
        <v>33</v>
      </c>
      <c r="S200" s="57" t="s">
        <v>24</v>
      </c>
      <c r="T200" s="27"/>
      <c r="U200" s="27">
        <v>5.0000000000000001E-4</v>
      </c>
      <c r="V200" s="44">
        <v>47.687227272727299</v>
      </c>
      <c r="W200" s="44">
        <v>46.588390363636357</v>
      </c>
      <c r="X200" s="44" t="s">
        <v>17794</v>
      </c>
      <c r="Y200" s="29">
        <v>0.02</v>
      </c>
      <c r="Z200" s="20" t="s">
        <v>5773</v>
      </c>
      <c r="AA200" s="23" t="s">
        <v>6656</v>
      </c>
      <c r="AB200" s="23" t="s">
        <v>18815</v>
      </c>
      <c r="AC200" s="24" t="s">
        <v>26</v>
      </c>
      <c r="AD200" s="24" t="s">
        <v>742</v>
      </c>
      <c r="AE200" s="24" t="s">
        <v>24</v>
      </c>
      <c r="AF200" s="24" t="s">
        <v>5775</v>
      </c>
      <c r="AG200" s="25" t="s">
        <v>5766</v>
      </c>
      <c r="AH200" s="39">
        <v>43741</v>
      </c>
      <c r="AI200" s="26" t="s">
        <v>6657</v>
      </c>
      <c r="AJ200" s="26" t="s">
        <v>6658</v>
      </c>
      <c r="AK200" s="25" t="s">
        <v>18716</v>
      </c>
      <c r="AL200" s="47">
        <v>655</v>
      </c>
      <c r="AM200" s="47">
        <v>1011</v>
      </c>
      <c r="AN200" s="22" t="s">
        <v>5807</v>
      </c>
      <c r="AP200" s="8" t="str">
        <f t="shared" si="4"/>
        <v>https://www.amundietf.de/privatkunden/ezaap/service/ExportDataProductSheet/Fwd/deu/de-DE/712/LU2037749152/object/export/compositionetf?tabPos=4</v>
      </c>
    </row>
    <row r="201" spans="1:42" x14ac:dyDescent="0.3">
      <c r="A201" s="12" t="s">
        <v>17758</v>
      </c>
      <c r="B201" s="51" t="s">
        <v>6660</v>
      </c>
      <c r="C201" s="9" t="s">
        <v>6659</v>
      </c>
      <c r="D201" s="12"/>
      <c r="E201" s="52" t="e">
        <v>#N/A</v>
      </c>
      <c r="F201" s="12"/>
      <c r="G201" s="52" t="e">
        <v>#N/A</v>
      </c>
      <c r="H201" s="12"/>
      <c r="I201" s="12"/>
      <c r="J201" s="12" t="s">
        <v>75</v>
      </c>
      <c r="K201" s="47" t="e">
        <v>#N/A</v>
      </c>
      <c r="L201" s="25" t="s">
        <v>5800</v>
      </c>
      <c r="M201" s="12" t="s">
        <v>6661</v>
      </c>
      <c r="N201" s="12"/>
      <c r="O201" s="13" t="s">
        <v>6662</v>
      </c>
      <c r="P201" s="13" t="s">
        <v>6663</v>
      </c>
      <c r="Q201" s="57" t="s">
        <v>24</v>
      </c>
      <c r="R201" s="57" t="s">
        <v>33</v>
      </c>
      <c r="S201" s="57" t="s">
        <v>24</v>
      </c>
      <c r="T201" s="14"/>
      <c r="U201" s="14">
        <v>6.9999999999999999E-4</v>
      </c>
      <c r="V201" s="44">
        <v>15.079136363636399</v>
      </c>
      <c r="W201" s="44">
        <v>14.729878727272727</v>
      </c>
      <c r="X201" s="44" t="s">
        <v>17791</v>
      </c>
      <c r="Y201" s="18">
        <v>0.02</v>
      </c>
      <c r="Z201" s="11" t="s">
        <v>5785</v>
      </c>
      <c r="AA201" s="21" t="s">
        <v>5786</v>
      </c>
      <c r="AB201" s="23" t="s">
        <v>18813</v>
      </c>
      <c r="AC201" s="16" t="s">
        <v>742</v>
      </c>
      <c r="AD201" s="16" t="s">
        <v>742</v>
      </c>
      <c r="AE201" s="24" t="s">
        <v>33</v>
      </c>
      <c r="AF201" s="16" t="s">
        <v>5775</v>
      </c>
      <c r="AG201" s="12" t="s">
        <v>5766</v>
      </c>
      <c r="AH201" s="39" t="e">
        <v>#N/A</v>
      </c>
      <c r="AI201" s="13" t="s">
        <v>6664</v>
      </c>
      <c r="AJ201" s="13" t="s">
        <v>6665</v>
      </c>
      <c r="AK201" s="12" t="s">
        <v>18708</v>
      </c>
      <c r="AL201" s="47">
        <v>653</v>
      </c>
      <c r="AM201" s="47">
        <v>1003</v>
      </c>
      <c r="AN201" s="19" t="s">
        <v>5807</v>
      </c>
      <c r="AP201" s="8" t="str">
        <f t="shared" si="4"/>
        <v>https://www.amundietf.de/privatkunden/ezaap/service/ExportDataProductSheet/Fwd/deu/de-DE/712/LU2182388749/object/export/compositionetf?tabPos=4</v>
      </c>
    </row>
    <row r="202" spans="1:42" x14ac:dyDescent="0.3">
      <c r="A202" s="12" t="s">
        <v>17758</v>
      </c>
      <c r="B202" s="51" t="s">
        <v>6667</v>
      </c>
      <c r="C202" s="9" t="s">
        <v>6666</v>
      </c>
      <c r="D202" s="12"/>
      <c r="E202" s="52" t="e">
        <v>#N/A</v>
      </c>
      <c r="F202" s="12"/>
      <c r="G202" s="52" t="e">
        <v>#N/A</v>
      </c>
      <c r="H202" s="12"/>
      <c r="I202" s="12"/>
      <c r="J202" s="12" t="s">
        <v>75</v>
      </c>
      <c r="K202" s="47" t="e">
        <v>#N/A</v>
      </c>
      <c r="L202" s="25" t="s">
        <v>5800</v>
      </c>
      <c r="M202" s="12" t="s">
        <v>6668</v>
      </c>
      <c r="N202" s="12"/>
      <c r="O202" s="13" t="s">
        <v>6669</v>
      </c>
      <c r="P202" s="13" t="s">
        <v>6670</v>
      </c>
      <c r="Q202" s="57" t="s">
        <v>33</v>
      </c>
      <c r="R202" s="57" t="s">
        <v>33</v>
      </c>
      <c r="S202" s="57" t="s">
        <v>24</v>
      </c>
      <c r="T202" s="14"/>
      <c r="U202" s="14">
        <v>5.0000000000000001E-4</v>
      </c>
      <c r="V202" s="44">
        <v>18.848772727272699</v>
      </c>
      <c r="W202" s="44">
        <v>18.424927454545454</v>
      </c>
      <c r="X202" s="44" t="s">
        <v>17781</v>
      </c>
      <c r="Y202" s="18">
        <v>0.02</v>
      </c>
      <c r="Z202" s="11" t="s">
        <v>5785</v>
      </c>
      <c r="AA202" s="21" t="s">
        <v>5786</v>
      </c>
      <c r="AB202" s="23" t="s">
        <v>18813</v>
      </c>
      <c r="AC202" s="16" t="s">
        <v>26</v>
      </c>
      <c r="AD202" s="16" t="s">
        <v>742</v>
      </c>
      <c r="AE202" s="24" t="s">
        <v>24</v>
      </c>
      <c r="AF202" s="16" t="s">
        <v>5775</v>
      </c>
      <c r="AG202" s="12" t="s">
        <v>5766</v>
      </c>
      <c r="AH202" s="39">
        <v>44096</v>
      </c>
      <c r="AI202" s="13" t="s">
        <v>6671</v>
      </c>
      <c r="AJ202" s="13" t="s">
        <v>6672</v>
      </c>
      <c r="AK202" s="12" t="s">
        <v>18709</v>
      </c>
      <c r="AL202" s="47">
        <v>653</v>
      </c>
      <c r="AM202" s="47">
        <v>1004</v>
      </c>
      <c r="AN202" s="19" t="s">
        <v>5807</v>
      </c>
      <c r="AP202" s="8" t="str">
        <f t="shared" si="4"/>
        <v>https://www.amundietf.de/privatkunden/ezaap/service/ExportDataProductSheet/Fwd/deu/de-DE/712/LU2182388665/object/export/compositionetf?tabPos=4</v>
      </c>
    </row>
    <row r="203" spans="1:42" x14ac:dyDescent="0.3">
      <c r="A203" s="12" t="s">
        <v>17758</v>
      </c>
      <c r="B203" s="50" t="s">
        <v>6674</v>
      </c>
      <c r="C203" s="9" t="s">
        <v>6673</v>
      </c>
      <c r="D203" s="12"/>
      <c r="E203" s="52" t="e">
        <v>#N/A</v>
      </c>
      <c r="F203" s="12"/>
      <c r="G203" s="52" t="e">
        <v>#N/A</v>
      </c>
      <c r="H203" s="12"/>
      <c r="I203" s="12"/>
      <c r="J203" s="12" t="s">
        <v>75</v>
      </c>
      <c r="K203" s="47" t="e">
        <v>#N/A</v>
      </c>
      <c r="L203" s="25" t="s">
        <v>5800</v>
      </c>
      <c r="M203" s="25" t="s">
        <v>6675</v>
      </c>
      <c r="N203" s="25"/>
      <c r="O203" s="26" t="s">
        <v>6676</v>
      </c>
      <c r="P203" s="26" t="s">
        <v>6677</v>
      </c>
      <c r="Q203" s="57" t="s">
        <v>24</v>
      </c>
      <c r="R203" s="57" t="s">
        <v>33</v>
      </c>
      <c r="S203" s="57" t="s">
        <v>24</v>
      </c>
      <c r="T203" s="27"/>
      <c r="U203" s="27">
        <v>5.0000000000000001E-4</v>
      </c>
      <c r="V203" s="44">
        <v>64.050090909090898</v>
      </c>
      <c r="W203" s="44">
        <v>59.728450090909085</v>
      </c>
      <c r="X203" s="44" t="s">
        <v>17789</v>
      </c>
      <c r="Y203" s="29">
        <v>0.02</v>
      </c>
      <c r="Z203" s="20" t="s">
        <v>5785</v>
      </c>
      <c r="AA203" s="23" t="s">
        <v>5786</v>
      </c>
      <c r="AB203" s="23" t="s">
        <v>18813</v>
      </c>
      <c r="AC203" s="24" t="s">
        <v>26</v>
      </c>
      <c r="AD203" s="24" t="s">
        <v>742</v>
      </c>
      <c r="AE203" s="24" t="s">
        <v>24</v>
      </c>
      <c r="AF203" s="24" t="s">
        <v>5775</v>
      </c>
      <c r="AG203" s="25" t="s">
        <v>5766</v>
      </c>
      <c r="AH203" s="39" t="e">
        <v>#N/A</v>
      </c>
      <c r="AI203" s="26" t="s">
        <v>6678</v>
      </c>
      <c r="AJ203" s="26" t="s">
        <v>6679</v>
      </c>
      <c r="AK203" s="25" t="s">
        <v>18713</v>
      </c>
      <c r="AL203" s="47">
        <v>653</v>
      </c>
      <c r="AM203" s="47">
        <v>1008</v>
      </c>
      <c r="AN203" s="22" t="s">
        <v>5807</v>
      </c>
      <c r="AP203" s="8" t="str">
        <f t="shared" si="4"/>
        <v>https://www.amundietf.de/privatkunden/ezaap/service/ExportDataProductSheet/Fwd/deu/de-DE/712/LU2089239193/object/export/compositionetf?tabPos=4</v>
      </c>
    </row>
    <row r="204" spans="1:42" x14ac:dyDescent="0.3">
      <c r="A204" s="12" t="s">
        <v>17758</v>
      </c>
      <c r="B204" s="50" t="s">
        <v>6681</v>
      </c>
      <c r="C204" s="9" t="s">
        <v>6680</v>
      </c>
      <c r="D204" s="12"/>
      <c r="E204" s="52" t="e">
        <v>#N/A</v>
      </c>
      <c r="F204" s="12"/>
      <c r="G204" s="52" t="e">
        <v>#N/A</v>
      </c>
      <c r="H204" s="12"/>
      <c r="I204" s="12"/>
      <c r="J204" s="12" t="s">
        <v>75</v>
      </c>
      <c r="K204" s="47" t="e">
        <v>#N/A</v>
      </c>
      <c r="L204" s="25" t="s">
        <v>5800</v>
      </c>
      <c r="M204" s="25" t="s">
        <v>6682</v>
      </c>
      <c r="N204" s="25"/>
      <c r="O204" s="26" t="s">
        <v>6683</v>
      </c>
      <c r="P204" s="26" t="s">
        <v>6684</v>
      </c>
      <c r="Q204" s="57" t="s">
        <v>33</v>
      </c>
      <c r="R204" s="57" t="s">
        <v>33</v>
      </c>
      <c r="S204" s="57" t="s">
        <v>24</v>
      </c>
      <c r="T204" s="27"/>
      <c r="U204" s="27">
        <v>5.0000000000000001E-4</v>
      </c>
      <c r="V204" s="44">
        <v>36.222454545454497</v>
      </c>
      <c r="W204" s="44">
        <v>35.206721863636368</v>
      </c>
      <c r="X204" s="44" t="s">
        <v>17781</v>
      </c>
      <c r="Y204" s="29">
        <v>0.02</v>
      </c>
      <c r="Z204" s="20" t="s">
        <v>5773</v>
      </c>
      <c r="AA204" s="23" t="s">
        <v>5786</v>
      </c>
      <c r="AB204" s="23" t="s">
        <v>18812</v>
      </c>
      <c r="AC204" s="24" t="s">
        <v>26</v>
      </c>
      <c r="AD204" s="24" t="s">
        <v>742</v>
      </c>
      <c r="AE204" s="24" t="s">
        <v>24</v>
      </c>
      <c r="AF204" s="24" t="s">
        <v>5775</v>
      </c>
      <c r="AG204" s="25" t="s">
        <v>5766</v>
      </c>
      <c r="AH204" s="39">
        <v>43538</v>
      </c>
      <c r="AI204" s="26" t="s">
        <v>6685</v>
      </c>
      <c r="AJ204" s="26" t="s">
        <v>6686</v>
      </c>
      <c r="AK204" s="25" t="s">
        <v>18713</v>
      </c>
      <c r="AL204" s="47">
        <v>653</v>
      </c>
      <c r="AM204" s="47">
        <v>1008</v>
      </c>
      <c r="AN204" s="22" t="s">
        <v>5807</v>
      </c>
      <c r="AP204" s="8" t="str">
        <f t="shared" si="4"/>
        <v>https://www.amundietf.de/privatkunden/ezaap/service/ExportDataProductSheet/Fwd/deu/de-DE/712/LU1931975319/object/export/compositionetf?tabPos=4</v>
      </c>
    </row>
    <row r="205" spans="1:42" x14ac:dyDescent="0.3">
      <c r="A205" s="12" t="s">
        <v>17758</v>
      </c>
      <c r="B205" s="50" t="s">
        <v>6688</v>
      </c>
      <c r="C205" s="9" t="s">
        <v>6687</v>
      </c>
      <c r="D205" s="12"/>
      <c r="E205" s="52" t="e">
        <v>#N/A</v>
      </c>
      <c r="F205" s="12"/>
      <c r="G205" s="52" t="e">
        <v>#N/A</v>
      </c>
      <c r="H205" s="12"/>
      <c r="I205" s="12"/>
      <c r="J205" s="12" t="s">
        <v>75</v>
      </c>
      <c r="K205" s="47" t="e">
        <v>#N/A</v>
      </c>
      <c r="L205" s="25" t="s">
        <v>5800</v>
      </c>
      <c r="M205" s="25" t="s">
        <v>6689</v>
      </c>
      <c r="N205" s="25"/>
      <c r="O205" s="26" t="s">
        <v>6690</v>
      </c>
      <c r="P205" s="26" t="s">
        <v>6691</v>
      </c>
      <c r="Q205" s="57" t="s">
        <v>24</v>
      </c>
      <c r="R205" s="57" t="s">
        <v>33</v>
      </c>
      <c r="S205" s="57" t="s">
        <v>24</v>
      </c>
      <c r="T205" s="27"/>
      <c r="U205" s="27">
        <v>5.0000000000000001E-4</v>
      </c>
      <c r="V205" s="44">
        <v>41.2351818181818</v>
      </c>
      <c r="W205" s="44">
        <v>33.992305045454543</v>
      </c>
      <c r="X205" s="44" t="s">
        <v>17781</v>
      </c>
      <c r="Y205" s="29">
        <v>0.02</v>
      </c>
      <c r="Z205" s="20" t="s">
        <v>5785</v>
      </c>
      <c r="AA205" s="23" t="s">
        <v>5786</v>
      </c>
      <c r="AB205" s="23" t="s">
        <v>18813</v>
      </c>
      <c r="AC205" s="24" t="s">
        <v>26</v>
      </c>
      <c r="AD205" s="24" t="s">
        <v>742</v>
      </c>
      <c r="AE205" s="24" t="s">
        <v>24</v>
      </c>
      <c r="AF205" s="24" t="s">
        <v>5775</v>
      </c>
      <c r="AG205" s="25" t="s">
        <v>5766</v>
      </c>
      <c r="AH205" s="39" t="e">
        <v>#N/A</v>
      </c>
      <c r="AI205" s="26" t="s">
        <v>6692</v>
      </c>
      <c r="AJ205" s="26" t="s">
        <v>6693</v>
      </c>
      <c r="AK205" s="25" t="s">
        <v>18691</v>
      </c>
      <c r="AL205" s="47">
        <v>637</v>
      </c>
      <c r="AM205" s="47">
        <v>986</v>
      </c>
      <c r="AN205" s="22" t="s">
        <v>5807</v>
      </c>
      <c r="AP205" s="8" t="str">
        <f t="shared" si="4"/>
        <v>https://www.amundietf.de/privatkunden/ezaap/service/ExportDataProductSheet/Fwd/deu/de-DE/712/LU2089238468/object/export/compositionetf?tabPos=4</v>
      </c>
    </row>
    <row r="206" spans="1:42" x14ac:dyDescent="0.3">
      <c r="A206" s="12" t="s">
        <v>17758</v>
      </c>
      <c r="B206" s="50" t="s">
        <v>6695</v>
      </c>
      <c r="C206" s="9" t="s">
        <v>6694</v>
      </c>
      <c r="D206" s="12"/>
      <c r="E206" s="52" t="e">
        <v>#N/A</v>
      </c>
      <c r="F206" s="12"/>
      <c r="G206" s="52" t="e">
        <v>#N/A</v>
      </c>
      <c r="H206" s="12"/>
      <c r="I206" s="12"/>
      <c r="J206" s="12" t="s">
        <v>75</v>
      </c>
      <c r="K206" s="47" t="e">
        <v>#N/A</v>
      </c>
      <c r="L206" s="25" t="s">
        <v>5800</v>
      </c>
      <c r="M206" s="25" t="s">
        <v>6696</v>
      </c>
      <c r="N206" s="25"/>
      <c r="O206" s="26" t="s">
        <v>6697</v>
      </c>
      <c r="P206" s="26" t="s">
        <v>6698</v>
      </c>
      <c r="Q206" s="57" t="s">
        <v>33</v>
      </c>
      <c r="R206" s="57" t="s">
        <v>33</v>
      </c>
      <c r="S206" s="57" t="s">
        <v>24</v>
      </c>
      <c r="T206" s="27"/>
      <c r="U206" s="27">
        <v>5.0000000000000001E-4</v>
      </c>
      <c r="V206" s="44">
        <v>29.566727272727299</v>
      </c>
      <c r="W206" s="44">
        <v>26.170958999999996</v>
      </c>
      <c r="X206" s="44" t="s">
        <v>17787</v>
      </c>
      <c r="Y206" s="29">
        <v>0.02</v>
      </c>
      <c r="Z206" s="20" t="s">
        <v>5773</v>
      </c>
      <c r="AA206" s="23" t="s">
        <v>5786</v>
      </c>
      <c r="AB206" s="23" t="s">
        <v>18812</v>
      </c>
      <c r="AC206" s="24" t="s">
        <v>26</v>
      </c>
      <c r="AD206" s="24" t="s">
        <v>742</v>
      </c>
      <c r="AE206" s="24" t="s">
        <v>24</v>
      </c>
      <c r="AF206" s="24" t="s">
        <v>5775</v>
      </c>
      <c r="AG206" s="25" t="s">
        <v>5766</v>
      </c>
      <c r="AH206" s="39">
        <v>43538</v>
      </c>
      <c r="AI206" s="26" t="s">
        <v>6699</v>
      </c>
      <c r="AJ206" s="26" t="s">
        <v>6700</v>
      </c>
      <c r="AK206" s="25" t="s">
        <v>18691</v>
      </c>
      <c r="AL206" s="47">
        <v>637</v>
      </c>
      <c r="AM206" s="47">
        <v>986</v>
      </c>
      <c r="AN206" s="22" t="s">
        <v>5807</v>
      </c>
      <c r="AP206" s="8" t="str">
        <f t="shared" si="4"/>
        <v>https://www.amundietf.de/privatkunden/ezaap/service/ExportDataProductSheet/Fwd/deu/de-DE/712/LU1931974858/object/export/compositionetf?tabPos=4</v>
      </c>
    </row>
    <row r="207" spans="1:42" x14ac:dyDescent="0.3">
      <c r="A207" s="41"/>
      <c r="B207" s="62" t="s">
        <v>19735</v>
      </c>
      <c r="C207" s="62" t="s">
        <v>20542</v>
      </c>
      <c r="D207" s="41"/>
      <c r="E207" s="41"/>
      <c r="F207" s="41"/>
      <c r="G207" s="41"/>
      <c r="H207" s="41"/>
      <c r="I207" s="41"/>
      <c r="J207" s="41"/>
      <c r="K207" s="41"/>
      <c r="L207" s="25" t="s">
        <v>5800</v>
      </c>
      <c r="M207" s="43"/>
      <c r="N207" s="47" t="s">
        <v>19736</v>
      </c>
      <c r="O207" s="41"/>
      <c r="P207" s="41"/>
      <c r="Q207" s="57" t="s">
        <v>33</v>
      </c>
      <c r="R207" s="57" t="s">
        <v>24</v>
      </c>
      <c r="S207" s="57" t="s">
        <v>33</v>
      </c>
      <c r="T207" s="41"/>
      <c r="U207" s="41"/>
      <c r="V207" s="41"/>
      <c r="W207" s="41"/>
      <c r="X207" s="41"/>
      <c r="Y207" s="41"/>
      <c r="Z207" s="41"/>
      <c r="AA207" s="41"/>
      <c r="AB207" s="41"/>
      <c r="AC207" s="41"/>
      <c r="AD207" s="41"/>
      <c r="AE207" s="41"/>
      <c r="AF207" s="41"/>
      <c r="AG207" s="41"/>
      <c r="AH207" s="39">
        <v>43181</v>
      </c>
      <c r="AI207" s="41"/>
      <c r="AJ207" s="41"/>
      <c r="AK207" s="41"/>
      <c r="AL207" s="41"/>
      <c r="AM207" s="41"/>
      <c r="AN207" s="41"/>
    </row>
    <row r="208" spans="1:42" x14ac:dyDescent="0.3">
      <c r="A208" s="12" t="s">
        <v>33</v>
      </c>
      <c r="B208" s="50" t="s">
        <v>6702</v>
      </c>
      <c r="C208" s="9" t="s">
        <v>6701</v>
      </c>
      <c r="D208" s="12" t="s">
        <v>3</v>
      </c>
      <c r="E208" s="52" t="e">
        <v>#N/A</v>
      </c>
      <c r="F208" s="12" t="s">
        <v>77</v>
      </c>
      <c r="G208" s="52" t="e">
        <v>#N/A</v>
      </c>
      <c r="H208" s="12" t="s">
        <v>17765</v>
      </c>
      <c r="I208" s="12" t="s">
        <v>32</v>
      </c>
      <c r="J208" s="25" t="s">
        <v>25</v>
      </c>
      <c r="K208" s="47" t="e">
        <v>#N/A</v>
      </c>
      <c r="L208" s="25" t="s">
        <v>5800</v>
      </c>
      <c r="M208" s="25" t="s">
        <v>6703</v>
      </c>
      <c r="N208" s="47" t="s">
        <v>6703</v>
      </c>
      <c r="O208" s="26" t="s">
        <v>6704</v>
      </c>
      <c r="P208" s="26" t="s">
        <v>6705</v>
      </c>
      <c r="Q208" s="57" t="s">
        <v>24</v>
      </c>
      <c r="R208" s="57" t="s">
        <v>33</v>
      </c>
      <c r="S208" s="57" t="s">
        <v>33</v>
      </c>
      <c r="T208" s="27"/>
      <c r="U208" s="27">
        <v>3.4999999999999996E-3</v>
      </c>
      <c r="V208" s="44">
        <v>13.182363636363601</v>
      </c>
      <c r="W208" s="44">
        <v>12.281131818181819</v>
      </c>
      <c r="X208" s="44" t="s">
        <v>17781</v>
      </c>
      <c r="Y208" s="29">
        <v>0.03</v>
      </c>
      <c r="Z208" s="47" t="s">
        <v>5785</v>
      </c>
      <c r="AA208" s="47" t="s">
        <v>5774</v>
      </c>
      <c r="AB208" s="23" t="s">
        <v>18814</v>
      </c>
      <c r="AC208" s="24" t="s">
        <v>742</v>
      </c>
      <c r="AD208" s="24" t="s">
        <v>742</v>
      </c>
      <c r="AE208" s="24" t="s">
        <v>24</v>
      </c>
      <c r="AF208" s="24" t="s">
        <v>5821</v>
      </c>
      <c r="AG208" s="25" t="s">
        <v>5766</v>
      </c>
      <c r="AH208" s="39" t="e">
        <v>#N/A</v>
      </c>
      <c r="AI208" s="26" t="s">
        <v>6706</v>
      </c>
      <c r="AJ208" s="26" t="s">
        <v>6707</v>
      </c>
      <c r="AK208" s="25" t="s">
        <v>1655</v>
      </c>
      <c r="AL208" s="47">
        <v>539</v>
      </c>
      <c r="AM208" s="47">
        <v>866</v>
      </c>
      <c r="AN208" s="22" t="s">
        <v>5807</v>
      </c>
      <c r="AP208" s="8" t="str">
        <f>"https://www.amundietf.de/privatkunden/ezaap/service/ExportDataProductSheet/Fwd/deu/de-DE/712/"&amp;B208&amp;"/object/export/compositionetf?tabPos=4"</f>
        <v>https://www.amundietf.de/privatkunden/ezaap/service/ExportDataProductSheet/Fwd/deu/de-DE/712/LU1681038672/object/export/compositionetf?tabPos=4</v>
      </c>
    </row>
    <row r="209" spans="1:44" x14ac:dyDescent="0.3">
      <c r="A209" s="41"/>
      <c r="B209" s="62" t="s">
        <v>19745</v>
      </c>
      <c r="C209" s="62" t="s">
        <v>20513</v>
      </c>
      <c r="D209" s="41"/>
      <c r="E209" s="41"/>
      <c r="F209" s="41" t="s">
        <v>77</v>
      </c>
      <c r="G209" s="41"/>
      <c r="H209" s="41"/>
      <c r="I209" s="41"/>
      <c r="J209" s="41"/>
      <c r="K209" s="41"/>
      <c r="L209" s="25" t="s">
        <v>5800</v>
      </c>
      <c r="M209" s="43"/>
      <c r="N209" s="47" t="s">
        <v>19746</v>
      </c>
      <c r="O209" s="41"/>
      <c r="P209" s="41"/>
      <c r="Q209" s="57" t="s">
        <v>33</v>
      </c>
      <c r="R209" s="57" t="s">
        <v>24</v>
      </c>
      <c r="S209" s="57" t="s">
        <v>33</v>
      </c>
      <c r="T209" s="41"/>
      <c r="U209" s="41"/>
      <c r="V209" s="41"/>
      <c r="W209" s="41"/>
      <c r="X209" s="41"/>
      <c r="Y209" s="41"/>
      <c r="Z209" s="41"/>
      <c r="AA209" s="41"/>
      <c r="AB209" s="41"/>
      <c r="AC209" s="41"/>
      <c r="AD209" s="41"/>
      <c r="AE209" s="41"/>
      <c r="AF209" s="41"/>
      <c r="AG209" s="41"/>
      <c r="AH209" s="39">
        <v>43181</v>
      </c>
      <c r="AI209" s="41"/>
      <c r="AJ209" s="41"/>
      <c r="AK209" s="41"/>
      <c r="AL209" s="41"/>
      <c r="AM209" s="41"/>
      <c r="AN209" s="41"/>
    </row>
    <row r="210" spans="1:44" x14ac:dyDescent="0.3">
      <c r="A210" s="41"/>
      <c r="B210" s="62" t="s">
        <v>19738</v>
      </c>
      <c r="C210" s="62" t="s">
        <v>20519</v>
      </c>
      <c r="D210" s="41"/>
      <c r="E210" s="41"/>
      <c r="F210" s="41" t="s">
        <v>77</v>
      </c>
      <c r="G210" s="41"/>
      <c r="H210" s="41"/>
      <c r="I210" s="41"/>
      <c r="J210" s="41"/>
      <c r="K210" s="41"/>
      <c r="L210" s="25" t="s">
        <v>5800</v>
      </c>
      <c r="M210" s="43"/>
      <c r="N210" s="47" t="s">
        <v>19739</v>
      </c>
      <c r="O210" s="41"/>
      <c r="P210" s="41"/>
      <c r="Q210" s="57" t="s">
        <v>33</v>
      </c>
      <c r="R210" s="57" t="s">
        <v>24</v>
      </c>
      <c r="S210" s="57" t="s">
        <v>33</v>
      </c>
      <c r="T210" s="41"/>
      <c r="U210" s="41"/>
      <c r="V210" s="41"/>
      <c r="W210" s="41"/>
      <c r="X210" s="41"/>
      <c r="Y210" s="41"/>
      <c r="Z210" s="41"/>
      <c r="AA210" s="41"/>
      <c r="AB210" s="41"/>
      <c r="AC210" s="41"/>
      <c r="AD210" s="41"/>
      <c r="AE210" s="41"/>
      <c r="AF210" s="41"/>
      <c r="AG210" s="41"/>
      <c r="AH210" s="39">
        <v>43131</v>
      </c>
      <c r="AI210" s="41"/>
      <c r="AJ210" s="41"/>
      <c r="AK210" s="41"/>
      <c r="AL210" s="41"/>
      <c r="AM210" s="41"/>
      <c r="AN210" s="41"/>
    </row>
    <row r="211" spans="1:44" x14ac:dyDescent="0.3">
      <c r="A211" s="12" t="s">
        <v>33</v>
      </c>
      <c r="B211" s="50" t="s">
        <v>6709</v>
      </c>
      <c r="C211" s="9" t="s">
        <v>6708</v>
      </c>
      <c r="D211" s="12" t="s">
        <v>3</v>
      </c>
      <c r="E211" s="52" t="e">
        <v>#N/A</v>
      </c>
      <c r="F211" s="12" t="s">
        <v>77</v>
      </c>
      <c r="G211" s="52" t="e">
        <v>#N/A</v>
      </c>
      <c r="H211" s="12" t="s">
        <v>416</v>
      </c>
      <c r="I211" s="12" t="s">
        <v>32</v>
      </c>
      <c r="J211" s="25" t="s">
        <v>25</v>
      </c>
      <c r="K211" s="47" t="e">
        <v>#N/A</v>
      </c>
      <c r="L211" s="25" t="s">
        <v>5800</v>
      </c>
      <c r="M211" s="25" t="s">
        <v>6710</v>
      </c>
      <c r="N211" s="47" t="s">
        <v>19737</v>
      </c>
      <c r="O211" s="26" t="s">
        <v>6711</v>
      </c>
      <c r="P211" s="26" t="s">
        <v>6712</v>
      </c>
      <c r="Q211" s="57" t="s">
        <v>24</v>
      </c>
      <c r="R211" s="57" t="s">
        <v>33</v>
      </c>
      <c r="S211" s="57" t="s">
        <v>33</v>
      </c>
      <c r="T211" s="27"/>
      <c r="U211" s="27">
        <v>1.5E-3</v>
      </c>
      <c r="V211" s="44">
        <v>47.748181818181799</v>
      </c>
      <c r="W211" s="44">
        <v>43.675339999999998</v>
      </c>
      <c r="X211" s="44" t="s">
        <v>17785</v>
      </c>
      <c r="Y211" s="29">
        <v>0.02</v>
      </c>
      <c r="Z211" s="47" t="s">
        <v>5785</v>
      </c>
      <c r="AA211" s="47" t="s">
        <v>5774</v>
      </c>
      <c r="AB211" s="23" t="s">
        <v>18814</v>
      </c>
      <c r="AC211" s="24" t="s">
        <v>742</v>
      </c>
      <c r="AD211" s="24" t="s">
        <v>742</v>
      </c>
      <c r="AE211" s="24" t="s">
        <v>24</v>
      </c>
      <c r="AF211" s="24" t="s">
        <v>6713</v>
      </c>
      <c r="AG211" s="25" t="s">
        <v>5766</v>
      </c>
      <c r="AH211" s="39" t="e">
        <v>#N/A</v>
      </c>
      <c r="AI211" s="26" t="s">
        <v>6714</v>
      </c>
      <c r="AJ211" s="26" t="s">
        <v>6715</v>
      </c>
      <c r="AK211" s="25" t="s">
        <v>4170</v>
      </c>
      <c r="AL211" s="47">
        <v>543</v>
      </c>
      <c r="AM211" s="47">
        <v>870</v>
      </c>
      <c r="AN211" s="22" t="s">
        <v>5807</v>
      </c>
      <c r="AP211" s="8" t="str">
        <f>"https://www.amundietf.de/privatkunden/ezaap/service/ExportDataProductSheet/Fwd/deu/de-DE/712/"&amp;B211&amp;"/object/export/compositionetf?tabPos=4"</f>
        <v>https://www.amundietf.de/privatkunden/ezaap/service/ExportDataProductSheet/Fwd/deu/de-DE/712/LU1681048127/object/export/compositionetf?tabPos=4</v>
      </c>
    </row>
    <row r="212" spans="1:44" x14ac:dyDescent="0.3">
      <c r="A212" s="12" t="s">
        <v>33</v>
      </c>
      <c r="B212" s="50" t="s">
        <v>6717</v>
      </c>
      <c r="C212" s="9" t="s">
        <v>6716</v>
      </c>
      <c r="D212" s="12" t="s">
        <v>3</v>
      </c>
      <c r="E212" s="52" t="e">
        <v>#N/A</v>
      </c>
      <c r="F212" s="12" t="s">
        <v>77</v>
      </c>
      <c r="G212" s="52" t="e">
        <v>#N/A</v>
      </c>
      <c r="H212" s="12" t="s">
        <v>17774</v>
      </c>
      <c r="I212" s="12" t="s">
        <v>32</v>
      </c>
      <c r="J212" s="25" t="s">
        <v>25</v>
      </c>
      <c r="K212" s="47" t="e">
        <v>#N/A</v>
      </c>
      <c r="L212" s="25" t="s">
        <v>5800</v>
      </c>
      <c r="M212" s="25" t="s">
        <v>6718</v>
      </c>
      <c r="N212" s="47" t="s">
        <v>19744</v>
      </c>
      <c r="O212" s="26" t="s">
        <v>6719</v>
      </c>
      <c r="P212" s="26" t="s">
        <v>6720</v>
      </c>
      <c r="Q212" s="57" t="s">
        <v>24</v>
      </c>
      <c r="R212" s="57" t="s">
        <v>33</v>
      </c>
      <c r="S212" s="57" t="s">
        <v>33</v>
      </c>
      <c r="T212" s="27"/>
      <c r="U212" s="27">
        <v>2.8000000000000004E-3</v>
      </c>
      <c r="V212" s="44">
        <v>10.951000000000001</v>
      </c>
      <c r="W212" s="44">
        <v>9.2833307272727286</v>
      </c>
      <c r="X212" s="44" t="s">
        <v>17784</v>
      </c>
      <c r="Y212" s="29">
        <v>0.02</v>
      </c>
      <c r="Z212" s="47" t="s">
        <v>5785</v>
      </c>
      <c r="AA212" s="47" t="s">
        <v>5774</v>
      </c>
      <c r="AB212" s="23" t="s">
        <v>18814</v>
      </c>
      <c r="AC212" s="24" t="s">
        <v>742</v>
      </c>
      <c r="AD212" s="24" t="s">
        <v>742</v>
      </c>
      <c r="AE212" s="24" t="s">
        <v>33</v>
      </c>
      <c r="AF212" s="24" t="s">
        <v>6189</v>
      </c>
      <c r="AG212" s="25" t="s">
        <v>5766</v>
      </c>
      <c r="AH212" s="39" t="e">
        <v>#N/A</v>
      </c>
      <c r="AI212" s="26" t="s">
        <v>6721</v>
      </c>
      <c r="AJ212" s="26" t="s">
        <v>6722</v>
      </c>
      <c r="AK212" s="25" t="s">
        <v>18602</v>
      </c>
      <c r="AL212" s="47">
        <v>540</v>
      </c>
      <c r="AM212" s="47">
        <v>886</v>
      </c>
      <c r="AN212" s="22" t="s">
        <v>5807</v>
      </c>
      <c r="AP212" s="8" t="str">
        <f>"https://www.amundietf.de/privatkunden/ezaap/service/ExportDataProductSheet/Fwd/deu/de-DE/712/"&amp;B212&amp;"/object/export/compositionetf?tabPos=4"</f>
        <v>https://www.amundietf.de/privatkunden/ezaap/service/ExportDataProductSheet/Fwd/deu/de-DE/712/LU1681049109/object/export/compositionetf?tabPos=4</v>
      </c>
    </row>
    <row r="213" spans="1:44" x14ac:dyDescent="0.3">
      <c r="A213" s="12" t="s">
        <v>33</v>
      </c>
      <c r="B213" s="50" t="s">
        <v>6724</v>
      </c>
      <c r="C213" s="9" t="s">
        <v>6723</v>
      </c>
      <c r="D213" s="12" t="s">
        <v>3</v>
      </c>
      <c r="E213" s="52" t="e">
        <v>#N/A</v>
      </c>
      <c r="F213" s="12" t="s">
        <v>77</v>
      </c>
      <c r="G213" s="52" t="e">
        <v>#N/A</v>
      </c>
      <c r="H213" s="12" t="s">
        <v>17774</v>
      </c>
      <c r="I213" s="12" t="s">
        <v>32</v>
      </c>
      <c r="J213" s="25" t="s">
        <v>25</v>
      </c>
      <c r="K213" s="47" t="e">
        <v>#N/A</v>
      </c>
      <c r="L213" s="25" t="s">
        <v>5800</v>
      </c>
      <c r="M213" s="25" t="s">
        <v>6725</v>
      </c>
      <c r="N213" s="47">
        <v>500</v>
      </c>
      <c r="O213" s="26" t="s">
        <v>6726</v>
      </c>
      <c r="P213" s="26" t="s">
        <v>6727</v>
      </c>
      <c r="Q213" s="57" t="s">
        <v>24</v>
      </c>
      <c r="R213" s="57" t="s">
        <v>33</v>
      </c>
      <c r="S213" s="57" t="s">
        <v>33</v>
      </c>
      <c r="T213" s="27"/>
      <c r="U213" s="27">
        <v>1.5E-3</v>
      </c>
      <c r="V213" s="44">
        <v>5.8020909090909099</v>
      </c>
      <c r="W213" s="44">
        <v>5.1218028636363639</v>
      </c>
      <c r="X213" s="44" t="s">
        <v>17787</v>
      </c>
      <c r="Y213" s="29">
        <v>0.02</v>
      </c>
      <c r="Z213" s="47" t="s">
        <v>5785</v>
      </c>
      <c r="AA213" s="47" t="s">
        <v>5774</v>
      </c>
      <c r="AB213" s="23" t="s">
        <v>18814</v>
      </c>
      <c r="AC213" s="24" t="s">
        <v>742</v>
      </c>
      <c r="AD213" s="24" t="s">
        <v>742</v>
      </c>
      <c r="AE213" s="24" t="s">
        <v>24</v>
      </c>
      <c r="AF213" s="24" t="s">
        <v>5821</v>
      </c>
      <c r="AG213" s="25" t="s">
        <v>5766</v>
      </c>
      <c r="AH213" s="39" t="e">
        <v>#N/A</v>
      </c>
      <c r="AI213" s="26" t="s">
        <v>6728</v>
      </c>
      <c r="AJ213" s="26" t="s">
        <v>6729</v>
      </c>
      <c r="AK213" s="25" t="s">
        <v>2668</v>
      </c>
      <c r="AL213" s="47">
        <v>540</v>
      </c>
      <c r="AM213" s="47">
        <v>887</v>
      </c>
      <c r="AN213" s="22" t="s">
        <v>5807</v>
      </c>
      <c r="AP213" s="8" t="str">
        <f>"https://www.amundietf.de/privatkunden/ezaap/service/ExportDataProductSheet/Fwd/deu/de-DE/712/"&amp;B213&amp;"/object/export/compositionetf?tabPos=4"</f>
        <v>https://www.amundietf.de/privatkunden/ezaap/service/ExportDataProductSheet/Fwd/deu/de-DE/712/LU1681048804/object/export/compositionetf?tabPos=4</v>
      </c>
    </row>
    <row r="214" spans="1:44" x14ac:dyDescent="0.3">
      <c r="A214" s="41"/>
      <c r="B214" s="62" t="s">
        <v>19747</v>
      </c>
      <c r="C214" s="62" t="s">
        <v>20537</v>
      </c>
      <c r="D214" s="41"/>
      <c r="E214" s="41"/>
      <c r="F214" s="41"/>
      <c r="G214" s="41"/>
      <c r="H214" s="41"/>
      <c r="I214" s="41"/>
      <c r="J214" s="41"/>
      <c r="K214" s="41"/>
      <c r="L214" s="25" t="s">
        <v>5800</v>
      </c>
      <c r="M214" s="43"/>
      <c r="N214" s="47" t="s">
        <v>19748</v>
      </c>
      <c r="O214" s="41"/>
      <c r="P214" s="41"/>
      <c r="Q214" s="57" t="s">
        <v>33</v>
      </c>
      <c r="R214" s="57" t="s">
        <v>24</v>
      </c>
      <c r="S214" s="57" t="s">
        <v>33</v>
      </c>
      <c r="T214" s="41"/>
      <c r="U214" s="41"/>
      <c r="V214" s="41"/>
      <c r="W214" s="41"/>
      <c r="X214" s="41"/>
      <c r="Y214" s="41"/>
      <c r="Z214" s="41"/>
      <c r="AA214" s="41"/>
      <c r="AB214" s="41"/>
      <c r="AC214" s="41"/>
      <c r="AD214" s="41"/>
      <c r="AE214" s="41"/>
      <c r="AF214" s="41"/>
      <c r="AG214" s="41"/>
      <c r="AH214" s="39">
        <v>43131</v>
      </c>
      <c r="AI214" s="41"/>
      <c r="AJ214" s="41"/>
      <c r="AK214" s="41"/>
      <c r="AL214" s="41"/>
      <c r="AM214" s="41"/>
      <c r="AN214" s="41"/>
    </row>
    <row r="215" spans="1:44" x14ac:dyDescent="0.3">
      <c r="A215" s="12" t="s">
        <v>33</v>
      </c>
      <c r="B215" s="50" t="s">
        <v>6731</v>
      </c>
      <c r="C215" s="9" t="s">
        <v>6730</v>
      </c>
      <c r="D215" s="12" t="s">
        <v>2072</v>
      </c>
      <c r="E215" s="52" t="e">
        <v>#N/A</v>
      </c>
      <c r="F215" s="12" t="s">
        <v>43</v>
      </c>
      <c r="G215" s="52" t="e">
        <v>#N/A</v>
      </c>
      <c r="H215" s="12" t="s">
        <v>17774</v>
      </c>
      <c r="I215" s="12" t="s">
        <v>32</v>
      </c>
      <c r="J215" s="25" t="s">
        <v>25</v>
      </c>
      <c r="K215" s="47" t="e">
        <v>#N/A</v>
      </c>
      <c r="L215" s="25" t="s">
        <v>5800</v>
      </c>
      <c r="M215" s="25" t="s">
        <v>6732</v>
      </c>
      <c r="N215" s="47" t="s">
        <v>6732</v>
      </c>
      <c r="O215" s="26" t="s">
        <v>6733</v>
      </c>
      <c r="P215" s="26" t="s">
        <v>6734</v>
      </c>
      <c r="Q215" s="57" t="s">
        <v>24</v>
      </c>
      <c r="R215" s="57" t="s">
        <v>33</v>
      </c>
      <c r="S215" s="57" t="s">
        <v>33</v>
      </c>
      <c r="T215" s="27"/>
      <c r="U215" s="27">
        <v>2.5000000000000001E-3</v>
      </c>
      <c r="V215" s="44">
        <v>45.906045454545499</v>
      </c>
      <c r="W215" s="44">
        <v>42.554619227272724</v>
      </c>
      <c r="X215" s="44" t="s">
        <v>17780</v>
      </c>
      <c r="Y215" s="29">
        <v>0.02</v>
      </c>
      <c r="Z215" s="47" t="s">
        <v>6025</v>
      </c>
      <c r="AA215" s="47" t="s">
        <v>5774</v>
      </c>
      <c r="AB215" s="23" t="s">
        <v>18817</v>
      </c>
      <c r="AC215" s="24" t="s">
        <v>742</v>
      </c>
      <c r="AD215" s="24" t="s">
        <v>742</v>
      </c>
      <c r="AE215" s="24" t="s">
        <v>24</v>
      </c>
      <c r="AF215" s="24" t="s">
        <v>6735</v>
      </c>
      <c r="AG215" s="25" t="s">
        <v>5766</v>
      </c>
      <c r="AH215" s="39" t="e">
        <v>#N/A</v>
      </c>
      <c r="AI215" s="26" t="s">
        <v>6736</v>
      </c>
      <c r="AJ215" s="26" t="s">
        <v>6737</v>
      </c>
      <c r="AK215" s="25" t="s">
        <v>5496</v>
      </c>
      <c r="AL215" s="47">
        <v>576</v>
      </c>
      <c r="AM215" s="47">
        <v>916</v>
      </c>
      <c r="AN215" s="22" t="s">
        <v>5807</v>
      </c>
      <c r="AP215" s="8" t="str">
        <f>"https://www.amundietf.de/privatkunden/ezaap/service/ExportDataProductSheet/Fwd/deu/de-DE/712/"&amp;B215&amp;"/object/export/compositionetf?tabPos=4"</f>
        <v>https://www.amundietf.de/privatkunden/ezaap/service/ExportDataProductSheet/Fwd/deu/de-DE/712/LU1681048630/object/export/compositionetf?tabPos=4</v>
      </c>
    </row>
    <row r="216" spans="1:44" x14ac:dyDescent="0.3">
      <c r="A216" s="12" t="s">
        <v>33</v>
      </c>
      <c r="B216" s="50" t="s">
        <v>6739</v>
      </c>
      <c r="C216" s="9" t="s">
        <v>6738</v>
      </c>
      <c r="D216" s="12" t="s">
        <v>404</v>
      </c>
      <c r="E216" s="52" t="e">
        <v>#N/A</v>
      </c>
      <c r="F216" s="12" t="s">
        <v>43</v>
      </c>
      <c r="G216" s="52" t="e">
        <v>#N/A</v>
      </c>
      <c r="H216" s="12" t="s">
        <v>17774</v>
      </c>
      <c r="I216" s="12" t="s">
        <v>32</v>
      </c>
      <c r="J216" s="25" t="s">
        <v>25</v>
      </c>
      <c r="K216" s="47" t="e">
        <v>#N/A</v>
      </c>
      <c r="L216" s="25" t="s">
        <v>5800</v>
      </c>
      <c r="M216" s="25" t="s">
        <v>6740</v>
      </c>
      <c r="N216" s="47" t="s">
        <v>19749</v>
      </c>
      <c r="O216" s="26" t="s">
        <v>6741</v>
      </c>
      <c r="P216" s="26" t="s">
        <v>6742</v>
      </c>
      <c r="Q216" s="57" t="s">
        <v>24</v>
      </c>
      <c r="R216" s="57" t="s">
        <v>33</v>
      </c>
      <c r="S216" s="57" t="s">
        <v>33</v>
      </c>
      <c r="T216" s="27"/>
      <c r="U216" s="27">
        <v>3.4999999999999996E-3</v>
      </c>
      <c r="V216" s="44">
        <v>74.022954545454496</v>
      </c>
      <c r="W216" s="44">
        <v>67.960014590909111</v>
      </c>
      <c r="X216" s="44" t="s">
        <v>17786</v>
      </c>
      <c r="Y216" s="29">
        <v>0.02</v>
      </c>
      <c r="Z216" s="47" t="s">
        <v>5785</v>
      </c>
      <c r="AA216" s="47" t="s">
        <v>5774</v>
      </c>
      <c r="AB216" s="23" t="s">
        <v>18814</v>
      </c>
      <c r="AC216" s="24" t="s">
        <v>742</v>
      </c>
      <c r="AD216" s="24" t="s">
        <v>742</v>
      </c>
      <c r="AE216" s="24" t="s">
        <v>24</v>
      </c>
      <c r="AF216" s="24" t="s">
        <v>5775</v>
      </c>
      <c r="AG216" s="25" t="s">
        <v>5766</v>
      </c>
      <c r="AH216" s="39" t="e">
        <v>#N/A</v>
      </c>
      <c r="AI216" s="26" t="s">
        <v>6743</v>
      </c>
      <c r="AJ216" s="26" t="s">
        <v>6744</v>
      </c>
      <c r="AK216" s="25" t="s">
        <v>18700</v>
      </c>
      <c r="AL216" s="47">
        <v>646</v>
      </c>
      <c r="AM216" s="47">
        <v>995</v>
      </c>
      <c r="AN216" s="22" t="s">
        <v>5807</v>
      </c>
      <c r="AP216" s="8" t="str">
        <f>"https://www.amundietf.de/privatkunden/ezaap/service/ExportDataProductSheet/Fwd/deu/de-DE/712/"&amp;B216&amp;"/object/export/compositionetf?tabPos=4"</f>
        <v>https://www.amundietf.de/privatkunden/ezaap/service/ExportDataProductSheet/Fwd/deu/de-DE/712/LU2037748345/object/export/compositionetf?tabPos=4</v>
      </c>
      <c r="AQ216" s="8"/>
      <c r="AR216" s="8"/>
    </row>
    <row r="217" spans="1:44" x14ac:dyDescent="0.3">
      <c r="A217" s="12" t="s">
        <v>33</v>
      </c>
      <c r="B217" s="50" t="s">
        <v>6746</v>
      </c>
      <c r="C217" s="9" t="s">
        <v>6745</v>
      </c>
      <c r="D217" s="12" t="s">
        <v>404</v>
      </c>
      <c r="E217" s="52" t="e">
        <v>#N/A</v>
      </c>
      <c r="F217" s="12" t="s">
        <v>43</v>
      </c>
      <c r="G217" s="52" t="e">
        <v>#N/A</v>
      </c>
      <c r="H217" s="12" t="s">
        <v>17774</v>
      </c>
      <c r="I217" s="12" t="s">
        <v>32</v>
      </c>
      <c r="J217" s="25" t="s">
        <v>25</v>
      </c>
      <c r="K217" s="47" t="e">
        <v>#N/A</v>
      </c>
      <c r="L217" s="25" t="s">
        <v>5800</v>
      </c>
      <c r="M217" s="25" t="s">
        <v>6747</v>
      </c>
      <c r="N217" s="47" t="s">
        <v>19750</v>
      </c>
      <c r="O217" s="26" t="s">
        <v>6748</v>
      </c>
      <c r="P217" s="26" t="s">
        <v>6749</v>
      </c>
      <c r="Q217" s="57" t="s">
        <v>24</v>
      </c>
      <c r="R217" s="57" t="s">
        <v>33</v>
      </c>
      <c r="S217" s="57" t="s">
        <v>33</v>
      </c>
      <c r="T217" s="27"/>
      <c r="U217" s="27">
        <v>3.4999999999999996E-3</v>
      </c>
      <c r="V217" s="44">
        <v>72.908409090909103</v>
      </c>
      <c r="W217" s="44">
        <v>68.157541954545465</v>
      </c>
      <c r="X217" s="44" t="s">
        <v>17783</v>
      </c>
      <c r="Y217" s="29">
        <v>0.02</v>
      </c>
      <c r="Z217" s="47" t="s">
        <v>5785</v>
      </c>
      <c r="AA217" s="47" t="s">
        <v>5774</v>
      </c>
      <c r="AB217" s="23" t="s">
        <v>18814</v>
      </c>
      <c r="AC217" s="24" t="s">
        <v>742</v>
      </c>
      <c r="AD217" s="24" t="s">
        <v>742</v>
      </c>
      <c r="AE217" s="24" t="s">
        <v>24</v>
      </c>
      <c r="AF217" s="24" t="s">
        <v>5775</v>
      </c>
      <c r="AG217" s="25" t="s">
        <v>5766</v>
      </c>
      <c r="AH217" s="39" t="e">
        <v>#N/A</v>
      </c>
      <c r="AI217" s="26" t="s">
        <v>6750</v>
      </c>
      <c r="AJ217" s="26" t="s">
        <v>6751</v>
      </c>
      <c r="AK217" s="25" t="s">
        <v>18701</v>
      </c>
      <c r="AL217" s="47">
        <v>647</v>
      </c>
      <c r="AM217" s="47">
        <v>996</v>
      </c>
      <c r="AN217" s="22" t="s">
        <v>5807</v>
      </c>
      <c r="AP217" s="8" t="str">
        <f>"https://www.amundietf.de/privatkunden/ezaap/service/ExportDataProductSheet/Fwd/deu/de-DE/712/"&amp;B217&amp;"/object/export/compositionetf?tabPos=4"</f>
        <v>https://www.amundietf.de/privatkunden/ezaap/service/ExportDataProductSheet/Fwd/deu/de-DE/712/LU2037749822/object/export/compositionetf?tabPos=4</v>
      </c>
    </row>
    <row r="218" spans="1:44" x14ac:dyDescent="0.3">
      <c r="A218" s="12" t="s">
        <v>33</v>
      </c>
      <c r="B218" s="50" t="s">
        <v>6753</v>
      </c>
      <c r="C218" s="9" t="s">
        <v>6752</v>
      </c>
      <c r="D218" s="12" t="s">
        <v>3</v>
      </c>
      <c r="E218" s="52" t="e">
        <v>#N/A</v>
      </c>
      <c r="F218" s="12" t="s">
        <v>64</v>
      </c>
      <c r="G218" s="52" t="e">
        <v>#N/A</v>
      </c>
      <c r="H218" s="12" t="s">
        <v>17774</v>
      </c>
      <c r="I218" s="12" t="s">
        <v>32</v>
      </c>
      <c r="J218" s="25" t="s">
        <v>25</v>
      </c>
      <c r="K218" s="47" t="e">
        <v>#N/A</v>
      </c>
      <c r="L218" s="25" t="s">
        <v>5800</v>
      </c>
      <c r="M218" s="25" t="s">
        <v>6754</v>
      </c>
      <c r="N218" s="47" t="s">
        <v>19751</v>
      </c>
      <c r="O218" s="26" t="s">
        <v>6755</v>
      </c>
      <c r="P218" s="26" t="s">
        <v>6756</v>
      </c>
      <c r="Q218" s="57" t="s">
        <v>24</v>
      </c>
      <c r="R218" s="57" t="s">
        <v>33</v>
      </c>
      <c r="S218" s="57" t="s">
        <v>33</v>
      </c>
      <c r="T218" s="27"/>
      <c r="U218" s="27">
        <v>1.8E-3</v>
      </c>
      <c r="V218" s="44">
        <v>9.5472272727272696</v>
      </c>
      <c r="W218" s="44">
        <v>8.7415855909090894</v>
      </c>
      <c r="X218" s="44" t="s">
        <v>17788</v>
      </c>
      <c r="Y218" s="29">
        <v>0.02</v>
      </c>
      <c r="Z218" s="20" t="s">
        <v>5785</v>
      </c>
      <c r="AA218" s="23" t="s">
        <v>5774</v>
      </c>
      <c r="AB218" s="23" t="s">
        <v>18814</v>
      </c>
      <c r="AC218" s="24" t="s">
        <v>742</v>
      </c>
      <c r="AD218" s="24" t="s">
        <v>742</v>
      </c>
      <c r="AE218" s="20" t="s">
        <v>19248</v>
      </c>
      <c r="AF218" s="24" t="s">
        <v>6757</v>
      </c>
      <c r="AG218" s="25" t="s">
        <v>5766</v>
      </c>
      <c r="AH218" s="39" t="e">
        <v>#N/A</v>
      </c>
      <c r="AI218" s="26" t="s">
        <v>6758</v>
      </c>
      <c r="AJ218" s="26" t="s">
        <v>6759</v>
      </c>
      <c r="AK218" s="25" t="s">
        <v>4214</v>
      </c>
      <c r="AL218" s="47">
        <v>666</v>
      </c>
      <c r="AM218" s="47">
        <v>1034</v>
      </c>
      <c r="AN218" s="22" t="s">
        <v>5807</v>
      </c>
      <c r="AP218" s="8" t="str">
        <f>"https://www.amundietf.de/privatkunden/ezaap/service/ExportDataProductSheet/Fwd/deu/de-DE/712/"&amp;B218&amp;"/object/export/compositionetf?tabPos=4"</f>
        <v>https://www.amundietf.de/privatkunden/ezaap/service/ExportDataProductSheet/Fwd/deu/de-DE/712/LU1681040223/object/export/compositionetf?tabPos=4</v>
      </c>
    </row>
    <row r="219" spans="1:44" x14ac:dyDescent="0.3">
      <c r="A219" s="12" t="s">
        <v>33</v>
      </c>
      <c r="B219" s="50" t="s">
        <v>6761</v>
      </c>
      <c r="C219" s="9" t="s">
        <v>6760</v>
      </c>
      <c r="D219" s="12" t="s">
        <v>404</v>
      </c>
      <c r="E219" s="52" t="e">
        <v>#N/A</v>
      </c>
      <c r="F219" s="12" t="s">
        <v>43</v>
      </c>
      <c r="G219" s="52" t="e">
        <v>#N/A</v>
      </c>
      <c r="H219" s="12" t="s">
        <v>17774</v>
      </c>
      <c r="I219" s="12" t="s">
        <v>32</v>
      </c>
      <c r="J219" s="25" t="s">
        <v>25</v>
      </c>
      <c r="K219" s="47" t="e">
        <v>#N/A</v>
      </c>
      <c r="L219" s="25" t="s">
        <v>5800</v>
      </c>
      <c r="M219" s="25" t="s">
        <v>6762</v>
      </c>
      <c r="N219" s="47" t="s">
        <v>6762</v>
      </c>
      <c r="O219" s="26" t="s">
        <v>6763</v>
      </c>
      <c r="P219" s="26" t="s">
        <v>6764</v>
      </c>
      <c r="Q219" s="57" t="s">
        <v>24</v>
      </c>
      <c r="R219" s="57" t="s">
        <v>33</v>
      </c>
      <c r="S219" s="57" t="s">
        <v>33</v>
      </c>
      <c r="T219" s="27"/>
      <c r="U219" s="27">
        <v>3.4999999999999996E-3</v>
      </c>
      <c r="V219" s="44">
        <v>36.440772727272702</v>
      </c>
      <c r="W219" s="44">
        <v>32.207414318181819</v>
      </c>
      <c r="X219" s="44" t="s">
        <v>17785</v>
      </c>
      <c r="Y219" s="29">
        <v>0.02</v>
      </c>
      <c r="Z219" s="20" t="s">
        <v>5785</v>
      </c>
      <c r="AA219" s="23" t="s">
        <v>5774</v>
      </c>
      <c r="AB219" s="23" t="s">
        <v>18814</v>
      </c>
      <c r="AC219" s="24" t="s">
        <v>742</v>
      </c>
      <c r="AD219" s="24" t="s">
        <v>742</v>
      </c>
      <c r="AE219" s="24" t="s">
        <v>24</v>
      </c>
      <c r="AF219" s="24" t="s">
        <v>6765</v>
      </c>
      <c r="AG219" s="25" t="s">
        <v>5766</v>
      </c>
      <c r="AH219" s="39" t="e">
        <v>#N/A</v>
      </c>
      <c r="AI219" s="26" t="s">
        <v>6766</v>
      </c>
      <c r="AJ219" s="26" t="s">
        <v>6767</v>
      </c>
      <c r="AK219" s="25" t="s">
        <v>18719</v>
      </c>
      <c r="AL219" s="47">
        <v>663</v>
      </c>
      <c r="AM219" s="47">
        <v>1019</v>
      </c>
      <c r="AN219" s="22" t="s">
        <v>5807</v>
      </c>
      <c r="AP219" s="8" t="str">
        <f>"https://www.amundietf.de/privatkunden/ezaap/service/ExportDataProductSheet/Fwd/deu/de-DE/712/"&amp;B219&amp;"/object/export/compositionetf?tabPos=4"</f>
        <v>https://www.amundietf.de/privatkunden/ezaap/service/ExportDataProductSheet/Fwd/deu/de-DE/712/LU1861132840/object/export/compositionetf?tabPos=4</v>
      </c>
    </row>
    <row r="220" spans="1:44" x14ac:dyDescent="0.3">
      <c r="A220" s="41"/>
      <c r="B220" s="41" t="s">
        <v>19650</v>
      </c>
      <c r="C220" s="41" t="s">
        <v>19649</v>
      </c>
      <c r="D220" s="41"/>
      <c r="E220" s="41"/>
      <c r="F220" s="41"/>
      <c r="G220" s="41"/>
      <c r="H220" s="41"/>
      <c r="I220" s="41"/>
      <c r="J220" s="41"/>
      <c r="K220" s="41"/>
      <c r="L220" s="25" t="s">
        <v>5800</v>
      </c>
      <c r="M220" s="43"/>
      <c r="N220" s="43" t="s">
        <v>19651</v>
      </c>
      <c r="O220" s="41"/>
      <c r="P220" s="41"/>
      <c r="Q220" s="57" t="s">
        <v>24</v>
      </c>
      <c r="R220" s="57" t="s">
        <v>24</v>
      </c>
      <c r="S220" s="57" t="s">
        <v>33</v>
      </c>
      <c r="T220" s="41"/>
      <c r="U220" s="41"/>
      <c r="V220" s="41"/>
      <c r="W220" s="41"/>
      <c r="X220" s="41"/>
      <c r="Y220" s="41"/>
      <c r="Z220" s="41"/>
      <c r="AA220" s="41"/>
      <c r="AB220" s="41"/>
      <c r="AC220" s="41"/>
      <c r="AD220" s="41"/>
      <c r="AE220" s="41"/>
      <c r="AF220" s="41"/>
      <c r="AG220" s="41"/>
      <c r="AI220" s="41"/>
      <c r="AJ220" s="41"/>
      <c r="AK220" s="41"/>
      <c r="AL220" s="41"/>
      <c r="AM220" s="41"/>
      <c r="AN220" s="41"/>
    </row>
    <row r="221" spans="1:44" x14ac:dyDescent="0.3">
      <c r="A221" s="41"/>
      <c r="B221" s="41" t="s">
        <v>19642</v>
      </c>
      <c r="C221" s="41" t="s">
        <v>19641</v>
      </c>
      <c r="D221" s="41"/>
      <c r="E221" s="41"/>
      <c r="F221" s="41"/>
      <c r="G221" s="41"/>
      <c r="H221" s="41"/>
      <c r="I221" s="41"/>
      <c r="J221" s="41"/>
      <c r="K221" s="41"/>
      <c r="L221" s="25" t="s">
        <v>5800</v>
      </c>
      <c r="M221" s="43"/>
      <c r="N221" s="43" t="s">
        <v>19643</v>
      </c>
      <c r="O221" s="41"/>
      <c r="P221" s="41"/>
      <c r="Q221" s="57" t="s">
        <v>24</v>
      </c>
      <c r="R221" s="57" t="s">
        <v>24</v>
      </c>
      <c r="S221" s="57" t="s">
        <v>33</v>
      </c>
      <c r="T221" s="41"/>
      <c r="U221" s="41"/>
      <c r="V221" s="41"/>
      <c r="W221" s="41"/>
      <c r="X221" s="41"/>
      <c r="Y221" s="41"/>
      <c r="Z221" s="41"/>
      <c r="AA221" s="41"/>
      <c r="AB221" s="41"/>
      <c r="AC221" s="41"/>
      <c r="AD221" s="41"/>
      <c r="AE221" s="41"/>
      <c r="AF221" s="41"/>
      <c r="AG221" s="41"/>
      <c r="AI221" s="41"/>
      <c r="AJ221" s="41"/>
      <c r="AK221" s="41"/>
      <c r="AL221" s="41"/>
      <c r="AM221" s="41"/>
      <c r="AN221" s="41"/>
    </row>
    <row r="222" spans="1:44" x14ac:dyDescent="0.3">
      <c r="A222" s="12" t="s">
        <v>17758</v>
      </c>
      <c r="B222" s="41" t="s">
        <v>19591</v>
      </c>
      <c r="C222" s="41" t="s">
        <v>19590</v>
      </c>
      <c r="D222" s="41"/>
      <c r="E222" s="41"/>
      <c r="F222" s="41"/>
      <c r="G222" s="41"/>
      <c r="H222" s="41"/>
      <c r="I222" s="41"/>
      <c r="J222" t="s">
        <v>75</v>
      </c>
      <c r="K222" s="41"/>
      <c r="L222" s="25" t="s">
        <v>5800</v>
      </c>
      <c r="M222" s="43"/>
      <c r="N222" s="43" t="s">
        <v>19592</v>
      </c>
      <c r="O222" s="41"/>
      <c r="P222" s="41"/>
      <c r="Q222" s="57" t="s">
        <v>24</v>
      </c>
      <c r="R222" s="57" t="s">
        <v>24</v>
      </c>
      <c r="S222" s="57" t="s">
        <v>33</v>
      </c>
      <c r="T222" s="41"/>
      <c r="U222" s="41"/>
      <c r="V222" s="41"/>
      <c r="W222" s="41"/>
      <c r="X222" s="41"/>
      <c r="Y222" s="41"/>
      <c r="Z222" s="41"/>
      <c r="AA222" s="41"/>
      <c r="AB222" s="41"/>
      <c r="AC222" s="41"/>
      <c r="AD222" s="41"/>
      <c r="AE222" s="41"/>
      <c r="AF222" s="41"/>
      <c r="AG222" s="41"/>
      <c r="AI222" s="41"/>
      <c r="AJ222" s="41"/>
      <c r="AK222" s="41"/>
      <c r="AL222" s="41"/>
      <c r="AM222" s="41"/>
      <c r="AN222" s="41"/>
    </row>
    <row r="223" spans="1:44" x14ac:dyDescent="0.3">
      <c r="A223" s="12" t="s">
        <v>17758</v>
      </c>
      <c r="B223" s="41" t="s">
        <v>19588</v>
      </c>
      <c r="C223" s="41" t="s">
        <v>19587</v>
      </c>
      <c r="D223" s="41"/>
      <c r="E223" s="41"/>
      <c r="F223" s="41"/>
      <c r="G223" s="41"/>
      <c r="H223" s="41"/>
      <c r="I223" s="41"/>
      <c r="J223" t="s">
        <v>75</v>
      </c>
      <c r="K223" s="41"/>
      <c r="L223" s="25" t="s">
        <v>5800</v>
      </c>
      <c r="M223" s="43"/>
      <c r="N223" s="43" t="s">
        <v>19589</v>
      </c>
      <c r="O223" s="41"/>
      <c r="P223" s="41"/>
      <c r="Q223" s="57" t="s">
        <v>24</v>
      </c>
      <c r="R223" s="57" t="s">
        <v>24</v>
      </c>
      <c r="S223" s="57" t="s">
        <v>33</v>
      </c>
      <c r="T223" s="41"/>
      <c r="U223" s="41"/>
      <c r="V223" s="41"/>
      <c r="W223" s="41"/>
      <c r="X223" s="41"/>
      <c r="Y223" s="41"/>
      <c r="Z223" s="41"/>
      <c r="AA223" s="41"/>
      <c r="AB223" s="41"/>
      <c r="AC223" s="41"/>
      <c r="AD223" s="41"/>
      <c r="AE223" s="41"/>
      <c r="AF223" s="41"/>
      <c r="AG223" s="41"/>
      <c r="AI223" s="41"/>
      <c r="AJ223" s="41"/>
      <c r="AK223" s="41"/>
      <c r="AL223" s="41"/>
      <c r="AM223" s="41"/>
      <c r="AN223" s="41"/>
    </row>
    <row r="224" spans="1:44" x14ac:dyDescent="0.3">
      <c r="A224" s="41"/>
      <c r="B224" s="41" t="s">
        <v>19627</v>
      </c>
      <c r="C224" s="41" t="s">
        <v>19626</v>
      </c>
      <c r="D224" s="41"/>
      <c r="E224" s="41"/>
      <c r="F224" s="41"/>
      <c r="G224" s="41"/>
      <c r="H224" s="41"/>
      <c r="I224" s="41"/>
      <c r="J224" s="41"/>
      <c r="K224" s="41"/>
      <c r="L224" s="25" t="s">
        <v>5800</v>
      </c>
      <c r="M224" s="43"/>
      <c r="N224" s="43" t="s">
        <v>19628</v>
      </c>
      <c r="O224" s="41"/>
      <c r="P224" s="41"/>
      <c r="Q224" s="57" t="s">
        <v>24</v>
      </c>
      <c r="R224" s="57" t="s">
        <v>24</v>
      </c>
      <c r="S224" s="57" t="s">
        <v>33</v>
      </c>
      <c r="T224" s="41"/>
      <c r="U224" s="41"/>
      <c r="V224" s="41"/>
      <c r="W224" s="41"/>
      <c r="X224" s="41"/>
      <c r="Y224" s="41"/>
      <c r="Z224" s="41"/>
      <c r="AA224" s="41"/>
      <c r="AB224" s="41"/>
      <c r="AC224" s="41"/>
      <c r="AD224" s="41"/>
      <c r="AE224" s="41"/>
      <c r="AF224" s="41"/>
      <c r="AG224" s="41"/>
      <c r="AI224" s="41"/>
      <c r="AJ224" s="41"/>
      <c r="AK224" s="41"/>
      <c r="AL224" s="41"/>
      <c r="AM224" s="41"/>
      <c r="AN224" s="41"/>
    </row>
    <row r="225" spans="1:40" x14ac:dyDescent="0.3">
      <c r="A225" s="41"/>
      <c r="B225" s="41" t="s">
        <v>19718</v>
      </c>
      <c r="C225" s="41" t="s">
        <v>19717</v>
      </c>
      <c r="D225" s="41"/>
      <c r="E225" s="41"/>
      <c r="F225" s="41"/>
      <c r="G225" s="41"/>
      <c r="H225" s="41"/>
      <c r="I225" s="41"/>
      <c r="J225" s="41"/>
      <c r="K225" s="41"/>
      <c r="L225" s="25" t="s">
        <v>5800</v>
      </c>
      <c r="M225" s="43"/>
      <c r="N225" s="43" t="s">
        <v>19719</v>
      </c>
      <c r="O225" s="41"/>
      <c r="P225" s="41"/>
      <c r="Q225" s="57" t="s">
        <v>24</v>
      </c>
      <c r="R225" s="57" t="s">
        <v>24</v>
      </c>
      <c r="S225" s="57" t="s">
        <v>33</v>
      </c>
      <c r="T225" s="41"/>
      <c r="U225" s="41"/>
      <c r="V225" s="41"/>
      <c r="W225" s="41"/>
      <c r="X225" s="41"/>
      <c r="Y225" s="41"/>
      <c r="Z225" s="41"/>
      <c r="AA225" s="41"/>
      <c r="AB225" s="41"/>
      <c r="AC225" s="41"/>
      <c r="AD225" s="41"/>
      <c r="AE225" s="41"/>
      <c r="AF225" s="41"/>
      <c r="AG225" s="41"/>
      <c r="AI225" s="41"/>
      <c r="AJ225" s="41"/>
      <c r="AK225" s="41"/>
      <c r="AL225" s="41"/>
      <c r="AM225" s="41"/>
      <c r="AN225" s="41"/>
    </row>
    <row r="226" spans="1:40" x14ac:dyDescent="0.3">
      <c r="A226" s="41"/>
      <c r="B226" s="41" t="s">
        <v>19475</v>
      </c>
      <c r="C226" s="41" t="s">
        <v>19474</v>
      </c>
      <c r="D226" s="41" t="s">
        <v>3</v>
      </c>
      <c r="E226" s="41"/>
      <c r="F226" s="41" t="s">
        <v>931</v>
      </c>
      <c r="G226" s="41"/>
      <c r="H226" s="41"/>
      <c r="I226" s="41"/>
      <c r="J226" s="41"/>
      <c r="K226" s="41"/>
      <c r="L226" s="25" t="s">
        <v>5800</v>
      </c>
      <c r="M226" s="43"/>
      <c r="N226" s="43" t="s">
        <v>19476</v>
      </c>
      <c r="O226" s="41"/>
      <c r="P226" s="41"/>
      <c r="Q226" s="57" t="s">
        <v>24</v>
      </c>
      <c r="R226" s="57" t="s">
        <v>24</v>
      </c>
      <c r="S226" s="57" t="s">
        <v>33</v>
      </c>
      <c r="T226" s="41"/>
      <c r="U226" s="41"/>
      <c r="V226" s="41"/>
      <c r="W226" s="41"/>
      <c r="X226" s="41"/>
      <c r="Y226" s="41"/>
      <c r="Z226" s="41"/>
      <c r="AA226" s="41"/>
      <c r="AB226" s="41"/>
      <c r="AC226" s="41"/>
      <c r="AD226" s="41"/>
      <c r="AE226" s="41"/>
      <c r="AF226" s="41"/>
      <c r="AG226" s="41"/>
      <c r="AI226" s="41"/>
      <c r="AJ226" s="41"/>
      <c r="AK226" s="41"/>
      <c r="AL226" s="41"/>
      <c r="AM226" s="41"/>
      <c r="AN226" s="41"/>
    </row>
    <row r="227" spans="1:40" x14ac:dyDescent="0.3">
      <c r="A227" s="12" t="s">
        <v>17797</v>
      </c>
      <c r="B227" s="50" t="s">
        <v>6769</v>
      </c>
      <c r="C227" s="10" t="s">
        <v>6768</v>
      </c>
      <c r="D227" s="12" t="s">
        <v>3</v>
      </c>
      <c r="E227" s="52" t="e">
        <v>#N/A</v>
      </c>
      <c r="F227" s="12" t="s">
        <v>341</v>
      </c>
      <c r="G227" s="52" t="e">
        <v>#N/A</v>
      </c>
      <c r="H227" s="12" t="s">
        <v>17774</v>
      </c>
      <c r="I227" s="12" t="s">
        <v>32</v>
      </c>
      <c r="J227" s="25" t="s">
        <v>25</v>
      </c>
      <c r="K227" s="47" t="e">
        <v>#N/A</v>
      </c>
      <c r="L227" s="25" t="s">
        <v>5791</v>
      </c>
      <c r="M227" s="25" t="s">
        <v>6770</v>
      </c>
      <c r="N227" s="25"/>
      <c r="O227" s="26" t="s">
        <v>6771</v>
      </c>
      <c r="P227" s="26" t="s">
        <v>6772</v>
      </c>
      <c r="Q227" s="57" t="s">
        <v>24</v>
      </c>
      <c r="R227" s="57" t="s">
        <v>33</v>
      </c>
      <c r="S227" s="57" t="s">
        <v>24</v>
      </c>
      <c r="T227" s="27"/>
      <c r="U227" s="27">
        <v>8.0000000000000002E-3</v>
      </c>
      <c r="V227" s="44">
        <v>86.856999999999999</v>
      </c>
      <c r="W227" s="44">
        <v>76.091041000000004</v>
      </c>
      <c r="X227" s="44" t="s">
        <v>17792</v>
      </c>
      <c r="Y227" s="29">
        <v>0.03</v>
      </c>
      <c r="Z227" s="20" t="s">
        <v>5773</v>
      </c>
      <c r="AA227" s="23" t="s">
        <v>6656</v>
      </c>
      <c r="AB227" s="23" t="s">
        <v>18815</v>
      </c>
      <c r="AC227" s="24" t="s">
        <v>342</v>
      </c>
      <c r="AD227" s="24" t="s">
        <v>742</v>
      </c>
      <c r="AE227" s="24" t="s">
        <v>24</v>
      </c>
      <c r="AF227" s="24" t="s">
        <v>6773</v>
      </c>
      <c r="AG227" s="25" t="s">
        <v>5766</v>
      </c>
      <c r="AH227" s="39" t="e">
        <v>#N/A</v>
      </c>
      <c r="AI227" s="26"/>
      <c r="AJ227" s="26" t="s">
        <v>6774</v>
      </c>
      <c r="AK227" s="25" t="s">
        <v>18646</v>
      </c>
      <c r="AL227" s="47">
        <v>600</v>
      </c>
      <c r="AM227" s="47">
        <v>941</v>
      </c>
      <c r="AN227" s="22" t="s">
        <v>5797</v>
      </c>
    </row>
    <row r="228" spans="1:40" x14ac:dyDescent="0.3">
      <c r="A228" s="12" t="s">
        <v>17797</v>
      </c>
      <c r="B228" s="50" t="s">
        <v>6776</v>
      </c>
      <c r="C228" s="10" t="s">
        <v>6775</v>
      </c>
      <c r="D228" s="12" t="s">
        <v>3</v>
      </c>
      <c r="E228" s="52" t="e">
        <v>#N/A</v>
      </c>
      <c r="F228" s="12" t="s">
        <v>341</v>
      </c>
      <c r="G228" s="52" t="e">
        <v>#N/A</v>
      </c>
      <c r="H228" s="12" t="s">
        <v>17774</v>
      </c>
      <c r="I228" s="12" t="s">
        <v>32</v>
      </c>
      <c r="J228" s="25" t="s">
        <v>25</v>
      </c>
      <c r="K228" s="47" t="e">
        <v>#N/A</v>
      </c>
      <c r="L228" s="25" t="s">
        <v>5791</v>
      </c>
      <c r="M228" s="25" t="s">
        <v>6777</v>
      </c>
      <c r="N228" s="25"/>
      <c r="O228" s="26" t="s">
        <v>6778</v>
      </c>
      <c r="P228" s="26" t="s">
        <v>6779</v>
      </c>
      <c r="Q228" s="57" t="s">
        <v>24</v>
      </c>
      <c r="R228" s="57" t="s">
        <v>33</v>
      </c>
      <c r="S228" s="57" t="s">
        <v>24</v>
      </c>
      <c r="T228" s="27"/>
      <c r="U228" s="27">
        <v>0.01</v>
      </c>
      <c r="V228" s="44">
        <v>40.473363636363601</v>
      </c>
      <c r="W228" s="44">
        <v>37.539340454545453</v>
      </c>
      <c r="X228" s="44" t="s">
        <v>17787</v>
      </c>
      <c r="Y228" s="29">
        <v>0.03</v>
      </c>
      <c r="Z228" s="20" t="s">
        <v>5773</v>
      </c>
      <c r="AA228" s="23" t="s">
        <v>6656</v>
      </c>
      <c r="AB228" s="23" t="s">
        <v>18815</v>
      </c>
      <c r="AC228" s="24" t="s">
        <v>342</v>
      </c>
      <c r="AD228" s="24" t="s">
        <v>342</v>
      </c>
      <c r="AE228" s="24" t="s">
        <v>24</v>
      </c>
      <c r="AF228" s="24" t="s">
        <v>6780</v>
      </c>
      <c r="AG228" s="25" t="s">
        <v>5766</v>
      </c>
      <c r="AH228" s="39" t="e">
        <v>#N/A</v>
      </c>
      <c r="AI228" s="26" t="s">
        <v>6781</v>
      </c>
      <c r="AJ228" s="26" t="s">
        <v>6782</v>
      </c>
      <c r="AK228" s="25" t="s">
        <v>18646</v>
      </c>
      <c r="AL228" s="47">
        <v>600</v>
      </c>
      <c r="AM228" s="47">
        <v>941</v>
      </c>
      <c r="AN228" s="22" t="s">
        <v>5797</v>
      </c>
    </row>
    <row r="229" spans="1:40" x14ac:dyDescent="0.3">
      <c r="A229" s="12" t="s">
        <v>17758</v>
      </c>
      <c r="B229" s="62" t="s">
        <v>20909</v>
      </c>
      <c r="C229" s="62" t="s">
        <v>20908</v>
      </c>
      <c r="D229" s="41"/>
      <c r="E229" s="41"/>
      <c r="F229" s="41"/>
      <c r="G229" s="41"/>
      <c r="H229" s="41"/>
      <c r="I229" s="41"/>
      <c r="J229" t="s">
        <v>75</v>
      </c>
      <c r="K229" s="41"/>
      <c r="L229" s="25" t="s">
        <v>11777</v>
      </c>
      <c r="M229" s="43"/>
      <c r="N229" s="43"/>
      <c r="O229" s="41"/>
      <c r="P229" s="41"/>
      <c r="Q229" s="57" t="s">
        <v>33</v>
      </c>
      <c r="R229" s="57" t="s">
        <v>24</v>
      </c>
      <c r="S229" s="57" t="s">
        <v>24</v>
      </c>
      <c r="T229" s="41"/>
      <c r="U229" s="41"/>
      <c r="V229" s="41"/>
      <c r="W229" s="41"/>
      <c r="X229" s="41"/>
      <c r="Y229" s="41"/>
      <c r="Z229" s="41"/>
      <c r="AA229" s="41"/>
      <c r="AB229" s="41"/>
      <c r="AC229" s="41"/>
      <c r="AD229" s="41"/>
      <c r="AE229" s="41"/>
      <c r="AF229" s="41"/>
      <c r="AG229" s="41"/>
      <c r="AH229" s="39">
        <v>43263</v>
      </c>
      <c r="AI229" s="41"/>
      <c r="AJ229" s="41"/>
      <c r="AK229" s="41"/>
      <c r="AL229" s="41"/>
      <c r="AM229" s="41"/>
      <c r="AN229" s="41"/>
    </row>
    <row r="230" spans="1:40" x14ac:dyDescent="0.3">
      <c r="A230" s="12" t="s">
        <v>17758</v>
      </c>
      <c r="B230" s="51" t="s">
        <v>6784</v>
      </c>
      <c r="C230" s="9" t="s">
        <v>6783</v>
      </c>
      <c r="D230" s="12"/>
      <c r="E230" s="52" t="e">
        <v>#N/A</v>
      </c>
      <c r="F230" s="12"/>
      <c r="G230" s="52" t="e">
        <v>#N/A</v>
      </c>
      <c r="H230" s="12"/>
      <c r="I230" s="12"/>
      <c r="J230" s="12" t="s">
        <v>122</v>
      </c>
      <c r="K230" s="47" t="e">
        <v>#N/A</v>
      </c>
      <c r="L230" s="12" t="s">
        <v>6785</v>
      </c>
      <c r="M230" s="12" t="s">
        <v>6786</v>
      </c>
      <c r="N230" s="12"/>
      <c r="O230" s="13" t="s">
        <v>6787</v>
      </c>
      <c r="P230" s="13" t="s">
        <v>6788</v>
      </c>
      <c r="Q230" s="57" t="s">
        <v>24</v>
      </c>
      <c r="R230" s="57" t="s">
        <v>33</v>
      </c>
      <c r="S230" s="57" t="s">
        <v>24</v>
      </c>
      <c r="T230" s="14"/>
      <c r="U230" s="14">
        <v>2.5000000000000001E-3</v>
      </c>
      <c r="V230" s="44">
        <v>253.82149999999999</v>
      </c>
      <c r="W230" s="44">
        <v>239.28112279999999</v>
      </c>
      <c r="X230" s="44" t="s">
        <v>17786</v>
      </c>
      <c r="Y230" s="18">
        <v>0.03</v>
      </c>
      <c r="Z230" s="11" t="s">
        <v>5785</v>
      </c>
      <c r="AA230" s="21" t="s">
        <v>5786</v>
      </c>
      <c r="AB230" s="23" t="s">
        <v>18813</v>
      </c>
      <c r="AC230" s="16" t="s">
        <v>742</v>
      </c>
      <c r="AD230" s="16" t="s">
        <v>742</v>
      </c>
      <c r="AE230" s="24" t="s">
        <v>24</v>
      </c>
      <c r="AF230" s="24" t="s">
        <v>5775</v>
      </c>
      <c r="AG230" s="12" t="s">
        <v>5779</v>
      </c>
      <c r="AH230" s="39" t="e">
        <v>#N/A</v>
      </c>
      <c r="AI230" s="13"/>
      <c r="AJ230" s="13" t="s">
        <v>6789</v>
      </c>
      <c r="AK230" s="12"/>
      <c r="AL230" s="47">
        <v>730</v>
      </c>
      <c r="AM230" s="47">
        <v>1118</v>
      </c>
      <c r="AN230" s="19" t="s">
        <v>6790</v>
      </c>
    </row>
    <row r="231" spans="1:40" x14ac:dyDescent="0.3">
      <c r="A231" s="12" t="s">
        <v>17758</v>
      </c>
      <c r="B231" s="51" t="s">
        <v>6792</v>
      </c>
      <c r="C231" s="9" t="s">
        <v>6791</v>
      </c>
      <c r="D231" s="12"/>
      <c r="E231" s="52" t="e">
        <v>#N/A</v>
      </c>
      <c r="F231" s="12"/>
      <c r="G231" s="52" t="e">
        <v>#N/A</v>
      </c>
      <c r="H231" s="12"/>
      <c r="I231" s="12"/>
      <c r="J231" s="12" t="s">
        <v>122</v>
      </c>
      <c r="K231" s="47" t="e">
        <v>#N/A</v>
      </c>
      <c r="L231" s="12" t="s">
        <v>6785</v>
      </c>
      <c r="M231" s="12" t="s">
        <v>6793</v>
      </c>
      <c r="N231" s="12"/>
      <c r="O231" s="13" t="s">
        <v>6794</v>
      </c>
      <c r="P231" s="13" t="s">
        <v>6795</v>
      </c>
      <c r="Q231" s="57" t="s">
        <v>24</v>
      </c>
      <c r="R231" s="57" t="s">
        <v>33</v>
      </c>
      <c r="S231" s="57" t="s">
        <v>24</v>
      </c>
      <c r="T231" s="14"/>
      <c r="U231" s="14">
        <v>2.5000000000000001E-3</v>
      </c>
      <c r="V231" s="44">
        <v>236.66953333333299</v>
      </c>
      <c r="W231" s="44">
        <v>223.16889199999997</v>
      </c>
      <c r="X231" s="44" t="s">
        <v>17791</v>
      </c>
      <c r="Y231" s="18">
        <v>0.03</v>
      </c>
      <c r="Z231" s="11" t="s">
        <v>5785</v>
      </c>
      <c r="AA231" s="21" t="s">
        <v>5786</v>
      </c>
      <c r="AB231" s="23" t="s">
        <v>18813</v>
      </c>
      <c r="AC231" s="16" t="s">
        <v>742</v>
      </c>
      <c r="AD231" s="16" t="s">
        <v>742</v>
      </c>
      <c r="AE231" s="24" t="s">
        <v>24</v>
      </c>
      <c r="AF231" s="24" t="s">
        <v>5775</v>
      </c>
      <c r="AG231" s="12" t="s">
        <v>5779</v>
      </c>
      <c r="AH231" s="39" t="e">
        <v>#N/A</v>
      </c>
      <c r="AI231" s="13"/>
      <c r="AJ231" s="13" t="s">
        <v>6796</v>
      </c>
      <c r="AK231" s="12"/>
      <c r="AL231" s="47">
        <v>730</v>
      </c>
      <c r="AM231" s="47">
        <v>1118</v>
      </c>
      <c r="AN231" s="19" t="s">
        <v>6790</v>
      </c>
    </row>
    <row r="232" spans="1:40" x14ac:dyDescent="0.3">
      <c r="A232" s="12" t="s">
        <v>17758</v>
      </c>
      <c r="B232" s="51" t="s">
        <v>6798</v>
      </c>
      <c r="C232" s="9" t="s">
        <v>6797</v>
      </c>
      <c r="D232" s="12"/>
      <c r="E232" s="52" t="e">
        <v>#N/A</v>
      </c>
      <c r="F232" s="12"/>
      <c r="G232" s="52" t="e">
        <v>#N/A</v>
      </c>
      <c r="H232" s="12"/>
      <c r="I232" s="12"/>
      <c r="J232" s="12" t="s">
        <v>122</v>
      </c>
      <c r="K232" s="47" t="e">
        <v>#N/A</v>
      </c>
      <c r="L232" s="12" t="s">
        <v>6785</v>
      </c>
      <c r="M232" s="12" t="s">
        <v>6799</v>
      </c>
      <c r="N232" s="12"/>
      <c r="O232" s="13" t="s">
        <v>6800</v>
      </c>
      <c r="P232" s="13" t="s">
        <v>6801</v>
      </c>
      <c r="Q232" s="57" t="s">
        <v>24</v>
      </c>
      <c r="R232" s="57" t="s">
        <v>33</v>
      </c>
      <c r="S232" s="57" t="s">
        <v>24</v>
      </c>
      <c r="T232" s="14"/>
      <c r="U232" s="14">
        <v>2.5000000000000001E-3</v>
      </c>
      <c r="V232" s="44">
        <v>250.09618750000001</v>
      </c>
      <c r="W232" s="44">
        <v>229.08911369999996</v>
      </c>
      <c r="X232" s="44" t="s">
        <v>17792</v>
      </c>
      <c r="Y232" s="18">
        <v>0.03</v>
      </c>
      <c r="Z232" s="11" t="s">
        <v>5785</v>
      </c>
      <c r="AA232" s="21" t="s">
        <v>5786</v>
      </c>
      <c r="AB232" s="23" t="s">
        <v>18813</v>
      </c>
      <c r="AC232" s="16" t="s">
        <v>742</v>
      </c>
      <c r="AD232" s="16" t="s">
        <v>742</v>
      </c>
      <c r="AE232" s="24" t="s">
        <v>24</v>
      </c>
      <c r="AF232" s="24" t="s">
        <v>5775</v>
      </c>
      <c r="AG232" s="12" t="s">
        <v>5779</v>
      </c>
      <c r="AH232" s="39" t="e">
        <v>#N/A</v>
      </c>
      <c r="AI232" s="13"/>
      <c r="AJ232" s="13" t="s">
        <v>6802</v>
      </c>
      <c r="AK232" s="12"/>
      <c r="AL232" s="47">
        <v>730</v>
      </c>
      <c r="AM232" s="47">
        <v>1118</v>
      </c>
      <c r="AN232" s="19" t="s">
        <v>6790</v>
      </c>
    </row>
    <row r="233" spans="1:40" x14ac:dyDescent="0.3">
      <c r="A233" s="41"/>
      <c r="B233" s="62" t="s">
        <v>20711</v>
      </c>
      <c r="C233" s="62" t="s">
        <v>20710</v>
      </c>
      <c r="D233" s="41"/>
      <c r="E233" s="41"/>
      <c r="F233" s="41"/>
      <c r="G233" s="41"/>
      <c r="H233" s="41"/>
      <c r="I233" s="41"/>
      <c r="J233" s="41"/>
      <c r="K233" s="41"/>
      <c r="L233" s="25" t="s">
        <v>6785</v>
      </c>
      <c r="M233" s="43"/>
      <c r="N233" s="43"/>
      <c r="O233" s="41"/>
      <c r="P233" s="41"/>
      <c r="Q233" s="57" t="s">
        <v>33</v>
      </c>
      <c r="R233" s="57" t="s">
        <v>24</v>
      </c>
      <c r="S233" s="57" t="s">
        <v>24</v>
      </c>
      <c r="T233" s="41"/>
      <c r="U233" s="41"/>
      <c r="V233" s="41"/>
      <c r="W233" s="41"/>
      <c r="X233" s="41"/>
      <c r="Y233" s="41"/>
      <c r="Z233" s="41"/>
      <c r="AA233" s="41"/>
      <c r="AB233" s="41"/>
      <c r="AC233" s="41"/>
      <c r="AD233" s="41"/>
      <c r="AE233" s="41"/>
      <c r="AF233" s="41"/>
      <c r="AG233" s="41"/>
      <c r="AH233" s="39">
        <v>44090</v>
      </c>
      <c r="AI233" s="41"/>
      <c r="AJ233" s="41"/>
      <c r="AK233" s="41"/>
      <c r="AL233" s="41"/>
      <c r="AM233" s="41"/>
      <c r="AN233" s="41"/>
    </row>
    <row r="234" spans="1:40" x14ac:dyDescent="0.3">
      <c r="A234" s="41"/>
      <c r="B234" s="62" t="s">
        <v>20713</v>
      </c>
      <c r="C234" s="62" t="s">
        <v>20712</v>
      </c>
      <c r="D234" s="41"/>
      <c r="E234" s="41"/>
      <c r="F234" s="41"/>
      <c r="G234" s="41"/>
      <c r="H234" s="41"/>
      <c r="I234" s="41"/>
      <c r="J234" s="41"/>
      <c r="K234" s="41"/>
      <c r="L234" s="25" t="s">
        <v>6785</v>
      </c>
      <c r="M234" s="43"/>
      <c r="N234" s="43"/>
      <c r="O234" s="41"/>
      <c r="P234" s="41"/>
      <c r="Q234" s="57" t="s">
        <v>33</v>
      </c>
      <c r="R234" s="57" t="s">
        <v>24</v>
      </c>
      <c r="S234" s="57" t="s">
        <v>24</v>
      </c>
      <c r="T234" s="41"/>
      <c r="U234" s="41"/>
      <c r="V234" s="41"/>
      <c r="W234" s="41"/>
      <c r="X234" s="41"/>
      <c r="Y234" s="41"/>
      <c r="Z234" s="41"/>
      <c r="AA234" s="41"/>
      <c r="AB234" s="41"/>
      <c r="AC234" s="41"/>
      <c r="AD234" s="41"/>
      <c r="AE234" s="41"/>
      <c r="AF234" s="41"/>
      <c r="AG234" s="41"/>
      <c r="AH234" s="39">
        <v>44090</v>
      </c>
      <c r="AI234" s="41"/>
      <c r="AJ234" s="41"/>
      <c r="AK234" s="41"/>
      <c r="AL234" s="41"/>
      <c r="AM234" s="41"/>
      <c r="AN234" s="41"/>
    </row>
    <row r="235" spans="1:40" x14ac:dyDescent="0.3">
      <c r="A235" s="41"/>
      <c r="B235" s="62" t="s">
        <v>20715</v>
      </c>
      <c r="C235" s="62" t="s">
        <v>20714</v>
      </c>
      <c r="D235" s="41"/>
      <c r="E235" s="41"/>
      <c r="F235" s="41"/>
      <c r="G235" s="41"/>
      <c r="H235" s="41"/>
      <c r="I235" s="41"/>
      <c r="J235" s="41"/>
      <c r="K235" s="41"/>
      <c r="L235" s="25" t="s">
        <v>6785</v>
      </c>
      <c r="M235" s="43"/>
      <c r="N235" s="43"/>
      <c r="O235" s="41"/>
      <c r="P235" s="41"/>
      <c r="Q235" s="57" t="s">
        <v>33</v>
      </c>
      <c r="R235" s="57" t="s">
        <v>24</v>
      </c>
      <c r="S235" s="57" t="s">
        <v>24</v>
      </c>
      <c r="T235" s="41"/>
      <c r="U235" s="41"/>
      <c r="V235" s="41"/>
      <c r="W235" s="41"/>
      <c r="X235" s="41"/>
      <c r="Y235" s="41"/>
      <c r="Z235" s="41"/>
      <c r="AA235" s="41"/>
      <c r="AB235" s="41"/>
      <c r="AC235" s="41"/>
      <c r="AD235" s="41"/>
      <c r="AE235" s="41"/>
      <c r="AF235" s="41"/>
      <c r="AG235" s="41"/>
      <c r="AH235" s="39">
        <v>44090</v>
      </c>
      <c r="AI235" s="41"/>
      <c r="AJ235" s="41"/>
      <c r="AK235" s="41"/>
      <c r="AL235" s="41"/>
      <c r="AM235" s="41"/>
      <c r="AN235" s="41"/>
    </row>
    <row r="236" spans="1:40" x14ac:dyDescent="0.3">
      <c r="A236" s="12" t="s">
        <v>17758</v>
      </c>
      <c r="B236" s="62" t="s">
        <v>20932</v>
      </c>
      <c r="C236" s="62" t="s">
        <v>20931</v>
      </c>
      <c r="D236" s="41"/>
      <c r="E236" s="41"/>
      <c r="F236" s="41"/>
      <c r="G236" s="41"/>
      <c r="H236" s="41"/>
      <c r="I236" s="41"/>
      <c r="J236" t="s">
        <v>75</v>
      </c>
      <c r="K236" s="41"/>
      <c r="L236" s="62" t="s">
        <v>20928</v>
      </c>
      <c r="M236" s="43"/>
      <c r="N236" s="43"/>
      <c r="O236" s="41"/>
      <c r="P236" s="41"/>
      <c r="Q236" s="57" t="s">
        <v>33</v>
      </c>
      <c r="R236" s="57" t="s">
        <v>24</v>
      </c>
      <c r="S236" s="57" t="s">
        <v>24</v>
      </c>
      <c r="T236" s="41"/>
      <c r="U236" s="41"/>
      <c r="V236" s="41"/>
      <c r="W236" s="41"/>
      <c r="X236" s="41"/>
      <c r="Y236" s="41"/>
      <c r="Z236" s="41"/>
      <c r="AA236" s="41"/>
      <c r="AB236" s="41"/>
      <c r="AC236" s="41"/>
      <c r="AD236" s="41"/>
      <c r="AE236" s="41"/>
      <c r="AF236" s="41"/>
      <c r="AG236" s="41"/>
      <c r="AH236" s="39">
        <v>43977</v>
      </c>
      <c r="AI236" s="41"/>
      <c r="AJ236" s="41"/>
      <c r="AK236" s="41"/>
      <c r="AL236" s="41"/>
      <c r="AM236" s="41"/>
      <c r="AN236" s="41"/>
    </row>
    <row r="237" spans="1:40" x14ac:dyDescent="0.3">
      <c r="A237" s="41"/>
      <c r="B237" s="41" t="s">
        <v>19783</v>
      </c>
      <c r="C237" s="41" t="s">
        <v>19782</v>
      </c>
      <c r="D237" s="41"/>
      <c r="E237" s="41"/>
      <c r="F237" s="41"/>
      <c r="G237" s="41"/>
      <c r="H237" s="41"/>
      <c r="I237" s="41"/>
      <c r="J237" s="41"/>
      <c r="K237" s="41"/>
      <c r="L237" s="25" t="s">
        <v>6805</v>
      </c>
      <c r="M237" s="43"/>
      <c r="N237" s="43" t="s">
        <v>19784</v>
      </c>
      <c r="O237" s="41"/>
      <c r="P237" s="41"/>
      <c r="Q237" s="57" t="s">
        <v>24</v>
      </c>
      <c r="R237" s="57" t="s">
        <v>24</v>
      </c>
      <c r="S237" s="57" t="s">
        <v>33</v>
      </c>
      <c r="T237" s="41"/>
      <c r="U237" s="41"/>
      <c r="V237" s="41"/>
      <c r="W237" s="41"/>
      <c r="X237" s="41"/>
      <c r="Y237" s="41"/>
      <c r="Z237" s="41"/>
      <c r="AA237" s="41"/>
      <c r="AB237" s="41"/>
      <c r="AC237" s="41"/>
      <c r="AD237" s="41"/>
      <c r="AE237" s="41"/>
      <c r="AF237" s="41"/>
      <c r="AG237" s="41"/>
      <c r="AI237" s="41"/>
      <c r="AJ237" s="41"/>
      <c r="AK237" s="41"/>
      <c r="AL237" s="41"/>
      <c r="AM237" s="41"/>
      <c r="AN237" s="41"/>
    </row>
    <row r="238" spans="1:40" x14ac:dyDescent="0.3">
      <c r="A238" s="41"/>
      <c r="B238" s="41" t="s">
        <v>19790</v>
      </c>
      <c r="C238" s="41" t="s">
        <v>19789</v>
      </c>
      <c r="D238" s="41"/>
      <c r="E238" s="41"/>
      <c r="F238" s="41"/>
      <c r="G238" s="41"/>
      <c r="H238" s="41"/>
      <c r="I238" s="41"/>
      <c r="J238" s="41"/>
      <c r="K238" s="41"/>
      <c r="L238" s="25" t="s">
        <v>6805</v>
      </c>
      <c r="M238" s="43"/>
      <c r="N238" s="43" t="s">
        <v>19791</v>
      </c>
      <c r="O238" s="41"/>
      <c r="P238" s="41"/>
      <c r="Q238" s="57" t="s">
        <v>24</v>
      </c>
      <c r="R238" s="57" t="s">
        <v>24</v>
      </c>
      <c r="S238" s="57" t="s">
        <v>33</v>
      </c>
      <c r="T238" s="41"/>
      <c r="U238" s="41"/>
      <c r="V238" s="41"/>
      <c r="W238" s="41"/>
      <c r="X238" s="41"/>
      <c r="Y238" s="41"/>
      <c r="Z238" s="41"/>
      <c r="AA238" s="41"/>
      <c r="AB238" s="41"/>
      <c r="AC238" s="41"/>
      <c r="AD238" s="41"/>
      <c r="AE238" s="41"/>
      <c r="AF238" s="41"/>
      <c r="AG238" s="41"/>
      <c r="AI238" s="41"/>
      <c r="AJ238" s="41"/>
      <c r="AK238" s="41"/>
      <c r="AL238" s="41"/>
      <c r="AM238" s="41"/>
      <c r="AN238" s="41"/>
    </row>
    <row r="239" spans="1:40" x14ac:dyDescent="0.3">
      <c r="A239" s="41"/>
      <c r="B239" s="41" t="s">
        <v>19794</v>
      </c>
      <c r="C239" s="41" t="s">
        <v>19793</v>
      </c>
      <c r="D239" s="41"/>
      <c r="E239" s="41"/>
      <c r="F239" s="41"/>
      <c r="G239" s="41"/>
      <c r="H239" s="41"/>
      <c r="I239" s="41"/>
      <c r="J239" s="41"/>
      <c r="K239" s="41"/>
      <c r="L239" s="25" t="s">
        <v>6805</v>
      </c>
      <c r="M239" s="43"/>
      <c r="N239" s="43" t="s">
        <v>19795</v>
      </c>
      <c r="O239" s="41"/>
      <c r="P239" s="41"/>
      <c r="Q239" s="57" t="s">
        <v>24</v>
      </c>
      <c r="R239" s="57" t="s">
        <v>24</v>
      </c>
      <c r="S239" s="57" t="s">
        <v>33</v>
      </c>
      <c r="T239" s="41"/>
      <c r="U239" s="41"/>
      <c r="V239" s="41"/>
      <c r="W239" s="41"/>
      <c r="X239" s="41"/>
      <c r="Y239" s="41"/>
      <c r="Z239" s="41"/>
      <c r="AA239" s="41"/>
      <c r="AB239" s="41"/>
      <c r="AC239" s="41"/>
      <c r="AD239" s="41"/>
      <c r="AE239" s="41"/>
      <c r="AF239" s="41"/>
      <c r="AG239" s="41"/>
      <c r="AI239" s="41"/>
      <c r="AJ239" s="41"/>
      <c r="AK239" s="41"/>
      <c r="AL239" s="41"/>
      <c r="AM239" s="41"/>
      <c r="AN239" s="41"/>
    </row>
    <row r="240" spans="1:40" x14ac:dyDescent="0.3">
      <c r="A240" s="41"/>
      <c r="B240" s="41" t="s">
        <v>19799</v>
      </c>
      <c r="C240" s="41" t="s">
        <v>19798</v>
      </c>
      <c r="D240" s="41"/>
      <c r="E240" s="41"/>
      <c r="F240" s="41" t="s">
        <v>77</v>
      </c>
      <c r="G240" s="41"/>
      <c r="H240" s="41"/>
      <c r="I240" s="41"/>
      <c r="J240" s="41"/>
      <c r="K240" s="41"/>
      <c r="L240" s="25" t="s">
        <v>6805</v>
      </c>
      <c r="M240" s="43"/>
      <c r="N240" s="43" t="s">
        <v>19800</v>
      </c>
      <c r="O240" s="41"/>
      <c r="P240" s="41"/>
      <c r="Q240" s="57" t="s">
        <v>24</v>
      </c>
      <c r="R240" s="57" t="s">
        <v>24</v>
      </c>
      <c r="S240" s="57" t="s">
        <v>33</v>
      </c>
      <c r="T240" s="41"/>
      <c r="U240" s="41"/>
      <c r="V240" s="41"/>
      <c r="W240" s="41"/>
      <c r="X240" s="41"/>
      <c r="Y240" s="41"/>
      <c r="Z240" s="41"/>
      <c r="AA240" s="41"/>
      <c r="AB240" s="41"/>
      <c r="AC240" s="41"/>
      <c r="AD240" s="41"/>
      <c r="AE240" s="41"/>
      <c r="AF240" s="41"/>
      <c r="AG240" s="41"/>
      <c r="AI240" s="41"/>
      <c r="AJ240" s="41"/>
      <c r="AK240" s="41"/>
      <c r="AL240" s="41"/>
      <c r="AM240" s="41"/>
      <c r="AN240" s="41"/>
    </row>
    <row r="241" spans="1:41" x14ac:dyDescent="0.3">
      <c r="A241" s="12" t="s">
        <v>17758</v>
      </c>
      <c r="B241" s="50" t="s">
        <v>6804</v>
      </c>
      <c r="C241" s="10" t="s">
        <v>6803</v>
      </c>
      <c r="D241" s="12"/>
      <c r="E241" s="52" t="e">
        <v>#N/A</v>
      </c>
      <c r="F241" s="12"/>
      <c r="G241" s="52" t="e">
        <v>#N/A</v>
      </c>
      <c r="H241" s="12"/>
      <c r="I241" s="12"/>
      <c r="J241" s="12" t="s">
        <v>75</v>
      </c>
      <c r="K241" s="47" t="e">
        <v>#N/A</v>
      </c>
      <c r="L241" s="25" t="s">
        <v>6805</v>
      </c>
      <c r="M241" s="25" t="s">
        <v>6806</v>
      </c>
      <c r="N241" s="47" t="s">
        <v>6806</v>
      </c>
      <c r="O241" s="26" t="s">
        <v>6807</v>
      </c>
      <c r="P241" s="26" t="s">
        <v>6808</v>
      </c>
      <c r="Q241" s="57" t="s">
        <v>24</v>
      </c>
      <c r="R241" s="57" t="s">
        <v>33</v>
      </c>
      <c r="S241" s="57" t="s">
        <v>33</v>
      </c>
      <c r="T241" s="27"/>
      <c r="U241" s="27">
        <v>1.5E-3</v>
      </c>
      <c r="V241" s="44">
        <v>22.1651818181818</v>
      </c>
      <c r="W241" s="44">
        <v>21.982064090909091</v>
      </c>
      <c r="X241" s="44" t="s">
        <v>17794</v>
      </c>
      <c r="Y241" s="29">
        <v>0.01</v>
      </c>
      <c r="Z241" s="20" t="s">
        <v>5785</v>
      </c>
      <c r="AA241" s="23" t="s">
        <v>6656</v>
      </c>
      <c r="AB241" s="23" t="s">
        <v>18810</v>
      </c>
      <c r="AC241" s="24" t="s">
        <v>742</v>
      </c>
      <c r="AD241" s="24" t="s">
        <v>742</v>
      </c>
      <c r="AE241" s="24" t="s">
        <v>24</v>
      </c>
      <c r="AF241" s="24" t="s">
        <v>5775</v>
      </c>
      <c r="AG241" s="25" t="s">
        <v>5766</v>
      </c>
      <c r="AH241" s="39" t="e">
        <v>#N/A</v>
      </c>
      <c r="AI241" s="26" t="s">
        <v>6809</v>
      </c>
      <c r="AJ241" s="26" t="s">
        <v>6810</v>
      </c>
      <c r="AK241" s="25" t="s">
        <v>17855</v>
      </c>
      <c r="AL241" s="47">
        <v>30</v>
      </c>
      <c r="AM241" s="47">
        <v>61</v>
      </c>
      <c r="AN241" s="22" t="s">
        <v>6811</v>
      </c>
    </row>
    <row r="242" spans="1:41" x14ac:dyDescent="0.3">
      <c r="A242" s="12" t="s">
        <v>33</v>
      </c>
      <c r="B242" s="50" t="s">
        <v>6813</v>
      </c>
      <c r="C242" s="10" t="s">
        <v>6812</v>
      </c>
      <c r="D242" s="12" t="s">
        <v>3</v>
      </c>
      <c r="E242" s="52" t="e">
        <v>#N/A</v>
      </c>
      <c r="F242" s="12" t="s">
        <v>43</v>
      </c>
      <c r="G242" s="52" t="e">
        <v>#N/A</v>
      </c>
      <c r="H242" s="12" t="s">
        <v>613</v>
      </c>
      <c r="I242" s="12" t="s">
        <v>32</v>
      </c>
      <c r="J242" s="25" t="s">
        <v>25</v>
      </c>
      <c r="K242" s="47" t="e">
        <v>#N/A</v>
      </c>
      <c r="L242" s="25" t="s">
        <v>6805</v>
      </c>
      <c r="M242" s="25" t="s">
        <v>6814</v>
      </c>
      <c r="N242" s="47" t="s">
        <v>19764</v>
      </c>
      <c r="O242" s="26" t="s">
        <v>6815</v>
      </c>
      <c r="P242" s="26" t="s">
        <v>6816</v>
      </c>
      <c r="Q242" s="57" t="s">
        <v>24</v>
      </c>
      <c r="R242" s="57" t="s">
        <v>33</v>
      </c>
      <c r="S242" s="57" t="s">
        <v>33</v>
      </c>
      <c r="T242" s="27"/>
      <c r="U242" s="27">
        <v>3.0000000000000001E-3</v>
      </c>
      <c r="V242" s="44">
        <v>45.001636363636401</v>
      </c>
      <c r="W242" s="44">
        <v>39.765398772727274</v>
      </c>
      <c r="X242" s="44" t="s">
        <v>17781</v>
      </c>
      <c r="Y242" s="29">
        <v>0.02</v>
      </c>
      <c r="Z242" s="20" t="s">
        <v>5785</v>
      </c>
      <c r="AA242" s="23" t="s">
        <v>5786</v>
      </c>
      <c r="AB242" s="23" t="s">
        <v>18813</v>
      </c>
      <c r="AC242" s="24" t="s">
        <v>742</v>
      </c>
      <c r="AD242" s="24" t="s">
        <v>742</v>
      </c>
      <c r="AE242" s="24" t="s">
        <v>24</v>
      </c>
      <c r="AF242" s="24" t="s">
        <v>5775</v>
      </c>
      <c r="AG242" s="25" t="s">
        <v>5766</v>
      </c>
      <c r="AH242" s="39" t="e">
        <v>#N/A</v>
      </c>
      <c r="AI242" s="26" t="s">
        <v>6817</v>
      </c>
      <c r="AJ242" s="26" t="s">
        <v>6818</v>
      </c>
      <c r="AK242" s="25" t="s">
        <v>17982</v>
      </c>
      <c r="AL242" s="47">
        <v>132</v>
      </c>
      <c r="AM242" s="47">
        <v>235</v>
      </c>
      <c r="AN242" s="22" t="s">
        <v>6811</v>
      </c>
    </row>
    <row r="243" spans="1:41" x14ac:dyDescent="0.3">
      <c r="A243" s="12" t="s">
        <v>33</v>
      </c>
      <c r="B243" s="51" t="s">
        <v>6820</v>
      </c>
      <c r="C243" s="9" t="s">
        <v>6819</v>
      </c>
      <c r="D243" s="12" t="s">
        <v>3</v>
      </c>
      <c r="E243" s="52" t="e">
        <v>#N/A</v>
      </c>
      <c r="F243" s="12" t="s">
        <v>43</v>
      </c>
      <c r="G243" s="52" t="e">
        <v>#N/A</v>
      </c>
      <c r="H243" s="12" t="s">
        <v>613</v>
      </c>
      <c r="I243" s="12" t="s">
        <v>32</v>
      </c>
      <c r="J243" s="25" t="s">
        <v>25</v>
      </c>
      <c r="K243" s="47" t="e">
        <v>#N/A</v>
      </c>
      <c r="L243" s="12" t="s">
        <v>6805</v>
      </c>
      <c r="M243" s="12" t="s">
        <v>6821</v>
      </c>
      <c r="N243" s="47" t="s">
        <v>19765</v>
      </c>
      <c r="O243" s="13" t="s">
        <v>6822</v>
      </c>
      <c r="P243" s="13" t="s">
        <v>6823</v>
      </c>
      <c r="Q243" s="57" t="s">
        <v>24</v>
      </c>
      <c r="R243" s="57" t="s">
        <v>33</v>
      </c>
      <c r="S243" s="57" t="s">
        <v>33</v>
      </c>
      <c r="T243" s="14"/>
      <c r="U243" s="14">
        <v>3.0000000000000001E-3</v>
      </c>
      <c r="V243" s="44">
        <v>37.8155</v>
      </c>
      <c r="W243" s="44">
        <v>34.022515411764701</v>
      </c>
      <c r="X243" s="44" t="s">
        <v>17783</v>
      </c>
      <c r="Y243" s="18">
        <v>0.01</v>
      </c>
      <c r="Z243" s="11" t="s">
        <v>5785</v>
      </c>
      <c r="AA243" s="21" t="s">
        <v>5786</v>
      </c>
      <c r="AB243" s="23" t="s">
        <v>18813</v>
      </c>
      <c r="AC243" s="16" t="s">
        <v>742</v>
      </c>
      <c r="AD243" s="16" t="s">
        <v>742</v>
      </c>
      <c r="AE243" s="24" t="s">
        <v>24</v>
      </c>
      <c r="AF243" s="16" t="s">
        <v>5775</v>
      </c>
      <c r="AG243" s="12" t="s">
        <v>5766</v>
      </c>
      <c r="AH243" s="39" t="e">
        <v>#N/A</v>
      </c>
      <c r="AI243" s="13" t="s">
        <v>6824</v>
      </c>
      <c r="AJ243" s="13" t="s">
        <v>6825</v>
      </c>
      <c r="AK243" s="12" t="s">
        <v>17983</v>
      </c>
      <c r="AL243" s="47">
        <v>133</v>
      </c>
      <c r="AM243" s="47">
        <v>236</v>
      </c>
      <c r="AN243" s="19" t="s">
        <v>6811</v>
      </c>
    </row>
    <row r="244" spans="1:41" x14ac:dyDescent="0.3">
      <c r="A244" s="12" t="s">
        <v>33</v>
      </c>
      <c r="B244" s="50" t="s">
        <v>6827</v>
      </c>
      <c r="C244" s="10" t="s">
        <v>6826</v>
      </c>
      <c r="D244" s="12" t="s">
        <v>1706</v>
      </c>
      <c r="E244" s="52" t="e">
        <v>#N/A</v>
      </c>
      <c r="F244" s="12" t="s">
        <v>43</v>
      </c>
      <c r="G244" s="52" t="e">
        <v>#N/A</v>
      </c>
      <c r="H244" s="12" t="s">
        <v>613</v>
      </c>
      <c r="I244" s="12" t="s">
        <v>32</v>
      </c>
      <c r="J244" s="25" t="s">
        <v>25</v>
      </c>
      <c r="K244" s="47" t="e">
        <v>#N/A</v>
      </c>
      <c r="L244" s="25" t="s">
        <v>6805</v>
      </c>
      <c r="M244" s="25" t="s">
        <v>6828</v>
      </c>
      <c r="N244" s="47" t="s">
        <v>19766</v>
      </c>
      <c r="O244" s="26" t="s">
        <v>6829</v>
      </c>
      <c r="P244" s="26" t="s">
        <v>6830</v>
      </c>
      <c r="Q244" s="57" t="s">
        <v>24</v>
      </c>
      <c r="R244" s="57" t="s">
        <v>33</v>
      </c>
      <c r="S244" s="57" t="s">
        <v>33</v>
      </c>
      <c r="T244" s="27"/>
      <c r="U244" s="27">
        <v>6.0000000000000001E-3</v>
      </c>
      <c r="V244" s="44">
        <v>52.904272727272698</v>
      </c>
      <c r="W244" s="44">
        <v>48.222650181818182</v>
      </c>
      <c r="X244" s="44" t="s">
        <v>17785</v>
      </c>
      <c r="Y244" s="29">
        <v>0.03</v>
      </c>
      <c r="Z244" s="20" t="s">
        <v>5785</v>
      </c>
      <c r="AA244" s="23" t="s">
        <v>5786</v>
      </c>
      <c r="AB244" s="23" t="s">
        <v>18813</v>
      </c>
      <c r="AC244" s="24" t="s">
        <v>742</v>
      </c>
      <c r="AD244" s="24" t="s">
        <v>742</v>
      </c>
      <c r="AE244" s="24" t="s">
        <v>24</v>
      </c>
      <c r="AF244" s="24" t="s">
        <v>5775</v>
      </c>
      <c r="AG244" s="25" t="s">
        <v>5766</v>
      </c>
      <c r="AH244" s="39" t="e">
        <v>#N/A</v>
      </c>
      <c r="AI244" s="26" t="s">
        <v>6831</v>
      </c>
      <c r="AJ244" s="26" t="s">
        <v>6832</v>
      </c>
      <c r="AK244" s="25" t="s">
        <v>17984</v>
      </c>
      <c r="AL244" s="47">
        <v>134</v>
      </c>
      <c r="AM244" s="47">
        <v>237</v>
      </c>
      <c r="AN244" s="22" t="s">
        <v>6811</v>
      </c>
    </row>
    <row r="245" spans="1:41" x14ac:dyDescent="0.3">
      <c r="A245" s="12" t="s">
        <v>17758</v>
      </c>
      <c r="B245" s="50" t="s">
        <v>6834</v>
      </c>
      <c r="C245" s="10" t="s">
        <v>6833</v>
      </c>
      <c r="D245" s="12"/>
      <c r="E245" s="52" t="e">
        <v>#N/A</v>
      </c>
      <c r="F245" s="12" t="s">
        <v>43</v>
      </c>
      <c r="G245" s="52" t="e">
        <v>#N/A</v>
      </c>
      <c r="H245" s="12"/>
      <c r="I245" s="12"/>
      <c r="J245" s="25" t="s">
        <v>17755</v>
      </c>
      <c r="K245" s="47" t="e">
        <v>#N/A</v>
      </c>
      <c r="L245" s="25" t="s">
        <v>6805</v>
      </c>
      <c r="M245" s="25" t="s">
        <v>6835</v>
      </c>
      <c r="N245" s="47" t="s">
        <v>19807</v>
      </c>
      <c r="O245" s="26" t="s">
        <v>6836</v>
      </c>
      <c r="P245" s="26" t="s">
        <v>6837</v>
      </c>
      <c r="Q245" s="57" t="s">
        <v>24</v>
      </c>
      <c r="R245" s="57" t="s">
        <v>33</v>
      </c>
      <c r="S245" s="57" t="s">
        <v>33</v>
      </c>
      <c r="T245" s="27"/>
      <c r="U245" s="27">
        <v>5.0000000000000001E-3</v>
      </c>
      <c r="V245" s="44">
        <v>51.884136363636401</v>
      </c>
      <c r="W245" s="44">
        <v>50.324283727272721</v>
      </c>
      <c r="X245" s="44" t="s">
        <v>17784</v>
      </c>
      <c r="Y245" s="29">
        <v>0.05</v>
      </c>
      <c r="Z245" s="47" t="s">
        <v>5785</v>
      </c>
      <c r="AA245" s="47" t="s">
        <v>5774</v>
      </c>
      <c r="AB245" s="23" t="s">
        <v>18814</v>
      </c>
      <c r="AC245" s="24" t="s">
        <v>26</v>
      </c>
      <c r="AD245" s="24" t="s">
        <v>742</v>
      </c>
      <c r="AE245" s="24" t="s">
        <v>24</v>
      </c>
      <c r="AF245" s="24" t="s">
        <v>5775</v>
      </c>
      <c r="AG245" s="25" t="s">
        <v>5766</v>
      </c>
      <c r="AH245" s="39" t="e">
        <v>#N/A</v>
      </c>
      <c r="AI245" s="26" t="s">
        <v>6838</v>
      </c>
      <c r="AJ245" s="26" t="s">
        <v>6839</v>
      </c>
      <c r="AK245" s="25" t="s">
        <v>17936</v>
      </c>
      <c r="AL245" s="47">
        <v>89</v>
      </c>
      <c r="AM245" s="47">
        <v>181</v>
      </c>
      <c r="AN245" s="22" t="s">
        <v>6811</v>
      </c>
    </row>
    <row r="246" spans="1:41" x14ac:dyDescent="0.3">
      <c r="A246" s="12" t="s">
        <v>17758</v>
      </c>
      <c r="B246" s="50" t="s">
        <v>6841</v>
      </c>
      <c r="C246" s="10" t="s">
        <v>6840</v>
      </c>
      <c r="D246" s="12"/>
      <c r="E246" s="52" t="e">
        <v>#N/A</v>
      </c>
      <c r="F246" s="12" t="s">
        <v>43</v>
      </c>
      <c r="G246" s="52" t="e">
        <v>#N/A</v>
      </c>
      <c r="H246" s="12"/>
      <c r="I246" s="12"/>
      <c r="J246" s="25" t="s">
        <v>17755</v>
      </c>
      <c r="K246" s="47" t="e">
        <v>#N/A</v>
      </c>
      <c r="L246" s="25" t="s">
        <v>6805</v>
      </c>
      <c r="M246" s="25" t="s">
        <v>6842</v>
      </c>
      <c r="N246" s="47" t="s">
        <v>6842</v>
      </c>
      <c r="O246" s="26" t="s">
        <v>6843</v>
      </c>
      <c r="P246" s="26" t="s">
        <v>6844</v>
      </c>
      <c r="Q246" s="57" t="s">
        <v>24</v>
      </c>
      <c r="R246" s="57" t="s">
        <v>33</v>
      </c>
      <c r="S246" s="57" t="s">
        <v>33</v>
      </c>
      <c r="T246" s="27"/>
      <c r="U246" s="27">
        <v>4.8999999999999998E-3</v>
      </c>
      <c r="V246" s="44">
        <v>30.2782272727273</v>
      </c>
      <c r="W246" s="44">
        <v>29.308729909090911</v>
      </c>
      <c r="X246" s="44" t="s">
        <v>17794</v>
      </c>
      <c r="Y246" s="29">
        <v>0.05</v>
      </c>
      <c r="Z246" s="47" t="s">
        <v>5785</v>
      </c>
      <c r="AA246" s="47" t="s">
        <v>5774</v>
      </c>
      <c r="AB246" s="23" t="s">
        <v>18814</v>
      </c>
      <c r="AC246" s="24" t="s">
        <v>26</v>
      </c>
      <c r="AD246" s="24" t="s">
        <v>742</v>
      </c>
      <c r="AE246" s="24" t="s">
        <v>33</v>
      </c>
      <c r="AF246" s="24" t="s">
        <v>5775</v>
      </c>
      <c r="AG246" s="25" t="s">
        <v>5766</v>
      </c>
      <c r="AH246" s="39" t="e">
        <v>#N/A</v>
      </c>
      <c r="AI246" s="26" t="s">
        <v>6845</v>
      </c>
      <c r="AJ246" s="26" t="s">
        <v>6846</v>
      </c>
      <c r="AK246" s="25" t="s">
        <v>17936</v>
      </c>
      <c r="AL246" s="47">
        <v>89</v>
      </c>
      <c r="AM246" s="47">
        <v>181</v>
      </c>
      <c r="AN246" s="22" t="s">
        <v>6811</v>
      </c>
    </row>
    <row r="247" spans="1:41" x14ac:dyDescent="0.3">
      <c r="A247" s="12" t="s">
        <v>33</v>
      </c>
      <c r="B247" s="50" t="s">
        <v>6848</v>
      </c>
      <c r="C247" s="10" t="s">
        <v>6847</v>
      </c>
      <c r="D247" s="12" t="s">
        <v>3</v>
      </c>
      <c r="E247" s="52" t="e">
        <v>#N/A</v>
      </c>
      <c r="F247" s="12" t="s">
        <v>64</v>
      </c>
      <c r="G247" s="52" t="e">
        <v>#N/A</v>
      </c>
      <c r="H247" s="12" t="s">
        <v>18</v>
      </c>
      <c r="I247" s="12" t="s">
        <v>32</v>
      </c>
      <c r="J247" s="25" t="s">
        <v>25</v>
      </c>
      <c r="K247" s="47" t="e">
        <v>#N/A</v>
      </c>
      <c r="L247" s="25" t="s">
        <v>6805</v>
      </c>
      <c r="M247" s="25" t="s">
        <v>6849</v>
      </c>
      <c r="N247" s="47" t="s">
        <v>6849</v>
      </c>
      <c r="O247" s="26" t="s">
        <v>6850</v>
      </c>
      <c r="P247" s="26" t="s">
        <v>6851</v>
      </c>
      <c r="Q247" s="57" t="s">
        <v>24</v>
      </c>
      <c r="R247" s="57" t="s">
        <v>33</v>
      </c>
      <c r="S247" s="57" t="s">
        <v>33</v>
      </c>
      <c r="T247" s="27"/>
      <c r="U247" s="27">
        <v>3.0000000000000001E-3</v>
      </c>
      <c r="V247" s="44">
        <v>39.249590909090898</v>
      </c>
      <c r="W247" s="44">
        <v>35.70040368181818</v>
      </c>
      <c r="X247" s="44" t="s">
        <v>17788</v>
      </c>
      <c r="Y247" s="29">
        <v>0.01</v>
      </c>
      <c r="Z247" s="20" t="s">
        <v>5785</v>
      </c>
      <c r="AA247" s="23" t="s">
        <v>5774</v>
      </c>
      <c r="AB247" s="23" t="s">
        <v>18814</v>
      </c>
      <c r="AC247" s="24" t="s">
        <v>742</v>
      </c>
      <c r="AD247" s="24" t="s">
        <v>742</v>
      </c>
      <c r="AE247" s="20" t="s">
        <v>19248</v>
      </c>
      <c r="AF247" s="24" t="s">
        <v>5775</v>
      </c>
      <c r="AG247" s="25" t="s">
        <v>5766</v>
      </c>
      <c r="AH247" s="39" t="e">
        <v>#N/A</v>
      </c>
      <c r="AI247" s="26" t="s">
        <v>6852</v>
      </c>
      <c r="AJ247" s="26" t="s">
        <v>6853</v>
      </c>
      <c r="AK247" s="25" t="s">
        <v>17942</v>
      </c>
      <c r="AL247" s="47">
        <v>95</v>
      </c>
      <c r="AM247" s="47">
        <v>187</v>
      </c>
      <c r="AN247" s="22" t="s">
        <v>6811</v>
      </c>
    </row>
    <row r="248" spans="1:41" x14ac:dyDescent="0.3">
      <c r="A248" s="12" t="s">
        <v>33</v>
      </c>
      <c r="B248" s="50" t="s">
        <v>6855</v>
      </c>
      <c r="C248" s="10" t="s">
        <v>6854</v>
      </c>
      <c r="D248" s="12" t="s">
        <v>3</v>
      </c>
      <c r="E248" s="52" t="e">
        <v>#N/A</v>
      </c>
      <c r="F248" s="12" t="s">
        <v>64</v>
      </c>
      <c r="G248" s="52" t="e">
        <v>#N/A</v>
      </c>
      <c r="H248" s="43" t="s">
        <v>9</v>
      </c>
      <c r="I248" s="12" t="s">
        <v>32</v>
      </c>
      <c r="J248" s="25" t="s">
        <v>25</v>
      </c>
      <c r="K248" s="47" t="e">
        <v>#N/A</v>
      </c>
      <c r="L248" s="25" t="s">
        <v>6805</v>
      </c>
      <c r="M248" s="25" t="s">
        <v>6856</v>
      </c>
      <c r="N248" s="47" t="s">
        <v>19767</v>
      </c>
      <c r="O248" s="26" t="s">
        <v>6857</v>
      </c>
      <c r="P248" s="26" t="s">
        <v>6858</v>
      </c>
      <c r="Q248" s="57" t="s">
        <v>24</v>
      </c>
      <c r="R248" s="57" t="s">
        <v>33</v>
      </c>
      <c r="S248" s="57" t="s">
        <v>33</v>
      </c>
      <c r="T248" s="27"/>
      <c r="U248" s="27">
        <v>3.0000000000000001E-3</v>
      </c>
      <c r="V248" s="44">
        <v>13.5251818181818</v>
      </c>
      <c r="W248" s="44">
        <v>12.329239954545454</v>
      </c>
      <c r="X248" s="44" t="s">
        <v>17784</v>
      </c>
      <c r="Y248" s="29">
        <v>0.01</v>
      </c>
      <c r="Z248" s="20" t="s">
        <v>5785</v>
      </c>
      <c r="AA248" s="23" t="s">
        <v>5774</v>
      </c>
      <c r="AB248" s="23" t="s">
        <v>18814</v>
      </c>
      <c r="AC248" s="24" t="s">
        <v>742</v>
      </c>
      <c r="AD248" s="24" t="s">
        <v>742</v>
      </c>
      <c r="AE248" s="20" t="s">
        <v>19248</v>
      </c>
      <c r="AF248" s="24" t="s">
        <v>5775</v>
      </c>
      <c r="AG248" s="25" t="s">
        <v>5766</v>
      </c>
      <c r="AH248" s="39" t="e">
        <v>#N/A</v>
      </c>
      <c r="AI248" s="26" t="s">
        <v>6859</v>
      </c>
      <c r="AJ248" s="26" t="s">
        <v>6860</v>
      </c>
      <c r="AK248" s="25" t="s">
        <v>17937</v>
      </c>
      <c r="AL248" s="47">
        <v>90</v>
      </c>
      <c r="AM248" s="47">
        <v>182</v>
      </c>
      <c r="AN248" s="22" t="s">
        <v>6811</v>
      </c>
      <c r="AO248" s="8" t="s">
        <v>17768</v>
      </c>
    </row>
    <row r="249" spans="1:41" x14ac:dyDescent="0.3">
      <c r="A249" s="12" t="s">
        <v>33</v>
      </c>
      <c r="B249" s="50" t="s">
        <v>6862</v>
      </c>
      <c r="C249" s="10" t="s">
        <v>6861</v>
      </c>
      <c r="D249" s="12" t="s">
        <v>3</v>
      </c>
      <c r="E249" s="52" t="e">
        <v>#N/A</v>
      </c>
      <c r="F249" s="12" t="s">
        <v>64</v>
      </c>
      <c r="G249" s="52" t="e">
        <v>#N/A</v>
      </c>
      <c r="H249" s="43" t="s">
        <v>9</v>
      </c>
      <c r="I249" s="12" t="s">
        <v>32</v>
      </c>
      <c r="J249" s="25" t="s">
        <v>25</v>
      </c>
      <c r="K249" s="47" t="e">
        <v>#N/A</v>
      </c>
      <c r="L249" s="25" t="s">
        <v>6805</v>
      </c>
      <c r="M249" s="25" t="s">
        <v>6863</v>
      </c>
      <c r="N249" s="47" t="s">
        <v>6863</v>
      </c>
      <c r="O249" s="26" t="s">
        <v>6864</v>
      </c>
      <c r="P249" s="26" t="s">
        <v>6865</v>
      </c>
      <c r="Q249" s="57" t="s">
        <v>24</v>
      </c>
      <c r="R249" s="57" t="s">
        <v>33</v>
      </c>
      <c r="S249" s="57" t="s">
        <v>33</v>
      </c>
      <c r="T249" s="27"/>
      <c r="U249" s="27">
        <v>3.0000000000000001E-3</v>
      </c>
      <c r="V249" s="44">
        <v>26.265954545454498</v>
      </c>
      <c r="W249" s="44">
        <v>24.189830409090913</v>
      </c>
      <c r="X249" s="44" t="s">
        <v>17783</v>
      </c>
      <c r="Y249" s="29">
        <v>0.01</v>
      </c>
      <c r="Z249" s="20" t="s">
        <v>5773</v>
      </c>
      <c r="AA249" s="23" t="s">
        <v>5774</v>
      </c>
      <c r="AB249" s="23" t="s">
        <v>18811</v>
      </c>
      <c r="AC249" s="24" t="s">
        <v>742</v>
      </c>
      <c r="AD249" s="24" t="s">
        <v>742</v>
      </c>
      <c r="AE249" s="20" t="s">
        <v>19248</v>
      </c>
      <c r="AF249" s="24" t="s">
        <v>5775</v>
      </c>
      <c r="AG249" s="25" t="s">
        <v>5766</v>
      </c>
      <c r="AH249" s="39" t="e">
        <v>#N/A</v>
      </c>
      <c r="AI249" s="26" t="s">
        <v>6866</v>
      </c>
      <c r="AJ249" s="26" t="s">
        <v>6867</v>
      </c>
      <c r="AK249" s="25" t="s">
        <v>17937</v>
      </c>
      <c r="AL249" s="47">
        <v>90</v>
      </c>
      <c r="AM249" s="47">
        <v>182</v>
      </c>
      <c r="AN249" s="22" t="s">
        <v>6811</v>
      </c>
      <c r="AO249" s="8" t="s">
        <v>17768</v>
      </c>
    </row>
    <row r="250" spans="1:41" x14ac:dyDescent="0.3">
      <c r="A250" s="12" t="s">
        <v>33</v>
      </c>
      <c r="B250" s="50" t="s">
        <v>6869</v>
      </c>
      <c r="C250" s="10" t="s">
        <v>6868</v>
      </c>
      <c r="D250" s="12" t="s">
        <v>3</v>
      </c>
      <c r="E250" s="52" t="e">
        <v>#N/A</v>
      </c>
      <c r="F250" s="12" t="s">
        <v>77</v>
      </c>
      <c r="G250" s="52" t="e">
        <v>#N/A</v>
      </c>
      <c r="H250" s="43" t="s">
        <v>9</v>
      </c>
      <c r="I250" s="12" t="s">
        <v>32</v>
      </c>
      <c r="J250" s="25" t="s">
        <v>25</v>
      </c>
      <c r="K250" s="47" t="e">
        <v>#N/A</v>
      </c>
      <c r="L250" s="25" t="s">
        <v>6805</v>
      </c>
      <c r="M250" s="25" t="s">
        <v>6870</v>
      </c>
      <c r="N250" s="47" t="s">
        <v>19768</v>
      </c>
      <c r="O250" s="26" t="s">
        <v>6871</v>
      </c>
      <c r="P250" s="26" t="s">
        <v>6872</v>
      </c>
      <c r="Q250" s="57" t="s">
        <v>24</v>
      </c>
      <c r="R250" s="57" t="s">
        <v>33</v>
      </c>
      <c r="S250" s="57" t="s">
        <v>33</v>
      </c>
      <c r="T250" s="27"/>
      <c r="U250" s="27">
        <v>3.0000000000000001E-3</v>
      </c>
      <c r="V250" s="44">
        <v>35.921545454545502</v>
      </c>
      <c r="W250" s="44">
        <v>32.699907136363642</v>
      </c>
      <c r="X250" s="44" t="s">
        <v>17783</v>
      </c>
      <c r="Y250" s="29">
        <v>0.01</v>
      </c>
      <c r="Z250" s="20" t="s">
        <v>5785</v>
      </c>
      <c r="AA250" s="23" t="s">
        <v>5774</v>
      </c>
      <c r="AB250" s="23" t="s">
        <v>18814</v>
      </c>
      <c r="AC250" s="24" t="s">
        <v>742</v>
      </c>
      <c r="AD250" s="24" t="s">
        <v>742</v>
      </c>
      <c r="AE250" s="24" t="s">
        <v>24</v>
      </c>
      <c r="AF250" s="24" t="s">
        <v>5775</v>
      </c>
      <c r="AG250" s="25" t="s">
        <v>5766</v>
      </c>
      <c r="AH250" s="39" t="e">
        <v>#N/A</v>
      </c>
      <c r="AI250" s="26" t="s">
        <v>6873</v>
      </c>
      <c r="AJ250" s="26" t="s">
        <v>6874</v>
      </c>
      <c r="AK250" s="25" t="s">
        <v>17938</v>
      </c>
      <c r="AL250" s="47">
        <v>91</v>
      </c>
      <c r="AM250" s="47">
        <v>183</v>
      </c>
      <c r="AN250" s="22" t="s">
        <v>6811</v>
      </c>
      <c r="AO250" s="8" t="s">
        <v>17768</v>
      </c>
    </row>
    <row r="251" spans="1:41" x14ac:dyDescent="0.3">
      <c r="A251" s="12" t="s">
        <v>33</v>
      </c>
      <c r="B251" s="50" t="s">
        <v>6876</v>
      </c>
      <c r="C251" s="10" t="s">
        <v>6875</v>
      </c>
      <c r="D251" s="12" t="s">
        <v>3</v>
      </c>
      <c r="E251" s="52" t="e">
        <v>#N/A</v>
      </c>
      <c r="F251" s="12" t="s">
        <v>77</v>
      </c>
      <c r="G251" s="52" t="e">
        <v>#N/A</v>
      </c>
      <c r="H251" s="43" t="s">
        <v>9</v>
      </c>
      <c r="I251" s="12" t="s">
        <v>32</v>
      </c>
      <c r="J251" s="25" t="s">
        <v>25</v>
      </c>
      <c r="K251" s="47" t="e">
        <v>#N/A</v>
      </c>
      <c r="L251" s="25" t="s">
        <v>6805</v>
      </c>
      <c r="M251" s="25" t="s">
        <v>6877</v>
      </c>
      <c r="N251" s="47" t="s">
        <v>6877</v>
      </c>
      <c r="O251" s="26" t="s">
        <v>6878</v>
      </c>
      <c r="P251" s="26" t="s">
        <v>6879</v>
      </c>
      <c r="Q251" s="57" t="s">
        <v>24</v>
      </c>
      <c r="R251" s="57" t="s">
        <v>33</v>
      </c>
      <c r="S251" s="57" t="s">
        <v>33</v>
      </c>
      <c r="T251" s="27"/>
      <c r="U251" s="27">
        <v>3.0000000000000001E-3</v>
      </c>
      <c r="V251" s="44">
        <v>40.311181818181801</v>
      </c>
      <c r="W251" s="44">
        <v>36.280437818181809</v>
      </c>
      <c r="X251" s="44" t="s">
        <v>17781</v>
      </c>
      <c r="Y251" s="29">
        <v>0.01</v>
      </c>
      <c r="Z251" s="20" t="s">
        <v>5773</v>
      </c>
      <c r="AA251" s="23" t="s">
        <v>5774</v>
      </c>
      <c r="AB251" s="23" t="s">
        <v>18811</v>
      </c>
      <c r="AC251" s="24" t="s">
        <v>742</v>
      </c>
      <c r="AD251" s="24" t="s">
        <v>742</v>
      </c>
      <c r="AE251" s="24" t="s">
        <v>24</v>
      </c>
      <c r="AF251" s="24" t="s">
        <v>5775</v>
      </c>
      <c r="AG251" s="25" t="s">
        <v>5766</v>
      </c>
      <c r="AH251" s="39" t="e">
        <v>#N/A</v>
      </c>
      <c r="AI251" s="26" t="s">
        <v>6880</v>
      </c>
      <c r="AJ251" s="26" t="s">
        <v>6881</v>
      </c>
      <c r="AK251" s="25" t="s">
        <v>17938</v>
      </c>
      <c r="AL251" s="47">
        <v>91</v>
      </c>
      <c r="AM251" s="47">
        <v>183</v>
      </c>
      <c r="AN251" s="22" t="s">
        <v>6811</v>
      </c>
      <c r="AO251" s="8" t="s">
        <v>17768</v>
      </c>
    </row>
    <row r="252" spans="1:41" x14ac:dyDescent="0.3">
      <c r="A252" s="12" t="s">
        <v>18819</v>
      </c>
      <c r="B252" s="50" t="s">
        <v>6883</v>
      </c>
      <c r="C252" s="10" t="s">
        <v>6882</v>
      </c>
      <c r="D252" s="12" t="s">
        <v>3</v>
      </c>
      <c r="E252" s="52" t="e">
        <v>#N/A</v>
      </c>
      <c r="F252" s="12" t="s">
        <v>77</v>
      </c>
      <c r="G252" s="52" t="e">
        <v>#N/A</v>
      </c>
      <c r="H252" s="43" t="s">
        <v>9</v>
      </c>
      <c r="I252" s="12" t="s">
        <v>32</v>
      </c>
      <c r="J252" s="25" t="s">
        <v>25</v>
      </c>
      <c r="K252" s="47" t="e">
        <v>#N/A</v>
      </c>
      <c r="L252" s="25" t="s">
        <v>6805</v>
      </c>
      <c r="M252" s="25" t="s">
        <v>6884</v>
      </c>
      <c r="N252" s="25"/>
      <c r="O252" s="26" t="s">
        <v>6885</v>
      </c>
      <c r="P252" s="26" t="s">
        <v>6886</v>
      </c>
      <c r="Q252" s="57" t="s">
        <v>24</v>
      </c>
      <c r="R252" s="57" t="s">
        <v>33</v>
      </c>
      <c r="S252" s="57" t="s">
        <v>24</v>
      </c>
      <c r="T252" s="27"/>
      <c r="U252" s="27">
        <v>3.0000000000000001E-3</v>
      </c>
      <c r="V252" s="44">
        <v>43.251136363636398</v>
      </c>
      <c r="W252" s="44">
        <v>36.742269181818187</v>
      </c>
      <c r="X252" s="44" t="s">
        <v>17781</v>
      </c>
      <c r="Y252" s="29">
        <v>0.01</v>
      </c>
      <c r="Z252" s="20" t="s">
        <v>5785</v>
      </c>
      <c r="AA252" s="23" t="s">
        <v>5774</v>
      </c>
      <c r="AB252" s="23" t="s">
        <v>18814</v>
      </c>
      <c r="AC252" s="24" t="s">
        <v>742</v>
      </c>
      <c r="AD252" s="24" t="s">
        <v>26</v>
      </c>
      <c r="AE252" s="24" t="s">
        <v>24</v>
      </c>
      <c r="AF252" s="24" t="s">
        <v>6887</v>
      </c>
      <c r="AG252" s="25" t="s">
        <v>5766</v>
      </c>
      <c r="AH252" s="39" t="e">
        <v>#N/A</v>
      </c>
      <c r="AI252" s="26" t="s">
        <v>6888</v>
      </c>
      <c r="AJ252" s="26" t="s">
        <v>6889</v>
      </c>
      <c r="AK252" s="25" t="s">
        <v>17938</v>
      </c>
      <c r="AL252" s="47">
        <v>91</v>
      </c>
      <c r="AM252" s="47">
        <v>183</v>
      </c>
      <c r="AN252" s="22" t="s">
        <v>6811</v>
      </c>
      <c r="AO252" s="8" t="s">
        <v>17768</v>
      </c>
    </row>
    <row r="253" spans="1:41" x14ac:dyDescent="0.3">
      <c r="A253" s="12" t="s">
        <v>33</v>
      </c>
      <c r="B253" s="50" t="s">
        <v>6891</v>
      </c>
      <c r="C253" s="10" t="s">
        <v>6890</v>
      </c>
      <c r="D253" s="12" t="s">
        <v>3</v>
      </c>
      <c r="E253" s="52" t="e">
        <v>#N/A</v>
      </c>
      <c r="F253" s="12" t="s">
        <v>64</v>
      </c>
      <c r="G253" s="52" t="e">
        <v>#N/A</v>
      </c>
      <c r="H253" s="12" t="s">
        <v>17763</v>
      </c>
      <c r="I253" s="12" t="s">
        <v>32</v>
      </c>
      <c r="J253" s="25" t="s">
        <v>25</v>
      </c>
      <c r="K253" s="47" t="e">
        <v>#N/A</v>
      </c>
      <c r="L253" s="25" t="s">
        <v>6805</v>
      </c>
      <c r="M253" s="25" t="s">
        <v>6892</v>
      </c>
      <c r="N253" s="47" t="s">
        <v>19769</v>
      </c>
      <c r="O253" s="26" t="s">
        <v>6893</v>
      </c>
      <c r="P253" s="26" t="s">
        <v>6894</v>
      </c>
      <c r="Q253" s="57" t="s">
        <v>24</v>
      </c>
      <c r="R253" s="57" t="s">
        <v>33</v>
      </c>
      <c r="S253" s="57" t="s">
        <v>33</v>
      </c>
      <c r="T253" s="27"/>
      <c r="U253" s="27">
        <v>3.0000000000000001E-3</v>
      </c>
      <c r="V253" s="44">
        <v>26.930318181818201</v>
      </c>
      <c r="W253" s="44">
        <v>25.252345909090909</v>
      </c>
      <c r="X253" s="44" t="s">
        <v>17780</v>
      </c>
      <c r="Y253" s="29">
        <v>0.01</v>
      </c>
      <c r="Z253" s="20" t="s">
        <v>5785</v>
      </c>
      <c r="AA253" s="23" t="s">
        <v>5774</v>
      </c>
      <c r="AB253" s="23" t="s">
        <v>18814</v>
      </c>
      <c r="AC253" s="24" t="s">
        <v>742</v>
      </c>
      <c r="AD253" s="24" t="s">
        <v>742</v>
      </c>
      <c r="AE253" s="20" t="s">
        <v>19248</v>
      </c>
      <c r="AF253" s="24" t="s">
        <v>5775</v>
      </c>
      <c r="AG253" s="25" t="s">
        <v>5766</v>
      </c>
      <c r="AH253" s="39" t="e">
        <v>#N/A</v>
      </c>
      <c r="AI253" s="26" t="s">
        <v>6895</v>
      </c>
      <c r="AJ253" s="26" t="s">
        <v>6896</v>
      </c>
      <c r="AK253" s="25" t="s">
        <v>17939</v>
      </c>
      <c r="AL253" s="47">
        <v>92</v>
      </c>
      <c r="AM253" s="47">
        <v>184</v>
      </c>
      <c r="AN253" s="22" t="s">
        <v>6811</v>
      </c>
      <c r="AO253" s="8" t="s">
        <v>17768</v>
      </c>
    </row>
    <row r="254" spans="1:41" x14ac:dyDescent="0.3">
      <c r="A254" s="12" t="s">
        <v>33</v>
      </c>
      <c r="B254" s="50" t="s">
        <v>6898</v>
      </c>
      <c r="C254" s="10" t="s">
        <v>6897</v>
      </c>
      <c r="D254" s="12" t="s">
        <v>3</v>
      </c>
      <c r="E254" s="52" t="e">
        <v>#N/A</v>
      </c>
      <c r="F254" s="12" t="s">
        <v>64</v>
      </c>
      <c r="G254" s="52" t="e">
        <v>#N/A</v>
      </c>
      <c r="H254" s="12" t="s">
        <v>17763</v>
      </c>
      <c r="I254" s="12" t="s">
        <v>32</v>
      </c>
      <c r="J254" s="25" t="s">
        <v>25</v>
      </c>
      <c r="K254" s="47" t="e">
        <v>#N/A</v>
      </c>
      <c r="L254" s="25" t="s">
        <v>6805</v>
      </c>
      <c r="M254" s="25" t="s">
        <v>6899</v>
      </c>
      <c r="N254" s="47" t="s">
        <v>6899</v>
      </c>
      <c r="O254" s="26" t="s">
        <v>6900</v>
      </c>
      <c r="P254" s="26" t="s">
        <v>6901</v>
      </c>
      <c r="Q254" s="57" t="s">
        <v>24</v>
      </c>
      <c r="R254" s="57" t="s">
        <v>33</v>
      </c>
      <c r="S254" s="57" t="s">
        <v>33</v>
      </c>
      <c r="T254" s="27"/>
      <c r="U254" s="27">
        <v>3.0000000000000001E-3</v>
      </c>
      <c r="V254" s="44">
        <v>31.263000000000002</v>
      </c>
      <c r="W254" s="44">
        <v>29.319811954545454</v>
      </c>
      <c r="X254" s="44" t="s">
        <v>17788</v>
      </c>
      <c r="Y254" s="29">
        <v>0.01</v>
      </c>
      <c r="Z254" s="20" t="s">
        <v>5773</v>
      </c>
      <c r="AA254" s="23" t="s">
        <v>5774</v>
      </c>
      <c r="AB254" s="23" t="s">
        <v>18811</v>
      </c>
      <c r="AC254" s="24" t="s">
        <v>742</v>
      </c>
      <c r="AD254" s="24" t="s">
        <v>742</v>
      </c>
      <c r="AE254" s="20" t="s">
        <v>19248</v>
      </c>
      <c r="AF254" s="24" t="s">
        <v>5775</v>
      </c>
      <c r="AG254" s="25" t="s">
        <v>5766</v>
      </c>
      <c r="AH254" s="39" t="e">
        <v>#N/A</v>
      </c>
      <c r="AI254" s="26" t="s">
        <v>6902</v>
      </c>
      <c r="AJ254" s="26" t="s">
        <v>6903</v>
      </c>
      <c r="AK254" s="25" t="s">
        <v>17939</v>
      </c>
      <c r="AL254" s="47">
        <v>92</v>
      </c>
      <c r="AM254" s="47">
        <v>184</v>
      </c>
      <c r="AN254" s="22" t="s">
        <v>6811</v>
      </c>
      <c r="AO254" s="8" t="s">
        <v>17768</v>
      </c>
    </row>
    <row r="255" spans="1:41" x14ac:dyDescent="0.3">
      <c r="A255" s="12" t="s">
        <v>33</v>
      </c>
      <c r="B255" s="50" t="s">
        <v>6905</v>
      </c>
      <c r="C255" s="10" t="s">
        <v>6904</v>
      </c>
      <c r="D255" s="12" t="s">
        <v>3</v>
      </c>
      <c r="E255" s="52" t="e">
        <v>#N/A</v>
      </c>
      <c r="F255" s="12" t="s">
        <v>64</v>
      </c>
      <c r="G255" s="52" t="e">
        <v>#N/A</v>
      </c>
      <c r="H255" s="12" t="s">
        <v>6</v>
      </c>
      <c r="I255" s="12" t="s">
        <v>32</v>
      </c>
      <c r="J255" s="25" t="s">
        <v>25</v>
      </c>
      <c r="K255" s="47" t="e">
        <v>#N/A</v>
      </c>
      <c r="L255" s="25" t="s">
        <v>6805</v>
      </c>
      <c r="M255" s="25" t="s">
        <v>6906</v>
      </c>
      <c r="N255" s="47" t="s">
        <v>19770</v>
      </c>
      <c r="O255" s="26" t="s">
        <v>6907</v>
      </c>
      <c r="P255" s="26" t="s">
        <v>6908</v>
      </c>
      <c r="Q255" s="57" t="s">
        <v>24</v>
      </c>
      <c r="R255" s="57" t="s">
        <v>33</v>
      </c>
      <c r="S255" s="57" t="s">
        <v>33</v>
      </c>
      <c r="T255" s="27"/>
      <c r="U255" s="27">
        <v>3.0000000000000001E-3</v>
      </c>
      <c r="V255" s="44">
        <v>20.858909090909101</v>
      </c>
      <c r="W255" s="44">
        <v>18.970003772727271</v>
      </c>
      <c r="X255" s="44" t="s">
        <v>17786</v>
      </c>
      <c r="Y255" s="29">
        <v>0.01</v>
      </c>
      <c r="Z255" s="20" t="s">
        <v>5785</v>
      </c>
      <c r="AA255" s="23" t="s">
        <v>5774</v>
      </c>
      <c r="AB255" s="23" t="s">
        <v>18814</v>
      </c>
      <c r="AC255" s="24" t="s">
        <v>742</v>
      </c>
      <c r="AD255" s="24" t="s">
        <v>742</v>
      </c>
      <c r="AE255" s="20" t="s">
        <v>19248</v>
      </c>
      <c r="AF255" s="24" t="s">
        <v>5775</v>
      </c>
      <c r="AG255" s="25" t="s">
        <v>5766</v>
      </c>
      <c r="AH255" s="39" t="e">
        <v>#N/A</v>
      </c>
      <c r="AI255" s="26" t="s">
        <v>6909</v>
      </c>
      <c r="AJ255" s="26" t="s">
        <v>6910</v>
      </c>
      <c r="AK255" s="25" t="s">
        <v>17940</v>
      </c>
      <c r="AL255" s="47">
        <v>93</v>
      </c>
      <c r="AM255" s="47">
        <v>185</v>
      </c>
      <c r="AN255" s="22" t="s">
        <v>6811</v>
      </c>
      <c r="AO255" s="8" t="s">
        <v>17768</v>
      </c>
    </row>
    <row r="256" spans="1:41" x14ac:dyDescent="0.3">
      <c r="A256" s="12" t="s">
        <v>33</v>
      </c>
      <c r="B256" s="50" t="s">
        <v>6912</v>
      </c>
      <c r="C256" s="10" t="s">
        <v>6911</v>
      </c>
      <c r="D256" s="12" t="s">
        <v>3</v>
      </c>
      <c r="E256" s="52" t="e">
        <v>#N/A</v>
      </c>
      <c r="F256" s="12" t="s">
        <v>64</v>
      </c>
      <c r="G256" s="52" t="e">
        <v>#N/A</v>
      </c>
      <c r="H256" s="12" t="s">
        <v>6</v>
      </c>
      <c r="I256" s="12" t="s">
        <v>32</v>
      </c>
      <c r="J256" s="25" t="s">
        <v>25</v>
      </c>
      <c r="K256" s="47" t="e">
        <v>#N/A</v>
      </c>
      <c r="L256" s="25" t="s">
        <v>6805</v>
      </c>
      <c r="M256" s="25" t="s">
        <v>6913</v>
      </c>
      <c r="N256" s="47" t="s">
        <v>6913</v>
      </c>
      <c r="O256" s="26" t="s">
        <v>6914</v>
      </c>
      <c r="P256" s="26" t="s">
        <v>6915</v>
      </c>
      <c r="Q256" s="57" t="s">
        <v>24</v>
      </c>
      <c r="R256" s="57" t="s">
        <v>33</v>
      </c>
      <c r="S256" s="57" t="s">
        <v>33</v>
      </c>
      <c r="T256" s="27"/>
      <c r="U256" s="27">
        <v>3.0000000000000001E-3</v>
      </c>
      <c r="V256" s="44">
        <v>29.607590909090899</v>
      </c>
      <c r="W256" s="44">
        <v>28.052860045454551</v>
      </c>
      <c r="X256" s="44" t="s">
        <v>17783</v>
      </c>
      <c r="Y256" s="29">
        <v>0.01</v>
      </c>
      <c r="Z256" s="20" t="s">
        <v>5773</v>
      </c>
      <c r="AA256" s="23" t="s">
        <v>5774</v>
      </c>
      <c r="AB256" s="23" t="s">
        <v>18811</v>
      </c>
      <c r="AC256" s="24" t="s">
        <v>742</v>
      </c>
      <c r="AD256" s="24" t="s">
        <v>742</v>
      </c>
      <c r="AE256" s="20" t="s">
        <v>19248</v>
      </c>
      <c r="AF256" s="24" t="s">
        <v>5775</v>
      </c>
      <c r="AG256" s="25" t="s">
        <v>5766</v>
      </c>
      <c r="AH256" s="39" t="e">
        <v>#N/A</v>
      </c>
      <c r="AI256" s="26" t="s">
        <v>6916</v>
      </c>
      <c r="AJ256" s="26" t="s">
        <v>6917</v>
      </c>
      <c r="AK256" s="25" t="s">
        <v>17940</v>
      </c>
      <c r="AL256" s="47">
        <v>93</v>
      </c>
      <c r="AM256" s="47">
        <v>185</v>
      </c>
      <c r="AN256" s="22" t="s">
        <v>6811</v>
      </c>
      <c r="AO256" s="8" t="s">
        <v>17768</v>
      </c>
    </row>
    <row r="257" spans="1:41" x14ac:dyDescent="0.3">
      <c r="A257" s="12" t="s">
        <v>33</v>
      </c>
      <c r="B257" s="50" t="s">
        <v>6919</v>
      </c>
      <c r="C257" s="10" t="s">
        <v>6918</v>
      </c>
      <c r="D257" s="12" t="s">
        <v>3</v>
      </c>
      <c r="E257" s="52" t="e">
        <v>#N/A</v>
      </c>
      <c r="F257" s="12" t="s">
        <v>64</v>
      </c>
      <c r="G257" s="52" t="e">
        <v>#N/A</v>
      </c>
      <c r="H257" s="12" t="s">
        <v>6</v>
      </c>
      <c r="I257" s="12" t="s">
        <v>32</v>
      </c>
      <c r="J257" s="25" t="s">
        <v>25</v>
      </c>
      <c r="K257" s="47" t="e">
        <v>#N/A</v>
      </c>
      <c r="L257" s="25" t="s">
        <v>6805</v>
      </c>
      <c r="M257" s="25" t="s">
        <v>6920</v>
      </c>
      <c r="N257" s="47" t="s">
        <v>6920</v>
      </c>
      <c r="O257" s="26" t="s">
        <v>6921</v>
      </c>
      <c r="P257" s="26" t="s">
        <v>6922</v>
      </c>
      <c r="Q257" s="57" t="s">
        <v>24</v>
      </c>
      <c r="R257" s="57" t="s">
        <v>33</v>
      </c>
      <c r="S257" s="57" t="s">
        <v>33</v>
      </c>
      <c r="T257" s="27"/>
      <c r="U257" s="27">
        <v>3.0000000000000001E-3</v>
      </c>
      <c r="V257" s="44">
        <v>25.344727272727301</v>
      </c>
      <c r="W257" s="44">
        <v>23.058160045454546</v>
      </c>
      <c r="X257" s="44" t="s">
        <v>17783</v>
      </c>
      <c r="Y257" s="29">
        <v>0.01</v>
      </c>
      <c r="Z257" s="20" t="s">
        <v>5773</v>
      </c>
      <c r="AA257" s="23" t="s">
        <v>5774</v>
      </c>
      <c r="AB257" s="23" t="s">
        <v>18811</v>
      </c>
      <c r="AC257" s="24" t="s">
        <v>742</v>
      </c>
      <c r="AD257" s="24" t="s">
        <v>742</v>
      </c>
      <c r="AE257" s="20" t="s">
        <v>19248</v>
      </c>
      <c r="AF257" s="24" t="s">
        <v>5775</v>
      </c>
      <c r="AG257" s="25" t="s">
        <v>5766</v>
      </c>
      <c r="AH257" s="39" t="e">
        <v>#N/A</v>
      </c>
      <c r="AI257" s="26" t="s">
        <v>6923</v>
      </c>
      <c r="AJ257" s="26" t="s">
        <v>6924</v>
      </c>
      <c r="AK257" s="25" t="s">
        <v>17941</v>
      </c>
      <c r="AL257" s="47">
        <v>94</v>
      </c>
      <c r="AM257" s="47">
        <v>186</v>
      </c>
      <c r="AN257" s="22" t="s">
        <v>6811</v>
      </c>
      <c r="AO257" s="42" t="s">
        <v>17768</v>
      </c>
    </row>
    <row r="258" spans="1:41" x14ac:dyDescent="0.3">
      <c r="A258" s="12" t="s">
        <v>33</v>
      </c>
      <c r="B258" s="50" t="s">
        <v>6926</v>
      </c>
      <c r="C258" s="10" t="s">
        <v>6925</v>
      </c>
      <c r="D258" s="12" t="s">
        <v>3</v>
      </c>
      <c r="E258" s="52" t="e">
        <v>#N/A</v>
      </c>
      <c r="F258" s="12" t="s">
        <v>64</v>
      </c>
      <c r="G258" s="52" t="e">
        <v>#N/A</v>
      </c>
      <c r="H258" s="12" t="s">
        <v>6</v>
      </c>
      <c r="I258" s="12" t="s">
        <v>32</v>
      </c>
      <c r="J258" s="25" t="s">
        <v>25</v>
      </c>
      <c r="K258" s="47" t="e">
        <v>#N/A</v>
      </c>
      <c r="L258" s="25" t="s">
        <v>6805</v>
      </c>
      <c r="M258" s="25" t="s">
        <v>6927</v>
      </c>
      <c r="N258" s="47" t="s">
        <v>19771</v>
      </c>
      <c r="O258" s="26" t="s">
        <v>6928</v>
      </c>
      <c r="P258" s="26" t="s">
        <v>6929</v>
      </c>
      <c r="Q258" s="57" t="s">
        <v>24</v>
      </c>
      <c r="R258" s="57" t="s">
        <v>33</v>
      </c>
      <c r="S258" s="57" t="s">
        <v>33</v>
      </c>
      <c r="T258" s="27"/>
      <c r="U258" s="27">
        <v>3.0000000000000001E-3</v>
      </c>
      <c r="V258" s="44">
        <v>16.9567727272727</v>
      </c>
      <c r="W258" s="44">
        <v>15.115675090909093</v>
      </c>
      <c r="X258" s="44" t="s">
        <v>17786</v>
      </c>
      <c r="Y258" s="29">
        <v>0.01</v>
      </c>
      <c r="Z258" s="20" t="s">
        <v>5785</v>
      </c>
      <c r="AA258" s="23" t="s">
        <v>5774</v>
      </c>
      <c r="AB258" s="23" t="s">
        <v>18814</v>
      </c>
      <c r="AC258" s="24" t="s">
        <v>742</v>
      </c>
      <c r="AD258" s="24" t="s">
        <v>742</v>
      </c>
      <c r="AE258" s="20" t="s">
        <v>19248</v>
      </c>
      <c r="AF258" s="24" t="s">
        <v>5775</v>
      </c>
      <c r="AG258" s="25" t="s">
        <v>5766</v>
      </c>
      <c r="AH258" s="39" t="e">
        <v>#N/A</v>
      </c>
      <c r="AI258" s="26" t="s">
        <v>6930</v>
      </c>
      <c r="AJ258" s="26" t="s">
        <v>6931</v>
      </c>
      <c r="AK258" s="25" t="s">
        <v>17941</v>
      </c>
      <c r="AL258" s="47">
        <v>94</v>
      </c>
      <c r="AM258" s="47">
        <v>186</v>
      </c>
      <c r="AN258" s="22" t="s">
        <v>6811</v>
      </c>
      <c r="AO258" s="42" t="s">
        <v>17768</v>
      </c>
    </row>
    <row r="259" spans="1:41" x14ac:dyDescent="0.3">
      <c r="A259" s="12" t="s">
        <v>17758</v>
      </c>
      <c r="B259" s="50" t="s">
        <v>6933</v>
      </c>
      <c r="C259" s="10" t="s">
        <v>6932</v>
      </c>
      <c r="D259" s="12"/>
      <c r="E259" s="52" t="e">
        <v>#N/A</v>
      </c>
      <c r="F259" s="12"/>
      <c r="G259" s="52" t="e">
        <v>#N/A</v>
      </c>
      <c r="H259" s="12"/>
      <c r="I259" s="12"/>
      <c r="J259" s="12" t="s">
        <v>75</v>
      </c>
      <c r="K259" s="47" t="e">
        <v>#N/A</v>
      </c>
      <c r="L259" s="25" t="s">
        <v>6805</v>
      </c>
      <c r="M259" s="25" t="s">
        <v>6934</v>
      </c>
      <c r="N259" s="47" t="s">
        <v>19772</v>
      </c>
      <c r="O259" s="26" t="s">
        <v>6935</v>
      </c>
      <c r="P259" s="26" t="s">
        <v>6936</v>
      </c>
      <c r="Q259" s="57" t="s">
        <v>24</v>
      </c>
      <c r="R259" s="57" t="s">
        <v>33</v>
      </c>
      <c r="S259" s="57" t="s">
        <v>33</v>
      </c>
      <c r="T259" s="27"/>
      <c r="U259" s="27">
        <v>2E-3</v>
      </c>
      <c r="V259" s="44">
        <v>38.761818181818199</v>
      </c>
      <c r="W259" s="44">
        <v>36.495012181818183</v>
      </c>
      <c r="X259" s="44" t="s">
        <v>17789</v>
      </c>
      <c r="Y259" s="29">
        <v>0.01</v>
      </c>
      <c r="Z259" s="20" t="s">
        <v>5773</v>
      </c>
      <c r="AA259" s="23" t="s">
        <v>6656</v>
      </c>
      <c r="AB259" s="23" t="s">
        <v>18815</v>
      </c>
      <c r="AC259" s="24" t="s">
        <v>742</v>
      </c>
      <c r="AD259" s="24" t="s">
        <v>742</v>
      </c>
      <c r="AE259" s="24" t="s">
        <v>24</v>
      </c>
      <c r="AF259" s="24" t="s">
        <v>5775</v>
      </c>
      <c r="AG259" s="25" t="s">
        <v>5766</v>
      </c>
      <c r="AH259" s="39" t="e">
        <v>#N/A</v>
      </c>
      <c r="AI259" s="26" t="s">
        <v>6937</v>
      </c>
      <c r="AJ259" s="26" t="s">
        <v>6938</v>
      </c>
      <c r="AK259" s="25" t="s">
        <v>17882</v>
      </c>
      <c r="AL259" s="47">
        <v>41</v>
      </c>
      <c r="AM259" s="47">
        <v>88</v>
      </c>
      <c r="AN259" s="22" t="s">
        <v>6811</v>
      </c>
    </row>
    <row r="260" spans="1:41" x14ac:dyDescent="0.3">
      <c r="A260" s="12" t="s">
        <v>17758</v>
      </c>
      <c r="B260" s="50" t="s">
        <v>6940</v>
      </c>
      <c r="C260" s="10" t="s">
        <v>6939</v>
      </c>
      <c r="D260" s="12"/>
      <c r="E260" s="52" t="e">
        <v>#N/A</v>
      </c>
      <c r="F260" s="12"/>
      <c r="G260" s="52" t="e">
        <v>#N/A</v>
      </c>
      <c r="H260" s="12"/>
      <c r="I260" s="12"/>
      <c r="J260" s="12" t="s">
        <v>75</v>
      </c>
      <c r="K260" s="47" t="e">
        <v>#N/A</v>
      </c>
      <c r="L260" s="25" t="s">
        <v>6805</v>
      </c>
      <c r="M260" s="25" t="s">
        <v>6941</v>
      </c>
      <c r="N260" s="47" t="s">
        <v>19773</v>
      </c>
      <c r="O260" s="26" t="s">
        <v>6942</v>
      </c>
      <c r="P260" s="26" t="s">
        <v>6943</v>
      </c>
      <c r="Q260" s="57" t="s">
        <v>24</v>
      </c>
      <c r="R260" s="57" t="s">
        <v>33</v>
      </c>
      <c r="S260" s="57" t="s">
        <v>33</v>
      </c>
      <c r="T260" s="27"/>
      <c r="U260" s="27">
        <v>2E-3</v>
      </c>
      <c r="V260" s="44">
        <v>51.635954545454503</v>
      </c>
      <c r="W260" s="44">
        <v>49.331565954545461</v>
      </c>
      <c r="X260" s="44" t="s">
        <v>17787</v>
      </c>
      <c r="Y260" s="29">
        <v>0.01</v>
      </c>
      <c r="Z260" s="20" t="s">
        <v>5773</v>
      </c>
      <c r="AA260" s="23" t="s">
        <v>6656</v>
      </c>
      <c r="AB260" s="23" t="s">
        <v>18815</v>
      </c>
      <c r="AC260" s="24" t="s">
        <v>742</v>
      </c>
      <c r="AD260" s="24" t="s">
        <v>742</v>
      </c>
      <c r="AE260" s="24" t="s">
        <v>24</v>
      </c>
      <c r="AF260" s="24" t="s">
        <v>5775</v>
      </c>
      <c r="AG260" s="25" t="s">
        <v>5766</v>
      </c>
      <c r="AH260" s="39" t="e">
        <v>#N/A</v>
      </c>
      <c r="AI260" s="26" t="s">
        <v>6944</v>
      </c>
      <c r="AJ260" s="26" t="s">
        <v>6945</v>
      </c>
      <c r="AK260" s="25" t="s">
        <v>17883</v>
      </c>
      <c r="AL260" s="47">
        <v>41</v>
      </c>
      <c r="AM260" s="47">
        <v>89</v>
      </c>
      <c r="AN260" s="22" t="s">
        <v>6811</v>
      </c>
    </row>
    <row r="261" spans="1:41" x14ac:dyDescent="0.3">
      <c r="A261" s="12" t="s">
        <v>17758</v>
      </c>
      <c r="B261" s="50" t="s">
        <v>6947</v>
      </c>
      <c r="C261" s="10" t="s">
        <v>6946</v>
      </c>
      <c r="D261" s="12"/>
      <c r="E261" s="52" t="e">
        <v>#N/A</v>
      </c>
      <c r="F261" s="12"/>
      <c r="G261" s="52" t="e">
        <v>#N/A</v>
      </c>
      <c r="H261" s="12"/>
      <c r="I261" s="12"/>
      <c r="J261" s="12" t="s">
        <v>75</v>
      </c>
      <c r="K261" s="47" t="e">
        <v>#N/A</v>
      </c>
      <c r="L261" s="25" t="s">
        <v>6805</v>
      </c>
      <c r="M261" s="25" t="s">
        <v>6948</v>
      </c>
      <c r="N261" s="47" t="s">
        <v>19774</v>
      </c>
      <c r="O261" s="26" t="s">
        <v>6949</v>
      </c>
      <c r="P261" s="26" t="s">
        <v>6950</v>
      </c>
      <c r="Q261" s="57" t="s">
        <v>24</v>
      </c>
      <c r="R261" s="57" t="s">
        <v>33</v>
      </c>
      <c r="S261" s="57" t="s">
        <v>33</v>
      </c>
      <c r="T261" s="27"/>
      <c r="U261" s="27">
        <v>2E-3</v>
      </c>
      <c r="V261" s="44">
        <v>48.813545454545398</v>
      </c>
      <c r="W261" s="44">
        <v>46.739970681818178</v>
      </c>
      <c r="X261" s="44" t="s">
        <v>17787</v>
      </c>
      <c r="Y261" s="29">
        <v>0.01</v>
      </c>
      <c r="Z261" s="20" t="s">
        <v>5785</v>
      </c>
      <c r="AA261" s="23" t="s">
        <v>5786</v>
      </c>
      <c r="AB261" s="23" t="s">
        <v>18813</v>
      </c>
      <c r="AC261" s="24" t="s">
        <v>742</v>
      </c>
      <c r="AD261" s="24" t="s">
        <v>742</v>
      </c>
      <c r="AE261" s="24" t="s">
        <v>24</v>
      </c>
      <c r="AF261" s="24" t="s">
        <v>5775</v>
      </c>
      <c r="AG261" s="25" t="s">
        <v>5766</v>
      </c>
      <c r="AH261" s="39" t="e">
        <v>#N/A</v>
      </c>
      <c r="AI261" s="26" t="s">
        <v>6951</v>
      </c>
      <c r="AJ261" s="26" t="s">
        <v>6952</v>
      </c>
      <c r="AK261" s="25" t="s">
        <v>17884</v>
      </c>
      <c r="AL261" s="47">
        <v>41</v>
      </c>
      <c r="AM261" s="47">
        <v>90</v>
      </c>
      <c r="AN261" s="22" t="s">
        <v>6811</v>
      </c>
    </row>
    <row r="262" spans="1:41" x14ac:dyDescent="0.3">
      <c r="A262" s="12" t="s">
        <v>33</v>
      </c>
      <c r="B262" s="50" t="s">
        <v>6954</v>
      </c>
      <c r="C262" s="10" t="s">
        <v>6953</v>
      </c>
      <c r="D262" s="12" t="s">
        <v>3</v>
      </c>
      <c r="E262" s="52" t="e">
        <v>#N/A</v>
      </c>
      <c r="F262" s="12" t="s">
        <v>64</v>
      </c>
      <c r="G262" s="52" t="e">
        <v>#N/A</v>
      </c>
      <c r="H262" s="12" t="s">
        <v>17774</v>
      </c>
      <c r="I262" s="12" t="s">
        <v>32</v>
      </c>
      <c r="J262" s="25" t="s">
        <v>25</v>
      </c>
      <c r="K262" s="47" t="e">
        <v>#N/A</v>
      </c>
      <c r="L262" s="25" t="s">
        <v>6805</v>
      </c>
      <c r="M262" s="25" t="s">
        <v>6955</v>
      </c>
      <c r="N262" s="47" t="s">
        <v>6955</v>
      </c>
      <c r="O262" s="26" t="s">
        <v>6956</v>
      </c>
      <c r="P262" s="26" t="s">
        <v>6957</v>
      </c>
      <c r="Q262" s="57" t="s">
        <v>24</v>
      </c>
      <c r="R262" s="57" t="s">
        <v>33</v>
      </c>
      <c r="S262" s="57" t="s">
        <v>33</v>
      </c>
      <c r="T262" s="27"/>
      <c r="U262" s="27">
        <v>1.8E-3</v>
      </c>
      <c r="V262" s="44">
        <v>18.001227272727299</v>
      </c>
      <c r="W262" s="44">
        <v>14.330642681818182</v>
      </c>
      <c r="X262" s="44" t="s">
        <v>17784</v>
      </c>
      <c r="Y262" s="29">
        <v>0.02</v>
      </c>
      <c r="Z262" s="20" t="s">
        <v>5785</v>
      </c>
      <c r="AA262" s="23" t="s">
        <v>5786</v>
      </c>
      <c r="AB262" s="23" t="s">
        <v>18813</v>
      </c>
      <c r="AC262" s="24" t="s">
        <v>742</v>
      </c>
      <c r="AD262" s="24" t="s">
        <v>742</v>
      </c>
      <c r="AE262" s="20" t="s">
        <v>19248</v>
      </c>
      <c r="AF262" s="24" t="s">
        <v>5775</v>
      </c>
      <c r="AG262" s="25" t="s">
        <v>5766</v>
      </c>
      <c r="AH262" s="39" t="e">
        <v>#N/A</v>
      </c>
      <c r="AI262" s="26" t="s">
        <v>6958</v>
      </c>
      <c r="AJ262" s="26" t="s">
        <v>6959</v>
      </c>
      <c r="AK262" s="25" t="s">
        <v>1043</v>
      </c>
      <c r="AL262" s="47">
        <v>143</v>
      </c>
      <c r="AM262" s="47">
        <v>248</v>
      </c>
      <c r="AN262" s="22" t="s">
        <v>6811</v>
      </c>
    </row>
    <row r="263" spans="1:41" x14ac:dyDescent="0.3">
      <c r="A263" s="12" t="s">
        <v>33</v>
      </c>
      <c r="B263" s="50" t="s">
        <v>6961</v>
      </c>
      <c r="C263" s="10" t="s">
        <v>6960</v>
      </c>
      <c r="D263" s="12" t="s">
        <v>3</v>
      </c>
      <c r="E263" s="52" t="e">
        <v>#N/A</v>
      </c>
      <c r="F263" s="12" t="s">
        <v>64</v>
      </c>
      <c r="G263" s="52" t="e">
        <v>#N/A</v>
      </c>
      <c r="H263" s="12" t="s">
        <v>17774</v>
      </c>
      <c r="I263" s="12" t="s">
        <v>32</v>
      </c>
      <c r="J263" s="25" t="s">
        <v>25</v>
      </c>
      <c r="K263" s="47" t="e">
        <v>#N/A</v>
      </c>
      <c r="L263" s="25" t="s">
        <v>6805</v>
      </c>
      <c r="M263" s="25" t="s">
        <v>6962</v>
      </c>
      <c r="N263" s="47" t="s">
        <v>6962</v>
      </c>
      <c r="O263" s="26" t="s">
        <v>6963</v>
      </c>
      <c r="P263" s="26" t="s">
        <v>6964</v>
      </c>
      <c r="Q263" s="57" t="s">
        <v>24</v>
      </c>
      <c r="R263" s="57" t="s">
        <v>33</v>
      </c>
      <c r="S263" s="57" t="s">
        <v>33</v>
      </c>
      <c r="T263" s="27"/>
      <c r="U263" s="27">
        <v>1.8E-3</v>
      </c>
      <c r="V263" s="44">
        <v>16.3064545454545</v>
      </c>
      <c r="W263" s="44">
        <v>13.50932431818182</v>
      </c>
      <c r="X263" s="44" t="s">
        <v>17784</v>
      </c>
      <c r="Y263" s="29">
        <v>0.02</v>
      </c>
      <c r="Z263" s="20" t="s">
        <v>5773</v>
      </c>
      <c r="AA263" s="23" t="s">
        <v>5786</v>
      </c>
      <c r="AB263" s="23" t="s">
        <v>18812</v>
      </c>
      <c r="AC263" s="24" t="s">
        <v>742</v>
      </c>
      <c r="AD263" s="24" t="s">
        <v>742</v>
      </c>
      <c r="AE263" s="20" t="s">
        <v>19248</v>
      </c>
      <c r="AF263" s="24" t="s">
        <v>5775</v>
      </c>
      <c r="AG263" s="25" t="s">
        <v>5766</v>
      </c>
      <c r="AH263" s="39" t="e">
        <v>#N/A</v>
      </c>
      <c r="AI263" s="26" t="s">
        <v>6965</v>
      </c>
      <c r="AJ263" s="26" t="s">
        <v>6966</v>
      </c>
      <c r="AK263" s="25" t="s">
        <v>1043</v>
      </c>
      <c r="AL263" s="47">
        <v>143</v>
      </c>
      <c r="AM263" s="47">
        <v>248</v>
      </c>
      <c r="AN263" s="22" t="s">
        <v>6811</v>
      </c>
    </row>
    <row r="264" spans="1:41" x14ac:dyDescent="0.3">
      <c r="A264" s="12" t="s">
        <v>17758</v>
      </c>
      <c r="B264" s="50" t="s">
        <v>6968</v>
      </c>
      <c r="C264" s="10" t="s">
        <v>6967</v>
      </c>
      <c r="D264" s="12" t="s">
        <v>2</v>
      </c>
      <c r="E264" s="52" t="e">
        <v>#N/A</v>
      </c>
      <c r="F264" s="12"/>
      <c r="G264" s="52" t="e">
        <v>#N/A</v>
      </c>
      <c r="H264" s="12"/>
      <c r="I264" s="12"/>
      <c r="J264" s="12" t="s">
        <v>2</v>
      </c>
      <c r="K264" s="47" t="e">
        <v>#N/A</v>
      </c>
      <c r="L264" s="25" t="s">
        <v>6805</v>
      </c>
      <c r="M264" s="25" t="s">
        <v>6969</v>
      </c>
      <c r="N264" s="47" t="s">
        <v>19775</v>
      </c>
      <c r="O264" s="26" t="s">
        <v>6970</v>
      </c>
      <c r="P264" s="26" t="s">
        <v>6971</v>
      </c>
      <c r="Q264" s="57" t="s">
        <v>24</v>
      </c>
      <c r="R264" s="57" t="s">
        <v>33</v>
      </c>
      <c r="S264" s="57" t="s">
        <v>33</v>
      </c>
      <c r="T264" s="27"/>
      <c r="U264" s="27">
        <v>4.0000000000000001E-3</v>
      </c>
      <c r="V264" s="44">
        <v>37.756454545454503</v>
      </c>
      <c r="W264" s="44">
        <v>35.428299045454544</v>
      </c>
      <c r="X264" s="44" t="s">
        <v>17785</v>
      </c>
      <c r="Y264" s="29">
        <v>0.01</v>
      </c>
      <c r="Z264" s="20" t="s">
        <v>5785</v>
      </c>
      <c r="AA264" s="23" t="s">
        <v>5786</v>
      </c>
      <c r="AB264" s="23" t="s">
        <v>18813</v>
      </c>
      <c r="AC264" s="24" t="s">
        <v>742</v>
      </c>
      <c r="AD264" s="24" t="s">
        <v>742</v>
      </c>
      <c r="AE264" s="24" t="s">
        <v>24</v>
      </c>
      <c r="AF264" s="24" t="s">
        <v>5775</v>
      </c>
      <c r="AG264" s="25" t="s">
        <v>5766</v>
      </c>
      <c r="AH264" s="39" t="e">
        <v>#N/A</v>
      </c>
      <c r="AI264" s="26" t="s">
        <v>6972</v>
      </c>
      <c r="AJ264" s="26" t="s">
        <v>6973</v>
      </c>
      <c r="AK264" s="25" t="s">
        <v>18052</v>
      </c>
      <c r="AL264" s="47">
        <v>190</v>
      </c>
      <c r="AM264" s="47">
        <v>311</v>
      </c>
      <c r="AN264" s="22" t="s">
        <v>6811</v>
      </c>
    </row>
    <row r="265" spans="1:41" x14ac:dyDescent="0.3">
      <c r="A265" s="12" t="s">
        <v>17758</v>
      </c>
      <c r="B265" s="50" t="s">
        <v>6975</v>
      </c>
      <c r="C265" s="10" t="s">
        <v>6974</v>
      </c>
      <c r="D265" s="12" t="s">
        <v>2</v>
      </c>
      <c r="E265" s="52" t="e">
        <v>#N/A</v>
      </c>
      <c r="F265" s="12"/>
      <c r="G265" s="52" t="e">
        <v>#N/A</v>
      </c>
      <c r="H265" s="12"/>
      <c r="I265" s="12"/>
      <c r="J265" s="12" t="s">
        <v>2</v>
      </c>
      <c r="K265" s="47" t="e">
        <v>#N/A</v>
      </c>
      <c r="L265" s="25" t="s">
        <v>6805</v>
      </c>
      <c r="M265" s="25" t="s">
        <v>6976</v>
      </c>
      <c r="N265" s="47" t="s">
        <v>19776</v>
      </c>
      <c r="O265" s="26" t="s">
        <v>6977</v>
      </c>
      <c r="P265" s="26" t="s">
        <v>6978</v>
      </c>
      <c r="Q265" s="57" t="s">
        <v>24</v>
      </c>
      <c r="R265" s="57" t="s">
        <v>33</v>
      </c>
      <c r="S265" s="57" t="s">
        <v>33</v>
      </c>
      <c r="T265" s="27"/>
      <c r="U265" s="27">
        <v>4.0000000000000001E-3</v>
      </c>
      <c r="V265" s="44">
        <v>30.311909090909101</v>
      </c>
      <c r="W265" s="44">
        <v>25.569505409090905</v>
      </c>
      <c r="X265" s="44" t="s">
        <v>17781</v>
      </c>
      <c r="Y265" s="29">
        <v>0.01</v>
      </c>
      <c r="Z265" s="20" t="s">
        <v>5773</v>
      </c>
      <c r="AA265" s="23" t="s">
        <v>5786</v>
      </c>
      <c r="AB265" s="23" t="s">
        <v>18812</v>
      </c>
      <c r="AC265" s="24" t="s">
        <v>742</v>
      </c>
      <c r="AD265" s="24" t="s">
        <v>742</v>
      </c>
      <c r="AE265" s="24" t="s">
        <v>24</v>
      </c>
      <c r="AF265" s="24" t="s">
        <v>5775</v>
      </c>
      <c r="AG265" s="25" t="s">
        <v>5766</v>
      </c>
      <c r="AH265" s="39" t="e">
        <v>#N/A</v>
      </c>
      <c r="AI265" s="26" t="s">
        <v>6979</v>
      </c>
      <c r="AJ265" s="26" t="s">
        <v>6980</v>
      </c>
      <c r="AK265" s="25" t="s">
        <v>18054</v>
      </c>
      <c r="AL265" s="47">
        <v>187</v>
      </c>
      <c r="AM265" s="47">
        <v>313</v>
      </c>
      <c r="AN265" s="22" t="s">
        <v>6811</v>
      </c>
    </row>
    <row r="266" spans="1:41" x14ac:dyDescent="0.3">
      <c r="A266" s="12" t="s">
        <v>17758</v>
      </c>
      <c r="B266" s="50" t="s">
        <v>6982</v>
      </c>
      <c r="C266" s="10" t="s">
        <v>6981</v>
      </c>
      <c r="D266" s="12" t="s">
        <v>2</v>
      </c>
      <c r="E266" s="52" t="e">
        <v>#N/A</v>
      </c>
      <c r="F266" s="12"/>
      <c r="G266" s="52" t="e">
        <v>#N/A</v>
      </c>
      <c r="H266" s="12"/>
      <c r="I266" s="12"/>
      <c r="J266" s="12" t="s">
        <v>2</v>
      </c>
      <c r="K266" s="47" t="e">
        <v>#N/A</v>
      </c>
      <c r="L266" s="25" t="s">
        <v>6805</v>
      </c>
      <c r="M266" s="25" t="s">
        <v>6983</v>
      </c>
      <c r="N266" s="47" t="s">
        <v>6983</v>
      </c>
      <c r="O266" s="26" t="s">
        <v>6984</v>
      </c>
      <c r="P266" s="26" t="s">
        <v>6985</v>
      </c>
      <c r="Q266" s="57" t="s">
        <v>24</v>
      </c>
      <c r="R266" s="57" t="s">
        <v>33</v>
      </c>
      <c r="S266" s="57" t="s">
        <v>33</v>
      </c>
      <c r="T266" s="27"/>
      <c r="U266" s="27">
        <v>4.0000000000000001E-3</v>
      </c>
      <c r="V266" s="44">
        <v>24.585999999999999</v>
      </c>
      <c r="W266" s="44">
        <v>22.076264727272726</v>
      </c>
      <c r="X266" s="44" t="s">
        <v>17788</v>
      </c>
      <c r="Y266" s="29">
        <v>0.02</v>
      </c>
      <c r="Z266" s="20" t="s">
        <v>5773</v>
      </c>
      <c r="AA266" s="23" t="s">
        <v>5786</v>
      </c>
      <c r="AB266" s="23" t="s">
        <v>18812</v>
      </c>
      <c r="AC266" s="24" t="s">
        <v>742</v>
      </c>
      <c r="AD266" s="24" t="s">
        <v>742</v>
      </c>
      <c r="AE266" s="24" t="s">
        <v>24</v>
      </c>
      <c r="AF266" s="24" t="s">
        <v>5775</v>
      </c>
      <c r="AG266" s="25" t="s">
        <v>5766</v>
      </c>
      <c r="AH266" s="39" t="e">
        <v>#N/A</v>
      </c>
      <c r="AI266" s="26" t="s">
        <v>6986</v>
      </c>
      <c r="AJ266" s="26" t="s">
        <v>6987</v>
      </c>
      <c r="AK266" s="25" t="s">
        <v>18055</v>
      </c>
      <c r="AL266" s="47">
        <v>191</v>
      </c>
      <c r="AM266" s="47">
        <v>314</v>
      </c>
      <c r="AN266" s="22" t="s">
        <v>6811</v>
      </c>
    </row>
    <row r="267" spans="1:41" x14ac:dyDescent="0.3">
      <c r="A267" s="12" t="s">
        <v>17758</v>
      </c>
      <c r="B267" s="50" t="s">
        <v>6989</v>
      </c>
      <c r="C267" s="10" t="s">
        <v>6988</v>
      </c>
      <c r="D267" s="12" t="s">
        <v>2</v>
      </c>
      <c r="E267" s="52" t="e">
        <v>#N/A</v>
      </c>
      <c r="F267" s="12"/>
      <c r="G267" s="52" t="e">
        <v>#N/A</v>
      </c>
      <c r="H267" s="12"/>
      <c r="I267" s="12"/>
      <c r="J267" s="12" t="s">
        <v>2</v>
      </c>
      <c r="K267" s="47" t="e">
        <v>#N/A</v>
      </c>
      <c r="L267" s="25" t="s">
        <v>6805</v>
      </c>
      <c r="M267" s="25" t="s">
        <v>6990</v>
      </c>
      <c r="N267" s="47" t="s">
        <v>19777</v>
      </c>
      <c r="O267" s="26" t="s">
        <v>6991</v>
      </c>
      <c r="P267" s="26" t="s">
        <v>6992</v>
      </c>
      <c r="Q267" s="57" t="s">
        <v>24</v>
      </c>
      <c r="R267" s="57" t="s">
        <v>33</v>
      </c>
      <c r="S267" s="57" t="s">
        <v>33</v>
      </c>
      <c r="T267" s="27"/>
      <c r="U267" s="27">
        <v>4.0000000000000001E-3</v>
      </c>
      <c r="V267" s="44">
        <v>21.995681818181801</v>
      </c>
      <c r="W267" s="44">
        <v>20.266834454545457</v>
      </c>
      <c r="X267" s="44" t="s">
        <v>17781</v>
      </c>
      <c r="Y267" s="29">
        <v>0.01</v>
      </c>
      <c r="Z267" s="20" t="s">
        <v>5785</v>
      </c>
      <c r="AA267" s="23" t="s">
        <v>5786</v>
      </c>
      <c r="AB267" s="23" t="s">
        <v>18813</v>
      </c>
      <c r="AC267" s="24" t="s">
        <v>742</v>
      </c>
      <c r="AD267" s="24" t="s">
        <v>742</v>
      </c>
      <c r="AE267" s="24" t="s">
        <v>24</v>
      </c>
      <c r="AF267" s="24" t="s">
        <v>5775</v>
      </c>
      <c r="AG267" s="25" t="s">
        <v>5766</v>
      </c>
      <c r="AH267" s="39" t="e">
        <v>#N/A</v>
      </c>
      <c r="AI267" s="26" t="s">
        <v>6845</v>
      </c>
      <c r="AJ267" s="26" t="s">
        <v>6993</v>
      </c>
      <c r="AK267" s="25" t="s">
        <v>18057</v>
      </c>
      <c r="AL267" s="47">
        <v>192</v>
      </c>
      <c r="AM267" s="47">
        <v>316</v>
      </c>
      <c r="AN267" s="22" t="s">
        <v>6811</v>
      </c>
    </row>
    <row r="268" spans="1:41" x14ac:dyDescent="0.3">
      <c r="A268" s="12" t="s">
        <v>17758</v>
      </c>
      <c r="B268" s="50" t="s">
        <v>6995</v>
      </c>
      <c r="C268" s="10" t="s">
        <v>6994</v>
      </c>
      <c r="D268" s="12" t="s">
        <v>2</v>
      </c>
      <c r="E268" s="52" t="e">
        <v>#N/A</v>
      </c>
      <c r="F268" s="12"/>
      <c r="G268" s="52" t="e">
        <v>#N/A</v>
      </c>
      <c r="H268" s="12"/>
      <c r="I268" s="12"/>
      <c r="J268" s="12" t="s">
        <v>2</v>
      </c>
      <c r="K268" s="47" t="e">
        <v>#N/A</v>
      </c>
      <c r="L268" s="25" t="s">
        <v>6805</v>
      </c>
      <c r="M268" s="25" t="s">
        <v>6996</v>
      </c>
      <c r="N268" s="47" t="s">
        <v>19778</v>
      </c>
      <c r="O268" s="26" t="s">
        <v>6997</v>
      </c>
      <c r="P268" s="26" t="s">
        <v>6998</v>
      </c>
      <c r="Q268" s="57" t="s">
        <v>24</v>
      </c>
      <c r="R268" s="57" t="s">
        <v>33</v>
      </c>
      <c r="S268" s="57" t="s">
        <v>33</v>
      </c>
      <c r="T268" s="27"/>
      <c r="U268" s="27">
        <v>4.0000000000000001E-3</v>
      </c>
      <c r="V268" s="44">
        <v>20.0736818181818</v>
      </c>
      <c r="W268" s="44">
        <v>18.601048181818182</v>
      </c>
      <c r="X268" s="44" t="s">
        <v>17783</v>
      </c>
      <c r="Y268" s="29">
        <v>0.03</v>
      </c>
      <c r="Z268" s="20" t="s">
        <v>5773</v>
      </c>
      <c r="AA268" s="23" t="s">
        <v>5786</v>
      </c>
      <c r="AB268" s="23" t="s">
        <v>18812</v>
      </c>
      <c r="AC268" s="24" t="s">
        <v>742</v>
      </c>
      <c r="AD268" s="24" t="s">
        <v>742</v>
      </c>
      <c r="AE268" s="24" t="s">
        <v>24</v>
      </c>
      <c r="AF268" s="24" t="s">
        <v>5775</v>
      </c>
      <c r="AG268" s="25" t="s">
        <v>5766</v>
      </c>
      <c r="AH268" s="39" t="e">
        <v>#N/A</v>
      </c>
      <c r="AI268" s="26" t="s">
        <v>6999</v>
      </c>
      <c r="AJ268" s="26" t="s">
        <v>7000</v>
      </c>
      <c r="AK268" s="25" t="s">
        <v>18057</v>
      </c>
      <c r="AL268" s="47">
        <v>192</v>
      </c>
      <c r="AM268" s="47">
        <v>316</v>
      </c>
      <c r="AN268" s="22" t="s">
        <v>6811</v>
      </c>
    </row>
    <row r="269" spans="1:41" x14ac:dyDescent="0.3">
      <c r="A269" s="12" t="s">
        <v>33</v>
      </c>
      <c r="B269" s="50" t="s">
        <v>7002</v>
      </c>
      <c r="C269" s="10" t="s">
        <v>7001</v>
      </c>
      <c r="D269" s="12" t="s">
        <v>3</v>
      </c>
      <c r="E269" s="52" t="e">
        <v>#N/A</v>
      </c>
      <c r="F269" s="12" t="s">
        <v>488</v>
      </c>
      <c r="G269" s="52" t="e">
        <v>#N/A</v>
      </c>
      <c r="H269" s="12" t="s">
        <v>6</v>
      </c>
      <c r="I269" s="12" t="s">
        <v>32</v>
      </c>
      <c r="J269" s="25" t="s">
        <v>25</v>
      </c>
      <c r="K269" s="47" t="e">
        <v>#N/A</v>
      </c>
      <c r="L269" s="25" t="s">
        <v>6805</v>
      </c>
      <c r="M269" s="25" t="s">
        <v>7003</v>
      </c>
      <c r="N269" s="47" t="s">
        <v>7003</v>
      </c>
      <c r="O269" s="26" t="s">
        <v>7004</v>
      </c>
      <c r="P269" s="26" t="s">
        <v>7005</v>
      </c>
      <c r="Q269" s="57" t="s">
        <v>24</v>
      </c>
      <c r="R269" s="57" t="s">
        <v>33</v>
      </c>
      <c r="S269" s="57" t="s">
        <v>33</v>
      </c>
      <c r="T269" s="27"/>
      <c r="U269" s="27">
        <v>3.0000000000000001E-3</v>
      </c>
      <c r="V269" s="44">
        <v>51.529181818181797</v>
      </c>
      <c r="W269" s="44">
        <v>50.633778318181818</v>
      </c>
      <c r="X269" s="44" t="s">
        <v>17791</v>
      </c>
      <c r="Y269" s="29">
        <v>0.01</v>
      </c>
      <c r="Z269" s="47" t="s">
        <v>5785</v>
      </c>
      <c r="AA269" s="47" t="s">
        <v>5774</v>
      </c>
      <c r="AB269" s="23" t="s">
        <v>18814</v>
      </c>
      <c r="AC269" s="24" t="s">
        <v>742</v>
      </c>
      <c r="AD269" s="24" t="s">
        <v>742</v>
      </c>
      <c r="AE269" s="24" t="s">
        <v>33</v>
      </c>
      <c r="AF269" s="24" t="s">
        <v>5775</v>
      </c>
      <c r="AG269" s="25" t="s">
        <v>5766</v>
      </c>
      <c r="AH269" s="39" t="e">
        <v>#N/A</v>
      </c>
      <c r="AI269" s="26" t="s">
        <v>7006</v>
      </c>
      <c r="AJ269" s="26" t="s">
        <v>7007</v>
      </c>
      <c r="AK269" s="25" t="s">
        <v>18131</v>
      </c>
      <c r="AL269" s="47">
        <v>255</v>
      </c>
      <c r="AM269" s="47">
        <v>395</v>
      </c>
      <c r="AN269" s="22" t="s">
        <v>6811</v>
      </c>
    </row>
    <row r="270" spans="1:41" x14ac:dyDescent="0.3">
      <c r="A270" s="12" t="s">
        <v>33</v>
      </c>
      <c r="B270" s="50" t="s">
        <v>7009</v>
      </c>
      <c r="C270" s="10" t="s">
        <v>7008</v>
      </c>
      <c r="D270" s="12" t="s">
        <v>3</v>
      </c>
      <c r="E270" s="52" t="e">
        <v>#N/A</v>
      </c>
      <c r="F270" s="12" t="s">
        <v>64</v>
      </c>
      <c r="G270" s="52" t="e">
        <v>#N/A</v>
      </c>
      <c r="H270" s="12" t="s">
        <v>613</v>
      </c>
      <c r="I270" s="12" t="s">
        <v>32</v>
      </c>
      <c r="J270" s="25" t="s">
        <v>25</v>
      </c>
      <c r="K270" s="47" t="e">
        <v>#N/A</v>
      </c>
      <c r="L270" s="25" t="s">
        <v>6805</v>
      </c>
      <c r="M270" s="25" t="s">
        <v>7010</v>
      </c>
      <c r="N270" s="47" t="s">
        <v>19810</v>
      </c>
      <c r="O270" s="26" t="s">
        <v>7011</v>
      </c>
      <c r="P270" s="26" t="s">
        <v>7012</v>
      </c>
      <c r="Q270" s="57" t="s">
        <v>24</v>
      </c>
      <c r="R270" s="57" t="s">
        <v>33</v>
      </c>
      <c r="S270" s="57" t="s">
        <v>33</v>
      </c>
      <c r="T270" s="27"/>
      <c r="U270" s="27">
        <v>3.0000000000000001E-3</v>
      </c>
      <c r="V270" s="44">
        <v>15.385909090909101</v>
      </c>
      <c r="W270" s="44">
        <v>14.40229572727273</v>
      </c>
      <c r="X270" s="44" t="s">
        <v>17780</v>
      </c>
      <c r="Y270" s="29">
        <v>0.01</v>
      </c>
      <c r="Z270" s="20" t="s">
        <v>5785</v>
      </c>
      <c r="AA270" s="23" t="s">
        <v>5786</v>
      </c>
      <c r="AB270" s="23" t="s">
        <v>18813</v>
      </c>
      <c r="AC270" s="24" t="s">
        <v>742</v>
      </c>
      <c r="AD270" s="24" t="s">
        <v>742</v>
      </c>
      <c r="AE270" s="20" t="s">
        <v>19248</v>
      </c>
      <c r="AF270" s="24" t="s">
        <v>5775</v>
      </c>
      <c r="AG270" s="25" t="s">
        <v>5766</v>
      </c>
      <c r="AH270" s="39" t="e">
        <v>#N/A</v>
      </c>
      <c r="AI270" s="26" t="s">
        <v>7013</v>
      </c>
      <c r="AJ270" s="26" t="s">
        <v>7014</v>
      </c>
      <c r="AK270" s="25" t="s">
        <v>18176</v>
      </c>
      <c r="AL270" s="47">
        <v>297</v>
      </c>
      <c r="AM270" s="47">
        <v>447</v>
      </c>
      <c r="AN270" s="22" t="s">
        <v>6811</v>
      </c>
    </row>
    <row r="271" spans="1:41" x14ac:dyDescent="0.3">
      <c r="A271" s="12" t="s">
        <v>17758</v>
      </c>
      <c r="B271" s="50" t="s">
        <v>7016</v>
      </c>
      <c r="C271" s="10" t="s">
        <v>7015</v>
      </c>
      <c r="D271" s="12"/>
      <c r="E271" s="52" t="e">
        <v>#N/A</v>
      </c>
      <c r="F271" s="12"/>
      <c r="G271" s="52" t="e">
        <v>#N/A</v>
      </c>
      <c r="H271" s="12"/>
      <c r="I271" s="12"/>
      <c r="J271" s="12" t="s">
        <v>75</v>
      </c>
      <c r="K271" s="47" t="e">
        <v>#N/A</v>
      </c>
      <c r="L271" s="25" t="s">
        <v>6805</v>
      </c>
      <c r="M271" s="25" t="s">
        <v>7017</v>
      </c>
      <c r="N271" s="47" t="s">
        <v>7017</v>
      </c>
      <c r="O271" s="26" t="s">
        <v>7018</v>
      </c>
      <c r="P271" s="26" t="s">
        <v>7019</v>
      </c>
      <c r="Q271" s="57" t="s">
        <v>24</v>
      </c>
      <c r="R271" s="57" t="s">
        <v>33</v>
      </c>
      <c r="S271" s="57" t="s">
        <v>33</v>
      </c>
      <c r="T271" s="27"/>
      <c r="U271" s="27">
        <v>2E-3</v>
      </c>
      <c r="V271" s="44">
        <v>60.103681818181798</v>
      </c>
      <c r="W271" s="44">
        <v>56.794545909090907</v>
      </c>
      <c r="X271" s="44" t="s">
        <v>17789</v>
      </c>
      <c r="Y271" s="29">
        <v>0.01</v>
      </c>
      <c r="Z271" s="20" t="s">
        <v>5785</v>
      </c>
      <c r="AA271" s="23" t="s">
        <v>5786</v>
      </c>
      <c r="AB271" s="23" t="s">
        <v>18813</v>
      </c>
      <c r="AC271" s="24" t="s">
        <v>742</v>
      </c>
      <c r="AD271" s="24" t="s">
        <v>742</v>
      </c>
      <c r="AE271" s="24" t="s">
        <v>24</v>
      </c>
      <c r="AF271" s="24" t="s">
        <v>5775</v>
      </c>
      <c r="AG271" s="25" t="s">
        <v>5766</v>
      </c>
      <c r="AH271" s="39" t="e">
        <v>#N/A</v>
      </c>
      <c r="AI271" s="26" t="s">
        <v>7020</v>
      </c>
      <c r="AJ271" s="26" t="s">
        <v>7021</v>
      </c>
      <c r="AK271" s="25" t="s">
        <v>18201</v>
      </c>
      <c r="AL271" s="47">
        <v>309</v>
      </c>
      <c r="AM271" s="47">
        <v>472</v>
      </c>
      <c r="AN271" s="22" t="s">
        <v>6811</v>
      </c>
    </row>
    <row r="272" spans="1:41" x14ac:dyDescent="0.3">
      <c r="A272" s="12" t="s">
        <v>33</v>
      </c>
      <c r="B272" s="50" t="s">
        <v>7023</v>
      </c>
      <c r="C272" s="10" t="s">
        <v>7022</v>
      </c>
      <c r="D272" s="12" t="s">
        <v>3</v>
      </c>
      <c r="E272" s="52" t="e">
        <v>#N/A</v>
      </c>
      <c r="F272" s="12" t="s">
        <v>60</v>
      </c>
      <c r="G272" s="52" t="e">
        <v>#N/A</v>
      </c>
      <c r="H272" s="12" t="s">
        <v>17774</v>
      </c>
      <c r="I272" s="12" t="s">
        <v>32</v>
      </c>
      <c r="J272" s="25" t="s">
        <v>25</v>
      </c>
      <c r="K272" s="47" t="e">
        <v>#N/A</v>
      </c>
      <c r="L272" s="25" t="s">
        <v>6805</v>
      </c>
      <c r="M272" s="25" t="s">
        <v>7024</v>
      </c>
      <c r="N272" s="47" t="s">
        <v>19779</v>
      </c>
      <c r="O272" s="26" t="s">
        <v>7025</v>
      </c>
      <c r="P272" s="26" t="s">
        <v>7026</v>
      </c>
      <c r="Q272" s="57" t="s">
        <v>24</v>
      </c>
      <c r="R272" s="57" t="s">
        <v>33</v>
      </c>
      <c r="S272" s="57" t="s">
        <v>33</v>
      </c>
      <c r="T272" s="27"/>
      <c r="U272" s="27">
        <v>3.4999999999999996E-3</v>
      </c>
      <c r="V272" s="44">
        <v>41.2335454545454</v>
      </c>
      <c r="W272" s="44">
        <v>36.276601499999998</v>
      </c>
      <c r="X272" s="44" t="s">
        <v>17781</v>
      </c>
      <c r="Y272" s="29">
        <v>0.02</v>
      </c>
      <c r="Z272" s="47" t="s">
        <v>5785</v>
      </c>
      <c r="AA272" s="47" t="s">
        <v>5774</v>
      </c>
      <c r="AB272" s="23" t="s">
        <v>18814</v>
      </c>
      <c r="AC272" s="24" t="s">
        <v>26</v>
      </c>
      <c r="AD272" s="24" t="s">
        <v>742</v>
      </c>
      <c r="AE272" s="24" t="s">
        <v>24</v>
      </c>
      <c r="AF272" s="24" t="s">
        <v>5775</v>
      </c>
      <c r="AG272" s="25" t="s">
        <v>5766</v>
      </c>
      <c r="AH272" s="39" t="e">
        <v>#N/A</v>
      </c>
      <c r="AI272" s="26" t="s">
        <v>7027</v>
      </c>
      <c r="AJ272" s="26" t="s">
        <v>7028</v>
      </c>
      <c r="AK272" s="25" t="s">
        <v>18297</v>
      </c>
      <c r="AL272" s="47">
        <v>367</v>
      </c>
      <c r="AM272" s="47">
        <v>570</v>
      </c>
      <c r="AN272" s="22" t="s">
        <v>6811</v>
      </c>
    </row>
    <row r="273" spans="1:40" x14ac:dyDescent="0.3">
      <c r="A273" s="12" t="s">
        <v>33</v>
      </c>
      <c r="B273" s="50" t="s">
        <v>7030</v>
      </c>
      <c r="C273" s="10" t="s">
        <v>7029</v>
      </c>
      <c r="D273" s="12" t="s">
        <v>3</v>
      </c>
      <c r="E273" s="52" t="e">
        <v>#N/A</v>
      </c>
      <c r="F273" s="12" t="s">
        <v>60</v>
      </c>
      <c r="G273" s="52" t="e">
        <v>#N/A</v>
      </c>
      <c r="H273" s="12" t="s">
        <v>613</v>
      </c>
      <c r="I273" s="12" t="s">
        <v>32</v>
      </c>
      <c r="J273" s="25" t="s">
        <v>25</v>
      </c>
      <c r="K273" s="47" t="e">
        <v>#N/A</v>
      </c>
      <c r="L273" s="25" t="s">
        <v>6805</v>
      </c>
      <c r="M273" s="25" t="s">
        <v>7031</v>
      </c>
      <c r="N273" s="47" t="s">
        <v>19781</v>
      </c>
      <c r="O273" s="26" t="s">
        <v>7032</v>
      </c>
      <c r="P273" s="26" t="s">
        <v>7033</v>
      </c>
      <c r="Q273" s="57" t="s">
        <v>24</v>
      </c>
      <c r="R273" s="57" t="s">
        <v>33</v>
      </c>
      <c r="S273" s="57" t="s">
        <v>33</v>
      </c>
      <c r="T273" s="27"/>
      <c r="U273" s="27">
        <v>4.4999999999999997E-3</v>
      </c>
      <c r="V273" s="44">
        <v>44.950681818181799</v>
      </c>
      <c r="W273" s="44">
        <v>43.530682272727276</v>
      </c>
      <c r="X273" s="44" t="s">
        <v>17787</v>
      </c>
      <c r="Y273" s="29">
        <v>0.01</v>
      </c>
      <c r="Z273" s="47" t="s">
        <v>5773</v>
      </c>
      <c r="AA273" s="47" t="s">
        <v>5774</v>
      </c>
      <c r="AB273" s="23" t="s">
        <v>18811</v>
      </c>
      <c r="AC273" s="24" t="s">
        <v>26</v>
      </c>
      <c r="AD273" s="24" t="s">
        <v>742</v>
      </c>
      <c r="AE273" s="24" t="s">
        <v>24</v>
      </c>
      <c r="AF273" s="24" t="s">
        <v>5775</v>
      </c>
      <c r="AG273" s="25" t="s">
        <v>5766</v>
      </c>
      <c r="AH273" s="39" t="e">
        <v>#N/A</v>
      </c>
      <c r="AI273" s="26" t="s">
        <v>7034</v>
      </c>
      <c r="AJ273" s="26" t="s">
        <v>7035</v>
      </c>
      <c r="AK273" s="25" t="s">
        <v>18307</v>
      </c>
      <c r="AL273" s="47">
        <v>364</v>
      </c>
      <c r="AM273" s="47">
        <v>580</v>
      </c>
      <c r="AN273" s="22" t="s">
        <v>6811</v>
      </c>
    </row>
    <row r="274" spans="1:40" x14ac:dyDescent="0.3">
      <c r="A274" s="12" t="s">
        <v>18819</v>
      </c>
      <c r="B274" s="50" t="s">
        <v>7037</v>
      </c>
      <c r="C274" s="10" t="s">
        <v>7036</v>
      </c>
      <c r="D274" s="12" t="s">
        <v>3</v>
      </c>
      <c r="E274" s="52" t="e">
        <v>#N/A</v>
      </c>
      <c r="F274" s="12" t="s">
        <v>60</v>
      </c>
      <c r="G274" s="52" t="e">
        <v>#N/A</v>
      </c>
      <c r="H274" s="12" t="s">
        <v>613</v>
      </c>
      <c r="I274" s="12" t="s">
        <v>32</v>
      </c>
      <c r="J274" s="25" t="s">
        <v>25</v>
      </c>
      <c r="K274" s="47" t="e">
        <v>#N/A</v>
      </c>
      <c r="L274" s="25" t="s">
        <v>6805</v>
      </c>
      <c r="M274" s="25" t="s">
        <v>7038</v>
      </c>
      <c r="N274" s="47" t="s">
        <v>19780</v>
      </c>
      <c r="O274" s="26" t="s">
        <v>7039</v>
      </c>
      <c r="P274" s="26" t="s">
        <v>7040</v>
      </c>
      <c r="Q274" s="57" t="s">
        <v>24</v>
      </c>
      <c r="R274" s="57" t="s">
        <v>33</v>
      </c>
      <c r="S274" s="57" t="s">
        <v>33</v>
      </c>
      <c r="T274" s="27"/>
      <c r="U274" s="27">
        <v>4.5000000000000005E-3</v>
      </c>
      <c r="V274" s="44">
        <v>31.0000909090909</v>
      </c>
      <c r="W274" s="44">
        <v>29.1488075</v>
      </c>
      <c r="X274" s="44" t="s">
        <v>17781</v>
      </c>
      <c r="Y274" s="29">
        <v>0.02</v>
      </c>
      <c r="Z274" s="20" t="s">
        <v>5785</v>
      </c>
      <c r="AA274" s="23" t="s">
        <v>5774</v>
      </c>
      <c r="AB274" s="23" t="s">
        <v>18814</v>
      </c>
      <c r="AC274" s="24" t="s">
        <v>26</v>
      </c>
      <c r="AD274" s="24" t="s">
        <v>26</v>
      </c>
      <c r="AE274" s="24" t="s">
        <v>24</v>
      </c>
      <c r="AF274" s="24" t="s">
        <v>6887</v>
      </c>
      <c r="AG274" s="25" t="s">
        <v>5766</v>
      </c>
      <c r="AH274" s="39" t="e">
        <v>#N/A</v>
      </c>
      <c r="AI274" s="26" t="s">
        <v>7041</v>
      </c>
      <c r="AJ274" s="26" t="s">
        <v>7042</v>
      </c>
      <c r="AK274" s="25" t="s">
        <v>18307</v>
      </c>
      <c r="AL274" s="47">
        <v>364</v>
      </c>
      <c r="AM274" s="47">
        <v>580</v>
      </c>
      <c r="AN274" s="22" t="s">
        <v>6811</v>
      </c>
    </row>
    <row r="275" spans="1:40" x14ac:dyDescent="0.3">
      <c r="A275" s="12" t="s">
        <v>33</v>
      </c>
      <c r="B275" s="50" t="s">
        <v>7044</v>
      </c>
      <c r="C275" s="10" t="s">
        <v>7043</v>
      </c>
      <c r="D275" s="12" t="s">
        <v>3</v>
      </c>
      <c r="E275" s="52" t="e">
        <v>#N/A</v>
      </c>
      <c r="F275" s="12" t="s">
        <v>64</v>
      </c>
      <c r="G275" s="52" t="e">
        <v>#N/A</v>
      </c>
      <c r="H275" s="12" t="s">
        <v>17774</v>
      </c>
      <c r="I275" s="12" t="s">
        <v>32</v>
      </c>
      <c r="J275" s="25" t="s">
        <v>25</v>
      </c>
      <c r="K275" s="47" t="e">
        <v>#N/A</v>
      </c>
      <c r="L275" s="25" t="s">
        <v>6805</v>
      </c>
      <c r="M275" s="25" t="s">
        <v>7045</v>
      </c>
      <c r="N275" s="47" t="s">
        <v>19785</v>
      </c>
      <c r="O275" s="26" t="s">
        <v>7046</v>
      </c>
      <c r="P275" s="26" t="s">
        <v>7047</v>
      </c>
      <c r="Q275" s="57" t="s">
        <v>24</v>
      </c>
      <c r="R275" s="57" t="s">
        <v>33</v>
      </c>
      <c r="S275" s="57" t="s">
        <v>33</v>
      </c>
      <c r="T275" s="27"/>
      <c r="U275" s="27">
        <v>2.5000000000000001E-3</v>
      </c>
      <c r="V275" s="44">
        <v>20.019545454545501</v>
      </c>
      <c r="W275" s="44">
        <v>18.402142909090912</v>
      </c>
      <c r="X275" s="44" t="s">
        <v>17786</v>
      </c>
      <c r="Y275" s="29">
        <v>0.02</v>
      </c>
      <c r="Z275" s="20" t="s">
        <v>5785</v>
      </c>
      <c r="AA275" s="23" t="s">
        <v>6656</v>
      </c>
      <c r="AB275" s="23" t="s">
        <v>18810</v>
      </c>
      <c r="AC275" s="24" t="s">
        <v>742</v>
      </c>
      <c r="AD275" s="24" t="s">
        <v>742</v>
      </c>
      <c r="AE275" s="20" t="s">
        <v>19248</v>
      </c>
      <c r="AF275" s="24" t="s">
        <v>5775</v>
      </c>
      <c r="AG275" s="25" t="s">
        <v>5766</v>
      </c>
      <c r="AH275" s="39" t="e">
        <v>#N/A</v>
      </c>
      <c r="AI275" s="26" t="s">
        <v>7048</v>
      </c>
      <c r="AJ275" s="26" t="s">
        <v>7049</v>
      </c>
      <c r="AK275" s="25" t="s">
        <v>18315</v>
      </c>
      <c r="AL275" s="47">
        <v>368</v>
      </c>
      <c r="AM275" s="47">
        <v>588</v>
      </c>
      <c r="AN275" s="22" t="s">
        <v>6811</v>
      </c>
    </row>
    <row r="276" spans="1:40" x14ac:dyDescent="0.3">
      <c r="A276" s="12" t="s">
        <v>33</v>
      </c>
      <c r="B276" s="50" t="s">
        <v>7051</v>
      </c>
      <c r="C276" s="10" t="s">
        <v>7050</v>
      </c>
      <c r="D276" s="12" t="s">
        <v>3</v>
      </c>
      <c r="E276" s="52" t="e">
        <v>#N/A</v>
      </c>
      <c r="F276" s="12" t="s">
        <v>64</v>
      </c>
      <c r="G276" s="52" t="e">
        <v>#N/A</v>
      </c>
      <c r="H276" s="12" t="s">
        <v>613</v>
      </c>
      <c r="I276" s="12" t="s">
        <v>32</v>
      </c>
      <c r="J276" s="25" t="s">
        <v>25</v>
      </c>
      <c r="K276" s="47" t="e">
        <v>#N/A</v>
      </c>
      <c r="L276" s="25" t="s">
        <v>6805</v>
      </c>
      <c r="M276" s="25" t="s">
        <v>7052</v>
      </c>
      <c r="N276" s="47" t="s">
        <v>19786</v>
      </c>
      <c r="O276" s="26" t="s">
        <v>7053</v>
      </c>
      <c r="P276" s="26" t="s">
        <v>7054</v>
      </c>
      <c r="Q276" s="57" t="s">
        <v>24</v>
      </c>
      <c r="R276" s="57" t="s">
        <v>33</v>
      </c>
      <c r="S276" s="57" t="s">
        <v>33</v>
      </c>
      <c r="T276" s="27"/>
      <c r="U276" s="27">
        <v>3.0000000000000001E-3</v>
      </c>
      <c r="V276" s="44">
        <v>41.463727272727297</v>
      </c>
      <c r="W276" s="44">
        <v>32.372326136363647</v>
      </c>
      <c r="X276" s="44" t="s">
        <v>17781</v>
      </c>
      <c r="Y276" s="29">
        <v>0.01</v>
      </c>
      <c r="Z276" s="20" t="s">
        <v>5785</v>
      </c>
      <c r="AA276" s="23" t="s">
        <v>5786</v>
      </c>
      <c r="AB276" s="23" t="s">
        <v>18813</v>
      </c>
      <c r="AC276" s="24" t="s">
        <v>742</v>
      </c>
      <c r="AD276" s="24" t="s">
        <v>742</v>
      </c>
      <c r="AE276" s="20" t="s">
        <v>19248</v>
      </c>
      <c r="AF276" s="24" t="s">
        <v>5775</v>
      </c>
      <c r="AG276" s="25" t="s">
        <v>5766</v>
      </c>
      <c r="AH276" s="39" t="e">
        <v>#N/A</v>
      </c>
      <c r="AI276" s="26" t="s">
        <v>7055</v>
      </c>
      <c r="AJ276" s="26" t="s">
        <v>7056</v>
      </c>
      <c r="AK276" s="25" t="s">
        <v>18328</v>
      </c>
      <c r="AL276" s="47">
        <v>368</v>
      </c>
      <c r="AM276" s="47">
        <v>601</v>
      </c>
      <c r="AN276" s="22" t="s">
        <v>6811</v>
      </c>
    </row>
    <row r="277" spans="1:40" x14ac:dyDescent="0.3">
      <c r="A277" s="12" t="s">
        <v>33</v>
      </c>
      <c r="B277" s="50" t="s">
        <v>7058</v>
      </c>
      <c r="C277" s="10" t="s">
        <v>7057</v>
      </c>
      <c r="D277" s="12" t="s">
        <v>3</v>
      </c>
      <c r="E277" s="52" t="e">
        <v>#N/A</v>
      </c>
      <c r="F277" s="12" t="s">
        <v>64</v>
      </c>
      <c r="G277" s="52" t="e">
        <v>#N/A</v>
      </c>
      <c r="H277" s="12" t="s">
        <v>17774</v>
      </c>
      <c r="I277" s="12" t="s">
        <v>32</v>
      </c>
      <c r="J277" s="25" t="s">
        <v>25</v>
      </c>
      <c r="K277" s="47" t="e">
        <v>#N/A</v>
      </c>
      <c r="L277" s="25" t="s">
        <v>6805</v>
      </c>
      <c r="M277" s="25" t="s">
        <v>7059</v>
      </c>
      <c r="N277" s="47" t="s">
        <v>19787</v>
      </c>
      <c r="O277" s="26" t="s">
        <v>7060</v>
      </c>
      <c r="P277" s="26" t="s">
        <v>7061</v>
      </c>
      <c r="Q277" s="57" t="s">
        <v>24</v>
      </c>
      <c r="R277" s="57" t="s">
        <v>33</v>
      </c>
      <c r="S277" s="57" t="s">
        <v>33</v>
      </c>
      <c r="T277" s="27"/>
      <c r="U277" s="27">
        <v>2.5000000000000001E-3</v>
      </c>
      <c r="V277" s="44">
        <v>17.029318181818201</v>
      </c>
      <c r="W277" s="44">
        <v>15.871778363636366</v>
      </c>
      <c r="X277" s="44" t="s">
        <v>17784</v>
      </c>
      <c r="Y277" s="29">
        <v>0.02</v>
      </c>
      <c r="Z277" s="20" t="s">
        <v>5785</v>
      </c>
      <c r="AA277" s="23" t="s">
        <v>6656</v>
      </c>
      <c r="AB277" s="23" t="s">
        <v>18810</v>
      </c>
      <c r="AC277" s="24" t="s">
        <v>742</v>
      </c>
      <c r="AD277" s="24" t="s">
        <v>742</v>
      </c>
      <c r="AE277" s="20" t="s">
        <v>19248</v>
      </c>
      <c r="AF277" s="24" t="s">
        <v>5775</v>
      </c>
      <c r="AG277" s="25" t="s">
        <v>5766</v>
      </c>
      <c r="AH277" s="39" t="e">
        <v>#N/A</v>
      </c>
      <c r="AI277" s="26" t="s">
        <v>7062</v>
      </c>
      <c r="AJ277" s="26" t="s">
        <v>7063</v>
      </c>
      <c r="AK277" s="25" t="s">
        <v>18345</v>
      </c>
      <c r="AL277" s="47">
        <v>380</v>
      </c>
      <c r="AM277" s="47">
        <v>618</v>
      </c>
      <c r="AN277" s="22" t="s">
        <v>6811</v>
      </c>
    </row>
    <row r="278" spans="1:40" x14ac:dyDescent="0.3">
      <c r="A278" s="12" t="s">
        <v>33</v>
      </c>
      <c r="B278" s="50" t="s">
        <v>7065</v>
      </c>
      <c r="C278" s="10" t="s">
        <v>7064</v>
      </c>
      <c r="D278" s="12" t="s">
        <v>3</v>
      </c>
      <c r="E278" s="52" t="e">
        <v>#N/A</v>
      </c>
      <c r="F278" s="12" t="s">
        <v>64</v>
      </c>
      <c r="G278" s="52" t="e">
        <v>#N/A</v>
      </c>
      <c r="H278" s="12" t="s">
        <v>17774</v>
      </c>
      <c r="I278" s="12" t="s">
        <v>32</v>
      </c>
      <c r="J278" s="25" t="s">
        <v>25</v>
      </c>
      <c r="K278" s="47" t="e">
        <v>#N/A</v>
      </c>
      <c r="L278" s="25" t="s">
        <v>6805</v>
      </c>
      <c r="M278" s="25" t="s">
        <v>7066</v>
      </c>
      <c r="N278" s="47" t="s">
        <v>7066</v>
      </c>
      <c r="O278" s="26" t="s">
        <v>7067</v>
      </c>
      <c r="P278" s="26" t="s">
        <v>7068</v>
      </c>
      <c r="Q278" s="57" t="s">
        <v>24</v>
      </c>
      <c r="R278" s="57" t="s">
        <v>33</v>
      </c>
      <c r="S278" s="57" t="s">
        <v>33</v>
      </c>
      <c r="T278" s="27"/>
      <c r="U278" s="27">
        <v>2.5000000000000001E-3</v>
      </c>
      <c r="V278" s="44">
        <v>37.7171818181818</v>
      </c>
      <c r="W278" s="44">
        <v>33.897164363636371</v>
      </c>
      <c r="X278" s="44" t="s">
        <v>17788</v>
      </c>
      <c r="Y278" s="29">
        <v>0.02</v>
      </c>
      <c r="Z278" s="20" t="s">
        <v>5785</v>
      </c>
      <c r="AA278" s="23" t="s">
        <v>6656</v>
      </c>
      <c r="AB278" s="23" t="s">
        <v>18810</v>
      </c>
      <c r="AC278" s="24" t="s">
        <v>742</v>
      </c>
      <c r="AD278" s="24" t="s">
        <v>742</v>
      </c>
      <c r="AE278" s="20" t="s">
        <v>19248</v>
      </c>
      <c r="AF278" s="24" t="s">
        <v>5775</v>
      </c>
      <c r="AG278" s="25" t="s">
        <v>5766</v>
      </c>
      <c r="AH278" s="39" t="e">
        <v>#N/A</v>
      </c>
      <c r="AI278" s="26" t="s">
        <v>7069</v>
      </c>
      <c r="AJ278" s="26" t="s">
        <v>7070</v>
      </c>
      <c r="AK278" s="25" t="s">
        <v>18347</v>
      </c>
      <c r="AL278" s="47">
        <v>383</v>
      </c>
      <c r="AM278" s="47">
        <v>620</v>
      </c>
      <c r="AN278" s="22" t="s">
        <v>6811</v>
      </c>
    </row>
    <row r="279" spans="1:40" x14ac:dyDescent="0.3">
      <c r="A279" s="12" t="s">
        <v>33</v>
      </c>
      <c r="B279" s="50" t="s">
        <v>7072</v>
      </c>
      <c r="C279" s="10" t="s">
        <v>7071</v>
      </c>
      <c r="D279" s="12" t="s">
        <v>3</v>
      </c>
      <c r="E279" s="52" t="e">
        <v>#N/A</v>
      </c>
      <c r="F279" s="12" t="s">
        <v>64</v>
      </c>
      <c r="G279" s="52" t="e">
        <v>#N/A</v>
      </c>
      <c r="H279" s="12" t="s">
        <v>613</v>
      </c>
      <c r="I279" s="12" t="s">
        <v>32</v>
      </c>
      <c r="J279" s="25" t="s">
        <v>25</v>
      </c>
      <c r="K279" s="47" t="e">
        <v>#N/A</v>
      </c>
      <c r="L279" s="25" t="s">
        <v>6805</v>
      </c>
      <c r="M279" s="25" t="s">
        <v>7073</v>
      </c>
      <c r="N279" s="47" t="s">
        <v>7073</v>
      </c>
      <c r="O279" s="26" t="s">
        <v>7074</v>
      </c>
      <c r="P279" s="26" t="s">
        <v>7075</v>
      </c>
      <c r="Q279" s="57" t="s">
        <v>24</v>
      </c>
      <c r="R279" s="57" t="s">
        <v>33</v>
      </c>
      <c r="S279" s="57" t="s">
        <v>33</v>
      </c>
      <c r="T279" s="27"/>
      <c r="U279" s="27">
        <v>2.5000000000000001E-3</v>
      </c>
      <c r="V279" s="44">
        <v>43.879181818181799</v>
      </c>
      <c r="W279" s="44">
        <v>39.149470545454534</v>
      </c>
      <c r="X279" s="44" t="s">
        <v>17788</v>
      </c>
      <c r="Y279" s="29">
        <v>0.02</v>
      </c>
      <c r="Z279" s="20" t="s">
        <v>5785</v>
      </c>
      <c r="AA279" s="23" t="s">
        <v>5774</v>
      </c>
      <c r="AB279" s="23" t="s">
        <v>18814</v>
      </c>
      <c r="AC279" s="24" t="s">
        <v>742</v>
      </c>
      <c r="AD279" s="24" t="s">
        <v>742</v>
      </c>
      <c r="AE279" s="20" t="s">
        <v>19248</v>
      </c>
      <c r="AF279" s="24" t="s">
        <v>5775</v>
      </c>
      <c r="AG279" s="25" t="s">
        <v>5766</v>
      </c>
      <c r="AH279" s="39" t="e">
        <v>#N/A</v>
      </c>
      <c r="AI279" s="26" t="s">
        <v>7076</v>
      </c>
      <c r="AJ279" s="26" t="s">
        <v>7077</v>
      </c>
      <c r="AK279" s="25" t="s">
        <v>18369</v>
      </c>
      <c r="AL279" s="47">
        <v>399</v>
      </c>
      <c r="AM279" s="47">
        <v>642</v>
      </c>
      <c r="AN279" s="22" t="s">
        <v>6811</v>
      </c>
    </row>
    <row r="280" spans="1:40" x14ac:dyDescent="0.3">
      <c r="A280" s="12" t="s">
        <v>33</v>
      </c>
      <c r="B280" s="50" t="s">
        <v>7079</v>
      </c>
      <c r="C280" s="10" t="s">
        <v>7078</v>
      </c>
      <c r="D280" s="12" t="s">
        <v>3</v>
      </c>
      <c r="E280" s="52" t="e">
        <v>#N/A</v>
      </c>
      <c r="F280" s="12" t="s">
        <v>64</v>
      </c>
      <c r="G280" s="52" t="e">
        <v>#N/A</v>
      </c>
      <c r="H280" s="12" t="s">
        <v>613</v>
      </c>
      <c r="I280" s="12" t="s">
        <v>32</v>
      </c>
      <c r="J280" s="25" t="s">
        <v>25</v>
      </c>
      <c r="K280" s="47" t="e">
        <v>#N/A</v>
      </c>
      <c r="L280" s="25" t="s">
        <v>6805</v>
      </c>
      <c r="M280" s="25" t="s">
        <v>7080</v>
      </c>
      <c r="N280" s="47" t="s">
        <v>19788</v>
      </c>
      <c r="O280" s="26" t="s">
        <v>7081</v>
      </c>
      <c r="P280" s="26" t="s">
        <v>7082</v>
      </c>
      <c r="Q280" s="57" t="s">
        <v>24</v>
      </c>
      <c r="R280" s="57" t="s">
        <v>33</v>
      </c>
      <c r="S280" s="57" t="s">
        <v>33</v>
      </c>
      <c r="T280" s="27"/>
      <c r="U280" s="27">
        <v>3.0000000000000001E-3</v>
      </c>
      <c r="V280" s="44">
        <v>15.688363636363601</v>
      </c>
      <c r="W280" s="44">
        <v>14.397770363636367</v>
      </c>
      <c r="X280" s="44" t="s">
        <v>17785</v>
      </c>
      <c r="Y280" s="29">
        <v>0.01</v>
      </c>
      <c r="Z280" s="20" t="s">
        <v>5773</v>
      </c>
      <c r="AA280" s="23" t="s">
        <v>5786</v>
      </c>
      <c r="AB280" s="23" t="s">
        <v>18812</v>
      </c>
      <c r="AC280" s="24" t="s">
        <v>742</v>
      </c>
      <c r="AD280" s="24" t="s">
        <v>742</v>
      </c>
      <c r="AE280" s="20" t="s">
        <v>19248</v>
      </c>
      <c r="AF280" s="24" t="s">
        <v>5775</v>
      </c>
      <c r="AG280" s="25" t="s">
        <v>5766</v>
      </c>
      <c r="AH280" s="39" t="e">
        <v>#N/A</v>
      </c>
      <c r="AI280" s="26" t="s">
        <v>7083</v>
      </c>
      <c r="AJ280" s="26" t="s">
        <v>7084</v>
      </c>
      <c r="AK280" s="25" t="s">
        <v>18370</v>
      </c>
      <c r="AL280" s="47">
        <v>400</v>
      </c>
      <c r="AM280" s="47">
        <v>643</v>
      </c>
      <c r="AN280" s="22" t="s">
        <v>6811</v>
      </c>
    </row>
    <row r="281" spans="1:40" x14ac:dyDescent="0.3">
      <c r="A281" s="12" t="s">
        <v>33</v>
      </c>
      <c r="B281" s="50" t="s">
        <v>7086</v>
      </c>
      <c r="C281" s="10" t="s">
        <v>7085</v>
      </c>
      <c r="D281" s="12" t="s">
        <v>3</v>
      </c>
      <c r="E281" s="52" t="e">
        <v>#N/A</v>
      </c>
      <c r="F281" s="12" t="s">
        <v>488</v>
      </c>
      <c r="G281" s="52" t="e">
        <v>#N/A</v>
      </c>
      <c r="H281" s="12" t="s">
        <v>17774</v>
      </c>
      <c r="I281" s="12" t="s">
        <v>32</v>
      </c>
      <c r="J281" s="25" t="s">
        <v>25</v>
      </c>
      <c r="K281" s="47" t="e">
        <v>#N/A</v>
      </c>
      <c r="L281" s="25" t="s">
        <v>6805</v>
      </c>
      <c r="M281" s="25" t="s">
        <v>7087</v>
      </c>
      <c r="N281" s="47" t="s">
        <v>7087</v>
      </c>
      <c r="O281" s="26" t="s">
        <v>7088</v>
      </c>
      <c r="P281" s="26" t="s">
        <v>7089</v>
      </c>
      <c r="Q281" s="57" t="s">
        <v>24</v>
      </c>
      <c r="R281" s="57" t="s">
        <v>33</v>
      </c>
      <c r="S281" s="57" t="s">
        <v>33</v>
      </c>
      <c r="T281" s="27"/>
      <c r="U281" s="27">
        <v>2.5000000000000001E-3</v>
      </c>
      <c r="V281" s="44">
        <v>12.544909090909099</v>
      </c>
      <c r="W281" s="44">
        <v>11.122150318181816</v>
      </c>
      <c r="X281" s="44" t="s">
        <v>17784</v>
      </c>
      <c r="Y281" s="29">
        <v>0.02</v>
      </c>
      <c r="Z281" s="20" t="s">
        <v>5785</v>
      </c>
      <c r="AA281" s="23" t="s">
        <v>6656</v>
      </c>
      <c r="AB281" s="23" t="s">
        <v>18810</v>
      </c>
      <c r="AC281" s="24" t="s">
        <v>742</v>
      </c>
      <c r="AD281" s="24" t="s">
        <v>742</v>
      </c>
      <c r="AE281" s="24" t="s">
        <v>24</v>
      </c>
      <c r="AF281" s="24" t="s">
        <v>5775</v>
      </c>
      <c r="AG281" s="25" t="s">
        <v>5766</v>
      </c>
      <c r="AH281" s="39" t="e">
        <v>#N/A</v>
      </c>
      <c r="AI281" s="26" t="s">
        <v>7090</v>
      </c>
      <c r="AJ281" s="26" t="s">
        <v>7091</v>
      </c>
      <c r="AK281" s="25" t="s">
        <v>18387</v>
      </c>
      <c r="AL281" s="47">
        <v>411</v>
      </c>
      <c r="AM281" s="47">
        <v>660</v>
      </c>
      <c r="AN281" s="22" t="s">
        <v>6811</v>
      </c>
    </row>
    <row r="282" spans="1:40" x14ac:dyDescent="0.3">
      <c r="A282" s="12" t="s">
        <v>33</v>
      </c>
      <c r="B282" s="50" t="s">
        <v>7093</v>
      </c>
      <c r="C282" s="10" t="s">
        <v>7092</v>
      </c>
      <c r="D282" s="12" t="s">
        <v>3</v>
      </c>
      <c r="E282" s="52" t="e">
        <v>#N/A</v>
      </c>
      <c r="F282" s="12" t="s">
        <v>488</v>
      </c>
      <c r="G282" s="52" t="e">
        <v>#N/A</v>
      </c>
      <c r="H282" s="12" t="s">
        <v>17774</v>
      </c>
      <c r="I282" s="12" t="s">
        <v>32</v>
      </c>
      <c r="J282" s="25" t="s">
        <v>25</v>
      </c>
      <c r="K282" s="47" t="e">
        <v>#N/A</v>
      </c>
      <c r="L282" s="25" t="s">
        <v>6805</v>
      </c>
      <c r="M282" s="25" t="s">
        <v>7094</v>
      </c>
      <c r="N282" s="47" t="s">
        <v>7094</v>
      </c>
      <c r="O282" s="26" t="s">
        <v>7095</v>
      </c>
      <c r="P282" s="26" t="s">
        <v>7096</v>
      </c>
      <c r="Q282" s="57" t="s">
        <v>24</v>
      </c>
      <c r="R282" s="57" t="s">
        <v>33</v>
      </c>
      <c r="S282" s="57" t="s">
        <v>33</v>
      </c>
      <c r="T282" s="27"/>
      <c r="U282" s="27">
        <v>2.5000000000000001E-3</v>
      </c>
      <c r="V282" s="44">
        <v>22.992954545454499</v>
      </c>
      <c r="W282" s="44">
        <v>21.183964681818182</v>
      </c>
      <c r="X282" s="44" t="s">
        <v>17787</v>
      </c>
      <c r="Y282" s="29">
        <v>0.01</v>
      </c>
      <c r="Z282" s="47" t="s">
        <v>5785</v>
      </c>
      <c r="AA282" s="47" t="s">
        <v>6656</v>
      </c>
      <c r="AB282" s="23" t="s">
        <v>18810</v>
      </c>
      <c r="AC282" s="24" t="s">
        <v>742</v>
      </c>
      <c r="AD282" s="24" t="s">
        <v>742</v>
      </c>
      <c r="AE282" s="24" t="s">
        <v>33</v>
      </c>
      <c r="AF282" s="24" t="s">
        <v>5775</v>
      </c>
      <c r="AG282" s="25" t="s">
        <v>5766</v>
      </c>
      <c r="AH282" s="39" t="e">
        <v>#N/A</v>
      </c>
      <c r="AI282" s="26" t="s">
        <v>7097</v>
      </c>
      <c r="AJ282" s="26" t="s">
        <v>7098</v>
      </c>
      <c r="AK282" s="25" t="s">
        <v>18387</v>
      </c>
      <c r="AL282" s="47">
        <v>411</v>
      </c>
      <c r="AM282" s="47">
        <v>660</v>
      </c>
      <c r="AN282" s="22" t="s">
        <v>6811</v>
      </c>
    </row>
    <row r="283" spans="1:40" x14ac:dyDescent="0.3">
      <c r="A283" s="12" t="s">
        <v>33</v>
      </c>
      <c r="B283" s="50" t="s">
        <v>7100</v>
      </c>
      <c r="C283" s="10" t="s">
        <v>7099</v>
      </c>
      <c r="D283" s="12" t="s">
        <v>3</v>
      </c>
      <c r="E283" s="52" t="e">
        <v>#N/A</v>
      </c>
      <c r="F283" s="12" t="s">
        <v>488</v>
      </c>
      <c r="G283" s="52" t="e">
        <v>#N/A</v>
      </c>
      <c r="H283" s="12" t="s">
        <v>613</v>
      </c>
      <c r="I283" s="12" t="s">
        <v>32</v>
      </c>
      <c r="J283" s="25" t="s">
        <v>25</v>
      </c>
      <c r="K283" s="47" t="e">
        <v>#N/A</v>
      </c>
      <c r="L283" s="25" t="s">
        <v>6805</v>
      </c>
      <c r="M283" s="25" t="s">
        <v>7101</v>
      </c>
      <c r="N283" s="47" t="s">
        <v>19792</v>
      </c>
      <c r="O283" s="26" t="s">
        <v>7102</v>
      </c>
      <c r="P283" s="26" t="s">
        <v>7103</v>
      </c>
      <c r="Q283" s="57" t="s">
        <v>24</v>
      </c>
      <c r="R283" s="57" t="s">
        <v>33</v>
      </c>
      <c r="S283" s="57" t="s">
        <v>33</v>
      </c>
      <c r="T283" s="27"/>
      <c r="U283" s="27">
        <v>3.0000000000000001E-3</v>
      </c>
      <c r="V283" s="44">
        <v>20.018818181818201</v>
      </c>
      <c r="W283" s="44">
        <v>18.705200272727271</v>
      </c>
      <c r="X283" s="44" t="s">
        <v>17781</v>
      </c>
      <c r="Y283" s="29">
        <v>0.01</v>
      </c>
      <c r="Z283" s="20" t="s">
        <v>5773</v>
      </c>
      <c r="AA283" s="23" t="s">
        <v>5786</v>
      </c>
      <c r="AB283" s="23" t="s">
        <v>18812</v>
      </c>
      <c r="AC283" s="24" t="s">
        <v>742</v>
      </c>
      <c r="AD283" s="24" t="s">
        <v>742</v>
      </c>
      <c r="AE283" s="24" t="s">
        <v>24</v>
      </c>
      <c r="AF283" s="24" t="s">
        <v>5775</v>
      </c>
      <c r="AG283" s="25" t="s">
        <v>5766</v>
      </c>
      <c r="AH283" s="39" t="e">
        <v>#N/A</v>
      </c>
      <c r="AI283" s="26" t="s">
        <v>7104</v>
      </c>
      <c r="AJ283" s="26" t="s">
        <v>7105</v>
      </c>
      <c r="AK283" s="25" t="s">
        <v>18396</v>
      </c>
      <c r="AL283" s="47">
        <v>411</v>
      </c>
      <c r="AM283" s="47">
        <v>669</v>
      </c>
      <c r="AN283" s="22" t="s">
        <v>6811</v>
      </c>
    </row>
    <row r="284" spans="1:40" x14ac:dyDescent="0.3">
      <c r="A284" s="12" t="s">
        <v>33</v>
      </c>
      <c r="B284" s="50" t="s">
        <v>7107</v>
      </c>
      <c r="C284" s="10" t="s">
        <v>7106</v>
      </c>
      <c r="D284" s="12" t="s">
        <v>3</v>
      </c>
      <c r="E284" s="52" t="e">
        <v>#N/A</v>
      </c>
      <c r="F284" s="12" t="s">
        <v>375</v>
      </c>
      <c r="G284" s="52" t="e">
        <v>#N/A</v>
      </c>
      <c r="H284" s="12" t="s">
        <v>17774</v>
      </c>
      <c r="I284" s="12" t="s">
        <v>32</v>
      </c>
      <c r="J284" s="25" t="s">
        <v>25</v>
      </c>
      <c r="K284" s="47" t="e">
        <v>#N/A</v>
      </c>
      <c r="L284" s="25" t="s">
        <v>6805</v>
      </c>
      <c r="M284" s="25" t="s">
        <v>7108</v>
      </c>
      <c r="N284" s="47" t="s">
        <v>19796</v>
      </c>
      <c r="O284" s="26" t="s">
        <v>7109</v>
      </c>
      <c r="P284" s="26" t="s">
        <v>7110</v>
      </c>
      <c r="Q284" s="57" t="s">
        <v>24</v>
      </c>
      <c r="R284" s="57" t="s">
        <v>33</v>
      </c>
      <c r="S284" s="57" t="s">
        <v>33</v>
      </c>
      <c r="T284" s="27"/>
      <c r="U284" s="27">
        <v>2.5000000000000001E-3</v>
      </c>
      <c r="V284" s="44">
        <v>41.4940909090909</v>
      </c>
      <c r="W284" s="44">
        <v>33.278435954545451</v>
      </c>
      <c r="X284" s="44" t="s">
        <v>17781</v>
      </c>
      <c r="Y284" s="29">
        <v>0.02</v>
      </c>
      <c r="Z284" s="20" t="s">
        <v>5785</v>
      </c>
      <c r="AA284" s="23" t="s">
        <v>6656</v>
      </c>
      <c r="AB284" s="23" t="s">
        <v>18810</v>
      </c>
      <c r="AC284" s="24" t="s">
        <v>742</v>
      </c>
      <c r="AD284" s="24" t="s">
        <v>742</v>
      </c>
      <c r="AE284" s="24" t="s">
        <v>24</v>
      </c>
      <c r="AF284" s="24" t="s">
        <v>5775</v>
      </c>
      <c r="AG284" s="25" t="s">
        <v>5766</v>
      </c>
      <c r="AH284" s="39" t="e">
        <v>#N/A</v>
      </c>
      <c r="AI284" s="26" t="s">
        <v>7111</v>
      </c>
      <c r="AJ284" s="26" t="s">
        <v>7112</v>
      </c>
      <c r="AK284" s="25" t="s">
        <v>18406</v>
      </c>
      <c r="AL284" s="47">
        <v>418</v>
      </c>
      <c r="AM284" s="47">
        <v>679</v>
      </c>
      <c r="AN284" s="22" t="s">
        <v>6811</v>
      </c>
    </row>
    <row r="285" spans="1:40" x14ac:dyDescent="0.3">
      <c r="A285" s="12" t="s">
        <v>33</v>
      </c>
      <c r="B285" s="50" t="s">
        <v>7114</v>
      </c>
      <c r="C285" s="10" t="s">
        <v>7113</v>
      </c>
      <c r="D285" s="12" t="s">
        <v>3</v>
      </c>
      <c r="E285" s="52" t="e">
        <v>#N/A</v>
      </c>
      <c r="F285" s="12" t="s">
        <v>4335</v>
      </c>
      <c r="G285" s="52" t="e">
        <v>#N/A</v>
      </c>
      <c r="H285" s="12" t="s">
        <v>17774</v>
      </c>
      <c r="I285" s="12" t="s">
        <v>32</v>
      </c>
      <c r="J285" s="25" t="s">
        <v>25</v>
      </c>
      <c r="K285" s="47" t="e">
        <v>#N/A</v>
      </c>
      <c r="L285" s="25" t="s">
        <v>6805</v>
      </c>
      <c r="M285" s="25" t="s">
        <v>7115</v>
      </c>
      <c r="N285" s="47" t="s">
        <v>19797</v>
      </c>
      <c r="O285" s="26" t="s">
        <v>7116</v>
      </c>
      <c r="P285" s="26" t="s">
        <v>7117</v>
      </c>
      <c r="Q285" s="57" t="s">
        <v>24</v>
      </c>
      <c r="R285" s="57" t="s">
        <v>33</v>
      </c>
      <c r="S285" s="57" t="s">
        <v>33</v>
      </c>
      <c r="T285" s="27"/>
      <c r="U285" s="27">
        <v>2.5000000000000001E-3</v>
      </c>
      <c r="V285" s="44">
        <v>34.008272727272697</v>
      </c>
      <c r="W285" s="44">
        <v>31.428104727272729</v>
      </c>
      <c r="X285" s="44" t="s">
        <v>17791</v>
      </c>
      <c r="Y285" s="29">
        <v>0.02</v>
      </c>
      <c r="Z285" s="20" t="s">
        <v>5785</v>
      </c>
      <c r="AA285" s="23" t="s">
        <v>6656</v>
      </c>
      <c r="AB285" s="23" t="s">
        <v>18810</v>
      </c>
      <c r="AC285" s="24" t="s">
        <v>742</v>
      </c>
      <c r="AD285" s="24" t="s">
        <v>742</v>
      </c>
      <c r="AE285" s="24" t="s">
        <v>24</v>
      </c>
      <c r="AF285" s="24" t="s">
        <v>5775</v>
      </c>
      <c r="AG285" s="25" t="s">
        <v>5766</v>
      </c>
      <c r="AH285" s="39" t="e">
        <v>#N/A</v>
      </c>
      <c r="AI285" s="26" t="s">
        <v>7118</v>
      </c>
      <c r="AJ285" s="26" t="s">
        <v>7119</v>
      </c>
      <c r="AK285" s="25" t="s">
        <v>18409</v>
      </c>
      <c r="AL285" s="47">
        <v>420</v>
      </c>
      <c r="AM285" s="47">
        <v>682</v>
      </c>
      <c r="AN285" s="22" t="s">
        <v>6811</v>
      </c>
    </row>
    <row r="286" spans="1:40" x14ac:dyDescent="0.3">
      <c r="A286" s="12" t="s">
        <v>33</v>
      </c>
      <c r="B286" s="50" t="s">
        <v>7127</v>
      </c>
      <c r="C286" s="10" t="s">
        <v>7120</v>
      </c>
      <c r="D286" s="12" t="s">
        <v>3</v>
      </c>
      <c r="E286" s="52" t="e">
        <v>#N/A</v>
      </c>
      <c r="F286" s="12" t="s">
        <v>77</v>
      </c>
      <c r="G286" s="52" t="e">
        <v>#N/A</v>
      </c>
      <c r="H286" s="12" t="s">
        <v>613</v>
      </c>
      <c r="I286" s="12" t="s">
        <v>32</v>
      </c>
      <c r="J286" s="25" t="s">
        <v>25</v>
      </c>
      <c r="K286" s="47" t="e">
        <v>#N/A</v>
      </c>
      <c r="L286" s="25" t="s">
        <v>6805</v>
      </c>
      <c r="M286" s="25" t="s">
        <v>7128</v>
      </c>
      <c r="N286" s="47" t="s">
        <v>7128</v>
      </c>
      <c r="O286" s="26" t="s">
        <v>7129</v>
      </c>
      <c r="P286" s="26" t="s">
        <v>7130</v>
      </c>
      <c r="Q286" s="57" t="s">
        <v>24</v>
      </c>
      <c r="R286" s="57" t="s">
        <v>33</v>
      </c>
      <c r="S286" s="57" t="s">
        <v>33</v>
      </c>
      <c r="T286" s="27"/>
      <c r="U286" s="27">
        <v>3.0000000000000001E-3</v>
      </c>
      <c r="V286" s="44">
        <v>34.333681818181802</v>
      </c>
      <c r="W286" s="44">
        <v>28.13166981818182</v>
      </c>
      <c r="X286" s="44" t="s">
        <v>17781</v>
      </c>
      <c r="Y286" s="29">
        <v>0.01</v>
      </c>
      <c r="Z286" s="20" t="s">
        <v>5773</v>
      </c>
      <c r="AA286" s="23" t="s">
        <v>6656</v>
      </c>
      <c r="AB286" s="23" t="s">
        <v>18815</v>
      </c>
      <c r="AC286" s="24" t="s">
        <v>26</v>
      </c>
      <c r="AD286" s="24" t="s">
        <v>742</v>
      </c>
      <c r="AE286" s="24" t="s">
        <v>24</v>
      </c>
      <c r="AF286" s="24" t="s">
        <v>5775</v>
      </c>
      <c r="AG286" s="25" t="s">
        <v>5766</v>
      </c>
      <c r="AH286" s="39" t="e">
        <v>#N/A</v>
      </c>
      <c r="AI286" s="26" t="s">
        <v>7131</v>
      </c>
      <c r="AJ286" s="26" t="s">
        <v>7132</v>
      </c>
      <c r="AK286" s="25" t="s">
        <v>18475</v>
      </c>
      <c r="AL286" s="47">
        <v>442</v>
      </c>
      <c r="AM286" s="47">
        <v>750</v>
      </c>
      <c r="AN286" s="22" t="s">
        <v>6811</v>
      </c>
    </row>
    <row r="287" spans="1:40" x14ac:dyDescent="0.3">
      <c r="A287" s="12" t="s">
        <v>18819</v>
      </c>
      <c r="B287" s="50" t="s">
        <v>7121</v>
      </c>
      <c r="C287" s="10" t="s">
        <v>7120</v>
      </c>
      <c r="D287" s="12" t="s">
        <v>3</v>
      </c>
      <c r="E287" s="52" t="e">
        <v>#N/A</v>
      </c>
      <c r="F287" s="12" t="s">
        <v>77</v>
      </c>
      <c r="G287" s="52" t="e">
        <v>#N/A</v>
      </c>
      <c r="H287" s="12" t="s">
        <v>613</v>
      </c>
      <c r="I287" s="12" t="s">
        <v>32</v>
      </c>
      <c r="J287" s="25" t="s">
        <v>25</v>
      </c>
      <c r="K287" s="47" t="e">
        <v>#N/A</v>
      </c>
      <c r="L287" s="25" t="s">
        <v>6805</v>
      </c>
      <c r="M287" s="25" t="s">
        <v>7122</v>
      </c>
      <c r="N287" s="47" t="s">
        <v>7122</v>
      </c>
      <c r="O287" s="26" t="s">
        <v>7123</v>
      </c>
      <c r="P287" s="26" t="s">
        <v>7124</v>
      </c>
      <c r="Q287" s="57" t="s">
        <v>24</v>
      </c>
      <c r="R287" s="57" t="s">
        <v>33</v>
      </c>
      <c r="S287" s="57" t="s">
        <v>33</v>
      </c>
      <c r="T287" s="27"/>
      <c r="U287" s="27">
        <v>3.0000000000000001E-3</v>
      </c>
      <c r="V287" s="44">
        <v>20.121863636363599</v>
      </c>
      <c r="W287" s="44">
        <v>17.048172409090913</v>
      </c>
      <c r="X287" s="44" t="s">
        <v>17781</v>
      </c>
      <c r="Y287" s="29">
        <v>0.02</v>
      </c>
      <c r="Z287" s="20" t="s">
        <v>5785</v>
      </c>
      <c r="AA287" s="23" t="s">
        <v>6656</v>
      </c>
      <c r="AB287" s="23" t="s">
        <v>18810</v>
      </c>
      <c r="AC287" s="24" t="s">
        <v>26</v>
      </c>
      <c r="AD287" s="24" t="s">
        <v>26</v>
      </c>
      <c r="AE287" s="24" t="s">
        <v>24</v>
      </c>
      <c r="AF287" s="24" t="s">
        <v>6887</v>
      </c>
      <c r="AG287" s="25" t="s">
        <v>5766</v>
      </c>
      <c r="AH287" s="39" t="e">
        <v>#N/A</v>
      </c>
      <c r="AI287" s="26" t="s">
        <v>7125</v>
      </c>
      <c r="AJ287" s="26" t="s">
        <v>7126</v>
      </c>
      <c r="AK287" s="25" t="s">
        <v>18475</v>
      </c>
      <c r="AL287" s="47">
        <v>442</v>
      </c>
      <c r="AM287" s="47">
        <v>750</v>
      </c>
      <c r="AN287" s="22" t="s">
        <v>6811</v>
      </c>
    </row>
    <row r="288" spans="1:40" x14ac:dyDescent="0.3">
      <c r="A288" s="12" t="s">
        <v>33</v>
      </c>
      <c r="B288" s="50" t="s">
        <v>7134</v>
      </c>
      <c r="C288" s="10" t="s">
        <v>7133</v>
      </c>
      <c r="D288" s="12" t="s">
        <v>3</v>
      </c>
      <c r="E288" s="52" t="e">
        <v>#N/A</v>
      </c>
      <c r="F288" s="12" t="s">
        <v>43</v>
      </c>
      <c r="G288" s="52" t="e">
        <v>#N/A</v>
      </c>
      <c r="H288" s="12" t="s">
        <v>613</v>
      </c>
      <c r="I288" s="12" t="s">
        <v>32</v>
      </c>
      <c r="J288" s="25" t="s">
        <v>25</v>
      </c>
      <c r="K288" s="47" t="e">
        <v>#N/A</v>
      </c>
      <c r="L288" s="25" t="s">
        <v>6805</v>
      </c>
      <c r="M288" s="25" t="s">
        <v>7135</v>
      </c>
      <c r="N288" s="47" t="s">
        <v>7135</v>
      </c>
      <c r="O288" s="26" t="s">
        <v>7136</v>
      </c>
      <c r="P288" s="26" t="s">
        <v>7137</v>
      </c>
      <c r="Q288" s="57" t="s">
        <v>24</v>
      </c>
      <c r="R288" s="57" t="s">
        <v>33</v>
      </c>
      <c r="S288" s="57" t="s">
        <v>33</v>
      </c>
      <c r="T288" s="27"/>
      <c r="U288" s="27">
        <v>2.5000000000000001E-3</v>
      </c>
      <c r="V288" s="44">
        <v>25.477454545454499</v>
      </c>
      <c r="W288" s="44">
        <v>23.249291409090912</v>
      </c>
      <c r="X288" s="44" t="s">
        <v>17785</v>
      </c>
      <c r="Y288" s="29">
        <v>0.01</v>
      </c>
      <c r="Z288" s="47" t="s">
        <v>5785</v>
      </c>
      <c r="AA288" s="47" t="s">
        <v>6656</v>
      </c>
      <c r="AB288" s="23" t="s">
        <v>18810</v>
      </c>
      <c r="AC288" s="24" t="s">
        <v>26</v>
      </c>
      <c r="AD288" s="24" t="s">
        <v>742</v>
      </c>
      <c r="AE288" s="24" t="s">
        <v>24</v>
      </c>
      <c r="AF288" s="24" t="s">
        <v>5775</v>
      </c>
      <c r="AG288" s="25" t="s">
        <v>5766</v>
      </c>
      <c r="AH288" s="39" t="e">
        <v>#N/A</v>
      </c>
      <c r="AI288" s="26" t="s">
        <v>7138</v>
      </c>
      <c r="AJ288" s="26" t="s">
        <v>7139</v>
      </c>
      <c r="AK288" s="25" t="s">
        <v>18514</v>
      </c>
      <c r="AL288" s="47">
        <v>461</v>
      </c>
      <c r="AM288" s="47">
        <v>790</v>
      </c>
      <c r="AN288" s="22" t="s">
        <v>6811</v>
      </c>
    </row>
    <row r="289" spans="1:40" x14ac:dyDescent="0.3">
      <c r="A289" s="12" t="s">
        <v>18819</v>
      </c>
      <c r="B289" s="50" t="s">
        <v>7141</v>
      </c>
      <c r="C289" s="10" t="s">
        <v>7140</v>
      </c>
      <c r="D289" s="12" t="s">
        <v>3</v>
      </c>
      <c r="E289" s="52" t="e">
        <v>#N/A</v>
      </c>
      <c r="F289" s="12" t="s">
        <v>43</v>
      </c>
      <c r="G289" s="52" t="e">
        <v>#N/A</v>
      </c>
      <c r="H289" s="12" t="s">
        <v>613</v>
      </c>
      <c r="I289" s="12" t="s">
        <v>32</v>
      </c>
      <c r="J289" s="25" t="s">
        <v>25</v>
      </c>
      <c r="K289" s="47" t="e">
        <v>#N/A</v>
      </c>
      <c r="L289" s="25" t="s">
        <v>6805</v>
      </c>
      <c r="M289" s="25" t="s">
        <v>7142</v>
      </c>
      <c r="N289" s="47" t="s">
        <v>7142</v>
      </c>
      <c r="O289" s="26" t="s">
        <v>7143</v>
      </c>
      <c r="P289" s="26" t="s">
        <v>7144</v>
      </c>
      <c r="Q289" s="57" t="s">
        <v>24</v>
      </c>
      <c r="R289" s="57" t="s">
        <v>33</v>
      </c>
      <c r="S289" s="57" t="s">
        <v>33</v>
      </c>
      <c r="T289" s="27"/>
      <c r="U289" s="27">
        <v>2.5000000000000001E-3</v>
      </c>
      <c r="V289" s="44">
        <v>22.940999999999999</v>
      </c>
      <c r="W289" s="44">
        <v>17.406564590909095</v>
      </c>
      <c r="X289" s="44" t="s">
        <v>17781</v>
      </c>
      <c r="Y289" s="29">
        <v>0.02</v>
      </c>
      <c r="Z289" s="20" t="s">
        <v>5785</v>
      </c>
      <c r="AA289" s="23" t="s">
        <v>6656</v>
      </c>
      <c r="AB289" s="23" t="s">
        <v>18810</v>
      </c>
      <c r="AC289" s="24" t="s">
        <v>26</v>
      </c>
      <c r="AD289" s="24" t="s">
        <v>26</v>
      </c>
      <c r="AE289" s="24" t="s">
        <v>24</v>
      </c>
      <c r="AF289" s="24" t="s">
        <v>6887</v>
      </c>
      <c r="AG289" s="25" t="s">
        <v>5766</v>
      </c>
      <c r="AH289" s="39" t="e">
        <v>#N/A</v>
      </c>
      <c r="AI289" s="26" t="s">
        <v>7145</v>
      </c>
      <c r="AJ289" s="26" t="s">
        <v>7146</v>
      </c>
      <c r="AK289" s="25" t="s">
        <v>18514</v>
      </c>
      <c r="AL289" s="47">
        <v>461</v>
      </c>
      <c r="AM289" s="47">
        <v>790</v>
      </c>
      <c r="AN289" s="22" t="s">
        <v>6811</v>
      </c>
    </row>
    <row r="290" spans="1:40" x14ac:dyDescent="0.3">
      <c r="A290" s="12" t="s">
        <v>18819</v>
      </c>
      <c r="B290" s="50" t="s">
        <v>7148</v>
      </c>
      <c r="C290" s="10" t="s">
        <v>7147</v>
      </c>
      <c r="D290" s="12" t="s">
        <v>3</v>
      </c>
      <c r="E290" s="52" t="e">
        <v>#N/A</v>
      </c>
      <c r="F290" s="12" t="s">
        <v>77</v>
      </c>
      <c r="G290" s="52" t="e">
        <v>#N/A</v>
      </c>
      <c r="H290" s="12" t="s">
        <v>17774</v>
      </c>
      <c r="I290" s="12" t="s">
        <v>32</v>
      </c>
      <c r="J290" s="25" t="s">
        <v>25</v>
      </c>
      <c r="K290" s="47" t="e">
        <v>#N/A</v>
      </c>
      <c r="L290" s="25" t="s">
        <v>6805</v>
      </c>
      <c r="M290" s="25" t="s">
        <v>7149</v>
      </c>
      <c r="N290" s="47" t="s">
        <v>19803</v>
      </c>
      <c r="O290" s="26" t="s">
        <v>7150</v>
      </c>
      <c r="P290" s="26" t="s">
        <v>7151</v>
      </c>
      <c r="Q290" s="57" t="s">
        <v>24</v>
      </c>
      <c r="R290" s="57" t="s">
        <v>33</v>
      </c>
      <c r="S290" s="57" t="s">
        <v>33</v>
      </c>
      <c r="T290" s="27"/>
      <c r="U290" s="27">
        <v>1.5E-3</v>
      </c>
      <c r="V290" s="44">
        <v>18.421454545454498</v>
      </c>
      <c r="W290" s="44">
        <v>15.299127318181819</v>
      </c>
      <c r="X290" s="44" t="s">
        <v>17784</v>
      </c>
      <c r="Y290" s="29">
        <v>0.01</v>
      </c>
      <c r="Z290" s="20" t="s">
        <v>5773</v>
      </c>
      <c r="AA290" s="23" t="s">
        <v>5774</v>
      </c>
      <c r="AB290" s="23" t="s">
        <v>18811</v>
      </c>
      <c r="AC290" s="24" t="s">
        <v>742</v>
      </c>
      <c r="AD290" s="24" t="s">
        <v>26</v>
      </c>
      <c r="AE290" s="24" t="s">
        <v>24</v>
      </c>
      <c r="AF290" s="24" t="s">
        <v>6887</v>
      </c>
      <c r="AG290" s="25" t="s">
        <v>5766</v>
      </c>
      <c r="AH290" s="39" t="e">
        <v>#N/A</v>
      </c>
      <c r="AI290" s="26" t="s">
        <v>7152</v>
      </c>
      <c r="AJ290" s="26" t="s">
        <v>7153</v>
      </c>
      <c r="AK290" s="25" t="s">
        <v>2668</v>
      </c>
      <c r="AL290" s="47">
        <v>540</v>
      </c>
      <c r="AM290" s="47">
        <v>887</v>
      </c>
      <c r="AN290" s="22" t="s">
        <v>6811</v>
      </c>
    </row>
    <row r="291" spans="1:40" x14ac:dyDescent="0.3">
      <c r="A291" s="12" t="s">
        <v>18819</v>
      </c>
      <c r="B291" s="50" t="s">
        <v>7154</v>
      </c>
      <c r="C291" s="10" t="s">
        <v>7147</v>
      </c>
      <c r="D291" s="12" t="s">
        <v>3</v>
      </c>
      <c r="E291" s="52" t="e">
        <v>#N/A</v>
      </c>
      <c r="F291" s="12" t="s">
        <v>77</v>
      </c>
      <c r="G291" s="52" t="e">
        <v>#N/A</v>
      </c>
      <c r="H291" s="12" t="s">
        <v>17774</v>
      </c>
      <c r="I291" s="12" t="s">
        <v>32</v>
      </c>
      <c r="J291" s="25" t="s">
        <v>25</v>
      </c>
      <c r="K291" s="47" t="e">
        <v>#N/A</v>
      </c>
      <c r="L291" s="25" t="s">
        <v>6805</v>
      </c>
      <c r="M291" s="25" t="s">
        <v>7155</v>
      </c>
      <c r="N291" s="47" t="s">
        <v>19802</v>
      </c>
      <c r="O291" s="26" t="s">
        <v>7156</v>
      </c>
      <c r="P291" s="26" t="s">
        <v>7157</v>
      </c>
      <c r="Q291" s="57" t="s">
        <v>24</v>
      </c>
      <c r="R291" s="57" t="s">
        <v>33</v>
      </c>
      <c r="S291" s="57" t="s">
        <v>33</v>
      </c>
      <c r="T291" s="27"/>
      <c r="U291" s="27">
        <v>1.5E-3</v>
      </c>
      <c r="V291" s="44">
        <v>16.102136363636401</v>
      </c>
      <c r="W291" s="44">
        <v>14.55716590909091</v>
      </c>
      <c r="X291" s="44" t="s">
        <v>17784</v>
      </c>
      <c r="Y291" s="29">
        <v>0.01</v>
      </c>
      <c r="Z291" s="20" t="s">
        <v>5785</v>
      </c>
      <c r="AA291" s="23" t="s">
        <v>5774</v>
      </c>
      <c r="AB291" s="23" t="s">
        <v>18814</v>
      </c>
      <c r="AC291" s="24" t="s">
        <v>26</v>
      </c>
      <c r="AD291" s="24" t="s">
        <v>26</v>
      </c>
      <c r="AE291" s="24" t="s">
        <v>24</v>
      </c>
      <c r="AF291" s="24" t="s">
        <v>6887</v>
      </c>
      <c r="AG291" s="25" t="s">
        <v>5766</v>
      </c>
      <c r="AH291" s="39" t="e">
        <v>#N/A</v>
      </c>
      <c r="AI291" s="26" t="s">
        <v>7158</v>
      </c>
      <c r="AJ291" s="26" t="s">
        <v>7159</v>
      </c>
      <c r="AK291" s="25" t="s">
        <v>2668</v>
      </c>
      <c r="AL291" s="47">
        <v>540</v>
      </c>
      <c r="AM291" s="47">
        <v>887</v>
      </c>
      <c r="AN291" s="22" t="s">
        <v>6811</v>
      </c>
    </row>
    <row r="292" spans="1:40" x14ac:dyDescent="0.3">
      <c r="A292" s="12" t="s">
        <v>33</v>
      </c>
      <c r="B292" s="50" t="s">
        <v>7161</v>
      </c>
      <c r="C292" s="10" t="s">
        <v>7160</v>
      </c>
      <c r="D292" s="12" t="s">
        <v>3</v>
      </c>
      <c r="E292" s="52" t="e">
        <v>#N/A</v>
      </c>
      <c r="F292" s="12" t="s">
        <v>77</v>
      </c>
      <c r="G292" s="52" t="e">
        <v>#N/A</v>
      </c>
      <c r="H292" s="12" t="s">
        <v>17774</v>
      </c>
      <c r="I292" s="12" t="s">
        <v>32</v>
      </c>
      <c r="J292" s="25" t="s">
        <v>25</v>
      </c>
      <c r="K292" s="47" t="e">
        <v>#N/A</v>
      </c>
      <c r="L292" s="25" t="s">
        <v>6805</v>
      </c>
      <c r="M292" s="25" t="s">
        <v>7162</v>
      </c>
      <c r="N292" s="47" t="s">
        <v>19801</v>
      </c>
      <c r="O292" s="26" t="s">
        <v>7163</v>
      </c>
      <c r="P292" s="26" t="s">
        <v>7164</v>
      </c>
      <c r="Q292" s="57" t="s">
        <v>24</v>
      </c>
      <c r="R292" s="57" t="s">
        <v>33</v>
      </c>
      <c r="S292" s="57" t="s">
        <v>33</v>
      </c>
      <c r="T292" s="27"/>
      <c r="U292" s="27">
        <v>1.5E-3</v>
      </c>
      <c r="V292" s="44">
        <v>8.1382727272727298</v>
      </c>
      <c r="W292" s="44">
        <v>7.3185008636363627</v>
      </c>
      <c r="X292" s="44" t="s">
        <v>17782</v>
      </c>
      <c r="Y292" s="29">
        <v>0.01</v>
      </c>
      <c r="Z292" s="20" t="s">
        <v>5785</v>
      </c>
      <c r="AA292" s="23" t="s">
        <v>5774</v>
      </c>
      <c r="AB292" s="23" t="s">
        <v>18814</v>
      </c>
      <c r="AC292" s="24" t="s">
        <v>742</v>
      </c>
      <c r="AD292" s="24" t="s">
        <v>742</v>
      </c>
      <c r="AE292" s="24" t="s">
        <v>24</v>
      </c>
      <c r="AF292" s="24" t="s">
        <v>5775</v>
      </c>
      <c r="AG292" s="25" t="s">
        <v>5766</v>
      </c>
      <c r="AH292" s="39" t="e">
        <v>#N/A</v>
      </c>
      <c r="AI292" s="26" t="s">
        <v>7165</v>
      </c>
      <c r="AJ292" s="26" t="s">
        <v>7166</v>
      </c>
      <c r="AK292" s="25" t="s">
        <v>2668</v>
      </c>
      <c r="AL292" s="47">
        <v>540</v>
      </c>
      <c r="AM292" s="47">
        <v>887</v>
      </c>
      <c r="AN292" s="22" t="s">
        <v>6811</v>
      </c>
    </row>
    <row r="293" spans="1:40" x14ac:dyDescent="0.3">
      <c r="A293" s="12" t="s">
        <v>33</v>
      </c>
      <c r="B293" s="50" t="s">
        <v>7168</v>
      </c>
      <c r="C293" s="10" t="s">
        <v>7167</v>
      </c>
      <c r="D293" s="12" t="s">
        <v>3</v>
      </c>
      <c r="E293" s="52" t="e">
        <v>#N/A</v>
      </c>
      <c r="F293" s="12" t="s">
        <v>77</v>
      </c>
      <c r="G293" s="52" t="e">
        <v>#N/A</v>
      </c>
      <c r="H293" s="12" t="s">
        <v>17774</v>
      </c>
      <c r="I293" s="12" t="s">
        <v>32</v>
      </c>
      <c r="J293" s="25" t="s">
        <v>25</v>
      </c>
      <c r="K293" s="47" t="e">
        <v>#N/A</v>
      </c>
      <c r="L293" s="25" t="s">
        <v>6805</v>
      </c>
      <c r="M293" s="25" t="s">
        <v>7169</v>
      </c>
      <c r="N293" s="47" t="s">
        <v>7169</v>
      </c>
      <c r="O293" s="26" t="s">
        <v>7170</v>
      </c>
      <c r="P293" s="26" t="s">
        <v>7171</v>
      </c>
      <c r="Q293" s="57" t="s">
        <v>24</v>
      </c>
      <c r="R293" s="57" t="s">
        <v>33</v>
      </c>
      <c r="S293" s="57" t="s">
        <v>33</v>
      </c>
      <c r="T293" s="27"/>
      <c r="U293" s="27">
        <v>1.5E-3</v>
      </c>
      <c r="V293" s="44">
        <v>9.4169090909090905</v>
      </c>
      <c r="W293" s="44">
        <v>7.8882057272727275</v>
      </c>
      <c r="X293" s="44" t="s">
        <v>17782</v>
      </c>
      <c r="Y293" s="29">
        <v>0.01</v>
      </c>
      <c r="Z293" s="47" t="s">
        <v>5785</v>
      </c>
      <c r="AA293" s="47" t="s">
        <v>5774</v>
      </c>
      <c r="AB293" s="23" t="s">
        <v>18814</v>
      </c>
      <c r="AC293" s="24" t="s">
        <v>742</v>
      </c>
      <c r="AD293" s="24" t="s">
        <v>742</v>
      </c>
      <c r="AE293" s="24" t="s">
        <v>33</v>
      </c>
      <c r="AF293" s="24" t="s">
        <v>5775</v>
      </c>
      <c r="AG293" s="25" t="s">
        <v>5766</v>
      </c>
      <c r="AH293" s="39" t="e">
        <v>#N/A</v>
      </c>
      <c r="AI293" s="26" t="s">
        <v>7172</v>
      </c>
      <c r="AJ293" s="26" t="s">
        <v>7173</v>
      </c>
      <c r="AK293" s="25" t="s">
        <v>2668</v>
      </c>
      <c r="AL293" s="47">
        <v>540</v>
      </c>
      <c r="AM293" s="47">
        <v>887</v>
      </c>
      <c r="AN293" s="22" t="s">
        <v>6811</v>
      </c>
    </row>
    <row r="294" spans="1:40" x14ac:dyDescent="0.3">
      <c r="A294" s="12" t="s">
        <v>33</v>
      </c>
      <c r="B294" s="50" t="s">
        <v>7175</v>
      </c>
      <c r="C294" s="10" t="s">
        <v>7174</v>
      </c>
      <c r="D294" s="12" t="s">
        <v>3</v>
      </c>
      <c r="E294" s="52" t="e">
        <v>#N/A</v>
      </c>
      <c r="F294" s="12" t="s">
        <v>64</v>
      </c>
      <c r="G294" s="52" t="e">
        <v>#N/A</v>
      </c>
      <c r="H294" s="12" t="s">
        <v>17774</v>
      </c>
      <c r="I294" s="12" t="s">
        <v>32</v>
      </c>
      <c r="J294" s="25" t="s">
        <v>25</v>
      </c>
      <c r="K294" s="47" t="e">
        <v>#N/A</v>
      </c>
      <c r="L294" s="25" t="s">
        <v>6805</v>
      </c>
      <c r="M294" s="25" t="s">
        <v>7176</v>
      </c>
      <c r="N294" s="47" t="s">
        <v>19809</v>
      </c>
      <c r="O294" s="26" t="s">
        <v>7177</v>
      </c>
      <c r="P294" s="26" t="s">
        <v>7178</v>
      </c>
      <c r="Q294" s="57" t="s">
        <v>24</v>
      </c>
      <c r="R294" s="57" t="s">
        <v>33</v>
      </c>
      <c r="S294" s="57" t="s">
        <v>33</v>
      </c>
      <c r="T294" s="27"/>
      <c r="U294" s="27">
        <v>2E-3</v>
      </c>
      <c r="V294" s="44">
        <v>21.245090909090901</v>
      </c>
      <c r="W294" s="44">
        <v>18.701976045454543</v>
      </c>
      <c r="X294" s="44" t="s">
        <v>17782</v>
      </c>
      <c r="Y294" s="29">
        <v>0.01</v>
      </c>
      <c r="Z294" s="20" t="s">
        <v>5773</v>
      </c>
      <c r="AA294" s="23" t="s">
        <v>5774</v>
      </c>
      <c r="AB294" s="23" t="s">
        <v>18811</v>
      </c>
      <c r="AC294" s="24" t="s">
        <v>742</v>
      </c>
      <c r="AD294" s="24" t="s">
        <v>742</v>
      </c>
      <c r="AE294" s="20" t="s">
        <v>19248</v>
      </c>
      <c r="AF294" s="24" t="s">
        <v>5775</v>
      </c>
      <c r="AG294" s="25" t="s">
        <v>5766</v>
      </c>
      <c r="AH294" s="39" t="e">
        <v>#N/A</v>
      </c>
      <c r="AI294" s="26" t="s">
        <v>7179</v>
      </c>
      <c r="AJ294" s="26" t="s">
        <v>7180</v>
      </c>
      <c r="AK294" s="25" t="s">
        <v>4214</v>
      </c>
      <c r="AL294" s="47">
        <v>666</v>
      </c>
      <c r="AM294" s="47">
        <v>1034</v>
      </c>
      <c r="AN294" s="22" t="s">
        <v>6811</v>
      </c>
    </row>
    <row r="295" spans="1:40" x14ac:dyDescent="0.3">
      <c r="A295" s="12" t="s">
        <v>33</v>
      </c>
      <c r="B295" s="50" t="s">
        <v>7182</v>
      </c>
      <c r="C295" s="10" t="s">
        <v>7181</v>
      </c>
      <c r="D295" s="12" t="s">
        <v>3</v>
      </c>
      <c r="E295" s="52" t="e">
        <v>#N/A</v>
      </c>
      <c r="F295" s="12" t="s">
        <v>64</v>
      </c>
      <c r="G295" s="52" t="e">
        <v>#N/A</v>
      </c>
      <c r="H295" s="12" t="s">
        <v>17774</v>
      </c>
      <c r="I295" s="12" t="s">
        <v>32</v>
      </c>
      <c r="J295" s="25" t="s">
        <v>25</v>
      </c>
      <c r="K295" s="47" t="e">
        <v>#N/A</v>
      </c>
      <c r="L295" s="25" t="s">
        <v>6805</v>
      </c>
      <c r="M295" s="25" t="s">
        <v>7183</v>
      </c>
      <c r="N295" s="47" t="s">
        <v>19808</v>
      </c>
      <c r="O295" s="26" t="s">
        <v>7184</v>
      </c>
      <c r="P295" s="26" t="s">
        <v>7185</v>
      </c>
      <c r="Q295" s="57" t="s">
        <v>24</v>
      </c>
      <c r="R295" s="57" t="s">
        <v>33</v>
      </c>
      <c r="S295" s="57" t="s">
        <v>33</v>
      </c>
      <c r="T295" s="27"/>
      <c r="U295" s="27">
        <v>2E-3</v>
      </c>
      <c r="V295" s="44">
        <v>8.6498181818181799</v>
      </c>
      <c r="W295" s="44">
        <v>7.9138823181818196</v>
      </c>
      <c r="X295" s="44" t="s">
        <v>17786</v>
      </c>
      <c r="Y295" s="29">
        <v>0.01</v>
      </c>
      <c r="Z295" s="20" t="s">
        <v>5785</v>
      </c>
      <c r="AA295" s="23" t="s">
        <v>5774</v>
      </c>
      <c r="AB295" s="23" t="s">
        <v>18814</v>
      </c>
      <c r="AC295" s="24" t="s">
        <v>742</v>
      </c>
      <c r="AD295" s="24" t="s">
        <v>742</v>
      </c>
      <c r="AE295" s="20" t="s">
        <v>19248</v>
      </c>
      <c r="AF295" s="24" t="s">
        <v>5775</v>
      </c>
      <c r="AG295" s="25" t="s">
        <v>5766</v>
      </c>
      <c r="AH295" s="39" t="e">
        <v>#N/A</v>
      </c>
      <c r="AI295" s="26" t="s">
        <v>7186</v>
      </c>
      <c r="AJ295" s="26" t="s">
        <v>7187</v>
      </c>
      <c r="AK295" s="25" t="s">
        <v>4214</v>
      </c>
      <c r="AL295" s="47">
        <v>666</v>
      </c>
      <c r="AM295" s="47">
        <v>1034</v>
      </c>
      <c r="AN295" s="22" t="s">
        <v>6811</v>
      </c>
    </row>
    <row r="296" spans="1:40" x14ac:dyDescent="0.3">
      <c r="A296" s="12" t="s">
        <v>17758</v>
      </c>
      <c r="B296" s="50" t="s">
        <v>7189</v>
      </c>
      <c r="C296" s="10" t="s">
        <v>7188</v>
      </c>
      <c r="D296" s="25"/>
      <c r="E296" s="52" t="e">
        <v>#N/A</v>
      </c>
      <c r="F296" s="12" t="s">
        <v>43</v>
      </c>
      <c r="G296" s="52" t="e">
        <v>#N/A</v>
      </c>
      <c r="H296" s="12"/>
      <c r="I296" s="12"/>
      <c r="J296" s="25" t="s">
        <v>17755</v>
      </c>
      <c r="K296" s="47" t="e">
        <v>#N/A</v>
      </c>
      <c r="L296" s="25" t="s">
        <v>7190</v>
      </c>
      <c r="M296" s="25" t="s">
        <v>7191</v>
      </c>
      <c r="N296" s="25"/>
      <c r="O296" s="26" t="s">
        <v>7192</v>
      </c>
      <c r="P296" s="26" t="s">
        <v>7193</v>
      </c>
      <c r="Q296" s="57" t="s">
        <v>24</v>
      </c>
      <c r="R296" s="57" t="s">
        <v>33</v>
      </c>
      <c r="S296" s="57" t="s">
        <v>24</v>
      </c>
      <c r="T296" s="27">
        <v>8.9999999999999993E-3</v>
      </c>
      <c r="U296" s="30"/>
      <c r="V296" s="44">
        <v>95.681272727272699</v>
      </c>
      <c r="W296" s="44" t="e">
        <v>#N/A</v>
      </c>
      <c r="X296" s="44" t="e">
        <v>#N/A</v>
      </c>
      <c r="Y296" s="29">
        <v>0.02</v>
      </c>
      <c r="Z296" s="24"/>
      <c r="AA296" s="30"/>
      <c r="AB296" s="23" t="s">
        <v>18818</v>
      </c>
      <c r="AC296" s="24" t="s">
        <v>26</v>
      </c>
      <c r="AD296" s="24" t="s">
        <v>742</v>
      </c>
      <c r="AE296" s="24" t="s">
        <v>24</v>
      </c>
      <c r="AF296" s="24" t="s">
        <v>5775</v>
      </c>
      <c r="AG296" s="25" t="s">
        <v>6532</v>
      </c>
      <c r="AH296" s="39" t="e">
        <v>#N/A</v>
      </c>
      <c r="AI296" s="26"/>
      <c r="AJ296" s="26"/>
      <c r="AK296" s="25" t="s">
        <v>7194</v>
      </c>
      <c r="AL296" s="47">
        <v>290</v>
      </c>
      <c r="AM296" s="47">
        <v>440</v>
      </c>
      <c r="AN296" s="22" t="s">
        <v>7195</v>
      </c>
    </row>
    <row r="297" spans="1:40" x14ac:dyDescent="0.3">
      <c r="A297" s="12" t="s">
        <v>17758</v>
      </c>
      <c r="B297" s="50" t="s">
        <v>7197</v>
      </c>
      <c r="C297" s="10" t="s">
        <v>7196</v>
      </c>
      <c r="D297" s="25"/>
      <c r="E297" s="52" t="e">
        <v>#N/A</v>
      </c>
      <c r="F297" s="12" t="s">
        <v>43</v>
      </c>
      <c r="G297" s="52" t="e">
        <v>#N/A</v>
      </c>
      <c r="H297" s="12"/>
      <c r="I297" s="12"/>
      <c r="J297" s="25" t="s">
        <v>17755</v>
      </c>
      <c r="K297" s="47" t="e">
        <v>#N/A</v>
      </c>
      <c r="L297" s="25" t="s">
        <v>7190</v>
      </c>
      <c r="M297" s="25" t="s">
        <v>7198</v>
      </c>
      <c r="N297" s="25"/>
      <c r="O297" s="26" t="s">
        <v>7199</v>
      </c>
      <c r="P297" s="26" t="s">
        <v>7200</v>
      </c>
      <c r="Q297" s="57" t="s">
        <v>24</v>
      </c>
      <c r="R297" s="57" t="s">
        <v>33</v>
      </c>
      <c r="S297" s="57" t="s">
        <v>24</v>
      </c>
      <c r="T297" s="27">
        <v>8.9999999999999993E-3</v>
      </c>
      <c r="U297" s="30"/>
      <c r="V297" s="44">
        <v>104.28963636363601</v>
      </c>
      <c r="W297" s="44" t="e">
        <v>#N/A</v>
      </c>
      <c r="X297" s="44" t="e">
        <v>#N/A</v>
      </c>
      <c r="Y297" s="29">
        <v>0.02</v>
      </c>
      <c r="Z297" s="24"/>
      <c r="AA297" s="30"/>
      <c r="AB297" s="23" t="s">
        <v>18818</v>
      </c>
      <c r="AC297" s="24" t="s">
        <v>26</v>
      </c>
      <c r="AD297" s="24" t="s">
        <v>742</v>
      </c>
      <c r="AE297" s="24" t="s">
        <v>24</v>
      </c>
      <c r="AF297" s="24" t="s">
        <v>5775</v>
      </c>
      <c r="AG297" s="25" t="s">
        <v>6532</v>
      </c>
      <c r="AH297" s="39" t="e">
        <v>#N/A</v>
      </c>
      <c r="AI297" s="26"/>
      <c r="AJ297" s="26"/>
      <c r="AK297" s="25" t="s">
        <v>7201</v>
      </c>
      <c r="AL297" s="47">
        <v>292</v>
      </c>
      <c r="AM297" s="47">
        <v>442</v>
      </c>
      <c r="AN297" s="22" t="s">
        <v>7195</v>
      </c>
    </row>
    <row r="298" spans="1:40" x14ac:dyDescent="0.3">
      <c r="A298" s="12" t="s">
        <v>17758</v>
      </c>
      <c r="B298" s="50" t="s">
        <v>7203</v>
      </c>
      <c r="C298" s="10" t="s">
        <v>7202</v>
      </c>
      <c r="D298" s="25"/>
      <c r="E298" s="52" t="e">
        <v>#N/A</v>
      </c>
      <c r="F298" s="12" t="s">
        <v>43</v>
      </c>
      <c r="G298" s="52" t="e">
        <v>#N/A</v>
      </c>
      <c r="H298" s="12"/>
      <c r="I298" s="12"/>
      <c r="J298" s="25" t="s">
        <v>17755</v>
      </c>
      <c r="K298" s="47" t="e">
        <v>#N/A</v>
      </c>
      <c r="L298" s="25" t="s">
        <v>7190</v>
      </c>
      <c r="M298" s="25" t="s">
        <v>7204</v>
      </c>
      <c r="N298" s="25"/>
      <c r="O298" s="26" t="s">
        <v>7205</v>
      </c>
      <c r="P298" s="26" t="s">
        <v>7206</v>
      </c>
      <c r="Q298" s="57" t="s">
        <v>24</v>
      </c>
      <c r="R298" s="57" t="s">
        <v>33</v>
      </c>
      <c r="S298" s="57" t="s">
        <v>24</v>
      </c>
      <c r="T298" s="27">
        <v>8.9999999999999993E-3</v>
      </c>
      <c r="U298" s="30"/>
      <c r="V298" s="44">
        <v>47.573454545454503</v>
      </c>
      <c r="W298" s="44" t="e">
        <v>#N/A</v>
      </c>
      <c r="X298" s="44" t="e">
        <v>#N/A</v>
      </c>
      <c r="Y298" s="29">
        <v>0.01</v>
      </c>
      <c r="Z298" s="24"/>
      <c r="AA298" s="30"/>
      <c r="AB298" s="23" t="s">
        <v>18818</v>
      </c>
      <c r="AC298" s="24" t="s">
        <v>26</v>
      </c>
      <c r="AD298" s="24" t="s">
        <v>742</v>
      </c>
      <c r="AE298" s="24" t="s">
        <v>24</v>
      </c>
      <c r="AF298" s="24" t="s">
        <v>5775</v>
      </c>
      <c r="AG298" s="25" t="s">
        <v>6532</v>
      </c>
      <c r="AH298" s="39" t="e">
        <v>#N/A</v>
      </c>
      <c r="AI298" s="26"/>
      <c r="AJ298" s="26"/>
      <c r="AK298" s="25" t="s">
        <v>7207</v>
      </c>
      <c r="AL298" s="47">
        <v>235</v>
      </c>
      <c r="AM298" s="47">
        <v>372</v>
      </c>
      <c r="AN298" s="22" t="s">
        <v>7195</v>
      </c>
    </row>
    <row r="299" spans="1:40" x14ac:dyDescent="0.3">
      <c r="A299" s="41"/>
      <c r="B299" s="41" t="s">
        <v>19762</v>
      </c>
      <c r="C299" s="41" t="s">
        <v>19761</v>
      </c>
      <c r="D299" s="41" t="s">
        <v>3</v>
      </c>
      <c r="E299" s="41"/>
      <c r="F299" s="41" t="s">
        <v>931</v>
      </c>
      <c r="G299" s="41"/>
      <c r="H299" s="41"/>
      <c r="I299" s="41"/>
      <c r="J299" s="41"/>
      <c r="K299" s="41"/>
      <c r="L299" s="25" t="s">
        <v>6805</v>
      </c>
      <c r="M299" s="43"/>
      <c r="N299" s="43" t="s">
        <v>19763</v>
      </c>
      <c r="O299" s="41"/>
      <c r="P299" s="41"/>
      <c r="Q299" s="57" t="s">
        <v>24</v>
      </c>
      <c r="R299" s="57" t="s">
        <v>24</v>
      </c>
      <c r="S299" s="57" t="s">
        <v>33</v>
      </c>
      <c r="T299" s="41"/>
      <c r="U299" s="41"/>
      <c r="V299" s="41"/>
      <c r="W299" s="41"/>
      <c r="X299" s="41"/>
      <c r="Y299" s="41"/>
      <c r="Z299" s="41"/>
      <c r="AA299" s="41"/>
      <c r="AB299" s="41"/>
      <c r="AC299" s="41"/>
      <c r="AD299" s="41"/>
      <c r="AE299" s="41"/>
      <c r="AF299" s="41"/>
      <c r="AG299" s="41"/>
      <c r="AI299" s="41"/>
      <c r="AJ299" s="41"/>
      <c r="AK299" s="41"/>
      <c r="AL299" s="41"/>
      <c r="AM299" s="41"/>
      <c r="AN299" s="41"/>
    </row>
    <row r="300" spans="1:40" x14ac:dyDescent="0.3">
      <c r="A300" s="12" t="s">
        <v>17758</v>
      </c>
      <c r="B300" s="50" t="s">
        <v>7209</v>
      </c>
      <c r="C300" s="10" t="s">
        <v>7208</v>
      </c>
      <c r="D300" s="25"/>
      <c r="E300" s="52" t="e">
        <v>#N/A</v>
      </c>
      <c r="F300" s="12" t="s">
        <v>43</v>
      </c>
      <c r="G300" s="52" t="e">
        <v>#N/A</v>
      </c>
      <c r="H300" s="12"/>
      <c r="I300" s="12"/>
      <c r="J300" s="25" t="s">
        <v>17755</v>
      </c>
      <c r="K300" s="47" t="e">
        <v>#N/A</v>
      </c>
      <c r="L300" s="25" t="s">
        <v>7190</v>
      </c>
      <c r="M300" s="25" t="s">
        <v>7210</v>
      </c>
      <c r="N300" s="25"/>
      <c r="O300" s="26" t="s">
        <v>7211</v>
      </c>
      <c r="P300" s="26" t="s">
        <v>7212</v>
      </c>
      <c r="Q300" s="57" t="s">
        <v>24</v>
      </c>
      <c r="R300" s="57" t="s">
        <v>33</v>
      </c>
      <c r="S300" s="57" t="s">
        <v>24</v>
      </c>
      <c r="T300" s="27">
        <v>8.9999999999999993E-3</v>
      </c>
      <c r="U300" s="30"/>
      <c r="V300" s="44">
        <v>49.994</v>
      </c>
      <c r="W300" s="44" t="e">
        <v>#N/A</v>
      </c>
      <c r="X300" s="44" t="e">
        <v>#N/A</v>
      </c>
      <c r="Y300" s="29">
        <v>0.02</v>
      </c>
      <c r="Z300" s="24"/>
      <c r="AA300" s="30"/>
      <c r="AB300" s="23" t="s">
        <v>18818</v>
      </c>
      <c r="AC300" s="24" t="s">
        <v>26</v>
      </c>
      <c r="AD300" s="24" t="s">
        <v>742</v>
      </c>
      <c r="AE300" s="24" t="s">
        <v>24</v>
      </c>
      <c r="AF300" s="24" t="s">
        <v>5775</v>
      </c>
      <c r="AG300" s="25" t="s">
        <v>6532</v>
      </c>
      <c r="AH300" s="39" t="e">
        <v>#N/A</v>
      </c>
      <c r="AI300" s="26"/>
      <c r="AJ300" s="26"/>
      <c r="AK300" s="25" t="s">
        <v>7213</v>
      </c>
      <c r="AL300" s="47">
        <v>242</v>
      </c>
      <c r="AM300" s="47">
        <v>379</v>
      </c>
      <c r="AN300" s="22" t="s">
        <v>7195</v>
      </c>
    </row>
    <row r="301" spans="1:40" x14ac:dyDescent="0.3">
      <c r="A301" s="12" t="s">
        <v>17758</v>
      </c>
      <c r="B301" s="50" t="s">
        <v>7215</v>
      </c>
      <c r="C301" s="10" t="s">
        <v>7214</v>
      </c>
      <c r="D301" s="25"/>
      <c r="E301" s="52" t="e">
        <v>#N/A</v>
      </c>
      <c r="F301" s="12" t="s">
        <v>43</v>
      </c>
      <c r="G301" s="52" t="e">
        <v>#N/A</v>
      </c>
      <c r="H301" s="12"/>
      <c r="I301" s="12"/>
      <c r="J301" s="25" t="s">
        <v>17755</v>
      </c>
      <c r="K301" s="47" t="e">
        <v>#N/A</v>
      </c>
      <c r="L301" s="25" t="s">
        <v>7190</v>
      </c>
      <c r="M301" s="25" t="s">
        <v>7216</v>
      </c>
      <c r="N301" s="25"/>
      <c r="O301" s="26" t="s">
        <v>7217</v>
      </c>
      <c r="P301" s="26" t="s">
        <v>7218</v>
      </c>
      <c r="Q301" s="57" t="s">
        <v>24</v>
      </c>
      <c r="R301" s="57" t="s">
        <v>33</v>
      </c>
      <c r="S301" s="57" t="s">
        <v>24</v>
      </c>
      <c r="T301" s="27">
        <v>8.9999999999999993E-3</v>
      </c>
      <c r="U301" s="30"/>
      <c r="V301" s="44">
        <v>49.997545454545502</v>
      </c>
      <c r="W301" s="44" t="e">
        <v>#N/A</v>
      </c>
      <c r="X301" s="44" t="e">
        <v>#N/A</v>
      </c>
      <c r="Y301" s="29">
        <v>0.02</v>
      </c>
      <c r="Z301" s="24"/>
      <c r="AA301" s="30"/>
      <c r="AB301" s="23" t="s">
        <v>18818</v>
      </c>
      <c r="AC301" s="24" t="s">
        <v>26</v>
      </c>
      <c r="AD301" s="24" t="s">
        <v>742</v>
      </c>
      <c r="AE301" s="24" t="s">
        <v>24</v>
      </c>
      <c r="AF301" s="24" t="s">
        <v>5775</v>
      </c>
      <c r="AG301" s="25" t="s">
        <v>6532</v>
      </c>
      <c r="AH301" s="39" t="e">
        <v>#N/A</v>
      </c>
      <c r="AI301" s="26"/>
      <c r="AJ301" s="26"/>
      <c r="AK301" s="25" t="s">
        <v>18564</v>
      </c>
      <c r="AL301" s="47">
        <v>519</v>
      </c>
      <c r="AM301" s="47">
        <v>844</v>
      </c>
      <c r="AN301" s="22" t="s">
        <v>7195</v>
      </c>
    </row>
    <row r="302" spans="1:40" x14ac:dyDescent="0.3">
      <c r="A302" s="12" t="s">
        <v>17758</v>
      </c>
      <c r="B302" s="50" t="s">
        <v>7220</v>
      </c>
      <c r="C302" s="10" t="s">
        <v>7219</v>
      </c>
      <c r="D302" s="25"/>
      <c r="E302" s="52" t="e">
        <v>#N/A</v>
      </c>
      <c r="F302" s="12" t="s">
        <v>43</v>
      </c>
      <c r="G302" s="52" t="e">
        <v>#N/A</v>
      </c>
      <c r="H302" s="12"/>
      <c r="I302" s="12"/>
      <c r="J302" s="25" t="s">
        <v>17755</v>
      </c>
      <c r="K302" s="47" t="e">
        <v>#N/A</v>
      </c>
      <c r="L302" s="25" t="s">
        <v>7190</v>
      </c>
      <c r="M302" s="25" t="s">
        <v>7221</v>
      </c>
      <c r="N302" s="25"/>
      <c r="O302" s="26" t="s">
        <v>7222</v>
      </c>
      <c r="P302" s="26" t="s">
        <v>7223</v>
      </c>
      <c r="Q302" s="57" t="s">
        <v>24</v>
      </c>
      <c r="R302" s="57" t="s">
        <v>33</v>
      </c>
      <c r="S302" s="57" t="s">
        <v>24</v>
      </c>
      <c r="T302" s="27">
        <v>9.9000000000000008E-3</v>
      </c>
      <c r="U302" s="30"/>
      <c r="V302" s="44">
        <v>24.971272727272702</v>
      </c>
      <c r="W302" s="44" t="e">
        <v>#N/A</v>
      </c>
      <c r="X302" s="44" t="e">
        <v>#N/A</v>
      </c>
      <c r="Y302" s="29">
        <v>0.01</v>
      </c>
      <c r="Z302" s="24"/>
      <c r="AA302" s="30"/>
      <c r="AB302" s="23" t="s">
        <v>18818</v>
      </c>
      <c r="AC302" s="24" t="s">
        <v>26</v>
      </c>
      <c r="AD302" s="24" t="s">
        <v>742</v>
      </c>
      <c r="AE302" s="24" t="s">
        <v>24</v>
      </c>
      <c r="AF302" s="24" t="s">
        <v>5775</v>
      </c>
      <c r="AG302" s="25" t="s">
        <v>6532</v>
      </c>
      <c r="AH302" s="39" t="e">
        <v>#N/A</v>
      </c>
      <c r="AI302" s="26"/>
      <c r="AJ302" s="26"/>
      <c r="AK302" s="25" t="s">
        <v>6538</v>
      </c>
      <c r="AL302" s="47">
        <v>658</v>
      </c>
      <c r="AM302" s="47">
        <v>1014</v>
      </c>
      <c r="AN302" s="22" t="s">
        <v>7195</v>
      </c>
    </row>
    <row r="303" spans="1:40" x14ac:dyDescent="0.3">
      <c r="A303" s="41"/>
      <c r="B303" s="41" t="s">
        <v>19805</v>
      </c>
      <c r="C303" s="41" t="s">
        <v>19804</v>
      </c>
      <c r="D303" s="41"/>
      <c r="E303" s="41"/>
      <c r="F303" s="41"/>
      <c r="G303" s="41"/>
      <c r="H303" s="41"/>
      <c r="I303" s="41"/>
      <c r="J303" s="41"/>
      <c r="K303" s="41"/>
      <c r="L303" s="25" t="s">
        <v>6805</v>
      </c>
      <c r="M303" s="43"/>
      <c r="N303" s="43" t="s">
        <v>19806</v>
      </c>
      <c r="O303" s="41"/>
      <c r="P303" s="41"/>
      <c r="Q303" s="57" t="s">
        <v>24</v>
      </c>
      <c r="R303" s="57" t="s">
        <v>24</v>
      </c>
      <c r="S303" s="57" t="s">
        <v>33</v>
      </c>
      <c r="T303" s="41"/>
      <c r="U303" s="41"/>
      <c r="V303" s="41"/>
      <c r="W303" s="41"/>
      <c r="X303" s="41"/>
      <c r="Y303" s="41"/>
      <c r="Z303" s="41"/>
      <c r="AA303" s="41"/>
      <c r="AB303" s="41"/>
      <c r="AC303" s="41"/>
      <c r="AD303" s="41"/>
      <c r="AE303" s="41"/>
      <c r="AF303" s="41"/>
      <c r="AG303" s="41"/>
      <c r="AI303" s="41"/>
      <c r="AJ303" s="41"/>
      <c r="AK303" s="41"/>
      <c r="AL303" s="41"/>
      <c r="AM303" s="41"/>
      <c r="AN303" s="41"/>
    </row>
    <row r="304" spans="1:40" x14ac:dyDescent="0.3">
      <c r="A304" s="12" t="s">
        <v>17758</v>
      </c>
      <c r="B304" s="50" t="s">
        <v>7225</v>
      </c>
      <c r="C304" s="10" t="s">
        <v>7224</v>
      </c>
      <c r="D304" s="25"/>
      <c r="E304" s="52" t="e">
        <v>#N/A</v>
      </c>
      <c r="F304" s="12" t="s">
        <v>43</v>
      </c>
      <c r="G304" s="52" t="e">
        <v>#N/A</v>
      </c>
      <c r="H304" s="12"/>
      <c r="I304" s="12"/>
      <c r="J304" s="25" t="s">
        <v>17755</v>
      </c>
      <c r="K304" s="47" t="e">
        <v>#N/A</v>
      </c>
      <c r="L304" s="25" t="s">
        <v>7190</v>
      </c>
      <c r="M304" s="25" t="s">
        <v>7226</v>
      </c>
      <c r="N304" s="25"/>
      <c r="O304" s="26" t="s">
        <v>7227</v>
      </c>
      <c r="P304" s="26" t="s">
        <v>7228</v>
      </c>
      <c r="Q304" s="57" t="s">
        <v>24</v>
      </c>
      <c r="R304" s="57" t="s">
        <v>33</v>
      </c>
      <c r="S304" s="57" t="s">
        <v>24</v>
      </c>
      <c r="T304" s="27">
        <v>8.9999999999999993E-3</v>
      </c>
      <c r="U304" s="30"/>
      <c r="V304" s="44">
        <v>50.002545454545498</v>
      </c>
      <c r="W304" s="44" t="e">
        <v>#N/A</v>
      </c>
      <c r="X304" s="44" t="e">
        <v>#N/A</v>
      </c>
      <c r="Y304" s="29">
        <v>0.02</v>
      </c>
      <c r="Z304" s="24"/>
      <c r="AA304" s="30"/>
      <c r="AB304" s="23" t="s">
        <v>18818</v>
      </c>
      <c r="AC304" s="24" t="s">
        <v>26</v>
      </c>
      <c r="AD304" s="24" t="s">
        <v>742</v>
      </c>
      <c r="AE304" s="24" t="s">
        <v>24</v>
      </c>
      <c r="AF304" s="24" t="s">
        <v>5775</v>
      </c>
      <c r="AG304" s="25" t="s">
        <v>6532</v>
      </c>
      <c r="AH304" s="39" t="e">
        <v>#N/A</v>
      </c>
      <c r="AI304" s="26"/>
      <c r="AJ304" s="26"/>
      <c r="AK304" s="25" t="s">
        <v>18105</v>
      </c>
      <c r="AL304" s="47">
        <v>230</v>
      </c>
      <c r="AM304" s="47">
        <v>367</v>
      </c>
      <c r="AN304" s="22" t="s">
        <v>7195</v>
      </c>
    </row>
    <row r="305" spans="1:40" x14ac:dyDescent="0.3">
      <c r="A305" s="12" t="s">
        <v>17758</v>
      </c>
      <c r="B305" s="50" t="s">
        <v>7230</v>
      </c>
      <c r="C305" s="10" t="s">
        <v>7229</v>
      </c>
      <c r="D305" s="25"/>
      <c r="E305" s="52" t="e">
        <v>#N/A</v>
      </c>
      <c r="F305" s="12" t="s">
        <v>43</v>
      </c>
      <c r="G305" s="52" t="e">
        <v>#N/A</v>
      </c>
      <c r="H305" s="12"/>
      <c r="I305" s="12"/>
      <c r="J305" s="25" t="s">
        <v>17755</v>
      </c>
      <c r="K305" s="47" t="e">
        <v>#N/A</v>
      </c>
      <c r="L305" s="25" t="s">
        <v>7190</v>
      </c>
      <c r="M305" s="25" t="s">
        <v>7231</v>
      </c>
      <c r="N305" s="25"/>
      <c r="O305" s="26" t="s">
        <v>7232</v>
      </c>
      <c r="P305" s="26" t="s">
        <v>7233</v>
      </c>
      <c r="Q305" s="57" t="s">
        <v>24</v>
      </c>
      <c r="R305" s="57" t="s">
        <v>33</v>
      </c>
      <c r="S305" s="57" t="s">
        <v>24</v>
      </c>
      <c r="T305" s="27">
        <v>8.9999999999999993E-3</v>
      </c>
      <c r="U305" s="30"/>
      <c r="V305" s="44">
        <v>99.205227272727299</v>
      </c>
      <c r="W305" s="44" t="e">
        <v>#N/A</v>
      </c>
      <c r="X305" s="44" t="e">
        <v>#N/A</v>
      </c>
      <c r="Y305" s="29">
        <v>0.02</v>
      </c>
      <c r="Z305" s="24"/>
      <c r="AA305" s="30"/>
      <c r="AB305" s="23" t="s">
        <v>18818</v>
      </c>
      <c r="AC305" s="24" t="s">
        <v>26</v>
      </c>
      <c r="AD305" s="24" t="s">
        <v>742</v>
      </c>
      <c r="AE305" s="24" t="s">
        <v>24</v>
      </c>
      <c r="AF305" s="24" t="s">
        <v>5775</v>
      </c>
      <c r="AG305" s="25" t="s">
        <v>6532</v>
      </c>
      <c r="AH305" s="39" t="e">
        <v>#N/A</v>
      </c>
      <c r="AI305" s="26"/>
      <c r="AJ305" s="26"/>
      <c r="AK305" s="25" t="s">
        <v>7234</v>
      </c>
      <c r="AL305" s="47">
        <v>291</v>
      </c>
      <c r="AM305" s="47">
        <v>441</v>
      </c>
      <c r="AN305" s="22" t="s">
        <v>7195</v>
      </c>
    </row>
    <row r="306" spans="1:40" x14ac:dyDescent="0.3">
      <c r="A306" s="12" t="s">
        <v>17758</v>
      </c>
      <c r="B306" s="50" t="s">
        <v>7236</v>
      </c>
      <c r="C306" s="10" t="s">
        <v>7235</v>
      </c>
      <c r="D306" s="25"/>
      <c r="E306" s="52" t="e">
        <v>#N/A</v>
      </c>
      <c r="F306" s="12" t="s">
        <v>43</v>
      </c>
      <c r="G306" s="52" t="e">
        <v>#N/A</v>
      </c>
      <c r="H306" s="12"/>
      <c r="I306" s="12"/>
      <c r="J306" s="25" t="s">
        <v>17755</v>
      </c>
      <c r="K306" s="47" t="e">
        <v>#N/A</v>
      </c>
      <c r="L306" s="25" t="s">
        <v>7190</v>
      </c>
      <c r="M306" s="25" t="s">
        <v>7237</v>
      </c>
      <c r="N306" s="25"/>
      <c r="O306" s="26" t="s">
        <v>7238</v>
      </c>
      <c r="P306" s="26" t="s">
        <v>7239</v>
      </c>
      <c r="Q306" s="57" t="s">
        <v>24</v>
      </c>
      <c r="R306" s="57" t="s">
        <v>33</v>
      </c>
      <c r="S306" s="57" t="s">
        <v>24</v>
      </c>
      <c r="T306" s="27">
        <v>8.9999999999999993E-3</v>
      </c>
      <c r="U306" s="30"/>
      <c r="V306" s="44">
        <v>49.9403636363636</v>
      </c>
      <c r="W306" s="44" t="e">
        <v>#N/A</v>
      </c>
      <c r="X306" s="44" t="e">
        <v>#N/A</v>
      </c>
      <c r="Y306" s="29">
        <v>0.02</v>
      </c>
      <c r="Z306" s="24"/>
      <c r="AA306" s="30"/>
      <c r="AB306" s="23" t="s">
        <v>18818</v>
      </c>
      <c r="AC306" s="24" t="s">
        <v>26</v>
      </c>
      <c r="AD306" s="24" t="s">
        <v>742</v>
      </c>
      <c r="AE306" s="24" t="s">
        <v>24</v>
      </c>
      <c r="AF306" s="24" t="s">
        <v>5775</v>
      </c>
      <c r="AG306" s="25" t="s">
        <v>6532</v>
      </c>
      <c r="AH306" s="39" t="e">
        <v>#N/A</v>
      </c>
      <c r="AI306" s="26"/>
      <c r="AJ306" s="26"/>
      <c r="AK306" s="25" t="s">
        <v>18106</v>
      </c>
      <c r="AL306" s="47">
        <v>231</v>
      </c>
      <c r="AM306" s="47">
        <v>368</v>
      </c>
      <c r="AN306" s="22" t="s">
        <v>7195</v>
      </c>
    </row>
    <row r="307" spans="1:40" x14ac:dyDescent="0.3">
      <c r="A307" s="12" t="s">
        <v>17758</v>
      </c>
      <c r="B307" s="50" t="s">
        <v>7241</v>
      </c>
      <c r="C307" s="10" t="s">
        <v>7240</v>
      </c>
      <c r="D307" s="25"/>
      <c r="E307" s="52" t="e">
        <v>#N/A</v>
      </c>
      <c r="F307" s="12" t="s">
        <v>43</v>
      </c>
      <c r="G307" s="52" t="e">
        <v>#N/A</v>
      </c>
      <c r="H307" s="12"/>
      <c r="I307" s="12"/>
      <c r="J307" s="25" t="s">
        <v>17755</v>
      </c>
      <c r="K307" s="47" t="e">
        <v>#N/A</v>
      </c>
      <c r="L307" s="25" t="s">
        <v>7190</v>
      </c>
      <c r="M307" s="25" t="s">
        <v>7242</v>
      </c>
      <c r="N307" s="25"/>
      <c r="O307" s="26" t="s">
        <v>7243</v>
      </c>
      <c r="P307" s="26" t="s">
        <v>7244</v>
      </c>
      <c r="Q307" s="57" t="s">
        <v>24</v>
      </c>
      <c r="R307" s="57" t="s">
        <v>33</v>
      </c>
      <c r="S307" s="57" t="s">
        <v>24</v>
      </c>
      <c r="T307" s="27">
        <v>8.9999999999999993E-3</v>
      </c>
      <c r="U307" s="30"/>
      <c r="V307" s="44">
        <v>99.925772727272701</v>
      </c>
      <c r="W307" s="44" t="e">
        <v>#N/A</v>
      </c>
      <c r="X307" s="44" t="e">
        <v>#N/A</v>
      </c>
      <c r="Y307" s="29">
        <v>0.02</v>
      </c>
      <c r="Z307" s="24"/>
      <c r="AA307" s="30"/>
      <c r="AB307" s="23" t="s">
        <v>18818</v>
      </c>
      <c r="AC307" s="24" t="s">
        <v>26</v>
      </c>
      <c r="AD307" s="24" t="s">
        <v>742</v>
      </c>
      <c r="AE307" s="24" t="s">
        <v>24</v>
      </c>
      <c r="AF307" s="24" t="s">
        <v>5775</v>
      </c>
      <c r="AG307" s="25" t="s">
        <v>6532</v>
      </c>
      <c r="AH307" s="39" t="e">
        <v>#N/A</v>
      </c>
      <c r="AI307" s="26"/>
      <c r="AJ307" s="26"/>
      <c r="AK307" s="25" t="s">
        <v>7245</v>
      </c>
      <c r="AL307" s="47">
        <v>293</v>
      </c>
      <c r="AM307" s="47">
        <v>443</v>
      </c>
      <c r="AN307" s="22" t="s">
        <v>7195</v>
      </c>
    </row>
    <row r="308" spans="1:40" x14ac:dyDescent="0.3">
      <c r="A308" s="12" t="s">
        <v>17758</v>
      </c>
      <c r="B308" s="50" t="s">
        <v>7247</v>
      </c>
      <c r="C308" s="10" t="s">
        <v>7246</v>
      </c>
      <c r="D308" s="25"/>
      <c r="E308" s="52" t="e">
        <v>#N/A</v>
      </c>
      <c r="F308" s="12" t="s">
        <v>43</v>
      </c>
      <c r="G308" s="52" t="e">
        <v>#N/A</v>
      </c>
      <c r="H308" s="12"/>
      <c r="I308" s="12"/>
      <c r="J308" s="25" t="s">
        <v>17755</v>
      </c>
      <c r="K308" s="47" t="e">
        <v>#N/A</v>
      </c>
      <c r="L308" s="25" t="s">
        <v>7190</v>
      </c>
      <c r="M308" s="25" t="s">
        <v>7248</v>
      </c>
      <c r="N308" s="25"/>
      <c r="O308" s="26" t="s">
        <v>7249</v>
      </c>
      <c r="P308" s="26" t="s">
        <v>7250</v>
      </c>
      <c r="Q308" s="57" t="s">
        <v>24</v>
      </c>
      <c r="R308" s="57" t="s">
        <v>33</v>
      </c>
      <c r="S308" s="57" t="s">
        <v>24</v>
      </c>
      <c r="T308" s="27">
        <v>9.9000000000000008E-3</v>
      </c>
      <c r="U308" s="30"/>
      <c r="V308" s="44">
        <v>105.049818181818</v>
      </c>
      <c r="W308" s="44" t="e">
        <v>#N/A</v>
      </c>
      <c r="X308" s="44" t="e">
        <v>#N/A</v>
      </c>
      <c r="Y308" s="29">
        <v>0.02</v>
      </c>
      <c r="Z308" s="24"/>
      <c r="AA308" s="30"/>
      <c r="AB308" s="23" t="s">
        <v>18818</v>
      </c>
      <c r="AC308" s="24" t="s">
        <v>26</v>
      </c>
      <c r="AD308" s="24" t="s">
        <v>742</v>
      </c>
      <c r="AE308" s="24" t="s">
        <v>24</v>
      </c>
      <c r="AF308" s="24" t="s">
        <v>5775</v>
      </c>
      <c r="AG308" s="25" t="s">
        <v>6532</v>
      </c>
      <c r="AH308" s="39" t="e">
        <v>#N/A</v>
      </c>
      <c r="AI308" s="26"/>
      <c r="AJ308" s="26"/>
      <c r="AK308" s="25" t="s">
        <v>7251</v>
      </c>
      <c r="AL308" s="47">
        <v>659</v>
      </c>
      <c r="AM308" s="47">
        <v>1015</v>
      </c>
      <c r="AN308" s="22" t="s">
        <v>7195</v>
      </c>
    </row>
    <row r="309" spans="1:40" x14ac:dyDescent="0.3">
      <c r="A309" s="12" t="s">
        <v>17758</v>
      </c>
      <c r="B309" s="50" t="s">
        <v>7253</v>
      </c>
      <c r="C309" s="10" t="s">
        <v>7252</v>
      </c>
      <c r="D309" s="25"/>
      <c r="E309" s="52" t="e">
        <v>#N/A</v>
      </c>
      <c r="F309" s="12" t="s">
        <v>43</v>
      </c>
      <c r="G309" s="52" t="e">
        <v>#N/A</v>
      </c>
      <c r="H309" s="12"/>
      <c r="I309" s="12"/>
      <c r="J309" s="25" t="s">
        <v>17755</v>
      </c>
      <c r="K309" s="47" t="e">
        <v>#N/A</v>
      </c>
      <c r="L309" s="25" t="s">
        <v>7190</v>
      </c>
      <c r="M309" s="25" t="s">
        <v>7254</v>
      </c>
      <c r="N309" s="25"/>
      <c r="O309" s="26" t="s">
        <v>7255</v>
      </c>
      <c r="P309" s="26" t="s">
        <v>7256</v>
      </c>
      <c r="Q309" s="57" t="s">
        <v>24</v>
      </c>
      <c r="R309" s="57" t="s">
        <v>33</v>
      </c>
      <c r="S309" s="57" t="s">
        <v>24</v>
      </c>
      <c r="T309" s="27">
        <v>0.01</v>
      </c>
      <c r="U309" s="30"/>
      <c r="V309" s="44">
        <v>141.147818181818</v>
      </c>
      <c r="W309" s="44" t="e">
        <v>#N/A</v>
      </c>
      <c r="X309" s="44" t="e">
        <v>#N/A</v>
      </c>
      <c r="Y309" s="29">
        <v>0.02</v>
      </c>
      <c r="Z309" s="24"/>
      <c r="AA309" s="30"/>
      <c r="AB309" s="23" t="s">
        <v>18818</v>
      </c>
      <c r="AC309" s="24" t="s">
        <v>26</v>
      </c>
      <c r="AD309" s="24" t="s">
        <v>742</v>
      </c>
      <c r="AE309" s="24" t="s">
        <v>24</v>
      </c>
      <c r="AF309" s="24" t="s">
        <v>5775</v>
      </c>
      <c r="AG309" s="25" t="s">
        <v>6532</v>
      </c>
      <c r="AH309" s="39" t="e">
        <v>#N/A</v>
      </c>
      <c r="AI309" s="26"/>
      <c r="AJ309" s="26"/>
      <c r="AK309" s="25" t="s">
        <v>18566</v>
      </c>
      <c r="AL309" s="47">
        <v>521</v>
      </c>
      <c r="AM309" s="47">
        <v>846</v>
      </c>
      <c r="AN309" s="22" t="s">
        <v>7195</v>
      </c>
    </row>
    <row r="310" spans="1:40" x14ac:dyDescent="0.3">
      <c r="A310" s="12" t="s">
        <v>17758</v>
      </c>
      <c r="B310" s="50" t="s">
        <v>7258</v>
      </c>
      <c r="C310" s="10" t="s">
        <v>7257</v>
      </c>
      <c r="D310" s="25"/>
      <c r="E310" s="52" t="e">
        <v>#N/A</v>
      </c>
      <c r="F310" s="12" t="s">
        <v>43</v>
      </c>
      <c r="G310" s="52" t="e">
        <v>#N/A</v>
      </c>
      <c r="H310" s="12"/>
      <c r="I310" s="12"/>
      <c r="J310" s="25" t="s">
        <v>17755</v>
      </c>
      <c r="K310" s="47" t="e">
        <v>#N/A</v>
      </c>
      <c r="L310" s="25" t="s">
        <v>7190</v>
      </c>
      <c r="M310" s="25" t="s">
        <v>7259</v>
      </c>
      <c r="N310" s="25"/>
      <c r="O310" s="26" t="s">
        <v>7260</v>
      </c>
      <c r="P310" s="26" t="s">
        <v>7261</v>
      </c>
      <c r="Q310" s="57" t="s">
        <v>24</v>
      </c>
      <c r="R310" s="57" t="s">
        <v>33</v>
      </c>
      <c r="S310" s="57" t="s">
        <v>24</v>
      </c>
      <c r="T310" s="27">
        <v>0.01</v>
      </c>
      <c r="U310" s="30"/>
      <c r="V310" s="44">
        <v>119.76986363636399</v>
      </c>
      <c r="W310" s="44" t="e">
        <v>#N/A</v>
      </c>
      <c r="X310" s="44" t="e">
        <v>#N/A</v>
      </c>
      <c r="Y310" s="29">
        <v>0.02</v>
      </c>
      <c r="Z310" s="24"/>
      <c r="AA310" s="30"/>
      <c r="AB310" s="23" t="s">
        <v>18818</v>
      </c>
      <c r="AC310" s="24" t="s">
        <v>26</v>
      </c>
      <c r="AD310" s="24" t="s">
        <v>742</v>
      </c>
      <c r="AE310" s="24" t="s">
        <v>24</v>
      </c>
      <c r="AF310" s="24" t="s">
        <v>5775</v>
      </c>
      <c r="AG310" s="25" t="s">
        <v>6532</v>
      </c>
      <c r="AH310" s="39" t="e">
        <v>#N/A</v>
      </c>
      <c r="AI310" s="26"/>
      <c r="AJ310" s="26"/>
      <c r="AK310" s="25" t="s">
        <v>18571</v>
      </c>
      <c r="AL310" s="47">
        <v>526</v>
      </c>
      <c r="AM310" s="47">
        <v>851</v>
      </c>
      <c r="AN310" s="22" t="s">
        <v>7195</v>
      </c>
    </row>
    <row r="311" spans="1:40" x14ac:dyDescent="0.3">
      <c r="A311" s="12" t="s">
        <v>17758</v>
      </c>
      <c r="B311" s="50" t="s">
        <v>7263</v>
      </c>
      <c r="C311" s="10" t="s">
        <v>7262</v>
      </c>
      <c r="D311" s="25"/>
      <c r="E311" s="52" t="e">
        <v>#N/A</v>
      </c>
      <c r="F311" s="12" t="s">
        <v>43</v>
      </c>
      <c r="G311" s="52" t="e">
        <v>#N/A</v>
      </c>
      <c r="H311" s="12"/>
      <c r="I311" s="12"/>
      <c r="J311" s="25" t="s">
        <v>17755</v>
      </c>
      <c r="K311" s="47" t="e">
        <v>#N/A</v>
      </c>
      <c r="L311" s="25" t="s">
        <v>7190</v>
      </c>
      <c r="M311" s="25" t="s">
        <v>7264</v>
      </c>
      <c r="N311" s="25"/>
      <c r="O311" s="26" t="s">
        <v>7265</v>
      </c>
      <c r="P311" s="26" t="s">
        <v>7266</v>
      </c>
      <c r="Q311" s="57" t="s">
        <v>24</v>
      </c>
      <c r="R311" s="57" t="s">
        <v>33</v>
      </c>
      <c r="S311" s="57" t="s">
        <v>24</v>
      </c>
      <c r="T311" s="27">
        <v>0.01</v>
      </c>
      <c r="U311" s="30"/>
      <c r="V311" s="44">
        <v>158.380181818182</v>
      </c>
      <c r="W311" s="44" t="e">
        <v>#N/A</v>
      </c>
      <c r="X311" s="44" t="e">
        <v>#N/A</v>
      </c>
      <c r="Y311" s="29">
        <v>0.02</v>
      </c>
      <c r="Z311" s="24"/>
      <c r="AA311" s="30"/>
      <c r="AB311" s="23" t="s">
        <v>18818</v>
      </c>
      <c r="AC311" s="24" t="s">
        <v>26</v>
      </c>
      <c r="AD311" s="24" t="s">
        <v>742</v>
      </c>
      <c r="AE311" s="24" t="s">
        <v>24</v>
      </c>
      <c r="AF311" s="24" t="s">
        <v>5775</v>
      </c>
      <c r="AG311" s="25" t="s">
        <v>6532</v>
      </c>
      <c r="AH311" s="39" t="e">
        <v>#N/A</v>
      </c>
      <c r="AI311" s="26"/>
      <c r="AJ311" s="26"/>
      <c r="AK311" s="25" t="s">
        <v>18574</v>
      </c>
      <c r="AL311" s="47">
        <v>529</v>
      </c>
      <c r="AM311" s="47">
        <v>854</v>
      </c>
      <c r="AN311" s="22" t="s">
        <v>7195</v>
      </c>
    </row>
    <row r="312" spans="1:40" x14ac:dyDescent="0.3">
      <c r="A312" s="12" t="s">
        <v>17758</v>
      </c>
      <c r="B312" s="50" t="s">
        <v>7268</v>
      </c>
      <c r="C312" s="10" t="s">
        <v>7267</v>
      </c>
      <c r="D312" s="25"/>
      <c r="E312" s="52" t="e">
        <v>#N/A</v>
      </c>
      <c r="F312" s="12" t="s">
        <v>43</v>
      </c>
      <c r="G312" s="52" t="e">
        <v>#N/A</v>
      </c>
      <c r="H312" s="12"/>
      <c r="I312" s="12"/>
      <c r="J312" s="25" t="s">
        <v>17755</v>
      </c>
      <c r="K312" s="47" t="e">
        <v>#N/A</v>
      </c>
      <c r="L312" s="25" t="s">
        <v>7190</v>
      </c>
      <c r="M312" s="25" t="s">
        <v>7269</v>
      </c>
      <c r="N312" s="25"/>
      <c r="O312" s="26" t="s">
        <v>7270</v>
      </c>
      <c r="P312" s="26" t="s">
        <v>7271</v>
      </c>
      <c r="Q312" s="57" t="s">
        <v>24</v>
      </c>
      <c r="R312" s="57" t="s">
        <v>33</v>
      </c>
      <c r="S312" s="57" t="s">
        <v>24</v>
      </c>
      <c r="T312" s="27">
        <v>0.01</v>
      </c>
      <c r="U312" s="30"/>
      <c r="V312" s="44">
        <v>120.005727272727</v>
      </c>
      <c r="W312" s="44" t="e">
        <v>#N/A</v>
      </c>
      <c r="X312" s="44" t="e">
        <v>#N/A</v>
      </c>
      <c r="Y312" s="29">
        <v>0.02</v>
      </c>
      <c r="Z312" s="24"/>
      <c r="AA312" s="30"/>
      <c r="AB312" s="23" t="s">
        <v>18818</v>
      </c>
      <c r="AC312" s="24" t="s">
        <v>26</v>
      </c>
      <c r="AD312" s="24" t="s">
        <v>742</v>
      </c>
      <c r="AE312" s="24" t="s">
        <v>24</v>
      </c>
      <c r="AF312" s="24" t="s">
        <v>5775</v>
      </c>
      <c r="AG312" s="25" t="s">
        <v>6532</v>
      </c>
      <c r="AH312" s="39" t="e">
        <v>#N/A</v>
      </c>
      <c r="AI312" s="26"/>
      <c r="AJ312" s="26"/>
      <c r="AK312" s="25" t="s">
        <v>18570</v>
      </c>
      <c r="AL312" s="47">
        <v>525</v>
      </c>
      <c r="AM312" s="47">
        <v>850</v>
      </c>
      <c r="AN312" s="22" t="s">
        <v>7195</v>
      </c>
    </row>
    <row r="313" spans="1:40" x14ac:dyDescent="0.3">
      <c r="A313" s="12" t="s">
        <v>17758</v>
      </c>
      <c r="B313" s="50" t="s">
        <v>7273</v>
      </c>
      <c r="C313" s="10" t="s">
        <v>7272</v>
      </c>
      <c r="D313" s="25"/>
      <c r="E313" s="52" t="e">
        <v>#N/A</v>
      </c>
      <c r="F313" s="12" t="s">
        <v>43</v>
      </c>
      <c r="G313" s="52" t="e">
        <v>#N/A</v>
      </c>
      <c r="H313" s="12"/>
      <c r="I313" s="12"/>
      <c r="J313" s="25" t="s">
        <v>17755</v>
      </c>
      <c r="K313" s="47" t="e">
        <v>#N/A</v>
      </c>
      <c r="L313" s="25" t="s">
        <v>7190</v>
      </c>
      <c r="M313" s="25" t="s">
        <v>7274</v>
      </c>
      <c r="N313" s="25"/>
      <c r="O313" s="26" t="s">
        <v>7275</v>
      </c>
      <c r="P313" s="26" t="s">
        <v>7276</v>
      </c>
      <c r="Q313" s="57" t="s">
        <v>24</v>
      </c>
      <c r="R313" s="57" t="s">
        <v>33</v>
      </c>
      <c r="S313" s="57" t="s">
        <v>24</v>
      </c>
      <c r="T313" s="27">
        <v>0.01</v>
      </c>
      <c r="U313" s="30"/>
      <c r="V313" s="44">
        <v>89.9940909090909</v>
      </c>
      <c r="W313" s="44" t="e">
        <v>#N/A</v>
      </c>
      <c r="X313" s="44" t="e">
        <v>#N/A</v>
      </c>
      <c r="Y313" s="29">
        <v>0.02</v>
      </c>
      <c r="Z313" s="24"/>
      <c r="AA313" s="30"/>
      <c r="AB313" s="23" t="s">
        <v>18818</v>
      </c>
      <c r="AC313" s="24" t="s">
        <v>26</v>
      </c>
      <c r="AD313" s="24" t="s">
        <v>742</v>
      </c>
      <c r="AE313" s="24" t="s">
        <v>24</v>
      </c>
      <c r="AF313" s="24" t="s">
        <v>5775</v>
      </c>
      <c r="AG313" s="25" t="s">
        <v>6532</v>
      </c>
      <c r="AH313" s="39" t="e">
        <v>#N/A</v>
      </c>
      <c r="AI313" s="26"/>
      <c r="AJ313" s="26"/>
      <c r="AK313" s="25" t="s">
        <v>18569</v>
      </c>
      <c r="AL313" s="47">
        <v>524</v>
      </c>
      <c r="AM313" s="47">
        <v>849</v>
      </c>
      <c r="AN313" s="22" t="s">
        <v>7195</v>
      </c>
    </row>
    <row r="314" spans="1:40" x14ac:dyDescent="0.3">
      <c r="A314" s="12" t="s">
        <v>17758</v>
      </c>
      <c r="B314" s="50" t="s">
        <v>7278</v>
      </c>
      <c r="C314" s="10" t="s">
        <v>7277</v>
      </c>
      <c r="D314" s="25"/>
      <c r="E314" s="52" t="e">
        <v>#N/A</v>
      </c>
      <c r="F314" s="12"/>
      <c r="G314" s="52" t="e">
        <v>#N/A</v>
      </c>
      <c r="H314" s="12"/>
      <c r="I314" s="12"/>
      <c r="J314" s="25" t="s">
        <v>17755</v>
      </c>
      <c r="K314" s="47" t="e">
        <v>#N/A</v>
      </c>
      <c r="L314" s="25" t="s">
        <v>7190</v>
      </c>
      <c r="M314" s="25" t="s">
        <v>7279</v>
      </c>
      <c r="N314" s="25"/>
      <c r="O314" s="26" t="s">
        <v>7280</v>
      </c>
      <c r="P314" s="26" t="s">
        <v>7281</v>
      </c>
      <c r="Q314" s="57" t="s">
        <v>24</v>
      </c>
      <c r="R314" s="57" t="s">
        <v>33</v>
      </c>
      <c r="S314" s="57" t="s">
        <v>24</v>
      </c>
      <c r="T314" s="27">
        <v>1.2E-2</v>
      </c>
      <c r="U314" s="30"/>
      <c r="V314" s="44">
        <v>138.716045454545</v>
      </c>
      <c r="W314" s="44" t="e">
        <v>#N/A</v>
      </c>
      <c r="X314" s="44" t="e">
        <v>#N/A</v>
      </c>
      <c r="Y314" s="29">
        <v>0.02</v>
      </c>
      <c r="Z314" s="24"/>
      <c r="AA314" s="30"/>
      <c r="AB314" s="23" t="s">
        <v>18818</v>
      </c>
      <c r="AC314" s="24" t="s">
        <v>742</v>
      </c>
      <c r="AD314" s="24" t="s">
        <v>742</v>
      </c>
      <c r="AE314" s="24" t="s">
        <v>33</v>
      </c>
      <c r="AF314" s="24" t="s">
        <v>5775</v>
      </c>
      <c r="AG314" s="25" t="s">
        <v>6532</v>
      </c>
      <c r="AH314" s="39" t="e">
        <v>#N/A</v>
      </c>
      <c r="AI314" s="26"/>
      <c r="AJ314" s="26"/>
      <c r="AK314" s="25" t="s">
        <v>18566</v>
      </c>
      <c r="AL314" s="47">
        <v>521</v>
      </c>
      <c r="AM314" s="47">
        <v>846</v>
      </c>
      <c r="AN314" s="22" t="s">
        <v>7195</v>
      </c>
    </row>
    <row r="315" spans="1:40" x14ac:dyDescent="0.3">
      <c r="A315" s="12" t="s">
        <v>17758</v>
      </c>
      <c r="B315" s="50" t="s">
        <v>7283</v>
      </c>
      <c r="C315" s="10" t="s">
        <v>7282</v>
      </c>
      <c r="D315" s="25"/>
      <c r="E315" s="52" t="e">
        <v>#N/A</v>
      </c>
      <c r="F315" s="12" t="s">
        <v>43</v>
      </c>
      <c r="G315" s="52" t="e">
        <v>#N/A</v>
      </c>
      <c r="H315" s="12"/>
      <c r="I315" s="12"/>
      <c r="J315" s="25" t="s">
        <v>17755</v>
      </c>
      <c r="K315" s="47" t="e">
        <v>#N/A</v>
      </c>
      <c r="L315" s="25" t="s">
        <v>7190</v>
      </c>
      <c r="M315" s="25" t="s">
        <v>7284</v>
      </c>
      <c r="N315" s="25"/>
      <c r="O315" s="26" t="s">
        <v>7285</v>
      </c>
      <c r="P315" s="26" t="s">
        <v>7286</v>
      </c>
      <c r="Q315" s="57" t="s">
        <v>24</v>
      </c>
      <c r="R315" s="57" t="s">
        <v>33</v>
      </c>
      <c r="S315" s="57" t="s">
        <v>24</v>
      </c>
      <c r="T315" s="27">
        <v>9.9000000000000008E-3</v>
      </c>
      <c r="U315" s="30"/>
      <c r="V315" s="44">
        <v>141.187227272727</v>
      </c>
      <c r="W315" s="44" t="e">
        <v>#N/A</v>
      </c>
      <c r="X315" s="44" t="e">
        <v>#N/A</v>
      </c>
      <c r="Y315" s="29">
        <v>0.02</v>
      </c>
      <c r="Z315" s="24"/>
      <c r="AA315" s="30"/>
      <c r="AB315" s="23" t="s">
        <v>18818</v>
      </c>
      <c r="AC315" s="24" t="s">
        <v>26</v>
      </c>
      <c r="AD315" s="24" t="s">
        <v>26</v>
      </c>
      <c r="AE315" s="24" t="s">
        <v>24</v>
      </c>
      <c r="AF315" s="24" t="s">
        <v>6887</v>
      </c>
      <c r="AG315" s="25" t="s">
        <v>6532</v>
      </c>
      <c r="AH315" s="39" t="e">
        <v>#N/A</v>
      </c>
      <c r="AI315" s="26"/>
      <c r="AJ315" s="26"/>
      <c r="AK315" s="25" t="s">
        <v>18566</v>
      </c>
      <c r="AL315" s="47">
        <v>521</v>
      </c>
      <c r="AM315" s="47">
        <v>846</v>
      </c>
      <c r="AN315" s="22" t="s">
        <v>7195</v>
      </c>
    </row>
    <row r="316" spans="1:40" x14ac:dyDescent="0.3">
      <c r="A316" s="12" t="s">
        <v>17758</v>
      </c>
      <c r="B316" s="50" t="s">
        <v>7288</v>
      </c>
      <c r="C316" s="10" t="s">
        <v>7287</v>
      </c>
      <c r="D316" s="25"/>
      <c r="E316" s="52" t="e">
        <v>#N/A</v>
      </c>
      <c r="F316" s="12"/>
      <c r="G316" s="52" t="e">
        <v>#N/A</v>
      </c>
      <c r="H316" s="12"/>
      <c r="I316" s="12"/>
      <c r="J316" s="25" t="s">
        <v>17755</v>
      </c>
      <c r="K316" s="47" t="e">
        <v>#N/A</v>
      </c>
      <c r="L316" s="25" t="s">
        <v>7190</v>
      </c>
      <c r="M316" s="25" t="s">
        <v>7289</v>
      </c>
      <c r="N316" s="25"/>
      <c r="O316" s="26" t="s">
        <v>7290</v>
      </c>
      <c r="P316" s="26" t="s">
        <v>7291</v>
      </c>
      <c r="Q316" s="57" t="s">
        <v>24</v>
      </c>
      <c r="R316" s="57" t="s">
        <v>33</v>
      </c>
      <c r="S316" s="57" t="s">
        <v>24</v>
      </c>
      <c r="T316" s="27">
        <v>1.2E-2</v>
      </c>
      <c r="U316" s="30"/>
      <c r="V316" s="44">
        <v>89.676863636363606</v>
      </c>
      <c r="W316" s="44" t="e">
        <v>#N/A</v>
      </c>
      <c r="X316" s="44" t="e">
        <v>#N/A</v>
      </c>
      <c r="Y316" s="29">
        <v>0.02</v>
      </c>
      <c r="Z316" s="24"/>
      <c r="AA316" s="30"/>
      <c r="AB316" s="23" t="s">
        <v>18818</v>
      </c>
      <c r="AC316" s="24" t="s">
        <v>742</v>
      </c>
      <c r="AD316" s="24" t="s">
        <v>742</v>
      </c>
      <c r="AE316" s="24" t="s">
        <v>33</v>
      </c>
      <c r="AF316" s="24" t="s">
        <v>5775</v>
      </c>
      <c r="AG316" s="25" t="s">
        <v>6532</v>
      </c>
      <c r="AH316" s="39" t="e">
        <v>#N/A</v>
      </c>
      <c r="AI316" s="26"/>
      <c r="AJ316" s="26"/>
      <c r="AK316" s="25" t="s">
        <v>18567</v>
      </c>
      <c r="AL316" s="47">
        <v>522</v>
      </c>
      <c r="AM316" s="47">
        <v>847</v>
      </c>
      <c r="AN316" s="22" t="s">
        <v>7195</v>
      </c>
    </row>
    <row r="317" spans="1:40" x14ac:dyDescent="0.3">
      <c r="A317" s="12" t="s">
        <v>17758</v>
      </c>
      <c r="B317" s="50" t="s">
        <v>7293</v>
      </c>
      <c r="C317" s="10" t="s">
        <v>7292</v>
      </c>
      <c r="D317" s="25"/>
      <c r="E317" s="52" t="e">
        <v>#N/A</v>
      </c>
      <c r="F317" s="12" t="s">
        <v>43</v>
      </c>
      <c r="G317" s="52" t="e">
        <v>#N/A</v>
      </c>
      <c r="H317" s="12"/>
      <c r="I317" s="12"/>
      <c r="J317" s="25" t="s">
        <v>17755</v>
      </c>
      <c r="K317" s="47" t="e">
        <v>#N/A</v>
      </c>
      <c r="L317" s="25" t="s">
        <v>7190</v>
      </c>
      <c r="M317" s="25" t="s">
        <v>7294</v>
      </c>
      <c r="N317" s="25"/>
      <c r="O317" s="26" t="s">
        <v>7295</v>
      </c>
      <c r="P317" s="26" t="s">
        <v>7296</v>
      </c>
      <c r="Q317" s="57" t="s">
        <v>24</v>
      </c>
      <c r="R317" s="57" t="s">
        <v>33</v>
      </c>
      <c r="S317" s="57" t="s">
        <v>24</v>
      </c>
      <c r="T317" s="27">
        <v>9.9000000000000008E-3</v>
      </c>
      <c r="U317" s="30"/>
      <c r="V317" s="44">
        <v>90.001409090909107</v>
      </c>
      <c r="W317" s="44" t="e">
        <v>#N/A</v>
      </c>
      <c r="X317" s="44" t="e">
        <v>#N/A</v>
      </c>
      <c r="Y317" s="29">
        <v>0.02</v>
      </c>
      <c r="Z317" s="24"/>
      <c r="AA317" s="30"/>
      <c r="AB317" s="23" t="s">
        <v>18818</v>
      </c>
      <c r="AC317" s="24" t="s">
        <v>26</v>
      </c>
      <c r="AD317" s="24" t="s">
        <v>26</v>
      </c>
      <c r="AE317" s="24" t="s">
        <v>24</v>
      </c>
      <c r="AF317" s="24" t="s">
        <v>6887</v>
      </c>
      <c r="AG317" s="25" t="s">
        <v>6532</v>
      </c>
      <c r="AH317" s="39" t="e">
        <v>#N/A</v>
      </c>
      <c r="AI317" s="26"/>
      <c r="AJ317" s="26"/>
      <c r="AK317" s="25" t="s">
        <v>18567</v>
      </c>
      <c r="AL317" s="47">
        <v>522</v>
      </c>
      <c r="AM317" s="47">
        <v>847</v>
      </c>
      <c r="AN317" s="22" t="s">
        <v>7195</v>
      </c>
    </row>
    <row r="318" spans="1:40" x14ac:dyDescent="0.3">
      <c r="A318" s="12" t="s">
        <v>17758</v>
      </c>
      <c r="B318" s="50" t="s">
        <v>7298</v>
      </c>
      <c r="C318" s="10" t="s">
        <v>7297</v>
      </c>
      <c r="D318" s="25"/>
      <c r="E318" s="52" t="e">
        <v>#N/A</v>
      </c>
      <c r="F318" s="12" t="s">
        <v>43</v>
      </c>
      <c r="G318" s="52" t="e">
        <v>#N/A</v>
      </c>
      <c r="H318" s="12"/>
      <c r="I318" s="12"/>
      <c r="J318" s="25" t="s">
        <v>17755</v>
      </c>
      <c r="K318" s="47" t="e">
        <v>#N/A</v>
      </c>
      <c r="L318" s="25" t="s">
        <v>7190</v>
      </c>
      <c r="M318" s="25" t="s">
        <v>7299</v>
      </c>
      <c r="N318" s="25"/>
      <c r="O318" s="26" t="s">
        <v>7300</v>
      </c>
      <c r="P318" s="26" t="s">
        <v>7301</v>
      </c>
      <c r="Q318" s="57" t="s">
        <v>24</v>
      </c>
      <c r="R318" s="57" t="s">
        <v>33</v>
      </c>
      <c r="S318" s="57" t="s">
        <v>24</v>
      </c>
      <c r="T318" s="27">
        <v>0.01</v>
      </c>
      <c r="U318" s="30"/>
      <c r="V318" s="44">
        <v>77.443727272727301</v>
      </c>
      <c r="W318" s="44" t="e">
        <v>#N/A</v>
      </c>
      <c r="X318" s="44" t="e">
        <v>#N/A</v>
      </c>
      <c r="Y318" s="29">
        <v>0.02</v>
      </c>
      <c r="Z318" s="24"/>
      <c r="AA318" s="30"/>
      <c r="AB318" s="23" t="s">
        <v>18818</v>
      </c>
      <c r="AC318" s="24" t="s">
        <v>26</v>
      </c>
      <c r="AD318" s="24" t="s">
        <v>742</v>
      </c>
      <c r="AE318" s="24" t="s">
        <v>24</v>
      </c>
      <c r="AF318" s="24" t="s">
        <v>5775</v>
      </c>
      <c r="AG318" s="25" t="s">
        <v>6532</v>
      </c>
      <c r="AH318" s="39" t="e">
        <v>#N/A</v>
      </c>
      <c r="AI318" s="26"/>
      <c r="AJ318" s="26"/>
      <c r="AK318" s="25" t="s">
        <v>18567</v>
      </c>
      <c r="AL318" s="47">
        <v>522</v>
      </c>
      <c r="AM318" s="47">
        <v>847</v>
      </c>
      <c r="AN318" s="22" t="s">
        <v>7195</v>
      </c>
    </row>
    <row r="319" spans="1:40" x14ac:dyDescent="0.3">
      <c r="A319" s="12" t="s">
        <v>17758</v>
      </c>
      <c r="B319" s="50" t="s">
        <v>7303</v>
      </c>
      <c r="C319" s="10" t="s">
        <v>7302</v>
      </c>
      <c r="D319" s="25"/>
      <c r="E319" s="52" t="e">
        <v>#N/A</v>
      </c>
      <c r="F319" s="12"/>
      <c r="G319" s="52" t="e">
        <v>#N/A</v>
      </c>
      <c r="H319" s="12"/>
      <c r="I319" s="12"/>
      <c r="J319" s="25" t="s">
        <v>17755</v>
      </c>
      <c r="K319" s="47" t="e">
        <v>#N/A</v>
      </c>
      <c r="L319" s="25" t="s">
        <v>7190</v>
      </c>
      <c r="M319" s="25" t="s">
        <v>7304</v>
      </c>
      <c r="N319" s="25"/>
      <c r="O319" s="26" t="s">
        <v>7305</v>
      </c>
      <c r="P319" s="26" t="s">
        <v>7306</v>
      </c>
      <c r="Q319" s="57" t="s">
        <v>24</v>
      </c>
      <c r="R319" s="57" t="s">
        <v>33</v>
      </c>
      <c r="S319" s="57" t="s">
        <v>24</v>
      </c>
      <c r="T319" s="27">
        <v>1.2E-2</v>
      </c>
      <c r="U319" s="30"/>
      <c r="V319" s="44">
        <v>141.172818181818</v>
      </c>
      <c r="W319" s="44" t="e">
        <v>#N/A</v>
      </c>
      <c r="X319" s="44" t="e">
        <v>#N/A</v>
      </c>
      <c r="Y319" s="29">
        <v>0.02</v>
      </c>
      <c r="Z319" s="24"/>
      <c r="AA319" s="30"/>
      <c r="AB319" s="23" t="s">
        <v>18818</v>
      </c>
      <c r="AC319" s="24" t="s">
        <v>742</v>
      </c>
      <c r="AD319" s="24" t="s">
        <v>742</v>
      </c>
      <c r="AE319" s="24" t="s">
        <v>33</v>
      </c>
      <c r="AF319" s="24" t="s">
        <v>5775</v>
      </c>
      <c r="AG319" s="25" t="s">
        <v>6532</v>
      </c>
      <c r="AH319" s="39" t="e">
        <v>#N/A</v>
      </c>
      <c r="AI319" s="26"/>
      <c r="AJ319" s="26"/>
      <c r="AK319" s="25" t="s">
        <v>18568</v>
      </c>
      <c r="AL319" s="47">
        <v>523</v>
      </c>
      <c r="AM319" s="47">
        <v>848</v>
      </c>
      <c r="AN319" s="22" t="s">
        <v>7195</v>
      </c>
    </row>
    <row r="320" spans="1:40" x14ac:dyDescent="0.3">
      <c r="A320" s="12" t="s">
        <v>17758</v>
      </c>
      <c r="B320" s="50" t="s">
        <v>7308</v>
      </c>
      <c r="C320" s="10" t="s">
        <v>7307</v>
      </c>
      <c r="D320" s="25"/>
      <c r="E320" s="52" t="e">
        <v>#N/A</v>
      </c>
      <c r="F320" s="12" t="s">
        <v>43</v>
      </c>
      <c r="G320" s="52" t="e">
        <v>#N/A</v>
      </c>
      <c r="H320" s="12"/>
      <c r="I320" s="12"/>
      <c r="J320" s="25" t="s">
        <v>17755</v>
      </c>
      <c r="K320" s="47" t="e">
        <v>#N/A</v>
      </c>
      <c r="L320" s="25" t="s">
        <v>7190</v>
      </c>
      <c r="M320" s="25" t="s">
        <v>7309</v>
      </c>
      <c r="N320" s="25"/>
      <c r="O320" s="26" t="s">
        <v>7310</v>
      </c>
      <c r="P320" s="26" t="s">
        <v>7311</v>
      </c>
      <c r="Q320" s="57" t="s">
        <v>24</v>
      </c>
      <c r="R320" s="57" t="s">
        <v>33</v>
      </c>
      <c r="S320" s="57" t="s">
        <v>24</v>
      </c>
      <c r="T320" s="27">
        <v>9.9000000000000008E-3</v>
      </c>
      <c r="U320" s="30"/>
      <c r="V320" s="44">
        <v>141.134954545455</v>
      </c>
      <c r="W320" s="44" t="e">
        <v>#N/A</v>
      </c>
      <c r="X320" s="44" t="e">
        <v>#N/A</v>
      </c>
      <c r="Y320" s="29">
        <v>0.02</v>
      </c>
      <c r="Z320" s="24"/>
      <c r="AA320" s="30"/>
      <c r="AB320" s="23" t="s">
        <v>18818</v>
      </c>
      <c r="AC320" s="24" t="s">
        <v>26</v>
      </c>
      <c r="AD320" s="24" t="s">
        <v>26</v>
      </c>
      <c r="AE320" s="24" t="s">
        <v>24</v>
      </c>
      <c r="AF320" s="24" t="s">
        <v>6887</v>
      </c>
      <c r="AG320" s="25" t="s">
        <v>6532</v>
      </c>
      <c r="AH320" s="39" t="e">
        <v>#N/A</v>
      </c>
      <c r="AI320" s="26"/>
      <c r="AJ320" s="26"/>
      <c r="AK320" s="25" t="s">
        <v>18568</v>
      </c>
      <c r="AL320" s="47">
        <v>523</v>
      </c>
      <c r="AM320" s="47">
        <v>848</v>
      </c>
      <c r="AN320" s="22" t="s">
        <v>7195</v>
      </c>
    </row>
    <row r="321" spans="1:40" x14ac:dyDescent="0.3">
      <c r="A321" s="12" t="s">
        <v>17758</v>
      </c>
      <c r="B321" s="50" t="s">
        <v>7313</v>
      </c>
      <c r="C321" s="10" t="s">
        <v>7312</v>
      </c>
      <c r="D321" s="25"/>
      <c r="E321" s="52" t="e">
        <v>#N/A</v>
      </c>
      <c r="F321" s="12"/>
      <c r="G321" s="52" t="e">
        <v>#N/A</v>
      </c>
      <c r="H321" s="12"/>
      <c r="I321" s="12"/>
      <c r="J321" s="25" t="s">
        <v>17755</v>
      </c>
      <c r="K321" s="47" t="e">
        <v>#N/A</v>
      </c>
      <c r="L321" s="25" t="s">
        <v>7190</v>
      </c>
      <c r="M321" s="25" t="s">
        <v>7314</v>
      </c>
      <c r="N321" s="25"/>
      <c r="O321" s="26" t="s">
        <v>7315</v>
      </c>
      <c r="P321" s="26" t="s">
        <v>7316</v>
      </c>
      <c r="Q321" s="57" t="s">
        <v>24</v>
      </c>
      <c r="R321" s="57" t="s">
        <v>33</v>
      </c>
      <c r="S321" s="57" t="s">
        <v>24</v>
      </c>
      <c r="T321" s="27">
        <v>1.2E-2</v>
      </c>
      <c r="U321" s="30"/>
      <c r="V321" s="44">
        <v>89.764727272727299</v>
      </c>
      <c r="W321" s="44" t="e">
        <v>#N/A</v>
      </c>
      <c r="X321" s="44" t="e">
        <v>#N/A</v>
      </c>
      <c r="Y321" s="29">
        <v>0.02</v>
      </c>
      <c r="Z321" s="24"/>
      <c r="AA321" s="30"/>
      <c r="AB321" s="23" t="s">
        <v>18818</v>
      </c>
      <c r="AC321" s="24" t="s">
        <v>742</v>
      </c>
      <c r="AD321" s="24" t="s">
        <v>742</v>
      </c>
      <c r="AE321" s="24" t="s">
        <v>33</v>
      </c>
      <c r="AF321" s="24" t="s">
        <v>5775</v>
      </c>
      <c r="AG321" s="25" t="s">
        <v>6532</v>
      </c>
      <c r="AH321" s="39" t="e">
        <v>#N/A</v>
      </c>
      <c r="AI321" s="26"/>
      <c r="AJ321" s="26"/>
      <c r="AK321" s="25" t="s">
        <v>18569</v>
      </c>
      <c r="AL321" s="47">
        <v>524</v>
      </c>
      <c r="AM321" s="47">
        <v>849</v>
      </c>
      <c r="AN321" s="22" t="s">
        <v>7195</v>
      </c>
    </row>
    <row r="322" spans="1:40" x14ac:dyDescent="0.3">
      <c r="A322" s="12" t="s">
        <v>17758</v>
      </c>
      <c r="B322" s="50" t="s">
        <v>7318</v>
      </c>
      <c r="C322" s="10" t="s">
        <v>7317</v>
      </c>
      <c r="D322" s="25"/>
      <c r="E322" s="52" t="e">
        <v>#N/A</v>
      </c>
      <c r="F322" s="12" t="s">
        <v>43</v>
      </c>
      <c r="G322" s="52" t="e">
        <v>#N/A</v>
      </c>
      <c r="H322" s="12"/>
      <c r="I322" s="12"/>
      <c r="J322" s="25" t="s">
        <v>17755</v>
      </c>
      <c r="K322" s="47" t="e">
        <v>#N/A</v>
      </c>
      <c r="L322" s="25" t="s">
        <v>7190</v>
      </c>
      <c r="M322" s="25" t="s">
        <v>7319</v>
      </c>
      <c r="N322" s="25"/>
      <c r="O322" s="26" t="s">
        <v>7320</v>
      </c>
      <c r="P322" s="26" t="s">
        <v>7321</v>
      </c>
      <c r="Q322" s="57" t="s">
        <v>24</v>
      </c>
      <c r="R322" s="57" t="s">
        <v>33</v>
      </c>
      <c r="S322" s="57" t="s">
        <v>24</v>
      </c>
      <c r="T322" s="27">
        <v>9.9000000000000008E-3</v>
      </c>
      <c r="U322" s="30"/>
      <c r="V322" s="44">
        <v>89.9940454545455</v>
      </c>
      <c r="W322" s="44" t="e">
        <v>#N/A</v>
      </c>
      <c r="X322" s="44" t="e">
        <v>#N/A</v>
      </c>
      <c r="Y322" s="29">
        <v>0.02</v>
      </c>
      <c r="Z322" s="24"/>
      <c r="AA322" s="30"/>
      <c r="AB322" s="23" t="s">
        <v>18818</v>
      </c>
      <c r="AC322" s="24" t="s">
        <v>26</v>
      </c>
      <c r="AD322" s="24" t="s">
        <v>26</v>
      </c>
      <c r="AE322" s="24" t="s">
        <v>24</v>
      </c>
      <c r="AF322" s="24" t="s">
        <v>6887</v>
      </c>
      <c r="AG322" s="25" t="s">
        <v>6532</v>
      </c>
      <c r="AH322" s="39" t="e">
        <v>#N/A</v>
      </c>
      <c r="AI322" s="26"/>
      <c r="AJ322" s="26"/>
      <c r="AK322" s="25" t="s">
        <v>18569</v>
      </c>
      <c r="AL322" s="47">
        <v>524</v>
      </c>
      <c r="AM322" s="47">
        <v>849</v>
      </c>
      <c r="AN322" s="22" t="s">
        <v>7195</v>
      </c>
    </row>
    <row r="323" spans="1:40" x14ac:dyDescent="0.3">
      <c r="A323" s="12" t="s">
        <v>17758</v>
      </c>
      <c r="B323" s="50" t="s">
        <v>7323</v>
      </c>
      <c r="C323" s="10" t="s">
        <v>7322</v>
      </c>
      <c r="D323" s="25"/>
      <c r="E323" s="52" t="e">
        <v>#N/A</v>
      </c>
      <c r="F323" s="12"/>
      <c r="G323" s="52" t="e">
        <v>#N/A</v>
      </c>
      <c r="H323" s="12"/>
      <c r="I323" s="12"/>
      <c r="J323" s="25" t="s">
        <v>17755</v>
      </c>
      <c r="K323" s="47" t="e">
        <v>#N/A</v>
      </c>
      <c r="L323" s="25" t="s">
        <v>7190</v>
      </c>
      <c r="M323" s="25" t="s">
        <v>7324</v>
      </c>
      <c r="N323" s="25"/>
      <c r="O323" s="26" t="s">
        <v>7325</v>
      </c>
      <c r="P323" s="26" t="s">
        <v>7326</v>
      </c>
      <c r="Q323" s="57" t="s">
        <v>24</v>
      </c>
      <c r="R323" s="57" t="s">
        <v>33</v>
      </c>
      <c r="S323" s="57" t="s">
        <v>24</v>
      </c>
      <c r="T323" s="27">
        <v>1.2E-2</v>
      </c>
      <c r="U323" s="30"/>
      <c r="V323" s="44">
        <v>120.254181818182</v>
      </c>
      <c r="W323" s="44" t="e">
        <v>#N/A</v>
      </c>
      <c r="X323" s="44" t="e">
        <v>#N/A</v>
      </c>
      <c r="Y323" s="29">
        <v>0.02</v>
      </c>
      <c r="Z323" s="24"/>
      <c r="AA323" s="30"/>
      <c r="AB323" s="23" t="s">
        <v>18818</v>
      </c>
      <c r="AC323" s="24" t="s">
        <v>742</v>
      </c>
      <c r="AD323" s="24" t="s">
        <v>742</v>
      </c>
      <c r="AE323" s="24" t="s">
        <v>33</v>
      </c>
      <c r="AF323" s="24" t="s">
        <v>5775</v>
      </c>
      <c r="AG323" s="25" t="s">
        <v>6532</v>
      </c>
      <c r="AH323" s="39" t="e">
        <v>#N/A</v>
      </c>
      <c r="AI323" s="26"/>
      <c r="AJ323" s="26"/>
      <c r="AK323" s="25" t="s">
        <v>18570</v>
      </c>
      <c r="AL323" s="47">
        <v>525</v>
      </c>
      <c r="AM323" s="47">
        <v>850</v>
      </c>
      <c r="AN323" s="22" t="s">
        <v>7195</v>
      </c>
    </row>
    <row r="324" spans="1:40" x14ac:dyDescent="0.3">
      <c r="A324" s="12" t="s">
        <v>17758</v>
      </c>
      <c r="B324" s="50" t="s">
        <v>7328</v>
      </c>
      <c r="C324" s="10" t="s">
        <v>7327</v>
      </c>
      <c r="D324" s="25"/>
      <c r="E324" s="52" t="e">
        <v>#N/A</v>
      </c>
      <c r="F324" s="12" t="s">
        <v>43</v>
      </c>
      <c r="G324" s="52" t="e">
        <v>#N/A</v>
      </c>
      <c r="H324" s="12"/>
      <c r="I324" s="12"/>
      <c r="J324" s="25" t="s">
        <v>17755</v>
      </c>
      <c r="K324" s="47" t="e">
        <v>#N/A</v>
      </c>
      <c r="L324" s="25" t="s">
        <v>7190</v>
      </c>
      <c r="M324" s="25" t="s">
        <v>7329</v>
      </c>
      <c r="N324" s="25"/>
      <c r="O324" s="26" t="s">
        <v>7330</v>
      </c>
      <c r="P324" s="26" t="s">
        <v>7331</v>
      </c>
      <c r="Q324" s="57" t="s">
        <v>24</v>
      </c>
      <c r="R324" s="57" t="s">
        <v>33</v>
      </c>
      <c r="S324" s="57" t="s">
        <v>24</v>
      </c>
      <c r="T324" s="27">
        <v>9.9000000000000008E-3</v>
      </c>
      <c r="U324" s="30"/>
      <c r="V324" s="44">
        <v>119.9935</v>
      </c>
      <c r="W324" s="44" t="e">
        <v>#N/A</v>
      </c>
      <c r="X324" s="44" t="e">
        <v>#N/A</v>
      </c>
      <c r="Y324" s="29">
        <v>0.02</v>
      </c>
      <c r="Z324" s="24"/>
      <c r="AA324" s="30"/>
      <c r="AB324" s="23" t="s">
        <v>18818</v>
      </c>
      <c r="AC324" s="24" t="s">
        <v>26</v>
      </c>
      <c r="AD324" s="24" t="s">
        <v>26</v>
      </c>
      <c r="AE324" s="24" t="s">
        <v>24</v>
      </c>
      <c r="AF324" s="24" t="s">
        <v>6887</v>
      </c>
      <c r="AG324" s="25" t="s">
        <v>6532</v>
      </c>
      <c r="AH324" s="39" t="e">
        <v>#N/A</v>
      </c>
      <c r="AI324" s="26"/>
      <c r="AJ324" s="26"/>
      <c r="AK324" s="25" t="s">
        <v>18570</v>
      </c>
      <c r="AL324" s="47">
        <v>525</v>
      </c>
      <c r="AM324" s="47">
        <v>850</v>
      </c>
      <c r="AN324" s="22" t="s">
        <v>7195</v>
      </c>
    </row>
    <row r="325" spans="1:40" x14ac:dyDescent="0.3">
      <c r="A325" s="12" t="s">
        <v>17758</v>
      </c>
      <c r="B325" s="50" t="s">
        <v>7333</v>
      </c>
      <c r="C325" s="10" t="s">
        <v>7332</v>
      </c>
      <c r="D325" s="25"/>
      <c r="E325" s="52" t="e">
        <v>#N/A</v>
      </c>
      <c r="F325" s="12"/>
      <c r="G325" s="52" t="e">
        <v>#N/A</v>
      </c>
      <c r="H325" s="38"/>
      <c r="I325" s="12"/>
      <c r="J325" s="25" t="s">
        <v>17755</v>
      </c>
      <c r="K325" s="47" t="e">
        <v>#N/A</v>
      </c>
      <c r="L325" s="25" t="s">
        <v>7190</v>
      </c>
      <c r="M325" s="25" t="s">
        <v>7334</v>
      </c>
      <c r="N325" s="25"/>
      <c r="O325" s="26" t="s">
        <v>7335</v>
      </c>
      <c r="P325" s="26" t="s">
        <v>7336</v>
      </c>
      <c r="Q325" s="57" t="s">
        <v>24</v>
      </c>
      <c r="R325" s="57" t="s">
        <v>33</v>
      </c>
      <c r="S325" s="57" t="s">
        <v>24</v>
      </c>
      <c r="T325" s="27">
        <v>1.2E-2</v>
      </c>
      <c r="U325" s="30"/>
      <c r="V325" s="44">
        <v>120.001545454545</v>
      </c>
      <c r="W325" s="44" t="e">
        <v>#N/A</v>
      </c>
      <c r="X325" s="44" t="e">
        <v>#N/A</v>
      </c>
      <c r="Y325" s="29">
        <v>0.02</v>
      </c>
      <c r="Z325" s="24"/>
      <c r="AA325" s="30"/>
      <c r="AB325" s="23" t="s">
        <v>18818</v>
      </c>
      <c r="AC325" s="24" t="s">
        <v>742</v>
      </c>
      <c r="AD325" s="24" t="s">
        <v>742</v>
      </c>
      <c r="AE325" s="24" t="s">
        <v>33</v>
      </c>
      <c r="AF325" s="24" t="s">
        <v>5775</v>
      </c>
      <c r="AG325" s="25" t="s">
        <v>6532</v>
      </c>
      <c r="AH325" s="39" t="e">
        <v>#N/A</v>
      </c>
      <c r="AI325" s="26"/>
      <c r="AJ325" s="26"/>
      <c r="AK325" s="25" t="s">
        <v>18571</v>
      </c>
      <c r="AL325" s="47">
        <v>526</v>
      </c>
      <c r="AM325" s="47">
        <v>851</v>
      </c>
      <c r="AN325" s="22" t="s">
        <v>7195</v>
      </c>
    </row>
    <row r="326" spans="1:40" x14ac:dyDescent="0.3">
      <c r="A326" s="12" t="s">
        <v>17758</v>
      </c>
      <c r="B326" s="50" t="s">
        <v>7338</v>
      </c>
      <c r="C326" s="10" t="s">
        <v>7337</v>
      </c>
      <c r="D326" s="25"/>
      <c r="E326" s="52" t="e">
        <v>#N/A</v>
      </c>
      <c r="F326" s="12" t="s">
        <v>43</v>
      </c>
      <c r="G326" s="52" t="e">
        <v>#N/A</v>
      </c>
      <c r="H326" s="12"/>
      <c r="I326" s="12"/>
      <c r="J326" s="25" t="s">
        <v>17755</v>
      </c>
      <c r="K326" s="47" t="e">
        <v>#N/A</v>
      </c>
      <c r="L326" s="25" t="s">
        <v>7190</v>
      </c>
      <c r="M326" s="25" t="s">
        <v>7339</v>
      </c>
      <c r="N326" s="25"/>
      <c r="O326" s="26" t="s">
        <v>7340</v>
      </c>
      <c r="P326" s="26" t="s">
        <v>7341</v>
      </c>
      <c r="Q326" s="57" t="s">
        <v>24</v>
      </c>
      <c r="R326" s="57" t="s">
        <v>33</v>
      </c>
      <c r="S326" s="57" t="s">
        <v>24</v>
      </c>
      <c r="T326" s="27">
        <v>9.9000000000000008E-3</v>
      </c>
      <c r="U326" s="30"/>
      <c r="V326" s="44">
        <v>119.992636363636</v>
      </c>
      <c r="W326" s="44" t="e">
        <v>#N/A</v>
      </c>
      <c r="X326" s="44" t="e">
        <v>#N/A</v>
      </c>
      <c r="Y326" s="29">
        <v>0.02</v>
      </c>
      <c r="Z326" s="24"/>
      <c r="AA326" s="30"/>
      <c r="AB326" s="23" t="s">
        <v>18818</v>
      </c>
      <c r="AC326" s="24" t="s">
        <v>26</v>
      </c>
      <c r="AD326" s="24" t="s">
        <v>26</v>
      </c>
      <c r="AE326" s="24" t="s">
        <v>24</v>
      </c>
      <c r="AF326" s="24" t="s">
        <v>6887</v>
      </c>
      <c r="AG326" s="25" t="s">
        <v>6532</v>
      </c>
      <c r="AH326" s="39" t="e">
        <v>#N/A</v>
      </c>
      <c r="AI326" s="26"/>
      <c r="AJ326" s="26"/>
      <c r="AK326" s="25" t="s">
        <v>18571</v>
      </c>
      <c r="AL326" s="47">
        <v>526</v>
      </c>
      <c r="AM326" s="47">
        <v>851</v>
      </c>
      <c r="AN326" s="22" t="s">
        <v>7195</v>
      </c>
    </row>
    <row r="327" spans="1:40" x14ac:dyDescent="0.3">
      <c r="A327" s="12" t="s">
        <v>17758</v>
      </c>
      <c r="B327" s="50" t="s">
        <v>7343</v>
      </c>
      <c r="C327" s="10" t="s">
        <v>7342</v>
      </c>
      <c r="D327" s="25"/>
      <c r="E327" s="52" t="e">
        <v>#N/A</v>
      </c>
      <c r="F327" s="12"/>
      <c r="G327" s="52" t="e">
        <v>#N/A</v>
      </c>
      <c r="H327" s="12"/>
      <c r="I327" s="12"/>
      <c r="J327" s="25" t="s">
        <v>17755</v>
      </c>
      <c r="K327" s="47" t="e">
        <v>#N/A</v>
      </c>
      <c r="L327" s="25" t="s">
        <v>7190</v>
      </c>
      <c r="M327" s="25" t="s">
        <v>7344</v>
      </c>
      <c r="N327" s="25"/>
      <c r="O327" s="26" t="s">
        <v>7345</v>
      </c>
      <c r="P327" s="26" t="s">
        <v>7346</v>
      </c>
      <c r="Q327" s="57" t="s">
        <v>24</v>
      </c>
      <c r="R327" s="57" t="s">
        <v>33</v>
      </c>
      <c r="S327" s="57" t="s">
        <v>24</v>
      </c>
      <c r="T327" s="27">
        <v>1.2E-2</v>
      </c>
      <c r="U327" s="30"/>
      <c r="V327" s="44">
        <v>119.993136363636</v>
      </c>
      <c r="W327" s="44" t="e">
        <v>#N/A</v>
      </c>
      <c r="X327" s="44" t="e">
        <v>#N/A</v>
      </c>
      <c r="Y327" s="29">
        <v>0.02</v>
      </c>
      <c r="Z327" s="24"/>
      <c r="AA327" s="30"/>
      <c r="AB327" s="23" t="s">
        <v>18818</v>
      </c>
      <c r="AC327" s="24" t="s">
        <v>742</v>
      </c>
      <c r="AD327" s="24" t="s">
        <v>742</v>
      </c>
      <c r="AE327" s="24" t="s">
        <v>33</v>
      </c>
      <c r="AF327" s="24" t="s">
        <v>5775</v>
      </c>
      <c r="AG327" s="25" t="s">
        <v>6532</v>
      </c>
      <c r="AH327" s="39" t="e">
        <v>#N/A</v>
      </c>
      <c r="AI327" s="26"/>
      <c r="AJ327" s="26"/>
      <c r="AK327" s="25" t="s">
        <v>18572</v>
      </c>
      <c r="AL327" s="47">
        <v>527</v>
      </c>
      <c r="AM327" s="47">
        <v>852</v>
      </c>
      <c r="AN327" s="22" t="s">
        <v>7195</v>
      </c>
    </row>
    <row r="328" spans="1:40" x14ac:dyDescent="0.3">
      <c r="A328" s="12" t="s">
        <v>17758</v>
      </c>
      <c r="B328" s="50" t="s">
        <v>7348</v>
      </c>
      <c r="C328" s="10" t="s">
        <v>7347</v>
      </c>
      <c r="D328" s="25"/>
      <c r="E328" s="52" t="e">
        <v>#N/A</v>
      </c>
      <c r="F328" s="12" t="s">
        <v>43</v>
      </c>
      <c r="G328" s="52" t="e">
        <v>#N/A</v>
      </c>
      <c r="H328" s="12"/>
      <c r="I328" s="12"/>
      <c r="J328" s="25" t="s">
        <v>17755</v>
      </c>
      <c r="K328" s="47" t="e">
        <v>#N/A</v>
      </c>
      <c r="L328" s="25" t="s">
        <v>7190</v>
      </c>
      <c r="M328" s="25" t="s">
        <v>7349</v>
      </c>
      <c r="N328" s="25"/>
      <c r="O328" s="26" t="s">
        <v>7350</v>
      </c>
      <c r="P328" s="26" t="s">
        <v>7351</v>
      </c>
      <c r="Q328" s="57" t="s">
        <v>24</v>
      </c>
      <c r="R328" s="57" t="s">
        <v>33</v>
      </c>
      <c r="S328" s="57" t="s">
        <v>24</v>
      </c>
      <c r="T328" s="27">
        <v>9.9000000000000008E-3</v>
      </c>
      <c r="U328" s="30"/>
      <c r="V328" s="44">
        <v>119.99504545454499</v>
      </c>
      <c r="W328" s="44" t="e">
        <v>#N/A</v>
      </c>
      <c r="X328" s="44" t="e">
        <v>#N/A</v>
      </c>
      <c r="Y328" s="29">
        <v>0.02</v>
      </c>
      <c r="Z328" s="24"/>
      <c r="AA328" s="30"/>
      <c r="AB328" s="23" t="s">
        <v>18818</v>
      </c>
      <c r="AC328" s="24" t="s">
        <v>26</v>
      </c>
      <c r="AD328" s="24" t="s">
        <v>26</v>
      </c>
      <c r="AE328" s="24" t="s">
        <v>24</v>
      </c>
      <c r="AF328" s="24" t="s">
        <v>6887</v>
      </c>
      <c r="AG328" s="25" t="s">
        <v>6532</v>
      </c>
      <c r="AH328" s="39" t="e">
        <v>#N/A</v>
      </c>
      <c r="AI328" s="26"/>
      <c r="AJ328" s="26"/>
      <c r="AK328" s="25" t="s">
        <v>18572</v>
      </c>
      <c r="AL328" s="47">
        <v>527</v>
      </c>
      <c r="AM328" s="47">
        <v>852</v>
      </c>
      <c r="AN328" s="22" t="s">
        <v>7195</v>
      </c>
    </row>
    <row r="329" spans="1:40" x14ac:dyDescent="0.3">
      <c r="A329" s="12" t="s">
        <v>17758</v>
      </c>
      <c r="B329" s="50" t="s">
        <v>7353</v>
      </c>
      <c r="C329" s="10" t="s">
        <v>7352</v>
      </c>
      <c r="D329" s="25"/>
      <c r="E329" s="52" t="e">
        <v>#N/A</v>
      </c>
      <c r="F329" s="12"/>
      <c r="G329" s="52" t="e">
        <v>#N/A</v>
      </c>
      <c r="H329" s="12"/>
      <c r="I329" s="12"/>
      <c r="J329" s="25" t="s">
        <v>17755</v>
      </c>
      <c r="K329" s="47" t="e">
        <v>#N/A</v>
      </c>
      <c r="L329" s="25" t="s">
        <v>7190</v>
      </c>
      <c r="M329" s="25" t="s">
        <v>7354</v>
      </c>
      <c r="N329" s="25"/>
      <c r="O329" s="26" t="s">
        <v>7355</v>
      </c>
      <c r="P329" s="26" t="s">
        <v>7356</v>
      </c>
      <c r="Q329" s="57" t="s">
        <v>24</v>
      </c>
      <c r="R329" s="57" t="s">
        <v>33</v>
      </c>
      <c r="S329" s="57" t="s">
        <v>24</v>
      </c>
      <c r="T329" s="27">
        <v>1.2E-2</v>
      </c>
      <c r="U329" s="30"/>
      <c r="V329" s="44">
        <v>144.23472727272701</v>
      </c>
      <c r="W329" s="44" t="e">
        <v>#N/A</v>
      </c>
      <c r="X329" s="44" t="e">
        <v>#N/A</v>
      </c>
      <c r="Y329" s="29">
        <v>0.02</v>
      </c>
      <c r="Z329" s="24"/>
      <c r="AA329" s="30"/>
      <c r="AB329" s="23" t="s">
        <v>18818</v>
      </c>
      <c r="AC329" s="24" t="s">
        <v>742</v>
      </c>
      <c r="AD329" s="24" t="s">
        <v>742</v>
      </c>
      <c r="AE329" s="24" t="s">
        <v>33</v>
      </c>
      <c r="AF329" s="24" t="s">
        <v>5775</v>
      </c>
      <c r="AG329" s="25" t="s">
        <v>6532</v>
      </c>
      <c r="AH329" s="39" t="e">
        <v>#N/A</v>
      </c>
      <c r="AI329" s="26"/>
      <c r="AJ329" s="26"/>
      <c r="AK329" s="25" t="s">
        <v>18573</v>
      </c>
      <c r="AL329" s="47">
        <v>528</v>
      </c>
      <c r="AM329" s="47">
        <v>853</v>
      </c>
      <c r="AN329" s="22" t="s">
        <v>7195</v>
      </c>
    </row>
    <row r="330" spans="1:40" x14ac:dyDescent="0.3">
      <c r="A330" s="12" t="s">
        <v>17758</v>
      </c>
      <c r="B330" s="50" t="s">
        <v>7358</v>
      </c>
      <c r="C330" s="10" t="s">
        <v>7357</v>
      </c>
      <c r="D330" s="25"/>
      <c r="E330" s="52" t="e">
        <v>#N/A</v>
      </c>
      <c r="F330" s="12" t="s">
        <v>43</v>
      </c>
      <c r="G330" s="52" t="e">
        <v>#N/A</v>
      </c>
      <c r="H330" s="12"/>
      <c r="I330" s="12"/>
      <c r="J330" s="25" t="s">
        <v>17755</v>
      </c>
      <c r="K330" s="47" t="e">
        <v>#N/A</v>
      </c>
      <c r="L330" s="25" t="s">
        <v>7190</v>
      </c>
      <c r="M330" s="25" t="s">
        <v>7359</v>
      </c>
      <c r="N330" s="25"/>
      <c r="O330" s="26" t="s">
        <v>7360</v>
      </c>
      <c r="P330" s="26" t="s">
        <v>7361</v>
      </c>
      <c r="Q330" s="57" t="s">
        <v>24</v>
      </c>
      <c r="R330" s="57" t="s">
        <v>33</v>
      </c>
      <c r="S330" s="57" t="s">
        <v>24</v>
      </c>
      <c r="T330" s="27">
        <v>9.9000000000000008E-3</v>
      </c>
      <c r="U330" s="30"/>
      <c r="V330" s="44">
        <v>144.08618181818201</v>
      </c>
      <c r="W330" s="44" t="e">
        <v>#N/A</v>
      </c>
      <c r="X330" s="44" t="e">
        <v>#N/A</v>
      </c>
      <c r="Y330" s="29">
        <v>0.02</v>
      </c>
      <c r="Z330" s="24"/>
      <c r="AA330" s="30"/>
      <c r="AB330" s="23" t="s">
        <v>18818</v>
      </c>
      <c r="AC330" s="24" t="s">
        <v>26</v>
      </c>
      <c r="AD330" s="24" t="s">
        <v>26</v>
      </c>
      <c r="AE330" s="24" t="s">
        <v>24</v>
      </c>
      <c r="AF330" s="24" t="s">
        <v>6887</v>
      </c>
      <c r="AG330" s="25" t="s">
        <v>6532</v>
      </c>
      <c r="AH330" s="39" t="e">
        <v>#N/A</v>
      </c>
      <c r="AI330" s="26"/>
      <c r="AJ330" s="26"/>
      <c r="AK330" s="25" t="s">
        <v>18573</v>
      </c>
      <c r="AL330" s="47">
        <v>528</v>
      </c>
      <c r="AM330" s="47">
        <v>853</v>
      </c>
      <c r="AN330" s="22" t="s">
        <v>7195</v>
      </c>
    </row>
    <row r="331" spans="1:40" x14ac:dyDescent="0.3">
      <c r="A331" s="12" t="s">
        <v>17758</v>
      </c>
      <c r="B331" s="50" t="s">
        <v>7363</v>
      </c>
      <c r="C331" s="10" t="s">
        <v>7362</v>
      </c>
      <c r="D331" s="25"/>
      <c r="E331" s="52" t="e">
        <v>#N/A</v>
      </c>
      <c r="F331" s="12"/>
      <c r="G331" s="52" t="e">
        <v>#N/A</v>
      </c>
      <c r="H331" s="12"/>
      <c r="I331" s="12"/>
      <c r="J331" s="25" t="s">
        <v>17755</v>
      </c>
      <c r="K331" s="47" t="e">
        <v>#N/A</v>
      </c>
      <c r="L331" s="25" t="s">
        <v>7190</v>
      </c>
      <c r="M331" s="25" t="s">
        <v>7364</v>
      </c>
      <c r="N331" s="25"/>
      <c r="O331" s="26" t="s">
        <v>7365</v>
      </c>
      <c r="P331" s="26" t="s">
        <v>7366</v>
      </c>
      <c r="Q331" s="57" t="s">
        <v>24</v>
      </c>
      <c r="R331" s="57" t="s">
        <v>33</v>
      </c>
      <c r="S331" s="57" t="s">
        <v>24</v>
      </c>
      <c r="T331" s="27">
        <v>1.2E-2</v>
      </c>
      <c r="U331" s="30"/>
      <c r="V331" s="44">
        <v>158.55818181818199</v>
      </c>
      <c r="W331" s="44" t="e">
        <v>#N/A</v>
      </c>
      <c r="X331" s="44" t="e">
        <v>#N/A</v>
      </c>
      <c r="Y331" s="29">
        <v>0.02</v>
      </c>
      <c r="Z331" s="24"/>
      <c r="AA331" s="30"/>
      <c r="AB331" s="23" t="s">
        <v>18818</v>
      </c>
      <c r="AC331" s="24" t="s">
        <v>742</v>
      </c>
      <c r="AD331" s="24" t="s">
        <v>742</v>
      </c>
      <c r="AE331" s="24" t="s">
        <v>33</v>
      </c>
      <c r="AF331" s="24" t="s">
        <v>5775</v>
      </c>
      <c r="AG331" s="25" t="s">
        <v>6532</v>
      </c>
      <c r="AH331" s="39" t="e">
        <v>#N/A</v>
      </c>
      <c r="AI331" s="26"/>
      <c r="AJ331" s="26"/>
      <c r="AK331" s="25" t="s">
        <v>18574</v>
      </c>
      <c r="AL331" s="47">
        <v>529</v>
      </c>
      <c r="AM331" s="47">
        <v>854</v>
      </c>
      <c r="AN331" s="22" t="s">
        <v>7195</v>
      </c>
    </row>
    <row r="332" spans="1:40" x14ac:dyDescent="0.3">
      <c r="A332" s="12" t="s">
        <v>17758</v>
      </c>
      <c r="B332" s="50" t="s">
        <v>7368</v>
      </c>
      <c r="C332" s="10" t="s">
        <v>7367</v>
      </c>
      <c r="D332" s="25"/>
      <c r="E332" s="52" t="e">
        <v>#N/A</v>
      </c>
      <c r="F332" s="12" t="s">
        <v>43</v>
      </c>
      <c r="G332" s="52" t="e">
        <v>#N/A</v>
      </c>
      <c r="H332" s="12"/>
      <c r="I332" s="12"/>
      <c r="J332" s="25" t="s">
        <v>17755</v>
      </c>
      <c r="K332" s="47" t="e">
        <v>#N/A</v>
      </c>
      <c r="L332" s="25" t="s">
        <v>7190</v>
      </c>
      <c r="M332" s="25" t="s">
        <v>7369</v>
      </c>
      <c r="N332" s="25"/>
      <c r="O332" s="26" t="s">
        <v>7370</v>
      </c>
      <c r="P332" s="26" t="s">
        <v>7371</v>
      </c>
      <c r="Q332" s="57" t="s">
        <v>24</v>
      </c>
      <c r="R332" s="57" t="s">
        <v>33</v>
      </c>
      <c r="S332" s="57" t="s">
        <v>24</v>
      </c>
      <c r="T332" s="27">
        <v>9.9000000000000008E-3</v>
      </c>
      <c r="U332" s="30"/>
      <c r="V332" s="44">
        <v>158.443409090909</v>
      </c>
      <c r="W332" s="44" t="e">
        <v>#N/A</v>
      </c>
      <c r="X332" s="44" t="e">
        <v>#N/A</v>
      </c>
      <c r="Y332" s="29">
        <v>0.02</v>
      </c>
      <c r="Z332" s="24"/>
      <c r="AA332" s="30"/>
      <c r="AB332" s="23" t="s">
        <v>18818</v>
      </c>
      <c r="AC332" s="24" t="s">
        <v>26</v>
      </c>
      <c r="AD332" s="24" t="s">
        <v>26</v>
      </c>
      <c r="AE332" s="24" t="s">
        <v>24</v>
      </c>
      <c r="AF332" s="24" t="s">
        <v>6887</v>
      </c>
      <c r="AG332" s="25" t="s">
        <v>6532</v>
      </c>
      <c r="AH332" s="39" t="e">
        <v>#N/A</v>
      </c>
      <c r="AI332" s="26"/>
      <c r="AJ332" s="26"/>
      <c r="AK332" s="25" t="s">
        <v>18574</v>
      </c>
      <c r="AL332" s="47">
        <v>529</v>
      </c>
      <c r="AM332" s="47">
        <v>854</v>
      </c>
      <c r="AN332" s="22" t="s">
        <v>7195</v>
      </c>
    </row>
    <row r="333" spans="1:40" x14ac:dyDescent="0.3">
      <c r="A333" s="12" t="s">
        <v>17758</v>
      </c>
      <c r="B333" s="50" t="s">
        <v>7373</v>
      </c>
      <c r="C333" s="10" t="s">
        <v>7372</v>
      </c>
      <c r="D333" s="25"/>
      <c r="E333" s="52" t="e">
        <v>#N/A</v>
      </c>
      <c r="F333" s="12"/>
      <c r="G333" s="52" t="e">
        <v>#N/A</v>
      </c>
      <c r="H333" s="12"/>
      <c r="I333" s="12"/>
      <c r="J333" s="25" t="s">
        <v>17755</v>
      </c>
      <c r="K333" s="47" t="e">
        <v>#N/A</v>
      </c>
      <c r="L333" s="25" t="s">
        <v>7190</v>
      </c>
      <c r="M333" s="25" t="s">
        <v>7374</v>
      </c>
      <c r="N333" s="25"/>
      <c r="O333" s="26" t="s">
        <v>7375</v>
      </c>
      <c r="P333" s="26" t="s">
        <v>7376</v>
      </c>
      <c r="Q333" s="57" t="s">
        <v>24</v>
      </c>
      <c r="R333" s="57" t="s">
        <v>33</v>
      </c>
      <c r="S333" s="57" t="s">
        <v>24</v>
      </c>
      <c r="T333" s="27">
        <v>1.2E-2</v>
      </c>
      <c r="U333" s="30"/>
      <c r="V333" s="44">
        <v>154.76445454545501</v>
      </c>
      <c r="W333" s="44" t="e">
        <v>#N/A</v>
      </c>
      <c r="X333" s="44" t="e">
        <v>#N/A</v>
      </c>
      <c r="Y333" s="29">
        <v>0.02</v>
      </c>
      <c r="Z333" s="24"/>
      <c r="AA333" s="30"/>
      <c r="AB333" s="23" t="s">
        <v>18818</v>
      </c>
      <c r="AC333" s="24" t="s">
        <v>742</v>
      </c>
      <c r="AD333" s="24" t="s">
        <v>742</v>
      </c>
      <c r="AE333" s="24" t="s">
        <v>33</v>
      </c>
      <c r="AF333" s="24" t="s">
        <v>5775</v>
      </c>
      <c r="AG333" s="25" t="s">
        <v>6532</v>
      </c>
      <c r="AH333" s="39" t="e">
        <v>#N/A</v>
      </c>
      <c r="AI333" s="26"/>
      <c r="AJ333" s="26"/>
      <c r="AK333" s="25" t="s">
        <v>18573</v>
      </c>
      <c r="AL333" s="47">
        <v>528</v>
      </c>
      <c r="AM333" s="47">
        <v>853</v>
      </c>
      <c r="AN333" s="22" t="s">
        <v>7195</v>
      </c>
    </row>
    <row r="334" spans="1:40" x14ac:dyDescent="0.3">
      <c r="A334" s="12" t="s">
        <v>17758</v>
      </c>
      <c r="B334" s="50" t="s">
        <v>7378</v>
      </c>
      <c r="C334" s="10" t="s">
        <v>7377</v>
      </c>
      <c r="D334" s="25"/>
      <c r="E334" s="52" t="e">
        <v>#N/A</v>
      </c>
      <c r="F334" s="12" t="s">
        <v>43</v>
      </c>
      <c r="G334" s="52" t="e">
        <v>#N/A</v>
      </c>
      <c r="H334" s="12"/>
      <c r="I334" s="12"/>
      <c r="J334" s="25" t="s">
        <v>17755</v>
      </c>
      <c r="K334" s="47" t="e">
        <v>#N/A</v>
      </c>
      <c r="L334" s="25" t="s">
        <v>7190</v>
      </c>
      <c r="M334" s="25" t="s">
        <v>7379</v>
      </c>
      <c r="N334" s="25"/>
      <c r="O334" s="26" t="s">
        <v>7380</v>
      </c>
      <c r="P334" s="26" t="s">
        <v>7381</v>
      </c>
      <c r="Q334" s="57" t="s">
        <v>24</v>
      </c>
      <c r="R334" s="57" t="s">
        <v>33</v>
      </c>
      <c r="S334" s="57" t="s">
        <v>24</v>
      </c>
      <c r="T334" s="27">
        <v>9.9000000000000008E-3</v>
      </c>
      <c r="U334" s="30"/>
      <c r="V334" s="44">
        <v>158.44404545454501</v>
      </c>
      <c r="W334" s="44" t="e">
        <v>#N/A</v>
      </c>
      <c r="X334" s="44" t="e">
        <v>#N/A</v>
      </c>
      <c r="Y334" s="29">
        <v>0.02</v>
      </c>
      <c r="Z334" s="24"/>
      <c r="AA334" s="30"/>
      <c r="AB334" s="23" t="s">
        <v>18818</v>
      </c>
      <c r="AC334" s="24" t="s">
        <v>26</v>
      </c>
      <c r="AD334" s="24" t="s">
        <v>26</v>
      </c>
      <c r="AE334" s="24" t="s">
        <v>24</v>
      </c>
      <c r="AF334" s="24" t="s">
        <v>6887</v>
      </c>
      <c r="AG334" s="25" t="s">
        <v>6532</v>
      </c>
      <c r="AH334" s="39" t="e">
        <v>#N/A</v>
      </c>
      <c r="AI334" s="26"/>
      <c r="AJ334" s="26"/>
      <c r="AK334" s="25" t="s">
        <v>18575</v>
      </c>
      <c r="AL334" s="47">
        <v>530</v>
      </c>
      <c r="AM334" s="47">
        <v>855</v>
      </c>
      <c r="AN334" s="22" t="s">
        <v>7195</v>
      </c>
    </row>
    <row r="335" spans="1:40" x14ac:dyDescent="0.3">
      <c r="A335" s="12" t="s">
        <v>17758</v>
      </c>
      <c r="B335" s="50" t="s">
        <v>7383</v>
      </c>
      <c r="C335" s="10" t="s">
        <v>7382</v>
      </c>
      <c r="D335" s="25"/>
      <c r="E335" s="52" t="e">
        <v>#N/A</v>
      </c>
      <c r="F335" s="12"/>
      <c r="G335" s="52" t="e">
        <v>#N/A</v>
      </c>
      <c r="H335" s="12"/>
      <c r="I335" s="12"/>
      <c r="J335" s="25" t="s">
        <v>17755</v>
      </c>
      <c r="K335" s="47" t="e">
        <v>#N/A</v>
      </c>
      <c r="L335" s="25" t="s">
        <v>7190</v>
      </c>
      <c r="M335" s="25" t="s">
        <v>7384</v>
      </c>
      <c r="N335" s="25"/>
      <c r="O335" s="26" t="s">
        <v>7385</v>
      </c>
      <c r="P335" s="26" t="s">
        <v>7386</v>
      </c>
      <c r="Q335" s="57" t="s">
        <v>24</v>
      </c>
      <c r="R335" s="57" t="s">
        <v>33</v>
      </c>
      <c r="S335" s="57" t="s">
        <v>24</v>
      </c>
      <c r="T335" s="27">
        <v>1.2E-2</v>
      </c>
      <c r="U335" s="30"/>
      <c r="V335" s="44">
        <v>139.188954545455</v>
      </c>
      <c r="W335" s="44" t="e">
        <v>#N/A</v>
      </c>
      <c r="X335" s="44" t="e">
        <v>#N/A</v>
      </c>
      <c r="Y335" s="29">
        <v>0.02</v>
      </c>
      <c r="Z335" s="24"/>
      <c r="AA335" s="30"/>
      <c r="AB335" s="23" t="s">
        <v>18818</v>
      </c>
      <c r="AC335" s="24" t="s">
        <v>742</v>
      </c>
      <c r="AD335" s="24" t="s">
        <v>742</v>
      </c>
      <c r="AE335" s="24" t="s">
        <v>33</v>
      </c>
      <c r="AF335" s="24" t="s">
        <v>5775</v>
      </c>
      <c r="AG335" s="25" t="s">
        <v>6532</v>
      </c>
      <c r="AH335" s="39" t="e">
        <v>#N/A</v>
      </c>
      <c r="AI335" s="26"/>
      <c r="AJ335" s="26"/>
      <c r="AK335" s="25" t="s">
        <v>18576</v>
      </c>
      <c r="AL335" s="47">
        <v>531</v>
      </c>
      <c r="AM335" s="47">
        <v>856</v>
      </c>
      <c r="AN335" s="22" t="s">
        <v>7195</v>
      </c>
    </row>
    <row r="336" spans="1:40" x14ac:dyDescent="0.3">
      <c r="A336" s="12" t="s">
        <v>17758</v>
      </c>
      <c r="B336" s="50" t="s">
        <v>7388</v>
      </c>
      <c r="C336" s="10" t="s">
        <v>7387</v>
      </c>
      <c r="D336" s="25"/>
      <c r="E336" s="52" t="e">
        <v>#N/A</v>
      </c>
      <c r="F336" s="12" t="s">
        <v>43</v>
      </c>
      <c r="G336" s="52" t="e">
        <v>#N/A</v>
      </c>
      <c r="H336" s="12"/>
      <c r="I336" s="12"/>
      <c r="J336" s="25" t="s">
        <v>17755</v>
      </c>
      <c r="K336" s="47" t="e">
        <v>#N/A</v>
      </c>
      <c r="L336" s="25" t="s">
        <v>7190</v>
      </c>
      <c r="M336" s="25" t="s">
        <v>7389</v>
      </c>
      <c r="N336" s="25"/>
      <c r="O336" s="26" t="s">
        <v>7390</v>
      </c>
      <c r="P336" s="26" t="s">
        <v>7391</v>
      </c>
      <c r="Q336" s="57" t="s">
        <v>24</v>
      </c>
      <c r="R336" s="57" t="s">
        <v>33</v>
      </c>
      <c r="S336" s="57" t="s">
        <v>24</v>
      </c>
      <c r="T336" s="27">
        <v>9.9000000000000008E-3</v>
      </c>
      <c r="U336" s="30"/>
      <c r="V336" s="44">
        <v>120.008136363636</v>
      </c>
      <c r="W336" s="44" t="e">
        <v>#N/A</v>
      </c>
      <c r="X336" s="44" t="e">
        <v>#N/A</v>
      </c>
      <c r="Y336" s="29">
        <v>0.02</v>
      </c>
      <c r="Z336" s="24"/>
      <c r="AA336" s="30"/>
      <c r="AB336" s="23" t="s">
        <v>18818</v>
      </c>
      <c r="AC336" s="24" t="s">
        <v>26</v>
      </c>
      <c r="AD336" s="24" t="s">
        <v>26</v>
      </c>
      <c r="AE336" s="24" t="s">
        <v>24</v>
      </c>
      <c r="AF336" s="24" t="s">
        <v>6887</v>
      </c>
      <c r="AG336" s="25" t="s">
        <v>6532</v>
      </c>
      <c r="AH336" s="39" t="e">
        <v>#N/A</v>
      </c>
      <c r="AI336" s="26"/>
      <c r="AJ336" s="26"/>
      <c r="AK336" s="25" t="s">
        <v>18576</v>
      </c>
      <c r="AL336" s="47">
        <v>531</v>
      </c>
      <c r="AM336" s="47">
        <v>856</v>
      </c>
      <c r="AN336" s="22" t="s">
        <v>7195</v>
      </c>
    </row>
    <row r="337" spans="1:40" x14ac:dyDescent="0.3">
      <c r="A337" s="12" t="s">
        <v>17758</v>
      </c>
      <c r="B337" s="50" t="s">
        <v>7393</v>
      </c>
      <c r="C337" s="10" t="s">
        <v>7392</v>
      </c>
      <c r="D337" s="25"/>
      <c r="E337" s="52" t="e">
        <v>#N/A</v>
      </c>
      <c r="F337" s="12"/>
      <c r="G337" s="52" t="e">
        <v>#N/A</v>
      </c>
      <c r="H337" s="12"/>
      <c r="I337" s="12"/>
      <c r="J337" s="25" t="s">
        <v>17755</v>
      </c>
      <c r="K337" s="47" t="e">
        <v>#N/A</v>
      </c>
      <c r="L337" s="25" t="s">
        <v>7190</v>
      </c>
      <c r="M337" s="25" t="s">
        <v>7394</v>
      </c>
      <c r="N337" s="25"/>
      <c r="O337" s="26" t="s">
        <v>7395</v>
      </c>
      <c r="P337" s="26" t="s">
        <v>7396</v>
      </c>
      <c r="Q337" s="57" t="s">
        <v>24</v>
      </c>
      <c r="R337" s="57" t="s">
        <v>33</v>
      </c>
      <c r="S337" s="57" t="s">
        <v>24</v>
      </c>
      <c r="T337" s="27">
        <v>1.2E-2</v>
      </c>
      <c r="U337" s="30"/>
      <c r="V337" s="44">
        <v>144.029545454545</v>
      </c>
      <c r="W337" s="44" t="e">
        <v>#N/A</v>
      </c>
      <c r="X337" s="44" t="e">
        <v>#N/A</v>
      </c>
      <c r="Y337" s="29">
        <v>0.02</v>
      </c>
      <c r="Z337" s="24"/>
      <c r="AA337" s="30"/>
      <c r="AB337" s="23" t="s">
        <v>18818</v>
      </c>
      <c r="AC337" s="24" t="s">
        <v>742</v>
      </c>
      <c r="AD337" s="24" t="s">
        <v>742</v>
      </c>
      <c r="AE337" s="24" t="s">
        <v>33</v>
      </c>
      <c r="AF337" s="24" t="s">
        <v>5775</v>
      </c>
      <c r="AG337" s="25" t="s">
        <v>6532</v>
      </c>
      <c r="AH337" s="39" t="e">
        <v>#N/A</v>
      </c>
      <c r="AI337" s="26"/>
      <c r="AJ337" s="26"/>
      <c r="AK337" s="25" t="s">
        <v>18577</v>
      </c>
      <c r="AL337" s="47">
        <v>532</v>
      </c>
      <c r="AM337" s="47">
        <v>857</v>
      </c>
      <c r="AN337" s="22" t="s">
        <v>7195</v>
      </c>
    </row>
    <row r="338" spans="1:40" x14ac:dyDescent="0.3">
      <c r="A338" s="12" t="s">
        <v>17758</v>
      </c>
      <c r="B338" s="50" t="s">
        <v>7398</v>
      </c>
      <c r="C338" s="10" t="s">
        <v>7397</v>
      </c>
      <c r="D338" s="25"/>
      <c r="E338" s="52" t="e">
        <v>#N/A</v>
      </c>
      <c r="F338" s="12" t="s">
        <v>43</v>
      </c>
      <c r="G338" s="52" t="e">
        <v>#N/A</v>
      </c>
      <c r="H338" s="12"/>
      <c r="I338" s="12"/>
      <c r="J338" s="25" t="s">
        <v>17755</v>
      </c>
      <c r="K338" s="47" t="e">
        <v>#N/A</v>
      </c>
      <c r="L338" s="25" t="s">
        <v>7190</v>
      </c>
      <c r="M338" s="25" t="s">
        <v>7399</v>
      </c>
      <c r="N338" s="25"/>
      <c r="O338" s="26" t="s">
        <v>7400</v>
      </c>
      <c r="P338" s="26" t="s">
        <v>7401</v>
      </c>
      <c r="Q338" s="57" t="s">
        <v>24</v>
      </c>
      <c r="R338" s="57" t="s">
        <v>33</v>
      </c>
      <c r="S338" s="57" t="s">
        <v>24</v>
      </c>
      <c r="T338" s="27">
        <v>9.9000000000000008E-3</v>
      </c>
      <c r="U338" s="30"/>
      <c r="V338" s="44">
        <v>144.20613636363601</v>
      </c>
      <c r="W338" s="44" t="e">
        <v>#N/A</v>
      </c>
      <c r="X338" s="44" t="e">
        <v>#N/A</v>
      </c>
      <c r="Y338" s="29">
        <v>0.02</v>
      </c>
      <c r="Z338" s="24"/>
      <c r="AA338" s="30"/>
      <c r="AB338" s="23" t="s">
        <v>18818</v>
      </c>
      <c r="AC338" s="24" t="s">
        <v>26</v>
      </c>
      <c r="AD338" s="24" t="s">
        <v>26</v>
      </c>
      <c r="AE338" s="24" t="s">
        <v>24</v>
      </c>
      <c r="AF338" s="24" t="s">
        <v>6887</v>
      </c>
      <c r="AG338" s="25" t="s">
        <v>6532</v>
      </c>
      <c r="AH338" s="39" t="e">
        <v>#N/A</v>
      </c>
      <c r="AI338" s="26"/>
      <c r="AJ338" s="26"/>
      <c r="AK338" s="25" t="s">
        <v>18577</v>
      </c>
      <c r="AL338" s="47">
        <v>532</v>
      </c>
      <c r="AM338" s="47">
        <v>857</v>
      </c>
      <c r="AN338" s="22" t="s">
        <v>7195</v>
      </c>
    </row>
    <row r="339" spans="1:40" x14ac:dyDescent="0.3">
      <c r="A339" s="12" t="s">
        <v>17758</v>
      </c>
      <c r="B339" s="50" t="s">
        <v>7403</v>
      </c>
      <c r="C339" s="10" t="s">
        <v>7402</v>
      </c>
      <c r="D339" s="25"/>
      <c r="E339" s="52" t="e">
        <v>#N/A</v>
      </c>
      <c r="F339" s="12"/>
      <c r="G339" s="52" t="e">
        <v>#N/A</v>
      </c>
      <c r="H339" s="12"/>
      <c r="I339" s="12"/>
      <c r="J339" s="25" t="s">
        <v>17755</v>
      </c>
      <c r="K339" s="47" t="e">
        <v>#N/A</v>
      </c>
      <c r="L339" s="25" t="s">
        <v>7190</v>
      </c>
      <c r="M339" s="25" t="s">
        <v>7404</v>
      </c>
      <c r="N339" s="25"/>
      <c r="O339" s="26" t="s">
        <v>7405</v>
      </c>
      <c r="P339" s="26" t="s">
        <v>7406</v>
      </c>
      <c r="Q339" s="57" t="s">
        <v>24</v>
      </c>
      <c r="R339" s="57" t="s">
        <v>33</v>
      </c>
      <c r="S339" s="57" t="s">
        <v>24</v>
      </c>
      <c r="T339" s="27">
        <v>1.2E-2</v>
      </c>
      <c r="U339" s="30"/>
      <c r="V339" s="44">
        <v>158.29395454545499</v>
      </c>
      <c r="W339" s="44" t="e">
        <v>#N/A</v>
      </c>
      <c r="X339" s="44" t="e">
        <v>#N/A</v>
      </c>
      <c r="Y339" s="29">
        <v>0.02</v>
      </c>
      <c r="Z339" s="24"/>
      <c r="AA339" s="30"/>
      <c r="AB339" s="23" t="s">
        <v>18818</v>
      </c>
      <c r="AC339" s="24" t="s">
        <v>742</v>
      </c>
      <c r="AD339" s="24" t="s">
        <v>742</v>
      </c>
      <c r="AE339" s="24" t="s">
        <v>33</v>
      </c>
      <c r="AF339" s="24" t="s">
        <v>5775</v>
      </c>
      <c r="AG339" s="25" t="s">
        <v>6532</v>
      </c>
      <c r="AH339" s="39" t="e">
        <v>#N/A</v>
      </c>
      <c r="AI339" s="26"/>
      <c r="AJ339" s="26"/>
      <c r="AK339" s="25" t="s">
        <v>18578</v>
      </c>
      <c r="AL339" s="47">
        <v>533</v>
      </c>
      <c r="AM339" s="47">
        <v>858</v>
      </c>
      <c r="AN339" s="22" t="s">
        <v>7195</v>
      </c>
    </row>
    <row r="340" spans="1:40" x14ac:dyDescent="0.3">
      <c r="A340" s="12" t="s">
        <v>17758</v>
      </c>
      <c r="B340" s="50" t="s">
        <v>7408</v>
      </c>
      <c r="C340" s="10" t="s">
        <v>7407</v>
      </c>
      <c r="D340" s="25"/>
      <c r="E340" s="52" t="e">
        <v>#N/A</v>
      </c>
      <c r="F340" s="12" t="s">
        <v>43</v>
      </c>
      <c r="G340" s="52" t="e">
        <v>#N/A</v>
      </c>
      <c r="H340" s="12"/>
      <c r="I340" s="12"/>
      <c r="J340" s="25" t="s">
        <v>17755</v>
      </c>
      <c r="K340" s="47" t="e">
        <v>#N/A</v>
      </c>
      <c r="L340" s="25" t="s">
        <v>7190</v>
      </c>
      <c r="M340" s="25" t="s">
        <v>7409</v>
      </c>
      <c r="N340" s="25"/>
      <c r="O340" s="26" t="s">
        <v>7410</v>
      </c>
      <c r="P340" s="26" t="s">
        <v>7411</v>
      </c>
      <c r="Q340" s="57" t="s">
        <v>24</v>
      </c>
      <c r="R340" s="57" t="s">
        <v>33</v>
      </c>
      <c r="S340" s="57" t="s">
        <v>24</v>
      </c>
      <c r="T340" s="27">
        <v>9.9000000000000008E-3</v>
      </c>
      <c r="U340" s="30"/>
      <c r="V340" s="44">
        <v>158.422454545455</v>
      </c>
      <c r="W340" s="44" t="e">
        <v>#N/A</v>
      </c>
      <c r="X340" s="44" t="e">
        <v>#N/A</v>
      </c>
      <c r="Y340" s="29">
        <v>0.02</v>
      </c>
      <c r="Z340" s="24"/>
      <c r="AA340" s="30"/>
      <c r="AB340" s="23" t="s">
        <v>18818</v>
      </c>
      <c r="AC340" s="24" t="s">
        <v>26</v>
      </c>
      <c r="AD340" s="24" t="s">
        <v>26</v>
      </c>
      <c r="AE340" s="24" t="s">
        <v>24</v>
      </c>
      <c r="AF340" s="24" t="s">
        <v>6887</v>
      </c>
      <c r="AG340" s="25" t="s">
        <v>6532</v>
      </c>
      <c r="AH340" s="39" t="e">
        <v>#N/A</v>
      </c>
      <c r="AI340" s="26"/>
      <c r="AJ340" s="26"/>
      <c r="AK340" s="25" t="s">
        <v>18578</v>
      </c>
      <c r="AL340" s="47">
        <v>533</v>
      </c>
      <c r="AM340" s="47">
        <v>858</v>
      </c>
      <c r="AN340" s="22" t="s">
        <v>7195</v>
      </c>
    </row>
    <row r="341" spans="1:40" x14ac:dyDescent="0.3">
      <c r="A341" s="12" t="s">
        <v>17758</v>
      </c>
      <c r="B341" s="50" t="s">
        <v>7413</v>
      </c>
      <c r="C341" s="10" t="s">
        <v>7412</v>
      </c>
      <c r="D341" s="25"/>
      <c r="E341" s="52" t="e">
        <v>#N/A</v>
      </c>
      <c r="F341" s="12"/>
      <c r="G341" s="52" t="e">
        <v>#N/A</v>
      </c>
      <c r="H341" s="12"/>
      <c r="I341" s="12"/>
      <c r="J341" s="25" t="s">
        <v>17755</v>
      </c>
      <c r="K341" s="47" t="e">
        <v>#N/A</v>
      </c>
      <c r="L341" s="25" t="s">
        <v>7190</v>
      </c>
      <c r="M341" s="25" t="s">
        <v>7414</v>
      </c>
      <c r="N341" s="25"/>
      <c r="O341" s="26" t="s">
        <v>7415</v>
      </c>
      <c r="P341" s="26" t="s">
        <v>7416</v>
      </c>
      <c r="Q341" s="57" t="s">
        <v>24</v>
      </c>
      <c r="R341" s="57" t="s">
        <v>33</v>
      </c>
      <c r="S341" s="57" t="s">
        <v>24</v>
      </c>
      <c r="T341" s="27">
        <v>1.2E-2</v>
      </c>
      <c r="U341" s="30"/>
      <c r="V341" s="44">
        <v>90.373727272727294</v>
      </c>
      <c r="W341" s="44" t="e">
        <v>#N/A</v>
      </c>
      <c r="X341" s="44" t="e">
        <v>#N/A</v>
      </c>
      <c r="Y341" s="29">
        <v>0.02</v>
      </c>
      <c r="Z341" s="24"/>
      <c r="AA341" s="30"/>
      <c r="AB341" s="23" t="s">
        <v>18818</v>
      </c>
      <c r="AC341" s="24" t="s">
        <v>742</v>
      </c>
      <c r="AD341" s="24" t="s">
        <v>742</v>
      </c>
      <c r="AE341" s="24" t="s">
        <v>33</v>
      </c>
      <c r="AF341" s="24" t="s">
        <v>5775</v>
      </c>
      <c r="AG341" s="25" t="s">
        <v>6532</v>
      </c>
      <c r="AH341" s="39" t="e">
        <v>#N/A</v>
      </c>
      <c r="AI341" s="26"/>
      <c r="AJ341" s="26"/>
      <c r="AK341" s="25" t="s">
        <v>18579</v>
      </c>
      <c r="AL341" s="47">
        <v>534</v>
      </c>
      <c r="AM341" s="47">
        <v>859</v>
      </c>
      <c r="AN341" s="22" t="s">
        <v>7195</v>
      </c>
    </row>
    <row r="342" spans="1:40" x14ac:dyDescent="0.3">
      <c r="A342" s="12" t="s">
        <v>17758</v>
      </c>
      <c r="B342" s="50" t="s">
        <v>7418</v>
      </c>
      <c r="C342" s="10" t="s">
        <v>7417</v>
      </c>
      <c r="D342" s="25"/>
      <c r="E342" s="52" t="e">
        <v>#N/A</v>
      </c>
      <c r="F342" s="12" t="s">
        <v>43</v>
      </c>
      <c r="G342" s="52" t="e">
        <v>#N/A</v>
      </c>
      <c r="H342" s="12"/>
      <c r="I342" s="12"/>
      <c r="J342" s="25" t="s">
        <v>17755</v>
      </c>
      <c r="K342" s="47" t="e">
        <v>#N/A</v>
      </c>
      <c r="L342" s="25" t="s">
        <v>7190</v>
      </c>
      <c r="M342" s="25" t="s">
        <v>7419</v>
      </c>
      <c r="N342" s="25"/>
      <c r="O342" s="26" t="s">
        <v>7420</v>
      </c>
      <c r="P342" s="26" t="s">
        <v>7421</v>
      </c>
      <c r="Q342" s="57" t="s">
        <v>24</v>
      </c>
      <c r="R342" s="57" t="s">
        <v>33</v>
      </c>
      <c r="S342" s="57" t="s">
        <v>24</v>
      </c>
      <c r="T342" s="27">
        <v>9.9000000000000008E-3</v>
      </c>
      <c r="U342" s="30"/>
      <c r="V342" s="44">
        <v>90.001818181818194</v>
      </c>
      <c r="W342" s="44" t="e">
        <v>#N/A</v>
      </c>
      <c r="X342" s="44" t="e">
        <v>#N/A</v>
      </c>
      <c r="Y342" s="29">
        <v>0.02</v>
      </c>
      <c r="Z342" s="24"/>
      <c r="AA342" s="30"/>
      <c r="AB342" s="23" t="s">
        <v>18818</v>
      </c>
      <c r="AC342" s="24" t="s">
        <v>26</v>
      </c>
      <c r="AD342" s="24" t="s">
        <v>26</v>
      </c>
      <c r="AE342" s="24" t="s">
        <v>24</v>
      </c>
      <c r="AF342" s="24" t="s">
        <v>6887</v>
      </c>
      <c r="AG342" s="25" t="s">
        <v>6532</v>
      </c>
      <c r="AH342" s="39" t="e">
        <v>#N/A</v>
      </c>
      <c r="AI342" s="26"/>
      <c r="AJ342" s="26"/>
      <c r="AK342" s="25" t="s">
        <v>18579</v>
      </c>
      <c r="AL342" s="47">
        <v>534</v>
      </c>
      <c r="AM342" s="47">
        <v>859</v>
      </c>
      <c r="AN342" s="22" t="s">
        <v>7195</v>
      </c>
    </row>
    <row r="343" spans="1:40" x14ac:dyDescent="0.3">
      <c r="A343" s="12" t="s">
        <v>17758</v>
      </c>
      <c r="B343" s="50" t="s">
        <v>7423</v>
      </c>
      <c r="C343" s="10" t="s">
        <v>7422</v>
      </c>
      <c r="D343" s="25"/>
      <c r="E343" s="52" t="e">
        <v>#N/A</v>
      </c>
      <c r="F343" s="12"/>
      <c r="G343" s="52" t="e">
        <v>#N/A</v>
      </c>
      <c r="H343" s="12"/>
      <c r="I343" s="12"/>
      <c r="J343" s="25" t="s">
        <v>17755</v>
      </c>
      <c r="K343" s="47" t="e">
        <v>#N/A</v>
      </c>
      <c r="L343" s="25" t="s">
        <v>7190</v>
      </c>
      <c r="M343" s="25" t="s">
        <v>7424</v>
      </c>
      <c r="N343" s="25"/>
      <c r="O343" s="26" t="s">
        <v>7425</v>
      </c>
      <c r="P343" s="26" t="s">
        <v>7426</v>
      </c>
      <c r="Q343" s="57" t="s">
        <v>24</v>
      </c>
      <c r="R343" s="57" t="s">
        <v>33</v>
      </c>
      <c r="S343" s="57" t="s">
        <v>24</v>
      </c>
      <c r="T343" s="27">
        <v>1.2E-2</v>
      </c>
      <c r="U343" s="30"/>
      <c r="V343" s="44">
        <v>158.37004545454499</v>
      </c>
      <c r="W343" s="44" t="e">
        <v>#N/A</v>
      </c>
      <c r="X343" s="44" t="e">
        <v>#N/A</v>
      </c>
      <c r="Y343" s="29">
        <v>0.02</v>
      </c>
      <c r="Z343" s="24"/>
      <c r="AA343" s="30"/>
      <c r="AB343" s="23" t="s">
        <v>18818</v>
      </c>
      <c r="AC343" s="24" t="s">
        <v>742</v>
      </c>
      <c r="AD343" s="24" t="s">
        <v>742</v>
      </c>
      <c r="AE343" s="24" t="s">
        <v>33</v>
      </c>
      <c r="AF343" s="24" t="s">
        <v>5775</v>
      </c>
      <c r="AG343" s="25" t="s">
        <v>6532</v>
      </c>
      <c r="AH343" s="39" t="e">
        <v>#N/A</v>
      </c>
      <c r="AI343" s="26"/>
      <c r="AJ343" s="26"/>
      <c r="AK343" s="25" t="s">
        <v>18580</v>
      </c>
      <c r="AL343" s="47">
        <v>535</v>
      </c>
      <c r="AM343" s="47">
        <v>860</v>
      </c>
      <c r="AN343" s="22" t="s">
        <v>7195</v>
      </c>
    </row>
    <row r="344" spans="1:40" x14ac:dyDescent="0.3">
      <c r="A344" s="12" t="s">
        <v>17758</v>
      </c>
      <c r="B344" s="50" t="s">
        <v>7428</v>
      </c>
      <c r="C344" s="10" t="s">
        <v>7427</v>
      </c>
      <c r="D344" s="25"/>
      <c r="E344" s="52" t="e">
        <v>#N/A</v>
      </c>
      <c r="F344" s="12" t="s">
        <v>43</v>
      </c>
      <c r="G344" s="52" t="e">
        <v>#N/A</v>
      </c>
      <c r="H344" s="12"/>
      <c r="I344" s="12"/>
      <c r="J344" s="25" t="s">
        <v>17755</v>
      </c>
      <c r="K344" s="47" t="e">
        <v>#N/A</v>
      </c>
      <c r="L344" s="25" t="s">
        <v>7190</v>
      </c>
      <c r="M344" s="25" t="s">
        <v>7429</v>
      </c>
      <c r="N344" s="25"/>
      <c r="O344" s="26" t="s">
        <v>7430</v>
      </c>
      <c r="P344" s="26" t="s">
        <v>7431</v>
      </c>
      <c r="Q344" s="57" t="s">
        <v>24</v>
      </c>
      <c r="R344" s="57" t="s">
        <v>33</v>
      </c>
      <c r="S344" s="57" t="s">
        <v>24</v>
      </c>
      <c r="T344" s="27">
        <v>9.9000000000000008E-3</v>
      </c>
      <c r="U344" s="30"/>
      <c r="V344" s="44">
        <v>158.41577272727301</v>
      </c>
      <c r="W344" s="44" t="e">
        <v>#N/A</v>
      </c>
      <c r="X344" s="44" t="e">
        <v>#N/A</v>
      </c>
      <c r="Y344" s="29">
        <v>0.02</v>
      </c>
      <c r="Z344" s="24"/>
      <c r="AA344" s="30"/>
      <c r="AB344" s="23" t="s">
        <v>18818</v>
      </c>
      <c r="AC344" s="24" t="s">
        <v>26</v>
      </c>
      <c r="AD344" s="24" t="s">
        <v>26</v>
      </c>
      <c r="AE344" s="24" t="s">
        <v>24</v>
      </c>
      <c r="AF344" s="24" t="s">
        <v>6887</v>
      </c>
      <c r="AG344" s="25" t="s">
        <v>6532</v>
      </c>
      <c r="AH344" s="39" t="e">
        <v>#N/A</v>
      </c>
      <c r="AI344" s="26"/>
      <c r="AJ344" s="26"/>
      <c r="AK344" s="25" t="s">
        <v>18580</v>
      </c>
      <c r="AL344" s="47">
        <v>535</v>
      </c>
      <c r="AM344" s="47">
        <v>860</v>
      </c>
      <c r="AN344" s="22" t="s">
        <v>7195</v>
      </c>
    </row>
    <row r="345" spans="1:40" x14ac:dyDescent="0.3">
      <c r="A345" s="12" t="s">
        <v>17758</v>
      </c>
      <c r="B345" s="50" t="s">
        <v>7433</v>
      </c>
      <c r="C345" s="10" t="s">
        <v>7432</v>
      </c>
      <c r="D345" s="25"/>
      <c r="E345" s="52" t="e">
        <v>#N/A</v>
      </c>
      <c r="F345" s="12" t="s">
        <v>43</v>
      </c>
      <c r="G345" s="52" t="e">
        <v>#N/A</v>
      </c>
      <c r="H345" s="12"/>
      <c r="I345" s="12"/>
      <c r="J345" s="25" t="s">
        <v>17755</v>
      </c>
      <c r="K345" s="47" t="e">
        <v>#N/A</v>
      </c>
      <c r="L345" s="25" t="s">
        <v>7190</v>
      </c>
      <c r="M345" s="25" t="s">
        <v>7434</v>
      </c>
      <c r="N345" s="25"/>
      <c r="O345" s="26" t="s">
        <v>7435</v>
      </c>
      <c r="P345" s="26" t="s">
        <v>7436</v>
      </c>
      <c r="Q345" s="57" t="s">
        <v>24</v>
      </c>
      <c r="R345" s="57" t="s">
        <v>33</v>
      </c>
      <c r="S345" s="57" t="s">
        <v>24</v>
      </c>
      <c r="T345" s="27">
        <v>0.01</v>
      </c>
      <c r="U345" s="30"/>
      <c r="V345" s="44">
        <v>119.940681818182</v>
      </c>
      <c r="W345" s="44" t="e">
        <v>#N/A</v>
      </c>
      <c r="X345" s="44" t="e">
        <v>#N/A</v>
      </c>
      <c r="Y345" s="29">
        <v>0.02</v>
      </c>
      <c r="Z345" s="24"/>
      <c r="AA345" s="30"/>
      <c r="AB345" s="23" t="s">
        <v>18818</v>
      </c>
      <c r="AC345" s="24" t="s">
        <v>26</v>
      </c>
      <c r="AD345" s="24" t="s">
        <v>742</v>
      </c>
      <c r="AE345" s="24" t="s">
        <v>24</v>
      </c>
      <c r="AF345" s="24" t="s">
        <v>5775</v>
      </c>
      <c r="AG345" s="25" t="s">
        <v>6532</v>
      </c>
      <c r="AH345" s="39" t="e">
        <v>#N/A</v>
      </c>
      <c r="AI345" s="26"/>
      <c r="AJ345" s="26"/>
      <c r="AK345" s="25" t="s">
        <v>18572</v>
      </c>
      <c r="AL345" s="47">
        <v>527</v>
      </c>
      <c r="AM345" s="47">
        <v>852</v>
      </c>
      <c r="AN345" s="22" t="s">
        <v>7195</v>
      </c>
    </row>
    <row r="346" spans="1:40" x14ac:dyDescent="0.3">
      <c r="A346" s="12" t="s">
        <v>17758</v>
      </c>
      <c r="B346" s="50" t="s">
        <v>7438</v>
      </c>
      <c r="C346" s="10" t="s">
        <v>7437</v>
      </c>
      <c r="D346" s="25"/>
      <c r="E346" s="52" t="e">
        <v>#N/A</v>
      </c>
      <c r="F346" s="12" t="s">
        <v>43</v>
      </c>
      <c r="G346" s="52" t="e">
        <v>#N/A</v>
      </c>
      <c r="H346" s="12"/>
      <c r="I346" s="12"/>
      <c r="J346" s="25" t="s">
        <v>17755</v>
      </c>
      <c r="K346" s="47" t="e">
        <v>#N/A</v>
      </c>
      <c r="L346" s="25" t="s">
        <v>7190</v>
      </c>
      <c r="M346" s="25" t="s">
        <v>7439</v>
      </c>
      <c r="N346" s="25"/>
      <c r="O346" s="26" t="s">
        <v>7440</v>
      </c>
      <c r="P346" s="26" t="s">
        <v>7441</v>
      </c>
      <c r="Q346" s="57" t="s">
        <v>24</v>
      </c>
      <c r="R346" s="57" t="s">
        <v>33</v>
      </c>
      <c r="S346" s="57" t="s">
        <v>24</v>
      </c>
      <c r="T346" s="27">
        <v>0.01</v>
      </c>
      <c r="U346" s="30"/>
      <c r="V346" s="44">
        <v>158.45609090909099</v>
      </c>
      <c r="W346" s="44" t="e">
        <v>#N/A</v>
      </c>
      <c r="X346" s="44" t="e">
        <v>#N/A</v>
      </c>
      <c r="Y346" s="29">
        <v>0.02</v>
      </c>
      <c r="Z346" s="24"/>
      <c r="AA346" s="30"/>
      <c r="AB346" s="23" t="s">
        <v>18818</v>
      </c>
      <c r="AC346" s="24" t="s">
        <v>26</v>
      </c>
      <c r="AD346" s="24" t="s">
        <v>742</v>
      </c>
      <c r="AE346" s="24" t="s">
        <v>24</v>
      </c>
      <c r="AF346" s="24" t="s">
        <v>5775</v>
      </c>
      <c r="AG346" s="25" t="s">
        <v>6532</v>
      </c>
      <c r="AH346" s="39" t="e">
        <v>#N/A</v>
      </c>
      <c r="AI346" s="26"/>
      <c r="AJ346" s="26"/>
      <c r="AK346" s="25" t="s">
        <v>18573</v>
      </c>
      <c r="AL346" s="47">
        <v>528</v>
      </c>
      <c r="AM346" s="47">
        <v>853</v>
      </c>
      <c r="AN346" s="22" t="s">
        <v>7195</v>
      </c>
    </row>
    <row r="347" spans="1:40" x14ac:dyDescent="0.3">
      <c r="A347" s="12" t="s">
        <v>17758</v>
      </c>
      <c r="B347" s="50" t="s">
        <v>7443</v>
      </c>
      <c r="C347" s="10" t="s">
        <v>7442</v>
      </c>
      <c r="D347" s="25"/>
      <c r="E347" s="52" t="e">
        <v>#N/A</v>
      </c>
      <c r="F347" s="12" t="s">
        <v>43</v>
      </c>
      <c r="G347" s="52" t="e">
        <v>#N/A</v>
      </c>
      <c r="H347" s="12"/>
      <c r="I347" s="12"/>
      <c r="J347" s="25" t="s">
        <v>17755</v>
      </c>
      <c r="K347" s="47" t="e">
        <v>#N/A</v>
      </c>
      <c r="L347" s="25" t="s">
        <v>7190</v>
      </c>
      <c r="M347" s="25" t="s">
        <v>7444</v>
      </c>
      <c r="N347" s="25"/>
      <c r="O347" s="26" t="s">
        <v>7445</v>
      </c>
      <c r="P347" s="26" t="s">
        <v>7446</v>
      </c>
      <c r="Q347" s="57" t="s">
        <v>24</v>
      </c>
      <c r="R347" s="57" t="s">
        <v>33</v>
      </c>
      <c r="S347" s="57" t="s">
        <v>24</v>
      </c>
      <c r="T347" s="27">
        <v>0.01</v>
      </c>
      <c r="U347" s="30"/>
      <c r="V347" s="44">
        <v>141.135909090909</v>
      </c>
      <c r="W347" s="44" t="e">
        <v>#N/A</v>
      </c>
      <c r="X347" s="44" t="e">
        <v>#N/A</v>
      </c>
      <c r="Y347" s="29">
        <v>0.02</v>
      </c>
      <c r="Z347" s="24"/>
      <c r="AA347" s="30"/>
      <c r="AB347" s="23" t="s">
        <v>18818</v>
      </c>
      <c r="AC347" s="24" t="s">
        <v>26</v>
      </c>
      <c r="AD347" s="24" t="s">
        <v>742</v>
      </c>
      <c r="AE347" s="24" t="s">
        <v>24</v>
      </c>
      <c r="AF347" s="24" t="s">
        <v>5775</v>
      </c>
      <c r="AG347" s="25" t="s">
        <v>6532</v>
      </c>
      <c r="AH347" s="39" t="e">
        <v>#N/A</v>
      </c>
      <c r="AI347" s="26"/>
      <c r="AJ347" s="26"/>
      <c r="AK347" s="25" t="s">
        <v>18568</v>
      </c>
      <c r="AL347" s="47">
        <v>523</v>
      </c>
      <c r="AM347" s="47">
        <v>848</v>
      </c>
      <c r="AN347" s="22" t="s">
        <v>7195</v>
      </c>
    </row>
    <row r="348" spans="1:40" x14ac:dyDescent="0.3">
      <c r="A348" s="12" t="s">
        <v>17758</v>
      </c>
      <c r="B348" s="50" t="s">
        <v>7448</v>
      </c>
      <c r="C348" s="10" t="s">
        <v>7447</v>
      </c>
      <c r="D348" s="25"/>
      <c r="E348" s="52" t="e">
        <v>#N/A</v>
      </c>
      <c r="F348" s="12" t="s">
        <v>43</v>
      </c>
      <c r="G348" s="52" t="e">
        <v>#N/A</v>
      </c>
      <c r="H348" s="12"/>
      <c r="I348" s="12"/>
      <c r="J348" s="25" t="s">
        <v>17755</v>
      </c>
      <c r="K348" s="47" t="e">
        <v>#N/A</v>
      </c>
      <c r="L348" s="25" t="s">
        <v>7190</v>
      </c>
      <c r="M348" s="25" t="s">
        <v>7449</v>
      </c>
      <c r="N348" s="25"/>
      <c r="O348" s="26" t="s">
        <v>7450</v>
      </c>
      <c r="P348" s="26" t="s">
        <v>7451</v>
      </c>
      <c r="Q348" s="57" t="s">
        <v>24</v>
      </c>
      <c r="R348" s="57" t="s">
        <v>33</v>
      </c>
      <c r="S348" s="57" t="s">
        <v>24</v>
      </c>
      <c r="T348" s="27">
        <v>0.01</v>
      </c>
      <c r="U348" s="30"/>
      <c r="V348" s="44">
        <v>158.42136363636399</v>
      </c>
      <c r="W348" s="44" t="e">
        <v>#N/A</v>
      </c>
      <c r="X348" s="44" t="e">
        <v>#N/A</v>
      </c>
      <c r="Y348" s="29">
        <v>0.02</v>
      </c>
      <c r="Z348" s="24"/>
      <c r="AA348" s="30"/>
      <c r="AB348" s="23" t="s">
        <v>18818</v>
      </c>
      <c r="AC348" s="24" t="s">
        <v>26</v>
      </c>
      <c r="AD348" s="24" t="s">
        <v>742</v>
      </c>
      <c r="AE348" s="24" t="s">
        <v>24</v>
      </c>
      <c r="AF348" s="24" t="s">
        <v>5775</v>
      </c>
      <c r="AG348" s="25" t="s">
        <v>6532</v>
      </c>
      <c r="AH348" s="39" t="e">
        <v>#N/A</v>
      </c>
      <c r="AI348" s="26"/>
      <c r="AJ348" s="26"/>
      <c r="AK348" s="25" t="s">
        <v>18575</v>
      </c>
      <c r="AL348" s="47">
        <v>530</v>
      </c>
      <c r="AM348" s="47">
        <v>855</v>
      </c>
      <c r="AN348" s="22" t="s">
        <v>7195</v>
      </c>
    </row>
    <row r="349" spans="1:40" x14ac:dyDescent="0.3">
      <c r="A349" s="12" t="s">
        <v>17758</v>
      </c>
      <c r="B349" s="50" t="s">
        <v>7453</v>
      </c>
      <c r="C349" s="10" t="s">
        <v>7452</v>
      </c>
      <c r="D349" s="25"/>
      <c r="E349" s="52" t="e">
        <v>#N/A</v>
      </c>
      <c r="F349" s="12" t="s">
        <v>43</v>
      </c>
      <c r="G349" s="52" t="e">
        <v>#N/A</v>
      </c>
      <c r="H349" s="12"/>
      <c r="I349" s="12"/>
      <c r="J349" s="25" t="s">
        <v>17755</v>
      </c>
      <c r="K349" s="47" t="e">
        <v>#N/A</v>
      </c>
      <c r="L349" s="25" t="s">
        <v>7190</v>
      </c>
      <c r="M349" s="25" t="s">
        <v>7454</v>
      </c>
      <c r="N349" s="25"/>
      <c r="O349" s="26" t="s">
        <v>7455</v>
      </c>
      <c r="P349" s="26" t="s">
        <v>7456</v>
      </c>
      <c r="Q349" s="57" t="s">
        <v>24</v>
      </c>
      <c r="R349" s="57" t="s">
        <v>33</v>
      </c>
      <c r="S349" s="57" t="s">
        <v>24</v>
      </c>
      <c r="T349" s="27">
        <v>0.01</v>
      </c>
      <c r="U349" s="30"/>
      <c r="V349" s="44">
        <v>120.001818181818</v>
      </c>
      <c r="W349" s="44" t="e">
        <v>#N/A</v>
      </c>
      <c r="X349" s="44" t="e">
        <v>#N/A</v>
      </c>
      <c r="Y349" s="29">
        <v>0.02</v>
      </c>
      <c r="Z349" s="24"/>
      <c r="AA349" s="30"/>
      <c r="AB349" s="23" t="s">
        <v>18818</v>
      </c>
      <c r="AC349" s="24" t="s">
        <v>26</v>
      </c>
      <c r="AD349" s="24" t="s">
        <v>742</v>
      </c>
      <c r="AE349" s="24" t="s">
        <v>24</v>
      </c>
      <c r="AF349" s="24" t="s">
        <v>5775</v>
      </c>
      <c r="AG349" s="25" t="s">
        <v>6532</v>
      </c>
      <c r="AH349" s="39" t="e">
        <v>#N/A</v>
      </c>
      <c r="AI349" s="26"/>
      <c r="AJ349" s="26"/>
      <c r="AK349" s="25" t="s">
        <v>18576</v>
      </c>
      <c r="AL349" s="47">
        <v>531</v>
      </c>
      <c r="AM349" s="47">
        <v>856</v>
      </c>
      <c r="AN349" s="22" t="s">
        <v>7195</v>
      </c>
    </row>
    <row r="350" spans="1:40" x14ac:dyDescent="0.3">
      <c r="A350" s="12" t="s">
        <v>17758</v>
      </c>
      <c r="B350" s="50" t="s">
        <v>7458</v>
      </c>
      <c r="C350" s="10" t="s">
        <v>7457</v>
      </c>
      <c r="D350" s="25"/>
      <c r="E350" s="52" t="e">
        <v>#N/A</v>
      </c>
      <c r="F350" s="12" t="s">
        <v>43</v>
      </c>
      <c r="G350" s="52" t="e">
        <v>#N/A</v>
      </c>
      <c r="H350" s="12"/>
      <c r="I350" s="12"/>
      <c r="J350" s="25" t="s">
        <v>17755</v>
      </c>
      <c r="K350" s="47" t="e">
        <v>#N/A</v>
      </c>
      <c r="L350" s="25" t="s">
        <v>7190</v>
      </c>
      <c r="M350" s="25" t="s">
        <v>7459</v>
      </c>
      <c r="N350" s="25"/>
      <c r="O350" s="26" t="s">
        <v>7460</v>
      </c>
      <c r="P350" s="26" t="s">
        <v>7461</v>
      </c>
      <c r="Q350" s="57" t="s">
        <v>24</v>
      </c>
      <c r="R350" s="57" t="s">
        <v>33</v>
      </c>
      <c r="S350" s="57" t="s">
        <v>24</v>
      </c>
      <c r="T350" s="27">
        <v>0.01</v>
      </c>
      <c r="U350" s="30"/>
      <c r="V350" s="44">
        <v>143.764045454545</v>
      </c>
      <c r="W350" s="44" t="e">
        <v>#N/A</v>
      </c>
      <c r="X350" s="44" t="e">
        <v>#N/A</v>
      </c>
      <c r="Y350" s="29">
        <v>0.02</v>
      </c>
      <c r="Z350" s="24"/>
      <c r="AA350" s="30"/>
      <c r="AB350" s="23" t="s">
        <v>18818</v>
      </c>
      <c r="AC350" s="24" t="s">
        <v>26</v>
      </c>
      <c r="AD350" s="24" t="s">
        <v>742</v>
      </c>
      <c r="AE350" s="24" t="s">
        <v>24</v>
      </c>
      <c r="AF350" s="24" t="s">
        <v>5775</v>
      </c>
      <c r="AG350" s="25" t="s">
        <v>6532</v>
      </c>
      <c r="AH350" s="39" t="e">
        <v>#N/A</v>
      </c>
      <c r="AI350" s="26"/>
      <c r="AJ350" s="26"/>
      <c r="AK350" s="25" t="s">
        <v>18577</v>
      </c>
      <c r="AL350" s="47">
        <v>532</v>
      </c>
      <c r="AM350" s="47">
        <v>857</v>
      </c>
      <c r="AN350" s="22" t="s">
        <v>7195</v>
      </c>
    </row>
    <row r="351" spans="1:40" x14ac:dyDescent="0.3">
      <c r="A351" s="12" t="s">
        <v>17758</v>
      </c>
      <c r="B351" s="50" t="s">
        <v>7463</v>
      </c>
      <c r="C351" s="10" t="s">
        <v>7462</v>
      </c>
      <c r="D351" s="25"/>
      <c r="E351" s="52" t="e">
        <v>#N/A</v>
      </c>
      <c r="F351" s="12" t="s">
        <v>43</v>
      </c>
      <c r="G351" s="52" t="e">
        <v>#N/A</v>
      </c>
      <c r="H351" s="12"/>
      <c r="I351" s="12"/>
      <c r="J351" s="25" t="s">
        <v>17755</v>
      </c>
      <c r="K351" s="47" t="e">
        <v>#N/A</v>
      </c>
      <c r="L351" s="25" t="s">
        <v>7190</v>
      </c>
      <c r="M351" s="25" t="s">
        <v>7464</v>
      </c>
      <c r="N351" s="25"/>
      <c r="O351" s="26" t="s">
        <v>7465</v>
      </c>
      <c r="P351" s="26" t="s">
        <v>7466</v>
      </c>
      <c r="Q351" s="57" t="s">
        <v>24</v>
      </c>
      <c r="R351" s="57" t="s">
        <v>33</v>
      </c>
      <c r="S351" s="57" t="s">
        <v>24</v>
      </c>
      <c r="T351" s="27">
        <v>0.01</v>
      </c>
      <c r="U351" s="30"/>
      <c r="V351" s="44">
        <v>82.626590909090893</v>
      </c>
      <c r="W351" s="44" t="e">
        <v>#N/A</v>
      </c>
      <c r="X351" s="44" t="e">
        <v>#N/A</v>
      </c>
      <c r="Y351" s="29">
        <v>0.02</v>
      </c>
      <c r="Z351" s="24"/>
      <c r="AA351" s="30"/>
      <c r="AB351" s="23" t="s">
        <v>18818</v>
      </c>
      <c r="AC351" s="24" t="s">
        <v>26</v>
      </c>
      <c r="AD351" s="24" t="s">
        <v>742</v>
      </c>
      <c r="AE351" s="24" t="s">
        <v>24</v>
      </c>
      <c r="AF351" s="24" t="s">
        <v>5775</v>
      </c>
      <c r="AG351" s="25" t="s">
        <v>6532</v>
      </c>
      <c r="AH351" s="39" t="e">
        <v>#N/A</v>
      </c>
      <c r="AI351" s="26"/>
      <c r="AJ351" s="26"/>
      <c r="AK351" s="25" t="s">
        <v>18579</v>
      </c>
      <c r="AL351" s="47">
        <v>534</v>
      </c>
      <c r="AM351" s="47">
        <v>859</v>
      </c>
      <c r="AN351" s="22" t="s">
        <v>7195</v>
      </c>
    </row>
    <row r="352" spans="1:40" x14ac:dyDescent="0.3">
      <c r="A352" s="12" t="s">
        <v>17758</v>
      </c>
      <c r="B352" s="50" t="s">
        <v>7468</v>
      </c>
      <c r="C352" s="10" t="s">
        <v>7467</v>
      </c>
      <c r="D352" s="25"/>
      <c r="E352" s="52" t="e">
        <v>#N/A</v>
      </c>
      <c r="F352" s="12" t="s">
        <v>43</v>
      </c>
      <c r="G352" s="52" t="e">
        <v>#N/A</v>
      </c>
      <c r="H352" s="12"/>
      <c r="I352" s="12"/>
      <c r="J352" s="25" t="s">
        <v>17755</v>
      </c>
      <c r="K352" s="47" t="e">
        <v>#N/A</v>
      </c>
      <c r="L352" s="25" t="s">
        <v>7190</v>
      </c>
      <c r="M352" s="25" t="s">
        <v>7469</v>
      </c>
      <c r="N352" s="25"/>
      <c r="O352" s="26" t="s">
        <v>7470</v>
      </c>
      <c r="P352" s="26" t="s">
        <v>7471</v>
      </c>
      <c r="Q352" s="57" t="s">
        <v>24</v>
      </c>
      <c r="R352" s="57" t="s">
        <v>33</v>
      </c>
      <c r="S352" s="57" t="s">
        <v>24</v>
      </c>
      <c r="T352" s="27">
        <v>0.01</v>
      </c>
      <c r="U352" s="30"/>
      <c r="V352" s="44">
        <v>158.428909090909</v>
      </c>
      <c r="W352" s="44" t="e">
        <v>#N/A</v>
      </c>
      <c r="X352" s="44" t="e">
        <v>#N/A</v>
      </c>
      <c r="Y352" s="29">
        <v>0.02</v>
      </c>
      <c r="Z352" s="24"/>
      <c r="AA352" s="30"/>
      <c r="AB352" s="23" t="s">
        <v>18818</v>
      </c>
      <c r="AC352" s="24" t="s">
        <v>26</v>
      </c>
      <c r="AD352" s="24" t="s">
        <v>742</v>
      </c>
      <c r="AE352" s="24" t="s">
        <v>24</v>
      </c>
      <c r="AF352" s="24" t="s">
        <v>5775</v>
      </c>
      <c r="AG352" s="25" t="s">
        <v>6532</v>
      </c>
      <c r="AH352" s="39" t="e">
        <v>#N/A</v>
      </c>
      <c r="AI352" s="26"/>
      <c r="AJ352" s="26"/>
      <c r="AK352" s="25" t="s">
        <v>18580</v>
      </c>
      <c r="AL352" s="47">
        <v>535</v>
      </c>
      <c r="AM352" s="47">
        <v>860</v>
      </c>
      <c r="AN352" s="22" t="s">
        <v>7195</v>
      </c>
    </row>
    <row r="353" spans="1:40" x14ac:dyDescent="0.3">
      <c r="A353" s="12" t="s">
        <v>17758</v>
      </c>
      <c r="B353" s="50" t="s">
        <v>7473</v>
      </c>
      <c r="C353" s="10" t="s">
        <v>7472</v>
      </c>
      <c r="D353" s="25"/>
      <c r="E353" s="52" t="e">
        <v>#N/A</v>
      </c>
      <c r="F353" s="12" t="s">
        <v>43</v>
      </c>
      <c r="G353" s="52" t="e">
        <v>#N/A</v>
      </c>
      <c r="H353" s="12"/>
      <c r="I353" s="12"/>
      <c r="J353" s="25" t="s">
        <v>17755</v>
      </c>
      <c r="K353" s="47" t="e">
        <v>#N/A</v>
      </c>
      <c r="L353" s="25" t="s">
        <v>7190</v>
      </c>
      <c r="M353" s="25" t="s">
        <v>7474</v>
      </c>
      <c r="N353" s="25"/>
      <c r="O353" s="26" t="s">
        <v>7475</v>
      </c>
      <c r="P353" s="26" t="s">
        <v>7476</v>
      </c>
      <c r="Q353" s="57" t="s">
        <v>24</v>
      </c>
      <c r="R353" s="57" t="s">
        <v>33</v>
      </c>
      <c r="S353" s="57" t="s">
        <v>24</v>
      </c>
      <c r="T353" s="27">
        <v>0.01</v>
      </c>
      <c r="U353" s="30"/>
      <c r="V353" s="44">
        <v>158.42672727272699</v>
      </c>
      <c r="W353" s="44" t="e">
        <v>#N/A</v>
      </c>
      <c r="X353" s="44" t="e">
        <v>#N/A</v>
      </c>
      <c r="Y353" s="29">
        <v>0.02</v>
      </c>
      <c r="Z353" s="24"/>
      <c r="AA353" s="30"/>
      <c r="AB353" s="23" t="s">
        <v>18818</v>
      </c>
      <c r="AC353" s="24" t="s">
        <v>26</v>
      </c>
      <c r="AD353" s="24" t="s">
        <v>742</v>
      </c>
      <c r="AE353" s="24" t="s">
        <v>24</v>
      </c>
      <c r="AF353" s="24" t="s">
        <v>5775</v>
      </c>
      <c r="AG353" s="25" t="s">
        <v>6532</v>
      </c>
      <c r="AH353" s="39" t="e">
        <v>#N/A</v>
      </c>
      <c r="AI353" s="26"/>
      <c r="AJ353" s="26"/>
      <c r="AK353" s="25" t="s">
        <v>18578</v>
      </c>
      <c r="AL353" s="47">
        <v>533</v>
      </c>
      <c r="AM353" s="47">
        <v>858</v>
      </c>
      <c r="AN353" s="22" t="s">
        <v>7195</v>
      </c>
    </row>
    <row r="354" spans="1:40" x14ac:dyDescent="0.3">
      <c r="A354" s="12" t="s">
        <v>17758</v>
      </c>
      <c r="B354" s="50" t="s">
        <v>7478</v>
      </c>
      <c r="C354" s="10" t="s">
        <v>7477</v>
      </c>
      <c r="D354" s="25"/>
      <c r="E354" s="52" t="e">
        <v>#N/A</v>
      </c>
      <c r="F354" s="12" t="s">
        <v>43</v>
      </c>
      <c r="G354" s="52" t="e">
        <v>#N/A</v>
      </c>
      <c r="H354" s="12"/>
      <c r="I354" s="12"/>
      <c r="J354" s="25" t="s">
        <v>17755</v>
      </c>
      <c r="K354" s="47" t="e">
        <v>#N/A</v>
      </c>
      <c r="L354" s="25" t="s">
        <v>7190</v>
      </c>
      <c r="M354" s="25" t="s">
        <v>7479</v>
      </c>
      <c r="N354" s="25"/>
      <c r="O354" s="26" t="s">
        <v>7480</v>
      </c>
      <c r="P354" s="26" t="s">
        <v>7481</v>
      </c>
      <c r="Q354" s="57" t="s">
        <v>24</v>
      </c>
      <c r="R354" s="57" t="s">
        <v>33</v>
      </c>
      <c r="S354" s="57" t="s">
        <v>24</v>
      </c>
      <c r="T354" s="27">
        <v>8.9999999999999993E-3</v>
      </c>
      <c r="U354" s="30"/>
      <c r="V354" s="44">
        <v>49.1101818181818</v>
      </c>
      <c r="W354" s="44" t="e">
        <v>#N/A</v>
      </c>
      <c r="X354" s="44" t="e">
        <v>#N/A</v>
      </c>
      <c r="Y354" s="29">
        <v>0.02</v>
      </c>
      <c r="Z354" s="24"/>
      <c r="AA354" s="30"/>
      <c r="AB354" s="23" t="s">
        <v>18818</v>
      </c>
      <c r="AC354" s="24" t="s">
        <v>26</v>
      </c>
      <c r="AD354" s="24" t="s">
        <v>742</v>
      </c>
      <c r="AE354" s="24" t="s">
        <v>24</v>
      </c>
      <c r="AF354" s="24" t="s">
        <v>5775</v>
      </c>
      <c r="AG354" s="25" t="s">
        <v>6532</v>
      </c>
      <c r="AH354" s="39" t="e">
        <v>#N/A</v>
      </c>
      <c r="AI354" s="26"/>
      <c r="AJ354" s="26"/>
      <c r="AK354" s="25" t="s">
        <v>18807</v>
      </c>
      <c r="AL354" s="47">
        <v>729</v>
      </c>
      <c r="AM354" s="47">
        <v>1117</v>
      </c>
      <c r="AN354" s="22" t="s">
        <v>7195</v>
      </c>
    </row>
    <row r="355" spans="1:40" x14ac:dyDescent="0.3">
      <c r="A355" s="12" t="s">
        <v>17758</v>
      </c>
      <c r="B355" s="50" t="s">
        <v>7483</v>
      </c>
      <c r="C355" s="10" t="s">
        <v>7482</v>
      </c>
      <c r="D355" s="25"/>
      <c r="E355" s="52" t="e">
        <v>#N/A</v>
      </c>
      <c r="F355" s="12" t="s">
        <v>43</v>
      </c>
      <c r="G355" s="52" t="e">
        <v>#N/A</v>
      </c>
      <c r="H355" s="12"/>
      <c r="I355" s="12"/>
      <c r="J355" s="25" t="s">
        <v>17755</v>
      </c>
      <c r="K355" s="47" t="e">
        <v>#N/A</v>
      </c>
      <c r="L355" s="25" t="s">
        <v>7190</v>
      </c>
      <c r="M355" s="25" t="s">
        <v>7484</v>
      </c>
      <c r="N355" s="25"/>
      <c r="O355" s="26" t="s">
        <v>7485</v>
      </c>
      <c r="P355" s="26" t="s">
        <v>7486</v>
      </c>
      <c r="Q355" s="57" t="s">
        <v>24</v>
      </c>
      <c r="R355" s="57" t="s">
        <v>33</v>
      </c>
      <c r="S355" s="57" t="s">
        <v>24</v>
      </c>
      <c r="T355" s="27">
        <v>8.9999999999999993E-3</v>
      </c>
      <c r="U355" s="30"/>
      <c r="V355" s="44">
        <v>100.00186363636401</v>
      </c>
      <c r="W355" s="44" t="e">
        <v>#N/A</v>
      </c>
      <c r="X355" s="44" t="e">
        <v>#N/A</v>
      </c>
      <c r="Y355" s="29">
        <v>0.02</v>
      </c>
      <c r="Z355" s="24"/>
      <c r="AA355" s="30"/>
      <c r="AB355" s="23" t="s">
        <v>18818</v>
      </c>
      <c r="AC355" s="24" t="s">
        <v>26</v>
      </c>
      <c r="AD355" s="24" t="s">
        <v>742</v>
      </c>
      <c r="AE355" s="24" t="s">
        <v>24</v>
      </c>
      <c r="AF355" s="24" t="s">
        <v>5775</v>
      </c>
      <c r="AG355" s="25" t="s">
        <v>6532</v>
      </c>
      <c r="AH355" s="39" t="e">
        <v>#N/A</v>
      </c>
      <c r="AI355" s="26"/>
      <c r="AJ355" s="26"/>
      <c r="AK355" s="25" t="s">
        <v>7487</v>
      </c>
      <c r="AL355" s="47">
        <v>295</v>
      </c>
      <c r="AM355" s="47">
        <v>445</v>
      </c>
      <c r="AN355" s="22" t="s">
        <v>7195</v>
      </c>
    </row>
    <row r="356" spans="1:40" x14ac:dyDescent="0.3">
      <c r="A356" s="12" t="s">
        <v>17758</v>
      </c>
      <c r="B356" s="50" t="s">
        <v>7489</v>
      </c>
      <c r="C356" s="10" t="s">
        <v>7488</v>
      </c>
      <c r="D356" s="25"/>
      <c r="E356" s="52" t="e">
        <v>#N/A</v>
      </c>
      <c r="F356" s="12" t="s">
        <v>43</v>
      </c>
      <c r="G356" s="52" t="e">
        <v>#N/A</v>
      </c>
      <c r="H356" s="12"/>
      <c r="I356" s="12"/>
      <c r="J356" s="25" t="s">
        <v>17755</v>
      </c>
      <c r="K356" s="47" t="e">
        <v>#N/A</v>
      </c>
      <c r="L356" s="25" t="s">
        <v>7190</v>
      </c>
      <c r="M356" s="25" t="s">
        <v>7490</v>
      </c>
      <c r="N356" s="25"/>
      <c r="O356" s="26" t="s">
        <v>7491</v>
      </c>
      <c r="P356" s="26" t="s">
        <v>7492</v>
      </c>
      <c r="Q356" s="57" t="s">
        <v>24</v>
      </c>
      <c r="R356" s="57" t="s">
        <v>33</v>
      </c>
      <c r="S356" s="57" t="s">
        <v>24</v>
      </c>
      <c r="T356" s="27">
        <v>8.9999999999999993E-3</v>
      </c>
      <c r="U356" s="30"/>
      <c r="V356" s="44">
        <v>99.984727272727298</v>
      </c>
      <c r="W356" s="44" t="e">
        <v>#N/A</v>
      </c>
      <c r="X356" s="44" t="e">
        <v>#N/A</v>
      </c>
      <c r="Y356" s="29">
        <v>0.02</v>
      </c>
      <c r="Z356" s="24"/>
      <c r="AA356" s="30"/>
      <c r="AB356" s="23" t="s">
        <v>18818</v>
      </c>
      <c r="AC356" s="24" t="s">
        <v>26</v>
      </c>
      <c r="AD356" s="24" t="s">
        <v>742</v>
      </c>
      <c r="AE356" s="24" t="s">
        <v>24</v>
      </c>
      <c r="AF356" s="24" t="s">
        <v>5775</v>
      </c>
      <c r="AG356" s="25" t="s">
        <v>6532</v>
      </c>
      <c r="AH356" s="39" t="e">
        <v>#N/A</v>
      </c>
      <c r="AI356" s="26"/>
      <c r="AJ356" s="26"/>
      <c r="AK356" s="25" t="s">
        <v>7493</v>
      </c>
      <c r="AL356" s="47">
        <v>294</v>
      </c>
      <c r="AM356" s="47">
        <v>444</v>
      </c>
      <c r="AN356" s="22" t="s">
        <v>7195</v>
      </c>
    </row>
    <row r="357" spans="1:40" x14ac:dyDescent="0.3">
      <c r="A357" s="12" t="s">
        <v>17758</v>
      </c>
      <c r="B357" s="51" t="s">
        <v>7495</v>
      </c>
      <c r="C357" s="9" t="s">
        <v>7494</v>
      </c>
      <c r="D357" s="12"/>
      <c r="E357" s="52" t="e">
        <v>#N/A</v>
      </c>
      <c r="F357" s="12" t="s">
        <v>43</v>
      </c>
      <c r="G357" s="52" t="e">
        <v>#N/A</v>
      </c>
      <c r="H357" s="12"/>
      <c r="I357" s="12"/>
      <c r="J357" s="12" t="s">
        <v>122</v>
      </c>
      <c r="K357" s="47" t="e">
        <v>#N/A</v>
      </c>
      <c r="L357" s="12" t="s">
        <v>7496</v>
      </c>
      <c r="M357" s="12" t="s">
        <v>7497</v>
      </c>
      <c r="N357" s="12"/>
      <c r="O357" s="13" t="s">
        <v>7498</v>
      </c>
      <c r="P357" s="13" t="s">
        <v>7499</v>
      </c>
      <c r="Q357" s="57" t="s">
        <v>24</v>
      </c>
      <c r="R357" s="57" t="s">
        <v>33</v>
      </c>
      <c r="S357" s="57" t="s">
        <v>24</v>
      </c>
      <c r="T357" s="14">
        <v>0.02</v>
      </c>
      <c r="U357" s="15"/>
      <c r="V357" s="44">
        <v>26.3452272727273</v>
      </c>
      <c r="W357" s="44" t="e">
        <v>#N/A</v>
      </c>
      <c r="X357" s="44" t="e">
        <v>#N/A</v>
      </c>
      <c r="Y357" s="18">
        <v>0.01</v>
      </c>
      <c r="Z357" s="16"/>
      <c r="AA357" s="15"/>
      <c r="AB357" s="23" t="s">
        <v>18818</v>
      </c>
      <c r="AC357" s="16" t="s">
        <v>26</v>
      </c>
      <c r="AD357" s="16" t="s">
        <v>742</v>
      </c>
      <c r="AE357" s="24" t="s">
        <v>24</v>
      </c>
      <c r="AF357" s="16" t="s">
        <v>5775</v>
      </c>
      <c r="AG357" s="12" t="s">
        <v>5750</v>
      </c>
      <c r="AH357" s="39" t="e">
        <v>#N/A</v>
      </c>
      <c r="AI357" s="16"/>
      <c r="AJ357" s="15"/>
      <c r="AK357" s="12" t="s">
        <v>7500</v>
      </c>
      <c r="AL357" s="47">
        <v>296</v>
      </c>
      <c r="AM357" s="47">
        <v>446</v>
      </c>
      <c r="AN357" s="19" t="s">
        <v>7501</v>
      </c>
    </row>
    <row r="358" spans="1:40" x14ac:dyDescent="0.3">
      <c r="A358" s="12" t="s">
        <v>17758</v>
      </c>
      <c r="B358" s="41" t="s">
        <v>19815</v>
      </c>
      <c r="C358" s="41" t="s">
        <v>19814</v>
      </c>
      <c r="D358" s="41"/>
      <c r="E358" s="41"/>
      <c r="F358" s="41"/>
      <c r="G358" s="41"/>
      <c r="H358" s="41"/>
      <c r="I358" s="41"/>
      <c r="J358" t="s">
        <v>75</v>
      </c>
      <c r="K358" s="41"/>
      <c r="L358" s="41"/>
      <c r="M358" s="43"/>
      <c r="N358" s="43" t="s">
        <v>19816</v>
      </c>
      <c r="O358" s="41"/>
      <c r="P358" s="41"/>
      <c r="Q358" s="57" t="s">
        <v>24</v>
      </c>
      <c r="R358" s="57" t="s">
        <v>24</v>
      </c>
      <c r="S358" s="57" t="s">
        <v>33</v>
      </c>
      <c r="T358" s="41"/>
      <c r="U358" s="41"/>
      <c r="V358" s="41"/>
      <c r="W358" s="41"/>
      <c r="X358" s="41"/>
      <c r="Y358" s="41"/>
      <c r="Z358" s="41"/>
      <c r="AA358" s="41"/>
      <c r="AB358" s="41"/>
      <c r="AC358" s="41"/>
      <c r="AD358" s="41"/>
      <c r="AE358" s="41"/>
      <c r="AF358" s="41"/>
      <c r="AG358" s="41"/>
      <c r="AI358" s="41"/>
      <c r="AJ358" s="41"/>
      <c r="AK358" s="41"/>
      <c r="AL358" s="41"/>
      <c r="AM358" s="41"/>
      <c r="AN358" s="41"/>
    </row>
    <row r="359" spans="1:40" x14ac:dyDescent="0.3">
      <c r="A359" s="12" t="s">
        <v>17758</v>
      </c>
      <c r="B359" s="41" t="s">
        <v>19812</v>
      </c>
      <c r="C359" s="41" t="s">
        <v>19811</v>
      </c>
      <c r="D359" s="41"/>
      <c r="E359" s="41"/>
      <c r="F359" s="41"/>
      <c r="G359" s="41"/>
      <c r="H359" s="41"/>
      <c r="I359" s="41"/>
      <c r="J359" t="s">
        <v>75</v>
      </c>
      <c r="K359" s="41"/>
      <c r="L359" s="41"/>
      <c r="M359" s="43"/>
      <c r="N359" s="43" t="s">
        <v>19813</v>
      </c>
      <c r="O359" s="41"/>
      <c r="P359" s="41"/>
      <c r="Q359" s="57" t="s">
        <v>24</v>
      </c>
      <c r="R359" s="57" t="s">
        <v>24</v>
      </c>
      <c r="S359" s="57" t="s">
        <v>33</v>
      </c>
      <c r="T359" s="41"/>
      <c r="U359" s="41"/>
      <c r="V359" s="41"/>
      <c r="W359" s="41"/>
      <c r="X359" s="41"/>
      <c r="Y359" s="41"/>
      <c r="Z359" s="41"/>
      <c r="AA359" s="41"/>
      <c r="AB359" s="41"/>
      <c r="AC359" s="41"/>
      <c r="AD359" s="41"/>
      <c r="AE359" s="41"/>
      <c r="AF359" s="41"/>
      <c r="AG359" s="41"/>
      <c r="AI359" s="41"/>
      <c r="AJ359" s="41"/>
      <c r="AK359" s="41"/>
      <c r="AL359" s="41"/>
      <c r="AM359" s="41"/>
      <c r="AN359" s="41"/>
    </row>
    <row r="360" spans="1:40" x14ac:dyDescent="0.3">
      <c r="A360" s="12" t="s">
        <v>33</v>
      </c>
      <c r="B360" s="50" t="s">
        <v>7503</v>
      </c>
      <c r="C360" s="10" t="s">
        <v>7502</v>
      </c>
      <c r="D360" s="12" t="s">
        <v>3</v>
      </c>
      <c r="E360" s="52" t="e">
        <v>#N/A</v>
      </c>
      <c r="F360" s="12" t="s">
        <v>897</v>
      </c>
      <c r="G360" s="52" t="e">
        <v>#N/A</v>
      </c>
      <c r="H360" s="12" t="s">
        <v>18</v>
      </c>
      <c r="I360" s="12" t="s">
        <v>32</v>
      </c>
      <c r="J360" s="25" t="s">
        <v>25</v>
      </c>
      <c r="K360" s="47" t="e">
        <v>#N/A</v>
      </c>
      <c r="L360" s="25" t="s">
        <v>5791</v>
      </c>
      <c r="M360" s="25" t="s">
        <v>7504</v>
      </c>
      <c r="N360" s="25"/>
      <c r="O360" s="26" t="s">
        <v>7505</v>
      </c>
      <c r="P360" s="26" t="s">
        <v>7506</v>
      </c>
      <c r="Q360" s="57" t="s">
        <v>24</v>
      </c>
      <c r="R360" s="57" t="s">
        <v>33</v>
      </c>
      <c r="S360" s="57" t="s">
        <v>24</v>
      </c>
      <c r="T360" s="27"/>
      <c r="U360" s="27">
        <v>2.5000000000000001E-3</v>
      </c>
      <c r="V360" s="44">
        <v>21.8816818181818</v>
      </c>
      <c r="W360" s="44">
        <v>19.147115681818182</v>
      </c>
      <c r="X360" s="44" t="s">
        <v>17784</v>
      </c>
      <c r="Y360" s="29">
        <v>0.02</v>
      </c>
      <c r="Z360" s="20" t="s">
        <v>5773</v>
      </c>
      <c r="AA360" s="23" t="s">
        <v>5786</v>
      </c>
      <c r="AB360" s="23" t="s">
        <v>18812</v>
      </c>
      <c r="AC360" s="24" t="s">
        <v>742</v>
      </c>
      <c r="AD360" s="24" t="s">
        <v>742</v>
      </c>
      <c r="AE360" s="20" t="s">
        <v>19248</v>
      </c>
      <c r="AF360" s="24" t="s">
        <v>5821</v>
      </c>
      <c r="AG360" s="25" t="s">
        <v>5766</v>
      </c>
      <c r="AH360" s="39" t="e">
        <v>#N/A</v>
      </c>
      <c r="AI360" s="26" t="s">
        <v>7507</v>
      </c>
      <c r="AJ360" s="26" t="s">
        <v>7508</v>
      </c>
      <c r="AK360" s="25" t="s">
        <v>17965</v>
      </c>
      <c r="AL360" s="47">
        <v>118</v>
      </c>
      <c r="AM360" s="47">
        <v>216</v>
      </c>
      <c r="AN360" s="22" t="s">
        <v>5797</v>
      </c>
    </row>
    <row r="361" spans="1:40" x14ac:dyDescent="0.3">
      <c r="A361" s="12" t="s">
        <v>33</v>
      </c>
      <c r="B361" s="50" t="s">
        <v>7510</v>
      </c>
      <c r="C361" s="10" t="s">
        <v>7509</v>
      </c>
      <c r="D361" s="12" t="s">
        <v>3</v>
      </c>
      <c r="E361" s="52" t="e">
        <v>#N/A</v>
      </c>
      <c r="F361" s="12" t="s">
        <v>64</v>
      </c>
      <c r="G361" s="52" t="e">
        <v>#N/A</v>
      </c>
      <c r="H361" s="12" t="s">
        <v>17774</v>
      </c>
      <c r="I361" s="12" t="s">
        <v>32</v>
      </c>
      <c r="J361" s="25" t="s">
        <v>25</v>
      </c>
      <c r="K361" s="47" t="e">
        <v>#N/A</v>
      </c>
      <c r="L361" s="25" t="s">
        <v>5791</v>
      </c>
      <c r="M361" s="25" t="s">
        <v>7511</v>
      </c>
      <c r="N361" s="25"/>
      <c r="O361" s="26" t="s">
        <v>7512</v>
      </c>
      <c r="P361" s="26" t="s">
        <v>7513</v>
      </c>
      <c r="Q361" s="57" t="s">
        <v>24</v>
      </c>
      <c r="R361" s="57" t="s">
        <v>33</v>
      </c>
      <c r="S361" s="57" t="s">
        <v>24</v>
      </c>
      <c r="T361" s="27"/>
      <c r="U361" s="27">
        <v>1.5E-3</v>
      </c>
      <c r="V361" s="44">
        <v>18.926454545454501</v>
      </c>
      <c r="W361" s="44">
        <v>16.577623909090907</v>
      </c>
      <c r="X361" s="44" t="s">
        <v>17784</v>
      </c>
      <c r="Y361" s="29">
        <v>0.02</v>
      </c>
      <c r="Z361" s="20" t="s">
        <v>5773</v>
      </c>
      <c r="AA361" s="23" t="s">
        <v>5786</v>
      </c>
      <c r="AB361" s="23" t="s">
        <v>18812</v>
      </c>
      <c r="AC361" s="24" t="s">
        <v>742</v>
      </c>
      <c r="AD361" s="24" t="s">
        <v>742</v>
      </c>
      <c r="AE361" s="20" t="s">
        <v>19248</v>
      </c>
      <c r="AF361" s="24" t="s">
        <v>5821</v>
      </c>
      <c r="AG361" s="25" t="s">
        <v>5766</v>
      </c>
      <c r="AH361" s="39" t="e">
        <v>#N/A</v>
      </c>
      <c r="AI361" s="26" t="s">
        <v>7514</v>
      </c>
      <c r="AJ361" s="26" t="s">
        <v>7515</v>
      </c>
      <c r="AK361" s="25" t="s">
        <v>1043</v>
      </c>
      <c r="AL361" s="47">
        <v>143</v>
      </c>
      <c r="AM361" s="47">
        <v>248</v>
      </c>
      <c r="AN361" s="22" t="s">
        <v>5797</v>
      </c>
    </row>
    <row r="362" spans="1:40" x14ac:dyDescent="0.3">
      <c r="A362" s="12" t="s">
        <v>33</v>
      </c>
      <c r="B362" s="50" t="s">
        <v>7517</v>
      </c>
      <c r="C362" s="10" t="s">
        <v>7516</v>
      </c>
      <c r="D362" s="12" t="s">
        <v>3</v>
      </c>
      <c r="E362" s="52" t="e">
        <v>#N/A</v>
      </c>
      <c r="F362" s="12" t="s">
        <v>897</v>
      </c>
      <c r="G362" s="52" t="e">
        <v>#N/A</v>
      </c>
      <c r="H362" s="12" t="s">
        <v>17766</v>
      </c>
      <c r="I362" s="12" t="s">
        <v>32</v>
      </c>
      <c r="J362" s="25" t="s">
        <v>25</v>
      </c>
      <c r="K362" s="47" t="e">
        <v>#N/A</v>
      </c>
      <c r="L362" s="25" t="s">
        <v>5791</v>
      </c>
      <c r="M362" s="25" t="s">
        <v>7518</v>
      </c>
      <c r="N362" s="25"/>
      <c r="O362" s="26" t="s">
        <v>7519</v>
      </c>
      <c r="P362" s="26" t="s">
        <v>7520</v>
      </c>
      <c r="Q362" s="57" t="s">
        <v>24</v>
      </c>
      <c r="R362" s="57" t="s">
        <v>33</v>
      </c>
      <c r="S362" s="57" t="s">
        <v>24</v>
      </c>
      <c r="T362" s="27"/>
      <c r="U362" s="27">
        <v>3.0000000000000001E-3</v>
      </c>
      <c r="V362" s="44">
        <v>22.204136363636401</v>
      </c>
      <c r="W362" s="44">
        <v>20.188239272727273</v>
      </c>
      <c r="X362" s="44" t="s">
        <v>17784</v>
      </c>
      <c r="Y362" s="29">
        <v>0.02</v>
      </c>
      <c r="Z362" s="20" t="s">
        <v>5773</v>
      </c>
      <c r="AA362" s="23" t="s">
        <v>5786</v>
      </c>
      <c r="AB362" s="23" t="s">
        <v>18812</v>
      </c>
      <c r="AC362" s="24" t="s">
        <v>742</v>
      </c>
      <c r="AD362" s="24" t="s">
        <v>742</v>
      </c>
      <c r="AE362" s="20" t="s">
        <v>19248</v>
      </c>
      <c r="AF362" s="24" t="s">
        <v>5821</v>
      </c>
      <c r="AG362" s="25" t="s">
        <v>5766</v>
      </c>
      <c r="AH362" s="39" t="e">
        <v>#N/A</v>
      </c>
      <c r="AI362" s="26" t="s">
        <v>7521</v>
      </c>
      <c r="AJ362" s="26" t="s">
        <v>7522</v>
      </c>
      <c r="AK362" s="25" t="s">
        <v>5534</v>
      </c>
      <c r="AL362" s="47">
        <v>334</v>
      </c>
      <c r="AM362" s="47">
        <v>524</v>
      </c>
      <c r="AN362" s="22" t="s">
        <v>5797</v>
      </c>
    </row>
    <row r="363" spans="1:40" x14ac:dyDescent="0.3">
      <c r="A363" s="12" t="s">
        <v>33</v>
      </c>
      <c r="B363" s="50" t="s">
        <v>7524</v>
      </c>
      <c r="C363" s="10" t="s">
        <v>7523</v>
      </c>
      <c r="D363" s="12" t="s">
        <v>3</v>
      </c>
      <c r="E363" s="52" t="e">
        <v>#N/A</v>
      </c>
      <c r="F363" s="12" t="s">
        <v>897</v>
      </c>
      <c r="G363" s="52" t="e">
        <v>#N/A</v>
      </c>
      <c r="H363" s="12" t="s">
        <v>17765</v>
      </c>
      <c r="I363" s="12" t="s">
        <v>32</v>
      </c>
      <c r="J363" s="25" t="s">
        <v>25</v>
      </c>
      <c r="K363" s="47" t="e">
        <v>#N/A</v>
      </c>
      <c r="L363" s="25" t="s">
        <v>5791</v>
      </c>
      <c r="M363" s="25" t="s">
        <v>7525</v>
      </c>
      <c r="N363" s="25"/>
      <c r="O363" s="26" t="s">
        <v>7526</v>
      </c>
      <c r="P363" s="26" t="s">
        <v>7527</v>
      </c>
      <c r="Q363" s="57" t="s">
        <v>24</v>
      </c>
      <c r="R363" s="57" t="s">
        <v>33</v>
      </c>
      <c r="S363" s="57" t="s">
        <v>24</v>
      </c>
      <c r="T363" s="27"/>
      <c r="U363" s="27">
        <v>7.0000000000000001E-3</v>
      </c>
      <c r="V363" s="44">
        <v>41.569227272727296</v>
      </c>
      <c r="W363" s="44">
        <v>38.235917000000001</v>
      </c>
      <c r="X363" s="44" t="s">
        <v>17784</v>
      </c>
      <c r="Y363" s="29">
        <v>0.02</v>
      </c>
      <c r="Z363" s="20" t="s">
        <v>5773</v>
      </c>
      <c r="AA363" s="23" t="s">
        <v>5786</v>
      </c>
      <c r="AB363" s="23" t="s">
        <v>18812</v>
      </c>
      <c r="AC363" s="24" t="s">
        <v>742</v>
      </c>
      <c r="AD363" s="24" t="s">
        <v>742</v>
      </c>
      <c r="AE363" s="20" t="s">
        <v>19248</v>
      </c>
      <c r="AF363" s="24" t="s">
        <v>5775</v>
      </c>
      <c r="AG363" s="25" t="s">
        <v>5766</v>
      </c>
      <c r="AH363" s="39" t="e">
        <v>#N/A</v>
      </c>
      <c r="AI363" s="26" t="s">
        <v>7528</v>
      </c>
      <c r="AJ363" s="26" t="s">
        <v>7529</v>
      </c>
      <c r="AK363" s="25" t="s">
        <v>18643</v>
      </c>
      <c r="AL363" s="47">
        <v>597</v>
      </c>
      <c r="AM363" s="47">
        <v>938</v>
      </c>
      <c r="AN363" s="22" t="s">
        <v>5797</v>
      </c>
    </row>
    <row r="364" spans="1:40" x14ac:dyDescent="0.3">
      <c r="A364" s="12" t="s">
        <v>33</v>
      </c>
      <c r="B364" s="50" t="s">
        <v>7531</v>
      </c>
      <c r="C364" s="10" t="s">
        <v>7530</v>
      </c>
      <c r="D364" s="12" t="s">
        <v>3</v>
      </c>
      <c r="E364" s="52" t="e">
        <v>#N/A</v>
      </c>
      <c r="F364" s="12" t="s">
        <v>64</v>
      </c>
      <c r="G364" s="52" t="e">
        <v>#N/A</v>
      </c>
      <c r="H364" s="12" t="s">
        <v>17774</v>
      </c>
      <c r="I364" s="12" t="s">
        <v>32</v>
      </c>
      <c r="J364" s="25" t="s">
        <v>25</v>
      </c>
      <c r="K364" s="47" t="e">
        <v>#N/A</v>
      </c>
      <c r="L364" s="25" t="s">
        <v>5791</v>
      </c>
      <c r="M364" s="25" t="s">
        <v>7532</v>
      </c>
      <c r="N364" s="25"/>
      <c r="O364" s="26" t="s">
        <v>7533</v>
      </c>
      <c r="P364" s="26" t="s">
        <v>7534</v>
      </c>
      <c r="Q364" s="57" t="s">
        <v>24</v>
      </c>
      <c r="R364" s="57" t="s">
        <v>33</v>
      </c>
      <c r="S364" s="57" t="s">
        <v>24</v>
      </c>
      <c r="T364" s="27"/>
      <c r="U364" s="27">
        <v>1.9E-3</v>
      </c>
      <c r="V364" s="44">
        <v>23.630727272727299</v>
      </c>
      <c r="W364" s="44">
        <v>19.731553636363639</v>
      </c>
      <c r="X364" s="44" t="s">
        <v>17785</v>
      </c>
      <c r="Y364" s="29">
        <v>0.02</v>
      </c>
      <c r="Z364" s="20" t="s">
        <v>5773</v>
      </c>
      <c r="AA364" s="23" t="s">
        <v>5786</v>
      </c>
      <c r="AB364" s="23" t="s">
        <v>18812</v>
      </c>
      <c r="AC364" s="24" t="s">
        <v>742</v>
      </c>
      <c r="AD364" s="24" t="s">
        <v>742</v>
      </c>
      <c r="AE364" s="20" t="s">
        <v>19248</v>
      </c>
      <c r="AF364" s="24" t="s">
        <v>5821</v>
      </c>
      <c r="AG364" s="25" t="s">
        <v>5766</v>
      </c>
      <c r="AH364" s="39" t="e">
        <v>#N/A</v>
      </c>
      <c r="AI364" s="26" t="s">
        <v>7535</v>
      </c>
      <c r="AJ364" s="26" t="s">
        <v>7536</v>
      </c>
      <c r="AK364" s="25" t="s">
        <v>4214</v>
      </c>
      <c r="AL364" s="47">
        <v>666</v>
      </c>
      <c r="AM364" s="47">
        <v>1034</v>
      </c>
      <c r="AN364" s="22" t="s">
        <v>5797</v>
      </c>
    </row>
    <row r="365" spans="1:40" x14ac:dyDescent="0.3">
      <c r="A365" s="12" t="s">
        <v>33</v>
      </c>
      <c r="B365" s="50" t="s">
        <v>7538</v>
      </c>
      <c r="C365" s="10" t="s">
        <v>7537</v>
      </c>
      <c r="D365" s="12" t="s">
        <v>404</v>
      </c>
      <c r="E365" s="52" t="e">
        <v>#N/A</v>
      </c>
      <c r="F365" s="12" t="s">
        <v>897</v>
      </c>
      <c r="G365" s="52" t="e">
        <v>#N/A</v>
      </c>
      <c r="H365" s="12" t="s">
        <v>17774</v>
      </c>
      <c r="I365" s="12" t="s">
        <v>32</v>
      </c>
      <c r="J365" s="25" t="s">
        <v>25</v>
      </c>
      <c r="K365" s="47" t="e">
        <v>#N/A</v>
      </c>
      <c r="L365" s="25" t="s">
        <v>5791</v>
      </c>
      <c r="M365" s="25" t="s">
        <v>7539</v>
      </c>
      <c r="N365" s="25"/>
      <c r="O365" s="26" t="s">
        <v>7540</v>
      </c>
      <c r="P365" s="26" t="s">
        <v>7541</v>
      </c>
      <c r="Q365" s="57" t="s">
        <v>24</v>
      </c>
      <c r="R365" s="57" t="s">
        <v>33</v>
      </c>
      <c r="S365" s="57" t="s">
        <v>24</v>
      </c>
      <c r="T365" s="27"/>
      <c r="U365" s="27">
        <v>4.0000000000000001E-3</v>
      </c>
      <c r="V365" s="44">
        <v>28.753590909090899</v>
      </c>
      <c r="W365" s="44">
        <v>25.434096681818179</v>
      </c>
      <c r="X365" s="44" t="s">
        <v>17784</v>
      </c>
      <c r="Y365" s="29">
        <v>0.02</v>
      </c>
      <c r="Z365" s="20" t="s">
        <v>5773</v>
      </c>
      <c r="AA365" s="23" t="s">
        <v>5786</v>
      </c>
      <c r="AB365" s="23" t="s">
        <v>18812</v>
      </c>
      <c r="AC365" s="24" t="s">
        <v>742</v>
      </c>
      <c r="AD365" s="24" t="s">
        <v>742</v>
      </c>
      <c r="AE365" s="20" t="s">
        <v>19248</v>
      </c>
      <c r="AF365" s="24" t="s">
        <v>5821</v>
      </c>
      <c r="AG365" s="25" t="s">
        <v>5766</v>
      </c>
      <c r="AH365" s="39" t="e">
        <v>#N/A</v>
      </c>
      <c r="AI365" s="26" t="s">
        <v>7542</v>
      </c>
      <c r="AJ365" s="26" t="s">
        <v>7543</v>
      </c>
      <c r="AK365" s="25" t="s">
        <v>18770</v>
      </c>
      <c r="AL365" s="47">
        <v>700</v>
      </c>
      <c r="AM365" s="47">
        <v>1079</v>
      </c>
      <c r="AN365" s="22" t="s">
        <v>5797</v>
      </c>
    </row>
    <row r="366" spans="1:40" x14ac:dyDescent="0.3">
      <c r="A366" s="12" t="s">
        <v>17758</v>
      </c>
      <c r="B366" s="50" t="s">
        <v>7545</v>
      </c>
      <c r="C366" s="10" t="s">
        <v>7544</v>
      </c>
      <c r="D366" s="12"/>
      <c r="E366" s="52" t="e">
        <v>#N/A</v>
      </c>
      <c r="F366" s="12"/>
      <c r="G366" s="52" t="e">
        <v>#N/A</v>
      </c>
      <c r="H366" s="12"/>
      <c r="I366" s="12"/>
      <c r="J366" s="12" t="s">
        <v>75</v>
      </c>
      <c r="K366" s="47" t="e">
        <v>#N/A</v>
      </c>
      <c r="L366" s="25" t="s">
        <v>5791</v>
      </c>
      <c r="M366" s="25" t="s">
        <v>7546</v>
      </c>
      <c r="N366" s="25"/>
      <c r="O366" s="26" t="s">
        <v>7547</v>
      </c>
      <c r="P366" s="26" t="s">
        <v>7548</v>
      </c>
      <c r="Q366" s="57" t="s">
        <v>24</v>
      </c>
      <c r="R366" s="57" t="s">
        <v>33</v>
      </c>
      <c r="S366" s="57" t="s">
        <v>24</v>
      </c>
      <c r="T366" s="27"/>
      <c r="U366" s="27">
        <v>2E-3</v>
      </c>
      <c r="V366" s="44">
        <v>23.2620454545455</v>
      </c>
      <c r="W366" s="44">
        <v>20.441246045454541</v>
      </c>
      <c r="X366" s="44" t="s">
        <v>17791</v>
      </c>
      <c r="Y366" s="29">
        <v>0.02</v>
      </c>
      <c r="Z366" s="20" t="s">
        <v>5773</v>
      </c>
      <c r="AA366" s="23" t="s">
        <v>5774</v>
      </c>
      <c r="AB366" s="23" t="s">
        <v>18811</v>
      </c>
      <c r="AC366" s="24" t="s">
        <v>26</v>
      </c>
      <c r="AD366" s="24" t="s">
        <v>742</v>
      </c>
      <c r="AE366" s="24" t="s">
        <v>24</v>
      </c>
      <c r="AF366" s="24" t="s">
        <v>5821</v>
      </c>
      <c r="AG366" s="25" t="s">
        <v>5766</v>
      </c>
      <c r="AH366" s="39" t="e">
        <v>#N/A</v>
      </c>
      <c r="AI366" s="26" t="s">
        <v>7549</v>
      </c>
      <c r="AJ366" s="26" t="s">
        <v>7550</v>
      </c>
      <c r="AK366" s="25" t="s">
        <v>18656</v>
      </c>
      <c r="AL366" s="47">
        <v>607</v>
      </c>
      <c r="AM366" s="47">
        <v>951</v>
      </c>
      <c r="AN366" s="22" t="s">
        <v>5797</v>
      </c>
    </row>
    <row r="367" spans="1:40" x14ac:dyDescent="0.3">
      <c r="A367" s="12" t="s">
        <v>33</v>
      </c>
      <c r="B367" s="50" t="s">
        <v>7552</v>
      </c>
      <c r="C367" s="10" t="s">
        <v>7551</v>
      </c>
      <c r="D367" s="12" t="s">
        <v>3</v>
      </c>
      <c r="E367" s="52" t="e">
        <v>#N/A</v>
      </c>
      <c r="F367" s="12" t="s">
        <v>925</v>
      </c>
      <c r="G367" s="52" t="e">
        <v>#N/A</v>
      </c>
      <c r="H367" s="12" t="s">
        <v>17774</v>
      </c>
      <c r="I367" s="12" t="s">
        <v>32</v>
      </c>
      <c r="J367" s="25" t="s">
        <v>25</v>
      </c>
      <c r="K367" s="47" t="e">
        <v>#N/A</v>
      </c>
      <c r="L367" s="25" t="s">
        <v>5791</v>
      </c>
      <c r="M367" s="25" t="s">
        <v>7553</v>
      </c>
      <c r="N367" s="25"/>
      <c r="O367" s="26" t="s">
        <v>7554</v>
      </c>
      <c r="P367" s="26" t="s">
        <v>7555</v>
      </c>
      <c r="Q367" s="57" t="s">
        <v>24</v>
      </c>
      <c r="R367" s="57" t="s">
        <v>33</v>
      </c>
      <c r="S367" s="57" t="s">
        <v>24</v>
      </c>
      <c r="T367" s="27"/>
      <c r="U367" s="27">
        <v>2.5000000000000001E-3</v>
      </c>
      <c r="V367" s="44">
        <v>39.203181818181797</v>
      </c>
      <c r="W367" s="44">
        <v>36.020319727272721</v>
      </c>
      <c r="X367" s="44" t="s">
        <v>17785</v>
      </c>
      <c r="Y367" s="29">
        <v>0.03</v>
      </c>
      <c r="Z367" s="20" t="s">
        <v>5773</v>
      </c>
      <c r="AA367" s="23" t="s">
        <v>5786</v>
      </c>
      <c r="AB367" s="23" t="s">
        <v>18812</v>
      </c>
      <c r="AC367" s="24" t="s">
        <v>742</v>
      </c>
      <c r="AD367" s="24" t="s">
        <v>742</v>
      </c>
      <c r="AE367" s="20" t="s">
        <v>19248</v>
      </c>
      <c r="AF367" s="24" t="s">
        <v>5821</v>
      </c>
      <c r="AG367" s="25" t="s">
        <v>5766</v>
      </c>
      <c r="AH367" s="39" t="e">
        <v>#N/A</v>
      </c>
      <c r="AI367" s="26" t="s">
        <v>7556</v>
      </c>
      <c r="AJ367" s="26" t="s">
        <v>7557</v>
      </c>
      <c r="AK367" s="25" t="s">
        <v>5516</v>
      </c>
      <c r="AL367" s="47">
        <v>4</v>
      </c>
      <c r="AM367" s="47">
        <v>4</v>
      </c>
      <c r="AN367" s="22" t="s">
        <v>5797</v>
      </c>
    </row>
    <row r="368" spans="1:40" x14ac:dyDescent="0.3">
      <c r="A368" s="12" t="s">
        <v>17758</v>
      </c>
      <c r="B368" s="50" t="s">
        <v>7559</v>
      </c>
      <c r="C368" s="10" t="s">
        <v>7558</v>
      </c>
      <c r="D368" s="25"/>
      <c r="E368" s="52" t="e">
        <v>#N/A</v>
      </c>
      <c r="F368" s="12"/>
      <c r="G368" s="52" t="e">
        <v>#N/A</v>
      </c>
      <c r="H368" s="12" t="s">
        <v>17772</v>
      </c>
      <c r="I368" s="12"/>
      <c r="J368" s="25" t="s">
        <v>17755</v>
      </c>
      <c r="K368" s="47" t="e">
        <v>#N/A</v>
      </c>
      <c r="L368" s="25" t="s">
        <v>5791</v>
      </c>
      <c r="M368" s="25" t="s">
        <v>7560</v>
      </c>
      <c r="N368" s="25"/>
      <c r="O368" s="26" t="s">
        <v>7561</v>
      </c>
      <c r="P368" s="26" t="s">
        <v>7562</v>
      </c>
      <c r="Q368" s="57" t="s">
        <v>24</v>
      </c>
      <c r="R368" s="57" t="s">
        <v>33</v>
      </c>
      <c r="S368" s="57" t="s">
        <v>24</v>
      </c>
      <c r="T368" s="27"/>
      <c r="U368" s="27">
        <v>3.5000000000000001E-3</v>
      </c>
      <c r="V368" s="44">
        <v>39.593499999999999</v>
      </c>
      <c r="W368" s="44">
        <v>38.18027336363636</v>
      </c>
      <c r="X368" s="44" t="s">
        <v>17793</v>
      </c>
      <c r="Y368" s="29">
        <v>0.03</v>
      </c>
      <c r="Z368" s="20" t="s">
        <v>5785</v>
      </c>
      <c r="AA368" s="23" t="s">
        <v>5774</v>
      </c>
      <c r="AB368" s="23" t="s">
        <v>18814</v>
      </c>
      <c r="AC368" s="24" t="s">
        <v>742</v>
      </c>
      <c r="AD368" s="24" t="s">
        <v>742</v>
      </c>
      <c r="AE368" s="24" t="s">
        <v>33</v>
      </c>
      <c r="AF368" s="24" t="s">
        <v>5821</v>
      </c>
      <c r="AG368" s="25" t="s">
        <v>5766</v>
      </c>
      <c r="AH368" s="39" t="e">
        <v>#N/A</v>
      </c>
      <c r="AI368" s="26" t="s">
        <v>7563</v>
      </c>
      <c r="AJ368" s="26" t="s">
        <v>7564</v>
      </c>
      <c r="AK368" s="25" t="s">
        <v>17932</v>
      </c>
      <c r="AL368" s="47">
        <v>66</v>
      </c>
      <c r="AM368" s="47">
        <v>147</v>
      </c>
      <c r="AN368" s="22" t="s">
        <v>5797</v>
      </c>
    </row>
    <row r="369" spans="1:40" x14ac:dyDescent="0.3">
      <c r="A369" s="12" t="s">
        <v>17758</v>
      </c>
      <c r="B369" s="50" t="s">
        <v>7566</v>
      </c>
      <c r="C369" s="10" t="s">
        <v>7565</v>
      </c>
      <c r="D369" s="25"/>
      <c r="E369" s="52" t="e">
        <v>#N/A</v>
      </c>
      <c r="F369" s="12" t="s">
        <v>43</v>
      </c>
      <c r="G369" s="52" t="e">
        <v>#N/A</v>
      </c>
      <c r="H369" s="12" t="s">
        <v>17772</v>
      </c>
      <c r="I369" s="12"/>
      <c r="J369" s="25" t="s">
        <v>17755</v>
      </c>
      <c r="K369" s="47" t="e">
        <v>#N/A</v>
      </c>
      <c r="L369" s="25" t="s">
        <v>5791</v>
      </c>
      <c r="M369" s="25" t="s">
        <v>7567</v>
      </c>
      <c r="N369" s="25"/>
      <c r="O369" s="26" t="s">
        <v>7568</v>
      </c>
      <c r="P369" s="26" t="s">
        <v>7569</v>
      </c>
      <c r="Q369" s="57" t="s">
        <v>33</v>
      </c>
      <c r="R369" s="57" t="s">
        <v>33</v>
      </c>
      <c r="S369" s="57" t="s">
        <v>24</v>
      </c>
      <c r="T369" s="27"/>
      <c r="U369" s="27">
        <v>3.0000000000000001E-3</v>
      </c>
      <c r="V369" s="44">
        <v>33.908863636363598</v>
      </c>
      <c r="W369" s="44">
        <v>31.652831136363645</v>
      </c>
      <c r="X369" s="44" t="s">
        <v>17796</v>
      </c>
      <c r="Y369" s="29">
        <v>0.03</v>
      </c>
      <c r="Z369" s="20" t="s">
        <v>5773</v>
      </c>
      <c r="AA369" s="23" t="s">
        <v>5774</v>
      </c>
      <c r="AB369" s="23" t="s">
        <v>18811</v>
      </c>
      <c r="AC369" s="24" t="s">
        <v>26</v>
      </c>
      <c r="AD369" s="24" t="s">
        <v>742</v>
      </c>
      <c r="AE369" s="24" t="s">
        <v>24</v>
      </c>
      <c r="AF369" s="24" t="s">
        <v>5821</v>
      </c>
      <c r="AG369" s="25" t="s">
        <v>5766</v>
      </c>
      <c r="AH369" s="39">
        <v>44085</v>
      </c>
      <c r="AI369" s="26" t="s">
        <v>7570</v>
      </c>
      <c r="AJ369" s="26" t="s">
        <v>7571</v>
      </c>
      <c r="AK369" s="25" t="s">
        <v>17932</v>
      </c>
      <c r="AL369" s="47">
        <v>66</v>
      </c>
      <c r="AM369" s="47">
        <v>147</v>
      </c>
      <c r="AN369" s="22" t="s">
        <v>5797</v>
      </c>
    </row>
    <row r="370" spans="1:40" x14ac:dyDescent="0.3">
      <c r="A370" s="12" t="s">
        <v>17758</v>
      </c>
      <c r="B370" s="50" t="s">
        <v>7573</v>
      </c>
      <c r="C370" s="10" t="s">
        <v>7572</v>
      </c>
      <c r="D370" s="12" t="s">
        <v>3</v>
      </c>
      <c r="E370" s="52" t="e">
        <v>#N/A</v>
      </c>
      <c r="F370" s="12" t="s">
        <v>897</v>
      </c>
      <c r="G370" s="52" t="e">
        <v>#N/A</v>
      </c>
      <c r="H370" s="12"/>
      <c r="I370" s="12" t="s">
        <v>17760</v>
      </c>
      <c r="J370" s="12" t="s">
        <v>75</v>
      </c>
      <c r="K370" s="47" t="e">
        <v>#N/A</v>
      </c>
      <c r="L370" s="25" t="s">
        <v>5791</v>
      </c>
      <c r="M370" s="25" t="s">
        <v>7574</v>
      </c>
      <c r="N370" s="25"/>
      <c r="O370" s="26" t="s">
        <v>7575</v>
      </c>
      <c r="P370" s="26" t="s">
        <v>7576</v>
      </c>
      <c r="Q370" s="57" t="s">
        <v>24</v>
      </c>
      <c r="R370" s="57" t="s">
        <v>33</v>
      </c>
      <c r="S370" s="57" t="s">
        <v>24</v>
      </c>
      <c r="T370" s="27"/>
      <c r="U370" s="27">
        <v>2E-3</v>
      </c>
      <c r="V370" s="44">
        <v>17.574681818181801</v>
      </c>
      <c r="W370" s="44">
        <v>14.929302636363637</v>
      </c>
      <c r="X370" s="44" t="s">
        <v>17795</v>
      </c>
      <c r="Y370" s="29">
        <v>0.02</v>
      </c>
      <c r="Z370" s="20" t="s">
        <v>5785</v>
      </c>
      <c r="AA370" s="23" t="s">
        <v>5774</v>
      </c>
      <c r="AB370" s="23" t="s">
        <v>18814</v>
      </c>
      <c r="AC370" s="24" t="s">
        <v>742</v>
      </c>
      <c r="AD370" s="24" t="s">
        <v>742</v>
      </c>
      <c r="AE370" s="20" t="s">
        <v>19248</v>
      </c>
      <c r="AF370" s="24" t="s">
        <v>5821</v>
      </c>
      <c r="AG370" s="25" t="s">
        <v>5766</v>
      </c>
      <c r="AH370" s="39" t="e">
        <v>#N/A</v>
      </c>
      <c r="AI370" s="26" t="s">
        <v>7577</v>
      </c>
      <c r="AJ370" s="26" t="s">
        <v>7578</v>
      </c>
      <c r="AK370" s="25" t="s">
        <v>18662</v>
      </c>
      <c r="AL370" s="47">
        <v>613</v>
      </c>
      <c r="AM370" s="47">
        <v>957</v>
      </c>
      <c r="AN370" s="22" t="s">
        <v>5797</v>
      </c>
    </row>
    <row r="371" spans="1:40" x14ac:dyDescent="0.3">
      <c r="A371" s="12" t="s">
        <v>17762</v>
      </c>
      <c r="B371" s="50" t="s">
        <v>7580</v>
      </c>
      <c r="C371" s="10" t="s">
        <v>7579</v>
      </c>
      <c r="D371" s="12" t="s">
        <v>3</v>
      </c>
      <c r="E371" s="52" t="e">
        <v>#N/A</v>
      </c>
      <c r="F371" s="12" t="s">
        <v>897</v>
      </c>
      <c r="G371" s="52" t="e">
        <v>#N/A</v>
      </c>
      <c r="H371" s="12" t="s">
        <v>17774</v>
      </c>
      <c r="I371" s="12" t="s">
        <v>17761</v>
      </c>
      <c r="J371" s="25"/>
      <c r="K371" s="47" t="e">
        <v>#N/A</v>
      </c>
      <c r="L371" s="25" t="s">
        <v>5791</v>
      </c>
      <c r="M371" s="25" t="s">
        <v>7581</v>
      </c>
      <c r="N371" s="25"/>
      <c r="O371" s="26" t="s">
        <v>7582</v>
      </c>
      <c r="P371" s="26" t="s">
        <v>7583</v>
      </c>
      <c r="Q371" s="57" t="s">
        <v>24</v>
      </c>
      <c r="R371" s="57" t="s">
        <v>33</v>
      </c>
      <c r="S371" s="57" t="s">
        <v>24</v>
      </c>
      <c r="T371" s="27"/>
      <c r="U371" s="27">
        <v>2E-3</v>
      </c>
      <c r="V371" s="44">
        <v>15.945772727272701</v>
      </c>
      <c r="W371" s="44">
        <v>14.904383318181818</v>
      </c>
      <c r="X371" s="44" t="s">
        <v>17795</v>
      </c>
      <c r="Y371" s="29">
        <v>0.02</v>
      </c>
      <c r="Z371" s="20" t="s">
        <v>5785</v>
      </c>
      <c r="AA371" s="23" t="s">
        <v>5774</v>
      </c>
      <c r="AB371" s="23" t="s">
        <v>18814</v>
      </c>
      <c r="AC371" s="24" t="s">
        <v>742</v>
      </c>
      <c r="AD371" s="24" t="s">
        <v>742</v>
      </c>
      <c r="AE371" s="20" t="s">
        <v>19248</v>
      </c>
      <c r="AF371" s="24" t="s">
        <v>5821</v>
      </c>
      <c r="AG371" s="25" t="s">
        <v>5766</v>
      </c>
      <c r="AH371" s="39" t="e">
        <v>#N/A</v>
      </c>
      <c r="AI371" s="26" t="s">
        <v>7584</v>
      </c>
      <c r="AJ371" s="26" t="s">
        <v>7585</v>
      </c>
      <c r="AK371" s="25" t="s">
        <v>18663</v>
      </c>
      <c r="AL371" s="47">
        <v>614</v>
      </c>
      <c r="AM371" s="47">
        <v>958</v>
      </c>
      <c r="AN371" s="22" t="s">
        <v>5797</v>
      </c>
    </row>
    <row r="372" spans="1:40" x14ac:dyDescent="0.3">
      <c r="A372" s="12" t="s">
        <v>17758</v>
      </c>
      <c r="B372" s="50" t="s">
        <v>7587</v>
      </c>
      <c r="C372" s="10" t="s">
        <v>7586</v>
      </c>
      <c r="D372" s="12" t="s">
        <v>3</v>
      </c>
      <c r="E372" s="52" t="e">
        <v>#N/A</v>
      </c>
      <c r="F372" s="12" t="s">
        <v>897</v>
      </c>
      <c r="G372" s="52" t="e">
        <v>#N/A</v>
      </c>
      <c r="H372" s="12"/>
      <c r="I372" s="12" t="s">
        <v>202</v>
      </c>
      <c r="J372" s="12" t="s">
        <v>75</v>
      </c>
      <c r="K372" s="47" t="e">
        <v>#N/A</v>
      </c>
      <c r="L372" s="25" t="s">
        <v>5791</v>
      </c>
      <c r="M372" s="25" t="s">
        <v>7588</v>
      </c>
      <c r="N372" s="47" t="s">
        <v>19817</v>
      </c>
      <c r="O372" s="26" t="s">
        <v>7589</v>
      </c>
      <c r="P372" s="26" t="s">
        <v>7590</v>
      </c>
      <c r="Q372" s="57" t="s">
        <v>24</v>
      </c>
      <c r="R372" s="57" t="s">
        <v>33</v>
      </c>
      <c r="S372" s="57" t="s">
        <v>33</v>
      </c>
      <c r="T372" s="27"/>
      <c r="U372" s="27">
        <v>2E-3</v>
      </c>
      <c r="V372" s="44">
        <v>9.1266818181818206</v>
      </c>
      <c r="W372" s="44">
        <v>8.2872986818181822</v>
      </c>
      <c r="X372" s="44" t="s">
        <v>17795</v>
      </c>
      <c r="Y372" s="29">
        <v>0.02</v>
      </c>
      <c r="Z372" s="20" t="s">
        <v>5773</v>
      </c>
      <c r="AA372" s="23" t="s">
        <v>5774</v>
      </c>
      <c r="AB372" s="23" t="s">
        <v>18811</v>
      </c>
      <c r="AC372" s="24" t="s">
        <v>742</v>
      </c>
      <c r="AD372" s="24" t="s">
        <v>742</v>
      </c>
      <c r="AE372" s="20" t="s">
        <v>19248</v>
      </c>
      <c r="AF372" s="24" t="s">
        <v>5821</v>
      </c>
      <c r="AG372" s="25" t="s">
        <v>5766</v>
      </c>
      <c r="AH372" s="39" t="e">
        <v>#N/A</v>
      </c>
      <c r="AI372" s="26" t="s">
        <v>7591</v>
      </c>
      <c r="AJ372" s="26" t="s">
        <v>7592</v>
      </c>
      <c r="AK372" s="25" t="s">
        <v>18660</v>
      </c>
      <c r="AL372" s="47">
        <v>611</v>
      </c>
      <c r="AM372" s="47">
        <v>955</v>
      </c>
      <c r="AN372" s="22" t="s">
        <v>5797</v>
      </c>
    </row>
    <row r="373" spans="1:40" x14ac:dyDescent="0.3">
      <c r="A373" s="12" t="s">
        <v>17758</v>
      </c>
      <c r="B373" s="50" t="s">
        <v>7594</v>
      </c>
      <c r="C373" s="10" t="s">
        <v>7593</v>
      </c>
      <c r="D373" s="25"/>
      <c r="E373" s="52" t="e">
        <v>#N/A</v>
      </c>
      <c r="F373" s="12"/>
      <c r="G373" s="52" t="e">
        <v>#N/A</v>
      </c>
      <c r="H373" s="12"/>
      <c r="I373" s="12"/>
      <c r="J373" s="25" t="s">
        <v>75</v>
      </c>
      <c r="K373" s="47" t="e">
        <v>#N/A</v>
      </c>
      <c r="L373" s="25" t="s">
        <v>5791</v>
      </c>
      <c r="M373" s="25" t="s">
        <v>7595</v>
      </c>
      <c r="N373" s="25"/>
      <c r="O373" s="26" t="s">
        <v>7596</v>
      </c>
      <c r="P373" s="26" t="s">
        <v>7597</v>
      </c>
      <c r="Q373" s="57" t="s">
        <v>24</v>
      </c>
      <c r="R373" s="57" t="s">
        <v>33</v>
      </c>
      <c r="S373" s="57" t="s">
        <v>24</v>
      </c>
      <c r="T373" s="27"/>
      <c r="U373" s="27">
        <v>2E-3</v>
      </c>
      <c r="V373" s="44">
        <v>11.157500000000001</v>
      </c>
      <c r="W373" s="44">
        <v>9.9091634090909082</v>
      </c>
      <c r="X373" s="44" t="s">
        <v>17795</v>
      </c>
      <c r="Y373" s="29">
        <v>0.02</v>
      </c>
      <c r="Z373" s="20" t="s">
        <v>5773</v>
      </c>
      <c r="AA373" s="23" t="s">
        <v>5774</v>
      </c>
      <c r="AB373" s="23" t="s">
        <v>18811</v>
      </c>
      <c r="AC373" s="24" t="s">
        <v>742</v>
      </c>
      <c r="AD373" s="24" t="s">
        <v>742</v>
      </c>
      <c r="AE373" s="24" t="s">
        <v>24</v>
      </c>
      <c r="AF373" s="24" t="s">
        <v>5821</v>
      </c>
      <c r="AG373" s="25" t="s">
        <v>5766</v>
      </c>
      <c r="AH373" s="39" t="e">
        <v>#N/A</v>
      </c>
      <c r="AI373" s="26" t="s">
        <v>7598</v>
      </c>
      <c r="AJ373" s="26" t="s">
        <v>7599</v>
      </c>
      <c r="AK373" s="25" t="s">
        <v>18661</v>
      </c>
      <c r="AL373" s="47">
        <v>612</v>
      </c>
      <c r="AM373" s="47">
        <v>956</v>
      </c>
      <c r="AN373" s="22" t="s">
        <v>5797</v>
      </c>
    </row>
    <row r="374" spans="1:40" x14ac:dyDescent="0.3">
      <c r="A374" s="12" t="s">
        <v>33</v>
      </c>
      <c r="B374" s="50" t="s">
        <v>7601</v>
      </c>
      <c r="C374" s="10" t="s">
        <v>7600</v>
      </c>
      <c r="D374" s="12" t="s">
        <v>3</v>
      </c>
      <c r="E374" s="52" t="e">
        <v>#N/A</v>
      </c>
      <c r="F374" s="12" t="s">
        <v>897</v>
      </c>
      <c r="G374" s="52" t="e">
        <v>#N/A</v>
      </c>
      <c r="H374" s="12" t="s">
        <v>17774</v>
      </c>
      <c r="I374" s="12" t="s">
        <v>32</v>
      </c>
      <c r="J374" s="25" t="s">
        <v>25</v>
      </c>
      <c r="K374" s="47" t="e">
        <v>#N/A</v>
      </c>
      <c r="L374" s="25" t="s">
        <v>5791</v>
      </c>
      <c r="M374" s="25" t="s">
        <v>7602</v>
      </c>
      <c r="N374" s="47" t="s">
        <v>19818</v>
      </c>
      <c r="O374" s="26" t="s">
        <v>7603</v>
      </c>
      <c r="P374" s="26" t="s">
        <v>7604</v>
      </c>
      <c r="Q374" s="57" t="s">
        <v>24</v>
      </c>
      <c r="R374" s="57" t="s">
        <v>33</v>
      </c>
      <c r="S374" s="57" t="s">
        <v>33</v>
      </c>
      <c r="T374" s="27"/>
      <c r="U374" s="27">
        <v>8.0000000000000004E-4</v>
      </c>
      <c r="V374" s="44">
        <v>7.4219999999999997</v>
      </c>
      <c r="W374" s="44">
        <v>6.9924610909090914</v>
      </c>
      <c r="X374" s="44" t="s">
        <v>17789</v>
      </c>
      <c r="Y374" s="29">
        <v>0.02</v>
      </c>
      <c r="Z374" s="20" t="s">
        <v>5773</v>
      </c>
      <c r="AA374" s="23" t="s">
        <v>5786</v>
      </c>
      <c r="AB374" s="23" t="s">
        <v>18812</v>
      </c>
      <c r="AC374" s="24" t="s">
        <v>742</v>
      </c>
      <c r="AD374" s="24" t="s">
        <v>742</v>
      </c>
      <c r="AE374" s="20" t="s">
        <v>19248</v>
      </c>
      <c r="AF374" s="24" t="s">
        <v>5821</v>
      </c>
      <c r="AG374" s="25" t="s">
        <v>5766</v>
      </c>
      <c r="AH374" s="39" t="e">
        <v>#N/A</v>
      </c>
      <c r="AI374" s="26" t="s">
        <v>7605</v>
      </c>
      <c r="AJ374" s="26" t="s">
        <v>7606</v>
      </c>
      <c r="AK374" s="25" t="s">
        <v>4385</v>
      </c>
      <c r="AL374" s="47">
        <v>107</v>
      </c>
      <c r="AM374" s="47">
        <v>201</v>
      </c>
      <c r="AN374" s="22" t="s">
        <v>5797</v>
      </c>
    </row>
    <row r="375" spans="1:40" x14ac:dyDescent="0.3">
      <c r="A375" s="12" t="s">
        <v>33</v>
      </c>
      <c r="B375" s="50" t="s">
        <v>7608</v>
      </c>
      <c r="C375" s="10" t="s">
        <v>7607</v>
      </c>
      <c r="D375" s="12" t="s">
        <v>3</v>
      </c>
      <c r="E375" s="52" t="e">
        <v>#N/A</v>
      </c>
      <c r="F375" s="12" t="s">
        <v>897</v>
      </c>
      <c r="G375" s="52" t="e">
        <v>#N/A</v>
      </c>
      <c r="H375" s="12" t="s">
        <v>18</v>
      </c>
      <c r="I375" s="12" t="s">
        <v>32</v>
      </c>
      <c r="J375" s="25" t="s">
        <v>25</v>
      </c>
      <c r="K375" s="47" t="e">
        <v>#N/A</v>
      </c>
      <c r="L375" s="25" t="s">
        <v>5791</v>
      </c>
      <c r="M375" s="25" t="s">
        <v>7609</v>
      </c>
      <c r="N375" s="25"/>
      <c r="O375" s="26" t="s">
        <v>7610</v>
      </c>
      <c r="P375" s="26" t="s">
        <v>7611</v>
      </c>
      <c r="Q375" s="57" t="s">
        <v>24</v>
      </c>
      <c r="R375" s="57" t="s">
        <v>33</v>
      </c>
      <c r="S375" s="57" t="s">
        <v>24</v>
      </c>
      <c r="T375" s="27"/>
      <c r="U375" s="27">
        <v>2.5000000000000001E-3</v>
      </c>
      <c r="V375" s="44">
        <v>23.562136363636402</v>
      </c>
      <c r="W375" s="44">
        <v>20.192950999999997</v>
      </c>
      <c r="X375" s="44" t="s">
        <v>17784</v>
      </c>
      <c r="Y375" s="29">
        <v>0.01</v>
      </c>
      <c r="Z375" s="20" t="s">
        <v>5773</v>
      </c>
      <c r="AA375" s="23" t="s">
        <v>5786</v>
      </c>
      <c r="AB375" s="23" t="s">
        <v>18812</v>
      </c>
      <c r="AC375" s="24" t="s">
        <v>742</v>
      </c>
      <c r="AD375" s="24" t="s">
        <v>742</v>
      </c>
      <c r="AE375" s="20" t="s">
        <v>19248</v>
      </c>
      <c r="AF375" s="24" t="s">
        <v>5821</v>
      </c>
      <c r="AG375" s="25" t="s">
        <v>5766</v>
      </c>
      <c r="AH375" s="39" t="e">
        <v>#N/A</v>
      </c>
      <c r="AI375" s="26" t="s">
        <v>7612</v>
      </c>
      <c r="AJ375" s="26" t="s">
        <v>7613</v>
      </c>
      <c r="AK375" s="25" t="s">
        <v>17965</v>
      </c>
      <c r="AL375" s="47">
        <v>118</v>
      </c>
      <c r="AM375" s="47">
        <v>216</v>
      </c>
      <c r="AN375" s="22" t="s">
        <v>5797</v>
      </c>
    </row>
    <row r="376" spans="1:40" x14ac:dyDescent="0.3">
      <c r="A376" s="12" t="s">
        <v>33</v>
      </c>
      <c r="B376" s="50" t="s">
        <v>7614</v>
      </c>
      <c r="C376" s="10" t="s">
        <v>5508</v>
      </c>
      <c r="D376" s="12" t="s">
        <v>3</v>
      </c>
      <c r="E376" s="52" t="e">
        <v>#N/A</v>
      </c>
      <c r="F376" s="12" t="s">
        <v>77</v>
      </c>
      <c r="G376" s="52" t="e">
        <v>#N/A</v>
      </c>
      <c r="H376" s="12" t="s">
        <v>17774</v>
      </c>
      <c r="I376" s="12" t="s">
        <v>32</v>
      </c>
      <c r="J376" s="25" t="s">
        <v>25</v>
      </c>
      <c r="K376" s="47" t="e">
        <v>#N/A</v>
      </c>
      <c r="L376" s="25" t="s">
        <v>5791</v>
      </c>
      <c r="M376" s="25" t="s">
        <v>7615</v>
      </c>
      <c r="N376" s="47" t="s">
        <v>19819</v>
      </c>
      <c r="O376" s="26" t="s">
        <v>7616</v>
      </c>
      <c r="P376" s="26" t="s">
        <v>7617</v>
      </c>
      <c r="Q376" s="57" t="s">
        <v>24</v>
      </c>
      <c r="R376" s="57" t="s">
        <v>33</v>
      </c>
      <c r="S376" s="57" t="s">
        <v>33</v>
      </c>
      <c r="T376" s="27"/>
      <c r="U376" s="27">
        <v>4.4999999999999997E-3</v>
      </c>
      <c r="V376" s="44">
        <v>15.792636363636401</v>
      </c>
      <c r="W376" s="44">
        <v>14.248253818181816</v>
      </c>
      <c r="X376" s="44" t="s">
        <v>17784</v>
      </c>
      <c r="Y376" s="29">
        <v>0.01</v>
      </c>
      <c r="Z376" s="20" t="s">
        <v>5785</v>
      </c>
      <c r="AA376" s="23" t="s">
        <v>5774</v>
      </c>
      <c r="AB376" s="23" t="s">
        <v>18814</v>
      </c>
      <c r="AC376" s="24" t="s">
        <v>26</v>
      </c>
      <c r="AD376" s="24" t="s">
        <v>742</v>
      </c>
      <c r="AE376" s="24" t="s">
        <v>24</v>
      </c>
      <c r="AF376" s="24" t="s">
        <v>5821</v>
      </c>
      <c r="AG376" s="25" t="s">
        <v>5766</v>
      </c>
      <c r="AH376" s="39" t="e">
        <v>#N/A</v>
      </c>
      <c r="AI376" s="26" t="s">
        <v>7618</v>
      </c>
      <c r="AJ376" s="26" t="s">
        <v>7619</v>
      </c>
      <c r="AK376" s="25" t="s">
        <v>554</v>
      </c>
      <c r="AL376" s="47">
        <v>126</v>
      </c>
      <c r="AM376" s="47">
        <v>224</v>
      </c>
      <c r="AN376" s="22" t="s">
        <v>5797</v>
      </c>
    </row>
    <row r="377" spans="1:40" x14ac:dyDescent="0.3">
      <c r="A377" s="12" t="s">
        <v>33</v>
      </c>
      <c r="B377" s="50" t="s">
        <v>7621</v>
      </c>
      <c r="C377" s="10" t="s">
        <v>7620</v>
      </c>
      <c r="D377" s="12" t="s">
        <v>3</v>
      </c>
      <c r="E377" s="52" t="e">
        <v>#N/A</v>
      </c>
      <c r="F377" s="12" t="s">
        <v>914</v>
      </c>
      <c r="G377" s="52" t="e">
        <v>#N/A</v>
      </c>
      <c r="H377" s="12" t="s">
        <v>17774</v>
      </c>
      <c r="I377" s="12" t="s">
        <v>32</v>
      </c>
      <c r="J377" s="25" t="s">
        <v>25</v>
      </c>
      <c r="K377" s="47" t="e">
        <v>#N/A</v>
      </c>
      <c r="L377" s="25" t="s">
        <v>5791</v>
      </c>
      <c r="M377" s="25" t="s">
        <v>7622</v>
      </c>
      <c r="N377" s="25"/>
      <c r="O377" s="26" t="s">
        <v>7623</v>
      </c>
      <c r="P377" s="26" t="s">
        <v>7624</v>
      </c>
      <c r="Q377" s="57" t="s">
        <v>24</v>
      </c>
      <c r="R377" s="57" t="s">
        <v>33</v>
      </c>
      <c r="S377" s="57" t="s">
        <v>24</v>
      </c>
      <c r="T377" s="27"/>
      <c r="U377" s="27">
        <v>2.5000000000000001E-3</v>
      </c>
      <c r="V377" s="44">
        <v>32.1413181818182</v>
      </c>
      <c r="W377" s="44">
        <v>27.237071318181812</v>
      </c>
      <c r="X377" s="44" t="s">
        <v>17785</v>
      </c>
      <c r="Y377" s="29">
        <v>0.03</v>
      </c>
      <c r="Z377" s="20" t="s">
        <v>5773</v>
      </c>
      <c r="AA377" s="23" t="s">
        <v>5786</v>
      </c>
      <c r="AB377" s="23" t="s">
        <v>18812</v>
      </c>
      <c r="AC377" s="24" t="s">
        <v>915</v>
      </c>
      <c r="AD377" s="24" t="s">
        <v>742</v>
      </c>
      <c r="AE377" s="24" t="s">
        <v>24</v>
      </c>
      <c r="AF377" s="24" t="s">
        <v>5821</v>
      </c>
      <c r="AG377" s="25" t="s">
        <v>5766</v>
      </c>
      <c r="AH377" s="39" t="e">
        <v>#N/A</v>
      </c>
      <c r="AI377" s="26" t="s">
        <v>7625</v>
      </c>
      <c r="AJ377" s="26" t="s">
        <v>7626</v>
      </c>
      <c r="AK377" s="25" t="s">
        <v>17974</v>
      </c>
      <c r="AL377" s="47">
        <v>129</v>
      </c>
      <c r="AM377" s="47">
        <v>227</v>
      </c>
      <c r="AN377" s="22" t="s">
        <v>5797</v>
      </c>
    </row>
    <row r="378" spans="1:40" x14ac:dyDescent="0.3">
      <c r="A378" s="12" t="s">
        <v>17762</v>
      </c>
      <c r="B378" s="50" t="s">
        <v>7628</v>
      </c>
      <c r="C378" s="10" t="s">
        <v>7627</v>
      </c>
      <c r="D378" s="12" t="s">
        <v>3</v>
      </c>
      <c r="E378" s="52" t="e">
        <v>#N/A</v>
      </c>
      <c r="F378" s="12" t="s">
        <v>64</v>
      </c>
      <c r="G378" s="52" t="e">
        <v>#N/A</v>
      </c>
      <c r="H378" s="12" t="s">
        <v>17774</v>
      </c>
      <c r="I378" s="12" t="s">
        <v>17761</v>
      </c>
      <c r="J378" s="25"/>
      <c r="K378" s="47" t="e">
        <v>#N/A</v>
      </c>
      <c r="L378" s="25" t="s">
        <v>5791</v>
      </c>
      <c r="M378" s="25" t="s">
        <v>7629</v>
      </c>
      <c r="N378" s="25"/>
      <c r="O378" s="26" t="s">
        <v>7630</v>
      </c>
      <c r="P378" s="26" t="s">
        <v>7631</v>
      </c>
      <c r="Q378" s="57" t="s">
        <v>24</v>
      </c>
      <c r="R378" s="57" t="s">
        <v>33</v>
      </c>
      <c r="S378" s="57" t="s">
        <v>24</v>
      </c>
      <c r="T378" s="27"/>
      <c r="U378" s="27">
        <v>3.5000000000000001E-3</v>
      </c>
      <c r="V378" s="44">
        <v>31.376090909090902</v>
      </c>
      <c r="W378" s="44">
        <v>27.514450545454544</v>
      </c>
      <c r="X378" s="44" t="s">
        <v>17784</v>
      </c>
      <c r="Y378" s="29">
        <v>0.03</v>
      </c>
      <c r="Z378" s="20" t="s">
        <v>5773</v>
      </c>
      <c r="AA378" s="23" t="s">
        <v>5774</v>
      </c>
      <c r="AB378" s="23" t="s">
        <v>18811</v>
      </c>
      <c r="AC378" s="24" t="s">
        <v>742</v>
      </c>
      <c r="AD378" s="24" t="s">
        <v>742</v>
      </c>
      <c r="AE378" s="20" t="s">
        <v>19248</v>
      </c>
      <c r="AF378" s="24" t="s">
        <v>5821</v>
      </c>
      <c r="AG378" s="25" t="s">
        <v>5766</v>
      </c>
      <c r="AH378" s="39" t="e">
        <v>#N/A</v>
      </c>
      <c r="AI378" s="26" t="s">
        <v>7632</v>
      </c>
      <c r="AJ378" s="26" t="s">
        <v>7633</v>
      </c>
      <c r="AK378" s="25" t="s">
        <v>17994</v>
      </c>
      <c r="AL378" s="47">
        <v>143</v>
      </c>
      <c r="AM378" s="47">
        <v>249</v>
      </c>
      <c r="AN378" s="22" t="s">
        <v>5797</v>
      </c>
    </row>
    <row r="379" spans="1:40" x14ac:dyDescent="0.3">
      <c r="A379" s="12" t="s">
        <v>17762</v>
      </c>
      <c r="B379" s="50" t="s">
        <v>7635</v>
      </c>
      <c r="C379" s="10" t="s">
        <v>7634</v>
      </c>
      <c r="D379" s="12" t="s">
        <v>3</v>
      </c>
      <c r="E379" s="52" t="e">
        <v>#N/A</v>
      </c>
      <c r="F379" s="12" t="s">
        <v>64</v>
      </c>
      <c r="G379" s="52" t="e">
        <v>#N/A</v>
      </c>
      <c r="H379" s="12" t="s">
        <v>17774</v>
      </c>
      <c r="I379" s="12" t="s">
        <v>202</v>
      </c>
      <c r="J379" s="25"/>
      <c r="K379" s="47" t="e">
        <v>#N/A</v>
      </c>
      <c r="L379" s="25" t="s">
        <v>5791</v>
      </c>
      <c r="M379" s="25" t="s">
        <v>7636</v>
      </c>
      <c r="N379" s="25"/>
      <c r="O379" s="26" t="s">
        <v>7637</v>
      </c>
      <c r="P379" s="26" t="s">
        <v>7638</v>
      </c>
      <c r="Q379" s="57" t="s">
        <v>24</v>
      </c>
      <c r="R379" s="57" t="s">
        <v>33</v>
      </c>
      <c r="S379" s="57" t="s">
        <v>24</v>
      </c>
      <c r="T379" s="27"/>
      <c r="U379" s="27">
        <v>3.5000000000000001E-3</v>
      </c>
      <c r="V379" s="44">
        <v>20.4553636363636</v>
      </c>
      <c r="W379" s="44">
        <v>17.420594499999996</v>
      </c>
      <c r="X379" s="44" t="s">
        <v>17784</v>
      </c>
      <c r="Y379" s="29">
        <v>0.03</v>
      </c>
      <c r="Z379" s="20" t="s">
        <v>5773</v>
      </c>
      <c r="AA379" s="23" t="s">
        <v>5774</v>
      </c>
      <c r="AB379" s="23" t="s">
        <v>18811</v>
      </c>
      <c r="AC379" s="24" t="s">
        <v>742</v>
      </c>
      <c r="AD379" s="24" t="s">
        <v>742</v>
      </c>
      <c r="AE379" s="20" t="s">
        <v>19248</v>
      </c>
      <c r="AF379" s="24" t="s">
        <v>5821</v>
      </c>
      <c r="AG379" s="25" t="s">
        <v>5766</v>
      </c>
      <c r="AH379" s="39" t="e">
        <v>#N/A</v>
      </c>
      <c r="AI379" s="26" t="s">
        <v>7639</v>
      </c>
      <c r="AJ379" s="26" t="s">
        <v>7640</v>
      </c>
      <c r="AK379" s="25" t="s">
        <v>17996</v>
      </c>
      <c r="AL379" s="47">
        <v>143</v>
      </c>
      <c r="AM379" s="47">
        <v>251</v>
      </c>
      <c r="AN379" s="22" t="s">
        <v>5797</v>
      </c>
    </row>
    <row r="380" spans="1:40" x14ac:dyDescent="0.3">
      <c r="A380" s="12" t="s">
        <v>33</v>
      </c>
      <c r="B380" s="50" t="s">
        <v>7642</v>
      </c>
      <c r="C380" s="10" t="s">
        <v>7641</v>
      </c>
      <c r="D380" s="12" t="s">
        <v>3</v>
      </c>
      <c r="E380" s="52" t="e">
        <v>#N/A</v>
      </c>
      <c r="F380" s="12" t="s">
        <v>64</v>
      </c>
      <c r="G380" s="52" t="e">
        <v>#N/A</v>
      </c>
      <c r="H380" s="12" t="s">
        <v>18</v>
      </c>
      <c r="I380" s="12" t="s">
        <v>32</v>
      </c>
      <c r="J380" s="25" t="s">
        <v>25</v>
      </c>
      <c r="K380" s="47" t="e">
        <v>#N/A</v>
      </c>
      <c r="L380" s="25" t="s">
        <v>5791</v>
      </c>
      <c r="M380" s="25" t="s">
        <v>7643</v>
      </c>
      <c r="N380" s="25"/>
      <c r="O380" s="26" t="s">
        <v>7644</v>
      </c>
      <c r="P380" s="26" t="s">
        <v>7645</v>
      </c>
      <c r="Q380" s="57" t="s">
        <v>24</v>
      </c>
      <c r="R380" s="57" t="s">
        <v>33</v>
      </c>
      <c r="S380" s="57" t="s">
        <v>24</v>
      </c>
      <c r="T380" s="27"/>
      <c r="U380" s="27">
        <v>2.5000000000000001E-3</v>
      </c>
      <c r="V380" s="44">
        <v>31.380090909090899</v>
      </c>
      <c r="W380" s="44">
        <v>28.404047227272727</v>
      </c>
      <c r="X380" s="44" t="s">
        <v>17784</v>
      </c>
      <c r="Y380" s="29">
        <v>0.03</v>
      </c>
      <c r="Z380" s="20" t="s">
        <v>5773</v>
      </c>
      <c r="AA380" s="23" t="s">
        <v>5786</v>
      </c>
      <c r="AB380" s="23" t="s">
        <v>18812</v>
      </c>
      <c r="AC380" s="24" t="s">
        <v>742</v>
      </c>
      <c r="AD380" s="24" t="s">
        <v>742</v>
      </c>
      <c r="AE380" s="20" t="s">
        <v>19248</v>
      </c>
      <c r="AF380" s="24" t="s">
        <v>5821</v>
      </c>
      <c r="AG380" s="25" t="s">
        <v>5766</v>
      </c>
      <c r="AH380" s="39" t="e">
        <v>#N/A</v>
      </c>
      <c r="AI380" s="26" t="s">
        <v>7646</v>
      </c>
      <c r="AJ380" s="26" t="s">
        <v>7647</v>
      </c>
      <c r="AK380" s="25" t="s">
        <v>18009</v>
      </c>
      <c r="AL380" s="47">
        <v>146</v>
      </c>
      <c r="AM380" s="47">
        <v>264</v>
      </c>
      <c r="AN380" s="22" t="s">
        <v>5797</v>
      </c>
    </row>
    <row r="381" spans="1:40" x14ac:dyDescent="0.3">
      <c r="A381" s="12" t="s">
        <v>33</v>
      </c>
      <c r="B381" s="50" t="s">
        <v>7648</v>
      </c>
      <c r="C381" s="10" t="s">
        <v>5509</v>
      </c>
      <c r="D381" s="12" t="s">
        <v>3</v>
      </c>
      <c r="E381" s="52" t="e">
        <v>#N/A</v>
      </c>
      <c r="F381" s="12" t="s">
        <v>897</v>
      </c>
      <c r="G381" s="52" t="e">
        <v>#N/A</v>
      </c>
      <c r="H381" s="12" t="s">
        <v>17774</v>
      </c>
      <c r="I381" s="12" t="s">
        <v>32</v>
      </c>
      <c r="J381" s="25" t="s">
        <v>25</v>
      </c>
      <c r="K381" s="47" t="e">
        <v>#N/A</v>
      </c>
      <c r="L381" s="25" t="s">
        <v>5791</v>
      </c>
      <c r="M381" s="25" t="s">
        <v>7649</v>
      </c>
      <c r="N381" s="25"/>
      <c r="O381" s="26" t="s">
        <v>7650</v>
      </c>
      <c r="P381" s="26" t="s">
        <v>7651</v>
      </c>
      <c r="Q381" s="57" t="s">
        <v>24</v>
      </c>
      <c r="R381" s="57" t="s">
        <v>33</v>
      </c>
      <c r="S381" s="57" t="s">
        <v>24</v>
      </c>
      <c r="T381" s="27"/>
      <c r="U381" s="27">
        <v>1.5E-3</v>
      </c>
      <c r="V381" s="44">
        <v>21.696045454545501</v>
      </c>
      <c r="W381" s="44">
        <v>20.128343772727273</v>
      </c>
      <c r="X381" s="44" t="s">
        <v>17784</v>
      </c>
      <c r="Y381" s="29">
        <v>0.02</v>
      </c>
      <c r="Z381" s="20" t="s">
        <v>5773</v>
      </c>
      <c r="AA381" s="23" t="s">
        <v>5786</v>
      </c>
      <c r="AB381" s="23" t="s">
        <v>18812</v>
      </c>
      <c r="AC381" s="24" t="s">
        <v>742</v>
      </c>
      <c r="AD381" s="24" t="s">
        <v>742</v>
      </c>
      <c r="AE381" s="20" t="s">
        <v>19248</v>
      </c>
      <c r="AF381" s="24" t="s">
        <v>5821</v>
      </c>
      <c r="AG381" s="25" t="s">
        <v>5766</v>
      </c>
      <c r="AH381" s="39" t="e">
        <v>#N/A</v>
      </c>
      <c r="AI381" s="26" t="s">
        <v>7652</v>
      </c>
      <c r="AJ381" s="26" t="s">
        <v>7653</v>
      </c>
      <c r="AK381" s="25" t="s">
        <v>18013</v>
      </c>
      <c r="AL381" s="47">
        <v>150</v>
      </c>
      <c r="AM381" s="47">
        <v>268</v>
      </c>
      <c r="AN381" s="22" t="s">
        <v>5797</v>
      </c>
    </row>
    <row r="382" spans="1:40" x14ac:dyDescent="0.3">
      <c r="A382" s="12" t="s">
        <v>33</v>
      </c>
      <c r="B382" s="50" t="s">
        <v>7654</v>
      </c>
      <c r="C382" s="10" t="s">
        <v>5510</v>
      </c>
      <c r="D382" s="12" t="s">
        <v>3</v>
      </c>
      <c r="E382" s="52" t="e">
        <v>#N/A</v>
      </c>
      <c r="F382" s="12" t="s">
        <v>341</v>
      </c>
      <c r="G382" s="52" t="e">
        <v>#N/A</v>
      </c>
      <c r="H382" s="12" t="s">
        <v>17774</v>
      </c>
      <c r="I382" s="12" t="s">
        <v>32</v>
      </c>
      <c r="J382" s="25" t="s">
        <v>25</v>
      </c>
      <c r="K382" s="47" t="e">
        <v>#N/A</v>
      </c>
      <c r="L382" s="25" t="s">
        <v>5791</v>
      </c>
      <c r="M382" s="25" t="s">
        <v>7655</v>
      </c>
      <c r="N382" s="25"/>
      <c r="O382" s="26" t="s">
        <v>7656</v>
      </c>
      <c r="P382" s="26" t="s">
        <v>7657</v>
      </c>
      <c r="Q382" s="57" t="s">
        <v>24</v>
      </c>
      <c r="R382" s="57" t="s">
        <v>33</v>
      </c>
      <c r="S382" s="57" t="s">
        <v>24</v>
      </c>
      <c r="T382" s="27"/>
      <c r="U382" s="27">
        <v>4.0000000000000001E-3</v>
      </c>
      <c r="V382" s="44">
        <v>64.544318181818198</v>
      </c>
      <c r="W382" s="44">
        <v>54.967779318181826</v>
      </c>
      <c r="X382" s="44" t="s">
        <v>17785</v>
      </c>
      <c r="Y382" s="29">
        <v>0.05</v>
      </c>
      <c r="Z382" s="20" t="s">
        <v>5785</v>
      </c>
      <c r="AA382" s="23" t="s">
        <v>5774</v>
      </c>
      <c r="AB382" s="23" t="s">
        <v>18814</v>
      </c>
      <c r="AC382" s="24" t="s">
        <v>26</v>
      </c>
      <c r="AD382" s="24" t="s">
        <v>742</v>
      </c>
      <c r="AE382" s="24" t="s">
        <v>24</v>
      </c>
      <c r="AF382" s="24" t="s">
        <v>5775</v>
      </c>
      <c r="AG382" s="25" t="s">
        <v>5766</v>
      </c>
      <c r="AH382" s="39" t="e">
        <v>#N/A</v>
      </c>
      <c r="AI382" s="26" t="s">
        <v>7658</v>
      </c>
      <c r="AJ382" s="26" t="s">
        <v>7659</v>
      </c>
      <c r="AK382" s="25" t="s">
        <v>5511</v>
      </c>
      <c r="AL382" s="47">
        <v>173</v>
      </c>
      <c r="AM382" s="47">
        <v>294</v>
      </c>
      <c r="AN382" s="22" t="s">
        <v>5797</v>
      </c>
    </row>
    <row r="383" spans="1:40" x14ac:dyDescent="0.3">
      <c r="A383" s="12" t="s">
        <v>33</v>
      </c>
      <c r="B383" s="50" t="s">
        <v>7660</v>
      </c>
      <c r="C383" s="10" t="s">
        <v>5512</v>
      </c>
      <c r="D383" s="12" t="s">
        <v>3</v>
      </c>
      <c r="E383" s="52" t="e">
        <v>#N/A</v>
      </c>
      <c r="F383" s="12" t="s">
        <v>902</v>
      </c>
      <c r="G383" s="52" t="e">
        <v>#N/A</v>
      </c>
      <c r="H383" s="12" t="s">
        <v>17774</v>
      </c>
      <c r="I383" s="12" t="s">
        <v>32</v>
      </c>
      <c r="J383" s="25" t="s">
        <v>25</v>
      </c>
      <c r="K383" s="47" t="e">
        <v>#N/A</v>
      </c>
      <c r="L383" s="25" t="s">
        <v>5791</v>
      </c>
      <c r="M383" s="25" t="s">
        <v>7661</v>
      </c>
      <c r="N383" s="25"/>
      <c r="O383" s="26" t="s">
        <v>7662</v>
      </c>
      <c r="P383" s="26" t="s">
        <v>7663</v>
      </c>
      <c r="Q383" s="57" t="s">
        <v>24</v>
      </c>
      <c r="R383" s="57" t="s">
        <v>33</v>
      </c>
      <c r="S383" s="57" t="s">
        <v>24</v>
      </c>
      <c r="T383" s="27"/>
      <c r="U383" s="27">
        <v>5.4999999999999997E-3</v>
      </c>
      <c r="V383" s="44">
        <v>47.933818181818197</v>
      </c>
      <c r="W383" s="44">
        <v>43.771710181818179</v>
      </c>
      <c r="X383" s="44" t="s">
        <v>17787</v>
      </c>
      <c r="Y383" s="29">
        <v>0.03</v>
      </c>
      <c r="Z383" s="20" t="s">
        <v>5773</v>
      </c>
      <c r="AA383" s="23" t="s">
        <v>5774</v>
      </c>
      <c r="AB383" s="23" t="s">
        <v>18811</v>
      </c>
      <c r="AC383" s="24" t="s">
        <v>903</v>
      </c>
      <c r="AD383" s="24" t="s">
        <v>742</v>
      </c>
      <c r="AE383" s="24" t="s">
        <v>24</v>
      </c>
      <c r="AF383" s="24" t="s">
        <v>5821</v>
      </c>
      <c r="AG383" s="25" t="s">
        <v>5766</v>
      </c>
      <c r="AH383" s="39" t="e">
        <v>#N/A</v>
      </c>
      <c r="AI383" s="26" t="s">
        <v>7664</v>
      </c>
      <c r="AJ383" s="26" t="s">
        <v>7665</v>
      </c>
      <c r="AK383" s="25" t="s">
        <v>18103</v>
      </c>
      <c r="AL383" s="47">
        <v>229</v>
      </c>
      <c r="AM383" s="47">
        <v>365</v>
      </c>
      <c r="AN383" s="22" t="s">
        <v>5797</v>
      </c>
    </row>
    <row r="384" spans="1:40" x14ac:dyDescent="0.3">
      <c r="A384" s="12" t="s">
        <v>33</v>
      </c>
      <c r="B384" s="50" t="s">
        <v>7666</v>
      </c>
      <c r="C384" s="10" t="s">
        <v>5513</v>
      </c>
      <c r="D384" s="12" t="s">
        <v>3</v>
      </c>
      <c r="E384" s="52" t="e">
        <v>#N/A</v>
      </c>
      <c r="F384" s="12" t="s">
        <v>902</v>
      </c>
      <c r="G384" s="52" t="e">
        <v>#N/A</v>
      </c>
      <c r="H384" s="12" t="s">
        <v>17774</v>
      </c>
      <c r="I384" s="12" t="s">
        <v>32</v>
      </c>
      <c r="J384" s="25" t="s">
        <v>25</v>
      </c>
      <c r="K384" s="47" t="e">
        <v>#N/A</v>
      </c>
      <c r="L384" s="25" t="s">
        <v>5791</v>
      </c>
      <c r="M384" s="25" t="s">
        <v>7667</v>
      </c>
      <c r="N384" s="25"/>
      <c r="O384" s="26" t="s">
        <v>7668</v>
      </c>
      <c r="P384" s="26" t="s">
        <v>7669</v>
      </c>
      <c r="Q384" s="57" t="s">
        <v>24</v>
      </c>
      <c r="R384" s="57" t="s">
        <v>33</v>
      </c>
      <c r="S384" s="57" t="s">
        <v>24</v>
      </c>
      <c r="T384" s="27"/>
      <c r="U384" s="27">
        <v>5.4999999999999997E-3</v>
      </c>
      <c r="V384" s="44">
        <v>46.724090909090897</v>
      </c>
      <c r="W384" s="44">
        <v>40.481754227272717</v>
      </c>
      <c r="X384" s="44" t="s">
        <v>17787</v>
      </c>
      <c r="Y384" s="29">
        <v>0.03</v>
      </c>
      <c r="Z384" s="20" t="s">
        <v>5773</v>
      </c>
      <c r="AA384" s="23" t="s">
        <v>5774</v>
      </c>
      <c r="AB384" s="23" t="s">
        <v>18811</v>
      </c>
      <c r="AC384" s="24" t="s">
        <v>903</v>
      </c>
      <c r="AD384" s="24" t="s">
        <v>742</v>
      </c>
      <c r="AE384" s="24" t="s">
        <v>24</v>
      </c>
      <c r="AF384" s="24" t="s">
        <v>5821</v>
      </c>
      <c r="AG384" s="25" t="s">
        <v>5766</v>
      </c>
      <c r="AH384" s="39" t="e">
        <v>#N/A</v>
      </c>
      <c r="AI384" s="26" t="s">
        <v>7670</v>
      </c>
      <c r="AJ384" s="26" t="s">
        <v>7671</v>
      </c>
      <c r="AK384" s="25" t="s">
        <v>18104</v>
      </c>
      <c r="AL384" s="47">
        <v>229</v>
      </c>
      <c r="AM384" s="47">
        <v>366</v>
      </c>
      <c r="AN384" s="22" t="s">
        <v>5797</v>
      </c>
    </row>
    <row r="385" spans="1:40" x14ac:dyDescent="0.3">
      <c r="A385" s="12" t="s">
        <v>17758</v>
      </c>
      <c r="B385" s="50" t="s">
        <v>7673</v>
      </c>
      <c r="C385" s="10" t="s">
        <v>7672</v>
      </c>
      <c r="D385" s="25"/>
      <c r="E385" s="52" t="e">
        <v>#N/A</v>
      </c>
      <c r="F385" s="12" t="s">
        <v>897</v>
      </c>
      <c r="G385" s="52" t="e">
        <v>#N/A</v>
      </c>
      <c r="H385" s="12"/>
      <c r="I385" s="12"/>
      <c r="J385" s="25" t="s">
        <v>75</v>
      </c>
      <c r="K385" s="47" t="e">
        <v>#N/A</v>
      </c>
      <c r="L385" s="25" t="s">
        <v>5791</v>
      </c>
      <c r="M385" s="25" t="s">
        <v>7674</v>
      </c>
      <c r="N385" s="25"/>
      <c r="O385" s="26" t="s">
        <v>7675</v>
      </c>
      <c r="P385" s="26" t="s">
        <v>7676</v>
      </c>
      <c r="Q385" s="57" t="s">
        <v>24</v>
      </c>
      <c r="R385" s="57" t="s">
        <v>33</v>
      </c>
      <c r="S385" s="57" t="s">
        <v>24</v>
      </c>
      <c r="T385" s="27"/>
      <c r="U385" s="27">
        <v>1.1999999999999999E-3</v>
      </c>
      <c r="V385" s="44">
        <v>26.377818181818199</v>
      </c>
      <c r="W385" s="44">
        <v>24.206552227272734</v>
      </c>
      <c r="X385" s="44" t="s">
        <v>17781</v>
      </c>
      <c r="Y385" s="29">
        <v>0.02</v>
      </c>
      <c r="Z385" s="20" t="s">
        <v>5785</v>
      </c>
      <c r="AA385" s="23" t="s">
        <v>5774</v>
      </c>
      <c r="AB385" s="23" t="s">
        <v>18814</v>
      </c>
      <c r="AC385" s="24" t="s">
        <v>742</v>
      </c>
      <c r="AD385" s="24" t="s">
        <v>742</v>
      </c>
      <c r="AE385" s="20" t="s">
        <v>19248</v>
      </c>
      <c r="AF385" s="24" t="s">
        <v>5821</v>
      </c>
      <c r="AG385" s="25" t="s">
        <v>5766</v>
      </c>
      <c r="AH385" s="39" t="e">
        <v>#N/A</v>
      </c>
      <c r="AI385" s="26" t="s">
        <v>7677</v>
      </c>
      <c r="AJ385" s="26" t="s">
        <v>7678</v>
      </c>
      <c r="AK385" s="25" t="s">
        <v>18193</v>
      </c>
      <c r="AL385" s="47">
        <v>306</v>
      </c>
      <c r="AM385" s="47">
        <v>464</v>
      </c>
      <c r="AN385" s="22" t="s">
        <v>5797</v>
      </c>
    </row>
    <row r="386" spans="1:40" x14ac:dyDescent="0.3">
      <c r="A386" s="12" t="s">
        <v>17758</v>
      </c>
      <c r="B386" s="50" t="s">
        <v>7680</v>
      </c>
      <c r="C386" s="10" t="s">
        <v>7679</v>
      </c>
      <c r="D386" s="25"/>
      <c r="E386" s="52" t="e">
        <v>#N/A</v>
      </c>
      <c r="F386" s="12"/>
      <c r="G386" s="52" t="e">
        <v>#N/A</v>
      </c>
      <c r="H386" s="12"/>
      <c r="I386" s="12"/>
      <c r="J386" s="12" t="s">
        <v>75</v>
      </c>
      <c r="K386" s="47" t="e">
        <v>#N/A</v>
      </c>
      <c r="L386" s="25" t="s">
        <v>5791</v>
      </c>
      <c r="M386" s="25" t="s">
        <v>7681</v>
      </c>
      <c r="N386" s="25"/>
      <c r="O386" s="26" t="s">
        <v>7682</v>
      </c>
      <c r="P386" s="26" t="s">
        <v>7683</v>
      </c>
      <c r="Q386" s="57" t="s">
        <v>24</v>
      </c>
      <c r="R386" s="57" t="s">
        <v>33</v>
      </c>
      <c r="S386" s="57" t="s">
        <v>24</v>
      </c>
      <c r="T386" s="27"/>
      <c r="U386" s="27">
        <v>1.1999999999999999E-3</v>
      </c>
      <c r="V386" s="44">
        <v>12.0982727272727</v>
      </c>
      <c r="W386" s="44">
        <v>7.9907331363636365</v>
      </c>
      <c r="X386" s="44" t="s">
        <v>17781</v>
      </c>
      <c r="Y386" s="29">
        <v>0.02</v>
      </c>
      <c r="Z386" s="20" t="s">
        <v>5785</v>
      </c>
      <c r="AA386" s="23" t="s">
        <v>5774</v>
      </c>
      <c r="AB386" s="23" t="s">
        <v>18814</v>
      </c>
      <c r="AC386" s="24" t="s">
        <v>742</v>
      </c>
      <c r="AD386" s="24" t="s">
        <v>742</v>
      </c>
      <c r="AE386" s="24" t="s">
        <v>24</v>
      </c>
      <c r="AF386" s="24" t="s">
        <v>5821</v>
      </c>
      <c r="AG386" s="25" t="s">
        <v>5766</v>
      </c>
      <c r="AH386" s="39" t="e">
        <v>#N/A</v>
      </c>
      <c r="AI386" s="26" t="s">
        <v>7684</v>
      </c>
      <c r="AJ386" s="26" t="s">
        <v>7685</v>
      </c>
      <c r="AK386" s="25" t="s">
        <v>18220</v>
      </c>
      <c r="AL386" s="47">
        <v>316</v>
      </c>
      <c r="AM386" s="47">
        <v>491</v>
      </c>
      <c r="AN386" s="22" t="s">
        <v>5797</v>
      </c>
    </row>
    <row r="387" spans="1:40" x14ac:dyDescent="0.3">
      <c r="A387" s="12" t="s">
        <v>17758</v>
      </c>
      <c r="B387" s="50" t="s">
        <v>7687</v>
      </c>
      <c r="C387" s="10" t="s">
        <v>7686</v>
      </c>
      <c r="D387" s="25"/>
      <c r="E387" s="52" t="e">
        <v>#N/A</v>
      </c>
      <c r="F387" s="12"/>
      <c r="G387" s="52" t="e">
        <v>#N/A</v>
      </c>
      <c r="H387" s="12"/>
      <c r="I387" s="12"/>
      <c r="J387" s="12" t="s">
        <v>75</v>
      </c>
      <c r="K387" s="47" t="e">
        <v>#N/A</v>
      </c>
      <c r="L387" s="25" t="s">
        <v>5791</v>
      </c>
      <c r="M387" s="25" t="s">
        <v>7688</v>
      </c>
      <c r="N387" s="25"/>
      <c r="O387" s="26" t="s">
        <v>7689</v>
      </c>
      <c r="P387" s="26" t="s">
        <v>7690</v>
      </c>
      <c r="Q387" s="57" t="s">
        <v>24</v>
      </c>
      <c r="R387" s="57" t="s">
        <v>33</v>
      </c>
      <c r="S387" s="57" t="s">
        <v>24</v>
      </c>
      <c r="T387" s="27"/>
      <c r="U387" s="27">
        <v>1.1999999999999999E-3</v>
      </c>
      <c r="V387" s="44">
        <v>22.941136363636399</v>
      </c>
      <c r="W387" s="44">
        <v>13.128869818181819</v>
      </c>
      <c r="X387" s="44" t="s">
        <v>17785</v>
      </c>
      <c r="Y387" s="29">
        <v>0.02</v>
      </c>
      <c r="Z387" s="20" t="s">
        <v>5773</v>
      </c>
      <c r="AA387" s="23" t="s">
        <v>5774</v>
      </c>
      <c r="AB387" s="23" t="s">
        <v>18811</v>
      </c>
      <c r="AC387" s="24" t="s">
        <v>742</v>
      </c>
      <c r="AD387" s="24" t="s">
        <v>742</v>
      </c>
      <c r="AE387" s="24" t="s">
        <v>24</v>
      </c>
      <c r="AF387" s="24" t="s">
        <v>5821</v>
      </c>
      <c r="AG387" s="25" t="s">
        <v>5766</v>
      </c>
      <c r="AH387" s="39" t="e">
        <v>#N/A</v>
      </c>
      <c r="AI387" s="26" t="s">
        <v>7691</v>
      </c>
      <c r="AJ387" s="26" t="s">
        <v>7692</v>
      </c>
      <c r="AK387" s="25" t="s">
        <v>18223</v>
      </c>
      <c r="AL387" s="47">
        <v>316</v>
      </c>
      <c r="AM387" s="47">
        <v>494</v>
      </c>
      <c r="AN387" s="22" t="s">
        <v>5797</v>
      </c>
    </row>
    <row r="388" spans="1:40" x14ac:dyDescent="0.3">
      <c r="A388" s="12" t="s">
        <v>17758</v>
      </c>
      <c r="B388" s="50" t="s">
        <v>7694</v>
      </c>
      <c r="C388" s="10" t="s">
        <v>7693</v>
      </c>
      <c r="D388" s="25"/>
      <c r="E388" s="52" t="e">
        <v>#N/A</v>
      </c>
      <c r="F388" s="12" t="s">
        <v>897</v>
      </c>
      <c r="G388" s="52" t="e">
        <v>#N/A</v>
      </c>
      <c r="H388" s="12"/>
      <c r="I388" s="12"/>
      <c r="J388" s="25" t="s">
        <v>75</v>
      </c>
      <c r="K388" s="47" t="e">
        <v>#N/A</v>
      </c>
      <c r="L388" s="25" t="s">
        <v>5791</v>
      </c>
      <c r="M388" s="25" t="s">
        <v>7695</v>
      </c>
      <c r="N388" s="25"/>
      <c r="O388" s="26" t="s">
        <v>7696</v>
      </c>
      <c r="P388" s="26" t="s">
        <v>7697</v>
      </c>
      <c r="Q388" s="57" t="s">
        <v>24</v>
      </c>
      <c r="R388" s="57" t="s">
        <v>33</v>
      </c>
      <c r="S388" s="57" t="s">
        <v>24</v>
      </c>
      <c r="T388" s="27"/>
      <c r="U388" s="27">
        <v>1.1999999999999999E-3</v>
      </c>
      <c r="V388" s="44">
        <v>31.051818181818199</v>
      </c>
      <c r="W388" s="44">
        <v>23.679022863636366</v>
      </c>
      <c r="X388" s="44" t="s">
        <v>17785</v>
      </c>
      <c r="Y388" s="29">
        <v>0.02</v>
      </c>
      <c r="Z388" s="20" t="s">
        <v>5773</v>
      </c>
      <c r="AA388" s="23" t="s">
        <v>5774</v>
      </c>
      <c r="AB388" s="23" t="s">
        <v>18811</v>
      </c>
      <c r="AC388" s="24" t="s">
        <v>742</v>
      </c>
      <c r="AD388" s="24" t="s">
        <v>742</v>
      </c>
      <c r="AE388" s="20" t="s">
        <v>19248</v>
      </c>
      <c r="AF388" s="24" t="s">
        <v>5821</v>
      </c>
      <c r="AG388" s="25" t="s">
        <v>5766</v>
      </c>
      <c r="AH388" s="39" t="e">
        <v>#N/A</v>
      </c>
      <c r="AI388" s="26" t="s">
        <v>7698</v>
      </c>
      <c r="AJ388" s="26" t="s">
        <v>7699</v>
      </c>
      <c r="AK388" s="25" t="s">
        <v>18228</v>
      </c>
      <c r="AL388" s="47">
        <v>318</v>
      </c>
      <c r="AM388" s="47">
        <v>499</v>
      </c>
      <c r="AN388" s="22" t="s">
        <v>5797</v>
      </c>
    </row>
    <row r="389" spans="1:40" x14ac:dyDescent="0.3">
      <c r="A389" s="12" t="s">
        <v>17758</v>
      </c>
      <c r="B389" s="50" t="s">
        <v>7701</v>
      </c>
      <c r="C389" s="10" t="s">
        <v>7700</v>
      </c>
      <c r="D389" s="25"/>
      <c r="E389" s="52" t="e">
        <v>#N/A</v>
      </c>
      <c r="F389" s="12" t="s">
        <v>897</v>
      </c>
      <c r="G389" s="52" t="e">
        <v>#N/A</v>
      </c>
      <c r="H389" s="12"/>
      <c r="I389" s="12"/>
      <c r="J389" s="25" t="s">
        <v>75</v>
      </c>
      <c r="K389" s="47" t="e">
        <v>#N/A</v>
      </c>
      <c r="L389" s="25" t="s">
        <v>5791</v>
      </c>
      <c r="M389" s="25" t="s">
        <v>7702</v>
      </c>
      <c r="N389" s="25"/>
      <c r="O389" s="26" t="s">
        <v>7703</v>
      </c>
      <c r="P389" s="26" t="s">
        <v>7704</v>
      </c>
      <c r="Q389" s="57" t="s">
        <v>24</v>
      </c>
      <c r="R389" s="57" t="s">
        <v>33</v>
      </c>
      <c r="S389" s="57" t="s">
        <v>24</v>
      </c>
      <c r="T389" s="27"/>
      <c r="U389" s="27">
        <v>1.1999999999999999E-3</v>
      </c>
      <c r="V389" s="44">
        <v>35.589454545454601</v>
      </c>
      <c r="W389" s="44">
        <v>27.113878363636363</v>
      </c>
      <c r="X389" s="44" t="s">
        <v>17785</v>
      </c>
      <c r="Y389" s="29">
        <v>0.02</v>
      </c>
      <c r="Z389" s="20" t="s">
        <v>5773</v>
      </c>
      <c r="AA389" s="23" t="s">
        <v>5774</v>
      </c>
      <c r="AB389" s="23" t="s">
        <v>18811</v>
      </c>
      <c r="AC389" s="24" t="s">
        <v>742</v>
      </c>
      <c r="AD389" s="24" t="s">
        <v>742</v>
      </c>
      <c r="AE389" s="20" t="s">
        <v>19248</v>
      </c>
      <c r="AF389" s="24" t="s">
        <v>5821</v>
      </c>
      <c r="AG389" s="25" t="s">
        <v>5766</v>
      </c>
      <c r="AH389" s="39" t="e">
        <v>#N/A</v>
      </c>
      <c r="AI389" s="26" t="s">
        <v>7705</v>
      </c>
      <c r="AJ389" s="26" t="s">
        <v>7706</v>
      </c>
      <c r="AK389" s="25" t="s">
        <v>18229</v>
      </c>
      <c r="AL389" s="47">
        <v>318</v>
      </c>
      <c r="AM389" s="47">
        <v>500</v>
      </c>
      <c r="AN389" s="22" t="s">
        <v>5797</v>
      </c>
    </row>
    <row r="390" spans="1:40" x14ac:dyDescent="0.3">
      <c r="A390" s="12" t="s">
        <v>17758</v>
      </c>
      <c r="B390" s="50" t="s">
        <v>7708</v>
      </c>
      <c r="C390" s="10" t="s">
        <v>7707</v>
      </c>
      <c r="D390" s="25"/>
      <c r="E390" s="52" t="e">
        <v>#N/A</v>
      </c>
      <c r="F390" s="12" t="s">
        <v>897</v>
      </c>
      <c r="G390" s="52" t="e">
        <v>#N/A</v>
      </c>
      <c r="H390" s="12"/>
      <c r="I390" s="12"/>
      <c r="J390" s="25" t="s">
        <v>75</v>
      </c>
      <c r="K390" s="47" t="e">
        <v>#N/A</v>
      </c>
      <c r="L390" s="25" t="s">
        <v>5791</v>
      </c>
      <c r="M390" s="25" t="s">
        <v>7709</v>
      </c>
      <c r="N390" s="25"/>
      <c r="O390" s="26" t="s">
        <v>7710</v>
      </c>
      <c r="P390" s="26" t="s">
        <v>7711</v>
      </c>
      <c r="Q390" s="57" t="s">
        <v>24</v>
      </c>
      <c r="R390" s="57" t="s">
        <v>33</v>
      </c>
      <c r="S390" s="57" t="s">
        <v>24</v>
      </c>
      <c r="T390" s="27"/>
      <c r="U390" s="27">
        <v>1.1999999999999999E-3</v>
      </c>
      <c r="V390" s="44">
        <v>8.8659545454545405</v>
      </c>
      <c r="W390" s="44">
        <v>5.2792918636363639</v>
      </c>
      <c r="X390" s="44" t="s">
        <v>17791</v>
      </c>
      <c r="Y390" s="29">
        <v>0.02</v>
      </c>
      <c r="Z390" s="20" t="s">
        <v>5773</v>
      </c>
      <c r="AA390" s="23" t="s">
        <v>5774</v>
      </c>
      <c r="AB390" s="23" t="s">
        <v>18811</v>
      </c>
      <c r="AC390" s="24" t="s">
        <v>742</v>
      </c>
      <c r="AD390" s="24" t="s">
        <v>742</v>
      </c>
      <c r="AE390" s="20" t="s">
        <v>19248</v>
      </c>
      <c r="AF390" s="24" t="s">
        <v>5821</v>
      </c>
      <c r="AG390" s="25" t="s">
        <v>5766</v>
      </c>
      <c r="AH390" s="39" t="e">
        <v>#N/A</v>
      </c>
      <c r="AI390" s="26" t="s">
        <v>7712</v>
      </c>
      <c r="AJ390" s="26" t="s">
        <v>7713</v>
      </c>
      <c r="AK390" s="25" t="s">
        <v>18230</v>
      </c>
      <c r="AL390" s="47">
        <v>318</v>
      </c>
      <c r="AM390" s="47">
        <v>501</v>
      </c>
      <c r="AN390" s="22" t="s">
        <v>5797</v>
      </c>
    </row>
    <row r="391" spans="1:40" x14ac:dyDescent="0.3">
      <c r="A391" s="12" t="s">
        <v>17758</v>
      </c>
      <c r="B391" s="50" t="s">
        <v>7715</v>
      </c>
      <c r="C391" s="10" t="s">
        <v>7714</v>
      </c>
      <c r="D391" s="25"/>
      <c r="E391" s="52" t="e">
        <v>#N/A</v>
      </c>
      <c r="F391" s="12" t="s">
        <v>897</v>
      </c>
      <c r="G391" s="52" t="e">
        <v>#N/A</v>
      </c>
      <c r="H391" s="12"/>
      <c r="I391" s="12"/>
      <c r="J391" s="25" t="s">
        <v>75</v>
      </c>
      <c r="K391" s="47" t="e">
        <v>#N/A</v>
      </c>
      <c r="L391" s="25" t="s">
        <v>5791</v>
      </c>
      <c r="M391" s="25" t="s">
        <v>7716</v>
      </c>
      <c r="N391" s="25"/>
      <c r="O391" s="26" t="s">
        <v>7717</v>
      </c>
      <c r="P391" s="26" t="s">
        <v>7718</v>
      </c>
      <c r="Q391" s="57" t="s">
        <v>24</v>
      </c>
      <c r="R391" s="57" t="s">
        <v>33</v>
      </c>
      <c r="S391" s="57" t="s">
        <v>24</v>
      </c>
      <c r="T391" s="27"/>
      <c r="U391" s="27">
        <v>1.1999999999999999E-3</v>
      </c>
      <c r="V391" s="44">
        <v>24.242863636363602</v>
      </c>
      <c r="W391" s="44">
        <v>13.365226000000002</v>
      </c>
      <c r="X391" s="44" t="s">
        <v>17785</v>
      </c>
      <c r="Y391" s="29">
        <v>0.02</v>
      </c>
      <c r="Z391" s="20" t="s">
        <v>5773</v>
      </c>
      <c r="AA391" s="23" t="s">
        <v>5774</v>
      </c>
      <c r="AB391" s="23" t="s">
        <v>18811</v>
      </c>
      <c r="AC391" s="24" t="s">
        <v>742</v>
      </c>
      <c r="AD391" s="24" t="s">
        <v>742</v>
      </c>
      <c r="AE391" s="20" t="s">
        <v>19248</v>
      </c>
      <c r="AF391" s="24" t="s">
        <v>5821</v>
      </c>
      <c r="AG391" s="25" t="s">
        <v>5766</v>
      </c>
      <c r="AH391" s="39" t="e">
        <v>#N/A</v>
      </c>
      <c r="AI391" s="26" t="s">
        <v>7719</v>
      </c>
      <c r="AJ391" s="26" t="s">
        <v>7720</v>
      </c>
      <c r="AK391" s="25" t="s">
        <v>18231</v>
      </c>
      <c r="AL391" s="47">
        <v>318</v>
      </c>
      <c r="AM391" s="47">
        <v>502</v>
      </c>
      <c r="AN391" s="22" t="s">
        <v>5797</v>
      </c>
    </row>
    <row r="392" spans="1:40" x14ac:dyDescent="0.3">
      <c r="A392" s="12" t="s">
        <v>33</v>
      </c>
      <c r="B392" s="50" t="s">
        <v>7722</v>
      </c>
      <c r="C392" s="10" t="s">
        <v>7721</v>
      </c>
      <c r="D392" s="12" t="s">
        <v>3</v>
      </c>
      <c r="E392" s="52" t="e">
        <v>#N/A</v>
      </c>
      <c r="F392" s="12" t="s">
        <v>897</v>
      </c>
      <c r="G392" s="52" t="e">
        <v>#N/A</v>
      </c>
      <c r="H392" s="12" t="s">
        <v>17766</v>
      </c>
      <c r="I392" s="12" t="s">
        <v>32</v>
      </c>
      <c r="J392" s="25" t="s">
        <v>25</v>
      </c>
      <c r="K392" s="47" t="e">
        <v>#N/A</v>
      </c>
      <c r="L392" s="25" t="s">
        <v>5791</v>
      </c>
      <c r="M392" s="25" t="s">
        <v>7723</v>
      </c>
      <c r="N392" s="25"/>
      <c r="O392" s="26" t="s">
        <v>7724</v>
      </c>
      <c r="P392" s="26" t="s">
        <v>7725</v>
      </c>
      <c r="Q392" s="57" t="s">
        <v>24</v>
      </c>
      <c r="R392" s="57" t="s">
        <v>33</v>
      </c>
      <c r="S392" s="57" t="s">
        <v>24</v>
      </c>
      <c r="T392" s="27"/>
      <c r="U392" s="27">
        <v>3.0000000000000001E-3</v>
      </c>
      <c r="V392" s="44">
        <v>18.368500000000001</v>
      </c>
      <c r="W392" s="44">
        <v>16.838391272727275</v>
      </c>
      <c r="X392" s="44" t="s">
        <v>17784</v>
      </c>
      <c r="Y392" s="29">
        <v>0.03</v>
      </c>
      <c r="Z392" s="20" t="s">
        <v>5773</v>
      </c>
      <c r="AA392" s="23" t="s">
        <v>5786</v>
      </c>
      <c r="AB392" s="23" t="s">
        <v>18812</v>
      </c>
      <c r="AC392" s="24" t="s">
        <v>742</v>
      </c>
      <c r="AD392" s="24" t="s">
        <v>742</v>
      </c>
      <c r="AE392" s="20" t="s">
        <v>19248</v>
      </c>
      <c r="AF392" s="24" t="s">
        <v>5821</v>
      </c>
      <c r="AG392" s="25" t="s">
        <v>5766</v>
      </c>
      <c r="AH392" s="39" t="e">
        <v>#N/A</v>
      </c>
      <c r="AI392" s="26" t="s">
        <v>7726</v>
      </c>
      <c r="AJ392" s="26" t="s">
        <v>7727</v>
      </c>
      <c r="AK392" s="25" t="s">
        <v>5534</v>
      </c>
      <c r="AL392" s="47">
        <v>334</v>
      </c>
      <c r="AM392" s="47">
        <v>524</v>
      </c>
      <c r="AN392" s="22" t="s">
        <v>5797</v>
      </c>
    </row>
    <row r="393" spans="1:40" x14ac:dyDescent="0.3">
      <c r="A393" s="12" t="s">
        <v>17762</v>
      </c>
      <c r="B393" s="50" t="s">
        <v>7729</v>
      </c>
      <c r="C393" s="10" t="s">
        <v>7728</v>
      </c>
      <c r="D393" s="12" t="s">
        <v>3</v>
      </c>
      <c r="E393" s="52" t="e">
        <v>#N/A</v>
      </c>
      <c r="F393" s="12" t="s">
        <v>60</v>
      </c>
      <c r="G393" s="52" t="e">
        <v>#N/A</v>
      </c>
      <c r="H393" s="12" t="s">
        <v>17774</v>
      </c>
      <c r="I393" s="12" t="s">
        <v>17761</v>
      </c>
      <c r="J393" s="25"/>
      <c r="K393" s="47" t="e">
        <v>#N/A</v>
      </c>
      <c r="L393" s="25" t="s">
        <v>5791</v>
      </c>
      <c r="M393" s="25" t="s">
        <v>7730</v>
      </c>
      <c r="N393" s="25"/>
      <c r="O393" s="26" t="s">
        <v>7731</v>
      </c>
      <c r="P393" s="26" t="s">
        <v>7732</v>
      </c>
      <c r="Q393" s="57" t="s">
        <v>24</v>
      </c>
      <c r="R393" s="57" t="s">
        <v>33</v>
      </c>
      <c r="S393" s="57" t="s">
        <v>24</v>
      </c>
      <c r="T393" s="27"/>
      <c r="U393" s="27">
        <v>7.4999999999999997E-3</v>
      </c>
      <c r="V393" s="44">
        <v>58.529454545454499</v>
      </c>
      <c r="W393" s="44">
        <v>50.22901295454546</v>
      </c>
      <c r="X393" s="44" t="s">
        <v>17784</v>
      </c>
      <c r="Y393" s="29">
        <v>0.04</v>
      </c>
      <c r="Z393" s="20" t="s">
        <v>5773</v>
      </c>
      <c r="AA393" s="23" t="s">
        <v>5774</v>
      </c>
      <c r="AB393" s="23" t="s">
        <v>18811</v>
      </c>
      <c r="AC393" s="24" t="s">
        <v>26</v>
      </c>
      <c r="AD393" s="24" t="s">
        <v>742</v>
      </c>
      <c r="AE393" s="24" t="s">
        <v>24</v>
      </c>
      <c r="AF393" s="24" t="s">
        <v>5821</v>
      </c>
      <c r="AG393" s="25" t="s">
        <v>5766</v>
      </c>
      <c r="AH393" s="39" t="e">
        <v>#N/A</v>
      </c>
      <c r="AI393" s="26" t="s">
        <v>7733</v>
      </c>
      <c r="AJ393" s="26" t="s">
        <v>7734</v>
      </c>
      <c r="AK393" s="25" t="s">
        <v>18301</v>
      </c>
      <c r="AL393" s="47">
        <v>364</v>
      </c>
      <c r="AM393" s="47">
        <v>574</v>
      </c>
      <c r="AN393" s="22" t="s">
        <v>5797</v>
      </c>
    </row>
    <row r="394" spans="1:40" x14ac:dyDescent="0.3">
      <c r="A394" s="12" t="s">
        <v>33</v>
      </c>
      <c r="B394" s="50" t="s">
        <v>7736</v>
      </c>
      <c r="C394" s="10" t="s">
        <v>7735</v>
      </c>
      <c r="D394" s="12" t="s">
        <v>3</v>
      </c>
      <c r="E394" s="52" t="e">
        <v>#N/A</v>
      </c>
      <c r="F394" s="12" t="s">
        <v>60</v>
      </c>
      <c r="G394" s="52" t="e">
        <v>#N/A</v>
      </c>
      <c r="H394" s="12" t="s">
        <v>17774</v>
      </c>
      <c r="I394" s="12" t="s">
        <v>32</v>
      </c>
      <c r="J394" s="25" t="s">
        <v>25</v>
      </c>
      <c r="K394" s="47" t="e">
        <v>#N/A</v>
      </c>
      <c r="L394" s="25" t="s">
        <v>5791</v>
      </c>
      <c r="M394" s="25" t="s">
        <v>7737</v>
      </c>
      <c r="N394" s="47" t="s">
        <v>19820</v>
      </c>
      <c r="O394" s="26" t="s">
        <v>7738</v>
      </c>
      <c r="P394" s="26" t="s">
        <v>7739</v>
      </c>
      <c r="Q394" s="57" t="s">
        <v>33</v>
      </c>
      <c r="R394" s="57" t="s">
        <v>33</v>
      </c>
      <c r="S394" s="57" t="s">
        <v>33</v>
      </c>
      <c r="T394" s="27"/>
      <c r="U394" s="27">
        <v>1.4E-3</v>
      </c>
      <c r="V394" s="44">
        <v>27.476636363636398</v>
      </c>
      <c r="W394" s="44">
        <v>23.167930363636366</v>
      </c>
      <c r="X394" s="44" t="s">
        <v>17787</v>
      </c>
      <c r="Y394" s="29">
        <v>0.02</v>
      </c>
      <c r="Z394" s="20" t="s">
        <v>5773</v>
      </c>
      <c r="AA394" s="23" t="s">
        <v>5774</v>
      </c>
      <c r="AB394" s="23" t="s">
        <v>18811</v>
      </c>
      <c r="AC394" s="24" t="s">
        <v>26</v>
      </c>
      <c r="AD394" s="24" t="s">
        <v>742</v>
      </c>
      <c r="AE394" s="24" t="s">
        <v>24</v>
      </c>
      <c r="AF394" s="24" t="s">
        <v>5821</v>
      </c>
      <c r="AG394" s="25" t="s">
        <v>5766</v>
      </c>
      <c r="AH394" s="39">
        <v>43971</v>
      </c>
      <c r="AI394" s="26" t="s">
        <v>7740</v>
      </c>
      <c r="AJ394" s="26" t="s">
        <v>7741</v>
      </c>
      <c r="AK394" s="25" t="s">
        <v>18300</v>
      </c>
      <c r="AL394" s="47">
        <v>364</v>
      </c>
      <c r="AM394" s="47">
        <v>573</v>
      </c>
      <c r="AN394" s="22" t="s">
        <v>5797</v>
      </c>
    </row>
    <row r="395" spans="1:40" x14ac:dyDescent="0.3">
      <c r="A395" s="12" t="s">
        <v>33</v>
      </c>
      <c r="B395" s="50" t="s">
        <v>7743</v>
      </c>
      <c r="C395" s="10" t="s">
        <v>7742</v>
      </c>
      <c r="D395" s="12" t="s">
        <v>3</v>
      </c>
      <c r="E395" s="52" t="e">
        <v>#N/A</v>
      </c>
      <c r="F395" s="12" t="s">
        <v>64</v>
      </c>
      <c r="G395" s="52" t="e">
        <v>#N/A</v>
      </c>
      <c r="H395" s="12" t="s">
        <v>17766</v>
      </c>
      <c r="I395" s="12" t="s">
        <v>32</v>
      </c>
      <c r="J395" s="25" t="s">
        <v>25</v>
      </c>
      <c r="K395" s="47" t="e">
        <v>#N/A</v>
      </c>
      <c r="L395" s="25" t="s">
        <v>5791</v>
      </c>
      <c r="M395" s="25" t="s">
        <v>7744</v>
      </c>
      <c r="N395" s="25"/>
      <c r="O395" s="26" t="s">
        <v>7745</v>
      </c>
      <c r="P395" s="26" t="s">
        <v>7746</v>
      </c>
      <c r="Q395" s="57" t="s">
        <v>24</v>
      </c>
      <c r="R395" s="57" t="s">
        <v>33</v>
      </c>
      <c r="S395" s="57" t="s">
        <v>24</v>
      </c>
      <c r="T395" s="27"/>
      <c r="U395" s="27">
        <v>3.5000000000000001E-3</v>
      </c>
      <c r="V395" s="44">
        <v>41.214545454545501</v>
      </c>
      <c r="W395" s="44">
        <v>34.461318909090899</v>
      </c>
      <c r="X395" s="44" t="s">
        <v>17784</v>
      </c>
      <c r="Y395" s="29">
        <v>0.02</v>
      </c>
      <c r="Z395" s="20" t="s">
        <v>5773</v>
      </c>
      <c r="AA395" s="23" t="s">
        <v>5774</v>
      </c>
      <c r="AB395" s="23" t="s">
        <v>18811</v>
      </c>
      <c r="AC395" s="24" t="s">
        <v>26</v>
      </c>
      <c r="AD395" s="24" t="s">
        <v>742</v>
      </c>
      <c r="AE395" s="24" t="s">
        <v>24</v>
      </c>
      <c r="AF395" s="24" t="s">
        <v>5821</v>
      </c>
      <c r="AG395" s="25" t="s">
        <v>5766</v>
      </c>
      <c r="AH395" s="39" t="e">
        <v>#N/A</v>
      </c>
      <c r="AI395" s="26" t="s">
        <v>7747</v>
      </c>
      <c r="AJ395" s="26" t="s">
        <v>7748</v>
      </c>
      <c r="AK395" s="25" t="s">
        <v>18360</v>
      </c>
      <c r="AL395" s="47">
        <v>392</v>
      </c>
      <c r="AM395" s="47">
        <v>633</v>
      </c>
      <c r="AN395" s="22" t="s">
        <v>5797</v>
      </c>
    </row>
    <row r="396" spans="1:40" x14ac:dyDescent="0.3">
      <c r="A396" s="12" t="s">
        <v>33</v>
      </c>
      <c r="B396" s="50" t="s">
        <v>7750</v>
      </c>
      <c r="C396" s="10" t="s">
        <v>7749</v>
      </c>
      <c r="D396" s="12" t="s">
        <v>3</v>
      </c>
      <c r="E396" s="52" t="e">
        <v>#N/A</v>
      </c>
      <c r="F396" s="12" t="s">
        <v>64</v>
      </c>
      <c r="G396" s="52" t="e">
        <v>#N/A</v>
      </c>
      <c r="H396" s="12" t="s">
        <v>17765</v>
      </c>
      <c r="I396" s="12" t="s">
        <v>32</v>
      </c>
      <c r="J396" s="25" t="s">
        <v>25</v>
      </c>
      <c r="K396" s="47" t="e">
        <v>#N/A</v>
      </c>
      <c r="L396" s="25" t="s">
        <v>5791</v>
      </c>
      <c r="M396" s="25" t="s">
        <v>7751</v>
      </c>
      <c r="N396" s="25"/>
      <c r="O396" s="26" t="s">
        <v>7752</v>
      </c>
      <c r="P396" s="26" t="s">
        <v>7753</v>
      </c>
      <c r="Q396" s="57" t="s">
        <v>24</v>
      </c>
      <c r="R396" s="57" t="s">
        <v>33</v>
      </c>
      <c r="S396" s="57" t="s">
        <v>24</v>
      </c>
      <c r="T396" s="27"/>
      <c r="U396" s="27">
        <v>3.5000000000000001E-3</v>
      </c>
      <c r="V396" s="44">
        <v>32.343909090909101</v>
      </c>
      <c r="W396" s="44">
        <v>30.178507318181822</v>
      </c>
      <c r="X396" s="44" t="s">
        <v>17784</v>
      </c>
      <c r="Y396" s="29">
        <v>0.02</v>
      </c>
      <c r="Z396" s="20" t="s">
        <v>5773</v>
      </c>
      <c r="AA396" s="23" t="s">
        <v>5774</v>
      </c>
      <c r="AB396" s="23" t="s">
        <v>18811</v>
      </c>
      <c r="AC396" s="24" t="s">
        <v>26</v>
      </c>
      <c r="AD396" s="24" t="s">
        <v>742</v>
      </c>
      <c r="AE396" s="24" t="s">
        <v>24</v>
      </c>
      <c r="AF396" s="24" t="s">
        <v>5821</v>
      </c>
      <c r="AG396" s="25" t="s">
        <v>5766</v>
      </c>
      <c r="AH396" s="39" t="e">
        <v>#N/A</v>
      </c>
      <c r="AI396" s="26" t="s">
        <v>7754</v>
      </c>
      <c r="AJ396" s="26" t="s">
        <v>7755</v>
      </c>
      <c r="AK396" s="25" t="s">
        <v>18367</v>
      </c>
      <c r="AL396" s="47">
        <v>399</v>
      </c>
      <c r="AM396" s="47">
        <v>640</v>
      </c>
      <c r="AN396" s="22" t="s">
        <v>5797</v>
      </c>
    </row>
    <row r="397" spans="1:40" x14ac:dyDescent="0.3">
      <c r="A397" s="12" t="s">
        <v>33</v>
      </c>
      <c r="B397" s="50" t="s">
        <v>7757</v>
      </c>
      <c r="C397" s="10" t="s">
        <v>7756</v>
      </c>
      <c r="D397" s="12" t="s">
        <v>3</v>
      </c>
      <c r="E397" s="52" t="e">
        <v>#N/A</v>
      </c>
      <c r="F397" s="12" t="s">
        <v>64</v>
      </c>
      <c r="G397" s="52" t="e">
        <v>#N/A</v>
      </c>
      <c r="H397" s="12" t="s">
        <v>17774</v>
      </c>
      <c r="I397" s="12" t="s">
        <v>32</v>
      </c>
      <c r="J397" s="25" t="s">
        <v>25</v>
      </c>
      <c r="K397" s="47" t="e">
        <v>#N/A</v>
      </c>
      <c r="L397" s="25" t="s">
        <v>5791</v>
      </c>
      <c r="M397" s="25" t="s">
        <v>7758</v>
      </c>
      <c r="N397" s="25"/>
      <c r="O397" s="26" t="s">
        <v>7759</v>
      </c>
      <c r="P397" s="26" t="s">
        <v>7760</v>
      </c>
      <c r="Q397" s="57" t="s">
        <v>24</v>
      </c>
      <c r="R397" s="57" t="s">
        <v>33</v>
      </c>
      <c r="S397" s="57" t="s">
        <v>24</v>
      </c>
      <c r="T397" s="27"/>
      <c r="U397" s="27">
        <v>2.5000000000000001E-3</v>
      </c>
      <c r="V397" s="44">
        <v>24.946045454545501</v>
      </c>
      <c r="W397" s="44">
        <v>22.453881227272731</v>
      </c>
      <c r="X397" s="44" t="s">
        <v>17784</v>
      </c>
      <c r="Y397" s="29">
        <v>0.02</v>
      </c>
      <c r="Z397" s="20" t="s">
        <v>5785</v>
      </c>
      <c r="AA397" s="23" t="s">
        <v>5774</v>
      </c>
      <c r="AB397" s="23" t="s">
        <v>18814</v>
      </c>
      <c r="AC397" s="24" t="s">
        <v>26</v>
      </c>
      <c r="AD397" s="24" t="s">
        <v>742</v>
      </c>
      <c r="AE397" s="24" t="s">
        <v>24</v>
      </c>
      <c r="AF397" s="24" t="s">
        <v>5821</v>
      </c>
      <c r="AG397" s="25" t="s">
        <v>5766</v>
      </c>
      <c r="AH397" s="39" t="e">
        <v>#N/A</v>
      </c>
      <c r="AI397" s="26" t="s">
        <v>7761</v>
      </c>
      <c r="AJ397" s="26" t="s">
        <v>7762</v>
      </c>
      <c r="AK397" s="25" t="s">
        <v>18353</v>
      </c>
      <c r="AL397" s="47">
        <v>369</v>
      </c>
      <c r="AM397" s="47">
        <v>626</v>
      </c>
      <c r="AN397" s="22" t="s">
        <v>5797</v>
      </c>
    </row>
    <row r="398" spans="1:40" x14ac:dyDescent="0.3">
      <c r="A398" s="12" t="s">
        <v>33</v>
      </c>
      <c r="B398" s="50" t="s">
        <v>7764</v>
      </c>
      <c r="C398" s="10" t="s">
        <v>7763</v>
      </c>
      <c r="D398" s="12" t="s">
        <v>3</v>
      </c>
      <c r="E398" s="52" t="e">
        <v>#N/A</v>
      </c>
      <c r="F398" s="12" t="s">
        <v>906</v>
      </c>
      <c r="G398" s="52" t="e">
        <v>#N/A</v>
      </c>
      <c r="H398" s="12" t="s">
        <v>17774</v>
      </c>
      <c r="I398" s="12" t="s">
        <v>32</v>
      </c>
      <c r="J398" s="25" t="s">
        <v>25</v>
      </c>
      <c r="K398" s="47" t="e">
        <v>#N/A</v>
      </c>
      <c r="L398" s="25" t="s">
        <v>5791</v>
      </c>
      <c r="M398" s="25" t="s">
        <v>7765</v>
      </c>
      <c r="N398" s="25"/>
      <c r="O398" s="26" t="s">
        <v>7766</v>
      </c>
      <c r="P398" s="26" t="s">
        <v>7767</v>
      </c>
      <c r="Q398" s="57" t="s">
        <v>24</v>
      </c>
      <c r="R398" s="57" t="s">
        <v>33</v>
      </c>
      <c r="S398" s="57" t="s">
        <v>24</v>
      </c>
      <c r="T398" s="27"/>
      <c r="U398" s="27">
        <v>2.5000000000000001E-3</v>
      </c>
      <c r="V398" s="44">
        <v>29.658045454545501</v>
      </c>
      <c r="W398" s="44">
        <v>26.854657999999997</v>
      </c>
      <c r="X398" s="44" t="s">
        <v>17784</v>
      </c>
      <c r="Y398" s="29">
        <v>0.03</v>
      </c>
      <c r="Z398" s="20" t="s">
        <v>5785</v>
      </c>
      <c r="AA398" s="23" t="s">
        <v>5774</v>
      </c>
      <c r="AB398" s="23" t="s">
        <v>18814</v>
      </c>
      <c r="AC398" s="24" t="s">
        <v>742</v>
      </c>
      <c r="AD398" s="24" t="s">
        <v>742</v>
      </c>
      <c r="AE398" s="20" t="s">
        <v>19248</v>
      </c>
      <c r="AF398" s="24" t="s">
        <v>5821</v>
      </c>
      <c r="AG398" s="25" t="s">
        <v>5766</v>
      </c>
      <c r="AH398" s="39" t="e">
        <v>#N/A</v>
      </c>
      <c r="AI398" s="26" t="s">
        <v>7768</v>
      </c>
      <c r="AJ398" s="26" t="s">
        <v>7769</v>
      </c>
      <c r="AK398" s="25" t="s">
        <v>18382</v>
      </c>
      <c r="AL398" s="47">
        <v>410</v>
      </c>
      <c r="AM398" s="47">
        <v>655</v>
      </c>
      <c r="AN398" s="22" t="s">
        <v>5797</v>
      </c>
    </row>
    <row r="399" spans="1:40" x14ac:dyDescent="0.3">
      <c r="A399" s="12" t="s">
        <v>33</v>
      </c>
      <c r="B399" s="50" t="s">
        <v>7771</v>
      </c>
      <c r="C399" s="10" t="s">
        <v>7770</v>
      </c>
      <c r="D399" s="12" t="s">
        <v>3</v>
      </c>
      <c r="E399" s="52" t="e">
        <v>#N/A</v>
      </c>
      <c r="F399" s="12" t="s">
        <v>375</v>
      </c>
      <c r="G399" s="52" t="e">
        <v>#N/A</v>
      </c>
      <c r="H399" s="12" t="s">
        <v>17774</v>
      </c>
      <c r="I399" s="12" t="s">
        <v>32</v>
      </c>
      <c r="J399" s="25" t="s">
        <v>25</v>
      </c>
      <c r="K399" s="47" t="e">
        <v>#N/A</v>
      </c>
      <c r="L399" s="25" t="s">
        <v>5791</v>
      </c>
      <c r="M399" s="25" t="s">
        <v>7772</v>
      </c>
      <c r="N399" s="25"/>
      <c r="O399" s="26" t="s">
        <v>7773</v>
      </c>
      <c r="P399" s="26" t="s">
        <v>7774</v>
      </c>
      <c r="Q399" s="57" t="s">
        <v>24</v>
      </c>
      <c r="R399" s="57" t="s">
        <v>33</v>
      </c>
      <c r="S399" s="57" t="s">
        <v>24</v>
      </c>
      <c r="T399" s="27"/>
      <c r="U399" s="27">
        <v>2.5000000000000001E-3</v>
      </c>
      <c r="V399" s="44">
        <v>20.981681818181801</v>
      </c>
      <c r="W399" s="44">
        <v>17.13851168181818</v>
      </c>
      <c r="X399" s="44" t="s">
        <v>17781</v>
      </c>
      <c r="Y399" s="29">
        <v>0.02</v>
      </c>
      <c r="Z399" s="20" t="s">
        <v>5773</v>
      </c>
      <c r="AA399" s="23" t="s">
        <v>5774</v>
      </c>
      <c r="AB399" s="23" t="s">
        <v>18811</v>
      </c>
      <c r="AC399" s="24" t="s">
        <v>26</v>
      </c>
      <c r="AD399" s="24" t="s">
        <v>742</v>
      </c>
      <c r="AE399" s="24" t="s">
        <v>24</v>
      </c>
      <c r="AF399" s="24" t="s">
        <v>5821</v>
      </c>
      <c r="AG399" s="25" t="s">
        <v>5766</v>
      </c>
      <c r="AH399" s="39" t="e">
        <v>#N/A</v>
      </c>
      <c r="AI399" s="26" t="s">
        <v>7775</v>
      </c>
      <c r="AJ399" s="26" t="s">
        <v>7776</v>
      </c>
      <c r="AK399" s="25" t="s">
        <v>18408</v>
      </c>
      <c r="AL399" s="47">
        <v>418</v>
      </c>
      <c r="AM399" s="47">
        <v>681</v>
      </c>
      <c r="AN399" s="22" t="s">
        <v>5797</v>
      </c>
    </row>
    <row r="400" spans="1:40" x14ac:dyDescent="0.3">
      <c r="A400" s="12" t="s">
        <v>33</v>
      </c>
      <c r="B400" s="50" t="s">
        <v>7778</v>
      </c>
      <c r="C400" s="10" t="s">
        <v>7777</v>
      </c>
      <c r="D400" s="12" t="s">
        <v>3</v>
      </c>
      <c r="E400" s="52" t="e">
        <v>#N/A</v>
      </c>
      <c r="F400" s="12" t="s">
        <v>5228</v>
      </c>
      <c r="G400" s="52" t="e">
        <v>#N/A</v>
      </c>
      <c r="H400" s="12" t="s">
        <v>17774</v>
      </c>
      <c r="I400" s="12" t="s">
        <v>32</v>
      </c>
      <c r="J400" s="25" t="s">
        <v>25</v>
      </c>
      <c r="K400" s="47" t="e">
        <v>#N/A</v>
      </c>
      <c r="L400" s="25" t="s">
        <v>5791</v>
      </c>
      <c r="M400" s="25" t="s">
        <v>7779</v>
      </c>
      <c r="N400" s="25"/>
      <c r="O400" s="26" t="s">
        <v>7780</v>
      </c>
      <c r="P400" s="26" t="s">
        <v>7781</v>
      </c>
      <c r="Q400" s="57" t="s">
        <v>24</v>
      </c>
      <c r="R400" s="57" t="s">
        <v>33</v>
      </c>
      <c r="S400" s="57" t="s">
        <v>24</v>
      </c>
      <c r="T400" s="27"/>
      <c r="U400" s="27">
        <v>4.4999999999999997E-3</v>
      </c>
      <c r="V400" s="44">
        <v>26.118818181818199</v>
      </c>
      <c r="W400" s="44">
        <v>24.770942590909097</v>
      </c>
      <c r="X400" s="44" t="s">
        <v>17783</v>
      </c>
      <c r="Y400" s="29">
        <v>0.02</v>
      </c>
      <c r="Z400" s="20" t="s">
        <v>5785</v>
      </c>
      <c r="AA400" s="23" t="s">
        <v>5774</v>
      </c>
      <c r="AB400" s="23" t="s">
        <v>18814</v>
      </c>
      <c r="AC400" s="24" t="s">
        <v>26</v>
      </c>
      <c r="AD400" s="24" t="s">
        <v>742</v>
      </c>
      <c r="AE400" s="24" t="s">
        <v>24</v>
      </c>
      <c r="AF400" s="24" t="s">
        <v>5821</v>
      </c>
      <c r="AG400" s="25" t="s">
        <v>5766</v>
      </c>
      <c r="AH400" s="39" t="e">
        <v>#N/A</v>
      </c>
      <c r="AI400" s="26" t="s">
        <v>7782</v>
      </c>
      <c r="AJ400" s="26" t="s">
        <v>7783</v>
      </c>
      <c r="AK400" s="25" t="s">
        <v>18412</v>
      </c>
      <c r="AL400" s="47">
        <v>419</v>
      </c>
      <c r="AM400" s="47">
        <v>684</v>
      </c>
      <c r="AN400" s="22" t="s">
        <v>5797</v>
      </c>
    </row>
    <row r="401" spans="1:41" x14ac:dyDescent="0.3">
      <c r="A401" s="12" t="s">
        <v>33</v>
      </c>
      <c r="B401" s="50" t="s">
        <v>7785</v>
      </c>
      <c r="C401" s="10" t="s">
        <v>7784</v>
      </c>
      <c r="D401" s="12" t="s">
        <v>3</v>
      </c>
      <c r="E401" s="52" t="e">
        <v>#N/A</v>
      </c>
      <c r="F401" s="12" t="s">
        <v>928</v>
      </c>
      <c r="G401" s="52" t="e">
        <v>#N/A</v>
      </c>
      <c r="H401" s="12" t="s">
        <v>17774</v>
      </c>
      <c r="I401" s="12" t="s">
        <v>32</v>
      </c>
      <c r="J401" s="25" t="s">
        <v>25</v>
      </c>
      <c r="K401" s="47" t="e">
        <v>#N/A</v>
      </c>
      <c r="L401" s="25" t="s">
        <v>5791</v>
      </c>
      <c r="M401" s="25" t="s">
        <v>7786</v>
      </c>
      <c r="N401" s="25"/>
      <c r="O401" s="26" t="s">
        <v>7787</v>
      </c>
      <c r="P401" s="26" t="s">
        <v>7788</v>
      </c>
      <c r="Q401" s="57" t="s">
        <v>24</v>
      </c>
      <c r="R401" s="57" t="s">
        <v>33</v>
      </c>
      <c r="S401" s="57" t="s">
        <v>24</v>
      </c>
      <c r="T401" s="27"/>
      <c r="U401" s="27">
        <v>2.5000000000000001E-3</v>
      </c>
      <c r="V401" s="44">
        <v>24.999045454545499</v>
      </c>
      <c r="W401" s="44">
        <v>22.168113727272729</v>
      </c>
      <c r="X401" s="44" t="s">
        <v>17784</v>
      </c>
      <c r="Y401" s="29">
        <v>0.02</v>
      </c>
      <c r="Z401" s="20" t="s">
        <v>5785</v>
      </c>
      <c r="AA401" s="23" t="s">
        <v>5774</v>
      </c>
      <c r="AB401" s="23" t="s">
        <v>18814</v>
      </c>
      <c r="AC401" s="24" t="s">
        <v>742</v>
      </c>
      <c r="AD401" s="24" t="s">
        <v>742</v>
      </c>
      <c r="AE401" s="20" t="s">
        <v>19248</v>
      </c>
      <c r="AF401" s="24" t="s">
        <v>5821</v>
      </c>
      <c r="AG401" s="25" t="s">
        <v>5766</v>
      </c>
      <c r="AH401" s="39" t="e">
        <v>#N/A</v>
      </c>
      <c r="AI401" s="26" t="s">
        <v>7789</v>
      </c>
      <c r="AJ401" s="26" t="s">
        <v>7790</v>
      </c>
      <c r="AK401" s="25" t="s">
        <v>18427</v>
      </c>
      <c r="AL401" s="47">
        <v>428</v>
      </c>
      <c r="AM401" s="47">
        <v>699</v>
      </c>
      <c r="AN401" s="22" t="s">
        <v>5797</v>
      </c>
    </row>
    <row r="402" spans="1:41" x14ac:dyDescent="0.3">
      <c r="A402" s="12" t="s">
        <v>33</v>
      </c>
      <c r="B402" s="50" t="s">
        <v>7792</v>
      </c>
      <c r="C402" s="10" t="s">
        <v>7791</v>
      </c>
      <c r="D402" s="12" t="s">
        <v>3</v>
      </c>
      <c r="E402" s="52" t="e">
        <v>#N/A</v>
      </c>
      <c r="F402" s="12" t="s">
        <v>77</v>
      </c>
      <c r="G402" s="52" t="e">
        <v>#N/A</v>
      </c>
      <c r="H402" s="12" t="s">
        <v>17774</v>
      </c>
      <c r="I402" s="12" t="s">
        <v>32</v>
      </c>
      <c r="J402" s="25" t="s">
        <v>25</v>
      </c>
      <c r="K402" s="47" t="e">
        <v>#N/A</v>
      </c>
      <c r="L402" s="25" t="s">
        <v>5791</v>
      </c>
      <c r="M402" s="25" t="s">
        <v>7793</v>
      </c>
      <c r="N402" s="25"/>
      <c r="O402" s="26" t="s">
        <v>7794</v>
      </c>
      <c r="P402" s="26" t="s">
        <v>7795</v>
      </c>
      <c r="Q402" s="57" t="s">
        <v>24</v>
      </c>
      <c r="R402" s="57" t="s">
        <v>33</v>
      </c>
      <c r="S402" s="57" t="s">
        <v>24</v>
      </c>
      <c r="T402" s="27"/>
      <c r="U402" s="27">
        <v>1E-3</v>
      </c>
      <c r="V402" s="44">
        <v>13.082681818181801</v>
      </c>
      <c r="W402" s="44">
        <v>12.106400772727273</v>
      </c>
      <c r="X402" s="44" t="s">
        <v>17791</v>
      </c>
      <c r="Y402" s="29">
        <v>0.02</v>
      </c>
      <c r="Z402" s="20" t="s">
        <v>5773</v>
      </c>
      <c r="AA402" s="23" t="s">
        <v>5774</v>
      </c>
      <c r="AB402" s="23" t="s">
        <v>18811</v>
      </c>
      <c r="AC402" s="24" t="s">
        <v>26</v>
      </c>
      <c r="AD402" s="24" t="s">
        <v>742</v>
      </c>
      <c r="AE402" s="24" t="s">
        <v>24</v>
      </c>
      <c r="AF402" s="24" t="s">
        <v>5821</v>
      </c>
      <c r="AG402" s="25" t="s">
        <v>5766</v>
      </c>
      <c r="AH402" s="39" t="e">
        <v>#N/A</v>
      </c>
      <c r="AI402" s="26" t="s">
        <v>7796</v>
      </c>
      <c r="AJ402" s="26" t="s">
        <v>7797</v>
      </c>
      <c r="AK402" s="25" t="s">
        <v>18451</v>
      </c>
      <c r="AL402" s="47">
        <v>435</v>
      </c>
      <c r="AM402" s="47">
        <v>726</v>
      </c>
      <c r="AN402" s="22" t="s">
        <v>5797</v>
      </c>
    </row>
    <row r="403" spans="1:41" x14ac:dyDescent="0.3">
      <c r="A403" s="12" t="s">
        <v>33</v>
      </c>
      <c r="B403" s="50" t="s">
        <v>7799</v>
      </c>
      <c r="C403" s="10" t="s">
        <v>7798</v>
      </c>
      <c r="D403" s="12" t="s">
        <v>3</v>
      </c>
      <c r="E403" s="52" t="e">
        <v>#N/A</v>
      </c>
      <c r="F403" s="12" t="s">
        <v>43</v>
      </c>
      <c r="G403" s="52" t="e">
        <v>#N/A</v>
      </c>
      <c r="H403" s="12" t="s">
        <v>17774</v>
      </c>
      <c r="I403" s="12" t="s">
        <v>32</v>
      </c>
      <c r="J403" s="25" t="s">
        <v>25</v>
      </c>
      <c r="K403" s="47" t="e">
        <v>#N/A</v>
      </c>
      <c r="L403" s="25" t="s">
        <v>5791</v>
      </c>
      <c r="M403" s="25" t="s">
        <v>7800</v>
      </c>
      <c r="N403" s="47" t="s">
        <v>19821</v>
      </c>
      <c r="O403" s="26" t="s">
        <v>7801</v>
      </c>
      <c r="P403" s="26" t="s">
        <v>7802</v>
      </c>
      <c r="Q403" s="57" t="s">
        <v>24</v>
      </c>
      <c r="R403" s="57" t="s">
        <v>33</v>
      </c>
      <c r="S403" s="57" t="s">
        <v>33</v>
      </c>
      <c r="T403" s="27"/>
      <c r="U403" s="27">
        <v>2E-3</v>
      </c>
      <c r="V403" s="44">
        <v>9.3625000000000007</v>
      </c>
      <c r="W403" s="44">
        <v>8.74227577272727</v>
      </c>
      <c r="X403" s="44" t="s">
        <v>17791</v>
      </c>
      <c r="Y403" s="29">
        <v>0.01</v>
      </c>
      <c r="Z403" s="20" t="s">
        <v>5773</v>
      </c>
      <c r="AA403" s="23" t="s">
        <v>5774</v>
      </c>
      <c r="AB403" s="23" t="s">
        <v>18811</v>
      </c>
      <c r="AC403" s="24" t="s">
        <v>26</v>
      </c>
      <c r="AD403" s="24" t="s">
        <v>742</v>
      </c>
      <c r="AE403" s="24" t="s">
        <v>24</v>
      </c>
      <c r="AF403" s="24" t="s">
        <v>5821</v>
      </c>
      <c r="AG403" s="25" t="s">
        <v>5766</v>
      </c>
      <c r="AH403" s="39" t="e">
        <v>#N/A</v>
      </c>
      <c r="AI403" s="26" t="s">
        <v>7803</v>
      </c>
      <c r="AJ403" s="26" t="s">
        <v>7804</v>
      </c>
      <c r="AK403" s="25" t="s">
        <v>2919</v>
      </c>
      <c r="AL403" s="47">
        <v>455</v>
      </c>
      <c r="AM403" s="47">
        <v>774</v>
      </c>
      <c r="AN403" s="22" t="s">
        <v>5797</v>
      </c>
    </row>
    <row r="404" spans="1:41" x14ac:dyDescent="0.3">
      <c r="A404" s="12" t="s">
        <v>33</v>
      </c>
      <c r="B404" s="50" t="s">
        <v>7806</v>
      </c>
      <c r="C404" s="10" t="s">
        <v>7805</v>
      </c>
      <c r="D404" s="12" t="s">
        <v>3</v>
      </c>
      <c r="E404" s="52" t="e">
        <v>#N/A</v>
      </c>
      <c r="F404" s="12" t="s">
        <v>488</v>
      </c>
      <c r="G404" s="52" t="e">
        <v>#N/A</v>
      </c>
      <c r="H404" s="12" t="s">
        <v>17774</v>
      </c>
      <c r="I404" s="12" t="s">
        <v>32</v>
      </c>
      <c r="J404" s="25" t="s">
        <v>25</v>
      </c>
      <c r="K404" s="47" t="e">
        <v>#N/A</v>
      </c>
      <c r="L404" s="25" t="s">
        <v>5791</v>
      </c>
      <c r="M404" s="25" t="s">
        <v>7807</v>
      </c>
      <c r="N404" s="47" t="s">
        <v>19822</v>
      </c>
      <c r="O404" s="26" t="s">
        <v>7808</v>
      </c>
      <c r="P404" s="26" t="s">
        <v>7809</v>
      </c>
      <c r="Q404" s="57" t="s">
        <v>24</v>
      </c>
      <c r="R404" s="57" t="s">
        <v>33</v>
      </c>
      <c r="S404" s="57" t="s">
        <v>33</v>
      </c>
      <c r="T404" s="27"/>
      <c r="U404" s="27">
        <v>2.5000000000000001E-3</v>
      </c>
      <c r="V404" s="44">
        <v>24.767954545454501</v>
      </c>
      <c r="W404" s="44">
        <v>22.653913727272727</v>
      </c>
      <c r="X404" s="44" t="s">
        <v>17787</v>
      </c>
      <c r="Y404" s="29">
        <v>0.02</v>
      </c>
      <c r="Z404" s="20" t="s">
        <v>5785</v>
      </c>
      <c r="AA404" s="23" t="s">
        <v>5774</v>
      </c>
      <c r="AB404" s="23" t="s">
        <v>18814</v>
      </c>
      <c r="AC404" s="24" t="s">
        <v>489</v>
      </c>
      <c r="AD404" s="24" t="s">
        <v>742</v>
      </c>
      <c r="AE404" s="24" t="s">
        <v>24</v>
      </c>
      <c r="AF404" s="24" t="s">
        <v>5821</v>
      </c>
      <c r="AG404" s="25" t="s">
        <v>5766</v>
      </c>
      <c r="AH404" s="39" t="e">
        <v>#N/A</v>
      </c>
      <c r="AI404" s="26" t="s">
        <v>7810</v>
      </c>
      <c r="AJ404" s="26" t="s">
        <v>7811</v>
      </c>
      <c r="AK404" s="25" t="s">
        <v>5505</v>
      </c>
      <c r="AL404" s="47">
        <v>506</v>
      </c>
      <c r="AM404" s="47">
        <v>830</v>
      </c>
      <c r="AN404" s="22" t="s">
        <v>5797</v>
      </c>
    </row>
    <row r="405" spans="1:41" x14ac:dyDescent="0.3">
      <c r="A405" s="12" t="s">
        <v>33</v>
      </c>
      <c r="B405" s="50" t="s">
        <v>7812</v>
      </c>
      <c r="C405" s="10" t="s">
        <v>5515</v>
      </c>
      <c r="D405" s="12" t="s">
        <v>647</v>
      </c>
      <c r="E405" s="52" t="e">
        <v>#N/A</v>
      </c>
      <c r="F405" s="12" t="s">
        <v>375</v>
      </c>
      <c r="G405" s="52" t="e">
        <v>#N/A</v>
      </c>
      <c r="H405" s="12" t="s">
        <v>17774</v>
      </c>
      <c r="I405" s="12" t="s">
        <v>32</v>
      </c>
      <c r="J405" s="25" t="s">
        <v>25</v>
      </c>
      <c r="K405" s="47" t="e">
        <v>#N/A</v>
      </c>
      <c r="L405" s="25" t="s">
        <v>5791</v>
      </c>
      <c r="M405" s="25" t="s">
        <v>7813</v>
      </c>
      <c r="N405" s="47" t="s">
        <v>19823</v>
      </c>
      <c r="O405" s="26" t="s">
        <v>7814</v>
      </c>
      <c r="P405" s="26" t="s">
        <v>7815</v>
      </c>
      <c r="Q405" s="57" t="s">
        <v>24</v>
      </c>
      <c r="R405" s="57" t="s">
        <v>33</v>
      </c>
      <c r="S405" s="57" t="s">
        <v>33</v>
      </c>
      <c r="T405" s="27"/>
      <c r="U405" s="27">
        <v>6.4999999999999997E-3</v>
      </c>
      <c r="V405" s="44">
        <v>34.693636363636401</v>
      </c>
      <c r="W405" s="44">
        <v>30.518452727272724</v>
      </c>
      <c r="X405" s="44" t="s">
        <v>17785</v>
      </c>
      <c r="Y405" s="29">
        <v>0.02</v>
      </c>
      <c r="Z405" s="20" t="s">
        <v>5773</v>
      </c>
      <c r="AA405" s="23" t="s">
        <v>5786</v>
      </c>
      <c r="AB405" s="23" t="s">
        <v>18812</v>
      </c>
      <c r="AC405" s="24" t="s">
        <v>26</v>
      </c>
      <c r="AD405" s="24" t="s">
        <v>742</v>
      </c>
      <c r="AE405" s="24" t="s">
        <v>24</v>
      </c>
      <c r="AF405" s="24" t="s">
        <v>5821</v>
      </c>
      <c r="AG405" s="25" t="s">
        <v>5766</v>
      </c>
      <c r="AH405" s="39" t="e">
        <v>#N/A</v>
      </c>
      <c r="AI405" s="26" t="s">
        <v>7816</v>
      </c>
      <c r="AJ405" s="26" t="s">
        <v>7817</v>
      </c>
      <c r="AK405" s="25" t="s">
        <v>18552</v>
      </c>
      <c r="AL405" s="47">
        <v>507</v>
      </c>
      <c r="AM405" s="47">
        <v>831</v>
      </c>
      <c r="AN405" s="22" t="s">
        <v>5797</v>
      </c>
    </row>
    <row r="406" spans="1:41" x14ac:dyDescent="0.3">
      <c r="A406" s="12" t="s">
        <v>17762</v>
      </c>
      <c r="B406" s="50" t="s">
        <v>7819</v>
      </c>
      <c r="C406" s="10" t="s">
        <v>7818</v>
      </c>
      <c r="D406" s="12" t="s">
        <v>3</v>
      </c>
      <c r="E406" s="52" t="e">
        <v>#N/A</v>
      </c>
      <c r="F406" s="12"/>
      <c r="G406" s="52" t="e">
        <v>#N/A</v>
      </c>
      <c r="H406" s="12" t="s">
        <v>17774</v>
      </c>
      <c r="I406" s="12" t="s">
        <v>17761</v>
      </c>
      <c r="J406" s="25"/>
      <c r="K406" s="47" t="e">
        <v>#N/A</v>
      </c>
      <c r="L406" s="25" t="s">
        <v>5791</v>
      </c>
      <c r="M406" s="25" t="s">
        <v>7820</v>
      </c>
      <c r="N406" s="47" t="s">
        <v>19824</v>
      </c>
      <c r="O406" s="26" t="s">
        <v>7821</v>
      </c>
      <c r="P406" s="26" t="s">
        <v>7822</v>
      </c>
      <c r="Q406" s="57" t="s">
        <v>24</v>
      </c>
      <c r="R406" s="57" t="s">
        <v>33</v>
      </c>
      <c r="S406" s="57" t="s">
        <v>33</v>
      </c>
      <c r="T406" s="27"/>
      <c r="U406" s="27">
        <v>3.5000000000000001E-3</v>
      </c>
      <c r="V406" s="44">
        <v>74.632863636363595</v>
      </c>
      <c r="W406" s="44">
        <v>72.435378636363637</v>
      </c>
      <c r="X406" s="44" t="s">
        <v>17784</v>
      </c>
      <c r="Y406" s="29">
        <v>0.04</v>
      </c>
      <c r="Z406" s="20" t="s">
        <v>5773</v>
      </c>
      <c r="AA406" s="23" t="s">
        <v>5774</v>
      </c>
      <c r="AB406" s="23" t="s">
        <v>18811</v>
      </c>
      <c r="AC406" s="24" t="s">
        <v>742</v>
      </c>
      <c r="AD406" s="24" t="s">
        <v>742</v>
      </c>
      <c r="AE406" s="24" t="s">
        <v>24</v>
      </c>
      <c r="AF406" s="24" t="s">
        <v>5821</v>
      </c>
      <c r="AG406" s="25" t="s">
        <v>5766</v>
      </c>
      <c r="AH406" s="39" t="e">
        <v>#N/A</v>
      </c>
      <c r="AI406" s="26" t="s">
        <v>7823</v>
      </c>
      <c r="AJ406" s="26" t="s">
        <v>7824</v>
      </c>
      <c r="AK406" s="25" t="s">
        <v>18562</v>
      </c>
      <c r="AL406" s="47">
        <v>517</v>
      </c>
      <c r="AM406" s="47">
        <v>842</v>
      </c>
      <c r="AN406" s="22" t="s">
        <v>5797</v>
      </c>
    </row>
    <row r="407" spans="1:41" x14ac:dyDescent="0.3">
      <c r="A407" s="12" t="s">
        <v>33</v>
      </c>
      <c r="B407" s="50" t="s">
        <v>7826</v>
      </c>
      <c r="C407" s="10" t="s">
        <v>7825</v>
      </c>
      <c r="D407" s="12" t="s">
        <v>3</v>
      </c>
      <c r="E407" s="52" t="e">
        <v>#N/A</v>
      </c>
      <c r="F407" s="12" t="s">
        <v>3536</v>
      </c>
      <c r="G407" s="52" t="e">
        <v>#N/A</v>
      </c>
      <c r="H407" s="12" t="s">
        <v>17774</v>
      </c>
      <c r="I407" s="12" t="s">
        <v>32</v>
      </c>
      <c r="J407" s="25" t="s">
        <v>25</v>
      </c>
      <c r="K407" s="47" t="e">
        <v>#N/A</v>
      </c>
      <c r="L407" s="25" t="s">
        <v>5791</v>
      </c>
      <c r="M407" s="25" t="s">
        <v>7827</v>
      </c>
      <c r="N407" s="47" t="s">
        <v>19825</v>
      </c>
      <c r="O407" s="26" t="s">
        <v>7828</v>
      </c>
      <c r="P407" s="26" t="s">
        <v>7829</v>
      </c>
      <c r="Q407" s="57" t="s">
        <v>24</v>
      </c>
      <c r="R407" s="57" t="s">
        <v>33</v>
      </c>
      <c r="S407" s="57" t="s">
        <v>33</v>
      </c>
      <c r="T407" s="27"/>
      <c r="U407" s="27">
        <v>3.5000000000000001E-3</v>
      </c>
      <c r="V407" s="44">
        <v>42.153818181818203</v>
      </c>
      <c r="W407" s="44">
        <v>39.405076545454548</v>
      </c>
      <c r="X407" s="44" t="s">
        <v>17785</v>
      </c>
      <c r="Y407" s="29">
        <v>0.03</v>
      </c>
      <c r="Z407" s="20" t="s">
        <v>5773</v>
      </c>
      <c r="AA407" s="23" t="s">
        <v>5786</v>
      </c>
      <c r="AB407" s="23" t="s">
        <v>18812</v>
      </c>
      <c r="AC407" s="24" t="s">
        <v>742</v>
      </c>
      <c r="AD407" s="24" t="s">
        <v>742</v>
      </c>
      <c r="AE407" s="20" t="s">
        <v>19248</v>
      </c>
      <c r="AF407" s="24" t="s">
        <v>5821</v>
      </c>
      <c r="AG407" s="25" t="s">
        <v>5766</v>
      </c>
      <c r="AH407" s="39" t="e">
        <v>#N/A</v>
      </c>
      <c r="AI407" s="26" t="s">
        <v>7830</v>
      </c>
      <c r="AJ407" s="26" t="s">
        <v>7831</v>
      </c>
      <c r="AK407" s="25" t="s">
        <v>18561</v>
      </c>
      <c r="AL407" s="47">
        <v>516</v>
      </c>
      <c r="AM407" s="47">
        <v>841</v>
      </c>
      <c r="AN407" s="22" t="s">
        <v>5797</v>
      </c>
    </row>
    <row r="408" spans="1:41" x14ac:dyDescent="0.3">
      <c r="A408" s="12" t="s">
        <v>33</v>
      </c>
      <c r="B408" s="50" t="s">
        <v>7833</v>
      </c>
      <c r="C408" s="10" t="s">
        <v>7832</v>
      </c>
      <c r="D408" s="12" t="s">
        <v>3</v>
      </c>
      <c r="E408" s="52" t="e">
        <v>#N/A</v>
      </c>
      <c r="F408" s="12" t="s">
        <v>77</v>
      </c>
      <c r="G408" s="52" t="e">
        <v>#N/A</v>
      </c>
      <c r="H408" s="12" t="s">
        <v>17766</v>
      </c>
      <c r="I408" s="12" t="s">
        <v>32</v>
      </c>
      <c r="J408" s="25" t="s">
        <v>25</v>
      </c>
      <c r="K408" s="47" t="e">
        <v>#N/A</v>
      </c>
      <c r="L408" s="25" t="s">
        <v>5791</v>
      </c>
      <c r="M408" s="25" t="s">
        <v>7834</v>
      </c>
      <c r="N408" s="25"/>
      <c r="O408" s="26" t="s">
        <v>7835</v>
      </c>
      <c r="P408" s="26" t="s">
        <v>7836</v>
      </c>
      <c r="Q408" s="57" t="s">
        <v>24</v>
      </c>
      <c r="R408" s="57" t="s">
        <v>33</v>
      </c>
      <c r="S408" s="57" t="s">
        <v>24</v>
      </c>
      <c r="T408" s="27"/>
      <c r="U408" s="27">
        <v>3.5000000000000001E-3</v>
      </c>
      <c r="V408" s="44">
        <v>30.7000909090909</v>
      </c>
      <c r="W408" s="44">
        <v>26.16057813636364</v>
      </c>
      <c r="X408" s="44" t="s">
        <v>17787</v>
      </c>
      <c r="Y408" s="29">
        <v>0.02</v>
      </c>
      <c r="Z408" s="20" t="s">
        <v>5773</v>
      </c>
      <c r="AA408" s="23" t="s">
        <v>5774</v>
      </c>
      <c r="AB408" s="23" t="s">
        <v>18811</v>
      </c>
      <c r="AC408" s="24" t="s">
        <v>26</v>
      </c>
      <c r="AD408" s="24" t="s">
        <v>742</v>
      </c>
      <c r="AE408" s="24" t="s">
        <v>24</v>
      </c>
      <c r="AF408" s="24" t="s">
        <v>5821</v>
      </c>
      <c r="AG408" s="25" t="s">
        <v>5766</v>
      </c>
      <c r="AH408" s="39" t="e">
        <v>#N/A</v>
      </c>
      <c r="AI408" s="26" t="s">
        <v>7837</v>
      </c>
      <c r="AJ408" s="26" t="s">
        <v>7838</v>
      </c>
      <c r="AK408" s="25" t="s">
        <v>18630</v>
      </c>
      <c r="AL408" s="47">
        <v>583</v>
      </c>
      <c r="AM408" s="47">
        <v>924</v>
      </c>
      <c r="AN408" s="22" t="s">
        <v>5797</v>
      </c>
    </row>
    <row r="409" spans="1:41" x14ac:dyDescent="0.3">
      <c r="A409" s="12" t="s">
        <v>33</v>
      </c>
      <c r="B409" s="50" t="s">
        <v>7840</v>
      </c>
      <c r="C409" s="10" t="s">
        <v>7839</v>
      </c>
      <c r="D409" s="12" t="s">
        <v>3</v>
      </c>
      <c r="E409" s="52" t="e">
        <v>#N/A</v>
      </c>
      <c r="F409" s="12" t="s">
        <v>77</v>
      </c>
      <c r="G409" s="52" t="e">
        <v>#N/A</v>
      </c>
      <c r="H409" s="12" t="s">
        <v>17765</v>
      </c>
      <c r="I409" s="12" t="s">
        <v>32</v>
      </c>
      <c r="J409" s="25" t="s">
        <v>25</v>
      </c>
      <c r="K409" s="47" t="e">
        <v>#N/A</v>
      </c>
      <c r="L409" s="25" t="s">
        <v>5791</v>
      </c>
      <c r="M409" s="25" t="s">
        <v>7841</v>
      </c>
      <c r="N409" s="25"/>
      <c r="O409" s="26" t="s">
        <v>7842</v>
      </c>
      <c r="P409" s="26" t="s">
        <v>7843</v>
      </c>
      <c r="Q409" s="57" t="s">
        <v>24</v>
      </c>
      <c r="R409" s="57" t="s">
        <v>33</v>
      </c>
      <c r="S409" s="57" t="s">
        <v>24</v>
      </c>
      <c r="T409" s="27"/>
      <c r="U409" s="27">
        <v>3.5000000000000001E-3</v>
      </c>
      <c r="V409" s="44">
        <v>30.928954545454499</v>
      </c>
      <c r="W409" s="44">
        <v>25.793778318181818</v>
      </c>
      <c r="X409" s="44" t="s">
        <v>17785</v>
      </c>
      <c r="Y409" s="29">
        <v>0.02</v>
      </c>
      <c r="Z409" s="20" t="s">
        <v>5773</v>
      </c>
      <c r="AA409" s="23" t="s">
        <v>5774</v>
      </c>
      <c r="AB409" s="23" t="s">
        <v>18811</v>
      </c>
      <c r="AC409" s="24" t="s">
        <v>26</v>
      </c>
      <c r="AD409" s="24" t="s">
        <v>742</v>
      </c>
      <c r="AE409" s="24" t="s">
        <v>24</v>
      </c>
      <c r="AF409" s="24" t="s">
        <v>5821</v>
      </c>
      <c r="AG409" s="25" t="s">
        <v>5766</v>
      </c>
      <c r="AH409" s="39" t="e">
        <v>#N/A</v>
      </c>
      <c r="AI409" s="26" t="s">
        <v>7844</v>
      </c>
      <c r="AJ409" s="26" t="s">
        <v>7845</v>
      </c>
      <c r="AK409" s="25" t="s">
        <v>18608</v>
      </c>
      <c r="AL409" s="47">
        <v>557</v>
      </c>
      <c r="AM409" s="47">
        <v>896</v>
      </c>
      <c r="AN409" s="22" t="s">
        <v>5797</v>
      </c>
    </row>
    <row r="410" spans="1:41" x14ac:dyDescent="0.3">
      <c r="A410" s="12" t="s">
        <v>33</v>
      </c>
      <c r="B410" s="50" t="s">
        <v>7847</v>
      </c>
      <c r="C410" s="10" t="s">
        <v>7846</v>
      </c>
      <c r="D410" s="12" t="s">
        <v>3</v>
      </c>
      <c r="E410" s="52" t="e">
        <v>#N/A</v>
      </c>
      <c r="F410" s="12" t="s">
        <v>60</v>
      </c>
      <c r="G410" s="52" t="e">
        <v>#N/A</v>
      </c>
      <c r="H410" s="12" t="s">
        <v>17774</v>
      </c>
      <c r="I410" s="12" t="s">
        <v>32</v>
      </c>
      <c r="J410" s="25" t="s">
        <v>25</v>
      </c>
      <c r="K410" s="47" t="e">
        <v>#N/A</v>
      </c>
      <c r="L410" s="25" t="s">
        <v>5791</v>
      </c>
      <c r="M410" s="25" t="s">
        <v>7848</v>
      </c>
      <c r="N410" s="25"/>
      <c r="O410" s="26" t="s">
        <v>7849</v>
      </c>
      <c r="P410" s="26" t="s">
        <v>7850</v>
      </c>
      <c r="Q410" s="57" t="s">
        <v>24</v>
      </c>
      <c r="R410" s="57" t="s">
        <v>33</v>
      </c>
      <c r="S410" s="57" t="s">
        <v>24</v>
      </c>
      <c r="T410" s="27"/>
      <c r="U410" s="27">
        <v>6.0000000000000001E-3</v>
      </c>
      <c r="V410" s="44">
        <v>60.255454545454498</v>
      </c>
      <c r="W410" s="44">
        <v>56.551393000000004</v>
      </c>
      <c r="X410" s="44" t="s">
        <v>17787</v>
      </c>
      <c r="Y410" s="29">
        <v>0.02</v>
      </c>
      <c r="Z410" s="20" t="s">
        <v>5785</v>
      </c>
      <c r="AA410" s="23" t="s">
        <v>5774</v>
      </c>
      <c r="AB410" s="23" t="s">
        <v>18814</v>
      </c>
      <c r="AC410" s="24" t="s">
        <v>742</v>
      </c>
      <c r="AD410" s="24" t="s">
        <v>742</v>
      </c>
      <c r="AE410" s="24" t="s">
        <v>24</v>
      </c>
      <c r="AF410" s="24" t="s">
        <v>5821</v>
      </c>
      <c r="AG410" s="25" t="s">
        <v>5766</v>
      </c>
      <c r="AH410" s="39" t="e">
        <v>#N/A</v>
      </c>
      <c r="AI410" s="26" t="s">
        <v>7851</v>
      </c>
      <c r="AJ410" s="26" t="s">
        <v>7852</v>
      </c>
      <c r="AK410" s="25" t="s">
        <v>18633</v>
      </c>
      <c r="AL410" s="47">
        <v>587</v>
      </c>
      <c r="AM410" s="47">
        <v>928</v>
      </c>
      <c r="AN410" s="22" t="s">
        <v>5797</v>
      </c>
      <c r="AO410" s="46"/>
    </row>
    <row r="411" spans="1:41" x14ac:dyDescent="0.3">
      <c r="A411" s="12" t="s">
        <v>33</v>
      </c>
      <c r="B411" s="50" t="s">
        <v>7854</v>
      </c>
      <c r="C411" s="10" t="s">
        <v>7853</v>
      </c>
      <c r="D411" s="12" t="s">
        <v>3</v>
      </c>
      <c r="E411" s="52" t="e">
        <v>#N/A</v>
      </c>
      <c r="F411" s="12" t="s">
        <v>897</v>
      </c>
      <c r="G411" s="52" t="e">
        <v>#N/A</v>
      </c>
      <c r="H411" s="12" t="s">
        <v>17765</v>
      </c>
      <c r="I411" s="12" t="s">
        <v>32</v>
      </c>
      <c r="J411" s="25" t="s">
        <v>25</v>
      </c>
      <c r="K411" s="47" t="e">
        <v>#N/A</v>
      </c>
      <c r="L411" s="25" t="s">
        <v>5791</v>
      </c>
      <c r="M411" s="25" t="s">
        <v>7855</v>
      </c>
      <c r="N411" s="25"/>
      <c r="O411" s="26" t="s">
        <v>7856</v>
      </c>
      <c r="P411" s="26" t="s">
        <v>7857</v>
      </c>
      <c r="Q411" s="57" t="s">
        <v>24</v>
      </c>
      <c r="R411" s="57" t="s">
        <v>33</v>
      </c>
      <c r="S411" s="57" t="s">
        <v>24</v>
      </c>
      <c r="T411" s="27"/>
      <c r="U411" s="27">
        <v>7.0000000000000001E-3</v>
      </c>
      <c r="V411" s="44">
        <v>32.605772727272701</v>
      </c>
      <c r="W411" s="44">
        <v>28.933568636363635</v>
      </c>
      <c r="X411" s="44" t="s">
        <v>17784</v>
      </c>
      <c r="Y411" s="29">
        <v>0.02</v>
      </c>
      <c r="Z411" s="20" t="s">
        <v>5773</v>
      </c>
      <c r="AA411" s="23" t="s">
        <v>5786</v>
      </c>
      <c r="AB411" s="23" t="s">
        <v>18812</v>
      </c>
      <c r="AC411" s="24" t="s">
        <v>742</v>
      </c>
      <c r="AD411" s="24" t="s">
        <v>742</v>
      </c>
      <c r="AE411" s="20" t="s">
        <v>19248</v>
      </c>
      <c r="AF411" s="24" t="s">
        <v>5775</v>
      </c>
      <c r="AG411" s="25" t="s">
        <v>5766</v>
      </c>
      <c r="AH411" s="39" t="e">
        <v>#N/A</v>
      </c>
      <c r="AI411" s="26" t="s">
        <v>7858</v>
      </c>
      <c r="AJ411" s="26" t="s">
        <v>7859</v>
      </c>
      <c r="AK411" s="25" t="s">
        <v>18643</v>
      </c>
      <c r="AL411" s="47">
        <v>597</v>
      </c>
      <c r="AM411" s="47">
        <v>938</v>
      </c>
      <c r="AN411" s="22" t="s">
        <v>5797</v>
      </c>
      <c r="AO411" s="46"/>
    </row>
    <row r="412" spans="1:41" x14ac:dyDescent="0.3">
      <c r="A412" s="12" t="s">
        <v>17762</v>
      </c>
      <c r="B412" s="50" t="s">
        <v>7861</v>
      </c>
      <c r="C412" s="10" t="s">
        <v>7860</v>
      </c>
      <c r="D412" s="12" t="s">
        <v>3</v>
      </c>
      <c r="E412" s="52" t="e">
        <v>#N/A</v>
      </c>
      <c r="F412" s="12" t="s">
        <v>897</v>
      </c>
      <c r="G412" s="52" t="e">
        <v>#N/A</v>
      </c>
      <c r="H412" s="12" t="s">
        <v>17774</v>
      </c>
      <c r="I412" s="12" t="s">
        <v>202</v>
      </c>
      <c r="J412" s="25"/>
      <c r="K412" s="47" t="e">
        <v>#N/A</v>
      </c>
      <c r="L412" s="25" t="s">
        <v>5791</v>
      </c>
      <c r="M412" s="25" t="s">
        <v>7862</v>
      </c>
      <c r="N412" s="47" t="s">
        <v>19826</v>
      </c>
      <c r="O412" s="26" t="s">
        <v>7863</v>
      </c>
      <c r="P412" s="26" t="s">
        <v>7864</v>
      </c>
      <c r="Q412" s="57" t="s">
        <v>24</v>
      </c>
      <c r="R412" s="57" t="s">
        <v>33</v>
      </c>
      <c r="S412" s="57" t="s">
        <v>33</v>
      </c>
      <c r="T412" s="27"/>
      <c r="U412" s="27">
        <v>3.0000000000000001E-3</v>
      </c>
      <c r="V412" s="44">
        <v>16.6122727272727</v>
      </c>
      <c r="W412" s="44">
        <v>15.694192272727269</v>
      </c>
      <c r="X412" s="44" t="s">
        <v>17784</v>
      </c>
      <c r="Y412" s="29">
        <v>0.02</v>
      </c>
      <c r="Z412" s="20" t="s">
        <v>5773</v>
      </c>
      <c r="AA412" s="23" t="s">
        <v>5774</v>
      </c>
      <c r="AB412" s="23" t="s">
        <v>18811</v>
      </c>
      <c r="AC412" s="24" t="s">
        <v>742</v>
      </c>
      <c r="AD412" s="24" t="s">
        <v>742</v>
      </c>
      <c r="AE412" s="20" t="s">
        <v>19248</v>
      </c>
      <c r="AF412" s="24" t="s">
        <v>5821</v>
      </c>
      <c r="AG412" s="25" t="s">
        <v>5766</v>
      </c>
      <c r="AH412" s="39" t="e">
        <v>#N/A</v>
      </c>
      <c r="AI412" s="26" t="s">
        <v>7865</v>
      </c>
      <c r="AJ412" s="26" t="s">
        <v>7866</v>
      </c>
      <c r="AK412" s="25" t="s">
        <v>18650</v>
      </c>
      <c r="AL412" s="47">
        <v>604</v>
      </c>
      <c r="AM412" s="47">
        <v>945</v>
      </c>
      <c r="AN412" s="22" t="s">
        <v>5797</v>
      </c>
    </row>
    <row r="413" spans="1:41" x14ac:dyDescent="0.3">
      <c r="A413" s="12" t="s">
        <v>17762</v>
      </c>
      <c r="B413" s="50" t="s">
        <v>7868</v>
      </c>
      <c r="C413" s="10" t="s">
        <v>7867</v>
      </c>
      <c r="D413" s="12" t="s">
        <v>3</v>
      </c>
      <c r="E413" s="52" t="e">
        <v>#N/A</v>
      </c>
      <c r="F413" s="12" t="s">
        <v>897</v>
      </c>
      <c r="G413" s="52" t="e">
        <v>#N/A</v>
      </c>
      <c r="H413" s="12" t="s">
        <v>17774</v>
      </c>
      <c r="I413" s="12" t="s">
        <v>202</v>
      </c>
      <c r="J413" s="25"/>
      <c r="K413" s="47" t="e">
        <v>#N/A</v>
      </c>
      <c r="L413" s="25" t="s">
        <v>5791</v>
      </c>
      <c r="M413" s="25" t="s">
        <v>7869</v>
      </c>
      <c r="N413" s="25"/>
      <c r="O413" s="26" t="s">
        <v>7870</v>
      </c>
      <c r="P413" s="26" t="s">
        <v>7871</v>
      </c>
      <c r="Q413" s="57" t="s">
        <v>24</v>
      </c>
      <c r="R413" s="57" t="s">
        <v>33</v>
      </c>
      <c r="S413" s="57" t="s">
        <v>24</v>
      </c>
      <c r="T413" s="27"/>
      <c r="U413" s="27">
        <v>4.4999999999999997E-3</v>
      </c>
      <c r="V413" s="44">
        <v>27.0565</v>
      </c>
      <c r="W413" s="44">
        <v>22.878909545454544</v>
      </c>
      <c r="X413" s="44" t="s">
        <v>17784</v>
      </c>
      <c r="Y413" s="29">
        <v>0.03</v>
      </c>
      <c r="Z413" s="20" t="s">
        <v>5773</v>
      </c>
      <c r="AA413" s="23" t="s">
        <v>5774</v>
      </c>
      <c r="AB413" s="23" t="s">
        <v>18811</v>
      </c>
      <c r="AC413" s="24" t="s">
        <v>742</v>
      </c>
      <c r="AD413" s="24" t="s">
        <v>742</v>
      </c>
      <c r="AE413" s="20" t="s">
        <v>19248</v>
      </c>
      <c r="AF413" s="24" t="s">
        <v>5775</v>
      </c>
      <c r="AG413" s="25" t="s">
        <v>5766</v>
      </c>
      <c r="AH413" s="39" t="e">
        <v>#N/A</v>
      </c>
      <c r="AI413" s="26" t="s">
        <v>7872</v>
      </c>
      <c r="AJ413" s="26" t="s">
        <v>7873</v>
      </c>
      <c r="AK413" s="25" t="s">
        <v>18653</v>
      </c>
      <c r="AL413" s="47">
        <v>604</v>
      </c>
      <c r="AM413" s="47">
        <v>948</v>
      </c>
      <c r="AN413" s="22" t="s">
        <v>5797</v>
      </c>
    </row>
    <row r="414" spans="1:41" x14ac:dyDescent="0.3">
      <c r="A414" s="12" t="s">
        <v>33</v>
      </c>
      <c r="B414" s="50" t="s">
        <v>7875</v>
      </c>
      <c r="C414" s="10" t="s">
        <v>7874</v>
      </c>
      <c r="D414" s="12" t="s">
        <v>3</v>
      </c>
      <c r="E414" s="52" t="e">
        <v>#N/A</v>
      </c>
      <c r="F414" s="12" t="s">
        <v>914</v>
      </c>
      <c r="G414" s="52" t="e">
        <v>#N/A</v>
      </c>
      <c r="H414" s="12" t="s">
        <v>17774</v>
      </c>
      <c r="I414" s="12" t="s">
        <v>32</v>
      </c>
      <c r="J414" s="25" t="s">
        <v>25</v>
      </c>
      <c r="K414" s="47" t="e">
        <v>#N/A</v>
      </c>
      <c r="L414" s="25" t="s">
        <v>5791</v>
      </c>
      <c r="M414" s="25" t="s">
        <v>7876</v>
      </c>
      <c r="N414" s="25"/>
      <c r="O414" s="26" t="s">
        <v>7877</v>
      </c>
      <c r="P414" s="26" t="s">
        <v>7878</v>
      </c>
      <c r="Q414" s="57" t="s">
        <v>24</v>
      </c>
      <c r="R414" s="57" t="s">
        <v>33</v>
      </c>
      <c r="S414" s="57" t="s">
        <v>24</v>
      </c>
      <c r="T414" s="27"/>
      <c r="U414" s="27">
        <v>4.0000000000000001E-3</v>
      </c>
      <c r="V414" s="44">
        <v>30.372954545454501</v>
      </c>
      <c r="W414" s="44">
        <v>26.756732454545457</v>
      </c>
      <c r="X414" s="44" t="s">
        <v>17784</v>
      </c>
      <c r="Y414" s="29">
        <v>0.03</v>
      </c>
      <c r="Z414" s="20" t="s">
        <v>5773</v>
      </c>
      <c r="AA414" s="23" t="s">
        <v>5774</v>
      </c>
      <c r="AB414" s="23" t="s">
        <v>18811</v>
      </c>
      <c r="AC414" s="24" t="s">
        <v>915</v>
      </c>
      <c r="AD414" s="24" t="s">
        <v>742</v>
      </c>
      <c r="AE414" s="24" t="s">
        <v>24</v>
      </c>
      <c r="AF414" s="24" t="s">
        <v>5821</v>
      </c>
      <c r="AG414" s="25" t="s">
        <v>5766</v>
      </c>
      <c r="AH414" s="39" t="e">
        <v>#N/A</v>
      </c>
      <c r="AI414" s="26" t="s">
        <v>7879</v>
      </c>
      <c r="AJ414" s="26" t="s">
        <v>7880</v>
      </c>
      <c r="AK414" s="25" t="s">
        <v>18718</v>
      </c>
      <c r="AL414" s="47">
        <v>657</v>
      </c>
      <c r="AM414" s="47">
        <v>1013</v>
      </c>
      <c r="AN414" s="22" t="s">
        <v>5797</v>
      </c>
    </row>
    <row r="415" spans="1:41" x14ac:dyDescent="0.3">
      <c r="A415" s="12" t="s">
        <v>33</v>
      </c>
      <c r="B415" s="50" t="s">
        <v>7882</v>
      </c>
      <c r="C415" s="10" t="s">
        <v>7881</v>
      </c>
      <c r="D415" s="12" t="s">
        <v>3</v>
      </c>
      <c r="E415" s="52" t="e">
        <v>#N/A</v>
      </c>
      <c r="F415" s="12" t="s">
        <v>64</v>
      </c>
      <c r="G415" s="52" t="e">
        <v>#N/A</v>
      </c>
      <c r="H415" s="12" t="s">
        <v>17774</v>
      </c>
      <c r="I415" s="12" t="s">
        <v>32</v>
      </c>
      <c r="J415" s="25" t="s">
        <v>25</v>
      </c>
      <c r="K415" s="47" t="e">
        <v>#N/A</v>
      </c>
      <c r="L415" s="25" t="s">
        <v>5791</v>
      </c>
      <c r="M415" s="25" t="s">
        <v>7883</v>
      </c>
      <c r="N415" s="25"/>
      <c r="O415" s="26" t="s">
        <v>7884</v>
      </c>
      <c r="P415" s="26" t="s">
        <v>7885</v>
      </c>
      <c r="Q415" s="57" t="s">
        <v>24</v>
      </c>
      <c r="R415" s="57" t="s">
        <v>33</v>
      </c>
      <c r="S415" s="57" t="s">
        <v>24</v>
      </c>
      <c r="T415" s="27"/>
      <c r="U415" s="27">
        <v>2E-3</v>
      </c>
      <c r="V415" s="44">
        <v>17.7671818181818</v>
      </c>
      <c r="W415" s="44">
        <v>16.500698363636364</v>
      </c>
      <c r="X415" s="44" t="s">
        <v>17785</v>
      </c>
      <c r="Y415" s="29">
        <v>0.02</v>
      </c>
      <c r="Z415" s="20" t="s">
        <v>5773</v>
      </c>
      <c r="AA415" s="23" t="s">
        <v>5774</v>
      </c>
      <c r="AB415" s="23" t="s">
        <v>18811</v>
      </c>
      <c r="AC415" s="24" t="s">
        <v>742</v>
      </c>
      <c r="AD415" s="24" t="s">
        <v>742</v>
      </c>
      <c r="AE415" s="20" t="s">
        <v>19248</v>
      </c>
      <c r="AF415" s="24" t="s">
        <v>5821</v>
      </c>
      <c r="AG415" s="25" t="s">
        <v>5766</v>
      </c>
      <c r="AH415" s="39" t="e">
        <v>#N/A</v>
      </c>
      <c r="AI415" s="26" t="s">
        <v>7886</v>
      </c>
      <c r="AJ415" s="26" t="s">
        <v>7887</v>
      </c>
      <c r="AK415" s="25" t="s">
        <v>4214</v>
      </c>
      <c r="AL415" s="47">
        <v>666</v>
      </c>
      <c r="AM415" s="47">
        <v>1034</v>
      </c>
      <c r="AN415" s="22" t="s">
        <v>5797</v>
      </c>
    </row>
    <row r="416" spans="1:41" x14ac:dyDescent="0.3">
      <c r="A416" s="12" t="s">
        <v>17758</v>
      </c>
      <c r="B416" s="50" t="s">
        <v>7889</v>
      </c>
      <c r="C416" s="10" t="s">
        <v>7888</v>
      </c>
      <c r="D416" s="12"/>
      <c r="E416" s="52" t="e">
        <v>#N/A</v>
      </c>
      <c r="F416" s="12"/>
      <c r="G416" s="52" t="e">
        <v>#N/A</v>
      </c>
      <c r="H416" s="12"/>
      <c r="I416" s="12" t="s">
        <v>17760</v>
      </c>
      <c r="J416" s="12" t="s">
        <v>75</v>
      </c>
      <c r="K416" s="47" t="e">
        <v>#N/A</v>
      </c>
      <c r="L416" s="25" t="s">
        <v>5791</v>
      </c>
      <c r="M416" s="25" t="s">
        <v>7890</v>
      </c>
      <c r="N416" s="25"/>
      <c r="O416" s="26" t="s">
        <v>7891</v>
      </c>
      <c r="P416" s="26" t="s">
        <v>7892</v>
      </c>
      <c r="Q416" s="57" t="s">
        <v>24</v>
      </c>
      <c r="R416" s="57" t="s">
        <v>33</v>
      </c>
      <c r="S416" s="57" t="s">
        <v>24</v>
      </c>
      <c r="T416" s="27"/>
      <c r="U416" s="27">
        <v>2E-3</v>
      </c>
      <c r="V416" s="44">
        <v>21.646722222222198</v>
      </c>
      <c r="W416" s="44">
        <v>20.215323117647056</v>
      </c>
      <c r="X416" s="44" t="s">
        <v>17791</v>
      </c>
      <c r="Y416" s="29">
        <v>0.02</v>
      </c>
      <c r="Z416" s="20" t="s">
        <v>5773</v>
      </c>
      <c r="AA416" s="23" t="s">
        <v>5774</v>
      </c>
      <c r="AB416" s="23" t="s">
        <v>18811</v>
      </c>
      <c r="AC416" s="24" t="s">
        <v>26</v>
      </c>
      <c r="AD416" s="24" t="s">
        <v>742</v>
      </c>
      <c r="AE416" s="24" t="s">
        <v>24</v>
      </c>
      <c r="AF416" s="24" t="s">
        <v>5821</v>
      </c>
      <c r="AG416" s="25" t="s">
        <v>5766</v>
      </c>
      <c r="AH416" s="39" t="e">
        <v>#N/A</v>
      </c>
      <c r="AI416" s="26" t="s">
        <v>7893</v>
      </c>
      <c r="AJ416" s="26" t="s">
        <v>7894</v>
      </c>
      <c r="AK416" s="25" t="s">
        <v>18712</v>
      </c>
      <c r="AL416" s="47">
        <v>653</v>
      </c>
      <c r="AM416" s="47">
        <v>1007</v>
      </c>
      <c r="AN416" s="22" t="s">
        <v>5797</v>
      </c>
    </row>
    <row r="417" spans="1:41" x14ac:dyDescent="0.3">
      <c r="A417" s="12" t="s">
        <v>17758</v>
      </c>
      <c r="B417" s="50" t="s">
        <v>7896</v>
      </c>
      <c r="C417" s="10" t="s">
        <v>7895</v>
      </c>
      <c r="D417" s="12"/>
      <c r="E417" s="52" t="e">
        <v>#N/A</v>
      </c>
      <c r="F417" s="12"/>
      <c r="G417" s="52" t="e">
        <v>#N/A</v>
      </c>
      <c r="H417" s="12"/>
      <c r="I417" s="12" t="s">
        <v>202</v>
      </c>
      <c r="J417" s="12" t="s">
        <v>75</v>
      </c>
      <c r="K417" s="47" t="e">
        <v>#N/A</v>
      </c>
      <c r="L417" s="25" t="s">
        <v>5791</v>
      </c>
      <c r="M417" s="25" t="s">
        <v>7897</v>
      </c>
      <c r="N417" s="25"/>
      <c r="O417" s="26" t="s">
        <v>7898</v>
      </c>
      <c r="P417" s="26" t="s">
        <v>7899</v>
      </c>
      <c r="Q417" s="57" t="s">
        <v>24</v>
      </c>
      <c r="R417" s="57" t="s">
        <v>33</v>
      </c>
      <c r="S417" s="57" t="s">
        <v>24</v>
      </c>
      <c r="T417" s="27"/>
      <c r="U417" s="27">
        <v>2E-3</v>
      </c>
      <c r="V417" s="44">
        <v>27.8304090909091</v>
      </c>
      <c r="W417" s="44">
        <v>25.41161363636364</v>
      </c>
      <c r="X417" s="44" t="s">
        <v>17790</v>
      </c>
      <c r="Y417" s="29">
        <v>0.02</v>
      </c>
      <c r="Z417" s="20" t="s">
        <v>5773</v>
      </c>
      <c r="AA417" s="23" t="s">
        <v>5774</v>
      </c>
      <c r="AB417" s="23" t="s">
        <v>18811</v>
      </c>
      <c r="AC417" s="24" t="s">
        <v>26</v>
      </c>
      <c r="AD417" s="24" t="s">
        <v>742</v>
      </c>
      <c r="AE417" s="24" t="s">
        <v>24</v>
      </c>
      <c r="AF417" s="24" t="s">
        <v>5821</v>
      </c>
      <c r="AG417" s="25" t="s">
        <v>5766</v>
      </c>
      <c r="AH417" s="39" t="e">
        <v>#N/A</v>
      </c>
      <c r="AI417" s="26" t="s">
        <v>7900</v>
      </c>
      <c r="AJ417" s="26" t="s">
        <v>7901</v>
      </c>
      <c r="AK417" s="25" t="s">
        <v>18711</v>
      </c>
      <c r="AL417" s="47">
        <v>653</v>
      </c>
      <c r="AM417" s="47">
        <v>1006</v>
      </c>
      <c r="AN417" s="22" t="s">
        <v>5797</v>
      </c>
    </row>
    <row r="418" spans="1:41" x14ac:dyDescent="0.3">
      <c r="A418" s="41"/>
      <c r="B418" s="62" t="s">
        <v>20936</v>
      </c>
      <c r="C418" s="62" t="s">
        <v>20935</v>
      </c>
      <c r="D418" s="41"/>
      <c r="E418" s="41"/>
      <c r="F418" s="41" t="s">
        <v>341</v>
      </c>
      <c r="G418" s="41"/>
      <c r="H418" s="41"/>
      <c r="I418" s="41"/>
      <c r="J418" s="41"/>
      <c r="K418" s="41"/>
      <c r="L418" s="62" t="s">
        <v>20928</v>
      </c>
      <c r="M418" s="43"/>
      <c r="N418" s="43"/>
      <c r="O418" s="41"/>
      <c r="P418" s="41"/>
      <c r="Q418" s="57" t="s">
        <v>33</v>
      </c>
      <c r="R418" s="57" t="s">
        <v>24</v>
      </c>
      <c r="S418" s="57" t="s">
        <v>24</v>
      </c>
      <c r="T418" s="41"/>
      <c r="U418" s="41"/>
      <c r="V418" s="41"/>
      <c r="W418" s="41"/>
      <c r="X418" s="41"/>
      <c r="Y418" s="41"/>
      <c r="Z418" s="41"/>
      <c r="AA418" s="41"/>
      <c r="AB418" s="41"/>
      <c r="AC418" s="41"/>
      <c r="AD418" s="41"/>
      <c r="AE418" s="41"/>
      <c r="AF418" s="41"/>
      <c r="AG418" s="41"/>
      <c r="AH418" s="39">
        <v>44105</v>
      </c>
      <c r="AI418" s="41"/>
      <c r="AJ418" s="41"/>
      <c r="AK418" s="41"/>
      <c r="AL418" s="41"/>
      <c r="AM418" s="41"/>
      <c r="AN418" s="41"/>
    </row>
    <row r="419" spans="1:41" x14ac:dyDescent="0.3">
      <c r="A419" s="41"/>
      <c r="B419" s="62" t="s">
        <v>20938</v>
      </c>
      <c r="C419" s="62" t="s">
        <v>20937</v>
      </c>
      <c r="D419" s="41"/>
      <c r="E419" s="41"/>
      <c r="F419" s="41" t="s">
        <v>341</v>
      </c>
      <c r="G419" s="41"/>
      <c r="H419" s="41"/>
      <c r="I419" s="41"/>
      <c r="J419" s="41"/>
      <c r="K419" s="41"/>
      <c r="L419" s="62" t="s">
        <v>20928</v>
      </c>
      <c r="M419" s="43"/>
      <c r="N419" s="43"/>
      <c r="O419" s="41"/>
      <c r="P419" s="41"/>
      <c r="Q419" s="57" t="s">
        <v>33</v>
      </c>
      <c r="R419" s="57" t="s">
        <v>24</v>
      </c>
      <c r="S419" s="57" t="s">
        <v>24</v>
      </c>
      <c r="T419" s="41"/>
      <c r="U419" s="41"/>
      <c r="V419" s="41"/>
      <c r="W419" s="41"/>
      <c r="X419" s="41"/>
      <c r="Y419" s="41"/>
      <c r="Z419" s="41"/>
      <c r="AA419" s="41"/>
      <c r="AB419" s="41"/>
      <c r="AC419" s="41"/>
      <c r="AD419" s="41"/>
      <c r="AE419" s="41"/>
      <c r="AF419" s="41"/>
      <c r="AG419" s="41"/>
      <c r="AH419" s="39">
        <v>44105</v>
      </c>
      <c r="AI419" s="41"/>
      <c r="AJ419" s="41"/>
      <c r="AK419" s="41"/>
      <c r="AL419" s="41"/>
      <c r="AM419" s="41"/>
      <c r="AN419" s="41"/>
    </row>
    <row r="420" spans="1:41" x14ac:dyDescent="0.3">
      <c r="A420" s="41"/>
      <c r="B420" s="62" t="s">
        <v>20078</v>
      </c>
      <c r="C420" s="62" t="s">
        <v>20939</v>
      </c>
      <c r="D420" s="41"/>
      <c r="E420" s="41"/>
      <c r="F420" s="41" t="s">
        <v>341</v>
      </c>
      <c r="G420" s="41"/>
      <c r="H420" s="41"/>
      <c r="I420" s="41"/>
      <c r="J420" s="41"/>
      <c r="K420" s="41"/>
      <c r="L420" s="62" t="s">
        <v>20928</v>
      </c>
      <c r="M420" s="43"/>
      <c r="N420" s="47" t="s">
        <v>3410</v>
      </c>
      <c r="O420" s="41"/>
      <c r="P420" s="41"/>
      <c r="Q420" s="57" t="s">
        <v>33</v>
      </c>
      <c r="R420" s="57" t="s">
        <v>24</v>
      </c>
      <c r="S420" s="57" t="s">
        <v>33</v>
      </c>
      <c r="T420" s="41"/>
      <c r="U420" s="41"/>
      <c r="V420" s="41"/>
      <c r="W420" s="41"/>
      <c r="X420" s="41"/>
      <c r="Y420" s="41"/>
      <c r="Z420" s="41"/>
      <c r="AA420" s="41"/>
      <c r="AB420" s="41"/>
      <c r="AC420" s="41"/>
      <c r="AD420" s="41"/>
      <c r="AE420" s="41"/>
      <c r="AF420" s="41"/>
      <c r="AG420" s="41"/>
      <c r="AH420" s="39">
        <v>43424</v>
      </c>
      <c r="AI420" s="41"/>
      <c r="AJ420" s="41"/>
      <c r="AK420" s="41"/>
      <c r="AL420" s="41"/>
      <c r="AM420" s="41"/>
      <c r="AN420" s="41"/>
    </row>
    <row r="421" spans="1:41" x14ac:dyDescent="0.3">
      <c r="A421" s="12" t="s">
        <v>17758</v>
      </c>
      <c r="B421" s="51" t="s">
        <v>7903</v>
      </c>
      <c r="C421" s="9" t="s">
        <v>7902</v>
      </c>
      <c r="D421" s="12"/>
      <c r="E421" s="52" t="e">
        <v>#N/A</v>
      </c>
      <c r="F421" s="12"/>
      <c r="G421" s="52" t="e">
        <v>#N/A</v>
      </c>
      <c r="H421" s="12"/>
      <c r="I421" s="12"/>
      <c r="J421" s="12" t="s">
        <v>75</v>
      </c>
      <c r="K421" s="47" t="e">
        <v>#N/A</v>
      </c>
      <c r="L421" s="25" t="s">
        <v>7904</v>
      </c>
      <c r="M421" s="12" t="s">
        <v>7905</v>
      </c>
      <c r="N421" s="12"/>
      <c r="O421" s="13" t="s">
        <v>7906</v>
      </c>
      <c r="P421" s="13" t="s">
        <v>7907</v>
      </c>
      <c r="Q421" s="57" t="s">
        <v>24</v>
      </c>
      <c r="R421" s="57" t="s">
        <v>33</v>
      </c>
      <c r="S421" s="57" t="s">
        <v>24</v>
      </c>
      <c r="T421" s="14"/>
      <c r="U421" s="14">
        <v>2.5000000000000001E-3</v>
      </c>
      <c r="V421" s="44">
        <v>47.150681818181802</v>
      </c>
      <c r="W421" s="44">
        <v>43.631058181818183</v>
      </c>
      <c r="X421" s="44" t="s">
        <v>17781</v>
      </c>
      <c r="Y421" s="18">
        <v>0.03</v>
      </c>
      <c r="Z421" s="11" t="s">
        <v>5785</v>
      </c>
      <c r="AA421" s="21" t="s">
        <v>5786</v>
      </c>
      <c r="AB421" s="23" t="s">
        <v>18813</v>
      </c>
      <c r="AC421" s="16" t="s">
        <v>26</v>
      </c>
      <c r="AD421" s="16" t="s">
        <v>742</v>
      </c>
      <c r="AE421" s="24" t="s">
        <v>24</v>
      </c>
      <c r="AF421" s="16" t="s">
        <v>5775</v>
      </c>
      <c r="AG421" s="12" t="s">
        <v>5766</v>
      </c>
      <c r="AH421" s="39" t="e">
        <v>#N/A</v>
      </c>
      <c r="AI421" s="13" t="s">
        <v>7908</v>
      </c>
      <c r="AJ421" s="13"/>
      <c r="AK421" s="12" t="s">
        <v>18047</v>
      </c>
      <c r="AL421" s="47">
        <v>182</v>
      </c>
      <c r="AM421" s="47">
        <v>306</v>
      </c>
      <c r="AN421" s="22" t="s">
        <v>7909</v>
      </c>
    </row>
    <row r="422" spans="1:41" x14ac:dyDescent="0.3">
      <c r="A422" s="12" t="s">
        <v>17758</v>
      </c>
      <c r="B422" s="50" t="s">
        <v>7911</v>
      </c>
      <c r="C422" s="10" t="s">
        <v>7910</v>
      </c>
      <c r="D422" s="12"/>
      <c r="E422" s="52" t="e">
        <v>#N/A</v>
      </c>
      <c r="F422" s="12"/>
      <c r="G422" s="52" t="e">
        <v>#N/A</v>
      </c>
      <c r="H422" s="12"/>
      <c r="I422" s="12"/>
      <c r="J422" s="12" t="s">
        <v>75</v>
      </c>
      <c r="K422" s="47" t="e">
        <v>#N/A</v>
      </c>
      <c r="L422" s="25" t="s">
        <v>7904</v>
      </c>
      <c r="M422" s="25" t="s">
        <v>7912</v>
      </c>
      <c r="N422" s="25"/>
      <c r="O422" s="26" t="s">
        <v>7913</v>
      </c>
      <c r="P422" s="26" t="s">
        <v>7914</v>
      </c>
      <c r="Q422" s="57" t="s">
        <v>24</v>
      </c>
      <c r="R422" s="57" t="s">
        <v>33</v>
      </c>
      <c r="S422" s="57" t="s">
        <v>24</v>
      </c>
      <c r="T422" s="27"/>
      <c r="U422" s="27">
        <v>1.5E-3</v>
      </c>
      <c r="V422" s="44">
        <v>125.369454545455</v>
      </c>
      <c r="W422" s="44">
        <v>122.10502536363634</v>
      </c>
      <c r="X422" s="44" t="s">
        <v>17781</v>
      </c>
      <c r="Y422" s="29">
        <v>0.03</v>
      </c>
      <c r="Z422" s="20" t="s">
        <v>5785</v>
      </c>
      <c r="AA422" s="23" t="s">
        <v>5786</v>
      </c>
      <c r="AB422" s="23" t="s">
        <v>18813</v>
      </c>
      <c r="AC422" s="24" t="s">
        <v>26</v>
      </c>
      <c r="AD422" s="24" t="s">
        <v>742</v>
      </c>
      <c r="AE422" s="24" t="s">
        <v>24</v>
      </c>
      <c r="AF422" s="24" t="s">
        <v>5775</v>
      </c>
      <c r="AG422" s="25" t="s">
        <v>5766</v>
      </c>
      <c r="AH422" s="39" t="e">
        <v>#N/A</v>
      </c>
      <c r="AI422" s="26" t="s">
        <v>7915</v>
      </c>
      <c r="AJ422" s="26" t="s">
        <v>7916</v>
      </c>
      <c r="AK422" s="25" t="s">
        <v>18451</v>
      </c>
      <c r="AL422" s="47">
        <v>435</v>
      </c>
      <c r="AM422" s="47">
        <v>726</v>
      </c>
      <c r="AN422" s="22" t="s">
        <v>7909</v>
      </c>
    </row>
    <row r="423" spans="1:41" x14ac:dyDescent="0.3">
      <c r="A423" s="12" t="s">
        <v>17798</v>
      </c>
      <c r="B423" s="50" t="s">
        <v>7918</v>
      </c>
      <c r="C423" s="10" t="s">
        <v>7917</v>
      </c>
      <c r="D423" s="12" t="s">
        <v>3</v>
      </c>
      <c r="E423" s="52" t="e">
        <v>#N/A</v>
      </c>
      <c r="F423" s="12" t="s">
        <v>77</v>
      </c>
      <c r="G423" s="52" t="e">
        <v>#N/A</v>
      </c>
      <c r="H423" s="12" t="s">
        <v>613</v>
      </c>
      <c r="I423" s="12" t="s">
        <v>32</v>
      </c>
      <c r="J423" s="25" t="s">
        <v>25</v>
      </c>
      <c r="K423" s="47" t="e">
        <v>#N/A</v>
      </c>
      <c r="L423" s="25" t="s">
        <v>7904</v>
      </c>
      <c r="M423" s="25" t="s">
        <v>7919</v>
      </c>
      <c r="N423" s="25"/>
      <c r="O423" s="26" t="s">
        <v>7920</v>
      </c>
      <c r="P423" s="26" t="s">
        <v>7921</v>
      </c>
      <c r="Q423" s="57" t="s">
        <v>24</v>
      </c>
      <c r="R423" s="57" t="s">
        <v>33</v>
      </c>
      <c r="S423" s="57" t="s">
        <v>24</v>
      </c>
      <c r="T423" s="27"/>
      <c r="U423" s="27">
        <v>1.5E-3</v>
      </c>
      <c r="V423" s="44">
        <v>159.32259090909099</v>
      </c>
      <c r="W423" s="44">
        <v>157.03854018181818</v>
      </c>
      <c r="X423" s="44" t="s">
        <v>17781</v>
      </c>
      <c r="Y423" s="29">
        <v>0.03</v>
      </c>
      <c r="Z423" s="20" t="s">
        <v>5785</v>
      </c>
      <c r="AA423" s="23" t="s">
        <v>5786</v>
      </c>
      <c r="AB423" s="23" t="s">
        <v>18813</v>
      </c>
      <c r="AC423" s="24" t="s">
        <v>26</v>
      </c>
      <c r="AD423" s="24" t="s">
        <v>742</v>
      </c>
      <c r="AE423" s="24" t="s">
        <v>24</v>
      </c>
      <c r="AF423" s="24" t="s">
        <v>5775</v>
      </c>
      <c r="AG423" s="25" t="s">
        <v>5766</v>
      </c>
      <c r="AH423" s="39" t="e">
        <v>#N/A</v>
      </c>
      <c r="AI423" s="26" t="s">
        <v>7922</v>
      </c>
      <c r="AJ423" s="26" t="s">
        <v>7923</v>
      </c>
      <c r="AK423" s="25" t="s">
        <v>18442</v>
      </c>
      <c r="AL423" s="47">
        <v>442</v>
      </c>
      <c r="AM423" s="47">
        <v>717</v>
      </c>
      <c r="AN423" s="22" t="s">
        <v>7909</v>
      </c>
      <c r="AO423" s="46"/>
    </row>
    <row r="424" spans="1:41" x14ac:dyDescent="0.3">
      <c r="A424" s="12" t="s">
        <v>33</v>
      </c>
      <c r="B424" s="51" t="s">
        <v>7925</v>
      </c>
      <c r="C424" s="9" t="s">
        <v>7924</v>
      </c>
      <c r="D424" s="12" t="s">
        <v>3</v>
      </c>
      <c r="E424" s="52" t="e">
        <v>#N/A</v>
      </c>
      <c r="F424" s="12" t="s">
        <v>77</v>
      </c>
      <c r="G424" s="52" t="e">
        <v>#N/A</v>
      </c>
      <c r="H424" s="12" t="s">
        <v>17765</v>
      </c>
      <c r="I424" s="12" t="s">
        <v>32</v>
      </c>
      <c r="J424" s="25" t="s">
        <v>25</v>
      </c>
      <c r="K424" s="47" t="e">
        <v>#N/A</v>
      </c>
      <c r="L424" s="25" t="s">
        <v>7904</v>
      </c>
      <c r="M424" s="12" t="s">
        <v>7926</v>
      </c>
      <c r="N424" s="12"/>
      <c r="O424" s="13" t="s">
        <v>7927</v>
      </c>
      <c r="P424" s="13" t="s">
        <v>7928</v>
      </c>
      <c r="Q424" s="57" t="s">
        <v>24</v>
      </c>
      <c r="R424" s="57" t="s">
        <v>33</v>
      </c>
      <c r="S424" s="57" t="s">
        <v>24</v>
      </c>
      <c r="T424" s="14"/>
      <c r="U424" s="14">
        <v>2E-3</v>
      </c>
      <c r="V424" s="44">
        <v>66.680045454545507</v>
      </c>
      <c r="W424" s="44">
        <v>61.288352681818175</v>
      </c>
      <c r="X424" s="44" t="s">
        <v>17793</v>
      </c>
      <c r="Y424" s="18">
        <v>0.03</v>
      </c>
      <c r="Z424" s="11" t="s">
        <v>5785</v>
      </c>
      <c r="AA424" s="21" t="s">
        <v>5786</v>
      </c>
      <c r="AB424" s="23" t="s">
        <v>18813</v>
      </c>
      <c r="AC424" s="16" t="s">
        <v>26</v>
      </c>
      <c r="AD424" s="16" t="s">
        <v>742</v>
      </c>
      <c r="AE424" s="24" t="s">
        <v>24</v>
      </c>
      <c r="AF424" s="16" t="s">
        <v>5775</v>
      </c>
      <c r="AG424" s="12" t="s">
        <v>5766</v>
      </c>
      <c r="AH424" s="39" t="e">
        <v>#N/A</v>
      </c>
      <c r="AI424" s="13" t="s">
        <v>7929</v>
      </c>
      <c r="AJ424" s="13"/>
      <c r="AK424" s="12" t="s">
        <v>18470</v>
      </c>
      <c r="AL424" s="47">
        <v>453</v>
      </c>
      <c r="AM424" s="47">
        <v>745</v>
      </c>
      <c r="AN424" s="22" t="s">
        <v>7909</v>
      </c>
      <c r="AO424" s="46"/>
    </row>
    <row r="425" spans="1:41" x14ac:dyDescent="0.3">
      <c r="A425" s="12" t="s">
        <v>33</v>
      </c>
      <c r="B425" s="50" t="s">
        <v>7931</v>
      </c>
      <c r="C425" s="10" t="s">
        <v>7930</v>
      </c>
      <c r="D425" s="12" t="s">
        <v>3</v>
      </c>
      <c r="E425" s="52" t="e">
        <v>#N/A</v>
      </c>
      <c r="F425" s="12" t="s">
        <v>43</v>
      </c>
      <c r="G425" s="52" t="e">
        <v>#N/A</v>
      </c>
      <c r="H425" s="12" t="s">
        <v>613</v>
      </c>
      <c r="I425" s="12" t="s">
        <v>32</v>
      </c>
      <c r="J425" s="25" t="s">
        <v>25</v>
      </c>
      <c r="K425" s="47" t="e">
        <v>#N/A</v>
      </c>
      <c r="L425" s="25" t="s">
        <v>7904</v>
      </c>
      <c r="M425" s="25" t="s">
        <v>7932</v>
      </c>
      <c r="N425" s="25"/>
      <c r="O425" s="26" t="s">
        <v>7933</v>
      </c>
      <c r="P425" s="26" t="s">
        <v>7934</v>
      </c>
      <c r="Q425" s="57" t="s">
        <v>24</v>
      </c>
      <c r="R425" s="57" t="s">
        <v>33</v>
      </c>
      <c r="S425" s="57" t="s">
        <v>24</v>
      </c>
      <c r="T425" s="27"/>
      <c r="U425" s="27">
        <v>1.5E-3</v>
      </c>
      <c r="V425" s="44">
        <v>23.126227272727299</v>
      </c>
      <c r="W425" s="44">
        <v>20.410273454545457</v>
      </c>
      <c r="X425" s="44" t="s">
        <v>17787</v>
      </c>
      <c r="Y425" s="29">
        <v>0.03</v>
      </c>
      <c r="Z425" s="20" t="s">
        <v>5785</v>
      </c>
      <c r="AA425" s="23" t="s">
        <v>5786</v>
      </c>
      <c r="AB425" s="23" t="s">
        <v>18813</v>
      </c>
      <c r="AC425" s="24" t="s">
        <v>26</v>
      </c>
      <c r="AD425" s="24" t="s">
        <v>742</v>
      </c>
      <c r="AE425" s="24" t="s">
        <v>24</v>
      </c>
      <c r="AF425" s="24" t="s">
        <v>5775</v>
      </c>
      <c r="AG425" s="25" t="s">
        <v>5766</v>
      </c>
      <c r="AH425" s="39" t="e">
        <v>#N/A</v>
      </c>
      <c r="AI425" s="26" t="s">
        <v>7935</v>
      </c>
      <c r="AJ425" s="26" t="s">
        <v>7936</v>
      </c>
      <c r="AK425" s="25" t="s">
        <v>18487</v>
      </c>
      <c r="AL425" s="47">
        <v>461</v>
      </c>
      <c r="AM425" s="47">
        <v>762</v>
      </c>
      <c r="AN425" s="22" t="s">
        <v>7909</v>
      </c>
      <c r="AO425" s="46"/>
    </row>
    <row r="426" spans="1:41" x14ac:dyDescent="0.3">
      <c r="A426" s="12" t="s">
        <v>33</v>
      </c>
      <c r="B426" s="50" t="s">
        <v>7938</v>
      </c>
      <c r="C426" s="10" t="s">
        <v>7937</v>
      </c>
      <c r="D426" s="12" t="s">
        <v>3</v>
      </c>
      <c r="E426" s="52" t="e">
        <v>#N/A</v>
      </c>
      <c r="F426" s="12" t="s">
        <v>43</v>
      </c>
      <c r="G426" s="52" t="e">
        <v>#N/A</v>
      </c>
      <c r="H426" s="12" t="s">
        <v>613</v>
      </c>
      <c r="I426" s="12" t="s">
        <v>32</v>
      </c>
      <c r="J426" s="25" t="s">
        <v>25</v>
      </c>
      <c r="K426" s="47" t="e">
        <v>#N/A</v>
      </c>
      <c r="L426" s="25" t="s">
        <v>7904</v>
      </c>
      <c r="M426" s="25" t="s">
        <v>7939</v>
      </c>
      <c r="N426" s="25"/>
      <c r="O426" s="26" t="s">
        <v>7940</v>
      </c>
      <c r="P426" s="26" t="s">
        <v>7941</v>
      </c>
      <c r="Q426" s="57" t="s">
        <v>24</v>
      </c>
      <c r="R426" s="57" t="s">
        <v>33</v>
      </c>
      <c r="S426" s="57" t="s">
        <v>24</v>
      </c>
      <c r="T426" s="27"/>
      <c r="U426" s="27">
        <v>1.8E-3</v>
      </c>
      <c r="V426" s="44">
        <v>25.311636363636399</v>
      </c>
      <c r="W426" s="44">
        <v>21.82527904545454</v>
      </c>
      <c r="X426" s="44" t="s">
        <v>17783</v>
      </c>
      <c r="Y426" s="29">
        <v>0.03</v>
      </c>
      <c r="Z426" s="47" t="s">
        <v>5785</v>
      </c>
      <c r="AA426" s="47" t="s">
        <v>5786</v>
      </c>
      <c r="AB426" s="23" t="s">
        <v>18813</v>
      </c>
      <c r="AC426" s="24" t="s">
        <v>26</v>
      </c>
      <c r="AD426" s="24" t="s">
        <v>742</v>
      </c>
      <c r="AE426" s="24" t="s">
        <v>24</v>
      </c>
      <c r="AF426" s="24" t="s">
        <v>5775</v>
      </c>
      <c r="AG426" s="25" t="s">
        <v>5766</v>
      </c>
      <c r="AH426" s="39" t="e">
        <v>#N/A</v>
      </c>
      <c r="AI426" s="26" t="s">
        <v>7942</v>
      </c>
      <c r="AJ426" s="26" t="s">
        <v>7943</v>
      </c>
      <c r="AK426" s="25" t="s">
        <v>18487</v>
      </c>
      <c r="AL426" s="47">
        <v>461</v>
      </c>
      <c r="AM426" s="47">
        <v>762</v>
      </c>
      <c r="AN426" s="22" t="s">
        <v>7909</v>
      </c>
      <c r="AO426" s="46"/>
    </row>
    <row r="427" spans="1:41" x14ac:dyDescent="0.3">
      <c r="A427" s="12" t="s">
        <v>33</v>
      </c>
      <c r="B427" s="51" t="s">
        <v>7945</v>
      </c>
      <c r="C427" s="9" t="s">
        <v>7944</v>
      </c>
      <c r="D427" s="12" t="s">
        <v>3</v>
      </c>
      <c r="E427" s="52" t="e">
        <v>#N/A</v>
      </c>
      <c r="F427" s="12" t="s">
        <v>43</v>
      </c>
      <c r="G427" s="52" t="e">
        <v>#N/A</v>
      </c>
      <c r="H427" s="43" t="s">
        <v>9</v>
      </c>
      <c r="I427" s="12" t="s">
        <v>32</v>
      </c>
      <c r="J427" s="25" t="s">
        <v>25</v>
      </c>
      <c r="K427" s="47" t="e">
        <v>#N/A</v>
      </c>
      <c r="L427" s="25" t="s">
        <v>7904</v>
      </c>
      <c r="M427" s="12" t="s">
        <v>7946</v>
      </c>
      <c r="N427" s="12"/>
      <c r="O427" s="13" t="s">
        <v>7947</v>
      </c>
      <c r="P427" s="13" t="s">
        <v>7948</v>
      </c>
      <c r="Q427" s="57" t="s">
        <v>24</v>
      </c>
      <c r="R427" s="57" t="s">
        <v>33</v>
      </c>
      <c r="S427" s="57" t="s">
        <v>24</v>
      </c>
      <c r="T427" s="14"/>
      <c r="U427" s="14">
        <v>2.5000000000000001E-3</v>
      </c>
      <c r="V427" s="44">
        <v>34.359363636363597</v>
      </c>
      <c r="W427" s="44">
        <v>28.806996272727279</v>
      </c>
      <c r="X427" s="44" t="s">
        <v>17781</v>
      </c>
      <c r="Y427" s="18">
        <v>0.03</v>
      </c>
      <c r="Z427" s="11" t="s">
        <v>5785</v>
      </c>
      <c r="AA427" s="21" t="s">
        <v>5786</v>
      </c>
      <c r="AB427" s="23" t="s">
        <v>18813</v>
      </c>
      <c r="AC427" s="16" t="s">
        <v>26</v>
      </c>
      <c r="AD427" s="16" t="s">
        <v>742</v>
      </c>
      <c r="AE427" s="24" t="s">
        <v>24</v>
      </c>
      <c r="AF427" s="16" t="s">
        <v>5775</v>
      </c>
      <c r="AG427" s="12" t="s">
        <v>5766</v>
      </c>
      <c r="AH427" s="39" t="e">
        <v>#N/A</v>
      </c>
      <c r="AI427" s="13" t="s">
        <v>7949</v>
      </c>
      <c r="AJ427" s="13" t="s">
        <v>7950</v>
      </c>
      <c r="AK427" s="12" t="s">
        <v>18488</v>
      </c>
      <c r="AL427" s="47">
        <v>461</v>
      </c>
      <c r="AM427" s="47">
        <v>763</v>
      </c>
      <c r="AN427" s="22" t="s">
        <v>7909</v>
      </c>
    </row>
    <row r="428" spans="1:41" x14ac:dyDescent="0.3">
      <c r="A428" s="12" t="s">
        <v>33</v>
      </c>
      <c r="B428" s="50" t="s">
        <v>7952</v>
      </c>
      <c r="C428" s="10" t="s">
        <v>7951</v>
      </c>
      <c r="D428" s="12" t="s">
        <v>3</v>
      </c>
      <c r="E428" s="52" t="e">
        <v>#N/A</v>
      </c>
      <c r="F428" s="12" t="s">
        <v>897</v>
      </c>
      <c r="G428" s="52" t="e">
        <v>#N/A</v>
      </c>
      <c r="H428" s="12" t="s">
        <v>17774</v>
      </c>
      <c r="I428" s="12" t="s">
        <v>32</v>
      </c>
      <c r="J428" s="25" t="s">
        <v>25</v>
      </c>
      <c r="K428" s="47" t="e">
        <v>#N/A</v>
      </c>
      <c r="L428" s="25" t="s">
        <v>7953</v>
      </c>
      <c r="M428" s="25" t="s">
        <v>7954</v>
      </c>
      <c r="N428" s="25"/>
      <c r="O428" s="26" t="s">
        <v>7955</v>
      </c>
      <c r="P428" s="26" t="s">
        <v>7956</v>
      </c>
      <c r="Q428" s="57" t="s">
        <v>24</v>
      </c>
      <c r="R428" s="57" t="s">
        <v>33</v>
      </c>
      <c r="S428" s="57" t="s">
        <v>24</v>
      </c>
      <c r="T428" s="27"/>
      <c r="U428" s="27">
        <v>1.5E-3</v>
      </c>
      <c r="V428" s="44">
        <v>4.8716818181818198</v>
      </c>
      <c r="W428" s="44">
        <v>4.5893405000000005</v>
      </c>
      <c r="X428" s="44" t="s">
        <v>17787</v>
      </c>
      <c r="Y428" s="29">
        <v>0.01</v>
      </c>
      <c r="Z428" s="20" t="s">
        <v>5773</v>
      </c>
      <c r="AA428" s="23" t="s">
        <v>5786</v>
      </c>
      <c r="AB428" s="23" t="s">
        <v>18812</v>
      </c>
      <c r="AC428" s="24" t="s">
        <v>742</v>
      </c>
      <c r="AD428" s="24" t="s">
        <v>742</v>
      </c>
      <c r="AE428" s="20" t="s">
        <v>19248</v>
      </c>
      <c r="AF428" s="24" t="s">
        <v>5821</v>
      </c>
      <c r="AG428" s="25" t="s">
        <v>5766</v>
      </c>
      <c r="AH428" s="39" t="e">
        <v>#N/A</v>
      </c>
      <c r="AI428" s="26" t="s">
        <v>7957</v>
      </c>
      <c r="AJ428" s="26" t="s">
        <v>7958</v>
      </c>
      <c r="AK428" s="25" t="s">
        <v>4385</v>
      </c>
      <c r="AL428" s="47">
        <v>107</v>
      </c>
      <c r="AM428" s="47">
        <v>201</v>
      </c>
      <c r="AN428" s="22" t="s">
        <v>7959</v>
      </c>
    </row>
    <row r="429" spans="1:41" x14ac:dyDescent="0.3">
      <c r="A429" s="12" t="s">
        <v>33</v>
      </c>
      <c r="B429" s="50" t="s">
        <v>7961</v>
      </c>
      <c r="C429" s="10" t="s">
        <v>7960</v>
      </c>
      <c r="D429" s="12" t="s">
        <v>17767</v>
      </c>
      <c r="E429" s="52" t="e">
        <v>#N/A</v>
      </c>
      <c r="F429" s="12" t="s">
        <v>897</v>
      </c>
      <c r="G429" s="52" t="e">
        <v>#N/A</v>
      </c>
      <c r="H429" s="12" t="s">
        <v>17774</v>
      </c>
      <c r="I429" s="12" t="s">
        <v>32</v>
      </c>
      <c r="J429" s="25" t="s">
        <v>25</v>
      </c>
      <c r="K429" s="47" t="e">
        <v>#N/A</v>
      </c>
      <c r="L429" s="25" t="s">
        <v>7953</v>
      </c>
      <c r="M429" s="25" t="s">
        <v>7962</v>
      </c>
      <c r="N429" s="25"/>
      <c r="O429" s="26" t="s">
        <v>7963</v>
      </c>
      <c r="P429" s="26" t="s">
        <v>7964</v>
      </c>
      <c r="Q429" s="57" t="s">
        <v>24</v>
      </c>
      <c r="R429" s="57" t="s">
        <v>33</v>
      </c>
      <c r="S429" s="57" t="s">
        <v>24</v>
      </c>
      <c r="T429" s="27"/>
      <c r="U429" s="27">
        <v>3.0000000000000001E-3</v>
      </c>
      <c r="V429" s="44">
        <v>14.708636363636399</v>
      </c>
      <c r="W429" s="44">
        <v>13.413045636363638</v>
      </c>
      <c r="X429" s="44" t="s">
        <v>17784</v>
      </c>
      <c r="Y429" s="29">
        <v>0.01</v>
      </c>
      <c r="Z429" s="20" t="s">
        <v>5773</v>
      </c>
      <c r="AA429" s="23" t="s">
        <v>5786</v>
      </c>
      <c r="AB429" s="23" t="s">
        <v>18812</v>
      </c>
      <c r="AC429" s="24" t="s">
        <v>742</v>
      </c>
      <c r="AD429" s="24" t="s">
        <v>742</v>
      </c>
      <c r="AE429" s="20" t="s">
        <v>19248</v>
      </c>
      <c r="AF429" s="24" t="s">
        <v>5821</v>
      </c>
      <c r="AG429" s="25" t="s">
        <v>5766</v>
      </c>
      <c r="AH429" s="39" t="e">
        <v>#N/A</v>
      </c>
      <c r="AI429" s="26" t="s">
        <v>7965</v>
      </c>
      <c r="AJ429" s="26" t="s">
        <v>7966</v>
      </c>
      <c r="AK429" s="25" t="s">
        <v>17954</v>
      </c>
      <c r="AL429" s="47">
        <v>109</v>
      </c>
      <c r="AM429" s="47">
        <v>200</v>
      </c>
      <c r="AN429" s="22" t="s">
        <v>7959</v>
      </c>
    </row>
    <row r="430" spans="1:41" x14ac:dyDescent="0.3">
      <c r="A430" s="12" t="s">
        <v>33</v>
      </c>
      <c r="B430" s="50" t="s">
        <v>7967</v>
      </c>
      <c r="C430" s="10" t="s">
        <v>5522</v>
      </c>
      <c r="D430" s="12" t="s">
        <v>3</v>
      </c>
      <c r="E430" s="52" t="e">
        <v>#N/A</v>
      </c>
      <c r="F430" s="12" t="s">
        <v>897</v>
      </c>
      <c r="G430" s="52" t="e">
        <v>#N/A</v>
      </c>
      <c r="H430" s="12" t="s">
        <v>17774</v>
      </c>
      <c r="I430" s="12" t="s">
        <v>32</v>
      </c>
      <c r="J430" s="25" t="s">
        <v>25</v>
      </c>
      <c r="K430" s="47" t="e">
        <v>#N/A</v>
      </c>
      <c r="L430" s="25" t="s">
        <v>7953</v>
      </c>
      <c r="M430" s="25" t="s">
        <v>7968</v>
      </c>
      <c r="N430" s="25"/>
      <c r="O430" s="26" t="s">
        <v>7969</v>
      </c>
      <c r="P430" s="26" t="s">
        <v>7970</v>
      </c>
      <c r="Q430" s="57" t="s">
        <v>24</v>
      </c>
      <c r="R430" s="57" t="s">
        <v>33</v>
      </c>
      <c r="S430" s="57" t="s">
        <v>24</v>
      </c>
      <c r="T430" s="27"/>
      <c r="U430" s="27">
        <v>1.5E-3</v>
      </c>
      <c r="V430" s="44">
        <v>4.0043636363636397</v>
      </c>
      <c r="W430" s="44">
        <v>3.8569119090909094</v>
      </c>
      <c r="X430" s="44" t="s">
        <v>17782</v>
      </c>
      <c r="Y430" s="29">
        <v>0.01</v>
      </c>
      <c r="Z430" s="20" t="s">
        <v>5785</v>
      </c>
      <c r="AA430" s="23" t="s">
        <v>5786</v>
      </c>
      <c r="AB430" s="23" t="s">
        <v>18813</v>
      </c>
      <c r="AC430" s="24" t="s">
        <v>742</v>
      </c>
      <c r="AD430" s="24" t="s">
        <v>742</v>
      </c>
      <c r="AE430" s="20" t="s">
        <v>19248</v>
      </c>
      <c r="AF430" s="24" t="s">
        <v>5821</v>
      </c>
      <c r="AG430" s="25" t="s">
        <v>5766</v>
      </c>
      <c r="AH430" s="39" t="e">
        <v>#N/A</v>
      </c>
      <c r="AI430" s="26" t="s">
        <v>7971</v>
      </c>
      <c r="AJ430" s="26" t="s">
        <v>7972</v>
      </c>
      <c r="AK430" s="25" t="s">
        <v>4385</v>
      </c>
      <c r="AL430" s="47">
        <v>107</v>
      </c>
      <c r="AM430" s="47">
        <v>201</v>
      </c>
      <c r="AN430" s="22" t="s">
        <v>7959</v>
      </c>
    </row>
    <row r="431" spans="1:41" x14ac:dyDescent="0.3">
      <c r="A431" s="12" t="s">
        <v>33</v>
      </c>
      <c r="B431" s="50" t="s">
        <v>7974</v>
      </c>
      <c r="C431" s="10" t="s">
        <v>7973</v>
      </c>
      <c r="D431" s="12" t="s">
        <v>3</v>
      </c>
      <c r="E431" s="52" t="e">
        <v>#N/A</v>
      </c>
      <c r="F431" s="12" t="s">
        <v>897</v>
      </c>
      <c r="G431" s="52" t="e">
        <v>#N/A</v>
      </c>
      <c r="H431" s="12" t="s">
        <v>18</v>
      </c>
      <c r="I431" s="12" t="s">
        <v>32</v>
      </c>
      <c r="J431" s="25" t="s">
        <v>25</v>
      </c>
      <c r="K431" s="47" t="e">
        <v>#N/A</v>
      </c>
      <c r="L431" s="25" t="s">
        <v>7953</v>
      </c>
      <c r="M431" s="25" t="s">
        <v>7975</v>
      </c>
      <c r="N431" s="25"/>
      <c r="O431" s="26" t="s">
        <v>7976</v>
      </c>
      <c r="P431" s="26" t="s">
        <v>7977</v>
      </c>
      <c r="Q431" s="57" t="s">
        <v>24</v>
      </c>
      <c r="R431" s="57" t="s">
        <v>33</v>
      </c>
      <c r="S431" s="57" t="s">
        <v>24</v>
      </c>
      <c r="T431" s="27"/>
      <c r="U431" s="27">
        <v>3.0000000000000001E-3</v>
      </c>
      <c r="V431" s="44">
        <v>19.007772727272702</v>
      </c>
      <c r="W431" s="44">
        <v>18.624062045454547</v>
      </c>
      <c r="X431" s="44" t="s">
        <v>17783</v>
      </c>
      <c r="Y431" s="29">
        <v>0.01</v>
      </c>
      <c r="Z431" s="20" t="s">
        <v>5773</v>
      </c>
      <c r="AA431" s="23" t="s">
        <v>5786</v>
      </c>
      <c r="AB431" s="23" t="s">
        <v>18812</v>
      </c>
      <c r="AC431" s="24" t="s">
        <v>742</v>
      </c>
      <c r="AD431" s="24" t="s">
        <v>742</v>
      </c>
      <c r="AE431" s="20" t="s">
        <v>19248</v>
      </c>
      <c r="AF431" s="24" t="s">
        <v>5821</v>
      </c>
      <c r="AG431" s="25" t="s">
        <v>5766</v>
      </c>
      <c r="AH431" s="39" t="e">
        <v>#N/A</v>
      </c>
      <c r="AI431" s="26" t="s">
        <v>7978</v>
      </c>
      <c r="AJ431" s="26" t="s">
        <v>7979</v>
      </c>
      <c r="AK431" s="25" t="s">
        <v>17956</v>
      </c>
      <c r="AL431" s="47">
        <v>111</v>
      </c>
      <c r="AM431" s="47">
        <v>203</v>
      </c>
      <c r="AN431" s="22" t="s">
        <v>7959</v>
      </c>
    </row>
    <row r="432" spans="1:41" x14ac:dyDescent="0.3">
      <c r="A432" s="12" t="s">
        <v>17758</v>
      </c>
      <c r="B432" s="50" t="s">
        <v>7981</v>
      </c>
      <c r="C432" s="10" t="s">
        <v>7980</v>
      </c>
      <c r="D432" s="25"/>
      <c r="E432" s="52" t="e">
        <v>#N/A</v>
      </c>
      <c r="F432" s="12"/>
      <c r="G432" s="52" t="e">
        <v>#N/A</v>
      </c>
      <c r="H432" s="12"/>
      <c r="I432" s="12"/>
      <c r="J432" s="25" t="s">
        <v>75</v>
      </c>
      <c r="K432" s="47" t="e">
        <v>#N/A</v>
      </c>
      <c r="L432" s="25" t="s">
        <v>7953</v>
      </c>
      <c r="M432" s="25" t="s">
        <v>7982</v>
      </c>
      <c r="N432" s="25"/>
      <c r="O432" s="26" t="s">
        <v>7983</v>
      </c>
      <c r="P432" s="26" t="s">
        <v>7984</v>
      </c>
      <c r="Q432" s="57" t="s">
        <v>24</v>
      </c>
      <c r="R432" s="57" t="s">
        <v>33</v>
      </c>
      <c r="S432" s="57" t="s">
        <v>24</v>
      </c>
      <c r="T432" s="27"/>
      <c r="U432" s="27">
        <v>1.5E-3</v>
      </c>
      <c r="V432" s="44">
        <v>9.2603636363636408</v>
      </c>
      <c r="W432" s="44">
        <v>8.2086666818181815</v>
      </c>
      <c r="X432" s="44" t="s">
        <v>17791</v>
      </c>
      <c r="Y432" s="29">
        <v>0.01</v>
      </c>
      <c r="Z432" s="20" t="s">
        <v>5773</v>
      </c>
      <c r="AA432" s="23" t="s">
        <v>5786</v>
      </c>
      <c r="AB432" s="23" t="s">
        <v>18812</v>
      </c>
      <c r="AC432" s="24" t="s">
        <v>742</v>
      </c>
      <c r="AD432" s="24" t="s">
        <v>742</v>
      </c>
      <c r="AE432" s="24" t="s">
        <v>24</v>
      </c>
      <c r="AF432" s="24" t="s">
        <v>5821</v>
      </c>
      <c r="AG432" s="25" t="s">
        <v>5766</v>
      </c>
      <c r="AH432" s="39" t="e">
        <v>#N/A</v>
      </c>
      <c r="AI432" s="26" t="s">
        <v>7985</v>
      </c>
      <c r="AJ432" s="26" t="s">
        <v>7986</v>
      </c>
      <c r="AK432" s="25" t="s">
        <v>17962</v>
      </c>
      <c r="AL432" s="47">
        <v>116</v>
      </c>
      <c r="AM432" s="47">
        <v>209</v>
      </c>
      <c r="AN432" s="22" t="s">
        <v>7959</v>
      </c>
    </row>
    <row r="433" spans="1:40" x14ac:dyDescent="0.3">
      <c r="A433" s="12" t="s">
        <v>17758</v>
      </c>
      <c r="B433" s="50" t="s">
        <v>7987</v>
      </c>
      <c r="C433" s="10" t="s">
        <v>5525</v>
      </c>
      <c r="D433" s="25"/>
      <c r="E433" s="52" t="e">
        <v>#N/A</v>
      </c>
      <c r="F433" s="12" t="s">
        <v>897</v>
      </c>
      <c r="G433" s="52" t="e">
        <v>#N/A</v>
      </c>
      <c r="H433" s="12"/>
      <c r="I433" s="12"/>
      <c r="J433" s="25" t="s">
        <v>75</v>
      </c>
      <c r="K433" s="47" t="e">
        <v>#N/A</v>
      </c>
      <c r="L433" s="25" t="s">
        <v>7953</v>
      </c>
      <c r="M433" s="25" t="s">
        <v>7988</v>
      </c>
      <c r="N433" s="25"/>
      <c r="O433" s="26" t="s">
        <v>7989</v>
      </c>
      <c r="P433" s="26" t="s">
        <v>7990</v>
      </c>
      <c r="Q433" s="57" t="s">
        <v>24</v>
      </c>
      <c r="R433" s="57" t="s">
        <v>33</v>
      </c>
      <c r="S433" s="57" t="s">
        <v>24</v>
      </c>
      <c r="T433" s="27"/>
      <c r="U433" s="27">
        <v>1.5E-3</v>
      </c>
      <c r="V433" s="44">
        <v>12.0944545454545</v>
      </c>
      <c r="W433" s="44">
        <v>10.955315363636364</v>
      </c>
      <c r="X433" s="44" t="s">
        <v>17785</v>
      </c>
      <c r="Y433" s="29">
        <v>0.01</v>
      </c>
      <c r="Z433" s="20" t="s">
        <v>5773</v>
      </c>
      <c r="AA433" s="23" t="s">
        <v>5786</v>
      </c>
      <c r="AB433" s="23" t="s">
        <v>18812</v>
      </c>
      <c r="AC433" s="24" t="s">
        <v>742</v>
      </c>
      <c r="AD433" s="24" t="s">
        <v>742</v>
      </c>
      <c r="AE433" s="20" t="s">
        <v>19248</v>
      </c>
      <c r="AF433" s="24" t="s">
        <v>5821</v>
      </c>
      <c r="AG433" s="25" t="s">
        <v>5766</v>
      </c>
      <c r="AH433" s="39" t="e">
        <v>#N/A</v>
      </c>
      <c r="AI433" s="26" t="s">
        <v>7991</v>
      </c>
      <c r="AJ433" s="26" t="s">
        <v>7992</v>
      </c>
      <c r="AK433" s="25" t="s">
        <v>5526</v>
      </c>
      <c r="AL433" s="47">
        <v>117</v>
      </c>
      <c r="AM433" s="47">
        <v>210</v>
      </c>
      <c r="AN433" s="22" t="s">
        <v>7959</v>
      </c>
    </row>
    <row r="434" spans="1:40" x14ac:dyDescent="0.3">
      <c r="A434" s="12" t="s">
        <v>17758</v>
      </c>
      <c r="B434" s="50" t="s">
        <v>7993</v>
      </c>
      <c r="C434" s="10" t="s">
        <v>5523</v>
      </c>
      <c r="D434" s="25"/>
      <c r="E434" s="52" t="e">
        <v>#N/A</v>
      </c>
      <c r="F434" s="12" t="s">
        <v>897</v>
      </c>
      <c r="G434" s="52" t="e">
        <v>#N/A</v>
      </c>
      <c r="H434" s="12"/>
      <c r="I434" s="12"/>
      <c r="J434" s="25" t="s">
        <v>75</v>
      </c>
      <c r="K434" s="47" t="e">
        <v>#N/A</v>
      </c>
      <c r="L434" s="25" t="s">
        <v>7953</v>
      </c>
      <c r="M434" s="25" t="s">
        <v>7994</v>
      </c>
      <c r="N434" s="25"/>
      <c r="O434" s="26" t="s">
        <v>7995</v>
      </c>
      <c r="P434" s="26" t="s">
        <v>7996</v>
      </c>
      <c r="Q434" s="57" t="s">
        <v>24</v>
      </c>
      <c r="R434" s="57" t="s">
        <v>33</v>
      </c>
      <c r="S434" s="57" t="s">
        <v>24</v>
      </c>
      <c r="T434" s="27"/>
      <c r="U434" s="27">
        <v>1.5E-3</v>
      </c>
      <c r="V434" s="44">
        <v>3.23059090909091</v>
      </c>
      <c r="W434" s="44">
        <v>2.6695924090909093</v>
      </c>
      <c r="X434" s="44" t="s">
        <v>17789</v>
      </c>
      <c r="Y434" s="29">
        <v>0.01</v>
      </c>
      <c r="Z434" s="20" t="s">
        <v>5773</v>
      </c>
      <c r="AA434" s="23" t="s">
        <v>5786</v>
      </c>
      <c r="AB434" s="23" t="s">
        <v>18812</v>
      </c>
      <c r="AC434" s="24" t="s">
        <v>742</v>
      </c>
      <c r="AD434" s="24" t="s">
        <v>742</v>
      </c>
      <c r="AE434" s="20" t="s">
        <v>19248</v>
      </c>
      <c r="AF434" s="24" t="s">
        <v>5821</v>
      </c>
      <c r="AG434" s="25" t="s">
        <v>5766</v>
      </c>
      <c r="AH434" s="39" t="e">
        <v>#N/A</v>
      </c>
      <c r="AI434" s="26" t="s">
        <v>7997</v>
      </c>
      <c r="AJ434" s="26" t="s">
        <v>7998</v>
      </c>
      <c r="AK434" s="25" t="s">
        <v>5524</v>
      </c>
      <c r="AL434" s="47">
        <v>117</v>
      </c>
      <c r="AM434" s="47">
        <v>211</v>
      </c>
      <c r="AN434" s="22" t="s">
        <v>7959</v>
      </c>
    </row>
    <row r="435" spans="1:40" x14ac:dyDescent="0.3">
      <c r="A435" s="12" t="s">
        <v>17758</v>
      </c>
      <c r="B435" s="50" t="s">
        <v>7999</v>
      </c>
      <c r="C435" s="10" t="s">
        <v>5527</v>
      </c>
      <c r="D435" s="25"/>
      <c r="E435" s="52" t="e">
        <v>#N/A</v>
      </c>
      <c r="F435" s="12" t="s">
        <v>897</v>
      </c>
      <c r="G435" s="52" t="e">
        <v>#N/A</v>
      </c>
      <c r="H435" s="12"/>
      <c r="I435" s="12"/>
      <c r="J435" s="25" t="s">
        <v>75</v>
      </c>
      <c r="K435" s="47" t="e">
        <v>#N/A</v>
      </c>
      <c r="L435" s="25" t="s">
        <v>7953</v>
      </c>
      <c r="M435" s="25" t="s">
        <v>8000</v>
      </c>
      <c r="N435" s="25"/>
      <c r="O435" s="26" t="s">
        <v>8001</v>
      </c>
      <c r="P435" s="26" t="s">
        <v>8002</v>
      </c>
      <c r="Q435" s="57" t="s">
        <v>24</v>
      </c>
      <c r="R435" s="57" t="s">
        <v>33</v>
      </c>
      <c r="S435" s="57" t="s">
        <v>24</v>
      </c>
      <c r="T435" s="27"/>
      <c r="U435" s="27">
        <v>1.5E-3</v>
      </c>
      <c r="V435" s="44">
        <v>4.2570454545454499</v>
      </c>
      <c r="W435" s="44">
        <v>3.7439370909090908</v>
      </c>
      <c r="X435" s="44" t="s">
        <v>17785</v>
      </c>
      <c r="Y435" s="29">
        <v>0.01</v>
      </c>
      <c r="Z435" s="20" t="s">
        <v>5773</v>
      </c>
      <c r="AA435" s="23" t="s">
        <v>5786</v>
      </c>
      <c r="AB435" s="23" t="s">
        <v>18812</v>
      </c>
      <c r="AC435" s="24" t="s">
        <v>742</v>
      </c>
      <c r="AD435" s="24" t="s">
        <v>742</v>
      </c>
      <c r="AE435" s="20" t="s">
        <v>19248</v>
      </c>
      <c r="AF435" s="24" t="s">
        <v>5821</v>
      </c>
      <c r="AG435" s="25" t="s">
        <v>5766</v>
      </c>
      <c r="AH435" s="39" t="e">
        <v>#N/A</v>
      </c>
      <c r="AI435" s="26" t="s">
        <v>8003</v>
      </c>
      <c r="AJ435" s="26" t="s">
        <v>8004</v>
      </c>
      <c r="AK435" s="25" t="s">
        <v>5528</v>
      </c>
      <c r="AL435" s="47">
        <v>117</v>
      </c>
      <c r="AM435" s="47">
        <v>212</v>
      </c>
      <c r="AN435" s="22" t="s">
        <v>7959</v>
      </c>
    </row>
    <row r="436" spans="1:40" x14ac:dyDescent="0.3">
      <c r="A436" s="12" t="s">
        <v>17758</v>
      </c>
      <c r="B436" s="50" t="s">
        <v>8005</v>
      </c>
      <c r="C436" s="10" t="s">
        <v>5529</v>
      </c>
      <c r="D436" s="25"/>
      <c r="E436" s="52" t="e">
        <v>#N/A</v>
      </c>
      <c r="F436" s="12" t="s">
        <v>897</v>
      </c>
      <c r="G436" s="52" t="e">
        <v>#N/A</v>
      </c>
      <c r="H436" s="12"/>
      <c r="I436" s="12"/>
      <c r="J436" s="25" t="s">
        <v>75</v>
      </c>
      <c r="K436" s="47" t="e">
        <v>#N/A</v>
      </c>
      <c r="L436" s="25" t="s">
        <v>7953</v>
      </c>
      <c r="M436" s="25" t="s">
        <v>8006</v>
      </c>
      <c r="N436" s="25"/>
      <c r="O436" s="26" t="s">
        <v>8007</v>
      </c>
      <c r="P436" s="26" t="s">
        <v>8008</v>
      </c>
      <c r="Q436" s="57" t="s">
        <v>24</v>
      </c>
      <c r="R436" s="57" t="s">
        <v>33</v>
      </c>
      <c r="S436" s="57" t="s">
        <v>24</v>
      </c>
      <c r="T436" s="27"/>
      <c r="U436" s="27">
        <v>1.5E-3</v>
      </c>
      <c r="V436" s="44">
        <v>5.7814090909090901</v>
      </c>
      <c r="W436" s="44">
        <v>5.2089767727272722</v>
      </c>
      <c r="X436" s="44" t="s">
        <v>17789</v>
      </c>
      <c r="Y436" s="29">
        <v>0.01</v>
      </c>
      <c r="Z436" s="20" t="s">
        <v>5773</v>
      </c>
      <c r="AA436" s="23" t="s">
        <v>5786</v>
      </c>
      <c r="AB436" s="23" t="s">
        <v>18812</v>
      </c>
      <c r="AC436" s="24" t="s">
        <v>742</v>
      </c>
      <c r="AD436" s="24" t="s">
        <v>742</v>
      </c>
      <c r="AE436" s="20" t="s">
        <v>19248</v>
      </c>
      <c r="AF436" s="24" t="s">
        <v>5821</v>
      </c>
      <c r="AG436" s="25" t="s">
        <v>5766</v>
      </c>
      <c r="AH436" s="39" t="e">
        <v>#N/A</v>
      </c>
      <c r="AI436" s="26" t="s">
        <v>8009</v>
      </c>
      <c r="AJ436" s="26" t="s">
        <v>8010</v>
      </c>
      <c r="AK436" s="25" t="s">
        <v>5530</v>
      </c>
      <c r="AL436" s="47">
        <v>117</v>
      </c>
      <c r="AM436" s="47">
        <v>213</v>
      </c>
      <c r="AN436" s="22" t="s">
        <v>7959</v>
      </c>
    </row>
    <row r="437" spans="1:40" x14ac:dyDescent="0.3">
      <c r="A437" s="12" t="s">
        <v>17758</v>
      </c>
      <c r="B437" s="50" t="s">
        <v>8012</v>
      </c>
      <c r="C437" s="10" t="s">
        <v>8011</v>
      </c>
      <c r="D437" s="25"/>
      <c r="E437" s="52" t="e">
        <v>#N/A</v>
      </c>
      <c r="F437" s="12" t="s">
        <v>897</v>
      </c>
      <c r="G437" s="52" t="e">
        <v>#N/A</v>
      </c>
      <c r="H437" s="12"/>
      <c r="I437" s="12"/>
      <c r="J437" s="25" t="s">
        <v>75</v>
      </c>
      <c r="K437" s="47" t="e">
        <v>#N/A</v>
      </c>
      <c r="L437" s="25" t="s">
        <v>7953</v>
      </c>
      <c r="M437" s="25" t="s">
        <v>8013</v>
      </c>
      <c r="N437" s="25"/>
      <c r="O437" s="26" t="s">
        <v>8014</v>
      </c>
      <c r="P437" s="26" t="s">
        <v>8015</v>
      </c>
      <c r="Q437" s="57" t="s">
        <v>24</v>
      </c>
      <c r="R437" s="57" t="s">
        <v>33</v>
      </c>
      <c r="S437" s="57" t="s">
        <v>24</v>
      </c>
      <c r="T437" s="27"/>
      <c r="U437" s="27">
        <v>1.1999999999999999E-3</v>
      </c>
      <c r="V437" s="44">
        <v>3.6053181818181801</v>
      </c>
      <c r="W437" s="44">
        <v>3.3077758181818187</v>
      </c>
      <c r="X437" s="44" t="s">
        <v>17781</v>
      </c>
      <c r="Y437" s="29">
        <v>0.01</v>
      </c>
      <c r="Z437" s="20" t="s">
        <v>5773</v>
      </c>
      <c r="AA437" s="23" t="s">
        <v>5786</v>
      </c>
      <c r="AB437" s="23" t="s">
        <v>18812</v>
      </c>
      <c r="AC437" s="24" t="s">
        <v>742</v>
      </c>
      <c r="AD437" s="24" t="s">
        <v>742</v>
      </c>
      <c r="AE437" s="20" t="s">
        <v>19248</v>
      </c>
      <c r="AF437" s="24" t="s">
        <v>5821</v>
      </c>
      <c r="AG437" s="25" t="s">
        <v>5766</v>
      </c>
      <c r="AH437" s="39" t="e">
        <v>#N/A</v>
      </c>
      <c r="AI437" s="26" t="s">
        <v>8016</v>
      </c>
      <c r="AJ437" s="26" t="s">
        <v>8017</v>
      </c>
      <c r="AK437" s="25" t="s">
        <v>17964</v>
      </c>
      <c r="AL437" s="47">
        <v>117</v>
      </c>
      <c r="AM437" s="47">
        <v>215</v>
      </c>
      <c r="AN437" s="22" t="s">
        <v>7959</v>
      </c>
    </row>
    <row r="438" spans="1:40" x14ac:dyDescent="0.3">
      <c r="A438" s="12" t="s">
        <v>17758</v>
      </c>
      <c r="B438" s="50" t="s">
        <v>8019</v>
      </c>
      <c r="C438" s="10" t="s">
        <v>8018</v>
      </c>
      <c r="D438" s="25"/>
      <c r="E438" s="52" t="e">
        <v>#N/A</v>
      </c>
      <c r="F438" s="12" t="s">
        <v>897</v>
      </c>
      <c r="G438" s="52" t="e">
        <v>#N/A</v>
      </c>
      <c r="H438" s="12"/>
      <c r="I438" s="12"/>
      <c r="J438" s="25" t="s">
        <v>75</v>
      </c>
      <c r="K438" s="47" t="e">
        <v>#N/A</v>
      </c>
      <c r="L438" s="25" t="s">
        <v>7953</v>
      </c>
      <c r="M438" s="25" t="s">
        <v>8020</v>
      </c>
      <c r="N438" s="25"/>
      <c r="O438" s="26" t="s">
        <v>8021</v>
      </c>
      <c r="P438" s="26" t="s">
        <v>8022</v>
      </c>
      <c r="Q438" s="57" t="s">
        <v>24</v>
      </c>
      <c r="R438" s="57" t="s">
        <v>33</v>
      </c>
      <c r="S438" s="57" t="s">
        <v>24</v>
      </c>
      <c r="T438" s="27"/>
      <c r="U438" s="27">
        <v>1.5E-3</v>
      </c>
      <c r="V438" s="44">
        <v>4.9324545454545499</v>
      </c>
      <c r="W438" s="44">
        <v>4.3668337727272739</v>
      </c>
      <c r="X438" s="44" t="s">
        <v>17785</v>
      </c>
      <c r="Y438" s="29">
        <v>0.01</v>
      </c>
      <c r="Z438" s="20" t="s">
        <v>5773</v>
      </c>
      <c r="AA438" s="23" t="s">
        <v>5786</v>
      </c>
      <c r="AB438" s="23" t="s">
        <v>18812</v>
      </c>
      <c r="AC438" s="24" t="s">
        <v>742</v>
      </c>
      <c r="AD438" s="24" t="s">
        <v>742</v>
      </c>
      <c r="AE438" s="20" t="s">
        <v>19248</v>
      </c>
      <c r="AF438" s="24" t="s">
        <v>5821</v>
      </c>
      <c r="AG438" s="25" t="s">
        <v>5766</v>
      </c>
      <c r="AH438" s="39" t="e">
        <v>#N/A</v>
      </c>
      <c r="AI438" s="26" t="s">
        <v>8023</v>
      </c>
      <c r="AJ438" s="26" t="s">
        <v>8024</v>
      </c>
      <c r="AK438" s="25" t="s">
        <v>17963</v>
      </c>
      <c r="AL438" s="47">
        <v>117</v>
      </c>
      <c r="AM438" s="47">
        <v>214</v>
      </c>
      <c r="AN438" s="22" t="s">
        <v>7959</v>
      </c>
    </row>
    <row r="439" spans="1:40" x14ac:dyDescent="0.3">
      <c r="A439" s="12" t="s">
        <v>17758</v>
      </c>
      <c r="B439" s="50" t="s">
        <v>8026</v>
      </c>
      <c r="C439" s="10" t="s">
        <v>8025</v>
      </c>
      <c r="D439" s="12"/>
      <c r="E439" s="52" t="e">
        <v>#N/A</v>
      </c>
      <c r="F439" s="12"/>
      <c r="G439" s="52" t="e">
        <v>#N/A</v>
      </c>
      <c r="H439" s="12"/>
      <c r="I439" s="12"/>
      <c r="J439" s="12" t="s">
        <v>75</v>
      </c>
      <c r="K439" s="47" t="e">
        <v>#N/A</v>
      </c>
      <c r="L439" s="25" t="s">
        <v>7953</v>
      </c>
      <c r="M439" s="25" t="s">
        <v>8027</v>
      </c>
      <c r="N439" s="25"/>
      <c r="O439" s="26" t="s">
        <v>8028</v>
      </c>
      <c r="P439" s="26" t="s">
        <v>8029</v>
      </c>
      <c r="Q439" s="57" t="s">
        <v>24</v>
      </c>
      <c r="R439" s="57" t="s">
        <v>33</v>
      </c>
      <c r="S439" s="57" t="s">
        <v>24</v>
      </c>
      <c r="T439" s="27"/>
      <c r="U439" s="27">
        <v>1.5E-3</v>
      </c>
      <c r="V439" s="44">
        <v>13.8590909090909</v>
      </c>
      <c r="W439" s="44">
        <v>10.935340409090911</v>
      </c>
      <c r="X439" s="44" t="s">
        <v>17781</v>
      </c>
      <c r="Y439" s="29">
        <v>0.03</v>
      </c>
      <c r="Z439" s="20" t="s">
        <v>5773</v>
      </c>
      <c r="AA439" s="23" t="s">
        <v>5786</v>
      </c>
      <c r="AB439" s="23" t="s">
        <v>18812</v>
      </c>
      <c r="AC439" s="24" t="s">
        <v>742</v>
      </c>
      <c r="AD439" s="24" t="s">
        <v>742</v>
      </c>
      <c r="AE439" s="24" t="s">
        <v>24</v>
      </c>
      <c r="AF439" s="24" t="s">
        <v>8030</v>
      </c>
      <c r="AG439" s="25" t="s">
        <v>5766</v>
      </c>
      <c r="AH439" s="39" t="e">
        <v>#N/A</v>
      </c>
      <c r="AI439" s="26" t="s">
        <v>8031</v>
      </c>
      <c r="AJ439" s="26" t="s">
        <v>8032</v>
      </c>
      <c r="AK439" s="25" t="s">
        <v>18679</v>
      </c>
      <c r="AL439" s="47">
        <v>628</v>
      </c>
      <c r="AM439" s="47">
        <v>974</v>
      </c>
      <c r="AN439" s="22" t="s">
        <v>7959</v>
      </c>
    </row>
    <row r="440" spans="1:40" x14ac:dyDescent="0.3">
      <c r="A440" s="12" t="s">
        <v>33</v>
      </c>
      <c r="B440" s="50" t="s">
        <v>8034</v>
      </c>
      <c r="C440" s="10" t="s">
        <v>8033</v>
      </c>
      <c r="D440" s="12" t="s">
        <v>17767</v>
      </c>
      <c r="E440" s="52" t="e">
        <v>#N/A</v>
      </c>
      <c r="F440" s="12" t="s">
        <v>64</v>
      </c>
      <c r="G440" s="52" t="e">
        <v>#N/A</v>
      </c>
      <c r="H440" s="12" t="s">
        <v>18</v>
      </c>
      <c r="I440" s="12" t="s">
        <v>32</v>
      </c>
      <c r="J440" s="25" t="s">
        <v>25</v>
      </c>
      <c r="K440" s="47" t="e">
        <v>#N/A</v>
      </c>
      <c r="L440" s="25" t="s">
        <v>7953</v>
      </c>
      <c r="M440" s="25" t="s">
        <v>8035</v>
      </c>
      <c r="N440" s="25"/>
      <c r="O440" s="26" t="s">
        <v>8036</v>
      </c>
      <c r="P440" s="26" t="s">
        <v>8037</v>
      </c>
      <c r="Q440" s="57" t="s">
        <v>24</v>
      </c>
      <c r="R440" s="57" t="s">
        <v>33</v>
      </c>
      <c r="S440" s="57" t="s">
        <v>24</v>
      </c>
      <c r="T440" s="27"/>
      <c r="U440" s="27">
        <v>3.0000000000000001E-3</v>
      </c>
      <c r="V440" s="44">
        <v>14.9882272727273</v>
      </c>
      <c r="W440" s="44">
        <v>13.833572272727276</v>
      </c>
      <c r="X440" s="44" t="s">
        <v>17784</v>
      </c>
      <c r="Y440" s="29">
        <v>0.01</v>
      </c>
      <c r="Z440" s="20" t="s">
        <v>5773</v>
      </c>
      <c r="AA440" s="23" t="s">
        <v>5786</v>
      </c>
      <c r="AB440" s="23" t="s">
        <v>18812</v>
      </c>
      <c r="AC440" s="24" t="s">
        <v>742</v>
      </c>
      <c r="AD440" s="24" t="s">
        <v>742</v>
      </c>
      <c r="AE440" s="20" t="s">
        <v>19248</v>
      </c>
      <c r="AF440" s="24" t="s">
        <v>5821</v>
      </c>
      <c r="AG440" s="25" t="s">
        <v>5766</v>
      </c>
      <c r="AH440" s="39" t="e">
        <v>#N/A</v>
      </c>
      <c r="AI440" s="26" t="s">
        <v>8038</v>
      </c>
      <c r="AJ440" s="26" t="s">
        <v>8039</v>
      </c>
      <c r="AK440" s="25" t="s">
        <v>17989</v>
      </c>
      <c r="AL440" s="47">
        <v>140</v>
      </c>
      <c r="AM440" s="47">
        <v>243</v>
      </c>
      <c r="AN440" s="22" t="s">
        <v>7959</v>
      </c>
    </row>
    <row r="441" spans="1:40" x14ac:dyDescent="0.3">
      <c r="A441" s="12" t="s">
        <v>33</v>
      </c>
      <c r="B441" s="50" t="s">
        <v>8041</v>
      </c>
      <c r="C441" s="10" t="s">
        <v>8040</v>
      </c>
      <c r="D441" s="12" t="s">
        <v>3</v>
      </c>
      <c r="E441" s="52" t="e">
        <v>#N/A</v>
      </c>
      <c r="F441" s="12" t="s">
        <v>64</v>
      </c>
      <c r="G441" s="52" t="e">
        <v>#N/A</v>
      </c>
      <c r="H441" s="12" t="s">
        <v>17774</v>
      </c>
      <c r="I441" s="12" t="s">
        <v>32</v>
      </c>
      <c r="J441" s="25" t="s">
        <v>25</v>
      </c>
      <c r="K441" s="47" t="e">
        <v>#N/A</v>
      </c>
      <c r="L441" s="25" t="s">
        <v>7953</v>
      </c>
      <c r="M441" s="25" t="s">
        <v>8042</v>
      </c>
      <c r="N441" s="25"/>
      <c r="O441" s="26" t="s">
        <v>8043</v>
      </c>
      <c r="P441" s="26" t="s">
        <v>8044</v>
      </c>
      <c r="Q441" s="57" t="s">
        <v>24</v>
      </c>
      <c r="R441" s="57" t="s">
        <v>33</v>
      </c>
      <c r="S441" s="57" t="s">
        <v>24</v>
      </c>
      <c r="T441" s="27"/>
      <c r="U441" s="27">
        <v>1.5E-3</v>
      </c>
      <c r="V441" s="44">
        <v>11.101727272727301</v>
      </c>
      <c r="W441" s="44">
        <v>9.0237210000000001</v>
      </c>
      <c r="X441" s="44" t="s">
        <v>17784</v>
      </c>
      <c r="Y441" s="29">
        <v>0.01</v>
      </c>
      <c r="Z441" s="20" t="s">
        <v>5785</v>
      </c>
      <c r="AA441" s="23" t="s">
        <v>5786</v>
      </c>
      <c r="AB441" s="23" t="s">
        <v>18813</v>
      </c>
      <c r="AC441" s="24" t="s">
        <v>742</v>
      </c>
      <c r="AD441" s="24" t="s">
        <v>742</v>
      </c>
      <c r="AE441" s="20" t="s">
        <v>19248</v>
      </c>
      <c r="AF441" s="24" t="s">
        <v>5775</v>
      </c>
      <c r="AG441" s="25" t="s">
        <v>5766</v>
      </c>
      <c r="AH441" s="39" t="e">
        <v>#N/A</v>
      </c>
      <c r="AI441" s="26" t="s">
        <v>8045</v>
      </c>
      <c r="AJ441" s="26" t="s">
        <v>8046</v>
      </c>
      <c r="AK441" s="25" t="s">
        <v>1043</v>
      </c>
      <c r="AL441" s="47">
        <v>143</v>
      </c>
      <c r="AM441" s="47">
        <v>248</v>
      </c>
      <c r="AN441" s="22" t="s">
        <v>7959</v>
      </c>
    </row>
    <row r="442" spans="1:40" x14ac:dyDescent="0.3">
      <c r="A442" s="12" t="s">
        <v>33</v>
      </c>
      <c r="B442" s="50" t="s">
        <v>8047</v>
      </c>
      <c r="C442" s="10" t="s">
        <v>5531</v>
      </c>
      <c r="D442" s="12" t="s">
        <v>3</v>
      </c>
      <c r="E442" s="52" t="e">
        <v>#N/A</v>
      </c>
      <c r="F442" s="12" t="s">
        <v>64</v>
      </c>
      <c r="G442" s="52" t="e">
        <v>#N/A</v>
      </c>
      <c r="H442" s="12" t="s">
        <v>17774</v>
      </c>
      <c r="I442" s="12" t="s">
        <v>32</v>
      </c>
      <c r="J442" s="25" t="s">
        <v>25</v>
      </c>
      <c r="K442" s="47" t="e">
        <v>#N/A</v>
      </c>
      <c r="L442" s="25" t="s">
        <v>7953</v>
      </c>
      <c r="M442" s="25" t="s">
        <v>8048</v>
      </c>
      <c r="N442" s="25"/>
      <c r="O442" s="26" t="s">
        <v>8049</v>
      </c>
      <c r="P442" s="26" t="s">
        <v>8050</v>
      </c>
      <c r="Q442" s="57" t="s">
        <v>24</v>
      </c>
      <c r="R442" s="57" t="s">
        <v>33</v>
      </c>
      <c r="S442" s="57" t="s">
        <v>24</v>
      </c>
      <c r="T442" s="27"/>
      <c r="U442" s="27">
        <v>1.5E-3</v>
      </c>
      <c r="V442" s="44">
        <v>7.1511818181818203</v>
      </c>
      <c r="W442" s="44">
        <v>6.4096520454545445</v>
      </c>
      <c r="X442" s="44" t="s">
        <v>17784</v>
      </c>
      <c r="Y442" s="29">
        <v>0.01</v>
      </c>
      <c r="Z442" s="20" t="s">
        <v>5773</v>
      </c>
      <c r="AA442" s="23" t="s">
        <v>5786</v>
      </c>
      <c r="AB442" s="23" t="s">
        <v>18812</v>
      </c>
      <c r="AC442" s="24" t="s">
        <v>742</v>
      </c>
      <c r="AD442" s="24" t="s">
        <v>742</v>
      </c>
      <c r="AE442" s="20" t="s">
        <v>19248</v>
      </c>
      <c r="AF442" s="24" t="s">
        <v>5821</v>
      </c>
      <c r="AG442" s="25" t="s">
        <v>5766</v>
      </c>
      <c r="AH442" s="39" t="e">
        <v>#N/A</v>
      </c>
      <c r="AI442" s="26" t="s">
        <v>8051</v>
      </c>
      <c r="AJ442" s="26" t="s">
        <v>8052</v>
      </c>
      <c r="AK442" s="25" t="s">
        <v>1043</v>
      </c>
      <c r="AL442" s="47">
        <v>143</v>
      </c>
      <c r="AM442" s="47">
        <v>248</v>
      </c>
      <c r="AN442" s="22" t="s">
        <v>7959</v>
      </c>
    </row>
    <row r="443" spans="1:40" x14ac:dyDescent="0.3">
      <c r="A443" s="12" t="s">
        <v>33</v>
      </c>
      <c r="B443" s="50" t="s">
        <v>8053</v>
      </c>
      <c r="C443" s="10" t="s">
        <v>5532</v>
      </c>
      <c r="D443" s="12" t="s">
        <v>3</v>
      </c>
      <c r="E443" s="52" t="e">
        <v>#N/A</v>
      </c>
      <c r="F443" s="12" t="s">
        <v>64</v>
      </c>
      <c r="G443" s="52" t="e">
        <v>#N/A</v>
      </c>
      <c r="H443" s="12" t="s">
        <v>18</v>
      </c>
      <c r="I443" s="12" t="s">
        <v>32</v>
      </c>
      <c r="J443" s="25" t="s">
        <v>25</v>
      </c>
      <c r="K443" s="47" t="e">
        <v>#N/A</v>
      </c>
      <c r="L443" s="25" t="s">
        <v>7953</v>
      </c>
      <c r="M443" s="25" t="s">
        <v>8054</v>
      </c>
      <c r="N443" s="25"/>
      <c r="O443" s="26" t="s">
        <v>8055</v>
      </c>
      <c r="P443" s="26" t="s">
        <v>8056</v>
      </c>
      <c r="Q443" s="57" t="s">
        <v>24</v>
      </c>
      <c r="R443" s="57" t="s">
        <v>33</v>
      </c>
      <c r="S443" s="57" t="s">
        <v>24</v>
      </c>
      <c r="T443" s="27"/>
      <c r="U443" s="27">
        <v>3.0000000000000001E-3</v>
      </c>
      <c r="V443" s="44">
        <v>11.597727272727299</v>
      </c>
      <c r="W443" s="44">
        <v>10.41412640909091</v>
      </c>
      <c r="X443" s="44" t="s">
        <v>17784</v>
      </c>
      <c r="Y443" s="29">
        <v>0.01</v>
      </c>
      <c r="Z443" s="20" t="s">
        <v>5773</v>
      </c>
      <c r="AA443" s="23" t="s">
        <v>5786</v>
      </c>
      <c r="AB443" s="23" t="s">
        <v>18812</v>
      </c>
      <c r="AC443" s="24" t="s">
        <v>742</v>
      </c>
      <c r="AD443" s="24" t="s">
        <v>742</v>
      </c>
      <c r="AE443" s="20" t="s">
        <v>19248</v>
      </c>
      <c r="AF443" s="24" t="s">
        <v>5821</v>
      </c>
      <c r="AG443" s="25" t="s">
        <v>5766</v>
      </c>
      <c r="AH443" s="39" t="e">
        <v>#N/A</v>
      </c>
      <c r="AI443" s="26" t="s">
        <v>8057</v>
      </c>
      <c r="AJ443" s="26" t="s">
        <v>8058</v>
      </c>
      <c r="AK443" s="25" t="s">
        <v>18009</v>
      </c>
      <c r="AL443" s="47">
        <v>146</v>
      </c>
      <c r="AM443" s="47">
        <v>264</v>
      </c>
      <c r="AN443" s="22" t="s">
        <v>7959</v>
      </c>
    </row>
    <row r="444" spans="1:40" x14ac:dyDescent="0.3">
      <c r="A444" s="12" t="s">
        <v>17758</v>
      </c>
      <c r="B444" s="50" t="s">
        <v>8060</v>
      </c>
      <c r="C444" s="10" t="s">
        <v>8059</v>
      </c>
      <c r="D444" s="25"/>
      <c r="E444" s="52" t="e">
        <v>#N/A</v>
      </c>
      <c r="F444" s="12"/>
      <c r="G444" s="52" t="e">
        <v>#N/A</v>
      </c>
      <c r="H444" s="12"/>
      <c r="I444" s="12"/>
      <c r="J444" s="25" t="s">
        <v>75</v>
      </c>
      <c r="K444" s="47" t="e">
        <v>#N/A</v>
      </c>
      <c r="L444" s="25" t="s">
        <v>7953</v>
      </c>
      <c r="M444" s="25" t="s">
        <v>8061</v>
      </c>
      <c r="N444" s="25"/>
      <c r="O444" s="26" t="s">
        <v>8062</v>
      </c>
      <c r="P444" s="26" t="s">
        <v>8063</v>
      </c>
      <c r="Q444" s="57" t="s">
        <v>24</v>
      </c>
      <c r="R444" s="57" t="s">
        <v>33</v>
      </c>
      <c r="S444" s="57" t="s">
        <v>24</v>
      </c>
      <c r="T444" s="27"/>
      <c r="U444" s="27">
        <v>1.5E-3</v>
      </c>
      <c r="V444" s="44">
        <v>23.297772727272701</v>
      </c>
      <c r="W444" s="44">
        <v>20.150180590909095</v>
      </c>
      <c r="X444" s="44" t="s">
        <v>17781</v>
      </c>
      <c r="Y444" s="29">
        <v>0.01</v>
      </c>
      <c r="Z444" s="20" t="s">
        <v>5773</v>
      </c>
      <c r="AA444" s="23" t="s">
        <v>5786</v>
      </c>
      <c r="AB444" s="23" t="s">
        <v>18812</v>
      </c>
      <c r="AC444" s="24" t="s">
        <v>742</v>
      </c>
      <c r="AD444" s="24" t="s">
        <v>742</v>
      </c>
      <c r="AE444" s="24" t="s">
        <v>24</v>
      </c>
      <c r="AF444" s="24" t="s">
        <v>5821</v>
      </c>
      <c r="AG444" s="25" t="s">
        <v>5766</v>
      </c>
      <c r="AH444" s="39" t="e">
        <v>#N/A</v>
      </c>
      <c r="AI444" s="26" t="s">
        <v>8064</v>
      </c>
      <c r="AJ444" s="26" t="s">
        <v>8065</v>
      </c>
      <c r="AK444" s="25" t="s">
        <v>18685</v>
      </c>
      <c r="AL444" s="47">
        <v>631</v>
      </c>
      <c r="AM444" s="47">
        <v>980</v>
      </c>
      <c r="AN444" s="22" t="s">
        <v>7959</v>
      </c>
    </row>
    <row r="445" spans="1:40" x14ac:dyDescent="0.3">
      <c r="A445" s="12" t="s">
        <v>33</v>
      </c>
      <c r="B445" s="50" t="s">
        <v>8067</v>
      </c>
      <c r="C445" s="10" t="s">
        <v>8066</v>
      </c>
      <c r="D445" s="12" t="s">
        <v>3</v>
      </c>
      <c r="E445" s="52" t="e">
        <v>#N/A</v>
      </c>
      <c r="F445" s="12" t="s">
        <v>897</v>
      </c>
      <c r="G445" s="52" t="e">
        <v>#N/A</v>
      </c>
      <c r="H445" s="12" t="s">
        <v>17774</v>
      </c>
      <c r="I445" s="12" t="s">
        <v>32</v>
      </c>
      <c r="J445" s="25" t="s">
        <v>25</v>
      </c>
      <c r="K445" s="47" t="e">
        <v>#N/A</v>
      </c>
      <c r="L445" s="25" t="s">
        <v>7953</v>
      </c>
      <c r="M445" s="25" t="s">
        <v>8068</v>
      </c>
      <c r="N445" s="25"/>
      <c r="O445" s="26" t="s">
        <v>8069</v>
      </c>
      <c r="P445" s="26" t="s">
        <v>8070</v>
      </c>
      <c r="Q445" s="57" t="s">
        <v>24</v>
      </c>
      <c r="R445" s="57" t="s">
        <v>33</v>
      </c>
      <c r="S445" s="57" t="s">
        <v>24</v>
      </c>
      <c r="T445" s="27"/>
      <c r="U445" s="27">
        <v>8.9999999999999998E-4</v>
      </c>
      <c r="V445" s="44">
        <v>9.0690000000000008</v>
      </c>
      <c r="W445" s="44">
        <v>7.9533240909090894</v>
      </c>
      <c r="X445" s="44" t="s">
        <v>17784</v>
      </c>
      <c r="Y445" s="29">
        <v>0.01</v>
      </c>
      <c r="Z445" s="20" t="s">
        <v>5773</v>
      </c>
      <c r="AA445" s="23" t="s">
        <v>5786</v>
      </c>
      <c r="AB445" s="23" t="s">
        <v>18812</v>
      </c>
      <c r="AC445" s="24" t="s">
        <v>742</v>
      </c>
      <c r="AD445" s="24" t="s">
        <v>742</v>
      </c>
      <c r="AE445" s="20" t="s">
        <v>19248</v>
      </c>
      <c r="AF445" s="24" t="s">
        <v>8030</v>
      </c>
      <c r="AG445" s="25" t="s">
        <v>5766</v>
      </c>
      <c r="AH445" s="39" t="e">
        <v>#N/A</v>
      </c>
      <c r="AI445" s="26" t="s">
        <v>8071</v>
      </c>
      <c r="AJ445" s="26" t="s">
        <v>8072</v>
      </c>
      <c r="AK445" s="25" t="s">
        <v>18692</v>
      </c>
      <c r="AL445" s="47">
        <v>638</v>
      </c>
      <c r="AM445" s="47">
        <v>987</v>
      </c>
      <c r="AN445" s="22" t="s">
        <v>7959</v>
      </c>
    </row>
    <row r="446" spans="1:40" x14ac:dyDescent="0.3">
      <c r="A446" s="12" t="s">
        <v>17758</v>
      </c>
      <c r="B446" s="50" t="s">
        <v>8074</v>
      </c>
      <c r="C446" s="10" t="s">
        <v>8073</v>
      </c>
      <c r="D446" s="12"/>
      <c r="E446" s="52" t="e">
        <v>#N/A</v>
      </c>
      <c r="F446" s="12"/>
      <c r="G446" s="52" t="e">
        <v>#N/A</v>
      </c>
      <c r="H446" s="12"/>
      <c r="I446" s="12"/>
      <c r="J446" s="12" t="s">
        <v>75</v>
      </c>
      <c r="K446" s="47" t="e">
        <v>#N/A</v>
      </c>
      <c r="L446" s="25" t="s">
        <v>7953</v>
      </c>
      <c r="M446" s="25" t="s">
        <v>8075</v>
      </c>
      <c r="N446" s="25"/>
      <c r="O446" s="26" t="s">
        <v>8076</v>
      </c>
      <c r="P446" s="26" t="s">
        <v>8077</v>
      </c>
      <c r="Q446" s="57" t="s">
        <v>24</v>
      </c>
      <c r="R446" s="57" t="s">
        <v>33</v>
      </c>
      <c r="S446" s="57" t="s">
        <v>24</v>
      </c>
      <c r="T446" s="27"/>
      <c r="U446" s="27">
        <v>2E-3</v>
      </c>
      <c r="V446" s="44">
        <v>27.314363636363598</v>
      </c>
      <c r="W446" s="44">
        <v>23.910760045454548</v>
      </c>
      <c r="X446" s="44" t="s">
        <v>17781</v>
      </c>
      <c r="Y446" s="29">
        <v>0.03</v>
      </c>
      <c r="Z446" s="20" t="s">
        <v>5773</v>
      </c>
      <c r="AA446" s="23" t="s">
        <v>5786</v>
      </c>
      <c r="AB446" s="23" t="s">
        <v>18812</v>
      </c>
      <c r="AC446" s="24" t="s">
        <v>742</v>
      </c>
      <c r="AD446" s="24" t="s">
        <v>742</v>
      </c>
      <c r="AE446" s="24" t="s">
        <v>24</v>
      </c>
      <c r="AF446" s="24" t="s">
        <v>5821</v>
      </c>
      <c r="AG446" s="25" t="s">
        <v>5766</v>
      </c>
      <c r="AH446" s="39" t="e">
        <v>#N/A</v>
      </c>
      <c r="AI446" s="26" t="s">
        <v>8078</v>
      </c>
      <c r="AJ446" s="26" t="s">
        <v>8079</v>
      </c>
      <c r="AK446" s="25" t="s">
        <v>18200</v>
      </c>
      <c r="AL446" s="47">
        <v>309</v>
      </c>
      <c r="AM446" s="47">
        <v>471</v>
      </c>
      <c r="AN446" s="22" t="s">
        <v>7959</v>
      </c>
    </row>
    <row r="447" spans="1:40" x14ac:dyDescent="0.3">
      <c r="A447" s="12" t="s">
        <v>17758</v>
      </c>
      <c r="B447" s="50" t="s">
        <v>8081</v>
      </c>
      <c r="C447" s="10" t="s">
        <v>8080</v>
      </c>
      <c r="D447" s="25"/>
      <c r="E447" s="52" t="e">
        <v>#N/A</v>
      </c>
      <c r="F447" s="12" t="s">
        <v>897</v>
      </c>
      <c r="G447" s="52" t="e">
        <v>#N/A</v>
      </c>
      <c r="H447" s="12"/>
      <c r="I447" s="12"/>
      <c r="J447" s="12" t="s">
        <v>75</v>
      </c>
      <c r="K447" s="47" t="e">
        <v>#N/A</v>
      </c>
      <c r="L447" s="25" t="s">
        <v>7953</v>
      </c>
      <c r="M447" s="25" t="s">
        <v>8082</v>
      </c>
      <c r="N447" s="25"/>
      <c r="O447" s="26" t="s">
        <v>8083</v>
      </c>
      <c r="P447" s="26" t="s">
        <v>8084</v>
      </c>
      <c r="Q447" s="57" t="s">
        <v>24</v>
      </c>
      <c r="R447" s="57" t="s">
        <v>33</v>
      </c>
      <c r="S447" s="57" t="s">
        <v>24</v>
      </c>
      <c r="T447" s="27"/>
      <c r="U447" s="27">
        <v>8.9999999999999998E-4</v>
      </c>
      <c r="V447" s="44">
        <v>19.2605</v>
      </c>
      <c r="W447" s="44">
        <v>17.408856454545454</v>
      </c>
      <c r="X447" s="44" t="s">
        <v>17781</v>
      </c>
      <c r="Y447" s="29">
        <v>0.01</v>
      </c>
      <c r="Z447" s="20" t="s">
        <v>5773</v>
      </c>
      <c r="AA447" s="23" t="s">
        <v>5786</v>
      </c>
      <c r="AB447" s="23" t="s">
        <v>18812</v>
      </c>
      <c r="AC447" s="24" t="s">
        <v>742</v>
      </c>
      <c r="AD447" s="24" t="s">
        <v>742</v>
      </c>
      <c r="AE447" s="20" t="s">
        <v>19248</v>
      </c>
      <c r="AF447" s="24" t="s">
        <v>5821</v>
      </c>
      <c r="AG447" s="25" t="s">
        <v>5766</v>
      </c>
      <c r="AH447" s="39" t="e">
        <v>#N/A</v>
      </c>
      <c r="AI447" s="26" t="s">
        <v>8085</v>
      </c>
      <c r="AJ447" s="26" t="s">
        <v>8086</v>
      </c>
      <c r="AK447" s="25" t="s">
        <v>18207</v>
      </c>
      <c r="AL447" s="47">
        <v>312</v>
      </c>
      <c r="AM447" s="47">
        <v>478</v>
      </c>
      <c r="AN447" s="22" t="s">
        <v>7959</v>
      </c>
    </row>
    <row r="448" spans="1:40" x14ac:dyDescent="0.3">
      <c r="A448" s="12" t="s">
        <v>17758</v>
      </c>
      <c r="B448" s="50" t="s">
        <v>8088</v>
      </c>
      <c r="C448" s="10" t="s">
        <v>8087</v>
      </c>
      <c r="D448" s="25"/>
      <c r="E448" s="52" t="e">
        <v>#N/A</v>
      </c>
      <c r="F448" s="12"/>
      <c r="G448" s="52" t="e">
        <v>#N/A</v>
      </c>
      <c r="H448" s="12"/>
      <c r="I448" s="12"/>
      <c r="J448" s="12" t="s">
        <v>75</v>
      </c>
      <c r="K448" s="47" t="e">
        <v>#N/A</v>
      </c>
      <c r="L448" s="25" t="s">
        <v>7953</v>
      </c>
      <c r="M448" s="25" t="s">
        <v>8089</v>
      </c>
      <c r="N448" s="25"/>
      <c r="O448" s="26" t="s">
        <v>8090</v>
      </c>
      <c r="P448" s="26" t="s">
        <v>8091</v>
      </c>
      <c r="Q448" s="57" t="s">
        <v>24</v>
      </c>
      <c r="R448" s="57" t="s">
        <v>33</v>
      </c>
      <c r="S448" s="57" t="s">
        <v>24</v>
      </c>
      <c r="T448" s="27"/>
      <c r="U448" s="27">
        <v>2E-3</v>
      </c>
      <c r="V448" s="44">
        <v>19.8838636363636</v>
      </c>
      <c r="W448" s="44">
        <v>18.057153727272734</v>
      </c>
      <c r="X448" s="44" t="s">
        <v>17785</v>
      </c>
      <c r="Y448" s="29">
        <v>0.03</v>
      </c>
      <c r="Z448" s="20" t="s">
        <v>5773</v>
      </c>
      <c r="AA448" s="23" t="s">
        <v>5786</v>
      </c>
      <c r="AB448" s="23" t="s">
        <v>18812</v>
      </c>
      <c r="AC448" s="24" t="s">
        <v>742</v>
      </c>
      <c r="AD448" s="24" t="s">
        <v>742</v>
      </c>
      <c r="AE448" s="24" t="s">
        <v>24</v>
      </c>
      <c r="AF448" s="24" t="s">
        <v>5821</v>
      </c>
      <c r="AG448" s="25" t="s">
        <v>5766</v>
      </c>
      <c r="AH448" s="39" t="e">
        <v>#N/A</v>
      </c>
      <c r="AI448" s="26" t="s">
        <v>8092</v>
      </c>
      <c r="AJ448" s="26" t="s">
        <v>8093</v>
      </c>
      <c r="AK448" s="25" t="s">
        <v>18212</v>
      </c>
      <c r="AL448" s="47">
        <v>315</v>
      </c>
      <c r="AM448" s="47">
        <v>483</v>
      </c>
      <c r="AN448" s="22" t="s">
        <v>7959</v>
      </c>
    </row>
    <row r="449" spans="1:40" x14ac:dyDescent="0.3">
      <c r="A449" s="12" t="s">
        <v>17758</v>
      </c>
      <c r="B449" s="50" t="s">
        <v>8095</v>
      </c>
      <c r="C449" s="10" t="s">
        <v>8094</v>
      </c>
      <c r="D449" s="25"/>
      <c r="E449" s="52" t="e">
        <v>#N/A</v>
      </c>
      <c r="F449" s="12"/>
      <c r="G449" s="52" t="e">
        <v>#N/A</v>
      </c>
      <c r="H449" s="12"/>
      <c r="I449" s="12"/>
      <c r="J449" s="12" t="s">
        <v>75</v>
      </c>
      <c r="K449" s="47" t="e">
        <v>#N/A</v>
      </c>
      <c r="L449" s="25" t="s">
        <v>7953</v>
      </c>
      <c r="M449" s="25" t="s">
        <v>8096</v>
      </c>
      <c r="N449" s="25"/>
      <c r="O449" s="26" t="s">
        <v>8097</v>
      </c>
      <c r="P449" s="26" t="s">
        <v>8098</v>
      </c>
      <c r="Q449" s="57" t="s">
        <v>24</v>
      </c>
      <c r="R449" s="57" t="s">
        <v>33</v>
      </c>
      <c r="S449" s="57" t="s">
        <v>24</v>
      </c>
      <c r="T449" s="27"/>
      <c r="U449" s="27">
        <v>1.5E-3</v>
      </c>
      <c r="V449" s="44">
        <v>20.596272727272702</v>
      </c>
      <c r="W449" s="44">
        <v>19.578974454545456</v>
      </c>
      <c r="X449" s="44" t="s">
        <v>17781</v>
      </c>
      <c r="Y449" s="29">
        <v>0.01</v>
      </c>
      <c r="Z449" s="20" t="s">
        <v>5773</v>
      </c>
      <c r="AA449" s="23" t="s">
        <v>5786</v>
      </c>
      <c r="AB449" s="23" t="s">
        <v>18812</v>
      </c>
      <c r="AC449" s="24" t="s">
        <v>742</v>
      </c>
      <c r="AD449" s="24" t="s">
        <v>742</v>
      </c>
      <c r="AE449" s="24" t="s">
        <v>24</v>
      </c>
      <c r="AF449" s="24" t="s">
        <v>5821</v>
      </c>
      <c r="AG449" s="25" t="s">
        <v>5766</v>
      </c>
      <c r="AH449" s="39" t="e">
        <v>#N/A</v>
      </c>
      <c r="AI449" s="26" t="s">
        <v>8099</v>
      </c>
      <c r="AJ449" s="26" t="s">
        <v>8100</v>
      </c>
      <c r="AK449" s="25" t="s">
        <v>18216</v>
      </c>
      <c r="AL449" s="47">
        <v>316</v>
      </c>
      <c r="AM449" s="47">
        <v>487</v>
      </c>
      <c r="AN449" s="22" t="s">
        <v>7959</v>
      </c>
    </row>
    <row r="450" spans="1:40" x14ac:dyDescent="0.3">
      <c r="A450" s="12" t="s">
        <v>17758</v>
      </c>
      <c r="B450" s="50" t="s">
        <v>8102</v>
      </c>
      <c r="C450" s="10" t="s">
        <v>8101</v>
      </c>
      <c r="D450" s="25"/>
      <c r="E450" s="52" t="e">
        <v>#N/A</v>
      </c>
      <c r="F450" s="12"/>
      <c r="G450" s="52" t="e">
        <v>#N/A</v>
      </c>
      <c r="H450" s="12"/>
      <c r="I450" s="12"/>
      <c r="J450" s="12" t="s">
        <v>75</v>
      </c>
      <c r="K450" s="47" t="e">
        <v>#N/A</v>
      </c>
      <c r="L450" s="25" t="s">
        <v>7953</v>
      </c>
      <c r="M450" s="25" t="s">
        <v>8103</v>
      </c>
      <c r="N450" s="25"/>
      <c r="O450" s="26" t="s">
        <v>8104</v>
      </c>
      <c r="P450" s="26" t="s">
        <v>8105</v>
      </c>
      <c r="Q450" s="57" t="s">
        <v>24</v>
      </c>
      <c r="R450" s="57" t="s">
        <v>33</v>
      </c>
      <c r="S450" s="57" t="s">
        <v>24</v>
      </c>
      <c r="T450" s="27"/>
      <c r="U450" s="27">
        <v>1.5E-3</v>
      </c>
      <c r="V450" s="44">
        <v>13.760272727272699</v>
      </c>
      <c r="W450" s="44">
        <v>12.987366318181815</v>
      </c>
      <c r="X450" s="44" t="s">
        <v>17789</v>
      </c>
      <c r="Y450" s="29">
        <v>0.01</v>
      </c>
      <c r="Z450" s="20" t="s">
        <v>5773</v>
      </c>
      <c r="AA450" s="23" t="s">
        <v>5786</v>
      </c>
      <c r="AB450" s="23" t="s">
        <v>18812</v>
      </c>
      <c r="AC450" s="24" t="s">
        <v>742</v>
      </c>
      <c r="AD450" s="24" t="s">
        <v>742</v>
      </c>
      <c r="AE450" s="24" t="s">
        <v>24</v>
      </c>
      <c r="AF450" s="24" t="s">
        <v>5821</v>
      </c>
      <c r="AG450" s="25" t="s">
        <v>5766</v>
      </c>
      <c r="AH450" s="39" t="e">
        <v>#N/A</v>
      </c>
      <c r="AI450" s="26" t="s">
        <v>8106</v>
      </c>
      <c r="AJ450" s="26" t="s">
        <v>8107</v>
      </c>
      <c r="AK450" s="25" t="s">
        <v>18217</v>
      </c>
      <c r="AL450" s="47">
        <v>316</v>
      </c>
      <c r="AM450" s="47">
        <v>488</v>
      </c>
      <c r="AN450" s="22" t="s">
        <v>7959</v>
      </c>
    </row>
    <row r="451" spans="1:40" x14ac:dyDescent="0.3">
      <c r="A451" s="12" t="s">
        <v>17758</v>
      </c>
      <c r="B451" s="50" t="s">
        <v>8109</v>
      </c>
      <c r="C451" s="10" t="s">
        <v>8108</v>
      </c>
      <c r="D451" s="25"/>
      <c r="E451" s="52" t="e">
        <v>#N/A</v>
      </c>
      <c r="F451" s="12"/>
      <c r="G451" s="52" t="e">
        <v>#N/A</v>
      </c>
      <c r="H451" s="12"/>
      <c r="I451" s="12"/>
      <c r="J451" s="12" t="s">
        <v>75</v>
      </c>
      <c r="K451" s="47" t="e">
        <v>#N/A</v>
      </c>
      <c r="L451" s="25" t="s">
        <v>7953</v>
      </c>
      <c r="M451" s="25" t="s">
        <v>8110</v>
      </c>
      <c r="N451" s="25"/>
      <c r="O451" s="26" t="s">
        <v>8111</v>
      </c>
      <c r="P451" s="26" t="s">
        <v>8112</v>
      </c>
      <c r="Q451" s="57" t="s">
        <v>24</v>
      </c>
      <c r="R451" s="57" t="s">
        <v>33</v>
      </c>
      <c r="S451" s="57" t="s">
        <v>24</v>
      </c>
      <c r="T451" s="27"/>
      <c r="U451" s="27">
        <v>1.5E-3</v>
      </c>
      <c r="V451" s="44">
        <v>5.9455909090909103</v>
      </c>
      <c r="W451" s="44">
        <v>5.3915710000000008</v>
      </c>
      <c r="X451" s="44" t="s">
        <v>17787</v>
      </c>
      <c r="Y451" s="29">
        <v>0.01</v>
      </c>
      <c r="Z451" s="20" t="s">
        <v>5773</v>
      </c>
      <c r="AA451" s="23" t="s">
        <v>5786</v>
      </c>
      <c r="AB451" s="23" t="s">
        <v>18812</v>
      </c>
      <c r="AC451" s="24" t="s">
        <v>742</v>
      </c>
      <c r="AD451" s="24" t="s">
        <v>742</v>
      </c>
      <c r="AE451" s="24" t="s">
        <v>24</v>
      </c>
      <c r="AF451" s="24" t="s">
        <v>5821</v>
      </c>
      <c r="AG451" s="25" t="s">
        <v>5766</v>
      </c>
      <c r="AH451" s="39" t="e">
        <v>#N/A</v>
      </c>
      <c r="AI451" s="26" t="s">
        <v>8113</v>
      </c>
      <c r="AJ451" s="26" t="s">
        <v>8114</v>
      </c>
      <c r="AK451" s="25" t="s">
        <v>18218</v>
      </c>
      <c r="AL451" s="47">
        <v>316</v>
      </c>
      <c r="AM451" s="47">
        <v>489</v>
      </c>
      <c r="AN451" s="22" t="s">
        <v>7959</v>
      </c>
    </row>
    <row r="452" spans="1:40" x14ac:dyDescent="0.3">
      <c r="A452" s="12" t="s">
        <v>17758</v>
      </c>
      <c r="B452" s="50" t="s">
        <v>8116</v>
      </c>
      <c r="C452" s="10" t="s">
        <v>8115</v>
      </c>
      <c r="D452" s="25"/>
      <c r="E452" s="52" t="e">
        <v>#N/A</v>
      </c>
      <c r="F452" s="12"/>
      <c r="G452" s="52" t="e">
        <v>#N/A</v>
      </c>
      <c r="H452" s="12"/>
      <c r="I452" s="12"/>
      <c r="J452" s="12" t="s">
        <v>75</v>
      </c>
      <c r="K452" s="47" t="e">
        <v>#N/A</v>
      </c>
      <c r="L452" s="25" t="s">
        <v>7953</v>
      </c>
      <c r="M452" s="25" t="s">
        <v>8117</v>
      </c>
      <c r="N452" s="25"/>
      <c r="O452" s="26" t="s">
        <v>8118</v>
      </c>
      <c r="P452" s="26" t="s">
        <v>8119</v>
      </c>
      <c r="Q452" s="57" t="s">
        <v>24</v>
      </c>
      <c r="R452" s="57" t="s">
        <v>33</v>
      </c>
      <c r="S452" s="57" t="s">
        <v>24</v>
      </c>
      <c r="T452" s="27"/>
      <c r="U452" s="27">
        <v>1.5E-3</v>
      </c>
      <c r="V452" s="44">
        <v>6.3638636363636403</v>
      </c>
      <c r="W452" s="44">
        <v>5.8368985454545452</v>
      </c>
      <c r="X452" s="44" t="s">
        <v>17786</v>
      </c>
      <c r="Y452" s="29">
        <v>0.01</v>
      </c>
      <c r="Z452" s="20" t="s">
        <v>5773</v>
      </c>
      <c r="AA452" s="23" t="s">
        <v>5786</v>
      </c>
      <c r="AB452" s="23" t="s">
        <v>18812</v>
      </c>
      <c r="AC452" s="24" t="s">
        <v>742</v>
      </c>
      <c r="AD452" s="24" t="s">
        <v>742</v>
      </c>
      <c r="AE452" s="24" t="s">
        <v>24</v>
      </c>
      <c r="AF452" s="24" t="s">
        <v>5821</v>
      </c>
      <c r="AG452" s="25" t="s">
        <v>5766</v>
      </c>
      <c r="AH452" s="39" t="e">
        <v>#N/A</v>
      </c>
      <c r="AI452" s="26" t="s">
        <v>8120</v>
      </c>
      <c r="AJ452" s="26" t="s">
        <v>8121</v>
      </c>
      <c r="AK452" s="25" t="s">
        <v>18219</v>
      </c>
      <c r="AL452" s="47">
        <v>316</v>
      </c>
      <c r="AM452" s="47">
        <v>490</v>
      </c>
      <c r="AN452" s="22" t="s">
        <v>7959</v>
      </c>
    </row>
    <row r="453" spans="1:40" x14ac:dyDescent="0.3">
      <c r="A453" s="12" t="s">
        <v>17758</v>
      </c>
      <c r="B453" s="50" t="s">
        <v>8123</v>
      </c>
      <c r="C453" s="10" t="s">
        <v>8122</v>
      </c>
      <c r="D453" s="25"/>
      <c r="E453" s="52" t="e">
        <v>#N/A</v>
      </c>
      <c r="F453" s="12"/>
      <c r="G453" s="52" t="e">
        <v>#N/A</v>
      </c>
      <c r="H453" s="12"/>
      <c r="I453" s="12"/>
      <c r="J453" s="12" t="s">
        <v>75</v>
      </c>
      <c r="K453" s="47" t="e">
        <v>#N/A</v>
      </c>
      <c r="L453" s="25" t="s">
        <v>7953</v>
      </c>
      <c r="M453" s="25" t="s">
        <v>8124</v>
      </c>
      <c r="N453" s="25"/>
      <c r="O453" s="26" t="s">
        <v>8125</v>
      </c>
      <c r="P453" s="26" t="s">
        <v>8126</v>
      </c>
      <c r="Q453" s="57" t="s">
        <v>24</v>
      </c>
      <c r="R453" s="57" t="s">
        <v>33</v>
      </c>
      <c r="S453" s="57" t="s">
        <v>24</v>
      </c>
      <c r="T453" s="27"/>
      <c r="U453" s="27">
        <v>1.5E-3</v>
      </c>
      <c r="V453" s="44">
        <v>7.2340454545454502</v>
      </c>
      <c r="W453" s="44">
        <v>6.2829084090909086</v>
      </c>
      <c r="X453" s="44" t="s">
        <v>17781</v>
      </c>
      <c r="Y453" s="29">
        <v>0.01</v>
      </c>
      <c r="Z453" s="20" t="s">
        <v>5773</v>
      </c>
      <c r="AA453" s="23" t="s">
        <v>5786</v>
      </c>
      <c r="AB453" s="23" t="s">
        <v>18812</v>
      </c>
      <c r="AC453" s="24" t="s">
        <v>742</v>
      </c>
      <c r="AD453" s="24" t="s">
        <v>742</v>
      </c>
      <c r="AE453" s="24" t="s">
        <v>24</v>
      </c>
      <c r="AF453" s="24" t="s">
        <v>5821</v>
      </c>
      <c r="AG453" s="25" t="s">
        <v>5766</v>
      </c>
      <c r="AH453" s="39" t="e">
        <v>#N/A</v>
      </c>
      <c r="AI453" s="26" t="s">
        <v>8127</v>
      </c>
      <c r="AJ453" s="26" t="s">
        <v>8128</v>
      </c>
      <c r="AK453" s="25" t="s">
        <v>18221</v>
      </c>
      <c r="AL453" s="47">
        <v>316</v>
      </c>
      <c r="AM453" s="47">
        <v>492</v>
      </c>
      <c r="AN453" s="22" t="s">
        <v>7959</v>
      </c>
    </row>
    <row r="454" spans="1:40" x14ac:dyDescent="0.3">
      <c r="A454" s="12" t="s">
        <v>17758</v>
      </c>
      <c r="B454" s="50" t="s">
        <v>8130</v>
      </c>
      <c r="C454" s="10" t="s">
        <v>8129</v>
      </c>
      <c r="D454" s="25"/>
      <c r="E454" s="52" t="e">
        <v>#N/A</v>
      </c>
      <c r="F454" s="12"/>
      <c r="G454" s="52" t="e">
        <v>#N/A</v>
      </c>
      <c r="H454" s="12"/>
      <c r="I454" s="12"/>
      <c r="J454" s="12" t="s">
        <v>75</v>
      </c>
      <c r="K454" s="47" t="e">
        <v>#N/A</v>
      </c>
      <c r="L454" s="25" t="s">
        <v>7953</v>
      </c>
      <c r="M454" s="25" t="s">
        <v>8131</v>
      </c>
      <c r="N454" s="25"/>
      <c r="O454" s="26" t="s">
        <v>8132</v>
      </c>
      <c r="P454" s="26" t="s">
        <v>8133</v>
      </c>
      <c r="Q454" s="57" t="s">
        <v>24</v>
      </c>
      <c r="R454" s="57" t="s">
        <v>33</v>
      </c>
      <c r="S454" s="57" t="s">
        <v>24</v>
      </c>
      <c r="T454" s="27"/>
      <c r="U454" s="27">
        <v>1.5E-3</v>
      </c>
      <c r="V454" s="44">
        <v>8.8802272727272697</v>
      </c>
      <c r="W454" s="44">
        <v>7.9726882272727257</v>
      </c>
      <c r="X454" s="44" t="s">
        <v>17781</v>
      </c>
      <c r="Y454" s="29">
        <v>0.01</v>
      </c>
      <c r="Z454" s="20" t="s">
        <v>5773</v>
      </c>
      <c r="AA454" s="23" t="s">
        <v>5786</v>
      </c>
      <c r="AB454" s="23" t="s">
        <v>18812</v>
      </c>
      <c r="AC454" s="24" t="s">
        <v>742</v>
      </c>
      <c r="AD454" s="24" t="s">
        <v>742</v>
      </c>
      <c r="AE454" s="24" t="s">
        <v>24</v>
      </c>
      <c r="AF454" s="24" t="s">
        <v>5821</v>
      </c>
      <c r="AG454" s="25" t="s">
        <v>5766</v>
      </c>
      <c r="AH454" s="39" t="e">
        <v>#N/A</v>
      </c>
      <c r="AI454" s="26" t="s">
        <v>8134</v>
      </c>
      <c r="AJ454" s="26" t="s">
        <v>8135</v>
      </c>
      <c r="AK454" s="25" t="s">
        <v>18222</v>
      </c>
      <c r="AL454" s="47">
        <v>316</v>
      </c>
      <c r="AM454" s="47">
        <v>493</v>
      </c>
      <c r="AN454" s="22" t="s">
        <v>7959</v>
      </c>
    </row>
    <row r="455" spans="1:40" x14ac:dyDescent="0.3">
      <c r="A455" s="12" t="s">
        <v>33</v>
      </c>
      <c r="B455" s="50" t="s">
        <v>8136</v>
      </c>
      <c r="C455" s="10" t="s">
        <v>5533</v>
      </c>
      <c r="D455" s="12" t="s">
        <v>3</v>
      </c>
      <c r="E455" s="52" t="e">
        <v>#N/A</v>
      </c>
      <c r="F455" s="12" t="s">
        <v>897</v>
      </c>
      <c r="G455" s="52" t="e">
        <v>#N/A</v>
      </c>
      <c r="H455" s="12" t="s">
        <v>17766</v>
      </c>
      <c r="I455" s="12" t="s">
        <v>32</v>
      </c>
      <c r="J455" s="25" t="s">
        <v>25</v>
      </c>
      <c r="K455" s="47" t="e">
        <v>#N/A</v>
      </c>
      <c r="L455" s="25" t="s">
        <v>7953</v>
      </c>
      <c r="M455" s="25" t="s">
        <v>8137</v>
      </c>
      <c r="N455" s="25"/>
      <c r="O455" s="26" t="s">
        <v>8138</v>
      </c>
      <c r="P455" s="26" t="s">
        <v>8139</v>
      </c>
      <c r="Q455" s="57" t="s">
        <v>24</v>
      </c>
      <c r="R455" s="57" t="s">
        <v>33</v>
      </c>
      <c r="S455" s="57" t="s">
        <v>24</v>
      </c>
      <c r="T455" s="27"/>
      <c r="U455" s="27">
        <v>3.0000000000000001E-3</v>
      </c>
      <c r="V455" s="44">
        <v>9.4764999999999997</v>
      </c>
      <c r="W455" s="44">
        <v>8.9711070909090918</v>
      </c>
      <c r="X455" s="44" t="s">
        <v>17783</v>
      </c>
      <c r="Y455" s="29">
        <v>0.01</v>
      </c>
      <c r="Z455" s="20" t="s">
        <v>5785</v>
      </c>
      <c r="AA455" s="23" t="s">
        <v>5786</v>
      </c>
      <c r="AB455" s="23" t="s">
        <v>18813</v>
      </c>
      <c r="AC455" s="24" t="s">
        <v>742</v>
      </c>
      <c r="AD455" s="24" t="s">
        <v>742</v>
      </c>
      <c r="AE455" s="20" t="s">
        <v>19248</v>
      </c>
      <c r="AF455" s="24" t="s">
        <v>5821</v>
      </c>
      <c r="AG455" s="25" t="s">
        <v>5766</v>
      </c>
      <c r="AH455" s="39" t="e">
        <v>#N/A</v>
      </c>
      <c r="AI455" s="26" t="s">
        <v>8140</v>
      </c>
      <c r="AJ455" s="26" t="s">
        <v>8141</v>
      </c>
      <c r="AK455" s="25" t="s">
        <v>5534</v>
      </c>
      <c r="AL455" s="47">
        <v>334</v>
      </c>
      <c r="AM455" s="47">
        <v>524</v>
      </c>
      <c r="AN455" s="22" t="s">
        <v>7959</v>
      </c>
    </row>
    <row r="456" spans="1:40" x14ac:dyDescent="0.3">
      <c r="A456" s="12" t="s">
        <v>33</v>
      </c>
      <c r="B456" s="50" t="s">
        <v>8143</v>
      </c>
      <c r="C456" s="10" t="s">
        <v>8142</v>
      </c>
      <c r="D456" s="12" t="s">
        <v>3</v>
      </c>
      <c r="E456" s="52" t="e">
        <v>#N/A</v>
      </c>
      <c r="F456" s="12" t="s">
        <v>341</v>
      </c>
      <c r="G456" s="52" t="e">
        <v>#N/A</v>
      </c>
      <c r="H456" s="12" t="s">
        <v>17774</v>
      </c>
      <c r="I456" s="12" t="s">
        <v>32</v>
      </c>
      <c r="J456" s="25" t="s">
        <v>25</v>
      </c>
      <c r="K456" s="47" t="e">
        <v>#N/A</v>
      </c>
      <c r="L456" s="25" t="s">
        <v>7953</v>
      </c>
      <c r="M456" s="25" t="s">
        <v>8144</v>
      </c>
      <c r="N456" s="25"/>
      <c r="O456" s="26" t="s">
        <v>8145</v>
      </c>
      <c r="P456" s="26" t="s">
        <v>8146</v>
      </c>
      <c r="Q456" s="57" t="s">
        <v>24</v>
      </c>
      <c r="R456" s="57" t="s">
        <v>33</v>
      </c>
      <c r="S456" s="57" t="s">
        <v>24</v>
      </c>
      <c r="T456" s="27"/>
      <c r="U456" s="27">
        <v>6.4999999999999997E-3</v>
      </c>
      <c r="V456" s="44">
        <v>37.515727272727297</v>
      </c>
      <c r="W456" s="44">
        <v>33.716763318181826</v>
      </c>
      <c r="X456" s="44" t="s">
        <v>17780</v>
      </c>
      <c r="Y456" s="29">
        <v>0.04</v>
      </c>
      <c r="Z456" s="20" t="s">
        <v>5773</v>
      </c>
      <c r="AA456" s="23" t="s">
        <v>5786</v>
      </c>
      <c r="AB456" s="23" t="s">
        <v>18812</v>
      </c>
      <c r="AC456" s="24" t="s">
        <v>903</v>
      </c>
      <c r="AD456" s="24" t="s">
        <v>742</v>
      </c>
      <c r="AE456" s="24" t="s">
        <v>24</v>
      </c>
      <c r="AF456" s="24" t="s">
        <v>5775</v>
      </c>
      <c r="AG456" s="25" t="s">
        <v>5766</v>
      </c>
      <c r="AH456" s="39" t="e">
        <v>#N/A</v>
      </c>
      <c r="AI456" s="26" t="s">
        <v>8147</v>
      </c>
      <c r="AJ456" s="26" t="s">
        <v>8148</v>
      </c>
      <c r="AK456" s="25" t="s">
        <v>18283</v>
      </c>
      <c r="AL456" s="47">
        <v>356</v>
      </c>
      <c r="AM456" s="47">
        <v>556</v>
      </c>
      <c r="AN456" s="22" t="s">
        <v>7959</v>
      </c>
    </row>
    <row r="457" spans="1:40" x14ac:dyDescent="0.3">
      <c r="A457" s="12" t="s">
        <v>33</v>
      </c>
      <c r="B457" s="50" t="s">
        <v>8149</v>
      </c>
      <c r="C457" s="10" t="s">
        <v>5535</v>
      </c>
      <c r="D457" s="12" t="s">
        <v>3</v>
      </c>
      <c r="E457" s="52" t="e">
        <v>#N/A</v>
      </c>
      <c r="F457" s="12" t="s">
        <v>60</v>
      </c>
      <c r="G457" s="52" t="e">
        <v>#N/A</v>
      </c>
      <c r="H457" s="12" t="s">
        <v>17774</v>
      </c>
      <c r="I457" s="12" t="s">
        <v>32</v>
      </c>
      <c r="J457" s="25" t="s">
        <v>25</v>
      </c>
      <c r="K457" s="47" t="e">
        <v>#N/A</v>
      </c>
      <c r="L457" s="25" t="s">
        <v>7953</v>
      </c>
      <c r="M457" s="25" t="s">
        <v>8150</v>
      </c>
      <c r="N457" s="25"/>
      <c r="O457" s="26" t="s">
        <v>8151</v>
      </c>
      <c r="P457" s="26" t="s">
        <v>8152</v>
      </c>
      <c r="Q457" s="57" t="s">
        <v>24</v>
      </c>
      <c r="R457" s="57" t="s">
        <v>33</v>
      </c>
      <c r="S457" s="57" t="s">
        <v>24</v>
      </c>
      <c r="T457" s="27"/>
      <c r="U457" s="27">
        <v>6.4999999999999997E-3</v>
      </c>
      <c r="V457" s="44">
        <v>26.774318181818199</v>
      </c>
      <c r="W457" s="44">
        <v>21.738319727272728</v>
      </c>
      <c r="X457" s="44" t="s">
        <v>17787</v>
      </c>
      <c r="Y457" s="29">
        <v>0.04</v>
      </c>
      <c r="Z457" s="20" t="s">
        <v>5785</v>
      </c>
      <c r="AA457" s="23" t="s">
        <v>5774</v>
      </c>
      <c r="AB457" s="23" t="s">
        <v>18814</v>
      </c>
      <c r="AC457" s="24" t="s">
        <v>26</v>
      </c>
      <c r="AD457" s="24" t="s">
        <v>742</v>
      </c>
      <c r="AE457" s="24" t="s">
        <v>24</v>
      </c>
      <c r="AF457" s="24" t="s">
        <v>5821</v>
      </c>
      <c r="AG457" s="25" t="s">
        <v>5766</v>
      </c>
      <c r="AH457" s="39" t="e">
        <v>#N/A</v>
      </c>
      <c r="AI457" s="26" t="s">
        <v>8153</v>
      </c>
      <c r="AJ457" s="26" t="s">
        <v>8154</v>
      </c>
      <c r="AK457" s="25" t="s">
        <v>18300</v>
      </c>
      <c r="AL457" s="47">
        <v>364</v>
      </c>
      <c r="AM457" s="47">
        <v>573</v>
      </c>
      <c r="AN457" s="22" t="s">
        <v>7959</v>
      </c>
    </row>
    <row r="458" spans="1:40" x14ac:dyDescent="0.3">
      <c r="A458" s="12" t="s">
        <v>33</v>
      </c>
      <c r="B458" s="51" t="s">
        <v>8156</v>
      </c>
      <c r="C458" s="9" t="s">
        <v>8155</v>
      </c>
      <c r="D458" s="12" t="s">
        <v>3</v>
      </c>
      <c r="E458" s="52" t="e">
        <v>#N/A</v>
      </c>
      <c r="F458" s="12" t="s">
        <v>64</v>
      </c>
      <c r="G458" s="52" t="e">
        <v>#N/A</v>
      </c>
      <c r="H458" s="12" t="s">
        <v>613</v>
      </c>
      <c r="I458" s="12" t="s">
        <v>32</v>
      </c>
      <c r="J458" s="25" t="s">
        <v>25</v>
      </c>
      <c r="K458" s="47" t="e">
        <v>#N/A</v>
      </c>
      <c r="L458" s="25" t="s">
        <v>7953</v>
      </c>
      <c r="M458" s="12" t="s">
        <v>8157</v>
      </c>
      <c r="N458" s="12"/>
      <c r="O458" s="13" t="s">
        <v>8158</v>
      </c>
      <c r="P458" s="13" t="s">
        <v>8159</v>
      </c>
      <c r="Q458" s="57" t="s">
        <v>24</v>
      </c>
      <c r="R458" s="57" t="s">
        <v>33</v>
      </c>
      <c r="S458" s="57" t="s">
        <v>24</v>
      </c>
      <c r="T458" s="14"/>
      <c r="U458" s="14">
        <v>2E-3</v>
      </c>
      <c r="V458" s="44">
        <v>18.9925</v>
      </c>
      <c r="W458" s="44">
        <v>17.740519090909089</v>
      </c>
      <c r="X458" s="44" t="s">
        <v>17781</v>
      </c>
      <c r="Y458" s="18">
        <v>0.02</v>
      </c>
      <c r="Z458" s="11" t="s">
        <v>5773</v>
      </c>
      <c r="AA458" s="21" t="s">
        <v>5786</v>
      </c>
      <c r="AB458" s="23" t="s">
        <v>18812</v>
      </c>
      <c r="AC458" s="16" t="s">
        <v>742</v>
      </c>
      <c r="AD458" s="16" t="s">
        <v>742</v>
      </c>
      <c r="AE458" s="20" t="s">
        <v>19248</v>
      </c>
      <c r="AF458" s="16" t="s">
        <v>5821</v>
      </c>
      <c r="AG458" s="12" t="s">
        <v>5766</v>
      </c>
      <c r="AH458" s="39" t="e">
        <v>#N/A</v>
      </c>
      <c r="AI458" s="13" t="s">
        <v>8160</v>
      </c>
      <c r="AJ458" s="13" t="s">
        <v>8161</v>
      </c>
      <c r="AK458" s="12" t="s">
        <v>18310</v>
      </c>
      <c r="AL458" s="47">
        <v>368</v>
      </c>
      <c r="AM458" s="47">
        <v>583</v>
      </c>
      <c r="AN458" s="22" t="s">
        <v>7959</v>
      </c>
    </row>
    <row r="459" spans="1:40" x14ac:dyDescent="0.3">
      <c r="A459" s="12" t="s">
        <v>33</v>
      </c>
      <c r="B459" s="51" t="s">
        <v>8163</v>
      </c>
      <c r="C459" s="9" t="s">
        <v>8162</v>
      </c>
      <c r="D459" s="12" t="s">
        <v>3</v>
      </c>
      <c r="E459" s="52" t="e">
        <v>#N/A</v>
      </c>
      <c r="F459" s="12" t="s">
        <v>64</v>
      </c>
      <c r="G459" s="52" t="e">
        <v>#N/A</v>
      </c>
      <c r="H459" s="12" t="s">
        <v>613</v>
      </c>
      <c r="I459" s="12" t="s">
        <v>32</v>
      </c>
      <c r="J459" s="25" t="s">
        <v>25</v>
      </c>
      <c r="K459" s="47" t="e">
        <v>#N/A</v>
      </c>
      <c r="L459" s="25" t="s">
        <v>7953</v>
      </c>
      <c r="M459" s="12" t="s">
        <v>8164</v>
      </c>
      <c r="N459" s="12"/>
      <c r="O459" s="13" t="s">
        <v>8165</v>
      </c>
      <c r="P459" s="13" t="s">
        <v>8166</v>
      </c>
      <c r="Q459" s="57" t="s">
        <v>24</v>
      </c>
      <c r="R459" s="57" t="s">
        <v>33</v>
      </c>
      <c r="S459" s="57" t="s">
        <v>24</v>
      </c>
      <c r="T459" s="14"/>
      <c r="U459" s="14">
        <v>2.5000000000000001E-3</v>
      </c>
      <c r="V459" s="44">
        <v>18.481090909090899</v>
      </c>
      <c r="W459" s="44">
        <v>16.363001318181819</v>
      </c>
      <c r="X459" s="44" t="s">
        <v>17785</v>
      </c>
      <c r="Y459" s="18">
        <v>0.02</v>
      </c>
      <c r="Z459" s="11" t="s">
        <v>5773</v>
      </c>
      <c r="AA459" s="21" t="s">
        <v>5786</v>
      </c>
      <c r="AB459" s="23" t="s">
        <v>18812</v>
      </c>
      <c r="AC459" s="16" t="s">
        <v>742</v>
      </c>
      <c r="AD459" s="16" t="s">
        <v>742</v>
      </c>
      <c r="AE459" s="20" t="s">
        <v>19248</v>
      </c>
      <c r="AF459" s="16" t="s">
        <v>5821</v>
      </c>
      <c r="AG459" s="12" t="s">
        <v>5766</v>
      </c>
      <c r="AH459" s="39" t="e">
        <v>#N/A</v>
      </c>
      <c r="AI459" s="13" t="s">
        <v>8167</v>
      </c>
      <c r="AJ459" s="13" t="s">
        <v>8168</v>
      </c>
      <c r="AK459" s="12" t="s">
        <v>18332</v>
      </c>
      <c r="AL459" s="47">
        <v>372</v>
      </c>
      <c r="AM459" s="47">
        <v>605</v>
      </c>
      <c r="AN459" s="22" t="s">
        <v>7959</v>
      </c>
    </row>
    <row r="460" spans="1:40" x14ac:dyDescent="0.3">
      <c r="A460" s="12" t="s">
        <v>33</v>
      </c>
      <c r="B460" s="50" t="s">
        <v>8170</v>
      </c>
      <c r="C460" s="10" t="s">
        <v>8169</v>
      </c>
      <c r="D460" s="12" t="s">
        <v>3</v>
      </c>
      <c r="E460" s="52" t="e">
        <v>#N/A</v>
      </c>
      <c r="F460" s="12" t="s">
        <v>64</v>
      </c>
      <c r="G460" s="52" t="e">
        <v>#N/A</v>
      </c>
      <c r="H460" s="12" t="s">
        <v>17774</v>
      </c>
      <c r="I460" s="12" t="s">
        <v>32</v>
      </c>
      <c r="J460" s="25" t="s">
        <v>25</v>
      </c>
      <c r="K460" s="47" t="e">
        <v>#N/A</v>
      </c>
      <c r="L460" s="25" t="s">
        <v>7953</v>
      </c>
      <c r="M460" s="25" t="s">
        <v>8171</v>
      </c>
      <c r="N460" s="25"/>
      <c r="O460" s="26" t="s">
        <v>8172</v>
      </c>
      <c r="P460" s="26" t="s">
        <v>8173</v>
      </c>
      <c r="Q460" s="57" t="s">
        <v>24</v>
      </c>
      <c r="R460" s="57" t="s">
        <v>33</v>
      </c>
      <c r="S460" s="57" t="s">
        <v>24</v>
      </c>
      <c r="T460" s="27"/>
      <c r="U460" s="27">
        <v>3.0000000000000001E-3</v>
      </c>
      <c r="V460" s="44">
        <v>31.9919090909091</v>
      </c>
      <c r="W460" s="44">
        <v>30.181874636363638</v>
      </c>
      <c r="X460" s="44" t="s">
        <v>17784</v>
      </c>
      <c r="Y460" s="29">
        <v>0.01</v>
      </c>
      <c r="Z460" s="20" t="s">
        <v>5773</v>
      </c>
      <c r="AA460" s="23" t="s">
        <v>5786</v>
      </c>
      <c r="AB460" s="23" t="s">
        <v>18812</v>
      </c>
      <c r="AC460" s="24" t="s">
        <v>742</v>
      </c>
      <c r="AD460" s="24" t="s">
        <v>742</v>
      </c>
      <c r="AE460" s="20" t="s">
        <v>19248</v>
      </c>
      <c r="AF460" s="24" t="s">
        <v>5775</v>
      </c>
      <c r="AG460" s="25" t="s">
        <v>5766</v>
      </c>
      <c r="AH460" s="39" t="e">
        <v>#N/A</v>
      </c>
      <c r="AI460" s="26" t="s">
        <v>8174</v>
      </c>
      <c r="AJ460" s="26" t="s">
        <v>8175</v>
      </c>
      <c r="AK460" s="25" t="s">
        <v>18346</v>
      </c>
      <c r="AL460" s="47">
        <v>381</v>
      </c>
      <c r="AM460" s="47">
        <v>619</v>
      </c>
      <c r="AN460" s="22" t="s">
        <v>7959</v>
      </c>
    </row>
    <row r="461" spans="1:40" x14ac:dyDescent="0.3">
      <c r="A461" s="12" t="s">
        <v>33</v>
      </c>
      <c r="B461" s="50" t="s">
        <v>8176</v>
      </c>
      <c r="C461" s="10" t="s">
        <v>5536</v>
      </c>
      <c r="D461" s="12" t="s">
        <v>3</v>
      </c>
      <c r="E461" s="52" t="e">
        <v>#N/A</v>
      </c>
      <c r="F461" s="12" t="s">
        <v>64</v>
      </c>
      <c r="G461" s="52" t="e">
        <v>#N/A</v>
      </c>
      <c r="H461" s="12" t="s">
        <v>17774</v>
      </c>
      <c r="I461" s="12" t="s">
        <v>32</v>
      </c>
      <c r="J461" s="25" t="s">
        <v>25</v>
      </c>
      <c r="K461" s="47" t="e">
        <v>#N/A</v>
      </c>
      <c r="L461" s="25" t="s">
        <v>7953</v>
      </c>
      <c r="M461" s="25" t="s">
        <v>8177</v>
      </c>
      <c r="N461" s="25"/>
      <c r="O461" s="26" t="s">
        <v>8178</v>
      </c>
      <c r="P461" s="26" t="s">
        <v>8179</v>
      </c>
      <c r="Q461" s="57" t="s">
        <v>24</v>
      </c>
      <c r="R461" s="57" t="s">
        <v>33</v>
      </c>
      <c r="S461" s="57" t="s">
        <v>24</v>
      </c>
      <c r="T461" s="27"/>
      <c r="U461" s="27">
        <v>3.0000000000000001E-3</v>
      </c>
      <c r="V461" s="44">
        <v>25.760772727272698</v>
      </c>
      <c r="W461" s="44">
        <v>21.988850727272727</v>
      </c>
      <c r="X461" s="44" t="s">
        <v>17785</v>
      </c>
      <c r="Y461" s="29">
        <v>0.03</v>
      </c>
      <c r="Z461" s="20" t="s">
        <v>5773</v>
      </c>
      <c r="AA461" s="23" t="s">
        <v>5786</v>
      </c>
      <c r="AB461" s="23" t="s">
        <v>18812</v>
      </c>
      <c r="AC461" s="24" t="s">
        <v>742</v>
      </c>
      <c r="AD461" s="24" t="s">
        <v>742</v>
      </c>
      <c r="AE461" s="20" t="s">
        <v>19248</v>
      </c>
      <c r="AF461" s="24" t="s">
        <v>5821</v>
      </c>
      <c r="AG461" s="25" t="s">
        <v>5766</v>
      </c>
      <c r="AH461" s="39" t="e">
        <v>#N/A</v>
      </c>
      <c r="AI461" s="26" t="s">
        <v>8180</v>
      </c>
      <c r="AJ461" s="26" t="s">
        <v>8181</v>
      </c>
      <c r="AK461" s="25" t="s">
        <v>18356</v>
      </c>
      <c r="AL461" s="47">
        <v>389</v>
      </c>
      <c r="AM461" s="47">
        <v>629</v>
      </c>
      <c r="AN461" s="22" t="s">
        <v>7959</v>
      </c>
    </row>
    <row r="462" spans="1:40" x14ac:dyDescent="0.3">
      <c r="A462" s="12" t="s">
        <v>33</v>
      </c>
      <c r="B462" s="50" t="s">
        <v>8182</v>
      </c>
      <c r="C462" s="10" t="s">
        <v>5537</v>
      </c>
      <c r="D462" s="12" t="s">
        <v>3</v>
      </c>
      <c r="E462" s="52" t="e">
        <v>#N/A</v>
      </c>
      <c r="F462" s="12" t="s">
        <v>64</v>
      </c>
      <c r="G462" s="52" t="e">
        <v>#N/A</v>
      </c>
      <c r="H462" s="12" t="s">
        <v>17766</v>
      </c>
      <c r="I462" s="12" t="s">
        <v>32</v>
      </c>
      <c r="J462" s="25" t="s">
        <v>25</v>
      </c>
      <c r="K462" s="47" t="e">
        <v>#N/A</v>
      </c>
      <c r="L462" s="25" t="s">
        <v>7953</v>
      </c>
      <c r="M462" s="25" t="s">
        <v>8183</v>
      </c>
      <c r="N462" s="25"/>
      <c r="O462" s="26" t="s">
        <v>8184</v>
      </c>
      <c r="P462" s="26" t="s">
        <v>8185</v>
      </c>
      <c r="Q462" s="57" t="s">
        <v>24</v>
      </c>
      <c r="R462" s="57" t="s">
        <v>33</v>
      </c>
      <c r="S462" s="57" t="s">
        <v>24</v>
      </c>
      <c r="T462" s="27"/>
      <c r="U462" s="27">
        <v>3.0000000000000001E-3</v>
      </c>
      <c r="V462" s="44">
        <v>28.209590909090899</v>
      </c>
      <c r="W462" s="44">
        <v>24.027114181818181</v>
      </c>
      <c r="X462" s="44" t="s">
        <v>17785</v>
      </c>
      <c r="Y462" s="29">
        <v>0.02</v>
      </c>
      <c r="Z462" s="20" t="s">
        <v>5773</v>
      </c>
      <c r="AA462" s="23" t="s">
        <v>5786</v>
      </c>
      <c r="AB462" s="23" t="s">
        <v>18812</v>
      </c>
      <c r="AC462" s="24" t="s">
        <v>742</v>
      </c>
      <c r="AD462" s="24" t="s">
        <v>742</v>
      </c>
      <c r="AE462" s="20" t="s">
        <v>19248</v>
      </c>
      <c r="AF462" s="24" t="s">
        <v>5821</v>
      </c>
      <c r="AG462" s="25" t="s">
        <v>5766</v>
      </c>
      <c r="AH462" s="39" t="e">
        <v>#N/A</v>
      </c>
      <c r="AI462" s="26" t="s">
        <v>8186</v>
      </c>
      <c r="AJ462" s="26" t="s">
        <v>8187</v>
      </c>
      <c r="AK462" s="25" t="s">
        <v>18360</v>
      </c>
      <c r="AL462" s="47">
        <v>392</v>
      </c>
      <c r="AM462" s="47">
        <v>633</v>
      </c>
      <c r="AN462" s="22" t="s">
        <v>7959</v>
      </c>
    </row>
    <row r="463" spans="1:40" x14ac:dyDescent="0.3">
      <c r="A463" s="12" t="s">
        <v>33</v>
      </c>
      <c r="B463" s="50" t="s">
        <v>8188</v>
      </c>
      <c r="C463" s="10" t="s">
        <v>5538</v>
      </c>
      <c r="D463" s="12" t="s">
        <v>3</v>
      </c>
      <c r="E463" s="52" t="e">
        <v>#N/A</v>
      </c>
      <c r="F463" s="12" t="s">
        <v>64</v>
      </c>
      <c r="G463" s="52" t="e">
        <v>#N/A</v>
      </c>
      <c r="H463" s="12" t="s">
        <v>17774</v>
      </c>
      <c r="I463" s="12" t="s">
        <v>32</v>
      </c>
      <c r="J463" s="25" t="s">
        <v>25</v>
      </c>
      <c r="K463" s="47" t="e">
        <v>#N/A</v>
      </c>
      <c r="L463" s="25" t="s">
        <v>7953</v>
      </c>
      <c r="M463" s="25" t="s">
        <v>8189</v>
      </c>
      <c r="N463" s="25"/>
      <c r="O463" s="26" t="s">
        <v>8190</v>
      </c>
      <c r="P463" s="26" t="s">
        <v>8191</v>
      </c>
      <c r="Q463" s="57" t="s">
        <v>24</v>
      </c>
      <c r="R463" s="57" t="s">
        <v>33</v>
      </c>
      <c r="S463" s="57" t="s">
        <v>24</v>
      </c>
      <c r="T463" s="27"/>
      <c r="U463" s="27">
        <v>3.0000000000000001E-3</v>
      </c>
      <c r="V463" s="44">
        <v>15.149681818181801</v>
      </c>
      <c r="W463" s="44">
        <v>13.957329909090909</v>
      </c>
      <c r="X463" s="44" t="s">
        <v>17784</v>
      </c>
      <c r="Y463" s="29">
        <v>0.02</v>
      </c>
      <c r="Z463" s="20" t="s">
        <v>5773</v>
      </c>
      <c r="AA463" s="23" t="s">
        <v>5786</v>
      </c>
      <c r="AB463" s="23" t="s">
        <v>18812</v>
      </c>
      <c r="AC463" s="24" t="s">
        <v>742</v>
      </c>
      <c r="AD463" s="24" t="s">
        <v>742</v>
      </c>
      <c r="AE463" s="20" t="s">
        <v>19248</v>
      </c>
      <c r="AF463" s="24" t="s">
        <v>5821</v>
      </c>
      <c r="AG463" s="25" t="s">
        <v>5766</v>
      </c>
      <c r="AH463" s="39" t="e">
        <v>#N/A</v>
      </c>
      <c r="AI463" s="26" t="s">
        <v>8192</v>
      </c>
      <c r="AJ463" s="26" t="s">
        <v>8193</v>
      </c>
      <c r="AK463" s="25" t="s">
        <v>18353</v>
      </c>
      <c r="AL463" s="47">
        <v>369</v>
      </c>
      <c r="AM463" s="47">
        <v>626</v>
      </c>
      <c r="AN463" s="22" t="s">
        <v>7959</v>
      </c>
    </row>
    <row r="464" spans="1:40" x14ac:dyDescent="0.3">
      <c r="A464" s="12" t="s">
        <v>33</v>
      </c>
      <c r="B464" s="51" t="s">
        <v>8195</v>
      </c>
      <c r="C464" s="9" t="s">
        <v>8194</v>
      </c>
      <c r="D464" s="12" t="s">
        <v>3</v>
      </c>
      <c r="E464" s="52" t="e">
        <v>#N/A</v>
      </c>
      <c r="F464" s="12" t="s">
        <v>897</v>
      </c>
      <c r="G464" s="52" t="e">
        <v>#N/A</v>
      </c>
      <c r="H464" s="12" t="s">
        <v>613</v>
      </c>
      <c r="I464" s="12" t="s">
        <v>32</v>
      </c>
      <c r="J464" s="25" t="s">
        <v>25</v>
      </c>
      <c r="K464" s="47" t="e">
        <v>#N/A</v>
      </c>
      <c r="L464" s="25" t="s">
        <v>7953</v>
      </c>
      <c r="M464" s="12" t="s">
        <v>8196</v>
      </c>
      <c r="N464" s="12"/>
      <c r="O464" s="13" t="s">
        <v>8197</v>
      </c>
      <c r="P464" s="13" t="s">
        <v>8198</v>
      </c>
      <c r="Q464" s="57" t="s">
        <v>24</v>
      </c>
      <c r="R464" s="57" t="s">
        <v>33</v>
      </c>
      <c r="S464" s="57" t="s">
        <v>24</v>
      </c>
      <c r="T464" s="14"/>
      <c r="U464" s="14">
        <v>2E-3</v>
      </c>
      <c r="V464" s="44">
        <v>12.830227272727299</v>
      </c>
      <c r="W464" s="44">
        <v>11.653111181818183</v>
      </c>
      <c r="X464" s="44" t="s">
        <v>17785</v>
      </c>
      <c r="Y464" s="18">
        <v>0.01</v>
      </c>
      <c r="Z464" s="11" t="s">
        <v>5773</v>
      </c>
      <c r="AA464" s="21" t="s">
        <v>5786</v>
      </c>
      <c r="AB464" s="23" t="s">
        <v>18812</v>
      </c>
      <c r="AC464" s="16" t="s">
        <v>742</v>
      </c>
      <c r="AD464" s="16" t="s">
        <v>742</v>
      </c>
      <c r="AE464" s="20" t="s">
        <v>19248</v>
      </c>
      <c r="AF464" s="16" t="s">
        <v>5821</v>
      </c>
      <c r="AG464" s="12" t="s">
        <v>5766</v>
      </c>
      <c r="AH464" s="39" t="e">
        <v>#N/A</v>
      </c>
      <c r="AI464" s="13" t="s">
        <v>8199</v>
      </c>
      <c r="AJ464" s="13" t="s">
        <v>8200</v>
      </c>
      <c r="AK464" s="12" t="s">
        <v>18378</v>
      </c>
      <c r="AL464" s="47">
        <v>406</v>
      </c>
      <c r="AM464" s="47">
        <v>651</v>
      </c>
      <c r="AN464" s="22" t="s">
        <v>7959</v>
      </c>
    </row>
    <row r="465" spans="1:40" x14ac:dyDescent="0.3">
      <c r="A465" s="12" t="s">
        <v>33</v>
      </c>
      <c r="B465" s="50" t="s">
        <v>8201</v>
      </c>
      <c r="C465" s="10" t="s">
        <v>5539</v>
      </c>
      <c r="D465" s="12" t="s">
        <v>3</v>
      </c>
      <c r="E465" s="52" t="e">
        <v>#N/A</v>
      </c>
      <c r="F465" s="12" t="s">
        <v>488</v>
      </c>
      <c r="G465" s="52" t="e">
        <v>#N/A</v>
      </c>
      <c r="H465" s="12" t="s">
        <v>17774</v>
      </c>
      <c r="I465" s="12" t="s">
        <v>32</v>
      </c>
      <c r="J465" s="25" t="s">
        <v>25</v>
      </c>
      <c r="K465" s="47" t="e">
        <v>#N/A</v>
      </c>
      <c r="L465" s="25" t="s">
        <v>7953</v>
      </c>
      <c r="M465" s="25" t="s">
        <v>8202</v>
      </c>
      <c r="N465" s="25"/>
      <c r="O465" s="26" t="s">
        <v>8203</v>
      </c>
      <c r="P465" s="26" t="s">
        <v>8204</v>
      </c>
      <c r="Q465" s="57" t="s">
        <v>24</v>
      </c>
      <c r="R465" s="57" t="s">
        <v>33</v>
      </c>
      <c r="S465" s="57" t="s">
        <v>24</v>
      </c>
      <c r="T465" s="27"/>
      <c r="U465" s="27">
        <v>5.0000000000000001E-3</v>
      </c>
      <c r="V465" s="44">
        <v>24.245999999999999</v>
      </c>
      <c r="W465" s="44">
        <v>20.736962772727274</v>
      </c>
      <c r="X465" s="44" t="s">
        <v>17787</v>
      </c>
      <c r="Y465" s="29">
        <v>0.03</v>
      </c>
      <c r="Z465" s="20" t="s">
        <v>5773</v>
      </c>
      <c r="AA465" s="23" t="s">
        <v>5786</v>
      </c>
      <c r="AB465" s="23" t="s">
        <v>18812</v>
      </c>
      <c r="AC465" s="24" t="s">
        <v>489</v>
      </c>
      <c r="AD465" s="24" t="s">
        <v>742</v>
      </c>
      <c r="AE465" s="24" t="s">
        <v>24</v>
      </c>
      <c r="AF465" s="24" t="s">
        <v>5775</v>
      </c>
      <c r="AG465" s="25" t="s">
        <v>5766</v>
      </c>
      <c r="AH465" s="39" t="e">
        <v>#N/A</v>
      </c>
      <c r="AI465" s="26" t="s">
        <v>8205</v>
      </c>
      <c r="AJ465" s="26" t="s">
        <v>8206</v>
      </c>
      <c r="AK465" s="25" t="s">
        <v>18390</v>
      </c>
      <c r="AL465" s="47">
        <v>411</v>
      </c>
      <c r="AM465" s="47">
        <v>663</v>
      </c>
      <c r="AN465" s="22" t="s">
        <v>7959</v>
      </c>
    </row>
    <row r="466" spans="1:40" x14ac:dyDescent="0.3">
      <c r="A466" s="12" t="s">
        <v>33</v>
      </c>
      <c r="B466" s="50" t="s">
        <v>8207</v>
      </c>
      <c r="C466" s="10" t="s">
        <v>5540</v>
      </c>
      <c r="D466" s="12" t="s">
        <v>3</v>
      </c>
      <c r="E466" s="52" t="e">
        <v>#N/A</v>
      </c>
      <c r="F466" s="12" t="s">
        <v>488</v>
      </c>
      <c r="G466" s="52" t="e">
        <v>#N/A</v>
      </c>
      <c r="H466" s="12" t="s">
        <v>17766</v>
      </c>
      <c r="I466" s="12" t="s">
        <v>32</v>
      </c>
      <c r="J466" s="25" t="s">
        <v>25</v>
      </c>
      <c r="K466" s="47" t="e">
        <v>#N/A</v>
      </c>
      <c r="L466" s="25" t="s">
        <v>7953</v>
      </c>
      <c r="M466" s="25" t="s">
        <v>8208</v>
      </c>
      <c r="N466" s="25"/>
      <c r="O466" s="26" t="s">
        <v>8209</v>
      </c>
      <c r="P466" s="26" t="s">
        <v>8210</v>
      </c>
      <c r="Q466" s="57" t="s">
        <v>24</v>
      </c>
      <c r="R466" s="57" t="s">
        <v>33</v>
      </c>
      <c r="S466" s="57" t="s">
        <v>24</v>
      </c>
      <c r="T466" s="27"/>
      <c r="U466" s="27">
        <v>5.0000000000000001E-3</v>
      </c>
      <c r="V466" s="44">
        <v>30.548136363636399</v>
      </c>
      <c r="W466" s="44">
        <v>27.529270272727274</v>
      </c>
      <c r="X466" s="44" t="s">
        <v>17787</v>
      </c>
      <c r="Y466" s="29">
        <v>0.02</v>
      </c>
      <c r="Z466" s="20" t="s">
        <v>5773</v>
      </c>
      <c r="AA466" s="23" t="s">
        <v>5786</v>
      </c>
      <c r="AB466" s="23" t="s">
        <v>18812</v>
      </c>
      <c r="AC466" s="24" t="s">
        <v>489</v>
      </c>
      <c r="AD466" s="24" t="s">
        <v>742</v>
      </c>
      <c r="AE466" s="24" t="s">
        <v>24</v>
      </c>
      <c r="AF466" s="24" t="s">
        <v>5775</v>
      </c>
      <c r="AG466" s="25" t="s">
        <v>5766</v>
      </c>
      <c r="AH466" s="39" t="e">
        <v>#N/A</v>
      </c>
      <c r="AI466" s="26" t="s">
        <v>8211</v>
      </c>
      <c r="AJ466" s="26" t="s">
        <v>8212</v>
      </c>
      <c r="AK466" s="25" t="s">
        <v>18392</v>
      </c>
      <c r="AL466" s="47">
        <v>412</v>
      </c>
      <c r="AM466" s="47">
        <v>665</v>
      </c>
      <c r="AN466" s="22" t="s">
        <v>7959</v>
      </c>
    </row>
    <row r="467" spans="1:40" x14ac:dyDescent="0.3">
      <c r="A467" s="12" t="s">
        <v>33</v>
      </c>
      <c r="B467" s="50" t="s">
        <v>8213</v>
      </c>
      <c r="C467" s="10" t="s">
        <v>5541</v>
      </c>
      <c r="D467" s="12" t="s">
        <v>3</v>
      </c>
      <c r="E467" s="52" t="e">
        <v>#N/A</v>
      </c>
      <c r="F467" s="12" t="s">
        <v>488</v>
      </c>
      <c r="G467" s="52" t="e">
        <v>#N/A</v>
      </c>
      <c r="H467" s="12" t="s">
        <v>17774</v>
      </c>
      <c r="I467" s="12" t="s">
        <v>32</v>
      </c>
      <c r="J467" s="25" t="s">
        <v>25</v>
      </c>
      <c r="K467" s="47" t="e">
        <v>#N/A</v>
      </c>
      <c r="L467" s="25" t="s">
        <v>7953</v>
      </c>
      <c r="M467" s="25" t="s">
        <v>8214</v>
      </c>
      <c r="N467" s="25"/>
      <c r="O467" s="26" t="s">
        <v>8215</v>
      </c>
      <c r="P467" s="26" t="s">
        <v>8216</v>
      </c>
      <c r="Q467" s="57" t="s">
        <v>24</v>
      </c>
      <c r="R467" s="57" t="s">
        <v>33</v>
      </c>
      <c r="S467" s="57" t="s">
        <v>24</v>
      </c>
      <c r="T467" s="27"/>
      <c r="U467" s="27">
        <v>5.0000000000000001E-3</v>
      </c>
      <c r="V467" s="44">
        <v>16.998863636363598</v>
      </c>
      <c r="W467" s="44">
        <v>14.895596999999997</v>
      </c>
      <c r="X467" s="44" t="s">
        <v>17787</v>
      </c>
      <c r="Y467" s="29">
        <v>0.02</v>
      </c>
      <c r="Z467" s="20" t="s">
        <v>5773</v>
      </c>
      <c r="AA467" s="23" t="s">
        <v>5786</v>
      </c>
      <c r="AB467" s="23" t="s">
        <v>18812</v>
      </c>
      <c r="AC467" s="24" t="s">
        <v>489</v>
      </c>
      <c r="AD467" s="24" t="s">
        <v>742</v>
      </c>
      <c r="AE467" s="24" t="s">
        <v>24</v>
      </c>
      <c r="AF467" s="24" t="s">
        <v>5775</v>
      </c>
      <c r="AG467" s="25" t="s">
        <v>5766</v>
      </c>
      <c r="AH467" s="39" t="e">
        <v>#N/A</v>
      </c>
      <c r="AI467" s="26" t="s">
        <v>8217</v>
      </c>
      <c r="AJ467" s="26" t="s">
        <v>8218</v>
      </c>
      <c r="AK467" s="25" t="s">
        <v>18388</v>
      </c>
      <c r="AL467" s="47">
        <v>411</v>
      </c>
      <c r="AM467" s="47">
        <v>661</v>
      </c>
      <c r="AN467" s="22" t="s">
        <v>7959</v>
      </c>
    </row>
    <row r="468" spans="1:40" x14ac:dyDescent="0.3">
      <c r="A468" s="12" t="s">
        <v>33</v>
      </c>
      <c r="B468" s="51" t="s">
        <v>8220</v>
      </c>
      <c r="C468" s="9" t="s">
        <v>8219</v>
      </c>
      <c r="D468" s="12" t="s">
        <v>3</v>
      </c>
      <c r="E468" s="52" t="e">
        <v>#N/A</v>
      </c>
      <c r="F468" s="12" t="s">
        <v>77</v>
      </c>
      <c r="G468" s="52" t="e">
        <v>#N/A</v>
      </c>
      <c r="H468" s="12" t="s">
        <v>613</v>
      </c>
      <c r="I468" s="12" t="s">
        <v>32</v>
      </c>
      <c r="J468" s="25" t="s">
        <v>25</v>
      </c>
      <c r="K468" s="47" t="e">
        <v>#N/A</v>
      </c>
      <c r="L468" s="25" t="s">
        <v>7953</v>
      </c>
      <c r="M468" s="12" t="s">
        <v>8221</v>
      </c>
      <c r="N468" s="12"/>
      <c r="O468" s="13" t="s">
        <v>8222</v>
      </c>
      <c r="P468" s="13" t="s">
        <v>8223</v>
      </c>
      <c r="Q468" s="57" t="s">
        <v>24</v>
      </c>
      <c r="R468" s="57" t="s">
        <v>33</v>
      </c>
      <c r="S468" s="57" t="s">
        <v>24</v>
      </c>
      <c r="T468" s="14"/>
      <c r="U468" s="14">
        <v>2.5000000000000001E-3</v>
      </c>
      <c r="V468" s="44">
        <v>15.3835</v>
      </c>
      <c r="W468" s="44">
        <v>13.787157272727269</v>
      </c>
      <c r="X468" s="44" t="s">
        <v>17787</v>
      </c>
      <c r="Y468" s="18">
        <v>0.02</v>
      </c>
      <c r="Z468" s="11" t="s">
        <v>5773</v>
      </c>
      <c r="AA468" s="21" t="s">
        <v>5786</v>
      </c>
      <c r="AB468" s="23" t="s">
        <v>18812</v>
      </c>
      <c r="AC468" s="16" t="s">
        <v>742</v>
      </c>
      <c r="AD468" s="16" t="s">
        <v>742</v>
      </c>
      <c r="AE468" s="24" t="s">
        <v>24</v>
      </c>
      <c r="AF468" s="16" t="s">
        <v>5821</v>
      </c>
      <c r="AG468" s="12" t="s">
        <v>5766</v>
      </c>
      <c r="AH468" s="39" t="e">
        <v>#N/A</v>
      </c>
      <c r="AI468" s="13" t="s">
        <v>8224</v>
      </c>
      <c r="AJ468" s="13" t="s">
        <v>8225</v>
      </c>
      <c r="AK468" s="12" t="s">
        <v>18435</v>
      </c>
      <c r="AL468" s="47">
        <v>436</v>
      </c>
      <c r="AM468" s="47">
        <v>710</v>
      </c>
      <c r="AN468" s="22" t="s">
        <v>7959</v>
      </c>
    </row>
    <row r="469" spans="1:40" x14ac:dyDescent="0.3">
      <c r="A469" s="12" t="s">
        <v>33</v>
      </c>
      <c r="B469" s="51" t="s">
        <v>8220</v>
      </c>
      <c r="C469" s="9" t="s">
        <v>8219</v>
      </c>
      <c r="D469" s="12" t="s">
        <v>3</v>
      </c>
      <c r="E469" s="52" t="e">
        <v>#N/A</v>
      </c>
      <c r="F469" s="12" t="s">
        <v>77</v>
      </c>
      <c r="G469" s="52" t="e">
        <v>#N/A</v>
      </c>
      <c r="H469" s="12" t="s">
        <v>613</v>
      </c>
      <c r="I469" s="12" t="s">
        <v>32</v>
      </c>
      <c r="J469" s="25" t="s">
        <v>25</v>
      </c>
      <c r="K469" s="47" t="e">
        <v>#N/A</v>
      </c>
      <c r="L469" s="25" t="s">
        <v>7953</v>
      </c>
      <c r="M469" s="12" t="s">
        <v>8221</v>
      </c>
      <c r="N469" s="12"/>
      <c r="O469" s="13" t="s">
        <v>8222</v>
      </c>
      <c r="P469" s="13" t="s">
        <v>8223</v>
      </c>
      <c r="Q469" s="57" t="s">
        <v>24</v>
      </c>
      <c r="R469" s="57" t="s">
        <v>33</v>
      </c>
      <c r="S469" s="57" t="s">
        <v>24</v>
      </c>
      <c r="T469" s="14"/>
      <c r="U469" s="14">
        <v>2.5000000000000001E-3</v>
      </c>
      <c r="V469" s="44">
        <v>15.3835</v>
      </c>
      <c r="W469" s="44">
        <v>13.787157272727269</v>
      </c>
      <c r="X469" s="44" t="s">
        <v>17787</v>
      </c>
      <c r="Y469" s="18">
        <v>0.02</v>
      </c>
      <c r="Z469" s="11" t="s">
        <v>5773</v>
      </c>
      <c r="AA469" s="21" t="s">
        <v>5786</v>
      </c>
      <c r="AB469" s="23" t="s">
        <v>18812</v>
      </c>
      <c r="AC469" s="16" t="s">
        <v>742</v>
      </c>
      <c r="AD469" s="16" t="s">
        <v>742</v>
      </c>
      <c r="AE469" s="24" t="s">
        <v>24</v>
      </c>
      <c r="AF469" s="16" t="s">
        <v>5821</v>
      </c>
      <c r="AG469" s="12" t="s">
        <v>5766</v>
      </c>
      <c r="AH469" s="39" t="e">
        <v>#N/A</v>
      </c>
      <c r="AI469" s="13" t="s">
        <v>8224</v>
      </c>
      <c r="AJ469" s="13" t="s">
        <v>8225</v>
      </c>
      <c r="AK469" s="12" t="s">
        <v>18435</v>
      </c>
      <c r="AL469" s="47">
        <v>442</v>
      </c>
      <c r="AM469" s="47">
        <v>710</v>
      </c>
      <c r="AN469" s="22" t="s">
        <v>7959</v>
      </c>
    </row>
    <row r="470" spans="1:40" x14ac:dyDescent="0.3">
      <c r="A470" s="12" t="s">
        <v>33</v>
      </c>
      <c r="B470" s="50" t="s">
        <v>8226</v>
      </c>
      <c r="C470" s="10" t="s">
        <v>5542</v>
      </c>
      <c r="D470" s="12" t="s">
        <v>3</v>
      </c>
      <c r="E470" s="52" t="e">
        <v>#N/A</v>
      </c>
      <c r="F470" s="12" t="s">
        <v>77</v>
      </c>
      <c r="G470" s="52" t="e">
        <v>#N/A</v>
      </c>
      <c r="H470" s="12" t="s">
        <v>17774</v>
      </c>
      <c r="I470" s="12" t="s">
        <v>32</v>
      </c>
      <c r="J470" s="25" t="s">
        <v>25</v>
      </c>
      <c r="K470" s="47" t="e">
        <v>#N/A</v>
      </c>
      <c r="L470" s="25" t="s">
        <v>7953</v>
      </c>
      <c r="M470" s="25" t="s">
        <v>8227</v>
      </c>
      <c r="N470" s="25"/>
      <c r="O470" s="26" t="s">
        <v>8228</v>
      </c>
      <c r="P470" s="26" t="s">
        <v>8229</v>
      </c>
      <c r="Q470" s="57" t="s">
        <v>24</v>
      </c>
      <c r="R470" s="57" t="s">
        <v>33</v>
      </c>
      <c r="S470" s="57" t="s">
        <v>24</v>
      </c>
      <c r="T470" s="27"/>
      <c r="U470" s="27">
        <v>3.0000000000000001E-3</v>
      </c>
      <c r="V470" s="44">
        <v>16.199136363636399</v>
      </c>
      <c r="W470" s="44">
        <v>12.50686</v>
      </c>
      <c r="X470" s="44" t="s">
        <v>17784</v>
      </c>
      <c r="Y470" s="29">
        <v>0.03</v>
      </c>
      <c r="Z470" s="20" t="s">
        <v>5773</v>
      </c>
      <c r="AA470" s="23" t="s">
        <v>5786</v>
      </c>
      <c r="AB470" s="23" t="s">
        <v>18812</v>
      </c>
      <c r="AC470" s="24" t="s">
        <v>26</v>
      </c>
      <c r="AD470" s="24" t="s">
        <v>742</v>
      </c>
      <c r="AE470" s="24" t="s">
        <v>24</v>
      </c>
      <c r="AF470" s="24" t="s">
        <v>5821</v>
      </c>
      <c r="AG470" s="25" t="s">
        <v>5766</v>
      </c>
      <c r="AH470" s="39" t="e">
        <v>#N/A</v>
      </c>
      <c r="AI470" s="26" t="s">
        <v>8230</v>
      </c>
      <c r="AJ470" s="26" t="s">
        <v>8231</v>
      </c>
      <c r="AK470" s="25" t="s">
        <v>18453</v>
      </c>
      <c r="AL470" s="47">
        <v>435</v>
      </c>
      <c r="AM470" s="47">
        <v>728</v>
      </c>
      <c r="AN470" s="22" t="s">
        <v>7959</v>
      </c>
    </row>
    <row r="471" spans="1:40" x14ac:dyDescent="0.3">
      <c r="A471" s="12" t="s">
        <v>33</v>
      </c>
      <c r="B471" s="50" t="s">
        <v>8232</v>
      </c>
      <c r="C471" s="10" t="s">
        <v>5543</v>
      </c>
      <c r="D471" s="12" t="s">
        <v>3</v>
      </c>
      <c r="E471" s="52" t="e">
        <v>#N/A</v>
      </c>
      <c r="F471" s="12" t="s">
        <v>77</v>
      </c>
      <c r="G471" s="52" t="e">
        <v>#N/A</v>
      </c>
      <c r="H471" s="12" t="s">
        <v>17766</v>
      </c>
      <c r="I471" s="12" t="s">
        <v>32</v>
      </c>
      <c r="J471" s="25" t="s">
        <v>25</v>
      </c>
      <c r="K471" s="47" t="e">
        <v>#N/A</v>
      </c>
      <c r="L471" s="25" t="s">
        <v>7953</v>
      </c>
      <c r="M471" s="25" t="s">
        <v>8233</v>
      </c>
      <c r="N471" s="25"/>
      <c r="O471" s="26" t="s">
        <v>8234</v>
      </c>
      <c r="P471" s="26" t="s">
        <v>8235</v>
      </c>
      <c r="Q471" s="57" t="s">
        <v>24</v>
      </c>
      <c r="R471" s="57" t="s">
        <v>33</v>
      </c>
      <c r="S471" s="57" t="s">
        <v>24</v>
      </c>
      <c r="T471" s="27"/>
      <c r="U471" s="27">
        <v>3.0000000000000001E-3</v>
      </c>
      <c r="V471" s="44">
        <v>22.6234545454545</v>
      </c>
      <c r="W471" s="44">
        <v>19.701661909090912</v>
      </c>
      <c r="X471" s="44" t="s">
        <v>17784</v>
      </c>
      <c r="Y471" s="29">
        <v>0.02</v>
      </c>
      <c r="Z471" s="20" t="s">
        <v>5773</v>
      </c>
      <c r="AA471" s="23" t="s">
        <v>5786</v>
      </c>
      <c r="AB471" s="23" t="s">
        <v>18812</v>
      </c>
      <c r="AC471" s="24" t="s">
        <v>26</v>
      </c>
      <c r="AD471" s="24" t="s">
        <v>742</v>
      </c>
      <c r="AE471" s="24" t="s">
        <v>24</v>
      </c>
      <c r="AF471" s="24" t="s">
        <v>5821</v>
      </c>
      <c r="AG471" s="25" t="s">
        <v>5766</v>
      </c>
      <c r="AH471" s="39" t="e">
        <v>#N/A</v>
      </c>
      <c r="AI471" s="26" t="s">
        <v>8236</v>
      </c>
      <c r="AJ471" s="26" t="s">
        <v>8237</v>
      </c>
      <c r="AK471" s="25" t="s">
        <v>18457</v>
      </c>
      <c r="AL471" s="47">
        <v>447</v>
      </c>
      <c r="AM471" s="47">
        <v>732</v>
      </c>
      <c r="AN471" s="22" t="s">
        <v>7959</v>
      </c>
    </row>
    <row r="472" spans="1:40" x14ac:dyDescent="0.3">
      <c r="A472" s="12" t="s">
        <v>33</v>
      </c>
      <c r="B472" s="50" t="s">
        <v>8238</v>
      </c>
      <c r="C472" s="10" t="s">
        <v>5544</v>
      </c>
      <c r="D472" s="12" t="s">
        <v>3</v>
      </c>
      <c r="E472" s="52" t="e">
        <v>#N/A</v>
      </c>
      <c r="F472" s="12" t="s">
        <v>77</v>
      </c>
      <c r="G472" s="52" t="e">
        <v>#N/A</v>
      </c>
      <c r="H472" s="12" t="s">
        <v>17774</v>
      </c>
      <c r="I472" s="12" t="s">
        <v>32</v>
      </c>
      <c r="J472" s="25" t="s">
        <v>25</v>
      </c>
      <c r="K472" s="47" t="e">
        <v>#N/A</v>
      </c>
      <c r="L472" s="25" t="s">
        <v>7953</v>
      </c>
      <c r="M472" s="25" t="s">
        <v>8239</v>
      </c>
      <c r="N472" s="25"/>
      <c r="O472" s="26" t="s">
        <v>8240</v>
      </c>
      <c r="P472" s="26" t="s">
        <v>8241</v>
      </c>
      <c r="Q472" s="57" t="s">
        <v>24</v>
      </c>
      <c r="R472" s="57" t="s">
        <v>33</v>
      </c>
      <c r="S472" s="57" t="s">
        <v>24</v>
      </c>
      <c r="T472" s="27"/>
      <c r="U472" s="27">
        <v>3.0000000000000001E-3</v>
      </c>
      <c r="V472" s="44">
        <v>8.3774090909090901</v>
      </c>
      <c r="W472" s="44">
        <v>7.2276656818181815</v>
      </c>
      <c r="X472" s="44" t="s">
        <v>17787</v>
      </c>
      <c r="Y472" s="29">
        <v>0.02</v>
      </c>
      <c r="Z472" s="20" t="s">
        <v>5773</v>
      </c>
      <c r="AA472" s="23" t="s">
        <v>5786</v>
      </c>
      <c r="AB472" s="23" t="s">
        <v>18812</v>
      </c>
      <c r="AC472" s="24" t="s">
        <v>26</v>
      </c>
      <c r="AD472" s="24" t="s">
        <v>742</v>
      </c>
      <c r="AE472" s="24" t="s">
        <v>24</v>
      </c>
      <c r="AF472" s="24" t="s">
        <v>5821</v>
      </c>
      <c r="AG472" s="25" t="s">
        <v>5766</v>
      </c>
      <c r="AH472" s="39" t="e">
        <v>#N/A</v>
      </c>
      <c r="AI472" s="26" t="s">
        <v>8242</v>
      </c>
      <c r="AJ472" s="26" t="s">
        <v>8243</v>
      </c>
      <c r="AK472" s="25" t="s">
        <v>18451</v>
      </c>
      <c r="AL472" s="47">
        <v>435</v>
      </c>
      <c r="AM472" s="47">
        <v>726</v>
      </c>
      <c r="AN472" s="22" t="s">
        <v>7959</v>
      </c>
    </row>
    <row r="473" spans="1:40" x14ac:dyDescent="0.3">
      <c r="A473" s="12" t="s">
        <v>33</v>
      </c>
      <c r="B473" s="51" t="s">
        <v>8245</v>
      </c>
      <c r="C473" s="9" t="s">
        <v>8244</v>
      </c>
      <c r="D473" s="12" t="s">
        <v>3</v>
      </c>
      <c r="E473" s="52" t="e">
        <v>#N/A</v>
      </c>
      <c r="F473" s="12" t="s">
        <v>43</v>
      </c>
      <c r="G473" s="52" t="e">
        <v>#N/A</v>
      </c>
      <c r="H473" s="12" t="s">
        <v>613</v>
      </c>
      <c r="I473" s="12" t="s">
        <v>32</v>
      </c>
      <c r="J473" s="25" t="s">
        <v>25</v>
      </c>
      <c r="K473" s="47" t="e">
        <v>#N/A</v>
      </c>
      <c r="L473" s="25" t="s">
        <v>7953</v>
      </c>
      <c r="M473" s="12" t="s">
        <v>8246</v>
      </c>
      <c r="N473" s="12"/>
      <c r="O473" s="13" t="s">
        <v>8247</v>
      </c>
      <c r="P473" s="13" t="s">
        <v>8248</v>
      </c>
      <c r="Q473" s="57" t="s">
        <v>24</v>
      </c>
      <c r="R473" s="57" t="s">
        <v>33</v>
      </c>
      <c r="S473" s="57" t="s">
        <v>24</v>
      </c>
      <c r="T473" s="14"/>
      <c r="U473" s="14">
        <v>2.5000000000000001E-3</v>
      </c>
      <c r="V473" s="44">
        <v>22.3475</v>
      </c>
      <c r="W473" s="44">
        <v>19.880150363636368</v>
      </c>
      <c r="X473" s="44" t="s">
        <v>17787</v>
      </c>
      <c r="Y473" s="18">
        <v>1.4999999999999999E-2</v>
      </c>
      <c r="Z473" s="11" t="s">
        <v>5773</v>
      </c>
      <c r="AA473" s="21" t="s">
        <v>5786</v>
      </c>
      <c r="AB473" s="23" t="s">
        <v>18812</v>
      </c>
      <c r="AC473" s="16" t="s">
        <v>742</v>
      </c>
      <c r="AD473" s="16" t="s">
        <v>742</v>
      </c>
      <c r="AE473" s="24" t="s">
        <v>24</v>
      </c>
      <c r="AF473" s="16" t="s">
        <v>5821</v>
      </c>
      <c r="AG473" s="12" t="s">
        <v>5766</v>
      </c>
      <c r="AH473" s="39" t="e">
        <v>#N/A</v>
      </c>
      <c r="AI473" s="13" t="s">
        <v>8249</v>
      </c>
      <c r="AJ473" s="13" t="s">
        <v>8250</v>
      </c>
      <c r="AK473" s="12" t="s">
        <v>18479</v>
      </c>
      <c r="AL473" s="47">
        <v>461</v>
      </c>
      <c r="AM473" s="47">
        <v>754</v>
      </c>
      <c r="AN473" s="22" t="s">
        <v>7959</v>
      </c>
    </row>
    <row r="474" spans="1:40" x14ac:dyDescent="0.3">
      <c r="A474" s="12" t="s">
        <v>33</v>
      </c>
      <c r="B474" s="50" t="s">
        <v>8252</v>
      </c>
      <c r="C474" s="10" t="s">
        <v>8251</v>
      </c>
      <c r="D474" s="12" t="s">
        <v>3</v>
      </c>
      <c r="E474" s="52" t="e">
        <v>#N/A</v>
      </c>
      <c r="F474" s="12" t="s">
        <v>43</v>
      </c>
      <c r="G474" s="52" t="e">
        <v>#N/A</v>
      </c>
      <c r="H474" s="12" t="s">
        <v>17774</v>
      </c>
      <c r="I474" s="12" t="s">
        <v>32</v>
      </c>
      <c r="J474" s="25" t="s">
        <v>25</v>
      </c>
      <c r="K474" s="47" t="e">
        <v>#N/A</v>
      </c>
      <c r="L474" s="25" t="s">
        <v>7953</v>
      </c>
      <c r="M474" s="25" t="s">
        <v>8253</v>
      </c>
      <c r="N474" s="25"/>
      <c r="O474" s="26" t="s">
        <v>8254</v>
      </c>
      <c r="P474" s="26" t="s">
        <v>8255</v>
      </c>
      <c r="Q474" s="57" t="s">
        <v>24</v>
      </c>
      <c r="R474" s="57" t="s">
        <v>33</v>
      </c>
      <c r="S474" s="57" t="s">
        <v>24</v>
      </c>
      <c r="T474" s="27"/>
      <c r="U474" s="27">
        <v>3.0000000000000001E-3</v>
      </c>
      <c r="V474" s="44">
        <v>9.6339090909090892</v>
      </c>
      <c r="W474" s="44">
        <v>8.540936863636361</v>
      </c>
      <c r="X474" s="44" t="s">
        <v>17791</v>
      </c>
      <c r="Y474" s="29">
        <v>0.01</v>
      </c>
      <c r="Z474" s="20" t="s">
        <v>5773</v>
      </c>
      <c r="AA474" s="23" t="s">
        <v>5786</v>
      </c>
      <c r="AB474" s="23" t="s">
        <v>18812</v>
      </c>
      <c r="AC474" s="24" t="s">
        <v>742</v>
      </c>
      <c r="AD474" s="24" t="s">
        <v>742</v>
      </c>
      <c r="AE474" s="24" t="s">
        <v>24</v>
      </c>
      <c r="AF474" s="24" t="s">
        <v>5821</v>
      </c>
      <c r="AG474" s="25" t="s">
        <v>5766</v>
      </c>
      <c r="AH474" s="39" t="e">
        <v>#N/A</v>
      </c>
      <c r="AI474" s="26" t="s">
        <v>8256</v>
      </c>
      <c r="AJ474" s="26" t="s">
        <v>8257</v>
      </c>
      <c r="AK474" s="25" t="s">
        <v>18493</v>
      </c>
      <c r="AL474" s="47">
        <v>455</v>
      </c>
      <c r="AM474" s="47">
        <v>768</v>
      </c>
      <c r="AN474" s="22" t="s">
        <v>7959</v>
      </c>
    </row>
    <row r="475" spans="1:40" x14ac:dyDescent="0.3">
      <c r="A475" s="12" t="s">
        <v>33</v>
      </c>
      <c r="B475" s="50" t="s">
        <v>8259</v>
      </c>
      <c r="C475" s="10" t="s">
        <v>8258</v>
      </c>
      <c r="D475" s="12" t="s">
        <v>3</v>
      </c>
      <c r="E475" s="52" t="e">
        <v>#N/A</v>
      </c>
      <c r="F475" s="12" t="s">
        <v>64</v>
      </c>
      <c r="G475" s="52" t="e">
        <v>#N/A</v>
      </c>
      <c r="H475" s="12" t="s">
        <v>613</v>
      </c>
      <c r="I475" s="12" t="s">
        <v>32</v>
      </c>
      <c r="J475" s="25" t="s">
        <v>25</v>
      </c>
      <c r="K475" s="47" t="e">
        <v>#N/A</v>
      </c>
      <c r="L475" s="25" t="s">
        <v>7953</v>
      </c>
      <c r="M475" s="25" t="s">
        <v>8260</v>
      </c>
      <c r="N475" s="25"/>
      <c r="O475" s="26" t="s">
        <v>8261</v>
      </c>
      <c r="P475" s="26" t="s">
        <v>8262</v>
      </c>
      <c r="Q475" s="57" t="s">
        <v>24</v>
      </c>
      <c r="R475" s="57" t="s">
        <v>33</v>
      </c>
      <c r="S475" s="57" t="s">
        <v>24</v>
      </c>
      <c r="T475" s="27"/>
      <c r="U475" s="27">
        <v>4.0000000000000001E-3</v>
      </c>
      <c r="V475" s="44">
        <v>13.4511818181818</v>
      </c>
      <c r="W475" s="44">
        <v>10.893779227272727</v>
      </c>
      <c r="X475" s="44" t="s">
        <v>17784</v>
      </c>
      <c r="Y475" s="29">
        <v>0.01</v>
      </c>
      <c r="Z475" s="20" t="s">
        <v>5773</v>
      </c>
      <c r="AA475" s="23" t="s">
        <v>5786</v>
      </c>
      <c r="AB475" s="23" t="s">
        <v>18812</v>
      </c>
      <c r="AC475" s="24" t="s">
        <v>742</v>
      </c>
      <c r="AD475" s="24" t="s">
        <v>742</v>
      </c>
      <c r="AE475" s="20" t="s">
        <v>19248</v>
      </c>
      <c r="AF475" s="24" t="s">
        <v>5775</v>
      </c>
      <c r="AG475" s="25" t="s">
        <v>5766</v>
      </c>
      <c r="AH475" s="39" t="e">
        <v>#N/A</v>
      </c>
      <c r="AI475" s="26" t="s">
        <v>8263</v>
      </c>
      <c r="AJ475" s="26" t="s">
        <v>8264</v>
      </c>
      <c r="AK475" s="25" t="s">
        <v>18686</v>
      </c>
      <c r="AL475" s="47">
        <v>632</v>
      </c>
      <c r="AM475" s="47">
        <v>981</v>
      </c>
      <c r="AN475" s="22" t="s">
        <v>7959</v>
      </c>
    </row>
    <row r="476" spans="1:40" x14ac:dyDescent="0.3">
      <c r="A476" s="12" t="s">
        <v>33</v>
      </c>
      <c r="B476" s="50" t="s">
        <v>8265</v>
      </c>
      <c r="C476" s="10" t="s">
        <v>5545</v>
      </c>
      <c r="D476" s="12" t="s">
        <v>3</v>
      </c>
      <c r="E476" s="52" t="e">
        <v>#N/A</v>
      </c>
      <c r="F476" s="12" t="s">
        <v>64</v>
      </c>
      <c r="G476" s="52" t="e">
        <v>#N/A</v>
      </c>
      <c r="H476" s="12" t="s">
        <v>17774</v>
      </c>
      <c r="I476" s="12" t="s">
        <v>32</v>
      </c>
      <c r="J476" s="25" t="s">
        <v>25</v>
      </c>
      <c r="K476" s="47" t="e">
        <v>#N/A</v>
      </c>
      <c r="L476" s="25" t="s">
        <v>7953</v>
      </c>
      <c r="M476" s="25" t="s">
        <v>8266</v>
      </c>
      <c r="N476" s="25"/>
      <c r="O476" s="26" t="s">
        <v>8267</v>
      </c>
      <c r="P476" s="26" t="s">
        <v>8268</v>
      </c>
      <c r="Q476" s="57" t="s">
        <v>24</v>
      </c>
      <c r="R476" s="57" t="s">
        <v>33</v>
      </c>
      <c r="S476" s="57" t="s">
        <v>24</v>
      </c>
      <c r="T476" s="27"/>
      <c r="U476" s="27">
        <v>1.9E-3</v>
      </c>
      <c r="V476" s="44">
        <v>26.949909090909099</v>
      </c>
      <c r="W476" s="44">
        <v>25.368832409090906</v>
      </c>
      <c r="X476" s="44" t="s">
        <v>17783</v>
      </c>
      <c r="Y476" s="29">
        <v>0.02</v>
      </c>
      <c r="Z476" s="20" t="s">
        <v>5773</v>
      </c>
      <c r="AA476" s="23" t="s">
        <v>5786</v>
      </c>
      <c r="AB476" s="23" t="s">
        <v>18812</v>
      </c>
      <c r="AC476" s="24" t="s">
        <v>742</v>
      </c>
      <c r="AD476" s="24" t="s">
        <v>742</v>
      </c>
      <c r="AE476" s="20" t="s">
        <v>19248</v>
      </c>
      <c r="AF476" s="24" t="s">
        <v>5821</v>
      </c>
      <c r="AG476" s="25" t="s">
        <v>5766</v>
      </c>
      <c r="AH476" s="39" t="e">
        <v>#N/A</v>
      </c>
      <c r="AI476" s="26" t="s">
        <v>8269</v>
      </c>
      <c r="AJ476" s="26" t="s">
        <v>8052</v>
      </c>
      <c r="AK476" s="25" t="s">
        <v>1039</v>
      </c>
      <c r="AL476" s="47">
        <v>665</v>
      </c>
      <c r="AM476" s="47">
        <v>1021</v>
      </c>
      <c r="AN476" s="22" t="s">
        <v>7959</v>
      </c>
    </row>
    <row r="477" spans="1:40" x14ac:dyDescent="0.3">
      <c r="A477" s="12" t="s">
        <v>33</v>
      </c>
      <c r="B477" s="50" t="s">
        <v>8270</v>
      </c>
      <c r="C477" s="10" t="s">
        <v>5546</v>
      </c>
      <c r="D477" s="12" t="s">
        <v>3</v>
      </c>
      <c r="E477" s="52" t="e">
        <v>#N/A</v>
      </c>
      <c r="F477" s="12" t="s">
        <v>64</v>
      </c>
      <c r="G477" s="52" t="e">
        <v>#N/A</v>
      </c>
      <c r="H477" s="12" t="s">
        <v>3088</v>
      </c>
      <c r="I477" s="12" t="s">
        <v>32</v>
      </c>
      <c r="J477" s="25" t="s">
        <v>25</v>
      </c>
      <c r="K477" s="47" t="e">
        <v>#N/A</v>
      </c>
      <c r="L477" s="25" t="s">
        <v>7953</v>
      </c>
      <c r="M477" s="25" t="s">
        <v>8271</v>
      </c>
      <c r="N477" s="25"/>
      <c r="O477" s="26" t="s">
        <v>8272</v>
      </c>
      <c r="P477" s="26" t="s">
        <v>8273</v>
      </c>
      <c r="Q477" s="57" t="s">
        <v>24</v>
      </c>
      <c r="R477" s="57" t="s">
        <v>33</v>
      </c>
      <c r="S477" s="57" t="s">
        <v>24</v>
      </c>
      <c r="T477" s="27"/>
      <c r="U477" s="27">
        <v>6.4999999999999997E-3</v>
      </c>
      <c r="V477" s="44">
        <v>16.9500909090909</v>
      </c>
      <c r="W477" s="44">
        <v>16.154930318181819</v>
      </c>
      <c r="X477" s="44" t="s">
        <v>17784</v>
      </c>
      <c r="Y477" s="29">
        <v>0.03</v>
      </c>
      <c r="Z477" s="20" t="s">
        <v>5773</v>
      </c>
      <c r="AA477" s="23" t="s">
        <v>5786</v>
      </c>
      <c r="AB477" s="23" t="s">
        <v>18812</v>
      </c>
      <c r="AC477" s="24" t="s">
        <v>742</v>
      </c>
      <c r="AD477" s="24" t="s">
        <v>742</v>
      </c>
      <c r="AE477" s="20" t="s">
        <v>19248</v>
      </c>
      <c r="AF477" s="24" t="s">
        <v>5821</v>
      </c>
      <c r="AG477" s="25" t="s">
        <v>5766</v>
      </c>
      <c r="AH477" s="39" t="e">
        <v>#N/A</v>
      </c>
      <c r="AI477" s="26" t="s">
        <v>8274</v>
      </c>
      <c r="AJ477" s="26" t="s">
        <v>8275</v>
      </c>
      <c r="AK477" s="25" t="s">
        <v>18760</v>
      </c>
      <c r="AL477" s="47">
        <v>691</v>
      </c>
      <c r="AM477" s="47">
        <v>1069</v>
      </c>
      <c r="AN477" s="22" t="s">
        <v>7959</v>
      </c>
    </row>
    <row r="478" spans="1:40" x14ac:dyDescent="0.3">
      <c r="A478" s="12" t="s">
        <v>33</v>
      </c>
      <c r="B478" s="50" t="s">
        <v>8276</v>
      </c>
      <c r="C478" s="10" t="s">
        <v>5547</v>
      </c>
      <c r="D478" s="12" t="s">
        <v>3</v>
      </c>
      <c r="E478" s="52" t="e">
        <v>#N/A</v>
      </c>
      <c r="F478" s="12" t="s">
        <v>64</v>
      </c>
      <c r="G478" s="52" t="e">
        <v>#N/A</v>
      </c>
      <c r="H478" s="12" t="s">
        <v>17773</v>
      </c>
      <c r="I478" s="12" t="s">
        <v>32</v>
      </c>
      <c r="J478" s="25" t="s">
        <v>25</v>
      </c>
      <c r="K478" s="47" t="e">
        <v>#N/A</v>
      </c>
      <c r="L478" s="25" t="s">
        <v>7953</v>
      </c>
      <c r="M478" s="25" t="s">
        <v>8277</v>
      </c>
      <c r="N478" s="25"/>
      <c r="O478" s="26" t="s">
        <v>8278</v>
      </c>
      <c r="P478" s="26" t="s">
        <v>8279</v>
      </c>
      <c r="Q478" s="57" t="s">
        <v>24</v>
      </c>
      <c r="R478" s="57" t="s">
        <v>33</v>
      </c>
      <c r="S478" s="57" t="s">
        <v>24</v>
      </c>
      <c r="T478" s="27"/>
      <c r="U478" s="27">
        <v>6.4999999999999997E-3</v>
      </c>
      <c r="V478" s="44">
        <v>30.446318181818199</v>
      </c>
      <c r="W478" s="44">
        <v>26.690807727272727</v>
      </c>
      <c r="X478" s="44" t="s">
        <v>17784</v>
      </c>
      <c r="Y478" s="29">
        <v>0.03</v>
      </c>
      <c r="Z478" s="20" t="s">
        <v>5773</v>
      </c>
      <c r="AA478" s="23" t="s">
        <v>5786</v>
      </c>
      <c r="AB478" s="23" t="s">
        <v>18812</v>
      </c>
      <c r="AC478" s="24" t="s">
        <v>742</v>
      </c>
      <c r="AD478" s="24" t="s">
        <v>742</v>
      </c>
      <c r="AE478" s="20" t="s">
        <v>19248</v>
      </c>
      <c r="AF478" s="24" t="s">
        <v>5821</v>
      </c>
      <c r="AG478" s="25" t="s">
        <v>5766</v>
      </c>
      <c r="AH478" s="39" t="e">
        <v>#N/A</v>
      </c>
      <c r="AI478" s="26" t="s">
        <v>8280</v>
      </c>
      <c r="AJ478" s="26" t="s">
        <v>8281</v>
      </c>
      <c r="AK478" s="25" t="s">
        <v>18761</v>
      </c>
      <c r="AL478" s="47">
        <v>692</v>
      </c>
      <c r="AM478" s="47">
        <v>1070</v>
      </c>
      <c r="AN478" s="22" t="s">
        <v>7959</v>
      </c>
    </row>
    <row r="479" spans="1:40" x14ac:dyDescent="0.3">
      <c r="A479" s="12" t="s">
        <v>33</v>
      </c>
      <c r="B479" s="50" t="s">
        <v>8282</v>
      </c>
      <c r="C479" s="10" t="s">
        <v>5548</v>
      </c>
      <c r="D479" s="12" t="s">
        <v>3</v>
      </c>
      <c r="E479" s="52" t="e">
        <v>#N/A</v>
      </c>
      <c r="F479" s="12" t="s">
        <v>64</v>
      </c>
      <c r="G479" s="52" t="e">
        <v>#N/A</v>
      </c>
      <c r="H479" s="12" t="s">
        <v>6</v>
      </c>
      <c r="I479" s="12" t="s">
        <v>32</v>
      </c>
      <c r="J479" s="25" t="s">
        <v>25</v>
      </c>
      <c r="K479" s="47" t="e">
        <v>#N/A</v>
      </c>
      <c r="L479" s="25" t="s">
        <v>7953</v>
      </c>
      <c r="M479" s="25" t="s">
        <v>8283</v>
      </c>
      <c r="N479" s="25"/>
      <c r="O479" s="26" t="s">
        <v>8284</v>
      </c>
      <c r="P479" s="26" t="s">
        <v>8285</v>
      </c>
      <c r="Q479" s="57" t="s">
        <v>24</v>
      </c>
      <c r="R479" s="57" t="s">
        <v>33</v>
      </c>
      <c r="S479" s="57" t="s">
        <v>24</v>
      </c>
      <c r="T479" s="27"/>
      <c r="U479" s="27">
        <v>6.4999999999999997E-3</v>
      </c>
      <c r="V479" s="44">
        <v>34.101363636363601</v>
      </c>
      <c r="W479" s="44">
        <v>30.738460318181822</v>
      </c>
      <c r="X479" s="44" t="s">
        <v>17785</v>
      </c>
      <c r="Y479" s="29">
        <v>0.03</v>
      </c>
      <c r="Z479" s="20" t="s">
        <v>5773</v>
      </c>
      <c r="AA479" s="23" t="s">
        <v>5786</v>
      </c>
      <c r="AB479" s="23" t="s">
        <v>18812</v>
      </c>
      <c r="AC479" s="24" t="s">
        <v>742</v>
      </c>
      <c r="AD479" s="24" t="s">
        <v>742</v>
      </c>
      <c r="AE479" s="20" t="s">
        <v>19248</v>
      </c>
      <c r="AF479" s="24" t="s">
        <v>5821</v>
      </c>
      <c r="AG479" s="25" t="s">
        <v>5766</v>
      </c>
      <c r="AH479" s="39" t="e">
        <v>#N/A</v>
      </c>
      <c r="AI479" s="26" t="s">
        <v>8286</v>
      </c>
      <c r="AJ479" s="26" t="s">
        <v>8287</v>
      </c>
      <c r="AK479" s="25" t="s">
        <v>18762</v>
      </c>
      <c r="AL479" s="47">
        <v>693</v>
      </c>
      <c r="AM479" s="47">
        <v>1071</v>
      </c>
      <c r="AN479" s="22" t="s">
        <v>7959</v>
      </c>
    </row>
    <row r="480" spans="1:40" x14ac:dyDescent="0.3">
      <c r="A480" s="12" t="s">
        <v>17758</v>
      </c>
      <c r="B480" s="50" t="s">
        <v>8289</v>
      </c>
      <c r="C480" s="10" t="s">
        <v>8288</v>
      </c>
      <c r="D480" s="12"/>
      <c r="E480" s="52" t="e">
        <v>#N/A</v>
      </c>
      <c r="F480" s="12"/>
      <c r="G480" s="52" t="e">
        <v>#N/A</v>
      </c>
      <c r="H480" s="12"/>
      <c r="I480" s="12"/>
      <c r="J480" s="12" t="s">
        <v>75</v>
      </c>
      <c r="K480" s="47" t="e">
        <v>#N/A</v>
      </c>
      <c r="L480" s="25" t="s">
        <v>7953</v>
      </c>
      <c r="M480" s="25" t="s">
        <v>8290</v>
      </c>
      <c r="N480" s="25"/>
      <c r="O480" s="26" t="s">
        <v>8291</v>
      </c>
      <c r="P480" s="26" t="s">
        <v>8292</v>
      </c>
      <c r="Q480" s="57" t="s">
        <v>24</v>
      </c>
      <c r="R480" s="57" t="s">
        <v>33</v>
      </c>
      <c r="S480" s="57" t="s">
        <v>24</v>
      </c>
      <c r="T480" s="27"/>
      <c r="U480" s="27">
        <v>6.9999999999999999E-4</v>
      </c>
      <c r="V480" s="44">
        <v>10.6473181818182</v>
      </c>
      <c r="W480" s="44">
        <v>7.2777694090909089</v>
      </c>
      <c r="X480" s="44" t="s">
        <v>17785</v>
      </c>
      <c r="Y480" s="29">
        <v>0.02</v>
      </c>
      <c r="Z480" s="20" t="s">
        <v>5773</v>
      </c>
      <c r="AA480" s="23" t="s">
        <v>5786</v>
      </c>
      <c r="AB480" s="23" t="s">
        <v>18812</v>
      </c>
      <c r="AC480" s="24" t="s">
        <v>26</v>
      </c>
      <c r="AD480" s="24" t="s">
        <v>742</v>
      </c>
      <c r="AE480" s="24" t="s">
        <v>24</v>
      </c>
      <c r="AF480" s="24" t="s">
        <v>8030</v>
      </c>
      <c r="AG480" s="25" t="s">
        <v>5766</v>
      </c>
      <c r="AH480" s="39" t="e">
        <v>#N/A</v>
      </c>
      <c r="AI480" s="26" t="s">
        <v>8293</v>
      </c>
      <c r="AJ480" s="26" t="s">
        <v>8294</v>
      </c>
      <c r="AK480" s="25" t="s">
        <v>18710</v>
      </c>
      <c r="AL480" s="47">
        <v>653</v>
      </c>
      <c r="AM480" s="47">
        <v>1005</v>
      </c>
      <c r="AN480" s="22" t="s">
        <v>7959</v>
      </c>
    </row>
    <row r="481" spans="1:40" x14ac:dyDescent="0.3">
      <c r="A481" s="12" t="s">
        <v>33</v>
      </c>
      <c r="B481" s="51" t="s">
        <v>8296</v>
      </c>
      <c r="C481" s="9" t="s">
        <v>8295</v>
      </c>
      <c r="D481" s="12" t="s">
        <v>404</v>
      </c>
      <c r="E481" s="52" t="e">
        <v>#N/A</v>
      </c>
      <c r="F481" s="12" t="s">
        <v>43</v>
      </c>
      <c r="G481" s="52" t="e">
        <v>#N/A</v>
      </c>
      <c r="H481" s="12" t="s">
        <v>17774</v>
      </c>
      <c r="I481" s="12" t="s">
        <v>32</v>
      </c>
      <c r="J481" s="25" t="s">
        <v>25</v>
      </c>
      <c r="K481" s="47" t="e">
        <v>#N/A</v>
      </c>
      <c r="L481" s="12" t="s">
        <v>5769</v>
      </c>
      <c r="M481" s="12" t="s">
        <v>8297</v>
      </c>
      <c r="N481" s="12"/>
      <c r="O481" s="13" t="s">
        <v>8298</v>
      </c>
      <c r="P481" s="13" t="s">
        <v>8299</v>
      </c>
      <c r="Q481" s="57" t="s">
        <v>33</v>
      </c>
      <c r="R481" s="57" t="s">
        <v>33</v>
      </c>
      <c r="S481" s="57" t="s">
        <v>24</v>
      </c>
      <c r="T481" s="14"/>
      <c r="U481" s="14">
        <v>6.8999999999999999E-3</v>
      </c>
      <c r="V481" s="44">
        <v>40.089700000000001</v>
      </c>
      <c r="W481" s="44">
        <v>37.265068799999995</v>
      </c>
      <c r="X481" s="44" t="s">
        <v>17787</v>
      </c>
      <c r="Y481" s="18">
        <v>0.05</v>
      </c>
      <c r="Z481" s="11" t="s">
        <v>5785</v>
      </c>
      <c r="AA481" s="21" t="s">
        <v>5786</v>
      </c>
      <c r="AB481" s="23" t="s">
        <v>18813</v>
      </c>
      <c r="AC481" s="24" t="s">
        <v>26</v>
      </c>
      <c r="AD481" s="24" t="s">
        <v>742</v>
      </c>
      <c r="AE481" s="24" t="s">
        <v>24</v>
      </c>
      <c r="AF481" s="16" t="s">
        <v>5775</v>
      </c>
      <c r="AG481" s="12" t="s">
        <v>5766</v>
      </c>
      <c r="AH481" s="39">
        <v>44117</v>
      </c>
      <c r="AI481" s="13" t="s">
        <v>8300</v>
      </c>
      <c r="AJ481" s="13" t="s">
        <v>8301</v>
      </c>
      <c r="AK481" s="12" t="s">
        <v>18771</v>
      </c>
      <c r="AL481" s="47">
        <v>701</v>
      </c>
      <c r="AM481" s="47">
        <v>1080</v>
      </c>
      <c r="AN481" s="22" t="s">
        <v>5778</v>
      </c>
    </row>
    <row r="482" spans="1:40" x14ac:dyDescent="0.3">
      <c r="A482" s="12" t="s">
        <v>17797</v>
      </c>
      <c r="B482" s="50" t="s">
        <v>8303</v>
      </c>
      <c r="C482" s="10" t="s">
        <v>8302</v>
      </c>
      <c r="D482" s="12" t="s">
        <v>404</v>
      </c>
      <c r="E482" s="52" t="e">
        <v>#N/A</v>
      </c>
      <c r="F482" s="12" t="s">
        <v>60</v>
      </c>
      <c r="G482" s="52" t="e">
        <v>#N/A</v>
      </c>
      <c r="H482" s="12" t="s">
        <v>17774</v>
      </c>
      <c r="I482" s="12" t="s">
        <v>32</v>
      </c>
      <c r="J482" s="25" t="s">
        <v>25</v>
      </c>
      <c r="K482" s="47" t="e">
        <v>#N/A</v>
      </c>
      <c r="L482" s="25" t="s">
        <v>5769</v>
      </c>
      <c r="M482" s="25" t="s">
        <v>4173</v>
      </c>
      <c r="N482" s="25"/>
      <c r="O482" s="26" t="s">
        <v>8304</v>
      </c>
      <c r="P482" s="26" t="s">
        <v>8305</v>
      </c>
      <c r="Q482" s="57" t="s">
        <v>33</v>
      </c>
      <c r="R482" s="57" t="s">
        <v>33</v>
      </c>
      <c r="S482" s="57" t="s">
        <v>24</v>
      </c>
      <c r="T482" s="27"/>
      <c r="U482" s="27">
        <v>8.6E-3</v>
      </c>
      <c r="V482" s="44">
        <v>48.519090909090899</v>
      </c>
      <c r="W482" s="44">
        <v>43.548498272727272</v>
      </c>
      <c r="X482" s="44" t="s">
        <v>17781</v>
      </c>
      <c r="Y482" s="29">
        <v>0.05</v>
      </c>
      <c r="Z482" s="20" t="s">
        <v>5785</v>
      </c>
      <c r="AA482" s="23" t="s">
        <v>5786</v>
      </c>
      <c r="AB482" s="23" t="s">
        <v>18813</v>
      </c>
      <c r="AC482" s="24" t="s">
        <v>26</v>
      </c>
      <c r="AD482" s="24" t="s">
        <v>742</v>
      </c>
      <c r="AE482" s="24" t="s">
        <v>24</v>
      </c>
      <c r="AF482" s="24" t="s">
        <v>8306</v>
      </c>
      <c r="AG482" s="25" t="s">
        <v>5766</v>
      </c>
      <c r="AH482" s="39">
        <v>43378</v>
      </c>
      <c r="AI482" s="26" t="s">
        <v>8307</v>
      </c>
      <c r="AJ482" s="26" t="s">
        <v>8308</v>
      </c>
      <c r="AK482" s="25" t="s">
        <v>17988</v>
      </c>
      <c r="AL482" s="47">
        <v>138</v>
      </c>
      <c r="AM482" s="47">
        <v>241</v>
      </c>
      <c r="AN482" s="22" t="s">
        <v>5778</v>
      </c>
    </row>
    <row r="483" spans="1:40" x14ac:dyDescent="0.3">
      <c r="A483" s="41"/>
      <c r="B483" s="62" t="s">
        <v>20548</v>
      </c>
      <c r="C483" s="62" t="s">
        <v>20547</v>
      </c>
      <c r="D483" s="41"/>
      <c r="E483" s="41"/>
      <c r="F483" s="41"/>
      <c r="G483" s="41"/>
      <c r="H483" s="41"/>
      <c r="I483" s="41"/>
      <c r="J483" s="41"/>
      <c r="K483" s="41"/>
      <c r="L483" s="25" t="s">
        <v>8372</v>
      </c>
      <c r="M483" s="43"/>
      <c r="N483" s="43"/>
      <c r="O483" s="41"/>
      <c r="P483" s="41"/>
      <c r="Q483" s="57" t="s">
        <v>33</v>
      </c>
      <c r="R483" s="57" t="s">
        <v>24</v>
      </c>
      <c r="S483" s="57" t="s">
        <v>24</v>
      </c>
      <c r="T483" s="41"/>
      <c r="U483" s="41"/>
      <c r="V483" s="41"/>
      <c r="W483" s="41"/>
      <c r="X483" s="41"/>
      <c r="Y483" s="41"/>
      <c r="Z483" s="41" t="s">
        <v>5785</v>
      </c>
      <c r="AA483" s="41"/>
      <c r="AB483" s="41"/>
      <c r="AC483" s="41"/>
      <c r="AD483" s="41"/>
      <c r="AE483" s="41"/>
      <c r="AF483" s="41"/>
      <c r="AG483" s="41"/>
      <c r="AH483" s="39">
        <v>43070</v>
      </c>
      <c r="AI483" s="41"/>
      <c r="AJ483" s="41"/>
      <c r="AK483" s="41"/>
      <c r="AL483" s="41"/>
      <c r="AM483" s="41"/>
      <c r="AN483" s="41"/>
    </row>
    <row r="484" spans="1:40" x14ac:dyDescent="0.3">
      <c r="A484" s="12" t="s">
        <v>17797</v>
      </c>
      <c r="B484" s="50" t="s">
        <v>8310</v>
      </c>
      <c r="C484" s="10" t="s">
        <v>8309</v>
      </c>
      <c r="D484" s="12" t="s">
        <v>3</v>
      </c>
      <c r="E484" s="52" t="e">
        <v>#N/A</v>
      </c>
      <c r="F484" s="12" t="s">
        <v>1327</v>
      </c>
      <c r="G484" s="52" t="e">
        <v>#N/A</v>
      </c>
      <c r="H484" s="12" t="s">
        <v>17774</v>
      </c>
      <c r="I484" s="12" t="s">
        <v>32</v>
      </c>
      <c r="J484" s="25" t="s">
        <v>25</v>
      </c>
      <c r="K484" s="47" t="e">
        <v>#N/A</v>
      </c>
      <c r="L484" s="25" t="s">
        <v>8311</v>
      </c>
      <c r="M484" s="25" t="s">
        <v>8312</v>
      </c>
      <c r="N484" s="25"/>
      <c r="O484" s="26" t="s">
        <v>8313</v>
      </c>
      <c r="P484" s="26" t="s">
        <v>8314</v>
      </c>
      <c r="Q484" s="57" t="s">
        <v>33</v>
      </c>
      <c r="R484" s="57" t="s">
        <v>33</v>
      </c>
      <c r="S484" s="57" t="s">
        <v>24</v>
      </c>
      <c r="T484" s="27"/>
      <c r="U484" s="27">
        <v>0.01</v>
      </c>
      <c r="V484" s="44">
        <v>610.71675000000005</v>
      </c>
      <c r="W484" s="44">
        <v>598.91465377777763</v>
      </c>
      <c r="X484" s="44" t="s">
        <v>17794</v>
      </c>
      <c r="Y484" s="29">
        <v>0.06</v>
      </c>
      <c r="Z484" s="20" t="s">
        <v>5785</v>
      </c>
      <c r="AA484" s="23" t="s">
        <v>5786</v>
      </c>
      <c r="AB484" s="23" t="s">
        <v>18813</v>
      </c>
      <c r="AC484" s="24" t="s">
        <v>8315</v>
      </c>
      <c r="AD484" s="24" t="s">
        <v>742</v>
      </c>
      <c r="AE484" s="24" t="s">
        <v>24</v>
      </c>
      <c r="AF484" s="24" t="s">
        <v>5775</v>
      </c>
      <c r="AG484" s="25" t="s">
        <v>5766</v>
      </c>
      <c r="AH484" s="39">
        <v>43349</v>
      </c>
      <c r="AI484" s="26" t="s">
        <v>8316</v>
      </c>
      <c r="AJ484" s="26" t="s">
        <v>8317</v>
      </c>
      <c r="AK484" s="25" t="s">
        <v>18655</v>
      </c>
      <c r="AL484" s="47">
        <v>606</v>
      </c>
      <c r="AM484" s="47">
        <v>950</v>
      </c>
      <c r="AN484" s="22" t="s">
        <v>8318</v>
      </c>
    </row>
    <row r="485" spans="1:40" x14ac:dyDescent="0.3">
      <c r="A485" s="12" t="s">
        <v>17797</v>
      </c>
      <c r="B485" s="50" t="s">
        <v>8320</v>
      </c>
      <c r="C485" s="10" t="s">
        <v>8319</v>
      </c>
      <c r="D485" s="12" t="s">
        <v>3</v>
      </c>
      <c r="E485" s="52" t="e">
        <v>#N/A</v>
      </c>
      <c r="F485" s="12" t="s">
        <v>1327</v>
      </c>
      <c r="G485" s="52" t="e">
        <v>#N/A</v>
      </c>
      <c r="H485" s="12" t="s">
        <v>17774</v>
      </c>
      <c r="I485" s="12" t="s">
        <v>32</v>
      </c>
      <c r="J485" s="25" t="s">
        <v>25</v>
      </c>
      <c r="K485" s="47" t="e">
        <v>#N/A</v>
      </c>
      <c r="L485" s="25" t="s">
        <v>8311</v>
      </c>
      <c r="M485" s="25" t="s">
        <v>8321</v>
      </c>
      <c r="N485" s="25"/>
      <c r="O485" s="26" t="s">
        <v>6845</v>
      </c>
      <c r="P485" s="26" t="s">
        <v>8322</v>
      </c>
      <c r="Q485" s="57" t="s">
        <v>24</v>
      </c>
      <c r="R485" s="57" t="s">
        <v>33</v>
      </c>
      <c r="S485" s="57" t="s">
        <v>24</v>
      </c>
      <c r="T485" s="27"/>
      <c r="U485" s="27">
        <v>0.01</v>
      </c>
      <c r="V485" s="44">
        <v>497.13676190476201</v>
      </c>
      <c r="W485" s="44">
        <v>496.69000342857129</v>
      </c>
      <c r="X485" s="44" t="s">
        <v>17783</v>
      </c>
      <c r="Y485" s="29">
        <v>0.1</v>
      </c>
      <c r="Z485" s="20" t="s">
        <v>5785</v>
      </c>
      <c r="AA485" s="23" t="s">
        <v>5786</v>
      </c>
      <c r="AB485" s="23" t="s">
        <v>18813</v>
      </c>
      <c r="AC485" s="24" t="s">
        <v>742</v>
      </c>
      <c r="AD485" s="24" t="s">
        <v>742</v>
      </c>
      <c r="AE485" s="24" t="s">
        <v>24</v>
      </c>
      <c r="AF485" s="24" t="s">
        <v>5775</v>
      </c>
      <c r="AG485" s="25" t="s">
        <v>5766</v>
      </c>
      <c r="AH485" s="39" t="e">
        <v>#N/A</v>
      </c>
      <c r="AI485" s="26" t="s">
        <v>6845</v>
      </c>
      <c r="AJ485" s="26" t="s">
        <v>8323</v>
      </c>
      <c r="AK485" s="25" t="s">
        <v>17950</v>
      </c>
      <c r="AL485" s="47">
        <v>104</v>
      </c>
      <c r="AM485" s="47">
        <v>196</v>
      </c>
      <c r="AN485" s="22" t="s">
        <v>8318</v>
      </c>
    </row>
    <row r="486" spans="1:40" x14ac:dyDescent="0.3">
      <c r="A486" s="12" t="s">
        <v>17797</v>
      </c>
      <c r="B486" s="50" t="s">
        <v>8325</v>
      </c>
      <c r="C486" s="10" t="s">
        <v>8324</v>
      </c>
      <c r="D486" s="12" t="s">
        <v>3</v>
      </c>
      <c r="E486" s="52" t="e">
        <v>#N/A</v>
      </c>
      <c r="F486" s="12" t="s">
        <v>1327</v>
      </c>
      <c r="G486" s="52" t="e">
        <v>#N/A</v>
      </c>
      <c r="H486" s="12" t="s">
        <v>17774</v>
      </c>
      <c r="I486" s="12" t="s">
        <v>32</v>
      </c>
      <c r="J486" s="25" t="s">
        <v>25</v>
      </c>
      <c r="K486" s="47" t="e">
        <v>#N/A</v>
      </c>
      <c r="L486" s="25" t="s">
        <v>8311</v>
      </c>
      <c r="M486" s="25" t="s">
        <v>8326</v>
      </c>
      <c r="N486" s="25"/>
      <c r="O486" s="26" t="s">
        <v>6845</v>
      </c>
      <c r="P486" s="26" t="s">
        <v>8327</v>
      </c>
      <c r="Q486" s="57" t="s">
        <v>24</v>
      </c>
      <c r="R486" s="57" t="s">
        <v>33</v>
      </c>
      <c r="S486" s="57" t="s">
        <v>24</v>
      </c>
      <c r="T486" s="27"/>
      <c r="U486" s="27">
        <v>0.01</v>
      </c>
      <c r="V486" s="44">
        <v>493.70471428571398</v>
      </c>
      <c r="W486" s="44">
        <v>491.18424690476195</v>
      </c>
      <c r="X486" s="44" t="s">
        <v>17784</v>
      </c>
      <c r="Y486" s="29">
        <v>0.06</v>
      </c>
      <c r="Z486" s="20" t="s">
        <v>5785</v>
      </c>
      <c r="AA486" s="23" t="s">
        <v>5786</v>
      </c>
      <c r="AB486" s="23" t="s">
        <v>18813</v>
      </c>
      <c r="AC486" s="24" t="s">
        <v>742</v>
      </c>
      <c r="AD486" s="24" t="s">
        <v>742</v>
      </c>
      <c r="AE486" s="24" t="s">
        <v>24</v>
      </c>
      <c r="AF486" s="24" t="s">
        <v>5775</v>
      </c>
      <c r="AG486" s="25" t="s">
        <v>5766</v>
      </c>
      <c r="AH486" s="39" t="e">
        <v>#N/A</v>
      </c>
      <c r="AI486" s="26" t="s">
        <v>6845</v>
      </c>
      <c r="AJ486" s="26" t="s">
        <v>8328</v>
      </c>
      <c r="AK486" s="25" t="s">
        <v>18563</v>
      </c>
      <c r="AL486" s="47">
        <v>518</v>
      </c>
      <c r="AM486" s="47">
        <v>843</v>
      </c>
      <c r="AN486" s="22" t="s">
        <v>8318</v>
      </c>
    </row>
    <row r="487" spans="1:40" x14ac:dyDescent="0.3">
      <c r="A487" s="12" t="s">
        <v>17797</v>
      </c>
      <c r="B487" s="50" t="s">
        <v>8330</v>
      </c>
      <c r="C487" s="10" t="s">
        <v>8329</v>
      </c>
      <c r="D487" s="12" t="s">
        <v>3</v>
      </c>
      <c r="E487" s="52" t="e">
        <v>#N/A</v>
      </c>
      <c r="F487" s="12" t="s">
        <v>1327</v>
      </c>
      <c r="G487" s="52" t="e">
        <v>#N/A</v>
      </c>
      <c r="H487" s="12" t="s">
        <v>17774</v>
      </c>
      <c r="I487" s="12" t="s">
        <v>32</v>
      </c>
      <c r="J487" s="25" t="s">
        <v>25</v>
      </c>
      <c r="K487" s="47" t="e">
        <v>#N/A</v>
      </c>
      <c r="L487" s="25" t="s">
        <v>8311</v>
      </c>
      <c r="M487" s="25" t="s">
        <v>8331</v>
      </c>
      <c r="N487" s="25"/>
      <c r="O487" s="26" t="s">
        <v>6845</v>
      </c>
      <c r="P487" s="26" t="s">
        <v>8332</v>
      </c>
      <c r="Q487" s="57" t="s">
        <v>24</v>
      </c>
      <c r="R487" s="57" t="s">
        <v>33</v>
      </c>
      <c r="S487" s="57" t="s">
        <v>24</v>
      </c>
      <c r="T487" s="27"/>
      <c r="U487" s="27">
        <v>0.01</v>
      </c>
      <c r="V487" s="44">
        <v>560.12319047618996</v>
      </c>
      <c r="W487" s="44">
        <v>558.3937655714285</v>
      </c>
      <c r="X487" s="44" t="s">
        <v>17786</v>
      </c>
      <c r="Y487" s="29">
        <v>0.06</v>
      </c>
      <c r="Z487" s="20" t="s">
        <v>5785</v>
      </c>
      <c r="AA487" s="23" t="s">
        <v>6656</v>
      </c>
      <c r="AB487" s="23" t="s">
        <v>18810</v>
      </c>
      <c r="AC487" s="24" t="s">
        <v>742</v>
      </c>
      <c r="AD487" s="24" t="s">
        <v>742</v>
      </c>
      <c r="AE487" s="24" t="s">
        <v>24</v>
      </c>
      <c r="AF487" s="24" t="s">
        <v>5775</v>
      </c>
      <c r="AG487" s="25" t="s">
        <v>5766</v>
      </c>
      <c r="AH487" s="39" t="e">
        <v>#N/A</v>
      </c>
      <c r="AI487" s="26" t="s">
        <v>6845</v>
      </c>
      <c r="AJ487" s="26" t="s">
        <v>8333</v>
      </c>
      <c r="AK487" s="25" t="s">
        <v>17803</v>
      </c>
      <c r="AL487" s="47">
        <v>3</v>
      </c>
      <c r="AM487" s="47">
        <v>3</v>
      </c>
      <c r="AN487" s="22" t="s">
        <v>8318</v>
      </c>
    </row>
    <row r="488" spans="1:40" x14ac:dyDescent="0.3">
      <c r="A488" s="12" t="s">
        <v>17797</v>
      </c>
      <c r="B488" s="50" t="s">
        <v>8335</v>
      </c>
      <c r="C488" s="10" t="s">
        <v>8334</v>
      </c>
      <c r="D488" s="12" t="s">
        <v>3</v>
      </c>
      <c r="E488" s="52" t="e">
        <v>#N/A</v>
      </c>
      <c r="F488" s="12" t="s">
        <v>1327</v>
      </c>
      <c r="G488" s="52" t="e">
        <v>#N/A</v>
      </c>
      <c r="H488" s="12" t="s">
        <v>17774</v>
      </c>
      <c r="I488" s="12" t="s">
        <v>32</v>
      </c>
      <c r="J488" s="25" t="s">
        <v>25</v>
      </c>
      <c r="K488" s="47" t="e">
        <v>#N/A</v>
      </c>
      <c r="L488" s="25" t="s">
        <v>8311</v>
      </c>
      <c r="M488" s="25" t="s">
        <v>8336</v>
      </c>
      <c r="N488" s="25"/>
      <c r="O488" s="26" t="s">
        <v>6845</v>
      </c>
      <c r="P488" s="26" t="s">
        <v>8337</v>
      </c>
      <c r="Q488" s="57" t="s">
        <v>24</v>
      </c>
      <c r="R488" s="57" t="s">
        <v>33</v>
      </c>
      <c r="S488" s="57" t="s">
        <v>24</v>
      </c>
      <c r="T488" s="27"/>
      <c r="U488" s="27">
        <v>0.01</v>
      </c>
      <c r="V488" s="44" t="s">
        <v>17777</v>
      </c>
      <c r="W488" s="44" t="e">
        <v>#N/A</v>
      </c>
      <c r="X488" s="44" t="e">
        <v>#N/A</v>
      </c>
      <c r="Y488" s="29">
        <v>0.1</v>
      </c>
      <c r="Z488" s="20" t="s">
        <v>5785</v>
      </c>
      <c r="AA488" s="23" t="s">
        <v>5786</v>
      </c>
      <c r="AB488" s="23" t="s">
        <v>18813</v>
      </c>
      <c r="AC488" s="24" t="s">
        <v>742</v>
      </c>
      <c r="AD488" s="24" t="s">
        <v>742</v>
      </c>
      <c r="AE488" s="24" t="s">
        <v>24</v>
      </c>
      <c r="AF488" s="24" t="s">
        <v>5775</v>
      </c>
      <c r="AG488" s="25" t="s">
        <v>5766</v>
      </c>
      <c r="AH488" s="39" t="e">
        <v>#N/A</v>
      </c>
      <c r="AI488" s="26" t="s">
        <v>6845</v>
      </c>
      <c r="AJ488" s="26" t="s">
        <v>8338</v>
      </c>
      <c r="AK488" s="25" t="s">
        <v>17947</v>
      </c>
      <c r="AL488" s="47">
        <v>100</v>
      </c>
      <c r="AM488" s="47">
        <v>192</v>
      </c>
      <c r="AN488" s="22" t="s">
        <v>8318</v>
      </c>
    </row>
    <row r="489" spans="1:40" x14ac:dyDescent="0.3">
      <c r="A489" s="12" t="s">
        <v>17797</v>
      </c>
      <c r="B489" s="50" t="s">
        <v>8340</v>
      </c>
      <c r="C489" s="10" t="s">
        <v>8339</v>
      </c>
      <c r="D489" s="12" t="s">
        <v>3</v>
      </c>
      <c r="E489" s="52" t="e">
        <v>#N/A</v>
      </c>
      <c r="F489" s="12" t="s">
        <v>1327</v>
      </c>
      <c r="G489" s="52" t="e">
        <v>#N/A</v>
      </c>
      <c r="H489" s="12" t="s">
        <v>17774</v>
      </c>
      <c r="I489" s="12" t="s">
        <v>32</v>
      </c>
      <c r="J489" s="25" t="s">
        <v>25</v>
      </c>
      <c r="K489" s="47" t="e">
        <v>#N/A</v>
      </c>
      <c r="L489" s="25" t="s">
        <v>8311</v>
      </c>
      <c r="M489" s="25" t="s">
        <v>8341</v>
      </c>
      <c r="N489" s="25"/>
      <c r="O489" s="26" t="s">
        <v>6845</v>
      </c>
      <c r="P489" s="26" t="s">
        <v>8342</v>
      </c>
      <c r="Q489" s="57" t="s">
        <v>24</v>
      </c>
      <c r="R489" s="57" t="s">
        <v>33</v>
      </c>
      <c r="S489" s="57" t="s">
        <v>24</v>
      </c>
      <c r="T489" s="27"/>
      <c r="U489" s="27">
        <v>0.01</v>
      </c>
      <c r="V489" s="44">
        <v>586.26833333333298</v>
      </c>
      <c r="W489" s="44">
        <v>534.09081400000002</v>
      </c>
      <c r="X489" s="44" t="s">
        <v>17786</v>
      </c>
      <c r="Y489" s="29">
        <v>0.1</v>
      </c>
      <c r="Z489" s="20" t="s">
        <v>5785</v>
      </c>
      <c r="AA489" s="23" t="s">
        <v>5786</v>
      </c>
      <c r="AB489" s="23" t="s">
        <v>18813</v>
      </c>
      <c r="AC489" s="24" t="s">
        <v>742</v>
      </c>
      <c r="AD489" s="24" t="s">
        <v>742</v>
      </c>
      <c r="AE489" s="24" t="s">
        <v>24</v>
      </c>
      <c r="AF489" s="24" t="s">
        <v>5775</v>
      </c>
      <c r="AG489" s="25" t="s">
        <v>5766</v>
      </c>
      <c r="AH489" s="39" t="e">
        <v>#N/A</v>
      </c>
      <c r="AI489" s="26" t="s">
        <v>6845</v>
      </c>
      <c r="AJ489" s="26" t="s">
        <v>8343</v>
      </c>
      <c r="AK489" s="25" t="s">
        <v>18252</v>
      </c>
      <c r="AL489" s="47">
        <v>333</v>
      </c>
      <c r="AM489" s="47">
        <v>523</v>
      </c>
      <c r="AN489" s="22" t="s">
        <v>8318</v>
      </c>
    </row>
    <row r="490" spans="1:40" x14ac:dyDescent="0.3">
      <c r="A490" s="12" t="s">
        <v>17797</v>
      </c>
      <c r="B490" s="50" t="s">
        <v>8345</v>
      </c>
      <c r="C490" s="10" t="s">
        <v>8344</v>
      </c>
      <c r="D490" s="12" t="s">
        <v>3</v>
      </c>
      <c r="E490" s="52" t="e">
        <v>#N/A</v>
      </c>
      <c r="F490" s="12" t="s">
        <v>1327</v>
      </c>
      <c r="G490" s="52" t="e">
        <v>#N/A</v>
      </c>
      <c r="H490" s="12" t="s">
        <v>17774</v>
      </c>
      <c r="I490" s="12" t="s">
        <v>32</v>
      </c>
      <c r="J490" s="25" t="s">
        <v>25</v>
      </c>
      <c r="K490" s="47" t="e">
        <v>#N/A</v>
      </c>
      <c r="L490" s="25" t="s">
        <v>8311</v>
      </c>
      <c r="M490" s="25" t="s">
        <v>8346</v>
      </c>
      <c r="N490" s="25"/>
      <c r="O490" s="26" t="s">
        <v>6845</v>
      </c>
      <c r="P490" s="26" t="s">
        <v>8347</v>
      </c>
      <c r="Q490" s="57" t="s">
        <v>24</v>
      </c>
      <c r="R490" s="57" t="s">
        <v>33</v>
      </c>
      <c r="S490" s="57" t="s">
        <v>24</v>
      </c>
      <c r="T490" s="27"/>
      <c r="U490" s="27">
        <v>0.01</v>
      </c>
      <c r="V490" s="44">
        <v>599.85157142857099</v>
      </c>
      <c r="W490" s="44">
        <v>597.4965625000001</v>
      </c>
      <c r="X490" s="44" t="s">
        <v>17794</v>
      </c>
      <c r="Y490" s="29">
        <v>0.06</v>
      </c>
      <c r="Z490" s="20" t="s">
        <v>5785</v>
      </c>
      <c r="AA490" s="23" t="s">
        <v>5786</v>
      </c>
      <c r="AB490" s="23" t="s">
        <v>18813</v>
      </c>
      <c r="AC490" s="24" t="s">
        <v>742</v>
      </c>
      <c r="AD490" s="24" t="s">
        <v>742</v>
      </c>
      <c r="AE490" s="24" t="s">
        <v>24</v>
      </c>
      <c r="AF490" s="24" t="s">
        <v>5775</v>
      </c>
      <c r="AG490" s="25" t="s">
        <v>5766</v>
      </c>
      <c r="AH490" s="39" t="e">
        <v>#N/A</v>
      </c>
      <c r="AI490" s="26" t="s">
        <v>6845</v>
      </c>
      <c r="AJ490" s="26" t="s">
        <v>8348</v>
      </c>
      <c r="AK490" s="25" t="s">
        <v>18790</v>
      </c>
      <c r="AL490" s="47">
        <v>716</v>
      </c>
      <c r="AM490" s="47">
        <v>1099</v>
      </c>
      <c r="AN490" s="22" t="s">
        <v>8318</v>
      </c>
    </row>
    <row r="491" spans="1:40" x14ac:dyDescent="0.3">
      <c r="A491" s="12" t="s">
        <v>17797</v>
      </c>
      <c r="B491" s="50" t="s">
        <v>8350</v>
      </c>
      <c r="C491" s="10" t="s">
        <v>8349</v>
      </c>
      <c r="D491" s="12" t="s">
        <v>3</v>
      </c>
      <c r="E491" s="52" t="e">
        <v>#N/A</v>
      </c>
      <c r="F491" s="12" t="s">
        <v>1327</v>
      </c>
      <c r="G491" s="52" t="e">
        <v>#N/A</v>
      </c>
      <c r="H491" s="12" t="s">
        <v>17774</v>
      </c>
      <c r="I491" s="12" t="s">
        <v>32</v>
      </c>
      <c r="J491" s="25" t="s">
        <v>25</v>
      </c>
      <c r="K491" s="47" t="e">
        <v>#N/A</v>
      </c>
      <c r="L491" s="25" t="s">
        <v>8311</v>
      </c>
      <c r="M491" s="25" t="s">
        <v>8351</v>
      </c>
      <c r="N491" s="25"/>
      <c r="O491" s="26" t="s">
        <v>6845</v>
      </c>
      <c r="P491" s="26" t="s">
        <v>8352</v>
      </c>
      <c r="Q491" s="57" t="s">
        <v>24</v>
      </c>
      <c r="R491" s="57" t="s">
        <v>33</v>
      </c>
      <c r="S491" s="57" t="s">
        <v>24</v>
      </c>
      <c r="T491" s="27"/>
      <c r="U491" s="27">
        <v>0.01</v>
      </c>
      <c r="V491" s="44">
        <v>622.01210000000003</v>
      </c>
      <c r="W491" s="44">
        <v>620.5449494500001</v>
      </c>
      <c r="X491" s="44" t="s">
        <v>17786</v>
      </c>
      <c r="Y491" s="29">
        <v>0.06</v>
      </c>
      <c r="Z491" s="20" t="s">
        <v>5785</v>
      </c>
      <c r="AA491" s="23" t="s">
        <v>5786</v>
      </c>
      <c r="AB491" s="23" t="s">
        <v>18813</v>
      </c>
      <c r="AC491" s="24" t="s">
        <v>742</v>
      </c>
      <c r="AD491" s="24" t="s">
        <v>742</v>
      </c>
      <c r="AE491" s="24" t="s">
        <v>24</v>
      </c>
      <c r="AF491" s="24" t="s">
        <v>5775</v>
      </c>
      <c r="AG491" s="25" t="s">
        <v>5766</v>
      </c>
      <c r="AH491" s="39" t="e">
        <v>#N/A</v>
      </c>
      <c r="AI491" s="26" t="s">
        <v>6845</v>
      </c>
      <c r="AJ491" s="26" t="s">
        <v>8353</v>
      </c>
      <c r="AK491" s="25" t="s">
        <v>17805</v>
      </c>
      <c r="AL491" s="47">
        <v>6</v>
      </c>
      <c r="AM491" s="47">
        <v>6</v>
      </c>
      <c r="AN491" s="22" t="s">
        <v>8318</v>
      </c>
    </row>
    <row r="492" spans="1:40" x14ac:dyDescent="0.3">
      <c r="A492" s="12" t="s">
        <v>17797</v>
      </c>
      <c r="B492" s="50" t="s">
        <v>8355</v>
      </c>
      <c r="C492" s="10" t="s">
        <v>8354</v>
      </c>
      <c r="D492" s="12" t="s">
        <v>3</v>
      </c>
      <c r="E492" s="52" t="e">
        <v>#N/A</v>
      </c>
      <c r="F492" s="12" t="s">
        <v>1327</v>
      </c>
      <c r="G492" s="52" t="e">
        <v>#N/A</v>
      </c>
      <c r="H492" s="12" t="s">
        <v>17774</v>
      </c>
      <c r="I492" s="12" t="s">
        <v>32</v>
      </c>
      <c r="J492" s="25" t="s">
        <v>25</v>
      </c>
      <c r="K492" s="47" t="e">
        <v>#N/A</v>
      </c>
      <c r="L492" s="25" t="s">
        <v>8311</v>
      </c>
      <c r="M492" s="25" t="s">
        <v>8356</v>
      </c>
      <c r="N492" s="25"/>
      <c r="O492" s="26" t="s">
        <v>6845</v>
      </c>
      <c r="P492" s="26" t="s">
        <v>8357</v>
      </c>
      <c r="Q492" s="57" t="s">
        <v>24</v>
      </c>
      <c r="R492" s="57" t="s">
        <v>33</v>
      </c>
      <c r="S492" s="57" t="s">
        <v>24</v>
      </c>
      <c r="T492" s="27"/>
      <c r="U492" s="27">
        <v>0.01</v>
      </c>
      <c r="V492" s="44" t="s">
        <v>17777</v>
      </c>
      <c r="W492" s="44" t="e">
        <v>#N/A</v>
      </c>
      <c r="X492" s="44" t="e">
        <v>#N/A</v>
      </c>
      <c r="Y492" s="29">
        <v>0.1</v>
      </c>
      <c r="Z492" s="20" t="s">
        <v>5785</v>
      </c>
      <c r="AA492" s="23" t="s">
        <v>5786</v>
      </c>
      <c r="AB492" s="23" t="s">
        <v>18813</v>
      </c>
      <c r="AC492" s="24" t="s">
        <v>742</v>
      </c>
      <c r="AD492" s="24" t="s">
        <v>742</v>
      </c>
      <c r="AE492" s="24" t="s">
        <v>24</v>
      </c>
      <c r="AF492" s="24" t="s">
        <v>5775</v>
      </c>
      <c r="AG492" s="25" t="s">
        <v>5766</v>
      </c>
      <c r="AH492" s="39" t="e">
        <v>#N/A</v>
      </c>
      <c r="AI492" s="26" t="s">
        <v>8358</v>
      </c>
      <c r="AJ492" s="26" t="s">
        <v>8359</v>
      </c>
      <c r="AK492" s="25" t="s">
        <v>17804</v>
      </c>
      <c r="AL492" s="47">
        <v>5</v>
      </c>
      <c r="AM492" s="47">
        <v>5</v>
      </c>
      <c r="AN492" s="22" t="s">
        <v>8318</v>
      </c>
    </row>
    <row r="493" spans="1:40" x14ac:dyDescent="0.3">
      <c r="A493" s="12" t="s">
        <v>17797</v>
      </c>
      <c r="B493" s="50" t="s">
        <v>8361</v>
      </c>
      <c r="C493" s="10" t="s">
        <v>8360</v>
      </c>
      <c r="D493" s="12" t="s">
        <v>3</v>
      </c>
      <c r="E493" s="52" t="e">
        <v>#N/A</v>
      </c>
      <c r="F493" s="12" t="s">
        <v>1327</v>
      </c>
      <c r="G493" s="52" t="e">
        <v>#N/A</v>
      </c>
      <c r="H493" s="12" t="s">
        <v>17774</v>
      </c>
      <c r="I493" s="12" t="s">
        <v>32</v>
      </c>
      <c r="J493" s="25" t="s">
        <v>25</v>
      </c>
      <c r="K493" s="47" t="e">
        <v>#N/A</v>
      </c>
      <c r="L493" s="25" t="s">
        <v>8311</v>
      </c>
      <c r="M493" s="25" t="s">
        <v>8362</v>
      </c>
      <c r="N493" s="25"/>
      <c r="O493" s="26" t="s">
        <v>6845</v>
      </c>
      <c r="P493" s="26" t="s">
        <v>8363</v>
      </c>
      <c r="Q493" s="57" t="s">
        <v>24</v>
      </c>
      <c r="R493" s="57" t="s">
        <v>33</v>
      </c>
      <c r="S493" s="57" t="s">
        <v>24</v>
      </c>
      <c r="T493" s="27"/>
      <c r="U493" s="27">
        <v>0.01</v>
      </c>
      <c r="V493" s="44" t="s">
        <v>17777</v>
      </c>
      <c r="W493" s="44" t="e">
        <v>#N/A</v>
      </c>
      <c r="X493" s="44" t="e">
        <v>#N/A</v>
      </c>
      <c r="Y493" s="29">
        <v>0.1</v>
      </c>
      <c r="Z493" s="20" t="s">
        <v>5785</v>
      </c>
      <c r="AA493" s="23" t="s">
        <v>5786</v>
      </c>
      <c r="AB493" s="23" t="s">
        <v>18813</v>
      </c>
      <c r="AC493" s="24" t="s">
        <v>742</v>
      </c>
      <c r="AD493" s="24" t="s">
        <v>742</v>
      </c>
      <c r="AE493" s="24" t="s">
        <v>24</v>
      </c>
      <c r="AF493" s="24" t="s">
        <v>5775</v>
      </c>
      <c r="AG493" s="25" t="s">
        <v>5766</v>
      </c>
      <c r="AH493" s="39" t="e">
        <v>#N/A</v>
      </c>
      <c r="AI493" s="26" t="s">
        <v>6845</v>
      </c>
      <c r="AJ493" s="26" t="s">
        <v>8364</v>
      </c>
      <c r="AK493" s="25" t="s">
        <v>18639</v>
      </c>
      <c r="AL493" s="47">
        <v>593</v>
      </c>
      <c r="AM493" s="47">
        <v>934</v>
      </c>
      <c r="AN493" s="22" t="s">
        <v>8318</v>
      </c>
    </row>
    <row r="494" spans="1:40" x14ac:dyDescent="0.3">
      <c r="A494" s="12" t="s">
        <v>17797</v>
      </c>
      <c r="B494" s="50" t="s">
        <v>8366</v>
      </c>
      <c r="C494" s="10" t="s">
        <v>8365</v>
      </c>
      <c r="D494" s="12" t="s">
        <v>3</v>
      </c>
      <c r="E494" s="52" t="e">
        <v>#N/A</v>
      </c>
      <c r="F494" s="12" t="s">
        <v>1327</v>
      </c>
      <c r="G494" s="52" t="e">
        <v>#N/A</v>
      </c>
      <c r="H494" s="12" t="s">
        <v>17774</v>
      </c>
      <c r="I494" s="12" t="s">
        <v>32</v>
      </c>
      <c r="J494" s="25" t="s">
        <v>25</v>
      </c>
      <c r="K494" s="47" t="e">
        <v>#N/A</v>
      </c>
      <c r="L494" s="25" t="s">
        <v>8311</v>
      </c>
      <c r="M494" s="25" t="s">
        <v>8367</v>
      </c>
      <c r="N494" s="25"/>
      <c r="O494" s="26" t="s">
        <v>6845</v>
      </c>
      <c r="P494" s="26" t="s">
        <v>8368</v>
      </c>
      <c r="Q494" s="57" t="s">
        <v>24</v>
      </c>
      <c r="R494" s="57" t="s">
        <v>33</v>
      </c>
      <c r="S494" s="57" t="s">
        <v>24</v>
      </c>
      <c r="T494" s="27"/>
      <c r="U494" s="27">
        <v>0.01</v>
      </c>
      <c r="V494" s="44">
        <v>480.30066666666698</v>
      </c>
      <c r="W494" s="44">
        <v>478.07172623809521</v>
      </c>
      <c r="X494" s="44" t="s">
        <v>17788</v>
      </c>
      <c r="Y494" s="29">
        <v>0.1</v>
      </c>
      <c r="Z494" s="20" t="s">
        <v>5785</v>
      </c>
      <c r="AA494" s="23" t="s">
        <v>5786</v>
      </c>
      <c r="AB494" s="23" t="s">
        <v>18813</v>
      </c>
      <c r="AC494" s="24" t="s">
        <v>742</v>
      </c>
      <c r="AD494" s="24" t="s">
        <v>742</v>
      </c>
      <c r="AE494" s="24" t="s">
        <v>24</v>
      </c>
      <c r="AF494" s="24" t="s">
        <v>5775</v>
      </c>
      <c r="AG494" s="25" t="s">
        <v>5766</v>
      </c>
      <c r="AH494" s="39" t="e">
        <v>#N/A</v>
      </c>
      <c r="AI494" s="26" t="s">
        <v>6845</v>
      </c>
      <c r="AJ494" s="26" t="s">
        <v>8369</v>
      </c>
      <c r="AK494" s="25" t="s">
        <v>18640</v>
      </c>
      <c r="AL494" s="47">
        <v>594</v>
      </c>
      <c r="AM494" s="47">
        <v>935</v>
      </c>
      <c r="AN494" s="22" t="s">
        <v>8318</v>
      </c>
    </row>
    <row r="495" spans="1:40" x14ac:dyDescent="0.3">
      <c r="A495" s="12" t="s">
        <v>33</v>
      </c>
      <c r="B495" s="50" t="s">
        <v>8371</v>
      </c>
      <c r="C495" s="10" t="s">
        <v>8370</v>
      </c>
      <c r="D495" s="12" t="s">
        <v>3</v>
      </c>
      <c r="E495" s="52" t="e">
        <v>#N/A</v>
      </c>
      <c r="F495" s="12" t="s">
        <v>60</v>
      </c>
      <c r="G495" s="52" t="e">
        <v>#N/A</v>
      </c>
      <c r="H495" s="12" t="s">
        <v>6</v>
      </c>
      <c r="I495" s="12" t="s">
        <v>32</v>
      </c>
      <c r="J495" s="25" t="s">
        <v>25</v>
      </c>
      <c r="K495" s="47" t="e">
        <v>#N/A</v>
      </c>
      <c r="L495" s="25" t="s">
        <v>8372</v>
      </c>
      <c r="M495" s="25" t="s">
        <v>8373</v>
      </c>
      <c r="N495" s="25"/>
      <c r="O495" s="26" t="s">
        <v>8374</v>
      </c>
      <c r="P495" s="26" t="s">
        <v>8375</v>
      </c>
      <c r="Q495" s="57" t="s">
        <v>33</v>
      </c>
      <c r="R495" s="57" t="s">
        <v>33</v>
      </c>
      <c r="S495" s="57" t="s">
        <v>24</v>
      </c>
      <c r="T495" s="27"/>
      <c r="U495" s="27">
        <v>5.0000000000000001E-3</v>
      </c>
      <c r="V495" s="44">
        <v>48.306318181818199</v>
      </c>
      <c r="W495" s="44">
        <v>45.841399500000001</v>
      </c>
      <c r="X495" s="44" t="s">
        <v>17787</v>
      </c>
      <c r="Y495" s="29">
        <v>1.4999999999999999E-2</v>
      </c>
      <c r="Z495" s="20" t="s">
        <v>5785</v>
      </c>
      <c r="AA495" s="23" t="s">
        <v>5786</v>
      </c>
      <c r="AB495" s="23" t="s">
        <v>18813</v>
      </c>
      <c r="AC495" s="24" t="s">
        <v>26</v>
      </c>
      <c r="AD495" s="24" t="s">
        <v>742</v>
      </c>
      <c r="AE495" s="24" t="s">
        <v>24</v>
      </c>
      <c r="AF495" s="24" t="s">
        <v>5821</v>
      </c>
      <c r="AG495" s="25" t="s">
        <v>5766</v>
      </c>
      <c r="AH495" s="39">
        <v>43040</v>
      </c>
      <c r="AI495" s="26" t="s">
        <v>8376</v>
      </c>
      <c r="AJ495" s="26" t="s">
        <v>8377</v>
      </c>
      <c r="AK495" s="25" t="s">
        <v>18015</v>
      </c>
      <c r="AL495" s="47">
        <v>152</v>
      </c>
      <c r="AM495" s="47">
        <v>270</v>
      </c>
      <c r="AN495" s="22" t="s">
        <v>8378</v>
      </c>
    </row>
    <row r="496" spans="1:40" x14ac:dyDescent="0.3">
      <c r="A496" s="12" t="s">
        <v>33</v>
      </c>
      <c r="B496" s="50" t="s">
        <v>8380</v>
      </c>
      <c r="C496" s="10" t="s">
        <v>8379</v>
      </c>
      <c r="D496" s="12" t="s">
        <v>3</v>
      </c>
      <c r="E496" s="52" t="e">
        <v>#N/A</v>
      </c>
      <c r="F496" s="12" t="s">
        <v>60</v>
      </c>
      <c r="G496" s="52" t="e">
        <v>#N/A</v>
      </c>
      <c r="H496" s="12" t="s">
        <v>6</v>
      </c>
      <c r="I496" s="12" t="s">
        <v>32</v>
      </c>
      <c r="J496" s="25" t="s">
        <v>25</v>
      </c>
      <c r="K496" s="47" t="e">
        <v>#N/A</v>
      </c>
      <c r="L496" s="25" t="s">
        <v>8372</v>
      </c>
      <c r="M496" s="25" t="s">
        <v>8381</v>
      </c>
      <c r="N496" s="25"/>
      <c r="O496" s="26" t="s">
        <v>8382</v>
      </c>
      <c r="P496" s="26" t="s">
        <v>8383</v>
      </c>
      <c r="Q496" s="57" t="s">
        <v>33</v>
      </c>
      <c r="R496" s="57" t="s">
        <v>33</v>
      </c>
      <c r="S496" s="57" t="s">
        <v>24</v>
      </c>
      <c r="T496" s="27"/>
      <c r="U496" s="27">
        <v>5.0000000000000001E-3</v>
      </c>
      <c r="V496" s="44">
        <v>50.1264545454545</v>
      </c>
      <c r="W496" s="44">
        <v>46.932878000000002</v>
      </c>
      <c r="X496" s="44" t="s">
        <v>17787</v>
      </c>
      <c r="Y496" s="29">
        <v>1.4999999999999999E-2</v>
      </c>
      <c r="Z496" s="20" t="s">
        <v>5773</v>
      </c>
      <c r="AA496" s="23" t="s">
        <v>5786</v>
      </c>
      <c r="AB496" s="23" t="s">
        <v>18812</v>
      </c>
      <c r="AC496" s="24" t="s">
        <v>26</v>
      </c>
      <c r="AD496" s="24" t="s">
        <v>742</v>
      </c>
      <c r="AE496" s="24" t="s">
        <v>24</v>
      </c>
      <c r="AF496" s="24" t="s">
        <v>5821</v>
      </c>
      <c r="AG496" s="25" t="s">
        <v>5766</v>
      </c>
      <c r="AH496" s="39">
        <v>43719</v>
      </c>
      <c r="AI496" s="26" t="s">
        <v>8384</v>
      </c>
      <c r="AJ496" s="26" t="s">
        <v>8385</v>
      </c>
      <c r="AK496" s="25" t="s">
        <v>18015</v>
      </c>
      <c r="AL496" s="47">
        <v>152</v>
      </c>
      <c r="AM496" s="47">
        <v>270</v>
      </c>
      <c r="AN496" s="22" t="s">
        <v>8378</v>
      </c>
    </row>
    <row r="497" spans="1:40" x14ac:dyDescent="0.3">
      <c r="A497" s="12" t="s">
        <v>33</v>
      </c>
      <c r="B497" s="50" t="s">
        <v>8387</v>
      </c>
      <c r="C497" s="10" t="s">
        <v>8386</v>
      </c>
      <c r="D497" s="12" t="s">
        <v>3</v>
      </c>
      <c r="E497" s="52" t="e">
        <v>#N/A</v>
      </c>
      <c r="F497" s="12" t="s">
        <v>64</v>
      </c>
      <c r="G497" s="52" t="e">
        <v>#N/A</v>
      </c>
      <c r="H497" s="12" t="s">
        <v>6</v>
      </c>
      <c r="I497" s="12" t="s">
        <v>32</v>
      </c>
      <c r="J497" s="25" t="s">
        <v>25</v>
      </c>
      <c r="K497" s="47" t="e">
        <v>#N/A</v>
      </c>
      <c r="L497" s="25" t="s">
        <v>8372</v>
      </c>
      <c r="M497" s="25" t="s">
        <v>8388</v>
      </c>
      <c r="N497" s="25"/>
      <c r="O497" s="26" t="s">
        <v>8389</v>
      </c>
      <c r="P497" s="26" t="s">
        <v>8390</v>
      </c>
      <c r="Q497" s="57" t="s">
        <v>33</v>
      </c>
      <c r="R497" s="57" t="s">
        <v>33</v>
      </c>
      <c r="S497" s="57" t="s">
        <v>24</v>
      </c>
      <c r="T497" s="27"/>
      <c r="U497" s="27">
        <v>3.0000000000000001E-3</v>
      </c>
      <c r="V497" s="44">
        <v>33.902045454545501</v>
      </c>
      <c r="W497" s="44">
        <v>29.676352818181815</v>
      </c>
      <c r="X497" s="44" t="s">
        <v>17785</v>
      </c>
      <c r="Y497" s="29">
        <v>1.4999999999999999E-2</v>
      </c>
      <c r="Z497" s="20" t="s">
        <v>5785</v>
      </c>
      <c r="AA497" s="23" t="s">
        <v>5786</v>
      </c>
      <c r="AB497" s="23" t="s">
        <v>18813</v>
      </c>
      <c r="AC497" s="24" t="s">
        <v>742</v>
      </c>
      <c r="AD497" s="24" t="s">
        <v>742</v>
      </c>
      <c r="AE497" s="20" t="s">
        <v>19248</v>
      </c>
      <c r="AF497" s="24" t="s">
        <v>5821</v>
      </c>
      <c r="AG497" s="25" t="s">
        <v>5766</v>
      </c>
      <c r="AH497" s="39">
        <v>43040</v>
      </c>
      <c r="AI497" s="26" t="s">
        <v>8391</v>
      </c>
      <c r="AJ497" s="26" t="s">
        <v>8392</v>
      </c>
      <c r="AK497" s="25" t="s">
        <v>18016</v>
      </c>
      <c r="AL497" s="47">
        <v>153</v>
      </c>
      <c r="AM497" s="47">
        <v>271</v>
      </c>
      <c r="AN497" s="22" t="s">
        <v>8378</v>
      </c>
    </row>
    <row r="498" spans="1:40" x14ac:dyDescent="0.3">
      <c r="A498" s="12" t="s">
        <v>33</v>
      </c>
      <c r="B498" s="50" t="s">
        <v>8394</v>
      </c>
      <c r="C498" s="10" t="s">
        <v>8393</v>
      </c>
      <c r="D498" s="12" t="s">
        <v>3</v>
      </c>
      <c r="E498" s="52" t="e">
        <v>#N/A</v>
      </c>
      <c r="F498" s="12" t="s">
        <v>64</v>
      </c>
      <c r="G498" s="52" t="e">
        <v>#N/A</v>
      </c>
      <c r="H498" s="12" t="s">
        <v>6</v>
      </c>
      <c r="I498" s="12" t="s">
        <v>32</v>
      </c>
      <c r="J498" s="25" t="s">
        <v>25</v>
      </c>
      <c r="K498" s="47" t="e">
        <v>#N/A</v>
      </c>
      <c r="L498" s="25" t="s">
        <v>8372</v>
      </c>
      <c r="M498" s="25" t="s">
        <v>8395</v>
      </c>
      <c r="N498" s="25"/>
      <c r="O498" s="26" t="s">
        <v>8396</v>
      </c>
      <c r="P498" s="26" t="s">
        <v>8397</v>
      </c>
      <c r="Q498" s="57" t="s">
        <v>33</v>
      </c>
      <c r="R498" s="57" t="s">
        <v>33</v>
      </c>
      <c r="S498" s="57" t="s">
        <v>24</v>
      </c>
      <c r="T498" s="27"/>
      <c r="U498" s="27">
        <v>3.0000000000000001E-3</v>
      </c>
      <c r="V498" s="44">
        <v>24.6667272727273</v>
      </c>
      <c r="W498" s="44">
        <v>22.139275272727271</v>
      </c>
      <c r="X498" s="44" t="s">
        <v>17784</v>
      </c>
      <c r="Y498" s="29">
        <v>1.4999999999999999E-2</v>
      </c>
      <c r="Z498" s="20" t="s">
        <v>5773</v>
      </c>
      <c r="AA498" s="23" t="s">
        <v>5786</v>
      </c>
      <c r="AB498" s="23" t="s">
        <v>18812</v>
      </c>
      <c r="AC498" s="24" t="s">
        <v>742</v>
      </c>
      <c r="AD498" s="24" t="s">
        <v>742</v>
      </c>
      <c r="AE498" s="20" t="s">
        <v>19248</v>
      </c>
      <c r="AF498" s="24" t="s">
        <v>5821</v>
      </c>
      <c r="AG498" s="25" t="s">
        <v>5766</v>
      </c>
      <c r="AH498" s="39">
        <v>43719</v>
      </c>
      <c r="AI498" s="26" t="s">
        <v>8398</v>
      </c>
      <c r="AJ498" s="26" t="s">
        <v>8399</v>
      </c>
      <c r="AK498" s="25" t="s">
        <v>18016</v>
      </c>
      <c r="AL498" s="47">
        <v>153</v>
      </c>
      <c r="AM498" s="47">
        <v>271</v>
      </c>
      <c r="AN498" s="22" t="s">
        <v>8378</v>
      </c>
    </row>
    <row r="499" spans="1:40" x14ac:dyDescent="0.3">
      <c r="A499" s="12" t="s">
        <v>33</v>
      </c>
      <c r="B499" s="50" t="s">
        <v>8401</v>
      </c>
      <c r="C499" s="10" t="s">
        <v>8400</v>
      </c>
      <c r="D499" s="12" t="s">
        <v>3</v>
      </c>
      <c r="E499" s="52" t="e">
        <v>#N/A</v>
      </c>
      <c r="F499" s="12" t="s">
        <v>43</v>
      </c>
      <c r="G499" s="52" t="e">
        <v>#N/A</v>
      </c>
      <c r="H499" s="12" t="s">
        <v>6</v>
      </c>
      <c r="I499" s="12" t="s">
        <v>32</v>
      </c>
      <c r="J499" s="25" t="s">
        <v>25</v>
      </c>
      <c r="K499" s="47" t="e">
        <v>#N/A</v>
      </c>
      <c r="L499" s="25" t="s">
        <v>8372</v>
      </c>
      <c r="M499" s="25" t="s">
        <v>8402</v>
      </c>
      <c r="N499" s="25"/>
      <c r="O499" s="26" t="s">
        <v>8403</v>
      </c>
      <c r="P499" s="26" t="s">
        <v>8404</v>
      </c>
      <c r="Q499" s="57" t="s">
        <v>24</v>
      </c>
      <c r="R499" s="57" t="s">
        <v>33</v>
      </c>
      <c r="S499" s="57" t="s">
        <v>24</v>
      </c>
      <c r="T499" s="27"/>
      <c r="U499" s="27">
        <v>4.4999999999999997E-3</v>
      </c>
      <c r="V499" s="44">
        <v>40.714590909090902</v>
      </c>
      <c r="W499" s="44">
        <v>37.687908863636359</v>
      </c>
      <c r="X499" s="44" t="s">
        <v>17787</v>
      </c>
      <c r="Y499" s="29">
        <v>1.4999999999999999E-2</v>
      </c>
      <c r="Z499" s="47" t="s">
        <v>5773</v>
      </c>
      <c r="AA499" s="47" t="s">
        <v>5786</v>
      </c>
      <c r="AB499" s="23" t="s">
        <v>18812</v>
      </c>
      <c r="AC499" s="24" t="s">
        <v>26</v>
      </c>
      <c r="AD499" s="24" t="s">
        <v>742</v>
      </c>
      <c r="AE499" s="24" t="s">
        <v>33</v>
      </c>
      <c r="AF499" s="24" t="s">
        <v>5821</v>
      </c>
      <c r="AG499" s="25" t="s">
        <v>5766</v>
      </c>
      <c r="AH499" s="39" t="e">
        <v>#N/A</v>
      </c>
      <c r="AI499" s="26" t="s">
        <v>8405</v>
      </c>
      <c r="AJ499" s="26" t="s">
        <v>8406</v>
      </c>
      <c r="AK499" s="25" t="s">
        <v>18017</v>
      </c>
      <c r="AL499" s="47">
        <v>154</v>
      </c>
      <c r="AM499" s="47">
        <v>272</v>
      </c>
      <c r="AN499" s="22" t="s">
        <v>8378</v>
      </c>
    </row>
    <row r="500" spans="1:40" x14ac:dyDescent="0.3">
      <c r="A500" s="12" t="s">
        <v>33</v>
      </c>
      <c r="B500" s="50" t="s">
        <v>8408</v>
      </c>
      <c r="C500" s="10" t="s">
        <v>8407</v>
      </c>
      <c r="D500" s="12" t="s">
        <v>3</v>
      </c>
      <c r="E500" s="52" t="e">
        <v>#N/A</v>
      </c>
      <c r="F500" s="12" t="s">
        <v>43</v>
      </c>
      <c r="G500" s="52" t="e">
        <v>#N/A</v>
      </c>
      <c r="H500" s="12" t="s">
        <v>6</v>
      </c>
      <c r="I500" s="12" t="s">
        <v>32</v>
      </c>
      <c r="J500" s="25" t="s">
        <v>25</v>
      </c>
      <c r="K500" s="47" t="e">
        <v>#N/A</v>
      </c>
      <c r="L500" s="25" t="s">
        <v>8372</v>
      </c>
      <c r="M500" s="25" t="s">
        <v>8409</v>
      </c>
      <c r="N500" s="25"/>
      <c r="O500" s="26" t="s">
        <v>8410</v>
      </c>
      <c r="P500" s="26" t="s">
        <v>8411</v>
      </c>
      <c r="Q500" s="57" t="s">
        <v>33</v>
      </c>
      <c r="R500" s="57" t="s">
        <v>33</v>
      </c>
      <c r="S500" s="57" t="s">
        <v>24</v>
      </c>
      <c r="T500" s="27"/>
      <c r="U500" s="27">
        <v>4.0000000000000001E-3</v>
      </c>
      <c r="V500" s="44">
        <v>30.460318181818199</v>
      </c>
      <c r="W500" s="44">
        <v>26.996648818181821</v>
      </c>
      <c r="X500" s="44" t="s">
        <v>17784</v>
      </c>
      <c r="Y500" s="29">
        <v>1.4999999999999999E-2</v>
      </c>
      <c r="Z500" s="20" t="s">
        <v>5773</v>
      </c>
      <c r="AA500" s="23" t="s">
        <v>5786</v>
      </c>
      <c r="AB500" s="23" t="s">
        <v>18812</v>
      </c>
      <c r="AC500" s="24" t="s">
        <v>26</v>
      </c>
      <c r="AD500" s="24" t="s">
        <v>742</v>
      </c>
      <c r="AE500" s="24" t="s">
        <v>24</v>
      </c>
      <c r="AF500" s="24" t="s">
        <v>5821</v>
      </c>
      <c r="AG500" s="25" t="s">
        <v>5766</v>
      </c>
      <c r="AH500" s="39">
        <v>42828</v>
      </c>
      <c r="AI500" s="26" t="s">
        <v>8412</v>
      </c>
      <c r="AJ500" s="26" t="s">
        <v>8413</v>
      </c>
      <c r="AK500" s="25" t="s">
        <v>18017</v>
      </c>
      <c r="AL500" s="47">
        <v>154</v>
      </c>
      <c r="AM500" s="47">
        <v>272</v>
      </c>
      <c r="AN500" s="22" t="s">
        <v>8378</v>
      </c>
    </row>
    <row r="501" spans="1:40" x14ac:dyDescent="0.3">
      <c r="A501" s="12" t="s">
        <v>33</v>
      </c>
      <c r="B501" s="51" t="s">
        <v>8415</v>
      </c>
      <c r="C501" s="9" t="s">
        <v>8414</v>
      </c>
      <c r="D501" s="12" t="s">
        <v>3</v>
      </c>
      <c r="E501" s="52" t="e">
        <v>#N/A</v>
      </c>
      <c r="F501" s="12" t="s">
        <v>64</v>
      </c>
      <c r="G501" s="52" t="e">
        <v>#N/A</v>
      </c>
      <c r="H501" s="12" t="s">
        <v>613</v>
      </c>
      <c r="I501" s="12" t="s">
        <v>32</v>
      </c>
      <c r="J501" s="25" t="s">
        <v>25</v>
      </c>
      <c r="K501" s="47" t="e">
        <v>#N/A</v>
      </c>
      <c r="L501" s="12" t="s">
        <v>8372</v>
      </c>
      <c r="M501" s="12" t="s">
        <v>8416</v>
      </c>
      <c r="N501" s="12"/>
      <c r="O501" s="13" t="s">
        <v>8417</v>
      </c>
      <c r="P501" s="13" t="s">
        <v>8418</v>
      </c>
      <c r="Q501" s="57" t="s">
        <v>33</v>
      </c>
      <c r="R501" s="57" t="s">
        <v>33</v>
      </c>
      <c r="S501" s="57" t="s">
        <v>24</v>
      </c>
      <c r="T501" s="14"/>
      <c r="U501" s="14">
        <v>3.0000000000000001E-3</v>
      </c>
      <c r="V501" s="44">
        <v>28.633500000000002</v>
      </c>
      <c r="W501" s="44">
        <v>26.48397718181818</v>
      </c>
      <c r="X501" s="44" t="s">
        <v>17781</v>
      </c>
      <c r="Y501" s="18">
        <v>1.4999999999999999E-2</v>
      </c>
      <c r="Z501" s="11" t="s">
        <v>5785</v>
      </c>
      <c r="AA501" s="21" t="s">
        <v>5786</v>
      </c>
      <c r="AB501" s="23" t="s">
        <v>18813</v>
      </c>
      <c r="AC501" s="16" t="s">
        <v>742</v>
      </c>
      <c r="AD501" s="16" t="s">
        <v>742</v>
      </c>
      <c r="AE501" s="20" t="s">
        <v>19248</v>
      </c>
      <c r="AF501" s="16" t="s">
        <v>5821</v>
      </c>
      <c r="AG501" s="12" t="s">
        <v>5779</v>
      </c>
      <c r="AH501" s="39">
        <v>43985</v>
      </c>
      <c r="AI501" s="13" t="s">
        <v>8419</v>
      </c>
      <c r="AJ501" s="13" t="s">
        <v>8420</v>
      </c>
      <c r="AK501" s="12"/>
      <c r="AL501" s="47">
        <v>730</v>
      </c>
      <c r="AM501" s="47">
        <v>1118</v>
      </c>
      <c r="AN501" s="19" t="s">
        <v>8378</v>
      </c>
    </row>
    <row r="502" spans="1:40" x14ac:dyDescent="0.3">
      <c r="A502" s="12" t="s">
        <v>33</v>
      </c>
      <c r="B502" s="51" t="s">
        <v>8422</v>
      </c>
      <c r="C502" s="9" t="s">
        <v>8421</v>
      </c>
      <c r="D502" s="12" t="s">
        <v>3</v>
      </c>
      <c r="E502" s="52" t="e">
        <v>#N/A</v>
      </c>
      <c r="F502" s="12" t="s">
        <v>43</v>
      </c>
      <c r="G502" s="52" t="e">
        <v>#N/A</v>
      </c>
      <c r="H502" s="12" t="s">
        <v>613</v>
      </c>
      <c r="I502" s="12" t="s">
        <v>32</v>
      </c>
      <c r="J502" s="25" t="s">
        <v>25</v>
      </c>
      <c r="K502" s="47" t="e">
        <v>#N/A</v>
      </c>
      <c r="L502" s="12" t="s">
        <v>8372</v>
      </c>
      <c r="M502" s="12" t="s">
        <v>8423</v>
      </c>
      <c r="N502" s="12"/>
      <c r="O502" s="13" t="s">
        <v>8424</v>
      </c>
      <c r="P502" s="13" t="s">
        <v>8425</v>
      </c>
      <c r="Q502" s="57" t="s">
        <v>33</v>
      </c>
      <c r="R502" s="57" t="s">
        <v>33</v>
      </c>
      <c r="S502" s="57" t="s">
        <v>24</v>
      </c>
      <c r="T502" s="14"/>
      <c r="U502" s="14">
        <v>3.5000000000000001E-3</v>
      </c>
      <c r="V502" s="44">
        <v>38.0997272727273</v>
      </c>
      <c r="W502" s="44">
        <v>36.139306500000004</v>
      </c>
      <c r="X502" s="44" t="s">
        <v>17781</v>
      </c>
      <c r="Y502" s="18">
        <v>1.4999999999999999E-2</v>
      </c>
      <c r="Z502" s="11" t="s">
        <v>5785</v>
      </c>
      <c r="AA502" s="21" t="s">
        <v>5786</v>
      </c>
      <c r="AB502" s="23" t="s">
        <v>18813</v>
      </c>
      <c r="AC502" s="16" t="s">
        <v>26</v>
      </c>
      <c r="AD502" s="16" t="s">
        <v>742</v>
      </c>
      <c r="AE502" s="24" t="s">
        <v>24</v>
      </c>
      <c r="AF502" s="16" t="s">
        <v>5821</v>
      </c>
      <c r="AG502" s="12" t="s">
        <v>5779</v>
      </c>
      <c r="AH502" s="39">
        <v>43985</v>
      </c>
      <c r="AI502" s="13" t="s">
        <v>8426</v>
      </c>
      <c r="AJ502" s="13" t="s">
        <v>8427</v>
      </c>
      <c r="AK502" s="12"/>
      <c r="AL502" s="47">
        <v>730</v>
      </c>
      <c r="AM502" s="47">
        <v>1118</v>
      </c>
      <c r="AN502" s="19" t="s">
        <v>8378</v>
      </c>
    </row>
    <row r="503" spans="1:40" x14ac:dyDescent="0.3">
      <c r="A503" s="12" t="s">
        <v>33</v>
      </c>
      <c r="B503" s="51" t="s">
        <v>8429</v>
      </c>
      <c r="C503" s="9" t="s">
        <v>8428</v>
      </c>
      <c r="D503" s="12" t="s">
        <v>3</v>
      </c>
      <c r="E503" s="52" t="e">
        <v>#N/A</v>
      </c>
      <c r="F503" s="12" t="s">
        <v>43</v>
      </c>
      <c r="G503" s="52" t="e">
        <v>#N/A</v>
      </c>
      <c r="H503" s="12" t="s">
        <v>613</v>
      </c>
      <c r="I503" s="12" t="s">
        <v>32</v>
      </c>
      <c r="J503" s="25" t="s">
        <v>25</v>
      </c>
      <c r="K503" s="47" t="e">
        <v>#N/A</v>
      </c>
      <c r="L503" s="12" t="s">
        <v>8372</v>
      </c>
      <c r="M503" s="12" t="s">
        <v>8430</v>
      </c>
      <c r="N503" s="12"/>
      <c r="O503" s="13" t="s">
        <v>8431</v>
      </c>
      <c r="P503" s="13" t="s">
        <v>8432</v>
      </c>
      <c r="Q503" s="57" t="s">
        <v>33</v>
      </c>
      <c r="R503" s="57" t="s">
        <v>33</v>
      </c>
      <c r="S503" s="57" t="s">
        <v>24</v>
      </c>
      <c r="T503" s="14"/>
      <c r="U503" s="14">
        <v>3.0000000000000001E-3</v>
      </c>
      <c r="V503" s="44">
        <v>33.263227272727299</v>
      </c>
      <c r="W503" s="44">
        <v>31.317958363636365</v>
      </c>
      <c r="X503" s="44" t="s">
        <v>17781</v>
      </c>
      <c r="Y503" s="18">
        <v>1.4999999999999999E-2</v>
      </c>
      <c r="Z503" s="11" t="s">
        <v>5785</v>
      </c>
      <c r="AA503" s="21" t="s">
        <v>5786</v>
      </c>
      <c r="AB503" s="23" t="s">
        <v>18813</v>
      </c>
      <c r="AC503" s="16" t="s">
        <v>26</v>
      </c>
      <c r="AD503" s="16" t="s">
        <v>742</v>
      </c>
      <c r="AE503" s="24" t="s">
        <v>24</v>
      </c>
      <c r="AF503" s="16" t="s">
        <v>5821</v>
      </c>
      <c r="AG503" s="12" t="s">
        <v>5779</v>
      </c>
      <c r="AH503" s="39">
        <v>43985</v>
      </c>
      <c r="AI503" s="13" t="s">
        <v>8433</v>
      </c>
      <c r="AJ503" s="13" t="s">
        <v>8434</v>
      </c>
      <c r="AK503" s="12"/>
      <c r="AL503" s="47">
        <v>730</v>
      </c>
      <c r="AM503" s="47">
        <v>1118</v>
      </c>
      <c r="AN503" s="19" t="s">
        <v>8378</v>
      </c>
    </row>
    <row r="504" spans="1:40" x14ac:dyDescent="0.3">
      <c r="A504" s="12" t="s">
        <v>33</v>
      </c>
      <c r="B504" s="50" t="s">
        <v>8436</v>
      </c>
      <c r="C504" s="10" t="s">
        <v>8435</v>
      </c>
      <c r="D504" s="25" t="s">
        <v>3</v>
      </c>
      <c r="E504" s="52" t="e">
        <v>#N/A</v>
      </c>
      <c r="F504" s="12" t="s">
        <v>77</v>
      </c>
      <c r="G504" s="52" t="e">
        <v>#N/A</v>
      </c>
      <c r="H504" s="12" t="s">
        <v>18</v>
      </c>
      <c r="I504" s="12" t="s">
        <v>32</v>
      </c>
      <c r="J504" s="25" t="s">
        <v>25</v>
      </c>
      <c r="K504" s="47" t="e">
        <v>#N/A</v>
      </c>
      <c r="L504" s="25" t="s">
        <v>8372</v>
      </c>
      <c r="M504" s="25" t="s">
        <v>8437</v>
      </c>
      <c r="N504" s="25"/>
      <c r="O504" s="26" t="s">
        <v>8438</v>
      </c>
      <c r="P504" s="26" t="s">
        <v>8439</v>
      </c>
      <c r="Q504" s="57" t="s">
        <v>24</v>
      </c>
      <c r="R504" s="57" t="s">
        <v>33</v>
      </c>
      <c r="S504" s="57" t="s">
        <v>24</v>
      </c>
      <c r="T504" s="27"/>
      <c r="U504" s="27">
        <v>3.5000000000000001E-3</v>
      </c>
      <c r="V504" s="44">
        <v>32.284090909090899</v>
      </c>
      <c r="W504" s="44">
        <v>27.6380725</v>
      </c>
      <c r="X504" s="44" t="s">
        <v>17787</v>
      </c>
      <c r="Y504" s="29">
        <v>1.4999999999999999E-2</v>
      </c>
      <c r="Z504" s="47" t="s">
        <v>5785</v>
      </c>
      <c r="AA504" s="47" t="s">
        <v>5786</v>
      </c>
      <c r="AB504" s="23" t="s">
        <v>18813</v>
      </c>
      <c r="AC504" s="24" t="s">
        <v>26</v>
      </c>
      <c r="AD504" s="24" t="s">
        <v>742</v>
      </c>
      <c r="AE504" s="24" t="s">
        <v>33</v>
      </c>
      <c r="AF504" s="24" t="s">
        <v>5821</v>
      </c>
      <c r="AG504" s="25" t="s">
        <v>5766</v>
      </c>
      <c r="AH504" s="39" t="e">
        <v>#N/A</v>
      </c>
      <c r="AI504" s="26" t="s">
        <v>8440</v>
      </c>
      <c r="AJ504" s="26" t="s">
        <v>8441</v>
      </c>
      <c r="AK504" s="25" t="s">
        <v>18018</v>
      </c>
      <c r="AL504" s="47">
        <v>155</v>
      </c>
      <c r="AM504" s="47">
        <v>273</v>
      </c>
      <c r="AN504" s="22" t="s">
        <v>8378</v>
      </c>
    </row>
    <row r="505" spans="1:40" x14ac:dyDescent="0.3">
      <c r="A505" s="12" t="s">
        <v>33</v>
      </c>
      <c r="B505" s="50" t="s">
        <v>8443</v>
      </c>
      <c r="C505" s="10" t="s">
        <v>8442</v>
      </c>
      <c r="D505" s="25" t="s">
        <v>3</v>
      </c>
      <c r="E505" s="52" t="e">
        <v>#N/A</v>
      </c>
      <c r="F505" s="12" t="s">
        <v>77</v>
      </c>
      <c r="G505" s="52" t="e">
        <v>#N/A</v>
      </c>
      <c r="H505" s="12" t="s">
        <v>18</v>
      </c>
      <c r="I505" s="12" t="s">
        <v>32</v>
      </c>
      <c r="J505" s="25" t="s">
        <v>25</v>
      </c>
      <c r="K505" s="47" t="e">
        <v>#N/A</v>
      </c>
      <c r="L505" s="25" t="s">
        <v>8372</v>
      </c>
      <c r="M505" s="25" t="s">
        <v>8444</v>
      </c>
      <c r="N505" s="25"/>
      <c r="O505" s="26" t="s">
        <v>8445</v>
      </c>
      <c r="P505" s="26" t="s">
        <v>8446</v>
      </c>
      <c r="Q505" s="57" t="s">
        <v>33</v>
      </c>
      <c r="R505" s="57" t="s">
        <v>33</v>
      </c>
      <c r="S505" s="57" t="s">
        <v>24</v>
      </c>
      <c r="T505" s="27"/>
      <c r="U505" s="27">
        <v>3.0000000000000001E-3</v>
      </c>
      <c r="V505" s="44">
        <v>25.509954545454502</v>
      </c>
      <c r="W505" s="44">
        <v>21.64823059090909</v>
      </c>
      <c r="X505" s="44" t="s">
        <v>17784</v>
      </c>
      <c r="Y505" s="29">
        <v>1.4999999999999999E-2</v>
      </c>
      <c r="Z505" s="20" t="s">
        <v>5785</v>
      </c>
      <c r="AA505" s="23" t="s">
        <v>5786</v>
      </c>
      <c r="AB505" s="23" t="s">
        <v>18813</v>
      </c>
      <c r="AC505" s="24" t="s">
        <v>26</v>
      </c>
      <c r="AD505" s="24" t="s">
        <v>742</v>
      </c>
      <c r="AE505" s="24" t="s">
        <v>24</v>
      </c>
      <c r="AF505" s="24" t="s">
        <v>5821</v>
      </c>
      <c r="AG505" s="25" t="s">
        <v>5766</v>
      </c>
      <c r="AH505" s="39">
        <v>42828</v>
      </c>
      <c r="AI505" s="26" t="s">
        <v>8447</v>
      </c>
      <c r="AJ505" s="26" t="s">
        <v>8448</v>
      </c>
      <c r="AK505" s="25" t="s">
        <v>18018</v>
      </c>
      <c r="AL505" s="47">
        <v>155</v>
      </c>
      <c r="AM505" s="47">
        <v>273</v>
      </c>
      <c r="AN505" s="22" t="s">
        <v>8378</v>
      </c>
    </row>
    <row r="506" spans="1:40" x14ac:dyDescent="0.3">
      <c r="A506" s="12" t="s">
        <v>33</v>
      </c>
      <c r="B506" s="50" t="s">
        <v>8450</v>
      </c>
      <c r="C506" s="10" t="s">
        <v>8449</v>
      </c>
      <c r="D506" s="25" t="s">
        <v>3</v>
      </c>
      <c r="E506" s="52" t="e">
        <v>#N/A</v>
      </c>
      <c r="F506" s="12" t="s">
        <v>77</v>
      </c>
      <c r="G506" s="52" t="e">
        <v>#N/A</v>
      </c>
      <c r="H506" s="12" t="s">
        <v>18</v>
      </c>
      <c r="I506" s="12" t="s">
        <v>32</v>
      </c>
      <c r="J506" s="25" t="s">
        <v>25</v>
      </c>
      <c r="K506" s="47" t="e">
        <v>#N/A</v>
      </c>
      <c r="L506" s="25" t="s">
        <v>8372</v>
      </c>
      <c r="M506" s="25" t="s">
        <v>8451</v>
      </c>
      <c r="N506" s="25"/>
      <c r="O506" s="26" t="s">
        <v>8452</v>
      </c>
      <c r="P506" s="26" t="s">
        <v>8453</v>
      </c>
      <c r="Q506" s="57" t="s">
        <v>33</v>
      </c>
      <c r="R506" s="57" t="s">
        <v>33</v>
      </c>
      <c r="S506" s="57" t="s">
        <v>24</v>
      </c>
      <c r="T506" s="27"/>
      <c r="U506" s="27">
        <v>3.0000000000000001E-3</v>
      </c>
      <c r="V506" s="44">
        <v>27.451545454545499</v>
      </c>
      <c r="W506" s="44">
        <v>22.002940136363634</v>
      </c>
      <c r="X506" s="44" t="s">
        <v>17787</v>
      </c>
      <c r="Y506" s="29">
        <v>1.4999999999999999E-2</v>
      </c>
      <c r="Z506" s="20" t="s">
        <v>5773</v>
      </c>
      <c r="AA506" s="23" t="s">
        <v>5786</v>
      </c>
      <c r="AB506" s="23" t="s">
        <v>18812</v>
      </c>
      <c r="AC506" s="24" t="s">
        <v>26</v>
      </c>
      <c r="AD506" s="24" t="s">
        <v>742</v>
      </c>
      <c r="AE506" s="24" t="s">
        <v>24</v>
      </c>
      <c r="AF506" s="24" t="s">
        <v>5821</v>
      </c>
      <c r="AG506" s="25" t="s">
        <v>5766</v>
      </c>
      <c r="AH506" s="39">
        <v>42828</v>
      </c>
      <c r="AI506" s="26" t="s">
        <v>8454</v>
      </c>
      <c r="AJ506" s="26" t="s">
        <v>8455</v>
      </c>
      <c r="AK506" s="25" t="s">
        <v>18018</v>
      </c>
      <c r="AL506" s="47">
        <v>155</v>
      </c>
      <c r="AM506" s="47">
        <v>273</v>
      </c>
      <c r="AN506" s="22" t="s">
        <v>8378</v>
      </c>
    </row>
    <row r="507" spans="1:40" x14ac:dyDescent="0.3">
      <c r="A507" s="41"/>
      <c r="B507" s="41" t="s">
        <v>19828</v>
      </c>
      <c r="C507" s="41" t="s">
        <v>19827</v>
      </c>
      <c r="D507" s="41"/>
      <c r="E507" s="41"/>
      <c r="F507" s="41"/>
      <c r="G507" s="41"/>
      <c r="H507" s="41"/>
      <c r="I507" s="41"/>
      <c r="J507" s="41"/>
      <c r="K507" s="41"/>
      <c r="L507" s="25" t="s">
        <v>21265</v>
      </c>
      <c r="M507" s="43"/>
      <c r="N507" s="43" t="s">
        <v>19829</v>
      </c>
      <c r="O507" s="41"/>
      <c r="P507" s="41"/>
      <c r="Q507" s="57" t="s">
        <v>24</v>
      </c>
      <c r="R507" s="57" t="s">
        <v>24</v>
      </c>
      <c r="S507" s="57" t="s">
        <v>33</v>
      </c>
      <c r="T507" s="41"/>
      <c r="U507" s="41"/>
      <c r="V507" s="41"/>
      <c r="W507" s="41"/>
      <c r="X507" s="41"/>
      <c r="Y507" s="41"/>
      <c r="Z507" s="41"/>
      <c r="AA507" s="41"/>
      <c r="AB507" s="41"/>
      <c r="AC507" s="41"/>
      <c r="AD507" s="41"/>
      <c r="AE507" s="41"/>
      <c r="AF507" s="41"/>
      <c r="AG507" s="41"/>
      <c r="AI507" s="41"/>
      <c r="AJ507" s="41"/>
      <c r="AK507" s="41"/>
      <c r="AL507" s="41"/>
      <c r="AM507" s="41"/>
      <c r="AN507" s="41"/>
    </row>
    <row r="508" spans="1:40" x14ac:dyDescent="0.3">
      <c r="A508" s="41"/>
      <c r="B508" s="41" t="s">
        <v>19837</v>
      </c>
      <c r="C508" s="41" t="s">
        <v>19836</v>
      </c>
      <c r="D508" s="41"/>
      <c r="E508" s="41"/>
      <c r="F508" s="41"/>
      <c r="G508" s="41"/>
      <c r="H508" s="41"/>
      <c r="I508" s="41"/>
      <c r="J508" s="41"/>
      <c r="K508" s="41"/>
      <c r="L508" s="25" t="s">
        <v>21265</v>
      </c>
      <c r="M508" s="43"/>
      <c r="N508" s="43" t="s">
        <v>19838</v>
      </c>
      <c r="O508" s="41"/>
      <c r="P508" s="41"/>
      <c r="Q508" s="57" t="s">
        <v>24</v>
      </c>
      <c r="R508" s="57" t="s">
        <v>24</v>
      </c>
      <c r="S508" s="57" t="s">
        <v>33</v>
      </c>
      <c r="T508" s="41"/>
      <c r="U508" s="41"/>
      <c r="V508" s="41"/>
      <c r="W508" s="41"/>
      <c r="X508" s="41"/>
      <c r="Y508" s="41"/>
      <c r="Z508" s="41"/>
      <c r="AA508" s="41"/>
      <c r="AB508" s="41"/>
      <c r="AC508" s="41"/>
      <c r="AD508" s="41"/>
      <c r="AE508" s="41"/>
      <c r="AF508" s="41"/>
      <c r="AG508" s="41"/>
      <c r="AI508" s="41"/>
      <c r="AJ508" s="41"/>
      <c r="AK508" s="41"/>
      <c r="AL508" s="41"/>
      <c r="AM508" s="41"/>
      <c r="AN508" s="41"/>
    </row>
    <row r="509" spans="1:40" x14ac:dyDescent="0.3">
      <c r="A509" s="41"/>
      <c r="B509" s="41" t="s">
        <v>19831</v>
      </c>
      <c r="C509" s="41" t="s">
        <v>19830</v>
      </c>
      <c r="D509" s="41"/>
      <c r="E509" s="41"/>
      <c r="F509" s="41" t="s">
        <v>77</v>
      </c>
      <c r="G509" s="41"/>
      <c r="H509" s="41"/>
      <c r="I509" s="41"/>
      <c r="J509" s="41"/>
      <c r="K509" s="41"/>
      <c r="L509" s="25" t="s">
        <v>21265</v>
      </c>
      <c r="M509" s="43"/>
      <c r="N509" s="43" t="s">
        <v>19832</v>
      </c>
      <c r="O509" s="41"/>
      <c r="P509" s="41"/>
      <c r="Q509" s="57" t="s">
        <v>24</v>
      </c>
      <c r="R509" s="57" t="s">
        <v>24</v>
      </c>
      <c r="S509" s="57" t="s">
        <v>33</v>
      </c>
      <c r="T509" s="41"/>
      <c r="U509" s="41"/>
      <c r="V509" s="41"/>
      <c r="W509" s="41"/>
      <c r="X509" s="41"/>
      <c r="Y509" s="41"/>
      <c r="Z509" s="41"/>
      <c r="AA509" s="41"/>
      <c r="AB509" s="41"/>
      <c r="AC509" s="41"/>
      <c r="AD509" s="41"/>
      <c r="AE509" s="41"/>
      <c r="AF509" s="41"/>
      <c r="AG509" s="41"/>
      <c r="AI509" s="41"/>
      <c r="AJ509" s="41"/>
      <c r="AK509" s="41"/>
      <c r="AL509" s="41"/>
      <c r="AM509" s="41"/>
      <c r="AN509" s="41"/>
    </row>
    <row r="510" spans="1:40" x14ac:dyDescent="0.3">
      <c r="A510" s="41"/>
      <c r="B510" s="41" t="s">
        <v>19834</v>
      </c>
      <c r="C510" s="41" t="s">
        <v>19833</v>
      </c>
      <c r="D510" s="41"/>
      <c r="E510" s="41"/>
      <c r="F510" s="41" t="s">
        <v>77</v>
      </c>
      <c r="G510" s="41"/>
      <c r="H510" s="41"/>
      <c r="I510" s="41"/>
      <c r="J510" s="41"/>
      <c r="K510" s="41"/>
      <c r="L510" s="25" t="s">
        <v>21265</v>
      </c>
      <c r="M510" s="43"/>
      <c r="N510" s="43" t="s">
        <v>19835</v>
      </c>
      <c r="O510" s="41"/>
      <c r="P510" s="41"/>
      <c r="Q510" s="57" t="s">
        <v>24</v>
      </c>
      <c r="R510" s="57" t="s">
        <v>24</v>
      </c>
      <c r="S510" s="57" t="s">
        <v>33</v>
      </c>
      <c r="T510" s="41"/>
      <c r="U510" s="41"/>
      <c r="V510" s="41"/>
      <c r="W510" s="41"/>
      <c r="X510" s="41"/>
      <c r="Y510" s="41"/>
      <c r="Z510" s="41"/>
      <c r="AA510" s="41"/>
      <c r="AB510" s="41"/>
      <c r="AC510" s="41"/>
      <c r="AD510" s="41"/>
      <c r="AE510" s="41"/>
      <c r="AF510" s="41"/>
      <c r="AG510" s="41"/>
      <c r="AI510" s="41"/>
      <c r="AJ510" s="41"/>
      <c r="AK510" s="41"/>
      <c r="AL510" s="41"/>
      <c r="AM510" s="41"/>
      <c r="AN510" s="41"/>
    </row>
    <row r="511" spans="1:40" x14ac:dyDescent="0.3">
      <c r="A511" s="41"/>
      <c r="B511" s="62" t="s">
        <v>20577</v>
      </c>
      <c r="C511" s="62" t="s">
        <v>20576</v>
      </c>
      <c r="D511" s="41"/>
      <c r="E511" s="41"/>
      <c r="F511" s="41"/>
      <c r="G511" s="41"/>
      <c r="H511" s="41"/>
      <c r="I511" s="41"/>
      <c r="J511" s="41"/>
      <c r="K511" s="41"/>
      <c r="L511" s="12" t="s">
        <v>8458</v>
      </c>
      <c r="M511" s="43"/>
      <c r="N511" s="43"/>
      <c r="O511" s="41"/>
      <c r="P511" s="41"/>
      <c r="Q511" s="57" t="s">
        <v>33</v>
      </c>
      <c r="R511" s="57" t="s">
        <v>24</v>
      </c>
      <c r="S511" s="57" t="s">
        <v>24</v>
      </c>
      <c r="T511" s="41"/>
      <c r="U511" s="41"/>
      <c r="V511" s="41"/>
      <c r="W511" s="41"/>
      <c r="X511" s="41"/>
      <c r="Y511" s="41"/>
      <c r="Z511" s="41"/>
      <c r="AA511" s="41"/>
      <c r="AB511" s="41"/>
      <c r="AC511" s="41"/>
      <c r="AD511" s="41"/>
      <c r="AE511" s="41"/>
      <c r="AF511" s="41"/>
      <c r="AG511" s="41"/>
      <c r="AH511" s="39">
        <v>43860</v>
      </c>
      <c r="AI511" s="41"/>
      <c r="AJ511" s="41"/>
      <c r="AK511" s="41"/>
      <c r="AL511" s="41"/>
      <c r="AM511" s="41"/>
      <c r="AN511" s="41"/>
    </row>
    <row r="512" spans="1:40" x14ac:dyDescent="0.3">
      <c r="A512" s="12" t="s">
        <v>33</v>
      </c>
      <c r="B512" s="51" t="s">
        <v>8457</v>
      </c>
      <c r="C512" s="9" t="s">
        <v>8456</v>
      </c>
      <c r="D512" s="12" t="s">
        <v>404</v>
      </c>
      <c r="E512" s="52" t="e">
        <v>#N/A</v>
      </c>
      <c r="F512" s="12" t="s">
        <v>43</v>
      </c>
      <c r="G512" s="52" t="e">
        <v>#N/A</v>
      </c>
      <c r="H512" s="12" t="s">
        <v>17774</v>
      </c>
      <c r="I512" s="12" t="s">
        <v>32</v>
      </c>
      <c r="J512" s="25" t="s">
        <v>25</v>
      </c>
      <c r="K512" s="47" t="e">
        <v>#N/A</v>
      </c>
      <c r="L512" s="12" t="s">
        <v>8458</v>
      </c>
      <c r="M512" s="12" t="s">
        <v>8459</v>
      </c>
      <c r="N512" s="47" t="s">
        <v>8459</v>
      </c>
      <c r="O512" s="13" t="s">
        <v>8460</v>
      </c>
      <c r="P512" s="13" t="s">
        <v>8461</v>
      </c>
      <c r="Q512" s="57" t="s">
        <v>33</v>
      </c>
      <c r="R512" s="57" t="s">
        <v>33</v>
      </c>
      <c r="S512" s="57" t="s">
        <v>33</v>
      </c>
      <c r="T512" s="14"/>
      <c r="U512" s="14">
        <v>6.0000000000000001E-3</v>
      </c>
      <c r="V512" s="44">
        <v>33.677722222222201</v>
      </c>
      <c r="W512" s="44">
        <v>30.012172611111104</v>
      </c>
      <c r="X512" s="44" t="s">
        <v>17793</v>
      </c>
      <c r="Y512" s="18">
        <v>0.05</v>
      </c>
      <c r="Z512" s="11" t="s">
        <v>5785</v>
      </c>
      <c r="AA512" s="21" t="s">
        <v>5786</v>
      </c>
      <c r="AB512" s="23" t="s">
        <v>18813</v>
      </c>
      <c r="AC512" s="16" t="s">
        <v>26</v>
      </c>
      <c r="AD512" s="16" t="s">
        <v>742</v>
      </c>
      <c r="AE512" s="24" t="s">
        <v>24</v>
      </c>
      <c r="AF512" s="16" t="s">
        <v>8462</v>
      </c>
      <c r="AG512" s="12" t="s">
        <v>5766</v>
      </c>
      <c r="AH512" s="39">
        <v>43462</v>
      </c>
      <c r="AI512" s="13"/>
      <c r="AJ512" s="13" t="s">
        <v>8463</v>
      </c>
      <c r="AK512" s="12" t="s">
        <v>18123</v>
      </c>
      <c r="AL512" s="47">
        <v>247</v>
      </c>
      <c r="AM512" s="47">
        <v>387</v>
      </c>
      <c r="AN512" s="19" t="s">
        <v>8464</v>
      </c>
    </row>
    <row r="513" spans="1:40" x14ac:dyDescent="0.3">
      <c r="A513" s="12" t="s">
        <v>33</v>
      </c>
      <c r="B513" s="50" t="s">
        <v>8466</v>
      </c>
      <c r="C513" s="10" t="s">
        <v>8465</v>
      </c>
      <c r="D513" s="12" t="s">
        <v>3</v>
      </c>
      <c r="E513" s="52" t="e">
        <v>#N/A</v>
      </c>
      <c r="F513" s="12" t="s">
        <v>64</v>
      </c>
      <c r="G513" s="52" t="e">
        <v>#N/A</v>
      </c>
      <c r="H513" s="12" t="s">
        <v>6</v>
      </c>
      <c r="I513" s="12" t="s">
        <v>32</v>
      </c>
      <c r="J513" s="25" t="s">
        <v>25</v>
      </c>
      <c r="K513" s="47" t="e">
        <v>#N/A</v>
      </c>
      <c r="L513" s="12" t="s">
        <v>8458</v>
      </c>
      <c r="M513" s="25" t="s">
        <v>8467</v>
      </c>
      <c r="N513" s="47" t="s">
        <v>4171</v>
      </c>
      <c r="O513" s="26" t="s">
        <v>8468</v>
      </c>
      <c r="P513" s="26" t="s">
        <v>8469</v>
      </c>
      <c r="Q513" s="57" t="s">
        <v>33</v>
      </c>
      <c r="R513" s="57" t="s">
        <v>33</v>
      </c>
      <c r="S513" s="57" t="s">
        <v>33</v>
      </c>
      <c r="T513" s="27"/>
      <c r="U513" s="27">
        <v>6.5000000000000006E-3</v>
      </c>
      <c r="V513" s="44">
        <v>26.6815909090909</v>
      </c>
      <c r="W513" s="44">
        <v>24.723101409090908</v>
      </c>
      <c r="X513" s="44" t="s">
        <v>17787</v>
      </c>
      <c r="Y513" s="29">
        <v>0.05</v>
      </c>
      <c r="Z513" s="20" t="s">
        <v>5785</v>
      </c>
      <c r="AA513" s="23" t="s">
        <v>5786</v>
      </c>
      <c r="AB513" s="23" t="s">
        <v>18813</v>
      </c>
      <c r="AC513" s="24" t="s">
        <v>742</v>
      </c>
      <c r="AD513" s="24" t="s">
        <v>742</v>
      </c>
      <c r="AE513" s="20" t="s">
        <v>19248</v>
      </c>
      <c r="AF513" s="24" t="s">
        <v>5979</v>
      </c>
      <c r="AG513" s="25" t="s">
        <v>5766</v>
      </c>
      <c r="AH513" s="39">
        <v>41934</v>
      </c>
      <c r="AI513" s="26" t="s">
        <v>6845</v>
      </c>
      <c r="AJ513" s="26" t="s">
        <v>8470</v>
      </c>
      <c r="AK513" s="25" t="s">
        <v>18537</v>
      </c>
      <c r="AL513" s="47">
        <v>494</v>
      </c>
      <c r="AM513" s="47">
        <v>814</v>
      </c>
      <c r="AN513" s="22" t="s">
        <v>8464</v>
      </c>
    </row>
    <row r="514" spans="1:40" x14ac:dyDescent="0.3">
      <c r="A514" s="41"/>
      <c r="B514" s="62" t="s">
        <v>20564</v>
      </c>
      <c r="C514" s="62" t="s">
        <v>20563</v>
      </c>
      <c r="D514" s="41"/>
      <c r="E514" s="41"/>
      <c r="F514" s="41"/>
      <c r="G514" s="41"/>
      <c r="H514" s="41"/>
      <c r="I514" s="41"/>
      <c r="J514" s="41"/>
      <c r="K514" s="41"/>
      <c r="L514" s="12" t="s">
        <v>8458</v>
      </c>
      <c r="M514" s="43"/>
      <c r="N514" s="43"/>
      <c r="O514" s="41"/>
      <c r="P514" s="41"/>
      <c r="Q514" s="57" t="s">
        <v>33</v>
      </c>
      <c r="R514" s="57" t="s">
        <v>24</v>
      </c>
      <c r="S514" s="57" t="s">
        <v>24</v>
      </c>
      <c r="T514" s="41"/>
      <c r="U514" s="41"/>
      <c r="V514" s="41"/>
      <c r="W514" s="41"/>
      <c r="X514" s="41"/>
      <c r="Y514" s="41"/>
      <c r="Z514" s="41"/>
      <c r="AA514" s="41"/>
      <c r="AB514" s="41"/>
      <c r="AC514" s="41"/>
      <c r="AD514" s="41"/>
      <c r="AE514" s="41"/>
      <c r="AF514" s="41"/>
      <c r="AG514" s="41"/>
      <c r="AH514" s="39">
        <v>43334</v>
      </c>
      <c r="AI514" s="41"/>
      <c r="AJ514" s="41"/>
      <c r="AK514" s="41"/>
      <c r="AL514" s="41"/>
      <c r="AM514" s="41"/>
      <c r="AN514" s="41"/>
    </row>
    <row r="515" spans="1:40" x14ac:dyDescent="0.3">
      <c r="A515" s="12" t="s">
        <v>33</v>
      </c>
      <c r="B515" s="50" t="s">
        <v>8472</v>
      </c>
      <c r="C515" s="10" t="s">
        <v>8471</v>
      </c>
      <c r="D515" s="12" t="s">
        <v>3</v>
      </c>
      <c r="E515" s="52" t="e">
        <v>#N/A</v>
      </c>
      <c r="F515" s="12" t="s">
        <v>897</v>
      </c>
      <c r="G515" s="52" t="e">
        <v>#N/A</v>
      </c>
      <c r="H515" s="12" t="s">
        <v>6</v>
      </c>
      <c r="I515" s="12" t="s">
        <v>32</v>
      </c>
      <c r="J515" s="25" t="s">
        <v>25</v>
      </c>
      <c r="K515" s="47" t="e">
        <v>#N/A</v>
      </c>
      <c r="L515" s="12" t="s">
        <v>8458</v>
      </c>
      <c r="M515" s="25" t="s">
        <v>8473</v>
      </c>
      <c r="N515" s="25"/>
      <c r="O515" s="26" t="s">
        <v>8474</v>
      </c>
      <c r="P515" s="26" t="s">
        <v>8475</v>
      </c>
      <c r="Q515" s="57" t="s">
        <v>24</v>
      </c>
      <c r="R515" s="57" t="s">
        <v>33</v>
      </c>
      <c r="S515" s="57" t="s">
        <v>24</v>
      </c>
      <c r="T515" s="27"/>
      <c r="U515" s="27">
        <v>6.4999999999999997E-3</v>
      </c>
      <c r="V515" s="44">
        <v>29.389636363636399</v>
      </c>
      <c r="W515" s="44">
        <v>26.077675863636365</v>
      </c>
      <c r="X515" s="44" t="s">
        <v>17781</v>
      </c>
      <c r="Y515" s="29">
        <v>0.05</v>
      </c>
      <c r="Z515" s="20" t="s">
        <v>5785</v>
      </c>
      <c r="AA515" s="23" t="s">
        <v>5786</v>
      </c>
      <c r="AB515" s="23" t="s">
        <v>18813</v>
      </c>
      <c r="AC515" s="24" t="s">
        <v>742</v>
      </c>
      <c r="AD515" s="24" t="s">
        <v>742</v>
      </c>
      <c r="AE515" s="20" t="s">
        <v>19248</v>
      </c>
      <c r="AF515" s="24" t="s">
        <v>5979</v>
      </c>
      <c r="AG515" s="25" t="s">
        <v>5766</v>
      </c>
      <c r="AH515" s="39" t="e">
        <v>#N/A</v>
      </c>
      <c r="AI515" s="26" t="s">
        <v>6845</v>
      </c>
      <c r="AJ515" s="26" t="s">
        <v>8476</v>
      </c>
      <c r="AK515" s="25" t="s">
        <v>18538</v>
      </c>
      <c r="AL515" s="47">
        <v>495</v>
      </c>
      <c r="AM515" s="47">
        <v>815</v>
      </c>
      <c r="AN515" s="22" t="s">
        <v>8464</v>
      </c>
    </row>
    <row r="516" spans="1:40" x14ac:dyDescent="0.3">
      <c r="A516" s="41"/>
      <c r="B516" s="62" t="s">
        <v>19843</v>
      </c>
      <c r="C516" s="62" t="s">
        <v>20567</v>
      </c>
      <c r="D516" s="41"/>
      <c r="E516" s="41"/>
      <c r="F516" s="41"/>
      <c r="G516" s="41"/>
      <c r="H516" s="41"/>
      <c r="I516" s="41"/>
      <c r="J516" s="41"/>
      <c r="K516" s="41"/>
      <c r="L516" s="12" t="s">
        <v>8458</v>
      </c>
      <c r="M516" s="43"/>
      <c r="N516" s="47" t="s">
        <v>19844</v>
      </c>
      <c r="O516" s="41"/>
      <c r="P516" s="41"/>
      <c r="Q516" s="57" t="s">
        <v>33</v>
      </c>
      <c r="R516" s="57" t="s">
        <v>24</v>
      </c>
      <c r="S516" s="57" t="s">
        <v>33</v>
      </c>
      <c r="T516" s="41"/>
      <c r="U516" s="41"/>
      <c r="V516" s="41"/>
      <c r="W516" s="41"/>
      <c r="X516" s="41"/>
      <c r="Y516" s="41"/>
      <c r="Z516" s="41"/>
      <c r="AA516" s="41"/>
      <c r="AB516" s="41"/>
      <c r="AC516" s="41"/>
      <c r="AD516" s="41"/>
      <c r="AE516" s="41"/>
      <c r="AF516" s="41"/>
      <c r="AG516" s="41"/>
      <c r="AH516" s="39">
        <v>42248</v>
      </c>
      <c r="AI516" s="41"/>
      <c r="AJ516" s="41"/>
      <c r="AK516" s="41"/>
      <c r="AL516" s="41"/>
      <c r="AM516" s="41"/>
      <c r="AN516" s="41"/>
    </row>
    <row r="517" spans="1:40" x14ac:dyDescent="0.3">
      <c r="A517" s="41"/>
      <c r="B517" s="62" t="s">
        <v>20557</v>
      </c>
      <c r="C517" s="62" t="s">
        <v>20556</v>
      </c>
      <c r="D517" s="41"/>
      <c r="E517" s="41"/>
      <c r="F517" s="41"/>
      <c r="G517" s="41"/>
      <c r="H517" s="41"/>
      <c r="I517" s="41"/>
      <c r="J517" s="41"/>
      <c r="K517" s="41"/>
      <c r="L517" s="12" t="s">
        <v>8458</v>
      </c>
      <c r="M517" s="43"/>
      <c r="N517" s="43"/>
      <c r="O517" s="41"/>
      <c r="P517" s="41"/>
      <c r="Q517" s="57" t="s">
        <v>33</v>
      </c>
      <c r="R517" s="57" t="s">
        <v>24</v>
      </c>
      <c r="S517" s="57" t="s">
        <v>24</v>
      </c>
      <c r="T517" s="41"/>
      <c r="U517" s="41"/>
      <c r="V517" s="41"/>
      <c r="W517" s="41"/>
      <c r="X517" s="41"/>
      <c r="Y517" s="41"/>
      <c r="Z517" s="41"/>
      <c r="AA517" s="41"/>
      <c r="AB517" s="41"/>
      <c r="AC517" s="41"/>
      <c r="AD517" s="41"/>
      <c r="AE517" s="41"/>
      <c r="AF517" s="41"/>
      <c r="AG517" s="41"/>
      <c r="AH517" s="39">
        <v>43200</v>
      </c>
      <c r="AI517" s="41"/>
      <c r="AJ517" s="41"/>
      <c r="AK517" s="41"/>
      <c r="AL517" s="41"/>
      <c r="AM517" s="41"/>
      <c r="AN517" s="41"/>
    </row>
    <row r="518" spans="1:40" x14ac:dyDescent="0.3">
      <c r="A518" s="12" t="s">
        <v>17758</v>
      </c>
      <c r="B518" s="62" t="s">
        <v>20569</v>
      </c>
      <c r="C518" s="62" t="s">
        <v>20568</v>
      </c>
      <c r="D518" s="41"/>
      <c r="E518" s="41"/>
      <c r="F518" s="41"/>
      <c r="G518" s="41"/>
      <c r="H518" s="41"/>
      <c r="I518" s="41"/>
      <c r="J518" t="s">
        <v>75</v>
      </c>
      <c r="K518" s="41"/>
      <c r="L518" s="12" t="s">
        <v>8458</v>
      </c>
      <c r="M518" s="43"/>
      <c r="N518" s="43"/>
      <c r="O518" s="41"/>
      <c r="P518" s="41"/>
      <c r="Q518" s="57" t="s">
        <v>33</v>
      </c>
      <c r="R518" s="57" t="s">
        <v>24</v>
      </c>
      <c r="S518" s="57" t="s">
        <v>24</v>
      </c>
      <c r="T518" s="41"/>
      <c r="U518" s="41"/>
      <c r="V518" s="41"/>
      <c r="W518" s="41"/>
      <c r="X518" s="41"/>
      <c r="Y518" s="41"/>
      <c r="Z518" s="41"/>
      <c r="AA518" s="41"/>
      <c r="AB518" s="41"/>
      <c r="AC518" s="41"/>
      <c r="AD518" s="41"/>
      <c r="AE518" s="41"/>
      <c r="AF518" s="41"/>
      <c r="AG518" s="41"/>
      <c r="AH518" s="39">
        <v>44112</v>
      </c>
      <c r="AI518" s="41"/>
      <c r="AJ518" s="41"/>
      <c r="AK518" s="41"/>
      <c r="AL518" s="41"/>
      <c r="AM518" s="41"/>
      <c r="AN518" s="41"/>
    </row>
    <row r="519" spans="1:40" x14ac:dyDescent="0.3">
      <c r="A519" s="12" t="s">
        <v>33</v>
      </c>
      <c r="B519" s="51" t="s">
        <v>8478</v>
      </c>
      <c r="C519" s="9" t="s">
        <v>8477</v>
      </c>
      <c r="D519" s="12" t="s">
        <v>404</v>
      </c>
      <c r="E519" s="52" t="e">
        <v>#N/A</v>
      </c>
      <c r="F519" s="12" t="s">
        <v>77</v>
      </c>
      <c r="G519" s="52" t="e">
        <v>#N/A</v>
      </c>
      <c r="H519" s="12" t="s">
        <v>17774</v>
      </c>
      <c r="I519" s="12" t="s">
        <v>32</v>
      </c>
      <c r="J519" s="25" t="s">
        <v>25</v>
      </c>
      <c r="K519" s="47" t="e">
        <v>#N/A</v>
      </c>
      <c r="L519" s="12" t="s">
        <v>8458</v>
      </c>
      <c r="M519" s="12" t="s">
        <v>8479</v>
      </c>
      <c r="N519" s="12"/>
      <c r="O519" s="13" t="s">
        <v>8480</v>
      </c>
      <c r="P519" s="13" t="s">
        <v>8481</v>
      </c>
      <c r="Q519" s="57" t="s">
        <v>33</v>
      </c>
      <c r="R519" s="57" t="s">
        <v>33</v>
      </c>
      <c r="S519" s="57" t="s">
        <v>24</v>
      </c>
      <c r="T519" s="14"/>
      <c r="U519" s="14">
        <v>6.0000000000000001E-3</v>
      </c>
      <c r="V519" s="44">
        <v>40.304888888888897</v>
      </c>
      <c r="W519" s="44">
        <v>31.214116777777779</v>
      </c>
      <c r="X519" s="44" t="s">
        <v>17781</v>
      </c>
      <c r="Y519" s="18">
        <v>0.05</v>
      </c>
      <c r="Z519" s="11" t="s">
        <v>5785</v>
      </c>
      <c r="AA519" s="21" t="s">
        <v>5786</v>
      </c>
      <c r="AB519" s="23" t="s">
        <v>18813</v>
      </c>
      <c r="AC519" s="16" t="s">
        <v>26</v>
      </c>
      <c r="AD519" s="16" t="s">
        <v>742</v>
      </c>
      <c r="AE519" s="24" t="s">
        <v>24</v>
      </c>
      <c r="AF519" s="16" t="s">
        <v>8462</v>
      </c>
      <c r="AG519" s="12" t="s">
        <v>5766</v>
      </c>
      <c r="AH519" s="39">
        <v>43980</v>
      </c>
      <c r="AI519" s="13"/>
      <c r="AJ519" s="13" t="s">
        <v>8482</v>
      </c>
      <c r="AK519" s="12" t="s">
        <v>18546</v>
      </c>
      <c r="AL519" s="47">
        <v>502</v>
      </c>
      <c r="AM519" s="47">
        <v>824</v>
      </c>
      <c r="AN519" s="19" t="s">
        <v>8464</v>
      </c>
    </row>
    <row r="520" spans="1:40" x14ac:dyDescent="0.3">
      <c r="A520" s="41"/>
      <c r="B520" s="62" t="s">
        <v>20589</v>
      </c>
      <c r="C520" s="62" t="s">
        <v>20588</v>
      </c>
      <c r="D520" s="41"/>
      <c r="E520" s="41"/>
      <c r="F520" s="41" t="s">
        <v>77</v>
      </c>
      <c r="G520" s="41"/>
      <c r="H520" s="41"/>
      <c r="I520" s="41"/>
      <c r="J520" s="41"/>
      <c r="K520" s="41"/>
      <c r="L520" s="12" t="s">
        <v>8458</v>
      </c>
      <c r="M520" s="43"/>
      <c r="N520" s="43"/>
      <c r="O520" s="41"/>
      <c r="P520" s="41"/>
      <c r="Q520" s="57" t="s">
        <v>33</v>
      </c>
      <c r="R520" s="57" t="s">
        <v>24</v>
      </c>
      <c r="S520" s="57" t="s">
        <v>24</v>
      </c>
      <c r="T520" s="41"/>
      <c r="U520" s="41"/>
      <c r="V520" s="41"/>
      <c r="W520" s="41"/>
      <c r="X520" s="41"/>
      <c r="Y520" s="41"/>
      <c r="Z520" s="41"/>
      <c r="AA520" s="41"/>
      <c r="AB520" s="41"/>
      <c r="AC520" s="41"/>
      <c r="AD520" s="41"/>
      <c r="AE520" s="41"/>
      <c r="AF520" s="41"/>
      <c r="AG520" s="41"/>
      <c r="AH520" s="39">
        <v>42478</v>
      </c>
      <c r="AI520" s="41"/>
      <c r="AJ520" s="41"/>
      <c r="AK520" s="41"/>
      <c r="AL520" s="41"/>
      <c r="AM520" s="41"/>
      <c r="AN520" s="41"/>
    </row>
    <row r="521" spans="1:40" x14ac:dyDescent="0.3">
      <c r="A521" s="12" t="s">
        <v>33</v>
      </c>
      <c r="B521" s="50" t="s">
        <v>8484</v>
      </c>
      <c r="C521" s="10" t="s">
        <v>8483</v>
      </c>
      <c r="D521" s="12" t="s">
        <v>3</v>
      </c>
      <c r="E521" s="52" t="e">
        <v>#N/A</v>
      </c>
      <c r="F521" s="12" t="s">
        <v>77</v>
      </c>
      <c r="G521" s="52" t="e">
        <v>#N/A</v>
      </c>
      <c r="H521" s="12" t="s">
        <v>6</v>
      </c>
      <c r="I521" s="12" t="s">
        <v>32</v>
      </c>
      <c r="J521" s="25" t="s">
        <v>25</v>
      </c>
      <c r="K521" s="47" t="e">
        <v>#N/A</v>
      </c>
      <c r="L521" s="12" t="s">
        <v>8458</v>
      </c>
      <c r="M521" s="25" t="s">
        <v>8485</v>
      </c>
      <c r="N521" s="25"/>
      <c r="O521" s="26" t="s">
        <v>8486</v>
      </c>
      <c r="P521" s="26" t="s">
        <v>8487</v>
      </c>
      <c r="Q521" s="57" t="s">
        <v>33</v>
      </c>
      <c r="R521" s="57" t="s">
        <v>33</v>
      </c>
      <c r="S521" s="57" t="s">
        <v>24</v>
      </c>
      <c r="T521" s="27"/>
      <c r="U521" s="27">
        <v>6.4999999999999997E-3</v>
      </c>
      <c r="V521" s="44">
        <v>32.165590909090902</v>
      </c>
      <c r="W521" s="44">
        <v>30.785561545454541</v>
      </c>
      <c r="X521" s="44" t="s">
        <v>17781</v>
      </c>
      <c r="Y521" s="29">
        <v>0.02</v>
      </c>
      <c r="Z521" s="20" t="s">
        <v>5785</v>
      </c>
      <c r="AA521" s="23" t="s">
        <v>5786</v>
      </c>
      <c r="AB521" s="23" t="s">
        <v>18813</v>
      </c>
      <c r="AC521" s="24" t="s">
        <v>26</v>
      </c>
      <c r="AD521" s="24" t="s">
        <v>742</v>
      </c>
      <c r="AE521" s="24" t="s">
        <v>24</v>
      </c>
      <c r="AF521" s="24" t="s">
        <v>5979</v>
      </c>
      <c r="AG521" s="25" t="s">
        <v>5766</v>
      </c>
      <c r="AH521" s="39">
        <v>41375</v>
      </c>
      <c r="AI521" s="26" t="s">
        <v>6845</v>
      </c>
      <c r="AJ521" s="26" t="s">
        <v>8488</v>
      </c>
      <c r="AK521" s="25" t="s">
        <v>18539</v>
      </c>
      <c r="AL521" s="47">
        <v>496</v>
      </c>
      <c r="AM521" s="47">
        <v>816</v>
      </c>
      <c r="AN521" s="22" t="s">
        <v>8464</v>
      </c>
    </row>
    <row r="522" spans="1:40" x14ac:dyDescent="0.3">
      <c r="A522" s="41"/>
      <c r="B522" s="62" t="s">
        <v>20587</v>
      </c>
      <c r="C522" s="62" t="s">
        <v>20586</v>
      </c>
      <c r="D522" s="41"/>
      <c r="E522" s="41"/>
      <c r="F522" s="41"/>
      <c r="G522" s="41"/>
      <c r="H522" s="41"/>
      <c r="I522" s="41"/>
      <c r="J522" s="41"/>
      <c r="K522" s="41"/>
      <c r="L522" s="12" t="s">
        <v>8458</v>
      </c>
      <c r="M522" s="43"/>
      <c r="N522" s="43"/>
      <c r="O522" s="41"/>
      <c r="P522" s="41"/>
      <c r="Q522" s="57" t="s">
        <v>33</v>
      </c>
      <c r="R522" s="57" t="s">
        <v>24</v>
      </c>
      <c r="S522" s="57" t="s">
        <v>24</v>
      </c>
      <c r="T522" s="41"/>
      <c r="U522" s="41"/>
      <c r="V522" s="41"/>
      <c r="W522" s="41"/>
      <c r="X522" s="41"/>
      <c r="Y522" s="41"/>
      <c r="Z522" s="41"/>
      <c r="AA522" s="41"/>
      <c r="AB522" s="41"/>
      <c r="AC522" s="41"/>
      <c r="AD522" s="41"/>
      <c r="AE522" s="41"/>
      <c r="AF522" s="41"/>
      <c r="AG522" s="41"/>
      <c r="AH522" s="39">
        <v>42667</v>
      </c>
      <c r="AI522" s="41"/>
      <c r="AJ522" s="41"/>
      <c r="AK522" s="41"/>
      <c r="AL522" s="41"/>
      <c r="AM522" s="41"/>
      <c r="AN522" s="41"/>
    </row>
    <row r="523" spans="1:40" x14ac:dyDescent="0.3">
      <c r="A523" s="41"/>
      <c r="B523" s="62" t="s">
        <v>19845</v>
      </c>
      <c r="C523" s="62" t="s">
        <v>20570</v>
      </c>
      <c r="D523" s="41"/>
      <c r="E523" s="41"/>
      <c r="F523" s="41"/>
      <c r="G523" s="41"/>
      <c r="H523" s="41"/>
      <c r="I523" s="41"/>
      <c r="J523" s="41"/>
      <c r="K523" s="41"/>
      <c r="L523" s="12" t="s">
        <v>8458</v>
      </c>
      <c r="M523" s="43"/>
      <c r="N523" s="47" t="s">
        <v>1063</v>
      </c>
      <c r="O523" s="41"/>
      <c r="P523" s="41"/>
      <c r="Q523" s="57" t="s">
        <v>33</v>
      </c>
      <c r="R523" s="57" t="s">
        <v>24</v>
      </c>
      <c r="S523" s="57" t="s">
        <v>33</v>
      </c>
      <c r="T523" s="41"/>
      <c r="U523" s="41"/>
      <c r="V523" s="41"/>
      <c r="W523" s="41"/>
      <c r="X523" s="41"/>
      <c r="Y523" s="41"/>
      <c r="Z523" s="41"/>
      <c r="AA523" s="41"/>
      <c r="AB523" s="41"/>
      <c r="AC523" s="41"/>
      <c r="AD523" s="41"/>
      <c r="AE523" s="41"/>
      <c r="AF523" s="41"/>
      <c r="AG523" s="41"/>
      <c r="AH523" s="39">
        <v>42187</v>
      </c>
      <c r="AI523" s="41"/>
      <c r="AJ523" s="41"/>
      <c r="AK523" s="41"/>
      <c r="AL523" s="41"/>
      <c r="AM523" s="41"/>
      <c r="AN523" s="41"/>
    </row>
    <row r="524" spans="1:40" x14ac:dyDescent="0.3">
      <c r="A524" s="41"/>
      <c r="B524" s="62" t="s">
        <v>20574</v>
      </c>
      <c r="C524" s="62" t="s">
        <v>20573</v>
      </c>
      <c r="D524" s="41"/>
      <c r="E524" s="41"/>
      <c r="F524" s="41"/>
      <c r="G524" s="41"/>
      <c r="H524" s="41"/>
      <c r="I524" s="41"/>
      <c r="J524" s="41"/>
      <c r="K524" s="41"/>
      <c r="L524" s="12" t="s">
        <v>8458</v>
      </c>
      <c r="M524" s="43"/>
      <c r="N524" s="43"/>
      <c r="O524" s="41"/>
      <c r="P524" s="41"/>
      <c r="Q524" s="57" t="s">
        <v>33</v>
      </c>
      <c r="R524" s="57" t="s">
        <v>24</v>
      </c>
      <c r="S524" s="57" t="s">
        <v>24</v>
      </c>
      <c r="T524" s="41"/>
      <c r="U524" s="41"/>
      <c r="V524" s="41"/>
      <c r="W524" s="41"/>
      <c r="X524" s="41"/>
      <c r="Y524" s="41"/>
      <c r="Z524" s="41"/>
      <c r="AA524" s="41"/>
      <c r="AB524" s="41"/>
      <c r="AC524" s="41"/>
      <c r="AD524" s="41"/>
      <c r="AE524" s="41"/>
      <c r="AF524" s="41"/>
      <c r="AG524" s="41"/>
      <c r="AH524" s="39">
        <v>42478</v>
      </c>
      <c r="AI524" s="41"/>
      <c r="AJ524" s="41"/>
      <c r="AK524" s="41"/>
      <c r="AL524" s="41"/>
      <c r="AM524" s="41"/>
      <c r="AN524" s="41"/>
    </row>
    <row r="525" spans="1:40" x14ac:dyDescent="0.3">
      <c r="A525" s="41"/>
      <c r="B525" s="62" t="s">
        <v>20566</v>
      </c>
      <c r="C525" s="62" t="s">
        <v>20565</v>
      </c>
      <c r="D525" s="41"/>
      <c r="E525" s="41"/>
      <c r="F525" s="41" t="s">
        <v>77</v>
      </c>
      <c r="G525" s="41"/>
      <c r="H525" s="41"/>
      <c r="I525" s="41"/>
      <c r="J525" s="41"/>
      <c r="K525" s="41"/>
      <c r="L525" s="12" t="s">
        <v>8458</v>
      </c>
      <c r="M525" s="43"/>
      <c r="N525" s="43"/>
      <c r="O525" s="41"/>
      <c r="P525" s="41"/>
      <c r="Q525" s="57" t="s">
        <v>33</v>
      </c>
      <c r="R525" s="57" t="s">
        <v>24</v>
      </c>
      <c r="S525" s="57" t="s">
        <v>24</v>
      </c>
      <c r="T525" s="41"/>
      <c r="U525" s="41"/>
      <c r="V525" s="41"/>
      <c r="W525" s="41"/>
      <c r="X525" s="41"/>
      <c r="Y525" s="41"/>
      <c r="Z525" s="41"/>
      <c r="AA525" s="41"/>
      <c r="AB525" s="41"/>
      <c r="AC525" s="41"/>
      <c r="AD525" s="41"/>
      <c r="AE525" s="41"/>
      <c r="AF525" s="41"/>
      <c r="AG525" s="41"/>
      <c r="AH525" s="39">
        <v>42156</v>
      </c>
      <c r="AI525" s="41"/>
      <c r="AJ525" s="41"/>
      <c r="AK525" s="41"/>
      <c r="AL525" s="41"/>
      <c r="AM525" s="41"/>
      <c r="AN525" s="41"/>
    </row>
    <row r="526" spans="1:40" x14ac:dyDescent="0.3">
      <c r="A526" s="41"/>
      <c r="B526" s="62" t="s">
        <v>19849</v>
      </c>
      <c r="C526" s="62" t="s">
        <v>20575</v>
      </c>
      <c r="D526" s="41"/>
      <c r="E526" s="41"/>
      <c r="F526" s="41" t="s">
        <v>77</v>
      </c>
      <c r="G526" s="41"/>
      <c r="H526" s="41"/>
      <c r="I526" s="41"/>
      <c r="J526" s="41"/>
      <c r="K526" s="41"/>
      <c r="L526" s="12" t="s">
        <v>8458</v>
      </c>
      <c r="M526" s="43"/>
      <c r="N526" s="47" t="s">
        <v>19850</v>
      </c>
      <c r="O526" s="41"/>
      <c r="P526" s="41"/>
      <c r="Q526" s="57" t="s">
        <v>33</v>
      </c>
      <c r="R526" s="57" t="s">
        <v>24</v>
      </c>
      <c r="S526" s="57" t="s">
        <v>33</v>
      </c>
      <c r="T526" s="41"/>
      <c r="U526" s="41"/>
      <c r="V526" s="41"/>
      <c r="W526" s="41"/>
      <c r="X526" s="41"/>
      <c r="Y526" s="41"/>
      <c r="Z526" s="41"/>
      <c r="AA526" s="41"/>
      <c r="AB526" s="41"/>
      <c r="AC526" s="41"/>
      <c r="AD526" s="41"/>
      <c r="AE526" s="41"/>
      <c r="AF526" s="41"/>
      <c r="AG526" s="41"/>
      <c r="AH526" s="39">
        <v>42234</v>
      </c>
      <c r="AI526" s="41"/>
      <c r="AJ526" s="41"/>
      <c r="AK526" s="41"/>
      <c r="AL526" s="41"/>
      <c r="AM526" s="41"/>
      <c r="AN526" s="41"/>
    </row>
    <row r="527" spans="1:40" x14ac:dyDescent="0.3">
      <c r="A527" s="41"/>
      <c r="B527" s="62" t="s">
        <v>20581</v>
      </c>
      <c r="C527" s="62" t="s">
        <v>20580</v>
      </c>
      <c r="D527" s="41"/>
      <c r="E527" s="41"/>
      <c r="F527" s="41"/>
      <c r="G527" s="41"/>
      <c r="H527" s="41"/>
      <c r="I527" s="41"/>
      <c r="J527" s="41"/>
      <c r="K527" s="41"/>
      <c r="L527" s="12" t="s">
        <v>8458</v>
      </c>
      <c r="M527" s="43"/>
      <c r="N527" s="43"/>
      <c r="O527" s="41"/>
      <c r="P527" s="41"/>
      <c r="Q527" s="57" t="s">
        <v>33</v>
      </c>
      <c r="R527" s="57" t="s">
        <v>24</v>
      </c>
      <c r="S527" s="57" t="s">
        <v>24</v>
      </c>
      <c r="T527" s="41"/>
      <c r="U527" s="41"/>
      <c r="V527" s="41"/>
      <c r="W527" s="41"/>
      <c r="X527" s="41"/>
      <c r="Y527" s="41"/>
      <c r="Z527" s="41"/>
      <c r="AA527" s="41"/>
      <c r="AB527" s="41"/>
      <c r="AC527" s="41"/>
      <c r="AD527" s="41"/>
      <c r="AE527" s="41"/>
      <c r="AF527" s="41"/>
      <c r="AG527" s="41"/>
      <c r="AH527" s="39">
        <v>43875</v>
      </c>
      <c r="AI527" s="41"/>
      <c r="AJ527" s="41"/>
      <c r="AK527" s="41"/>
      <c r="AL527" s="41"/>
      <c r="AM527" s="41"/>
      <c r="AN527" s="41"/>
    </row>
    <row r="528" spans="1:40" x14ac:dyDescent="0.3">
      <c r="A528" s="41"/>
      <c r="B528" s="62" t="s">
        <v>20579</v>
      </c>
      <c r="C528" s="62" t="s">
        <v>20578</v>
      </c>
      <c r="D528" s="41"/>
      <c r="E528" s="41"/>
      <c r="F528" s="41"/>
      <c r="G528" s="41"/>
      <c r="H528" s="41"/>
      <c r="I528" s="41"/>
      <c r="J528" s="41"/>
      <c r="K528" s="41"/>
      <c r="L528" s="12" t="s">
        <v>8458</v>
      </c>
      <c r="M528" s="43"/>
      <c r="N528" s="43"/>
      <c r="O528" s="41"/>
      <c r="P528" s="41"/>
      <c r="Q528" s="57" t="s">
        <v>33</v>
      </c>
      <c r="R528" s="57" t="s">
        <v>24</v>
      </c>
      <c r="S528" s="57" t="s">
        <v>24</v>
      </c>
      <c r="T528" s="41"/>
      <c r="U528" s="41"/>
      <c r="V528" s="41"/>
      <c r="W528" s="41"/>
      <c r="X528" s="41"/>
      <c r="Y528" s="41"/>
      <c r="Z528" s="41"/>
      <c r="AA528" s="41"/>
      <c r="AB528" s="41"/>
      <c r="AC528" s="41"/>
      <c r="AD528" s="41"/>
      <c r="AE528" s="41"/>
      <c r="AF528" s="41"/>
      <c r="AG528" s="41"/>
      <c r="AH528" s="39">
        <v>42948</v>
      </c>
      <c r="AI528" s="41"/>
      <c r="AJ528" s="41"/>
      <c r="AK528" s="41"/>
      <c r="AL528" s="41"/>
      <c r="AM528" s="41"/>
      <c r="AN528" s="41"/>
    </row>
    <row r="529" spans="1:40" x14ac:dyDescent="0.3">
      <c r="A529" s="41"/>
      <c r="B529" s="62" t="s">
        <v>20583</v>
      </c>
      <c r="C529" s="62" t="s">
        <v>20582</v>
      </c>
      <c r="D529" s="41"/>
      <c r="E529" s="41"/>
      <c r="F529" s="41"/>
      <c r="G529" s="41"/>
      <c r="H529" s="41"/>
      <c r="I529" s="41"/>
      <c r="J529" s="41"/>
      <c r="K529" s="41"/>
      <c r="L529" s="12" t="s">
        <v>8458</v>
      </c>
      <c r="M529" s="43"/>
      <c r="N529" s="43"/>
      <c r="O529" s="41"/>
      <c r="P529" s="41"/>
      <c r="Q529" s="57" t="s">
        <v>33</v>
      </c>
      <c r="R529" s="57" t="s">
        <v>24</v>
      </c>
      <c r="S529" s="57" t="s">
        <v>24</v>
      </c>
      <c r="T529" s="41"/>
      <c r="U529" s="41"/>
      <c r="V529" s="41"/>
      <c r="W529" s="41"/>
      <c r="X529" s="41"/>
      <c r="Y529" s="41"/>
      <c r="Z529" s="41"/>
      <c r="AA529" s="41"/>
      <c r="AB529" s="41"/>
      <c r="AC529" s="41"/>
      <c r="AD529" s="41"/>
      <c r="AE529" s="41"/>
      <c r="AF529" s="41"/>
      <c r="AG529" s="41"/>
      <c r="AH529" s="39">
        <v>43073</v>
      </c>
      <c r="AI529" s="41"/>
      <c r="AJ529" s="41"/>
      <c r="AK529" s="41"/>
      <c r="AL529" s="41"/>
      <c r="AM529" s="41"/>
      <c r="AN529" s="41"/>
    </row>
    <row r="530" spans="1:40" x14ac:dyDescent="0.3">
      <c r="A530" s="41"/>
      <c r="B530" s="62" t="s">
        <v>20559</v>
      </c>
      <c r="C530" s="62" t="s">
        <v>20558</v>
      </c>
      <c r="D530" s="41"/>
      <c r="E530" s="41"/>
      <c r="F530" s="41"/>
      <c r="G530" s="41"/>
      <c r="H530" s="41"/>
      <c r="I530" s="41"/>
      <c r="J530" s="41"/>
      <c r="K530" s="41"/>
      <c r="L530" s="12" t="s">
        <v>8458</v>
      </c>
      <c r="M530" s="43"/>
      <c r="N530" s="43"/>
      <c r="O530" s="41"/>
      <c r="P530" s="41"/>
      <c r="Q530" s="57" t="s">
        <v>33</v>
      </c>
      <c r="R530" s="57" t="s">
        <v>24</v>
      </c>
      <c r="S530" s="57" t="s">
        <v>24</v>
      </c>
      <c r="T530" s="41"/>
      <c r="U530" s="41"/>
      <c r="V530" s="41"/>
      <c r="W530" s="41"/>
      <c r="X530" s="41"/>
      <c r="Y530" s="41"/>
      <c r="Z530" s="41"/>
      <c r="AA530" s="41"/>
      <c r="AB530" s="41"/>
      <c r="AC530" s="41"/>
      <c r="AD530" s="41"/>
      <c r="AE530" s="41"/>
      <c r="AF530" s="41"/>
      <c r="AG530" s="41"/>
      <c r="AH530" s="39">
        <v>43980</v>
      </c>
      <c r="AI530" s="41"/>
      <c r="AJ530" s="41"/>
      <c r="AK530" s="41"/>
      <c r="AL530" s="41"/>
      <c r="AM530" s="41"/>
      <c r="AN530" s="41"/>
    </row>
    <row r="531" spans="1:40" x14ac:dyDescent="0.3">
      <c r="A531" s="41"/>
      <c r="B531" s="62" t="s">
        <v>20585</v>
      </c>
      <c r="C531" s="62" t="s">
        <v>20584</v>
      </c>
      <c r="D531" s="41"/>
      <c r="E531" s="41"/>
      <c r="F531" s="41"/>
      <c r="G531" s="41"/>
      <c r="H531" s="41"/>
      <c r="I531" s="41"/>
      <c r="J531" s="41"/>
      <c r="K531" s="41"/>
      <c r="L531" s="12" t="s">
        <v>8458</v>
      </c>
      <c r="M531" s="43"/>
      <c r="N531" s="43"/>
      <c r="O531" s="41"/>
      <c r="P531" s="41"/>
      <c r="Q531" s="57" t="s">
        <v>33</v>
      </c>
      <c r="R531" s="57" t="s">
        <v>24</v>
      </c>
      <c r="S531" s="57" t="s">
        <v>24</v>
      </c>
      <c r="T531" s="41"/>
      <c r="U531" s="41"/>
      <c r="V531" s="41"/>
      <c r="W531" s="41"/>
      <c r="X531" s="41"/>
      <c r="Y531" s="41"/>
      <c r="Z531" s="41"/>
      <c r="AA531" s="41"/>
      <c r="AB531" s="41"/>
      <c r="AC531" s="41"/>
      <c r="AD531" s="41"/>
      <c r="AE531" s="41"/>
      <c r="AF531" s="41"/>
      <c r="AG531" s="41"/>
      <c r="AH531" s="39">
        <v>42810</v>
      </c>
      <c r="AI531" s="41"/>
      <c r="AJ531" s="41"/>
      <c r="AK531" s="41"/>
      <c r="AL531" s="41"/>
      <c r="AM531" s="41"/>
      <c r="AN531" s="41"/>
    </row>
    <row r="532" spans="1:40" x14ac:dyDescent="0.3">
      <c r="A532" s="12" t="s">
        <v>17798</v>
      </c>
      <c r="B532" s="50" t="s">
        <v>8490</v>
      </c>
      <c r="C532" s="10" t="s">
        <v>8489</v>
      </c>
      <c r="D532" s="12" t="s">
        <v>3</v>
      </c>
      <c r="E532" s="52" t="e">
        <v>#N/A</v>
      </c>
      <c r="F532" s="12" t="s">
        <v>115</v>
      </c>
      <c r="G532" s="52" t="e">
        <v>#N/A</v>
      </c>
      <c r="H532" s="12" t="s">
        <v>17774</v>
      </c>
      <c r="I532" s="12" t="s">
        <v>32</v>
      </c>
      <c r="J532" s="25" t="s">
        <v>25</v>
      </c>
      <c r="K532" s="47" t="e">
        <v>#N/A</v>
      </c>
      <c r="L532" s="25" t="s">
        <v>8491</v>
      </c>
      <c r="M532" s="25" t="s">
        <v>8492</v>
      </c>
      <c r="N532" s="25"/>
      <c r="O532" s="26" t="s">
        <v>8493</v>
      </c>
      <c r="P532" s="26" t="s">
        <v>8494</v>
      </c>
      <c r="Q532" s="57" t="s">
        <v>33</v>
      </c>
      <c r="R532" s="57" t="s">
        <v>33</v>
      </c>
      <c r="S532" s="57" t="s">
        <v>24</v>
      </c>
      <c r="T532" s="27"/>
      <c r="U532" s="27">
        <v>1.9E-3</v>
      </c>
      <c r="V532" s="44">
        <v>169.07390909090901</v>
      </c>
      <c r="W532" s="44">
        <v>164.97308927272729</v>
      </c>
      <c r="X532" s="44" t="s">
        <v>17785</v>
      </c>
      <c r="Y532" s="29">
        <v>0.05</v>
      </c>
      <c r="Z532" s="20" t="s">
        <v>5785</v>
      </c>
      <c r="AA532" s="23" t="s">
        <v>6656</v>
      </c>
      <c r="AB532" s="23" t="s">
        <v>18810</v>
      </c>
      <c r="AC532" s="24" t="s">
        <v>26</v>
      </c>
      <c r="AD532" s="24" t="s">
        <v>742</v>
      </c>
      <c r="AE532" s="24" t="s">
        <v>24</v>
      </c>
      <c r="AF532" s="24" t="s">
        <v>5775</v>
      </c>
      <c r="AG532" s="25" t="s">
        <v>5766</v>
      </c>
      <c r="AH532" s="39">
        <v>43623</v>
      </c>
      <c r="AI532" s="26" t="s">
        <v>8495</v>
      </c>
      <c r="AJ532" s="26" t="s">
        <v>8496</v>
      </c>
      <c r="AK532" s="25" t="s">
        <v>18032</v>
      </c>
      <c r="AL532" s="47">
        <v>169</v>
      </c>
      <c r="AM532" s="47">
        <v>290</v>
      </c>
      <c r="AN532" s="22" t="s">
        <v>8497</v>
      </c>
    </row>
    <row r="533" spans="1:40" x14ac:dyDescent="0.3">
      <c r="A533" s="12" t="s">
        <v>17798</v>
      </c>
      <c r="B533" s="50" t="s">
        <v>8499</v>
      </c>
      <c r="C533" s="10" t="s">
        <v>8498</v>
      </c>
      <c r="D533" s="12" t="s">
        <v>3</v>
      </c>
      <c r="E533" s="52" t="e">
        <v>#N/A</v>
      </c>
      <c r="F533" s="12" t="s">
        <v>341</v>
      </c>
      <c r="G533" s="52" t="e">
        <v>#N/A</v>
      </c>
      <c r="H533" s="12" t="s">
        <v>17774</v>
      </c>
      <c r="I533" s="12" t="s">
        <v>32</v>
      </c>
      <c r="J533" s="25" t="s">
        <v>25</v>
      </c>
      <c r="K533" s="47" t="e">
        <v>#N/A</v>
      </c>
      <c r="L533" s="25" t="s">
        <v>8491</v>
      </c>
      <c r="M533" s="25" t="s">
        <v>8500</v>
      </c>
      <c r="N533" s="25"/>
      <c r="O533" s="26" t="s">
        <v>8501</v>
      </c>
      <c r="P533" s="26" t="s">
        <v>8502</v>
      </c>
      <c r="Q533" s="57" t="s">
        <v>33</v>
      </c>
      <c r="R533" s="57" t="s">
        <v>33</v>
      </c>
      <c r="S533" s="57" t="s">
        <v>24</v>
      </c>
      <c r="T533" s="27"/>
      <c r="U533" s="27">
        <v>1.9E-3</v>
      </c>
      <c r="V533" s="44">
        <v>559.264954545455</v>
      </c>
      <c r="W533" s="44">
        <v>143.26530450000004</v>
      </c>
      <c r="X533" s="44" t="s">
        <v>17792</v>
      </c>
      <c r="Y533" s="29">
        <v>0.05</v>
      </c>
      <c r="Z533" s="20" t="s">
        <v>5785</v>
      </c>
      <c r="AA533" s="23" t="s">
        <v>6656</v>
      </c>
      <c r="AB533" s="23" t="s">
        <v>18810</v>
      </c>
      <c r="AC533" s="24" t="s">
        <v>26</v>
      </c>
      <c r="AD533" s="24" t="s">
        <v>742</v>
      </c>
      <c r="AE533" s="24" t="s">
        <v>24</v>
      </c>
      <c r="AF533" s="24" t="s">
        <v>5775</v>
      </c>
      <c r="AG533" s="25" t="s">
        <v>5766</v>
      </c>
      <c r="AH533" s="39">
        <v>43623</v>
      </c>
      <c r="AI533" s="26" t="s">
        <v>8503</v>
      </c>
      <c r="AJ533" s="26" t="s">
        <v>8504</v>
      </c>
      <c r="AK533" s="25" t="s">
        <v>18034</v>
      </c>
      <c r="AL533" s="47">
        <v>171</v>
      </c>
      <c r="AM533" s="47">
        <v>292</v>
      </c>
      <c r="AN533" s="22" t="s">
        <v>8497</v>
      </c>
    </row>
    <row r="534" spans="1:40" x14ac:dyDescent="0.3">
      <c r="A534" s="12" t="s">
        <v>33</v>
      </c>
      <c r="B534" s="50" t="s">
        <v>8506</v>
      </c>
      <c r="C534" s="10" t="s">
        <v>8505</v>
      </c>
      <c r="D534" s="12" t="s">
        <v>3</v>
      </c>
      <c r="E534" s="52" t="e">
        <v>#N/A</v>
      </c>
      <c r="F534" s="12" t="s">
        <v>827</v>
      </c>
      <c r="G534" s="52" t="e">
        <v>#N/A</v>
      </c>
      <c r="H534" s="12" t="s">
        <v>17774</v>
      </c>
      <c r="I534" s="12" t="s">
        <v>32</v>
      </c>
      <c r="J534" s="25" t="s">
        <v>25</v>
      </c>
      <c r="K534" s="47" t="e">
        <v>#N/A</v>
      </c>
      <c r="L534" s="25" t="s">
        <v>8491</v>
      </c>
      <c r="M534" s="25" t="s">
        <v>8507</v>
      </c>
      <c r="N534" s="25"/>
      <c r="O534" s="26" t="s">
        <v>8508</v>
      </c>
      <c r="P534" s="26" t="s">
        <v>8509</v>
      </c>
      <c r="Q534" s="57" t="s">
        <v>33</v>
      </c>
      <c r="R534" s="57" t="s">
        <v>33</v>
      </c>
      <c r="S534" s="57" t="s">
        <v>24</v>
      </c>
      <c r="T534" s="27"/>
      <c r="U534" s="27">
        <v>1.9E-3</v>
      </c>
      <c r="V534" s="44">
        <v>86.954136363636394</v>
      </c>
      <c r="W534" s="44">
        <v>84.683017727272713</v>
      </c>
      <c r="X534" s="44" t="s">
        <v>17792</v>
      </c>
      <c r="Y534" s="29">
        <v>0.05</v>
      </c>
      <c r="Z534" s="20" t="s">
        <v>5785</v>
      </c>
      <c r="AA534" s="23" t="s">
        <v>6656</v>
      </c>
      <c r="AB534" s="23" t="s">
        <v>18810</v>
      </c>
      <c r="AC534" s="24" t="s">
        <v>26</v>
      </c>
      <c r="AD534" s="24" t="s">
        <v>742</v>
      </c>
      <c r="AE534" s="24" t="s">
        <v>24</v>
      </c>
      <c r="AF534" s="24" t="s">
        <v>5775</v>
      </c>
      <c r="AG534" s="25" t="s">
        <v>5766</v>
      </c>
      <c r="AH534" s="39">
        <v>43644</v>
      </c>
      <c r="AI534" s="26" t="s">
        <v>8510</v>
      </c>
      <c r="AJ534" s="26" t="s">
        <v>8511</v>
      </c>
      <c r="AK534" s="25" t="s">
        <v>18064</v>
      </c>
      <c r="AL534" s="47">
        <v>199</v>
      </c>
      <c r="AM534" s="47">
        <v>323</v>
      </c>
      <c r="AN534" s="22" t="s">
        <v>8497</v>
      </c>
    </row>
    <row r="535" spans="1:40" x14ac:dyDescent="0.3">
      <c r="A535" s="12" t="s">
        <v>33</v>
      </c>
      <c r="B535" s="50" t="s">
        <v>8513</v>
      </c>
      <c r="C535" s="10" t="s">
        <v>8512</v>
      </c>
      <c r="D535" s="12" t="s">
        <v>3</v>
      </c>
      <c r="E535" s="52" t="e">
        <v>#N/A</v>
      </c>
      <c r="F535" s="12" t="s">
        <v>970</v>
      </c>
      <c r="G535" s="52" t="e">
        <v>#N/A</v>
      </c>
      <c r="H535" s="12" t="s">
        <v>17774</v>
      </c>
      <c r="I535" s="12" t="s">
        <v>32</v>
      </c>
      <c r="J535" s="25" t="s">
        <v>25</v>
      </c>
      <c r="K535" s="47" t="e">
        <v>#N/A</v>
      </c>
      <c r="L535" s="25" t="s">
        <v>8491</v>
      </c>
      <c r="M535" s="25" t="s">
        <v>8514</v>
      </c>
      <c r="N535" s="25"/>
      <c r="O535" s="26" t="s">
        <v>8515</v>
      </c>
      <c r="P535" s="26" t="s">
        <v>8516</v>
      </c>
      <c r="Q535" s="57" t="s">
        <v>33</v>
      </c>
      <c r="R535" s="57" t="s">
        <v>33</v>
      </c>
      <c r="S535" s="57" t="s">
        <v>24</v>
      </c>
      <c r="T535" s="27"/>
      <c r="U535" s="27">
        <v>8.9999999999999998E-4</v>
      </c>
      <c r="V535" s="44">
        <v>90.099636363636407</v>
      </c>
      <c r="W535" s="44">
        <v>87.823756863636376</v>
      </c>
      <c r="X535" s="44" t="s">
        <v>17787</v>
      </c>
      <c r="Y535" s="29">
        <v>0.05</v>
      </c>
      <c r="Z535" s="20" t="s">
        <v>5785</v>
      </c>
      <c r="AA535" s="23" t="s">
        <v>6656</v>
      </c>
      <c r="AB535" s="23" t="s">
        <v>18810</v>
      </c>
      <c r="AC535" s="24" t="s">
        <v>26</v>
      </c>
      <c r="AD535" s="24" t="s">
        <v>742</v>
      </c>
      <c r="AE535" s="24" t="s">
        <v>24</v>
      </c>
      <c r="AF535" s="24" t="s">
        <v>5775</v>
      </c>
      <c r="AG535" s="25" t="s">
        <v>5766</v>
      </c>
      <c r="AH535" s="39">
        <v>43623</v>
      </c>
      <c r="AI535" s="26" t="s">
        <v>8517</v>
      </c>
      <c r="AJ535" s="26" t="s">
        <v>8518</v>
      </c>
      <c r="AK535" s="25" t="s">
        <v>18069</v>
      </c>
      <c r="AL535" s="47">
        <v>202</v>
      </c>
      <c r="AM535" s="47">
        <v>328</v>
      </c>
      <c r="AN535" s="22" t="s">
        <v>8497</v>
      </c>
    </row>
    <row r="536" spans="1:40" x14ac:dyDescent="0.3">
      <c r="A536" s="12" t="s">
        <v>17758</v>
      </c>
      <c r="B536" s="50" t="s">
        <v>8520</v>
      </c>
      <c r="C536" s="10" t="s">
        <v>8519</v>
      </c>
      <c r="D536" s="12"/>
      <c r="E536" s="52" t="e">
        <v>#N/A</v>
      </c>
      <c r="F536" s="12"/>
      <c r="G536" s="52" t="e">
        <v>#N/A</v>
      </c>
      <c r="H536" s="12"/>
      <c r="I536" s="12"/>
      <c r="J536" s="12" t="s">
        <v>75</v>
      </c>
      <c r="K536" s="47" t="e">
        <v>#N/A</v>
      </c>
      <c r="L536" s="25" t="s">
        <v>8491</v>
      </c>
      <c r="M536" s="25" t="s">
        <v>8521</v>
      </c>
      <c r="N536" s="25"/>
      <c r="O536" s="26" t="s">
        <v>8522</v>
      </c>
      <c r="P536" s="26" t="s">
        <v>8523</v>
      </c>
      <c r="Q536" s="57" t="s">
        <v>33</v>
      </c>
      <c r="R536" s="57" t="s">
        <v>33</v>
      </c>
      <c r="S536" s="57" t="s">
        <v>24</v>
      </c>
      <c r="T536" s="27"/>
      <c r="U536" s="27">
        <v>3.0000000000000001E-3</v>
      </c>
      <c r="V536" s="44">
        <v>24.2187727272727</v>
      </c>
      <c r="W536" s="44">
        <v>23.772524681818176</v>
      </c>
      <c r="X536" s="44" t="s">
        <v>17787</v>
      </c>
      <c r="Y536" s="29">
        <v>0.05</v>
      </c>
      <c r="Z536" s="20" t="s">
        <v>5785</v>
      </c>
      <c r="AA536" s="23" t="s">
        <v>5786</v>
      </c>
      <c r="AB536" s="23" t="s">
        <v>18813</v>
      </c>
      <c r="AC536" s="24" t="s">
        <v>742</v>
      </c>
      <c r="AD536" s="24" t="s">
        <v>742</v>
      </c>
      <c r="AE536" s="24" t="s">
        <v>24</v>
      </c>
      <c r="AF536" s="24" t="s">
        <v>5775</v>
      </c>
      <c r="AG536" s="25" t="s">
        <v>5779</v>
      </c>
      <c r="AH536" s="39">
        <v>43587</v>
      </c>
      <c r="AI536" s="26" t="s">
        <v>8524</v>
      </c>
      <c r="AJ536" s="26" t="s">
        <v>8525</v>
      </c>
      <c r="AK536" s="25"/>
      <c r="AL536" s="47">
        <v>730</v>
      </c>
      <c r="AM536" s="47">
        <v>1118</v>
      </c>
      <c r="AN536" s="22" t="s">
        <v>8497</v>
      </c>
    </row>
    <row r="537" spans="1:40" x14ac:dyDescent="0.3">
      <c r="A537" s="12" t="s">
        <v>17758</v>
      </c>
      <c r="B537" s="50" t="s">
        <v>8527</v>
      </c>
      <c r="C537" s="10" t="s">
        <v>8526</v>
      </c>
      <c r="D537" s="12"/>
      <c r="E537" s="52" t="e">
        <v>#N/A</v>
      </c>
      <c r="F537" s="12"/>
      <c r="G537" s="52" t="e">
        <v>#N/A</v>
      </c>
      <c r="H537" s="12"/>
      <c r="I537" s="12"/>
      <c r="J537" s="12" t="s">
        <v>75</v>
      </c>
      <c r="K537" s="47" t="e">
        <v>#N/A</v>
      </c>
      <c r="L537" s="25" t="s">
        <v>8491</v>
      </c>
      <c r="M537" s="25" t="s">
        <v>8528</v>
      </c>
      <c r="N537" s="25"/>
      <c r="O537" s="26" t="s">
        <v>8529</v>
      </c>
      <c r="P537" s="26" t="s">
        <v>8530</v>
      </c>
      <c r="Q537" s="57" t="s">
        <v>33</v>
      </c>
      <c r="R537" s="57" t="s">
        <v>33</v>
      </c>
      <c r="S537" s="57" t="s">
        <v>24</v>
      </c>
      <c r="T537" s="27"/>
      <c r="U537" s="27">
        <v>1.5E-3</v>
      </c>
      <c r="V537" s="44">
        <v>10.8772727272727</v>
      </c>
      <c r="W537" s="44">
        <v>10.737171590909092</v>
      </c>
      <c r="X537" s="44" t="s">
        <v>17791</v>
      </c>
      <c r="Y537" s="29">
        <v>0.05</v>
      </c>
      <c r="Z537" s="20" t="s">
        <v>5773</v>
      </c>
      <c r="AA537" s="23" t="s">
        <v>5786</v>
      </c>
      <c r="AB537" s="23" t="s">
        <v>18812</v>
      </c>
      <c r="AC537" s="24" t="s">
        <v>742</v>
      </c>
      <c r="AD537" s="24" t="s">
        <v>742</v>
      </c>
      <c r="AE537" s="24" t="s">
        <v>24</v>
      </c>
      <c r="AF537" s="24" t="s">
        <v>8531</v>
      </c>
      <c r="AG537" s="25" t="s">
        <v>5779</v>
      </c>
      <c r="AH537" s="39">
        <v>43278</v>
      </c>
      <c r="AI537" s="26" t="s">
        <v>8532</v>
      </c>
      <c r="AJ537" s="26" t="s">
        <v>8533</v>
      </c>
      <c r="AK537" s="25"/>
      <c r="AL537" s="47">
        <v>730</v>
      </c>
      <c r="AM537" s="47">
        <v>1118</v>
      </c>
      <c r="AN537" s="22" t="s">
        <v>8497</v>
      </c>
    </row>
    <row r="538" spans="1:40" x14ac:dyDescent="0.3">
      <c r="A538" s="12" t="s">
        <v>17758</v>
      </c>
      <c r="B538" s="50" t="s">
        <v>8535</v>
      </c>
      <c r="C538" s="10" t="s">
        <v>8534</v>
      </c>
      <c r="D538" s="12"/>
      <c r="E538" s="52" t="e">
        <v>#N/A</v>
      </c>
      <c r="F538" s="12"/>
      <c r="G538" s="52" t="e">
        <v>#N/A</v>
      </c>
      <c r="H538" s="12"/>
      <c r="I538" s="12"/>
      <c r="J538" s="12" t="s">
        <v>75</v>
      </c>
      <c r="K538" s="47" t="e">
        <v>#N/A</v>
      </c>
      <c r="L538" s="25" t="s">
        <v>8491</v>
      </c>
      <c r="M538" s="25" t="s">
        <v>8536</v>
      </c>
      <c r="N538" s="25"/>
      <c r="O538" s="26" t="s">
        <v>8537</v>
      </c>
      <c r="P538" s="26" t="s">
        <v>8538</v>
      </c>
      <c r="Q538" s="57" t="s">
        <v>33</v>
      </c>
      <c r="R538" s="57" t="s">
        <v>33</v>
      </c>
      <c r="S538" s="57" t="s">
        <v>24</v>
      </c>
      <c r="T538" s="27"/>
      <c r="U538" s="27">
        <v>3.5000000000000001E-3</v>
      </c>
      <c r="V538" s="44">
        <v>17.302954545454501</v>
      </c>
      <c r="W538" s="44">
        <v>17.164470090909095</v>
      </c>
      <c r="X538" s="44" t="s">
        <v>17781</v>
      </c>
      <c r="Y538" s="29">
        <v>0.05</v>
      </c>
      <c r="Z538" s="20" t="s">
        <v>5773</v>
      </c>
      <c r="AA538" s="23" t="s">
        <v>5786</v>
      </c>
      <c r="AB538" s="23" t="s">
        <v>18812</v>
      </c>
      <c r="AC538" s="24" t="s">
        <v>26</v>
      </c>
      <c r="AD538" s="24" t="s">
        <v>742</v>
      </c>
      <c r="AE538" s="24" t="s">
        <v>24</v>
      </c>
      <c r="AF538" s="24" t="s">
        <v>8531</v>
      </c>
      <c r="AG538" s="25" t="s">
        <v>5779</v>
      </c>
      <c r="AH538" s="39">
        <v>43278</v>
      </c>
      <c r="AI538" s="26" t="s">
        <v>8539</v>
      </c>
      <c r="AJ538" s="26" t="s">
        <v>8540</v>
      </c>
      <c r="AK538" s="25"/>
      <c r="AL538" s="47">
        <v>730</v>
      </c>
      <c r="AM538" s="47">
        <v>1118</v>
      </c>
      <c r="AN538" s="22" t="s">
        <v>8497</v>
      </c>
    </row>
    <row r="539" spans="1:40" x14ac:dyDescent="0.3">
      <c r="A539" s="12" t="s">
        <v>33</v>
      </c>
      <c r="B539" s="50" t="s">
        <v>8542</v>
      </c>
      <c r="C539" s="10" t="s">
        <v>8541</v>
      </c>
      <c r="D539" s="12" t="s">
        <v>3</v>
      </c>
      <c r="E539" s="52" t="e">
        <v>#N/A</v>
      </c>
      <c r="F539" s="12" t="s">
        <v>4335</v>
      </c>
      <c r="G539" s="52" t="e">
        <v>#N/A</v>
      </c>
      <c r="H539" s="12" t="s">
        <v>17774</v>
      </c>
      <c r="I539" s="12" t="s">
        <v>32</v>
      </c>
      <c r="J539" s="25" t="s">
        <v>25</v>
      </c>
      <c r="K539" s="47" t="e">
        <v>#N/A</v>
      </c>
      <c r="L539" s="25" t="s">
        <v>8491</v>
      </c>
      <c r="M539" s="25" t="s">
        <v>8543</v>
      </c>
      <c r="N539" s="25"/>
      <c r="O539" s="26" t="s">
        <v>8544</v>
      </c>
      <c r="P539" s="26" t="s">
        <v>8545</v>
      </c>
      <c r="Q539" s="57" t="s">
        <v>33</v>
      </c>
      <c r="R539" s="57" t="s">
        <v>33</v>
      </c>
      <c r="S539" s="57" t="s">
        <v>24</v>
      </c>
      <c r="T539" s="27"/>
      <c r="U539" s="27">
        <v>4.0000000000000001E-3</v>
      </c>
      <c r="V539" s="44">
        <v>78.742272727272706</v>
      </c>
      <c r="W539" s="44">
        <v>75.935249545454539</v>
      </c>
      <c r="X539" s="44" t="s">
        <v>17787</v>
      </c>
      <c r="Y539" s="29">
        <v>0.05</v>
      </c>
      <c r="Z539" s="20" t="s">
        <v>5785</v>
      </c>
      <c r="AA539" s="23" t="s">
        <v>5786</v>
      </c>
      <c r="AB539" s="23" t="s">
        <v>18813</v>
      </c>
      <c r="AC539" s="24" t="s">
        <v>26</v>
      </c>
      <c r="AD539" s="24" t="s">
        <v>742</v>
      </c>
      <c r="AE539" s="24" t="s">
        <v>24</v>
      </c>
      <c r="AF539" s="24" t="s">
        <v>5775</v>
      </c>
      <c r="AG539" s="25" t="s">
        <v>5766</v>
      </c>
      <c r="AH539" s="39">
        <v>43374</v>
      </c>
      <c r="AI539" s="26" t="s">
        <v>6845</v>
      </c>
      <c r="AJ539" s="26" t="s">
        <v>8546</v>
      </c>
      <c r="AK539" s="25" t="s">
        <v>18169</v>
      </c>
      <c r="AL539" s="47">
        <v>283</v>
      </c>
      <c r="AM539" s="47">
        <v>433</v>
      </c>
      <c r="AN539" s="22" t="s">
        <v>8497</v>
      </c>
    </row>
    <row r="540" spans="1:40" x14ac:dyDescent="0.3">
      <c r="A540" s="12" t="s">
        <v>33</v>
      </c>
      <c r="B540" s="50" t="s">
        <v>8548</v>
      </c>
      <c r="C540" s="10" t="s">
        <v>8547</v>
      </c>
      <c r="D540" s="12" t="s">
        <v>3</v>
      </c>
      <c r="E540" s="52" t="e">
        <v>#N/A</v>
      </c>
      <c r="F540" s="12" t="s">
        <v>60</v>
      </c>
      <c r="G540" s="52" t="e">
        <v>#N/A</v>
      </c>
      <c r="H540" s="12" t="s">
        <v>17774</v>
      </c>
      <c r="I540" s="12" t="s">
        <v>32</v>
      </c>
      <c r="J540" s="25" t="s">
        <v>25</v>
      </c>
      <c r="K540" s="47" t="e">
        <v>#N/A</v>
      </c>
      <c r="L540" s="25" t="s">
        <v>8491</v>
      </c>
      <c r="M540" s="25" t="s">
        <v>8549</v>
      </c>
      <c r="N540" s="25"/>
      <c r="O540" s="26" t="s">
        <v>8550</v>
      </c>
      <c r="P540" s="26" t="s">
        <v>8551</v>
      </c>
      <c r="Q540" s="57" t="s">
        <v>33</v>
      </c>
      <c r="R540" s="57" t="s">
        <v>33</v>
      </c>
      <c r="S540" s="57" t="s">
        <v>24</v>
      </c>
      <c r="T540" s="27"/>
      <c r="U540" s="27">
        <v>5.4999999999999997E-3</v>
      </c>
      <c r="V540" s="44">
        <v>60.636454545454498</v>
      </c>
      <c r="W540" s="44">
        <v>49.497568045454543</v>
      </c>
      <c r="X540" s="44" t="s">
        <v>17781</v>
      </c>
      <c r="Y540" s="29">
        <v>0.05</v>
      </c>
      <c r="Z540" s="20" t="s">
        <v>5785</v>
      </c>
      <c r="AA540" s="23" t="s">
        <v>5786</v>
      </c>
      <c r="AB540" s="23" t="s">
        <v>18813</v>
      </c>
      <c r="AC540" s="24" t="s">
        <v>26</v>
      </c>
      <c r="AD540" s="24" t="s">
        <v>742</v>
      </c>
      <c r="AE540" s="24" t="s">
        <v>24</v>
      </c>
      <c r="AF540" s="24" t="s">
        <v>5775</v>
      </c>
      <c r="AG540" s="25" t="s">
        <v>5766</v>
      </c>
      <c r="AH540" s="39">
        <v>43027</v>
      </c>
      <c r="AI540" s="26" t="s">
        <v>8552</v>
      </c>
      <c r="AJ540" s="26" t="s">
        <v>8553</v>
      </c>
      <c r="AK540" s="25" t="s">
        <v>18170</v>
      </c>
      <c r="AL540" s="47">
        <v>284</v>
      </c>
      <c r="AM540" s="47">
        <v>434</v>
      </c>
      <c r="AN540" s="22" t="s">
        <v>8497</v>
      </c>
    </row>
    <row r="541" spans="1:40" x14ac:dyDescent="0.3">
      <c r="A541" s="12" t="s">
        <v>33</v>
      </c>
      <c r="B541" s="50" t="s">
        <v>8555</v>
      </c>
      <c r="C541" s="10" t="s">
        <v>8554</v>
      </c>
      <c r="D541" s="12" t="s">
        <v>3</v>
      </c>
      <c r="E541" s="52" t="e">
        <v>#N/A</v>
      </c>
      <c r="F541" s="12" t="s">
        <v>64</v>
      </c>
      <c r="G541" s="52" t="e">
        <v>#N/A</v>
      </c>
      <c r="H541" s="12" t="s">
        <v>18</v>
      </c>
      <c r="I541" s="12" t="s">
        <v>32</v>
      </c>
      <c r="J541" s="25" t="s">
        <v>25</v>
      </c>
      <c r="K541" s="47" t="e">
        <v>#N/A</v>
      </c>
      <c r="L541" s="25" t="s">
        <v>8491</v>
      </c>
      <c r="M541" s="25" t="s">
        <v>8556</v>
      </c>
      <c r="N541" s="25"/>
      <c r="O541" s="26" t="s">
        <v>8557</v>
      </c>
      <c r="P541" s="26" t="s">
        <v>8558</v>
      </c>
      <c r="Q541" s="57" t="s">
        <v>33</v>
      </c>
      <c r="R541" s="57" t="s">
        <v>33</v>
      </c>
      <c r="S541" s="57" t="s">
        <v>24</v>
      </c>
      <c r="T541" s="27"/>
      <c r="U541" s="27">
        <v>2.5000000000000001E-3</v>
      </c>
      <c r="V541" s="44">
        <v>52.332818181818197</v>
      </c>
      <c r="W541" s="44">
        <v>43.817427352941166</v>
      </c>
      <c r="X541" s="44" t="s">
        <v>17781</v>
      </c>
      <c r="Y541" s="29">
        <v>0.05</v>
      </c>
      <c r="Z541" s="20" t="s">
        <v>5773</v>
      </c>
      <c r="AA541" s="23" t="s">
        <v>5786</v>
      </c>
      <c r="AB541" s="23" t="s">
        <v>18812</v>
      </c>
      <c r="AC541" s="24" t="s">
        <v>742</v>
      </c>
      <c r="AD541" s="24" t="s">
        <v>742</v>
      </c>
      <c r="AE541" s="20" t="s">
        <v>19248</v>
      </c>
      <c r="AF541" s="24" t="s">
        <v>5775</v>
      </c>
      <c r="AG541" s="25" t="s">
        <v>5766</v>
      </c>
      <c r="AH541" s="39">
        <v>42986</v>
      </c>
      <c r="AI541" s="26" t="s">
        <v>8559</v>
      </c>
      <c r="AJ541" s="26" t="s">
        <v>8560</v>
      </c>
      <c r="AK541" s="25" t="s">
        <v>18172</v>
      </c>
      <c r="AL541" s="47">
        <v>286</v>
      </c>
      <c r="AM541" s="47">
        <v>436</v>
      </c>
      <c r="AN541" s="22" t="s">
        <v>8497</v>
      </c>
    </row>
    <row r="542" spans="1:40" x14ac:dyDescent="0.3">
      <c r="A542" s="12" t="s">
        <v>33</v>
      </c>
      <c r="B542" s="50" t="s">
        <v>8562</v>
      </c>
      <c r="C542" s="10" t="s">
        <v>8561</v>
      </c>
      <c r="D542" s="12" t="s">
        <v>3</v>
      </c>
      <c r="E542" s="52" t="e">
        <v>#N/A</v>
      </c>
      <c r="F542" s="12" t="s">
        <v>64</v>
      </c>
      <c r="G542" s="52" t="e">
        <v>#N/A</v>
      </c>
      <c r="H542" s="12" t="s">
        <v>17774</v>
      </c>
      <c r="I542" s="12" t="s">
        <v>32</v>
      </c>
      <c r="J542" s="25" t="s">
        <v>25</v>
      </c>
      <c r="K542" s="47" t="e">
        <v>#N/A</v>
      </c>
      <c r="L542" s="25" t="s">
        <v>8491</v>
      </c>
      <c r="M542" s="25" t="s">
        <v>8563</v>
      </c>
      <c r="N542" s="25"/>
      <c r="O542" s="26" t="s">
        <v>8564</v>
      </c>
      <c r="P542" s="26" t="s">
        <v>8565</v>
      </c>
      <c r="Q542" s="57" t="s">
        <v>33</v>
      </c>
      <c r="R542" s="57" t="s">
        <v>33</v>
      </c>
      <c r="S542" s="57" t="s">
        <v>24</v>
      </c>
      <c r="T542" s="27"/>
      <c r="U542" s="27">
        <v>2.5000000000000001E-3</v>
      </c>
      <c r="V542" s="44">
        <v>48.509590909090903</v>
      </c>
      <c r="W542" s="44">
        <v>42.084307058823526</v>
      </c>
      <c r="X542" s="44" t="s">
        <v>17781</v>
      </c>
      <c r="Y542" s="29">
        <v>0.05</v>
      </c>
      <c r="Z542" s="20" t="s">
        <v>5785</v>
      </c>
      <c r="AA542" s="23" t="s">
        <v>5786</v>
      </c>
      <c r="AB542" s="23" t="s">
        <v>18813</v>
      </c>
      <c r="AC542" s="24" t="s">
        <v>742</v>
      </c>
      <c r="AD542" s="24" t="s">
        <v>742</v>
      </c>
      <c r="AE542" s="20" t="s">
        <v>19248</v>
      </c>
      <c r="AF542" s="24" t="s">
        <v>5775</v>
      </c>
      <c r="AG542" s="25" t="s">
        <v>5766</v>
      </c>
      <c r="AH542" s="39">
        <v>43357</v>
      </c>
      <c r="AI542" s="26" t="s">
        <v>6845</v>
      </c>
      <c r="AJ542" s="26" t="s">
        <v>8566</v>
      </c>
      <c r="AK542" s="25" t="s">
        <v>18171</v>
      </c>
      <c r="AL542" s="47">
        <v>285</v>
      </c>
      <c r="AM542" s="47">
        <v>435</v>
      </c>
      <c r="AN542" s="22" t="s">
        <v>8497</v>
      </c>
    </row>
    <row r="543" spans="1:40" x14ac:dyDescent="0.3">
      <c r="A543" s="12" t="s">
        <v>17798</v>
      </c>
      <c r="B543" s="50" t="s">
        <v>8568</v>
      </c>
      <c r="C543" s="10" t="s">
        <v>8567</v>
      </c>
      <c r="D543" s="12" t="s">
        <v>3</v>
      </c>
      <c r="E543" s="52" t="e">
        <v>#N/A</v>
      </c>
      <c r="F543" s="12" t="s">
        <v>43</v>
      </c>
      <c r="G543" s="52" t="e">
        <v>#N/A</v>
      </c>
      <c r="H543" s="12" t="s">
        <v>18</v>
      </c>
      <c r="I543" s="12" t="s">
        <v>32</v>
      </c>
      <c r="J543" s="25" t="s">
        <v>25</v>
      </c>
      <c r="K543" s="47" t="e">
        <v>#N/A</v>
      </c>
      <c r="L543" s="25" t="s">
        <v>8491</v>
      </c>
      <c r="M543" s="25" t="s">
        <v>8569</v>
      </c>
      <c r="N543" s="25"/>
      <c r="O543" s="26" t="s">
        <v>8570</v>
      </c>
      <c r="P543" s="26" t="s">
        <v>8571</v>
      </c>
      <c r="Q543" s="57" t="s">
        <v>33</v>
      </c>
      <c r="R543" s="57" t="s">
        <v>33</v>
      </c>
      <c r="S543" s="57" t="s">
        <v>24</v>
      </c>
      <c r="T543" s="27"/>
      <c r="U543" s="27">
        <v>4.4999999999999997E-3</v>
      </c>
      <c r="V543" s="44">
        <v>114.8925</v>
      </c>
      <c r="W543" s="44">
        <v>110.9293444285714</v>
      </c>
      <c r="X543" s="44" t="s">
        <v>17791</v>
      </c>
      <c r="Y543" s="29">
        <v>0.05</v>
      </c>
      <c r="Z543" s="20" t="s">
        <v>5773</v>
      </c>
      <c r="AA543" s="23" t="s">
        <v>5786</v>
      </c>
      <c r="AB543" s="23" t="s">
        <v>18812</v>
      </c>
      <c r="AC543" s="24" t="s">
        <v>26</v>
      </c>
      <c r="AD543" s="24" t="s">
        <v>742</v>
      </c>
      <c r="AE543" s="24" t="s">
        <v>24</v>
      </c>
      <c r="AF543" s="24" t="s">
        <v>5775</v>
      </c>
      <c r="AG543" s="25" t="s">
        <v>5766</v>
      </c>
      <c r="AH543" s="39">
        <v>42986</v>
      </c>
      <c r="AI543" s="26" t="s">
        <v>8572</v>
      </c>
      <c r="AJ543" s="26" t="s">
        <v>8573</v>
      </c>
      <c r="AK543" s="25" t="s">
        <v>18173</v>
      </c>
      <c r="AL543" s="47">
        <v>287</v>
      </c>
      <c r="AM543" s="47">
        <v>437</v>
      </c>
      <c r="AN543" s="22" t="s">
        <v>8497</v>
      </c>
    </row>
    <row r="544" spans="1:40" x14ac:dyDescent="0.3">
      <c r="A544" s="12" t="s">
        <v>33</v>
      </c>
      <c r="B544" s="50" t="s">
        <v>8575</v>
      </c>
      <c r="C544" s="10" t="s">
        <v>8574</v>
      </c>
      <c r="D544" s="12" t="s">
        <v>3</v>
      </c>
      <c r="E544" s="52" t="e">
        <v>#N/A</v>
      </c>
      <c r="F544" s="12" t="s">
        <v>43</v>
      </c>
      <c r="G544" s="52" t="e">
        <v>#N/A</v>
      </c>
      <c r="H544" s="12" t="s">
        <v>613</v>
      </c>
      <c r="I544" s="12" t="s">
        <v>32</v>
      </c>
      <c r="J544" s="25" t="s">
        <v>25</v>
      </c>
      <c r="K544" s="47" t="e">
        <v>#N/A</v>
      </c>
      <c r="L544" s="25" t="s">
        <v>8491</v>
      </c>
      <c r="M544" s="25" t="s">
        <v>8576</v>
      </c>
      <c r="N544" s="25"/>
      <c r="O544" s="26" t="s">
        <v>8577</v>
      </c>
      <c r="P544" s="26" t="s">
        <v>8578</v>
      </c>
      <c r="Q544" s="57" t="s">
        <v>33</v>
      </c>
      <c r="R544" s="57" t="s">
        <v>33</v>
      </c>
      <c r="S544" s="57" t="s">
        <v>24</v>
      </c>
      <c r="T544" s="27"/>
      <c r="U544" s="27">
        <v>4.0000000000000001E-3</v>
      </c>
      <c r="V544" s="44">
        <v>89.061499999999995</v>
      </c>
      <c r="W544" s="44">
        <v>85.181856545454536</v>
      </c>
      <c r="X544" s="44" t="s">
        <v>17795</v>
      </c>
      <c r="Y544" s="29">
        <v>0.05</v>
      </c>
      <c r="Z544" s="20" t="s">
        <v>5785</v>
      </c>
      <c r="AA544" s="23" t="s">
        <v>5786</v>
      </c>
      <c r="AB544" s="23" t="s">
        <v>18813</v>
      </c>
      <c r="AC544" s="24" t="s">
        <v>26</v>
      </c>
      <c r="AD544" s="24" t="s">
        <v>742</v>
      </c>
      <c r="AE544" s="24" t="s">
        <v>24</v>
      </c>
      <c r="AF544" s="24" t="s">
        <v>5775</v>
      </c>
      <c r="AG544" s="25" t="s">
        <v>5766</v>
      </c>
      <c r="AH544" s="39">
        <v>42986</v>
      </c>
      <c r="AI544" s="26" t="s">
        <v>8579</v>
      </c>
      <c r="AJ544" s="26" t="s">
        <v>8580</v>
      </c>
      <c r="AK544" s="25" t="s">
        <v>18174</v>
      </c>
      <c r="AL544" s="47">
        <v>288</v>
      </c>
      <c r="AM544" s="47">
        <v>438</v>
      </c>
      <c r="AN544" s="22" t="s">
        <v>8497</v>
      </c>
    </row>
    <row r="545" spans="1:41" x14ac:dyDescent="0.3">
      <c r="A545" s="12" t="s">
        <v>33</v>
      </c>
      <c r="B545" s="50" t="s">
        <v>8582</v>
      </c>
      <c r="C545" s="10" t="s">
        <v>8581</v>
      </c>
      <c r="D545" s="12" t="s">
        <v>3</v>
      </c>
      <c r="E545" s="52" t="e">
        <v>#N/A</v>
      </c>
      <c r="F545" s="12" t="s">
        <v>77</v>
      </c>
      <c r="G545" s="52" t="e">
        <v>#N/A</v>
      </c>
      <c r="H545" s="12" t="s">
        <v>17774</v>
      </c>
      <c r="I545" s="12" t="s">
        <v>32</v>
      </c>
      <c r="J545" s="25" t="s">
        <v>25</v>
      </c>
      <c r="K545" s="47" t="e">
        <v>#N/A</v>
      </c>
      <c r="L545" s="25" t="s">
        <v>8491</v>
      </c>
      <c r="M545" s="25" t="s">
        <v>8583</v>
      </c>
      <c r="N545" s="25"/>
      <c r="O545" s="26" t="s">
        <v>8584</v>
      </c>
      <c r="P545" s="26" t="s">
        <v>8585</v>
      </c>
      <c r="Q545" s="57" t="s">
        <v>33</v>
      </c>
      <c r="R545" s="57" t="s">
        <v>33</v>
      </c>
      <c r="S545" s="57" t="s">
        <v>24</v>
      </c>
      <c r="T545" s="27"/>
      <c r="U545" s="27">
        <v>2.5000000000000001E-3</v>
      </c>
      <c r="V545" s="44">
        <v>37.305227272727301</v>
      </c>
      <c r="W545" s="44">
        <v>35.193482863636369</v>
      </c>
      <c r="X545" s="44" t="s">
        <v>17781</v>
      </c>
      <c r="Y545" s="29">
        <v>0.05</v>
      </c>
      <c r="Z545" s="20" t="s">
        <v>5785</v>
      </c>
      <c r="AA545" s="23" t="s">
        <v>5786</v>
      </c>
      <c r="AB545" s="23" t="s">
        <v>18813</v>
      </c>
      <c r="AC545" s="24" t="s">
        <v>26</v>
      </c>
      <c r="AD545" s="24" t="s">
        <v>742</v>
      </c>
      <c r="AE545" s="24" t="s">
        <v>24</v>
      </c>
      <c r="AF545" s="24" t="s">
        <v>5775</v>
      </c>
      <c r="AG545" s="25" t="s">
        <v>5766</v>
      </c>
      <c r="AH545" s="39">
        <v>42986</v>
      </c>
      <c r="AI545" s="26" t="s">
        <v>8586</v>
      </c>
      <c r="AJ545" s="26" t="s">
        <v>8587</v>
      </c>
      <c r="AK545" s="25" t="s">
        <v>18175</v>
      </c>
      <c r="AL545" s="47">
        <v>289</v>
      </c>
      <c r="AM545" s="47">
        <v>439</v>
      </c>
      <c r="AN545" s="22" t="s">
        <v>8497</v>
      </c>
    </row>
    <row r="546" spans="1:41" x14ac:dyDescent="0.3">
      <c r="A546" s="12" t="s">
        <v>33</v>
      </c>
      <c r="B546" s="51" t="s">
        <v>8589</v>
      </c>
      <c r="C546" s="9" t="s">
        <v>8588</v>
      </c>
      <c r="D546" s="12" t="s">
        <v>3</v>
      </c>
      <c r="E546" s="52" t="e">
        <v>#N/A</v>
      </c>
      <c r="F546" s="12" t="s">
        <v>77</v>
      </c>
      <c r="G546" s="52" t="e">
        <v>#N/A</v>
      </c>
      <c r="H546" s="12" t="s">
        <v>613</v>
      </c>
      <c r="I546" s="12" t="s">
        <v>32</v>
      </c>
      <c r="J546" s="25" t="s">
        <v>25</v>
      </c>
      <c r="K546" s="47" t="e">
        <v>#N/A</v>
      </c>
      <c r="L546" s="12" t="s">
        <v>8491</v>
      </c>
      <c r="M546" s="12" t="s">
        <v>8590</v>
      </c>
      <c r="N546" s="12"/>
      <c r="O546" s="13" t="s">
        <v>8591</v>
      </c>
      <c r="P546" s="13" t="s">
        <v>8592</v>
      </c>
      <c r="Q546" s="57" t="s">
        <v>33</v>
      </c>
      <c r="R546" s="57" t="s">
        <v>33</v>
      </c>
      <c r="S546" s="57" t="s">
        <v>24</v>
      </c>
      <c r="T546" s="14"/>
      <c r="U546" s="14">
        <v>1.5E-3</v>
      </c>
      <c r="V546" s="44">
        <v>22.776590909090899</v>
      </c>
      <c r="W546" s="44">
        <v>21.153315000000003</v>
      </c>
      <c r="X546" s="44" t="s">
        <v>17787</v>
      </c>
      <c r="Y546" s="18">
        <v>1.4999999999999999E-2</v>
      </c>
      <c r="Z546" s="11" t="s">
        <v>5785</v>
      </c>
      <c r="AA546" s="21" t="s">
        <v>5786</v>
      </c>
      <c r="AB546" s="23" t="s">
        <v>18813</v>
      </c>
      <c r="AC546" s="16" t="s">
        <v>26</v>
      </c>
      <c r="AD546" s="16" t="s">
        <v>742</v>
      </c>
      <c r="AE546" s="24" t="s">
        <v>24</v>
      </c>
      <c r="AF546" s="16" t="s">
        <v>5775</v>
      </c>
      <c r="AG546" s="12" t="s">
        <v>5766</v>
      </c>
      <c r="AH546" s="39">
        <v>44043</v>
      </c>
      <c r="AI546" s="13" t="s">
        <v>8593</v>
      </c>
      <c r="AJ546" s="13" t="s">
        <v>8594</v>
      </c>
      <c r="AK546" s="12" t="s">
        <v>18604</v>
      </c>
      <c r="AL546" s="47">
        <v>540</v>
      </c>
      <c r="AM546" s="47">
        <v>891</v>
      </c>
      <c r="AN546" s="19" t="s">
        <v>8497</v>
      </c>
    </row>
    <row r="547" spans="1:41" x14ac:dyDescent="0.3">
      <c r="A547" s="12" t="s">
        <v>33</v>
      </c>
      <c r="B547" s="51" t="s">
        <v>8596</v>
      </c>
      <c r="C547" s="9" t="s">
        <v>8595</v>
      </c>
      <c r="D547" s="12" t="s">
        <v>3</v>
      </c>
      <c r="E547" s="52" t="e">
        <v>#N/A</v>
      </c>
      <c r="F547" s="12" t="s">
        <v>64</v>
      </c>
      <c r="G547" s="52" t="e">
        <v>#N/A</v>
      </c>
      <c r="H547" s="12" t="s">
        <v>613</v>
      </c>
      <c r="I547" s="12" t="s">
        <v>32</v>
      </c>
      <c r="J547" s="25" t="s">
        <v>25</v>
      </c>
      <c r="K547" s="47" t="e">
        <v>#N/A</v>
      </c>
      <c r="L547" s="12" t="s">
        <v>8491</v>
      </c>
      <c r="M547" s="12" t="s">
        <v>8597</v>
      </c>
      <c r="N547" s="12"/>
      <c r="O547" s="13" t="s">
        <v>8598</v>
      </c>
      <c r="P547" s="13" t="s">
        <v>8599</v>
      </c>
      <c r="Q547" s="57" t="s">
        <v>33</v>
      </c>
      <c r="R547" s="57" t="s">
        <v>33</v>
      </c>
      <c r="S547" s="57" t="s">
        <v>24</v>
      </c>
      <c r="T547" s="14"/>
      <c r="U547" s="14">
        <v>1.5E-3</v>
      </c>
      <c r="V547" s="44">
        <v>26.889318181818201</v>
      </c>
      <c r="W547" s="44">
        <v>24.035125227272726</v>
      </c>
      <c r="X547" s="44" t="s">
        <v>17781</v>
      </c>
      <c r="Y547" s="18">
        <v>1.4999999999999999E-2</v>
      </c>
      <c r="Z547" s="11" t="s">
        <v>5785</v>
      </c>
      <c r="AA547" s="21" t="s">
        <v>5786</v>
      </c>
      <c r="AB547" s="23" t="s">
        <v>18813</v>
      </c>
      <c r="AC547" s="16" t="s">
        <v>742</v>
      </c>
      <c r="AD547" s="16" t="s">
        <v>742</v>
      </c>
      <c r="AE547" s="20" t="s">
        <v>19248</v>
      </c>
      <c r="AF547" s="16" t="s">
        <v>5821</v>
      </c>
      <c r="AG547" s="12" t="s">
        <v>5766</v>
      </c>
      <c r="AH547" s="39">
        <v>44043</v>
      </c>
      <c r="AI547" s="13" t="s">
        <v>8600</v>
      </c>
      <c r="AJ547" s="13" t="s">
        <v>8601</v>
      </c>
      <c r="AK547" s="12" t="s">
        <v>18750</v>
      </c>
      <c r="AL547" s="47">
        <v>666</v>
      </c>
      <c r="AM547" s="47">
        <v>1057</v>
      </c>
      <c r="AN547" s="19" t="s">
        <v>8497</v>
      </c>
    </row>
    <row r="548" spans="1:41" x14ac:dyDescent="0.3">
      <c r="A548" s="41"/>
      <c r="B548" s="62" t="s">
        <v>19839</v>
      </c>
      <c r="C548" s="62" t="s">
        <v>20560</v>
      </c>
      <c r="D548" s="41"/>
      <c r="E548" s="41"/>
      <c r="F548" s="41"/>
      <c r="G548" s="41"/>
      <c r="H548" s="41"/>
      <c r="I548" s="41"/>
      <c r="J548" s="41"/>
      <c r="K548" s="41"/>
      <c r="L548" s="12" t="s">
        <v>8458</v>
      </c>
      <c r="M548" s="43"/>
      <c r="N548" s="47" t="s">
        <v>19840</v>
      </c>
      <c r="O548" s="41"/>
      <c r="P548" s="41"/>
      <c r="Q548" s="57" t="s">
        <v>33</v>
      </c>
      <c r="R548" s="57" t="s">
        <v>24</v>
      </c>
      <c r="S548" s="57" t="s">
        <v>33</v>
      </c>
      <c r="T548" s="41"/>
      <c r="U548" s="41"/>
      <c r="V548" s="41"/>
      <c r="W548" s="41"/>
      <c r="X548" s="41"/>
      <c r="Y548" s="41"/>
      <c r="Z548" s="41"/>
      <c r="AA548" s="41"/>
      <c r="AB548" s="41"/>
      <c r="AC548" s="41"/>
      <c r="AD548" s="41"/>
      <c r="AE548" s="41"/>
      <c r="AF548" s="41"/>
      <c r="AG548" s="41"/>
      <c r="AH548" s="39">
        <v>43272</v>
      </c>
      <c r="AI548" s="41"/>
      <c r="AJ548" s="41"/>
      <c r="AK548" s="41"/>
      <c r="AL548" s="41"/>
      <c r="AM548" s="41"/>
      <c r="AN548" s="41"/>
    </row>
    <row r="549" spans="1:41" x14ac:dyDescent="0.3">
      <c r="A549" s="41"/>
      <c r="B549" s="62" t="s">
        <v>20562</v>
      </c>
      <c r="C549" s="62" t="s">
        <v>20561</v>
      </c>
      <c r="D549" s="41"/>
      <c r="E549" s="41"/>
      <c r="F549" s="41"/>
      <c r="G549" s="41"/>
      <c r="H549" s="41"/>
      <c r="I549" s="41"/>
      <c r="J549" s="41"/>
      <c r="K549" s="41"/>
      <c r="L549" s="12" t="s">
        <v>8458</v>
      </c>
      <c r="M549" s="43"/>
      <c r="N549" s="43"/>
      <c r="O549" s="41"/>
      <c r="P549" s="41"/>
      <c r="Q549" s="57" t="s">
        <v>33</v>
      </c>
      <c r="R549" s="57" t="s">
        <v>24</v>
      </c>
      <c r="S549" s="57" t="s">
        <v>24</v>
      </c>
      <c r="T549" s="41"/>
      <c r="U549" s="41"/>
      <c r="V549" s="41"/>
      <c r="W549" s="41"/>
      <c r="X549" s="41"/>
      <c r="Y549" s="41"/>
      <c r="Z549" s="41"/>
      <c r="AA549" s="41"/>
      <c r="AB549" s="41"/>
      <c r="AC549" s="41"/>
      <c r="AD549" s="41"/>
      <c r="AE549" s="41"/>
      <c r="AF549" s="41"/>
      <c r="AG549" s="41"/>
      <c r="AH549" s="39">
        <v>41375</v>
      </c>
      <c r="AI549" s="41"/>
      <c r="AJ549" s="41"/>
      <c r="AK549" s="41"/>
      <c r="AL549" s="41"/>
      <c r="AM549" s="41"/>
      <c r="AN549" s="41"/>
    </row>
    <row r="550" spans="1:41" x14ac:dyDescent="0.3">
      <c r="A550" s="41"/>
      <c r="B550" s="41" t="s">
        <v>19842</v>
      </c>
      <c r="C550" s="41" t="s">
        <v>19841</v>
      </c>
      <c r="D550" s="41"/>
      <c r="E550" s="41"/>
      <c r="F550" s="41"/>
      <c r="G550" s="41"/>
      <c r="H550" s="41"/>
      <c r="I550" s="41"/>
      <c r="J550" s="41"/>
      <c r="K550" s="41"/>
      <c r="L550" s="12" t="s">
        <v>8458</v>
      </c>
      <c r="M550" s="43"/>
      <c r="N550" s="43" t="s">
        <v>4090</v>
      </c>
      <c r="O550" s="41"/>
      <c r="P550" s="41"/>
      <c r="Q550" s="57" t="s">
        <v>24</v>
      </c>
      <c r="R550" s="57" t="s">
        <v>24</v>
      </c>
      <c r="S550" s="57" t="s">
        <v>33</v>
      </c>
      <c r="T550" s="41"/>
      <c r="U550" s="41"/>
      <c r="V550" s="41"/>
      <c r="W550" s="41"/>
      <c r="X550" s="41"/>
      <c r="Y550" s="41"/>
      <c r="Z550" s="41"/>
      <c r="AA550" s="41"/>
      <c r="AB550" s="41"/>
      <c r="AC550" s="41"/>
      <c r="AD550" s="41"/>
      <c r="AE550" s="41"/>
      <c r="AF550" s="41"/>
      <c r="AG550" s="41"/>
      <c r="AI550" s="41"/>
      <c r="AJ550" s="41"/>
      <c r="AK550" s="41"/>
      <c r="AL550" s="41"/>
      <c r="AM550" s="41"/>
      <c r="AN550" s="41"/>
    </row>
    <row r="551" spans="1:41" x14ac:dyDescent="0.3">
      <c r="A551" s="12" t="s">
        <v>17758</v>
      </c>
      <c r="B551" s="41" t="s">
        <v>19847</v>
      </c>
      <c r="C551" s="41" t="s">
        <v>19846</v>
      </c>
      <c r="D551" s="41"/>
      <c r="E551" s="41"/>
      <c r="F551" s="41"/>
      <c r="G551" s="41"/>
      <c r="H551" s="41"/>
      <c r="I551" s="41"/>
      <c r="J551" t="s">
        <v>75</v>
      </c>
      <c r="K551" s="41"/>
      <c r="L551" s="12" t="s">
        <v>8458</v>
      </c>
      <c r="M551" s="43"/>
      <c r="N551" s="43" t="s">
        <v>19848</v>
      </c>
      <c r="O551" s="41"/>
      <c r="P551" s="41"/>
      <c r="Q551" s="57" t="s">
        <v>24</v>
      </c>
      <c r="R551" s="57" t="s">
        <v>24</v>
      </c>
      <c r="S551" s="57" t="s">
        <v>33</v>
      </c>
      <c r="T551" s="41"/>
      <c r="U551" s="41"/>
      <c r="V551" s="41"/>
      <c r="W551" s="41"/>
      <c r="X551" s="41"/>
      <c r="Y551" s="41"/>
      <c r="Z551" s="41"/>
      <c r="AA551" s="41"/>
      <c r="AB551" s="41"/>
      <c r="AC551" s="41"/>
      <c r="AD551" s="41"/>
      <c r="AE551" s="41"/>
      <c r="AF551" s="41"/>
      <c r="AG551" s="41"/>
      <c r="AI551" s="41"/>
      <c r="AJ551" s="41"/>
      <c r="AK551" s="41"/>
      <c r="AL551" s="41"/>
      <c r="AM551" s="41"/>
      <c r="AN551" s="41"/>
    </row>
    <row r="552" spans="1:41" x14ac:dyDescent="0.3">
      <c r="A552" s="41"/>
      <c r="B552" s="62" t="s">
        <v>20572</v>
      </c>
      <c r="C552" s="62" t="s">
        <v>20571</v>
      </c>
      <c r="D552" s="41"/>
      <c r="E552" s="41"/>
      <c r="F552" s="41"/>
      <c r="G552" s="41"/>
      <c r="H552" s="41"/>
      <c r="I552" s="41"/>
      <c r="J552" s="41"/>
      <c r="K552" s="41"/>
      <c r="L552" s="12" t="s">
        <v>8458</v>
      </c>
      <c r="M552" s="43"/>
      <c r="N552" s="43"/>
      <c r="O552" s="41"/>
      <c r="P552" s="41"/>
      <c r="Q552" s="57" t="s">
        <v>33</v>
      </c>
      <c r="R552" s="57" t="s">
        <v>24</v>
      </c>
      <c r="S552" s="57" t="s">
        <v>24</v>
      </c>
      <c r="T552" s="41"/>
      <c r="U552" s="41"/>
      <c r="V552" s="41"/>
      <c r="W552" s="41"/>
      <c r="X552" s="41"/>
      <c r="Y552" s="41"/>
      <c r="Z552" s="41"/>
      <c r="AA552" s="41"/>
      <c r="AB552" s="41"/>
      <c r="AC552" s="41"/>
      <c r="AD552" s="41"/>
      <c r="AE552" s="41"/>
      <c r="AF552" s="41"/>
      <c r="AG552" s="41"/>
      <c r="AH552" s="39">
        <v>41375</v>
      </c>
      <c r="AI552" s="41"/>
      <c r="AJ552" s="41"/>
      <c r="AK552" s="41"/>
      <c r="AL552" s="41"/>
      <c r="AM552" s="41"/>
      <c r="AN552" s="41"/>
    </row>
    <row r="553" spans="1:41" x14ac:dyDescent="0.3">
      <c r="A553" s="12" t="s">
        <v>17758</v>
      </c>
      <c r="B553" s="62" t="s">
        <v>20913</v>
      </c>
      <c r="C553" s="62" t="s">
        <v>20912</v>
      </c>
      <c r="D553" s="41"/>
      <c r="E553" s="41"/>
      <c r="F553" s="41"/>
      <c r="G553" s="41"/>
      <c r="H553" s="41"/>
      <c r="I553" s="41"/>
      <c r="J553" t="s">
        <v>75</v>
      </c>
      <c r="K553" s="41"/>
      <c r="L553" s="25" t="s">
        <v>11777</v>
      </c>
      <c r="M553" s="43"/>
      <c r="N553" s="43"/>
      <c r="O553" s="41"/>
      <c r="P553" s="41"/>
      <c r="Q553" s="57" t="s">
        <v>33</v>
      </c>
      <c r="R553" s="57" t="s">
        <v>24</v>
      </c>
      <c r="S553" s="57" t="s">
        <v>24</v>
      </c>
      <c r="T553" s="41"/>
      <c r="U553" s="41"/>
      <c r="V553" s="41"/>
      <c r="W553" s="41"/>
      <c r="X553" s="41"/>
      <c r="Y553" s="41"/>
      <c r="Z553" s="41"/>
      <c r="AA553" s="41"/>
      <c r="AB553" s="41"/>
      <c r="AC553" s="41"/>
      <c r="AD553" s="41"/>
      <c r="AE553" s="41"/>
      <c r="AF553" s="41"/>
      <c r="AG553" s="41"/>
      <c r="AH553" s="39">
        <v>43263</v>
      </c>
      <c r="AI553" s="41"/>
      <c r="AJ553" s="41"/>
      <c r="AK553" s="41"/>
      <c r="AL553" s="41"/>
      <c r="AM553" s="41"/>
      <c r="AN553" s="41"/>
    </row>
    <row r="554" spans="1:41" x14ac:dyDescent="0.3">
      <c r="A554" s="41"/>
      <c r="B554" s="62" t="s">
        <v>20550</v>
      </c>
      <c r="C554" s="62" t="s">
        <v>20549</v>
      </c>
      <c r="D554" s="41"/>
      <c r="E554" s="41"/>
      <c r="F554" s="41"/>
      <c r="G554" s="41"/>
      <c r="H554" s="41"/>
      <c r="I554" s="41"/>
      <c r="J554" s="41"/>
      <c r="K554" s="41"/>
      <c r="L554" s="25" t="s">
        <v>8372</v>
      </c>
      <c r="M554" s="43"/>
      <c r="N554" s="43"/>
      <c r="O554" s="41"/>
      <c r="P554" s="41"/>
      <c r="Q554" s="57" t="s">
        <v>33</v>
      </c>
      <c r="R554" s="57" t="s">
        <v>24</v>
      </c>
      <c r="S554" s="57" t="s">
        <v>24</v>
      </c>
      <c r="T554" s="41"/>
      <c r="U554" s="41"/>
      <c r="V554" s="41"/>
      <c r="W554" s="41"/>
      <c r="X554" s="41"/>
      <c r="Y554" s="41"/>
      <c r="Z554" s="41" t="s">
        <v>5785</v>
      </c>
      <c r="AA554" s="41"/>
      <c r="AB554" s="41"/>
      <c r="AC554" s="41"/>
      <c r="AD554" s="41"/>
      <c r="AE554" s="41"/>
      <c r="AF554" s="41"/>
      <c r="AG554" s="41"/>
      <c r="AH554" s="39">
        <v>43070</v>
      </c>
      <c r="AI554" s="41"/>
      <c r="AJ554" s="41"/>
      <c r="AK554" s="41"/>
      <c r="AL554" s="41"/>
      <c r="AM554" s="41"/>
      <c r="AN554" s="41"/>
    </row>
    <row r="555" spans="1:41" x14ac:dyDescent="0.3">
      <c r="A555" s="12" t="s">
        <v>17758</v>
      </c>
      <c r="B555" s="50" t="s">
        <v>8603</v>
      </c>
      <c r="C555" s="10" t="s">
        <v>8602</v>
      </c>
      <c r="D555" s="25"/>
      <c r="E555" s="52" t="e">
        <v>#N/A</v>
      </c>
      <c r="F555" s="12"/>
      <c r="G555" s="52" t="e">
        <v>#N/A</v>
      </c>
      <c r="H555" s="12"/>
      <c r="I555" s="12"/>
      <c r="J555" s="25" t="s">
        <v>17755</v>
      </c>
      <c r="K555" s="47" t="e">
        <v>#N/A</v>
      </c>
      <c r="L555" s="25" t="s">
        <v>8604</v>
      </c>
      <c r="M555" s="25" t="s">
        <v>8605</v>
      </c>
      <c r="N555" s="25"/>
      <c r="O555" s="26" t="s">
        <v>8606</v>
      </c>
      <c r="P555" s="26" t="s">
        <v>8607</v>
      </c>
      <c r="Q555" s="57" t="s">
        <v>24</v>
      </c>
      <c r="R555" s="57" t="s">
        <v>33</v>
      </c>
      <c r="S555" s="57" t="s">
        <v>24</v>
      </c>
      <c r="T555" s="27">
        <v>4.0000000000000001E-3</v>
      </c>
      <c r="U555" s="30"/>
      <c r="V555" s="44">
        <v>8.1127272727272697</v>
      </c>
      <c r="W555" s="44" t="e">
        <v>#N/A</v>
      </c>
      <c r="X555" s="44" t="e">
        <v>#N/A</v>
      </c>
      <c r="Y555" s="29">
        <v>0.01</v>
      </c>
      <c r="Z555" s="24"/>
      <c r="AA555" s="30"/>
      <c r="AB555" s="23" t="s">
        <v>18818</v>
      </c>
      <c r="AC555" s="24" t="s">
        <v>26</v>
      </c>
      <c r="AD555" s="24" t="s">
        <v>742</v>
      </c>
      <c r="AE555" s="24" t="s">
        <v>24</v>
      </c>
      <c r="AF555" s="24" t="s">
        <v>5757</v>
      </c>
      <c r="AG555" s="25" t="s">
        <v>6532</v>
      </c>
      <c r="AH555" s="39" t="e">
        <v>#N/A</v>
      </c>
      <c r="AI555" s="26"/>
      <c r="AJ555" s="26"/>
      <c r="AK555" s="25" t="s">
        <v>6538</v>
      </c>
      <c r="AL555" s="47">
        <v>658</v>
      </c>
      <c r="AM555" s="47">
        <v>1014</v>
      </c>
      <c r="AN555" s="22" t="s">
        <v>8608</v>
      </c>
    </row>
    <row r="556" spans="1:41" x14ac:dyDescent="0.3">
      <c r="A556" s="12" t="s">
        <v>17758</v>
      </c>
      <c r="B556" s="50" t="s">
        <v>8610</v>
      </c>
      <c r="C556" s="10" t="s">
        <v>8609</v>
      </c>
      <c r="D556" s="12"/>
      <c r="E556" s="52" t="e">
        <v>#N/A</v>
      </c>
      <c r="F556" s="12" t="s">
        <v>341</v>
      </c>
      <c r="G556" s="52" t="e">
        <v>#N/A</v>
      </c>
      <c r="H556" s="12"/>
      <c r="I556" s="12"/>
      <c r="J556" s="12" t="s">
        <v>75</v>
      </c>
      <c r="K556" s="47" t="e">
        <v>#N/A</v>
      </c>
      <c r="L556" s="25" t="s">
        <v>8611</v>
      </c>
      <c r="M556" s="25" t="s">
        <v>8612</v>
      </c>
      <c r="N556" s="25"/>
      <c r="O556" s="26" t="s">
        <v>8613</v>
      </c>
      <c r="P556" s="26" t="s">
        <v>8614</v>
      </c>
      <c r="Q556" s="57" t="s">
        <v>33</v>
      </c>
      <c r="R556" s="57" t="s">
        <v>33</v>
      </c>
      <c r="S556" s="57" t="s">
        <v>24</v>
      </c>
      <c r="T556" s="27"/>
      <c r="U556" s="27">
        <v>3.5000000000000001E-3</v>
      </c>
      <c r="V556" s="44">
        <v>36.694136363636403</v>
      </c>
      <c r="W556" s="44">
        <v>35.021776954545459</v>
      </c>
      <c r="X556" s="44" t="s">
        <v>17788</v>
      </c>
      <c r="Y556" s="29">
        <v>0.04</v>
      </c>
      <c r="Z556" s="20" t="s">
        <v>5773</v>
      </c>
      <c r="AA556" s="23" t="s">
        <v>5786</v>
      </c>
      <c r="AB556" s="23" t="s">
        <v>18812</v>
      </c>
      <c r="AC556" s="24" t="s">
        <v>26</v>
      </c>
      <c r="AD556" s="24" t="s">
        <v>742</v>
      </c>
      <c r="AE556" s="24" t="s">
        <v>24</v>
      </c>
      <c r="AF556" s="24" t="s">
        <v>5775</v>
      </c>
      <c r="AG556" s="25" t="s">
        <v>5766</v>
      </c>
      <c r="AH556" s="39">
        <v>43762</v>
      </c>
      <c r="AI556" s="26" t="s">
        <v>8615</v>
      </c>
      <c r="AJ556" s="26" t="s">
        <v>8616</v>
      </c>
      <c r="AK556" s="25" t="s">
        <v>18063</v>
      </c>
      <c r="AL556" s="47">
        <v>198</v>
      </c>
      <c r="AM556" s="47">
        <v>322</v>
      </c>
      <c r="AN556" s="22" t="s">
        <v>8617</v>
      </c>
    </row>
    <row r="557" spans="1:41" x14ac:dyDescent="0.3">
      <c r="A557" s="12" t="s">
        <v>33</v>
      </c>
      <c r="B557" s="50" t="s">
        <v>8619</v>
      </c>
      <c r="C557" s="10" t="s">
        <v>8618</v>
      </c>
      <c r="D557" s="12" t="s">
        <v>3</v>
      </c>
      <c r="E557" s="52" t="e">
        <v>#N/A</v>
      </c>
      <c r="F557" s="12" t="s">
        <v>60</v>
      </c>
      <c r="G557" s="52" t="e">
        <v>#N/A</v>
      </c>
      <c r="H557" s="12" t="s">
        <v>17773</v>
      </c>
      <c r="I557" s="12" t="s">
        <v>32</v>
      </c>
      <c r="J557" s="25" t="s">
        <v>25</v>
      </c>
      <c r="K557" s="47" t="e">
        <v>#N/A</v>
      </c>
      <c r="L557" s="25" t="s">
        <v>8611</v>
      </c>
      <c r="M557" s="25" t="s">
        <v>8620</v>
      </c>
      <c r="N557" s="25"/>
      <c r="O557" s="26" t="s">
        <v>8621</v>
      </c>
      <c r="P557" s="26" t="s">
        <v>8622</v>
      </c>
      <c r="Q557" s="57" t="s">
        <v>33</v>
      </c>
      <c r="R557" s="57" t="s">
        <v>33</v>
      </c>
      <c r="S557" s="57" t="s">
        <v>24</v>
      </c>
      <c r="T557" s="27"/>
      <c r="U557" s="27">
        <v>4.8999999999999998E-3</v>
      </c>
      <c r="V557" s="44">
        <v>84.654409090909098</v>
      </c>
      <c r="W557" s="44">
        <v>84.252562090909095</v>
      </c>
      <c r="X557" s="44" t="s">
        <v>17791</v>
      </c>
      <c r="Y557" s="29">
        <v>0.04</v>
      </c>
      <c r="Z557" s="20" t="s">
        <v>5785</v>
      </c>
      <c r="AA557" s="23" t="s">
        <v>5786</v>
      </c>
      <c r="AB557" s="23" t="s">
        <v>18813</v>
      </c>
      <c r="AC557" s="24" t="s">
        <v>26</v>
      </c>
      <c r="AD557" s="24" t="s">
        <v>742</v>
      </c>
      <c r="AE557" s="24" t="s">
        <v>24</v>
      </c>
      <c r="AF557" s="24" t="s">
        <v>5775</v>
      </c>
      <c r="AG557" s="25" t="s">
        <v>5766</v>
      </c>
      <c r="AH557" s="39">
        <v>43776</v>
      </c>
      <c r="AI557" s="26" t="s">
        <v>8623</v>
      </c>
      <c r="AJ557" s="26" t="s">
        <v>8624</v>
      </c>
      <c r="AK557" s="25" t="s">
        <v>18098</v>
      </c>
      <c r="AL557" s="47">
        <v>224</v>
      </c>
      <c r="AM557" s="47">
        <v>360</v>
      </c>
      <c r="AN557" s="22" t="s">
        <v>8617</v>
      </c>
      <c r="AO557" s="46"/>
    </row>
    <row r="558" spans="1:41" x14ac:dyDescent="0.3">
      <c r="A558" s="12" t="s">
        <v>33</v>
      </c>
      <c r="B558" s="50" t="s">
        <v>8626</v>
      </c>
      <c r="C558" s="10" t="s">
        <v>8625</v>
      </c>
      <c r="D558" s="12" t="s">
        <v>3</v>
      </c>
      <c r="E558" s="52" t="e">
        <v>#N/A</v>
      </c>
      <c r="F558" s="12" t="s">
        <v>77</v>
      </c>
      <c r="G558" s="52" t="e">
        <v>#N/A</v>
      </c>
      <c r="H558" s="12" t="s">
        <v>17773</v>
      </c>
      <c r="I558" s="12" t="s">
        <v>32</v>
      </c>
      <c r="J558" s="25" t="s">
        <v>25</v>
      </c>
      <c r="K558" s="47" t="e">
        <v>#N/A</v>
      </c>
      <c r="L558" s="25" t="s">
        <v>8611</v>
      </c>
      <c r="M558" s="25" t="s">
        <v>8627</v>
      </c>
      <c r="N558" s="25"/>
      <c r="O558" s="26" t="s">
        <v>8628</v>
      </c>
      <c r="P558" s="26" t="s">
        <v>8629</v>
      </c>
      <c r="Q558" s="57" t="s">
        <v>33</v>
      </c>
      <c r="R558" s="57" t="s">
        <v>33</v>
      </c>
      <c r="S558" s="57" t="s">
        <v>24</v>
      </c>
      <c r="T558" s="27"/>
      <c r="U558" s="27">
        <v>1.4E-3</v>
      </c>
      <c r="V558" s="44">
        <v>99.058409090909095</v>
      </c>
      <c r="W558" s="44">
        <v>94.606385318181822</v>
      </c>
      <c r="X558" s="44" t="s">
        <v>17781</v>
      </c>
      <c r="Y558" s="29">
        <v>0.04</v>
      </c>
      <c r="Z558" s="20" t="s">
        <v>5785</v>
      </c>
      <c r="AA558" s="23" t="s">
        <v>5786</v>
      </c>
      <c r="AB558" s="23" t="s">
        <v>18813</v>
      </c>
      <c r="AC558" s="24" t="s">
        <v>26</v>
      </c>
      <c r="AD558" s="24" t="s">
        <v>742</v>
      </c>
      <c r="AE558" s="24" t="s">
        <v>24</v>
      </c>
      <c r="AF558" s="24" t="s">
        <v>5775</v>
      </c>
      <c r="AG558" s="25" t="s">
        <v>5766</v>
      </c>
      <c r="AH558" s="39">
        <v>43734</v>
      </c>
      <c r="AI558" s="26" t="s">
        <v>8630</v>
      </c>
      <c r="AJ558" s="26" t="s">
        <v>8631</v>
      </c>
      <c r="AK558" s="25" t="s">
        <v>18099</v>
      </c>
      <c r="AL558" s="47">
        <v>225</v>
      </c>
      <c r="AM558" s="47">
        <v>361</v>
      </c>
      <c r="AN558" s="22" t="s">
        <v>8617</v>
      </c>
    </row>
    <row r="559" spans="1:41" x14ac:dyDescent="0.3">
      <c r="A559" s="12" t="s">
        <v>33</v>
      </c>
      <c r="B559" s="50" t="s">
        <v>8633</v>
      </c>
      <c r="C559" s="10" t="s">
        <v>8632</v>
      </c>
      <c r="D559" s="12" t="s">
        <v>404</v>
      </c>
      <c r="E559" s="52" t="e">
        <v>#N/A</v>
      </c>
      <c r="F559" s="12" t="s">
        <v>43</v>
      </c>
      <c r="G559" s="52" t="e">
        <v>#N/A</v>
      </c>
      <c r="H559" s="12" t="s">
        <v>17774</v>
      </c>
      <c r="I559" s="12" t="s">
        <v>32</v>
      </c>
      <c r="J559" s="25" t="s">
        <v>25</v>
      </c>
      <c r="K559" s="47" t="e">
        <v>#N/A</v>
      </c>
      <c r="L559" s="25" t="s">
        <v>5769</v>
      </c>
      <c r="M559" s="25" t="s">
        <v>8634</v>
      </c>
      <c r="N559" s="25"/>
      <c r="O559" s="26" t="s">
        <v>8635</v>
      </c>
      <c r="P559" s="26" t="s">
        <v>8636</v>
      </c>
      <c r="Q559" s="57" t="s">
        <v>33</v>
      </c>
      <c r="R559" s="57" t="s">
        <v>33</v>
      </c>
      <c r="S559" s="57" t="s">
        <v>24</v>
      </c>
      <c r="T559" s="27"/>
      <c r="U559" s="27">
        <v>5.8999999999999999E-3</v>
      </c>
      <c r="V559" s="44">
        <v>35.534590909090902</v>
      </c>
      <c r="W559" s="44">
        <v>29.28012204545454</v>
      </c>
      <c r="X559" s="44" t="s">
        <v>17781</v>
      </c>
      <c r="Y559" s="29">
        <v>0.05</v>
      </c>
      <c r="Z559" s="20" t="s">
        <v>5785</v>
      </c>
      <c r="AA559" s="23" t="s">
        <v>6656</v>
      </c>
      <c r="AB559" s="23" t="s">
        <v>18810</v>
      </c>
      <c r="AC559" s="24" t="s">
        <v>26</v>
      </c>
      <c r="AD559" s="24" t="s">
        <v>742</v>
      </c>
      <c r="AE559" s="24" t="s">
        <v>24</v>
      </c>
      <c r="AF559" s="24" t="s">
        <v>8306</v>
      </c>
      <c r="AG559" s="25" t="s">
        <v>5766</v>
      </c>
      <c r="AH559" s="39">
        <v>43383</v>
      </c>
      <c r="AI559" s="26" t="s">
        <v>8637</v>
      </c>
      <c r="AJ559" s="26" t="s">
        <v>8638</v>
      </c>
      <c r="AK559" s="25" t="s">
        <v>18666</v>
      </c>
      <c r="AL559" s="47">
        <v>617</v>
      </c>
      <c r="AM559" s="47">
        <v>961</v>
      </c>
      <c r="AN559" s="22" t="s">
        <v>5778</v>
      </c>
    </row>
    <row r="560" spans="1:41" x14ac:dyDescent="0.3">
      <c r="A560" s="12" t="s">
        <v>33</v>
      </c>
      <c r="B560" s="50" t="s">
        <v>8640</v>
      </c>
      <c r="C560" s="10" t="s">
        <v>8639</v>
      </c>
      <c r="D560" s="12" t="s">
        <v>441</v>
      </c>
      <c r="E560" s="52" t="e">
        <v>#N/A</v>
      </c>
      <c r="F560" s="12" t="s">
        <v>43</v>
      </c>
      <c r="G560" s="52" t="e">
        <v>#N/A</v>
      </c>
      <c r="H560" s="12" t="s">
        <v>17774</v>
      </c>
      <c r="I560" s="12" t="s">
        <v>32</v>
      </c>
      <c r="J560" s="25" t="s">
        <v>25</v>
      </c>
      <c r="K560" s="47" t="e">
        <v>#N/A</v>
      </c>
      <c r="L560" s="25" t="s">
        <v>5769</v>
      </c>
      <c r="M560" s="25" t="s">
        <v>8641</v>
      </c>
      <c r="N560" s="25"/>
      <c r="O560" s="26" t="s">
        <v>8642</v>
      </c>
      <c r="P560" s="26" t="s">
        <v>8643</v>
      </c>
      <c r="Q560" s="57" t="s">
        <v>33</v>
      </c>
      <c r="R560" s="57" t="s">
        <v>33</v>
      </c>
      <c r="S560" s="57" t="s">
        <v>24</v>
      </c>
      <c r="T560" s="27"/>
      <c r="U560" s="27">
        <v>5.8999999999999999E-3</v>
      </c>
      <c r="V560" s="44">
        <v>40.779454545454499</v>
      </c>
      <c r="W560" s="44">
        <v>38.059797499999995</v>
      </c>
      <c r="X560" s="44" t="s">
        <v>17781</v>
      </c>
      <c r="Y560" s="29">
        <v>0.05</v>
      </c>
      <c r="Z560" s="20" t="s">
        <v>5785</v>
      </c>
      <c r="AA560" s="23" t="s">
        <v>6656</v>
      </c>
      <c r="AB560" s="23" t="s">
        <v>18810</v>
      </c>
      <c r="AC560" s="24" t="s">
        <v>26</v>
      </c>
      <c r="AD560" s="24" t="s">
        <v>742</v>
      </c>
      <c r="AE560" s="24" t="s">
        <v>24</v>
      </c>
      <c r="AF560" s="24" t="s">
        <v>8306</v>
      </c>
      <c r="AG560" s="25" t="s">
        <v>5766</v>
      </c>
      <c r="AH560" s="39">
        <v>43563</v>
      </c>
      <c r="AI560" s="26" t="s">
        <v>8644</v>
      </c>
      <c r="AJ560" s="26" t="s">
        <v>8645</v>
      </c>
      <c r="AK560" s="25" t="s">
        <v>17801</v>
      </c>
      <c r="AL560" s="47">
        <v>1</v>
      </c>
      <c r="AM560" s="47">
        <v>1</v>
      </c>
      <c r="AN560" s="22" t="s">
        <v>5778</v>
      </c>
    </row>
    <row r="561" spans="1:40" x14ac:dyDescent="0.3">
      <c r="A561" s="12" t="s">
        <v>33</v>
      </c>
      <c r="B561" s="50" t="s">
        <v>8647</v>
      </c>
      <c r="C561" s="10" t="s">
        <v>8646</v>
      </c>
      <c r="D561" s="12" t="s">
        <v>404</v>
      </c>
      <c r="E561" s="52" t="e">
        <v>#N/A</v>
      </c>
      <c r="F561" s="12" t="s">
        <v>43</v>
      </c>
      <c r="G561" s="52" t="e">
        <v>#N/A</v>
      </c>
      <c r="H561" s="12" t="s">
        <v>17772</v>
      </c>
      <c r="I561" s="12" t="s">
        <v>32</v>
      </c>
      <c r="J561" s="25" t="s">
        <v>25</v>
      </c>
      <c r="K561" s="47" t="e">
        <v>#N/A</v>
      </c>
      <c r="L561" s="25" t="s">
        <v>5769</v>
      </c>
      <c r="M561" s="25" t="s">
        <v>8648</v>
      </c>
      <c r="N561" s="25"/>
      <c r="O561" s="26" t="s">
        <v>8649</v>
      </c>
      <c r="P561" s="26" t="s">
        <v>8650</v>
      </c>
      <c r="Q561" s="57" t="s">
        <v>33</v>
      </c>
      <c r="R561" s="57" t="s">
        <v>33</v>
      </c>
      <c r="S561" s="57" t="s">
        <v>24</v>
      </c>
      <c r="T561" s="27"/>
      <c r="U561" s="27">
        <v>5.8999999999999999E-3</v>
      </c>
      <c r="V561" s="44">
        <v>40.074318181818199</v>
      </c>
      <c r="W561" s="44">
        <v>37.506809318181816</v>
      </c>
      <c r="X561" s="44" t="s">
        <v>17781</v>
      </c>
      <c r="Y561" s="29">
        <v>0.05</v>
      </c>
      <c r="Z561" s="20" t="s">
        <v>5785</v>
      </c>
      <c r="AA561" s="23" t="s">
        <v>6656</v>
      </c>
      <c r="AB561" s="23" t="s">
        <v>18810</v>
      </c>
      <c r="AC561" s="24" t="s">
        <v>26</v>
      </c>
      <c r="AD561" s="24" t="s">
        <v>742</v>
      </c>
      <c r="AE561" s="24" t="s">
        <v>24</v>
      </c>
      <c r="AF561" s="24" t="s">
        <v>8306</v>
      </c>
      <c r="AG561" s="25" t="s">
        <v>5766</v>
      </c>
      <c r="AH561" s="39">
        <v>43383</v>
      </c>
      <c r="AI561" s="26" t="s">
        <v>8651</v>
      </c>
      <c r="AJ561" s="26" t="s">
        <v>8652</v>
      </c>
      <c r="AK561" s="25" t="s">
        <v>18697</v>
      </c>
      <c r="AL561" s="47">
        <v>643</v>
      </c>
      <c r="AM561" s="47">
        <v>992</v>
      </c>
      <c r="AN561" s="22" t="s">
        <v>5778</v>
      </c>
    </row>
    <row r="562" spans="1:40" x14ac:dyDescent="0.3">
      <c r="A562" s="12" t="s">
        <v>17798</v>
      </c>
      <c r="B562" s="51" t="s">
        <v>8654</v>
      </c>
      <c r="C562" s="9" t="s">
        <v>8653</v>
      </c>
      <c r="D562" s="12" t="s">
        <v>3</v>
      </c>
      <c r="E562" s="52" t="e">
        <v>#N/A</v>
      </c>
      <c r="F562" s="12" t="s">
        <v>4335</v>
      </c>
      <c r="G562" s="52" t="e">
        <v>#N/A</v>
      </c>
      <c r="H562" s="12" t="s">
        <v>613</v>
      </c>
      <c r="I562" s="12" t="s">
        <v>32</v>
      </c>
      <c r="J562" s="25" t="s">
        <v>25</v>
      </c>
      <c r="K562" s="47" t="e">
        <v>#N/A</v>
      </c>
      <c r="L562" s="25" t="s">
        <v>8655</v>
      </c>
      <c r="M562" s="12" t="s">
        <v>8656</v>
      </c>
      <c r="N562" s="47" t="s">
        <v>19851</v>
      </c>
      <c r="O562" s="13" t="s">
        <v>8657</v>
      </c>
      <c r="P562" s="13" t="s">
        <v>8658</v>
      </c>
      <c r="Q562" s="57" t="s">
        <v>33</v>
      </c>
      <c r="R562" s="57" t="s">
        <v>33</v>
      </c>
      <c r="S562" s="57" t="s">
        <v>33</v>
      </c>
      <c r="T562" s="14"/>
      <c r="U562" s="14">
        <v>2.5000000000000001E-3</v>
      </c>
      <c r="V562" s="44">
        <v>120.19885714285699</v>
      </c>
      <c r="W562" s="44">
        <v>98.764971000000003</v>
      </c>
      <c r="X562" s="44" t="s">
        <v>17782</v>
      </c>
      <c r="Y562" s="18">
        <v>0.03</v>
      </c>
      <c r="Z562" s="11" t="s">
        <v>5785</v>
      </c>
      <c r="AA562" s="21" t="s">
        <v>5786</v>
      </c>
      <c r="AB562" s="23" t="s">
        <v>18813</v>
      </c>
      <c r="AC562" s="16" t="s">
        <v>26</v>
      </c>
      <c r="AD562" s="16" t="s">
        <v>742</v>
      </c>
      <c r="AE562" s="24" t="s">
        <v>24</v>
      </c>
      <c r="AF562" s="16" t="s">
        <v>5775</v>
      </c>
      <c r="AG562" s="12" t="s">
        <v>5766</v>
      </c>
      <c r="AH562" s="39">
        <v>44064</v>
      </c>
      <c r="AI562" s="13" t="s">
        <v>8659</v>
      </c>
      <c r="AJ562" s="13" t="s">
        <v>8660</v>
      </c>
      <c r="AK562" s="12" t="s">
        <v>18030</v>
      </c>
      <c r="AL562" s="47">
        <v>167</v>
      </c>
      <c r="AM562" s="47">
        <v>288</v>
      </c>
      <c r="AN562" s="22" t="s">
        <v>8661</v>
      </c>
    </row>
    <row r="563" spans="1:40" x14ac:dyDescent="0.3">
      <c r="A563" s="12" t="s">
        <v>33</v>
      </c>
      <c r="B563" s="51" t="s">
        <v>8663</v>
      </c>
      <c r="C563" s="9" t="s">
        <v>8662</v>
      </c>
      <c r="D563" s="12" t="s">
        <v>3</v>
      </c>
      <c r="E563" s="52" t="e">
        <v>#N/A</v>
      </c>
      <c r="F563" s="12" t="s">
        <v>43</v>
      </c>
      <c r="G563" s="52" t="e">
        <v>#N/A</v>
      </c>
      <c r="H563" s="12" t="s">
        <v>613</v>
      </c>
      <c r="I563" s="12" t="s">
        <v>32</v>
      </c>
      <c r="J563" s="25" t="s">
        <v>25</v>
      </c>
      <c r="K563" s="47" t="e">
        <v>#N/A</v>
      </c>
      <c r="L563" s="25" t="s">
        <v>8655</v>
      </c>
      <c r="M563" s="12" t="s">
        <v>8664</v>
      </c>
      <c r="N563" s="47" t="s">
        <v>19852</v>
      </c>
      <c r="O563" s="13" t="s">
        <v>8665</v>
      </c>
      <c r="P563" s="13" t="s">
        <v>8666</v>
      </c>
      <c r="Q563" s="57" t="s">
        <v>33</v>
      </c>
      <c r="R563" s="57" t="s">
        <v>33</v>
      </c>
      <c r="S563" s="57" t="s">
        <v>33</v>
      </c>
      <c r="T563" s="14"/>
      <c r="U563" s="14">
        <v>1.8E-3</v>
      </c>
      <c r="V563" s="44">
        <v>71.027437500000005</v>
      </c>
      <c r="W563" s="44">
        <v>61.985160375</v>
      </c>
      <c r="X563" s="44" t="s">
        <v>17784</v>
      </c>
      <c r="Y563" s="18">
        <v>0.03</v>
      </c>
      <c r="Z563" s="11" t="s">
        <v>5785</v>
      </c>
      <c r="AA563" s="21" t="s">
        <v>5786</v>
      </c>
      <c r="AB563" s="23" t="s">
        <v>18813</v>
      </c>
      <c r="AC563" s="16" t="s">
        <v>26</v>
      </c>
      <c r="AD563" s="16" t="s">
        <v>742</v>
      </c>
      <c r="AE563" s="24" t="s">
        <v>24</v>
      </c>
      <c r="AF563" s="16" t="s">
        <v>5775</v>
      </c>
      <c r="AG563" s="12" t="s">
        <v>5766</v>
      </c>
      <c r="AH563" s="39">
        <v>44022</v>
      </c>
      <c r="AI563" s="13" t="s">
        <v>8667</v>
      </c>
      <c r="AJ563" s="13" t="s">
        <v>8668</v>
      </c>
      <c r="AK563" s="12" t="s">
        <v>18038</v>
      </c>
      <c r="AL563" s="47">
        <v>177</v>
      </c>
      <c r="AM563" s="47">
        <v>297</v>
      </c>
      <c r="AN563" s="22" t="s">
        <v>8661</v>
      </c>
    </row>
    <row r="564" spans="1:40" x14ac:dyDescent="0.3">
      <c r="A564" s="12" t="s">
        <v>17798</v>
      </c>
      <c r="B564" s="51" t="s">
        <v>8670</v>
      </c>
      <c r="C564" s="9" t="s">
        <v>8669</v>
      </c>
      <c r="D564" s="12" t="s">
        <v>3</v>
      </c>
      <c r="E564" s="52" t="e">
        <v>#N/A</v>
      </c>
      <c r="F564" s="12" t="s">
        <v>60</v>
      </c>
      <c r="G564" s="52" t="e">
        <v>#N/A</v>
      </c>
      <c r="H564" s="12" t="s">
        <v>613</v>
      </c>
      <c r="I564" s="12" t="s">
        <v>32</v>
      </c>
      <c r="J564" s="25" t="s">
        <v>25</v>
      </c>
      <c r="K564" s="47" t="e">
        <v>#N/A</v>
      </c>
      <c r="L564" s="25" t="s">
        <v>8655</v>
      </c>
      <c r="M564" s="12" t="s">
        <v>8671</v>
      </c>
      <c r="N564" s="47" t="s">
        <v>19853</v>
      </c>
      <c r="O564" s="13" t="s">
        <v>8672</v>
      </c>
      <c r="P564" s="13" t="s">
        <v>8673</v>
      </c>
      <c r="Q564" s="57" t="s">
        <v>33</v>
      </c>
      <c r="R564" s="57" t="s">
        <v>33</v>
      </c>
      <c r="S564" s="57" t="s">
        <v>33</v>
      </c>
      <c r="T564" s="14"/>
      <c r="U564" s="14">
        <v>1.8E-3</v>
      </c>
      <c r="V564" s="44">
        <v>126.6865</v>
      </c>
      <c r="W564" s="44">
        <v>119.30192</v>
      </c>
      <c r="X564" s="44" t="s">
        <v>17795</v>
      </c>
      <c r="Y564" s="18">
        <v>0.03</v>
      </c>
      <c r="Z564" s="11" t="s">
        <v>5785</v>
      </c>
      <c r="AA564" s="21" t="s">
        <v>5786</v>
      </c>
      <c r="AB564" s="23" t="s">
        <v>18813</v>
      </c>
      <c r="AC564" s="16" t="s">
        <v>26</v>
      </c>
      <c r="AD564" s="16" t="s">
        <v>742</v>
      </c>
      <c r="AE564" s="24" t="s">
        <v>24</v>
      </c>
      <c r="AF564" s="16" t="s">
        <v>5775</v>
      </c>
      <c r="AG564" s="12" t="s">
        <v>5766</v>
      </c>
      <c r="AH564" s="39">
        <v>44071</v>
      </c>
      <c r="AI564" s="13" t="s">
        <v>8674</v>
      </c>
      <c r="AJ564" s="13" t="s">
        <v>8675</v>
      </c>
      <c r="AK564" s="12" t="s">
        <v>18043</v>
      </c>
      <c r="AL564" s="47">
        <v>179</v>
      </c>
      <c r="AM564" s="47">
        <v>302</v>
      </c>
      <c r="AN564" s="22" t="s">
        <v>8661</v>
      </c>
    </row>
    <row r="565" spans="1:40" x14ac:dyDescent="0.3">
      <c r="A565" s="12" t="s">
        <v>33</v>
      </c>
      <c r="B565" s="50" t="s">
        <v>8677</v>
      </c>
      <c r="C565" s="10" t="s">
        <v>8676</v>
      </c>
      <c r="D565" s="12" t="s">
        <v>3</v>
      </c>
      <c r="E565" s="52" t="e">
        <v>#N/A</v>
      </c>
      <c r="F565" s="12" t="s">
        <v>64</v>
      </c>
      <c r="G565" s="52" t="e">
        <v>#N/A</v>
      </c>
      <c r="H565" s="12" t="s">
        <v>17774</v>
      </c>
      <c r="I565" s="12" t="s">
        <v>32</v>
      </c>
      <c r="J565" s="25" t="s">
        <v>25</v>
      </c>
      <c r="K565" s="47" t="e">
        <v>#N/A</v>
      </c>
      <c r="L565" s="25" t="s">
        <v>8655</v>
      </c>
      <c r="M565" s="25" t="s">
        <v>8678</v>
      </c>
      <c r="N565" s="47" t="s">
        <v>19854</v>
      </c>
      <c r="O565" s="26" t="s">
        <v>8679</v>
      </c>
      <c r="P565" s="26" t="s">
        <v>8680</v>
      </c>
      <c r="Q565" s="57" t="s">
        <v>33</v>
      </c>
      <c r="R565" s="57" t="s">
        <v>33</v>
      </c>
      <c r="S565" s="57" t="s">
        <v>33</v>
      </c>
      <c r="T565" s="27"/>
      <c r="U565" s="27">
        <v>5.0000000000000001E-4</v>
      </c>
      <c r="V565" s="44">
        <v>11.9572727272727</v>
      </c>
      <c r="W565" s="44">
        <v>10.577315545454546</v>
      </c>
      <c r="X565" s="44" t="s">
        <v>17784</v>
      </c>
      <c r="Y565" s="29">
        <v>0.02</v>
      </c>
      <c r="Z565" s="20" t="s">
        <v>5773</v>
      </c>
      <c r="AA565" s="23" t="s">
        <v>5786</v>
      </c>
      <c r="AB565" s="23" t="s">
        <v>18812</v>
      </c>
      <c r="AC565" s="24" t="s">
        <v>742</v>
      </c>
      <c r="AD565" s="24" t="s">
        <v>742</v>
      </c>
      <c r="AE565" s="20" t="s">
        <v>19248</v>
      </c>
      <c r="AF565" s="24" t="s">
        <v>5775</v>
      </c>
      <c r="AG565" s="25" t="s">
        <v>5766</v>
      </c>
      <c r="AH565" s="39">
        <v>40092</v>
      </c>
      <c r="AI565" s="26" t="s">
        <v>8681</v>
      </c>
      <c r="AJ565" s="26" t="s">
        <v>8682</v>
      </c>
      <c r="AK565" s="25" t="s">
        <v>1043</v>
      </c>
      <c r="AL565" s="47">
        <v>143</v>
      </c>
      <c r="AM565" s="47">
        <v>248</v>
      </c>
      <c r="AN565" s="22" t="s">
        <v>8661</v>
      </c>
    </row>
    <row r="566" spans="1:40" x14ac:dyDescent="0.3">
      <c r="A566" s="12" t="s">
        <v>33</v>
      </c>
      <c r="B566" s="51" t="s">
        <v>8684</v>
      </c>
      <c r="C566" s="9" t="s">
        <v>8683</v>
      </c>
      <c r="D566" s="12" t="s">
        <v>3</v>
      </c>
      <c r="E566" s="52" t="e">
        <v>#N/A</v>
      </c>
      <c r="F566" s="12" t="s">
        <v>64</v>
      </c>
      <c r="G566" s="52" t="e">
        <v>#N/A</v>
      </c>
      <c r="H566" s="12" t="s">
        <v>613</v>
      </c>
      <c r="I566" s="12" t="s">
        <v>32</v>
      </c>
      <c r="J566" s="25" t="s">
        <v>25</v>
      </c>
      <c r="K566" s="47" t="e">
        <v>#N/A</v>
      </c>
      <c r="L566" s="25" t="s">
        <v>8655</v>
      </c>
      <c r="M566" s="12" t="s">
        <v>8685</v>
      </c>
      <c r="N566" s="47" t="s">
        <v>19855</v>
      </c>
      <c r="O566" s="13" t="s">
        <v>8686</v>
      </c>
      <c r="P566" s="13" t="s">
        <v>8687</v>
      </c>
      <c r="Q566" s="57" t="s">
        <v>33</v>
      </c>
      <c r="R566" s="57" t="s">
        <v>33</v>
      </c>
      <c r="S566" s="57" t="s">
        <v>33</v>
      </c>
      <c r="T566" s="14"/>
      <c r="U566" s="14">
        <v>1.5E-3</v>
      </c>
      <c r="V566" s="44">
        <v>71.827588235294101</v>
      </c>
      <c r="W566" s="44">
        <v>70.194934000000003</v>
      </c>
      <c r="X566" s="44" t="s">
        <v>17787</v>
      </c>
      <c r="Y566" s="18">
        <v>0.03</v>
      </c>
      <c r="Z566" s="11" t="s">
        <v>5785</v>
      </c>
      <c r="AA566" s="21" t="s">
        <v>5786</v>
      </c>
      <c r="AB566" s="23" t="s">
        <v>18813</v>
      </c>
      <c r="AC566" s="16" t="s">
        <v>742</v>
      </c>
      <c r="AD566" s="16" t="s">
        <v>742</v>
      </c>
      <c r="AE566" s="20" t="s">
        <v>19248</v>
      </c>
      <c r="AF566" s="16" t="s">
        <v>5775</v>
      </c>
      <c r="AG566" s="12" t="s">
        <v>5766</v>
      </c>
      <c r="AH566" s="39">
        <v>43987</v>
      </c>
      <c r="AI566" s="13" t="s">
        <v>8688</v>
      </c>
      <c r="AJ566" s="13" t="s">
        <v>8689</v>
      </c>
      <c r="AK566" s="12" t="s">
        <v>18039</v>
      </c>
      <c r="AL566" s="47">
        <v>178</v>
      </c>
      <c r="AM566" s="47">
        <v>298</v>
      </c>
      <c r="AN566" s="22" t="s">
        <v>8661</v>
      </c>
    </row>
    <row r="567" spans="1:40" x14ac:dyDescent="0.3">
      <c r="A567" s="12" t="s">
        <v>33</v>
      </c>
      <c r="B567" s="50" t="s">
        <v>8691</v>
      </c>
      <c r="C567" s="10" t="s">
        <v>8690</v>
      </c>
      <c r="D567" s="12" t="s">
        <v>3</v>
      </c>
      <c r="E567" s="52" t="e">
        <v>#N/A</v>
      </c>
      <c r="F567" s="12" t="s">
        <v>954</v>
      </c>
      <c r="G567" s="52" t="e">
        <v>#N/A</v>
      </c>
      <c r="H567" s="12" t="s">
        <v>17774</v>
      </c>
      <c r="I567" s="12" t="s">
        <v>32</v>
      </c>
      <c r="J567" s="25" t="s">
        <v>25</v>
      </c>
      <c r="K567" s="47" t="e">
        <v>#N/A</v>
      </c>
      <c r="L567" s="25" t="s">
        <v>8655</v>
      </c>
      <c r="M567" s="25" t="s">
        <v>8692</v>
      </c>
      <c r="N567" s="47" t="s">
        <v>19856</v>
      </c>
      <c r="O567" s="26" t="s">
        <v>8693</v>
      </c>
      <c r="P567" s="26" t="s">
        <v>8694</v>
      </c>
      <c r="Q567" s="57" t="s">
        <v>33</v>
      </c>
      <c r="R567" s="57" t="s">
        <v>33</v>
      </c>
      <c r="S567" s="57" t="s">
        <v>33</v>
      </c>
      <c r="T567" s="27"/>
      <c r="U567" s="27">
        <v>6.9999999999999999E-4</v>
      </c>
      <c r="V567" s="44">
        <v>16.942590909090899</v>
      </c>
      <c r="W567" s="44">
        <v>15.821987454545456</v>
      </c>
      <c r="X567" s="44" t="s">
        <v>17787</v>
      </c>
      <c r="Y567" s="29">
        <v>0.02</v>
      </c>
      <c r="Z567" s="20" t="s">
        <v>5773</v>
      </c>
      <c r="AA567" s="23" t="s">
        <v>5786</v>
      </c>
      <c r="AB567" s="23" t="s">
        <v>18812</v>
      </c>
      <c r="AC567" s="24" t="s">
        <v>955</v>
      </c>
      <c r="AD567" s="24" t="s">
        <v>742</v>
      </c>
      <c r="AE567" s="24" t="s">
        <v>24</v>
      </c>
      <c r="AF567" s="24" t="s">
        <v>5775</v>
      </c>
      <c r="AG567" s="25" t="s">
        <v>5766</v>
      </c>
      <c r="AH567" s="39">
        <v>40050</v>
      </c>
      <c r="AI567" s="26" t="s">
        <v>8695</v>
      </c>
      <c r="AJ567" s="26" t="s">
        <v>8696</v>
      </c>
      <c r="AK567" s="25" t="s">
        <v>5517</v>
      </c>
      <c r="AL567" s="47">
        <v>162</v>
      </c>
      <c r="AM567" s="47">
        <v>280</v>
      </c>
      <c r="AN567" s="22" t="s">
        <v>8661</v>
      </c>
    </row>
    <row r="568" spans="1:40" x14ac:dyDescent="0.3">
      <c r="A568" s="41"/>
      <c r="B568" s="62" t="s">
        <v>19857</v>
      </c>
      <c r="C568" s="62" t="s">
        <v>20607</v>
      </c>
      <c r="D568" s="41"/>
      <c r="E568" s="41"/>
      <c r="F568" s="41"/>
      <c r="G568" s="41"/>
      <c r="H568" s="41"/>
      <c r="I568" s="41"/>
      <c r="J568" s="41"/>
      <c r="K568" s="41"/>
      <c r="L568" s="25" t="s">
        <v>8655</v>
      </c>
      <c r="M568" s="43"/>
      <c r="N568" s="47" t="s">
        <v>19858</v>
      </c>
      <c r="O568" s="41"/>
      <c r="P568" s="41"/>
      <c r="Q568" s="57" t="s">
        <v>33</v>
      </c>
      <c r="R568" s="57" t="s">
        <v>24</v>
      </c>
      <c r="S568" s="57" t="s">
        <v>33</v>
      </c>
      <c r="T568" s="41"/>
      <c r="U568" s="41"/>
      <c r="V568" s="41"/>
      <c r="W568" s="41"/>
      <c r="X568" s="41"/>
      <c r="Y568" s="41"/>
      <c r="Z568" s="41"/>
      <c r="AA568" s="41"/>
      <c r="AB568" s="41"/>
      <c r="AC568" s="41"/>
      <c r="AD568" s="41"/>
      <c r="AE568" s="41"/>
      <c r="AF568" s="41"/>
      <c r="AG568" s="41"/>
      <c r="AH568" s="39">
        <v>40276</v>
      </c>
      <c r="AI568" s="41"/>
      <c r="AJ568" s="41"/>
      <c r="AK568" s="41"/>
      <c r="AL568" s="41"/>
      <c r="AM568" s="41"/>
      <c r="AN568" s="41"/>
    </row>
    <row r="569" spans="1:40" x14ac:dyDescent="0.3">
      <c r="A569" s="12" t="s">
        <v>17758</v>
      </c>
      <c r="B569" s="50" t="s">
        <v>8698</v>
      </c>
      <c r="C569" s="10" t="s">
        <v>8697</v>
      </c>
      <c r="D569" s="12" t="s">
        <v>2</v>
      </c>
      <c r="E569" s="52" t="e">
        <v>#N/A</v>
      </c>
      <c r="F569" s="12"/>
      <c r="G569" s="52" t="e">
        <v>#N/A</v>
      </c>
      <c r="H569" s="12"/>
      <c r="I569" s="12"/>
      <c r="J569" s="25" t="s">
        <v>2</v>
      </c>
      <c r="K569" s="47" t="e">
        <v>#N/A</v>
      </c>
      <c r="L569" s="25" t="s">
        <v>8655</v>
      </c>
      <c r="M569" s="25" t="s">
        <v>8699</v>
      </c>
      <c r="N569" s="25"/>
      <c r="O569" s="26" t="s">
        <v>8700</v>
      </c>
      <c r="P569" s="26" t="s">
        <v>8701</v>
      </c>
      <c r="Q569" s="57" t="s">
        <v>33</v>
      </c>
      <c r="R569" s="57" t="s">
        <v>33</v>
      </c>
      <c r="S569" s="57" t="s">
        <v>24</v>
      </c>
      <c r="T569" s="27"/>
      <c r="U569" s="27">
        <v>4.0000000000000001E-3</v>
      </c>
      <c r="V569" s="44">
        <v>26.725863636363599</v>
      </c>
      <c r="W569" s="44">
        <v>21.809306590909092</v>
      </c>
      <c r="X569" s="44" t="s">
        <v>17785</v>
      </c>
      <c r="Y569" s="29">
        <v>0.02</v>
      </c>
      <c r="Z569" s="20" t="s">
        <v>5773</v>
      </c>
      <c r="AA569" s="23" t="s">
        <v>5786</v>
      </c>
      <c r="AB569" s="23" t="s">
        <v>18812</v>
      </c>
      <c r="AC569" s="24" t="s">
        <v>26</v>
      </c>
      <c r="AD569" s="24" t="s">
        <v>742</v>
      </c>
      <c r="AE569" s="24" t="s">
        <v>24</v>
      </c>
      <c r="AF569" s="24" t="s">
        <v>5775</v>
      </c>
      <c r="AG569" s="25" t="s">
        <v>5766</v>
      </c>
      <c r="AH569" s="39">
        <v>40716</v>
      </c>
      <c r="AI569" s="26" t="s">
        <v>8702</v>
      </c>
      <c r="AJ569" s="26" t="s">
        <v>8703</v>
      </c>
      <c r="AK569" s="25" t="s">
        <v>18056</v>
      </c>
      <c r="AL569" s="47">
        <v>183</v>
      </c>
      <c r="AM569" s="47">
        <v>315</v>
      </c>
      <c r="AN569" s="22" t="s">
        <v>8661</v>
      </c>
    </row>
    <row r="570" spans="1:40" x14ac:dyDescent="0.3">
      <c r="A570" s="12" t="s">
        <v>33</v>
      </c>
      <c r="B570" s="51" t="s">
        <v>8705</v>
      </c>
      <c r="C570" s="9" t="s">
        <v>8704</v>
      </c>
      <c r="D570" s="12" t="s">
        <v>3</v>
      </c>
      <c r="E570" s="52" t="e">
        <v>#N/A</v>
      </c>
      <c r="F570" s="12" t="s">
        <v>488</v>
      </c>
      <c r="G570" s="52" t="e">
        <v>#N/A</v>
      </c>
      <c r="H570" s="12" t="s">
        <v>613</v>
      </c>
      <c r="I570" s="12" t="s">
        <v>32</v>
      </c>
      <c r="J570" s="25" t="s">
        <v>25</v>
      </c>
      <c r="K570" s="47" t="e">
        <v>#N/A</v>
      </c>
      <c r="L570" s="25" t="s">
        <v>8655</v>
      </c>
      <c r="M570" s="12" t="s">
        <v>8706</v>
      </c>
      <c r="N570" s="47" t="s">
        <v>19859</v>
      </c>
      <c r="O570" s="13" t="s">
        <v>8707</v>
      </c>
      <c r="P570" s="13" t="s">
        <v>8708</v>
      </c>
      <c r="Q570" s="57" t="s">
        <v>33</v>
      </c>
      <c r="R570" s="57" t="s">
        <v>33</v>
      </c>
      <c r="S570" s="57" t="s">
        <v>33</v>
      </c>
      <c r="T570" s="14"/>
      <c r="U570" s="14">
        <v>1.8E-3</v>
      </c>
      <c r="V570" s="44">
        <v>69.198250000000002</v>
      </c>
      <c r="W570" s="44">
        <v>66.331003857142861</v>
      </c>
      <c r="X570" s="44" t="s">
        <v>17787</v>
      </c>
      <c r="Y570" s="18">
        <v>0.03</v>
      </c>
      <c r="Z570" s="11" t="s">
        <v>5785</v>
      </c>
      <c r="AA570" s="21" t="s">
        <v>5786</v>
      </c>
      <c r="AB570" s="23" t="s">
        <v>18813</v>
      </c>
      <c r="AC570" s="16" t="s">
        <v>26</v>
      </c>
      <c r="AD570" s="16" t="s">
        <v>742</v>
      </c>
      <c r="AE570" s="24" t="s">
        <v>24</v>
      </c>
      <c r="AF570" s="16" t="s">
        <v>5775</v>
      </c>
      <c r="AG570" s="12" t="s">
        <v>5766</v>
      </c>
      <c r="AH570" s="39">
        <v>43987</v>
      </c>
      <c r="AI570" s="13" t="s">
        <v>8709</v>
      </c>
      <c r="AJ570" s="13" t="s">
        <v>8710</v>
      </c>
      <c r="AK570" s="12" t="s">
        <v>18065</v>
      </c>
      <c r="AL570" s="47">
        <v>200</v>
      </c>
      <c r="AM570" s="47">
        <v>324</v>
      </c>
      <c r="AN570" s="22" t="s">
        <v>8661</v>
      </c>
    </row>
    <row r="571" spans="1:40" x14ac:dyDescent="0.3">
      <c r="A571" s="12" t="s">
        <v>33</v>
      </c>
      <c r="B571" s="50" t="s">
        <v>8712</v>
      </c>
      <c r="C571" s="10" t="s">
        <v>8711</v>
      </c>
      <c r="D571" s="12" t="s">
        <v>3</v>
      </c>
      <c r="E571" s="52" t="e">
        <v>#N/A</v>
      </c>
      <c r="F571" s="12" t="s">
        <v>4335</v>
      </c>
      <c r="G571" s="52" t="e">
        <v>#N/A</v>
      </c>
      <c r="H571" s="12" t="s">
        <v>17774</v>
      </c>
      <c r="I571" s="12" t="s">
        <v>32</v>
      </c>
      <c r="J571" s="25" t="s">
        <v>25</v>
      </c>
      <c r="K571" s="47" t="e">
        <v>#N/A</v>
      </c>
      <c r="L571" s="25" t="s">
        <v>8655</v>
      </c>
      <c r="M571" s="25" t="s">
        <v>8713</v>
      </c>
      <c r="N571" s="25"/>
      <c r="O571" s="26" t="s">
        <v>8714</v>
      </c>
      <c r="P571" s="26" t="s">
        <v>8715</v>
      </c>
      <c r="Q571" s="57" t="s">
        <v>33</v>
      </c>
      <c r="R571" s="57" t="s">
        <v>33</v>
      </c>
      <c r="S571" s="57" t="s">
        <v>24</v>
      </c>
      <c r="T571" s="27"/>
      <c r="U571" s="27">
        <v>4.4999999999999997E-3</v>
      </c>
      <c r="V571" s="44">
        <v>30.408954545454499</v>
      </c>
      <c r="W571" s="44">
        <v>27.575479409090914</v>
      </c>
      <c r="X571" s="44" t="s">
        <v>17781</v>
      </c>
      <c r="Y571" s="29">
        <v>0.02</v>
      </c>
      <c r="Z571" s="20" t="s">
        <v>5785</v>
      </c>
      <c r="AA571" s="23" t="s">
        <v>6656</v>
      </c>
      <c r="AB571" s="23" t="s">
        <v>18810</v>
      </c>
      <c r="AC571" s="24" t="s">
        <v>26</v>
      </c>
      <c r="AD571" s="24" t="s">
        <v>742</v>
      </c>
      <c r="AE571" s="24" t="s">
        <v>24</v>
      </c>
      <c r="AF571" s="24" t="s">
        <v>5775</v>
      </c>
      <c r="AG571" s="25" t="s">
        <v>5766</v>
      </c>
      <c r="AH571" s="39">
        <v>41544</v>
      </c>
      <c r="AI571" s="26" t="s">
        <v>8716</v>
      </c>
      <c r="AJ571" s="26" t="s">
        <v>8717</v>
      </c>
      <c r="AK571" s="25" t="s">
        <v>18264</v>
      </c>
      <c r="AL571" s="47">
        <v>347</v>
      </c>
      <c r="AM571" s="47">
        <v>537</v>
      </c>
      <c r="AN571" s="22" t="s">
        <v>8661</v>
      </c>
    </row>
    <row r="572" spans="1:40" x14ac:dyDescent="0.3">
      <c r="A572" s="12" t="s">
        <v>33</v>
      </c>
      <c r="B572" s="50" t="s">
        <v>8719</v>
      </c>
      <c r="C572" s="10" t="s">
        <v>8718</v>
      </c>
      <c r="D572" s="12" t="s">
        <v>3</v>
      </c>
      <c r="E572" s="52" t="e">
        <v>#N/A</v>
      </c>
      <c r="F572" s="12" t="s">
        <v>115</v>
      </c>
      <c r="G572" s="52" t="e">
        <v>#N/A</v>
      </c>
      <c r="H572" s="12" t="s">
        <v>17774</v>
      </c>
      <c r="I572" s="12" t="s">
        <v>32</v>
      </c>
      <c r="J572" s="25" t="s">
        <v>25</v>
      </c>
      <c r="K572" s="47" t="e">
        <v>#N/A</v>
      </c>
      <c r="L572" s="25" t="s">
        <v>8655</v>
      </c>
      <c r="M572" s="25" t="s">
        <v>8720</v>
      </c>
      <c r="N572" s="47" t="s">
        <v>4350</v>
      </c>
      <c r="O572" s="26" t="s">
        <v>8721</v>
      </c>
      <c r="P572" s="26" t="s">
        <v>8722</v>
      </c>
      <c r="Q572" s="57" t="s">
        <v>33</v>
      </c>
      <c r="R572" s="57" t="s">
        <v>33</v>
      </c>
      <c r="S572" s="57" t="s">
        <v>33</v>
      </c>
      <c r="T572" s="27"/>
      <c r="U572" s="27">
        <v>6.0000000000000001E-3</v>
      </c>
      <c r="V572" s="44">
        <v>59.781727272727302</v>
      </c>
      <c r="W572" s="44">
        <v>56.685100772727289</v>
      </c>
      <c r="X572" s="44" t="s">
        <v>17785</v>
      </c>
      <c r="Y572" s="29">
        <v>0.02</v>
      </c>
      <c r="Z572" s="20" t="s">
        <v>5773</v>
      </c>
      <c r="AA572" s="23" t="s">
        <v>5786</v>
      </c>
      <c r="AB572" s="23" t="s">
        <v>18812</v>
      </c>
      <c r="AC572" s="24" t="s">
        <v>26</v>
      </c>
      <c r="AD572" s="24" t="s">
        <v>742</v>
      </c>
      <c r="AE572" s="24" t="s">
        <v>24</v>
      </c>
      <c r="AF572" s="24" t="s">
        <v>5775</v>
      </c>
      <c r="AG572" s="25" t="s">
        <v>5766</v>
      </c>
      <c r="AH572" s="39">
        <v>40465</v>
      </c>
      <c r="AI572" s="26" t="s">
        <v>8723</v>
      </c>
      <c r="AJ572" s="26" t="s">
        <v>8724</v>
      </c>
      <c r="AK572" s="25" t="s">
        <v>18277</v>
      </c>
      <c r="AL572" s="47">
        <v>354</v>
      </c>
      <c r="AM572" s="47">
        <v>550</v>
      </c>
      <c r="AN572" s="22" t="s">
        <v>8661</v>
      </c>
    </row>
    <row r="573" spans="1:40" x14ac:dyDescent="0.3">
      <c r="A573" s="12" t="s">
        <v>33</v>
      </c>
      <c r="B573" s="50" t="s">
        <v>8726</v>
      </c>
      <c r="C573" s="10" t="s">
        <v>8725</v>
      </c>
      <c r="D573" s="12" t="s">
        <v>3</v>
      </c>
      <c r="E573" s="52" t="e">
        <v>#N/A</v>
      </c>
      <c r="F573" s="12" t="s">
        <v>375</v>
      </c>
      <c r="G573" s="52" t="e">
        <v>#N/A</v>
      </c>
      <c r="H573" s="12" t="s">
        <v>17774</v>
      </c>
      <c r="I573" s="12" t="s">
        <v>32</v>
      </c>
      <c r="J573" s="25" t="s">
        <v>25</v>
      </c>
      <c r="K573" s="47" t="e">
        <v>#N/A</v>
      </c>
      <c r="L573" s="25" t="s">
        <v>8655</v>
      </c>
      <c r="M573" s="25" t="s">
        <v>8727</v>
      </c>
      <c r="N573" s="47" t="s">
        <v>19860</v>
      </c>
      <c r="O573" s="26" t="s">
        <v>8728</v>
      </c>
      <c r="P573" s="26" t="s">
        <v>8729</v>
      </c>
      <c r="Q573" s="57" t="s">
        <v>33</v>
      </c>
      <c r="R573" s="57" t="s">
        <v>33</v>
      </c>
      <c r="S573" s="57" t="s">
        <v>33</v>
      </c>
      <c r="T573" s="27"/>
      <c r="U573" s="27">
        <v>3.5000000000000001E-3</v>
      </c>
      <c r="V573" s="44">
        <v>22.1025909090909</v>
      </c>
      <c r="W573" s="44">
        <v>17.181708272727274</v>
      </c>
      <c r="X573" s="44" t="s">
        <v>17784</v>
      </c>
      <c r="Y573" s="29">
        <v>0.02</v>
      </c>
      <c r="Z573" s="20" t="s">
        <v>5773</v>
      </c>
      <c r="AA573" s="23" t="s">
        <v>5786</v>
      </c>
      <c r="AB573" s="23" t="s">
        <v>18812</v>
      </c>
      <c r="AC573" s="24" t="s">
        <v>26</v>
      </c>
      <c r="AD573" s="24" t="s">
        <v>742</v>
      </c>
      <c r="AE573" s="24" t="s">
        <v>24</v>
      </c>
      <c r="AF573" s="24" t="s">
        <v>5775</v>
      </c>
      <c r="AG573" s="25" t="s">
        <v>5766</v>
      </c>
      <c r="AH573" s="39">
        <v>40598</v>
      </c>
      <c r="AI573" s="26" t="s">
        <v>8730</v>
      </c>
      <c r="AJ573" s="26" t="s">
        <v>8731</v>
      </c>
      <c r="AK573" s="25" t="s">
        <v>18278</v>
      </c>
      <c r="AL573" s="47">
        <v>355</v>
      </c>
      <c r="AM573" s="47">
        <v>551</v>
      </c>
      <c r="AN573" s="22" t="s">
        <v>8661</v>
      </c>
    </row>
    <row r="574" spans="1:40" x14ac:dyDescent="0.3">
      <c r="A574" s="12" t="s">
        <v>33</v>
      </c>
      <c r="B574" s="50" t="s">
        <v>8733</v>
      </c>
      <c r="C574" s="10" t="s">
        <v>8732</v>
      </c>
      <c r="D574" s="12" t="s">
        <v>3</v>
      </c>
      <c r="E574" s="52" t="e">
        <v>#N/A</v>
      </c>
      <c r="F574" s="12" t="s">
        <v>341</v>
      </c>
      <c r="G574" s="52" t="e">
        <v>#N/A</v>
      </c>
      <c r="H574" s="12" t="s">
        <v>17774</v>
      </c>
      <c r="I574" s="12" t="s">
        <v>32</v>
      </c>
      <c r="J574" s="25" t="s">
        <v>25</v>
      </c>
      <c r="K574" s="47" t="e">
        <v>#N/A</v>
      </c>
      <c r="L574" s="25" t="s">
        <v>8655</v>
      </c>
      <c r="M574" s="25" t="s">
        <v>8734</v>
      </c>
      <c r="N574" s="25"/>
      <c r="O574" s="26" t="s">
        <v>8735</v>
      </c>
      <c r="P574" s="26" t="s">
        <v>8736</v>
      </c>
      <c r="Q574" s="57" t="s">
        <v>33</v>
      </c>
      <c r="R574" s="57" t="s">
        <v>33</v>
      </c>
      <c r="S574" s="57" t="s">
        <v>24</v>
      </c>
      <c r="T574" s="27"/>
      <c r="U574" s="27">
        <v>3.0000000000000001E-3</v>
      </c>
      <c r="V574" s="44">
        <v>58.188136363636403</v>
      </c>
      <c r="W574" s="44">
        <v>55.210461272727279</v>
      </c>
      <c r="X574" s="44" t="s">
        <v>17781</v>
      </c>
      <c r="Y574" s="29">
        <v>0.03</v>
      </c>
      <c r="Z574" s="20" t="s">
        <v>5773</v>
      </c>
      <c r="AA574" s="23" t="s">
        <v>5786</v>
      </c>
      <c r="AB574" s="23" t="s">
        <v>18812</v>
      </c>
      <c r="AC574" s="24" t="s">
        <v>26</v>
      </c>
      <c r="AD574" s="24" t="s">
        <v>742</v>
      </c>
      <c r="AE574" s="24" t="s">
        <v>24</v>
      </c>
      <c r="AF574" s="24" t="s">
        <v>5775</v>
      </c>
      <c r="AG574" s="25" t="s">
        <v>5766</v>
      </c>
      <c r="AH574" s="39">
        <v>43308</v>
      </c>
      <c r="AI574" s="26" t="s">
        <v>8737</v>
      </c>
      <c r="AJ574" s="26" t="s">
        <v>8738</v>
      </c>
      <c r="AK574" s="25" t="s">
        <v>18279</v>
      </c>
      <c r="AL574" s="47">
        <v>356</v>
      </c>
      <c r="AM574" s="47">
        <v>552</v>
      </c>
      <c r="AN574" s="22" t="s">
        <v>8661</v>
      </c>
    </row>
    <row r="575" spans="1:40" x14ac:dyDescent="0.3">
      <c r="A575" s="12" t="s">
        <v>33</v>
      </c>
      <c r="B575" s="50" t="s">
        <v>8740</v>
      </c>
      <c r="C575" s="10" t="s">
        <v>8739</v>
      </c>
      <c r="D575" s="12" t="s">
        <v>3</v>
      </c>
      <c r="E575" s="52" t="e">
        <v>#N/A</v>
      </c>
      <c r="F575" s="12" t="s">
        <v>341</v>
      </c>
      <c r="G575" s="52" t="e">
        <v>#N/A</v>
      </c>
      <c r="H575" s="12" t="s">
        <v>17774</v>
      </c>
      <c r="I575" s="12" t="s">
        <v>32</v>
      </c>
      <c r="J575" s="25" t="s">
        <v>25</v>
      </c>
      <c r="K575" s="47" t="e">
        <v>#N/A</v>
      </c>
      <c r="L575" s="25" t="s">
        <v>8655</v>
      </c>
      <c r="M575" s="25" t="s">
        <v>8741</v>
      </c>
      <c r="N575" s="47" t="s">
        <v>342</v>
      </c>
      <c r="O575" s="26" t="s">
        <v>8742</v>
      </c>
      <c r="P575" s="26" t="s">
        <v>8743</v>
      </c>
      <c r="Q575" s="57" t="s">
        <v>33</v>
      </c>
      <c r="R575" s="57" t="s">
        <v>33</v>
      </c>
      <c r="S575" s="57" t="s">
        <v>33</v>
      </c>
      <c r="T575" s="27"/>
      <c r="U575" s="27">
        <v>6.0000000000000001E-3</v>
      </c>
      <c r="V575" s="44">
        <v>19.168318181818201</v>
      </c>
      <c r="W575" s="44">
        <v>17.364849727272727</v>
      </c>
      <c r="X575" s="44" t="s">
        <v>17781</v>
      </c>
      <c r="Y575" s="29">
        <v>0.02</v>
      </c>
      <c r="Z575" s="20" t="s">
        <v>5773</v>
      </c>
      <c r="AA575" s="23" t="s">
        <v>5786</v>
      </c>
      <c r="AB575" s="23" t="s">
        <v>18812</v>
      </c>
      <c r="AC575" s="24" t="s">
        <v>26</v>
      </c>
      <c r="AD575" s="24" t="s">
        <v>742</v>
      </c>
      <c r="AE575" s="24" t="s">
        <v>24</v>
      </c>
      <c r="AF575" s="24" t="s">
        <v>5775</v>
      </c>
      <c r="AG575" s="25" t="s">
        <v>5766</v>
      </c>
      <c r="AH575" s="39">
        <v>40571</v>
      </c>
      <c r="AI575" s="26" t="s">
        <v>8744</v>
      </c>
      <c r="AJ575" s="26" t="s">
        <v>8745</v>
      </c>
      <c r="AK575" s="25" t="s">
        <v>18284</v>
      </c>
      <c r="AL575" s="47">
        <v>356</v>
      </c>
      <c r="AM575" s="47">
        <v>557</v>
      </c>
      <c r="AN575" s="22" t="s">
        <v>8661</v>
      </c>
    </row>
    <row r="576" spans="1:40" x14ac:dyDescent="0.3">
      <c r="A576" s="12" t="s">
        <v>33</v>
      </c>
      <c r="B576" s="50" t="s">
        <v>8747</v>
      </c>
      <c r="C576" s="10" t="s">
        <v>8746</v>
      </c>
      <c r="D576" s="12" t="s">
        <v>3</v>
      </c>
      <c r="E576" s="52" t="e">
        <v>#N/A</v>
      </c>
      <c r="F576" s="12" t="s">
        <v>67</v>
      </c>
      <c r="G576" s="52" t="e">
        <v>#N/A</v>
      </c>
      <c r="H576" s="12" t="s">
        <v>17774</v>
      </c>
      <c r="I576" s="12" t="s">
        <v>32</v>
      </c>
      <c r="J576" s="25" t="s">
        <v>25</v>
      </c>
      <c r="K576" s="47" t="e">
        <v>#N/A</v>
      </c>
      <c r="L576" s="25" t="s">
        <v>8655</v>
      </c>
      <c r="M576" s="25" t="s">
        <v>8748</v>
      </c>
      <c r="N576" s="47" t="s">
        <v>19861</v>
      </c>
      <c r="O576" s="26" t="s">
        <v>8749</v>
      </c>
      <c r="P576" s="26" t="s">
        <v>8750</v>
      </c>
      <c r="Q576" s="57" t="s">
        <v>33</v>
      </c>
      <c r="R576" s="57" t="s">
        <v>33</v>
      </c>
      <c r="S576" s="57" t="s">
        <v>33</v>
      </c>
      <c r="T576" s="27"/>
      <c r="U576" s="27">
        <v>6.0000000000000001E-3</v>
      </c>
      <c r="V576" s="44">
        <v>51.808863636363597</v>
      </c>
      <c r="W576" s="44">
        <v>48.749634409090916</v>
      </c>
      <c r="X576" s="44" t="s">
        <v>17781</v>
      </c>
      <c r="Y576" s="29">
        <v>0.02</v>
      </c>
      <c r="Z576" s="20" t="s">
        <v>5773</v>
      </c>
      <c r="AA576" s="23" t="s">
        <v>6656</v>
      </c>
      <c r="AB576" s="23" t="s">
        <v>18815</v>
      </c>
      <c r="AC576" s="24" t="s">
        <v>26</v>
      </c>
      <c r="AD576" s="24" t="s">
        <v>742</v>
      </c>
      <c r="AE576" s="24" t="s">
        <v>24</v>
      </c>
      <c r="AF576" s="24" t="s">
        <v>5775</v>
      </c>
      <c r="AG576" s="25" t="s">
        <v>5766</v>
      </c>
      <c r="AH576" s="39">
        <v>40449</v>
      </c>
      <c r="AI576" s="26" t="s">
        <v>8751</v>
      </c>
      <c r="AJ576" s="26" t="s">
        <v>8752</v>
      </c>
      <c r="AK576" s="25" t="s">
        <v>18291</v>
      </c>
      <c r="AL576" s="47">
        <v>362</v>
      </c>
      <c r="AM576" s="47">
        <v>564</v>
      </c>
      <c r="AN576" s="22" t="s">
        <v>8661</v>
      </c>
    </row>
    <row r="577" spans="1:40" x14ac:dyDescent="0.3">
      <c r="A577" s="12" t="s">
        <v>33</v>
      </c>
      <c r="B577" s="50" t="s">
        <v>8754</v>
      </c>
      <c r="C577" s="10" t="s">
        <v>8753</v>
      </c>
      <c r="D577" s="12" t="s">
        <v>3</v>
      </c>
      <c r="E577" s="52" t="e">
        <v>#N/A</v>
      </c>
      <c r="F577" s="12" t="s">
        <v>115</v>
      </c>
      <c r="G577" s="52" t="e">
        <v>#N/A</v>
      </c>
      <c r="H577" s="12" t="s">
        <v>17774</v>
      </c>
      <c r="I577" s="12" t="s">
        <v>32</v>
      </c>
      <c r="J577" s="25" t="s">
        <v>25</v>
      </c>
      <c r="K577" s="47" t="e">
        <v>#N/A</v>
      </c>
      <c r="L577" s="25" t="s">
        <v>8655</v>
      </c>
      <c r="M577" s="25" t="s">
        <v>8755</v>
      </c>
      <c r="N577" s="47" t="s">
        <v>19862</v>
      </c>
      <c r="O577" s="26" t="s">
        <v>8756</v>
      </c>
      <c r="P577" s="26" t="s">
        <v>8757</v>
      </c>
      <c r="Q577" s="57" t="s">
        <v>33</v>
      </c>
      <c r="R577" s="57" t="s">
        <v>33</v>
      </c>
      <c r="S577" s="57" t="s">
        <v>33</v>
      </c>
      <c r="T577" s="27"/>
      <c r="U577" s="27">
        <v>6.0000000000000001E-3</v>
      </c>
      <c r="V577" s="44">
        <v>65.337772727272693</v>
      </c>
      <c r="W577" s="44">
        <v>61.154046499999986</v>
      </c>
      <c r="X577" s="44" t="s">
        <v>17787</v>
      </c>
      <c r="Y577" s="29">
        <v>0.02</v>
      </c>
      <c r="Z577" s="20" t="s">
        <v>5773</v>
      </c>
      <c r="AA577" s="23" t="s">
        <v>5786</v>
      </c>
      <c r="AB577" s="23" t="s">
        <v>18812</v>
      </c>
      <c r="AC577" s="24" t="s">
        <v>26</v>
      </c>
      <c r="AD577" s="24" t="s">
        <v>742</v>
      </c>
      <c r="AE577" s="24" t="s">
        <v>24</v>
      </c>
      <c r="AF577" s="24" t="s">
        <v>5775</v>
      </c>
      <c r="AG577" s="25" t="s">
        <v>5766</v>
      </c>
      <c r="AH577" s="39">
        <v>40613</v>
      </c>
      <c r="AI577" s="26" t="s">
        <v>8758</v>
      </c>
      <c r="AJ577" s="26" t="s">
        <v>8759</v>
      </c>
      <c r="AK577" s="25" t="s">
        <v>18293</v>
      </c>
      <c r="AL577" s="47">
        <v>363</v>
      </c>
      <c r="AM577" s="47">
        <v>566</v>
      </c>
      <c r="AN577" s="22" t="s">
        <v>8661</v>
      </c>
    </row>
    <row r="578" spans="1:40" x14ac:dyDescent="0.3">
      <c r="A578" s="12" t="s">
        <v>33</v>
      </c>
      <c r="B578" s="50" t="s">
        <v>8761</v>
      </c>
      <c r="C578" s="10" t="s">
        <v>8760</v>
      </c>
      <c r="D578" s="12" t="s">
        <v>3</v>
      </c>
      <c r="E578" s="52" t="e">
        <v>#N/A</v>
      </c>
      <c r="F578" s="12" t="s">
        <v>60</v>
      </c>
      <c r="G578" s="52" t="e">
        <v>#N/A</v>
      </c>
      <c r="H578" s="12" t="s">
        <v>17774</v>
      </c>
      <c r="I578" s="12" t="s">
        <v>32</v>
      </c>
      <c r="J578" s="25" t="s">
        <v>25</v>
      </c>
      <c r="K578" s="47" t="e">
        <v>#N/A</v>
      </c>
      <c r="L578" s="25" t="s">
        <v>8655</v>
      </c>
      <c r="M578" s="25" t="s">
        <v>8762</v>
      </c>
      <c r="N578" s="25"/>
      <c r="O578" s="26" t="s">
        <v>8763</v>
      </c>
      <c r="P578" s="26" t="s">
        <v>8764</v>
      </c>
      <c r="Q578" s="57" t="s">
        <v>33</v>
      </c>
      <c r="R578" s="57" t="s">
        <v>33</v>
      </c>
      <c r="S578" s="57" t="s">
        <v>24</v>
      </c>
      <c r="T578" s="27"/>
      <c r="U578" s="27">
        <v>1.5E-3</v>
      </c>
      <c r="V578" s="44">
        <v>22.832000000000001</v>
      </c>
      <c r="W578" s="44">
        <v>21.620336727272726</v>
      </c>
      <c r="X578" s="44" t="s">
        <v>17787</v>
      </c>
      <c r="Y578" s="29">
        <v>0.02</v>
      </c>
      <c r="Z578" s="20" t="s">
        <v>5773</v>
      </c>
      <c r="AA578" s="23" t="s">
        <v>6656</v>
      </c>
      <c r="AB578" s="23" t="s">
        <v>18815</v>
      </c>
      <c r="AC578" s="24" t="s">
        <v>26</v>
      </c>
      <c r="AD578" s="24" t="s">
        <v>742</v>
      </c>
      <c r="AE578" s="24" t="s">
        <v>24</v>
      </c>
      <c r="AF578" s="24" t="s">
        <v>5775</v>
      </c>
      <c r="AG578" s="25" t="s">
        <v>5766</v>
      </c>
      <c r="AH578" s="39">
        <v>40793</v>
      </c>
      <c r="AI578" s="26" t="s">
        <v>8765</v>
      </c>
      <c r="AJ578" s="26" t="s">
        <v>8766</v>
      </c>
      <c r="AK578" s="25" t="s">
        <v>18300</v>
      </c>
      <c r="AL578" s="47">
        <v>364</v>
      </c>
      <c r="AM578" s="47">
        <v>573</v>
      </c>
      <c r="AN578" s="22" t="s">
        <v>8661</v>
      </c>
    </row>
    <row r="579" spans="1:40" x14ac:dyDescent="0.3">
      <c r="A579" s="12" t="s">
        <v>33</v>
      </c>
      <c r="B579" s="50" t="s">
        <v>8768</v>
      </c>
      <c r="C579" s="10" t="s">
        <v>8767</v>
      </c>
      <c r="D579" s="12" t="s">
        <v>3</v>
      </c>
      <c r="E579" s="52" t="e">
        <v>#N/A</v>
      </c>
      <c r="F579" s="12" t="s">
        <v>64</v>
      </c>
      <c r="G579" s="52" t="e">
        <v>#N/A</v>
      </c>
      <c r="H579" s="12" t="s">
        <v>17774</v>
      </c>
      <c r="I579" s="12" t="s">
        <v>32</v>
      </c>
      <c r="J579" s="25" t="s">
        <v>25</v>
      </c>
      <c r="K579" s="47" t="e">
        <v>#N/A</v>
      </c>
      <c r="L579" s="25" t="s">
        <v>8655</v>
      </c>
      <c r="M579" s="25" t="s">
        <v>8769</v>
      </c>
      <c r="N579" s="47" t="s">
        <v>19863</v>
      </c>
      <c r="O579" s="26" t="s">
        <v>8770</v>
      </c>
      <c r="P579" s="26" t="s">
        <v>8771</v>
      </c>
      <c r="Q579" s="57" t="s">
        <v>33</v>
      </c>
      <c r="R579" s="57" t="s">
        <v>33</v>
      </c>
      <c r="S579" s="57" t="s">
        <v>33</v>
      </c>
      <c r="T579" s="27"/>
      <c r="U579" s="27">
        <v>1E-3</v>
      </c>
      <c r="V579" s="44">
        <v>20.670999999999999</v>
      </c>
      <c r="W579" s="44">
        <v>18.356441227272725</v>
      </c>
      <c r="X579" s="44" t="s">
        <v>17784</v>
      </c>
      <c r="Y579" s="29">
        <v>0.02</v>
      </c>
      <c r="Z579" s="20" t="s">
        <v>5773</v>
      </c>
      <c r="AA579" s="23" t="s">
        <v>5786</v>
      </c>
      <c r="AB579" s="23" t="s">
        <v>18812</v>
      </c>
      <c r="AC579" s="24" t="s">
        <v>742</v>
      </c>
      <c r="AD579" s="24" t="s">
        <v>742</v>
      </c>
      <c r="AE579" s="20" t="s">
        <v>19248</v>
      </c>
      <c r="AF579" s="24" t="s">
        <v>5775</v>
      </c>
      <c r="AG579" s="25" t="s">
        <v>5766</v>
      </c>
      <c r="AH579" s="39">
        <v>40331</v>
      </c>
      <c r="AI579" s="26" t="s">
        <v>8772</v>
      </c>
      <c r="AJ579" s="26" t="s">
        <v>8773</v>
      </c>
      <c r="AK579" s="25" t="s">
        <v>18353</v>
      </c>
      <c r="AL579" s="47">
        <v>369</v>
      </c>
      <c r="AM579" s="47">
        <v>626</v>
      </c>
      <c r="AN579" s="22" t="s">
        <v>8661</v>
      </c>
    </row>
    <row r="580" spans="1:40" x14ac:dyDescent="0.3">
      <c r="A580" s="12" t="s">
        <v>33</v>
      </c>
      <c r="B580" s="50" t="s">
        <v>8775</v>
      </c>
      <c r="C580" s="10" t="s">
        <v>8774</v>
      </c>
      <c r="D580" s="12" t="s">
        <v>3</v>
      </c>
      <c r="E580" s="52" t="e">
        <v>#N/A</v>
      </c>
      <c r="F580" s="12" t="s">
        <v>53</v>
      </c>
      <c r="G580" s="52" t="e">
        <v>#N/A</v>
      </c>
      <c r="H580" s="12" t="s">
        <v>17774</v>
      </c>
      <c r="I580" s="12" t="s">
        <v>32</v>
      </c>
      <c r="J580" s="25" t="s">
        <v>25</v>
      </c>
      <c r="K580" s="47" t="e">
        <v>#N/A</v>
      </c>
      <c r="L580" s="25" t="s">
        <v>8655</v>
      </c>
      <c r="M580" s="25" t="s">
        <v>8776</v>
      </c>
      <c r="N580" s="25"/>
      <c r="O580" s="26" t="s">
        <v>8777</v>
      </c>
      <c r="P580" s="26" t="s">
        <v>8778</v>
      </c>
      <c r="Q580" s="57" t="s">
        <v>33</v>
      </c>
      <c r="R580" s="57" t="s">
        <v>33</v>
      </c>
      <c r="S580" s="57" t="s">
        <v>24</v>
      </c>
      <c r="T580" s="27"/>
      <c r="U580" s="27">
        <v>6.0000000000000001E-3</v>
      </c>
      <c r="V580" s="44">
        <v>82.6220909090909</v>
      </c>
      <c r="W580" s="44">
        <v>75.628889318181834</v>
      </c>
      <c r="X580" s="44" t="s">
        <v>17781</v>
      </c>
      <c r="Y580" s="29">
        <v>0.02</v>
      </c>
      <c r="Z580" s="20" t="s">
        <v>5773</v>
      </c>
      <c r="AA580" s="23" t="s">
        <v>5786</v>
      </c>
      <c r="AB580" s="23" t="s">
        <v>18812</v>
      </c>
      <c r="AC580" s="24" t="s">
        <v>26</v>
      </c>
      <c r="AD580" s="24" t="s">
        <v>742</v>
      </c>
      <c r="AE580" s="24" t="s">
        <v>24</v>
      </c>
      <c r="AF580" s="24" t="s">
        <v>5775</v>
      </c>
      <c r="AG580" s="25" t="s">
        <v>5766</v>
      </c>
      <c r="AH580" s="39">
        <v>40632</v>
      </c>
      <c r="AI580" s="26" t="s">
        <v>8779</v>
      </c>
      <c r="AJ580" s="26" t="s">
        <v>8780</v>
      </c>
      <c r="AK580" s="25" t="s">
        <v>18381</v>
      </c>
      <c r="AL580" s="47">
        <v>409</v>
      </c>
      <c r="AM580" s="47">
        <v>654</v>
      </c>
      <c r="AN580" s="22" t="s">
        <v>8661</v>
      </c>
    </row>
    <row r="581" spans="1:40" x14ac:dyDescent="0.3">
      <c r="A581" s="12" t="s">
        <v>33</v>
      </c>
      <c r="B581" s="50" t="s">
        <v>8782</v>
      </c>
      <c r="C581" s="10" t="s">
        <v>8781</v>
      </c>
      <c r="D581" s="12" t="s">
        <v>3</v>
      </c>
      <c r="E581" s="52" t="e">
        <v>#N/A</v>
      </c>
      <c r="F581" s="12" t="s">
        <v>488</v>
      </c>
      <c r="G581" s="52" t="e">
        <v>#N/A</v>
      </c>
      <c r="H581" s="12" t="s">
        <v>17774</v>
      </c>
      <c r="I581" s="12" t="s">
        <v>32</v>
      </c>
      <c r="J581" s="25" t="s">
        <v>25</v>
      </c>
      <c r="K581" s="47" t="e">
        <v>#N/A</v>
      </c>
      <c r="L581" s="25" t="s">
        <v>8655</v>
      </c>
      <c r="M581" s="25" t="s">
        <v>8783</v>
      </c>
      <c r="N581" s="47" t="s">
        <v>19864</v>
      </c>
      <c r="O581" s="26" t="s">
        <v>8784</v>
      </c>
      <c r="P581" s="26" t="s">
        <v>8785</v>
      </c>
      <c r="Q581" s="57" t="s">
        <v>33</v>
      </c>
      <c r="R581" s="57" t="s">
        <v>33</v>
      </c>
      <c r="S581" s="57" t="s">
        <v>33</v>
      </c>
      <c r="T581" s="27"/>
      <c r="U581" s="27">
        <v>1.9E-3</v>
      </c>
      <c r="V581" s="44">
        <v>11.3570909090909</v>
      </c>
      <c r="W581" s="44">
        <v>10.067538090909091</v>
      </c>
      <c r="X581" s="44" t="s">
        <v>17787</v>
      </c>
      <c r="Y581" s="29">
        <v>0.02</v>
      </c>
      <c r="Z581" s="20" t="s">
        <v>5773</v>
      </c>
      <c r="AA581" s="23" t="s">
        <v>5786</v>
      </c>
      <c r="AB581" s="23" t="s">
        <v>18812</v>
      </c>
      <c r="AC581" s="24" t="s">
        <v>26</v>
      </c>
      <c r="AD581" s="24" t="s">
        <v>742</v>
      </c>
      <c r="AE581" s="24" t="s">
        <v>24</v>
      </c>
      <c r="AF581" s="24" t="s">
        <v>5775</v>
      </c>
      <c r="AG581" s="25" t="s">
        <v>5766</v>
      </c>
      <c r="AH581" s="39">
        <v>40465</v>
      </c>
      <c r="AI581" s="26" t="s">
        <v>8786</v>
      </c>
      <c r="AJ581" s="26" t="s">
        <v>8787</v>
      </c>
      <c r="AK581" s="25" t="s">
        <v>18388</v>
      </c>
      <c r="AL581" s="47">
        <v>411</v>
      </c>
      <c r="AM581" s="47">
        <v>661</v>
      </c>
      <c r="AN581" s="22" t="s">
        <v>8661</v>
      </c>
    </row>
    <row r="582" spans="1:40" x14ac:dyDescent="0.3">
      <c r="A582" s="12" t="s">
        <v>33</v>
      </c>
      <c r="B582" s="50" t="s">
        <v>8789</v>
      </c>
      <c r="C582" s="10" t="s">
        <v>8788</v>
      </c>
      <c r="D582" s="12" t="s">
        <v>3</v>
      </c>
      <c r="E582" s="52" t="e">
        <v>#N/A</v>
      </c>
      <c r="F582" s="12" t="s">
        <v>970</v>
      </c>
      <c r="G582" s="52" t="e">
        <v>#N/A</v>
      </c>
      <c r="H582" s="12" t="s">
        <v>17772</v>
      </c>
      <c r="I582" s="12" t="s">
        <v>32</v>
      </c>
      <c r="J582" s="25" t="s">
        <v>25</v>
      </c>
      <c r="K582" s="47" t="e">
        <v>#N/A</v>
      </c>
      <c r="L582" s="25" t="s">
        <v>8655</v>
      </c>
      <c r="M582" s="25" t="s">
        <v>8790</v>
      </c>
      <c r="N582" s="25"/>
      <c r="O582" s="26" t="s">
        <v>8791</v>
      </c>
      <c r="P582" s="26" t="s">
        <v>8792</v>
      </c>
      <c r="Q582" s="57" t="s">
        <v>33</v>
      </c>
      <c r="R582" s="57" t="s">
        <v>33</v>
      </c>
      <c r="S582" s="57" t="s">
        <v>24</v>
      </c>
      <c r="T582" s="27"/>
      <c r="U582" s="27">
        <v>6.0000000000000001E-3</v>
      </c>
      <c r="V582" s="44">
        <v>41.948727272727297</v>
      </c>
      <c r="W582" s="44">
        <v>39.635906409090914</v>
      </c>
      <c r="X582" s="44" t="s">
        <v>17787</v>
      </c>
      <c r="Y582" s="29">
        <v>0.02</v>
      </c>
      <c r="Z582" s="20" t="s">
        <v>5773</v>
      </c>
      <c r="AA582" s="23" t="s">
        <v>5786</v>
      </c>
      <c r="AB582" s="23" t="s">
        <v>18812</v>
      </c>
      <c r="AC582" s="24" t="s">
        <v>26</v>
      </c>
      <c r="AD582" s="24" t="s">
        <v>742</v>
      </c>
      <c r="AE582" s="24" t="s">
        <v>24</v>
      </c>
      <c r="AF582" s="24" t="s">
        <v>5775</v>
      </c>
      <c r="AG582" s="25" t="s">
        <v>5766</v>
      </c>
      <c r="AH582" s="39">
        <v>40640</v>
      </c>
      <c r="AI582" s="26" t="s">
        <v>8793</v>
      </c>
      <c r="AJ582" s="26" t="s">
        <v>8794</v>
      </c>
      <c r="AK582" s="25" t="s">
        <v>18400</v>
      </c>
      <c r="AL582" s="47">
        <v>414</v>
      </c>
      <c r="AM582" s="47">
        <v>673</v>
      </c>
      <c r="AN582" s="22" t="s">
        <v>8661</v>
      </c>
    </row>
    <row r="583" spans="1:40" x14ac:dyDescent="0.3">
      <c r="A583" s="12" t="s">
        <v>33</v>
      </c>
      <c r="B583" s="50" t="s">
        <v>8796</v>
      </c>
      <c r="C583" s="10" t="s">
        <v>8795</v>
      </c>
      <c r="D583" s="12" t="s">
        <v>3</v>
      </c>
      <c r="E583" s="52" t="e">
        <v>#N/A</v>
      </c>
      <c r="F583" s="12" t="s">
        <v>53</v>
      </c>
      <c r="G583" s="52" t="e">
        <v>#N/A</v>
      </c>
      <c r="H583" s="12" t="s">
        <v>17774</v>
      </c>
      <c r="I583" s="12" t="s">
        <v>32</v>
      </c>
      <c r="J583" s="25" t="s">
        <v>25</v>
      </c>
      <c r="K583" s="47" t="e">
        <v>#N/A</v>
      </c>
      <c r="L583" s="25" t="s">
        <v>8655</v>
      </c>
      <c r="M583" s="25" t="s">
        <v>8797</v>
      </c>
      <c r="N583" s="25"/>
      <c r="O583" s="26" t="s">
        <v>8798</v>
      </c>
      <c r="P583" s="26" t="s">
        <v>8799</v>
      </c>
      <c r="Q583" s="57" t="s">
        <v>33</v>
      </c>
      <c r="R583" s="57" t="s">
        <v>33</v>
      </c>
      <c r="S583" s="57" t="s">
        <v>24</v>
      </c>
      <c r="T583" s="27"/>
      <c r="U583" s="27">
        <v>6.0000000000000001E-3</v>
      </c>
      <c r="V583" s="44">
        <v>93.948090909090894</v>
      </c>
      <c r="W583" s="44">
        <v>90.668416409090909</v>
      </c>
      <c r="X583" s="44" t="s">
        <v>17785</v>
      </c>
      <c r="Y583" s="29">
        <v>0.02</v>
      </c>
      <c r="Z583" s="20" t="s">
        <v>5773</v>
      </c>
      <c r="AA583" s="23" t="s">
        <v>5786</v>
      </c>
      <c r="AB583" s="23" t="s">
        <v>18812</v>
      </c>
      <c r="AC583" s="24" t="s">
        <v>26</v>
      </c>
      <c r="AD583" s="24" t="s">
        <v>742</v>
      </c>
      <c r="AE583" s="24" t="s">
        <v>24</v>
      </c>
      <c r="AF583" s="24" t="s">
        <v>5775</v>
      </c>
      <c r="AG583" s="25" t="s">
        <v>5766</v>
      </c>
      <c r="AH583" s="39">
        <v>40632</v>
      </c>
      <c r="AI583" s="26" t="s">
        <v>8800</v>
      </c>
      <c r="AJ583" s="26" t="s">
        <v>8801</v>
      </c>
      <c r="AK583" s="25" t="s">
        <v>18402</v>
      </c>
      <c r="AL583" s="47">
        <v>415</v>
      </c>
      <c r="AM583" s="47">
        <v>675</v>
      </c>
      <c r="AN583" s="22" t="s">
        <v>8661</v>
      </c>
    </row>
    <row r="584" spans="1:40" x14ac:dyDescent="0.3">
      <c r="A584" s="12" t="s">
        <v>33</v>
      </c>
      <c r="B584" s="50" t="s">
        <v>8803</v>
      </c>
      <c r="C584" s="10" t="s">
        <v>8802</v>
      </c>
      <c r="D584" s="12" t="s">
        <v>3</v>
      </c>
      <c r="E584" s="52" t="e">
        <v>#N/A</v>
      </c>
      <c r="F584" s="12" t="s">
        <v>115</v>
      </c>
      <c r="G584" s="52" t="e">
        <v>#N/A</v>
      </c>
      <c r="H584" s="12" t="s">
        <v>17772</v>
      </c>
      <c r="I584" s="12" t="s">
        <v>32</v>
      </c>
      <c r="J584" s="25" t="s">
        <v>25</v>
      </c>
      <c r="K584" s="47" t="e">
        <v>#N/A</v>
      </c>
      <c r="L584" s="25" t="s">
        <v>8655</v>
      </c>
      <c r="M584" s="25" t="s">
        <v>8804</v>
      </c>
      <c r="N584" s="25"/>
      <c r="O584" s="26" t="s">
        <v>8805</v>
      </c>
      <c r="P584" s="26" t="s">
        <v>8806</v>
      </c>
      <c r="Q584" s="57" t="s">
        <v>33</v>
      </c>
      <c r="R584" s="57" t="s">
        <v>33</v>
      </c>
      <c r="S584" s="57" t="s">
        <v>24</v>
      </c>
      <c r="T584" s="27"/>
      <c r="U584" s="27">
        <v>6.0000000000000001E-3</v>
      </c>
      <c r="V584" s="44">
        <v>51.9464545454546</v>
      </c>
      <c r="W584" s="44">
        <v>46.662687045454547</v>
      </c>
      <c r="X584" s="44" t="s">
        <v>17781</v>
      </c>
      <c r="Y584" s="29">
        <v>0.02</v>
      </c>
      <c r="Z584" s="20" t="s">
        <v>5773</v>
      </c>
      <c r="AA584" s="23" t="s">
        <v>5786</v>
      </c>
      <c r="AB584" s="23" t="s">
        <v>18812</v>
      </c>
      <c r="AC584" s="24" t="s">
        <v>26</v>
      </c>
      <c r="AD584" s="24" t="s">
        <v>742</v>
      </c>
      <c r="AE584" s="24" t="s">
        <v>24</v>
      </c>
      <c r="AF584" s="24" t="s">
        <v>5775</v>
      </c>
      <c r="AG584" s="25" t="s">
        <v>5766</v>
      </c>
      <c r="AH584" s="39">
        <v>40606</v>
      </c>
      <c r="AI584" s="26" t="s">
        <v>8807</v>
      </c>
      <c r="AJ584" s="26" t="s">
        <v>8808</v>
      </c>
      <c r="AK584" s="25" t="s">
        <v>18403</v>
      </c>
      <c r="AL584" s="47">
        <v>416</v>
      </c>
      <c r="AM584" s="47">
        <v>676</v>
      </c>
      <c r="AN584" s="22" t="s">
        <v>8661</v>
      </c>
    </row>
    <row r="585" spans="1:40" x14ac:dyDescent="0.3">
      <c r="A585" s="12" t="s">
        <v>33</v>
      </c>
      <c r="B585" s="50" t="s">
        <v>8810</v>
      </c>
      <c r="C585" s="10" t="s">
        <v>8809</v>
      </c>
      <c r="D585" s="12" t="s">
        <v>3</v>
      </c>
      <c r="E585" s="52" t="e">
        <v>#N/A</v>
      </c>
      <c r="F585" s="12" t="s">
        <v>4335</v>
      </c>
      <c r="G585" s="52" t="e">
        <v>#N/A</v>
      </c>
      <c r="H585" s="12" t="s">
        <v>17774</v>
      </c>
      <c r="I585" s="12" t="s">
        <v>32</v>
      </c>
      <c r="J585" s="25" t="s">
        <v>25</v>
      </c>
      <c r="K585" s="47" t="e">
        <v>#N/A</v>
      </c>
      <c r="L585" s="25" t="s">
        <v>8655</v>
      </c>
      <c r="M585" s="25" t="s">
        <v>8811</v>
      </c>
      <c r="N585" s="47" t="s">
        <v>19865</v>
      </c>
      <c r="O585" s="26" t="s">
        <v>8812</v>
      </c>
      <c r="P585" s="26" t="s">
        <v>8813</v>
      </c>
      <c r="Q585" s="57" t="s">
        <v>33</v>
      </c>
      <c r="R585" s="57" t="s">
        <v>33</v>
      </c>
      <c r="S585" s="57" t="s">
        <v>33</v>
      </c>
      <c r="T585" s="27"/>
      <c r="U585" s="27">
        <v>1.5E-3</v>
      </c>
      <c r="V585" s="44">
        <v>24.647136363636399</v>
      </c>
      <c r="W585" s="44">
        <v>22.192139863636363</v>
      </c>
      <c r="X585" s="44" t="s">
        <v>17785</v>
      </c>
      <c r="Y585" s="29">
        <v>0.02</v>
      </c>
      <c r="Z585" s="20" t="s">
        <v>5773</v>
      </c>
      <c r="AA585" s="23" t="s">
        <v>5786</v>
      </c>
      <c r="AB585" s="23" t="s">
        <v>18812</v>
      </c>
      <c r="AC585" s="24" t="s">
        <v>26</v>
      </c>
      <c r="AD585" s="24" t="s">
        <v>742</v>
      </c>
      <c r="AE585" s="24" t="s">
        <v>24</v>
      </c>
      <c r="AF585" s="24" t="s">
        <v>5775</v>
      </c>
      <c r="AG585" s="25" t="s">
        <v>5766</v>
      </c>
      <c r="AH585" s="39">
        <v>40427</v>
      </c>
      <c r="AI585" s="26" t="s">
        <v>8814</v>
      </c>
      <c r="AJ585" s="26" t="s">
        <v>8815</v>
      </c>
      <c r="AK585" s="25" t="s">
        <v>18410</v>
      </c>
      <c r="AL585" s="47">
        <v>420</v>
      </c>
      <c r="AM585" s="47">
        <v>683</v>
      </c>
      <c r="AN585" s="22" t="s">
        <v>8661</v>
      </c>
    </row>
    <row r="586" spans="1:40" x14ac:dyDescent="0.3">
      <c r="A586" s="12" t="s">
        <v>33</v>
      </c>
      <c r="B586" s="50" t="s">
        <v>8817</v>
      </c>
      <c r="C586" s="10" t="s">
        <v>8816</v>
      </c>
      <c r="D586" s="12" t="s">
        <v>3</v>
      </c>
      <c r="E586" s="52" t="e">
        <v>#N/A</v>
      </c>
      <c r="F586" s="12" t="s">
        <v>1327</v>
      </c>
      <c r="G586" s="52" t="e">
        <v>#N/A</v>
      </c>
      <c r="H586" s="12" t="s">
        <v>17772</v>
      </c>
      <c r="I586" s="12" t="s">
        <v>32</v>
      </c>
      <c r="J586" s="25" t="s">
        <v>25</v>
      </c>
      <c r="K586" s="47" t="e">
        <v>#N/A</v>
      </c>
      <c r="L586" s="25" t="s">
        <v>8655</v>
      </c>
      <c r="M586" s="25" t="s">
        <v>8818</v>
      </c>
      <c r="N586" s="25"/>
      <c r="O586" s="26" t="s">
        <v>8819</v>
      </c>
      <c r="P586" s="26" t="s">
        <v>8820</v>
      </c>
      <c r="Q586" s="57" t="s">
        <v>33</v>
      </c>
      <c r="R586" s="57" t="s">
        <v>33</v>
      </c>
      <c r="S586" s="57" t="s">
        <v>24</v>
      </c>
      <c r="T586" s="27"/>
      <c r="U586" s="27">
        <v>6.0000000000000001E-3</v>
      </c>
      <c r="V586" s="44">
        <v>25.1687727272727</v>
      </c>
      <c r="W586" s="44">
        <v>23.574643954545454</v>
      </c>
      <c r="X586" s="44" t="s">
        <v>17787</v>
      </c>
      <c r="Y586" s="29">
        <v>0.02</v>
      </c>
      <c r="Z586" s="20" t="s">
        <v>5773</v>
      </c>
      <c r="AA586" s="23" t="s">
        <v>5786</v>
      </c>
      <c r="AB586" s="23" t="s">
        <v>18812</v>
      </c>
      <c r="AC586" s="24" t="s">
        <v>26</v>
      </c>
      <c r="AD586" s="24" t="s">
        <v>742</v>
      </c>
      <c r="AE586" s="24" t="s">
        <v>24</v>
      </c>
      <c r="AF586" s="24" t="s">
        <v>5775</v>
      </c>
      <c r="AG586" s="25" t="s">
        <v>5766</v>
      </c>
      <c r="AH586" s="39">
        <v>40730</v>
      </c>
      <c r="AI586" s="26" t="s">
        <v>8821</v>
      </c>
      <c r="AJ586" s="26" t="s">
        <v>8822</v>
      </c>
      <c r="AK586" s="25" t="s">
        <v>18419</v>
      </c>
      <c r="AL586" s="47">
        <v>424</v>
      </c>
      <c r="AM586" s="47">
        <v>691</v>
      </c>
      <c r="AN586" s="22" t="s">
        <v>8661</v>
      </c>
    </row>
    <row r="587" spans="1:40" x14ac:dyDescent="0.3">
      <c r="A587" s="12" t="s">
        <v>33</v>
      </c>
      <c r="B587" s="50" t="s">
        <v>8824</v>
      </c>
      <c r="C587" s="10" t="s">
        <v>8823</v>
      </c>
      <c r="D587" s="12" t="s">
        <v>3</v>
      </c>
      <c r="E587" s="52" t="e">
        <v>#N/A</v>
      </c>
      <c r="F587" s="12" t="s">
        <v>67</v>
      </c>
      <c r="G587" s="52" t="e">
        <v>#N/A</v>
      </c>
      <c r="H587" s="12" t="s">
        <v>17774</v>
      </c>
      <c r="I587" s="12" t="s">
        <v>32</v>
      </c>
      <c r="J587" s="25" t="s">
        <v>25</v>
      </c>
      <c r="K587" s="47" t="e">
        <v>#N/A</v>
      </c>
      <c r="L587" s="25" t="s">
        <v>8655</v>
      </c>
      <c r="M587" s="25" t="s">
        <v>8825</v>
      </c>
      <c r="N587" s="47" t="s">
        <v>19866</v>
      </c>
      <c r="O587" s="26" t="s">
        <v>8826</v>
      </c>
      <c r="P587" s="26" t="s">
        <v>8827</v>
      </c>
      <c r="Q587" s="57" t="s">
        <v>33</v>
      </c>
      <c r="R587" s="57" t="s">
        <v>33</v>
      </c>
      <c r="S587" s="57" t="s">
        <v>33</v>
      </c>
      <c r="T587" s="27"/>
      <c r="U587" s="27">
        <v>6.0000000000000001E-3</v>
      </c>
      <c r="V587" s="44">
        <v>51.385136363636398</v>
      </c>
      <c r="W587" s="44">
        <v>49.62790990909091</v>
      </c>
      <c r="X587" s="44" t="s">
        <v>17787</v>
      </c>
      <c r="Y587" s="29">
        <v>0.02</v>
      </c>
      <c r="Z587" s="20" t="s">
        <v>5773</v>
      </c>
      <c r="AA587" s="23" t="s">
        <v>5786</v>
      </c>
      <c r="AB587" s="23" t="s">
        <v>18812</v>
      </c>
      <c r="AC587" s="24" t="s">
        <v>26</v>
      </c>
      <c r="AD587" s="24" t="s">
        <v>742</v>
      </c>
      <c r="AE587" s="24" t="s">
        <v>24</v>
      </c>
      <c r="AF587" s="24" t="s">
        <v>5775</v>
      </c>
      <c r="AG587" s="25" t="s">
        <v>5766</v>
      </c>
      <c r="AH587" s="39">
        <v>40590</v>
      </c>
      <c r="AI587" s="26" t="s">
        <v>8828</v>
      </c>
      <c r="AJ587" s="26" t="s">
        <v>8829</v>
      </c>
      <c r="AK587" s="25" t="s">
        <v>18426</v>
      </c>
      <c r="AL587" s="47">
        <v>427</v>
      </c>
      <c r="AM587" s="47">
        <v>698</v>
      </c>
      <c r="AN587" s="22" t="s">
        <v>8661</v>
      </c>
    </row>
    <row r="588" spans="1:40" x14ac:dyDescent="0.3">
      <c r="A588" s="12" t="s">
        <v>33</v>
      </c>
      <c r="B588" s="50" t="s">
        <v>8831</v>
      </c>
      <c r="C588" s="10" t="s">
        <v>8830</v>
      </c>
      <c r="D588" s="12" t="s">
        <v>3</v>
      </c>
      <c r="E588" s="52" t="e">
        <v>#N/A</v>
      </c>
      <c r="F588" s="12" t="s">
        <v>53</v>
      </c>
      <c r="G588" s="52" t="e">
        <v>#N/A</v>
      </c>
      <c r="H588" s="12" t="s">
        <v>17772</v>
      </c>
      <c r="I588" s="12" t="s">
        <v>32</v>
      </c>
      <c r="J588" s="25" t="s">
        <v>25</v>
      </c>
      <c r="K588" s="47" t="e">
        <v>#N/A</v>
      </c>
      <c r="L588" s="25" t="s">
        <v>8655</v>
      </c>
      <c r="M588" s="25" t="s">
        <v>8832</v>
      </c>
      <c r="N588" s="25"/>
      <c r="O588" s="26" t="s">
        <v>8833</v>
      </c>
      <c r="P588" s="26" t="s">
        <v>8834</v>
      </c>
      <c r="Q588" s="57" t="s">
        <v>33</v>
      </c>
      <c r="R588" s="57" t="s">
        <v>33</v>
      </c>
      <c r="S588" s="57" t="s">
        <v>24</v>
      </c>
      <c r="T588" s="27"/>
      <c r="U588" s="27">
        <v>6.0000000000000001E-3</v>
      </c>
      <c r="V588" s="44">
        <v>47.644636363636401</v>
      </c>
      <c r="W588" s="44">
        <v>44.723481454545457</v>
      </c>
      <c r="X588" s="44" t="s">
        <v>17781</v>
      </c>
      <c r="Y588" s="29">
        <v>0.02</v>
      </c>
      <c r="Z588" s="20" t="s">
        <v>5773</v>
      </c>
      <c r="AA588" s="23" t="s">
        <v>5786</v>
      </c>
      <c r="AB588" s="23" t="s">
        <v>18812</v>
      </c>
      <c r="AC588" s="24" t="s">
        <v>26</v>
      </c>
      <c r="AD588" s="24" t="s">
        <v>742</v>
      </c>
      <c r="AE588" s="24" t="s">
        <v>24</v>
      </c>
      <c r="AF588" s="24" t="s">
        <v>5775</v>
      </c>
      <c r="AG588" s="25" t="s">
        <v>5766</v>
      </c>
      <c r="AH588" s="39">
        <v>40632</v>
      </c>
      <c r="AI588" s="26" t="s">
        <v>8835</v>
      </c>
      <c r="AJ588" s="26" t="s">
        <v>8836</v>
      </c>
      <c r="AK588" s="25" t="s">
        <v>18430</v>
      </c>
      <c r="AL588" s="47">
        <v>430</v>
      </c>
      <c r="AM588" s="47">
        <v>702</v>
      </c>
      <c r="AN588" s="22" t="s">
        <v>8661</v>
      </c>
    </row>
    <row r="589" spans="1:40" x14ac:dyDescent="0.3">
      <c r="A589" s="12" t="s">
        <v>33</v>
      </c>
      <c r="B589" s="50" t="s">
        <v>8838</v>
      </c>
      <c r="C589" s="10" t="s">
        <v>8837</v>
      </c>
      <c r="D589" s="12" t="s">
        <v>3</v>
      </c>
      <c r="E589" s="52" t="e">
        <v>#N/A</v>
      </c>
      <c r="F589" s="12" t="s">
        <v>1327</v>
      </c>
      <c r="G589" s="52" t="e">
        <v>#N/A</v>
      </c>
      <c r="H589" s="12" t="s">
        <v>17774</v>
      </c>
      <c r="I589" s="12" t="s">
        <v>32</v>
      </c>
      <c r="J589" s="25" t="s">
        <v>25</v>
      </c>
      <c r="K589" s="47" t="e">
        <v>#N/A</v>
      </c>
      <c r="L589" s="25" t="s">
        <v>8655</v>
      </c>
      <c r="M589" s="25" t="s">
        <v>8839</v>
      </c>
      <c r="N589" s="47" t="s">
        <v>19870</v>
      </c>
      <c r="O589" s="26" t="s">
        <v>8840</v>
      </c>
      <c r="P589" s="26" t="s">
        <v>8841</v>
      </c>
      <c r="Q589" s="57" t="s">
        <v>33</v>
      </c>
      <c r="R589" s="57" t="s">
        <v>33</v>
      </c>
      <c r="S589" s="57" t="s">
        <v>33</v>
      </c>
      <c r="T589" s="27"/>
      <c r="U589" s="27">
        <v>6.0000000000000001E-3</v>
      </c>
      <c r="V589" s="44">
        <v>51.905454545454504</v>
      </c>
      <c r="W589" s="44">
        <v>48.274217545454547</v>
      </c>
      <c r="X589" s="44" t="s">
        <v>17785</v>
      </c>
      <c r="Y589" s="29">
        <v>0.02</v>
      </c>
      <c r="Z589" s="20" t="s">
        <v>5773</v>
      </c>
      <c r="AA589" s="23" t="s">
        <v>5786</v>
      </c>
      <c r="AB589" s="23" t="s">
        <v>18812</v>
      </c>
      <c r="AC589" s="24" t="s">
        <v>26</v>
      </c>
      <c r="AD589" s="24" t="s">
        <v>742</v>
      </c>
      <c r="AE589" s="24" t="s">
        <v>24</v>
      </c>
      <c r="AF589" s="24" t="s">
        <v>5775</v>
      </c>
      <c r="AG589" s="25" t="s">
        <v>5766</v>
      </c>
      <c r="AH589" s="39">
        <v>40520</v>
      </c>
      <c r="AI589" s="26" t="s">
        <v>8842</v>
      </c>
      <c r="AJ589" s="26" t="s">
        <v>8843</v>
      </c>
      <c r="AK589" s="25" t="s">
        <v>5499</v>
      </c>
      <c r="AL589" s="47">
        <v>432</v>
      </c>
      <c r="AM589" s="47">
        <v>705</v>
      </c>
      <c r="AN589" s="22" t="s">
        <v>8661</v>
      </c>
    </row>
    <row r="590" spans="1:40" x14ac:dyDescent="0.3">
      <c r="A590" s="12" t="s">
        <v>33</v>
      </c>
      <c r="B590" s="50" t="s">
        <v>8845</v>
      </c>
      <c r="C590" s="10" t="s">
        <v>8844</v>
      </c>
      <c r="D590" s="12" t="s">
        <v>3</v>
      </c>
      <c r="E590" s="52" t="e">
        <v>#N/A</v>
      </c>
      <c r="F590" s="12" t="s">
        <v>77</v>
      </c>
      <c r="G590" s="52" t="e">
        <v>#N/A</v>
      </c>
      <c r="H590" s="12" t="s">
        <v>17774</v>
      </c>
      <c r="I590" s="12" t="s">
        <v>32</v>
      </c>
      <c r="J590" s="25" t="s">
        <v>25</v>
      </c>
      <c r="K590" s="47" t="e">
        <v>#N/A</v>
      </c>
      <c r="L590" s="25" t="s">
        <v>8655</v>
      </c>
      <c r="M590" s="25" t="s">
        <v>8846</v>
      </c>
      <c r="N590" s="47" t="s">
        <v>19867</v>
      </c>
      <c r="O590" s="26" t="s">
        <v>8847</v>
      </c>
      <c r="P590" s="26" t="s">
        <v>8848</v>
      </c>
      <c r="Q590" s="57" t="s">
        <v>33</v>
      </c>
      <c r="R590" s="57" t="s">
        <v>33</v>
      </c>
      <c r="S590" s="57" t="s">
        <v>33</v>
      </c>
      <c r="T590" s="27"/>
      <c r="U590" s="27">
        <v>3.0000000000000001E-3</v>
      </c>
      <c r="V590" s="44">
        <v>8.2187272727272696</v>
      </c>
      <c r="W590" s="44">
        <v>6.6621084545454545</v>
      </c>
      <c r="X590" s="44" t="s">
        <v>17787</v>
      </c>
      <c r="Y590" s="29">
        <v>0.02</v>
      </c>
      <c r="Z590" s="20" t="s">
        <v>5773</v>
      </c>
      <c r="AA590" s="23" t="s">
        <v>5786</v>
      </c>
      <c r="AB590" s="23" t="s">
        <v>18812</v>
      </c>
      <c r="AC590" s="24" t="s">
        <v>26</v>
      </c>
      <c r="AD590" s="24" t="s">
        <v>742</v>
      </c>
      <c r="AE590" s="24" t="s">
        <v>24</v>
      </c>
      <c r="AF590" s="24" t="s">
        <v>5775</v>
      </c>
      <c r="AG590" s="25" t="s">
        <v>5766</v>
      </c>
      <c r="AH590" s="39">
        <v>40465</v>
      </c>
      <c r="AI590" s="26" t="s">
        <v>8849</v>
      </c>
      <c r="AJ590" s="26" t="s">
        <v>8850</v>
      </c>
      <c r="AK590" s="25" t="s">
        <v>18451</v>
      </c>
      <c r="AL590" s="47">
        <v>435</v>
      </c>
      <c r="AM590" s="47">
        <v>726</v>
      </c>
      <c r="AN590" s="22" t="s">
        <v>8661</v>
      </c>
    </row>
    <row r="591" spans="1:40" x14ac:dyDescent="0.3">
      <c r="A591" s="12" t="s">
        <v>33</v>
      </c>
      <c r="B591" s="50" t="s">
        <v>8852</v>
      </c>
      <c r="C591" s="10" t="s">
        <v>8851</v>
      </c>
      <c r="D591" s="12" t="s">
        <v>3</v>
      </c>
      <c r="E591" s="52" t="e">
        <v>#N/A</v>
      </c>
      <c r="F591" s="12" t="s">
        <v>43</v>
      </c>
      <c r="G591" s="52" t="e">
        <v>#N/A</v>
      </c>
      <c r="H591" s="12" t="s">
        <v>17774</v>
      </c>
      <c r="I591" s="12" t="s">
        <v>32</v>
      </c>
      <c r="J591" s="25" t="s">
        <v>25</v>
      </c>
      <c r="K591" s="47" t="e">
        <v>#N/A</v>
      </c>
      <c r="L591" s="25" t="s">
        <v>8655</v>
      </c>
      <c r="M591" s="25" t="s">
        <v>8853</v>
      </c>
      <c r="N591" s="47" t="s">
        <v>19868</v>
      </c>
      <c r="O591" s="26" t="s">
        <v>8854</v>
      </c>
      <c r="P591" s="26" t="s">
        <v>8855</v>
      </c>
      <c r="Q591" s="57" t="s">
        <v>33</v>
      </c>
      <c r="R591" s="57" t="s">
        <v>33</v>
      </c>
      <c r="S591" s="57" t="s">
        <v>33</v>
      </c>
      <c r="T591" s="27"/>
      <c r="U591" s="27">
        <v>1.5E-3</v>
      </c>
      <c r="V591" s="44">
        <v>9.2720454545454505</v>
      </c>
      <c r="W591" s="44">
        <v>7.9599715000000009</v>
      </c>
      <c r="X591" s="44" t="s">
        <v>17784</v>
      </c>
      <c r="Y591" s="29">
        <v>0.02</v>
      </c>
      <c r="Z591" s="20" t="s">
        <v>5773</v>
      </c>
      <c r="AA591" s="23" t="s">
        <v>6656</v>
      </c>
      <c r="AB591" s="23" t="s">
        <v>18815</v>
      </c>
      <c r="AC591" s="24" t="s">
        <v>26</v>
      </c>
      <c r="AD591" s="24" t="s">
        <v>742</v>
      </c>
      <c r="AE591" s="24" t="s">
        <v>24</v>
      </c>
      <c r="AF591" s="24" t="s">
        <v>5775</v>
      </c>
      <c r="AG591" s="25" t="s">
        <v>5766</v>
      </c>
      <c r="AH591" s="39">
        <v>40522</v>
      </c>
      <c r="AI591" s="26" t="s">
        <v>8856</v>
      </c>
      <c r="AJ591" s="26" t="s">
        <v>8857</v>
      </c>
      <c r="AK591" s="25" t="s">
        <v>2919</v>
      </c>
      <c r="AL591" s="47">
        <v>455</v>
      </c>
      <c r="AM591" s="47">
        <v>774</v>
      </c>
      <c r="AN591" s="22" t="s">
        <v>8661</v>
      </c>
    </row>
    <row r="592" spans="1:40" x14ac:dyDescent="0.3">
      <c r="A592" s="12" t="s">
        <v>33</v>
      </c>
      <c r="B592" s="50" t="s">
        <v>8859</v>
      </c>
      <c r="C592" s="10" t="s">
        <v>8858</v>
      </c>
      <c r="D592" s="12" t="s">
        <v>3</v>
      </c>
      <c r="E592" s="52" t="e">
        <v>#N/A</v>
      </c>
      <c r="F592" s="12" t="s">
        <v>43</v>
      </c>
      <c r="G592" s="52" t="e">
        <v>#N/A</v>
      </c>
      <c r="H592" s="12" t="s">
        <v>17773</v>
      </c>
      <c r="I592" s="12" t="s">
        <v>32</v>
      </c>
      <c r="J592" s="25" t="s">
        <v>25</v>
      </c>
      <c r="K592" s="47" t="e">
        <v>#N/A</v>
      </c>
      <c r="L592" s="25" t="s">
        <v>8655</v>
      </c>
      <c r="M592" s="25" t="s">
        <v>8860</v>
      </c>
      <c r="N592" s="25"/>
      <c r="O592" s="26" t="s">
        <v>8861</v>
      </c>
      <c r="P592" s="26" t="s">
        <v>8862</v>
      </c>
      <c r="Q592" s="57" t="s">
        <v>33</v>
      </c>
      <c r="R592" s="57" t="s">
        <v>33</v>
      </c>
      <c r="S592" s="57" t="s">
        <v>24</v>
      </c>
      <c r="T592" s="27"/>
      <c r="U592" s="27">
        <v>2.5000000000000001E-3</v>
      </c>
      <c r="V592" s="44">
        <v>51.514318181818197</v>
      </c>
      <c r="W592" s="44">
        <v>50.333235681818159</v>
      </c>
      <c r="X592" s="44" t="s">
        <v>17787</v>
      </c>
      <c r="Y592" s="29">
        <v>0.01</v>
      </c>
      <c r="Z592" s="20" t="s">
        <v>5773</v>
      </c>
      <c r="AA592" s="23" t="s">
        <v>5786</v>
      </c>
      <c r="AB592" s="23" t="s">
        <v>18812</v>
      </c>
      <c r="AC592" s="24" t="s">
        <v>26</v>
      </c>
      <c r="AD592" s="24" t="s">
        <v>742</v>
      </c>
      <c r="AE592" s="24" t="s">
        <v>24</v>
      </c>
      <c r="AF592" s="24" t="s">
        <v>5821</v>
      </c>
      <c r="AG592" s="25" t="s">
        <v>5779</v>
      </c>
      <c r="AH592" s="39">
        <v>41828</v>
      </c>
      <c r="AI592" s="26" t="s">
        <v>8863</v>
      </c>
      <c r="AJ592" s="26" t="s">
        <v>8864</v>
      </c>
      <c r="AK592" s="25"/>
      <c r="AL592" s="47">
        <v>730</v>
      </c>
      <c r="AM592" s="47">
        <v>1118</v>
      </c>
      <c r="AN592" s="22" t="s">
        <v>8661</v>
      </c>
    </row>
    <row r="593" spans="1:41" x14ac:dyDescent="0.3">
      <c r="A593" s="12" t="s">
        <v>33</v>
      </c>
      <c r="B593" s="50" t="s">
        <v>8866</v>
      </c>
      <c r="C593" s="10" t="s">
        <v>8865</v>
      </c>
      <c r="D593" s="12" t="s">
        <v>3</v>
      </c>
      <c r="E593" s="52" t="e">
        <v>#N/A</v>
      </c>
      <c r="F593" s="12" t="s">
        <v>77</v>
      </c>
      <c r="G593" s="52" t="e">
        <v>#N/A</v>
      </c>
      <c r="H593" s="12" t="s">
        <v>17774</v>
      </c>
      <c r="I593" s="12" t="s">
        <v>32</v>
      </c>
      <c r="J593" s="25" t="s">
        <v>25</v>
      </c>
      <c r="K593" s="47" t="e">
        <v>#N/A</v>
      </c>
      <c r="L593" s="25" t="s">
        <v>8655</v>
      </c>
      <c r="M593" s="25" t="s">
        <v>8867</v>
      </c>
      <c r="N593" s="47" t="s">
        <v>19869</v>
      </c>
      <c r="O593" s="26" t="s">
        <v>8868</v>
      </c>
      <c r="P593" s="26" t="s">
        <v>8869</v>
      </c>
      <c r="Q593" s="57" t="s">
        <v>33</v>
      </c>
      <c r="R593" s="57" t="s">
        <v>33</v>
      </c>
      <c r="S593" s="57" t="s">
        <v>33</v>
      </c>
      <c r="T593" s="27"/>
      <c r="U593" s="27">
        <v>8.9999999999999998E-4</v>
      </c>
      <c r="V593" s="44">
        <v>9.0261363636363594</v>
      </c>
      <c r="W593" s="44">
        <v>8.096700499999999</v>
      </c>
      <c r="X593" s="44" t="s">
        <v>17781</v>
      </c>
      <c r="Y593" s="29">
        <v>0.02</v>
      </c>
      <c r="Z593" s="20" t="s">
        <v>5773</v>
      </c>
      <c r="AA593" s="23" t="s">
        <v>5786</v>
      </c>
      <c r="AB593" s="23" t="s">
        <v>18812</v>
      </c>
      <c r="AC593" s="24" t="s">
        <v>26</v>
      </c>
      <c r="AD593" s="24" t="s">
        <v>742</v>
      </c>
      <c r="AE593" s="24" t="s">
        <v>24</v>
      </c>
      <c r="AF593" s="24" t="s">
        <v>5775</v>
      </c>
      <c r="AG593" s="25" t="s">
        <v>5766</v>
      </c>
      <c r="AH593" s="39">
        <v>40357</v>
      </c>
      <c r="AI593" s="26" t="s">
        <v>8870</v>
      </c>
      <c r="AJ593" s="26" t="s">
        <v>8871</v>
      </c>
      <c r="AK593" s="25" t="s">
        <v>2668</v>
      </c>
      <c r="AL593" s="47">
        <v>540</v>
      </c>
      <c r="AM593" s="47">
        <v>887</v>
      </c>
      <c r="AN593" s="22" t="s">
        <v>8661</v>
      </c>
    </row>
    <row r="594" spans="1:41" x14ac:dyDescent="0.3">
      <c r="A594" s="41"/>
      <c r="B594" s="62" t="s">
        <v>19871</v>
      </c>
      <c r="C594" s="62" t="s">
        <v>20608</v>
      </c>
      <c r="D594" s="41"/>
      <c r="E594" s="41"/>
      <c r="F594" s="41"/>
      <c r="G594" s="41"/>
      <c r="H594" s="41"/>
      <c r="I594" s="41"/>
      <c r="J594" s="41"/>
      <c r="K594" s="41"/>
      <c r="L594" s="25" t="s">
        <v>8655</v>
      </c>
      <c r="M594" s="43"/>
      <c r="N594" s="47" t="s">
        <v>19872</v>
      </c>
      <c r="O594" s="41"/>
      <c r="P594" s="41"/>
      <c r="Q594" s="57" t="s">
        <v>33</v>
      </c>
      <c r="R594" s="57" t="s">
        <v>24</v>
      </c>
      <c r="S594" s="57" t="s">
        <v>33</v>
      </c>
      <c r="T594" s="41"/>
      <c r="U594" s="41"/>
      <c r="V594" s="41"/>
      <c r="W594" s="41"/>
      <c r="X594" s="41"/>
      <c r="Y594" s="41"/>
      <c r="Z594" s="41"/>
      <c r="AA594" s="41"/>
      <c r="AB594" s="41"/>
      <c r="AC594" s="41"/>
      <c r="AD594" s="41"/>
      <c r="AE594" s="41"/>
      <c r="AF594" s="41"/>
      <c r="AG594" s="41"/>
      <c r="AH594" s="39">
        <v>44113</v>
      </c>
      <c r="AI594" s="41"/>
      <c r="AJ594" s="41"/>
      <c r="AK594" s="41"/>
      <c r="AL594" s="41"/>
      <c r="AM594" s="41"/>
      <c r="AN594" s="41"/>
    </row>
    <row r="595" spans="1:41" x14ac:dyDescent="0.3">
      <c r="A595" s="12" t="s">
        <v>33</v>
      </c>
      <c r="B595" s="51" t="s">
        <v>8873</v>
      </c>
      <c r="C595" s="9" t="s">
        <v>8872</v>
      </c>
      <c r="D595" s="12" t="s">
        <v>3</v>
      </c>
      <c r="E595" s="52" t="e">
        <v>#N/A</v>
      </c>
      <c r="F595" s="12" t="s">
        <v>77</v>
      </c>
      <c r="G595" s="52" t="e">
        <v>#N/A</v>
      </c>
      <c r="H595" s="12" t="s">
        <v>613</v>
      </c>
      <c r="I595" s="12" t="s">
        <v>32</v>
      </c>
      <c r="J595" s="25" t="s">
        <v>25</v>
      </c>
      <c r="K595" s="47" t="e">
        <v>#N/A</v>
      </c>
      <c r="L595" s="25" t="s">
        <v>8655</v>
      </c>
      <c r="M595" s="12" t="s">
        <v>8874</v>
      </c>
      <c r="N595" s="47" t="s">
        <v>19873</v>
      </c>
      <c r="O595" s="13" t="s">
        <v>8875</v>
      </c>
      <c r="P595" s="13" t="s">
        <v>8876</v>
      </c>
      <c r="Q595" s="57" t="s">
        <v>33</v>
      </c>
      <c r="R595" s="57" t="s">
        <v>33</v>
      </c>
      <c r="S595" s="57" t="s">
        <v>33</v>
      </c>
      <c r="T595" s="14"/>
      <c r="U595" s="14">
        <v>1.1999999999999999E-3</v>
      </c>
      <c r="V595" s="44">
        <v>67.7737058823529</v>
      </c>
      <c r="W595" s="44">
        <v>65.92768077777778</v>
      </c>
      <c r="X595" s="44" t="s">
        <v>17780</v>
      </c>
      <c r="Y595" s="18">
        <v>0.03</v>
      </c>
      <c r="Z595" s="11" t="s">
        <v>5785</v>
      </c>
      <c r="AA595" s="21" t="s">
        <v>5786</v>
      </c>
      <c r="AB595" s="23" t="s">
        <v>18813</v>
      </c>
      <c r="AC595" s="16" t="s">
        <v>26</v>
      </c>
      <c r="AD595" s="16" t="s">
        <v>742</v>
      </c>
      <c r="AE595" s="24" t="s">
        <v>24</v>
      </c>
      <c r="AF595" s="16" t="s">
        <v>5775</v>
      </c>
      <c r="AG595" s="12" t="s">
        <v>5766</v>
      </c>
      <c r="AH595" s="39">
        <v>43987</v>
      </c>
      <c r="AI595" s="13" t="s">
        <v>8877</v>
      </c>
      <c r="AJ595" s="13" t="s">
        <v>8878</v>
      </c>
      <c r="AK595" s="12" t="s">
        <v>18092</v>
      </c>
      <c r="AL595" s="47">
        <v>218</v>
      </c>
      <c r="AM595" s="47">
        <v>354</v>
      </c>
      <c r="AN595" s="22" t="s">
        <v>8661</v>
      </c>
      <c r="AO595" s="46"/>
    </row>
    <row r="596" spans="1:41" x14ac:dyDescent="0.3">
      <c r="A596" s="41"/>
      <c r="B596" s="41" t="s">
        <v>20005</v>
      </c>
      <c r="C596" s="41" t="s">
        <v>20004</v>
      </c>
      <c r="D596" s="41"/>
      <c r="E596" s="41"/>
      <c r="F596" s="41"/>
      <c r="G596" s="41"/>
      <c r="H596" s="41"/>
      <c r="I596" s="41"/>
      <c r="J596" s="41"/>
      <c r="K596" s="41"/>
      <c r="L596" s="25" t="s">
        <v>6785</v>
      </c>
      <c r="M596" s="43"/>
      <c r="N596" s="43" t="s">
        <v>20006</v>
      </c>
      <c r="O596" s="41"/>
      <c r="P596" s="41"/>
      <c r="Q596" s="57" t="s">
        <v>24</v>
      </c>
      <c r="R596" s="57" t="s">
        <v>24</v>
      </c>
      <c r="S596" s="57" t="s">
        <v>33</v>
      </c>
      <c r="T596" s="41"/>
      <c r="U596" s="41"/>
      <c r="V596" s="41"/>
      <c r="W596" s="41"/>
      <c r="X596" s="41"/>
      <c r="Y596" s="41"/>
      <c r="Z596" s="41"/>
      <c r="AA596" s="41"/>
      <c r="AB596" s="41"/>
      <c r="AC596" s="41"/>
      <c r="AD596" s="41"/>
      <c r="AE596" s="41"/>
      <c r="AF596" s="41"/>
      <c r="AG596" s="41"/>
      <c r="AI596" s="41"/>
      <c r="AJ596" s="41"/>
      <c r="AK596" s="41"/>
      <c r="AL596" s="41"/>
      <c r="AM596" s="41"/>
      <c r="AN596" s="41"/>
    </row>
    <row r="597" spans="1:41" x14ac:dyDescent="0.3">
      <c r="A597" s="41"/>
      <c r="B597" s="62" t="s">
        <v>20620</v>
      </c>
      <c r="C597" s="62" t="s">
        <v>20619</v>
      </c>
      <c r="D597" s="41"/>
      <c r="E597" s="41"/>
      <c r="F597" s="41"/>
      <c r="G597" s="41"/>
      <c r="H597" s="41"/>
      <c r="I597" s="41"/>
      <c r="J597" s="41"/>
      <c r="K597" s="41"/>
      <c r="L597" s="25" t="s">
        <v>8881</v>
      </c>
      <c r="M597" s="43"/>
      <c r="N597" s="43"/>
      <c r="O597" s="41"/>
      <c r="P597" s="41"/>
      <c r="Q597" s="57" t="s">
        <v>33</v>
      </c>
      <c r="R597" s="57" t="s">
        <v>24</v>
      </c>
      <c r="S597" s="57" t="s">
        <v>24</v>
      </c>
      <c r="T597" s="41"/>
      <c r="U597" s="41"/>
      <c r="V597" s="41"/>
      <c r="W597" s="41"/>
      <c r="X597" s="41"/>
      <c r="Y597" s="41"/>
      <c r="Z597" t="s">
        <v>5773</v>
      </c>
      <c r="AA597" s="41"/>
      <c r="AB597" s="41"/>
      <c r="AC597" s="41"/>
      <c r="AD597" s="41"/>
      <c r="AE597" s="41"/>
      <c r="AF597" s="41"/>
      <c r="AG597" s="41"/>
      <c r="AH597" s="39">
        <v>43371</v>
      </c>
      <c r="AI597" s="41"/>
      <c r="AJ597" s="41"/>
      <c r="AK597" s="41"/>
      <c r="AL597" s="41"/>
      <c r="AM597" s="41"/>
      <c r="AN597" s="41"/>
    </row>
    <row r="598" spans="1:41" x14ac:dyDescent="0.3">
      <c r="A598" s="41"/>
      <c r="B598" s="62" t="s">
        <v>20618</v>
      </c>
      <c r="C598" s="62" t="s">
        <v>20617</v>
      </c>
      <c r="D598" s="41"/>
      <c r="E598" s="41"/>
      <c r="F598" s="41"/>
      <c r="G598" s="41"/>
      <c r="H598" s="41"/>
      <c r="I598" s="41"/>
      <c r="J598" s="41"/>
      <c r="K598" s="41"/>
      <c r="L598" s="25" t="s">
        <v>8881</v>
      </c>
      <c r="M598" s="43"/>
      <c r="N598" s="43"/>
      <c r="O598" s="41"/>
      <c r="P598" s="41"/>
      <c r="Q598" s="57" t="s">
        <v>33</v>
      </c>
      <c r="R598" s="57" t="s">
        <v>24</v>
      </c>
      <c r="S598" s="57" t="s">
        <v>24</v>
      </c>
      <c r="T598" s="41"/>
      <c r="U598" s="41"/>
      <c r="V598" s="41"/>
      <c r="W598" s="41"/>
      <c r="X598" s="41"/>
      <c r="Y598" s="41"/>
      <c r="Z598" t="s">
        <v>5773</v>
      </c>
      <c r="AA598" s="41"/>
      <c r="AB598" s="41"/>
      <c r="AC598" s="41"/>
      <c r="AD598" s="41"/>
      <c r="AE598" s="41"/>
      <c r="AF598" s="41"/>
      <c r="AG598" s="41"/>
      <c r="AH598" s="39">
        <v>43371</v>
      </c>
      <c r="AI598" s="41"/>
      <c r="AJ598" s="41"/>
      <c r="AK598" s="41"/>
      <c r="AL598" s="41"/>
      <c r="AM598" s="41"/>
      <c r="AN598" s="41"/>
    </row>
    <row r="599" spans="1:41" x14ac:dyDescent="0.3">
      <c r="A599" s="41"/>
      <c r="B599" s="62" t="s">
        <v>20616</v>
      </c>
      <c r="C599" s="62" t="s">
        <v>20615</v>
      </c>
      <c r="D599" s="41"/>
      <c r="E599" s="41"/>
      <c r="F599" s="41"/>
      <c r="G599" s="41"/>
      <c r="H599" s="41"/>
      <c r="I599" s="41"/>
      <c r="J599" s="41"/>
      <c r="K599" s="41"/>
      <c r="L599" s="25" t="s">
        <v>8881</v>
      </c>
      <c r="M599" s="43"/>
      <c r="N599" s="43"/>
      <c r="O599" s="41"/>
      <c r="P599" s="41"/>
      <c r="Q599" s="57" t="s">
        <v>33</v>
      </c>
      <c r="R599" s="57" t="s">
        <v>24</v>
      </c>
      <c r="S599" s="57" t="s">
        <v>24</v>
      </c>
      <c r="T599" s="41"/>
      <c r="U599" s="41"/>
      <c r="V599" s="41"/>
      <c r="W599" s="41"/>
      <c r="X599" s="41"/>
      <c r="Y599" s="41"/>
      <c r="Z599" s="41"/>
      <c r="AA599" s="41"/>
      <c r="AB599" s="41"/>
      <c r="AC599" s="41"/>
      <c r="AD599" s="41"/>
      <c r="AE599" s="41"/>
      <c r="AF599" s="41"/>
      <c r="AG599" s="41"/>
      <c r="AH599" s="39">
        <v>43276</v>
      </c>
      <c r="AI599" s="41"/>
      <c r="AJ599" s="41"/>
      <c r="AK599" s="41"/>
      <c r="AL599" s="41"/>
      <c r="AM599" s="41"/>
      <c r="AN599" s="41"/>
    </row>
    <row r="600" spans="1:41" x14ac:dyDescent="0.3">
      <c r="A600" s="12" t="s">
        <v>17758</v>
      </c>
      <c r="B600" s="50" t="s">
        <v>8880</v>
      </c>
      <c r="C600" s="10" t="s">
        <v>8879</v>
      </c>
      <c r="D600" s="12"/>
      <c r="E600" s="52" t="e">
        <v>#N/A</v>
      </c>
      <c r="F600" s="12"/>
      <c r="G600" s="52" t="e">
        <v>#N/A</v>
      </c>
      <c r="H600" s="12"/>
      <c r="I600" s="12"/>
      <c r="J600" s="12" t="s">
        <v>75</v>
      </c>
      <c r="K600" s="47" t="e">
        <v>#N/A</v>
      </c>
      <c r="L600" s="25" t="s">
        <v>8881</v>
      </c>
      <c r="M600" s="25" t="s">
        <v>8882</v>
      </c>
      <c r="N600" s="25"/>
      <c r="O600" s="26" t="s">
        <v>8883</v>
      </c>
      <c r="P600" s="26" t="s">
        <v>8884</v>
      </c>
      <c r="Q600" s="57" t="s">
        <v>24</v>
      </c>
      <c r="R600" s="57" t="s">
        <v>33</v>
      </c>
      <c r="S600" s="57" t="s">
        <v>24</v>
      </c>
      <c r="T600" s="27"/>
      <c r="U600" s="27">
        <v>3.8999999999999998E-3</v>
      </c>
      <c r="V600" s="44">
        <v>43.091272727272703</v>
      </c>
      <c r="W600" s="44">
        <v>40.146482818181816</v>
      </c>
      <c r="X600" s="44" t="s">
        <v>17782</v>
      </c>
      <c r="Y600" s="29">
        <v>0.02</v>
      </c>
      <c r="Z600" s="20" t="s">
        <v>5773</v>
      </c>
      <c r="AA600" s="23" t="s">
        <v>6656</v>
      </c>
      <c r="AB600" s="23" t="s">
        <v>18815</v>
      </c>
      <c r="AC600" s="24" t="s">
        <v>742</v>
      </c>
      <c r="AD600" s="24" t="s">
        <v>742</v>
      </c>
      <c r="AE600" s="24" t="s">
        <v>24</v>
      </c>
      <c r="AF600" s="24" t="s">
        <v>5821</v>
      </c>
      <c r="AG600" s="25" t="s">
        <v>5766</v>
      </c>
      <c r="AH600" s="39" t="e">
        <v>#N/A</v>
      </c>
      <c r="AI600" s="26" t="s">
        <v>8885</v>
      </c>
      <c r="AJ600" s="26" t="s">
        <v>8886</v>
      </c>
      <c r="AK600" s="25" t="s">
        <v>18236</v>
      </c>
      <c r="AL600" s="47">
        <v>323</v>
      </c>
      <c r="AM600" s="47">
        <v>507</v>
      </c>
      <c r="AN600" s="22" t="s">
        <v>8887</v>
      </c>
    </row>
    <row r="601" spans="1:41" x14ac:dyDescent="0.3">
      <c r="A601" s="12" t="s">
        <v>17758</v>
      </c>
      <c r="B601" s="50" t="s">
        <v>8889</v>
      </c>
      <c r="C601" s="10" t="s">
        <v>8888</v>
      </c>
      <c r="D601" s="25"/>
      <c r="E601" s="52" t="e">
        <v>#N/A</v>
      </c>
      <c r="F601" s="12" t="s">
        <v>43</v>
      </c>
      <c r="G601" s="52" t="e">
        <v>#N/A</v>
      </c>
      <c r="H601" s="12"/>
      <c r="I601" s="12"/>
      <c r="J601" s="25" t="s">
        <v>17755</v>
      </c>
      <c r="K601" s="47" t="e">
        <v>#N/A</v>
      </c>
      <c r="L601" s="25" t="s">
        <v>8881</v>
      </c>
      <c r="M601" s="25" t="s">
        <v>8890</v>
      </c>
      <c r="N601" s="25"/>
      <c r="O601" s="26" t="s">
        <v>8891</v>
      </c>
      <c r="P601" s="26" t="s">
        <v>8892</v>
      </c>
      <c r="Q601" s="57" t="s">
        <v>24</v>
      </c>
      <c r="R601" s="57" t="s">
        <v>33</v>
      </c>
      <c r="S601" s="57" t="s">
        <v>24</v>
      </c>
      <c r="T601" s="27"/>
      <c r="U601" s="27">
        <v>1.9E-3</v>
      </c>
      <c r="V601" s="44">
        <v>23.104545454545502</v>
      </c>
      <c r="W601" s="44">
        <v>21.734283636363635</v>
      </c>
      <c r="X601" s="44" t="s">
        <v>17789</v>
      </c>
      <c r="Y601" s="29">
        <v>2.5000000000000001E-2</v>
      </c>
      <c r="Z601" s="20" t="s">
        <v>5785</v>
      </c>
      <c r="AA601" s="23" t="s">
        <v>5774</v>
      </c>
      <c r="AB601" s="23" t="s">
        <v>18814</v>
      </c>
      <c r="AC601" s="24" t="s">
        <v>26</v>
      </c>
      <c r="AD601" s="24" t="s">
        <v>742</v>
      </c>
      <c r="AE601" s="24" t="s">
        <v>24</v>
      </c>
      <c r="AF601" s="24" t="s">
        <v>5821</v>
      </c>
      <c r="AG601" s="25" t="s">
        <v>5766</v>
      </c>
      <c r="AH601" s="39" t="e">
        <v>#N/A</v>
      </c>
      <c r="AI601" s="26" t="s">
        <v>8893</v>
      </c>
      <c r="AJ601" s="26" t="s">
        <v>8894</v>
      </c>
      <c r="AK601" s="25" t="s">
        <v>17934</v>
      </c>
      <c r="AL601" s="47">
        <v>68</v>
      </c>
      <c r="AM601" s="47">
        <v>152</v>
      </c>
      <c r="AN601" s="22" t="s">
        <v>8887</v>
      </c>
    </row>
    <row r="602" spans="1:41" x14ac:dyDescent="0.3">
      <c r="A602" s="41"/>
      <c r="B602" s="62" t="s">
        <v>20658</v>
      </c>
      <c r="C602" s="62" t="s">
        <v>20657</v>
      </c>
      <c r="D602" s="41"/>
      <c r="E602" s="41"/>
      <c r="F602" s="41"/>
      <c r="G602" s="41"/>
      <c r="H602" s="41"/>
      <c r="I602" s="41"/>
      <c r="J602" s="41"/>
      <c r="K602" s="41"/>
      <c r="L602" s="25" t="s">
        <v>8881</v>
      </c>
      <c r="M602" s="43"/>
      <c r="N602" s="43"/>
      <c r="O602" s="41"/>
      <c r="P602" s="41"/>
      <c r="Q602" s="57" t="s">
        <v>33</v>
      </c>
      <c r="R602" s="57" t="s">
        <v>24</v>
      </c>
      <c r="S602" s="57" t="s">
        <v>24</v>
      </c>
      <c r="T602" s="41"/>
      <c r="U602" s="41"/>
      <c r="V602" s="41"/>
      <c r="W602" s="41"/>
      <c r="X602" s="41"/>
      <c r="Y602" s="41"/>
      <c r="Z602" s="41"/>
      <c r="AA602" s="41"/>
      <c r="AB602" s="41"/>
      <c r="AC602" s="41"/>
      <c r="AD602" s="41"/>
      <c r="AE602" s="41"/>
      <c r="AF602" s="41"/>
      <c r="AG602" s="41"/>
      <c r="AH602" s="39">
        <v>42747</v>
      </c>
      <c r="AI602" s="41"/>
      <c r="AJ602" s="41"/>
      <c r="AK602" s="41"/>
      <c r="AL602" s="41"/>
      <c r="AM602" s="41"/>
      <c r="AN602" s="41"/>
    </row>
    <row r="603" spans="1:41" x14ac:dyDescent="0.3">
      <c r="A603" s="41"/>
      <c r="B603" s="62" t="s">
        <v>5725</v>
      </c>
      <c r="C603" s="62" t="s">
        <v>20661</v>
      </c>
      <c r="D603" s="41"/>
      <c r="E603" s="41"/>
      <c r="F603" s="41"/>
      <c r="G603" s="41"/>
      <c r="H603" s="41"/>
      <c r="I603" s="41"/>
      <c r="J603" s="41"/>
      <c r="K603" s="41"/>
      <c r="L603" s="25" t="s">
        <v>8881</v>
      </c>
      <c r="M603" s="43"/>
      <c r="N603" s="43"/>
      <c r="O603" s="41"/>
      <c r="P603" s="41"/>
      <c r="Q603" s="57" t="s">
        <v>33</v>
      </c>
      <c r="R603" s="57" t="s">
        <v>24</v>
      </c>
      <c r="S603" s="57" t="s">
        <v>24</v>
      </c>
      <c r="T603" s="41"/>
      <c r="U603" s="41"/>
      <c r="V603" s="41"/>
      <c r="W603" s="41"/>
      <c r="X603" s="41"/>
      <c r="Y603" s="41"/>
      <c r="Z603" s="41"/>
      <c r="AA603" s="41"/>
      <c r="AB603" s="41"/>
      <c r="AC603" s="41"/>
      <c r="AD603" s="41"/>
      <c r="AE603" s="41"/>
      <c r="AF603" s="41"/>
      <c r="AG603" s="41"/>
      <c r="AH603" s="39">
        <v>40911</v>
      </c>
      <c r="AI603" s="41"/>
      <c r="AJ603" s="41"/>
      <c r="AK603" s="41"/>
      <c r="AL603" s="41"/>
      <c r="AM603" s="41"/>
      <c r="AN603" s="41"/>
    </row>
    <row r="604" spans="1:41" x14ac:dyDescent="0.3">
      <c r="A604" s="41"/>
      <c r="B604" s="62" t="s">
        <v>5705</v>
      </c>
      <c r="C604" s="62" t="s">
        <v>20684</v>
      </c>
      <c r="D604" s="41"/>
      <c r="E604" s="41"/>
      <c r="F604" s="41"/>
      <c r="G604" s="41"/>
      <c r="H604" s="41"/>
      <c r="I604" s="41"/>
      <c r="J604" s="41"/>
      <c r="K604" s="41"/>
      <c r="L604" s="25" t="s">
        <v>8881</v>
      </c>
      <c r="M604" s="43"/>
      <c r="N604" s="43"/>
      <c r="O604" s="41"/>
      <c r="P604" s="41"/>
      <c r="Q604" s="57" t="s">
        <v>33</v>
      </c>
      <c r="R604" s="57" t="s">
        <v>24</v>
      </c>
      <c r="S604" s="57" t="s">
        <v>24</v>
      </c>
      <c r="T604" s="41"/>
      <c r="U604" s="41"/>
      <c r="V604" s="41"/>
      <c r="W604" s="41"/>
      <c r="X604" s="41"/>
      <c r="Y604" s="41"/>
      <c r="Z604" s="41"/>
      <c r="AA604" s="41"/>
      <c r="AB604" s="41"/>
      <c r="AC604" s="41"/>
      <c r="AD604" s="41"/>
      <c r="AE604" s="41"/>
      <c r="AF604" s="41"/>
      <c r="AG604" s="41"/>
      <c r="AH604" s="39">
        <v>41820</v>
      </c>
      <c r="AI604" s="41"/>
      <c r="AJ604" s="41"/>
      <c r="AK604" s="41"/>
      <c r="AL604" s="41"/>
      <c r="AM604" s="41"/>
      <c r="AN604" s="41"/>
    </row>
    <row r="605" spans="1:41" x14ac:dyDescent="0.3">
      <c r="A605" s="41"/>
      <c r="B605" s="62" t="s">
        <v>5706</v>
      </c>
      <c r="C605" s="62" t="s">
        <v>20681</v>
      </c>
      <c r="D605" s="41"/>
      <c r="E605" s="41"/>
      <c r="F605" s="41"/>
      <c r="G605" s="41"/>
      <c r="I605" s="41"/>
      <c r="J605" s="41"/>
      <c r="K605" s="41"/>
      <c r="L605" s="25" t="s">
        <v>8881</v>
      </c>
      <c r="M605" s="43"/>
      <c r="N605" s="43"/>
      <c r="O605" s="41"/>
      <c r="P605" s="41"/>
      <c r="Q605" s="57" t="s">
        <v>33</v>
      </c>
      <c r="R605" s="57" t="s">
        <v>24</v>
      </c>
      <c r="S605" s="57" t="s">
        <v>24</v>
      </c>
      <c r="T605" s="41"/>
      <c r="U605" s="41"/>
      <c r="V605" s="41"/>
      <c r="W605" s="41"/>
      <c r="X605" s="41"/>
      <c r="Y605" s="41"/>
      <c r="Z605" s="41"/>
      <c r="AA605" s="41"/>
      <c r="AB605" s="41"/>
      <c r="AC605" s="41"/>
      <c r="AD605" s="41"/>
      <c r="AE605" s="41"/>
      <c r="AF605" s="41"/>
      <c r="AG605" s="41"/>
      <c r="AH605" s="39">
        <v>41820</v>
      </c>
      <c r="AI605" s="41"/>
      <c r="AJ605" s="41"/>
      <c r="AK605" s="41"/>
      <c r="AL605" s="41"/>
      <c r="AM605" s="41"/>
      <c r="AN605" s="41"/>
    </row>
    <row r="606" spans="1:41" x14ac:dyDescent="0.3">
      <c r="A606" s="12" t="s">
        <v>17758</v>
      </c>
      <c r="B606" s="50" t="s">
        <v>8896</v>
      </c>
      <c r="C606" s="10" t="s">
        <v>8895</v>
      </c>
      <c r="D606" s="25"/>
      <c r="E606" s="52" t="e">
        <v>#N/A</v>
      </c>
      <c r="F606" s="12" t="s">
        <v>43</v>
      </c>
      <c r="G606" s="52" t="e">
        <v>#N/A</v>
      </c>
      <c r="H606" s="12"/>
      <c r="I606" s="12"/>
      <c r="J606" s="12" t="s">
        <v>122</v>
      </c>
      <c r="K606" s="47" t="e">
        <v>#N/A</v>
      </c>
      <c r="L606" s="25" t="s">
        <v>8881</v>
      </c>
      <c r="M606" s="25" t="s">
        <v>8897</v>
      </c>
      <c r="N606" s="25"/>
      <c r="O606" s="26" t="s">
        <v>8898</v>
      </c>
      <c r="P606" s="26" t="s">
        <v>8899</v>
      </c>
      <c r="Q606" s="57" t="s">
        <v>33</v>
      </c>
      <c r="R606" s="57" t="s">
        <v>33</v>
      </c>
      <c r="S606" s="57" t="s">
        <v>24</v>
      </c>
      <c r="T606" s="27"/>
      <c r="U606" s="27">
        <v>6.4999999999999997E-3</v>
      </c>
      <c r="V606" s="44">
        <v>37.327454545454501</v>
      </c>
      <c r="W606" s="44">
        <v>35.607581772727272</v>
      </c>
      <c r="X606" s="44" t="s">
        <v>17781</v>
      </c>
      <c r="Y606" s="29">
        <v>2.5000000000000001E-2</v>
      </c>
      <c r="Z606" s="20" t="s">
        <v>5785</v>
      </c>
      <c r="AA606" s="23" t="s">
        <v>5786</v>
      </c>
      <c r="AB606" s="23" t="s">
        <v>18813</v>
      </c>
      <c r="AC606" s="24" t="s">
        <v>26</v>
      </c>
      <c r="AD606" s="24" t="s">
        <v>742</v>
      </c>
      <c r="AE606" s="24" t="s">
        <v>24</v>
      </c>
      <c r="AF606" s="24" t="s">
        <v>5821</v>
      </c>
      <c r="AG606" s="25" t="s">
        <v>5766</v>
      </c>
      <c r="AH606" s="39">
        <v>43535</v>
      </c>
      <c r="AI606" s="26" t="s">
        <v>8900</v>
      </c>
      <c r="AJ606" s="26" t="s">
        <v>8901</v>
      </c>
      <c r="AK606" s="25" t="s">
        <v>17985</v>
      </c>
      <c r="AL606" s="47">
        <v>135</v>
      </c>
      <c r="AM606" s="47">
        <v>238</v>
      </c>
      <c r="AN606" s="22" t="s">
        <v>8887</v>
      </c>
    </row>
    <row r="607" spans="1:41" x14ac:dyDescent="0.3">
      <c r="A607" s="41"/>
      <c r="B607" s="62" t="s">
        <v>20632</v>
      </c>
      <c r="C607" s="62" t="s">
        <v>20631</v>
      </c>
      <c r="D607" s="41"/>
      <c r="E607" s="41"/>
      <c r="F607" s="41"/>
      <c r="G607" s="41"/>
      <c r="H607" s="41"/>
      <c r="I607" s="41"/>
      <c r="J607" s="41"/>
      <c r="K607" s="41"/>
      <c r="L607" s="25" t="s">
        <v>8881</v>
      </c>
      <c r="M607" s="43"/>
      <c r="N607" s="43"/>
      <c r="O607" s="41"/>
      <c r="P607" s="41"/>
      <c r="Q607" s="57" t="s">
        <v>33</v>
      </c>
      <c r="R607" s="57" t="s">
        <v>24</v>
      </c>
      <c r="S607" s="57" t="s">
        <v>24</v>
      </c>
      <c r="T607" s="41"/>
      <c r="U607" s="41"/>
      <c r="V607" s="41"/>
      <c r="W607" s="41"/>
      <c r="X607" s="41"/>
      <c r="Y607" s="41"/>
      <c r="Z607" s="41"/>
      <c r="AA607" s="41"/>
      <c r="AB607" s="41"/>
      <c r="AC607" s="41"/>
      <c r="AD607" s="41"/>
      <c r="AE607" s="41"/>
      <c r="AF607" s="41"/>
      <c r="AG607" s="41"/>
      <c r="AH607" s="39">
        <v>43056</v>
      </c>
      <c r="AI607" s="41"/>
      <c r="AJ607" s="41"/>
      <c r="AK607" s="41"/>
      <c r="AL607" s="41"/>
      <c r="AM607" s="41"/>
      <c r="AN607" s="41"/>
    </row>
    <row r="608" spans="1:41" x14ac:dyDescent="0.3">
      <c r="A608" s="41"/>
      <c r="B608" s="62" t="s">
        <v>5707</v>
      </c>
      <c r="C608" s="62" t="s">
        <v>20677</v>
      </c>
      <c r="D608" s="41"/>
      <c r="E608" s="41"/>
      <c r="F608" s="41"/>
      <c r="G608" s="41"/>
      <c r="I608" s="41"/>
      <c r="J608" s="41"/>
      <c r="K608" s="41"/>
      <c r="L608" s="25" t="s">
        <v>8881</v>
      </c>
      <c r="M608" s="43"/>
      <c r="N608" s="43"/>
      <c r="O608" s="41"/>
      <c r="P608" s="41"/>
      <c r="Q608" s="57" t="s">
        <v>33</v>
      </c>
      <c r="R608" s="57" t="s">
        <v>24</v>
      </c>
      <c r="S608" s="57" t="s">
        <v>24</v>
      </c>
      <c r="T608" s="41"/>
      <c r="U608" s="41"/>
      <c r="V608" s="41"/>
      <c r="W608" s="41"/>
      <c r="X608" s="41"/>
      <c r="Y608" s="41"/>
      <c r="Z608" s="41"/>
      <c r="AA608" s="41"/>
      <c r="AB608" s="41"/>
      <c r="AC608" s="41"/>
      <c r="AD608" s="41"/>
      <c r="AE608" s="41"/>
      <c r="AF608" s="41"/>
      <c r="AG608" s="41"/>
      <c r="AH608" s="39">
        <v>41820</v>
      </c>
      <c r="AI608" s="41"/>
      <c r="AJ608" s="41"/>
      <c r="AK608" s="41"/>
      <c r="AL608" s="41"/>
      <c r="AM608" s="41"/>
      <c r="AN608" s="41"/>
    </row>
    <row r="609" spans="1:42" x14ac:dyDescent="0.3">
      <c r="A609" s="41"/>
      <c r="B609" s="62" t="s">
        <v>20610</v>
      </c>
      <c r="C609" s="62" t="s">
        <v>20609</v>
      </c>
      <c r="D609" s="41"/>
      <c r="E609" s="41"/>
      <c r="F609" s="41"/>
      <c r="G609" s="41"/>
      <c r="I609" s="41"/>
      <c r="J609" s="41"/>
      <c r="K609" s="41"/>
      <c r="L609" s="25" t="s">
        <v>8881</v>
      </c>
      <c r="M609" s="43"/>
      <c r="N609" s="43"/>
      <c r="O609" s="41"/>
      <c r="P609" s="41"/>
      <c r="Q609" s="57" t="s">
        <v>33</v>
      </c>
      <c r="R609" s="57" t="s">
        <v>24</v>
      </c>
      <c r="S609" s="57" t="s">
        <v>24</v>
      </c>
      <c r="T609" s="41"/>
      <c r="U609" s="41"/>
      <c r="V609" s="41"/>
      <c r="W609" s="41"/>
      <c r="X609" s="41"/>
      <c r="Y609" s="41"/>
      <c r="Z609" s="41"/>
      <c r="AA609" s="41"/>
      <c r="AB609" s="41"/>
      <c r="AC609" s="41"/>
      <c r="AD609" s="41"/>
      <c r="AE609" s="41"/>
      <c r="AF609" s="41"/>
      <c r="AG609" s="41"/>
      <c r="AH609" s="39">
        <v>43026</v>
      </c>
      <c r="AI609" s="41"/>
      <c r="AJ609" s="41"/>
      <c r="AK609" s="41"/>
      <c r="AL609" s="41"/>
      <c r="AM609" s="41"/>
      <c r="AN609" s="41"/>
    </row>
    <row r="610" spans="1:42" x14ac:dyDescent="0.3">
      <c r="A610" s="12" t="s">
        <v>33</v>
      </c>
      <c r="B610" s="50" t="s">
        <v>8903</v>
      </c>
      <c r="C610" s="10" t="s">
        <v>8902</v>
      </c>
      <c r="D610" s="12" t="s">
        <v>3</v>
      </c>
      <c r="E610" s="52" t="e">
        <v>#N/A</v>
      </c>
      <c r="F610" s="12" t="s">
        <v>77</v>
      </c>
      <c r="G610" s="52" t="e">
        <v>#N/A</v>
      </c>
      <c r="H610" s="12" t="s">
        <v>17774</v>
      </c>
      <c r="I610" s="12" t="s">
        <v>32</v>
      </c>
      <c r="J610" s="25" t="s">
        <v>25</v>
      </c>
      <c r="K610" s="47" t="e">
        <v>#N/A</v>
      </c>
      <c r="L610" s="25" t="s">
        <v>8881</v>
      </c>
      <c r="M610" s="25" t="s">
        <v>8904</v>
      </c>
      <c r="N610" s="47" t="s">
        <v>8904</v>
      </c>
      <c r="O610" s="26" t="s">
        <v>8905</v>
      </c>
      <c r="P610" s="26" t="s">
        <v>8906</v>
      </c>
      <c r="Q610" s="57" t="s">
        <v>33</v>
      </c>
      <c r="R610" s="57" t="s">
        <v>33</v>
      </c>
      <c r="S610" s="57" t="s">
        <v>33</v>
      </c>
      <c r="T610" s="27"/>
      <c r="U610" s="27">
        <v>3.0000000000000001E-3</v>
      </c>
      <c r="V610" s="44">
        <v>5.8556818181818198</v>
      </c>
      <c r="W610" s="44">
        <v>5.1099551818181803</v>
      </c>
      <c r="X610" s="44" t="s">
        <v>17790</v>
      </c>
      <c r="Y610" s="29">
        <v>0.02</v>
      </c>
      <c r="Z610" s="20" t="s">
        <v>5773</v>
      </c>
      <c r="AA610" s="23" t="s">
        <v>5786</v>
      </c>
      <c r="AB610" s="23" t="s">
        <v>18812</v>
      </c>
      <c r="AC610" s="24" t="s">
        <v>26</v>
      </c>
      <c r="AD610" s="24" t="s">
        <v>742</v>
      </c>
      <c r="AE610" s="24" t="s">
        <v>24</v>
      </c>
      <c r="AF610" s="24" t="s">
        <v>5979</v>
      </c>
      <c r="AG610" s="25" t="s">
        <v>5766</v>
      </c>
      <c r="AH610" s="39">
        <v>38566</v>
      </c>
      <c r="AI610" s="26" t="s">
        <v>8907</v>
      </c>
      <c r="AJ610" s="26" t="s">
        <v>8908</v>
      </c>
      <c r="AK610" s="25" t="s">
        <v>5551</v>
      </c>
      <c r="AL610" s="47">
        <v>493</v>
      </c>
      <c r="AM610" s="47">
        <v>813</v>
      </c>
      <c r="AN610" s="22" t="s">
        <v>8887</v>
      </c>
    </row>
    <row r="611" spans="1:42" x14ac:dyDescent="0.3">
      <c r="A611" s="12" t="s">
        <v>33</v>
      </c>
      <c r="B611" s="50" t="s">
        <v>8910</v>
      </c>
      <c r="C611" s="10" t="s">
        <v>8909</v>
      </c>
      <c r="D611" s="12" t="s">
        <v>3</v>
      </c>
      <c r="E611" s="52" t="e">
        <v>#N/A</v>
      </c>
      <c r="F611" s="12" t="s">
        <v>77</v>
      </c>
      <c r="G611" s="52" t="e">
        <v>#N/A</v>
      </c>
      <c r="H611" s="12" t="s">
        <v>17774</v>
      </c>
      <c r="I611" s="12" t="s">
        <v>32</v>
      </c>
      <c r="J611" s="25" t="s">
        <v>25</v>
      </c>
      <c r="K611" s="47" t="e">
        <v>#N/A</v>
      </c>
      <c r="L611" s="25" t="s">
        <v>8881</v>
      </c>
      <c r="M611" s="25" t="s">
        <v>8911</v>
      </c>
      <c r="N611" s="25"/>
      <c r="O611" s="26" t="s">
        <v>8912</v>
      </c>
      <c r="P611" s="26" t="s">
        <v>8913</v>
      </c>
      <c r="Q611" s="57" t="s">
        <v>24</v>
      </c>
      <c r="R611" s="57" t="s">
        <v>33</v>
      </c>
      <c r="S611" s="57" t="s">
        <v>24</v>
      </c>
      <c r="T611" s="27"/>
      <c r="U611" s="27">
        <v>3.5000000000000001E-3</v>
      </c>
      <c r="V611" s="44">
        <v>34.127181818181803</v>
      </c>
      <c r="W611" s="44">
        <v>30.349134909090903</v>
      </c>
      <c r="X611" s="44" t="s">
        <v>17791</v>
      </c>
      <c r="Y611" s="29">
        <v>0.02</v>
      </c>
      <c r="Z611" s="47" t="s">
        <v>5785</v>
      </c>
      <c r="AA611" s="47" t="s">
        <v>5786</v>
      </c>
      <c r="AB611" s="23" t="s">
        <v>18813</v>
      </c>
      <c r="AC611" s="24" t="s">
        <v>742</v>
      </c>
      <c r="AD611" s="24" t="s">
        <v>742</v>
      </c>
      <c r="AE611" s="24" t="s">
        <v>24</v>
      </c>
      <c r="AF611" s="24" t="s">
        <v>5775</v>
      </c>
      <c r="AG611" s="25" t="s">
        <v>5766</v>
      </c>
      <c r="AH611" s="39" t="e">
        <v>#N/A</v>
      </c>
      <c r="AI611" s="26" t="s">
        <v>8914</v>
      </c>
      <c r="AJ611" s="26" t="s">
        <v>8915</v>
      </c>
      <c r="AK611" s="25" t="s">
        <v>5551</v>
      </c>
      <c r="AL611" s="47">
        <v>493</v>
      </c>
      <c r="AM611" s="47">
        <v>813</v>
      </c>
      <c r="AN611" s="22" t="s">
        <v>8887</v>
      </c>
    </row>
    <row r="612" spans="1:42" x14ac:dyDescent="0.3">
      <c r="A612" s="12" t="s">
        <v>17758</v>
      </c>
      <c r="B612" s="50" t="s">
        <v>8917</v>
      </c>
      <c r="C612" s="10" t="s">
        <v>8916</v>
      </c>
      <c r="D612" s="12"/>
      <c r="E612" s="52" t="e">
        <v>#N/A</v>
      </c>
      <c r="F612" s="12"/>
      <c r="G612" s="52" t="e">
        <v>#N/A</v>
      </c>
      <c r="H612" s="12"/>
      <c r="I612" s="12"/>
      <c r="J612" s="12" t="s">
        <v>75</v>
      </c>
      <c r="K612" s="47" t="e">
        <v>#N/A</v>
      </c>
      <c r="L612" s="25" t="s">
        <v>8881</v>
      </c>
      <c r="M612" s="25" t="s">
        <v>8918</v>
      </c>
      <c r="N612" s="25"/>
      <c r="O612" s="26" t="s">
        <v>8919</v>
      </c>
      <c r="P612" s="26" t="s">
        <v>8920</v>
      </c>
      <c r="Q612" s="57" t="s">
        <v>24</v>
      </c>
      <c r="R612" s="57" t="s">
        <v>33</v>
      </c>
      <c r="S612" s="57" t="s">
        <v>24</v>
      </c>
      <c r="T612" s="27"/>
      <c r="U612" s="27">
        <v>1E-3</v>
      </c>
      <c r="V612" s="44">
        <v>13.5877727272727</v>
      </c>
      <c r="W612" s="44">
        <v>12.375384954545455</v>
      </c>
      <c r="X612" s="44" t="s">
        <v>17784</v>
      </c>
      <c r="Y612" s="29">
        <v>0.02</v>
      </c>
      <c r="Z612" s="20" t="s">
        <v>5773</v>
      </c>
      <c r="AA612" s="23" t="s">
        <v>6656</v>
      </c>
      <c r="AB612" s="23" t="s">
        <v>18815</v>
      </c>
      <c r="AC612" s="24" t="s">
        <v>742</v>
      </c>
      <c r="AD612" s="24" t="s">
        <v>742</v>
      </c>
      <c r="AE612" s="24" t="s">
        <v>24</v>
      </c>
      <c r="AF612" s="24" t="s">
        <v>5821</v>
      </c>
      <c r="AG612" s="25" t="s">
        <v>5766</v>
      </c>
      <c r="AH612" s="39" t="e">
        <v>#N/A</v>
      </c>
      <c r="AI612" s="26" t="s">
        <v>8921</v>
      </c>
      <c r="AJ612" s="26" t="s">
        <v>8922</v>
      </c>
      <c r="AK612" s="25" t="s">
        <v>17806</v>
      </c>
      <c r="AL612" s="47">
        <v>10</v>
      </c>
      <c r="AM612" s="47">
        <v>12</v>
      </c>
      <c r="AN612" s="22" t="s">
        <v>8887</v>
      </c>
    </row>
    <row r="613" spans="1:42" x14ac:dyDescent="0.3">
      <c r="A613" s="12" t="s">
        <v>17758</v>
      </c>
      <c r="B613" s="51" t="s">
        <v>8924</v>
      </c>
      <c r="C613" s="9" t="s">
        <v>8923</v>
      </c>
      <c r="D613" s="12"/>
      <c r="E613" s="52" t="e">
        <v>#N/A</v>
      </c>
      <c r="F613" s="12"/>
      <c r="G613" s="52" t="e">
        <v>#N/A</v>
      </c>
      <c r="H613" s="12"/>
      <c r="I613" s="12"/>
      <c r="J613" s="12" t="s">
        <v>75</v>
      </c>
      <c r="K613" s="47" t="e">
        <v>#N/A</v>
      </c>
      <c r="L613" s="25" t="s">
        <v>8881</v>
      </c>
      <c r="M613" s="12" t="s">
        <v>8925</v>
      </c>
      <c r="N613" s="12"/>
      <c r="O613" s="13" t="s">
        <v>8926</v>
      </c>
      <c r="P613" s="13" t="s">
        <v>8927</v>
      </c>
      <c r="Q613" s="57" t="s">
        <v>24</v>
      </c>
      <c r="R613" s="57" t="s">
        <v>33</v>
      </c>
      <c r="S613" s="57" t="s">
        <v>24</v>
      </c>
      <c r="T613" s="14"/>
      <c r="U613" s="14">
        <v>3.8999999999999998E-3</v>
      </c>
      <c r="V613" s="44">
        <v>43.394045454545498</v>
      </c>
      <c r="W613" s="44">
        <v>42.869126863636367</v>
      </c>
      <c r="X613" s="44" t="s">
        <v>17791</v>
      </c>
      <c r="Y613" s="18">
        <v>0.01</v>
      </c>
      <c r="Z613" s="11" t="s">
        <v>5785</v>
      </c>
      <c r="AA613" s="21" t="s">
        <v>5786</v>
      </c>
      <c r="AB613" s="23" t="s">
        <v>18813</v>
      </c>
      <c r="AC613" s="16" t="s">
        <v>742</v>
      </c>
      <c r="AD613" s="16" t="s">
        <v>742</v>
      </c>
      <c r="AE613" s="24" t="s">
        <v>24</v>
      </c>
      <c r="AF613" s="16" t="s">
        <v>5821</v>
      </c>
      <c r="AG613" s="12" t="s">
        <v>5766</v>
      </c>
      <c r="AH613" s="39" t="e">
        <v>#N/A</v>
      </c>
      <c r="AI613" s="13" t="s">
        <v>8928</v>
      </c>
      <c r="AJ613" s="13" t="s">
        <v>8929</v>
      </c>
      <c r="AK613" s="12" t="s">
        <v>17858</v>
      </c>
      <c r="AL613" s="47">
        <v>31</v>
      </c>
      <c r="AM613" s="47">
        <v>64</v>
      </c>
      <c r="AN613" s="22" t="s">
        <v>8887</v>
      </c>
    </row>
    <row r="614" spans="1:42" x14ac:dyDescent="0.3">
      <c r="A614" s="12" t="s">
        <v>17758</v>
      </c>
      <c r="B614" s="51" t="s">
        <v>8931</v>
      </c>
      <c r="C614" s="9" t="s">
        <v>8930</v>
      </c>
      <c r="D614" s="12"/>
      <c r="E614" s="52" t="e">
        <v>#N/A</v>
      </c>
      <c r="F614" s="12"/>
      <c r="G614" s="52" t="e">
        <v>#N/A</v>
      </c>
      <c r="H614" s="12"/>
      <c r="I614" s="12"/>
      <c r="J614" s="12" t="s">
        <v>75</v>
      </c>
      <c r="K614" s="47" t="e">
        <v>#N/A</v>
      </c>
      <c r="L614" s="25" t="s">
        <v>8881</v>
      </c>
      <c r="M614" s="12" t="s">
        <v>8932</v>
      </c>
      <c r="N614" s="12"/>
      <c r="O614" s="13" t="s">
        <v>8933</v>
      </c>
      <c r="P614" s="13" t="s">
        <v>8934</v>
      </c>
      <c r="Q614" s="57" t="s">
        <v>33</v>
      </c>
      <c r="R614" s="57" t="s">
        <v>33</v>
      </c>
      <c r="S614" s="57" t="s">
        <v>24</v>
      </c>
      <c r="T614" s="14"/>
      <c r="U614" s="14">
        <v>3.8999999999999998E-3</v>
      </c>
      <c r="V614" s="44">
        <v>33.0685454545455</v>
      </c>
      <c r="W614" s="44">
        <v>31.329816409090913</v>
      </c>
      <c r="X614" s="44" t="s">
        <v>17788</v>
      </c>
      <c r="Y614" s="18">
        <v>0.01</v>
      </c>
      <c r="Z614" s="11" t="s">
        <v>5773</v>
      </c>
      <c r="AA614" s="21" t="s">
        <v>5786</v>
      </c>
      <c r="AB614" s="23" t="s">
        <v>18812</v>
      </c>
      <c r="AC614" s="16" t="s">
        <v>742</v>
      </c>
      <c r="AD614" s="16" t="s">
        <v>742</v>
      </c>
      <c r="AE614" s="24" t="s">
        <v>24</v>
      </c>
      <c r="AF614" s="16" t="s">
        <v>5821</v>
      </c>
      <c r="AG614" s="12" t="s">
        <v>5766</v>
      </c>
      <c r="AH614" s="39">
        <v>44098</v>
      </c>
      <c r="AI614" s="13" t="s">
        <v>8935</v>
      </c>
      <c r="AJ614" s="13" t="s">
        <v>8936</v>
      </c>
      <c r="AK614" s="12" t="s">
        <v>17858</v>
      </c>
      <c r="AL614" s="47">
        <v>31</v>
      </c>
      <c r="AM614" s="47">
        <v>64</v>
      </c>
      <c r="AN614" s="22" t="s">
        <v>8887</v>
      </c>
    </row>
    <row r="615" spans="1:42" x14ac:dyDescent="0.3">
      <c r="A615" s="12" t="s">
        <v>17758</v>
      </c>
      <c r="B615" s="50" t="s">
        <v>8938</v>
      </c>
      <c r="C615" s="10" t="s">
        <v>8937</v>
      </c>
      <c r="D615" s="12"/>
      <c r="E615" s="52" t="e">
        <v>#N/A</v>
      </c>
      <c r="F615" s="12"/>
      <c r="G615" s="52" t="e">
        <v>#N/A</v>
      </c>
      <c r="H615" s="38"/>
      <c r="I615" s="12"/>
      <c r="J615" s="12" t="s">
        <v>75</v>
      </c>
      <c r="K615" s="47" t="e">
        <v>#N/A</v>
      </c>
      <c r="L615" s="25" t="s">
        <v>8881</v>
      </c>
      <c r="M615" s="25" t="s">
        <v>8939</v>
      </c>
      <c r="N615" s="25"/>
      <c r="O615" s="26" t="s">
        <v>8940</v>
      </c>
      <c r="P615" s="26" t="s">
        <v>8941</v>
      </c>
      <c r="Q615" s="57" t="s">
        <v>24</v>
      </c>
      <c r="R615" s="57" t="s">
        <v>33</v>
      </c>
      <c r="S615" s="57" t="s">
        <v>24</v>
      </c>
      <c r="T615" s="27"/>
      <c r="U615" s="27">
        <v>1.1999999999999999E-3</v>
      </c>
      <c r="V615" s="44">
        <v>13.078681818181799</v>
      </c>
      <c r="W615" s="44">
        <v>12.883357636363634</v>
      </c>
      <c r="X615" s="44" t="s">
        <v>17788</v>
      </c>
      <c r="Y615" s="29">
        <v>0.02</v>
      </c>
      <c r="Z615" s="20" t="s">
        <v>5773</v>
      </c>
      <c r="AA615" s="23" t="s">
        <v>6656</v>
      </c>
      <c r="AB615" s="23" t="s">
        <v>18815</v>
      </c>
      <c r="AC615" s="24" t="s">
        <v>742</v>
      </c>
      <c r="AD615" s="24" t="s">
        <v>742</v>
      </c>
      <c r="AE615" s="24" t="s">
        <v>24</v>
      </c>
      <c r="AF615" s="24" t="s">
        <v>5821</v>
      </c>
      <c r="AG615" s="25" t="s">
        <v>5766</v>
      </c>
      <c r="AH615" s="39" t="e">
        <v>#N/A</v>
      </c>
      <c r="AI615" s="26" t="s">
        <v>8942</v>
      </c>
      <c r="AJ615" s="26" t="s">
        <v>8943</v>
      </c>
      <c r="AK615" s="25" t="s">
        <v>17827</v>
      </c>
      <c r="AL615" s="47">
        <v>24</v>
      </c>
      <c r="AM615" s="47">
        <v>33</v>
      </c>
      <c r="AN615" s="22" t="s">
        <v>8887</v>
      </c>
    </row>
    <row r="616" spans="1:42" x14ac:dyDescent="0.3">
      <c r="A616" s="12" t="s">
        <v>17758</v>
      </c>
      <c r="B616" s="50" t="s">
        <v>8945</v>
      </c>
      <c r="C616" s="10" t="s">
        <v>8944</v>
      </c>
      <c r="D616" s="12"/>
      <c r="E616" s="52" t="e">
        <v>#N/A</v>
      </c>
      <c r="F616" s="12"/>
      <c r="G616" s="52" t="e">
        <v>#N/A</v>
      </c>
      <c r="H616" s="12"/>
      <c r="I616" s="12"/>
      <c r="J616" s="12" t="s">
        <v>75</v>
      </c>
      <c r="K616" s="47" t="e">
        <v>#N/A</v>
      </c>
      <c r="L616" s="25" t="s">
        <v>8881</v>
      </c>
      <c r="M616" s="25" t="s">
        <v>8946</v>
      </c>
      <c r="N616" s="25"/>
      <c r="O616" s="26" t="s">
        <v>8947</v>
      </c>
      <c r="P616" s="26" t="s">
        <v>8948</v>
      </c>
      <c r="Q616" s="57" t="s">
        <v>24</v>
      </c>
      <c r="R616" s="57" t="s">
        <v>33</v>
      </c>
      <c r="S616" s="57" t="s">
        <v>24</v>
      </c>
      <c r="T616" s="27"/>
      <c r="U616" s="27">
        <v>1E-3</v>
      </c>
      <c r="V616" s="44">
        <v>7.4809999999999999</v>
      </c>
      <c r="W616" s="44">
        <v>7.3626385000000001</v>
      </c>
      <c r="X616" s="44" t="s">
        <v>17781</v>
      </c>
      <c r="Y616" s="29">
        <v>5.0000000000000001E-3</v>
      </c>
      <c r="Z616" s="20" t="s">
        <v>5773</v>
      </c>
      <c r="AA616" s="23" t="s">
        <v>6656</v>
      </c>
      <c r="AB616" s="23" t="s">
        <v>18815</v>
      </c>
      <c r="AC616" s="24" t="s">
        <v>742</v>
      </c>
      <c r="AD616" s="24" t="s">
        <v>742</v>
      </c>
      <c r="AE616" s="24" t="s">
        <v>24</v>
      </c>
      <c r="AF616" s="24" t="s">
        <v>5821</v>
      </c>
      <c r="AG616" s="25" t="s">
        <v>5766</v>
      </c>
      <c r="AH616" s="39" t="e">
        <v>#N/A</v>
      </c>
      <c r="AI616" s="26" t="s">
        <v>8949</v>
      </c>
      <c r="AJ616" s="26" t="s">
        <v>8950</v>
      </c>
      <c r="AK616" s="25" t="s">
        <v>17839</v>
      </c>
      <c r="AL616" s="47">
        <v>27</v>
      </c>
      <c r="AM616" s="47">
        <v>45</v>
      </c>
      <c r="AN616" s="22" t="s">
        <v>8887</v>
      </c>
    </row>
    <row r="617" spans="1:42" x14ac:dyDescent="0.3">
      <c r="A617" s="12" t="s">
        <v>17758</v>
      </c>
      <c r="B617" s="50" t="s">
        <v>8952</v>
      </c>
      <c r="C617" s="10" t="s">
        <v>8951</v>
      </c>
      <c r="D617" s="12"/>
      <c r="E617" s="52" t="e">
        <v>#N/A</v>
      </c>
      <c r="F617" s="12"/>
      <c r="G617" s="52" t="e">
        <v>#N/A</v>
      </c>
      <c r="H617" s="12"/>
      <c r="I617" s="12"/>
      <c r="J617" s="12" t="s">
        <v>75</v>
      </c>
      <c r="K617" s="47" t="e">
        <v>#N/A</v>
      </c>
      <c r="L617" s="25" t="s">
        <v>8881</v>
      </c>
      <c r="M617" s="25" t="s">
        <v>8953</v>
      </c>
      <c r="N617" s="25"/>
      <c r="O617" s="26" t="s">
        <v>8954</v>
      </c>
      <c r="P617" s="26" t="s">
        <v>8955</v>
      </c>
      <c r="Q617" s="57" t="s">
        <v>24</v>
      </c>
      <c r="R617" s="57" t="s">
        <v>33</v>
      </c>
      <c r="S617" s="57" t="s">
        <v>24</v>
      </c>
      <c r="T617" s="27"/>
      <c r="U617" s="27">
        <v>1E-3</v>
      </c>
      <c r="V617" s="44">
        <v>6.11645454545455</v>
      </c>
      <c r="W617" s="44">
        <v>5.8184708636363638</v>
      </c>
      <c r="X617" s="44" t="s">
        <v>17786</v>
      </c>
      <c r="Y617" s="29">
        <v>5.0000000000000001E-3</v>
      </c>
      <c r="Z617" s="20" t="s">
        <v>5773</v>
      </c>
      <c r="AA617" s="23" t="s">
        <v>6656</v>
      </c>
      <c r="AB617" s="23" t="s">
        <v>18815</v>
      </c>
      <c r="AC617" s="24" t="s">
        <v>742</v>
      </c>
      <c r="AD617" s="24" t="s">
        <v>742</v>
      </c>
      <c r="AE617" s="24" t="s">
        <v>24</v>
      </c>
      <c r="AF617" s="24" t="s">
        <v>5821</v>
      </c>
      <c r="AG617" s="25" t="s">
        <v>5766</v>
      </c>
      <c r="AH617" s="39" t="e">
        <v>#N/A</v>
      </c>
      <c r="AI617" s="26" t="s">
        <v>8956</v>
      </c>
      <c r="AJ617" s="26" t="s">
        <v>8957</v>
      </c>
      <c r="AK617" s="25" t="s">
        <v>17840</v>
      </c>
      <c r="AL617" s="47">
        <v>27</v>
      </c>
      <c r="AM617" s="47">
        <v>46</v>
      </c>
      <c r="AN617" s="22" t="s">
        <v>8887</v>
      </c>
    </row>
    <row r="618" spans="1:42" x14ac:dyDescent="0.3">
      <c r="A618" s="12" t="s">
        <v>17758</v>
      </c>
      <c r="B618" s="50" t="s">
        <v>8959</v>
      </c>
      <c r="C618" s="10" t="s">
        <v>8958</v>
      </c>
      <c r="D618" s="12"/>
      <c r="E618" s="52" t="e">
        <v>#N/A</v>
      </c>
      <c r="F618" s="12"/>
      <c r="G618" s="52" t="e">
        <v>#N/A</v>
      </c>
      <c r="H618" s="12"/>
      <c r="I618" s="12"/>
      <c r="J618" s="12" t="s">
        <v>75</v>
      </c>
      <c r="K618" s="47" t="e">
        <v>#N/A</v>
      </c>
      <c r="L618" s="25" t="s">
        <v>8881</v>
      </c>
      <c r="M618" s="25" t="s">
        <v>8960</v>
      </c>
      <c r="N618" s="25"/>
      <c r="O618" s="26" t="s">
        <v>8961</v>
      </c>
      <c r="P618" s="26" t="s">
        <v>8962</v>
      </c>
      <c r="Q618" s="57" t="s">
        <v>24</v>
      </c>
      <c r="R618" s="57" t="s">
        <v>33</v>
      </c>
      <c r="S618" s="57" t="s">
        <v>24</v>
      </c>
      <c r="T618" s="27"/>
      <c r="U618" s="27">
        <v>1E-3</v>
      </c>
      <c r="V618" s="44">
        <v>7.6440909090909104</v>
      </c>
      <c r="W618" s="44">
        <v>7.5186655454545468</v>
      </c>
      <c r="X618" s="44" t="s">
        <v>17793</v>
      </c>
      <c r="Y618" s="29">
        <v>5.0000000000000001E-3</v>
      </c>
      <c r="Z618" s="20" t="s">
        <v>5773</v>
      </c>
      <c r="AA618" s="23" t="s">
        <v>6656</v>
      </c>
      <c r="AB618" s="23" t="s">
        <v>18815</v>
      </c>
      <c r="AC618" s="24" t="s">
        <v>742</v>
      </c>
      <c r="AD618" s="24" t="s">
        <v>742</v>
      </c>
      <c r="AE618" s="24" t="s">
        <v>24</v>
      </c>
      <c r="AF618" s="24" t="s">
        <v>5821</v>
      </c>
      <c r="AG618" s="25" t="s">
        <v>5766</v>
      </c>
      <c r="AH618" s="39" t="e">
        <v>#N/A</v>
      </c>
      <c r="AI618" s="26" t="s">
        <v>8963</v>
      </c>
      <c r="AJ618" s="26" t="s">
        <v>8964</v>
      </c>
      <c r="AK618" s="25" t="s">
        <v>17841</v>
      </c>
      <c r="AL618" s="47">
        <v>27</v>
      </c>
      <c r="AM618" s="47">
        <v>47</v>
      </c>
      <c r="AN618" s="22" t="s">
        <v>8887</v>
      </c>
    </row>
    <row r="619" spans="1:42" x14ac:dyDescent="0.3">
      <c r="A619" s="12" t="s">
        <v>17758</v>
      </c>
      <c r="B619" s="50" t="s">
        <v>8966</v>
      </c>
      <c r="C619" s="10" t="s">
        <v>8965</v>
      </c>
      <c r="D619" s="12"/>
      <c r="E619" s="52" t="e">
        <v>#N/A</v>
      </c>
      <c r="F619" s="12"/>
      <c r="G619" s="52" t="e">
        <v>#N/A</v>
      </c>
      <c r="H619" s="12"/>
      <c r="I619" s="12"/>
      <c r="J619" s="12" t="s">
        <v>75</v>
      </c>
      <c r="K619" s="47" t="e">
        <v>#N/A</v>
      </c>
      <c r="L619" s="25" t="s">
        <v>8881</v>
      </c>
      <c r="M619" s="25" t="s">
        <v>8967</v>
      </c>
      <c r="N619" s="25"/>
      <c r="O619" s="26" t="s">
        <v>8968</v>
      </c>
      <c r="P619" s="26" t="s">
        <v>8969</v>
      </c>
      <c r="Q619" s="57" t="s">
        <v>24</v>
      </c>
      <c r="R619" s="57" t="s">
        <v>33</v>
      </c>
      <c r="S619" s="57" t="s">
        <v>24</v>
      </c>
      <c r="T619" s="27"/>
      <c r="U619" s="27">
        <v>1E-3</v>
      </c>
      <c r="V619" s="44">
        <v>12.340999999999999</v>
      </c>
      <c r="W619" s="44">
        <v>12.212016499999999</v>
      </c>
      <c r="X619" s="44" t="s">
        <v>17789</v>
      </c>
      <c r="Y619" s="29">
        <v>0.01</v>
      </c>
      <c r="Z619" s="20" t="s">
        <v>5773</v>
      </c>
      <c r="AA619" s="23" t="s">
        <v>6656</v>
      </c>
      <c r="AB619" s="23" t="s">
        <v>18815</v>
      </c>
      <c r="AC619" s="24" t="s">
        <v>742</v>
      </c>
      <c r="AD619" s="24" t="s">
        <v>742</v>
      </c>
      <c r="AE619" s="24" t="s">
        <v>24</v>
      </c>
      <c r="AF619" s="24" t="s">
        <v>5821</v>
      </c>
      <c r="AG619" s="25" t="s">
        <v>5766</v>
      </c>
      <c r="AH619" s="39" t="e">
        <v>#N/A</v>
      </c>
      <c r="AI619" s="26" t="s">
        <v>8970</v>
      </c>
      <c r="AJ619" s="26" t="s">
        <v>8971</v>
      </c>
      <c r="AK619" s="25" t="s">
        <v>17842</v>
      </c>
      <c r="AL619" s="47">
        <v>27</v>
      </c>
      <c r="AM619" s="47">
        <v>48</v>
      </c>
      <c r="AN619" s="22" t="s">
        <v>8887</v>
      </c>
    </row>
    <row r="620" spans="1:42" x14ac:dyDescent="0.3">
      <c r="A620" s="12" t="s">
        <v>17758</v>
      </c>
      <c r="B620" s="50" t="s">
        <v>8973</v>
      </c>
      <c r="C620" s="10" t="s">
        <v>8972</v>
      </c>
      <c r="D620" s="12"/>
      <c r="E620" s="52" t="e">
        <v>#N/A</v>
      </c>
      <c r="F620" s="12"/>
      <c r="G620" s="52" t="e">
        <v>#N/A</v>
      </c>
      <c r="H620" s="12"/>
      <c r="I620" s="12"/>
      <c r="J620" s="12" t="s">
        <v>75</v>
      </c>
      <c r="K620" s="47" t="e">
        <v>#N/A</v>
      </c>
      <c r="L620" s="25" t="s">
        <v>8881</v>
      </c>
      <c r="M620" s="25" t="s">
        <v>8974</v>
      </c>
      <c r="N620" s="25"/>
      <c r="O620" s="26" t="s">
        <v>8975</v>
      </c>
      <c r="P620" s="26" t="s">
        <v>8976</v>
      </c>
      <c r="Q620" s="57" t="s">
        <v>24</v>
      </c>
      <c r="R620" s="57" t="s">
        <v>33</v>
      </c>
      <c r="S620" s="57" t="s">
        <v>24</v>
      </c>
      <c r="T620" s="27"/>
      <c r="U620" s="27">
        <v>1E-3</v>
      </c>
      <c r="V620" s="44">
        <v>7.5682727272727304</v>
      </c>
      <c r="W620" s="44">
        <v>7.4452236363636359</v>
      </c>
      <c r="X620" s="44" t="s">
        <v>17789</v>
      </c>
      <c r="Y620" s="29">
        <v>0.01</v>
      </c>
      <c r="Z620" s="20" t="s">
        <v>5773</v>
      </c>
      <c r="AA620" s="23" t="s">
        <v>6656</v>
      </c>
      <c r="AB620" s="23" t="s">
        <v>18815</v>
      </c>
      <c r="AC620" s="24" t="s">
        <v>742</v>
      </c>
      <c r="AD620" s="24" t="s">
        <v>742</v>
      </c>
      <c r="AE620" s="24" t="s">
        <v>24</v>
      </c>
      <c r="AF620" s="24" t="s">
        <v>5821</v>
      </c>
      <c r="AG620" s="25" t="s">
        <v>5766</v>
      </c>
      <c r="AH620" s="39" t="e">
        <v>#N/A</v>
      </c>
      <c r="AI620" s="26" t="s">
        <v>8977</v>
      </c>
      <c r="AJ620" s="26" t="s">
        <v>8978</v>
      </c>
      <c r="AK620" s="25" t="s">
        <v>17857</v>
      </c>
      <c r="AL620" s="47">
        <v>30</v>
      </c>
      <c r="AM620" s="47">
        <v>63</v>
      </c>
      <c r="AN620" s="22" t="s">
        <v>8887</v>
      </c>
    </row>
    <row r="621" spans="1:42" x14ac:dyDescent="0.3">
      <c r="A621" s="12" t="s">
        <v>33</v>
      </c>
      <c r="B621" s="50" t="s">
        <v>5568</v>
      </c>
      <c r="C621" s="10" t="s">
        <v>8979</v>
      </c>
      <c r="D621" s="12" t="s">
        <v>3</v>
      </c>
      <c r="E621" s="52" t="e">
        <v>#N/A</v>
      </c>
      <c r="F621" s="12" t="s">
        <v>64</v>
      </c>
      <c r="G621" s="52" t="e">
        <v>#N/A</v>
      </c>
      <c r="H621" s="38" t="s">
        <v>17774</v>
      </c>
      <c r="I621" s="12" t="s">
        <v>32</v>
      </c>
      <c r="J621" s="25" t="s">
        <v>25</v>
      </c>
      <c r="K621" s="47" t="e">
        <v>#N/A</v>
      </c>
      <c r="L621" s="25" t="s">
        <v>8881</v>
      </c>
      <c r="M621" s="25" t="s">
        <v>8980</v>
      </c>
      <c r="N621" s="25"/>
      <c r="O621" s="26" t="s">
        <v>8981</v>
      </c>
      <c r="P621" s="26" t="s">
        <v>8982</v>
      </c>
      <c r="Q621" s="57" t="s">
        <v>33</v>
      </c>
      <c r="R621" s="57" t="s">
        <v>33</v>
      </c>
      <c r="S621" s="57" t="s">
        <v>24</v>
      </c>
      <c r="T621" s="27"/>
      <c r="U621" s="27">
        <v>5.0000000000000001E-4</v>
      </c>
      <c r="V621" s="44">
        <v>5.9462727272727296</v>
      </c>
      <c r="W621" s="44">
        <v>5.4790115000000004</v>
      </c>
      <c r="X621" s="44" t="s">
        <v>17784</v>
      </c>
      <c r="Y621" s="29">
        <v>0.02</v>
      </c>
      <c r="Z621" s="20" t="s">
        <v>5785</v>
      </c>
      <c r="AA621" s="23" t="s">
        <v>5774</v>
      </c>
      <c r="AB621" s="23" t="s">
        <v>18814</v>
      </c>
      <c r="AC621" s="24" t="s">
        <v>742</v>
      </c>
      <c r="AD621" s="24" t="s">
        <v>742</v>
      </c>
      <c r="AE621" s="20" t="s">
        <v>19248</v>
      </c>
      <c r="AF621" s="24" t="s">
        <v>5821</v>
      </c>
      <c r="AG621" s="25" t="s">
        <v>5766</v>
      </c>
      <c r="AH621" s="39">
        <v>41820</v>
      </c>
      <c r="AI621" s="26" t="s">
        <v>8983</v>
      </c>
      <c r="AJ621" s="26" t="s">
        <v>8984</v>
      </c>
      <c r="AK621" s="25" t="s">
        <v>1043</v>
      </c>
      <c r="AL621" s="47">
        <v>143</v>
      </c>
      <c r="AM621" s="47">
        <v>248</v>
      </c>
      <c r="AN621" s="22" t="s">
        <v>8887</v>
      </c>
    </row>
    <row r="622" spans="1:42" x14ac:dyDescent="0.3">
      <c r="A622" s="12" t="s">
        <v>33</v>
      </c>
      <c r="B622" s="50" t="s">
        <v>5567</v>
      </c>
      <c r="C622" s="10" t="s">
        <v>8985</v>
      </c>
      <c r="D622" s="12" t="s">
        <v>3</v>
      </c>
      <c r="E622" s="52" t="e">
        <v>#N/A</v>
      </c>
      <c r="F622" s="12" t="s">
        <v>64</v>
      </c>
      <c r="G622" s="52" t="e">
        <v>#N/A</v>
      </c>
      <c r="H622" s="38" t="s">
        <v>17774</v>
      </c>
      <c r="I622" s="12" t="s">
        <v>32</v>
      </c>
      <c r="J622" s="25" t="s">
        <v>25</v>
      </c>
      <c r="K622" s="47" t="e">
        <v>#N/A</v>
      </c>
      <c r="L622" s="25" t="s">
        <v>8881</v>
      </c>
      <c r="M622" s="25" t="s">
        <v>8986</v>
      </c>
      <c r="N622" s="25"/>
      <c r="O622" s="26" t="s">
        <v>8987</v>
      </c>
      <c r="P622" s="26" t="s">
        <v>8988</v>
      </c>
      <c r="Q622" s="57" t="s">
        <v>24</v>
      </c>
      <c r="R622" s="57" t="s">
        <v>33</v>
      </c>
      <c r="S622" s="57" t="s">
        <v>24</v>
      </c>
      <c r="T622" s="27"/>
      <c r="U622" s="27">
        <v>5.0000000000000001E-4</v>
      </c>
      <c r="V622" s="44">
        <v>7.2491363636363602</v>
      </c>
      <c r="W622" s="44">
        <v>6.2570566363636368</v>
      </c>
      <c r="X622" s="44" t="s">
        <v>17787</v>
      </c>
      <c r="Y622" s="29">
        <v>0.02</v>
      </c>
      <c r="Z622" s="20" t="s">
        <v>5773</v>
      </c>
      <c r="AA622" s="23" t="s">
        <v>5774</v>
      </c>
      <c r="AB622" s="23" t="s">
        <v>18811</v>
      </c>
      <c r="AC622" s="24" t="s">
        <v>742</v>
      </c>
      <c r="AD622" s="24" t="s">
        <v>742</v>
      </c>
      <c r="AE622" s="20" t="s">
        <v>19248</v>
      </c>
      <c r="AF622" s="24" t="s">
        <v>8989</v>
      </c>
      <c r="AG622" s="25" t="s">
        <v>5766</v>
      </c>
      <c r="AH622" s="39" t="e">
        <v>#N/A</v>
      </c>
      <c r="AI622" s="26" t="s">
        <v>8990</v>
      </c>
      <c r="AJ622" s="26" t="s">
        <v>8991</v>
      </c>
      <c r="AK622" s="25" t="s">
        <v>1043</v>
      </c>
      <c r="AL622" s="47">
        <v>143</v>
      </c>
      <c r="AM622" s="47">
        <v>248</v>
      </c>
      <c r="AN622" s="22" t="s">
        <v>8887</v>
      </c>
    </row>
    <row r="623" spans="1:42" x14ac:dyDescent="0.3">
      <c r="A623" s="12" t="s">
        <v>33</v>
      </c>
      <c r="B623" s="50" t="s">
        <v>8993</v>
      </c>
      <c r="C623" s="10" t="s">
        <v>8992</v>
      </c>
      <c r="D623" s="12" t="s">
        <v>3</v>
      </c>
      <c r="E623" s="52" t="e">
        <v>#N/A</v>
      </c>
      <c r="F623" s="12" t="s">
        <v>64</v>
      </c>
      <c r="G623" s="52" t="e">
        <v>#N/A</v>
      </c>
      <c r="H623" s="38" t="s">
        <v>18</v>
      </c>
      <c r="I623" s="12" t="s">
        <v>32</v>
      </c>
      <c r="J623" s="25" t="s">
        <v>25</v>
      </c>
      <c r="K623" s="47" t="e">
        <v>#N/A</v>
      </c>
      <c r="L623" s="25" t="s">
        <v>8881</v>
      </c>
      <c r="M623" s="25" t="s">
        <v>8994</v>
      </c>
      <c r="N623" s="47" t="s">
        <v>19889</v>
      </c>
      <c r="O623" s="26" t="s">
        <v>8995</v>
      </c>
      <c r="P623" s="26" t="s">
        <v>8996</v>
      </c>
      <c r="Q623" s="57" t="s">
        <v>33</v>
      </c>
      <c r="R623" s="57" t="s">
        <v>33</v>
      </c>
      <c r="S623" s="57" t="s">
        <v>33</v>
      </c>
      <c r="T623" s="27"/>
      <c r="U623" s="27">
        <v>3.0000000000000001E-3</v>
      </c>
      <c r="V623" s="44">
        <v>23.641045454545502</v>
      </c>
      <c r="W623" s="44">
        <v>20.97725936363636</v>
      </c>
      <c r="X623" s="44" t="s">
        <v>17784</v>
      </c>
      <c r="Y623" s="29">
        <v>0.02</v>
      </c>
      <c r="Z623" s="20" t="s">
        <v>5773</v>
      </c>
      <c r="AA623" s="23" t="s">
        <v>5786</v>
      </c>
      <c r="AB623" s="23" t="s">
        <v>18812</v>
      </c>
      <c r="AC623" s="24" t="s">
        <v>742</v>
      </c>
      <c r="AD623" s="24" t="s">
        <v>742</v>
      </c>
      <c r="AE623" s="20" t="s">
        <v>19248</v>
      </c>
      <c r="AF623" s="24" t="s">
        <v>5775</v>
      </c>
      <c r="AG623" s="25" t="s">
        <v>5766</v>
      </c>
      <c r="AH623" s="39">
        <v>42377</v>
      </c>
      <c r="AI623" s="26" t="s">
        <v>8997</v>
      </c>
      <c r="AJ623" s="26" t="s">
        <v>8998</v>
      </c>
      <c r="AK623" s="25" t="s">
        <v>17990</v>
      </c>
      <c r="AL623" s="47">
        <v>141</v>
      </c>
      <c r="AM623" s="47">
        <v>244</v>
      </c>
      <c r="AN623" s="22" t="s">
        <v>8887</v>
      </c>
      <c r="AP623" s="8" t="s">
        <v>19246</v>
      </c>
    </row>
    <row r="624" spans="1:42" x14ac:dyDescent="0.3">
      <c r="A624" s="12" t="s">
        <v>33</v>
      </c>
      <c r="B624" s="50" t="s">
        <v>5560</v>
      </c>
      <c r="C624" s="10" t="s">
        <v>8999</v>
      </c>
      <c r="D624" s="12" t="s">
        <v>236</v>
      </c>
      <c r="E624" s="52" t="e">
        <v>#N/A</v>
      </c>
      <c r="F624" s="12" t="s">
        <v>64</v>
      </c>
      <c r="G624" s="52" t="e">
        <v>#N/A</v>
      </c>
      <c r="H624" s="38" t="s">
        <v>17774</v>
      </c>
      <c r="I624" s="12" t="s">
        <v>32</v>
      </c>
      <c r="J624" s="25" t="s">
        <v>25</v>
      </c>
      <c r="K624" s="47" t="e">
        <v>#N/A</v>
      </c>
      <c r="L624" s="25" t="s">
        <v>8881</v>
      </c>
      <c r="M624" s="25" t="s">
        <v>9000</v>
      </c>
      <c r="N624" s="25"/>
      <c r="O624" s="26" t="s">
        <v>9001</v>
      </c>
      <c r="P624" s="26" t="s">
        <v>9002</v>
      </c>
      <c r="Q624" s="57" t="s">
        <v>33</v>
      </c>
      <c r="R624" s="57" t="s">
        <v>33</v>
      </c>
      <c r="S624" s="57" t="s">
        <v>24</v>
      </c>
      <c r="T624" s="27"/>
      <c r="U624" s="27">
        <v>3.0000000000000001E-3</v>
      </c>
      <c r="V624" s="44">
        <v>17.1035454545455</v>
      </c>
      <c r="W624" s="44">
        <v>15.685231681818179</v>
      </c>
      <c r="X624" s="44" t="s">
        <v>17785</v>
      </c>
      <c r="Y624" s="29">
        <v>0.02</v>
      </c>
      <c r="Z624" s="20" t="s">
        <v>5785</v>
      </c>
      <c r="AA624" s="23" t="s">
        <v>5774</v>
      </c>
      <c r="AB624" s="23" t="s">
        <v>18814</v>
      </c>
      <c r="AC624" s="24" t="s">
        <v>742</v>
      </c>
      <c r="AD624" s="24" t="s">
        <v>742</v>
      </c>
      <c r="AE624" s="20" t="s">
        <v>19248</v>
      </c>
      <c r="AF624" s="24" t="s">
        <v>5821</v>
      </c>
      <c r="AG624" s="25" t="s">
        <v>5766</v>
      </c>
      <c r="AH624" s="39">
        <v>41936</v>
      </c>
      <c r="AI624" s="26" t="s">
        <v>9003</v>
      </c>
      <c r="AJ624" s="26" t="s">
        <v>9004</v>
      </c>
      <c r="AK624" s="25" t="s">
        <v>18007</v>
      </c>
      <c r="AL624" s="47">
        <v>142</v>
      </c>
      <c r="AM624" s="47">
        <v>262</v>
      </c>
      <c r="AN624" s="22" t="s">
        <v>8887</v>
      </c>
    </row>
    <row r="625" spans="1:40" x14ac:dyDescent="0.3">
      <c r="A625" s="12" t="s">
        <v>17758</v>
      </c>
      <c r="B625" s="50" t="s">
        <v>9006</v>
      </c>
      <c r="C625" s="10" t="s">
        <v>9005</v>
      </c>
      <c r="D625" s="12"/>
      <c r="E625" s="52" t="e">
        <v>#N/A</v>
      </c>
      <c r="F625" s="12"/>
      <c r="G625" s="52" t="e">
        <v>#N/A</v>
      </c>
      <c r="H625" s="12"/>
      <c r="I625" s="12"/>
      <c r="J625" s="12" t="s">
        <v>75</v>
      </c>
      <c r="K625" s="47" t="e">
        <v>#N/A</v>
      </c>
      <c r="L625" s="25" t="s">
        <v>8881</v>
      </c>
      <c r="M625" s="25" t="s">
        <v>9007</v>
      </c>
      <c r="N625" s="47" t="s">
        <v>19890</v>
      </c>
      <c r="O625" s="26" t="s">
        <v>9008</v>
      </c>
      <c r="P625" s="26" t="s">
        <v>9009</v>
      </c>
      <c r="Q625" s="57" t="s">
        <v>24</v>
      </c>
      <c r="R625" s="57" t="s">
        <v>33</v>
      </c>
      <c r="S625" s="57" t="s">
        <v>33</v>
      </c>
      <c r="T625" s="27"/>
      <c r="U625" s="27">
        <v>1.5E-3</v>
      </c>
      <c r="V625" s="44">
        <v>7.4213636363636404</v>
      </c>
      <c r="W625" s="44">
        <v>7.2034115000000014</v>
      </c>
      <c r="X625" s="44" t="s">
        <v>17781</v>
      </c>
      <c r="Y625" s="29">
        <v>5.0000000000000001E-3</v>
      </c>
      <c r="Z625" s="20" t="s">
        <v>5785</v>
      </c>
      <c r="AA625" s="23" t="s">
        <v>5786</v>
      </c>
      <c r="AB625" s="23" t="s">
        <v>18813</v>
      </c>
      <c r="AC625" s="24" t="s">
        <v>742</v>
      </c>
      <c r="AD625" s="24" t="s">
        <v>742</v>
      </c>
      <c r="AE625" s="24" t="s">
        <v>24</v>
      </c>
      <c r="AF625" s="24" t="s">
        <v>8306</v>
      </c>
      <c r="AG625" s="25" t="s">
        <v>5766</v>
      </c>
      <c r="AH625" s="39" t="e">
        <v>#N/A</v>
      </c>
      <c r="AI625" s="26" t="s">
        <v>9010</v>
      </c>
      <c r="AJ625" s="26" t="s">
        <v>9011</v>
      </c>
      <c r="AK625" s="25" t="s">
        <v>18073</v>
      </c>
      <c r="AL625" s="47">
        <v>206</v>
      </c>
      <c r="AM625" s="47">
        <v>332</v>
      </c>
      <c r="AN625" s="22" t="s">
        <v>8887</v>
      </c>
    </row>
    <row r="626" spans="1:40" x14ac:dyDescent="0.3">
      <c r="A626" s="41"/>
      <c r="B626" s="62" t="s">
        <v>5708</v>
      </c>
      <c r="C626" s="62" t="s">
        <v>20678</v>
      </c>
      <c r="D626" s="41"/>
      <c r="E626" s="41"/>
      <c r="F626" s="41"/>
      <c r="G626" s="41"/>
      <c r="H626" s="41"/>
      <c r="I626" s="41"/>
      <c r="J626" s="41"/>
      <c r="K626" s="41"/>
      <c r="L626" s="25" t="s">
        <v>8881</v>
      </c>
      <c r="M626" s="43"/>
      <c r="N626" s="43"/>
      <c r="O626" s="41"/>
      <c r="P626" s="41"/>
      <c r="Q626" s="57" t="s">
        <v>33</v>
      </c>
      <c r="R626" s="57" t="s">
        <v>24</v>
      </c>
      <c r="S626" s="57" t="s">
        <v>24</v>
      </c>
      <c r="T626" s="41"/>
      <c r="U626" s="41"/>
      <c r="V626" s="41"/>
      <c r="W626" s="41"/>
      <c r="X626" s="41"/>
      <c r="Y626" s="41"/>
      <c r="Z626" s="41"/>
      <c r="AA626" s="41"/>
      <c r="AB626" s="41"/>
      <c r="AC626" s="41"/>
      <c r="AD626" s="41"/>
      <c r="AE626" s="41"/>
      <c r="AF626" s="41"/>
      <c r="AG626" s="41"/>
      <c r="AH626" s="39">
        <v>41437</v>
      </c>
      <c r="AI626" s="41"/>
      <c r="AJ626" s="41"/>
      <c r="AK626" s="41"/>
      <c r="AL626" s="41"/>
      <c r="AM626" s="41"/>
      <c r="AN626" s="41"/>
    </row>
    <row r="627" spans="1:40" x14ac:dyDescent="0.3">
      <c r="A627" s="41"/>
      <c r="B627" s="62" t="s">
        <v>5692</v>
      </c>
      <c r="C627" s="62" t="s">
        <v>20670</v>
      </c>
      <c r="D627" s="41"/>
      <c r="E627" s="41"/>
      <c r="F627" s="41"/>
      <c r="G627" s="41"/>
      <c r="H627" s="41"/>
      <c r="I627" s="41"/>
      <c r="J627" s="41"/>
      <c r="K627" s="41"/>
      <c r="L627" s="25" t="s">
        <v>8881</v>
      </c>
      <c r="M627" s="43"/>
      <c r="N627" s="43"/>
      <c r="O627" s="41"/>
      <c r="P627" s="41"/>
      <c r="Q627" s="57" t="s">
        <v>33</v>
      </c>
      <c r="R627" s="57" t="s">
        <v>24</v>
      </c>
      <c r="S627" s="57" t="s">
        <v>24</v>
      </c>
      <c r="T627" s="41"/>
      <c r="U627" s="41"/>
      <c r="V627" s="41"/>
      <c r="W627" s="41"/>
      <c r="X627" s="41"/>
      <c r="Y627" s="41"/>
      <c r="Z627" s="41"/>
      <c r="AA627" s="41"/>
      <c r="AB627" s="41"/>
      <c r="AC627" s="41"/>
      <c r="AD627" s="41"/>
      <c r="AE627" s="41"/>
      <c r="AF627" s="41"/>
      <c r="AG627" s="41"/>
      <c r="AH627" s="39">
        <v>40063</v>
      </c>
      <c r="AI627" s="41"/>
      <c r="AJ627" s="41"/>
      <c r="AK627" s="41"/>
      <c r="AL627" s="41"/>
      <c r="AM627" s="41"/>
      <c r="AN627" s="41"/>
    </row>
    <row r="628" spans="1:40" x14ac:dyDescent="0.3">
      <c r="A628" s="41"/>
      <c r="B628" s="62" t="s">
        <v>5693</v>
      </c>
      <c r="C628" s="62" t="s">
        <v>20671</v>
      </c>
      <c r="D628" s="41"/>
      <c r="E628" s="41"/>
      <c r="F628" s="41"/>
      <c r="G628" s="41"/>
      <c r="H628" s="41"/>
      <c r="I628" s="41"/>
      <c r="J628" s="41"/>
      <c r="K628" s="41"/>
      <c r="L628" s="25" t="s">
        <v>8881</v>
      </c>
      <c r="M628" s="43"/>
      <c r="N628" s="43"/>
      <c r="O628" s="41"/>
      <c r="P628" s="41"/>
      <c r="Q628" s="57" t="s">
        <v>33</v>
      </c>
      <c r="R628" s="57" t="s">
        <v>24</v>
      </c>
      <c r="S628" s="57" t="s">
        <v>24</v>
      </c>
      <c r="T628" s="41"/>
      <c r="U628" s="41"/>
      <c r="V628" s="41"/>
      <c r="W628" s="41"/>
      <c r="X628" s="41"/>
      <c r="Y628" s="41"/>
      <c r="Z628" s="41"/>
      <c r="AA628" s="41"/>
      <c r="AB628" s="41"/>
      <c r="AC628" s="41"/>
      <c r="AD628" s="41"/>
      <c r="AE628" s="41"/>
      <c r="AF628" s="41"/>
      <c r="AG628" s="41"/>
      <c r="AH628" s="39">
        <v>40063</v>
      </c>
      <c r="AI628" s="41"/>
      <c r="AJ628" s="41"/>
      <c r="AK628" s="41"/>
      <c r="AL628" s="41"/>
      <c r="AM628" s="41"/>
      <c r="AN628" s="41"/>
    </row>
    <row r="629" spans="1:40" x14ac:dyDescent="0.3">
      <c r="A629" s="12" t="s">
        <v>33</v>
      </c>
      <c r="B629" s="50" t="s">
        <v>9013</v>
      </c>
      <c r="C629" s="10" t="s">
        <v>9012</v>
      </c>
      <c r="D629" s="12" t="s">
        <v>3</v>
      </c>
      <c r="E629" s="52" t="e">
        <v>#N/A</v>
      </c>
      <c r="F629" s="12" t="s">
        <v>60</v>
      </c>
      <c r="G629" s="52" t="e">
        <v>#N/A</v>
      </c>
      <c r="H629" s="12" t="s">
        <v>18</v>
      </c>
      <c r="I629" s="12" t="s">
        <v>32</v>
      </c>
      <c r="J629" s="25" t="s">
        <v>25</v>
      </c>
      <c r="K629" s="47" t="e">
        <v>#N/A</v>
      </c>
      <c r="L629" s="25" t="s">
        <v>8881</v>
      </c>
      <c r="M629" s="25" t="s">
        <v>9014</v>
      </c>
      <c r="N629" s="47" t="s">
        <v>19891</v>
      </c>
      <c r="O629" s="26" t="s">
        <v>9015</v>
      </c>
      <c r="P629" s="26" t="s">
        <v>9016</v>
      </c>
      <c r="Q629" s="57" t="s">
        <v>33</v>
      </c>
      <c r="R629" s="57" t="s">
        <v>33</v>
      </c>
      <c r="S629" s="57" t="s">
        <v>33</v>
      </c>
      <c r="T629" s="27"/>
      <c r="U629" s="27">
        <v>4.8999999999999998E-3</v>
      </c>
      <c r="V629" s="44">
        <v>81.954136363636394</v>
      </c>
      <c r="W629" s="44">
        <v>71.330783409090884</v>
      </c>
      <c r="X629" s="44" t="s">
        <v>17791</v>
      </c>
      <c r="Y629" s="29">
        <v>0.03</v>
      </c>
      <c r="Z629" s="20" t="s">
        <v>5773</v>
      </c>
      <c r="AA629" s="23" t="s">
        <v>5786</v>
      </c>
      <c r="AB629" s="23" t="s">
        <v>18812</v>
      </c>
      <c r="AC629" s="24" t="s">
        <v>26</v>
      </c>
      <c r="AD629" s="24" t="s">
        <v>742</v>
      </c>
      <c r="AE629" s="24" t="s">
        <v>24</v>
      </c>
      <c r="AF629" s="24" t="s">
        <v>5775</v>
      </c>
      <c r="AG629" s="25" t="s">
        <v>5766</v>
      </c>
      <c r="AH629" s="39">
        <v>42521</v>
      </c>
      <c r="AI629" s="26" t="s">
        <v>9017</v>
      </c>
      <c r="AJ629" s="26" t="s">
        <v>9018</v>
      </c>
      <c r="AK629" s="25" t="s">
        <v>18045</v>
      </c>
      <c r="AL629" s="47">
        <v>180</v>
      </c>
      <c r="AM629" s="47">
        <v>304</v>
      </c>
      <c r="AN629" s="22" t="s">
        <v>8887</v>
      </c>
    </row>
    <row r="630" spans="1:40" x14ac:dyDescent="0.3">
      <c r="A630" s="12" t="s">
        <v>17798</v>
      </c>
      <c r="B630" s="50" t="s">
        <v>9020</v>
      </c>
      <c r="C630" s="10" t="s">
        <v>9019</v>
      </c>
      <c r="D630" s="12" t="s">
        <v>3</v>
      </c>
      <c r="E630" s="52" t="e">
        <v>#N/A</v>
      </c>
      <c r="F630" s="12" t="s">
        <v>43</v>
      </c>
      <c r="G630" s="52" t="e">
        <v>#N/A</v>
      </c>
      <c r="H630" s="12" t="s">
        <v>6</v>
      </c>
      <c r="I630" s="12" t="s">
        <v>32</v>
      </c>
      <c r="J630" s="25" t="s">
        <v>25</v>
      </c>
      <c r="K630" s="47" t="e">
        <v>#N/A</v>
      </c>
      <c r="L630" s="25" t="s">
        <v>8881</v>
      </c>
      <c r="M630" s="25" t="s">
        <v>9021</v>
      </c>
      <c r="N630" s="47" t="s">
        <v>19892</v>
      </c>
      <c r="O630" s="26" t="s">
        <v>9022</v>
      </c>
      <c r="P630" s="26" t="s">
        <v>9023</v>
      </c>
      <c r="Q630" s="57" t="s">
        <v>33</v>
      </c>
      <c r="R630" s="57" t="s">
        <v>33</v>
      </c>
      <c r="S630" s="57" t="s">
        <v>33</v>
      </c>
      <c r="T630" s="27"/>
      <c r="U630" s="27">
        <v>3.8999999999999998E-3</v>
      </c>
      <c r="V630" s="44">
        <v>108.152954545455</v>
      </c>
      <c r="W630" s="44">
        <v>104.42626804761906</v>
      </c>
      <c r="X630" s="44" t="s">
        <v>17787</v>
      </c>
      <c r="Y630" s="29">
        <v>0.02</v>
      </c>
      <c r="Z630" s="20" t="s">
        <v>5773</v>
      </c>
      <c r="AA630" s="23" t="s">
        <v>6656</v>
      </c>
      <c r="AB630" s="23" t="s">
        <v>18815</v>
      </c>
      <c r="AC630" s="24" t="s">
        <v>26</v>
      </c>
      <c r="AD630" s="24" t="s">
        <v>742</v>
      </c>
      <c r="AE630" s="24" t="s">
        <v>24</v>
      </c>
      <c r="AF630" s="24" t="s">
        <v>5775</v>
      </c>
      <c r="AG630" s="25" t="s">
        <v>5766</v>
      </c>
      <c r="AH630" s="39">
        <v>39419</v>
      </c>
      <c r="AI630" s="26" t="s">
        <v>9024</v>
      </c>
      <c r="AJ630" s="26" t="s">
        <v>9025</v>
      </c>
      <c r="AK630" s="25" t="s">
        <v>18089</v>
      </c>
      <c r="AL630" s="47">
        <v>212</v>
      </c>
      <c r="AM630" s="47">
        <v>348</v>
      </c>
      <c r="AN630" s="22" t="s">
        <v>8887</v>
      </c>
    </row>
    <row r="631" spans="1:40" x14ac:dyDescent="0.3">
      <c r="A631" s="12" t="s">
        <v>17798</v>
      </c>
      <c r="B631" s="50" t="s">
        <v>9027</v>
      </c>
      <c r="C631" s="10" t="s">
        <v>9026</v>
      </c>
      <c r="D631" s="12" t="s">
        <v>3</v>
      </c>
      <c r="E631" s="52" t="e">
        <v>#N/A</v>
      </c>
      <c r="F631" s="12" t="s">
        <v>60</v>
      </c>
      <c r="G631" s="52" t="e">
        <v>#N/A</v>
      </c>
      <c r="H631" s="38" t="s">
        <v>6</v>
      </c>
      <c r="I631" s="12" t="s">
        <v>32</v>
      </c>
      <c r="J631" s="25" t="s">
        <v>25</v>
      </c>
      <c r="K631" s="47" t="e">
        <v>#N/A</v>
      </c>
      <c r="L631" s="25" t="s">
        <v>8881</v>
      </c>
      <c r="M631" s="25" t="s">
        <v>9028</v>
      </c>
      <c r="N631" s="47" t="s">
        <v>19893</v>
      </c>
      <c r="O631" s="26" t="s">
        <v>9029</v>
      </c>
      <c r="P631" s="26" t="s">
        <v>9030</v>
      </c>
      <c r="Q631" s="57" t="s">
        <v>33</v>
      </c>
      <c r="R631" s="57" t="s">
        <v>33</v>
      </c>
      <c r="S631" s="57" t="s">
        <v>33</v>
      </c>
      <c r="T631" s="27"/>
      <c r="U631" s="27">
        <v>4.8999999999999998E-3</v>
      </c>
      <c r="V631" s="44">
        <v>114.07899999999999</v>
      </c>
      <c r="W631" s="44">
        <v>105.5217145909091</v>
      </c>
      <c r="X631" s="44" t="s">
        <v>17781</v>
      </c>
      <c r="Y631" s="29">
        <v>0.03</v>
      </c>
      <c r="Z631" s="20" t="s">
        <v>5773</v>
      </c>
      <c r="AA631" s="23" t="s">
        <v>5786</v>
      </c>
      <c r="AB631" s="23" t="s">
        <v>18812</v>
      </c>
      <c r="AC631" s="24" t="s">
        <v>26</v>
      </c>
      <c r="AD631" s="24" t="s">
        <v>742</v>
      </c>
      <c r="AE631" s="24" t="s">
        <v>24</v>
      </c>
      <c r="AF631" s="24" t="s">
        <v>5821</v>
      </c>
      <c r="AG631" s="25" t="s">
        <v>5766</v>
      </c>
      <c r="AH631" s="39">
        <v>39407</v>
      </c>
      <c r="AI631" s="26" t="s">
        <v>9031</v>
      </c>
      <c r="AJ631" s="26" t="s">
        <v>9032</v>
      </c>
      <c r="AK631" s="25" t="s">
        <v>5506</v>
      </c>
      <c r="AL631" s="47">
        <v>213</v>
      </c>
      <c r="AM631" s="47">
        <v>349</v>
      </c>
      <c r="AN631" s="22" t="s">
        <v>8887</v>
      </c>
    </row>
    <row r="632" spans="1:40" x14ac:dyDescent="0.3">
      <c r="A632" s="12" t="s">
        <v>33</v>
      </c>
      <c r="B632" s="50" t="s">
        <v>9034</v>
      </c>
      <c r="C632" s="10" t="s">
        <v>9033</v>
      </c>
      <c r="D632" s="12" t="s">
        <v>3</v>
      </c>
      <c r="E632" s="52" t="e">
        <v>#N/A</v>
      </c>
      <c r="F632" s="12" t="s">
        <v>64</v>
      </c>
      <c r="G632" s="52" t="e">
        <v>#N/A</v>
      </c>
      <c r="H632" s="38" t="s">
        <v>6</v>
      </c>
      <c r="I632" s="12" t="s">
        <v>32</v>
      </c>
      <c r="J632" s="25" t="s">
        <v>25</v>
      </c>
      <c r="K632" s="47" t="e">
        <v>#N/A</v>
      </c>
      <c r="L632" s="25" t="s">
        <v>8881</v>
      </c>
      <c r="M632" s="25" t="s">
        <v>9035</v>
      </c>
      <c r="N632" s="47" t="s">
        <v>19894</v>
      </c>
      <c r="O632" s="26" t="s">
        <v>9036</v>
      </c>
      <c r="P632" s="26" t="s">
        <v>9037</v>
      </c>
      <c r="Q632" s="57" t="s">
        <v>33</v>
      </c>
      <c r="R632" s="57" t="s">
        <v>33</v>
      </c>
      <c r="S632" s="57" t="s">
        <v>33</v>
      </c>
      <c r="T632" s="27"/>
      <c r="U632" s="27">
        <v>3.8999999999999998E-3</v>
      </c>
      <c r="V632" s="44">
        <v>22.748318181818199</v>
      </c>
      <c r="W632" s="44">
        <v>20.746761318181822</v>
      </c>
      <c r="X632" s="44" t="s">
        <v>17784</v>
      </c>
      <c r="Y632" s="29">
        <v>0.02</v>
      </c>
      <c r="Z632" s="20" t="s">
        <v>5773</v>
      </c>
      <c r="AA632" s="23" t="s">
        <v>5786</v>
      </c>
      <c r="AB632" s="23" t="s">
        <v>18812</v>
      </c>
      <c r="AC632" s="24" t="s">
        <v>742</v>
      </c>
      <c r="AD632" s="24" t="s">
        <v>742</v>
      </c>
      <c r="AE632" s="20" t="s">
        <v>19248</v>
      </c>
      <c r="AF632" s="24" t="s">
        <v>5821</v>
      </c>
      <c r="AG632" s="25" t="s">
        <v>5766</v>
      </c>
      <c r="AH632" s="39">
        <v>39407</v>
      </c>
      <c r="AI632" s="26" t="s">
        <v>9038</v>
      </c>
      <c r="AJ632" s="26" t="s">
        <v>9039</v>
      </c>
      <c r="AK632" s="25" t="s">
        <v>5507</v>
      </c>
      <c r="AL632" s="47">
        <v>214</v>
      </c>
      <c r="AM632" s="47">
        <v>350</v>
      </c>
      <c r="AN632" s="22" t="s">
        <v>8887</v>
      </c>
    </row>
    <row r="633" spans="1:40" x14ac:dyDescent="0.3">
      <c r="A633" s="41"/>
      <c r="B633" s="62" t="s">
        <v>20614</v>
      </c>
      <c r="C633" s="62" t="s">
        <v>20613</v>
      </c>
      <c r="D633" s="41"/>
      <c r="E633" s="41"/>
      <c r="F633" s="41"/>
      <c r="G633" s="41"/>
      <c r="H633" s="41"/>
      <c r="I633" s="41"/>
      <c r="J633" s="41"/>
      <c r="K633" s="41"/>
      <c r="L633" s="25" t="s">
        <v>8881</v>
      </c>
      <c r="M633" s="43"/>
      <c r="N633" s="43"/>
      <c r="O633" s="41"/>
      <c r="P633" s="41"/>
      <c r="Q633" s="57" t="s">
        <v>33</v>
      </c>
      <c r="R633" s="57" t="s">
        <v>24</v>
      </c>
      <c r="S633" s="57" t="s">
        <v>24</v>
      </c>
      <c r="T633" s="41"/>
      <c r="U633" s="41"/>
      <c r="V633" s="41"/>
      <c r="W633" s="41"/>
      <c r="X633" s="41"/>
      <c r="Y633" s="41"/>
      <c r="Z633" s="41"/>
      <c r="AA633" s="41"/>
      <c r="AB633" s="41"/>
      <c r="AC633" s="41"/>
      <c r="AD633" s="41"/>
      <c r="AE633" s="41"/>
      <c r="AF633" s="41"/>
      <c r="AG633" s="41"/>
      <c r="AH633" s="39">
        <v>39419</v>
      </c>
      <c r="AI633" s="41"/>
      <c r="AJ633" s="41"/>
      <c r="AK633" s="41"/>
      <c r="AL633" s="41"/>
      <c r="AM633" s="41"/>
      <c r="AN633" s="41"/>
    </row>
    <row r="634" spans="1:40" x14ac:dyDescent="0.3">
      <c r="A634" s="12" t="s">
        <v>33</v>
      </c>
      <c r="B634" s="50" t="s">
        <v>9041</v>
      </c>
      <c r="C634" s="10" t="s">
        <v>9040</v>
      </c>
      <c r="D634" s="12" t="s">
        <v>3</v>
      </c>
      <c r="E634" s="52" t="e">
        <v>#N/A</v>
      </c>
      <c r="F634" s="12" t="s">
        <v>77</v>
      </c>
      <c r="G634" s="52" t="e">
        <v>#N/A</v>
      </c>
      <c r="H634" s="12" t="s">
        <v>6</v>
      </c>
      <c r="I634" s="12" t="s">
        <v>32</v>
      </c>
      <c r="J634" s="25" t="s">
        <v>25</v>
      </c>
      <c r="K634" s="47" t="e">
        <v>#N/A</v>
      </c>
      <c r="L634" s="25" t="s">
        <v>8881</v>
      </c>
      <c r="M634" s="25" t="s">
        <v>9042</v>
      </c>
      <c r="N634" s="47" t="s">
        <v>19895</v>
      </c>
      <c r="O634" s="26" t="s">
        <v>9043</v>
      </c>
      <c r="P634" s="26" t="s">
        <v>9044</v>
      </c>
      <c r="Q634" s="57" t="s">
        <v>33</v>
      </c>
      <c r="R634" s="57" t="s">
        <v>33</v>
      </c>
      <c r="S634" s="57" t="s">
        <v>33</v>
      </c>
      <c r="T634" s="27"/>
      <c r="U634" s="27">
        <v>3.8999999999999998E-3</v>
      </c>
      <c r="V634" s="44">
        <v>25.0036818181818</v>
      </c>
      <c r="W634" s="44">
        <v>21.102774409090909</v>
      </c>
      <c r="X634" s="44" t="s">
        <v>17784</v>
      </c>
      <c r="Y634" s="29">
        <v>0.02</v>
      </c>
      <c r="Z634" s="20" t="s">
        <v>5773</v>
      </c>
      <c r="AA634" s="23" t="s">
        <v>5786</v>
      </c>
      <c r="AB634" s="23" t="s">
        <v>18812</v>
      </c>
      <c r="AC634" s="24" t="s">
        <v>26</v>
      </c>
      <c r="AD634" s="24" t="s">
        <v>742</v>
      </c>
      <c r="AE634" s="24" t="s">
        <v>24</v>
      </c>
      <c r="AF634" s="24" t="s">
        <v>5821</v>
      </c>
      <c r="AG634" s="25" t="s">
        <v>5766</v>
      </c>
      <c r="AH634" s="39">
        <v>42087</v>
      </c>
      <c r="AI634" s="26" t="s">
        <v>9045</v>
      </c>
      <c r="AJ634" s="26" t="s">
        <v>9046</v>
      </c>
      <c r="AK634" s="25" t="s">
        <v>5550</v>
      </c>
      <c r="AL634" s="47">
        <v>215</v>
      </c>
      <c r="AM634" s="47">
        <v>351</v>
      </c>
      <c r="AN634" s="22" t="s">
        <v>8887</v>
      </c>
    </row>
    <row r="635" spans="1:40" x14ac:dyDescent="0.3">
      <c r="A635" s="12" t="s">
        <v>17798</v>
      </c>
      <c r="B635" s="50" t="s">
        <v>9048</v>
      </c>
      <c r="C635" s="10" t="s">
        <v>9047</v>
      </c>
      <c r="D635" s="12" t="s">
        <v>3</v>
      </c>
      <c r="E635" s="52" t="e">
        <v>#N/A</v>
      </c>
      <c r="F635" s="12" t="s">
        <v>43</v>
      </c>
      <c r="G635" s="52" t="e">
        <v>#N/A</v>
      </c>
      <c r="H635" s="12" t="s">
        <v>416</v>
      </c>
      <c r="I635" s="12" t="s">
        <v>32</v>
      </c>
      <c r="J635" s="25" t="s">
        <v>25</v>
      </c>
      <c r="K635" s="47" t="e">
        <v>#N/A</v>
      </c>
      <c r="L635" s="25" t="s">
        <v>8881</v>
      </c>
      <c r="M635" s="25" t="s">
        <v>9049</v>
      </c>
      <c r="N635" s="47" t="s">
        <v>19896</v>
      </c>
      <c r="O635" s="26" t="s">
        <v>9050</v>
      </c>
      <c r="P635" s="26" t="s">
        <v>9051</v>
      </c>
      <c r="Q635" s="57" t="s">
        <v>33</v>
      </c>
      <c r="R635" s="57" t="s">
        <v>33</v>
      </c>
      <c r="S635" s="57" t="s">
        <v>33</v>
      </c>
      <c r="T635" s="27"/>
      <c r="U635" s="27">
        <v>3.8999999999999998E-3</v>
      </c>
      <c r="V635" s="44">
        <v>127.971272727273</v>
      </c>
      <c r="W635" s="44">
        <v>118.43622222727271</v>
      </c>
      <c r="X635" s="44" t="s">
        <v>17785</v>
      </c>
      <c r="Y635" s="29">
        <v>2.5000000000000001E-2</v>
      </c>
      <c r="Z635" s="20" t="s">
        <v>5773</v>
      </c>
      <c r="AA635" s="23" t="s">
        <v>5786</v>
      </c>
      <c r="AB635" s="23" t="s">
        <v>18812</v>
      </c>
      <c r="AC635" s="24" t="s">
        <v>26</v>
      </c>
      <c r="AD635" s="24" t="s">
        <v>742</v>
      </c>
      <c r="AE635" s="24" t="s">
        <v>24</v>
      </c>
      <c r="AF635" s="24" t="s">
        <v>5775</v>
      </c>
      <c r="AG635" s="25" t="s">
        <v>5766</v>
      </c>
      <c r="AH635" s="39">
        <v>41940</v>
      </c>
      <c r="AI635" s="26" t="s">
        <v>9052</v>
      </c>
      <c r="AJ635" s="26" t="s">
        <v>9053</v>
      </c>
      <c r="AK635" s="25" t="s">
        <v>18547</v>
      </c>
      <c r="AL635" s="47">
        <v>503</v>
      </c>
      <c r="AM635" s="47">
        <v>825</v>
      </c>
      <c r="AN635" s="22" t="s">
        <v>8887</v>
      </c>
    </row>
    <row r="636" spans="1:40" x14ac:dyDescent="0.3">
      <c r="A636" s="12" t="s">
        <v>33</v>
      </c>
      <c r="B636" s="50" t="s">
        <v>9055</v>
      </c>
      <c r="C636" s="10" t="s">
        <v>9054</v>
      </c>
      <c r="D636" s="12" t="s">
        <v>3</v>
      </c>
      <c r="E636" s="52" t="e">
        <v>#N/A</v>
      </c>
      <c r="F636" s="12" t="s">
        <v>60</v>
      </c>
      <c r="G636" s="52" t="e">
        <v>#N/A</v>
      </c>
      <c r="H636" s="12" t="s">
        <v>17773</v>
      </c>
      <c r="I636" s="12" t="s">
        <v>32</v>
      </c>
      <c r="J636" s="25" t="s">
        <v>25</v>
      </c>
      <c r="K636" s="47" t="e">
        <v>#N/A</v>
      </c>
      <c r="L636" s="25" t="s">
        <v>8881</v>
      </c>
      <c r="M636" s="25" t="s">
        <v>9056</v>
      </c>
      <c r="N636" s="25"/>
      <c r="O636" s="26" t="s">
        <v>9057</v>
      </c>
      <c r="P636" s="26" t="s">
        <v>9058</v>
      </c>
      <c r="Q636" s="57" t="s">
        <v>33</v>
      </c>
      <c r="R636" s="57" t="s">
        <v>33</v>
      </c>
      <c r="S636" s="57" t="s">
        <v>24</v>
      </c>
      <c r="T636" s="27"/>
      <c r="U636" s="27">
        <v>6.4999999999999997E-3</v>
      </c>
      <c r="V636" s="44">
        <v>35.330045454545498</v>
      </c>
      <c r="W636" s="44">
        <v>34.916885272727271</v>
      </c>
      <c r="X636" s="44" t="s">
        <v>17787</v>
      </c>
      <c r="Y636" s="29">
        <v>0.03</v>
      </c>
      <c r="Z636" s="20" t="s">
        <v>5785</v>
      </c>
      <c r="AA636" s="23" t="s">
        <v>5774</v>
      </c>
      <c r="AB636" s="23" t="s">
        <v>18814</v>
      </c>
      <c r="AC636" s="24" t="s">
        <v>26</v>
      </c>
      <c r="AD636" s="24" t="s">
        <v>742</v>
      </c>
      <c r="AE636" s="24" t="s">
        <v>24</v>
      </c>
      <c r="AF636" s="24" t="s">
        <v>5821</v>
      </c>
      <c r="AG636" s="25" t="s">
        <v>5766</v>
      </c>
      <c r="AH636" s="39">
        <v>43353</v>
      </c>
      <c r="AI636" s="26" t="s">
        <v>9059</v>
      </c>
      <c r="AJ636" s="26" t="s">
        <v>9060</v>
      </c>
      <c r="AK636" s="25" t="s">
        <v>18100</v>
      </c>
      <c r="AL636" s="47">
        <v>226</v>
      </c>
      <c r="AM636" s="47">
        <v>362</v>
      </c>
      <c r="AN636" s="22" t="s">
        <v>8887</v>
      </c>
    </row>
    <row r="637" spans="1:40" x14ac:dyDescent="0.3">
      <c r="A637" s="12" t="s">
        <v>33</v>
      </c>
      <c r="B637" s="50" t="s">
        <v>5571</v>
      </c>
      <c r="C637" s="10" t="s">
        <v>9061</v>
      </c>
      <c r="D637" s="12" t="s">
        <v>3</v>
      </c>
      <c r="E637" s="52" t="e">
        <v>#N/A</v>
      </c>
      <c r="F637" s="12" t="s">
        <v>64</v>
      </c>
      <c r="G637" s="52" t="e">
        <v>#N/A</v>
      </c>
      <c r="H637" s="12" t="s">
        <v>17773</v>
      </c>
      <c r="I637" s="12" t="s">
        <v>32</v>
      </c>
      <c r="J637" s="25" t="s">
        <v>25</v>
      </c>
      <c r="K637" s="47" t="e">
        <v>#N/A</v>
      </c>
      <c r="L637" s="25" t="s">
        <v>8881</v>
      </c>
      <c r="M637" s="25" t="s">
        <v>9062</v>
      </c>
      <c r="N637" s="25"/>
      <c r="O637" s="26" t="s">
        <v>9063</v>
      </c>
      <c r="P637" s="26" t="s">
        <v>9064</v>
      </c>
      <c r="Q637" s="57" t="s">
        <v>33</v>
      </c>
      <c r="R637" s="57" t="s">
        <v>33</v>
      </c>
      <c r="S637" s="57" t="s">
        <v>24</v>
      </c>
      <c r="T637" s="27"/>
      <c r="U637" s="27">
        <v>4.4999999999999997E-3</v>
      </c>
      <c r="V637" s="44">
        <v>12.3255454545455</v>
      </c>
      <c r="W637" s="44">
        <v>10.922005454545454</v>
      </c>
      <c r="X637" s="44" t="s">
        <v>17785</v>
      </c>
      <c r="Y637" s="29">
        <v>0.02</v>
      </c>
      <c r="Z637" s="20" t="s">
        <v>5785</v>
      </c>
      <c r="AA637" s="23" t="s">
        <v>5774</v>
      </c>
      <c r="AB637" s="23" t="s">
        <v>18814</v>
      </c>
      <c r="AC637" s="24" t="s">
        <v>742</v>
      </c>
      <c r="AD637" s="24" t="s">
        <v>742</v>
      </c>
      <c r="AE637" s="20" t="s">
        <v>19248</v>
      </c>
      <c r="AF637" s="24" t="s">
        <v>5821</v>
      </c>
      <c r="AG637" s="25" t="s">
        <v>5766</v>
      </c>
      <c r="AH637" s="39">
        <v>42027</v>
      </c>
      <c r="AI637" s="26" t="s">
        <v>9065</v>
      </c>
      <c r="AJ637" s="26" t="s">
        <v>9066</v>
      </c>
      <c r="AK637" s="25" t="s">
        <v>18101</v>
      </c>
      <c r="AL637" s="47">
        <v>227</v>
      </c>
      <c r="AM637" s="47">
        <v>363</v>
      </c>
      <c r="AN637" s="22" t="s">
        <v>8887</v>
      </c>
    </row>
    <row r="638" spans="1:40" x14ac:dyDescent="0.3">
      <c r="A638" s="12" t="s">
        <v>33</v>
      </c>
      <c r="B638" s="50" t="s">
        <v>5694</v>
      </c>
      <c r="C638" s="10" t="s">
        <v>9067</v>
      </c>
      <c r="D638" s="12" t="s">
        <v>3</v>
      </c>
      <c r="E638" s="52" t="e">
        <v>#N/A</v>
      </c>
      <c r="F638" s="12" t="s">
        <v>43</v>
      </c>
      <c r="G638" s="52" t="e">
        <v>#N/A</v>
      </c>
      <c r="H638" s="12" t="s">
        <v>17773</v>
      </c>
      <c r="I638" s="12" t="s">
        <v>32</v>
      </c>
      <c r="J638" s="25" t="s">
        <v>25</v>
      </c>
      <c r="K638" s="47" t="e">
        <v>#N/A</v>
      </c>
      <c r="L638" s="25" t="s">
        <v>8881</v>
      </c>
      <c r="M638" s="25" t="s">
        <v>9068</v>
      </c>
      <c r="N638" s="25"/>
      <c r="O638" s="26" t="s">
        <v>9069</v>
      </c>
      <c r="P638" s="26" t="s">
        <v>9070</v>
      </c>
      <c r="Q638" s="57" t="s">
        <v>33</v>
      </c>
      <c r="R638" s="57" t="s">
        <v>33</v>
      </c>
      <c r="S638" s="57" t="s">
        <v>24</v>
      </c>
      <c r="T638" s="27"/>
      <c r="U638" s="27">
        <v>5.4999999999999997E-3</v>
      </c>
      <c r="V638" s="44">
        <v>18.400727272727298</v>
      </c>
      <c r="W638" s="44">
        <v>18.240358090909094</v>
      </c>
      <c r="X638" s="44" t="s">
        <v>17789</v>
      </c>
      <c r="Y638" s="29">
        <v>0.02</v>
      </c>
      <c r="Z638" s="20" t="s">
        <v>5785</v>
      </c>
      <c r="AA638" s="23" t="s">
        <v>5774</v>
      </c>
      <c r="AB638" s="23" t="s">
        <v>18814</v>
      </c>
      <c r="AC638" s="24" t="s">
        <v>26</v>
      </c>
      <c r="AD638" s="24" t="s">
        <v>742</v>
      </c>
      <c r="AE638" s="24" t="s">
        <v>24</v>
      </c>
      <c r="AF638" s="24" t="s">
        <v>5821</v>
      </c>
      <c r="AG638" s="25" t="s">
        <v>5766</v>
      </c>
      <c r="AH638" s="39">
        <v>41688</v>
      </c>
      <c r="AI638" s="26" t="s">
        <v>9071</v>
      </c>
      <c r="AJ638" s="26" t="s">
        <v>9072</v>
      </c>
      <c r="AK638" s="25" t="s">
        <v>18102</v>
      </c>
      <c r="AL638" s="47">
        <v>228</v>
      </c>
      <c r="AM638" s="47">
        <v>364</v>
      </c>
      <c r="AN638" s="22" t="s">
        <v>8887</v>
      </c>
    </row>
    <row r="639" spans="1:40" x14ac:dyDescent="0.3">
      <c r="A639" s="41"/>
      <c r="B639" s="62" t="s">
        <v>5709</v>
      </c>
      <c r="C639" s="62" t="s">
        <v>20683</v>
      </c>
      <c r="D639" s="41"/>
      <c r="E639" s="41"/>
      <c r="F639" s="41"/>
      <c r="G639" s="41"/>
      <c r="H639" s="41"/>
      <c r="I639" s="41"/>
      <c r="J639" s="41"/>
      <c r="K639" s="41"/>
      <c r="L639" s="25" t="s">
        <v>8881</v>
      </c>
      <c r="M639" s="43"/>
      <c r="N639" s="43"/>
      <c r="O639" s="41"/>
      <c r="P639" s="41"/>
      <c r="Q639" s="57" t="s">
        <v>33</v>
      </c>
      <c r="R639" s="57" t="s">
        <v>24</v>
      </c>
      <c r="S639" s="57" t="s">
        <v>24</v>
      </c>
      <c r="T639" s="41"/>
      <c r="U639" s="41"/>
      <c r="V639" s="41"/>
      <c r="W639" s="41"/>
      <c r="X639" s="41"/>
      <c r="Y639" s="41"/>
      <c r="Z639" s="41"/>
      <c r="AA639" s="41"/>
      <c r="AB639" s="41"/>
      <c r="AC639" s="41"/>
      <c r="AD639" s="41"/>
      <c r="AE639" s="41"/>
      <c r="AF639" s="41"/>
      <c r="AG639" s="41"/>
      <c r="AH639" s="39">
        <v>41820</v>
      </c>
      <c r="AI639" s="41"/>
      <c r="AJ639" s="41"/>
      <c r="AK639" s="41"/>
      <c r="AL639" s="41"/>
      <c r="AM639" s="41"/>
      <c r="AN639" s="41"/>
    </row>
    <row r="640" spans="1:40" x14ac:dyDescent="0.3">
      <c r="A640" s="41"/>
      <c r="B640" s="62" t="s">
        <v>5710</v>
      </c>
      <c r="C640" s="62" t="s">
        <v>20679</v>
      </c>
      <c r="D640" s="41"/>
      <c r="E640" s="41"/>
      <c r="F640" s="41"/>
      <c r="G640" s="41"/>
      <c r="H640" s="41"/>
      <c r="I640" s="41"/>
      <c r="J640" s="41"/>
      <c r="K640" s="41"/>
      <c r="L640" s="25" t="s">
        <v>8881</v>
      </c>
      <c r="M640" s="43"/>
      <c r="N640" s="43"/>
      <c r="O640" s="41"/>
      <c r="P640" s="41"/>
      <c r="Q640" s="57" t="s">
        <v>33</v>
      </c>
      <c r="R640" s="57" t="s">
        <v>24</v>
      </c>
      <c r="S640" s="57" t="s">
        <v>24</v>
      </c>
      <c r="T640" s="41"/>
      <c r="U640" s="41"/>
      <c r="V640" s="41"/>
      <c r="W640" s="41"/>
      <c r="X640" s="41"/>
      <c r="Y640" s="41"/>
      <c r="Z640" s="41"/>
      <c r="AA640" s="41"/>
      <c r="AB640" s="41"/>
      <c r="AC640" s="41"/>
      <c r="AD640" s="41"/>
      <c r="AE640" s="41"/>
      <c r="AF640" s="41"/>
      <c r="AG640" s="41"/>
      <c r="AH640" s="39">
        <v>41820</v>
      </c>
      <c r="AI640" s="41"/>
      <c r="AJ640" s="41"/>
      <c r="AK640" s="41"/>
      <c r="AL640" s="41"/>
      <c r="AM640" s="41"/>
      <c r="AN640" s="41"/>
    </row>
    <row r="641" spans="1:40" x14ac:dyDescent="0.3">
      <c r="A641" s="12" t="s">
        <v>33</v>
      </c>
      <c r="B641" s="50" t="s">
        <v>5695</v>
      </c>
      <c r="C641" s="10" t="s">
        <v>9073</v>
      </c>
      <c r="D641" s="12" t="s">
        <v>3</v>
      </c>
      <c r="E641" s="52" t="e">
        <v>#N/A</v>
      </c>
      <c r="F641" s="12" t="s">
        <v>488</v>
      </c>
      <c r="G641" s="52" t="e">
        <v>#N/A</v>
      </c>
      <c r="H641" s="12" t="s">
        <v>17774</v>
      </c>
      <c r="I641" s="12" t="s">
        <v>32</v>
      </c>
      <c r="J641" s="25" t="s">
        <v>25</v>
      </c>
      <c r="K641" s="47" t="e">
        <v>#N/A</v>
      </c>
      <c r="L641" s="25" t="s">
        <v>8881</v>
      </c>
      <c r="M641" s="25" t="s">
        <v>9074</v>
      </c>
      <c r="N641" s="25"/>
      <c r="O641" s="26" t="s">
        <v>9075</v>
      </c>
      <c r="P641" s="26" t="s">
        <v>9076</v>
      </c>
      <c r="Q641" s="57" t="s">
        <v>33</v>
      </c>
      <c r="R641" s="57" t="s">
        <v>33</v>
      </c>
      <c r="S641" s="57" t="s">
        <v>24</v>
      </c>
      <c r="T641" s="27"/>
      <c r="U641" s="27">
        <v>1.9E-3</v>
      </c>
      <c r="V641" s="44">
        <v>10.7857727272727</v>
      </c>
      <c r="W641" s="44">
        <v>9.7321443636363636</v>
      </c>
      <c r="X641" s="44" t="s">
        <v>17787</v>
      </c>
      <c r="Y641" s="29">
        <v>2.5000000000000001E-2</v>
      </c>
      <c r="Z641" s="20" t="s">
        <v>5785</v>
      </c>
      <c r="AA641" s="23" t="s">
        <v>5774</v>
      </c>
      <c r="AB641" s="23" t="s">
        <v>18814</v>
      </c>
      <c r="AC641" s="24" t="s">
        <v>489</v>
      </c>
      <c r="AD641" s="24" t="s">
        <v>742</v>
      </c>
      <c r="AE641" s="24" t="s">
        <v>24</v>
      </c>
      <c r="AF641" s="24" t="s">
        <v>5821</v>
      </c>
      <c r="AG641" s="25" t="s">
        <v>5766</v>
      </c>
      <c r="AH641" s="39">
        <v>41897</v>
      </c>
      <c r="AI641" s="26" t="s">
        <v>9077</v>
      </c>
      <c r="AJ641" s="26" t="s">
        <v>9078</v>
      </c>
      <c r="AK641" s="25" t="s">
        <v>18165</v>
      </c>
      <c r="AL641" s="47">
        <v>280</v>
      </c>
      <c r="AM641" s="47">
        <v>429</v>
      </c>
      <c r="AN641" s="22" t="s">
        <v>8887</v>
      </c>
    </row>
    <row r="642" spans="1:40" x14ac:dyDescent="0.3">
      <c r="A642" s="12" t="s">
        <v>33</v>
      </c>
      <c r="B642" s="50" t="s">
        <v>5696</v>
      </c>
      <c r="C642" s="10" t="s">
        <v>9079</v>
      </c>
      <c r="D642" s="12" t="s">
        <v>3</v>
      </c>
      <c r="E642" s="52" t="e">
        <v>#N/A</v>
      </c>
      <c r="F642" s="12" t="s">
        <v>488</v>
      </c>
      <c r="G642" s="52" t="e">
        <v>#N/A</v>
      </c>
      <c r="H642" s="12" t="s">
        <v>17774</v>
      </c>
      <c r="I642" s="12" t="s">
        <v>32</v>
      </c>
      <c r="J642" s="25" t="s">
        <v>25</v>
      </c>
      <c r="K642" s="47" t="e">
        <v>#N/A</v>
      </c>
      <c r="L642" s="25" t="s">
        <v>8881</v>
      </c>
      <c r="M642" s="25" t="s">
        <v>9080</v>
      </c>
      <c r="N642" s="25"/>
      <c r="O642" s="26" t="s">
        <v>9081</v>
      </c>
      <c r="P642" s="26" t="s">
        <v>9082</v>
      </c>
      <c r="Q642" s="57" t="s">
        <v>24</v>
      </c>
      <c r="R642" s="57" t="s">
        <v>33</v>
      </c>
      <c r="S642" s="57" t="s">
        <v>24</v>
      </c>
      <c r="T642" s="27"/>
      <c r="U642" s="27">
        <v>1.9E-3</v>
      </c>
      <c r="V642" s="44">
        <v>11.411227272727301</v>
      </c>
      <c r="W642" s="44">
        <v>9.9915074545454541</v>
      </c>
      <c r="X642" s="44" t="s">
        <v>17791</v>
      </c>
      <c r="Y642" s="29">
        <v>2.5000000000000001E-2</v>
      </c>
      <c r="Z642" s="47" t="s">
        <v>5785</v>
      </c>
      <c r="AA642" s="47" t="s">
        <v>5774</v>
      </c>
      <c r="AB642" s="23" t="s">
        <v>18814</v>
      </c>
      <c r="AC642" s="24" t="s">
        <v>742</v>
      </c>
      <c r="AD642" s="24" t="s">
        <v>742</v>
      </c>
      <c r="AE642" s="24" t="s">
        <v>24</v>
      </c>
      <c r="AF642" s="24" t="s">
        <v>5821</v>
      </c>
      <c r="AG642" s="25" t="s">
        <v>5766</v>
      </c>
      <c r="AH642" s="39" t="e">
        <v>#N/A</v>
      </c>
      <c r="AI642" s="26" t="s">
        <v>9083</v>
      </c>
      <c r="AJ642" s="26" t="s">
        <v>9084</v>
      </c>
      <c r="AK642" s="25" t="s">
        <v>18164</v>
      </c>
      <c r="AL642" s="47">
        <v>280</v>
      </c>
      <c r="AM642" s="47">
        <v>428</v>
      </c>
      <c r="AN642" s="22" t="s">
        <v>8887</v>
      </c>
    </row>
    <row r="643" spans="1:40" x14ac:dyDescent="0.3">
      <c r="A643" s="12" t="s">
        <v>33</v>
      </c>
      <c r="B643" s="50" t="s">
        <v>9086</v>
      </c>
      <c r="C643" s="10" t="s">
        <v>9085</v>
      </c>
      <c r="D643" s="12" t="s">
        <v>236</v>
      </c>
      <c r="E643" s="52" t="e">
        <v>#N/A</v>
      </c>
      <c r="F643" s="12" t="s">
        <v>43</v>
      </c>
      <c r="G643" s="52" t="e">
        <v>#N/A</v>
      </c>
      <c r="H643" s="12" t="s">
        <v>17774</v>
      </c>
      <c r="I643" s="12" t="s">
        <v>32</v>
      </c>
      <c r="J643" s="25" t="s">
        <v>25</v>
      </c>
      <c r="K643" s="47" t="e">
        <v>#N/A</v>
      </c>
      <c r="L643" s="25" t="s">
        <v>8881</v>
      </c>
      <c r="M643" s="25" t="s">
        <v>9087</v>
      </c>
      <c r="N643" s="25"/>
      <c r="O643" s="26" t="s">
        <v>9088</v>
      </c>
      <c r="P643" s="26" t="s">
        <v>9089</v>
      </c>
      <c r="Q643" s="57" t="s">
        <v>33</v>
      </c>
      <c r="R643" s="57" t="s">
        <v>33</v>
      </c>
      <c r="S643" s="57" t="s">
        <v>24</v>
      </c>
      <c r="T643" s="27"/>
      <c r="U643" s="27">
        <v>4.8999999999999998E-3</v>
      </c>
      <c r="V643" s="44">
        <v>28.8437727272727</v>
      </c>
      <c r="W643" s="44">
        <v>20.70082122727273</v>
      </c>
      <c r="X643" s="44" t="s">
        <v>17781</v>
      </c>
      <c r="Y643" s="29">
        <v>0.02</v>
      </c>
      <c r="Z643" s="20" t="s">
        <v>5785</v>
      </c>
      <c r="AA643" s="23" t="s">
        <v>5774</v>
      </c>
      <c r="AB643" s="23" t="s">
        <v>18814</v>
      </c>
      <c r="AC643" s="24" t="s">
        <v>26</v>
      </c>
      <c r="AD643" s="24" t="s">
        <v>742</v>
      </c>
      <c r="AE643" s="24" t="s">
        <v>24</v>
      </c>
      <c r="AF643" s="24" t="s">
        <v>5821</v>
      </c>
      <c r="AG643" s="25" t="s">
        <v>5766</v>
      </c>
      <c r="AH643" s="39">
        <v>42804</v>
      </c>
      <c r="AI643" s="26" t="s">
        <v>9090</v>
      </c>
      <c r="AJ643" s="26" t="s">
        <v>9091</v>
      </c>
      <c r="AK643" s="25" t="s">
        <v>18166</v>
      </c>
      <c r="AL643" s="47">
        <v>281</v>
      </c>
      <c r="AM643" s="47">
        <v>430</v>
      </c>
      <c r="AN643" s="22" t="s">
        <v>8887</v>
      </c>
    </row>
    <row r="644" spans="1:40" x14ac:dyDescent="0.3">
      <c r="A644" s="41"/>
      <c r="B644" s="62" t="s">
        <v>5711</v>
      </c>
      <c r="C644" s="62" t="s">
        <v>20674</v>
      </c>
      <c r="D644" s="41"/>
      <c r="E644" s="41"/>
      <c r="F644" s="41"/>
      <c r="G644" s="41"/>
      <c r="H644" s="41"/>
      <c r="I644" s="41"/>
      <c r="J644" s="41"/>
      <c r="K644" s="41"/>
      <c r="L644" s="25" t="s">
        <v>8881</v>
      </c>
      <c r="M644" s="43"/>
      <c r="N644" s="43"/>
      <c r="O644" s="41"/>
      <c r="P644" s="41"/>
      <c r="Q644" s="57" t="s">
        <v>33</v>
      </c>
      <c r="R644" s="57" t="s">
        <v>24</v>
      </c>
      <c r="S644" s="57" t="s">
        <v>24</v>
      </c>
      <c r="T644" s="41"/>
      <c r="U644" s="41"/>
      <c r="V644" s="41"/>
      <c r="W644" s="41"/>
      <c r="X644" s="41"/>
      <c r="Y644" s="41"/>
      <c r="Z644" s="41"/>
      <c r="AA644" s="41"/>
      <c r="AB644" s="41"/>
      <c r="AC644" s="41"/>
      <c r="AD644" s="41"/>
      <c r="AE644" s="41"/>
      <c r="AF644" s="41"/>
      <c r="AG644" s="41"/>
      <c r="AH644" s="39">
        <v>41820</v>
      </c>
      <c r="AI644" s="41"/>
      <c r="AJ644" s="41"/>
      <c r="AK644" s="41"/>
      <c r="AL644" s="41"/>
      <c r="AM644" s="41"/>
      <c r="AN644" s="41"/>
    </row>
    <row r="645" spans="1:40" x14ac:dyDescent="0.3">
      <c r="A645" s="12" t="s">
        <v>33</v>
      </c>
      <c r="B645" s="50" t="s">
        <v>9093</v>
      </c>
      <c r="C645" s="10" t="s">
        <v>9092</v>
      </c>
      <c r="D645" s="12" t="s">
        <v>3</v>
      </c>
      <c r="E645" s="52" t="e">
        <v>#N/A</v>
      </c>
      <c r="F645" s="12" t="s">
        <v>897</v>
      </c>
      <c r="G645" s="52" t="e">
        <v>#N/A</v>
      </c>
      <c r="H645" s="12" t="s">
        <v>17766</v>
      </c>
      <c r="I645" s="12" t="s">
        <v>32</v>
      </c>
      <c r="J645" s="25" t="s">
        <v>25</v>
      </c>
      <c r="K645" s="47" t="e">
        <v>#N/A</v>
      </c>
      <c r="L645" s="25" t="s">
        <v>8881</v>
      </c>
      <c r="M645" s="25" t="s">
        <v>9094</v>
      </c>
      <c r="N645" s="25"/>
      <c r="O645" s="26" t="s">
        <v>9095</v>
      </c>
      <c r="P645" s="26" t="s">
        <v>9096</v>
      </c>
      <c r="Q645" s="57" t="s">
        <v>24</v>
      </c>
      <c r="R645" s="57" t="s">
        <v>33</v>
      </c>
      <c r="S645" s="57" t="s">
        <v>24</v>
      </c>
      <c r="T645" s="27"/>
      <c r="U645" s="27">
        <v>1.9E-3</v>
      </c>
      <c r="V645" s="44">
        <v>10.888863636363601</v>
      </c>
      <c r="W645" s="44">
        <v>10.468708136363636</v>
      </c>
      <c r="X645" s="44" t="s">
        <v>17785</v>
      </c>
      <c r="Y645" s="29">
        <v>0.02</v>
      </c>
      <c r="Z645" s="20" t="s">
        <v>5785</v>
      </c>
      <c r="AA645" s="23" t="s">
        <v>5786</v>
      </c>
      <c r="AB645" s="23" t="s">
        <v>18813</v>
      </c>
      <c r="AC645" s="24" t="s">
        <v>742</v>
      </c>
      <c r="AD645" s="24" t="s">
        <v>742</v>
      </c>
      <c r="AE645" s="20" t="s">
        <v>19248</v>
      </c>
      <c r="AF645" s="24" t="s">
        <v>5821</v>
      </c>
      <c r="AG645" s="25" t="s">
        <v>5766</v>
      </c>
      <c r="AH645" s="39" t="e">
        <v>#N/A</v>
      </c>
      <c r="AI645" s="26" t="s">
        <v>9097</v>
      </c>
      <c r="AJ645" s="26" t="s">
        <v>9098</v>
      </c>
      <c r="AK645" s="25" t="s">
        <v>5534</v>
      </c>
      <c r="AL645" s="47">
        <v>334</v>
      </c>
      <c r="AM645" s="47">
        <v>524</v>
      </c>
      <c r="AN645" s="22" t="s">
        <v>8887</v>
      </c>
    </row>
    <row r="646" spans="1:40" x14ac:dyDescent="0.3">
      <c r="A646" s="12" t="s">
        <v>33</v>
      </c>
      <c r="B646" s="50" t="s">
        <v>5699</v>
      </c>
      <c r="C646" s="10" t="s">
        <v>9099</v>
      </c>
      <c r="D646" s="12" t="s">
        <v>802</v>
      </c>
      <c r="E646" s="52" t="e">
        <v>#N/A</v>
      </c>
      <c r="F646" s="12" t="s">
        <v>77</v>
      </c>
      <c r="G646" s="52" t="e">
        <v>#N/A</v>
      </c>
      <c r="H646" s="12" t="s">
        <v>17774</v>
      </c>
      <c r="I646" s="12" t="s">
        <v>32</v>
      </c>
      <c r="J646" s="25" t="s">
        <v>25</v>
      </c>
      <c r="K646" s="47" t="e">
        <v>#N/A</v>
      </c>
      <c r="L646" s="25" t="s">
        <v>8881</v>
      </c>
      <c r="M646" s="25" t="s">
        <v>9100</v>
      </c>
      <c r="N646" s="25"/>
      <c r="O646" s="26" t="s">
        <v>9101</v>
      </c>
      <c r="P646" s="26" t="s">
        <v>9102</v>
      </c>
      <c r="Q646" s="57" t="s">
        <v>33</v>
      </c>
      <c r="R646" s="57" t="s">
        <v>33</v>
      </c>
      <c r="S646" s="57" t="s">
        <v>24</v>
      </c>
      <c r="T646" s="27"/>
      <c r="U646" s="27">
        <v>5.0000000000000001E-3</v>
      </c>
      <c r="V646" s="44">
        <v>32.677999999999997</v>
      </c>
      <c r="W646" s="44">
        <v>20.238500409090911</v>
      </c>
      <c r="X646" s="44" t="s">
        <v>17781</v>
      </c>
      <c r="Y646" s="29">
        <v>0.02</v>
      </c>
      <c r="Z646" s="20" t="s">
        <v>5785</v>
      </c>
      <c r="AA646" s="23" t="s">
        <v>5774</v>
      </c>
      <c r="AB646" s="23" t="s">
        <v>18814</v>
      </c>
      <c r="AC646" s="24" t="s">
        <v>26</v>
      </c>
      <c r="AD646" s="24" t="s">
        <v>742</v>
      </c>
      <c r="AE646" s="24" t="s">
        <v>24</v>
      </c>
      <c r="AF646" s="24" t="s">
        <v>5821</v>
      </c>
      <c r="AG646" s="25" t="s">
        <v>5766</v>
      </c>
      <c r="AH646" s="39">
        <v>41437</v>
      </c>
      <c r="AI646" s="26" t="s">
        <v>9103</v>
      </c>
      <c r="AJ646" s="26" t="s">
        <v>9104</v>
      </c>
      <c r="AK646" s="25" t="s">
        <v>18257</v>
      </c>
      <c r="AL646" s="47">
        <v>339</v>
      </c>
      <c r="AM646" s="47">
        <v>529</v>
      </c>
      <c r="AN646" s="22" t="s">
        <v>8887</v>
      </c>
    </row>
    <row r="647" spans="1:40" x14ac:dyDescent="0.3">
      <c r="A647" s="12" t="s">
        <v>33</v>
      </c>
      <c r="B647" s="50" t="s">
        <v>5698</v>
      </c>
      <c r="C647" s="10" t="s">
        <v>9105</v>
      </c>
      <c r="D647" s="12" t="s">
        <v>802</v>
      </c>
      <c r="E647" s="52" t="e">
        <v>#N/A</v>
      </c>
      <c r="F647" s="12" t="s">
        <v>77</v>
      </c>
      <c r="G647" s="52" t="e">
        <v>#N/A</v>
      </c>
      <c r="H647" s="12" t="s">
        <v>17774</v>
      </c>
      <c r="I647" s="12" t="s">
        <v>32</v>
      </c>
      <c r="J647" s="25" t="s">
        <v>25</v>
      </c>
      <c r="K647" s="47" t="e">
        <v>#N/A</v>
      </c>
      <c r="L647" s="25" t="s">
        <v>8881</v>
      </c>
      <c r="M647" s="25" t="s">
        <v>9106</v>
      </c>
      <c r="N647" s="25"/>
      <c r="O647" s="26" t="s">
        <v>9107</v>
      </c>
      <c r="P647" s="26" t="s">
        <v>9108</v>
      </c>
      <c r="Q647" s="57" t="s">
        <v>33</v>
      </c>
      <c r="R647" s="57" t="s">
        <v>33</v>
      </c>
      <c r="S647" s="57" t="s">
        <v>24</v>
      </c>
      <c r="T647" s="27"/>
      <c r="U647" s="27">
        <v>5.0000000000000001E-3</v>
      </c>
      <c r="V647" s="44">
        <v>32.9881363636364</v>
      </c>
      <c r="W647" s="44">
        <v>20.63941872727273</v>
      </c>
      <c r="X647" s="44" t="s">
        <v>17785</v>
      </c>
      <c r="Y647" s="29">
        <v>0.02</v>
      </c>
      <c r="Z647" s="20" t="s">
        <v>5773</v>
      </c>
      <c r="AA647" s="23" t="s">
        <v>5774</v>
      </c>
      <c r="AB647" s="23" t="s">
        <v>18811</v>
      </c>
      <c r="AC647" s="24" t="s">
        <v>26</v>
      </c>
      <c r="AD647" s="24" t="s">
        <v>742</v>
      </c>
      <c r="AE647" s="24" t="s">
        <v>24</v>
      </c>
      <c r="AF647" s="24" t="s">
        <v>5821</v>
      </c>
      <c r="AG647" s="25" t="s">
        <v>5766</v>
      </c>
      <c r="AH647" s="39">
        <v>41415</v>
      </c>
      <c r="AI647" s="26" t="s">
        <v>9109</v>
      </c>
      <c r="AJ647" s="26" t="s">
        <v>9110</v>
      </c>
      <c r="AK647" s="25" t="s">
        <v>18257</v>
      </c>
      <c r="AL647" s="47">
        <v>339</v>
      </c>
      <c r="AM647" s="47">
        <v>529</v>
      </c>
      <c r="AN647" s="22" t="s">
        <v>8887</v>
      </c>
    </row>
    <row r="648" spans="1:40" x14ac:dyDescent="0.3">
      <c r="A648" s="12" t="s">
        <v>33</v>
      </c>
      <c r="B648" s="50" t="s">
        <v>5700</v>
      </c>
      <c r="C648" s="10" t="s">
        <v>9111</v>
      </c>
      <c r="D648" s="12" t="s">
        <v>3</v>
      </c>
      <c r="E648" s="52" t="e">
        <v>#N/A</v>
      </c>
      <c r="F648" s="12" t="s">
        <v>60</v>
      </c>
      <c r="G648" s="52" t="e">
        <v>#N/A</v>
      </c>
      <c r="H648" s="12" t="s">
        <v>17774</v>
      </c>
      <c r="I648" s="12" t="s">
        <v>32</v>
      </c>
      <c r="J648" s="25" t="s">
        <v>25</v>
      </c>
      <c r="K648" s="47" t="e">
        <v>#N/A</v>
      </c>
      <c r="L648" s="25" t="s">
        <v>8881</v>
      </c>
      <c r="M648" s="25" t="s">
        <v>9112</v>
      </c>
      <c r="N648" s="25"/>
      <c r="O648" s="26" t="s">
        <v>9113</v>
      </c>
      <c r="P648" s="26" t="s">
        <v>9114</v>
      </c>
      <c r="Q648" s="57" t="s">
        <v>33</v>
      </c>
      <c r="R648" s="57" t="s">
        <v>33</v>
      </c>
      <c r="S648" s="57" t="s">
        <v>24</v>
      </c>
      <c r="T648" s="27"/>
      <c r="U648" s="27">
        <v>2.8999999999999998E-3</v>
      </c>
      <c r="V648" s="44">
        <v>19.860272727272701</v>
      </c>
      <c r="W648" s="44">
        <v>18.357901590909091</v>
      </c>
      <c r="X648" s="44" t="s">
        <v>17787</v>
      </c>
      <c r="Y648" s="29">
        <v>0.03</v>
      </c>
      <c r="Z648" s="20" t="s">
        <v>5785</v>
      </c>
      <c r="AA648" s="23" t="s">
        <v>5774</v>
      </c>
      <c r="AB648" s="23" t="s">
        <v>18814</v>
      </c>
      <c r="AC648" s="24" t="s">
        <v>26</v>
      </c>
      <c r="AD648" s="24" t="s">
        <v>742</v>
      </c>
      <c r="AE648" s="24" t="s">
        <v>24</v>
      </c>
      <c r="AF648" s="24" t="s">
        <v>5821</v>
      </c>
      <c r="AG648" s="25" t="s">
        <v>5766</v>
      </c>
      <c r="AH648" s="39">
        <v>42237</v>
      </c>
      <c r="AI648" s="26" t="s">
        <v>9115</v>
      </c>
      <c r="AJ648" s="26" t="s">
        <v>9116</v>
      </c>
      <c r="AK648" s="25" t="s">
        <v>18300</v>
      </c>
      <c r="AL648" s="47">
        <v>364</v>
      </c>
      <c r="AM648" s="47">
        <v>573</v>
      </c>
      <c r="AN648" s="22" t="s">
        <v>8887</v>
      </c>
    </row>
    <row r="649" spans="1:40" x14ac:dyDescent="0.3">
      <c r="A649" s="12" t="s">
        <v>17764</v>
      </c>
      <c r="B649" s="50" t="s">
        <v>9118</v>
      </c>
      <c r="C649" s="10" t="s">
        <v>9117</v>
      </c>
      <c r="D649" s="12" t="s">
        <v>3</v>
      </c>
      <c r="E649" s="52" t="e">
        <v>#N/A</v>
      </c>
      <c r="F649" s="12" t="s">
        <v>64</v>
      </c>
      <c r="G649" s="52" t="e">
        <v>#N/A</v>
      </c>
      <c r="H649" s="12" t="s">
        <v>613</v>
      </c>
      <c r="I649" s="12"/>
      <c r="J649" s="25"/>
      <c r="K649" s="47" t="e">
        <v>#N/A</v>
      </c>
      <c r="L649" s="25" t="s">
        <v>8881</v>
      </c>
      <c r="M649" s="25" t="s">
        <v>9119</v>
      </c>
      <c r="N649" s="25"/>
      <c r="O649" s="26" t="s">
        <v>9120</v>
      </c>
      <c r="P649" s="26" t="s">
        <v>9121</v>
      </c>
      <c r="Q649" s="57" t="s">
        <v>24</v>
      </c>
      <c r="R649" s="57" t="s">
        <v>33</v>
      </c>
      <c r="S649" s="57" t="s">
        <v>24</v>
      </c>
      <c r="T649" s="27"/>
      <c r="U649" s="27">
        <v>3.0000000000000001E-3</v>
      </c>
      <c r="V649" s="44">
        <v>27.2552272727273</v>
      </c>
      <c r="W649" s="44">
        <v>24.607473045454537</v>
      </c>
      <c r="X649" s="44" t="s">
        <v>17785</v>
      </c>
      <c r="Y649" s="29">
        <v>0.02</v>
      </c>
      <c r="Z649" s="20" t="s">
        <v>5773</v>
      </c>
      <c r="AA649" s="23" t="s">
        <v>5786</v>
      </c>
      <c r="AB649" s="23" t="s">
        <v>18812</v>
      </c>
      <c r="AC649" s="24" t="s">
        <v>742</v>
      </c>
      <c r="AD649" s="24" t="s">
        <v>742</v>
      </c>
      <c r="AE649" s="20" t="s">
        <v>19248</v>
      </c>
      <c r="AF649" s="24" t="s">
        <v>5821</v>
      </c>
      <c r="AG649" s="25" t="s">
        <v>5766</v>
      </c>
      <c r="AH649" s="39" t="e">
        <v>#N/A</v>
      </c>
      <c r="AI649" s="26" t="s">
        <v>9122</v>
      </c>
      <c r="AJ649" s="26" t="s">
        <v>9123</v>
      </c>
      <c r="AK649" s="25" t="s">
        <v>18366</v>
      </c>
      <c r="AL649" s="47">
        <v>398</v>
      </c>
      <c r="AM649" s="47">
        <v>639</v>
      </c>
      <c r="AN649" s="22" t="s">
        <v>8887</v>
      </c>
    </row>
    <row r="650" spans="1:40" x14ac:dyDescent="0.3">
      <c r="A650" s="12" t="s">
        <v>33</v>
      </c>
      <c r="B650" s="50" t="s">
        <v>9125</v>
      </c>
      <c r="C650" s="10" t="s">
        <v>9124</v>
      </c>
      <c r="D650" s="12" t="s">
        <v>3</v>
      </c>
      <c r="E650" s="52" t="e">
        <v>#N/A</v>
      </c>
      <c r="F650" s="12" t="s">
        <v>64</v>
      </c>
      <c r="G650" s="52" t="e">
        <v>#N/A</v>
      </c>
      <c r="H650" s="12" t="s">
        <v>613</v>
      </c>
      <c r="I650" s="12" t="s">
        <v>32</v>
      </c>
      <c r="J650" s="25" t="s">
        <v>25</v>
      </c>
      <c r="K650" s="47" t="e">
        <v>#N/A</v>
      </c>
      <c r="L650" s="25" t="s">
        <v>8881</v>
      </c>
      <c r="M650" s="25" t="s">
        <v>4849</v>
      </c>
      <c r="N650" s="25"/>
      <c r="O650" s="26" t="s">
        <v>9126</v>
      </c>
      <c r="P650" s="26" t="s">
        <v>9127</v>
      </c>
      <c r="Q650" s="57" t="s">
        <v>33</v>
      </c>
      <c r="R650" s="57" t="s">
        <v>33</v>
      </c>
      <c r="S650" s="57" t="s">
        <v>24</v>
      </c>
      <c r="T650" s="27"/>
      <c r="U650" s="27">
        <v>1.6000000000000001E-3</v>
      </c>
      <c r="V650" s="44">
        <v>17.9433636363636</v>
      </c>
      <c r="W650" s="44">
        <v>15.839930454545451</v>
      </c>
      <c r="X650" s="44" t="s">
        <v>17784</v>
      </c>
      <c r="Y650" s="29">
        <v>0.02</v>
      </c>
      <c r="Z650" s="20" t="s">
        <v>5785</v>
      </c>
      <c r="AA650" s="23" t="s">
        <v>5786</v>
      </c>
      <c r="AB650" s="23" t="s">
        <v>18813</v>
      </c>
      <c r="AC650" s="24" t="s">
        <v>742</v>
      </c>
      <c r="AD650" s="24" t="s">
        <v>742</v>
      </c>
      <c r="AE650" s="20" t="s">
        <v>19248</v>
      </c>
      <c r="AF650" s="24" t="s">
        <v>5821</v>
      </c>
      <c r="AG650" s="25" t="s">
        <v>5766</v>
      </c>
      <c r="AH650" s="39">
        <v>43633</v>
      </c>
      <c r="AI650" s="26" t="s">
        <v>9128</v>
      </c>
      <c r="AJ650" s="26" t="s">
        <v>9129</v>
      </c>
      <c r="AK650" s="25" t="s">
        <v>18344</v>
      </c>
      <c r="AL650" s="47">
        <v>379</v>
      </c>
      <c r="AM650" s="47">
        <v>617</v>
      </c>
      <c r="AN650" s="22" t="s">
        <v>8887</v>
      </c>
    </row>
    <row r="651" spans="1:40" x14ac:dyDescent="0.3">
      <c r="A651" s="12" t="s">
        <v>33</v>
      </c>
      <c r="B651" s="50" t="s">
        <v>9131</v>
      </c>
      <c r="C651" s="10" t="s">
        <v>9130</v>
      </c>
      <c r="D651" s="12" t="s">
        <v>3</v>
      </c>
      <c r="E651" s="52" t="e">
        <v>#N/A</v>
      </c>
      <c r="F651" s="12" t="s">
        <v>64</v>
      </c>
      <c r="G651" s="52" t="e">
        <v>#N/A</v>
      </c>
      <c r="H651" s="12" t="s">
        <v>17774</v>
      </c>
      <c r="I651" s="12" t="s">
        <v>32</v>
      </c>
      <c r="J651" s="25" t="s">
        <v>25</v>
      </c>
      <c r="K651" s="47" t="e">
        <v>#N/A</v>
      </c>
      <c r="L651" s="25" t="s">
        <v>8881</v>
      </c>
      <c r="M651" s="25" t="s">
        <v>9132</v>
      </c>
      <c r="N651" s="25"/>
      <c r="O651" s="26" t="s">
        <v>9133</v>
      </c>
      <c r="P651" s="26" t="s">
        <v>9134</v>
      </c>
      <c r="Q651" s="57" t="s">
        <v>33</v>
      </c>
      <c r="R651" s="57" t="s">
        <v>33</v>
      </c>
      <c r="S651" s="57" t="s">
        <v>24</v>
      </c>
      <c r="T651" s="27"/>
      <c r="U651" s="27">
        <v>2E-3</v>
      </c>
      <c r="V651" s="44">
        <v>13.223681818181801</v>
      </c>
      <c r="W651" s="44">
        <v>12.474855090909092</v>
      </c>
      <c r="X651" s="44" t="s">
        <v>17785</v>
      </c>
      <c r="Y651" s="29">
        <v>0.02</v>
      </c>
      <c r="Z651" s="20" t="s">
        <v>5785</v>
      </c>
      <c r="AA651" s="23" t="s">
        <v>5774</v>
      </c>
      <c r="AB651" s="23" t="s">
        <v>18814</v>
      </c>
      <c r="AC651" s="24" t="s">
        <v>742</v>
      </c>
      <c r="AD651" s="24" t="s">
        <v>742</v>
      </c>
      <c r="AE651" s="20" t="s">
        <v>19248</v>
      </c>
      <c r="AF651" s="24" t="s">
        <v>5821</v>
      </c>
      <c r="AG651" s="25" t="s">
        <v>5766</v>
      </c>
      <c r="AH651" s="39">
        <v>42958</v>
      </c>
      <c r="AI651" s="26" t="s">
        <v>9135</v>
      </c>
      <c r="AJ651" s="26" t="s">
        <v>9136</v>
      </c>
      <c r="AK651" s="25" t="s">
        <v>18348</v>
      </c>
      <c r="AL651" s="47">
        <v>382</v>
      </c>
      <c r="AM651" s="47">
        <v>621</v>
      </c>
      <c r="AN651" s="22" t="s">
        <v>8887</v>
      </c>
    </row>
    <row r="652" spans="1:40" x14ac:dyDescent="0.3">
      <c r="A652" s="12" t="s">
        <v>33</v>
      </c>
      <c r="B652" s="50" t="s">
        <v>5577</v>
      </c>
      <c r="C652" s="10" t="s">
        <v>9137</v>
      </c>
      <c r="D652" s="12" t="s">
        <v>3</v>
      </c>
      <c r="E652" s="52" t="e">
        <v>#N/A</v>
      </c>
      <c r="F652" s="12" t="s">
        <v>64</v>
      </c>
      <c r="G652" s="52" t="e">
        <v>#N/A</v>
      </c>
      <c r="H652" s="12" t="s">
        <v>17774</v>
      </c>
      <c r="I652" s="12" t="s">
        <v>32</v>
      </c>
      <c r="J652" s="25" t="s">
        <v>25</v>
      </c>
      <c r="K652" s="47" t="e">
        <v>#N/A</v>
      </c>
      <c r="L652" s="25" t="s">
        <v>8881</v>
      </c>
      <c r="M652" s="25" t="s">
        <v>9138</v>
      </c>
      <c r="N652" s="25"/>
      <c r="O652" s="26" t="s">
        <v>9139</v>
      </c>
      <c r="P652" s="26" t="s">
        <v>9140</v>
      </c>
      <c r="Q652" s="57" t="s">
        <v>33</v>
      </c>
      <c r="R652" s="57" t="s">
        <v>33</v>
      </c>
      <c r="S652" s="57" t="s">
        <v>24</v>
      </c>
      <c r="T652" s="27"/>
      <c r="U652" s="27">
        <v>1.9E-3</v>
      </c>
      <c r="V652" s="44">
        <v>11.318681818181799</v>
      </c>
      <c r="W652" s="44">
        <v>10.879646045454546</v>
      </c>
      <c r="X652" s="44" t="s">
        <v>17784</v>
      </c>
      <c r="Y652" s="29">
        <v>0.02</v>
      </c>
      <c r="Z652" s="20" t="s">
        <v>5785</v>
      </c>
      <c r="AA652" s="23" t="s">
        <v>5774</v>
      </c>
      <c r="AB652" s="23" t="s">
        <v>18814</v>
      </c>
      <c r="AC652" s="24" t="s">
        <v>742</v>
      </c>
      <c r="AD652" s="24" t="s">
        <v>742</v>
      </c>
      <c r="AE652" s="20" t="s">
        <v>19248</v>
      </c>
      <c r="AF652" s="24" t="s">
        <v>5821</v>
      </c>
      <c r="AG652" s="25" t="s">
        <v>5766</v>
      </c>
      <c r="AH652" s="39">
        <v>41820</v>
      </c>
      <c r="AI652" s="26" t="s">
        <v>9141</v>
      </c>
      <c r="AJ652" s="26" t="s">
        <v>9142</v>
      </c>
      <c r="AK652" s="25" t="s">
        <v>18353</v>
      </c>
      <c r="AL652" s="47">
        <v>369</v>
      </c>
      <c r="AM652" s="47">
        <v>626</v>
      </c>
      <c r="AN652" s="22" t="s">
        <v>8887</v>
      </c>
    </row>
    <row r="653" spans="1:40" x14ac:dyDescent="0.3">
      <c r="A653" s="12" t="s">
        <v>33</v>
      </c>
      <c r="B653" s="50" t="s">
        <v>5561</v>
      </c>
      <c r="C653" s="10" t="s">
        <v>9143</v>
      </c>
      <c r="D653" s="12" t="s">
        <v>3</v>
      </c>
      <c r="E653" s="52" t="e">
        <v>#N/A</v>
      </c>
      <c r="F653" s="12" t="s">
        <v>64</v>
      </c>
      <c r="G653" s="52" t="e">
        <v>#N/A</v>
      </c>
      <c r="H653" s="12" t="s">
        <v>6</v>
      </c>
      <c r="I653" s="12" t="s">
        <v>32</v>
      </c>
      <c r="J653" s="25" t="s">
        <v>25</v>
      </c>
      <c r="K653" s="47" t="e">
        <v>#N/A</v>
      </c>
      <c r="L653" s="25" t="s">
        <v>8881</v>
      </c>
      <c r="M653" s="25" t="s">
        <v>9144</v>
      </c>
      <c r="N653" s="25"/>
      <c r="O653" s="26" t="s">
        <v>9145</v>
      </c>
      <c r="P653" s="26" t="s">
        <v>9146</v>
      </c>
      <c r="Q653" s="57" t="s">
        <v>24</v>
      </c>
      <c r="R653" s="57" t="s">
        <v>33</v>
      </c>
      <c r="S653" s="57" t="s">
        <v>24</v>
      </c>
      <c r="T653" s="27"/>
      <c r="U653" s="27">
        <v>3.5000000000000001E-3</v>
      </c>
      <c r="V653" s="44">
        <v>16.6806818181818</v>
      </c>
      <c r="W653" s="44">
        <v>14.382202590909088</v>
      </c>
      <c r="X653" s="44" t="s">
        <v>17784</v>
      </c>
      <c r="Y653" s="29">
        <v>0.02</v>
      </c>
      <c r="Z653" s="20" t="s">
        <v>5785</v>
      </c>
      <c r="AA653" s="23" t="s">
        <v>5774</v>
      </c>
      <c r="AB653" s="23" t="s">
        <v>18814</v>
      </c>
      <c r="AC653" s="24" t="s">
        <v>742</v>
      </c>
      <c r="AD653" s="24" t="s">
        <v>742</v>
      </c>
      <c r="AE653" s="20" t="s">
        <v>19248</v>
      </c>
      <c r="AF653" s="24" t="s">
        <v>5821</v>
      </c>
      <c r="AG653" s="25" t="s">
        <v>5766</v>
      </c>
      <c r="AH653" s="39" t="e">
        <v>#N/A</v>
      </c>
      <c r="AI653" s="26" t="s">
        <v>9147</v>
      </c>
      <c r="AJ653" s="26" t="s">
        <v>9148</v>
      </c>
      <c r="AK653" s="25" t="s">
        <v>18375</v>
      </c>
      <c r="AL653" s="47">
        <v>403</v>
      </c>
      <c r="AM653" s="47">
        <v>648</v>
      </c>
      <c r="AN653" s="22" t="s">
        <v>8887</v>
      </c>
    </row>
    <row r="654" spans="1:40" x14ac:dyDescent="0.3">
      <c r="A654" s="12" t="s">
        <v>33</v>
      </c>
      <c r="B654" s="50" t="s">
        <v>5578</v>
      </c>
      <c r="C654" s="10" t="s">
        <v>9149</v>
      </c>
      <c r="D654" s="12" t="s">
        <v>3</v>
      </c>
      <c r="E654" s="52" t="e">
        <v>#N/A</v>
      </c>
      <c r="F654" s="12" t="s">
        <v>488</v>
      </c>
      <c r="G654" s="52" t="e">
        <v>#N/A</v>
      </c>
      <c r="H654" s="12" t="s">
        <v>17774</v>
      </c>
      <c r="I654" s="12" t="s">
        <v>32</v>
      </c>
      <c r="J654" s="25" t="s">
        <v>25</v>
      </c>
      <c r="K654" s="47" t="e">
        <v>#N/A</v>
      </c>
      <c r="L654" s="25" t="s">
        <v>8881</v>
      </c>
      <c r="M654" s="25" t="s">
        <v>9150</v>
      </c>
      <c r="N654" s="25"/>
      <c r="O654" s="26" t="s">
        <v>9151</v>
      </c>
      <c r="P654" s="26" t="s">
        <v>9152</v>
      </c>
      <c r="Q654" s="57" t="s">
        <v>33</v>
      </c>
      <c r="R654" s="57" t="s">
        <v>33</v>
      </c>
      <c r="S654" s="57" t="s">
        <v>24</v>
      </c>
      <c r="T654" s="27"/>
      <c r="U654" s="27">
        <v>1.9E-3</v>
      </c>
      <c r="V654" s="44">
        <v>10.1168636363636</v>
      </c>
      <c r="W654" s="44">
        <v>9.3164885909090938</v>
      </c>
      <c r="X654" s="44" t="s">
        <v>17784</v>
      </c>
      <c r="Y654" s="29">
        <v>2.5000000000000001E-2</v>
      </c>
      <c r="Z654" s="20" t="s">
        <v>5785</v>
      </c>
      <c r="AA654" s="23" t="s">
        <v>5774</v>
      </c>
      <c r="AB654" s="23" t="s">
        <v>18814</v>
      </c>
      <c r="AC654" s="24" t="s">
        <v>26</v>
      </c>
      <c r="AD654" s="24" t="s">
        <v>742</v>
      </c>
      <c r="AE654" s="24" t="s">
        <v>24</v>
      </c>
      <c r="AF654" s="24" t="s">
        <v>5821</v>
      </c>
      <c r="AG654" s="25" t="s">
        <v>5766</v>
      </c>
      <c r="AH654" s="39">
        <v>40802</v>
      </c>
      <c r="AI654" s="26" t="s">
        <v>9153</v>
      </c>
      <c r="AJ654" s="26" t="s">
        <v>9154</v>
      </c>
      <c r="AK654" s="25" t="s">
        <v>18388</v>
      </c>
      <c r="AL654" s="47">
        <v>411</v>
      </c>
      <c r="AM654" s="47">
        <v>661</v>
      </c>
      <c r="AN654" s="22" t="s">
        <v>8887</v>
      </c>
    </row>
    <row r="655" spans="1:40" x14ac:dyDescent="0.3">
      <c r="A655" s="41"/>
      <c r="B655" s="62" t="s">
        <v>20663</v>
      </c>
      <c r="C655" s="62" t="s">
        <v>20662</v>
      </c>
      <c r="D655" s="41"/>
      <c r="E655" s="41"/>
      <c r="F655" s="41"/>
      <c r="G655" s="41"/>
      <c r="H655" s="41"/>
      <c r="I655" s="41"/>
      <c r="J655" s="41"/>
      <c r="K655" s="41"/>
      <c r="L655" s="25" t="s">
        <v>8881</v>
      </c>
      <c r="M655" s="43"/>
      <c r="N655" s="43"/>
      <c r="O655" s="41"/>
      <c r="P655" s="41"/>
      <c r="Q655" s="57" t="s">
        <v>33</v>
      </c>
      <c r="R655" s="57" t="s">
        <v>24</v>
      </c>
      <c r="S655" s="57" t="s">
        <v>24</v>
      </c>
      <c r="T655" s="41"/>
      <c r="U655" s="41"/>
      <c r="V655" s="41"/>
      <c r="W655" s="41"/>
      <c r="X655" s="41"/>
      <c r="Y655" s="41"/>
      <c r="Z655" s="41"/>
      <c r="AA655" s="41"/>
      <c r="AB655" s="41"/>
      <c r="AC655" s="41"/>
      <c r="AD655" s="41"/>
      <c r="AE655" s="41"/>
      <c r="AF655" s="41"/>
      <c r="AG655" s="41"/>
      <c r="AH655" s="39">
        <v>43766</v>
      </c>
      <c r="AI655" s="41"/>
      <c r="AJ655" s="41"/>
      <c r="AK655" s="41"/>
      <c r="AL655" s="41"/>
      <c r="AM655" s="41"/>
      <c r="AN655" s="41"/>
    </row>
    <row r="656" spans="1:40" x14ac:dyDescent="0.3">
      <c r="A656" s="41"/>
      <c r="B656" s="62" t="s">
        <v>20665</v>
      </c>
      <c r="C656" s="62" t="s">
        <v>20664</v>
      </c>
      <c r="D656" s="41"/>
      <c r="E656" s="41"/>
      <c r="F656" s="41"/>
      <c r="G656" s="41"/>
      <c r="H656" s="41"/>
      <c r="I656" s="41"/>
      <c r="J656" s="41"/>
      <c r="K656" s="41"/>
      <c r="L656" s="25" t="s">
        <v>8881</v>
      </c>
      <c r="M656" s="43"/>
      <c r="N656" s="43"/>
      <c r="O656" s="41"/>
      <c r="P656" s="41"/>
      <c r="Q656" s="57" t="s">
        <v>33</v>
      </c>
      <c r="R656" s="57" t="s">
        <v>24</v>
      </c>
      <c r="S656" s="57" t="s">
        <v>24</v>
      </c>
      <c r="T656" s="41"/>
      <c r="U656" s="41"/>
      <c r="V656" s="41"/>
      <c r="W656" s="41"/>
      <c r="X656" s="41"/>
      <c r="Y656" s="41"/>
      <c r="Z656" s="41"/>
      <c r="AA656" s="41"/>
      <c r="AB656" s="41"/>
      <c r="AC656" s="41"/>
      <c r="AD656" s="41"/>
      <c r="AE656" s="41"/>
      <c r="AF656" s="41"/>
      <c r="AG656" s="41"/>
      <c r="AH656" s="39">
        <v>43297</v>
      </c>
      <c r="AI656" s="41"/>
      <c r="AJ656" s="41"/>
      <c r="AK656" s="41"/>
      <c r="AL656" s="41"/>
      <c r="AM656" s="41"/>
      <c r="AN656" s="41"/>
    </row>
    <row r="657" spans="1:40" x14ac:dyDescent="0.3">
      <c r="A657" s="12" t="s">
        <v>33</v>
      </c>
      <c r="B657" s="50" t="s">
        <v>9156</v>
      </c>
      <c r="C657" s="10" t="s">
        <v>9155</v>
      </c>
      <c r="D657" s="12" t="s">
        <v>3</v>
      </c>
      <c r="E657" s="52" t="e">
        <v>#N/A</v>
      </c>
      <c r="F657" s="12" t="s">
        <v>77</v>
      </c>
      <c r="G657" s="52" t="e">
        <v>#N/A</v>
      </c>
      <c r="H657" s="12" t="s">
        <v>613</v>
      </c>
      <c r="I657" s="12" t="s">
        <v>32</v>
      </c>
      <c r="J657" s="25" t="s">
        <v>25</v>
      </c>
      <c r="K657" s="47" t="e">
        <v>#N/A</v>
      </c>
      <c r="L657" s="25" t="s">
        <v>8881</v>
      </c>
      <c r="M657" s="25" t="s">
        <v>5415</v>
      </c>
      <c r="N657" s="25"/>
      <c r="O657" s="26" t="s">
        <v>9157</v>
      </c>
      <c r="P657" s="26" t="s">
        <v>9158</v>
      </c>
      <c r="Q657" s="57" t="s">
        <v>33</v>
      </c>
      <c r="R657" s="57" t="s">
        <v>33</v>
      </c>
      <c r="S657" s="57" t="s">
        <v>24</v>
      </c>
      <c r="T657" s="27"/>
      <c r="U657" s="27">
        <v>8.9999999999999998E-4</v>
      </c>
      <c r="V657" s="44">
        <v>20.7635454545455</v>
      </c>
      <c r="W657" s="44">
        <v>16.859118454545452</v>
      </c>
      <c r="X657" s="44" t="s">
        <v>17781</v>
      </c>
      <c r="Y657" s="29">
        <v>0.02</v>
      </c>
      <c r="Z657" s="20" t="s">
        <v>5785</v>
      </c>
      <c r="AA657" s="23" t="s">
        <v>5786</v>
      </c>
      <c r="AB657" s="23" t="s">
        <v>18813</v>
      </c>
      <c r="AC657" s="24" t="s">
        <v>26</v>
      </c>
      <c r="AD657" s="24" t="s">
        <v>742</v>
      </c>
      <c r="AE657" s="24" t="s">
        <v>24</v>
      </c>
      <c r="AF657" s="24" t="s">
        <v>5821</v>
      </c>
      <c r="AG657" s="25" t="s">
        <v>5766</v>
      </c>
      <c r="AH657" s="39">
        <v>43633</v>
      </c>
      <c r="AI657" s="26" t="s">
        <v>9159</v>
      </c>
      <c r="AJ657" s="26" t="s">
        <v>9160</v>
      </c>
      <c r="AK657" s="25" t="s">
        <v>18446</v>
      </c>
      <c r="AL657" s="47">
        <v>442</v>
      </c>
      <c r="AM657" s="47">
        <v>721</v>
      </c>
      <c r="AN657" s="22" t="s">
        <v>8887</v>
      </c>
    </row>
    <row r="658" spans="1:40" x14ac:dyDescent="0.3">
      <c r="A658" s="12" t="s">
        <v>33</v>
      </c>
      <c r="B658" s="50" t="s">
        <v>5579</v>
      </c>
      <c r="C658" s="10" t="s">
        <v>9161</v>
      </c>
      <c r="D658" s="12" t="s">
        <v>3</v>
      </c>
      <c r="E658" s="52" t="e">
        <v>#N/A</v>
      </c>
      <c r="F658" s="12" t="s">
        <v>77</v>
      </c>
      <c r="G658" s="52" t="e">
        <v>#N/A</v>
      </c>
      <c r="H658" s="12" t="s">
        <v>17774</v>
      </c>
      <c r="I658" s="12" t="s">
        <v>32</v>
      </c>
      <c r="J658" s="25" t="s">
        <v>25</v>
      </c>
      <c r="K658" s="47" t="e">
        <v>#N/A</v>
      </c>
      <c r="L658" s="25" t="s">
        <v>8881</v>
      </c>
      <c r="M658" s="25" t="s">
        <v>9162</v>
      </c>
      <c r="N658" s="25"/>
      <c r="O658" s="26" t="s">
        <v>9163</v>
      </c>
      <c r="P658" s="26" t="s">
        <v>9164</v>
      </c>
      <c r="Q658" s="57" t="s">
        <v>33</v>
      </c>
      <c r="R658" s="57" t="s">
        <v>33</v>
      </c>
      <c r="S658" s="57" t="s">
        <v>24</v>
      </c>
      <c r="T658" s="27"/>
      <c r="U658" s="27">
        <v>5.0000000000000001E-4</v>
      </c>
      <c r="V658" s="44">
        <v>11.149409090909099</v>
      </c>
      <c r="W658" s="44">
        <v>9.3184924999999978</v>
      </c>
      <c r="X658" s="44" t="s">
        <v>17791</v>
      </c>
      <c r="Y658" s="29">
        <v>0.02</v>
      </c>
      <c r="Z658" s="20" t="s">
        <v>5785</v>
      </c>
      <c r="AA658" s="23" t="s">
        <v>5774</v>
      </c>
      <c r="AB658" s="23" t="s">
        <v>18814</v>
      </c>
      <c r="AC658" s="24" t="s">
        <v>26</v>
      </c>
      <c r="AD658" s="24" t="s">
        <v>742</v>
      </c>
      <c r="AE658" s="24" t="s">
        <v>24</v>
      </c>
      <c r="AF658" s="24" t="s">
        <v>5821</v>
      </c>
      <c r="AG658" s="25" t="s">
        <v>5766</v>
      </c>
      <c r="AH658" s="39">
        <v>40770</v>
      </c>
      <c r="AI658" s="26" t="s">
        <v>9165</v>
      </c>
      <c r="AJ658" s="26" t="s">
        <v>9166</v>
      </c>
      <c r="AK658" s="25" t="s">
        <v>18451</v>
      </c>
      <c r="AL658" s="47">
        <v>435</v>
      </c>
      <c r="AM658" s="47">
        <v>726</v>
      </c>
      <c r="AN658" s="22" t="s">
        <v>8887</v>
      </c>
    </row>
    <row r="659" spans="1:40" x14ac:dyDescent="0.3">
      <c r="A659" s="41"/>
      <c r="B659" s="62" t="s">
        <v>20667</v>
      </c>
      <c r="C659" s="62" t="s">
        <v>20666</v>
      </c>
      <c r="D659" s="41"/>
      <c r="E659" s="41"/>
      <c r="F659" s="41"/>
      <c r="G659" s="41"/>
      <c r="H659" s="41"/>
      <c r="I659" s="41"/>
      <c r="J659" s="41"/>
      <c r="K659" s="41"/>
      <c r="L659" s="25" t="s">
        <v>8881</v>
      </c>
      <c r="M659" s="43"/>
      <c r="N659" s="43"/>
      <c r="O659" s="41"/>
      <c r="P659" s="41"/>
      <c r="Q659" s="57" t="s">
        <v>33</v>
      </c>
      <c r="R659" s="57" t="s">
        <v>24</v>
      </c>
      <c r="S659" s="57" t="s">
        <v>24</v>
      </c>
      <c r="T659" s="41"/>
      <c r="U659" s="41"/>
      <c r="V659" s="41"/>
      <c r="W659" s="41"/>
      <c r="X659" s="41"/>
      <c r="Y659" s="41"/>
      <c r="Z659" t="s">
        <v>5773</v>
      </c>
      <c r="AA659" s="41"/>
      <c r="AB659" s="41"/>
      <c r="AC659" s="41"/>
      <c r="AD659" s="41"/>
      <c r="AE659" s="41"/>
      <c r="AF659" s="41"/>
      <c r="AG659" s="41"/>
      <c r="AH659" s="39">
        <v>43784</v>
      </c>
      <c r="AI659" s="41"/>
      <c r="AJ659" s="41"/>
      <c r="AK659" s="41"/>
      <c r="AL659" s="41"/>
      <c r="AM659" s="41"/>
      <c r="AN659" s="41"/>
    </row>
    <row r="660" spans="1:40" x14ac:dyDescent="0.3">
      <c r="A660" s="12" t="s">
        <v>33</v>
      </c>
      <c r="B660" s="50" t="s">
        <v>9168</v>
      </c>
      <c r="C660" s="10" t="s">
        <v>9167</v>
      </c>
      <c r="D660" s="12" t="s">
        <v>3</v>
      </c>
      <c r="E660" s="52" t="e">
        <v>#N/A</v>
      </c>
      <c r="F660" s="12" t="s">
        <v>43</v>
      </c>
      <c r="G660" s="52" t="e">
        <v>#N/A</v>
      </c>
      <c r="H660" s="12" t="s">
        <v>613</v>
      </c>
      <c r="I660" s="12" t="s">
        <v>32</v>
      </c>
      <c r="J660" s="25" t="s">
        <v>25</v>
      </c>
      <c r="K660" s="47" t="e">
        <v>#N/A</v>
      </c>
      <c r="L660" s="25" t="s">
        <v>8881</v>
      </c>
      <c r="M660" s="25" t="s">
        <v>5259</v>
      </c>
      <c r="N660" s="25"/>
      <c r="O660" s="26" t="s">
        <v>9169</v>
      </c>
      <c r="P660" s="26" t="s">
        <v>9170</v>
      </c>
      <c r="Q660" s="57" t="s">
        <v>33</v>
      </c>
      <c r="R660" s="57" t="s">
        <v>33</v>
      </c>
      <c r="S660" s="57" t="s">
        <v>24</v>
      </c>
      <c r="T660" s="27"/>
      <c r="U660" s="27">
        <v>1.9E-3</v>
      </c>
      <c r="V660" s="44">
        <v>27.998090909090902</v>
      </c>
      <c r="W660" s="44">
        <v>25.041568772727274</v>
      </c>
      <c r="X660" s="44" t="s">
        <v>17787</v>
      </c>
      <c r="Y660" s="29">
        <v>0.02</v>
      </c>
      <c r="Z660" s="20" t="s">
        <v>5785</v>
      </c>
      <c r="AA660" s="23" t="s">
        <v>5786</v>
      </c>
      <c r="AB660" s="23" t="s">
        <v>18813</v>
      </c>
      <c r="AC660" s="24" t="s">
        <v>26</v>
      </c>
      <c r="AD660" s="24" t="s">
        <v>742</v>
      </c>
      <c r="AE660" s="24" t="s">
        <v>24</v>
      </c>
      <c r="AF660" s="24" t="s">
        <v>5821</v>
      </c>
      <c r="AG660" s="25" t="s">
        <v>5766</v>
      </c>
      <c r="AH660" s="39">
        <v>43633</v>
      </c>
      <c r="AI660" s="26" t="s">
        <v>9171</v>
      </c>
      <c r="AJ660" s="26" t="s">
        <v>9172</v>
      </c>
      <c r="AK660" s="25" t="s">
        <v>18491</v>
      </c>
      <c r="AL660" s="47">
        <v>461</v>
      </c>
      <c r="AM660" s="47">
        <v>766</v>
      </c>
      <c r="AN660" s="22" t="s">
        <v>8887</v>
      </c>
    </row>
    <row r="661" spans="1:40" x14ac:dyDescent="0.3">
      <c r="A661" s="12" t="s">
        <v>33</v>
      </c>
      <c r="B661" s="50" t="s">
        <v>5580</v>
      </c>
      <c r="C661" s="10" t="s">
        <v>9173</v>
      </c>
      <c r="D661" s="12" t="s">
        <v>3</v>
      </c>
      <c r="E661" s="52" t="e">
        <v>#N/A</v>
      </c>
      <c r="F661" s="12" t="s">
        <v>43</v>
      </c>
      <c r="G661" s="52" t="e">
        <v>#N/A</v>
      </c>
      <c r="H661" s="12" t="s">
        <v>17774</v>
      </c>
      <c r="I661" s="12" t="s">
        <v>32</v>
      </c>
      <c r="J661" s="25" t="s">
        <v>25</v>
      </c>
      <c r="K661" s="47" t="e">
        <v>#N/A</v>
      </c>
      <c r="L661" s="25" t="s">
        <v>8881</v>
      </c>
      <c r="M661" s="25" t="s">
        <v>9174</v>
      </c>
      <c r="N661" s="25"/>
      <c r="O661" s="26" t="s">
        <v>9175</v>
      </c>
      <c r="P661" s="26" t="s">
        <v>9176</v>
      </c>
      <c r="Q661" s="57" t="s">
        <v>33</v>
      </c>
      <c r="R661" s="57" t="s">
        <v>33</v>
      </c>
      <c r="S661" s="57" t="s">
        <v>24</v>
      </c>
      <c r="T661" s="27"/>
      <c r="U661" s="27">
        <v>1.9E-3</v>
      </c>
      <c r="V661" s="44">
        <v>9.1147272727272703</v>
      </c>
      <c r="W661" s="44">
        <v>8.0086508636363636</v>
      </c>
      <c r="X661" s="44" t="s">
        <v>17790</v>
      </c>
      <c r="Y661" s="29">
        <v>0.02</v>
      </c>
      <c r="Z661" s="20" t="s">
        <v>5785</v>
      </c>
      <c r="AA661" s="23" t="s">
        <v>5774</v>
      </c>
      <c r="AB661" s="23" t="s">
        <v>18814</v>
      </c>
      <c r="AC661" s="24" t="s">
        <v>26</v>
      </c>
      <c r="AD661" s="24" t="s">
        <v>742</v>
      </c>
      <c r="AE661" s="24" t="s">
        <v>24</v>
      </c>
      <c r="AF661" s="24" t="s">
        <v>5821</v>
      </c>
      <c r="AG661" s="25" t="s">
        <v>5766</v>
      </c>
      <c r="AH661" s="39">
        <v>40802</v>
      </c>
      <c r="AI661" s="26" t="s">
        <v>9177</v>
      </c>
      <c r="AJ661" s="26" t="s">
        <v>9178</v>
      </c>
      <c r="AK661" s="25" t="s">
        <v>2919</v>
      </c>
      <c r="AL661" s="47">
        <v>455</v>
      </c>
      <c r="AM661" s="47">
        <v>774</v>
      </c>
      <c r="AN661" s="22" t="s">
        <v>8887</v>
      </c>
    </row>
    <row r="662" spans="1:40" x14ac:dyDescent="0.3">
      <c r="A662" s="12" t="s">
        <v>33</v>
      </c>
      <c r="B662" s="50" t="s">
        <v>5701</v>
      </c>
      <c r="C662" s="10" t="s">
        <v>9179</v>
      </c>
      <c r="D662" s="12" t="s">
        <v>164</v>
      </c>
      <c r="E662" s="52" t="e">
        <v>#N/A</v>
      </c>
      <c r="F662" s="12" t="s">
        <v>77</v>
      </c>
      <c r="G662" s="52" t="e">
        <v>#N/A</v>
      </c>
      <c r="H662" s="12" t="s">
        <v>17774</v>
      </c>
      <c r="I662" s="12" t="s">
        <v>32</v>
      </c>
      <c r="J662" s="25" t="s">
        <v>25</v>
      </c>
      <c r="K662" s="47" t="e">
        <v>#N/A</v>
      </c>
      <c r="L662" s="25" t="s">
        <v>8881</v>
      </c>
      <c r="M662" s="25" t="s">
        <v>9180</v>
      </c>
      <c r="N662" s="47" t="s">
        <v>4055</v>
      </c>
      <c r="O662" s="26" t="s">
        <v>9181</v>
      </c>
      <c r="P662" s="26" t="s">
        <v>9182</v>
      </c>
      <c r="Q662" s="57" t="s">
        <v>33</v>
      </c>
      <c r="R662" s="57" t="s">
        <v>33</v>
      </c>
      <c r="S662" s="57" t="s">
        <v>33</v>
      </c>
      <c r="T662" s="27"/>
      <c r="U662" s="27">
        <v>4.0000000000000001E-3</v>
      </c>
      <c r="V662" s="44">
        <v>30.904863636363601</v>
      </c>
      <c r="W662" s="44">
        <v>26.274515045454542</v>
      </c>
      <c r="X662" s="44" t="s">
        <v>17780</v>
      </c>
      <c r="Y662" s="29">
        <v>0.02</v>
      </c>
      <c r="Z662" s="20" t="s">
        <v>5785</v>
      </c>
      <c r="AA662" s="23" t="s">
        <v>5774</v>
      </c>
      <c r="AB662" s="23" t="s">
        <v>18814</v>
      </c>
      <c r="AC662" s="24" t="s">
        <v>26</v>
      </c>
      <c r="AD662" s="24" t="s">
        <v>742</v>
      </c>
      <c r="AE662" s="24" t="s">
        <v>24</v>
      </c>
      <c r="AF662" s="24" t="s">
        <v>5821</v>
      </c>
      <c r="AG662" s="25" t="s">
        <v>5766</v>
      </c>
      <c r="AH662" s="39">
        <v>41950</v>
      </c>
      <c r="AI662" s="26" t="s">
        <v>9183</v>
      </c>
      <c r="AJ662" s="26" t="s">
        <v>9184</v>
      </c>
      <c r="AK662" s="25" t="s">
        <v>1429</v>
      </c>
      <c r="AL662" s="47">
        <v>497</v>
      </c>
      <c r="AM662" s="47">
        <v>817</v>
      </c>
      <c r="AN662" s="22" t="s">
        <v>8887</v>
      </c>
    </row>
    <row r="663" spans="1:40" x14ac:dyDescent="0.3">
      <c r="A663" s="41"/>
      <c r="B663" s="62" t="s">
        <v>5697</v>
      </c>
      <c r="C663" s="62" t="s">
        <v>20668</v>
      </c>
      <c r="D663" t="s">
        <v>3</v>
      </c>
      <c r="E663" s="41"/>
      <c r="F663" s="41" t="s">
        <v>488</v>
      </c>
      <c r="G663" s="41"/>
      <c r="H663" s="41"/>
      <c r="I663" s="41"/>
      <c r="J663" s="41"/>
      <c r="K663" s="41"/>
      <c r="L663" s="25" t="s">
        <v>8881</v>
      </c>
      <c r="M663" s="43"/>
      <c r="N663" s="43"/>
      <c r="O663" s="41"/>
      <c r="P663" s="41"/>
      <c r="Q663" s="57" t="s">
        <v>33</v>
      </c>
      <c r="R663" s="57" t="s">
        <v>24</v>
      </c>
      <c r="S663" s="57" t="s">
        <v>24</v>
      </c>
      <c r="T663" s="41"/>
      <c r="U663" s="41"/>
      <c r="V663" s="41"/>
      <c r="W663" s="41"/>
      <c r="X663" s="41"/>
      <c r="Y663" s="41"/>
      <c r="Z663" s="41"/>
      <c r="AA663" s="41"/>
      <c r="AB663" s="41"/>
      <c r="AC663" s="41"/>
      <c r="AD663" s="41"/>
      <c r="AE663" s="41"/>
      <c r="AF663" s="41"/>
      <c r="AG663" s="41"/>
      <c r="AH663" s="39">
        <v>42076</v>
      </c>
      <c r="AI663" s="41"/>
      <c r="AJ663" s="41"/>
      <c r="AK663" s="41"/>
      <c r="AL663" s="41"/>
      <c r="AM663" s="41"/>
      <c r="AN663" s="41"/>
    </row>
    <row r="664" spans="1:40" x14ac:dyDescent="0.3">
      <c r="A664" s="12" t="s">
        <v>17758</v>
      </c>
      <c r="B664" s="30" t="s">
        <v>5726</v>
      </c>
      <c r="C664" s="10" t="s">
        <v>9185</v>
      </c>
      <c r="D664" s="25"/>
      <c r="E664" s="52" t="e">
        <v>#N/A</v>
      </c>
      <c r="F664" s="12"/>
      <c r="G664" s="52" t="e">
        <v>#N/A</v>
      </c>
      <c r="H664" s="12"/>
      <c r="I664" s="12"/>
      <c r="J664" s="25" t="s">
        <v>17755</v>
      </c>
      <c r="K664" s="47" t="e">
        <v>#N/A</v>
      </c>
      <c r="L664" s="25" t="s">
        <v>8881</v>
      </c>
      <c r="M664" s="25" t="s">
        <v>9186</v>
      </c>
      <c r="N664" s="47" t="s">
        <v>19897</v>
      </c>
      <c r="O664" s="26" t="s">
        <v>9187</v>
      </c>
      <c r="P664" s="26" t="s">
        <v>9188</v>
      </c>
      <c r="Q664" s="57" t="s">
        <v>24</v>
      </c>
      <c r="R664" s="57" t="s">
        <v>33</v>
      </c>
      <c r="S664" s="57" t="s">
        <v>33</v>
      </c>
      <c r="T664" s="27">
        <v>1.5E-3</v>
      </c>
      <c r="U664" s="30"/>
      <c r="V664" s="44">
        <v>17.439909090909101</v>
      </c>
      <c r="W664" s="44" t="e">
        <v>#N/A</v>
      </c>
      <c r="X664" s="44" t="e">
        <v>#N/A</v>
      </c>
      <c r="Y664" s="29">
        <v>0.02</v>
      </c>
      <c r="Z664" s="24"/>
      <c r="AA664" s="30"/>
      <c r="AB664" s="23" t="s">
        <v>18818</v>
      </c>
      <c r="AC664" s="24" t="s">
        <v>26</v>
      </c>
      <c r="AD664" s="24" t="s">
        <v>742</v>
      </c>
      <c r="AE664" s="24" t="s">
        <v>24</v>
      </c>
      <c r="AF664" s="24" t="s">
        <v>5821</v>
      </c>
      <c r="AG664" s="25" t="s">
        <v>6532</v>
      </c>
      <c r="AH664" s="39" t="e">
        <v>#N/A</v>
      </c>
      <c r="AI664" s="26"/>
      <c r="AJ664" s="26"/>
      <c r="AK664" s="25" t="s">
        <v>6538</v>
      </c>
      <c r="AL664" s="47">
        <v>658</v>
      </c>
      <c r="AM664" s="47">
        <v>1014</v>
      </c>
      <c r="AN664" s="22" t="s">
        <v>8887</v>
      </c>
    </row>
    <row r="665" spans="1:40" x14ac:dyDescent="0.3">
      <c r="A665" s="12" t="s">
        <v>17758</v>
      </c>
      <c r="B665" s="51" t="s">
        <v>9190</v>
      </c>
      <c r="C665" s="9" t="s">
        <v>9189</v>
      </c>
      <c r="D665" s="12"/>
      <c r="E665" s="52" t="e">
        <v>#N/A</v>
      </c>
      <c r="F665" s="12"/>
      <c r="G665" s="52" t="e">
        <v>#N/A</v>
      </c>
      <c r="H665" s="12"/>
      <c r="I665" s="12"/>
      <c r="J665" s="25" t="s">
        <v>17755</v>
      </c>
      <c r="K665" s="47" t="e">
        <v>#N/A</v>
      </c>
      <c r="L665" s="25" t="s">
        <v>8881</v>
      </c>
      <c r="M665" s="12" t="s">
        <v>9191</v>
      </c>
      <c r="N665" s="12"/>
      <c r="O665" s="13" t="s">
        <v>9192</v>
      </c>
      <c r="P665" s="13" t="s">
        <v>9193</v>
      </c>
      <c r="Q665" s="57" t="s">
        <v>24</v>
      </c>
      <c r="R665" s="57" t="s">
        <v>33</v>
      </c>
      <c r="S665" s="57" t="s">
        <v>24</v>
      </c>
      <c r="T665" s="14">
        <v>4.4000000000000003E-3</v>
      </c>
      <c r="U665" s="15"/>
      <c r="V665" s="44">
        <v>18.698363636363599</v>
      </c>
      <c r="W665" s="44" t="e">
        <v>#N/A</v>
      </c>
      <c r="X665" s="44" t="e">
        <v>#N/A</v>
      </c>
      <c r="Y665" s="18">
        <v>0.01</v>
      </c>
      <c r="Z665" s="16"/>
      <c r="AA665" s="15"/>
      <c r="AB665" s="23" t="s">
        <v>18818</v>
      </c>
      <c r="AC665" s="16" t="s">
        <v>742</v>
      </c>
      <c r="AD665" s="16" t="s">
        <v>742</v>
      </c>
      <c r="AE665" s="24" t="s">
        <v>33</v>
      </c>
      <c r="AF665" s="24" t="s">
        <v>5821</v>
      </c>
      <c r="AG665" s="12" t="s">
        <v>6532</v>
      </c>
      <c r="AH665" s="39" t="e">
        <v>#N/A</v>
      </c>
      <c r="AI665" s="13"/>
      <c r="AJ665" s="13"/>
      <c r="AK665" s="25" t="s">
        <v>6538</v>
      </c>
      <c r="AL665" s="47">
        <v>658</v>
      </c>
      <c r="AM665" s="47">
        <v>1014</v>
      </c>
      <c r="AN665" s="22" t="s">
        <v>8887</v>
      </c>
    </row>
    <row r="666" spans="1:40" x14ac:dyDescent="0.3">
      <c r="A666" s="41"/>
      <c r="B666" s="62" t="s">
        <v>20636</v>
      </c>
      <c r="C666" s="62" t="s">
        <v>20635</v>
      </c>
      <c r="D666" s="41"/>
      <c r="E666" s="41"/>
      <c r="F666" s="41"/>
      <c r="G666" s="41"/>
      <c r="H666" s="41"/>
      <c r="I666" s="41"/>
      <c r="J666" s="41"/>
      <c r="K666" s="41"/>
      <c r="L666" s="25" t="s">
        <v>8881</v>
      </c>
      <c r="M666" s="43"/>
      <c r="N666" s="43"/>
      <c r="O666" s="41"/>
      <c r="P666" s="41"/>
      <c r="Q666" s="57" t="s">
        <v>33</v>
      </c>
      <c r="R666" s="57" t="s">
        <v>24</v>
      </c>
      <c r="S666" s="57" t="s">
        <v>24</v>
      </c>
      <c r="T666" s="41"/>
      <c r="U666" s="41"/>
      <c r="V666" s="41"/>
      <c r="W666" s="41"/>
      <c r="X666" s="41"/>
      <c r="Y666" s="41"/>
      <c r="Z666" s="41"/>
      <c r="AA666" s="41"/>
      <c r="AB666" s="41"/>
      <c r="AC666" s="41"/>
      <c r="AD666" s="41"/>
      <c r="AE666" s="41"/>
      <c r="AF666" s="41"/>
      <c r="AG666" s="41"/>
      <c r="AH666" s="39">
        <v>43011</v>
      </c>
      <c r="AI666" s="41"/>
      <c r="AJ666" s="41"/>
      <c r="AK666" s="41"/>
      <c r="AL666" s="41"/>
      <c r="AM666" s="41"/>
      <c r="AN666" s="41"/>
    </row>
    <row r="667" spans="1:40" x14ac:dyDescent="0.3">
      <c r="A667" s="12" t="s">
        <v>17758</v>
      </c>
      <c r="B667" s="50" t="s">
        <v>9195</v>
      </c>
      <c r="C667" s="10" t="s">
        <v>9194</v>
      </c>
      <c r="D667" s="12" t="s">
        <v>3</v>
      </c>
      <c r="E667" s="52" t="e">
        <v>#N/A</v>
      </c>
      <c r="F667" s="12" t="s">
        <v>43</v>
      </c>
      <c r="G667" s="52" t="e">
        <v>#N/A</v>
      </c>
      <c r="H667" s="12"/>
      <c r="I667" s="12"/>
      <c r="J667" s="12" t="s">
        <v>122</v>
      </c>
      <c r="K667" s="47" t="e">
        <v>#N/A</v>
      </c>
      <c r="L667" s="25" t="s">
        <v>8881</v>
      </c>
      <c r="M667" s="25" t="s">
        <v>9196</v>
      </c>
      <c r="N667" s="25"/>
      <c r="O667" s="26" t="s">
        <v>9197</v>
      </c>
      <c r="P667" s="26" t="s">
        <v>9198</v>
      </c>
      <c r="Q667" s="57" t="s">
        <v>24</v>
      </c>
      <c r="R667" s="57" t="s">
        <v>33</v>
      </c>
      <c r="S667" s="57" t="s">
        <v>24</v>
      </c>
      <c r="T667" s="27"/>
      <c r="U667" s="27">
        <v>5.4999999999999997E-3</v>
      </c>
      <c r="V667" s="44">
        <v>25.707090909090901</v>
      </c>
      <c r="W667" s="44">
        <v>25.369198909090912</v>
      </c>
      <c r="X667" s="44" t="s">
        <v>17785</v>
      </c>
      <c r="Y667" s="29">
        <v>0.02</v>
      </c>
      <c r="Z667" s="47" t="s">
        <v>5773</v>
      </c>
      <c r="AA667" s="47" t="s">
        <v>6656</v>
      </c>
      <c r="AB667" s="23" t="s">
        <v>18815</v>
      </c>
      <c r="AC667" s="24" t="s">
        <v>742</v>
      </c>
      <c r="AD667" s="24" t="s">
        <v>742</v>
      </c>
      <c r="AE667" s="24" t="s">
        <v>24</v>
      </c>
      <c r="AF667" s="24" t="s">
        <v>5821</v>
      </c>
      <c r="AG667" s="25" t="s">
        <v>5766</v>
      </c>
      <c r="AH667" s="39" t="e">
        <v>#N/A</v>
      </c>
      <c r="AI667" s="26" t="s">
        <v>9199</v>
      </c>
      <c r="AJ667" s="26" t="s">
        <v>9200</v>
      </c>
      <c r="AK667" s="25" t="s">
        <v>18112</v>
      </c>
      <c r="AL667" s="47">
        <v>238</v>
      </c>
      <c r="AM667" s="47">
        <v>375</v>
      </c>
      <c r="AN667" s="22" t="s">
        <v>8887</v>
      </c>
    </row>
    <row r="668" spans="1:40" x14ac:dyDescent="0.3">
      <c r="A668" s="12" t="s">
        <v>33</v>
      </c>
      <c r="B668" s="50" t="s">
        <v>9202</v>
      </c>
      <c r="C668" s="10" t="s">
        <v>9201</v>
      </c>
      <c r="D668" s="12" t="s">
        <v>3</v>
      </c>
      <c r="E668" s="52" t="e">
        <v>#N/A</v>
      </c>
      <c r="F668" s="12" t="s">
        <v>43</v>
      </c>
      <c r="G668" s="52" t="e">
        <v>#N/A</v>
      </c>
      <c r="H668" s="12" t="s">
        <v>17773</v>
      </c>
      <c r="I668" s="12" t="s">
        <v>32</v>
      </c>
      <c r="J668" s="25" t="s">
        <v>25</v>
      </c>
      <c r="K668" s="47" t="e">
        <v>#N/A</v>
      </c>
      <c r="L668" s="25" t="s">
        <v>8881</v>
      </c>
      <c r="M668" s="25" t="s">
        <v>9203</v>
      </c>
      <c r="N668" s="25"/>
      <c r="O668" s="26" t="s">
        <v>9204</v>
      </c>
      <c r="P668" s="26" t="s">
        <v>9205</v>
      </c>
      <c r="Q668" s="57" t="s">
        <v>24</v>
      </c>
      <c r="R668" s="57" t="s">
        <v>33</v>
      </c>
      <c r="S668" s="57" t="s">
        <v>24</v>
      </c>
      <c r="T668" s="27"/>
      <c r="U668" s="27">
        <v>6.0000000000000001E-3</v>
      </c>
      <c r="V668" s="44">
        <v>29.617999999999999</v>
      </c>
      <c r="W668" s="44">
        <v>26.500551409090914</v>
      </c>
      <c r="X668" s="44" t="s">
        <v>17784</v>
      </c>
      <c r="Y668" s="29">
        <v>0.02</v>
      </c>
      <c r="Z668" s="47" t="s">
        <v>5785</v>
      </c>
      <c r="AA668" s="47" t="s">
        <v>5786</v>
      </c>
      <c r="AB668" s="23" t="s">
        <v>18813</v>
      </c>
      <c r="AC668" s="24" t="s">
        <v>742</v>
      </c>
      <c r="AD668" s="24" t="s">
        <v>742</v>
      </c>
      <c r="AE668" s="24" t="s">
        <v>24</v>
      </c>
      <c r="AF668" s="24" t="s">
        <v>5821</v>
      </c>
      <c r="AG668" s="25" t="s">
        <v>5779</v>
      </c>
      <c r="AH668" s="39" t="e">
        <v>#N/A</v>
      </c>
      <c r="AI668" s="26" t="s">
        <v>9206</v>
      </c>
      <c r="AJ668" s="26" t="s">
        <v>9207</v>
      </c>
      <c r="AK668" s="25"/>
      <c r="AL668" s="47">
        <v>730</v>
      </c>
      <c r="AM668" s="47">
        <v>1118</v>
      </c>
      <c r="AN668" s="22" t="s">
        <v>8887</v>
      </c>
    </row>
    <row r="669" spans="1:40" x14ac:dyDescent="0.3">
      <c r="A669" s="12" t="s">
        <v>33</v>
      </c>
      <c r="B669" s="50" t="s">
        <v>9209</v>
      </c>
      <c r="C669" s="10" t="s">
        <v>9208</v>
      </c>
      <c r="D669" s="12" t="s">
        <v>3</v>
      </c>
      <c r="E669" s="52" t="e">
        <v>#N/A</v>
      </c>
      <c r="F669" s="12" t="s">
        <v>43</v>
      </c>
      <c r="G669" s="52" t="e">
        <v>#N/A</v>
      </c>
      <c r="H669" s="12" t="s">
        <v>17773</v>
      </c>
      <c r="I669" s="12" t="s">
        <v>32</v>
      </c>
      <c r="J669" s="25" t="s">
        <v>25</v>
      </c>
      <c r="K669" s="47" t="e">
        <v>#N/A</v>
      </c>
      <c r="L669" s="25" t="s">
        <v>8881</v>
      </c>
      <c r="M669" s="25" t="s">
        <v>9210</v>
      </c>
      <c r="N669" s="25"/>
      <c r="O669" s="26" t="s">
        <v>9211</v>
      </c>
      <c r="P669" s="26" t="s">
        <v>9212</v>
      </c>
      <c r="Q669" s="57" t="s">
        <v>33</v>
      </c>
      <c r="R669" s="57" t="s">
        <v>33</v>
      </c>
      <c r="S669" s="57" t="s">
        <v>24</v>
      </c>
      <c r="T669" s="27"/>
      <c r="U669" s="27">
        <v>6.0000000000000001E-3</v>
      </c>
      <c r="V669" s="44">
        <v>28.8281363636364</v>
      </c>
      <c r="W669" s="44">
        <v>26.237407181818188</v>
      </c>
      <c r="X669" s="44" t="s">
        <v>17787</v>
      </c>
      <c r="Y669" s="29">
        <v>0.02</v>
      </c>
      <c r="Z669" s="20" t="s">
        <v>5785</v>
      </c>
      <c r="AA669" s="23" t="s">
        <v>5786</v>
      </c>
      <c r="AB669" s="23" t="s">
        <v>18813</v>
      </c>
      <c r="AC669" s="24" t="s">
        <v>26</v>
      </c>
      <c r="AD669" s="24" t="s">
        <v>742</v>
      </c>
      <c r="AE669" s="24" t="s">
        <v>24</v>
      </c>
      <c r="AF669" s="24" t="s">
        <v>5821</v>
      </c>
      <c r="AG669" s="25" t="s">
        <v>5779</v>
      </c>
      <c r="AH669" s="39">
        <v>43682</v>
      </c>
      <c r="AI669" s="26" t="s">
        <v>9213</v>
      </c>
      <c r="AJ669" s="26" t="s">
        <v>9214</v>
      </c>
      <c r="AK669" s="25"/>
      <c r="AL669" s="47">
        <v>730</v>
      </c>
      <c r="AM669" s="47">
        <v>1118</v>
      </c>
      <c r="AN669" s="22" t="s">
        <v>8887</v>
      </c>
    </row>
    <row r="670" spans="1:40" x14ac:dyDescent="0.3">
      <c r="A670" s="41"/>
      <c r="B670" s="62" t="s">
        <v>5702</v>
      </c>
      <c r="C670" s="62" t="s">
        <v>20669</v>
      </c>
      <c r="D670" s="41"/>
      <c r="E670" s="41"/>
      <c r="F670" s="41"/>
      <c r="G670" s="41"/>
      <c r="H670" s="41"/>
      <c r="I670" s="41"/>
      <c r="J670" s="41"/>
      <c r="K670" s="41"/>
      <c r="L670" s="25" t="s">
        <v>8881</v>
      </c>
      <c r="M670" s="43"/>
      <c r="N670" s="43"/>
      <c r="O670" s="41"/>
      <c r="P670" s="41"/>
      <c r="Q670" s="57" t="s">
        <v>33</v>
      </c>
      <c r="R670" s="57" t="s">
        <v>24</v>
      </c>
      <c r="S670" s="57" t="s">
        <v>24</v>
      </c>
      <c r="T670" s="41"/>
      <c r="U670" s="41"/>
      <c r="V670" s="41"/>
      <c r="W670" s="41"/>
      <c r="X670" s="41"/>
      <c r="Y670" s="41"/>
      <c r="Z670" s="41"/>
      <c r="AA670" s="41"/>
      <c r="AB670" s="41"/>
      <c r="AC670" s="41"/>
      <c r="AD670" s="41"/>
      <c r="AE670" s="41"/>
      <c r="AF670" s="41"/>
      <c r="AG670" s="41"/>
      <c r="AH670" s="39">
        <v>40206</v>
      </c>
      <c r="AI670" s="41"/>
      <c r="AJ670" s="41"/>
      <c r="AK670" s="41"/>
      <c r="AL670" s="41"/>
      <c r="AM670" s="41"/>
      <c r="AN670" s="41"/>
    </row>
    <row r="671" spans="1:40" x14ac:dyDescent="0.3">
      <c r="A671" s="41"/>
      <c r="B671" s="62" t="s">
        <v>5712</v>
      </c>
      <c r="C671" s="62" t="s">
        <v>20685</v>
      </c>
      <c r="D671" s="41"/>
      <c r="E671" s="41"/>
      <c r="F671" s="41"/>
      <c r="G671" s="41"/>
      <c r="H671" s="41"/>
      <c r="I671" s="41"/>
      <c r="J671" s="41"/>
      <c r="K671" s="41"/>
      <c r="L671" s="25" t="s">
        <v>8881</v>
      </c>
      <c r="M671" s="43"/>
      <c r="N671" s="43"/>
      <c r="O671" s="41"/>
      <c r="P671" s="41"/>
      <c r="Q671" s="57" t="s">
        <v>33</v>
      </c>
      <c r="R671" s="57" t="s">
        <v>24</v>
      </c>
      <c r="S671" s="57" t="s">
        <v>24</v>
      </c>
      <c r="T671" s="41"/>
      <c r="U671" s="41"/>
      <c r="V671" s="41"/>
      <c r="W671" s="41"/>
      <c r="X671" s="41"/>
      <c r="Y671" s="41"/>
      <c r="Z671" s="41"/>
      <c r="AA671" s="41"/>
      <c r="AB671" s="41"/>
      <c r="AC671" s="41"/>
      <c r="AD671" s="41"/>
      <c r="AE671" s="41"/>
      <c r="AF671" s="41"/>
      <c r="AG671" s="41"/>
      <c r="AH671" s="39">
        <v>43795</v>
      </c>
      <c r="AI671" s="41"/>
      <c r="AJ671" s="41"/>
      <c r="AK671" s="41"/>
      <c r="AL671" s="41"/>
      <c r="AM671" s="41"/>
      <c r="AN671" s="41"/>
    </row>
    <row r="672" spans="1:40" x14ac:dyDescent="0.3">
      <c r="A672" s="12" t="s">
        <v>33</v>
      </c>
      <c r="B672" s="50" t="s">
        <v>5583</v>
      </c>
      <c r="C672" s="10" t="s">
        <v>9215</v>
      </c>
      <c r="D672" s="12" t="s">
        <v>3</v>
      </c>
      <c r="E672" s="52" t="e">
        <v>#N/A</v>
      </c>
      <c r="F672" s="12" t="s">
        <v>77</v>
      </c>
      <c r="G672" s="52" t="e">
        <v>#N/A</v>
      </c>
      <c r="H672" s="12" t="s">
        <v>17765</v>
      </c>
      <c r="I672" s="12" t="s">
        <v>32</v>
      </c>
      <c r="J672" s="25" t="s">
        <v>25</v>
      </c>
      <c r="K672" s="47" t="e">
        <v>#N/A</v>
      </c>
      <c r="L672" s="25" t="s">
        <v>8881</v>
      </c>
      <c r="M672" s="25" t="s">
        <v>9216</v>
      </c>
      <c r="N672" s="25"/>
      <c r="O672" s="26" t="s">
        <v>9217</v>
      </c>
      <c r="P672" s="26" t="s">
        <v>9218</v>
      </c>
      <c r="Q672" s="57" t="s">
        <v>33</v>
      </c>
      <c r="R672" s="57" t="s">
        <v>33</v>
      </c>
      <c r="S672" s="57" t="s">
        <v>24</v>
      </c>
      <c r="T672" s="27"/>
      <c r="U672" s="27">
        <v>4.4999999999999997E-3</v>
      </c>
      <c r="V672" s="44">
        <v>56.679136363636403</v>
      </c>
      <c r="W672" s="44">
        <v>48.677141636363643</v>
      </c>
      <c r="X672" s="44" t="s">
        <v>17785</v>
      </c>
      <c r="Y672" s="29">
        <v>0.02</v>
      </c>
      <c r="Z672" s="20" t="s">
        <v>5785</v>
      </c>
      <c r="AA672" s="23" t="s">
        <v>5774</v>
      </c>
      <c r="AB672" s="23" t="s">
        <v>18814</v>
      </c>
      <c r="AC672" s="24" t="s">
        <v>26</v>
      </c>
      <c r="AD672" s="24" t="s">
        <v>742</v>
      </c>
      <c r="AE672" s="24" t="s">
        <v>24</v>
      </c>
      <c r="AF672" s="24" t="s">
        <v>5821</v>
      </c>
      <c r="AG672" s="25" t="s">
        <v>5766</v>
      </c>
      <c r="AH672" s="39">
        <v>40802</v>
      </c>
      <c r="AI672" s="26" t="s">
        <v>9219</v>
      </c>
      <c r="AJ672" s="26" t="s">
        <v>9220</v>
      </c>
      <c r="AK672" s="25" t="s">
        <v>1655</v>
      </c>
      <c r="AL672" s="47">
        <v>539</v>
      </c>
      <c r="AM672" s="47">
        <v>866</v>
      </c>
      <c r="AN672" s="22" t="s">
        <v>8887</v>
      </c>
    </row>
    <row r="673" spans="1:40" x14ac:dyDescent="0.3">
      <c r="A673" s="12" t="s">
        <v>33</v>
      </c>
      <c r="B673" s="50" t="s">
        <v>9222</v>
      </c>
      <c r="C673" s="10" t="s">
        <v>9221</v>
      </c>
      <c r="D673" s="12" t="s">
        <v>3</v>
      </c>
      <c r="E673" s="52" t="e">
        <v>#N/A</v>
      </c>
      <c r="F673" s="12" t="s">
        <v>77</v>
      </c>
      <c r="G673" s="52" t="e">
        <v>#N/A</v>
      </c>
      <c r="H673" s="12" t="s">
        <v>613</v>
      </c>
      <c r="I673" s="12" t="s">
        <v>32</v>
      </c>
      <c r="J673" s="25" t="s">
        <v>25</v>
      </c>
      <c r="K673" s="47" t="e">
        <v>#N/A</v>
      </c>
      <c r="L673" s="25" t="s">
        <v>8881</v>
      </c>
      <c r="M673" s="25" t="s">
        <v>9223</v>
      </c>
      <c r="N673" s="25"/>
      <c r="O673" s="26" t="s">
        <v>9224</v>
      </c>
      <c r="P673" s="26" t="s">
        <v>9225</v>
      </c>
      <c r="Q673" s="57" t="s">
        <v>33</v>
      </c>
      <c r="R673" s="57" t="s">
        <v>33</v>
      </c>
      <c r="S673" s="57" t="s">
        <v>24</v>
      </c>
      <c r="T673" s="27"/>
      <c r="U673" s="27">
        <v>8.9999999999999998E-4</v>
      </c>
      <c r="V673" s="44">
        <v>11.383772727272699</v>
      </c>
      <c r="W673" s="44">
        <v>10.609159363636364</v>
      </c>
      <c r="X673" s="44" t="s">
        <v>17781</v>
      </c>
      <c r="Y673" s="29">
        <v>0.02</v>
      </c>
      <c r="Z673" s="20" t="s">
        <v>5785</v>
      </c>
      <c r="AA673" s="23" t="s">
        <v>5774</v>
      </c>
      <c r="AB673" s="23" t="s">
        <v>18814</v>
      </c>
      <c r="AC673" s="24" t="s">
        <v>26</v>
      </c>
      <c r="AD673" s="24" t="s">
        <v>742</v>
      </c>
      <c r="AE673" s="24" t="s">
        <v>24</v>
      </c>
      <c r="AF673" s="24" t="s">
        <v>5821</v>
      </c>
      <c r="AG673" s="25" t="s">
        <v>5766</v>
      </c>
      <c r="AH673" s="39">
        <v>43900</v>
      </c>
      <c r="AI673" s="26" t="s">
        <v>9226</v>
      </c>
      <c r="AJ673" s="26" t="s">
        <v>9227</v>
      </c>
      <c r="AK673" s="25" t="s">
        <v>18600</v>
      </c>
      <c r="AL673" s="47">
        <v>555</v>
      </c>
      <c r="AM673" s="47">
        <v>884</v>
      </c>
      <c r="AN673" s="22" t="s">
        <v>8887</v>
      </c>
    </row>
    <row r="674" spans="1:40" x14ac:dyDescent="0.3">
      <c r="A674" s="12" t="s">
        <v>33</v>
      </c>
      <c r="B674" s="50" t="s">
        <v>9229</v>
      </c>
      <c r="C674" s="10" t="s">
        <v>9228</v>
      </c>
      <c r="D674" s="12" t="s">
        <v>3</v>
      </c>
      <c r="E674" s="52" t="e">
        <v>#N/A</v>
      </c>
      <c r="F674" s="12" t="s">
        <v>77</v>
      </c>
      <c r="G674" s="52" t="e">
        <v>#N/A</v>
      </c>
      <c r="H674" s="12" t="s">
        <v>18</v>
      </c>
      <c r="I674" s="12" t="s">
        <v>32</v>
      </c>
      <c r="J674" s="25" t="s">
        <v>25</v>
      </c>
      <c r="K674" s="47" t="e">
        <v>#N/A</v>
      </c>
      <c r="L674" s="25" t="s">
        <v>8881</v>
      </c>
      <c r="M674" s="25" t="s">
        <v>4512</v>
      </c>
      <c r="N674" s="47" t="s">
        <v>4512</v>
      </c>
      <c r="O674" s="26" t="s">
        <v>9230</v>
      </c>
      <c r="P674" s="26" t="s">
        <v>9231</v>
      </c>
      <c r="Q674" s="57" t="s">
        <v>33</v>
      </c>
      <c r="R674" s="57" t="s">
        <v>33</v>
      </c>
      <c r="S674" s="57" t="s">
        <v>33</v>
      </c>
      <c r="T674" s="27"/>
      <c r="U674" s="27">
        <v>3.0000000000000001E-3</v>
      </c>
      <c r="V674" s="44">
        <v>21.489772727272701</v>
      </c>
      <c r="W674" s="44">
        <v>17.210994227272728</v>
      </c>
      <c r="X674" s="44" t="s">
        <v>17785</v>
      </c>
      <c r="Y674" s="29">
        <v>0.02</v>
      </c>
      <c r="Z674" s="20" t="s">
        <v>5773</v>
      </c>
      <c r="AA674" s="23" t="s">
        <v>5786</v>
      </c>
      <c r="AB674" s="23" t="s">
        <v>18812</v>
      </c>
      <c r="AC674" s="24" t="s">
        <v>26</v>
      </c>
      <c r="AD674" s="24" t="s">
        <v>742</v>
      </c>
      <c r="AE674" s="24" t="s">
        <v>24</v>
      </c>
      <c r="AF674" s="24" t="s">
        <v>5775</v>
      </c>
      <c r="AG674" s="25" t="s">
        <v>5766</v>
      </c>
      <c r="AH674" s="39">
        <v>42136</v>
      </c>
      <c r="AI674" s="26" t="s">
        <v>9232</v>
      </c>
      <c r="AJ674" s="26" t="s">
        <v>9233</v>
      </c>
      <c r="AK674" s="25" t="s">
        <v>18603</v>
      </c>
      <c r="AL674" s="47">
        <v>540</v>
      </c>
      <c r="AM674" s="47">
        <v>888</v>
      </c>
      <c r="AN674" s="22" t="s">
        <v>8887</v>
      </c>
    </row>
    <row r="675" spans="1:40" x14ac:dyDescent="0.3">
      <c r="A675" s="12" t="s">
        <v>33</v>
      </c>
      <c r="B675" s="50" t="s">
        <v>9235</v>
      </c>
      <c r="C675" s="10" t="s">
        <v>9234</v>
      </c>
      <c r="D675" s="12" t="s">
        <v>3</v>
      </c>
      <c r="E675" s="52" t="e">
        <v>#N/A</v>
      </c>
      <c r="F675" s="12" t="s">
        <v>77</v>
      </c>
      <c r="G675" s="52" t="e">
        <v>#N/A</v>
      </c>
      <c r="H675" s="12" t="s">
        <v>17773</v>
      </c>
      <c r="I675" s="12" t="s">
        <v>32</v>
      </c>
      <c r="J675" s="25" t="s">
        <v>25</v>
      </c>
      <c r="K675" s="47" t="e">
        <v>#N/A</v>
      </c>
      <c r="L675" s="25" t="s">
        <v>8881</v>
      </c>
      <c r="M675" s="25" t="s">
        <v>9236</v>
      </c>
      <c r="N675" s="47" t="s">
        <v>19898</v>
      </c>
      <c r="O675" s="26" t="s">
        <v>9237</v>
      </c>
      <c r="P675" s="26" t="s">
        <v>9238</v>
      </c>
      <c r="Q675" s="57" t="s">
        <v>33</v>
      </c>
      <c r="R675" s="57" t="s">
        <v>33</v>
      </c>
      <c r="S675" s="57" t="s">
        <v>33</v>
      </c>
      <c r="T675" s="27"/>
      <c r="U675" s="27">
        <v>3.5000000000000001E-3</v>
      </c>
      <c r="V675" s="44">
        <v>21.554500000000001</v>
      </c>
      <c r="W675" s="44">
        <v>19.761041409090907</v>
      </c>
      <c r="X675" s="44" t="s">
        <v>17787</v>
      </c>
      <c r="Y675" s="29">
        <v>0.02</v>
      </c>
      <c r="Z675" s="20" t="s">
        <v>5773</v>
      </c>
      <c r="AA675" s="23" t="s">
        <v>5786</v>
      </c>
      <c r="AB675" s="23" t="s">
        <v>18812</v>
      </c>
      <c r="AC675" s="24" t="s">
        <v>26</v>
      </c>
      <c r="AD675" s="24" t="s">
        <v>742</v>
      </c>
      <c r="AE675" s="24" t="s">
        <v>24</v>
      </c>
      <c r="AF675" s="24" t="s">
        <v>5775</v>
      </c>
      <c r="AG675" s="25" t="s">
        <v>5766</v>
      </c>
      <c r="AH675" s="39">
        <v>42878</v>
      </c>
      <c r="AI675" s="26" t="s">
        <v>9239</v>
      </c>
      <c r="AJ675" s="26" t="s">
        <v>9240</v>
      </c>
      <c r="AK675" s="25" t="s">
        <v>18605</v>
      </c>
      <c r="AL675" s="47">
        <v>540</v>
      </c>
      <c r="AM675" s="47">
        <v>892</v>
      </c>
      <c r="AN675" s="22" t="s">
        <v>8887</v>
      </c>
    </row>
    <row r="676" spans="1:40" x14ac:dyDescent="0.3">
      <c r="A676" s="12" t="s">
        <v>33</v>
      </c>
      <c r="B676" s="50" t="s">
        <v>5704</v>
      </c>
      <c r="C676" s="10" t="s">
        <v>9241</v>
      </c>
      <c r="D676" s="12" t="s">
        <v>3</v>
      </c>
      <c r="E676" s="52" t="e">
        <v>#N/A</v>
      </c>
      <c r="F676" s="12" t="s">
        <v>77</v>
      </c>
      <c r="G676" s="52" t="e">
        <v>#N/A</v>
      </c>
      <c r="H676" s="12" t="s">
        <v>17774</v>
      </c>
      <c r="I676" s="12" t="s">
        <v>32</v>
      </c>
      <c r="J676" s="25" t="s">
        <v>25</v>
      </c>
      <c r="K676" s="47" t="e">
        <v>#N/A</v>
      </c>
      <c r="L676" s="25" t="s">
        <v>8881</v>
      </c>
      <c r="M676" s="25" t="s">
        <v>9242</v>
      </c>
      <c r="N676" s="47" t="s">
        <v>2662</v>
      </c>
      <c r="O676" s="26" t="s">
        <v>9243</v>
      </c>
      <c r="P676" s="26" t="s">
        <v>9244</v>
      </c>
      <c r="Q676" s="57" t="s">
        <v>33</v>
      </c>
      <c r="R676" s="57" t="s">
        <v>33</v>
      </c>
      <c r="S676" s="57" t="s">
        <v>33</v>
      </c>
      <c r="T676" s="27"/>
      <c r="U676" s="27">
        <v>5.0000000000000001E-4</v>
      </c>
      <c r="V676" s="44">
        <v>4.3452727272727296</v>
      </c>
      <c r="W676" s="44">
        <v>3.7940792727272723</v>
      </c>
      <c r="X676" s="44" t="s">
        <v>17784</v>
      </c>
      <c r="Y676" s="29">
        <v>0.02</v>
      </c>
      <c r="Z676" s="20" t="s">
        <v>5785</v>
      </c>
      <c r="AA676" s="23" t="s">
        <v>5774</v>
      </c>
      <c r="AB676" s="23" t="s">
        <v>18814</v>
      </c>
      <c r="AC676" s="24" t="s">
        <v>26</v>
      </c>
      <c r="AD676" s="24" t="s">
        <v>742</v>
      </c>
      <c r="AE676" s="24" t="s">
        <v>24</v>
      </c>
      <c r="AF676" s="24" t="s">
        <v>5821</v>
      </c>
      <c r="AG676" s="25" t="s">
        <v>5766</v>
      </c>
      <c r="AH676" s="39">
        <v>41820</v>
      </c>
      <c r="AI676" s="26" t="s">
        <v>9245</v>
      </c>
      <c r="AJ676" s="26" t="s">
        <v>9246</v>
      </c>
      <c r="AK676" s="25" t="s">
        <v>2668</v>
      </c>
      <c r="AL676" s="47">
        <v>540</v>
      </c>
      <c r="AM676" s="47">
        <v>887</v>
      </c>
      <c r="AN676" s="22" t="s">
        <v>8887</v>
      </c>
    </row>
    <row r="677" spans="1:40" x14ac:dyDescent="0.3">
      <c r="A677" s="12" t="s">
        <v>33</v>
      </c>
      <c r="B677" s="50" t="s">
        <v>5703</v>
      </c>
      <c r="C677" s="10" t="s">
        <v>9247</v>
      </c>
      <c r="D677" s="12" t="s">
        <v>3</v>
      </c>
      <c r="E677" s="52" t="e">
        <v>#N/A</v>
      </c>
      <c r="F677" s="12" t="s">
        <v>77</v>
      </c>
      <c r="G677" s="52" t="e">
        <v>#N/A</v>
      </c>
      <c r="H677" s="12" t="s">
        <v>17774</v>
      </c>
      <c r="I677" s="12" t="s">
        <v>32</v>
      </c>
      <c r="J677" s="25" t="s">
        <v>25</v>
      </c>
      <c r="K677" s="47" t="e">
        <v>#N/A</v>
      </c>
      <c r="L677" s="25" t="s">
        <v>8881</v>
      </c>
      <c r="M677" s="25" t="s">
        <v>9248</v>
      </c>
      <c r="N677" s="25"/>
      <c r="O677" s="26" t="s">
        <v>9249</v>
      </c>
      <c r="P677" s="26" t="s">
        <v>9250</v>
      </c>
      <c r="Q677" s="57" t="s">
        <v>33</v>
      </c>
      <c r="R677" s="57" t="s">
        <v>33</v>
      </c>
      <c r="S677" s="57" t="s">
        <v>24</v>
      </c>
      <c r="T677" s="27"/>
      <c r="U677" s="27">
        <v>5.0000000000000001E-4</v>
      </c>
      <c r="V677" s="44">
        <v>6.3220454545454503</v>
      </c>
      <c r="W677" s="44">
        <v>5.1533532272727278</v>
      </c>
      <c r="X677" s="44" t="s">
        <v>17784</v>
      </c>
      <c r="Y677" s="29">
        <v>0.02</v>
      </c>
      <c r="Z677" s="20" t="s">
        <v>5773</v>
      </c>
      <c r="AA677" s="23" t="s">
        <v>5774</v>
      </c>
      <c r="AB677" s="23" t="s">
        <v>18811</v>
      </c>
      <c r="AC677" s="24" t="s">
        <v>26</v>
      </c>
      <c r="AD677" s="24" t="s">
        <v>742</v>
      </c>
      <c r="AE677" s="24" t="s">
        <v>24</v>
      </c>
      <c r="AF677" s="24" t="s">
        <v>5821</v>
      </c>
      <c r="AG677" s="25" t="s">
        <v>5766</v>
      </c>
      <c r="AH677" s="39">
        <v>43623</v>
      </c>
      <c r="AI677" s="26" t="s">
        <v>9251</v>
      </c>
      <c r="AJ677" s="26" t="s">
        <v>9252</v>
      </c>
      <c r="AK677" s="25" t="s">
        <v>2668</v>
      </c>
      <c r="AL677" s="47">
        <v>540</v>
      </c>
      <c r="AM677" s="47">
        <v>887</v>
      </c>
      <c r="AN677" s="22" t="s">
        <v>8887</v>
      </c>
    </row>
    <row r="678" spans="1:40" x14ac:dyDescent="0.3">
      <c r="A678" s="12" t="s">
        <v>33</v>
      </c>
      <c r="B678" s="50" t="s">
        <v>5584</v>
      </c>
      <c r="C678" s="10" t="s">
        <v>9253</v>
      </c>
      <c r="D678" s="12" t="s">
        <v>3</v>
      </c>
      <c r="E678" s="52" t="e">
        <v>#N/A</v>
      </c>
      <c r="F678" s="12" t="s">
        <v>77</v>
      </c>
      <c r="G678" s="52" t="e">
        <v>#N/A</v>
      </c>
      <c r="H678" s="12" t="s">
        <v>17774</v>
      </c>
      <c r="I678" s="12" t="s">
        <v>32</v>
      </c>
      <c r="J678" s="25" t="s">
        <v>25</v>
      </c>
      <c r="K678" s="47" t="e">
        <v>#N/A</v>
      </c>
      <c r="L678" s="25" t="s">
        <v>8881</v>
      </c>
      <c r="M678" s="25" t="s">
        <v>9254</v>
      </c>
      <c r="N678" s="25"/>
      <c r="O678" s="26" t="s">
        <v>9255</v>
      </c>
      <c r="P678" s="26" t="s">
        <v>9256</v>
      </c>
      <c r="Q678" s="57" t="s">
        <v>24</v>
      </c>
      <c r="R678" s="57" t="s">
        <v>33</v>
      </c>
      <c r="S678" s="57" t="s">
        <v>24</v>
      </c>
      <c r="T678" s="27"/>
      <c r="U678" s="27">
        <v>5.0000000000000001E-4</v>
      </c>
      <c r="V678" s="44">
        <v>8.7939545454545396</v>
      </c>
      <c r="W678" s="44">
        <v>7.5147995454545446</v>
      </c>
      <c r="X678" s="44" t="s">
        <v>17787</v>
      </c>
      <c r="Y678" s="29">
        <v>0.02</v>
      </c>
      <c r="Z678" s="47" t="s">
        <v>5785</v>
      </c>
      <c r="AA678" s="47" t="s">
        <v>5774</v>
      </c>
      <c r="AB678" s="23" t="s">
        <v>18814</v>
      </c>
      <c r="AC678" s="24" t="s">
        <v>742</v>
      </c>
      <c r="AD678" s="24" t="s">
        <v>742</v>
      </c>
      <c r="AE678" s="24" t="s">
        <v>33</v>
      </c>
      <c r="AF678" s="24" t="s">
        <v>5821</v>
      </c>
      <c r="AG678" s="25" t="s">
        <v>5766</v>
      </c>
      <c r="AH678" s="39" t="e">
        <v>#N/A</v>
      </c>
      <c r="AI678" s="26" t="s">
        <v>9257</v>
      </c>
      <c r="AJ678" s="26" t="s">
        <v>9258</v>
      </c>
      <c r="AK678" s="25" t="s">
        <v>18602</v>
      </c>
      <c r="AL678" s="47">
        <v>540</v>
      </c>
      <c r="AM678" s="47">
        <v>886</v>
      </c>
      <c r="AN678" s="22" t="s">
        <v>8887</v>
      </c>
    </row>
    <row r="679" spans="1:40" x14ac:dyDescent="0.3">
      <c r="A679" s="41"/>
      <c r="B679" s="62" t="s">
        <v>20660</v>
      </c>
      <c r="C679" s="62" t="s">
        <v>20659</v>
      </c>
      <c r="D679" s="41"/>
      <c r="E679" s="41"/>
      <c r="F679" s="41"/>
      <c r="G679" s="41"/>
      <c r="H679" s="41"/>
      <c r="I679" s="41"/>
      <c r="J679" s="41"/>
      <c r="K679" s="41"/>
      <c r="L679" s="25" t="s">
        <v>8881</v>
      </c>
      <c r="M679" s="43"/>
      <c r="N679" s="43"/>
      <c r="O679" s="41"/>
      <c r="P679" s="41"/>
      <c r="Q679" s="57" t="s">
        <v>33</v>
      </c>
      <c r="R679" s="57" t="s">
        <v>24</v>
      </c>
      <c r="S679" s="57" t="s">
        <v>24</v>
      </c>
      <c r="T679" s="41"/>
      <c r="U679" s="41"/>
      <c r="V679" s="41"/>
      <c r="W679" s="41"/>
      <c r="X679" s="41"/>
      <c r="Y679" s="41"/>
      <c r="Z679" s="41" t="s">
        <v>5785</v>
      </c>
      <c r="AA679" s="41"/>
      <c r="AB679" s="41"/>
      <c r="AC679" s="41"/>
      <c r="AD679" s="41"/>
      <c r="AE679" s="41"/>
      <c r="AF679" s="41"/>
      <c r="AG679" s="41"/>
      <c r="AH679" s="39">
        <v>44014</v>
      </c>
      <c r="AI679" s="41"/>
      <c r="AJ679" s="41"/>
      <c r="AK679" s="41"/>
      <c r="AL679" s="41"/>
      <c r="AM679" s="41"/>
      <c r="AN679" s="41"/>
    </row>
    <row r="680" spans="1:40" x14ac:dyDescent="0.3">
      <c r="A680" s="41"/>
      <c r="B680" s="62" t="s">
        <v>20673</v>
      </c>
      <c r="C680" s="62" t="s">
        <v>20672</v>
      </c>
      <c r="D680" s="41"/>
      <c r="E680" s="41"/>
      <c r="F680" s="41"/>
      <c r="G680" s="41"/>
      <c r="H680" s="41"/>
      <c r="I680" s="41"/>
      <c r="J680" s="41"/>
      <c r="K680" s="41"/>
      <c r="L680" s="25" t="s">
        <v>8881</v>
      </c>
      <c r="M680" s="43"/>
      <c r="N680" s="43"/>
      <c r="O680" s="41"/>
      <c r="P680" s="41"/>
      <c r="Q680" s="57" t="s">
        <v>33</v>
      </c>
      <c r="R680" s="57" t="s">
        <v>24</v>
      </c>
      <c r="S680" s="57" t="s">
        <v>24</v>
      </c>
      <c r="T680" s="41"/>
      <c r="U680" s="41"/>
      <c r="V680" s="41"/>
      <c r="W680" s="41"/>
      <c r="X680" s="41"/>
      <c r="Y680" s="41"/>
      <c r="Z680" s="41"/>
      <c r="AA680" s="41"/>
      <c r="AB680" s="41"/>
      <c r="AC680" s="41"/>
      <c r="AD680" s="41"/>
      <c r="AE680" s="41"/>
      <c r="AF680" s="41"/>
      <c r="AG680" s="41"/>
      <c r="AH680" s="39">
        <v>43508</v>
      </c>
      <c r="AI680" s="41"/>
      <c r="AJ680" s="41"/>
      <c r="AK680" s="41"/>
      <c r="AL680" s="41"/>
      <c r="AM680" s="41"/>
      <c r="AN680" s="41"/>
    </row>
    <row r="681" spans="1:40" x14ac:dyDescent="0.3">
      <c r="A681" s="12" t="s">
        <v>33</v>
      </c>
      <c r="B681" s="50" t="s">
        <v>5562</v>
      </c>
      <c r="C681" s="10" t="s">
        <v>9259</v>
      </c>
      <c r="D681" s="12" t="s">
        <v>316</v>
      </c>
      <c r="E681" s="52" t="e">
        <v>#N/A</v>
      </c>
      <c r="F681" s="12" t="s">
        <v>64</v>
      </c>
      <c r="G681" s="52" t="e">
        <v>#N/A</v>
      </c>
      <c r="H681" s="12" t="s">
        <v>17774</v>
      </c>
      <c r="I681" s="12" t="s">
        <v>32</v>
      </c>
      <c r="J681" s="25" t="s">
        <v>25</v>
      </c>
      <c r="K681" s="47" t="e">
        <v>#N/A</v>
      </c>
      <c r="L681" s="25" t="s">
        <v>8881</v>
      </c>
      <c r="M681" s="25" t="s">
        <v>9260</v>
      </c>
      <c r="N681" s="25"/>
      <c r="O681" s="26" t="s">
        <v>9261</v>
      </c>
      <c r="P681" s="26" t="s">
        <v>9262</v>
      </c>
      <c r="Q681" s="57" t="s">
        <v>24</v>
      </c>
      <c r="R681" s="57" t="s">
        <v>33</v>
      </c>
      <c r="S681" s="57" t="s">
        <v>24</v>
      </c>
      <c r="T681" s="27"/>
      <c r="U681" s="27">
        <v>3.0000000000000001E-3</v>
      </c>
      <c r="V681" s="44">
        <v>14.907909090909101</v>
      </c>
      <c r="W681" s="44">
        <v>13.050733499999996</v>
      </c>
      <c r="X681" s="44" t="s">
        <v>17785</v>
      </c>
      <c r="Y681" s="29">
        <v>0.02</v>
      </c>
      <c r="Z681" s="20" t="s">
        <v>5785</v>
      </c>
      <c r="AA681" s="23" t="s">
        <v>5774</v>
      </c>
      <c r="AB681" s="23" t="s">
        <v>18814</v>
      </c>
      <c r="AC681" s="24" t="s">
        <v>742</v>
      </c>
      <c r="AD681" s="24" t="s">
        <v>742</v>
      </c>
      <c r="AE681" s="20" t="s">
        <v>19248</v>
      </c>
      <c r="AF681" s="24" t="s">
        <v>5821</v>
      </c>
      <c r="AG681" s="25" t="s">
        <v>5766</v>
      </c>
      <c r="AH681" s="39" t="e">
        <v>#N/A</v>
      </c>
      <c r="AI681" s="26" t="s">
        <v>9263</v>
      </c>
      <c r="AJ681" s="26" t="s">
        <v>9264</v>
      </c>
      <c r="AK681" s="25" t="s">
        <v>18732</v>
      </c>
      <c r="AL681" s="47">
        <v>667</v>
      </c>
      <c r="AM681" s="47">
        <v>1039</v>
      </c>
      <c r="AN681" s="22" t="s">
        <v>8887</v>
      </c>
    </row>
    <row r="682" spans="1:40" x14ac:dyDescent="0.3">
      <c r="A682" s="12" t="s">
        <v>33</v>
      </c>
      <c r="B682" s="50" t="s">
        <v>5563</v>
      </c>
      <c r="C682" s="10" t="s">
        <v>9265</v>
      </c>
      <c r="D682" s="12" t="s">
        <v>236</v>
      </c>
      <c r="E682" s="52" t="e">
        <v>#N/A</v>
      </c>
      <c r="F682" s="12" t="s">
        <v>64</v>
      </c>
      <c r="G682" s="52" t="e">
        <v>#N/A</v>
      </c>
      <c r="H682" s="12" t="s">
        <v>17774</v>
      </c>
      <c r="I682" s="12" t="s">
        <v>32</v>
      </c>
      <c r="J682" s="25" t="s">
        <v>25</v>
      </c>
      <c r="K682" s="47" t="e">
        <v>#N/A</v>
      </c>
      <c r="L682" s="25" t="s">
        <v>8881</v>
      </c>
      <c r="M682" s="25" t="s">
        <v>9266</v>
      </c>
      <c r="N682" s="25"/>
      <c r="O682" s="26" t="s">
        <v>9267</v>
      </c>
      <c r="P682" s="26" t="s">
        <v>9268</v>
      </c>
      <c r="Q682" s="57" t="s">
        <v>33</v>
      </c>
      <c r="R682" s="57" t="s">
        <v>33</v>
      </c>
      <c r="S682" s="57" t="s">
        <v>24</v>
      </c>
      <c r="T682" s="27"/>
      <c r="U682" s="27">
        <v>3.0000000000000001E-3</v>
      </c>
      <c r="V682" s="44">
        <v>20.094727272727301</v>
      </c>
      <c r="W682" s="44">
        <v>17.87226468181818</v>
      </c>
      <c r="X682" s="44" t="s">
        <v>17784</v>
      </c>
      <c r="Y682" s="29">
        <v>0.02</v>
      </c>
      <c r="Z682" s="20" t="s">
        <v>5785</v>
      </c>
      <c r="AA682" s="23" t="s">
        <v>5774</v>
      </c>
      <c r="AB682" s="23" t="s">
        <v>18814</v>
      </c>
      <c r="AC682" s="24" t="s">
        <v>742</v>
      </c>
      <c r="AD682" s="24" t="s">
        <v>742</v>
      </c>
      <c r="AE682" s="20" t="s">
        <v>19248</v>
      </c>
      <c r="AF682" s="24" t="s">
        <v>5821</v>
      </c>
      <c r="AG682" s="25" t="s">
        <v>5766</v>
      </c>
      <c r="AH682" s="39">
        <v>41820</v>
      </c>
      <c r="AI682" s="26" t="s">
        <v>9269</v>
      </c>
      <c r="AJ682" s="26" t="s">
        <v>9270</v>
      </c>
      <c r="AK682" s="25" t="s">
        <v>18733</v>
      </c>
      <c r="AL682" s="47">
        <v>668</v>
      </c>
      <c r="AM682" s="47">
        <v>1040</v>
      </c>
      <c r="AN682" s="22" t="s">
        <v>8887</v>
      </c>
    </row>
    <row r="683" spans="1:40" x14ac:dyDescent="0.3">
      <c r="A683" s="12" t="s">
        <v>33</v>
      </c>
      <c r="B683" s="50" t="s">
        <v>5564</v>
      </c>
      <c r="C683" s="10" t="s">
        <v>9271</v>
      </c>
      <c r="D683" s="12" t="s">
        <v>348</v>
      </c>
      <c r="E683" s="52" t="e">
        <v>#N/A</v>
      </c>
      <c r="F683" s="12" t="s">
        <v>64</v>
      </c>
      <c r="G683" s="52" t="e">
        <v>#N/A</v>
      </c>
      <c r="H683" s="12" t="s">
        <v>17774</v>
      </c>
      <c r="I683" s="12" t="s">
        <v>32</v>
      </c>
      <c r="J683" s="25" t="s">
        <v>25</v>
      </c>
      <c r="K683" s="47" t="e">
        <v>#N/A</v>
      </c>
      <c r="L683" s="25" t="s">
        <v>8881</v>
      </c>
      <c r="M683" s="25" t="s">
        <v>9272</v>
      </c>
      <c r="N683" s="25"/>
      <c r="O683" s="26" t="s">
        <v>9273</v>
      </c>
      <c r="P683" s="26" t="s">
        <v>9274</v>
      </c>
      <c r="Q683" s="57" t="s">
        <v>24</v>
      </c>
      <c r="R683" s="57" t="s">
        <v>33</v>
      </c>
      <c r="S683" s="57" t="s">
        <v>24</v>
      </c>
      <c r="T683" s="27"/>
      <c r="U683" s="27">
        <v>3.0000000000000001E-3</v>
      </c>
      <c r="V683" s="44">
        <v>16.707772727272701</v>
      </c>
      <c r="W683" s="44">
        <v>15.081566045454544</v>
      </c>
      <c r="X683" s="44" t="s">
        <v>17780</v>
      </c>
      <c r="Y683" s="29">
        <v>0.02</v>
      </c>
      <c r="Z683" s="20" t="s">
        <v>5785</v>
      </c>
      <c r="AA683" s="23" t="s">
        <v>5774</v>
      </c>
      <c r="AB683" s="23" t="s">
        <v>18814</v>
      </c>
      <c r="AC683" s="24" t="s">
        <v>742</v>
      </c>
      <c r="AD683" s="24" t="s">
        <v>742</v>
      </c>
      <c r="AE683" s="20" t="s">
        <v>19248</v>
      </c>
      <c r="AF683" s="24" t="s">
        <v>5821</v>
      </c>
      <c r="AG683" s="25" t="s">
        <v>5766</v>
      </c>
      <c r="AH683" s="39" t="e">
        <v>#N/A</v>
      </c>
      <c r="AI683" s="26" t="s">
        <v>9275</v>
      </c>
      <c r="AJ683" s="26" t="s">
        <v>9276</v>
      </c>
      <c r="AK683" s="25" t="s">
        <v>18734</v>
      </c>
      <c r="AL683" s="47">
        <v>669</v>
      </c>
      <c r="AM683" s="47">
        <v>1041</v>
      </c>
      <c r="AN683" s="22" t="s">
        <v>8887</v>
      </c>
    </row>
    <row r="684" spans="1:40" x14ac:dyDescent="0.3">
      <c r="A684" s="12" t="s">
        <v>33</v>
      </c>
      <c r="B684" s="50" t="s">
        <v>5565</v>
      </c>
      <c r="C684" s="10" t="s">
        <v>9277</v>
      </c>
      <c r="D684" s="12" t="s">
        <v>348</v>
      </c>
      <c r="E684" s="52" t="e">
        <v>#N/A</v>
      </c>
      <c r="F684" s="12" t="s">
        <v>64</v>
      </c>
      <c r="G684" s="52" t="e">
        <v>#N/A</v>
      </c>
      <c r="H684" s="12" t="s">
        <v>17774</v>
      </c>
      <c r="I684" s="12" t="s">
        <v>32</v>
      </c>
      <c r="J684" s="25" t="s">
        <v>25</v>
      </c>
      <c r="K684" s="47" t="e">
        <v>#N/A</v>
      </c>
      <c r="L684" s="25" t="s">
        <v>8881</v>
      </c>
      <c r="M684" s="25" t="s">
        <v>9278</v>
      </c>
      <c r="N684" s="25"/>
      <c r="O684" s="26" t="s">
        <v>9279</v>
      </c>
      <c r="P684" s="26" t="s">
        <v>9280</v>
      </c>
      <c r="Q684" s="57" t="s">
        <v>24</v>
      </c>
      <c r="R684" s="57" t="s">
        <v>33</v>
      </c>
      <c r="S684" s="57" t="s">
        <v>24</v>
      </c>
      <c r="T684" s="27"/>
      <c r="U684" s="27">
        <v>3.0000000000000001E-3</v>
      </c>
      <c r="V684" s="44">
        <v>16.517363636363601</v>
      </c>
      <c r="W684" s="44">
        <v>14.413845909090908</v>
      </c>
      <c r="X684" s="44" t="s">
        <v>17780</v>
      </c>
      <c r="Y684" s="29">
        <v>0.02</v>
      </c>
      <c r="Z684" s="20" t="s">
        <v>5785</v>
      </c>
      <c r="AA684" s="23" t="s">
        <v>5774</v>
      </c>
      <c r="AB684" s="23" t="s">
        <v>18814</v>
      </c>
      <c r="AC684" s="24" t="s">
        <v>742</v>
      </c>
      <c r="AD684" s="24" t="s">
        <v>742</v>
      </c>
      <c r="AE684" s="20" t="s">
        <v>19248</v>
      </c>
      <c r="AF684" s="24" t="s">
        <v>5821</v>
      </c>
      <c r="AG684" s="25" t="s">
        <v>5766</v>
      </c>
      <c r="AH684" s="39" t="e">
        <v>#N/A</v>
      </c>
      <c r="AI684" s="26" t="s">
        <v>9281</v>
      </c>
      <c r="AJ684" s="26" t="s">
        <v>9282</v>
      </c>
      <c r="AK684" s="25" t="s">
        <v>18735</v>
      </c>
      <c r="AL684" s="47">
        <v>670</v>
      </c>
      <c r="AM684" s="47">
        <v>1042</v>
      </c>
      <c r="AN684" s="22" t="s">
        <v>8887</v>
      </c>
    </row>
    <row r="685" spans="1:40" x14ac:dyDescent="0.3">
      <c r="A685" s="12" t="s">
        <v>33</v>
      </c>
      <c r="B685" s="50" t="s">
        <v>5566</v>
      </c>
      <c r="C685" s="10" t="s">
        <v>9283</v>
      </c>
      <c r="D685" s="12" t="s">
        <v>348</v>
      </c>
      <c r="E685" s="52" t="e">
        <v>#N/A</v>
      </c>
      <c r="F685" s="12" t="s">
        <v>64</v>
      </c>
      <c r="G685" s="52" t="e">
        <v>#N/A</v>
      </c>
      <c r="H685" s="12" t="s">
        <v>17774</v>
      </c>
      <c r="I685" s="12" t="s">
        <v>32</v>
      </c>
      <c r="J685" s="25" t="s">
        <v>25</v>
      </c>
      <c r="K685" s="47" t="e">
        <v>#N/A</v>
      </c>
      <c r="L685" s="25" t="s">
        <v>8881</v>
      </c>
      <c r="M685" s="25" t="s">
        <v>9284</v>
      </c>
      <c r="N685" s="25"/>
      <c r="O685" s="26" t="s">
        <v>9285</v>
      </c>
      <c r="P685" s="26" t="s">
        <v>9286</v>
      </c>
      <c r="Q685" s="57" t="s">
        <v>24</v>
      </c>
      <c r="R685" s="57" t="s">
        <v>33</v>
      </c>
      <c r="S685" s="57" t="s">
        <v>24</v>
      </c>
      <c r="T685" s="27"/>
      <c r="U685" s="27">
        <v>3.0000000000000001E-3</v>
      </c>
      <c r="V685" s="44">
        <v>22.111090909090901</v>
      </c>
      <c r="W685" s="44">
        <v>19.81467381818182</v>
      </c>
      <c r="X685" s="44" t="s">
        <v>17785</v>
      </c>
      <c r="Y685" s="29">
        <v>0.02</v>
      </c>
      <c r="Z685" s="20" t="s">
        <v>5785</v>
      </c>
      <c r="AA685" s="23" t="s">
        <v>5774</v>
      </c>
      <c r="AB685" s="23" t="s">
        <v>18814</v>
      </c>
      <c r="AC685" s="24" t="s">
        <v>742</v>
      </c>
      <c r="AD685" s="24" t="s">
        <v>742</v>
      </c>
      <c r="AE685" s="20" t="s">
        <v>19248</v>
      </c>
      <c r="AF685" s="24" t="s">
        <v>5821</v>
      </c>
      <c r="AG685" s="25" t="s">
        <v>5766</v>
      </c>
      <c r="AH685" s="39" t="e">
        <v>#N/A</v>
      </c>
      <c r="AI685" s="26" t="s">
        <v>9287</v>
      </c>
      <c r="AJ685" s="26" t="s">
        <v>9288</v>
      </c>
      <c r="AK685" s="25" t="s">
        <v>18736</v>
      </c>
      <c r="AL685" s="47">
        <v>671</v>
      </c>
      <c r="AM685" s="47">
        <v>1043</v>
      </c>
      <c r="AN685" s="22" t="s">
        <v>8887</v>
      </c>
    </row>
    <row r="686" spans="1:40" x14ac:dyDescent="0.3">
      <c r="A686" s="12" t="s">
        <v>33</v>
      </c>
      <c r="B686" s="50" t="s">
        <v>5569</v>
      </c>
      <c r="C686" s="10" t="s">
        <v>9289</v>
      </c>
      <c r="D686" s="12" t="s">
        <v>236</v>
      </c>
      <c r="E686" s="52" t="e">
        <v>#N/A</v>
      </c>
      <c r="F686" s="12" t="s">
        <v>64</v>
      </c>
      <c r="G686" s="52" t="e">
        <v>#N/A</v>
      </c>
      <c r="H686" s="12" t="s">
        <v>17774</v>
      </c>
      <c r="I686" s="12" t="s">
        <v>32</v>
      </c>
      <c r="J686" s="25" t="s">
        <v>25</v>
      </c>
      <c r="K686" s="47" t="e">
        <v>#N/A</v>
      </c>
      <c r="L686" s="25" t="s">
        <v>8881</v>
      </c>
      <c r="M686" s="25" t="s">
        <v>9290</v>
      </c>
      <c r="N686" s="25"/>
      <c r="O686" s="26" t="s">
        <v>9291</v>
      </c>
      <c r="P686" s="26" t="s">
        <v>9292</v>
      </c>
      <c r="Q686" s="57" t="s">
        <v>24</v>
      </c>
      <c r="R686" s="57" t="s">
        <v>33</v>
      </c>
      <c r="S686" s="57" t="s">
        <v>24</v>
      </c>
      <c r="T686" s="27"/>
      <c r="U686" s="27">
        <v>3.0000000000000001E-3</v>
      </c>
      <c r="V686" s="44">
        <v>14.654500000000001</v>
      </c>
      <c r="W686" s="44">
        <v>13.044235227272729</v>
      </c>
      <c r="X686" s="44" t="s">
        <v>17785</v>
      </c>
      <c r="Y686" s="29">
        <v>0.02</v>
      </c>
      <c r="Z686" s="20" t="s">
        <v>5785</v>
      </c>
      <c r="AA686" s="23" t="s">
        <v>5774</v>
      </c>
      <c r="AB686" s="23" t="s">
        <v>18814</v>
      </c>
      <c r="AC686" s="24" t="s">
        <v>742</v>
      </c>
      <c r="AD686" s="24" t="s">
        <v>742</v>
      </c>
      <c r="AE686" s="20" t="s">
        <v>19248</v>
      </c>
      <c r="AF686" s="24" t="s">
        <v>5821</v>
      </c>
      <c r="AG686" s="25" t="s">
        <v>5766</v>
      </c>
      <c r="AH686" s="39" t="e">
        <v>#N/A</v>
      </c>
      <c r="AI686" s="26" t="s">
        <v>9293</v>
      </c>
      <c r="AJ686" s="26" t="s">
        <v>9294</v>
      </c>
      <c r="AK686" s="25" t="s">
        <v>18737</v>
      </c>
      <c r="AL686" s="47">
        <v>672</v>
      </c>
      <c r="AM686" s="47">
        <v>1044</v>
      </c>
      <c r="AN686" s="22" t="s">
        <v>8887</v>
      </c>
    </row>
    <row r="687" spans="1:40" x14ac:dyDescent="0.3">
      <c r="A687" s="12" t="s">
        <v>33</v>
      </c>
      <c r="B687" s="50" t="s">
        <v>5570</v>
      </c>
      <c r="C687" s="10" t="s">
        <v>9295</v>
      </c>
      <c r="D687" s="12" t="s">
        <v>2053</v>
      </c>
      <c r="E687" s="52" t="e">
        <v>#N/A</v>
      </c>
      <c r="F687" s="12" t="s">
        <v>64</v>
      </c>
      <c r="G687" s="52" t="e">
        <v>#N/A</v>
      </c>
      <c r="H687" s="12" t="s">
        <v>17774</v>
      </c>
      <c r="I687" s="12" t="s">
        <v>32</v>
      </c>
      <c r="J687" s="25" t="s">
        <v>25</v>
      </c>
      <c r="K687" s="47" t="e">
        <v>#N/A</v>
      </c>
      <c r="L687" s="25" t="s">
        <v>8881</v>
      </c>
      <c r="M687" s="25" t="s">
        <v>9296</v>
      </c>
      <c r="N687" s="25"/>
      <c r="O687" s="26" t="s">
        <v>9297</v>
      </c>
      <c r="P687" s="26" t="s">
        <v>9298</v>
      </c>
      <c r="Q687" s="57" t="s">
        <v>24</v>
      </c>
      <c r="R687" s="57" t="s">
        <v>33</v>
      </c>
      <c r="S687" s="57" t="s">
        <v>24</v>
      </c>
      <c r="T687" s="27"/>
      <c r="U687" s="27">
        <v>3.0000000000000001E-3</v>
      </c>
      <c r="V687" s="44">
        <v>11.4810909090909</v>
      </c>
      <c r="W687" s="44">
        <v>10.834014500000002</v>
      </c>
      <c r="X687" s="44" t="s">
        <v>17783</v>
      </c>
      <c r="Y687" s="29">
        <v>0.02</v>
      </c>
      <c r="Z687" s="20" t="s">
        <v>5785</v>
      </c>
      <c r="AA687" s="23" t="s">
        <v>5774</v>
      </c>
      <c r="AB687" s="23" t="s">
        <v>18814</v>
      </c>
      <c r="AC687" s="24" t="s">
        <v>742</v>
      </c>
      <c r="AD687" s="24" t="s">
        <v>742</v>
      </c>
      <c r="AE687" s="20" t="s">
        <v>19248</v>
      </c>
      <c r="AF687" s="24" t="s">
        <v>5821</v>
      </c>
      <c r="AG687" s="25" t="s">
        <v>5766</v>
      </c>
      <c r="AH687" s="39" t="e">
        <v>#N/A</v>
      </c>
      <c r="AI687" s="26" t="s">
        <v>9299</v>
      </c>
      <c r="AJ687" s="26" t="s">
        <v>9300</v>
      </c>
      <c r="AK687" s="25" t="s">
        <v>18738</v>
      </c>
      <c r="AL687" s="47">
        <v>673</v>
      </c>
      <c r="AM687" s="47">
        <v>1045</v>
      </c>
      <c r="AN687" s="22" t="s">
        <v>8887</v>
      </c>
    </row>
    <row r="688" spans="1:40" x14ac:dyDescent="0.3">
      <c r="A688" s="12" t="s">
        <v>33</v>
      </c>
      <c r="B688" s="50" t="s">
        <v>5572</v>
      </c>
      <c r="C688" s="10" t="s">
        <v>9301</v>
      </c>
      <c r="D688" s="12" t="s">
        <v>441</v>
      </c>
      <c r="E688" s="52" t="e">
        <v>#N/A</v>
      </c>
      <c r="F688" s="12" t="s">
        <v>64</v>
      </c>
      <c r="G688" s="52" t="e">
        <v>#N/A</v>
      </c>
      <c r="H688" s="12" t="s">
        <v>17774</v>
      </c>
      <c r="I688" s="12" t="s">
        <v>32</v>
      </c>
      <c r="J688" s="25" t="s">
        <v>25</v>
      </c>
      <c r="K688" s="47" t="e">
        <v>#N/A</v>
      </c>
      <c r="L688" s="25" t="s">
        <v>8881</v>
      </c>
      <c r="M688" s="25" t="s">
        <v>9302</v>
      </c>
      <c r="N688" s="25"/>
      <c r="O688" s="26" t="s">
        <v>9303</v>
      </c>
      <c r="P688" s="26" t="s">
        <v>9304</v>
      </c>
      <c r="Q688" s="57" t="s">
        <v>24</v>
      </c>
      <c r="R688" s="57" t="s">
        <v>33</v>
      </c>
      <c r="S688" s="57" t="s">
        <v>24</v>
      </c>
      <c r="T688" s="27"/>
      <c r="U688" s="27">
        <v>3.0000000000000001E-3</v>
      </c>
      <c r="V688" s="44">
        <v>14.067500000000001</v>
      </c>
      <c r="W688" s="44">
        <v>12.931552681818182</v>
      </c>
      <c r="X688" s="44" t="s">
        <v>17783</v>
      </c>
      <c r="Y688" s="29">
        <v>0.02</v>
      </c>
      <c r="Z688" s="20" t="s">
        <v>5785</v>
      </c>
      <c r="AA688" s="23" t="s">
        <v>5774</v>
      </c>
      <c r="AB688" s="23" t="s">
        <v>18814</v>
      </c>
      <c r="AC688" s="24" t="s">
        <v>742</v>
      </c>
      <c r="AD688" s="24" t="s">
        <v>742</v>
      </c>
      <c r="AE688" s="20" t="s">
        <v>19248</v>
      </c>
      <c r="AF688" s="24" t="s">
        <v>5821</v>
      </c>
      <c r="AG688" s="25" t="s">
        <v>5766</v>
      </c>
      <c r="AH688" s="39" t="e">
        <v>#N/A</v>
      </c>
      <c r="AI688" s="26" t="s">
        <v>9305</v>
      </c>
      <c r="AJ688" s="26" t="s">
        <v>9306</v>
      </c>
      <c r="AK688" s="25" t="s">
        <v>18739</v>
      </c>
      <c r="AL688" s="47">
        <v>674</v>
      </c>
      <c r="AM688" s="47">
        <v>1046</v>
      </c>
      <c r="AN688" s="22" t="s">
        <v>8887</v>
      </c>
    </row>
    <row r="689" spans="1:40" x14ac:dyDescent="0.3">
      <c r="A689" s="12" t="s">
        <v>33</v>
      </c>
      <c r="B689" s="50" t="s">
        <v>5574</v>
      </c>
      <c r="C689" s="10" t="s">
        <v>9307</v>
      </c>
      <c r="D689" s="12" t="s">
        <v>345</v>
      </c>
      <c r="E689" s="52" t="e">
        <v>#N/A</v>
      </c>
      <c r="F689" s="12" t="s">
        <v>64</v>
      </c>
      <c r="G689" s="52" t="e">
        <v>#N/A</v>
      </c>
      <c r="H689" s="12" t="s">
        <v>17774</v>
      </c>
      <c r="I689" s="12" t="s">
        <v>32</v>
      </c>
      <c r="J689" s="25" t="s">
        <v>25</v>
      </c>
      <c r="K689" s="47" t="e">
        <v>#N/A</v>
      </c>
      <c r="L689" s="25" t="s">
        <v>8881</v>
      </c>
      <c r="M689" s="25" t="s">
        <v>9308</v>
      </c>
      <c r="N689" s="25"/>
      <c r="O689" s="26" t="s">
        <v>9309</v>
      </c>
      <c r="P689" s="26" t="s">
        <v>9310</v>
      </c>
      <c r="Q689" s="57" t="s">
        <v>24</v>
      </c>
      <c r="R689" s="57" t="s">
        <v>33</v>
      </c>
      <c r="S689" s="57" t="s">
        <v>24</v>
      </c>
      <c r="T689" s="27"/>
      <c r="U689" s="27">
        <v>3.0000000000000001E-3</v>
      </c>
      <c r="V689" s="44">
        <v>16.4025909090909</v>
      </c>
      <c r="W689" s="44">
        <v>15.09574609090909</v>
      </c>
      <c r="X689" s="44" t="s">
        <v>17785</v>
      </c>
      <c r="Y689" s="29">
        <v>0.02</v>
      </c>
      <c r="Z689" s="20" t="s">
        <v>5785</v>
      </c>
      <c r="AA689" s="23" t="s">
        <v>5774</v>
      </c>
      <c r="AB689" s="23" t="s">
        <v>18814</v>
      </c>
      <c r="AC689" s="24" t="s">
        <v>742</v>
      </c>
      <c r="AD689" s="24" t="s">
        <v>742</v>
      </c>
      <c r="AE689" s="20" t="s">
        <v>19248</v>
      </c>
      <c r="AF689" s="24" t="s">
        <v>5821</v>
      </c>
      <c r="AG689" s="25" t="s">
        <v>5766</v>
      </c>
      <c r="AH689" s="39" t="e">
        <v>#N/A</v>
      </c>
      <c r="AI689" s="26" t="s">
        <v>9311</v>
      </c>
      <c r="AJ689" s="26" t="s">
        <v>9312</v>
      </c>
      <c r="AK689" s="25" t="s">
        <v>18740</v>
      </c>
      <c r="AL689" s="47">
        <v>676</v>
      </c>
      <c r="AM689" s="47">
        <v>1047</v>
      </c>
      <c r="AN689" s="22" t="s">
        <v>8887</v>
      </c>
    </row>
    <row r="690" spans="1:40" x14ac:dyDescent="0.3">
      <c r="A690" s="12" t="s">
        <v>33</v>
      </c>
      <c r="B690" s="50" t="s">
        <v>5575</v>
      </c>
      <c r="C690" s="10" t="s">
        <v>9313</v>
      </c>
      <c r="D690" s="12" t="s">
        <v>236</v>
      </c>
      <c r="E690" s="52" t="e">
        <v>#N/A</v>
      </c>
      <c r="F690" s="12" t="s">
        <v>64</v>
      </c>
      <c r="G690" s="52" t="e">
        <v>#N/A</v>
      </c>
      <c r="H690" s="12" t="s">
        <v>17774</v>
      </c>
      <c r="I690" s="12" t="s">
        <v>32</v>
      </c>
      <c r="J690" s="25" t="s">
        <v>25</v>
      </c>
      <c r="K690" s="47" t="e">
        <v>#N/A</v>
      </c>
      <c r="L690" s="25" t="s">
        <v>8881</v>
      </c>
      <c r="M690" s="25" t="s">
        <v>9314</v>
      </c>
      <c r="N690" s="25"/>
      <c r="O690" s="26" t="s">
        <v>9315</v>
      </c>
      <c r="P690" s="26" t="s">
        <v>9316</v>
      </c>
      <c r="Q690" s="57" t="s">
        <v>24</v>
      </c>
      <c r="R690" s="57" t="s">
        <v>33</v>
      </c>
      <c r="S690" s="57" t="s">
        <v>24</v>
      </c>
      <c r="T690" s="27"/>
      <c r="U690" s="27">
        <v>3.0000000000000001E-3</v>
      </c>
      <c r="V690" s="44">
        <v>15.9575909090909</v>
      </c>
      <c r="W690" s="44">
        <v>14.294662772727269</v>
      </c>
      <c r="X690" s="44" t="s">
        <v>17780</v>
      </c>
      <c r="Y690" s="29">
        <v>0.02</v>
      </c>
      <c r="Z690" s="20" t="s">
        <v>5785</v>
      </c>
      <c r="AA690" s="23" t="s">
        <v>5774</v>
      </c>
      <c r="AB690" s="23" t="s">
        <v>18814</v>
      </c>
      <c r="AC690" s="24" t="s">
        <v>742</v>
      </c>
      <c r="AD690" s="24" t="s">
        <v>742</v>
      </c>
      <c r="AE690" s="20" t="s">
        <v>19248</v>
      </c>
      <c r="AF690" s="24" t="s">
        <v>5821</v>
      </c>
      <c r="AG690" s="25" t="s">
        <v>5766</v>
      </c>
      <c r="AH690" s="39" t="e">
        <v>#N/A</v>
      </c>
      <c r="AI690" s="26" t="s">
        <v>9317</v>
      </c>
      <c r="AJ690" s="26" t="s">
        <v>9318</v>
      </c>
      <c r="AK690" s="25" t="s">
        <v>18741</v>
      </c>
      <c r="AL690" s="47">
        <v>677</v>
      </c>
      <c r="AM690" s="47">
        <v>1048</v>
      </c>
      <c r="AN690" s="22" t="s">
        <v>8887</v>
      </c>
    </row>
    <row r="691" spans="1:40" x14ac:dyDescent="0.3">
      <c r="A691" s="12" t="s">
        <v>33</v>
      </c>
      <c r="B691" s="50" t="s">
        <v>5576</v>
      </c>
      <c r="C691" s="10" t="s">
        <v>9319</v>
      </c>
      <c r="D691" s="12" t="s">
        <v>2058</v>
      </c>
      <c r="E691" s="52" t="e">
        <v>#N/A</v>
      </c>
      <c r="F691" s="12" t="s">
        <v>64</v>
      </c>
      <c r="G691" s="52" t="e">
        <v>#N/A</v>
      </c>
      <c r="H691" s="12" t="s">
        <v>17774</v>
      </c>
      <c r="I691" s="12" t="s">
        <v>32</v>
      </c>
      <c r="J691" s="25" t="s">
        <v>25</v>
      </c>
      <c r="K691" s="47" t="e">
        <v>#N/A</v>
      </c>
      <c r="L691" s="25" t="s">
        <v>8881</v>
      </c>
      <c r="M691" s="25" t="s">
        <v>9320</v>
      </c>
      <c r="N691" s="25"/>
      <c r="O691" s="26" t="s">
        <v>9321</v>
      </c>
      <c r="P691" s="26" t="s">
        <v>9322</v>
      </c>
      <c r="Q691" s="57" t="s">
        <v>24</v>
      </c>
      <c r="R691" s="57" t="s">
        <v>33</v>
      </c>
      <c r="S691" s="57" t="s">
        <v>24</v>
      </c>
      <c r="T691" s="27"/>
      <c r="U691" s="27">
        <v>3.0000000000000001E-3</v>
      </c>
      <c r="V691" s="44">
        <v>20.3883636363636</v>
      </c>
      <c r="W691" s="44">
        <v>19.12128481818182</v>
      </c>
      <c r="X691" s="44" t="s">
        <v>17783</v>
      </c>
      <c r="Y691" s="29">
        <v>0.02</v>
      </c>
      <c r="Z691" s="20" t="s">
        <v>5785</v>
      </c>
      <c r="AA691" s="23" t="s">
        <v>5774</v>
      </c>
      <c r="AB691" s="23" t="s">
        <v>18814</v>
      </c>
      <c r="AC691" s="24" t="s">
        <v>742</v>
      </c>
      <c r="AD691" s="24" t="s">
        <v>742</v>
      </c>
      <c r="AE691" s="20" t="s">
        <v>19248</v>
      </c>
      <c r="AF691" s="24" t="s">
        <v>5821</v>
      </c>
      <c r="AG691" s="25" t="s">
        <v>5766</v>
      </c>
      <c r="AH691" s="39" t="e">
        <v>#N/A</v>
      </c>
      <c r="AI691" s="26" t="s">
        <v>9323</v>
      </c>
      <c r="AJ691" s="26" t="s">
        <v>9324</v>
      </c>
      <c r="AK691" s="25" t="s">
        <v>18742</v>
      </c>
      <c r="AL691" s="47">
        <v>678</v>
      </c>
      <c r="AM691" s="47">
        <v>1049</v>
      </c>
      <c r="AN691" s="22" t="s">
        <v>8887</v>
      </c>
    </row>
    <row r="692" spans="1:40" x14ac:dyDescent="0.3">
      <c r="A692" s="12" t="s">
        <v>33</v>
      </c>
      <c r="B692" s="50" t="s">
        <v>5581</v>
      </c>
      <c r="C692" s="10" t="s">
        <v>9325</v>
      </c>
      <c r="D692" s="12" t="s">
        <v>1</v>
      </c>
      <c r="E692" s="52" t="e">
        <v>#N/A</v>
      </c>
      <c r="F692" s="12" t="s">
        <v>64</v>
      </c>
      <c r="G692" s="52" t="e">
        <v>#N/A</v>
      </c>
      <c r="H692" s="12" t="s">
        <v>17774</v>
      </c>
      <c r="I692" s="12" t="s">
        <v>32</v>
      </c>
      <c r="J692" s="25" t="s">
        <v>25</v>
      </c>
      <c r="K692" s="47" t="e">
        <v>#N/A</v>
      </c>
      <c r="L692" s="25" t="s">
        <v>8881</v>
      </c>
      <c r="M692" s="25" t="s">
        <v>9326</v>
      </c>
      <c r="N692" s="25"/>
      <c r="O692" s="26" t="s">
        <v>9327</v>
      </c>
      <c r="P692" s="26" t="s">
        <v>9328</v>
      </c>
      <c r="Q692" s="57" t="s">
        <v>24</v>
      </c>
      <c r="R692" s="57" t="s">
        <v>33</v>
      </c>
      <c r="S692" s="57" t="s">
        <v>24</v>
      </c>
      <c r="T692" s="27"/>
      <c r="U692" s="27">
        <v>3.0000000000000001E-3</v>
      </c>
      <c r="V692" s="44">
        <v>20.873227272727298</v>
      </c>
      <c r="W692" s="44">
        <v>18.828742999999999</v>
      </c>
      <c r="X692" s="44" t="s">
        <v>17780</v>
      </c>
      <c r="Y692" s="29">
        <v>0.02</v>
      </c>
      <c r="Z692" s="20" t="s">
        <v>5785</v>
      </c>
      <c r="AA692" s="23" t="s">
        <v>5774</v>
      </c>
      <c r="AB692" s="23" t="s">
        <v>18814</v>
      </c>
      <c r="AC692" s="24" t="s">
        <v>742</v>
      </c>
      <c r="AD692" s="24" t="s">
        <v>742</v>
      </c>
      <c r="AE692" s="20" t="s">
        <v>19248</v>
      </c>
      <c r="AF692" s="24" t="s">
        <v>5821</v>
      </c>
      <c r="AG692" s="25" t="s">
        <v>5766</v>
      </c>
      <c r="AH692" s="39" t="e">
        <v>#N/A</v>
      </c>
      <c r="AI692" s="26" t="s">
        <v>9329</v>
      </c>
      <c r="AJ692" s="26" t="s">
        <v>9330</v>
      </c>
      <c r="AK692" s="25" t="s">
        <v>18743</v>
      </c>
      <c r="AL692" s="47">
        <v>679</v>
      </c>
      <c r="AM692" s="47">
        <v>1050</v>
      </c>
      <c r="AN692" s="22" t="s">
        <v>8887</v>
      </c>
    </row>
    <row r="693" spans="1:40" x14ac:dyDescent="0.3">
      <c r="A693" s="12" t="s">
        <v>33</v>
      </c>
      <c r="B693" s="50" t="s">
        <v>5573</v>
      </c>
      <c r="C693" s="10" t="s">
        <v>9331</v>
      </c>
      <c r="D693" s="12" t="s">
        <v>1697</v>
      </c>
      <c r="E693" s="52" t="e">
        <v>#N/A</v>
      </c>
      <c r="F693" s="12" t="s">
        <v>64</v>
      </c>
      <c r="G693" s="52" t="e">
        <v>#N/A</v>
      </c>
      <c r="H693" s="12" t="s">
        <v>17774</v>
      </c>
      <c r="I693" s="12" t="s">
        <v>32</v>
      </c>
      <c r="J693" s="25" t="s">
        <v>25</v>
      </c>
      <c r="K693" s="47" t="e">
        <v>#N/A</v>
      </c>
      <c r="L693" s="25" t="s">
        <v>8881</v>
      </c>
      <c r="M693" s="25" t="s">
        <v>9332</v>
      </c>
      <c r="N693" s="25"/>
      <c r="O693" s="26" t="s">
        <v>9333</v>
      </c>
      <c r="P693" s="26" t="s">
        <v>9334</v>
      </c>
      <c r="Q693" s="57" t="s">
        <v>24</v>
      </c>
      <c r="R693" s="57" t="s">
        <v>33</v>
      </c>
      <c r="S693" s="57" t="s">
        <v>24</v>
      </c>
      <c r="T693" s="27"/>
      <c r="U693" s="27">
        <v>3.0000000000000001E-3</v>
      </c>
      <c r="V693" s="44">
        <v>10.9253181818182</v>
      </c>
      <c r="W693" s="44">
        <v>10.17853868181818</v>
      </c>
      <c r="X693" s="44" t="s">
        <v>17780</v>
      </c>
      <c r="Y693" s="29">
        <v>0.02</v>
      </c>
      <c r="Z693" s="20" t="s">
        <v>5785</v>
      </c>
      <c r="AA693" s="23" t="s">
        <v>5774</v>
      </c>
      <c r="AB693" s="23" t="s">
        <v>18814</v>
      </c>
      <c r="AC693" s="24" t="s">
        <v>742</v>
      </c>
      <c r="AD693" s="24" t="s">
        <v>742</v>
      </c>
      <c r="AE693" s="20" t="s">
        <v>19248</v>
      </c>
      <c r="AF693" s="24" t="s">
        <v>5821</v>
      </c>
      <c r="AG693" s="25" t="s">
        <v>5766</v>
      </c>
      <c r="AH693" s="39" t="e">
        <v>#N/A</v>
      </c>
      <c r="AI693" s="26" t="s">
        <v>9335</v>
      </c>
      <c r="AJ693" s="26" t="s">
        <v>9336</v>
      </c>
      <c r="AK693" s="25" t="s">
        <v>18744</v>
      </c>
      <c r="AL693" s="47">
        <v>680</v>
      </c>
      <c r="AM693" s="47">
        <v>1051</v>
      </c>
      <c r="AN693" s="22" t="s">
        <v>8887</v>
      </c>
    </row>
    <row r="694" spans="1:40" x14ac:dyDescent="0.3">
      <c r="A694" s="12" t="s">
        <v>33</v>
      </c>
      <c r="B694" s="50" t="s">
        <v>5582</v>
      </c>
      <c r="C694" s="10" t="s">
        <v>9337</v>
      </c>
      <c r="D694" s="12" t="s">
        <v>2139</v>
      </c>
      <c r="E694" s="52" t="e">
        <v>#N/A</v>
      </c>
      <c r="F694" s="12" t="s">
        <v>64</v>
      </c>
      <c r="G694" s="52" t="e">
        <v>#N/A</v>
      </c>
      <c r="H694" s="12" t="s">
        <v>17774</v>
      </c>
      <c r="I694" s="12" t="s">
        <v>32</v>
      </c>
      <c r="J694" s="25" t="s">
        <v>25</v>
      </c>
      <c r="K694" s="47" t="e">
        <v>#N/A</v>
      </c>
      <c r="L694" s="25" t="s">
        <v>8881</v>
      </c>
      <c r="M694" s="25" t="s">
        <v>9338</v>
      </c>
      <c r="N694" s="25"/>
      <c r="O694" s="26" t="s">
        <v>9339</v>
      </c>
      <c r="P694" s="26" t="s">
        <v>9340</v>
      </c>
      <c r="Q694" s="57" t="s">
        <v>24</v>
      </c>
      <c r="R694" s="57" t="s">
        <v>33</v>
      </c>
      <c r="S694" s="57" t="s">
        <v>24</v>
      </c>
      <c r="T694" s="27"/>
      <c r="U694" s="27">
        <v>3.0000000000000001E-3</v>
      </c>
      <c r="V694" s="44">
        <v>15.0904545454545</v>
      </c>
      <c r="W694" s="44">
        <v>13.277395545454544</v>
      </c>
      <c r="X694" s="44" t="s">
        <v>17785</v>
      </c>
      <c r="Y694" s="29">
        <v>0.02</v>
      </c>
      <c r="Z694" s="20" t="s">
        <v>5785</v>
      </c>
      <c r="AA694" s="23" t="s">
        <v>5774</v>
      </c>
      <c r="AB694" s="23" t="s">
        <v>18814</v>
      </c>
      <c r="AC694" s="24" t="s">
        <v>742</v>
      </c>
      <c r="AD694" s="24" t="s">
        <v>742</v>
      </c>
      <c r="AE694" s="20" t="s">
        <v>19248</v>
      </c>
      <c r="AF694" s="24" t="s">
        <v>5821</v>
      </c>
      <c r="AG694" s="25" t="s">
        <v>5766</v>
      </c>
      <c r="AH694" s="39" t="e">
        <v>#N/A</v>
      </c>
      <c r="AI694" s="26" t="s">
        <v>9341</v>
      </c>
      <c r="AJ694" s="26" t="s">
        <v>9342</v>
      </c>
      <c r="AK694" s="25" t="s">
        <v>18745</v>
      </c>
      <c r="AL694" s="47">
        <v>682</v>
      </c>
      <c r="AM694" s="47">
        <v>1052</v>
      </c>
      <c r="AN694" s="22" t="s">
        <v>8887</v>
      </c>
    </row>
    <row r="695" spans="1:40" x14ac:dyDescent="0.3">
      <c r="A695" s="12" t="s">
        <v>33</v>
      </c>
      <c r="B695" s="50" t="s">
        <v>5588</v>
      </c>
      <c r="C695" s="10" t="s">
        <v>9343</v>
      </c>
      <c r="D695" s="12" t="s">
        <v>404</v>
      </c>
      <c r="E695" s="52" t="e">
        <v>#N/A</v>
      </c>
      <c r="F695" s="12" t="s">
        <v>64</v>
      </c>
      <c r="G695" s="52" t="e">
        <v>#N/A</v>
      </c>
      <c r="H695" s="12" t="s">
        <v>17774</v>
      </c>
      <c r="I695" s="12" t="s">
        <v>32</v>
      </c>
      <c r="J695" s="25" t="s">
        <v>25</v>
      </c>
      <c r="K695" s="47" t="e">
        <v>#N/A</v>
      </c>
      <c r="L695" s="25" t="s">
        <v>8881</v>
      </c>
      <c r="M695" s="25" t="s">
        <v>9344</v>
      </c>
      <c r="N695" s="25"/>
      <c r="O695" s="26" t="s">
        <v>9345</v>
      </c>
      <c r="P695" s="26" t="s">
        <v>9346</v>
      </c>
      <c r="Q695" s="57" t="s">
        <v>24</v>
      </c>
      <c r="R695" s="57" t="s">
        <v>33</v>
      </c>
      <c r="S695" s="57" t="s">
        <v>24</v>
      </c>
      <c r="T695" s="27"/>
      <c r="U695" s="27">
        <v>3.0000000000000001E-3</v>
      </c>
      <c r="V695" s="44">
        <v>17.266863636363599</v>
      </c>
      <c r="W695" s="44">
        <v>15.239117045454547</v>
      </c>
      <c r="X695" s="44" t="s">
        <v>17780</v>
      </c>
      <c r="Y695" s="29">
        <v>0.02</v>
      </c>
      <c r="Z695" s="20" t="s">
        <v>5785</v>
      </c>
      <c r="AA695" s="23" t="s">
        <v>5774</v>
      </c>
      <c r="AB695" s="23" t="s">
        <v>18814</v>
      </c>
      <c r="AC695" s="24" t="s">
        <v>742</v>
      </c>
      <c r="AD695" s="24" t="s">
        <v>742</v>
      </c>
      <c r="AE695" s="20" t="s">
        <v>19248</v>
      </c>
      <c r="AF695" s="24" t="s">
        <v>5821</v>
      </c>
      <c r="AG695" s="25" t="s">
        <v>5766</v>
      </c>
      <c r="AH695" s="39" t="e">
        <v>#N/A</v>
      </c>
      <c r="AI695" s="26" t="s">
        <v>9347</v>
      </c>
      <c r="AJ695" s="26" t="s">
        <v>9348</v>
      </c>
      <c r="AK695" s="25" t="s">
        <v>18746</v>
      </c>
      <c r="AL695" s="47">
        <v>683</v>
      </c>
      <c r="AM695" s="47">
        <v>1053</v>
      </c>
      <c r="AN695" s="22" t="s">
        <v>8887</v>
      </c>
    </row>
    <row r="696" spans="1:40" x14ac:dyDescent="0.3">
      <c r="A696" s="12" t="s">
        <v>33</v>
      </c>
      <c r="B696" s="50" t="s">
        <v>5589</v>
      </c>
      <c r="C696" s="10" t="s">
        <v>9349</v>
      </c>
      <c r="D696" s="12" t="s">
        <v>404</v>
      </c>
      <c r="E696" s="52" t="e">
        <v>#N/A</v>
      </c>
      <c r="F696" s="12" t="s">
        <v>64</v>
      </c>
      <c r="G696" s="52" t="e">
        <v>#N/A</v>
      </c>
      <c r="H696" s="12" t="s">
        <v>17774</v>
      </c>
      <c r="I696" s="12" t="s">
        <v>32</v>
      </c>
      <c r="J696" s="25" t="s">
        <v>25</v>
      </c>
      <c r="K696" s="47" t="e">
        <v>#N/A</v>
      </c>
      <c r="L696" s="25" t="s">
        <v>8881</v>
      </c>
      <c r="M696" s="25" t="s">
        <v>9350</v>
      </c>
      <c r="N696" s="25"/>
      <c r="O696" s="26" t="s">
        <v>9351</v>
      </c>
      <c r="P696" s="26" t="s">
        <v>9352</v>
      </c>
      <c r="Q696" s="57" t="s">
        <v>24</v>
      </c>
      <c r="R696" s="57" t="s">
        <v>33</v>
      </c>
      <c r="S696" s="57" t="s">
        <v>24</v>
      </c>
      <c r="T696" s="27"/>
      <c r="U696" s="27">
        <v>3.0000000000000001E-3</v>
      </c>
      <c r="V696" s="44">
        <v>23.024999999999999</v>
      </c>
      <c r="W696" s="44">
        <v>21.164166181818185</v>
      </c>
      <c r="X696" s="44" t="s">
        <v>17783</v>
      </c>
      <c r="Y696" s="29">
        <v>0.02</v>
      </c>
      <c r="Z696" s="20" t="s">
        <v>5785</v>
      </c>
      <c r="AA696" s="23" t="s">
        <v>5774</v>
      </c>
      <c r="AB696" s="23" t="s">
        <v>18814</v>
      </c>
      <c r="AC696" s="24" t="s">
        <v>742</v>
      </c>
      <c r="AD696" s="24" t="s">
        <v>742</v>
      </c>
      <c r="AE696" s="20" t="s">
        <v>19248</v>
      </c>
      <c r="AF696" s="24" t="s">
        <v>5821</v>
      </c>
      <c r="AG696" s="25" t="s">
        <v>5766</v>
      </c>
      <c r="AH696" s="39" t="e">
        <v>#N/A</v>
      </c>
      <c r="AI696" s="26" t="s">
        <v>9353</v>
      </c>
      <c r="AJ696" s="26" t="s">
        <v>9354</v>
      </c>
      <c r="AK696" s="25" t="s">
        <v>18747</v>
      </c>
      <c r="AL696" s="47">
        <v>684</v>
      </c>
      <c r="AM696" s="47">
        <v>1054</v>
      </c>
      <c r="AN696" s="22" t="s">
        <v>8887</v>
      </c>
    </row>
    <row r="697" spans="1:40" x14ac:dyDescent="0.3">
      <c r="A697" s="12" t="s">
        <v>33</v>
      </c>
      <c r="B697" s="50" t="s">
        <v>5590</v>
      </c>
      <c r="C697" s="10" t="s">
        <v>9355</v>
      </c>
      <c r="D697" s="12" t="s">
        <v>2072</v>
      </c>
      <c r="E697" s="52" t="e">
        <v>#N/A</v>
      </c>
      <c r="F697" s="12" t="s">
        <v>64</v>
      </c>
      <c r="G697" s="52" t="e">
        <v>#N/A</v>
      </c>
      <c r="H697" s="12" t="s">
        <v>17774</v>
      </c>
      <c r="I697" s="12" t="s">
        <v>32</v>
      </c>
      <c r="J697" s="25" t="s">
        <v>25</v>
      </c>
      <c r="K697" s="47" t="e">
        <v>#N/A</v>
      </c>
      <c r="L697" s="25" t="s">
        <v>8881</v>
      </c>
      <c r="M697" s="25" t="s">
        <v>9356</v>
      </c>
      <c r="N697" s="25"/>
      <c r="O697" s="26" t="s">
        <v>9357</v>
      </c>
      <c r="P697" s="26" t="s">
        <v>9358</v>
      </c>
      <c r="Q697" s="57" t="s">
        <v>24</v>
      </c>
      <c r="R697" s="57" t="s">
        <v>33</v>
      </c>
      <c r="S697" s="57" t="s">
        <v>24</v>
      </c>
      <c r="T697" s="27"/>
      <c r="U697" s="27">
        <v>3.0000000000000001E-3</v>
      </c>
      <c r="V697" s="44">
        <v>18.435863636363599</v>
      </c>
      <c r="W697" s="44">
        <v>16.281778181818179</v>
      </c>
      <c r="X697" s="44" t="s">
        <v>17785</v>
      </c>
      <c r="Y697" s="29">
        <v>0.02</v>
      </c>
      <c r="Z697" s="20" t="s">
        <v>5785</v>
      </c>
      <c r="AA697" s="23" t="s">
        <v>5774</v>
      </c>
      <c r="AB697" s="23" t="s">
        <v>18814</v>
      </c>
      <c r="AC697" s="24" t="s">
        <v>742</v>
      </c>
      <c r="AD697" s="24" t="s">
        <v>742</v>
      </c>
      <c r="AE697" s="20" t="s">
        <v>19248</v>
      </c>
      <c r="AF697" s="24" t="s">
        <v>5821</v>
      </c>
      <c r="AG697" s="25" t="s">
        <v>5766</v>
      </c>
      <c r="AH697" s="39" t="e">
        <v>#N/A</v>
      </c>
      <c r="AI697" s="26" t="s">
        <v>9359</v>
      </c>
      <c r="AJ697" s="26" t="s">
        <v>9360</v>
      </c>
      <c r="AK697" s="25" t="s">
        <v>18748</v>
      </c>
      <c r="AL697" s="47">
        <v>685</v>
      </c>
      <c r="AM697" s="47">
        <v>1055</v>
      </c>
      <c r="AN697" s="22" t="s">
        <v>8887</v>
      </c>
    </row>
    <row r="698" spans="1:40" x14ac:dyDescent="0.3">
      <c r="A698" s="12" t="s">
        <v>33</v>
      </c>
      <c r="B698" s="50" t="s">
        <v>5591</v>
      </c>
      <c r="C698" s="10" t="s">
        <v>9361</v>
      </c>
      <c r="D698" s="12" t="s">
        <v>499</v>
      </c>
      <c r="E698" s="52" t="e">
        <v>#N/A</v>
      </c>
      <c r="F698" s="12" t="s">
        <v>64</v>
      </c>
      <c r="G698" s="52" t="e">
        <v>#N/A</v>
      </c>
      <c r="H698" s="12" t="s">
        <v>17774</v>
      </c>
      <c r="I698" s="12" t="s">
        <v>32</v>
      </c>
      <c r="J698" s="25" t="s">
        <v>25</v>
      </c>
      <c r="K698" s="47" t="e">
        <v>#N/A</v>
      </c>
      <c r="L698" s="25" t="s">
        <v>8881</v>
      </c>
      <c r="M698" s="25" t="s">
        <v>9362</v>
      </c>
      <c r="N698" s="25"/>
      <c r="O698" s="26" t="s">
        <v>9363</v>
      </c>
      <c r="P698" s="26" t="s">
        <v>9364</v>
      </c>
      <c r="Q698" s="57" t="s">
        <v>24</v>
      </c>
      <c r="R698" s="57" t="s">
        <v>33</v>
      </c>
      <c r="S698" s="57" t="s">
        <v>24</v>
      </c>
      <c r="T698" s="27"/>
      <c r="U698" s="27">
        <v>3.0000000000000001E-3</v>
      </c>
      <c r="V698" s="44">
        <v>15.394590909090899</v>
      </c>
      <c r="W698" s="44">
        <v>13.794592545454547</v>
      </c>
      <c r="X698" s="44" t="s">
        <v>17780</v>
      </c>
      <c r="Y698" s="29">
        <v>0.02</v>
      </c>
      <c r="Z698" s="20" t="s">
        <v>5785</v>
      </c>
      <c r="AA698" s="23" t="s">
        <v>5774</v>
      </c>
      <c r="AB698" s="23" t="s">
        <v>18814</v>
      </c>
      <c r="AC698" s="24" t="s">
        <v>742</v>
      </c>
      <c r="AD698" s="24" t="s">
        <v>742</v>
      </c>
      <c r="AE698" s="20" t="s">
        <v>19248</v>
      </c>
      <c r="AF698" s="24" t="s">
        <v>5821</v>
      </c>
      <c r="AG698" s="25" t="s">
        <v>5766</v>
      </c>
      <c r="AH698" s="39" t="e">
        <v>#N/A</v>
      </c>
      <c r="AI698" s="26" t="s">
        <v>9365</v>
      </c>
      <c r="AJ698" s="26" t="s">
        <v>9366</v>
      </c>
      <c r="AK698" s="25" t="s">
        <v>18749</v>
      </c>
      <c r="AL698" s="47">
        <v>686</v>
      </c>
      <c r="AM698" s="47">
        <v>1056</v>
      </c>
      <c r="AN698" s="22" t="s">
        <v>8887</v>
      </c>
    </row>
    <row r="699" spans="1:40" x14ac:dyDescent="0.3">
      <c r="A699" s="12" t="s">
        <v>33</v>
      </c>
      <c r="B699" s="50" t="s">
        <v>5585</v>
      </c>
      <c r="C699" s="10" t="s">
        <v>9367</v>
      </c>
      <c r="D699" s="12" t="s">
        <v>3</v>
      </c>
      <c r="E699" s="52" t="e">
        <v>#N/A</v>
      </c>
      <c r="F699" s="12" t="s">
        <v>64</v>
      </c>
      <c r="G699" s="52" t="e">
        <v>#N/A</v>
      </c>
      <c r="H699" s="12" t="s">
        <v>17774</v>
      </c>
      <c r="I699" s="12" t="s">
        <v>32</v>
      </c>
      <c r="J699" s="25" t="s">
        <v>25</v>
      </c>
      <c r="K699" s="47" t="e">
        <v>#N/A</v>
      </c>
      <c r="L699" s="25" t="s">
        <v>8881</v>
      </c>
      <c r="M699" s="25" t="s">
        <v>9368</v>
      </c>
      <c r="N699" s="25"/>
      <c r="O699" s="26" t="s">
        <v>9369</v>
      </c>
      <c r="P699" s="26" t="s">
        <v>9370</v>
      </c>
      <c r="Q699" s="57" t="s">
        <v>33</v>
      </c>
      <c r="R699" s="57" t="s">
        <v>33</v>
      </c>
      <c r="S699" s="57" t="s">
        <v>24</v>
      </c>
      <c r="T699" s="27"/>
      <c r="U699" s="27">
        <v>1.9E-3</v>
      </c>
      <c r="V699" s="44">
        <v>12.9625</v>
      </c>
      <c r="W699" s="44">
        <v>11.857205227272726</v>
      </c>
      <c r="X699" s="44" t="s">
        <v>17784</v>
      </c>
      <c r="Y699" s="29">
        <v>0.02</v>
      </c>
      <c r="Z699" s="20" t="s">
        <v>5785</v>
      </c>
      <c r="AA699" s="23" t="s">
        <v>5774</v>
      </c>
      <c r="AB699" s="23" t="s">
        <v>18814</v>
      </c>
      <c r="AC699" s="24" t="s">
        <v>742</v>
      </c>
      <c r="AD699" s="24" t="s">
        <v>742</v>
      </c>
      <c r="AE699" s="20" t="s">
        <v>19248</v>
      </c>
      <c r="AF699" s="24" t="s">
        <v>5821</v>
      </c>
      <c r="AG699" s="25" t="s">
        <v>5766</v>
      </c>
      <c r="AH699" s="39">
        <v>41820</v>
      </c>
      <c r="AI699" s="26" t="s">
        <v>9371</v>
      </c>
      <c r="AJ699" s="26" t="s">
        <v>9372</v>
      </c>
      <c r="AK699" s="25" t="s">
        <v>4214</v>
      </c>
      <c r="AL699" s="47">
        <v>666</v>
      </c>
      <c r="AM699" s="47">
        <v>1034</v>
      </c>
      <c r="AN699" s="22" t="s">
        <v>8887</v>
      </c>
    </row>
    <row r="700" spans="1:40" x14ac:dyDescent="0.3">
      <c r="A700" s="12" t="s">
        <v>33</v>
      </c>
      <c r="B700" s="50" t="s">
        <v>5586</v>
      </c>
      <c r="C700" s="10" t="s">
        <v>9373</v>
      </c>
      <c r="D700" s="12" t="s">
        <v>3</v>
      </c>
      <c r="E700" s="52" t="e">
        <v>#N/A</v>
      </c>
      <c r="F700" s="12" t="s">
        <v>64</v>
      </c>
      <c r="G700" s="52" t="e">
        <v>#N/A</v>
      </c>
      <c r="H700" s="12" t="s">
        <v>17766</v>
      </c>
      <c r="I700" s="12" t="s">
        <v>32</v>
      </c>
      <c r="J700" s="25" t="s">
        <v>25</v>
      </c>
      <c r="K700" s="47" t="e">
        <v>#N/A</v>
      </c>
      <c r="L700" s="25" t="s">
        <v>8881</v>
      </c>
      <c r="M700" s="25" t="s">
        <v>9374</v>
      </c>
      <c r="N700" s="25"/>
      <c r="O700" s="26" t="s">
        <v>9375</v>
      </c>
      <c r="P700" s="26" t="s">
        <v>9376</v>
      </c>
      <c r="Q700" s="57" t="s">
        <v>24</v>
      </c>
      <c r="R700" s="57" t="s">
        <v>33</v>
      </c>
      <c r="S700" s="57" t="s">
        <v>24</v>
      </c>
      <c r="T700" s="27"/>
      <c r="U700" s="27">
        <v>3.5000000000000001E-3</v>
      </c>
      <c r="V700" s="44">
        <v>21.902090909090902</v>
      </c>
      <c r="W700" s="44">
        <v>19.939435954545456</v>
      </c>
      <c r="X700" s="44" t="s">
        <v>17785</v>
      </c>
      <c r="Y700" s="29">
        <v>0.02</v>
      </c>
      <c r="Z700" s="20" t="s">
        <v>5785</v>
      </c>
      <c r="AA700" s="23" t="s">
        <v>5774</v>
      </c>
      <c r="AB700" s="23" t="s">
        <v>18814</v>
      </c>
      <c r="AC700" s="24" t="s">
        <v>742</v>
      </c>
      <c r="AD700" s="24" t="s">
        <v>742</v>
      </c>
      <c r="AE700" s="20" t="s">
        <v>19248</v>
      </c>
      <c r="AF700" s="24" t="s">
        <v>5821</v>
      </c>
      <c r="AG700" s="25" t="s">
        <v>5766</v>
      </c>
      <c r="AH700" s="39" t="e">
        <v>#N/A</v>
      </c>
      <c r="AI700" s="26" t="s">
        <v>9377</v>
      </c>
      <c r="AJ700" s="26" t="s">
        <v>9378</v>
      </c>
      <c r="AK700" s="25" t="s">
        <v>18757</v>
      </c>
      <c r="AL700" s="47">
        <v>688</v>
      </c>
      <c r="AM700" s="47">
        <v>1066</v>
      </c>
      <c r="AN700" s="22" t="s">
        <v>8887</v>
      </c>
    </row>
    <row r="701" spans="1:40" x14ac:dyDescent="0.3">
      <c r="A701" s="12" t="s">
        <v>33</v>
      </c>
      <c r="B701" s="50" t="s">
        <v>5587</v>
      </c>
      <c r="C701" s="10" t="s">
        <v>9379</v>
      </c>
      <c r="D701" s="12" t="s">
        <v>3</v>
      </c>
      <c r="E701" s="52" t="e">
        <v>#N/A</v>
      </c>
      <c r="F701" s="12" t="s">
        <v>64</v>
      </c>
      <c r="G701" s="52" t="e">
        <v>#N/A</v>
      </c>
      <c r="H701" s="12" t="s">
        <v>17765</v>
      </c>
      <c r="I701" s="12" t="s">
        <v>32</v>
      </c>
      <c r="J701" s="25" t="s">
        <v>25</v>
      </c>
      <c r="K701" s="47" t="e">
        <v>#N/A</v>
      </c>
      <c r="L701" s="25" t="s">
        <v>8881</v>
      </c>
      <c r="M701" s="25" t="s">
        <v>9380</v>
      </c>
      <c r="N701" s="25"/>
      <c r="O701" s="26" t="s">
        <v>9381</v>
      </c>
      <c r="P701" s="26" t="s">
        <v>9382</v>
      </c>
      <c r="Q701" s="57" t="s">
        <v>24</v>
      </c>
      <c r="R701" s="57" t="s">
        <v>33</v>
      </c>
      <c r="S701" s="57" t="s">
        <v>24</v>
      </c>
      <c r="T701" s="27"/>
      <c r="U701" s="27">
        <v>3.5000000000000001E-3</v>
      </c>
      <c r="V701" s="44">
        <v>37.361409090909099</v>
      </c>
      <c r="W701" s="44">
        <v>35.632888181818188</v>
      </c>
      <c r="X701" s="44" t="s">
        <v>17785</v>
      </c>
      <c r="Y701" s="29">
        <v>0.02</v>
      </c>
      <c r="Z701" s="20" t="s">
        <v>5785</v>
      </c>
      <c r="AA701" s="23" t="s">
        <v>5774</v>
      </c>
      <c r="AB701" s="23" t="s">
        <v>18814</v>
      </c>
      <c r="AC701" s="24" t="s">
        <v>742</v>
      </c>
      <c r="AD701" s="24" t="s">
        <v>742</v>
      </c>
      <c r="AE701" s="20" t="s">
        <v>19248</v>
      </c>
      <c r="AF701" s="24" t="s">
        <v>5821</v>
      </c>
      <c r="AG701" s="25" t="s">
        <v>5766</v>
      </c>
      <c r="AH701" s="39" t="e">
        <v>#N/A</v>
      </c>
      <c r="AI701" s="26" t="s">
        <v>9383</v>
      </c>
      <c r="AJ701" s="26" t="s">
        <v>9384</v>
      </c>
      <c r="AK701" s="25" t="s">
        <v>18759</v>
      </c>
      <c r="AL701" s="47">
        <v>690</v>
      </c>
      <c r="AM701" s="47">
        <v>1068</v>
      </c>
      <c r="AN701" s="22" t="s">
        <v>8887</v>
      </c>
    </row>
    <row r="702" spans="1:40" x14ac:dyDescent="0.3">
      <c r="A702" s="41"/>
      <c r="B702" s="62" t="s">
        <v>5713</v>
      </c>
      <c r="C702" s="62" t="s">
        <v>20680</v>
      </c>
      <c r="D702" s="41"/>
      <c r="E702" s="41"/>
      <c r="F702" s="41"/>
      <c r="G702" s="41"/>
      <c r="H702" s="41"/>
      <c r="I702" s="41"/>
      <c r="J702" s="41"/>
      <c r="K702" s="41"/>
      <c r="L702" s="25" t="s">
        <v>8881</v>
      </c>
      <c r="M702" s="43"/>
      <c r="N702" s="43"/>
      <c r="O702" s="41"/>
      <c r="P702" s="41"/>
      <c r="Q702" s="57" t="s">
        <v>33</v>
      </c>
      <c r="R702" s="57" t="s">
        <v>24</v>
      </c>
      <c r="S702" s="57" t="s">
        <v>24</v>
      </c>
      <c r="T702" s="41"/>
      <c r="U702" s="41"/>
      <c r="V702" s="41"/>
      <c r="W702" s="41"/>
      <c r="X702" s="41"/>
      <c r="Y702" s="41"/>
      <c r="Z702" s="41"/>
      <c r="AA702" s="41"/>
      <c r="AB702" s="41"/>
      <c r="AC702" s="41"/>
      <c r="AD702" s="41"/>
      <c r="AE702" s="41"/>
      <c r="AF702" s="41"/>
      <c r="AG702" s="41"/>
      <c r="AH702" s="39">
        <v>41437</v>
      </c>
      <c r="AI702" s="41"/>
      <c r="AJ702" s="41"/>
      <c r="AK702" s="41"/>
      <c r="AL702" s="41"/>
      <c r="AM702" s="41"/>
      <c r="AN702" s="41"/>
    </row>
    <row r="703" spans="1:40" x14ac:dyDescent="0.3">
      <c r="A703" s="41"/>
      <c r="B703" s="62" t="s">
        <v>20622</v>
      </c>
      <c r="C703" s="62" t="s">
        <v>20621</v>
      </c>
      <c r="D703" s="41"/>
      <c r="E703" s="41"/>
      <c r="F703" s="41"/>
      <c r="G703" s="41"/>
      <c r="H703" s="41"/>
      <c r="I703" s="41"/>
      <c r="J703" s="41"/>
      <c r="K703" s="41"/>
      <c r="L703" s="25" t="s">
        <v>8881</v>
      </c>
      <c r="M703" s="43"/>
      <c r="N703" s="43"/>
      <c r="O703" s="41"/>
      <c r="P703" s="41"/>
      <c r="Q703" s="57" t="s">
        <v>33</v>
      </c>
      <c r="R703" s="57" t="s">
        <v>24</v>
      </c>
      <c r="S703" s="57" t="s">
        <v>24</v>
      </c>
      <c r="T703" s="41"/>
      <c r="U703" s="41"/>
      <c r="V703" s="41"/>
      <c r="W703" s="41"/>
      <c r="X703" s="41"/>
      <c r="Y703" s="41"/>
      <c r="Z703" t="s">
        <v>5773</v>
      </c>
      <c r="AA703" s="41"/>
      <c r="AB703" s="41"/>
      <c r="AC703" s="41"/>
      <c r="AD703" s="41"/>
      <c r="AE703" s="41"/>
      <c r="AF703" s="41"/>
      <c r="AG703" s="41"/>
      <c r="AH703" s="39">
        <v>43545</v>
      </c>
      <c r="AI703" s="41"/>
      <c r="AJ703" s="41"/>
      <c r="AK703" s="41"/>
      <c r="AL703" s="41"/>
      <c r="AM703" s="41"/>
      <c r="AN703" s="41"/>
    </row>
    <row r="704" spans="1:40" x14ac:dyDescent="0.3">
      <c r="A704" s="41"/>
      <c r="B704" s="62" t="s">
        <v>20624</v>
      </c>
      <c r="C704" s="62" t="s">
        <v>20623</v>
      </c>
      <c r="D704" s="41"/>
      <c r="E704" s="41"/>
      <c r="F704" s="41"/>
      <c r="G704" s="41"/>
      <c r="H704" s="41"/>
      <c r="I704" s="41"/>
      <c r="J704" s="41"/>
      <c r="K704" s="41"/>
      <c r="L704" s="25" t="s">
        <v>8881</v>
      </c>
      <c r="M704" s="43"/>
      <c r="N704" s="43"/>
      <c r="O704" s="41"/>
      <c r="P704" s="41"/>
      <c r="Q704" s="57" t="s">
        <v>33</v>
      </c>
      <c r="R704" s="57" t="s">
        <v>24</v>
      </c>
      <c r="S704" s="57" t="s">
        <v>24</v>
      </c>
      <c r="T704" s="41"/>
      <c r="U704" s="41"/>
      <c r="V704" s="41"/>
      <c r="W704" s="41"/>
      <c r="X704" s="41"/>
      <c r="Y704" s="41"/>
      <c r="Z704" s="41" t="s">
        <v>5785</v>
      </c>
      <c r="AA704" s="41"/>
      <c r="AB704" s="41"/>
      <c r="AC704" s="41"/>
      <c r="AD704" s="41"/>
      <c r="AE704" s="41"/>
      <c r="AF704" s="41"/>
      <c r="AG704" s="41"/>
      <c r="AH704" s="39">
        <v>43626</v>
      </c>
      <c r="AI704" s="41"/>
      <c r="AJ704" s="41"/>
      <c r="AK704" s="41"/>
      <c r="AL704" s="41"/>
      <c r="AM704" s="41"/>
      <c r="AN704" s="41"/>
    </row>
    <row r="705" spans="1:40" x14ac:dyDescent="0.3">
      <c r="A705" s="41"/>
      <c r="B705" s="62" t="s">
        <v>20626</v>
      </c>
      <c r="C705" s="62" t="s">
        <v>20625</v>
      </c>
      <c r="D705" s="41"/>
      <c r="E705" s="41"/>
      <c r="F705" s="41"/>
      <c r="G705" s="41"/>
      <c r="H705" s="41"/>
      <c r="I705" s="41"/>
      <c r="J705" s="41"/>
      <c r="K705" s="41"/>
      <c r="L705" s="25" t="s">
        <v>8881</v>
      </c>
      <c r="M705" s="43"/>
      <c r="N705" s="43"/>
      <c r="O705" s="41"/>
      <c r="P705" s="41"/>
      <c r="Q705" s="57" t="s">
        <v>33</v>
      </c>
      <c r="R705" s="57" t="s">
        <v>24</v>
      </c>
      <c r="S705" s="57" t="s">
        <v>24</v>
      </c>
      <c r="T705" s="41"/>
      <c r="U705" s="41"/>
      <c r="V705" s="41"/>
      <c r="W705" s="41"/>
      <c r="X705" s="41"/>
      <c r="Y705" s="41"/>
      <c r="Z705" t="s">
        <v>5773</v>
      </c>
      <c r="AA705" s="41"/>
      <c r="AB705" s="41"/>
      <c r="AC705" s="41"/>
      <c r="AD705" s="41"/>
      <c r="AE705" s="41"/>
      <c r="AF705" s="41"/>
      <c r="AG705" s="41"/>
      <c r="AH705" s="39">
        <v>43545</v>
      </c>
      <c r="AI705" s="41"/>
      <c r="AJ705" s="41"/>
      <c r="AK705" s="41"/>
      <c r="AL705" s="41"/>
      <c r="AM705" s="41"/>
      <c r="AN705" s="41"/>
    </row>
    <row r="706" spans="1:40" x14ac:dyDescent="0.3">
      <c r="A706" s="12" t="s">
        <v>17758</v>
      </c>
      <c r="B706" s="50" t="s">
        <v>9386</v>
      </c>
      <c r="C706" s="10" t="s">
        <v>9385</v>
      </c>
      <c r="D706" s="12" t="s">
        <v>3</v>
      </c>
      <c r="E706" s="52" t="e">
        <v>#N/A</v>
      </c>
      <c r="F706" s="12" t="s">
        <v>77</v>
      </c>
      <c r="G706" s="52" t="e">
        <v>#N/A</v>
      </c>
      <c r="H706" s="12"/>
      <c r="I706" s="12"/>
      <c r="J706" s="25" t="s">
        <v>75</v>
      </c>
      <c r="K706" s="47" t="e">
        <v>#N/A</v>
      </c>
      <c r="L706" s="25" t="s">
        <v>8881</v>
      </c>
      <c r="M706" s="25" t="s">
        <v>9387</v>
      </c>
      <c r="N706" s="47" t="s">
        <v>19899</v>
      </c>
      <c r="O706" s="26" t="s">
        <v>9388</v>
      </c>
      <c r="P706" s="26" t="s">
        <v>9389</v>
      </c>
      <c r="Q706" s="57" t="s">
        <v>33</v>
      </c>
      <c r="R706" s="57" t="s">
        <v>33</v>
      </c>
      <c r="S706" s="57" t="s">
        <v>33</v>
      </c>
      <c r="T706" s="27"/>
      <c r="U706" s="27">
        <v>4.4999999999999997E-3</v>
      </c>
      <c r="V706" s="44">
        <v>40.912545454545501</v>
      </c>
      <c r="W706" s="44">
        <v>40.177134590909098</v>
      </c>
      <c r="X706" s="44" t="s">
        <v>17785</v>
      </c>
      <c r="Y706" s="29">
        <v>2.5000000000000001E-2</v>
      </c>
      <c r="Z706" s="20" t="s">
        <v>5773</v>
      </c>
      <c r="AA706" s="23" t="s">
        <v>6656</v>
      </c>
      <c r="AB706" s="23" t="s">
        <v>18815</v>
      </c>
      <c r="AC706" s="24" t="s">
        <v>26</v>
      </c>
      <c r="AD706" s="24" t="s">
        <v>742</v>
      </c>
      <c r="AE706" s="24" t="s">
        <v>24</v>
      </c>
      <c r="AF706" s="24" t="s">
        <v>5775</v>
      </c>
      <c r="AG706" s="25" t="s">
        <v>5766</v>
      </c>
      <c r="AH706" s="39">
        <v>42618</v>
      </c>
      <c r="AI706" s="26" t="s">
        <v>9390</v>
      </c>
      <c r="AJ706" s="26" t="s">
        <v>9391</v>
      </c>
      <c r="AK706" s="25" t="s">
        <v>17949</v>
      </c>
      <c r="AL706" s="47">
        <v>103</v>
      </c>
      <c r="AM706" s="47">
        <v>195</v>
      </c>
      <c r="AN706" s="22" t="s">
        <v>8887</v>
      </c>
    </row>
    <row r="707" spans="1:40" x14ac:dyDescent="0.3">
      <c r="A707" s="12" t="s">
        <v>17758</v>
      </c>
      <c r="B707" s="50" t="s">
        <v>9393</v>
      </c>
      <c r="C707" s="10" t="s">
        <v>9392</v>
      </c>
      <c r="D707" s="12" t="s">
        <v>3</v>
      </c>
      <c r="E707" s="52" t="e">
        <v>#N/A</v>
      </c>
      <c r="F707" s="12" t="s">
        <v>77</v>
      </c>
      <c r="G707" s="52" t="e">
        <v>#N/A</v>
      </c>
      <c r="H707" s="12"/>
      <c r="I707" s="12"/>
      <c r="J707" s="25" t="s">
        <v>75</v>
      </c>
      <c r="K707" s="47" t="e">
        <v>#N/A</v>
      </c>
      <c r="L707" s="25" t="s">
        <v>8881</v>
      </c>
      <c r="M707" s="25" t="s">
        <v>9394</v>
      </c>
      <c r="N707" s="25"/>
      <c r="O707" s="26" t="s">
        <v>9395</v>
      </c>
      <c r="P707" s="26" t="s">
        <v>9396</v>
      </c>
      <c r="Q707" s="57" t="s">
        <v>24</v>
      </c>
      <c r="R707" s="57" t="s">
        <v>33</v>
      </c>
      <c r="S707" s="57" t="s">
        <v>24</v>
      </c>
      <c r="T707" s="27"/>
      <c r="U707" s="27">
        <v>5.0000000000000001E-3</v>
      </c>
      <c r="V707" s="44">
        <v>111.844954545455</v>
      </c>
      <c r="W707" s="44">
        <v>98.246527409090916</v>
      </c>
      <c r="X707" s="44" t="s">
        <v>17787</v>
      </c>
      <c r="Y707" s="29">
        <v>2.5000000000000001E-2</v>
      </c>
      <c r="Z707" s="47" t="s">
        <v>5785</v>
      </c>
      <c r="AA707" s="47" t="s">
        <v>6656</v>
      </c>
      <c r="AB707" s="23" t="s">
        <v>18810</v>
      </c>
      <c r="AC707" s="24" t="s">
        <v>742</v>
      </c>
      <c r="AD707" s="24" t="s">
        <v>742</v>
      </c>
      <c r="AE707" s="24" t="s">
        <v>24</v>
      </c>
      <c r="AF707" s="24" t="s">
        <v>5775</v>
      </c>
      <c r="AG707" s="25" t="s">
        <v>5766</v>
      </c>
      <c r="AH707" s="39" t="e">
        <v>#N/A</v>
      </c>
      <c r="AI707" s="26" t="s">
        <v>9397</v>
      </c>
      <c r="AJ707" s="26" t="s">
        <v>9398</v>
      </c>
      <c r="AK707" s="25" t="s">
        <v>17949</v>
      </c>
      <c r="AL707" s="47">
        <v>103</v>
      </c>
      <c r="AM707" s="47">
        <v>195</v>
      </c>
      <c r="AN707" s="22" t="s">
        <v>8887</v>
      </c>
    </row>
    <row r="708" spans="1:40" x14ac:dyDescent="0.3">
      <c r="A708" s="41"/>
      <c r="B708" s="62" t="s">
        <v>20612</v>
      </c>
      <c r="C708" s="62" t="s">
        <v>20611</v>
      </c>
      <c r="D708" s="41"/>
      <c r="E708" s="41"/>
      <c r="F708" s="41"/>
      <c r="G708" s="41"/>
      <c r="H708" s="41"/>
      <c r="I708" s="41"/>
      <c r="J708" s="41"/>
      <c r="K708" s="41"/>
      <c r="L708" s="25" t="s">
        <v>8881</v>
      </c>
      <c r="M708" s="43"/>
      <c r="N708" s="43"/>
      <c r="O708" s="41"/>
      <c r="P708" s="41"/>
      <c r="Q708" s="57" t="s">
        <v>33</v>
      </c>
      <c r="R708" s="57" t="s">
        <v>24</v>
      </c>
      <c r="S708" s="57" t="s">
        <v>24</v>
      </c>
      <c r="T708" s="41"/>
      <c r="U708" s="41"/>
      <c r="V708" s="41"/>
      <c r="W708" s="41"/>
      <c r="X708" s="41"/>
      <c r="Y708" s="41"/>
      <c r="Z708" s="41"/>
      <c r="AA708" s="41"/>
      <c r="AB708" s="41"/>
      <c r="AC708" s="41"/>
      <c r="AD708" s="41"/>
      <c r="AE708" s="41"/>
      <c r="AF708" s="41"/>
      <c r="AG708" s="41"/>
      <c r="AH708" s="39">
        <v>43026</v>
      </c>
      <c r="AI708" s="41"/>
      <c r="AJ708" s="41"/>
      <c r="AK708" s="41"/>
      <c r="AL708" s="41"/>
      <c r="AM708" s="41"/>
      <c r="AN708" s="41"/>
    </row>
    <row r="709" spans="1:40" x14ac:dyDescent="0.3">
      <c r="A709" s="12" t="s">
        <v>17758</v>
      </c>
      <c r="B709" s="50" t="s">
        <v>9400</v>
      </c>
      <c r="C709" s="10" t="s">
        <v>9399</v>
      </c>
      <c r="D709" s="12"/>
      <c r="E709" s="52" t="e">
        <v>#N/A</v>
      </c>
      <c r="F709" s="12"/>
      <c r="G709" s="52" t="e">
        <v>#N/A</v>
      </c>
      <c r="H709" s="12"/>
      <c r="I709" s="12"/>
      <c r="J709" s="12" t="s">
        <v>75</v>
      </c>
      <c r="K709" s="47" t="e">
        <v>#N/A</v>
      </c>
      <c r="L709" s="25" t="s">
        <v>8881</v>
      </c>
      <c r="M709" s="25" t="s">
        <v>9401</v>
      </c>
      <c r="N709" s="25"/>
      <c r="O709" s="26" t="s">
        <v>9402</v>
      </c>
      <c r="P709" s="26" t="s">
        <v>9403</v>
      </c>
      <c r="Q709" s="57" t="s">
        <v>33</v>
      </c>
      <c r="R709" s="57" t="s">
        <v>33</v>
      </c>
      <c r="S709" s="57" t="s">
        <v>24</v>
      </c>
      <c r="T709" s="27"/>
      <c r="U709" s="27">
        <v>5.9999999999999995E-4</v>
      </c>
      <c r="V709" s="44">
        <v>5.6831363636363603</v>
      </c>
      <c r="W709" s="44">
        <v>5.2005294545454541</v>
      </c>
      <c r="X709" s="44" t="s">
        <v>17791</v>
      </c>
      <c r="Y709" s="29">
        <v>5.0000000000000001E-3</v>
      </c>
      <c r="Z709" s="20" t="s">
        <v>5773</v>
      </c>
      <c r="AA709" s="23" t="s">
        <v>6656</v>
      </c>
      <c r="AB709" s="23" t="s">
        <v>18815</v>
      </c>
      <c r="AC709" s="24" t="s">
        <v>26</v>
      </c>
      <c r="AD709" s="24" t="s">
        <v>742</v>
      </c>
      <c r="AE709" s="24" t="s">
        <v>24</v>
      </c>
      <c r="AF709" s="24" t="s">
        <v>5821</v>
      </c>
      <c r="AG709" s="25" t="s">
        <v>5766</v>
      </c>
      <c r="AH709" s="39">
        <v>43854</v>
      </c>
      <c r="AI709" s="26" t="s">
        <v>9404</v>
      </c>
      <c r="AJ709" s="26" t="s">
        <v>9405</v>
      </c>
      <c r="AK709" s="25" t="s">
        <v>17923</v>
      </c>
      <c r="AL709" s="47">
        <v>55</v>
      </c>
      <c r="AM709" s="47">
        <v>129</v>
      </c>
      <c r="AN709" s="22" t="s">
        <v>8887</v>
      </c>
    </row>
    <row r="710" spans="1:40" x14ac:dyDescent="0.3">
      <c r="A710" s="12" t="s">
        <v>17758</v>
      </c>
      <c r="B710" s="51" t="s">
        <v>9407</v>
      </c>
      <c r="C710" s="10" t="s">
        <v>9406</v>
      </c>
      <c r="D710" s="12"/>
      <c r="E710" s="52" t="e">
        <v>#N/A</v>
      </c>
      <c r="F710" s="12"/>
      <c r="G710" s="52" t="e">
        <v>#N/A</v>
      </c>
      <c r="H710" s="12"/>
      <c r="I710" s="12"/>
      <c r="J710" s="12" t="s">
        <v>75</v>
      </c>
      <c r="K710" s="47" t="e">
        <v>#N/A</v>
      </c>
      <c r="L710" s="25" t="s">
        <v>8881</v>
      </c>
      <c r="M710" s="12" t="s">
        <v>9408</v>
      </c>
      <c r="N710" s="12"/>
      <c r="O710" s="13" t="s">
        <v>9409</v>
      </c>
      <c r="P710" s="13" t="s">
        <v>9410</v>
      </c>
      <c r="Q710" s="57" t="s">
        <v>24</v>
      </c>
      <c r="R710" s="57" t="s">
        <v>33</v>
      </c>
      <c r="S710" s="57" t="s">
        <v>24</v>
      </c>
      <c r="T710" s="14"/>
      <c r="U710" s="14">
        <v>1E-3</v>
      </c>
      <c r="V710" s="44">
        <v>4.5676818181818204</v>
      </c>
      <c r="W710" s="44">
        <v>4.2982622727272721</v>
      </c>
      <c r="X710" s="44" t="s">
        <v>17792</v>
      </c>
      <c r="Y710" s="29">
        <v>5.0000000000000001E-3</v>
      </c>
      <c r="Z710" s="11" t="s">
        <v>5785</v>
      </c>
      <c r="AA710" s="21" t="s">
        <v>6656</v>
      </c>
      <c r="AB710" s="23" t="s">
        <v>18810</v>
      </c>
      <c r="AC710" s="16" t="s">
        <v>742</v>
      </c>
      <c r="AD710" s="16" t="s">
        <v>742</v>
      </c>
      <c r="AE710" s="24" t="s">
        <v>24</v>
      </c>
      <c r="AF710" s="16" t="s">
        <v>5821</v>
      </c>
      <c r="AG710" s="12" t="s">
        <v>5766</v>
      </c>
      <c r="AH710" s="39" t="e">
        <v>#N/A</v>
      </c>
      <c r="AI710" s="13" t="s">
        <v>9411</v>
      </c>
      <c r="AJ710" s="13" t="s">
        <v>9412</v>
      </c>
      <c r="AK710" s="25" t="s">
        <v>17923</v>
      </c>
      <c r="AL710" s="47">
        <v>55</v>
      </c>
      <c r="AM710" s="47">
        <v>129</v>
      </c>
      <c r="AN710" s="22" t="s">
        <v>8887</v>
      </c>
    </row>
    <row r="711" spans="1:40" x14ac:dyDescent="0.3">
      <c r="A711" s="12" t="s">
        <v>17758</v>
      </c>
      <c r="B711" s="50" t="s">
        <v>9414</v>
      </c>
      <c r="C711" s="10" t="s">
        <v>9413</v>
      </c>
      <c r="D711" s="12"/>
      <c r="E711" s="52" t="e">
        <v>#N/A</v>
      </c>
      <c r="F711" s="12"/>
      <c r="G711" s="52" t="e">
        <v>#N/A</v>
      </c>
      <c r="H711" s="12"/>
      <c r="I711" s="12"/>
      <c r="J711" s="12" t="s">
        <v>75</v>
      </c>
      <c r="K711" s="47" t="e">
        <v>#N/A</v>
      </c>
      <c r="L711" s="25" t="s">
        <v>8881</v>
      </c>
      <c r="M711" s="25" t="s">
        <v>9415</v>
      </c>
      <c r="N711" s="25"/>
      <c r="O711" s="26" t="s">
        <v>9416</v>
      </c>
      <c r="P711" s="26" t="s">
        <v>9417</v>
      </c>
      <c r="Q711" s="57" t="s">
        <v>33</v>
      </c>
      <c r="R711" s="57" t="s">
        <v>33</v>
      </c>
      <c r="S711" s="57" t="s">
        <v>24</v>
      </c>
      <c r="T711" s="27"/>
      <c r="U711" s="27">
        <v>5.9999999999999995E-4</v>
      </c>
      <c r="V711" s="44">
        <v>6.1589545454545496</v>
      </c>
      <c r="W711" s="44">
        <v>5.9331879545454544</v>
      </c>
      <c r="X711" s="44" t="s">
        <v>17787</v>
      </c>
      <c r="Y711" s="29">
        <v>5.0000000000000001E-3</v>
      </c>
      <c r="Z711" s="20" t="s">
        <v>5773</v>
      </c>
      <c r="AA711" s="23" t="s">
        <v>5786</v>
      </c>
      <c r="AB711" s="23" t="s">
        <v>18812</v>
      </c>
      <c r="AC711" s="24" t="s">
        <v>26</v>
      </c>
      <c r="AD711" s="24" t="s">
        <v>742</v>
      </c>
      <c r="AE711" s="24" t="s">
        <v>24</v>
      </c>
      <c r="AF711" s="24" t="s">
        <v>5821</v>
      </c>
      <c r="AG711" s="25" t="s">
        <v>5766</v>
      </c>
      <c r="AH711" s="39">
        <v>43479</v>
      </c>
      <c r="AI711" s="26" t="s">
        <v>9418</v>
      </c>
      <c r="AJ711" s="26" t="s">
        <v>9419</v>
      </c>
      <c r="AK711" s="25" t="s">
        <v>17919</v>
      </c>
      <c r="AL711" s="47">
        <v>56</v>
      </c>
      <c r="AM711" s="47">
        <v>125</v>
      </c>
      <c r="AN711" s="22" t="s">
        <v>8887</v>
      </c>
    </row>
    <row r="712" spans="1:40" x14ac:dyDescent="0.3">
      <c r="A712" s="12" t="s">
        <v>17758</v>
      </c>
      <c r="B712" s="50" t="s">
        <v>9421</v>
      </c>
      <c r="C712" s="10" t="s">
        <v>9420</v>
      </c>
      <c r="D712" s="12"/>
      <c r="E712" s="52" t="e">
        <v>#N/A</v>
      </c>
      <c r="F712" s="12"/>
      <c r="G712" s="52" t="e">
        <v>#N/A</v>
      </c>
      <c r="H712" s="12"/>
      <c r="I712" s="12"/>
      <c r="J712" s="12" t="s">
        <v>75</v>
      </c>
      <c r="K712" s="47" t="e">
        <v>#N/A</v>
      </c>
      <c r="L712" s="25" t="s">
        <v>8881</v>
      </c>
      <c r="M712" s="25" t="s">
        <v>9422</v>
      </c>
      <c r="N712" s="25"/>
      <c r="O712" s="26" t="s">
        <v>9423</v>
      </c>
      <c r="P712" s="26" t="s">
        <v>9424</v>
      </c>
      <c r="Q712" s="57" t="s">
        <v>33</v>
      </c>
      <c r="R712" s="57" t="s">
        <v>33</v>
      </c>
      <c r="S712" s="57" t="s">
        <v>24</v>
      </c>
      <c r="T712" s="27"/>
      <c r="U712" s="27">
        <v>5.9999999999999995E-4</v>
      </c>
      <c r="V712" s="44">
        <v>6.8135909090909097</v>
      </c>
      <c r="W712" s="44">
        <v>6.6015253636363633</v>
      </c>
      <c r="X712" s="44" t="s">
        <v>17791</v>
      </c>
      <c r="Y712" s="29">
        <v>5.0000000000000001E-3</v>
      </c>
      <c r="Z712" s="20" t="s">
        <v>5773</v>
      </c>
      <c r="AA712" s="23" t="s">
        <v>5786</v>
      </c>
      <c r="AB712" s="23" t="s">
        <v>18812</v>
      </c>
      <c r="AC712" s="24" t="s">
        <v>26</v>
      </c>
      <c r="AD712" s="24" t="s">
        <v>742</v>
      </c>
      <c r="AE712" s="24" t="s">
        <v>24</v>
      </c>
      <c r="AF712" s="24" t="s">
        <v>5821</v>
      </c>
      <c r="AG712" s="25" t="s">
        <v>5766</v>
      </c>
      <c r="AH712" s="39">
        <v>43479</v>
      </c>
      <c r="AI712" s="26" t="s">
        <v>9425</v>
      </c>
      <c r="AJ712" s="26" t="s">
        <v>9426</v>
      </c>
      <c r="AK712" s="25" t="s">
        <v>17920</v>
      </c>
      <c r="AL712" s="47">
        <v>56</v>
      </c>
      <c r="AM712" s="47">
        <v>126</v>
      </c>
      <c r="AN712" s="22" t="s">
        <v>8887</v>
      </c>
    </row>
    <row r="713" spans="1:40" x14ac:dyDescent="0.3">
      <c r="A713" s="12" t="s">
        <v>17758</v>
      </c>
      <c r="B713" s="50" t="s">
        <v>9428</v>
      </c>
      <c r="C713" s="10" t="s">
        <v>9427</v>
      </c>
      <c r="D713" s="12"/>
      <c r="E713" s="52" t="e">
        <v>#N/A</v>
      </c>
      <c r="F713" s="12"/>
      <c r="G713" s="52" t="e">
        <v>#N/A</v>
      </c>
      <c r="H713" s="12"/>
      <c r="I713" s="12"/>
      <c r="J713" s="12" t="s">
        <v>75</v>
      </c>
      <c r="K713" s="47" t="e">
        <v>#N/A</v>
      </c>
      <c r="L713" s="25" t="s">
        <v>8881</v>
      </c>
      <c r="M713" s="25" t="s">
        <v>9429</v>
      </c>
      <c r="N713" s="25"/>
      <c r="O713" s="26" t="s">
        <v>9430</v>
      </c>
      <c r="P713" s="26" t="s">
        <v>9431</v>
      </c>
      <c r="Q713" s="57" t="s">
        <v>24</v>
      </c>
      <c r="R713" s="57" t="s">
        <v>33</v>
      </c>
      <c r="S713" s="57" t="s">
        <v>24</v>
      </c>
      <c r="T713" s="27"/>
      <c r="U713" s="27">
        <v>1E-3</v>
      </c>
      <c r="V713" s="44">
        <v>9.9899545454545393</v>
      </c>
      <c r="W713" s="44">
        <v>9.6308024090909079</v>
      </c>
      <c r="X713" s="44" t="s">
        <v>17796</v>
      </c>
      <c r="Y713" s="29">
        <v>0.01</v>
      </c>
      <c r="Z713" s="20" t="s">
        <v>5773</v>
      </c>
      <c r="AA713" s="23" t="s">
        <v>5786</v>
      </c>
      <c r="AB713" s="23" t="s">
        <v>18812</v>
      </c>
      <c r="AC713" s="24" t="s">
        <v>742</v>
      </c>
      <c r="AD713" s="24" t="s">
        <v>742</v>
      </c>
      <c r="AE713" s="24" t="s">
        <v>24</v>
      </c>
      <c r="AF713" s="24" t="s">
        <v>5821</v>
      </c>
      <c r="AG713" s="25" t="s">
        <v>5766</v>
      </c>
      <c r="AH713" s="39" t="e">
        <v>#N/A</v>
      </c>
      <c r="AI713" s="26" t="s">
        <v>9432</v>
      </c>
      <c r="AJ713" s="26" t="s">
        <v>9433</v>
      </c>
      <c r="AK713" s="25" t="s">
        <v>17921</v>
      </c>
      <c r="AL713" s="47">
        <v>56</v>
      </c>
      <c r="AM713" s="47">
        <v>127</v>
      </c>
      <c r="AN713" s="22" t="s">
        <v>8887</v>
      </c>
    </row>
    <row r="714" spans="1:40" x14ac:dyDescent="0.3">
      <c r="A714" s="12" t="s">
        <v>17758</v>
      </c>
      <c r="B714" s="50" t="s">
        <v>9435</v>
      </c>
      <c r="C714" s="10" t="s">
        <v>9434</v>
      </c>
      <c r="D714" s="12"/>
      <c r="E714" s="52" t="e">
        <v>#N/A</v>
      </c>
      <c r="F714" s="12"/>
      <c r="G714" s="52" t="e">
        <v>#N/A</v>
      </c>
      <c r="H714" s="12"/>
      <c r="I714" s="12"/>
      <c r="J714" s="12" t="s">
        <v>75</v>
      </c>
      <c r="K714" s="47" t="e">
        <v>#N/A</v>
      </c>
      <c r="L714" s="25" t="s">
        <v>8881</v>
      </c>
      <c r="M714" s="25" t="s">
        <v>9436</v>
      </c>
      <c r="N714" s="25"/>
      <c r="O714" s="26" t="s">
        <v>9437</v>
      </c>
      <c r="P714" s="26" t="s">
        <v>9438</v>
      </c>
      <c r="Q714" s="57" t="s">
        <v>33</v>
      </c>
      <c r="R714" s="57" t="s">
        <v>33</v>
      </c>
      <c r="S714" s="57" t="s">
        <v>24</v>
      </c>
      <c r="T714" s="27"/>
      <c r="U714" s="27">
        <v>5.9999999999999995E-4</v>
      </c>
      <c r="V714" s="44">
        <v>9.2543636363636406</v>
      </c>
      <c r="W714" s="44">
        <v>8.9760773636363638</v>
      </c>
      <c r="X714" s="44" t="s">
        <v>17791</v>
      </c>
      <c r="Y714" s="29">
        <v>0.01</v>
      </c>
      <c r="Z714" s="20" t="s">
        <v>5773</v>
      </c>
      <c r="AA714" s="23" t="s">
        <v>5786</v>
      </c>
      <c r="AB714" s="23" t="s">
        <v>18812</v>
      </c>
      <c r="AC714" s="24" t="s">
        <v>26</v>
      </c>
      <c r="AD714" s="24" t="s">
        <v>742</v>
      </c>
      <c r="AE714" s="24" t="s">
        <v>24</v>
      </c>
      <c r="AF714" s="24" t="s">
        <v>5821</v>
      </c>
      <c r="AG714" s="25" t="s">
        <v>5766</v>
      </c>
      <c r="AH714" s="39">
        <v>43479</v>
      </c>
      <c r="AI714" s="26" t="s">
        <v>9439</v>
      </c>
      <c r="AJ714" s="26" t="s">
        <v>9440</v>
      </c>
      <c r="AK714" s="25" t="s">
        <v>17921</v>
      </c>
      <c r="AL714" s="47">
        <v>56</v>
      </c>
      <c r="AM714" s="47">
        <v>127</v>
      </c>
      <c r="AN714" s="22" t="s">
        <v>8887</v>
      </c>
    </row>
    <row r="715" spans="1:40" x14ac:dyDescent="0.3">
      <c r="A715" s="12" t="s">
        <v>17758</v>
      </c>
      <c r="B715" s="50" t="s">
        <v>9442</v>
      </c>
      <c r="C715" s="10" t="s">
        <v>9441</v>
      </c>
      <c r="D715" s="12"/>
      <c r="E715" s="52" t="e">
        <v>#N/A</v>
      </c>
      <c r="F715" s="12"/>
      <c r="G715" s="52" t="e">
        <v>#N/A</v>
      </c>
      <c r="H715" s="12"/>
      <c r="I715" s="12"/>
      <c r="J715" s="12" t="s">
        <v>75</v>
      </c>
      <c r="K715" s="47" t="e">
        <v>#N/A</v>
      </c>
      <c r="L715" s="25" t="s">
        <v>8881</v>
      </c>
      <c r="M715" s="25" t="s">
        <v>9443</v>
      </c>
      <c r="N715" s="25"/>
      <c r="O715" s="26" t="s">
        <v>9444</v>
      </c>
      <c r="P715" s="26" t="s">
        <v>9445</v>
      </c>
      <c r="Q715" s="57" t="s">
        <v>33</v>
      </c>
      <c r="R715" s="57" t="s">
        <v>33</v>
      </c>
      <c r="S715" s="57" t="s">
        <v>24</v>
      </c>
      <c r="T715" s="27"/>
      <c r="U715" s="27">
        <v>5.9999999999999995E-4</v>
      </c>
      <c r="V715" s="44">
        <v>8.15818181818182</v>
      </c>
      <c r="W715" s="44">
        <v>7.9858543181818185</v>
      </c>
      <c r="X715" s="44" t="s">
        <v>17795</v>
      </c>
      <c r="Y715" s="29">
        <v>0.01</v>
      </c>
      <c r="Z715" s="20" t="s">
        <v>5773</v>
      </c>
      <c r="AA715" s="23" t="s">
        <v>5786</v>
      </c>
      <c r="AB715" s="23" t="s">
        <v>18812</v>
      </c>
      <c r="AC715" s="24" t="s">
        <v>26</v>
      </c>
      <c r="AD715" s="24" t="s">
        <v>742</v>
      </c>
      <c r="AE715" s="24" t="s">
        <v>24</v>
      </c>
      <c r="AF715" s="24" t="s">
        <v>5821</v>
      </c>
      <c r="AG715" s="25" t="s">
        <v>5766</v>
      </c>
      <c r="AH715" s="39">
        <v>43479</v>
      </c>
      <c r="AI715" s="26" t="s">
        <v>9446</v>
      </c>
      <c r="AJ715" s="26" t="s">
        <v>9447</v>
      </c>
      <c r="AK715" s="25" t="s">
        <v>17924</v>
      </c>
      <c r="AL715" s="47">
        <v>55</v>
      </c>
      <c r="AM715" s="47">
        <v>130</v>
      </c>
      <c r="AN715" s="22" t="s">
        <v>8887</v>
      </c>
    </row>
    <row r="716" spans="1:40" x14ac:dyDescent="0.3">
      <c r="A716" s="41"/>
      <c r="B716" s="62" t="s">
        <v>20638</v>
      </c>
      <c r="C716" s="62" t="s">
        <v>20637</v>
      </c>
      <c r="D716" s="41"/>
      <c r="E716" s="41"/>
      <c r="F716" s="41"/>
      <c r="G716" s="41"/>
      <c r="H716" s="41"/>
      <c r="I716" s="41"/>
      <c r="J716" s="41"/>
      <c r="K716" s="41"/>
      <c r="L716" s="25" t="s">
        <v>8881</v>
      </c>
      <c r="M716" s="43"/>
      <c r="N716" s="43"/>
      <c r="O716" s="41"/>
      <c r="P716" s="41"/>
      <c r="Q716" s="57" t="s">
        <v>33</v>
      </c>
      <c r="R716" s="57" t="s">
        <v>24</v>
      </c>
      <c r="S716" s="57" t="s">
        <v>24</v>
      </c>
      <c r="T716" s="41"/>
      <c r="U716" s="41"/>
      <c r="V716" s="41"/>
      <c r="W716" s="41"/>
      <c r="X716" s="41"/>
      <c r="Y716" s="41"/>
      <c r="Z716" t="s">
        <v>5773</v>
      </c>
      <c r="AA716" s="41"/>
      <c r="AB716" s="41"/>
      <c r="AC716" s="41"/>
      <c r="AD716" s="41"/>
      <c r="AE716" s="41"/>
      <c r="AF716" s="41"/>
      <c r="AG716" s="41"/>
      <c r="AH716" s="39">
        <v>43795</v>
      </c>
      <c r="AI716" s="41"/>
      <c r="AJ716" s="41"/>
      <c r="AK716" s="41"/>
      <c r="AL716" s="41"/>
      <c r="AM716" s="41"/>
      <c r="AN716" s="41"/>
    </row>
    <row r="717" spans="1:40" x14ac:dyDescent="0.3">
      <c r="A717" s="12" t="s">
        <v>17758</v>
      </c>
      <c r="B717" s="50" t="s">
        <v>9449</v>
      </c>
      <c r="C717" s="10" t="s">
        <v>9448</v>
      </c>
      <c r="D717" s="12"/>
      <c r="E717" s="52" t="e">
        <v>#N/A</v>
      </c>
      <c r="F717" s="12"/>
      <c r="G717" s="52" t="e">
        <v>#N/A</v>
      </c>
      <c r="H717" s="12"/>
      <c r="I717" s="12"/>
      <c r="J717" s="12" t="s">
        <v>75</v>
      </c>
      <c r="K717" s="47" t="e">
        <v>#N/A</v>
      </c>
      <c r="L717" s="25" t="s">
        <v>8881</v>
      </c>
      <c r="M717" s="25" t="s">
        <v>9450</v>
      </c>
      <c r="N717" s="25"/>
      <c r="O717" s="26" t="s">
        <v>9451</v>
      </c>
      <c r="P717" s="26" t="s">
        <v>9452</v>
      </c>
      <c r="Q717" s="57" t="s">
        <v>33</v>
      </c>
      <c r="R717" s="57" t="s">
        <v>33</v>
      </c>
      <c r="S717" s="57" t="s">
        <v>24</v>
      </c>
      <c r="T717" s="27"/>
      <c r="U717" s="27">
        <v>1E-3</v>
      </c>
      <c r="V717" s="44">
        <v>20.6659545454545</v>
      </c>
      <c r="W717" s="44">
        <v>20.556457999999999</v>
      </c>
      <c r="X717" s="44" t="s">
        <v>17789</v>
      </c>
      <c r="Y717" s="29">
        <v>0.02</v>
      </c>
      <c r="Z717" s="20" t="s">
        <v>5773</v>
      </c>
      <c r="AA717" s="23" t="s">
        <v>6656</v>
      </c>
      <c r="AB717" s="23" t="s">
        <v>18815</v>
      </c>
      <c r="AC717" s="24" t="s">
        <v>26</v>
      </c>
      <c r="AD717" s="24" t="s">
        <v>742</v>
      </c>
      <c r="AE717" s="24" t="s">
        <v>24</v>
      </c>
      <c r="AF717" s="24" t="s">
        <v>5821</v>
      </c>
      <c r="AG717" s="25" t="s">
        <v>5766</v>
      </c>
      <c r="AH717" s="39">
        <v>43056</v>
      </c>
      <c r="AI717" s="26" t="s">
        <v>9453</v>
      </c>
      <c r="AJ717" s="26" t="s">
        <v>9454</v>
      </c>
      <c r="AK717" s="25" t="s">
        <v>17925</v>
      </c>
      <c r="AL717" s="47">
        <v>57</v>
      </c>
      <c r="AM717" s="47">
        <v>131</v>
      </c>
      <c r="AN717" s="22" t="s">
        <v>8887</v>
      </c>
    </row>
    <row r="718" spans="1:40" x14ac:dyDescent="0.3">
      <c r="A718" s="12" t="s">
        <v>17758</v>
      </c>
      <c r="B718" s="62" t="s">
        <v>20652</v>
      </c>
      <c r="C718" s="62" t="s">
        <v>20651</v>
      </c>
      <c r="D718" s="41"/>
      <c r="E718" s="41"/>
      <c r="F718" s="41"/>
      <c r="G718" s="41"/>
      <c r="H718" s="41"/>
      <c r="I718" s="41"/>
      <c r="J718" t="s">
        <v>75</v>
      </c>
      <c r="K718" s="41"/>
      <c r="L718" s="25" t="s">
        <v>8881</v>
      </c>
      <c r="M718" s="43"/>
      <c r="N718" s="43"/>
      <c r="O718" s="41"/>
      <c r="P718" s="41"/>
      <c r="Q718" s="57" t="s">
        <v>33</v>
      </c>
      <c r="R718" s="57" t="s">
        <v>24</v>
      </c>
      <c r="S718" s="57" t="s">
        <v>24</v>
      </c>
      <c r="T718" s="41"/>
      <c r="U718" s="41"/>
      <c r="V718" s="41"/>
      <c r="W718" s="41"/>
      <c r="X718" s="41"/>
      <c r="Y718" s="41"/>
      <c r="Z718" s="41"/>
      <c r="AA718" s="41"/>
      <c r="AB718" s="41"/>
      <c r="AC718" s="41"/>
      <c r="AD718" s="41"/>
      <c r="AE718" s="41"/>
      <c r="AF718" s="41"/>
      <c r="AG718" s="41"/>
      <c r="AH718" s="39">
        <v>43297</v>
      </c>
      <c r="AI718" s="41"/>
      <c r="AJ718" s="41"/>
      <c r="AK718" s="41"/>
      <c r="AL718" s="41"/>
      <c r="AM718" s="41"/>
      <c r="AN718" s="41"/>
    </row>
    <row r="719" spans="1:40" x14ac:dyDescent="0.3">
      <c r="A719" s="12" t="s">
        <v>17758</v>
      </c>
      <c r="B719" s="50" t="s">
        <v>9456</v>
      </c>
      <c r="C719" s="10" t="s">
        <v>9455</v>
      </c>
      <c r="D719" s="12"/>
      <c r="E719" s="52" t="e">
        <v>#N/A</v>
      </c>
      <c r="F719" s="12"/>
      <c r="G719" s="52" t="e">
        <v>#N/A</v>
      </c>
      <c r="H719" s="12"/>
      <c r="I719" s="12"/>
      <c r="J719" s="12" t="s">
        <v>75</v>
      </c>
      <c r="K719" s="47" t="e">
        <v>#N/A</v>
      </c>
      <c r="L719" s="25" t="s">
        <v>8881</v>
      </c>
      <c r="M719" s="25" t="s">
        <v>9457</v>
      </c>
      <c r="N719" s="25"/>
      <c r="O719" s="26" t="s">
        <v>9458</v>
      </c>
      <c r="P719" s="26" t="s">
        <v>9459</v>
      </c>
      <c r="Q719" s="57" t="s">
        <v>24</v>
      </c>
      <c r="R719" s="57" t="s">
        <v>33</v>
      </c>
      <c r="S719" s="57" t="s">
        <v>24</v>
      </c>
      <c r="T719" s="27"/>
      <c r="U719" s="27">
        <v>1.1999999999999999E-3</v>
      </c>
      <c r="V719" s="44">
        <v>14.5971818181818</v>
      </c>
      <c r="W719" s="44">
        <v>14.499418818181818</v>
      </c>
      <c r="X719" s="44" t="s">
        <v>17794</v>
      </c>
      <c r="Y719" s="29">
        <v>0.02</v>
      </c>
      <c r="Z719" s="20" t="s">
        <v>5773</v>
      </c>
      <c r="AA719" s="23" t="s">
        <v>6656</v>
      </c>
      <c r="AB719" s="23" t="s">
        <v>18815</v>
      </c>
      <c r="AC719" s="24" t="s">
        <v>742</v>
      </c>
      <c r="AD719" s="24" t="s">
        <v>742</v>
      </c>
      <c r="AE719" s="24" t="s">
        <v>24</v>
      </c>
      <c r="AF719" s="24" t="s">
        <v>5821</v>
      </c>
      <c r="AG719" s="25" t="s">
        <v>5766</v>
      </c>
      <c r="AH719" s="39" t="e">
        <v>#N/A</v>
      </c>
      <c r="AI719" s="26" t="s">
        <v>9460</v>
      </c>
      <c r="AJ719" s="26" t="s">
        <v>9461</v>
      </c>
      <c r="AK719" s="25" t="s">
        <v>17905</v>
      </c>
      <c r="AL719" s="47">
        <v>48</v>
      </c>
      <c r="AM719" s="47">
        <v>111</v>
      </c>
      <c r="AN719" s="22" t="s">
        <v>8887</v>
      </c>
    </row>
    <row r="720" spans="1:40" x14ac:dyDescent="0.3">
      <c r="A720" s="41"/>
      <c r="B720" s="62" t="s">
        <v>5714</v>
      </c>
      <c r="C720" s="62" t="s">
        <v>20682</v>
      </c>
      <c r="D720" s="41"/>
      <c r="E720" s="41"/>
      <c r="F720" s="41"/>
      <c r="G720" s="41"/>
      <c r="H720" s="41"/>
      <c r="I720" s="41"/>
      <c r="J720" s="41"/>
      <c r="K720" s="41"/>
      <c r="L720" s="25" t="s">
        <v>8881</v>
      </c>
      <c r="M720" s="43"/>
      <c r="N720" s="43"/>
      <c r="O720" s="41"/>
      <c r="P720" s="41"/>
      <c r="Q720" s="57" t="s">
        <v>33</v>
      </c>
      <c r="R720" s="57" t="s">
        <v>24</v>
      </c>
      <c r="S720" s="57" t="s">
        <v>24</v>
      </c>
      <c r="T720" s="41"/>
      <c r="U720" s="41"/>
      <c r="V720" s="41"/>
      <c r="W720" s="41"/>
      <c r="X720" s="41"/>
      <c r="Y720" s="41"/>
      <c r="Z720" s="41"/>
      <c r="AA720" s="41"/>
      <c r="AB720" s="41"/>
      <c r="AC720" s="41"/>
      <c r="AD720" s="41"/>
      <c r="AE720" s="41"/>
      <c r="AF720" s="41"/>
      <c r="AG720" s="41"/>
      <c r="AH720" s="39">
        <v>41820</v>
      </c>
      <c r="AI720" s="41"/>
      <c r="AJ720" s="41"/>
      <c r="AK720" s="41"/>
      <c r="AL720" s="41"/>
      <c r="AM720" s="41"/>
      <c r="AN720" s="41"/>
    </row>
    <row r="721" spans="1:40" x14ac:dyDescent="0.3">
      <c r="A721" s="41"/>
      <c r="B721" s="41" t="s">
        <v>19878</v>
      </c>
      <c r="C721" s="41" t="s">
        <v>19877</v>
      </c>
      <c r="D721" s="41"/>
      <c r="E721" s="41"/>
      <c r="F721" s="41"/>
      <c r="G721" s="41"/>
      <c r="H721" s="41"/>
      <c r="I721" s="41"/>
      <c r="J721" s="41"/>
      <c r="K721" s="41"/>
      <c r="L721" s="41"/>
      <c r="M721" s="43"/>
      <c r="N721" s="43" t="s">
        <v>19879</v>
      </c>
      <c r="O721" s="41"/>
      <c r="P721" s="41"/>
      <c r="Q721" s="57" t="s">
        <v>24</v>
      </c>
      <c r="R721" s="57" t="s">
        <v>24</v>
      </c>
      <c r="S721" s="57" t="s">
        <v>33</v>
      </c>
      <c r="T721" s="41"/>
      <c r="U721" s="41"/>
      <c r="V721" s="41"/>
      <c r="W721" s="41"/>
      <c r="X721" s="41"/>
      <c r="Y721" s="41"/>
      <c r="Z721" s="41"/>
      <c r="AA721" s="41"/>
      <c r="AB721" s="41"/>
      <c r="AC721" s="41"/>
      <c r="AD721" s="41"/>
      <c r="AE721" s="41"/>
      <c r="AF721" s="41"/>
      <c r="AG721" s="41"/>
      <c r="AI721" s="41"/>
      <c r="AJ721" s="41"/>
      <c r="AK721" s="41"/>
      <c r="AL721" s="41"/>
      <c r="AM721" s="41"/>
      <c r="AN721" s="41"/>
    </row>
    <row r="722" spans="1:40" x14ac:dyDescent="0.3">
      <c r="A722" s="12" t="s">
        <v>17758</v>
      </c>
      <c r="B722" s="41" t="s">
        <v>19875</v>
      </c>
      <c r="C722" s="41" t="s">
        <v>19874</v>
      </c>
      <c r="D722" s="41"/>
      <c r="E722" s="41"/>
      <c r="F722" s="41"/>
      <c r="G722" s="41"/>
      <c r="H722" s="41"/>
      <c r="I722" s="41"/>
      <c r="J722" t="s">
        <v>75</v>
      </c>
      <c r="K722" s="41"/>
      <c r="L722" s="41"/>
      <c r="M722" s="43"/>
      <c r="N722" s="43" t="s">
        <v>19876</v>
      </c>
      <c r="O722" s="41"/>
      <c r="P722" s="41"/>
      <c r="Q722" s="57" t="s">
        <v>24</v>
      </c>
      <c r="R722" s="57" t="s">
        <v>24</v>
      </c>
      <c r="S722" s="57" t="s">
        <v>33</v>
      </c>
      <c r="T722" s="41"/>
      <c r="U722" s="41"/>
      <c r="V722" s="41"/>
      <c r="W722" s="41"/>
      <c r="X722" s="41"/>
      <c r="Y722" s="41"/>
      <c r="Z722" s="41"/>
      <c r="AA722" s="41"/>
      <c r="AB722" s="41"/>
      <c r="AC722" s="41"/>
      <c r="AD722" s="41"/>
      <c r="AE722" s="41"/>
      <c r="AF722" s="41"/>
      <c r="AG722" s="41"/>
      <c r="AI722" s="41"/>
      <c r="AJ722" s="41"/>
      <c r="AK722" s="41"/>
      <c r="AL722" s="41"/>
      <c r="AM722" s="41"/>
      <c r="AN722" s="41"/>
    </row>
    <row r="723" spans="1:40" x14ac:dyDescent="0.3">
      <c r="A723" s="12" t="s">
        <v>17758</v>
      </c>
      <c r="B723" s="41" t="s">
        <v>19887</v>
      </c>
      <c r="C723" s="41" t="s">
        <v>19886</v>
      </c>
      <c r="D723" s="41"/>
      <c r="E723" s="41"/>
      <c r="F723" s="41"/>
      <c r="G723" s="41"/>
      <c r="H723" s="41"/>
      <c r="I723" s="41"/>
      <c r="J723" t="s">
        <v>75</v>
      </c>
      <c r="K723" s="41"/>
      <c r="L723" s="41"/>
      <c r="M723" s="43"/>
      <c r="N723" s="43" t="s">
        <v>19888</v>
      </c>
      <c r="O723" s="41"/>
      <c r="P723" s="41"/>
      <c r="Q723" s="57" t="s">
        <v>24</v>
      </c>
      <c r="R723" s="57" t="s">
        <v>24</v>
      </c>
      <c r="S723" s="57" t="s">
        <v>33</v>
      </c>
      <c r="T723" s="41"/>
      <c r="U723" s="41"/>
      <c r="V723" s="41"/>
      <c r="W723" s="41"/>
      <c r="X723" s="41"/>
      <c r="Y723" s="41"/>
      <c r="Z723" s="41"/>
      <c r="AA723" s="41"/>
      <c r="AB723" s="41"/>
      <c r="AC723" s="41"/>
      <c r="AD723" s="41"/>
      <c r="AE723" s="41"/>
      <c r="AF723" s="41"/>
      <c r="AG723" s="41"/>
      <c r="AI723" s="41"/>
      <c r="AJ723" s="41"/>
      <c r="AK723" s="41"/>
      <c r="AL723" s="41"/>
      <c r="AM723" s="41"/>
      <c r="AN723" s="41"/>
    </row>
    <row r="724" spans="1:40" x14ac:dyDescent="0.3">
      <c r="A724" s="41"/>
      <c r="B724" s="41" t="s">
        <v>19881</v>
      </c>
      <c r="C724" s="41" t="s">
        <v>19880</v>
      </c>
      <c r="D724" s="41"/>
      <c r="E724" s="41"/>
      <c r="F724" s="41"/>
      <c r="G724" s="41"/>
      <c r="H724" s="41"/>
      <c r="I724" s="41"/>
      <c r="J724" s="41"/>
      <c r="K724" s="41"/>
      <c r="L724" s="41"/>
      <c r="M724" s="43"/>
      <c r="N724" s="43" t="s">
        <v>19882</v>
      </c>
      <c r="O724" s="41"/>
      <c r="P724" s="41"/>
      <c r="Q724" s="57" t="s">
        <v>24</v>
      </c>
      <c r="R724" s="57" t="s">
        <v>24</v>
      </c>
      <c r="S724" s="57" t="s">
        <v>33</v>
      </c>
      <c r="T724" s="41"/>
      <c r="U724" s="41"/>
      <c r="V724" s="41"/>
      <c r="W724" s="41"/>
      <c r="X724" s="41"/>
      <c r="Y724" s="41"/>
      <c r="Z724" s="41"/>
      <c r="AA724" s="41"/>
      <c r="AB724" s="41"/>
      <c r="AC724" s="41"/>
      <c r="AD724" s="41"/>
      <c r="AE724" s="41"/>
      <c r="AF724" s="41"/>
      <c r="AG724" s="41"/>
      <c r="AI724" s="41"/>
      <c r="AJ724" s="41"/>
      <c r="AK724" s="41"/>
      <c r="AL724" s="41"/>
      <c r="AM724" s="41"/>
      <c r="AN724" s="41"/>
    </row>
    <row r="725" spans="1:40" x14ac:dyDescent="0.3">
      <c r="A725" s="41"/>
      <c r="B725" s="41" t="s">
        <v>19884</v>
      </c>
      <c r="C725" s="41" t="s">
        <v>19883</v>
      </c>
      <c r="D725" s="41"/>
      <c r="E725" s="41"/>
      <c r="F725" s="41"/>
      <c r="G725" s="41"/>
      <c r="H725" s="41"/>
      <c r="I725" s="41"/>
      <c r="J725" s="41"/>
      <c r="K725" s="41"/>
      <c r="L725" s="41"/>
      <c r="M725" s="43"/>
      <c r="N725" s="43" t="s">
        <v>19885</v>
      </c>
      <c r="O725" s="41"/>
      <c r="P725" s="41"/>
      <c r="Q725" s="57" t="s">
        <v>24</v>
      </c>
      <c r="R725" s="57" t="s">
        <v>24</v>
      </c>
      <c r="S725" s="57" t="s">
        <v>33</v>
      </c>
      <c r="T725" s="41"/>
      <c r="U725" s="41"/>
      <c r="V725" s="41"/>
      <c r="W725" s="41"/>
      <c r="X725" s="41"/>
      <c r="Y725" s="41"/>
      <c r="Z725" s="41"/>
      <c r="AA725" s="41"/>
      <c r="AB725" s="41"/>
      <c r="AC725" s="41"/>
      <c r="AD725" s="41"/>
      <c r="AE725" s="41"/>
      <c r="AF725" s="41"/>
      <c r="AG725" s="41"/>
      <c r="AI725" s="41"/>
      <c r="AJ725" s="41"/>
      <c r="AK725" s="41"/>
      <c r="AL725" s="41"/>
      <c r="AM725" s="41"/>
      <c r="AN725" s="41"/>
    </row>
    <row r="726" spans="1:40" x14ac:dyDescent="0.3">
      <c r="A726" s="41"/>
      <c r="B726" s="62" t="s">
        <v>20731</v>
      </c>
      <c r="C726" s="62" t="s">
        <v>20730</v>
      </c>
      <c r="D726" s="41"/>
      <c r="E726" s="41"/>
      <c r="F726" s="41"/>
      <c r="G726" s="41"/>
      <c r="H726" s="41"/>
      <c r="I726" s="41"/>
      <c r="J726" s="41"/>
      <c r="K726" s="41"/>
      <c r="L726" s="25" t="s">
        <v>6785</v>
      </c>
      <c r="M726" s="43"/>
      <c r="N726" s="43"/>
      <c r="O726" s="41"/>
      <c r="P726" s="41"/>
      <c r="Q726" s="57" t="s">
        <v>33</v>
      </c>
      <c r="R726" s="57" t="s">
        <v>24</v>
      </c>
      <c r="S726" s="57" t="s">
        <v>24</v>
      </c>
      <c r="T726" s="41"/>
      <c r="U726" s="41"/>
      <c r="V726" s="41"/>
      <c r="W726" s="41"/>
      <c r="X726" s="41"/>
      <c r="Y726" s="41"/>
      <c r="Z726" t="s">
        <v>5773</v>
      </c>
      <c r="AA726" s="41"/>
      <c r="AB726" s="41"/>
      <c r="AC726" s="41"/>
      <c r="AD726" s="41"/>
      <c r="AE726" s="41"/>
      <c r="AF726" s="41"/>
      <c r="AG726" s="41"/>
      <c r="AH726" s="39">
        <v>42979</v>
      </c>
      <c r="AI726" s="41"/>
      <c r="AJ726" s="41"/>
      <c r="AK726" s="41"/>
      <c r="AL726" s="41"/>
      <c r="AM726" s="41"/>
      <c r="AN726" s="41"/>
    </row>
    <row r="727" spans="1:40" x14ac:dyDescent="0.3">
      <c r="A727" s="41"/>
      <c r="B727" s="62" t="s">
        <v>20739</v>
      </c>
      <c r="C727" s="62" t="s">
        <v>20738</v>
      </c>
      <c r="D727" s="41"/>
      <c r="E727" s="41"/>
      <c r="F727" s="41"/>
      <c r="G727" s="41"/>
      <c r="H727" s="41"/>
      <c r="I727" s="41"/>
      <c r="J727" s="41"/>
      <c r="K727" s="41"/>
      <c r="L727" s="25" t="s">
        <v>6785</v>
      </c>
      <c r="M727" s="43"/>
      <c r="N727" s="43"/>
      <c r="O727" s="41"/>
      <c r="P727" s="41"/>
      <c r="Q727" s="57" t="s">
        <v>33</v>
      </c>
      <c r="R727" s="57" t="s">
        <v>24</v>
      </c>
      <c r="S727" s="57" t="s">
        <v>24</v>
      </c>
      <c r="T727" s="41"/>
      <c r="U727" s="41"/>
      <c r="V727" s="41"/>
      <c r="W727" s="41"/>
      <c r="X727" s="41"/>
      <c r="Y727" s="41"/>
      <c r="Z727" s="41" t="s">
        <v>5785</v>
      </c>
      <c r="AA727" s="41"/>
      <c r="AB727" s="41"/>
      <c r="AC727" s="41"/>
      <c r="AD727" s="41"/>
      <c r="AE727" s="41"/>
      <c r="AF727" s="41"/>
      <c r="AG727" s="41"/>
      <c r="AH727" s="39">
        <v>42838</v>
      </c>
      <c r="AI727" s="41"/>
      <c r="AJ727" s="41"/>
      <c r="AK727" s="41"/>
      <c r="AL727" s="41"/>
      <c r="AM727" s="41"/>
      <c r="AN727" s="41"/>
    </row>
    <row r="728" spans="1:40" x14ac:dyDescent="0.3">
      <c r="A728" s="41"/>
      <c r="B728" s="62" t="s">
        <v>20805</v>
      </c>
      <c r="C728" s="62" t="s">
        <v>20804</v>
      </c>
      <c r="D728" s="41"/>
      <c r="E728" s="41"/>
      <c r="F728" s="41"/>
      <c r="G728" s="41"/>
      <c r="H728" s="41"/>
      <c r="I728" s="41"/>
      <c r="J728" s="41"/>
      <c r="K728" s="41"/>
      <c r="L728" s="25" t="s">
        <v>6785</v>
      </c>
      <c r="M728" s="43"/>
      <c r="N728" s="43"/>
      <c r="O728" s="41"/>
      <c r="P728" s="41"/>
      <c r="Q728" s="57" t="s">
        <v>33</v>
      </c>
      <c r="R728" s="57" t="s">
        <v>24</v>
      </c>
      <c r="S728" s="57" t="s">
        <v>24</v>
      </c>
      <c r="T728" s="41"/>
      <c r="U728" s="41"/>
      <c r="V728" s="41"/>
      <c r="W728" s="41"/>
      <c r="X728" s="41"/>
      <c r="Y728" s="41"/>
      <c r="Z728" s="41" t="s">
        <v>5785</v>
      </c>
      <c r="AA728" s="41"/>
      <c r="AB728" s="41"/>
      <c r="AC728" s="41"/>
      <c r="AD728" s="41"/>
      <c r="AE728" s="41"/>
      <c r="AF728" s="41"/>
      <c r="AG728" s="41"/>
      <c r="AH728" s="39">
        <v>42838</v>
      </c>
      <c r="AI728" s="41"/>
      <c r="AJ728" s="41"/>
      <c r="AK728" s="41"/>
      <c r="AL728" s="41"/>
      <c r="AM728" s="41"/>
      <c r="AN728" s="41"/>
    </row>
    <row r="729" spans="1:40" x14ac:dyDescent="0.3">
      <c r="A729" s="41"/>
      <c r="B729" s="62" t="s">
        <v>20854</v>
      </c>
      <c r="C729" s="62" t="s">
        <v>20853</v>
      </c>
      <c r="D729" s="41"/>
      <c r="E729" s="41"/>
      <c r="F729" s="41"/>
      <c r="G729" s="41"/>
      <c r="H729" s="41"/>
      <c r="I729" s="41"/>
      <c r="J729" s="41"/>
      <c r="K729" s="41"/>
      <c r="L729" s="25" t="s">
        <v>6785</v>
      </c>
      <c r="M729" s="43"/>
      <c r="N729" s="43"/>
      <c r="O729" s="41"/>
      <c r="P729" s="41"/>
      <c r="Q729" s="57" t="s">
        <v>33</v>
      </c>
      <c r="R729" s="57" t="s">
        <v>24</v>
      </c>
      <c r="S729" s="57" t="s">
        <v>24</v>
      </c>
      <c r="T729" s="41"/>
      <c r="U729" s="41"/>
      <c r="V729" s="41"/>
      <c r="W729" s="41"/>
      <c r="X729" s="41"/>
      <c r="Y729" s="41"/>
      <c r="Z729" t="s">
        <v>5773</v>
      </c>
      <c r="AA729" s="41"/>
      <c r="AB729" s="41"/>
      <c r="AC729" s="41"/>
      <c r="AD729" s="41"/>
      <c r="AE729" s="41"/>
      <c r="AF729" s="41"/>
      <c r="AG729" s="41"/>
      <c r="AH729" s="39">
        <v>43003</v>
      </c>
      <c r="AI729" s="41"/>
      <c r="AJ729" s="41"/>
      <c r="AK729" s="41"/>
      <c r="AL729" s="41"/>
      <c r="AM729" s="41"/>
      <c r="AN729" s="41"/>
    </row>
    <row r="730" spans="1:40" x14ac:dyDescent="0.3">
      <c r="A730" s="41"/>
      <c r="B730" s="41" t="s">
        <v>19919</v>
      </c>
      <c r="C730" s="41" t="s">
        <v>19918</v>
      </c>
      <c r="D730" s="41"/>
      <c r="E730" s="41"/>
      <c r="F730" s="41"/>
      <c r="G730" s="41"/>
      <c r="H730" s="41"/>
      <c r="I730" s="41"/>
      <c r="J730" s="41"/>
      <c r="K730" s="41"/>
      <c r="L730" s="25" t="s">
        <v>6785</v>
      </c>
      <c r="M730" s="43"/>
      <c r="N730" s="43" t="s">
        <v>19920</v>
      </c>
      <c r="O730" s="41"/>
      <c r="P730" s="41"/>
      <c r="Q730" s="57" t="s">
        <v>24</v>
      </c>
      <c r="R730" s="57" t="s">
        <v>24</v>
      </c>
      <c r="S730" s="57" t="s">
        <v>33</v>
      </c>
      <c r="T730" s="41"/>
      <c r="U730" s="41"/>
      <c r="V730" s="41"/>
      <c r="W730" s="41"/>
      <c r="X730" s="41"/>
      <c r="Y730" s="41"/>
      <c r="Z730" s="41"/>
      <c r="AA730" s="41"/>
      <c r="AB730" s="41"/>
      <c r="AC730" s="41"/>
      <c r="AD730" s="41"/>
      <c r="AE730" s="41"/>
      <c r="AF730" s="41"/>
      <c r="AG730" s="41"/>
      <c r="AI730" s="41"/>
      <c r="AJ730" s="41"/>
      <c r="AK730" s="41"/>
      <c r="AL730" s="41"/>
      <c r="AM730" s="41"/>
      <c r="AN730" s="41"/>
    </row>
    <row r="731" spans="1:40" x14ac:dyDescent="0.3">
      <c r="A731" s="41"/>
      <c r="B731" s="41" t="s">
        <v>19925</v>
      </c>
      <c r="C731" s="41" t="s">
        <v>19924</v>
      </c>
      <c r="D731" s="41"/>
      <c r="E731" s="41"/>
      <c r="F731" s="41"/>
      <c r="G731" s="41"/>
      <c r="H731" s="41"/>
      <c r="I731" s="41"/>
      <c r="J731" s="41"/>
      <c r="K731" s="41"/>
      <c r="L731" s="25" t="s">
        <v>6785</v>
      </c>
      <c r="M731" s="43"/>
      <c r="N731" s="43" t="s">
        <v>19926</v>
      </c>
      <c r="O731" s="41"/>
      <c r="P731" s="41"/>
      <c r="Q731" s="57" t="s">
        <v>24</v>
      </c>
      <c r="R731" s="57" t="s">
        <v>24</v>
      </c>
      <c r="S731" s="57" t="s">
        <v>33</v>
      </c>
      <c r="T731" s="41"/>
      <c r="U731" s="41"/>
      <c r="V731" s="41"/>
      <c r="W731" s="41"/>
      <c r="X731" s="41"/>
      <c r="Y731" s="41"/>
      <c r="Z731" s="41"/>
      <c r="AA731" s="41"/>
      <c r="AB731" s="41"/>
      <c r="AC731" s="41"/>
      <c r="AD731" s="41"/>
      <c r="AE731" s="41"/>
      <c r="AF731" s="41"/>
      <c r="AG731" s="41"/>
      <c r="AI731" s="41"/>
      <c r="AJ731" s="41"/>
      <c r="AK731" s="41"/>
      <c r="AL731" s="41"/>
      <c r="AM731" s="41"/>
      <c r="AN731" s="41"/>
    </row>
    <row r="732" spans="1:40" x14ac:dyDescent="0.3">
      <c r="A732" s="41"/>
      <c r="B732" s="62" t="s">
        <v>20831</v>
      </c>
      <c r="C732" s="62" t="s">
        <v>20830</v>
      </c>
      <c r="D732" s="41"/>
      <c r="E732" s="41"/>
      <c r="F732" s="41"/>
      <c r="G732" s="41"/>
      <c r="H732" s="41"/>
      <c r="I732" s="41"/>
      <c r="J732" s="41"/>
      <c r="K732" s="41"/>
      <c r="L732" s="25" t="s">
        <v>6785</v>
      </c>
      <c r="M732" s="43"/>
      <c r="N732" s="43"/>
      <c r="O732" s="41"/>
      <c r="P732" s="41"/>
      <c r="Q732" s="57" t="s">
        <v>33</v>
      </c>
      <c r="R732" s="57" t="s">
        <v>24</v>
      </c>
      <c r="S732" s="57" t="s">
        <v>24</v>
      </c>
      <c r="T732" s="41"/>
      <c r="U732" s="41"/>
      <c r="V732" s="41"/>
      <c r="W732" s="41"/>
      <c r="X732" s="41"/>
      <c r="Y732" s="41"/>
      <c r="Z732" s="41" t="s">
        <v>5785</v>
      </c>
      <c r="AA732" s="41"/>
      <c r="AB732" s="41"/>
      <c r="AC732" s="41"/>
      <c r="AD732" s="41"/>
      <c r="AE732" s="41"/>
      <c r="AF732" s="41"/>
      <c r="AG732" s="41"/>
      <c r="AH732" s="39">
        <v>43003</v>
      </c>
      <c r="AI732" s="41"/>
      <c r="AJ732" s="41"/>
      <c r="AK732" s="41"/>
      <c r="AL732" s="41"/>
      <c r="AM732" s="41"/>
      <c r="AN732" s="41"/>
    </row>
    <row r="733" spans="1:40" x14ac:dyDescent="0.3">
      <c r="A733" s="41"/>
      <c r="B733" s="62" t="s">
        <v>20821</v>
      </c>
      <c r="C733" s="62" t="s">
        <v>20820</v>
      </c>
      <c r="D733" s="41"/>
      <c r="E733" s="41"/>
      <c r="F733" s="41"/>
      <c r="G733" s="41"/>
      <c r="H733" s="41"/>
      <c r="I733" s="41"/>
      <c r="J733" s="41"/>
      <c r="K733" s="41"/>
      <c r="L733" s="25" t="s">
        <v>6785</v>
      </c>
      <c r="M733" s="43"/>
      <c r="N733" s="43"/>
      <c r="O733" s="41"/>
      <c r="P733" s="41"/>
      <c r="Q733" s="57" t="s">
        <v>33</v>
      </c>
      <c r="R733" s="57" t="s">
        <v>24</v>
      </c>
      <c r="S733" s="57" t="s">
        <v>24</v>
      </c>
      <c r="T733" s="41"/>
      <c r="U733" s="41"/>
      <c r="V733" s="41"/>
      <c r="W733" s="41"/>
      <c r="X733" s="41"/>
      <c r="Y733" s="41"/>
      <c r="Z733" s="41" t="s">
        <v>5785</v>
      </c>
      <c r="AA733" s="41"/>
      <c r="AB733" s="41"/>
      <c r="AC733" s="41"/>
      <c r="AD733" s="41"/>
      <c r="AE733" s="41"/>
      <c r="AF733" s="41"/>
      <c r="AG733" s="41"/>
      <c r="AH733" s="39">
        <v>42957</v>
      </c>
      <c r="AI733" s="41"/>
      <c r="AJ733" s="41"/>
      <c r="AK733" s="41"/>
      <c r="AL733" s="41"/>
      <c r="AM733" s="41"/>
      <c r="AN733" s="41"/>
    </row>
    <row r="734" spans="1:40" x14ac:dyDescent="0.3">
      <c r="A734" s="41"/>
      <c r="B734" s="41" t="s">
        <v>20011</v>
      </c>
      <c r="C734" s="41" t="s">
        <v>20010</v>
      </c>
      <c r="D734" s="41"/>
      <c r="E734" s="41"/>
      <c r="F734" s="41"/>
      <c r="G734" s="41"/>
      <c r="H734" s="41"/>
      <c r="I734" s="41"/>
      <c r="J734" s="41"/>
      <c r="K734" s="41"/>
      <c r="L734" s="25" t="s">
        <v>6785</v>
      </c>
      <c r="M734" s="43"/>
      <c r="N734" s="43" t="s">
        <v>20012</v>
      </c>
      <c r="O734" s="41"/>
      <c r="P734" s="41"/>
      <c r="Q734" s="57" t="s">
        <v>24</v>
      </c>
      <c r="R734" s="57" t="s">
        <v>24</v>
      </c>
      <c r="S734" s="57" t="s">
        <v>33</v>
      </c>
      <c r="T734" s="41"/>
      <c r="U734" s="41"/>
      <c r="V734" s="41"/>
      <c r="W734" s="41"/>
      <c r="X734" s="41"/>
      <c r="Y734" s="41"/>
      <c r="Z734" s="41"/>
      <c r="AA734" s="41"/>
      <c r="AB734" s="41"/>
      <c r="AC734" s="41"/>
      <c r="AD734" s="41"/>
      <c r="AE734" s="41"/>
      <c r="AF734" s="41"/>
      <c r="AG734" s="41"/>
      <c r="AI734" s="41"/>
      <c r="AJ734" s="41"/>
      <c r="AK734" s="41"/>
      <c r="AL734" s="41"/>
      <c r="AM734" s="41"/>
      <c r="AN734" s="41"/>
    </row>
    <row r="735" spans="1:40" x14ac:dyDescent="0.3">
      <c r="A735" s="41"/>
      <c r="B735" s="62" t="s">
        <v>20871</v>
      </c>
      <c r="C735" s="62" t="s">
        <v>20870</v>
      </c>
      <c r="D735" s="41"/>
      <c r="E735" s="41"/>
      <c r="F735" s="41"/>
      <c r="G735" s="41"/>
      <c r="H735" s="41"/>
      <c r="I735" s="41"/>
      <c r="J735" s="41"/>
      <c r="K735" s="41"/>
      <c r="L735" s="25" t="s">
        <v>6785</v>
      </c>
      <c r="M735" s="43"/>
      <c r="N735" s="43"/>
      <c r="O735" s="41"/>
      <c r="P735" s="41"/>
      <c r="Q735" s="57" t="s">
        <v>33</v>
      </c>
      <c r="R735" s="57" t="s">
        <v>24</v>
      </c>
      <c r="S735" s="57" t="s">
        <v>24</v>
      </c>
      <c r="T735" s="41"/>
      <c r="U735" s="41"/>
      <c r="V735" s="41"/>
      <c r="W735" s="41"/>
      <c r="X735" s="41"/>
      <c r="Y735" s="41"/>
      <c r="Z735" t="s">
        <v>5773</v>
      </c>
      <c r="AA735" s="41"/>
      <c r="AB735" s="41"/>
      <c r="AC735" s="41"/>
      <c r="AD735" s="41"/>
      <c r="AE735" s="41"/>
      <c r="AF735" s="41"/>
      <c r="AG735" s="41"/>
      <c r="AH735" s="39">
        <v>42892</v>
      </c>
      <c r="AI735" s="41"/>
      <c r="AJ735" s="41"/>
      <c r="AK735" s="41"/>
      <c r="AL735" s="41"/>
      <c r="AM735" s="41"/>
      <c r="AN735" s="41"/>
    </row>
    <row r="736" spans="1:40" x14ac:dyDescent="0.3">
      <c r="A736" s="41"/>
      <c r="B736" s="41" t="s">
        <v>20048</v>
      </c>
      <c r="C736" s="41" t="s">
        <v>20047</v>
      </c>
      <c r="D736" s="41"/>
      <c r="E736" s="41"/>
      <c r="F736" s="41"/>
      <c r="G736" s="41"/>
      <c r="H736" s="41"/>
      <c r="I736" s="41"/>
      <c r="J736" s="41"/>
      <c r="K736" s="41"/>
      <c r="L736" s="25" t="s">
        <v>6785</v>
      </c>
      <c r="M736" s="43"/>
      <c r="N736" s="43" t="s">
        <v>20049</v>
      </c>
      <c r="O736" s="41"/>
      <c r="P736" s="41"/>
      <c r="Q736" s="57" t="s">
        <v>24</v>
      </c>
      <c r="R736" s="57" t="s">
        <v>24</v>
      </c>
      <c r="S736" s="57" t="s">
        <v>33</v>
      </c>
      <c r="T736" s="41"/>
      <c r="U736" s="41"/>
      <c r="V736" s="41"/>
      <c r="W736" s="41"/>
      <c r="X736" s="41"/>
      <c r="Y736" s="41"/>
      <c r="Z736" s="41"/>
      <c r="AA736" s="41"/>
      <c r="AB736" s="41"/>
      <c r="AC736" s="41"/>
      <c r="AD736" s="41"/>
      <c r="AE736" s="41"/>
      <c r="AF736" s="41"/>
      <c r="AG736" s="41"/>
      <c r="AI736" s="41"/>
      <c r="AJ736" s="41"/>
      <c r="AK736" s="41"/>
      <c r="AL736" s="41"/>
      <c r="AM736" s="41"/>
      <c r="AN736" s="41"/>
    </row>
    <row r="737" spans="1:40" x14ac:dyDescent="0.3">
      <c r="A737" s="41"/>
      <c r="B737" s="62" t="s">
        <v>20793</v>
      </c>
      <c r="C737" s="62" t="s">
        <v>20792</v>
      </c>
      <c r="D737" s="41"/>
      <c r="E737" s="41"/>
      <c r="F737" s="41"/>
      <c r="G737" s="41"/>
      <c r="H737" s="41"/>
      <c r="I737" s="41"/>
      <c r="J737" s="41"/>
      <c r="K737" s="41"/>
      <c r="L737" s="25" t="s">
        <v>6785</v>
      </c>
      <c r="M737" s="43"/>
      <c r="N737" s="43"/>
      <c r="O737" s="41"/>
      <c r="P737" s="41"/>
      <c r="Q737" s="57" t="s">
        <v>33</v>
      </c>
      <c r="R737" s="57" t="s">
        <v>24</v>
      </c>
      <c r="S737" s="57" t="s">
        <v>24</v>
      </c>
      <c r="T737" s="41"/>
      <c r="U737" s="41"/>
      <c r="V737" s="41"/>
      <c r="W737" s="41"/>
      <c r="X737" s="41"/>
      <c r="Y737" s="41"/>
      <c r="Z737" s="41" t="s">
        <v>5785</v>
      </c>
      <c r="AA737" s="41"/>
      <c r="AB737" s="41"/>
      <c r="AC737" s="41"/>
      <c r="AD737" s="41"/>
      <c r="AE737" s="41"/>
      <c r="AF737" s="41"/>
      <c r="AG737" s="41"/>
      <c r="AH737" s="39">
        <v>42838</v>
      </c>
      <c r="AI737" s="41"/>
      <c r="AJ737" s="41"/>
      <c r="AK737" s="41"/>
      <c r="AL737" s="41"/>
      <c r="AM737" s="41"/>
      <c r="AN737" s="41"/>
    </row>
    <row r="738" spans="1:40" x14ac:dyDescent="0.3">
      <c r="A738" s="12" t="s">
        <v>17758</v>
      </c>
      <c r="B738" s="62" t="s">
        <v>20763</v>
      </c>
      <c r="C738" s="62" t="s">
        <v>20762</v>
      </c>
      <c r="D738" s="41"/>
      <c r="E738" s="41"/>
      <c r="F738" s="41"/>
      <c r="G738" s="41"/>
      <c r="H738" s="41"/>
      <c r="I738" s="41"/>
      <c r="J738" t="s">
        <v>75</v>
      </c>
      <c r="K738" s="41"/>
      <c r="L738" s="25" t="s">
        <v>6785</v>
      </c>
      <c r="M738" s="43"/>
      <c r="N738" s="43"/>
      <c r="O738" s="41"/>
      <c r="P738" s="41"/>
      <c r="Q738" s="57" t="s">
        <v>33</v>
      </c>
      <c r="R738" s="57" t="s">
        <v>24</v>
      </c>
      <c r="S738" s="57" t="s">
        <v>24</v>
      </c>
      <c r="T738" s="41"/>
      <c r="U738" s="41"/>
      <c r="V738" s="41"/>
      <c r="W738" s="41"/>
      <c r="X738" s="41"/>
      <c r="Y738" s="41"/>
      <c r="Z738" s="41"/>
      <c r="AA738" s="41"/>
      <c r="AB738" s="41"/>
      <c r="AC738" s="41"/>
      <c r="AD738" s="41"/>
      <c r="AE738" s="41"/>
      <c r="AF738" s="41"/>
      <c r="AG738" s="41"/>
      <c r="AH738" s="39">
        <v>43644</v>
      </c>
      <c r="AI738" s="41"/>
      <c r="AJ738" s="41"/>
      <c r="AK738" s="41"/>
      <c r="AL738" s="41"/>
      <c r="AM738" s="41"/>
      <c r="AN738" s="41"/>
    </row>
    <row r="739" spans="1:40" x14ac:dyDescent="0.3">
      <c r="A739" s="12" t="s">
        <v>17758</v>
      </c>
      <c r="B739" s="62" t="s">
        <v>20856</v>
      </c>
      <c r="C739" s="62" t="s">
        <v>20855</v>
      </c>
      <c r="D739" s="41"/>
      <c r="E739" s="41"/>
      <c r="F739" s="41"/>
      <c r="G739" s="41"/>
      <c r="H739" s="41"/>
      <c r="I739" s="41"/>
      <c r="J739" t="s">
        <v>75</v>
      </c>
      <c r="K739" s="41"/>
      <c r="L739" s="25" t="s">
        <v>6785</v>
      </c>
      <c r="M739" s="43"/>
      <c r="N739" s="43"/>
      <c r="O739" s="41"/>
      <c r="P739" s="41"/>
      <c r="Q739" s="57" t="s">
        <v>33</v>
      </c>
      <c r="R739" s="57" t="s">
        <v>24</v>
      </c>
      <c r="S739" s="57" t="s">
        <v>24</v>
      </c>
      <c r="T739" s="41"/>
      <c r="U739" s="41"/>
      <c r="V739" s="41"/>
      <c r="W739" s="41"/>
      <c r="X739" s="41"/>
      <c r="Y739" s="41"/>
      <c r="Z739" s="41"/>
      <c r="AA739" s="41"/>
      <c r="AB739" s="41"/>
      <c r="AC739" s="41"/>
      <c r="AD739" s="41"/>
      <c r="AE739" s="41"/>
      <c r="AF739" s="41"/>
      <c r="AG739" s="41"/>
      <c r="AH739" s="39">
        <v>43182</v>
      </c>
      <c r="AI739" s="41"/>
      <c r="AJ739" s="41"/>
      <c r="AK739" s="41"/>
      <c r="AL739" s="41"/>
      <c r="AM739" s="41"/>
      <c r="AN739" s="41"/>
    </row>
    <row r="740" spans="1:40" x14ac:dyDescent="0.3">
      <c r="A740" s="41"/>
      <c r="B740" s="62" t="s">
        <v>20833</v>
      </c>
      <c r="C740" s="62" t="s">
        <v>20832</v>
      </c>
      <c r="D740" s="41"/>
      <c r="E740" s="41"/>
      <c r="F740" s="41"/>
      <c r="G740" s="41"/>
      <c r="H740" s="41"/>
      <c r="I740" s="41"/>
      <c r="J740" s="41"/>
      <c r="K740" s="41"/>
      <c r="L740" s="25" t="s">
        <v>6785</v>
      </c>
      <c r="M740" s="43"/>
      <c r="N740" s="43"/>
      <c r="O740" s="41"/>
      <c r="P740" s="41"/>
      <c r="Q740" s="57" t="s">
        <v>33</v>
      </c>
      <c r="R740" s="57" t="s">
        <v>24</v>
      </c>
      <c r="S740" s="57" t="s">
        <v>24</v>
      </c>
      <c r="T740" s="41"/>
      <c r="U740" s="41"/>
      <c r="V740" s="41"/>
      <c r="W740" s="41"/>
      <c r="X740" s="41"/>
      <c r="Y740" s="41"/>
      <c r="Z740" s="41" t="s">
        <v>5785</v>
      </c>
      <c r="AA740" s="41"/>
      <c r="AB740" s="41"/>
      <c r="AC740" s="41"/>
      <c r="AD740" s="41"/>
      <c r="AE740" s="41"/>
      <c r="AF740" s="41"/>
      <c r="AG740" s="41"/>
      <c r="AH740" s="39">
        <v>43284</v>
      </c>
      <c r="AI740" s="41"/>
      <c r="AJ740" s="41"/>
      <c r="AK740" s="41"/>
      <c r="AL740" s="41"/>
      <c r="AM740" s="41"/>
      <c r="AN740" s="41"/>
    </row>
    <row r="741" spans="1:40" x14ac:dyDescent="0.3">
      <c r="A741" s="41"/>
      <c r="B741" s="62" t="s">
        <v>20729</v>
      </c>
      <c r="C741" s="62" t="s">
        <v>20728</v>
      </c>
      <c r="D741" s="41"/>
      <c r="E741" s="41"/>
      <c r="F741" s="41"/>
      <c r="G741" s="41"/>
      <c r="H741" s="41"/>
      <c r="I741" s="41"/>
      <c r="J741" s="41"/>
      <c r="K741" s="41"/>
      <c r="L741" s="25" t="s">
        <v>6785</v>
      </c>
      <c r="M741" s="43"/>
      <c r="N741" s="43"/>
      <c r="O741" s="41"/>
      <c r="P741" s="41"/>
      <c r="Q741" s="57" t="s">
        <v>33</v>
      </c>
      <c r="R741" s="57" t="s">
        <v>24</v>
      </c>
      <c r="S741" s="57" t="s">
        <v>24</v>
      </c>
      <c r="T741" s="41"/>
      <c r="U741" s="41"/>
      <c r="V741" s="41"/>
      <c r="W741" s="41"/>
      <c r="X741" s="41"/>
      <c r="Y741" s="41"/>
      <c r="Z741" s="41" t="s">
        <v>5785</v>
      </c>
      <c r="AA741" s="41"/>
      <c r="AB741" s="41"/>
      <c r="AC741" s="41"/>
      <c r="AD741" s="41"/>
      <c r="AE741" s="41"/>
      <c r="AF741" s="41"/>
      <c r="AG741" s="41"/>
      <c r="AH741" s="39">
        <v>43182</v>
      </c>
      <c r="AI741" s="41"/>
      <c r="AJ741" s="41"/>
      <c r="AK741" s="41"/>
      <c r="AL741" s="41"/>
      <c r="AM741" s="41"/>
      <c r="AN741" s="41"/>
    </row>
    <row r="742" spans="1:40" x14ac:dyDescent="0.3">
      <c r="A742" s="12" t="s">
        <v>17758</v>
      </c>
      <c r="B742" s="62" t="s">
        <v>20737</v>
      </c>
      <c r="C742" s="62" t="s">
        <v>20736</v>
      </c>
      <c r="D742" s="41"/>
      <c r="E742" s="41"/>
      <c r="F742" s="41"/>
      <c r="G742" s="41"/>
      <c r="H742" s="41"/>
      <c r="I742" s="41"/>
      <c r="J742" t="s">
        <v>75</v>
      </c>
      <c r="K742" s="41"/>
      <c r="L742" s="25" t="s">
        <v>6785</v>
      </c>
      <c r="M742" s="43"/>
      <c r="N742" s="43"/>
      <c r="O742" s="41"/>
      <c r="P742" s="41"/>
      <c r="Q742" s="57" t="s">
        <v>33</v>
      </c>
      <c r="R742" s="57" t="s">
        <v>24</v>
      </c>
      <c r="S742" s="57" t="s">
        <v>24</v>
      </c>
      <c r="T742" s="41"/>
      <c r="U742" s="41"/>
      <c r="V742" s="41"/>
      <c r="W742" s="41"/>
      <c r="X742" s="41"/>
      <c r="Y742" s="41"/>
      <c r="Z742" s="41"/>
      <c r="AA742" s="41"/>
      <c r="AB742" s="41"/>
      <c r="AC742" s="41"/>
      <c r="AD742" s="41"/>
      <c r="AE742" s="41"/>
      <c r="AF742" s="41"/>
      <c r="AG742" s="41"/>
      <c r="AH742" s="39">
        <v>43182</v>
      </c>
      <c r="AI742" s="41"/>
      <c r="AJ742" s="41"/>
      <c r="AK742" s="41"/>
      <c r="AL742" s="41"/>
      <c r="AM742" s="41"/>
      <c r="AN742" s="41"/>
    </row>
    <row r="743" spans="1:40" x14ac:dyDescent="0.3">
      <c r="A743" s="41"/>
      <c r="B743" s="62" t="s">
        <v>20803</v>
      </c>
      <c r="C743" s="62" t="s">
        <v>20802</v>
      </c>
      <c r="D743" s="41"/>
      <c r="E743" s="41"/>
      <c r="F743" s="41"/>
      <c r="G743" s="41"/>
      <c r="H743" s="41"/>
      <c r="I743" s="41"/>
      <c r="J743" s="41"/>
      <c r="K743" s="41"/>
      <c r="L743" s="25" t="s">
        <v>6785</v>
      </c>
      <c r="M743" s="43"/>
      <c r="N743" s="43"/>
      <c r="O743" s="41"/>
      <c r="P743" s="41"/>
      <c r="Q743" s="57" t="s">
        <v>33</v>
      </c>
      <c r="R743" s="57" t="s">
        <v>24</v>
      </c>
      <c r="S743" s="57" t="s">
        <v>24</v>
      </c>
      <c r="T743" s="41"/>
      <c r="U743" s="41"/>
      <c r="V743" s="41"/>
      <c r="W743" s="41"/>
      <c r="X743" s="41"/>
      <c r="Y743" s="41"/>
      <c r="Z743" s="41" t="s">
        <v>5785</v>
      </c>
      <c r="AA743" s="41"/>
      <c r="AB743" s="41"/>
      <c r="AC743" s="41"/>
      <c r="AD743" s="41"/>
      <c r="AE743" s="41"/>
      <c r="AF743" s="41"/>
      <c r="AG743" s="41"/>
      <c r="AH743" s="39">
        <v>43284</v>
      </c>
      <c r="AI743" s="41"/>
      <c r="AJ743" s="41"/>
      <c r="AK743" s="41"/>
      <c r="AL743" s="41"/>
      <c r="AM743" s="41"/>
      <c r="AN743" s="41"/>
    </row>
    <row r="744" spans="1:40" x14ac:dyDescent="0.3">
      <c r="A744" s="41"/>
      <c r="B744" s="62" t="s">
        <v>20773</v>
      </c>
      <c r="C744" s="62" t="s">
        <v>20772</v>
      </c>
      <c r="D744" s="41"/>
      <c r="E744" s="41"/>
      <c r="F744" s="41"/>
      <c r="G744" s="41"/>
      <c r="H744" s="41"/>
      <c r="I744" s="41"/>
      <c r="J744" s="41"/>
      <c r="K744" s="41"/>
      <c r="L744" s="25" t="s">
        <v>6785</v>
      </c>
      <c r="M744" s="43"/>
      <c r="N744" s="43"/>
      <c r="O744" s="41"/>
      <c r="P744" s="41"/>
      <c r="Q744" s="57" t="s">
        <v>33</v>
      </c>
      <c r="R744" s="57" t="s">
        <v>24</v>
      </c>
      <c r="S744" s="57" t="s">
        <v>24</v>
      </c>
      <c r="T744" s="41"/>
      <c r="U744" s="41"/>
      <c r="V744" s="41"/>
      <c r="W744" s="41"/>
      <c r="X744" s="41"/>
      <c r="Y744" s="41"/>
      <c r="Z744" s="41" t="s">
        <v>5785</v>
      </c>
      <c r="AA744" s="41"/>
      <c r="AB744" s="41"/>
      <c r="AC744" s="41"/>
      <c r="AD744" s="41"/>
      <c r="AE744" s="41"/>
      <c r="AF744" s="41"/>
      <c r="AG744" s="41"/>
      <c r="AH744" s="39">
        <v>43234</v>
      </c>
      <c r="AI744" s="41"/>
      <c r="AJ744" s="41"/>
      <c r="AK744" s="41"/>
      <c r="AL744" s="41"/>
      <c r="AM744" s="41"/>
      <c r="AN744" s="41"/>
    </row>
    <row r="745" spans="1:40" x14ac:dyDescent="0.3">
      <c r="A745" s="41"/>
      <c r="B745" s="62" t="s">
        <v>20069</v>
      </c>
      <c r="C745" s="62" t="s">
        <v>20865</v>
      </c>
      <c r="D745" s="41"/>
      <c r="E745" s="41"/>
      <c r="F745" s="41"/>
      <c r="G745" s="41"/>
      <c r="H745" s="41"/>
      <c r="I745" s="41"/>
      <c r="J745" s="41"/>
      <c r="K745" s="41"/>
      <c r="L745" s="25" t="s">
        <v>6785</v>
      </c>
      <c r="M745" s="43"/>
      <c r="N745" s="47" t="s">
        <v>20070</v>
      </c>
      <c r="O745" s="41"/>
      <c r="P745" s="41"/>
      <c r="Q745" s="57" t="s">
        <v>33</v>
      </c>
      <c r="R745" s="57" t="s">
        <v>24</v>
      </c>
      <c r="S745" s="57" t="s">
        <v>33</v>
      </c>
      <c r="T745" s="41"/>
      <c r="U745" s="41"/>
      <c r="V745" s="41"/>
      <c r="W745" s="41"/>
      <c r="X745" s="41"/>
      <c r="Y745" s="41"/>
      <c r="Z745" t="s">
        <v>5773</v>
      </c>
      <c r="AA745" s="41"/>
      <c r="AB745" s="41"/>
      <c r="AC745" s="41"/>
      <c r="AD745" s="41"/>
      <c r="AE745" s="41"/>
      <c r="AF745" s="41"/>
      <c r="AG745" s="41"/>
      <c r="AH745" s="39">
        <v>43525</v>
      </c>
      <c r="AI745" s="41"/>
      <c r="AJ745" s="41"/>
      <c r="AK745" s="41"/>
      <c r="AL745" s="41"/>
      <c r="AM745" s="41"/>
      <c r="AN745" s="41"/>
    </row>
    <row r="746" spans="1:40" x14ac:dyDescent="0.3">
      <c r="A746" s="41"/>
      <c r="B746" s="62" t="s">
        <v>20735</v>
      </c>
      <c r="C746" s="62" t="s">
        <v>20734</v>
      </c>
      <c r="D746" s="41"/>
      <c r="E746" s="41"/>
      <c r="F746" s="41"/>
      <c r="G746" s="41"/>
      <c r="H746" s="41"/>
      <c r="I746" s="41"/>
      <c r="J746" s="41"/>
      <c r="K746" s="41"/>
      <c r="L746" s="25" t="s">
        <v>6785</v>
      </c>
      <c r="M746" s="43"/>
      <c r="N746" s="43"/>
      <c r="O746" s="41"/>
      <c r="P746" s="41"/>
      <c r="Q746" s="57" t="s">
        <v>33</v>
      </c>
      <c r="R746" s="57" t="s">
        <v>24</v>
      </c>
      <c r="S746" s="57" t="s">
        <v>24</v>
      </c>
      <c r="T746" s="41"/>
      <c r="U746" s="41"/>
      <c r="V746" s="41"/>
      <c r="W746" s="41"/>
      <c r="X746" s="41"/>
      <c r="Y746" s="41"/>
      <c r="Z746" t="s">
        <v>5773</v>
      </c>
      <c r="AA746" s="41"/>
      <c r="AB746" s="41"/>
      <c r="AC746" s="41"/>
      <c r="AD746" s="41"/>
      <c r="AE746" s="41"/>
      <c r="AF746" s="41"/>
      <c r="AG746" s="41"/>
      <c r="AH746" s="39">
        <v>43524</v>
      </c>
      <c r="AI746" s="41"/>
      <c r="AJ746" s="41"/>
      <c r="AK746" s="41"/>
      <c r="AL746" s="41"/>
      <c r="AM746" s="41"/>
      <c r="AN746" s="41"/>
    </row>
    <row r="747" spans="1:40" x14ac:dyDescent="0.3">
      <c r="A747" s="41"/>
      <c r="B747" s="62" t="s">
        <v>20767</v>
      </c>
      <c r="C747" s="62" t="s">
        <v>20766</v>
      </c>
      <c r="D747" s="41"/>
      <c r="E747" s="41"/>
      <c r="F747" s="41"/>
      <c r="G747" s="41"/>
      <c r="H747" s="41"/>
      <c r="I747" s="41"/>
      <c r="J747" s="41"/>
      <c r="K747" s="41"/>
      <c r="L747" s="25" t="s">
        <v>6785</v>
      </c>
      <c r="M747" s="43"/>
      <c r="N747" s="43"/>
      <c r="O747" s="41"/>
      <c r="P747" s="41"/>
      <c r="Q747" s="57" t="s">
        <v>33</v>
      </c>
      <c r="R747" s="57" t="s">
        <v>24</v>
      </c>
      <c r="S747" s="57" t="s">
        <v>24</v>
      </c>
      <c r="T747" s="41"/>
      <c r="U747" s="41"/>
      <c r="V747" s="41"/>
      <c r="W747" s="41"/>
      <c r="X747" s="41"/>
      <c r="Y747" s="41"/>
      <c r="Z747" t="s">
        <v>5773</v>
      </c>
      <c r="AA747" s="41"/>
      <c r="AB747" s="41"/>
      <c r="AC747" s="41"/>
      <c r="AD747" s="41"/>
      <c r="AE747" s="41"/>
      <c r="AF747" s="41"/>
      <c r="AG747" s="41"/>
      <c r="AH747" s="39">
        <v>43167</v>
      </c>
      <c r="AI747" s="41"/>
      <c r="AJ747" s="41"/>
      <c r="AK747" s="41"/>
      <c r="AL747" s="41"/>
      <c r="AM747" s="41"/>
      <c r="AN747" s="41"/>
    </row>
    <row r="748" spans="1:40" x14ac:dyDescent="0.3">
      <c r="A748" s="41"/>
      <c r="B748" s="62" t="s">
        <v>20753</v>
      </c>
      <c r="C748" s="62" t="s">
        <v>20752</v>
      </c>
      <c r="D748" s="41"/>
      <c r="E748" s="41"/>
      <c r="F748" s="41"/>
      <c r="G748" s="41"/>
      <c r="H748" s="41"/>
      <c r="I748" s="41"/>
      <c r="J748" s="41"/>
      <c r="K748" s="41"/>
      <c r="L748" s="25" t="s">
        <v>6785</v>
      </c>
      <c r="M748" s="43"/>
      <c r="N748" s="43"/>
      <c r="O748" s="41"/>
      <c r="P748" s="41"/>
      <c r="Q748" s="57" t="s">
        <v>33</v>
      </c>
      <c r="R748" s="57" t="s">
        <v>24</v>
      </c>
      <c r="S748" s="57" t="s">
        <v>24</v>
      </c>
      <c r="T748" s="41"/>
      <c r="U748" s="41"/>
      <c r="V748" s="41"/>
      <c r="W748" s="41"/>
      <c r="X748" s="41"/>
      <c r="Y748" s="41"/>
      <c r="Z748" s="41" t="s">
        <v>5785</v>
      </c>
      <c r="AA748" s="41"/>
      <c r="AB748" s="41"/>
      <c r="AC748" s="41"/>
      <c r="AD748" s="41"/>
      <c r="AE748" s="41"/>
      <c r="AF748" s="41"/>
      <c r="AG748" s="41"/>
      <c r="AH748" s="39">
        <v>43167</v>
      </c>
      <c r="AI748" s="41"/>
      <c r="AJ748" s="41"/>
      <c r="AK748" s="41"/>
      <c r="AL748" s="41"/>
      <c r="AM748" s="41"/>
      <c r="AN748" s="41"/>
    </row>
    <row r="749" spans="1:40" x14ac:dyDescent="0.3">
      <c r="A749" s="12" t="s">
        <v>17758</v>
      </c>
      <c r="B749" s="62" t="s">
        <v>20840</v>
      </c>
      <c r="C749" s="62" t="s">
        <v>20839</v>
      </c>
      <c r="D749" s="41"/>
      <c r="E749" s="41"/>
      <c r="F749" s="41"/>
      <c r="G749" s="41"/>
      <c r="H749" s="41"/>
      <c r="I749" s="41"/>
      <c r="J749" t="s">
        <v>75</v>
      </c>
      <c r="K749" s="41"/>
      <c r="L749" s="25" t="s">
        <v>6785</v>
      </c>
      <c r="M749" s="43"/>
      <c r="N749" s="43"/>
      <c r="O749" s="41"/>
      <c r="P749" s="41"/>
      <c r="Q749" s="57" t="s">
        <v>33</v>
      </c>
      <c r="R749" s="57" t="s">
        <v>24</v>
      </c>
      <c r="S749" s="57" t="s">
        <v>24</v>
      </c>
      <c r="T749" s="41"/>
      <c r="U749" s="41"/>
      <c r="V749" s="41"/>
      <c r="W749" s="41"/>
      <c r="X749" s="41"/>
      <c r="Y749" s="41"/>
      <c r="Z749" s="41"/>
      <c r="AA749" s="41"/>
      <c r="AB749" s="41"/>
      <c r="AC749" s="41"/>
      <c r="AD749" s="41"/>
      <c r="AE749" s="41"/>
      <c r="AF749" s="41"/>
      <c r="AG749" s="41"/>
      <c r="AH749" s="39">
        <v>43518</v>
      </c>
      <c r="AI749" s="41"/>
      <c r="AJ749" s="41"/>
      <c r="AK749" s="41"/>
      <c r="AL749" s="41"/>
      <c r="AM749" s="41"/>
      <c r="AN749" s="41"/>
    </row>
    <row r="750" spans="1:40" x14ac:dyDescent="0.3">
      <c r="A750" s="41"/>
      <c r="B750" s="62" t="s">
        <v>20844</v>
      </c>
      <c r="C750" s="62" t="s">
        <v>20843</v>
      </c>
      <c r="D750" s="41"/>
      <c r="E750" s="41"/>
      <c r="F750" s="41"/>
      <c r="G750" s="41"/>
      <c r="H750" s="41"/>
      <c r="I750" s="41"/>
      <c r="J750" s="41"/>
      <c r="K750" s="41"/>
      <c r="L750" s="25" t="s">
        <v>6785</v>
      </c>
      <c r="M750" s="43"/>
      <c r="N750" s="43"/>
      <c r="O750" s="41"/>
      <c r="P750" s="41"/>
      <c r="Q750" s="57" t="s">
        <v>33</v>
      </c>
      <c r="R750" s="57" t="s">
        <v>24</v>
      </c>
      <c r="S750" s="57" t="s">
        <v>24</v>
      </c>
      <c r="T750" s="41"/>
      <c r="U750" s="41"/>
      <c r="V750" s="41"/>
      <c r="W750" s="41"/>
      <c r="X750" s="41"/>
      <c r="Y750" s="41"/>
      <c r="Z750" s="41" t="s">
        <v>5785</v>
      </c>
      <c r="AA750" s="41"/>
      <c r="AB750" s="41"/>
      <c r="AC750" s="41"/>
      <c r="AD750" s="41"/>
      <c r="AE750" s="41"/>
      <c r="AF750" s="41"/>
      <c r="AG750" s="41"/>
      <c r="AH750" s="39">
        <v>43202</v>
      </c>
      <c r="AI750" s="41"/>
      <c r="AJ750" s="41"/>
      <c r="AK750" s="41"/>
      <c r="AL750" s="41"/>
      <c r="AM750" s="41"/>
      <c r="AN750" s="41"/>
    </row>
    <row r="751" spans="1:40" x14ac:dyDescent="0.3">
      <c r="A751" s="41"/>
      <c r="B751" s="62" t="s">
        <v>20846</v>
      </c>
      <c r="C751" s="62" t="s">
        <v>20845</v>
      </c>
      <c r="D751" s="41"/>
      <c r="E751" s="41"/>
      <c r="F751" s="41"/>
      <c r="G751" s="41"/>
      <c r="H751" s="41"/>
      <c r="I751" s="41"/>
      <c r="J751" s="41"/>
      <c r="K751" s="41"/>
      <c r="L751" s="25" t="s">
        <v>6785</v>
      </c>
      <c r="M751" s="43"/>
      <c r="N751" s="43"/>
      <c r="O751" s="41"/>
      <c r="P751" s="41"/>
      <c r="Q751" s="57" t="s">
        <v>33</v>
      </c>
      <c r="R751" s="57" t="s">
        <v>24</v>
      </c>
      <c r="S751" s="57" t="s">
        <v>24</v>
      </c>
      <c r="T751" s="41"/>
      <c r="U751" s="41"/>
      <c r="V751" s="41"/>
      <c r="W751" s="41"/>
      <c r="X751" s="41"/>
      <c r="Y751" s="41"/>
      <c r="Z751" t="s">
        <v>5773</v>
      </c>
      <c r="AA751" s="41"/>
      <c r="AB751" s="41"/>
      <c r="AC751" s="41"/>
      <c r="AD751" s="41"/>
      <c r="AE751" s="41"/>
      <c r="AF751" s="41"/>
      <c r="AG751" s="41"/>
      <c r="AH751" s="39">
        <v>43202</v>
      </c>
      <c r="AI751" s="41"/>
      <c r="AJ751" s="41"/>
      <c r="AK751" s="41"/>
      <c r="AL751" s="41"/>
      <c r="AM751" s="41"/>
      <c r="AN751" s="41"/>
    </row>
    <row r="752" spans="1:40" x14ac:dyDescent="0.3">
      <c r="A752" s="41"/>
      <c r="B752" s="62" t="s">
        <v>20775</v>
      </c>
      <c r="C752" s="62" t="s">
        <v>20774</v>
      </c>
      <c r="D752" s="41"/>
      <c r="E752" s="41"/>
      <c r="F752" s="41"/>
      <c r="G752" s="41"/>
      <c r="H752" s="41"/>
      <c r="I752" s="41"/>
      <c r="J752" s="41"/>
      <c r="K752" s="41"/>
      <c r="L752" s="25" t="s">
        <v>6785</v>
      </c>
      <c r="M752" s="43"/>
      <c r="N752" s="43"/>
      <c r="O752" s="41"/>
      <c r="P752" s="41"/>
      <c r="Q752" s="57" t="s">
        <v>33</v>
      </c>
      <c r="R752" s="57" t="s">
        <v>24</v>
      </c>
      <c r="S752" s="57" t="s">
        <v>24</v>
      </c>
      <c r="T752" s="41"/>
      <c r="U752" s="41"/>
      <c r="V752" s="41"/>
      <c r="W752" s="41"/>
      <c r="X752" s="41"/>
      <c r="Y752" s="41"/>
      <c r="Z752" t="s">
        <v>5773</v>
      </c>
      <c r="AA752" s="41"/>
      <c r="AB752" s="41"/>
      <c r="AC752" s="41"/>
      <c r="AD752" s="41"/>
      <c r="AE752" s="41"/>
      <c r="AF752" s="41"/>
      <c r="AG752" s="41"/>
      <c r="AH752" s="39">
        <v>43003</v>
      </c>
      <c r="AI752" s="41"/>
      <c r="AJ752" s="41"/>
      <c r="AK752" s="41"/>
      <c r="AL752" s="41"/>
      <c r="AM752" s="41"/>
      <c r="AN752" s="41"/>
    </row>
    <row r="753" spans="1:40" x14ac:dyDescent="0.3">
      <c r="A753" s="12" t="s">
        <v>17758</v>
      </c>
      <c r="B753" s="62" t="s">
        <v>20829</v>
      </c>
      <c r="C753" s="62" t="s">
        <v>20828</v>
      </c>
      <c r="D753" s="41"/>
      <c r="E753" s="41"/>
      <c r="F753" s="41"/>
      <c r="G753" s="41"/>
      <c r="H753" s="41"/>
      <c r="I753" s="41"/>
      <c r="J753" t="s">
        <v>75</v>
      </c>
      <c r="K753" s="41"/>
      <c r="L753" s="25" t="s">
        <v>6785</v>
      </c>
      <c r="M753" s="43"/>
      <c r="N753" s="43"/>
      <c r="O753" s="41"/>
      <c r="P753" s="41"/>
      <c r="Q753" s="57" t="s">
        <v>33</v>
      </c>
      <c r="R753" s="57" t="s">
        <v>24</v>
      </c>
      <c r="S753" s="57" t="s">
        <v>24</v>
      </c>
      <c r="T753" s="41"/>
      <c r="U753" s="41"/>
      <c r="V753" s="41"/>
      <c r="W753" s="41"/>
      <c r="X753" s="41"/>
      <c r="Y753" s="41"/>
      <c r="Z753" s="41"/>
      <c r="AA753" s="41"/>
      <c r="AB753" s="41"/>
      <c r="AC753" s="41"/>
      <c r="AD753" s="41"/>
      <c r="AE753" s="41"/>
      <c r="AF753" s="41"/>
      <c r="AG753" s="41"/>
      <c r="AH753" s="39">
        <v>43725</v>
      </c>
      <c r="AI753" s="41"/>
      <c r="AJ753" s="41"/>
      <c r="AK753" s="41"/>
      <c r="AL753" s="41"/>
      <c r="AM753" s="41"/>
      <c r="AN753" s="41"/>
    </row>
    <row r="754" spans="1:40" x14ac:dyDescent="0.3">
      <c r="A754" s="41"/>
      <c r="B754" s="62" t="s">
        <v>20779</v>
      </c>
      <c r="C754" s="62" t="s">
        <v>20778</v>
      </c>
      <c r="D754" s="41"/>
      <c r="E754" s="41"/>
      <c r="F754" s="41"/>
      <c r="G754" s="41"/>
      <c r="H754" s="41"/>
      <c r="I754" s="41"/>
      <c r="J754" s="41"/>
      <c r="K754" s="41"/>
      <c r="L754" s="25" t="s">
        <v>6785</v>
      </c>
      <c r="M754" s="43"/>
      <c r="N754" s="43"/>
      <c r="O754" s="41"/>
      <c r="P754" s="41"/>
      <c r="Q754" s="57" t="s">
        <v>33</v>
      </c>
      <c r="R754" s="57" t="s">
        <v>24</v>
      </c>
      <c r="S754" s="57" t="s">
        <v>24</v>
      </c>
      <c r="T754" s="41"/>
      <c r="U754" s="41"/>
      <c r="V754" s="41"/>
      <c r="W754" s="41"/>
      <c r="X754" s="41"/>
      <c r="Y754" s="41"/>
      <c r="Z754" s="41" t="s">
        <v>5785</v>
      </c>
      <c r="AA754" s="41"/>
      <c r="AB754" s="41"/>
      <c r="AC754" s="41"/>
      <c r="AD754" s="41"/>
      <c r="AE754" s="41"/>
      <c r="AF754" s="41"/>
      <c r="AG754" s="41"/>
      <c r="AH754" s="39">
        <v>43284</v>
      </c>
      <c r="AI754" s="41"/>
      <c r="AJ754" s="41"/>
      <c r="AK754" s="41"/>
      <c r="AL754" s="41"/>
      <c r="AM754" s="41"/>
      <c r="AN754" s="41"/>
    </row>
    <row r="755" spans="1:40" x14ac:dyDescent="0.3">
      <c r="A755" s="41"/>
      <c r="B755" s="62" t="s">
        <v>19905</v>
      </c>
      <c r="C755" s="62" t="s">
        <v>20718</v>
      </c>
      <c r="D755" s="41"/>
      <c r="E755" s="41"/>
      <c r="F755" s="41"/>
      <c r="G755" s="41"/>
      <c r="H755" s="41"/>
      <c r="I755" s="41"/>
      <c r="J755" s="41"/>
      <c r="K755" s="41"/>
      <c r="L755" s="25" t="s">
        <v>6785</v>
      </c>
      <c r="M755" s="43"/>
      <c r="N755" s="47" t="s">
        <v>19906</v>
      </c>
      <c r="O755" s="41"/>
      <c r="P755" s="41"/>
      <c r="Q755" s="57" t="s">
        <v>33</v>
      </c>
      <c r="R755" s="57" t="s">
        <v>24</v>
      </c>
      <c r="S755" s="57" t="s">
        <v>33</v>
      </c>
      <c r="T755" s="41"/>
      <c r="U755" s="41"/>
      <c r="V755" s="41"/>
      <c r="W755" s="41"/>
      <c r="X755" s="41"/>
      <c r="Y755" s="41"/>
      <c r="Z755" s="41"/>
      <c r="AA755" s="41"/>
      <c r="AB755" s="41"/>
      <c r="AC755" s="41"/>
      <c r="AD755" s="41"/>
      <c r="AE755" s="41"/>
      <c r="AF755" s="41"/>
      <c r="AG755" s="41"/>
      <c r="AH755" s="39">
        <v>43784</v>
      </c>
      <c r="AI755" s="41"/>
      <c r="AJ755" s="41"/>
      <c r="AK755" s="41"/>
      <c r="AL755" s="41"/>
      <c r="AM755" s="41"/>
      <c r="AN755" s="41"/>
    </row>
    <row r="756" spans="1:40" x14ac:dyDescent="0.3">
      <c r="A756" s="41"/>
      <c r="B756" s="62" t="s">
        <v>20783</v>
      </c>
      <c r="C756" s="62" t="s">
        <v>20782</v>
      </c>
      <c r="D756" s="41"/>
      <c r="E756" s="41"/>
      <c r="F756" s="41"/>
      <c r="G756" s="41"/>
      <c r="H756" s="41"/>
      <c r="I756" s="41"/>
      <c r="J756" s="41"/>
      <c r="K756" s="41"/>
      <c r="L756" s="25" t="s">
        <v>6785</v>
      </c>
      <c r="M756" s="43"/>
      <c r="N756" s="43"/>
      <c r="O756" s="41"/>
      <c r="P756" s="41"/>
      <c r="Q756" s="57" t="s">
        <v>33</v>
      </c>
      <c r="R756" s="57" t="s">
        <v>24</v>
      </c>
      <c r="S756" s="57" t="s">
        <v>24</v>
      </c>
      <c r="T756" s="41"/>
      <c r="U756" s="41"/>
      <c r="V756" s="41"/>
      <c r="W756" s="41"/>
      <c r="X756" s="41"/>
      <c r="Y756" s="41"/>
      <c r="Z756" t="s">
        <v>5773</v>
      </c>
      <c r="AA756" s="41"/>
      <c r="AB756" s="41"/>
      <c r="AC756" s="41"/>
      <c r="AD756" s="41"/>
      <c r="AE756" s="41"/>
      <c r="AF756" s="41"/>
      <c r="AG756" s="41"/>
      <c r="AH756" s="39">
        <v>43791</v>
      </c>
      <c r="AI756" s="41"/>
      <c r="AJ756" s="41"/>
      <c r="AK756" s="41"/>
      <c r="AL756" s="41"/>
      <c r="AM756" s="41"/>
      <c r="AN756" s="41"/>
    </row>
    <row r="757" spans="1:40" x14ac:dyDescent="0.3">
      <c r="A757" s="41"/>
      <c r="B757" s="62" t="s">
        <v>20807</v>
      </c>
      <c r="C757" s="62" t="s">
        <v>20806</v>
      </c>
      <c r="D757" s="41"/>
      <c r="E757" s="41"/>
      <c r="F757" s="41"/>
      <c r="G757" s="41"/>
      <c r="H757" s="41"/>
      <c r="I757" s="41"/>
      <c r="J757" s="41"/>
      <c r="K757" s="41"/>
      <c r="L757" s="25" t="s">
        <v>6785</v>
      </c>
      <c r="M757" s="43"/>
      <c r="N757" s="43"/>
      <c r="O757" s="41"/>
      <c r="P757" s="41"/>
      <c r="Q757" s="57" t="s">
        <v>33</v>
      </c>
      <c r="R757" s="57" t="s">
        <v>24</v>
      </c>
      <c r="S757" s="57" t="s">
        <v>24</v>
      </c>
      <c r="T757" s="41"/>
      <c r="U757" s="41"/>
      <c r="V757" s="41"/>
      <c r="W757" s="41"/>
      <c r="X757" s="41"/>
      <c r="Y757" s="41"/>
      <c r="Z757" s="41"/>
      <c r="AA757" s="41"/>
      <c r="AB757" s="41"/>
      <c r="AC757" s="41"/>
      <c r="AD757" s="41"/>
      <c r="AE757" s="41"/>
      <c r="AF757" s="41"/>
      <c r="AG757" s="41"/>
      <c r="AH757" s="39">
        <v>44119</v>
      </c>
      <c r="AI757" s="41"/>
      <c r="AJ757" s="41"/>
      <c r="AK757" s="41"/>
      <c r="AL757" s="41"/>
      <c r="AM757" s="41"/>
      <c r="AN757" s="41"/>
    </row>
    <row r="758" spans="1:40" x14ac:dyDescent="0.3">
      <c r="A758" s="41"/>
      <c r="B758" s="62" t="s">
        <v>20765</v>
      </c>
      <c r="C758" s="62" t="s">
        <v>20764</v>
      </c>
      <c r="D758" s="41"/>
      <c r="E758" s="41"/>
      <c r="F758" s="41"/>
      <c r="G758" s="41"/>
      <c r="H758" s="41"/>
      <c r="I758" s="41"/>
      <c r="J758" s="41"/>
      <c r="K758" s="41"/>
      <c r="L758" s="25" t="s">
        <v>6785</v>
      </c>
      <c r="M758" s="43"/>
      <c r="N758" s="43"/>
      <c r="O758" s="41"/>
      <c r="P758" s="41"/>
      <c r="Q758" s="57" t="s">
        <v>33</v>
      </c>
      <c r="R758" s="57" t="s">
        <v>24</v>
      </c>
      <c r="S758" s="57" t="s">
        <v>24</v>
      </c>
      <c r="T758" s="41"/>
      <c r="U758" s="41"/>
      <c r="V758" s="41"/>
      <c r="W758" s="41"/>
      <c r="X758" s="41"/>
      <c r="Y758" s="41"/>
      <c r="Z758" s="41"/>
      <c r="AA758" s="41"/>
      <c r="AB758" s="41"/>
      <c r="AC758" s="41"/>
      <c r="AD758" s="41"/>
      <c r="AE758" s="41"/>
      <c r="AF758" s="41"/>
      <c r="AG758" s="41"/>
      <c r="AH758" s="39">
        <v>43676</v>
      </c>
      <c r="AI758" s="41"/>
      <c r="AJ758" s="41"/>
      <c r="AK758" s="41"/>
      <c r="AL758" s="41"/>
      <c r="AM758" s="41"/>
      <c r="AN758" s="41"/>
    </row>
    <row r="759" spans="1:40" x14ac:dyDescent="0.3">
      <c r="A759" s="12" t="s">
        <v>17758</v>
      </c>
      <c r="B759" s="62" t="s">
        <v>20697</v>
      </c>
      <c r="C759" s="62" t="s">
        <v>20696</v>
      </c>
      <c r="D759" s="41"/>
      <c r="E759" s="41"/>
      <c r="F759" s="41"/>
      <c r="G759" s="41"/>
      <c r="H759" s="41"/>
      <c r="I759" s="41"/>
      <c r="J759" t="s">
        <v>75</v>
      </c>
      <c r="K759" s="41"/>
      <c r="L759" s="25" t="s">
        <v>6785</v>
      </c>
      <c r="M759" s="43"/>
      <c r="N759" s="43"/>
      <c r="O759" s="41"/>
      <c r="P759" s="41"/>
      <c r="Q759" s="57" t="s">
        <v>33</v>
      </c>
      <c r="R759" s="57" t="s">
        <v>24</v>
      </c>
      <c r="S759" s="57" t="s">
        <v>24</v>
      </c>
      <c r="T759" s="41"/>
      <c r="U759" s="41"/>
      <c r="V759" s="41"/>
      <c r="W759" s="41"/>
      <c r="X759" s="41"/>
      <c r="Y759" s="41"/>
      <c r="Z759" s="41"/>
      <c r="AA759" s="41"/>
      <c r="AB759" s="41"/>
      <c r="AC759" s="41"/>
      <c r="AD759" s="41"/>
      <c r="AE759" s="41"/>
      <c r="AF759" s="41"/>
      <c r="AG759" s="41"/>
      <c r="AH759" s="39">
        <v>43182</v>
      </c>
      <c r="AI759" s="41"/>
      <c r="AJ759" s="41"/>
      <c r="AK759" s="41"/>
      <c r="AL759" s="41"/>
      <c r="AM759" s="41"/>
      <c r="AN759" s="41"/>
    </row>
    <row r="760" spans="1:40" x14ac:dyDescent="0.3">
      <c r="A760" s="41"/>
      <c r="B760" s="62" t="s">
        <v>20881</v>
      </c>
      <c r="C760" s="62" t="s">
        <v>20880</v>
      </c>
      <c r="D760" s="41"/>
      <c r="E760" s="41"/>
      <c r="F760" s="41"/>
      <c r="G760" s="41"/>
      <c r="H760" s="41"/>
      <c r="I760" s="41"/>
      <c r="J760" s="41"/>
      <c r="K760" s="41"/>
      <c r="L760" s="25" t="s">
        <v>6785</v>
      </c>
      <c r="M760" s="43"/>
      <c r="N760" s="43"/>
      <c r="O760" s="41"/>
      <c r="P760" s="41"/>
      <c r="Q760" s="57" t="s">
        <v>33</v>
      </c>
      <c r="R760" s="57" t="s">
        <v>24</v>
      </c>
      <c r="S760" s="57" t="s">
        <v>24</v>
      </c>
      <c r="T760" s="41"/>
      <c r="U760" s="41"/>
      <c r="V760" s="41"/>
      <c r="W760" s="41"/>
      <c r="X760" s="41"/>
      <c r="Y760" s="41"/>
      <c r="Z760" s="41"/>
      <c r="AA760" s="41"/>
      <c r="AB760" s="41"/>
      <c r="AC760" s="41"/>
      <c r="AD760" s="41"/>
      <c r="AE760" s="41"/>
      <c r="AF760" s="41"/>
      <c r="AG760" s="41"/>
      <c r="AH760" s="39">
        <v>43376</v>
      </c>
      <c r="AI760" s="41"/>
      <c r="AJ760" s="41"/>
      <c r="AK760" s="41"/>
      <c r="AL760" s="41"/>
      <c r="AM760" s="41"/>
      <c r="AN760" s="41"/>
    </row>
    <row r="761" spans="1:40" x14ac:dyDescent="0.3">
      <c r="A761" s="41"/>
      <c r="B761" s="62" t="s">
        <v>20695</v>
      </c>
      <c r="C761" s="62" t="s">
        <v>20694</v>
      </c>
      <c r="D761" s="41"/>
      <c r="E761" s="41"/>
      <c r="F761" s="41"/>
      <c r="G761" s="41"/>
      <c r="H761" s="41"/>
      <c r="I761" s="41"/>
      <c r="J761" s="41"/>
      <c r="K761" s="41"/>
      <c r="L761" s="25" t="s">
        <v>6785</v>
      </c>
      <c r="M761" s="43"/>
      <c r="N761" s="43"/>
      <c r="O761" s="41"/>
      <c r="P761" s="41"/>
      <c r="Q761" s="57" t="s">
        <v>33</v>
      </c>
      <c r="R761" s="57" t="s">
        <v>24</v>
      </c>
      <c r="S761" s="57" t="s">
        <v>24</v>
      </c>
      <c r="T761" s="41"/>
      <c r="U761" s="41"/>
      <c r="V761" s="41"/>
      <c r="W761" s="41"/>
      <c r="X761" s="41"/>
      <c r="Y761" s="41"/>
      <c r="Z761" s="41" t="s">
        <v>5785</v>
      </c>
      <c r="AA761" s="41"/>
      <c r="AB761" s="41"/>
      <c r="AC761" s="41"/>
      <c r="AD761" s="41"/>
      <c r="AE761" s="41"/>
      <c r="AF761" s="41"/>
      <c r="AG761" s="41"/>
      <c r="AH761" s="39">
        <v>43003</v>
      </c>
      <c r="AI761" s="41"/>
      <c r="AJ761" s="41"/>
      <c r="AK761" s="41"/>
      <c r="AL761" s="41"/>
      <c r="AM761" s="41"/>
      <c r="AN761" s="41"/>
    </row>
    <row r="762" spans="1:40" x14ac:dyDescent="0.3">
      <c r="A762" s="41"/>
      <c r="B762" s="62" t="s">
        <v>20720</v>
      </c>
      <c r="C762" s="62" t="s">
        <v>20719</v>
      </c>
      <c r="D762" s="41"/>
      <c r="E762" s="41"/>
      <c r="F762" s="41"/>
      <c r="G762" s="41"/>
      <c r="H762" s="41"/>
      <c r="I762" s="41"/>
      <c r="J762" s="41"/>
      <c r="K762" s="41"/>
      <c r="L762" s="25" t="s">
        <v>6785</v>
      </c>
      <c r="M762" s="43"/>
      <c r="N762" s="43"/>
      <c r="O762" s="41"/>
      <c r="P762" s="41"/>
      <c r="Q762" s="57" t="s">
        <v>33</v>
      </c>
      <c r="R762" s="57" t="s">
        <v>24</v>
      </c>
      <c r="S762" s="57" t="s">
        <v>24</v>
      </c>
      <c r="T762" s="41"/>
      <c r="U762" s="41"/>
      <c r="V762" s="41"/>
      <c r="W762" s="41"/>
      <c r="X762" s="41"/>
      <c r="Y762" s="41"/>
      <c r="Z762" s="41" t="s">
        <v>5785</v>
      </c>
      <c r="AA762" s="41"/>
      <c r="AB762" s="41"/>
      <c r="AC762" s="41"/>
      <c r="AD762" s="41"/>
      <c r="AE762" s="41"/>
      <c r="AF762" s="41"/>
      <c r="AG762" s="41"/>
      <c r="AH762" s="39">
        <v>43234</v>
      </c>
      <c r="AI762" s="41"/>
      <c r="AJ762" s="41"/>
      <c r="AK762" s="41"/>
      <c r="AL762" s="41"/>
      <c r="AM762" s="41"/>
      <c r="AN762" s="41"/>
    </row>
    <row r="763" spans="1:40" x14ac:dyDescent="0.3">
      <c r="A763" s="41"/>
      <c r="B763" s="62" t="s">
        <v>20722</v>
      </c>
      <c r="C763" s="62" t="s">
        <v>20721</v>
      </c>
      <c r="D763" s="41"/>
      <c r="E763" s="41"/>
      <c r="F763" s="41"/>
      <c r="G763" s="41"/>
      <c r="H763" s="41"/>
      <c r="I763" s="41"/>
      <c r="J763" s="41"/>
      <c r="K763" s="41"/>
      <c r="L763" s="25" t="s">
        <v>6785</v>
      </c>
      <c r="M763" s="43"/>
      <c r="N763" s="43"/>
      <c r="O763" s="41"/>
      <c r="P763" s="41"/>
      <c r="Q763" s="57" t="s">
        <v>33</v>
      </c>
      <c r="R763" s="57" t="s">
        <v>24</v>
      </c>
      <c r="S763" s="57" t="s">
        <v>24</v>
      </c>
      <c r="T763" s="41"/>
      <c r="U763" s="41"/>
      <c r="V763" s="41"/>
      <c r="W763" s="41"/>
      <c r="X763" s="41"/>
      <c r="Y763" s="41"/>
      <c r="Z763" s="41" t="s">
        <v>5785</v>
      </c>
      <c r="AA763" s="41"/>
      <c r="AB763" s="41"/>
      <c r="AC763" s="41"/>
      <c r="AD763" s="41"/>
      <c r="AE763" s="41"/>
      <c r="AF763" s="41"/>
      <c r="AG763" s="41"/>
      <c r="AH763" s="39">
        <v>43167</v>
      </c>
      <c r="AI763" s="41"/>
      <c r="AJ763" s="41"/>
      <c r="AK763" s="41"/>
      <c r="AL763" s="41"/>
      <c r="AM763" s="41"/>
      <c r="AN763" s="41"/>
    </row>
    <row r="764" spans="1:40" x14ac:dyDescent="0.3">
      <c r="A764" s="41"/>
      <c r="B764" s="62" t="s">
        <v>20724</v>
      </c>
      <c r="C764" s="62" t="s">
        <v>20723</v>
      </c>
      <c r="D764" s="41"/>
      <c r="E764" s="41"/>
      <c r="F764" s="41"/>
      <c r="G764" s="41"/>
      <c r="H764" s="41"/>
      <c r="I764" s="41"/>
      <c r="J764" s="41"/>
      <c r="K764" s="41"/>
      <c r="L764" s="25" t="s">
        <v>6785</v>
      </c>
      <c r="M764" s="43"/>
      <c r="N764" s="43"/>
      <c r="O764" s="41"/>
      <c r="P764" s="41"/>
      <c r="Q764" s="57" t="s">
        <v>33</v>
      </c>
      <c r="R764" s="57" t="s">
        <v>24</v>
      </c>
      <c r="S764" s="57" t="s">
        <v>24</v>
      </c>
      <c r="T764" s="41"/>
      <c r="U764" s="41"/>
      <c r="V764" s="41"/>
      <c r="W764" s="41"/>
      <c r="X764" s="41"/>
      <c r="Y764" s="41"/>
      <c r="Z764" s="41" t="s">
        <v>5785</v>
      </c>
      <c r="AA764" s="41"/>
      <c r="AB764" s="41"/>
      <c r="AC764" s="41"/>
      <c r="AD764" s="41"/>
      <c r="AE764" s="41"/>
      <c r="AF764" s="41"/>
      <c r="AG764" s="41"/>
      <c r="AH764" s="39">
        <v>43167</v>
      </c>
      <c r="AI764" s="41"/>
      <c r="AJ764" s="41"/>
      <c r="AK764" s="41"/>
      <c r="AL764" s="41"/>
      <c r="AM764" s="41"/>
      <c r="AN764" s="41"/>
    </row>
    <row r="765" spans="1:40" x14ac:dyDescent="0.3">
      <c r="A765" s="41"/>
      <c r="B765" s="62" t="s">
        <v>20699</v>
      </c>
      <c r="C765" s="62" t="s">
        <v>20698</v>
      </c>
      <c r="D765" s="41"/>
      <c r="E765" s="41"/>
      <c r="F765" s="41"/>
      <c r="G765" s="41"/>
      <c r="H765" s="41"/>
      <c r="I765" s="41"/>
      <c r="J765" s="41"/>
      <c r="K765" s="41"/>
      <c r="L765" s="25" t="s">
        <v>6785</v>
      </c>
      <c r="M765" s="43"/>
      <c r="N765" s="43"/>
      <c r="O765" s="41"/>
      <c r="P765" s="41"/>
      <c r="Q765" s="57" t="s">
        <v>33</v>
      </c>
      <c r="R765" s="57" t="s">
        <v>24</v>
      </c>
      <c r="S765" s="57" t="s">
        <v>24</v>
      </c>
      <c r="T765" s="41"/>
      <c r="U765" s="41"/>
      <c r="V765" s="41"/>
      <c r="W765" s="41"/>
      <c r="X765" s="41"/>
      <c r="Y765" s="41"/>
      <c r="Z765" s="41" t="s">
        <v>5785</v>
      </c>
      <c r="AA765" s="41"/>
      <c r="AB765" s="41"/>
      <c r="AC765" s="41"/>
      <c r="AD765" s="41"/>
      <c r="AE765" s="41"/>
      <c r="AF765" s="41"/>
      <c r="AG765" s="41"/>
      <c r="AH765" s="39">
        <v>43255</v>
      </c>
      <c r="AI765" s="41"/>
      <c r="AJ765" s="41"/>
      <c r="AK765" s="41"/>
      <c r="AL765" s="41"/>
      <c r="AM765" s="41"/>
      <c r="AN765" s="41"/>
    </row>
    <row r="766" spans="1:40" x14ac:dyDescent="0.3">
      <c r="A766" s="41"/>
      <c r="B766" s="62" t="s">
        <v>20885</v>
      </c>
      <c r="C766" s="62" t="s">
        <v>20884</v>
      </c>
      <c r="D766" s="41"/>
      <c r="E766" s="41"/>
      <c r="F766" s="41"/>
      <c r="G766" s="41"/>
      <c r="H766" s="41"/>
      <c r="I766" s="41"/>
      <c r="J766" s="41"/>
      <c r="K766" s="41"/>
      <c r="L766" s="25" t="s">
        <v>6785</v>
      </c>
      <c r="M766" s="43"/>
      <c r="N766" s="43"/>
      <c r="O766" s="41"/>
      <c r="P766" s="41"/>
      <c r="Q766" s="57" t="s">
        <v>33</v>
      </c>
      <c r="R766" s="57" t="s">
        <v>24</v>
      </c>
      <c r="S766" s="57" t="s">
        <v>24</v>
      </c>
      <c r="T766" s="41"/>
      <c r="U766" s="41"/>
      <c r="V766" s="41"/>
      <c r="W766" s="41"/>
      <c r="X766" s="41"/>
      <c r="Y766" s="41"/>
      <c r="Z766" s="41"/>
      <c r="AA766" s="41"/>
      <c r="AB766" s="41"/>
      <c r="AC766" s="41"/>
      <c r="AD766" s="41"/>
      <c r="AE766" s="41"/>
      <c r="AF766" s="41"/>
      <c r="AG766" s="41"/>
      <c r="AH766" s="39">
        <v>43524</v>
      </c>
      <c r="AI766" s="41"/>
      <c r="AJ766" s="41"/>
      <c r="AK766" s="41"/>
      <c r="AL766" s="41"/>
      <c r="AM766" s="41"/>
      <c r="AN766" s="41"/>
    </row>
    <row r="767" spans="1:40" x14ac:dyDescent="0.3">
      <c r="A767" s="41"/>
      <c r="B767" s="62" t="s">
        <v>20837</v>
      </c>
      <c r="C767" s="62" t="s">
        <v>20836</v>
      </c>
      <c r="D767" s="41"/>
      <c r="E767" s="41"/>
      <c r="F767" s="41"/>
      <c r="G767" s="41"/>
      <c r="H767" s="41"/>
      <c r="I767" s="41"/>
      <c r="J767" s="41"/>
      <c r="K767" s="41"/>
      <c r="L767" s="25" t="s">
        <v>6785</v>
      </c>
      <c r="M767" s="43"/>
      <c r="N767" s="43"/>
      <c r="O767" s="41"/>
      <c r="P767" s="41"/>
      <c r="Q767" s="57" t="s">
        <v>33</v>
      </c>
      <c r="R767" s="57" t="s">
        <v>24</v>
      </c>
      <c r="S767" s="57" t="s">
        <v>24</v>
      </c>
      <c r="T767" s="41"/>
      <c r="U767" s="41"/>
      <c r="V767" s="41"/>
      <c r="W767" s="41"/>
      <c r="X767" s="41"/>
      <c r="Y767" s="41"/>
      <c r="Z767" s="41" t="s">
        <v>5785</v>
      </c>
      <c r="AA767" s="41"/>
      <c r="AB767" s="41"/>
      <c r="AC767" s="41"/>
      <c r="AD767" s="41"/>
      <c r="AE767" s="41"/>
      <c r="AF767" s="41"/>
      <c r="AG767" s="41"/>
      <c r="AH767" s="39">
        <v>43059</v>
      </c>
      <c r="AI767" s="41"/>
      <c r="AJ767" s="41"/>
      <c r="AK767" s="41"/>
      <c r="AL767" s="41"/>
      <c r="AM767" s="41"/>
      <c r="AN767" s="41"/>
    </row>
    <row r="768" spans="1:40" x14ac:dyDescent="0.3">
      <c r="A768" s="41"/>
      <c r="B768" s="62" t="s">
        <v>20879</v>
      </c>
      <c r="C768" s="62" t="s">
        <v>20878</v>
      </c>
      <c r="D768" s="41"/>
      <c r="E768" s="41"/>
      <c r="F768" s="41"/>
      <c r="G768" s="41"/>
      <c r="H768" s="41"/>
      <c r="I768" s="41"/>
      <c r="J768" s="41"/>
      <c r="K768" s="41"/>
      <c r="L768" s="25" t="s">
        <v>6785</v>
      </c>
      <c r="M768" s="43"/>
      <c r="N768" s="43"/>
      <c r="O768" s="41"/>
      <c r="P768" s="41"/>
      <c r="Q768" s="57" t="s">
        <v>33</v>
      </c>
      <c r="R768" s="57" t="s">
        <v>24</v>
      </c>
      <c r="S768" s="57" t="s">
        <v>24</v>
      </c>
      <c r="T768" s="41"/>
      <c r="U768" s="41"/>
      <c r="V768" s="41"/>
      <c r="W768" s="41"/>
      <c r="X768" s="41"/>
      <c r="Y768" s="41"/>
      <c r="Z768" t="s">
        <v>5773</v>
      </c>
      <c r="AA768" s="41"/>
      <c r="AB768" s="41"/>
      <c r="AC768" s="41"/>
      <c r="AD768" s="41"/>
      <c r="AE768" s="41"/>
      <c r="AF768" s="41"/>
      <c r="AG768" s="41"/>
      <c r="AH768" s="39">
        <v>43158</v>
      </c>
      <c r="AI768" s="41"/>
      <c r="AJ768" s="41"/>
      <c r="AK768" s="41"/>
      <c r="AL768" s="41"/>
      <c r="AM768" s="41"/>
      <c r="AN768" s="41"/>
    </row>
    <row r="769" spans="1:40" x14ac:dyDescent="0.3">
      <c r="A769" s="41"/>
      <c r="B769" s="62" t="s">
        <v>20787</v>
      </c>
      <c r="C769" s="62" t="s">
        <v>20786</v>
      </c>
      <c r="D769" s="41"/>
      <c r="E769" s="41"/>
      <c r="F769" s="41"/>
      <c r="G769" s="41"/>
      <c r="H769" s="41"/>
      <c r="I769" s="41"/>
      <c r="J769" s="41"/>
      <c r="K769" s="41"/>
      <c r="L769" s="25" t="s">
        <v>6785</v>
      </c>
      <c r="M769" s="43"/>
      <c r="N769" s="43"/>
      <c r="O769" s="41"/>
      <c r="P769" s="41"/>
      <c r="Q769" s="57" t="s">
        <v>33</v>
      </c>
      <c r="R769" s="57" t="s">
        <v>24</v>
      </c>
      <c r="S769" s="57" t="s">
        <v>24</v>
      </c>
      <c r="T769" s="41"/>
      <c r="U769" s="41"/>
      <c r="V769" s="41"/>
      <c r="W769" s="41"/>
      <c r="X769" s="41"/>
      <c r="Y769" s="41"/>
      <c r="Z769" t="s">
        <v>5773</v>
      </c>
      <c r="AA769" s="41"/>
      <c r="AB769" s="41"/>
      <c r="AC769" s="41"/>
      <c r="AD769" s="41"/>
      <c r="AE769" s="41"/>
      <c r="AF769" s="41"/>
      <c r="AG769" s="41"/>
      <c r="AH769" s="39">
        <v>43158</v>
      </c>
      <c r="AI769" s="41"/>
      <c r="AJ769" s="41"/>
      <c r="AK769" s="41"/>
      <c r="AL769" s="41"/>
      <c r="AM769" s="41"/>
      <c r="AN769" s="41"/>
    </row>
    <row r="770" spans="1:40" x14ac:dyDescent="0.3">
      <c r="A770" s="41"/>
      <c r="B770" s="62" t="s">
        <v>20791</v>
      </c>
      <c r="C770" s="62" t="s">
        <v>20790</v>
      </c>
      <c r="D770" s="41"/>
      <c r="E770" s="41"/>
      <c r="F770" s="41"/>
      <c r="G770" s="41"/>
      <c r="H770" s="41"/>
      <c r="I770" s="41"/>
      <c r="J770" s="41"/>
      <c r="K770" s="41"/>
      <c r="L770" s="25" t="s">
        <v>6785</v>
      </c>
      <c r="M770" s="43"/>
      <c r="N770" s="43"/>
      <c r="O770" s="41"/>
      <c r="P770" s="41"/>
      <c r="Q770" s="57" t="s">
        <v>33</v>
      </c>
      <c r="R770" s="57" t="s">
        <v>24</v>
      </c>
      <c r="S770" s="57" t="s">
        <v>24</v>
      </c>
      <c r="T770" s="41"/>
      <c r="U770" s="41"/>
      <c r="V770" s="41"/>
      <c r="W770" s="41"/>
      <c r="X770" s="41"/>
      <c r="Y770" s="41"/>
      <c r="Z770" t="s">
        <v>5773</v>
      </c>
      <c r="AA770" s="41"/>
      <c r="AB770" s="41"/>
      <c r="AC770" s="41"/>
      <c r="AD770" s="41"/>
      <c r="AE770" s="41"/>
      <c r="AF770" s="41"/>
      <c r="AG770" s="41"/>
      <c r="AH770" s="39">
        <v>43158</v>
      </c>
      <c r="AI770" s="41"/>
      <c r="AJ770" s="41"/>
      <c r="AK770" s="41"/>
      <c r="AL770" s="41"/>
      <c r="AM770" s="41"/>
      <c r="AN770" s="41"/>
    </row>
    <row r="771" spans="1:40" x14ac:dyDescent="0.3">
      <c r="A771" s="41"/>
      <c r="B771" s="62" t="s">
        <v>20789</v>
      </c>
      <c r="C771" s="62" t="s">
        <v>20788</v>
      </c>
      <c r="D771" s="41"/>
      <c r="E771" s="41"/>
      <c r="F771" s="41"/>
      <c r="G771" s="41"/>
      <c r="H771" s="41"/>
      <c r="I771" s="41"/>
      <c r="J771" s="41"/>
      <c r="K771" s="41"/>
      <c r="L771" s="25" t="s">
        <v>6785</v>
      </c>
      <c r="M771" s="43"/>
      <c r="N771" s="43"/>
      <c r="O771" s="41"/>
      <c r="P771" s="41"/>
      <c r="Q771" s="57" t="s">
        <v>33</v>
      </c>
      <c r="R771" s="57" t="s">
        <v>24</v>
      </c>
      <c r="S771" s="57" t="s">
        <v>24</v>
      </c>
      <c r="T771" s="41"/>
      <c r="U771" s="41"/>
      <c r="V771" s="41"/>
      <c r="W771" s="41"/>
      <c r="X771" s="41"/>
      <c r="Y771" s="41"/>
      <c r="Z771" t="s">
        <v>5773</v>
      </c>
      <c r="AA771" s="41"/>
      <c r="AB771" s="41"/>
      <c r="AC771" s="41"/>
      <c r="AD771" s="41"/>
      <c r="AE771" s="41"/>
      <c r="AF771" s="41"/>
      <c r="AG771" s="41"/>
      <c r="AH771" s="39">
        <v>43158</v>
      </c>
      <c r="AI771" s="41"/>
      <c r="AJ771" s="41"/>
      <c r="AK771" s="41"/>
      <c r="AL771" s="41"/>
      <c r="AM771" s="41"/>
      <c r="AN771" s="41"/>
    </row>
    <row r="772" spans="1:40" x14ac:dyDescent="0.3">
      <c r="A772" s="41"/>
      <c r="B772" s="62" t="s">
        <v>20785</v>
      </c>
      <c r="C772" s="62" t="s">
        <v>20784</v>
      </c>
      <c r="D772" s="41"/>
      <c r="E772" s="41"/>
      <c r="F772" s="41"/>
      <c r="G772" s="41"/>
      <c r="H772" s="41"/>
      <c r="I772" s="41"/>
      <c r="J772" s="41"/>
      <c r="K772" s="41"/>
      <c r="L772" s="25" t="s">
        <v>6785</v>
      </c>
      <c r="M772" s="43"/>
      <c r="N772" s="43"/>
      <c r="O772" s="41"/>
      <c r="P772" s="41"/>
      <c r="Q772" s="57" t="s">
        <v>33</v>
      </c>
      <c r="R772" s="57" t="s">
        <v>24</v>
      </c>
      <c r="S772" s="57" t="s">
        <v>24</v>
      </c>
      <c r="T772" s="41"/>
      <c r="U772" s="41"/>
      <c r="V772" s="41"/>
      <c r="W772" s="41"/>
      <c r="X772" s="41"/>
      <c r="Y772" s="41"/>
      <c r="Z772" t="s">
        <v>5773</v>
      </c>
      <c r="AA772" s="41"/>
      <c r="AB772" s="41"/>
      <c r="AC772" s="41"/>
      <c r="AD772" s="41"/>
      <c r="AE772" s="41"/>
      <c r="AF772" s="41"/>
      <c r="AG772" s="41"/>
      <c r="AH772" s="39">
        <v>43158</v>
      </c>
      <c r="AI772" s="41"/>
      <c r="AJ772" s="41"/>
      <c r="AK772" s="41"/>
      <c r="AL772" s="41"/>
      <c r="AM772" s="41"/>
      <c r="AN772" s="41"/>
    </row>
    <row r="773" spans="1:40" x14ac:dyDescent="0.3">
      <c r="A773" s="12" t="s">
        <v>17758</v>
      </c>
      <c r="B773" s="62" t="s">
        <v>20815</v>
      </c>
      <c r="C773" s="62" t="s">
        <v>20814</v>
      </c>
      <c r="D773" s="41"/>
      <c r="E773" s="41"/>
      <c r="F773" s="41"/>
      <c r="G773" s="41"/>
      <c r="H773" s="41"/>
      <c r="I773" s="41"/>
      <c r="J773" t="s">
        <v>75</v>
      </c>
      <c r="K773" s="41"/>
      <c r="L773" s="25" t="s">
        <v>6785</v>
      </c>
      <c r="M773" s="43"/>
      <c r="N773" s="43"/>
      <c r="O773" s="41"/>
      <c r="P773" s="41"/>
      <c r="Q773" s="57" t="s">
        <v>33</v>
      </c>
      <c r="R773" s="57" t="s">
        <v>24</v>
      </c>
      <c r="S773" s="57" t="s">
        <v>24</v>
      </c>
      <c r="T773" s="41"/>
      <c r="U773" s="41"/>
      <c r="V773" s="41"/>
      <c r="W773" s="41"/>
      <c r="X773" s="41"/>
      <c r="Y773" s="41"/>
      <c r="Z773" s="41"/>
      <c r="AA773" s="41"/>
      <c r="AB773" s="41"/>
      <c r="AC773" s="41"/>
      <c r="AD773" s="41"/>
      <c r="AE773" s="41"/>
      <c r="AF773" s="41"/>
      <c r="AG773" s="41"/>
      <c r="AH773" s="39">
        <v>43202</v>
      </c>
      <c r="AI773" s="41"/>
      <c r="AJ773" s="41"/>
      <c r="AK773" s="41"/>
      <c r="AL773" s="41"/>
      <c r="AM773" s="41"/>
      <c r="AN773" s="41"/>
    </row>
    <row r="774" spans="1:40" x14ac:dyDescent="0.3">
      <c r="A774" s="41"/>
      <c r="B774" s="62" t="s">
        <v>20813</v>
      </c>
      <c r="C774" s="62" t="s">
        <v>20812</v>
      </c>
      <c r="D774" s="41"/>
      <c r="E774" s="41"/>
      <c r="F774" s="41"/>
      <c r="G774" s="41"/>
      <c r="H774" s="41"/>
      <c r="I774" s="41"/>
      <c r="J774" s="41"/>
      <c r="K774" s="41"/>
      <c r="L774" s="25" t="s">
        <v>6785</v>
      </c>
      <c r="M774" s="43"/>
      <c r="N774" s="43"/>
      <c r="O774" s="41"/>
      <c r="P774" s="41"/>
      <c r="Q774" s="57" t="s">
        <v>33</v>
      </c>
      <c r="R774" s="57" t="s">
        <v>24</v>
      </c>
      <c r="S774" s="57" t="s">
        <v>24</v>
      </c>
      <c r="T774" s="41"/>
      <c r="U774" s="41"/>
      <c r="V774" s="41"/>
      <c r="W774" s="41"/>
      <c r="X774" s="41"/>
      <c r="Y774" s="41"/>
      <c r="Z774" s="41" t="s">
        <v>5785</v>
      </c>
      <c r="AA774" s="41"/>
      <c r="AB774" s="41"/>
      <c r="AC774" s="41"/>
      <c r="AD774" s="41"/>
      <c r="AE774" s="41"/>
      <c r="AF774" s="41"/>
      <c r="AG774" s="41"/>
      <c r="AH774" s="39">
        <v>43202</v>
      </c>
      <c r="AI774" s="41"/>
      <c r="AJ774" s="41"/>
      <c r="AK774" s="41"/>
      <c r="AL774" s="41"/>
      <c r="AM774" s="41"/>
      <c r="AN774" s="41"/>
    </row>
    <row r="775" spans="1:40" x14ac:dyDescent="0.3">
      <c r="A775" s="12" t="s">
        <v>17758</v>
      </c>
      <c r="B775" s="62" t="s">
        <v>20809</v>
      </c>
      <c r="C775" s="62" t="s">
        <v>20808</v>
      </c>
      <c r="D775" s="41"/>
      <c r="E775" s="41"/>
      <c r="F775" s="41"/>
      <c r="G775" s="41"/>
      <c r="H775" s="41"/>
      <c r="I775" s="41"/>
      <c r="J775" t="s">
        <v>75</v>
      </c>
      <c r="K775" s="41"/>
      <c r="L775" s="25" t="s">
        <v>6785</v>
      </c>
      <c r="M775" s="43"/>
      <c r="N775" s="43"/>
      <c r="O775" s="41"/>
      <c r="P775" s="41"/>
      <c r="Q775" s="57" t="s">
        <v>33</v>
      </c>
      <c r="R775" s="57" t="s">
        <v>24</v>
      </c>
      <c r="S775" s="57" t="s">
        <v>24</v>
      </c>
      <c r="T775" s="41"/>
      <c r="U775" s="41"/>
      <c r="V775" s="41"/>
      <c r="W775" s="41"/>
      <c r="X775" s="41"/>
      <c r="Y775" s="41"/>
      <c r="Z775" s="41"/>
      <c r="AA775" s="41"/>
      <c r="AB775" s="41"/>
      <c r="AC775" s="41"/>
      <c r="AD775" s="41"/>
      <c r="AE775" s="41"/>
      <c r="AF775" s="41"/>
      <c r="AG775" s="41"/>
      <c r="AH775" s="39">
        <v>43908</v>
      </c>
      <c r="AI775" s="41"/>
      <c r="AJ775" s="41"/>
      <c r="AK775" s="41"/>
      <c r="AL775" s="41"/>
      <c r="AM775" s="41"/>
      <c r="AN775" s="41"/>
    </row>
    <row r="776" spans="1:40" x14ac:dyDescent="0.3">
      <c r="A776" s="12" t="s">
        <v>17758</v>
      </c>
      <c r="B776" s="62" t="s">
        <v>20827</v>
      </c>
      <c r="C776" s="62" t="s">
        <v>20826</v>
      </c>
      <c r="D776" s="41"/>
      <c r="E776" s="41"/>
      <c r="F776" s="41"/>
      <c r="G776" s="41"/>
      <c r="H776" s="41"/>
      <c r="I776" s="41"/>
      <c r="J776" t="s">
        <v>75</v>
      </c>
      <c r="K776" s="41"/>
      <c r="L776" s="25" t="s">
        <v>6785</v>
      </c>
      <c r="M776" s="43"/>
      <c r="N776" s="43"/>
      <c r="O776" s="41"/>
      <c r="P776" s="41"/>
      <c r="Q776" s="57" t="s">
        <v>33</v>
      </c>
      <c r="R776" s="57" t="s">
        <v>24</v>
      </c>
      <c r="S776" s="57" t="s">
        <v>24</v>
      </c>
      <c r="T776" s="41"/>
      <c r="U776" s="41"/>
      <c r="V776" s="41"/>
      <c r="W776" s="41"/>
      <c r="X776" s="41"/>
      <c r="Y776" s="41"/>
      <c r="Z776" s="41"/>
      <c r="AA776" s="41"/>
      <c r="AB776" s="41"/>
      <c r="AC776" s="41"/>
      <c r="AD776" s="41"/>
      <c r="AE776" s="41"/>
      <c r="AF776" s="41"/>
      <c r="AG776" s="41"/>
      <c r="AH776" s="39">
        <v>43585</v>
      </c>
      <c r="AI776" s="41"/>
      <c r="AJ776" s="41"/>
      <c r="AK776" s="41"/>
      <c r="AL776" s="41"/>
      <c r="AM776" s="41"/>
      <c r="AN776" s="41"/>
    </row>
    <row r="777" spans="1:40" x14ac:dyDescent="0.3">
      <c r="A777" s="41"/>
      <c r="B777" s="62" t="s">
        <v>20875</v>
      </c>
      <c r="C777" s="62" t="s">
        <v>20874</v>
      </c>
      <c r="D777" s="41"/>
      <c r="E777" s="41"/>
      <c r="F777" s="41"/>
      <c r="G777" s="41"/>
      <c r="H777" s="41"/>
      <c r="I777" s="41"/>
      <c r="J777" s="41"/>
      <c r="K777" s="41"/>
      <c r="L777" s="25" t="s">
        <v>6785</v>
      </c>
      <c r="M777" s="43"/>
      <c r="N777" s="43"/>
      <c r="O777" s="41"/>
      <c r="P777" s="41"/>
      <c r="Q777" s="57" t="s">
        <v>33</v>
      </c>
      <c r="R777" s="57" t="s">
        <v>24</v>
      </c>
      <c r="S777" s="57" t="s">
        <v>24</v>
      </c>
      <c r="T777" s="41"/>
      <c r="U777" s="41"/>
      <c r="V777" s="41"/>
      <c r="W777" s="41"/>
      <c r="X777" s="41"/>
      <c r="Y777" s="41"/>
      <c r="Z777" s="41" t="s">
        <v>5785</v>
      </c>
      <c r="AA777" s="41"/>
      <c r="AB777" s="41"/>
      <c r="AC777" s="41"/>
      <c r="AD777" s="41"/>
      <c r="AE777" s="41"/>
      <c r="AF777" s="41"/>
      <c r="AG777" s="41"/>
      <c r="AH777" s="39">
        <v>43284</v>
      </c>
      <c r="AI777" s="41"/>
      <c r="AJ777" s="41"/>
      <c r="AK777" s="41"/>
      <c r="AL777" s="41"/>
      <c r="AM777" s="41"/>
      <c r="AN777" s="41"/>
    </row>
    <row r="778" spans="1:40" x14ac:dyDescent="0.3">
      <c r="A778" s="41"/>
      <c r="B778" s="62" t="s">
        <v>20819</v>
      </c>
      <c r="C778" s="62" t="s">
        <v>20818</v>
      </c>
      <c r="D778" s="41"/>
      <c r="E778" s="41"/>
      <c r="F778" s="41"/>
      <c r="G778" s="41"/>
      <c r="H778" s="41"/>
      <c r="I778" s="41"/>
      <c r="J778" s="41"/>
      <c r="K778" s="41"/>
      <c r="L778" s="25" t="s">
        <v>6785</v>
      </c>
      <c r="M778" s="43"/>
      <c r="N778" s="43"/>
      <c r="O778" s="41"/>
      <c r="P778" s="41"/>
      <c r="Q778" s="57" t="s">
        <v>33</v>
      </c>
      <c r="R778" s="57" t="s">
        <v>24</v>
      </c>
      <c r="S778" s="57" t="s">
        <v>24</v>
      </c>
      <c r="T778" s="41"/>
      <c r="U778" s="41"/>
      <c r="V778" s="41"/>
      <c r="W778" s="41"/>
      <c r="X778" s="41"/>
      <c r="Y778" s="41"/>
      <c r="Z778" s="41" t="s">
        <v>5785</v>
      </c>
      <c r="AA778" s="41"/>
      <c r="AB778" s="41"/>
      <c r="AC778" s="41"/>
      <c r="AD778" s="41"/>
      <c r="AE778" s="41"/>
      <c r="AF778" s="41"/>
      <c r="AG778" s="41"/>
      <c r="AH778" s="39">
        <v>43234</v>
      </c>
      <c r="AI778" s="41"/>
      <c r="AJ778" s="41"/>
      <c r="AK778" s="41"/>
      <c r="AL778" s="41"/>
      <c r="AM778" s="41"/>
      <c r="AN778" s="41"/>
    </row>
    <row r="779" spans="1:40" x14ac:dyDescent="0.3">
      <c r="A779" s="41"/>
      <c r="B779" s="62" t="s">
        <v>20693</v>
      </c>
      <c r="C779" s="62" t="s">
        <v>20692</v>
      </c>
      <c r="D779" s="41"/>
      <c r="E779" s="41"/>
      <c r="F779" s="41"/>
      <c r="G779" s="41"/>
      <c r="H779" s="41"/>
      <c r="I779" s="41"/>
      <c r="J779" s="41"/>
      <c r="K779" s="41"/>
      <c r="L779" s="25" t="s">
        <v>6785</v>
      </c>
      <c r="M779" s="43"/>
      <c r="N779" s="43"/>
      <c r="O779" s="41"/>
      <c r="P779" s="41"/>
      <c r="Q779" s="57" t="s">
        <v>33</v>
      </c>
      <c r="R779" s="57" t="s">
        <v>24</v>
      </c>
      <c r="S779" s="57" t="s">
        <v>24</v>
      </c>
      <c r="T779" s="41"/>
      <c r="U779" s="41"/>
      <c r="V779" s="41"/>
      <c r="W779" s="41"/>
      <c r="X779" s="41"/>
      <c r="Y779" s="41"/>
      <c r="Z779" t="s">
        <v>5773</v>
      </c>
      <c r="AA779" s="41"/>
      <c r="AB779" s="41"/>
      <c r="AC779" s="41"/>
      <c r="AD779" s="41"/>
      <c r="AE779" s="41"/>
      <c r="AF779" s="41"/>
      <c r="AG779" s="41"/>
      <c r="AH779" s="39">
        <v>43003</v>
      </c>
      <c r="AI779" s="41"/>
      <c r="AJ779" s="41"/>
      <c r="AK779" s="41"/>
      <c r="AL779" s="41"/>
      <c r="AM779" s="41"/>
      <c r="AN779" s="41"/>
    </row>
    <row r="780" spans="1:40" x14ac:dyDescent="0.3">
      <c r="A780" s="12" t="s">
        <v>17758</v>
      </c>
      <c r="B780" s="62" t="s">
        <v>20703</v>
      </c>
      <c r="C780" s="62" t="s">
        <v>20702</v>
      </c>
      <c r="D780" s="41"/>
      <c r="E780" s="41"/>
      <c r="F780" s="41"/>
      <c r="G780" s="41"/>
      <c r="H780" s="41"/>
      <c r="I780" s="41"/>
      <c r="J780" t="s">
        <v>75</v>
      </c>
      <c r="K780" s="41"/>
      <c r="L780" s="25" t="s">
        <v>6785</v>
      </c>
      <c r="M780" s="43"/>
      <c r="N780" s="43"/>
      <c r="O780" s="41"/>
      <c r="P780" s="41"/>
      <c r="Q780" s="57" t="s">
        <v>33</v>
      </c>
      <c r="R780" s="57" t="s">
        <v>24</v>
      </c>
      <c r="S780" s="57" t="s">
        <v>24</v>
      </c>
      <c r="T780" s="41"/>
      <c r="U780" s="41"/>
      <c r="V780" s="41"/>
      <c r="W780" s="41"/>
      <c r="X780" s="41"/>
      <c r="Y780" s="41"/>
      <c r="Z780" s="41"/>
      <c r="AA780" s="41"/>
      <c r="AB780" s="41"/>
      <c r="AC780" s="41"/>
      <c r="AD780" s="41"/>
      <c r="AE780" s="41"/>
      <c r="AF780" s="41"/>
      <c r="AG780" s="41"/>
      <c r="AH780" s="39">
        <v>43182</v>
      </c>
      <c r="AI780" s="41"/>
      <c r="AJ780" s="41"/>
      <c r="AK780" s="41"/>
      <c r="AL780" s="41"/>
      <c r="AM780" s="41"/>
      <c r="AN780" s="41"/>
    </row>
    <row r="781" spans="1:40" x14ac:dyDescent="0.3">
      <c r="A781" s="41"/>
      <c r="B781" s="62" t="s">
        <v>20687</v>
      </c>
      <c r="C781" s="62" t="s">
        <v>20686</v>
      </c>
      <c r="D781" s="41"/>
      <c r="E781" s="41"/>
      <c r="F781" s="41"/>
      <c r="G781" s="41"/>
      <c r="H781" s="41"/>
      <c r="I781" s="41"/>
      <c r="J781" s="41"/>
      <c r="K781" s="41"/>
      <c r="L781" s="25" t="s">
        <v>6785</v>
      </c>
      <c r="M781" s="43"/>
      <c r="N781" s="43"/>
      <c r="O781" s="41"/>
      <c r="P781" s="41"/>
      <c r="Q781" s="57" t="s">
        <v>33</v>
      </c>
      <c r="R781" s="57" t="s">
        <v>24</v>
      </c>
      <c r="S781" s="57" t="s">
        <v>24</v>
      </c>
      <c r="T781" s="41"/>
      <c r="U781" s="41"/>
      <c r="V781" s="41"/>
      <c r="W781" s="41"/>
      <c r="X781" s="41"/>
      <c r="Y781" s="41"/>
      <c r="Z781" t="s">
        <v>5773</v>
      </c>
      <c r="AA781" s="41"/>
      <c r="AB781" s="41"/>
      <c r="AC781" s="41"/>
      <c r="AD781" s="41"/>
      <c r="AE781" s="41"/>
      <c r="AF781" s="41"/>
      <c r="AG781" s="41"/>
      <c r="AH781" s="39">
        <v>43062</v>
      </c>
      <c r="AI781" s="41"/>
      <c r="AJ781" s="41"/>
      <c r="AK781" s="41"/>
      <c r="AL781" s="41"/>
      <c r="AM781" s="41"/>
      <c r="AN781" s="41"/>
    </row>
    <row r="782" spans="1:40" x14ac:dyDescent="0.3">
      <c r="A782" s="41"/>
      <c r="B782" s="62" t="s">
        <v>20689</v>
      </c>
      <c r="C782" s="62" t="s">
        <v>20688</v>
      </c>
      <c r="D782" s="41"/>
      <c r="E782" s="41"/>
      <c r="F782" s="41"/>
      <c r="G782" s="41"/>
      <c r="H782" s="41"/>
      <c r="I782" s="41"/>
      <c r="J782" s="41"/>
      <c r="K782" s="41"/>
      <c r="L782" s="25" t="s">
        <v>6785</v>
      </c>
      <c r="M782" s="43"/>
      <c r="N782" s="43"/>
      <c r="O782" s="41"/>
      <c r="P782" s="41"/>
      <c r="Q782" s="57" t="s">
        <v>33</v>
      </c>
      <c r="R782" s="57" t="s">
        <v>24</v>
      </c>
      <c r="S782" s="57" t="s">
        <v>24</v>
      </c>
      <c r="T782" s="41"/>
      <c r="U782" s="41"/>
      <c r="V782" s="41"/>
      <c r="W782" s="41"/>
      <c r="X782" s="41"/>
      <c r="Y782" s="41"/>
      <c r="Z782" s="41" t="s">
        <v>5785</v>
      </c>
      <c r="AA782" s="41"/>
      <c r="AB782" s="41"/>
      <c r="AC782" s="41"/>
      <c r="AD782" s="41"/>
      <c r="AE782" s="41"/>
      <c r="AF782" s="41"/>
      <c r="AG782" s="41"/>
      <c r="AH782" s="39">
        <v>43062</v>
      </c>
      <c r="AI782" s="41"/>
      <c r="AJ782" s="41"/>
      <c r="AK782" s="41"/>
      <c r="AL782" s="41"/>
      <c r="AM782" s="41"/>
      <c r="AN782" s="41"/>
    </row>
    <row r="783" spans="1:40" x14ac:dyDescent="0.3">
      <c r="A783" s="12" t="s">
        <v>17758</v>
      </c>
      <c r="B783" s="62" t="s">
        <v>20817</v>
      </c>
      <c r="C783" s="62" t="s">
        <v>20816</v>
      </c>
      <c r="D783" s="41"/>
      <c r="E783" s="41"/>
      <c r="F783" s="41"/>
      <c r="G783" s="41"/>
      <c r="H783" s="41"/>
      <c r="I783" s="41"/>
      <c r="J783" t="s">
        <v>75</v>
      </c>
      <c r="K783" s="41"/>
      <c r="L783" s="25" t="s">
        <v>6785</v>
      </c>
      <c r="M783" s="43"/>
      <c r="N783" s="43"/>
      <c r="O783" s="41"/>
      <c r="P783" s="41"/>
      <c r="Q783" s="57" t="s">
        <v>33</v>
      </c>
      <c r="R783" s="57" t="s">
        <v>24</v>
      </c>
      <c r="S783" s="57" t="s">
        <v>24</v>
      </c>
      <c r="T783" s="41"/>
      <c r="U783" s="41"/>
      <c r="V783" s="41"/>
      <c r="W783" s="41"/>
      <c r="X783" s="41"/>
      <c r="Y783" s="41"/>
      <c r="Z783" s="41"/>
      <c r="AA783" s="41"/>
      <c r="AB783" s="41"/>
      <c r="AC783" s="41"/>
      <c r="AD783" s="41"/>
      <c r="AE783" s="41"/>
      <c r="AF783" s="41"/>
      <c r="AG783" s="41"/>
      <c r="AH783" s="39">
        <v>43182</v>
      </c>
      <c r="AI783" s="41"/>
      <c r="AJ783" s="41"/>
      <c r="AK783" s="41"/>
      <c r="AL783" s="41"/>
      <c r="AM783" s="41"/>
      <c r="AN783" s="41"/>
    </row>
    <row r="784" spans="1:40" x14ac:dyDescent="0.3">
      <c r="A784" s="41"/>
      <c r="B784" s="62" t="s">
        <v>20898</v>
      </c>
      <c r="C784" s="62" t="s">
        <v>20897</v>
      </c>
      <c r="D784" s="41"/>
      <c r="E784" s="41"/>
      <c r="F784" s="41"/>
      <c r="G784" s="41"/>
      <c r="H784" s="41"/>
      <c r="I784" s="41"/>
      <c r="J784" s="41"/>
      <c r="K784" s="41"/>
      <c r="L784" s="25" t="s">
        <v>6785</v>
      </c>
      <c r="M784" s="43"/>
      <c r="N784" s="43"/>
      <c r="O784" s="41"/>
      <c r="P784" s="41"/>
      <c r="Q784" s="57" t="s">
        <v>33</v>
      </c>
      <c r="R784" s="57" t="s">
        <v>24</v>
      </c>
      <c r="S784" s="57" t="s">
        <v>24</v>
      </c>
      <c r="T784" s="41"/>
      <c r="U784" s="41"/>
      <c r="V784" s="41"/>
      <c r="W784" s="41"/>
      <c r="X784" s="41"/>
      <c r="Y784" s="41"/>
      <c r="Z784" s="41" t="s">
        <v>5785</v>
      </c>
      <c r="AA784" s="41"/>
      <c r="AB784" s="41"/>
      <c r="AC784" s="41"/>
      <c r="AD784" s="41"/>
      <c r="AE784" s="41"/>
      <c r="AF784" s="41"/>
      <c r="AG784" s="41"/>
      <c r="AH784" s="39">
        <v>43213</v>
      </c>
      <c r="AI784" s="41"/>
      <c r="AJ784" s="41"/>
      <c r="AK784" s="41"/>
      <c r="AL784" s="41"/>
      <c r="AM784" s="41"/>
      <c r="AN784" s="41"/>
    </row>
    <row r="785" spans="1:40" x14ac:dyDescent="0.3">
      <c r="A785" s="12" t="s">
        <v>17758</v>
      </c>
      <c r="B785" s="62" t="s">
        <v>20726</v>
      </c>
      <c r="C785" s="62" t="s">
        <v>20725</v>
      </c>
      <c r="D785" s="41"/>
      <c r="E785" s="41"/>
      <c r="F785" s="41"/>
      <c r="G785" s="41"/>
      <c r="H785" s="41"/>
      <c r="I785" s="41"/>
      <c r="J785" t="s">
        <v>75</v>
      </c>
      <c r="K785" s="41"/>
      <c r="L785" s="25" t="s">
        <v>6785</v>
      </c>
      <c r="M785" s="43"/>
      <c r="N785" s="43"/>
      <c r="O785" s="41"/>
      <c r="P785" s="41"/>
      <c r="Q785" s="57" t="s">
        <v>33</v>
      </c>
      <c r="R785" s="57" t="s">
        <v>24</v>
      </c>
      <c r="S785" s="57" t="s">
        <v>24</v>
      </c>
      <c r="T785" s="41"/>
      <c r="U785" s="41"/>
      <c r="V785" s="41"/>
      <c r="W785" s="41"/>
      <c r="X785" s="41"/>
      <c r="Y785" s="41"/>
      <c r="Z785" s="41"/>
      <c r="AA785" s="41"/>
      <c r="AB785" s="41"/>
      <c r="AC785" s="41"/>
      <c r="AD785" s="41"/>
      <c r="AE785" s="41"/>
      <c r="AF785" s="41"/>
      <c r="AG785" s="41"/>
      <c r="AH785" s="39">
        <v>43182</v>
      </c>
      <c r="AI785" s="41"/>
      <c r="AJ785" s="41"/>
      <c r="AK785" s="41"/>
      <c r="AL785" s="41"/>
      <c r="AM785" s="41"/>
      <c r="AN785" s="41"/>
    </row>
    <row r="786" spans="1:40" x14ac:dyDescent="0.3">
      <c r="A786" s="41"/>
      <c r="B786" s="62" t="s">
        <v>20887</v>
      </c>
      <c r="C786" s="62" t="s">
        <v>20886</v>
      </c>
      <c r="D786" s="41"/>
      <c r="E786" s="41"/>
      <c r="F786" s="41"/>
      <c r="G786" s="41"/>
      <c r="H786" s="41"/>
      <c r="I786" s="41"/>
      <c r="J786" s="41"/>
      <c r="K786" s="41"/>
      <c r="L786" s="25" t="s">
        <v>6785</v>
      </c>
      <c r="M786" s="43"/>
      <c r="N786" s="43"/>
      <c r="O786" s="41"/>
      <c r="P786" s="41"/>
      <c r="Q786" s="57" t="s">
        <v>33</v>
      </c>
      <c r="R786" s="57" t="s">
        <v>24</v>
      </c>
      <c r="S786" s="57" t="s">
        <v>24</v>
      </c>
      <c r="T786" s="41"/>
      <c r="U786" s="41"/>
      <c r="V786" s="41"/>
      <c r="W786" s="41"/>
      <c r="X786" s="41"/>
      <c r="Y786" s="41"/>
      <c r="Z786" s="41" t="s">
        <v>5785</v>
      </c>
      <c r="AA786" s="41"/>
      <c r="AB786" s="41"/>
      <c r="AC786" s="41"/>
      <c r="AD786" s="41"/>
      <c r="AE786" s="41"/>
      <c r="AF786" s="41"/>
      <c r="AG786" s="41"/>
      <c r="AH786" s="39">
        <v>43255</v>
      </c>
      <c r="AI786" s="41"/>
      <c r="AJ786" s="41"/>
      <c r="AK786" s="41"/>
      <c r="AL786" s="41"/>
      <c r="AM786" s="41"/>
      <c r="AN786" s="41"/>
    </row>
    <row r="787" spans="1:40" x14ac:dyDescent="0.3">
      <c r="A787" s="12" t="s">
        <v>17758</v>
      </c>
      <c r="B787" s="62" t="s">
        <v>20001</v>
      </c>
      <c r="C787" s="62" t="s">
        <v>20727</v>
      </c>
      <c r="D787" s="41"/>
      <c r="E787" s="41"/>
      <c r="F787" s="41"/>
      <c r="G787" s="41"/>
      <c r="H787" s="41"/>
      <c r="I787" s="41"/>
      <c r="J787" t="s">
        <v>75</v>
      </c>
      <c r="K787" s="41"/>
      <c r="L787" s="25" t="s">
        <v>6785</v>
      </c>
      <c r="M787" s="43"/>
      <c r="N787" s="47" t="s">
        <v>804</v>
      </c>
      <c r="O787" s="41"/>
      <c r="P787" s="41"/>
      <c r="Q787" s="57" t="s">
        <v>33</v>
      </c>
      <c r="R787" s="57" t="s">
        <v>24</v>
      </c>
      <c r="S787" s="57" t="s">
        <v>33</v>
      </c>
      <c r="T787" s="41"/>
      <c r="U787" s="41"/>
      <c r="V787" s="41"/>
      <c r="W787" s="41"/>
      <c r="X787" s="41"/>
      <c r="Y787" s="41"/>
      <c r="Z787" s="41"/>
      <c r="AA787" s="41"/>
      <c r="AB787" s="41"/>
      <c r="AC787" s="41"/>
      <c r="AD787" s="41"/>
      <c r="AE787" s="41"/>
      <c r="AF787" s="41"/>
      <c r="AG787" s="41"/>
      <c r="AH787" s="39">
        <v>43369</v>
      </c>
      <c r="AI787" s="41"/>
      <c r="AJ787" s="41"/>
      <c r="AK787" s="41"/>
      <c r="AL787" s="41"/>
      <c r="AM787" s="41"/>
      <c r="AN787" s="41"/>
    </row>
    <row r="788" spans="1:40" x14ac:dyDescent="0.3">
      <c r="A788" s="41"/>
      <c r="B788" s="62" t="s">
        <v>20691</v>
      </c>
      <c r="C788" s="62" t="s">
        <v>20690</v>
      </c>
      <c r="D788" s="41"/>
      <c r="E788" s="41"/>
      <c r="F788" s="41"/>
      <c r="G788" s="41"/>
      <c r="H788" s="41"/>
      <c r="I788" s="41"/>
      <c r="J788" s="41"/>
      <c r="K788" s="41"/>
      <c r="L788" s="25" t="s">
        <v>6785</v>
      </c>
      <c r="M788" s="43"/>
      <c r="N788" s="43"/>
      <c r="O788" s="41"/>
      <c r="P788" s="41"/>
      <c r="Q788" s="57" t="s">
        <v>33</v>
      </c>
      <c r="R788" s="57" t="s">
        <v>24</v>
      </c>
      <c r="S788" s="57" t="s">
        <v>24</v>
      </c>
      <c r="T788" s="41"/>
      <c r="U788" s="41"/>
      <c r="V788" s="41"/>
      <c r="W788" s="41"/>
      <c r="X788" s="41"/>
      <c r="Y788" s="41"/>
      <c r="Z788" s="41" t="s">
        <v>5785</v>
      </c>
      <c r="AA788" s="41"/>
      <c r="AB788" s="41"/>
      <c r="AC788" s="41"/>
      <c r="AD788" s="41"/>
      <c r="AE788" s="41"/>
      <c r="AF788" s="41"/>
      <c r="AG788" s="41"/>
      <c r="AH788" s="39">
        <v>43255</v>
      </c>
      <c r="AI788" s="41"/>
      <c r="AJ788" s="41"/>
      <c r="AK788" s="41"/>
      <c r="AL788" s="41"/>
      <c r="AM788" s="41"/>
      <c r="AN788" s="41"/>
    </row>
    <row r="789" spans="1:40" x14ac:dyDescent="0.3">
      <c r="A789" s="41"/>
      <c r="B789" s="62" t="s">
        <v>20777</v>
      </c>
      <c r="C789" s="62" t="s">
        <v>20776</v>
      </c>
      <c r="D789" s="41"/>
      <c r="E789" s="41"/>
      <c r="F789" s="41"/>
      <c r="G789" s="41"/>
      <c r="H789" s="41"/>
      <c r="I789" s="41"/>
      <c r="J789" s="41"/>
      <c r="K789" s="41"/>
      <c r="L789" s="25" t="s">
        <v>6785</v>
      </c>
      <c r="M789" s="43"/>
      <c r="N789" s="43"/>
      <c r="O789" s="41"/>
      <c r="P789" s="41"/>
      <c r="Q789" s="57" t="s">
        <v>33</v>
      </c>
      <c r="R789" s="57" t="s">
        <v>24</v>
      </c>
      <c r="S789" s="57" t="s">
        <v>24</v>
      </c>
      <c r="T789" s="41"/>
      <c r="U789" s="41"/>
      <c r="V789" s="41"/>
      <c r="W789" s="41"/>
      <c r="X789" s="41"/>
      <c r="Y789" s="41"/>
      <c r="Z789" s="41"/>
      <c r="AA789" s="41"/>
      <c r="AB789" s="41"/>
      <c r="AC789" s="41"/>
      <c r="AD789" s="41"/>
      <c r="AE789" s="41"/>
      <c r="AF789" s="41"/>
      <c r="AG789" s="41"/>
      <c r="AH789" s="39">
        <v>43762</v>
      </c>
      <c r="AI789" s="41"/>
      <c r="AJ789" s="41"/>
      <c r="AK789" s="41"/>
      <c r="AL789" s="41"/>
      <c r="AM789" s="41"/>
      <c r="AN789" s="41"/>
    </row>
    <row r="790" spans="1:40" x14ac:dyDescent="0.3">
      <c r="A790" s="41"/>
      <c r="B790" s="62" t="s">
        <v>19940</v>
      </c>
      <c r="C790" s="62" t="s">
        <v>20866</v>
      </c>
      <c r="D790" s="41"/>
      <c r="E790" s="41"/>
      <c r="F790" s="41"/>
      <c r="G790" s="41"/>
      <c r="H790" s="41"/>
      <c r="I790" s="41"/>
      <c r="J790" s="41"/>
      <c r="K790" s="41"/>
      <c r="L790" s="25" t="s">
        <v>6785</v>
      </c>
      <c r="M790" s="43"/>
      <c r="N790" s="47" t="s">
        <v>19941</v>
      </c>
      <c r="O790" s="41"/>
      <c r="P790" s="41"/>
      <c r="Q790" s="57" t="s">
        <v>33</v>
      </c>
      <c r="R790" s="57" t="s">
        <v>24</v>
      </c>
      <c r="S790" s="57" t="s">
        <v>33</v>
      </c>
      <c r="T790" s="41"/>
      <c r="U790" s="41"/>
      <c r="V790" s="41"/>
      <c r="W790" s="41"/>
      <c r="X790" s="41"/>
      <c r="Y790" s="41"/>
      <c r="Z790" t="s">
        <v>5773</v>
      </c>
      <c r="AA790" s="41"/>
      <c r="AB790" s="41"/>
      <c r="AC790" s="41"/>
      <c r="AD790" s="41"/>
      <c r="AE790" s="41"/>
      <c r="AF790" s="41"/>
      <c r="AG790" s="41"/>
      <c r="AH790" s="39">
        <v>43255</v>
      </c>
      <c r="AI790" s="41"/>
      <c r="AJ790" s="41"/>
      <c r="AK790" s="41"/>
      <c r="AL790" s="41"/>
      <c r="AM790" s="41"/>
      <c r="AN790" s="41"/>
    </row>
    <row r="791" spans="1:40" x14ac:dyDescent="0.3">
      <c r="A791" s="41"/>
      <c r="B791" s="62" t="s">
        <v>20771</v>
      </c>
      <c r="C791" s="62" t="s">
        <v>20770</v>
      </c>
      <c r="D791" s="41"/>
      <c r="E791" s="41"/>
      <c r="F791" s="41"/>
      <c r="G791" s="41"/>
      <c r="H791" s="41"/>
      <c r="I791" s="41"/>
      <c r="J791" s="41"/>
      <c r="K791" s="41"/>
      <c r="L791" s="25" t="s">
        <v>6785</v>
      </c>
      <c r="M791" s="43"/>
      <c r="N791" s="43"/>
      <c r="O791" s="41"/>
      <c r="P791" s="41"/>
      <c r="Q791" s="57" t="s">
        <v>33</v>
      </c>
      <c r="R791" s="57" t="s">
        <v>24</v>
      </c>
      <c r="S791" s="57" t="s">
        <v>24</v>
      </c>
      <c r="T791" s="41"/>
      <c r="U791" s="41"/>
      <c r="V791" s="41"/>
      <c r="W791" s="41"/>
      <c r="X791" s="41"/>
      <c r="Y791" s="41"/>
      <c r="Z791" t="s">
        <v>5773</v>
      </c>
      <c r="AA791" s="41"/>
      <c r="AB791" s="41"/>
      <c r="AC791" s="41"/>
      <c r="AD791" s="41"/>
      <c r="AE791" s="41"/>
      <c r="AF791" s="41"/>
      <c r="AG791" s="41"/>
      <c r="AH791" s="39">
        <v>43167</v>
      </c>
      <c r="AI791" s="41"/>
      <c r="AJ791" s="41"/>
      <c r="AK791" s="41"/>
      <c r="AL791" s="41"/>
      <c r="AM791" s="41"/>
      <c r="AN791" s="41"/>
    </row>
    <row r="792" spans="1:40" x14ac:dyDescent="0.3">
      <c r="A792" s="41"/>
      <c r="B792" s="62" t="s">
        <v>19956</v>
      </c>
      <c r="C792" s="62" t="s">
        <v>20869</v>
      </c>
      <c r="D792" s="41"/>
      <c r="E792" s="41"/>
      <c r="F792" s="41"/>
      <c r="G792" s="41"/>
      <c r="H792" s="41"/>
      <c r="I792" s="41"/>
      <c r="J792" s="41"/>
      <c r="K792" s="41"/>
      <c r="L792" s="25" t="s">
        <v>6785</v>
      </c>
      <c r="M792" s="43"/>
      <c r="N792" s="47" t="s">
        <v>19957</v>
      </c>
      <c r="O792" s="41"/>
      <c r="P792" s="41"/>
      <c r="Q792" s="57" t="s">
        <v>33</v>
      </c>
      <c r="R792" s="57" t="s">
        <v>24</v>
      </c>
      <c r="S792" s="57" t="s">
        <v>33</v>
      </c>
      <c r="T792" s="41"/>
      <c r="U792" s="41"/>
      <c r="V792" s="41"/>
      <c r="W792" s="41"/>
      <c r="X792" s="41"/>
      <c r="Y792" s="41"/>
      <c r="Z792" t="s">
        <v>5773</v>
      </c>
      <c r="AA792" s="41"/>
      <c r="AB792" s="41"/>
      <c r="AC792" s="41"/>
      <c r="AD792" s="41"/>
      <c r="AE792" s="41"/>
      <c r="AF792" s="41"/>
      <c r="AG792" s="41"/>
      <c r="AH792" s="39">
        <v>43284</v>
      </c>
      <c r="AI792" s="41"/>
      <c r="AJ792" s="41"/>
      <c r="AK792" s="41"/>
      <c r="AL792" s="41"/>
      <c r="AM792" s="41"/>
      <c r="AN792" s="41"/>
    </row>
    <row r="793" spans="1:40" x14ac:dyDescent="0.3">
      <c r="A793" s="41"/>
      <c r="B793" s="62" t="s">
        <v>20883</v>
      </c>
      <c r="C793" s="62" t="s">
        <v>20882</v>
      </c>
      <c r="D793" s="41"/>
      <c r="E793" s="41"/>
      <c r="F793" s="41"/>
      <c r="G793" s="41"/>
      <c r="H793" s="41"/>
      <c r="I793" s="41"/>
      <c r="J793" s="41"/>
      <c r="K793" s="41"/>
      <c r="L793" s="25" t="s">
        <v>6785</v>
      </c>
      <c r="M793" s="43"/>
      <c r="N793" s="43"/>
      <c r="O793" s="41"/>
      <c r="P793" s="41"/>
      <c r="Q793" s="57" t="s">
        <v>33</v>
      </c>
      <c r="R793" s="57" t="s">
        <v>24</v>
      </c>
      <c r="S793" s="57" t="s">
        <v>24</v>
      </c>
      <c r="T793" s="41"/>
      <c r="U793" s="41"/>
      <c r="V793" s="41"/>
      <c r="W793" s="41"/>
      <c r="X793" s="41"/>
      <c r="Y793" s="41"/>
      <c r="Z793" t="s">
        <v>5773</v>
      </c>
      <c r="AA793" s="41"/>
      <c r="AB793" s="41"/>
      <c r="AC793" s="41"/>
      <c r="AD793" s="41"/>
      <c r="AE793" s="41"/>
      <c r="AF793" s="41"/>
      <c r="AG793" s="41"/>
      <c r="AH793" s="39">
        <v>43154</v>
      </c>
      <c r="AI793" s="41"/>
      <c r="AJ793" s="41"/>
      <c r="AK793" s="41"/>
      <c r="AL793" s="41"/>
      <c r="AM793" s="41"/>
      <c r="AN793" s="41"/>
    </row>
    <row r="794" spans="1:40" x14ac:dyDescent="0.3">
      <c r="A794" s="41"/>
      <c r="B794" s="62" t="s">
        <v>20900</v>
      </c>
      <c r="C794" s="62" t="s">
        <v>20899</v>
      </c>
      <c r="D794" s="41"/>
      <c r="E794" s="41"/>
      <c r="F794" s="41"/>
      <c r="G794" s="41"/>
      <c r="H794" s="41"/>
      <c r="I794" s="41"/>
      <c r="J794" s="41"/>
      <c r="K794" s="41"/>
      <c r="L794" s="25" t="s">
        <v>6785</v>
      </c>
      <c r="M794" s="43"/>
      <c r="N794" s="43"/>
      <c r="O794" s="41"/>
      <c r="P794" s="41"/>
      <c r="Q794" s="57" t="s">
        <v>33</v>
      </c>
      <c r="R794" s="57" t="s">
        <v>24</v>
      </c>
      <c r="S794" s="57" t="s">
        <v>24</v>
      </c>
      <c r="T794" s="41"/>
      <c r="U794" s="41"/>
      <c r="V794" s="41"/>
      <c r="W794" s="41"/>
      <c r="X794" s="41"/>
      <c r="Y794" s="41"/>
      <c r="Z794" s="41" t="s">
        <v>5785</v>
      </c>
      <c r="AA794" s="41"/>
      <c r="AB794" s="41"/>
      <c r="AC794" s="41"/>
      <c r="AD794" s="41"/>
      <c r="AE794" s="41"/>
      <c r="AF794" s="41"/>
      <c r="AG794" s="41"/>
      <c r="AH794" s="39">
        <v>43213</v>
      </c>
      <c r="AI794" s="41"/>
      <c r="AJ794" s="41"/>
      <c r="AK794" s="41"/>
      <c r="AL794" s="41"/>
      <c r="AM794" s="41"/>
      <c r="AN794" s="41"/>
    </row>
    <row r="795" spans="1:40" x14ac:dyDescent="0.3">
      <c r="A795" s="41"/>
      <c r="B795" s="62" t="s">
        <v>20757</v>
      </c>
      <c r="C795" s="62" t="s">
        <v>20756</v>
      </c>
      <c r="D795" s="41"/>
      <c r="E795" s="41"/>
      <c r="F795" s="41"/>
      <c r="G795" s="41"/>
      <c r="H795" s="41"/>
      <c r="I795" s="41"/>
      <c r="J795" s="41"/>
      <c r="K795" s="41"/>
      <c r="L795" s="25" t="s">
        <v>6785</v>
      </c>
      <c r="M795" s="43"/>
      <c r="N795" s="43"/>
      <c r="O795" s="41"/>
      <c r="P795" s="41"/>
      <c r="Q795" s="57" t="s">
        <v>33</v>
      </c>
      <c r="R795" s="57" t="s">
        <v>24</v>
      </c>
      <c r="S795" s="57" t="s">
        <v>24</v>
      </c>
      <c r="T795" s="41"/>
      <c r="U795" s="41"/>
      <c r="V795" s="41"/>
      <c r="W795" s="41"/>
      <c r="X795" s="41"/>
      <c r="Y795" s="41"/>
      <c r="Z795" s="41" t="s">
        <v>5785</v>
      </c>
      <c r="AA795" s="41"/>
      <c r="AB795" s="41"/>
      <c r="AC795" s="41"/>
      <c r="AD795" s="41"/>
      <c r="AE795" s="41"/>
      <c r="AF795" s="41"/>
      <c r="AG795" s="41"/>
      <c r="AH795" s="39">
        <v>43202</v>
      </c>
      <c r="AI795" s="41"/>
      <c r="AJ795" s="41"/>
      <c r="AK795" s="41"/>
      <c r="AL795" s="41"/>
      <c r="AM795" s="41"/>
      <c r="AN795" s="41"/>
    </row>
    <row r="796" spans="1:40" x14ac:dyDescent="0.3">
      <c r="A796" s="12" t="s">
        <v>17758</v>
      </c>
      <c r="B796" s="62" t="s">
        <v>20759</v>
      </c>
      <c r="C796" s="62" t="s">
        <v>20758</v>
      </c>
      <c r="D796" s="41"/>
      <c r="E796" s="41"/>
      <c r="F796" s="41"/>
      <c r="G796" s="41"/>
      <c r="H796" s="41"/>
      <c r="I796" s="41"/>
      <c r="J796" t="s">
        <v>75</v>
      </c>
      <c r="K796" s="41"/>
      <c r="L796" s="25" t="s">
        <v>6785</v>
      </c>
      <c r="M796" s="43"/>
      <c r="N796" s="43"/>
      <c r="O796" s="41"/>
      <c r="P796" s="41"/>
      <c r="Q796" s="57" t="s">
        <v>33</v>
      </c>
      <c r="R796" s="57" t="s">
        <v>24</v>
      </c>
      <c r="S796" s="57" t="s">
        <v>24</v>
      </c>
      <c r="T796" s="41"/>
      <c r="U796" s="41"/>
      <c r="V796" s="41"/>
      <c r="W796" s="41"/>
      <c r="X796" s="41"/>
      <c r="Y796" s="41"/>
      <c r="Z796" s="41"/>
      <c r="AA796" s="41"/>
      <c r="AB796" s="41"/>
      <c r="AC796" s="41"/>
      <c r="AD796" s="41"/>
      <c r="AE796" s="41"/>
      <c r="AF796" s="41"/>
      <c r="AG796" s="41"/>
      <c r="AH796" s="39">
        <v>43202</v>
      </c>
      <c r="AI796" s="41"/>
      <c r="AJ796" s="41"/>
      <c r="AK796" s="41"/>
      <c r="AL796" s="41"/>
      <c r="AM796" s="41"/>
      <c r="AN796" s="41"/>
    </row>
    <row r="797" spans="1:40" x14ac:dyDescent="0.3">
      <c r="A797" s="41"/>
      <c r="B797" s="62" t="s">
        <v>20795</v>
      </c>
      <c r="C797" s="62" t="s">
        <v>20794</v>
      </c>
      <c r="D797" s="41"/>
      <c r="E797" s="41"/>
      <c r="F797" s="41"/>
      <c r="G797" s="41"/>
      <c r="H797" s="41"/>
      <c r="I797" s="41"/>
      <c r="J797" s="41"/>
      <c r="K797" s="41"/>
      <c r="L797" s="25" t="s">
        <v>6785</v>
      </c>
      <c r="M797" s="43"/>
      <c r="N797" s="43"/>
      <c r="O797" s="41"/>
      <c r="P797" s="41"/>
      <c r="Q797" s="57" t="s">
        <v>33</v>
      </c>
      <c r="R797" s="57" t="s">
        <v>24</v>
      </c>
      <c r="S797" s="57" t="s">
        <v>24</v>
      </c>
      <c r="T797" s="41"/>
      <c r="U797" s="41"/>
      <c r="V797" s="41"/>
      <c r="W797" s="41"/>
      <c r="X797" s="41"/>
      <c r="Y797" s="41"/>
      <c r="Z797" t="s">
        <v>5773</v>
      </c>
      <c r="AA797" s="41"/>
      <c r="AB797" s="41"/>
      <c r="AC797" s="41"/>
      <c r="AD797" s="41"/>
      <c r="AE797" s="41"/>
      <c r="AF797" s="41"/>
      <c r="AG797" s="41"/>
      <c r="AH797" s="39">
        <v>43154</v>
      </c>
      <c r="AI797" s="41"/>
      <c r="AJ797" s="41"/>
      <c r="AK797" s="41"/>
      <c r="AL797" s="41"/>
      <c r="AM797" s="41"/>
      <c r="AN797" s="41"/>
    </row>
    <row r="798" spans="1:40" x14ac:dyDescent="0.3">
      <c r="A798" s="41"/>
      <c r="B798" s="62" t="s">
        <v>20811</v>
      </c>
      <c r="C798" s="62" t="s">
        <v>20810</v>
      </c>
      <c r="D798" s="41"/>
      <c r="E798" s="41"/>
      <c r="F798" s="41"/>
      <c r="G798" s="41"/>
      <c r="H798" s="41"/>
      <c r="I798" s="41"/>
      <c r="J798" s="41"/>
      <c r="K798" s="41"/>
      <c r="L798" s="25" t="s">
        <v>6785</v>
      </c>
      <c r="M798" s="43"/>
      <c r="N798" s="43"/>
      <c r="O798" s="41"/>
      <c r="P798" s="41"/>
      <c r="Q798" s="57" t="s">
        <v>33</v>
      </c>
      <c r="R798" s="57" t="s">
        <v>24</v>
      </c>
      <c r="S798" s="57" t="s">
        <v>24</v>
      </c>
      <c r="T798" s="41"/>
      <c r="U798" s="41"/>
      <c r="V798" s="41"/>
      <c r="W798" s="41"/>
      <c r="X798" s="41"/>
      <c r="Y798" s="41"/>
      <c r="Z798" t="s">
        <v>5773</v>
      </c>
      <c r="AA798" s="41"/>
      <c r="AB798" s="41"/>
      <c r="AC798" s="41"/>
      <c r="AD798" s="41"/>
      <c r="AE798" s="41"/>
      <c r="AF798" s="41"/>
      <c r="AG798" s="41"/>
      <c r="AH798" s="39">
        <v>43154</v>
      </c>
      <c r="AI798" s="41"/>
      <c r="AJ798" s="41"/>
      <c r="AK798" s="41"/>
      <c r="AL798" s="41"/>
      <c r="AM798" s="41"/>
      <c r="AN798" s="41"/>
    </row>
    <row r="799" spans="1:40" x14ac:dyDescent="0.3">
      <c r="A799" s="41"/>
      <c r="B799" s="62" t="s">
        <v>20797</v>
      </c>
      <c r="C799" s="62" t="s">
        <v>20796</v>
      </c>
      <c r="D799" s="41"/>
      <c r="E799" s="41"/>
      <c r="F799" s="41"/>
      <c r="G799" s="41"/>
      <c r="H799" s="41"/>
      <c r="I799" s="41"/>
      <c r="J799" s="41"/>
      <c r="K799" s="41"/>
      <c r="L799" s="25" t="s">
        <v>6785</v>
      </c>
      <c r="M799" s="43"/>
      <c r="N799" s="43"/>
      <c r="O799" s="41"/>
      <c r="P799" s="41"/>
      <c r="Q799" s="57" t="s">
        <v>33</v>
      </c>
      <c r="R799" s="57" t="s">
        <v>24</v>
      </c>
      <c r="S799" s="57" t="s">
        <v>24</v>
      </c>
      <c r="T799" s="41"/>
      <c r="U799" s="41"/>
      <c r="V799" s="41"/>
      <c r="W799" s="41"/>
      <c r="X799" s="41"/>
      <c r="Y799" s="41"/>
      <c r="Z799" t="s">
        <v>5773</v>
      </c>
      <c r="AA799" s="41"/>
      <c r="AB799" s="41"/>
      <c r="AC799" s="41"/>
      <c r="AD799" s="41"/>
      <c r="AE799" s="41"/>
      <c r="AF799" s="41"/>
      <c r="AG799" s="41"/>
      <c r="AH799" s="39">
        <v>43154</v>
      </c>
      <c r="AI799" s="41"/>
      <c r="AJ799" s="41"/>
      <c r="AK799" s="41"/>
      <c r="AL799" s="41"/>
      <c r="AM799" s="41"/>
      <c r="AN799" s="41"/>
    </row>
    <row r="800" spans="1:40" x14ac:dyDescent="0.3">
      <c r="A800" s="41"/>
      <c r="B800" s="62" t="s">
        <v>20799</v>
      </c>
      <c r="C800" s="62" t="s">
        <v>20798</v>
      </c>
      <c r="D800" s="41"/>
      <c r="E800" s="41"/>
      <c r="F800" s="41"/>
      <c r="G800" s="41"/>
      <c r="H800" s="41"/>
      <c r="I800" s="41"/>
      <c r="J800" s="41"/>
      <c r="K800" s="41"/>
      <c r="L800" s="25" t="s">
        <v>6785</v>
      </c>
      <c r="M800" s="43"/>
      <c r="N800" s="43"/>
      <c r="O800" s="41"/>
      <c r="P800" s="41"/>
      <c r="Q800" s="57" t="s">
        <v>33</v>
      </c>
      <c r="R800" s="57" t="s">
        <v>24</v>
      </c>
      <c r="S800" s="57" t="s">
        <v>24</v>
      </c>
      <c r="T800" s="41"/>
      <c r="U800" s="41"/>
      <c r="V800" s="41"/>
      <c r="W800" s="41"/>
      <c r="X800" s="41"/>
      <c r="Y800" s="41"/>
      <c r="Z800" t="s">
        <v>5773</v>
      </c>
      <c r="AA800" s="41"/>
      <c r="AB800" s="41"/>
      <c r="AC800" s="41"/>
      <c r="AD800" s="41"/>
      <c r="AE800" s="41"/>
      <c r="AF800" s="41"/>
      <c r="AG800" s="41"/>
      <c r="AH800" s="39">
        <v>43154</v>
      </c>
      <c r="AI800" s="41"/>
      <c r="AJ800" s="41"/>
      <c r="AK800" s="41"/>
      <c r="AL800" s="41"/>
      <c r="AM800" s="41"/>
      <c r="AN800" s="41"/>
    </row>
    <row r="801" spans="1:45" x14ac:dyDescent="0.3">
      <c r="A801" s="41"/>
      <c r="B801" s="62" t="s">
        <v>20801</v>
      </c>
      <c r="C801" s="62" t="s">
        <v>20800</v>
      </c>
      <c r="D801" s="41"/>
      <c r="E801" s="41"/>
      <c r="F801" s="41"/>
      <c r="G801" s="41"/>
      <c r="H801" s="41"/>
      <c r="I801" s="41"/>
      <c r="J801" s="41"/>
      <c r="K801" s="41"/>
      <c r="L801" s="25" t="s">
        <v>6785</v>
      </c>
      <c r="M801" s="43"/>
      <c r="N801" s="43"/>
      <c r="O801" s="41"/>
      <c r="P801" s="41"/>
      <c r="Q801" s="57" t="s">
        <v>33</v>
      </c>
      <c r="R801" s="57" t="s">
        <v>24</v>
      </c>
      <c r="S801" s="57" t="s">
        <v>24</v>
      </c>
      <c r="T801" s="41"/>
      <c r="U801" s="41"/>
      <c r="V801" s="41"/>
      <c r="W801" s="41"/>
      <c r="X801" s="41"/>
      <c r="Y801" s="41"/>
      <c r="Z801" t="s">
        <v>5773</v>
      </c>
      <c r="AA801" s="41"/>
      <c r="AB801" s="41"/>
      <c r="AC801" s="41"/>
      <c r="AD801" s="41"/>
      <c r="AE801" s="41"/>
      <c r="AF801" s="41"/>
      <c r="AG801" s="41"/>
      <c r="AH801" s="39">
        <v>43158</v>
      </c>
      <c r="AI801" s="41"/>
      <c r="AJ801" s="41"/>
      <c r="AK801" s="41"/>
      <c r="AL801" s="41"/>
      <c r="AM801" s="41"/>
      <c r="AN801" s="41"/>
    </row>
    <row r="802" spans="1:45" x14ac:dyDescent="0.3">
      <c r="A802" s="41"/>
      <c r="B802" s="62" t="s">
        <v>20852</v>
      </c>
      <c r="C802" s="62" t="s">
        <v>20851</v>
      </c>
      <c r="D802" s="41"/>
      <c r="E802" s="41"/>
      <c r="F802" s="41"/>
      <c r="G802" s="41"/>
      <c r="H802" s="41"/>
      <c r="I802" s="41"/>
      <c r="J802" s="41"/>
      <c r="K802" s="41"/>
      <c r="L802" s="25" t="s">
        <v>6785</v>
      </c>
      <c r="M802" s="43"/>
      <c r="N802" s="43"/>
      <c r="O802" s="41"/>
      <c r="P802" s="41"/>
      <c r="Q802" s="57" t="s">
        <v>33</v>
      </c>
      <c r="R802" s="57" t="s">
        <v>24</v>
      </c>
      <c r="S802" s="57" t="s">
        <v>24</v>
      </c>
      <c r="T802" s="41"/>
      <c r="U802" s="41"/>
      <c r="V802" s="41"/>
      <c r="W802" s="41"/>
      <c r="X802" s="41"/>
      <c r="Y802" s="41"/>
      <c r="Z802" s="41" t="s">
        <v>5785</v>
      </c>
      <c r="AA802" s="41"/>
      <c r="AB802" s="41"/>
      <c r="AC802" s="41"/>
      <c r="AD802" s="41"/>
      <c r="AE802" s="41"/>
      <c r="AF802" s="41"/>
      <c r="AG802" s="41"/>
      <c r="AH802" s="39">
        <v>42838</v>
      </c>
      <c r="AI802" s="41"/>
      <c r="AJ802" s="41"/>
      <c r="AK802" s="41"/>
      <c r="AL802" s="41"/>
      <c r="AM802" s="41"/>
      <c r="AN802" s="41"/>
    </row>
    <row r="803" spans="1:45" x14ac:dyDescent="0.3">
      <c r="A803" s="41"/>
      <c r="B803" s="41" t="s">
        <v>19913</v>
      </c>
      <c r="C803" s="41" t="s">
        <v>19912</v>
      </c>
      <c r="D803" s="41"/>
      <c r="E803" s="41"/>
      <c r="F803" s="41"/>
      <c r="G803" s="41"/>
      <c r="H803" s="41"/>
      <c r="I803" s="41"/>
      <c r="J803" s="41"/>
      <c r="K803" s="41"/>
      <c r="L803" s="25" t="s">
        <v>6785</v>
      </c>
      <c r="M803" s="43"/>
      <c r="N803" s="43" t="s">
        <v>19914</v>
      </c>
      <c r="O803" s="41"/>
      <c r="P803" s="41"/>
      <c r="Q803" s="57" t="s">
        <v>24</v>
      </c>
      <c r="R803" s="57" t="s">
        <v>24</v>
      </c>
      <c r="S803" s="57" t="s">
        <v>33</v>
      </c>
      <c r="T803" s="41"/>
      <c r="U803" s="41"/>
      <c r="V803" s="41"/>
      <c r="W803" s="41"/>
      <c r="X803" s="41"/>
      <c r="Y803" s="41"/>
      <c r="Z803" t="s">
        <v>5773</v>
      </c>
      <c r="AA803" s="41"/>
      <c r="AB803" s="41"/>
      <c r="AC803" s="41"/>
      <c r="AD803" s="41"/>
      <c r="AE803" s="41"/>
      <c r="AF803" s="41"/>
      <c r="AG803" s="41"/>
      <c r="AI803" s="41"/>
      <c r="AJ803" s="41"/>
      <c r="AK803" s="41"/>
      <c r="AL803" s="41"/>
      <c r="AM803" s="41"/>
      <c r="AN803" s="41"/>
    </row>
    <row r="804" spans="1:45" x14ac:dyDescent="0.3">
      <c r="A804" s="41"/>
      <c r="B804" s="62" t="s">
        <v>20823</v>
      </c>
      <c r="C804" s="62" t="s">
        <v>20822</v>
      </c>
      <c r="D804" s="41"/>
      <c r="E804" s="41"/>
      <c r="F804" s="41"/>
      <c r="G804" s="41"/>
      <c r="H804" s="41"/>
      <c r="I804" s="41"/>
      <c r="J804" s="41"/>
      <c r="K804" s="41"/>
      <c r="L804" s="25" t="s">
        <v>6785</v>
      </c>
      <c r="M804" s="43"/>
      <c r="N804" s="43"/>
      <c r="O804" s="41"/>
      <c r="P804" s="41"/>
      <c r="Q804" s="57" t="s">
        <v>33</v>
      </c>
      <c r="R804" s="57" t="s">
        <v>24</v>
      </c>
      <c r="S804" s="57" t="s">
        <v>24</v>
      </c>
      <c r="T804" s="41"/>
      <c r="U804" s="41"/>
      <c r="V804" s="41"/>
      <c r="W804" s="41"/>
      <c r="X804" s="41"/>
      <c r="Y804" s="41"/>
      <c r="Z804" t="s">
        <v>5773</v>
      </c>
      <c r="AA804" s="41"/>
      <c r="AB804" s="41"/>
      <c r="AC804" s="41"/>
      <c r="AD804" s="41"/>
      <c r="AE804" s="41"/>
      <c r="AF804" s="41"/>
      <c r="AG804" s="41"/>
      <c r="AH804" s="39">
        <v>40632</v>
      </c>
      <c r="AI804" s="41"/>
      <c r="AJ804" s="41"/>
      <c r="AK804" s="41"/>
      <c r="AL804" s="41"/>
      <c r="AM804" s="41"/>
      <c r="AN804" s="41"/>
    </row>
    <row r="805" spans="1:45" x14ac:dyDescent="0.3">
      <c r="A805" s="41"/>
      <c r="B805" s="62" t="s">
        <v>19916</v>
      </c>
      <c r="C805" s="62" t="s">
        <v>20838</v>
      </c>
      <c r="D805" s="41"/>
      <c r="E805" s="41"/>
      <c r="F805" s="41"/>
      <c r="G805" s="41"/>
      <c r="H805" s="41"/>
      <c r="I805" s="41"/>
      <c r="J805" s="41"/>
      <c r="K805" s="41"/>
      <c r="L805" s="25" t="s">
        <v>6785</v>
      </c>
      <c r="M805" s="43"/>
      <c r="N805" s="47" t="s">
        <v>19917</v>
      </c>
      <c r="O805" s="41"/>
      <c r="P805" s="41"/>
      <c r="Q805" s="57" t="s">
        <v>33</v>
      </c>
      <c r="R805" s="57" t="s">
        <v>24</v>
      </c>
      <c r="S805" s="57" t="s">
        <v>33</v>
      </c>
      <c r="T805" s="41"/>
      <c r="U805" s="41"/>
      <c r="V805" s="41"/>
      <c r="W805" s="41"/>
      <c r="X805" s="41"/>
      <c r="Y805" s="41"/>
      <c r="Z805" t="s">
        <v>5773</v>
      </c>
      <c r="AA805" s="41"/>
      <c r="AB805" s="41"/>
      <c r="AC805" s="41"/>
      <c r="AD805" s="41"/>
      <c r="AE805" s="41"/>
      <c r="AF805" s="41"/>
      <c r="AG805" s="41"/>
      <c r="AH805" s="39">
        <v>38677</v>
      </c>
      <c r="AI805" s="41"/>
      <c r="AJ805" s="41"/>
      <c r="AK805" s="41"/>
      <c r="AL805" s="41"/>
      <c r="AM805" s="41"/>
      <c r="AN805" s="41"/>
    </row>
    <row r="806" spans="1:45" x14ac:dyDescent="0.3">
      <c r="A806" s="12" t="s">
        <v>33</v>
      </c>
      <c r="B806" s="50" t="s">
        <v>9463</v>
      </c>
      <c r="C806" s="10" t="s">
        <v>9462</v>
      </c>
      <c r="D806" s="12" t="s">
        <v>3</v>
      </c>
      <c r="E806" s="52" t="e">
        <v>#N/A</v>
      </c>
      <c r="F806" s="12" t="s">
        <v>43</v>
      </c>
      <c r="G806" s="52" t="e">
        <v>#N/A</v>
      </c>
      <c r="H806" s="12" t="s">
        <v>17774</v>
      </c>
      <c r="I806" s="12" t="s">
        <v>32</v>
      </c>
      <c r="J806" s="25" t="s">
        <v>25</v>
      </c>
      <c r="K806" s="47" t="e">
        <v>#N/A</v>
      </c>
      <c r="L806" s="25" t="s">
        <v>6785</v>
      </c>
      <c r="M806" s="25" t="s">
        <v>9464</v>
      </c>
      <c r="N806" s="25"/>
      <c r="O806" s="26" t="s">
        <v>9465</v>
      </c>
      <c r="P806" s="26" t="s">
        <v>9466</v>
      </c>
      <c r="Q806" s="57" t="s">
        <v>33</v>
      </c>
      <c r="R806" s="57" t="s">
        <v>33</v>
      </c>
      <c r="S806" s="57" t="s">
        <v>24</v>
      </c>
      <c r="T806" s="27"/>
      <c r="U806" s="27">
        <v>4.0000000000000001E-3</v>
      </c>
      <c r="V806" s="44">
        <v>22.612227272727299</v>
      </c>
      <c r="W806" s="44">
        <v>17.288887636363636</v>
      </c>
      <c r="X806" s="44" t="s">
        <v>17785</v>
      </c>
      <c r="Y806" s="29">
        <v>2.5000000000000001E-2</v>
      </c>
      <c r="Z806" s="20" t="s">
        <v>5785</v>
      </c>
      <c r="AA806" s="23" t="s">
        <v>6656</v>
      </c>
      <c r="AB806" s="23" t="s">
        <v>18810</v>
      </c>
      <c r="AC806" s="24" t="s">
        <v>26</v>
      </c>
      <c r="AD806" s="24" t="s">
        <v>742</v>
      </c>
      <c r="AE806" s="24" t="s">
        <v>24</v>
      </c>
      <c r="AF806" s="24" t="s">
        <v>5775</v>
      </c>
      <c r="AG806" s="25" t="s">
        <v>5766</v>
      </c>
      <c r="AH806" s="39">
        <v>42625</v>
      </c>
      <c r="AI806" s="26" t="s">
        <v>9467</v>
      </c>
      <c r="AJ806" s="26" t="s">
        <v>9468</v>
      </c>
      <c r="AK806" s="25" t="s">
        <v>18127</v>
      </c>
      <c r="AL806" s="47">
        <v>251</v>
      </c>
      <c r="AM806" s="47">
        <v>391</v>
      </c>
      <c r="AN806" s="22" t="s">
        <v>6790</v>
      </c>
    </row>
    <row r="807" spans="1:45" x14ac:dyDescent="0.3">
      <c r="A807" s="41"/>
      <c r="B807" s="62" t="s">
        <v>20896</v>
      </c>
      <c r="C807" s="62" t="s">
        <v>20895</v>
      </c>
      <c r="D807" s="41"/>
      <c r="E807" s="41"/>
      <c r="F807" s="41"/>
      <c r="G807" s="41"/>
      <c r="H807" s="41"/>
      <c r="I807" s="41"/>
      <c r="J807" s="41"/>
      <c r="K807" s="41"/>
      <c r="L807" s="25" t="s">
        <v>6785</v>
      </c>
      <c r="M807" s="43"/>
      <c r="N807" s="43"/>
      <c r="O807" s="41"/>
      <c r="P807" s="41"/>
      <c r="Q807" s="57" t="s">
        <v>33</v>
      </c>
      <c r="R807" s="57" t="s">
        <v>24</v>
      </c>
      <c r="S807" s="57" t="s">
        <v>24</v>
      </c>
      <c r="T807" s="41"/>
      <c r="U807" s="41"/>
      <c r="V807" s="41"/>
      <c r="W807" s="41"/>
      <c r="X807" s="41"/>
      <c r="Y807" s="41"/>
      <c r="Z807" s="41" t="s">
        <v>5785</v>
      </c>
      <c r="AA807" s="41"/>
      <c r="AB807" s="41"/>
      <c r="AC807" s="41"/>
      <c r="AD807" s="41"/>
      <c r="AE807" s="41"/>
      <c r="AF807" s="41"/>
      <c r="AG807" s="41"/>
      <c r="AH807" s="39">
        <v>40805</v>
      </c>
      <c r="AI807" s="41"/>
      <c r="AJ807" s="41"/>
      <c r="AK807" s="41"/>
      <c r="AL807" s="41"/>
      <c r="AM807" s="41"/>
      <c r="AN807" s="41"/>
    </row>
    <row r="808" spans="1:45" x14ac:dyDescent="0.3">
      <c r="A808" s="12" t="s">
        <v>33</v>
      </c>
      <c r="B808" s="50" t="s">
        <v>9470</v>
      </c>
      <c r="C808" s="10" t="s">
        <v>9469</v>
      </c>
      <c r="D808" s="12" t="s">
        <v>3</v>
      </c>
      <c r="E808" s="52">
        <v>31.1</v>
      </c>
      <c r="F808" s="12" t="s">
        <v>4668</v>
      </c>
      <c r="G808" s="52">
        <v>44.809999999999988</v>
      </c>
      <c r="H808" s="12" t="s">
        <v>18</v>
      </c>
      <c r="I808" s="12" t="s">
        <v>32</v>
      </c>
      <c r="J808" s="25" t="s">
        <v>25</v>
      </c>
      <c r="K808" s="47">
        <v>16.060000000000002</v>
      </c>
      <c r="L808" s="25" t="s">
        <v>6785</v>
      </c>
      <c r="M808" s="25" t="s">
        <v>9471</v>
      </c>
      <c r="N808" s="47" t="s">
        <v>19921</v>
      </c>
      <c r="O808" s="26" t="s">
        <v>9472</v>
      </c>
      <c r="P808" s="26" t="s">
        <v>9473</v>
      </c>
      <c r="Q808" s="57" t="s">
        <v>33</v>
      </c>
      <c r="R808" s="57" t="s">
        <v>33</v>
      </c>
      <c r="S808" s="57" t="s">
        <v>33</v>
      </c>
      <c r="T808" s="27"/>
      <c r="U808" s="27">
        <v>5.8999999999999999E-3</v>
      </c>
      <c r="V808" s="44">
        <v>22.7678636363636</v>
      </c>
      <c r="W808" s="44">
        <v>19.63698059090909</v>
      </c>
      <c r="X808" s="44" t="s">
        <v>17787</v>
      </c>
      <c r="Y808" s="29">
        <v>1.2E-2</v>
      </c>
      <c r="Z808" s="20" t="s">
        <v>5773</v>
      </c>
      <c r="AA808" s="23" t="s">
        <v>5786</v>
      </c>
      <c r="AB808" s="23" t="s">
        <v>18812</v>
      </c>
      <c r="AC808" s="24" t="s">
        <v>26</v>
      </c>
      <c r="AD808" s="24" t="s">
        <v>742</v>
      </c>
      <c r="AE808" s="24" t="s">
        <v>24</v>
      </c>
      <c r="AF808" s="24" t="s">
        <v>5821</v>
      </c>
      <c r="AG808" s="25" t="s">
        <v>5766</v>
      </c>
      <c r="AH808" s="39">
        <v>38873</v>
      </c>
      <c r="AI808" s="26" t="s">
        <v>9474</v>
      </c>
      <c r="AJ808" s="26" t="s">
        <v>9475</v>
      </c>
      <c r="AK808" s="25" t="s">
        <v>17966</v>
      </c>
      <c r="AL808" s="47">
        <v>119</v>
      </c>
      <c r="AM808" s="47">
        <v>217</v>
      </c>
      <c r="AN808" s="22" t="s">
        <v>6790</v>
      </c>
      <c r="AP808" t="s">
        <v>18824</v>
      </c>
      <c r="AQ808" s="8"/>
      <c r="AS808" s="53"/>
    </row>
    <row r="809" spans="1:45" x14ac:dyDescent="0.3">
      <c r="A809" s="12" t="s">
        <v>17758</v>
      </c>
      <c r="B809" s="50" t="s">
        <v>9477</v>
      </c>
      <c r="C809" s="10" t="s">
        <v>9476</v>
      </c>
      <c r="D809" s="12" t="s">
        <v>2</v>
      </c>
      <c r="E809" s="52">
        <v>99.19</v>
      </c>
      <c r="F809" s="12" t="s">
        <v>4668</v>
      </c>
      <c r="G809" s="52">
        <v>40.53</v>
      </c>
      <c r="H809" s="12"/>
      <c r="I809" s="12"/>
      <c r="J809" s="25" t="s">
        <v>2</v>
      </c>
      <c r="K809" s="47">
        <v>24.490000000000002</v>
      </c>
      <c r="L809" s="25" t="s">
        <v>6785</v>
      </c>
      <c r="M809" s="25" t="s">
        <v>9478</v>
      </c>
      <c r="N809" s="25"/>
      <c r="O809" s="26" t="s">
        <v>9479</v>
      </c>
      <c r="P809" s="26" t="s">
        <v>9480</v>
      </c>
      <c r="Q809" s="57" t="s">
        <v>24</v>
      </c>
      <c r="R809" s="57" t="s">
        <v>33</v>
      </c>
      <c r="S809" s="57" t="s">
        <v>24</v>
      </c>
      <c r="T809" s="27"/>
      <c r="U809" s="27">
        <v>5.8999999999999999E-3</v>
      </c>
      <c r="V809" s="44">
        <v>57.788272727272698</v>
      </c>
      <c r="W809" s="44">
        <v>54.339111090909093</v>
      </c>
      <c r="X809" s="44" t="s">
        <v>17785</v>
      </c>
      <c r="Y809" s="29">
        <v>0.03</v>
      </c>
      <c r="Z809" s="20" t="s">
        <v>5785</v>
      </c>
      <c r="AA809" s="23" t="s">
        <v>5786</v>
      </c>
      <c r="AB809" s="23" t="s">
        <v>18813</v>
      </c>
      <c r="AC809" s="24" t="s">
        <v>26</v>
      </c>
      <c r="AD809" s="24" t="s">
        <v>742</v>
      </c>
      <c r="AE809" s="24" t="s">
        <v>24</v>
      </c>
      <c r="AF809" s="24" t="s">
        <v>5775</v>
      </c>
      <c r="AG809" s="25" t="s">
        <v>5766</v>
      </c>
      <c r="AH809" s="39" t="e">
        <v>#N/A</v>
      </c>
      <c r="AI809" s="26" t="s">
        <v>9481</v>
      </c>
      <c r="AJ809" s="26" t="s">
        <v>9482</v>
      </c>
      <c r="AK809" s="25" t="s">
        <v>18049</v>
      </c>
      <c r="AL809" s="47">
        <v>184</v>
      </c>
      <c r="AM809" s="47">
        <v>308</v>
      </c>
      <c r="AN809" s="22" t="s">
        <v>6790</v>
      </c>
      <c r="AP809" t="s">
        <v>19051</v>
      </c>
      <c r="AQ809" s="8"/>
      <c r="AS809" s="53"/>
    </row>
    <row r="810" spans="1:45" x14ac:dyDescent="0.3">
      <c r="A810" s="12" t="s">
        <v>17758</v>
      </c>
      <c r="B810" s="50" t="s">
        <v>9484</v>
      </c>
      <c r="C810" s="10" t="s">
        <v>9483</v>
      </c>
      <c r="D810" s="12" t="s">
        <v>2</v>
      </c>
      <c r="E810" s="52">
        <v>99.19</v>
      </c>
      <c r="F810" s="12" t="s">
        <v>4668</v>
      </c>
      <c r="G810" s="52">
        <v>40.53</v>
      </c>
      <c r="H810" s="12"/>
      <c r="I810" s="12"/>
      <c r="J810" s="25" t="s">
        <v>2</v>
      </c>
      <c r="K810" s="47">
        <v>24.490000000000002</v>
      </c>
      <c r="L810" s="25" t="s">
        <v>6785</v>
      </c>
      <c r="M810" s="25" t="s">
        <v>9485</v>
      </c>
      <c r="N810" s="47" t="s">
        <v>19922</v>
      </c>
      <c r="O810" s="26" t="s">
        <v>9486</v>
      </c>
      <c r="P810" s="26" t="s">
        <v>9487</v>
      </c>
      <c r="Q810" s="57" t="s">
        <v>33</v>
      </c>
      <c r="R810" s="57" t="s">
        <v>33</v>
      </c>
      <c r="S810" s="57" t="s">
        <v>33</v>
      </c>
      <c r="T810" s="27"/>
      <c r="U810" s="27">
        <v>5.8999999999999999E-3</v>
      </c>
      <c r="V810" s="44">
        <v>36.410318181818198</v>
      </c>
      <c r="W810" s="44">
        <v>29.507164999999997</v>
      </c>
      <c r="X810" s="44" t="s">
        <v>17785</v>
      </c>
      <c r="Y810" s="29">
        <v>1.4999999999999999E-2</v>
      </c>
      <c r="Z810" s="20" t="s">
        <v>5773</v>
      </c>
      <c r="AA810" s="23" t="s">
        <v>5786</v>
      </c>
      <c r="AB810" s="23" t="s">
        <v>18812</v>
      </c>
      <c r="AC810" s="24" t="s">
        <v>26</v>
      </c>
      <c r="AD810" s="24" t="s">
        <v>742</v>
      </c>
      <c r="AE810" s="24" t="s">
        <v>24</v>
      </c>
      <c r="AF810" s="24" t="s">
        <v>5821</v>
      </c>
      <c r="AG810" s="25" t="s">
        <v>5766</v>
      </c>
      <c r="AH810" s="39">
        <v>39013</v>
      </c>
      <c r="AI810" s="26" t="s">
        <v>9488</v>
      </c>
      <c r="AJ810" s="26" t="s">
        <v>9489</v>
      </c>
      <c r="AK810" s="25" t="s">
        <v>18048</v>
      </c>
      <c r="AL810" s="47">
        <v>185</v>
      </c>
      <c r="AM810" s="47">
        <v>307</v>
      </c>
      <c r="AN810" s="22" t="s">
        <v>6790</v>
      </c>
      <c r="AP810" t="s">
        <v>19052</v>
      </c>
      <c r="AQ810" s="8"/>
      <c r="AS810" s="53"/>
    </row>
    <row r="811" spans="1:45" x14ac:dyDescent="0.3">
      <c r="A811" s="12" t="s">
        <v>33</v>
      </c>
      <c r="B811" s="50" t="s">
        <v>9491</v>
      </c>
      <c r="C811" s="10" t="s">
        <v>9490</v>
      </c>
      <c r="D811" s="12" t="s">
        <v>3</v>
      </c>
      <c r="E811" s="52">
        <v>34.08</v>
      </c>
      <c r="F811" s="12" t="s">
        <v>925</v>
      </c>
      <c r="G811" s="52">
        <v>100</v>
      </c>
      <c r="H811" s="12" t="s">
        <v>17774</v>
      </c>
      <c r="I811" s="12" t="s">
        <v>32</v>
      </c>
      <c r="J811" s="25" t="s">
        <v>25</v>
      </c>
      <c r="K811" s="47">
        <v>53.42</v>
      </c>
      <c r="L811" s="25" t="s">
        <v>6785</v>
      </c>
      <c r="M811" s="25" t="s">
        <v>9492</v>
      </c>
      <c r="N811" s="25"/>
      <c r="O811" s="26" t="s">
        <v>9493</v>
      </c>
      <c r="P811" s="26" t="s">
        <v>9494</v>
      </c>
      <c r="Q811" s="57" t="s">
        <v>24</v>
      </c>
      <c r="R811" s="57" t="s">
        <v>33</v>
      </c>
      <c r="S811" s="57" t="s">
        <v>24</v>
      </c>
      <c r="T811" s="27"/>
      <c r="U811" s="27">
        <v>3.2000000000000002E-3</v>
      </c>
      <c r="V811" s="44">
        <v>34.586045454545399</v>
      </c>
      <c r="W811" s="44">
        <v>31.496153954545449</v>
      </c>
      <c r="X811" s="44" t="s">
        <v>17787</v>
      </c>
      <c r="Y811" s="29">
        <v>1.4999999999999999E-2</v>
      </c>
      <c r="Z811" s="20" t="s">
        <v>5773</v>
      </c>
      <c r="AA811" s="23" t="s">
        <v>5786</v>
      </c>
      <c r="AB811" s="23" t="s">
        <v>18812</v>
      </c>
      <c r="AC811" s="24" t="s">
        <v>742</v>
      </c>
      <c r="AD811" s="24" t="s">
        <v>742</v>
      </c>
      <c r="AE811" s="20" t="s">
        <v>19248</v>
      </c>
      <c r="AF811" s="24" t="s">
        <v>5821</v>
      </c>
      <c r="AG811" s="25" t="s">
        <v>5766</v>
      </c>
      <c r="AH811" s="39" t="e">
        <v>#N/A</v>
      </c>
      <c r="AI811" s="26" t="s">
        <v>9495</v>
      </c>
      <c r="AJ811" s="26" t="s">
        <v>9496</v>
      </c>
      <c r="AK811" s="25" t="s">
        <v>5516</v>
      </c>
      <c r="AL811" s="47">
        <v>4</v>
      </c>
      <c r="AM811" s="47">
        <v>4</v>
      </c>
      <c r="AN811" s="22" t="s">
        <v>6790</v>
      </c>
      <c r="AP811" t="s">
        <v>18822</v>
      </c>
      <c r="AQ811" s="8"/>
      <c r="AS811" s="53"/>
    </row>
    <row r="812" spans="1:45" x14ac:dyDescent="0.3">
      <c r="A812" s="12" t="s">
        <v>33</v>
      </c>
      <c r="B812" s="50" t="s">
        <v>9498</v>
      </c>
      <c r="C812" s="10" t="s">
        <v>9497</v>
      </c>
      <c r="D812" s="12" t="s">
        <v>404</v>
      </c>
      <c r="E812" s="52">
        <v>68.240000000000009</v>
      </c>
      <c r="F812" s="12" t="s">
        <v>43</v>
      </c>
      <c r="G812" s="52">
        <v>59.02</v>
      </c>
      <c r="H812" s="12" t="s">
        <v>17774</v>
      </c>
      <c r="I812" s="12" t="s">
        <v>32</v>
      </c>
      <c r="J812" s="25" t="s">
        <v>25</v>
      </c>
      <c r="K812" s="47">
        <v>13.329999999999998</v>
      </c>
      <c r="L812" s="25" t="s">
        <v>6785</v>
      </c>
      <c r="M812" s="25" t="s">
        <v>9499</v>
      </c>
      <c r="N812" s="25"/>
      <c r="O812" s="26" t="s">
        <v>9500</v>
      </c>
      <c r="P812" s="26" t="s">
        <v>9501</v>
      </c>
      <c r="Q812" s="57" t="s">
        <v>33</v>
      </c>
      <c r="R812" s="57" t="s">
        <v>33</v>
      </c>
      <c r="S812" s="57" t="s">
        <v>24</v>
      </c>
      <c r="T812" s="27"/>
      <c r="U812" s="27">
        <v>4.0000000000000001E-3</v>
      </c>
      <c r="V812" s="44">
        <v>17.2395909090909</v>
      </c>
      <c r="W812" s="44">
        <v>13.588219227272729</v>
      </c>
      <c r="X812" s="44" t="s">
        <v>17785</v>
      </c>
      <c r="Y812" s="29">
        <v>2.5000000000000001E-2</v>
      </c>
      <c r="Z812" s="20" t="s">
        <v>5785</v>
      </c>
      <c r="AA812" s="23" t="s">
        <v>6656</v>
      </c>
      <c r="AB812" s="23" t="s">
        <v>18810</v>
      </c>
      <c r="AC812" s="24" t="s">
        <v>26</v>
      </c>
      <c r="AD812" s="24" t="s">
        <v>742</v>
      </c>
      <c r="AE812" s="24" t="s">
        <v>24</v>
      </c>
      <c r="AF812" s="24" t="s">
        <v>5775</v>
      </c>
      <c r="AG812" s="25" t="s">
        <v>5766</v>
      </c>
      <c r="AH812" s="39">
        <v>42625</v>
      </c>
      <c r="AI812" s="26" t="s">
        <v>9502</v>
      </c>
      <c r="AJ812" s="26" t="s">
        <v>9503</v>
      </c>
      <c r="AK812" s="25" t="s">
        <v>18128</v>
      </c>
      <c r="AL812" s="47">
        <v>252</v>
      </c>
      <c r="AM812" s="47">
        <v>392</v>
      </c>
      <c r="AN812" s="22" t="s">
        <v>6790</v>
      </c>
      <c r="AP812" t="s">
        <v>18850</v>
      </c>
      <c r="AQ812" s="8"/>
      <c r="AS812" s="53"/>
    </row>
    <row r="813" spans="1:45" x14ac:dyDescent="0.3">
      <c r="A813" s="12" t="s">
        <v>33</v>
      </c>
      <c r="B813" s="50" t="s">
        <v>9505</v>
      </c>
      <c r="C813" s="10" t="s">
        <v>9504</v>
      </c>
      <c r="D813" s="12" t="s">
        <v>404</v>
      </c>
      <c r="E813" s="52">
        <v>68.240000000000009</v>
      </c>
      <c r="F813" s="12" t="s">
        <v>43</v>
      </c>
      <c r="G813" s="52">
        <v>59.02</v>
      </c>
      <c r="H813" s="12" t="s">
        <v>17774</v>
      </c>
      <c r="I813" s="12" t="s">
        <v>32</v>
      </c>
      <c r="J813" s="25" t="s">
        <v>25</v>
      </c>
      <c r="K813" s="47">
        <v>13.329999999999998</v>
      </c>
      <c r="L813" s="25" t="s">
        <v>6785</v>
      </c>
      <c r="M813" s="25" t="s">
        <v>9506</v>
      </c>
      <c r="N813" s="25"/>
      <c r="O813" s="26" t="s">
        <v>9507</v>
      </c>
      <c r="P813" s="26" t="s">
        <v>9508</v>
      </c>
      <c r="Q813" s="57" t="s">
        <v>33</v>
      </c>
      <c r="R813" s="57" t="s">
        <v>33</v>
      </c>
      <c r="S813" s="57" t="s">
        <v>24</v>
      </c>
      <c r="T813" s="27"/>
      <c r="U813" s="27">
        <v>4.0000000000000001E-3</v>
      </c>
      <c r="V813" s="44">
        <v>21.135954545454499</v>
      </c>
      <c r="W813" s="44">
        <v>16.071870818181822</v>
      </c>
      <c r="X813" s="44" t="s">
        <v>17785</v>
      </c>
      <c r="Y813" s="29">
        <v>1.4999999999999999E-2</v>
      </c>
      <c r="Z813" s="20" t="s">
        <v>5773</v>
      </c>
      <c r="AA813" s="23" t="s">
        <v>6656</v>
      </c>
      <c r="AB813" s="23" t="s">
        <v>18815</v>
      </c>
      <c r="AC813" s="24" t="s">
        <v>26</v>
      </c>
      <c r="AD813" s="24" t="s">
        <v>742</v>
      </c>
      <c r="AE813" s="24" t="s">
        <v>24</v>
      </c>
      <c r="AF813" s="24" t="s">
        <v>5775</v>
      </c>
      <c r="AG813" s="25" t="s">
        <v>5766</v>
      </c>
      <c r="AH813" s="39">
        <v>43031</v>
      </c>
      <c r="AI813" s="26" t="s">
        <v>9509</v>
      </c>
      <c r="AJ813" s="26" t="s">
        <v>9510</v>
      </c>
      <c r="AK813" s="25" t="s">
        <v>18128</v>
      </c>
      <c r="AL813" s="47">
        <v>252</v>
      </c>
      <c r="AM813" s="47">
        <v>392</v>
      </c>
      <c r="AN813" s="22" t="s">
        <v>6790</v>
      </c>
      <c r="AP813" t="s">
        <v>18851</v>
      </c>
      <c r="AQ813" s="8"/>
      <c r="AS813" s="53"/>
    </row>
    <row r="814" spans="1:45" x14ac:dyDescent="0.3">
      <c r="A814" s="12" t="s">
        <v>17797</v>
      </c>
      <c r="B814" s="50" t="s">
        <v>9512</v>
      </c>
      <c r="C814" s="10" t="s">
        <v>9511</v>
      </c>
      <c r="D814" s="12" t="s">
        <v>3</v>
      </c>
      <c r="E814" s="52">
        <v>33.33</v>
      </c>
      <c r="F814" s="12" t="s">
        <v>60</v>
      </c>
      <c r="G814" s="52">
        <v>57.580000000000013</v>
      </c>
      <c r="H814" s="12" t="s">
        <v>17774</v>
      </c>
      <c r="I814" s="12" t="s">
        <v>32</v>
      </c>
      <c r="J814" s="25" t="s">
        <v>25</v>
      </c>
      <c r="K814" s="47">
        <v>46.8</v>
      </c>
      <c r="L814" s="25" t="s">
        <v>6785</v>
      </c>
      <c r="M814" s="25" t="s">
        <v>9513</v>
      </c>
      <c r="N814" s="47" t="s">
        <v>210</v>
      </c>
      <c r="O814" s="26" t="s">
        <v>9514</v>
      </c>
      <c r="P814" s="26" t="s">
        <v>9515</v>
      </c>
      <c r="Q814" s="57" t="s">
        <v>33</v>
      </c>
      <c r="R814" s="57" t="s">
        <v>33</v>
      </c>
      <c r="S814" s="57" t="s">
        <v>33</v>
      </c>
      <c r="T814" s="27"/>
      <c r="U814" s="27">
        <v>7.4000000000000003E-3</v>
      </c>
      <c r="V814" s="44">
        <v>40.613454545454502</v>
      </c>
      <c r="W814" s="44">
        <v>37.594763318181819</v>
      </c>
      <c r="X814" s="44" t="s">
        <v>17789</v>
      </c>
      <c r="Y814" s="29">
        <v>0.03</v>
      </c>
      <c r="Z814" s="20" t="s">
        <v>5773</v>
      </c>
      <c r="AA814" s="23" t="s">
        <v>5786</v>
      </c>
      <c r="AB814" s="23" t="s">
        <v>18812</v>
      </c>
      <c r="AC814" s="24" t="s">
        <v>26</v>
      </c>
      <c r="AD814" s="24" t="s">
        <v>742</v>
      </c>
      <c r="AE814" s="24" t="s">
        <v>24</v>
      </c>
      <c r="AF814" s="24" t="s">
        <v>5821</v>
      </c>
      <c r="AG814" s="25" t="s">
        <v>5766</v>
      </c>
      <c r="AH814" s="39">
        <v>39195</v>
      </c>
      <c r="AI814" s="26" t="s">
        <v>9516</v>
      </c>
      <c r="AJ814" s="26" t="s">
        <v>9517</v>
      </c>
      <c r="AK814" s="25" t="s">
        <v>18033</v>
      </c>
      <c r="AL814" s="47">
        <v>170</v>
      </c>
      <c r="AM814" s="47">
        <v>291</v>
      </c>
      <c r="AN814" s="22" t="s">
        <v>6790</v>
      </c>
      <c r="AP814" t="s">
        <v>19094</v>
      </c>
      <c r="AQ814" s="8"/>
      <c r="AS814" s="53"/>
    </row>
    <row r="815" spans="1:45" x14ac:dyDescent="0.3">
      <c r="A815" s="41"/>
      <c r="B815" s="41" t="s">
        <v>19936</v>
      </c>
      <c r="C815" s="41" t="s">
        <v>19935</v>
      </c>
      <c r="D815" s="41"/>
      <c r="E815" s="41"/>
      <c r="F815" s="41"/>
      <c r="G815" s="41"/>
      <c r="H815" s="41"/>
      <c r="I815" s="41"/>
      <c r="J815" s="41"/>
      <c r="K815" s="41"/>
      <c r="L815" s="25" t="s">
        <v>6785</v>
      </c>
      <c r="M815" s="43"/>
      <c r="N815" s="43" t="s">
        <v>19937</v>
      </c>
      <c r="O815" s="41"/>
      <c r="P815" s="41"/>
      <c r="Q815" s="57" t="s">
        <v>24</v>
      </c>
      <c r="R815" s="57" t="s">
        <v>24</v>
      </c>
      <c r="S815" s="57" t="s">
        <v>33</v>
      </c>
      <c r="T815" s="41"/>
      <c r="U815" s="41"/>
      <c r="V815" s="41"/>
      <c r="W815" s="41"/>
      <c r="X815" s="41"/>
      <c r="Y815" s="41"/>
      <c r="Z815" s="41"/>
      <c r="AA815" s="41"/>
      <c r="AB815" s="41"/>
      <c r="AC815" s="41"/>
      <c r="AD815" s="41"/>
      <c r="AE815" s="41"/>
      <c r="AF815" s="41"/>
      <c r="AG815" s="41"/>
      <c r="AI815" s="41"/>
      <c r="AJ815" s="41"/>
      <c r="AK815" s="41"/>
      <c r="AL815" s="41"/>
      <c r="AM815" s="41"/>
      <c r="AN815" s="41"/>
    </row>
    <row r="816" spans="1:45" x14ac:dyDescent="0.3">
      <c r="A816" s="12" t="s">
        <v>17758</v>
      </c>
      <c r="B816" s="50" t="s">
        <v>9519</v>
      </c>
      <c r="C816" s="10" t="s">
        <v>9518</v>
      </c>
      <c r="D816" s="12"/>
      <c r="E816" s="52">
        <v>70.180000000000007</v>
      </c>
      <c r="F816" s="12" t="s">
        <v>341</v>
      </c>
      <c r="G816" s="52">
        <v>95.7</v>
      </c>
      <c r="H816" s="12"/>
      <c r="I816" s="12"/>
      <c r="J816" s="12" t="s">
        <v>75</v>
      </c>
      <c r="K816" s="47">
        <v>44.5</v>
      </c>
      <c r="L816" s="25" t="s">
        <v>6785</v>
      </c>
      <c r="M816" s="25" t="s">
        <v>9520</v>
      </c>
      <c r="N816" s="47" t="s">
        <v>19923</v>
      </c>
      <c r="O816" s="26" t="s">
        <v>9521</v>
      </c>
      <c r="P816" s="26" t="s">
        <v>9522</v>
      </c>
      <c r="Q816" s="57" t="s">
        <v>33</v>
      </c>
      <c r="R816" s="57" t="s">
        <v>33</v>
      </c>
      <c r="S816" s="57" t="s">
        <v>33</v>
      </c>
      <c r="T816" s="27"/>
      <c r="U816" s="27">
        <v>3.5000000000000001E-3</v>
      </c>
      <c r="V816" s="44">
        <v>27.160409090909098</v>
      </c>
      <c r="W816" s="44">
        <v>24.708822636363639</v>
      </c>
      <c r="X816" s="44" t="s">
        <v>17790</v>
      </c>
      <c r="Y816" s="29">
        <v>0.03</v>
      </c>
      <c r="Z816" s="20" t="s">
        <v>5773</v>
      </c>
      <c r="AA816" s="23" t="s">
        <v>6656</v>
      </c>
      <c r="AB816" s="23" t="s">
        <v>18815</v>
      </c>
      <c r="AC816" s="24" t="s">
        <v>26</v>
      </c>
      <c r="AD816" s="24" t="s">
        <v>742</v>
      </c>
      <c r="AE816" s="24" t="s">
        <v>24</v>
      </c>
      <c r="AF816" s="24" t="s">
        <v>5775</v>
      </c>
      <c r="AG816" s="25" t="s">
        <v>5766</v>
      </c>
      <c r="AH816" s="39">
        <v>44130</v>
      </c>
      <c r="AI816" s="26" t="s">
        <v>9523</v>
      </c>
      <c r="AJ816" s="26" t="s">
        <v>9524</v>
      </c>
      <c r="AK816" s="25" t="s">
        <v>17809</v>
      </c>
      <c r="AL816" s="47">
        <v>12</v>
      </c>
      <c r="AM816" s="47">
        <v>15</v>
      </c>
      <c r="AN816" s="22" t="s">
        <v>6790</v>
      </c>
      <c r="AP816" t="s">
        <v>19009</v>
      </c>
      <c r="AQ816" s="8"/>
      <c r="AS816" s="53"/>
    </row>
    <row r="817" spans="1:45" x14ac:dyDescent="0.3">
      <c r="A817" s="12" t="s">
        <v>17797</v>
      </c>
      <c r="B817" s="50" t="s">
        <v>9526</v>
      </c>
      <c r="C817" s="10" t="s">
        <v>9525</v>
      </c>
      <c r="D817" s="12" t="s">
        <v>3</v>
      </c>
      <c r="E817" s="52">
        <v>34.94</v>
      </c>
      <c r="F817" s="12" t="s">
        <v>341</v>
      </c>
      <c r="G817" s="52">
        <v>97.820000000000007</v>
      </c>
      <c r="H817" s="12" t="s">
        <v>17774</v>
      </c>
      <c r="I817" s="12" t="s">
        <v>32</v>
      </c>
      <c r="J817" s="25" t="s">
        <v>25</v>
      </c>
      <c r="K817" s="47">
        <v>38.200000000000003</v>
      </c>
      <c r="L817" s="25" t="s">
        <v>6785</v>
      </c>
      <c r="M817" s="25" t="s">
        <v>9527</v>
      </c>
      <c r="N817" s="47" t="s">
        <v>1152</v>
      </c>
      <c r="O817" s="26" t="s">
        <v>9528</v>
      </c>
      <c r="P817" s="26" t="s">
        <v>9529</v>
      </c>
      <c r="Q817" s="57" t="s">
        <v>33</v>
      </c>
      <c r="R817" s="57" t="s">
        <v>33</v>
      </c>
      <c r="S817" s="57" t="s">
        <v>33</v>
      </c>
      <c r="T817" s="27"/>
      <c r="U817" s="27">
        <v>7.4000000000000003E-3</v>
      </c>
      <c r="V817" s="44">
        <v>22.552272727272701</v>
      </c>
      <c r="W817" s="44">
        <v>19.869251000000006</v>
      </c>
      <c r="X817" s="44" t="s">
        <v>17784</v>
      </c>
      <c r="Y817" s="29">
        <v>0.03</v>
      </c>
      <c r="Z817" s="20" t="s">
        <v>5773</v>
      </c>
      <c r="AA817" s="23" t="s">
        <v>5786</v>
      </c>
      <c r="AB817" s="23" t="s">
        <v>18812</v>
      </c>
      <c r="AC817" s="24" t="s">
        <v>26</v>
      </c>
      <c r="AD817" s="24" t="s">
        <v>742</v>
      </c>
      <c r="AE817" s="24" t="s">
        <v>24</v>
      </c>
      <c r="AF817" s="24" t="s">
        <v>5821</v>
      </c>
      <c r="AG817" s="25" t="s">
        <v>5766</v>
      </c>
      <c r="AH817" s="39">
        <v>38285</v>
      </c>
      <c r="AI817" s="26" t="s">
        <v>9530</v>
      </c>
      <c r="AJ817" s="26" t="s">
        <v>9531</v>
      </c>
      <c r="AK817" s="25" t="s">
        <v>18035</v>
      </c>
      <c r="AL817" s="47">
        <v>172</v>
      </c>
      <c r="AM817" s="47">
        <v>293</v>
      </c>
      <c r="AN817" s="22" t="s">
        <v>6790</v>
      </c>
      <c r="AP817" t="s">
        <v>19095</v>
      </c>
      <c r="AQ817" s="8"/>
      <c r="AS817" s="53"/>
    </row>
    <row r="818" spans="1:45" x14ac:dyDescent="0.3">
      <c r="A818" s="41"/>
      <c r="B818" s="41" t="s">
        <v>19928</v>
      </c>
      <c r="C818" s="41" t="s">
        <v>19927</v>
      </c>
      <c r="D818" s="41"/>
      <c r="E818" s="41"/>
      <c r="F818" s="41"/>
      <c r="G818" s="41"/>
      <c r="H818" s="41"/>
      <c r="I818" s="41"/>
      <c r="J818" s="41"/>
      <c r="K818" s="41"/>
      <c r="L818" s="25" t="s">
        <v>6785</v>
      </c>
      <c r="M818" s="43"/>
      <c r="N818" s="43" t="s">
        <v>19929</v>
      </c>
      <c r="O818" s="41"/>
      <c r="P818" s="41"/>
      <c r="Q818" s="57" t="s">
        <v>24</v>
      </c>
      <c r="R818" s="57" t="s">
        <v>24</v>
      </c>
      <c r="S818" s="57" t="s">
        <v>33</v>
      </c>
      <c r="T818" s="41"/>
      <c r="U818" s="41"/>
      <c r="V818" s="41"/>
      <c r="W818" s="41"/>
      <c r="X818" s="41"/>
      <c r="Y818" s="41"/>
      <c r="Z818" s="41"/>
      <c r="AA818" s="41"/>
      <c r="AB818" s="41"/>
      <c r="AC818" s="41"/>
      <c r="AD818" s="41"/>
      <c r="AE818" s="41"/>
      <c r="AF818" s="41"/>
      <c r="AG818" s="41"/>
      <c r="AI818" s="41"/>
      <c r="AJ818" s="41"/>
      <c r="AK818" s="41"/>
      <c r="AL818" s="41"/>
      <c r="AM818" s="41"/>
      <c r="AN818" s="41"/>
    </row>
    <row r="819" spans="1:45" x14ac:dyDescent="0.3">
      <c r="A819" s="41"/>
      <c r="B819" s="62" t="s">
        <v>20850</v>
      </c>
      <c r="C819" s="62" t="s">
        <v>20849</v>
      </c>
      <c r="D819" s="41"/>
      <c r="E819" s="41"/>
      <c r="F819" s="41"/>
      <c r="G819" s="41"/>
      <c r="H819" s="41"/>
      <c r="I819" s="41"/>
      <c r="J819" s="41"/>
      <c r="K819" s="41"/>
      <c r="L819" s="25" t="s">
        <v>6785</v>
      </c>
      <c r="M819" s="43"/>
      <c r="N819" s="43"/>
      <c r="O819" s="41"/>
      <c r="P819" s="41"/>
      <c r="Q819" s="57" t="s">
        <v>33</v>
      </c>
      <c r="R819" s="57" t="s">
        <v>24</v>
      </c>
      <c r="S819" s="57" t="s">
        <v>24</v>
      </c>
      <c r="T819" s="41"/>
      <c r="U819" s="41"/>
      <c r="V819" s="41"/>
      <c r="W819" s="41"/>
      <c r="X819" s="41"/>
      <c r="Y819" s="41"/>
      <c r="Z819" s="41" t="s">
        <v>5785</v>
      </c>
      <c r="AA819" s="41"/>
      <c r="AB819" s="41"/>
      <c r="AC819" s="41"/>
      <c r="AD819" s="41"/>
      <c r="AE819" s="41"/>
      <c r="AF819" s="41"/>
      <c r="AG819" s="41"/>
      <c r="AH819" s="39">
        <v>43031</v>
      </c>
      <c r="AI819" s="41"/>
      <c r="AJ819" s="41"/>
      <c r="AK819" s="41"/>
      <c r="AL819" s="41"/>
      <c r="AM819" s="41"/>
      <c r="AN819" s="41"/>
    </row>
    <row r="820" spans="1:45" x14ac:dyDescent="0.3">
      <c r="A820" s="12" t="s">
        <v>33</v>
      </c>
      <c r="B820" s="50" t="s">
        <v>9533</v>
      </c>
      <c r="C820" s="10" t="s">
        <v>9532</v>
      </c>
      <c r="D820" s="12" t="s">
        <v>3</v>
      </c>
      <c r="E820" s="52" t="e">
        <v>#N/A</v>
      </c>
      <c r="F820" s="12" t="s">
        <v>897</v>
      </c>
      <c r="G820" s="52" t="e">
        <v>#N/A</v>
      </c>
      <c r="H820" s="12" t="s">
        <v>17774</v>
      </c>
      <c r="I820" s="12" t="s">
        <v>32</v>
      </c>
      <c r="J820" s="25" t="s">
        <v>25</v>
      </c>
      <c r="K820" s="47" t="e">
        <v>#N/A</v>
      </c>
      <c r="L820" s="25" t="s">
        <v>6785</v>
      </c>
      <c r="M820" s="25" t="s">
        <v>9534</v>
      </c>
      <c r="N820" s="25"/>
      <c r="O820" s="26" t="s">
        <v>9535</v>
      </c>
      <c r="P820" s="26" t="s">
        <v>9536</v>
      </c>
      <c r="Q820" s="57" t="s">
        <v>24</v>
      </c>
      <c r="R820" s="57" t="s">
        <v>33</v>
      </c>
      <c r="S820" s="57" t="s">
        <v>24</v>
      </c>
      <c r="T820" s="27"/>
      <c r="U820" s="27">
        <v>1.6000000000000001E-3</v>
      </c>
      <c r="V820" s="44">
        <v>3.3011818181818202</v>
      </c>
      <c r="W820" s="44">
        <v>3.2184127727272727</v>
      </c>
      <c r="X820" s="44" t="s">
        <v>17781</v>
      </c>
      <c r="Y820" s="29">
        <v>0.01</v>
      </c>
      <c r="Z820" s="20" t="s">
        <v>5785</v>
      </c>
      <c r="AA820" s="23" t="s">
        <v>5786</v>
      </c>
      <c r="AB820" s="23" t="s">
        <v>18813</v>
      </c>
      <c r="AC820" s="24" t="s">
        <v>742</v>
      </c>
      <c r="AD820" s="24" t="s">
        <v>742</v>
      </c>
      <c r="AE820" s="20" t="s">
        <v>19248</v>
      </c>
      <c r="AF820" s="24" t="s">
        <v>5821</v>
      </c>
      <c r="AG820" s="25" t="s">
        <v>5766</v>
      </c>
      <c r="AH820" s="39" t="e">
        <v>#N/A</v>
      </c>
      <c r="AI820" s="26" t="s">
        <v>9537</v>
      </c>
      <c r="AJ820" s="26" t="s">
        <v>9538</v>
      </c>
      <c r="AK820" s="25" t="s">
        <v>4385</v>
      </c>
      <c r="AL820" s="47">
        <v>107</v>
      </c>
      <c r="AM820" s="47">
        <v>201</v>
      </c>
      <c r="AN820" s="22" t="s">
        <v>6790</v>
      </c>
    </row>
    <row r="821" spans="1:45" x14ac:dyDescent="0.3">
      <c r="A821" s="12" t="s">
        <v>17758</v>
      </c>
      <c r="B821" s="50" t="s">
        <v>9540</v>
      </c>
      <c r="C821" s="10" t="s">
        <v>9539</v>
      </c>
      <c r="D821" s="12"/>
      <c r="E821" s="52">
        <v>28.100000000000033</v>
      </c>
      <c r="F821" s="12"/>
      <c r="G821" s="52">
        <v>100.81000000000071</v>
      </c>
      <c r="H821" s="12"/>
      <c r="I821" s="12"/>
      <c r="J821" s="12" t="s">
        <v>75</v>
      </c>
      <c r="K821" s="47">
        <v>0.68</v>
      </c>
      <c r="L821" s="25" t="s">
        <v>6785</v>
      </c>
      <c r="M821" s="25" t="s">
        <v>9541</v>
      </c>
      <c r="N821" s="47" t="s">
        <v>19930</v>
      </c>
      <c r="O821" s="26" t="s">
        <v>9542</v>
      </c>
      <c r="P821" s="26" t="s">
        <v>9543</v>
      </c>
      <c r="Q821" s="57" t="s">
        <v>33</v>
      </c>
      <c r="R821" s="57" t="s">
        <v>33</v>
      </c>
      <c r="S821" s="57" t="s">
        <v>33</v>
      </c>
      <c r="T821" s="27"/>
      <c r="U821" s="27">
        <v>2E-3</v>
      </c>
      <c r="V821" s="44">
        <v>7.4148636363636404</v>
      </c>
      <c r="W821" s="44">
        <v>6.5733695909090919</v>
      </c>
      <c r="X821" s="44" t="s">
        <v>17784</v>
      </c>
      <c r="Y821" s="29">
        <v>1.4999999999999999E-2</v>
      </c>
      <c r="Z821" s="20" t="s">
        <v>5773</v>
      </c>
      <c r="AA821" s="23" t="s">
        <v>6656</v>
      </c>
      <c r="AB821" s="23" t="s">
        <v>18815</v>
      </c>
      <c r="AC821" s="24" t="s">
        <v>742</v>
      </c>
      <c r="AD821" s="24" t="s">
        <v>742</v>
      </c>
      <c r="AE821" s="24" t="s">
        <v>24</v>
      </c>
      <c r="AF821" s="24" t="s">
        <v>5821</v>
      </c>
      <c r="AG821" s="25" t="s">
        <v>5766</v>
      </c>
      <c r="AH821" s="39">
        <v>39881</v>
      </c>
      <c r="AI821" s="26" t="s">
        <v>9544</v>
      </c>
      <c r="AJ821" s="26" t="s">
        <v>9545</v>
      </c>
      <c r="AK821" s="25" t="s">
        <v>17806</v>
      </c>
      <c r="AL821" s="47">
        <v>10</v>
      </c>
      <c r="AM821" s="47">
        <v>12</v>
      </c>
      <c r="AN821" s="22" t="s">
        <v>6790</v>
      </c>
      <c r="AP821" t="s">
        <v>19008</v>
      </c>
      <c r="AQ821" s="8"/>
      <c r="AS821" s="53"/>
    </row>
    <row r="822" spans="1:45" x14ac:dyDescent="0.3">
      <c r="A822" s="12" t="s">
        <v>17758</v>
      </c>
      <c r="B822" s="50" t="s">
        <v>9547</v>
      </c>
      <c r="C822" s="10" t="s">
        <v>9546</v>
      </c>
      <c r="D822" s="12"/>
      <c r="E822" s="52">
        <v>99.910000000000124</v>
      </c>
      <c r="F822" s="12"/>
      <c r="G822" s="52">
        <v>99.980000000000132</v>
      </c>
      <c r="H822" s="12"/>
      <c r="I822" s="12"/>
      <c r="J822" s="12" t="s">
        <v>75</v>
      </c>
      <c r="K822" s="47">
        <v>4.2300000000000004</v>
      </c>
      <c r="L822" s="25" t="s">
        <v>6785</v>
      </c>
      <c r="M822" s="25" t="s">
        <v>9548</v>
      </c>
      <c r="N822" s="47" t="s">
        <v>19931</v>
      </c>
      <c r="O822" s="26" t="s">
        <v>9549</v>
      </c>
      <c r="P822" s="26" t="s">
        <v>9550</v>
      </c>
      <c r="Q822" s="57" t="s">
        <v>33</v>
      </c>
      <c r="R822" s="57" t="s">
        <v>33</v>
      </c>
      <c r="S822" s="57" t="s">
        <v>33</v>
      </c>
      <c r="T822" s="27"/>
      <c r="U822" s="27">
        <v>8.9999999999999998E-4</v>
      </c>
      <c r="V822" s="44">
        <v>4.6334090909090904</v>
      </c>
      <c r="W822" s="44">
        <v>3.9103160909090904</v>
      </c>
      <c r="X822" s="44" t="s">
        <v>17787</v>
      </c>
      <c r="Y822" s="29">
        <v>0.01</v>
      </c>
      <c r="Z822" s="20" t="s">
        <v>5773</v>
      </c>
      <c r="AA822" s="23" t="s">
        <v>6656</v>
      </c>
      <c r="AB822" s="23" t="s">
        <v>18815</v>
      </c>
      <c r="AC822" s="24" t="s">
        <v>742</v>
      </c>
      <c r="AD822" s="24" t="s">
        <v>742</v>
      </c>
      <c r="AE822" s="24" t="s">
        <v>24</v>
      </c>
      <c r="AF822" s="24" t="s">
        <v>5821</v>
      </c>
      <c r="AG822" s="25" t="s">
        <v>5766</v>
      </c>
      <c r="AH822" s="39">
        <v>39923</v>
      </c>
      <c r="AI822" s="26" t="s">
        <v>9551</v>
      </c>
      <c r="AJ822" s="26" t="s">
        <v>9552</v>
      </c>
      <c r="AK822" s="25" t="s">
        <v>17855</v>
      </c>
      <c r="AL822" s="47">
        <v>30</v>
      </c>
      <c r="AM822" s="47">
        <v>61</v>
      </c>
      <c r="AN822" s="22" t="s">
        <v>6790</v>
      </c>
      <c r="AP822" t="s">
        <v>19027</v>
      </c>
      <c r="AQ822" s="8"/>
      <c r="AS822" s="53"/>
    </row>
    <row r="823" spans="1:45" x14ac:dyDescent="0.3">
      <c r="A823" s="12" t="s">
        <v>33</v>
      </c>
      <c r="B823" s="50" t="s">
        <v>9554</v>
      </c>
      <c r="C823" s="10" t="s">
        <v>9553</v>
      </c>
      <c r="D823" s="12" t="s">
        <v>3</v>
      </c>
      <c r="E823" s="52">
        <v>16.52</v>
      </c>
      <c r="F823" s="12" t="s">
        <v>64</v>
      </c>
      <c r="G823" s="52">
        <v>99.99</v>
      </c>
      <c r="H823" s="12" t="s">
        <v>17774</v>
      </c>
      <c r="I823" s="12" t="s">
        <v>32</v>
      </c>
      <c r="J823" s="25" t="s">
        <v>25</v>
      </c>
      <c r="K823" s="47">
        <v>23.34</v>
      </c>
      <c r="L823" s="25" t="s">
        <v>6785</v>
      </c>
      <c r="M823" s="25" t="s">
        <v>9555</v>
      </c>
      <c r="N823" s="25"/>
      <c r="O823" s="26" t="s">
        <v>9556</v>
      </c>
      <c r="P823" s="26" t="s">
        <v>9557</v>
      </c>
      <c r="Q823" s="57" t="s">
        <v>24</v>
      </c>
      <c r="R823" s="57" t="s">
        <v>33</v>
      </c>
      <c r="S823" s="57" t="s">
        <v>24</v>
      </c>
      <c r="T823" s="27"/>
      <c r="U823" s="27">
        <v>1.1000000000000001E-3</v>
      </c>
      <c r="V823" s="44">
        <v>4.0214999999999996</v>
      </c>
      <c r="W823" s="44">
        <v>3.7253126818181812</v>
      </c>
      <c r="X823" s="44" t="s">
        <v>17784</v>
      </c>
      <c r="Y823" s="29">
        <v>0.01</v>
      </c>
      <c r="Z823" s="20" t="s">
        <v>5773</v>
      </c>
      <c r="AA823" s="23" t="s">
        <v>5786</v>
      </c>
      <c r="AB823" s="23" t="s">
        <v>18812</v>
      </c>
      <c r="AC823" s="24" t="s">
        <v>742</v>
      </c>
      <c r="AD823" s="24" t="s">
        <v>742</v>
      </c>
      <c r="AE823" s="20" t="s">
        <v>19248</v>
      </c>
      <c r="AF823" s="24" t="s">
        <v>5821</v>
      </c>
      <c r="AG823" s="25" t="s">
        <v>5766</v>
      </c>
      <c r="AH823" s="39" t="e">
        <v>#N/A</v>
      </c>
      <c r="AI823" s="26" t="s">
        <v>9558</v>
      </c>
      <c r="AJ823" s="26" t="s">
        <v>9559</v>
      </c>
      <c r="AK823" s="25" t="s">
        <v>1043</v>
      </c>
      <c r="AL823" s="47">
        <v>143</v>
      </c>
      <c r="AM823" s="47">
        <v>248</v>
      </c>
      <c r="AN823" s="22" t="s">
        <v>6790</v>
      </c>
      <c r="AP823" t="s">
        <v>18836</v>
      </c>
      <c r="AQ823" s="8"/>
      <c r="AS823" s="53"/>
    </row>
    <row r="824" spans="1:45" x14ac:dyDescent="0.3">
      <c r="A824" s="12" t="s">
        <v>33</v>
      </c>
      <c r="B824" s="50" t="s">
        <v>9561</v>
      </c>
      <c r="C824" s="10" t="s">
        <v>9560</v>
      </c>
      <c r="D824" s="12" t="s">
        <v>3</v>
      </c>
      <c r="E824" s="52">
        <v>16.47</v>
      </c>
      <c r="F824" s="12" t="s">
        <v>64</v>
      </c>
      <c r="G824" s="52">
        <v>100.00000000000001</v>
      </c>
      <c r="H824" s="12" t="s">
        <v>17774</v>
      </c>
      <c r="I824" s="12" t="s">
        <v>32</v>
      </c>
      <c r="J824" s="25" t="s">
        <v>25</v>
      </c>
      <c r="K824" s="47">
        <v>23.26</v>
      </c>
      <c r="L824" s="25" t="s">
        <v>6785</v>
      </c>
      <c r="M824" s="25" t="s">
        <v>9562</v>
      </c>
      <c r="N824" s="47" t="s">
        <v>19932</v>
      </c>
      <c r="O824" s="26" t="s">
        <v>9563</v>
      </c>
      <c r="P824" s="26" t="s">
        <v>9564</v>
      </c>
      <c r="Q824" s="57" t="s">
        <v>33</v>
      </c>
      <c r="R824" s="57" t="s">
        <v>33</v>
      </c>
      <c r="S824" s="57" t="s">
        <v>33</v>
      </c>
      <c r="T824" s="27"/>
      <c r="U824" s="27">
        <v>1E-3</v>
      </c>
      <c r="V824" s="44">
        <v>5.0472727272727296</v>
      </c>
      <c r="W824" s="44">
        <v>4.5607795000000007</v>
      </c>
      <c r="X824" s="44" t="s">
        <v>17789</v>
      </c>
      <c r="Y824" s="29">
        <v>1.4999999999999999E-2</v>
      </c>
      <c r="Z824" s="20" t="s">
        <v>5785</v>
      </c>
      <c r="AA824" s="23" t="s">
        <v>5786</v>
      </c>
      <c r="AB824" s="23" t="s">
        <v>18813</v>
      </c>
      <c r="AC824" s="24" t="s">
        <v>742</v>
      </c>
      <c r="AD824" s="24" t="s">
        <v>742</v>
      </c>
      <c r="AE824" s="20" t="s">
        <v>19248</v>
      </c>
      <c r="AF824" s="24" t="s">
        <v>5757</v>
      </c>
      <c r="AG824" s="25" t="s">
        <v>5766</v>
      </c>
      <c r="AH824" s="39">
        <v>40436</v>
      </c>
      <c r="AI824" s="26" t="s">
        <v>9565</v>
      </c>
      <c r="AJ824" s="26" t="s">
        <v>9566</v>
      </c>
      <c r="AK824" s="25" t="s">
        <v>1043</v>
      </c>
      <c r="AL824" s="47">
        <v>143</v>
      </c>
      <c r="AM824" s="47">
        <v>248</v>
      </c>
      <c r="AN824" s="22" t="s">
        <v>6790</v>
      </c>
      <c r="AP824" t="s">
        <v>18837</v>
      </c>
      <c r="AQ824" s="8"/>
      <c r="AS824" s="53"/>
    </row>
    <row r="825" spans="1:45" x14ac:dyDescent="0.3">
      <c r="A825" s="12" t="s">
        <v>33</v>
      </c>
      <c r="B825" s="50" t="s">
        <v>9568</v>
      </c>
      <c r="C825" s="10" t="s">
        <v>9567</v>
      </c>
      <c r="D825" s="12" t="s">
        <v>3</v>
      </c>
      <c r="E825" s="52">
        <v>16.52</v>
      </c>
      <c r="F825" s="12" t="s">
        <v>64</v>
      </c>
      <c r="G825" s="52">
        <v>100.00999999999998</v>
      </c>
      <c r="H825" s="12" t="s">
        <v>17774</v>
      </c>
      <c r="I825" s="12" t="s">
        <v>32</v>
      </c>
      <c r="J825" s="25" t="s">
        <v>25</v>
      </c>
      <c r="K825" s="47">
        <v>23.32</v>
      </c>
      <c r="L825" s="25" t="s">
        <v>6785</v>
      </c>
      <c r="M825" s="25" t="s">
        <v>9569</v>
      </c>
      <c r="N825" s="47" t="s">
        <v>19933</v>
      </c>
      <c r="O825" s="26" t="s">
        <v>9570</v>
      </c>
      <c r="P825" s="26" t="s">
        <v>9571</v>
      </c>
      <c r="Q825" s="57" t="s">
        <v>33</v>
      </c>
      <c r="R825" s="57" t="s">
        <v>33</v>
      </c>
      <c r="S825" s="57" t="s">
        <v>33</v>
      </c>
      <c r="T825" s="27"/>
      <c r="U825" s="27">
        <v>1E-3</v>
      </c>
      <c r="V825" s="44">
        <v>4.4158636363636399</v>
      </c>
      <c r="W825" s="44">
        <v>4.0987658636363626</v>
      </c>
      <c r="X825" s="44" t="s">
        <v>17789</v>
      </c>
      <c r="Y825" s="29">
        <v>0.01</v>
      </c>
      <c r="Z825" s="20" t="s">
        <v>5773</v>
      </c>
      <c r="AA825" s="23" t="s">
        <v>5786</v>
      </c>
      <c r="AB825" s="23" t="s">
        <v>18812</v>
      </c>
      <c r="AC825" s="24" t="s">
        <v>742</v>
      </c>
      <c r="AD825" s="24" t="s">
        <v>742</v>
      </c>
      <c r="AE825" s="20" t="s">
        <v>19248</v>
      </c>
      <c r="AF825" s="24" t="s">
        <v>5821</v>
      </c>
      <c r="AG825" s="25" t="s">
        <v>5766</v>
      </c>
      <c r="AH825" s="39">
        <v>37284</v>
      </c>
      <c r="AI825" s="26" t="s">
        <v>9572</v>
      </c>
      <c r="AJ825" s="26" t="s">
        <v>9573</v>
      </c>
      <c r="AK825" s="25" t="s">
        <v>1043</v>
      </c>
      <c r="AL825" s="47">
        <v>143</v>
      </c>
      <c r="AM825" s="47">
        <v>248</v>
      </c>
      <c r="AN825" s="22" t="s">
        <v>6790</v>
      </c>
      <c r="AP825" t="s">
        <v>18838</v>
      </c>
      <c r="AQ825" s="8"/>
      <c r="AS825" s="53"/>
    </row>
    <row r="826" spans="1:45" x14ac:dyDescent="0.3">
      <c r="A826" s="12" t="s">
        <v>33</v>
      </c>
      <c r="B826" s="50" t="s">
        <v>9575</v>
      </c>
      <c r="C826" s="10" t="s">
        <v>9574</v>
      </c>
      <c r="D826" s="12" t="s">
        <v>3</v>
      </c>
      <c r="E826" s="52">
        <v>18.46</v>
      </c>
      <c r="F826" s="12" t="s">
        <v>954</v>
      </c>
      <c r="G826" s="52">
        <v>99.88</v>
      </c>
      <c r="H826" s="12" t="s">
        <v>17774</v>
      </c>
      <c r="I826" s="12" t="s">
        <v>32</v>
      </c>
      <c r="J826" s="25" t="s">
        <v>25</v>
      </c>
      <c r="K826" s="47">
        <v>23.64</v>
      </c>
      <c r="L826" s="25" t="s">
        <v>6785</v>
      </c>
      <c r="M826" s="25" t="s">
        <v>9576</v>
      </c>
      <c r="N826" s="25"/>
      <c r="O826" s="26" t="s">
        <v>9577</v>
      </c>
      <c r="P826" s="26" t="s">
        <v>9578</v>
      </c>
      <c r="Q826" s="57" t="s">
        <v>33</v>
      </c>
      <c r="R826" s="57" t="s">
        <v>33</v>
      </c>
      <c r="S826" s="57" t="s">
        <v>24</v>
      </c>
      <c r="T826" s="27"/>
      <c r="U826" s="27">
        <v>6.9999999999999999E-4</v>
      </c>
      <c r="V826" s="44">
        <v>11.319772727272699</v>
      </c>
      <c r="W826" s="44">
        <v>10.895025454545454</v>
      </c>
      <c r="X826" s="44" t="s">
        <v>17780</v>
      </c>
      <c r="Y826" s="29">
        <v>1.4999999999999999E-2</v>
      </c>
      <c r="Z826" s="20" t="s">
        <v>5785</v>
      </c>
      <c r="AA826" s="23" t="s">
        <v>5786</v>
      </c>
      <c r="AB826" s="23" t="s">
        <v>18813</v>
      </c>
      <c r="AC826" s="24" t="s">
        <v>955</v>
      </c>
      <c r="AD826" s="24" t="s">
        <v>742</v>
      </c>
      <c r="AE826" s="24" t="s">
        <v>24</v>
      </c>
      <c r="AF826" s="24" t="s">
        <v>9579</v>
      </c>
      <c r="AG826" s="25" t="s">
        <v>5766</v>
      </c>
      <c r="AH826" s="39">
        <v>40436</v>
      </c>
      <c r="AI826" s="26" t="s">
        <v>9580</v>
      </c>
      <c r="AJ826" s="26" t="s">
        <v>9581</v>
      </c>
      <c r="AK826" s="25" t="s">
        <v>5517</v>
      </c>
      <c r="AL826" s="47">
        <v>162</v>
      </c>
      <c r="AM826" s="47">
        <v>280</v>
      </c>
      <c r="AN826" s="22" t="s">
        <v>6790</v>
      </c>
      <c r="AP826" t="s">
        <v>18845</v>
      </c>
      <c r="AQ826" s="8"/>
      <c r="AS826" s="53"/>
    </row>
    <row r="827" spans="1:45" x14ac:dyDescent="0.3">
      <c r="A827" s="12" t="s">
        <v>33</v>
      </c>
      <c r="B827" s="50" t="s">
        <v>9583</v>
      </c>
      <c r="C827" s="10" t="s">
        <v>9582</v>
      </c>
      <c r="D827" s="12" t="s">
        <v>3</v>
      </c>
      <c r="E827" s="52">
        <v>18.45</v>
      </c>
      <c r="F827" s="12" t="s">
        <v>954</v>
      </c>
      <c r="G827" s="52">
        <v>99.90000000000002</v>
      </c>
      <c r="H827" s="12" t="s">
        <v>17774</v>
      </c>
      <c r="I827" s="12" t="s">
        <v>32</v>
      </c>
      <c r="J827" s="25" t="s">
        <v>25</v>
      </c>
      <c r="K827" s="47">
        <v>23.660000000000004</v>
      </c>
      <c r="L827" s="25" t="s">
        <v>6785</v>
      </c>
      <c r="M827" s="25" t="s">
        <v>9584</v>
      </c>
      <c r="N827" s="47" t="s">
        <v>19934</v>
      </c>
      <c r="O827" s="26" t="s">
        <v>9585</v>
      </c>
      <c r="P827" s="26" t="s">
        <v>9586</v>
      </c>
      <c r="Q827" s="57" t="s">
        <v>33</v>
      </c>
      <c r="R827" s="57" t="s">
        <v>33</v>
      </c>
      <c r="S827" s="57" t="s">
        <v>33</v>
      </c>
      <c r="T827" s="27"/>
      <c r="U827" s="27">
        <v>6.9999999999999999E-4</v>
      </c>
      <c r="V827" s="44">
        <v>13.229681818181801</v>
      </c>
      <c r="W827" s="44">
        <v>12.508252090909089</v>
      </c>
      <c r="X827" s="44" t="s">
        <v>17789</v>
      </c>
      <c r="Y827" s="29">
        <v>1.4999999999999999E-2</v>
      </c>
      <c r="Z827" s="20" t="s">
        <v>5773</v>
      </c>
      <c r="AA827" s="23" t="s">
        <v>5786</v>
      </c>
      <c r="AB827" s="23" t="s">
        <v>18812</v>
      </c>
      <c r="AC827" s="24" t="s">
        <v>955</v>
      </c>
      <c r="AD827" s="24" t="s">
        <v>742</v>
      </c>
      <c r="AE827" s="24" t="s">
        <v>24</v>
      </c>
      <c r="AF827" s="24" t="s">
        <v>5775</v>
      </c>
      <c r="AG827" s="25" t="s">
        <v>5766</v>
      </c>
      <c r="AH827" s="39">
        <v>37284</v>
      </c>
      <c r="AI827" s="26" t="s">
        <v>9587</v>
      </c>
      <c r="AJ827" s="26" t="s">
        <v>9588</v>
      </c>
      <c r="AK827" s="25" t="s">
        <v>5517</v>
      </c>
      <c r="AL827" s="47">
        <v>162</v>
      </c>
      <c r="AM827" s="47">
        <v>280</v>
      </c>
      <c r="AN827" s="22" t="s">
        <v>6790</v>
      </c>
      <c r="AP827" t="s">
        <v>18846</v>
      </c>
      <c r="AQ827" s="8"/>
      <c r="AS827" s="53"/>
    </row>
    <row r="828" spans="1:45" x14ac:dyDescent="0.3">
      <c r="A828" s="12" t="s">
        <v>17758</v>
      </c>
      <c r="B828" s="50" t="s">
        <v>9590</v>
      </c>
      <c r="C828" s="10" t="s">
        <v>9589</v>
      </c>
      <c r="D828" s="12"/>
      <c r="E828" s="52" t="e">
        <v>#N/A</v>
      </c>
      <c r="F828" s="12"/>
      <c r="G828" s="52" t="e">
        <v>#N/A</v>
      </c>
      <c r="H828" s="12"/>
      <c r="I828" s="12"/>
      <c r="J828" s="12" t="s">
        <v>75</v>
      </c>
      <c r="K828" s="47" t="e">
        <v>#N/A</v>
      </c>
      <c r="L828" s="25" t="s">
        <v>6785</v>
      </c>
      <c r="M828" s="25" t="s">
        <v>9591</v>
      </c>
      <c r="N828" s="25"/>
      <c r="O828" s="26" t="s">
        <v>9592</v>
      </c>
      <c r="P828" s="26" t="s">
        <v>9593</v>
      </c>
      <c r="Q828" s="57" t="s">
        <v>24</v>
      </c>
      <c r="R828" s="57" t="s">
        <v>33</v>
      </c>
      <c r="S828" s="57" t="s">
        <v>24</v>
      </c>
      <c r="T828" s="27"/>
      <c r="U828" s="27">
        <v>1E-3</v>
      </c>
      <c r="V828" s="44">
        <v>10.9305454545455</v>
      </c>
      <c r="W828" s="44">
        <v>9.9018685909090909</v>
      </c>
      <c r="X828" s="44" t="s">
        <v>17782</v>
      </c>
      <c r="Y828" s="29">
        <v>1.4999999999999999E-2</v>
      </c>
      <c r="Z828" s="20" t="s">
        <v>5785</v>
      </c>
      <c r="AA828" s="23" t="s">
        <v>6656</v>
      </c>
      <c r="AB828" s="23" t="s">
        <v>18810</v>
      </c>
      <c r="AC828" s="24" t="s">
        <v>742</v>
      </c>
      <c r="AD828" s="24" t="s">
        <v>742</v>
      </c>
      <c r="AE828" s="24" t="s">
        <v>33</v>
      </c>
      <c r="AF828" s="24" t="s">
        <v>5775</v>
      </c>
      <c r="AG828" s="25" t="s">
        <v>5766</v>
      </c>
      <c r="AH828" s="39">
        <v>43062</v>
      </c>
      <c r="AI828" s="26" t="s">
        <v>9594</v>
      </c>
      <c r="AJ828" s="26" t="s">
        <v>9595</v>
      </c>
      <c r="AK828" s="25" t="s">
        <v>17863</v>
      </c>
      <c r="AL828" s="47">
        <v>33</v>
      </c>
      <c r="AM828" s="47">
        <v>69</v>
      </c>
      <c r="AN828" s="22" t="s">
        <v>6790</v>
      </c>
    </row>
    <row r="829" spans="1:45" x14ac:dyDescent="0.3">
      <c r="A829" s="12" t="s">
        <v>17758</v>
      </c>
      <c r="B829" s="50" t="s">
        <v>9597</v>
      </c>
      <c r="C829" s="10" t="s">
        <v>9596</v>
      </c>
      <c r="D829" s="12"/>
      <c r="E829" s="52" t="e">
        <v>#N/A</v>
      </c>
      <c r="F829" s="12"/>
      <c r="G829" s="52" t="e">
        <v>#N/A</v>
      </c>
      <c r="H829" s="12"/>
      <c r="I829" s="12"/>
      <c r="J829" s="12" t="s">
        <v>75</v>
      </c>
      <c r="K829" s="47" t="e">
        <v>#N/A</v>
      </c>
      <c r="L829" s="25" t="s">
        <v>6785</v>
      </c>
      <c r="M829" s="25" t="s">
        <v>9598</v>
      </c>
      <c r="N829" s="25"/>
      <c r="O829" s="26" t="s">
        <v>9599</v>
      </c>
      <c r="P829" s="26" t="s">
        <v>9600</v>
      </c>
      <c r="Q829" s="57" t="s">
        <v>33</v>
      </c>
      <c r="R829" s="57" t="s">
        <v>33</v>
      </c>
      <c r="S829" s="57" t="s">
        <v>24</v>
      </c>
      <c r="T829" s="27"/>
      <c r="U829" s="27">
        <v>1E-3</v>
      </c>
      <c r="V829" s="44">
        <v>22.9523636363636</v>
      </c>
      <c r="W829" s="44">
        <v>20.70915422727273</v>
      </c>
      <c r="X829" s="44" t="s">
        <v>17787</v>
      </c>
      <c r="Y829" s="29">
        <v>1.4999999999999999E-2</v>
      </c>
      <c r="Z829" s="20" t="s">
        <v>5773</v>
      </c>
      <c r="AA829" s="23" t="s">
        <v>6656</v>
      </c>
      <c r="AB829" s="23" t="s">
        <v>18815</v>
      </c>
      <c r="AC829" s="24" t="s">
        <v>26</v>
      </c>
      <c r="AD829" s="24" t="s">
        <v>742</v>
      </c>
      <c r="AE829" s="24" t="s">
        <v>24</v>
      </c>
      <c r="AF829" s="24" t="s">
        <v>5775</v>
      </c>
      <c r="AG829" s="25" t="s">
        <v>5766</v>
      </c>
      <c r="AH829" s="39">
        <v>43062</v>
      </c>
      <c r="AI829" s="26" t="s">
        <v>9601</v>
      </c>
      <c r="AJ829" s="26" t="s">
        <v>9602</v>
      </c>
      <c r="AK829" s="25" t="s">
        <v>17863</v>
      </c>
      <c r="AL829" s="47">
        <v>33</v>
      </c>
      <c r="AM829" s="47">
        <v>69</v>
      </c>
      <c r="AN829" s="22" t="s">
        <v>6790</v>
      </c>
    </row>
    <row r="830" spans="1:45" x14ac:dyDescent="0.3">
      <c r="A830" s="12" t="s">
        <v>33</v>
      </c>
      <c r="B830" s="50" t="s">
        <v>9604</v>
      </c>
      <c r="C830" s="10" t="s">
        <v>9603</v>
      </c>
      <c r="D830" s="12" t="s">
        <v>3</v>
      </c>
      <c r="E830" s="52">
        <v>18.819999999999975</v>
      </c>
      <c r="F830" s="12" t="s">
        <v>60</v>
      </c>
      <c r="G830" s="52">
        <v>21.730000000000015</v>
      </c>
      <c r="H830" s="12" t="s">
        <v>17774</v>
      </c>
      <c r="I830" s="12" t="s">
        <v>32</v>
      </c>
      <c r="J830" s="25" t="s">
        <v>25</v>
      </c>
      <c r="K830" s="47">
        <v>22.26</v>
      </c>
      <c r="L830" s="25" t="s">
        <v>6785</v>
      </c>
      <c r="M830" s="25" t="s">
        <v>9605</v>
      </c>
      <c r="N830" s="47" t="s">
        <v>19938</v>
      </c>
      <c r="O830" s="26" t="s">
        <v>9606</v>
      </c>
      <c r="P830" s="26" t="s">
        <v>9607</v>
      </c>
      <c r="Q830" s="57" t="s">
        <v>33</v>
      </c>
      <c r="R830" s="57" t="s">
        <v>33</v>
      </c>
      <c r="S830" s="57" t="s">
        <v>33</v>
      </c>
      <c r="T830" s="27"/>
      <c r="U830" s="27">
        <v>1.8E-3</v>
      </c>
      <c r="V830" s="44">
        <v>6.98345454545455</v>
      </c>
      <c r="W830" s="44">
        <v>6.1559341818181821</v>
      </c>
      <c r="X830" s="44" t="s">
        <v>17787</v>
      </c>
      <c r="Y830" s="29">
        <v>2.5000000000000001E-2</v>
      </c>
      <c r="Z830" s="20" t="s">
        <v>5785</v>
      </c>
      <c r="AA830" s="23" t="s">
        <v>6656</v>
      </c>
      <c r="AB830" s="23" t="s">
        <v>18810</v>
      </c>
      <c r="AC830" s="24" t="s">
        <v>26</v>
      </c>
      <c r="AD830" s="24" t="s">
        <v>742</v>
      </c>
      <c r="AE830" s="24" t="s">
        <v>24</v>
      </c>
      <c r="AF830" s="24" t="s">
        <v>9608</v>
      </c>
      <c r="AG830" s="25" t="s">
        <v>5766</v>
      </c>
      <c r="AH830" s="39">
        <v>41792</v>
      </c>
      <c r="AI830" s="26" t="s">
        <v>9609</v>
      </c>
      <c r="AJ830" s="26" t="s">
        <v>9610</v>
      </c>
      <c r="AK830" s="25" t="s">
        <v>18299</v>
      </c>
      <c r="AL830" s="47">
        <v>364</v>
      </c>
      <c r="AM830" s="47">
        <v>572</v>
      </c>
      <c r="AN830" s="22" t="s">
        <v>6790</v>
      </c>
      <c r="AP830" t="s">
        <v>18862</v>
      </c>
      <c r="AQ830" s="8"/>
      <c r="AS830" s="53"/>
    </row>
    <row r="831" spans="1:45" x14ac:dyDescent="0.3">
      <c r="A831" s="12" t="s">
        <v>33</v>
      </c>
      <c r="B831" s="50" t="s">
        <v>9612</v>
      </c>
      <c r="C831" s="10" t="s">
        <v>9611</v>
      </c>
      <c r="D831" s="12" t="s">
        <v>3</v>
      </c>
      <c r="E831" s="52" t="e">
        <v>#N/A</v>
      </c>
      <c r="F831" s="12" t="s">
        <v>60</v>
      </c>
      <c r="G831" s="52" t="e">
        <v>#N/A</v>
      </c>
      <c r="H831" s="12" t="s">
        <v>17774</v>
      </c>
      <c r="I831" s="12" t="s">
        <v>32</v>
      </c>
      <c r="J831" s="25" t="s">
        <v>25</v>
      </c>
      <c r="K831" s="47" t="e">
        <v>#N/A</v>
      </c>
      <c r="L831" s="25" t="s">
        <v>6785</v>
      </c>
      <c r="M831" s="25" t="s">
        <v>9613</v>
      </c>
      <c r="N831" s="25"/>
      <c r="O831" s="26" t="s">
        <v>9614</v>
      </c>
      <c r="P831" s="26" t="s">
        <v>9615</v>
      </c>
      <c r="Q831" s="57" t="s">
        <v>33</v>
      </c>
      <c r="R831" s="57" t="s">
        <v>33</v>
      </c>
      <c r="S831" s="57" t="s">
        <v>24</v>
      </c>
      <c r="T831" s="27"/>
      <c r="U831" s="27">
        <v>1.8E-3</v>
      </c>
      <c r="V831" s="44">
        <v>9.4756363636363599</v>
      </c>
      <c r="W831" s="44">
        <v>8.3794922727272727</v>
      </c>
      <c r="X831" s="44" t="s">
        <v>17785</v>
      </c>
      <c r="Y831" s="29">
        <v>0.03</v>
      </c>
      <c r="Z831" s="20" t="s">
        <v>5773</v>
      </c>
      <c r="AA831" s="23" t="s">
        <v>6656</v>
      </c>
      <c r="AB831" s="23" t="s">
        <v>18815</v>
      </c>
      <c r="AC831" s="24" t="s">
        <v>26</v>
      </c>
      <c r="AD831" s="24" t="s">
        <v>742</v>
      </c>
      <c r="AE831" s="24" t="s">
        <v>24</v>
      </c>
      <c r="AF831" s="24" t="s">
        <v>5775</v>
      </c>
      <c r="AG831" s="25" t="s">
        <v>5766</v>
      </c>
      <c r="AH831" s="39">
        <v>43171</v>
      </c>
      <c r="AI831" s="26" t="s">
        <v>9616</v>
      </c>
      <c r="AJ831" s="26" t="s">
        <v>9617</v>
      </c>
      <c r="AK831" s="25" t="s">
        <v>18299</v>
      </c>
      <c r="AL831" s="47">
        <v>364</v>
      </c>
      <c r="AM831" s="47">
        <v>572</v>
      </c>
      <c r="AN831" s="22" t="s">
        <v>6790</v>
      </c>
    </row>
    <row r="832" spans="1:45" x14ac:dyDescent="0.3">
      <c r="A832" s="12" t="s">
        <v>33</v>
      </c>
      <c r="B832" s="50" t="s">
        <v>9619</v>
      </c>
      <c r="C832" s="10" t="s">
        <v>9618</v>
      </c>
      <c r="D832" s="12" t="s">
        <v>3</v>
      </c>
      <c r="E832" s="52">
        <v>16.229999999999997</v>
      </c>
      <c r="F832" s="12" t="s">
        <v>64</v>
      </c>
      <c r="G832" s="52">
        <v>99.669999999999973</v>
      </c>
      <c r="H832" s="12" t="s">
        <v>17774</v>
      </c>
      <c r="I832" s="12" t="s">
        <v>32</v>
      </c>
      <c r="J832" s="25" t="s">
        <v>25</v>
      </c>
      <c r="K832" s="47">
        <v>13.810000000000002</v>
      </c>
      <c r="L832" s="25" t="s">
        <v>6785</v>
      </c>
      <c r="M832" s="25" t="s">
        <v>9620</v>
      </c>
      <c r="N832" s="47" t="s">
        <v>19939</v>
      </c>
      <c r="O832" s="26" t="s">
        <v>9621</v>
      </c>
      <c r="P832" s="26" t="s">
        <v>9622</v>
      </c>
      <c r="Q832" s="57" t="s">
        <v>33</v>
      </c>
      <c r="R832" s="57" t="s">
        <v>33</v>
      </c>
      <c r="S832" s="57" t="s">
        <v>33</v>
      </c>
      <c r="T832" s="27"/>
      <c r="U832" s="27">
        <v>1.1999999999999999E-3</v>
      </c>
      <c r="V832" s="44">
        <v>8.7088181818181791</v>
      </c>
      <c r="W832" s="44">
        <v>8.3192416363636355</v>
      </c>
      <c r="X832" s="44" t="s">
        <v>17787</v>
      </c>
      <c r="Y832" s="29">
        <v>1.4999999999999999E-2</v>
      </c>
      <c r="Z832" s="20" t="s">
        <v>5785</v>
      </c>
      <c r="AA832" s="23" t="s">
        <v>5786</v>
      </c>
      <c r="AB832" s="23" t="s">
        <v>18813</v>
      </c>
      <c r="AC832" s="24" t="s">
        <v>742</v>
      </c>
      <c r="AD832" s="24" t="s">
        <v>742</v>
      </c>
      <c r="AE832" s="20" t="s">
        <v>19248</v>
      </c>
      <c r="AF832" s="24" t="s">
        <v>5757</v>
      </c>
      <c r="AG832" s="25" t="s">
        <v>5766</v>
      </c>
      <c r="AH832" s="39">
        <v>40436</v>
      </c>
      <c r="AI832" s="26" t="s">
        <v>9623</v>
      </c>
      <c r="AJ832" s="26" t="s">
        <v>9624</v>
      </c>
      <c r="AK832" s="25" t="s">
        <v>18318</v>
      </c>
      <c r="AL832" s="47">
        <v>368</v>
      </c>
      <c r="AM832" s="47">
        <v>591</v>
      </c>
      <c r="AN832" s="22" t="s">
        <v>6790</v>
      </c>
      <c r="AP832" t="s">
        <v>18873</v>
      </c>
      <c r="AQ832" s="8"/>
      <c r="AS832" s="53"/>
    </row>
    <row r="833" spans="1:45" x14ac:dyDescent="0.3">
      <c r="A833" s="12" t="s">
        <v>21267</v>
      </c>
      <c r="B833" s="50" t="s">
        <v>9626</v>
      </c>
      <c r="C833" s="10" t="s">
        <v>9625</v>
      </c>
      <c r="D833" s="12" t="s">
        <v>3</v>
      </c>
      <c r="E833" s="52">
        <v>15.55</v>
      </c>
      <c r="F833" s="12" t="s">
        <v>64</v>
      </c>
      <c r="G833" s="52">
        <v>52.089999999999975</v>
      </c>
      <c r="H833" s="12" t="s">
        <v>17774</v>
      </c>
      <c r="I833" s="12" t="s">
        <v>32</v>
      </c>
      <c r="J833" s="25" t="s">
        <v>25</v>
      </c>
      <c r="K833" s="47">
        <v>11.879999999999999</v>
      </c>
      <c r="L833" s="25" t="s">
        <v>6785</v>
      </c>
      <c r="M833" s="25" t="s">
        <v>9627</v>
      </c>
      <c r="N833" s="47" t="s">
        <v>19946</v>
      </c>
      <c r="O833" s="26" t="s">
        <v>9628</v>
      </c>
      <c r="P833" s="26" t="s">
        <v>9629</v>
      </c>
      <c r="Q833" s="57" t="s">
        <v>33</v>
      </c>
      <c r="R833" s="57" t="s">
        <v>33</v>
      </c>
      <c r="S833" s="57" t="s">
        <v>33</v>
      </c>
      <c r="T833" s="27"/>
      <c r="U833" s="27">
        <v>1.1999999999999999E-3</v>
      </c>
      <c r="V833" s="44">
        <v>8.3146818181818194</v>
      </c>
      <c r="W833" s="44">
        <v>7.7420465909090916</v>
      </c>
      <c r="X833" s="44" t="s">
        <v>17787</v>
      </c>
      <c r="Y833" s="29">
        <v>1.4999999999999999E-2</v>
      </c>
      <c r="Z833" s="20" t="s">
        <v>5785</v>
      </c>
      <c r="AA833" s="23" t="s">
        <v>6656</v>
      </c>
      <c r="AB833" s="23" t="s">
        <v>18810</v>
      </c>
      <c r="AC833" s="24" t="s">
        <v>742</v>
      </c>
      <c r="AD833" s="24" t="s">
        <v>742</v>
      </c>
      <c r="AE833" s="20" t="s">
        <v>19248</v>
      </c>
      <c r="AF833" s="24" t="s">
        <v>5821</v>
      </c>
      <c r="AG833" s="25" t="s">
        <v>5766</v>
      </c>
      <c r="AH833" s="39">
        <v>40084</v>
      </c>
      <c r="AI833" s="26" t="s">
        <v>9630</v>
      </c>
      <c r="AJ833" s="26" t="s">
        <v>9631</v>
      </c>
      <c r="AK833" s="25" t="s">
        <v>18353</v>
      </c>
      <c r="AL833" s="47">
        <v>369</v>
      </c>
      <c r="AM833" s="47">
        <v>626</v>
      </c>
      <c r="AN833" s="22" t="s">
        <v>6790</v>
      </c>
      <c r="AP833" t="s">
        <v>18877</v>
      </c>
      <c r="AQ833" s="8"/>
      <c r="AS833" s="53"/>
    </row>
    <row r="834" spans="1:45" x14ac:dyDescent="0.3">
      <c r="A834" s="12" t="s">
        <v>33</v>
      </c>
      <c r="B834" s="50" t="s">
        <v>9633</v>
      </c>
      <c r="C834" s="10" t="s">
        <v>9632</v>
      </c>
      <c r="D834" s="12" t="s">
        <v>3</v>
      </c>
      <c r="E834" s="52">
        <v>15.530000000000001</v>
      </c>
      <c r="F834" s="12" t="s">
        <v>64</v>
      </c>
      <c r="G834" s="52">
        <v>52.120000000000012</v>
      </c>
      <c r="H834" s="12" t="s">
        <v>17774</v>
      </c>
      <c r="I834" s="12" t="s">
        <v>32</v>
      </c>
      <c r="J834" s="25" t="s">
        <v>25</v>
      </c>
      <c r="K834" s="47">
        <v>11.89</v>
      </c>
      <c r="L834" s="25" t="s">
        <v>6785</v>
      </c>
      <c r="M834" s="25" t="s">
        <v>9634</v>
      </c>
      <c r="N834" s="47" t="s">
        <v>19945</v>
      </c>
      <c r="O834" s="26" t="s">
        <v>9635</v>
      </c>
      <c r="P834" s="26" t="s">
        <v>9636</v>
      </c>
      <c r="Q834" s="57" t="s">
        <v>33</v>
      </c>
      <c r="R834" s="57" t="s">
        <v>33</v>
      </c>
      <c r="S834" s="57" t="s">
        <v>33</v>
      </c>
      <c r="T834" s="27"/>
      <c r="U834" s="27">
        <v>1.1999999999999999E-3</v>
      </c>
      <c r="V834" s="44">
        <v>6.4888636363636403</v>
      </c>
      <c r="W834" s="44">
        <v>6.0141814545454535</v>
      </c>
      <c r="X834" s="44" t="s">
        <v>17780</v>
      </c>
      <c r="Y834" s="29">
        <v>1.4999999999999999E-2</v>
      </c>
      <c r="Z834" s="20" t="s">
        <v>5773</v>
      </c>
      <c r="AA834" s="23" t="s">
        <v>6656</v>
      </c>
      <c r="AB834" s="23" t="s">
        <v>18815</v>
      </c>
      <c r="AC834" s="24" t="s">
        <v>742</v>
      </c>
      <c r="AD834" s="24" t="s">
        <v>742</v>
      </c>
      <c r="AE834" s="20" t="s">
        <v>19248</v>
      </c>
      <c r="AF834" s="24" t="s">
        <v>5821</v>
      </c>
      <c r="AG834" s="25" t="s">
        <v>5766</v>
      </c>
      <c r="AH834" s="39">
        <v>39272</v>
      </c>
      <c r="AI834" s="26" t="s">
        <v>9637</v>
      </c>
      <c r="AJ834" s="26" t="s">
        <v>9638</v>
      </c>
      <c r="AK834" s="25" t="s">
        <v>18353</v>
      </c>
      <c r="AL834" s="47">
        <v>369</v>
      </c>
      <c r="AM834" s="47">
        <v>626</v>
      </c>
      <c r="AN834" s="22" t="s">
        <v>6790</v>
      </c>
      <c r="AP834" t="s">
        <v>18878</v>
      </c>
      <c r="AQ834" s="8"/>
      <c r="AS834" s="53"/>
    </row>
    <row r="835" spans="1:45" x14ac:dyDescent="0.3">
      <c r="A835" s="12" t="s">
        <v>21267</v>
      </c>
      <c r="B835" s="50" t="s">
        <v>9640</v>
      </c>
      <c r="C835" s="10" t="s">
        <v>9639</v>
      </c>
      <c r="D835" s="12" t="s">
        <v>3</v>
      </c>
      <c r="E835" s="52">
        <v>20.99</v>
      </c>
      <c r="F835" s="12" t="s">
        <v>488</v>
      </c>
      <c r="G835" s="52">
        <v>98.550000000000566</v>
      </c>
      <c r="H835" s="12" t="s">
        <v>17774</v>
      </c>
      <c r="I835" s="12" t="s">
        <v>32</v>
      </c>
      <c r="J835" s="25" t="s">
        <v>25</v>
      </c>
      <c r="K835" s="47">
        <v>11.28</v>
      </c>
      <c r="L835" s="25" t="s">
        <v>6785</v>
      </c>
      <c r="M835" s="25" t="s">
        <v>9641</v>
      </c>
      <c r="N835" s="47" t="s">
        <v>19950</v>
      </c>
      <c r="O835" s="26" t="s">
        <v>9642</v>
      </c>
      <c r="P835" s="26" t="s">
        <v>9643</v>
      </c>
      <c r="Q835" s="57" t="s">
        <v>33</v>
      </c>
      <c r="R835" s="57" t="s">
        <v>33</v>
      </c>
      <c r="S835" s="57" t="s">
        <v>33</v>
      </c>
      <c r="T835" s="27"/>
      <c r="U835" s="27">
        <v>1.5E-3</v>
      </c>
      <c r="V835" s="44">
        <v>6.7380909090909098</v>
      </c>
      <c r="W835" s="44">
        <v>5.7767927727272728</v>
      </c>
      <c r="X835" s="44" t="s">
        <v>17787</v>
      </c>
      <c r="Y835" s="29">
        <v>0.02</v>
      </c>
      <c r="Z835" s="20" t="s">
        <v>5785</v>
      </c>
      <c r="AA835" s="23" t="s">
        <v>6656</v>
      </c>
      <c r="AB835" s="23" t="s">
        <v>18810</v>
      </c>
      <c r="AC835" s="24" t="s">
        <v>26</v>
      </c>
      <c r="AD835" s="24" t="s">
        <v>742</v>
      </c>
      <c r="AE835" s="24" t="s">
        <v>24</v>
      </c>
      <c r="AF835" s="24" t="s">
        <v>5821</v>
      </c>
      <c r="AG835" s="25" t="s">
        <v>5766</v>
      </c>
      <c r="AH835" s="39">
        <v>40084</v>
      </c>
      <c r="AI835" s="26" t="s">
        <v>9644</v>
      </c>
      <c r="AJ835" s="26" t="s">
        <v>9645</v>
      </c>
      <c r="AK835" s="25" t="s">
        <v>18389</v>
      </c>
      <c r="AL835" s="47">
        <v>411</v>
      </c>
      <c r="AM835" s="47">
        <v>662</v>
      </c>
      <c r="AN835" s="22" t="s">
        <v>6790</v>
      </c>
      <c r="AP835" t="s">
        <v>18897</v>
      </c>
      <c r="AQ835" s="8"/>
      <c r="AS835" s="53"/>
    </row>
    <row r="836" spans="1:45" x14ac:dyDescent="0.3">
      <c r="A836" s="12" t="s">
        <v>33</v>
      </c>
      <c r="B836" s="50" t="s">
        <v>9647</v>
      </c>
      <c r="C836" s="10" t="s">
        <v>9646</v>
      </c>
      <c r="D836" s="12" t="s">
        <v>3</v>
      </c>
      <c r="E836" s="52">
        <v>36.54</v>
      </c>
      <c r="F836" s="12" t="s">
        <v>4335</v>
      </c>
      <c r="G836" s="52">
        <v>58.900000000000006</v>
      </c>
      <c r="H836" s="12" t="s">
        <v>17774</v>
      </c>
      <c r="I836" s="12" t="s">
        <v>32</v>
      </c>
      <c r="J836" s="25" t="s">
        <v>25</v>
      </c>
      <c r="K836" s="47">
        <v>27.24</v>
      </c>
      <c r="L836" s="25" t="s">
        <v>6785</v>
      </c>
      <c r="M836" s="25" t="s">
        <v>9648</v>
      </c>
      <c r="N836" s="47" t="s">
        <v>19954</v>
      </c>
      <c r="O836" s="26" t="s">
        <v>9649</v>
      </c>
      <c r="P836" s="26" t="s">
        <v>9650</v>
      </c>
      <c r="Q836" s="57" t="s">
        <v>33</v>
      </c>
      <c r="R836" s="57" t="s">
        <v>33</v>
      </c>
      <c r="S836" s="57" t="s">
        <v>33</v>
      </c>
      <c r="T836" s="27"/>
      <c r="U836" s="27">
        <v>2E-3</v>
      </c>
      <c r="V836" s="44">
        <v>11.1548181818182</v>
      </c>
      <c r="W836" s="44">
        <v>10.213845272727275</v>
      </c>
      <c r="X836" s="44" t="s">
        <v>17784</v>
      </c>
      <c r="Y836" s="29">
        <v>0.03</v>
      </c>
      <c r="Z836" s="20" t="s">
        <v>5785</v>
      </c>
      <c r="AA836" s="23" t="s">
        <v>5786</v>
      </c>
      <c r="AB836" s="23" t="s">
        <v>18813</v>
      </c>
      <c r="AC836" s="24" t="s">
        <v>26</v>
      </c>
      <c r="AD836" s="24" t="s">
        <v>742</v>
      </c>
      <c r="AE836" s="24" t="s">
        <v>24</v>
      </c>
      <c r="AF836" s="24" t="s">
        <v>5775</v>
      </c>
      <c r="AG836" s="25" t="s">
        <v>5766</v>
      </c>
      <c r="AH836" s="39">
        <v>40436</v>
      </c>
      <c r="AI836" s="26" t="s">
        <v>9651</v>
      </c>
      <c r="AJ836" s="26" t="s">
        <v>9652</v>
      </c>
      <c r="AK836" s="25" t="s">
        <v>18410</v>
      </c>
      <c r="AL836" s="47">
        <v>420</v>
      </c>
      <c r="AM836" s="47">
        <v>683</v>
      </c>
      <c r="AN836" s="22" t="s">
        <v>6790</v>
      </c>
      <c r="AP836" t="s">
        <v>18904</v>
      </c>
      <c r="AQ836" s="8"/>
      <c r="AS836" s="53"/>
    </row>
    <row r="837" spans="1:45" x14ac:dyDescent="0.3">
      <c r="A837" s="12" t="s">
        <v>21267</v>
      </c>
      <c r="B837" s="50" t="s">
        <v>9654</v>
      </c>
      <c r="C837" s="10" t="s">
        <v>9653</v>
      </c>
      <c r="D837" s="12" t="s">
        <v>3</v>
      </c>
      <c r="E837" s="52">
        <v>21.229999999999997</v>
      </c>
      <c r="F837" s="12" t="s">
        <v>43</v>
      </c>
      <c r="G837" s="52">
        <v>66.240000000000222</v>
      </c>
      <c r="H837" s="12" t="s">
        <v>17774</v>
      </c>
      <c r="I837" s="12" t="s">
        <v>32</v>
      </c>
      <c r="J837" s="25" t="s">
        <v>25</v>
      </c>
      <c r="K837" s="47">
        <v>12.58</v>
      </c>
      <c r="L837" s="25" t="s">
        <v>6785</v>
      </c>
      <c r="M837" s="25" t="s">
        <v>9655</v>
      </c>
      <c r="N837" s="47" t="s">
        <v>19955</v>
      </c>
      <c r="O837" s="26" t="s">
        <v>9656</v>
      </c>
      <c r="P837" s="26" t="s">
        <v>9657</v>
      </c>
      <c r="Q837" s="57" t="s">
        <v>33</v>
      </c>
      <c r="R837" s="57" t="s">
        <v>33</v>
      </c>
      <c r="S837" s="57" t="s">
        <v>33</v>
      </c>
      <c r="T837" s="27"/>
      <c r="U837" s="27">
        <v>2E-3</v>
      </c>
      <c r="V837" s="44">
        <v>4.19222727272727</v>
      </c>
      <c r="W837" s="44">
        <v>3.6874418181818172</v>
      </c>
      <c r="X837" s="44" t="s">
        <v>17795</v>
      </c>
      <c r="Y837" s="29">
        <v>1.2E-2</v>
      </c>
      <c r="Z837" s="20" t="s">
        <v>5785</v>
      </c>
      <c r="AA837" s="23" t="s">
        <v>6656</v>
      </c>
      <c r="AB837" s="23" t="s">
        <v>18810</v>
      </c>
      <c r="AC837" s="24" t="s">
        <v>26</v>
      </c>
      <c r="AD837" s="24" t="s">
        <v>742</v>
      </c>
      <c r="AE837" s="24" t="s">
        <v>24</v>
      </c>
      <c r="AF837" s="24" t="s">
        <v>5821</v>
      </c>
      <c r="AG837" s="25" t="s">
        <v>5766</v>
      </c>
      <c r="AH837" s="39">
        <v>40084</v>
      </c>
      <c r="AI837" s="26" t="s">
        <v>9658</v>
      </c>
      <c r="AJ837" s="26" t="s">
        <v>9659</v>
      </c>
      <c r="AK837" s="25" t="s">
        <v>2919</v>
      </c>
      <c r="AL837" s="47">
        <v>455</v>
      </c>
      <c r="AM837" s="47">
        <v>774</v>
      </c>
      <c r="AN837" s="22" t="s">
        <v>6790</v>
      </c>
      <c r="AP837" t="s">
        <v>18924</v>
      </c>
      <c r="AQ837" s="8"/>
      <c r="AS837" s="53"/>
    </row>
    <row r="838" spans="1:45" x14ac:dyDescent="0.3">
      <c r="A838" s="12" t="s">
        <v>33</v>
      </c>
      <c r="B838" s="50" t="s">
        <v>9661</v>
      </c>
      <c r="C838" s="10" t="s">
        <v>9660</v>
      </c>
      <c r="D838" s="12" t="s">
        <v>3</v>
      </c>
      <c r="E838" s="52">
        <v>21.229999999999997</v>
      </c>
      <c r="F838" s="12" t="s">
        <v>43</v>
      </c>
      <c r="G838" s="52">
        <v>66.240000000000094</v>
      </c>
      <c r="H838" s="12" t="s">
        <v>17774</v>
      </c>
      <c r="I838" s="12" t="s">
        <v>32</v>
      </c>
      <c r="J838" s="25" t="s">
        <v>25</v>
      </c>
      <c r="K838" s="47">
        <v>12.58</v>
      </c>
      <c r="L838" s="25" t="s">
        <v>6785</v>
      </c>
      <c r="M838" s="25" t="s">
        <v>9662</v>
      </c>
      <c r="N838" s="25"/>
      <c r="O838" s="26" t="s">
        <v>9663</v>
      </c>
      <c r="P838" s="26" t="s">
        <v>9664</v>
      </c>
      <c r="Q838" s="57" t="s">
        <v>24</v>
      </c>
      <c r="R838" s="57" t="s">
        <v>33</v>
      </c>
      <c r="S838" s="57" t="s">
        <v>24</v>
      </c>
      <c r="T838" s="27"/>
      <c r="U838" s="27">
        <v>3.0000000000000001E-3</v>
      </c>
      <c r="V838" s="44">
        <v>9.9171363636363594</v>
      </c>
      <c r="W838" s="44">
        <v>8.234942090909092</v>
      </c>
      <c r="X838" s="44" t="s">
        <v>17787</v>
      </c>
      <c r="Y838" s="29">
        <v>0.03</v>
      </c>
      <c r="Z838" s="47" t="s">
        <v>5773</v>
      </c>
      <c r="AA838" s="47" t="s">
        <v>6656</v>
      </c>
      <c r="AB838" s="23" t="s">
        <v>18815</v>
      </c>
      <c r="AC838" s="24" t="s">
        <v>742</v>
      </c>
      <c r="AD838" s="24" t="s">
        <v>742</v>
      </c>
      <c r="AE838" s="24" t="s">
        <v>33</v>
      </c>
      <c r="AF838" s="24" t="s">
        <v>5775</v>
      </c>
      <c r="AG838" s="25" t="s">
        <v>5766</v>
      </c>
      <c r="AH838" s="39" t="e">
        <v>#N/A</v>
      </c>
      <c r="AI838" s="26" t="s">
        <v>9665</v>
      </c>
      <c r="AJ838" s="26" t="s">
        <v>9666</v>
      </c>
      <c r="AK838" s="25" t="s">
        <v>2919</v>
      </c>
      <c r="AL838" s="47">
        <v>455</v>
      </c>
      <c r="AM838" s="47">
        <v>774</v>
      </c>
      <c r="AN838" s="22" t="s">
        <v>6790</v>
      </c>
      <c r="AP838" t="s">
        <v>18925</v>
      </c>
      <c r="AQ838" s="8"/>
      <c r="AS838" s="53"/>
    </row>
    <row r="839" spans="1:45" x14ac:dyDescent="0.3">
      <c r="A839" s="12" t="s">
        <v>33</v>
      </c>
      <c r="B839" s="50" t="s">
        <v>9668</v>
      </c>
      <c r="C839" s="10" t="s">
        <v>9667</v>
      </c>
      <c r="D839" s="12" t="s">
        <v>3</v>
      </c>
      <c r="E839" s="52">
        <v>27.229999999999997</v>
      </c>
      <c r="F839" s="12" t="s">
        <v>77</v>
      </c>
      <c r="G839" s="52">
        <v>99.940000000000069</v>
      </c>
      <c r="H839" s="12" t="s">
        <v>17774</v>
      </c>
      <c r="I839" s="12" t="s">
        <v>32</v>
      </c>
      <c r="J839" s="25" t="s">
        <v>25</v>
      </c>
      <c r="K839" s="47">
        <v>20.22</v>
      </c>
      <c r="L839" s="25" t="s">
        <v>6785</v>
      </c>
      <c r="M839" s="25" t="s">
        <v>9669</v>
      </c>
      <c r="N839" s="47" t="s">
        <v>19958</v>
      </c>
      <c r="O839" s="26" t="s">
        <v>9670</v>
      </c>
      <c r="P839" s="26" t="s">
        <v>9671</v>
      </c>
      <c r="Q839" s="57" t="s">
        <v>33</v>
      </c>
      <c r="R839" s="57" t="s">
        <v>33</v>
      </c>
      <c r="S839" s="57" t="s">
        <v>33</v>
      </c>
      <c r="T839" s="27"/>
      <c r="U839" s="27">
        <v>6.9999999999999999E-4</v>
      </c>
      <c r="V839" s="44">
        <v>3.2219090909090902</v>
      </c>
      <c r="W839" s="44">
        <v>2.9091657727272731</v>
      </c>
      <c r="X839" s="44" t="s">
        <v>17787</v>
      </c>
      <c r="Y839" s="29">
        <v>1.4999999999999999E-2</v>
      </c>
      <c r="Z839" s="20" t="s">
        <v>5785</v>
      </c>
      <c r="AA839" s="23" t="s">
        <v>5786</v>
      </c>
      <c r="AB839" s="23" t="s">
        <v>18813</v>
      </c>
      <c r="AC839" s="24" t="s">
        <v>26</v>
      </c>
      <c r="AD839" s="24" t="s">
        <v>742</v>
      </c>
      <c r="AE839" s="24" t="s">
        <v>24</v>
      </c>
      <c r="AF839" s="24" t="s">
        <v>5775</v>
      </c>
      <c r="AG839" s="25" t="s">
        <v>5766</v>
      </c>
      <c r="AH839" s="39">
        <v>40436</v>
      </c>
      <c r="AI839" s="26" t="s">
        <v>9672</v>
      </c>
      <c r="AJ839" s="26" t="s">
        <v>9673</v>
      </c>
      <c r="AK839" s="25" t="s">
        <v>2668</v>
      </c>
      <c r="AL839" s="47">
        <v>540</v>
      </c>
      <c r="AM839" s="47">
        <v>887</v>
      </c>
      <c r="AN839" s="22" t="s">
        <v>6790</v>
      </c>
      <c r="AP839" t="s">
        <v>18955</v>
      </c>
      <c r="AQ839" s="8"/>
      <c r="AS839" s="53"/>
    </row>
    <row r="840" spans="1:45" x14ac:dyDescent="0.3">
      <c r="A840" s="12" t="s">
        <v>33</v>
      </c>
      <c r="B840" s="50" t="s">
        <v>9675</v>
      </c>
      <c r="C840" s="10" t="s">
        <v>9674</v>
      </c>
      <c r="D840" s="12" t="s">
        <v>3</v>
      </c>
      <c r="E840" s="52">
        <v>27.22</v>
      </c>
      <c r="F840" s="12" t="s">
        <v>77</v>
      </c>
      <c r="G840" s="52">
        <v>99.94999999999996</v>
      </c>
      <c r="H840" s="12" t="s">
        <v>17774</v>
      </c>
      <c r="I840" s="12" t="s">
        <v>32</v>
      </c>
      <c r="J840" s="25" t="s">
        <v>25</v>
      </c>
      <c r="K840" s="47">
        <v>20.21</v>
      </c>
      <c r="L840" s="25" t="s">
        <v>6785</v>
      </c>
      <c r="M840" s="25" t="s">
        <v>9676</v>
      </c>
      <c r="N840" s="47" t="s">
        <v>9676</v>
      </c>
      <c r="O840" s="26" t="s">
        <v>9677</v>
      </c>
      <c r="P840" s="26" t="s">
        <v>9678</v>
      </c>
      <c r="Q840" s="57" t="s">
        <v>33</v>
      </c>
      <c r="R840" s="57" t="s">
        <v>33</v>
      </c>
      <c r="S840" s="57" t="s">
        <v>33</v>
      </c>
      <c r="T840" s="27"/>
      <c r="U840" s="27">
        <v>6.9999999999999999E-4</v>
      </c>
      <c r="V840" s="44">
        <v>3.88504545454545</v>
      </c>
      <c r="W840" s="44">
        <v>3.5017071363636365</v>
      </c>
      <c r="X840" s="44" t="s">
        <v>17790</v>
      </c>
      <c r="Y840" s="29">
        <v>1.4999999999999999E-2</v>
      </c>
      <c r="Z840" s="20" t="s">
        <v>5773</v>
      </c>
      <c r="AA840" s="23" t="s">
        <v>6656</v>
      </c>
      <c r="AB840" s="23" t="s">
        <v>18815</v>
      </c>
      <c r="AC840" s="24" t="s">
        <v>26</v>
      </c>
      <c r="AD840" s="24" t="s">
        <v>742</v>
      </c>
      <c r="AE840" s="24" t="s">
        <v>24</v>
      </c>
      <c r="AF840" s="24" t="s">
        <v>5821</v>
      </c>
      <c r="AG840" s="25" t="s">
        <v>5766</v>
      </c>
      <c r="AH840" s="39">
        <v>38966</v>
      </c>
      <c r="AI840" s="26" t="s">
        <v>9679</v>
      </c>
      <c r="AJ840" s="26" t="s">
        <v>9680</v>
      </c>
      <c r="AK840" s="25" t="s">
        <v>2668</v>
      </c>
      <c r="AL840" s="47">
        <v>540</v>
      </c>
      <c r="AM840" s="47">
        <v>887</v>
      </c>
      <c r="AN840" s="22" t="s">
        <v>6790</v>
      </c>
      <c r="AP840" t="s">
        <v>18956</v>
      </c>
      <c r="AQ840" s="8"/>
      <c r="AS840" s="53"/>
    </row>
    <row r="841" spans="1:45" x14ac:dyDescent="0.3">
      <c r="A841" s="41"/>
      <c r="B841" s="62" t="s">
        <v>20860</v>
      </c>
      <c r="C841" s="62" t="s">
        <v>20859</v>
      </c>
      <c r="D841" s="41"/>
      <c r="E841" s="41"/>
      <c r="F841" s="41"/>
      <c r="G841" s="41"/>
      <c r="H841" s="41"/>
      <c r="I841" s="41"/>
      <c r="J841" s="41"/>
      <c r="K841" s="41"/>
      <c r="L841" s="25" t="s">
        <v>6785</v>
      </c>
      <c r="M841" s="43"/>
      <c r="N841" s="43"/>
      <c r="O841" s="41"/>
      <c r="P841" s="41"/>
      <c r="Q841" s="57" t="s">
        <v>33</v>
      </c>
      <c r="R841" s="57" t="s">
        <v>24</v>
      </c>
      <c r="S841" s="57" t="s">
        <v>24</v>
      </c>
      <c r="T841" s="41"/>
      <c r="U841" s="41"/>
      <c r="V841" s="41"/>
      <c r="W841" s="41"/>
      <c r="X841" s="41"/>
      <c r="Y841" s="41"/>
      <c r="Z841" t="s">
        <v>5773</v>
      </c>
      <c r="AA841" s="41"/>
      <c r="AB841" s="41"/>
      <c r="AC841" s="41"/>
      <c r="AD841" s="41"/>
      <c r="AE841" s="41"/>
      <c r="AF841" s="41"/>
      <c r="AG841" s="41"/>
      <c r="AH841" s="39">
        <v>38257</v>
      </c>
      <c r="AI841" s="41"/>
      <c r="AJ841" s="41"/>
      <c r="AK841" s="41"/>
      <c r="AL841" s="41"/>
      <c r="AM841" s="41"/>
      <c r="AN841" s="41"/>
    </row>
    <row r="842" spans="1:45" x14ac:dyDescent="0.3">
      <c r="A842" s="12" t="s">
        <v>17758</v>
      </c>
      <c r="B842" s="50" t="s">
        <v>9682</v>
      </c>
      <c r="C842" s="10" t="s">
        <v>9681</v>
      </c>
      <c r="D842" s="12" t="s">
        <v>2</v>
      </c>
      <c r="E842" s="52">
        <v>99.20000000000006</v>
      </c>
      <c r="F842" s="12" t="s">
        <v>57</v>
      </c>
      <c r="G842" s="52">
        <v>55.86999999999999</v>
      </c>
      <c r="H842" s="12"/>
      <c r="I842" s="12"/>
      <c r="J842" s="25" t="s">
        <v>2</v>
      </c>
      <c r="K842" s="47">
        <v>14.849999999999998</v>
      </c>
      <c r="L842" s="25" t="s">
        <v>6785</v>
      </c>
      <c r="M842" s="25" t="s">
        <v>9683</v>
      </c>
      <c r="N842" s="47" t="s">
        <v>19959</v>
      </c>
      <c r="O842" s="26" t="s">
        <v>9684</v>
      </c>
      <c r="P842" s="26" t="s">
        <v>9685</v>
      </c>
      <c r="Q842" s="57" t="s">
        <v>33</v>
      </c>
      <c r="R842" s="57" t="s">
        <v>33</v>
      </c>
      <c r="S842" s="57" t="s">
        <v>33</v>
      </c>
      <c r="T842" s="27"/>
      <c r="U842" s="27">
        <v>5.8999999999999999E-3</v>
      </c>
      <c r="V842" s="44">
        <v>19.413136363636401</v>
      </c>
      <c r="W842" s="44">
        <v>15.200678727272729</v>
      </c>
      <c r="X842" s="44" t="s">
        <v>17785</v>
      </c>
      <c r="Y842" s="29">
        <v>1.4999999999999999E-2</v>
      </c>
      <c r="Z842" s="20" t="s">
        <v>5773</v>
      </c>
      <c r="AA842" s="23" t="s">
        <v>5786</v>
      </c>
      <c r="AB842" s="23" t="s">
        <v>18812</v>
      </c>
      <c r="AC842" s="24" t="s">
        <v>26</v>
      </c>
      <c r="AD842" s="24" t="s">
        <v>742</v>
      </c>
      <c r="AE842" s="24" t="s">
        <v>24</v>
      </c>
      <c r="AF842" s="24" t="s">
        <v>5821</v>
      </c>
      <c r="AG842" s="25" t="s">
        <v>5766</v>
      </c>
      <c r="AH842" s="39">
        <v>39020</v>
      </c>
      <c r="AI842" s="26" t="s">
        <v>9686</v>
      </c>
      <c r="AJ842" s="26" t="s">
        <v>9687</v>
      </c>
      <c r="AK842" s="25" t="s">
        <v>18050</v>
      </c>
      <c r="AL842" s="47">
        <v>186</v>
      </c>
      <c r="AM842" s="47">
        <v>309</v>
      </c>
      <c r="AN842" s="22" t="s">
        <v>6790</v>
      </c>
      <c r="AP842" t="s">
        <v>19053</v>
      </c>
      <c r="AQ842" s="8"/>
      <c r="AS842" s="53"/>
    </row>
    <row r="843" spans="1:45" x14ac:dyDescent="0.3">
      <c r="A843" s="12" t="s">
        <v>33</v>
      </c>
      <c r="B843" s="50" t="s">
        <v>9689</v>
      </c>
      <c r="C843" s="10" t="s">
        <v>9688</v>
      </c>
      <c r="D843" s="12" t="s">
        <v>404</v>
      </c>
      <c r="E843" s="52" t="e">
        <v>#N/A</v>
      </c>
      <c r="F843" s="12" t="s">
        <v>43</v>
      </c>
      <c r="G843" s="52" t="e">
        <v>#N/A</v>
      </c>
      <c r="H843" s="12" t="s">
        <v>17774</v>
      </c>
      <c r="I843" s="12" t="s">
        <v>32</v>
      </c>
      <c r="J843" s="25" t="s">
        <v>25</v>
      </c>
      <c r="K843" s="47" t="e">
        <v>#N/A</v>
      </c>
      <c r="L843" s="25" t="s">
        <v>6785</v>
      </c>
      <c r="M843" s="25" t="s">
        <v>9690</v>
      </c>
      <c r="N843" s="25"/>
      <c r="O843" s="26" t="s">
        <v>9691</v>
      </c>
      <c r="P843" s="26" t="s">
        <v>9692</v>
      </c>
      <c r="Q843" s="57" t="s">
        <v>33</v>
      </c>
      <c r="R843" s="57" t="s">
        <v>33</v>
      </c>
      <c r="S843" s="57" t="s">
        <v>24</v>
      </c>
      <c r="T843" s="27"/>
      <c r="U843" s="27">
        <v>4.0000000000000001E-3</v>
      </c>
      <c r="V843" s="44">
        <v>21.380500000000001</v>
      </c>
      <c r="W843" s="44">
        <v>18.34340222727273</v>
      </c>
      <c r="X843" s="44" t="s">
        <v>17780</v>
      </c>
      <c r="Y843" s="29">
        <v>1.4999999999999999E-2</v>
      </c>
      <c r="Z843" s="20" t="s">
        <v>5785</v>
      </c>
      <c r="AA843" s="23" t="s">
        <v>6656</v>
      </c>
      <c r="AB843" s="23" t="s">
        <v>18810</v>
      </c>
      <c r="AC843" s="24" t="s">
        <v>26</v>
      </c>
      <c r="AD843" s="24" t="s">
        <v>742</v>
      </c>
      <c r="AE843" s="24" t="s">
        <v>24</v>
      </c>
      <c r="AF843" s="24" t="s">
        <v>5775</v>
      </c>
      <c r="AG843" s="25" t="s">
        <v>5766</v>
      </c>
      <c r="AH843" s="39">
        <v>43355</v>
      </c>
      <c r="AI843" s="26" t="s">
        <v>9693</v>
      </c>
      <c r="AJ843" s="26" t="s">
        <v>9694</v>
      </c>
      <c r="AK843" s="25" t="s">
        <v>18763</v>
      </c>
      <c r="AL843" s="47">
        <v>694</v>
      </c>
      <c r="AM843" s="47">
        <v>1072</v>
      </c>
      <c r="AN843" s="22" t="s">
        <v>6790</v>
      </c>
    </row>
    <row r="844" spans="1:45" x14ac:dyDescent="0.3">
      <c r="A844" s="12" t="s">
        <v>33</v>
      </c>
      <c r="B844" s="50" t="s">
        <v>9696</v>
      </c>
      <c r="C844" s="10" t="s">
        <v>9695</v>
      </c>
      <c r="D844" s="12" t="s">
        <v>404</v>
      </c>
      <c r="E844" s="52" t="e">
        <v>#N/A</v>
      </c>
      <c r="F844" s="12" t="s">
        <v>43</v>
      </c>
      <c r="G844" s="52" t="e">
        <v>#N/A</v>
      </c>
      <c r="H844" s="12" t="s">
        <v>17774</v>
      </c>
      <c r="I844" s="12" t="s">
        <v>32</v>
      </c>
      <c r="J844" s="25" t="s">
        <v>25</v>
      </c>
      <c r="K844" s="47" t="e">
        <v>#N/A</v>
      </c>
      <c r="L844" s="25" t="s">
        <v>6785</v>
      </c>
      <c r="M844" s="25" t="s">
        <v>9697</v>
      </c>
      <c r="N844" s="25"/>
      <c r="O844" s="26" t="s">
        <v>9698</v>
      </c>
      <c r="P844" s="26" t="s">
        <v>9699</v>
      </c>
      <c r="Q844" s="57" t="s">
        <v>33</v>
      </c>
      <c r="R844" s="57" t="s">
        <v>33</v>
      </c>
      <c r="S844" s="57" t="s">
        <v>24</v>
      </c>
      <c r="T844" s="27"/>
      <c r="U844" s="27">
        <v>4.0000000000000001E-3</v>
      </c>
      <c r="V844" s="44">
        <v>25.928136363636401</v>
      </c>
      <c r="W844" s="44">
        <v>22.423602545454546</v>
      </c>
      <c r="X844" s="44" t="s">
        <v>17781</v>
      </c>
      <c r="Y844" s="29">
        <v>0.03</v>
      </c>
      <c r="Z844" s="20" t="s">
        <v>5773</v>
      </c>
      <c r="AA844" s="23" t="s">
        <v>6656</v>
      </c>
      <c r="AB844" s="23" t="s">
        <v>18815</v>
      </c>
      <c r="AC844" s="24" t="s">
        <v>26</v>
      </c>
      <c r="AD844" s="24" t="s">
        <v>742</v>
      </c>
      <c r="AE844" s="24" t="s">
        <v>24</v>
      </c>
      <c r="AF844" s="24" t="s">
        <v>5775</v>
      </c>
      <c r="AG844" s="25" t="s">
        <v>5766</v>
      </c>
      <c r="AH844" s="39">
        <v>43405</v>
      </c>
      <c r="AI844" s="26" t="s">
        <v>9700</v>
      </c>
      <c r="AJ844" s="26" t="s">
        <v>9701</v>
      </c>
      <c r="AK844" s="25" t="s">
        <v>18763</v>
      </c>
      <c r="AL844" s="47">
        <v>694</v>
      </c>
      <c r="AM844" s="47">
        <v>1072</v>
      </c>
      <c r="AN844" s="22" t="s">
        <v>6790</v>
      </c>
    </row>
    <row r="845" spans="1:45" x14ac:dyDescent="0.3">
      <c r="A845" s="12" t="s">
        <v>33</v>
      </c>
      <c r="B845" s="50" t="s">
        <v>9703</v>
      </c>
      <c r="C845" s="10" t="s">
        <v>9702</v>
      </c>
      <c r="D845" s="12" t="s">
        <v>404</v>
      </c>
      <c r="E845" s="52" t="e">
        <v>#N/A</v>
      </c>
      <c r="F845" s="12" t="s">
        <v>43</v>
      </c>
      <c r="G845" s="52" t="e">
        <v>#N/A</v>
      </c>
      <c r="H845" s="12" t="s">
        <v>17774</v>
      </c>
      <c r="I845" s="12" t="s">
        <v>32</v>
      </c>
      <c r="J845" s="25" t="s">
        <v>25</v>
      </c>
      <c r="K845" s="47" t="e">
        <v>#N/A</v>
      </c>
      <c r="L845" s="25" t="s">
        <v>6785</v>
      </c>
      <c r="M845" s="25" t="s">
        <v>9704</v>
      </c>
      <c r="N845" s="25"/>
      <c r="O845" s="26" t="s">
        <v>9705</v>
      </c>
      <c r="P845" s="26" t="s">
        <v>9706</v>
      </c>
      <c r="Q845" s="57" t="s">
        <v>33</v>
      </c>
      <c r="R845" s="57" t="s">
        <v>33</v>
      </c>
      <c r="S845" s="57" t="s">
        <v>24</v>
      </c>
      <c r="T845" s="27"/>
      <c r="U845" s="27">
        <v>4.0000000000000001E-3</v>
      </c>
      <c r="V845" s="44">
        <v>17.930727272727299</v>
      </c>
      <c r="W845" s="44">
        <v>14.070180545454548</v>
      </c>
      <c r="X845" s="44" t="s">
        <v>17785</v>
      </c>
      <c r="Y845" s="29">
        <v>2.5000000000000001E-2</v>
      </c>
      <c r="Z845" s="20" t="s">
        <v>5785</v>
      </c>
      <c r="AA845" s="23" t="s">
        <v>6656</v>
      </c>
      <c r="AB845" s="23" t="s">
        <v>18810</v>
      </c>
      <c r="AC845" s="24" t="s">
        <v>26</v>
      </c>
      <c r="AD845" s="24" t="s">
        <v>742</v>
      </c>
      <c r="AE845" s="24" t="s">
        <v>24</v>
      </c>
      <c r="AF845" s="24" t="s">
        <v>5775</v>
      </c>
      <c r="AG845" s="25" t="s">
        <v>5766</v>
      </c>
      <c r="AH845" s="39">
        <v>42625</v>
      </c>
      <c r="AI845" s="26" t="s">
        <v>9707</v>
      </c>
      <c r="AJ845" s="26" t="s">
        <v>9708</v>
      </c>
      <c r="AK845" s="25" t="s">
        <v>18130</v>
      </c>
      <c r="AL845" s="47">
        <v>254</v>
      </c>
      <c r="AM845" s="47">
        <v>394</v>
      </c>
      <c r="AN845" s="22" t="s">
        <v>6790</v>
      </c>
    </row>
    <row r="846" spans="1:45" x14ac:dyDescent="0.3">
      <c r="A846" s="12" t="s">
        <v>33</v>
      </c>
      <c r="B846" s="50" t="s">
        <v>9710</v>
      </c>
      <c r="C846" s="10" t="s">
        <v>9709</v>
      </c>
      <c r="D846" s="12" t="s">
        <v>3</v>
      </c>
      <c r="E846" s="52">
        <v>17.89</v>
      </c>
      <c r="F846" s="12" t="s">
        <v>897</v>
      </c>
      <c r="G846" s="52">
        <v>99.990000000000009</v>
      </c>
      <c r="H846" s="12" t="s">
        <v>18</v>
      </c>
      <c r="I846" s="12" t="s">
        <v>32</v>
      </c>
      <c r="J846" s="25" t="s">
        <v>25</v>
      </c>
      <c r="K846" s="47">
        <v>50.37</v>
      </c>
      <c r="L846" s="25" t="s">
        <v>6785</v>
      </c>
      <c r="M846" s="25" t="s">
        <v>9711</v>
      </c>
      <c r="N846" s="25"/>
      <c r="O846" s="26" t="s">
        <v>9712</v>
      </c>
      <c r="P846" s="26" t="s">
        <v>9713</v>
      </c>
      <c r="Q846" s="57" t="s">
        <v>24</v>
      </c>
      <c r="R846" s="57" t="s">
        <v>33</v>
      </c>
      <c r="S846" s="57" t="s">
        <v>24</v>
      </c>
      <c r="T846" s="27"/>
      <c r="U846" s="27">
        <v>3.0999999999999999E-3</v>
      </c>
      <c r="V846" s="44">
        <v>12.596090909090901</v>
      </c>
      <c r="W846" s="44">
        <v>12.050891727272727</v>
      </c>
      <c r="X846" s="44" t="s">
        <v>17795</v>
      </c>
      <c r="Y846" s="29">
        <v>1.4999999999999999E-2</v>
      </c>
      <c r="Z846" s="20" t="s">
        <v>5773</v>
      </c>
      <c r="AA846" s="23" t="s">
        <v>5786</v>
      </c>
      <c r="AB846" s="23" t="s">
        <v>18812</v>
      </c>
      <c r="AC846" s="24" t="s">
        <v>742</v>
      </c>
      <c r="AD846" s="24" t="s">
        <v>742</v>
      </c>
      <c r="AE846" s="20" t="s">
        <v>19248</v>
      </c>
      <c r="AF846" s="24" t="s">
        <v>5821</v>
      </c>
      <c r="AG846" s="25" t="s">
        <v>5766</v>
      </c>
      <c r="AH846" s="39" t="e">
        <v>#N/A</v>
      </c>
      <c r="AI846" s="26" t="s">
        <v>9714</v>
      </c>
      <c r="AJ846" s="26" t="s">
        <v>9715</v>
      </c>
      <c r="AK846" s="25" t="s">
        <v>17965</v>
      </c>
      <c r="AL846" s="47">
        <v>118</v>
      </c>
      <c r="AM846" s="47">
        <v>216</v>
      </c>
      <c r="AN846" s="22" t="s">
        <v>6790</v>
      </c>
      <c r="AP846" t="s">
        <v>18823</v>
      </c>
      <c r="AQ846" s="8"/>
      <c r="AS846" s="53"/>
    </row>
    <row r="847" spans="1:45" x14ac:dyDescent="0.3">
      <c r="A847" s="12" t="s">
        <v>17758</v>
      </c>
      <c r="B847" s="50" t="s">
        <v>9717</v>
      </c>
      <c r="C847" s="10" t="s">
        <v>9716</v>
      </c>
      <c r="D847" s="25"/>
      <c r="E847" s="52" t="e">
        <v>#N/A</v>
      </c>
      <c r="F847" s="12"/>
      <c r="G847" s="52" t="e">
        <v>#N/A</v>
      </c>
      <c r="H847" s="12"/>
      <c r="I847" s="12"/>
      <c r="J847" s="25" t="s">
        <v>17755</v>
      </c>
      <c r="K847" s="47" t="e">
        <v>#N/A</v>
      </c>
      <c r="L847" s="25" t="s">
        <v>6785</v>
      </c>
      <c r="M847" s="25" t="s">
        <v>9718</v>
      </c>
      <c r="N847" s="25"/>
      <c r="O847" s="26" t="s">
        <v>9719</v>
      </c>
      <c r="P847" s="26" t="s">
        <v>9720</v>
      </c>
      <c r="Q847" s="57" t="s">
        <v>33</v>
      </c>
      <c r="R847" s="57" t="s">
        <v>33</v>
      </c>
      <c r="S847" s="57" t="s">
        <v>24</v>
      </c>
      <c r="T847" s="27"/>
      <c r="U847" s="27">
        <v>1.9E-3</v>
      </c>
      <c r="V847" s="44">
        <v>23.792136363636398</v>
      </c>
      <c r="W847" s="44">
        <v>16.325674181818183</v>
      </c>
      <c r="X847" s="44" t="s">
        <v>17781</v>
      </c>
      <c r="Y847" s="29">
        <v>0.03</v>
      </c>
      <c r="Z847" s="20" t="s">
        <v>5785</v>
      </c>
      <c r="AA847" s="23" t="s">
        <v>5774</v>
      </c>
      <c r="AB847" s="23" t="s">
        <v>18814</v>
      </c>
      <c r="AC847" s="24" t="s">
        <v>26</v>
      </c>
      <c r="AD847" s="24" t="s">
        <v>742</v>
      </c>
      <c r="AE847" s="24" t="s">
        <v>24</v>
      </c>
      <c r="AF847" s="24" t="s">
        <v>5775</v>
      </c>
      <c r="AG847" s="25" t="s">
        <v>5766</v>
      </c>
      <c r="AH847" s="39">
        <v>42936</v>
      </c>
      <c r="AI847" s="26" t="s">
        <v>9721</v>
      </c>
      <c r="AJ847" s="26" t="s">
        <v>9722</v>
      </c>
      <c r="AK847" s="25" t="s">
        <v>17929</v>
      </c>
      <c r="AL847" s="47">
        <v>62</v>
      </c>
      <c r="AM847" s="47">
        <v>140</v>
      </c>
      <c r="AN847" s="22" t="s">
        <v>6790</v>
      </c>
      <c r="AP847" t="s">
        <v>19043</v>
      </c>
      <c r="AQ847" s="8"/>
      <c r="AS847" s="53"/>
    </row>
    <row r="848" spans="1:45" x14ac:dyDescent="0.3">
      <c r="A848" s="12" t="s">
        <v>17758</v>
      </c>
      <c r="B848" s="50" t="s">
        <v>9724</v>
      </c>
      <c r="C848" s="10" t="s">
        <v>9723</v>
      </c>
      <c r="D848" s="25"/>
      <c r="E848" s="52">
        <v>32.020000000000003</v>
      </c>
      <c r="F848" s="12"/>
      <c r="G848" s="52">
        <v>99.99</v>
      </c>
      <c r="H848" s="12"/>
      <c r="I848" s="12"/>
      <c r="J848" s="25" t="s">
        <v>17755</v>
      </c>
      <c r="K848" s="47">
        <v>46.160000000000004</v>
      </c>
      <c r="L848" s="25" t="s">
        <v>6785</v>
      </c>
      <c r="M848" s="25" t="s">
        <v>9725</v>
      </c>
      <c r="N848" s="47" t="s">
        <v>9725</v>
      </c>
      <c r="O848" s="26" t="s">
        <v>9726</v>
      </c>
      <c r="P848" s="26" t="s">
        <v>9727</v>
      </c>
      <c r="Q848" s="57" t="s">
        <v>24</v>
      </c>
      <c r="R848" s="57" t="s">
        <v>33</v>
      </c>
      <c r="S848" s="57" t="s">
        <v>33</v>
      </c>
      <c r="T848" s="27"/>
      <c r="U848" s="27">
        <v>4.5999999999999999E-3</v>
      </c>
      <c r="V848" s="44">
        <v>14.2540909090909</v>
      </c>
      <c r="W848" s="44">
        <v>13.168556727272728</v>
      </c>
      <c r="X848" s="44" t="s">
        <v>17780</v>
      </c>
      <c r="Y848" s="29">
        <v>0.03</v>
      </c>
      <c r="Z848" s="20" t="s">
        <v>5785</v>
      </c>
      <c r="AA848" s="23" t="s">
        <v>5774</v>
      </c>
      <c r="AB848" s="23" t="s">
        <v>18814</v>
      </c>
      <c r="AC848" s="24" t="s">
        <v>742</v>
      </c>
      <c r="AD848" s="24" t="s">
        <v>742</v>
      </c>
      <c r="AE848" s="24" t="s">
        <v>24</v>
      </c>
      <c r="AF848" s="24" t="s">
        <v>5821</v>
      </c>
      <c r="AG848" s="25" t="s">
        <v>5766</v>
      </c>
      <c r="AH848" s="39" t="e">
        <v>#N/A</v>
      </c>
      <c r="AI848" s="26" t="s">
        <v>9728</v>
      </c>
      <c r="AJ848" s="26" t="s">
        <v>9729</v>
      </c>
      <c r="AK848" s="25" t="s">
        <v>17929</v>
      </c>
      <c r="AL848" s="47">
        <v>62</v>
      </c>
      <c r="AM848" s="47">
        <v>140</v>
      </c>
      <c r="AN848" s="22" t="s">
        <v>6790</v>
      </c>
      <c r="AP848" t="s">
        <v>19044</v>
      </c>
      <c r="AQ848" s="8"/>
      <c r="AS848" s="53"/>
    </row>
    <row r="849" spans="1:45" x14ac:dyDescent="0.3">
      <c r="A849" s="12" t="s">
        <v>33</v>
      </c>
      <c r="B849" s="50" t="s">
        <v>9731</v>
      </c>
      <c r="C849" s="10" t="s">
        <v>9730</v>
      </c>
      <c r="D849" s="12" t="s">
        <v>3</v>
      </c>
      <c r="E849" s="52">
        <v>31.209999999999997</v>
      </c>
      <c r="F849" s="12" t="s">
        <v>4668</v>
      </c>
      <c r="G849" s="52">
        <v>44.56</v>
      </c>
      <c r="H849" s="12" t="s">
        <v>18</v>
      </c>
      <c r="I849" s="12" t="s">
        <v>32</v>
      </c>
      <c r="J849" s="25" t="s">
        <v>25</v>
      </c>
      <c r="K849" s="47">
        <v>16.11</v>
      </c>
      <c r="L849" s="25" t="s">
        <v>6785</v>
      </c>
      <c r="M849" s="25" t="s">
        <v>9732</v>
      </c>
      <c r="N849" s="25"/>
      <c r="O849" s="26" t="s">
        <v>9733</v>
      </c>
      <c r="P849" s="26" t="s">
        <v>9734</v>
      </c>
      <c r="Q849" s="57" t="s">
        <v>24</v>
      </c>
      <c r="R849" s="57" t="s">
        <v>33</v>
      </c>
      <c r="S849" s="57" t="s">
        <v>24</v>
      </c>
      <c r="T849" s="27"/>
      <c r="U849" s="27">
        <v>3.0999999999999999E-3</v>
      </c>
      <c r="V849" s="44">
        <v>41.5639090909091</v>
      </c>
      <c r="W849" s="44">
        <v>37.464970090909098</v>
      </c>
      <c r="X849" s="44" t="s">
        <v>17791</v>
      </c>
      <c r="Y849" s="29">
        <v>0.03</v>
      </c>
      <c r="Z849" s="20" t="s">
        <v>5773</v>
      </c>
      <c r="AA849" s="23" t="s">
        <v>5786</v>
      </c>
      <c r="AB849" s="23" t="s">
        <v>18812</v>
      </c>
      <c r="AC849" s="24" t="s">
        <v>742</v>
      </c>
      <c r="AD849" s="24" t="s">
        <v>742</v>
      </c>
      <c r="AE849" s="24" t="s">
        <v>24</v>
      </c>
      <c r="AF849" s="24" t="s">
        <v>5821</v>
      </c>
      <c r="AG849" s="25" t="s">
        <v>5766</v>
      </c>
      <c r="AH849" s="39" t="e">
        <v>#N/A</v>
      </c>
      <c r="AI849" s="26" t="s">
        <v>9735</v>
      </c>
      <c r="AJ849" s="26" t="s">
        <v>9736</v>
      </c>
      <c r="AK849" s="25" t="s">
        <v>17967</v>
      </c>
      <c r="AL849" s="47">
        <v>120</v>
      </c>
      <c r="AM849" s="47">
        <v>218</v>
      </c>
      <c r="AN849" s="22" t="s">
        <v>6790</v>
      </c>
      <c r="AP849" t="s">
        <v>18825</v>
      </c>
      <c r="AQ849" s="8"/>
      <c r="AS849" s="53"/>
    </row>
    <row r="850" spans="1:45" x14ac:dyDescent="0.3">
      <c r="A850" s="12" t="s">
        <v>33</v>
      </c>
      <c r="B850" s="50" t="s">
        <v>9738</v>
      </c>
      <c r="C850" s="10" t="s">
        <v>9737</v>
      </c>
      <c r="D850" s="12" t="s">
        <v>3</v>
      </c>
      <c r="E850" s="52">
        <v>42.300000000000004</v>
      </c>
      <c r="F850" s="12" t="s">
        <v>341</v>
      </c>
      <c r="G850" s="52">
        <v>65.919999999999987</v>
      </c>
      <c r="H850" s="12" t="s">
        <v>17774</v>
      </c>
      <c r="I850" s="12" t="s">
        <v>32</v>
      </c>
      <c r="J850" s="25" t="s">
        <v>25</v>
      </c>
      <c r="K850" s="47">
        <v>40.36</v>
      </c>
      <c r="L850" s="25" t="s">
        <v>6785</v>
      </c>
      <c r="M850" s="25" t="s">
        <v>9739</v>
      </c>
      <c r="N850" s="25"/>
      <c r="O850" s="26" t="s">
        <v>9740</v>
      </c>
      <c r="P850" s="26" t="s">
        <v>9741</v>
      </c>
      <c r="Q850" s="57" t="s">
        <v>24</v>
      </c>
      <c r="R850" s="57" t="s">
        <v>33</v>
      </c>
      <c r="S850" s="57" t="s">
        <v>24</v>
      </c>
      <c r="T850" s="27"/>
      <c r="U850" s="27">
        <v>6.1000000000000004E-3</v>
      </c>
      <c r="V850" s="44">
        <v>61.424681818181803</v>
      </c>
      <c r="W850" s="44">
        <v>51.070069590909092</v>
      </c>
      <c r="X850" s="44" t="s">
        <v>17785</v>
      </c>
      <c r="Y850" s="29">
        <v>0.03</v>
      </c>
      <c r="Z850" s="20" t="s">
        <v>5773</v>
      </c>
      <c r="AA850" s="23" t="s">
        <v>5786</v>
      </c>
      <c r="AB850" s="23" t="s">
        <v>18812</v>
      </c>
      <c r="AC850" s="24" t="s">
        <v>26</v>
      </c>
      <c r="AD850" s="24" t="s">
        <v>742</v>
      </c>
      <c r="AE850" s="24" t="s">
        <v>24</v>
      </c>
      <c r="AF850" s="24" t="s">
        <v>5821</v>
      </c>
      <c r="AG850" s="25" t="s">
        <v>5766</v>
      </c>
      <c r="AH850" s="39" t="e">
        <v>#N/A</v>
      </c>
      <c r="AI850" s="26" t="s">
        <v>9742</v>
      </c>
      <c r="AJ850" s="26" t="s">
        <v>9743</v>
      </c>
      <c r="AK850" s="25" t="s">
        <v>17968</v>
      </c>
      <c r="AL850" s="47">
        <v>121</v>
      </c>
      <c r="AM850" s="47">
        <v>219</v>
      </c>
      <c r="AN850" s="22" t="s">
        <v>6790</v>
      </c>
      <c r="AP850" t="s">
        <v>18826</v>
      </c>
      <c r="AQ850" s="8"/>
      <c r="AS850" s="53"/>
    </row>
    <row r="851" spans="1:45" x14ac:dyDescent="0.3">
      <c r="A851" s="12" t="s">
        <v>33</v>
      </c>
      <c r="B851" s="50" t="s">
        <v>9745</v>
      </c>
      <c r="C851" s="10" t="s">
        <v>9744</v>
      </c>
      <c r="D851" s="12" t="s">
        <v>3</v>
      </c>
      <c r="E851" s="52">
        <v>16.599999999999998</v>
      </c>
      <c r="F851" s="12" t="s">
        <v>64</v>
      </c>
      <c r="G851" s="52">
        <v>99.979999999999961</v>
      </c>
      <c r="H851" s="12" t="s">
        <v>613</v>
      </c>
      <c r="I851" s="12" t="s">
        <v>32</v>
      </c>
      <c r="J851" s="25" t="s">
        <v>25</v>
      </c>
      <c r="K851" s="47">
        <v>31.849999999999998</v>
      </c>
      <c r="L851" s="25" t="s">
        <v>6785</v>
      </c>
      <c r="M851" s="25" t="s">
        <v>9746</v>
      </c>
      <c r="N851" s="25"/>
      <c r="O851" s="26" t="s">
        <v>9747</v>
      </c>
      <c r="P851" s="26" t="s">
        <v>9748</v>
      </c>
      <c r="Q851" s="57" t="s">
        <v>24</v>
      </c>
      <c r="R851" s="57" t="s">
        <v>33</v>
      </c>
      <c r="S851" s="57" t="s">
        <v>24</v>
      </c>
      <c r="T851" s="27"/>
      <c r="U851" s="27">
        <v>4.1000000000000003E-3</v>
      </c>
      <c r="V851" s="44">
        <v>13.168318181818201</v>
      </c>
      <c r="W851" s="44">
        <v>12.265959954545457</v>
      </c>
      <c r="X851" s="44" t="s">
        <v>17783</v>
      </c>
      <c r="Y851" s="29">
        <v>1.4999999999999999E-2</v>
      </c>
      <c r="Z851" s="20" t="s">
        <v>5773</v>
      </c>
      <c r="AA851" s="23" t="s">
        <v>5786</v>
      </c>
      <c r="AB851" s="23" t="s">
        <v>18812</v>
      </c>
      <c r="AC851" s="24" t="s">
        <v>742</v>
      </c>
      <c r="AD851" s="24" t="s">
        <v>742</v>
      </c>
      <c r="AE851" s="20" t="s">
        <v>19248</v>
      </c>
      <c r="AF851" s="24" t="s">
        <v>5821</v>
      </c>
      <c r="AG851" s="25" t="s">
        <v>5766</v>
      </c>
      <c r="AH851" s="39" t="e">
        <v>#N/A</v>
      </c>
      <c r="AI851" s="26" t="s">
        <v>9749</v>
      </c>
      <c r="AJ851" s="26" t="s">
        <v>9750</v>
      </c>
      <c r="AK851" s="25" t="s">
        <v>17972</v>
      </c>
      <c r="AL851" s="47">
        <v>127</v>
      </c>
      <c r="AM851" s="47">
        <v>225</v>
      </c>
      <c r="AN851" s="22" t="s">
        <v>6790</v>
      </c>
      <c r="AP851" t="s">
        <v>18830</v>
      </c>
      <c r="AQ851" s="8"/>
      <c r="AS851" s="53"/>
    </row>
    <row r="852" spans="1:45" x14ac:dyDescent="0.3">
      <c r="A852" s="12" t="s">
        <v>33</v>
      </c>
      <c r="B852" s="50" t="s">
        <v>9752</v>
      </c>
      <c r="C852" s="10" t="s">
        <v>9751</v>
      </c>
      <c r="D852" s="12" t="s">
        <v>3</v>
      </c>
      <c r="E852" s="52">
        <v>27.789999999999996</v>
      </c>
      <c r="F852" s="12" t="s">
        <v>43</v>
      </c>
      <c r="G852" s="52">
        <v>51.410000000000004</v>
      </c>
      <c r="H852" s="12" t="s">
        <v>613</v>
      </c>
      <c r="I852" s="12" t="s">
        <v>32</v>
      </c>
      <c r="J852" s="25" t="s">
        <v>25</v>
      </c>
      <c r="K852" s="47">
        <v>18.16</v>
      </c>
      <c r="L852" s="25" t="s">
        <v>6785</v>
      </c>
      <c r="M852" s="25" t="s">
        <v>9753</v>
      </c>
      <c r="N852" s="47" t="s">
        <v>19960</v>
      </c>
      <c r="O852" s="26" t="s">
        <v>9754</v>
      </c>
      <c r="P852" s="26" t="s">
        <v>9755</v>
      </c>
      <c r="Q852" s="57" t="s">
        <v>33</v>
      </c>
      <c r="R852" s="57" t="s">
        <v>33</v>
      </c>
      <c r="S852" s="57" t="s">
        <v>33</v>
      </c>
      <c r="T852" s="27"/>
      <c r="U852" s="27">
        <v>6.0000000000000001E-3</v>
      </c>
      <c r="V852" s="44">
        <v>23.901363636363602</v>
      </c>
      <c r="W852" s="44">
        <v>19.464373409090911</v>
      </c>
      <c r="X852" s="44" t="s">
        <v>17785</v>
      </c>
      <c r="Y852" s="29">
        <v>1.4999999999999999E-2</v>
      </c>
      <c r="Z852" s="20" t="s">
        <v>5785</v>
      </c>
      <c r="AA852" s="23" t="s">
        <v>6656</v>
      </c>
      <c r="AB852" s="23" t="s">
        <v>18810</v>
      </c>
      <c r="AC852" s="24" t="s">
        <v>26</v>
      </c>
      <c r="AD852" s="24" t="s">
        <v>742</v>
      </c>
      <c r="AE852" s="24" t="s">
        <v>24</v>
      </c>
      <c r="AF852" s="24" t="s">
        <v>5821</v>
      </c>
      <c r="AG852" s="25" t="s">
        <v>5766</v>
      </c>
      <c r="AH852" s="39">
        <v>40602</v>
      </c>
      <c r="AI852" s="26" t="s">
        <v>9756</v>
      </c>
      <c r="AJ852" s="26" t="s">
        <v>9757</v>
      </c>
      <c r="AK852" s="25" t="s">
        <v>17973</v>
      </c>
      <c r="AL852" s="47">
        <v>128</v>
      </c>
      <c r="AM852" s="47">
        <v>226</v>
      </c>
      <c r="AN852" s="22" t="s">
        <v>6790</v>
      </c>
      <c r="AP852" t="s">
        <v>18831</v>
      </c>
      <c r="AQ852" s="8"/>
      <c r="AS852" s="53"/>
    </row>
    <row r="853" spans="1:45" x14ac:dyDescent="0.3">
      <c r="A853" s="12" t="s">
        <v>33</v>
      </c>
      <c r="B853" s="50" t="s">
        <v>9759</v>
      </c>
      <c r="C853" s="10" t="s">
        <v>9758</v>
      </c>
      <c r="D853" s="12" t="s">
        <v>3</v>
      </c>
      <c r="E853" s="52">
        <v>40.370000000000005</v>
      </c>
      <c r="F853" s="12" t="s">
        <v>43</v>
      </c>
      <c r="G853" s="52">
        <v>85.15000000000002</v>
      </c>
      <c r="H853" s="12" t="s">
        <v>17774</v>
      </c>
      <c r="I853" s="12" t="s">
        <v>32</v>
      </c>
      <c r="J853" s="25" t="s">
        <v>25</v>
      </c>
      <c r="K853" s="47">
        <v>35.97</v>
      </c>
      <c r="L853" s="25" t="s">
        <v>6785</v>
      </c>
      <c r="M853" s="25" t="s">
        <v>9760</v>
      </c>
      <c r="N853" s="25"/>
      <c r="O853" s="26" t="s">
        <v>9761</v>
      </c>
      <c r="P853" s="26" t="s">
        <v>9762</v>
      </c>
      <c r="Q853" s="57" t="s">
        <v>24</v>
      </c>
      <c r="R853" s="57" t="s">
        <v>33</v>
      </c>
      <c r="S853" s="57" t="s">
        <v>24</v>
      </c>
      <c r="T853" s="27"/>
      <c r="U853" s="27">
        <v>5.1000000000000004E-3</v>
      </c>
      <c r="V853" s="44">
        <v>24.052590909090899</v>
      </c>
      <c r="W853" s="44">
        <v>19.578637136363636</v>
      </c>
      <c r="X853" s="44" t="s">
        <v>17785</v>
      </c>
      <c r="Y853" s="29">
        <v>1.4999999999999999E-2</v>
      </c>
      <c r="Z853" s="20" t="s">
        <v>5773</v>
      </c>
      <c r="AA853" s="23" t="s">
        <v>5786</v>
      </c>
      <c r="AB853" s="23" t="s">
        <v>18812</v>
      </c>
      <c r="AC853" s="24" t="s">
        <v>742</v>
      </c>
      <c r="AD853" s="24" t="s">
        <v>742</v>
      </c>
      <c r="AE853" s="24" t="s">
        <v>24</v>
      </c>
      <c r="AF853" s="24" t="s">
        <v>5821</v>
      </c>
      <c r="AG853" s="25" t="s">
        <v>5766</v>
      </c>
      <c r="AH853" s="39" t="e">
        <v>#N/A</v>
      </c>
      <c r="AI853" s="26" t="s">
        <v>9763</v>
      </c>
      <c r="AJ853" s="26" t="s">
        <v>9764</v>
      </c>
      <c r="AK853" s="25" t="s">
        <v>17971</v>
      </c>
      <c r="AL853" s="47">
        <v>125</v>
      </c>
      <c r="AM853" s="47">
        <v>223</v>
      </c>
      <c r="AN853" s="22" t="s">
        <v>6790</v>
      </c>
      <c r="AP853" t="s">
        <v>18821</v>
      </c>
      <c r="AQ853" s="8"/>
      <c r="AS853" s="53"/>
    </row>
    <row r="854" spans="1:45" x14ac:dyDescent="0.3">
      <c r="A854" s="12" t="s">
        <v>33</v>
      </c>
      <c r="B854" s="50" t="s">
        <v>9766</v>
      </c>
      <c r="C854" s="10" t="s">
        <v>9765</v>
      </c>
      <c r="D854" s="12" t="s">
        <v>3</v>
      </c>
      <c r="E854" s="52">
        <v>22.159999999999997</v>
      </c>
      <c r="F854" s="12" t="s">
        <v>77</v>
      </c>
      <c r="G854" s="52">
        <v>100.00999999999999</v>
      </c>
      <c r="H854" s="12" t="s">
        <v>17774</v>
      </c>
      <c r="I854" s="12" t="s">
        <v>32</v>
      </c>
      <c r="J854" s="25" t="s">
        <v>25</v>
      </c>
      <c r="K854" s="47">
        <v>29.490000000000002</v>
      </c>
      <c r="L854" s="25" t="s">
        <v>6785</v>
      </c>
      <c r="M854" s="25" t="s">
        <v>9767</v>
      </c>
      <c r="N854" s="25"/>
      <c r="O854" s="26" t="s">
        <v>9768</v>
      </c>
      <c r="P854" s="26" t="s">
        <v>9769</v>
      </c>
      <c r="Q854" s="57" t="s">
        <v>24</v>
      </c>
      <c r="R854" s="57" t="s">
        <v>33</v>
      </c>
      <c r="S854" s="57" t="s">
        <v>24</v>
      </c>
      <c r="T854" s="27"/>
      <c r="U854" s="27">
        <v>5.1000000000000004E-3</v>
      </c>
      <c r="V854" s="44">
        <v>8.2994090909090907</v>
      </c>
      <c r="W854" s="44">
        <v>7.7669831818181816</v>
      </c>
      <c r="X854" s="44" t="s">
        <v>17789</v>
      </c>
      <c r="Y854" s="29">
        <v>1.4999999999999999E-2</v>
      </c>
      <c r="Z854" s="20" t="s">
        <v>5773</v>
      </c>
      <c r="AA854" s="23" t="s">
        <v>5786</v>
      </c>
      <c r="AB854" s="23" t="s">
        <v>18812</v>
      </c>
      <c r="AC854" s="24" t="s">
        <v>26</v>
      </c>
      <c r="AD854" s="24" t="s">
        <v>742</v>
      </c>
      <c r="AE854" s="24" t="s">
        <v>24</v>
      </c>
      <c r="AF854" s="24" t="s">
        <v>5821</v>
      </c>
      <c r="AG854" s="25" t="s">
        <v>5766</v>
      </c>
      <c r="AH854" s="39" t="e">
        <v>#N/A</v>
      </c>
      <c r="AI854" s="26" t="s">
        <v>9770</v>
      </c>
      <c r="AJ854" s="26" t="s">
        <v>9771</v>
      </c>
      <c r="AK854" s="25" t="s">
        <v>554</v>
      </c>
      <c r="AL854" s="47">
        <v>126</v>
      </c>
      <c r="AM854" s="47">
        <v>224</v>
      </c>
      <c r="AN854" s="22" t="s">
        <v>6790</v>
      </c>
      <c r="AP854" t="s">
        <v>18828</v>
      </c>
      <c r="AQ854" s="8"/>
      <c r="AS854" s="53"/>
    </row>
    <row r="855" spans="1:45" x14ac:dyDescent="0.3">
      <c r="A855" s="12" t="s">
        <v>33</v>
      </c>
      <c r="B855" s="50" t="s">
        <v>9773</v>
      </c>
      <c r="C855" s="10" t="s">
        <v>9772</v>
      </c>
      <c r="D855" s="12" t="s">
        <v>3</v>
      </c>
      <c r="E855" s="52">
        <v>22.099999999999998</v>
      </c>
      <c r="F855" s="12" t="s">
        <v>77</v>
      </c>
      <c r="G855" s="52">
        <v>100.02</v>
      </c>
      <c r="H855" s="12" t="s">
        <v>17774</v>
      </c>
      <c r="I855" s="12" t="s">
        <v>32</v>
      </c>
      <c r="J855" s="25" t="s">
        <v>25</v>
      </c>
      <c r="K855" s="47">
        <v>29.4</v>
      </c>
      <c r="L855" s="25" t="s">
        <v>6785</v>
      </c>
      <c r="M855" s="25" t="s">
        <v>9774</v>
      </c>
      <c r="N855" s="25"/>
      <c r="O855" s="26" t="s">
        <v>9775</v>
      </c>
      <c r="P855" s="26" t="s">
        <v>9776</v>
      </c>
      <c r="Q855" s="57" t="s">
        <v>33</v>
      </c>
      <c r="R855" s="57" t="s">
        <v>33</v>
      </c>
      <c r="S855" s="57" t="s">
        <v>24</v>
      </c>
      <c r="T855" s="27"/>
      <c r="U855" s="27">
        <v>3.3E-3</v>
      </c>
      <c r="V855" s="44">
        <v>7.3026818181818198</v>
      </c>
      <c r="W855" s="44">
        <v>6.5097600909090918</v>
      </c>
      <c r="X855" s="44" t="s">
        <v>17787</v>
      </c>
      <c r="Y855" s="29">
        <v>1.4999999999999999E-2</v>
      </c>
      <c r="Z855" s="20" t="s">
        <v>5785</v>
      </c>
      <c r="AA855" s="23" t="s">
        <v>5786</v>
      </c>
      <c r="AB855" s="23" t="s">
        <v>18813</v>
      </c>
      <c r="AC855" s="24" t="s">
        <v>26</v>
      </c>
      <c r="AD855" s="24" t="s">
        <v>742</v>
      </c>
      <c r="AE855" s="24" t="s">
        <v>24</v>
      </c>
      <c r="AF855" s="24" t="s">
        <v>5775</v>
      </c>
      <c r="AG855" s="25" t="s">
        <v>5766</v>
      </c>
      <c r="AH855" s="39">
        <v>40436</v>
      </c>
      <c r="AI855" s="26" t="s">
        <v>9777</v>
      </c>
      <c r="AJ855" s="26" t="s">
        <v>9778</v>
      </c>
      <c r="AK855" s="25" t="s">
        <v>554</v>
      </c>
      <c r="AL855" s="47">
        <v>126</v>
      </c>
      <c r="AM855" s="47">
        <v>224</v>
      </c>
      <c r="AN855" s="22" t="s">
        <v>6790</v>
      </c>
      <c r="AP855" t="s">
        <v>18829</v>
      </c>
      <c r="AQ855" s="8"/>
      <c r="AS855" s="53"/>
    </row>
    <row r="856" spans="1:45" x14ac:dyDescent="0.3">
      <c r="A856" s="12" t="s">
        <v>33</v>
      </c>
      <c r="B856" s="50" t="s">
        <v>9780</v>
      </c>
      <c r="C856" s="10" t="s">
        <v>9779</v>
      </c>
      <c r="D856" s="12" t="s">
        <v>3</v>
      </c>
      <c r="E856" s="52">
        <v>26.44</v>
      </c>
      <c r="F856" s="12" t="s">
        <v>77</v>
      </c>
      <c r="G856" s="52">
        <v>99.960000000000008</v>
      </c>
      <c r="H856" s="12" t="s">
        <v>18</v>
      </c>
      <c r="I856" s="12" t="s">
        <v>32</v>
      </c>
      <c r="J856" s="25" t="s">
        <v>25</v>
      </c>
      <c r="K856" s="47">
        <v>10.4</v>
      </c>
      <c r="L856" s="25" t="s">
        <v>6785</v>
      </c>
      <c r="M856" s="25" t="s">
        <v>9781</v>
      </c>
      <c r="N856" s="25"/>
      <c r="O856" s="26" t="s">
        <v>9782</v>
      </c>
      <c r="P856" s="26" t="s">
        <v>9783</v>
      </c>
      <c r="Q856" s="57" t="s">
        <v>24</v>
      </c>
      <c r="R856" s="57" t="s">
        <v>33</v>
      </c>
      <c r="S856" s="57" t="s">
        <v>24</v>
      </c>
      <c r="T856" s="27"/>
      <c r="U856" s="27">
        <v>3.0999999999999999E-3</v>
      </c>
      <c r="V856" s="44">
        <v>28.380363636363601</v>
      </c>
      <c r="W856" s="44">
        <v>19.341251499999998</v>
      </c>
      <c r="X856" s="44" t="s">
        <v>17785</v>
      </c>
      <c r="Y856" s="29">
        <v>1.4999999999999999E-2</v>
      </c>
      <c r="Z856" s="20" t="s">
        <v>5773</v>
      </c>
      <c r="AA856" s="23" t="s">
        <v>5786</v>
      </c>
      <c r="AB856" s="23" t="s">
        <v>18812</v>
      </c>
      <c r="AC856" s="24" t="s">
        <v>26</v>
      </c>
      <c r="AD856" s="24" t="s">
        <v>742</v>
      </c>
      <c r="AE856" s="24" t="s">
        <v>24</v>
      </c>
      <c r="AF856" s="24" t="s">
        <v>5821</v>
      </c>
      <c r="AG856" s="25" t="s">
        <v>5766</v>
      </c>
      <c r="AH856" s="39" t="e">
        <v>#N/A</v>
      </c>
      <c r="AI856" s="26" t="s">
        <v>9784</v>
      </c>
      <c r="AJ856" s="26" t="s">
        <v>9785</v>
      </c>
      <c r="AK856" s="25" t="s">
        <v>17975</v>
      </c>
      <c r="AL856" s="47">
        <v>130</v>
      </c>
      <c r="AM856" s="47">
        <v>228</v>
      </c>
      <c r="AN856" s="22" t="s">
        <v>6790</v>
      </c>
      <c r="AP856" t="s">
        <v>18832</v>
      </c>
      <c r="AQ856" s="8"/>
      <c r="AS856" s="53"/>
    </row>
    <row r="857" spans="1:45" x14ac:dyDescent="0.3">
      <c r="A857" s="12" t="s">
        <v>17758</v>
      </c>
      <c r="B857" s="50" t="s">
        <v>9787</v>
      </c>
      <c r="C857" s="10" t="s">
        <v>9786</v>
      </c>
      <c r="D857" s="25"/>
      <c r="E857" s="52">
        <v>99.839999999999989</v>
      </c>
      <c r="F857" s="12" t="s">
        <v>897</v>
      </c>
      <c r="G857" s="52">
        <v>99.999999999999986</v>
      </c>
      <c r="H857" s="12"/>
      <c r="I857" s="12"/>
      <c r="J857" s="25" t="s">
        <v>75</v>
      </c>
      <c r="K857" s="47">
        <v>65.27</v>
      </c>
      <c r="L857" s="25" t="s">
        <v>6785</v>
      </c>
      <c r="M857" s="25" t="s">
        <v>9788</v>
      </c>
      <c r="N857" s="25"/>
      <c r="O857" s="26" t="s">
        <v>9789</v>
      </c>
      <c r="P857" s="26" t="s">
        <v>9790</v>
      </c>
      <c r="Q857" s="57" t="s">
        <v>24</v>
      </c>
      <c r="R857" s="57" t="s">
        <v>33</v>
      </c>
      <c r="S857" s="57" t="s">
        <v>24</v>
      </c>
      <c r="T857" s="27"/>
      <c r="U857" s="27">
        <v>1.2999999999999999E-3</v>
      </c>
      <c r="V857" s="44">
        <v>3.0708181818181801</v>
      </c>
      <c r="W857" s="44">
        <v>2.8339366363636365</v>
      </c>
      <c r="X857" s="44" t="s">
        <v>17780</v>
      </c>
      <c r="Y857" s="29">
        <v>0.01</v>
      </c>
      <c r="Z857" s="20" t="s">
        <v>5773</v>
      </c>
      <c r="AA857" s="23" t="s">
        <v>6656</v>
      </c>
      <c r="AB857" s="23" t="s">
        <v>18815</v>
      </c>
      <c r="AC857" s="24" t="s">
        <v>742</v>
      </c>
      <c r="AD857" s="24" t="s">
        <v>742</v>
      </c>
      <c r="AE857" s="20" t="s">
        <v>19248</v>
      </c>
      <c r="AF857" s="24" t="s">
        <v>5821</v>
      </c>
      <c r="AG857" s="25" t="s">
        <v>5766</v>
      </c>
      <c r="AH857" s="39" t="e">
        <v>#N/A</v>
      </c>
      <c r="AI857" s="26" t="s">
        <v>9791</v>
      </c>
      <c r="AJ857" s="26" t="s">
        <v>9792</v>
      </c>
      <c r="AK857" s="25" t="s">
        <v>17976</v>
      </c>
      <c r="AL857" s="47">
        <v>131</v>
      </c>
      <c r="AM857" s="47">
        <v>229</v>
      </c>
      <c r="AN857" s="22" t="s">
        <v>6790</v>
      </c>
      <c r="AP857" t="s">
        <v>19045</v>
      </c>
      <c r="AQ857" s="8"/>
      <c r="AS857" s="53"/>
    </row>
    <row r="858" spans="1:45" x14ac:dyDescent="0.3">
      <c r="A858" s="12" t="s">
        <v>17758</v>
      </c>
      <c r="B858" s="50" t="s">
        <v>9794</v>
      </c>
      <c r="C858" s="10" t="s">
        <v>9793</v>
      </c>
      <c r="D858" s="25"/>
      <c r="E858" s="52">
        <v>99.92</v>
      </c>
      <c r="F858" s="12" t="s">
        <v>897</v>
      </c>
      <c r="G858" s="52">
        <v>100</v>
      </c>
      <c r="H858" s="12"/>
      <c r="I858" s="12"/>
      <c r="J858" s="25" t="s">
        <v>75</v>
      </c>
      <c r="K858" s="47">
        <v>99.86</v>
      </c>
      <c r="L858" s="25" t="s">
        <v>6785</v>
      </c>
      <c r="M858" s="25" t="s">
        <v>9795</v>
      </c>
      <c r="N858" s="25"/>
      <c r="O858" s="26" t="s">
        <v>9796</v>
      </c>
      <c r="P858" s="26" t="s">
        <v>9797</v>
      </c>
      <c r="Q858" s="57" t="s">
        <v>24</v>
      </c>
      <c r="R858" s="57" t="s">
        <v>33</v>
      </c>
      <c r="S858" s="57" t="s">
        <v>24</v>
      </c>
      <c r="T858" s="27"/>
      <c r="U858" s="27">
        <v>1.6000000000000001E-3</v>
      </c>
      <c r="V858" s="44">
        <v>4.5821363636363603</v>
      </c>
      <c r="W858" s="44">
        <v>4.2228149090909088</v>
      </c>
      <c r="X858" s="44" t="s">
        <v>17781</v>
      </c>
      <c r="Y858" s="29">
        <v>1.5E-3</v>
      </c>
      <c r="Z858" s="20" t="s">
        <v>5773</v>
      </c>
      <c r="AA858" s="23" t="s">
        <v>6656</v>
      </c>
      <c r="AB858" s="23" t="s">
        <v>18815</v>
      </c>
      <c r="AC858" s="24" t="s">
        <v>742</v>
      </c>
      <c r="AD858" s="24" t="s">
        <v>742</v>
      </c>
      <c r="AE858" s="20" t="s">
        <v>19248</v>
      </c>
      <c r="AF858" s="24" t="s">
        <v>5821</v>
      </c>
      <c r="AG858" s="25" t="s">
        <v>5766</v>
      </c>
      <c r="AH858" s="39" t="e">
        <v>#N/A</v>
      </c>
      <c r="AI858" s="26" t="s">
        <v>9798</v>
      </c>
      <c r="AJ858" s="26" t="s">
        <v>9799</v>
      </c>
      <c r="AK858" s="25" t="s">
        <v>17977</v>
      </c>
      <c r="AL858" s="47">
        <v>131</v>
      </c>
      <c r="AM858" s="47">
        <v>230</v>
      </c>
      <c r="AN858" s="22" t="s">
        <v>6790</v>
      </c>
      <c r="AP858" t="s">
        <v>19046</v>
      </c>
      <c r="AQ858" s="8"/>
      <c r="AS858" s="53"/>
    </row>
    <row r="859" spans="1:45" x14ac:dyDescent="0.3">
      <c r="A859" s="12" t="s">
        <v>17758</v>
      </c>
      <c r="B859" s="50" t="s">
        <v>9801</v>
      </c>
      <c r="C859" s="10" t="s">
        <v>9800</v>
      </c>
      <c r="D859" s="25"/>
      <c r="E859" s="52">
        <v>99.91</v>
      </c>
      <c r="F859" s="12" t="s">
        <v>897</v>
      </c>
      <c r="G859" s="52">
        <v>100</v>
      </c>
      <c r="H859" s="12"/>
      <c r="I859" s="12"/>
      <c r="J859" s="25" t="s">
        <v>75</v>
      </c>
      <c r="K859" s="47">
        <v>65.319999999999993</v>
      </c>
      <c r="L859" s="25" t="s">
        <v>6785</v>
      </c>
      <c r="M859" s="25" t="s">
        <v>9802</v>
      </c>
      <c r="N859" s="25"/>
      <c r="O859" s="26" t="s">
        <v>9803</v>
      </c>
      <c r="P859" s="26" t="s">
        <v>9804</v>
      </c>
      <c r="Q859" s="57" t="s">
        <v>24</v>
      </c>
      <c r="R859" s="57" t="s">
        <v>33</v>
      </c>
      <c r="S859" s="57" t="s">
        <v>24</v>
      </c>
      <c r="T859" s="27"/>
      <c r="U859" s="27">
        <v>1.6000000000000001E-3</v>
      </c>
      <c r="V859" s="44">
        <v>10.2958181818182</v>
      </c>
      <c r="W859" s="44">
        <v>9.9490650454545442</v>
      </c>
      <c r="X859" s="44" t="s">
        <v>17791</v>
      </c>
      <c r="Y859" s="29">
        <v>3.0000000000000001E-3</v>
      </c>
      <c r="Z859" s="20" t="s">
        <v>5773</v>
      </c>
      <c r="AA859" s="23" t="s">
        <v>6656</v>
      </c>
      <c r="AB859" s="23" t="s">
        <v>18815</v>
      </c>
      <c r="AC859" s="24" t="s">
        <v>742</v>
      </c>
      <c r="AD859" s="24" t="s">
        <v>742</v>
      </c>
      <c r="AE859" s="20" t="s">
        <v>19248</v>
      </c>
      <c r="AF859" s="24" t="s">
        <v>5821</v>
      </c>
      <c r="AG859" s="25" t="s">
        <v>5766</v>
      </c>
      <c r="AH859" s="39" t="e">
        <v>#N/A</v>
      </c>
      <c r="AI859" s="26" t="s">
        <v>9805</v>
      </c>
      <c r="AJ859" s="26" t="s">
        <v>9806</v>
      </c>
      <c r="AK859" s="25" t="s">
        <v>17978</v>
      </c>
      <c r="AL859" s="47">
        <v>131</v>
      </c>
      <c r="AM859" s="47">
        <v>231</v>
      </c>
      <c r="AN859" s="22" t="s">
        <v>6790</v>
      </c>
      <c r="AP859" t="s">
        <v>19047</v>
      </c>
      <c r="AQ859" s="8"/>
      <c r="AS859" s="53"/>
    </row>
    <row r="860" spans="1:45" x14ac:dyDescent="0.3">
      <c r="A860" s="12" t="s">
        <v>17758</v>
      </c>
      <c r="B860" s="50" t="s">
        <v>9808</v>
      </c>
      <c r="C860" s="10" t="s">
        <v>9807</v>
      </c>
      <c r="D860" s="25"/>
      <c r="E860" s="52">
        <v>99.890000000000015</v>
      </c>
      <c r="F860" s="12" t="s">
        <v>897</v>
      </c>
      <c r="G860" s="52">
        <v>100.02000000000001</v>
      </c>
      <c r="H860" s="12"/>
      <c r="I860" s="12"/>
      <c r="J860" s="25" t="s">
        <v>75</v>
      </c>
      <c r="K860" s="47">
        <v>44.96</v>
      </c>
      <c r="L860" s="25" t="s">
        <v>6785</v>
      </c>
      <c r="M860" s="25" t="s">
        <v>9809</v>
      </c>
      <c r="N860" s="25"/>
      <c r="O860" s="26" t="s">
        <v>9810</v>
      </c>
      <c r="P860" s="26" t="s">
        <v>9811</v>
      </c>
      <c r="Q860" s="57" t="s">
        <v>24</v>
      </c>
      <c r="R860" s="57" t="s">
        <v>33</v>
      </c>
      <c r="S860" s="57" t="s">
        <v>24</v>
      </c>
      <c r="T860" s="27"/>
      <c r="U860" s="27">
        <v>1.6000000000000001E-3</v>
      </c>
      <c r="V860" s="44">
        <v>6.22604545454546</v>
      </c>
      <c r="W860" s="44">
        <v>5.8579777727272733</v>
      </c>
      <c r="X860" s="44" t="s">
        <v>17780</v>
      </c>
      <c r="Y860" s="29">
        <v>1.5E-3</v>
      </c>
      <c r="Z860" s="20" t="s">
        <v>5773</v>
      </c>
      <c r="AA860" s="23" t="s">
        <v>6656</v>
      </c>
      <c r="AB860" s="23" t="s">
        <v>18815</v>
      </c>
      <c r="AC860" s="24" t="s">
        <v>742</v>
      </c>
      <c r="AD860" s="24" t="s">
        <v>742</v>
      </c>
      <c r="AE860" s="20" t="s">
        <v>19248</v>
      </c>
      <c r="AF860" s="24" t="s">
        <v>5821</v>
      </c>
      <c r="AG860" s="25" t="s">
        <v>5766</v>
      </c>
      <c r="AH860" s="39" t="e">
        <v>#N/A</v>
      </c>
      <c r="AI860" s="26" t="s">
        <v>9812</v>
      </c>
      <c r="AJ860" s="26" t="s">
        <v>9813</v>
      </c>
      <c r="AK860" s="25" t="s">
        <v>17979</v>
      </c>
      <c r="AL860" s="47">
        <v>131</v>
      </c>
      <c r="AM860" s="47">
        <v>232</v>
      </c>
      <c r="AN860" s="22" t="s">
        <v>6790</v>
      </c>
      <c r="AP860" t="s">
        <v>19048</v>
      </c>
      <c r="AQ860" s="8"/>
      <c r="AS860" s="53"/>
    </row>
    <row r="861" spans="1:45" x14ac:dyDescent="0.3">
      <c r="A861" s="12" t="s">
        <v>17758</v>
      </c>
      <c r="B861" s="50" t="s">
        <v>9815</v>
      </c>
      <c r="C861" s="10" t="s">
        <v>9814</v>
      </c>
      <c r="D861" s="25"/>
      <c r="E861" s="52">
        <v>99.93</v>
      </c>
      <c r="F861" s="12" t="s">
        <v>897</v>
      </c>
      <c r="G861" s="52">
        <v>100</v>
      </c>
      <c r="H861" s="12"/>
      <c r="I861" s="12"/>
      <c r="J861" s="25" t="s">
        <v>75</v>
      </c>
      <c r="K861" s="47">
        <v>44.76</v>
      </c>
      <c r="L861" s="25" t="s">
        <v>6785</v>
      </c>
      <c r="M861" s="25" t="s">
        <v>9816</v>
      </c>
      <c r="N861" s="25"/>
      <c r="O861" s="26" t="s">
        <v>9817</v>
      </c>
      <c r="P861" s="26" t="s">
        <v>9818</v>
      </c>
      <c r="Q861" s="57" t="s">
        <v>24</v>
      </c>
      <c r="R861" s="57" t="s">
        <v>33</v>
      </c>
      <c r="S861" s="57" t="s">
        <v>24</v>
      </c>
      <c r="T861" s="27"/>
      <c r="U861" s="27">
        <v>1.6000000000000001E-3</v>
      </c>
      <c r="V861" s="44">
        <v>6.45881818181818</v>
      </c>
      <c r="W861" s="44">
        <v>6.2120555454545441</v>
      </c>
      <c r="X861" s="44" t="s">
        <v>17792</v>
      </c>
      <c r="Y861" s="29">
        <v>1.5E-3</v>
      </c>
      <c r="Z861" s="20" t="s">
        <v>5773</v>
      </c>
      <c r="AA861" s="23" t="s">
        <v>6656</v>
      </c>
      <c r="AB861" s="23" t="s">
        <v>18815</v>
      </c>
      <c r="AC861" s="24" t="s">
        <v>742</v>
      </c>
      <c r="AD861" s="24" t="s">
        <v>742</v>
      </c>
      <c r="AE861" s="20" t="s">
        <v>19248</v>
      </c>
      <c r="AF861" s="24" t="s">
        <v>5821</v>
      </c>
      <c r="AG861" s="25" t="s">
        <v>5766</v>
      </c>
      <c r="AH861" s="39" t="e">
        <v>#N/A</v>
      </c>
      <c r="AI861" s="26" t="s">
        <v>9819</v>
      </c>
      <c r="AJ861" s="26" t="s">
        <v>9820</v>
      </c>
      <c r="AK861" s="25" t="s">
        <v>17980</v>
      </c>
      <c r="AL861" s="47">
        <v>131</v>
      </c>
      <c r="AM861" s="47">
        <v>233</v>
      </c>
      <c r="AN861" s="22" t="s">
        <v>6790</v>
      </c>
      <c r="AP861" t="s">
        <v>19049</v>
      </c>
      <c r="AQ861" s="8"/>
      <c r="AS861" s="53"/>
    </row>
    <row r="862" spans="1:45" x14ac:dyDescent="0.3">
      <c r="A862" s="12" t="s">
        <v>17758</v>
      </c>
      <c r="B862" s="50" t="s">
        <v>9822</v>
      </c>
      <c r="C862" s="10" t="s">
        <v>9821</v>
      </c>
      <c r="D862" s="25"/>
      <c r="E862" s="52">
        <v>99.88000000000001</v>
      </c>
      <c r="F862" s="12" t="s">
        <v>897</v>
      </c>
      <c r="G862" s="52">
        <v>99.990000000000009</v>
      </c>
      <c r="H862" s="12"/>
      <c r="I862" s="12"/>
      <c r="J862" s="25" t="s">
        <v>75</v>
      </c>
      <c r="K862" s="47">
        <v>24.720000000000002</v>
      </c>
      <c r="L862" s="25" t="s">
        <v>6785</v>
      </c>
      <c r="M862" s="25" t="s">
        <v>9823</v>
      </c>
      <c r="N862" s="25"/>
      <c r="O862" s="26" t="s">
        <v>9824</v>
      </c>
      <c r="P862" s="26" t="s">
        <v>9825</v>
      </c>
      <c r="Q862" s="57" t="s">
        <v>24</v>
      </c>
      <c r="R862" s="57" t="s">
        <v>33</v>
      </c>
      <c r="S862" s="57" t="s">
        <v>24</v>
      </c>
      <c r="T862" s="27"/>
      <c r="U862" s="27">
        <v>1.6000000000000001E-3</v>
      </c>
      <c r="V862" s="44">
        <v>6.0924545454545402</v>
      </c>
      <c r="W862" s="44">
        <v>5.8083897272727274</v>
      </c>
      <c r="X862" s="44" t="s">
        <v>17789</v>
      </c>
      <c r="Y862" s="29">
        <v>1.5E-3</v>
      </c>
      <c r="Z862" s="20" t="s">
        <v>5773</v>
      </c>
      <c r="AA862" s="23" t="s">
        <v>6656</v>
      </c>
      <c r="AB862" s="23" t="s">
        <v>18815</v>
      </c>
      <c r="AC862" s="24" t="s">
        <v>742</v>
      </c>
      <c r="AD862" s="24" t="s">
        <v>742</v>
      </c>
      <c r="AE862" s="20" t="s">
        <v>19248</v>
      </c>
      <c r="AF862" s="24" t="s">
        <v>5821</v>
      </c>
      <c r="AG862" s="25" t="s">
        <v>5766</v>
      </c>
      <c r="AH862" s="39" t="e">
        <v>#N/A</v>
      </c>
      <c r="AI862" s="26" t="s">
        <v>9826</v>
      </c>
      <c r="AJ862" s="26" t="s">
        <v>9827</v>
      </c>
      <c r="AK862" s="25" t="s">
        <v>17981</v>
      </c>
      <c r="AL862" s="47">
        <v>131</v>
      </c>
      <c r="AM862" s="47">
        <v>234</v>
      </c>
      <c r="AN862" s="22" t="s">
        <v>6790</v>
      </c>
      <c r="AP862" t="s">
        <v>19050</v>
      </c>
      <c r="AQ862" s="8"/>
      <c r="AS862" s="53"/>
    </row>
    <row r="863" spans="1:45" x14ac:dyDescent="0.3">
      <c r="A863" s="41"/>
      <c r="B863" s="41" t="s">
        <v>19975</v>
      </c>
      <c r="C863" s="41" t="s">
        <v>19974</v>
      </c>
      <c r="D863" s="41"/>
      <c r="E863" s="41"/>
      <c r="F863" s="41"/>
      <c r="G863" s="41"/>
      <c r="H863" s="41"/>
      <c r="I863" s="41"/>
      <c r="J863" s="41"/>
      <c r="K863" s="41"/>
      <c r="L863" s="25" t="s">
        <v>6785</v>
      </c>
      <c r="M863" s="43"/>
      <c r="N863" s="43" t="s">
        <v>19976</v>
      </c>
      <c r="O863" s="41"/>
      <c r="P863" s="41"/>
      <c r="Q863" s="57" t="s">
        <v>24</v>
      </c>
      <c r="R863" s="57" t="s">
        <v>24</v>
      </c>
      <c r="S863" s="57" t="s">
        <v>33</v>
      </c>
      <c r="T863" s="41"/>
      <c r="U863" s="41"/>
      <c r="V863" s="41"/>
      <c r="W863" s="41"/>
      <c r="X863" s="41"/>
      <c r="Y863" s="41"/>
      <c r="Z863" s="41"/>
      <c r="AA863" s="41"/>
      <c r="AB863" s="41"/>
      <c r="AC863" s="41"/>
      <c r="AD863" s="41"/>
      <c r="AE863" s="41"/>
      <c r="AF863" s="41"/>
      <c r="AG863" s="41"/>
      <c r="AI863" s="41"/>
      <c r="AJ863" s="41"/>
      <c r="AK863" s="41"/>
      <c r="AL863" s="41"/>
      <c r="AM863" s="41"/>
      <c r="AN863" s="41"/>
    </row>
    <row r="864" spans="1:45" x14ac:dyDescent="0.3">
      <c r="A864" s="12" t="s">
        <v>33</v>
      </c>
      <c r="B864" s="50" t="s">
        <v>9829</v>
      </c>
      <c r="C864" s="10" t="s">
        <v>9828</v>
      </c>
      <c r="D864" s="12" t="s">
        <v>3</v>
      </c>
      <c r="E864" s="52">
        <v>22.599999999999998</v>
      </c>
      <c r="F864" s="12" t="s">
        <v>60</v>
      </c>
      <c r="G864" s="52">
        <v>19.889999999999997</v>
      </c>
      <c r="H864" s="43" t="s">
        <v>9</v>
      </c>
      <c r="I864" s="12" t="s">
        <v>32</v>
      </c>
      <c r="J864" s="25" t="s">
        <v>25</v>
      </c>
      <c r="K864" s="47">
        <v>7.6199999999999992</v>
      </c>
      <c r="L864" s="25" t="s">
        <v>6785</v>
      </c>
      <c r="M864" s="25" t="s">
        <v>9830</v>
      </c>
      <c r="N864" s="25"/>
      <c r="O864" s="26" t="s">
        <v>9831</v>
      </c>
      <c r="P864" s="26" t="s">
        <v>9832</v>
      </c>
      <c r="Q864" s="57" t="s">
        <v>33</v>
      </c>
      <c r="R864" s="57" t="s">
        <v>33</v>
      </c>
      <c r="S864" s="57" t="s">
        <v>24</v>
      </c>
      <c r="T864" s="27"/>
      <c r="U864" s="27">
        <v>4.0000000000000001E-3</v>
      </c>
      <c r="V864" s="44">
        <v>14.809045454545499</v>
      </c>
      <c r="W864" s="44">
        <v>12.737314454545453</v>
      </c>
      <c r="X864" s="44" t="s">
        <v>17789</v>
      </c>
      <c r="Y864" s="29">
        <v>0.03</v>
      </c>
      <c r="Z864" s="20" t="s">
        <v>5785</v>
      </c>
      <c r="AA864" s="23" t="s">
        <v>6656</v>
      </c>
      <c r="AB864" s="23" t="s">
        <v>18810</v>
      </c>
      <c r="AC864" s="24" t="s">
        <v>26</v>
      </c>
      <c r="AD864" s="24" t="s">
        <v>742</v>
      </c>
      <c r="AE864" s="24" t="s">
        <v>24</v>
      </c>
      <c r="AF864" s="24" t="s">
        <v>9833</v>
      </c>
      <c r="AG864" s="25" t="s">
        <v>5766</v>
      </c>
      <c r="AH864" s="39">
        <v>41246</v>
      </c>
      <c r="AI864" s="26" t="s">
        <v>9834</v>
      </c>
      <c r="AJ864" s="26" t="s">
        <v>9835</v>
      </c>
      <c r="AK864" s="25" t="s">
        <v>18303</v>
      </c>
      <c r="AL864" s="47">
        <v>364</v>
      </c>
      <c r="AM864" s="47">
        <v>576</v>
      </c>
      <c r="AN864" s="22" t="s">
        <v>6790</v>
      </c>
      <c r="AP864" t="s">
        <v>18865</v>
      </c>
      <c r="AQ864" s="8"/>
      <c r="AS864" s="53"/>
    </row>
    <row r="865" spans="1:45" x14ac:dyDescent="0.3">
      <c r="A865" s="12" t="s">
        <v>33</v>
      </c>
      <c r="B865" s="50" t="s">
        <v>9837</v>
      </c>
      <c r="C865" s="10" t="s">
        <v>9836</v>
      </c>
      <c r="D865" s="12" t="s">
        <v>3</v>
      </c>
      <c r="E865" s="52">
        <v>21.560000000000002</v>
      </c>
      <c r="F865" s="12" t="s">
        <v>60</v>
      </c>
      <c r="G865" s="52">
        <v>26.560000000000002</v>
      </c>
      <c r="H865" s="12" t="s">
        <v>6</v>
      </c>
      <c r="I865" s="12" t="s">
        <v>32</v>
      </c>
      <c r="J865" s="25" t="s">
        <v>25</v>
      </c>
      <c r="K865" s="47">
        <v>19.88</v>
      </c>
      <c r="L865" s="25" t="s">
        <v>6785</v>
      </c>
      <c r="M865" s="25" t="s">
        <v>9838</v>
      </c>
      <c r="N865" s="25"/>
      <c r="O865" s="26" t="s">
        <v>9839</v>
      </c>
      <c r="P865" s="26" t="s">
        <v>9840</v>
      </c>
      <c r="Q865" s="57" t="s">
        <v>33</v>
      </c>
      <c r="R865" s="57" t="s">
        <v>33</v>
      </c>
      <c r="S865" s="57" t="s">
        <v>24</v>
      </c>
      <c r="T865" s="27"/>
      <c r="U865" s="27">
        <v>4.0000000000000001E-3</v>
      </c>
      <c r="V865" s="44">
        <v>55.129727272727301</v>
      </c>
      <c r="W865" s="44">
        <v>50.735107818181831</v>
      </c>
      <c r="X865" s="44" t="s">
        <v>17787</v>
      </c>
      <c r="Y865" s="29">
        <v>0.03</v>
      </c>
      <c r="Z865" s="20" t="s">
        <v>5785</v>
      </c>
      <c r="AA865" s="23" t="s">
        <v>6656</v>
      </c>
      <c r="AB865" s="23" t="s">
        <v>18810</v>
      </c>
      <c r="AC865" s="24" t="s">
        <v>26</v>
      </c>
      <c r="AD865" s="24" t="s">
        <v>742</v>
      </c>
      <c r="AE865" s="24" t="s">
        <v>24</v>
      </c>
      <c r="AF865" s="24" t="s">
        <v>5775</v>
      </c>
      <c r="AG865" s="25" t="s">
        <v>5766</v>
      </c>
      <c r="AH865" s="39">
        <v>43446</v>
      </c>
      <c r="AI865" s="26" t="s">
        <v>9841</v>
      </c>
      <c r="AJ865" s="26" t="s">
        <v>9842</v>
      </c>
      <c r="AK865" s="25" t="s">
        <v>18305</v>
      </c>
      <c r="AL865" s="47">
        <v>364</v>
      </c>
      <c r="AM865" s="47">
        <v>578</v>
      </c>
      <c r="AN865" s="22" t="s">
        <v>6790</v>
      </c>
      <c r="AP865" t="s">
        <v>18866</v>
      </c>
      <c r="AQ865" s="8"/>
      <c r="AS865" s="53"/>
    </row>
    <row r="866" spans="1:45" x14ac:dyDescent="0.3">
      <c r="A866" s="12" t="s">
        <v>33</v>
      </c>
      <c r="B866" s="50" t="s">
        <v>9844</v>
      </c>
      <c r="C866" s="10" t="s">
        <v>9843</v>
      </c>
      <c r="D866" s="12" t="s">
        <v>3</v>
      </c>
      <c r="E866" s="52">
        <v>17.16</v>
      </c>
      <c r="F866" s="12" t="s">
        <v>64</v>
      </c>
      <c r="G866" s="52">
        <v>98.830000000000027</v>
      </c>
      <c r="H866" s="12" t="s">
        <v>17773</v>
      </c>
      <c r="I866" s="12" t="s">
        <v>32</v>
      </c>
      <c r="J866" s="25" t="s">
        <v>25</v>
      </c>
      <c r="K866" s="47">
        <v>12.910000000000002</v>
      </c>
      <c r="L866" s="25" t="s">
        <v>6785</v>
      </c>
      <c r="M866" s="25" t="s">
        <v>9845</v>
      </c>
      <c r="N866" s="25"/>
      <c r="O866" s="26" t="s">
        <v>9846</v>
      </c>
      <c r="P866" s="26" t="s">
        <v>9847</v>
      </c>
      <c r="Q866" s="57" t="s">
        <v>24</v>
      </c>
      <c r="R866" s="57" t="s">
        <v>33</v>
      </c>
      <c r="S866" s="57" t="s">
        <v>24</v>
      </c>
      <c r="T866" s="27"/>
      <c r="U866" s="27">
        <v>4.0000000000000001E-3</v>
      </c>
      <c r="V866" s="44">
        <v>29.128090909090901</v>
      </c>
      <c r="W866" s="44">
        <v>27.022888363636358</v>
      </c>
      <c r="X866" s="44" t="s">
        <v>17785</v>
      </c>
      <c r="Y866" s="29">
        <v>1.4999999999999999E-2</v>
      </c>
      <c r="Z866" s="20" t="s">
        <v>5785</v>
      </c>
      <c r="AA866" s="23" t="s">
        <v>6656</v>
      </c>
      <c r="AB866" s="23" t="s">
        <v>18810</v>
      </c>
      <c r="AC866" s="24" t="s">
        <v>742</v>
      </c>
      <c r="AD866" s="24" t="s">
        <v>742</v>
      </c>
      <c r="AE866" s="20" t="s">
        <v>19248</v>
      </c>
      <c r="AF866" s="24" t="s">
        <v>5775</v>
      </c>
      <c r="AG866" s="25" t="s">
        <v>5766</v>
      </c>
      <c r="AH866" s="39" t="e">
        <v>#N/A</v>
      </c>
      <c r="AI866" s="26" t="s">
        <v>9848</v>
      </c>
      <c r="AJ866" s="26" t="s">
        <v>9849</v>
      </c>
      <c r="AK866" s="25" t="s">
        <v>18311</v>
      </c>
      <c r="AL866" s="47">
        <v>368</v>
      </c>
      <c r="AM866" s="47">
        <v>584</v>
      </c>
      <c r="AN866" s="22" t="s">
        <v>6790</v>
      </c>
      <c r="AP866" t="s">
        <v>18869</v>
      </c>
      <c r="AQ866" s="8"/>
      <c r="AS866" s="53"/>
    </row>
    <row r="867" spans="1:45" x14ac:dyDescent="0.3">
      <c r="A867" s="12" t="s">
        <v>33</v>
      </c>
      <c r="B867" s="51" t="s">
        <v>9851</v>
      </c>
      <c r="C867" s="10" t="s">
        <v>9850</v>
      </c>
      <c r="D867" s="12" t="s">
        <v>3</v>
      </c>
      <c r="E867" s="52" t="e">
        <v>#N/A</v>
      </c>
      <c r="F867" s="12" t="s">
        <v>64</v>
      </c>
      <c r="G867" s="52" t="e">
        <v>#N/A</v>
      </c>
      <c r="H867" s="43" t="s">
        <v>9</v>
      </c>
      <c r="I867" s="12" t="s">
        <v>32</v>
      </c>
      <c r="J867" s="25" t="s">
        <v>25</v>
      </c>
      <c r="K867" s="47" t="e">
        <v>#N/A</v>
      </c>
      <c r="L867" s="25" t="s">
        <v>6785</v>
      </c>
      <c r="M867" s="12" t="s">
        <v>9852</v>
      </c>
      <c r="N867" s="12"/>
      <c r="O867" s="13" t="s">
        <v>9853</v>
      </c>
      <c r="P867" s="13" t="s">
        <v>9854</v>
      </c>
      <c r="Q867" s="57" t="s">
        <v>33</v>
      </c>
      <c r="R867" s="57" t="s">
        <v>33</v>
      </c>
      <c r="S867" s="57" t="s">
        <v>24</v>
      </c>
      <c r="T867" s="14"/>
      <c r="U867" s="14">
        <v>2.5000000000000001E-3</v>
      </c>
      <c r="V867" s="44">
        <v>26.450045454545499</v>
      </c>
      <c r="W867" s="44">
        <v>22.693029045454541</v>
      </c>
      <c r="X867" s="44" t="s">
        <v>17785</v>
      </c>
      <c r="Y867" s="29">
        <v>0.03</v>
      </c>
      <c r="Z867" s="11" t="s">
        <v>5785</v>
      </c>
      <c r="AA867" s="21" t="s">
        <v>6656</v>
      </c>
      <c r="AB867" s="23" t="s">
        <v>18810</v>
      </c>
      <c r="AC867" s="16" t="s">
        <v>742</v>
      </c>
      <c r="AD867" s="16" t="s">
        <v>742</v>
      </c>
      <c r="AE867" s="20" t="s">
        <v>19248</v>
      </c>
      <c r="AF867" s="16" t="s">
        <v>5775</v>
      </c>
      <c r="AG867" s="12" t="s">
        <v>5766</v>
      </c>
      <c r="AH867" s="39">
        <v>44029</v>
      </c>
      <c r="AI867" s="13"/>
      <c r="AJ867" s="13" t="s">
        <v>9855</v>
      </c>
      <c r="AK867" s="25" t="s">
        <v>18361</v>
      </c>
      <c r="AL867" s="47">
        <v>394</v>
      </c>
      <c r="AM867" s="47">
        <v>634</v>
      </c>
      <c r="AN867" s="22" t="s">
        <v>6790</v>
      </c>
    </row>
    <row r="868" spans="1:45" x14ac:dyDescent="0.3">
      <c r="A868" s="12" t="s">
        <v>33</v>
      </c>
      <c r="B868" s="50" t="s">
        <v>9857</v>
      </c>
      <c r="C868" s="10" t="s">
        <v>9856</v>
      </c>
      <c r="D868" s="12" t="s">
        <v>3</v>
      </c>
      <c r="E868" s="52">
        <v>19.440000000000001</v>
      </c>
      <c r="F868" s="12" t="s">
        <v>64</v>
      </c>
      <c r="G868" s="52">
        <v>48.64</v>
      </c>
      <c r="H868" s="43" t="s">
        <v>9</v>
      </c>
      <c r="I868" s="12" t="s">
        <v>32</v>
      </c>
      <c r="J868" s="25" t="s">
        <v>25</v>
      </c>
      <c r="K868" s="47">
        <v>8.07</v>
      </c>
      <c r="L868" s="25" t="s">
        <v>6785</v>
      </c>
      <c r="M868" s="25" t="s">
        <v>9858</v>
      </c>
      <c r="N868" s="25"/>
      <c r="O868" s="26" t="s">
        <v>9859</v>
      </c>
      <c r="P868" s="26" t="s">
        <v>9860</v>
      </c>
      <c r="Q868" s="57" t="s">
        <v>33</v>
      </c>
      <c r="R868" s="57" t="s">
        <v>33</v>
      </c>
      <c r="S868" s="57" t="s">
        <v>24</v>
      </c>
      <c r="T868" s="27"/>
      <c r="U868" s="27">
        <v>2.5000000000000001E-3</v>
      </c>
      <c r="V868" s="44">
        <v>11.9341363636364</v>
      </c>
      <c r="W868" s="44">
        <v>11.101503045454548</v>
      </c>
      <c r="X868" s="44" t="s">
        <v>17785</v>
      </c>
      <c r="Y868" s="29">
        <v>1.4999999999999999E-2</v>
      </c>
      <c r="Z868" s="20" t="s">
        <v>5785</v>
      </c>
      <c r="AA868" s="23" t="s">
        <v>6656</v>
      </c>
      <c r="AB868" s="23" t="s">
        <v>18810</v>
      </c>
      <c r="AC868" s="24" t="s">
        <v>742</v>
      </c>
      <c r="AD868" s="24" t="s">
        <v>742</v>
      </c>
      <c r="AE868" s="20" t="s">
        <v>19248</v>
      </c>
      <c r="AF868" s="24" t="s">
        <v>8462</v>
      </c>
      <c r="AG868" s="25" t="s">
        <v>5766</v>
      </c>
      <c r="AH868" s="39">
        <v>41246</v>
      </c>
      <c r="AI868" s="26" t="s">
        <v>9861</v>
      </c>
      <c r="AJ868" s="26" t="s">
        <v>9862</v>
      </c>
      <c r="AK868" s="25" t="s">
        <v>18362</v>
      </c>
      <c r="AL868" s="47">
        <v>393</v>
      </c>
      <c r="AM868" s="47">
        <v>635</v>
      </c>
      <c r="AN868" s="22" t="s">
        <v>6790</v>
      </c>
      <c r="AP868" t="s">
        <v>18887</v>
      </c>
      <c r="AQ868" s="8"/>
      <c r="AS868" s="53"/>
    </row>
    <row r="869" spans="1:45" x14ac:dyDescent="0.3">
      <c r="A869" s="12" t="s">
        <v>33</v>
      </c>
      <c r="B869" s="50" t="s">
        <v>9864</v>
      </c>
      <c r="C869" s="10" t="s">
        <v>9863</v>
      </c>
      <c r="D869" s="12" t="s">
        <v>3</v>
      </c>
      <c r="E869" s="52">
        <v>27.869999999999997</v>
      </c>
      <c r="F869" s="12" t="s">
        <v>64</v>
      </c>
      <c r="G869" s="52">
        <v>54.34</v>
      </c>
      <c r="H869" s="12" t="s">
        <v>17763</v>
      </c>
      <c r="I869" s="12" t="s">
        <v>32</v>
      </c>
      <c r="J869" s="25" t="s">
        <v>25</v>
      </c>
      <c r="K869" s="47">
        <v>22.34</v>
      </c>
      <c r="L869" s="25" t="s">
        <v>6785</v>
      </c>
      <c r="M869" s="25" t="s">
        <v>9865</v>
      </c>
      <c r="N869" s="25"/>
      <c r="O869" s="26" t="s">
        <v>9866</v>
      </c>
      <c r="P869" s="26" t="s">
        <v>9867</v>
      </c>
      <c r="Q869" s="57" t="s">
        <v>33</v>
      </c>
      <c r="R869" s="57" t="s">
        <v>33</v>
      </c>
      <c r="S869" s="57" t="s">
        <v>24</v>
      </c>
      <c r="T869" s="27"/>
      <c r="U869" s="27">
        <v>2.5000000000000001E-3</v>
      </c>
      <c r="V869" s="44">
        <v>10.435863636363599</v>
      </c>
      <c r="W869" s="44">
        <v>9.5152248636363641</v>
      </c>
      <c r="X869" s="44" t="s">
        <v>17787</v>
      </c>
      <c r="Y869" s="29">
        <v>1.4999999999999999E-2</v>
      </c>
      <c r="Z869" s="20" t="s">
        <v>5785</v>
      </c>
      <c r="AA869" s="23" t="s">
        <v>6656</v>
      </c>
      <c r="AB869" s="23" t="s">
        <v>18810</v>
      </c>
      <c r="AC869" s="24" t="s">
        <v>742</v>
      </c>
      <c r="AD869" s="24" t="s">
        <v>742</v>
      </c>
      <c r="AE869" s="20" t="s">
        <v>19248</v>
      </c>
      <c r="AF869" s="24" t="s">
        <v>9608</v>
      </c>
      <c r="AG869" s="25" t="s">
        <v>5766</v>
      </c>
      <c r="AH869" s="39">
        <v>42023</v>
      </c>
      <c r="AI869" s="26" t="s">
        <v>9868</v>
      </c>
      <c r="AJ869" s="26" t="s">
        <v>9869</v>
      </c>
      <c r="AK869" s="25" t="s">
        <v>18363</v>
      </c>
      <c r="AL869" s="47">
        <v>395</v>
      </c>
      <c r="AM869" s="47">
        <v>636</v>
      </c>
      <c r="AN869" s="22" t="s">
        <v>6790</v>
      </c>
      <c r="AP869" t="s">
        <v>18888</v>
      </c>
      <c r="AQ869" s="8"/>
      <c r="AS869" s="53"/>
    </row>
    <row r="870" spans="1:45" x14ac:dyDescent="0.3">
      <c r="A870" s="12" t="s">
        <v>33</v>
      </c>
      <c r="B870" s="50" t="s">
        <v>9871</v>
      </c>
      <c r="C870" s="10" t="s">
        <v>9870</v>
      </c>
      <c r="D870" s="12" t="s">
        <v>3</v>
      </c>
      <c r="E870" s="52">
        <v>18.86</v>
      </c>
      <c r="F870" s="12" t="s">
        <v>64</v>
      </c>
      <c r="G870" s="52">
        <v>45.820000000000007</v>
      </c>
      <c r="H870" s="12" t="s">
        <v>17773</v>
      </c>
      <c r="I870" s="12" t="s">
        <v>32</v>
      </c>
      <c r="J870" s="25" t="s">
        <v>25</v>
      </c>
      <c r="K870" s="47">
        <v>16.73</v>
      </c>
      <c r="L870" s="25" t="s">
        <v>6785</v>
      </c>
      <c r="M870" s="25" t="s">
        <v>9872</v>
      </c>
      <c r="N870" s="25"/>
      <c r="O870" s="26" t="s">
        <v>9873</v>
      </c>
      <c r="P870" s="26" t="s">
        <v>9874</v>
      </c>
      <c r="Q870" s="57" t="s">
        <v>33</v>
      </c>
      <c r="R870" s="57" t="s">
        <v>33</v>
      </c>
      <c r="S870" s="57" t="s">
        <v>24</v>
      </c>
      <c r="T870" s="27"/>
      <c r="U870" s="27">
        <v>4.4999999999999997E-3</v>
      </c>
      <c r="V870" s="44">
        <v>26.8705909090909</v>
      </c>
      <c r="W870" s="44">
        <v>25.936541590909087</v>
      </c>
      <c r="X870" s="44" t="s">
        <v>17792</v>
      </c>
      <c r="Y870" s="29">
        <v>1.4999999999999999E-2</v>
      </c>
      <c r="Z870" s="20" t="s">
        <v>5785</v>
      </c>
      <c r="AA870" s="23" t="s">
        <v>6656</v>
      </c>
      <c r="AB870" s="23" t="s">
        <v>18810</v>
      </c>
      <c r="AC870" s="24" t="s">
        <v>742</v>
      </c>
      <c r="AD870" s="24" t="s">
        <v>742</v>
      </c>
      <c r="AE870" s="20" t="s">
        <v>19248</v>
      </c>
      <c r="AF870" s="24" t="s">
        <v>9875</v>
      </c>
      <c r="AG870" s="25" t="s">
        <v>5766</v>
      </c>
      <c r="AH870" s="39">
        <v>42255</v>
      </c>
      <c r="AI870" s="26" t="s">
        <v>9876</v>
      </c>
      <c r="AJ870" s="26" t="s">
        <v>9877</v>
      </c>
      <c r="AK870" s="25" t="s">
        <v>18335</v>
      </c>
      <c r="AL870" s="47">
        <v>375</v>
      </c>
      <c r="AM870" s="47">
        <v>608</v>
      </c>
      <c r="AN870" s="22" t="s">
        <v>6790</v>
      </c>
      <c r="AP870" t="s">
        <v>18879</v>
      </c>
      <c r="AQ870" s="8"/>
      <c r="AS870" s="53"/>
    </row>
    <row r="871" spans="1:45" x14ac:dyDescent="0.3">
      <c r="A871" s="12" t="s">
        <v>33</v>
      </c>
      <c r="B871" s="50" t="s">
        <v>9879</v>
      </c>
      <c r="C871" s="10" t="s">
        <v>9878</v>
      </c>
      <c r="D871" s="12" t="s">
        <v>3</v>
      </c>
      <c r="E871" s="52">
        <v>15.32</v>
      </c>
      <c r="F871" s="12" t="s">
        <v>64</v>
      </c>
      <c r="G871" s="52">
        <v>36.500000000000014</v>
      </c>
      <c r="H871" s="12" t="s">
        <v>6</v>
      </c>
      <c r="I871" s="12" t="s">
        <v>32</v>
      </c>
      <c r="J871" s="25" t="s">
        <v>25</v>
      </c>
      <c r="K871" s="47">
        <v>20.63</v>
      </c>
      <c r="L871" s="25" t="s">
        <v>6785</v>
      </c>
      <c r="M871" s="25" t="s">
        <v>9880</v>
      </c>
      <c r="N871" s="25"/>
      <c r="O871" s="26" t="s">
        <v>9881</v>
      </c>
      <c r="P871" s="26" t="s">
        <v>9882</v>
      </c>
      <c r="Q871" s="57" t="s">
        <v>33</v>
      </c>
      <c r="R871" s="57" t="s">
        <v>33</v>
      </c>
      <c r="S871" s="57" t="s">
        <v>24</v>
      </c>
      <c r="T871" s="27"/>
      <c r="U871" s="27">
        <v>2.5000000000000001E-3</v>
      </c>
      <c r="V871" s="44">
        <v>16.237636363636401</v>
      </c>
      <c r="W871" s="44">
        <v>14.98931859090909</v>
      </c>
      <c r="X871" s="44" t="s">
        <v>17784</v>
      </c>
      <c r="Y871" s="29">
        <v>1.4999999999999999E-2</v>
      </c>
      <c r="Z871" s="20" t="s">
        <v>5785</v>
      </c>
      <c r="AA871" s="23" t="s">
        <v>6656</v>
      </c>
      <c r="AB871" s="23" t="s">
        <v>18810</v>
      </c>
      <c r="AC871" s="24" t="s">
        <v>742</v>
      </c>
      <c r="AD871" s="24" t="s">
        <v>742</v>
      </c>
      <c r="AE871" s="20" t="s">
        <v>19248</v>
      </c>
      <c r="AF871" s="24" t="s">
        <v>9875</v>
      </c>
      <c r="AG871" s="25" t="s">
        <v>5766</v>
      </c>
      <c r="AH871" s="39">
        <v>42023</v>
      </c>
      <c r="AI871" s="26" t="s">
        <v>9883</v>
      </c>
      <c r="AJ871" s="26" t="s">
        <v>9884</v>
      </c>
      <c r="AK871" s="25" t="s">
        <v>18365</v>
      </c>
      <c r="AL871" s="47">
        <v>397</v>
      </c>
      <c r="AM871" s="47">
        <v>638</v>
      </c>
      <c r="AN871" s="22" t="s">
        <v>6790</v>
      </c>
      <c r="AP871" t="s">
        <v>18889</v>
      </c>
      <c r="AQ871" s="8"/>
      <c r="AS871" s="53"/>
    </row>
    <row r="872" spans="1:45" x14ac:dyDescent="0.3">
      <c r="A872" s="12" t="s">
        <v>33</v>
      </c>
      <c r="B872" s="50" t="s">
        <v>9886</v>
      </c>
      <c r="C872" s="10" t="s">
        <v>9885</v>
      </c>
      <c r="D872" s="12" t="s">
        <v>3</v>
      </c>
      <c r="E872" s="52">
        <v>19.840000000000011</v>
      </c>
      <c r="F872" s="12" t="s">
        <v>64</v>
      </c>
      <c r="G872" s="52">
        <v>54.87</v>
      </c>
      <c r="H872" s="12" t="s">
        <v>17772</v>
      </c>
      <c r="I872" s="12" t="s">
        <v>32</v>
      </c>
      <c r="J872" s="25" t="s">
        <v>25</v>
      </c>
      <c r="K872" s="47">
        <v>3.2800000000000002</v>
      </c>
      <c r="L872" s="25" t="s">
        <v>6785</v>
      </c>
      <c r="M872" s="25" t="s">
        <v>9887</v>
      </c>
      <c r="N872" s="25"/>
      <c r="O872" s="26" t="s">
        <v>9888</v>
      </c>
      <c r="P872" s="26" t="s">
        <v>9889</v>
      </c>
      <c r="Q872" s="57" t="s">
        <v>33</v>
      </c>
      <c r="R872" s="57" t="s">
        <v>33</v>
      </c>
      <c r="S872" s="57" t="s">
        <v>24</v>
      </c>
      <c r="T872" s="27"/>
      <c r="U872" s="27">
        <v>2.5000000000000001E-3</v>
      </c>
      <c r="V872" s="44">
        <v>41.5595454545455</v>
      </c>
      <c r="W872" s="44">
        <v>38.072416727272724</v>
      </c>
      <c r="X872" s="44" t="s">
        <v>17785</v>
      </c>
      <c r="Y872" s="29">
        <v>1.4999999999999999E-2</v>
      </c>
      <c r="Z872" s="20" t="s">
        <v>5785</v>
      </c>
      <c r="AA872" s="23" t="s">
        <v>6656</v>
      </c>
      <c r="AB872" s="23" t="s">
        <v>18810</v>
      </c>
      <c r="AC872" s="24" t="s">
        <v>742</v>
      </c>
      <c r="AD872" s="24" t="s">
        <v>742</v>
      </c>
      <c r="AE872" s="20" t="s">
        <v>19248</v>
      </c>
      <c r="AF872" s="24" t="s">
        <v>9875</v>
      </c>
      <c r="AG872" s="25" t="s">
        <v>5766</v>
      </c>
      <c r="AH872" s="39">
        <v>42023</v>
      </c>
      <c r="AI872" s="26" t="s">
        <v>9890</v>
      </c>
      <c r="AJ872" s="26" t="s">
        <v>9891</v>
      </c>
      <c r="AK872" s="25" t="s">
        <v>18359</v>
      </c>
      <c r="AL872" s="47">
        <v>392</v>
      </c>
      <c r="AM872" s="47">
        <v>632</v>
      </c>
      <c r="AN872" s="22" t="s">
        <v>6790</v>
      </c>
      <c r="AP872" t="s">
        <v>18886</v>
      </c>
      <c r="AQ872" s="8"/>
      <c r="AS872" s="53"/>
    </row>
    <row r="873" spans="1:45" x14ac:dyDescent="0.3">
      <c r="A873" s="12" t="s">
        <v>33</v>
      </c>
      <c r="B873" s="50" t="s">
        <v>9893</v>
      </c>
      <c r="C873" s="10" t="s">
        <v>9892</v>
      </c>
      <c r="D873" s="12" t="s">
        <v>3</v>
      </c>
      <c r="E873" s="52">
        <v>16.579999999999998</v>
      </c>
      <c r="F873" s="12" t="s">
        <v>64</v>
      </c>
      <c r="G873" s="52">
        <v>63.96</v>
      </c>
      <c r="H873" s="12" t="s">
        <v>6</v>
      </c>
      <c r="I873" s="12" t="s">
        <v>32</v>
      </c>
      <c r="J873" s="25" t="s">
        <v>25</v>
      </c>
      <c r="K873" s="47">
        <v>19.889999999999997</v>
      </c>
      <c r="L873" s="25" t="s">
        <v>6785</v>
      </c>
      <c r="M873" s="25" t="s">
        <v>9894</v>
      </c>
      <c r="N873" s="25"/>
      <c r="O873" s="26" t="s">
        <v>9895</v>
      </c>
      <c r="P873" s="26" t="s">
        <v>9896</v>
      </c>
      <c r="Q873" s="57" t="s">
        <v>33</v>
      </c>
      <c r="R873" s="57" t="s">
        <v>33</v>
      </c>
      <c r="S873" s="57" t="s">
        <v>24</v>
      </c>
      <c r="T873" s="27"/>
      <c r="U873" s="27">
        <v>2.5000000000000001E-3</v>
      </c>
      <c r="V873" s="44">
        <v>8.3460000000000001</v>
      </c>
      <c r="W873" s="44">
        <v>7.745076090909091</v>
      </c>
      <c r="X873" s="44" t="s">
        <v>17787</v>
      </c>
      <c r="Y873" s="29">
        <v>1.4999999999999999E-2</v>
      </c>
      <c r="Z873" s="20" t="s">
        <v>5785</v>
      </c>
      <c r="AA873" s="23" t="s">
        <v>6656</v>
      </c>
      <c r="AB873" s="23" t="s">
        <v>18810</v>
      </c>
      <c r="AC873" s="24" t="s">
        <v>742</v>
      </c>
      <c r="AD873" s="24" t="s">
        <v>742</v>
      </c>
      <c r="AE873" s="20" t="s">
        <v>19248</v>
      </c>
      <c r="AF873" s="24" t="s">
        <v>9875</v>
      </c>
      <c r="AG873" s="25" t="s">
        <v>5766</v>
      </c>
      <c r="AH873" s="39">
        <v>42023</v>
      </c>
      <c r="AI873" s="26" t="s">
        <v>9897</v>
      </c>
      <c r="AJ873" s="26" t="s">
        <v>9898</v>
      </c>
      <c r="AK873" s="25" t="s">
        <v>18338</v>
      </c>
      <c r="AL873" s="47">
        <v>377</v>
      </c>
      <c r="AM873" s="47">
        <v>611</v>
      </c>
      <c r="AN873" s="22" t="s">
        <v>6790</v>
      </c>
      <c r="AP873" t="s">
        <v>18880</v>
      </c>
      <c r="AQ873" s="8"/>
      <c r="AS873" s="53"/>
    </row>
    <row r="874" spans="1:45" x14ac:dyDescent="0.3">
      <c r="A874" s="12" t="s">
        <v>33</v>
      </c>
      <c r="B874" s="51" t="s">
        <v>9900</v>
      </c>
      <c r="C874" s="10" t="s">
        <v>9899</v>
      </c>
      <c r="D874" s="12" t="s">
        <v>3</v>
      </c>
      <c r="E874" s="52" t="e">
        <v>#N/A</v>
      </c>
      <c r="F874" s="12" t="s">
        <v>77</v>
      </c>
      <c r="G874" s="52" t="e">
        <v>#N/A</v>
      </c>
      <c r="H874" s="43" t="s">
        <v>9</v>
      </c>
      <c r="I874" s="12" t="s">
        <v>32</v>
      </c>
      <c r="J874" s="25" t="s">
        <v>25</v>
      </c>
      <c r="K874" s="47" t="e">
        <v>#N/A</v>
      </c>
      <c r="L874" s="25" t="s">
        <v>6785</v>
      </c>
      <c r="M874" s="12" t="s">
        <v>9901</v>
      </c>
      <c r="N874" s="47" t="s">
        <v>9901</v>
      </c>
      <c r="O874" s="13" t="s">
        <v>9902</v>
      </c>
      <c r="P874" s="13" t="s">
        <v>9903</v>
      </c>
      <c r="Q874" s="57" t="s">
        <v>33</v>
      </c>
      <c r="R874" s="57" t="s">
        <v>33</v>
      </c>
      <c r="S874" s="57" t="s">
        <v>33</v>
      </c>
      <c r="T874" s="14"/>
      <c r="U874" s="14">
        <v>2E-3</v>
      </c>
      <c r="V874" s="44">
        <v>25.795000000000002</v>
      </c>
      <c r="W874" s="44">
        <v>21.463962545454546</v>
      </c>
      <c r="X874" s="44" t="s">
        <v>17781</v>
      </c>
      <c r="Y874" s="29">
        <v>0.03</v>
      </c>
      <c r="Z874" s="11" t="s">
        <v>5785</v>
      </c>
      <c r="AA874" s="23" t="s">
        <v>6656</v>
      </c>
      <c r="AB874" s="23" t="s">
        <v>18810</v>
      </c>
      <c r="AC874" s="16" t="s">
        <v>26</v>
      </c>
      <c r="AD874" s="16" t="s">
        <v>742</v>
      </c>
      <c r="AE874" s="24" t="s">
        <v>24</v>
      </c>
      <c r="AF874" s="16" t="s">
        <v>5775</v>
      </c>
      <c r="AG874" s="12" t="s">
        <v>5766</v>
      </c>
      <c r="AH874" s="39">
        <v>44029</v>
      </c>
      <c r="AI874" s="13"/>
      <c r="AJ874" s="13" t="s">
        <v>9904</v>
      </c>
      <c r="AK874" s="25" t="s">
        <v>18458</v>
      </c>
      <c r="AL874" s="47">
        <v>448</v>
      </c>
      <c r="AM874" s="47">
        <v>733</v>
      </c>
      <c r="AN874" s="22" t="s">
        <v>6790</v>
      </c>
    </row>
    <row r="875" spans="1:45" x14ac:dyDescent="0.3">
      <c r="A875" s="12" t="s">
        <v>33</v>
      </c>
      <c r="B875" s="50" t="s">
        <v>9906</v>
      </c>
      <c r="C875" s="10" t="s">
        <v>9905</v>
      </c>
      <c r="D875" s="12" t="s">
        <v>3</v>
      </c>
      <c r="E875" s="52">
        <v>32.07</v>
      </c>
      <c r="F875" s="12" t="s">
        <v>77</v>
      </c>
      <c r="G875" s="52">
        <v>100.03000000000004</v>
      </c>
      <c r="H875" s="12" t="s">
        <v>17763</v>
      </c>
      <c r="I875" s="12" t="s">
        <v>32</v>
      </c>
      <c r="J875" s="25" t="s">
        <v>25</v>
      </c>
      <c r="K875" s="47">
        <v>27.24</v>
      </c>
      <c r="L875" s="25" t="s">
        <v>6785</v>
      </c>
      <c r="M875" s="25" t="s">
        <v>9907</v>
      </c>
      <c r="N875" s="25"/>
      <c r="O875" s="26" t="s">
        <v>9908</v>
      </c>
      <c r="P875" s="26" t="s">
        <v>9909</v>
      </c>
      <c r="Q875" s="57" t="s">
        <v>33</v>
      </c>
      <c r="R875" s="57" t="s">
        <v>33</v>
      </c>
      <c r="S875" s="57" t="s">
        <v>24</v>
      </c>
      <c r="T875" s="27"/>
      <c r="U875" s="27">
        <v>2E-3</v>
      </c>
      <c r="V875" s="44">
        <v>22.356454545454501</v>
      </c>
      <c r="W875" s="44">
        <v>13.016883363636367</v>
      </c>
      <c r="X875" s="44" t="s">
        <v>17785</v>
      </c>
      <c r="Y875" s="29">
        <v>1.4999999999999999E-2</v>
      </c>
      <c r="Z875" s="20" t="s">
        <v>5785</v>
      </c>
      <c r="AA875" s="23" t="s">
        <v>6656</v>
      </c>
      <c r="AB875" s="23" t="s">
        <v>18810</v>
      </c>
      <c r="AC875" s="24" t="s">
        <v>26</v>
      </c>
      <c r="AD875" s="24" t="s">
        <v>742</v>
      </c>
      <c r="AE875" s="24" t="s">
        <v>24</v>
      </c>
      <c r="AF875" s="24" t="s">
        <v>5775</v>
      </c>
      <c r="AG875" s="25" t="s">
        <v>5766</v>
      </c>
      <c r="AH875" s="39">
        <v>42660</v>
      </c>
      <c r="AI875" s="26" t="s">
        <v>9910</v>
      </c>
      <c r="AJ875" s="26" t="s">
        <v>9911</v>
      </c>
      <c r="AK875" s="25" t="s">
        <v>18460</v>
      </c>
      <c r="AL875" s="47">
        <v>449</v>
      </c>
      <c r="AM875" s="47">
        <v>735</v>
      </c>
      <c r="AN875" s="22" t="s">
        <v>6790</v>
      </c>
      <c r="AP875" t="s">
        <v>18921</v>
      </c>
      <c r="AQ875" s="8"/>
      <c r="AS875" s="53"/>
    </row>
    <row r="876" spans="1:45" x14ac:dyDescent="0.3">
      <c r="A876" s="12" t="s">
        <v>33</v>
      </c>
      <c r="B876" s="50" t="s">
        <v>9913</v>
      </c>
      <c r="C876" s="10" t="s">
        <v>9912</v>
      </c>
      <c r="D876" s="12" t="s">
        <v>3</v>
      </c>
      <c r="E876" s="52">
        <v>29.369999999999997</v>
      </c>
      <c r="F876" s="12" t="s">
        <v>77</v>
      </c>
      <c r="G876" s="52">
        <v>99.939999999999984</v>
      </c>
      <c r="H876" s="12" t="s">
        <v>17773</v>
      </c>
      <c r="I876" s="12" t="s">
        <v>32</v>
      </c>
      <c r="J876" s="25" t="s">
        <v>25</v>
      </c>
      <c r="K876" s="47">
        <v>15.33</v>
      </c>
      <c r="L876" s="25" t="s">
        <v>6785</v>
      </c>
      <c r="M876" s="25" t="s">
        <v>9914</v>
      </c>
      <c r="N876" s="25"/>
      <c r="O876" s="26" t="s">
        <v>9915</v>
      </c>
      <c r="P876" s="26" t="s">
        <v>9916</v>
      </c>
      <c r="Q876" s="57" t="s">
        <v>33</v>
      </c>
      <c r="R876" s="57" t="s">
        <v>33</v>
      </c>
      <c r="S876" s="57" t="s">
        <v>24</v>
      </c>
      <c r="T876" s="27"/>
      <c r="U876" s="27">
        <v>3.5000000000000001E-3</v>
      </c>
      <c r="V876" s="44">
        <v>37.308500000000002</v>
      </c>
      <c r="W876" s="44">
        <v>30.943909090909088</v>
      </c>
      <c r="X876" s="44" t="s">
        <v>17785</v>
      </c>
      <c r="Y876" s="29">
        <v>1.4999999999999999E-2</v>
      </c>
      <c r="Z876" s="20" t="s">
        <v>5785</v>
      </c>
      <c r="AA876" s="23" t="s">
        <v>6656</v>
      </c>
      <c r="AB876" s="23" t="s">
        <v>18810</v>
      </c>
      <c r="AC876" s="24" t="s">
        <v>26</v>
      </c>
      <c r="AD876" s="24" t="s">
        <v>742</v>
      </c>
      <c r="AE876" s="24" t="s">
        <v>24</v>
      </c>
      <c r="AF876" s="24" t="s">
        <v>9875</v>
      </c>
      <c r="AG876" s="25" t="s">
        <v>5766</v>
      </c>
      <c r="AH876" s="39">
        <v>42255</v>
      </c>
      <c r="AI876" s="26" t="s">
        <v>9917</v>
      </c>
      <c r="AJ876" s="26" t="s">
        <v>9918</v>
      </c>
      <c r="AK876" s="25" t="s">
        <v>18438</v>
      </c>
      <c r="AL876" s="47">
        <v>439</v>
      </c>
      <c r="AM876" s="47">
        <v>713</v>
      </c>
      <c r="AN876" s="22" t="s">
        <v>6790</v>
      </c>
      <c r="AP876" t="s">
        <v>18912</v>
      </c>
      <c r="AQ876" s="8"/>
      <c r="AS876" s="53"/>
    </row>
    <row r="877" spans="1:45" x14ac:dyDescent="0.3">
      <c r="A877" s="12" t="s">
        <v>33</v>
      </c>
      <c r="B877" s="50" t="s">
        <v>9920</v>
      </c>
      <c r="C877" s="10" t="s">
        <v>9919</v>
      </c>
      <c r="D877" s="12" t="s">
        <v>3</v>
      </c>
      <c r="E877" s="52">
        <v>26.169999999999998</v>
      </c>
      <c r="F877" s="12" t="s">
        <v>77</v>
      </c>
      <c r="G877" s="52">
        <v>100.02000000000002</v>
      </c>
      <c r="H877" s="12" t="s">
        <v>6</v>
      </c>
      <c r="I877" s="12" t="s">
        <v>32</v>
      </c>
      <c r="J877" s="25" t="s">
        <v>25</v>
      </c>
      <c r="K877" s="47">
        <v>19.649999999999999</v>
      </c>
      <c r="L877" s="25" t="s">
        <v>6785</v>
      </c>
      <c r="M877" s="25" t="s">
        <v>9921</v>
      </c>
      <c r="N877" s="25"/>
      <c r="O877" s="26" t="s">
        <v>9922</v>
      </c>
      <c r="P877" s="26" t="s">
        <v>9923</v>
      </c>
      <c r="Q877" s="57" t="s">
        <v>33</v>
      </c>
      <c r="R877" s="57" t="s">
        <v>33</v>
      </c>
      <c r="S877" s="57" t="s">
        <v>24</v>
      </c>
      <c r="T877" s="27"/>
      <c r="U877" s="27">
        <v>2E-3</v>
      </c>
      <c r="V877" s="44">
        <v>26.671545454545502</v>
      </c>
      <c r="W877" s="44">
        <v>19.745642227272729</v>
      </c>
      <c r="X877" s="44" t="s">
        <v>17785</v>
      </c>
      <c r="Y877" s="29">
        <v>1.4999999999999999E-2</v>
      </c>
      <c r="Z877" s="20" t="s">
        <v>5785</v>
      </c>
      <c r="AA877" s="23" t="s">
        <v>6656</v>
      </c>
      <c r="AB877" s="23" t="s">
        <v>18810</v>
      </c>
      <c r="AC877" s="24" t="s">
        <v>26</v>
      </c>
      <c r="AD877" s="24" t="s">
        <v>742</v>
      </c>
      <c r="AE877" s="24" t="s">
        <v>24</v>
      </c>
      <c r="AF877" s="24" t="s">
        <v>5775</v>
      </c>
      <c r="AG877" s="25" t="s">
        <v>5766</v>
      </c>
      <c r="AH877" s="39">
        <v>42660</v>
      </c>
      <c r="AI877" s="26" t="s">
        <v>9924</v>
      </c>
      <c r="AJ877" s="26" t="s">
        <v>9925</v>
      </c>
      <c r="AK877" s="25" t="s">
        <v>18464</v>
      </c>
      <c r="AL877" s="47">
        <v>450</v>
      </c>
      <c r="AM877" s="47">
        <v>739</v>
      </c>
      <c r="AN877" s="22" t="s">
        <v>6790</v>
      </c>
      <c r="AP877" t="s">
        <v>18922</v>
      </c>
      <c r="AQ877" s="8"/>
      <c r="AS877" s="53"/>
    </row>
    <row r="878" spans="1:45" x14ac:dyDescent="0.3">
      <c r="A878" s="12" t="s">
        <v>33</v>
      </c>
      <c r="B878" s="50" t="s">
        <v>9927</v>
      </c>
      <c r="C878" s="10" t="s">
        <v>9926</v>
      </c>
      <c r="D878" s="12" t="s">
        <v>3</v>
      </c>
      <c r="E878" s="52">
        <v>17.949999999999996</v>
      </c>
      <c r="F878" s="12" t="s">
        <v>77</v>
      </c>
      <c r="G878" s="52">
        <v>99.94999999999996</v>
      </c>
      <c r="H878" s="12" t="s">
        <v>17772</v>
      </c>
      <c r="I878" s="12" t="s">
        <v>32</v>
      </c>
      <c r="J878" s="25" t="s">
        <v>25</v>
      </c>
      <c r="K878" s="47">
        <v>3.08</v>
      </c>
      <c r="L878" s="25" t="s">
        <v>6785</v>
      </c>
      <c r="M878" s="25" t="s">
        <v>9928</v>
      </c>
      <c r="N878" s="25"/>
      <c r="O878" s="26" t="s">
        <v>9929</v>
      </c>
      <c r="P878" s="26" t="s">
        <v>9930</v>
      </c>
      <c r="Q878" s="57" t="s">
        <v>33</v>
      </c>
      <c r="R878" s="57" t="s">
        <v>33</v>
      </c>
      <c r="S878" s="57" t="s">
        <v>24</v>
      </c>
      <c r="T878" s="27"/>
      <c r="U878" s="27">
        <v>2E-3</v>
      </c>
      <c r="V878" s="44">
        <v>25.0975454545455</v>
      </c>
      <c r="W878" s="44">
        <v>18.871620954545453</v>
      </c>
      <c r="X878" s="44" t="s">
        <v>17785</v>
      </c>
      <c r="Y878" s="29">
        <v>1.4999999999999999E-2</v>
      </c>
      <c r="Z878" s="20" t="s">
        <v>5785</v>
      </c>
      <c r="AA878" s="23" t="s">
        <v>6656</v>
      </c>
      <c r="AB878" s="23" t="s">
        <v>18810</v>
      </c>
      <c r="AC878" s="24" t="s">
        <v>26</v>
      </c>
      <c r="AD878" s="24" t="s">
        <v>742</v>
      </c>
      <c r="AE878" s="24" t="s">
        <v>24</v>
      </c>
      <c r="AF878" s="24" t="s">
        <v>5775</v>
      </c>
      <c r="AG878" s="25" t="s">
        <v>5766</v>
      </c>
      <c r="AH878" s="39">
        <v>42660</v>
      </c>
      <c r="AI878" s="26" t="s">
        <v>9931</v>
      </c>
      <c r="AJ878" s="26" t="s">
        <v>9932</v>
      </c>
      <c r="AK878" s="25" t="s">
        <v>18456</v>
      </c>
      <c r="AL878" s="47">
        <v>447</v>
      </c>
      <c r="AM878" s="47">
        <v>731</v>
      </c>
      <c r="AN878" s="22" t="s">
        <v>6790</v>
      </c>
      <c r="AP878" t="s">
        <v>18920</v>
      </c>
      <c r="AQ878" s="8"/>
      <c r="AS878" s="53"/>
    </row>
    <row r="879" spans="1:45" x14ac:dyDescent="0.3">
      <c r="A879" s="12" t="s">
        <v>33</v>
      </c>
      <c r="B879" s="50" t="s">
        <v>9934</v>
      </c>
      <c r="C879" s="10" t="s">
        <v>9933</v>
      </c>
      <c r="D879" s="12" t="s">
        <v>3</v>
      </c>
      <c r="E879" s="52">
        <v>23.790000000000003</v>
      </c>
      <c r="F879" s="12" t="s">
        <v>77</v>
      </c>
      <c r="G879" s="52">
        <v>99.989999999999981</v>
      </c>
      <c r="H879" s="12" t="s">
        <v>6</v>
      </c>
      <c r="I879" s="12" t="s">
        <v>32</v>
      </c>
      <c r="J879" s="25" t="s">
        <v>25</v>
      </c>
      <c r="K879" s="47">
        <v>24.150000000000002</v>
      </c>
      <c r="L879" s="25" t="s">
        <v>6785</v>
      </c>
      <c r="M879" s="25" t="s">
        <v>9935</v>
      </c>
      <c r="N879" s="25"/>
      <c r="O879" s="26" t="s">
        <v>9936</v>
      </c>
      <c r="P879" s="26" t="s">
        <v>9937</v>
      </c>
      <c r="Q879" s="57" t="s">
        <v>33</v>
      </c>
      <c r="R879" s="57" t="s">
        <v>33</v>
      </c>
      <c r="S879" s="57" t="s">
        <v>24</v>
      </c>
      <c r="T879" s="27"/>
      <c r="U879" s="27">
        <v>2E-3</v>
      </c>
      <c r="V879" s="44">
        <v>17.507000000000001</v>
      </c>
      <c r="W879" s="44">
        <v>11.113944954545456</v>
      </c>
      <c r="X879" s="44" t="s">
        <v>17785</v>
      </c>
      <c r="Y879" s="29">
        <v>1.4999999999999999E-2</v>
      </c>
      <c r="Z879" s="20" t="s">
        <v>5785</v>
      </c>
      <c r="AA879" s="23" t="s">
        <v>6656</v>
      </c>
      <c r="AB879" s="23" t="s">
        <v>18810</v>
      </c>
      <c r="AC879" s="24" t="s">
        <v>26</v>
      </c>
      <c r="AD879" s="24" t="s">
        <v>742</v>
      </c>
      <c r="AE879" s="24" t="s">
        <v>24</v>
      </c>
      <c r="AF879" s="24" t="s">
        <v>5775</v>
      </c>
      <c r="AG879" s="25" t="s">
        <v>5766</v>
      </c>
      <c r="AH879" s="39">
        <v>42660</v>
      </c>
      <c r="AI879" s="26" t="s">
        <v>9938</v>
      </c>
      <c r="AJ879" s="26" t="s">
        <v>9939</v>
      </c>
      <c r="AK879" s="25" t="s">
        <v>18440</v>
      </c>
      <c r="AL879" s="47">
        <v>441</v>
      </c>
      <c r="AM879" s="47">
        <v>715</v>
      </c>
      <c r="AN879" s="22" t="s">
        <v>6790</v>
      </c>
      <c r="AP879" t="s">
        <v>18913</v>
      </c>
      <c r="AQ879" s="8"/>
      <c r="AS879" s="53"/>
    </row>
    <row r="880" spans="1:45" x14ac:dyDescent="0.3">
      <c r="A880" s="12" t="s">
        <v>33</v>
      </c>
      <c r="B880" s="51" t="s">
        <v>9941</v>
      </c>
      <c r="C880" s="10" t="s">
        <v>9940</v>
      </c>
      <c r="D880" s="12" t="s">
        <v>3</v>
      </c>
      <c r="E880" s="52" t="e">
        <v>#N/A</v>
      </c>
      <c r="F880" s="12" t="s">
        <v>43</v>
      </c>
      <c r="G880" s="52" t="e">
        <v>#N/A</v>
      </c>
      <c r="H880" s="43" t="s">
        <v>9</v>
      </c>
      <c r="I880" s="12" t="s">
        <v>32</v>
      </c>
      <c r="J880" s="25" t="s">
        <v>25</v>
      </c>
      <c r="K880" s="47" t="e">
        <v>#N/A</v>
      </c>
      <c r="L880" s="25" t="s">
        <v>6785</v>
      </c>
      <c r="M880" s="12" t="s">
        <v>9942</v>
      </c>
      <c r="N880" s="47" t="s">
        <v>9942</v>
      </c>
      <c r="O880" s="13" t="s">
        <v>9943</v>
      </c>
      <c r="P880" s="13" t="s">
        <v>9944</v>
      </c>
      <c r="Q880" s="57" t="s">
        <v>33</v>
      </c>
      <c r="R880" s="57" t="s">
        <v>33</v>
      </c>
      <c r="S880" s="57" t="s">
        <v>33</v>
      </c>
      <c r="T880" s="14"/>
      <c r="U880" s="14">
        <v>3.0000000000000001E-3</v>
      </c>
      <c r="V880" s="44">
        <v>29.917318181818199</v>
      </c>
      <c r="W880" s="44">
        <v>26.467182045454535</v>
      </c>
      <c r="X880" s="44" t="s">
        <v>17780</v>
      </c>
      <c r="Y880" s="29">
        <v>0.03</v>
      </c>
      <c r="Z880" s="11" t="s">
        <v>5785</v>
      </c>
      <c r="AA880" s="23" t="s">
        <v>6656</v>
      </c>
      <c r="AB880" s="23" t="s">
        <v>18810</v>
      </c>
      <c r="AC880" s="16" t="s">
        <v>26</v>
      </c>
      <c r="AD880" s="16" t="s">
        <v>742</v>
      </c>
      <c r="AE880" s="24" t="s">
        <v>24</v>
      </c>
      <c r="AF880" s="16" t="s">
        <v>5775</v>
      </c>
      <c r="AG880" s="12" t="s">
        <v>5766</v>
      </c>
      <c r="AH880" s="39">
        <v>44029</v>
      </c>
      <c r="AI880" s="13"/>
      <c r="AJ880" s="13" t="s">
        <v>9945</v>
      </c>
      <c r="AK880" s="25" t="s">
        <v>18504</v>
      </c>
      <c r="AL880" s="47">
        <v>471</v>
      </c>
      <c r="AM880" s="47">
        <v>780</v>
      </c>
      <c r="AN880" s="22" t="s">
        <v>6790</v>
      </c>
    </row>
    <row r="881" spans="1:45" x14ac:dyDescent="0.3">
      <c r="A881" s="12" t="s">
        <v>33</v>
      </c>
      <c r="B881" s="50" t="s">
        <v>9947</v>
      </c>
      <c r="C881" s="10" t="s">
        <v>9946</v>
      </c>
      <c r="D881" s="12" t="s">
        <v>3</v>
      </c>
      <c r="E881" s="52">
        <v>15.95</v>
      </c>
      <c r="F881" s="12" t="s">
        <v>43</v>
      </c>
      <c r="G881" s="52">
        <v>62.50999999999997</v>
      </c>
      <c r="H881" s="43" t="s">
        <v>9</v>
      </c>
      <c r="I881" s="12" t="s">
        <v>32</v>
      </c>
      <c r="J881" s="25" t="s">
        <v>25</v>
      </c>
      <c r="K881" s="47">
        <v>6.8599999999999994</v>
      </c>
      <c r="L881" s="25" t="s">
        <v>6785</v>
      </c>
      <c r="M881" s="25" t="s">
        <v>9948</v>
      </c>
      <c r="N881" s="25"/>
      <c r="O881" s="26" t="s">
        <v>9949</v>
      </c>
      <c r="P881" s="26" t="s">
        <v>9950</v>
      </c>
      <c r="Q881" s="57" t="s">
        <v>24</v>
      </c>
      <c r="R881" s="57" t="s">
        <v>33</v>
      </c>
      <c r="S881" s="57" t="s">
        <v>24</v>
      </c>
      <c r="T881" s="27"/>
      <c r="U881" s="27">
        <v>3.5000000000000001E-3</v>
      </c>
      <c r="V881" s="44">
        <v>17.615909090909099</v>
      </c>
      <c r="W881" s="44">
        <v>14.540824681818181</v>
      </c>
      <c r="X881" s="44" t="s">
        <v>17785</v>
      </c>
      <c r="Y881" s="29">
        <v>2.5000000000000001E-2</v>
      </c>
      <c r="Z881" s="47" t="s">
        <v>5785</v>
      </c>
      <c r="AA881" s="47" t="s">
        <v>6656</v>
      </c>
      <c r="AB881" s="23" t="s">
        <v>18810</v>
      </c>
      <c r="AC881" s="24" t="s">
        <v>742</v>
      </c>
      <c r="AD881" s="24" t="s">
        <v>742</v>
      </c>
      <c r="AE881" s="24" t="s">
        <v>33</v>
      </c>
      <c r="AF881" s="24" t="s">
        <v>5775</v>
      </c>
      <c r="AG881" s="25" t="s">
        <v>5766</v>
      </c>
      <c r="AH881" s="39" t="e">
        <v>#N/A</v>
      </c>
      <c r="AI881" s="26" t="s">
        <v>9951</v>
      </c>
      <c r="AJ881" s="26" t="s">
        <v>9952</v>
      </c>
      <c r="AK881" s="25" t="s">
        <v>18505</v>
      </c>
      <c r="AL881" s="47">
        <v>471</v>
      </c>
      <c r="AM881" s="47">
        <v>781</v>
      </c>
      <c r="AN881" s="22" t="s">
        <v>6790</v>
      </c>
      <c r="AP881" t="s">
        <v>18943</v>
      </c>
      <c r="AQ881" s="8"/>
      <c r="AS881" s="53"/>
    </row>
    <row r="882" spans="1:45" x14ac:dyDescent="0.3">
      <c r="A882" s="12" t="s">
        <v>33</v>
      </c>
      <c r="B882" s="50" t="s">
        <v>9954</v>
      </c>
      <c r="C882" s="10" t="s">
        <v>9953</v>
      </c>
      <c r="D882" s="12" t="s">
        <v>3</v>
      </c>
      <c r="E882" s="52">
        <v>15.95</v>
      </c>
      <c r="F882" s="12" t="s">
        <v>43</v>
      </c>
      <c r="G882" s="52">
        <v>62.50999999999997</v>
      </c>
      <c r="H882" s="43" t="s">
        <v>9</v>
      </c>
      <c r="I882" s="12" t="s">
        <v>32</v>
      </c>
      <c r="J882" s="25" t="s">
        <v>25</v>
      </c>
      <c r="K882" s="47">
        <v>6.8599999999999994</v>
      </c>
      <c r="L882" s="25" t="s">
        <v>6785</v>
      </c>
      <c r="M882" s="25" t="s">
        <v>9955</v>
      </c>
      <c r="N882" s="25"/>
      <c r="O882" s="26" t="s">
        <v>9956</v>
      </c>
      <c r="P882" s="26" t="s">
        <v>9957</v>
      </c>
      <c r="Q882" s="57" t="s">
        <v>33</v>
      </c>
      <c r="R882" s="57" t="s">
        <v>33</v>
      </c>
      <c r="S882" s="57" t="s">
        <v>24</v>
      </c>
      <c r="T882" s="27"/>
      <c r="U882" s="27">
        <v>3.0000000000000001E-3</v>
      </c>
      <c r="V882" s="44">
        <v>10.005727272727301</v>
      </c>
      <c r="W882" s="44">
        <v>7.8371650000000015</v>
      </c>
      <c r="X882" s="44" t="s">
        <v>17785</v>
      </c>
      <c r="Y882" s="29">
        <v>0.03</v>
      </c>
      <c r="Z882" s="20" t="s">
        <v>5785</v>
      </c>
      <c r="AA882" s="23" t="s">
        <v>6656</v>
      </c>
      <c r="AB882" s="23" t="s">
        <v>18810</v>
      </c>
      <c r="AC882" s="24" t="s">
        <v>26</v>
      </c>
      <c r="AD882" s="24" t="s">
        <v>742</v>
      </c>
      <c r="AE882" s="24" t="s">
        <v>24</v>
      </c>
      <c r="AF882" s="24" t="s">
        <v>9875</v>
      </c>
      <c r="AG882" s="25" t="s">
        <v>5766</v>
      </c>
      <c r="AH882" s="39">
        <v>41246</v>
      </c>
      <c r="AI882" s="26" t="s">
        <v>9958</v>
      </c>
      <c r="AJ882" s="26" t="s">
        <v>9959</v>
      </c>
      <c r="AK882" s="25" t="s">
        <v>18505</v>
      </c>
      <c r="AL882" s="47">
        <v>471</v>
      </c>
      <c r="AM882" s="47">
        <v>781</v>
      </c>
      <c r="AN882" s="22" t="s">
        <v>6790</v>
      </c>
      <c r="AP882" t="s">
        <v>18944</v>
      </c>
      <c r="AQ882" s="8"/>
      <c r="AS882" s="53"/>
    </row>
    <row r="883" spans="1:45" x14ac:dyDescent="0.3">
      <c r="A883" s="12" t="s">
        <v>33</v>
      </c>
      <c r="B883" s="51" t="s">
        <v>9961</v>
      </c>
      <c r="C883" s="9" t="s">
        <v>9960</v>
      </c>
      <c r="D883" s="12" t="s">
        <v>3</v>
      </c>
      <c r="E883" s="52" t="e">
        <v>#N/A</v>
      </c>
      <c r="F883" s="12" t="s">
        <v>43</v>
      </c>
      <c r="G883" s="52" t="e">
        <v>#N/A</v>
      </c>
      <c r="H883" s="43" t="s">
        <v>9</v>
      </c>
      <c r="I883" s="12" t="s">
        <v>32</v>
      </c>
      <c r="J883" s="25" t="s">
        <v>25</v>
      </c>
      <c r="K883" s="47" t="e">
        <v>#N/A</v>
      </c>
      <c r="L883" s="25" t="s">
        <v>6785</v>
      </c>
      <c r="M883" s="12" t="s">
        <v>9962</v>
      </c>
      <c r="N883" s="12"/>
      <c r="O883" s="13" t="s">
        <v>9963</v>
      </c>
      <c r="P883" s="13" t="s">
        <v>9964</v>
      </c>
      <c r="Q883" s="57" t="s">
        <v>24</v>
      </c>
      <c r="R883" s="57" t="s">
        <v>33</v>
      </c>
      <c r="S883" s="57" t="s">
        <v>24</v>
      </c>
      <c r="T883" s="14"/>
      <c r="U883" s="14">
        <v>3.0000000000000001E-3</v>
      </c>
      <c r="V883" s="44">
        <v>36.371681818181798</v>
      </c>
      <c r="W883" s="44">
        <v>33.501599136363637</v>
      </c>
      <c r="X883" s="44" t="s">
        <v>17781</v>
      </c>
      <c r="Y883" s="18">
        <v>0.03</v>
      </c>
      <c r="Z883" s="11" t="s">
        <v>5773</v>
      </c>
      <c r="AA883" s="21" t="s">
        <v>6656</v>
      </c>
      <c r="AB883" s="23" t="s">
        <v>18815</v>
      </c>
      <c r="AC883" s="16" t="s">
        <v>26</v>
      </c>
      <c r="AD883" s="16" t="s">
        <v>742</v>
      </c>
      <c r="AE883" s="24" t="s">
        <v>24</v>
      </c>
      <c r="AF883" s="16" t="s">
        <v>5775</v>
      </c>
      <c r="AG883" s="12" t="s">
        <v>5766</v>
      </c>
      <c r="AH883" s="39" t="e">
        <v>#N/A</v>
      </c>
      <c r="AI883" s="13"/>
      <c r="AJ883" s="13"/>
      <c r="AK883" s="12" t="s">
        <v>18506</v>
      </c>
      <c r="AL883" s="47">
        <v>471</v>
      </c>
      <c r="AM883" s="47">
        <v>782</v>
      </c>
      <c r="AN883" s="22" t="s">
        <v>6790</v>
      </c>
    </row>
    <row r="884" spans="1:45" x14ac:dyDescent="0.3">
      <c r="A884" s="12" t="s">
        <v>33</v>
      </c>
      <c r="B884" s="50" t="s">
        <v>9966</v>
      </c>
      <c r="C884" s="10" t="s">
        <v>9965</v>
      </c>
      <c r="D884" s="12" t="s">
        <v>3</v>
      </c>
      <c r="E884" s="52">
        <v>29.7</v>
      </c>
      <c r="F884" s="12" t="s">
        <v>43</v>
      </c>
      <c r="G884" s="52">
        <v>72.230000000000018</v>
      </c>
      <c r="H884" s="12" t="s">
        <v>17763</v>
      </c>
      <c r="I884" s="12" t="s">
        <v>32</v>
      </c>
      <c r="J884" s="25" t="s">
        <v>25</v>
      </c>
      <c r="K884" s="47">
        <v>22.63</v>
      </c>
      <c r="L884" s="25" t="s">
        <v>6785</v>
      </c>
      <c r="M884" s="25" t="s">
        <v>9967</v>
      </c>
      <c r="N884" s="25"/>
      <c r="O884" s="26" t="s">
        <v>9968</v>
      </c>
      <c r="P884" s="26" t="s">
        <v>9969</v>
      </c>
      <c r="Q884" s="57" t="s">
        <v>33</v>
      </c>
      <c r="R884" s="57" t="s">
        <v>33</v>
      </c>
      <c r="S884" s="57" t="s">
        <v>24</v>
      </c>
      <c r="T884" s="27"/>
      <c r="U884" s="27">
        <v>3.0000000000000001E-3</v>
      </c>
      <c r="V884" s="44">
        <v>13.720772727272699</v>
      </c>
      <c r="W884" s="44">
        <v>11.279469772727275</v>
      </c>
      <c r="X884" s="44" t="s">
        <v>17785</v>
      </c>
      <c r="Y884" s="29">
        <v>2.5000000000000001E-2</v>
      </c>
      <c r="Z884" s="20" t="s">
        <v>5785</v>
      </c>
      <c r="AA884" s="23" t="s">
        <v>6656</v>
      </c>
      <c r="AB884" s="23" t="s">
        <v>18810</v>
      </c>
      <c r="AC884" s="24" t="s">
        <v>26</v>
      </c>
      <c r="AD884" s="24" t="s">
        <v>742</v>
      </c>
      <c r="AE884" s="24" t="s">
        <v>24</v>
      </c>
      <c r="AF884" s="24" t="s">
        <v>9608</v>
      </c>
      <c r="AG884" s="25" t="s">
        <v>5766</v>
      </c>
      <c r="AH884" s="39">
        <v>41918</v>
      </c>
      <c r="AI884" s="26" t="s">
        <v>9970</v>
      </c>
      <c r="AJ884" s="26" t="s">
        <v>9971</v>
      </c>
      <c r="AK884" s="25" t="s">
        <v>18507</v>
      </c>
      <c r="AL884" s="47">
        <v>472</v>
      </c>
      <c r="AM884" s="47">
        <v>783</v>
      </c>
      <c r="AN884" s="22" t="s">
        <v>6790</v>
      </c>
      <c r="AP884" t="s">
        <v>18945</v>
      </c>
      <c r="AQ884" s="8"/>
      <c r="AS884" s="53"/>
    </row>
    <row r="885" spans="1:45" x14ac:dyDescent="0.3">
      <c r="A885" s="12" t="s">
        <v>33</v>
      </c>
      <c r="B885" s="50" t="s">
        <v>9973</v>
      </c>
      <c r="C885" s="10" t="s">
        <v>9972</v>
      </c>
      <c r="D885" s="12" t="s">
        <v>3</v>
      </c>
      <c r="E885" s="52">
        <v>25.490000000000002</v>
      </c>
      <c r="F885" s="12" t="s">
        <v>43</v>
      </c>
      <c r="G885" s="52">
        <v>69.179999999999993</v>
      </c>
      <c r="H885" s="12" t="s">
        <v>17773</v>
      </c>
      <c r="I885" s="12" t="s">
        <v>32</v>
      </c>
      <c r="J885" s="25" t="s">
        <v>25</v>
      </c>
      <c r="K885" s="47">
        <v>9.7200000000000006</v>
      </c>
      <c r="L885" s="25" t="s">
        <v>6785</v>
      </c>
      <c r="M885" s="25" t="s">
        <v>9974</v>
      </c>
      <c r="N885" s="25"/>
      <c r="O885" s="26" t="s">
        <v>9975</v>
      </c>
      <c r="P885" s="26" t="s">
        <v>9976</v>
      </c>
      <c r="Q885" s="57" t="s">
        <v>24</v>
      </c>
      <c r="R885" s="57" t="s">
        <v>33</v>
      </c>
      <c r="S885" s="57" t="s">
        <v>24</v>
      </c>
      <c r="T885" s="27"/>
      <c r="U885" s="27">
        <v>5.4999999999999997E-3</v>
      </c>
      <c r="V885" s="44">
        <v>34.427454545454502</v>
      </c>
      <c r="W885" s="44">
        <v>31.242758590909094</v>
      </c>
      <c r="X885" s="44" t="s">
        <v>17787</v>
      </c>
      <c r="Y885" s="29">
        <v>2.5000000000000001E-2</v>
      </c>
      <c r="Z885" s="47" t="s">
        <v>5785</v>
      </c>
      <c r="AA885" s="47" t="s">
        <v>6656</v>
      </c>
      <c r="AB885" s="23" t="s">
        <v>18810</v>
      </c>
      <c r="AC885" s="24" t="s">
        <v>742</v>
      </c>
      <c r="AD885" s="24" t="s">
        <v>742</v>
      </c>
      <c r="AE885" s="24" t="s">
        <v>33</v>
      </c>
      <c r="AF885" s="24" t="s">
        <v>5775</v>
      </c>
      <c r="AG885" s="25" t="s">
        <v>5766</v>
      </c>
      <c r="AH885" s="39" t="e">
        <v>#N/A</v>
      </c>
      <c r="AI885" s="26" t="s">
        <v>9977</v>
      </c>
      <c r="AJ885" s="26" t="s">
        <v>9978</v>
      </c>
      <c r="AK885" s="25" t="s">
        <v>18483</v>
      </c>
      <c r="AL885" s="47">
        <v>458</v>
      </c>
      <c r="AM885" s="47">
        <v>758</v>
      </c>
      <c r="AN885" s="22" t="s">
        <v>6790</v>
      </c>
      <c r="AP885" t="s">
        <v>18930</v>
      </c>
      <c r="AQ885" s="8"/>
      <c r="AS885" s="53"/>
    </row>
    <row r="886" spans="1:45" x14ac:dyDescent="0.3">
      <c r="A886" s="12" t="s">
        <v>33</v>
      </c>
      <c r="B886" s="50" t="s">
        <v>9980</v>
      </c>
      <c r="C886" s="10" t="s">
        <v>9979</v>
      </c>
      <c r="D886" s="12" t="s">
        <v>3</v>
      </c>
      <c r="E886" s="52">
        <v>25.490000000000002</v>
      </c>
      <c r="F886" s="12" t="s">
        <v>43</v>
      </c>
      <c r="G886" s="52">
        <v>69.179999999999993</v>
      </c>
      <c r="H886" s="12" t="s">
        <v>17773</v>
      </c>
      <c r="I886" s="12" t="s">
        <v>32</v>
      </c>
      <c r="J886" s="25" t="s">
        <v>25</v>
      </c>
      <c r="K886" s="47">
        <v>9.7200000000000006</v>
      </c>
      <c r="L886" s="25" t="s">
        <v>6785</v>
      </c>
      <c r="M886" s="25" t="s">
        <v>9981</v>
      </c>
      <c r="N886" s="25"/>
      <c r="O886" s="26" t="s">
        <v>9982</v>
      </c>
      <c r="P886" s="26" t="s">
        <v>9983</v>
      </c>
      <c r="Q886" s="57" t="s">
        <v>33</v>
      </c>
      <c r="R886" s="57" t="s">
        <v>33</v>
      </c>
      <c r="S886" s="57" t="s">
        <v>24</v>
      </c>
      <c r="T886" s="27"/>
      <c r="U886" s="27">
        <v>5.0000000000000001E-3</v>
      </c>
      <c r="V886" s="44">
        <v>19.700272727272701</v>
      </c>
      <c r="W886" s="44">
        <v>15.888136227272726</v>
      </c>
      <c r="X886" s="44" t="s">
        <v>17785</v>
      </c>
      <c r="Y886" s="29">
        <v>1.4999999999999999E-2</v>
      </c>
      <c r="Z886" s="20" t="s">
        <v>5785</v>
      </c>
      <c r="AA886" s="23" t="s">
        <v>6656</v>
      </c>
      <c r="AB886" s="23" t="s">
        <v>18810</v>
      </c>
      <c r="AC886" s="24" t="s">
        <v>26</v>
      </c>
      <c r="AD886" s="24" t="s">
        <v>742</v>
      </c>
      <c r="AE886" s="24" t="s">
        <v>24</v>
      </c>
      <c r="AF886" s="24" t="s">
        <v>9875</v>
      </c>
      <c r="AG886" s="25" t="s">
        <v>5766</v>
      </c>
      <c r="AH886" s="39">
        <v>42255</v>
      </c>
      <c r="AI886" s="26" t="s">
        <v>9984</v>
      </c>
      <c r="AJ886" s="26" t="s">
        <v>9985</v>
      </c>
      <c r="AK886" s="25" t="s">
        <v>18483</v>
      </c>
      <c r="AL886" s="47">
        <v>458</v>
      </c>
      <c r="AM886" s="47">
        <v>758</v>
      </c>
      <c r="AN886" s="22" t="s">
        <v>6790</v>
      </c>
      <c r="AP886" t="s">
        <v>18931</v>
      </c>
      <c r="AQ886" s="8"/>
      <c r="AS886" s="53"/>
    </row>
    <row r="887" spans="1:45" x14ac:dyDescent="0.3">
      <c r="A887" s="12" t="s">
        <v>33</v>
      </c>
      <c r="B887" s="50" t="s">
        <v>9987</v>
      </c>
      <c r="C887" s="10" t="s">
        <v>9986</v>
      </c>
      <c r="D887" s="12" t="s">
        <v>3</v>
      </c>
      <c r="E887" s="52">
        <v>20.62</v>
      </c>
      <c r="F887" s="12" t="s">
        <v>43</v>
      </c>
      <c r="G887" s="52">
        <v>66.160000000000025</v>
      </c>
      <c r="H887" s="12" t="s">
        <v>6</v>
      </c>
      <c r="I887" s="12" t="s">
        <v>32</v>
      </c>
      <c r="J887" s="25" t="s">
        <v>25</v>
      </c>
      <c r="K887" s="47">
        <v>15.920000000000002</v>
      </c>
      <c r="L887" s="25" t="s">
        <v>6785</v>
      </c>
      <c r="M887" s="25" t="s">
        <v>9988</v>
      </c>
      <c r="N887" s="25"/>
      <c r="O887" s="26" t="s">
        <v>9989</v>
      </c>
      <c r="P887" s="26" t="s">
        <v>9990</v>
      </c>
      <c r="Q887" s="57" t="s">
        <v>33</v>
      </c>
      <c r="R887" s="57" t="s">
        <v>33</v>
      </c>
      <c r="S887" s="57" t="s">
        <v>24</v>
      </c>
      <c r="T887" s="27"/>
      <c r="U887" s="27">
        <v>3.0000000000000001E-3</v>
      </c>
      <c r="V887" s="44">
        <v>13.745727272727301</v>
      </c>
      <c r="W887" s="44">
        <v>10.323671136363634</v>
      </c>
      <c r="X887" s="44" t="s">
        <v>17785</v>
      </c>
      <c r="Y887" s="29">
        <v>2.5000000000000001E-2</v>
      </c>
      <c r="Z887" s="20" t="s">
        <v>5785</v>
      </c>
      <c r="AA887" s="23" t="s">
        <v>6656</v>
      </c>
      <c r="AB887" s="23" t="s">
        <v>18810</v>
      </c>
      <c r="AC887" s="24" t="s">
        <v>26</v>
      </c>
      <c r="AD887" s="24" t="s">
        <v>742</v>
      </c>
      <c r="AE887" s="24" t="s">
        <v>24</v>
      </c>
      <c r="AF887" s="24" t="s">
        <v>9608</v>
      </c>
      <c r="AG887" s="25" t="s">
        <v>5766</v>
      </c>
      <c r="AH887" s="39">
        <v>41918</v>
      </c>
      <c r="AI887" s="26" t="s">
        <v>9991</v>
      </c>
      <c r="AJ887" s="26" t="s">
        <v>9992</v>
      </c>
      <c r="AK887" s="25" t="s">
        <v>18509</v>
      </c>
      <c r="AL887" s="47">
        <v>473</v>
      </c>
      <c r="AM887" s="47">
        <v>785</v>
      </c>
      <c r="AN887" s="22" t="s">
        <v>6790</v>
      </c>
      <c r="AP887" t="s">
        <v>18946</v>
      </c>
      <c r="AQ887" s="8"/>
      <c r="AS887" s="53"/>
    </row>
    <row r="888" spans="1:45" x14ac:dyDescent="0.3">
      <c r="A888" s="12" t="s">
        <v>33</v>
      </c>
      <c r="B888" s="50" t="s">
        <v>9994</v>
      </c>
      <c r="C888" s="10" t="s">
        <v>9993</v>
      </c>
      <c r="D888" s="12" t="s">
        <v>3</v>
      </c>
      <c r="E888" s="52">
        <v>17.439999999999987</v>
      </c>
      <c r="F888" s="12" t="s">
        <v>43</v>
      </c>
      <c r="G888" s="52">
        <v>38.390000000000022</v>
      </c>
      <c r="H888" s="12" t="s">
        <v>17772</v>
      </c>
      <c r="I888" s="12" t="s">
        <v>32</v>
      </c>
      <c r="J888" s="25" t="s">
        <v>25</v>
      </c>
      <c r="K888" s="47">
        <v>1.18</v>
      </c>
      <c r="L888" s="25" t="s">
        <v>6785</v>
      </c>
      <c r="M888" s="25" t="s">
        <v>9995</v>
      </c>
      <c r="N888" s="25"/>
      <c r="O888" s="26" t="s">
        <v>9996</v>
      </c>
      <c r="P888" s="26" t="s">
        <v>9997</v>
      </c>
      <c r="Q888" s="57" t="s">
        <v>33</v>
      </c>
      <c r="R888" s="57" t="s">
        <v>33</v>
      </c>
      <c r="S888" s="57" t="s">
        <v>24</v>
      </c>
      <c r="T888" s="27"/>
      <c r="U888" s="27">
        <v>3.0000000000000001E-3</v>
      </c>
      <c r="V888" s="44">
        <v>18.290045454545499</v>
      </c>
      <c r="W888" s="44">
        <v>15.298441227272729</v>
      </c>
      <c r="X888" s="44" t="s">
        <v>17785</v>
      </c>
      <c r="Y888" s="29">
        <v>2.5000000000000001E-2</v>
      </c>
      <c r="Z888" s="20" t="s">
        <v>5785</v>
      </c>
      <c r="AA888" s="23" t="s">
        <v>6656</v>
      </c>
      <c r="AB888" s="23" t="s">
        <v>18810</v>
      </c>
      <c r="AC888" s="24" t="s">
        <v>26</v>
      </c>
      <c r="AD888" s="24" t="s">
        <v>742</v>
      </c>
      <c r="AE888" s="24" t="s">
        <v>24</v>
      </c>
      <c r="AF888" s="24" t="s">
        <v>9608</v>
      </c>
      <c r="AG888" s="25" t="s">
        <v>5766</v>
      </c>
      <c r="AH888" s="39">
        <v>41918</v>
      </c>
      <c r="AI888" s="26" t="s">
        <v>9998</v>
      </c>
      <c r="AJ888" s="26" t="s">
        <v>9999</v>
      </c>
      <c r="AK888" s="25" t="s">
        <v>18503</v>
      </c>
      <c r="AL888" s="47">
        <v>470</v>
      </c>
      <c r="AM888" s="47">
        <v>779</v>
      </c>
      <c r="AN888" s="22" t="s">
        <v>6790</v>
      </c>
      <c r="AP888" t="s">
        <v>18942</v>
      </c>
      <c r="AQ888" s="8"/>
      <c r="AS888" s="53"/>
    </row>
    <row r="889" spans="1:45" x14ac:dyDescent="0.3">
      <c r="A889" s="12" t="s">
        <v>33</v>
      </c>
      <c r="B889" s="50" t="s">
        <v>10001</v>
      </c>
      <c r="C889" s="10" t="s">
        <v>10000</v>
      </c>
      <c r="D889" s="12" t="s">
        <v>3</v>
      </c>
      <c r="E889" s="52">
        <v>18.670000000000002</v>
      </c>
      <c r="F889" s="12" t="s">
        <v>43</v>
      </c>
      <c r="G889" s="52">
        <v>39.489999999999981</v>
      </c>
      <c r="H889" s="12" t="s">
        <v>6</v>
      </c>
      <c r="I889" s="12" t="s">
        <v>32</v>
      </c>
      <c r="J889" s="25" t="s">
        <v>25</v>
      </c>
      <c r="K889" s="47">
        <v>13.530000000000001</v>
      </c>
      <c r="L889" s="25" t="s">
        <v>6785</v>
      </c>
      <c r="M889" s="25" t="s">
        <v>10002</v>
      </c>
      <c r="N889" s="25"/>
      <c r="O889" s="26" t="s">
        <v>10003</v>
      </c>
      <c r="P889" s="26" t="s">
        <v>10004</v>
      </c>
      <c r="Q889" s="57" t="s">
        <v>33</v>
      </c>
      <c r="R889" s="57" t="s">
        <v>33</v>
      </c>
      <c r="S889" s="57" t="s">
        <v>24</v>
      </c>
      <c r="T889" s="27"/>
      <c r="U889" s="27">
        <v>3.0000000000000001E-3</v>
      </c>
      <c r="V889" s="44">
        <v>15.824909090909101</v>
      </c>
      <c r="W889" s="44">
        <v>12.118804181818179</v>
      </c>
      <c r="X889" s="44" t="s">
        <v>17785</v>
      </c>
      <c r="Y889" s="29">
        <v>2.5000000000000001E-2</v>
      </c>
      <c r="Z889" s="20" t="s">
        <v>5785</v>
      </c>
      <c r="AA889" s="23" t="s">
        <v>6656</v>
      </c>
      <c r="AB889" s="23" t="s">
        <v>18810</v>
      </c>
      <c r="AC889" s="24" t="s">
        <v>26</v>
      </c>
      <c r="AD889" s="24" t="s">
        <v>742</v>
      </c>
      <c r="AE889" s="24" t="s">
        <v>24</v>
      </c>
      <c r="AF889" s="24" t="s">
        <v>9608</v>
      </c>
      <c r="AG889" s="25" t="s">
        <v>5766</v>
      </c>
      <c r="AH889" s="39">
        <v>41918</v>
      </c>
      <c r="AI889" s="26" t="s">
        <v>10005</v>
      </c>
      <c r="AJ889" s="26" t="s">
        <v>10006</v>
      </c>
      <c r="AK889" s="25" t="s">
        <v>18485</v>
      </c>
      <c r="AL889" s="47">
        <v>460</v>
      </c>
      <c r="AM889" s="47">
        <v>760</v>
      </c>
      <c r="AN889" s="22" t="s">
        <v>6790</v>
      </c>
      <c r="AP889" t="s">
        <v>18933</v>
      </c>
      <c r="AQ889" s="8"/>
      <c r="AS889" s="53"/>
    </row>
    <row r="890" spans="1:45" x14ac:dyDescent="0.3">
      <c r="A890" s="12" t="s">
        <v>33</v>
      </c>
      <c r="B890" s="50" t="s">
        <v>10008</v>
      </c>
      <c r="C890" s="10" t="s">
        <v>10007</v>
      </c>
      <c r="D890" s="12" t="s">
        <v>3</v>
      </c>
      <c r="E890" s="52">
        <v>24.16</v>
      </c>
      <c r="F890" s="12" t="s">
        <v>77</v>
      </c>
      <c r="G890" s="52">
        <v>100.27</v>
      </c>
      <c r="H890" s="43" t="s">
        <v>9</v>
      </c>
      <c r="I890" s="12" t="s">
        <v>32</v>
      </c>
      <c r="J890" s="25" t="s">
        <v>25</v>
      </c>
      <c r="K890" s="47">
        <v>12.719999999999999</v>
      </c>
      <c r="L890" s="25" t="s">
        <v>6785</v>
      </c>
      <c r="M890" s="25" t="s">
        <v>10009</v>
      </c>
      <c r="N890" s="25"/>
      <c r="O890" s="26" t="s">
        <v>10010</v>
      </c>
      <c r="P890" s="26" t="s">
        <v>10011</v>
      </c>
      <c r="Q890" s="57" t="s">
        <v>24</v>
      </c>
      <c r="R890" s="57" t="s">
        <v>33</v>
      </c>
      <c r="S890" s="57" t="s">
        <v>24</v>
      </c>
      <c r="T890" s="27"/>
      <c r="U890" s="27">
        <v>2.5000000000000001E-3</v>
      </c>
      <c r="V890" s="44">
        <v>20.7010454545455</v>
      </c>
      <c r="W890" s="44">
        <v>17.407102772727274</v>
      </c>
      <c r="X890" s="44" t="s">
        <v>17785</v>
      </c>
      <c r="Y890" s="29">
        <v>2.5000000000000001E-2</v>
      </c>
      <c r="Z890" s="47" t="s">
        <v>5785</v>
      </c>
      <c r="AA890" s="47" t="s">
        <v>6656</v>
      </c>
      <c r="AB890" s="23" t="s">
        <v>18810</v>
      </c>
      <c r="AC890" s="24" t="s">
        <v>742</v>
      </c>
      <c r="AD890" s="24" t="s">
        <v>742</v>
      </c>
      <c r="AE890" s="24" t="s">
        <v>33</v>
      </c>
      <c r="AF890" s="24" t="s">
        <v>5775</v>
      </c>
      <c r="AG890" s="25" t="s">
        <v>5766</v>
      </c>
      <c r="AH890" s="39" t="e">
        <v>#N/A</v>
      </c>
      <c r="AI890" s="26" t="s">
        <v>10012</v>
      </c>
      <c r="AJ890" s="26" t="s">
        <v>10013</v>
      </c>
      <c r="AK890" s="25" t="s">
        <v>5500</v>
      </c>
      <c r="AL890" s="47">
        <v>540</v>
      </c>
      <c r="AM890" s="47">
        <v>890</v>
      </c>
      <c r="AN890" s="22" t="s">
        <v>6790</v>
      </c>
      <c r="AP890" t="s">
        <v>18957</v>
      </c>
      <c r="AQ890" s="8"/>
      <c r="AS890" s="53"/>
    </row>
    <row r="891" spans="1:45" x14ac:dyDescent="0.3">
      <c r="A891" s="12" t="s">
        <v>33</v>
      </c>
      <c r="B891" s="50" t="s">
        <v>10015</v>
      </c>
      <c r="C891" s="10" t="s">
        <v>10014</v>
      </c>
      <c r="D891" s="12" t="s">
        <v>3</v>
      </c>
      <c r="E891" s="52">
        <v>24.16</v>
      </c>
      <c r="F891" s="12" t="s">
        <v>77</v>
      </c>
      <c r="G891" s="52">
        <v>100.27</v>
      </c>
      <c r="H891" s="43" t="s">
        <v>9</v>
      </c>
      <c r="I891" s="12" t="s">
        <v>32</v>
      </c>
      <c r="J891" s="25" t="s">
        <v>25</v>
      </c>
      <c r="K891" s="47">
        <v>12.719999999999999</v>
      </c>
      <c r="L891" s="25" t="s">
        <v>6785</v>
      </c>
      <c r="M891" s="25" t="s">
        <v>10016</v>
      </c>
      <c r="N891" s="25"/>
      <c r="O891" s="26" t="s">
        <v>10017</v>
      </c>
      <c r="P891" s="26" t="s">
        <v>10018</v>
      </c>
      <c r="Q891" s="57" t="s">
        <v>33</v>
      </c>
      <c r="R891" s="57" t="s">
        <v>33</v>
      </c>
      <c r="S891" s="57" t="s">
        <v>24</v>
      </c>
      <c r="T891" s="27"/>
      <c r="U891" s="27">
        <v>2E-3</v>
      </c>
      <c r="V891" s="44">
        <v>17.417954545454499</v>
      </c>
      <c r="W891" s="44">
        <v>11.207990363636362</v>
      </c>
      <c r="X891" s="44" t="s">
        <v>17785</v>
      </c>
      <c r="Y891" s="29">
        <v>1.4999999999999999E-2</v>
      </c>
      <c r="Z891" s="20" t="s">
        <v>5785</v>
      </c>
      <c r="AA891" s="23" t="s">
        <v>6656</v>
      </c>
      <c r="AB891" s="23" t="s">
        <v>18810</v>
      </c>
      <c r="AC891" s="24" t="s">
        <v>26</v>
      </c>
      <c r="AD891" s="24" t="s">
        <v>742</v>
      </c>
      <c r="AE891" s="24" t="s">
        <v>24</v>
      </c>
      <c r="AF891" s="24" t="s">
        <v>8462</v>
      </c>
      <c r="AG891" s="25" t="s">
        <v>5766</v>
      </c>
      <c r="AH891" s="39">
        <v>41246</v>
      </c>
      <c r="AI891" s="26" t="s">
        <v>10019</v>
      </c>
      <c r="AJ891" s="26" t="s">
        <v>10020</v>
      </c>
      <c r="AK891" s="25" t="s">
        <v>5500</v>
      </c>
      <c r="AL891" s="47">
        <v>540</v>
      </c>
      <c r="AM891" s="47">
        <v>890</v>
      </c>
      <c r="AN891" s="22" t="s">
        <v>6790</v>
      </c>
      <c r="AP891" t="s">
        <v>18958</v>
      </c>
      <c r="AQ891" s="8"/>
      <c r="AS891" s="53"/>
    </row>
    <row r="892" spans="1:45" x14ac:dyDescent="0.3">
      <c r="A892" s="41"/>
      <c r="B892" s="41" t="s">
        <v>19979</v>
      </c>
      <c r="C892" s="41" t="s">
        <v>19978</v>
      </c>
      <c r="D892" s="41"/>
      <c r="E892" s="41"/>
      <c r="F892" s="41"/>
      <c r="G892" s="41"/>
      <c r="H892" s="41"/>
      <c r="I892" s="41"/>
      <c r="J892" s="41"/>
      <c r="K892" s="41"/>
      <c r="L892" s="25" t="s">
        <v>6785</v>
      </c>
      <c r="M892" s="43"/>
      <c r="N892" s="43" t="s">
        <v>19980</v>
      </c>
      <c r="O892" s="41"/>
      <c r="P892" s="41"/>
      <c r="Q892" s="57" t="s">
        <v>24</v>
      </c>
      <c r="R892" s="57" t="s">
        <v>24</v>
      </c>
      <c r="S892" s="57" t="s">
        <v>33</v>
      </c>
      <c r="T892" s="41"/>
      <c r="U892" s="41"/>
      <c r="V892" s="41"/>
      <c r="W892" s="41"/>
      <c r="X892" s="41"/>
      <c r="Y892" s="41"/>
      <c r="Z892" s="41"/>
      <c r="AA892" s="41"/>
      <c r="AB892" s="41"/>
      <c r="AC892" s="41"/>
      <c r="AD892" s="41"/>
      <c r="AE892" s="41"/>
      <c r="AF892" s="41"/>
      <c r="AG892" s="41"/>
      <c r="AI892" s="41"/>
      <c r="AJ892" s="41"/>
      <c r="AK892" s="41"/>
      <c r="AL892" s="41"/>
      <c r="AM892" s="41"/>
      <c r="AN892" s="41"/>
    </row>
    <row r="893" spans="1:45" x14ac:dyDescent="0.3">
      <c r="A893" s="41"/>
      <c r="B893" s="41" t="s">
        <v>19982</v>
      </c>
      <c r="C893" s="41" t="s">
        <v>19981</v>
      </c>
      <c r="D893" s="41"/>
      <c r="E893" s="41"/>
      <c r="F893" s="41"/>
      <c r="G893" s="41"/>
      <c r="H893" s="41"/>
      <c r="I893" s="41"/>
      <c r="J893" s="41"/>
      <c r="K893" s="41"/>
      <c r="L893" s="25" t="s">
        <v>6785</v>
      </c>
      <c r="M893" s="43"/>
      <c r="N893" s="43" t="s">
        <v>19983</v>
      </c>
      <c r="O893" s="41"/>
      <c r="P893" s="41"/>
      <c r="Q893" s="57" t="s">
        <v>24</v>
      </c>
      <c r="R893" s="57" t="s">
        <v>24</v>
      </c>
      <c r="S893" s="57" t="s">
        <v>33</v>
      </c>
      <c r="T893" s="41"/>
      <c r="U893" s="41"/>
      <c r="V893" s="41"/>
      <c r="W893" s="41"/>
      <c r="X893" s="41"/>
      <c r="Y893" s="41"/>
      <c r="Z893" s="41"/>
      <c r="AA893" s="41"/>
      <c r="AB893" s="41"/>
      <c r="AC893" s="41"/>
      <c r="AD893" s="41"/>
      <c r="AE893" s="41"/>
      <c r="AF893" s="41"/>
      <c r="AG893" s="41"/>
      <c r="AI893" s="41"/>
      <c r="AJ893" s="41"/>
      <c r="AK893" s="41"/>
      <c r="AL893" s="41"/>
      <c r="AM893" s="41"/>
      <c r="AN893" s="41"/>
    </row>
    <row r="894" spans="1:45" x14ac:dyDescent="0.3">
      <c r="A894" s="12" t="s">
        <v>33</v>
      </c>
      <c r="B894" s="50" t="s">
        <v>10022</v>
      </c>
      <c r="C894" s="10" t="s">
        <v>10021</v>
      </c>
      <c r="D894" s="12" t="s">
        <v>404</v>
      </c>
      <c r="E894" s="52">
        <v>67.779999999999987</v>
      </c>
      <c r="F894" s="12" t="s">
        <v>43</v>
      </c>
      <c r="G894" s="52">
        <v>43.180000000000007</v>
      </c>
      <c r="H894" s="12" t="s">
        <v>17774</v>
      </c>
      <c r="I894" s="12" t="s">
        <v>32</v>
      </c>
      <c r="J894" s="25" t="s">
        <v>25</v>
      </c>
      <c r="K894" s="47">
        <v>15.67</v>
      </c>
      <c r="L894" s="25" t="s">
        <v>6785</v>
      </c>
      <c r="M894" s="25" t="s">
        <v>10023</v>
      </c>
      <c r="N894" s="25"/>
      <c r="O894" s="26" t="s">
        <v>10024</v>
      </c>
      <c r="P894" s="26" t="s">
        <v>10025</v>
      </c>
      <c r="Q894" s="57" t="s">
        <v>33</v>
      </c>
      <c r="R894" s="57" t="s">
        <v>33</v>
      </c>
      <c r="S894" s="57" t="s">
        <v>24</v>
      </c>
      <c r="T894" s="27"/>
      <c r="U894" s="27">
        <v>4.0000000000000001E-3</v>
      </c>
      <c r="V894" s="44">
        <v>29.2395909090909</v>
      </c>
      <c r="W894" s="44">
        <v>25.395057545454542</v>
      </c>
      <c r="X894" s="44" t="s">
        <v>17787</v>
      </c>
      <c r="Y894" s="29">
        <v>0.03</v>
      </c>
      <c r="Z894" s="20" t="s">
        <v>5785</v>
      </c>
      <c r="AA894" s="23" t="s">
        <v>6656</v>
      </c>
      <c r="AB894" s="23" t="s">
        <v>18810</v>
      </c>
      <c r="AC894" s="24" t="s">
        <v>26</v>
      </c>
      <c r="AD894" s="24" t="s">
        <v>742</v>
      </c>
      <c r="AE894" s="24" t="s">
        <v>24</v>
      </c>
      <c r="AF894" s="24" t="s">
        <v>5775</v>
      </c>
      <c r="AG894" s="25" t="s">
        <v>5766</v>
      </c>
      <c r="AH894" s="39">
        <v>43518</v>
      </c>
      <c r="AI894" s="26" t="s">
        <v>10026</v>
      </c>
      <c r="AJ894" s="26" t="s">
        <v>10027</v>
      </c>
      <c r="AK894" s="25" t="s">
        <v>18764</v>
      </c>
      <c r="AL894" s="47">
        <v>695</v>
      </c>
      <c r="AM894" s="47">
        <v>1073</v>
      </c>
      <c r="AN894" s="22" t="s">
        <v>6790</v>
      </c>
      <c r="AP894" t="s">
        <v>19000</v>
      </c>
      <c r="AQ894" s="8"/>
      <c r="AS894" s="53"/>
    </row>
    <row r="895" spans="1:45" x14ac:dyDescent="0.3">
      <c r="A895" s="12" t="s">
        <v>33</v>
      </c>
      <c r="B895" s="50" t="s">
        <v>10029</v>
      </c>
      <c r="C895" s="10" t="s">
        <v>10028</v>
      </c>
      <c r="D895" s="12" t="s">
        <v>3</v>
      </c>
      <c r="E895" s="52">
        <v>26.54999999999999</v>
      </c>
      <c r="F895" s="12" t="s">
        <v>43</v>
      </c>
      <c r="G895" s="52">
        <v>20.599999999999998</v>
      </c>
      <c r="H895" s="12" t="s">
        <v>18</v>
      </c>
      <c r="I895" s="12" t="s">
        <v>32</v>
      </c>
      <c r="J895" s="25" t="s">
        <v>25</v>
      </c>
      <c r="K895" s="47">
        <v>9.9499999999999993</v>
      </c>
      <c r="L895" s="25" t="s">
        <v>6785</v>
      </c>
      <c r="M895" s="25" t="s">
        <v>10030</v>
      </c>
      <c r="N895" s="25"/>
      <c r="O895" s="26" t="s">
        <v>10031</v>
      </c>
      <c r="P895" s="26" t="s">
        <v>10032</v>
      </c>
      <c r="Q895" s="57" t="s">
        <v>33</v>
      </c>
      <c r="R895" s="57" t="s">
        <v>33</v>
      </c>
      <c r="S895" s="57" t="s">
        <v>24</v>
      </c>
      <c r="T895" s="27"/>
      <c r="U895" s="27">
        <v>6.4999999999999997E-3</v>
      </c>
      <c r="V895" s="44">
        <v>34.172772727272701</v>
      </c>
      <c r="W895" s="44">
        <v>28.969525499999996</v>
      </c>
      <c r="X895" s="44" t="s">
        <v>17785</v>
      </c>
      <c r="Y895" s="29">
        <v>0.03</v>
      </c>
      <c r="Z895" s="20" t="s">
        <v>5773</v>
      </c>
      <c r="AA895" s="23" t="s">
        <v>6656</v>
      </c>
      <c r="AB895" s="23" t="s">
        <v>18815</v>
      </c>
      <c r="AC895" s="24" t="s">
        <v>26</v>
      </c>
      <c r="AD895" s="24" t="s">
        <v>742</v>
      </c>
      <c r="AE895" s="24" t="s">
        <v>24</v>
      </c>
      <c r="AF895" s="24" t="s">
        <v>9833</v>
      </c>
      <c r="AG895" s="25" t="s">
        <v>5766</v>
      </c>
      <c r="AH895" s="39">
        <v>40875</v>
      </c>
      <c r="AI895" s="26" t="s">
        <v>10033</v>
      </c>
      <c r="AJ895" s="26" t="s">
        <v>10034</v>
      </c>
      <c r="AK895" s="25" t="s">
        <v>17969</v>
      </c>
      <c r="AL895" s="47">
        <v>122</v>
      </c>
      <c r="AM895" s="47">
        <v>220</v>
      </c>
      <c r="AN895" s="22" t="s">
        <v>6790</v>
      </c>
      <c r="AP895" t="s">
        <v>18827</v>
      </c>
      <c r="AQ895" s="8"/>
      <c r="AS895" s="53"/>
    </row>
    <row r="896" spans="1:45" x14ac:dyDescent="0.3">
      <c r="A896" s="12" t="s">
        <v>17797</v>
      </c>
      <c r="B896" s="50" t="s">
        <v>10036</v>
      </c>
      <c r="C896" s="10" t="s">
        <v>10035</v>
      </c>
      <c r="D896" s="12" t="s">
        <v>1706</v>
      </c>
      <c r="E896" s="52">
        <v>42.75</v>
      </c>
      <c r="F896" s="12" t="s">
        <v>43</v>
      </c>
      <c r="G896" s="52">
        <v>39.669999999999995</v>
      </c>
      <c r="H896" s="12" t="s">
        <v>17774</v>
      </c>
      <c r="I896" s="12" t="s">
        <v>32</v>
      </c>
      <c r="J896" s="25" t="s">
        <v>25</v>
      </c>
      <c r="K896" s="47">
        <v>34.989999999999995</v>
      </c>
      <c r="L896" s="25" t="s">
        <v>6785</v>
      </c>
      <c r="M896" s="25" t="s">
        <v>10037</v>
      </c>
      <c r="N896" s="25"/>
      <c r="O896" s="26" t="s">
        <v>10038</v>
      </c>
      <c r="P896" s="26" t="s">
        <v>10039</v>
      </c>
      <c r="Q896" s="57" t="s">
        <v>33</v>
      </c>
      <c r="R896" s="57" t="s">
        <v>33</v>
      </c>
      <c r="S896" s="57" t="s">
        <v>24</v>
      </c>
      <c r="T896" s="27"/>
      <c r="U896" s="27">
        <v>7.4000000000000003E-3</v>
      </c>
      <c r="V896" s="44">
        <v>94.043772727272696</v>
      </c>
      <c r="W896" s="44">
        <v>89.989757545454552</v>
      </c>
      <c r="X896" s="44" t="s">
        <v>17785</v>
      </c>
      <c r="Y896" s="29">
        <v>0.03</v>
      </c>
      <c r="Z896" s="20" t="s">
        <v>5773</v>
      </c>
      <c r="AA896" s="23" t="s">
        <v>5786</v>
      </c>
      <c r="AB896" s="23" t="s">
        <v>18812</v>
      </c>
      <c r="AC896" s="24" t="s">
        <v>26</v>
      </c>
      <c r="AD896" s="24" t="s">
        <v>742</v>
      </c>
      <c r="AE896" s="24" t="s">
        <v>24</v>
      </c>
      <c r="AF896" s="24" t="s">
        <v>5821</v>
      </c>
      <c r="AG896" s="25" t="s">
        <v>5766</v>
      </c>
      <c r="AH896" s="39">
        <v>39496</v>
      </c>
      <c r="AI896" s="26" t="s">
        <v>10040</v>
      </c>
      <c r="AJ896" s="26" t="s">
        <v>10041</v>
      </c>
      <c r="AK896" s="25" t="s">
        <v>5502</v>
      </c>
      <c r="AL896" s="47">
        <v>567</v>
      </c>
      <c r="AM896" s="47">
        <v>906</v>
      </c>
      <c r="AN896" s="22" t="s">
        <v>6790</v>
      </c>
      <c r="AP896" t="s">
        <v>19105</v>
      </c>
      <c r="AQ896" s="8"/>
      <c r="AS896" s="53"/>
    </row>
    <row r="897" spans="1:45" x14ac:dyDescent="0.3">
      <c r="A897" s="12" t="s">
        <v>17758</v>
      </c>
      <c r="B897" s="50" t="s">
        <v>10043</v>
      </c>
      <c r="C897" s="10" t="s">
        <v>10042</v>
      </c>
      <c r="D897" s="12"/>
      <c r="E897" s="52" t="e">
        <v>#N/A</v>
      </c>
      <c r="F897" s="12"/>
      <c r="G897" s="52" t="e">
        <v>#N/A</v>
      </c>
      <c r="H897" s="12"/>
      <c r="I897" s="12"/>
      <c r="J897" s="12" t="s">
        <v>75</v>
      </c>
      <c r="K897" s="47" t="e">
        <v>#N/A</v>
      </c>
      <c r="L897" s="25" t="s">
        <v>6785</v>
      </c>
      <c r="M897" s="25" t="s">
        <v>10044</v>
      </c>
      <c r="N897" s="25"/>
      <c r="O897" s="26" t="s">
        <v>10045</v>
      </c>
      <c r="P897" s="26" t="s">
        <v>10046</v>
      </c>
      <c r="Q897" s="57" t="s">
        <v>33</v>
      </c>
      <c r="R897" s="57" t="s">
        <v>33</v>
      </c>
      <c r="S897" s="57" t="s">
        <v>24</v>
      </c>
      <c r="T897" s="27"/>
      <c r="U897" s="27">
        <v>5.0000000000000001E-3</v>
      </c>
      <c r="V897" s="44">
        <v>49.8467727272727</v>
      </c>
      <c r="W897" s="44">
        <v>46.729725000000002</v>
      </c>
      <c r="X897" s="44" t="s">
        <v>17791</v>
      </c>
      <c r="Y897" s="29">
        <v>0.03</v>
      </c>
      <c r="Z897" s="20" t="s">
        <v>5773</v>
      </c>
      <c r="AA897" s="23" t="s">
        <v>6656</v>
      </c>
      <c r="AB897" s="23" t="s">
        <v>18815</v>
      </c>
      <c r="AC897" s="24" t="s">
        <v>26</v>
      </c>
      <c r="AD897" s="24" t="s">
        <v>742</v>
      </c>
      <c r="AE897" s="24" t="s">
        <v>24</v>
      </c>
      <c r="AF897" s="24" t="s">
        <v>5821</v>
      </c>
      <c r="AG897" s="25" t="s">
        <v>5766</v>
      </c>
      <c r="AH897" s="39">
        <v>40974</v>
      </c>
      <c r="AI897" s="26" t="s">
        <v>10047</v>
      </c>
      <c r="AJ897" s="26" t="s">
        <v>10048</v>
      </c>
      <c r="AK897" s="25" t="s">
        <v>17810</v>
      </c>
      <c r="AL897" s="47">
        <v>13</v>
      </c>
      <c r="AM897" s="47">
        <v>16</v>
      </c>
      <c r="AN897" s="22" t="s">
        <v>6790</v>
      </c>
    </row>
    <row r="898" spans="1:45" x14ac:dyDescent="0.3">
      <c r="A898" s="41"/>
      <c r="B898" s="41" t="s">
        <v>19943</v>
      </c>
      <c r="C898" s="41" t="s">
        <v>19942</v>
      </c>
      <c r="D898" s="41"/>
      <c r="E898" s="41"/>
      <c r="F898" s="41"/>
      <c r="G898" s="41"/>
      <c r="H898" s="41"/>
      <c r="I898" s="41"/>
      <c r="J898" s="41"/>
      <c r="K898" s="41"/>
      <c r="L898" s="25" t="s">
        <v>6785</v>
      </c>
      <c r="M898" s="43"/>
      <c r="N898" s="43" t="s">
        <v>19944</v>
      </c>
      <c r="O898" s="41"/>
      <c r="P898" s="41"/>
      <c r="Q898" s="57" t="s">
        <v>24</v>
      </c>
      <c r="R898" s="57" t="s">
        <v>24</v>
      </c>
      <c r="S898" s="57" t="s">
        <v>33</v>
      </c>
      <c r="T898" s="41"/>
      <c r="U898" s="41"/>
      <c r="V898" s="41"/>
      <c r="W898" s="41"/>
      <c r="X898" s="41"/>
      <c r="Y898" s="41"/>
      <c r="Z898" s="41"/>
      <c r="AA898" s="41"/>
      <c r="AB898" s="41"/>
      <c r="AC898" s="41"/>
      <c r="AD898" s="41"/>
      <c r="AE898" s="41"/>
      <c r="AF898" s="41"/>
      <c r="AG898" s="41"/>
      <c r="AI898" s="41"/>
      <c r="AJ898" s="41"/>
      <c r="AK898" s="41"/>
      <c r="AL898" s="41"/>
      <c r="AM898" s="41"/>
      <c r="AN898" s="41"/>
    </row>
    <row r="899" spans="1:45" x14ac:dyDescent="0.3">
      <c r="A899" s="12" t="s">
        <v>17758</v>
      </c>
      <c r="B899" s="50" t="s">
        <v>10050</v>
      </c>
      <c r="C899" s="10" t="s">
        <v>10049</v>
      </c>
      <c r="D899" s="12"/>
      <c r="E899" s="52">
        <v>57.570000000000014</v>
      </c>
      <c r="F899" s="12"/>
      <c r="G899" s="52">
        <v>97.12000000000927</v>
      </c>
      <c r="H899" s="12"/>
      <c r="I899" s="12"/>
      <c r="J899" s="12" t="s">
        <v>75</v>
      </c>
      <c r="K899" s="47">
        <v>2.29</v>
      </c>
      <c r="L899" s="25" t="s">
        <v>6785</v>
      </c>
      <c r="M899" s="25" t="s">
        <v>10051</v>
      </c>
      <c r="N899" s="47" t="s">
        <v>19961</v>
      </c>
      <c r="O899" s="26" t="s">
        <v>10052</v>
      </c>
      <c r="P899" s="26" t="s">
        <v>10053</v>
      </c>
      <c r="Q899" s="57" t="s">
        <v>33</v>
      </c>
      <c r="R899" s="57" t="s">
        <v>33</v>
      </c>
      <c r="S899" s="57" t="s">
        <v>33</v>
      </c>
      <c r="T899" s="27"/>
      <c r="U899" s="27">
        <v>2.5000000000000001E-3</v>
      </c>
      <c r="V899" s="44">
        <v>10.5731818181818</v>
      </c>
      <c r="W899" s="44">
        <v>9.8156572272727267</v>
      </c>
      <c r="X899" s="44" t="s">
        <v>17792</v>
      </c>
      <c r="Y899" s="29">
        <v>1.4999999999999999E-2</v>
      </c>
      <c r="Z899" s="20" t="s">
        <v>5773</v>
      </c>
      <c r="AA899" s="23" t="s">
        <v>6656</v>
      </c>
      <c r="AB899" s="23" t="s">
        <v>18815</v>
      </c>
      <c r="AC899" s="24" t="s">
        <v>742</v>
      </c>
      <c r="AD899" s="24" t="s">
        <v>742</v>
      </c>
      <c r="AE899" s="24" t="s">
        <v>24</v>
      </c>
      <c r="AF899" s="24" t="s">
        <v>5821</v>
      </c>
      <c r="AG899" s="25" t="s">
        <v>5766</v>
      </c>
      <c r="AH899" s="39">
        <v>39881</v>
      </c>
      <c r="AI899" s="26" t="s">
        <v>10054</v>
      </c>
      <c r="AJ899" s="26" t="s">
        <v>10055</v>
      </c>
      <c r="AK899" s="25" t="s">
        <v>17818</v>
      </c>
      <c r="AL899" s="47">
        <v>19</v>
      </c>
      <c r="AM899" s="47">
        <v>24</v>
      </c>
      <c r="AN899" s="22" t="s">
        <v>6790</v>
      </c>
      <c r="AP899" t="s">
        <v>19011</v>
      </c>
      <c r="AQ899" s="8"/>
      <c r="AS899" s="53"/>
    </row>
    <row r="900" spans="1:45" x14ac:dyDescent="0.3">
      <c r="A900" s="12" t="s">
        <v>17758</v>
      </c>
      <c r="B900" s="50" t="s">
        <v>10057</v>
      </c>
      <c r="C900" s="10" t="s">
        <v>10056</v>
      </c>
      <c r="D900" s="12"/>
      <c r="E900" s="52">
        <v>45.44000000000004</v>
      </c>
      <c r="F900" s="12"/>
      <c r="G900" s="52">
        <v>99.950000000000017</v>
      </c>
      <c r="H900" s="12"/>
      <c r="I900" s="12"/>
      <c r="J900" s="12" t="s">
        <v>75</v>
      </c>
      <c r="K900" s="47">
        <v>2.12</v>
      </c>
      <c r="L900" s="25" t="s">
        <v>6785</v>
      </c>
      <c r="M900" s="25" t="s">
        <v>10058</v>
      </c>
      <c r="N900" s="25"/>
      <c r="O900" s="26" t="s">
        <v>10059</v>
      </c>
      <c r="P900" s="26" t="s">
        <v>10060</v>
      </c>
      <c r="Q900" s="57" t="s">
        <v>33</v>
      </c>
      <c r="R900" s="57" t="s">
        <v>33</v>
      </c>
      <c r="S900" s="57" t="s">
        <v>24</v>
      </c>
      <c r="T900" s="27"/>
      <c r="U900" s="27">
        <v>1.5E-3</v>
      </c>
      <c r="V900" s="44">
        <v>8.3984545454545501</v>
      </c>
      <c r="W900" s="44">
        <v>7.5459847272727254</v>
      </c>
      <c r="X900" s="44" t="s">
        <v>17788</v>
      </c>
      <c r="Y900" s="29">
        <v>2.5000000000000001E-2</v>
      </c>
      <c r="Z900" s="20" t="s">
        <v>5773</v>
      </c>
      <c r="AA900" s="23" t="s">
        <v>6656</v>
      </c>
      <c r="AB900" s="23" t="s">
        <v>18815</v>
      </c>
      <c r="AC900" s="24" t="s">
        <v>742</v>
      </c>
      <c r="AD900" s="24" t="s">
        <v>742</v>
      </c>
      <c r="AE900" s="24" t="s">
        <v>24</v>
      </c>
      <c r="AF900" s="24" t="s">
        <v>9875</v>
      </c>
      <c r="AG900" s="25" t="s">
        <v>5766</v>
      </c>
      <c r="AH900" s="39">
        <v>42380</v>
      </c>
      <c r="AI900" s="26" t="s">
        <v>10061</v>
      </c>
      <c r="AJ900" s="26" t="s">
        <v>10062</v>
      </c>
      <c r="AK900" s="25" t="s">
        <v>17876</v>
      </c>
      <c r="AL900" s="47">
        <v>41</v>
      </c>
      <c r="AM900" s="47">
        <v>82</v>
      </c>
      <c r="AN900" s="22" t="s">
        <v>6790</v>
      </c>
      <c r="AP900" t="s">
        <v>19033</v>
      </c>
      <c r="AQ900" s="8"/>
      <c r="AS900" s="53"/>
    </row>
    <row r="901" spans="1:45" x14ac:dyDescent="0.3">
      <c r="A901" s="12" t="s">
        <v>17758</v>
      </c>
      <c r="B901" s="50" t="s">
        <v>10064</v>
      </c>
      <c r="C901" s="10" t="s">
        <v>10063</v>
      </c>
      <c r="D901" s="12"/>
      <c r="E901" s="52">
        <v>37.339999999999776</v>
      </c>
      <c r="F901" s="12"/>
      <c r="G901" s="52">
        <v>99.890000000000171</v>
      </c>
      <c r="H901" s="12"/>
      <c r="I901" s="12"/>
      <c r="J901" s="12" t="s">
        <v>75</v>
      </c>
      <c r="K901" s="47">
        <v>1.05</v>
      </c>
      <c r="L901" s="25" t="s">
        <v>6785</v>
      </c>
      <c r="M901" s="25" t="s">
        <v>10065</v>
      </c>
      <c r="N901" s="25"/>
      <c r="O901" s="26" t="s">
        <v>10066</v>
      </c>
      <c r="P901" s="26" t="s">
        <v>10067</v>
      </c>
      <c r="Q901" s="57" t="s">
        <v>33</v>
      </c>
      <c r="R901" s="57" t="s">
        <v>33</v>
      </c>
      <c r="S901" s="57" t="s">
        <v>24</v>
      </c>
      <c r="T901" s="27"/>
      <c r="U901" s="27">
        <v>2E-3</v>
      </c>
      <c r="V901" s="44">
        <v>6.8161818181818203</v>
      </c>
      <c r="W901" s="44">
        <v>6.0586669545454548</v>
      </c>
      <c r="X901" s="44" t="s">
        <v>17785</v>
      </c>
      <c r="Y901" s="29">
        <v>1.4999999999999999E-2</v>
      </c>
      <c r="Z901" s="20" t="s">
        <v>5773</v>
      </c>
      <c r="AA901" s="23" t="s">
        <v>6656</v>
      </c>
      <c r="AB901" s="23" t="s">
        <v>18815</v>
      </c>
      <c r="AC901" s="24" t="s">
        <v>742</v>
      </c>
      <c r="AD901" s="24" t="s">
        <v>742</v>
      </c>
      <c r="AE901" s="24" t="s">
        <v>24</v>
      </c>
      <c r="AF901" s="24" t="s">
        <v>5821</v>
      </c>
      <c r="AG901" s="25" t="s">
        <v>5766</v>
      </c>
      <c r="AH901" s="39">
        <v>40084</v>
      </c>
      <c r="AI901" s="26" t="s">
        <v>10068</v>
      </c>
      <c r="AJ901" s="26" t="s">
        <v>10069</v>
      </c>
      <c r="AK901" s="25" t="s">
        <v>17822</v>
      </c>
      <c r="AL901" s="47">
        <v>21</v>
      </c>
      <c r="AM901" s="47">
        <v>28</v>
      </c>
      <c r="AN901" s="22" t="s">
        <v>6790</v>
      </c>
      <c r="AP901" t="s">
        <v>19012</v>
      </c>
      <c r="AQ901" s="8"/>
      <c r="AS901" s="53"/>
    </row>
    <row r="902" spans="1:45" x14ac:dyDescent="0.3">
      <c r="A902" s="12" t="s">
        <v>17758</v>
      </c>
      <c r="B902" s="50" t="s">
        <v>10071</v>
      </c>
      <c r="C902" s="10" t="s">
        <v>10070</v>
      </c>
      <c r="D902" s="12"/>
      <c r="E902" s="52">
        <v>15.759999999999986</v>
      </c>
      <c r="F902" s="12"/>
      <c r="G902" s="52">
        <v>99.890000000000541</v>
      </c>
      <c r="H902" s="12"/>
      <c r="I902" s="12"/>
      <c r="J902" s="12" t="s">
        <v>75</v>
      </c>
      <c r="K902" s="47">
        <v>1.02</v>
      </c>
      <c r="L902" s="25" t="s">
        <v>6785</v>
      </c>
      <c r="M902" s="25" t="s">
        <v>10072</v>
      </c>
      <c r="N902" s="25"/>
      <c r="O902" s="26" t="s">
        <v>10073</v>
      </c>
      <c r="P902" s="26" t="s">
        <v>10074</v>
      </c>
      <c r="Q902" s="57" t="s">
        <v>24</v>
      </c>
      <c r="R902" s="57" t="s">
        <v>33</v>
      </c>
      <c r="S902" s="57" t="s">
        <v>24</v>
      </c>
      <c r="T902" s="27"/>
      <c r="U902" s="27">
        <v>2.5000000000000001E-3</v>
      </c>
      <c r="V902" s="44">
        <v>13.7942272727273</v>
      </c>
      <c r="W902" s="44">
        <v>12.425564363636362</v>
      </c>
      <c r="X902" s="44" t="s">
        <v>17789</v>
      </c>
      <c r="Y902" s="29">
        <v>2.5000000000000001E-2</v>
      </c>
      <c r="Z902" s="20" t="s">
        <v>5773</v>
      </c>
      <c r="AA902" s="23" t="s">
        <v>6656</v>
      </c>
      <c r="AB902" s="23" t="s">
        <v>18815</v>
      </c>
      <c r="AC902" s="24" t="s">
        <v>742</v>
      </c>
      <c r="AD902" s="24" t="s">
        <v>742</v>
      </c>
      <c r="AE902" s="24" t="s">
        <v>24</v>
      </c>
      <c r="AF902" s="24" t="s">
        <v>9875</v>
      </c>
      <c r="AG902" s="25" t="s">
        <v>5766</v>
      </c>
      <c r="AH902" s="39">
        <v>42039</v>
      </c>
      <c r="AI902" s="26" t="s">
        <v>10075</v>
      </c>
      <c r="AJ902" s="26" t="s">
        <v>10076</v>
      </c>
      <c r="AK902" s="25" t="s">
        <v>18181</v>
      </c>
      <c r="AL902" s="47">
        <v>301</v>
      </c>
      <c r="AM902" s="47">
        <v>452</v>
      </c>
      <c r="AN902" s="22" t="s">
        <v>6790</v>
      </c>
      <c r="AP902" t="s">
        <v>19076</v>
      </c>
      <c r="AQ902" s="8"/>
      <c r="AS902" s="53"/>
    </row>
    <row r="903" spans="1:45" x14ac:dyDescent="0.3">
      <c r="A903" s="12" t="s">
        <v>17758</v>
      </c>
      <c r="B903" s="50" t="s">
        <v>10078</v>
      </c>
      <c r="C903" s="10" t="s">
        <v>10077</v>
      </c>
      <c r="D903" s="12"/>
      <c r="E903" s="52">
        <v>33.189999999999898</v>
      </c>
      <c r="F903" s="12"/>
      <c r="G903" s="52">
        <v>99.70000000000131</v>
      </c>
      <c r="H903" s="12"/>
      <c r="I903" s="12"/>
      <c r="J903" s="12" t="s">
        <v>75</v>
      </c>
      <c r="K903" s="47">
        <v>1.5599999999999998</v>
      </c>
      <c r="L903" s="25" t="s">
        <v>6785</v>
      </c>
      <c r="M903" s="25" t="s">
        <v>10079</v>
      </c>
      <c r="N903" s="25"/>
      <c r="O903" s="26" t="s">
        <v>10080</v>
      </c>
      <c r="P903" s="26" t="s">
        <v>10081</v>
      </c>
      <c r="Q903" s="57" t="s">
        <v>33</v>
      </c>
      <c r="R903" s="57" t="s">
        <v>33</v>
      </c>
      <c r="S903" s="57" t="s">
        <v>24</v>
      </c>
      <c r="T903" s="27"/>
      <c r="U903" s="27">
        <v>1.5E-3</v>
      </c>
      <c r="V903" s="44">
        <v>11.9548636363636</v>
      </c>
      <c r="W903" s="44">
        <v>10.589354909090909</v>
      </c>
      <c r="X903" s="44" t="s">
        <v>17780</v>
      </c>
      <c r="Y903" s="29">
        <v>0.03</v>
      </c>
      <c r="Z903" s="20" t="s">
        <v>5773</v>
      </c>
      <c r="AA903" s="23" t="s">
        <v>6656</v>
      </c>
      <c r="AB903" s="23" t="s">
        <v>18815</v>
      </c>
      <c r="AC903" s="24" t="s">
        <v>742</v>
      </c>
      <c r="AD903" s="24" t="s">
        <v>742</v>
      </c>
      <c r="AE903" s="24" t="s">
        <v>24</v>
      </c>
      <c r="AF903" s="24" t="s">
        <v>5775</v>
      </c>
      <c r="AG903" s="25" t="s">
        <v>5766</v>
      </c>
      <c r="AH903" s="39">
        <v>43279</v>
      </c>
      <c r="AI903" s="26" t="s">
        <v>10082</v>
      </c>
      <c r="AJ903" s="26" t="s">
        <v>10083</v>
      </c>
      <c r="AK903" s="25" t="s">
        <v>17886</v>
      </c>
      <c r="AL903" s="47">
        <v>41</v>
      </c>
      <c r="AM903" s="47">
        <v>92</v>
      </c>
      <c r="AN903" s="22" t="s">
        <v>6790</v>
      </c>
      <c r="AP903" t="s">
        <v>19034</v>
      </c>
      <c r="AQ903" s="8"/>
      <c r="AS903" s="53"/>
    </row>
    <row r="904" spans="1:45" x14ac:dyDescent="0.3">
      <c r="A904" s="12" t="s">
        <v>17758</v>
      </c>
      <c r="B904" s="50" t="s">
        <v>10085</v>
      </c>
      <c r="C904" s="10" t="s">
        <v>10084</v>
      </c>
      <c r="D904" s="12"/>
      <c r="E904" s="52">
        <v>23.189999999999941</v>
      </c>
      <c r="F904" s="12"/>
      <c r="G904" s="52">
        <v>99.839999999999748</v>
      </c>
      <c r="H904" s="12"/>
      <c r="I904" s="12"/>
      <c r="J904" s="12" t="s">
        <v>75</v>
      </c>
      <c r="K904" s="47">
        <v>1.8</v>
      </c>
      <c r="L904" s="25" t="s">
        <v>6785</v>
      </c>
      <c r="M904" s="25" t="s">
        <v>10086</v>
      </c>
      <c r="N904" s="25"/>
      <c r="O904" s="26" t="s">
        <v>10087</v>
      </c>
      <c r="P904" s="26" t="s">
        <v>10088</v>
      </c>
      <c r="Q904" s="57" t="s">
        <v>24</v>
      </c>
      <c r="R904" s="57" t="s">
        <v>33</v>
      </c>
      <c r="S904" s="57" t="s">
        <v>24</v>
      </c>
      <c r="T904" s="27"/>
      <c r="U904" s="27">
        <v>2E-3</v>
      </c>
      <c r="V904" s="44">
        <v>6.4971818181818204</v>
      </c>
      <c r="W904" s="44">
        <v>5.7033464545454535</v>
      </c>
      <c r="X904" s="44" t="s">
        <v>17791</v>
      </c>
      <c r="Y904" s="29">
        <v>1.4999999999999999E-2</v>
      </c>
      <c r="Z904" s="20" t="s">
        <v>5773</v>
      </c>
      <c r="AA904" s="23" t="s">
        <v>6656</v>
      </c>
      <c r="AB904" s="23" t="s">
        <v>18815</v>
      </c>
      <c r="AC904" s="24" t="s">
        <v>742</v>
      </c>
      <c r="AD904" s="24" t="s">
        <v>742</v>
      </c>
      <c r="AE904" s="24" t="s">
        <v>24</v>
      </c>
      <c r="AF904" s="24" t="s">
        <v>5821</v>
      </c>
      <c r="AG904" s="25" t="s">
        <v>5766</v>
      </c>
      <c r="AH904" s="39">
        <v>40084</v>
      </c>
      <c r="AI904" s="26" t="s">
        <v>10089</v>
      </c>
      <c r="AJ904" s="26" t="s">
        <v>10090</v>
      </c>
      <c r="AK904" s="25" t="s">
        <v>17824</v>
      </c>
      <c r="AL904" s="47">
        <v>23</v>
      </c>
      <c r="AM904" s="47">
        <v>30</v>
      </c>
      <c r="AN904" s="22" t="s">
        <v>6790</v>
      </c>
      <c r="AP904" t="s">
        <v>19014</v>
      </c>
      <c r="AQ904" s="8"/>
      <c r="AS904" s="53"/>
    </row>
    <row r="905" spans="1:45" x14ac:dyDescent="0.3">
      <c r="A905" s="12" t="s">
        <v>17758</v>
      </c>
      <c r="B905" s="50" t="s">
        <v>10092</v>
      </c>
      <c r="C905" s="10" t="s">
        <v>10091</v>
      </c>
      <c r="D905" s="12"/>
      <c r="E905" s="52">
        <v>25.680000000000096</v>
      </c>
      <c r="F905" s="12"/>
      <c r="G905" s="52">
        <v>100.2200000000006</v>
      </c>
      <c r="H905" s="12"/>
      <c r="I905" s="12"/>
      <c r="J905" s="12" t="s">
        <v>75</v>
      </c>
      <c r="K905" s="47">
        <v>1</v>
      </c>
      <c r="L905" s="25" t="s">
        <v>6785</v>
      </c>
      <c r="M905" s="25" t="s">
        <v>10093</v>
      </c>
      <c r="N905" s="25"/>
      <c r="O905" s="26" t="s">
        <v>10094</v>
      </c>
      <c r="P905" s="26" t="s">
        <v>10095</v>
      </c>
      <c r="Q905" s="57" t="s">
        <v>33</v>
      </c>
      <c r="R905" s="57" t="s">
        <v>33</v>
      </c>
      <c r="S905" s="57" t="s">
        <v>24</v>
      </c>
      <c r="T905" s="27"/>
      <c r="U905" s="27">
        <v>2E-3</v>
      </c>
      <c r="V905" s="44">
        <v>11.018045454545501</v>
      </c>
      <c r="W905" s="44">
        <v>10.132180772727271</v>
      </c>
      <c r="X905" s="44" t="s">
        <v>17782</v>
      </c>
      <c r="Y905" s="29">
        <v>1.4999999999999999E-2</v>
      </c>
      <c r="Z905" s="20" t="s">
        <v>5773</v>
      </c>
      <c r="AA905" s="23" t="s">
        <v>6656</v>
      </c>
      <c r="AB905" s="23" t="s">
        <v>18815</v>
      </c>
      <c r="AC905" s="24" t="s">
        <v>742</v>
      </c>
      <c r="AD905" s="24" t="s">
        <v>742</v>
      </c>
      <c r="AE905" s="24" t="s">
        <v>24</v>
      </c>
      <c r="AF905" s="24" t="s">
        <v>5821</v>
      </c>
      <c r="AG905" s="25" t="s">
        <v>5766</v>
      </c>
      <c r="AH905" s="39">
        <v>40084</v>
      </c>
      <c r="AI905" s="26" t="s">
        <v>10096</v>
      </c>
      <c r="AJ905" s="26" t="s">
        <v>10097</v>
      </c>
      <c r="AK905" s="25" t="s">
        <v>17825</v>
      </c>
      <c r="AL905" s="47">
        <v>23</v>
      </c>
      <c r="AM905" s="47">
        <v>31</v>
      </c>
      <c r="AN905" s="22" t="s">
        <v>6790</v>
      </c>
      <c r="AP905" t="s">
        <v>19015</v>
      </c>
      <c r="AQ905" s="8"/>
      <c r="AS905" s="53"/>
    </row>
    <row r="906" spans="1:45" x14ac:dyDescent="0.3">
      <c r="A906" s="12" t="s">
        <v>17758</v>
      </c>
      <c r="B906" s="50" t="s">
        <v>10099</v>
      </c>
      <c r="C906" s="10" t="s">
        <v>10098</v>
      </c>
      <c r="D906" s="12"/>
      <c r="E906" s="52">
        <v>100.32999999999973</v>
      </c>
      <c r="F906" s="12"/>
      <c r="G906" s="52">
        <v>100.56000000000063</v>
      </c>
      <c r="H906" s="12"/>
      <c r="I906" s="12"/>
      <c r="J906" s="12" t="s">
        <v>75</v>
      </c>
      <c r="K906" s="47">
        <v>1.8699999999999999</v>
      </c>
      <c r="L906" s="25" t="s">
        <v>6785</v>
      </c>
      <c r="M906" s="25" t="s">
        <v>10100</v>
      </c>
      <c r="N906" s="25"/>
      <c r="O906" s="26" t="s">
        <v>10101</v>
      </c>
      <c r="P906" s="26" t="s">
        <v>10102</v>
      </c>
      <c r="Q906" s="57" t="s">
        <v>24</v>
      </c>
      <c r="R906" s="57" t="s">
        <v>33</v>
      </c>
      <c r="S906" s="57" t="s">
        <v>24</v>
      </c>
      <c r="T906" s="27"/>
      <c r="U906" s="27">
        <v>2E-3</v>
      </c>
      <c r="V906" s="44">
        <v>21.221499999999999</v>
      </c>
      <c r="W906" s="44">
        <v>17.382475545454547</v>
      </c>
      <c r="X906" s="44" t="s">
        <v>17789</v>
      </c>
      <c r="Y906" s="29">
        <v>2.5000000000000001E-2</v>
      </c>
      <c r="Z906" s="20" t="s">
        <v>5773</v>
      </c>
      <c r="AA906" s="23" t="s">
        <v>6656</v>
      </c>
      <c r="AB906" s="23" t="s">
        <v>18815</v>
      </c>
      <c r="AC906" s="24" t="s">
        <v>742</v>
      </c>
      <c r="AD906" s="24" t="s">
        <v>742</v>
      </c>
      <c r="AE906" s="24" t="s">
        <v>24</v>
      </c>
      <c r="AF906" s="24" t="s">
        <v>9608</v>
      </c>
      <c r="AG906" s="25" t="s">
        <v>5766</v>
      </c>
      <c r="AH906" s="39">
        <v>41402</v>
      </c>
      <c r="AI906" s="26" t="s">
        <v>10103</v>
      </c>
      <c r="AJ906" s="26" t="s">
        <v>10104</v>
      </c>
      <c r="AK906" s="25" t="s">
        <v>17817</v>
      </c>
      <c r="AL906" s="47">
        <v>18</v>
      </c>
      <c r="AM906" s="47">
        <v>23</v>
      </c>
      <c r="AN906" s="22" t="s">
        <v>6790</v>
      </c>
      <c r="AP906" t="s">
        <v>19010</v>
      </c>
      <c r="AQ906" s="8"/>
      <c r="AS906" s="53"/>
    </row>
    <row r="907" spans="1:45" x14ac:dyDescent="0.3">
      <c r="A907" s="12" t="s">
        <v>17758</v>
      </c>
      <c r="B907" s="50" t="s">
        <v>10106</v>
      </c>
      <c r="C907" s="10" t="s">
        <v>10105</v>
      </c>
      <c r="D907" s="12"/>
      <c r="E907" s="52">
        <v>27.75000000000021</v>
      </c>
      <c r="F907" s="12"/>
      <c r="G907" s="52">
        <v>99.24000000000126</v>
      </c>
      <c r="H907" s="12"/>
      <c r="I907" s="12"/>
      <c r="J907" s="12" t="s">
        <v>75</v>
      </c>
      <c r="K907" s="47">
        <v>1.63</v>
      </c>
      <c r="L907" s="25" t="s">
        <v>6785</v>
      </c>
      <c r="M907" s="25" t="s">
        <v>10107</v>
      </c>
      <c r="N907" s="47" t="s">
        <v>19973</v>
      </c>
      <c r="O907" s="26" t="s">
        <v>10108</v>
      </c>
      <c r="P907" s="26" t="s">
        <v>10109</v>
      </c>
      <c r="Q907" s="57" t="s">
        <v>33</v>
      </c>
      <c r="R907" s="57" t="s">
        <v>33</v>
      </c>
      <c r="S907" s="57" t="s">
        <v>33</v>
      </c>
      <c r="T907" s="27"/>
      <c r="U907" s="27">
        <v>2.5000000000000001E-3</v>
      </c>
      <c r="V907" s="44">
        <v>10.7235454545455</v>
      </c>
      <c r="W907" s="44">
        <v>9.7735811818181801</v>
      </c>
      <c r="X907" s="44" t="s">
        <v>17792</v>
      </c>
      <c r="Y907" s="29">
        <v>0.03</v>
      </c>
      <c r="Z907" s="20" t="s">
        <v>5773</v>
      </c>
      <c r="AA907" s="23" t="s">
        <v>6656</v>
      </c>
      <c r="AB907" s="23" t="s">
        <v>18815</v>
      </c>
      <c r="AC907" s="24" t="s">
        <v>742</v>
      </c>
      <c r="AD907" s="24" t="s">
        <v>742</v>
      </c>
      <c r="AE907" s="24" t="s">
        <v>24</v>
      </c>
      <c r="AF907" s="24" t="s">
        <v>9608</v>
      </c>
      <c r="AG907" s="25" t="s">
        <v>5766</v>
      </c>
      <c r="AH907" s="39">
        <v>41205</v>
      </c>
      <c r="AI907" s="26" t="s">
        <v>10110</v>
      </c>
      <c r="AJ907" s="26" t="s">
        <v>10111</v>
      </c>
      <c r="AK907" s="25" t="s">
        <v>17823</v>
      </c>
      <c r="AL907" s="47">
        <v>22</v>
      </c>
      <c r="AM907" s="47">
        <v>29</v>
      </c>
      <c r="AN907" s="22" t="s">
        <v>6790</v>
      </c>
      <c r="AP907" t="s">
        <v>19013</v>
      </c>
      <c r="AQ907" s="8"/>
      <c r="AS907" s="53"/>
    </row>
    <row r="908" spans="1:45" x14ac:dyDescent="0.3">
      <c r="A908" s="12" t="s">
        <v>17758</v>
      </c>
      <c r="B908" s="50" t="s">
        <v>10113</v>
      </c>
      <c r="C908" s="10" t="s">
        <v>10112</v>
      </c>
      <c r="D908" s="12"/>
      <c r="E908" s="52">
        <v>32.439999999999991</v>
      </c>
      <c r="F908" s="12"/>
      <c r="G908" s="52">
        <v>99.88000000000072</v>
      </c>
      <c r="H908" s="12"/>
      <c r="I908" s="12"/>
      <c r="J908" s="12" t="s">
        <v>75</v>
      </c>
      <c r="K908" s="47">
        <v>0.94000000000000006</v>
      </c>
      <c r="L908" s="25" t="s">
        <v>6785</v>
      </c>
      <c r="M908" s="25" t="s">
        <v>10114</v>
      </c>
      <c r="N908" s="47" t="s">
        <v>19962</v>
      </c>
      <c r="O908" s="26" t="s">
        <v>10115</v>
      </c>
      <c r="P908" s="26" t="s">
        <v>10116</v>
      </c>
      <c r="Q908" s="57" t="s">
        <v>33</v>
      </c>
      <c r="R908" s="57" t="s">
        <v>33</v>
      </c>
      <c r="S908" s="57" t="s">
        <v>33</v>
      </c>
      <c r="T908" s="27"/>
      <c r="U908" s="27">
        <v>2E-3</v>
      </c>
      <c r="V908" s="44">
        <v>8.3814090909090897</v>
      </c>
      <c r="W908" s="44">
        <v>7.4031614545454545</v>
      </c>
      <c r="X908" s="44" t="s">
        <v>17788</v>
      </c>
      <c r="Y908" s="29">
        <v>1.4999999999999999E-2</v>
      </c>
      <c r="Z908" s="20" t="s">
        <v>5773</v>
      </c>
      <c r="AA908" s="23" t="s">
        <v>6656</v>
      </c>
      <c r="AB908" s="23" t="s">
        <v>18815</v>
      </c>
      <c r="AC908" s="24" t="s">
        <v>742</v>
      </c>
      <c r="AD908" s="24" t="s">
        <v>742</v>
      </c>
      <c r="AE908" s="24" t="s">
        <v>24</v>
      </c>
      <c r="AF908" s="24" t="s">
        <v>5821</v>
      </c>
      <c r="AG908" s="25" t="s">
        <v>5766</v>
      </c>
      <c r="AH908" s="39">
        <v>37760</v>
      </c>
      <c r="AI908" s="26" t="s">
        <v>10117</v>
      </c>
      <c r="AJ908" s="26" t="s">
        <v>10118</v>
      </c>
      <c r="AK908" s="25" t="s">
        <v>18202</v>
      </c>
      <c r="AL908" s="47">
        <v>309</v>
      </c>
      <c r="AM908" s="47">
        <v>473</v>
      </c>
      <c r="AN908" s="22" t="s">
        <v>6790</v>
      </c>
      <c r="AP908" t="s">
        <v>19079</v>
      </c>
      <c r="AQ908" s="8"/>
      <c r="AS908" s="53"/>
    </row>
    <row r="909" spans="1:45" x14ac:dyDescent="0.3">
      <c r="A909" s="12" t="s">
        <v>17758</v>
      </c>
      <c r="B909" s="50" t="s">
        <v>10120</v>
      </c>
      <c r="C909" s="10" t="s">
        <v>10119</v>
      </c>
      <c r="D909" s="12"/>
      <c r="E909" s="52">
        <v>100.16999999999929</v>
      </c>
      <c r="F909" s="12"/>
      <c r="G909" s="52">
        <v>100.18999999999929</v>
      </c>
      <c r="H909" s="12"/>
      <c r="I909" s="12"/>
      <c r="J909" s="12" t="s">
        <v>75</v>
      </c>
      <c r="K909" s="47">
        <v>2.2200000000000002</v>
      </c>
      <c r="L909" s="25" t="s">
        <v>6785</v>
      </c>
      <c r="M909" s="25" t="s">
        <v>10121</v>
      </c>
      <c r="N909" s="47" t="s">
        <v>19963</v>
      </c>
      <c r="O909" s="26" t="s">
        <v>10122</v>
      </c>
      <c r="P909" s="26" t="s">
        <v>10123</v>
      </c>
      <c r="Q909" s="57" t="s">
        <v>24</v>
      </c>
      <c r="R909" s="57" t="s">
        <v>33</v>
      </c>
      <c r="S909" s="57" t="s">
        <v>33</v>
      </c>
      <c r="T909" s="27"/>
      <c r="U909" s="27">
        <v>2E-3</v>
      </c>
      <c r="V909" s="44">
        <v>10.280045454545499</v>
      </c>
      <c r="W909" s="44">
        <v>9.5355724999999989</v>
      </c>
      <c r="X909" s="44" t="s">
        <v>17787</v>
      </c>
      <c r="Y909" s="29">
        <v>1.4999999999999999E-2</v>
      </c>
      <c r="Z909" s="20" t="s">
        <v>5773</v>
      </c>
      <c r="AA909" s="23" t="s">
        <v>6656</v>
      </c>
      <c r="AB909" s="23" t="s">
        <v>18815</v>
      </c>
      <c r="AC909" s="24" t="s">
        <v>742</v>
      </c>
      <c r="AD909" s="24" t="s">
        <v>742</v>
      </c>
      <c r="AE909" s="24" t="s">
        <v>24</v>
      </c>
      <c r="AF909" s="24" t="s">
        <v>5821</v>
      </c>
      <c r="AG909" s="25" t="s">
        <v>5766</v>
      </c>
      <c r="AH909" s="39">
        <v>39664</v>
      </c>
      <c r="AI909" s="26" t="s">
        <v>10124</v>
      </c>
      <c r="AJ909" s="26" t="s">
        <v>10125</v>
      </c>
      <c r="AK909" s="25" t="s">
        <v>18183</v>
      </c>
      <c r="AL909" s="47">
        <v>303</v>
      </c>
      <c r="AM909" s="47">
        <v>454</v>
      </c>
      <c r="AN909" s="22" t="s">
        <v>6790</v>
      </c>
      <c r="AP909" t="s">
        <v>19077</v>
      </c>
      <c r="AQ909" s="8"/>
      <c r="AS909" s="53"/>
    </row>
    <row r="910" spans="1:45" x14ac:dyDescent="0.3">
      <c r="A910" s="12" t="s">
        <v>17758</v>
      </c>
      <c r="B910" s="50" t="s">
        <v>10127</v>
      </c>
      <c r="C910" s="10" t="s">
        <v>10126</v>
      </c>
      <c r="D910" s="12"/>
      <c r="E910" s="52">
        <v>64.730000000000018</v>
      </c>
      <c r="F910" s="12"/>
      <c r="G910" s="52">
        <v>100.00000000000003</v>
      </c>
      <c r="H910" s="12"/>
      <c r="I910" s="12"/>
      <c r="J910" s="12" t="s">
        <v>75</v>
      </c>
      <c r="K910" s="47">
        <v>8.0299999999999994</v>
      </c>
      <c r="L910" s="25" t="s">
        <v>6785</v>
      </c>
      <c r="M910" s="25" t="s">
        <v>10128</v>
      </c>
      <c r="N910" s="25"/>
      <c r="O910" s="26" t="s">
        <v>10129</v>
      </c>
      <c r="P910" s="26" t="s">
        <v>10130</v>
      </c>
      <c r="Q910" s="57" t="s">
        <v>33</v>
      </c>
      <c r="R910" s="57" t="s">
        <v>33</v>
      </c>
      <c r="S910" s="57" t="s">
        <v>24</v>
      </c>
      <c r="T910" s="27"/>
      <c r="U910" s="27">
        <v>1E-3</v>
      </c>
      <c r="V910" s="44">
        <v>22.444590909090898</v>
      </c>
      <c r="W910" s="44">
        <v>19.587589909090909</v>
      </c>
      <c r="X910" s="44" t="s">
        <v>17781</v>
      </c>
      <c r="Y910" s="29">
        <v>0.03</v>
      </c>
      <c r="Z910" s="20" t="s">
        <v>5773</v>
      </c>
      <c r="AA910" s="23" t="s">
        <v>6656</v>
      </c>
      <c r="AB910" s="23" t="s">
        <v>18815</v>
      </c>
      <c r="AC910" s="24" t="s">
        <v>742</v>
      </c>
      <c r="AD910" s="24" t="s">
        <v>742</v>
      </c>
      <c r="AE910" s="24" t="s">
        <v>24</v>
      </c>
      <c r="AF910" s="24" t="s">
        <v>5775</v>
      </c>
      <c r="AG910" s="25" t="s">
        <v>5766</v>
      </c>
      <c r="AH910" s="39">
        <v>43279</v>
      </c>
      <c r="AI910" s="26" t="s">
        <v>10131</v>
      </c>
      <c r="AJ910" s="26" t="s">
        <v>10132</v>
      </c>
      <c r="AK910" s="25" t="s">
        <v>17826</v>
      </c>
      <c r="AL910" s="47">
        <v>24</v>
      </c>
      <c r="AM910" s="47">
        <v>32</v>
      </c>
      <c r="AN910" s="22" t="s">
        <v>6790</v>
      </c>
      <c r="AP910" t="s">
        <v>19016</v>
      </c>
      <c r="AQ910" s="8"/>
      <c r="AS910" s="53"/>
    </row>
    <row r="911" spans="1:45" x14ac:dyDescent="0.3">
      <c r="A911" s="12" t="s">
        <v>17758</v>
      </c>
      <c r="B911" s="50" t="s">
        <v>10134</v>
      </c>
      <c r="C911" s="10" t="s">
        <v>10133</v>
      </c>
      <c r="D911" s="12"/>
      <c r="E911" s="52">
        <v>99.679999999999993</v>
      </c>
      <c r="F911" s="12"/>
      <c r="G911" s="52">
        <v>100.02</v>
      </c>
      <c r="H911" s="12"/>
      <c r="I911" s="12"/>
      <c r="J911" s="12" t="s">
        <v>75</v>
      </c>
      <c r="K911" s="47">
        <v>35.199999999999996</v>
      </c>
      <c r="L911" s="25" t="s">
        <v>6785</v>
      </c>
      <c r="M911" s="25" t="s">
        <v>10135</v>
      </c>
      <c r="N911" s="47" t="s">
        <v>19964</v>
      </c>
      <c r="O911" s="26" t="s">
        <v>10136</v>
      </c>
      <c r="P911" s="26" t="s">
        <v>10137</v>
      </c>
      <c r="Q911" s="57" t="s">
        <v>33</v>
      </c>
      <c r="R911" s="57" t="s">
        <v>33</v>
      </c>
      <c r="S911" s="57" t="s">
        <v>33</v>
      </c>
      <c r="T911" s="27"/>
      <c r="U911" s="27">
        <v>2E-3</v>
      </c>
      <c r="V911" s="44">
        <v>2.6652272727272699</v>
      </c>
      <c r="W911" s="44">
        <v>2.4976656363636365</v>
      </c>
      <c r="X911" s="44" t="s">
        <v>17782</v>
      </c>
      <c r="Y911" s="29">
        <v>1.4999999999999999E-2</v>
      </c>
      <c r="Z911" s="20" t="s">
        <v>5773</v>
      </c>
      <c r="AA911" s="23" t="s">
        <v>6656</v>
      </c>
      <c r="AB911" s="23" t="s">
        <v>18815</v>
      </c>
      <c r="AC911" s="24" t="s">
        <v>742</v>
      </c>
      <c r="AD911" s="24" t="s">
        <v>742</v>
      </c>
      <c r="AE911" s="24" t="s">
        <v>24</v>
      </c>
      <c r="AF911" s="24" t="s">
        <v>5821</v>
      </c>
      <c r="AG911" s="25" t="s">
        <v>5766</v>
      </c>
      <c r="AH911" s="39">
        <v>39881</v>
      </c>
      <c r="AI911" s="26" t="s">
        <v>10138</v>
      </c>
      <c r="AJ911" s="26" t="s">
        <v>10139</v>
      </c>
      <c r="AK911" s="25" t="s">
        <v>17844</v>
      </c>
      <c r="AL911" s="47">
        <v>29</v>
      </c>
      <c r="AM911" s="47">
        <v>50</v>
      </c>
      <c r="AN911" s="22" t="s">
        <v>6790</v>
      </c>
      <c r="AP911" t="s">
        <v>19026</v>
      </c>
      <c r="AQ911" s="8"/>
      <c r="AS911" s="53"/>
    </row>
    <row r="912" spans="1:45" x14ac:dyDescent="0.3">
      <c r="A912" s="12" t="s">
        <v>17758</v>
      </c>
      <c r="B912" s="50" t="s">
        <v>10141</v>
      </c>
      <c r="C912" s="10" t="s">
        <v>10140</v>
      </c>
      <c r="D912" s="12"/>
      <c r="E912" s="52">
        <v>99.93</v>
      </c>
      <c r="F912" s="12"/>
      <c r="G912" s="52">
        <v>100</v>
      </c>
      <c r="H912" s="12"/>
      <c r="I912" s="12"/>
      <c r="J912" s="12" t="s">
        <v>75</v>
      </c>
      <c r="K912" s="47">
        <v>38.58</v>
      </c>
      <c r="L912" s="25" t="s">
        <v>6785</v>
      </c>
      <c r="M912" s="25" t="s">
        <v>10142</v>
      </c>
      <c r="N912" s="47" t="s">
        <v>19965</v>
      </c>
      <c r="O912" s="26" t="s">
        <v>10143</v>
      </c>
      <c r="P912" s="26" t="s">
        <v>10144</v>
      </c>
      <c r="Q912" s="57" t="s">
        <v>33</v>
      </c>
      <c r="R912" s="57" t="s">
        <v>33</v>
      </c>
      <c r="S912" s="57" t="s">
        <v>33</v>
      </c>
      <c r="T912" s="27"/>
      <c r="U912" s="27">
        <v>2E-3</v>
      </c>
      <c r="V912" s="44">
        <v>9.8216363636363599</v>
      </c>
      <c r="W912" s="44">
        <v>9.569518681818181</v>
      </c>
      <c r="X912" s="44" t="s">
        <v>17781</v>
      </c>
      <c r="Y912" s="29">
        <v>0.01</v>
      </c>
      <c r="Z912" s="20" t="s">
        <v>5773</v>
      </c>
      <c r="AA912" s="23" t="s">
        <v>6656</v>
      </c>
      <c r="AB912" s="23" t="s">
        <v>18815</v>
      </c>
      <c r="AC912" s="24" t="s">
        <v>742</v>
      </c>
      <c r="AD912" s="24" t="s">
        <v>742</v>
      </c>
      <c r="AE912" s="24" t="s">
        <v>24</v>
      </c>
      <c r="AF912" s="24" t="s">
        <v>5821</v>
      </c>
      <c r="AG912" s="25" t="s">
        <v>5766</v>
      </c>
      <c r="AH912" s="39">
        <v>39923</v>
      </c>
      <c r="AI912" s="26" t="s">
        <v>10145</v>
      </c>
      <c r="AJ912" s="26" t="s">
        <v>10146</v>
      </c>
      <c r="AK912" s="25" t="s">
        <v>17829</v>
      </c>
      <c r="AL912" s="47">
        <v>25</v>
      </c>
      <c r="AM912" s="47">
        <v>35</v>
      </c>
      <c r="AN912" s="22" t="s">
        <v>6790</v>
      </c>
      <c r="AP912" t="s">
        <v>19017</v>
      </c>
      <c r="AQ912" s="8"/>
      <c r="AS912" s="53"/>
    </row>
    <row r="913" spans="1:45" x14ac:dyDescent="0.3">
      <c r="A913" s="12" t="s">
        <v>17758</v>
      </c>
      <c r="B913" s="50" t="s">
        <v>10148</v>
      </c>
      <c r="C913" s="10" t="s">
        <v>10147</v>
      </c>
      <c r="D913" s="12"/>
      <c r="E913" s="52">
        <v>99.93</v>
      </c>
      <c r="F913" s="12"/>
      <c r="G913" s="52">
        <v>100.01</v>
      </c>
      <c r="H913" s="12"/>
      <c r="I913" s="12"/>
      <c r="J913" s="12" t="s">
        <v>75</v>
      </c>
      <c r="K913" s="47">
        <v>54.37</v>
      </c>
      <c r="L913" s="25" t="s">
        <v>6785</v>
      </c>
      <c r="M913" s="25" t="s">
        <v>10149</v>
      </c>
      <c r="N913" s="47" t="s">
        <v>19985</v>
      </c>
      <c r="O913" s="26" t="s">
        <v>10150</v>
      </c>
      <c r="P913" s="26" t="s">
        <v>10151</v>
      </c>
      <c r="Q913" s="57" t="s">
        <v>33</v>
      </c>
      <c r="R913" s="57" t="s">
        <v>33</v>
      </c>
      <c r="S913" s="57" t="s">
        <v>33</v>
      </c>
      <c r="T913" s="27"/>
      <c r="U913" s="27">
        <v>2E-3</v>
      </c>
      <c r="V913" s="44">
        <v>2.7083181818181798</v>
      </c>
      <c r="W913" s="44">
        <v>2.4956432272727276</v>
      </c>
      <c r="X913" s="44" t="s">
        <v>17787</v>
      </c>
      <c r="Y913" s="29">
        <v>0.01</v>
      </c>
      <c r="Z913" s="20" t="s">
        <v>5773</v>
      </c>
      <c r="AA913" s="23" t="s">
        <v>6656</v>
      </c>
      <c r="AB913" s="23" t="s">
        <v>18815</v>
      </c>
      <c r="AC913" s="24" t="s">
        <v>742</v>
      </c>
      <c r="AD913" s="24" t="s">
        <v>742</v>
      </c>
      <c r="AE913" s="24" t="s">
        <v>24</v>
      </c>
      <c r="AF913" s="24" t="s">
        <v>5821</v>
      </c>
      <c r="AG913" s="25" t="s">
        <v>5766</v>
      </c>
      <c r="AH913" s="39">
        <v>38873</v>
      </c>
      <c r="AI913" s="26" t="s">
        <v>10152</v>
      </c>
      <c r="AJ913" s="26" t="s">
        <v>10153</v>
      </c>
      <c r="AK913" s="25" t="s">
        <v>17830</v>
      </c>
      <c r="AL913" s="47">
        <v>25</v>
      </c>
      <c r="AM913" s="47">
        <v>36</v>
      </c>
      <c r="AN913" s="22" t="s">
        <v>6790</v>
      </c>
      <c r="AP913" t="s">
        <v>19018</v>
      </c>
      <c r="AQ913" s="8"/>
      <c r="AS913" s="53"/>
    </row>
    <row r="914" spans="1:45" x14ac:dyDescent="0.3">
      <c r="A914" s="12" t="s">
        <v>17758</v>
      </c>
      <c r="B914" s="50" t="s">
        <v>10155</v>
      </c>
      <c r="C914" s="10" t="s">
        <v>10154</v>
      </c>
      <c r="D914" s="12"/>
      <c r="E914" s="52">
        <v>99.970000000000041</v>
      </c>
      <c r="F914" s="12"/>
      <c r="G914" s="52">
        <v>100.01000000000003</v>
      </c>
      <c r="H914" s="12"/>
      <c r="I914" s="12"/>
      <c r="J914" s="12" t="s">
        <v>75</v>
      </c>
      <c r="K914" s="47">
        <v>21.95</v>
      </c>
      <c r="L914" s="25" t="s">
        <v>6785</v>
      </c>
      <c r="M914" s="25" t="s">
        <v>10156</v>
      </c>
      <c r="N914" s="47" t="s">
        <v>19966</v>
      </c>
      <c r="O914" s="26" t="s">
        <v>10157</v>
      </c>
      <c r="P914" s="26" t="s">
        <v>10158</v>
      </c>
      <c r="Q914" s="57" t="s">
        <v>33</v>
      </c>
      <c r="R914" s="57" t="s">
        <v>33</v>
      </c>
      <c r="S914" s="57" t="s">
        <v>33</v>
      </c>
      <c r="T914" s="27"/>
      <c r="U914" s="27">
        <v>2E-3</v>
      </c>
      <c r="V914" s="44">
        <v>11.7694090909091</v>
      </c>
      <c r="W914" s="44">
        <v>10.69530740909091</v>
      </c>
      <c r="X914" s="44" t="s">
        <v>17782</v>
      </c>
      <c r="Y914" s="29">
        <v>0.01</v>
      </c>
      <c r="Z914" s="20" t="s">
        <v>5773</v>
      </c>
      <c r="AA914" s="23" t="s">
        <v>6656</v>
      </c>
      <c r="AB914" s="23" t="s">
        <v>18815</v>
      </c>
      <c r="AC914" s="24" t="s">
        <v>742</v>
      </c>
      <c r="AD914" s="24" t="s">
        <v>742</v>
      </c>
      <c r="AE914" s="24" t="s">
        <v>24</v>
      </c>
      <c r="AF914" s="24" t="s">
        <v>5821</v>
      </c>
      <c r="AG914" s="25" t="s">
        <v>5766</v>
      </c>
      <c r="AH914" s="39">
        <v>39062</v>
      </c>
      <c r="AI914" s="26" t="s">
        <v>10159</v>
      </c>
      <c r="AJ914" s="26" t="s">
        <v>10160</v>
      </c>
      <c r="AK914" s="25" t="s">
        <v>17831</v>
      </c>
      <c r="AL914" s="47">
        <v>25</v>
      </c>
      <c r="AM914" s="47">
        <v>37</v>
      </c>
      <c r="AN914" s="22" t="s">
        <v>6790</v>
      </c>
      <c r="AP914" t="s">
        <v>19019</v>
      </c>
      <c r="AQ914" s="8"/>
      <c r="AS914" s="53"/>
    </row>
    <row r="915" spans="1:45" x14ac:dyDescent="0.3">
      <c r="A915" s="12" t="s">
        <v>17758</v>
      </c>
      <c r="B915" s="50" t="s">
        <v>10162</v>
      </c>
      <c r="C915" s="10" t="s">
        <v>10161</v>
      </c>
      <c r="D915" s="12"/>
      <c r="E915" s="52">
        <v>99.940000000000012</v>
      </c>
      <c r="F915" s="12"/>
      <c r="G915" s="52">
        <v>100.02000000000001</v>
      </c>
      <c r="H915" s="12"/>
      <c r="I915" s="12"/>
      <c r="J915" s="12" t="s">
        <v>75</v>
      </c>
      <c r="K915" s="47">
        <v>24.92</v>
      </c>
      <c r="L915" s="25" t="s">
        <v>6785</v>
      </c>
      <c r="M915" s="25" t="s">
        <v>10163</v>
      </c>
      <c r="N915" s="25"/>
      <c r="O915" s="26" t="s">
        <v>10164</v>
      </c>
      <c r="P915" s="26" t="s">
        <v>10165</v>
      </c>
      <c r="Q915" s="57" t="s">
        <v>24</v>
      </c>
      <c r="R915" s="57" t="s">
        <v>33</v>
      </c>
      <c r="S915" s="57" t="s">
        <v>24</v>
      </c>
      <c r="T915" s="27"/>
      <c r="U915" s="27">
        <v>1.5E-3</v>
      </c>
      <c r="V915" s="44">
        <v>18.115772727272699</v>
      </c>
      <c r="W915" s="44">
        <v>17.323598227272722</v>
      </c>
      <c r="X915" s="44" t="s">
        <v>17784</v>
      </c>
      <c r="Y915" s="29">
        <v>0.03</v>
      </c>
      <c r="Z915" s="20" t="s">
        <v>5773</v>
      </c>
      <c r="AA915" s="23" t="s">
        <v>6656</v>
      </c>
      <c r="AB915" s="23" t="s">
        <v>18815</v>
      </c>
      <c r="AC915" s="24" t="s">
        <v>742</v>
      </c>
      <c r="AD915" s="24" t="s">
        <v>742</v>
      </c>
      <c r="AE915" s="24" t="s">
        <v>24</v>
      </c>
      <c r="AF915" s="24" t="s">
        <v>5775</v>
      </c>
      <c r="AG915" s="25" t="s">
        <v>5766</v>
      </c>
      <c r="AH915" s="39">
        <v>42025</v>
      </c>
      <c r="AI915" s="26" t="s">
        <v>10166</v>
      </c>
      <c r="AJ915" s="26" t="s">
        <v>10167</v>
      </c>
      <c r="AK915" s="25" t="s">
        <v>18186</v>
      </c>
      <c r="AL915" s="47">
        <v>304</v>
      </c>
      <c r="AM915" s="47">
        <v>457</v>
      </c>
      <c r="AN915" s="22" t="s">
        <v>6790</v>
      </c>
      <c r="AP915" t="s">
        <v>19078</v>
      </c>
      <c r="AQ915" s="8"/>
      <c r="AS915" s="53"/>
    </row>
    <row r="916" spans="1:45" x14ac:dyDescent="0.3">
      <c r="A916" s="12" t="s">
        <v>17758</v>
      </c>
      <c r="B916" s="50" t="s">
        <v>10169</v>
      </c>
      <c r="C916" s="10" t="s">
        <v>10168</v>
      </c>
      <c r="D916" s="12"/>
      <c r="E916" s="52">
        <v>99.919999999999987</v>
      </c>
      <c r="F916" s="12"/>
      <c r="G916" s="52">
        <v>99.99</v>
      </c>
      <c r="H916" s="12"/>
      <c r="I916" s="12"/>
      <c r="J916" s="12" t="s">
        <v>75</v>
      </c>
      <c r="K916" s="47">
        <v>57.61</v>
      </c>
      <c r="L916" s="25" t="s">
        <v>6785</v>
      </c>
      <c r="M916" s="25" t="s">
        <v>10170</v>
      </c>
      <c r="N916" s="47" t="s">
        <v>19967</v>
      </c>
      <c r="O916" s="26" t="s">
        <v>10171</v>
      </c>
      <c r="P916" s="26" t="s">
        <v>10172</v>
      </c>
      <c r="Q916" s="57" t="s">
        <v>33</v>
      </c>
      <c r="R916" s="57" t="s">
        <v>33</v>
      </c>
      <c r="S916" s="57" t="s">
        <v>33</v>
      </c>
      <c r="T916" s="27"/>
      <c r="U916" s="27">
        <v>2E-3</v>
      </c>
      <c r="V916" s="44">
        <v>3.7814545454545501</v>
      </c>
      <c r="W916" s="44">
        <v>3.3556840454545465</v>
      </c>
      <c r="X916" s="44" t="s">
        <v>17790</v>
      </c>
      <c r="Y916" s="29">
        <v>0.01</v>
      </c>
      <c r="Z916" s="20" t="s">
        <v>5773</v>
      </c>
      <c r="AA916" s="23" t="s">
        <v>6656</v>
      </c>
      <c r="AB916" s="23" t="s">
        <v>18815</v>
      </c>
      <c r="AC916" s="24" t="s">
        <v>742</v>
      </c>
      <c r="AD916" s="24" t="s">
        <v>742</v>
      </c>
      <c r="AE916" s="24" t="s">
        <v>24</v>
      </c>
      <c r="AF916" s="24" t="s">
        <v>5821</v>
      </c>
      <c r="AG916" s="25" t="s">
        <v>5766</v>
      </c>
      <c r="AH916" s="39">
        <v>39062</v>
      </c>
      <c r="AI916" s="26" t="s">
        <v>10173</v>
      </c>
      <c r="AJ916" s="26" t="s">
        <v>10174</v>
      </c>
      <c r="AK916" s="25" t="s">
        <v>17833</v>
      </c>
      <c r="AL916" s="47">
        <v>25</v>
      </c>
      <c r="AM916" s="47">
        <v>39</v>
      </c>
      <c r="AN916" s="22" t="s">
        <v>6790</v>
      </c>
      <c r="AP916" t="s">
        <v>19021</v>
      </c>
      <c r="AQ916" s="8"/>
      <c r="AS916" s="53"/>
    </row>
    <row r="917" spans="1:45" x14ac:dyDescent="0.3">
      <c r="A917" s="12" t="s">
        <v>17758</v>
      </c>
      <c r="B917" s="50" t="s">
        <v>10176</v>
      </c>
      <c r="C917" s="10" t="s">
        <v>10175</v>
      </c>
      <c r="D917" s="12"/>
      <c r="E917" s="52">
        <v>99.910000000000011</v>
      </c>
      <c r="F917" s="12"/>
      <c r="G917" s="52">
        <v>100.03</v>
      </c>
      <c r="H917" s="12"/>
      <c r="I917" s="12"/>
      <c r="J917" s="12" t="s">
        <v>75</v>
      </c>
      <c r="K917" s="47">
        <v>14.66</v>
      </c>
      <c r="L917" s="25" t="s">
        <v>6785</v>
      </c>
      <c r="M917" s="25" t="s">
        <v>10177</v>
      </c>
      <c r="N917" s="47" t="s">
        <v>19977</v>
      </c>
      <c r="O917" s="26" t="s">
        <v>10178</v>
      </c>
      <c r="P917" s="26" t="s">
        <v>10179</v>
      </c>
      <c r="Q917" s="57" t="s">
        <v>33</v>
      </c>
      <c r="R917" s="57" t="s">
        <v>33</v>
      </c>
      <c r="S917" s="57" t="s">
        <v>33</v>
      </c>
      <c r="T917" s="27"/>
      <c r="U917" s="27">
        <v>2E-3</v>
      </c>
      <c r="V917" s="44">
        <v>3.9455909090909098</v>
      </c>
      <c r="W917" s="44">
        <v>3.7844588181818182</v>
      </c>
      <c r="X917" s="44" t="s">
        <v>17787</v>
      </c>
      <c r="Y917" s="29">
        <v>0.01</v>
      </c>
      <c r="Z917" s="20" t="s">
        <v>5785</v>
      </c>
      <c r="AA917" s="23" t="s">
        <v>6656</v>
      </c>
      <c r="AB917" s="23" t="s">
        <v>18810</v>
      </c>
      <c r="AC917" s="24" t="s">
        <v>742</v>
      </c>
      <c r="AD917" s="24" t="s">
        <v>742</v>
      </c>
      <c r="AE917" s="24" t="s">
        <v>24</v>
      </c>
      <c r="AF917" s="24" t="s">
        <v>5757</v>
      </c>
      <c r="AG917" s="25" t="s">
        <v>5766</v>
      </c>
      <c r="AH917" s="39">
        <v>40436</v>
      </c>
      <c r="AI917" s="26" t="s">
        <v>10180</v>
      </c>
      <c r="AJ917" s="26" t="s">
        <v>10181</v>
      </c>
      <c r="AK917" s="25" t="s">
        <v>17832</v>
      </c>
      <c r="AL917" s="47">
        <v>25</v>
      </c>
      <c r="AM917" s="47">
        <v>38</v>
      </c>
      <c r="AN917" s="22" t="s">
        <v>6790</v>
      </c>
      <c r="AP917" t="s">
        <v>19020</v>
      </c>
      <c r="AQ917" s="8"/>
      <c r="AS917" s="53"/>
    </row>
    <row r="918" spans="1:45" x14ac:dyDescent="0.3">
      <c r="A918" s="12" t="s">
        <v>17758</v>
      </c>
      <c r="B918" s="50" t="s">
        <v>10183</v>
      </c>
      <c r="C918" s="10" t="s">
        <v>10182</v>
      </c>
      <c r="D918" s="12"/>
      <c r="E918" s="52">
        <v>99.9</v>
      </c>
      <c r="F918" s="12"/>
      <c r="G918" s="52">
        <v>100.01</v>
      </c>
      <c r="H918" s="12"/>
      <c r="I918" s="12"/>
      <c r="J918" s="12" t="s">
        <v>75</v>
      </c>
      <c r="K918" s="47">
        <v>30.15</v>
      </c>
      <c r="L918" s="25" t="s">
        <v>6785</v>
      </c>
      <c r="M918" s="25" t="s">
        <v>10184</v>
      </c>
      <c r="N918" s="47" t="s">
        <v>19968</v>
      </c>
      <c r="O918" s="26" t="s">
        <v>10185</v>
      </c>
      <c r="P918" s="26" t="s">
        <v>10186</v>
      </c>
      <c r="Q918" s="57" t="s">
        <v>33</v>
      </c>
      <c r="R918" s="57" t="s">
        <v>33</v>
      </c>
      <c r="S918" s="57" t="s">
        <v>33</v>
      </c>
      <c r="T918" s="27"/>
      <c r="U918" s="27">
        <v>2E-3</v>
      </c>
      <c r="V918" s="44">
        <v>4.617</v>
      </c>
      <c r="W918" s="44">
        <v>4.3915577272727262</v>
      </c>
      <c r="X918" s="44" t="s">
        <v>17782</v>
      </c>
      <c r="Y918" s="29">
        <v>0.01</v>
      </c>
      <c r="Z918" s="20" t="s">
        <v>5773</v>
      </c>
      <c r="AA918" s="23" t="s">
        <v>6656</v>
      </c>
      <c r="AB918" s="23" t="s">
        <v>18815</v>
      </c>
      <c r="AC918" s="24" t="s">
        <v>742</v>
      </c>
      <c r="AD918" s="24" t="s">
        <v>742</v>
      </c>
      <c r="AE918" s="24" t="s">
        <v>24</v>
      </c>
      <c r="AF918" s="24" t="s">
        <v>5821</v>
      </c>
      <c r="AG918" s="25" t="s">
        <v>5766</v>
      </c>
      <c r="AH918" s="39">
        <v>39923</v>
      </c>
      <c r="AI918" s="26" t="s">
        <v>10187</v>
      </c>
      <c r="AJ918" s="26" t="s">
        <v>10188</v>
      </c>
      <c r="AK918" s="25" t="s">
        <v>17834</v>
      </c>
      <c r="AL918" s="47">
        <v>25</v>
      </c>
      <c r="AM918" s="47">
        <v>40</v>
      </c>
      <c r="AN918" s="22" t="s">
        <v>6790</v>
      </c>
      <c r="AP918" t="s">
        <v>19022</v>
      </c>
      <c r="AQ918" s="8"/>
      <c r="AS918" s="53"/>
    </row>
    <row r="919" spans="1:45" x14ac:dyDescent="0.3">
      <c r="A919" s="12" t="s">
        <v>17758</v>
      </c>
      <c r="B919" s="50" t="s">
        <v>10190</v>
      </c>
      <c r="C919" s="10" t="s">
        <v>10189</v>
      </c>
      <c r="D919" s="12"/>
      <c r="E919" s="52">
        <v>99.909999999999982</v>
      </c>
      <c r="F919" s="12"/>
      <c r="G919" s="52">
        <v>99.97999999999999</v>
      </c>
      <c r="H919" s="12"/>
      <c r="I919" s="12"/>
      <c r="J919" s="12" t="s">
        <v>75</v>
      </c>
      <c r="K919" s="47">
        <v>31.229999999999997</v>
      </c>
      <c r="L919" s="25" t="s">
        <v>6785</v>
      </c>
      <c r="M919" s="25" t="s">
        <v>10191</v>
      </c>
      <c r="N919" s="25"/>
      <c r="O919" s="26" t="s">
        <v>10192</v>
      </c>
      <c r="P919" s="26" t="s">
        <v>10193</v>
      </c>
      <c r="Q919" s="57" t="s">
        <v>33</v>
      </c>
      <c r="R919" s="57" t="s">
        <v>33</v>
      </c>
      <c r="S919" s="57" t="s">
        <v>24</v>
      </c>
      <c r="T919" s="27"/>
      <c r="U919" s="27">
        <v>2E-3</v>
      </c>
      <c r="V919" s="44">
        <v>5.4273181818181797</v>
      </c>
      <c r="W919" s="44">
        <v>4.5924814090909072</v>
      </c>
      <c r="X919" s="44" t="s">
        <v>17787</v>
      </c>
      <c r="Y919" s="29">
        <v>0.01</v>
      </c>
      <c r="Z919" s="20" t="s">
        <v>5785</v>
      </c>
      <c r="AA919" s="23" t="s">
        <v>6656</v>
      </c>
      <c r="AB919" s="23" t="s">
        <v>18810</v>
      </c>
      <c r="AC919" s="24" t="s">
        <v>742</v>
      </c>
      <c r="AD919" s="24" t="s">
        <v>742</v>
      </c>
      <c r="AE919" s="24" t="s">
        <v>24</v>
      </c>
      <c r="AF919" s="24" t="s">
        <v>5757</v>
      </c>
      <c r="AG919" s="25" t="s">
        <v>5766</v>
      </c>
      <c r="AH919" s="39">
        <v>40436</v>
      </c>
      <c r="AI919" s="26" t="s">
        <v>10194</v>
      </c>
      <c r="AJ919" s="26" t="s">
        <v>10195</v>
      </c>
      <c r="AK919" s="25" t="s">
        <v>17835</v>
      </c>
      <c r="AL919" s="47">
        <v>25</v>
      </c>
      <c r="AM919" s="47">
        <v>41</v>
      </c>
      <c r="AN919" s="22" t="s">
        <v>6790</v>
      </c>
      <c r="AP919" t="s">
        <v>19023</v>
      </c>
      <c r="AQ919" s="8"/>
      <c r="AS919" s="53"/>
    </row>
    <row r="920" spans="1:45" x14ac:dyDescent="0.3">
      <c r="A920" s="12" t="s">
        <v>17758</v>
      </c>
      <c r="B920" s="50" t="s">
        <v>10197</v>
      </c>
      <c r="C920" s="10" t="s">
        <v>10196</v>
      </c>
      <c r="D920" s="12"/>
      <c r="E920" s="52">
        <v>99.940000000000012</v>
      </c>
      <c r="F920" s="12"/>
      <c r="G920" s="52">
        <v>99.98</v>
      </c>
      <c r="H920" s="12"/>
      <c r="I920" s="12"/>
      <c r="J920" s="12" t="s">
        <v>75</v>
      </c>
      <c r="K920" s="47">
        <v>31.059999999999995</v>
      </c>
      <c r="L920" s="25" t="s">
        <v>6785</v>
      </c>
      <c r="M920" s="25" t="s">
        <v>10198</v>
      </c>
      <c r="N920" s="47" t="s">
        <v>19969</v>
      </c>
      <c r="O920" s="26" t="s">
        <v>10199</v>
      </c>
      <c r="P920" s="26" t="s">
        <v>10200</v>
      </c>
      <c r="Q920" s="57" t="s">
        <v>33</v>
      </c>
      <c r="R920" s="57" t="s">
        <v>33</v>
      </c>
      <c r="S920" s="57" t="s">
        <v>33</v>
      </c>
      <c r="T920" s="27"/>
      <c r="U920" s="27">
        <v>2E-3</v>
      </c>
      <c r="V920" s="44">
        <v>5.0380909090909096</v>
      </c>
      <c r="W920" s="44">
        <v>4.7103603181818192</v>
      </c>
      <c r="X920" s="44" t="s">
        <v>17790</v>
      </c>
      <c r="Y920" s="29">
        <v>0.01</v>
      </c>
      <c r="Z920" s="20" t="s">
        <v>5773</v>
      </c>
      <c r="AA920" s="23" t="s">
        <v>6656</v>
      </c>
      <c r="AB920" s="23" t="s">
        <v>18815</v>
      </c>
      <c r="AC920" s="24" t="s">
        <v>742</v>
      </c>
      <c r="AD920" s="24" t="s">
        <v>742</v>
      </c>
      <c r="AE920" s="24" t="s">
        <v>24</v>
      </c>
      <c r="AF920" s="24" t="s">
        <v>5821</v>
      </c>
      <c r="AG920" s="25" t="s">
        <v>5766</v>
      </c>
      <c r="AH920" s="39">
        <v>39062</v>
      </c>
      <c r="AI920" s="26" t="s">
        <v>10201</v>
      </c>
      <c r="AJ920" s="26" t="s">
        <v>10202</v>
      </c>
      <c r="AK920" s="25" t="s">
        <v>17835</v>
      </c>
      <c r="AL920" s="47">
        <v>25</v>
      </c>
      <c r="AM920" s="47">
        <v>41</v>
      </c>
      <c r="AN920" s="22" t="s">
        <v>6790</v>
      </c>
      <c r="AP920" t="s">
        <v>19024</v>
      </c>
      <c r="AQ920" s="8"/>
      <c r="AS920" s="53"/>
    </row>
    <row r="921" spans="1:45" x14ac:dyDescent="0.3">
      <c r="A921" s="12" t="s">
        <v>17758</v>
      </c>
      <c r="B921" s="51" t="s">
        <v>10204</v>
      </c>
      <c r="C921" s="9" t="s">
        <v>10203</v>
      </c>
      <c r="D921" s="12"/>
      <c r="E921" s="52" t="e">
        <v>#N/A</v>
      </c>
      <c r="F921" s="12"/>
      <c r="G921" s="52" t="e">
        <v>#N/A</v>
      </c>
      <c r="H921" s="12"/>
      <c r="I921" s="12"/>
      <c r="J921" s="12" t="s">
        <v>75</v>
      </c>
      <c r="K921" s="47" t="e">
        <v>#N/A</v>
      </c>
      <c r="L921" s="25" t="s">
        <v>6785</v>
      </c>
      <c r="M921" s="12" t="s">
        <v>10205</v>
      </c>
      <c r="N921" s="12"/>
      <c r="O921" s="13" t="s">
        <v>10206</v>
      </c>
      <c r="P921" s="13" t="s">
        <v>10207</v>
      </c>
      <c r="Q921" s="57" t="s">
        <v>24</v>
      </c>
      <c r="R921" s="57" t="s">
        <v>33</v>
      </c>
      <c r="S921" s="57" t="s">
        <v>24</v>
      </c>
      <c r="T921" s="14"/>
      <c r="U921" s="14">
        <v>8.9999999999999998E-4</v>
      </c>
      <c r="V921" s="44">
        <v>10.908899999999999</v>
      </c>
      <c r="W921" s="44">
        <v>10.802986300000002</v>
      </c>
      <c r="X921" s="44" t="s">
        <v>17791</v>
      </c>
      <c r="Y921" s="18">
        <v>0.03</v>
      </c>
      <c r="Z921" s="11" t="s">
        <v>5785</v>
      </c>
      <c r="AA921" s="21" t="s">
        <v>6656</v>
      </c>
      <c r="AB921" s="23" t="s">
        <v>18810</v>
      </c>
      <c r="AC921" s="16" t="s">
        <v>742</v>
      </c>
      <c r="AD921" s="16" t="s">
        <v>742</v>
      </c>
      <c r="AE921" s="24" t="s">
        <v>24</v>
      </c>
      <c r="AF921" s="16" t="s">
        <v>5775</v>
      </c>
      <c r="AG921" s="12" t="s">
        <v>5766</v>
      </c>
      <c r="AH921" s="39" t="e">
        <v>#N/A</v>
      </c>
      <c r="AI921" s="13" t="s">
        <v>10208</v>
      </c>
      <c r="AJ921" s="13" t="s">
        <v>10209</v>
      </c>
      <c r="AK921" s="12" t="s">
        <v>18025</v>
      </c>
      <c r="AL921" s="47">
        <v>164</v>
      </c>
      <c r="AM921" s="47">
        <v>283</v>
      </c>
      <c r="AN921" s="22" t="s">
        <v>6790</v>
      </c>
    </row>
    <row r="922" spans="1:45" x14ac:dyDescent="0.3">
      <c r="A922" s="12" t="s">
        <v>17758</v>
      </c>
      <c r="B922" s="51" t="s">
        <v>10211</v>
      </c>
      <c r="C922" s="9" t="s">
        <v>10210</v>
      </c>
      <c r="D922" s="12"/>
      <c r="E922" s="52" t="e">
        <v>#N/A</v>
      </c>
      <c r="F922" s="12"/>
      <c r="G922" s="52" t="e">
        <v>#N/A</v>
      </c>
      <c r="H922" s="12"/>
      <c r="I922" s="12"/>
      <c r="J922" s="12" t="s">
        <v>75</v>
      </c>
      <c r="K922" s="47" t="e">
        <v>#N/A</v>
      </c>
      <c r="L922" s="25" t="s">
        <v>6785</v>
      </c>
      <c r="M922" s="12" t="s">
        <v>10212</v>
      </c>
      <c r="N922" s="12"/>
      <c r="O922" s="13" t="s">
        <v>10213</v>
      </c>
      <c r="P922" s="13" t="s">
        <v>10214</v>
      </c>
      <c r="Q922" s="57" t="s">
        <v>24</v>
      </c>
      <c r="R922" s="57" t="s">
        <v>33</v>
      </c>
      <c r="S922" s="57" t="s">
        <v>24</v>
      </c>
      <c r="T922" s="14"/>
      <c r="U922" s="14">
        <v>8.9999999999999998E-4</v>
      </c>
      <c r="V922" s="44">
        <v>10.925000000000001</v>
      </c>
      <c r="W922" s="44">
        <v>10.814365550000002</v>
      </c>
      <c r="X922" s="44" t="s">
        <v>17789</v>
      </c>
      <c r="Y922" s="18">
        <v>0.03</v>
      </c>
      <c r="Z922" s="11" t="s">
        <v>5773</v>
      </c>
      <c r="AA922" s="21" t="s">
        <v>6656</v>
      </c>
      <c r="AB922" s="23" t="s">
        <v>18815</v>
      </c>
      <c r="AC922" s="16" t="s">
        <v>742</v>
      </c>
      <c r="AD922" s="16" t="s">
        <v>742</v>
      </c>
      <c r="AE922" s="24" t="s">
        <v>24</v>
      </c>
      <c r="AF922" s="16" t="s">
        <v>5775</v>
      </c>
      <c r="AG922" s="12" t="s">
        <v>5766</v>
      </c>
      <c r="AH922" s="39" t="e">
        <v>#N/A</v>
      </c>
      <c r="AI922" s="13" t="s">
        <v>10215</v>
      </c>
      <c r="AJ922" s="13" t="s">
        <v>10216</v>
      </c>
      <c r="AK922" s="12" t="s">
        <v>18025</v>
      </c>
      <c r="AL922" s="47">
        <v>164</v>
      </c>
      <c r="AM922" s="47">
        <v>283</v>
      </c>
      <c r="AN922" s="22" t="s">
        <v>6790</v>
      </c>
    </row>
    <row r="923" spans="1:45" x14ac:dyDescent="0.3">
      <c r="A923" s="12" t="s">
        <v>17758</v>
      </c>
      <c r="B923" s="50" t="s">
        <v>10218</v>
      </c>
      <c r="C923" s="10" t="s">
        <v>10217</v>
      </c>
      <c r="D923" s="12"/>
      <c r="E923" s="52">
        <v>24.239999999999974</v>
      </c>
      <c r="F923" s="12"/>
      <c r="G923" s="52">
        <v>100.05999999999992</v>
      </c>
      <c r="H923" s="12"/>
      <c r="I923" s="12"/>
      <c r="J923" s="12" t="s">
        <v>75</v>
      </c>
      <c r="K923" s="47">
        <v>2.71</v>
      </c>
      <c r="L923" s="25" t="s">
        <v>6785</v>
      </c>
      <c r="M923" s="25" t="s">
        <v>10219</v>
      </c>
      <c r="N923" s="25"/>
      <c r="O923" s="26" t="s">
        <v>10220</v>
      </c>
      <c r="P923" s="26" t="s">
        <v>10221</v>
      </c>
      <c r="Q923" s="57" t="s">
        <v>33</v>
      </c>
      <c r="R923" s="57" t="s">
        <v>33</v>
      </c>
      <c r="S923" s="57" t="s">
        <v>24</v>
      </c>
      <c r="T923" s="27"/>
      <c r="U923" s="27">
        <v>5.0000000000000001E-3</v>
      </c>
      <c r="V923" s="44">
        <v>10.9439090909091</v>
      </c>
      <c r="W923" s="44">
        <v>10.172445227272728</v>
      </c>
      <c r="X923" s="44" t="s">
        <v>17788</v>
      </c>
      <c r="Y923" s="29">
        <v>1.4999999999999999E-2</v>
      </c>
      <c r="Z923" s="20" t="s">
        <v>5773</v>
      </c>
      <c r="AA923" s="23" t="s">
        <v>6656</v>
      </c>
      <c r="AB923" s="23" t="s">
        <v>18815</v>
      </c>
      <c r="AC923" s="24" t="s">
        <v>742</v>
      </c>
      <c r="AD923" s="24" t="s">
        <v>742</v>
      </c>
      <c r="AE923" s="24" t="s">
        <v>24</v>
      </c>
      <c r="AF923" s="24" t="s">
        <v>5821</v>
      </c>
      <c r="AG923" s="25" t="s">
        <v>5766</v>
      </c>
      <c r="AH923" s="39">
        <v>40427</v>
      </c>
      <c r="AI923" s="26" t="s">
        <v>10222</v>
      </c>
      <c r="AJ923" s="26" t="s">
        <v>10223</v>
      </c>
      <c r="AK923" s="25" t="s">
        <v>18210</v>
      </c>
      <c r="AL923" s="47">
        <v>313</v>
      </c>
      <c r="AM923" s="47">
        <v>481</v>
      </c>
      <c r="AN923" s="22" t="s">
        <v>6790</v>
      </c>
      <c r="AP923" t="s">
        <v>19080</v>
      </c>
      <c r="AQ923" s="8"/>
      <c r="AS923" s="53"/>
    </row>
    <row r="924" spans="1:45" x14ac:dyDescent="0.3">
      <c r="A924" s="12" t="s">
        <v>17758</v>
      </c>
      <c r="B924" s="50" t="s">
        <v>10225</v>
      </c>
      <c r="C924" s="10" t="s">
        <v>10224</v>
      </c>
      <c r="D924" s="12"/>
      <c r="E924" s="52">
        <v>99.929999999999993</v>
      </c>
      <c r="F924" s="12"/>
      <c r="G924" s="52">
        <v>100.02999999999999</v>
      </c>
      <c r="H924" s="12"/>
      <c r="I924" s="12"/>
      <c r="J924" s="12" t="s">
        <v>75</v>
      </c>
      <c r="K924" s="47">
        <v>21.97</v>
      </c>
      <c r="L924" s="25" t="s">
        <v>6785</v>
      </c>
      <c r="M924" s="25" t="s">
        <v>10226</v>
      </c>
      <c r="N924" s="47" t="s">
        <v>10226</v>
      </c>
      <c r="O924" s="26" t="s">
        <v>10227</v>
      </c>
      <c r="P924" s="26" t="s">
        <v>10228</v>
      </c>
      <c r="Q924" s="57" t="s">
        <v>33</v>
      </c>
      <c r="R924" s="57" t="s">
        <v>33</v>
      </c>
      <c r="S924" s="57" t="s">
        <v>33</v>
      </c>
      <c r="T924" s="27"/>
      <c r="U924" s="27">
        <v>2.5000000000000001E-3</v>
      </c>
      <c r="V924" s="44">
        <v>9.3432272727272707</v>
      </c>
      <c r="W924" s="44">
        <v>9.0339035454545442</v>
      </c>
      <c r="X924" s="44" t="s">
        <v>17790</v>
      </c>
      <c r="Y924" s="29">
        <v>1.2E-2</v>
      </c>
      <c r="Z924" s="20" t="s">
        <v>5785</v>
      </c>
      <c r="AA924" s="23" t="s">
        <v>6656</v>
      </c>
      <c r="AB924" s="23" t="s">
        <v>18810</v>
      </c>
      <c r="AC924" s="24" t="s">
        <v>742</v>
      </c>
      <c r="AD924" s="24" t="s">
        <v>742</v>
      </c>
      <c r="AE924" s="24" t="s">
        <v>24</v>
      </c>
      <c r="AF924" s="24" t="s">
        <v>5821</v>
      </c>
      <c r="AG924" s="25" t="s">
        <v>5766</v>
      </c>
      <c r="AH924" s="39">
        <v>41732</v>
      </c>
      <c r="AI924" s="26" t="s">
        <v>10229</v>
      </c>
      <c r="AJ924" s="26" t="s">
        <v>10230</v>
      </c>
      <c r="AK924" s="25" t="s">
        <v>17838</v>
      </c>
      <c r="AL924" s="47">
        <v>26</v>
      </c>
      <c r="AM924" s="47">
        <v>44</v>
      </c>
      <c r="AN924" s="22" t="s">
        <v>6790</v>
      </c>
      <c r="AP924" t="s">
        <v>19025</v>
      </c>
      <c r="AQ924" s="8"/>
      <c r="AS924" s="53"/>
    </row>
    <row r="925" spans="1:45" x14ac:dyDescent="0.3">
      <c r="A925" s="12" t="s">
        <v>17758</v>
      </c>
      <c r="B925" s="51" t="s">
        <v>10232</v>
      </c>
      <c r="C925" s="9" t="s">
        <v>10231</v>
      </c>
      <c r="D925" s="12"/>
      <c r="E925" s="52" t="e">
        <v>#N/A</v>
      </c>
      <c r="F925" s="12"/>
      <c r="G925" s="52" t="e">
        <v>#N/A</v>
      </c>
      <c r="H925" s="12"/>
      <c r="I925" s="12"/>
      <c r="J925" s="12" t="s">
        <v>75</v>
      </c>
      <c r="K925" s="47" t="e">
        <v>#N/A</v>
      </c>
      <c r="L925" s="25" t="s">
        <v>6785</v>
      </c>
      <c r="M925" s="12" t="s">
        <v>10233</v>
      </c>
      <c r="N925" s="12"/>
      <c r="O925" s="13" t="s">
        <v>10234</v>
      </c>
      <c r="P925" s="13" t="s">
        <v>10235</v>
      </c>
      <c r="Q925" s="57" t="s">
        <v>24</v>
      </c>
      <c r="R925" s="57" t="s">
        <v>33</v>
      </c>
      <c r="S925" s="57" t="s">
        <v>24</v>
      </c>
      <c r="T925" s="14"/>
      <c r="U925" s="14">
        <v>8.9999999999999998E-4</v>
      </c>
      <c r="V925" s="44">
        <v>15.9910909090909</v>
      </c>
      <c r="W925" s="44">
        <v>14.054561318181818</v>
      </c>
      <c r="X925" s="44" t="s">
        <v>17781</v>
      </c>
      <c r="Y925" s="29">
        <v>0.03</v>
      </c>
      <c r="Z925" s="11" t="s">
        <v>5773</v>
      </c>
      <c r="AA925" s="21" t="s">
        <v>6656</v>
      </c>
      <c r="AB925" s="23" t="s">
        <v>18815</v>
      </c>
      <c r="AC925" s="16" t="s">
        <v>26</v>
      </c>
      <c r="AD925" s="16" t="s">
        <v>742</v>
      </c>
      <c r="AE925" s="24" t="s">
        <v>24</v>
      </c>
      <c r="AF925" s="16" t="s">
        <v>5775</v>
      </c>
      <c r="AG925" s="12" t="s">
        <v>5766</v>
      </c>
      <c r="AH925" s="39" t="e">
        <v>#N/A</v>
      </c>
      <c r="AI925" s="13" t="s">
        <v>10236</v>
      </c>
      <c r="AJ925" s="13" t="s">
        <v>10237</v>
      </c>
      <c r="AK925" s="12" t="s">
        <v>18108</v>
      </c>
      <c r="AL925" s="47">
        <v>233</v>
      </c>
      <c r="AM925" s="47">
        <v>370</v>
      </c>
      <c r="AN925" s="19" t="s">
        <v>6790</v>
      </c>
    </row>
    <row r="926" spans="1:45" x14ac:dyDescent="0.3">
      <c r="A926" s="12" t="s">
        <v>17758</v>
      </c>
      <c r="B926" s="50" t="s">
        <v>10239</v>
      </c>
      <c r="C926" s="10" t="s">
        <v>10238</v>
      </c>
      <c r="D926" s="12"/>
      <c r="E926" s="52">
        <v>51.219999999999978</v>
      </c>
      <c r="F926" s="12"/>
      <c r="G926" s="52">
        <v>99.960000000000036</v>
      </c>
      <c r="H926" s="12"/>
      <c r="I926" s="12"/>
      <c r="J926" s="12" t="s">
        <v>75</v>
      </c>
      <c r="K926" s="47">
        <v>3.33</v>
      </c>
      <c r="L926" s="25" t="s">
        <v>6785</v>
      </c>
      <c r="M926" s="25" t="s">
        <v>10240</v>
      </c>
      <c r="N926" s="47" t="s">
        <v>19990</v>
      </c>
      <c r="O926" s="26" t="s">
        <v>10241</v>
      </c>
      <c r="P926" s="26" t="s">
        <v>10242</v>
      </c>
      <c r="Q926" s="57" t="s">
        <v>33</v>
      </c>
      <c r="R926" s="57" t="s">
        <v>33</v>
      </c>
      <c r="S926" s="57" t="s">
        <v>33</v>
      </c>
      <c r="T926" s="27"/>
      <c r="U926" s="27">
        <v>8.9999999999999998E-4</v>
      </c>
      <c r="V926" s="44">
        <v>5.4085454545454503</v>
      </c>
      <c r="W926" s="44">
        <v>4.6431968181818188</v>
      </c>
      <c r="X926" s="44" t="s">
        <v>17785</v>
      </c>
      <c r="Y926" s="29">
        <v>2.5000000000000001E-2</v>
      </c>
      <c r="Z926" s="20" t="s">
        <v>5773</v>
      </c>
      <c r="AA926" s="23" t="s">
        <v>6656</v>
      </c>
      <c r="AB926" s="23" t="s">
        <v>18815</v>
      </c>
      <c r="AC926" s="24" t="s">
        <v>742</v>
      </c>
      <c r="AD926" s="24" t="s">
        <v>742</v>
      </c>
      <c r="AE926" s="24" t="s">
        <v>24</v>
      </c>
      <c r="AF926" s="24" t="s">
        <v>9608</v>
      </c>
      <c r="AG926" s="25" t="s">
        <v>5766</v>
      </c>
      <c r="AH926" s="39">
        <v>41564</v>
      </c>
      <c r="AI926" s="26" t="s">
        <v>10243</v>
      </c>
      <c r="AJ926" s="26" t="s">
        <v>10244</v>
      </c>
      <c r="AK926" s="25" t="s">
        <v>18211</v>
      </c>
      <c r="AL926" s="47">
        <v>314</v>
      </c>
      <c r="AM926" s="47">
        <v>482</v>
      </c>
      <c r="AN926" s="22" t="s">
        <v>6790</v>
      </c>
      <c r="AP926" t="s">
        <v>19081</v>
      </c>
      <c r="AQ926" s="8"/>
      <c r="AS926" s="53"/>
    </row>
    <row r="927" spans="1:45" x14ac:dyDescent="0.3">
      <c r="A927" s="12" t="s">
        <v>33</v>
      </c>
      <c r="B927" s="50" t="s">
        <v>10246</v>
      </c>
      <c r="C927" s="10" t="s">
        <v>10245</v>
      </c>
      <c r="D927" s="12" t="s">
        <v>3</v>
      </c>
      <c r="E927" s="52">
        <v>27.89</v>
      </c>
      <c r="F927" s="12" t="s">
        <v>64</v>
      </c>
      <c r="G927" s="52">
        <v>99.96</v>
      </c>
      <c r="H927" s="12" t="s">
        <v>18</v>
      </c>
      <c r="I927" s="12" t="s">
        <v>32</v>
      </c>
      <c r="J927" s="25" t="s">
        <v>25</v>
      </c>
      <c r="K927" s="47">
        <v>26.990000000000002</v>
      </c>
      <c r="L927" s="25" t="s">
        <v>6785</v>
      </c>
      <c r="M927" s="25" t="s">
        <v>10247</v>
      </c>
      <c r="N927" s="47" t="s">
        <v>19984</v>
      </c>
      <c r="O927" s="26" t="s">
        <v>10248</v>
      </c>
      <c r="P927" s="26" t="s">
        <v>10249</v>
      </c>
      <c r="Q927" s="57" t="s">
        <v>33</v>
      </c>
      <c r="R927" s="57" t="s">
        <v>33</v>
      </c>
      <c r="S927" s="57" t="s">
        <v>33</v>
      </c>
      <c r="T927" s="27"/>
      <c r="U927" s="27">
        <v>4.0000000000000001E-3</v>
      </c>
      <c r="V927" s="44">
        <v>12.1529090909091</v>
      </c>
      <c r="W927" s="44">
        <v>11.771496545454545</v>
      </c>
      <c r="X927" s="44" t="s">
        <v>17791</v>
      </c>
      <c r="Y927" s="29">
        <v>1.2E-2</v>
      </c>
      <c r="Z927" s="20" t="s">
        <v>5773</v>
      </c>
      <c r="AA927" s="23" t="s">
        <v>5786</v>
      </c>
      <c r="AB927" s="23" t="s">
        <v>18812</v>
      </c>
      <c r="AC927" s="24" t="s">
        <v>742</v>
      </c>
      <c r="AD927" s="24" t="s">
        <v>742</v>
      </c>
      <c r="AE927" s="20" t="s">
        <v>19248</v>
      </c>
      <c r="AF927" s="24" t="s">
        <v>5821</v>
      </c>
      <c r="AG927" s="25" t="s">
        <v>5766</v>
      </c>
      <c r="AH927" s="39">
        <v>38656</v>
      </c>
      <c r="AI927" s="26" t="s">
        <v>10250</v>
      </c>
      <c r="AJ927" s="26" t="s">
        <v>10251</v>
      </c>
      <c r="AK927" s="25" t="s">
        <v>18009</v>
      </c>
      <c r="AL927" s="47">
        <v>146</v>
      </c>
      <c r="AM927" s="47">
        <v>264</v>
      </c>
      <c r="AN927" s="22" t="s">
        <v>6790</v>
      </c>
      <c r="AP927" t="s">
        <v>18840</v>
      </c>
      <c r="AQ927" s="8"/>
      <c r="AS927" s="53"/>
    </row>
    <row r="928" spans="1:45" x14ac:dyDescent="0.3">
      <c r="A928" s="12" t="s">
        <v>17758</v>
      </c>
      <c r="B928" s="50" t="s">
        <v>10253</v>
      </c>
      <c r="C928" s="10" t="s">
        <v>10252</v>
      </c>
      <c r="D928" s="12"/>
      <c r="E928" s="52">
        <v>99.85</v>
      </c>
      <c r="F928" s="12"/>
      <c r="G928" s="52">
        <v>99.97</v>
      </c>
      <c r="H928" s="12"/>
      <c r="I928" s="12"/>
      <c r="J928" s="12" t="s">
        <v>75</v>
      </c>
      <c r="K928" s="47">
        <v>21.830000000000002</v>
      </c>
      <c r="L928" s="25" t="s">
        <v>6785</v>
      </c>
      <c r="M928" s="25" t="s">
        <v>10254</v>
      </c>
      <c r="N928" s="25"/>
      <c r="O928" s="26" t="s">
        <v>10255</v>
      </c>
      <c r="P928" s="26" t="s">
        <v>10256</v>
      </c>
      <c r="Q928" s="57" t="s">
        <v>24</v>
      </c>
      <c r="R928" s="57" t="s">
        <v>33</v>
      </c>
      <c r="S928" s="57" t="s">
        <v>24</v>
      </c>
      <c r="T928" s="27"/>
      <c r="U928" s="27">
        <v>1.6000000000000001E-3</v>
      </c>
      <c r="V928" s="44">
        <v>7.2625454545454504</v>
      </c>
      <c r="W928" s="44">
        <v>6.8187077272727272</v>
      </c>
      <c r="X928" s="44" t="s">
        <v>17786</v>
      </c>
      <c r="Y928" s="29">
        <v>3.0000000000000001E-3</v>
      </c>
      <c r="Z928" s="20" t="s">
        <v>5773</v>
      </c>
      <c r="AA928" s="23" t="s">
        <v>6656</v>
      </c>
      <c r="AB928" s="23" t="s">
        <v>18815</v>
      </c>
      <c r="AC928" s="24" t="s">
        <v>742</v>
      </c>
      <c r="AD928" s="24" t="s">
        <v>742</v>
      </c>
      <c r="AE928" s="24" t="s">
        <v>24</v>
      </c>
      <c r="AF928" s="24" t="s">
        <v>5821</v>
      </c>
      <c r="AG928" s="25" t="s">
        <v>5766</v>
      </c>
      <c r="AH928" s="39" t="e">
        <v>#N/A</v>
      </c>
      <c r="AI928" s="26" t="s">
        <v>10257</v>
      </c>
      <c r="AJ928" s="26" t="s">
        <v>10258</v>
      </c>
      <c r="AK928" s="25" t="s">
        <v>18214</v>
      </c>
      <c r="AL928" s="47">
        <v>316</v>
      </c>
      <c r="AM928" s="47">
        <v>485</v>
      </c>
      <c r="AN928" s="22" t="s">
        <v>6790</v>
      </c>
      <c r="AP928" t="s">
        <v>19082</v>
      </c>
      <c r="AQ928" s="8"/>
      <c r="AS928" s="53"/>
    </row>
    <row r="929" spans="1:45" x14ac:dyDescent="0.3">
      <c r="A929" s="12" t="s">
        <v>33</v>
      </c>
      <c r="B929" s="50" t="s">
        <v>10260</v>
      </c>
      <c r="C929" s="10" t="s">
        <v>10259</v>
      </c>
      <c r="D929" s="12" t="s">
        <v>17767</v>
      </c>
      <c r="E929" s="52">
        <v>18.96</v>
      </c>
      <c r="F929" s="12" t="s">
        <v>64</v>
      </c>
      <c r="G929" s="52">
        <v>100.02000000000001</v>
      </c>
      <c r="H929" s="12" t="s">
        <v>17774</v>
      </c>
      <c r="I929" s="12" t="s">
        <v>32</v>
      </c>
      <c r="J929" s="25" t="s">
        <v>25</v>
      </c>
      <c r="K929" s="47">
        <v>26.77</v>
      </c>
      <c r="L929" s="25" t="s">
        <v>6785</v>
      </c>
      <c r="M929" s="25" t="s">
        <v>10261</v>
      </c>
      <c r="N929" s="25"/>
      <c r="O929" s="26" t="s">
        <v>10262</v>
      </c>
      <c r="P929" s="26" t="s">
        <v>10263</v>
      </c>
      <c r="Q929" s="57" t="s">
        <v>24</v>
      </c>
      <c r="R929" s="57" t="s">
        <v>33</v>
      </c>
      <c r="S929" s="57" t="s">
        <v>24</v>
      </c>
      <c r="T929" s="27"/>
      <c r="U929" s="27">
        <v>2E-3</v>
      </c>
      <c r="V929" s="44">
        <v>22.960818181818201</v>
      </c>
      <c r="W929" s="44">
        <v>21.559622954545457</v>
      </c>
      <c r="X929" s="44" t="s">
        <v>17783</v>
      </c>
      <c r="Y929" s="29">
        <v>1.4999999999999999E-2</v>
      </c>
      <c r="Z929" s="20" t="s">
        <v>5785</v>
      </c>
      <c r="AA929" s="23" t="s">
        <v>5786</v>
      </c>
      <c r="AB929" s="23" t="s">
        <v>18813</v>
      </c>
      <c r="AC929" s="24" t="s">
        <v>742</v>
      </c>
      <c r="AD929" s="24" t="s">
        <v>742</v>
      </c>
      <c r="AE929" s="20" t="s">
        <v>19248</v>
      </c>
      <c r="AF929" s="24" t="s">
        <v>8462</v>
      </c>
      <c r="AG929" s="25" t="s">
        <v>5766</v>
      </c>
      <c r="AH929" s="39">
        <v>41624</v>
      </c>
      <c r="AI929" s="26" t="s">
        <v>10264</v>
      </c>
      <c r="AJ929" s="26" t="s">
        <v>10265</v>
      </c>
      <c r="AK929" s="25" t="s">
        <v>17993</v>
      </c>
      <c r="AL929" s="47">
        <v>143</v>
      </c>
      <c r="AM929" s="47">
        <v>247</v>
      </c>
      <c r="AN929" s="22" t="s">
        <v>6790</v>
      </c>
      <c r="AP929" t="s">
        <v>18835</v>
      </c>
      <c r="AQ929" s="8"/>
      <c r="AS929" s="53"/>
    </row>
    <row r="930" spans="1:45" x14ac:dyDescent="0.3">
      <c r="A930" s="12" t="s">
        <v>33</v>
      </c>
      <c r="B930" s="50" t="s">
        <v>10267</v>
      </c>
      <c r="C930" s="10" t="s">
        <v>10266</v>
      </c>
      <c r="D930" s="12" t="s">
        <v>236</v>
      </c>
      <c r="E930" s="52">
        <v>99.37</v>
      </c>
      <c r="F930" s="12" t="s">
        <v>64</v>
      </c>
      <c r="G930" s="52">
        <v>99.999999999999986</v>
      </c>
      <c r="H930" s="12" t="s">
        <v>17774</v>
      </c>
      <c r="I930" s="12" t="s">
        <v>32</v>
      </c>
      <c r="J930" s="25" t="s">
        <v>25</v>
      </c>
      <c r="K930" s="47">
        <v>57.14</v>
      </c>
      <c r="L930" s="25" t="s">
        <v>6785</v>
      </c>
      <c r="M930" s="25" t="s">
        <v>10268</v>
      </c>
      <c r="N930" s="25"/>
      <c r="O930" s="26" t="s">
        <v>10269</v>
      </c>
      <c r="P930" s="26" t="s">
        <v>10270</v>
      </c>
      <c r="Q930" s="57" t="s">
        <v>24</v>
      </c>
      <c r="R930" s="57" t="s">
        <v>33</v>
      </c>
      <c r="S930" s="57" t="s">
        <v>24</v>
      </c>
      <c r="T930" s="27"/>
      <c r="U930" s="27">
        <v>5.1000000000000004E-3</v>
      </c>
      <c r="V930" s="44">
        <v>14.0315909090909</v>
      </c>
      <c r="W930" s="44">
        <v>13.176750136363637</v>
      </c>
      <c r="X930" s="44" t="s">
        <v>17789</v>
      </c>
      <c r="Y930" s="29">
        <v>1.4999999999999999E-2</v>
      </c>
      <c r="Z930" s="20" t="s">
        <v>5773</v>
      </c>
      <c r="AA930" s="23" t="s">
        <v>5786</v>
      </c>
      <c r="AB930" s="23" t="s">
        <v>18812</v>
      </c>
      <c r="AC930" s="24" t="s">
        <v>742</v>
      </c>
      <c r="AD930" s="24" t="s">
        <v>742</v>
      </c>
      <c r="AE930" s="20" t="s">
        <v>19248</v>
      </c>
      <c r="AF930" s="24" t="s">
        <v>5821</v>
      </c>
      <c r="AG930" s="25" t="s">
        <v>5766</v>
      </c>
      <c r="AH930" s="39" t="e">
        <v>#N/A</v>
      </c>
      <c r="AI930" s="26" t="s">
        <v>10271</v>
      </c>
      <c r="AJ930" s="26" t="s">
        <v>10272</v>
      </c>
      <c r="AK930" s="25" t="s">
        <v>17998</v>
      </c>
      <c r="AL930" s="47">
        <v>144</v>
      </c>
      <c r="AM930" s="47">
        <v>253</v>
      </c>
      <c r="AN930" s="22" t="s">
        <v>6790</v>
      </c>
      <c r="AP930" t="s">
        <v>18839</v>
      </c>
      <c r="AQ930" s="8"/>
      <c r="AS930" s="53"/>
    </row>
    <row r="931" spans="1:45" x14ac:dyDescent="0.3">
      <c r="A931" s="12" t="s">
        <v>33</v>
      </c>
      <c r="B931" s="50" t="s">
        <v>10274</v>
      </c>
      <c r="C931" s="10" t="s">
        <v>10273</v>
      </c>
      <c r="D931" s="12" t="s">
        <v>3</v>
      </c>
      <c r="E931" s="52">
        <v>20.13</v>
      </c>
      <c r="F931" s="12" t="s">
        <v>64</v>
      </c>
      <c r="G931" s="52">
        <v>99.969999999999985</v>
      </c>
      <c r="H931" s="12" t="s">
        <v>17766</v>
      </c>
      <c r="I931" s="12" t="s">
        <v>32</v>
      </c>
      <c r="J931" s="25" t="s">
        <v>25</v>
      </c>
      <c r="K931" s="47">
        <v>7.62</v>
      </c>
      <c r="L931" s="25" t="s">
        <v>6785</v>
      </c>
      <c r="M931" s="25" t="s">
        <v>10275</v>
      </c>
      <c r="N931" s="47" t="s">
        <v>19986</v>
      </c>
      <c r="O931" s="26" t="s">
        <v>10276</v>
      </c>
      <c r="P931" s="26" t="s">
        <v>10277</v>
      </c>
      <c r="Q931" s="57" t="s">
        <v>33</v>
      </c>
      <c r="R931" s="57" t="s">
        <v>33</v>
      </c>
      <c r="S931" s="57" t="s">
        <v>33</v>
      </c>
      <c r="T931" s="27"/>
      <c r="U931" s="27">
        <v>4.0000000000000001E-3</v>
      </c>
      <c r="V931" s="44">
        <v>13.7309545454545</v>
      </c>
      <c r="W931" s="44">
        <v>12.557444318181819</v>
      </c>
      <c r="X931" s="44" t="s">
        <v>17783</v>
      </c>
      <c r="Y931" s="29">
        <v>1.4999999999999999E-2</v>
      </c>
      <c r="Z931" s="20" t="s">
        <v>5773</v>
      </c>
      <c r="AA931" s="23" t="s">
        <v>6656</v>
      </c>
      <c r="AB931" s="23" t="s">
        <v>18815</v>
      </c>
      <c r="AC931" s="24" t="s">
        <v>742</v>
      </c>
      <c r="AD931" s="24" t="s">
        <v>742</v>
      </c>
      <c r="AE931" s="20" t="s">
        <v>19248</v>
      </c>
      <c r="AF931" s="24" t="s">
        <v>5821</v>
      </c>
      <c r="AG931" s="25" t="s">
        <v>5766</v>
      </c>
      <c r="AH931" s="39">
        <v>38292</v>
      </c>
      <c r="AI931" s="26" t="s">
        <v>10278</v>
      </c>
      <c r="AJ931" s="26" t="s">
        <v>10279</v>
      </c>
      <c r="AK931" s="25" t="s">
        <v>18006</v>
      </c>
      <c r="AL931" s="47">
        <v>142</v>
      </c>
      <c r="AM931" s="47">
        <v>261</v>
      </c>
      <c r="AN931" s="22" t="s">
        <v>6790</v>
      </c>
      <c r="AP931" t="s">
        <v>18834</v>
      </c>
      <c r="AQ931" s="8"/>
      <c r="AS931" s="53"/>
    </row>
    <row r="932" spans="1:45" x14ac:dyDescent="0.3">
      <c r="A932" s="12" t="s">
        <v>33</v>
      </c>
      <c r="B932" s="50" t="s">
        <v>10281</v>
      </c>
      <c r="C932" s="10" t="s">
        <v>10280</v>
      </c>
      <c r="D932" s="12" t="s">
        <v>3</v>
      </c>
      <c r="E932" s="52">
        <v>27.93</v>
      </c>
      <c r="F932" s="12" t="s">
        <v>64</v>
      </c>
      <c r="G932" s="52">
        <v>100.03000000000002</v>
      </c>
      <c r="H932" s="12" t="s">
        <v>18</v>
      </c>
      <c r="I932" s="12" t="s">
        <v>32</v>
      </c>
      <c r="J932" s="25" t="s">
        <v>25</v>
      </c>
      <c r="K932" s="47">
        <v>27.03</v>
      </c>
      <c r="L932" s="25" t="s">
        <v>6785</v>
      </c>
      <c r="M932" s="25" t="s">
        <v>10282</v>
      </c>
      <c r="N932" s="25"/>
      <c r="O932" s="26" t="s">
        <v>10283</v>
      </c>
      <c r="P932" s="26" t="s">
        <v>10284</v>
      </c>
      <c r="Q932" s="57" t="s">
        <v>24</v>
      </c>
      <c r="R932" s="57" t="s">
        <v>33</v>
      </c>
      <c r="S932" s="57" t="s">
        <v>24</v>
      </c>
      <c r="T932" s="27"/>
      <c r="U932" s="27">
        <v>3.0999999999999999E-3</v>
      </c>
      <c r="V932" s="44">
        <v>11.589136363636401</v>
      </c>
      <c r="W932" s="44">
        <v>10.90693931818182</v>
      </c>
      <c r="X932" s="44" t="s">
        <v>17783</v>
      </c>
      <c r="Y932" s="29">
        <v>1.4999999999999999E-2</v>
      </c>
      <c r="Z932" s="20" t="s">
        <v>5773</v>
      </c>
      <c r="AA932" s="23" t="s">
        <v>5786</v>
      </c>
      <c r="AB932" s="23" t="s">
        <v>18812</v>
      </c>
      <c r="AC932" s="24" t="s">
        <v>742</v>
      </c>
      <c r="AD932" s="24" t="s">
        <v>742</v>
      </c>
      <c r="AE932" s="20" t="s">
        <v>19248</v>
      </c>
      <c r="AF932" s="24" t="s">
        <v>5821</v>
      </c>
      <c r="AG932" s="25" t="s">
        <v>5766</v>
      </c>
      <c r="AH932" s="39" t="e">
        <v>#N/A</v>
      </c>
      <c r="AI932" s="26" t="s">
        <v>10285</v>
      </c>
      <c r="AJ932" s="26" t="s">
        <v>10286</v>
      </c>
      <c r="AK932" s="25" t="s">
        <v>18009</v>
      </c>
      <c r="AL932" s="47">
        <v>146</v>
      </c>
      <c r="AM932" s="47">
        <v>264</v>
      </c>
      <c r="AN932" s="22" t="s">
        <v>6790</v>
      </c>
      <c r="AP932" t="s">
        <v>18841</v>
      </c>
      <c r="AQ932" s="8"/>
      <c r="AS932" s="53"/>
    </row>
    <row r="933" spans="1:45" x14ac:dyDescent="0.3">
      <c r="A933" s="12" t="s">
        <v>33</v>
      </c>
      <c r="B933" s="50" t="s">
        <v>10288</v>
      </c>
      <c r="C933" s="10" t="s">
        <v>10287</v>
      </c>
      <c r="D933" s="12" t="s">
        <v>3</v>
      </c>
      <c r="E933" s="52">
        <v>15.46</v>
      </c>
      <c r="F933" s="12" t="s">
        <v>64</v>
      </c>
      <c r="G933" s="52">
        <v>99.970000000000013</v>
      </c>
      <c r="H933" s="12" t="s">
        <v>17765</v>
      </c>
      <c r="I933" s="12" t="s">
        <v>32</v>
      </c>
      <c r="J933" s="25" t="s">
        <v>25</v>
      </c>
      <c r="K933" s="47">
        <v>8.58</v>
      </c>
      <c r="L933" s="25" t="s">
        <v>6785</v>
      </c>
      <c r="M933" s="25" t="s">
        <v>10289</v>
      </c>
      <c r="N933" s="47" t="s">
        <v>19987</v>
      </c>
      <c r="O933" s="26" t="s">
        <v>10290</v>
      </c>
      <c r="P933" s="26" t="s">
        <v>10291</v>
      </c>
      <c r="Q933" s="57" t="s">
        <v>33</v>
      </c>
      <c r="R933" s="57" t="s">
        <v>33</v>
      </c>
      <c r="S933" s="57" t="s">
        <v>33</v>
      </c>
      <c r="T933" s="27"/>
      <c r="U933" s="27">
        <v>4.0000000000000001E-3</v>
      </c>
      <c r="V933" s="44">
        <v>15.4478636363636</v>
      </c>
      <c r="W933" s="44">
        <v>14.491093227272726</v>
      </c>
      <c r="X933" s="44" t="s">
        <v>17785</v>
      </c>
      <c r="Y933" s="29">
        <v>1.4999999999999999E-2</v>
      </c>
      <c r="Z933" s="20" t="s">
        <v>5773</v>
      </c>
      <c r="AA933" s="23" t="s">
        <v>6656</v>
      </c>
      <c r="AB933" s="23" t="s">
        <v>18815</v>
      </c>
      <c r="AC933" s="24" t="s">
        <v>742</v>
      </c>
      <c r="AD933" s="24" t="s">
        <v>742</v>
      </c>
      <c r="AE933" s="20" t="s">
        <v>19248</v>
      </c>
      <c r="AF933" s="24" t="s">
        <v>5821</v>
      </c>
      <c r="AG933" s="25" t="s">
        <v>5766</v>
      </c>
      <c r="AH933" s="39">
        <v>38292</v>
      </c>
      <c r="AI933" s="26" t="s">
        <v>10292</v>
      </c>
      <c r="AJ933" s="26" t="s">
        <v>10293</v>
      </c>
      <c r="AK933" s="25" t="s">
        <v>18010</v>
      </c>
      <c r="AL933" s="47">
        <v>147</v>
      </c>
      <c r="AM933" s="47">
        <v>265</v>
      </c>
      <c r="AN933" s="22" t="s">
        <v>6790</v>
      </c>
      <c r="AP933" t="s">
        <v>18842</v>
      </c>
      <c r="AQ933" s="8"/>
      <c r="AS933" s="53"/>
    </row>
    <row r="934" spans="1:45" x14ac:dyDescent="0.3">
      <c r="A934" s="12" t="s">
        <v>33</v>
      </c>
      <c r="B934" s="50" t="s">
        <v>10295</v>
      </c>
      <c r="C934" s="10" t="s">
        <v>10294</v>
      </c>
      <c r="D934" s="12" t="s">
        <v>3</v>
      </c>
      <c r="E934" s="52">
        <v>15.170000000000002</v>
      </c>
      <c r="F934" s="12" t="s">
        <v>64</v>
      </c>
      <c r="G934" s="52">
        <v>100.03999999999986</v>
      </c>
      <c r="H934" s="12" t="s">
        <v>17774</v>
      </c>
      <c r="I934" s="12" t="s">
        <v>32</v>
      </c>
      <c r="J934" s="25" t="s">
        <v>25</v>
      </c>
      <c r="K934" s="47">
        <v>13.549999999999999</v>
      </c>
      <c r="L934" s="25" t="s">
        <v>6785</v>
      </c>
      <c r="M934" s="25" t="s">
        <v>10296</v>
      </c>
      <c r="N934" s="25"/>
      <c r="O934" s="26" t="s">
        <v>10297</v>
      </c>
      <c r="P934" s="26" t="s">
        <v>10298</v>
      </c>
      <c r="Q934" s="57" t="s">
        <v>24</v>
      </c>
      <c r="R934" s="57" t="s">
        <v>33</v>
      </c>
      <c r="S934" s="57" t="s">
        <v>24</v>
      </c>
      <c r="T934" s="27"/>
      <c r="U934" s="27">
        <v>2E-3</v>
      </c>
      <c r="V934" s="44">
        <v>6.4663181818181803</v>
      </c>
      <c r="W934" s="44">
        <v>5.9594234090909088</v>
      </c>
      <c r="X934" s="44" t="s">
        <v>17783</v>
      </c>
      <c r="Y934" s="29">
        <v>1.4999999999999999E-2</v>
      </c>
      <c r="Z934" s="20" t="s">
        <v>5773</v>
      </c>
      <c r="AA934" s="23" t="s">
        <v>5786</v>
      </c>
      <c r="AB934" s="23" t="s">
        <v>18812</v>
      </c>
      <c r="AC934" s="24" t="s">
        <v>742</v>
      </c>
      <c r="AD934" s="24" t="s">
        <v>742</v>
      </c>
      <c r="AE934" s="20" t="s">
        <v>19248</v>
      </c>
      <c r="AF934" s="24" t="s">
        <v>5821</v>
      </c>
      <c r="AG934" s="25" t="s">
        <v>5766</v>
      </c>
      <c r="AH934" s="39" t="e">
        <v>#N/A</v>
      </c>
      <c r="AI934" s="26" t="s">
        <v>10299</v>
      </c>
      <c r="AJ934" s="26" t="s">
        <v>10300</v>
      </c>
      <c r="AK934" s="25" t="s">
        <v>18004</v>
      </c>
      <c r="AL934" s="47">
        <v>142</v>
      </c>
      <c r="AM934" s="47">
        <v>259</v>
      </c>
      <c r="AN934" s="22" t="s">
        <v>6790</v>
      </c>
      <c r="AP934" t="s">
        <v>18833</v>
      </c>
      <c r="AQ934" s="8"/>
      <c r="AS934" s="53"/>
    </row>
    <row r="935" spans="1:45" x14ac:dyDescent="0.3">
      <c r="A935" s="12" t="s">
        <v>33</v>
      </c>
      <c r="B935" s="50" t="s">
        <v>10302</v>
      </c>
      <c r="C935" s="10" t="s">
        <v>10301</v>
      </c>
      <c r="D935" s="12" t="s">
        <v>3</v>
      </c>
      <c r="E935" s="52">
        <v>24.38</v>
      </c>
      <c r="F935" s="12" t="s">
        <v>64</v>
      </c>
      <c r="G935" s="52">
        <v>99.969999999999985</v>
      </c>
      <c r="H935" s="12" t="s">
        <v>3088</v>
      </c>
      <c r="I935" s="12" t="s">
        <v>32</v>
      </c>
      <c r="J935" s="25" t="s">
        <v>25</v>
      </c>
      <c r="K935" s="47">
        <v>30.96</v>
      </c>
      <c r="L935" s="25" t="s">
        <v>6785</v>
      </c>
      <c r="M935" s="25" t="s">
        <v>10303</v>
      </c>
      <c r="N935" s="47" t="s">
        <v>19988</v>
      </c>
      <c r="O935" s="26" t="s">
        <v>10304</v>
      </c>
      <c r="P935" s="26" t="s">
        <v>10305</v>
      </c>
      <c r="Q935" s="57" t="s">
        <v>33</v>
      </c>
      <c r="R935" s="57" t="s">
        <v>33</v>
      </c>
      <c r="S935" s="57" t="s">
        <v>33</v>
      </c>
      <c r="T935" s="27"/>
      <c r="U935" s="27">
        <v>4.0000000000000001E-3</v>
      </c>
      <c r="V935" s="44">
        <v>26.077772727272698</v>
      </c>
      <c r="W935" s="44">
        <v>24.681060318181814</v>
      </c>
      <c r="X935" s="44" t="s">
        <v>17783</v>
      </c>
      <c r="Y935" s="29">
        <v>1.2E-2</v>
      </c>
      <c r="Z935" s="20" t="s">
        <v>5773</v>
      </c>
      <c r="AA935" s="23" t="s">
        <v>5786</v>
      </c>
      <c r="AB935" s="23" t="s">
        <v>18812</v>
      </c>
      <c r="AC935" s="24" t="s">
        <v>742</v>
      </c>
      <c r="AD935" s="24" t="s">
        <v>742</v>
      </c>
      <c r="AE935" s="20" t="s">
        <v>19248</v>
      </c>
      <c r="AF935" s="24" t="s">
        <v>5821</v>
      </c>
      <c r="AG935" s="25" t="s">
        <v>5766</v>
      </c>
      <c r="AH935" s="39">
        <v>38663</v>
      </c>
      <c r="AI935" s="26" t="s">
        <v>10306</v>
      </c>
      <c r="AJ935" s="26" t="s">
        <v>10307</v>
      </c>
      <c r="AK935" s="25" t="s">
        <v>18011</v>
      </c>
      <c r="AL935" s="47">
        <v>148</v>
      </c>
      <c r="AM935" s="47">
        <v>266</v>
      </c>
      <c r="AN935" s="22" t="s">
        <v>6790</v>
      </c>
      <c r="AP935" t="s">
        <v>18843</v>
      </c>
      <c r="AQ935" s="8"/>
      <c r="AS935" s="53"/>
    </row>
    <row r="936" spans="1:45" x14ac:dyDescent="0.3">
      <c r="A936" s="12" t="s">
        <v>33</v>
      </c>
      <c r="B936" s="50" t="s">
        <v>10309</v>
      </c>
      <c r="C936" s="10" t="s">
        <v>10308</v>
      </c>
      <c r="D936" s="12" t="s">
        <v>3</v>
      </c>
      <c r="E936" s="52">
        <v>36.130000000000003</v>
      </c>
      <c r="F936" s="12" t="s">
        <v>64</v>
      </c>
      <c r="G936" s="52">
        <v>99.990000000000009</v>
      </c>
      <c r="H936" s="12" t="s">
        <v>6</v>
      </c>
      <c r="I936" s="12" t="s">
        <v>32</v>
      </c>
      <c r="J936" s="25" t="s">
        <v>25</v>
      </c>
      <c r="K936" s="47">
        <v>33.989999999999995</v>
      </c>
      <c r="L936" s="25" t="s">
        <v>6785</v>
      </c>
      <c r="M936" s="25" t="s">
        <v>10310</v>
      </c>
      <c r="N936" s="47" t="s">
        <v>19989</v>
      </c>
      <c r="O936" s="26" t="s">
        <v>10311</v>
      </c>
      <c r="P936" s="26" t="s">
        <v>10312</v>
      </c>
      <c r="Q936" s="57" t="s">
        <v>33</v>
      </c>
      <c r="R936" s="57" t="s">
        <v>33</v>
      </c>
      <c r="S936" s="57" t="s">
        <v>33</v>
      </c>
      <c r="T936" s="27"/>
      <c r="U936" s="27">
        <v>4.0000000000000001E-3</v>
      </c>
      <c r="V936" s="44">
        <v>26.7879545454545</v>
      </c>
      <c r="W936" s="44">
        <v>24.094705818181819</v>
      </c>
      <c r="X936" s="44" t="s">
        <v>17785</v>
      </c>
      <c r="Y936" s="29">
        <v>1.2E-2</v>
      </c>
      <c r="Z936" s="20" t="s">
        <v>5773</v>
      </c>
      <c r="AA936" s="23" t="s">
        <v>5786</v>
      </c>
      <c r="AB936" s="23" t="s">
        <v>18812</v>
      </c>
      <c r="AC936" s="24" t="s">
        <v>742</v>
      </c>
      <c r="AD936" s="24" t="s">
        <v>742</v>
      </c>
      <c r="AE936" s="20" t="s">
        <v>19248</v>
      </c>
      <c r="AF936" s="24" t="s">
        <v>5821</v>
      </c>
      <c r="AG936" s="25" t="s">
        <v>5766</v>
      </c>
      <c r="AH936" s="39">
        <v>38663</v>
      </c>
      <c r="AI936" s="26" t="s">
        <v>10313</v>
      </c>
      <c r="AJ936" s="26" t="s">
        <v>10314</v>
      </c>
      <c r="AK936" s="25" t="s">
        <v>18012</v>
      </c>
      <c r="AL936" s="47">
        <v>149</v>
      </c>
      <c r="AM936" s="47">
        <v>267</v>
      </c>
      <c r="AN936" s="22" t="s">
        <v>6790</v>
      </c>
      <c r="AP936" t="s">
        <v>18844</v>
      </c>
      <c r="AQ936" s="8"/>
      <c r="AS936" s="53"/>
    </row>
    <row r="937" spans="1:45" x14ac:dyDescent="0.3">
      <c r="A937" s="41"/>
      <c r="B937" s="62" t="s">
        <v>20873</v>
      </c>
      <c r="C937" s="62" t="s">
        <v>20872</v>
      </c>
      <c r="D937" s="41"/>
      <c r="E937" s="41"/>
      <c r="F937" s="41"/>
      <c r="G937" s="41"/>
      <c r="H937" s="41"/>
      <c r="I937" s="41"/>
      <c r="J937" s="41"/>
      <c r="K937" s="41"/>
      <c r="L937" s="25" t="s">
        <v>6785</v>
      </c>
      <c r="M937" s="43"/>
      <c r="N937" s="43"/>
      <c r="O937" s="41"/>
      <c r="P937" s="41"/>
      <c r="Q937" s="57" t="s">
        <v>33</v>
      </c>
      <c r="R937" s="57" t="s">
        <v>24</v>
      </c>
      <c r="S937" s="57" t="s">
        <v>24</v>
      </c>
      <c r="T937" s="41"/>
      <c r="U937" s="41"/>
      <c r="V937" s="41"/>
      <c r="W937" s="41"/>
      <c r="X937" s="41"/>
      <c r="Y937" s="41"/>
      <c r="Z937" s="41" t="s">
        <v>5785</v>
      </c>
      <c r="AA937" s="41"/>
      <c r="AB937" s="41"/>
      <c r="AC937" s="41"/>
      <c r="AD937" s="41"/>
      <c r="AE937" s="41"/>
      <c r="AF937" s="41"/>
      <c r="AG937" s="41"/>
      <c r="AH937" s="39">
        <v>42877</v>
      </c>
      <c r="AI937" s="41"/>
      <c r="AJ937" s="41"/>
      <c r="AK937" s="41"/>
      <c r="AL937" s="41"/>
      <c r="AM937" s="41"/>
      <c r="AN937" s="41"/>
    </row>
    <row r="938" spans="1:45" x14ac:dyDescent="0.3">
      <c r="A938" s="12" t="s">
        <v>17758</v>
      </c>
      <c r="B938" s="50" t="s">
        <v>10316</v>
      </c>
      <c r="C938" s="10" t="s">
        <v>10315</v>
      </c>
      <c r="D938" s="12" t="s">
        <v>2</v>
      </c>
      <c r="E938" s="52">
        <v>99.210000000000008</v>
      </c>
      <c r="F938" s="12" t="s">
        <v>64</v>
      </c>
      <c r="G938" s="52">
        <v>75.94</v>
      </c>
      <c r="H938" s="12"/>
      <c r="I938" s="12"/>
      <c r="J938" s="25" t="s">
        <v>2</v>
      </c>
      <c r="K938" s="47">
        <v>44.28</v>
      </c>
      <c r="L938" s="25" t="s">
        <v>6785</v>
      </c>
      <c r="M938" s="25" t="s">
        <v>10317</v>
      </c>
      <c r="N938" s="25"/>
      <c r="O938" s="26" t="s">
        <v>10318</v>
      </c>
      <c r="P938" s="26" t="s">
        <v>10319</v>
      </c>
      <c r="Q938" s="57" t="s">
        <v>24</v>
      </c>
      <c r="R938" s="57" t="s">
        <v>33</v>
      </c>
      <c r="S938" s="57" t="s">
        <v>24</v>
      </c>
      <c r="T938" s="27"/>
      <c r="U938" s="27">
        <v>4.0000000000000001E-3</v>
      </c>
      <c r="V938" s="44">
        <v>19.354681818181799</v>
      </c>
      <c r="W938" s="44">
        <v>18.255226863636366</v>
      </c>
      <c r="X938" s="44" t="s">
        <v>17783</v>
      </c>
      <c r="Y938" s="29">
        <v>0.03</v>
      </c>
      <c r="Z938" s="20" t="s">
        <v>5785</v>
      </c>
      <c r="AA938" s="23" t="s">
        <v>5786</v>
      </c>
      <c r="AB938" s="23" t="s">
        <v>18813</v>
      </c>
      <c r="AC938" s="24" t="s">
        <v>742</v>
      </c>
      <c r="AD938" s="24" t="s">
        <v>742</v>
      </c>
      <c r="AE938" s="20" t="s">
        <v>19248</v>
      </c>
      <c r="AF938" s="24" t="s">
        <v>5775</v>
      </c>
      <c r="AG938" s="25" t="s">
        <v>5766</v>
      </c>
      <c r="AH938" s="39" t="e">
        <v>#N/A</v>
      </c>
      <c r="AI938" s="26" t="s">
        <v>10320</v>
      </c>
      <c r="AJ938" s="26" t="s">
        <v>10321</v>
      </c>
      <c r="AK938" s="25" t="s">
        <v>18054</v>
      </c>
      <c r="AL938" s="47">
        <v>187</v>
      </c>
      <c r="AM938" s="47">
        <v>313</v>
      </c>
      <c r="AN938" s="22" t="s">
        <v>6790</v>
      </c>
      <c r="AP938" t="s">
        <v>19054</v>
      </c>
      <c r="AQ938" s="8"/>
      <c r="AS938" s="53"/>
    </row>
    <row r="939" spans="1:45" x14ac:dyDescent="0.3">
      <c r="A939" s="12" t="s">
        <v>17758</v>
      </c>
      <c r="B939" s="50" t="s">
        <v>10323</v>
      </c>
      <c r="C939" s="10" t="s">
        <v>10322</v>
      </c>
      <c r="D939" s="12" t="s">
        <v>2</v>
      </c>
      <c r="E939" s="52">
        <v>99.210000000000008</v>
      </c>
      <c r="F939" s="12" t="s">
        <v>64</v>
      </c>
      <c r="G939" s="52">
        <v>75.94</v>
      </c>
      <c r="H939" s="12"/>
      <c r="I939" s="12"/>
      <c r="J939" s="25" t="s">
        <v>2</v>
      </c>
      <c r="K939" s="47">
        <v>44.28</v>
      </c>
      <c r="L939" s="25" t="s">
        <v>6785</v>
      </c>
      <c r="M939" s="25" t="s">
        <v>10324</v>
      </c>
      <c r="N939" s="47" t="s">
        <v>19991</v>
      </c>
      <c r="O939" s="26" t="s">
        <v>10325</v>
      </c>
      <c r="P939" s="26" t="s">
        <v>10326</v>
      </c>
      <c r="Q939" s="57" t="s">
        <v>33</v>
      </c>
      <c r="R939" s="57" t="s">
        <v>33</v>
      </c>
      <c r="S939" s="57" t="s">
        <v>33</v>
      </c>
      <c r="T939" s="27"/>
      <c r="U939" s="27">
        <v>4.0000000000000001E-3</v>
      </c>
      <c r="V939" s="44">
        <v>13.3499545454545</v>
      </c>
      <c r="W939" s="44">
        <v>12.750427227272729</v>
      </c>
      <c r="X939" s="44" t="s">
        <v>17786</v>
      </c>
      <c r="Y939" s="29">
        <v>1.2E-2</v>
      </c>
      <c r="Z939" s="20" t="s">
        <v>5773</v>
      </c>
      <c r="AA939" s="23" t="s">
        <v>5786</v>
      </c>
      <c r="AB939" s="23" t="s">
        <v>18812</v>
      </c>
      <c r="AC939" s="24" t="s">
        <v>742</v>
      </c>
      <c r="AD939" s="24" t="s">
        <v>742</v>
      </c>
      <c r="AE939" s="20" t="s">
        <v>19248</v>
      </c>
      <c r="AF939" s="24" t="s">
        <v>5821</v>
      </c>
      <c r="AG939" s="25" t="s">
        <v>5766</v>
      </c>
      <c r="AH939" s="39">
        <v>38663</v>
      </c>
      <c r="AI939" s="26" t="s">
        <v>10327</v>
      </c>
      <c r="AJ939" s="26" t="s">
        <v>10328</v>
      </c>
      <c r="AK939" s="25" t="s">
        <v>18051</v>
      </c>
      <c r="AL939" s="47">
        <v>189</v>
      </c>
      <c r="AM939" s="47">
        <v>310</v>
      </c>
      <c r="AN939" s="22" t="s">
        <v>6790</v>
      </c>
      <c r="AP939" t="s">
        <v>19055</v>
      </c>
      <c r="AQ939" s="8"/>
      <c r="AS939" s="53"/>
    </row>
    <row r="940" spans="1:45" x14ac:dyDescent="0.3">
      <c r="A940" s="41"/>
      <c r="B940" s="41" t="s">
        <v>20019</v>
      </c>
      <c r="C940" s="41" t="s">
        <v>20018</v>
      </c>
      <c r="D940" s="41"/>
      <c r="E940" s="41"/>
      <c r="F940" s="41"/>
      <c r="G940" s="41"/>
      <c r="H940" s="41"/>
      <c r="I940" s="41"/>
      <c r="J940" s="41"/>
      <c r="K940" s="41"/>
      <c r="L940" s="25" t="s">
        <v>6785</v>
      </c>
      <c r="M940" s="43"/>
      <c r="N940" s="43" t="s">
        <v>20020</v>
      </c>
      <c r="O940" s="41"/>
      <c r="P940" s="41"/>
      <c r="Q940" s="57" t="s">
        <v>24</v>
      </c>
      <c r="R940" s="57" t="s">
        <v>24</v>
      </c>
      <c r="S940" s="57" t="s">
        <v>33</v>
      </c>
      <c r="T940" s="41"/>
      <c r="U940" s="41"/>
      <c r="V940" s="41"/>
      <c r="W940" s="41"/>
      <c r="X940" s="41"/>
      <c r="Y940" s="41"/>
      <c r="Z940" s="41" t="s">
        <v>5785</v>
      </c>
      <c r="AA940" s="41"/>
      <c r="AB940" s="41"/>
      <c r="AC940" s="41"/>
      <c r="AD940" s="41"/>
      <c r="AE940" s="41"/>
      <c r="AF940" s="41"/>
      <c r="AG940" s="41"/>
      <c r="AI940" s="41"/>
      <c r="AJ940" s="41"/>
      <c r="AK940" s="41"/>
      <c r="AL940" s="41"/>
      <c r="AM940" s="41"/>
      <c r="AN940" s="41"/>
    </row>
    <row r="941" spans="1:45" x14ac:dyDescent="0.3">
      <c r="A941" s="41"/>
      <c r="B941" s="41" t="s">
        <v>20022</v>
      </c>
      <c r="C941" s="41" t="s">
        <v>20021</v>
      </c>
      <c r="D941" s="41"/>
      <c r="E941" s="41"/>
      <c r="F941" s="41"/>
      <c r="G941" s="41"/>
      <c r="H941" s="41"/>
      <c r="I941" s="41"/>
      <c r="J941" s="41"/>
      <c r="K941" s="41"/>
      <c r="L941" s="25" t="s">
        <v>6785</v>
      </c>
      <c r="M941" s="43"/>
      <c r="N941" s="43" t="s">
        <v>20023</v>
      </c>
      <c r="O941" s="41"/>
      <c r="P941" s="41"/>
      <c r="Q941" s="57" t="s">
        <v>24</v>
      </c>
      <c r="R941" s="57" t="s">
        <v>24</v>
      </c>
      <c r="S941" s="57" t="s">
        <v>33</v>
      </c>
      <c r="T941" s="41"/>
      <c r="U941" s="41"/>
      <c r="V941" s="41"/>
      <c r="W941" s="41"/>
      <c r="X941" s="41"/>
      <c r="Y941" s="41"/>
      <c r="Z941" t="s">
        <v>5773</v>
      </c>
      <c r="AA941" s="41"/>
      <c r="AB941" s="41"/>
      <c r="AC941" s="41"/>
      <c r="AD941" s="41"/>
      <c r="AE941" s="41"/>
      <c r="AF941" s="41"/>
      <c r="AG941" s="41"/>
      <c r="AI941" s="41"/>
      <c r="AJ941" s="41"/>
      <c r="AK941" s="41"/>
      <c r="AL941" s="41"/>
      <c r="AM941" s="41"/>
      <c r="AN941" s="41"/>
    </row>
    <row r="942" spans="1:45" x14ac:dyDescent="0.3">
      <c r="A942" s="12" t="s">
        <v>17758</v>
      </c>
      <c r="B942" s="50" t="s">
        <v>10330</v>
      </c>
      <c r="C942" s="10" t="s">
        <v>10329</v>
      </c>
      <c r="D942" s="12"/>
      <c r="E942" s="52">
        <v>21.780000000000005</v>
      </c>
      <c r="F942" s="12"/>
      <c r="G942" s="52">
        <v>71.830000000000055</v>
      </c>
      <c r="H942" s="12"/>
      <c r="I942" s="12"/>
      <c r="J942" s="12" t="s">
        <v>75</v>
      </c>
      <c r="K942" s="47">
        <v>5.5900000000000007</v>
      </c>
      <c r="L942" s="25" t="s">
        <v>6785</v>
      </c>
      <c r="M942" s="25" t="s">
        <v>10331</v>
      </c>
      <c r="N942" s="25"/>
      <c r="O942" s="26" t="s">
        <v>10332</v>
      </c>
      <c r="P942" s="26" t="s">
        <v>10333</v>
      </c>
      <c r="Q942" s="57" t="s">
        <v>33</v>
      </c>
      <c r="R942" s="57" t="s">
        <v>33</v>
      </c>
      <c r="S942" s="57" t="s">
        <v>24</v>
      </c>
      <c r="T942" s="27"/>
      <c r="U942" s="27">
        <v>5.0000000000000001E-3</v>
      </c>
      <c r="V942" s="44">
        <v>42.975272727272703</v>
      </c>
      <c r="W942" s="44">
        <v>40.795564636363643</v>
      </c>
      <c r="X942" s="44" t="s">
        <v>17783</v>
      </c>
      <c r="Y942" s="29">
        <v>2.5000000000000001E-2</v>
      </c>
      <c r="Z942" s="20" t="s">
        <v>5773</v>
      </c>
      <c r="AA942" s="23" t="s">
        <v>6656</v>
      </c>
      <c r="AB942" s="23" t="s">
        <v>18815</v>
      </c>
      <c r="AC942" s="24" t="s">
        <v>26</v>
      </c>
      <c r="AD942" s="24" t="s">
        <v>742</v>
      </c>
      <c r="AE942" s="24" t="s">
        <v>24</v>
      </c>
      <c r="AF942" s="24" t="s">
        <v>5775</v>
      </c>
      <c r="AG942" s="25" t="s">
        <v>5766</v>
      </c>
      <c r="AH942" s="39">
        <v>42543</v>
      </c>
      <c r="AI942" s="26" t="s">
        <v>10334</v>
      </c>
      <c r="AJ942" s="26" t="s">
        <v>10335</v>
      </c>
      <c r="AK942" s="25" t="s">
        <v>17871</v>
      </c>
      <c r="AL942" s="47">
        <v>37</v>
      </c>
      <c r="AM942" s="47">
        <v>77</v>
      </c>
      <c r="AN942" s="22" t="s">
        <v>6790</v>
      </c>
      <c r="AP942" t="s">
        <v>19031</v>
      </c>
      <c r="AQ942" s="8"/>
      <c r="AS942" s="53"/>
    </row>
    <row r="943" spans="1:45" x14ac:dyDescent="0.3">
      <c r="A943" s="12" t="s">
        <v>17758</v>
      </c>
      <c r="B943" s="50" t="s">
        <v>10337</v>
      </c>
      <c r="C943" s="10" t="s">
        <v>10336</v>
      </c>
      <c r="D943" s="12"/>
      <c r="E943" s="52" t="e">
        <v>#N/A</v>
      </c>
      <c r="F943" s="12"/>
      <c r="G943" s="52" t="e">
        <v>#N/A</v>
      </c>
      <c r="H943" s="12"/>
      <c r="I943" s="12"/>
      <c r="J943" s="12" t="s">
        <v>75</v>
      </c>
      <c r="K943" s="47" t="e">
        <v>#N/A</v>
      </c>
      <c r="L943" s="25" t="s">
        <v>6785</v>
      </c>
      <c r="M943" s="25" t="s">
        <v>10338</v>
      </c>
      <c r="N943" s="25"/>
      <c r="O943" s="26" t="s">
        <v>10339</v>
      </c>
      <c r="P943" s="26" t="s">
        <v>10340</v>
      </c>
      <c r="Q943" s="57" t="s">
        <v>33</v>
      </c>
      <c r="R943" s="57" t="s">
        <v>33</v>
      </c>
      <c r="S943" s="57" t="s">
        <v>24</v>
      </c>
      <c r="T943" s="27"/>
      <c r="U943" s="27">
        <v>5.4999999999999997E-3</v>
      </c>
      <c r="V943" s="44">
        <v>39.3853636363636</v>
      </c>
      <c r="W943" s="44">
        <v>36.513209590909085</v>
      </c>
      <c r="X943" s="44" t="s">
        <v>17781</v>
      </c>
      <c r="Y943" s="29">
        <v>0.03</v>
      </c>
      <c r="Z943" s="20" t="s">
        <v>5773</v>
      </c>
      <c r="AA943" s="23" t="s">
        <v>6656</v>
      </c>
      <c r="AB943" s="23" t="s">
        <v>18815</v>
      </c>
      <c r="AC943" s="24" t="s">
        <v>742</v>
      </c>
      <c r="AD943" s="24" t="s">
        <v>742</v>
      </c>
      <c r="AE943" s="24" t="s">
        <v>33</v>
      </c>
      <c r="AF943" s="24" t="s">
        <v>5775</v>
      </c>
      <c r="AG943" s="25" t="s">
        <v>5766</v>
      </c>
      <c r="AH943" s="39">
        <v>43202</v>
      </c>
      <c r="AI943" s="26" t="s">
        <v>10341</v>
      </c>
      <c r="AJ943" s="26" t="s">
        <v>10342</v>
      </c>
      <c r="AK943" s="25" t="s">
        <v>17871</v>
      </c>
      <c r="AL943" s="47">
        <v>37</v>
      </c>
      <c r="AM943" s="47">
        <v>77</v>
      </c>
      <c r="AN943" s="22" t="s">
        <v>6790</v>
      </c>
    </row>
    <row r="944" spans="1:45" x14ac:dyDescent="0.3">
      <c r="A944" s="41"/>
      <c r="B944" s="62" t="s">
        <v>20858</v>
      </c>
      <c r="C944" s="62" t="s">
        <v>20857</v>
      </c>
      <c r="D944" s="41"/>
      <c r="E944" s="41"/>
      <c r="F944" s="41"/>
      <c r="G944" s="41"/>
      <c r="H944" s="41"/>
      <c r="I944" s="41"/>
      <c r="J944" s="41"/>
      <c r="K944" s="41"/>
      <c r="L944" s="25" t="s">
        <v>6785</v>
      </c>
      <c r="M944" s="43"/>
      <c r="N944" s="43"/>
      <c r="O944" s="41"/>
      <c r="P944" s="41"/>
      <c r="Q944" s="57" t="s">
        <v>33</v>
      </c>
      <c r="R944" s="57" t="s">
        <v>24</v>
      </c>
      <c r="S944" s="57" t="s">
        <v>24</v>
      </c>
      <c r="T944" s="41"/>
      <c r="U944" s="41"/>
      <c r="V944" s="41"/>
      <c r="W944" s="41"/>
      <c r="X944" s="41"/>
      <c r="Y944" s="41"/>
      <c r="Z944" t="s">
        <v>5773</v>
      </c>
      <c r="AA944" s="41"/>
      <c r="AB944" s="41"/>
      <c r="AC944" s="41"/>
      <c r="AD944" s="41"/>
      <c r="AE944" s="41"/>
      <c r="AF944" s="41"/>
      <c r="AG944" s="41"/>
      <c r="AH944" s="39">
        <v>38257</v>
      </c>
      <c r="AI944" s="41"/>
      <c r="AJ944" s="41"/>
      <c r="AK944" s="41"/>
      <c r="AL944" s="41"/>
      <c r="AM944" s="41"/>
      <c r="AN944" s="41"/>
    </row>
    <row r="945" spans="1:45" x14ac:dyDescent="0.3">
      <c r="A945" s="12" t="s">
        <v>33</v>
      </c>
      <c r="B945" s="50" t="s">
        <v>10344</v>
      </c>
      <c r="C945" s="10" t="s">
        <v>10343</v>
      </c>
      <c r="D945" s="12" t="s">
        <v>3</v>
      </c>
      <c r="E945" s="52">
        <v>31.18</v>
      </c>
      <c r="F945" s="12" t="s">
        <v>906</v>
      </c>
      <c r="G945" s="52">
        <v>99.94</v>
      </c>
      <c r="H945" s="12" t="s">
        <v>17774</v>
      </c>
      <c r="I945" s="12" t="s">
        <v>32</v>
      </c>
      <c r="J945" s="25" t="s">
        <v>25</v>
      </c>
      <c r="K945" s="47">
        <v>42.4</v>
      </c>
      <c r="L945" s="25" t="s">
        <v>6785</v>
      </c>
      <c r="M945" s="25" t="s">
        <v>10345</v>
      </c>
      <c r="N945" s="25"/>
      <c r="O945" s="26" t="s">
        <v>10346</v>
      </c>
      <c r="P945" s="26" t="s">
        <v>10347</v>
      </c>
      <c r="Q945" s="57" t="s">
        <v>33</v>
      </c>
      <c r="R945" s="57" t="s">
        <v>33</v>
      </c>
      <c r="S945" s="57" t="s">
        <v>24</v>
      </c>
      <c r="T945" s="27"/>
      <c r="U945" s="27">
        <v>3.3E-3</v>
      </c>
      <c r="V945" s="44">
        <v>19.304090909090899</v>
      </c>
      <c r="W945" s="44">
        <v>17.538066681818183</v>
      </c>
      <c r="X945" s="44" t="s">
        <v>17787</v>
      </c>
      <c r="Y945" s="29">
        <v>1.4999999999999999E-2</v>
      </c>
      <c r="Z945" s="20" t="s">
        <v>5785</v>
      </c>
      <c r="AA945" s="23" t="s">
        <v>5786</v>
      </c>
      <c r="AB945" s="23" t="s">
        <v>18813</v>
      </c>
      <c r="AC945" s="24" t="s">
        <v>742</v>
      </c>
      <c r="AD945" s="24" t="s">
        <v>742</v>
      </c>
      <c r="AE945" s="20" t="s">
        <v>19248</v>
      </c>
      <c r="AF945" s="24" t="s">
        <v>10348</v>
      </c>
      <c r="AG945" s="25" t="s">
        <v>5766</v>
      </c>
      <c r="AH945" s="39">
        <v>40436</v>
      </c>
      <c r="AI945" s="26" t="s">
        <v>10349</v>
      </c>
      <c r="AJ945" s="26" t="s">
        <v>10350</v>
      </c>
      <c r="AK945" s="25" t="s">
        <v>18071</v>
      </c>
      <c r="AL945" s="47">
        <v>204</v>
      </c>
      <c r="AM945" s="47">
        <v>330</v>
      </c>
      <c r="AN945" s="22" t="s">
        <v>6790</v>
      </c>
      <c r="AP945" t="s">
        <v>18848</v>
      </c>
      <c r="AQ945" s="8"/>
      <c r="AS945" s="53"/>
    </row>
    <row r="946" spans="1:45" x14ac:dyDescent="0.3">
      <c r="A946" s="41"/>
      <c r="B946" s="62" t="s">
        <v>20741</v>
      </c>
      <c r="C946" s="62" t="s">
        <v>20740</v>
      </c>
      <c r="D946" s="41"/>
      <c r="E946" s="41"/>
      <c r="F946" s="41"/>
      <c r="G946" s="41"/>
      <c r="H946" s="41"/>
      <c r="I946" s="41"/>
      <c r="J946" s="41"/>
      <c r="K946" s="41"/>
      <c r="L946" s="25" t="s">
        <v>6785</v>
      </c>
      <c r="M946" s="43"/>
      <c r="N946" s="43"/>
      <c r="O946" s="41"/>
      <c r="P946" s="41"/>
      <c r="Q946" s="57" t="s">
        <v>33</v>
      </c>
      <c r="R946" s="57" t="s">
        <v>24</v>
      </c>
      <c r="S946" s="57" t="s">
        <v>24</v>
      </c>
      <c r="T946" s="41"/>
      <c r="U946" s="41"/>
      <c r="V946" s="41"/>
      <c r="W946" s="41"/>
      <c r="X946" s="41"/>
      <c r="Y946" s="41"/>
      <c r="Z946" t="s">
        <v>5773</v>
      </c>
      <c r="AA946" s="41"/>
      <c r="AB946" s="41"/>
      <c r="AC946" s="41"/>
      <c r="AD946" s="41"/>
      <c r="AE946" s="41"/>
      <c r="AF946" s="41"/>
      <c r="AG946" s="41"/>
      <c r="AH946" s="39">
        <v>39272</v>
      </c>
      <c r="AI946" s="41"/>
      <c r="AJ946" s="41"/>
      <c r="AK946" s="41"/>
      <c r="AL946" s="41"/>
      <c r="AM946" s="41"/>
      <c r="AN946" s="41"/>
    </row>
    <row r="947" spans="1:45" x14ac:dyDescent="0.3">
      <c r="A947" s="41"/>
      <c r="B947" s="41" t="s">
        <v>19995</v>
      </c>
      <c r="C947" s="41" t="s">
        <v>19994</v>
      </c>
      <c r="D947" s="41"/>
      <c r="E947" s="41"/>
      <c r="F947" s="41"/>
      <c r="G947" s="41"/>
      <c r="H947" s="41"/>
      <c r="I947" s="41"/>
      <c r="J947" s="41"/>
      <c r="K947" s="41"/>
      <c r="L947" s="25" t="s">
        <v>6785</v>
      </c>
      <c r="M947" s="43"/>
      <c r="N947" s="43" t="s">
        <v>19996</v>
      </c>
      <c r="O947" s="41"/>
      <c r="P947" s="41"/>
      <c r="Q947" s="57" t="s">
        <v>24</v>
      </c>
      <c r="R947" s="57" t="s">
        <v>24</v>
      </c>
      <c r="S947" s="57" t="s">
        <v>33</v>
      </c>
      <c r="T947" s="41"/>
      <c r="U947" s="41"/>
      <c r="V947" s="41"/>
      <c r="W947" s="41"/>
      <c r="X947" s="41"/>
      <c r="Y947" s="41"/>
      <c r="Z947" s="41"/>
      <c r="AA947" s="41"/>
      <c r="AB947" s="41"/>
      <c r="AC947" s="41"/>
      <c r="AD947" s="41"/>
      <c r="AE947" s="41"/>
      <c r="AF947" s="41"/>
      <c r="AG947" s="41"/>
      <c r="AI947" s="41"/>
      <c r="AJ947" s="41"/>
      <c r="AK947" s="41"/>
      <c r="AL947" s="41"/>
      <c r="AM947" s="41"/>
      <c r="AN947" s="41"/>
    </row>
    <row r="948" spans="1:45" x14ac:dyDescent="0.3">
      <c r="A948" s="12" t="s">
        <v>17758</v>
      </c>
      <c r="B948" s="50" t="s">
        <v>10352</v>
      </c>
      <c r="C948" s="10" t="s">
        <v>10351</v>
      </c>
      <c r="D948" s="12"/>
      <c r="E948" s="52" t="e">
        <v>#N/A</v>
      </c>
      <c r="F948" s="12" t="s">
        <v>897</v>
      </c>
      <c r="G948" s="52" t="e">
        <v>#N/A</v>
      </c>
      <c r="H948" s="12"/>
      <c r="I948" s="12"/>
      <c r="J948" s="12" t="s">
        <v>75</v>
      </c>
      <c r="K948" s="47" t="e">
        <v>#N/A</v>
      </c>
      <c r="L948" s="25" t="s">
        <v>6785</v>
      </c>
      <c r="M948" s="25" t="s">
        <v>10353</v>
      </c>
      <c r="N948" s="25"/>
      <c r="O948" s="26" t="s">
        <v>10354</v>
      </c>
      <c r="P948" s="26" t="s">
        <v>10355</v>
      </c>
      <c r="Q948" s="57" t="s">
        <v>33</v>
      </c>
      <c r="R948" s="57" t="s">
        <v>33</v>
      </c>
      <c r="S948" s="57" t="s">
        <v>24</v>
      </c>
      <c r="T948" s="27"/>
      <c r="U948" s="27">
        <v>2E-3</v>
      </c>
      <c r="V948" s="44">
        <v>5.5365454545454504</v>
      </c>
      <c r="W948" s="44">
        <v>5.266162500000001</v>
      </c>
      <c r="X948" s="44" t="s">
        <v>17786</v>
      </c>
      <c r="Y948" s="29">
        <v>1.4999999999999999E-2</v>
      </c>
      <c r="Z948" s="20" t="s">
        <v>5773</v>
      </c>
      <c r="AA948" s="23" t="s">
        <v>6656</v>
      </c>
      <c r="AB948" s="23" t="s">
        <v>18815</v>
      </c>
      <c r="AC948" s="24" t="s">
        <v>742</v>
      </c>
      <c r="AD948" s="24" t="s">
        <v>742</v>
      </c>
      <c r="AE948" s="20" t="s">
        <v>19248</v>
      </c>
      <c r="AF948" s="24" t="s">
        <v>5821</v>
      </c>
      <c r="AG948" s="25" t="s">
        <v>5766</v>
      </c>
      <c r="AH948" s="39">
        <v>41038</v>
      </c>
      <c r="AI948" s="26" t="s">
        <v>10356</v>
      </c>
      <c r="AJ948" s="26" t="s">
        <v>10357</v>
      </c>
      <c r="AK948" s="25" t="s">
        <v>17859</v>
      </c>
      <c r="AL948" s="47">
        <v>32</v>
      </c>
      <c r="AM948" s="47">
        <v>65</v>
      </c>
      <c r="AN948" s="22" t="s">
        <v>6790</v>
      </c>
    </row>
    <row r="949" spans="1:45" x14ac:dyDescent="0.3">
      <c r="A949" s="41"/>
      <c r="B949" s="62" t="s">
        <v>20701</v>
      </c>
      <c r="C949" s="62" t="s">
        <v>20700</v>
      </c>
      <c r="D949" s="41"/>
      <c r="E949" s="41"/>
      <c r="F949" s="41"/>
      <c r="G949" s="41"/>
      <c r="H949" s="41"/>
      <c r="I949" s="41"/>
      <c r="J949" s="41"/>
      <c r="K949" s="41"/>
      <c r="L949" s="25" t="s">
        <v>6785</v>
      </c>
      <c r="M949" s="43"/>
      <c r="N949" s="43"/>
      <c r="O949" s="41"/>
      <c r="P949" s="41"/>
      <c r="Q949" s="57" t="s">
        <v>33</v>
      </c>
      <c r="R949" s="57" t="s">
        <v>24</v>
      </c>
      <c r="S949" s="57" t="s">
        <v>24</v>
      </c>
      <c r="T949" s="41"/>
      <c r="U949" s="41"/>
      <c r="V949" s="41"/>
      <c r="W949" s="41"/>
      <c r="X949" s="41"/>
      <c r="Y949" s="41"/>
      <c r="Z949" s="41" t="s">
        <v>5785</v>
      </c>
      <c r="AA949" s="41"/>
      <c r="AB949" s="41"/>
      <c r="AC949" s="41"/>
      <c r="AD949" s="41"/>
      <c r="AE949" s="41"/>
      <c r="AF949" s="41"/>
      <c r="AG949" s="41"/>
      <c r="AH949" s="39">
        <v>43031</v>
      </c>
      <c r="AI949" s="41"/>
      <c r="AJ949" s="41"/>
      <c r="AK949" s="41"/>
      <c r="AL949" s="41"/>
      <c r="AM949" s="41"/>
      <c r="AN949" s="41"/>
    </row>
    <row r="950" spans="1:45" x14ac:dyDescent="0.3">
      <c r="A950" s="41"/>
      <c r="B950" s="62" t="s">
        <v>20835</v>
      </c>
      <c r="C950" s="62" t="s">
        <v>20834</v>
      </c>
      <c r="D950" s="41"/>
      <c r="E950" s="41"/>
      <c r="F950" s="41"/>
      <c r="G950" s="41"/>
      <c r="H950" s="41"/>
      <c r="I950" s="41"/>
      <c r="J950" s="41"/>
      <c r="K950" s="41"/>
      <c r="L950" s="25" t="s">
        <v>6785</v>
      </c>
      <c r="M950" s="43"/>
      <c r="N950" s="43"/>
      <c r="O950" s="41"/>
      <c r="P950" s="41"/>
      <c r="Q950" s="57" t="s">
        <v>33</v>
      </c>
      <c r="R950" s="57" t="s">
        <v>24</v>
      </c>
      <c r="S950" s="57" t="s">
        <v>24</v>
      </c>
      <c r="T950" s="41"/>
      <c r="U950" s="41"/>
      <c r="V950" s="41"/>
      <c r="W950" s="41"/>
      <c r="X950" s="41"/>
      <c r="Y950" s="41"/>
      <c r="Z950" s="41" t="s">
        <v>5785</v>
      </c>
      <c r="AA950" s="41"/>
      <c r="AB950" s="41"/>
      <c r="AC950" s="41"/>
      <c r="AD950" s="41"/>
      <c r="AE950" s="41"/>
      <c r="AF950" s="41"/>
      <c r="AG950" s="41"/>
      <c r="AH950" s="39">
        <v>43032</v>
      </c>
      <c r="AI950" s="41"/>
      <c r="AJ950" s="41"/>
      <c r="AK950" s="41"/>
      <c r="AL950" s="41"/>
      <c r="AM950" s="41"/>
      <c r="AN950" s="41"/>
    </row>
    <row r="951" spans="1:45" x14ac:dyDescent="0.3">
      <c r="A951" s="12" t="s">
        <v>17758</v>
      </c>
      <c r="B951" s="50" t="s">
        <v>10359</v>
      </c>
      <c r="C951" s="10" t="s">
        <v>10358</v>
      </c>
      <c r="D951" s="12"/>
      <c r="E951" s="52">
        <v>99.550000000000139</v>
      </c>
      <c r="F951" s="12"/>
      <c r="G951" s="52">
        <v>48.920000000000009</v>
      </c>
      <c r="H951" s="12"/>
      <c r="I951" s="12"/>
      <c r="J951" s="12" t="s">
        <v>75</v>
      </c>
      <c r="K951" s="47">
        <v>3.5300000000000002</v>
      </c>
      <c r="L951" s="25" t="s">
        <v>6785</v>
      </c>
      <c r="M951" s="25" t="s">
        <v>10360</v>
      </c>
      <c r="N951" s="25"/>
      <c r="O951" s="26" t="s">
        <v>10361</v>
      </c>
      <c r="P951" s="26" t="s">
        <v>10362</v>
      </c>
      <c r="Q951" s="57" t="s">
        <v>33</v>
      </c>
      <c r="R951" s="57" t="s">
        <v>33</v>
      </c>
      <c r="S951" s="57" t="s">
        <v>24</v>
      </c>
      <c r="T951" s="27"/>
      <c r="U951" s="27">
        <v>2E-3</v>
      </c>
      <c r="V951" s="44">
        <v>13.305272727272699</v>
      </c>
      <c r="W951" s="44">
        <v>12.282104363636362</v>
      </c>
      <c r="X951" s="44" t="s">
        <v>17789</v>
      </c>
      <c r="Y951" s="29">
        <v>1.4999999999999999E-2</v>
      </c>
      <c r="Z951" s="20" t="s">
        <v>5773</v>
      </c>
      <c r="AA951" s="23" t="s">
        <v>6656</v>
      </c>
      <c r="AB951" s="23" t="s">
        <v>18815</v>
      </c>
      <c r="AC951" s="24" t="s">
        <v>26</v>
      </c>
      <c r="AD951" s="24" t="s">
        <v>742</v>
      </c>
      <c r="AE951" s="24" t="s">
        <v>24</v>
      </c>
      <c r="AF951" s="24" t="s">
        <v>9608</v>
      </c>
      <c r="AG951" s="25" t="s">
        <v>5766</v>
      </c>
      <c r="AH951" s="39">
        <v>41186</v>
      </c>
      <c r="AI951" s="26" t="s">
        <v>10363</v>
      </c>
      <c r="AJ951" s="26" t="s">
        <v>10364</v>
      </c>
      <c r="AK951" s="25" t="s">
        <v>17872</v>
      </c>
      <c r="AL951" s="47">
        <v>38</v>
      </c>
      <c r="AM951" s="47">
        <v>78</v>
      </c>
      <c r="AN951" s="22" t="s">
        <v>6790</v>
      </c>
      <c r="AP951" t="s">
        <v>19032</v>
      </c>
      <c r="AQ951" s="8"/>
      <c r="AS951" s="53"/>
    </row>
    <row r="952" spans="1:45" x14ac:dyDescent="0.3">
      <c r="A952" s="12" t="s">
        <v>33</v>
      </c>
      <c r="B952" s="50" t="s">
        <v>10366</v>
      </c>
      <c r="C952" s="10" t="s">
        <v>10365</v>
      </c>
      <c r="D952" s="12" t="s">
        <v>1227</v>
      </c>
      <c r="E952" s="52">
        <v>53.63</v>
      </c>
      <c r="F952" s="12" t="s">
        <v>43</v>
      </c>
      <c r="G952" s="52">
        <v>44.38</v>
      </c>
      <c r="H952" s="12" t="s">
        <v>17774</v>
      </c>
      <c r="I952" s="12" t="s">
        <v>32</v>
      </c>
      <c r="J952" s="25" t="s">
        <v>25</v>
      </c>
      <c r="K952" s="47">
        <v>25.44</v>
      </c>
      <c r="L952" s="25" t="s">
        <v>6785</v>
      </c>
      <c r="M952" s="25" t="s">
        <v>10367</v>
      </c>
      <c r="N952" s="25"/>
      <c r="O952" s="26" t="s">
        <v>10368</v>
      </c>
      <c r="P952" s="26" t="s">
        <v>10369</v>
      </c>
      <c r="Q952" s="57" t="s">
        <v>33</v>
      </c>
      <c r="R952" s="57" t="s">
        <v>33</v>
      </c>
      <c r="S952" s="57" t="s">
        <v>24</v>
      </c>
      <c r="T952" s="27"/>
      <c r="U952" s="27">
        <v>6.4999999999999997E-3</v>
      </c>
      <c r="V952" s="44">
        <v>20.744272727272701</v>
      </c>
      <c r="W952" s="44">
        <v>17.349074045454543</v>
      </c>
      <c r="X952" s="44" t="s">
        <v>17782</v>
      </c>
      <c r="Y952" s="29">
        <v>1.4999999999999999E-2</v>
      </c>
      <c r="Z952" s="20" t="s">
        <v>5773</v>
      </c>
      <c r="AA952" s="23" t="s">
        <v>5786</v>
      </c>
      <c r="AB952" s="23" t="s">
        <v>18812</v>
      </c>
      <c r="AC952" s="24" t="s">
        <v>26</v>
      </c>
      <c r="AD952" s="24" t="s">
        <v>742</v>
      </c>
      <c r="AE952" s="24" t="s">
        <v>24</v>
      </c>
      <c r="AF952" s="24" t="s">
        <v>5821</v>
      </c>
      <c r="AG952" s="25" t="s">
        <v>5766</v>
      </c>
      <c r="AH952" s="39">
        <v>39272</v>
      </c>
      <c r="AI952" s="26" t="s">
        <v>10370</v>
      </c>
      <c r="AJ952" s="26" t="s">
        <v>10371</v>
      </c>
      <c r="AK952" s="25" t="s">
        <v>1439</v>
      </c>
      <c r="AL952" s="47">
        <v>573</v>
      </c>
      <c r="AM952" s="47">
        <v>913</v>
      </c>
      <c r="AN952" s="22" t="s">
        <v>6790</v>
      </c>
      <c r="AP952" t="s">
        <v>18971</v>
      </c>
      <c r="AQ952" s="8"/>
      <c r="AS952" s="53"/>
    </row>
    <row r="953" spans="1:45" x14ac:dyDescent="0.3">
      <c r="A953" s="12" t="s">
        <v>17758</v>
      </c>
      <c r="B953" s="50" t="s">
        <v>10373</v>
      </c>
      <c r="C953" s="10" t="s">
        <v>10372</v>
      </c>
      <c r="D953" s="12"/>
      <c r="E953" s="52">
        <v>23.799999999999766</v>
      </c>
      <c r="F953" s="12"/>
      <c r="G953" s="52">
        <v>65.179999999999225</v>
      </c>
      <c r="H953" s="12"/>
      <c r="I953" s="12"/>
      <c r="J953" s="12" t="s">
        <v>75</v>
      </c>
      <c r="K953" s="47">
        <v>1.67</v>
      </c>
      <c r="L953" s="25" t="s">
        <v>6785</v>
      </c>
      <c r="M953" s="25" t="s">
        <v>10374</v>
      </c>
      <c r="N953" s="25"/>
      <c r="O953" s="26" t="s">
        <v>10375</v>
      </c>
      <c r="P953" s="26" t="s">
        <v>10376</v>
      </c>
      <c r="Q953" s="57" t="s">
        <v>24</v>
      </c>
      <c r="R953" s="57" t="s">
        <v>33</v>
      </c>
      <c r="S953" s="57" t="s">
        <v>24</v>
      </c>
      <c r="T953" s="27"/>
      <c r="U953" s="27">
        <v>2.5000000000000001E-3</v>
      </c>
      <c r="V953" s="44">
        <v>17.076545454545499</v>
      </c>
      <c r="W953" s="44">
        <v>15.824196090909085</v>
      </c>
      <c r="X953" s="44" t="s">
        <v>17785</v>
      </c>
      <c r="Y953" s="29">
        <v>2.5000000000000001E-2</v>
      </c>
      <c r="Z953" s="20" t="s">
        <v>5773</v>
      </c>
      <c r="AA953" s="23" t="s">
        <v>6656</v>
      </c>
      <c r="AB953" s="23" t="s">
        <v>18815</v>
      </c>
      <c r="AC953" s="24" t="s">
        <v>742</v>
      </c>
      <c r="AD953" s="24" t="s">
        <v>742</v>
      </c>
      <c r="AE953" s="24" t="s">
        <v>33</v>
      </c>
      <c r="AF953" s="24" t="s">
        <v>9608</v>
      </c>
      <c r="AG953" s="25" t="s">
        <v>5766</v>
      </c>
      <c r="AH953" s="39">
        <v>41451</v>
      </c>
      <c r="AI953" s="26" t="s">
        <v>10377</v>
      </c>
      <c r="AJ953" s="26" t="s">
        <v>10378</v>
      </c>
      <c r="AK953" s="25" t="s">
        <v>17866</v>
      </c>
      <c r="AL953" s="47">
        <v>34</v>
      </c>
      <c r="AM953" s="47">
        <v>72</v>
      </c>
      <c r="AN953" s="22" t="s">
        <v>6790</v>
      </c>
      <c r="AP953" t="s">
        <v>19028</v>
      </c>
      <c r="AQ953" s="8"/>
      <c r="AS953" s="53"/>
    </row>
    <row r="954" spans="1:45" x14ac:dyDescent="0.3">
      <c r="A954" s="12" t="s">
        <v>17758</v>
      </c>
      <c r="B954" s="50" t="s">
        <v>10380</v>
      </c>
      <c r="C954" s="10" t="s">
        <v>10379</v>
      </c>
      <c r="D954" s="12"/>
      <c r="E954" s="52">
        <v>23.239999999999704</v>
      </c>
      <c r="F954" s="12"/>
      <c r="G954" s="52">
        <v>66.699999999998596</v>
      </c>
      <c r="H954" s="12"/>
      <c r="I954" s="12"/>
      <c r="J954" s="12" t="s">
        <v>75</v>
      </c>
      <c r="K954" s="47">
        <v>1.01</v>
      </c>
      <c r="L954" s="25" t="s">
        <v>6785</v>
      </c>
      <c r="M954" s="25" t="s">
        <v>10381</v>
      </c>
      <c r="N954" s="25"/>
      <c r="O954" s="26" t="s">
        <v>10382</v>
      </c>
      <c r="P954" s="26" t="s">
        <v>10383</v>
      </c>
      <c r="Q954" s="57" t="s">
        <v>24</v>
      </c>
      <c r="R954" s="57" t="s">
        <v>33</v>
      </c>
      <c r="S954" s="57" t="s">
        <v>24</v>
      </c>
      <c r="T954" s="27"/>
      <c r="U954" s="27">
        <v>2.5000000000000001E-3</v>
      </c>
      <c r="V954" s="44">
        <v>19.726454545454501</v>
      </c>
      <c r="W954" s="44">
        <v>18.555566772727275</v>
      </c>
      <c r="X954" s="44" t="s">
        <v>17791</v>
      </c>
      <c r="Y954" s="29">
        <v>0.03</v>
      </c>
      <c r="Z954" s="20" t="s">
        <v>5773</v>
      </c>
      <c r="AA954" s="23" t="s">
        <v>6656</v>
      </c>
      <c r="AB954" s="23" t="s">
        <v>18815</v>
      </c>
      <c r="AC954" s="24" t="s">
        <v>742</v>
      </c>
      <c r="AD954" s="24" t="s">
        <v>742</v>
      </c>
      <c r="AE954" s="24" t="s">
        <v>33</v>
      </c>
      <c r="AF954" s="24" t="s">
        <v>5775</v>
      </c>
      <c r="AG954" s="25" t="s">
        <v>5766</v>
      </c>
      <c r="AH954" s="39" t="e">
        <v>#N/A</v>
      </c>
      <c r="AI954" s="26" t="s">
        <v>10384</v>
      </c>
      <c r="AJ954" s="26" t="s">
        <v>10385</v>
      </c>
      <c r="AK954" s="25" t="s">
        <v>17867</v>
      </c>
      <c r="AL954" s="47">
        <v>34</v>
      </c>
      <c r="AM954" s="47">
        <v>73</v>
      </c>
      <c r="AN954" s="22" t="s">
        <v>6790</v>
      </c>
      <c r="AP954" t="s">
        <v>19029</v>
      </c>
      <c r="AQ954" s="8"/>
      <c r="AS954" s="53"/>
    </row>
    <row r="955" spans="1:45" x14ac:dyDescent="0.3">
      <c r="A955" s="12" t="s">
        <v>17758</v>
      </c>
      <c r="B955" s="50" t="s">
        <v>10387</v>
      </c>
      <c r="C955" s="10" t="s">
        <v>10386</v>
      </c>
      <c r="D955" s="12"/>
      <c r="E955" s="52">
        <v>23.240000000000247</v>
      </c>
      <c r="F955" s="12"/>
      <c r="G955" s="52">
        <v>66.699999999998596</v>
      </c>
      <c r="H955" s="12"/>
      <c r="I955" s="12"/>
      <c r="J955" s="12" t="s">
        <v>75</v>
      </c>
      <c r="K955" s="47">
        <v>1.01</v>
      </c>
      <c r="L955" s="25" t="s">
        <v>6785</v>
      </c>
      <c r="M955" s="25" t="s">
        <v>10388</v>
      </c>
      <c r="N955" s="25"/>
      <c r="O955" s="26" t="s">
        <v>10389</v>
      </c>
      <c r="P955" s="26" t="s">
        <v>10390</v>
      </c>
      <c r="Q955" s="57" t="s">
        <v>33</v>
      </c>
      <c r="R955" s="57" t="s">
        <v>33</v>
      </c>
      <c r="S955" s="57" t="s">
        <v>24</v>
      </c>
      <c r="T955" s="27"/>
      <c r="U955" s="27">
        <v>2E-3</v>
      </c>
      <c r="V955" s="44">
        <v>24.142045454545499</v>
      </c>
      <c r="W955" s="44">
        <v>20.768401227272729</v>
      </c>
      <c r="X955" s="44" t="s">
        <v>17791</v>
      </c>
      <c r="Y955" s="29">
        <v>0.03</v>
      </c>
      <c r="Z955" s="20" t="s">
        <v>5773</v>
      </c>
      <c r="AA955" s="23" t="s">
        <v>6656</v>
      </c>
      <c r="AB955" s="23" t="s">
        <v>18815</v>
      </c>
      <c r="AC955" s="24" t="s">
        <v>26</v>
      </c>
      <c r="AD955" s="24" t="s">
        <v>742</v>
      </c>
      <c r="AE955" s="24" t="s">
        <v>24</v>
      </c>
      <c r="AF955" s="24" t="s">
        <v>9608</v>
      </c>
      <c r="AG955" s="25" t="s">
        <v>5766</v>
      </c>
      <c r="AH955" s="39">
        <v>41177</v>
      </c>
      <c r="AI955" s="26" t="s">
        <v>10391</v>
      </c>
      <c r="AJ955" s="26" t="s">
        <v>10392</v>
      </c>
      <c r="AK955" s="25" t="s">
        <v>17867</v>
      </c>
      <c r="AL955" s="47">
        <v>34</v>
      </c>
      <c r="AM955" s="47">
        <v>73</v>
      </c>
      <c r="AN955" s="22" t="s">
        <v>6790</v>
      </c>
      <c r="AP955" t="s">
        <v>19030</v>
      </c>
      <c r="AQ955" s="8"/>
      <c r="AS955" s="53"/>
    </row>
    <row r="956" spans="1:45" x14ac:dyDescent="0.3">
      <c r="A956" s="12" t="s">
        <v>17758</v>
      </c>
      <c r="B956" s="50" t="s">
        <v>10394</v>
      </c>
      <c r="C956" s="10" t="s">
        <v>10393</v>
      </c>
      <c r="D956" s="12"/>
      <c r="E956" s="52">
        <v>99.509999999999749</v>
      </c>
      <c r="F956" s="12"/>
      <c r="G956" s="52">
        <v>42.899999999999991</v>
      </c>
      <c r="H956" s="12"/>
      <c r="I956" s="12"/>
      <c r="J956" s="12" t="s">
        <v>75</v>
      </c>
      <c r="K956" s="47">
        <v>2.15</v>
      </c>
      <c r="L956" s="25" t="s">
        <v>6785</v>
      </c>
      <c r="M956" s="25" t="s">
        <v>10395</v>
      </c>
      <c r="N956" s="25"/>
      <c r="O956" s="26" t="s">
        <v>10396</v>
      </c>
      <c r="P956" s="26" t="s">
        <v>10397</v>
      </c>
      <c r="Q956" s="57" t="s">
        <v>33</v>
      </c>
      <c r="R956" s="57" t="s">
        <v>33</v>
      </c>
      <c r="S956" s="57" t="s">
        <v>24</v>
      </c>
      <c r="T956" s="27"/>
      <c r="U956" s="27">
        <v>2E-3</v>
      </c>
      <c r="V956" s="44">
        <v>10.665272727272701</v>
      </c>
      <c r="W956" s="44">
        <v>9.9369321363636356</v>
      </c>
      <c r="X956" s="44" t="s">
        <v>17789</v>
      </c>
      <c r="Y956" s="29">
        <v>1.4999999999999999E-2</v>
      </c>
      <c r="Z956" s="20" t="s">
        <v>5773</v>
      </c>
      <c r="AA956" s="23" t="s">
        <v>6656</v>
      </c>
      <c r="AB956" s="23" t="s">
        <v>18815</v>
      </c>
      <c r="AC956" s="24" t="s">
        <v>26</v>
      </c>
      <c r="AD956" s="24" t="s">
        <v>742</v>
      </c>
      <c r="AE956" s="24" t="s">
        <v>24</v>
      </c>
      <c r="AF956" s="24" t="s">
        <v>5821</v>
      </c>
      <c r="AG956" s="25" t="s">
        <v>5766</v>
      </c>
      <c r="AH956" s="39">
        <v>39881</v>
      </c>
      <c r="AI956" s="26" t="s">
        <v>10398</v>
      </c>
      <c r="AJ956" s="26" t="s">
        <v>10399</v>
      </c>
      <c r="AK956" s="25" t="s">
        <v>18060</v>
      </c>
      <c r="AL956" s="47">
        <v>195</v>
      </c>
      <c r="AM956" s="47">
        <v>319</v>
      </c>
      <c r="AN956" s="22" t="s">
        <v>6790</v>
      </c>
      <c r="AP956" t="s">
        <v>19057</v>
      </c>
      <c r="AQ956" s="8"/>
      <c r="AS956" s="53"/>
    </row>
    <row r="957" spans="1:45" x14ac:dyDescent="0.3">
      <c r="A957" s="12" t="s">
        <v>17758</v>
      </c>
      <c r="B957" s="50" t="s">
        <v>10401</v>
      </c>
      <c r="C957" s="10" t="s">
        <v>10400</v>
      </c>
      <c r="D957" s="12"/>
      <c r="E957" s="52">
        <v>19.199999999999974</v>
      </c>
      <c r="F957" s="12"/>
      <c r="G957" s="52">
        <v>57.520000000000103</v>
      </c>
      <c r="H957" s="12"/>
      <c r="I957" s="12"/>
      <c r="J957" s="12" t="s">
        <v>75</v>
      </c>
      <c r="K957" s="47">
        <v>2.1500000000000004</v>
      </c>
      <c r="L957" s="25" t="s">
        <v>6785</v>
      </c>
      <c r="M957" s="25" t="s">
        <v>10402</v>
      </c>
      <c r="N957" s="25"/>
      <c r="O957" s="26" t="s">
        <v>10403</v>
      </c>
      <c r="P957" s="26" t="s">
        <v>10404</v>
      </c>
      <c r="Q957" s="57" t="s">
        <v>24</v>
      </c>
      <c r="R957" s="57" t="s">
        <v>33</v>
      </c>
      <c r="S957" s="57" t="s">
        <v>24</v>
      </c>
      <c r="T957" s="27"/>
      <c r="U957" s="27">
        <v>5.4999999999999997E-3</v>
      </c>
      <c r="V957" s="44">
        <v>21.8193181818182</v>
      </c>
      <c r="W957" s="44">
        <v>19.699105045454548</v>
      </c>
      <c r="X957" s="44" t="s">
        <v>17786</v>
      </c>
      <c r="Y957" s="29">
        <v>0.03</v>
      </c>
      <c r="Z957" s="20" t="s">
        <v>5773</v>
      </c>
      <c r="AA957" s="23" t="s">
        <v>6656</v>
      </c>
      <c r="AB957" s="23" t="s">
        <v>18815</v>
      </c>
      <c r="AC957" s="24" t="s">
        <v>742</v>
      </c>
      <c r="AD957" s="24" t="s">
        <v>742</v>
      </c>
      <c r="AE957" s="24" t="s">
        <v>33</v>
      </c>
      <c r="AF957" s="24" t="s">
        <v>5775</v>
      </c>
      <c r="AG957" s="25" t="s">
        <v>5766</v>
      </c>
      <c r="AH957" s="39" t="e">
        <v>#N/A</v>
      </c>
      <c r="AI957" s="26" t="s">
        <v>10405</v>
      </c>
      <c r="AJ957" s="26" t="s">
        <v>10406</v>
      </c>
      <c r="AK957" s="25" t="s">
        <v>18232</v>
      </c>
      <c r="AL957" s="47">
        <v>319</v>
      </c>
      <c r="AM957" s="47">
        <v>503</v>
      </c>
      <c r="AN957" s="22" t="s">
        <v>6790</v>
      </c>
      <c r="AP957" t="s">
        <v>19083</v>
      </c>
      <c r="AQ957" s="8"/>
      <c r="AS957" s="53"/>
    </row>
    <row r="958" spans="1:45" x14ac:dyDescent="0.3">
      <c r="A958" s="12" t="s">
        <v>17758</v>
      </c>
      <c r="B958" s="50" t="s">
        <v>10408</v>
      </c>
      <c r="C958" s="10" t="s">
        <v>10407</v>
      </c>
      <c r="D958" s="12"/>
      <c r="E958" s="52">
        <v>19.199999999999971</v>
      </c>
      <c r="F958" s="12"/>
      <c r="G958" s="52">
        <v>57.520000000000103</v>
      </c>
      <c r="H958" s="12"/>
      <c r="I958" s="12"/>
      <c r="J958" s="12" t="s">
        <v>75</v>
      </c>
      <c r="K958" s="47">
        <v>2.1500000000000004</v>
      </c>
      <c r="L958" s="25" t="s">
        <v>6785</v>
      </c>
      <c r="M958" s="25" t="s">
        <v>10409</v>
      </c>
      <c r="N958" s="25"/>
      <c r="O958" s="26" t="s">
        <v>10410</v>
      </c>
      <c r="P958" s="26" t="s">
        <v>10411</v>
      </c>
      <c r="Q958" s="57" t="s">
        <v>33</v>
      </c>
      <c r="R958" s="57" t="s">
        <v>33</v>
      </c>
      <c r="S958" s="57" t="s">
        <v>24</v>
      </c>
      <c r="T958" s="27"/>
      <c r="U958" s="27">
        <v>5.0000000000000001E-3</v>
      </c>
      <c r="V958" s="44">
        <v>29.582909090909101</v>
      </c>
      <c r="W958" s="44">
        <v>24.921859363636369</v>
      </c>
      <c r="X958" s="44" t="s">
        <v>17795</v>
      </c>
      <c r="Y958" s="29">
        <v>0.03</v>
      </c>
      <c r="Z958" s="20" t="s">
        <v>5773</v>
      </c>
      <c r="AA958" s="23" t="s">
        <v>6656</v>
      </c>
      <c r="AB958" s="23" t="s">
        <v>18815</v>
      </c>
      <c r="AC958" s="24" t="s">
        <v>26</v>
      </c>
      <c r="AD958" s="24" t="s">
        <v>742</v>
      </c>
      <c r="AE958" s="24" t="s">
        <v>24</v>
      </c>
      <c r="AF958" s="24" t="s">
        <v>9608</v>
      </c>
      <c r="AG958" s="25" t="s">
        <v>5766</v>
      </c>
      <c r="AH958" s="39">
        <v>41227</v>
      </c>
      <c r="AI958" s="26" t="s">
        <v>10412</v>
      </c>
      <c r="AJ958" s="26" t="s">
        <v>10413</v>
      </c>
      <c r="AK958" s="25" t="s">
        <v>18232</v>
      </c>
      <c r="AL958" s="47">
        <v>319</v>
      </c>
      <c r="AM958" s="47">
        <v>503</v>
      </c>
      <c r="AN958" s="22" t="s">
        <v>6790</v>
      </c>
      <c r="AP958" t="s">
        <v>19084</v>
      </c>
      <c r="AQ958" s="8"/>
      <c r="AS958" s="53"/>
    </row>
    <row r="959" spans="1:45" x14ac:dyDescent="0.3">
      <c r="A959" s="12" t="s">
        <v>17758</v>
      </c>
      <c r="B959" s="51" t="s">
        <v>10415</v>
      </c>
      <c r="C959" s="9" t="s">
        <v>10414</v>
      </c>
      <c r="D959" s="12"/>
      <c r="E959" s="52" t="e">
        <v>#N/A</v>
      </c>
      <c r="F959" s="12"/>
      <c r="G959" s="52" t="e">
        <v>#N/A</v>
      </c>
      <c r="H959" s="12"/>
      <c r="I959" s="12"/>
      <c r="J959" s="12" t="s">
        <v>75</v>
      </c>
      <c r="K959" s="47" t="e">
        <v>#N/A</v>
      </c>
      <c r="L959" s="25" t="s">
        <v>6785</v>
      </c>
      <c r="M959" s="12" t="s">
        <v>10416</v>
      </c>
      <c r="N959" s="12"/>
      <c r="O959" s="13" t="s">
        <v>10417</v>
      </c>
      <c r="P959" s="13" t="s">
        <v>10418</v>
      </c>
      <c r="Q959" s="57" t="s">
        <v>24</v>
      </c>
      <c r="R959" s="57" t="s">
        <v>33</v>
      </c>
      <c r="S959" s="57" t="s">
        <v>24</v>
      </c>
      <c r="T959" s="14"/>
      <c r="U959" s="14">
        <v>2.5000000000000001E-3</v>
      </c>
      <c r="V959" s="44">
        <v>20.428681818181801</v>
      </c>
      <c r="W959" s="44">
        <v>18.543871136363638</v>
      </c>
      <c r="X959" s="44" t="s">
        <v>17782</v>
      </c>
      <c r="Y959" s="29">
        <v>0.03</v>
      </c>
      <c r="Z959" s="11" t="s">
        <v>5785</v>
      </c>
      <c r="AA959" s="21" t="s">
        <v>6656</v>
      </c>
      <c r="AB959" s="23" t="s">
        <v>18810</v>
      </c>
      <c r="AC959" s="16" t="s">
        <v>742</v>
      </c>
      <c r="AD959" s="16" t="s">
        <v>742</v>
      </c>
      <c r="AE959" s="24" t="s">
        <v>33</v>
      </c>
      <c r="AF959" s="16" t="s">
        <v>5775</v>
      </c>
      <c r="AG959" s="12" t="s">
        <v>5766</v>
      </c>
      <c r="AH959" s="39" t="e">
        <v>#N/A</v>
      </c>
      <c r="AI959" s="13" t="s">
        <v>10419</v>
      </c>
      <c r="AJ959" s="13" t="s">
        <v>10420</v>
      </c>
      <c r="AK959" s="12" t="s">
        <v>17927</v>
      </c>
      <c r="AL959" s="47">
        <v>58</v>
      </c>
      <c r="AM959" s="47">
        <v>133</v>
      </c>
      <c r="AN959" s="19" t="s">
        <v>6790</v>
      </c>
    </row>
    <row r="960" spans="1:45" x14ac:dyDescent="0.3">
      <c r="A960" s="12" t="s">
        <v>17758</v>
      </c>
      <c r="B960" s="50" t="s">
        <v>10422</v>
      </c>
      <c r="C960" s="10" t="s">
        <v>10421</v>
      </c>
      <c r="D960" s="12"/>
      <c r="E960" s="52">
        <v>99.580000000000027</v>
      </c>
      <c r="F960" s="12"/>
      <c r="G960" s="52">
        <v>45.569999999999993</v>
      </c>
      <c r="H960" s="12"/>
      <c r="I960" s="12"/>
      <c r="J960" s="12" t="s">
        <v>75</v>
      </c>
      <c r="K960" s="47">
        <v>7.43</v>
      </c>
      <c r="L960" s="25" t="s">
        <v>6785</v>
      </c>
      <c r="M960" s="25" t="s">
        <v>10423</v>
      </c>
      <c r="N960" s="25"/>
      <c r="O960" s="26" t="s">
        <v>10424</v>
      </c>
      <c r="P960" s="26" t="s">
        <v>10425</v>
      </c>
      <c r="Q960" s="57" t="s">
        <v>33</v>
      </c>
      <c r="R960" s="57" t="s">
        <v>33</v>
      </c>
      <c r="S960" s="57" t="s">
        <v>24</v>
      </c>
      <c r="T960" s="27"/>
      <c r="U960" s="27">
        <v>2.5000000000000001E-3</v>
      </c>
      <c r="V960" s="44">
        <v>19.257045454545501</v>
      </c>
      <c r="W960" s="44">
        <v>18.383474636363637</v>
      </c>
      <c r="X960" s="44" t="s">
        <v>17791</v>
      </c>
      <c r="Y960" s="29">
        <v>1.4999999999999999E-2</v>
      </c>
      <c r="Z960" s="20" t="s">
        <v>5785</v>
      </c>
      <c r="AA960" s="23" t="s">
        <v>6656</v>
      </c>
      <c r="AB960" s="23" t="s">
        <v>18810</v>
      </c>
      <c r="AC960" s="24" t="s">
        <v>26</v>
      </c>
      <c r="AD960" s="24" t="s">
        <v>742</v>
      </c>
      <c r="AE960" s="24" t="s">
        <v>24</v>
      </c>
      <c r="AF960" s="24" t="s">
        <v>5821</v>
      </c>
      <c r="AG960" s="25" t="s">
        <v>5766</v>
      </c>
      <c r="AH960" s="39">
        <v>39664</v>
      </c>
      <c r="AI960" s="26" t="s">
        <v>10426</v>
      </c>
      <c r="AJ960" s="26" t="s">
        <v>10427</v>
      </c>
      <c r="AK960" s="25" t="s">
        <v>17927</v>
      </c>
      <c r="AL960" s="47">
        <v>58</v>
      </c>
      <c r="AM960" s="47">
        <v>133</v>
      </c>
      <c r="AN960" s="22" t="s">
        <v>6790</v>
      </c>
      <c r="AP960" t="s">
        <v>19042</v>
      </c>
      <c r="AQ960" s="8"/>
      <c r="AS960" s="53"/>
    </row>
    <row r="961" spans="1:45" x14ac:dyDescent="0.3">
      <c r="A961" s="12" t="s">
        <v>33</v>
      </c>
      <c r="B961" s="50" t="s">
        <v>10429</v>
      </c>
      <c r="C961" s="10" t="s">
        <v>10428</v>
      </c>
      <c r="D961" s="12" t="s">
        <v>1706</v>
      </c>
      <c r="E961" s="52">
        <v>52.849999999999994</v>
      </c>
      <c r="F961" s="12" t="s">
        <v>43</v>
      </c>
      <c r="G961" s="52">
        <v>63.95999999999998</v>
      </c>
      <c r="H961" s="12" t="s">
        <v>17774</v>
      </c>
      <c r="I961" s="12" t="s">
        <v>32</v>
      </c>
      <c r="J961" s="25" t="s">
        <v>25</v>
      </c>
      <c r="K961" s="47">
        <v>22.95</v>
      </c>
      <c r="L961" s="25" t="s">
        <v>6785</v>
      </c>
      <c r="M961" s="25" t="s">
        <v>10430</v>
      </c>
      <c r="N961" s="47" t="s">
        <v>20000</v>
      </c>
      <c r="O961" s="26" t="s">
        <v>10431</v>
      </c>
      <c r="P961" s="26" t="s">
        <v>10432</v>
      </c>
      <c r="Q961" s="57" t="s">
        <v>33</v>
      </c>
      <c r="R961" s="57" t="s">
        <v>33</v>
      </c>
      <c r="S961" s="57" t="s">
        <v>33</v>
      </c>
      <c r="T961" s="27"/>
      <c r="U961" s="27">
        <v>6.4999999999999997E-3</v>
      </c>
      <c r="V961" s="44">
        <v>22.717409090909101</v>
      </c>
      <c r="W961" s="44">
        <v>18.083563681818184</v>
      </c>
      <c r="X961" s="44" t="s">
        <v>17785</v>
      </c>
      <c r="Y961" s="29">
        <v>1.4999999999999999E-2</v>
      </c>
      <c r="Z961" s="20" t="s">
        <v>5773</v>
      </c>
      <c r="AA961" s="23" t="s">
        <v>5786</v>
      </c>
      <c r="AB961" s="23" t="s">
        <v>18812</v>
      </c>
      <c r="AC961" s="24" t="s">
        <v>26</v>
      </c>
      <c r="AD961" s="24" t="s">
        <v>742</v>
      </c>
      <c r="AE961" s="24" t="s">
        <v>24</v>
      </c>
      <c r="AF961" s="24" t="s">
        <v>5821</v>
      </c>
      <c r="AG961" s="25" t="s">
        <v>5766</v>
      </c>
      <c r="AH961" s="39">
        <v>39020</v>
      </c>
      <c r="AI961" s="26" t="s">
        <v>10433</v>
      </c>
      <c r="AJ961" s="26" t="s">
        <v>10434</v>
      </c>
      <c r="AK961" s="25" t="s">
        <v>18062</v>
      </c>
      <c r="AL961" s="47">
        <v>197</v>
      </c>
      <c r="AM961" s="47">
        <v>321</v>
      </c>
      <c r="AN961" s="22" t="s">
        <v>6790</v>
      </c>
      <c r="AP961" t="s">
        <v>18847</v>
      </c>
      <c r="AQ961" s="8"/>
      <c r="AS961" s="53"/>
    </row>
    <row r="962" spans="1:45" x14ac:dyDescent="0.3">
      <c r="A962" s="12" t="s">
        <v>33</v>
      </c>
      <c r="B962" s="50" t="s">
        <v>10436</v>
      </c>
      <c r="C962" s="10" t="s">
        <v>10435</v>
      </c>
      <c r="D962" s="12" t="s">
        <v>336</v>
      </c>
      <c r="E962" s="52">
        <v>45.800000000000004</v>
      </c>
      <c r="F962" s="12" t="s">
        <v>43</v>
      </c>
      <c r="G962" s="52">
        <v>50.66</v>
      </c>
      <c r="H962" s="12" t="s">
        <v>17774</v>
      </c>
      <c r="I962" s="12" t="s">
        <v>32</v>
      </c>
      <c r="J962" s="25" t="s">
        <v>25</v>
      </c>
      <c r="K962" s="47">
        <v>33.33</v>
      </c>
      <c r="L962" s="25" t="s">
        <v>6785</v>
      </c>
      <c r="M962" s="25" t="s">
        <v>10437</v>
      </c>
      <c r="N962" s="25"/>
      <c r="O962" s="26" t="s">
        <v>10438</v>
      </c>
      <c r="P962" s="26" t="s">
        <v>10439</v>
      </c>
      <c r="Q962" s="57" t="s">
        <v>33</v>
      </c>
      <c r="R962" s="57" t="s">
        <v>33</v>
      </c>
      <c r="S962" s="57" t="s">
        <v>24</v>
      </c>
      <c r="T962" s="27"/>
      <c r="U962" s="27">
        <v>6.4999999999999997E-3</v>
      </c>
      <c r="V962" s="44">
        <v>16.8608181818182</v>
      </c>
      <c r="W962" s="44">
        <v>11.972525545454545</v>
      </c>
      <c r="X962" s="44" t="s">
        <v>17791</v>
      </c>
      <c r="Y962" s="29">
        <v>1.4999999999999999E-2</v>
      </c>
      <c r="Z962" s="20" t="s">
        <v>5773</v>
      </c>
      <c r="AA962" s="23" t="s">
        <v>5786</v>
      </c>
      <c r="AB962" s="23" t="s">
        <v>18812</v>
      </c>
      <c r="AC962" s="24" t="s">
        <v>26</v>
      </c>
      <c r="AD962" s="24" t="s">
        <v>742</v>
      </c>
      <c r="AE962" s="24" t="s">
        <v>24</v>
      </c>
      <c r="AF962" s="24" t="s">
        <v>5821</v>
      </c>
      <c r="AG962" s="25" t="s">
        <v>5766</v>
      </c>
      <c r="AH962" s="39">
        <v>39161</v>
      </c>
      <c r="AI962" s="26" t="s">
        <v>10440</v>
      </c>
      <c r="AJ962" s="26" t="s">
        <v>10441</v>
      </c>
      <c r="AK962" s="25" t="s">
        <v>18624</v>
      </c>
      <c r="AL962" s="47">
        <v>577</v>
      </c>
      <c r="AM962" s="47">
        <v>917</v>
      </c>
      <c r="AN962" s="22" t="s">
        <v>6790</v>
      </c>
      <c r="AP962" t="s">
        <v>18972</v>
      </c>
      <c r="AQ962" s="8"/>
      <c r="AS962" s="53"/>
    </row>
    <row r="963" spans="1:45" x14ac:dyDescent="0.3">
      <c r="A963" s="12" t="s">
        <v>33</v>
      </c>
      <c r="B963" s="50" t="s">
        <v>10443</v>
      </c>
      <c r="C963" s="10" t="s">
        <v>10442</v>
      </c>
      <c r="D963" s="12" t="s">
        <v>647</v>
      </c>
      <c r="E963" s="52">
        <v>99.799999999999983</v>
      </c>
      <c r="F963" s="12" t="s">
        <v>43</v>
      </c>
      <c r="G963" s="52">
        <v>53.28</v>
      </c>
      <c r="H963" s="12" t="s">
        <v>17774</v>
      </c>
      <c r="I963" s="12" t="s">
        <v>32</v>
      </c>
      <c r="J963" s="25" t="s">
        <v>25</v>
      </c>
      <c r="K963" s="47">
        <v>41.31</v>
      </c>
      <c r="L963" s="25" t="s">
        <v>6785</v>
      </c>
      <c r="M963" s="25" t="s">
        <v>10444</v>
      </c>
      <c r="N963" s="25"/>
      <c r="O963" s="26" t="s">
        <v>10445</v>
      </c>
      <c r="P963" s="26" t="s">
        <v>10446</v>
      </c>
      <c r="Q963" s="57" t="s">
        <v>33</v>
      </c>
      <c r="R963" s="57" t="s">
        <v>33</v>
      </c>
      <c r="S963" s="57" t="s">
        <v>24</v>
      </c>
      <c r="T963" s="27"/>
      <c r="U963" s="27">
        <v>5.4999999999999997E-3</v>
      </c>
      <c r="V963" s="44">
        <v>26.052681818181799</v>
      </c>
      <c r="W963" s="44">
        <v>21.644271409090909</v>
      </c>
      <c r="X963" s="44" t="s">
        <v>17785</v>
      </c>
      <c r="Y963" s="29">
        <v>0.03</v>
      </c>
      <c r="Z963" s="20" t="s">
        <v>5785</v>
      </c>
      <c r="AA963" s="23" t="s">
        <v>5786</v>
      </c>
      <c r="AB963" s="23" t="s">
        <v>18813</v>
      </c>
      <c r="AC963" s="24" t="s">
        <v>26</v>
      </c>
      <c r="AD963" s="24" t="s">
        <v>742</v>
      </c>
      <c r="AE963" s="24" t="s">
        <v>24</v>
      </c>
      <c r="AF963" s="24" t="s">
        <v>5821</v>
      </c>
      <c r="AG963" s="25" t="s">
        <v>5766</v>
      </c>
      <c r="AH963" s="39">
        <v>40805</v>
      </c>
      <c r="AI963" s="26" t="s">
        <v>10447</v>
      </c>
      <c r="AJ963" s="26" t="s">
        <v>10448</v>
      </c>
      <c r="AK963" s="25" t="s">
        <v>5501</v>
      </c>
      <c r="AL963" s="47">
        <v>560</v>
      </c>
      <c r="AM963" s="47">
        <v>899</v>
      </c>
      <c r="AN963" s="22" t="s">
        <v>6790</v>
      </c>
      <c r="AP963" t="s">
        <v>18969</v>
      </c>
      <c r="AQ963" s="8"/>
      <c r="AS963" s="53"/>
    </row>
    <row r="964" spans="1:45" x14ac:dyDescent="0.3">
      <c r="A964" s="12" t="s">
        <v>17758</v>
      </c>
      <c r="B964" s="41" t="s">
        <v>19998</v>
      </c>
      <c r="C964" s="41" t="s">
        <v>19997</v>
      </c>
      <c r="D964" s="41"/>
      <c r="E964" s="41"/>
      <c r="F964" s="41"/>
      <c r="G964" s="41"/>
      <c r="H964" s="41"/>
      <c r="I964" s="41"/>
      <c r="J964" t="s">
        <v>75</v>
      </c>
      <c r="K964" s="41"/>
      <c r="L964" s="25" t="s">
        <v>6785</v>
      </c>
      <c r="M964" s="43"/>
      <c r="N964" s="43" t="s">
        <v>19999</v>
      </c>
      <c r="O964" s="41"/>
      <c r="P964" s="41"/>
      <c r="Q964" s="57" t="s">
        <v>24</v>
      </c>
      <c r="R964" s="57" t="s">
        <v>24</v>
      </c>
      <c r="S964" s="57" t="s">
        <v>33</v>
      </c>
      <c r="T964" s="41"/>
      <c r="U964" s="41"/>
      <c r="V964" s="41"/>
      <c r="W964" s="41"/>
      <c r="X964" s="41"/>
      <c r="Y964" s="41"/>
      <c r="Z964" s="41"/>
      <c r="AA964" s="41"/>
      <c r="AB964" s="41"/>
      <c r="AC964" s="41"/>
      <c r="AD964" s="41"/>
      <c r="AE964" s="41"/>
      <c r="AF964" s="41"/>
      <c r="AG964" s="41"/>
      <c r="AI964" s="41"/>
      <c r="AJ964" s="41"/>
      <c r="AK964" s="41"/>
      <c r="AL964" s="41"/>
      <c r="AM964" s="41"/>
      <c r="AN964" s="41"/>
    </row>
    <row r="965" spans="1:45" x14ac:dyDescent="0.3">
      <c r="A965" s="41"/>
      <c r="B965" s="41" t="s">
        <v>20060</v>
      </c>
      <c r="C965" s="41" t="s">
        <v>20059</v>
      </c>
      <c r="D965" s="41"/>
      <c r="E965" s="41"/>
      <c r="F965" s="41"/>
      <c r="G965" s="41"/>
      <c r="H965" s="41"/>
      <c r="I965" s="41"/>
      <c r="J965" s="41"/>
      <c r="K965" s="41"/>
      <c r="L965" s="25" t="s">
        <v>6785</v>
      </c>
      <c r="M965" s="43"/>
      <c r="N965" s="43" t="s">
        <v>20061</v>
      </c>
      <c r="O965" s="41"/>
      <c r="P965" s="41"/>
      <c r="Q965" s="57" t="s">
        <v>24</v>
      </c>
      <c r="R965" s="57" t="s">
        <v>24</v>
      </c>
      <c r="S965" s="57" t="s">
        <v>33</v>
      </c>
      <c r="T965" s="41"/>
      <c r="U965" s="41"/>
      <c r="V965" s="41"/>
      <c r="W965" s="41"/>
      <c r="X965" s="41"/>
      <c r="Y965" s="41"/>
      <c r="Z965" t="s">
        <v>5773</v>
      </c>
      <c r="AA965" s="41"/>
      <c r="AB965" s="41"/>
      <c r="AC965" s="41"/>
      <c r="AD965" s="41"/>
      <c r="AE965" s="41"/>
      <c r="AF965" s="41"/>
      <c r="AG965" s="41"/>
      <c r="AI965" s="41"/>
      <c r="AJ965" s="41"/>
      <c r="AK965" s="41"/>
      <c r="AL965" s="41"/>
      <c r="AM965" s="41"/>
      <c r="AN965" s="41"/>
    </row>
    <row r="966" spans="1:45" x14ac:dyDescent="0.3">
      <c r="A966" s="12" t="s">
        <v>33</v>
      </c>
      <c r="B966" s="50" t="s">
        <v>10450</v>
      </c>
      <c r="C966" s="10" t="s">
        <v>10449</v>
      </c>
      <c r="D966" s="12" t="s">
        <v>441</v>
      </c>
      <c r="E966" s="52" t="e">
        <v>#N/A</v>
      </c>
      <c r="F966" s="12" t="s">
        <v>43</v>
      </c>
      <c r="G966" s="52" t="e">
        <v>#N/A</v>
      </c>
      <c r="H966" s="12" t="s">
        <v>17774</v>
      </c>
      <c r="I966" s="12" t="s">
        <v>32</v>
      </c>
      <c r="J966" s="25" t="s">
        <v>25</v>
      </c>
      <c r="K966" s="47" t="e">
        <v>#N/A</v>
      </c>
      <c r="L966" s="25" t="s">
        <v>6785</v>
      </c>
      <c r="M966" s="25" t="s">
        <v>10451</v>
      </c>
      <c r="N966" s="25"/>
      <c r="O966" s="26" t="s">
        <v>10452</v>
      </c>
      <c r="P966" s="26" t="s">
        <v>10453</v>
      </c>
      <c r="Q966" s="57" t="s">
        <v>33</v>
      </c>
      <c r="R966" s="57" t="s">
        <v>33</v>
      </c>
      <c r="S966" s="57" t="s">
        <v>24</v>
      </c>
      <c r="T966" s="27"/>
      <c r="U966" s="27">
        <v>4.0000000000000001E-3</v>
      </c>
      <c r="V966" s="44">
        <v>21.518136363636401</v>
      </c>
      <c r="W966" s="44">
        <v>16.637817045454543</v>
      </c>
      <c r="X966" s="44" t="s">
        <v>17785</v>
      </c>
      <c r="Y966" s="29">
        <v>2.5000000000000001E-2</v>
      </c>
      <c r="Z966" s="20" t="s">
        <v>5785</v>
      </c>
      <c r="AA966" s="23" t="s">
        <v>6656</v>
      </c>
      <c r="AB966" s="23" t="s">
        <v>18810</v>
      </c>
      <c r="AC966" s="24" t="s">
        <v>26</v>
      </c>
      <c r="AD966" s="24" t="s">
        <v>742</v>
      </c>
      <c r="AE966" s="24" t="s">
        <v>24</v>
      </c>
      <c r="AF966" s="24" t="s">
        <v>5775</v>
      </c>
      <c r="AG966" s="25" t="s">
        <v>5766</v>
      </c>
      <c r="AH966" s="39">
        <v>42625</v>
      </c>
      <c r="AI966" s="26" t="s">
        <v>10454</v>
      </c>
      <c r="AJ966" s="26" t="s">
        <v>10455</v>
      </c>
      <c r="AK966" s="25" t="s">
        <v>18129</v>
      </c>
      <c r="AL966" s="47">
        <v>253</v>
      </c>
      <c r="AM966" s="47">
        <v>393</v>
      </c>
      <c r="AN966" s="22" t="s">
        <v>6790</v>
      </c>
    </row>
    <row r="967" spans="1:45" x14ac:dyDescent="0.3">
      <c r="A967" s="12" t="s">
        <v>17758</v>
      </c>
      <c r="B967" s="50" t="s">
        <v>10457</v>
      </c>
      <c r="C967" s="10" t="s">
        <v>10456</v>
      </c>
      <c r="D967" s="12"/>
      <c r="E967" s="52" t="e">
        <v>#N/A</v>
      </c>
      <c r="F967" s="12"/>
      <c r="G967" s="52" t="e">
        <v>#N/A</v>
      </c>
      <c r="H967" s="12"/>
      <c r="I967" s="12"/>
      <c r="J967" s="12" t="s">
        <v>75</v>
      </c>
      <c r="K967" s="47" t="e">
        <v>#N/A</v>
      </c>
      <c r="L967" s="25" t="s">
        <v>6785</v>
      </c>
      <c r="M967" s="25" t="s">
        <v>10458</v>
      </c>
      <c r="N967" s="25"/>
      <c r="O967" s="26" t="s">
        <v>10459</v>
      </c>
      <c r="P967" s="26" t="s">
        <v>10460</v>
      </c>
      <c r="Q967" s="57" t="s">
        <v>24</v>
      </c>
      <c r="R967" s="57" t="s">
        <v>33</v>
      </c>
      <c r="S967" s="57" t="s">
        <v>24</v>
      </c>
      <c r="T967" s="27"/>
      <c r="U967" s="27">
        <v>2E-3</v>
      </c>
      <c r="V967" s="44">
        <v>6.7454999999999998</v>
      </c>
      <c r="W967" s="44">
        <v>6.2466342727272721</v>
      </c>
      <c r="X967" s="44" t="s">
        <v>17795</v>
      </c>
      <c r="Y967" s="29">
        <v>1.4999999999999999E-2</v>
      </c>
      <c r="Z967" s="20" t="s">
        <v>5773</v>
      </c>
      <c r="AA967" s="23" t="s">
        <v>6656</v>
      </c>
      <c r="AB967" s="23" t="s">
        <v>18815</v>
      </c>
      <c r="AC967" s="24" t="s">
        <v>742</v>
      </c>
      <c r="AD967" s="24" t="s">
        <v>742</v>
      </c>
      <c r="AE967" s="24" t="s">
        <v>24</v>
      </c>
      <c r="AF967" s="24" t="s">
        <v>5821</v>
      </c>
      <c r="AG967" s="25" t="s">
        <v>5766</v>
      </c>
      <c r="AH967" s="39">
        <v>41038</v>
      </c>
      <c r="AI967" s="26" t="s">
        <v>10461</v>
      </c>
      <c r="AJ967" s="26" t="s">
        <v>10462</v>
      </c>
      <c r="AK967" s="25" t="s">
        <v>17873</v>
      </c>
      <c r="AL967" s="47">
        <v>39</v>
      </c>
      <c r="AM967" s="47">
        <v>79</v>
      </c>
      <c r="AN967" s="22" t="s">
        <v>6790</v>
      </c>
    </row>
    <row r="968" spans="1:45" x14ac:dyDescent="0.3">
      <c r="A968" s="12" t="s">
        <v>17758</v>
      </c>
      <c r="B968" s="50" t="s">
        <v>10464</v>
      </c>
      <c r="C968" s="10" t="s">
        <v>10463</v>
      </c>
      <c r="D968" s="12"/>
      <c r="E968" s="52">
        <v>99.370000000000076</v>
      </c>
      <c r="F968" s="12"/>
      <c r="G968" s="52">
        <v>10.049999999999999</v>
      </c>
      <c r="H968" s="12"/>
      <c r="I968" s="12"/>
      <c r="J968" s="12" t="s">
        <v>75</v>
      </c>
      <c r="K968" s="47">
        <v>8.4499999999999993</v>
      </c>
      <c r="L968" s="25" t="s">
        <v>6785</v>
      </c>
      <c r="M968" s="25" t="s">
        <v>10465</v>
      </c>
      <c r="N968" s="25"/>
      <c r="O968" s="26" t="s">
        <v>10466</v>
      </c>
      <c r="P968" s="26" t="s">
        <v>10467</v>
      </c>
      <c r="Q968" s="57" t="s">
        <v>33</v>
      </c>
      <c r="R968" s="57" t="s">
        <v>33</v>
      </c>
      <c r="S968" s="57" t="s">
        <v>24</v>
      </c>
      <c r="T968" s="27"/>
      <c r="U968" s="27">
        <v>5.0000000000000001E-3</v>
      </c>
      <c r="V968" s="44">
        <v>19.129090909090898</v>
      </c>
      <c r="W968" s="44">
        <v>17.10737277272727</v>
      </c>
      <c r="X968" s="44" t="s">
        <v>17787</v>
      </c>
      <c r="Y968" s="29">
        <v>0.03</v>
      </c>
      <c r="Z968" s="20" t="s">
        <v>5773</v>
      </c>
      <c r="AA968" s="23" t="s">
        <v>6656</v>
      </c>
      <c r="AB968" s="23" t="s">
        <v>18815</v>
      </c>
      <c r="AC968" s="24" t="s">
        <v>26</v>
      </c>
      <c r="AD968" s="24" t="s">
        <v>742</v>
      </c>
      <c r="AE968" s="24" t="s">
        <v>24</v>
      </c>
      <c r="AF968" s="24" t="s">
        <v>5821</v>
      </c>
      <c r="AG968" s="25" t="s">
        <v>5766</v>
      </c>
      <c r="AH968" s="39">
        <v>40715</v>
      </c>
      <c r="AI968" s="26" t="s">
        <v>10468</v>
      </c>
      <c r="AJ968" s="26" t="s">
        <v>10469</v>
      </c>
      <c r="AK968" s="25" t="s">
        <v>18151</v>
      </c>
      <c r="AL968" s="47">
        <v>270</v>
      </c>
      <c r="AM968" s="47">
        <v>415</v>
      </c>
      <c r="AN968" s="22" t="s">
        <v>6790</v>
      </c>
      <c r="AP968" t="s">
        <v>19075</v>
      </c>
      <c r="AQ968" s="8"/>
      <c r="AS968" s="53"/>
    </row>
    <row r="969" spans="1:45" x14ac:dyDescent="0.3">
      <c r="A969" s="12" t="s">
        <v>17758</v>
      </c>
      <c r="B969" s="50" t="s">
        <v>10471</v>
      </c>
      <c r="C969" s="10" t="s">
        <v>10470</v>
      </c>
      <c r="D969" s="12"/>
      <c r="E969" s="52" t="e">
        <v>#N/A</v>
      </c>
      <c r="F969" s="12"/>
      <c r="G969" s="52" t="e">
        <v>#N/A</v>
      </c>
      <c r="H969" s="12"/>
      <c r="I969" s="12"/>
      <c r="J969" s="12" t="s">
        <v>75</v>
      </c>
      <c r="K969" s="47" t="e">
        <v>#N/A</v>
      </c>
      <c r="L969" s="25" t="s">
        <v>6785</v>
      </c>
      <c r="M969" s="25" t="s">
        <v>10472</v>
      </c>
      <c r="N969" s="25"/>
      <c r="O969" s="26" t="s">
        <v>10473</v>
      </c>
      <c r="P969" s="26" t="s">
        <v>10474</v>
      </c>
      <c r="Q969" s="57" t="s">
        <v>24</v>
      </c>
      <c r="R969" s="57" t="s">
        <v>33</v>
      </c>
      <c r="S969" s="57" t="s">
        <v>24</v>
      </c>
      <c r="T969" s="27"/>
      <c r="U969" s="27">
        <v>5.0000000000000001E-3</v>
      </c>
      <c r="V969" s="44">
        <v>41.746227272727303</v>
      </c>
      <c r="W969" s="44">
        <v>35.061677227272725</v>
      </c>
      <c r="X969" s="44" t="s">
        <v>17781</v>
      </c>
      <c r="Y969" s="29">
        <v>0.03</v>
      </c>
      <c r="Z969" s="20" t="s">
        <v>5785</v>
      </c>
      <c r="AA969" s="23" t="s">
        <v>6656</v>
      </c>
      <c r="AB969" s="23" t="s">
        <v>18810</v>
      </c>
      <c r="AC969" s="24" t="s">
        <v>742</v>
      </c>
      <c r="AD969" s="24" t="s">
        <v>742</v>
      </c>
      <c r="AE969" s="24" t="s">
        <v>33</v>
      </c>
      <c r="AF969" s="24" t="s">
        <v>5775</v>
      </c>
      <c r="AG969" s="25" t="s">
        <v>5766</v>
      </c>
      <c r="AH969" s="39" t="e">
        <v>#N/A</v>
      </c>
      <c r="AI969" s="26" t="s">
        <v>10475</v>
      </c>
      <c r="AJ969" s="26" t="s">
        <v>10476</v>
      </c>
      <c r="AK969" s="25" t="s">
        <v>18149</v>
      </c>
      <c r="AL969" s="47">
        <v>269</v>
      </c>
      <c r="AM969" s="47">
        <v>413</v>
      </c>
      <c r="AN969" s="22" t="s">
        <v>6790</v>
      </c>
    </row>
    <row r="970" spans="1:45" x14ac:dyDescent="0.3">
      <c r="A970" s="12" t="s">
        <v>17758</v>
      </c>
      <c r="B970" s="50" t="s">
        <v>10478</v>
      </c>
      <c r="C970" s="10" t="s">
        <v>10477</v>
      </c>
      <c r="D970" s="12"/>
      <c r="E970" s="52">
        <v>99.229999999999876</v>
      </c>
      <c r="F970" s="12"/>
      <c r="G970" s="52">
        <v>99.899999999999707</v>
      </c>
      <c r="H970" s="12"/>
      <c r="I970" s="12"/>
      <c r="J970" s="12" t="s">
        <v>75</v>
      </c>
      <c r="K970" s="47">
        <v>4.5599999999999996</v>
      </c>
      <c r="L970" s="25" t="s">
        <v>6785</v>
      </c>
      <c r="M970" s="25" t="s">
        <v>10479</v>
      </c>
      <c r="N970" s="25"/>
      <c r="O970" s="26" t="s">
        <v>10480</v>
      </c>
      <c r="P970" s="26" t="s">
        <v>10481</v>
      </c>
      <c r="Q970" s="57" t="s">
        <v>33</v>
      </c>
      <c r="R970" s="57" t="s">
        <v>33</v>
      </c>
      <c r="S970" s="57" t="s">
        <v>24</v>
      </c>
      <c r="T970" s="27"/>
      <c r="U970" s="27">
        <v>4.4999999999999997E-3</v>
      </c>
      <c r="V970" s="44">
        <v>28.6957272727273</v>
      </c>
      <c r="W970" s="44">
        <v>27.105088181818186</v>
      </c>
      <c r="X970" s="44" t="s">
        <v>17782</v>
      </c>
      <c r="Y970" s="29">
        <v>0.03</v>
      </c>
      <c r="Z970" s="20" t="s">
        <v>5773</v>
      </c>
      <c r="AA970" s="23" t="s">
        <v>6656</v>
      </c>
      <c r="AB970" s="23" t="s">
        <v>18815</v>
      </c>
      <c r="AC970" s="24" t="s">
        <v>26</v>
      </c>
      <c r="AD970" s="24" t="s">
        <v>742</v>
      </c>
      <c r="AE970" s="24" t="s">
        <v>24</v>
      </c>
      <c r="AF970" s="24" t="s">
        <v>5775</v>
      </c>
      <c r="AG970" s="25" t="s">
        <v>5766</v>
      </c>
      <c r="AH970" s="39">
        <v>43369</v>
      </c>
      <c r="AI970" s="26" t="s">
        <v>10482</v>
      </c>
      <c r="AJ970" s="26" t="s">
        <v>10483</v>
      </c>
      <c r="AK970" s="25" t="s">
        <v>18149</v>
      </c>
      <c r="AL970" s="47">
        <v>269</v>
      </c>
      <c r="AM970" s="47">
        <v>413</v>
      </c>
      <c r="AN970" s="22" t="s">
        <v>6790</v>
      </c>
      <c r="AP970" t="s">
        <v>19074</v>
      </c>
      <c r="AQ970" s="8"/>
      <c r="AS970" s="53"/>
    </row>
    <row r="971" spans="1:45" x14ac:dyDescent="0.3">
      <c r="A971" s="12" t="s">
        <v>17758</v>
      </c>
      <c r="B971" s="50" t="s">
        <v>10485</v>
      </c>
      <c r="C971" s="10" t="s">
        <v>10484</v>
      </c>
      <c r="D971" s="12"/>
      <c r="E971" s="52">
        <v>82.900000000000063</v>
      </c>
      <c r="F971" s="12"/>
      <c r="G971" s="52">
        <v>98.379999999999868</v>
      </c>
      <c r="H971" s="12"/>
      <c r="I971" s="12"/>
      <c r="J971" s="12" t="s">
        <v>75</v>
      </c>
      <c r="K971" s="47">
        <v>4.0199999999999996</v>
      </c>
      <c r="L971" s="25" t="s">
        <v>6785</v>
      </c>
      <c r="M971" s="25" t="s">
        <v>10486</v>
      </c>
      <c r="N971" s="25"/>
      <c r="O971" s="26" t="s">
        <v>10487</v>
      </c>
      <c r="P971" s="26" t="s">
        <v>10488</v>
      </c>
      <c r="Q971" s="57" t="s">
        <v>33</v>
      </c>
      <c r="R971" s="57" t="s">
        <v>33</v>
      </c>
      <c r="S971" s="57" t="s">
        <v>24</v>
      </c>
      <c r="T971" s="27"/>
      <c r="U971" s="27">
        <v>5.0000000000000001E-3</v>
      </c>
      <c r="V971" s="44">
        <v>17.375590909090899</v>
      </c>
      <c r="W971" s="44">
        <v>14.451626999999995</v>
      </c>
      <c r="X971" s="44" t="s">
        <v>17785</v>
      </c>
      <c r="Y971" s="29">
        <v>2.5000000000000001E-2</v>
      </c>
      <c r="Z971" s="20" t="s">
        <v>5773</v>
      </c>
      <c r="AA971" s="23" t="s">
        <v>6656</v>
      </c>
      <c r="AB971" s="23" t="s">
        <v>18815</v>
      </c>
      <c r="AC971" s="24" t="s">
        <v>742</v>
      </c>
      <c r="AD971" s="24" t="s">
        <v>742</v>
      </c>
      <c r="AE971" s="24" t="s">
        <v>33</v>
      </c>
      <c r="AF971" s="24" t="s">
        <v>9608</v>
      </c>
      <c r="AG971" s="25" t="s">
        <v>5766</v>
      </c>
      <c r="AH971" s="39">
        <v>41464</v>
      </c>
      <c r="AI971" s="26" t="s">
        <v>10489</v>
      </c>
      <c r="AJ971" s="26" t="s">
        <v>10490</v>
      </c>
      <c r="AK971" s="25" t="s">
        <v>18143</v>
      </c>
      <c r="AL971" s="47">
        <v>265</v>
      </c>
      <c r="AM971" s="47">
        <v>407</v>
      </c>
      <c r="AN971" s="22" t="s">
        <v>6790</v>
      </c>
      <c r="AP971" t="s">
        <v>19070</v>
      </c>
      <c r="AQ971" s="8"/>
      <c r="AS971" s="53"/>
    </row>
    <row r="972" spans="1:45" x14ac:dyDescent="0.3">
      <c r="A972" s="12" t="s">
        <v>17758</v>
      </c>
      <c r="B972" s="50" t="s">
        <v>10492</v>
      </c>
      <c r="C972" s="10" t="s">
        <v>10491</v>
      </c>
      <c r="D972" s="12"/>
      <c r="E972" s="52">
        <v>83.960000000000079</v>
      </c>
      <c r="F972" s="12"/>
      <c r="G972" s="52">
        <v>99.889999999999944</v>
      </c>
      <c r="H972" s="12"/>
      <c r="I972" s="12"/>
      <c r="J972" s="12" t="s">
        <v>75</v>
      </c>
      <c r="K972" s="47">
        <v>3.86</v>
      </c>
      <c r="L972" s="25" t="s">
        <v>6785</v>
      </c>
      <c r="M972" s="25" t="s">
        <v>10493</v>
      </c>
      <c r="N972" s="25"/>
      <c r="O972" s="26" t="s">
        <v>10494</v>
      </c>
      <c r="P972" s="26" t="s">
        <v>10495</v>
      </c>
      <c r="Q972" s="57" t="s">
        <v>24</v>
      </c>
      <c r="R972" s="57" t="s">
        <v>33</v>
      </c>
      <c r="S972" s="57" t="s">
        <v>24</v>
      </c>
      <c r="T972" s="27"/>
      <c r="U972" s="27">
        <v>5.0000000000000001E-3</v>
      </c>
      <c r="V972" s="44">
        <v>24.8296363636364</v>
      </c>
      <c r="W972" s="44">
        <v>22.772208409090915</v>
      </c>
      <c r="X972" s="44" t="s">
        <v>17789</v>
      </c>
      <c r="Y972" s="29">
        <v>0.03</v>
      </c>
      <c r="Z972" s="20" t="s">
        <v>5785</v>
      </c>
      <c r="AA972" s="23" t="s">
        <v>6656</v>
      </c>
      <c r="AB972" s="23" t="s">
        <v>18810</v>
      </c>
      <c r="AC972" s="24" t="s">
        <v>742</v>
      </c>
      <c r="AD972" s="24" t="s">
        <v>742</v>
      </c>
      <c r="AE972" s="24" t="s">
        <v>33</v>
      </c>
      <c r="AF972" s="24" t="s">
        <v>5775</v>
      </c>
      <c r="AG972" s="25" t="s">
        <v>5766</v>
      </c>
      <c r="AH972" s="39" t="e">
        <v>#N/A</v>
      </c>
      <c r="AI972" s="26" t="s">
        <v>10496</v>
      </c>
      <c r="AJ972" s="26" t="s">
        <v>10497</v>
      </c>
      <c r="AK972" s="25" t="s">
        <v>18144</v>
      </c>
      <c r="AL972" s="47">
        <v>265</v>
      </c>
      <c r="AM972" s="47">
        <v>408</v>
      </c>
      <c r="AN972" s="22" t="s">
        <v>6790</v>
      </c>
      <c r="AP972" t="s">
        <v>19071</v>
      </c>
      <c r="AQ972" s="8"/>
      <c r="AS972" s="53"/>
    </row>
    <row r="973" spans="1:45" x14ac:dyDescent="0.3">
      <c r="A973" s="12" t="s">
        <v>17758</v>
      </c>
      <c r="B973" s="51" t="s">
        <v>10499</v>
      </c>
      <c r="C973" s="9" t="s">
        <v>10498</v>
      </c>
      <c r="D973" s="12"/>
      <c r="E973" s="52">
        <v>83.960000000000079</v>
      </c>
      <c r="F973" s="12"/>
      <c r="G973" s="52">
        <v>99.889999999999944</v>
      </c>
      <c r="H973" s="12"/>
      <c r="I973" s="12"/>
      <c r="J973" s="12" t="s">
        <v>75</v>
      </c>
      <c r="K973" s="47">
        <v>3.86</v>
      </c>
      <c r="L973" s="25" t="s">
        <v>6785</v>
      </c>
      <c r="M973" s="12" t="s">
        <v>10500</v>
      </c>
      <c r="N973" s="12"/>
      <c r="O973" s="13" t="s">
        <v>10501</v>
      </c>
      <c r="P973" s="13" t="s">
        <v>10502</v>
      </c>
      <c r="Q973" s="57" t="s">
        <v>33</v>
      </c>
      <c r="R973" s="57" t="s">
        <v>33</v>
      </c>
      <c r="S973" s="57" t="s">
        <v>24</v>
      </c>
      <c r="T973" s="14"/>
      <c r="U973" s="14">
        <v>4.4999999999999997E-3</v>
      </c>
      <c r="V973" s="44">
        <v>46.621545454545497</v>
      </c>
      <c r="W973" s="44">
        <v>37.184144681818175</v>
      </c>
      <c r="X973" s="44" t="s">
        <v>17781</v>
      </c>
      <c r="Y973" s="18">
        <v>0.03</v>
      </c>
      <c r="Z973" s="11" t="s">
        <v>5785</v>
      </c>
      <c r="AA973" s="21" t="s">
        <v>6656</v>
      </c>
      <c r="AB973" s="23" t="s">
        <v>18810</v>
      </c>
      <c r="AC973" s="16" t="s">
        <v>26</v>
      </c>
      <c r="AD973" s="16" t="s">
        <v>742</v>
      </c>
      <c r="AE973" s="24" t="s">
        <v>24</v>
      </c>
      <c r="AF973" s="16" t="s">
        <v>5775</v>
      </c>
      <c r="AG973" s="12" t="s">
        <v>5766</v>
      </c>
      <c r="AH973" s="39">
        <v>42838</v>
      </c>
      <c r="AI973" s="13"/>
      <c r="AJ973" s="13" t="s">
        <v>10503</v>
      </c>
      <c r="AK973" s="12" t="s">
        <v>18144</v>
      </c>
      <c r="AL973" s="47">
        <v>265</v>
      </c>
      <c r="AM973" s="47">
        <v>408</v>
      </c>
      <c r="AN973" s="22" t="s">
        <v>6790</v>
      </c>
      <c r="AP973" t="s">
        <v>19072</v>
      </c>
      <c r="AQ973" s="8"/>
      <c r="AS973" s="53"/>
    </row>
    <row r="974" spans="1:45" x14ac:dyDescent="0.3">
      <c r="A974" s="12" t="s">
        <v>17758</v>
      </c>
      <c r="B974" s="50" t="s">
        <v>10505</v>
      </c>
      <c r="C974" s="10" t="s">
        <v>10504</v>
      </c>
      <c r="D974" s="12"/>
      <c r="E974" s="52">
        <v>83.96</v>
      </c>
      <c r="F974" s="12"/>
      <c r="G974" s="52">
        <v>99.889999999999944</v>
      </c>
      <c r="H974" s="12"/>
      <c r="I974" s="12"/>
      <c r="J974" s="12" t="s">
        <v>75</v>
      </c>
      <c r="K974" s="47">
        <v>3.86</v>
      </c>
      <c r="L974" s="25" t="s">
        <v>6785</v>
      </c>
      <c r="M974" s="25" t="s">
        <v>10506</v>
      </c>
      <c r="N974" s="25"/>
      <c r="O974" s="26" t="s">
        <v>10507</v>
      </c>
      <c r="P974" s="26" t="s">
        <v>10508</v>
      </c>
      <c r="Q974" s="57" t="s">
        <v>33</v>
      </c>
      <c r="R974" s="57" t="s">
        <v>33</v>
      </c>
      <c r="S974" s="57" t="s">
        <v>24</v>
      </c>
      <c r="T974" s="27"/>
      <c r="U974" s="27">
        <v>4.4999999999999997E-3</v>
      </c>
      <c r="V974" s="44">
        <v>19.672909090909101</v>
      </c>
      <c r="W974" s="44">
        <v>15.927885818181819</v>
      </c>
      <c r="X974" s="44" t="s">
        <v>17785</v>
      </c>
      <c r="Y974" s="29">
        <v>0.03</v>
      </c>
      <c r="Z974" s="20" t="s">
        <v>5773</v>
      </c>
      <c r="AA974" s="23" t="s">
        <v>6656</v>
      </c>
      <c r="AB974" s="23" t="s">
        <v>18815</v>
      </c>
      <c r="AC974" s="24" t="s">
        <v>26</v>
      </c>
      <c r="AD974" s="24" t="s">
        <v>742</v>
      </c>
      <c r="AE974" s="24" t="s">
        <v>24</v>
      </c>
      <c r="AF974" s="24" t="s">
        <v>5821</v>
      </c>
      <c r="AG974" s="25" t="s">
        <v>5766</v>
      </c>
      <c r="AH974" s="39">
        <v>39545</v>
      </c>
      <c r="AI974" s="26" t="s">
        <v>10509</v>
      </c>
      <c r="AJ974" s="26" t="s">
        <v>10510</v>
      </c>
      <c r="AK974" s="25" t="s">
        <v>18144</v>
      </c>
      <c r="AL974" s="47">
        <v>265</v>
      </c>
      <c r="AM974" s="47">
        <v>408</v>
      </c>
      <c r="AN974" s="22" t="s">
        <v>6790</v>
      </c>
      <c r="AP974" t="s">
        <v>19073</v>
      </c>
      <c r="AQ974" s="8"/>
      <c r="AS974" s="53"/>
    </row>
    <row r="975" spans="1:45" x14ac:dyDescent="0.3">
      <c r="A975" s="12" t="s">
        <v>17758</v>
      </c>
      <c r="B975" s="50" t="s">
        <v>10512</v>
      </c>
      <c r="C975" s="10" t="s">
        <v>10511</v>
      </c>
      <c r="D975" s="12"/>
      <c r="E975" s="52" t="e">
        <v>#N/A</v>
      </c>
      <c r="F975" s="12"/>
      <c r="G975" s="52" t="e">
        <v>#N/A</v>
      </c>
      <c r="H975" s="12"/>
      <c r="I975" s="12"/>
      <c r="J975" s="12" t="s">
        <v>75</v>
      </c>
      <c r="K975" s="47" t="e">
        <v>#N/A</v>
      </c>
      <c r="L975" s="25" t="s">
        <v>6785</v>
      </c>
      <c r="M975" s="25" t="s">
        <v>10513</v>
      </c>
      <c r="N975" s="25"/>
      <c r="O975" s="26" t="s">
        <v>10514</v>
      </c>
      <c r="P975" s="26" t="s">
        <v>10515</v>
      </c>
      <c r="Q975" s="57" t="s">
        <v>24</v>
      </c>
      <c r="R975" s="57" t="s">
        <v>33</v>
      </c>
      <c r="S975" s="57" t="s">
        <v>24</v>
      </c>
      <c r="T975" s="27"/>
      <c r="U975" s="27">
        <v>5.3E-3</v>
      </c>
      <c r="V975" s="44">
        <v>43.138454545454501</v>
      </c>
      <c r="W975" s="44">
        <v>34.18906536363636</v>
      </c>
      <c r="X975" s="44" t="s">
        <v>17781</v>
      </c>
      <c r="Y975" s="29">
        <v>0.03</v>
      </c>
      <c r="Z975" s="20" t="s">
        <v>5785</v>
      </c>
      <c r="AA975" s="23" t="s">
        <v>6656</v>
      </c>
      <c r="AB975" s="23" t="s">
        <v>18810</v>
      </c>
      <c r="AC975" s="24" t="s">
        <v>742</v>
      </c>
      <c r="AD975" s="24" t="s">
        <v>742</v>
      </c>
      <c r="AE975" s="24" t="s">
        <v>33</v>
      </c>
      <c r="AF975" s="24" t="s">
        <v>5775</v>
      </c>
      <c r="AG975" s="25" t="s">
        <v>5766</v>
      </c>
      <c r="AH975" s="39" t="e">
        <v>#N/A</v>
      </c>
      <c r="AI975" s="26" t="s">
        <v>10516</v>
      </c>
      <c r="AJ975" s="26" t="s">
        <v>10517</v>
      </c>
      <c r="AK975" s="25" t="s">
        <v>18139</v>
      </c>
      <c r="AL975" s="47">
        <v>261</v>
      </c>
      <c r="AM975" s="47">
        <v>403</v>
      </c>
      <c r="AN975" s="22" t="s">
        <v>6790</v>
      </c>
    </row>
    <row r="976" spans="1:45" x14ac:dyDescent="0.3">
      <c r="A976" s="12" t="s">
        <v>17758</v>
      </c>
      <c r="B976" s="50" t="s">
        <v>10519</v>
      </c>
      <c r="C976" s="10" t="s">
        <v>10518</v>
      </c>
      <c r="D976" s="12"/>
      <c r="E976" s="52">
        <v>44.030000000000072</v>
      </c>
      <c r="F976" s="12"/>
      <c r="G976" s="52">
        <v>100.0299999999999</v>
      </c>
      <c r="H976" s="12"/>
      <c r="I976" s="12"/>
      <c r="J976" s="12" t="s">
        <v>75</v>
      </c>
      <c r="K976" s="47">
        <v>2.92</v>
      </c>
      <c r="L976" s="25" t="s">
        <v>6785</v>
      </c>
      <c r="M976" s="25" t="s">
        <v>10520</v>
      </c>
      <c r="N976" s="25"/>
      <c r="O976" s="26" t="s">
        <v>10521</v>
      </c>
      <c r="P976" s="26" t="s">
        <v>10522</v>
      </c>
      <c r="Q976" s="57" t="s">
        <v>33</v>
      </c>
      <c r="R976" s="57" t="s">
        <v>33</v>
      </c>
      <c r="S976" s="57" t="s">
        <v>24</v>
      </c>
      <c r="T976" s="27"/>
      <c r="U976" s="27">
        <v>5.0000000000000001E-3</v>
      </c>
      <c r="V976" s="44">
        <v>43.876045454545498</v>
      </c>
      <c r="W976" s="44">
        <v>38.833112045454548</v>
      </c>
      <c r="X976" s="44" t="s">
        <v>17785</v>
      </c>
      <c r="Y976" s="29">
        <v>0.03</v>
      </c>
      <c r="Z976" s="20" t="s">
        <v>5773</v>
      </c>
      <c r="AA976" s="23" t="s">
        <v>6656</v>
      </c>
      <c r="AB976" s="23" t="s">
        <v>18815</v>
      </c>
      <c r="AC976" s="24" t="s">
        <v>26</v>
      </c>
      <c r="AD976" s="24" t="s">
        <v>742</v>
      </c>
      <c r="AE976" s="24" t="s">
        <v>24</v>
      </c>
      <c r="AF976" s="24" t="s">
        <v>5821</v>
      </c>
      <c r="AG976" s="25" t="s">
        <v>5766</v>
      </c>
      <c r="AH976" s="39">
        <v>41018</v>
      </c>
      <c r="AI976" s="26" t="s">
        <v>10523</v>
      </c>
      <c r="AJ976" s="26" t="s">
        <v>10524</v>
      </c>
      <c r="AK976" s="25" t="s">
        <v>18139</v>
      </c>
      <c r="AL976" s="47">
        <v>261</v>
      </c>
      <c r="AM976" s="47">
        <v>403</v>
      </c>
      <c r="AN976" s="22" t="s">
        <v>6790</v>
      </c>
      <c r="AP976" t="s">
        <v>19069</v>
      </c>
      <c r="AQ976" s="8"/>
      <c r="AS976" s="53"/>
    </row>
    <row r="977" spans="1:45" x14ac:dyDescent="0.3">
      <c r="A977" s="41"/>
      <c r="B977" s="41" t="s">
        <v>19952</v>
      </c>
      <c r="C977" s="41" t="s">
        <v>19951</v>
      </c>
      <c r="D977" s="41"/>
      <c r="E977" s="41"/>
      <c r="F977" s="41"/>
      <c r="G977" s="41"/>
      <c r="H977" s="41"/>
      <c r="I977" s="41"/>
      <c r="J977" s="41"/>
      <c r="K977" s="41"/>
      <c r="L977" s="25" t="s">
        <v>6785</v>
      </c>
      <c r="M977" s="43"/>
      <c r="N977" s="43" t="s">
        <v>19953</v>
      </c>
      <c r="O977" s="41"/>
      <c r="P977" s="41"/>
      <c r="Q977" s="57" t="s">
        <v>24</v>
      </c>
      <c r="R977" s="57" t="s">
        <v>24</v>
      </c>
      <c r="S977" s="57" t="s">
        <v>33</v>
      </c>
      <c r="T977" s="41"/>
      <c r="U977" s="41"/>
      <c r="V977" s="41"/>
      <c r="W977" s="41"/>
      <c r="X977" s="41"/>
      <c r="Y977" s="41"/>
      <c r="Z977" s="41"/>
      <c r="AA977" s="41"/>
      <c r="AB977" s="41"/>
      <c r="AC977" s="41"/>
      <c r="AD977" s="41"/>
      <c r="AE977" s="41"/>
      <c r="AF977" s="41"/>
      <c r="AG977" s="41"/>
      <c r="AI977" s="41"/>
      <c r="AJ977" s="41"/>
      <c r="AK977" s="41"/>
      <c r="AL977" s="41"/>
      <c r="AM977" s="41"/>
      <c r="AN977" s="41"/>
    </row>
    <row r="978" spans="1:45" x14ac:dyDescent="0.3">
      <c r="A978" s="12" t="s">
        <v>17758</v>
      </c>
      <c r="B978" s="50" t="s">
        <v>10526</v>
      </c>
      <c r="C978" s="10" t="s">
        <v>10525</v>
      </c>
      <c r="D978" s="12"/>
      <c r="E978" s="52">
        <v>99.640000000000015</v>
      </c>
      <c r="F978" s="12" t="s">
        <v>43</v>
      </c>
      <c r="G978" s="52">
        <v>54.459999999999987</v>
      </c>
      <c r="H978" s="12"/>
      <c r="I978" s="12"/>
      <c r="J978" s="12" t="s">
        <v>122</v>
      </c>
      <c r="K978" s="47">
        <v>31.88</v>
      </c>
      <c r="L978" s="25" t="s">
        <v>6785</v>
      </c>
      <c r="M978" s="25" t="s">
        <v>10527</v>
      </c>
      <c r="N978" s="47" t="s">
        <v>20002</v>
      </c>
      <c r="O978" s="26" t="s">
        <v>10528</v>
      </c>
      <c r="P978" s="26" t="s">
        <v>10529</v>
      </c>
      <c r="Q978" s="57" t="s">
        <v>33</v>
      </c>
      <c r="R978" s="57" t="s">
        <v>33</v>
      </c>
      <c r="S978" s="57" t="s">
        <v>33</v>
      </c>
      <c r="T978" s="27"/>
      <c r="U978" s="27">
        <v>7.4999999999999997E-3</v>
      </c>
      <c r="V978" s="44">
        <v>25.6703636363636</v>
      </c>
      <c r="W978" s="44">
        <v>16.919387545454551</v>
      </c>
      <c r="X978" s="44" t="s">
        <v>17785</v>
      </c>
      <c r="Y978" s="29">
        <v>1.4999999999999999E-2</v>
      </c>
      <c r="Z978" s="20" t="s">
        <v>5773</v>
      </c>
      <c r="AA978" s="23" t="s">
        <v>5786</v>
      </c>
      <c r="AB978" s="23" t="s">
        <v>18812</v>
      </c>
      <c r="AC978" s="24" t="s">
        <v>26</v>
      </c>
      <c r="AD978" s="24" t="s">
        <v>742</v>
      </c>
      <c r="AE978" s="24" t="s">
        <v>24</v>
      </c>
      <c r="AF978" s="24" t="s">
        <v>5821</v>
      </c>
      <c r="AG978" s="25" t="s">
        <v>5766</v>
      </c>
      <c r="AH978" s="39">
        <v>39161</v>
      </c>
      <c r="AI978" s="26" t="s">
        <v>10530</v>
      </c>
      <c r="AJ978" s="26" t="s">
        <v>10531</v>
      </c>
      <c r="AK978" s="25" t="s">
        <v>5503</v>
      </c>
      <c r="AL978" s="47">
        <v>581</v>
      </c>
      <c r="AM978" s="47">
        <v>922</v>
      </c>
      <c r="AN978" s="22" t="s">
        <v>6790</v>
      </c>
      <c r="AP978" t="s">
        <v>19092</v>
      </c>
      <c r="AQ978" s="8"/>
      <c r="AS978" s="53"/>
    </row>
    <row r="979" spans="1:45" x14ac:dyDescent="0.3">
      <c r="A979" s="12" t="s">
        <v>33</v>
      </c>
      <c r="B979" s="50" t="s">
        <v>10533</v>
      </c>
      <c r="C979" s="10" t="s">
        <v>10532</v>
      </c>
      <c r="D979" s="12" t="s">
        <v>3</v>
      </c>
      <c r="E979" s="52">
        <v>28.97</v>
      </c>
      <c r="F979" s="12" t="s">
        <v>897</v>
      </c>
      <c r="G979" s="52">
        <v>99.999999999999986</v>
      </c>
      <c r="H979" s="12" t="s">
        <v>17766</v>
      </c>
      <c r="I979" s="12" t="s">
        <v>32</v>
      </c>
      <c r="J979" s="25" t="s">
        <v>25</v>
      </c>
      <c r="K979" s="47">
        <v>30.5</v>
      </c>
      <c r="L979" s="25" t="s">
        <v>6785</v>
      </c>
      <c r="M979" s="25" t="s">
        <v>10534</v>
      </c>
      <c r="N979" s="25"/>
      <c r="O979" s="26" t="s">
        <v>10535</v>
      </c>
      <c r="P979" s="26" t="s">
        <v>10536</v>
      </c>
      <c r="Q979" s="57" t="s">
        <v>24</v>
      </c>
      <c r="R979" s="57" t="s">
        <v>33</v>
      </c>
      <c r="S979" s="57" t="s">
        <v>24</v>
      </c>
      <c r="T979" s="27"/>
      <c r="U979" s="27">
        <v>5.1000000000000004E-3</v>
      </c>
      <c r="V979" s="44">
        <v>8.1989545454545496</v>
      </c>
      <c r="W979" s="44">
        <v>7.6731526818181814</v>
      </c>
      <c r="X979" s="44" t="s">
        <v>17783</v>
      </c>
      <c r="Y979" s="29">
        <v>1.4999999999999999E-2</v>
      </c>
      <c r="Z979" s="20" t="s">
        <v>5785</v>
      </c>
      <c r="AA979" s="23" t="s">
        <v>5786</v>
      </c>
      <c r="AB979" s="23" t="s">
        <v>18813</v>
      </c>
      <c r="AC979" s="24" t="s">
        <v>742</v>
      </c>
      <c r="AD979" s="24" t="s">
        <v>742</v>
      </c>
      <c r="AE979" s="20" t="s">
        <v>19248</v>
      </c>
      <c r="AF979" s="24" t="s">
        <v>5821</v>
      </c>
      <c r="AG979" s="25" t="s">
        <v>5766</v>
      </c>
      <c r="AH979" s="39" t="e">
        <v>#N/A</v>
      </c>
      <c r="AI979" s="26" t="s">
        <v>10537</v>
      </c>
      <c r="AJ979" s="26" t="s">
        <v>10538</v>
      </c>
      <c r="AK979" s="25" t="s">
        <v>5534</v>
      </c>
      <c r="AL979" s="47">
        <v>334</v>
      </c>
      <c r="AM979" s="47">
        <v>524</v>
      </c>
      <c r="AN979" s="22" t="s">
        <v>6790</v>
      </c>
      <c r="AP979" t="s">
        <v>18852</v>
      </c>
      <c r="AQ979" s="8"/>
      <c r="AS979" s="53"/>
    </row>
    <row r="980" spans="1:45" x14ac:dyDescent="0.3">
      <c r="A980" s="41"/>
      <c r="B980" s="41" t="s">
        <v>19971</v>
      </c>
      <c r="C980" s="41" t="s">
        <v>19970</v>
      </c>
      <c r="D980" s="41"/>
      <c r="E980" s="41"/>
      <c r="F980" s="41"/>
      <c r="G980" s="41"/>
      <c r="H980" s="41"/>
      <c r="I980" s="41"/>
      <c r="J980" s="41"/>
      <c r="K980" s="41"/>
      <c r="L980" s="25" t="s">
        <v>6785</v>
      </c>
      <c r="M980" s="43"/>
      <c r="N980" s="43" t="s">
        <v>19972</v>
      </c>
      <c r="O980" s="41"/>
      <c r="P980" s="41"/>
      <c r="Q980" s="57" t="s">
        <v>24</v>
      </c>
      <c r="R980" s="57" t="s">
        <v>24</v>
      </c>
      <c r="S980" s="57" t="s">
        <v>33</v>
      </c>
      <c r="T980" s="41"/>
      <c r="U980" s="41"/>
      <c r="V980" s="41"/>
      <c r="W980" s="41"/>
      <c r="X980" s="41"/>
      <c r="Y980" s="41"/>
      <c r="Z980" s="41"/>
      <c r="AA980" s="41"/>
      <c r="AB980" s="41"/>
      <c r="AC980" s="41"/>
      <c r="AD980" s="41"/>
      <c r="AE980" s="41"/>
      <c r="AF980" s="41"/>
      <c r="AG980" s="41"/>
      <c r="AI980" s="41"/>
      <c r="AJ980" s="41"/>
      <c r="AK980" s="41"/>
      <c r="AL980" s="41"/>
      <c r="AM980" s="41"/>
      <c r="AN980" s="41"/>
    </row>
    <row r="981" spans="1:45" x14ac:dyDescent="0.3">
      <c r="A981" s="41"/>
      <c r="B981" s="41" t="s">
        <v>20026</v>
      </c>
      <c r="C981" s="41" t="s">
        <v>20025</v>
      </c>
      <c r="D981" s="41"/>
      <c r="E981" s="41"/>
      <c r="F981" s="41"/>
      <c r="G981" s="41"/>
      <c r="H981" s="41"/>
      <c r="I981" s="41"/>
      <c r="J981" s="41"/>
      <c r="K981" s="41"/>
      <c r="L981" s="25" t="s">
        <v>6785</v>
      </c>
      <c r="M981" s="43"/>
      <c r="N981" s="43" t="s">
        <v>20027</v>
      </c>
      <c r="O981" s="41"/>
      <c r="P981" s="41"/>
      <c r="Q981" s="57" t="s">
        <v>24</v>
      </c>
      <c r="R981" s="57" t="s">
        <v>24</v>
      </c>
      <c r="S981" s="57" t="s">
        <v>33</v>
      </c>
      <c r="T981" s="41"/>
      <c r="U981" s="41"/>
      <c r="V981" s="41"/>
      <c r="W981" s="41"/>
      <c r="X981" s="41"/>
      <c r="Y981" s="41"/>
      <c r="Z981" s="41"/>
      <c r="AA981" s="41"/>
      <c r="AB981" s="41"/>
      <c r="AC981" s="41"/>
      <c r="AD981" s="41"/>
      <c r="AE981" s="41"/>
      <c r="AF981" s="41"/>
      <c r="AG981" s="41"/>
      <c r="AI981" s="41"/>
      <c r="AJ981" s="41"/>
      <c r="AK981" s="41"/>
      <c r="AL981" s="41"/>
      <c r="AM981" s="41"/>
      <c r="AN981" s="41"/>
    </row>
    <row r="982" spans="1:45" x14ac:dyDescent="0.3">
      <c r="A982" s="12" t="s">
        <v>17797</v>
      </c>
      <c r="B982" s="50" t="s">
        <v>10540</v>
      </c>
      <c r="C982" s="10" t="s">
        <v>10539</v>
      </c>
      <c r="D982" s="12" t="s">
        <v>3</v>
      </c>
      <c r="E982" s="52">
        <v>22.129999999999995</v>
      </c>
      <c r="F982" s="12" t="s">
        <v>488</v>
      </c>
      <c r="G982" s="52">
        <v>36.290000000000056</v>
      </c>
      <c r="H982" s="12" t="s">
        <v>17774</v>
      </c>
      <c r="I982" s="12" t="s">
        <v>32</v>
      </c>
      <c r="J982" s="25" t="s">
        <v>25</v>
      </c>
      <c r="K982" s="47">
        <v>33.790000000000006</v>
      </c>
      <c r="L982" s="25" t="s">
        <v>6785</v>
      </c>
      <c r="M982" s="25" t="s">
        <v>10541</v>
      </c>
      <c r="N982" s="47" t="s">
        <v>20003</v>
      </c>
      <c r="O982" s="26" t="s">
        <v>10542</v>
      </c>
      <c r="P982" s="26" t="s">
        <v>10543</v>
      </c>
      <c r="Q982" s="57" t="s">
        <v>33</v>
      </c>
      <c r="R982" s="57" t="s">
        <v>33</v>
      </c>
      <c r="S982" s="57" t="s">
        <v>33</v>
      </c>
      <c r="T982" s="27"/>
      <c r="U982" s="27">
        <v>7.4000000000000003E-3</v>
      </c>
      <c r="V982" s="44">
        <v>13.3051363636364</v>
      </c>
      <c r="W982" s="44">
        <v>12.492714772727275</v>
      </c>
      <c r="X982" s="44" t="s">
        <v>17782</v>
      </c>
      <c r="Y982" s="29">
        <v>0.03</v>
      </c>
      <c r="Z982" s="20" t="s">
        <v>5773</v>
      </c>
      <c r="AA982" s="23" t="s">
        <v>6656</v>
      </c>
      <c r="AB982" s="23" t="s">
        <v>18815</v>
      </c>
      <c r="AC982" s="24" t="s">
        <v>26</v>
      </c>
      <c r="AD982" s="24" t="s">
        <v>742</v>
      </c>
      <c r="AE982" s="24" t="s">
        <v>24</v>
      </c>
      <c r="AF982" s="24" t="s">
        <v>5821</v>
      </c>
      <c r="AG982" s="25" t="s">
        <v>5766</v>
      </c>
      <c r="AH982" s="39">
        <v>38966</v>
      </c>
      <c r="AI982" s="26" t="s">
        <v>10544</v>
      </c>
      <c r="AJ982" s="26" t="s">
        <v>10545</v>
      </c>
      <c r="AK982" s="25" t="s">
        <v>18264</v>
      </c>
      <c r="AL982" s="47">
        <v>347</v>
      </c>
      <c r="AM982" s="47">
        <v>537</v>
      </c>
      <c r="AN982" s="22" t="s">
        <v>6790</v>
      </c>
      <c r="AP982" t="s">
        <v>19096</v>
      </c>
      <c r="AQ982" s="8"/>
      <c r="AS982" s="53"/>
    </row>
    <row r="983" spans="1:45" x14ac:dyDescent="0.3">
      <c r="A983" s="12" t="s">
        <v>33</v>
      </c>
      <c r="B983" s="50" t="s">
        <v>10547</v>
      </c>
      <c r="C983" s="10" t="s">
        <v>10546</v>
      </c>
      <c r="D983" s="12" t="s">
        <v>3</v>
      </c>
      <c r="E983" s="52">
        <v>20.639999999999986</v>
      </c>
      <c r="F983" s="12" t="s">
        <v>43</v>
      </c>
      <c r="G983" s="52">
        <v>62.480000000000118</v>
      </c>
      <c r="H983" s="12" t="s">
        <v>17774</v>
      </c>
      <c r="I983" s="12" t="s">
        <v>32</v>
      </c>
      <c r="J983" s="25" t="s">
        <v>25</v>
      </c>
      <c r="K983" s="47">
        <v>11.07</v>
      </c>
      <c r="L983" s="25" t="s">
        <v>6785</v>
      </c>
      <c r="M983" s="25" t="s">
        <v>10548</v>
      </c>
      <c r="N983" s="25"/>
      <c r="O983" s="26" t="s">
        <v>10549</v>
      </c>
      <c r="P983" s="26" t="s">
        <v>10550</v>
      </c>
      <c r="Q983" s="57" t="s">
        <v>33</v>
      </c>
      <c r="R983" s="57" t="s">
        <v>33</v>
      </c>
      <c r="S983" s="57" t="s">
        <v>24</v>
      </c>
      <c r="T983" s="27"/>
      <c r="U983" s="27">
        <v>6.0000000000000001E-3</v>
      </c>
      <c r="V983" s="44">
        <v>27.667090909090899</v>
      </c>
      <c r="W983" s="44">
        <v>9.8997475000000019</v>
      </c>
      <c r="X983" s="44" t="s">
        <v>17795</v>
      </c>
      <c r="Y983" s="29">
        <v>0.03</v>
      </c>
      <c r="Z983" s="20" t="s">
        <v>5785</v>
      </c>
      <c r="AA983" s="23" t="s">
        <v>6656</v>
      </c>
      <c r="AB983" s="23" t="s">
        <v>18810</v>
      </c>
      <c r="AC983" s="24" t="s">
        <v>26</v>
      </c>
      <c r="AD983" s="24" t="s">
        <v>742</v>
      </c>
      <c r="AE983" s="24" t="s">
        <v>24</v>
      </c>
      <c r="AF983" s="24" t="s">
        <v>10551</v>
      </c>
      <c r="AG983" s="25" t="s">
        <v>5766</v>
      </c>
      <c r="AH983" s="39">
        <v>40840</v>
      </c>
      <c r="AI983" s="26" t="s">
        <v>10552</v>
      </c>
      <c r="AJ983" s="26" t="s">
        <v>10553</v>
      </c>
      <c r="AK983" s="25" t="s">
        <v>18274</v>
      </c>
      <c r="AL983" s="47">
        <v>351</v>
      </c>
      <c r="AM983" s="47">
        <v>547</v>
      </c>
      <c r="AN983" s="22" t="s">
        <v>6790</v>
      </c>
      <c r="AP983" t="s">
        <v>18853</v>
      </c>
      <c r="AQ983" s="8"/>
      <c r="AS983" s="53"/>
    </row>
    <row r="984" spans="1:45" x14ac:dyDescent="0.3">
      <c r="A984" s="12" t="s">
        <v>33</v>
      </c>
      <c r="B984" s="50" t="s">
        <v>10555</v>
      </c>
      <c r="C984" s="10" t="s">
        <v>10554</v>
      </c>
      <c r="D984" s="12" t="s">
        <v>3</v>
      </c>
      <c r="E984" s="52">
        <v>32.4</v>
      </c>
      <c r="F984" s="12" t="s">
        <v>139</v>
      </c>
      <c r="G984" s="52">
        <v>98.87</v>
      </c>
      <c r="H984" s="12" t="s">
        <v>17774</v>
      </c>
      <c r="I984" s="12" t="s">
        <v>32</v>
      </c>
      <c r="J984" s="25" t="s">
        <v>25</v>
      </c>
      <c r="K984" s="47">
        <v>36.94</v>
      </c>
      <c r="L984" s="25" t="s">
        <v>6785</v>
      </c>
      <c r="M984" s="25" t="s">
        <v>10556</v>
      </c>
      <c r="N984" s="25"/>
      <c r="O984" s="26" t="s">
        <v>10557</v>
      </c>
      <c r="P984" s="26" t="s">
        <v>10558</v>
      </c>
      <c r="Q984" s="57" t="s">
        <v>33</v>
      </c>
      <c r="R984" s="57" t="s">
        <v>33</v>
      </c>
      <c r="S984" s="57" t="s">
        <v>24</v>
      </c>
      <c r="T984" s="27"/>
      <c r="U984" s="27">
        <v>5.0000000000000001E-3</v>
      </c>
      <c r="V984" s="44">
        <v>8.11227272727273</v>
      </c>
      <c r="W984" s="44">
        <v>7.586850000000001</v>
      </c>
      <c r="X984" s="44" t="s">
        <v>17789</v>
      </c>
      <c r="Y984" s="29">
        <v>1.4999999999999999E-2</v>
      </c>
      <c r="Z984" s="20" t="s">
        <v>5785</v>
      </c>
      <c r="AA984" s="23" t="s">
        <v>5786</v>
      </c>
      <c r="AB984" s="23" t="s">
        <v>18813</v>
      </c>
      <c r="AC984" s="24" t="s">
        <v>26</v>
      </c>
      <c r="AD984" s="24" t="s">
        <v>742</v>
      </c>
      <c r="AE984" s="24" t="s">
        <v>24</v>
      </c>
      <c r="AF984" s="24" t="s">
        <v>5821</v>
      </c>
      <c r="AG984" s="25" t="s">
        <v>5766</v>
      </c>
      <c r="AH984" s="39">
        <v>40203</v>
      </c>
      <c r="AI984" s="26" t="s">
        <v>10559</v>
      </c>
      <c r="AJ984" s="26" t="s">
        <v>10560</v>
      </c>
      <c r="AK984" s="25" t="s">
        <v>18276</v>
      </c>
      <c r="AL984" s="47">
        <v>353</v>
      </c>
      <c r="AM984" s="47">
        <v>549</v>
      </c>
      <c r="AN984" s="22" t="s">
        <v>6790</v>
      </c>
      <c r="AP984" t="s">
        <v>18855</v>
      </c>
      <c r="AQ984" s="8"/>
      <c r="AS984" s="53"/>
    </row>
    <row r="985" spans="1:45" x14ac:dyDescent="0.3">
      <c r="A985" s="12" t="s">
        <v>18819</v>
      </c>
      <c r="B985" s="50" t="s">
        <v>10562</v>
      </c>
      <c r="C985" s="10" t="s">
        <v>10561</v>
      </c>
      <c r="D985" s="12" t="s">
        <v>3</v>
      </c>
      <c r="E985" s="52">
        <v>29.310000000000002</v>
      </c>
      <c r="F985" s="12" t="s">
        <v>115</v>
      </c>
      <c r="G985" s="52">
        <v>99.86999999999999</v>
      </c>
      <c r="H985" s="12" t="s">
        <v>17774</v>
      </c>
      <c r="I985" s="12" t="s">
        <v>32</v>
      </c>
      <c r="J985" s="25" t="s">
        <v>25</v>
      </c>
      <c r="K985" s="47">
        <v>38.519999999999996</v>
      </c>
      <c r="L985" s="25" t="s">
        <v>6785</v>
      </c>
      <c r="M985" s="25" t="s">
        <v>10563</v>
      </c>
      <c r="N985" s="25"/>
      <c r="O985" s="26" t="s">
        <v>10564</v>
      </c>
      <c r="P985" s="26" t="s">
        <v>10565</v>
      </c>
      <c r="Q985" s="57" t="s">
        <v>24</v>
      </c>
      <c r="R985" s="57" t="s">
        <v>33</v>
      </c>
      <c r="S985" s="57" t="s">
        <v>24</v>
      </c>
      <c r="T985" s="27"/>
      <c r="U985" s="27">
        <v>4.8999999999999998E-3</v>
      </c>
      <c r="V985" s="44">
        <v>42.965863636363601</v>
      </c>
      <c r="W985" s="44">
        <v>26.101319590909089</v>
      </c>
      <c r="X985" s="44" t="s">
        <v>17781</v>
      </c>
      <c r="Y985" s="29">
        <v>1.4999999999999999E-2</v>
      </c>
      <c r="Z985" s="20" t="s">
        <v>5785</v>
      </c>
      <c r="AA985" s="23" t="s">
        <v>5786</v>
      </c>
      <c r="AB985" s="23" t="s">
        <v>18813</v>
      </c>
      <c r="AC985" s="24" t="s">
        <v>26</v>
      </c>
      <c r="AD985" s="24" t="s">
        <v>26</v>
      </c>
      <c r="AE985" s="24" t="s">
        <v>24</v>
      </c>
      <c r="AF985" s="24" t="s">
        <v>6887</v>
      </c>
      <c r="AG985" s="25" t="s">
        <v>5766</v>
      </c>
      <c r="AH985" s="39" t="e">
        <v>#N/A</v>
      </c>
      <c r="AI985" s="26" t="s">
        <v>6845</v>
      </c>
      <c r="AJ985" s="26" t="s">
        <v>10566</v>
      </c>
      <c r="AK985" s="25" t="s">
        <v>18277</v>
      </c>
      <c r="AL985" s="47">
        <v>354</v>
      </c>
      <c r="AM985" s="47">
        <v>550</v>
      </c>
      <c r="AN985" s="22" t="s">
        <v>6790</v>
      </c>
      <c r="AP985" t="s">
        <v>19006</v>
      </c>
      <c r="AQ985" s="8"/>
      <c r="AS985" s="53"/>
    </row>
    <row r="986" spans="1:45" x14ac:dyDescent="0.3">
      <c r="A986" s="12" t="s">
        <v>17797</v>
      </c>
      <c r="B986" s="50" t="s">
        <v>10568</v>
      </c>
      <c r="C986" s="10" t="s">
        <v>10567</v>
      </c>
      <c r="D986" s="12" t="s">
        <v>3</v>
      </c>
      <c r="E986" s="52">
        <v>29.339999999999996</v>
      </c>
      <c r="F986" s="12" t="s">
        <v>115</v>
      </c>
      <c r="G986" s="52">
        <v>99.9</v>
      </c>
      <c r="H986" s="12" t="s">
        <v>17774</v>
      </c>
      <c r="I986" s="12" t="s">
        <v>32</v>
      </c>
      <c r="J986" s="25" t="s">
        <v>25</v>
      </c>
      <c r="K986" s="47">
        <v>38.53</v>
      </c>
      <c r="L986" s="25" t="s">
        <v>6785</v>
      </c>
      <c r="M986" s="25" t="s">
        <v>10569</v>
      </c>
      <c r="N986" s="47" t="s">
        <v>20007</v>
      </c>
      <c r="O986" s="26" t="s">
        <v>10570</v>
      </c>
      <c r="P986" s="26" t="s">
        <v>10571</v>
      </c>
      <c r="Q986" s="57" t="s">
        <v>33</v>
      </c>
      <c r="R986" s="57" t="s">
        <v>33</v>
      </c>
      <c r="S986" s="57" t="s">
        <v>33</v>
      </c>
      <c r="T986" s="27"/>
      <c r="U986" s="27">
        <v>7.4000000000000003E-3</v>
      </c>
      <c r="V986" s="44">
        <v>49.528681818181802</v>
      </c>
      <c r="W986" s="44">
        <v>37.840714181818186</v>
      </c>
      <c r="X986" s="44" t="s">
        <v>17788</v>
      </c>
      <c r="Y986" s="29">
        <v>0.03</v>
      </c>
      <c r="Z986" s="20" t="s">
        <v>5773</v>
      </c>
      <c r="AA986" s="23" t="s">
        <v>5786</v>
      </c>
      <c r="AB986" s="23" t="s">
        <v>18812</v>
      </c>
      <c r="AC986" s="24" t="s">
        <v>26</v>
      </c>
      <c r="AD986" s="24" t="s">
        <v>742</v>
      </c>
      <c r="AE986" s="24" t="s">
        <v>24</v>
      </c>
      <c r="AF986" s="24" t="s">
        <v>5821</v>
      </c>
      <c r="AG986" s="25" t="s">
        <v>5766</v>
      </c>
      <c r="AH986" s="39">
        <v>38677</v>
      </c>
      <c r="AI986" s="26" t="s">
        <v>10572</v>
      </c>
      <c r="AJ986" s="26" t="s">
        <v>10573</v>
      </c>
      <c r="AK986" s="25" t="s">
        <v>18277</v>
      </c>
      <c r="AL986" s="47">
        <v>354</v>
      </c>
      <c r="AM986" s="47">
        <v>550</v>
      </c>
      <c r="AN986" s="22" t="s">
        <v>6790</v>
      </c>
      <c r="AP986" t="s">
        <v>19097</v>
      </c>
      <c r="AQ986" s="8"/>
      <c r="AS986" s="53"/>
    </row>
    <row r="987" spans="1:45" x14ac:dyDescent="0.3">
      <c r="A987" s="12" t="s">
        <v>33</v>
      </c>
      <c r="B987" s="50" t="s">
        <v>10575</v>
      </c>
      <c r="C987" s="10" t="s">
        <v>10574</v>
      </c>
      <c r="D987" s="12" t="s">
        <v>3</v>
      </c>
      <c r="E987" s="52">
        <v>36.06</v>
      </c>
      <c r="F987" s="12" t="s">
        <v>375</v>
      </c>
      <c r="G987" s="52">
        <v>96.919999999999987</v>
      </c>
      <c r="H987" s="12" t="s">
        <v>17774</v>
      </c>
      <c r="I987" s="12" t="s">
        <v>32</v>
      </c>
      <c r="J987" s="25" t="s">
        <v>25</v>
      </c>
      <c r="K987" s="47">
        <v>29.500000000000004</v>
      </c>
      <c r="L987" s="25" t="s">
        <v>6785</v>
      </c>
      <c r="M987" s="25" t="s">
        <v>10576</v>
      </c>
      <c r="N987" s="47" t="s">
        <v>20008</v>
      </c>
      <c r="O987" s="26" t="s">
        <v>10577</v>
      </c>
      <c r="P987" s="26" t="s">
        <v>10578</v>
      </c>
      <c r="Q987" s="57" t="s">
        <v>33</v>
      </c>
      <c r="R987" s="57" t="s">
        <v>33</v>
      </c>
      <c r="S987" s="57" t="s">
        <v>33</v>
      </c>
      <c r="T987" s="27"/>
      <c r="U987" s="27">
        <v>4.7999999999999996E-3</v>
      </c>
      <c r="V987" s="44">
        <v>22.069545454545501</v>
      </c>
      <c r="W987" s="44">
        <v>17.264457318181815</v>
      </c>
      <c r="X987" s="44" t="s">
        <v>17791</v>
      </c>
      <c r="Y987" s="29">
        <v>0.03</v>
      </c>
      <c r="Z987" s="20" t="s">
        <v>5785</v>
      </c>
      <c r="AA987" s="23" t="s">
        <v>5786</v>
      </c>
      <c r="AB987" s="23" t="s">
        <v>18813</v>
      </c>
      <c r="AC987" s="24" t="s">
        <v>26</v>
      </c>
      <c r="AD987" s="24" t="s">
        <v>742</v>
      </c>
      <c r="AE987" s="24" t="s">
        <v>24</v>
      </c>
      <c r="AF987" s="24" t="s">
        <v>5907</v>
      </c>
      <c r="AG987" s="25" t="s">
        <v>5766</v>
      </c>
      <c r="AH987" s="39">
        <v>41732</v>
      </c>
      <c r="AI987" s="26" t="s">
        <v>10579</v>
      </c>
      <c r="AJ987" s="26" t="s">
        <v>10580</v>
      </c>
      <c r="AK987" s="25" t="s">
        <v>18278</v>
      </c>
      <c r="AL987" s="47">
        <v>355</v>
      </c>
      <c r="AM987" s="47">
        <v>551</v>
      </c>
      <c r="AN987" s="22" t="s">
        <v>6790</v>
      </c>
      <c r="AP987" t="s">
        <v>18856</v>
      </c>
      <c r="AQ987" s="8"/>
      <c r="AS987" s="53"/>
    </row>
    <row r="988" spans="1:45" x14ac:dyDescent="0.3">
      <c r="A988" s="12" t="s">
        <v>33</v>
      </c>
      <c r="B988" s="50" t="s">
        <v>10582</v>
      </c>
      <c r="C988" s="10" t="s">
        <v>10581</v>
      </c>
      <c r="D988" s="12" t="s">
        <v>3</v>
      </c>
      <c r="E988" s="52">
        <v>21.6</v>
      </c>
      <c r="F988" s="12" t="s">
        <v>341</v>
      </c>
      <c r="G988" s="52">
        <v>99.919999999999945</v>
      </c>
      <c r="H988" s="12" t="s">
        <v>17774</v>
      </c>
      <c r="I988" s="12" t="s">
        <v>32</v>
      </c>
      <c r="J988" s="25" t="s">
        <v>25</v>
      </c>
      <c r="K988" s="47">
        <v>14.92</v>
      </c>
      <c r="L988" s="25" t="s">
        <v>6785</v>
      </c>
      <c r="M988" s="25" t="s">
        <v>10583</v>
      </c>
      <c r="N988" s="25"/>
      <c r="O988" s="26" t="s">
        <v>10584</v>
      </c>
      <c r="P988" s="26" t="s">
        <v>10585</v>
      </c>
      <c r="Q988" s="57" t="s">
        <v>33</v>
      </c>
      <c r="R988" s="57" t="s">
        <v>33</v>
      </c>
      <c r="S988" s="57" t="s">
        <v>24</v>
      </c>
      <c r="T988" s="27"/>
      <c r="U988" s="27">
        <v>4.0000000000000001E-3</v>
      </c>
      <c r="V988" s="44">
        <v>21.006545454545499</v>
      </c>
      <c r="W988" s="44">
        <v>19.301607409090909</v>
      </c>
      <c r="X988" s="44" t="s">
        <v>17793</v>
      </c>
      <c r="Y988" s="29">
        <v>2.5000000000000001E-2</v>
      </c>
      <c r="Z988" s="20" t="s">
        <v>5785</v>
      </c>
      <c r="AA988" s="23" t="s">
        <v>6656</v>
      </c>
      <c r="AB988" s="23" t="s">
        <v>18810</v>
      </c>
      <c r="AC988" s="24" t="s">
        <v>26</v>
      </c>
      <c r="AD988" s="24" t="s">
        <v>742</v>
      </c>
      <c r="AE988" s="24" t="s">
        <v>24</v>
      </c>
      <c r="AF988" s="24" t="s">
        <v>9833</v>
      </c>
      <c r="AG988" s="25" t="s">
        <v>5766</v>
      </c>
      <c r="AH988" s="39">
        <v>42107</v>
      </c>
      <c r="AI988" s="26" t="s">
        <v>10586</v>
      </c>
      <c r="AJ988" s="26" t="s">
        <v>10587</v>
      </c>
      <c r="AK988" s="25" t="s">
        <v>18279</v>
      </c>
      <c r="AL988" s="47">
        <v>356</v>
      </c>
      <c r="AM988" s="47">
        <v>552</v>
      </c>
      <c r="AN988" s="22" t="s">
        <v>6790</v>
      </c>
      <c r="AP988" t="s">
        <v>18857</v>
      </c>
      <c r="AQ988" s="8"/>
      <c r="AS988" s="53"/>
    </row>
    <row r="989" spans="1:45" x14ac:dyDescent="0.3">
      <c r="A989" s="12" t="s">
        <v>33</v>
      </c>
      <c r="B989" s="50" t="s">
        <v>10589</v>
      </c>
      <c r="C989" s="10" t="s">
        <v>10588</v>
      </c>
      <c r="D989" s="12" t="s">
        <v>3</v>
      </c>
      <c r="E989" s="52">
        <v>35.869999999999997</v>
      </c>
      <c r="F989" s="12" t="s">
        <v>341</v>
      </c>
      <c r="G989" s="52">
        <v>51.89</v>
      </c>
      <c r="H989" s="12" t="s">
        <v>17774</v>
      </c>
      <c r="I989" s="12" t="s">
        <v>32</v>
      </c>
      <c r="J989" s="25" t="s">
        <v>25</v>
      </c>
      <c r="K989" s="47">
        <v>47</v>
      </c>
      <c r="L989" s="25" t="s">
        <v>6785</v>
      </c>
      <c r="M989" s="25" t="s">
        <v>10590</v>
      </c>
      <c r="N989" s="47" t="s">
        <v>20009</v>
      </c>
      <c r="O989" s="26" t="s">
        <v>10591</v>
      </c>
      <c r="P989" s="26" t="s">
        <v>10592</v>
      </c>
      <c r="Q989" s="57" t="s">
        <v>24</v>
      </c>
      <c r="R989" s="57" t="s">
        <v>33</v>
      </c>
      <c r="S989" s="57" t="s">
        <v>33</v>
      </c>
      <c r="T989" s="27"/>
      <c r="U989" s="27">
        <v>4.0000000000000001E-3</v>
      </c>
      <c r="V989" s="44">
        <v>89.189818181818197</v>
      </c>
      <c r="W989" s="44">
        <v>82.677435000000003</v>
      </c>
      <c r="X989" s="44" t="s">
        <v>17784</v>
      </c>
      <c r="Y989" s="29">
        <v>0.03</v>
      </c>
      <c r="Z989" s="20" t="s">
        <v>5785</v>
      </c>
      <c r="AA989" s="23" t="s">
        <v>5786</v>
      </c>
      <c r="AB989" s="23" t="s">
        <v>18813</v>
      </c>
      <c r="AC989" s="24" t="s">
        <v>26</v>
      </c>
      <c r="AD989" s="24" t="s">
        <v>742</v>
      </c>
      <c r="AE989" s="24" t="s">
        <v>24</v>
      </c>
      <c r="AF989" s="24" t="s">
        <v>5775</v>
      </c>
      <c r="AG989" s="25" t="s">
        <v>5766</v>
      </c>
      <c r="AH989" s="39" t="e">
        <v>#N/A</v>
      </c>
      <c r="AI989" s="26" t="s">
        <v>10593</v>
      </c>
      <c r="AJ989" s="26" t="s">
        <v>10594</v>
      </c>
      <c r="AK989" s="25" t="s">
        <v>18284</v>
      </c>
      <c r="AL989" s="47">
        <v>356</v>
      </c>
      <c r="AM989" s="47">
        <v>557</v>
      </c>
      <c r="AN989" s="22" t="s">
        <v>6790</v>
      </c>
      <c r="AP989" t="s">
        <v>18858</v>
      </c>
      <c r="AQ989" s="8"/>
      <c r="AS989" s="53"/>
    </row>
    <row r="990" spans="1:45" x14ac:dyDescent="0.3">
      <c r="A990" s="12" t="s">
        <v>17797</v>
      </c>
      <c r="B990" s="50" t="s">
        <v>10596</v>
      </c>
      <c r="C990" s="10" t="s">
        <v>10595</v>
      </c>
      <c r="D990" s="12" t="s">
        <v>3</v>
      </c>
      <c r="E990" s="52">
        <v>37.120000000000005</v>
      </c>
      <c r="F990" s="12" t="s">
        <v>64</v>
      </c>
      <c r="G990" s="52">
        <v>61.230000000000004</v>
      </c>
      <c r="H990" s="12" t="s">
        <v>17772</v>
      </c>
      <c r="I990" s="12" t="s">
        <v>32</v>
      </c>
      <c r="J990" s="25" t="s">
        <v>25</v>
      </c>
      <c r="K990" s="47">
        <v>38.58</v>
      </c>
      <c r="L990" s="25" t="s">
        <v>6785</v>
      </c>
      <c r="M990" s="25" t="s">
        <v>10597</v>
      </c>
      <c r="N990" s="47" t="s">
        <v>20013</v>
      </c>
      <c r="O990" s="26" t="s">
        <v>10598</v>
      </c>
      <c r="P990" s="26" t="s">
        <v>10599</v>
      </c>
      <c r="Q990" s="57" t="s">
        <v>33</v>
      </c>
      <c r="R990" s="57" t="s">
        <v>33</v>
      </c>
      <c r="S990" s="57" t="s">
        <v>33</v>
      </c>
      <c r="T990" s="27"/>
      <c r="U990" s="27">
        <v>7.4000000000000003E-3</v>
      </c>
      <c r="V990" s="44">
        <v>34.210136363636401</v>
      </c>
      <c r="W990" s="44">
        <v>32.442305999999995</v>
      </c>
      <c r="X990" s="44" t="s">
        <v>17787</v>
      </c>
      <c r="Y990" s="29">
        <v>0.03</v>
      </c>
      <c r="Z990" s="20" t="s">
        <v>5773</v>
      </c>
      <c r="AA990" s="23" t="s">
        <v>6656</v>
      </c>
      <c r="AB990" s="23" t="s">
        <v>18815</v>
      </c>
      <c r="AC990" s="24" t="s">
        <v>26</v>
      </c>
      <c r="AD990" s="24" t="s">
        <v>742</v>
      </c>
      <c r="AE990" s="24" t="s">
        <v>24</v>
      </c>
      <c r="AF990" s="24" t="s">
        <v>5821</v>
      </c>
      <c r="AG990" s="25" t="s">
        <v>5766</v>
      </c>
      <c r="AH990" s="39">
        <v>38966</v>
      </c>
      <c r="AI990" s="26" t="s">
        <v>10600</v>
      </c>
      <c r="AJ990" s="26" t="s">
        <v>10601</v>
      </c>
      <c r="AK990" s="25" t="s">
        <v>18287</v>
      </c>
      <c r="AL990" s="47">
        <v>359</v>
      </c>
      <c r="AM990" s="47">
        <v>560</v>
      </c>
      <c r="AN990" s="22" t="s">
        <v>6790</v>
      </c>
      <c r="AP990" t="s">
        <v>19098</v>
      </c>
      <c r="AQ990" s="8"/>
      <c r="AS990" s="53"/>
    </row>
    <row r="991" spans="1:45" x14ac:dyDescent="0.3">
      <c r="A991" s="12" t="s">
        <v>33</v>
      </c>
      <c r="B991" s="50" t="s">
        <v>10603</v>
      </c>
      <c r="C991" s="10" t="s">
        <v>10602</v>
      </c>
      <c r="D991" s="12" t="s">
        <v>3</v>
      </c>
      <c r="E991" s="52">
        <v>22.660000000000004</v>
      </c>
      <c r="F991" s="12" t="s">
        <v>53</v>
      </c>
      <c r="G991" s="52">
        <v>27.699999999999989</v>
      </c>
      <c r="H991" s="12" t="s">
        <v>17774</v>
      </c>
      <c r="I991" s="12" t="s">
        <v>32</v>
      </c>
      <c r="J991" s="25" t="s">
        <v>25</v>
      </c>
      <c r="K991" s="47">
        <v>34.549999999999997</v>
      </c>
      <c r="L991" s="25" t="s">
        <v>6785</v>
      </c>
      <c r="M991" s="25" t="s">
        <v>10604</v>
      </c>
      <c r="N991" s="25"/>
      <c r="O991" s="26" t="s">
        <v>10605</v>
      </c>
      <c r="P991" s="26" t="s">
        <v>10606</v>
      </c>
      <c r="Q991" s="57" t="s">
        <v>33</v>
      </c>
      <c r="R991" s="57" t="s">
        <v>33</v>
      </c>
      <c r="S991" s="57" t="s">
        <v>24</v>
      </c>
      <c r="T991" s="27"/>
      <c r="U991" s="27">
        <v>6.4999999999999997E-3</v>
      </c>
      <c r="V991" s="44">
        <v>16.165363636363601</v>
      </c>
      <c r="W991" s="44">
        <v>14.293899863636364</v>
      </c>
      <c r="X991" s="44" t="s">
        <v>17795</v>
      </c>
      <c r="Y991" s="29">
        <v>0.03</v>
      </c>
      <c r="Z991" s="20" t="s">
        <v>5785</v>
      </c>
      <c r="AA991" s="23" t="s">
        <v>6656</v>
      </c>
      <c r="AB991" s="23" t="s">
        <v>18810</v>
      </c>
      <c r="AC991" s="24" t="s">
        <v>26</v>
      </c>
      <c r="AD991" s="24" t="s">
        <v>742</v>
      </c>
      <c r="AE991" s="24" t="s">
        <v>24</v>
      </c>
      <c r="AF991" s="24" t="s">
        <v>5775</v>
      </c>
      <c r="AG991" s="25" t="s">
        <v>5766</v>
      </c>
      <c r="AH991" s="39">
        <v>40436</v>
      </c>
      <c r="AI991" s="26" t="s">
        <v>10607</v>
      </c>
      <c r="AJ991" s="26" t="s">
        <v>10608</v>
      </c>
      <c r="AK991" s="25" t="s">
        <v>18286</v>
      </c>
      <c r="AL991" s="47">
        <v>358</v>
      </c>
      <c r="AM991" s="47">
        <v>559</v>
      </c>
      <c r="AN991" s="22" t="s">
        <v>6790</v>
      </c>
      <c r="AP991" t="s">
        <v>18859</v>
      </c>
      <c r="AQ991" s="8"/>
      <c r="AS991" s="53"/>
    </row>
    <row r="992" spans="1:45" x14ac:dyDescent="0.3">
      <c r="A992" s="12" t="s">
        <v>33</v>
      </c>
      <c r="B992" s="50" t="s">
        <v>10610</v>
      </c>
      <c r="C992" s="10" t="s">
        <v>10609</v>
      </c>
      <c r="D992" s="12" t="s">
        <v>3</v>
      </c>
      <c r="E992" s="52">
        <v>48.379999999999988</v>
      </c>
      <c r="F992" s="12" t="s">
        <v>60</v>
      </c>
      <c r="G992" s="52">
        <v>29.240000000000002</v>
      </c>
      <c r="H992" s="12" t="s">
        <v>3088</v>
      </c>
      <c r="I992" s="12" t="s">
        <v>32</v>
      </c>
      <c r="J992" s="25" t="s">
        <v>25</v>
      </c>
      <c r="K992" s="47">
        <v>20.96</v>
      </c>
      <c r="L992" s="25" t="s">
        <v>6785</v>
      </c>
      <c r="M992" s="25" t="s">
        <v>10611</v>
      </c>
      <c r="N992" s="25"/>
      <c r="O992" s="26" t="s">
        <v>10612</v>
      </c>
      <c r="P992" s="26" t="s">
        <v>10613</v>
      </c>
      <c r="Q992" s="57" t="s">
        <v>33</v>
      </c>
      <c r="R992" s="57" t="s">
        <v>33</v>
      </c>
      <c r="S992" s="57" t="s">
        <v>24</v>
      </c>
      <c r="T992" s="27"/>
      <c r="U992" s="27">
        <v>6.0000000000000001E-3</v>
      </c>
      <c r="V992" s="44">
        <v>61.367772727272701</v>
      </c>
      <c r="W992" s="44">
        <v>58.392755045454535</v>
      </c>
      <c r="X992" s="44" t="s">
        <v>17786</v>
      </c>
      <c r="Y992" s="29">
        <v>2.5000000000000001E-2</v>
      </c>
      <c r="Z992" s="20" t="s">
        <v>5785</v>
      </c>
      <c r="AA992" s="23" t="s">
        <v>6656</v>
      </c>
      <c r="AB992" s="23" t="s">
        <v>18810</v>
      </c>
      <c r="AC992" s="24" t="s">
        <v>26</v>
      </c>
      <c r="AD992" s="24" t="s">
        <v>742</v>
      </c>
      <c r="AE992" s="24" t="s">
        <v>24</v>
      </c>
      <c r="AF992" s="24" t="s">
        <v>9608</v>
      </c>
      <c r="AG992" s="25" t="s">
        <v>5766</v>
      </c>
      <c r="AH992" s="39">
        <v>41799</v>
      </c>
      <c r="AI992" s="26" t="s">
        <v>10614</v>
      </c>
      <c r="AJ992" s="26" t="s">
        <v>10615</v>
      </c>
      <c r="AK992" s="25" t="s">
        <v>18272</v>
      </c>
      <c r="AL992" s="47">
        <v>352</v>
      </c>
      <c r="AM992" s="47">
        <v>545</v>
      </c>
      <c r="AN992" s="22" t="s">
        <v>6790</v>
      </c>
      <c r="AP992" t="s">
        <v>18854</v>
      </c>
      <c r="AQ992" s="8"/>
      <c r="AS992" s="53"/>
    </row>
    <row r="993" spans="1:45" x14ac:dyDescent="0.3">
      <c r="A993" s="12" t="s">
        <v>33</v>
      </c>
      <c r="B993" s="50" t="s">
        <v>10617</v>
      </c>
      <c r="C993" s="10" t="s">
        <v>10616</v>
      </c>
      <c r="D993" s="12" t="s">
        <v>3</v>
      </c>
      <c r="E993" s="52" t="e">
        <v>#N/A</v>
      </c>
      <c r="F993" s="12" t="s">
        <v>60</v>
      </c>
      <c r="G993" s="52" t="e">
        <v>#N/A</v>
      </c>
      <c r="H993" s="12" t="s">
        <v>613</v>
      </c>
      <c r="I993" s="12" t="s">
        <v>32</v>
      </c>
      <c r="J993" s="25" t="s">
        <v>25</v>
      </c>
      <c r="K993" s="47" t="e">
        <v>#N/A</v>
      </c>
      <c r="L993" s="25" t="s">
        <v>6785</v>
      </c>
      <c r="M993" s="25" t="s">
        <v>10618</v>
      </c>
      <c r="N993" s="25"/>
      <c r="O993" s="26" t="s">
        <v>10619</v>
      </c>
      <c r="P993" s="26" t="s">
        <v>10620</v>
      </c>
      <c r="Q993" s="57" t="s">
        <v>33</v>
      </c>
      <c r="R993" s="57" t="s">
        <v>33</v>
      </c>
      <c r="S993" s="57" t="s">
        <v>24</v>
      </c>
      <c r="T993" s="27"/>
      <c r="U993" s="27">
        <v>2.3E-3</v>
      </c>
      <c r="V993" s="44">
        <v>37.5135454545455</v>
      </c>
      <c r="W993" s="44">
        <v>36.595993545454547</v>
      </c>
      <c r="X993" s="44" t="s">
        <v>17791</v>
      </c>
      <c r="Y993" s="29">
        <v>1.4999999999999999E-2</v>
      </c>
      <c r="Z993" s="20" t="s">
        <v>5785</v>
      </c>
      <c r="AA993" s="23" t="s">
        <v>6656</v>
      </c>
      <c r="AB993" s="23" t="s">
        <v>18810</v>
      </c>
      <c r="AC993" s="24" t="s">
        <v>26</v>
      </c>
      <c r="AD993" s="24" t="s">
        <v>742</v>
      </c>
      <c r="AE993" s="24" t="s">
        <v>24</v>
      </c>
      <c r="AF993" s="24" t="s">
        <v>5775</v>
      </c>
      <c r="AG993" s="25" t="s">
        <v>5766</v>
      </c>
      <c r="AH993" s="39">
        <v>43791</v>
      </c>
      <c r="AI993" s="26" t="s">
        <v>10621</v>
      </c>
      <c r="AJ993" s="26" t="s">
        <v>10622</v>
      </c>
      <c r="AK993" s="25" t="s">
        <v>18294</v>
      </c>
      <c r="AL993" s="47">
        <v>365</v>
      </c>
      <c r="AM993" s="47">
        <v>567</v>
      </c>
      <c r="AN993" s="22" t="s">
        <v>6790</v>
      </c>
    </row>
    <row r="994" spans="1:45" x14ac:dyDescent="0.3">
      <c r="A994" s="12" t="s">
        <v>33</v>
      </c>
      <c r="B994" s="50" t="s">
        <v>10624</v>
      </c>
      <c r="C994" s="10" t="s">
        <v>10623</v>
      </c>
      <c r="D994" s="12" t="s">
        <v>3</v>
      </c>
      <c r="E994" s="52">
        <v>19.649999999999977</v>
      </c>
      <c r="F994" s="12" t="s">
        <v>60</v>
      </c>
      <c r="G994" s="52">
        <v>22.440000000000015</v>
      </c>
      <c r="H994" s="12" t="s">
        <v>613</v>
      </c>
      <c r="I994" s="12" t="s">
        <v>32</v>
      </c>
      <c r="J994" s="25" t="s">
        <v>25</v>
      </c>
      <c r="K994" s="47">
        <v>23.130000000000003</v>
      </c>
      <c r="L994" s="25" t="s">
        <v>6785</v>
      </c>
      <c r="M994" s="25" t="s">
        <v>10625</v>
      </c>
      <c r="N994" s="25"/>
      <c r="O994" s="26" t="s">
        <v>10626</v>
      </c>
      <c r="P994" s="26" t="s">
        <v>10627</v>
      </c>
      <c r="Q994" s="57" t="s">
        <v>33</v>
      </c>
      <c r="R994" s="57" t="s">
        <v>33</v>
      </c>
      <c r="S994" s="57" t="s">
        <v>24</v>
      </c>
      <c r="T994" s="27"/>
      <c r="U994" s="27">
        <v>1.8E-3</v>
      </c>
      <c r="V994" s="44">
        <v>21.620727272727301</v>
      </c>
      <c r="W994" s="44">
        <v>20.073818681818182</v>
      </c>
      <c r="X994" s="44" t="s">
        <v>17793</v>
      </c>
      <c r="Y994" s="29">
        <v>0.03</v>
      </c>
      <c r="Z994" s="20" t="s">
        <v>5785</v>
      </c>
      <c r="AA994" s="23" t="s">
        <v>6656</v>
      </c>
      <c r="AB994" s="23" t="s">
        <v>18810</v>
      </c>
      <c r="AC994" s="24" t="s">
        <v>26</v>
      </c>
      <c r="AD994" s="24" t="s">
        <v>742</v>
      </c>
      <c r="AE994" s="24" t="s">
        <v>24</v>
      </c>
      <c r="AF994" s="24" t="s">
        <v>5775</v>
      </c>
      <c r="AG994" s="25" t="s">
        <v>5766</v>
      </c>
      <c r="AH994" s="39">
        <v>43396</v>
      </c>
      <c r="AI994" s="26" t="s">
        <v>10628</v>
      </c>
      <c r="AJ994" s="26" t="s">
        <v>10629</v>
      </c>
      <c r="AK994" s="25" t="s">
        <v>18298</v>
      </c>
      <c r="AL994" s="47">
        <v>364</v>
      </c>
      <c r="AM994" s="47">
        <v>571</v>
      </c>
      <c r="AN994" s="22" t="s">
        <v>6790</v>
      </c>
      <c r="AP994" t="s">
        <v>18860</v>
      </c>
      <c r="AQ994" s="8"/>
      <c r="AS994" s="53"/>
    </row>
    <row r="995" spans="1:45" x14ac:dyDescent="0.3">
      <c r="A995" s="12" t="s">
        <v>33</v>
      </c>
      <c r="B995" s="50" t="s">
        <v>10631</v>
      </c>
      <c r="C995" s="10" t="s">
        <v>10630</v>
      </c>
      <c r="D995" s="12" t="s">
        <v>3</v>
      </c>
      <c r="E995" s="52">
        <v>19.649999999999977</v>
      </c>
      <c r="F995" s="12" t="s">
        <v>60</v>
      </c>
      <c r="G995" s="52">
        <v>22.440000000000015</v>
      </c>
      <c r="H995" s="12" t="s">
        <v>613</v>
      </c>
      <c r="I995" s="12" t="s">
        <v>32</v>
      </c>
      <c r="J995" s="25" t="s">
        <v>25</v>
      </c>
      <c r="K995" s="47">
        <v>23.130000000000003</v>
      </c>
      <c r="L995" s="25" t="s">
        <v>6785</v>
      </c>
      <c r="M995" s="25" t="s">
        <v>10632</v>
      </c>
      <c r="N995" s="25"/>
      <c r="O995" s="26" t="s">
        <v>10633</v>
      </c>
      <c r="P995" s="26" t="s">
        <v>10634</v>
      </c>
      <c r="Q995" s="57" t="s">
        <v>33</v>
      </c>
      <c r="R995" s="57" t="s">
        <v>33</v>
      </c>
      <c r="S995" s="57" t="s">
        <v>24</v>
      </c>
      <c r="T995" s="27"/>
      <c r="U995" s="27">
        <v>1.8E-3</v>
      </c>
      <c r="V995" s="44">
        <v>22.974272727272702</v>
      </c>
      <c r="W995" s="44">
        <v>22.03330327272727</v>
      </c>
      <c r="X995" s="44" t="s">
        <v>17785</v>
      </c>
      <c r="Y995" s="29">
        <v>0.03</v>
      </c>
      <c r="Z995" s="20" t="s">
        <v>5773</v>
      </c>
      <c r="AA995" s="23" t="s">
        <v>6656</v>
      </c>
      <c r="AB995" s="23" t="s">
        <v>18815</v>
      </c>
      <c r="AC995" s="24" t="s">
        <v>26</v>
      </c>
      <c r="AD995" s="24" t="s">
        <v>742</v>
      </c>
      <c r="AE995" s="24" t="s">
        <v>24</v>
      </c>
      <c r="AF995" s="24" t="s">
        <v>5775</v>
      </c>
      <c r="AG995" s="25" t="s">
        <v>5766</v>
      </c>
      <c r="AH995" s="39">
        <v>43791</v>
      </c>
      <c r="AI995" s="26" t="s">
        <v>10635</v>
      </c>
      <c r="AJ995" s="26" t="s">
        <v>10636</v>
      </c>
      <c r="AK995" s="25" t="s">
        <v>18298</v>
      </c>
      <c r="AL995" s="47">
        <v>364</v>
      </c>
      <c r="AM995" s="47">
        <v>571</v>
      </c>
      <c r="AN995" s="22" t="s">
        <v>6790</v>
      </c>
      <c r="AP995" t="s">
        <v>18861</v>
      </c>
      <c r="AQ995" s="8"/>
      <c r="AS995" s="53"/>
    </row>
    <row r="996" spans="1:45" x14ac:dyDescent="0.3">
      <c r="A996" s="12" t="s">
        <v>17797</v>
      </c>
      <c r="B996" s="50" t="s">
        <v>10638</v>
      </c>
      <c r="C996" s="10" t="s">
        <v>10637</v>
      </c>
      <c r="D996" s="12" t="s">
        <v>3</v>
      </c>
      <c r="E996" s="52">
        <v>32.119999999999997</v>
      </c>
      <c r="F996" s="12" t="s">
        <v>115</v>
      </c>
      <c r="G996" s="52">
        <v>54.6</v>
      </c>
      <c r="H996" s="12" t="s">
        <v>17774</v>
      </c>
      <c r="I996" s="12" t="s">
        <v>32</v>
      </c>
      <c r="J996" s="25" t="s">
        <v>25</v>
      </c>
      <c r="K996" s="47">
        <v>27.79</v>
      </c>
      <c r="L996" s="25" t="s">
        <v>6785</v>
      </c>
      <c r="M996" s="25" t="s">
        <v>10639</v>
      </c>
      <c r="N996" s="47" t="s">
        <v>20014</v>
      </c>
      <c r="O996" s="26" t="s">
        <v>10640</v>
      </c>
      <c r="P996" s="26" t="s">
        <v>10641</v>
      </c>
      <c r="Q996" s="57" t="s">
        <v>33</v>
      </c>
      <c r="R996" s="57" t="s">
        <v>33</v>
      </c>
      <c r="S996" s="57" t="s">
        <v>33</v>
      </c>
      <c r="T996" s="27"/>
      <c r="U996" s="27">
        <v>7.4000000000000003E-3</v>
      </c>
      <c r="V996" s="44">
        <v>44.145454545454498</v>
      </c>
      <c r="W996" s="44">
        <v>35.66666045454545</v>
      </c>
      <c r="X996" s="44" t="s">
        <v>17780</v>
      </c>
      <c r="Y996" s="29">
        <v>0.03</v>
      </c>
      <c r="Z996" s="20" t="s">
        <v>5773</v>
      </c>
      <c r="AA996" s="23" t="s">
        <v>6656</v>
      </c>
      <c r="AB996" s="23" t="s">
        <v>18815</v>
      </c>
      <c r="AC996" s="24" t="s">
        <v>26</v>
      </c>
      <c r="AD996" s="24" t="s">
        <v>742</v>
      </c>
      <c r="AE996" s="24" t="s">
        <v>24</v>
      </c>
      <c r="AF996" s="24" t="s">
        <v>5821</v>
      </c>
      <c r="AG996" s="25" t="s">
        <v>5766</v>
      </c>
      <c r="AH996" s="39">
        <v>39370</v>
      </c>
      <c r="AI996" s="26" t="s">
        <v>10642</v>
      </c>
      <c r="AJ996" s="26" t="s">
        <v>10643</v>
      </c>
      <c r="AK996" s="25" t="s">
        <v>18292</v>
      </c>
      <c r="AL996" s="47">
        <v>363</v>
      </c>
      <c r="AM996" s="47">
        <v>565</v>
      </c>
      <c r="AN996" s="22" t="s">
        <v>6790</v>
      </c>
      <c r="AP996" t="s">
        <v>19099</v>
      </c>
      <c r="AQ996" s="8"/>
      <c r="AS996" s="53"/>
    </row>
    <row r="997" spans="1:45" x14ac:dyDescent="0.3">
      <c r="A997" s="12" t="s">
        <v>17797</v>
      </c>
      <c r="B997" s="50" t="s">
        <v>10645</v>
      </c>
      <c r="C997" s="10" t="s">
        <v>10644</v>
      </c>
      <c r="D997" s="12" t="s">
        <v>3</v>
      </c>
      <c r="E997" s="52">
        <v>18.560000000000016</v>
      </c>
      <c r="F997" s="12" t="s">
        <v>60</v>
      </c>
      <c r="G997" s="52">
        <v>22.599999999999987</v>
      </c>
      <c r="H997" s="12" t="s">
        <v>17765</v>
      </c>
      <c r="I997" s="12" t="s">
        <v>32</v>
      </c>
      <c r="J997" s="25" t="s">
        <v>25</v>
      </c>
      <c r="K997" s="47">
        <v>2.0499999999999998</v>
      </c>
      <c r="L997" s="25" t="s">
        <v>6785</v>
      </c>
      <c r="M997" s="25" t="s">
        <v>10646</v>
      </c>
      <c r="N997" s="25"/>
      <c r="O997" s="26" t="s">
        <v>10647</v>
      </c>
      <c r="P997" s="26" t="s">
        <v>10648</v>
      </c>
      <c r="Q997" s="57" t="s">
        <v>33</v>
      </c>
      <c r="R997" s="57" t="s">
        <v>33</v>
      </c>
      <c r="S997" s="57" t="s">
        <v>24</v>
      </c>
      <c r="T997" s="27"/>
      <c r="U997" s="27">
        <v>7.4000000000000003E-3</v>
      </c>
      <c r="V997" s="44">
        <v>69.382363636363607</v>
      </c>
      <c r="W997" s="44">
        <v>61.520500727272726</v>
      </c>
      <c r="X997" s="44" t="s">
        <v>17789</v>
      </c>
      <c r="Y997" s="29">
        <v>0.03</v>
      </c>
      <c r="Z997" s="20" t="s">
        <v>5773</v>
      </c>
      <c r="AA997" s="23" t="s">
        <v>6656</v>
      </c>
      <c r="AB997" s="23" t="s">
        <v>18815</v>
      </c>
      <c r="AC997" s="24" t="s">
        <v>26</v>
      </c>
      <c r="AD997" s="24" t="s">
        <v>742</v>
      </c>
      <c r="AE997" s="24" t="s">
        <v>24</v>
      </c>
      <c r="AF997" s="24" t="s">
        <v>5821</v>
      </c>
      <c r="AG997" s="25" t="s">
        <v>5766</v>
      </c>
      <c r="AH997" s="39">
        <v>39881</v>
      </c>
      <c r="AI997" s="26" t="s">
        <v>10649</v>
      </c>
      <c r="AJ997" s="26" t="s">
        <v>10650</v>
      </c>
      <c r="AK997" s="25" t="s">
        <v>18306</v>
      </c>
      <c r="AL997" s="47">
        <v>364</v>
      </c>
      <c r="AM997" s="47">
        <v>579</v>
      </c>
      <c r="AN997" s="22" t="s">
        <v>6790</v>
      </c>
      <c r="AP997" t="s">
        <v>19100</v>
      </c>
      <c r="AQ997" s="8"/>
      <c r="AS997" s="53"/>
    </row>
    <row r="998" spans="1:45" x14ac:dyDescent="0.3">
      <c r="A998" s="12" t="s">
        <v>33</v>
      </c>
      <c r="B998" s="50" t="s">
        <v>10652</v>
      </c>
      <c r="C998" s="10" t="s">
        <v>10651</v>
      </c>
      <c r="D998" s="12" t="s">
        <v>3</v>
      </c>
      <c r="E998" s="52">
        <v>31.689999999999998</v>
      </c>
      <c r="F998" s="12" t="s">
        <v>60</v>
      </c>
      <c r="G998" s="52">
        <v>13.359999999999998</v>
      </c>
      <c r="H998" s="12" t="s">
        <v>613</v>
      </c>
      <c r="I998" s="12" t="s">
        <v>32</v>
      </c>
      <c r="J998" s="25" t="s">
        <v>25</v>
      </c>
      <c r="K998" s="47">
        <v>22.97</v>
      </c>
      <c r="L998" s="25" t="s">
        <v>6785</v>
      </c>
      <c r="M998" s="25" t="s">
        <v>10653</v>
      </c>
      <c r="N998" s="25"/>
      <c r="O998" s="26" t="s">
        <v>10654</v>
      </c>
      <c r="P998" s="26" t="s">
        <v>10655</v>
      </c>
      <c r="Q998" s="57" t="s">
        <v>33</v>
      </c>
      <c r="R998" s="57" t="s">
        <v>33</v>
      </c>
      <c r="S998" s="57" t="s">
        <v>24</v>
      </c>
      <c r="T998" s="27"/>
      <c r="U998" s="27">
        <v>3.5000000000000001E-3</v>
      </c>
      <c r="V998" s="44">
        <v>15.04</v>
      </c>
      <c r="W998" s="44">
        <v>13.342385499999999</v>
      </c>
      <c r="X998" s="44" t="s">
        <v>17787</v>
      </c>
      <c r="Y998" s="29">
        <v>2.5000000000000001E-2</v>
      </c>
      <c r="Z998" s="20" t="s">
        <v>5785</v>
      </c>
      <c r="AA998" s="23" t="s">
        <v>5786</v>
      </c>
      <c r="AB998" s="23" t="s">
        <v>18813</v>
      </c>
      <c r="AC998" s="24" t="s">
        <v>26</v>
      </c>
      <c r="AD998" s="24" t="s">
        <v>742</v>
      </c>
      <c r="AE998" s="24" t="s">
        <v>24</v>
      </c>
      <c r="AF998" s="24" t="s">
        <v>5775</v>
      </c>
      <c r="AG998" s="25" t="s">
        <v>5766</v>
      </c>
      <c r="AH998" s="39">
        <v>42563</v>
      </c>
      <c r="AI998" s="26" t="s">
        <v>10656</v>
      </c>
      <c r="AJ998" s="26" t="s">
        <v>10657</v>
      </c>
      <c r="AK998" s="25" t="s">
        <v>18308</v>
      </c>
      <c r="AL998" s="47">
        <v>364</v>
      </c>
      <c r="AM998" s="47">
        <v>581</v>
      </c>
      <c r="AN998" s="22" t="s">
        <v>6790</v>
      </c>
      <c r="AP998" t="s">
        <v>18867</v>
      </c>
      <c r="AQ998" s="8"/>
      <c r="AS998" s="53"/>
    </row>
    <row r="999" spans="1:45" x14ac:dyDescent="0.3">
      <c r="A999" s="12" t="s">
        <v>33</v>
      </c>
      <c r="B999" s="50" t="s">
        <v>10659</v>
      </c>
      <c r="C999" s="10" t="s">
        <v>10658</v>
      </c>
      <c r="D999" s="12" t="s">
        <v>3</v>
      </c>
      <c r="E999" s="52" t="e">
        <v>#N/A</v>
      </c>
      <c r="F999" s="12" t="s">
        <v>60</v>
      </c>
      <c r="G999" s="52" t="e">
        <v>#N/A</v>
      </c>
      <c r="H999" s="12" t="s">
        <v>613</v>
      </c>
      <c r="I999" s="12" t="s">
        <v>32</v>
      </c>
      <c r="J999" s="25" t="s">
        <v>25</v>
      </c>
      <c r="K999" s="47" t="e">
        <v>#N/A</v>
      </c>
      <c r="L999" s="25" t="s">
        <v>6785</v>
      </c>
      <c r="M999" s="25" t="s">
        <v>10660</v>
      </c>
      <c r="N999" s="47" t="s">
        <v>20015</v>
      </c>
      <c r="O999" s="26" t="s">
        <v>10661</v>
      </c>
      <c r="P999" s="26" t="s">
        <v>10662</v>
      </c>
      <c r="Q999" s="57" t="s">
        <v>24</v>
      </c>
      <c r="R999" s="57" t="s">
        <v>33</v>
      </c>
      <c r="S999" s="57" t="s">
        <v>33</v>
      </c>
      <c r="T999" s="27"/>
      <c r="U999" s="27">
        <v>3.5000000000000001E-3</v>
      </c>
      <c r="V999" s="44">
        <v>34.728499999999997</v>
      </c>
      <c r="W999" s="44">
        <v>32.765925909090917</v>
      </c>
      <c r="X999" s="44" t="s">
        <v>17793</v>
      </c>
      <c r="Y999" s="29">
        <v>0.03</v>
      </c>
      <c r="Z999" s="20" t="s">
        <v>5773</v>
      </c>
      <c r="AA999" s="23" t="s">
        <v>5786</v>
      </c>
      <c r="AB999" s="23" t="s">
        <v>18812</v>
      </c>
      <c r="AC999" s="24" t="s">
        <v>26</v>
      </c>
      <c r="AD999" s="24" t="s">
        <v>742</v>
      </c>
      <c r="AE999" s="24" t="s">
        <v>24</v>
      </c>
      <c r="AF999" s="24" t="s">
        <v>5775</v>
      </c>
      <c r="AG999" s="25" t="s">
        <v>5766</v>
      </c>
      <c r="AH999" s="39" t="e">
        <v>#N/A</v>
      </c>
      <c r="AI999" s="26" t="s">
        <v>10663</v>
      </c>
      <c r="AJ999" s="26" t="s">
        <v>10664</v>
      </c>
      <c r="AK999" s="25" t="s">
        <v>18308</v>
      </c>
      <c r="AL999" s="47">
        <v>364</v>
      </c>
      <c r="AM999" s="47">
        <v>581</v>
      </c>
      <c r="AN999" s="22" t="s">
        <v>6790</v>
      </c>
    </row>
    <row r="1000" spans="1:45" x14ac:dyDescent="0.3">
      <c r="A1000" s="12" t="s">
        <v>33</v>
      </c>
      <c r="B1000" s="50" t="s">
        <v>10666</v>
      </c>
      <c r="C1000" s="10" t="s">
        <v>10665</v>
      </c>
      <c r="D1000" s="12" t="s">
        <v>3</v>
      </c>
      <c r="E1000" s="52">
        <v>20.909999999999997</v>
      </c>
      <c r="F1000" s="12" t="s">
        <v>60</v>
      </c>
      <c r="G1000" s="52">
        <v>23.129999999999988</v>
      </c>
      <c r="H1000" s="12" t="s">
        <v>17774</v>
      </c>
      <c r="I1000" s="12" t="s">
        <v>32</v>
      </c>
      <c r="J1000" s="25" t="s">
        <v>25</v>
      </c>
      <c r="K1000" s="47">
        <v>27.570000000000004</v>
      </c>
      <c r="L1000" s="25" t="s">
        <v>6785</v>
      </c>
      <c r="M1000" s="25" t="s">
        <v>10667</v>
      </c>
      <c r="N1000" s="47" t="s">
        <v>20016</v>
      </c>
      <c r="O1000" s="26" t="s">
        <v>10668</v>
      </c>
      <c r="P1000" s="26" t="s">
        <v>10669</v>
      </c>
      <c r="Q1000" s="57" t="s">
        <v>33</v>
      </c>
      <c r="R1000" s="57" t="s">
        <v>33</v>
      </c>
      <c r="S1000" s="57" t="s">
        <v>33</v>
      </c>
      <c r="T1000" s="27"/>
      <c r="U1000" s="27">
        <v>6.7999999999999996E-3</v>
      </c>
      <c r="V1000" s="44">
        <v>13.9446363636364</v>
      </c>
      <c r="W1000" s="44">
        <v>13.073382227272729</v>
      </c>
      <c r="X1000" s="44" t="s">
        <v>17785</v>
      </c>
      <c r="Y1000" s="29">
        <v>0.03</v>
      </c>
      <c r="Z1000" s="20" t="s">
        <v>5785</v>
      </c>
      <c r="AA1000" s="23" t="s">
        <v>6656</v>
      </c>
      <c r="AB1000" s="23" t="s">
        <v>18810</v>
      </c>
      <c r="AC1000" s="24" t="s">
        <v>26</v>
      </c>
      <c r="AD1000" s="24" t="s">
        <v>742</v>
      </c>
      <c r="AE1000" s="24" t="s">
        <v>24</v>
      </c>
      <c r="AF1000" s="24" t="s">
        <v>5821</v>
      </c>
      <c r="AG1000" s="25" t="s">
        <v>5766</v>
      </c>
      <c r="AH1000" s="39">
        <v>40084</v>
      </c>
      <c r="AI1000" s="26" t="s">
        <v>10670</v>
      </c>
      <c r="AJ1000" s="26" t="s">
        <v>10671</v>
      </c>
      <c r="AK1000" s="25" t="s">
        <v>18300</v>
      </c>
      <c r="AL1000" s="47">
        <v>364</v>
      </c>
      <c r="AM1000" s="47">
        <v>573</v>
      </c>
      <c r="AN1000" s="22" t="s">
        <v>6790</v>
      </c>
      <c r="AP1000" t="s">
        <v>18863</v>
      </c>
      <c r="AQ1000" s="8"/>
      <c r="AS1000" s="53"/>
    </row>
    <row r="1001" spans="1:45" x14ac:dyDescent="0.3">
      <c r="A1001" s="12" t="s">
        <v>33</v>
      </c>
      <c r="B1001" s="50" t="s">
        <v>10673</v>
      </c>
      <c r="C1001" s="10" t="s">
        <v>10672</v>
      </c>
      <c r="D1001" s="12" t="s">
        <v>3</v>
      </c>
      <c r="E1001" s="52">
        <v>19.239999999999991</v>
      </c>
      <c r="F1001" s="12" t="s">
        <v>60</v>
      </c>
      <c r="G1001" s="52">
        <v>23.080000000000027</v>
      </c>
      <c r="H1001" s="12" t="s">
        <v>17774</v>
      </c>
      <c r="I1001" s="12" t="s">
        <v>32</v>
      </c>
      <c r="J1001" s="25" t="s">
        <v>25</v>
      </c>
      <c r="K1001" s="47">
        <v>24.66</v>
      </c>
      <c r="L1001" s="25" t="s">
        <v>6785</v>
      </c>
      <c r="M1001" s="25" t="s">
        <v>10674</v>
      </c>
      <c r="N1001" s="47" t="s">
        <v>20017</v>
      </c>
      <c r="O1001" s="26" t="s">
        <v>10675</v>
      </c>
      <c r="P1001" s="26" t="s">
        <v>10676</v>
      </c>
      <c r="Q1001" s="57" t="s">
        <v>33</v>
      </c>
      <c r="R1001" s="57" t="s">
        <v>33</v>
      </c>
      <c r="S1001" s="57" t="s">
        <v>33</v>
      </c>
      <c r="T1001" s="27"/>
      <c r="U1001" s="27">
        <v>1.8E-3</v>
      </c>
      <c r="V1001" s="44">
        <v>9.2505454545454509</v>
      </c>
      <c r="W1001" s="44">
        <v>8.3154488636363642</v>
      </c>
      <c r="X1001" s="44" t="s">
        <v>17785</v>
      </c>
      <c r="Y1001" s="29">
        <v>0.03</v>
      </c>
      <c r="Z1001" s="20" t="s">
        <v>5773</v>
      </c>
      <c r="AA1001" s="23" t="s">
        <v>6656</v>
      </c>
      <c r="AB1001" s="23" t="s">
        <v>18815</v>
      </c>
      <c r="AC1001" s="24" t="s">
        <v>26</v>
      </c>
      <c r="AD1001" s="24" t="s">
        <v>742</v>
      </c>
      <c r="AE1001" s="24" t="s">
        <v>24</v>
      </c>
      <c r="AF1001" s="24" t="s">
        <v>5821</v>
      </c>
      <c r="AG1001" s="25" t="s">
        <v>5766</v>
      </c>
      <c r="AH1001" s="39">
        <v>38966</v>
      </c>
      <c r="AI1001" s="26" t="s">
        <v>10677</v>
      </c>
      <c r="AJ1001" s="26" t="s">
        <v>10678</v>
      </c>
      <c r="AK1001" s="25" t="s">
        <v>18300</v>
      </c>
      <c r="AL1001" s="47">
        <v>364</v>
      </c>
      <c r="AM1001" s="47">
        <v>573</v>
      </c>
      <c r="AN1001" s="22" t="s">
        <v>6790</v>
      </c>
      <c r="AP1001" t="s">
        <v>18864</v>
      </c>
      <c r="AQ1001" s="8"/>
      <c r="AS1001" s="53"/>
    </row>
    <row r="1002" spans="1:45" x14ac:dyDescent="0.3">
      <c r="A1002" s="12" t="s">
        <v>33</v>
      </c>
      <c r="B1002" s="50" t="s">
        <v>10680</v>
      </c>
      <c r="C1002" s="10" t="s">
        <v>10679</v>
      </c>
      <c r="D1002" s="12" t="s">
        <v>3</v>
      </c>
      <c r="E1002" s="52">
        <v>15.51</v>
      </c>
      <c r="F1002" s="12" t="s">
        <v>64</v>
      </c>
      <c r="G1002" s="52">
        <v>99.56000000000013</v>
      </c>
      <c r="H1002" s="12" t="s">
        <v>613</v>
      </c>
      <c r="I1002" s="12" t="s">
        <v>32</v>
      </c>
      <c r="J1002" s="25" t="s">
        <v>25</v>
      </c>
      <c r="K1002" s="47">
        <v>14.69</v>
      </c>
      <c r="L1002" s="25" t="s">
        <v>6785</v>
      </c>
      <c r="M1002" s="25" t="s">
        <v>10681</v>
      </c>
      <c r="N1002" s="25"/>
      <c r="O1002" s="26" t="s">
        <v>10682</v>
      </c>
      <c r="P1002" s="26" t="s">
        <v>10683</v>
      </c>
      <c r="Q1002" s="57" t="s">
        <v>24</v>
      </c>
      <c r="R1002" s="57" t="s">
        <v>33</v>
      </c>
      <c r="S1002" s="57" t="s">
        <v>24</v>
      </c>
      <c r="T1002" s="27"/>
      <c r="U1002" s="27">
        <v>1.5E-3</v>
      </c>
      <c r="V1002" s="44">
        <v>31.8964545454545</v>
      </c>
      <c r="W1002" s="44">
        <v>28.627135090909089</v>
      </c>
      <c r="X1002" s="44" t="s">
        <v>17786</v>
      </c>
      <c r="Y1002" s="29">
        <v>0.03</v>
      </c>
      <c r="Z1002" s="20" t="s">
        <v>5785</v>
      </c>
      <c r="AA1002" s="23" t="s">
        <v>6656</v>
      </c>
      <c r="AB1002" s="23" t="s">
        <v>18810</v>
      </c>
      <c r="AC1002" s="24" t="s">
        <v>742</v>
      </c>
      <c r="AD1002" s="24" t="s">
        <v>742</v>
      </c>
      <c r="AE1002" s="20" t="s">
        <v>19248</v>
      </c>
      <c r="AF1002" s="24" t="s">
        <v>5775</v>
      </c>
      <c r="AG1002" s="25" t="s">
        <v>5766</v>
      </c>
      <c r="AH1002" s="39" t="e">
        <v>#N/A</v>
      </c>
      <c r="AI1002" s="26" t="s">
        <v>10684</v>
      </c>
      <c r="AJ1002" s="26" t="s">
        <v>10685</v>
      </c>
      <c r="AK1002" s="25" t="s">
        <v>18312</v>
      </c>
      <c r="AL1002" s="47">
        <v>368</v>
      </c>
      <c r="AM1002" s="47">
        <v>585</v>
      </c>
      <c r="AN1002" s="22" t="s">
        <v>6790</v>
      </c>
      <c r="AP1002" t="s">
        <v>18870</v>
      </c>
      <c r="AQ1002" s="8"/>
      <c r="AS1002" s="53"/>
    </row>
    <row r="1003" spans="1:45" x14ac:dyDescent="0.3">
      <c r="A1003" s="12" t="s">
        <v>33</v>
      </c>
      <c r="B1003" s="50" t="s">
        <v>10687</v>
      </c>
      <c r="C1003" s="10" t="s">
        <v>10686</v>
      </c>
      <c r="D1003" s="12" t="s">
        <v>3</v>
      </c>
      <c r="E1003" s="52" t="e">
        <v>#N/A</v>
      </c>
      <c r="F1003" s="12" t="s">
        <v>64</v>
      </c>
      <c r="G1003" s="52" t="e">
        <v>#N/A</v>
      </c>
      <c r="H1003" s="12" t="s">
        <v>613</v>
      </c>
      <c r="I1003" s="12" t="s">
        <v>32</v>
      </c>
      <c r="J1003" s="25" t="s">
        <v>25</v>
      </c>
      <c r="K1003" s="47" t="e">
        <v>#N/A</v>
      </c>
      <c r="L1003" s="25" t="s">
        <v>6785</v>
      </c>
      <c r="M1003" s="25" t="s">
        <v>10688</v>
      </c>
      <c r="N1003" s="25"/>
      <c r="O1003" s="26" t="s">
        <v>10689</v>
      </c>
      <c r="P1003" s="26" t="s">
        <v>10690</v>
      </c>
      <c r="Q1003" s="57" t="s">
        <v>33</v>
      </c>
      <c r="R1003" s="57" t="s">
        <v>33</v>
      </c>
      <c r="S1003" s="57" t="s">
        <v>24</v>
      </c>
      <c r="T1003" s="27"/>
      <c r="U1003" s="27">
        <v>1.5E-3</v>
      </c>
      <c r="V1003" s="44">
        <v>37.841999999999999</v>
      </c>
      <c r="W1003" s="44">
        <v>35.991090000000007</v>
      </c>
      <c r="X1003" s="44" t="s">
        <v>17785</v>
      </c>
      <c r="Y1003" s="29">
        <v>0.03</v>
      </c>
      <c r="Z1003" s="20" t="s">
        <v>5773</v>
      </c>
      <c r="AA1003" s="23" t="s">
        <v>6656</v>
      </c>
      <c r="AB1003" s="23" t="s">
        <v>18815</v>
      </c>
      <c r="AC1003" s="24" t="s">
        <v>742</v>
      </c>
      <c r="AD1003" s="24" t="s">
        <v>742</v>
      </c>
      <c r="AE1003" s="20" t="s">
        <v>19248</v>
      </c>
      <c r="AF1003" s="24" t="s">
        <v>5775</v>
      </c>
      <c r="AG1003" s="25" t="s">
        <v>5766</v>
      </c>
      <c r="AH1003" s="39">
        <v>43536</v>
      </c>
      <c r="AI1003" s="26" t="s">
        <v>10691</v>
      </c>
      <c r="AJ1003" s="26" t="s">
        <v>10692</v>
      </c>
      <c r="AK1003" s="25" t="s">
        <v>18312</v>
      </c>
      <c r="AL1003" s="47">
        <v>368</v>
      </c>
      <c r="AM1003" s="47">
        <v>585</v>
      </c>
      <c r="AN1003" s="22" t="s">
        <v>6790</v>
      </c>
    </row>
    <row r="1004" spans="1:45" x14ac:dyDescent="0.3">
      <c r="A1004" s="12" t="s">
        <v>33</v>
      </c>
      <c r="B1004" s="50" t="s">
        <v>10694</v>
      </c>
      <c r="C1004" s="10" t="s">
        <v>10693</v>
      </c>
      <c r="D1004" s="12" t="s">
        <v>3</v>
      </c>
      <c r="E1004" s="52">
        <v>16.179999999999996</v>
      </c>
      <c r="F1004" s="12" t="s">
        <v>64</v>
      </c>
      <c r="G1004" s="52">
        <v>99.679999999999964</v>
      </c>
      <c r="H1004" s="12" t="s">
        <v>613</v>
      </c>
      <c r="I1004" s="12" t="s">
        <v>32</v>
      </c>
      <c r="J1004" s="25" t="s">
        <v>25</v>
      </c>
      <c r="K1004" s="47">
        <v>14.69</v>
      </c>
      <c r="L1004" s="25" t="s">
        <v>6785</v>
      </c>
      <c r="M1004" s="25" t="s">
        <v>10695</v>
      </c>
      <c r="N1004" s="25"/>
      <c r="O1004" s="26" t="s">
        <v>10696</v>
      </c>
      <c r="P1004" s="26" t="s">
        <v>10697</v>
      </c>
      <c r="Q1004" s="57" t="s">
        <v>33</v>
      </c>
      <c r="R1004" s="57" t="s">
        <v>33</v>
      </c>
      <c r="S1004" s="57" t="s">
        <v>24</v>
      </c>
      <c r="T1004" s="27"/>
      <c r="U1004" s="27">
        <v>1.1999999999999999E-3</v>
      </c>
      <c r="V1004" s="44">
        <v>13.507318181818199</v>
      </c>
      <c r="W1004" s="44">
        <v>12.253731863636363</v>
      </c>
      <c r="X1004" s="44" t="s">
        <v>17781</v>
      </c>
      <c r="Y1004" s="29">
        <v>0.03</v>
      </c>
      <c r="Z1004" s="20" t="s">
        <v>5785</v>
      </c>
      <c r="AA1004" s="23" t="s">
        <v>6656</v>
      </c>
      <c r="AB1004" s="23" t="s">
        <v>18810</v>
      </c>
      <c r="AC1004" s="24" t="s">
        <v>742</v>
      </c>
      <c r="AD1004" s="24" t="s">
        <v>742</v>
      </c>
      <c r="AE1004" s="20" t="s">
        <v>19248</v>
      </c>
      <c r="AF1004" s="24" t="s">
        <v>5775</v>
      </c>
      <c r="AG1004" s="25" t="s">
        <v>5766</v>
      </c>
      <c r="AH1004" s="39">
        <v>43396</v>
      </c>
      <c r="AI1004" s="26" t="s">
        <v>10698</v>
      </c>
      <c r="AJ1004" s="26" t="s">
        <v>10699</v>
      </c>
      <c r="AK1004" s="25" t="s">
        <v>18313</v>
      </c>
      <c r="AL1004" s="47">
        <v>368</v>
      </c>
      <c r="AM1004" s="47">
        <v>586</v>
      </c>
      <c r="AN1004" s="22" t="s">
        <v>6790</v>
      </c>
      <c r="AP1004" t="s">
        <v>18871</v>
      </c>
      <c r="AQ1004" s="8"/>
      <c r="AS1004" s="53"/>
    </row>
    <row r="1005" spans="1:45" x14ac:dyDescent="0.3">
      <c r="A1005" s="12" t="s">
        <v>33</v>
      </c>
      <c r="B1005" s="50" t="s">
        <v>10701</v>
      </c>
      <c r="C1005" s="10" t="s">
        <v>10700</v>
      </c>
      <c r="D1005" s="12" t="s">
        <v>3</v>
      </c>
      <c r="E1005" s="52">
        <v>16.179999999999996</v>
      </c>
      <c r="F1005" s="12" t="s">
        <v>64</v>
      </c>
      <c r="G1005" s="52">
        <v>99.679999999999964</v>
      </c>
      <c r="H1005" s="12" t="s">
        <v>613</v>
      </c>
      <c r="I1005" s="12" t="s">
        <v>32</v>
      </c>
      <c r="J1005" s="25" t="s">
        <v>25</v>
      </c>
      <c r="K1005" s="47">
        <v>14.69</v>
      </c>
      <c r="L1005" s="25" t="s">
        <v>6785</v>
      </c>
      <c r="M1005" s="25" t="s">
        <v>10702</v>
      </c>
      <c r="N1005" s="25"/>
      <c r="O1005" s="26" t="s">
        <v>10703</v>
      </c>
      <c r="P1005" s="26" t="s">
        <v>10704</v>
      </c>
      <c r="Q1005" s="57" t="s">
        <v>33</v>
      </c>
      <c r="R1005" s="57" t="s">
        <v>33</v>
      </c>
      <c r="S1005" s="57" t="s">
        <v>24</v>
      </c>
      <c r="T1005" s="27"/>
      <c r="U1005" s="27">
        <v>1.1999999999999999E-3</v>
      </c>
      <c r="V1005" s="44">
        <v>25.362181818181799</v>
      </c>
      <c r="W1005" s="44">
        <v>23.732077272727278</v>
      </c>
      <c r="X1005" s="44" t="s">
        <v>17785</v>
      </c>
      <c r="Y1005" s="29">
        <v>0.03</v>
      </c>
      <c r="Z1005" s="20" t="s">
        <v>5773</v>
      </c>
      <c r="AA1005" s="23" t="s">
        <v>6656</v>
      </c>
      <c r="AB1005" s="23" t="s">
        <v>18815</v>
      </c>
      <c r="AC1005" s="24" t="s">
        <v>742</v>
      </c>
      <c r="AD1005" s="24" t="s">
        <v>742</v>
      </c>
      <c r="AE1005" s="20" t="s">
        <v>19248</v>
      </c>
      <c r="AF1005" s="24" t="s">
        <v>5775</v>
      </c>
      <c r="AG1005" s="25" t="s">
        <v>5766</v>
      </c>
      <c r="AH1005" s="39">
        <v>43396</v>
      </c>
      <c r="AI1005" s="26" t="s">
        <v>10705</v>
      </c>
      <c r="AJ1005" s="26" t="s">
        <v>10706</v>
      </c>
      <c r="AK1005" s="25" t="s">
        <v>18313</v>
      </c>
      <c r="AL1005" s="47">
        <v>368</v>
      </c>
      <c r="AM1005" s="47">
        <v>586</v>
      </c>
      <c r="AN1005" s="22" t="s">
        <v>6790</v>
      </c>
      <c r="AP1005" t="s">
        <v>18872</v>
      </c>
      <c r="AQ1005" s="8"/>
      <c r="AS1005" s="53"/>
    </row>
    <row r="1006" spans="1:45" x14ac:dyDescent="0.3">
      <c r="A1006" s="12" t="s">
        <v>33</v>
      </c>
      <c r="B1006" s="50" t="s">
        <v>10708</v>
      </c>
      <c r="C1006" s="10" t="s">
        <v>10707</v>
      </c>
      <c r="D1006" s="12" t="s">
        <v>3</v>
      </c>
      <c r="E1006" s="52">
        <v>17.13</v>
      </c>
      <c r="F1006" s="12" t="s">
        <v>64</v>
      </c>
      <c r="G1006" s="52">
        <v>99.740000000000038</v>
      </c>
      <c r="H1006" s="12" t="s">
        <v>17774</v>
      </c>
      <c r="I1006" s="12" t="s">
        <v>32</v>
      </c>
      <c r="J1006" s="25" t="s">
        <v>25</v>
      </c>
      <c r="K1006" s="47">
        <v>17.099999999999998</v>
      </c>
      <c r="L1006" s="25" t="s">
        <v>6785</v>
      </c>
      <c r="M1006" s="25" t="s">
        <v>10709</v>
      </c>
      <c r="N1006" s="25"/>
      <c r="O1006" s="26" t="s">
        <v>10710</v>
      </c>
      <c r="P1006" s="26" t="s">
        <v>10711</v>
      </c>
      <c r="Q1006" s="57" t="s">
        <v>24</v>
      </c>
      <c r="R1006" s="57" t="s">
        <v>33</v>
      </c>
      <c r="S1006" s="57" t="s">
        <v>24</v>
      </c>
      <c r="T1006" s="27"/>
      <c r="U1006" s="27">
        <v>4.8999999999999998E-3</v>
      </c>
      <c r="V1006" s="44">
        <v>21.328363636363601</v>
      </c>
      <c r="W1006" s="44">
        <v>19.637070272727275</v>
      </c>
      <c r="X1006" s="44" t="s">
        <v>17785</v>
      </c>
      <c r="Y1006" s="29">
        <v>1.4999999999999999E-2</v>
      </c>
      <c r="Z1006" s="20" t="s">
        <v>5785</v>
      </c>
      <c r="AA1006" s="23" t="s">
        <v>5786</v>
      </c>
      <c r="AB1006" s="23" t="s">
        <v>18813</v>
      </c>
      <c r="AC1006" s="24" t="s">
        <v>742</v>
      </c>
      <c r="AD1006" s="24" t="s">
        <v>742</v>
      </c>
      <c r="AE1006" s="20" t="s">
        <v>19248</v>
      </c>
      <c r="AF1006" s="24" t="s">
        <v>9608</v>
      </c>
      <c r="AG1006" s="25" t="s">
        <v>5766</v>
      </c>
      <c r="AH1006" s="39">
        <v>41533</v>
      </c>
      <c r="AI1006" s="26" t="s">
        <v>10712</v>
      </c>
      <c r="AJ1006" s="26" t="s">
        <v>10713</v>
      </c>
      <c r="AK1006" s="25" t="s">
        <v>18319</v>
      </c>
      <c r="AL1006" s="47">
        <v>368</v>
      </c>
      <c r="AM1006" s="47">
        <v>592</v>
      </c>
      <c r="AN1006" s="22" t="s">
        <v>6790</v>
      </c>
      <c r="AP1006" t="s">
        <v>18874</v>
      </c>
      <c r="AQ1006" s="8"/>
      <c r="AS1006" s="53"/>
    </row>
    <row r="1007" spans="1:45" x14ac:dyDescent="0.3">
      <c r="A1007" s="12" t="s">
        <v>33</v>
      </c>
      <c r="B1007" s="50" t="s">
        <v>10715</v>
      </c>
      <c r="C1007" s="10" t="s">
        <v>10714</v>
      </c>
      <c r="D1007" s="12" t="s">
        <v>3</v>
      </c>
      <c r="E1007" s="52">
        <v>20.880000000000003</v>
      </c>
      <c r="F1007" s="12" t="s">
        <v>64</v>
      </c>
      <c r="G1007" s="52">
        <v>99.45999999999998</v>
      </c>
      <c r="H1007" s="12" t="s">
        <v>17766</v>
      </c>
      <c r="I1007" s="12" t="s">
        <v>32</v>
      </c>
      <c r="J1007" s="25" t="s">
        <v>25</v>
      </c>
      <c r="K1007" s="47">
        <v>11.34</v>
      </c>
      <c r="L1007" s="25" t="s">
        <v>6785</v>
      </c>
      <c r="M1007" s="25" t="s">
        <v>10716</v>
      </c>
      <c r="N1007" s="25"/>
      <c r="O1007" s="26" t="s">
        <v>10717</v>
      </c>
      <c r="P1007" s="26" t="s">
        <v>10718</v>
      </c>
      <c r="Q1007" s="57" t="s">
        <v>24</v>
      </c>
      <c r="R1007" s="57" t="s">
        <v>33</v>
      </c>
      <c r="S1007" s="57" t="s">
        <v>24</v>
      </c>
      <c r="T1007" s="27"/>
      <c r="U1007" s="27">
        <v>4.8999999999999998E-3</v>
      </c>
      <c r="V1007" s="44">
        <v>28.239363636363599</v>
      </c>
      <c r="W1007" s="44">
        <v>25.600125545454546</v>
      </c>
      <c r="X1007" s="44" t="s">
        <v>17785</v>
      </c>
      <c r="Y1007" s="29">
        <v>1.4999999999999999E-2</v>
      </c>
      <c r="Z1007" s="20" t="s">
        <v>5785</v>
      </c>
      <c r="AA1007" s="23" t="s">
        <v>5786</v>
      </c>
      <c r="AB1007" s="23" t="s">
        <v>18813</v>
      </c>
      <c r="AC1007" s="24" t="s">
        <v>742</v>
      </c>
      <c r="AD1007" s="24" t="s">
        <v>742</v>
      </c>
      <c r="AE1007" s="20" t="s">
        <v>19248</v>
      </c>
      <c r="AF1007" s="24" t="s">
        <v>9608</v>
      </c>
      <c r="AG1007" s="25" t="s">
        <v>5766</v>
      </c>
      <c r="AH1007" s="39">
        <v>41533</v>
      </c>
      <c r="AI1007" s="26" t="s">
        <v>10719</v>
      </c>
      <c r="AJ1007" s="26" t="s">
        <v>10720</v>
      </c>
      <c r="AK1007" s="25" t="s">
        <v>18320</v>
      </c>
      <c r="AL1007" s="47">
        <v>368</v>
      </c>
      <c r="AM1007" s="47">
        <v>593</v>
      </c>
      <c r="AN1007" s="22" t="s">
        <v>6790</v>
      </c>
      <c r="AP1007" t="s">
        <v>18875</v>
      </c>
      <c r="AQ1007" s="8"/>
      <c r="AS1007" s="53"/>
    </row>
    <row r="1008" spans="1:45" x14ac:dyDescent="0.3">
      <c r="A1008" s="12" t="s">
        <v>33</v>
      </c>
      <c r="B1008" s="50" t="s">
        <v>10722</v>
      </c>
      <c r="C1008" s="10" t="s">
        <v>10721</v>
      </c>
      <c r="D1008" s="12" t="s">
        <v>3</v>
      </c>
      <c r="E1008" s="52">
        <v>23.440000000000005</v>
      </c>
      <c r="F1008" s="12" t="s">
        <v>64</v>
      </c>
      <c r="G1008" s="52">
        <v>99.95999999999988</v>
      </c>
      <c r="H1008" s="12" t="s">
        <v>17765</v>
      </c>
      <c r="I1008" s="12" t="s">
        <v>32</v>
      </c>
      <c r="J1008" s="25" t="s">
        <v>25</v>
      </c>
      <c r="K1008" s="47">
        <v>6.57</v>
      </c>
      <c r="L1008" s="25" t="s">
        <v>6785</v>
      </c>
      <c r="M1008" s="25" t="s">
        <v>10723</v>
      </c>
      <c r="N1008" s="25"/>
      <c r="O1008" s="26" t="s">
        <v>10724</v>
      </c>
      <c r="P1008" s="26" t="s">
        <v>10725</v>
      </c>
      <c r="Q1008" s="57" t="s">
        <v>33</v>
      </c>
      <c r="R1008" s="57" t="s">
        <v>33</v>
      </c>
      <c r="S1008" s="57" t="s">
        <v>24</v>
      </c>
      <c r="T1008" s="27"/>
      <c r="U1008" s="27">
        <v>5.7999999999999996E-3</v>
      </c>
      <c r="V1008" s="44">
        <v>19.152818181818201</v>
      </c>
      <c r="W1008" s="44">
        <v>17.664057727272723</v>
      </c>
      <c r="X1008" s="44" t="s">
        <v>17785</v>
      </c>
      <c r="Y1008" s="29">
        <v>1.4999999999999999E-2</v>
      </c>
      <c r="Z1008" s="20" t="s">
        <v>5785</v>
      </c>
      <c r="AA1008" s="23" t="s">
        <v>6656</v>
      </c>
      <c r="AB1008" s="23" t="s">
        <v>18810</v>
      </c>
      <c r="AC1008" s="24" t="s">
        <v>742</v>
      </c>
      <c r="AD1008" s="24" t="s">
        <v>742</v>
      </c>
      <c r="AE1008" s="20" t="s">
        <v>19248</v>
      </c>
      <c r="AF1008" s="24" t="s">
        <v>10726</v>
      </c>
      <c r="AG1008" s="25" t="s">
        <v>5766</v>
      </c>
      <c r="AH1008" s="39">
        <v>40436</v>
      </c>
      <c r="AI1008" s="26" t="s">
        <v>10727</v>
      </c>
      <c r="AJ1008" s="26" t="s">
        <v>10728</v>
      </c>
      <c r="AK1008" s="25" t="s">
        <v>18327</v>
      </c>
      <c r="AL1008" s="47">
        <v>368</v>
      </c>
      <c r="AM1008" s="47">
        <v>600</v>
      </c>
      <c r="AN1008" s="22" t="s">
        <v>6790</v>
      </c>
      <c r="AP1008" t="s">
        <v>18876</v>
      </c>
      <c r="AQ1008" s="8"/>
      <c r="AS1008" s="53"/>
    </row>
    <row r="1009" spans="1:45" x14ac:dyDescent="0.3">
      <c r="A1009" s="12" t="s">
        <v>33</v>
      </c>
      <c r="B1009" s="50" t="s">
        <v>10730</v>
      </c>
      <c r="C1009" s="10" t="s">
        <v>10729</v>
      </c>
      <c r="D1009" s="12" t="s">
        <v>3</v>
      </c>
      <c r="E1009" s="52">
        <v>16.37</v>
      </c>
      <c r="F1009" s="12" t="s">
        <v>64</v>
      </c>
      <c r="G1009" s="52">
        <v>101.36999999999999</v>
      </c>
      <c r="H1009" s="12" t="s">
        <v>17774</v>
      </c>
      <c r="I1009" s="12" t="s">
        <v>32</v>
      </c>
      <c r="J1009" s="25" t="s">
        <v>25</v>
      </c>
      <c r="K1009" s="47">
        <v>13.940000000000001</v>
      </c>
      <c r="L1009" s="25" t="s">
        <v>6785</v>
      </c>
      <c r="M1009" s="25" t="s">
        <v>10731</v>
      </c>
      <c r="N1009" s="25"/>
      <c r="O1009" s="26" t="s">
        <v>10732</v>
      </c>
      <c r="P1009" s="26" t="s">
        <v>10733</v>
      </c>
      <c r="Q1009" s="57" t="s">
        <v>33</v>
      </c>
      <c r="R1009" s="57" t="s">
        <v>33</v>
      </c>
      <c r="S1009" s="57" t="s">
        <v>24</v>
      </c>
      <c r="T1009" s="27"/>
      <c r="U1009" s="27">
        <v>3.8E-3</v>
      </c>
      <c r="V1009" s="44">
        <v>15.5859090909091</v>
      </c>
      <c r="W1009" s="44">
        <v>14.952028318181817</v>
      </c>
      <c r="X1009" s="44" t="s">
        <v>17785</v>
      </c>
      <c r="Y1009" s="29">
        <v>1.4999999999999999E-2</v>
      </c>
      <c r="Z1009" s="20" t="s">
        <v>5785</v>
      </c>
      <c r="AA1009" s="23" t="s">
        <v>5786</v>
      </c>
      <c r="AB1009" s="23" t="s">
        <v>18813</v>
      </c>
      <c r="AC1009" s="24" t="s">
        <v>26</v>
      </c>
      <c r="AD1009" s="24" t="s">
        <v>742</v>
      </c>
      <c r="AE1009" s="24" t="s">
        <v>24</v>
      </c>
      <c r="AF1009" s="24" t="s">
        <v>9875</v>
      </c>
      <c r="AG1009" s="25" t="s">
        <v>5766</v>
      </c>
      <c r="AH1009" s="39">
        <v>42188</v>
      </c>
      <c r="AI1009" s="26" t="s">
        <v>10734</v>
      </c>
      <c r="AJ1009" s="26" t="s">
        <v>10735</v>
      </c>
      <c r="AK1009" s="25" t="s">
        <v>18309</v>
      </c>
      <c r="AL1009" s="47">
        <v>368</v>
      </c>
      <c r="AM1009" s="47">
        <v>582</v>
      </c>
      <c r="AN1009" s="22" t="s">
        <v>6790</v>
      </c>
      <c r="AP1009" t="s">
        <v>18868</v>
      </c>
      <c r="AQ1009" s="8"/>
      <c r="AS1009" s="53"/>
    </row>
    <row r="1010" spans="1:45" x14ac:dyDescent="0.3">
      <c r="A1010" s="12" t="s">
        <v>33</v>
      </c>
      <c r="B1010" s="50" t="s">
        <v>10737</v>
      </c>
      <c r="C1010" s="10" t="s">
        <v>10736</v>
      </c>
      <c r="D1010" s="12" t="s">
        <v>3</v>
      </c>
      <c r="E1010" s="52">
        <v>16.91</v>
      </c>
      <c r="F1010" s="12" t="s">
        <v>64</v>
      </c>
      <c r="G1010" s="52">
        <v>52.37</v>
      </c>
      <c r="H1010" s="12" t="s">
        <v>613</v>
      </c>
      <c r="I1010" s="12" t="s">
        <v>32</v>
      </c>
      <c r="J1010" s="25" t="s">
        <v>25</v>
      </c>
      <c r="K1010" s="47">
        <v>12.04</v>
      </c>
      <c r="L1010" s="25" t="s">
        <v>6785</v>
      </c>
      <c r="M1010" s="25" t="s">
        <v>10738</v>
      </c>
      <c r="N1010" s="25"/>
      <c r="O1010" s="26" t="s">
        <v>10739</v>
      </c>
      <c r="P1010" s="26" t="s">
        <v>10740</v>
      </c>
      <c r="Q1010" s="57" t="s">
        <v>24</v>
      </c>
      <c r="R1010" s="57" t="s">
        <v>33</v>
      </c>
      <c r="S1010" s="57" t="s">
        <v>24</v>
      </c>
      <c r="T1010" s="27"/>
      <c r="U1010" s="27">
        <v>1.5E-3</v>
      </c>
      <c r="V1010" s="44">
        <v>21.503954545454501</v>
      </c>
      <c r="W1010" s="44">
        <v>19.445744045454546</v>
      </c>
      <c r="X1010" s="44" t="s">
        <v>17783</v>
      </c>
      <c r="Y1010" s="29">
        <v>0.03</v>
      </c>
      <c r="Z1010" s="20" t="s">
        <v>5785</v>
      </c>
      <c r="AA1010" s="23" t="s">
        <v>6656</v>
      </c>
      <c r="AB1010" s="23" t="s">
        <v>18810</v>
      </c>
      <c r="AC1010" s="24" t="s">
        <v>742</v>
      </c>
      <c r="AD1010" s="24" t="s">
        <v>742</v>
      </c>
      <c r="AE1010" s="20" t="s">
        <v>19248</v>
      </c>
      <c r="AF1010" s="24" t="s">
        <v>5775</v>
      </c>
      <c r="AG1010" s="25" t="s">
        <v>5766</v>
      </c>
      <c r="AH1010" s="39" t="e">
        <v>#N/A</v>
      </c>
      <c r="AI1010" s="26" t="s">
        <v>10741</v>
      </c>
      <c r="AJ1010" s="26" t="s">
        <v>10742</v>
      </c>
      <c r="AK1010" s="25" t="s">
        <v>18340</v>
      </c>
      <c r="AL1010" s="47">
        <v>379</v>
      </c>
      <c r="AM1010" s="47">
        <v>613</v>
      </c>
      <c r="AN1010" s="22" t="s">
        <v>6790</v>
      </c>
      <c r="AP1010" t="s">
        <v>18881</v>
      </c>
      <c r="AQ1010" s="8"/>
      <c r="AS1010" s="53"/>
    </row>
    <row r="1011" spans="1:45" x14ac:dyDescent="0.3">
      <c r="A1011" s="12" t="s">
        <v>33</v>
      </c>
      <c r="B1011" s="50" t="s">
        <v>10744</v>
      </c>
      <c r="C1011" s="10" t="s">
        <v>10743</v>
      </c>
      <c r="D1011" s="12" t="s">
        <v>3</v>
      </c>
      <c r="E1011" s="52" t="e">
        <v>#N/A</v>
      </c>
      <c r="F1011" s="12" t="s">
        <v>64</v>
      </c>
      <c r="G1011" s="52" t="e">
        <v>#N/A</v>
      </c>
      <c r="H1011" s="12" t="s">
        <v>613</v>
      </c>
      <c r="I1011" s="12" t="s">
        <v>32</v>
      </c>
      <c r="J1011" s="25" t="s">
        <v>25</v>
      </c>
      <c r="K1011" s="47" t="e">
        <v>#N/A</v>
      </c>
      <c r="L1011" s="25" t="s">
        <v>6785</v>
      </c>
      <c r="M1011" s="25" t="s">
        <v>10745</v>
      </c>
      <c r="N1011" s="25"/>
      <c r="O1011" s="26" t="s">
        <v>10746</v>
      </c>
      <c r="P1011" s="26" t="s">
        <v>10747</v>
      </c>
      <c r="Q1011" s="57" t="s">
        <v>33</v>
      </c>
      <c r="R1011" s="57" t="s">
        <v>33</v>
      </c>
      <c r="S1011" s="57" t="s">
        <v>24</v>
      </c>
      <c r="T1011" s="27"/>
      <c r="U1011" s="27">
        <v>1.5E-3</v>
      </c>
      <c r="V1011" s="44">
        <v>36.639727272727299</v>
      </c>
      <c r="W1011" s="44">
        <v>34.266608000000005</v>
      </c>
      <c r="X1011" s="44" t="s">
        <v>17785</v>
      </c>
      <c r="Y1011" s="29">
        <v>0.03</v>
      </c>
      <c r="Z1011" s="20" t="s">
        <v>5773</v>
      </c>
      <c r="AA1011" s="23" t="s">
        <v>6656</v>
      </c>
      <c r="AB1011" s="23" t="s">
        <v>18815</v>
      </c>
      <c r="AC1011" s="24" t="s">
        <v>742</v>
      </c>
      <c r="AD1011" s="24" t="s">
        <v>742</v>
      </c>
      <c r="AE1011" s="20" t="s">
        <v>19248</v>
      </c>
      <c r="AF1011" s="24" t="s">
        <v>5775</v>
      </c>
      <c r="AG1011" s="25" t="s">
        <v>5766</v>
      </c>
      <c r="AH1011" s="39">
        <v>43536</v>
      </c>
      <c r="AI1011" s="26" t="s">
        <v>10748</v>
      </c>
      <c r="AJ1011" s="26" t="s">
        <v>10749</v>
      </c>
      <c r="AK1011" s="25" t="s">
        <v>18340</v>
      </c>
      <c r="AL1011" s="47">
        <v>379</v>
      </c>
      <c r="AM1011" s="47">
        <v>613</v>
      </c>
      <c r="AN1011" s="22" t="s">
        <v>6790</v>
      </c>
    </row>
    <row r="1012" spans="1:45" x14ac:dyDescent="0.3">
      <c r="A1012" s="12" t="s">
        <v>33</v>
      </c>
      <c r="B1012" s="50" t="s">
        <v>10751</v>
      </c>
      <c r="C1012" s="10" t="s">
        <v>10750</v>
      </c>
      <c r="D1012" s="12" t="s">
        <v>3</v>
      </c>
      <c r="E1012" s="52">
        <v>17.169999999999995</v>
      </c>
      <c r="F1012" s="12" t="s">
        <v>64</v>
      </c>
      <c r="G1012" s="52">
        <v>54.300000000000026</v>
      </c>
      <c r="H1012" s="12" t="s">
        <v>613</v>
      </c>
      <c r="I1012" s="12" t="s">
        <v>32</v>
      </c>
      <c r="J1012" s="25" t="s">
        <v>25</v>
      </c>
      <c r="K1012" s="47">
        <v>12.57</v>
      </c>
      <c r="L1012" s="25" t="s">
        <v>6785</v>
      </c>
      <c r="M1012" s="25" t="s">
        <v>10752</v>
      </c>
      <c r="N1012" s="25"/>
      <c r="O1012" s="26" t="s">
        <v>10753</v>
      </c>
      <c r="P1012" s="26" t="s">
        <v>10754</v>
      </c>
      <c r="Q1012" s="57" t="s">
        <v>33</v>
      </c>
      <c r="R1012" s="57" t="s">
        <v>33</v>
      </c>
      <c r="S1012" s="57" t="s">
        <v>24</v>
      </c>
      <c r="T1012" s="27"/>
      <c r="U1012" s="27">
        <v>1.1999999999999999E-3</v>
      </c>
      <c r="V1012" s="44">
        <v>18.1711818181818</v>
      </c>
      <c r="W1012" s="44">
        <v>16.790998772727274</v>
      </c>
      <c r="X1012" s="44" t="s">
        <v>17784</v>
      </c>
      <c r="Y1012" s="29">
        <v>0.03</v>
      </c>
      <c r="Z1012" s="20" t="s">
        <v>5785</v>
      </c>
      <c r="AA1012" s="23" t="s">
        <v>6656</v>
      </c>
      <c r="AB1012" s="23" t="s">
        <v>18810</v>
      </c>
      <c r="AC1012" s="24" t="s">
        <v>742</v>
      </c>
      <c r="AD1012" s="24" t="s">
        <v>742</v>
      </c>
      <c r="AE1012" s="20" t="s">
        <v>19248</v>
      </c>
      <c r="AF1012" s="24" t="s">
        <v>5775</v>
      </c>
      <c r="AG1012" s="25" t="s">
        <v>5766</v>
      </c>
      <c r="AH1012" s="39">
        <v>43396</v>
      </c>
      <c r="AI1012" s="26" t="s">
        <v>10755</v>
      </c>
      <c r="AJ1012" s="26" t="s">
        <v>10756</v>
      </c>
      <c r="AK1012" s="25" t="s">
        <v>18342</v>
      </c>
      <c r="AL1012" s="47">
        <v>379</v>
      </c>
      <c r="AM1012" s="47">
        <v>615</v>
      </c>
      <c r="AN1012" s="22" t="s">
        <v>6790</v>
      </c>
      <c r="AP1012" t="s">
        <v>18882</v>
      </c>
      <c r="AQ1012" s="8"/>
      <c r="AS1012" s="53"/>
    </row>
    <row r="1013" spans="1:45" x14ac:dyDescent="0.3">
      <c r="A1013" s="12" t="s">
        <v>33</v>
      </c>
      <c r="B1013" s="50" t="s">
        <v>10758</v>
      </c>
      <c r="C1013" s="10" t="s">
        <v>10757</v>
      </c>
      <c r="D1013" s="12" t="s">
        <v>3</v>
      </c>
      <c r="E1013" s="52">
        <v>17.169999999999995</v>
      </c>
      <c r="F1013" s="12" t="s">
        <v>64</v>
      </c>
      <c r="G1013" s="52">
        <v>54.300000000000026</v>
      </c>
      <c r="H1013" s="12" t="s">
        <v>613</v>
      </c>
      <c r="I1013" s="12" t="s">
        <v>32</v>
      </c>
      <c r="J1013" s="25" t="s">
        <v>25</v>
      </c>
      <c r="K1013" s="47">
        <v>12.57</v>
      </c>
      <c r="L1013" s="25" t="s">
        <v>6785</v>
      </c>
      <c r="M1013" s="25" t="s">
        <v>10759</v>
      </c>
      <c r="N1013" s="25"/>
      <c r="O1013" s="26" t="s">
        <v>10760</v>
      </c>
      <c r="P1013" s="26" t="s">
        <v>10761</v>
      </c>
      <c r="Q1013" s="57" t="s">
        <v>33</v>
      </c>
      <c r="R1013" s="57" t="s">
        <v>33</v>
      </c>
      <c r="S1013" s="57" t="s">
        <v>24</v>
      </c>
      <c r="T1013" s="27"/>
      <c r="U1013" s="27">
        <v>1.1999999999999999E-3</v>
      </c>
      <c r="V1013" s="44">
        <v>18.948454545454499</v>
      </c>
      <c r="W1013" s="44">
        <v>17.690449045454546</v>
      </c>
      <c r="X1013" s="44" t="s">
        <v>17788</v>
      </c>
      <c r="Y1013" s="29">
        <v>0.03</v>
      </c>
      <c r="Z1013" s="20" t="s">
        <v>5773</v>
      </c>
      <c r="AA1013" s="23" t="s">
        <v>6656</v>
      </c>
      <c r="AB1013" s="23" t="s">
        <v>18815</v>
      </c>
      <c r="AC1013" s="24" t="s">
        <v>742</v>
      </c>
      <c r="AD1013" s="24" t="s">
        <v>742</v>
      </c>
      <c r="AE1013" s="20" t="s">
        <v>19248</v>
      </c>
      <c r="AF1013" s="24" t="s">
        <v>5775</v>
      </c>
      <c r="AG1013" s="25" t="s">
        <v>5766</v>
      </c>
      <c r="AH1013" s="39">
        <v>43396</v>
      </c>
      <c r="AI1013" s="26" t="s">
        <v>10762</v>
      </c>
      <c r="AJ1013" s="26" t="s">
        <v>10763</v>
      </c>
      <c r="AK1013" s="25" t="s">
        <v>18342</v>
      </c>
      <c r="AL1013" s="47">
        <v>379</v>
      </c>
      <c r="AM1013" s="47">
        <v>615</v>
      </c>
      <c r="AN1013" s="22" t="s">
        <v>6790</v>
      </c>
      <c r="AP1013" t="s">
        <v>18883</v>
      </c>
      <c r="AQ1013" s="8"/>
      <c r="AS1013" s="53"/>
    </row>
    <row r="1014" spans="1:45" x14ac:dyDescent="0.3">
      <c r="A1014" s="12" t="s">
        <v>33</v>
      </c>
      <c r="B1014" s="50" t="s">
        <v>10765</v>
      </c>
      <c r="C1014" s="10" t="s">
        <v>10764</v>
      </c>
      <c r="D1014" s="12" t="s">
        <v>3</v>
      </c>
      <c r="E1014" s="52">
        <v>15.649999999999999</v>
      </c>
      <c r="F1014" s="12" t="s">
        <v>64</v>
      </c>
      <c r="G1014" s="52">
        <v>66.579999999999984</v>
      </c>
      <c r="H1014" s="12" t="s">
        <v>17774</v>
      </c>
      <c r="I1014" s="12" t="s">
        <v>32</v>
      </c>
      <c r="J1014" s="25" t="s">
        <v>25</v>
      </c>
      <c r="K1014" s="47">
        <v>15.23</v>
      </c>
      <c r="L1014" s="25" t="s">
        <v>6785</v>
      </c>
      <c r="M1014" s="25" t="s">
        <v>10766</v>
      </c>
      <c r="N1014" s="47" t="s">
        <v>20024</v>
      </c>
      <c r="O1014" s="26" t="s">
        <v>10767</v>
      </c>
      <c r="P1014" s="26" t="s">
        <v>10768</v>
      </c>
      <c r="Q1014" s="57" t="s">
        <v>33</v>
      </c>
      <c r="R1014" s="57" t="s">
        <v>33</v>
      </c>
      <c r="S1014" s="57" t="s">
        <v>33</v>
      </c>
      <c r="T1014" s="27"/>
      <c r="U1014" s="27">
        <v>4.0000000000000001E-3</v>
      </c>
      <c r="V1014" s="44">
        <v>7.4249090909090896</v>
      </c>
      <c r="W1014" s="44">
        <v>6.8159861363636365</v>
      </c>
      <c r="X1014" s="44" t="s">
        <v>17785</v>
      </c>
      <c r="Y1014" s="29">
        <v>1.2E-2</v>
      </c>
      <c r="Z1014" s="20" t="s">
        <v>5773</v>
      </c>
      <c r="AA1014" s="23" t="s">
        <v>6656</v>
      </c>
      <c r="AB1014" s="23" t="s">
        <v>18815</v>
      </c>
      <c r="AC1014" s="24" t="s">
        <v>742</v>
      </c>
      <c r="AD1014" s="24" t="s">
        <v>742</v>
      </c>
      <c r="AE1014" s="20" t="s">
        <v>19248</v>
      </c>
      <c r="AF1014" s="24" t="s">
        <v>5821</v>
      </c>
      <c r="AG1014" s="25" t="s">
        <v>5766</v>
      </c>
      <c r="AH1014" s="39">
        <v>38873</v>
      </c>
      <c r="AI1014" s="26" t="s">
        <v>10769</v>
      </c>
      <c r="AJ1014" s="26" t="s">
        <v>10770</v>
      </c>
      <c r="AK1014" s="25" t="s">
        <v>18348</v>
      </c>
      <c r="AL1014" s="47">
        <v>382</v>
      </c>
      <c r="AM1014" s="47">
        <v>621</v>
      </c>
      <c r="AN1014" s="22" t="s">
        <v>6790</v>
      </c>
      <c r="AP1014" t="s">
        <v>18884</v>
      </c>
      <c r="AQ1014" s="8"/>
      <c r="AS1014" s="53"/>
    </row>
    <row r="1015" spans="1:45" x14ac:dyDescent="0.3">
      <c r="A1015" s="12" t="s">
        <v>33</v>
      </c>
      <c r="B1015" s="50" t="s">
        <v>10772</v>
      </c>
      <c r="C1015" s="10" t="s">
        <v>10771</v>
      </c>
      <c r="D1015" s="12" t="s">
        <v>3</v>
      </c>
      <c r="E1015" s="52">
        <v>20.79</v>
      </c>
      <c r="F1015" s="12" t="s">
        <v>64</v>
      </c>
      <c r="G1015" s="52">
        <v>51.26</v>
      </c>
      <c r="H1015" s="12" t="s">
        <v>18</v>
      </c>
      <c r="I1015" s="12" t="s">
        <v>32</v>
      </c>
      <c r="J1015" s="25" t="s">
        <v>25</v>
      </c>
      <c r="K1015" s="47">
        <v>21.7</v>
      </c>
      <c r="L1015" s="25" t="s">
        <v>6785</v>
      </c>
      <c r="M1015" s="25" t="s">
        <v>10773</v>
      </c>
      <c r="N1015" s="25"/>
      <c r="O1015" s="26" t="s">
        <v>10774</v>
      </c>
      <c r="P1015" s="26" t="s">
        <v>10775</v>
      </c>
      <c r="Q1015" s="57" t="s">
        <v>33</v>
      </c>
      <c r="R1015" s="57" t="s">
        <v>33</v>
      </c>
      <c r="S1015" s="57" t="s">
        <v>24</v>
      </c>
      <c r="T1015" s="29"/>
      <c r="U1015" s="27">
        <v>2.8E-3</v>
      </c>
      <c r="V1015" s="44">
        <v>28.594727272727301</v>
      </c>
      <c r="W1015" s="44">
        <v>25.483126818181816</v>
      </c>
      <c r="X1015" s="44" t="s">
        <v>17785</v>
      </c>
      <c r="Y1015" s="29">
        <v>2.5000000000000001E-2</v>
      </c>
      <c r="Z1015" s="20" t="s">
        <v>5773</v>
      </c>
      <c r="AA1015" s="23" t="s">
        <v>6656</v>
      </c>
      <c r="AB1015" s="23" t="s">
        <v>18815</v>
      </c>
      <c r="AC1015" s="24" t="s">
        <v>742</v>
      </c>
      <c r="AD1015" s="24" t="s">
        <v>742</v>
      </c>
      <c r="AE1015" s="20" t="s">
        <v>19248</v>
      </c>
      <c r="AF1015" s="24" t="s">
        <v>5775</v>
      </c>
      <c r="AG1015" s="25" t="s">
        <v>5766</v>
      </c>
      <c r="AH1015" s="39">
        <v>42900</v>
      </c>
      <c r="AI1015" s="26" t="s">
        <v>10776</v>
      </c>
      <c r="AJ1015" s="26" t="s">
        <v>10777</v>
      </c>
      <c r="AK1015" s="25" t="s">
        <v>18351</v>
      </c>
      <c r="AL1015" s="47">
        <v>386</v>
      </c>
      <c r="AM1015" s="47">
        <v>624</v>
      </c>
      <c r="AN1015" s="22" t="s">
        <v>6790</v>
      </c>
      <c r="AP1015" t="s">
        <v>18885</v>
      </c>
      <c r="AQ1015" s="8"/>
      <c r="AS1015" s="53"/>
    </row>
    <row r="1016" spans="1:45" x14ac:dyDescent="0.3">
      <c r="A1016" s="12" t="s">
        <v>21267</v>
      </c>
      <c r="B1016" s="50" t="s">
        <v>10779</v>
      </c>
      <c r="C1016" s="10" t="s">
        <v>10778</v>
      </c>
      <c r="D1016" s="12" t="s">
        <v>3</v>
      </c>
      <c r="E1016" s="52">
        <v>16.25</v>
      </c>
      <c r="F1016" s="12" t="s">
        <v>64</v>
      </c>
      <c r="G1016" s="52">
        <v>60.79</v>
      </c>
      <c r="H1016" s="12" t="s">
        <v>613</v>
      </c>
      <c r="I1016" s="12" t="s">
        <v>32</v>
      </c>
      <c r="J1016" s="25" t="s">
        <v>25</v>
      </c>
      <c r="K1016" s="47">
        <v>21.59</v>
      </c>
      <c r="L1016" s="25" t="s">
        <v>6785</v>
      </c>
      <c r="M1016" s="25" t="s">
        <v>10780</v>
      </c>
      <c r="N1016" s="47" t="s">
        <v>7166</v>
      </c>
      <c r="O1016" s="26" t="s">
        <v>10781</v>
      </c>
      <c r="P1016" s="26" t="s">
        <v>10782</v>
      </c>
      <c r="Q1016" s="57" t="s">
        <v>33</v>
      </c>
      <c r="R1016" s="57" t="s">
        <v>33</v>
      </c>
      <c r="S1016" s="57" t="s">
        <v>33</v>
      </c>
      <c r="T1016" s="29"/>
      <c r="U1016" s="27">
        <v>3.0000000000000001E-3</v>
      </c>
      <c r="V1016" s="44">
        <v>8.43</v>
      </c>
      <c r="W1016" s="44">
        <v>7.9803474090909097</v>
      </c>
      <c r="X1016" s="44" t="s">
        <v>17791</v>
      </c>
      <c r="Y1016" s="29">
        <v>1.4999999999999999E-2</v>
      </c>
      <c r="Z1016" s="20" t="s">
        <v>5785</v>
      </c>
      <c r="AA1016" s="23" t="s">
        <v>6656</v>
      </c>
      <c r="AB1016" s="23" t="s">
        <v>18810</v>
      </c>
      <c r="AC1016" s="24" t="s">
        <v>742</v>
      </c>
      <c r="AD1016" s="24" t="s">
        <v>742</v>
      </c>
      <c r="AE1016" s="20" t="s">
        <v>19248</v>
      </c>
      <c r="AF1016" s="24" t="s">
        <v>5821</v>
      </c>
      <c r="AG1016" s="25" t="s">
        <v>5766</v>
      </c>
      <c r="AH1016" s="39">
        <v>40602</v>
      </c>
      <c r="AI1016" s="26" t="s">
        <v>10783</v>
      </c>
      <c r="AJ1016" s="26" t="s">
        <v>10784</v>
      </c>
      <c r="AK1016" s="25" t="s">
        <v>18371</v>
      </c>
      <c r="AL1016" s="47">
        <v>400</v>
      </c>
      <c r="AM1016" s="47">
        <v>644</v>
      </c>
      <c r="AN1016" s="22" t="s">
        <v>6790</v>
      </c>
      <c r="AP1016" t="s">
        <v>18890</v>
      </c>
      <c r="AQ1016" s="8"/>
      <c r="AS1016" s="53"/>
    </row>
    <row r="1017" spans="1:45" x14ac:dyDescent="0.3">
      <c r="A1017" s="12" t="s">
        <v>33</v>
      </c>
      <c r="B1017" s="50" t="s">
        <v>10786</v>
      </c>
      <c r="C1017" s="10" t="s">
        <v>10785</v>
      </c>
      <c r="D1017" s="12" t="s">
        <v>3</v>
      </c>
      <c r="E1017" s="52">
        <v>16.25</v>
      </c>
      <c r="F1017" s="12" t="s">
        <v>64</v>
      </c>
      <c r="G1017" s="52">
        <v>60.79</v>
      </c>
      <c r="H1017" s="12" t="s">
        <v>613</v>
      </c>
      <c r="I1017" s="12" t="s">
        <v>32</v>
      </c>
      <c r="J1017" s="25" t="s">
        <v>25</v>
      </c>
      <c r="K1017" s="47">
        <v>21.59</v>
      </c>
      <c r="L1017" s="25" t="s">
        <v>6785</v>
      </c>
      <c r="M1017" s="25" t="s">
        <v>10787</v>
      </c>
      <c r="N1017" s="47" t="s">
        <v>20028</v>
      </c>
      <c r="O1017" s="26" t="s">
        <v>10788</v>
      </c>
      <c r="P1017" s="26" t="s">
        <v>10789</v>
      </c>
      <c r="Q1017" s="57" t="s">
        <v>24</v>
      </c>
      <c r="R1017" s="57" t="s">
        <v>33</v>
      </c>
      <c r="S1017" s="57" t="s">
        <v>33</v>
      </c>
      <c r="T1017" s="29"/>
      <c r="U1017" s="27">
        <v>3.0000000000000001E-3</v>
      </c>
      <c r="V1017" s="44">
        <v>20.0104545454545</v>
      </c>
      <c r="W1017" s="44">
        <v>18.684656409090909</v>
      </c>
      <c r="X1017" s="44" t="s">
        <v>17786</v>
      </c>
      <c r="Y1017" s="29">
        <v>0.03</v>
      </c>
      <c r="Z1017" s="20" t="s">
        <v>5773</v>
      </c>
      <c r="AA1017" s="23" t="s">
        <v>6656</v>
      </c>
      <c r="AB1017" s="23" t="s">
        <v>18815</v>
      </c>
      <c r="AC1017" s="24" t="s">
        <v>742</v>
      </c>
      <c r="AD1017" s="24" t="s">
        <v>742</v>
      </c>
      <c r="AE1017" s="20" t="s">
        <v>19248</v>
      </c>
      <c r="AF1017" s="24" t="s">
        <v>5775</v>
      </c>
      <c r="AG1017" s="25" t="s">
        <v>5766</v>
      </c>
      <c r="AH1017" s="39" t="e">
        <v>#N/A</v>
      </c>
      <c r="AI1017" s="26" t="s">
        <v>10790</v>
      </c>
      <c r="AJ1017" s="26" t="s">
        <v>10791</v>
      </c>
      <c r="AK1017" s="25" t="s">
        <v>18371</v>
      </c>
      <c r="AL1017" s="47">
        <v>400</v>
      </c>
      <c r="AM1017" s="47">
        <v>644</v>
      </c>
      <c r="AN1017" s="22" t="s">
        <v>6790</v>
      </c>
      <c r="AP1017" t="s">
        <v>18891</v>
      </c>
      <c r="AQ1017" s="8"/>
      <c r="AS1017" s="53"/>
    </row>
    <row r="1018" spans="1:45" x14ac:dyDescent="0.3">
      <c r="A1018" s="12" t="s">
        <v>33</v>
      </c>
      <c r="B1018" s="50" t="s">
        <v>10793</v>
      </c>
      <c r="C1018" s="10" t="s">
        <v>10792</v>
      </c>
      <c r="D1018" s="12" t="s">
        <v>3</v>
      </c>
      <c r="E1018" s="52" t="e">
        <v>#N/A</v>
      </c>
      <c r="F1018" s="12" t="s">
        <v>931</v>
      </c>
      <c r="G1018" s="52" t="e">
        <v>#N/A</v>
      </c>
      <c r="H1018" s="12" t="s">
        <v>17774</v>
      </c>
      <c r="I1018" s="12" t="s">
        <v>32</v>
      </c>
      <c r="J1018" s="25" t="s">
        <v>25</v>
      </c>
      <c r="K1018" s="47" t="e">
        <v>#N/A</v>
      </c>
      <c r="L1018" s="25" t="s">
        <v>6785</v>
      </c>
      <c r="M1018" s="25" t="s">
        <v>10794</v>
      </c>
      <c r="N1018" s="25"/>
      <c r="O1018" s="26" t="s">
        <v>10795</v>
      </c>
      <c r="P1018" s="26" t="s">
        <v>10796</v>
      </c>
      <c r="Q1018" s="57" t="s">
        <v>33</v>
      </c>
      <c r="R1018" s="57" t="s">
        <v>33</v>
      </c>
      <c r="S1018" s="57" t="s">
        <v>24</v>
      </c>
      <c r="T1018" s="27"/>
      <c r="U1018" s="27">
        <v>2.5000000000000001E-3</v>
      </c>
      <c r="V1018" s="44">
        <v>20.8453181818182</v>
      </c>
      <c r="W1018" s="44">
        <v>19.404706999999998</v>
      </c>
      <c r="X1018" s="44" t="s">
        <v>17780</v>
      </c>
      <c r="Y1018" s="29">
        <v>1.4999999999999999E-2</v>
      </c>
      <c r="Z1018" s="20" t="s">
        <v>5785</v>
      </c>
      <c r="AA1018" s="23" t="s">
        <v>5786</v>
      </c>
      <c r="AB1018" s="23" t="s">
        <v>18813</v>
      </c>
      <c r="AC1018" s="24" t="s">
        <v>742</v>
      </c>
      <c r="AD1018" s="24" t="s">
        <v>742</v>
      </c>
      <c r="AE1018" s="20" t="s">
        <v>19248</v>
      </c>
      <c r="AF1018" s="24" t="s">
        <v>9608</v>
      </c>
      <c r="AG1018" s="25" t="s">
        <v>5766</v>
      </c>
      <c r="AH1018" s="39">
        <v>41890</v>
      </c>
      <c r="AI1018" s="26" t="s">
        <v>10797</v>
      </c>
      <c r="AJ1018" s="26" t="s">
        <v>10798</v>
      </c>
      <c r="AK1018" s="25" t="s">
        <v>18376</v>
      </c>
      <c r="AL1018" s="47">
        <v>404</v>
      </c>
      <c r="AM1018" s="47">
        <v>649</v>
      </c>
      <c r="AN1018" s="22" t="s">
        <v>6790</v>
      </c>
    </row>
    <row r="1019" spans="1:45" x14ac:dyDescent="0.3">
      <c r="A1019" s="12" t="s">
        <v>33</v>
      </c>
      <c r="B1019" s="50" t="s">
        <v>10800</v>
      </c>
      <c r="C1019" s="10" t="s">
        <v>10799</v>
      </c>
      <c r="D1019" s="12" t="s">
        <v>3</v>
      </c>
      <c r="E1019" s="52" t="e">
        <v>#N/A</v>
      </c>
      <c r="F1019" s="12" t="s">
        <v>827</v>
      </c>
      <c r="G1019" s="52" t="e">
        <v>#N/A</v>
      </c>
      <c r="H1019" s="12" t="s">
        <v>17774</v>
      </c>
      <c r="I1019" s="12" t="s">
        <v>32</v>
      </c>
      <c r="J1019" s="25" t="s">
        <v>25</v>
      </c>
      <c r="K1019" s="47" t="e">
        <v>#N/A</v>
      </c>
      <c r="L1019" s="25" t="s">
        <v>6785</v>
      </c>
      <c r="M1019" s="25" t="s">
        <v>10801</v>
      </c>
      <c r="N1019" s="25"/>
      <c r="O1019" s="26" t="s">
        <v>10802</v>
      </c>
      <c r="P1019" s="26" t="s">
        <v>10803</v>
      </c>
      <c r="Q1019" s="57" t="s">
        <v>33</v>
      </c>
      <c r="R1019" s="57" t="s">
        <v>33</v>
      </c>
      <c r="S1019" s="57" t="s">
        <v>24</v>
      </c>
      <c r="T1019" s="27"/>
      <c r="U1019" s="27">
        <v>6.4999999999999997E-3</v>
      </c>
      <c r="V1019" s="44">
        <v>30.597636363636401</v>
      </c>
      <c r="W1019" s="44">
        <v>26.727102272727269</v>
      </c>
      <c r="X1019" s="44" t="s">
        <v>17793</v>
      </c>
      <c r="Y1019" s="29">
        <v>0.03</v>
      </c>
      <c r="Z1019" s="20" t="s">
        <v>5785</v>
      </c>
      <c r="AA1019" s="23" t="s">
        <v>5786</v>
      </c>
      <c r="AB1019" s="23" t="s">
        <v>18813</v>
      </c>
      <c r="AC1019" s="24" t="s">
        <v>26</v>
      </c>
      <c r="AD1019" s="24" t="s">
        <v>742</v>
      </c>
      <c r="AE1019" s="24" t="s">
        <v>24</v>
      </c>
      <c r="AF1019" s="24" t="s">
        <v>5775</v>
      </c>
      <c r="AG1019" s="25" t="s">
        <v>5766</v>
      </c>
      <c r="AH1019" s="39">
        <v>43249</v>
      </c>
      <c r="AI1019" s="26" t="s">
        <v>10804</v>
      </c>
      <c r="AJ1019" s="26" t="s">
        <v>10805</v>
      </c>
      <c r="AK1019" s="25" t="s">
        <v>18380</v>
      </c>
      <c r="AL1019" s="47">
        <v>408</v>
      </c>
      <c r="AM1019" s="47">
        <v>653</v>
      </c>
      <c r="AN1019" s="22" t="s">
        <v>6790</v>
      </c>
    </row>
    <row r="1020" spans="1:45" x14ac:dyDescent="0.3">
      <c r="A1020" s="41"/>
      <c r="B1020" s="62" t="s">
        <v>20848</v>
      </c>
      <c r="C1020" s="62" t="s">
        <v>20847</v>
      </c>
      <c r="D1020" s="41"/>
      <c r="E1020" s="41"/>
      <c r="F1020" s="41"/>
      <c r="G1020" s="41"/>
      <c r="H1020" s="41"/>
      <c r="I1020" s="41"/>
      <c r="J1020" s="41"/>
      <c r="K1020" s="41"/>
      <c r="L1020" s="25" t="s">
        <v>6785</v>
      </c>
      <c r="M1020" s="43"/>
      <c r="N1020" s="43"/>
      <c r="O1020" s="41"/>
      <c r="P1020" s="41"/>
      <c r="Q1020" s="57" t="s">
        <v>33</v>
      </c>
      <c r="R1020" s="57" t="s">
        <v>24</v>
      </c>
      <c r="S1020" s="57" t="s">
        <v>24</v>
      </c>
      <c r="T1020" s="41"/>
      <c r="U1020" s="41"/>
      <c r="V1020" s="41"/>
      <c r="W1020" s="41"/>
      <c r="X1020" s="41"/>
      <c r="Y1020" s="41"/>
      <c r="Z1020" s="41" t="s">
        <v>5785</v>
      </c>
      <c r="AA1020" s="41"/>
      <c r="AB1020" s="41"/>
      <c r="AC1020" s="41"/>
      <c r="AD1020" s="41"/>
      <c r="AE1020" s="41"/>
      <c r="AF1020" s="41"/>
      <c r="AG1020" s="41"/>
      <c r="AH1020" s="39">
        <v>41548</v>
      </c>
      <c r="AI1020" s="41"/>
      <c r="AJ1020" s="41"/>
      <c r="AK1020" s="41"/>
      <c r="AL1020" s="41"/>
      <c r="AM1020" s="41"/>
      <c r="AN1020" s="41"/>
    </row>
    <row r="1021" spans="1:45" x14ac:dyDescent="0.3">
      <c r="A1021" s="12" t="s">
        <v>33</v>
      </c>
      <c r="B1021" s="50" t="s">
        <v>10807</v>
      </c>
      <c r="C1021" s="10" t="s">
        <v>10806</v>
      </c>
      <c r="D1021" s="12" t="s">
        <v>3</v>
      </c>
      <c r="E1021" s="52" t="e">
        <v>#N/A</v>
      </c>
      <c r="F1021" s="12" t="s">
        <v>488</v>
      </c>
      <c r="G1021" s="52" t="e">
        <v>#N/A</v>
      </c>
      <c r="H1021" s="12" t="s">
        <v>613</v>
      </c>
      <c r="I1021" s="12" t="s">
        <v>32</v>
      </c>
      <c r="J1021" s="25" t="s">
        <v>25</v>
      </c>
      <c r="K1021" s="47" t="e">
        <v>#N/A</v>
      </c>
      <c r="L1021" s="25" t="s">
        <v>6785</v>
      </c>
      <c r="M1021" s="25" t="s">
        <v>10808</v>
      </c>
      <c r="N1021" s="25"/>
      <c r="O1021" s="26" t="s">
        <v>10809</v>
      </c>
      <c r="P1021" s="26" t="s">
        <v>10810</v>
      </c>
      <c r="Q1021" s="57" t="s">
        <v>24</v>
      </c>
      <c r="R1021" s="57" t="s">
        <v>33</v>
      </c>
      <c r="S1021" s="57" t="s">
        <v>24</v>
      </c>
      <c r="T1021" s="27"/>
      <c r="U1021" s="27">
        <v>2E-3</v>
      </c>
      <c r="V1021" s="44">
        <v>20.6101363636364</v>
      </c>
      <c r="W1021" s="44">
        <v>16.080225727272722</v>
      </c>
      <c r="X1021" s="44" t="s">
        <v>17787</v>
      </c>
      <c r="Y1021" s="29">
        <v>0.03</v>
      </c>
      <c r="Z1021" s="20" t="s">
        <v>5785</v>
      </c>
      <c r="AA1021" s="23" t="s">
        <v>6656</v>
      </c>
      <c r="AB1021" s="23" t="s">
        <v>18810</v>
      </c>
      <c r="AC1021" s="24" t="s">
        <v>26</v>
      </c>
      <c r="AD1021" s="24" t="s">
        <v>742</v>
      </c>
      <c r="AE1021" s="24" t="s">
        <v>24</v>
      </c>
      <c r="AF1021" s="24" t="s">
        <v>5775</v>
      </c>
      <c r="AG1021" s="25" t="s">
        <v>5766</v>
      </c>
      <c r="AH1021" s="39" t="e">
        <v>#N/A</v>
      </c>
      <c r="AI1021" s="26" t="s">
        <v>10811</v>
      </c>
      <c r="AJ1021" s="26" t="s">
        <v>10812</v>
      </c>
      <c r="AK1021" s="25" t="s">
        <v>18385</v>
      </c>
      <c r="AL1021" s="47">
        <v>411</v>
      </c>
      <c r="AM1021" s="47">
        <v>658</v>
      </c>
      <c r="AN1021" s="22" t="s">
        <v>6790</v>
      </c>
    </row>
    <row r="1022" spans="1:45" x14ac:dyDescent="0.3">
      <c r="A1022" s="12" t="s">
        <v>33</v>
      </c>
      <c r="B1022" s="50" t="s">
        <v>10814</v>
      </c>
      <c r="C1022" s="10" t="s">
        <v>10813</v>
      </c>
      <c r="D1022" s="12" t="s">
        <v>3</v>
      </c>
      <c r="E1022" s="52" t="e">
        <v>#N/A</v>
      </c>
      <c r="F1022" s="12" t="s">
        <v>488</v>
      </c>
      <c r="G1022" s="52" t="e">
        <v>#N/A</v>
      </c>
      <c r="H1022" s="12" t="s">
        <v>613</v>
      </c>
      <c r="I1022" s="12" t="s">
        <v>32</v>
      </c>
      <c r="J1022" s="25" t="s">
        <v>25</v>
      </c>
      <c r="K1022" s="47" t="e">
        <v>#N/A</v>
      </c>
      <c r="L1022" s="25" t="s">
        <v>6785</v>
      </c>
      <c r="M1022" s="25" t="s">
        <v>10815</v>
      </c>
      <c r="N1022" s="25"/>
      <c r="O1022" s="26" t="s">
        <v>10816</v>
      </c>
      <c r="P1022" s="26" t="s">
        <v>10817</v>
      </c>
      <c r="Q1022" s="57" t="s">
        <v>33</v>
      </c>
      <c r="R1022" s="57" t="s">
        <v>33</v>
      </c>
      <c r="S1022" s="57" t="s">
        <v>24</v>
      </c>
      <c r="T1022" s="27"/>
      <c r="U1022" s="27">
        <v>2E-3</v>
      </c>
      <c r="V1022" s="44">
        <v>37.883681818181799</v>
      </c>
      <c r="W1022" s="44">
        <v>35.32242449999999</v>
      </c>
      <c r="X1022" s="44" t="s">
        <v>17787</v>
      </c>
      <c r="Y1022" s="29">
        <v>0.03</v>
      </c>
      <c r="Z1022" s="20" t="s">
        <v>5773</v>
      </c>
      <c r="AA1022" s="23" t="s">
        <v>6656</v>
      </c>
      <c r="AB1022" s="23" t="s">
        <v>18815</v>
      </c>
      <c r="AC1022" s="24" t="s">
        <v>26</v>
      </c>
      <c r="AD1022" s="24" t="s">
        <v>742</v>
      </c>
      <c r="AE1022" s="24" t="s">
        <v>24</v>
      </c>
      <c r="AF1022" s="24" t="s">
        <v>5775</v>
      </c>
      <c r="AG1022" s="25" t="s">
        <v>5766</v>
      </c>
      <c r="AH1022" s="39">
        <v>43536</v>
      </c>
      <c r="AI1022" s="26" t="s">
        <v>10818</v>
      </c>
      <c r="AJ1022" s="26" t="s">
        <v>10819</v>
      </c>
      <c r="AK1022" s="25" t="s">
        <v>18385</v>
      </c>
      <c r="AL1022" s="47">
        <v>411</v>
      </c>
      <c r="AM1022" s="47">
        <v>658</v>
      </c>
      <c r="AN1022" s="22" t="s">
        <v>6790</v>
      </c>
    </row>
    <row r="1023" spans="1:45" x14ac:dyDescent="0.3">
      <c r="A1023" s="12" t="s">
        <v>33</v>
      </c>
      <c r="B1023" s="50" t="s">
        <v>10821</v>
      </c>
      <c r="C1023" s="10" t="s">
        <v>10820</v>
      </c>
      <c r="D1023" s="12" t="s">
        <v>3</v>
      </c>
      <c r="E1023" s="52">
        <v>21.06</v>
      </c>
      <c r="F1023" s="12" t="s">
        <v>488</v>
      </c>
      <c r="G1023" s="52">
        <v>85.430000000000021</v>
      </c>
      <c r="H1023" s="12" t="s">
        <v>613</v>
      </c>
      <c r="I1023" s="12" t="s">
        <v>32</v>
      </c>
      <c r="J1023" s="25" t="s">
        <v>25</v>
      </c>
      <c r="K1023" s="47">
        <v>26.64</v>
      </c>
      <c r="L1023" s="25" t="s">
        <v>6785</v>
      </c>
      <c r="M1023" s="25" t="s">
        <v>10822</v>
      </c>
      <c r="N1023" s="25"/>
      <c r="O1023" s="26" t="s">
        <v>10823</v>
      </c>
      <c r="P1023" s="26" t="s">
        <v>10824</v>
      </c>
      <c r="Q1023" s="57" t="s">
        <v>33</v>
      </c>
      <c r="R1023" s="57" t="s">
        <v>33</v>
      </c>
      <c r="S1023" s="57" t="s">
        <v>24</v>
      </c>
      <c r="T1023" s="27"/>
      <c r="U1023" s="27">
        <v>1.5E-3</v>
      </c>
      <c r="V1023" s="44">
        <v>24.127409090909101</v>
      </c>
      <c r="W1023" s="44">
        <v>20.691244499999996</v>
      </c>
      <c r="X1023" s="44" t="s">
        <v>17784</v>
      </c>
      <c r="Y1023" s="29">
        <v>0.03</v>
      </c>
      <c r="Z1023" s="20" t="s">
        <v>5785</v>
      </c>
      <c r="AA1023" s="23" t="s">
        <v>6656</v>
      </c>
      <c r="AB1023" s="23" t="s">
        <v>18810</v>
      </c>
      <c r="AC1023" s="24" t="s">
        <v>26</v>
      </c>
      <c r="AD1023" s="24" t="s">
        <v>742</v>
      </c>
      <c r="AE1023" s="24" t="s">
        <v>24</v>
      </c>
      <c r="AF1023" s="24" t="s">
        <v>5775</v>
      </c>
      <c r="AG1023" s="25" t="s">
        <v>5766</v>
      </c>
      <c r="AH1023" s="39">
        <v>43396</v>
      </c>
      <c r="AI1023" s="26" t="s">
        <v>10825</v>
      </c>
      <c r="AJ1023" s="26" t="s">
        <v>10826</v>
      </c>
      <c r="AK1023" s="25" t="s">
        <v>18386</v>
      </c>
      <c r="AL1023" s="47">
        <v>411</v>
      </c>
      <c r="AM1023" s="47">
        <v>659</v>
      </c>
      <c r="AN1023" s="22" t="s">
        <v>6790</v>
      </c>
      <c r="AP1023" t="s">
        <v>18893</v>
      </c>
      <c r="AQ1023" s="8"/>
      <c r="AS1023" s="53"/>
    </row>
    <row r="1024" spans="1:45" x14ac:dyDescent="0.3">
      <c r="A1024" s="12" t="s">
        <v>33</v>
      </c>
      <c r="B1024" s="50" t="s">
        <v>10828</v>
      </c>
      <c r="C1024" s="10" t="s">
        <v>10827</v>
      </c>
      <c r="D1024" s="12" t="s">
        <v>3</v>
      </c>
      <c r="E1024" s="52">
        <v>21.06</v>
      </c>
      <c r="F1024" s="12" t="s">
        <v>488</v>
      </c>
      <c r="G1024" s="52">
        <v>85.430000000000021</v>
      </c>
      <c r="H1024" s="12" t="s">
        <v>613</v>
      </c>
      <c r="I1024" s="12" t="s">
        <v>32</v>
      </c>
      <c r="J1024" s="25" t="s">
        <v>25</v>
      </c>
      <c r="K1024" s="47">
        <v>26.64</v>
      </c>
      <c r="L1024" s="25" t="s">
        <v>6785</v>
      </c>
      <c r="M1024" s="25" t="s">
        <v>10829</v>
      </c>
      <c r="N1024" s="25"/>
      <c r="O1024" s="26" t="s">
        <v>10830</v>
      </c>
      <c r="P1024" s="26" t="s">
        <v>10831</v>
      </c>
      <c r="Q1024" s="57" t="s">
        <v>33</v>
      </c>
      <c r="R1024" s="57" t="s">
        <v>33</v>
      </c>
      <c r="S1024" s="57" t="s">
        <v>24</v>
      </c>
      <c r="T1024" s="27"/>
      <c r="U1024" s="27">
        <v>1.5E-3</v>
      </c>
      <c r="V1024" s="44">
        <v>29.5603181818182</v>
      </c>
      <c r="W1024" s="44">
        <v>26.474085863636365</v>
      </c>
      <c r="X1024" s="44" t="s">
        <v>17785</v>
      </c>
      <c r="Y1024" s="29">
        <v>0.03</v>
      </c>
      <c r="Z1024" s="20" t="s">
        <v>5773</v>
      </c>
      <c r="AA1024" s="23" t="s">
        <v>6656</v>
      </c>
      <c r="AB1024" s="23" t="s">
        <v>18815</v>
      </c>
      <c r="AC1024" s="24" t="s">
        <v>26</v>
      </c>
      <c r="AD1024" s="24" t="s">
        <v>742</v>
      </c>
      <c r="AE1024" s="24" t="s">
        <v>24</v>
      </c>
      <c r="AF1024" s="24" t="s">
        <v>5775</v>
      </c>
      <c r="AG1024" s="25" t="s">
        <v>5766</v>
      </c>
      <c r="AH1024" s="39">
        <v>43396</v>
      </c>
      <c r="AI1024" s="26" t="s">
        <v>10832</v>
      </c>
      <c r="AJ1024" s="26" t="s">
        <v>10833</v>
      </c>
      <c r="AK1024" s="25" t="s">
        <v>18386</v>
      </c>
      <c r="AL1024" s="47">
        <v>411</v>
      </c>
      <c r="AM1024" s="47">
        <v>659</v>
      </c>
      <c r="AN1024" s="22" t="s">
        <v>6790</v>
      </c>
      <c r="AP1024" t="s">
        <v>18894</v>
      </c>
      <c r="AQ1024" s="8"/>
      <c r="AS1024" s="53"/>
    </row>
    <row r="1025" spans="1:45" x14ac:dyDescent="0.3">
      <c r="A1025" s="12" t="s">
        <v>33</v>
      </c>
      <c r="B1025" s="50" t="s">
        <v>10835</v>
      </c>
      <c r="C1025" s="10" t="s">
        <v>10834</v>
      </c>
      <c r="D1025" s="12" t="s">
        <v>3</v>
      </c>
      <c r="E1025" s="52">
        <v>20.270000000000007</v>
      </c>
      <c r="F1025" s="12" t="s">
        <v>488</v>
      </c>
      <c r="G1025" s="52">
        <v>98.589999999999918</v>
      </c>
      <c r="H1025" s="12" t="s">
        <v>17774</v>
      </c>
      <c r="I1025" s="12" t="s">
        <v>32</v>
      </c>
      <c r="J1025" s="25" t="s">
        <v>25</v>
      </c>
      <c r="K1025" s="47">
        <v>13.200000000000001</v>
      </c>
      <c r="L1025" s="25" t="s">
        <v>6785</v>
      </c>
      <c r="M1025" s="25" t="s">
        <v>10836</v>
      </c>
      <c r="N1025" s="47" t="s">
        <v>20029</v>
      </c>
      <c r="O1025" s="26" t="s">
        <v>10837</v>
      </c>
      <c r="P1025" s="26" t="s">
        <v>10838</v>
      </c>
      <c r="Q1025" s="57" t="s">
        <v>33</v>
      </c>
      <c r="R1025" s="57" t="s">
        <v>33</v>
      </c>
      <c r="S1025" s="57" t="s">
        <v>33</v>
      </c>
      <c r="T1025" s="27"/>
      <c r="U1025" s="27">
        <v>6.4000000000000003E-3</v>
      </c>
      <c r="V1025" s="44">
        <v>7.6227727272727304</v>
      </c>
      <c r="W1025" s="44">
        <v>6.5478757272727277</v>
      </c>
      <c r="X1025" s="44" t="s">
        <v>17789</v>
      </c>
      <c r="Y1025" s="29">
        <v>1.4999999999999999E-2</v>
      </c>
      <c r="Z1025" s="47" t="s">
        <v>5785</v>
      </c>
      <c r="AA1025" s="47" t="s">
        <v>6656</v>
      </c>
      <c r="AB1025" s="23" t="s">
        <v>18810</v>
      </c>
      <c r="AC1025" s="24" t="s">
        <v>742</v>
      </c>
      <c r="AD1025" s="24" t="s">
        <v>742</v>
      </c>
      <c r="AE1025" s="24" t="s">
        <v>33</v>
      </c>
      <c r="AF1025" s="24" t="s">
        <v>5821</v>
      </c>
      <c r="AG1025" s="25" t="s">
        <v>5766</v>
      </c>
      <c r="AH1025" s="39">
        <v>40452</v>
      </c>
      <c r="AI1025" s="26" t="s">
        <v>10839</v>
      </c>
      <c r="AJ1025" s="26" t="s">
        <v>10840</v>
      </c>
      <c r="AK1025" s="25" t="s">
        <v>18383</v>
      </c>
      <c r="AL1025" s="47">
        <v>411</v>
      </c>
      <c r="AM1025" s="47">
        <v>656</v>
      </c>
      <c r="AN1025" s="22" t="s">
        <v>6790</v>
      </c>
      <c r="AP1025" t="s">
        <v>18892</v>
      </c>
      <c r="AQ1025" s="8"/>
      <c r="AS1025" s="53"/>
    </row>
    <row r="1026" spans="1:45" x14ac:dyDescent="0.3">
      <c r="A1026" s="12" t="s">
        <v>33</v>
      </c>
      <c r="B1026" s="50" t="s">
        <v>10842</v>
      </c>
      <c r="C1026" s="10" t="s">
        <v>10841</v>
      </c>
      <c r="D1026" s="12" t="s">
        <v>3</v>
      </c>
      <c r="E1026" s="52">
        <v>23.799999999999986</v>
      </c>
      <c r="F1026" s="12" t="s">
        <v>488</v>
      </c>
      <c r="G1026" s="52">
        <v>100.02000000000018</v>
      </c>
      <c r="H1026" s="12" t="s">
        <v>17765</v>
      </c>
      <c r="I1026" s="12" t="s">
        <v>32</v>
      </c>
      <c r="J1026" s="25" t="s">
        <v>25</v>
      </c>
      <c r="K1026" s="47">
        <v>3.5</v>
      </c>
      <c r="L1026" s="25" t="s">
        <v>6785</v>
      </c>
      <c r="M1026" s="25" t="s">
        <v>10843</v>
      </c>
      <c r="N1026" s="25"/>
      <c r="O1026" s="26" t="s">
        <v>10844</v>
      </c>
      <c r="P1026" s="26" t="s">
        <v>10845</v>
      </c>
      <c r="Q1026" s="57" t="s">
        <v>33</v>
      </c>
      <c r="R1026" s="57" t="s">
        <v>33</v>
      </c>
      <c r="S1026" s="57" t="s">
        <v>24</v>
      </c>
      <c r="T1026" s="27"/>
      <c r="U1026" s="27">
        <v>5.7999999999999996E-3</v>
      </c>
      <c r="V1026" s="44">
        <v>39.802454545454502</v>
      </c>
      <c r="W1026" s="44">
        <v>36.550771545454545</v>
      </c>
      <c r="X1026" s="44" t="s">
        <v>17783</v>
      </c>
      <c r="Y1026" s="29">
        <v>1.4999999999999999E-2</v>
      </c>
      <c r="Z1026" s="20" t="s">
        <v>5773</v>
      </c>
      <c r="AA1026" s="23" t="s">
        <v>6656</v>
      </c>
      <c r="AB1026" s="23" t="s">
        <v>18815</v>
      </c>
      <c r="AC1026" s="24" t="s">
        <v>26</v>
      </c>
      <c r="AD1026" s="24" t="s">
        <v>742</v>
      </c>
      <c r="AE1026" s="24" t="s">
        <v>24</v>
      </c>
      <c r="AF1026" s="24" t="s">
        <v>5821</v>
      </c>
      <c r="AG1026" s="25" t="s">
        <v>5766</v>
      </c>
      <c r="AH1026" s="39">
        <v>39580</v>
      </c>
      <c r="AI1026" s="26" t="s">
        <v>10846</v>
      </c>
      <c r="AJ1026" s="26" t="s">
        <v>10847</v>
      </c>
      <c r="AK1026" s="25" t="s">
        <v>18393</v>
      </c>
      <c r="AL1026" s="47">
        <v>413</v>
      </c>
      <c r="AM1026" s="47">
        <v>666</v>
      </c>
      <c r="AN1026" s="22" t="s">
        <v>6790</v>
      </c>
      <c r="AP1026" t="s">
        <v>18901</v>
      </c>
      <c r="AQ1026" s="8"/>
      <c r="AS1026" s="53"/>
    </row>
    <row r="1027" spans="1:45" x14ac:dyDescent="0.3">
      <c r="A1027" s="12" t="s">
        <v>33</v>
      </c>
      <c r="B1027" s="50" t="s">
        <v>10849</v>
      </c>
      <c r="C1027" s="10" t="s">
        <v>10848</v>
      </c>
      <c r="D1027" s="12" t="s">
        <v>3</v>
      </c>
      <c r="E1027" s="52">
        <v>21.56</v>
      </c>
      <c r="F1027" s="12" t="s">
        <v>488</v>
      </c>
      <c r="G1027" s="52">
        <v>98.510000000000019</v>
      </c>
      <c r="H1027" s="12" t="s">
        <v>613</v>
      </c>
      <c r="I1027" s="12" t="s">
        <v>32</v>
      </c>
      <c r="J1027" s="25" t="s">
        <v>25</v>
      </c>
      <c r="K1027" s="47">
        <v>28.91</v>
      </c>
      <c r="L1027" s="25" t="s">
        <v>6785</v>
      </c>
      <c r="M1027" s="25" t="s">
        <v>10850</v>
      </c>
      <c r="N1027" s="25"/>
      <c r="O1027" s="26" t="s">
        <v>10851</v>
      </c>
      <c r="P1027" s="26" t="s">
        <v>10852</v>
      </c>
      <c r="Q1027" s="57" t="s">
        <v>33</v>
      </c>
      <c r="R1027" s="57" t="s">
        <v>33</v>
      </c>
      <c r="S1027" s="57" t="s">
        <v>24</v>
      </c>
      <c r="T1027" s="27"/>
      <c r="U1027" s="27">
        <v>3.5000000000000001E-3</v>
      </c>
      <c r="V1027" s="44">
        <v>24.753499999999999</v>
      </c>
      <c r="W1027" s="44">
        <v>22.475050454545457</v>
      </c>
      <c r="X1027" s="44" t="s">
        <v>17787</v>
      </c>
      <c r="Y1027" s="29">
        <v>2.5000000000000001E-2</v>
      </c>
      <c r="Z1027" s="47" t="s">
        <v>5785</v>
      </c>
      <c r="AA1027" s="47" t="s">
        <v>5786</v>
      </c>
      <c r="AB1027" s="23" t="s">
        <v>18813</v>
      </c>
      <c r="AC1027" s="24" t="s">
        <v>742</v>
      </c>
      <c r="AD1027" s="24" t="s">
        <v>742</v>
      </c>
      <c r="AE1027" s="24" t="s">
        <v>33</v>
      </c>
      <c r="AF1027" s="24" t="s">
        <v>5775</v>
      </c>
      <c r="AG1027" s="25" t="s">
        <v>5766</v>
      </c>
      <c r="AH1027" s="39">
        <v>42494</v>
      </c>
      <c r="AI1027" s="26" t="s">
        <v>10853</v>
      </c>
      <c r="AJ1027" s="26" t="s">
        <v>10657</v>
      </c>
      <c r="AK1027" s="25" t="s">
        <v>18394</v>
      </c>
      <c r="AL1027" s="47">
        <v>411</v>
      </c>
      <c r="AM1027" s="47">
        <v>667</v>
      </c>
      <c r="AN1027" s="22" t="s">
        <v>6790</v>
      </c>
      <c r="AP1027" t="s">
        <v>18898</v>
      </c>
      <c r="AQ1027" s="8"/>
      <c r="AS1027" s="53"/>
    </row>
    <row r="1028" spans="1:45" x14ac:dyDescent="0.3">
      <c r="A1028" s="12" t="s">
        <v>33</v>
      </c>
      <c r="B1028" s="50" t="s">
        <v>10855</v>
      </c>
      <c r="C1028" s="10" t="s">
        <v>10854</v>
      </c>
      <c r="D1028" s="12" t="s">
        <v>3</v>
      </c>
      <c r="E1028" s="52">
        <v>20.119999999999997</v>
      </c>
      <c r="F1028" s="12" t="s">
        <v>488</v>
      </c>
      <c r="G1028" s="52">
        <v>99.970000000000027</v>
      </c>
      <c r="H1028" s="12" t="s">
        <v>613</v>
      </c>
      <c r="I1028" s="12" t="s">
        <v>32</v>
      </c>
      <c r="J1028" s="25" t="s">
        <v>25</v>
      </c>
      <c r="K1028" s="47">
        <v>23.5</v>
      </c>
      <c r="L1028" s="25" t="s">
        <v>6785</v>
      </c>
      <c r="M1028" s="25" t="s">
        <v>10856</v>
      </c>
      <c r="N1028" s="25"/>
      <c r="O1028" s="26" t="s">
        <v>10857</v>
      </c>
      <c r="P1028" s="26" t="s">
        <v>10858</v>
      </c>
      <c r="Q1028" s="57" t="s">
        <v>33</v>
      </c>
      <c r="R1028" s="57" t="s">
        <v>33</v>
      </c>
      <c r="S1028" s="57" t="s">
        <v>24</v>
      </c>
      <c r="T1028" s="27"/>
      <c r="U1028" s="27">
        <v>3.0000000000000001E-3</v>
      </c>
      <c r="V1028" s="44">
        <v>22.789181818181799</v>
      </c>
      <c r="W1028" s="44">
        <v>20.722274318181817</v>
      </c>
      <c r="X1028" s="44" t="s">
        <v>17785</v>
      </c>
      <c r="Y1028" s="29">
        <v>2.5000000000000001E-2</v>
      </c>
      <c r="Z1028" s="20" t="s">
        <v>5785</v>
      </c>
      <c r="AA1028" s="23" t="s">
        <v>5786</v>
      </c>
      <c r="AB1028" s="23" t="s">
        <v>18813</v>
      </c>
      <c r="AC1028" s="24" t="s">
        <v>26</v>
      </c>
      <c r="AD1028" s="24" t="s">
        <v>742</v>
      </c>
      <c r="AE1028" s="24" t="s">
        <v>24</v>
      </c>
      <c r="AF1028" s="24" t="s">
        <v>5775</v>
      </c>
      <c r="AG1028" s="25" t="s">
        <v>5766</v>
      </c>
      <c r="AH1028" s="39">
        <v>42800</v>
      </c>
      <c r="AI1028" s="26" t="s">
        <v>10859</v>
      </c>
      <c r="AJ1028" s="26" t="s">
        <v>10860</v>
      </c>
      <c r="AK1028" s="25" t="s">
        <v>18398</v>
      </c>
      <c r="AL1028" s="47">
        <v>411</v>
      </c>
      <c r="AM1028" s="47">
        <v>671</v>
      </c>
      <c r="AN1028" s="22" t="s">
        <v>6790</v>
      </c>
      <c r="AP1028" t="s">
        <v>18899</v>
      </c>
      <c r="AQ1028" s="8"/>
      <c r="AS1028" s="53"/>
    </row>
    <row r="1029" spans="1:45" x14ac:dyDescent="0.3">
      <c r="A1029" s="12" t="s">
        <v>33</v>
      </c>
      <c r="B1029" s="50" t="s">
        <v>10862</v>
      </c>
      <c r="C1029" s="10" t="s">
        <v>10861</v>
      </c>
      <c r="D1029" s="12" t="s">
        <v>3</v>
      </c>
      <c r="E1029" s="52">
        <v>20.119999999999997</v>
      </c>
      <c r="F1029" s="12" t="s">
        <v>488</v>
      </c>
      <c r="G1029" s="52">
        <v>99.970000000000027</v>
      </c>
      <c r="H1029" s="12" t="s">
        <v>613</v>
      </c>
      <c r="I1029" s="12" t="s">
        <v>32</v>
      </c>
      <c r="J1029" s="25" t="s">
        <v>25</v>
      </c>
      <c r="K1029" s="47">
        <v>23.5</v>
      </c>
      <c r="L1029" s="25" t="s">
        <v>6785</v>
      </c>
      <c r="M1029" s="25" t="s">
        <v>10863</v>
      </c>
      <c r="N1029" s="47" t="s">
        <v>20030</v>
      </c>
      <c r="O1029" s="26" t="s">
        <v>10864</v>
      </c>
      <c r="P1029" s="26" t="s">
        <v>10865</v>
      </c>
      <c r="Q1029" s="57" t="s">
        <v>24</v>
      </c>
      <c r="R1029" s="57" t="s">
        <v>33</v>
      </c>
      <c r="S1029" s="57" t="s">
        <v>33</v>
      </c>
      <c r="T1029" s="27"/>
      <c r="U1029" s="27">
        <v>3.0000000000000001E-3</v>
      </c>
      <c r="V1029" s="44">
        <v>28.734500000000001</v>
      </c>
      <c r="W1029" s="44">
        <v>24.126540090909092</v>
      </c>
      <c r="X1029" s="44" t="s">
        <v>17787</v>
      </c>
      <c r="Y1029" s="29">
        <v>0.03</v>
      </c>
      <c r="Z1029" s="20" t="s">
        <v>5773</v>
      </c>
      <c r="AA1029" s="23" t="s">
        <v>5786</v>
      </c>
      <c r="AB1029" s="23" t="s">
        <v>18812</v>
      </c>
      <c r="AC1029" s="24" t="s">
        <v>26</v>
      </c>
      <c r="AD1029" s="24" t="s">
        <v>742</v>
      </c>
      <c r="AE1029" s="24" t="s">
        <v>24</v>
      </c>
      <c r="AF1029" s="24" t="s">
        <v>5775</v>
      </c>
      <c r="AG1029" s="25" t="s">
        <v>5766</v>
      </c>
      <c r="AH1029" s="39" t="e">
        <v>#N/A</v>
      </c>
      <c r="AI1029" s="26" t="s">
        <v>10866</v>
      </c>
      <c r="AJ1029" s="26" t="s">
        <v>10867</v>
      </c>
      <c r="AK1029" s="25" t="s">
        <v>18398</v>
      </c>
      <c r="AL1029" s="47">
        <v>411</v>
      </c>
      <c r="AM1029" s="47">
        <v>671</v>
      </c>
      <c r="AN1029" s="22" t="s">
        <v>6790</v>
      </c>
      <c r="AP1029" t="s">
        <v>18900</v>
      </c>
      <c r="AQ1029" s="8"/>
      <c r="AS1029" s="53"/>
    </row>
    <row r="1030" spans="1:45" x14ac:dyDescent="0.3">
      <c r="A1030" s="12" t="s">
        <v>33</v>
      </c>
      <c r="B1030" s="50" t="s">
        <v>10869</v>
      </c>
      <c r="C1030" s="10" t="s">
        <v>10868</v>
      </c>
      <c r="D1030" s="12" t="s">
        <v>3</v>
      </c>
      <c r="E1030" s="52">
        <v>20.580000000000005</v>
      </c>
      <c r="F1030" s="12" t="s">
        <v>488</v>
      </c>
      <c r="G1030" s="52">
        <v>100.10999999999997</v>
      </c>
      <c r="H1030" s="12" t="s">
        <v>17774</v>
      </c>
      <c r="I1030" s="12" t="s">
        <v>32</v>
      </c>
      <c r="J1030" s="25" t="s">
        <v>25</v>
      </c>
      <c r="K1030" s="47">
        <v>13.31</v>
      </c>
      <c r="L1030" s="25" t="s">
        <v>6785</v>
      </c>
      <c r="M1030" s="25" t="s">
        <v>10870</v>
      </c>
      <c r="N1030" s="47" t="s">
        <v>20031</v>
      </c>
      <c r="O1030" s="26" t="s">
        <v>10871</v>
      </c>
      <c r="P1030" s="26" t="s">
        <v>10872</v>
      </c>
      <c r="Q1030" s="57" t="s">
        <v>33</v>
      </c>
      <c r="R1030" s="57" t="s">
        <v>33</v>
      </c>
      <c r="S1030" s="57" t="s">
        <v>33</v>
      </c>
      <c r="T1030" s="27"/>
      <c r="U1030" s="27">
        <v>4.7999999999999996E-3</v>
      </c>
      <c r="V1030" s="44">
        <v>13.4590454545455</v>
      </c>
      <c r="W1030" s="44">
        <v>12.085943181818182</v>
      </c>
      <c r="X1030" s="44" t="s">
        <v>17785</v>
      </c>
      <c r="Y1030" s="29">
        <v>0.03</v>
      </c>
      <c r="Z1030" s="20" t="s">
        <v>5785</v>
      </c>
      <c r="AA1030" s="23" t="s">
        <v>5786</v>
      </c>
      <c r="AB1030" s="23" t="s">
        <v>18813</v>
      </c>
      <c r="AC1030" s="24" t="s">
        <v>26</v>
      </c>
      <c r="AD1030" s="24" t="s">
        <v>742</v>
      </c>
      <c r="AE1030" s="24" t="s">
        <v>24</v>
      </c>
      <c r="AF1030" s="24" t="s">
        <v>10873</v>
      </c>
      <c r="AG1030" s="25" t="s">
        <v>5766</v>
      </c>
      <c r="AH1030" s="39">
        <v>41732</v>
      </c>
      <c r="AI1030" s="26" t="s">
        <v>10874</v>
      </c>
      <c r="AJ1030" s="26" t="s">
        <v>10875</v>
      </c>
      <c r="AK1030" s="25" t="s">
        <v>18388</v>
      </c>
      <c r="AL1030" s="47">
        <v>411</v>
      </c>
      <c r="AM1030" s="47">
        <v>661</v>
      </c>
      <c r="AN1030" s="22" t="s">
        <v>6790</v>
      </c>
      <c r="AP1030" t="s">
        <v>18895</v>
      </c>
      <c r="AQ1030" s="8"/>
      <c r="AS1030" s="53"/>
    </row>
    <row r="1031" spans="1:45" x14ac:dyDescent="0.3">
      <c r="A1031" s="12" t="s">
        <v>33</v>
      </c>
      <c r="B1031" s="50" t="s">
        <v>10877</v>
      </c>
      <c r="C1031" s="10" t="s">
        <v>10876</v>
      </c>
      <c r="D1031" s="12" t="s">
        <v>3</v>
      </c>
      <c r="E1031" s="52">
        <v>20.5</v>
      </c>
      <c r="F1031" s="12" t="s">
        <v>488</v>
      </c>
      <c r="G1031" s="52">
        <v>99.139999999999901</v>
      </c>
      <c r="H1031" s="12" t="s">
        <v>17774</v>
      </c>
      <c r="I1031" s="12" t="s">
        <v>32</v>
      </c>
      <c r="J1031" s="25" t="s">
        <v>25</v>
      </c>
      <c r="K1031" s="47">
        <v>13.270000000000001</v>
      </c>
      <c r="L1031" s="25" t="s">
        <v>6785</v>
      </c>
      <c r="M1031" s="25" t="s">
        <v>10878</v>
      </c>
      <c r="N1031" s="47" t="s">
        <v>20032</v>
      </c>
      <c r="O1031" s="26" t="s">
        <v>10879</v>
      </c>
      <c r="P1031" s="26" t="s">
        <v>10880</v>
      </c>
      <c r="Q1031" s="57" t="s">
        <v>33</v>
      </c>
      <c r="R1031" s="57" t="s">
        <v>33</v>
      </c>
      <c r="S1031" s="57" t="s">
        <v>33</v>
      </c>
      <c r="T1031" s="27"/>
      <c r="U1031" s="27">
        <v>5.8999999999999999E-3</v>
      </c>
      <c r="V1031" s="44">
        <v>7.3196363636363602</v>
      </c>
      <c r="W1031" s="44">
        <v>6.1204409545454528</v>
      </c>
      <c r="X1031" s="44" t="s">
        <v>17789</v>
      </c>
      <c r="Y1031" s="29">
        <v>0.02</v>
      </c>
      <c r="Z1031" s="20" t="s">
        <v>5773</v>
      </c>
      <c r="AA1031" s="23" t="s">
        <v>6656</v>
      </c>
      <c r="AB1031" s="23" t="s">
        <v>18815</v>
      </c>
      <c r="AC1031" s="24" t="s">
        <v>26</v>
      </c>
      <c r="AD1031" s="24" t="s">
        <v>742</v>
      </c>
      <c r="AE1031" s="24" t="s">
        <v>24</v>
      </c>
      <c r="AF1031" s="24" t="s">
        <v>5821</v>
      </c>
      <c r="AG1031" s="25" t="s">
        <v>5766</v>
      </c>
      <c r="AH1031" s="39">
        <v>38264</v>
      </c>
      <c r="AI1031" s="26" t="s">
        <v>10881</v>
      </c>
      <c r="AJ1031" s="26" t="s">
        <v>10882</v>
      </c>
      <c r="AK1031" s="25" t="s">
        <v>18388</v>
      </c>
      <c r="AL1031" s="47">
        <v>411</v>
      </c>
      <c r="AM1031" s="47">
        <v>661</v>
      </c>
      <c r="AN1031" s="22" t="s">
        <v>6790</v>
      </c>
      <c r="AP1031" t="s">
        <v>18896</v>
      </c>
      <c r="AQ1031" s="8"/>
      <c r="AS1031" s="53"/>
    </row>
    <row r="1032" spans="1:45" x14ac:dyDescent="0.3">
      <c r="A1032" s="41"/>
      <c r="B1032" s="41" t="s">
        <v>19948</v>
      </c>
      <c r="C1032" s="41" t="s">
        <v>19947</v>
      </c>
      <c r="D1032" s="41"/>
      <c r="E1032" s="41"/>
      <c r="F1032" s="41"/>
      <c r="G1032" s="41"/>
      <c r="H1032" s="41"/>
      <c r="I1032" s="41"/>
      <c r="J1032" s="41"/>
      <c r="K1032" s="41"/>
      <c r="L1032" s="25" t="s">
        <v>6785</v>
      </c>
      <c r="M1032" s="43"/>
      <c r="N1032" s="43" t="s">
        <v>19949</v>
      </c>
      <c r="O1032" s="41"/>
      <c r="P1032" s="41"/>
      <c r="Q1032" s="57" t="s">
        <v>24</v>
      </c>
      <c r="R1032" s="57" t="s">
        <v>24</v>
      </c>
      <c r="S1032" s="57" t="s">
        <v>33</v>
      </c>
      <c r="T1032" s="41"/>
      <c r="U1032" s="41"/>
      <c r="V1032" s="41"/>
      <c r="W1032" s="41"/>
      <c r="X1032" s="41"/>
      <c r="Y1032" s="41"/>
      <c r="Z1032" s="41"/>
      <c r="AA1032" s="41"/>
      <c r="AB1032" s="41"/>
      <c r="AC1032" s="41"/>
      <c r="AD1032" s="41"/>
      <c r="AE1032" s="41"/>
      <c r="AF1032" s="41"/>
      <c r="AG1032" s="41"/>
      <c r="AI1032" s="41"/>
      <c r="AJ1032" s="41"/>
      <c r="AK1032" s="41"/>
      <c r="AL1032" s="41"/>
      <c r="AM1032" s="41"/>
      <c r="AN1032" s="41"/>
    </row>
    <row r="1033" spans="1:45" x14ac:dyDescent="0.3">
      <c r="A1033" s="12" t="s">
        <v>17797</v>
      </c>
      <c r="B1033" s="50" t="s">
        <v>10884</v>
      </c>
      <c r="C1033" s="10" t="s">
        <v>10883</v>
      </c>
      <c r="D1033" s="12" t="s">
        <v>3</v>
      </c>
      <c r="E1033" s="52">
        <v>43.79</v>
      </c>
      <c r="F1033" s="12" t="s">
        <v>970</v>
      </c>
      <c r="G1033" s="52">
        <v>99.119999999999948</v>
      </c>
      <c r="H1033" s="12" t="s">
        <v>17774</v>
      </c>
      <c r="I1033" s="12" t="s">
        <v>32</v>
      </c>
      <c r="J1033" s="25" t="s">
        <v>25</v>
      </c>
      <c r="K1033" s="47">
        <v>45.27</v>
      </c>
      <c r="L1033" s="25" t="s">
        <v>6785</v>
      </c>
      <c r="M1033" s="25" t="s">
        <v>10885</v>
      </c>
      <c r="N1033" s="47" t="s">
        <v>20033</v>
      </c>
      <c r="O1033" s="26" t="s">
        <v>10886</v>
      </c>
      <c r="P1033" s="26" t="s">
        <v>10887</v>
      </c>
      <c r="Q1033" s="57" t="s">
        <v>33</v>
      </c>
      <c r="R1033" s="57" t="s">
        <v>33</v>
      </c>
      <c r="S1033" s="57" t="s">
        <v>33</v>
      </c>
      <c r="T1033" s="27"/>
      <c r="U1033" s="27">
        <v>7.4000000000000003E-3</v>
      </c>
      <c r="V1033" s="44">
        <v>24.208772727272699</v>
      </c>
      <c r="W1033" s="44">
        <v>19.728622500000004</v>
      </c>
      <c r="X1033" s="44" t="s">
        <v>17789</v>
      </c>
      <c r="Y1033" s="29">
        <v>0.03</v>
      </c>
      <c r="Z1033" s="20" t="s">
        <v>5773</v>
      </c>
      <c r="AA1033" s="23" t="s">
        <v>5786</v>
      </c>
      <c r="AB1033" s="23" t="s">
        <v>18812</v>
      </c>
      <c r="AC1033" s="24" t="s">
        <v>26</v>
      </c>
      <c r="AD1033" s="24" t="s">
        <v>742</v>
      </c>
      <c r="AE1033" s="24" t="s">
        <v>24</v>
      </c>
      <c r="AF1033" s="24" t="s">
        <v>5821</v>
      </c>
      <c r="AG1033" s="25" t="s">
        <v>5766</v>
      </c>
      <c r="AH1033" s="39">
        <v>38966</v>
      </c>
      <c r="AI1033" s="26" t="s">
        <v>10888</v>
      </c>
      <c r="AJ1033" s="26" t="s">
        <v>10889</v>
      </c>
      <c r="AK1033" s="25" t="s">
        <v>18401</v>
      </c>
      <c r="AL1033" s="47">
        <v>414</v>
      </c>
      <c r="AM1033" s="47">
        <v>674</v>
      </c>
      <c r="AN1033" s="22" t="s">
        <v>6790</v>
      </c>
      <c r="AP1033" t="s">
        <v>19101</v>
      </c>
      <c r="AQ1033" s="8"/>
      <c r="AS1033" s="53"/>
    </row>
    <row r="1034" spans="1:45" x14ac:dyDescent="0.3">
      <c r="A1034" s="12" t="s">
        <v>33</v>
      </c>
      <c r="B1034" s="50" t="s">
        <v>10891</v>
      </c>
      <c r="C1034" s="10" t="s">
        <v>10890</v>
      </c>
      <c r="D1034" s="12" t="s">
        <v>3</v>
      </c>
      <c r="E1034" s="52">
        <v>33.72</v>
      </c>
      <c r="F1034" s="12" t="s">
        <v>115</v>
      </c>
      <c r="G1034" s="52">
        <v>100.03</v>
      </c>
      <c r="H1034" s="12" t="s">
        <v>17772</v>
      </c>
      <c r="I1034" s="12" t="s">
        <v>32</v>
      </c>
      <c r="J1034" s="25" t="s">
        <v>25</v>
      </c>
      <c r="K1034" s="47">
        <v>60.33</v>
      </c>
      <c r="L1034" s="25" t="s">
        <v>6785</v>
      </c>
      <c r="M1034" s="25" t="s">
        <v>10892</v>
      </c>
      <c r="N1034" s="47" t="s">
        <v>20034</v>
      </c>
      <c r="O1034" s="26" t="s">
        <v>10893</v>
      </c>
      <c r="P1034" s="26" t="s">
        <v>10894</v>
      </c>
      <c r="Q1034" s="57" t="s">
        <v>33</v>
      </c>
      <c r="R1034" s="57" t="s">
        <v>33</v>
      </c>
      <c r="S1034" s="57" t="s">
        <v>33</v>
      </c>
      <c r="T1034" s="27"/>
      <c r="U1034" s="27">
        <v>6.4999999999999997E-3</v>
      </c>
      <c r="V1034" s="44">
        <v>66.072227272727304</v>
      </c>
      <c r="W1034" s="44">
        <v>61.505187136363631</v>
      </c>
      <c r="X1034" s="44" t="s">
        <v>17781</v>
      </c>
      <c r="Y1034" s="29">
        <v>0.03</v>
      </c>
      <c r="Z1034" s="20" t="s">
        <v>5785</v>
      </c>
      <c r="AA1034" s="23" t="s">
        <v>5786</v>
      </c>
      <c r="AB1034" s="23" t="s">
        <v>18813</v>
      </c>
      <c r="AC1034" s="24" t="s">
        <v>26</v>
      </c>
      <c r="AD1034" s="24" t="s">
        <v>742</v>
      </c>
      <c r="AE1034" s="24" t="s">
        <v>24</v>
      </c>
      <c r="AF1034" s="24" t="s">
        <v>5775</v>
      </c>
      <c r="AG1034" s="25" t="s">
        <v>5766</v>
      </c>
      <c r="AH1034" s="39">
        <v>40436</v>
      </c>
      <c r="AI1034" s="26" t="s">
        <v>10895</v>
      </c>
      <c r="AJ1034" s="26" t="s">
        <v>10896</v>
      </c>
      <c r="AK1034" s="25" t="s">
        <v>18403</v>
      </c>
      <c r="AL1034" s="47">
        <v>416</v>
      </c>
      <c r="AM1034" s="47">
        <v>676</v>
      </c>
      <c r="AN1034" s="22" t="s">
        <v>6790</v>
      </c>
      <c r="AP1034" t="s">
        <v>18902</v>
      </c>
      <c r="AQ1034" s="8"/>
      <c r="AS1034" s="53"/>
    </row>
    <row r="1035" spans="1:45" x14ac:dyDescent="0.3">
      <c r="A1035" s="12" t="s">
        <v>33</v>
      </c>
      <c r="B1035" s="50" t="s">
        <v>10898</v>
      </c>
      <c r="C1035" s="10" t="s">
        <v>10897</v>
      </c>
      <c r="D1035" s="12" t="s">
        <v>3</v>
      </c>
      <c r="E1035" s="52">
        <v>27.080000000000005</v>
      </c>
      <c r="F1035" s="12" t="s">
        <v>375</v>
      </c>
      <c r="G1035" s="52">
        <v>95.61999999999999</v>
      </c>
      <c r="H1035" s="12" t="s">
        <v>17774</v>
      </c>
      <c r="I1035" s="12" t="s">
        <v>32</v>
      </c>
      <c r="J1035" s="25" t="s">
        <v>25</v>
      </c>
      <c r="K1035" s="47">
        <v>18.21</v>
      </c>
      <c r="L1035" s="25" t="s">
        <v>6785</v>
      </c>
      <c r="M1035" s="25" t="s">
        <v>10899</v>
      </c>
      <c r="N1035" s="47" t="s">
        <v>20035</v>
      </c>
      <c r="O1035" s="26" t="s">
        <v>10900</v>
      </c>
      <c r="P1035" s="26" t="s">
        <v>10901</v>
      </c>
      <c r="Q1035" s="57" t="s">
        <v>33</v>
      </c>
      <c r="R1035" s="57" t="s">
        <v>33</v>
      </c>
      <c r="S1035" s="57" t="s">
        <v>33</v>
      </c>
      <c r="T1035" s="27"/>
      <c r="U1035" s="27">
        <v>4.0000000000000001E-3</v>
      </c>
      <c r="V1035" s="44">
        <v>7.7262727272727298</v>
      </c>
      <c r="W1035" s="44">
        <v>6.9748192272727261</v>
      </c>
      <c r="X1035" s="44" t="s">
        <v>17787</v>
      </c>
      <c r="Y1035" s="29">
        <v>1.2E-2</v>
      </c>
      <c r="Z1035" s="20" t="s">
        <v>5773</v>
      </c>
      <c r="AA1035" s="23" t="s">
        <v>6656</v>
      </c>
      <c r="AB1035" s="23" t="s">
        <v>18815</v>
      </c>
      <c r="AC1035" s="24" t="s">
        <v>26</v>
      </c>
      <c r="AD1035" s="24" t="s">
        <v>742</v>
      </c>
      <c r="AE1035" s="24" t="s">
        <v>24</v>
      </c>
      <c r="AF1035" s="24" t="s">
        <v>5821</v>
      </c>
      <c r="AG1035" s="25" t="s">
        <v>5766</v>
      </c>
      <c r="AH1035" s="39">
        <v>38966</v>
      </c>
      <c r="AI1035" s="26" t="s">
        <v>10902</v>
      </c>
      <c r="AJ1035" s="26" t="s">
        <v>10903</v>
      </c>
      <c r="AK1035" s="25" t="s">
        <v>18408</v>
      </c>
      <c r="AL1035" s="47">
        <v>418</v>
      </c>
      <c r="AM1035" s="47">
        <v>681</v>
      </c>
      <c r="AN1035" s="22" t="s">
        <v>6790</v>
      </c>
      <c r="AP1035" t="s">
        <v>18903</v>
      </c>
      <c r="AQ1035" s="8"/>
      <c r="AS1035" s="53"/>
    </row>
    <row r="1036" spans="1:45" x14ac:dyDescent="0.3">
      <c r="A1036" s="12" t="s">
        <v>33</v>
      </c>
      <c r="B1036" s="50" t="s">
        <v>10905</v>
      </c>
      <c r="C1036" s="10" t="s">
        <v>10904</v>
      </c>
      <c r="D1036" s="12" t="s">
        <v>3</v>
      </c>
      <c r="E1036" s="52">
        <v>36.619999999999997</v>
      </c>
      <c r="F1036" s="12" t="s">
        <v>4335</v>
      </c>
      <c r="G1036" s="52">
        <v>55.560000000000009</v>
      </c>
      <c r="H1036" s="12" t="s">
        <v>17774</v>
      </c>
      <c r="I1036" s="12" t="s">
        <v>32</v>
      </c>
      <c r="J1036" s="25" t="s">
        <v>25</v>
      </c>
      <c r="K1036" s="47">
        <v>29.75</v>
      </c>
      <c r="L1036" s="25" t="s">
        <v>6785</v>
      </c>
      <c r="M1036" s="25" t="s">
        <v>10906</v>
      </c>
      <c r="N1036" s="25"/>
      <c r="O1036" s="26" t="s">
        <v>10907</v>
      </c>
      <c r="P1036" s="26" t="s">
        <v>10908</v>
      </c>
      <c r="Q1036" s="57" t="s">
        <v>33</v>
      </c>
      <c r="R1036" s="57" t="s">
        <v>33</v>
      </c>
      <c r="S1036" s="57" t="s">
        <v>24</v>
      </c>
      <c r="T1036" s="27"/>
      <c r="U1036" s="27">
        <v>6.0000000000000001E-3</v>
      </c>
      <c r="V1036" s="44">
        <v>17.122409090909098</v>
      </c>
      <c r="W1036" s="44">
        <v>15.581623318181819</v>
      </c>
      <c r="X1036" s="44" t="s">
        <v>17791</v>
      </c>
      <c r="Y1036" s="29">
        <v>0.02</v>
      </c>
      <c r="Z1036" s="20" t="s">
        <v>5773</v>
      </c>
      <c r="AA1036" s="23" t="s">
        <v>5786</v>
      </c>
      <c r="AB1036" s="23" t="s">
        <v>18812</v>
      </c>
      <c r="AC1036" s="24" t="s">
        <v>26</v>
      </c>
      <c r="AD1036" s="24" t="s">
        <v>742</v>
      </c>
      <c r="AE1036" s="24" t="s">
        <v>24</v>
      </c>
      <c r="AF1036" s="24" t="s">
        <v>5821</v>
      </c>
      <c r="AG1036" s="25" t="s">
        <v>5766</v>
      </c>
      <c r="AH1036" s="39">
        <v>39923</v>
      </c>
      <c r="AI1036" s="26" t="s">
        <v>10909</v>
      </c>
      <c r="AJ1036" s="26" t="s">
        <v>10910</v>
      </c>
      <c r="AK1036" s="25" t="s">
        <v>18410</v>
      </c>
      <c r="AL1036" s="47">
        <v>420</v>
      </c>
      <c r="AM1036" s="47">
        <v>683</v>
      </c>
      <c r="AN1036" s="22" t="s">
        <v>6790</v>
      </c>
      <c r="AP1036" t="s">
        <v>18905</v>
      </c>
      <c r="AQ1036" s="8"/>
      <c r="AS1036" s="53"/>
    </row>
    <row r="1037" spans="1:45" x14ac:dyDescent="0.3">
      <c r="A1037" s="12" t="s">
        <v>17797</v>
      </c>
      <c r="B1037" s="50" t="s">
        <v>10912</v>
      </c>
      <c r="C1037" s="10" t="s">
        <v>10911</v>
      </c>
      <c r="D1037" s="12" t="s">
        <v>3</v>
      </c>
      <c r="E1037" s="52">
        <v>30.84</v>
      </c>
      <c r="F1037" s="12" t="s">
        <v>1327</v>
      </c>
      <c r="G1037" s="52">
        <v>100.03</v>
      </c>
      <c r="H1037" s="12" t="s">
        <v>17774</v>
      </c>
      <c r="I1037" s="12" t="s">
        <v>32</v>
      </c>
      <c r="J1037" s="25" t="s">
        <v>25</v>
      </c>
      <c r="K1037" s="47">
        <v>53.43</v>
      </c>
      <c r="L1037" s="25" t="s">
        <v>6785</v>
      </c>
      <c r="M1037" s="25" t="s">
        <v>10913</v>
      </c>
      <c r="N1037" s="25"/>
      <c r="O1037" s="26" t="s">
        <v>10914</v>
      </c>
      <c r="P1037" s="26" t="s">
        <v>10915</v>
      </c>
      <c r="Q1037" s="57" t="s">
        <v>33</v>
      </c>
      <c r="R1037" s="57" t="s">
        <v>33</v>
      </c>
      <c r="S1037" s="57" t="s">
        <v>24</v>
      </c>
      <c r="T1037" s="27"/>
      <c r="U1037" s="27">
        <v>7.4000000000000003E-3</v>
      </c>
      <c r="V1037" s="44">
        <v>30.441136363636399</v>
      </c>
      <c r="W1037" s="44">
        <v>28.626710363636366</v>
      </c>
      <c r="X1037" s="44" t="s">
        <v>17789</v>
      </c>
      <c r="Y1037" s="29">
        <v>0.03</v>
      </c>
      <c r="Z1037" s="20" t="s">
        <v>5785</v>
      </c>
      <c r="AA1037" s="23" t="s">
        <v>5786</v>
      </c>
      <c r="AB1037" s="23" t="s">
        <v>18813</v>
      </c>
      <c r="AC1037" s="24" t="s">
        <v>26</v>
      </c>
      <c r="AD1037" s="24" t="s">
        <v>742</v>
      </c>
      <c r="AE1037" s="24" t="s">
        <v>24</v>
      </c>
      <c r="AF1037" s="24" t="s">
        <v>5821</v>
      </c>
      <c r="AG1037" s="25" t="s">
        <v>5766</v>
      </c>
      <c r="AH1037" s="39">
        <v>40567</v>
      </c>
      <c r="AI1037" s="26" t="s">
        <v>10916</v>
      </c>
      <c r="AJ1037" s="26" t="s">
        <v>10917</v>
      </c>
      <c r="AK1037" s="25" t="s">
        <v>18417</v>
      </c>
      <c r="AL1037" s="47">
        <v>423</v>
      </c>
      <c r="AM1037" s="47">
        <v>689</v>
      </c>
      <c r="AN1037" s="22" t="s">
        <v>6790</v>
      </c>
      <c r="AP1037" t="s">
        <v>19102</v>
      </c>
      <c r="AQ1037" s="8"/>
      <c r="AS1037" s="53"/>
    </row>
    <row r="1038" spans="1:45" x14ac:dyDescent="0.3">
      <c r="A1038" s="12" t="s">
        <v>33</v>
      </c>
      <c r="B1038" s="50" t="s">
        <v>10919</v>
      </c>
      <c r="C1038" s="10" t="s">
        <v>10918</v>
      </c>
      <c r="D1038" s="12" t="s">
        <v>3</v>
      </c>
      <c r="E1038" s="52">
        <v>51.230000000000004</v>
      </c>
      <c r="F1038" s="12" t="s">
        <v>1327</v>
      </c>
      <c r="G1038" s="52">
        <v>100.00999999999999</v>
      </c>
      <c r="H1038" s="12" t="s">
        <v>17774</v>
      </c>
      <c r="I1038" s="12" t="s">
        <v>32</v>
      </c>
      <c r="J1038" s="25" t="s">
        <v>25</v>
      </c>
      <c r="K1038" s="47">
        <v>70.34</v>
      </c>
      <c r="L1038" s="25" t="s">
        <v>6785</v>
      </c>
      <c r="M1038" s="25" t="s">
        <v>10920</v>
      </c>
      <c r="N1038" s="47" t="s">
        <v>20036</v>
      </c>
      <c r="O1038" s="26" t="s">
        <v>10921</v>
      </c>
      <c r="P1038" s="26" t="s">
        <v>10922</v>
      </c>
      <c r="Q1038" s="57" t="s">
        <v>33</v>
      </c>
      <c r="R1038" s="57" t="s">
        <v>33</v>
      </c>
      <c r="S1038" s="57" t="s">
        <v>33</v>
      </c>
      <c r="T1038" s="27"/>
      <c r="U1038" s="27">
        <v>6.4999999999999997E-3</v>
      </c>
      <c r="V1038" s="44">
        <v>19.707045454545501</v>
      </c>
      <c r="W1038" s="44">
        <v>18.108197272727271</v>
      </c>
      <c r="X1038" s="44" t="s">
        <v>17789</v>
      </c>
      <c r="Y1038" s="29">
        <v>0.03</v>
      </c>
      <c r="Z1038" s="20" t="s">
        <v>5785</v>
      </c>
      <c r="AA1038" s="23" t="s">
        <v>5786</v>
      </c>
      <c r="AB1038" s="23" t="s">
        <v>18813</v>
      </c>
      <c r="AC1038" s="24" t="s">
        <v>26</v>
      </c>
      <c r="AD1038" s="24" t="s">
        <v>742</v>
      </c>
      <c r="AE1038" s="24" t="s">
        <v>24</v>
      </c>
      <c r="AF1038" s="24" t="s">
        <v>5775</v>
      </c>
      <c r="AG1038" s="25" t="s">
        <v>5766</v>
      </c>
      <c r="AH1038" s="39">
        <v>40436</v>
      </c>
      <c r="AI1038" s="26" t="s">
        <v>10923</v>
      </c>
      <c r="AJ1038" s="26" t="s">
        <v>10924</v>
      </c>
      <c r="AK1038" s="25" t="s">
        <v>18422</v>
      </c>
      <c r="AL1038" s="47">
        <v>424</v>
      </c>
      <c r="AM1038" s="47">
        <v>694</v>
      </c>
      <c r="AN1038" s="22" t="s">
        <v>6790</v>
      </c>
      <c r="AP1038" t="s">
        <v>18906</v>
      </c>
      <c r="AQ1038" s="8"/>
      <c r="AS1038" s="53"/>
    </row>
    <row r="1039" spans="1:45" x14ac:dyDescent="0.3">
      <c r="A1039" s="12" t="s">
        <v>33</v>
      </c>
      <c r="B1039" s="50" t="s">
        <v>10926</v>
      </c>
      <c r="C1039" s="10" t="s">
        <v>10925</v>
      </c>
      <c r="D1039" s="12" t="s">
        <v>3</v>
      </c>
      <c r="E1039" s="52">
        <v>42.67</v>
      </c>
      <c r="F1039" s="12" t="s">
        <v>67</v>
      </c>
      <c r="G1039" s="52">
        <v>99.95</v>
      </c>
      <c r="H1039" s="12" t="s">
        <v>17772</v>
      </c>
      <c r="I1039" s="12" t="s">
        <v>32</v>
      </c>
      <c r="J1039" s="25" t="s">
        <v>25</v>
      </c>
      <c r="K1039" s="47">
        <v>54.09</v>
      </c>
      <c r="L1039" s="25" t="s">
        <v>6785</v>
      </c>
      <c r="M1039" s="25" t="s">
        <v>10927</v>
      </c>
      <c r="N1039" s="25"/>
      <c r="O1039" s="26" t="s">
        <v>10928</v>
      </c>
      <c r="P1039" s="26" t="s">
        <v>10929</v>
      </c>
      <c r="Q1039" s="57" t="s">
        <v>33</v>
      </c>
      <c r="R1039" s="57" t="s">
        <v>33</v>
      </c>
      <c r="S1039" s="57" t="s">
        <v>24</v>
      </c>
      <c r="T1039" s="27"/>
      <c r="U1039" s="27">
        <v>6.0000000000000001E-3</v>
      </c>
      <c r="V1039" s="44">
        <v>60.903500000000001</v>
      </c>
      <c r="W1039" s="44">
        <v>48.856441454545454</v>
      </c>
      <c r="X1039" s="44" t="s">
        <v>17785</v>
      </c>
      <c r="Y1039" s="29">
        <v>0.03</v>
      </c>
      <c r="Z1039" s="20" t="s">
        <v>5785</v>
      </c>
      <c r="AA1039" s="23" t="s">
        <v>5786</v>
      </c>
      <c r="AB1039" s="23" t="s">
        <v>18813</v>
      </c>
      <c r="AC1039" s="24" t="s">
        <v>26</v>
      </c>
      <c r="AD1039" s="24" t="s">
        <v>742</v>
      </c>
      <c r="AE1039" s="24" t="s">
        <v>24</v>
      </c>
      <c r="AF1039" s="24" t="s">
        <v>5775</v>
      </c>
      <c r="AG1039" s="25" t="s">
        <v>5766</v>
      </c>
      <c r="AH1039" s="39">
        <v>43570</v>
      </c>
      <c r="AI1039" s="26" t="s">
        <v>10930</v>
      </c>
      <c r="AJ1039" s="26" t="s">
        <v>10931</v>
      </c>
      <c r="AK1039" s="25" t="s">
        <v>18423</v>
      </c>
      <c r="AL1039" s="47">
        <v>425</v>
      </c>
      <c r="AM1039" s="47">
        <v>695</v>
      </c>
      <c r="AN1039" s="22" t="s">
        <v>6790</v>
      </c>
      <c r="AP1039" t="s">
        <v>18907</v>
      </c>
      <c r="AQ1039" s="8"/>
      <c r="AS1039" s="53"/>
    </row>
    <row r="1040" spans="1:45" x14ac:dyDescent="0.3">
      <c r="A1040" s="12" t="s">
        <v>17798</v>
      </c>
      <c r="B1040" s="50" t="s">
        <v>10933</v>
      </c>
      <c r="C1040" s="10" t="s">
        <v>10932</v>
      </c>
      <c r="D1040" s="12" t="s">
        <v>3</v>
      </c>
      <c r="E1040" s="52">
        <v>42.67</v>
      </c>
      <c r="F1040" s="12" t="s">
        <v>67</v>
      </c>
      <c r="G1040" s="52">
        <v>99.95</v>
      </c>
      <c r="H1040" s="12" t="s">
        <v>17772</v>
      </c>
      <c r="I1040" s="12" t="s">
        <v>32</v>
      </c>
      <c r="J1040" s="25" t="s">
        <v>25</v>
      </c>
      <c r="K1040" s="47">
        <v>54.09</v>
      </c>
      <c r="L1040" s="25" t="s">
        <v>6785</v>
      </c>
      <c r="M1040" s="25" t="s">
        <v>10934</v>
      </c>
      <c r="N1040" s="25"/>
      <c r="O1040" s="26" t="s">
        <v>10935</v>
      </c>
      <c r="P1040" s="26" t="s">
        <v>10936</v>
      </c>
      <c r="Q1040" s="57" t="s">
        <v>33</v>
      </c>
      <c r="R1040" s="57" t="s">
        <v>33</v>
      </c>
      <c r="S1040" s="57" t="s">
        <v>24</v>
      </c>
      <c r="T1040" s="27"/>
      <c r="U1040" s="27">
        <v>6.0000000000000001E-3</v>
      </c>
      <c r="V1040" s="44">
        <v>184.0855</v>
      </c>
      <c r="W1040" s="44">
        <v>177.97026000000002</v>
      </c>
      <c r="X1040" s="44" t="s">
        <v>17793</v>
      </c>
      <c r="Y1040" s="29">
        <v>0.03</v>
      </c>
      <c r="Z1040" s="20" t="s">
        <v>5773</v>
      </c>
      <c r="AA1040" s="23" t="s">
        <v>5786</v>
      </c>
      <c r="AB1040" s="23" t="s">
        <v>18812</v>
      </c>
      <c r="AC1040" s="24" t="s">
        <v>26</v>
      </c>
      <c r="AD1040" s="24" t="s">
        <v>742</v>
      </c>
      <c r="AE1040" s="24" t="s">
        <v>24</v>
      </c>
      <c r="AF1040" s="24" t="s">
        <v>5775</v>
      </c>
      <c r="AG1040" s="25" t="s">
        <v>5766</v>
      </c>
      <c r="AH1040" s="39">
        <v>43585</v>
      </c>
      <c r="AI1040" s="26" t="s">
        <v>10937</v>
      </c>
      <c r="AJ1040" s="26" t="s">
        <v>10938</v>
      </c>
      <c r="AK1040" s="25" t="s">
        <v>18423</v>
      </c>
      <c r="AL1040" s="47">
        <v>425</v>
      </c>
      <c r="AM1040" s="47">
        <v>695</v>
      </c>
      <c r="AN1040" s="22" t="s">
        <v>6790</v>
      </c>
      <c r="AP1040" t="s">
        <v>19093</v>
      </c>
      <c r="AQ1040" s="8"/>
      <c r="AS1040" s="53"/>
    </row>
    <row r="1041" spans="1:45" x14ac:dyDescent="0.3">
      <c r="A1041" s="12" t="s">
        <v>33</v>
      </c>
      <c r="B1041" s="50" t="s">
        <v>10940</v>
      </c>
      <c r="C1041" s="10" t="s">
        <v>10939</v>
      </c>
      <c r="D1041" s="12" t="s">
        <v>3</v>
      </c>
      <c r="E1041" s="52">
        <v>30.83</v>
      </c>
      <c r="F1041" s="12" t="s">
        <v>67</v>
      </c>
      <c r="G1041" s="52">
        <v>99.879999999999981</v>
      </c>
      <c r="H1041" s="12" t="s">
        <v>17774</v>
      </c>
      <c r="I1041" s="12" t="s">
        <v>32</v>
      </c>
      <c r="J1041" s="25" t="s">
        <v>25</v>
      </c>
      <c r="K1041" s="47">
        <v>47</v>
      </c>
      <c r="L1041" s="25" t="s">
        <v>6785</v>
      </c>
      <c r="M1041" s="25" t="s">
        <v>10941</v>
      </c>
      <c r="N1041" s="25"/>
      <c r="O1041" s="26" t="s">
        <v>10942</v>
      </c>
      <c r="P1041" s="26" t="s">
        <v>10943</v>
      </c>
      <c r="Q1041" s="57" t="s">
        <v>33</v>
      </c>
      <c r="R1041" s="57" t="s">
        <v>33</v>
      </c>
      <c r="S1041" s="57" t="s">
        <v>24</v>
      </c>
      <c r="T1041" s="27"/>
      <c r="U1041" s="27">
        <v>6.4999999999999997E-3</v>
      </c>
      <c r="V1041" s="44">
        <v>47.356136363636402</v>
      </c>
      <c r="W1041" s="44">
        <v>44.316362136363637</v>
      </c>
      <c r="X1041" s="44" t="s">
        <v>17791</v>
      </c>
      <c r="Y1041" s="29">
        <v>1.4999999999999999E-2</v>
      </c>
      <c r="Z1041" s="20" t="s">
        <v>5785</v>
      </c>
      <c r="AA1041" s="23" t="s">
        <v>5786</v>
      </c>
      <c r="AB1041" s="23" t="s">
        <v>18813</v>
      </c>
      <c r="AC1041" s="24" t="s">
        <v>26</v>
      </c>
      <c r="AD1041" s="24" t="s">
        <v>742</v>
      </c>
      <c r="AE1041" s="24" t="s">
        <v>24</v>
      </c>
      <c r="AF1041" s="24" t="s">
        <v>5821</v>
      </c>
      <c r="AG1041" s="25" t="s">
        <v>5766</v>
      </c>
      <c r="AH1041" s="39">
        <v>40203</v>
      </c>
      <c r="AI1041" s="26" t="s">
        <v>10944</v>
      </c>
      <c r="AJ1041" s="26" t="s">
        <v>10945</v>
      </c>
      <c r="AK1041" s="25" t="s">
        <v>18426</v>
      </c>
      <c r="AL1041" s="47">
        <v>427</v>
      </c>
      <c r="AM1041" s="47">
        <v>698</v>
      </c>
      <c r="AN1041" s="22" t="s">
        <v>6790</v>
      </c>
      <c r="AP1041" t="s">
        <v>18908</v>
      </c>
      <c r="AQ1041" s="8"/>
      <c r="AS1041" s="53"/>
    </row>
    <row r="1042" spans="1:45" x14ac:dyDescent="0.3">
      <c r="A1042" s="12" t="s">
        <v>17797</v>
      </c>
      <c r="B1042" s="50" t="s">
        <v>10947</v>
      </c>
      <c r="C1042" s="10" t="s">
        <v>10946</v>
      </c>
      <c r="D1042" s="12" t="s">
        <v>3</v>
      </c>
      <c r="E1042" s="52">
        <v>64.28</v>
      </c>
      <c r="F1042" s="12" t="s">
        <v>53</v>
      </c>
      <c r="G1042" s="52">
        <v>99.83</v>
      </c>
      <c r="H1042" s="12" t="s">
        <v>17774</v>
      </c>
      <c r="I1042" s="12" t="s">
        <v>32</v>
      </c>
      <c r="J1042" s="25" t="s">
        <v>25</v>
      </c>
      <c r="K1042" s="47">
        <v>46.34</v>
      </c>
      <c r="L1042" s="25" t="s">
        <v>6785</v>
      </c>
      <c r="M1042" s="25" t="s">
        <v>10948</v>
      </c>
      <c r="N1042" s="47" t="s">
        <v>20037</v>
      </c>
      <c r="O1042" s="26" t="s">
        <v>10949</v>
      </c>
      <c r="P1042" s="26" t="s">
        <v>10950</v>
      </c>
      <c r="Q1042" s="57" t="s">
        <v>33</v>
      </c>
      <c r="R1042" s="57" t="s">
        <v>33</v>
      </c>
      <c r="S1042" s="57" t="s">
        <v>33</v>
      </c>
      <c r="T1042" s="27"/>
      <c r="U1042" s="27">
        <v>7.4000000000000003E-3</v>
      </c>
      <c r="V1042" s="44">
        <v>30.382863636363599</v>
      </c>
      <c r="W1042" s="44">
        <v>27.402961318181813</v>
      </c>
      <c r="X1042" s="44" t="s">
        <v>17785</v>
      </c>
      <c r="Y1042" s="29">
        <v>0.03</v>
      </c>
      <c r="Z1042" s="20" t="s">
        <v>5773</v>
      </c>
      <c r="AA1042" s="23" t="s">
        <v>5786</v>
      </c>
      <c r="AB1042" s="23" t="s">
        <v>18812</v>
      </c>
      <c r="AC1042" s="24" t="s">
        <v>26</v>
      </c>
      <c r="AD1042" s="24" t="s">
        <v>742</v>
      </c>
      <c r="AE1042" s="24" t="s">
        <v>24</v>
      </c>
      <c r="AF1042" s="24" t="s">
        <v>5821</v>
      </c>
      <c r="AG1042" s="25" t="s">
        <v>5766</v>
      </c>
      <c r="AH1042" s="39">
        <v>38966</v>
      </c>
      <c r="AI1042" s="26" t="s">
        <v>10951</v>
      </c>
      <c r="AJ1042" s="26" t="s">
        <v>10952</v>
      </c>
      <c r="AK1042" s="25" t="s">
        <v>18431</v>
      </c>
      <c r="AL1042" s="47">
        <v>430</v>
      </c>
      <c r="AM1042" s="47">
        <v>703</v>
      </c>
      <c r="AN1042" s="22" t="s">
        <v>6790</v>
      </c>
      <c r="AP1042" t="s">
        <v>19103</v>
      </c>
      <c r="AQ1042" s="8"/>
      <c r="AS1042" s="53"/>
    </row>
    <row r="1043" spans="1:45" x14ac:dyDescent="0.3">
      <c r="A1043" s="12" t="s">
        <v>17797</v>
      </c>
      <c r="B1043" s="50" t="s">
        <v>10954</v>
      </c>
      <c r="C1043" s="10" t="s">
        <v>10953</v>
      </c>
      <c r="D1043" s="12" t="s">
        <v>3</v>
      </c>
      <c r="E1043" s="52">
        <v>33.36</v>
      </c>
      <c r="F1043" s="12" t="s">
        <v>1327</v>
      </c>
      <c r="G1043" s="52">
        <v>99.910000000000025</v>
      </c>
      <c r="H1043" s="12" t="s">
        <v>17774</v>
      </c>
      <c r="I1043" s="12" t="s">
        <v>32</v>
      </c>
      <c r="J1043" s="25" t="s">
        <v>25</v>
      </c>
      <c r="K1043" s="47">
        <v>52.920000000000009</v>
      </c>
      <c r="L1043" s="25" t="s">
        <v>6785</v>
      </c>
      <c r="M1043" s="25" t="s">
        <v>10955</v>
      </c>
      <c r="N1043" s="47" t="s">
        <v>20038</v>
      </c>
      <c r="O1043" s="26" t="s">
        <v>10956</v>
      </c>
      <c r="P1043" s="26" t="s">
        <v>10957</v>
      </c>
      <c r="Q1043" s="57" t="s">
        <v>33</v>
      </c>
      <c r="R1043" s="57" t="s">
        <v>33</v>
      </c>
      <c r="S1043" s="57" t="s">
        <v>33</v>
      </c>
      <c r="T1043" s="27"/>
      <c r="U1043" s="27">
        <v>7.4000000000000003E-3</v>
      </c>
      <c r="V1043" s="44">
        <v>48.743954545454599</v>
      </c>
      <c r="W1043" s="44">
        <v>44.951270681818187</v>
      </c>
      <c r="X1043" s="44" t="s">
        <v>17786</v>
      </c>
      <c r="Y1043" s="29">
        <v>0.03</v>
      </c>
      <c r="Z1043" s="20" t="s">
        <v>5773</v>
      </c>
      <c r="AA1043" s="23" t="s">
        <v>5786</v>
      </c>
      <c r="AB1043" s="23" t="s">
        <v>18812</v>
      </c>
      <c r="AC1043" s="24" t="s">
        <v>26</v>
      </c>
      <c r="AD1043" s="24" t="s">
        <v>742</v>
      </c>
      <c r="AE1043" s="24" t="s">
        <v>24</v>
      </c>
      <c r="AF1043" s="24" t="s">
        <v>5821</v>
      </c>
      <c r="AG1043" s="25" t="s">
        <v>5766</v>
      </c>
      <c r="AH1043" s="39">
        <v>39034</v>
      </c>
      <c r="AI1043" s="26" t="s">
        <v>10958</v>
      </c>
      <c r="AJ1043" s="26" t="s">
        <v>10959</v>
      </c>
      <c r="AK1043" s="25" t="s">
        <v>5499</v>
      </c>
      <c r="AL1043" s="47">
        <v>432</v>
      </c>
      <c r="AM1043" s="47">
        <v>705</v>
      </c>
      <c r="AN1043" s="22" t="s">
        <v>6790</v>
      </c>
      <c r="AP1043" t="s">
        <v>19104</v>
      </c>
      <c r="AQ1043" s="8"/>
      <c r="AS1043" s="53"/>
    </row>
    <row r="1044" spans="1:45" x14ac:dyDescent="0.3">
      <c r="A1044" s="12" t="s">
        <v>33</v>
      </c>
      <c r="B1044" s="50" t="s">
        <v>10961</v>
      </c>
      <c r="C1044" s="10" t="s">
        <v>10960</v>
      </c>
      <c r="D1044" s="12" t="s">
        <v>3</v>
      </c>
      <c r="E1044" s="52">
        <v>21.690000000000005</v>
      </c>
      <c r="F1044" s="12" t="s">
        <v>954</v>
      </c>
      <c r="G1044" s="52">
        <v>99.990000000000038</v>
      </c>
      <c r="H1044" s="12" t="s">
        <v>17765</v>
      </c>
      <c r="I1044" s="12" t="s">
        <v>32</v>
      </c>
      <c r="J1044" s="25" t="s">
        <v>25</v>
      </c>
      <c r="K1044" s="47">
        <v>7.11</v>
      </c>
      <c r="L1044" s="25" t="s">
        <v>6785</v>
      </c>
      <c r="M1044" s="25" t="s">
        <v>10962</v>
      </c>
      <c r="N1044" s="25"/>
      <c r="O1044" s="26" t="s">
        <v>10963</v>
      </c>
      <c r="P1044" s="26" t="s">
        <v>10964</v>
      </c>
      <c r="Q1044" s="57" t="s">
        <v>33</v>
      </c>
      <c r="R1044" s="57" t="s">
        <v>33</v>
      </c>
      <c r="S1044" s="57" t="s">
        <v>24</v>
      </c>
      <c r="T1044" s="27"/>
      <c r="U1044" s="27">
        <v>5.7999999999999996E-3</v>
      </c>
      <c r="V1044" s="44">
        <v>39.611909090909101</v>
      </c>
      <c r="W1044" s="44">
        <v>31.925502909090913</v>
      </c>
      <c r="X1044" s="44" t="s">
        <v>17781</v>
      </c>
      <c r="Y1044" s="29">
        <v>1.4999999999999999E-2</v>
      </c>
      <c r="Z1044" s="20" t="s">
        <v>5785</v>
      </c>
      <c r="AA1044" s="23" t="s">
        <v>6656</v>
      </c>
      <c r="AB1044" s="23" t="s">
        <v>18810</v>
      </c>
      <c r="AC1044" s="24" t="s">
        <v>955</v>
      </c>
      <c r="AD1044" s="24" t="s">
        <v>742</v>
      </c>
      <c r="AE1044" s="24" t="s">
        <v>24</v>
      </c>
      <c r="AF1044" s="24" t="s">
        <v>9579</v>
      </c>
      <c r="AG1044" s="25" t="s">
        <v>5766</v>
      </c>
      <c r="AH1044" s="39">
        <v>40436</v>
      </c>
      <c r="AI1044" s="26" t="s">
        <v>10965</v>
      </c>
      <c r="AJ1044" s="26" t="s">
        <v>10966</v>
      </c>
      <c r="AK1044" s="25" t="s">
        <v>958</v>
      </c>
      <c r="AL1044" s="47">
        <v>434</v>
      </c>
      <c r="AM1044" s="47">
        <v>708</v>
      </c>
      <c r="AN1044" s="22" t="s">
        <v>6790</v>
      </c>
      <c r="AP1044" t="s">
        <v>18910</v>
      </c>
      <c r="AQ1044" s="8"/>
      <c r="AS1044" s="53"/>
    </row>
    <row r="1045" spans="1:45" x14ac:dyDescent="0.3">
      <c r="A1045" s="12" t="s">
        <v>33</v>
      </c>
      <c r="B1045" s="50" t="s">
        <v>10968</v>
      </c>
      <c r="C1045" s="10" t="s">
        <v>10967</v>
      </c>
      <c r="D1045" s="12" t="s">
        <v>3</v>
      </c>
      <c r="E1045" s="52">
        <v>19.04</v>
      </c>
      <c r="F1045" s="12" t="s">
        <v>954</v>
      </c>
      <c r="G1045" s="52">
        <v>99.89</v>
      </c>
      <c r="H1045" s="12" t="s">
        <v>17774</v>
      </c>
      <c r="I1045" s="12" t="s">
        <v>32</v>
      </c>
      <c r="J1045" s="25" t="s">
        <v>25</v>
      </c>
      <c r="K1045" s="47">
        <v>25.44</v>
      </c>
      <c r="L1045" s="25" t="s">
        <v>6785</v>
      </c>
      <c r="M1045" s="25" t="s">
        <v>10969</v>
      </c>
      <c r="N1045" s="25"/>
      <c r="O1045" s="26" t="s">
        <v>10970</v>
      </c>
      <c r="P1045" s="26" t="s">
        <v>10971</v>
      </c>
      <c r="Q1045" s="57" t="s">
        <v>33</v>
      </c>
      <c r="R1045" s="57" t="s">
        <v>33</v>
      </c>
      <c r="S1045" s="57" t="s">
        <v>24</v>
      </c>
      <c r="T1045" s="27"/>
      <c r="U1045" s="27">
        <v>3.3E-3</v>
      </c>
      <c r="V1045" s="44">
        <v>20.669772727272701</v>
      </c>
      <c r="W1045" s="44">
        <v>19.950914818181818</v>
      </c>
      <c r="X1045" s="44" t="s">
        <v>17781</v>
      </c>
      <c r="Y1045" s="29">
        <v>1.4999999999999999E-2</v>
      </c>
      <c r="Z1045" s="20" t="s">
        <v>5785</v>
      </c>
      <c r="AA1045" s="23" t="s">
        <v>5786</v>
      </c>
      <c r="AB1045" s="23" t="s">
        <v>18813</v>
      </c>
      <c r="AC1045" s="24" t="s">
        <v>955</v>
      </c>
      <c r="AD1045" s="24" t="s">
        <v>742</v>
      </c>
      <c r="AE1045" s="24" t="s">
        <v>24</v>
      </c>
      <c r="AF1045" s="24" t="s">
        <v>5775</v>
      </c>
      <c r="AG1045" s="25" t="s">
        <v>5766</v>
      </c>
      <c r="AH1045" s="39">
        <v>40436</v>
      </c>
      <c r="AI1045" s="26" t="s">
        <v>10972</v>
      </c>
      <c r="AJ1045" s="26" t="s">
        <v>10973</v>
      </c>
      <c r="AK1045" s="25" t="s">
        <v>18434</v>
      </c>
      <c r="AL1045" s="47">
        <v>433</v>
      </c>
      <c r="AM1045" s="47">
        <v>707</v>
      </c>
      <c r="AN1045" s="22" t="s">
        <v>6790</v>
      </c>
      <c r="AP1045" t="s">
        <v>18909</v>
      </c>
      <c r="AQ1045" s="8"/>
      <c r="AS1045" s="53"/>
    </row>
    <row r="1046" spans="1:45" x14ac:dyDescent="0.3">
      <c r="A1046" s="12" t="s">
        <v>33</v>
      </c>
      <c r="B1046" s="50" t="s">
        <v>10975</v>
      </c>
      <c r="C1046" s="10" t="s">
        <v>10974</v>
      </c>
      <c r="D1046" s="12" t="s">
        <v>3</v>
      </c>
      <c r="E1046" s="52">
        <v>28.220000000000006</v>
      </c>
      <c r="F1046" s="12" t="s">
        <v>77</v>
      </c>
      <c r="G1046" s="52">
        <v>99.94</v>
      </c>
      <c r="H1046" s="12" t="s">
        <v>613</v>
      </c>
      <c r="I1046" s="12" t="s">
        <v>32</v>
      </c>
      <c r="J1046" s="25" t="s">
        <v>25</v>
      </c>
      <c r="K1046" s="47">
        <v>19.809999999999999</v>
      </c>
      <c r="L1046" s="25" t="s">
        <v>6785</v>
      </c>
      <c r="M1046" s="25" t="s">
        <v>10976</v>
      </c>
      <c r="N1046" s="25"/>
      <c r="O1046" s="26" t="s">
        <v>10977</v>
      </c>
      <c r="P1046" s="26" t="s">
        <v>10978</v>
      </c>
      <c r="Q1046" s="57" t="s">
        <v>24</v>
      </c>
      <c r="R1046" s="57" t="s">
        <v>33</v>
      </c>
      <c r="S1046" s="57" t="s">
        <v>24</v>
      </c>
      <c r="T1046" s="27"/>
      <c r="U1046" s="27">
        <v>1E-3</v>
      </c>
      <c r="V1046" s="44">
        <v>15.9397272727273</v>
      </c>
      <c r="W1046" s="44">
        <v>13.470691318181816</v>
      </c>
      <c r="X1046" s="44" t="s">
        <v>17781</v>
      </c>
      <c r="Y1046" s="29">
        <v>0.03</v>
      </c>
      <c r="Z1046" s="20" t="s">
        <v>5785</v>
      </c>
      <c r="AA1046" s="23" t="s">
        <v>6656</v>
      </c>
      <c r="AB1046" s="23" t="s">
        <v>18810</v>
      </c>
      <c r="AC1046" s="24" t="s">
        <v>26</v>
      </c>
      <c r="AD1046" s="24" t="s">
        <v>742</v>
      </c>
      <c r="AE1046" s="24" t="s">
        <v>24</v>
      </c>
      <c r="AF1046" s="24" t="s">
        <v>5775</v>
      </c>
      <c r="AG1046" s="25" t="s">
        <v>5766</v>
      </c>
      <c r="AH1046" s="39" t="e">
        <v>#N/A</v>
      </c>
      <c r="AI1046" s="26" t="s">
        <v>10979</v>
      </c>
      <c r="AJ1046" s="26" t="s">
        <v>10980</v>
      </c>
      <c r="AK1046" s="25" t="s">
        <v>18441</v>
      </c>
      <c r="AL1046" s="47">
        <v>442</v>
      </c>
      <c r="AM1046" s="47">
        <v>716</v>
      </c>
      <c r="AN1046" s="22" t="s">
        <v>6790</v>
      </c>
      <c r="AP1046" t="s">
        <v>18914</v>
      </c>
      <c r="AQ1046" s="8"/>
      <c r="AS1046" s="53"/>
    </row>
    <row r="1047" spans="1:45" x14ac:dyDescent="0.3">
      <c r="A1047" s="12" t="s">
        <v>33</v>
      </c>
      <c r="B1047" s="50" t="s">
        <v>10982</v>
      </c>
      <c r="C1047" s="10" t="s">
        <v>10981</v>
      </c>
      <c r="D1047" s="12" t="s">
        <v>3</v>
      </c>
      <c r="E1047" s="52" t="e">
        <v>#N/A</v>
      </c>
      <c r="F1047" s="12" t="s">
        <v>77</v>
      </c>
      <c r="G1047" s="52" t="e">
        <v>#N/A</v>
      </c>
      <c r="H1047" s="12" t="s">
        <v>613</v>
      </c>
      <c r="I1047" s="12" t="s">
        <v>32</v>
      </c>
      <c r="J1047" s="25" t="s">
        <v>25</v>
      </c>
      <c r="K1047" s="47" t="e">
        <v>#N/A</v>
      </c>
      <c r="L1047" s="25" t="s">
        <v>6785</v>
      </c>
      <c r="M1047" s="25" t="s">
        <v>10983</v>
      </c>
      <c r="N1047" s="25"/>
      <c r="O1047" s="26" t="s">
        <v>10984</v>
      </c>
      <c r="P1047" s="26" t="s">
        <v>10985</v>
      </c>
      <c r="Q1047" s="57" t="s">
        <v>33</v>
      </c>
      <c r="R1047" s="57" t="s">
        <v>33</v>
      </c>
      <c r="S1047" s="57" t="s">
        <v>24</v>
      </c>
      <c r="T1047" s="27"/>
      <c r="U1047" s="27">
        <v>1E-3</v>
      </c>
      <c r="V1047" s="44">
        <v>17.129954545454499</v>
      </c>
      <c r="W1047" s="44">
        <v>14.018058181818178</v>
      </c>
      <c r="X1047" s="44" t="s">
        <v>17781</v>
      </c>
      <c r="Y1047" s="29">
        <v>0.03</v>
      </c>
      <c r="Z1047" s="20" t="s">
        <v>5773</v>
      </c>
      <c r="AA1047" s="23" t="s">
        <v>6656</v>
      </c>
      <c r="AB1047" s="23" t="s">
        <v>18815</v>
      </c>
      <c r="AC1047" s="24" t="s">
        <v>26</v>
      </c>
      <c r="AD1047" s="24" t="s">
        <v>742</v>
      </c>
      <c r="AE1047" s="24" t="s">
        <v>24</v>
      </c>
      <c r="AF1047" s="24" t="s">
        <v>5775</v>
      </c>
      <c r="AG1047" s="25" t="s">
        <v>5766</v>
      </c>
      <c r="AH1047" s="39">
        <v>43949</v>
      </c>
      <c r="AI1047" s="26" t="s">
        <v>10986</v>
      </c>
      <c r="AJ1047" s="26" t="s">
        <v>10987</v>
      </c>
      <c r="AK1047" s="25" t="s">
        <v>18441</v>
      </c>
      <c r="AL1047" s="47">
        <v>442</v>
      </c>
      <c r="AM1047" s="47">
        <v>716</v>
      </c>
      <c r="AN1047" s="22" t="s">
        <v>6790</v>
      </c>
    </row>
    <row r="1048" spans="1:45" x14ac:dyDescent="0.3">
      <c r="A1048" s="12" t="s">
        <v>33</v>
      </c>
      <c r="B1048" s="50" t="s">
        <v>10989</v>
      </c>
      <c r="C1048" s="10" t="s">
        <v>10988</v>
      </c>
      <c r="D1048" s="12" t="s">
        <v>3</v>
      </c>
      <c r="E1048" s="52">
        <v>29.26</v>
      </c>
      <c r="F1048" s="12" t="s">
        <v>77</v>
      </c>
      <c r="G1048" s="52">
        <v>99.959999999999951</v>
      </c>
      <c r="H1048" s="12" t="s">
        <v>613</v>
      </c>
      <c r="I1048" s="12" t="s">
        <v>32</v>
      </c>
      <c r="J1048" s="25" t="s">
        <v>25</v>
      </c>
      <c r="K1048" s="47">
        <v>20.02</v>
      </c>
      <c r="L1048" s="25" t="s">
        <v>6785</v>
      </c>
      <c r="M1048" s="25" t="s">
        <v>10990</v>
      </c>
      <c r="N1048" s="25"/>
      <c r="O1048" s="26" t="s">
        <v>10991</v>
      </c>
      <c r="P1048" s="26" t="s">
        <v>10992</v>
      </c>
      <c r="Q1048" s="57" t="s">
        <v>33</v>
      </c>
      <c r="R1048" s="57" t="s">
        <v>33</v>
      </c>
      <c r="S1048" s="57" t="s">
        <v>24</v>
      </c>
      <c r="T1048" s="27"/>
      <c r="U1048" s="27">
        <v>6.9999999999999999E-4</v>
      </c>
      <c r="V1048" s="44">
        <v>15.8538181818182</v>
      </c>
      <c r="W1048" s="44">
        <v>13.523708909090912</v>
      </c>
      <c r="X1048" s="44" t="s">
        <v>17785</v>
      </c>
      <c r="Y1048" s="29">
        <v>0.03</v>
      </c>
      <c r="Z1048" s="20" t="s">
        <v>5785</v>
      </c>
      <c r="AA1048" s="23" t="s">
        <v>6656</v>
      </c>
      <c r="AB1048" s="23" t="s">
        <v>18810</v>
      </c>
      <c r="AC1048" s="24" t="s">
        <v>26</v>
      </c>
      <c r="AD1048" s="24" t="s">
        <v>742</v>
      </c>
      <c r="AE1048" s="24" t="s">
        <v>24</v>
      </c>
      <c r="AF1048" s="24" t="s">
        <v>5775</v>
      </c>
      <c r="AG1048" s="25" t="s">
        <v>5766</v>
      </c>
      <c r="AH1048" s="39">
        <v>43791</v>
      </c>
      <c r="AI1048" s="26" t="s">
        <v>10993</v>
      </c>
      <c r="AJ1048" s="26" t="s">
        <v>10994</v>
      </c>
      <c r="AK1048" s="25" t="s">
        <v>18445</v>
      </c>
      <c r="AL1048" s="47">
        <v>442</v>
      </c>
      <c r="AM1048" s="47">
        <v>720</v>
      </c>
      <c r="AN1048" s="22" t="s">
        <v>6790</v>
      </c>
      <c r="AP1048" t="s">
        <v>18915</v>
      </c>
      <c r="AQ1048" s="8"/>
      <c r="AS1048" s="53"/>
    </row>
    <row r="1049" spans="1:45" x14ac:dyDescent="0.3">
      <c r="A1049" s="12" t="s">
        <v>33</v>
      </c>
      <c r="B1049" s="50" t="s">
        <v>10996</v>
      </c>
      <c r="C1049" s="10" t="s">
        <v>10995</v>
      </c>
      <c r="D1049" s="12" t="s">
        <v>3</v>
      </c>
      <c r="E1049" s="52">
        <v>29.26</v>
      </c>
      <c r="F1049" s="12" t="s">
        <v>77</v>
      </c>
      <c r="G1049" s="52">
        <v>99.959999999999951</v>
      </c>
      <c r="H1049" s="12" t="s">
        <v>613</v>
      </c>
      <c r="I1049" s="12" t="s">
        <v>32</v>
      </c>
      <c r="J1049" s="25" t="s">
        <v>25</v>
      </c>
      <c r="K1049" s="47">
        <v>20.02</v>
      </c>
      <c r="L1049" s="25" t="s">
        <v>6785</v>
      </c>
      <c r="M1049" s="25" t="s">
        <v>10997</v>
      </c>
      <c r="N1049" s="25"/>
      <c r="O1049" s="26" t="s">
        <v>10998</v>
      </c>
      <c r="P1049" s="26" t="s">
        <v>10999</v>
      </c>
      <c r="Q1049" s="57" t="s">
        <v>33</v>
      </c>
      <c r="R1049" s="57" t="s">
        <v>33</v>
      </c>
      <c r="S1049" s="57" t="s">
        <v>24</v>
      </c>
      <c r="T1049" s="27"/>
      <c r="U1049" s="27">
        <v>6.9999999999999999E-4</v>
      </c>
      <c r="V1049" s="44">
        <v>15.8489090909091</v>
      </c>
      <c r="W1049" s="44">
        <v>13.2940095</v>
      </c>
      <c r="X1049" s="44" t="s">
        <v>17785</v>
      </c>
      <c r="Y1049" s="29">
        <v>0.03</v>
      </c>
      <c r="Z1049" s="20" t="s">
        <v>5773</v>
      </c>
      <c r="AA1049" s="23" t="s">
        <v>6656</v>
      </c>
      <c r="AB1049" s="23" t="s">
        <v>18815</v>
      </c>
      <c r="AC1049" s="24" t="s">
        <v>26</v>
      </c>
      <c r="AD1049" s="24" t="s">
        <v>742</v>
      </c>
      <c r="AE1049" s="24" t="s">
        <v>24</v>
      </c>
      <c r="AF1049" s="24" t="s">
        <v>5775</v>
      </c>
      <c r="AG1049" s="25" t="s">
        <v>5766</v>
      </c>
      <c r="AH1049" s="39">
        <v>43396</v>
      </c>
      <c r="AI1049" s="26" t="s">
        <v>11000</v>
      </c>
      <c r="AJ1049" s="26" t="s">
        <v>11001</v>
      </c>
      <c r="AK1049" s="25" t="s">
        <v>18445</v>
      </c>
      <c r="AL1049" s="47">
        <v>442</v>
      </c>
      <c r="AM1049" s="47">
        <v>720</v>
      </c>
      <c r="AN1049" s="22" t="s">
        <v>6790</v>
      </c>
      <c r="AP1049" t="s">
        <v>18916</v>
      </c>
      <c r="AQ1049" s="8"/>
      <c r="AS1049" s="53"/>
    </row>
    <row r="1050" spans="1:45" x14ac:dyDescent="0.3">
      <c r="A1050" s="12" t="s">
        <v>33</v>
      </c>
      <c r="B1050" s="50" t="s">
        <v>11003</v>
      </c>
      <c r="C1050" s="10" t="s">
        <v>11002</v>
      </c>
      <c r="D1050" s="12" t="s">
        <v>3</v>
      </c>
      <c r="E1050" s="52">
        <v>18.059999999999999</v>
      </c>
      <c r="F1050" s="12" t="s">
        <v>77</v>
      </c>
      <c r="G1050" s="52">
        <v>100.06999999999998</v>
      </c>
      <c r="H1050" s="12" t="s">
        <v>18</v>
      </c>
      <c r="I1050" s="12" t="s">
        <v>32</v>
      </c>
      <c r="J1050" s="25" t="s">
        <v>25</v>
      </c>
      <c r="K1050" s="47">
        <v>19</v>
      </c>
      <c r="L1050" s="25" t="s">
        <v>6785</v>
      </c>
      <c r="M1050" s="25" t="s">
        <v>11004</v>
      </c>
      <c r="N1050" s="25"/>
      <c r="O1050" s="26" t="s">
        <v>11005</v>
      </c>
      <c r="P1050" s="26" t="s">
        <v>11006</v>
      </c>
      <c r="Q1050" s="57" t="s">
        <v>33</v>
      </c>
      <c r="R1050" s="57" t="s">
        <v>33</v>
      </c>
      <c r="S1050" s="57" t="s">
        <v>24</v>
      </c>
      <c r="T1050" s="27"/>
      <c r="U1050" s="27">
        <v>3.5000000000000001E-3</v>
      </c>
      <c r="V1050" s="44">
        <v>26.1897272727273</v>
      </c>
      <c r="W1050" s="44">
        <v>17.914045090909092</v>
      </c>
      <c r="X1050" s="44" t="s">
        <v>17785</v>
      </c>
      <c r="Y1050" s="29">
        <v>1.4999999999999999E-2</v>
      </c>
      <c r="Z1050" s="20" t="s">
        <v>5773</v>
      </c>
      <c r="AA1050" s="23" t="s">
        <v>5786</v>
      </c>
      <c r="AB1050" s="23" t="s">
        <v>18812</v>
      </c>
      <c r="AC1050" s="24" t="s">
        <v>26</v>
      </c>
      <c r="AD1050" s="24" t="s">
        <v>742</v>
      </c>
      <c r="AE1050" s="24" t="s">
        <v>24</v>
      </c>
      <c r="AF1050" s="24" t="s">
        <v>9608</v>
      </c>
      <c r="AG1050" s="25" t="s">
        <v>5766</v>
      </c>
      <c r="AH1050" s="39">
        <v>41799</v>
      </c>
      <c r="AI1050" s="26" t="s">
        <v>11007</v>
      </c>
      <c r="AJ1050" s="26" t="s">
        <v>11008</v>
      </c>
      <c r="AK1050" s="25" t="s">
        <v>18450</v>
      </c>
      <c r="AL1050" s="47">
        <v>445</v>
      </c>
      <c r="AM1050" s="47">
        <v>725</v>
      </c>
      <c r="AN1050" s="22" t="s">
        <v>6790</v>
      </c>
      <c r="AP1050" t="s">
        <v>18919</v>
      </c>
      <c r="AQ1050" s="8"/>
      <c r="AS1050" s="53"/>
    </row>
    <row r="1051" spans="1:45" x14ac:dyDescent="0.3">
      <c r="A1051" s="12" t="s">
        <v>33</v>
      </c>
      <c r="B1051" s="50" t="s">
        <v>11010</v>
      </c>
      <c r="C1051" s="10" t="s">
        <v>11009</v>
      </c>
      <c r="D1051" s="12" t="s">
        <v>3</v>
      </c>
      <c r="E1051" s="52">
        <v>16.77000000000001</v>
      </c>
      <c r="F1051" s="12" t="s">
        <v>77</v>
      </c>
      <c r="G1051" s="52">
        <v>99.880000000000479</v>
      </c>
      <c r="H1051" s="12" t="s">
        <v>17765</v>
      </c>
      <c r="I1051" s="12" t="s">
        <v>32</v>
      </c>
      <c r="J1051" s="25" t="s">
        <v>25</v>
      </c>
      <c r="K1051" s="47">
        <v>2.09</v>
      </c>
      <c r="L1051" s="25" t="s">
        <v>6785</v>
      </c>
      <c r="M1051" s="25" t="s">
        <v>11011</v>
      </c>
      <c r="N1051" s="25"/>
      <c r="O1051" s="26" t="s">
        <v>11012</v>
      </c>
      <c r="P1051" s="26" t="s">
        <v>11013</v>
      </c>
      <c r="Q1051" s="57" t="s">
        <v>33</v>
      </c>
      <c r="R1051" s="57" t="s">
        <v>33</v>
      </c>
      <c r="S1051" s="57" t="s">
        <v>24</v>
      </c>
      <c r="T1051" s="27"/>
      <c r="U1051" s="27">
        <v>4.3E-3</v>
      </c>
      <c r="V1051" s="44">
        <v>25.515454545454499</v>
      </c>
      <c r="W1051" s="44">
        <v>19.363428363636363</v>
      </c>
      <c r="X1051" s="44" t="s">
        <v>17785</v>
      </c>
      <c r="Y1051" s="29">
        <v>1.4999999999999999E-2</v>
      </c>
      <c r="Z1051" s="20" t="s">
        <v>5785</v>
      </c>
      <c r="AA1051" s="23" t="s">
        <v>6656</v>
      </c>
      <c r="AB1051" s="23" t="s">
        <v>18810</v>
      </c>
      <c r="AC1051" s="24" t="s">
        <v>26</v>
      </c>
      <c r="AD1051" s="24" t="s">
        <v>742</v>
      </c>
      <c r="AE1051" s="24" t="s">
        <v>24</v>
      </c>
      <c r="AF1051" s="24" t="s">
        <v>11014</v>
      </c>
      <c r="AG1051" s="25" t="s">
        <v>5766</v>
      </c>
      <c r="AH1051" s="39">
        <v>40436</v>
      </c>
      <c r="AI1051" s="26" t="s">
        <v>11015</v>
      </c>
      <c r="AJ1051" s="26" t="s">
        <v>11016</v>
      </c>
      <c r="AK1051" s="25" t="s">
        <v>18471</v>
      </c>
      <c r="AL1051" s="47">
        <v>453</v>
      </c>
      <c r="AM1051" s="47">
        <v>746</v>
      </c>
      <c r="AN1051" s="22" t="s">
        <v>6790</v>
      </c>
      <c r="AP1051" t="s">
        <v>18923</v>
      </c>
      <c r="AQ1051" s="8"/>
      <c r="AS1051" s="53"/>
    </row>
    <row r="1052" spans="1:45" x14ac:dyDescent="0.3">
      <c r="A1052" s="12" t="s">
        <v>33</v>
      </c>
      <c r="B1052" s="50" t="s">
        <v>11018</v>
      </c>
      <c r="C1052" s="10" t="s">
        <v>11017</v>
      </c>
      <c r="D1052" s="12" t="s">
        <v>3</v>
      </c>
      <c r="E1052" s="52">
        <v>17.38</v>
      </c>
      <c r="F1052" s="12" t="s">
        <v>77</v>
      </c>
      <c r="G1052" s="52">
        <v>99.970000000000027</v>
      </c>
      <c r="H1052" s="12" t="s">
        <v>613</v>
      </c>
      <c r="I1052" s="12" t="s">
        <v>32</v>
      </c>
      <c r="J1052" s="25" t="s">
        <v>25</v>
      </c>
      <c r="K1052" s="47">
        <v>22.22</v>
      </c>
      <c r="L1052" s="25" t="s">
        <v>6785</v>
      </c>
      <c r="M1052" s="25" t="s">
        <v>11019</v>
      </c>
      <c r="N1052" s="25"/>
      <c r="O1052" s="26" t="s">
        <v>11020</v>
      </c>
      <c r="P1052" s="26" t="s">
        <v>11021</v>
      </c>
      <c r="Q1052" s="57" t="s">
        <v>24</v>
      </c>
      <c r="R1052" s="57" t="s">
        <v>33</v>
      </c>
      <c r="S1052" s="57" t="s">
        <v>24</v>
      </c>
      <c r="T1052" s="27"/>
      <c r="U1052" s="27">
        <v>3.3E-3</v>
      </c>
      <c r="V1052" s="44">
        <v>19.582363636363599</v>
      </c>
      <c r="W1052" s="44">
        <v>17.520572136363636</v>
      </c>
      <c r="X1052" s="44" t="s">
        <v>17787</v>
      </c>
      <c r="Y1052" s="29">
        <v>1.4999999999999999E-2</v>
      </c>
      <c r="Z1052" s="47" t="s">
        <v>5773</v>
      </c>
      <c r="AA1052" s="47" t="s">
        <v>5786</v>
      </c>
      <c r="AB1052" s="23" t="s">
        <v>18812</v>
      </c>
      <c r="AC1052" s="24" t="s">
        <v>742</v>
      </c>
      <c r="AD1052" s="24" t="s">
        <v>742</v>
      </c>
      <c r="AE1052" s="24" t="s">
        <v>33</v>
      </c>
      <c r="AF1052" s="24" t="s">
        <v>5775</v>
      </c>
      <c r="AG1052" s="25" t="s">
        <v>5766</v>
      </c>
      <c r="AH1052" s="39" t="e">
        <v>#N/A</v>
      </c>
      <c r="AI1052" s="26" t="s">
        <v>11022</v>
      </c>
      <c r="AJ1052" s="26" t="s">
        <v>11023</v>
      </c>
      <c r="AK1052" s="25" t="s">
        <v>18476</v>
      </c>
      <c r="AL1052" s="47">
        <v>442</v>
      </c>
      <c r="AM1052" s="47">
        <v>751</v>
      </c>
      <c r="AN1052" s="22" t="s">
        <v>6790</v>
      </c>
      <c r="AP1052" t="s">
        <v>18917</v>
      </c>
      <c r="AQ1052" s="8"/>
      <c r="AS1052" s="53"/>
    </row>
    <row r="1053" spans="1:45" x14ac:dyDescent="0.3">
      <c r="A1053" s="12" t="s">
        <v>33</v>
      </c>
      <c r="B1053" s="50" t="s">
        <v>11025</v>
      </c>
      <c r="C1053" s="10" t="s">
        <v>11024</v>
      </c>
      <c r="D1053" s="12" t="s">
        <v>3</v>
      </c>
      <c r="E1053" s="52">
        <v>17.38</v>
      </c>
      <c r="F1053" s="12" t="s">
        <v>77</v>
      </c>
      <c r="G1053" s="52">
        <v>99.970000000000027</v>
      </c>
      <c r="H1053" s="12" t="s">
        <v>613</v>
      </c>
      <c r="I1053" s="12" t="s">
        <v>32</v>
      </c>
      <c r="J1053" s="25" t="s">
        <v>25</v>
      </c>
      <c r="K1053" s="47">
        <v>22.22</v>
      </c>
      <c r="L1053" s="25" t="s">
        <v>6785</v>
      </c>
      <c r="M1053" s="25" t="s">
        <v>11026</v>
      </c>
      <c r="N1053" s="25"/>
      <c r="O1053" s="26" t="s">
        <v>11027</v>
      </c>
      <c r="P1053" s="26" t="s">
        <v>11028</v>
      </c>
      <c r="Q1053" s="57" t="s">
        <v>33</v>
      </c>
      <c r="R1053" s="57" t="s">
        <v>33</v>
      </c>
      <c r="S1053" s="57" t="s">
        <v>24</v>
      </c>
      <c r="T1053" s="27"/>
      <c r="U1053" s="27">
        <v>3.0000000000000001E-3</v>
      </c>
      <c r="V1053" s="44">
        <v>14.3916818181818</v>
      </c>
      <c r="W1053" s="44">
        <v>10.574038727272729</v>
      </c>
      <c r="X1053" s="44" t="s">
        <v>17781</v>
      </c>
      <c r="Y1053" s="29">
        <v>1.4999999999999999E-2</v>
      </c>
      <c r="Z1053" s="20" t="s">
        <v>5785</v>
      </c>
      <c r="AA1053" s="23" t="s">
        <v>5786</v>
      </c>
      <c r="AB1053" s="23" t="s">
        <v>18813</v>
      </c>
      <c r="AC1053" s="24" t="s">
        <v>26</v>
      </c>
      <c r="AD1053" s="24" t="s">
        <v>742</v>
      </c>
      <c r="AE1053" s="24" t="s">
        <v>24</v>
      </c>
      <c r="AF1053" s="24" t="s">
        <v>5775</v>
      </c>
      <c r="AG1053" s="25" t="s">
        <v>5766</v>
      </c>
      <c r="AH1053" s="39">
        <v>42563</v>
      </c>
      <c r="AI1053" s="26" t="s">
        <v>11029</v>
      </c>
      <c r="AJ1053" s="26" t="s">
        <v>11030</v>
      </c>
      <c r="AK1053" s="25" t="s">
        <v>18476</v>
      </c>
      <c r="AL1053" s="47">
        <v>442</v>
      </c>
      <c r="AM1053" s="47">
        <v>751</v>
      </c>
      <c r="AN1053" s="22" t="s">
        <v>6790</v>
      </c>
      <c r="AP1053" t="s">
        <v>18918</v>
      </c>
      <c r="AQ1053" s="8"/>
      <c r="AS1053" s="53"/>
    </row>
    <row r="1054" spans="1:45" x14ac:dyDescent="0.3">
      <c r="A1054" s="12" t="s">
        <v>33</v>
      </c>
      <c r="B1054" s="50" t="s">
        <v>11032</v>
      </c>
      <c r="C1054" s="10" t="s">
        <v>11031</v>
      </c>
      <c r="D1054" s="12" t="s">
        <v>3</v>
      </c>
      <c r="E1054" s="52" t="e">
        <v>#N/A</v>
      </c>
      <c r="F1054" s="12" t="s">
        <v>77</v>
      </c>
      <c r="G1054" s="52" t="e">
        <v>#N/A</v>
      </c>
      <c r="H1054" s="12" t="s">
        <v>613</v>
      </c>
      <c r="I1054" s="12" t="s">
        <v>32</v>
      </c>
      <c r="J1054" s="25" t="s">
        <v>25</v>
      </c>
      <c r="K1054" s="47" t="e">
        <v>#N/A</v>
      </c>
      <c r="L1054" s="25" t="s">
        <v>6785</v>
      </c>
      <c r="M1054" s="25" t="s">
        <v>11033</v>
      </c>
      <c r="N1054" s="47" t="s">
        <v>20039</v>
      </c>
      <c r="O1054" s="26" t="s">
        <v>11034</v>
      </c>
      <c r="P1054" s="26" t="s">
        <v>11035</v>
      </c>
      <c r="Q1054" s="57" t="s">
        <v>24</v>
      </c>
      <c r="R1054" s="57" t="s">
        <v>33</v>
      </c>
      <c r="S1054" s="57" t="s">
        <v>33</v>
      </c>
      <c r="T1054" s="27"/>
      <c r="U1054" s="27">
        <v>3.0000000000000001E-3</v>
      </c>
      <c r="V1054" s="44">
        <v>16.141545454545501</v>
      </c>
      <c r="W1054" s="44">
        <v>14.998750045454544</v>
      </c>
      <c r="X1054" s="44" t="s">
        <v>17785</v>
      </c>
      <c r="Y1054" s="29">
        <v>0.03</v>
      </c>
      <c r="Z1054" s="20" t="s">
        <v>5773</v>
      </c>
      <c r="AA1054" s="23" t="s">
        <v>5786</v>
      </c>
      <c r="AB1054" s="23" t="s">
        <v>18812</v>
      </c>
      <c r="AC1054" s="24" t="s">
        <v>26</v>
      </c>
      <c r="AD1054" s="24" t="s">
        <v>742</v>
      </c>
      <c r="AE1054" s="24" t="s">
        <v>24</v>
      </c>
      <c r="AF1054" s="24" t="s">
        <v>5775</v>
      </c>
      <c r="AG1054" s="25" t="s">
        <v>5766</v>
      </c>
      <c r="AH1054" s="39" t="e">
        <v>#N/A</v>
      </c>
      <c r="AI1054" s="26" t="s">
        <v>11036</v>
      </c>
      <c r="AJ1054" s="26" t="s">
        <v>11037</v>
      </c>
      <c r="AK1054" s="25" t="s">
        <v>18476</v>
      </c>
      <c r="AL1054" s="47">
        <v>442</v>
      </c>
      <c r="AM1054" s="47">
        <v>751</v>
      </c>
      <c r="AN1054" s="22" t="s">
        <v>6790</v>
      </c>
    </row>
    <row r="1055" spans="1:45" x14ac:dyDescent="0.3">
      <c r="A1055" s="12" t="s">
        <v>33</v>
      </c>
      <c r="B1055" s="50" t="s">
        <v>11039</v>
      </c>
      <c r="C1055" s="10" t="s">
        <v>11038</v>
      </c>
      <c r="D1055" s="12" t="s">
        <v>3</v>
      </c>
      <c r="E1055" s="52">
        <v>27.839999999999996</v>
      </c>
      <c r="F1055" s="12" t="s">
        <v>77</v>
      </c>
      <c r="G1055" s="52">
        <v>100.0100000000001</v>
      </c>
      <c r="H1055" s="12" t="s">
        <v>17774</v>
      </c>
      <c r="I1055" s="12" t="s">
        <v>32</v>
      </c>
      <c r="J1055" s="25" t="s">
        <v>25</v>
      </c>
      <c r="K1055" s="47">
        <v>19.04</v>
      </c>
      <c r="L1055" s="25" t="s">
        <v>6785</v>
      </c>
      <c r="M1055" s="25" t="s">
        <v>11040</v>
      </c>
      <c r="N1055" s="47" t="s">
        <v>20040</v>
      </c>
      <c r="O1055" s="26" t="s">
        <v>11041</v>
      </c>
      <c r="P1055" s="26" t="s">
        <v>11042</v>
      </c>
      <c r="Q1055" s="57" t="s">
        <v>33</v>
      </c>
      <c r="R1055" s="57" t="s">
        <v>33</v>
      </c>
      <c r="S1055" s="57" t="s">
        <v>33</v>
      </c>
      <c r="T1055" s="27"/>
      <c r="U1055" s="27">
        <v>3.3E-3</v>
      </c>
      <c r="V1055" s="44">
        <v>10.3775909090909</v>
      </c>
      <c r="W1055" s="44">
        <v>8.8232340909090912</v>
      </c>
      <c r="X1055" s="44" t="s">
        <v>17782</v>
      </c>
      <c r="Y1055" s="29">
        <v>1.4999999999999999E-2</v>
      </c>
      <c r="Z1055" s="20" t="s">
        <v>5785</v>
      </c>
      <c r="AA1055" s="23" t="s">
        <v>5786</v>
      </c>
      <c r="AB1055" s="23" t="s">
        <v>18813</v>
      </c>
      <c r="AC1055" s="24" t="s">
        <v>26</v>
      </c>
      <c r="AD1055" s="24" t="s">
        <v>742</v>
      </c>
      <c r="AE1055" s="24" t="s">
        <v>24</v>
      </c>
      <c r="AF1055" s="24" t="s">
        <v>5775</v>
      </c>
      <c r="AG1055" s="25" t="s">
        <v>5766</v>
      </c>
      <c r="AH1055" s="39">
        <v>40436</v>
      </c>
      <c r="AI1055" s="26" t="s">
        <v>11043</v>
      </c>
      <c r="AJ1055" s="26" t="s">
        <v>11044</v>
      </c>
      <c r="AK1055" s="25" t="s">
        <v>18451</v>
      </c>
      <c r="AL1055" s="47">
        <v>435</v>
      </c>
      <c r="AM1055" s="47">
        <v>726</v>
      </c>
      <c r="AN1055" s="22" t="s">
        <v>6790</v>
      </c>
      <c r="AP1055" t="s">
        <v>18911</v>
      </c>
      <c r="AQ1055" s="8"/>
      <c r="AS1055" s="53"/>
    </row>
    <row r="1056" spans="1:45" x14ac:dyDescent="0.3">
      <c r="A1056" s="12" t="s">
        <v>33</v>
      </c>
      <c r="B1056" s="50" t="s">
        <v>11046</v>
      </c>
      <c r="C1056" s="10" t="s">
        <v>11045</v>
      </c>
      <c r="D1056" s="12" t="s">
        <v>351</v>
      </c>
      <c r="E1056" s="52">
        <v>99.72</v>
      </c>
      <c r="F1056" s="12" t="s">
        <v>43</v>
      </c>
      <c r="G1056" s="52">
        <v>66.489999999999995</v>
      </c>
      <c r="H1056" s="12" t="s">
        <v>17774</v>
      </c>
      <c r="I1056" s="12" t="s">
        <v>32</v>
      </c>
      <c r="J1056" s="25" t="s">
        <v>25</v>
      </c>
      <c r="K1056" s="47">
        <v>39.74</v>
      </c>
      <c r="L1056" s="25" t="s">
        <v>6785</v>
      </c>
      <c r="M1056" s="25" t="s">
        <v>11047</v>
      </c>
      <c r="N1056" s="47" t="s">
        <v>20041</v>
      </c>
      <c r="O1056" s="26" t="s">
        <v>11048</v>
      </c>
      <c r="P1056" s="26" t="s">
        <v>11049</v>
      </c>
      <c r="Q1056" s="57" t="s">
        <v>24</v>
      </c>
      <c r="R1056" s="57" t="s">
        <v>33</v>
      </c>
      <c r="S1056" s="57" t="s">
        <v>33</v>
      </c>
      <c r="T1056" s="27"/>
      <c r="U1056" s="27">
        <v>2.5000000000000001E-3</v>
      </c>
      <c r="V1056" s="44">
        <v>29.652409090909099</v>
      </c>
      <c r="W1056" s="44">
        <v>24.729783499999996</v>
      </c>
      <c r="X1056" s="44" t="s">
        <v>17781</v>
      </c>
      <c r="Y1056" s="29">
        <v>0.03</v>
      </c>
      <c r="Z1056" s="20" t="s">
        <v>5773</v>
      </c>
      <c r="AA1056" s="23" t="s">
        <v>5786</v>
      </c>
      <c r="AB1056" s="23" t="s">
        <v>18812</v>
      </c>
      <c r="AC1056" s="24" t="s">
        <v>26</v>
      </c>
      <c r="AD1056" s="24" t="s">
        <v>742</v>
      </c>
      <c r="AE1056" s="24" t="s">
        <v>24</v>
      </c>
      <c r="AF1056" s="24" t="s">
        <v>5775</v>
      </c>
      <c r="AG1056" s="25" t="s">
        <v>5766</v>
      </c>
      <c r="AH1056" s="39" t="e">
        <v>#N/A</v>
      </c>
      <c r="AI1056" s="26" t="s">
        <v>11050</v>
      </c>
      <c r="AJ1056" s="26" t="s">
        <v>11051</v>
      </c>
      <c r="AK1056" s="25" t="s">
        <v>18481</v>
      </c>
      <c r="AL1056" s="47">
        <v>456</v>
      </c>
      <c r="AM1056" s="47">
        <v>756</v>
      </c>
      <c r="AN1056" s="22" t="s">
        <v>6790</v>
      </c>
      <c r="AP1056" t="s">
        <v>18928</v>
      </c>
      <c r="AQ1056" s="8"/>
      <c r="AS1056" s="53"/>
    </row>
    <row r="1057" spans="1:45" x14ac:dyDescent="0.3">
      <c r="A1057" s="12" t="s">
        <v>33</v>
      </c>
      <c r="B1057" s="50" t="s">
        <v>11053</v>
      </c>
      <c r="C1057" s="10" t="s">
        <v>11052</v>
      </c>
      <c r="D1057" s="12" t="s">
        <v>243</v>
      </c>
      <c r="E1057" s="52">
        <v>99.259999999999962</v>
      </c>
      <c r="F1057" s="12" t="s">
        <v>43</v>
      </c>
      <c r="G1057" s="52">
        <v>54.500000000000007</v>
      </c>
      <c r="H1057" s="12" t="s">
        <v>17774</v>
      </c>
      <c r="I1057" s="12" t="s">
        <v>32</v>
      </c>
      <c r="J1057" s="25" t="s">
        <v>25</v>
      </c>
      <c r="K1057" s="47">
        <v>33.96</v>
      </c>
      <c r="L1057" s="25" t="s">
        <v>6785</v>
      </c>
      <c r="M1057" s="25" t="s">
        <v>11054</v>
      </c>
      <c r="N1057" s="47" t="s">
        <v>20042</v>
      </c>
      <c r="O1057" s="26" t="s">
        <v>11055</v>
      </c>
      <c r="P1057" s="26" t="s">
        <v>11056</v>
      </c>
      <c r="Q1057" s="57" t="s">
        <v>24</v>
      </c>
      <c r="R1057" s="57" t="s">
        <v>33</v>
      </c>
      <c r="S1057" s="57" t="s">
        <v>33</v>
      </c>
      <c r="T1057" s="27"/>
      <c r="U1057" s="27">
        <v>2.5000000000000001E-3</v>
      </c>
      <c r="V1057" s="44">
        <v>33.082363636363603</v>
      </c>
      <c r="W1057" s="44">
        <v>30.373512500000004</v>
      </c>
      <c r="X1057" s="44" t="s">
        <v>17787</v>
      </c>
      <c r="Y1057" s="29">
        <v>0.03</v>
      </c>
      <c r="Z1057" s="20" t="s">
        <v>5773</v>
      </c>
      <c r="AA1057" s="23" t="s">
        <v>5786</v>
      </c>
      <c r="AB1057" s="23" t="s">
        <v>18812</v>
      </c>
      <c r="AC1057" s="24" t="s">
        <v>26</v>
      </c>
      <c r="AD1057" s="24" t="s">
        <v>742</v>
      </c>
      <c r="AE1057" s="24" t="s">
        <v>24</v>
      </c>
      <c r="AF1057" s="24" t="s">
        <v>5775</v>
      </c>
      <c r="AG1057" s="25" t="s">
        <v>5766</v>
      </c>
      <c r="AH1057" s="39" t="e">
        <v>#N/A</v>
      </c>
      <c r="AI1057" s="26" t="s">
        <v>11057</v>
      </c>
      <c r="AJ1057" s="26" t="s">
        <v>11058</v>
      </c>
      <c r="AK1057" s="25" t="s">
        <v>18482</v>
      </c>
      <c r="AL1057" s="47">
        <v>457</v>
      </c>
      <c r="AM1057" s="47">
        <v>757</v>
      </c>
      <c r="AN1057" s="22" t="s">
        <v>6790</v>
      </c>
      <c r="AP1057" t="s">
        <v>18929</v>
      </c>
      <c r="AQ1057" s="8"/>
      <c r="AS1057" s="53"/>
    </row>
    <row r="1058" spans="1:45" x14ac:dyDescent="0.3">
      <c r="A1058" s="12" t="s">
        <v>33</v>
      </c>
      <c r="B1058" s="50" t="s">
        <v>11060</v>
      </c>
      <c r="C1058" s="10" t="s">
        <v>11059</v>
      </c>
      <c r="D1058" s="12" t="s">
        <v>1</v>
      </c>
      <c r="E1058" s="52">
        <v>98.899999999999977</v>
      </c>
      <c r="F1058" s="12" t="s">
        <v>43</v>
      </c>
      <c r="G1058" s="52">
        <v>51.540000000000006</v>
      </c>
      <c r="H1058" s="12" t="s">
        <v>17774</v>
      </c>
      <c r="I1058" s="12" t="s">
        <v>32</v>
      </c>
      <c r="J1058" s="25" t="s">
        <v>25</v>
      </c>
      <c r="K1058" s="47">
        <v>42.290000000000006</v>
      </c>
      <c r="L1058" s="25" t="s">
        <v>6785</v>
      </c>
      <c r="M1058" s="25" t="s">
        <v>11061</v>
      </c>
      <c r="N1058" s="47" t="s">
        <v>20043</v>
      </c>
      <c r="O1058" s="26" t="s">
        <v>11062</v>
      </c>
      <c r="P1058" s="26" t="s">
        <v>11063</v>
      </c>
      <c r="Q1058" s="57" t="s">
        <v>24</v>
      </c>
      <c r="R1058" s="57" t="s">
        <v>33</v>
      </c>
      <c r="S1058" s="57" t="s">
        <v>33</v>
      </c>
      <c r="T1058" s="27"/>
      <c r="U1058" s="27">
        <v>2.5000000000000001E-3</v>
      </c>
      <c r="V1058" s="44">
        <v>39.633090909090903</v>
      </c>
      <c r="W1058" s="44">
        <v>33.204822136363632</v>
      </c>
      <c r="X1058" s="44" t="s">
        <v>17781</v>
      </c>
      <c r="Y1058" s="29">
        <v>0.03</v>
      </c>
      <c r="Z1058" s="20" t="s">
        <v>5773</v>
      </c>
      <c r="AA1058" s="23" t="s">
        <v>5786</v>
      </c>
      <c r="AB1058" s="23" t="s">
        <v>18812</v>
      </c>
      <c r="AC1058" s="24" t="s">
        <v>26</v>
      </c>
      <c r="AD1058" s="24" t="s">
        <v>742</v>
      </c>
      <c r="AE1058" s="24" t="s">
        <v>24</v>
      </c>
      <c r="AF1058" s="24" t="s">
        <v>5775</v>
      </c>
      <c r="AG1058" s="25" t="s">
        <v>5766</v>
      </c>
      <c r="AH1058" s="39" t="e">
        <v>#N/A</v>
      </c>
      <c r="AI1058" s="26" t="s">
        <v>11064</v>
      </c>
      <c r="AJ1058" s="26" t="s">
        <v>11065</v>
      </c>
      <c r="AK1058" s="25" t="s">
        <v>18484</v>
      </c>
      <c r="AL1058" s="47">
        <v>459</v>
      </c>
      <c r="AM1058" s="47">
        <v>759</v>
      </c>
      <c r="AN1058" s="22" t="s">
        <v>6790</v>
      </c>
      <c r="AP1058" t="s">
        <v>18932</v>
      </c>
      <c r="AQ1058" s="8"/>
      <c r="AS1058" s="53"/>
    </row>
    <row r="1059" spans="1:45" x14ac:dyDescent="0.3">
      <c r="A1059" s="12" t="s">
        <v>33</v>
      </c>
      <c r="B1059" s="50" t="s">
        <v>11067</v>
      </c>
      <c r="C1059" s="10" t="s">
        <v>11066</v>
      </c>
      <c r="D1059" s="12" t="s">
        <v>3</v>
      </c>
      <c r="E1059" s="52" t="e">
        <v>#N/A</v>
      </c>
      <c r="F1059" s="12" t="s">
        <v>43</v>
      </c>
      <c r="G1059" s="52" t="e">
        <v>#N/A</v>
      </c>
      <c r="H1059" s="12" t="s">
        <v>613</v>
      </c>
      <c r="I1059" s="12" t="s">
        <v>32</v>
      </c>
      <c r="J1059" s="25" t="s">
        <v>25</v>
      </c>
      <c r="K1059" s="47" t="e">
        <v>#N/A</v>
      </c>
      <c r="L1059" s="25" t="s">
        <v>6785</v>
      </c>
      <c r="M1059" s="25" t="s">
        <v>11068</v>
      </c>
      <c r="N1059" s="25"/>
      <c r="O1059" s="26" t="s">
        <v>11069</v>
      </c>
      <c r="P1059" s="26" t="s">
        <v>11070</v>
      </c>
      <c r="Q1059" s="57" t="s">
        <v>33</v>
      </c>
      <c r="R1059" s="57" t="s">
        <v>33</v>
      </c>
      <c r="S1059" s="57" t="s">
        <v>24</v>
      </c>
      <c r="T1059" s="27"/>
      <c r="U1059" s="27">
        <v>2E-3</v>
      </c>
      <c r="V1059" s="44">
        <v>20.863545454545498</v>
      </c>
      <c r="W1059" s="44">
        <v>19.419763636363637</v>
      </c>
      <c r="X1059" s="44" t="s">
        <v>17785</v>
      </c>
      <c r="Y1059" s="29">
        <v>0.03</v>
      </c>
      <c r="Z1059" s="20" t="s">
        <v>5785</v>
      </c>
      <c r="AA1059" s="23" t="s">
        <v>6656</v>
      </c>
      <c r="AB1059" s="23" t="s">
        <v>18810</v>
      </c>
      <c r="AC1059" s="24" t="s">
        <v>26</v>
      </c>
      <c r="AD1059" s="24" t="s">
        <v>742</v>
      </c>
      <c r="AE1059" s="24" t="s">
        <v>24</v>
      </c>
      <c r="AF1059" s="24" t="s">
        <v>5775</v>
      </c>
      <c r="AG1059" s="25" t="s">
        <v>5766</v>
      </c>
      <c r="AH1059" s="39">
        <v>43791</v>
      </c>
      <c r="AI1059" s="26" t="s">
        <v>11071</v>
      </c>
      <c r="AJ1059" s="26" t="s">
        <v>11072</v>
      </c>
      <c r="AK1059" s="25" t="s">
        <v>18486</v>
      </c>
      <c r="AL1059" s="47">
        <v>461</v>
      </c>
      <c r="AM1059" s="47">
        <v>761</v>
      </c>
      <c r="AN1059" s="22" t="s">
        <v>6790</v>
      </c>
    </row>
    <row r="1060" spans="1:45" x14ac:dyDescent="0.3">
      <c r="A1060" s="12" t="s">
        <v>33</v>
      </c>
      <c r="B1060" s="50" t="s">
        <v>11074</v>
      </c>
      <c r="C1060" s="10" t="s">
        <v>11073</v>
      </c>
      <c r="D1060" s="12" t="s">
        <v>3</v>
      </c>
      <c r="E1060" s="52">
        <v>21.669999999999998</v>
      </c>
      <c r="F1060" s="12" t="s">
        <v>43</v>
      </c>
      <c r="G1060" s="52">
        <v>65.320000000000036</v>
      </c>
      <c r="H1060" s="12" t="s">
        <v>613</v>
      </c>
      <c r="I1060" s="12" t="s">
        <v>32</v>
      </c>
      <c r="J1060" s="25" t="s">
        <v>25</v>
      </c>
      <c r="K1060" s="47">
        <v>13</v>
      </c>
      <c r="L1060" s="25" t="s">
        <v>6785</v>
      </c>
      <c r="M1060" s="25" t="s">
        <v>11075</v>
      </c>
      <c r="N1060" s="25"/>
      <c r="O1060" s="26" t="s">
        <v>11076</v>
      </c>
      <c r="P1060" s="26" t="s">
        <v>11077</v>
      </c>
      <c r="Q1060" s="57" t="s">
        <v>33</v>
      </c>
      <c r="R1060" s="57" t="s">
        <v>33</v>
      </c>
      <c r="S1060" s="57" t="s">
        <v>24</v>
      </c>
      <c r="T1060" s="27"/>
      <c r="U1060" s="27">
        <v>2E-3</v>
      </c>
      <c r="V1060" s="44">
        <v>23.448818181818201</v>
      </c>
      <c r="W1060" s="44">
        <v>21.431337954545455</v>
      </c>
      <c r="X1060" s="44" t="s">
        <v>17785</v>
      </c>
      <c r="Y1060" s="29">
        <v>0.03</v>
      </c>
      <c r="Z1060" s="20" t="s">
        <v>5773</v>
      </c>
      <c r="AA1060" s="23" t="s">
        <v>6656</v>
      </c>
      <c r="AB1060" s="23" t="s">
        <v>18815</v>
      </c>
      <c r="AC1060" s="24" t="s">
        <v>26</v>
      </c>
      <c r="AD1060" s="24" t="s">
        <v>742</v>
      </c>
      <c r="AE1060" s="24" t="s">
        <v>24</v>
      </c>
      <c r="AF1060" s="24" t="s">
        <v>5775</v>
      </c>
      <c r="AG1060" s="25" t="s">
        <v>5766</v>
      </c>
      <c r="AH1060" s="39">
        <v>43536</v>
      </c>
      <c r="AI1060" s="26" t="s">
        <v>11078</v>
      </c>
      <c r="AJ1060" s="26" t="s">
        <v>11079</v>
      </c>
      <c r="AK1060" s="25" t="s">
        <v>18486</v>
      </c>
      <c r="AL1060" s="47">
        <v>461</v>
      </c>
      <c r="AM1060" s="47">
        <v>761</v>
      </c>
      <c r="AN1060" s="22" t="s">
        <v>6790</v>
      </c>
      <c r="AP1060" t="s">
        <v>18934</v>
      </c>
      <c r="AQ1060" s="8"/>
      <c r="AS1060" s="53"/>
    </row>
    <row r="1061" spans="1:45" x14ac:dyDescent="0.3">
      <c r="A1061" s="12" t="s">
        <v>33</v>
      </c>
      <c r="B1061" s="50" t="s">
        <v>11081</v>
      </c>
      <c r="C1061" s="10" t="s">
        <v>11080</v>
      </c>
      <c r="D1061" s="12" t="s">
        <v>3</v>
      </c>
      <c r="E1061" s="52">
        <v>22.57</v>
      </c>
      <c r="F1061" s="12" t="s">
        <v>43</v>
      </c>
      <c r="G1061" s="52">
        <v>67.040000000000077</v>
      </c>
      <c r="H1061" s="12" t="s">
        <v>613</v>
      </c>
      <c r="I1061" s="12" t="s">
        <v>32</v>
      </c>
      <c r="J1061" s="25" t="s">
        <v>25</v>
      </c>
      <c r="K1061" s="47">
        <v>13.370000000000001</v>
      </c>
      <c r="L1061" s="25" t="s">
        <v>6785</v>
      </c>
      <c r="M1061" s="25" t="s">
        <v>11082</v>
      </c>
      <c r="N1061" s="25"/>
      <c r="O1061" s="26" t="s">
        <v>11083</v>
      </c>
      <c r="P1061" s="26" t="s">
        <v>11084</v>
      </c>
      <c r="Q1061" s="57" t="s">
        <v>33</v>
      </c>
      <c r="R1061" s="57" t="s">
        <v>33</v>
      </c>
      <c r="S1061" s="57" t="s">
        <v>24</v>
      </c>
      <c r="T1061" s="27"/>
      <c r="U1061" s="27">
        <v>2E-3</v>
      </c>
      <c r="V1061" s="44">
        <v>16.955045454545498</v>
      </c>
      <c r="W1061" s="44">
        <v>15.333649136363636</v>
      </c>
      <c r="X1061" s="44" t="s">
        <v>17782</v>
      </c>
      <c r="Y1061" s="29">
        <v>0.03</v>
      </c>
      <c r="Z1061" s="20" t="s">
        <v>5785</v>
      </c>
      <c r="AA1061" s="23" t="s">
        <v>6656</v>
      </c>
      <c r="AB1061" s="23" t="s">
        <v>18810</v>
      </c>
      <c r="AC1061" s="24" t="s">
        <v>26</v>
      </c>
      <c r="AD1061" s="24" t="s">
        <v>742</v>
      </c>
      <c r="AE1061" s="24" t="s">
        <v>24</v>
      </c>
      <c r="AF1061" s="24" t="s">
        <v>5775</v>
      </c>
      <c r="AG1061" s="25" t="s">
        <v>5766</v>
      </c>
      <c r="AH1061" s="39">
        <v>43396</v>
      </c>
      <c r="AI1061" s="26" t="s">
        <v>11085</v>
      </c>
      <c r="AJ1061" s="26" t="s">
        <v>11086</v>
      </c>
      <c r="AK1061" s="25" t="s">
        <v>18490</v>
      </c>
      <c r="AL1061" s="47">
        <v>461</v>
      </c>
      <c r="AM1061" s="47">
        <v>765</v>
      </c>
      <c r="AN1061" s="22" t="s">
        <v>6790</v>
      </c>
      <c r="AP1061" t="s">
        <v>18935</v>
      </c>
      <c r="AQ1061" s="8"/>
      <c r="AS1061" s="53"/>
    </row>
    <row r="1062" spans="1:45" x14ac:dyDescent="0.3">
      <c r="A1062" s="12" t="s">
        <v>33</v>
      </c>
      <c r="B1062" s="50" t="s">
        <v>11088</v>
      </c>
      <c r="C1062" s="10" t="s">
        <v>11087</v>
      </c>
      <c r="D1062" s="12" t="s">
        <v>3</v>
      </c>
      <c r="E1062" s="52">
        <v>22.57</v>
      </c>
      <c r="F1062" s="12" t="s">
        <v>43</v>
      </c>
      <c r="G1062" s="52">
        <v>67.040000000000077</v>
      </c>
      <c r="H1062" s="12" t="s">
        <v>613</v>
      </c>
      <c r="I1062" s="12" t="s">
        <v>32</v>
      </c>
      <c r="J1062" s="25" t="s">
        <v>25</v>
      </c>
      <c r="K1062" s="47">
        <v>13.370000000000001</v>
      </c>
      <c r="L1062" s="25" t="s">
        <v>6785</v>
      </c>
      <c r="M1062" s="25" t="s">
        <v>11089</v>
      </c>
      <c r="N1062" s="25"/>
      <c r="O1062" s="26" t="s">
        <v>11090</v>
      </c>
      <c r="P1062" s="26" t="s">
        <v>11091</v>
      </c>
      <c r="Q1062" s="57" t="s">
        <v>33</v>
      </c>
      <c r="R1062" s="57" t="s">
        <v>33</v>
      </c>
      <c r="S1062" s="57" t="s">
        <v>24</v>
      </c>
      <c r="T1062" s="27"/>
      <c r="U1062" s="27">
        <v>2E-3</v>
      </c>
      <c r="V1062" s="44">
        <v>17.907499999999999</v>
      </c>
      <c r="W1062" s="44">
        <v>17.203846181818179</v>
      </c>
      <c r="X1062" s="44" t="s">
        <v>17782</v>
      </c>
      <c r="Y1062" s="29">
        <v>0.03</v>
      </c>
      <c r="Z1062" s="20" t="s">
        <v>5773</v>
      </c>
      <c r="AA1062" s="23" t="s">
        <v>6656</v>
      </c>
      <c r="AB1062" s="23" t="s">
        <v>18815</v>
      </c>
      <c r="AC1062" s="24" t="s">
        <v>26</v>
      </c>
      <c r="AD1062" s="24" t="s">
        <v>742</v>
      </c>
      <c r="AE1062" s="24" t="s">
        <v>24</v>
      </c>
      <c r="AF1062" s="24" t="s">
        <v>5775</v>
      </c>
      <c r="AG1062" s="25" t="s">
        <v>5766</v>
      </c>
      <c r="AH1062" s="39">
        <v>43396</v>
      </c>
      <c r="AI1062" s="26" t="s">
        <v>11092</v>
      </c>
      <c r="AJ1062" s="26" t="s">
        <v>11093</v>
      </c>
      <c r="AK1062" s="25" t="s">
        <v>18490</v>
      </c>
      <c r="AL1062" s="47">
        <v>461</v>
      </c>
      <c r="AM1062" s="47">
        <v>765</v>
      </c>
      <c r="AN1062" s="22" t="s">
        <v>6790</v>
      </c>
      <c r="AP1062" t="s">
        <v>18936</v>
      </c>
      <c r="AQ1062" s="8"/>
      <c r="AS1062" s="53"/>
    </row>
    <row r="1063" spans="1:45" x14ac:dyDescent="0.3">
      <c r="A1063" s="41"/>
      <c r="B1063" s="62" t="s">
        <v>20709</v>
      </c>
      <c r="C1063" s="62" t="s">
        <v>20708</v>
      </c>
      <c r="D1063" s="41"/>
      <c r="E1063" s="41"/>
      <c r="F1063" s="41"/>
      <c r="G1063" s="41"/>
      <c r="H1063" s="41"/>
      <c r="I1063" s="41"/>
      <c r="J1063" s="41"/>
      <c r="K1063" s="41"/>
      <c r="L1063" s="25" t="s">
        <v>6785</v>
      </c>
      <c r="M1063" s="43"/>
      <c r="N1063" s="43"/>
      <c r="O1063" s="41"/>
      <c r="P1063" s="41"/>
      <c r="Q1063" s="57" t="s">
        <v>33</v>
      </c>
      <c r="R1063" s="57" t="s">
        <v>24</v>
      </c>
      <c r="S1063" s="57" t="s">
        <v>24</v>
      </c>
      <c r="T1063" s="41"/>
      <c r="U1063" s="41"/>
      <c r="V1063" s="41"/>
      <c r="W1063" s="41"/>
      <c r="X1063" s="41"/>
      <c r="Y1063" s="41"/>
      <c r="Z1063" t="s">
        <v>5773</v>
      </c>
      <c r="AA1063" s="41"/>
      <c r="AB1063" s="41"/>
      <c r="AC1063" s="41"/>
      <c r="AD1063" s="41"/>
      <c r="AE1063" s="41"/>
      <c r="AF1063" s="41"/>
      <c r="AG1063" s="41"/>
      <c r="AH1063" s="39">
        <v>42877</v>
      </c>
      <c r="AI1063" s="41"/>
      <c r="AJ1063" s="41"/>
      <c r="AK1063" s="41"/>
      <c r="AL1063" s="41"/>
      <c r="AM1063" s="41"/>
      <c r="AN1063" s="41"/>
    </row>
    <row r="1064" spans="1:45" x14ac:dyDescent="0.3">
      <c r="A1064" s="12" t="s">
        <v>33</v>
      </c>
      <c r="B1064" s="50" t="s">
        <v>11095</v>
      </c>
      <c r="C1064" s="10" t="s">
        <v>11094</v>
      </c>
      <c r="D1064" s="12" t="s">
        <v>3</v>
      </c>
      <c r="E1064" s="52">
        <v>20.959999999999997</v>
      </c>
      <c r="F1064" s="12" t="s">
        <v>43</v>
      </c>
      <c r="G1064" s="52">
        <v>65.500000000000242</v>
      </c>
      <c r="H1064" s="12" t="s">
        <v>17774</v>
      </c>
      <c r="I1064" s="12" t="s">
        <v>32</v>
      </c>
      <c r="J1064" s="25" t="s">
        <v>25</v>
      </c>
      <c r="K1064" s="47">
        <v>12.54</v>
      </c>
      <c r="L1064" s="25" t="s">
        <v>6785</v>
      </c>
      <c r="M1064" s="25" t="s">
        <v>11096</v>
      </c>
      <c r="N1064" s="47" t="s">
        <v>20044</v>
      </c>
      <c r="O1064" s="26" t="s">
        <v>11097</v>
      </c>
      <c r="P1064" s="26" t="s">
        <v>11098</v>
      </c>
      <c r="Q1064" s="57" t="s">
        <v>33</v>
      </c>
      <c r="R1064" s="57" t="s">
        <v>33</v>
      </c>
      <c r="S1064" s="57" t="s">
        <v>33</v>
      </c>
      <c r="T1064" s="27"/>
      <c r="U1064" s="27">
        <v>5.4999999999999997E-3</v>
      </c>
      <c r="V1064" s="44">
        <v>5.6514545454545502</v>
      </c>
      <c r="W1064" s="44">
        <v>4.9652710000000004</v>
      </c>
      <c r="X1064" s="44" t="s">
        <v>17787</v>
      </c>
      <c r="Y1064" s="29">
        <v>1.4999999999999999E-2</v>
      </c>
      <c r="Z1064" s="47" t="s">
        <v>5785</v>
      </c>
      <c r="AA1064" s="47" t="s">
        <v>6656</v>
      </c>
      <c r="AB1064" s="23" t="s">
        <v>18810</v>
      </c>
      <c r="AC1064" s="24" t="s">
        <v>742</v>
      </c>
      <c r="AD1064" s="24" t="s">
        <v>742</v>
      </c>
      <c r="AE1064" s="24" t="s">
        <v>33</v>
      </c>
      <c r="AF1064" s="24" t="s">
        <v>5821</v>
      </c>
      <c r="AG1064" s="25" t="s">
        <v>5766</v>
      </c>
      <c r="AH1064" s="39">
        <v>40452</v>
      </c>
      <c r="AI1064" s="26" t="s">
        <v>11099</v>
      </c>
      <c r="AJ1064" s="26" t="s">
        <v>11100</v>
      </c>
      <c r="AK1064" s="25" t="s">
        <v>18508</v>
      </c>
      <c r="AL1064" s="47">
        <v>455</v>
      </c>
      <c r="AM1064" s="47">
        <v>784</v>
      </c>
      <c r="AN1064" s="22" t="s">
        <v>6790</v>
      </c>
      <c r="AP1064" t="s">
        <v>18927</v>
      </c>
      <c r="AQ1064" s="8"/>
      <c r="AS1064" s="53"/>
    </row>
    <row r="1065" spans="1:45" x14ac:dyDescent="0.3">
      <c r="A1065" s="12" t="s">
        <v>33</v>
      </c>
      <c r="B1065" s="50" t="s">
        <v>11102</v>
      </c>
      <c r="C1065" s="10" t="s">
        <v>11101</v>
      </c>
      <c r="D1065" s="12" t="s">
        <v>441</v>
      </c>
      <c r="E1065" s="52">
        <v>99.509999999999991</v>
      </c>
      <c r="F1065" s="12" t="s">
        <v>43</v>
      </c>
      <c r="G1065" s="52">
        <v>69.19</v>
      </c>
      <c r="H1065" s="12" t="s">
        <v>17774</v>
      </c>
      <c r="I1065" s="12" t="s">
        <v>32</v>
      </c>
      <c r="J1065" s="25" t="s">
        <v>25</v>
      </c>
      <c r="K1065" s="47">
        <v>21.28</v>
      </c>
      <c r="L1065" s="25" t="s">
        <v>6785</v>
      </c>
      <c r="M1065" s="25" t="s">
        <v>11103</v>
      </c>
      <c r="N1065" s="47" t="s">
        <v>20045</v>
      </c>
      <c r="O1065" s="26" t="s">
        <v>11104</v>
      </c>
      <c r="P1065" s="26" t="s">
        <v>11105</v>
      </c>
      <c r="Q1065" s="57" t="s">
        <v>24</v>
      </c>
      <c r="R1065" s="57" t="s">
        <v>33</v>
      </c>
      <c r="S1065" s="57" t="s">
        <v>33</v>
      </c>
      <c r="T1065" s="27"/>
      <c r="U1065" s="27">
        <v>2.5000000000000001E-3</v>
      </c>
      <c r="V1065" s="44">
        <v>24.375318181818201</v>
      </c>
      <c r="W1065" s="44">
        <v>21.139887181818182</v>
      </c>
      <c r="X1065" s="44" t="s">
        <v>17785</v>
      </c>
      <c r="Y1065" s="29">
        <v>0.03</v>
      </c>
      <c r="Z1065" s="20" t="s">
        <v>5773</v>
      </c>
      <c r="AA1065" s="23" t="s">
        <v>5786</v>
      </c>
      <c r="AB1065" s="23" t="s">
        <v>18812</v>
      </c>
      <c r="AC1065" s="24" t="s">
        <v>26</v>
      </c>
      <c r="AD1065" s="24" t="s">
        <v>742</v>
      </c>
      <c r="AE1065" s="24" t="s">
        <v>24</v>
      </c>
      <c r="AF1065" s="24" t="s">
        <v>5775</v>
      </c>
      <c r="AG1065" s="25" t="s">
        <v>5766</v>
      </c>
      <c r="AH1065" s="39" t="e">
        <v>#N/A</v>
      </c>
      <c r="AI1065" s="26" t="s">
        <v>11106</v>
      </c>
      <c r="AJ1065" s="26" t="s">
        <v>11107</v>
      </c>
      <c r="AK1065" s="25" t="s">
        <v>18497</v>
      </c>
      <c r="AL1065" s="47">
        <v>465</v>
      </c>
      <c r="AM1065" s="47">
        <v>772</v>
      </c>
      <c r="AN1065" s="22" t="s">
        <v>6790</v>
      </c>
      <c r="AP1065" t="s">
        <v>18939</v>
      </c>
      <c r="AQ1065" s="8"/>
      <c r="AS1065" s="53"/>
    </row>
    <row r="1066" spans="1:45" x14ac:dyDescent="0.3">
      <c r="A1066" s="12" t="s">
        <v>33</v>
      </c>
      <c r="B1066" s="50" t="s">
        <v>11109</v>
      </c>
      <c r="C1066" s="10" t="s">
        <v>11108</v>
      </c>
      <c r="D1066" s="12" t="s">
        <v>404</v>
      </c>
      <c r="E1066" s="52">
        <v>99.859999999999971</v>
      </c>
      <c r="F1066" s="12" t="s">
        <v>43</v>
      </c>
      <c r="G1066" s="52">
        <v>86.91</v>
      </c>
      <c r="H1066" s="12" t="s">
        <v>17774</v>
      </c>
      <c r="I1066" s="12" t="s">
        <v>32</v>
      </c>
      <c r="J1066" s="25" t="s">
        <v>25</v>
      </c>
      <c r="K1066" s="47">
        <v>44.320000000000007</v>
      </c>
      <c r="L1066" s="25" t="s">
        <v>6785</v>
      </c>
      <c r="M1066" s="25" t="s">
        <v>11110</v>
      </c>
      <c r="N1066" s="47" t="s">
        <v>20046</v>
      </c>
      <c r="O1066" s="26" t="s">
        <v>11111</v>
      </c>
      <c r="P1066" s="26" t="s">
        <v>11112</v>
      </c>
      <c r="Q1066" s="57" t="s">
        <v>24</v>
      </c>
      <c r="R1066" s="57" t="s">
        <v>33</v>
      </c>
      <c r="S1066" s="57" t="s">
        <v>33</v>
      </c>
      <c r="T1066" s="27"/>
      <c r="U1066" s="27">
        <v>2.5000000000000001E-3</v>
      </c>
      <c r="V1066" s="44">
        <v>31.731045454545502</v>
      </c>
      <c r="W1066" s="44">
        <v>27.956637818181822</v>
      </c>
      <c r="X1066" s="44" t="s">
        <v>17785</v>
      </c>
      <c r="Y1066" s="29">
        <v>0.03</v>
      </c>
      <c r="Z1066" s="20" t="s">
        <v>5773</v>
      </c>
      <c r="AA1066" s="23" t="s">
        <v>5786</v>
      </c>
      <c r="AB1066" s="23" t="s">
        <v>18812</v>
      </c>
      <c r="AC1066" s="24" t="s">
        <v>26</v>
      </c>
      <c r="AD1066" s="24" t="s">
        <v>742</v>
      </c>
      <c r="AE1066" s="24" t="s">
        <v>24</v>
      </c>
      <c r="AF1066" s="24" t="s">
        <v>5775</v>
      </c>
      <c r="AG1066" s="25" t="s">
        <v>5766</v>
      </c>
      <c r="AH1066" s="39" t="e">
        <v>#N/A</v>
      </c>
      <c r="AI1066" s="26" t="s">
        <v>11113</v>
      </c>
      <c r="AJ1066" s="26" t="s">
        <v>11114</v>
      </c>
      <c r="AK1066" s="25" t="s">
        <v>18500</v>
      </c>
      <c r="AL1066" s="47">
        <v>468</v>
      </c>
      <c r="AM1066" s="47">
        <v>776</v>
      </c>
      <c r="AN1066" s="22" t="s">
        <v>6790</v>
      </c>
      <c r="AP1066" t="s">
        <v>18941</v>
      </c>
      <c r="AQ1066" s="8"/>
      <c r="AS1066" s="53"/>
    </row>
    <row r="1067" spans="1:45" x14ac:dyDescent="0.3">
      <c r="A1067" s="12" t="s">
        <v>33</v>
      </c>
      <c r="B1067" s="50" t="s">
        <v>11116</v>
      </c>
      <c r="C1067" s="10" t="s">
        <v>11115</v>
      </c>
      <c r="D1067" s="12" t="s">
        <v>3</v>
      </c>
      <c r="E1067" s="52">
        <v>18.400000000000002</v>
      </c>
      <c r="F1067" s="12" t="s">
        <v>43</v>
      </c>
      <c r="G1067" s="52">
        <v>59.389999999999979</v>
      </c>
      <c r="H1067" s="12" t="s">
        <v>18</v>
      </c>
      <c r="I1067" s="12" t="s">
        <v>32</v>
      </c>
      <c r="J1067" s="25" t="s">
        <v>25</v>
      </c>
      <c r="K1067" s="47">
        <v>13.76</v>
      </c>
      <c r="L1067" s="25" t="s">
        <v>6785</v>
      </c>
      <c r="M1067" s="25" t="s">
        <v>11117</v>
      </c>
      <c r="N1067" s="25"/>
      <c r="O1067" s="26" t="s">
        <v>11118</v>
      </c>
      <c r="P1067" s="26" t="s">
        <v>11119</v>
      </c>
      <c r="Q1067" s="57" t="s">
        <v>33</v>
      </c>
      <c r="R1067" s="57" t="s">
        <v>33</v>
      </c>
      <c r="S1067" s="57" t="s">
        <v>24</v>
      </c>
      <c r="T1067" s="27"/>
      <c r="U1067" s="27">
        <v>3.8E-3</v>
      </c>
      <c r="V1067" s="44">
        <v>26.141181818181799</v>
      </c>
      <c r="W1067" s="44">
        <v>22.82902859090909</v>
      </c>
      <c r="X1067" s="44" t="s">
        <v>17791</v>
      </c>
      <c r="Y1067" s="29">
        <v>2.5000000000000001E-2</v>
      </c>
      <c r="Z1067" s="20" t="s">
        <v>5773</v>
      </c>
      <c r="AA1067" s="23" t="s">
        <v>5786</v>
      </c>
      <c r="AB1067" s="23" t="s">
        <v>18812</v>
      </c>
      <c r="AC1067" s="24" t="s">
        <v>26</v>
      </c>
      <c r="AD1067" s="24" t="s">
        <v>742</v>
      </c>
      <c r="AE1067" s="24" t="s">
        <v>24</v>
      </c>
      <c r="AF1067" s="24" t="s">
        <v>5775</v>
      </c>
      <c r="AG1067" s="25" t="s">
        <v>5766</v>
      </c>
      <c r="AH1067" s="39">
        <v>42900</v>
      </c>
      <c r="AI1067" s="26" t="s">
        <v>11120</v>
      </c>
      <c r="AJ1067" s="26" t="s">
        <v>11121</v>
      </c>
      <c r="AK1067" s="25" t="s">
        <v>18498</v>
      </c>
      <c r="AL1067" s="47">
        <v>466</v>
      </c>
      <c r="AM1067" s="47">
        <v>773</v>
      </c>
      <c r="AN1067" s="22" t="s">
        <v>6790</v>
      </c>
      <c r="AP1067" t="s">
        <v>18940</v>
      </c>
      <c r="AQ1067" s="8"/>
      <c r="AS1067" s="53"/>
    </row>
    <row r="1068" spans="1:45" x14ac:dyDescent="0.3">
      <c r="A1068" s="12" t="s">
        <v>33</v>
      </c>
      <c r="B1068" s="50" t="s">
        <v>11123</v>
      </c>
      <c r="C1068" s="10" t="s">
        <v>11122</v>
      </c>
      <c r="D1068" s="12" t="s">
        <v>3</v>
      </c>
      <c r="E1068" s="52">
        <v>18.06999999999989</v>
      </c>
      <c r="F1068" s="12" t="s">
        <v>43</v>
      </c>
      <c r="G1068" s="52">
        <v>59.850000000000158</v>
      </c>
      <c r="H1068" s="12" t="s">
        <v>17765</v>
      </c>
      <c r="I1068" s="12" t="s">
        <v>32</v>
      </c>
      <c r="J1068" s="25" t="s">
        <v>25</v>
      </c>
      <c r="K1068" s="47">
        <v>2.6300000000000003</v>
      </c>
      <c r="L1068" s="25" t="s">
        <v>6785</v>
      </c>
      <c r="M1068" s="25" t="s">
        <v>11124</v>
      </c>
      <c r="N1068" s="25"/>
      <c r="O1068" s="26" t="s">
        <v>11125</v>
      </c>
      <c r="P1068" s="26" t="s">
        <v>11126</v>
      </c>
      <c r="Q1068" s="57" t="s">
        <v>33</v>
      </c>
      <c r="R1068" s="57" t="s">
        <v>33</v>
      </c>
      <c r="S1068" s="57" t="s">
        <v>24</v>
      </c>
      <c r="T1068" s="27"/>
      <c r="U1068" s="27">
        <v>3.5000000000000001E-3</v>
      </c>
      <c r="V1068" s="44">
        <v>22.524954545454499</v>
      </c>
      <c r="W1068" s="44">
        <v>17.674920545454547</v>
      </c>
      <c r="X1068" s="44" t="s">
        <v>17787</v>
      </c>
      <c r="Y1068" s="29">
        <v>0.03</v>
      </c>
      <c r="Z1068" s="20" t="s">
        <v>5785</v>
      </c>
      <c r="AA1068" s="23" t="s">
        <v>6656</v>
      </c>
      <c r="AB1068" s="23" t="s">
        <v>18810</v>
      </c>
      <c r="AC1068" s="24" t="s">
        <v>26</v>
      </c>
      <c r="AD1068" s="24" t="s">
        <v>742</v>
      </c>
      <c r="AE1068" s="24" t="s">
        <v>24</v>
      </c>
      <c r="AF1068" s="24" t="s">
        <v>5775</v>
      </c>
      <c r="AG1068" s="25" t="s">
        <v>5766</v>
      </c>
      <c r="AH1068" s="39">
        <v>43188</v>
      </c>
      <c r="AI1068" s="26" t="s">
        <v>11127</v>
      </c>
      <c r="AJ1068" s="26" t="s">
        <v>11128</v>
      </c>
      <c r="AK1068" s="25" t="s">
        <v>18511</v>
      </c>
      <c r="AL1068" s="47">
        <v>474</v>
      </c>
      <c r="AM1068" s="47">
        <v>787</v>
      </c>
      <c r="AN1068" s="22" t="s">
        <v>6790</v>
      </c>
      <c r="AP1068" t="s">
        <v>18947</v>
      </c>
      <c r="AQ1068" s="8"/>
      <c r="AS1068" s="53"/>
    </row>
    <row r="1069" spans="1:45" x14ac:dyDescent="0.3">
      <c r="A1069" s="12" t="s">
        <v>33</v>
      </c>
      <c r="B1069" s="50" t="s">
        <v>11130</v>
      </c>
      <c r="C1069" s="10" t="s">
        <v>11129</v>
      </c>
      <c r="D1069" s="12" t="s">
        <v>3</v>
      </c>
      <c r="E1069" s="52">
        <v>15.699999999999994</v>
      </c>
      <c r="F1069" s="12" t="s">
        <v>43</v>
      </c>
      <c r="G1069" s="52">
        <v>59.320000000000014</v>
      </c>
      <c r="H1069" s="12" t="s">
        <v>613</v>
      </c>
      <c r="I1069" s="12" t="s">
        <v>32</v>
      </c>
      <c r="J1069" s="25" t="s">
        <v>25</v>
      </c>
      <c r="K1069" s="47">
        <v>15.75</v>
      </c>
      <c r="L1069" s="25" t="s">
        <v>6785</v>
      </c>
      <c r="M1069" s="25" t="s">
        <v>11131</v>
      </c>
      <c r="N1069" s="25"/>
      <c r="O1069" s="26" t="s">
        <v>11132</v>
      </c>
      <c r="P1069" s="26" t="s">
        <v>11133</v>
      </c>
      <c r="Q1069" s="57" t="s">
        <v>33</v>
      </c>
      <c r="R1069" s="57" t="s">
        <v>33</v>
      </c>
      <c r="S1069" s="57" t="s">
        <v>24</v>
      </c>
      <c r="T1069" s="27"/>
      <c r="U1069" s="27">
        <v>3.0000000000000001E-3</v>
      </c>
      <c r="V1069" s="44">
        <v>12.7883181818182</v>
      </c>
      <c r="W1069" s="44">
        <v>11.821158681818183</v>
      </c>
      <c r="X1069" s="44" t="s">
        <v>17785</v>
      </c>
      <c r="Y1069" s="29">
        <v>0.03</v>
      </c>
      <c r="Z1069" s="47" t="s">
        <v>5785</v>
      </c>
      <c r="AA1069" s="47" t="s">
        <v>6656</v>
      </c>
      <c r="AB1069" s="23" t="s">
        <v>18810</v>
      </c>
      <c r="AC1069" s="24" t="s">
        <v>742</v>
      </c>
      <c r="AD1069" s="24" t="s">
        <v>742</v>
      </c>
      <c r="AE1069" s="24" t="s">
        <v>24</v>
      </c>
      <c r="AF1069" s="24" t="s">
        <v>5775</v>
      </c>
      <c r="AG1069" s="25" t="s">
        <v>5766</v>
      </c>
      <c r="AH1069" s="39">
        <v>43024</v>
      </c>
      <c r="AI1069" s="26" t="s">
        <v>11134</v>
      </c>
      <c r="AJ1069" s="26" t="s">
        <v>11135</v>
      </c>
      <c r="AK1069" s="25" t="s">
        <v>18515</v>
      </c>
      <c r="AL1069" s="47">
        <v>461</v>
      </c>
      <c r="AM1069" s="47">
        <v>791</v>
      </c>
      <c r="AN1069" s="22" t="s">
        <v>6790</v>
      </c>
      <c r="AP1069" t="s">
        <v>18937</v>
      </c>
      <c r="AQ1069" s="8"/>
      <c r="AS1069" s="53"/>
    </row>
    <row r="1070" spans="1:45" x14ac:dyDescent="0.3">
      <c r="A1070" s="12" t="s">
        <v>33</v>
      </c>
      <c r="B1070" s="51" t="s">
        <v>11137</v>
      </c>
      <c r="C1070" s="9" t="s">
        <v>11136</v>
      </c>
      <c r="D1070" s="12" t="s">
        <v>3</v>
      </c>
      <c r="E1070" s="52" t="e">
        <v>#N/A</v>
      </c>
      <c r="F1070" s="12" t="s">
        <v>43</v>
      </c>
      <c r="G1070" s="52" t="e">
        <v>#N/A</v>
      </c>
      <c r="H1070" s="12" t="s">
        <v>613</v>
      </c>
      <c r="I1070" s="12" t="s">
        <v>32</v>
      </c>
      <c r="J1070" s="25" t="s">
        <v>25</v>
      </c>
      <c r="K1070" s="47" t="e">
        <v>#N/A</v>
      </c>
      <c r="L1070" s="25" t="s">
        <v>6785</v>
      </c>
      <c r="M1070" s="12" t="s">
        <v>11138</v>
      </c>
      <c r="N1070" s="12"/>
      <c r="O1070" s="13" t="s">
        <v>11139</v>
      </c>
      <c r="P1070" s="13" t="s">
        <v>11140</v>
      </c>
      <c r="Q1070" s="57" t="s">
        <v>24</v>
      </c>
      <c r="R1070" s="57" t="s">
        <v>33</v>
      </c>
      <c r="S1070" s="57" t="s">
        <v>24</v>
      </c>
      <c r="T1070" s="14"/>
      <c r="U1070" s="14">
        <v>2.3E-3</v>
      </c>
      <c r="V1070" s="44">
        <v>41.137</v>
      </c>
      <c r="W1070" s="44">
        <v>31.313658416666666</v>
      </c>
      <c r="X1070" s="44" t="s">
        <v>17781</v>
      </c>
      <c r="Y1070" s="18">
        <v>0.03</v>
      </c>
      <c r="Z1070" s="52" t="s">
        <v>5773</v>
      </c>
      <c r="AA1070" s="52" t="s">
        <v>6656</v>
      </c>
      <c r="AB1070" s="23" t="s">
        <v>18815</v>
      </c>
      <c r="AC1070" s="24" t="s">
        <v>742</v>
      </c>
      <c r="AD1070" s="24" t="s">
        <v>742</v>
      </c>
      <c r="AE1070" s="24" t="s">
        <v>33</v>
      </c>
      <c r="AF1070" s="16" t="s">
        <v>5775</v>
      </c>
      <c r="AG1070" s="12" t="s">
        <v>5766</v>
      </c>
      <c r="AH1070" s="39" t="e">
        <v>#N/A</v>
      </c>
      <c r="AI1070" s="13"/>
      <c r="AJ1070" s="13"/>
      <c r="AK1070" s="12" t="s">
        <v>18515</v>
      </c>
      <c r="AL1070" s="47">
        <v>461</v>
      </c>
      <c r="AM1070" s="47">
        <v>791</v>
      </c>
      <c r="AN1070" s="22" t="s">
        <v>6790</v>
      </c>
    </row>
    <row r="1071" spans="1:45" x14ac:dyDescent="0.3">
      <c r="A1071" s="12" t="s">
        <v>33</v>
      </c>
      <c r="B1071" s="50" t="s">
        <v>11142</v>
      </c>
      <c r="C1071" s="10" t="s">
        <v>11141</v>
      </c>
      <c r="D1071" s="12" t="s">
        <v>3</v>
      </c>
      <c r="E1071" s="52">
        <v>15.699999999999994</v>
      </c>
      <c r="F1071" s="12" t="s">
        <v>43</v>
      </c>
      <c r="G1071" s="52">
        <v>59.320000000000014</v>
      </c>
      <c r="H1071" s="12" t="s">
        <v>613</v>
      </c>
      <c r="I1071" s="12" t="s">
        <v>32</v>
      </c>
      <c r="J1071" s="25" t="s">
        <v>25</v>
      </c>
      <c r="K1071" s="47">
        <v>15.75</v>
      </c>
      <c r="L1071" s="25" t="s">
        <v>6785</v>
      </c>
      <c r="M1071" s="25" t="s">
        <v>11143</v>
      </c>
      <c r="N1071" s="25"/>
      <c r="O1071" s="26" t="s">
        <v>11144</v>
      </c>
      <c r="P1071" s="26" t="s">
        <v>11145</v>
      </c>
      <c r="Q1071" s="57" t="s">
        <v>33</v>
      </c>
      <c r="R1071" s="57" t="s">
        <v>33</v>
      </c>
      <c r="S1071" s="57" t="s">
        <v>24</v>
      </c>
      <c r="T1071" s="27"/>
      <c r="U1071" s="27">
        <v>3.0000000000000001E-3</v>
      </c>
      <c r="V1071" s="44">
        <v>13.7387727272727</v>
      </c>
      <c r="W1071" s="44">
        <v>12.484200409090908</v>
      </c>
      <c r="X1071" s="44" t="s">
        <v>17787</v>
      </c>
      <c r="Y1071" s="29">
        <v>0.03</v>
      </c>
      <c r="Z1071" s="20" t="s">
        <v>5773</v>
      </c>
      <c r="AA1071" s="23" t="s">
        <v>6656</v>
      </c>
      <c r="AB1071" s="23" t="s">
        <v>18815</v>
      </c>
      <c r="AC1071" s="24" t="s">
        <v>26</v>
      </c>
      <c r="AD1071" s="24" t="s">
        <v>742</v>
      </c>
      <c r="AE1071" s="24" t="s">
        <v>24</v>
      </c>
      <c r="AF1071" s="24" t="s">
        <v>5775</v>
      </c>
      <c r="AG1071" s="25" t="s">
        <v>5766</v>
      </c>
      <c r="AH1071" s="39">
        <v>43024</v>
      </c>
      <c r="AI1071" s="26" t="s">
        <v>11146</v>
      </c>
      <c r="AJ1071" s="26" t="s">
        <v>11147</v>
      </c>
      <c r="AK1071" s="25" t="s">
        <v>18515</v>
      </c>
      <c r="AL1071" s="47">
        <v>461</v>
      </c>
      <c r="AM1071" s="47">
        <v>791</v>
      </c>
      <c r="AN1071" s="22" t="s">
        <v>6790</v>
      </c>
      <c r="AP1071" t="s">
        <v>18938</v>
      </c>
      <c r="AQ1071" s="8"/>
      <c r="AS1071" s="53"/>
    </row>
    <row r="1072" spans="1:45" x14ac:dyDescent="0.3">
      <c r="A1072" s="12" t="s">
        <v>33</v>
      </c>
      <c r="B1072" s="50" t="s">
        <v>11149</v>
      </c>
      <c r="C1072" s="10" t="s">
        <v>11148</v>
      </c>
      <c r="D1072" s="12" t="s">
        <v>3</v>
      </c>
      <c r="E1072" s="52">
        <v>21.289999999999992</v>
      </c>
      <c r="F1072" s="12" t="s">
        <v>43</v>
      </c>
      <c r="G1072" s="52">
        <v>66.200000000000259</v>
      </c>
      <c r="H1072" s="12" t="s">
        <v>17774</v>
      </c>
      <c r="I1072" s="12" t="s">
        <v>32</v>
      </c>
      <c r="J1072" s="25" t="s">
        <v>25</v>
      </c>
      <c r="K1072" s="47">
        <v>12.59</v>
      </c>
      <c r="L1072" s="25" t="s">
        <v>6785</v>
      </c>
      <c r="M1072" s="25" t="s">
        <v>11150</v>
      </c>
      <c r="N1072" s="47" t="s">
        <v>20053</v>
      </c>
      <c r="O1072" s="26" t="s">
        <v>11151</v>
      </c>
      <c r="P1072" s="26" t="s">
        <v>11152</v>
      </c>
      <c r="Q1072" s="57" t="s">
        <v>33</v>
      </c>
      <c r="R1072" s="57" t="s">
        <v>33</v>
      </c>
      <c r="S1072" s="57" t="s">
        <v>33</v>
      </c>
      <c r="T1072" s="27"/>
      <c r="U1072" s="27">
        <v>5.0000000000000001E-3</v>
      </c>
      <c r="V1072" s="44">
        <v>5.7034545454545498</v>
      </c>
      <c r="W1072" s="44">
        <v>5.0496233181818191</v>
      </c>
      <c r="X1072" s="44" t="s">
        <v>17787</v>
      </c>
      <c r="Y1072" s="29">
        <v>1.2E-2</v>
      </c>
      <c r="Z1072" s="20" t="s">
        <v>5773</v>
      </c>
      <c r="AA1072" s="23" t="s">
        <v>6656</v>
      </c>
      <c r="AB1072" s="23" t="s">
        <v>18815</v>
      </c>
      <c r="AC1072" s="24" t="s">
        <v>26</v>
      </c>
      <c r="AD1072" s="24" t="s">
        <v>742</v>
      </c>
      <c r="AE1072" s="24" t="s">
        <v>24</v>
      </c>
      <c r="AF1072" s="24" t="s">
        <v>5821</v>
      </c>
      <c r="AG1072" s="25" t="s">
        <v>5766</v>
      </c>
      <c r="AH1072" s="39">
        <v>38966</v>
      </c>
      <c r="AI1072" s="26" t="s">
        <v>11153</v>
      </c>
      <c r="AJ1072" s="26" t="s">
        <v>11154</v>
      </c>
      <c r="AK1072" s="25" t="s">
        <v>2919</v>
      </c>
      <c r="AL1072" s="47">
        <v>455</v>
      </c>
      <c r="AM1072" s="47">
        <v>774</v>
      </c>
      <c r="AN1072" s="22" t="s">
        <v>6790</v>
      </c>
      <c r="AP1072" t="s">
        <v>18926</v>
      </c>
      <c r="AQ1072" s="8"/>
      <c r="AS1072" s="53"/>
    </row>
    <row r="1073" spans="1:45" x14ac:dyDescent="0.3">
      <c r="A1073" s="12" t="s">
        <v>33</v>
      </c>
      <c r="B1073" s="50" t="s">
        <v>11156</v>
      </c>
      <c r="C1073" s="10" t="s">
        <v>11155</v>
      </c>
      <c r="D1073" s="12" t="s">
        <v>3</v>
      </c>
      <c r="E1073" s="52">
        <v>47.46</v>
      </c>
      <c r="F1073" s="12" t="s">
        <v>77</v>
      </c>
      <c r="G1073" s="52">
        <v>99.95</v>
      </c>
      <c r="H1073" s="12" t="s">
        <v>17774</v>
      </c>
      <c r="I1073" s="12" t="s">
        <v>32</v>
      </c>
      <c r="J1073" s="25" t="s">
        <v>25</v>
      </c>
      <c r="K1073" s="47">
        <v>41.88</v>
      </c>
      <c r="L1073" s="25" t="s">
        <v>6785</v>
      </c>
      <c r="M1073" s="25" t="s">
        <v>11157</v>
      </c>
      <c r="N1073" s="25"/>
      <c r="O1073" s="26" t="s">
        <v>11158</v>
      </c>
      <c r="P1073" s="26" t="s">
        <v>11159</v>
      </c>
      <c r="Q1073" s="57" t="s">
        <v>24</v>
      </c>
      <c r="R1073" s="57" t="s">
        <v>33</v>
      </c>
      <c r="S1073" s="57" t="s">
        <v>24</v>
      </c>
      <c r="T1073" s="27"/>
      <c r="U1073" s="27">
        <v>3.5999999999999999E-3</v>
      </c>
      <c r="V1073" s="44">
        <v>13.822045454545499</v>
      </c>
      <c r="W1073" s="44">
        <v>12.254943136363636</v>
      </c>
      <c r="X1073" s="44" t="s">
        <v>17787</v>
      </c>
      <c r="Y1073" s="29">
        <v>1.4999999999999999E-2</v>
      </c>
      <c r="Z1073" s="47" t="s">
        <v>5785</v>
      </c>
      <c r="AA1073" s="47" t="s">
        <v>5786</v>
      </c>
      <c r="AB1073" s="23" t="s">
        <v>18813</v>
      </c>
      <c r="AC1073" s="24" t="s">
        <v>742</v>
      </c>
      <c r="AD1073" s="24" t="s">
        <v>742</v>
      </c>
      <c r="AE1073" s="24" t="s">
        <v>33</v>
      </c>
      <c r="AF1073" s="24" t="s">
        <v>5775</v>
      </c>
      <c r="AG1073" s="25" t="s">
        <v>5766</v>
      </c>
      <c r="AH1073" s="39" t="e">
        <v>#N/A</v>
      </c>
      <c r="AI1073" s="26" t="s">
        <v>11160</v>
      </c>
      <c r="AJ1073" s="26" t="s">
        <v>11161</v>
      </c>
      <c r="AK1073" s="25" t="s">
        <v>5551</v>
      </c>
      <c r="AL1073" s="47">
        <v>493</v>
      </c>
      <c r="AM1073" s="47">
        <v>813</v>
      </c>
      <c r="AN1073" s="22" t="s">
        <v>6790</v>
      </c>
      <c r="AP1073" t="s">
        <v>18948</v>
      </c>
      <c r="AQ1073" s="8"/>
      <c r="AS1073" s="53"/>
    </row>
    <row r="1074" spans="1:45" x14ac:dyDescent="0.3">
      <c r="A1074" s="12" t="s">
        <v>33</v>
      </c>
      <c r="B1074" s="50" t="s">
        <v>11163</v>
      </c>
      <c r="C1074" s="10" t="s">
        <v>11162</v>
      </c>
      <c r="D1074" s="12" t="s">
        <v>3</v>
      </c>
      <c r="E1074" s="52">
        <v>47.46</v>
      </c>
      <c r="F1074" s="12" t="s">
        <v>77</v>
      </c>
      <c r="G1074" s="52">
        <v>99.95</v>
      </c>
      <c r="H1074" s="12" t="s">
        <v>17774</v>
      </c>
      <c r="I1074" s="12" t="s">
        <v>32</v>
      </c>
      <c r="J1074" s="25" t="s">
        <v>25</v>
      </c>
      <c r="K1074" s="47">
        <v>41.88</v>
      </c>
      <c r="L1074" s="25" t="s">
        <v>6785</v>
      </c>
      <c r="M1074" s="25" t="s">
        <v>11164</v>
      </c>
      <c r="N1074" s="47" t="s">
        <v>20054</v>
      </c>
      <c r="O1074" s="26" t="s">
        <v>11165</v>
      </c>
      <c r="P1074" s="26" t="s">
        <v>11166</v>
      </c>
      <c r="Q1074" s="57" t="s">
        <v>33</v>
      </c>
      <c r="R1074" s="57" t="s">
        <v>33</v>
      </c>
      <c r="S1074" s="57" t="s">
        <v>33</v>
      </c>
      <c r="T1074" s="27"/>
      <c r="U1074" s="27">
        <v>3.3E-3</v>
      </c>
      <c r="V1074" s="44">
        <v>5.2738181818181804</v>
      </c>
      <c r="W1074" s="44">
        <v>4.7375352272727289</v>
      </c>
      <c r="X1074" s="44" t="s">
        <v>17790</v>
      </c>
      <c r="Y1074" s="29">
        <v>1.4999999999999999E-2</v>
      </c>
      <c r="Z1074" s="20" t="s">
        <v>5785</v>
      </c>
      <c r="AA1074" s="23" t="s">
        <v>5786</v>
      </c>
      <c r="AB1074" s="23" t="s">
        <v>18813</v>
      </c>
      <c r="AC1074" s="24" t="s">
        <v>26</v>
      </c>
      <c r="AD1074" s="24" t="s">
        <v>742</v>
      </c>
      <c r="AE1074" s="24" t="s">
        <v>24</v>
      </c>
      <c r="AF1074" s="24" t="s">
        <v>5775</v>
      </c>
      <c r="AG1074" s="25" t="s">
        <v>5766</v>
      </c>
      <c r="AH1074" s="39">
        <v>40436</v>
      </c>
      <c r="AI1074" s="26" t="s">
        <v>11167</v>
      </c>
      <c r="AJ1074" s="26" t="s">
        <v>11168</v>
      </c>
      <c r="AK1074" s="25" t="s">
        <v>5551</v>
      </c>
      <c r="AL1074" s="47">
        <v>493</v>
      </c>
      <c r="AM1074" s="47">
        <v>813</v>
      </c>
      <c r="AN1074" s="22" t="s">
        <v>6790</v>
      </c>
      <c r="AP1074" t="s">
        <v>18949</v>
      </c>
      <c r="AQ1074" s="8"/>
      <c r="AS1074" s="53"/>
    </row>
    <row r="1075" spans="1:45" x14ac:dyDescent="0.3">
      <c r="A1075" s="12" t="s">
        <v>33</v>
      </c>
      <c r="B1075" s="50" t="s">
        <v>11170</v>
      </c>
      <c r="C1075" s="10" t="s">
        <v>11169</v>
      </c>
      <c r="D1075" s="12" t="s">
        <v>164</v>
      </c>
      <c r="E1075" s="52" t="e">
        <v>#N/A</v>
      </c>
      <c r="F1075" s="12" t="s">
        <v>77</v>
      </c>
      <c r="G1075" s="52" t="e">
        <v>#N/A</v>
      </c>
      <c r="H1075" s="12" t="s">
        <v>17774</v>
      </c>
      <c r="I1075" s="12" t="s">
        <v>32</v>
      </c>
      <c r="J1075" s="25" t="s">
        <v>25</v>
      </c>
      <c r="K1075" s="47" t="e">
        <v>#N/A</v>
      </c>
      <c r="L1075" s="25" t="s">
        <v>6785</v>
      </c>
      <c r="M1075" s="25" t="s">
        <v>11171</v>
      </c>
      <c r="N1075" s="25"/>
      <c r="O1075" s="26" t="s">
        <v>11172</v>
      </c>
      <c r="P1075" s="26" t="s">
        <v>11173</v>
      </c>
      <c r="Q1075" s="57" t="s">
        <v>33</v>
      </c>
      <c r="R1075" s="57" t="s">
        <v>33</v>
      </c>
      <c r="S1075" s="57" t="s">
        <v>24</v>
      </c>
      <c r="T1075" s="27"/>
      <c r="U1075" s="27">
        <v>3.5000000000000001E-3</v>
      </c>
      <c r="V1075" s="44">
        <v>20.957227272727302</v>
      </c>
      <c r="W1075" s="44">
        <v>13.658721681818186</v>
      </c>
      <c r="X1075" s="44" t="s">
        <v>17785</v>
      </c>
      <c r="Y1075" s="29">
        <v>1.4999999999999999E-2</v>
      </c>
      <c r="Z1075" s="20" t="s">
        <v>5785</v>
      </c>
      <c r="AA1075" s="23" t="s">
        <v>6656</v>
      </c>
      <c r="AB1075" s="23" t="s">
        <v>18810</v>
      </c>
      <c r="AC1075" s="24" t="s">
        <v>26</v>
      </c>
      <c r="AD1075" s="24" t="s">
        <v>742</v>
      </c>
      <c r="AE1075" s="24" t="s">
        <v>24</v>
      </c>
      <c r="AF1075" s="24" t="s">
        <v>5775</v>
      </c>
      <c r="AG1075" s="25" t="s">
        <v>5766</v>
      </c>
      <c r="AH1075" s="39">
        <v>43031</v>
      </c>
      <c r="AI1075" s="26" t="s">
        <v>11174</v>
      </c>
      <c r="AJ1075" s="26" t="s">
        <v>11175</v>
      </c>
      <c r="AK1075" s="25" t="s">
        <v>1429</v>
      </c>
      <c r="AL1075" s="47">
        <v>497</v>
      </c>
      <c r="AM1075" s="47">
        <v>817</v>
      </c>
      <c r="AN1075" s="22" t="s">
        <v>6790</v>
      </c>
    </row>
    <row r="1076" spans="1:45" x14ac:dyDescent="0.3">
      <c r="A1076" s="12" t="s">
        <v>33</v>
      </c>
      <c r="B1076" s="50" t="s">
        <v>11177</v>
      </c>
      <c r="C1076" s="10" t="s">
        <v>11176</v>
      </c>
      <c r="D1076" s="12" t="s">
        <v>3</v>
      </c>
      <c r="E1076" s="52">
        <v>47.43</v>
      </c>
      <c r="F1076" s="12" t="s">
        <v>77</v>
      </c>
      <c r="G1076" s="52">
        <v>100.00000000000001</v>
      </c>
      <c r="H1076" s="12" t="s">
        <v>17774</v>
      </c>
      <c r="I1076" s="12" t="s">
        <v>32</v>
      </c>
      <c r="J1076" s="25" t="s">
        <v>25</v>
      </c>
      <c r="K1076" s="47">
        <v>41.839999999999996</v>
      </c>
      <c r="L1076" s="25" t="s">
        <v>6785</v>
      </c>
      <c r="M1076" s="25" t="s">
        <v>11178</v>
      </c>
      <c r="N1076" s="25"/>
      <c r="O1076" s="26" t="s">
        <v>11179</v>
      </c>
      <c r="P1076" s="26" t="s">
        <v>11180</v>
      </c>
      <c r="Q1076" s="57" t="s">
        <v>24</v>
      </c>
      <c r="R1076" s="57" t="s">
        <v>33</v>
      </c>
      <c r="S1076" s="57" t="s">
        <v>24</v>
      </c>
      <c r="T1076" s="27"/>
      <c r="U1076" s="27">
        <v>3.0999999999999999E-3</v>
      </c>
      <c r="V1076" s="44">
        <v>4.4086363636363597</v>
      </c>
      <c r="W1076" s="44">
        <v>4.0527409545454551</v>
      </c>
      <c r="X1076" s="44" t="s">
        <v>17790</v>
      </c>
      <c r="Y1076" s="29">
        <v>1.4999999999999999E-2</v>
      </c>
      <c r="Z1076" s="20" t="s">
        <v>5773</v>
      </c>
      <c r="AA1076" s="23" t="s">
        <v>5786</v>
      </c>
      <c r="AB1076" s="23" t="s">
        <v>18812</v>
      </c>
      <c r="AC1076" s="24" t="s">
        <v>26</v>
      </c>
      <c r="AD1076" s="24" t="s">
        <v>742</v>
      </c>
      <c r="AE1076" s="24" t="s">
        <v>24</v>
      </c>
      <c r="AF1076" s="24" t="s">
        <v>5821</v>
      </c>
      <c r="AG1076" s="25" t="s">
        <v>5766</v>
      </c>
      <c r="AH1076" s="39" t="e">
        <v>#N/A</v>
      </c>
      <c r="AI1076" s="26" t="s">
        <v>11181</v>
      </c>
      <c r="AJ1076" s="26" t="s">
        <v>11182</v>
      </c>
      <c r="AK1076" s="25" t="s">
        <v>5551</v>
      </c>
      <c r="AL1076" s="47">
        <v>493</v>
      </c>
      <c r="AM1076" s="47">
        <v>813</v>
      </c>
      <c r="AN1076" s="22" t="s">
        <v>6790</v>
      </c>
      <c r="AP1076" t="s">
        <v>18950</v>
      </c>
      <c r="AQ1076" s="8"/>
      <c r="AS1076" s="53"/>
    </row>
    <row r="1077" spans="1:45" x14ac:dyDescent="0.3">
      <c r="A1077" s="12" t="s">
        <v>33</v>
      </c>
      <c r="B1077" s="50" t="s">
        <v>11184</v>
      </c>
      <c r="C1077" s="10" t="s">
        <v>11183</v>
      </c>
      <c r="D1077" s="12" t="s">
        <v>3</v>
      </c>
      <c r="E1077" s="52">
        <v>21.86</v>
      </c>
      <c r="F1077" s="12" t="s">
        <v>488</v>
      </c>
      <c r="G1077" s="52">
        <v>99.980000000000018</v>
      </c>
      <c r="H1077" s="12" t="s">
        <v>17774</v>
      </c>
      <c r="I1077" s="12" t="s">
        <v>32</v>
      </c>
      <c r="J1077" s="25" t="s">
        <v>25</v>
      </c>
      <c r="K1077" s="47">
        <v>28.81</v>
      </c>
      <c r="L1077" s="25" t="s">
        <v>6785</v>
      </c>
      <c r="M1077" s="25" t="s">
        <v>11185</v>
      </c>
      <c r="N1077" s="25"/>
      <c r="O1077" s="26" t="s">
        <v>11186</v>
      </c>
      <c r="P1077" s="26" t="s">
        <v>11187</v>
      </c>
      <c r="Q1077" s="57" t="s">
        <v>24</v>
      </c>
      <c r="R1077" s="57" t="s">
        <v>33</v>
      </c>
      <c r="S1077" s="57" t="s">
        <v>24</v>
      </c>
      <c r="T1077" s="27"/>
      <c r="U1077" s="27">
        <v>5.1000000000000004E-3</v>
      </c>
      <c r="V1077" s="44">
        <v>15.163545454545501</v>
      </c>
      <c r="W1077" s="44">
        <v>13.934418545454543</v>
      </c>
      <c r="X1077" s="44" t="s">
        <v>17791</v>
      </c>
      <c r="Y1077" s="29">
        <v>1.4999999999999999E-2</v>
      </c>
      <c r="Z1077" s="20" t="s">
        <v>5773</v>
      </c>
      <c r="AA1077" s="23" t="s">
        <v>5786</v>
      </c>
      <c r="AB1077" s="23" t="s">
        <v>18812</v>
      </c>
      <c r="AC1077" s="24" t="s">
        <v>489</v>
      </c>
      <c r="AD1077" s="24" t="s">
        <v>742</v>
      </c>
      <c r="AE1077" s="24" t="s">
        <v>24</v>
      </c>
      <c r="AF1077" s="24" t="s">
        <v>5821</v>
      </c>
      <c r="AG1077" s="25" t="s">
        <v>5766</v>
      </c>
      <c r="AH1077" s="39" t="e">
        <v>#N/A</v>
      </c>
      <c r="AI1077" s="26" t="s">
        <v>11188</v>
      </c>
      <c r="AJ1077" s="26" t="s">
        <v>11189</v>
      </c>
      <c r="AK1077" s="25" t="s">
        <v>5505</v>
      </c>
      <c r="AL1077" s="47">
        <v>506</v>
      </c>
      <c r="AM1077" s="47">
        <v>830</v>
      </c>
      <c r="AN1077" s="22" t="s">
        <v>6790</v>
      </c>
      <c r="AP1077" t="s">
        <v>18952</v>
      </c>
      <c r="AQ1077" s="8"/>
      <c r="AS1077" s="53"/>
    </row>
    <row r="1078" spans="1:45" x14ac:dyDescent="0.3">
      <c r="A1078" s="12" t="s">
        <v>33</v>
      </c>
      <c r="B1078" s="50" t="s">
        <v>11191</v>
      </c>
      <c r="C1078" s="10" t="s">
        <v>11190</v>
      </c>
      <c r="D1078" s="12" t="s">
        <v>3</v>
      </c>
      <c r="E1078" s="52">
        <v>21.87</v>
      </c>
      <c r="F1078" s="12" t="s">
        <v>488</v>
      </c>
      <c r="G1078" s="52">
        <v>99.980000000000047</v>
      </c>
      <c r="H1078" s="12" t="s">
        <v>17774</v>
      </c>
      <c r="I1078" s="12" t="s">
        <v>32</v>
      </c>
      <c r="J1078" s="25" t="s">
        <v>25</v>
      </c>
      <c r="K1078" s="47">
        <v>28.77</v>
      </c>
      <c r="L1078" s="25" t="s">
        <v>6785</v>
      </c>
      <c r="M1078" s="25" t="s">
        <v>11192</v>
      </c>
      <c r="N1078" s="25"/>
      <c r="O1078" s="26" t="s">
        <v>11193</v>
      </c>
      <c r="P1078" s="26" t="s">
        <v>11194</v>
      </c>
      <c r="Q1078" s="57" t="s">
        <v>33</v>
      </c>
      <c r="R1078" s="57" t="s">
        <v>33</v>
      </c>
      <c r="S1078" s="57" t="s">
        <v>24</v>
      </c>
      <c r="T1078" s="27"/>
      <c r="U1078" s="27">
        <v>4.7999999999999996E-3</v>
      </c>
      <c r="V1078" s="44">
        <v>10.359636363636399</v>
      </c>
      <c r="W1078" s="44">
        <v>9.2396434090909079</v>
      </c>
      <c r="X1078" s="44" t="s">
        <v>17787</v>
      </c>
      <c r="Y1078" s="29">
        <v>0.03</v>
      </c>
      <c r="Z1078" s="20" t="s">
        <v>5785</v>
      </c>
      <c r="AA1078" s="23" t="s">
        <v>5786</v>
      </c>
      <c r="AB1078" s="23" t="s">
        <v>18813</v>
      </c>
      <c r="AC1078" s="24" t="s">
        <v>489</v>
      </c>
      <c r="AD1078" s="24" t="s">
        <v>742</v>
      </c>
      <c r="AE1078" s="24" t="s">
        <v>24</v>
      </c>
      <c r="AF1078" s="24" t="s">
        <v>10873</v>
      </c>
      <c r="AG1078" s="25" t="s">
        <v>5766</v>
      </c>
      <c r="AH1078" s="39">
        <v>40436</v>
      </c>
      <c r="AI1078" s="26" t="s">
        <v>11195</v>
      </c>
      <c r="AJ1078" s="26" t="s">
        <v>11196</v>
      </c>
      <c r="AK1078" s="25" t="s">
        <v>5505</v>
      </c>
      <c r="AL1078" s="47">
        <v>506</v>
      </c>
      <c r="AM1078" s="47">
        <v>830</v>
      </c>
      <c r="AN1078" s="22" t="s">
        <v>6790</v>
      </c>
      <c r="AP1078" t="s">
        <v>18953</v>
      </c>
      <c r="AQ1078" s="8"/>
      <c r="AS1078" s="53"/>
    </row>
    <row r="1079" spans="1:45" x14ac:dyDescent="0.3">
      <c r="A1079" s="12" t="s">
        <v>33</v>
      </c>
      <c r="B1079" s="50" t="s">
        <v>11198</v>
      </c>
      <c r="C1079" s="10" t="s">
        <v>11197</v>
      </c>
      <c r="D1079" s="12" t="s">
        <v>1</v>
      </c>
      <c r="E1079" s="52">
        <v>99.689999999999984</v>
      </c>
      <c r="F1079" s="12" t="s">
        <v>43</v>
      </c>
      <c r="G1079" s="52">
        <v>64.5</v>
      </c>
      <c r="H1079" s="12" t="s">
        <v>17774</v>
      </c>
      <c r="I1079" s="12" t="s">
        <v>32</v>
      </c>
      <c r="J1079" s="25" t="s">
        <v>25</v>
      </c>
      <c r="K1079" s="47">
        <v>41.11</v>
      </c>
      <c r="L1079" s="25" t="s">
        <v>6785</v>
      </c>
      <c r="M1079" s="25" t="s">
        <v>11199</v>
      </c>
      <c r="N1079" s="25"/>
      <c r="O1079" s="26" t="s">
        <v>11200</v>
      </c>
      <c r="P1079" s="26" t="s">
        <v>11201</v>
      </c>
      <c r="Q1079" s="57" t="s">
        <v>33</v>
      </c>
      <c r="R1079" s="57" t="s">
        <v>33</v>
      </c>
      <c r="S1079" s="57" t="s">
        <v>24</v>
      </c>
      <c r="T1079" s="27"/>
      <c r="U1079" s="27">
        <v>5.4999999999999997E-3</v>
      </c>
      <c r="V1079" s="44">
        <v>61.499454545454498</v>
      </c>
      <c r="W1079" s="44">
        <v>54.885399681818178</v>
      </c>
      <c r="X1079" s="44" t="s">
        <v>17785</v>
      </c>
      <c r="Y1079" s="29">
        <v>0.03</v>
      </c>
      <c r="Z1079" s="20" t="s">
        <v>5785</v>
      </c>
      <c r="AA1079" s="23" t="s">
        <v>5786</v>
      </c>
      <c r="AB1079" s="23" t="s">
        <v>18813</v>
      </c>
      <c r="AC1079" s="24" t="s">
        <v>26</v>
      </c>
      <c r="AD1079" s="24" t="s">
        <v>742</v>
      </c>
      <c r="AE1079" s="24" t="s">
        <v>24</v>
      </c>
      <c r="AF1079" s="24" t="s">
        <v>5821</v>
      </c>
      <c r="AG1079" s="25" t="s">
        <v>5766</v>
      </c>
      <c r="AH1079" s="39">
        <v>40805</v>
      </c>
      <c r="AI1079" s="26" t="s">
        <v>11202</v>
      </c>
      <c r="AJ1079" s="26" t="s">
        <v>11203</v>
      </c>
      <c r="AK1079" s="25" t="s">
        <v>18611</v>
      </c>
      <c r="AL1079" s="47">
        <v>561</v>
      </c>
      <c r="AM1079" s="47">
        <v>900</v>
      </c>
      <c r="AN1079" s="22" t="s">
        <v>6790</v>
      </c>
      <c r="AP1079" t="s">
        <v>18970</v>
      </c>
      <c r="AQ1079" s="8"/>
      <c r="AS1079" s="53"/>
    </row>
    <row r="1080" spans="1:45" x14ac:dyDescent="0.3">
      <c r="A1080" s="12" t="s">
        <v>18819</v>
      </c>
      <c r="B1080" s="50" t="s">
        <v>11205</v>
      </c>
      <c r="C1080" s="10" t="s">
        <v>11204</v>
      </c>
      <c r="D1080" s="12" t="s">
        <v>3</v>
      </c>
      <c r="E1080" s="52">
        <v>35.119999999999997</v>
      </c>
      <c r="F1080" s="12" t="s">
        <v>889</v>
      </c>
      <c r="G1080" s="52">
        <v>100.01000000000002</v>
      </c>
      <c r="H1080" s="12" t="s">
        <v>17772</v>
      </c>
      <c r="I1080" s="12" t="s">
        <v>32</v>
      </c>
      <c r="J1080" s="25" t="s">
        <v>25</v>
      </c>
      <c r="K1080" s="47">
        <v>25.78</v>
      </c>
      <c r="L1080" s="25" t="s">
        <v>6785</v>
      </c>
      <c r="M1080" s="25" t="s">
        <v>11206</v>
      </c>
      <c r="N1080" s="25"/>
      <c r="O1080" s="26" t="s">
        <v>11207</v>
      </c>
      <c r="P1080" s="26" t="s">
        <v>11208</v>
      </c>
      <c r="Q1080" s="57" t="s">
        <v>33</v>
      </c>
      <c r="R1080" s="57" t="s">
        <v>33</v>
      </c>
      <c r="S1080" s="57" t="s">
        <v>24</v>
      </c>
      <c r="T1080" s="27"/>
      <c r="U1080" s="27">
        <v>1E-3</v>
      </c>
      <c r="V1080" s="44">
        <v>27.100227272727299</v>
      </c>
      <c r="W1080" s="44">
        <v>25.677030318181821</v>
      </c>
      <c r="X1080" s="44" t="s">
        <v>17787</v>
      </c>
      <c r="Y1080" s="29">
        <v>1.4999999999999999E-2</v>
      </c>
      <c r="Z1080" s="20" t="s">
        <v>5785</v>
      </c>
      <c r="AA1080" s="23" t="s">
        <v>5786</v>
      </c>
      <c r="AB1080" s="23" t="s">
        <v>18813</v>
      </c>
      <c r="AC1080" s="24" t="s">
        <v>890</v>
      </c>
      <c r="AD1080" s="24" t="s">
        <v>890</v>
      </c>
      <c r="AE1080" s="24" t="s">
        <v>24</v>
      </c>
      <c r="AF1080" s="24" t="s">
        <v>11209</v>
      </c>
      <c r="AG1080" s="25" t="s">
        <v>5766</v>
      </c>
      <c r="AH1080" s="39">
        <v>42720</v>
      </c>
      <c r="AI1080" s="26" t="s">
        <v>11210</v>
      </c>
      <c r="AJ1080" s="26" t="s">
        <v>11211</v>
      </c>
      <c r="AK1080" s="25" t="s">
        <v>18553</v>
      </c>
      <c r="AL1080" s="47">
        <v>508</v>
      </c>
      <c r="AM1080" s="47">
        <v>832</v>
      </c>
      <c r="AN1080" s="22" t="s">
        <v>6790</v>
      </c>
      <c r="AP1080" t="s">
        <v>19007</v>
      </c>
      <c r="AQ1080" s="8"/>
      <c r="AS1080" s="53"/>
    </row>
    <row r="1081" spans="1:45" x14ac:dyDescent="0.3">
      <c r="A1081" s="12" t="s">
        <v>17758</v>
      </c>
      <c r="B1081" s="50" t="s">
        <v>11213</v>
      </c>
      <c r="C1081" s="10" t="s">
        <v>11212</v>
      </c>
      <c r="D1081" s="12"/>
      <c r="E1081" s="52">
        <v>99.969999999999985</v>
      </c>
      <c r="F1081" s="12"/>
      <c r="G1081" s="52">
        <v>99.989999999999981</v>
      </c>
      <c r="H1081" s="12"/>
      <c r="I1081" s="12"/>
      <c r="J1081" s="25" t="s">
        <v>75</v>
      </c>
      <c r="K1081" s="47">
        <v>4.58</v>
      </c>
      <c r="L1081" s="25" t="s">
        <v>6785</v>
      </c>
      <c r="M1081" s="25" t="s">
        <v>11214</v>
      </c>
      <c r="N1081" s="25"/>
      <c r="O1081" s="26" t="s">
        <v>11215</v>
      </c>
      <c r="P1081" s="26" t="s">
        <v>11216</v>
      </c>
      <c r="Q1081" s="57" t="s">
        <v>24</v>
      </c>
      <c r="R1081" s="57" t="s">
        <v>33</v>
      </c>
      <c r="S1081" s="57" t="s">
        <v>24</v>
      </c>
      <c r="T1081" s="27"/>
      <c r="U1081" s="27">
        <v>1E-3</v>
      </c>
      <c r="V1081" s="44">
        <v>10.020272727272699</v>
      </c>
      <c r="W1081" s="44">
        <v>9.2802747272727277</v>
      </c>
      <c r="X1081" s="44" t="s">
        <v>17790</v>
      </c>
      <c r="Y1081" s="29">
        <v>3.0000000000000001E-3</v>
      </c>
      <c r="Z1081" s="20" t="s">
        <v>5773</v>
      </c>
      <c r="AA1081" s="23" t="s">
        <v>6656</v>
      </c>
      <c r="AB1081" s="23" t="s">
        <v>18815</v>
      </c>
      <c r="AC1081" s="24" t="s">
        <v>742</v>
      </c>
      <c r="AD1081" s="24" t="s">
        <v>742</v>
      </c>
      <c r="AE1081" s="24" t="s">
        <v>24</v>
      </c>
      <c r="AF1081" s="24" t="s">
        <v>5821</v>
      </c>
      <c r="AG1081" s="25" t="s">
        <v>5766</v>
      </c>
      <c r="AH1081" s="39" t="e">
        <v>#N/A</v>
      </c>
      <c r="AI1081" s="26" t="s">
        <v>8358</v>
      </c>
      <c r="AJ1081" s="26" t="s">
        <v>11217</v>
      </c>
      <c r="AK1081" s="25" t="s">
        <v>18234</v>
      </c>
      <c r="AL1081" s="47">
        <v>321</v>
      </c>
      <c r="AM1081" s="47">
        <v>505</v>
      </c>
      <c r="AN1081" s="22" t="s">
        <v>6790</v>
      </c>
      <c r="AP1081" t="s">
        <v>19085</v>
      </c>
      <c r="AQ1081" s="8"/>
      <c r="AS1081" s="53"/>
    </row>
    <row r="1082" spans="1:45" x14ac:dyDescent="0.3">
      <c r="A1082" s="12" t="s">
        <v>33</v>
      </c>
      <c r="B1082" s="50" t="s">
        <v>11219</v>
      </c>
      <c r="C1082" s="10" t="s">
        <v>11218</v>
      </c>
      <c r="D1082" s="12" t="s">
        <v>404</v>
      </c>
      <c r="E1082" s="52" t="e">
        <v>#N/A</v>
      </c>
      <c r="F1082" s="12" t="s">
        <v>77</v>
      </c>
      <c r="G1082" s="52" t="e">
        <v>#N/A</v>
      </c>
      <c r="H1082" s="12" t="s">
        <v>17774</v>
      </c>
      <c r="I1082" s="12" t="s">
        <v>32</v>
      </c>
      <c r="J1082" s="25" t="s">
        <v>25</v>
      </c>
      <c r="K1082" s="47" t="e">
        <v>#N/A</v>
      </c>
      <c r="L1082" s="25" t="s">
        <v>6785</v>
      </c>
      <c r="M1082" s="25" t="s">
        <v>11220</v>
      </c>
      <c r="N1082" s="25"/>
      <c r="O1082" s="26" t="s">
        <v>11221</v>
      </c>
      <c r="P1082" s="26" t="s">
        <v>11222</v>
      </c>
      <c r="Q1082" s="57" t="s">
        <v>33</v>
      </c>
      <c r="R1082" s="57" t="s">
        <v>33</v>
      </c>
      <c r="S1082" s="57" t="s">
        <v>24</v>
      </c>
      <c r="T1082" s="27"/>
      <c r="U1082" s="27">
        <v>1.5E-3</v>
      </c>
      <c r="V1082" s="44">
        <v>23.676045454545498</v>
      </c>
      <c r="W1082" s="44">
        <v>15.014968954545452</v>
      </c>
      <c r="X1082" s="44" t="s">
        <v>17785</v>
      </c>
      <c r="Y1082" s="29">
        <v>1.4999999999999999E-2</v>
      </c>
      <c r="Z1082" s="20" t="s">
        <v>5785</v>
      </c>
      <c r="AA1082" s="23" t="s">
        <v>5786</v>
      </c>
      <c r="AB1082" s="23" t="s">
        <v>18813</v>
      </c>
      <c r="AC1082" s="24" t="s">
        <v>26</v>
      </c>
      <c r="AD1082" s="24" t="s">
        <v>742</v>
      </c>
      <c r="AE1082" s="24" t="s">
        <v>24</v>
      </c>
      <c r="AF1082" s="24" t="s">
        <v>5775</v>
      </c>
      <c r="AG1082" s="25" t="s">
        <v>5766</v>
      </c>
      <c r="AH1082" s="39">
        <v>43362</v>
      </c>
      <c r="AI1082" s="26" t="s">
        <v>11223</v>
      </c>
      <c r="AJ1082" s="26" t="s">
        <v>11224</v>
      </c>
      <c r="AK1082" s="25" t="s">
        <v>18588</v>
      </c>
      <c r="AL1082" s="47">
        <v>544</v>
      </c>
      <c r="AM1082" s="47">
        <v>871</v>
      </c>
      <c r="AN1082" s="22" t="s">
        <v>6790</v>
      </c>
    </row>
    <row r="1083" spans="1:45" x14ac:dyDescent="0.3">
      <c r="A1083" s="12" t="s">
        <v>33</v>
      </c>
      <c r="B1083" s="50" t="s">
        <v>11226</v>
      </c>
      <c r="C1083" s="10" t="s">
        <v>11225</v>
      </c>
      <c r="D1083" s="12" t="s">
        <v>351</v>
      </c>
      <c r="E1083" s="52">
        <v>99.85</v>
      </c>
      <c r="F1083" s="12" t="s">
        <v>77</v>
      </c>
      <c r="G1083" s="52">
        <v>100</v>
      </c>
      <c r="H1083" s="12" t="s">
        <v>17774</v>
      </c>
      <c r="I1083" s="12" t="s">
        <v>32</v>
      </c>
      <c r="J1083" s="25" t="s">
        <v>25</v>
      </c>
      <c r="K1083" s="47">
        <v>56.379999999999995</v>
      </c>
      <c r="L1083" s="25" t="s">
        <v>6785</v>
      </c>
      <c r="M1083" s="25" t="s">
        <v>11227</v>
      </c>
      <c r="N1083" s="25"/>
      <c r="O1083" s="26" t="s">
        <v>11228</v>
      </c>
      <c r="P1083" s="26" t="s">
        <v>11229</v>
      </c>
      <c r="Q1083" s="57" t="s">
        <v>33</v>
      </c>
      <c r="R1083" s="57" t="s">
        <v>33</v>
      </c>
      <c r="S1083" s="57" t="s">
        <v>24</v>
      </c>
      <c r="T1083" s="27"/>
      <c r="U1083" s="27">
        <v>1.5E-3</v>
      </c>
      <c r="V1083" s="44">
        <v>33.325363636363598</v>
      </c>
      <c r="W1083" s="44">
        <v>25.855139181818185</v>
      </c>
      <c r="X1083" s="44" t="s">
        <v>17785</v>
      </c>
      <c r="Y1083" s="29">
        <v>1.4999999999999999E-2</v>
      </c>
      <c r="Z1083" s="20" t="s">
        <v>5785</v>
      </c>
      <c r="AA1083" s="23" t="s">
        <v>5786</v>
      </c>
      <c r="AB1083" s="23" t="s">
        <v>18813</v>
      </c>
      <c r="AC1083" s="24" t="s">
        <v>26</v>
      </c>
      <c r="AD1083" s="24" t="s">
        <v>742</v>
      </c>
      <c r="AE1083" s="24" t="s">
        <v>24</v>
      </c>
      <c r="AF1083" s="24" t="s">
        <v>9875</v>
      </c>
      <c r="AG1083" s="25" t="s">
        <v>5766</v>
      </c>
      <c r="AH1083" s="39">
        <v>42331</v>
      </c>
      <c r="AI1083" s="26" t="s">
        <v>11230</v>
      </c>
      <c r="AJ1083" s="26" t="s">
        <v>11231</v>
      </c>
      <c r="AK1083" s="25" t="s">
        <v>18589</v>
      </c>
      <c r="AL1083" s="47">
        <v>545</v>
      </c>
      <c r="AM1083" s="47">
        <v>872</v>
      </c>
      <c r="AN1083" s="22" t="s">
        <v>6790</v>
      </c>
      <c r="AP1083" t="s">
        <v>18959</v>
      </c>
      <c r="AQ1083" s="8"/>
      <c r="AS1083" s="53"/>
    </row>
    <row r="1084" spans="1:45" x14ac:dyDescent="0.3">
      <c r="A1084" s="12" t="s">
        <v>33</v>
      </c>
      <c r="B1084" s="50" t="s">
        <v>11233</v>
      </c>
      <c r="C1084" s="10" t="s">
        <v>11232</v>
      </c>
      <c r="D1084" s="12" t="s">
        <v>243</v>
      </c>
      <c r="E1084" s="52">
        <v>99.450000000000017</v>
      </c>
      <c r="F1084" s="12" t="s">
        <v>77</v>
      </c>
      <c r="G1084" s="52">
        <v>99.980000000000018</v>
      </c>
      <c r="H1084" s="12" t="s">
        <v>17774</v>
      </c>
      <c r="I1084" s="12" t="s">
        <v>32</v>
      </c>
      <c r="J1084" s="25" t="s">
        <v>25</v>
      </c>
      <c r="K1084" s="47">
        <v>54.879999999999995</v>
      </c>
      <c r="L1084" s="25" t="s">
        <v>6785</v>
      </c>
      <c r="M1084" s="25" t="s">
        <v>11234</v>
      </c>
      <c r="N1084" s="25"/>
      <c r="O1084" s="26" t="s">
        <v>11235</v>
      </c>
      <c r="P1084" s="26" t="s">
        <v>11236</v>
      </c>
      <c r="Q1084" s="57" t="s">
        <v>33</v>
      </c>
      <c r="R1084" s="57" t="s">
        <v>33</v>
      </c>
      <c r="S1084" s="57" t="s">
        <v>24</v>
      </c>
      <c r="T1084" s="27"/>
      <c r="U1084" s="27">
        <v>1.5E-3</v>
      </c>
      <c r="V1084" s="44">
        <v>22.320818181818201</v>
      </c>
      <c r="W1084" s="44">
        <v>12.873010363636364</v>
      </c>
      <c r="X1084" s="44" t="s">
        <v>17785</v>
      </c>
      <c r="Y1084" s="29">
        <v>0.03</v>
      </c>
      <c r="Z1084" s="20" t="s">
        <v>5785</v>
      </c>
      <c r="AA1084" s="23" t="s">
        <v>5786</v>
      </c>
      <c r="AB1084" s="23" t="s">
        <v>18813</v>
      </c>
      <c r="AC1084" s="24" t="s">
        <v>26</v>
      </c>
      <c r="AD1084" s="24" t="s">
        <v>742</v>
      </c>
      <c r="AE1084" s="24" t="s">
        <v>24</v>
      </c>
      <c r="AF1084" s="24" t="s">
        <v>5775</v>
      </c>
      <c r="AG1084" s="25" t="s">
        <v>5766</v>
      </c>
      <c r="AH1084" s="39">
        <v>42816</v>
      </c>
      <c r="AI1084" s="26" t="s">
        <v>11237</v>
      </c>
      <c r="AJ1084" s="26" t="s">
        <v>11238</v>
      </c>
      <c r="AK1084" s="25" t="s">
        <v>18590</v>
      </c>
      <c r="AL1084" s="47">
        <v>546</v>
      </c>
      <c r="AM1084" s="47">
        <v>873</v>
      </c>
      <c r="AN1084" s="22" t="s">
        <v>6790</v>
      </c>
      <c r="AP1084" t="s">
        <v>18960</v>
      </c>
      <c r="AQ1084" s="8"/>
      <c r="AS1084" s="53"/>
    </row>
    <row r="1085" spans="1:45" x14ac:dyDescent="0.3">
      <c r="A1085" s="12" t="s">
        <v>33</v>
      </c>
      <c r="B1085" s="50" t="s">
        <v>11240</v>
      </c>
      <c r="C1085" s="10" t="s">
        <v>11239</v>
      </c>
      <c r="D1085" s="12" t="s">
        <v>1</v>
      </c>
      <c r="E1085" s="52">
        <v>98.67</v>
      </c>
      <c r="F1085" s="12" t="s">
        <v>77</v>
      </c>
      <c r="G1085" s="52">
        <v>99.980000000000032</v>
      </c>
      <c r="H1085" s="12" t="s">
        <v>17774</v>
      </c>
      <c r="I1085" s="12" t="s">
        <v>32</v>
      </c>
      <c r="J1085" s="25" t="s">
        <v>25</v>
      </c>
      <c r="K1085" s="47">
        <v>58.22999999999999</v>
      </c>
      <c r="L1085" s="25" t="s">
        <v>6785</v>
      </c>
      <c r="M1085" s="25" t="s">
        <v>11241</v>
      </c>
      <c r="N1085" s="25"/>
      <c r="O1085" s="26" t="s">
        <v>11242</v>
      </c>
      <c r="P1085" s="26" t="s">
        <v>11243</v>
      </c>
      <c r="Q1085" s="57" t="s">
        <v>33</v>
      </c>
      <c r="R1085" s="57" t="s">
        <v>33</v>
      </c>
      <c r="S1085" s="57" t="s">
        <v>24</v>
      </c>
      <c r="T1085" s="27"/>
      <c r="U1085" s="27">
        <v>1.5E-3</v>
      </c>
      <c r="V1085" s="44">
        <v>33.2991363636364</v>
      </c>
      <c r="W1085" s="44">
        <v>18.843859136363637</v>
      </c>
      <c r="X1085" s="44" t="s">
        <v>17785</v>
      </c>
      <c r="Y1085" s="29">
        <v>1.4999999999999999E-2</v>
      </c>
      <c r="Z1085" s="20" t="s">
        <v>5785</v>
      </c>
      <c r="AA1085" s="23" t="s">
        <v>5786</v>
      </c>
      <c r="AB1085" s="23" t="s">
        <v>18813</v>
      </c>
      <c r="AC1085" s="24" t="s">
        <v>26</v>
      </c>
      <c r="AD1085" s="24" t="s">
        <v>742</v>
      </c>
      <c r="AE1085" s="24" t="s">
        <v>24</v>
      </c>
      <c r="AF1085" s="24" t="s">
        <v>9875</v>
      </c>
      <c r="AG1085" s="25" t="s">
        <v>5766</v>
      </c>
      <c r="AH1085" s="39">
        <v>42331</v>
      </c>
      <c r="AI1085" s="26" t="s">
        <v>11244</v>
      </c>
      <c r="AJ1085" s="26" t="s">
        <v>11245</v>
      </c>
      <c r="AK1085" s="25" t="s">
        <v>18591</v>
      </c>
      <c r="AL1085" s="47">
        <v>547</v>
      </c>
      <c r="AM1085" s="47">
        <v>874</v>
      </c>
      <c r="AN1085" s="22" t="s">
        <v>6790</v>
      </c>
      <c r="AP1085" t="s">
        <v>18961</v>
      </c>
      <c r="AQ1085" s="8"/>
      <c r="AS1085" s="53"/>
    </row>
    <row r="1086" spans="1:45" x14ac:dyDescent="0.3">
      <c r="A1086" s="12" t="s">
        <v>21267</v>
      </c>
      <c r="B1086" s="50" t="s">
        <v>11247</v>
      </c>
      <c r="C1086" s="10" t="s">
        <v>11246</v>
      </c>
      <c r="D1086" s="12" t="s">
        <v>3</v>
      </c>
      <c r="E1086" s="52">
        <v>26.670000000000005</v>
      </c>
      <c r="F1086" s="12" t="s">
        <v>77</v>
      </c>
      <c r="G1086" s="52">
        <v>98.239999999999981</v>
      </c>
      <c r="H1086" s="12" t="s">
        <v>17774</v>
      </c>
      <c r="I1086" s="12" t="s">
        <v>32</v>
      </c>
      <c r="J1086" s="25" t="s">
        <v>25</v>
      </c>
      <c r="K1086" s="47">
        <v>19.84</v>
      </c>
      <c r="L1086" s="25" t="s">
        <v>6785</v>
      </c>
      <c r="M1086" s="25" t="s">
        <v>11248</v>
      </c>
      <c r="N1086" s="47" t="s">
        <v>20068</v>
      </c>
      <c r="O1086" s="26" t="s">
        <v>11249</v>
      </c>
      <c r="P1086" s="26" t="s">
        <v>11250</v>
      </c>
      <c r="Q1086" s="57" t="s">
        <v>33</v>
      </c>
      <c r="R1086" s="57" t="s">
        <v>33</v>
      </c>
      <c r="S1086" s="57" t="s">
        <v>33</v>
      </c>
      <c r="T1086" s="27"/>
      <c r="U1086" s="27">
        <v>2E-3</v>
      </c>
      <c r="V1086" s="44">
        <v>5.1040909090909103</v>
      </c>
      <c r="W1086" s="44">
        <v>4.2643500454545453</v>
      </c>
      <c r="X1086" s="44" t="s">
        <v>17787</v>
      </c>
      <c r="Y1086" s="29">
        <v>1.4999999999999999E-2</v>
      </c>
      <c r="Z1086" s="47" t="s">
        <v>5785</v>
      </c>
      <c r="AA1086" s="47" t="s">
        <v>6656</v>
      </c>
      <c r="AB1086" s="23" t="s">
        <v>18810</v>
      </c>
      <c r="AC1086" s="24" t="s">
        <v>742</v>
      </c>
      <c r="AD1086" s="24" t="s">
        <v>742</v>
      </c>
      <c r="AE1086" s="24" t="s">
        <v>33</v>
      </c>
      <c r="AF1086" s="24" t="s">
        <v>5821</v>
      </c>
      <c r="AG1086" s="25" t="s">
        <v>5766</v>
      </c>
      <c r="AH1086" s="39">
        <v>40452</v>
      </c>
      <c r="AI1086" s="26" t="s">
        <v>11251</v>
      </c>
      <c r="AJ1086" s="26" t="s">
        <v>11252</v>
      </c>
      <c r="AK1086" s="25" t="s">
        <v>18602</v>
      </c>
      <c r="AL1086" s="47">
        <v>540</v>
      </c>
      <c r="AM1086" s="47">
        <v>886</v>
      </c>
      <c r="AN1086" s="22" t="s">
        <v>6790</v>
      </c>
      <c r="AP1086" t="s">
        <v>18954</v>
      </c>
      <c r="AQ1086" s="8"/>
      <c r="AS1086" s="53"/>
    </row>
    <row r="1087" spans="1:45" x14ac:dyDescent="0.3">
      <c r="A1087" s="12" t="s">
        <v>33</v>
      </c>
      <c r="B1087" s="50" t="s">
        <v>11254</v>
      </c>
      <c r="C1087" s="10" t="s">
        <v>11253</v>
      </c>
      <c r="D1087" s="12" t="s">
        <v>236</v>
      </c>
      <c r="E1087" s="52">
        <v>99.679999999999993</v>
      </c>
      <c r="F1087" s="12" t="s">
        <v>77</v>
      </c>
      <c r="G1087" s="52">
        <v>100.05000000000003</v>
      </c>
      <c r="H1087" s="12" t="s">
        <v>17774</v>
      </c>
      <c r="I1087" s="12" t="s">
        <v>32</v>
      </c>
      <c r="J1087" s="25" t="s">
        <v>25</v>
      </c>
      <c r="K1087" s="47">
        <v>39.75</v>
      </c>
      <c r="L1087" s="25" t="s">
        <v>6785</v>
      </c>
      <c r="M1087" s="25" t="s">
        <v>11255</v>
      </c>
      <c r="N1087" s="25"/>
      <c r="O1087" s="26" t="s">
        <v>11256</v>
      </c>
      <c r="P1087" s="26" t="s">
        <v>11257</v>
      </c>
      <c r="Q1087" s="57" t="s">
        <v>33</v>
      </c>
      <c r="R1087" s="57" t="s">
        <v>33</v>
      </c>
      <c r="S1087" s="57" t="s">
        <v>24</v>
      </c>
      <c r="T1087" s="27"/>
      <c r="U1087" s="27">
        <v>1.5E-3</v>
      </c>
      <c r="V1087" s="44">
        <v>20.543363636363601</v>
      </c>
      <c r="W1087" s="44">
        <v>11.813972045454546</v>
      </c>
      <c r="X1087" s="44" t="s">
        <v>17785</v>
      </c>
      <c r="Y1087" s="29">
        <v>1.4999999999999999E-2</v>
      </c>
      <c r="Z1087" s="20" t="s">
        <v>5785</v>
      </c>
      <c r="AA1087" s="23" t="s">
        <v>5786</v>
      </c>
      <c r="AB1087" s="23" t="s">
        <v>18813</v>
      </c>
      <c r="AC1087" s="24" t="s">
        <v>26</v>
      </c>
      <c r="AD1087" s="24" t="s">
        <v>742</v>
      </c>
      <c r="AE1087" s="24" t="s">
        <v>24</v>
      </c>
      <c r="AF1087" s="24" t="s">
        <v>9875</v>
      </c>
      <c r="AG1087" s="25" t="s">
        <v>5766</v>
      </c>
      <c r="AH1087" s="39">
        <v>42331</v>
      </c>
      <c r="AI1087" s="26" t="s">
        <v>11258</v>
      </c>
      <c r="AJ1087" s="26" t="s">
        <v>11259</v>
      </c>
      <c r="AK1087" s="25" t="s">
        <v>18592</v>
      </c>
      <c r="AL1087" s="47">
        <v>548</v>
      </c>
      <c r="AM1087" s="47">
        <v>875</v>
      </c>
      <c r="AN1087" s="22" t="s">
        <v>6790</v>
      </c>
      <c r="AP1087" t="s">
        <v>18962</v>
      </c>
      <c r="AQ1087" s="8"/>
      <c r="AS1087" s="53"/>
    </row>
    <row r="1088" spans="1:45" x14ac:dyDescent="0.3">
      <c r="A1088" s="12" t="s">
        <v>33</v>
      </c>
      <c r="B1088" s="50" t="s">
        <v>11261</v>
      </c>
      <c r="C1088" s="10" t="s">
        <v>11260</v>
      </c>
      <c r="D1088" s="12" t="s">
        <v>441</v>
      </c>
      <c r="E1088" s="52">
        <v>99.120000000000019</v>
      </c>
      <c r="F1088" s="12" t="s">
        <v>77</v>
      </c>
      <c r="G1088" s="52">
        <v>100.01000000000003</v>
      </c>
      <c r="H1088" s="12" t="s">
        <v>17774</v>
      </c>
      <c r="I1088" s="12" t="s">
        <v>32</v>
      </c>
      <c r="J1088" s="25" t="s">
        <v>25</v>
      </c>
      <c r="K1088" s="47">
        <v>31.879999999999995</v>
      </c>
      <c r="L1088" s="25" t="s">
        <v>6785</v>
      </c>
      <c r="M1088" s="25" t="s">
        <v>11262</v>
      </c>
      <c r="N1088" s="25"/>
      <c r="O1088" s="26" t="s">
        <v>11263</v>
      </c>
      <c r="P1088" s="26" t="s">
        <v>11264</v>
      </c>
      <c r="Q1088" s="57" t="s">
        <v>33</v>
      </c>
      <c r="R1088" s="57" t="s">
        <v>33</v>
      </c>
      <c r="S1088" s="57" t="s">
        <v>24</v>
      </c>
      <c r="T1088" s="27"/>
      <c r="U1088" s="27">
        <v>1.5E-3</v>
      </c>
      <c r="V1088" s="44">
        <v>15.431045454545499</v>
      </c>
      <c r="W1088" s="44">
        <v>10.722645363636365</v>
      </c>
      <c r="X1088" s="44" t="s">
        <v>17785</v>
      </c>
      <c r="Y1088" s="29">
        <v>1.4999999999999999E-2</v>
      </c>
      <c r="Z1088" s="20" t="s">
        <v>5785</v>
      </c>
      <c r="AA1088" s="23" t="s">
        <v>5786</v>
      </c>
      <c r="AB1088" s="23" t="s">
        <v>18813</v>
      </c>
      <c r="AC1088" s="24" t="s">
        <v>26</v>
      </c>
      <c r="AD1088" s="24" t="s">
        <v>742</v>
      </c>
      <c r="AE1088" s="24" t="s">
        <v>24</v>
      </c>
      <c r="AF1088" s="24" t="s">
        <v>9875</v>
      </c>
      <c r="AG1088" s="25" t="s">
        <v>5766</v>
      </c>
      <c r="AH1088" s="39">
        <v>42331</v>
      </c>
      <c r="AI1088" s="26" t="s">
        <v>11265</v>
      </c>
      <c r="AJ1088" s="26" t="s">
        <v>11266</v>
      </c>
      <c r="AK1088" s="25" t="s">
        <v>18593</v>
      </c>
      <c r="AL1088" s="47">
        <v>549</v>
      </c>
      <c r="AM1088" s="47">
        <v>876</v>
      </c>
      <c r="AN1088" s="22" t="s">
        <v>6790</v>
      </c>
      <c r="AP1088" t="s">
        <v>18963</v>
      </c>
      <c r="AQ1088" s="8"/>
      <c r="AS1088" s="53"/>
    </row>
    <row r="1089" spans="1:45" x14ac:dyDescent="0.3">
      <c r="A1089" s="12" t="s">
        <v>33</v>
      </c>
      <c r="B1089" s="50" t="s">
        <v>11268</v>
      </c>
      <c r="C1089" s="10" t="s">
        <v>11267</v>
      </c>
      <c r="D1089" s="12" t="s">
        <v>345</v>
      </c>
      <c r="E1089" s="52">
        <v>99.700000000000017</v>
      </c>
      <c r="F1089" s="12" t="s">
        <v>77</v>
      </c>
      <c r="G1089" s="52">
        <v>99.990000000000023</v>
      </c>
      <c r="H1089" s="38" t="s">
        <v>17774</v>
      </c>
      <c r="I1089" s="12" t="s">
        <v>32</v>
      </c>
      <c r="J1089" s="25" t="s">
        <v>25</v>
      </c>
      <c r="K1089" s="47">
        <v>23.58</v>
      </c>
      <c r="L1089" s="25" t="s">
        <v>6785</v>
      </c>
      <c r="M1089" s="25" t="s">
        <v>11269</v>
      </c>
      <c r="N1089" s="25"/>
      <c r="O1089" s="26" t="s">
        <v>11270</v>
      </c>
      <c r="P1089" s="26" t="s">
        <v>11271</v>
      </c>
      <c r="Q1089" s="57" t="s">
        <v>33</v>
      </c>
      <c r="R1089" s="57" t="s">
        <v>33</v>
      </c>
      <c r="S1089" s="57" t="s">
        <v>24</v>
      </c>
      <c r="T1089" s="27"/>
      <c r="U1089" s="27">
        <v>1.5E-3</v>
      </c>
      <c r="V1089" s="44">
        <v>32.646227272727302</v>
      </c>
      <c r="W1089" s="44">
        <v>17.003022045454546</v>
      </c>
      <c r="X1089" s="44" t="s">
        <v>17785</v>
      </c>
      <c r="Y1089" s="29">
        <v>0.03</v>
      </c>
      <c r="Z1089" s="20" t="s">
        <v>5785</v>
      </c>
      <c r="AA1089" s="23" t="s">
        <v>5786</v>
      </c>
      <c r="AB1089" s="23" t="s">
        <v>18813</v>
      </c>
      <c r="AC1089" s="24" t="s">
        <v>26</v>
      </c>
      <c r="AD1089" s="24" t="s">
        <v>742</v>
      </c>
      <c r="AE1089" s="24" t="s">
        <v>24</v>
      </c>
      <c r="AF1089" s="24" t="s">
        <v>5775</v>
      </c>
      <c r="AG1089" s="25" t="s">
        <v>5766</v>
      </c>
      <c r="AH1089" s="39">
        <v>42816</v>
      </c>
      <c r="AI1089" s="26" t="s">
        <v>11272</v>
      </c>
      <c r="AJ1089" s="26" t="s">
        <v>11273</v>
      </c>
      <c r="AK1089" s="25" t="s">
        <v>18594</v>
      </c>
      <c r="AL1089" s="47">
        <v>550</v>
      </c>
      <c r="AM1089" s="47">
        <v>877</v>
      </c>
      <c r="AN1089" s="22" t="s">
        <v>6790</v>
      </c>
      <c r="AP1089" t="s">
        <v>18964</v>
      </c>
      <c r="AQ1089" s="8"/>
      <c r="AS1089" s="53"/>
    </row>
    <row r="1090" spans="1:45" x14ac:dyDescent="0.3">
      <c r="A1090" s="12" t="s">
        <v>33</v>
      </c>
      <c r="B1090" s="50" t="s">
        <v>11275</v>
      </c>
      <c r="C1090" s="10" t="s">
        <v>11274</v>
      </c>
      <c r="D1090" s="12" t="s">
        <v>404</v>
      </c>
      <c r="E1090" s="52">
        <v>99.81</v>
      </c>
      <c r="F1090" s="12" t="s">
        <v>77</v>
      </c>
      <c r="G1090" s="52">
        <v>99.980000000000018</v>
      </c>
      <c r="H1090" s="38" t="s">
        <v>17774</v>
      </c>
      <c r="I1090" s="12" t="s">
        <v>32</v>
      </c>
      <c r="J1090" s="25" t="s">
        <v>25</v>
      </c>
      <c r="K1090" s="47">
        <v>54.25</v>
      </c>
      <c r="L1090" s="25" t="s">
        <v>6785</v>
      </c>
      <c r="M1090" s="25" t="s">
        <v>11276</v>
      </c>
      <c r="N1090" s="25"/>
      <c r="O1090" s="26" t="s">
        <v>11277</v>
      </c>
      <c r="P1090" s="26" t="s">
        <v>11278</v>
      </c>
      <c r="Q1090" s="57" t="s">
        <v>33</v>
      </c>
      <c r="R1090" s="57" t="s">
        <v>33</v>
      </c>
      <c r="S1090" s="57" t="s">
        <v>24</v>
      </c>
      <c r="T1090" s="27"/>
      <c r="U1090" s="27">
        <v>1.5E-3</v>
      </c>
      <c r="V1090" s="44">
        <v>12.299318181818199</v>
      </c>
      <c r="W1090" s="44">
        <v>8.7675433636363653</v>
      </c>
      <c r="X1090" s="44" t="s">
        <v>17785</v>
      </c>
      <c r="Y1090" s="29">
        <v>1.4999999999999999E-2</v>
      </c>
      <c r="Z1090" s="20" t="s">
        <v>5785</v>
      </c>
      <c r="AA1090" s="23" t="s">
        <v>5786</v>
      </c>
      <c r="AB1090" s="23" t="s">
        <v>18813</v>
      </c>
      <c r="AC1090" s="24" t="s">
        <v>26</v>
      </c>
      <c r="AD1090" s="24" t="s">
        <v>742</v>
      </c>
      <c r="AE1090" s="24" t="s">
        <v>24</v>
      </c>
      <c r="AF1090" s="24" t="s">
        <v>9875</v>
      </c>
      <c r="AG1090" s="25" t="s">
        <v>5766</v>
      </c>
      <c r="AH1090" s="39">
        <v>42331</v>
      </c>
      <c r="AI1090" s="26" t="s">
        <v>11279</v>
      </c>
      <c r="AJ1090" s="26" t="s">
        <v>11280</v>
      </c>
      <c r="AK1090" s="25" t="s">
        <v>18595</v>
      </c>
      <c r="AL1090" s="47">
        <v>551</v>
      </c>
      <c r="AM1090" s="47">
        <v>878</v>
      </c>
      <c r="AN1090" s="22" t="s">
        <v>6790</v>
      </c>
      <c r="AP1090" t="s">
        <v>18965</v>
      </c>
      <c r="AQ1090" s="8"/>
      <c r="AS1090" s="53"/>
    </row>
    <row r="1091" spans="1:45" x14ac:dyDescent="0.3">
      <c r="A1091" s="12" t="s">
        <v>33</v>
      </c>
      <c r="B1091" s="50" t="s">
        <v>11282</v>
      </c>
      <c r="C1091" s="10" t="s">
        <v>11281</v>
      </c>
      <c r="D1091" s="12" t="s">
        <v>348</v>
      </c>
      <c r="E1091" s="52">
        <v>99.859999999999985</v>
      </c>
      <c r="F1091" s="12" t="s">
        <v>77</v>
      </c>
      <c r="G1091" s="52">
        <v>99.990000000000009</v>
      </c>
      <c r="H1091" s="12" t="s">
        <v>17774</v>
      </c>
      <c r="I1091" s="12" t="s">
        <v>32</v>
      </c>
      <c r="J1091" s="25" t="s">
        <v>25</v>
      </c>
      <c r="K1091" s="47">
        <v>44.17</v>
      </c>
      <c r="L1091" s="25" t="s">
        <v>6785</v>
      </c>
      <c r="M1091" s="25" t="s">
        <v>11283</v>
      </c>
      <c r="N1091" s="25"/>
      <c r="O1091" s="26" t="s">
        <v>11284</v>
      </c>
      <c r="P1091" s="26" t="s">
        <v>11285</v>
      </c>
      <c r="Q1091" s="57" t="s">
        <v>33</v>
      </c>
      <c r="R1091" s="57" t="s">
        <v>33</v>
      </c>
      <c r="S1091" s="57" t="s">
        <v>24</v>
      </c>
      <c r="T1091" s="27"/>
      <c r="U1091" s="27">
        <v>1.5E-3</v>
      </c>
      <c r="V1091" s="44">
        <v>26.756090909090901</v>
      </c>
      <c r="W1091" s="44">
        <v>11.113347909090908</v>
      </c>
      <c r="X1091" s="44" t="s">
        <v>17785</v>
      </c>
      <c r="Y1091" s="29">
        <v>0.03</v>
      </c>
      <c r="Z1091" s="20" t="s">
        <v>5785</v>
      </c>
      <c r="AA1091" s="23" t="s">
        <v>5786</v>
      </c>
      <c r="AB1091" s="23" t="s">
        <v>18813</v>
      </c>
      <c r="AC1091" s="24" t="s">
        <v>26</v>
      </c>
      <c r="AD1091" s="24" t="s">
        <v>742</v>
      </c>
      <c r="AE1091" s="24" t="s">
        <v>24</v>
      </c>
      <c r="AF1091" s="24" t="s">
        <v>5775</v>
      </c>
      <c r="AG1091" s="25" t="s">
        <v>5766</v>
      </c>
      <c r="AH1091" s="39">
        <v>42816</v>
      </c>
      <c r="AI1091" s="26" t="s">
        <v>11286</v>
      </c>
      <c r="AJ1091" s="26" t="s">
        <v>11287</v>
      </c>
      <c r="AK1091" s="25" t="s">
        <v>18596</v>
      </c>
      <c r="AL1091" s="47">
        <v>552</v>
      </c>
      <c r="AM1091" s="47">
        <v>879</v>
      </c>
      <c r="AN1091" s="22" t="s">
        <v>6790</v>
      </c>
      <c r="AP1091" t="s">
        <v>18966</v>
      </c>
      <c r="AQ1091" s="8"/>
      <c r="AS1091" s="53"/>
    </row>
    <row r="1092" spans="1:45" x14ac:dyDescent="0.3">
      <c r="A1092" s="12" t="s">
        <v>33</v>
      </c>
      <c r="B1092" s="51" t="s">
        <v>11289</v>
      </c>
      <c r="C1092" s="9" t="s">
        <v>11288</v>
      </c>
      <c r="D1092" s="12" t="s">
        <v>3</v>
      </c>
      <c r="E1092" s="52" t="e">
        <v>#N/A</v>
      </c>
      <c r="F1092" s="12" t="s">
        <v>77</v>
      </c>
      <c r="G1092" s="52" t="e">
        <v>#N/A</v>
      </c>
      <c r="H1092" s="12" t="s">
        <v>17774</v>
      </c>
      <c r="I1092" s="12" t="s">
        <v>32</v>
      </c>
      <c r="J1092" s="25" t="s">
        <v>25</v>
      </c>
      <c r="K1092" s="47" t="e">
        <v>#N/A</v>
      </c>
      <c r="L1092" s="25" t="s">
        <v>6785</v>
      </c>
      <c r="M1092" s="12" t="s">
        <v>11290</v>
      </c>
      <c r="N1092" s="47" t="s">
        <v>11290</v>
      </c>
      <c r="O1092" s="13" t="s">
        <v>11291</v>
      </c>
      <c r="P1092" s="13" t="s">
        <v>11292</v>
      </c>
      <c r="Q1092" s="57" t="s">
        <v>33</v>
      </c>
      <c r="R1092" s="57" t="s">
        <v>33</v>
      </c>
      <c r="S1092" s="57" t="s">
        <v>33</v>
      </c>
      <c r="T1092" s="14"/>
      <c r="U1092" s="14">
        <v>6.9999999999999999E-4</v>
      </c>
      <c r="V1092" s="44">
        <v>10.2973181818182</v>
      </c>
      <c r="W1092" s="44">
        <v>9.1576205000000002</v>
      </c>
      <c r="X1092" s="44" t="s">
        <v>17791</v>
      </c>
      <c r="Y1092" s="18">
        <v>0.03</v>
      </c>
      <c r="Z1092" s="11" t="s">
        <v>5785</v>
      </c>
      <c r="AA1092" s="21" t="s">
        <v>5774</v>
      </c>
      <c r="AB1092" s="23" t="s">
        <v>18814</v>
      </c>
      <c r="AC1092" s="16" t="s">
        <v>26</v>
      </c>
      <c r="AD1092" s="16" t="s">
        <v>742</v>
      </c>
      <c r="AE1092" s="24" t="s">
        <v>24</v>
      </c>
      <c r="AF1092" s="16" t="s">
        <v>5775</v>
      </c>
      <c r="AG1092" s="12" t="s">
        <v>5766</v>
      </c>
      <c r="AH1092" s="39">
        <v>44103</v>
      </c>
      <c r="AI1092" s="13" t="s">
        <v>11293</v>
      </c>
      <c r="AJ1092" s="13" t="s">
        <v>11294</v>
      </c>
      <c r="AK1092" s="12" t="s">
        <v>2668</v>
      </c>
      <c r="AL1092" s="47">
        <v>540</v>
      </c>
      <c r="AM1092" s="47">
        <v>887</v>
      </c>
      <c r="AN1092" s="22" t="s">
        <v>6790</v>
      </c>
    </row>
    <row r="1093" spans="1:45" x14ac:dyDescent="0.3">
      <c r="A1093" s="12" t="s">
        <v>33</v>
      </c>
      <c r="B1093" s="50" t="s">
        <v>11296</v>
      </c>
      <c r="C1093" s="10" t="s">
        <v>11295</v>
      </c>
      <c r="D1093" s="12" t="s">
        <v>499</v>
      </c>
      <c r="E1093" s="52">
        <v>99.509999999999991</v>
      </c>
      <c r="F1093" s="12" t="s">
        <v>77</v>
      </c>
      <c r="G1093" s="52">
        <v>99.96</v>
      </c>
      <c r="H1093" s="12" t="s">
        <v>17774</v>
      </c>
      <c r="I1093" s="12" t="s">
        <v>32</v>
      </c>
      <c r="J1093" s="25" t="s">
        <v>25</v>
      </c>
      <c r="K1093" s="47">
        <v>43.6</v>
      </c>
      <c r="L1093" s="25" t="s">
        <v>6785</v>
      </c>
      <c r="M1093" s="25" t="s">
        <v>11297</v>
      </c>
      <c r="N1093" s="25"/>
      <c r="O1093" s="26" t="s">
        <v>11298</v>
      </c>
      <c r="P1093" s="26" t="s">
        <v>11299</v>
      </c>
      <c r="Q1093" s="57" t="s">
        <v>33</v>
      </c>
      <c r="R1093" s="57" t="s">
        <v>33</v>
      </c>
      <c r="S1093" s="57" t="s">
        <v>24</v>
      </c>
      <c r="T1093" s="27"/>
      <c r="U1093" s="27">
        <v>1.5E-3</v>
      </c>
      <c r="V1093" s="44">
        <v>20.852181818181801</v>
      </c>
      <c r="W1093" s="44">
        <v>10.759448045454546</v>
      </c>
      <c r="X1093" s="44" t="s">
        <v>17785</v>
      </c>
      <c r="Y1093" s="29">
        <v>0.03</v>
      </c>
      <c r="Z1093" s="20" t="s">
        <v>5785</v>
      </c>
      <c r="AA1093" s="23" t="s">
        <v>5786</v>
      </c>
      <c r="AB1093" s="23" t="s">
        <v>18813</v>
      </c>
      <c r="AC1093" s="24" t="s">
        <v>26</v>
      </c>
      <c r="AD1093" s="24" t="s">
        <v>742</v>
      </c>
      <c r="AE1093" s="24" t="s">
        <v>24</v>
      </c>
      <c r="AF1093" s="24" t="s">
        <v>5775</v>
      </c>
      <c r="AG1093" s="25" t="s">
        <v>5766</v>
      </c>
      <c r="AH1093" s="39">
        <v>42816</v>
      </c>
      <c r="AI1093" s="26" t="s">
        <v>11300</v>
      </c>
      <c r="AJ1093" s="26" t="s">
        <v>11301</v>
      </c>
      <c r="AK1093" s="25" t="s">
        <v>18597</v>
      </c>
      <c r="AL1093" s="47">
        <v>553</v>
      </c>
      <c r="AM1093" s="47">
        <v>880</v>
      </c>
      <c r="AN1093" s="22" t="s">
        <v>6790</v>
      </c>
      <c r="AP1093" t="s">
        <v>18967</v>
      </c>
      <c r="AQ1093" s="8"/>
      <c r="AS1093" s="53"/>
    </row>
    <row r="1094" spans="1:45" x14ac:dyDescent="0.3">
      <c r="A1094" s="12" t="s">
        <v>33</v>
      </c>
      <c r="B1094" s="50" t="s">
        <v>11303</v>
      </c>
      <c r="C1094" s="10" t="s">
        <v>11302</v>
      </c>
      <c r="D1094" s="12" t="s">
        <v>3</v>
      </c>
      <c r="E1094" s="52">
        <v>17.420000000000005</v>
      </c>
      <c r="F1094" s="12" t="s">
        <v>77</v>
      </c>
      <c r="G1094" s="52">
        <v>100.05999999999995</v>
      </c>
      <c r="H1094" s="12" t="s">
        <v>17765</v>
      </c>
      <c r="I1094" s="12" t="s">
        <v>32</v>
      </c>
      <c r="J1094" s="25" t="s">
        <v>25</v>
      </c>
      <c r="K1094" s="47">
        <v>3.0700000000000003</v>
      </c>
      <c r="L1094" s="25" t="s">
        <v>6785</v>
      </c>
      <c r="M1094" s="25" t="s">
        <v>11304</v>
      </c>
      <c r="N1094" s="25"/>
      <c r="O1094" s="26" t="s">
        <v>11305</v>
      </c>
      <c r="P1094" s="26" t="s">
        <v>11306</v>
      </c>
      <c r="Q1094" s="57" t="s">
        <v>33</v>
      </c>
      <c r="R1094" s="57" t="s">
        <v>33</v>
      </c>
      <c r="S1094" s="57" t="s">
        <v>24</v>
      </c>
      <c r="T1094" s="27"/>
      <c r="U1094" s="27">
        <v>4.0000000000000001E-3</v>
      </c>
      <c r="V1094" s="44">
        <v>20.233272727272698</v>
      </c>
      <c r="W1094" s="44">
        <v>18.45489604545455</v>
      </c>
      <c r="X1094" s="44" t="s">
        <v>17784</v>
      </c>
      <c r="Y1094" s="29">
        <v>1.4999999999999999E-2</v>
      </c>
      <c r="Z1094" s="20" t="s">
        <v>5773</v>
      </c>
      <c r="AA1094" s="23" t="s">
        <v>6656</v>
      </c>
      <c r="AB1094" s="23" t="s">
        <v>18815</v>
      </c>
      <c r="AC1094" s="24" t="s">
        <v>26</v>
      </c>
      <c r="AD1094" s="24" t="s">
        <v>742</v>
      </c>
      <c r="AE1094" s="24" t="s">
        <v>24</v>
      </c>
      <c r="AF1094" s="24" t="s">
        <v>5821</v>
      </c>
      <c r="AG1094" s="25" t="s">
        <v>5766</v>
      </c>
      <c r="AH1094" s="39">
        <v>39580</v>
      </c>
      <c r="AI1094" s="26" t="s">
        <v>11307</v>
      </c>
      <c r="AJ1094" s="26" t="s">
        <v>11308</v>
      </c>
      <c r="AK1094" s="25" t="s">
        <v>5504</v>
      </c>
      <c r="AL1094" s="47">
        <v>586</v>
      </c>
      <c r="AM1094" s="47">
        <v>927</v>
      </c>
      <c r="AN1094" s="22" t="s">
        <v>6790</v>
      </c>
      <c r="AP1094" t="s">
        <v>18973</v>
      </c>
      <c r="AQ1094" s="8"/>
      <c r="AS1094" s="53"/>
    </row>
    <row r="1095" spans="1:45" x14ac:dyDescent="0.3">
      <c r="A1095" s="12" t="s">
        <v>33</v>
      </c>
      <c r="B1095" s="50" t="s">
        <v>11310</v>
      </c>
      <c r="C1095" s="10" t="s">
        <v>11309</v>
      </c>
      <c r="D1095" s="12" t="s">
        <v>236</v>
      </c>
      <c r="E1095" s="52">
        <v>99.78</v>
      </c>
      <c r="F1095" s="12" t="s">
        <v>77</v>
      </c>
      <c r="G1095" s="52">
        <v>100.01</v>
      </c>
      <c r="H1095" s="12" t="s">
        <v>17774</v>
      </c>
      <c r="I1095" s="12" t="s">
        <v>32</v>
      </c>
      <c r="J1095" s="25" t="s">
        <v>25</v>
      </c>
      <c r="K1095" s="47">
        <v>31.62</v>
      </c>
      <c r="L1095" s="25" t="s">
        <v>6785</v>
      </c>
      <c r="M1095" s="25" t="s">
        <v>11311</v>
      </c>
      <c r="N1095" s="25"/>
      <c r="O1095" s="26" t="s">
        <v>11312</v>
      </c>
      <c r="P1095" s="26" t="s">
        <v>11313</v>
      </c>
      <c r="Q1095" s="57" t="s">
        <v>33</v>
      </c>
      <c r="R1095" s="57" t="s">
        <v>33</v>
      </c>
      <c r="S1095" s="57" t="s">
        <v>24</v>
      </c>
      <c r="T1095" s="27"/>
      <c r="U1095" s="27">
        <v>3.5000000000000001E-3</v>
      </c>
      <c r="V1095" s="44">
        <v>39.6219545454545</v>
      </c>
      <c r="W1095" s="44">
        <v>25.699739500000007</v>
      </c>
      <c r="X1095" s="44" t="s">
        <v>17785</v>
      </c>
      <c r="Y1095" s="29">
        <v>1.4999999999999999E-2</v>
      </c>
      <c r="Z1095" s="20" t="s">
        <v>5785</v>
      </c>
      <c r="AA1095" s="23" t="s">
        <v>5786</v>
      </c>
      <c r="AB1095" s="23" t="s">
        <v>18813</v>
      </c>
      <c r="AC1095" s="24" t="s">
        <v>26</v>
      </c>
      <c r="AD1095" s="24" t="s">
        <v>742</v>
      </c>
      <c r="AE1095" s="24" t="s">
        <v>24</v>
      </c>
      <c r="AF1095" s="24" t="s">
        <v>5775</v>
      </c>
      <c r="AG1095" s="25" t="s">
        <v>5766</v>
      </c>
      <c r="AH1095" s="39">
        <v>43243</v>
      </c>
      <c r="AI1095" s="26" t="s">
        <v>11314</v>
      </c>
      <c r="AJ1095" s="26" t="s">
        <v>11315</v>
      </c>
      <c r="AK1095" s="25" t="s">
        <v>18609</v>
      </c>
      <c r="AL1095" s="47">
        <v>558</v>
      </c>
      <c r="AM1095" s="47">
        <v>897</v>
      </c>
      <c r="AN1095" s="22" t="s">
        <v>6790</v>
      </c>
      <c r="AP1095" t="s">
        <v>18968</v>
      </c>
      <c r="AQ1095" s="8"/>
      <c r="AS1095" s="53"/>
    </row>
    <row r="1096" spans="1:45" x14ac:dyDescent="0.3">
      <c r="A1096" s="41"/>
      <c r="B1096" s="41" t="s">
        <v>20063</v>
      </c>
      <c r="C1096" s="41" t="s">
        <v>20062</v>
      </c>
      <c r="D1096" s="41"/>
      <c r="E1096" s="41"/>
      <c r="F1096" s="41"/>
      <c r="G1096" s="41"/>
      <c r="H1096" s="41"/>
      <c r="I1096" s="41"/>
      <c r="J1096" s="41"/>
      <c r="K1096" s="41"/>
      <c r="L1096" s="25" t="s">
        <v>6785</v>
      </c>
      <c r="M1096" s="43"/>
      <c r="N1096" s="43" t="s">
        <v>20064</v>
      </c>
      <c r="O1096" s="41"/>
      <c r="P1096" s="41"/>
      <c r="Q1096" s="57" t="s">
        <v>24</v>
      </c>
      <c r="R1096" s="57" t="s">
        <v>24</v>
      </c>
      <c r="S1096" s="57" t="s">
        <v>33</v>
      </c>
      <c r="T1096" s="41"/>
      <c r="U1096" s="41"/>
      <c r="V1096" s="41"/>
      <c r="W1096" s="41"/>
      <c r="X1096" s="41"/>
      <c r="Y1096" s="41"/>
      <c r="Z1096" s="41" t="s">
        <v>5785</v>
      </c>
      <c r="AA1096" s="41"/>
      <c r="AB1096" s="41"/>
      <c r="AC1096" s="41"/>
      <c r="AD1096" s="41"/>
      <c r="AE1096" s="41"/>
      <c r="AF1096" s="41"/>
      <c r="AG1096" s="41"/>
      <c r="AI1096" s="41"/>
      <c r="AJ1096" s="41"/>
      <c r="AK1096" s="41"/>
      <c r="AL1096" s="41"/>
      <c r="AM1096" s="41"/>
      <c r="AN1096" s="41"/>
    </row>
    <row r="1097" spans="1:45" x14ac:dyDescent="0.3">
      <c r="A1097" s="41"/>
      <c r="B1097" s="41" t="s">
        <v>20066</v>
      </c>
      <c r="C1097" s="41" t="s">
        <v>20065</v>
      </c>
      <c r="D1097" s="41"/>
      <c r="E1097" s="41"/>
      <c r="F1097" s="41"/>
      <c r="G1097" s="41"/>
      <c r="H1097" s="41"/>
      <c r="I1097" s="41"/>
      <c r="J1097" s="41"/>
      <c r="K1097" s="41"/>
      <c r="L1097" s="25" t="s">
        <v>6785</v>
      </c>
      <c r="M1097" s="43"/>
      <c r="N1097" s="43" t="s">
        <v>20067</v>
      </c>
      <c r="O1097" s="41"/>
      <c r="P1097" s="41"/>
      <c r="Q1097" s="57" t="s">
        <v>24</v>
      </c>
      <c r="R1097" s="57" t="s">
        <v>24</v>
      </c>
      <c r="S1097" s="57" t="s">
        <v>33</v>
      </c>
      <c r="T1097" s="41"/>
      <c r="U1097" s="41"/>
      <c r="V1097" s="41"/>
      <c r="W1097" s="41"/>
      <c r="X1097" s="41"/>
      <c r="Y1097" s="41"/>
      <c r="Z1097" t="s">
        <v>5773</v>
      </c>
      <c r="AA1097" s="41"/>
      <c r="AB1097" s="41"/>
      <c r="AC1097" s="41"/>
      <c r="AD1097" s="41"/>
      <c r="AE1097" s="41"/>
      <c r="AF1097" s="41"/>
      <c r="AG1097" s="41"/>
      <c r="AI1097" s="41"/>
      <c r="AJ1097" s="41"/>
      <c r="AK1097" s="41"/>
      <c r="AL1097" s="41"/>
      <c r="AM1097" s="41"/>
      <c r="AN1097" s="41"/>
    </row>
    <row r="1098" spans="1:45" x14ac:dyDescent="0.3">
      <c r="A1098" s="12" t="s">
        <v>33</v>
      </c>
      <c r="B1098" s="50" t="s">
        <v>11317</v>
      </c>
      <c r="C1098" s="10" t="s">
        <v>11316</v>
      </c>
      <c r="D1098" s="12" t="s">
        <v>3</v>
      </c>
      <c r="E1098" s="52">
        <v>28.13</v>
      </c>
      <c r="F1098" s="12" t="s">
        <v>914</v>
      </c>
      <c r="G1098" s="52">
        <v>100.00000000000001</v>
      </c>
      <c r="H1098" s="12" t="s">
        <v>17774</v>
      </c>
      <c r="I1098" s="12" t="s">
        <v>32</v>
      </c>
      <c r="J1098" s="25" t="s">
        <v>25</v>
      </c>
      <c r="K1098" s="47">
        <v>36.980000000000004</v>
      </c>
      <c r="L1098" s="25" t="s">
        <v>6785</v>
      </c>
      <c r="M1098" s="25" t="s">
        <v>11318</v>
      </c>
      <c r="N1098" s="25"/>
      <c r="O1098" s="26" t="s">
        <v>11319</v>
      </c>
      <c r="P1098" s="26" t="s">
        <v>11320</v>
      </c>
      <c r="Q1098" s="57" t="s">
        <v>24</v>
      </c>
      <c r="R1098" s="57" t="s">
        <v>33</v>
      </c>
      <c r="S1098" s="57" t="s">
        <v>24</v>
      </c>
      <c r="T1098" s="27"/>
      <c r="U1098" s="27">
        <v>5.1000000000000004E-3</v>
      </c>
      <c r="V1098" s="44">
        <v>16.745227272727298</v>
      </c>
      <c r="W1098" s="44">
        <v>15.467936136363637</v>
      </c>
      <c r="X1098" s="44" t="s">
        <v>17783</v>
      </c>
      <c r="Y1098" s="29">
        <v>0.01</v>
      </c>
      <c r="Z1098" s="20" t="s">
        <v>5773</v>
      </c>
      <c r="AA1098" s="23" t="s">
        <v>5786</v>
      </c>
      <c r="AB1098" s="23" t="s">
        <v>18812</v>
      </c>
      <c r="AC1098" s="24" t="s">
        <v>915</v>
      </c>
      <c r="AD1098" s="24" t="s">
        <v>742</v>
      </c>
      <c r="AE1098" s="24" t="s">
        <v>24</v>
      </c>
      <c r="AF1098" s="24" t="s">
        <v>5821</v>
      </c>
      <c r="AG1098" s="25" t="s">
        <v>5766</v>
      </c>
      <c r="AH1098" s="39" t="e">
        <v>#N/A</v>
      </c>
      <c r="AI1098" s="26" t="s">
        <v>11321</v>
      </c>
      <c r="AJ1098" s="26" t="s">
        <v>11322</v>
      </c>
      <c r="AK1098" s="25" t="s">
        <v>18768</v>
      </c>
      <c r="AL1098" s="47">
        <v>698</v>
      </c>
      <c r="AM1098" s="47">
        <v>1077</v>
      </c>
      <c r="AN1098" s="22" t="s">
        <v>6790</v>
      </c>
      <c r="AP1098" t="s">
        <v>19002</v>
      </c>
      <c r="AQ1098" s="8"/>
      <c r="AS1098" s="53"/>
    </row>
    <row r="1099" spans="1:45" x14ac:dyDescent="0.3">
      <c r="A1099" s="12" t="s">
        <v>17758</v>
      </c>
      <c r="B1099" s="50" t="s">
        <v>11324</v>
      </c>
      <c r="C1099" s="10" t="s">
        <v>11323</v>
      </c>
      <c r="D1099" s="12"/>
      <c r="E1099" s="52">
        <v>99.92</v>
      </c>
      <c r="F1099" s="12"/>
      <c r="G1099" s="52">
        <v>100.01</v>
      </c>
      <c r="H1099" s="12"/>
      <c r="I1099" s="12"/>
      <c r="J1099" s="12" t="s">
        <v>75</v>
      </c>
      <c r="K1099" s="47">
        <v>17.82</v>
      </c>
      <c r="L1099" s="25" t="s">
        <v>6785</v>
      </c>
      <c r="M1099" s="25" t="s">
        <v>11325</v>
      </c>
      <c r="N1099" s="25"/>
      <c r="O1099" s="26" t="s">
        <v>11326</v>
      </c>
      <c r="P1099" s="26" t="s">
        <v>11327</v>
      </c>
      <c r="Q1099" s="57" t="s">
        <v>24</v>
      </c>
      <c r="R1099" s="57" t="s">
        <v>33</v>
      </c>
      <c r="S1099" s="57" t="s">
        <v>24</v>
      </c>
      <c r="T1099" s="27"/>
      <c r="U1099" s="27">
        <v>2E-3</v>
      </c>
      <c r="V1099" s="44">
        <v>5.9531818181818199</v>
      </c>
      <c r="W1099" s="44">
        <v>5.5954255909090911</v>
      </c>
      <c r="X1099" s="44" t="s">
        <v>17791</v>
      </c>
      <c r="Y1099" s="29">
        <v>1.4999999999999999E-2</v>
      </c>
      <c r="Z1099" s="20" t="s">
        <v>5773</v>
      </c>
      <c r="AA1099" s="23" t="s">
        <v>6656</v>
      </c>
      <c r="AB1099" s="23" t="s">
        <v>18815</v>
      </c>
      <c r="AC1099" s="24" t="s">
        <v>742</v>
      </c>
      <c r="AD1099" s="24" t="s">
        <v>742</v>
      </c>
      <c r="AE1099" s="24" t="s">
        <v>24</v>
      </c>
      <c r="AF1099" s="24" t="s">
        <v>5821</v>
      </c>
      <c r="AG1099" s="25" t="s">
        <v>5766</v>
      </c>
      <c r="AH1099" s="39">
        <v>41038</v>
      </c>
      <c r="AI1099" s="26" t="s">
        <v>11328</v>
      </c>
      <c r="AJ1099" s="26" t="s">
        <v>11329</v>
      </c>
      <c r="AK1099" s="25" t="s">
        <v>17896</v>
      </c>
      <c r="AL1099" s="47">
        <v>44</v>
      </c>
      <c r="AM1099" s="47">
        <v>102</v>
      </c>
      <c r="AN1099" s="22" t="s">
        <v>6790</v>
      </c>
      <c r="AP1099" t="s">
        <v>19037</v>
      </c>
      <c r="AQ1099" s="8"/>
      <c r="AS1099" s="53"/>
    </row>
    <row r="1100" spans="1:45" x14ac:dyDescent="0.3">
      <c r="A1100" s="12" t="s">
        <v>33</v>
      </c>
      <c r="B1100" s="50" t="s">
        <v>11331</v>
      </c>
      <c r="C1100" s="10" t="s">
        <v>11330</v>
      </c>
      <c r="D1100" s="12" t="s">
        <v>3</v>
      </c>
      <c r="E1100" s="52">
        <v>21.639999999999997</v>
      </c>
      <c r="F1100" s="12" t="s">
        <v>64</v>
      </c>
      <c r="G1100" s="52">
        <v>53.779999999999994</v>
      </c>
      <c r="H1100" s="12" t="s">
        <v>17774</v>
      </c>
      <c r="I1100" s="12" t="s">
        <v>32</v>
      </c>
      <c r="J1100" s="25" t="s">
        <v>25</v>
      </c>
      <c r="K1100" s="47">
        <v>24.839999999999996</v>
      </c>
      <c r="L1100" s="25" t="s">
        <v>6785</v>
      </c>
      <c r="M1100" s="25" t="s">
        <v>11332</v>
      </c>
      <c r="N1100" s="25"/>
      <c r="O1100" s="26" t="s">
        <v>11333</v>
      </c>
      <c r="P1100" s="26" t="s">
        <v>11334</v>
      </c>
      <c r="Q1100" s="57" t="s">
        <v>24</v>
      </c>
      <c r="R1100" s="57" t="s">
        <v>33</v>
      </c>
      <c r="S1100" s="57" t="s">
        <v>24</v>
      </c>
      <c r="T1100" s="27"/>
      <c r="U1100" s="27">
        <v>5.1000000000000004E-3</v>
      </c>
      <c r="V1100" s="44">
        <v>17.615454545454501</v>
      </c>
      <c r="W1100" s="44">
        <v>16.425972727272722</v>
      </c>
      <c r="X1100" s="44" t="s">
        <v>17783</v>
      </c>
      <c r="Y1100" s="29">
        <v>0.01</v>
      </c>
      <c r="Z1100" s="20" t="s">
        <v>5773</v>
      </c>
      <c r="AA1100" s="23" t="s">
        <v>5786</v>
      </c>
      <c r="AB1100" s="23" t="s">
        <v>18812</v>
      </c>
      <c r="AC1100" s="24" t="s">
        <v>742</v>
      </c>
      <c r="AD1100" s="24" t="s">
        <v>742</v>
      </c>
      <c r="AE1100" s="20" t="s">
        <v>19248</v>
      </c>
      <c r="AF1100" s="24" t="s">
        <v>5821</v>
      </c>
      <c r="AG1100" s="25" t="s">
        <v>5766</v>
      </c>
      <c r="AH1100" s="39" t="e">
        <v>#N/A</v>
      </c>
      <c r="AI1100" s="26" t="s">
        <v>11335</v>
      </c>
      <c r="AJ1100" s="26" t="s">
        <v>11336</v>
      </c>
      <c r="AK1100" s="25" t="s">
        <v>1039</v>
      </c>
      <c r="AL1100" s="47">
        <v>665</v>
      </c>
      <c r="AM1100" s="47">
        <v>1021</v>
      </c>
      <c r="AN1100" s="22" t="s">
        <v>6790</v>
      </c>
      <c r="AP1100" t="s">
        <v>18974</v>
      </c>
      <c r="AQ1100" s="8"/>
      <c r="AS1100" s="53"/>
    </row>
    <row r="1101" spans="1:45" x14ac:dyDescent="0.3">
      <c r="A1101" s="12" t="s">
        <v>33</v>
      </c>
      <c r="B1101" s="50" t="s">
        <v>11338</v>
      </c>
      <c r="C1101" s="10" t="s">
        <v>11337</v>
      </c>
      <c r="D1101" s="12" t="s">
        <v>3</v>
      </c>
      <c r="E1101" s="52">
        <v>21.919999999999998</v>
      </c>
      <c r="F1101" s="12" t="s">
        <v>64</v>
      </c>
      <c r="G1101" s="52">
        <v>52.79999999999999</v>
      </c>
      <c r="H1101" s="12" t="s">
        <v>17774</v>
      </c>
      <c r="I1101" s="12" t="s">
        <v>32</v>
      </c>
      <c r="J1101" s="25" t="s">
        <v>25</v>
      </c>
      <c r="K1101" s="47">
        <v>25.18</v>
      </c>
      <c r="L1101" s="25" t="s">
        <v>6785</v>
      </c>
      <c r="M1101" s="25" t="s">
        <v>11339</v>
      </c>
      <c r="N1101" s="47" t="s">
        <v>9591</v>
      </c>
      <c r="O1101" s="26" t="s">
        <v>11340</v>
      </c>
      <c r="P1101" s="26" t="s">
        <v>11341</v>
      </c>
      <c r="Q1101" s="57" t="s">
        <v>33</v>
      </c>
      <c r="R1101" s="57" t="s">
        <v>33</v>
      </c>
      <c r="S1101" s="57" t="s">
        <v>33</v>
      </c>
      <c r="T1101" s="27"/>
      <c r="U1101" s="27">
        <v>3.5000000000000001E-3</v>
      </c>
      <c r="V1101" s="44">
        <v>9.9838636363636404</v>
      </c>
      <c r="W1101" s="44">
        <v>8.9214476363636361</v>
      </c>
      <c r="X1101" s="44" t="s">
        <v>17785</v>
      </c>
      <c r="Y1101" s="29">
        <v>0.01</v>
      </c>
      <c r="Z1101" s="20" t="s">
        <v>5773</v>
      </c>
      <c r="AA1101" s="23" t="s">
        <v>5786</v>
      </c>
      <c r="AB1101" s="23" t="s">
        <v>18812</v>
      </c>
      <c r="AC1101" s="24" t="s">
        <v>742</v>
      </c>
      <c r="AD1101" s="24" t="s">
        <v>742</v>
      </c>
      <c r="AE1101" s="20" t="s">
        <v>19248</v>
      </c>
      <c r="AF1101" s="24" t="s">
        <v>5821</v>
      </c>
      <c r="AG1101" s="25" t="s">
        <v>5766</v>
      </c>
      <c r="AH1101" s="39">
        <v>37284</v>
      </c>
      <c r="AI1101" s="26" t="s">
        <v>11342</v>
      </c>
      <c r="AJ1101" s="26" t="s">
        <v>11343</v>
      </c>
      <c r="AK1101" s="25" t="s">
        <v>1039</v>
      </c>
      <c r="AL1101" s="47">
        <v>665</v>
      </c>
      <c r="AM1101" s="47">
        <v>1021</v>
      </c>
      <c r="AN1101" s="22" t="s">
        <v>6790</v>
      </c>
      <c r="AP1101" t="s">
        <v>18975</v>
      </c>
      <c r="AQ1101" s="8"/>
      <c r="AS1101" s="53"/>
    </row>
    <row r="1102" spans="1:45" x14ac:dyDescent="0.3">
      <c r="A1102" s="12" t="s">
        <v>33</v>
      </c>
      <c r="B1102" s="50" t="s">
        <v>11345</v>
      </c>
      <c r="C1102" s="10" t="s">
        <v>11344</v>
      </c>
      <c r="D1102" s="12" t="s">
        <v>316</v>
      </c>
      <c r="E1102" s="52">
        <v>99.84</v>
      </c>
      <c r="F1102" s="12" t="s">
        <v>64</v>
      </c>
      <c r="G1102" s="52">
        <v>99.989999999999981</v>
      </c>
      <c r="H1102" s="12" t="s">
        <v>17774</v>
      </c>
      <c r="I1102" s="12" t="s">
        <v>32</v>
      </c>
      <c r="J1102" s="25" t="s">
        <v>25</v>
      </c>
      <c r="K1102" s="47">
        <v>67.62</v>
      </c>
      <c r="L1102" s="25" t="s">
        <v>6785</v>
      </c>
      <c r="M1102" s="25" t="s">
        <v>11346</v>
      </c>
      <c r="N1102" s="25"/>
      <c r="O1102" s="26" t="s">
        <v>11347</v>
      </c>
      <c r="P1102" s="26" t="s">
        <v>11348</v>
      </c>
      <c r="Q1102" s="57" t="s">
        <v>24</v>
      </c>
      <c r="R1102" s="57" t="s">
        <v>33</v>
      </c>
      <c r="S1102" s="57" t="s">
        <v>24</v>
      </c>
      <c r="T1102" s="27"/>
      <c r="U1102" s="27">
        <v>4.5999999999999999E-3</v>
      </c>
      <c r="V1102" s="44">
        <v>8.5204090909090908</v>
      </c>
      <c r="W1102" s="44">
        <v>7.9030023636363644</v>
      </c>
      <c r="X1102" s="44" t="s">
        <v>17783</v>
      </c>
      <c r="Y1102" s="29">
        <v>1.4999999999999999E-2</v>
      </c>
      <c r="Z1102" s="20" t="s">
        <v>5773</v>
      </c>
      <c r="AA1102" s="23" t="s">
        <v>5786</v>
      </c>
      <c r="AB1102" s="23" t="s">
        <v>18812</v>
      </c>
      <c r="AC1102" s="24" t="s">
        <v>742</v>
      </c>
      <c r="AD1102" s="24" t="s">
        <v>742</v>
      </c>
      <c r="AE1102" s="20" t="s">
        <v>19248</v>
      </c>
      <c r="AF1102" s="24" t="s">
        <v>5821</v>
      </c>
      <c r="AG1102" s="25" t="s">
        <v>5766</v>
      </c>
      <c r="AH1102" s="39" t="e">
        <v>#N/A</v>
      </c>
      <c r="AI1102" s="26" t="s">
        <v>11349</v>
      </c>
      <c r="AJ1102" s="26" t="s">
        <v>11350</v>
      </c>
      <c r="AK1102" s="25" t="s">
        <v>13152</v>
      </c>
      <c r="AL1102" s="47">
        <v>667</v>
      </c>
      <c r="AM1102" s="47">
        <v>1022</v>
      </c>
      <c r="AN1102" s="22" t="s">
        <v>6790</v>
      </c>
      <c r="AP1102" t="s">
        <v>18977</v>
      </c>
      <c r="AQ1102" s="8"/>
      <c r="AS1102" s="53"/>
    </row>
    <row r="1103" spans="1:45" x14ac:dyDescent="0.3">
      <c r="A1103" s="12" t="s">
        <v>33</v>
      </c>
      <c r="B1103" s="50" t="s">
        <v>11352</v>
      </c>
      <c r="C1103" s="10" t="s">
        <v>11351</v>
      </c>
      <c r="D1103" s="12" t="s">
        <v>236</v>
      </c>
      <c r="E1103" s="52">
        <v>99.22999999999999</v>
      </c>
      <c r="F1103" s="12" t="s">
        <v>64</v>
      </c>
      <c r="G1103" s="52">
        <v>66.489999999999981</v>
      </c>
      <c r="H1103" s="12" t="s">
        <v>17774</v>
      </c>
      <c r="I1103" s="12" t="s">
        <v>32</v>
      </c>
      <c r="J1103" s="25" t="s">
        <v>25</v>
      </c>
      <c r="K1103" s="47">
        <v>50.030000000000008</v>
      </c>
      <c r="L1103" s="25" t="s">
        <v>6785</v>
      </c>
      <c r="M1103" s="25" t="s">
        <v>11353</v>
      </c>
      <c r="N1103" s="25"/>
      <c r="O1103" s="26" t="s">
        <v>11354</v>
      </c>
      <c r="P1103" s="26" t="s">
        <v>11355</v>
      </c>
      <c r="Q1103" s="57" t="s">
        <v>24</v>
      </c>
      <c r="R1103" s="57" t="s">
        <v>33</v>
      </c>
      <c r="S1103" s="57" t="s">
        <v>24</v>
      </c>
      <c r="T1103" s="27"/>
      <c r="U1103" s="27">
        <v>4.5999999999999999E-3</v>
      </c>
      <c r="V1103" s="44">
        <v>9.3575909090909093</v>
      </c>
      <c r="W1103" s="44">
        <v>8.3700330909090894</v>
      </c>
      <c r="X1103" s="44" t="s">
        <v>17786</v>
      </c>
      <c r="Y1103" s="29">
        <v>1.4999999999999999E-2</v>
      </c>
      <c r="Z1103" s="20" t="s">
        <v>5773</v>
      </c>
      <c r="AA1103" s="23" t="s">
        <v>5786</v>
      </c>
      <c r="AB1103" s="23" t="s">
        <v>18812</v>
      </c>
      <c r="AC1103" s="24" t="s">
        <v>742</v>
      </c>
      <c r="AD1103" s="24" t="s">
        <v>742</v>
      </c>
      <c r="AE1103" s="20" t="s">
        <v>19248</v>
      </c>
      <c r="AF1103" s="24" t="s">
        <v>5821</v>
      </c>
      <c r="AG1103" s="25" t="s">
        <v>5766</v>
      </c>
      <c r="AH1103" s="39" t="e">
        <v>#N/A</v>
      </c>
      <c r="AI1103" s="26" t="s">
        <v>11356</v>
      </c>
      <c r="AJ1103" s="26" t="s">
        <v>11357</v>
      </c>
      <c r="AK1103" s="25" t="s">
        <v>18721</v>
      </c>
      <c r="AL1103" s="47">
        <v>668</v>
      </c>
      <c r="AM1103" s="47">
        <v>1023</v>
      </c>
      <c r="AN1103" s="22" t="s">
        <v>6790</v>
      </c>
      <c r="AP1103" t="s">
        <v>18978</v>
      </c>
      <c r="AQ1103" s="8"/>
      <c r="AS1103" s="53"/>
    </row>
    <row r="1104" spans="1:45" x14ac:dyDescent="0.3">
      <c r="A1104" s="12" t="s">
        <v>33</v>
      </c>
      <c r="B1104" s="50" t="s">
        <v>11359</v>
      </c>
      <c r="C1104" s="10" t="s">
        <v>11358</v>
      </c>
      <c r="D1104" s="12" t="s">
        <v>348</v>
      </c>
      <c r="E1104" s="52">
        <v>95.53</v>
      </c>
      <c r="F1104" s="12" t="s">
        <v>64</v>
      </c>
      <c r="G1104" s="52">
        <v>66.75</v>
      </c>
      <c r="H1104" s="12" t="s">
        <v>17774</v>
      </c>
      <c r="I1104" s="12" t="s">
        <v>32</v>
      </c>
      <c r="J1104" s="25" t="s">
        <v>25</v>
      </c>
      <c r="K1104" s="47">
        <v>62.15</v>
      </c>
      <c r="L1104" s="25" t="s">
        <v>6785</v>
      </c>
      <c r="M1104" s="25" t="s">
        <v>11360</v>
      </c>
      <c r="N1104" s="25"/>
      <c r="O1104" s="26" t="s">
        <v>11361</v>
      </c>
      <c r="P1104" s="26" t="s">
        <v>11362</v>
      </c>
      <c r="Q1104" s="57" t="s">
        <v>24</v>
      </c>
      <c r="R1104" s="57" t="s">
        <v>33</v>
      </c>
      <c r="S1104" s="57" t="s">
        <v>24</v>
      </c>
      <c r="T1104" s="27"/>
      <c r="U1104" s="27">
        <v>4.5999999999999999E-3</v>
      </c>
      <c r="V1104" s="44">
        <v>11.3500454545455</v>
      </c>
      <c r="W1104" s="44">
        <v>10.414417545454548</v>
      </c>
      <c r="X1104" s="44" t="s">
        <v>17786</v>
      </c>
      <c r="Y1104" s="29">
        <v>1.4999999999999999E-2</v>
      </c>
      <c r="Z1104" s="20" t="s">
        <v>5773</v>
      </c>
      <c r="AA1104" s="23" t="s">
        <v>5786</v>
      </c>
      <c r="AB1104" s="23" t="s">
        <v>18812</v>
      </c>
      <c r="AC1104" s="24" t="s">
        <v>742</v>
      </c>
      <c r="AD1104" s="24" t="s">
        <v>742</v>
      </c>
      <c r="AE1104" s="20" t="s">
        <v>19248</v>
      </c>
      <c r="AF1104" s="24" t="s">
        <v>5821</v>
      </c>
      <c r="AG1104" s="25" t="s">
        <v>5766</v>
      </c>
      <c r="AH1104" s="39" t="e">
        <v>#N/A</v>
      </c>
      <c r="AI1104" s="26" t="s">
        <v>11363</v>
      </c>
      <c r="AJ1104" s="26" t="s">
        <v>11364</v>
      </c>
      <c r="AK1104" s="25" t="s">
        <v>5497</v>
      </c>
      <c r="AL1104" s="47">
        <v>669</v>
      </c>
      <c r="AM1104" s="47">
        <v>1024</v>
      </c>
      <c r="AN1104" s="22" t="s">
        <v>6790</v>
      </c>
      <c r="AP1104" t="s">
        <v>18979</v>
      </c>
      <c r="AQ1104" s="8"/>
      <c r="AS1104" s="53"/>
    </row>
    <row r="1105" spans="1:45" x14ac:dyDescent="0.3">
      <c r="A1105" s="12" t="s">
        <v>33</v>
      </c>
      <c r="B1105" s="50" t="s">
        <v>11366</v>
      </c>
      <c r="C1105" s="10" t="s">
        <v>11365</v>
      </c>
      <c r="D1105" s="12" t="s">
        <v>348</v>
      </c>
      <c r="E1105" s="52">
        <v>95.899999999999991</v>
      </c>
      <c r="F1105" s="12" t="s">
        <v>64</v>
      </c>
      <c r="G1105" s="52">
        <v>83.939999999999984</v>
      </c>
      <c r="H1105" s="12" t="s">
        <v>17774</v>
      </c>
      <c r="I1105" s="12" t="s">
        <v>32</v>
      </c>
      <c r="J1105" s="25" t="s">
        <v>25</v>
      </c>
      <c r="K1105" s="47">
        <v>71.19</v>
      </c>
      <c r="L1105" s="25" t="s">
        <v>6785</v>
      </c>
      <c r="M1105" s="25" t="s">
        <v>11367</v>
      </c>
      <c r="N1105" s="25"/>
      <c r="O1105" s="26" t="s">
        <v>11368</v>
      </c>
      <c r="P1105" s="26" t="s">
        <v>11369</v>
      </c>
      <c r="Q1105" s="57" t="s">
        <v>24</v>
      </c>
      <c r="R1105" s="57" t="s">
        <v>33</v>
      </c>
      <c r="S1105" s="57" t="s">
        <v>24</v>
      </c>
      <c r="T1105" s="27"/>
      <c r="U1105" s="27">
        <v>4.5999999999999999E-3</v>
      </c>
      <c r="V1105" s="44">
        <v>10.1354090909091</v>
      </c>
      <c r="W1105" s="44">
        <v>9.232026045454548</v>
      </c>
      <c r="X1105" s="44" t="s">
        <v>17783</v>
      </c>
      <c r="Y1105" s="29">
        <v>1.4999999999999999E-2</v>
      </c>
      <c r="Z1105" s="20" t="s">
        <v>5773</v>
      </c>
      <c r="AA1105" s="23" t="s">
        <v>5786</v>
      </c>
      <c r="AB1105" s="23" t="s">
        <v>18812</v>
      </c>
      <c r="AC1105" s="24" t="s">
        <v>742</v>
      </c>
      <c r="AD1105" s="24" t="s">
        <v>742</v>
      </c>
      <c r="AE1105" s="20" t="s">
        <v>19248</v>
      </c>
      <c r="AF1105" s="24" t="s">
        <v>5821</v>
      </c>
      <c r="AG1105" s="25" t="s">
        <v>5766</v>
      </c>
      <c r="AH1105" s="39" t="e">
        <v>#N/A</v>
      </c>
      <c r="AI1105" s="26" t="s">
        <v>11370</v>
      </c>
      <c r="AJ1105" s="26" t="s">
        <v>11371</v>
      </c>
      <c r="AK1105" s="25" t="s">
        <v>18722</v>
      </c>
      <c r="AL1105" s="47">
        <v>670</v>
      </c>
      <c r="AM1105" s="47">
        <v>1025</v>
      </c>
      <c r="AN1105" s="22" t="s">
        <v>6790</v>
      </c>
      <c r="AP1105" t="s">
        <v>18980</v>
      </c>
      <c r="AQ1105" s="8"/>
      <c r="AS1105" s="53"/>
    </row>
    <row r="1106" spans="1:45" x14ac:dyDescent="0.3">
      <c r="A1106" s="12" t="s">
        <v>33</v>
      </c>
      <c r="B1106" s="50" t="s">
        <v>11373</v>
      </c>
      <c r="C1106" s="10" t="s">
        <v>11372</v>
      </c>
      <c r="D1106" s="12" t="s">
        <v>348</v>
      </c>
      <c r="E1106" s="52">
        <v>67.61</v>
      </c>
      <c r="F1106" s="12" t="s">
        <v>64</v>
      </c>
      <c r="G1106" s="52">
        <v>58.03</v>
      </c>
      <c r="H1106" s="12" t="s">
        <v>17774</v>
      </c>
      <c r="I1106" s="12" t="s">
        <v>32</v>
      </c>
      <c r="J1106" s="25" t="s">
        <v>25</v>
      </c>
      <c r="K1106" s="47">
        <v>51.800000000000004</v>
      </c>
      <c r="L1106" s="25" t="s">
        <v>6785</v>
      </c>
      <c r="M1106" s="25" t="s">
        <v>11374</v>
      </c>
      <c r="N1106" s="25"/>
      <c r="O1106" s="26" t="s">
        <v>11375</v>
      </c>
      <c r="P1106" s="26" t="s">
        <v>11376</v>
      </c>
      <c r="Q1106" s="57" t="s">
        <v>24</v>
      </c>
      <c r="R1106" s="57" t="s">
        <v>33</v>
      </c>
      <c r="S1106" s="57" t="s">
        <v>24</v>
      </c>
      <c r="T1106" s="27"/>
      <c r="U1106" s="27">
        <v>4.5999999999999999E-3</v>
      </c>
      <c r="V1106" s="44">
        <v>13.996136363636399</v>
      </c>
      <c r="W1106" s="44">
        <v>12.642466318181819</v>
      </c>
      <c r="X1106" s="44" t="s">
        <v>17785</v>
      </c>
      <c r="Y1106" s="29">
        <v>1.4999999999999999E-2</v>
      </c>
      <c r="Z1106" s="20" t="s">
        <v>5773</v>
      </c>
      <c r="AA1106" s="23" t="s">
        <v>5786</v>
      </c>
      <c r="AB1106" s="23" t="s">
        <v>18812</v>
      </c>
      <c r="AC1106" s="24" t="s">
        <v>742</v>
      </c>
      <c r="AD1106" s="24" t="s">
        <v>742</v>
      </c>
      <c r="AE1106" s="20" t="s">
        <v>19248</v>
      </c>
      <c r="AF1106" s="24" t="s">
        <v>5821</v>
      </c>
      <c r="AG1106" s="25" t="s">
        <v>5766</v>
      </c>
      <c r="AH1106" s="39" t="e">
        <v>#N/A</v>
      </c>
      <c r="AI1106" s="26" t="s">
        <v>11377</v>
      </c>
      <c r="AJ1106" s="26" t="s">
        <v>11378</v>
      </c>
      <c r="AK1106" s="25" t="s">
        <v>18723</v>
      </c>
      <c r="AL1106" s="47">
        <v>671</v>
      </c>
      <c r="AM1106" s="47">
        <v>1026</v>
      </c>
      <c r="AN1106" s="22" t="s">
        <v>6790</v>
      </c>
      <c r="AP1106" t="s">
        <v>18981</v>
      </c>
      <c r="AQ1106" s="8"/>
      <c r="AS1106" s="53"/>
    </row>
    <row r="1107" spans="1:45" x14ac:dyDescent="0.3">
      <c r="A1107" s="12" t="s">
        <v>33</v>
      </c>
      <c r="B1107" s="50" t="s">
        <v>11380</v>
      </c>
      <c r="C1107" s="10" t="s">
        <v>11379</v>
      </c>
      <c r="D1107" s="12" t="s">
        <v>236</v>
      </c>
      <c r="E1107" s="52">
        <v>98.37</v>
      </c>
      <c r="F1107" s="12" t="s">
        <v>64</v>
      </c>
      <c r="G1107" s="52">
        <v>32.74</v>
      </c>
      <c r="H1107" s="12" t="s">
        <v>17774</v>
      </c>
      <c r="I1107" s="12" t="s">
        <v>32</v>
      </c>
      <c r="J1107" s="25" t="s">
        <v>25</v>
      </c>
      <c r="K1107" s="47">
        <v>52.059999999999995</v>
      </c>
      <c r="L1107" s="25" t="s">
        <v>6785</v>
      </c>
      <c r="M1107" s="25" t="s">
        <v>11381</v>
      </c>
      <c r="N1107" s="25"/>
      <c r="O1107" s="26" t="s">
        <v>11382</v>
      </c>
      <c r="P1107" s="26" t="s">
        <v>11383</v>
      </c>
      <c r="Q1107" s="57" t="s">
        <v>24</v>
      </c>
      <c r="R1107" s="57" t="s">
        <v>33</v>
      </c>
      <c r="S1107" s="57" t="s">
        <v>24</v>
      </c>
      <c r="T1107" s="27"/>
      <c r="U1107" s="27">
        <v>4.7000000000000002E-3</v>
      </c>
      <c r="V1107" s="44">
        <v>10.5252272727273</v>
      </c>
      <c r="W1107" s="44">
        <v>8.9513466818181815</v>
      </c>
      <c r="X1107" s="44" t="s">
        <v>17785</v>
      </c>
      <c r="Y1107" s="29">
        <v>1.4999999999999999E-2</v>
      </c>
      <c r="Z1107" s="20" t="s">
        <v>5773</v>
      </c>
      <c r="AA1107" s="23" t="s">
        <v>5786</v>
      </c>
      <c r="AB1107" s="23" t="s">
        <v>18812</v>
      </c>
      <c r="AC1107" s="24" t="s">
        <v>742</v>
      </c>
      <c r="AD1107" s="24" t="s">
        <v>742</v>
      </c>
      <c r="AE1107" s="20" t="s">
        <v>19248</v>
      </c>
      <c r="AF1107" s="24" t="s">
        <v>5821</v>
      </c>
      <c r="AG1107" s="25" t="s">
        <v>5766</v>
      </c>
      <c r="AH1107" s="39" t="e">
        <v>#N/A</v>
      </c>
      <c r="AI1107" s="26" t="s">
        <v>11384</v>
      </c>
      <c r="AJ1107" s="26" t="s">
        <v>11385</v>
      </c>
      <c r="AK1107" s="25" t="s">
        <v>18727</v>
      </c>
      <c r="AL1107" s="47">
        <v>672</v>
      </c>
      <c r="AM1107" s="47">
        <v>1030</v>
      </c>
      <c r="AN1107" s="22" t="s">
        <v>6790</v>
      </c>
      <c r="AP1107" t="s">
        <v>18982</v>
      </c>
      <c r="AQ1107" s="8"/>
      <c r="AS1107" s="53"/>
    </row>
    <row r="1108" spans="1:45" x14ac:dyDescent="0.3">
      <c r="A1108" s="12" t="s">
        <v>33</v>
      </c>
      <c r="B1108" s="50" t="s">
        <v>11387</v>
      </c>
      <c r="C1108" s="10" t="s">
        <v>11386</v>
      </c>
      <c r="D1108" s="12" t="s">
        <v>2053</v>
      </c>
      <c r="E1108" s="52">
        <v>98.71</v>
      </c>
      <c r="F1108" s="12" t="s">
        <v>64</v>
      </c>
      <c r="G1108" s="52">
        <v>43.359999999999992</v>
      </c>
      <c r="H1108" s="12" t="s">
        <v>17774</v>
      </c>
      <c r="I1108" s="12" t="s">
        <v>32</v>
      </c>
      <c r="J1108" s="25" t="s">
        <v>25</v>
      </c>
      <c r="K1108" s="47">
        <v>68.600000000000009</v>
      </c>
      <c r="L1108" s="25" t="s">
        <v>6785</v>
      </c>
      <c r="M1108" s="25" t="s">
        <v>11388</v>
      </c>
      <c r="N1108" s="25"/>
      <c r="O1108" s="26" t="s">
        <v>11389</v>
      </c>
      <c r="P1108" s="26" t="s">
        <v>11390</v>
      </c>
      <c r="Q1108" s="57" t="s">
        <v>24</v>
      </c>
      <c r="R1108" s="57" t="s">
        <v>33</v>
      </c>
      <c r="S1108" s="57" t="s">
        <v>24</v>
      </c>
      <c r="T1108" s="27"/>
      <c r="U1108" s="27">
        <v>4.5999999999999999E-3</v>
      </c>
      <c r="V1108" s="44">
        <v>11.6434545454545</v>
      </c>
      <c r="W1108" s="44">
        <v>10.733462636363633</v>
      </c>
      <c r="X1108" s="44" t="s">
        <v>17783</v>
      </c>
      <c r="Y1108" s="29">
        <v>1.4999999999999999E-2</v>
      </c>
      <c r="Z1108" s="20" t="s">
        <v>5773</v>
      </c>
      <c r="AA1108" s="23" t="s">
        <v>5786</v>
      </c>
      <c r="AB1108" s="23" t="s">
        <v>18812</v>
      </c>
      <c r="AC1108" s="24" t="s">
        <v>742</v>
      </c>
      <c r="AD1108" s="24" t="s">
        <v>742</v>
      </c>
      <c r="AE1108" s="20" t="s">
        <v>19248</v>
      </c>
      <c r="AF1108" s="24" t="s">
        <v>5821</v>
      </c>
      <c r="AG1108" s="25" t="s">
        <v>5766</v>
      </c>
      <c r="AH1108" s="39" t="e">
        <v>#N/A</v>
      </c>
      <c r="AI1108" s="26" t="s">
        <v>11391</v>
      </c>
      <c r="AJ1108" s="26" t="s">
        <v>11392</v>
      </c>
      <c r="AK1108" s="25" t="s">
        <v>5498</v>
      </c>
      <c r="AL1108" s="47">
        <v>673</v>
      </c>
      <c r="AM1108" s="47">
        <v>1031</v>
      </c>
      <c r="AN1108" s="22" t="s">
        <v>6790</v>
      </c>
      <c r="AP1108" t="s">
        <v>18983</v>
      </c>
      <c r="AQ1108" s="8"/>
      <c r="AS1108" s="53"/>
    </row>
    <row r="1109" spans="1:45" x14ac:dyDescent="0.3">
      <c r="A1109" s="12" t="s">
        <v>33</v>
      </c>
      <c r="B1109" s="50" t="s">
        <v>11394</v>
      </c>
      <c r="C1109" s="10" t="s">
        <v>11393</v>
      </c>
      <c r="D1109" s="12" t="s">
        <v>441</v>
      </c>
      <c r="E1109" s="52">
        <v>95.039999999999992</v>
      </c>
      <c r="F1109" s="12" t="s">
        <v>64</v>
      </c>
      <c r="G1109" s="52">
        <v>37.489999999999995</v>
      </c>
      <c r="H1109" s="12" t="s">
        <v>17774</v>
      </c>
      <c r="I1109" s="12" t="s">
        <v>32</v>
      </c>
      <c r="J1109" s="25" t="s">
        <v>25</v>
      </c>
      <c r="K1109" s="47">
        <v>53.650000000000006</v>
      </c>
      <c r="L1109" s="25" t="s">
        <v>6785</v>
      </c>
      <c r="M1109" s="25" t="s">
        <v>11395</v>
      </c>
      <c r="N1109" s="25"/>
      <c r="O1109" s="26" t="s">
        <v>11396</v>
      </c>
      <c r="P1109" s="26" t="s">
        <v>11397</v>
      </c>
      <c r="Q1109" s="57" t="s">
        <v>24</v>
      </c>
      <c r="R1109" s="57" t="s">
        <v>33</v>
      </c>
      <c r="S1109" s="57" t="s">
        <v>24</v>
      </c>
      <c r="T1109" s="27"/>
      <c r="U1109" s="27">
        <v>4.5999999999999999E-3</v>
      </c>
      <c r="V1109" s="44">
        <v>9.0220909090909096</v>
      </c>
      <c r="W1109" s="44">
        <v>7.9410556363636369</v>
      </c>
      <c r="X1109" s="44" t="s">
        <v>17785</v>
      </c>
      <c r="Y1109" s="29">
        <v>1.4999999999999999E-2</v>
      </c>
      <c r="Z1109" s="20" t="s">
        <v>5773</v>
      </c>
      <c r="AA1109" s="23" t="s">
        <v>5786</v>
      </c>
      <c r="AB1109" s="23" t="s">
        <v>18812</v>
      </c>
      <c r="AC1109" s="24" t="s">
        <v>742</v>
      </c>
      <c r="AD1109" s="24" t="s">
        <v>742</v>
      </c>
      <c r="AE1109" s="20" t="s">
        <v>19248</v>
      </c>
      <c r="AF1109" s="24" t="s">
        <v>5821</v>
      </c>
      <c r="AG1109" s="25" t="s">
        <v>5766</v>
      </c>
      <c r="AH1109" s="39" t="e">
        <v>#N/A</v>
      </c>
      <c r="AI1109" s="26" t="s">
        <v>11398</v>
      </c>
      <c r="AJ1109" s="26" t="s">
        <v>11399</v>
      </c>
      <c r="AK1109" s="25" t="s">
        <v>18728</v>
      </c>
      <c r="AL1109" s="47">
        <v>675</v>
      </c>
      <c r="AM1109" s="47">
        <v>1032</v>
      </c>
      <c r="AN1109" s="22" t="s">
        <v>6790</v>
      </c>
      <c r="AP1109" t="s">
        <v>18984</v>
      </c>
      <c r="AQ1109" s="8"/>
      <c r="AS1109" s="53"/>
    </row>
    <row r="1110" spans="1:45" x14ac:dyDescent="0.3">
      <c r="A1110" s="12" t="s">
        <v>33</v>
      </c>
      <c r="B1110" s="50" t="s">
        <v>11401</v>
      </c>
      <c r="C1110" s="10" t="s">
        <v>11400</v>
      </c>
      <c r="D1110" s="12" t="s">
        <v>345</v>
      </c>
      <c r="E1110" s="52">
        <v>87.21</v>
      </c>
      <c r="F1110" s="12" t="s">
        <v>64</v>
      </c>
      <c r="G1110" s="52">
        <v>55.110000000000007</v>
      </c>
      <c r="H1110" s="12" t="s">
        <v>17774</v>
      </c>
      <c r="I1110" s="12" t="s">
        <v>32</v>
      </c>
      <c r="J1110" s="25" t="s">
        <v>25</v>
      </c>
      <c r="K1110" s="47">
        <v>27.139999999999997</v>
      </c>
      <c r="L1110" s="25" t="s">
        <v>6785</v>
      </c>
      <c r="M1110" s="25" t="s">
        <v>11402</v>
      </c>
      <c r="N1110" s="25"/>
      <c r="O1110" s="26" t="s">
        <v>11403</v>
      </c>
      <c r="P1110" s="26" t="s">
        <v>11404</v>
      </c>
      <c r="Q1110" s="57" t="s">
        <v>24</v>
      </c>
      <c r="R1110" s="57" t="s">
        <v>33</v>
      </c>
      <c r="S1110" s="57" t="s">
        <v>24</v>
      </c>
      <c r="T1110" s="27"/>
      <c r="U1110" s="27">
        <v>4.5999999999999999E-3</v>
      </c>
      <c r="V1110" s="44">
        <v>10.2223636363636</v>
      </c>
      <c r="W1110" s="44">
        <v>9.1596727727272693</v>
      </c>
      <c r="X1110" s="44" t="s">
        <v>17783</v>
      </c>
      <c r="Y1110" s="29">
        <v>1.4999999999999999E-2</v>
      </c>
      <c r="Z1110" s="20" t="s">
        <v>5773</v>
      </c>
      <c r="AA1110" s="23" t="s">
        <v>5786</v>
      </c>
      <c r="AB1110" s="23" t="s">
        <v>18812</v>
      </c>
      <c r="AC1110" s="24" t="s">
        <v>742</v>
      </c>
      <c r="AD1110" s="24" t="s">
        <v>742</v>
      </c>
      <c r="AE1110" s="20" t="s">
        <v>19248</v>
      </c>
      <c r="AF1110" s="24" t="s">
        <v>5821</v>
      </c>
      <c r="AG1110" s="25" t="s">
        <v>5766</v>
      </c>
      <c r="AH1110" s="39" t="e">
        <v>#N/A</v>
      </c>
      <c r="AI1110" s="26" t="s">
        <v>11405</v>
      </c>
      <c r="AJ1110" s="26" t="s">
        <v>11406</v>
      </c>
      <c r="AK1110" s="25" t="s">
        <v>13264</v>
      </c>
      <c r="AL1110" s="47">
        <v>676</v>
      </c>
      <c r="AM1110" s="47">
        <v>1035</v>
      </c>
      <c r="AN1110" s="22" t="s">
        <v>6790</v>
      </c>
      <c r="AP1110" t="s">
        <v>18985</v>
      </c>
      <c r="AQ1110" s="8"/>
      <c r="AS1110" s="53"/>
    </row>
    <row r="1111" spans="1:45" x14ac:dyDescent="0.3">
      <c r="A1111" s="12" t="s">
        <v>33</v>
      </c>
      <c r="B1111" s="50" t="s">
        <v>11408</v>
      </c>
      <c r="C1111" s="10" t="s">
        <v>11407</v>
      </c>
      <c r="D1111" s="12" t="s">
        <v>236</v>
      </c>
      <c r="E1111" s="52">
        <v>99.47</v>
      </c>
      <c r="F1111" s="12" t="s">
        <v>64</v>
      </c>
      <c r="G1111" s="52">
        <v>53.14</v>
      </c>
      <c r="H1111" s="12" t="s">
        <v>17774</v>
      </c>
      <c r="I1111" s="12" t="s">
        <v>32</v>
      </c>
      <c r="J1111" s="25" t="s">
        <v>25</v>
      </c>
      <c r="K1111" s="47">
        <v>53.050000000000004</v>
      </c>
      <c r="L1111" s="25" t="s">
        <v>6785</v>
      </c>
      <c r="M1111" s="25" t="s">
        <v>11409</v>
      </c>
      <c r="N1111" s="25"/>
      <c r="O1111" s="26" t="s">
        <v>11410</v>
      </c>
      <c r="P1111" s="26" t="s">
        <v>11411</v>
      </c>
      <c r="Q1111" s="57" t="s">
        <v>24</v>
      </c>
      <c r="R1111" s="57" t="s">
        <v>33</v>
      </c>
      <c r="S1111" s="57" t="s">
        <v>24</v>
      </c>
      <c r="T1111" s="27"/>
      <c r="U1111" s="27">
        <v>4.5999999999999999E-3</v>
      </c>
      <c r="V1111" s="44">
        <v>10.757636363636401</v>
      </c>
      <c r="W1111" s="44">
        <v>10.051703</v>
      </c>
      <c r="X1111" s="44" t="s">
        <v>17780</v>
      </c>
      <c r="Y1111" s="29">
        <v>1.4999999999999999E-2</v>
      </c>
      <c r="Z1111" s="20" t="s">
        <v>5773</v>
      </c>
      <c r="AA1111" s="23" t="s">
        <v>5786</v>
      </c>
      <c r="AB1111" s="23" t="s">
        <v>18812</v>
      </c>
      <c r="AC1111" s="24" t="s">
        <v>742</v>
      </c>
      <c r="AD1111" s="24" t="s">
        <v>742</v>
      </c>
      <c r="AE1111" s="20" t="s">
        <v>19248</v>
      </c>
      <c r="AF1111" s="24" t="s">
        <v>5821</v>
      </c>
      <c r="AG1111" s="25" t="s">
        <v>5766</v>
      </c>
      <c r="AH1111" s="39" t="e">
        <v>#N/A</v>
      </c>
      <c r="AI1111" s="26" t="s">
        <v>11412</v>
      </c>
      <c r="AJ1111" s="26" t="s">
        <v>11413</v>
      </c>
      <c r="AK1111" s="25" t="s">
        <v>13279</v>
      </c>
      <c r="AL1111" s="47">
        <v>677</v>
      </c>
      <c r="AM1111" s="47">
        <v>1036</v>
      </c>
      <c r="AN1111" s="22" t="s">
        <v>6790</v>
      </c>
      <c r="AP1111" t="s">
        <v>18986</v>
      </c>
      <c r="AQ1111" s="8"/>
      <c r="AS1111" s="53"/>
    </row>
    <row r="1112" spans="1:45" x14ac:dyDescent="0.3">
      <c r="A1112" s="12" t="s">
        <v>33</v>
      </c>
      <c r="B1112" s="50" t="s">
        <v>11415</v>
      </c>
      <c r="C1112" s="10" t="s">
        <v>11414</v>
      </c>
      <c r="D1112" s="12" t="s">
        <v>2058</v>
      </c>
      <c r="E1112" s="52">
        <v>60.05</v>
      </c>
      <c r="F1112" s="12" t="s">
        <v>64</v>
      </c>
      <c r="G1112" s="52">
        <v>56.010000000000005</v>
      </c>
      <c r="H1112" s="12" t="s">
        <v>17774</v>
      </c>
      <c r="I1112" s="12" t="s">
        <v>32</v>
      </c>
      <c r="J1112" s="25" t="s">
        <v>25</v>
      </c>
      <c r="K1112" s="47">
        <v>73.86</v>
      </c>
      <c r="L1112" s="25" t="s">
        <v>6785</v>
      </c>
      <c r="M1112" s="25" t="s">
        <v>11416</v>
      </c>
      <c r="N1112" s="25"/>
      <c r="O1112" s="26" t="s">
        <v>11417</v>
      </c>
      <c r="P1112" s="26" t="s">
        <v>11418</v>
      </c>
      <c r="Q1112" s="57" t="s">
        <v>24</v>
      </c>
      <c r="R1112" s="57" t="s">
        <v>33</v>
      </c>
      <c r="S1112" s="57" t="s">
        <v>24</v>
      </c>
      <c r="T1112" s="27"/>
      <c r="U1112" s="27">
        <v>4.5999999999999999E-3</v>
      </c>
      <c r="V1112" s="44">
        <v>14.1981818181818</v>
      </c>
      <c r="W1112" s="44">
        <v>12.507378136363638</v>
      </c>
      <c r="X1112" s="44" t="s">
        <v>17781</v>
      </c>
      <c r="Y1112" s="29">
        <v>1.4999999999999999E-2</v>
      </c>
      <c r="Z1112" s="20" t="s">
        <v>5773</v>
      </c>
      <c r="AA1112" s="23" t="s">
        <v>5786</v>
      </c>
      <c r="AB1112" s="23" t="s">
        <v>18812</v>
      </c>
      <c r="AC1112" s="24" t="s">
        <v>742</v>
      </c>
      <c r="AD1112" s="24" t="s">
        <v>742</v>
      </c>
      <c r="AE1112" s="20" t="s">
        <v>19248</v>
      </c>
      <c r="AF1112" s="24" t="s">
        <v>5821</v>
      </c>
      <c r="AG1112" s="25" t="s">
        <v>5766</v>
      </c>
      <c r="AH1112" s="39" t="e">
        <v>#N/A</v>
      </c>
      <c r="AI1112" s="26" t="s">
        <v>11419</v>
      </c>
      <c r="AJ1112" s="26" t="s">
        <v>11420</v>
      </c>
      <c r="AK1112" s="25" t="s">
        <v>18730</v>
      </c>
      <c r="AL1112" s="47">
        <v>678</v>
      </c>
      <c r="AM1112" s="47">
        <v>1037</v>
      </c>
      <c r="AN1112" s="22" t="s">
        <v>6790</v>
      </c>
      <c r="AP1112" t="s">
        <v>18987</v>
      </c>
      <c r="AQ1112" s="8"/>
      <c r="AS1112" s="53"/>
    </row>
    <row r="1113" spans="1:45" x14ac:dyDescent="0.3">
      <c r="A1113" s="12" t="s">
        <v>33</v>
      </c>
      <c r="B1113" s="50" t="s">
        <v>11422</v>
      </c>
      <c r="C1113" s="10" t="s">
        <v>11421</v>
      </c>
      <c r="D1113" s="12" t="s">
        <v>1</v>
      </c>
      <c r="E1113" s="52">
        <v>80.47</v>
      </c>
      <c r="F1113" s="12" t="s">
        <v>64</v>
      </c>
      <c r="G1113" s="52">
        <v>70.89</v>
      </c>
      <c r="H1113" s="12" t="s">
        <v>17774</v>
      </c>
      <c r="I1113" s="12" t="s">
        <v>32</v>
      </c>
      <c r="J1113" s="25" t="s">
        <v>25</v>
      </c>
      <c r="K1113" s="47">
        <v>69.62</v>
      </c>
      <c r="L1113" s="25" t="s">
        <v>6785</v>
      </c>
      <c r="M1113" s="25" t="s">
        <v>11423</v>
      </c>
      <c r="N1113" s="25"/>
      <c r="O1113" s="26" t="s">
        <v>11424</v>
      </c>
      <c r="P1113" s="26" t="s">
        <v>11425</v>
      </c>
      <c r="Q1113" s="57" t="s">
        <v>24</v>
      </c>
      <c r="R1113" s="57" t="s">
        <v>33</v>
      </c>
      <c r="S1113" s="57" t="s">
        <v>24</v>
      </c>
      <c r="T1113" s="27"/>
      <c r="U1113" s="27">
        <v>4.5999999999999999E-3</v>
      </c>
      <c r="V1113" s="44">
        <v>10.9114545454545</v>
      </c>
      <c r="W1113" s="44">
        <v>9.8421230909090927</v>
      </c>
      <c r="X1113" s="44" t="s">
        <v>17786</v>
      </c>
      <c r="Y1113" s="29">
        <v>1.4999999999999999E-2</v>
      </c>
      <c r="Z1113" s="20" t="s">
        <v>5773</v>
      </c>
      <c r="AA1113" s="23" t="s">
        <v>5786</v>
      </c>
      <c r="AB1113" s="23" t="s">
        <v>18812</v>
      </c>
      <c r="AC1113" s="24" t="s">
        <v>742</v>
      </c>
      <c r="AD1113" s="24" t="s">
        <v>742</v>
      </c>
      <c r="AE1113" s="20" t="s">
        <v>19248</v>
      </c>
      <c r="AF1113" s="24" t="s">
        <v>5821</v>
      </c>
      <c r="AG1113" s="25" t="s">
        <v>5766</v>
      </c>
      <c r="AH1113" s="39" t="e">
        <v>#N/A</v>
      </c>
      <c r="AI1113" s="26" t="s">
        <v>11426</v>
      </c>
      <c r="AJ1113" s="26" t="s">
        <v>11427</v>
      </c>
      <c r="AK1113" s="25" t="s">
        <v>18731</v>
      </c>
      <c r="AL1113" s="47">
        <v>679</v>
      </c>
      <c r="AM1113" s="47">
        <v>1038</v>
      </c>
      <c r="AN1113" s="22" t="s">
        <v>6790</v>
      </c>
      <c r="AP1113" t="s">
        <v>18988</v>
      </c>
      <c r="AQ1113" s="8"/>
      <c r="AS1113" s="53"/>
    </row>
    <row r="1114" spans="1:45" x14ac:dyDescent="0.3">
      <c r="A1114" s="12" t="s">
        <v>33</v>
      </c>
      <c r="B1114" s="50" t="s">
        <v>11429</v>
      </c>
      <c r="C1114" s="10" t="s">
        <v>11428</v>
      </c>
      <c r="D1114" s="12" t="s">
        <v>1697</v>
      </c>
      <c r="E1114" s="52">
        <v>52.88</v>
      </c>
      <c r="F1114" s="12" t="s">
        <v>64</v>
      </c>
      <c r="G1114" s="52">
        <v>54.02</v>
      </c>
      <c r="H1114" s="12" t="s">
        <v>17774</v>
      </c>
      <c r="I1114" s="12" t="s">
        <v>32</v>
      </c>
      <c r="J1114" s="25" t="s">
        <v>25</v>
      </c>
      <c r="K1114" s="47">
        <v>53.080000000000005</v>
      </c>
      <c r="L1114" s="25" t="s">
        <v>6785</v>
      </c>
      <c r="M1114" s="25" t="s">
        <v>11430</v>
      </c>
      <c r="N1114" s="25"/>
      <c r="O1114" s="26" t="s">
        <v>11431</v>
      </c>
      <c r="P1114" s="26" t="s">
        <v>11432</v>
      </c>
      <c r="Q1114" s="57" t="s">
        <v>24</v>
      </c>
      <c r="R1114" s="57" t="s">
        <v>33</v>
      </c>
      <c r="S1114" s="57" t="s">
        <v>24</v>
      </c>
      <c r="T1114" s="27"/>
      <c r="U1114" s="27">
        <v>4.7000000000000002E-3</v>
      </c>
      <c r="V1114" s="44">
        <v>11.698090909090901</v>
      </c>
      <c r="W1114" s="44">
        <v>10.674054272727274</v>
      </c>
      <c r="X1114" s="44" t="s">
        <v>17783</v>
      </c>
      <c r="Y1114" s="29">
        <v>1.4999999999999999E-2</v>
      </c>
      <c r="Z1114" s="20" t="s">
        <v>5773</v>
      </c>
      <c r="AA1114" s="23" t="s">
        <v>5786</v>
      </c>
      <c r="AB1114" s="23" t="s">
        <v>18812</v>
      </c>
      <c r="AC1114" s="24" t="s">
        <v>742</v>
      </c>
      <c r="AD1114" s="24" t="s">
        <v>742</v>
      </c>
      <c r="AE1114" s="20" t="s">
        <v>19248</v>
      </c>
      <c r="AF1114" s="24" t="s">
        <v>5821</v>
      </c>
      <c r="AG1114" s="25" t="s">
        <v>5766</v>
      </c>
      <c r="AH1114" s="39" t="e">
        <v>#N/A</v>
      </c>
      <c r="AI1114" s="26" t="s">
        <v>11433</v>
      </c>
      <c r="AJ1114" s="26" t="s">
        <v>11434</v>
      </c>
      <c r="AK1114" s="25" t="s">
        <v>13322</v>
      </c>
      <c r="AL1114" s="47">
        <v>680</v>
      </c>
      <c r="AM1114" s="47">
        <v>1058</v>
      </c>
      <c r="AN1114" s="22" t="s">
        <v>6790</v>
      </c>
      <c r="AP1114" t="s">
        <v>18989</v>
      </c>
      <c r="AQ1114" s="8"/>
      <c r="AS1114" s="53"/>
    </row>
    <row r="1115" spans="1:45" x14ac:dyDescent="0.3">
      <c r="A1115" s="12" t="s">
        <v>33</v>
      </c>
      <c r="B1115" s="50" t="s">
        <v>11436</v>
      </c>
      <c r="C1115" s="10" t="s">
        <v>11435</v>
      </c>
      <c r="D1115" s="12" t="s">
        <v>2</v>
      </c>
      <c r="E1115" s="52">
        <v>97.86999999999999</v>
      </c>
      <c r="F1115" s="12" t="s">
        <v>64</v>
      </c>
      <c r="G1115" s="52">
        <v>57.589999999999996</v>
      </c>
      <c r="H1115" s="12" t="s">
        <v>17774</v>
      </c>
      <c r="I1115" s="12" t="s">
        <v>32</v>
      </c>
      <c r="J1115" s="25" t="s">
        <v>25</v>
      </c>
      <c r="K1115" s="47">
        <v>36.36</v>
      </c>
      <c r="L1115" s="25" t="s">
        <v>6785</v>
      </c>
      <c r="M1115" s="25" t="s">
        <v>11437</v>
      </c>
      <c r="N1115" s="25"/>
      <c r="O1115" s="26" t="s">
        <v>11438</v>
      </c>
      <c r="P1115" s="26" t="s">
        <v>11439</v>
      </c>
      <c r="Q1115" s="57" t="s">
        <v>24</v>
      </c>
      <c r="R1115" s="57" t="s">
        <v>33</v>
      </c>
      <c r="S1115" s="57" t="s">
        <v>24</v>
      </c>
      <c r="T1115" s="27"/>
      <c r="U1115" s="27">
        <v>4.5999999999999999E-3</v>
      </c>
      <c r="V1115" s="44">
        <v>15.413454545454501</v>
      </c>
      <c r="W1115" s="44">
        <v>13.424993090909091</v>
      </c>
      <c r="X1115" s="44" t="s">
        <v>17780</v>
      </c>
      <c r="Y1115" s="29">
        <v>1.4999999999999999E-2</v>
      </c>
      <c r="Z1115" s="20" t="s">
        <v>5773</v>
      </c>
      <c r="AA1115" s="23" t="s">
        <v>5786</v>
      </c>
      <c r="AB1115" s="23" t="s">
        <v>18812</v>
      </c>
      <c r="AC1115" s="24" t="s">
        <v>742</v>
      </c>
      <c r="AD1115" s="24" t="s">
        <v>742</v>
      </c>
      <c r="AE1115" s="20" t="s">
        <v>19248</v>
      </c>
      <c r="AF1115" s="24" t="s">
        <v>5821</v>
      </c>
      <c r="AG1115" s="25" t="s">
        <v>5766</v>
      </c>
      <c r="AH1115" s="39" t="e">
        <v>#N/A</v>
      </c>
      <c r="AI1115" s="26" t="s">
        <v>11440</v>
      </c>
      <c r="AJ1115" s="26" t="s">
        <v>11441</v>
      </c>
      <c r="AK1115" s="25" t="s">
        <v>18751</v>
      </c>
      <c r="AL1115" s="47">
        <v>681</v>
      </c>
      <c r="AM1115" s="47">
        <v>1059</v>
      </c>
      <c r="AN1115" s="22" t="s">
        <v>6790</v>
      </c>
      <c r="AP1115" t="s">
        <v>18990</v>
      </c>
      <c r="AQ1115" s="8"/>
      <c r="AS1115" s="53"/>
    </row>
    <row r="1116" spans="1:45" x14ac:dyDescent="0.3">
      <c r="A1116" s="12" t="s">
        <v>33</v>
      </c>
      <c r="B1116" s="50" t="s">
        <v>11443</v>
      </c>
      <c r="C1116" s="10" t="s">
        <v>11442</v>
      </c>
      <c r="D1116" s="12" t="s">
        <v>2139</v>
      </c>
      <c r="E1116" s="52">
        <v>95.669999999999987</v>
      </c>
      <c r="F1116" s="12" t="s">
        <v>64</v>
      </c>
      <c r="G1116" s="52">
        <v>57.969999999999992</v>
      </c>
      <c r="H1116" s="12" t="s">
        <v>17774</v>
      </c>
      <c r="I1116" s="12" t="s">
        <v>32</v>
      </c>
      <c r="J1116" s="25" t="s">
        <v>25</v>
      </c>
      <c r="K1116" s="47">
        <v>78.709999999999994</v>
      </c>
      <c r="L1116" s="25" t="s">
        <v>6785</v>
      </c>
      <c r="M1116" s="25" t="s">
        <v>11444</v>
      </c>
      <c r="N1116" s="25"/>
      <c r="O1116" s="26" t="s">
        <v>11445</v>
      </c>
      <c r="P1116" s="26" t="s">
        <v>11446</v>
      </c>
      <c r="Q1116" s="57" t="s">
        <v>24</v>
      </c>
      <c r="R1116" s="57" t="s">
        <v>33</v>
      </c>
      <c r="S1116" s="57" t="s">
        <v>24</v>
      </c>
      <c r="T1116" s="27"/>
      <c r="U1116" s="27">
        <v>4.5999999999999999E-3</v>
      </c>
      <c r="V1116" s="44">
        <v>14.8359090909091</v>
      </c>
      <c r="W1116" s="44">
        <v>13.410999000000002</v>
      </c>
      <c r="X1116" s="44" t="s">
        <v>17780</v>
      </c>
      <c r="Y1116" s="29">
        <v>1.4999999999999999E-2</v>
      </c>
      <c r="Z1116" s="20" t="s">
        <v>5773</v>
      </c>
      <c r="AA1116" s="23" t="s">
        <v>5786</v>
      </c>
      <c r="AB1116" s="23" t="s">
        <v>18812</v>
      </c>
      <c r="AC1116" s="24" t="s">
        <v>742</v>
      </c>
      <c r="AD1116" s="24" t="s">
        <v>742</v>
      </c>
      <c r="AE1116" s="20" t="s">
        <v>19248</v>
      </c>
      <c r="AF1116" s="24" t="s">
        <v>5821</v>
      </c>
      <c r="AG1116" s="25" t="s">
        <v>5766</v>
      </c>
      <c r="AH1116" s="39" t="e">
        <v>#N/A</v>
      </c>
      <c r="AI1116" s="26" t="s">
        <v>11447</v>
      </c>
      <c r="AJ1116" s="26" t="s">
        <v>11448</v>
      </c>
      <c r="AK1116" s="25" t="s">
        <v>18752</v>
      </c>
      <c r="AL1116" s="47">
        <v>682</v>
      </c>
      <c r="AM1116" s="47">
        <v>1060</v>
      </c>
      <c r="AN1116" s="22" t="s">
        <v>6790</v>
      </c>
      <c r="AP1116" t="s">
        <v>18991</v>
      </c>
      <c r="AQ1116" s="8"/>
      <c r="AS1116" s="53"/>
    </row>
    <row r="1117" spans="1:45" x14ac:dyDescent="0.3">
      <c r="A1117" s="12" t="s">
        <v>33</v>
      </c>
      <c r="B1117" s="50" t="s">
        <v>11450</v>
      </c>
      <c r="C1117" s="10" t="s">
        <v>11449</v>
      </c>
      <c r="D1117" s="12" t="s">
        <v>404</v>
      </c>
      <c r="E1117" s="52">
        <v>85.47</v>
      </c>
      <c r="F1117" s="12" t="s">
        <v>64</v>
      </c>
      <c r="G1117" s="52">
        <v>83.460000000000022</v>
      </c>
      <c r="H1117" s="12" t="s">
        <v>17774</v>
      </c>
      <c r="I1117" s="12" t="s">
        <v>32</v>
      </c>
      <c r="J1117" s="25" t="s">
        <v>25</v>
      </c>
      <c r="K1117" s="47">
        <v>58.28</v>
      </c>
      <c r="L1117" s="25" t="s">
        <v>6785</v>
      </c>
      <c r="M1117" s="25" t="s">
        <v>11451</v>
      </c>
      <c r="N1117" s="25"/>
      <c r="O1117" s="26" t="s">
        <v>11452</v>
      </c>
      <c r="P1117" s="26" t="s">
        <v>11453</v>
      </c>
      <c r="Q1117" s="57" t="s">
        <v>24</v>
      </c>
      <c r="R1117" s="57" t="s">
        <v>33</v>
      </c>
      <c r="S1117" s="57" t="s">
        <v>24</v>
      </c>
      <c r="T1117" s="27"/>
      <c r="U1117" s="27">
        <v>4.5999999999999999E-3</v>
      </c>
      <c r="V1117" s="44">
        <v>9.5354545454545505</v>
      </c>
      <c r="W1117" s="44">
        <v>8.7078512272727266</v>
      </c>
      <c r="X1117" s="44" t="s">
        <v>17780</v>
      </c>
      <c r="Y1117" s="29">
        <v>1.4999999999999999E-2</v>
      </c>
      <c r="Z1117" s="20" t="s">
        <v>5773</v>
      </c>
      <c r="AA1117" s="23" t="s">
        <v>5786</v>
      </c>
      <c r="AB1117" s="23" t="s">
        <v>18812</v>
      </c>
      <c r="AC1117" s="24" t="s">
        <v>742</v>
      </c>
      <c r="AD1117" s="24" t="s">
        <v>742</v>
      </c>
      <c r="AE1117" s="20" t="s">
        <v>19248</v>
      </c>
      <c r="AF1117" s="24" t="s">
        <v>5821</v>
      </c>
      <c r="AG1117" s="25" t="s">
        <v>5766</v>
      </c>
      <c r="AH1117" s="39" t="e">
        <v>#N/A</v>
      </c>
      <c r="AI1117" s="26" t="s">
        <v>11454</v>
      </c>
      <c r="AJ1117" s="26" t="s">
        <v>11455</v>
      </c>
      <c r="AK1117" s="25" t="s">
        <v>13357</v>
      </c>
      <c r="AL1117" s="47">
        <v>683</v>
      </c>
      <c r="AM1117" s="47">
        <v>1061</v>
      </c>
      <c r="AN1117" s="22" t="s">
        <v>6790</v>
      </c>
      <c r="AP1117" t="s">
        <v>18992</v>
      </c>
      <c r="AQ1117" s="8"/>
      <c r="AS1117" s="53"/>
    </row>
    <row r="1118" spans="1:45" x14ac:dyDescent="0.3">
      <c r="A1118" s="12" t="s">
        <v>33</v>
      </c>
      <c r="B1118" s="50" t="s">
        <v>11457</v>
      </c>
      <c r="C1118" s="10" t="s">
        <v>11456</v>
      </c>
      <c r="D1118" s="12" t="s">
        <v>404</v>
      </c>
      <c r="E1118" s="52">
        <v>81.449999999999989</v>
      </c>
      <c r="F1118" s="12" t="s">
        <v>64</v>
      </c>
      <c r="G1118" s="52">
        <v>59.89</v>
      </c>
      <c r="H1118" s="12" t="s">
        <v>17774</v>
      </c>
      <c r="I1118" s="12" t="s">
        <v>32</v>
      </c>
      <c r="J1118" s="25" t="s">
        <v>25</v>
      </c>
      <c r="K1118" s="47">
        <v>55.82</v>
      </c>
      <c r="L1118" s="25" t="s">
        <v>6785</v>
      </c>
      <c r="M1118" s="25" t="s">
        <v>11458</v>
      </c>
      <c r="N1118" s="25"/>
      <c r="O1118" s="26" t="s">
        <v>11459</v>
      </c>
      <c r="P1118" s="26" t="s">
        <v>11460</v>
      </c>
      <c r="Q1118" s="57" t="s">
        <v>24</v>
      </c>
      <c r="R1118" s="57" t="s">
        <v>33</v>
      </c>
      <c r="S1118" s="57" t="s">
        <v>24</v>
      </c>
      <c r="T1118" s="27"/>
      <c r="U1118" s="27">
        <v>4.5999999999999999E-3</v>
      </c>
      <c r="V1118" s="44">
        <v>11.2195</v>
      </c>
      <c r="W1118" s="44">
        <v>9.8656819545454528</v>
      </c>
      <c r="X1118" s="44" t="s">
        <v>17783</v>
      </c>
      <c r="Y1118" s="29">
        <v>1.4999999999999999E-2</v>
      </c>
      <c r="Z1118" s="20" t="s">
        <v>5773</v>
      </c>
      <c r="AA1118" s="23" t="s">
        <v>5786</v>
      </c>
      <c r="AB1118" s="23" t="s">
        <v>18812</v>
      </c>
      <c r="AC1118" s="24" t="s">
        <v>742</v>
      </c>
      <c r="AD1118" s="24" t="s">
        <v>742</v>
      </c>
      <c r="AE1118" s="20" t="s">
        <v>19248</v>
      </c>
      <c r="AF1118" s="24" t="s">
        <v>5821</v>
      </c>
      <c r="AG1118" s="25" t="s">
        <v>5766</v>
      </c>
      <c r="AH1118" s="39" t="e">
        <v>#N/A</v>
      </c>
      <c r="AI1118" s="26" t="s">
        <v>11461</v>
      </c>
      <c r="AJ1118" s="26" t="s">
        <v>11462</v>
      </c>
      <c r="AK1118" s="25" t="s">
        <v>18753</v>
      </c>
      <c r="AL1118" s="47">
        <v>684</v>
      </c>
      <c r="AM1118" s="47">
        <v>1062</v>
      </c>
      <c r="AN1118" s="22" t="s">
        <v>6790</v>
      </c>
      <c r="AP1118" t="s">
        <v>18993</v>
      </c>
      <c r="AQ1118" s="8"/>
      <c r="AS1118" s="53"/>
    </row>
    <row r="1119" spans="1:45" x14ac:dyDescent="0.3">
      <c r="A1119" s="12" t="s">
        <v>33</v>
      </c>
      <c r="B1119" s="50" t="s">
        <v>11464</v>
      </c>
      <c r="C1119" s="10" t="s">
        <v>11463</v>
      </c>
      <c r="D1119" s="12" t="s">
        <v>2072</v>
      </c>
      <c r="E1119" s="52">
        <v>83.42</v>
      </c>
      <c r="F1119" s="12" t="s">
        <v>64</v>
      </c>
      <c r="G1119" s="52">
        <v>61.800000000000011</v>
      </c>
      <c r="H1119" s="12" t="s">
        <v>17774</v>
      </c>
      <c r="I1119" s="12" t="s">
        <v>32</v>
      </c>
      <c r="J1119" s="25" t="s">
        <v>25</v>
      </c>
      <c r="K1119" s="47">
        <v>61.180000000000007</v>
      </c>
      <c r="L1119" s="25" t="s">
        <v>6785</v>
      </c>
      <c r="M1119" s="25" t="s">
        <v>11465</v>
      </c>
      <c r="N1119" s="25"/>
      <c r="O1119" s="26" t="s">
        <v>11466</v>
      </c>
      <c r="P1119" s="26" t="s">
        <v>11467</v>
      </c>
      <c r="Q1119" s="57" t="s">
        <v>24</v>
      </c>
      <c r="R1119" s="57" t="s">
        <v>33</v>
      </c>
      <c r="S1119" s="57" t="s">
        <v>24</v>
      </c>
      <c r="T1119" s="27"/>
      <c r="U1119" s="27">
        <v>4.5999999999999999E-3</v>
      </c>
      <c r="V1119" s="44">
        <v>22.453590909090899</v>
      </c>
      <c r="W1119" s="44">
        <v>20.685047136363636</v>
      </c>
      <c r="X1119" s="44" t="s">
        <v>17783</v>
      </c>
      <c r="Y1119" s="29">
        <v>1.4999999999999999E-2</v>
      </c>
      <c r="Z1119" s="20" t="s">
        <v>5773</v>
      </c>
      <c r="AA1119" s="23" t="s">
        <v>5786</v>
      </c>
      <c r="AB1119" s="23" t="s">
        <v>18812</v>
      </c>
      <c r="AC1119" s="24" t="s">
        <v>742</v>
      </c>
      <c r="AD1119" s="24" t="s">
        <v>742</v>
      </c>
      <c r="AE1119" s="20" t="s">
        <v>19248</v>
      </c>
      <c r="AF1119" s="24" t="s">
        <v>5821</v>
      </c>
      <c r="AG1119" s="25" t="s">
        <v>5766</v>
      </c>
      <c r="AH1119" s="39" t="e">
        <v>#N/A</v>
      </c>
      <c r="AI1119" s="26" t="s">
        <v>11468</v>
      </c>
      <c r="AJ1119" s="26" t="s">
        <v>11469</v>
      </c>
      <c r="AK1119" s="25" t="s">
        <v>18754</v>
      </c>
      <c r="AL1119" s="47">
        <v>685</v>
      </c>
      <c r="AM1119" s="47">
        <v>1063</v>
      </c>
      <c r="AN1119" s="22" t="s">
        <v>6790</v>
      </c>
      <c r="AP1119" t="s">
        <v>18994</v>
      </c>
      <c r="AQ1119" s="8"/>
      <c r="AS1119" s="53"/>
    </row>
    <row r="1120" spans="1:45" x14ac:dyDescent="0.3">
      <c r="A1120" s="12" t="s">
        <v>33</v>
      </c>
      <c r="B1120" s="50" t="s">
        <v>11471</v>
      </c>
      <c r="C1120" s="10" t="s">
        <v>11470</v>
      </c>
      <c r="D1120" s="12" t="s">
        <v>3</v>
      </c>
      <c r="E1120" s="52">
        <v>15.480000000000006</v>
      </c>
      <c r="F1120" s="12" t="s">
        <v>64</v>
      </c>
      <c r="G1120" s="52">
        <v>53.020000000000032</v>
      </c>
      <c r="H1120" s="12" t="s">
        <v>17774</v>
      </c>
      <c r="I1120" s="12" t="s">
        <v>32</v>
      </c>
      <c r="J1120" s="25" t="s">
        <v>25</v>
      </c>
      <c r="K1120" s="47">
        <v>11.02</v>
      </c>
      <c r="L1120" s="25" t="s">
        <v>6785</v>
      </c>
      <c r="M1120" s="25" t="s">
        <v>11472</v>
      </c>
      <c r="N1120" s="25"/>
      <c r="O1120" s="26" t="s">
        <v>11473</v>
      </c>
      <c r="P1120" s="26" t="s">
        <v>11474</v>
      </c>
      <c r="Q1120" s="57" t="s">
        <v>24</v>
      </c>
      <c r="R1120" s="57" t="s">
        <v>33</v>
      </c>
      <c r="S1120" s="57" t="s">
        <v>24</v>
      </c>
      <c r="T1120" s="27"/>
      <c r="U1120" s="27">
        <v>2E-3</v>
      </c>
      <c r="V1120" s="44">
        <v>4.7357272727272699</v>
      </c>
      <c r="W1120" s="44">
        <v>4.1377440454545455</v>
      </c>
      <c r="X1120" s="44" t="s">
        <v>17786</v>
      </c>
      <c r="Y1120" s="29">
        <v>1.4999999999999999E-2</v>
      </c>
      <c r="Z1120" s="20" t="s">
        <v>5773</v>
      </c>
      <c r="AA1120" s="23" t="s">
        <v>5786</v>
      </c>
      <c r="AB1120" s="23" t="s">
        <v>18812</v>
      </c>
      <c r="AC1120" s="24" t="s">
        <v>742</v>
      </c>
      <c r="AD1120" s="24" t="s">
        <v>742</v>
      </c>
      <c r="AE1120" s="20" t="s">
        <v>19248</v>
      </c>
      <c r="AF1120" s="24" t="s">
        <v>5821</v>
      </c>
      <c r="AG1120" s="25" t="s">
        <v>5766</v>
      </c>
      <c r="AH1120" s="39" t="e">
        <v>#N/A</v>
      </c>
      <c r="AI1120" s="26" t="s">
        <v>11475</v>
      </c>
      <c r="AJ1120" s="26" t="s">
        <v>11476</v>
      </c>
      <c r="AK1120" s="25" t="s">
        <v>4214</v>
      </c>
      <c r="AL1120" s="47">
        <v>666</v>
      </c>
      <c r="AM1120" s="47">
        <v>1034</v>
      </c>
      <c r="AN1120" s="22" t="s">
        <v>6790</v>
      </c>
      <c r="AP1120" t="s">
        <v>18976</v>
      </c>
      <c r="AQ1120" s="8"/>
      <c r="AS1120" s="53"/>
    </row>
    <row r="1121" spans="1:45" x14ac:dyDescent="0.3">
      <c r="A1121" s="12" t="s">
        <v>33</v>
      </c>
      <c r="B1121" s="50" t="s">
        <v>11478</v>
      </c>
      <c r="C1121" s="10" t="s">
        <v>11477</v>
      </c>
      <c r="D1121" s="12" t="s">
        <v>499</v>
      </c>
      <c r="E1121" s="52">
        <v>99.69</v>
      </c>
      <c r="F1121" s="12" t="s">
        <v>64</v>
      </c>
      <c r="G1121" s="52">
        <v>73.660000000000039</v>
      </c>
      <c r="H1121" s="12" t="s">
        <v>17774</v>
      </c>
      <c r="I1121" s="12" t="s">
        <v>32</v>
      </c>
      <c r="J1121" s="25" t="s">
        <v>25</v>
      </c>
      <c r="K1121" s="47">
        <v>54.61</v>
      </c>
      <c r="L1121" s="25" t="s">
        <v>6785</v>
      </c>
      <c r="M1121" s="25" t="s">
        <v>11479</v>
      </c>
      <c r="N1121" s="25"/>
      <c r="O1121" s="26" t="s">
        <v>11480</v>
      </c>
      <c r="P1121" s="26" t="s">
        <v>11481</v>
      </c>
      <c r="Q1121" s="57" t="s">
        <v>24</v>
      </c>
      <c r="R1121" s="57" t="s">
        <v>33</v>
      </c>
      <c r="S1121" s="57" t="s">
        <v>24</v>
      </c>
      <c r="T1121" s="27"/>
      <c r="U1121" s="27">
        <v>4.5999999999999999E-3</v>
      </c>
      <c r="V1121" s="44">
        <v>10.4404090909091</v>
      </c>
      <c r="W1121" s="44">
        <v>9.6101092272727282</v>
      </c>
      <c r="X1121" s="44" t="s">
        <v>17784</v>
      </c>
      <c r="Y1121" s="29">
        <v>1.4999999999999999E-2</v>
      </c>
      <c r="Z1121" s="20" t="s">
        <v>5773</v>
      </c>
      <c r="AA1121" s="23" t="s">
        <v>5786</v>
      </c>
      <c r="AB1121" s="23" t="s">
        <v>18812</v>
      </c>
      <c r="AC1121" s="24" t="s">
        <v>742</v>
      </c>
      <c r="AD1121" s="24" t="s">
        <v>742</v>
      </c>
      <c r="AE1121" s="20" t="s">
        <v>19248</v>
      </c>
      <c r="AF1121" s="24" t="s">
        <v>5821</v>
      </c>
      <c r="AG1121" s="25" t="s">
        <v>5766</v>
      </c>
      <c r="AH1121" s="39" t="e">
        <v>#N/A</v>
      </c>
      <c r="AI1121" s="26" t="s">
        <v>11482</v>
      </c>
      <c r="AJ1121" s="26" t="s">
        <v>11483</v>
      </c>
      <c r="AK1121" s="25" t="s">
        <v>18755</v>
      </c>
      <c r="AL1121" s="47">
        <v>686</v>
      </c>
      <c r="AM1121" s="47">
        <v>1064</v>
      </c>
      <c r="AN1121" s="22" t="s">
        <v>6790</v>
      </c>
      <c r="AP1121" t="s">
        <v>18995</v>
      </c>
      <c r="AQ1121" s="8"/>
      <c r="AS1121" s="53"/>
    </row>
    <row r="1122" spans="1:45" x14ac:dyDescent="0.3">
      <c r="A1122" s="12" t="s">
        <v>33</v>
      </c>
      <c r="B1122" s="50" t="s">
        <v>11485</v>
      </c>
      <c r="C1122" s="10" t="s">
        <v>11484</v>
      </c>
      <c r="D1122" s="12" t="s">
        <v>3</v>
      </c>
      <c r="E1122" s="52">
        <v>15.999999999999998</v>
      </c>
      <c r="F1122" s="12" t="s">
        <v>64</v>
      </c>
      <c r="G1122" s="52">
        <v>54.339999999999982</v>
      </c>
      <c r="H1122" s="12" t="s">
        <v>17774</v>
      </c>
      <c r="I1122" s="12" t="s">
        <v>32</v>
      </c>
      <c r="J1122" s="25" t="s">
        <v>25</v>
      </c>
      <c r="K1122" s="47">
        <v>14.079999999999998</v>
      </c>
      <c r="L1122" s="25" t="s">
        <v>6785</v>
      </c>
      <c r="M1122" s="25" t="s">
        <v>11486</v>
      </c>
      <c r="N1122" s="25"/>
      <c r="O1122" s="26" t="s">
        <v>11487</v>
      </c>
      <c r="P1122" s="26" t="s">
        <v>11488</v>
      </c>
      <c r="Q1122" s="57" t="s">
        <v>24</v>
      </c>
      <c r="R1122" s="57" t="s">
        <v>33</v>
      </c>
      <c r="S1122" s="57" t="s">
        <v>24</v>
      </c>
      <c r="T1122" s="27"/>
      <c r="U1122" s="27">
        <v>2E-3</v>
      </c>
      <c r="V1122" s="44">
        <v>33.516863636363603</v>
      </c>
      <c r="W1122" s="44">
        <v>31.426933590909087</v>
      </c>
      <c r="X1122" s="44" t="s">
        <v>17788</v>
      </c>
      <c r="Y1122" s="29">
        <v>1.4999999999999999E-2</v>
      </c>
      <c r="Z1122" s="20" t="s">
        <v>5773</v>
      </c>
      <c r="AA1122" s="23" t="s">
        <v>5786</v>
      </c>
      <c r="AB1122" s="23" t="s">
        <v>18812</v>
      </c>
      <c r="AC1122" s="24" t="s">
        <v>742</v>
      </c>
      <c r="AD1122" s="24" t="s">
        <v>742</v>
      </c>
      <c r="AE1122" s="20" t="s">
        <v>19248</v>
      </c>
      <c r="AF1122" s="24" t="s">
        <v>5821</v>
      </c>
      <c r="AG1122" s="25" t="s">
        <v>5766</v>
      </c>
      <c r="AH1122" s="39" t="e">
        <v>#N/A</v>
      </c>
      <c r="AI1122" s="26" t="s">
        <v>11489</v>
      </c>
      <c r="AJ1122" s="26" t="s">
        <v>11490</v>
      </c>
      <c r="AK1122" s="25" t="s">
        <v>18756</v>
      </c>
      <c r="AL1122" s="47">
        <v>687</v>
      </c>
      <c r="AM1122" s="47">
        <v>1065</v>
      </c>
      <c r="AN1122" s="22" t="s">
        <v>6790</v>
      </c>
      <c r="AP1122" t="s">
        <v>18996</v>
      </c>
      <c r="AQ1122" s="8"/>
      <c r="AS1122" s="53"/>
    </row>
    <row r="1123" spans="1:45" x14ac:dyDescent="0.3">
      <c r="A1123" s="12" t="s">
        <v>33</v>
      </c>
      <c r="B1123" s="50" t="s">
        <v>11492</v>
      </c>
      <c r="C1123" s="10" t="s">
        <v>11491</v>
      </c>
      <c r="D1123" s="12" t="s">
        <v>3</v>
      </c>
      <c r="E1123" s="52">
        <v>21.589999999999996</v>
      </c>
      <c r="F1123" s="12" t="s">
        <v>64</v>
      </c>
      <c r="G1123" s="52">
        <v>49.79000000000002</v>
      </c>
      <c r="H1123" s="12" t="s">
        <v>17774</v>
      </c>
      <c r="I1123" s="12" t="s">
        <v>32</v>
      </c>
      <c r="J1123" s="25" t="s">
        <v>25</v>
      </c>
      <c r="K1123" s="47">
        <v>4.1100000000000003</v>
      </c>
      <c r="L1123" s="25" t="s">
        <v>6785</v>
      </c>
      <c r="M1123" s="25" t="s">
        <v>11493</v>
      </c>
      <c r="N1123" s="25"/>
      <c r="O1123" s="26" t="s">
        <v>11494</v>
      </c>
      <c r="P1123" s="26" t="s">
        <v>11495</v>
      </c>
      <c r="Q1123" s="57" t="s">
        <v>24</v>
      </c>
      <c r="R1123" s="57" t="s">
        <v>33</v>
      </c>
      <c r="S1123" s="57" t="s">
        <v>24</v>
      </c>
      <c r="T1123" s="27"/>
      <c r="U1123" s="27">
        <v>2E-3</v>
      </c>
      <c r="V1123" s="44">
        <v>16.533727272727301</v>
      </c>
      <c r="W1123" s="44">
        <v>15.825793409090908</v>
      </c>
      <c r="X1123" s="44" t="s">
        <v>17791</v>
      </c>
      <c r="Y1123" s="29">
        <v>1.4999999999999999E-2</v>
      </c>
      <c r="Z1123" s="20" t="s">
        <v>5773</v>
      </c>
      <c r="AA1123" s="23" t="s">
        <v>5786</v>
      </c>
      <c r="AB1123" s="23" t="s">
        <v>18812</v>
      </c>
      <c r="AC1123" s="24" t="s">
        <v>742</v>
      </c>
      <c r="AD1123" s="24" t="s">
        <v>742</v>
      </c>
      <c r="AE1123" s="20" t="s">
        <v>19248</v>
      </c>
      <c r="AF1123" s="24" t="s">
        <v>5821</v>
      </c>
      <c r="AG1123" s="25" t="s">
        <v>5766</v>
      </c>
      <c r="AH1123" s="39" t="e">
        <v>#N/A</v>
      </c>
      <c r="AI1123" s="26" t="s">
        <v>11496</v>
      </c>
      <c r="AJ1123" s="26" t="s">
        <v>11497</v>
      </c>
      <c r="AK1123" s="25" t="s">
        <v>18757</v>
      </c>
      <c r="AL1123" s="47">
        <v>688</v>
      </c>
      <c r="AM1123" s="47">
        <v>1066</v>
      </c>
      <c r="AN1123" s="22" t="s">
        <v>6790</v>
      </c>
      <c r="AP1123" t="s">
        <v>18997</v>
      </c>
      <c r="AQ1123" s="8"/>
      <c r="AS1123" s="53"/>
    </row>
    <row r="1124" spans="1:45" x14ac:dyDescent="0.3">
      <c r="A1124" s="12" t="s">
        <v>33</v>
      </c>
      <c r="B1124" s="50" t="s">
        <v>11499</v>
      </c>
      <c r="C1124" s="10" t="s">
        <v>11498</v>
      </c>
      <c r="D1124" s="12" t="s">
        <v>3</v>
      </c>
      <c r="E1124" s="52">
        <v>42.83</v>
      </c>
      <c r="F1124" s="12" t="s">
        <v>64</v>
      </c>
      <c r="G1124" s="52">
        <v>63.54</v>
      </c>
      <c r="H1124" s="12" t="s">
        <v>18</v>
      </c>
      <c r="I1124" s="12" t="s">
        <v>32</v>
      </c>
      <c r="J1124" s="25" t="s">
        <v>25</v>
      </c>
      <c r="K1124" s="47">
        <v>27.41</v>
      </c>
      <c r="L1124" s="25" t="s">
        <v>6785</v>
      </c>
      <c r="M1124" s="25" t="s">
        <v>11500</v>
      </c>
      <c r="N1124" s="25"/>
      <c r="O1124" s="26" t="s">
        <v>11501</v>
      </c>
      <c r="P1124" s="26" t="s">
        <v>11502</v>
      </c>
      <c r="Q1124" s="57" t="s">
        <v>24</v>
      </c>
      <c r="R1124" s="57" t="s">
        <v>33</v>
      </c>
      <c r="S1124" s="57" t="s">
        <v>24</v>
      </c>
      <c r="T1124" s="27"/>
      <c r="U1124" s="27">
        <v>3.0999999999999999E-3</v>
      </c>
      <c r="V1124" s="44">
        <v>11.864090909090899</v>
      </c>
      <c r="W1124" s="44">
        <v>11.270735090909092</v>
      </c>
      <c r="X1124" s="44" t="s">
        <v>17783</v>
      </c>
      <c r="Y1124" s="29">
        <v>1.4999999999999999E-2</v>
      </c>
      <c r="Z1124" s="20" t="s">
        <v>5773</v>
      </c>
      <c r="AA1124" s="23" t="s">
        <v>5786</v>
      </c>
      <c r="AB1124" s="23" t="s">
        <v>18812</v>
      </c>
      <c r="AC1124" s="24" t="s">
        <v>742</v>
      </c>
      <c r="AD1124" s="24" t="s">
        <v>742</v>
      </c>
      <c r="AE1124" s="20" t="s">
        <v>19248</v>
      </c>
      <c r="AF1124" s="24" t="s">
        <v>5821</v>
      </c>
      <c r="AG1124" s="25" t="s">
        <v>5766</v>
      </c>
      <c r="AH1124" s="39" t="e">
        <v>#N/A</v>
      </c>
      <c r="AI1124" s="26" t="s">
        <v>11503</v>
      </c>
      <c r="AJ1124" s="26" t="s">
        <v>11504</v>
      </c>
      <c r="AK1124" s="25" t="s">
        <v>18758</v>
      </c>
      <c r="AL1124" s="47">
        <v>689</v>
      </c>
      <c r="AM1124" s="47">
        <v>1067</v>
      </c>
      <c r="AN1124" s="22" t="s">
        <v>6790</v>
      </c>
      <c r="AP1124" t="s">
        <v>18998</v>
      </c>
      <c r="AQ1124" s="8"/>
      <c r="AS1124" s="53"/>
    </row>
    <row r="1125" spans="1:45" x14ac:dyDescent="0.3">
      <c r="A1125" s="12" t="s">
        <v>33</v>
      </c>
      <c r="B1125" s="50" t="s">
        <v>11506</v>
      </c>
      <c r="C1125" s="10" t="s">
        <v>11505</v>
      </c>
      <c r="D1125" s="12" t="s">
        <v>3</v>
      </c>
      <c r="E1125" s="52">
        <v>20.840000000000007</v>
      </c>
      <c r="F1125" s="12" t="s">
        <v>64</v>
      </c>
      <c r="G1125" s="52">
        <v>44.79</v>
      </c>
      <c r="H1125" s="12" t="s">
        <v>17765</v>
      </c>
      <c r="I1125" s="12" t="s">
        <v>32</v>
      </c>
      <c r="J1125" s="25" t="s">
        <v>25</v>
      </c>
      <c r="K1125" s="47">
        <v>4.1100000000000003</v>
      </c>
      <c r="L1125" s="25" t="s">
        <v>6785</v>
      </c>
      <c r="M1125" s="25" t="s">
        <v>11507</v>
      </c>
      <c r="N1125" s="25"/>
      <c r="O1125" s="26" t="s">
        <v>11508</v>
      </c>
      <c r="P1125" s="26" t="s">
        <v>11509</v>
      </c>
      <c r="Q1125" s="57" t="s">
        <v>24</v>
      </c>
      <c r="R1125" s="57" t="s">
        <v>33</v>
      </c>
      <c r="S1125" s="57" t="s">
        <v>24</v>
      </c>
      <c r="T1125" s="27"/>
      <c r="U1125" s="27">
        <v>2E-3</v>
      </c>
      <c r="V1125" s="44">
        <v>22.7581363636364</v>
      </c>
      <c r="W1125" s="44">
        <v>21.882322772727278</v>
      </c>
      <c r="X1125" s="44" t="s">
        <v>17786</v>
      </c>
      <c r="Y1125" s="29">
        <v>1.4999999999999999E-2</v>
      </c>
      <c r="Z1125" s="20" t="s">
        <v>5773</v>
      </c>
      <c r="AA1125" s="23" t="s">
        <v>5786</v>
      </c>
      <c r="AB1125" s="23" t="s">
        <v>18812</v>
      </c>
      <c r="AC1125" s="24" t="s">
        <v>742</v>
      </c>
      <c r="AD1125" s="24" t="s">
        <v>742</v>
      </c>
      <c r="AE1125" s="20" t="s">
        <v>19248</v>
      </c>
      <c r="AF1125" s="24" t="s">
        <v>5821</v>
      </c>
      <c r="AG1125" s="25" t="s">
        <v>5766</v>
      </c>
      <c r="AH1125" s="39" t="e">
        <v>#N/A</v>
      </c>
      <c r="AI1125" s="26" t="s">
        <v>11510</v>
      </c>
      <c r="AJ1125" s="26" t="s">
        <v>11511</v>
      </c>
      <c r="AK1125" s="25" t="s">
        <v>18759</v>
      </c>
      <c r="AL1125" s="47">
        <v>690</v>
      </c>
      <c r="AM1125" s="47">
        <v>1068</v>
      </c>
      <c r="AN1125" s="22" t="s">
        <v>6790</v>
      </c>
      <c r="AP1125" t="s">
        <v>18999</v>
      </c>
      <c r="AQ1125" s="8"/>
      <c r="AS1125" s="53"/>
    </row>
    <row r="1126" spans="1:45" x14ac:dyDescent="0.3">
      <c r="A1126" s="12" t="s">
        <v>33</v>
      </c>
      <c r="B1126" s="50" t="s">
        <v>11513</v>
      </c>
      <c r="C1126" s="10" t="s">
        <v>11512</v>
      </c>
      <c r="D1126" s="12" t="s">
        <v>3</v>
      </c>
      <c r="E1126" s="52">
        <v>37.819999999999993</v>
      </c>
      <c r="F1126" s="12" t="s">
        <v>43</v>
      </c>
      <c r="G1126" s="52">
        <v>23.320000000000004</v>
      </c>
      <c r="H1126" s="12" t="s">
        <v>18</v>
      </c>
      <c r="I1126" s="12" t="s">
        <v>32</v>
      </c>
      <c r="J1126" s="25" t="s">
        <v>25</v>
      </c>
      <c r="K1126" s="47">
        <v>12.060000000000002</v>
      </c>
      <c r="L1126" s="25" t="s">
        <v>6785</v>
      </c>
      <c r="M1126" s="25" t="s">
        <v>11514</v>
      </c>
      <c r="N1126" s="25"/>
      <c r="O1126" s="26" t="s">
        <v>11515</v>
      </c>
      <c r="P1126" s="26" t="s">
        <v>11516</v>
      </c>
      <c r="Q1126" s="57" t="s">
        <v>24</v>
      </c>
      <c r="R1126" s="57" t="s">
        <v>33</v>
      </c>
      <c r="S1126" s="57" t="s">
        <v>24</v>
      </c>
      <c r="T1126" s="27"/>
      <c r="U1126" s="27">
        <v>4.5999999999999999E-3</v>
      </c>
      <c r="V1126" s="44">
        <v>14.370318181818201</v>
      </c>
      <c r="W1126" s="44">
        <v>11.459432090909091</v>
      </c>
      <c r="X1126" s="44" t="s">
        <v>17785</v>
      </c>
      <c r="Y1126" s="29">
        <v>1.4999999999999999E-2</v>
      </c>
      <c r="Z1126" s="20" t="s">
        <v>5773</v>
      </c>
      <c r="AA1126" s="23" t="s">
        <v>5786</v>
      </c>
      <c r="AB1126" s="23" t="s">
        <v>18812</v>
      </c>
      <c r="AC1126" s="24" t="s">
        <v>742</v>
      </c>
      <c r="AD1126" s="24" t="s">
        <v>742</v>
      </c>
      <c r="AE1126" s="24" t="s">
        <v>24</v>
      </c>
      <c r="AF1126" s="24" t="s">
        <v>5821</v>
      </c>
      <c r="AG1126" s="25" t="s">
        <v>5766</v>
      </c>
      <c r="AH1126" s="39" t="e">
        <v>#N/A</v>
      </c>
      <c r="AI1126" s="26" t="s">
        <v>11517</v>
      </c>
      <c r="AJ1126" s="26" t="s">
        <v>11518</v>
      </c>
      <c r="AK1126" s="25" t="s">
        <v>18765</v>
      </c>
      <c r="AL1126" s="47">
        <v>696</v>
      </c>
      <c r="AM1126" s="47">
        <v>1074</v>
      </c>
      <c r="AN1126" s="22" t="s">
        <v>6790</v>
      </c>
      <c r="AP1126" t="s">
        <v>19001</v>
      </c>
      <c r="AQ1126" s="8"/>
      <c r="AS1126" s="53"/>
    </row>
    <row r="1127" spans="1:45" x14ac:dyDescent="0.3">
      <c r="A1127" s="12" t="s">
        <v>33</v>
      </c>
      <c r="B1127" s="50" t="s">
        <v>11520</v>
      </c>
      <c r="C1127" s="10" t="s">
        <v>11519</v>
      </c>
      <c r="D1127" s="12" t="s">
        <v>3</v>
      </c>
      <c r="E1127" s="52">
        <v>28.91</v>
      </c>
      <c r="F1127" s="12" t="s">
        <v>67</v>
      </c>
      <c r="G1127" s="52">
        <v>100.00000000000003</v>
      </c>
      <c r="H1127" s="12" t="s">
        <v>17774</v>
      </c>
      <c r="I1127" s="12" t="s">
        <v>32</v>
      </c>
      <c r="J1127" s="25" t="s">
        <v>25</v>
      </c>
      <c r="K1127" s="47">
        <v>35.379999999999995</v>
      </c>
      <c r="L1127" s="25" t="s">
        <v>6785</v>
      </c>
      <c r="M1127" s="25" t="s">
        <v>11521</v>
      </c>
      <c r="N1127" s="25"/>
      <c r="O1127" s="26" t="s">
        <v>11522</v>
      </c>
      <c r="P1127" s="26" t="s">
        <v>11523</v>
      </c>
      <c r="Q1127" s="57" t="s">
        <v>33</v>
      </c>
      <c r="R1127" s="57" t="s">
        <v>33</v>
      </c>
      <c r="S1127" s="57" t="s">
        <v>24</v>
      </c>
      <c r="T1127" s="27"/>
      <c r="U1127" s="27">
        <v>6.0000000000000001E-3</v>
      </c>
      <c r="V1127" s="44">
        <v>48.131681818181796</v>
      </c>
      <c r="W1127" s="44">
        <v>42.239126863636358</v>
      </c>
      <c r="X1127" s="44" t="s">
        <v>17787</v>
      </c>
      <c r="Y1127" s="29">
        <v>2.5000000000000001E-2</v>
      </c>
      <c r="Z1127" s="20" t="s">
        <v>5785</v>
      </c>
      <c r="AA1127" s="23" t="s">
        <v>5786</v>
      </c>
      <c r="AB1127" s="23" t="s">
        <v>18813</v>
      </c>
      <c r="AC1127" s="24" t="s">
        <v>26</v>
      </c>
      <c r="AD1127" s="24" t="s">
        <v>742</v>
      </c>
      <c r="AE1127" s="24" t="s">
        <v>24</v>
      </c>
      <c r="AF1127" s="24" t="s">
        <v>5775</v>
      </c>
      <c r="AG1127" s="25" t="s">
        <v>5766</v>
      </c>
      <c r="AH1127" s="39">
        <v>42389</v>
      </c>
      <c r="AI1127" s="26" t="s">
        <v>11524</v>
      </c>
      <c r="AJ1127" s="26" t="s">
        <v>11525</v>
      </c>
      <c r="AK1127" s="25" t="s">
        <v>18769</v>
      </c>
      <c r="AL1127" s="47">
        <v>699</v>
      </c>
      <c r="AM1127" s="47">
        <v>1078</v>
      </c>
      <c r="AN1127" s="22" t="s">
        <v>6790</v>
      </c>
      <c r="AP1127" t="s">
        <v>19003</v>
      </c>
      <c r="AQ1127" s="8"/>
      <c r="AS1127" s="53"/>
    </row>
    <row r="1128" spans="1:45" x14ac:dyDescent="0.3">
      <c r="A1128" s="12" t="s">
        <v>33</v>
      </c>
      <c r="B1128" s="50" t="s">
        <v>11527</v>
      </c>
      <c r="C1128" s="10" t="s">
        <v>11526</v>
      </c>
      <c r="D1128" s="12" t="s">
        <v>404</v>
      </c>
      <c r="E1128" s="52">
        <v>39.269999999999996</v>
      </c>
      <c r="F1128" s="12" t="s">
        <v>897</v>
      </c>
      <c r="G1128" s="52">
        <v>99.999999999999986</v>
      </c>
      <c r="H1128" s="12" t="s">
        <v>17774</v>
      </c>
      <c r="I1128" s="12" t="s">
        <v>32</v>
      </c>
      <c r="J1128" s="25" t="s">
        <v>25</v>
      </c>
      <c r="K1128" s="47">
        <v>48.55</v>
      </c>
      <c r="L1128" s="25" t="s">
        <v>6785</v>
      </c>
      <c r="M1128" s="25" t="s">
        <v>11528</v>
      </c>
      <c r="N1128" s="25"/>
      <c r="O1128" s="26" t="s">
        <v>11529</v>
      </c>
      <c r="P1128" s="26" t="s">
        <v>11530</v>
      </c>
      <c r="Q1128" s="57" t="s">
        <v>24</v>
      </c>
      <c r="R1128" s="57" t="s">
        <v>33</v>
      </c>
      <c r="S1128" s="57" t="s">
        <v>24</v>
      </c>
      <c r="T1128" s="27"/>
      <c r="U1128" s="27">
        <v>5.1000000000000004E-3</v>
      </c>
      <c r="V1128" s="44">
        <v>9.2059545454545493</v>
      </c>
      <c r="W1128" s="44">
        <v>8.706540181818184</v>
      </c>
      <c r="X1128" s="44" t="s">
        <v>17783</v>
      </c>
      <c r="Y1128" s="29">
        <v>1.4999999999999999E-2</v>
      </c>
      <c r="Z1128" s="20" t="s">
        <v>5785</v>
      </c>
      <c r="AA1128" s="23" t="s">
        <v>5786</v>
      </c>
      <c r="AB1128" s="23" t="s">
        <v>18813</v>
      </c>
      <c r="AC1128" s="24" t="s">
        <v>742</v>
      </c>
      <c r="AD1128" s="24" t="s">
        <v>742</v>
      </c>
      <c r="AE1128" s="20" t="s">
        <v>19248</v>
      </c>
      <c r="AF1128" s="24" t="s">
        <v>5821</v>
      </c>
      <c r="AG1128" s="25" t="s">
        <v>5766</v>
      </c>
      <c r="AH1128" s="39" t="e">
        <v>#N/A</v>
      </c>
      <c r="AI1128" s="26" t="s">
        <v>11531</v>
      </c>
      <c r="AJ1128" s="26" t="s">
        <v>11532</v>
      </c>
      <c r="AK1128" s="25" t="s">
        <v>18770</v>
      </c>
      <c r="AL1128" s="47">
        <v>700</v>
      </c>
      <c r="AM1128" s="47">
        <v>1079</v>
      </c>
      <c r="AN1128" s="22" t="s">
        <v>6790</v>
      </c>
      <c r="AP1128" t="s">
        <v>19004</v>
      </c>
      <c r="AQ1128" s="8"/>
      <c r="AS1128" s="53"/>
    </row>
    <row r="1129" spans="1:45" x14ac:dyDescent="0.3">
      <c r="A1129" s="12" t="s">
        <v>33</v>
      </c>
      <c r="B1129" s="50" t="s">
        <v>11534</v>
      </c>
      <c r="C1129" s="10" t="s">
        <v>11533</v>
      </c>
      <c r="D1129" s="12" t="s">
        <v>3</v>
      </c>
      <c r="E1129" s="52">
        <v>29.810000000000002</v>
      </c>
      <c r="F1129" s="12" t="s">
        <v>43</v>
      </c>
      <c r="G1129" s="52">
        <v>29.840000000000003</v>
      </c>
      <c r="H1129" s="12" t="s">
        <v>613</v>
      </c>
      <c r="I1129" s="12" t="s">
        <v>32</v>
      </c>
      <c r="J1129" s="25" t="s">
        <v>25</v>
      </c>
      <c r="K1129" s="47">
        <v>7.379999999999999</v>
      </c>
      <c r="L1129" s="25" t="s">
        <v>6785</v>
      </c>
      <c r="M1129" s="25" t="s">
        <v>11535</v>
      </c>
      <c r="N1129" s="25"/>
      <c r="O1129" s="26" t="s">
        <v>11536</v>
      </c>
      <c r="P1129" s="26" t="s">
        <v>11537</v>
      </c>
      <c r="Q1129" s="57" t="s">
        <v>33</v>
      </c>
      <c r="R1129" s="57" t="s">
        <v>33</v>
      </c>
      <c r="S1129" s="57" t="s">
        <v>24</v>
      </c>
      <c r="T1129" s="27"/>
      <c r="U1129" s="27">
        <v>2.5000000000000001E-3</v>
      </c>
      <c r="V1129" s="44">
        <v>26.8922272727273</v>
      </c>
      <c r="W1129" s="44">
        <v>23.860351363636365</v>
      </c>
      <c r="X1129" s="44" t="s">
        <v>17787</v>
      </c>
      <c r="Y1129" s="29">
        <v>1.4999999999999999E-2</v>
      </c>
      <c r="Z1129" s="20" t="s">
        <v>5785</v>
      </c>
      <c r="AA1129" s="23" t="s">
        <v>6656</v>
      </c>
      <c r="AB1129" s="23" t="s">
        <v>18810</v>
      </c>
      <c r="AC1129" s="24" t="s">
        <v>26</v>
      </c>
      <c r="AD1129" s="24" t="s">
        <v>742</v>
      </c>
      <c r="AE1129" s="24" t="s">
        <v>24</v>
      </c>
      <c r="AF1129" s="24" t="s">
        <v>5775</v>
      </c>
      <c r="AG1129" s="25" t="s">
        <v>5766</v>
      </c>
      <c r="AH1129" s="39">
        <v>43355</v>
      </c>
      <c r="AI1129" s="26" t="s">
        <v>11538</v>
      </c>
      <c r="AJ1129" s="26" t="s">
        <v>11539</v>
      </c>
      <c r="AK1129" s="25" t="s">
        <v>18774</v>
      </c>
      <c r="AL1129" s="47">
        <v>704</v>
      </c>
      <c r="AM1129" s="47">
        <v>1083</v>
      </c>
      <c r="AN1129" s="22" t="s">
        <v>6790</v>
      </c>
      <c r="AP1129" t="s">
        <v>19005</v>
      </c>
      <c r="AQ1129" s="8"/>
      <c r="AS1129" s="53"/>
    </row>
    <row r="1130" spans="1:45" x14ac:dyDescent="0.3">
      <c r="A1130" s="41"/>
      <c r="B1130" s="41" t="s">
        <v>19903</v>
      </c>
      <c r="C1130" s="41" t="s">
        <v>19902</v>
      </c>
      <c r="D1130" s="41"/>
      <c r="E1130" s="41"/>
      <c r="F1130" s="41"/>
      <c r="G1130" s="41"/>
      <c r="H1130" s="41"/>
      <c r="I1130" s="41"/>
      <c r="J1130" s="41"/>
      <c r="K1130" s="41"/>
      <c r="L1130" s="25" t="s">
        <v>6785</v>
      </c>
      <c r="M1130" s="43"/>
      <c r="N1130" s="43" t="s">
        <v>19904</v>
      </c>
      <c r="O1130" s="41"/>
      <c r="P1130" s="41"/>
      <c r="Q1130" s="57" t="s">
        <v>24</v>
      </c>
      <c r="R1130" s="57" t="s">
        <v>24</v>
      </c>
      <c r="S1130" s="57" t="s">
        <v>33</v>
      </c>
      <c r="T1130" s="41"/>
      <c r="U1130" s="41"/>
      <c r="V1130" s="41"/>
      <c r="W1130" s="41"/>
      <c r="X1130" s="41"/>
      <c r="Y1130" s="41"/>
      <c r="Z1130" s="41"/>
      <c r="AA1130" s="41"/>
      <c r="AB1130" s="41"/>
      <c r="AC1130" s="41"/>
      <c r="AD1130" s="41"/>
      <c r="AE1130" s="41"/>
      <c r="AF1130" s="41"/>
      <c r="AG1130" s="41"/>
      <c r="AI1130" s="41"/>
      <c r="AJ1130" s="41"/>
      <c r="AK1130" s="41"/>
      <c r="AL1130" s="41"/>
      <c r="AM1130" s="41"/>
      <c r="AN1130" s="41"/>
    </row>
    <row r="1131" spans="1:45" x14ac:dyDescent="0.3">
      <c r="A1131" s="12" t="s">
        <v>17758</v>
      </c>
      <c r="B1131" s="41" t="s">
        <v>19908</v>
      </c>
      <c r="C1131" s="41" t="s">
        <v>19907</v>
      </c>
      <c r="D1131" s="41"/>
      <c r="E1131" s="41"/>
      <c r="F1131" s="41"/>
      <c r="G1131" s="41"/>
      <c r="H1131" s="41"/>
      <c r="I1131" s="41"/>
      <c r="J1131" t="s">
        <v>75</v>
      </c>
      <c r="K1131" s="41"/>
      <c r="L1131" s="25" t="s">
        <v>6785</v>
      </c>
      <c r="M1131" s="43"/>
      <c r="N1131" s="43" t="s">
        <v>19909</v>
      </c>
      <c r="O1131" s="41"/>
      <c r="P1131" s="41"/>
      <c r="Q1131" s="57" t="s">
        <v>24</v>
      </c>
      <c r="R1131" s="57" t="s">
        <v>24</v>
      </c>
      <c r="S1131" s="57" t="s">
        <v>33</v>
      </c>
      <c r="T1131" s="41"/>
      <c r="U1131" s="41"/>
      <c r="V1131" s="41"/>
      <c r="W1131" s="41"/>
      <c r="X1131" s="41"/>
      <c r="Y1131" s="41"/>
      <c r="Z1131" s="41"/>
      <c r="AA1131" s="41"/>
      <c r="AB1131" s="41"/>
      <c r="AC1131" s="41"/>
      <c r="AD1131" s="41"/>
      <c r="AE1131" s="41"/>
      <c r="AF1131" s="41"/>
      <c r="AG1131" s="41"/>
      <c r="AI1131" s="41"/>
      <c r="AJ1131" s="41"/>
      <c r="AK1131" s="41"/>
      <c r="AL1131" s="41"/>
      <c r="AM1131" s="41"/>
      <c r="AN1131" s="41"/>
    </row>
    <row r="1132" spans="1:45" x14ac:dyDescent="0.3">
      <c r="A1132" s="12" t="s">
        <v>33</v>
      </c>
      <c r="B1132" s="50" t="s">
        <v>11541</v>
      </c>
      <c r="C1132" s="10" t="s">
        <v>11540</v>
      </c>
      <c r="D1132" s="12" t="s">
        <v>3</v>
      </c>
      <c r="E1132" s="52">
        <v>35.049999999999997</v>
      </c>
      <c r="F1132" s="12" t="s">
        <v>954</v>
      </c>
      <c r="G1132" s="52">
        <v>99.920000000000016</v>
      </c>
      <c r="H1132" s="38" t="s">
        <v>18</v>
      </c>
      <c r="I1132" s="12" t="s">
        <v>32</v>
      </c>
      <c r="J1132" s="25" t="s">
        <v>25</v>
      </c>
      <c r="K1132" s="47">
        <v>19.41</v>
      </c>
      <c r="L1132" s="25" t="s">
        <v>6785</v>
      </c>
      <c r="M1132" s="25" t="s">
        <v>11542</v>
      </c>
      <c r="N1132" s="25"/>
      <c r="O1132" s="26" t="s">
        <v>11543</v>
      </c>
      <c r="P1132" s="26" t="s">
        <v>11544</v>
      </c>
      <c r="Q1132" s="57" t="s">
        <v>33</v>
      </c>
      <c r="R1132" s="57" t="s">
        <v>33</v>
      </c>
      <c r="S1132" s="57" t="s">
        <v>24</v>
      </c>
      <c r="T1132" s="27"/>
      <c r="U1132" s="27">
        <v>4.0000000000000001E-3</v>
      </c>
      <c r="V1132" s="44">
        <v>23.0395454545455</v>
      </c>
      <c r="W1132" s="44">
        <v>21.912043500000003</v>
      </c>
      <c r="X1132" s="44" t="s">
        <v>17780</v>
      </c>
      <c r="Y1132" s="29">
        <v>1.2E-2</v>
      </c>
      <c r="Z1132" s="20" t="s">
        <v>5773</v>
      </c>
      <c r="AA1132" s="23" t="s">
        <v>5786</v>
      </c>
      <c r="AB1132" s="23" t="s">
        <v>18812</v>
      </c>
      <c r="AC1132" s="24" t="s">
        <v>955</v>
      </c>
      <c r="AD1132" s="24" t="s">
        <v>742</v>
      </c>
      <c r="AE1132" s="24" t="s">
        <v>24</v>
      </c>
      <c r="AF1132" s="24" t="s">
        <v>5821</v>
      </c>
      <c r="AG1132" s="25" t="s">
        <v>5766</v>
      </c>
      <c r="AH1132" s="39">
        <v>38663</v>
      </c>
      <c r="AI1132" s="26" t="s">
        <v>11545</v>
      </c>
      <c r="AJ1132" s="26" t="s">
        <v>11546</v>
      </c>
      <c r="AK1132" s="25" t="s">
        <v>18090</v>
      </c>
      <c r="AL1132" s="47">
        <v>216</v>
      </c>
      <c r="AM1132" s="47">
        <v>352</v>
      </c>
      <c r="AN1132" s="22" t="s">
        <v>6790</v>
      </c>
      <c r="AO1132" s="46"/>
      <c r="AP1132" t="s">
        <v>18849</v>
      </c>
      <c r="AQ1132" s="8"/>
      <c r="AS1132" s="53"/>
    </row>
    <row r="1133" spans="1:45" x14ac:dyDescent="0.3">
      <c r="A1133" s="41"/>
      <c r="B1133" s="62" t="s">
        <v>20761</v>
      </c>
      <c r="C1133" s="62" t="s">
        <v>20760</v>
      </c>
      <c r="D1133" s="41"/>
      <c r="E1133" s="41"/>
      <c r="F1133" s="41"/>
      <c r="G1133" s="41"/>
      <c r="H1133" s="41"/>
      <c r="I1133" s="41"/>
      <c r="J1133" s="41"/>
      <c r="K1133" s="41"/>
      <c r="L1133" s="25" t="s">
        <v>6785</v>
      </c>
      <c r="M1133" s="43"/>
      <c r="N1133" s="43"/>
      <c r="O1133" s="41"/>
      <c r="P1133" s="41"/>
      <c r="Q1133" s="57" t="s">
        <v>33</v>
      </c>
      <c r="R1133" s="57" t="s">
        <v>24</v>
      </c>
      <c r="S1133" s="57" t="s">
        <v>24</v>
      </c>
      <c r="T1133" s="41"/>
      <c r="U1133" s="41"/>
      <c r="V1133" s="41"/>
      <c r="W1133" s="41"/>
      <c r="X1133" s="41"/>
      <c r="Y1133" s="41"/>
      <c r="Z1133" t="s">
        <v>5773</v>
      </c>
      <c r="AA1133" s="41"/>
      <c r="AB1133" s="41"/>
      <c r="AC1133" s="41"/>
      <c r="AD1133" s="41"/>
      <c r="AE1133" s="41"/>
      <c r="AF1133" s="41"/>
      <c r="AG1133" s="41"/>
      <c r="AH1133" s="39">
        <v>39161</v>
      </c>
      <c r="AI1133" s="41"/>
      <c r="AJ1133" s="41"/>
      <c r="AK1133" s="41"/>
      <c r="AL1133" s="41"/>
      <c r="AM1133" s="41"/>
      <c r="AN1133" s="41"/>
    </row>
    <row r="1134" spans="1:45" x14ac:dyDescent="0.3">
      <c r="A1134" s="41"/>
      <c r="B1134" s="41" t="s">
        <v>20072</v>
      </c>
      <c r="C1134" s="41" t="s">
        <v>20071</v>
      </c>
      <c r="D1134" s="41"/>
      <c r="E1134" s="41"/>
      <c r="F1134" s="41"/>
      <c r="G1134" s="41"/>
      <c r="H1134" s="41"/>
      <c r="I1134" s="41"/>
      <c r="J1134" s="41"/>
      <c r="K1134" s="41"/>
      <c r="L1134" s="25" t="s">
        <v>6785</v>
      </c>
      <c r="M1134" s="43"/>
      <c r="N1134" s="43" t="s">
        <v>20073</v>
      </c>
      <c r="O1134" s="41"/>
      <c r="P1134" s="41"/>
      <c r="Q1134" s="57" t="s">
        <v>24</v>
      </c>
      <c r="R1134" s="57" t="s">
        <v>24</v>
      </c>
      <c r="S1134" s="57" t="s">
        <v>33</v>
      </c>
      <c r="T1134" s="41"/>
      <c r="U1134" s="41"/>
      <c r="V1134" s="41"/>
      <c r="W1134" s="41"/>
      <c r="X1134" s="41"/>
      <c r="Y1134" s="41"/>
      <c r="Z1134" s="41"/>
      <c r="AA1134" s="41"/>
      <c r="AB1134" s="41"/>
      <c r="AC1134" s="41"/>
      <c r="AD1134" s="41"/>
      <c r="AE1134" s="41"/>
      <c r="AF1134" s="41"/>
      <c r="AG1134" s="41"/>
      <c r="AI1134" s="41"/>
      <c r="AJ1134" s="41"/>
      <c r="AK1134" s="41"/>
      <c r="AL1134" s="41"/>
      <c r="AM1134" s="41"/>
      <c r="AN1134" s="41"/>
    </row>
    <row r="1135" spans="1:45" x14ac:dyDescent="0.3">
      <c r="A1135" s="41"/>
      <c r="B1135" s="62" t="s">
        <v>20755</v>
      </c>
      <c r="C1135" s="62" t="s">
        <v>20754</v>
      </c>
      <c r="D1135" s="41"/>
      <c r="E1135" s="41"/>
      <c r="F1135" s="41"/>
      <c r="G1135" s="41"/>
      <c r="H1135" s="41"/>
      <c r="I1135" s="41"/>
      <c r="J1135" s="41"/>
      <c r="K1135" s="41"/>
      <c r="L1135" s="25" t="s">
        <v>6785</v>
      </c>
      <c r="M1135" s="43"/>
      <c r="N1135" s="43"/>
      <c r="O1135" s="41"/>
      <c r="P1135" s="41"/>
      <c r="Q1135" s="57" t="s">
        <v>33</v>
      </c>
      <c r="R1135" s="57" t="s">
        <v>24</v>
      </c>
      <c r="S1135" s="57" t="s">
        <v>24</v>
      </c>
      <c r="T1135" s="41"/>
      <c r="U1135" s="41"/>
      <c r="V1135" s="41"/>
      <c r="W1135" s="41"/>
      <c r="X1135" s="41"/>
      <c r="Y1135" s="41"/>
      <c r="Z1135" s="41" t="s">
        <v>5785</v>
      </c>
      <c r="AA1135" s="41"/>
      <c r="AB1135" s="41"/>
      <c r="AC1135" s="41"/>
      <c r="AD1135" s="41"/>
      <c r="AE1135" s="41"/>
      <c r="AF1135" s="41"/>
      <c r="AG1135" s="41"/>
      <c r="AH1135" s="39">
        <v>42838</v>
      </c>
      <c r="AI1135" s="41"/>
      <c r="AJ1135" s="41"/>
      <c r="AK1135" s="41"/>
      <c r="AL1135" s="41"/>
      <c r="AM1135" s="41"/>
      <c r="AN1135" s="41"/>
    </row>
    <row r="1136" spans="1:45" x14ac:dyDescent="0.3">
      <c r="A1136" s="12" t="s">
        <v>17758</v>
      </c>
      <c r="B1136" s="50" t="s">
        <v>11548</v>
      </c>
      <c r="C1136" s="10" t="s">
        <v>11547</v>
      </c>
      <c r="D1136" s="12"/>
      <c r="E1136" s="52">
        <v>38.430000000000049</v>
      </c>
      <c r="F1136" s="12"/>
      <c r="G1136" s="52">
        <v>96.750000000010061</v>
      </c>
      <c r="H1136" s="12"/>
      <c r="I1136" s="12"/>
      <c r="J1136" s="12" t="s">
        <v>75</v>
      </c>
      <c r="K1136" s="47">
        <v>13.84</v>
      </c>
      <c r="L1136" s="25" t="s">
        <v>6785</v>
      </c>
      <c r="M1136" s="25" t="s">
        <v>11549</v>
      </c>
      <c r="N1136" s="25"/>
      <c r="O1136" s="26" t="s">
        <v>11550</v>
      </c>
      <c r="P1136" s="26" t="s">
        <v>11551</v>
      </c>
      <c r="Q1136" s="57" t="s">
        <v>33</v>
      </c>
      <c r="R1136" s="57" t="s">
        <v>33</v>
      </c>
      <c r="S1136" s="57" t="s">
        <v>24</v>
      </c>
      <c r="T1136" s="27"/>
      <c r="U1136" s="27">
        <v>2.5000000000000001E-3</v>
      </c>
      <c r="V1136" s="44">
        <v>25.768863636363601</v>
      </c>
      <c r="W1136" s="44">
        <v>17.55700368181818</v>
      </c>
      <c r="X1136" s="44" t="s">
        <v>17785</v>
      </c>
      <c r="Y1136" s="29">
        <v>0.03</v>
      </c>
      <c r="Z1136" s="20" t="s">
        <v>5773</v>
      </c>
      <c r="AA1136" s="23" t="s">
        <v>6656</v>
      </c>
      <c r="AB1136" s="23" t="s">
        <v>18815</v>
      </c>
      <c r="AC1136" s="24" t="s">
        <v>26</v>
      </c>
      <c r="AD1136" s="24" t="s">
        <v>742</v>
      </c>
      <c r="AE1136" s="24" t="s">
        <v>24</v>
      </c>
      <c r="AF1136" s="24" t="s">
        <v>5821</v>
      </c>
      <c r="AG1136" s="25" t="s">
        <v>5766</v>
      </c>
      <c r="AH1136" s="39">
        <v>40800</v>
      </c>
      <c r="AI1136" s="26" t="s">
        <v>11552</v>
      </c>
      <c r="AJ1136" s="26" t="s">
        <v>11553</v>
      </c>
      <c r="AK1136" s="25" t="s">
        <v>17902</v>
      </c>
      <c r="AL1136" s="47">
        <v>47</v>
      </c>
      <c r="AM1136" s="47">
        <v>108</v>
      </c>
      <c r="AN1136" s="22" t="s">
        <v>6790</v>
      </c>
      <c r="AP1136" t="s">
        <v>19038</v>
      </c>
      <c r="AQ1136" s="8"/>
      <c r="AS1136" s="53"/>
    </row>
    <row r="1137" spans="1:45" x14ac:dyDescent="0.3">
      <c r="A1137" s="12" t="s">
        <v>33</v>
      </c>
      <c r="B1137" s="50" t="s">
        <v>11555</v>
      </c>
      <c r="C1137" s="10" t="s">
        <v>11554</v>
      </c>
      <c r="D1137" s="12" t="s">
        <v>3</v>
      </c>
      <c r="E1137" s="52">
        <v>29.969999999999995</v>
      </c>
      <c r="F1137" s="12" t="s">
        <v>77</v>
      </c>
      <c r="G1137" s="52">
        <v>100.04999999999995</v>
      </c>
      <c r="H1137" s="12" t="s">
        <v>416</v>
      </c>
      <c r="I1137" s="12" t="s">
        <v>32</v>
      </c>
      <c r="J1137" s="25" t="s">
        <v>25</v>
      </c>
      <c r="K1137" s="47">
        <v>10.510000000000002</v>
      </c>
      <c r="L1137" s="25" t="s">
        <v>6785</v>
      </c>
      <c r="M1137" s="25" t="s">
        <v>11556</v>
      </c>
      <c r="N1137" s="25"/>
      <c r="O1137" s="26" t="s">
        <v>11557</v>
      </c>
      <c r="P1137" s="26" t="s">
        <v>11558</v>
      </c>
      <c r="Q1137" s="57" t="s">
        <v>33</v>
      </c>
      <c r="R1137" s="57" t="s">
        <v>33</v>
      </c>
      <c r="S1137" s="57" t="s">
        <v>24</v>
      </c>
      <c r="T1137" s="27"/>
      <c r="U1137" s="27">
        <v>5.4999999999999997E-3</v>
      </c>
      <c r="V1137" s="44">
        <v>34.963090909090901</v>
      </c>
      <c r="W1137" s="44">
        <v>31.409070090909093</v>
      </c>
      <c r="X1137" s="44" t="s">
        <v>17785</v>
      </c>
      <c r="Y1137" s="29">
        <v>1.4999999999999999E-2</v>
      </c>
      <c r="Z1137" s="20" t="s">
        <v>5785</v>
      </c>
      <c r="AA1137" s="23" t="s">
        <v>6656</v>
      </c>
      <c r="AB1137" s="23" t="s">
        <v>18810</v>
      </c>
      <c r="AC1137" s="24" t="s">
        <v>26</v>
      </c>
      <c r="AD1137" s="24" t="s">
        <v>742</v>
      </c>
      <c r="AE1137" s="24" t="s">
        <v>24</v>
      </c>
      <c r="AF1137" s="24" t="s">
        <v>9875</v>
      </c>
      <c r="AG1137" s="25" t="s">
        <v>5766</v>
      </c>
      <c r="AH1137" s="39">
        <v>42039</v>
      </c>
      <c r="AI1137" s="26" t="s">
        <v>11559</v>
      </c>
      <c r="AJ1137" s="26" t="s">
        <v>11560</v>
      </c>
      <c r="AK1137" s="25" t="s">
        <v>18548</v>
      </c>
      <c r="AL1137" s="47">
        <v>503</v>
      </c>
      <c r="AM1137" s="47">
        <v>826</v>
      </c>
      <c r="AN1137" s="22" t="s">
        <v>6790</v>
      </c>
      <c r="AP1137" t="s">
        <v>18951</v>
      </c>
      <c r="AQ1137" s="8"/>
      <c r="AS1137" s="53"/>
    </row>
    <row r="1138" spans="1:45" x14ac:dyDescent="0.3">
      <c r="A1138" s="12" t="s">
        <v>17758</v>
      </c>
      <c r="B1138" s="41" t="s">
        <v>20075</v>
      </c>
      <c r="C1138" s="41" t="s">
        <v>20074</v>
      </c>
      <c r="D1138" s="41"/>
      <c r="E1138" s="41"/>
      <c r="F1138" s="41"/>
      <c r="G1138" s="41"/>
      <c r="H1138" s="41"/>
      <c r="I1138" s="41"/>
      <c r="J1138" t="s">
        <v>75</v>
      </c>
      <c r="K1138" s="41"/>
      <c r="L1138" s="25" t="s">
        <v>6785</v>
      </c>
      <c r="M1138" s="43"/>
      <c r="N1138" s="43" t="s">
        <v>20076</v>
      </c>
      <c r="O1138" s="41"/>
      <c r="P1138" s="41"/>
      <c r="Q1138" s="57" t="s">
        <v>24</v>
      </c>
      <c r="R1138" s="57" t="s">
        <v>24</v>
      </c>
      <c r="S1138" s="57" t="s">
        <v>33</v>
      </c>
      <c r="T1138" s="41"/>
      <c r="U1138" s="41"/>
      <c r="V1138" s="41"/>
      <c r="W1138" s="41"/>
      <c r="X1138" s="41"/>
      <c r="Y1138" s="41"/>
      <c r="Z1138" s="41"/>
      <c r="AA1138" s="41"/>
      <c r="AB1138" s="41"/>
      <c r="AC1138" s="41"/>
      <c r="AD1138" s="41"/>
      <c r="AE1138" s="41"/>
      <c r="AF1138" s="41"/>
      <c r="AG1138" s="41"/>
      <c r="AI1138" s="41"/>
      <c r="AJ1138" s="41"/>
      <c r="AK1138" s="41"/>
      <c r="AL1138" s="41"/>
      <c r="AM1138" s="41"/>
      <c r="AN1138" s="41"/>
    </row>
    <row r="1139" spans="1:45" x14ac:dyDescent="0.3">
      <c r="A1139" s="12" t="s">
        <v>17758</v>
      </c>
      <c r="B1139" s="50" t="s">
        <v>11562</v>
      </c>
      <c r="C1139" s="10" t="s">
        <v>11561</v>
      </c>
      <c r="D1139" s="12"/>
      <c r="E1139" s="52">
        <v>95.870000000000033</v>
      </c>
      <c r="F1139" s="12"/>
      <c r="G1139" s="52">
        <v>99.970000000000155</v>
      </c>
      <c r="H1139" s="12"/>
      <c r="I1139" s="12"/>
      <c r="J1139" s="12" t="s">
        <v>75</v>
      </c>
      <c r="K1139" s="47">
        <v>23.549999999999997</v>
      </c>
      <c r="L1139" s="25" t="s">
        <v>6785</v>
      </c>
      <c r="M1139" s="25" t="s">
        <v>11563</v>
      </c>
      <c r="N1139" s="25"/>
      <c r="O1139" s="26" t="s">
        <v>11564</v>
      </c>
      <c r="P1139" s="26" t="s">
        <v>11565</v>
      </c>
      <c r="Q1139" s="57" t="s">
        <v>33</v>
      </c>
      <c r="R1139" s="57" t="s">
        <v>33</v>
      </c>
      <c r="S1139" s="57" t="s">
        <v>24</v>
      </c>
      <c r="T1139" s="27"/>
      <c r="U1139" s="27">
        <v>2.8E-3</v>
      </c>
      <c r="V1139" s="44">
        <v>24.374090909090899</v>
      </c>
      <c r="W1139" s="44">
        <v>20.836932727272728</v>
      </c>
      <c r="X1139" s="44" t="s">
        <v>17791</v>
      </c>
      <c r="Y1139" s="29">
        <v>2.5000000000000001E-2</v>
      </c>
      <c r="Z1139" s="20" t="s">
        <v>5773</v>
      </c>
      <c r="AA1139" s="23" t="s">
        <v>6656</v>
      </c>
      <c r="AB1139" s="23" t="s">
        <v>18815</v>
      </c>
      <c r="AC1139" s="24" t="s">
        <v>26</v>
      </c>
      <c r="AD1139" s="24" t="s">
        <v>742</v>
      </c>
      <c r="AE1139" s="24" t="s">
        <v>24</v>
      </c>
      <c r="AF1139" s="24" t="s">
        <v>5775</v>
      </c>
      <c r="AG1139" s="25" t="s">
        <v>5766</v>
      </c>
      <c r="AH1139" s="39">
        <v>42515</v>
      </c>
      <c r="AI1139" s="26" t="s">
        <v>11566</v>
      </c>
      <c r="AJ1139" s="26" t="s">
        <v>11567</v>
      </c>
      <c r="AK1139" s="25" t="s">
        <v>17917</v>
      </c>
      <c r="AL1139" s="47">
        <v>54</v>
      </c>
      <c r="AM1139" s="47">
        <v>123</v>
      </c>
      <c r="AN1139" s="22" t="s">
        <v>6790</v>
      </c>
      <c r="AP1139" t="s">
        <v>19041</v>
      </c>
      <c r="AQ1139" s="8"/>
      <c r="AS1139" s="53"/>
    </row>
    <row r="1140" spans="1:45" x14ac:dyDescent="0.3">
      <c r="A1140" s="12" t="s">
        <v>17758</v>
      </c>
      <c r="B1140" s="50" t="s">
        <v>11569</v>
      </c>
      <c r="C1140" s="10" t="s">
        <v>11568</v>
      </c>
      <c r="D1140" s="12" t="s">
        <v>2</v>
      </c>
      <c r="E1140" s="52">
        <v>99.74</v>
      </c>
      <c r="F1140" s="12" t="s">
        <v>77</v>
      </c>
      <c r="G1140" s="52">
        <v>100.00999999999998</v>
      </c>
      <c r="H1140" s="38"/>
      <c r="I1140" s="12"/>
      <c r="J1140" s="25" t="s">
        <v>2</v>
      </c>
      <c r="K1140" s="47">
        <v>25.160000000000004</v>
      </c>
      <c r="L1140" s="25" t="s">
        <v>6785</v>
      </c>
      <c r="M1140" s="25" t="s">
        <v>11570</v>
      </c>
      <c r="N1140" s="47" t="s">
        <v>10465</v>
      </c>
      <c r="O1140" s="26" t="s">
        <v>11571</v>
      </c>
      <c r="P1140" s="26" t="s">
        <v>11572</v>
      </c>
      <c r="Q1140" s="57" t="s">
        <v>33</v>
      </c>
      <c r="R1140" s="57" t="s">
        <v>33</v>
      </c>
      <c r="S1140" s="57" t="s">
        <v>33</v>
      </c>
      <c r="T1140" s="27"/>
      <c r="U1140" s="27">
        <v>4.0000000000000001E-3</v>
      </c>
      <c r="V1140" s="44">
        <v>29.828545454545502</v>
      </c>
      <c r="W1140" s="44">
        <v>23.654540999999998</v>
      </c>
      <c r="X1140" s="44" t="s">
        <v>17785</v>
      </c>
      <c r="Y1140" s="29">
        <v>1.4999999999999999E-2</v>
      </c>
      <c r="Z1140" s="20" t="s">
        <v>5773</v>
      </c>
      <c r="AA1140" s="23" t="s">
        <v>5786</v>
      </c>
      <c r="AB1140" s="23" t="s">
        <v>18812</v>
      </c>
      <c r="AC1140" s="24" t="s">
        <v>26</v>
      </c>
      <c r="AD1140" s="24" t="s">
        <v>742</v>
      </c>
      <c r="AE1140" s="24" t="s">
        <v>24</v>
      </c>
      <c r="AF1140" s="24" t="s">
        <v>5821</v>
      </c>
      <c r="AG1140" s="25" t="s">
        <v>5766</v>
      </c>
      <c r="AH1140" s="39">
        <v>39034</v>
      </c>
      <c r="AI1140" s="26" t="s">
        <v>11573</v>
      </c>
      <c r="AJ1140" s="26" t="s">
        <v>11574</v>
      </c>
      <c r="AK1140" s="25" t="s">
        <v>18059</v>
      </c>
      <c r="AL1140" s="47">
        <v>194</v>
      </c>
      <c r="AM1140" s="47">
        <v>318</v>
      </c>
      <c r="AN1140" s="22" t="s">
        <v>6790</v>
      </c>
      <c r="AP1140" t="s">
        <v>19056</v>
      </c>
      <c r="AQ1140" s="8"/>
      <c r="AS1140" s="53"/>
    </row>
    <row r="1141" spans="1:45" x14ac:dyDescent="0.3">
      <c r="A1141" s="12" t="s">
        <v>17758</v>
      </c>
      <c r="B1141" s="50" t="s">
        <v>11576</v>
      </c>
      <c r="C1141" s="10" t="s">
        <v>11575</v>
      </c>
      <c r="D1141" s="12"/>
      <c r="E1141" s="52">
        <v>96.61999999999999</v>
      </c>
      <c r="F1141" s="12"/>
      <c r="G1141" s="52">
        <v>99.879999999999924</v>
      </c>
      <c r="H1141" s="12"/>
      <c r="I1141" s="12"/>
      <c r="J1141" s="12" t="s">
        <v>75</v>
      </c>
      <c r="K1141" s="47">
        <v>5.9399999999999995</v>
      </c>
      <c r="L1141" s="25" t="s">
        <v>6785</v>
      </c>
      <c r="M1141" s="25" t="s">
        <v>11577</v>
      </c>
      <c r="N1141" s="25"/>
      <c r="O1141" s="26" t="s">
        <v>11578</v>
      </c>
      <c r="P1141" s="26" t="s">
        <v>11579</v>
      </c>
      <c r="Q1141" s="57" t="s">
        <v>24</v>
      </c>
      <c r="R1141" s="57" t="s">
        <v>33</v>
      </c>
      <c r="S1141" s="57" t="s">
        <v>24</v>
      </c>
      <c r="T1141" s="27"/>
      <c r="U1141" s="27">
        <v>1.6999999999999999E-3</v>
      </c>
      <c r="V1141" s="44">
        <v>28.709681818181799</v>
      </c>
      <c r="W1141" s="44">
        <v>26.907405590909093</v>
      </c>
      <c r="X1141" s="44" t="s">
        <v>17795</v>
      </c>
      <c r="Y1141" s="29">
        <v>0.03</v>
      </c>
      <c r="Z1141" s="20" t="s">
        <v>5785</v>
      </c>
      <c r="AA1141" s="23" t="s">
        <v>6656</v>
      </c>
      <c r="AB1141" s="23" t="s">
        <v>18810</v>
      </c>
      <c r="AC1141" s="24" t="s">
        <v>742</v>
      </c>
      <c r="AD1141" s="24" t="s">
        <v>742</v>
      </c>
      <c r="AE1141" s="24" t="s">
        <v>33</v>
      </c>
      <c r="AF1141" s="24" t="s">
        <v>5775</v>
      </c>
      <c r="AG1141" s="25" t="s">
        <v>5766</v>
      </c>
      <c r="AH1141" s="39" t="e">
        <v>#N/A</v>
      </c>
      <c r="AI1141" s="26" t="s">
        <v>11580</v>
      </c>
      <c r="AJ1141" s="26" t="s">
        <v>11581</v>
      </c>
      <c r="AK1141" s="25" t="s">
        <v>17890</v>
      </c>
      <c r="AL1141" s="47">
        <v>43</v>
      </c>
      <c r="AM1141" s="47">
        <v>96</v>
      </c>
      <c r="AN1141" s="22" t="s">
        <v>6790</v>
      </c>
      <c r="AP1141" t="s">
        <v>19035</v>
      </c>
      <c r="AQ1141" s="8"/>
      <c r="AS1141" s="53"/>
    </row>
    <row r="1142" spans="1:45" x14ac:dyDescent="0.3">
      <c r="A1142" s="12" t="s">
        <v>17758</v>
      </c>
      <c r="B1142" s="50" t="s">
        <v>11583</v>
      </c>
      <c r="C1142" s="10" t="s">
        <v>11582</v>
      </c>
      <c r="D1142" s="12"/>
      <c r="E1142" s="52">
        <v>96.61999999999999</v>
      </c>
      <c r="F1142" s="12"/>
      <c r="G1142" s="52">
        <v>99.879999999999924</v>
      </c>
      <c r="H1142" s="12"/>
      <c r="I1142" s="12"/>
      <c r="J1142" s="12" t="s">
        <v>75</v>
      </c>
      <c r="K1142" s="47">
        <v>5.9399999999999995</v>
      </c>
      <c r="L1142" s="25" t="s">
        <v>6785</v>
      </c>
      <c r="M1142" s="25" t="s">
        <v>11584</v>
      </c>
      <c r="N1142" s="25"/>
      <c r="O1142" s="26" t="s">
        <v>11585</v>
      </c>
      <c r="P1142" s="26" t="s">
        <v>11586</v>
      </c>
      <c r="Q1142" s="57" t="s">
        <v>33</v>
      </c>
      <c r="R1142" s="57" t="s">
        <v>33</v>
      </c>
      <c r="S1142" s="57" t="s">
        <v>24</v>
      </c>
      <c r="T1142" s="27"/>
      <c r="U1142" s="27">
        <v>1.5E-3</v>
      </c>
      <c r="V1142" s="44">
        <v>32.743090909090903</v>
      </c>
      <c r="W1142" s="44">
        <v>26.060767545454549</v>
      </c>
      <c r="X1142" s="44" t="s">
        <v>17781</v>
      </c>
      <c r="Y1142" s="29">
        <v>0.03</v>
      </c>
      <c r="Z1142" s="20" t="s">
        <v>5773</v>
      </c>
      <c r="AA1142" s="23" t="s">
        <v>6656</v>
      </c>
      <c r="AB1142" s="23" t="s">
        <v>18815</v>
      </c>
      <c r="AC1142" s="24" t="s">
        <v>26</v>
      </c>
      <c r="AD1142" s="24" t="s">
        <v>742</v>
      </c>
      <c r="AE1142" s="24" t="s">
        <v>24</v>
      </c>
      <c r="AF1142" s="24" t="s">
        <v>5775</v>
      </c>
      <c r="AG1142" s="25" t="s">
        <v>5766</v>
      </c>
      <c r="AH1142" s="39">
        <v>43448</v>
      </c>
      <c r="AI1142" s="26" t="s">
        <v>11587</v>
      </c>
      <c r="AJ1142" s="26" t="s">
        <v>11588</v>
      </c>
      <c r="AK1142" s="25" t="s">
        <v>17890</v>
      </c>
      <c r="AL1142" s="47">
        <v>43</v>
      </c>
      <c r="AM1142" s="47">
        <v>96</v>
      </c>
      <c r="AN1142" s="22" t="s">
        <v>6790</v>
      </c>
      <c r="AP1142" t="s">
        <v>19036</v>
      </c>
      <c r="AQ1142" s="8"/>
      <c r="AS1142" s="53"/>
    </row>
    <row r="1143" spans="1:45" x14ac:dyDescent="0.3">
      <c r="A1143" s="12" t="s">
        <v>17758</v>
      </c>
      <c r="B1143" s="51" t="s">
        <v>11590</v>
      </c>
      <c r="C1143" s="9" t="s">
        <v>11589</v>
      </c>
      <c r="D1143" s="12"/>
      <c r="E1143" s="52" t="e">
        <v>#N/A</v>
      </c>
      <c r="F1143" s="12"/>
      <c r="G1143" s="52" t="e">
        <v>#N/A</v>
      </c>
      <c r="H1143" s="12"/>
      <c r="I1143" s="12"/>
      <c r="J1143" s="12" t="s">
        <v>75</v>
      </c>
      <c r="K1143" s="47" t="e">
        <v>#N/A</v>
      </c>
      <c r="L1143" s="25" t="s">
        <v>6785</v>
      </c>
      <c r="M1143" s="12" t="s">
        <v>11591</v>
      </c>
      <c r="N1143" s="12"/>
      <c r="O1143" s="13" t="s">
        <v>11592</v>
      </c>
      <c r="P1143" s="13" t="s">
        <v>11593</v>
      </c>
      <c r="Q1143" s="57" t="s">
        <v>24</v>
      </c>
      <c r="R1143" s="57" t="s">
        <v>33</v>
      </c>
      <c r="S1143" s="57" t="s">
        <v>24</v>
      </c>
      <c r="T1143" s="14"/>
      <c r="U1143" s="14">
        <v>1.6999999999999999E-3</v>
      </c>
      <c r="V1143" s="44">
        <v>46.2233181818182</v>
      </c>
      <c r="W1143" s="44">
        <v>42.793827318181812</v>
      </c>
      <c r="X1143" s="44" t="s">
        <v>17781</v>
      </c>
      <c r="Y1143" s="18">
        <v>0.03</v>
      </c>
      <c r="Z1143" s="11" t="s">
        <v>5773</v>
      </c>
      <c r="AA1143" s="21" t="s">
        <v>6656</v>
      </c>
      <c r="AB1143" s="23" t="s">
        <v>18815</v>
      </c>
      <c r="AC1143" s="16" t="s">
        <v>26</v>
      </c>
      <c r="AD1143" s="16" t="s">
        <v>742</v>
      </c>
      <c r="AE1143" s="24" t="s">
        <v>33</v>
      </c>
      <c r="AF1143" s="16" t="s">
        <v>5775</v>
      </c>
      <c r="AG1143" s="12" t="s">
        <v>5766</v>
      </c>
      <c r="AH1143" s="39" t="e">
        <v>#N/A</v>
      </c>
      <c r="AI1143" s="13" t="s">
        <v>11594</v>
      </c>
      <c r="AJ1143" s="13" t="s">
        <v>11595</v>
      </c>
      <c r="AK1143" s="12" t="s">
        <v>17893</v>
      </c>
      <c r="AL1143" s="47">
        <v>43</v>
      </c>
      <c r="AM1143" s="47">
        <v>99</v>
      </c>
      <c r="AN1143" s="19" t="s">
        <v>6790</v>
      </c>
    </row>
    <row r="1144" spans="1:45" x14ac:dyDescent="0.3">
      <c r="A1144" s="12" t="s">
        <v>17758</v>
      </c>
      <c r="B1144" s="51" t="s">
        <v>11597</v>
      </c>
      <c r="C1144" s="10" t="s">
        <v>11596</v>
      </c>
      <c r="D1144" s="12"/>
      <c r="E1144" s="52" t="e">
        <v>#N/A</v>
      </c>
      <c r="F1144" s="12"/>
      <c r="G1144" s="52" t="e">
        <v>#N/A</v>
      </c>
      <c r="H1144" s="12"/>
      <c r="I1144" s="12"/>
      <c r="J1144" s="12" t="s">
        <v>75</v>
      </c>
      <c r="K1144" s="47" t="e">
        <v>#N/A</v>
      </c>
      <c r="L1144" s="25" t="s">
        <v>6785</v>
      </c>
      <c r="M1144" s="12" t="s">
        <v>11598</v>
      </c>
      <c r="N1144" s="47" t="s">
        <v>19900</v>
      </c>
      <c r="O1144" s="13" t="s">
        <v>11599</v>
      </c>
      <c r="P1144" s="13" t="s">
        <v>11600</v>
      </c>
      <c r="Q1144" s="57" t="s">
        <v>24</v>
      </c>
      <c r="R1144" s="57" t="s">
        <v>33</v>
      </c>
      <c r="S1144" s="57" t="s">
        <v>33</v>
      </c>
      <c r="T1144" s="14"/>
      <c r="U1144" s="14">
        <v>1.5E-3</v>
      </c>
      <c r="V1144" s="44">
        <v>39.186727272727303</v>
      </c>
      <c r="W1144" s="44">
        <v>37.049375090909095</v>
      </c>
      <c r="X1144" s="44" t="s">
        <v>17781</v>
      </c>
      <c r="Y1144" s="29">
        <v>0.03</v>
      </c>
      <c r="Z1144" s="11" t="s">
        <v>5785</v>
      </c>
      <c r="AA1144" s="21" t="s">
        <v>6656</v>
      </c>
      <c r="AB1144" s="23" t="s">
        <v>18810</v>
      </c>
      <c r="AC1144" s="16" t="s">
        <v>26</v>
      </c>
      <c r="AD1144" s="16" t="s">
        <v>742</v>
      </c>
      <c r="AE1144" s="24" t="s">
        <v>24</v>
      </c>
      <c r="AF1144" s="16" t="s">
        <v>5775</v>
      </c>
      <c r="AG1144" s="12" t="s">
        <v>5766</v>
      </c>
      <c r="AH1144" s="39" t="e">
        <v>#N/A</v>
      </c>
      <c r="AI1144" s="13"/>
      <c r="AJ1144" s="13" t="s">
        <v>11601</v>
      </c>
      <c r="AK1144" s="25" t="s">
        <v>17893</v>
      </c>
      <c r="AL1144" s="47">
        <v>43</v>
      </c>
      <c r="AM1144" s="47">
        <v>99</v>
      </c>
      <c r="AN1144" s="19" t="s">
        <v>6790</v>
      </c>
    </row>
    <row r="1145" spans="1:45" x14ac:dyDescent="0.3">
      <c r="A1145" s="12" t="s">
        <v>17758</v>
      </c>
      <c r="B1145" s="50" t="s">
        <v>11603</v>
      </c>
      <c r="C1145" s="10" t="s">
        <v>11602</v>
      </c>
      <c r="D1145" s="12"/>
      <c r="E1145" s="52" t="e">
        <v>#N/A</v>
      </c>
      <c r="F1145" s="12"/>
      <c r="G1145" s="52" t="e">
        <v>#N/A</v>
      </c>
      <c r="H1145" s="12"/>
      <c r="I1145" s="12"/>
      <c r="J1145" s="12" t="s">
        <v>75</v>
      </c>
      <c r="K1145" s="47" t="e">
        <v>#N/A</v>
      </c>
      <c r="L1145" s="25" t="s">
        <v>6785</v>
      </c>
      <c r="M1145" s="25" t="s">
        <v>11604</v>
      </c>
      <c r="N1145" s="47" t="s">
        <v>19901</v>
      </c>
      <c r="O1145" s="26" t="s">
        <v>11605</v>
      </c>
      <c r="P1145" s="26" t="s">
        <v>11606</v>
      </c>
      <c r="Q1145" s="57" t="s">
        <v>24</v>
      </c>
      <c r="R1145" s="57" t="s">
        <v>33</v>
      </c>
      <c r="S1145" s="57" t="s">
        <v>33</v>
      </c>
      <c r="T1145" s="28"/>
      <c r="U1145" s="27">
        <v>1.5E-3</v>
      </c>
      <c r="V1145" s="44">
        <v>30.9344545454545</v>
      </c>
      <c r="W1145" s="44">
        <v>29.588957409090906</v>
      </c>
      <c r="X1145" s="44" t="s">
        <v>17785</v>
      </c>
      <c r="Y1145" s="29">
        <v>0.03</v>
      </c>
      <c r="Z1145" s="20" t="s">
        <v>5773</v>
      </c>
      <c r="AA1145" s="23" t="s">
        <v>6656</v>
      </c>
      <c r="AB1145" s="23" t="s">
        <v>18815</v>
      </c>
      <c r="AC1145" s="24" t="s">
        <v>26</v>
      </c>
      <c r="AD1145" s="24" t="s">
        <v>742</v>
      </c>
      <c r="AE1145" s="24" t="s">
        <v>24</v>
      </c>
      <c r="AF1145" s="24" t="s">
        <v>5775</v>
      </c>
      <c r="AG1145" s="25" t="s">
        <v>5766</v>
      </c>
      <c r="AH1145" s="39" t="e">
        <v>#N/A</v>
      </c>
      <c r="AI1145" s="26"/>
      <c r="AJ1145" s="26" t="s">
        <v>11607</v>
      </c>
      <c r="AK1145" s="25" t="s">
        <v>17893</v>
      </c>
      <c r="AL1145" s="47">
        <v>43</v>
      </c>
      <c r="AM1145" s="47">
        <v>99</v>
      </c>
      <c r="AN1145" s="22" t="s">
        <v>6790</v>
      </c>
    </row>
    <row r="1146" spans="1:45" x14ac:dyDescent="0.3">
      <c r="A1146" s="12" t="s">
        <v>17758</v>
      </c>
      <c r="B1146" s="50" t="s">
        <v>11609</v>
      </c>
      <c r="C1146" s="10" t="s">
        <v>11608</v>
      </c>
      <c r="D1146" s="12"/>
      <c r="E1146" s="52">
        <v>23.390000000000022</v>
      </c>
      <c r="F1146" s="12"/>
      <c r="G1146" s="52">
        <v>100.02000000000066</v>
      </c>
      <c r="H1146" s="12"/>
      <c r="I1146" s="12"/>
      <c r="J1146" s="12" t="s">
        <v>75</v>
      </c>
      <c r="K1146" s="47">
        <v>3.3299999999999996</v>
      </c>
      <c r="L1146" s="25" t="s">
        <v>6785</v>
      </c>
      <c r="M1146" s="25" t="s">
        <v>11610</v>
      </c>
      <c r="N1146" s="47" t="s">
        <v>3664</v>
      </c>
      <c r="O1146" s="26" t="s">
        <v>11611</v>
      </c>
      <c r="P1146" s="26" t="s">
        <v>11612</v>
      </c>
      <c r="Q1146" s="57" t="s">
        <v>33</v>
      </c>
      <c r="R1146" s="57" t="s">
        <v>33</v>
      </c>
      <c r="S1146" s="57" t="s">
        <v>33</v>
      </c>
      <c r="T1146" s="27"/>
      <c r="U1146" s="27">
        <v>2.5000000000000001E-3</v>
      </c>
      <c r="V1146" s="44">
        <v>36.939636363636403</v>
      </c>
      <c r="W1146" s="44">
        <v>31.709066136363639</v>
      </c>
      <c r="X1146" s="44" t="s">
        <v>17781</v>
      </c>
      <c r="Y1146" s="29">
        <v>2.5000000000000001E-2</v>
      </c>
      <c r="Z1146" s="20" t="s">
        <v>5773</v>
      </c>
      <c r="AA1146" s="23" t="s">
        <v>6656</v>
      </c>
      <c r="AB1146" s="23" t="s">
        <v>18815</v>
      </c>
      <c r="AC1146" s="24" t="s">
        <v>26</v>
      </c>
      <c r="AD1146" s="24" t="s">
        <v>742</v>
      </c>
      <c r="AE1146" s="24" t="s">
        <v>24</v>
      </c>
      <c r="AF1146" s="24" t="s">
        <v>9608</v>
      </c>
      <c r="AG1146" s="25" t="s">
        <v>5766</v>
      </c>
      <c r="AH1146" s="39">
        <v>41537</v>
      </c>
      <c r="AI1146" s="26" t="s">
        <v>11613</v>
      </c>
      <c r="AJ1146" s="26" t="s">
        <v>11614</v>
      </c>
      <c r="AK1146" s="25" t="s">
        <v>18248</v>
      </c>
      <c r="AL1146" s="47">
        <v>331</v>
      </c>
      <c r="AM1146" s="47">
        <v>519</v>
      </c>
      <c r="AN1146" s="22" t="s">
        <v>6790</v>
      </c>
      <c r="AP1146" t="s">
        <v>19090</v>
      </c>
      <c r="AQ1146" s="8"/>
      <c r="AS1146" s="53"/>
    </row>
    <row r="1147" spans="1:45" x14ac:dyDescent="0.3">
      <c r="A1147" s="12" t="s">
        <v>17758</v>
      </c>
      <c r="B1147" s="50" t="s">
        <v>11616</v>
      </c>
      <c r="C1147" s="10" t="s">
        <v>11615</v>
      </c>
      <c r="D1147" s="12"/>
      <c r="E1147" s="52">
        <v>24.060000000000134</v>
      </c>
      <c r="F1147" s="12"/>
      <c r="G1147" s="52">
        <v>100.15000000000137</v>
      </c>
      <c r="H1147" s="12"/>
      <c r="I1147" s="12"/>
      <c r="J1147" s="12" t="s">
        <v>75</v>
      </c>
      <c r="K1147" s="47">
        <v>1.7800000000000002</v>
      </c>
      <c r="L1147" s="25" t="s">
        <v>6785</v>
      </c>
      <c r="M1147" s="25" t="s">
        <v>3461</v>
      </c>
      <c r="N1147" s="47" t="s">
        <v>20055</v>
      </c>
      <c r="O1147" s="26" t="s">
        <v>11617</v>
      </c>
      <c r="P1147" s="26" t="s">
        <v>11618</v>
      </c>
      <c r="Q1147" s="57" t="s">
        <v>33</v>
      </c>
      <c r="R1147" s="57" t="s">
        <v>33</v>
      </c>
      <c r="S1147" s="57" t="s">
        <v>33</v>
      </c>
      <c r="T1147" s="27"/>
      <c r="U1147" s="27">
        <v>2E-3</v>
      </c>
      <c r="V1147" s="44">
        <v>12.9352727272727</v>
      </c>
      <c r="W1147" s="44">
        <v>11.027633727272731</v>
      </c>
      <c r="X1147" s="44" t="s">
        <v>17787</v>
      </c>
      <c r="Y1147" s="29">
        <v>0.03</v>
      </c>
      <c r="Z1147" s="20" t="s">
        <v>5773</v>
      </c>
      <c r="AA1147" s="23" t="s">
        <v>6656</v>
      </c>
      <c r="AB1147" s="23" t="s">
        <v>18815</v>
      </c>
      <c r="AC1147" s="24" t="s">
        <v>26</v>
      </c>
      <c r="AD1147" s="24" t="s">
        <v>742</v>
      </c>
      <c r="AE1147" s="24" t="s">
        <v>24</v>
      </c>
      <c r="AF1147" s="24" t="s">
        <v>5821</v>
      </c>
      <c r="AG1147" s="25" t="s">
        <v>5766</v>
      </c>
      <c r="AH1147" s="39">
        <v>37760</v>
      </c>
      <c r="AI1147" s="26" t="s">
        <v>11619</v>
      </c>
      <c r="AJ1147" s="26" t="s">
        <v>11620</v>
      </c>
      <c r="AK1147" s="25" t="s">
        <v>18247</v>
      </c>
      <c r="AL1147" s="47">
        <v>331</v>
      </c>
      <c r="AM1147" s="47">
        <v>518</v>
      </c>
      <c r="AN1147" s="22" t="s">
        <v>6790</v>
      </c>
      <c r="AP1147" t="s">
        <v>19089</v>
      </c>
      <c r="AQ1147" s="8"/>
      <c r="AS1147" s="53"/>
    </row>
    <row r="1148" spans="1:45" x14ac:dyDescent="0.3">
      <c r="A1148" s="12" t="s">
        <v>17758</v>
      </c>
      <c r="B1148" s="51" t="s">
        <v>11622</v>
      </c>
      <c r="C1148" s="9" t="s">
        <v>11621</v>
      </c>
      <c r="D1148" s="12"/>
      <c r="E1148" s="52" t="e">
        <v>#N/A</v>
      </c>
      <c r="F1148" s="12"/>
      <c r="G1148" s="52" t="e">
        <v>#N/A</v>
      </c>
      <c r="H1148" s="38"/>
      <c r="I1148" s="12"/>
      <c r="J1148" s="12" t="s">
        <v>75</v>
      </c>
      <c r="K1148" s="47" t="e">
        <v>#N/A</v>
      </c>
      <c r="L1148" s="25" t="s">
        <v>6785</v>
      </c>
      <c r="M1148" s="12" t="s">
        <v>11623</v>
      </c>
      <c r="N1148" s="12"/>
      <c r="O1148" s="13" t="s">
        <v>11624</v>
      </c>
      <c r="P1148" s="13" t="s">
        <v>11625</v>
      </c>
      <c r="Q1148" s="57" t="s">
        <v>24</v>
      </c>
      <c r="R1148" s="57" t="s">
        <v>33</v>
      </c>
      <c r="S1148" s="57" t="s">
        <v>24</v>
      </c>
      <c r="T1148" s="14"/>
      <c r="U1148" s="14">
        <v>1.8E-3</v>
      </c>
      <c r="V1148" s="44">
        <v>39.536545454545497</v>
      </c>
      <c r="W1148" s="44">
        <v>33.025522136363641</v>
      </c>
      <c r="X1148" s="44" t="s">
        <v>17781</v>
      </c>
      <c r="Y1148" s="18">
        <v>0.03</v>
      </c>
      <c r="Z1148" s="11" t="s">
        <v>5785</v>
      </c>
      <c r="AA1148" s="21" t="s">
        <v>6656</v>
      </c>
      <c r="AB1148" s="23" t="s">
        <v>18810</v>
      </c>
      <c r="AC1148" s="16" t="s">
        <v>742</v>
      </c>
      <c r="AD1148" s="16" t="s">
        <v>742</v>
      </c>
      <c r="AE1148" s="24" t="s">
        <v>33</v>
      </c>
      <c r="AF1148" s="16" t="s">
        <v>5775</v>
      </c>
      <c r="AG1148" s="12" t="s">
        <v>5766</v>
      </c>
      <c r="AH1148" s="39" t="e">
        <v>#N/A</v>
      </c>
      <c r="AI1148" s="13"/>
      <c r="AJ1148" s="13"/>
      <c r="AK1148" s="12" t="s">
        <v>18094</v>
      </c>
      <c r="AL1148" s="47">
        <v>220</v>
      </c>
      <c r="AM1148" s="47">
        <v>356</v>
      </c>
      <c r="AN1148" s="22" t="s">
        <v>6790</v>
      </c>
    </row>
    <row r="1149" spans="1:45" x14ac:dyDescent="0.3">
      <c r="A1149" s="12" t="s">
        <v>17758</v>
      </c>
      <c r="B1149" s="50" t="s">
        <v>11627</v>
      </c>
      <c r="C1149" s="10" t="s">
        <v>11626</v>
      </c>
      <c r="D1149" s="12"/>
      <c r="E1149" s="52" t="e">
        <v>#N/A</v>
      </c>
      <c r="F1149" s="12"/>
      <c r="G1149" s="52" t="e">
        <v>#N/A</v>
      </c>
      <c r="H1149" s="12"/>
      <c r="I1149" s="12"/>
      <c r="J1149" s="12" t="s">
        <v>75</v>
      </c>
      <c r="K1149" s="47" t="e">
        <v>#N/A</v>
      </c>
      <c r="L1149" s="25" t="s">
        <v>6785</v>
      </c>
      <c r="M1149" s="25" t="s">
        <v>11628</v>
      </c>
      <c r="N1149" s="25"/>
      <c r="O1149" s="26" t="s">
        <v>11629</v>
      </c>
      <c r="P1149" s="26" t="s">
        <v>11630</v>
      </c>
      <c r="Q1149" s="57" t="s">
        <v>24</v>
      </c>
      <c r="R1149" s="57" t="s">
        <v>33</v>
      </c>
      <c r="S1149" s="57" t="s">
        <v>24</v>
      </c>
      <c r="T1149" s="27"/>
      <c r="U1149" s="27">
        <v>1.1999999999999999E-3</v>
      </c>
      <c r="V1149" s="44">
        <v>28.8630454545455</v>
      </c>
      <c r="W1149" s="44">
        <v>23.739024863636363</v>
      </c>
      <c r="X1149" s="44" t="s">
        <v>17785</v>
      </c>
      <c r="Y1149" s="29">
        <v>2.5000000000000001E-2</v>
      </c>
      <c r="Z1149" s="20" t="s">
        <v>5773</v>
      </c>
      <c r="AA1149" s="23" t="s">
        <v>6656</v>
      </c>
      <c r="AB1149" s="23" t="s">
        <v>18815</v>
      </c>
      <c r="AC1149" s="24" t="s">
        <v>742</v>
      </c>
      <c r="AD1149" s="24" t="s">
        <v>742</v>
      </c>
      <c r="AE1149" s="24" t="s">
        <v>33</v>
      </c>
      <c r="AF1149" s="24" t="s">
        <v>5775</v>
      </c>
      <c r="AG1149" s="25" t="s">
        <v>5766</v>
      </c>
      <c r="AH1149" s="39">
        <v>42957</v>
      </c>
      <c r="AI1149" s="26" t="s">
        <v>11631</v>
      </c>
      <c r="AJ1149" s="26" t="s">
        <v>11632</v>
      </c>
      <c r="AK1149" s="25" t="s">
        <v>17906</v>
      </c>
      <c r="AL1149" s="47">
        <v>49</v>
      </c>
      <c r="AM1149" s="47">
        <v>112</v>
      </c>
      <c r="AN1149" s="22" t="s">
        <v>6790</v>
      </c>
    </row>
    <row r="1150" spans="1:45" x14ac:dyDescent="0.3">
      <c r="A1150" s="12" t="s">
        <v>17758</v>
      </c>
      <c r="B1150" s="50" t="s">
        <v>11634</v>
      </c>
      <c r="C1150" s="10" t="s">
        <v>11633</v>
      </c>
      <c r="D1150" s="12"/>
      <c r="E1150" s="52" t="e">
        <v>#N/A</v>
      </c>
      <c r="F1150" s="12"/>
      <c r="G1150" s="52" t="e">
        <v>#N/A</v>
      </c>
      <c r="H1150" s="12"/>
      <c r="I1150" s="12"/>
      <c r="J1150" s="12" t="s">
        <v>75</v>
      </c>
      <c r="K1150" s="47" t="e">
        <v>#N/A</v>
      </c>
      <c r="L1150" s="25" t="s">
        <v>6785</v>
      </c>
      <c r="M1150" s="25" t="s">
        <v>11635</v>
      </c>
      <c r="N1150" s="25"/>
      <c r="O1150" s="26" t="s">
        <v>11636</v>
      </c>
      <c r="P1150" s="26" t="s">
        <v>11637</v>
      </c>
      <c r="Q1150" s="57" t="s">
        <v>33</v>
      </c>
      <c r="R1150" s="57" t="s">
        <v>33</v>
      </c>
      <c r="S1150" s="57" t="s">
        <v>24</v>
      </c>
      <c r="T1150" s="27"/>
      <c r="U1150" s="27">
        <v>1E-3</v>
      </c>
      <c r="V1150" s="44">
        <v>16.841000000000001</v>
      </c>
      <c r="W1150" s="44">
        <v>14.498159636363637</v>
      </c>
      <c r="X1150" s="44" t="s">
        <v>17791</v>
      </c>
      <c r="Y1150" s="29">
        <v>2.5000000000000001E-2</v>
      </c>
      <c r="Z1150" s="20" t="s">
        <v>5773</v>
      </c>
      <c r="AA1150" s="23" t="s">
        <v>6656</v>
      </c>
      <c r="AB1150" s="23" t="s">
        <v>18815</v>
      </c>
      <c r="AC1150" s="24" t="s">
        <v>26</v>
      </c>
      <c r="AD1150" s="24" t="s">
        <v>742</v>
      </c>
      <c r="AE1150" s="24" t="s">
        <v>24</v>
      </c>
      <c r="AF1150" s="24" t="s">
        <v>5775</v>
      </c>
      <c r="AG1150" s="25" t="s">
        <v>5766</v>
      </c>
      <c r="AH1150" s="39">
        <v>42993</v>
      </c>
      <c r="AI1150" s="26" t="s">
        <v>11638</v>
      </c>
      <c r="AJ1150" s="26" t="s">
        <v>11632</v>
      </c>
      <c r="AK1150" s="25" t="s">
        <v>17906</v>
      </c>
      <c r="AL1150" s="47">
        <v>49</v>
      </c>
      <c r="AM1150" s="47">
        <v>112</v>
      </c>
      <c r="AN1150" s="22" t="s">
        <v>6790</v>
      </c>
    </row>
    <row r="1151" spans="1:45" x14ac:dyDescent="0.3">
      <c r="A1151" s="12" t="s">
        <v>17758</v>
      </c>
      <c r="B1151" s="51" t="s">
        <v>11640</v>
      </c>
      <c r="C1151" s="9" t="s">
        <v>11639</v>
      </c>
      <c r="D1151" s="12"/>
      <c r="E1151" s="52" t="e">
        <v>#N/A</v>
      </c>
      <c r="F1151" s="12"/>
      <c r="G1151" s="52" t="e">
        <v>#N/A</v>
      </c>
      <c r="H1151" s="12"/>
      <c r="I1151" s="12"/>
      <c r="J1151" s="12" t="s">
        <v>75</v>
      </c>
      <c r="K1151" s="47" t="e">
        <v>#N/A</v>
      </c>
      <c r="L1151" s="25" t="s">
        <v>6785</v>
      </c>
      <c r="M1151" s="12" t="s">
        <v>11641</v>
      </c>
      <c r="N1151" s="12"/>
      <c r="O1151" s="13" t="s">
        <v>11642</v>
      </c>
      <c r="P1151" s="13" t="s">
        <v>11643</v>
      </c>
      <c r="Q1151" s="57" t="s">
        <v>24</v>
      </c>
      <c r="R1151" s="57" t="s">
        <v>33</v>
      </c>
      <c r="S1151" s="57" t="s">
        <v>24</v>
      </c>
      <c r="T1151" s="14"/>
      <c r="U1151" s="14">
        <v>5.4999999999999997E-3</v>
      </c>
      <c r="V1151" s="44">
        <v>50.616</v>
      </c>
      <c r="W1151" s="44">
        <v>43.120306272727269</v>
      </c>
      <c r="X1151" s="44" t="s">
        <v>17781</v>
      </c>
      <c r="Y1151" s="18">
        <v>0.03</v>
      </c>
      <c r="Z1151" s="11" t="s">
        <v>5785</v>
      </c>
      <c r="AA1151" s="21" t="s">
        <v>6656</v>
      </c>
      <c r="AB1151" s="23" t="s">
        <v>18810</v>
      </c>
      <c r="AC1151" s="16" t="s">
        <v>742</v>
      </c>
      <c r="AD1151" s="16" t="s">
        <v>742</v>
      </c>
      <c r="AE1151" s="24" t="s">
        <v>33</v>
      </c>
      <c r="AF1151" s="16" t="s">
        <v>5775</v>
      </c>
      <c r="AG1151" s="12" t="s">
        <v>5766</v>
      </c>
      <c r="AH1151" s="39" t="e">
        <v>#N/A</v>
      </c>
      <c r="AI1151" s="13"/>
      <c r="AJ1151" s="13"/>
      <c r="AK1151" s="12" t="s">
        <v>17892</v>
      </c>
      <c r="AL1151" s="47">
        <v>43</v>
      </c>
      <c r="AM1151" s="47">
        <v>98</v>
      </c>
      <c r="AN1151" s="22" t="s">
        <v>6790</v>
      </c>
    </row>
    <row r="1152" spans="1:45" x14ac:dyDescent="0.3">
      <c r="A1152" s="12" t="s">
        <v>17758</v>
      </c>
      <c r="B1152" s="50" t="s">
        <v>11645</v>
      </c>
      <c r="C1152" s="10" t="s">
        <v>11644</v>
      </c>
      <c r="D1152" s="12"/>
      <c r="E1152" s="52" t="e">
        <v>#N/A</v>
      </c>
      <c r="F1152" s="12"/>
      <c r="G1152" s="52" t="e">
        <v>#N/A</v>
      </c>
      <c r="H1152" s="12"/>
      <c r="I1152" s="12"/>
      <c r="J1152" s="12" t="s">
        <v>75</v>
      </c>
      <c r="K1152" s="47" t="e">
        <v>#N/A</v>
      </c>
      <c r="L1152" s="25" t="s">
        <v>6785</v>
      </c>
      <c r="M1152" s="25" t="s">
        <v>11646</v>
      </c>
      <c r="N1152" s="25"/>
      <c r="O1152" s="26" t="s">
        <v>11647</v>
      </c>
      <c r="P1152" s="26" t="s">
        <v>11648</v>
      </c>
      <c r="Q1152" s="57" t="s">
        <v>33</v>
      </c>
      <c r="R1152" s="57" t="s">
        <v>33</v>
      </c>
      <c r="S1152" s="57" t="s">
        <v>24</v>
      </c>
      <c r="T1152" s="27"/>
      <c r="U1152" s="27">
        <v>5.4999999999999997E-3</v>
      </c>
      <c r="V1152" s="44">
        <v>15.3578636363636</v>
      </c>
      <c r="W1152" s="44">
        <v>14.228065818181818</v>
      </c>
      <c r="X1152" s="44" t="s">
        <v>17789</v>
      </c>
      <c r="Y1152" s="29">
        <v>0.03</v>
      </c>
      <c r="Z1152" s="20" t="s">
        <v>5773</v>
      </c>
      <c r="AA1152" s="23" t="s">
        <v>6656</v>
      </c>
      <c r="AB1152" s="23" t="s">
        <v>18815</v>
      </c>
      <c r="AC1152" s="24" t="s">
        <v>742</v>
      </c>
      <c r="AD1152" s="24" t="s">
        <v>742</v>
      </c>
      <c r="AE1152" s="24" t="s">
        <v>33</v>
      </c>
      <c r="AF1152" s="24" t="s">
        <v>5775</v>
      </c>
      <c r="AG1152" s="25" t="s">
        <v>5766</v>
      </c>
      <c r="AH1152" s="39">
        <v>43167</v>
      </c>
      <c r="AI1152" s="26" t="s">
        <v>11649</v>
      </c>
      <c r="AJ1152" s="26" t="s">
        <v>11650</v>
      </c>
      <c r="AK1152" s="25" t="s">
        <v>18245</v>
      </c>
      <c r="AL1152" s="47">
        <v>330</v>
      </c>
      <c r="AM1152" s="47">
        <v>516</v>
      </c>
      <c r="AN1152" s="22" t="s">
        <v>6790</v>
      </c>
    </row>
    <row r="1153" spans="1:45" x14ac:dyDescent="0.3">
      <c r="A1153" s="12" t="s">
        <v>17758</v>
      </c>
      <c r="B1153" s="50" t="s">
        <v>11652</v>
      </c>
      <c r="C1153" s="10" t="s">
        <v>11651</v>
      </c>
      <c r="D1153" s="12"/>
      <c r="E1153" s="52">
        <v>19.110000000000042</v>
      </c>
      <c r="F1153" s="12"/>
      <c r="G1153" s="52">
        <v>99.690000000000424</v>
      </c>
      <c r="H1153" s="12"/>
      <c r="I1153" s="12"/>
      <c r="J1153" s="12" t="s">
        <v>75</v>
      </c>
      <c r="K1153" s="47">
        <v>5.6899999999999995</v>
      </c>
      <c r="L1153" s="25" t="s">
        <v>6785</v>
      </c>
      <c r="M1153" s="25" t="s">
        <v>11653</v>
      </c>
      <c r="N1153" s="25"/>
      <c r="O1153" s="26" t="s">
        <v>11654</v>
      </c>
      <c r="P1153" s="26" t="s">
        <v>11655</v>
      </c>
      <c r="Q1153" s="57" t="s">
        <v>33</v>
      </c>
      <c r="R1153" s="57" t="s">
        <v>33</v>
      </c>
      <c r="S1153" s="57" t="s">
        <v>24</v>
      </c>
      <c r="T1153" s="27"/>
      <c r="U1153" s="27">
        <v>5.0000000000000001E-3</v>
      </c>
      <c r="V1153" s="44">
        <v>23.664272727272699</v>
      </c>
      <c r="W1153" s="44">
        <v>20.432661</v>
      </c>
      <c r="X1153" s="44" t="s">
        <v>17793</v>
      </c>
      <c r="Y1153" s="29">
        <v>0.03</v>
      </c>
      <c r="Z1153" s="20" t="s">
        <v>5773</v>
      </c>
      <c r="AA1153" s="23" t="s">
        <v>6656</v>
      </c>
      <c r="AB1153" s="23" t="s">
        <v>18815</v>
      </c>
      <c r="AC1153" s="24" t="s">
        <v>26</v>
      </c>
      <c r="AD1153" s="24" t="s">
        <v>742</v>
      </c>
      <c r="AE1153" s="24" t="s">
        <v>24</v>
      </c>
      <c r="AF1153" s="24" t="s">
        <v>5821</v>
      </c>
      <c r="AG1153" s="25" t="s">
        <v>5766</v>
      </c>
      <c r="AH1153" s="39">
        <v>40800</v>
      </c>
      <c r="AI1153" s="26" t="s">
        <v>11656</v>
      </c>
      <c r="AJ1153" s="26" t="s">
        <v>11657</v>
      </c>
      <c r="AK1153" s="25" t="s">
        <v>18245</v>
      </c>
      <c r="AL1153" s="47">
        <v>330</v>
      </c>
      <c r="AM1153" s="47">
        <v>516</v>
      </c>
      <c r="AN1153" s="22" t="s">
        <v>6790</v>
      </c>
      <c r="AP1153" t="s">
        <v>19087</v>
      </c>
      <c r="AQ1153" s="8"/>
      <c r="AS1153" s="53"/>
    </row>
    <row r="1154" spans="1:45" x14ac:dyDescent="0.3">
      <c r="A1154" s="12" t="s">
        <v>17758</v>
      </c>
      <c r="B1154" s="50" t="s">
        <v>11659</v>
      </c>
      <c r="C1154" s="10" t="s">
        <v>11658</v>
      </c>
      <c r="D1154" s="12"/>
      <c r="E1154" s="52">
        <v>23.029999999999966</v>
      </c>
      <c r="F1154" s="12"/>
      <c r="G1154" s="52">
        <v>99.900000000000375</v>
      </c>
      <c r="H1154" s="12"/>
      <c r="I1154" s="12"/>
      <c r="J1154" s="12" t="s">
        <v>75</v>
      </c>
      <c r="K1154" s="47">
        <v>6.9399999999999995</v>
      </c>
      <c r="L1154" s="25" t="s">
        <v>6785</v>
      </c>
      <c r="M1154" s="25" t="s">
        <v>11660</v>
      </c>
      <c r="N1154" s="25"/>
      <c r="O1154" s="26" t="s">
        <v>11661</v>
      </c>
      <c r="P1154" s="26" t="s">
        <v>11662</v>
      </c>
      <c r="Q1154" s="57" t="s">
        <v>33</v>
      </c>
      <c r="R1154" s="57" t="s">
        <v>33</v>
      </c>
      <c r="S1154" s="57" t="s">
        <v>24</v>
      </c>
      <c r="T1154" s="27"/>
      <c r="U1154" s="27">
        <v>1.5E-3</v>
      </c>
      <c r="V1154" s="44">
        <v>35.433363636363602</v>
      </c>
      <c r="W1154" s="44">
        <v>31.548593272727263</v>
      </c>
      <c r="X1154" s="44" t="s">
        <v>17791</v>
      </c>
      <c r="Y1154" s="29">
        <v>2.5000000000000001E-2</v>
      </c>
      <c r="Z1154" s="20" t="s">
        <v>5773</v>
      </c>
      <c r="AA1154" s="23" t="s">
        <v>6656</v>
      </c>
      <c r="AB1154" s="23" t="s">
        <v>18815</v>
      </c>
      <c r="AC1154" s="24" t="s">
        <v>26</v>
      </c>
      <c r="AD1154" s="24" t="s">
        <v>742</v>
      </c>
      <c r="AE1154" s="24" t="s">
        <v>24</v>
      </c>
      <c r="AF1154" s="24" t="s">
        <v>5775</v>
      </c>
      <c r="AG1154" s="25" t="s">
        <v>5766</v>
      </c>
      <c r="AH1154" s="39">
        <v>42852</v>
      </c>
      <c r="AI1154" s="26" t="s">
        <v>11663</v>
      </c>
      <c r="AJ1154" s="26" t="s">
        <v>11664</v>
      </c>
      <c r="AK1154" s="25" t="s">
        <v>17912</v>
      </c>
      <c r="AL1154" s="47">
        <v>52</v>
      </c>
      <c r="AM1154" s="47">
        <v>118</v>
      </c>
      <c r="AN1154" s="22" t="s">
        <v>6790</v>
      </c>
      <c r="AP1154" t="s">
        <v>19040</v>
      </c>
      <c r="AQ1154" s="8"/>
      <c r="AS1154" s="53"/>
    </row>
    <row r="1155" spans="1:45" x14ac:dyDescent="0.3">
      <c r="A1155" s="12" t="s">
        <v>17758</v>
      </c>
      <c r="B1155" s="50" t="s">
        <v>11666</v>
      </c>
      <c r="C1155" s="10" t="s">
        <v>11665</v>
      </c>
      <c r="D1155" s="12"/>
      <c r="E1155" s="52">
        <v>36.550000000000011</v>
      </c>
      <c r="F1155" s="12"/>
      <c r="G1155" s="52">
        <v>99.970000000000795</v>
      </c>
      <c r="H1155" s="12"/>
      <c r="I1155" s="12"/>
      <c r="J1155" s="12" t="s">
        <v>75</v>
      </c>
      <c r="K1155" s="47">
        <v>5.6</v>
      </c>
      <c r="L1155" s="25" t="s">
        <v>6785</v>
      </c>
      <c r="M1155" s="25" t="s">
        <v>11667</v>
      </c>
      <c r="N1155" s="47" t="s">
        <v>19910</v>
      </c>
      <c r="O1155" s="26" t="s">
        <v>11668</v>
      </c>
      <c r="P1155" s="26" t="s">
        <v>11669</v>
      </c>
      <c r="Q1155" s="57" t="s">
        <v>33</v>
      </c>
      <c r="R1155" s="57" t="s">
        <v>33</v>
      </c>
      <c r="S1155" s="57" t="s">
        <v>33</v>
      </c>
      <c r="T1155" s="27"/>
      <c r="U1155" s="27">
        <v>2E-3</v>
      </c>
      <c r="V1155" s="44">
        <v>22.578954545454501</v>
      </c>
      <c r="W1155" s="44">
        <v>19.87435913636364</v>
      </c>
      <c r="X1155" s="44" t="s">
        <v>17782</v>
      </c>
      <c r="Y1155" s="29">
        <v>2.5000000000000001E-2</v>
      </c>
      <c r="Z1155" s="20" t="s">
        <v>5773</v>
      </c>
      <c r="AA1155" s="23" t="s">
        <v>6656</v>
      </c>
      <c r="AB1155" s="23" t="s">
        <v>18815</v>
      </c>
      <c r="AC1155" s="24" t="s">
        <v>26</v>
      </c>
      <c r="AD1155" s="24" t="s">
        <v>742</v>
      </c>
      <c r="AE1155" s="24" t="s">
        <v>24</v>
      </c>
      <c r="AF1155" s="24" t="s">
        <v>9608</v>
      </c>
      <c r="AG1155" s="25" t="s">
        <v>5766</v>
      </c>
      <c r="AH1155" s="39">
        <v>41564</v>
      </c>
      <c r="AI1155" s="26" t="s">
        <v>11670</v>
      </c>
      <c r="AJ1155" s="26" t="s">
        <v>11671</v>
      </c>
      <c r="AK1155" s="25" t="s">
        <v>18246</v>
      </c>
      <c r="AL1155" s="47">
        <v>331</v>
      </c>
      <c r="AM1155" s="47">
        <v>517</v>
      </c>
      <c r="AN1155" s="22" t="s">
        <v>6790</v>
      </c>
      <c r="AP1155" t="s">
        <v>19088</v>
      </c>
      <c r="AQ1155" s="8"/>
      <c r="AS1155" s="53"/>
    </row>
    <row r="1156" spans="1:45" x14ac:dyDescent="0.3">
      <c r="A1156" s="12" t="s">
        <v>17758</v>
      </c>
      <c r="B1156" s="50" t="s">
        <v>11673</v>
      </c>
      <c r="C1156" s="10" t="s">
        <v>11672</v>
      </c>
      <c r="D1156" s="12"/>
      <c r="E1156" s="52">
        <v>16.98</v>
      </c>
      <c r="F1156" s="12"/>
      <c r="G1156" s="52">
        <v>100.09000000000009</v>
      </c>
      <c r="H1156" s="12"/>
      <c r="I1156" s="12"/>
      <c r="J1156" s="12" t="s">
        <v>75</v>
      </c>
      <c r="K1156" s="47">
        <v>8.77</v>
      </c>
      <c r="L1156" s="25" t="s">
        <v>6785</v>
      </c>
      <c r="M1156" s="25" t="s">
        <v>11674</v>
      </c>
      <c r="N1156" s="47" t="s">
        <v>19911</v>
      </c>
      <c r="O1156" s="26" t="s">
        <v>11675</v>
      </c>
      <c r="P1156" s="26" t="s">
        <v>11676</v>
      </c>
      <c r="Q1156" s="57" t="s">
        <v>33</v>
      </c>
      <c r="R1156" s="57" t="s">
        <v>33</v>
      </c>
      <c r="S1156" s="57" t="s">
        <v>33</v>
      </c>
      <c r="T1156" s="27"/>
      <c r="U1156" s="27">
        <v>4.4999999999999997E-3</v>
      </c>
      <c r="V1156" s="44">
        <v>19.887181818181801</v>
      </c>
      <c r="W1156" s="44">
        <v>18.861011318181816</v>
      </c>
      <c r="X1156" s="44" t="s">
        <v>17791</v>
      </c>
      <c r="Y1156" s="29">
        <v>2.5000000000000001E-2</v>
      </c>
      <c r="Z1156" s="20" t="s">
        <v>5773</v>
      </c>
      <c r="AA1156" s="23" t="s">
        <v>6656</v>
      </c>
      <c r="AB1156" s="23" t="s">
        <v>18815</v>
      </c>
      <c r="AC1156" s="24" t="s">
        <v>26</v>
      </c>
      <c r="AD1156" s="24" t="s">
        <v>742</v>
      </c>
      <c r="AE1156" s="24" t="s">
        <v>24</v>
      </c>
      <c r="AF1156" s="24" t="s">
        <v>9608</v>
      </c>
      <c r="AG1156" s="25" t="s">
        <v>5766</v>
      </c>
      <c r="AH1156" s="39">
        <v>41564</v>
      </c>
      <c r="AI1156" s="26" t="s">
        <v>11677</v>
      </c>
      <c r="AJ1156" s="26" t="s">
        <v>11678</v>
      </c>
      <c r="AK1156" s="25" t="s">
        <v>18244</v>
      </c>
      <c r="AL1156" s="47">
        <v>330</v>
      </c>
      <c r="AM1156" s="47">
        <v>515</v>
      </c>
      <c r="AN1156" s="22" t="s">
        <v>6790</v>
      </c>
      <c r="AP1156" t="s">
        <v>19086</v>
      </c>
      <c r="AQ1156" s="8"/>
      <c r="AS1156" s="53"/>
    </row>
    <row r="1157" spans="1:45" x14ac:dyDescent="0.3">
      <c r="A1157" s="12" t="s">
        <v>17758</v>
      </c>
      <c r="B1157" s="50" t="s">
        <v>11680</v>
      </c>
      <c r="C1157" s="10" t="s">
        <v>11679</v>
      </c>
      <c r="D1157" s="12"/>
      <c r="E1157" s="52">
        <v>99.9</v>
      </c>
      <c r="F1157" s="12"/>
      <c r="G1157" s="52">
        <v>99.999999999999986</v>
      </c>
      <c r="H1157" s="12"/>
      <c r="I1157" s="12"/>
      <c r="J1157" s="12" t="s">
        <v>75</v>
      </c>
      <c r="K1157" s="47">
        <v>32.46</v>
      </c>
      <c r="L1157" s="25" t="s">
        <v>6785</v>
      </c>
      <c r="M1157" s="25" t="s">
        <v>11681</v>
      </c>
      <c r="N1157" s="25"/>
      <c r="O1157" s="26" t="s">
        <v>11682</v>
      </c>
      <c r="P1157" s="26" t="s">
        <v>11683</v>
      </c>
      <c r="Q1157" s="57" t="s">
        <v>33</v>
      </c>
      <c r="R1157" s="57" t="s">
        <v>33</v>
      </c>
      <c r="S1157" s="57" t="s">
        <v>24</v>
      </c>
      <c r="T1157" s="27"/>
      <c r="U1157" s="27">
        <v>1E-3</v>
      </c>
      <c r="V1157" s="44">
        <v>15.207045454545501</v>
      </c>
      <c r="W1157" s="44">
        <v>14.900056500000003</v>
      </c>
      <c r="X1157" s="44" t="s">
        <v>17795</v>
      </c>
      <c r="Y1157" s="29">
        <v>2.5000000000000001E-2</v>
      </c>
      <c r="Z1157" s="20" t="s">
        <v>5773</v>
      </c>
      <c r="AA1157" s="23" t="s">
        <v>6656</v>
      </c>
      <c r="AB1157" s="23" t="s">
        <v>18815</v>
      </c>
      <c r="AC1157" s="24" t="s">
        <v>26</v>
      </c>
      <c r="AD1157" s="24" t="s">
        <v>742</v>
      </c>
      <c r="AE1157" s="24" t="s">
        <v>24</v>
      </c>
      <c r="AF1157" s="24" t="s">
        <v>5775</v>
      </c>
      <c r="AG1157" s="25" t="s">
        <v>5766</v>
      </c>
      <c r="AH1157" s="39">
        <v>42849</v>
      </c>
      <c r="AI1157" s="26" t="s">
        <v>11684</v>
      </c>
      <c r="AJ1157" s="26" t="s">
        <v>11685</v>
      </c>
      <c r="AK1157" s="25" t="s">
        <v>18121</v>
      </c>
      <c r="AL1157" s="47">
        <v>245</v>
      </c>
      <c r="AM1157" s="47">
        <v>385</v>
      </c>
      <c r="AN1157" s="22" t="s">
        <v>6790</v>
      </c>
      <c r="AP1157" t="s">
        <v>19067</v>
      </c>
      <c r="AQ1157" s="8"/>
      <c r="AS1157" s="53"/>
    </row>
    <row r="1158" spans="1:45" x14ac:dyDescent="0.3">
      <c r="A1158" s="12" t="s">
        <v>17758</v>
      </c>
      <c r="B1158" s="50" t="s">
        <v>11687</v>
      </c>
      <c r="C1158" s="10" t="s">
        <v>11686</v>
      </c>
      <c r="D1158" s="12"/>
      <c r="E1158" s="52">
        <v>99.910000000000039</v>
      </c>
      <c r="F1158" s="12"/>
      <c r="G1158" s="52">
        <v>99.480000000000032</v>
      </c>
      <c r="H1158" s="12"/>
      <c r="I1158" s="12"/>
      <c r="J1158" s="12" t="s">
        <v>75</v>
      </c>
      <c r="K1158" s="47">
        <v>15.349999999999998</v>
      </c>
      <c r="L1158" s="25" t="s">
        <v>6785</v>
      </c>
      <c r="M1158" s="25" t="s">
        <v>11688</v>
      </c>
      <c r="N1158" s="47" t="s">
        <v>20056</v>
      </c>
      <c r="O1158" s="26" t="s">
        <v>11689</v>
      </c>
      <c r="P1158" s="26" t="s">
        <v>11690</v>
      </c>
      <c r="Q1158" s="57" t="s">
        <v>33</v>
      </c>
      <c r="R1158" s="57" t="s">
        <v>33</v>
      </c>
      <c r="S1158" s="57" t="s">
        <v>33</v>
      </c>
      <c r="T1158" s="27"/>
      <c r="U1158" s="27">
        <v>2.5000000000000001E-3</v>
      </c>
      <c r="V1158" s="44">
        <v>13.5524090909091</v>
      </c>
      <c r="W1158" s="44">
        <v>12.170837954545455</v>
      </c>
      <c r="X1158" s="44" t="s">
        <v>17789</v>
      </c>
      <c r="Y1158" s="29">
        <v>0.01</v>
      </c>
      <c r="Z1158" s="20" t="s">
        <v>5785</v>
      </c>
      <c r="AA1158" s="23" t="s">
        <v>6656</v>
      </c>
      <c r="AB1158" s="23" t="s">
        <v>18810</v>
      </c>
      <c r="AC1158" s="24" t="s">
        <v>26</v>
      </c>
      <c r="AD1158" s="24" t="s">
        <v>742</v>
      </c>
      <c r="AE1158" s="24" t="s">
        <v>24</v>
      </c>
      <c r="AF1158" s="24" t="s">
        <v>5821</v>
      </c>
      <c r="AG1158" s="25" t="s">
        <v>5766</v>
      </c>
      <c r="AH1158" s="39">
        <v>39062</v>
      </c>
      <c r="AI1158" s="26" t="s">
        <v>11691</v>
      </c>
      <c r="AJ1158" s="26" t="s">
        <v>11685</v>
      </c>
      <c r="AK1158" s="25" t="s">
        <v>17908</v>
      </c>
      <c r="AL1158" s="47">
        <v>50</v>
      </c>
      <c r="AM1158" s="47">
        <v>114</v>
      </c>
      <c r="AN1158" s="22" t="s">
        <v>6790</v>
      </c>
      <c r="AO1158" s="46"/>
      <c r="AP1158" t="s">
        <v>19039</v>
      </c>
      <c r="AQ1158" s="8"/>
      <c r="AS1158" s="53"/>
    </row>
    <row r="1159" spans="1:45" x14ac:dyDescent="0.3">
      <c r="A1159" s="12" t="s">
        <v>17758</v>
      </c>
      <c r="B1159" s="50" t="s">
        <v>11693</v>
      </c>
      <c r="C1159" s="10" t="s">
        <v>11692</v>
      </c>
      <c r="D1159" s="12"/>
      <c r="E1159" s="52" t="e">
        <v>#N/A</v>
      </c>
      <c r="F1159" s="12"/>
      <c r="G1159" s="52" t="e">
        <v>#N/A</v>
      </c>
      <c r="H1159" s="12"/>
      <c r="I1159" s="12"/>
      <c r="J1159" s="12" t="s">
        <v>75</v>
      </c>
      <c r="K1159" s="47" t="e">
        <v>#N/A</v>
      </c>
      <c r="L1159" s="25" t="s">
        <v>6785</v>
      </c>
      <c r="M1159" s="25" t="s">
        <v>11694</v>
      </c>
      <c r="N1159" s="25"/>
      <c r="O1159" s="26" t="s">
        <v>11695</v>
      </c>
      <c r="P1159" s="26" t="s">
        <v>11696</v>
      </c>
      <c r="Q1159" s="57" t="s">
        <v>24</v>
      </c>
      <c r="R1159" s="57" t="s">
        <v>33</v>
      </c>
      <c r="S1159" s="57" t="s">
        <v>24</v>
      </c>
      <c r="T1159" s="27"/>
      <c r="U1159" s="27">
        <v>2.7000000000000001E-3</v>
      </c>
      <c r="V1159" s="44">
        <v>12.5237727272727</v>
      </c>
      <c r="W1159" s="44">
        <v>11.868076818181818</v>
      </c>
      <c r="X1159" s="44" t="s">
        <v>17791</v>
      </c>
      <c r="Y1159" s="29">
        <v>1.4999999999999999E-2</v>
      </c>
      <c r="Z1159" s="20" t="s">
        <v>5785</v>
      </c>
      <c r="AA1159" s="23" t="s">
        <v>6656</v>
      </c>
      <c r="AB1159" s="23" t="s">
        <v>18810</v>
      </c>
      <c r="AC1159" s="24" t="s">
        <v>742</v>
      </c>
      <c r="AD1159" s="24" t="s">
        <v>742</v>
      </c>
      <c r="AE1159" s="24" t="s">
        <v>33</v>
      </c>
      <c r="AF1159" s="24" t="s">
        <v>5775</v>
      </c>
      <c r="AG1159" s="25" t="s">
        <v>5766</v>
      </c>
      <c r="AH1159" s="39">
        <v>43167</v>
      </c>
      <c r="AI1159" s="26" t="s">
        <v>11697</v>
      </c>
      <c r="AJ1159" s="26" t="s">
        <v>11698</v>
      </c>
      <c r="AK1159" s="25" t="s">
        <v>17908</v>
      </c>
      <c r="AL1159" s="47">
        <v>50</v>
      </c>
      <c r="AM1159" s="47">
        <v>114</v>
      </c>
      <c r="AN1159" s="22" t="s">
        <v>6790</v>
      </c>
    </row>
    <row r="1160" spans="1:45" x14ac:dyDescent="0.3">
      <c r="A1160" s="12" t="s">
        <v>17758</v>
      </c>
      <c r="B1160" s="50" t="s">
        <v>11700</v>
      </c>
      <c r="C1160" s="10" t="s">
        <v>11699</v>
      </c>
      <c r="D1160" s="12"/>
      <c r="E1160" s="52">
        <v>57.32</v>
      </c>
      <c r="F1160" s="12"/>
      <c r="G1160" s="52">
        <v>100.02999999999997</v>
      </c>
      <c r="H1160" s="12"/>
      <c r="I1160" s="12"/>
      <c r="J1160" s="12" t="s">
        <v>75</v>
      </c>
      <c r="K1160" s="47">
        <v>15.75</v>
      </c>
      <c r="L1160" s="25" t="s">
        <v>6785</v>
      </c>
      <c r="M1160" s="25" t="s">
        <v>3363</v>
      </c>
      <c r="N1160" s="25"/>
      <c r="O1160" s="26" t="s">
        <v>11701</v>
      </c>
      <c r="P1160" s="26" t="s">
        <v>11702</v>
      </c>
      <c r="Q1160" s="57" t="s">
        <v>33</v>
      </c>
      <c r="R1160" s="57" t="s">
        <v>33</v>
      </c>
      <c r="S1160" s="57" t="s">
        <v>24</v>
      </c>
      <c r="T1160" s="27"/>
      <c r="U1160" s="27">
        <v>6.9999999999999999E-4</v>
      </c>
      <c r="V1160" s="44">
        <v>4.5259545454545496</v>
      </c>
      <c r="W1160" s="44">
        <v>4.3320443181818185</v>
      </c>
      <c r="X1160" s="44" t="s">
        <v>17781</v>
      </c>
      <c r="Y1160" s="29">
        <v>0.03</v>
      </c>
      <c r="Z1160" s="20" t="s">
        <v>5773</v>
      </c>
      <c r="AA1160" s="23" t="s">
        <v>6656</v>
      </c>
      <c r="AB1160" s="23" t="s">
        <v>18815</v>
      </c>
      <c r="AC1160" s="24" t="s">
        <v>26</v>
      </c>
      <c r="AD1160" s="24" t="s">
        <v>742</v>
      </c>
      <c r="AE1160" s="24" t="s">
        <v>24</v>
      </c>
      <c r="AF1160" s="24" t="s">
        <v>5775</v>
      </c>
      <c r="AG1160" s="25" t="s">
        <v>5766</v>
      </c>
      <c r="AH1160" s="39">
        <v>43518</v>
      </c>
      <c r="AI1160" s="26" t="s">
        <v>11703</v>
      </c>
      <c r="AJ1160" s="26" t="s">
        <v>11704</v>
      </c>
      <c r="AK1160" s="25" t="s">
        <v>18122</v>
      </c>
      <c r="AL1160" s="47">
        <v>246</v>
      </c>
      <c r="AM1160" s="47">
        <v>386</v>
      </c>
      <c r="AN1160" s="22" t="s">
        <v>6790</v>
      </c>
      <c r="AP1160" t="s">
        <v>19068</v>
      </c>
      <c r="AQ1160" s="8"/>
      <c r="AS1160" s="53"/>
    </row>
    <row r="1161" spans="1:45" x14ac:dyDescent="0.3">
      <c r="A1161" s="12" t="s">
        <v>17758</v>
      </c>
      <c r="B1161" s="50" t="s">
        <v>11706</v>
      </c>
      <c r="C1161" s="10" t="s">
        <v>11705</v>
      </c>
      <c r="D1161" s="12"/>
      <c r="E1161" s="52">
        <v>99.71999999999997</v>
      </c>
      <c r="F1161" s="12"/>
      <c r="G1161" s="52">
        <v>99.96999999999997</v>
      </c>
      <c r="H1161" s="12"/>
      <c r="I1161" s="12"/>
      <c r="J1161" s="12" t="s">
        <v>75</v>
      </c>
      <c r="K1161" s="47">
        <v>16.399999999999999</v>
      </c>
      <c r="L1161" s="25" t="s">
        <v>6785</v>
      </c>
      <c r="M1161" s="25" t="s">
        <v>11707</v>
      </c>
      <c r="N1161" s="47" t="s">
        <v>20058</v>
      </c>
      <c r="O1161" s="26" t="s">
        <v>11708</v>
      </c>
      <c r="P1161" s="26" t="s">
        <v>11709</v>
      </c>
      <c r="Q1161" s="57" t="s">
        <v>33</v>
      </c>
      <c r="R1161" s="57" t="s">
        <v>33</v>
      </c>
      <c r="S1161" s="57" t="s">
        <v>33</v>
      </c>
      <c r="T1161" s="27"/>
      <c r="U1161" s="27">
        <v>6.9999999999999999E-4</v>
      </c>
      <c r="V1161" s="44">
        <v>3.06513636363636</v>
      </c>
      <c r="W1161" s="44">
        <v>3.0180593636363628</v>
      </c>
      <c r="X1161" s="44" t="s">
        <v>17793</v>
      </c>
      <c r="Y1161" s="29">
        <v>0.01</v>
      </c>
      <c r="Z1161" s="20" t="s">
        <v>5773</v>
      </c>
      <c r="AA1161" s="23" t="s">
        <v>6656</v>
      </c>
      <c r="AB1161" s="23" t="s">
        <v>18815</v>
      </c>
      <c r="AC1161" s="24" t="s">
        <v>26</v>
      </c>
      <c r="AD1161" s="24" t="s">
        <v>742</v>
      </c>
      <c r="AE1161" s="24" t="s">
        <v>24</v>
      </c>
      <c r="AF1161" s="24" t="s">
        <v>5821</v>
      </c>
      <c r="AG1161" s="25" t="s">
        <v>5766</v>
      </c>
      <c r="AH1161" s="39">
        <v>38873</v>
      </c>
      <c r="AI1161" s="26" t="s">
        <v>11710</v>
      </c>
      <c r="AJ1161" s="26" t="s">
        <v>11711</v>
      </c>
      <c r="AK1161" s="25" t="s">
        <v>18116</v>
      </c>
      <c r="AL1161" s="47">
        <v>243</v>
      </c>
      <c r="AM1161" s="47">
        <v>380</v>
      </c>
      <c r="AN1161" s="22" t="s">
        <v>6790</v>
      </c>
      <c r="AP1161" t="s">
        <v>19058</v>
      </c>
      <c r="AQ1161" s="8"/>
      <c r="AS1161" s="53"/>
    </row>
    <row r="1162" spans="1:45" x14ac:dyDescent="0.3">
      <c r="A1162" s="12" t="s">
        <v>17758</v>
      </c>
      <c r="B1162" s="50" t="s">
        <v>11713</v>
      </c>
      <c r="C1162" s="10" t="s">
        <v>11712</v>
      </c>
      <c r="D1162" s="12"/>
      <c r="E1162" s="52">
        <v>99.4</v>
      </c>
      <c r="F1162" s="12"/>
      <c r="G1162" s="52">
        <v>99.990000000000009</v>
      </c>
      <c r="H1162" s="12"/>
      <c r="I1162" s="12"/>
      <c r="J1162" s="12" t="s">
        <v>75</v>
      </c>
      <c r="K1162" s="47">
        <v>19.68</v>
      </c>
      <c r="L1162" s="25" t="s">
        <v>6785</v>
      </c>
      <c r="M1162" s="25" t="s">
        <v>11714</v>
      </c>
      <c r="N1162" s="25"/>
      <c r="O1162" s="26" t="s">
        <v>11715</v>
      </c>
      <c r="P1162" s="26" t="s">
        <v>11716</v>
      </c>
      <c r="Q1162" s="57" t="s">
        <v>33</v>
      </c>
      <c r="R1162" s="57" t="s">
        <v>33</v>
      </c>
      <c r="S1162" s="57" t="s">
        <v>24</v>
      </c>
      <c r="T1162" s="27"/>
      <c r="U1162" s="27">
        <v>6.9999999999999999E-4</v>
      </c>
      <c r="V1162" s="44">
        <v>8.9570909090909101</v>
      </c>
      <c r="W1162" s="44">
        <v>8.5080665</v>
      </c>
      <c r="X1162" s="44" t="s">
        <v>17793</v>
      </c>
      <c r="Y1162" s="29">
        <v>1.4999999999999999E-2</v>
      </c>
      <c r="Z1162" s="20" t="s">
        <v>5773</v>
      </c>
      <c r="AA1162" s="23" t="s">
        <v>6656</v>
      </c>
      <c r="AB1162" s="23" t="s">
        <v>18815</v>
      </c>
      <c r="AC1162" s="24" t="s">
        <v>26</v>
      </c>
      <c r="AD1162" s="24" t="s">
        <v>742</v>
      </c>
      <c r="AE1162" s="24" t="s">
        <v>24</v>
      </c>
      <c r="AF1162" s="24" t="s">
        <v>9875</v>
      </c>
      <c r="AG1162" s="25" t="s">
        <v>5766</v>
      </c>
      <c r="AH1162" s="39">
        <v>42025</v>
      </c>
      <c r="AI1162" s="26" t="s">
        <v>11717</v>
      </c>
      <c r="AJ1162" s="26" t="s">
        <v>11718</v>
      </c>
      <c r="AK1162" s="25" t="s">
        <v>18117</v>
      </c>
      <c r="AL1162" s="47">
        <v>243</v>
      </c>
      <c r="AM1162" s="47">
        <v>381</v>
      </c>
      <c r="AN1162" s="22" t="s">
        <v>6790</v>
      </c>
      <c r="AP1162" t="s">
        <v>19059</v>
      </c>
      <c r="AQ1162" s="8"/>
      <c r="AS1162" s="53"/>
    </row>
    <row r="1163" spans="1:45" x14ac:dyDescent="0.3">
      <c r="A1163" s="12" t="s">
        <v>17758</v>
      </c>
      <c r="B1163" s="50" t="s">
        <v>11720</v>
      </c>
      <c r="C1163" s="10" t="s">
        <v>11719</v>
      </c>
      <c r="D1163" s="12"/>
      <c r="E1163" s="52">
        <v>99.749999999999986</v>
      </c>
      <c r="F1163" s="12"/>
      <c r="G1163" s="52">
        <v>100.01000000000003</v>
      </c>
      <c r="H1163" s="12"/>
      <c r="I1163" s="12"/>
      <c r="J1163" s="12" t="s">
        <v>75</v>
      </c>
      <c r="K1163" s="47">
        <v>10.17</v>
      </c>
      <c r="L1163" s="25" t="s">
        <v>6785</v>
      </c>
      <c r="M1163" s="25" t="s">
        <v>11721</v>
      </c>
      <c r="N1163" s="25"/>
      <c r="O1163" s="26" t="s">
        <v>11722</v>
      </c>
      <c r="P1163" s="26" t="s">
        <v>11723</v>
      </c>
      <c r="Q1163" s="57" t="s">
        <v>24</v>
      </c>
      <c r="R1163" s="57" t="s">
        <v>33</v>
      </c>
      <c r="S1163" s="57" t="s">
        <v>24</v>
      </c>
      <c r="T1163" s="27"/>
      <c r="U1163" s="27">
        <v>1E-3</v>
      </c>
      <c r="V1163" s="44">
        <v>9.0517727272727306</v>
      </c>
      <c r="W1163" s="44">
        <v>8.6807604999999981</v>
      </c>
      <c r="X1163" s="44" t="s">
        <v>17789</v>
      </c>
      <c r="Y1163" s="29">
        <v>0.03</v>
      </c>
      <c r="Z1163" s="20" t="s">
        <v>5773</v>
      </c>
      <c r="AA1163" s="23" t="s">
        <v>6656</v>
      </c>
      <c r="AB1163" s="23" t="s">
        <v>18815</v>
      </c>
      <c r="AC1163" s="24" t="s">
        <v>742</v>
      </c>
      <c r="AD1163" s="24" t="s">
        <v>742</v>
      </c>
      <c r="AE1163" s="24" t="s">
        <v>33</v>
      </c>
      <c r="AF1163" s="24" t="s">
        <v>5775</v>
      </c>
      <c r="AG1163" s="25" t="s">
        <v>5766</v>
      </c>
      <c r="AH1163" s="39" t="e">
        <v>#N/A</v>
      </c>
      <c r="AI1163" s="26" t="s">
        <v>11724</v>
      </c>
      <c r="AJ1163" s="26" t="s">
        <v>11725</v>
      </c>
      <c r="AK1163" s="25" t="s">
        <v>18118</v>
      </c>
      <c r="AL1163" s="47">
        <v>243</v>
      </c>
      <c r="AM1163" s="47">
        <v>382</v>
      </c>
      <c r="AN1163" s="22" t="s">
        <v>6790</v>
      </c>
      <c r="AP1163" t="s">
        <v>19060</v>
      </c>
      <c r="AQ1163" s="8"/>
      <c r="AS1163" s="53"/>
    </row>
    <row r="1164" spans="1:45" x14ac:dyDescent="0.3">
      <c r="A1164" s="12" t="s">
        <v>17758</v>
      </c>
      <c r="B1164" s="50" t="s">
        <v>11727</v>
      </c>
      <c r="C1164" s="10" t="s">
        <v>11726</v>
      </c>
      <c r="D1164" s="12"/>
      <c r="E1164" s="52">
        <v>99.750000000000028</v>
      </c>
      <c r="F1164" s="12"/>
      <c r="G1164" s="52">
        <v>100.01000000000003</v>
      </c>
      <c r="H1164" s="12"/>
      <c r="I1164" s="12"/>
      <c r="J1164" s="12" t="s">
        <v>75</v>
      </c>
      <c r="K1164" s="47">
        <v>10.17</v>
      </c>
      <c r="L1164" s="25" t="s">
        <v>6785</v>
      </c>
      <c r="M1164" s="25" t="s">
        <v>11728</v>
      </c>
      <c r="N1164" s="47" t="s">
        <v>20077</v>
      </c>
      <c r="O1164" s="26" t="s">
        <v>11729</v>
      </c>
      <c r="P1164" s="26" t="s">
        <v>11730</v>
      </c>
      <c r="Q1164" s="57" t="s">
        <v>33</v>
      </c>
      <c r="R1164" s="57" t="s">
        <v>33</v>
      </c>
      <c r="S1164" s="57" t="s">
        <v>33</v>
      </c>
      <c r="T1164" s="27"/>
      <c r="U1164" s="27">
        <v>6.9999999999999999E-4</v>
      </c>
      <c r="V1164" s="44">
        <v>7.7315909090909098</v>
      </c>
      <c r="W1164" s="44">
        <v>7.1946468636363639</v>
      </c>
      <c r="X1164" s="44" t="s">
        <v>17785</v>
      </c>
      <c r="Y1164" s="29">
        <v>0.01</v>
      </c>
      <c r="Z1164" s="20" t="s">
        <v>5785</v>
      </c>
      <c r="AA1164" s="23" t="s">
        <v>6656</v>
      </c>
      <c r="AB1164" s="23" t="s">
        <v>18810</v>
      </c>
      <c r="AC1164" s="24" t="s">
        <v>26</v>
      </c>
      <c r="AD1164" s="24" t="s">
        <v>26</v>
      </c>
      <c r="AE1164" s="24" t="s">
        <v>24</v>
      </c>
      <c r="AF1164" s="24" t="s">
        <v>11731</v>
      </c>
      <c r="AG1164" s="25" t="s">
        <v>5766</v>
      </c>
      <c r="AH1164" s="39">
        <v>40436</v>
      </c>
      <c r="AI1164" s="26" t="s">
        <v>11732</v>
      </c>
      <c r="AJ1164" s="26" t="s">
        <v>11733</v>
      </c>
      <c r="AK1164" s="25" t="s">
        <v>18118</v>
      </c>
      <c r="AL1164" s="47">
        <v>243</v>
      </c>
      <c r="AM1164" s="47">
        <v>382</v>
      </c>
      <c r="AN1164" s="22" t="s">
        <v>6790</v>
      </c>
      <c r="AP1164" t="s">
        <v>19061</v>
      </c>
      <c r="AQ1164" s="8"/>
      <c r="AS1164" s="53"/>
    </row>
    <row r="1165" spans="1:45" x14ac:dyDescent="0.3">
      <c r="A1165" s="12" t="s">
        <v>17758</v>
      </c>
      <c r="B1165" s="50" t="s">
        <v>11735</v>
      </c>
      <c r="C1165" s="10" t="s">
        <v>11734</v>
      </c>
      <c r="D1165" s="12"/>
      <c r="E1165" s="52">
        <v>99.749999999999986</v>
      </c>
      <c r="F1165" s="12"/>
      <c r="G1165" s="52">
        <v>100.01000000000003</v>
      </c>
      <c r="H1165" s="12"/>
      <c r="I1165" s="12"/>
      <c r="J1165" s="12" t="s">
        <v>75</v>
      </c>
      <c r="K1165" s="47">
        <v>10.17</v>
      </c>
      <c r="L1165" s="25" t="s">
        <v>6785</v>
      </c>
      <c r="M1165" s="25" t="s">
        <v>11736</v>
      </c>
      <c r="N1165" s="25"/>
      <c r="O1165" s="26" t="s">
        <v>11737</v>
      </c>
      <c r="P1165" s="26" t="s">
        <v>10130</v>
      </c>
      <c r="Q1165" s="57" t="s">
        <v>24</v>
      </c>
      <c r="R1165" s="57" t="s">
        <v>33</v>
      </c>
      <c r="S1165" s="57" t="s">
        <v>24</v>
      </c>
      <c r="T1165" s="27"/>
      <c r="U1165" s="27">
        <v>6.9999999999999999E-4</v>
      </c>
      <c r="V1165" s="44">
        <v>5.1665000000000001</v>
      </c>
      <c r="W1165" s="44">
        <v>4.7687581363636369</v>
      </c>
      <c r="X1165" s="44" t="s">
        <v>17790</v>
      </c>
      <c r="Y1165" s="29">
        <v>1.4999999999999999E-2</v>
      </c>
      <c r="Z1165" s="20" t="s">
        <v>5773</v>
      </c>
      <c r="AA1165" s="23" t="s">
        <v>6656</v>
      </c>
      <c r="AB1165" s="23" t="s">
        <v>18815</v>
      </c>
      <c r="AC1165" s="24" t="s">
        <v>26</v>
      </c>
      <c r="AD1165" s="24" t="s">
        <v>742</v>
      </c>
      <c r="AE1165" s="24" t="s">
        <v>24</v>
      </c>
      <c r="AF1165" s="24" t="s">
        <v>5775</v>
      </c>
      <c r="AG1165" s="25" t="s">
        <v>5766</v>
      </c>
      <c r="AH1165" s="39" t="e">
        <v>#N/A</v>
      </c>
      <c r="AI1165" s="26" t="s">
        <v>11738</v>
      </c>
      <c r="AJ1165" s="26" t="s">
        <v>11739</v>
      </c>
      <c r="AK1165" s="25" t="s">
        <v>18118</v>
      </c>
      <c r="AL1165" s="47">
        <v>243</v>
      </c>
      <c r="AM1165" s="47">
        <v>382</v>
      </c>
      <c r="AN1165" s="22" t="s">
        <v>6790</v>
      </c>
      <c r="AP1165" t="s">
        <v>19062</v>
      </c>
      <c r="AQ1165" s="8"/>
      <c r="AS1165" s="53"/>
    </row>
    <row r="1166" spans="1:45" x14ac:dyDescent="0.3">
      <c r="A1166" s="12" t="s">
        <v>17758</v>
      </c>
      <c r="B1166" s="50" t="s">
        <v>11741</v>
      </c>
      <c r="C1166" s="10" t="s">
        <v>11740</v>
      </c>
      <c r="D1166" s="12"/>
      <c r="E1166" s="52">
        <v>99.39</v>
      </c>
      <c r="F1166" s="12"/>
      <c r="G1166" s="52">
        <v>100.32000000000002</v>
      </c>
      <c r="H1166" s="12"/>
      <c r="I1166" s="12"/>
      <c r="J1166" s="12" t="s">
        <v>75</v>
      </c>
      <c r="K1166" s="47">
        <v>44.38</v>
      </c>
      <c r="L1166" s="25" t="s">
        <v>6785</v>
      </c>
      <c r="M1166" s="25" t="s">
        <v>11742</v>
      </c>
      <c r="N1166" s="25"/>
      <c r="O1166" s="26" t="s">
        <v>11743</v>
      </c>
      <c r="P1166" s="26" t="s">
        <v>11744</v>
      </c>
      <c r="Q1166" s="57" t="s">
        <v>24</v>
      </c>
      <c r="R1166" s="57" t="s">
        <v>33</v>
      </c>
      <c r="S1166" s="57" t="s">
        <v>24</v>
      </c>
      <c r="T1166" s="27"/>
      <c r="U1166" s="27">
        <v>1E-3</v>
      </c>
      <c r="V1166" s="44">
        <v>4.1025454545454503</v>
      </c>
      <c r="W1166" s="44">
        <v>3.9217325000000005</v>
      </c>
      <c r="X1166" s="44" t="s">
        <v>17793</v>
      </c>
      <c r="Y1166" s="29">
        <v>0.03</v>
      </c>
      <c r="Z1166" s="20" t="s">
        <v>5773</v>
      </c>
      <c r="AA1166" s="23" t="s">
        <v>6656</v>
      </c>
      <c r="AB1166" s="23" t="s">
        <v>18815</v>
      </c>
      <c r="AC1166" s="24" t="s">
        <v>742</v>
      </c>
      <c r="AD1166" s="24" t="s">
        <v>742</v>
      </c>
      <c r="AE1166" s="24" t="s">
        <v>33</v>
      </c>
      <c r="AF1166" s="24" t="s">
        <v>5775</v>
      </c>
      <c r="AG1166" s="25" t="s">
        <v>5766</v>
      </c>
      <c r="AH1166" s="39" t="e">
        <v>#N/A</v>
      </c>
      <c r="AI1166" s="26" t="s">
        <v>11745</v>
      </c>
      <c r="AJ1166" s="26" t="s">
        <v>11746</v>
      </c>
      <c r="AK1166" s="25" t="s">
        <v>18119</v>
      </c>
      <c r="AL1166" s="47">
        <v>243</v>
      </c>
      <c r="AM1166" s="47">
        <v>383</v>
      </c>
      <c r="AN1166" s="22" t="s">
        <v>6790</v>
      </c>
      <c r="AP1166" t="s">
        <v>19063</v>
      </c>
      <c r="AQ1166" s="8"/>
      <c r="AS1166" s="53"/>
    </row>
    <row r="1167" spans="1:45" x14ac:dyDescent="0.3">
      <c r="A1167" s="12" t="s">
        <v>17758</v>
      </c>
      <c r="B1167" s="50" t="s">
        <v>11748</v>
      </c>
      <c r="C1167" s="10" t="s">
        <v>11747</v>
      </c>
      <c r="D1167" s="12"/>
      <c r="E1167" s="52">
        <v>99.4</v>
      </c>
      <c r="F1167" s="12"/>
      <c r="G1167" s="52">
        <v>100.00000000000001</v>
      </c>
      <c r="H1167" s="12"/>
      <c r="I1167" s="12"/>
      <c r="J1167" s="12" t="s">
        <v>75</v>
      </c>
      <c r="K1167" s="47">
        <v>46.480000000000004</v>
      </c>
      <c r="L1167" s="25" t="s">
        <v>6785</v>
      </c>
      <c r="M1167" s="25" t="s">
        <v>11749</v>
      </c>
      <c r="N1167" s="25"/>
      <c r="O1167" s="26" t="s">
        <v>11750</v>
      </c>
      <c r="P1167" s="26" t="s">
        <v>11751</v>
      </c>
      <c r="Q1167" s="57" t="s">
        <v>33</v>
      </c>
      <c r="R1167" s="57" t="s">
        <v>33</v>
      </c>
      <c r="S1167" s="57" t="s">
        <v>24</v>
      </c>
      <c r="T1167" s="27"/>
      <c r="U1167" s="27">
        <v>6.9999999999999999E-4</v>
      </c>
      <c r="V1167" s="44">
        <v>7.1170454545454502</v>
      </c>
      <c r="W1167" s="44">
        <v>6.5779679545454561</v>
      </c>
      <c r="X1167" s="44" t="s">
        <v>17781</v>
      </c>
      <c r="Y1167" s="29">
        <v>0.01</v>
      </c>
      <c r="Z1167" s="20" t="s">
        <v>5785</v>
      </c>
      <c r="AA1167" s="23" t="s">
        <v>6656</v>
      </c>
      <c r="AB1167" s="23" t="s">
        <v>18810</v>
      </c>
      <c r="AC1167" s="24" t="s">
        <v>26</v>
      </c>
      <c r="AD1167" s="24" t="s">
        <v>26</v>
      </c>
      <c r="AE1167" s="24" t="s">
        <v>24</v>
      </c>
      <c r="AF1167" s="24" t="s">
        <v>11731</v>
      </c>
      <c r="AG1167" s="25" t="s">
        <v>5766</v>
      </c>
      <c r="AH1167" s="39">
        <v>40436</v>
      </c>
      <c r="AI1167" s="26" t="s">
        <v>11752</v>
      </c>
      <c r="AJ1167" s="26" t="s">
        <v>11753</v>
      </c>
      <c r="AK1167" s="25" t="s">
        <v>18119</v>
      </c>
      <c r="AL1167" s="47">
        <v>243</v>
      </c>
      <c r="AM1167" s="47">
        <v>383</v>
      </c>
      <c r="AN1167" s="22" t="s">
        <v>6790</v>
      </c>
      <c r="AP1167" t="s">
        <v>19064</v>
      </c>
      <c r="AQ1167" s="8"/>
      <c r="AS1167" s="53"/>
    </row>
    <row r="1168" spans="1:45" x14ac:dyDescent="0.3">
      <c r="A1168" s="12" t="s">
        <v>17758</v>
      </c>
      <c r="B1168" s="50" t="s">
        <v>11755</v>
      </c>
      <c r="C1168" s="10" t="s">
        <v>11754</v>
      </c>
      <c r="D1168" s="12"/>
      <c r="E1168" s="52">
        <v>99.390000000000015</v>
      </c>
      <c r="F1168" s="12"/>
      <c r="G1168" s="52">
        <v>100.32000000000002</v>
      </c>
      <c r="H1168" s="12"/>
      <c r="I1168" s="12"/>
      <c r="J1168" s="12" t="s">
        <v>75</v>
      </c>
      <c r="K1168" s="47">
        <v>44.38</v>
      </c>
      <c r="L1168" s="25" t="s">
        <v>6785</v>
      </c>
      <c r="M1168" s="25" t="s">
        <v>11756</v>
      </c>
      <c r="N1168" s="47" t="s">
        <v>20057</v>
      </c>
      <c r="O1168" s="26" t="s">
        <v>11757</v>
      </c>
      <c r="P1168" s="26" t="s">
        <v>11758</v>
      </c>
      <c r="Q1168" s="57" t="s">
        <v>33</v>
      </c>
      <c r="R1168" s="57" t="s">
        <v>33</v>
      </c>
      <c r="S1168" s="57" t="s">
        <v>33</v>
      </c>
      <c r="T1168" s="27"/>
      <c r="U1168" s="27">
        <v>6.9999999999999999E-4</v>
      </c>
      <c r="V1168" s="44">
        <v>5.4503636363636403</v>
      </c>
      <c r="W1168" s="44">
        <v>5.0723507272727266</v>
      </c>
      <c r="X1168" s="44" t="s">
        <v>17795</v>
      </c>
      <c r="Y1168" s="29">
        <v>0.01</v>
      </c>
      <c r="Z1168" s="20" t="s">
        <v>5773</v>
      </c>
      <c r="AA1168" s="23" t="s">
        <v>6656</v>
      </c>
      <c r="AB1168" s="23" t="s">
        <v>18815</v>
      </c>
      <c r="AC1168" s="24" t="s">
        <v>26</v>
      </c>
      <c r="AD1168" s="24" t="s">
        <v>742</v>
      </c>
      <c r="AE1168" s="24" t="s">
        <v>24</v>
      </c>
      <c r="AF1168" s="24" t="s">
        <v>5821</v>
      </c>
      <c r="AG1168" s="25" t="s">
        <v>5766</v>
      </c>
      <c r="AH1168" s="39">
        <v>39062</v>
      </c>
      <c r="AI1168" s="26" t="s">
        <v>11759</v>
      </c>
      <c r="AJ1168" s="26" t="s">
        <v>11760</v>
      </c>
      <c r="AK1168" s="25" t="s">
        <v>18119</v>
      </c>
      <c r="AL1168" s="47">
        <v>243</v>
      </c>
      <c r="AM1168" s="47">
        <v>383</v>
      </c>
      <c r="AN1168" s="22" t="s">
        <v>6790</v>
      </c>
      <c r="AP1168" t="s">
        <v>19065</v>
      </c>
      <c r="AQ1168" s="8"/>
      <c r="AS1168" s="53"/>
    </row>
    <row r="1169" spans="1:45" x14ac:dyDescent="0.3">
      <c r="A1169" s="12" t="s">
        <v>17758</v>
      </c>
      <c r="B1169" s="50" t="s">
        <v>11762</v>
      </c>
      <c r="C1169" s="10" t="s">
        <v>11761</v>
      </c>
      <c r="D1169" s="12"/>
      <c r="E1169" s="52">
        <v>99.56</v>
      </c>
      <c r="F1169" s="12"/>
      <c r="G1169" s="52">
        <v>99.95</v>
      </c>
      <c r="H1169" s="12"/>
      <c r="I1169" s="12"/>
      <c r="J1169" s="12" t="s">
        <v>75</v>
      </c>
      <c r="K1169" s="47">
        <v>14.6</v>
      </c>
      <c r="L1169" s="25" t="s">
        <v>6785</v>
      </c>
      <c r="M1169" s="25" t="s">
        <v>11763</v>
      </c>
      <c r="N1169" s="47" t="s">
        <v>1272</v>
      </c>
      <c r="O1169" s="26" t="s">
        <v>11764</v>
      </c>
      <c r="P1169" s="26" t="s">
        <v>11765</v>
      </c>
      <c r="Q1169" s="57" t="s">
        <v>24</v>
      </c>
      <c r="R1169" s="57" t="s">
        <v>33</v>
      </c>
      <c r="S1169" s="57" t="s">
        <v>33</v>
      </c>
      <c r="T1169" s="27"/>
      <c r="U1169" s="27">
        <v>6.9999999999999999E-4</v>
      </c>
      <c r="V1169" s="44">
        <v>8.6854545454545509</v>
      </c>
      <c r="W1169" s="44">
        <v>8.4118216363636353</v>
      </c>
      <c r="X1169" s="44" t="s">
        <v>17789</v>
      </c>
      <c r="Y1169" s="29">
        <v>0.03</v>
      </c>
      <c r="Z1169" s="20" t="s">
        <v>5773</v>
      </c>
      <c r="AA1169" s="23" t="s">
        <v>6656</v>
      </c>
      <c r="AB1169" s="23" t="s">
        <v>18815</v>
      </c>
      <c r="AC1169" s="24" t="s">
        <v>26</v>
      </c>
      <c r="AD1169" s="24" t="s">
        <v>742</v>
      </c>
      <c r="AE1169" s="24" t="s">
        <v>24</v>
      </c>
      <c r="AF1169" s="24" t="s">
        <v>5775</v>
      </c>
      <c r="AG1169" s="25" t="s">
        <v>5766</v>
      </c>
      <c r="AH1169" s="39" t="e">
        <v>#N/A</v>
      </c>
      <c r="AI1169" s="26" t="s">
        <v>11766</v>
      </c>
      <c r="AJ1169" s="26" t="s">
        <v>11767</v>
      </c>
      <c r="AK1169" s="25" t="s">
        <v>18120</v>
      </c>
      <c r="AL1169" s="47">
        <v>244</v>
      </c>
      <c r="AM1169" s="47">
        <v>384</v>
      </c>
      <c r="AN1169" s="22" t="s">
        <v>6790</v>
      </c>
      <c r="AP1169" t="s">
        <v>19066</v>
      </c>
      <c r="AQ1169" s="8"/>
      <c r="AS1169" s="53"/>
    </row>
    <row r="1170" spans="1:45" x14ac:dyDescent="0.3">
      <c r="A1170" s="12" t="s">
        <v>17758</v>
      </c>
      <c r="B1170" s="50" t="s">
        <v>11769</v>
      </c>
      <c r="C1170" s="10" t="s">
        <v>11768</v>
      </c>
      <c r="D1170" s="12"/>
      <c r="E1170" s="52">
        <v>54.099999999999973</v>
      </c>
      <c r="F1170" s="12"/>
      <c r="G1170" s="52">
        <v>100.08999999999996</v>
      </c>
      <c r="H1170" s="12"/>
      <c r="I1170" s="12"/>
      <c r="J1170" s="12" t="s">
        <v>75</v>
      </c>
      <c r="K1170" s="47">
        <v>9.7200000000000006</v>
      </c>
      <c r="L1170" s="25" t="s">
        <v>6785</v>
      </c>
      <c r="M1170" s="25" t="s">
        <v>11770</v>
      </c>
      <c r="N1170" s="47" t="s">
        <v>19915</v>
      </c>
      <c r="O1170" s="26" t="s">
        <v>11771</v>
      </c>
      <c r="P1170" s="26" t="s">
        <v>11772</v>
      </c>
      <c r="Q1170" s="57" t="s">
        <v>33</v>
      </c>
      <c r="R1170" s="57" t="s">
        <v>33</v>
      </c>
      <c r="S1170" s="57" t="s">
        <v>33</v>
      </c>
      <c r="T1170" s="27"/>
      <c r="U1170" s="27">
        <v>8.9999999999999998E-4</v>
      </c>
      <c r="V1170" s="44">
        <v>20.376818181818201</v>
      </c>
      <c r="W1170" s="44">
        <v>17.903146045454545</v>
      </c>
      <c r="X1170" s="44" t="s">
        <v>17789</v>
      </c>
      <c r="Y1170" s="29">
        <v>2.5000000000000001E-2</v>
      </c>
      <c r="Z1170" s="20" t="s">
        <v>5773</v>
      </c>
      <c r="AA1170" s="23" t="s">
        <v>6656</v>
      </c>
      <c r="AB1170" s="23" t="s">
        <v>18815</v>
      </c>
      <c r="AC1170" s="24" t="s">
        <v>26</v>
      </c>
      <c r="AD1170" s="24" t="s">
        <v>742</v>
      </c>
      <c r="AE1170" s="24" t="s">
        <v>24</v>
      </c>
      <c r="AF1170" s="24" t="s">
        <v>9608</v>
      </c>
      <c r="AG1170" s="25" t="s">
        <v>5766</v>
      </c>
      <c r="AH1170" s="39">
        <v>41564</v>
      </c>
      <c r="AI1170" s="26" t="s">
        <v>11773</v>
      </c>
      <c r="AJ1170" s="26" t="s">
        <v>11774</v>
      </c>
      <c r="AK1170" s="25" t="s">
        <v>18249</v>
      </c>
      <c r="AL1170" s="47">
        <v>331</v>
      </c>
      <c r="AM1170" s="47">
        <v>520</v>
      </c>
      <c r="AN1170" s="22" t="s">
        <v>6790</v>
      </c>
      <c r="AP1170" t="s">
        <v>19091</v>
      </c>
      <c r="AQ1170" s="8"/>
      <c r="AS1170" s="53"/>
    </row>
    <row r="1171" spans="1:45" x14ac:dyDescent="0.3">
      <c r="A1171" s="41"/>
      <c r="B1171" s="41" t="s">
        <v>20051</v>
      </c>
      <c r="C1171" s="41" t="s">
        <v>20050</v>
      </c>
      <c r="D1171" s="41"/>
      <c r="E1171" s="41"/>
      <c r="F1171" s="41"/>
      <c r="G1171" s="41"/>
      <c r="H1171" s="41"/>
      <c r="I1171" s="41"/>
      <c r="J1171" s="41"/>
      <c r="K1171" s="41"/>
      <c r="L1171" s="25" t="s">
        <v>6785</v>
      </c>
      <c r="M1171" s="43"/>
      <c r="N1171" s="43" t="s">
        <v>20052</v>
      </c>
      <c r="O1171" s="41"/>
      <c r="P1171" s="41"/>
      <c r="Q1171" s="57" t="s">
        <v>24</v>
      </c>
      <c r="R1171" s="57" t="s">
        <v>24</v>
      </c>
      <c r="S1171" s="57" t="s">
        <v>33</v>
      </c>
      <c r="T1171" s="41"/>
      <c r="U1171" s="41"/>
      <c r="V1171" s="41"/>
      <c r="W1171" s="41"/>
      <c r="X1171" s="41"/>
      <c r="Y1171" s="41"/>
      <c r="Z1171" s="41"/>
      <c r="AA1171" s="41"/>
      <c r="AB1171" s="41"/>
      <c r="AC1171" s="41"/>
      <c r="AD1171" s="41"/>
      <c r="AE1171" s="41"/>
      <c r="AF1171" s="41"/>
      <c r="AG1171" s="41"/>
      <c r="AI1171" s="41"/>
      <c r="AJ1171" s="41"/>
      <c r="AK1171" s="41"/>
      <c r="AL1171" s="41"/>
      <c r="AM1171" s="41"/>
      <c r="AN1171" s="41"/>
    </row>
    <row r="1172" spans="1:45" x14ac:dyDescent="0.3">
      <c r="A1172" s="41"/>
      <c r="B1172" s="62" t="s">
        <v>20707</v>
      </c>
      <c r="C1172" s="62" t="s">
        <v>20706</v>
      </c>
      <c r="D1172" s="41"/>
      <c r="E1172" s="41"/>
      <c r="F1172" s="41"/>
      <c r="G1172" s="41"/>
      <c r="H1172" s="41"/>
      <c r="I1172" s="41"/>
      <c r="J1172" s="41"/>
      <c r="K1172" s="41"/>
      <c r="L1172" s="25" t="s">
        <v>6785</v>
      </c>
      <c r="M1172" s="43"/>
      <c r="N1172" s="43"/>
      <c r="O1172" s="41"/>
      <c r="P1172" s="41"/>
      <c r="Q1172" s="57" t="s">
        <v>33</v>
      </c>
      <c r="R1172" s="57" t="s">
        <v>24</v>
      </c>
      <c r="S1172" s="57" t="s">
        <v>24</v>
      </c>
      <c r="T1172" s="41"/>
      <c r="U1172" s="41"/>
      <c r="V1172" s="41"/>
      <c r="W1172" s="41"/>
      <c r="X1172" s="41"/>
      <c r="Y1172" s="41"/>
      <c r="Z1172" t="s">
        <v>5773</v>
      </c>
      <c r="AA1172" s="41"/>
      <c r="AB1172" s="41"/>
      <c r="AC1172" s="41"/>
      <c r="AD1172" s="41"/>
      <c r="AE1172" s="41"/>
      <c r="AF1172" s="41"/>
      <c r="AG1172" s="41"/>
      <c r="AH1172" s="39">
        <v>40084</v>
      </c>
      <c r="AI1172" s="41"/>
      <c r="AJ1172" s="41"/>
      <c r="AK1172" s="41"/>
      <c r="AL1172" s="41"/>
      <c r="AM1172" s="41"/>
      <c r="AN1172" s="41"/>
    </row>
    <row r="1173" spans="1:45" x14ac:dyDescent="0.3">
      <c r="A1173" s="41"/>
      <c r="B1173" s="62" t="s">
        <v>20743</v>
      </c>
      <c r="C1173" s="62" t="s">
        <v>20742</v>
      </c>
      <c r="D1173" s="41"/>
      <c r="E1173" s="41"/>
      <c r="F1173" s="41"/>
      <c r="G1173" s="41"/>
      <c r="H1173" s="41"/>
      <c r="I1173" s="41"/>
      <c r="J1173" s="41"/>
      <c r="K1173" s="41"/>
      <c r="L1173" s="25" t="s">
        <v>6785</v>
      </c>
      <c r="M1173" s="43"/>
      <c r="N1173" s="43"/>
      <c r="O1173" s="41"/>
      <c r="P1173" s="41"/>
      <c r="Q1173" s="57" t="s">
        <v>33</v>
      </c>
      <c r="R1173" s="57" t="s">
        <v>24</v>
      </c>
      <c r="S1173" s="57" t="s">
        <v>24</v>
      </c>
      <c r="T1173" s="41"/>
      <c r="U1173" s="41"/>
      <c r="V1173" s="41"/>
      <c r="W1173" s="41"/>
      <c r="X1173" s="41"/>
      <c r="Y1173" s="41"/>
      <c r="Z1173" t="s">
        <v>5773</v>
      </c>
      <c r="AA1173" s="41"/>
      <c r="AB1173" s="41"/>
      <c r="AC1173" s="41"/>
      <c r="AD1173" s="41"/>
      <c r="AE1173" s="41"/>
      <c r="AF1173" s="41"/>
      <c r="AG1173" s="41"/>
      <c r="AH1173" s="39">
        <v>39055</v>
      </c>
      <c r="AI1173" s="41"/>
      <c r="AJ1173" s="41"/>
      <c r="AK1173" s="41"/>
      <c r="AL1173" s="41"/>
      <c r="AM1173" s="41"/>
      <c r="AN1173" s="41"/>
    </row>
    <row r="1174" spans="1:45" x14ac:dyDescent="0.3">
      <c r="A1174" s="41"/>
      <c r="B1174" s="62" t="s">
        <v>20733</v>
      </c>
      <c r="C1174" s="62" t="s">
        <v>20732</v>
      </c>
      <c r="D1174" s="41"/>
      <c r="E1174" s="41"/>
      <c r="F1174" s="41"/>
      <c r="G1174" s="41"/>
      <c r="H1174" s="41"/>
      <c r="I1174" s="41"/>
      <c r="J1174" s="41"/>
      <c r="K1174" s="41"/>
      <c r="L1174" s="25" t="s">
        <v>6785</v>
      </c>
      <c r="M1174" s="43"/>
      <c r="N1174" s="43"/>
      <c r="O1174" s="41"/>
      <c r="P1174" s="41"/>
      <c r="Q1174" s="57" t="s">
        <v>33</v>
      </c>
      <c r="R1174" s="57" t="s">
        <v>24</v>
      </c>
      <c r="S1174" s="57" t="s">
        <v>24</v>
      </c>
      <c r="T1174" s="41"/>
      <c r="U1174" s="41"/>
      <c r="V1174" s="41"/>
      <c r="W1174" s="41"/>
      <c r="X1174" s="41"/>
      <c r="Y1174" s="41"/>
      <c r="Z1174" t="s">
        <v>5773</v>
      </c>
      <c r="AA1174" s="41"/>
      <c r="AB1174" s="41"/>
      <c r="AC1174" s="41"/>
      <c r="AD1174" s="41"/>
      <c r="AE1174" s="41"/>
      <c r="AF1174" s="41"/>
      <c r="AG1174" s="41"/>
      <c r="AH1174" s="39">
        <v>39055</v>
      </c>
      <c r="AI1174" s="41"/>
      <c r="AJ1174" s="41"/>
      <c r="AK1174" s="41"/>
      <c r="AL1174" s="41"/>
      <c r="AM1174" s="41"/>
      <c r="AN1174" s="41"/>
    </row>
    <row r="1175" spans="1:45" x14ac:dyDescent="0.3">
      <c r="A1175" s="41"/>
      <c r="B1175" s="62" t="s">
        <v>20862</v>
      </c>
      <c r="C1175" s="62" t="s">
        <v>20861</v>
      </c>
      <c r="D1175" s="41"/>
      <c r="E1175" s="41"/>
      <c r="F1175" s="41"/>
      <c r="G1175" s="41"/>
      <c r="H1175" s="41"/>
      <c r="I1175" s="41"/>
      <c r="J1175" s="41"/>
      <c r="K1175" s="41"/>
      <c r="L1175" s="25" t="s">
        <v>6785</v>
      </c>
      <c r="M1175" s="43"/>
      <c r="N1175" s="43"/>
      <c r="O1175" s="41"/>
      <c r="P1175" s="41"/>
      <c r="Q1175" s="57" t="s">
        <v>33</v>
      </c>
      <c r="R1175" s="57" t="s">
        <v>24</v>
      </c>
      <c r="S1175" s="57" t="s">
        <v>24</v>
      </c>
      <c r="T1175" s="41"/>
      <c r="U1175" s="41"/>
      <c r="V1175" s="41"/>
      <c r="W1175" s="41"/>
      <c r="X1175" s="41"/>
      <c r="Y1175" s="41"/>
      <c r="Z1175" s="41" t="s">
        <v>5785</v>
      </c>
      <c r="AA1175" s="41"/>
      <c r="AB1175" s="41"/>
      <c r="AC1175" s="41"/>
      <c r="AD1175" s="41"/>
      <c r="AE1175" s="41"/>
      <c r="AF1175" s="41"/>
      <c r="AG1175" s="41"/>
      <c r="AH1175" s="39">
        <v>40436</v>
      </c>
      <c r="AI1175" s="41"/>
      <c r="AJ1175" s="41"/>
      <c r="AK1175" s="41"/>
      <c r="AL1175" s="41"/>
      <c r="AM1175" s="41"/>
      <c r="AN1175" s="41"/>
    </row>
    <row r="1176" spans="1:45" x14ac:dyDescent="0.3">
      <c r="A1176" s="41"/>
      <c r="B1176" s="62" t="s">
        <v>19992</v>
      </c>
      <c r="C1176" s="62" t="s">
        <v>20888</v>
      </c>
      <c r="D1176" s="41"/>
      <c r="E1176" s="41"/>
      <c r="F1176" s="41"/>
      <c r="G1176" s="41"/>
      <c r="H1176" s="41"/>
      <c r="I1176" s="41"/>
      <c r="J1176" s="41"/>
      <c r="K1176" s="41"/>
      <c r="L1176" s="25" t="s">
        <v>6785</v>
      </c>
      <c r="M1176" s="43"/>
      <c r="N1176" s="47" t="s">
        <v>19993</v>
      </c>
      <c r="O1176" s="41"/>
      <c r="P1176" s="41"/>
      <c r="Q1176" s="57" t="s">
        <v>33</v>
      </c>
      <c r="R1176" s="57" t="s">
        <v>24</v>
      </c>
      <c r="S1176" s="57" t="s">
        <v>33</v>
      </c>
      <c r="T1176" s="41"/>
      <c r="U1176" s="41"/>
      <c r="V1176" s="41"/>
      <c r="W1176" s="41"/>
      <c r="X1176" s="41"/>
      <c r="Y1176" s="41"/>
      <c r="Z1176" t="s">
        <v>5773</v>
      </c>
      <c r="AA1176" s="41"/>
      <c r="AB1176" s="41"/>
      <c r="AC1176" s="41"/>
      <c r="AD1176" s="41"/>
      <c r="AE1176" s="41"/>
      <c r="AF1176" s="41"/>
      <c r="AG1176" s="41"/>
      <c r="AH1176" s="39">
        <v>41038</v>
      </c>
      <c r="AI1176" s="41"/>
      <c r="AJ1176" s="41"/>
      <c r="AK1176" s="41"/>
      <c r="AL1176" s="41"/>
      <c r="AM1176" s="41"/>
      <c r="AN1176" s="41"/>
    </row>
    <row r="1177" spans="1:45" x14ac:dyDescent="0.3">
      <c r="A1177" s="41"/>
      <c r="B1177" s="62" t="s">
        <v>20877</v>
      </c>
      <c r="C1177" s="62" t="s">
        <v>20876</v>
      </c>
      <c r="D1177" s="41"/>
      <c r="E1177" s="41"/>
      <c r="F1177" s="41"/>
      <c r="G1177" s="41"/>
      <c r="H1177" s="41"/>
      <c r="I1177" s="41"/>
      <c r="J1177" s="41"/>
      <c r="K1177" s="41"/>
      <c r="L1177" s="25" t="s">
        <v>6785</v>
      </c>
      <c r="M1177" s="43"/>
      <c r="N1177" s="43"/>
      <c r="O1177" s="41"/>
      <c r="P1177" s="41"/>
      <c r="Q1177" s="57" t="s">
        <v>33</v>
      </c>
      <c r="R1177" s="57" t="s">
        <v>24</v>
      </c>
      <c r="S1177" s="57" t="s">
        <v>24</v>
      </c>
      <c r="T1177" s="41"/>
      <c r="U1177" s="41"/>
      <c r="V1177" s="41"/>
      <c r="W1177" s="41"/>
      <c r="X1177" s="41"/>
      <c r="Y1177" s="41"/>
      <c r="Z1177" t="s">
        <v>5773</v>
      </c>
      <c r="AA1177" s="41"/>
      <c r="AB1177" s="41"/>
      <c r="AC1177" s="41"/>
      <c r="AD1177" s="41"/>
      <c r="AE1177" s="41"/>
      <c r="AF1177" s="41"/>
      <c r="AG1177" s="41"/>
      <c r="AH1177" s="39">
        <v>41451</v>
      </c>
      <c r="AI1177" s="41"/>
      <c r="AJ1177" s="41"/>
      <c r="AK1177" s="41"/>
      <c r="AL1177" s="41"/>
      <c r="AM1177" s="41"/>
      <c r="AN1177" s="41"/>
    </row>
    <row r="1178" spans="1:45" x14ac:dyDescent="0.3">
      <c r="A1178" s="41"/>
      <c r="B1178" s="62" t="s">
        <v>20769</v>
      </c>
      <c r="C1178" s="62" t="s">
        <v>20768</v>
      </c>
      <c r="D1178" s="41"/>
      <c r="E1178" s="41"/>
      <c r="F1178" s="41"/>
      <c r="G1178" s="41"/>
      <c r="H1178" s="41"/>
      <c r="I1178" s="41"/>
      <c r="J1178" s="41"/>
      <c r="K1178" s="41"/>
      <c r="L1178" s="25" t="s">
        <v>6785</v>
      </c>
      <c r="M1178" s="43"/>
      <c r="N1178" s="43"/>
      <c r="O1178" s="41"/>
      <c r="P1178" s="41"/>
      <c r="Q1178" s="57" t="s">
        <v>33</v>
      </c>
      <c r="R1178" s="57" t="s">
        <v>24</v>
      </c>
      <c r="S1178" s="57" t="s">
        <v>24</v>
      </c>
      <c r="T1178" s="41"/>
      <c r="U1178" s="41"/>
      <c r="V1178" s="41"/>
      <c r="W1178" s="41"/>
      <c r="X1178" s="41"/>
      <c r="Y1178" s="41"/>
      <c r="Z1178" t="s">
        <v>5773</v>
      </c>
      <c r="AA1178" s="41"/>
      <c r="AB1178" s="41"/>
      <c r="AC1178" s="41"/>
      <c r="AD1178" s="41"/>
      <c r="AE1178" s="41"/>
      <c r="AF1178" s="41"/>
      <c r="AG1178" s="41"/>
      <c r="AH1178" s="39">
        <v>39370</v>
      </c>
      <c r="AI1178" s="41"/>
      <c r="AJ1178" s="41"/>
      <c r="AK1178" s="41"/>
      <c r="AL1178" s="41"/>
      <c r="AM1178" s="41"/>
      <c r="AN1178" s="41"/>
    </row>
    <row r="1179" spans="1:45" x14ac:dyDescent="0.3">
      <c r="A1179" s="41"/>
      <c r="B1179" s="62" t="s">
        <v>20745</v>
      </c>
      <c r="C1179" s="62" t="s">
        <v>20744</v>
      </c>
      <c r="D1179" s="41"/>
      <c r="E1179" s="41"/>
      <c r="F1179" s="41"/>
      <c r="G1179" s="41"/>
      <c r="H1179" s="41"/>
      <c r="I1179" s="41"/>
      <c r="J1179" s="41"/>
      <c r="K1179" s="41"/>
      <c r="L1179" s="25" t="s">
        <v>6785</v>
      </c>
      <c r="M1179" s="43"/>
      <c r="N1179" s="43"/>
      <c r="O1179" s="41"/>
      <c r="P1179" s="41"/>
      <c r="Q1179" s="57" t="s">
        <v>33</v>
      </c>
      <c r="R1179" s="57" t="s">
        <v>24</v>
      </c>
      <c r="S1179" s="57" t="s">
        <v>24</v>
      </c>
      <c r="T1179" s="41"/>
      <c r="U1179" s="41"/>
      <c r="V1179" s="41"/>
      <c r="W1179" s="41"/>
      <c r="X1179" s="41"/>
      <c r="Y1179" s="41"/>
      <c r="Z1179" t="s">
        <v>5773</v>
      </c>
      <c r="AA1179" s="41"/>
      <c r="AB1179" s="41"/>
      <c r="AC1179" s="41"/>
      <c r="AD1179" s="41"/>
      <c r="AE1179" s="41"/>
      <c r="AF1179" s="41"/>
      <c r="AG1179" s="41"/>
      <c r="AH1179" s="39">
        <v>39426</v>
      </c>
      <c r="AI1179" s="41"/>
      <c r="AJ1179" s="41"/>
      <c r="AK1179" s="41"/>
      <c r="AL1179" s="41"/>
      <c r="AM1179" s="41"/>
      <c r="AN1179" s="41"/>
    </row>
    <row r="1180" spans="1:45" x14ac:dyDescent="0.3">
      <c r="A1180" s="41"/>
      <c r="B1180" s="62" t="s">
        <v>20751</v>
      </c>
      <c r="C1180" s="62" t="s">
        <v>20750</v>
      </c>
      <c r="D1180" s="41"/>
      <c r="E1180" s="41"/>
      <c r="F1180" s="41"/>
      <c r="G1180" s="41"/>
      <c r="H1180" s="41"/>
      <c r="I1180" s="41"/>
      <c r="J1180" s="41"/>
      <c r="K1180" s="41"/>
      <c r="L1180" s="25" t="s">
        <v>6785</v>
      </c>
      <c r="M1180" s="43"/>
      <c r="N1180" s="43"/>
      <c r="O1180" s="41"/>
      <c r="P1180" s="41"/>
      <c r="Q1180" s="57" t="s">
        <v>33</v>
      </c>
      <c r="R1180" s="57" t="s">
        <v>24</v>
      </c>
      <c r="S1180" s="57" t="s">
        <v>24</v>
      </c>
      <c r="T1180" s="41"/>
      <c r="U1180" s="41"/>
      <c r="V1180" s="41"/>
      <c r="W1180" s="41"/>
      <c r="X1180" s="41"/>
      <c r="Y1180" s="41"/>
      <c r="Z1180" t="s">
        <v>5773</v>
      </c>
      <c r="AA1180" s="41"/>
      <c r="AB1180" s="41"/>
      <c r="AC1180" s="41"/>
      <c r="AD1180" s="41"/>
      <c r="AE1180" s="41"/>
      <c r="AF1180" s="41"/>
      <c r="AG1180" s="41"/>
      <c r="AH1180" s="39">
        <v>39580</v>
      </c>
      <c r="AI1180" s="41"/>
      <c r="AJ1180" s="41"/>
      <c r="AK1180" s="41"/>
      <c r="AL1180" s="41"/>
      <c r="AM1180" s="41"/>
      <c r="AN1180" s="41"/>
    </row>
    <row r="1181" spans="1:45" x14ac:dyDescent="0.3">
      <c r="A1181" s="41"/>
      <c r="B1181" s="62" t="s">
        <v>20894</v>
      </c>
      <c r="C1181" s="62" t="s">
        <v>20893</v>
      </c>
      <c r="D1181" s="41"/>
      <c r="E1181" s="41"/>
      <c r="F1181" s="41"/>
      <c r="G1181" s="41"/>
      <c r="H1181" s="41"/>
      <c r="I1181" s="41"/>
      <c r="J1181" s="41"/>
      <c r="K1181" s="41"/>
      <c r="L1181" s="25" t="s">
        <v>6785</v>
      </c>
      <c r="M1181" s="43"/>
      <c r="N1181" s="43"/>
      <c r="O1181" s="41"/>
      <c r="P1181" s="41"/>
      <c r="Q1181" s="57" t="s">
        <v>33</v>
      </c>
      <c r="R1181" s="57" t="s">
        <v>24</v>
      </c>
      <c r="S1181" s="57" t="s">
        <v>24</v>
      </c>
      <c r="T1181" s="41"/>
      <c r="U1181" s="41"/>
      <c r="V1181" s="41"/>
      <c r="W1181" s="41"/>
      <c r="X1181" s="41"/>
      <c r="Y1181" s="41"/>
      <c r="Z1181" s="41" t="s">
        <v>5785</v>
      </c>
      <c r="AA1181" s="41"/>
      <c r="AB1181" s="41"/>
      <c r="AC1181" s="41"/>
      <c r="AD1181" s="41"/>
      <c r="AE1181" s="41"/>
      <c r="AF1181" s="41"/>
      <c r="AG1181" s="41"/>
      <c r="AH1181" s="39">
        <v>41122</v>
      </c>
      <c r="AI1181" s="41"/>
      <c r="AJ1181" s="41"/>
      <c r="AK1181" s="41"/>
      <c r="AL1181" s="41"/>
      <c r="AM1181" s="41"/>
      <c r="AN1181" s="41"/>
    </row>
    <row r="1182" spans="1:45" x14ac:dyDescent="0.3">
      <c r="A1182" s="41"/>
      <c r="B1182" s="62" t="s">
        <v>20868</v>
      </c>
      <c r="C1182" s="62" t="s">
        <v>20867</v>
      </c>
      <c r="D1182" s="41"/>
      <c r="E1182" s="41"/>
      <c r="F1182" s="41"/>
      <c r="G1182" s="41"/>
      <c r="H1182" s="41"/>
      <c r="I1182" s="41"/>
      <c r="J1182" s="41"/>
      <c r="K1182" s="41"/>
      <c r="L1182" s="25" t="s">
        <v>6785</v>
      </c>
      <c r="M1182" s="43"/>
      <c r="N1182" s="43"/>
      <c r="O1182" s="41"/>
      <c r="P1182" s="41"/>
      <c r="Q1182" s="57" t="s">
        <v>33</v>
      </c>
      <c r="R1182" s="57" t="s">
        <v>24</v>
      </c>
      <c r="S1182" s="57" t="s">
        <v>24</v>
      </c>
      <c r="T1182" s="41"/>
      <c r="U1182" s="41"/>
      <c r="V1182" s="41"/>
      <c r="W1182" s="41"/>
      <c r="X1182" s="41"/>
      <c r="Y1182" s="41"/>
      <c r="Z1182" s="41" t="s">
        <v>5785</v>
      </c>
      <c r="AA1182" s="41"/>
      <c r="AB1182" s="41"/>
      <c r="AC1182" s="41"/>
      <c r="AD1182" s="41"/>
      <c r="AE1182" s="41"/>
      <c r="AF1182" s="41"/>
      <c r="AG1182" s="41"/>
      <c r="AH1182" s="39">
        <v>40436</v>
      </c>
      <c r="AI1182" s="41"/>
      <c r="AJ1182" s="41"/>
      <c r="AK1182" s="41"/>
      <c r="AL1182" s="41"/>
      <c r="AM1182" s="41"/>
      <c r="AN1182" s="41"/>
    </row>
    <row r="1183" spans="1:45" x14ac:dyDescent="0.3">
      <c r="A1183" s="41"/>
      <c r="B1183" s="62" t="s">
        <v>20717</v>
      </c>
      <c r="C1183" s="62" t="s">
        <v>20716</v>
      </c>
      <c r="D1183" s="41"/>
      <c r="E1183" s="41"/>
      <c r="F1183" s="41"/>
      <c r="G1183" s="41"/>
      <c r="H1183" s="41"/>
      <c r="I1183" s="41"/>
      <c r="J1183" s="41"/>
      <c r="K1183" s="41"/>
      <c r="L1183" s="25" t="s">
        <v>6785</v>
      </c>
      <c r="M1183" s="43"/>
      <c r="N1183" s="43"/>
      <c r="O1183" s="41"/>
      <c r="P1183" s="41"/>
      <c r="Q1183" s="57" t="s">
        <v>33</v>
      </c>
      <c r="R1183" s="57" t="s">
        <v>24</v>
      </c>
      <c r="S1183" s="57" t="s">
        <v>24</v>
      </c>
      <c r="T1183" s="41"/>
      <c r="U1183" s="41"/>
      <c r="V1183" s="41"/>
      <c r="W1183" s="41"/>
      <c r="X1183" s="41"/>
      <c r="Y1183" s="41"/>
      <c r="Z1183" t="s">
        <v>5773</v>
      </c>
      <c r="AA1183" s="41"/>
      <c r="AB1183" s="41"/>
      <c r="AC1183" s="41"/>
      <c r="AD1183" s="41"/>
      <c r="AE1183" s="41"/>
      <c r="AF1183" s="41"/>
      <c r="AG1183" s="41"/>
      <c r="AH1183" s="39">
        <v>42081</v>
      </c>
      <c r="AI1183" s="41"/>
      <c r="AJ1183" s="41"/>
      <c r="AK1183" s="41"/>
      <c r="AL1183" s="41"/>
      <c r="AM1183" s="41"/>
      <c r="AN1183" s="41"/>
    </row>
    <row r="1184" spans="1:45" x14ac:dyDescent="0.3">
      <c r="A1184" s="41"/>
      <c r="B1184" s="62" t="s">
        <v>20747</v>
      </c>
      <c r="C1184" s="62" t="s">
        <v>20746</v>
      </c>
      <c r="D1184" s="41"/>
      <c r="E1184" s="41"/>
      <c r="F1184" s="41"/>
      <c r="G1184" s="41"/>
      <c r="H1184" s="41"/>
      <c r="I1184" s="41"/>
      <c r="J1184" s="41"/>
      <c r="K1184" s="41"/>
      <c r="L1184" s="25" t="s">
        <v>6785</v>
      </c>
      <c r="M1184" s="43"/>
      <c r="N1184" s="43"/>
      <c r="O1184" s="41"/>
      <c r="P1184" s="41"/>
      <c r="Q1184" s="57" t="s">
        <v>33</v>
      </c>
      <c r="R1184" s="57" t="s">
        <v>24</v>
      </c>
      <c r="S1184" s="57" t="s">
        <v>24</v>
      </c>
      <c r="T1184" s="41"/>
      <c r="U1184" s="41"/>
      <c r="V1184" s="41"/>
      <c r="W1184" s="41"/>
      <c r="X1184" s="41"/>
      <c r="Y1184" s="41"/>
      <c r="Z1184" t="s">
        <v>5773</v>
      </c>
      <c r="AA1184" s="41"/>
      <c r="AB1184" s="41"/>
      <c r="AC1184" s="41"/>
      <c r="AD1184" s="41"/>
      <c r="AE1184" s="41"/>
      <c r="AF1184" s="41"/>
      <c r="AG1184" s="41"/>
      <c r="AH1184" s="39">
        <v>39426</v>
      </c>
      <c r="AI1184" s="41"/>
      <c r="AJ1184" s="41"/>
      <c r="AK1184" s="41"/>
      <c r="AL1184" s="41"/>
      <c r="AM1184" s="41"/>
      <c r="AN1184" s="41"/>
    </row>
    <row r="1185" spans="1:40" x14ac:dyDescent="0.3">
      <c r="A1185" s="41"/>
      <c r="B1185" s="62" t="s">
        <v>20892</v>
      </c>
      <c r="C1185" s="62" t="s">
        <v>20891</v>
      </c>
      <c r="D1185" s="41"/>
      <c r="E1185" s="41"/>
      <c r="F1185" s="41"/>
      <c r="G1185" s="41"/>
      <c r="H1185" s="41"/>
      <c r="I1185" s="41"/>
      <c r="J1185" s="41"/>
      <c r="K1185" s="41"/>
      <c r="L1185" s="25" t="s">
        <v>6785</v>
      </c>
      <c r="M1185" s="43"/>
      <c r="N1185" s="43"/>
      <c r="O1185" s="41"/>
      <c r="P1185" s="41"/>
      <c r="Q1185" s="57" t="s">
        <v>33</v>
      </c>
      <c r="R1185" s="57" t="s">
        <v>24</v>
      </c>
      <c r="S1185" s="57" t="s">
        <v>24</v>
      </c>
      <c r="T1185" s="41"/>
      <c r="U1185" s="41"/>
      <c r="V1185" s="41"/>
      <c r="W1185" s="41"/>
      <c r="X1185" s="41"/>
      <c r="Y1185" s="41"/>
      <c r="Z1185" s="41" t="s">
        <v>5785</v>
      </c>
      <c r="AA1185" s="41"/>
      <c r="AB1185" s="41"/>
      <c r="AC1185" s="41"/>
      <c r="AD1185" s="41"/>
      <c r="AE1185" s="41"/>
      <c r="AF1185" s="41"/>
      <c r="AG1185" s="41"/>
      <c r="AH1185" s="39">
        <v>40452</v>
      </c>
      <c r="AI1185" s="41"/>
      <c r="AJ1185" s="41"/>
      <c r="AK1185" s="41"/>
      <c r="AL1185" s="41"/>
      <c r="AM1185" s="41"/>
      <c r="AN1185" s="41"/>
    </row>
    <row r="1186" spans="1:40" x14ac:dyDescent="0.3">
      <c r="A1186" s="41"/>
      <c r="B1186" s="62" t="s">
        <v>20749</v>
      </c>
      <c r="C1186" s="62" t="s">
        <v>20748</v>
      </c>
      <c r="D1186" s="41"/>
      <c r="E1186" s="41"/>
      <c r="F1186" s="41"/>
      <c r="G1186" s="41"/>
      <c r="H1186" s="41"/>
      <c r="I1186" s="41"/>
      <c r="J1186" s="41"/>
      <c r="K1186" s="41"/>
      <c r="L1186" s="25" t="s">
        <v>6785</v>
      </c>
      <c r="M1186" s="43"/>
      <c r="N1186" s="43"/>
      <c r="O1186" s="41"/>
      <c r="P1186" s="41"/>
      <c r="Q1186" s="57" t="s">
        <v>33</v>
      </c>
      <c r="R1186" s="57" t="s">
        <v>24</v>
      </c>
      <c r="S1186" s="57" t="s">
        <v>24</v>
      </c>
      <c r="T1186" s="41"/>
      <c r="U1186" s="41"/>
      <c r="V1186" s="41"/>
      <c r="W1186" s="41"/>
      <c r="X1186" s="41"/>
      <c r="Y1186" s="41"/>
      <c r="Z1186" t="s">
        <v>5773</v>
      </c>
      <c r="AA1186" s="41"/>
      <c r="AB1186" s="41"/>
      <c r="AC1186" s="41"/>
      <c r="AD1186" s="41"/>
      <c r="AE1186" s="41"/>
      <c r="AF1186" s="41"/>
      <c r="AG1186" s="41"/>
      <c r="AH1186" s="39">
        <v>39426</v>
      </c>
      <c r="AI1186" s="41"/>
      <c r="AJ1186" s="41"/>
      <c r="AK1186" s="41"/>
      <c r="AL1186" s="41"/>
      <c r="AM1186" s="41"/>
      <c r="AN1186" s="41"/>
    </row>
    <row r="1187" spans="1:40" x14ac:dyDescent="0.3">
      <c r="A1187" s="41"/>
      <c r="B1187" s="62" t="s">
        <v>20890</v>
      </c>
      <c r="C1187" s="62" t="s">
        <v>20889</v>
      </c>
      <c r="D1187" s="41"/>
      <c r="E1187" s="41"/>
      <c r="F1187" s="41"/>
      <c r="G1187" s="41"/>
      <c r="H1187" s="41"/>
      <c r="I1187" s="41"/>
      <c r="J1187" s="41"/>
      <c r="K1187" s="41"/>
      <c r="L1187" s="25" t="s">
        <v>6785</v>
      </c>
      <c r="M1187" s="43"/>
      <c r="N1187" s="43"/>
      <c r="O1187" s="41"/>
      <c r="P1187" s="41"/>
      <c r="Q1187" s="57" t="s">
        <v>33</v>
      </c>
      <c r="R1187" s="57" t="s">
        <v>24</v>
      </c>
      <c r="S1187" s="57" t="s">
        <v>24</v>
      </c>
      <c r="T1187" s="41"/>
      <c r="U1187" s="41"/>
      <c r="V1187" s="41"/>
      <c r="W1187" s="41"/>
      <c r="X1187" s="41"/>
      <c r="Y1187" s="41"/>
      <c r="Z1187" s="41" t="s">
        <v>5785</v>
      </c>
      <c r="AA1187" s="41"/>
      <c r="AB1187" s="41"/>
      <c r="AC1187" s="41"/>
      <c r="AD1187" s="41"/>
      <c r="AE1187" s="41"/>
      <c r="AF1187" s="41"/>
      <c r="AG1187" s="41"/>
      <c r="AH1187" s="39">
        <v>40452</v>
      </c>
      <c r="AI1187" s="41"/>
      <c r="AJ1187" s="41"/>
      <c r="AK1187" s="41"/>
      <c r="AL1187" s="41"/>
      <c r="AM1187" s="41"/>
      <c r="AN1187" s="41"/>
    </row>
    <row r="1188" spans="1:40" x14ac:dyDescent="0.3">
      <c r="A1188" s="41"/>
      <c r="B1188" s="62" t="s">
        <v>20705</v>
      </c>
      <c r="C1188" s="62" t="s">
        <v>20704</v>
      </c>
      <c r="D1188" s="41"/>
      <c r="E1188" s="41"/>
      <c r="F1188" s="41"/>
      <c r="G1188" s="41"/>
      <c r="H1188" s="41"/>
      <c r="I1188" s="41"/>
      <c r="J1188" s="41"/>
      <c r="K1188" s="41"/>
      <c r="L1188" s="25" t="s">
        <v>6785</v>
      </c>
      <c r="M1188" s="43"/>
      <c r="N1188" s="43"/>
      <c r="O1188" s="41"/>
      <c r="P1188" s="41"/>
      <c r="Q1188" s="57" t="s">
        <v>33</v>
      </c>
      <c r="R1188" s="57" t="s">
        <v>24</v>
      </c>
      <c r="S1188" s="57" t="s">
        <v>24</v>
      </c>
      <c r="T1188" s="41"/>
      <c r="U1188" s="41"/>
      <c r="V1188" s="41"/>
      <c r="W1188" s="41"/>
      <c r="X1188" s="41"/>
      <c r="Y1188" s="41"/>
      <c r="Z1188" t="s">
        <v>5773</v>
      </c>
      <c r="AA1188" s="41"/>
      <c r="AB1188" s="41"/>
      <c r="AC1188" s="41"/>
      <c r="AD1188" s="41"/>
      <c r="AE1188" s="41"/>
      <c r="AF1188" s="41"/>
      <c r="AG1188" s="41"/>
      <c r="AH1188" s="39">
        <v>39923</v>
      </c>
      <c r="AI1188" s="41"/>
      <c r="AJ1188" s="41"/>
      <c r="AK1188" s="41"/>
      <c r="AL1188" s="41"/>
      <c r="AM1188" s="41"/>
      <c r="AN1188" s="41"/>
    </row>
    <row r="1189" spans="1:40" x14ac:dyDescent="0.3">
      <c r="A1189" s="41"/>
      <c r="B1189" s="62" t="s">
        <v>20864</v>
      </c>
      <c r="C1189" s="62" t="s">
        <v>20863</v>
      </c>
      <c r="D1189" s="41"/>
      <c r="E1189" s="41"/>
      <c r="F1189" s="41"/>
      <c r="G1189" s="41"/>
      <c r="H1189" s="41"/>
      <c r="I1189" s="41"/>
      <c r="J1189" s="41"/>
      <c r="K1189" s="41"/>
      <c r="L1189" s="25" t="s">
        <v>6785</v>
      </c>
      <c r="M1189" s="43"/>
      <c r="N1189" s="43"/>
      <c r="O1189" s="41"/>
      <c r="P1189" s="41"/>
      <c r="Q1189" s="57" t="s">
        <v>33</v>
      </c>
      <c r="R1189" s="57" t="s">
        <v>24</v>
      </c>
      <c r="S1189" s="57" t="s">
        <v>24</v>
      </c>
      <c r="T1189" s="41"/>
      <c r="U1189" s="41"/>
      <c r="V1189" s="41"/>
      <c r="W1189" s="41"/>
      <c r="X1189" s="41"/>
      <c r="Y1189" s="41"/>
      <c r="Z1189" s="41" t="s">
        <v>5785</v>
      </c>
      <c r="AA1189" s="41"/>
      <c r="AB1189" s="41"/>
      <c r="AC1189" s="41"/>
      <c r="AD1189" s="41"/>
      <c r="AE1189" s="41"/>
      <c r="AF1189" s="41"/>
      <c r="AG1189" s="41"/>
      <c r="AH1189" s="39">
        <v>40436</v>
      </c>
      <c r="AI1189" s="41"/>
      <c r="AJ1189" s="41"/>
      <c r="AK1189" s="41"/>
      <c r="AL1189" s="41"/>
      <c r="AM1189" s="41"/>
      <c r="AN1189" s="41"/>
    </row>
    <row r="1190" spans="1:40" x14ac:dyDescent="0.3">
      <c r="A1190" s="41"/>
      <c r="B1190" s="62" t="s">
        <v>20842</v>
      </c>
      <c r="C1190" s="62" t="s">
        <v>20841</v>
      </c>
      <c r="D1190" s="41"/>
      <c r="E1190" s="41"/>
      <c r="F1190" s="41"/>
      <c r="G1190" s="41"/>
      <c r="H1190" s="41"/>
      <c r="I1190" s="41"/>
      <c r="J1190" s="41"/>
      <c r="K1190" s="41"/>
      <c r="L1190" s="25" t="s">
        <v>6785</v>
      </c>
      <c r="M1190" s="43"/>
      <c r="N1190" s="43"/>
      <c r="O1190" s="41"/>
      <c r="P1190" s="41"/>
      <c r="Q1190" s="57" t="s">
        <v>33</v>
      </c>
      <c r="R1190" s="57" t="s">
        <v>24</v>
      </c>
      <c r="S1190" s="57" t="s">
        <v>24</v>
      </c>
      <c r="T1190" s="41"/>
      <c r="U1190" s="41"/>
      <c r="V1190" s="41"/>
      <c r="W1190" s="41"/>
      <c r="X1190" s="41"/>
      <c r="Y1190" s="41"/>
      <c r="Z1190" s="41" t="s">
        <v>5785</v>
      </c>
      <c r="AA1190" s="41"/>
      <c r="AB1190" s="41"/>
      <c r="AC1190" s="41"/>
      <c r="AD1190" s="41"/>
      <c r="AE1190" s="41"/>
      <c r="AF1190" s="41"/>
      <c r="AG1190" s="41"/>
      <c r="AH1190" s="39">
        <v>42838</v>
      </c>
      <c r="AI1190" s="41"/>
      <c r="AJ1190" s="41"/>
      <c r="AK1190" s="41"/>
      <c r="AL1190" s="41"/>
      <c r="AM1190" s="41"/>
      <c r="AN1190" s="41"/>
    </row>
    <row r="1191" spans="1:40" x14ac:dyDescent="0.3">
      <c r="A1191" s="41"/>
      <c r="B1191" s="62" t="s">
        <v>20781</v>
      </c>
      <c r="C1191" s="62" t="s">
        <v>20780</v>
      </c>
      <c r="D1191" s="41"/>
      <c r="E1191" s="41"/>
      <c r="F1191" s="41"/>
      <c r="G1191" s="41"/>
      <c r="H1191" s="41"/>
      <c r="I1191" s="41"/>
      <c r="J1191" s="41"/>
      <c r="K1191" s="41"/>
      <c r="L1191" s="25" t="s">
        <v>6785</v>
      </c>
      <c r="M1191" s="43"/>
      <c r="N1191" s="43"/>
      <c r="O1191" s="41"/>
      <c r="P1191" s="41"/>
      <c r="Q1191" s="57" t="s">
        <v>33</v>
      </c>
      <c r="R1191" s="57" t="s">
        <v>24</v>
      </c>
      <c r="S1191" s="57" t="s">
        <v>24</v>
      </c>
      <c r="T1191" s="41"/>
      <c r="U1191" s="41"/>
      <c r="V1191" s="41"/>
      <c r="W1191" s="41"/>
      <c r="X1191" s="41"/>
      <c r="Y1191" s="41"/>
      <c r="Z1191" t="s">
        <v>5773</v>
      </c>
      <c r="AA1191" s="41"/>
      <c r="AB1191" s="41"/>
      <c r="AC1191" s="41"/>
      <c r="AD1191" s="41"/>
      <c r="AE1191" s="41"/>
      <c r="AF1191" s="41"/>
      <c r="AG1191" s="41"/>
      <c r="AH1191" s="39">
        <v>41564</v>
      </c>
      <c r="AI1191" s="41"/>
      <c r="AJ1191" s="41"/>
      <c r="AK1191" s="41"/>
      <c r="AL1191" s="41"/>
      <c r="AM1191" s="41"/>
      <c r="AN1191" s="41"/>
    </row>
    <row r="1192" spans="1:40" x14ac:dyDescent="0.3">
      <c r="A1192" s="41"/>
      <c r="B1192" s="62" t="s">
        <v>20825</v>
      </c>
      <c r="C1192" s="62" t="s">
        <v>20824</v>
      </c>
      <c r="D1192" s="41"/>
      <c r="E1192" s="41"/>
      <c r="F1192" s="41"/>
      <c r="G1192" s="41"/>
      <c r="H1192" s="41"/>
      <c r="I1192" s="41"/>
      <c r="J1192" s="41"/>
      <c r="K1192" s="41"/>
      <c r="L1192" s="25" t="s">
        <v>6785</v>
      </c>
      <c r="M1192" s="43"/>
      <c r="N1192" s="43"/>
      <c r="O1192" s="41"/>
      <c r="P1192" s="41"/>
      <c r="Q1192" s="57" t="s">
        <v>33</v>
      </c>
      <c r="R1192" s="57" t="s">
        <v>24</v>
      </c>
      <c r="S1192" s="57" t="s">
        <v>24</v>
      </c>
      <c r="T1192" s="41"/>
      <c r="U1192" s="41"/>
      <c r="V1192" s="41"/>
      <c r="W1192" s="41"/>
      <c r="X1192" s="41"/>
      <c r="Y1192" s="41"/>
      <c r="Z1192" t="s">
        <v>5773</v>
      </c>
      <c r="AA1192" s="41"/>
      <c r="AB1192" s="41"/>
      <c r="AC1192" s="41"/>
      <c r="AD1192" s="41"/>
      <c r="AE1192" s="41"/>
      <c r="AF1192" s="41"/>
      <c r="AG1192" s="41"/>
      <c r="AH1192" s="39">
        <v>42096</v>
      </c>
      <c r="AI1192" s="41"/>
      <c r="AJ1192" s="41"/>
      <c r="AK1192" s="41"/>
      <c r="AL1192" s="41"/>
      <c r="AM1192" s="41"/>
      <c r="AN1192" s="41"/>
    </row>
    <row r="1193" spans="1:40" x14ac:dyDescent="0.3">
      <c r="A1193" s="41"/>
      <c r="B1193" s="62" t="s">
        <v>20905</v>
      </c>
      <c r="C1193" s="62" t="s">
        <v>20904</v>
      </c>
      <c r="D1193" s="41"/>
      <c r="E1193" s="41"/>
      <c r="F1193" s="41"/>
      <c r="G1193" s="41"/>
      <c r="H1193" s="41"/>
      <c r="I1193" s="41"/>
      <c r="J1193" s="41"/>
      <c r="K1193" s="41"/>
      <c r="L1193" s="62" t="s">
        <v>20901</v>
      </c>
      <c r="M1193" s="43"/>
      <c r="N1193" s="43"/>
      <c r="O1193" s="41"/>
      <c r="P1193" s="41"/>
      <c r="Q1193" s="57" t="s">
        <v>33</v>
      </c>
      <c r="R1193" s="57" t="s">
        <v>24</v>
      </c>
      <c r="S1193" s="57" t="s">
        <v>24</v>
      </c>
      <c r="T1193" s="41"/>
      <c r="U1193" s="41"/>
      <c r="V1193" s="41"/>
      <c r="W1193" s="41"/>
      <c r="X1193" s="41"/>
      <c r="Y1193" s="41"/>
      <c r="Z1193" s="41"/>
      <c r="AA1193" s="41"/>
      <c r="AB1193" s="41"/>
      <c r="AC1193" s="41"/>
      <c r="AD1193" s="41"/>
      <c r="AE1193" s="41"/>
      <c r="AF1193" s="41"/>
      <c r="AG1193" s="41"/>
      <c r="AH1193" s="39">
        <v>43153</v>
      </c>
      <c r="AI1193" s="41"/>
      <c r="AJ1193" s="41"/>
      <c r="AK1193" s="41"/>
      <c r="AL1193" s="41"/>
      <c r="AM1193" s="41"/>
      <c r="AN1193" s="41"/>
    </row>
    <row r="1194" spans="1:40" x14ac:dyDescent="0.3">
      <c r="A1194" s="41"/>
      <c r="B1194" s="62" t="s">
        <v>20903</v>
      </c>
      <c r="C1194" s="62" t="s">
        <v>20902</v>
      </c>
      <c r="D1194" s="41"/>
      <c r="E1194" s="41"/>
      <c r="F1194" s="41"/>
      <c r="G1194" s="41"/>
      <c r="H1194" s="41"/>
      <c r="I1194" s="41"/>
      <c r="J1194" s="41"/>
      <c r="K1194" s="41"/>
      <c r="L1194" s="62" t="s">
        <v>20901</v>
      </c>
      <c r="M1194" s="43"/>
      <c r="N1194" s="43"/>
      <c r="O1194" s="41"/>
      <c r="P1194" s="41"/>
      <c r="Q1194" s="57" t="s">
        <v>33</v>
      </c>
      <c r="R1194" s="57" t="s">
        <v>24</v>
      </c>
      <c r="S1194" s="57" t="s">
        <v>24</v>
      </c>
      <c r="T1194" s="41"/>
      <c r="U1194" s="41"/>
      <c r="V1194" s="41"/>
      <c r="W1194" s="41"/>
      <c r="X1194" s="41"/>
      <c r="Y1194" s="41"/>
      <c r="Z1194" s="41"/>
      <c r="AA1194" s="41"/>
      <c r="AB1194" s="41"/>
      <c r="AC1194" s="41"/>
      <c r="AD1194" s="41"/>
      <c r="AE1194" s="41"/>
      <c r="AF1194" s="41"/>
      <c r="AG1194" s="41"/>
      <c r="AH1194" s="39">
        <v>43153</v>
      </c>
      <c r="AI1194" s="41"/>
      <c r="AJ1194" s="41"/>
      <c r="AK1194" s="41"/>
      <c r="AL1194" s="41"/>
      <c r="AM1194" s="41"/>
      <c r="AN1194" s="41"/>
    </row>
    <row r="1195" spans="1:40" x14ac:dyDescent="0.3">
      <c r="A1195" s="12" t="s">
        <v>17758</v>
      </c>
      <c r="B1195" s="62" t="s">
        <v>20650</v>
      </c>
      <c r="C1195" s="62" t="s">
        <v>20649</v>
      </c>
      <c r="D1195" s="41"/>
      <c r="E1195" s="41"/>
      <c r="F1195" s="41"/>
      <c r="G1195" s="41"/>
      <c r="H1195" s="41"/>
      <c r="I1195" s="41"/>
      <c r="J1195" t="s">
        <v>75</v>
      </c>
      <c r="K1195" s="41"/>
      <c r="L1195" s="25" t="s">
        <v>8881</v>
      </c>
      <c r="M1195" s="43"/>
      <c r="N1195" s="43"/>
      <c r="O1195" s="41"/>
      <c r="P1195" s="41"/>
      <c r="Q1195" s="57" t="s">
        <v>33</v>
      </c>
      <c r="R1195" s="57" t="s">
        <v>24</v>
      </c>
      <c r="S1195" s="57" t="s">
        <v>24</v>
      </c>
      <c r="T1195" s="41"/>
      <c r="U1195" s="41"/>
      <c r="V1195" s="41"/>
      <c r="W1195" s="41"/>
      <c r="X1195" s="41"/>
      <c r="Y1195" s="41"/>
      <c r="Z1195" s="41"/>
      <c r="AA1195" s="41"/>
      <c r="AB1195" s="41"/>
      <c r="AC1195" s="41"/>
      <c r="AD1195" s="41"/>
      <c r="AE1195" s="41"/>
      <c r="AF1195" s="41"/>
      <c r="AG1195" s="41"/>
      <c r="AH1195" s="39">
        <v>43479</v>
      </c>
      <c r="AI1195" s="41"/>
      <c r="AJ1195" s="41"/>
      <c r="AK1195" s="41"/>
      <c r="AL1195" s="41"/>
      <c r="AM1195" s="41"/>
      <c r="AN1195" s="41"/>
    </row>
    <row r="1196" spans="1:40" x14ac:dyDescent="0.3">
      <c r="A1196" s="41"/>
      <c r="B1196" s="62" t="s">
        <v>20676</v>
      </c>
      <c r="C1196" s="62" t="s">
        <v>20675</v>
      </c>
      <c r="D1196" s="41"/>
      <c r="E1196" s="41"/>
      <c r="F1196" s="41"/>
      <c r="G1196" s="41"/>
      <c r="H1196" s="41"/>
      <c r="I1196" s="41"/>
      <c r="J1196" s="41"/>
      <c r="K1196" s="41"/>
      <c r="L1196" s="25" t="s">
        <v>8881</v>
      </c>
      <c r="M1196" s="43"/>
      <c r="N1196" s="43"/>
      <c r="O1196" s="41"/>
      <c r="P1196" s="41"/>
      <c r="Q1196" s="57" t="s">
        <v>33</v>
      </c>
      <c r="R1196" s="57" t="s">
        <v>24</v>
      </c>
      <c r="S1196" s="57" t="s">
        <v>24</v>
      </c>
      <c r="T1196" s="41"/>
      <c r="U1196" s="41"/>
      <c r="V1196" s="41"/>
      <c r="W1196" s="41"/>
      <c r="X1196" s="41"/>
      <c r="Y1196" s="41"/>
      <c r="Z1196" s="41"/>
      <c r="AA1196" s="41"/>
      <c r="AB1196" s="41"/>
      <c r="AC1196" s="41"/>
      <c r="AD1196" s="41"/>
      <c r="AE1196" s="41"/>
      <c r="AF1196" s="41"/>
      <c r="AG1196" s="41"/>
      <c r="AH1196" s="39">
        <v>43360</v>
      </c>
      <c r="AI1196" s="41"/>
      <c r="AJ1196" s="41"/>
      <c r="AK1196" s="41"/>
      <c r="AL1196" s="41"/>
      <c r="AM1196" s="41"/>
      <c r="AN1196" s="41"/>
    </row>
    <row r="1197" spans="1:40" x14ac:dyDescent="0.3">
      <c r="A1197" s="41"/>
      <c r="B1197" s="62" t="s">
        <v>20628</v>
      </c>
      <c r="C1197" s="62" t="s">
        <v>20627</v>
      </c>
      <c r="D1197" s="41"/>
      <c r="E1197" s="41"/>
      <c r="F1197" s="41"/>
      <c r="G1197" s="41"/>
      <c r="H1197" s="41"/>
      <c r="I1197" s="41"/>
      <c r="J1197" s="41"/>
      <c r="K1197" s="41"/>
      <c r="L1197" s="25" t="s">
        <v>8881</v>
      </c>
      <c r="M1197" s="43"/>
      <c r="N1197" s="43"/>
      <c r="O1197" s="41"/>
      <c r="P1197" s="41"/>
      <c r="Q1197" s="57" t="s">
        <v>33</v>
      </c>
      <c r="R1197" s="57" t="s">
        <v>24</v>
      </c>
      <c r="S1197" s="57" t="s">
        <v>24</v>
      </c>
      <c r="T1197" s="41"/>
      <c r="U1197" s="41"/>
      <c r="V1197" s="41"/>
      <c r="W1197" s="41"/>
      <c r="X1197" s="41"/>
      <c r="Y1197" s="41"/>
      <c r="Z1197" t="s">
        <v>5773</v>
      </c>
      <c r="AA1197" s="41"/>
      <c r="AB1197" s="41"/>
      <c r="AC1197" s="41"/>
      <c r="AD1197" s="41"/>
      <c r="AE1197" s="41"/>
      <c r="AF1197" s="41"/>
      <c r="AG1197" s="41"/>
      <c r="AH1197" s="39">
        <v>43887</v>
      </c>
      <c r="AI1197" s="41"/>
      <c r="AJ1197" s="41"/>
      <c r="AK1197" s="41"/>
      <c r="AL1197" s="41"/>
      <c r="AM1197" s="41"/>
      <c r="AN1197" s="41"/>
    </row>
    <row r="1198" spans="1:40" x14ac:dyDescent="0.3">
      <c r="A1198" s="41"/>
      <c r="B1198" s="62" t="s">
        <v>20630</v>
      </c>
      <c r="C1198" s="62" t="s">
        <v>20629</v>
      </c>
      <c r="D1198" s="41"/>
      <c r="E1198" s="41"/>
      <c r="F1198" s="41"/>
      <c r="G1198" s="41"/>
      <c r="H1198" s="41"/>
      <c r="I1198" s="41"/>
      <c r="J1198" s="41"/>
      <c r="K1198" s="41"/>
      <c r="L1198" s="25" t="s">
        <v>8881</v>
      </c>
      <c r="M1198" s="43"/>
      <c r="N1198" s="43"/>
      <c r="O1198" s="41"/>
      <c r="P1198" s="41"/>
      <c r="Q1198" s="57" t="s">
        <v>33</v>
      </c>
      <c r="R1198" s="57" t="s">
        <v>24</v>
      </c>
      <c r="S1198" s="57" t="s">
        <v>24</v>
      </c>
      <c r="T1198" s="41"/>
      <c r="U1198" s="41"/>
      <c r="V1198" s="41"/>
      <c r="W1198" s="41"/>
      <c r="X1198" s="41"/>
      <c r="Y1198" s="41"/>
      <c r="Z1198" t="s">
        <v>5773</v>
      </c>
      <c r="AA1198" s="41"/>
      <c r="AB1198" s="41"/>
      <c r="AC1198" s="41"/>
      <c r="AD1198" s="41"/>
      <c r="AE1198" s="41"/>
      <c r="AF1198" s="41"/>
      <c r="AG1198" s="41"/>
      <c r="AH1198" s="39">
        <v>43901</v>
      </c>
      <c r="AI1198" s="41"/>
      <c r="AJ1198" s="41"/>
      <c r="AK1198" s="41"/>
      <c r="AL1198" s="41"/>
      <c r="AM1198" s="41"/>
      <c r="AN1198" s="41"/>
    </row>
    <row r="1199" spans="1:40" x14ac:dyDescent="0.3">
      <c r="A1199" s="41"/>
      <c r="B1199" s="62" t="s">
        <v>20634</v>
      </c>
      <c r="C1199" s="62" t="s">
        <v>20633</v>
      </c>
      <c r="D1199" s="41"/>
      <c r="E1199" s="41"/>
      <c r="F1199" s="41"/>
      <c r="G1199" s="41"/>
      <c r="H1199" s="41"/>
      <c r="I1199" s="41"/>
      <c r="J1199" s="41"/>
      <c r="K1199" s="41"/>
      <c r="L1199" s="25" t="s">
        <v>8881</v>
      </c>
      <c r="M1199" s="43"/>
      <c r="N1199" s="43"/>
      <c r="O1199" s="41"/>
      <c r="P1199" s="41"/>
      <c r="Q1199" s="57" t="s">
        <v>33</v>
      </c>
      <c r="R1199" s="57" t="s">
        <v>24</v>
      </c>
      <c r="S1199" s="57" t="s">
        <v>24</v>
      </c>
      <c r="T1199" s="41"/>
      <c r="U1199" s="41"/>
      <c r="V1199" s="41"/>
      <c r="W1199" s="41"/>
      <c r="X1199" s="41"/>
      <c r="Y1199" s="41"/>
      <c r="Z1199" s="41" t="s">
        <v>5785</v>
      </c>
      <c r="AA1199" s="41"/>
      <c r="AB1199" s="41"/>
      <c r="AC1199" s="41"/>
      <c r="AD1199" s="41"/>
      <c r="AE1199" s="41"/>
      <c r="AF1199" s="41"/>
      <c r="AG1199" s="41"/>
      <c r="AH1199" s="39">
        <v>43444</v>
      </c>
      <c r="AI1199" s="41"/>
      <c r="AJ1199" s="41"/>
      <c r="AK1199" s="41"/>
      <c r="AL1199" s="41"/>
      <c r="AM1199" s="41"/>
      <c r="AN1199" s="41"/>
    </row>
    <row r="1200" spans="1:40" x14ac:dyDescent="0.3">
      <c r="A1200" s="41"/>
      <c r="B1200" s="62" t="s">
        <v>20644</v>
      </c>
      <c r="C1200" s="62" t="s">
        <v>20643</v>
      </c>
      <c r="D1200" s="41"/>
      <c r="E1200" s="41"/>
      <c r="F1200" s="41"/>
      <c r="G1200" s="41"/>
      <c r="H1200" s="41"/>
      <c r="I1200" s="41"/>
      <c r="J1200" s="41"/>
      <c r="K1200" s="41"/>
      <c r="L1200" s="25" t="s">
        <v>8881</v>
      </c>
      <c r="M1200" s="43"/>
      <c r="N1200" s="43"/>
      <c r="O1200" s="41"/>
      <c r="P1200" s="41"/>
      <c r="Q1200" s="57" t="s">
        <v>33</v>
      </c>
      <c r="R1200" s="57" t="s">
        <v>24</v>
      </c>
      <c r="S1200" s="57" t="s">
        <v>24</v>
      </c>
      <c r="T1200" s="41"/>
      <c r="U1200" s="41"/>
      <c r="V1200" s="41"/>
      <c r="W1200" s="41"/>
      <c r="X1200" s="41"/>
      <c r="Y1200" s="41"/>
      <c r="Z1200" t="s">
        <v>5773</v>
      </c>
      <c r="AA1200" s="41"/>
      <c r="AB1200" s="41"/>
      <c r="AC1200" s="41"/>
      <c r="AD1200" s="41"/>
      <c r="AE1200" s="41"/>
      <c r="AF1200" s="41"/>
      <c r="AG1200" s="41"/>
      <c r="AH1200" s="39">
        <v>43854</v>
      </c>
      <c r="AI1200" s="41"/>
      <c r="AJ1200" s="41"/>
      <c r="AK1200" s="41"/>
      <c r="AL1200" s="41"/>
      <c r="AM1200" s="41"/>
      <c r="AN1200" s="41"/>
    </row>
    <row r="1201" spans="1:40" x14ac:dyDescent="0.3">
      <c r="A1201" s="41"/>
      <c r="B1201" s="62" t="s">
        <v>20640</v>
      </c>
      <c r="C1201" s="62" t="s">
        <v>20639</v>
      </c>
      <c r="D1201" s="41"/>
      <c r="E1201" s="41"/>
      <c r="F1201" s="41"/>
      <c r="G1201" s="41"/>
      <c r="H1201" s="41"/>
      <c r="I1201" s="41"/>
      <c r="J1201" s="41"/>
      <c r="K1201" s="41"/>
      <c r="L1201" s="25" t="s">
        <v>8881</v>
      </c>
      <c r="M1201" s="43"/>
      <c r="N1201" s="43"/>
      <c r="O1201" s="41"/>
      <c r="P1201" s="41"/>
      <c r="Q1201" s="57" t="s">
        <v>33</v>
      </c>
      <c r="R1201" s="57" t="s">
        <v>24</v>
      </c>
      <c r="S1201" s="57" t="s">
        <v>24</v>
      </c>
      <c r="T1201" s="41"/>
      <c r="U1201" s="41"/>
      <c r="V1201" s="41"/>
      <c r="W1201" s="41"/>
      <c r="X1201" s="41"/>
      <c r="Y1201" s="41"/>
      <c r="Z1201" s="41" t="s">
        <v>5785</v>
      </c>
      <c r="AA1201" s="41"/>
      <c r="AB1201" s="41"/>
      <c r="AC1201" s="41"/>
      <c r="AD1201" s="41"/>
      <c r="AE1201" s="41"/>
      <c r="AF1201" s="41"/>
      <c r="AG1201" s="41"/>
      <c r="AH1201" s="39">
        <v>43854</v>
      </c>
      <c r="AI1201" s="41"/>
      <c r="AJ1201" s="41"/>
      <c r="AK1201" s="41"/>
      <c r="AL1201" s="41"/>
      <c r="AM1201" s="41"/>
      <c r="AN1201" s="41"/>
    </row>
    <row r="1202" spans="1:40" x14ac:dyDescent="0.3">
      <c r="A1202" s="12" t="s">
        <v>17758</v>
      </c>
      <c r="B1202" s="62" t="s">
        <v>20646</v>
      </c>
      <c r="C1202" s="62" t="s">
        <v>20645</v>
      </c>
      <c r="D1202" s="41"/>
      <c r="E1202" s="41"/>
      <c r="F1202" s="41"/>
      <c r="G1202" s="41"/>
      <c r="H1202" s="41"/>
      <c r="I1202" s="41"/>
      <c r="J1202" t="s">
        <v>75</v>
      </c>
      <c r="K1202" s="41"/>
      <c r="L1202" s="25" t="s">
        <v>8881</v>
      </c>
      <c r="M1202" s="43"/>
      <c r="N1202" s="43"/>
      <c r="O1202" s="41"/>
      <c r="P1202" s="41"/>
      <c r="Q1202" s="57" t="s">
        <v>33</v>
      </c>
      <c r="R1202" s="57" t="s">
        <v>24</v>
      </c>
      <c r="S1202" s="57" t="s">
        <v>24</v>
      </c>
      <c r="T1202" s="41"/>
      <c r="U1202" s="41"/>
      <c r="V1202" s="41"/>
      <c r="W1202" s="41"/>
      <c r="X1202" s="41"/>
      <c r="Y1202" s="41"/>
      <c r="Z1202" s="41"/>
      <c r="AA1202" s="41"/>
      <c r="AB1202" s="41"/>
      <c r="AC1202" s="41"/>
      <c r="AD1202" s="41"/>
      <c r="AE1202" s="41"/>
      <c r="AF1202" s="41"/>
      <c r="AG1202" s="41"/>
      <c r="AH1202" s="39">
        <v>43542</v>
      </c>
      <c r="AI1202" s="41"/>
      <c r="AJ1202" s="41"/>
      <c r="AK1202" s="41"/>
      <c r="AL1202" s="41"/>
      <c r="AM1202" s="41"/>
      <c r="AN1202" s="41"/>
    </row>
    <row r="1203" spans="1:40" x14ac:dyDescent="0.3">
      <c r="A1203" s="12" t="s">
        <v>17758</v>
      </c>
      <c r="B1203" s="62" t="s">
        <v>20648</v>
      </c>
      <c r="C1203" s="62" t="s">
        <v>20647</v>
      </c>
      <c r="D1203" s="41"/>
      <c r="E1203" s="41"/>
      <c r="F1203" s="41"/>
      <c r="G1203" s="41"/>
      <c r="H1203" s="41"/>
      <c r="I1203" s="41"/>
      <c r="J1203" t="s">
        <v>75</v>
      </c>
      <c r="K1203" s="41"/>
      <c r="L1203" s="25" t="s">
        <v>8881</v>
      </c>
      <c r="M1203" s="43"/>
      <c r="N1203" s="43"/>
      <c r="O1203" s="41"/>
      <c r="P1203" s="41"/>
      <c r="Q1203" s="57" t="s">
        <v>33</v>
      </c>
      <c r="R1203" s="57" t="s">
        <v>24</v>
      </c>
      <c r="S1203" s="57" t="s">
        <v>24</v>
      </c>
      <c r="T1203" s="41"/>
      <c r="U1203" s="41"/>
      <c r="V1203" s="41"/>
      <c r="W1203" s="41"/>
      <c r="X1203" s="41"/>
      <c r="Y1203" s="41"/>
      <c r="Z1203" s="41"/>
      <c r="AA1203" s="41"/>
      <c r="AB1203" s="41"/>
      <c r="AC1203" s="41"/>
      <c r="AD1203" s="41"/>
      <c r="AE1203" s="41"/>
      <c r="AF1203" s="41"/>
      <c r="AG1203" s="41"/>
      <c r="AH1203" s="39">
        <v>43647</v>
      </c>
      <c r="AI1203" s="41"/>
      <c r="AJ1203" s="41"/>
      <c r="AK1203" s="41"/>
      <c r="AL1203" s="41"/>
      <c r="AM1203" s="41"/>
      <c r="AN1203" s="41"/>
    </row>
    <row r="1204" spans="1:40" x14ac:dyDescent="0.3">
      <c r="A1204" s="12" t="s">
        <v>17758</v>
      </c>
      <c r="B1204" s="62" t="s">
        <v>20642</v>
      </c>
      <c r="C1204" s="62" t="s">
        <v>20641</v>
      </c>
      <c r="D1204" s="41"/>
      <c r="E1204" s="41"/>
      <c r="F1204" s="41"/>
      <c r="G1204" s="41"/>
      <c r="H1204" s="41"/>
      <c r="I1204" s="41"/>
      <c r="J1204" t="s">
        <v>75</v>
      </c>
      <c r="K1204" s="41"/>
      <c r="L1204" s="25" t="s">
        <v>8881</v>
      </c>
      <c r="M1204" s="43"/>
      <c r="N1204" s="43"/>
      <c r="O1204" s="41"/>
      <c r="P1204" s="41"/>
      <c r="Q1204" s="57" t="s">
        <v>33</v>
      </c>
      <c r="R1204" s="57" t="s">
        <v>24</v>
      </c>
      <c r="S1204" s="57" t="s">
        <v>24</v>
      </c>
      <c r="T1204" s="41"/>
      <c r="U1204" s="41"/>
      <c r="V1204" s="41"/>
      <c r="W1204" s="41"/>
      <c r="X1204" s="41"/>
      <c r="Y1204" s="41"/>
      <c r="Z1204" s="41"/>
      <c r="AA1204" s="41"/>
      <c r="AB1204" s="41"/>
      <c r="AC1204" s="41"/>
      <c r="AD1204" s="41"/>
      <c r="AE1204" s="41"/>
      <c r="AF1204" s="41"/>
      <c r="AG1204" s="41"/>
      <c r="AH1204" s="39">
        <v>43647</v>
      </c>
      <c r="AI1204" s="41"/>
      <c r="AJ1204" s="41"/>
      <c r="AK1204" s="41"/>
      <c r="AL1204" s="41"/>
      <c r="AM1204" s="41"/>
      <c r="AN1204" s="41"/>
    </row>
    <row r="1205" spans="1:40" x14ac:dyDescent="0.3">
      <c r="A1205" s="41"/>
      <c r="B1205" s="62" t="s">
        <v>20656</v>
      </c>
      <c r="C1205" s="62" t="s">
        <v>20655</v>
      </c>
      <c r="D1205" s="41"/>
      <c r="E1205" s="41"/>
      <c r="F1205" s="41"/>
      <c r="G1205" s="41"/>
      <c r="H1205" s="41"/>
      <c r="I1205" s="41"/>
      <c r="J1205" s="41"/>
      <c r="K1205" s="41"/>
      <c r="L1205" s="25" t="s">
        <v>8881</v>
      </c>
      <c r="M1205" s="43"/>
      <c r="N1205" s="43"/>
      <c r="O1205" s="41"/>
      <c r="P1205" s="41"/>
      <c r="Q1205" s="57" t="s">
        <v>33</v>
      </c>
      <c r="R1205" s="57" t="s">
        <v>24</v>
      </c>
      <c r="S1205" s="57" t="s">
        <v>24</v>
      </c>
      <c r="T1205" s="41"/>
      <c r="U1205" s="41"/>
      <c r="V1205" s="41"/>
      <c r="W1205" s="41"/>
      <c r="X1205" s="41"/>
      <c r="Y1205" s="41"/>
      <c r="Z1205" s="41"/>
      <c r="AA1205" s="41"/>
      <c r="AB1205" s="41"/>
      <c r="AC1205" s="41"/>
      <c r="AD1205" s="41"/>
      <c r="AE1205" s="41"/>
      <c r="AF1205" s="41"/>
      <c r="AG1205" s="41"/>
      <c r="AH1205" s="39">
        <v>43381</v>
      </c>
      <c r="AI1205" s="41"/>
      <c r="AJ1205" s="41"/>
      <c r="AK1205" s="41"/>
      <c r="AL1205" s="41"/>
      <c r="AM1205" s="41"/>
      <c r="AN1205" s="41"/>
    </row>
    <row r="1206" spans="1:40" x14ac:dyDescent="0.3">
      <c r="A1206" s="41"/>
      <c r="B1206" s="62" t="s">
        <v>20654</v>
      </c>
      <c r="C1206" s="62" t="s">
        <v>20653</v>
      </c>
      <c r="D1206" s="41"/>
      <c r="E1206" s="41"/>
      <c r="F1206" s="41"/>
      <c r="G1206" s="41"/>
      <c r="H1206" s="41"/>
      <c r="I1206" s="41"/>
      <c r="J1206" s="41"/>
      <c r="K1206" s="41"/>
      <c r="L1206" s="25" t="s">
        <v>8881</v>
      </c>
      <c r="M1206" s="43"/>
      <c r="N1206" s="43"/>
      <c r="O1206" s="41"/>
      <c r="P1206" s="41"/>
      <c r="Q1206" s="57" t="s">
        <v>33</v>
      </c>
      <c r="R1206" s="57" t="s">
        <v>24</v>
      </c>
      <c r="S1206" s="57" t="s">
        <v>24</v>
      </c>
      <c r="T1206" s="41"/>
      <c r="U1206" s="41"/>
      <c r="V1206" s="41"/>
      <c r="W1206" s="41"/>
      <c r="X1206" s="41"/>
      <c r="Y1206" s="41"/>
      <c r="Z1206" s="41" t="s">
        <v>5785</v>
      </c>
      <c r="AA1206" s="41"/>
      <c r="AB1206" s="41"/>
      <c r="AC1206" s="41"/>
      <c r="AD1206" s="41"/>
      <c r="AE1206" s="41"/>
      <c r="AF1206" s="41"/>
      <c r="AG1206" s="41"/>
      <c r="AH1206" s="39">
        <v>43444</v>
      </c>
      <c r="AI1206" s="41"/>
      <c r="AJ1206" s="41"/>
      <c r="AK1206" s="41"/>
      <c r="AL1206" s="41"/>
      <c r="AM1206" s="41"/>
      <c r="AN1206" s="41"/>
    </row>
    <row r="1207" spans="1:40" x14ac:dyDescent="0.3">
      <c r="A1207" s="12" t="s">
        <v>17758</v>
      </c>
      <c r="B1207" s="62" t="s">
        <v>20907</v>
      </c>
      <c r="C1207" s="62" t="s">
        <v>20906</v>
      </c>
      <c r="D1207" s="41"/>
      <c r="E1207" s="41"/>
      <c r="F1207" s="41"/>
      <c r="G1207" s="41"/>
      <c r="I1207" s="41"/>
      <c r="J1207" t="s">
        <v>75</v>
      </c>
      <c r="K1207" s="41"/>
      <c r="L1207" s="25" t="s">
        <v>11777</v>
      </c>
      <c r="M1207" s="43"/>
      <c r="N1207" s="43"/>
      <c r="O1207" s="41"/>
      <c r="P1207" s="41"/>
      <c r="Q1207" s="57" t="s">
        <v>33</v>
      </c>
      <c r="R1207" s="57" t="s">
        <v>24</v>
      </c>
      <c r="S1207" s="57" t="s">
        <v>24</v>
      </c>
      <c r="T1207" s="41"/>
      <c r="U1207" s="41"/>
      <c r="V1207" s="41"/>
      <c r="W1207" s="41"/>
      <c r="X1207" s="41"/>
      <c r="Y1207" s="41"/>
      <c r="Z1207" s="41"/>
      <c r="AA1207" s="41"/>
      <c r="AB1207" s="41"/>
      <c r="AC1207" s="41"/>
      <c r="AD1207" s="41"/>
      <c r="AE1207" s="41"/>
      <c r="AF1207" s="41"/>
      <c r="AG1207" s="41"/>
      <c r="AH1207" s="39">
        <v>43607</v>
      </c>
      <c r="AI1207" s="41"/>
      <c r="AJ1207" s="41"/>
      <c r="AK1207" s="41"/>
      <c r="AL1207" s="41"/>
      <c r="AM1207" s="41"/>
      <c r="AN1207" s="41"/>
    </row>
    <row r="1208" spans="1:40" x14ac:dyDescent="0.3">
      <c r="A1208" s="12" t="s">
        <v>17758</v>
      </c>
      <c r="B1208" s="50" t="s">
        <v>11776</v>
      </c>
      <c r="C1208" s="10" t="s">
        <v>11775</v>
      </c>
      <c r="D1208" s="12"/>
      <c r="E1208" s="52" t="e">
        <v>#N/A</v>
      </c>
      <c r="F1208" s="12"/>
      <c r="G1208" s="52" t="e">
        <v>#N/A</v>
      </c>
      <c r="H1208" s="12"/>
      <c r="I1208" s="12"/>
      <c r="J1208" s="12" t="s">
        <v>75</v>
      </c>
      <c r="K1208" s="47" t="e">
        <v>#N/A</v>
      </c>
      <c r="L1208" s="25" t="s">
        <v>11777</v>
      </c>
      <c r="M1208" s="25" t="s">
        <v>11778</v>
      </c>
      <c r="N1208" s="25"/>
      <c r="O1208" s="26" t="s">
        <v>11779</v>
      </c>
      <c r="P1208" s="26" t="s">
        <v>11780</v>
      </c>
      <c r="Q1208" s="57" t="s">
        <v>33</v>
      </c>
      <c r="R1208" s="57" t="s">
        <v>33</v>
      </c>
      <c r="S1208" s="57" t="s">
        <v>24</v>
      </c>
      <c r="T1208" s="27"/>
      <c r="U1208" s="27">
        <v>1E-3</v>
      </c>
      <c r="V1208" s="44">
        <v>7.7024090909090903</v>
      </c>
      <c r="W1208" s="44">
        <v>6.7292230909090911</v>
      </c>
      <c r="X1208" s="44" t="s">
        <v>17791</v>
      </c>
      <c r="Y1208" s="29">
        <v>0.05</v>
      </c>
      <c r="Z1208" s="20" t="s">
        <v>5785</v>
      </c>
      <c r="AA1208" s="23" t="s">
        <v>6656</v>
      </c>
      <c r="AB1208" s="23" t="s">
        <v>18810</v>
      </c>
      <c r="AC1208" s="24" t="s">
        <v>742</v>
      </c>
      <c r="AD1208" s="24" t="s">
        <v>742</v>
      </c>
      <c r="AE1208" s="24" t="s">
        <v>24</v>
      </c>
      <c r="AF1208" s="24" t="s">
        <v>5775</v>
      </c>
      <c r="AG1208" s="25" t="s">
        <v>5766</v>
      </c>
      <c r="AH1208" s="39">
        <v>43153</v>
      </c>
      <c r="AI1208" s="26" t="s">
        <v>11781</v>
      </c>
      <c r="AJ1208" s="26" t="s">
        <v>11782</v>
      </c>
      <c r="AK1208" s="25" t="s">
        <v>18148</v>
      </c>
      <c r="AL1208" s="47">
        <v>268</v>
      </c>
      <c r="AM1208" s="47">
        <v>412</v>
      </c>
      <c r="AN1208" s="22" t="s">
        <v>11783</v>
      </c>
    </row>
    <row r="1209" spans="1:40" x14ac:dyDescent="0.3">
      <c r="A1209" s="12" t="s">
        <v>17758</v>
      </c>
      <c r="B1209" s="50" t="s">
        <v>11785</v>
      </c>
      <c r="C1209" s="10" t="s">
        <v>11784</v>
      </c>
      <c r="D1209" s="12"/>
      <c r="E1209" s="52" t="e">
        <v>#N/A</v>
      </c>
      <c r="F1209" s="12"/>
      <c r="G1209" s="52" t="e">
        <v>#N/A</v>
      </c>
      <c r="H1209" s="12"/>
      <c r="I1209" s="12"/>
      <c r="J1209" s="12" t="s">
        <v>75</v>
      </c>
      <c r="K1209" s="47" t="e">
        <v>#N/A</v>
      </c>
      <c r="L1209" s="25" t="s">
        <v>11777</v>
      </c>
      <c r="M1209" s="25" t="s">
        <v>11786</v>
      </c>
      <c r="N1209" s="25"/>
      <c r="O1209" s="26" t="s">
        <v>11787</v>
      </c>
      <c r="P1209" s="26" t="s">
        <v>11788</v>
      </c>
      <c r="Q1209" s="57" t="s">
        <v>33</v>
      </c>
      <c r="R1209" s="57" t="s">
        <v>33</v>
      </c>
      <c r="S1209" s="57" t="s">
        <v>24</v>
      </c>
      <c r="T1209" s="27"/>
      <c r="U1209" s="27">
        <v>1E-3</v>
      </c>
      <c r="V1209" s="44">
        <v>11.429863636363599</v>
      </c>
      <c r="W1209" s="44">
        <v>9.6463036363636352</v>
      </c>
      <c r="X1209" s="44" t="s">
        <v>17785</v>
      </c>
      <c r="Y1209" s="29">
        <v>0.05</v>
      </c>
      <c r="Z1209" s="20" t="s">
        <v>5785</v>
      </c>
      <c r="AA1209" s="23" t="s">
        <v>6656</v>
      </c>
      <c r="AB1209" s="23" t="s">
        <v>18810</v>
      </c>
      <c r="AC1209" s="24" t="s">
        <v>742</v>
      </c>
      <c r="AD1209" s="24" t="s">
        <v>742</v>
      </c>
      <c r="AE1209" s="24" t="s">
        <v>24</v>
      </c>
      <c r="AF1209" s="24" t="s">
        <v>5775</v>
      </c>
      <c r="AG1209" s="25" t="s">
        <v>5766</v>
      </c>
      <c r="AH1209" s="39">
        <v>43588</v>
      </c>
      <c r="AI1209" s="26" t="s">
        <v>11789</v>
      </c>
      <c r="AJ1209" s="26" t="s">
        <v>11790</v>
      </c>
      <c r="AK1209" s="25" t="s">
        <v>18147</v>
      </c>
      <c r="AL1209" s="47">
        <v>268</v>
      </c>
      <c r="AM1209" s="47">
        <v>411</v>
      </c>
      <c r="AN1209" s="22" t="s">
        <v>11783</v>
      </c>
    </row>
    <row r="1210" spans="1:40" x14ac:dyDescent="0.3">
      <c r="A1210" s="12" t="s">
        <v>33</v>
      </c>
      <c r="B1210" s="50" t="s">
        <v>11792</v>
      </c>
      <c r="C1210" s="10" t="s">
        <v>11791</v>
      </c>
      <c r="D1210" s="12" t="s">
        <v>3</v>
      </c>
      <c r="E1210" s="52" t="e">
        <v>#N/A</v>
      </c>
      <c r="F1210" s="12" t="s">
        <v>77</v>
      </c>
      <c r="G1210" s="52" t="e">
        <v>#N/A</v>
      </c>
      <c r="H1210" s="12" t="s">
        <v>17774</v>
      </c>
      <c r="I1210" s="12" t="s">
        <v>32</v>
      </c>
      <c r="J1210" s="25" t="s">
        <v>25</v>
      </c>
      <c r="K1210" s="47" t="e">
        <v>#N/A</v>
      </c>
      <c r="L1210" s="25" t="s">
        <v>11777</v>
      </c>
      <c r="M1210" s="25" t="s">
        <v>11793</v>
      </c>
      <c r="N1210" s="25"/>
      <c r="O1210" s="26" t="s">
        <v>11794</v>
      </c>
      <c r="P1210" s="26" t="s">
        <v>11795</v>
      </c>
      <c r="Q1210" s="57" t="s">
        <v>33</v>
      </c>
      <c r="R1210" s="57" t="s">
        <v>33</v>
      </c>
      <c r="S1210" s="57" t="s">
        <v>24</v>
      </c>
      <c r="T1210" s="27"/>
      <c r="U1210" s="27">
        <v>4.0000000000000002E-4</v>
      </c>
      <c r="V1210" s="44">
        <v>17.391454545454501</v>
      </c>
      <c r="W1210" s="44">
        <v>14.33348386363636</v>
      </c>
      <c r="X1210" s="44" t="s">
        <v>17784</v>
      </c>
      <c r="Y1210" s="29">
        <v>0.05</v>
      </c>
      <c r="Z1210" s="20" t="s">
        <v>5773</v>
      </c>
      <c r="AA1210" s="23" t="s">
        <v>6656</v>
      </c>
      <c r="AB1210" s="23" t="s">
        <v>18815</v>
      </c>
      <c r="AC1210" s="24" t="s">
        <v>26</v>
      </c>
      <c r="AD1210" s="24" t="s">
        <v>742</v>
      </c>
      <c r="AE1210" s="24" t="s">
        <v>24</v>
      </c>
      <c r="AF1210" s="24" t="s">
        <v>5775</v>
      </c>
      <c r="AG1210" s="25" t="s">
        <v>5766</v>
      </c>
      <c r="AH1210" s="39">
        <v>43565</v>
      </c>
      <c r="AI1210" s="26" t="s">
        <v>11796</v>
      </c>
      <c r="AJ1210" s="26" t="s">
        <v>11797</v>
      </c>
      <c r="AK1210" s="25" t="s">
        <v>18261</v>
      </c>
      <c r="AL1210" s="47">
        <v>343</v>
      </c>
      <c r="AM1210" s="47">
        <v>533</v>
      </c>
      <c r="AN1210" s="22" t="s">
        <v>11783</v>
      </c>
    </row>
    <row r="1211" spans="1:40" x14ac:dyDescent="0.3">
      <c r="A1211" s="12" t="s">
        <v>33</v>
      </c>
      <c r="B1211" s="50" t="s">
        <v>11799</v>
      </c>
      <c r="C1211" s="10" t="s">
        <v>11798</v>
      </c>
      <c r="D1211" s="12" t="s">
        <v>3</v>
      </c>
      <c r="E1211" s="52" t="e">
        <v>#N/A</v>
      </c>
      <c r="F1211" s="12" t="s">
        <v>77</v>
      </c>
      <c r="G1211" s="52" t="e">
        <v>#N/A</v>
      </c>
      <c r="H1211" s="12" t="s">
        <v>17774</v>
      </c>
      <c r="I1211" s="12" t="s">
        <v>32</v>
      </c>
      <c r="J1211" s="25" t="s">
        <v>25</v>
      </c>
      <c r="K1211" s="47" t="e">
        <v>#N/A</v>
      </c>
      <c r="L1211" s="25" t="s">
        <v>11777</v>
      </c>
      <c r="M1211" s="25" t="s">
        <v>11800</v>
      </c>
      <c r="N1211" s="25"/>
      <c r="O1211" s="26" t="s">
        <v>11801</v>
      </c>
      <c r="P1211" s="26" t="s">
        <v>11802</v>
      </c>
      <c r="Q1211" s="57" t="s">
        <v>33</v>
      </c>
      <c r="R1211" s="57" t="s">
        <v>33</v>
      </c>
      <c r="S1211" s="57" t="s">
        <v>24</v>
      </c>
      <c r="T1211" s="27"/>
      <c r="U1211" s="27">
        <v>4.0000000000000002E-4</v>
      </c>
      <c r="V1211" s="44">
        <v>17.085863636363602</v>
      </c>
      <c r="W1211" s="44">
        <v>14.270901409090907</v>
      </c>
      <c r="X1211" s="44" t="s">
        <v>17785</v>
      </c>
      <c r="Y1211" s="29">
        <v>0.05</v>
      </c>
      <c r="Z1211" s="20" t="s">
        <v>5785</v>
      </c>
      <c r="AA1211" s="23" t="s">
        <v>6656</v>
      </c>
      <c r="AB1211" s="23" t="s">
        <v>18810</v>
      </c>
      <c r="AC1211" s="24" t="s">
        <v>26</v>
      </c>
      <c r="AD1211" s="24" t="s">
        <v>742</v>
      </c>
      <c r="AE1211" s="24" t="s">
        <v>24</v>
      </c>
      <c r="AF1211" s="24" t="s">
        <v>5775</v>
      </c>
      <c r="AG1211" s="25" t="s">
        <v>5766</v>
      </c>
      <c r="AH1211" s="39">
        <v>43565</v>
      </c>
      <c r="AI1211" s="26" t="s">
        <v>11803</v>
      </c>
      <c r="AJ1211" s="26" t="s">
        <v>11804</v>
      </c>
      <c r="AK1211" s="25" t="s">
        <v>18261</v>
      </c>
      <c r="AL1211" s="47">
        <v>343</v>
      </c>
      <c r="AM1211" s="47">
        <v>533</v>
      </c>
      <c r="AN1211" s="22" t="s">
        <v>11783</v>
      </c>
    </row>
    <row r="1212" spans="1:40" x14ac:dyDescent="0.3">
      <c r="A1212" s="12" t="s">
        <v>17758</v>
      </c>
      <c r="B1212" s="50" t="s">
        <v>11806</v>
      </c>
      <c r="C1212" s="10" t="s">
        <v>11805</v>
      </c>
      <c r="D1212" s="12"/>
      <c r="E1212" s="52" t="e">
        <v>#N/A</v>
      </c>
      <c r="F1212" s="12"/>
      <c r="G1212" s="52" t="e">
        <v>#N/A</v>
      </c>
      <c r="H1212" s="12"/>
      <c r="I1212" s="12"/>
      <c r="J1212" s="12" t="s">
        <v>75</v>
      </c>
      <c r="K1212" s="47" t="e">
        <v>#N/A</v>
      </c>
      <c r="L1212" s="25" t="s">
        <v>11777</v>
      </c>
      <c r="M1212" s="25" t="s">
        <v>11807</v>
      </c>
      <c r="N1212" s="25"/>
      <c r="O1212" s="26" t="s">
        <v>11808</v>
      </c>
      <c r="P1212" s="26" t="s">
        <v>11809</v>
      </c>
      <c r="Q1212" s="57" t="s">
        <v>33</v>
      </c>
      <c r="R1212" s="57" t="s">
        <v>33</v>
      </c>
      <c r="S1212" s="57" t="s">
        <v>24</v>
      </c>
      <c r="T1212" s="27"/>
      <c r="U1212" s="27">
        <v>1E-3</v>
      </c>
      <c r="V1212" s="44">
        <v>40.518636363636404</v>
      </c>
      <c r="W1212" s="44">
        <v>30.175683909090914</v>
      </c>
      <c r="X1212" s="44" t="s">
        <v>17791</v>
      </c>
      <c r="Y1212" s="29">
        <v>0.05</v>
      </c>
      <c r="Z1212" s="20" t="s">
        <v>5785</v>
      </c>
      <c r="AA1212" s="23" t="s">
        <v>6656</v>
      </c>
      <c r="AB1212" s="23" t="s">
        <v>18810</v>
      </c>
      <c r="AC1212" s="24" t="s">
        <v>26</v>
      </c>
      <c r="AD1212" s="24" t="s">
        <v>742</v>
      </c>
      <c r="AE1212" s="24" t="s">
        <v>24</v>
      </c>
      <c r="AF1212" s="24" t="s">
        <v>5775</v>
      </c>
      <c r="AG1212" s="25" t="s">
        <v>5766</v>
      </c>
      <c r="AH1212" s="39">
        <v>43662</v>
      </c>
      <c r="AI1212" s="26" t="s">
        <v>6845</v>
      </c>
      <c r="AJ1212" s="26" t="s">
        <v>11810</v>
      </c>
      <c r="AK1212" s="25" t="s">
        <v>18109</v>
      </c>
      <c r="AL1212" s="47">
        <v>234</v>
      </c>
      <c r="AM1212" s="47">
        <v>371</v>
      </c>
      <c r="AN1212" s="22" t="s">
        <v>11783</v>
      </c>
    </row>
    <row r="1213" spans="1:40" x14ac:dyDescent="0.3">
      <c r="A1213" s="12" t="s">
        <v>17758</v>
      </c>
      <c r="B1213" s="50" t="s">
        <v>11812</v>
      </c>
      <c r="C1213" s="10" t="s">
        <v>11811</v>
      </c>
      <c r="D1213" s="12"/>
      <c r="E1213" s="52" t="e">
        <v>#N/A</v>
      </c>
      <c r="F1213" s="12"/>
      <c r="G1213" s="52" t="e">
        <v>#N/A</v>
      </c>
      <c r="H1213" s="12"/>
      <c r="I1213" s="12"/>
      <c r="J1213" s="12" t="s">
        <v>75</v>
      </c>
      <c r="K1213" s="47" t="e">
        <v>#N/A</v>
      </c>
      <c r="L1213" s="25" t="s">
        <v>11777</v>
      </c>
      <c r="M1213" s="25" t="s">
        <v>11813</v>
      </c>
      <c r="N1213" s="25"/>
      <c r="O1213" s="26" t="s">
        <v>11814</v>
      </c>
      <c r="P1213" s="26" t="s">
        <v>11815</v>
      </c>
      <c r="Q1213" s="57" t="s">
        <v>33</v>
      </c>
      <c r="R1213" s="57" t="s">
        <v>33</v>
      </c>
      <c r="S1213" s="57" t="s">
        <v>24</v>
      </c>
      <c r="T1213" s="27"/>
      <c r="U1213" s="27">
        <v>1E-3</v>
      </c>
      <c r="V1213" s="44">
        <v>14.283954545454501</v>
      </c>
      <c r="W1213" s="44">
        <v>12.429104000000001</v>
      </c>
      <c r="X1213" s="44" t="s">
        <v>17781</v>
      </c>
      <c r="Y1213" s="29">
        <v>0.05</v>
      </c>
      <c r="Z1213" s="20" t="s">
        <v>5785</v>
      </c>
      <c r="AA1213" s="23" t="s">
        <v>6656</v>
      </c>
      <c r="AB1213" s="23" t="s">
        <v>18810</v>
      </c>
      <c r="AC1213" s="24" t="s">
        <v>26</v>
      </c>
      <c r="AD1213" s="24" t="s">
        <v>742</v>
      </c>
      <c r="AE1213" s="24" t="s">
        <v>24</v>
      </c>
      <c r="AF1213" s="24" t="s">
        <v>5775</v>
      </c>
      <c r="AG1213" s="25" t="s">
        <v>5766</v>
      </c>
      <c r="AH1213" s="39">
        <v>43263</v>
      </c>
      <c r="AI1213" s="26" t="s">
        <v>11816</v>
      </c>
      <c r="AJ1213" s="26" t="s">
        <v>11817</v>
      </c>
      <c r="AK1213" s="25" t="s">
        <v>18157</v>
      </c>
      <c r="AL1213" s="47">
        <v>276</v>
      </c>
      <c r="AM1213" s="47">
        <v>421</v>
      </c>
      <c r="AN1213" s="22" t="s">
        <v>11783</v>
      </c>
    </row>
    <row r="1214" spans="1:40" x14ac:dyDescent="0.3">
      <c r="A1214" s="12" t="s">
        <v>17758</v>
      </c>
      <c r="B1214" s="50" t="s">
        <v>11819</v>
      </c>
      <c r="C1214" s="10" t="s">
        <v>11818</v>
      </c>
      <c r="D1214" s="12"/>
      <c r="E1214" s="52" t="e">
        <v>#N/A</v>
      </c>
      <c r="F1214" s="12"/>
      <c r="G1214" s="52" t="e">
        <v>#N/A</v>
      </c>
      <c r="H1214" s="12"/>
      <c r="I1214" s="12"/>
      <c r="J1214" s="12" t="s">
        <v>75</v>
      </c>
      <c r="K1214" s="47" t="e">
        <v>#N/A</v>
      </c>
      <c r="L1214" s="25" t="s">
        <v>11777</v>
      </c>
      <c r="M1214" s="25" t="s">
        <v>11820</v>
      </c>
      <c r="N1214" s="25"/>
      <c r="O1214" s="26" t="s">
        <v>11821</v>
      </c>
      <c r="P1214" s="26" t="s">
        <v>11822</v>
      </c>
      <c r="Q1214" s="57" t="s">
        <v>33</v>
      </c>
      <c r="R1214" s="57" t="s">
        <v>33</v>
      </c>
      <c r="S1214" s="57" t="s">
        <v>24</v>
      </c>
      <c r="T1214" s="27"/>
      <c r="U1214" s="27">
        <v>1E-3</v>
      </c>
      <c r="V1214" s="44">
        <v>21.3035</v>
      </c>
      <c r="W1214" s="44">
        <v>19.166790272727273</v>
      </c>
      <c r="X1214" s="44" t="s">
        <v>17781</v>
      </c>
      <c r="Y1214" s="29">
        <v>0.05</v>
      </c>
      <c r="Z1214" s="20" t="s">
        <v>5785</v>
      </c>
      <c r="AA1214" s="23" t="s">
        <v>6656</v>
      </c>
      <c r="AB1214" s="23" t="s">
        <v>18810</v>
      </c>
      <c r="AC1214" s="24" t="s">
        <v>26</v>
      </c>
      <c r="AD1214" s="24" t="s">
        <v>742</v>
      </c>
      <c r="AE1214" s="24" t="s">
        <v>24</v>
      </c>
      <c r="AF1214" s="24" t="s">
        <v>5775</v>
      </c>
      <c r="AG1214" s="25" t="s">
        <v>5766</v>
      </c>
      <c r="AH1214" s="39">
        <v>43588</v>
      </c>
      <c r="AI1214" s="26" t="s">
        <v>11823</v>
      </c>
      <c r="AJ1214" s="26" t="s">
        <v>11824</v>
      </c>
      <c r="AK1214" s="25" t="s">
        <v>18158</v>
      </c>
      <c r="AL1214" s="47">
        <v>276</v>
      </c>
      <c r="AM1214" s="47">
        <v>422</v>
      </c>
      <c r="AN1214" s="22" t="s">
        <v>11783</v>
      </c>
    </row>
    <row r="1215" spans="1:40" x14ac:dyDescent="0.3">
      <c r="A1215" s="12" t="s">
        <v>17758</v>
      </c>
      <c r="B1215" s="50" t="s">
        <v>11826</v>
      </c>
      <c r="C1215" s="10" t="s">
        <v>11825</v>
      </c>
      <c r="D1215" s="12"/>
      <c r="E1215" s="52" t="e">
        <v>#N/A</v>
      </c>
      <c r="F1215" s="12"/>
      <c r="G1215" s="52" t="e">
        <v>#N/A</v>
      </c>
      <c r="H1215" s="12"/>
      <c r="I1215" s="12"/>
      <c r="J1215" s="12" t="s">
        <v>75</v>
      </c>
      <c r="K1215" s="47" t="e">
        <v>#N/A</v>
      </c>
      <c r="L1215" s="25" t="s">
        <v>11777</v>
      </c>
      <c r="M1215" s="25" t="s">
        <v>11827</v>
      </c>
      <c r="N1215" s="25"/>
      <c r="O1215" s="26" t="s">
        <v>11828</v>
      </c>
      <c r="P1215" s="26" t="s">
        <v>11829</v>
      </c>
      <c r="Q1215" s="57" t="s">
        <v>33</v>
      </c>
      <c r="R1215" s="57" t="s">
        <v>33</v>
      </c>
      <c r="S1215" s="57" t="s">
        <v>24</v>
      </c>
      <c r="T1215" s="27"/>
      <c r="U1215" s="27">
        <v>1.9E-3</v>
      </c>
      <c r="V1215" s="44">
        <v>19.763681818181801</v>
      </c>
      <c r="W1215" s="44">
        <v>18.821947636363635</v>
      </c>
      <c r="X1215" s="44" t="s">
        <v>17781</v>
      </c>
      <c r="Y1215" s="29">
        <v>0.05</v>
      </c>
      <c r="Z1215" s="20" t="s">
        <v>5785</v>
      </c>
      <c r="AA1215" s="23" t="s">
        <v>5786</v>
      </c>
      <c r="AB1215" s="23" t="s">
        <v>18813</v>
      </c>
      <c r="AC1215" s="24" t="s">
        <v>742</v>
      </c>
      <c r="AD1215" s="24" t="s">
        <v>742</v>
      </c>
      <c r="AE1215" s="24" t="s">
        <v>24</v>
      </c>
      <c r="AF1215" s="24" t="s">
        <v>5775</v>
      </c>
      <c r="AG1215" s="25" t="s">
        <v>5779</v>
      </c>
      <c r="AH1215" s="39">
        <v>43447</v>
      </c>
      <c r="AI1215" s="26" t="s">
        <v>11830</v>
      </c>
      <c r="AJ1215" s="26" t="s">
        <v>11831</v>
      </c>
      <c r="AK1215" s="25"/>
      <c r="AL1215" s="47">
        <v>730</v>
      </c>
      <c r="AM1215" s="47">
        <v>1118</v>
      </c>
      <c r="AN1215" s="22" t="s">
        <v>11783</v>
      </c>
    </row>
    <row r="1216" spans="1:40" x14ac:dyDescent="0.3">
      <c r="A1216" s="12" t="s">
        <v>17758</v>
      </c>
      <c r="B1216" s="50" t="s">
        <v>11833</v>
      </c>
      <c r="C1216" s="10" t="s">
        <v>11832</v>
      </c>
      <c r="D1216" s="12"/>
      <c r="E1216" s="52" t="e">
        <v>#N/A</v>
      </c>
      <c r="F1216" s="12"/>
      <c r="G1216" s="52" t="e">
        <v>#N/A</v>
      </c>
      <c r="H1216" s="12"/>
      <c r="I1216" s="12"/>
      <c r="J1216" s="12" t="s">
        <v>75</v>
      </c>
      <c r="K1216" s="47" t="e">
        <v>#N/A</v>
      </c>
      <c r="L1216" s="25" t="s">
        <v>11777</v>
      </c>
      <c r="M1216" s="25" t="s">
        <v>11834</v>
      </c>
      <c r="N1216" s="25"/>
      <c r="O1216" s="26" t="s">
        <v>11835</v>
      </c>
      <c r="P1216" s="26" t="s">
        <v>11836</v>
      </c>
      <c r="Q1216" s="57" t="s">
        <v>33</v>
      </c>
      <c r="R1216" s="57" t="s">
        <v>33</v>
      </c>
      <c r="S1216" s="57" t="s">
        <v>24</v>
      </c>
      <c r="T1216" s="27"/>
      <c r="U1216" s="27">
        <v>1.9E-3</v>
      </c>
      <c r="V1216" s="44">
        <v>20.708681818181802</v>
      </c>
      <c r="W1216" s="44">
        <v>19.396469636363641</v>
      </c>
      <c r="X1216" s="44" t="s">
        <v>17784</v>
      </c>
      <c r="Y1216" s="29">
        <v>0.05</v>
      </c>
      <c r="Z1216" s="20" t="s">
        <v>5785</v>
      </c>
      <c r="AA1216" s="23" t="s">
        <v>5786</v>
      </c>
      <c r="AB1216" s="23" t="s">
        <v>18813</v>
      </c>
      <c r="AC1216" s="24" t="s">
        <v>742</v>
      </c>
      <c r="AD1216" s="24" t="s">
        <v>742</v>
      </c>
      <c r="AE1216" s="24" t="s">
        <v>24</v>
      </c>
      <c r="AF1216" s="24" t="s">
        <v>5775</v>
      </c>
      <c r="AG1216" s="25" t="s">
        <v>5779</v>
      </c>
      <c r="AH1216" s="39">
        <v>43447</v>
      </c>
      <c r="AI1216" s="26" t="s">
        <v>11837</v>
      </c>
      <c r="AJ1216" s="26" t="s">
        <v>11838</v>
      </c>
      <c r="AK1216" s="25"/>
      <c r="AL1216" s="47">
        <v>730</v>
      </c>
      <c r="AM1216" s="47">
        <v>1118</v>
      </c>
      <c r="AN1216" s="22" t="s">
        <v>11783</v>
      </c>
    </row>
    <row r="1217" spans="1:40" x14ac:dyDescent="0.3">
      <c r="A1217" s="12" t="s">
        <v>17758</v>
      </c>
      <c r="B1217" s="50" t="s">
        <v>11840</v>
      </c>
      <c r="C1217" s="10" t="s">
        <v>11839</v>
      </c>
      <c r="D1217" s="12" t="s">
        <v>3</v>
      </c>
      <c r="E1217" s="52" t="e">
        <v>#N/A</v>
      </c>
      <c r="F1217" s="12"/>
      <c r="G1217" s="52" t="e">
        <v>#N/A</v>
      </c>
      <c r="H1217" s="12"/>
      <c r="I1217" s="12"/>
      <c r="J1217" s="25" t="s">
        <v>75</v>
      </c>
      <c r="K1217" s="47" t="e">
        <v>#N/A</v>
      </c>
      <c r="L1217" s="25" t="s">
        <v>11777</v>
      </c>
      <c r="M1217" s="25" t="s">
        <v>11841</v>
      </c>
      <c r="N1217" s="25"/>
      <c r="O1217" s="26" t="s">
        <v>11842</v>
      </c>
      <c r="P1217" s="26" t="s">
        <v>11843</v>
      </c>
      <c r="Q1217" s="57" t="s">
        <v>33</v>
      </c>
      <c r="R1217" s="57" t="s">
        <v>33</v>
      </c>
      <c r="S1217" s="57" t="s">
        <v>24</v>
      </c>
      <c r="T1217" s="27"/>
      <c r="U1217" s="27">
        <v>8.0000000000000004E-4</v>
      </c>
      <c r="V1217" s="44">
        <v>5</v>
      </c>
      <c r="W1217" s="44">
        <v>4.8040267727272727</v>
      </c>
      <c r="X1217" s="44" t="s">
        <v>17785</v>
      </c>
      <c r="Y1217" s="29">
        <v>0.05</v>
      </c>
      <c r="Z1217" s="20" t="s">
        <v>5785</v>
      </c>
      <c r="AA1217" s="23" t="s">
        <v>5786</v>
      </c>
      <c r="AB1217" s="23" t="s">
        <v>18813</v>
      </c>
      <c r="AC1217" s="24" t="s">
        <v>742</v>
      </c>
      <c r="AD1217" s="24" t="s">
        <v>742</v>
      </c>
      <c r="AE1217" s="24" t="s">
        <v>24</v>
      </c>
      <c r="AF1217" s="24" t="s">
        <v>5775</v>
      </c>
      <c r="AG1217" s="25" t="s">
        <v>5779</v>
      </c>
      <c r="AH1217" s="39">
        <v>43263</v>
      </c>
      <c r="AI1217" s="26" t="s">
        <v>11844</v>
      </c>
      <c r="AJ1217" s="26" t="s">
        <v>11845</v>
      </c>
      <c r="AK1217" s="25"/>
      <c r="AL1217" s="47">
        <v>730</v>
      </c>
      <c r="AM1217" s="47">
        <v>1118</v>
      </c>
      <c r="AN1217" s="22" t="s">
        <v>11783</v>
      </c>
    </row>
    <row r="1218" spans="1:40" x14ac:dyDescent="0.3">
      <c r="A1218" s="12" t="s">
        <v>33</v>
      </c>
      <c r="B1218" s="50" t="s">
        <v>11847</v>
      </c>
      <c r="C1218" s="10" t="s">
        <v>11846</v>
      </c>
      <c r="D1218" s="12" t="s">
        <v>3</v>
      </c>
      <c r="E1218" s="52" t="e">
        <v>#N/A</v>
      </c>
      <c r="F1218" s="12" t="s">
        <v>64</v>
      </c>
      <c r="G1218" s="52" t="e">
        <v>#N/A</v>
      </c>
      <c r="H1218" s="12" t="s">
        <v>613</v>
      </c>
      <c r="I1218" s="12" t="s">
        <v>32</v>
      </c>
      <c r="J1218" s="25" t="s">
        <v>25</v>
      </c>
      <c r="K1218" s="47" t="e">
        <v>#N/A</v>
      </c>
      <c r="L1218" s="25" t="s">
        <v>11777</v>
      </c>
      <c r="M1218" s="25" t="s">
        <v>11848</v>
      </c>
      <c r="N1218" s="25"/>
      <c r="O1218" s="26" t="s">
        <v>11849</v>
      </c>
      <c r="P1218" s="26" t="s">
        <v>11850</v>
      </c>
      <c r="Q1218" s="57" t="s">
        <v>33</v>
      </c>
      <c r="R1218" s="57" t="s">
        <v>33</v>
      </c>
      <c r="S1218" s="57" t="s">
        <v>24</v>
      </c>
      <c r="T1218" s="27"/>
      <c r="U1218" s="27">
        <v>2.5000000000000001E-3</v>
      </c>
      <c r="V1218" s="44">
        <v>24.08</v>
      </c>
      <c r="W1218" s="44">
        <v>22.111015363636366</v>
      </c>
      <c r="X1218" s="44" t="s">
        <v>17784</v>
      </c>
      <c r="Y1218" s="29">
        <v>0.05</v>
      </c>
      <c r="Z1218" s="20" t="s">
        <v>5785</v>
      </c>
      <c r="AA1218" s="23" t="s">
        <v>5786</v>
      </c>
      <c r="AB1218" s="23" t="s">
        <v>18813</v>
      </c>
      <c r="AC1218" s="24" t="s">
        <v>742</v>
      </c>
      <c r="AD1218" s="24" t="s">
        <v>742</v>
      </c>
      <c r="AE1218" s="20" t="s">
        <v>19248</v>
      </c>
      <c r="AF1218" s="24" t="s">
        <v>5775</v>
      </c>
      <c r="AG1218" s="25" t="s">
        <v>5779</v>
      </c>
      <c r="AH1218" s="39">
        <v>43389</v>
      </c>
      <c r="AI1218" s="26" t="s">
        <v>11851</v>
      </c>
      <c r="AJ1218" s="26" t="s">
        <v>11852</v>
      </c>
      <c r="AK1218" s="25"/>
      <c r="AL1218" s="47">
        <v>730</v>
      </c>
      <c r="AM1218" s="47">
        <v>1118</v>
      </c>
      <c r="AN1218" s="22" t="s">
        <v>11783</v>
      </c>
    </row>
    <row r="1219" spans="1:40" x14ac:dyDescent="0.3">
      <c r="A1219" s="12" t="s">
        <v>17758</v>
      </c>
      <c r="B1219" s="62" t="s">
        <v>20911</v>
      </c>
      <c r="C1219" s="62" t="s">
        <v>20910</v>
      </c>
      <c r="D1219" s="41"/>
      <c r="E1219" s="41"/>
      <c r="F1219" s="41"/>
      <c r="G1219" s="41"/>
      <c r="H1219" s="41"/>
      <c r="I1219" s="41"/>
      <c r="J1219" t="s">
        <v>75</v>
      </c>
      <c r="K1219" s="41"/>
      <c r="L1219" s="25" t="s">
        <v>11777</v>
      </c>
      <c r="M1219" s="43"/>
      <c r="N1219" s="43"/>
      <c r="O1219" s="41"/>
      <c r="P1219" s="41"/>
      <c r="Q1219" s="57" t="s">
        <v>33</v>
      </c>
      <c r="R1219" s="57" t="s">
        <v>24</v>
      </c>
      <c r="S1219" s="57" t="s">
        <v>24</v>
      </c>
      <c r="T1219" s="41"/>
      <c r="U1219" s="41"/>
      <c r="V1219" s="41"/>
      <c r="W1219" s="41"/>
      <c r="X1219" s="41"/>
      <c r="Y1219" s="41"/>
      <c r="Z1219" s="41"/>
      <c r="AA1219" s="41"/>
      <c r="AB1219" s="41"/>
      <c r="AC1219" s="41"/>
      <c r="AD1219" s="41"/>
      <c r="AE1219" s="41"/>
      <c r="AF1219" s="41"/>
      <c r="AG1219" s="41"/>
      <c r="AH1219" s="39">
        <v>43565</v>
      </c>
      <c r="AI1219" s="41"/>
      <c r="AJ1219" s="41"/>
      <c r="AK1219" s="41"/>
      <c r="AL1219" s="41"/>
      <c r="AM1219" s="41"/>
      <c r="AN1219" s="41"/>
    </row>
    <row r="1220" spans="1:40" x14ac:dyDescent="0.3">
      <c r="A1220" s="12" t="s">
        <v>17758</v>
      </c>
      <c r="B1220" s="62" t="s">
        <v>20915</v>
      </c>
      <c r="C1220" s="62" t="s">
        <v>20914</v>
      </c>
      <c r="D1220" s="41"/>
      <c r="E1220" s="41"/>
      <c r="F1220" s="41"/>
      <c r="G1220" s="41"/>
      <c r="H1220" s="41"/>
      <c r="I1220" s="41"/>
      <c r="J1220" t="s">
        <v>75</v>
      </c>
      <c r="K1220" s="41"/>
      <c r="L1220" s="25" t="s">
        <v>11777</v>
      </c>
      <c r="M1220" s="43"/>
      <c r="N1220" s="43"/>
      <c r="O1220" s="41"/>
      <c r="P1220" s="41"/>
      <c r="Q1220" s="57" t="s">
        <v>33</v>
      </c>
      <c r="R1220" s="57" t="s">
        <v>24</v>
      </c>
      <c r="S1220" s="57" t="s">
        <v>24</v>
      </c>
      <c r="T1220" s="41"/>
      <c r="U1220" s="41"/>
      <c r="V1220" s="41"/>
      <c r="W1220" s="41"/>
      <c r="X1220" s="41"/>
      <c r="Y1220" s="41"/>
      <c r="Z1220" s="41"/>
      <c r="AA1220" s="41"/>
      <c r="AB1220" s="41"/>
      <c r="AC1220" s="41"/>
      <c r="AD1220" s="41"/>
      <c r="AE1220" s="41"/>
      <c r="AF1220" s="41"/>
      <c r="AG1220" s="41"/>
      <c r="AH1220" s="39">
        <v>43951</v>
      </c>
      <c r="AI1220" s="41"/>
      <c r="AJ1220" s="41"/>
      <c r="AK1220" s="41"/>
      <c r="AL1220" s="41"/>
      <c r="AM1220" s="41"/>
      <c r="AN1220" s="41"/>
    </row>
    <row r="1221" spans="1:40" x14ac:dyDescent="0.3">
      <c r="A1221" s="12" t="s">
        <v>17758</v>
      </c>
      <c r="B1221" s="62" t="s">
        <v>20917</v>
      </c>
      <c r="C1221" s="62" t="s">
        <v>20916</v>
      </c>
      <c r="D1221" s="41"/>
      <c r="E1221" s="41"/>
      <c r="F1221" s="41"/>
      <c r="G1221" s="41"/>
      <c r="H1221" s="41"/>
      <c r="I1221" s="41"/>
      <c r="J1221" t="s">
        <v>75</v>
      </c>
      <c r="K1221" s="41"/>
      <c r="L1221" s="25" t="s">
        <v>11777</v>
      </c>
      <c r="M1221" s="43"/>
      <c r="N1221" s="43"/>
      <c r="O1221" s="41"/>
      <c r="P1221" s="41"/>
      <c r="Q1221" s="57" t="s">
        <v>33</v>
      </c>
      <c r="R1221" s="57" t="s">
        <v>24</v>
      </c>
      <c r="S1221" s="57" t="s">
        <v>24</v>
      </c>
      <c r="T1221" s="41"/>
      <c r="U1221" s="41"/>
      <c r="V1221" s="41"/>
      <c r="W1221" s="41"/>
      <c r="X1221" s="41"/>
      <c r="Y1221" s="41"/>
      <c r="Z1221" s="41"/>
      <c r="AA1221" s="41"/>
      <c r="AB1221" s="41"/>
      <c r="AC1221" s="41"/>
      <c r="AD1221" s="41"/>
      <c r="AE1221" s="41"/>
      <c r="AF1221" s="41"/>
      <c r="AG1221" s="41"/>
      <c r="AH1221" s="39">
        <v>43970</v>
      </c>
      <c r="AI1221" s="41"/>
      <c r="AJ1221" s="41"/>
      <c r="AK1221" s="41"/>
      <c r="AL1221" s="41"/>
      <c r="AM1221" s="41"/>
      <c r="AN1221" s="41"/>
    </row>
    <row r="1222" spans="1:40" x14ac:dyDescent="0.3">
      <c r="A1222" s="12" t="s">
        <v>33</v>
      </c>
      <c r="B1222" s="50" t="s">
        <v>11854</v>
      </c>
      <c r="C1222" s="10" t="s">
        <v>11853</v>
      </c>
      <c r="D1222" s="12" t="s">
        <v>3</v>
      </c>
      <c r="E1222" s="52" t="e">
        <v>#N/A</v>
      </c>
      <c r="F1222" s="12" t="s">
        <v>60</v>
      </c>
      <c r="G1222" s="52" t="e">
        <v>#N/A</v>
      </c>
      <c r="H1222" s="12" t="s">
        <v>613</v>
      </c>
      <c r="I1222" s="12" t="s">
        <v>32</v>
      </c>
      <c r="J1222" s="25" t="s">
        <v>25</v>
      </c>
      <c r="K1222" s="47" t="e">
        <v>#N/A</v>
      </c>
      <c r="L1222" s="25" t="s">
        <v>11777</v>
      </c>
      <c r="M1222" s="25" t="s">
        <v>11855</v>
      </c>
      <c r="N1222" s="25"/>
      <c r="O1222" s="26" t="s">
        <v>11856</v>
      </c>
      <c r="P1222" s="26" t="s">
        <v>11857</v>
      </c>
      <c r="Q1222" s="57" t="s">
        <v>33</v>
      </c>
      <c r="R1222" s="57" t="s">
        <v>33</v>
      </c>
      <c r="S1222" s="57" t="s">
        <v>24</v>
      </c>
      <c r="T1222" s="27"/>
      <c r="U1222" s="27">
        <v>3.0000000000000001E-3</v>
      </c>
      <c r="V1222" s="44">
        <v>48.496454545454498</v>
      </c>
      <c r="W1222" s="44">
        <v>46.132964272727264</v>
      </c>
      <c r="X1222" s="44" t="s">
        <v>17787</v>
      </c>
      <c r="Y1222" s="29">
        <v>0.05</v>
      </c>
      <c r="Z1222" s="20" t="s">
        <v>5785</v>
      </c>
      <c r="AA1222" s="23" t="s">
        <v>5786</v>
      </c>
      <c r="AB1222" s="23" t="s">
        <v>18813</v>
      </c>
      <c r="AC1222" s="24" t="s">
        <v>26</v>
      </c>
      <c r="AD1222" s="24" t="s">
        <v>742</v>
      </c>
      <c r="AE1222" s="24" t="s">
        <v>24</v>
      </c>
      <c r="AF1222" s="24" t="s">
        <v>5775</v>
      </c>
      <c r="AG1222" s="25" t="s">
        <v>5779</v>
      </c>
      <c r="AH1222" s="39">
        <v>43447</v>
      </c>
      <c r="AI1222" s="26" t="s">
        <v>11858</v>
      </c>
      <c r="AJ1222" s="26" t="s">
        <v>11859</v>
      </c>
      <c r="AK1222" s="25"/>
      <c r="AL1222" s="47">
        <v>730</v>
      </c>
      <c r="AM1222" s="47">
        <v>1118</v>
      </c>
      <c r="AN1222" s="22" t="s">
        <v>11783</v>
      </c>
    </row>
    <row r="1223" spans="1:40" x14ac:dyDescent="0.3">
      <c r="A1223" s="12" t="s">
        <v>33</v>
      </c>
      <c r="B1223" s="50" t="s">
        <v>11861</v>
      </c>
      <c r="C1223" s="10" t="s">
        <v>11860</v>
      </c>
      <c r="D1223" s="12" t="s">
        <v>3</v>
      </c>
      <c r="E1223" s="52" t="e">
        <v>#N/A</v>
      </c>
      <c r="F1223" s="12" t="s">
        <v>43</v>
      </c>
      <c r="G1223" s="52" t="e">
        <v>#N/A</v>
      </c>
      <c r="H1223" s="12" t="s">
        <v>17773</v>
      </c>
      <c r="I1223" s="12" t="s">
        <v>32</v>
      </c>
      <c r="J1223" s="25" t="s">
        <v>25</v>
      </c>
      <c r="K1223" s="47" t="e">
        <v>#N/A</v>
      </c>
      <c r="L1223" s="25" t="s">
        <v>11777</v>
      </c>
      <c r="M1223" s="25" t="s">
        <v>11862</v>
      </c>
      <c r="N1223" s="25"/>
      <c r="O1223" s="26" t="s">
        <v>11863</v>
      </c>
      <c r="P1223" s="26" t="s">
        <v>11864</v>
      </c>
      <c r="Q1223" s="57" t="s">
        <v>33</v>
      </c>
      <c r="R1223" s="57" t="s">
        <v>33</v>
      </c>
      <c r="S1223" s="57" t="s">
        <v>24</v>
      </c>
      <c r="T1223" s="27"/>
      <c r="U1223" s="27">
        <v>1.9E-3</v>
      </c>
      <c r="V1223" s="44">
        <v>28.808227272727301</v>
      </c>
      <c r="W1223" s="44">
        <v>25.965421499999994</v>
      </c>
      <c r="X1223" s="44" t="s">
        <v>17780</v>
      </c>
      <c r="Y1223" s="29">
        <v>0.05</v>
      </c>
      <c r="Z1223" s="20" t="s">
        <v>5785</v>
      </c>
      <c r="AA1223" s="23" t="s">
        <v>5786</v>
      </c>
      <c r="AB1223" s="23" t="s">
        <v>18813</v>
      </c>
      <c r="AC1223" s="24" t="s">
        <v>26</v>
      </c>
      <c r="AD1223" s="24" t="s">
        <v>742</v>
      </c>
      <c r="AE1223" s="24" t="s">
        <v>24</v>
      </c>
      <c r="AF1223" s="24" t="s">
        <v>5775</v>
      </c>
      <c r="AG1223" s="25" t="s">
        <v>5766</v>
      </c>
      <c r="AH1223" s="39">
        <v>43662</v>
      </c>
      <c r="AI1223" s="26" t="s">
        <v>6845</v>
      </c>
      <c r="AJ1223" s="26" t="s">
        <v>11865</v>
      </c>
      <c r="AK1223" s="25" t="s">
        <v>18141</v>
      </c>
      <c r="AL1223" s="47">
        <v>263</v>
      </c>
      <c r="AM1223" s="47">
        <v>405</v>
      </c>
      <c r="AN1223" s="22" t="s">
        <v>11783</v>
      </c>
    </row>
    <row r="1224" spans="1:40" x14ac:dyDescent="0.3">
      <c r="A1224" s="12" t="s">
        <v>17758</v>
      </c>
      <c r="B1224" s="50" t="s">
        <v>11867</v>
      </c>
      <c r="C1224" s="10" t="s">
        <v>11866</v>
      </c>
      <c r="D1224" s="12"/>
      <c r="E1224" s="52" t="e">
        <v>#N/A</v>
      </c>
      <c r="F1224" s="12"/>
      <c r="G1224" s="52" t="e">
        <v>#N/A</v>
      </c>
      <c r="H1224" s="12"/>
      <c r="I1224" s="12"/>
      <c r="J1224" s="12" t="s">
        <v>75</v>
      </c>
      <c r="K1224" s="47" t="e">
        <v>#N/A</v>
      </c>
      <c r="L1224" s="25" t="s">
        <v>11777</v>
      </c>
      <c r="M1224" s="25" t="s">
        <v>11868</v>
      </c>
      <c r="N1224" s="25"/>
      <c r="O1224" s="26" t="s">
        <v>11869</v>
      </c>
      <c r="P1224" s="26" t="s">
        <v>11870</v>
      </c>
      <c r="Q1224" s="57" t="s">
        <v>33</v>
      </c>
      <c r="R1224" s="57" t="s">
        <v>33</v>
      </c>
      <c r="S1224" s="57" t="s">
        <v>24</v>
      </c>
      <c r="T1224" s="27"/>
      <c r="U1224" s="27">
        <v>3.5000000000000001E-3</v>
      </c>
      <c r="V1224" s="44">
        <v>81.373318181818206</v>
      </c>
      <c r="W1224" s="44">
        <v>77.279346090909101</v>
      </c>
      <c r="X1224" s="44" t="s">
        <v>17781</v>
      </c>
      <c r="Y1224" s="29">
        <v>0.05</v>
      </c>
      <c r="Z1224" s="20" t="s">
        <v>5785</v>
      </c>
      <c r="AA1224" s="23" t="s">
        <v>5786</v>
      </c>
      <c r="AB1224" s="23" t="s">
        <v>18813</v>
      </c>
      <c r="AC1224" s="24" t="s">
        <v>26</v>
      </c>
      <c r="AD1224" s="24" t="s">
        <v>742</v>
      </c>
      <c r="AE1224" s="24" t="s">
        <v>24</v>
      </c>
      <c r="AF1224" s="24" t="s">
        <v>5775</v>
      </c>
      <c r="AG1224" s="25" t="s">
        <v>5766</v>
      </c>
      <c r="AH1224" s="39">
        <v>43872</v>
      </c>
      <c r="AI1224" s="26" t="s">
        <v>11871</v>
      </c>
      <c r="AJ1224" s="26" t="s">
        <v>11872</v>
      </c>
      <c r="AK1224" s="25" t="s">
        <v>18154</v>
      </c>
      <c r="AL1224" s="47">
        <v>273</v>
      </c>
      <c r="AM1224" s="47">
        <v>418</v>
      </c>
      <c r="AN1224" s="22" t="s">
        <v>11783</v>
      </c>
    </row>
    <row r="1225" spans="1:40" x14ac:dyDescent="0.3">
      <c r="A1225" s="12" t="s">
        <v>33</v>
      </c>
      <c r="B1225" s="50" t="s">
        <v>11874</v>
      </c>
      <c r="C1225" s="10" t="s">
        <v>11873</v>
      </c>
      <c r="D1225" s="12" t="s">
        <v>3</v>
      </c>
      <c r="E1225" s="52" t="e">
        <v>#N/A</v>
      </c>
      <c r="F1225" s="12" t="s">
        <v>43</v>
      </c>
      <c r="G1225" s="52" t="e">
        <v>#N/A</v>
      </c>
      <c r="H1225" s="12" t="s">
        <v>613</v>
      </c>
      <c r="I1225" s="12" t="s">
        <v>32</v>
      </c>
      <c r="J1225" s="25" t="s">
        <v>25</v>
      </c>
      <c r="K1225" s="47" t="e">
        <v>#N/A</v>
      </c>
      <c r="L1225" s="25" t="s">
        <v>11777</v>
      </c>
      <c r="M1225" s="25" t="s">
        <v>11875</v>
      </c>
      <c r="N1225" s="25"/>
      <c r="O1225" s="26" t="s">
        <v>11876</v>
      </c>
      <c r="P1225" s="26" t="s">
        <v>11877</v>
      </c>
      <c r="Q1225" s="57" t="s">
        <v>33</v>
      </c>
      <c r="R1225" s="57" t="s">
        <v>33</v>
      </c>
      <c r="S1225" s="57" t="s">
        <v>24</v>
      </c>
      <c r="T1225" s="27"/>
      <c r="U1225" s="27">
        <v>2.5000000000000001E-3</v>
      </c>
      <c r="V1225" s="44">
        <v>27.328545454545502</v>
      </c>
      <c r="W1225" s="44">
        <v>24.025110363636362</v>
      </c>
      <c r="X1225" s="44" t="s">
        <v>17787</v>
      </c>
      <c r="Y1225" s="29">
        <v>0.05</v>
      </c>
      <c r="Z1225" s="20" t="s">
        <v>5785</v>
      </c>
      <c r="AA1225" s="23" t="s">
        <v>5786</v>
      </c>
      <c r="AB1225" s="23" t="s">
        <v>18813</v>
      </c>
      <c r="AC1225" s="24" t="s">
        <v>26</v>
      </c>
      <c r="AD1225" s="24" t="s">
        <v>742</v>
      </c>
      <c r="AE1225" s="24" t="s">
        <v>24</v>
      </c>
      <c r="AF1225" s="24" t="s">
        <v>5775</v>
      </c>
      <c r="AG1225" s="25" t="s">
        <v>5779</v>
      </c>
      <c r="AH1225" s="39">
        <v>43389</v>
      </c>
      <c r="AI1225" s="26" t="s">
        <v>11878</v>
      </c>
      <c r="AJ1225" s="26" t="s">
        <v>11879</v>
      </c>
      <c r="AK1225" s="25"/>
      <c r="AL1225" s="47">
        <v>730</v>
      </c>
      <c r="AM1225" s="47">
        <v>1118</v>
      </c>
      <c r="AN1225" s="22" t="s">
        <v>11783</v>
      </c>
    </row>
    <row r="1226" spans="1:40" x14ac:dyDescent="0.3">
      <c r="A1226" s="41"/>
      <c r="B1226" s="62" t="s">
        <v>20927</v>
      </c>
      <c r="C1226" s="62" t="s">
        <v>20926</v>
      </c>
      <c r="D1226" s="41"/>
      <c r="E1226" s="41"/>
      <c r="F1226" s="41"/>
      <c r="G1226" s="41"/>
      <c r="H1226" s="41"/>
      <c r="I1226" s="41"/>
      <c r="J1226" s="41"/>
      <c r="K1226" s="41"/>
      <c r="L1226" s="25" t="s">
        <v>11777</v>
      </c>
      <c r="M1226" s="43"/>
      <c r="N1226" s="43"/>
      <c r="O1226" s="41"/>
      <c r="P1226" s="41"/>
      <c r="Q1226" s="57" t="s">
        <v>33</v>
      </c>
      <c r="R1226" s="57" t="s">
        <v>24</v>
      </c>
      <c r="S1226" s="57" t="s">
        <v>24</v>
      </c>
      <c r="T1226" s="41"/>
      <c r="U1226" s="41"/>
      <c r="V1226" s="41"/>
      <c r="W1226" s="41"/>
      <c r="X1226" s="41"/>
      <c r="Y1226" s="41"/>
      <c r="Z1226" s="41"/>
      <c r="AA1226" s="41"/>
      <c r="AB1226" s="41"/>
      <c r="AC1226" s="41"/>
      <c r="AD1226" s="41"/>
      <c r="AE1226" s="41"/>
      <c r="AF1226" s="41"/>
      <c r="AG1226" s="41"/>
      <c r="AH1226" s="39">
        <v>43053</v>
      </c>
      <c r="AI1226" s="41"/>
      <c r="AJ1226" s="41"/>
      <c r="AK1226" s="41"/>
      <c r="AL1226" s="41"/>
      <c r="AM1226" s="41"/>
      <c r="AN1226" s="41"/>
    </row>
    <row r="1227" spans="1:40" x14ac:dyDescent="0.3">
      <c r="A1227" s="41"/>
      <c r="B1227" s="62" t="s">
        <v>20923</v>
      </c>
      <c r="C1227" s="62" t="s">
        <v>20922</v>
      </c>
      <c r="D1227" s="41"/>
      <c r="E1227" s="41"/>
      <c r="F1227" s="41"/>
      <c r="G1227" s="41"/>
      <c r="H1227" s="41"/>
      <c r="I1227" s="41"/>
      <c r="J1227" s="41"/>
      <c r="K1227" s="41"/>
      <c r="L1227" s="25" t="s">
        <v>11777</v>
      </c>
      <c r="M1227" s="43"/>
      <c r="N1227" s="43"/>
      <c r="O1227" s="41"/>
      <c r="P1227" s="41"/>
      <c r="Q1227" s="57" t="s">
        <v>33</v>
      </c>
      <c r="R1227" s="57" t="s">
        <v>24</v>
      </c>
      <c r="S1227" s="57" t="s">
        <v>24</v>
      </c>
      <c r="T1227" s="41"/>
      <c r="U1227" s="41"/>
      <c r="V1227" s="41"/>
      <c r="W1227" s="41"/>
      <c r="X1227" s="41"/>
      <c r="Y1227" s="41"/>
      <c r="Z1227" s="41"/>
      <c r="AA1227" s="41"/>
      <c r="AB1227" s="41"/>
      <c r="AC1227" s="41"/>
      <c r="AD1227" s="41"/>
      <c r="AE1227" s="41"/>
      <c r="AF1227" s="41"/>
      <c r="AG1227" s="41"/>
      <c r="AH1227" s="39">
        <v>43356</v>
      </c>
      <c r="AI1227" s="41"/>
      <c r="AJ1227" s="41"/>
      <c r="AK1227" s="41"/>
      <c r="AL1227" s="41"/>
      <c r="AM1227" s="41"/>
      <c r="AN1227" s="41"/>
    </row>
    <row r="1228" spans="1:40" x14ac:dyDescent="0.3">
      <c r="A1228" s="41"/>
      <c r="B1228" s="62" t="s">
        <v>20925</v>
      </c>
      <c r="C1228" s="62" t="s">
        <v>20924</v>
      </c>
      <c r="D1228" s="41"/>
      <c r="E1228" s="41"/>
      <c r="F1228" s="41"/>
      <c r="G1228" s="41"/>
      <c r="H1228" s="41"/>
      <c r="I1228" s="41"/>
      <c r="J1228" s="41"/>
      <c r="K1228" s="41"/>
      <c r="L1228" s="25" t="s">
        <v>11777</v>
      </c>
      <c r="M1228" s="43"/>
      <c r="N1228" s="43"/>
      <c r="O1228" s="41"/>
      <c r="P1228" s="41"/>
      <c r="Q1228" s="57" t="s">
        <v>33</v>
      </c>
      <c r="R1228" s="57" t="s">
        <v>24</v>
      </c>
      <c r="S1228" s="57" t="s">
        <v>24</v>
      </c>
      <c r="T1228" s="41"/>
      <c r="U1228" s="41"/>
      <c r="V1228" s="41"/>
      <c r="W1228" s="41"/>
      <c r="X1228" s="41"/>
      <c r="Y1228" s="41"/>
      <c r="Z1228" s="41"/>
      <c r="AA1228" s="41"/>
      <c r="AB1228" s="41"/>
      <c r="AC1228" s="41"/>
      <c r="AD1228" s="41"/>
      <c r="AE1228" s="41"/>
      <c r="AF1228" s="41"/>
      <c r="AG1228" s="41"/>
      <c r="AH1228" s="39">
        <v>43356</v>
      </c>
      <c r="AI1228" s="41"/>
      <c r="AJ1228" s="41"/>
      <c r="AK1228" s="41"/>
      <c r="AL1228" s="41"/>
      <c r="AM1228" s="41"/>
      <c r="AN1228" s="41"/>
    </row>
    <row r="1229" spans="1:40" x14ac:dyDescent="0.3">
      <c r="A1229" s="12" t="s">
        <v>33</v>
      </c>
      <c r="B1229" s="50" t="s">
        <v>11881</v>
      </c>
      <c r="C1229" s="10" t="s">
        <v>11880</v>
      </c>
      <c r="D1229" s="12" t="s">
        <v>3</v>
      </c>
      <c r="E1229" s="52" t="e">
        <v>#N/A</v>
      </c>
      <c r="F1229" s="12" t="s">
        <v>77</v>
      </c>
      <c r="G1229" s="52" t="e">
        <v>#N/A</v>
      </c>
      <c r="H1229" s="12" t="s">
        <v>17773</v>
      </c>
      <c r="I1229" s="12" t="s">
        <v>32</v>
      </c>
      <c r="J1229" s="25" t="s">
        <v>25</v>
      </c>
      <c r="K1229" s="47" t="e">
        <v>#N/A</v>
      </c>
      <c r="L1229" s="25" t="s">
        <v>11777</v>
      </c>
      <c r="M1229" s="25" t="s">
        <v>11882</v>
      </c>
      <c r="N1229" s="25"/>
      <c r="O1229" s="26" t="s">
        <v>11883</v>
      </c>
      <c r="P1229" s="26" t="s">
        <v>11884</v>
      </c>
      <c r="Q1229" s="57" t="s">
        <v>33</v>
      </c>
      <c r="R1229" s="57" t="s">
        <v>33</v>
      </c>
      <c r="S1229" s="57" t="s">
        <v>24</v>
      </c>
      <c r="T1229" s="27"/>
      <c r="U1229" s="27">
        <v>1.9E-3</v>
      </c>
      <c r="V1229" s="44">
        <v>22.972318181818199</v>
      </c>
      <c r="W1229" s="44">
        <v>21.218814545454549</v>
      </c>
      <c r="X1229" s="44" t="s">
        <v>17785</v>
      </c>
      <c r="Y1229" s="29">
        <v>0.05</v>
      </c>
      <c r="Z1229" s="20" t="s">
        <v>5785</v>
      </c>
      <c r="AA1229" s="23" t="s">
        <v>5786</v>
      </c>
      <c r="AB1229" s="23" t="s">
        <v>18813</v>
      </c>
      <c r="AC1229" s="24" t="s">
        <v>26</v>
      </c>
      <c r="AD1229" s="24" t="s">
        <v>742</v>
      </c>
      <c r="AE1229" s="24" t="s">
        <v>24</v>
      </c>
      <c r="AF1229" s="24" t="s">
        <v>5775</v>
      </c>
      <c r="AG1229" s="25" t="s">
        <v>5766</v>
      </c>
      <c r="AH1229" s="39">
        <v>43662</v>
      </c>
      <c r="AI1229" s="26" t="s">
        <v>6845</v>
      </c>
      <c r="AJ1229" s="26" t="s">
        <v>11885</v>
      </c>
      <c r="AK1229" s="25" t="s">
        <v>18142</v>
      </c>
      <c r="AL1229" s="47">
        <v>264</v>
      </c>
      <c r="AM1229" s="47">
        <v>406</v>
      </c>
      <c r="AN1229" s="22" t="s">
        <v>11783</v>
      </c>
    </row>
    <row r="1230" spans="1:40" x14ac:dyDescent="0.3">
      <c r="A1230" s="12" t="s">
        <v>33</v>
      </c>
      <c r="B1230" s="50" t="s">
        <v>11887</v>
      </c>
      <c r="C1230" s="10" t="s">
        <v>11886</v>
      </c>
      <c r="D1230" s="12" t="s">
        <v>3</v>
      </c>
      <c r="E1230" s="52" t="e">
        <v>#N/A</v>
      </c>
      <c r="F1230" s="12" t="s">
        <v>77</v>
      </c>
      <c r="G1230" s="52" t="e">
        <v>#N/A</v>
      </c>
      <c r="H1230" s="12" t="s">
        <v>613</v>
      </c>
      <c r="I1230" s="12" t="s">
        <v>32</v>
      </c>
      <c r="J1230" s="25" t="s">
        <v>25</v>
      </c>
      <c r="K1230" s="47" t="e">
        <v>#N/A</v>
      </c>
      <c r="L1230" s="25" t="s">
        <v>11777</v>
      </c>
      <c r="M1230" s="25" t="s">
        <v>11888</v>
      </c>
      <c r="N1230" s="25"/>
      <c r="O1230" s="26" t="s">
        <v>11889</v>
      </c>
      <c r="P1230" s="26" t="s">
        <v>11890</v>
      </c>
      <c r="Q1230" s="57" t="s">
        <v>33</v>
      </c>
      <c r="R1230" s="57" t="s">
        <v>33</v>
      </c>
      <c r="S1230" s="57" t="s">
        <v>24</v>
      </c>
      <c r="T1230" s="27"/>
      <c r="U1230" s="27">
        <v>2E-3</v>
      </c>
      <c r="V1230" s="44">
        <v>28.013181818181799</v>
      </c>
      <c r="W1230" s="44">
        <v>22.972494863636367</v>
      </c>
      <c r="X1230" s="44" t="s">
        <v>17787</v>
      </c>
      <c r="Y1230" s="29">
        <v>0.05</v>
      </c>
      <c r="Z1230" s="20" t="s">
        <v>5785</v>
      </c>
      <c r="AA1230" s="23" t="s">
        <v>5786</v>
      </c>
      <c r="AB1230" s="23" t="s">
        <v>18813</v>
      </c>
      <c r="AC1230" s="24" t="s">
        <v>26</v>
      </c>
      <c r="AD1230" s="24" t="s">
        <v>742</v>
      </c>
      <c r="AE1230" s="24" t="s">
        <v>24</v>
      </c>
      <c r="AF1230" s="24" t="s">
        <v>5775</v>
      </c>
      <c r="AG1230" s="25" t="s">
        <v>5779</v>
      </c>
      <c r="AH1230" s="39">
        <v>43389</v>
      </c>
      <c r="AI1230" s="26" t="s">
        <v>11891</v>
      </c>
      <c r="AJ1230" s="26" t="s">
        <v>11892</v>
      </c>
      <c r="AK1230" s="25"/>
      <c r="AL1230" s="47">
        <v>730</v>
      </c>
      <c r="AM1230" s="47">
        <v>1118</v>
      </c>
      <c r="AN1230" s="22" t="s">
        <v>11783</v>
      </c>
    </row>
    <row r="1231" spans="1:40" x14ac:dyDescent="0.3">
      <c r="A1231" s="12" t="s">
        <v>17798</v>
      </c>
      <c r="B1231" s="50" t="s">
        <v>11894</v>
      </c>
      <c r="C1231" s="10" t="s">
        <v>11893</v>
      </c>
      <c r="D1231" s="12" t="s">
        <v>3</v>
      </c>
      <c r="E1231" s="52" t="e">
        <v>#N/A</v>
      </c>
      <c r="F1231" s="12" t="s">
        <v>77</v>
      </c>
      <c r="G1231" s="52" t="e">
        <v>#N/A</v>
      </c>
      <c r="H1231" s="38" t="s">
        <v>613</v>
      </c>
      <c r="I1231" s="12" t="s">
        <v>32</v>
      </c>
      <c r="J1231" s="25" t="s">
        <v>25</v>
      </c>
      <c r="K1231" s="47" t="e">
        <v>#N/A</v>
      </c>
      <c r="L1231" s="25" t="s">
        <v>11777</v>
      </c>
      <c r="M1231" s="25" t="s">
        <v>11895</v>
      </c>
      <c r="N1231" s="25"/>
      <c r="O1231" s="26" t="s">
        <v>11896</v>
      </c>
      <c r="P1231" s="26" t="s">
        <v>11897</v>
      </c>
      <c r="Q1231" s="57" t="s">
        <v>24</v>
      </c>
      <c r="R1231" s="57" t="s">
        <v>33</v>
      </c>
      <c r="S1231" s="57" t="s">
        <v>24</v>
      </c>
      <c r="T1231" s="27"/>
      <c r="U1231" s="27">
        <v>2E-3</v>
      </c>
      <c r="V1231" s="44">
        <v>147.44713636363599</v>
      </c>
      <c r="W1231" s="44">
        <v>142.42861131818179</v>
      </c>
      <c r="X1231" s="44" t="s">
        <v>17781</v>
      </c>
      <c r="Y1231" s="29">
        <v>0.05</v>
      </c>
      <c r="Z1231" s="20" t="s">
        <v>5773</v>
      </c>
      <c r="AA1231" s="23" t="s">
        <v>5786</v>
      </c>
      <c r="AB1231" s="23" t="s">
        <v>18812</v>
      </c>
      <c r="AC1231" s="24" t="s">
        <v>26</v>
      </c>
      <c r="AD1231" s="24" t="s">
        <v>742</v>
      </c>
      <c r="AE1231" s="24" t="s">
        <v>24</v>
      </c>
      <c r="AF1231" s="24" t="s">
        <v>5775</v>
      </c>
      <c r="AG1231" s="25" t="s">
        <v>5779</v>
      </c>
      <c r="AH1231" s="39" t="e">
        <v>#N/A</v>
      </c>
      <c r="AI1231" s="26" t="s">
        <v>11898</v>
      </c>
      <c r="AJ1231" s="26" t="s">
        <v>11899</v>
      </c>
      <c r="AK1231" s="25"/>
      <c r="AL1231" s="47">
        <v>730</v>
      </c>
      <c r="AM1231" s="47">
        <v>1118</v>
      </c>
      <c r="AN1231" s="22" t="s">
        <v>11783</v>
      </c>
    </row>
    <row r="1232" spans="1:40" x14ac:dyDescent="0.3">
      <c r="A1232" s="41"/>
      <c r="B1232" s="62" t="s">
        <v>20919</v>
      </c>
      <c r="C1232" s="62" t="s">
        <v>20918</v>
      </c>
      <c r="D1232" s="41"/>
      <c r="E1232" s="41"/>
      <c r="F1232" s="41"/>
      <c r="G1232" s="41"/>
      <c r="H1232" s="41"/>
      <c r="I1232" s="41"/>
      <c r="J1232" s="41"/>
      <c r="K1232" s="41"/>
      <c r="L1232" s="25" t="s">
        <v>11777</v>
      </c>
      <c r="M1232" s="43"/>
      <c r="N1232" s="43"/>
      <c r="O1232" s="41"/>
      <c r="P1232" s="41"/>
      <c r="Q1232" s="57" t="s">
        <v>33</v>
      </c>
      <c r="R1232" s="57" t="s">
        <v>24</v>
      </c>
      <c r="S1232" s="57" t="s">
        <v>24</v>
      </c>
      <c r="T1232" s="41"/>
      <c r="U1232" s="41"/>
      <c r="V1232" s="41"/>
      <c r="W1232" s="41"/>
      <c r="X1232" s="41"/>
      <c r="Y1232" s="41"/>
      <c r="Z1232" t="s">
        <v>5773</v>
      </c>
      <c r="AA1232" s="41"/>
      <c r="AB1232" s="41"/>
      <c r="AC1232" s="41"/>
      <c r="AD1232" s="41"/>
      <c r="AE1232" s="41"/>
      <c r="AF1232" s="41"/>
      <c r="AG1232" s="41"/>
      <c r="AH1232" s="39">
        <v>44090</v>
      </c>
      <c r="AI1232" s="41"/>
      <c r="AJ1232" s="41"/>
      <c r="AK1232" s="41"/>
      <c r="AL1232" s="41"/>
      <c r="AM1232" s="41"/>
      <c r="AN1232" s="41"/>
    </row>
    <row r="1233" spans="1:40" x14ac:dyDescent="0.3">
      <c r="A1233" s="12" t="s">
        <v>17758</v>
      </c>
      <c r="B1233" s="50" t="s">
        <v>11901</v>
      </c>
      <c r="C1233" s="10" t="s">
        <v>11900</v>
      </c>
      <c r="D1233" s="12"/>
      <c r="E1233" s="52" t="e">
        <v>#N/A</v>
      </c>
      <c r="F1233" s="12"/>
      <c r="G1233" s="52" t="e">
        <v>#N/A</v>
      </c>
      <c r="H1233" s="12"/>
      <c r="I1233" s="12"/>
      <c r="J1233" s="12" t="s">
        <v>75</v>
      </c>
      <c r="K1233" s="47" t="e">
        <v>#N/A</v>
      </c>
      <c r="L1233" s="25" t="s">
        <v>11777</v>
      </c>
      <c r="M1233" s="25" t="s">
        <v>11902</v>
      </c>
      <c r="N1233" s="25"/>
      <c r="O1233" s="26" t="s">
        <v>11903</v>
      </c>
      <c r="P1233" s="26" t="s">
        <v>11904</v>
      </c>
      <c r="Q1233" s="57" t="s">
        <v>33</v>
      </c>
      <c r="R1233" s="57" t="s">
        <v>33</v>
      </c>
      <c r="S1233" s="57" t="s">
        <v>24</v>
      </c>
      <c r="T1233" s="27"/>
      <c r="U1233" s="27">
        <v>1.9E-3</v>
      </c>
      <c r="V1233" s="44">
        <v>43.475454545454497</v>
      </c>
      <c r="W1233" s="44">
        <v>40.616925954545458</v>
      </c>
      <c r="X1233" s="44" t="s">
        <v>17781</v>
      </c>
      <c r="Y1233" s="29">
        <v>0.05</v>
      </c>
      <c r="Z1233" s="20" t="s">
        <v>5785</v>
      </c>
      <c r="AA1233" s="23" t="s">
        <v>5786</v>
      </c>
      <c r="AB1233" s="23" t="s">
        <v>18813</v>
      </c>
      <c r="AC1233" s="24" t="s">
        <v>26</v>
      </c>
      <c r="AD1233" s="24" t="s">
        <v>742</v>
      </c>
      <c r="AE1233" s="24" t="s">
        <v>24</v>
      </c>
      <c r="AF1233" s="24" t="s">
        <v>5775</v>
      </c>
      <c r="AG1233" s="25" t="s">
        <v>5779</v>
      </c>
      <c r="AH1233" s="39">
        <v>43447</v>
      </c>
      <c r="AI1233" s="26" t="s">
        <v>11905</v>
      </c>
      <c r="AJ1233" s="26" t="s">
        <v>11906</v>
      </c>
      <c r="AK1233" s="25"/>
      <c r="AL1233" s="47">
        <v>730</v>
      </c>
      <c r="AM1233" s="47">
        <v>1118</v>
      </c>
      <c r="AN1233" s="22" t="s">
        <v>11783</v>
      </c>
    </row>
    <row r="1234" spans="1:40" x14ac:dyDescent="0.3">
      <c r="A1234" s="12" t="s">
        <v>17758</v>
      </c>
      <c r="B1234" s="62" t="s">
        <v>20921</v>
      </c>
      <c r="C1234" s="62" t="s">
        <v>20920</v>
      </c>
      <c r="D1234" s="41"/>
      <c r="E1234" s="41"/>
      <c r="F1234" s="41"/>
      <c r="G1234" s="41"/>
      <c r="H1234" s="41"/>
      <c r="I1234" s="41"/>
      <c r="J1234" t="s">
        <v>75</v>
      </c>
      <c r="K1234" s="41"/>
      <c r="L1234" s="25" t="s">
        <v>11777</v>
      </c>
      <c r="M1234" s="43"/>
      <c r="N1234" s="43"/>
      <c r="O1234" s="41"/>
      <c r="P1234" s="41"/>
      <c r="Q1234" s="57" t="s">
        <v>33</v>
      </c>
      <c r="R1234" s="57" t="s">
        <v>24</v>
      </c>
      <c r="S1234" s="57" t="s">
        <v>24</v>
      </c>
      <c r="T1234" s="41"/>
      <c r="U1234" s="41"/>
      <c r="V1234" s="41"/>
      <c r="W1234" s="41"/>
      <c r="X1234" s="41"/>
      <c r="Y1234" s="41"/>
      <c r="Z1234" s="41"/>
      <c r="AA1234" s="41"/>
      <c r="AB1234" s="41"/>
      <c r="AC1234" s="41"/>
      <c r="AD1234" s="41"/>
      <c r="AE1234" s="41"/>
      <c r="AF1234" s="41"/>
      <c r="AG1234" s="41"/>
      <c r="AH1234" s="39">
        <v>43809</v>
      </c>
      <c r="AI1234" s="41"/>
      <c r="AJ1234" s="41"/>
      <c r="AK1234" s="41"/>
      <c r="AL1234" s="41"/>
      <c r="AM1234" s="41"/>
      <c r="AN1234" s="41"/>
    </row>
    <row r="1235" spans="1:40" x14ac:dyDescent="0.3">
      <c r="A1235" s="12" t="s">
        <v>17758</v>
      </c>
      <c r="B1235" s="50" t="s">
        <v>11908</v>
      </c>
      <c r="C1235" s="10" t="s">
        <v>11907</v>
      </c>
      <c r="D1235" s="12"/>
      <c r="E1235" s="52" t="e">
        <v>#N/A</v>
      </c>
      <c r="F1235" s="12"/>
      <c r="G1235" s="52" t="e">
        <v>#N/A</v>
      </c>
      <c r="H1235" s="12"/>
      <c r="I1235" s="12"/>
      <c r="J1235" s="12" t="s">
        <v>75</v>
      </c>
      <c r="K1235" s="47" t="e">
        <v>#N/A</v>
      </c>
      <c r="L1235" s="25" t="s">
        <v>11777</v>
      </c>
      <c r="M1235" s="25" t="s">
        <v>11909</v>
      </c>
      <c r="N1235" s="25"/>
      <c r="O1235" s="26" t="s">
        <v>11910</v>
      </c>
      <c r="P1235" s="26" t="s">
        <v>11911</v>
      </c>
      <c r="Q1235" s="57" t="s">
        <v>33</v>
      </c>
      <c r="R1235" s="57" t="s">
        <v>33</v>
      </c>
      <c r="S1235" s="57" t="s">
        <v>24</v>
      </c>
      <c r="T1235" s="27"/>
      <c r="U1235" s="27">
        <v>3.8999999999999998E-3</v>
      </c>
      <c r="V1235" s="44">
        <v>77.510181818181806</v>
      </c>
      <c r="W1235" s="44">
        <v>71.119181863636356</v>
      </c>
      <c r="X1235" s="44" t="s">
        <v>17789</v>
      </c>
      <c r="Y1235" s="29">
        <v>0.05</v>
      </c>
      <c r="Z1235" s="20" t="s">
        <v>5773</v>
      </c>
      <c r="AA1235" s="23" t="s">
        <v>6656</v>
      </c>
      <c r="AB1235" s="23" t="s">
        <v>18815</v>
      </c>
      <c r="AC1235" s="24" t="s">
        <v>26</v>
      </c>
      <c r="AD1235" s="24" t="s">
        <v>742</v>
      </c>
      <c r="AE1235" s="24" t="s">
        <v>24</v>
      </c>
      <c r="AF1235" s="24" t="s">
        <v>5775</v>
      </c>
      <c r="AG1235" s="25" t="s">
        <v>5766</v>
      </c>
      <c r="AH1235" s="39">
        <v>43153</v>
      </c>
      <c r="AI1235" s="26" t="s">
        <v>11912</v>
      </c>
      <c r="AJ1235" s="26" t="s">
        <v>11913</v>
      </c>
      <c r="AK1235" s="25" t="s">
        <v>18146</v>
      </c>
      <c r="AL1235" s="47">
        <v>267</v>
      </c>
      <c r="AM1235" s="47">
        <v>410</v>
      </c>
      <c r="AN1235" s="22" t="s">
        <v>11783</v>
      </c>
    </row>
    <row r="1236" spans="1:40" x14ac:dyDescent="0.3">
      <c r="A1236" s="12" t="s">
        <v>17758</v>
      </c>
      <c r="B1236" s="50" t="s">
        <v>11915</v>
      </c>
      <c r="C1236" s="10" t="s">
        <v>11914</v>
      </c>
      <c r="D1236" s="12"/>
      <c r="E1236" s="52" t="e">
        <v>#N/A</v>
      </c>
      <c r="F1236" s="12"/>
      <c r="G1236" s="52" t="e">
        <v>#N/A</v>
      </c>
      <c r="H1236" s="12"/>
      <c r="I1236" s="12"/>
      <c r="J1236" s="12" t="s">
        <v>75</v>
      </c>
      <c r="K1236" s="47" t="e">
        <v>#N/A</v>
      </c>
      <c r="L1236" s="25" t="s">
        <v>11777</v>
      </c>
      <c r="M1236" s="25" t="s">
        <v>11916</v>
      </c>
      <c r="N1236" s="25"/>
      <c r="O1236" s="26" t="s">
        <v>11917</v>
      </c>
      <c r="P1236" s="26" t="s">
        <v>11918</v>
      </c>
      <c r="Q1236" s="57" t="s">
        <v>33</v>
      </c>
      <c r="R1236" s="57" t="s">
        <v>33</v>
      </c>
      <c r="S1236" s="57" t="s">
        <v>24</v>
      </c>
      <c r="T1236" s="27"/>
      <c r="U1236" s="27">
        <v>3.8999999999999998E-3</v>
      </c>
      <c r="V1236" s="44">
        <v>49.8630454545455</v>
      </c>
      <c r="W1236" s="44">
        <v>44.988754136363632</v>
      </c>
      <c r="X1236" s="44" t="s">
        <v>17785</v>
      </c>
      <c r="Y1236" s="29">
        <v>0.05</v>
      </c>
      <c r="Z1236" s="20" t="s">
        <v>5785</v>
      </c>
      <c r="AA1236" s="23" t="s">
        <v>6656</v>
      </c>
      <c r="AB1236" s="23" t="s">
        <v>18810</v>
      </c>
      <c r="AC1236" s="24" t="s">
        <v>26</v>
      </c>
      <c r="AD1236" s="24" t="s">
        <v>742</v>
      </c>
      <c r="AE1236" s="24" t="s">
        <v>33</v>
      </c>
      <c r="AF1236" s="24" t="s">
        <v>5775</v>
      </c>
      <c r="AG1236" s="25" t="s">
        <v>5766</v>
      </c>
      <c r="AH1236" s="39">
        <v>43389</v>
      </c>
      <c r="AI1236" s="26" t="s">
        <v>11919</v>
      </c>
      <c r="AJ1236" s="26" t="s">
        <v>11920</v>
      </c>
      <c r="AK1236" s="25" t="s">
        <v>18146</v>
      </c>
      <c r="AL1236" s="47">
        <v>267</v>
      </c>
      <c r="AM1236" s="47">
        <v>410</v>
      </c>
      <c r="AN1236" s="22" t="s">
        <v>11783</v>
      </c>
    </row>
    <row r="1237" spans="1:40" x14ac:dyDescent="0.3">
      <c r="A1237" s="12" t="s">
        <v>17758</v>
      </c>
      <c r="B1237" s="50" t="s">
        <v>11922</v>
      </c>
      <c r="C1237" s="10" t="s">
        <v>11921</v>
      </c>
      <c r="D1237" s="12"/>
      <c r="E1237" s="52" t="e">
        <v>#N/A</v>
      </c>
      <c r="F1237" s="12"/>
      <c r="G1237" s="52" t="e">
        <v>#N/A</v>
      </c>
      <c r="H1237" s="12"/>
      <c r="I1237" s="12"/>
      <c r="J1237" s="12" t="s">
        <v>75</v>
      </c>
      <c r="K1237" s="47" t="e">
        <v>#N/A</v>
      </c>
      <c r="L1237" s="25" t="s">
        <v>11777</v>
      </c>
      <c r="M1237" s="25" t="s">
        <v>11923</v>
      </c>
      <c r="N1237" s="25"/>
      <c r="O1237" s="26" t="s">
        <v>11924</v>
      </c>
      <c r="P1237" s="26" t="s">
        <v>11925</v>
      </c>
      <c r="Q1237" s="57" t="s">
        <v>33</v>
      </c>
      <c r="R1237" s="57" t="s">
        <v>33</v>
      </c>
      <c r="S1237" s="57" t="s">
        <v>24</v>
      </c>
      <c r="T1237" s="27"/>
      <c r="U1237" s="27">
        <v>3.8999999999999998E-3</v>
      </c>
      <c r="V1237" s="44">
        <v>128.07068181818201</v>
      </c>
      <c r="W1237" s="44">
        <v>104.63474059090912</v>
      </c>
      <c r="X1237" s="44" t="s">
        <v>17782</v>
      </c>
      <c r="Y1237" s="29">
        <v>0.05</v>
      </c>
      <c r="Z1237" s="20" t="s">
        <v>5785</v>
      </c>
      <c r="AA1237" s="23" t="s">
        <v>6656</v>
      </c>
      <c r="AB1237" s="23" t="s">
        <v>18810</v>
      </c>
      <c r="AC1237" s="24" t="s">
        <v>26</v>
      </c>
      <c r="AD1237" s="24" t="s">
        <v>742</v>
      </c>
      <c r="AE1237" s="24" t="s">
        <v>24</v>
      </c>
      <c r="AF1237" s="24" t="s">
        <v>5775</v>
      </c>
      <c r="AG1237" s="25" t="s">
        <v>5766</v>
      </c>
      <c r="AH1237" s="39">
        <v>43809</v>
      </c>
      <c r="AI1237" s="26" t="s">
        <v>11926</v>
      </c>
      <c r="AJ1237" s="26" t="s">
        <v>11927</v>
      </c>
      <c r="AK1237" s="25" t="s">
        <v>18146</v>
      </c>
      <c r="AL1237" s="47">
        <v>267</v>
      </c>
      <c r="AM1237" s="47">
        <v>410</v>
      </c>
      <c r="AN1237" s="22" t="s">
        <v>11783</v>
      </c>
    </row>
    <row r="1238" spans="1:40" x14ac:dyDescent="0.3">
      <c r="A1238" s="12" t="s">
        <v>17758</v>
      </c>
      <c r="B1238" s="50" t="s">
        <v>11929</v>
      </c>
      <c r="C1238" s="10" t="s">
        <v>11928</v>
      </c>
      <c r="D1238" s="12" t="s">
        <v>3</v>
      </c>
      <c r="E1238" s="52" t="e">
        <v>#N/A</v>
      </c>
      <c r="F1238" s="12"/>
      <c r="G1238" s="52" t="e">
        <v>#N/A</v>
      </c>
      <c r="H1238" s="12"/>
      <c r="I1238" s="12"/>
      <c r="J1238" s="25" t="s">
        <v>75</v>
      </c>
      <c r="K1238" s="47" t="e">
        <v>#N/A</v>
      </c>
      <c r="L1238" s="25" t="s">
        <v>11777</v>
      </c>
      <c r="M1238" s="25" t="s">
        <v>11930</v>
      </c>
      <c r="N1238" s="25"/>
      <c r="O1238" s="26" t="s">
        <v>11931</v>
      </c>
      <c r="P1238" s="26" t="s">
        <v>11932</v>
      </c>
      <c r="Q1238" s="57" t="s">
        <v>33</v>
      </c>
      <c r="R1238" s="57" t="s">
        <v>33</v>
      </c>
      <c r="S1238" s="57" t="s">
        <v>24</v>
      </c>
      <c r="T1238" s="27"/>
      <c r="U1238" s="27">
        <v>1.8E-3</v>
      </c>
      <c r="V1238" s="44">
        <v>14.1368636363636</v>
      </c>
      <c r="W1238" s="44">
        <v>10.591397681818181</v>
      </c>
      <c r="X1238" s="44" t="s">
        <v>17781</v>
      </c>
      <c r="Y1238" s="29">
        <v>0.05</v>
      </c>
      <c r="Z1238" s="20" t="s">
        <v>5773</v>
      </c>
      <c r="AA1238" s="23" t="s">
        <v>5786</v>
      </c>
      <c r="AB1238" s="23" t="s">
        <v>18812</v>
      </c>
      <c r="AC1238" s="24" t="s">
        <v>26</v>
      </c>
      <c r="AD1238" s="24" t="s">
        <v>742</v>
      </c>
      <c r="AE1238" s="24" t="s">
        <v>24</v>
      </c>
      <c r="AF1238" s="24" t="s">
        <v>5775</v>
      </c>
      <c r="AG1238" s="25" t="s">
        <v>5779</v>
      </c>
      <c r="AH1238" s="39">
        <v>43153</v>
      </c>
      <c r="AI1238" s="26" t="s">
        <v>11933</v>
      </c>
      <c r="AJ1238" s="26" t="s">
        <v>11934</v>
      </c>
      <c r="AK1238" s="25"/>
      <c r="AL1238" s="47">
        <v>730</v>
      </c>
      <c r="AM1238" s="47">
        <v>1118</v>
      </c>
      <c r="AN1238" s="19" t="s">
        <v>11783</v>
      </c>
    </row>
    <row r="1239" spans="1:40" x14ac:dyDescent="0.3">
      <c r="A1239" s="12" t="s">
        <v>17758</v>
      </c>
      <c r="B1239" s="50" t="s">
        <v>11935</v>
      </c>
      <c r="C1239" s="10" t="s">
        <v>11928</v>
      </c>
      <c r="D1239" s="12" t="s">
        <v>3</v>
      </c>
      <c r="E1239" s="52" t="e">
        <v>#N/A</v>
      </c>
      <c r="F1239" s="12"/>
      <c r="G1239" s="52" t="e">
        <v>#N/A</v>
      </c>
      <c r="H1239" s="12"/>
      <c r="I1239" s="12"/>
      <c r="J1239" s="25" t="s">
        <v>75</v>
      </c>
      <c r="K1239" s="47" t="e">
        <v>#N/A</v>
      </c>
      <c r="L1239" s="25" t="s">
        <v>11777</v>
      </c>
      <c r="M1239" s="25" t="s">
        <v>11936</v>
      </c>
      <c r="N1239" s="25"/>
      <c r="O1239" s="26" t="s">
        <v>11937</v>
      </c>
      <c r="P1239" s="26" t="s">
        <v>11938</v>
      </c>
      <c r="Q1239" s="57" t="s">
        <v>33</v>
      </c>
      <c r="R1239" s="57" t="s">
        <v>33</v>
      </c>
      <c r="S1239" s="57" t="s">
        <v>24</v>
      </c>
      <c r="T1239" s="27"/>
      <c r="U1239" s="27">
        <v>1.8E-3</v>
      </c>
      <c r="V1239" s="44">
        <v>28.8994545454545</v>
      </c>
      <c r="W1239" s="44">
        <v>26.519212772727272</v>
      </c>
      <c r="X1239" s="44" t="s">
        <v>17785</v>
      </c>
      <c r="Y1239" s="29">
        <v>0.05</v>
      </c>
      <c r="Z1239" s="20" t="s">
        <v>5785</v>
      </c>
      <c r="AA1239" s="23" t="s">
        <v>5786</v>
      </c>
      <c r="AB1239" s="23" t="s">
        <v>18813</v>
      </c>
      <c r="AC1239" s="24" t="s">
        <v>26</v>
      </c>
      <c r="AD1239" s="24" t="s">
        <v>742</v>
      </c>
      <c r="AE1239" s="24" t="s">
        <v>24</v>
      </c>
      <c r="AF1239" s="24" t="s">
        <v>5775</v>
      </c>
      <c r="AG1239" s="25" t="s">
        <v>5779</v>
      </c>
      <c r="AH1239" s="39">
        <v>43565</v>
      </c>
      <c r="AI1239" s="26" t="s">
        <v>11939</v>
      </c>
      <c r="AJ1239" s="26" t="s">
        <v>11940</v>
      </c>
      <c r="AK1239" s="25"/>
      <c r="AL1239" s="47">
        <v>730</v>
      </c>
      <c r="AM1239" s="47">
        <v>1118</v>
      </c>
      <c r="AN1239" s="22" t="s">
        <v>11783</v>
      </c>
    </row>
    <row r="1240" spans="1:40" x14ac:dyDescent="0.3">
      <c r="A1240" s="12" t="s">
        <v>17797</v>
      </c>
      <c r="B1240" s="50" t="s">
        <v>11942</v>
      </c>
      <c r="C1240" s="10" t="s">
        <v>11941</v>
      </c>
      <c r="D1240" s="12" t="s">
        <v>3</v>
      </c>
      <c r="E1240" s="52" t="e">
        <v>#N/A</v>
      </c>
      <c r="F1240" s="12" t="s">
        <v>67</v>
      </c>
      <c r="G1240" s="52" t="e">
        <v>#N/A</v>
      </c>
      <c r="H1240" s="12" t="s">
        <v>17774</v>
      </c>
      <c r="I1240" s="12" t="s">
        <v>32</v>
      </c>
      <c r="J1240" s="25" t="s">
        <v>25</v>
      </c>
      <c r="K1240" s="47" t="e">
        <v>#N/A</v>
      </c>
      <c r="L1240" s="25" t="s">
        <v>5769</v>
      </c>
      <c r="M1240" s="25" t="s">
        <v>11943</v>
      </c>
      <c r="N1240" s="25"/>
      <c r="O1240" s="26" t="s">
        <v>11944</v>
      </c>
      <c r="P1240" s="26" t="s">
        <v>11945</v>
      </c>
      <c r="Q1240" s="57" t="s">
        <v>33</v>
      </c>
      <c r="R1240" s="57" t="s">
        <v>33</v>
      </c>
      <c r="S1240" s="57" t="s">
        <v>24</v>
      </c>
      <c r="T1240" s="27"/>
      <c r="U1240" s="27">
        <v>8.0000000000000002E-3</v>
      </c>
      <c r="V1240" s="44">
        <v>151.58791666666701</v>
      </c>
      <c r="W1240" s="44">
        <v>148.61172499999998</v>
      </c>
      <c r="X1240" s="44" t="s">
        <v>17787</v>
      </c>
      <c r="Y1240" s="29">
        <v>0.05</v>
      </c>
      <c r="Z1240" s="20" t="s">
        <v>5785</v>
      </c>
      <c r="AA1240" s="23" t="s">
        <v>6656</v>
      </c>
      <c r="AB1240" s="23" t="s">
        <v>18810</v>
      </c>
      <c r="AC1240" s="24" t="s">
        <v>26</v>
      </c>
      <c r="AD1240" s="24" t="s">
        <v>742</v>
      </c>
      <c r="AE1240" s="24" t="s">
        <v>24</v>
      </c>
      <c r="AF1240" s="24" t="s">
        <v>8306</v>
      </c>
      <c r="AG1240" s="25" t="s">
        <v>5766</v>
      </c>
      <c r="AH1240" s="39">
        <v>43572</v>
      </c>
      <c r="AI1240" s="26" t="s">
        <v>11946</v>
      </c>
      <c r="AJ1240" s="26" t="s">
        <v>11947</v>
      </c>
      <c r="AK1240" s="25" t="s">
        <v>18070</v>
      </c>
      <c r="AL1240" s="47">
        <v>203</v>
      </c>
      <c r="AM1240" s="47">
        <v>329</v>
      </c>
      <c r="AN1240" s="22" t="s">
        <v>5778</v>
      </c>
    </row>
    <row r="1241" spans="1:40" x14ac:dyDescent="0.3">
      <c r="A1241" s="12" t="s">
        <v>17758</v>
      </c>
      <c r="B1241" s="50" t="s">
        <v>11949</v>
      </c>
      <c r="C1241" s="10" t="s">
        <v>11948</v>
      </c>
      <c r="D1241" s="25"/>
      <c r="E1241" s="52" t="e">
        <v>#N/A</v>
      </c>
      <c r="F1241" s="12" t="s">
        <v>43</v>
      </c>
      <c r="G1241" s="52" t="e">
        <v>#N/A</v>
      </c>
      <c r="H1241" s="12"/>
      <c r="I1241" s="12"/>
      <c r="J1241" s="25" t="s">
        <v>17755</v>
      </c>
      <c r="K1241" s="47" t="e">
        <v>#N/A</v>
      </c>
      <c r="L1241" s="25" t="s">
        <v>11950</v>
      </c>
      <c r="M1241" s="25" t="s">
        <v>11951</v>
      </c>
      <c r="N1241" s="25"/>
      <c r="O1241" s="26" t="s">
        <v>11952</v>
      </c>
      <c r="P1241" s="26" t="s">
        <v>11953</v>
      </c>
      <c r="Q1241" s="57" t="s">
        <v>33</v>
      </c>
      <c r="R1241" s="57" t="s">
        <v>33</v>
      </c>
      <c r="S1241" s="57" t="s">
        <v>24</v>
      </c>
      <c r="T1241" s="27"/>
      <c r="U1241" s="27">
        <v>3.0999999999999999E-3</v>
      </c>
      <c r="V1241" s="44">
        <v>29.954181818181802</v>
      </c>
      <c r="W1241" s="44">
        <v>14.051024545454544</v>
      </c>
      <c r="X1241" s="44" t="s">
        <v>17781</v>
      </c>
      <c r="Y1241" s="29">
        <v>0.03</v>
      </c>
      <c r="Z1241" s="20" t="s">
        <v>5785</v>
      </c>
      <c r="AA1241" s="23" t="s">
        <v>5774</v>
      </c>
      <c r="AB1241" s="23" t="s">
        <v>18814</v>
      </c>
      <c r="AC1241" s="24" t="s">
        <v>26</v>
      </c>
      <c r="AD1241" s="24" t="s">
        <v>742</v>
      </c>
      <c r="AE1241" s="24" t="s">
        <v>24</v>
      </c>
      <c r="AF1241" s="24" t="s">
        <v>5821</v>
      </c>
      <c r="AG1241" s="25" t="s">
        <v>5766</v>
      </c>
      <c r="AH1241" s="39">
        <v>42927</v>
      </c>
      <c r="AI1241" s="26" t="s">
        <v>11954</v>
      </c>
      <c r="AJ1241" s="26"/>
      <c r="AK1241" s="25" t="s">
        <v>17929</v>
      </c>
      <c r="AL1241" s="47">
        <v>62</v>
      </c>
      <c r="AM1241" s="47">
        <v>140</v>
      </c>
      <c r="AN1241" s="22" t="s">
        <v>11955</v>
      </c>
    </row>
    <row r="1242" spans="1:40" x14ac:dyDescent="0.3">
      <c r="A1242" s="12" t="s">
        <v>33</v>
      </c>
      <c r="B1242" s="50" t="s">
        <v>11957</v>
      </c>
      <c r="C1242" s="10" t="s">
        <v>11956</v>
      </c>
      <c r="D1242" s="12" t="s">
        <v>404</v>
      </c>
      <c r="E1242" s="52" t="e">
        <v>#N/A</v>
      </c>
      <c r="F1242" s="12" t="s">
        <v>43</v>
      </c>
      <c r="G1242" s="52" t="e">
        <v>#N/A</v>
      </c>
      <c r="H1242" s="12" t="s">
        <v>17774</v>
      </c>
      <c r="I1242" s="12" t="s">
        <v>32</v>
      </c>
      <c r="J1242" s="25" t="s">
        <v>25</v>
      </c>
      <c r="K1242" s="47" t="e">
        <v>#N/A</v>
      </c>
      <c r="L1242" s="25" t="s">
        <v>11950</v>
      </c>
      <c r="M1242" s="25" t="s">
        <v>11958</v>
      </c>
      <c r="N1242" s="25"/>
      <c r="O1242" s="26" t="s">
        <v>11959</v>
      </c>
      <c r="P1242" s="26" t="s">
        <v>11960</v>
      </c>
      <c r="Q1242" s="57" t="s">
        <v>33</v>
      </c>
      <c r="R1242" s="57" t="s">
        <v>33</v>
      </c>
      <c r="S1242" s="57" t="s">
        <v>24</v>
      </c>
      <c r="T1242" s="27"/>
      <c r="U1242" s="27">
        <v>4.8999999999999998E-3</v>
      </c>
      <c r="V1242" s="44">
        <v>40.050909090909101</v>
      </c>
      <c r="W1242" s="44">
        <v>36.862482181818173</v>
      </c>
      <c r="X1242" s="44" t="s">
        <v>17781</v>
      </c>
      <c r="Y1242" s="29">
        <v>0.03</v>
      </c>
      <c r="Z1242" s="20" t="s">
        <v>5785</v>
      </c>
      <c r="AA1242" s="23" t="s">
        <v>5786</v>
      </c>
      <c r="AB1242" s="23" t="s">
        <v>18813</v>
      </c>
      <c r="AC1242" s="24" t="s">
        <v>26</v>
      </c>
      <c r="AD1242" s="24" t="s">
        <v>742</v>
      </c>
      <c r="AE1242" s="24" t="s">
        <v>24</v>
      </c>
      <c r="AF1242" s="24" t="s">
        <v>5821</v>
      </c>
      <c r="AG1242" s="25" t="s">
        <v>5766</v>
      </c>
      <c r="AH1242" s="39">
        <v>43648</v>
      </c>
      <c r="AI1242" s="26" t="s">
        <v>11961</v>
      </c>
      <c r="AJ1242" s="26" t="s">
        <v>11962</v>
      </c>
      <c r="AK1242" s="25" t="s">
        <v>18582</v>
      </c>
      <c r="AL1242" s="47">
        <v>537</v>
      </c>
      <c r="AM1242" s="47">
        <v>862</v>
      </c>
      <c r="AN1242" s="22" t="s">
        <v>11955</v>
      </c>
    </row>
    <row r="1243" spans="1:40" x14ac:dyDescent="0.3">
      <c r="A1243" s="12" t="s">
        <v>33</v>
      </c>
      <c r="B1243" s="50" t="s">
        <v>11964</v>
      </c>
      <c r="C1243" s="10" t="s">
        <v>11963</v>
      </c>
      <c r="D1243" s="12" t="s">
        <v>3</v>
      </c>
      <c r="E1243" s="52" t="e">
        <v>#N/A</v>
      </c>
      <c r="F1243" s="12" t="s">
        <v>4335</v>
      </c>
      <c r="G1243" s="52" t="e">
        <v>#N/A</v>
      </c>
      <c r="H1243" s="12" t="s">
        <v>17774</v>
      </c>
      <c r="I1243" s="12" t="s">
        <v>32</v>
      </c>
      <c r="J1243" s="25" t="s">
        <v>25</v>
      </c>
      <c r="K1243" s="47" t="e">
        <v>#N/A</v>
      </c>
      <c r="L1243" s="25" t="s">
        <v>11950</v>
      </c>
      <c r="M1243" s="25" t="s">
        <v>11965</v>
      </c>
      <c r="N1243" s="47" t="s">
        <v>20079</v>
      </c>
      <c r="O1243" s="26" t="s">
        <v>11966</v>
      </c>
      <c r="P1243" s="26" t="s">
        <v>11967</v>
      </c>
      <c r="Q1243" s="57" t="s">
        <v>33</v>
      </c>
      <c r="R1243" s="57" t="s">
        <v>33</v>
      </c>
      <c r="S1243" s="57" t="s">
        <v>33</v>
      </c>
      <c r="T1243" s="27"/>
      <c r="U1243" s="27">
        <v>1E-3</v>
      </c>
      <c r="V1243" s="44">
        <v>22.952727272727302</v>
      </c>
      <c r="W1243" s="44">
        <v>21.350363272727275</v>
      </c>
      <c r="X1243" s="44" t="s">
        <v>17789</v>
      </c>
      <c r="Y1243" s="29">
        <v>0.03</v>
      </c>
      <c r="Z1243" s="20" t="s">
        <v>5785</v>
      </c>
      <c r="AA1243" s="23" t="s">
        <v>6656</v>
      </c>
      <c r="AB1243" s="23" t="s">
        <v>18810</v>
      </c>
      <c r="AC1243" s="24" t="s">
        <v>26</v>
      </c>
      <c r="AD1243" s="24" t="s">
        <v>742</v>
      </c>
      <c r="AE1243" s="24" t="s">
        <v>24</v>
      </c>
      <c r="AF1243" s="24" t="s">
        <v>5775</v>
      </c>
      <c r="AG1243" s="25" t="s">
        <v>5766</v>
      </c>
      <c r="AH1243" s="39">
        <v>43417</v>
      </c>
      <c r="AI1243" s="26" t="s">
        <v>11968</v>
      </c>
      <c r="AJ1243" s="26" t="s">
        <v>11969</v>
      </c>
      <c r="AK1243" s="25" t="s">
        <v>18669</v>
      </c>
      <c r="AL1243" s="47">
        <v>620</v>
      </c>
      <c r="AM1243" s="47">
        <v>964</v>
      </c>
      <c r="AN1243" s="22" t="s">
        <v>11955</v>
      </c>
    </row>
    <row r="1244" spans="1:40" x14ac:dyDescent="0.3">
      <c r="A1244" s="12" t="s">
        <v>33</v>
      </c>
      <c r="B1244" s="50" t="s">
        <v>11971</v>
      </c>
      <c r="C1244" s="10" t="s">
        <v>11970</v>
      </c>
      <c r="D1244" s="12" t="s">
        <v>1227</v>
      </c>
      <c r="E1244" s="52" t="e">
        <v>#N/A</v>
      </c>
      <c r="F1244" s="12" t="s">
        <v>43</v>
      </c>
      <c r="G1244" s="52" t="e">
        <v>#N/A</v>
      </c>
      <c r="H1244" s="12" t="s">
        <v>6</v>
      </c>
      <c r="I1244" s="12" t="s">
        <v>32</v>
      </c>
      <c r="J1244" s="25" t="s">
        <v>25</v>
      </c>
      <c r="K1244" s="47" t="e">
        <v>#N/A</v>
      </c>
      <c r="L1244" s="25" t="s">
        <v>11950</v>
      </c>
      <c r="M1244" s="25" t="s">
        <v>11972</v>
      </c>
      <c r="N1244" s="47" t="s">
        <v>20080</v>
      </c>
      <c r="O1244" s="26" t="s">
        <v>11973</v>
      </c>
      <c r="P1244" s="26" t="s">
        <v>11974</v>
      </c>
      <c r="Q1244" s="57" t="s">
        <v>33</v>
      </c>
      <c r="R1244" s="57" t="s">
        <v>33</v>
      </c>
      <c r="S1244" s="57" t="s">
        <v>33</v>
      </c>
      <c r="T1244" s="27"/>
      <c r="U1244" s="27">
        <v>4.8999999999999998E-3</v>
      </c>
      <c r="V1244" s="44">
        <v>41.073727272727297</v>
      </c>
      <c r="W1244" s="44">
        <v>36.095506454545458</v>
      </c>
      <c r="X1244" s="44" t="s">
        <v>17785</v>
      </c>
      <c r="Y1244" s="29">
        <v>0.03</v>
      </c>
      <c r="Z1244" s="20" t="s">
        <v>5785</v>
      </c>
      <c r="AA1244" s="23" t="s">
        <v>5786</v>
      </c>
      <c r="AB1244" s="23" t="s">
        <v>18813</v>
      </c>
      <c r="AC1244" s="24" t="s">
        <v>26</v>
      </c>
      <c r="AD1244" s="24" t="s">
        <v>742</v>
      </c>
      <c r="AE1244" s="24" t="s">
        <v>24</v>
      </c>
      <c r="AF1244" s="24" t="s">
        <v>5821</v>
      </c>
      <c r="AG1244" s="25" t="s">
        <v>5766</v>
      </c>
      <c r="AH1244" s="39">
        <v>43123</v>
      </c>
      <c r="AI1244" s="26" t="s">
        <v>11975</v>
      </c>
      <c r="AJ1244" s="26" t="s">
        <v>11976</v>
      </c>
      <c r="AK1244" s="25" t="s">
        <v>18658</v>
      </c>
      <c r="AL1244" s="47">
        <v>609</v>
      </c>
      <c r="AM1244" s="47">
        <v>953</v>
      </c>
      <c r="AN1244" s="22" t="s">
        <v>11955</v>
      </c>
    </row>
    <row r="1245" spans="1:40" x14ac:dyDescent="0.3">
      <c r="A1245" s="12" t="s">
        <v>33</v>
      </c>
      <c r="B1245" s="51" t="s">
        <v>11978</v>
      </c>
      <c r="C1245" s="9" t="s">
        <v>11977</v>
      </c>
      <c r="D1245" s="12" t="s">
        <v>1227</v>
      </c>
      <c r="E1245" s="52" t="e">
        <v>#N/A</v>
      </c>
      <c r="F1245" s="12" t="s">
        <v>43</v>
      </c>
      <c r="G1245" s="52" t="e">
        <v>#N/A</v>
      </c>
      <c r="H1245" s="12" t="s">
        <v>17774</v>
      </c>
      <c r="I1245" s="12" t="s">
        <v>32</v>
      </c>
      <c r="J1245" s="25" t="s">
        <v>25</v>
      </c>
      <c r="K1245" s="47" t="e">
        <v>#N/A</v>
      </c>
      <c r="L1245" s="25" t="s">
        <v>11950</v>
      </c>
      <c r="M1245" s="12" t="s">
        <v>11979</v>
      </c>
      <c r="N1245" s="12"/>
      <c r="O1245" s="13" t="s">
        <v>11980</v>
      </c>
      <c r="P1245" s="13" t="s">
        <v>11981</v>
      </c>
      <c r="Q1245" s="57" t="s">
        <v>24</v>
      </c>
      <c r="R1245" s="57" t="s">
        <v>33</v>
      </c>
      <c r="S1245" s="57" t="s">
        <v>24</v>
      </c>
      <c r="T1245" s="14"/>
      <c r="U1245" s="14">
        <v>4.8999999999999998E-3</v>
      </c>
      <c r="V1245" s="44" t="e">
        <v>#N/A</v>
      </c>
      <c r="W1245" s="44" t="e">
        <v>#N/A</v>
      </c>
      <c r="X1245" s="44" t="e">
        <v>#N/A</v>
      </c>
      <c r="Y1245" s="18">
        <v>0.05</v>
      </c>
      <c r="Z1245" s="11" t="s">
        <v>5785</v>
      </c>
      <c r="AA1245" s="21" t="s">
        <v>5786</v>
      </c>
      <c r="AB1245" s="23" t="s">
        <v>18813</v>
      </c>
      <c r="AC1245" s="24" t="s">
        <v>26</v>
      </c>
      <c r="AD1245" s="24" t="s">
        <v>742</v>
      </c>
      <c r="AE1245" s="24" t="s">
        <v>24</v>
      </c>
      <c r="AF1245" s="16" t="s">
        <v>5821</v>
      </c>
      <c r="AG1245" s="12" t="s">
        <v>5766</v>
      </c>
      <c r="AH1245" s="39" t="e">
        <v>#N/A</v>
      </c>
      <c r="AI1245" s="13" t="s">
        <v>11982</v>
      </c>
      <c r="AJ1245" s="13" t="s">
        <v>11983</v>
      </c>
      <c r="AK1245" s="12" t="s">
        <v>18664</v>
      </c>
      <c r="AL1245" s="47">
        <v>615</v>
      </c>
      <c r="AM1245" s="47">
        <v>959</v>
      </c>
      <c r="AN1245" s="22" t="s">
        <v>11955</v>
      </c>
    </row>
    <row r="1246" spans="1:40" x14ac:dyDescent="0.3">
      <c r="A1246" s="12" t="s">
        <v>33</v>
      </c>
      <c r="B1246" s="50" t="s">
        <v>11985</v>
      </c>
      <c r="C1246" s="10" t="s">
        <v>11984</v>
      </c>
      <c r="D1246" s="12" t="s">
        <v>1227</v>
      </c>
      <c r="E1246" s="52" t="e">
        <v>#N/A</v>
      </c>
      <c r="F1246" s="12" t="s">
        <v>43</v>
      </c>
      <c r="G1246" s="52" t="e">
        <v>#N/A</v>
      </c>
      <c r="H1246" s="12" t="s">
        <v>17774</v>
      </c>
      <c r="I1246" s="12" t="s">
        <v>32</v>
      </c>
      <c r="J1246" s="25" t="s">
        <v>25</v>
      </c>
      <c r="K1246" s="47" t="e">
        <v>#N/A</v>
      </c>
      <c r="L1246" s="25" t="s">
        <v>11950</v>
      </c>
      <c r="M1246" s="25" t="s">
        <v>11986</v>
      </c>
      <c r="N1246" s="25"/>
      <c r="O1246" s="26" t="s">
        <v>11987</v>
      </c>
      <c r="P1246" s="26" t="s">
        <v>11988</v>
      </c>
      <c r="Q1246" s="57" t="s">
        <v>33</v>
      </c>
      <c r="R1246" s="57" t="s">
        <v>33</v>
      </c>
      <c r="S1246" s="57" t="s">
        <v>24</v>
      </c>
      <c r="T1246" s="27"/>
      <c r="U1246" s="27">
        <v>4.8999999999999998E-3</v>
      </c>
      <c r="V1246" s="44">
        <v>34.058590909090903</v>
      </c>
      <c r="W1246" s="44">
        <v>31.498641909090907</v>
      </c>
      <c r="X1246" s="44" t="s">
        <v>17785</v>
      </c>
      <c r="Y1246" s="29">
        <v>0.03</v>
      </c>
      <c r="Z1246" s="20" t="s">
        <v>5785</v>
      </c>
      <c r="AA1246" s="23" t="s">
        <v>5786</v>
      </c>
      <c r="AB1246" s="23" t="s">
        <v>18813</v>
      </c>
      <c r="AC1246" s="24" t="s">
        <v>26</v>
      </c>
      <c r="AD1246" s="24" t="s">
        <v>742</v>
      </c>
      <c r="AE1246" s="24" t="s">
        <v>24</v>
      </c>
      <c r="AF1246" s="24" t="s">
        <v>5821</v>
      </c>
      <c r="AG1246" s="25" t="s">
        <v>5766</v>
      </c>
      <c r="AH1246" s="39">
        <v>43648</v>
      </c>
      <c r="AI1246" s="26" t="s">
        <v>11989</v>
      </c>
      <c r="AJ1246" s="26" t="s">
        <v>11990</v>
      </c>
      <c r="AK1246" s="25" t="s">
        <v>18665</v>
      </c>
      <c r="AL1246" s="47">
        <v>616</v>
      </c>
      <c r="AM1246" s="47">
        <v>960</v>
      </c>
      <c r="AN1246" s="22" t="s">
        <v>11955</v>
      </c>
    </row>
    <row r="1247" spans="1:40" x14ac:dyDescent="0.3">
      <c r="A1247" s="12" t="s">
        <v>17797</v>
      </c>
      <c r="B1247" s="50" t="s">
        <v>11992</v>
      </c>
      <c r="C1247" s="10" t="s">
        <v>11991</v>
      </c>
      <c r="D1247" s="12" t="s">
        <v>404</v>
      </c>
      <c r="E1247" s="52" t="e">
        <v>#N/A</v>
      </c>
      <c r="F1247" s="12" t="s">
        <v>43</v>
      </c>
      <c r="G1247" s="52" t="e">
        <v>#N/A</v>
      </c>
      <c r="H1247" s="12" t="s">
        <v>17774</v>
      </c>
      <c r="I1247" s="12" t="s">
        <v>32</v>
      </c>
      <c r="J1247" s="25" t="s">
        <v>25</v>
      </c>
      <c r="K1247" s="47" t="e">
        <v>#N/A</v>
      </c>
      <c r="L1247" s="25" t="s">
        <v>11950</v>
      </c>
      <c r="M1247" s="25" t="s">
        <v>11993</v>
      </c>
      <c r="N1247" s="47" t="s">
        <v>20081</v>
      </c>
      <c r="O1247" s="26" t="s">
        <v>11994</v>
      </c>
      <c r="P1247" s="26" t="s">
        <v>11995</v>
      </c>
      <c r="Q1247" s="57" t="s">
        <v>33</v>
      </c>
      <c r="R1247" s="57" t="s">
        <v>33</v>
      </c>
      <c r="S1247" s="57" t="s">
        <v>33</v>
      </c>
      <c r="T1247" s="27"/>
      <c r="U1247" s="27">
        <v>7.4999999999999997E-3</v>
      </c>
      <c r="V1247" s="44">
        <v>31.5425454545455</v>
      </c>
      <c r="W1247" s="44">
        <v>23.735490636363636</v>
      </c>
      <c r="X1247" s="44" t="s">
        <v>17785</v>
      </c>
      <c r="Y1247" s="29">
        <v>0.03</v>
      </c>
      <c r="Z1247" s="20" t="s">
        <v>5785</v>
      </c>
      <c r="AA1247" s="23" t="s">
        <v>5786</v>
      </c>
      <c r="AB1247" s="23" t="s">
        <v>18813</v>
      </c>
      <c r="AC1247" s="24" t="s">
        <v>26</v>
      </c>
      <c r="AD1247" s="24" t="s">
        <v>742</v>
      </c>
      <c r="AE1247" s="24" t="s">
        <v>24</v>
      </c>
      <c r="AF1247" s="24" t="s">
        <v>5979</v>
      </c>
      <c r="AG1247" s="25" t="s">
        <v>5766</v>
      </c>
      <c r="AH1247" s="39">
        <v>42275</v>
      </c>
      <c r="AI1247" s="26" t="s">
        <v>6845</v>
      </c>
      <c r="AJ1247" s="26" t="s">
        <v>11996</v>
      </c>
      <c r="AK1247" s="25" t="s">
        <v>18124</v>
      </c>
      <c r="AL1247" s="47">
        <v>248</v>
      </c>
      <c r="AM1247" s="47">
        <v>388</v>
      </c>
      <c r="AN1247" s="22" t="s">
        <v>11955</v>
      </c>
    </row>
    <row r="1248" spans="1:40" x14ac:dyDescent="0.3">
      <c r="A1248" s="12" t="s">
        <v>17762</v>
      </c>
      <c r="B1248" s="50" t="s">
        <v>11998</v>
      </c>
      <c r="C1248" s="10" t="s">
        <v>11997</v>
      </c>
      <c r="D1248" s="12" t="s">
        <v>3</v>
      </c>
      <c r="E1248" s="52" t="e">
        <v>#N/A</v>
      </c>
      <c r="F1248" s="12" t="s">
        <v>897</v>
      </c>
      <c r="G1248" s="52" t="e">
        <v>#N/A</v>
      </c>
      <c r="H1248" s="12" t="s">
        <v>17774</v>
      </c>
      <c r="I1248" s="12" t="s">
        <v>17761</v>
      </c>
      <c r="J1248" s="25"/>
      <c r="K1248" s="47" t="e">
        <v>#N/A</v>
      </c>
      <c r="L1248" s="25" t="s">
        <v>11950</v>
      </c>
      <c r="M1248" s="25" t="s">
        <v>11999</v>
      </c>
      <c r="N1248" s="25"/>
      <c r="O1248" s="26" t="s">
        <v>12000</v>
      </c>
      <c r="P1248" s="26" t="s">
        <v>12001</v>
      </c>
      <c r="Q1248" s="57" t="s">
        <v>33</v>
      </c>
      <c r="R1248" s="57" t="s">
        <v>33</v>
      </c>
      <c r="S1248" s="57" t="s">
        <v>24</v>
      </c>
      <c r="T1248" s="27"/>
      <c r="U1248" s="27">
        <v>4.0000000000000001E-3</v>
      </c>
      <c r="V1248" s="44">
        <v>9.0425454545454507</v>
      </c>
      <c r="W1248" s="44">
        <v>8.2972615909090912</v>
      </c>
      <c r="X1248" s="44" t="s">
        <v>17784</v>
      </c>
      <c r="Y1248" s="29">
        <v>1.4999999999999999E-2</v>
      </c>
      <c r="Z1248" s="20" t="s">
        <v>5785</v>
      </c>
      <c r="AA1248" s="23" t="s">
        <v>5774</v>
      </c>
      <c r="AB1248" s="23" t="s">
        <v>18814</v>
      </c>
      <c r="AC1248" s="24" t="s">
        <v>742</v>
      </c>
      <c r="AD1248" s="24" t="s">
        <v>742</v>
      </c>
      <c r="AE1248" s="20" t="s">
        <v>19248</v>
      </c>
      <c r="AF1248" s="24" t="s">
        <v>12002</v>
      </c>
      <c r="AG1248" s="25" t="s">
        <v>5766</v>
      </c>
      <c r="AH1248" s="39">
        <v>39986</v>
      </c>
      <c r="AI1248" s="26" t="s">
        <v>12003</v>
      </c>
      <c r="AJ1248" s="26" t="s">
        <v>12004</v>
      </c>
      <c r="AK1248" s="25" t="s">
        <v>18167</v>
      </c>
      <c r="AL1248" s="47">
        <v>282</v>
      </c>
      <c r="AM1248" s="47">
        <v>431</v>
      </c>
      <c r="AN1248" s="22" t="s">
        <v>11955</v>
      </c>
    </row>
    <row r="1249" spans="1:40" x14ac:dyDescent="0.3">
      <c r="A1249" s="12" t="s">
        <v>17762</v>
      </c>
      <c r="B1249" s="50" t="s">
        <v>12006</v>
      </c>
      <c r="C1249" s="10" t="s">
        <v>12005</v>
      </c>
      <c r="D1249" s="12" t="s">
        <v>3</v>
      </c>
      <c r="E1249" s="52" t="e">
        <v>#N/A</v>
      </c>
      <c r="F1249" s="12" t="s">
        <v>897</v>
      </c>
      <c r="G1249" s="52" t="e">
        <v>#N/A</v>
      </c>
      <c r="H1249" s="12" t="s">
        <v>17774</v>
      </c>
      <c r="I1249" s="12" t="s">
        <v>17760</v>
      </c>
      <c r="J1249" s="25"/>
      <c r="K1249" s="47" t="e">
        <v>#N/A</v>
      </c>
      <c r="L1249" s="25" t="s">
        <v>11950</v>
      </c>
      <c r="M1249" s="25" t="s">
        <v>12007</v>
      </c>
      <c r="N1249" s="25"/>
      <c r="O1249" s="26" t="s">
        <v>12008</v>
      </c>
      <c r="P1249" s="26" t="s">
        <v>12009</v>
      </c>
      <c r="Q1249" s="57" t="s">
        <v>33</v>
      </c>
      <c r="R1249" s="57" t="s">
        <v>33</v>
      </c>
      <c r="S1249" s="57" t="s">
        <v>24</v>
      </c>
      <c r="T1249" s="27"/>
      <c r="U1249" s="27">
        <v>6.0000000000000001E-3</v>
      </c>
      <c r="V1249" s="44">
        <v>9.8505000000000003</v>
      </c>
      <c r="W1249" s="44">
        <v>9.2358060000000002</v>
      </c>
      <c r="X1249" s="44" t="s">
        <v>17787</v>
      </c>
      <c r="Y1249" s="29">
        <v>1.4999999999999999E-2</v>
      </c>
      <c r="Z1249" s="20" t="s">
        <v>5785</v>
      </c>
      <c r="AA1249" s="23" t="s">
        <v>5774</v>
      </c>
      <c r="AB1249" s="23" t="s">
        <v>18814</v>
      </c>
      <c r="AC1249" s="24" t="s">
        <v>742</v>
      </c>
      <c r="AD1249" s="24" t="s">
        <v>742</v>
      </c>
      <c r="AE1249" s="20" t="s">
        <v>19248</v>
      </c>
      <c r="AF1249" s="24" t="s">
        <v>12002</v>
      </c>
      <c r="AG1249" s="25" t="s">
        <v>5766</v>
      </c>
      <c r="AH1249" s="39">
        <v>39986</v>
      </c>
      <c r="AI1249" s="26" t="s">
        <v>12010</v>
      </c>
      <c r="AJ1249" s="26" t="s">
        <v>12011</v>
      </c>
      <c r="AK1249" s="25" t="s">
        <v>18651</v>
      </c>
      <c r="AL1249" s="47">
        <v>604</v>
      </c>
      <c r="AM1249" s="47">
        <v>946</v>
      </c>
      <c r="AN1249" s="22" t="s">
        <v>11955</v>
      </c>
    </row>
    <row r="1250" spans="1:40" x14ac:dyDescent="0.3">
      <c r="A1250" s="12" t="s">
        <v>17797</v>
      </c>
      <c r="B1250" s="50" t="s">
        <v>12013</v>
      </c>
      <c r="C1250" s="10" t="s">
        <v>12012</v>
      </c>
      <c r="D1250" s="12" t="s">
        <v>3</v>
      </c>
      <c r="E1250" s="52" t="e">
        <v>#N/A</v>
      </c>
      <c r="F1250" s="12" t="s">
        <v>341</v>
      </c>
      <c r="G1250" s="52" t="e">
        <v>#N/A</v>
      </c>
      <c r="H1250" s="12" t="s">
        <v>17774</v>
      </c>
      <c r="I1250" s="12" t="s">
        <v>32</v>
      </c>
      <c r="J1250" s="25" t="s">
        <v>25</v>
      </c>
      <c r="K1250" s="47" t="e">
        <v>#N/A</v>
      </c>
      <c r="L1250" s="25" t="s">
        <v>11950</v>
      </c>
      <c r="M1250" s="25" t="s">
        <v>12014</v>
      </c>
      <c r="N1250" s="47" t="s">
        <v>12014</v>
      </c>
      <c r="O1250" s="26" t="s">
        <v>12015</v>
      </c>
      <c r="P1250" s="26" t="s">
        <v>12016</v>
      </c>
      <c r="Q1250" s="57" t="s">
        <v>33</v>
      </c>
      <c r="R1250" s="57" t="s">
        <v>33</v>
      </c>
      <c r="S1250" s="57" t="s">
        <v>33</v>
      </c>
      <c r="T1250" s="27"/>
      <c r="U1250" s="27">
        <v>8.8000000000000005E-3</v>
      </c>
      <c r="V1250" s="44">
        <v>73.509272727272702</v>
      </c>
      <c r="W1250" s="44">
        <v>71.685317045454539</v>
      </c>
      <c r="X1250" s="44" t="s">
        <v>17787</v>
      </c>
      <c r="Y1250" s="29">
        <v>0.03</v>
      </c>
      <c r="Z1250" s="20" t="s">
        <v>5785</v>
      </c>
      <c r="AA1250" s="23" t="s">
        <v>6656</v>
      </c>
      <c r="AB1250" s="23" t="s">
        <v>18810</v>
      </c>
      <c r="AC1250" s="24" t="s">
        <v>26</v>
      </c>
      <c r="AD1250" s="24" t="s">
        <v>742</v>
      </c>
      <c r="AE1250" s="24" t="s">
        <v>24</v>
      </c>
      <c r="AF1250" s="24" t="s">
        <v>5775</v>
      </c>
      <c r="AG1250" s="25" t="s">
        <v>5766</v>
      </c>
      <c r="AH1250" s="39">
        <v>41778</v>
      </c>
      <c r="AI1250" s="26" t="s">
        <v>12017</v>
      </c>
      <c r="AJ1250" s="26" t="s">
        <v>12018</v>
      </c>
      <c r="AK1250" s="25" t="s">
        <v>18281</v>
      </c>
      <c r="AL1250" s="47">
        <v>356</v>
      </c>
      <c r="AM1250" s="47">
        <v>554</v>
      </c>
      <c r="AN1250" s="22" t="s">
        <v>11955</v>
      </c>
    </row>
    <row r="1251" spans="1:40" x14ac:dyDescent="0.3">
      <c r="A1251" s="12" t="s">
        <v>33</v>
      </c>
      <c r="B1251" s="50" t="s">
        <v>12020</v>
      </c>
      <c r="C1251" s="10" t="s">
        <v>12019</v>
      </c>
      <c r="D1251" s="12" t="s">
        <v>404</v>
      </c>
      <c r="E1251" s="52" t="e">
        <v>#N/A</v>
      </c>
      <c r="F1251" s="12" t="s">
        <v>43</v>
      </c>
      <c r="G1251" s="52" t="e">
        <v>#N/A</v>
      </c>
      <c r="H1251" s="12" t="s">
        <v>17774</v>
      </c>
      <c r="I1251" s="12" t="s">
        <v>32</v>
      </c>
      <c r="J1251" s="25" t="s">
        <v>25</v>
      </c>
      <c r="K1251" s="47" t="e">
        <v>#N/A</v>
      </c>
      <c r="L1251" s="25" t="s">
        <v>11950</v>
      </c>
      <c r="M1251" s="25" t="s">
        <v>12021</v>
      </c>
      <c r="N1251" s="47" t="s">
        <v>20082</v>
      </c>
      <c r="O1251" s="26" t="s">
        <v>12022</v>
      </c>
      <c r="P1251" s="26" t="s">
        <v>12023</v>
      </c>
      <c r="Q1251" s="57" t="s">
        <v>33</v>
      </c>
      <c r="R1251" s="57" t="s">
        <v>33</v>
      </c>
      <c r="S1251" s="57" t="s">
        <v>33</v>
      </c>
      <c r="T1251" s="27"/>
      <c r="U1251" s="27">
        <v>4.8999999999999998E-3</v>
      </c>
      <c r="V1251" s="44">
        <v>41.238818181818203</v>
      </c>
      <c r="W1251" s="44">
        <v>37.855315272727267</v>
      </c>
      <c r="X1251" s="44" t="s">
        <v>17781</v>
      </c>
      <c r="Y1251" s="29">
        <v>0.03</v>
      </c>
      <c r="Z1251" s="20" t="s">
        <v>5785</v>
      </c>
      <c r="AA1251" s="23" t="s">
        <v>5786</v>
      </c>
      <c r="AB1251" s="23" t="s">
        <v>18813</v>
      </c>
      <c r="AC1251" s="24" t="s">
        <v>26</v>
      </c>
      <c r="AD1251" s="24" t="s">
        <v>742</v>
      </c>
      <c r="AE1251" s="24" t="s">
        <v>24</v>
      </c>
      <c r="AF1251" s="24" t="s">
        <v>5821</v>
      </c>
      <c r="AG1251" s="25" t="s">
        <v>5766</v>
      </c>
      <c r="AH1251" s="39">
        <v>43123</v>
      </c>
      <c r="AI1251" s="26" t="s">
        <v>12024</v>
      </c>
      <c r="AJ1251" s="26" t="s">
        <v>12025</v>
      </c>
      <c r="AK1251" s="25" t="s">
        <v>18672</v>
      </c>
      <c r="AL1251" s="47">
        <v>623</v>
      </c>
      <c r="AM1251" s="47">
        <v>967</v>
      </c>
      <c r="AN1251" s="22" t="s">
        <v>11955</v>
      </c>
    </row>
    <row r="1252" spans="1:40" x14ac:dyDescent="0.3">
      <c r="A1252" s="12" t="s">
        <v>33</v>
      </c>
      <c r="B1252" s="50" t="s">
        <v>12027</v>
      </c>
      <c r="C1252" s="10" t="s">
        <v>12026</v>
      </c>
      <c r="D1252" s="12" t="s">
        <v>3</v>
      </c>
      <c r="E1252" s="52" t="e">
        <v>#N/A</v>
      </c>
      <c r="F1252" s="12" t="s">
        <v>64</v>
      </c>
      <c r="G1252" s="52" t="e">
        <v>#N/A</v>
      </c>
      <c r="H1252" s="12" t="s">
        <v>17774</v>
      </c>
      <c r="I1252" s="12" t="s">
        <v>32</v>
      </c>
      <c r="J1252" s="25" t="s">
        <v>25</v>
      </c>
      <c r="K1252" s="47" t="e">
        <v>#N/A</v>
      </c>
      <c r="L1252" s="25" t="s">
        <v>11950</v>
      </c>
      <c r="M1252" s="25" t="s">
        <v>12028</v>
      </c>
      <c r="N1252" s="25"/>
      <c r="O1252" s="26" t="s">
        <v>12029</v>
      </c>
      <c r="P1252" s="26" t="s">
        <v>12030</v>
      </c>
      <c r="Q1252" s="57" t="s">
        <v>33</v>
      </c>
      <c r="R1252" s="57" t="s">
        <v>33</v>
      </c>
      <c r="S1252" s="57" t="s">
        <v>24</v>
      </c>
      <c r="T1252" s="27"/>
      <c r="U1252" s="27">
        <v>1.6000000000000001E-3</v>
      </c>
      <c r="V1252" s="44">
        <v>21.652409090909099</v>
      </c>
      <c r="W1252" s="44">
        <v>19.220139590909096</v>
      </c>
      <c r="X1252" s="44" t="s">
        <v>17795</v>
      </c>
      <c r="Y1252" s="29">
        <v>0.03</v>
      </c>
      <c r="Z1252" s="20" t="s">
        <v>5785</v>
      </c>
      <c r="AA1252" s="23" t="s">
        <v>5786</v>
      </c>
      <c r="AB1252" s="23" t="s">
        <v>18813</v>
      </c>
      <c r="AC1252" s="24" t="s">
        <v>742</v>
      </c>
      <c r="AD1252" s="24" t="s">
        <v>742</v>
      </c>
      <c r="AE1252" s="20" t="s">
        <v>19248</v>
      </c>
      <c r="AF1252" s="24" t="s">
        <v>5821</v>
      </c>
      <c r="AG1252" s="25" t="s">
        <v>5766</v>
      </c>
      <c r="AH1252" s="39">
        <v>43725</v>
      </c>
      <c r="AI1252" s="26" t="s">
        <v>12031</v>
      </c>
      <c r="AJ1252" s="26" t="s">
        <v>12032</v>
      </c>
      <c r="AK1252" s="25" t="s">
        <v>18020</v>
      </c>
      <c r="AL1252" s="47">
        <v>158</v>
      </c>
      <c r="AM1252" s="47">
        <v>276</v>
      </c>
      <c r="AN1252" s="22" t="s">
        <v>11955</v>
      </c>
    </row>
    <row r="1253" spans="1:40" x14ac:dyDescent="0.3">
      <c r="A1253" s="12" t="s">
        <v>33</v>
      </c>
      <c r="B1253" s="50" t="s">
        <v>12034</v>
      </c>
      <c r="C1253" s="10" t="s">
        <v>12033</v>
      </c>
      <c r="D1253" s="12" t="s">
        <v>3</v>
      </c>
      <c r="E1253" s="52" t="e">
        <v>#N/A</v>
      </c>
      <c r="F1253" s="12" t="s">
        <v>64</v>
      </c>
      <c r="G1253" s="52" t="e">
        <v>#N/A</v>
      </c>
      <c r="H1253" s="12" t="s">
        <v>17774</v>
      </c>
      <c r="I1253" s="12" t="s">
        <v>32</v>
      </c>
      <c r="J1253" s="25" t="s">
        <v>25</v>
      </c>
      <c r="K1253" s="47" t="e">
        <v>#N/A</v>
      </c>
      <c r="L1253" s="25" t="s">
        <v>11950</v>
      </c>
      <c r="M1253" s="25" t="s">
        <v>12035</v>
      </c>
      <c r="N1253" s="47" t="s">
        <v>20083</v>
      </c>
      <c r="O1253" s="26" t="s">
        <v>12036</v>
      </c>
      <c r="P1253" s="26" t="s">
        <v>12037</v>
      </c>
      <c r="Q1253" s="57" t="s">
        <v>33</v>
      </c>
      <c r="R1253" s="57" t="s">
        <v>33</v>
      </c>
      <c r="S1253" s="57" t="s">
        <v>33</v>
      </c>
      <c r="T1253" s="27"/>
      <c r="U1253" s="27">
        <v>1E-3</v>
      </c>
      <c r="V1253" s="44">
        <v>19.134909090909101</v>
      </c>
      <c r="W1253" s="44">
        <v>18.177930045454541</v>
      </c>
      <c r="X1253" s="44" t="s">
        <v>17785</v>
      </c>
      <c r="Y1253" s="29">
        <v>0.03</v>
      </c>
      <c r="Z1253" s="20" t="s">
        <v>5785</v>
      </c>
      <c r="AA1253" s="23" t="s">
        <v>6656</v>
      </c>
      <c r="AB1253" s="23" t="s">
        <v>18810</v>
      </c>
      <c r="AC1253" s="24" t="s">
        <v>742</v>
      </c>
      <c r="AD1253" s="24" t="s">
        <v>742</v>
      </c>
      <c r="AE1253" s="20" t="s">
        <v>19248</v>
      </c>
      <c r="AF1253" s="24" t="s">
        <v>5775</v>
      </c>
      <c r="AG1253" s="25" t="s">
        <v>5766</v>
      </c>
      <c r="AH1253" s="39">
        <v>43417</v>
      </c>
      <c r="AI1253" s="26" t="s">
        <v>12038</v>
      </c>
      <c r="AJ1253" s="26" t="s">
        <v>12039</v>
      </c>
      <c r="AK1253" s="25" t="s">
        <v>18667</v>
      </c>
      <c r="AL1253" s="47">
        <v>618</v>
      </c>
      <c r="AM1253" s="47">
        <v>962</v>
      </c>
      <c r="AN1253" s="22" t="s">
        <v>11955</v>
      </c>
    </row>
    <row r="1254" spans="1:40" x14ac:dyDescent="0.3">
      <c r="A1254" s="41"/>
      <c r="B1254" s="62" t="s">
        <v>20943</v>
      </c>
      <c r="C1254" s="62" t="s">
        <v>20942</v>
      </c>
      <c r="D1254" s="41"/>
      <c r="E1254" s="41"/>
      <c r="F1254" s="41"/>
      <c r="G1254" s="41"/>
      <c r="H1254" s="41"/>
      <c r="I1254" s="41" t="s">
        <v>17761</v>
      </c>
      <c r="J1254" s="41"/>
      <c r="K1254" s="41"/>
      <c r="L1254" s="25" t="s">
        <v>11950</v>
      </c>
      <c r="M1254" s="43"/>
      <c r="N1254" s="43"/>
      <c r="O1254" s="41"/>
      <c r="P1254" s="41"/>
      <c r="Q1254" s="57" t="s">
        <v>33</v>
      </c>
      <c r="R1254" s="57" t="s">
        <v>24</v>
      </c>
      <c r="S1254" s="57" t="s">
        <v>24</v>
      </c>
      <c r="T1254" s="41"/>
      <c r="U1254" s="41"/>
      <c r="V1254" s="41"/>
      <c r="W1254" s="41"/>
      <c r="X1254" s="41"/>
      <c r="Y1254" s="41"/>
      <c r="Z1254" s="41"/>
      <c r="AA1254" s="41"/>
      <c r="AB1254" s="41"/>
      <c r="AC1254" s="41"/>
      <c r="AD1254" s="41"/>
      <c r="AE1254" s="41"/>
      <c r="AF1254" s="41"/>
      <c r="AG1254" s="41"/>
      <c r="AH1254" s="39">
        <v>39986</v>
      </c>
      <c r="AI1254" s="41"/>
      <c r="AJ1254" s="41"/>
      <c r="AK1254" s="41"/>
      <c r="AL1254" s="41"/>
      <c r="AM1254" s="41"/>
      <c r="AN1254" s="41"/>
    </row>
    <row r="1255" spans="1:40" x14ac:dyDescent="0.3">
      <c r="A1255" s="41"/>
      <c r="B1255" s="62" t="s">
        <v>20945</v>
      </c>
      <c r="C1255" s="62" t="s">
        <v>20944</v>
      </c>
      <c r="D1255" s="41"/>
      <c r="E1255" s="41"/>
      <c r="F1255" s="41"/>
      <c r="G1255" s="41"/>
      <c r="H1255" s="41"/>
      <c r="I1255" s="41" t="s">
        <v>202</v>
      </c>
      <c r="J1255" s="41"/>
      <c r="K1255" s="41"/>
      <c r="L1255" s="25" t="s">
        <v>11950</v>
      </c>
      <c r="M1255" s="43"/>
      <c r="N1255" s="43"/>
      <c r="O1255" s="41"/>
      <c r="P1255" s="41"/>
      <c r="Q1255" s="57" t="s">
        <v>33</v>
      </c>
      <c r="R1255" s="57" t="s">
        <v>24</v>
      </c>
      <c r="S1255" s="57" t="s">
        <v>24</v>
      </c>
      <c r="T1255" s="41"/>
      <c r="U1255" s="41"/>
      <c r="V1255" s="41"/>
      <c r="W1255" s="41"/>
      <c r="X1255" s="41"/>
      <c r="Y1255" s="41"/>
      <c r="Z1255" s="41"/>
      <c r="AA1255" s="41"/>
      <c r="AB1255" s="41"/>
      <c r="AC1255" s="41"/>
      <c r="AD1255" s="41"/>
      <c r="AE1255" s="41"/>
      <c r="AF1255" s="41"/>
      <c r="AG1255" s="41"/>
      <c r="AH1255" s="39">
        <v>39986</v>
      </c>
      <c r="AI1255" s="41"/>
      <c r="AJ1255" s="41"/>
      <c r="AK1255" s="41"/>
      <c r="AL1255" s="41"/>
      <c r="AM1255" s="41"/>
      <c r="AN1255" s="41"/>
    </row>
    <row r="1256" spans="1:40" x14ac:dyDescent="0.3">
      <c r="A1256" s="12" t="s">
        <v>33</v>
      </c>
      <c r="B1256" s="50" t="s">
        <v>12041</v>
      </c>
      <c r="C1256" s="10" t="s">
        <v>12040</v>
      </c>
      <c r="D1256" s="12" t="s">
        <v>3</v>
      </c>
      <c r="E1256" s="52" t="e">
        <v>#N/A</v>
      </c>
      <c r="F1256" s="12" t="s">
        <v>43</v>
      </c>
      <c r="G1256" s="52" t="e">
        <v>#N/A</v>
      </c>
      <c r="H1256" s="12" t="s">
        <v>17774</v>
      </c>
      <c r="I1256" s="12" t="s">
        <v>32</v>
      </c>
      <c r="J1256" s="25" t="s">
        <v>25</v>
      </c>
      <c r="K1256" s="47" t="e">
        <v>#N/A</v>
      </c>
      <c r="L1256" s="25" t="s">
        <v>11950</v>
      </c>
      <c r="M1256" s="25" t="s">
        <v>12042</v>
      </c>
      <c r="N1256" s="47" t="s">
        <v>20084</v>
      </c>
      <c r="O1256" s="26" t="s">
        <v>12043</v>
      </c>
      <c r="P1256" s="26" t="s">
        <v>12044</v>
      </c>
      <c r="Q1256" s="57" t="s">
        <v>33</v>
      </c>
      <c r="R1256" s="57" t="s">
        <v>33</v>
      </c>
      <c r="S1256" s="57" t="s">
        <v>33</v>
      </c>
      <c r="T1256" s="27"/>
      <c r="U1256" s="27">
        <v>1E-3</v>
      </c>
      <c r="V1256" s="44">
        <v>20.752409090909101</v>
      </c>
      <c r="W1256" s="44">
        <v>19.195904363636362</v>
      </c>
      <c r="X1256" s="44" t="s">
        <v>17789</v>
      </c>
      <c r="Y1256" s="29">
        <v>0.03</v>
      </c>
      <c r="Z1256" s="20" t="s">
        <v>5785</v>
      </c>
      <c r="AA1256" s="23" t="s">
        <v>6656</v>
      </c>
      <c r="AB1256" s="23" t="s">
        <v>18810</v>
      </c>
      <c r="AC1256" s="24" t="s">
        <v>26</v>
      </c>
      <c r="AD1256" s="24" t="s">
        <v>742</v>
      </c>
      <c r="AE1256" s="24" t="s">
        <v>24</v>
      </c>
      <c r="AF1256" s="24" t="s">
        <v>5775</v>
      </c>
      <c r="AG1256" s="25" t="s">
        <v>5766</v>
      </c>
      <c r="AH1256" s="39">
        <v>43417</v>
      </c>
      <c r="AI1256" s="26" t="s">
        <v>12045</v>
      </c>
      <c r="AJ1256" s="26" t="s">
        <v>12046</v>
      </c>
      <c r="AK1256" s="25" t="s">
        <v>18668</v>
      </c>
      <c r="AL1256" s="47">
        <v>619</v>
      </c>
      <c r="AM1256" s="47">
        <v>963</v>
      </c>
      <c r="AN1256" s="22" t="s">
        <v>11955</v>
      </c>
    </row>
    <row r="1257" spans="1:40" x14ac:dyDescent="0.3">
      <c r="A1257" s="12" t="s">
        <v>33</v>
      </c>
      <c r="B1257" s="50" t="s">
        <v>12048</v>
      </c>
      <c r="C1257" s="10" t="s">
        <v>12047</v>
      </c>
      <c r="D1257" s="12" t="s">
        <v>647</v>
      </c>
      <c r="E1257" s="52" t="e">
        <v>#N/A</v>
      </c>
      <c r="F1257" s="12" t="s">
        <v>43</v>
      </c>
      <c r="G1257" s="52" t="e">
        <v>#N/A</v>
      </c>
      <c r="H1257" s="12" t="s">
        <v>17774</v>
      </c>
      <c r="I1257" s="12" t="s">
        <v>32</v>
      </c>
      <c r="J1257" s="25" t="s">
        <v>25</v>
      </c>
      <c r="K1257" s="47" t="e">
        <v>#N/A</v>
      </c>
      <c r="L1257" s="25" t="s">
        <v>11950</v>
      </c>
      <c r="M1257" s="25" t="s">
        <v>12049</v>
      </c>
      <c r="N1257" s="47" t="s">
        <v>20085</v>
      </c>
      <c r="O1257" s="26" t="s">
        <v>12050</v>
      </c>
      <c r="P1257" s="26" t="s">
        <v>12051</v>
      </c>
      <c r="Q1257" s="57" t="s">
        <v>33</v>
      </c>
      <c r="R1257" s="57" t="s">
        <v>33</v>
      </c>
      <c r="S1257" s="57" t="s">
        <v>33</v>
      </c>
      <c r="T1257" s="27"/>
      <c r="U1257" s="27">
        <v>6.4999999999999997E-3</v>
      </c>
      <c r="V1257" s="44">
        <v>37.6993636363636</v>
      </c>
      <c r="W1257" s="44">
        <v>33.683355272727276</v>
      </c>
      <c r="X1257" s="44" t="s">
        <v>17789</v>
      </c>
      <c r="Y1257" s="29">
        <v>0.03</v>
      </c>
      <c r="Z1257" s="20" t="s">
        <v>5785</v>
      </c>
      <c r="AA1257" s="23" t="s">
        <v>5774</v>
      </c>
      <c r="AB1257" s="23" t="s">
        <v>18814</v>
      </c>
      <c r="AC1257" s="24" t="s">
        <v>26</v>
      </c>
      <c r="AD1257" s="24" t="s">
        <v>742</v>
      </c>
      <c r="AE1257" s="24" t="s">
        <v>24</v>
      </c>
      <c r="AF1257" s="24" t="s">
        <v>5821</v>
      </c>
      <c r="AG1257" s="25" t="s">
        <v>5766</v>
      </c>
      <c r="AH1257" s="39">
        <v>39758</v>
      </c>
      <c r="AI1257" s="26" t="s">
        <v>12052</v>
      </c>
      <c r="AJ1257" s="26" t="s">
        <v>12053</v>
      </c>
      <c r="AK1257" s="25" t="s">
        <v>17955</v>
      </c>
      <c r="AL1257" s="47">
        <v>110</v>
      </c>
      <c r="AM1257" s="47">
        <v>202</v>
      </c>
      <c r="AN1257" s="22" t="s">
        <v>11955</v>
      </c>
    </row>
    <row r="1258" spans="1:40" x14ac:dyDescent="0.3">
      <c r="A1258" s="12" t="s">
        <v>33</v>
      </c>
      <c r="B1258" s="50" t="s">
        <v>12055</v>
      </c>
      <c r="C1258" s="10" t="s">
        <v>12054</v>
      </c>
      <c r="D1258" s="12" t="s">
        <v>441</v>
      </c>
      <c r="E1258" s="52" t="e">
        <v>#N/A</v>
      </c>
      <c r="F1258" s="12" t="s">
        <v>43</v>
      </c>
      <c r="G1258" s="52" t="e">
        <v>#N/A</v>
      </c>
      <c r="H1258" s="12" t="s">
        <v>17774</v>
      </c>
      <c r="I1258" s="12" t="s">
        <v>32</v>
      </c>
      <c r="J1258" s="25" t="s">
        <v>25</v>
      </c>
      <c r="K1258" s="47" t="e">
        <v>#N/A</v>
      </c>
      <c r="L1258" s="25" t="s">
        <v>11950</v>
      </c>
      <c r="M1258" s="25" t="s">
        <v>12056</v>
      </c>
      <c r="N1258" s="25"/>
      <c r="O1258" s="26" t="s">
        <v>12057</v>
      </c>
      <c r="P1258" s="26" t="s">
        <v>12058</v>
      </c>
      <c r="Q1258" s="57" t="s">
        <v>33</v>
      </c>
      <c r="R1258" s="57" t="s">
        <v>33</v>
      </c>
      <c r="S1258" s="57" t="s">
        <v>24</v>
      </c>
      <c r="T1258" s="27"/>
      <c r="U1258" s="27">
        <v>4.8999999999999998E-3</v>
      </c>
      <c r="V1258" s="44">
        <v>35.965272727272698</v>
      </c>
      <c r="W1258" s="44">
        <v>32.960617136363638</v>
      </c>
      <c r="X1258" s="44" t="s">
        <v>17782</v>
      </c>
      <c r="Y1258" s="29">
        <v>0.03</v>
      </c>
      <c r="Z1258" s="20" t="s">
        <v>5785</v>
      </c>
      <c r="AA1258" s="23" t="s">
        <v>5786</v>
      </c>
      <c r="AB1258" s="23" t="s">
        <v>18813</v>
      </c>
      <c r="AC1258" s="24" t="s">
        <v>26</v>
      </c>
      <c r="AD1258" s="24" t="s">
        <v>742</v>
      </c>
      <c r="AE1258" s="24" t="s">
        <v>24</v>
      </c>
      <c r="AF1258" s="24" t="s">
        <v>5821</v>
      </c>
      <c r="AG1258" s="25" t="s">
        <v>5766</v>
      </c>
      <c r="AH1258" s="39">
        <v>43648</v>
      </c>
      <c r="AI1258" s="26" t="s">
        <v>12059</v>
      </c>
      <c r="AJ1258" s="26" t="s">
        <v>12060</v>
      </c>
      <c r="AK1258" s="25" t="s">
        <v>18583</v>
      </c>
      <c r="AL1258" s="47">
        <v>537</v>
      </c>
      <c r="AM1258" s="47">
        <v>863</v>
      </c>
      <c r="AN1258" s="22" t="s">
        <v>11955</v>
      </c>
    </row>
    <row r="1259" spans="1:40" x14ac:dyDescent="0.3">
      <c r="A1259" s="12" t="s">
        <v>33</v>
      </c>
      <c r="B1259" s="50" t="s">
        <v>12062</v>
      </c>
      <c r="C1259" s="10" t="s">
        <v>12061</v>
      </c>
      <c r="D1259" s="12" t="s">
        <v>3</v>
      </c>
      <c r="E1259" s="52" t="e">
        <v>#N/A</v>
      </c>
      <c r="F1259" s="12" t="s">
        <v>488</v>
      </c>
      <c r="G1259" s="52" t="e">
        <v>#N/A</v>
      </c>
      <c r="H1259" s="12" t="s">
        <v>17774</v>
      </c>
      <c r="I1259" s="12" t="s">
        <v>32</v>
      </c>
      <c r="J1259" s="25" t="s">
        <v>25</v>
      </c>
      <c r="K1259" s="47" t="e">
        <v>#N/A</v>
      </c>
      <c r="L1259" s="25" t="s">
        <v>11950</v>
      </c>
      <c r="M1259" s="25" t="s">
        <v>12063</v>
      </c>
      <c r="N1259" s="47" t="s">
        <v>20086</v>
      </c>
      <c r="O1259" s="26" t="s">
        <v>12064</v>
      </c>
      <c r="P1259" s="26" t="s">
        <v>12065</v>
      </c>
      <c r="Q1259" s="57" t="s">
        <v>33</v>
      </c>
      <c r="R1259" s="57" t="s">
        <v>33</v>
      </c>
      <c r="S1259" s="57" t="s">
        <v>33</v>
      </c>
      <c r="T1259" s="27"/>
      <c r="U1259" s="27">
        <v>1E-3</v>
      </c>
      <c r="V1259" s="44">
        <v>17.094000000000001</v>
      </c>
      <c r="W1259" s="44">
        <v>15.56779790909091</v>
      </c>
      <c r="X1259" s="44" t="s">
        <v>17784</v>
      </c>
      <c r="Y1259" s="29">
        <v>0.03</v>
      </c>
      <c r="Z1259" s="20" t="s">
        <v>5785</v>
      </c>
      <c r="AA1259" s="23" t="s">
        <v>6656</v>
      </c>
      <c r="AB1259" s="23" t="s">
        <v>18810</v>
      </c>
      <c r="AC1259" s="24" t="s">
        <v>26</v>
      </c>
      <c r="AD1259" s="24" t="s">
        <v>742</v>
      </c>
      <c r="AE1259" s="24" t="s">
        <v>24</v>
      </c>
      <c r="AF1259" s="24" t="s">
        <v>5775</v>
      </c>
      <c r="AG1259" s="25" t="s">
        <v>5766</v>
      </c>
      <c r="AH1259" s="39">
        <v>43417</v>
      </c>
      <c r="AI1259" s="26" t="s">
        <v>12066</v>
      </c>
      <c r="AJ1259" s="26" t="s">
        <v>12067</v>
      </c>
      <c r="AK1259" s="25" t="s">
        <v>18670</v>
      </c>
      <c r="AL1259" s="47">
        <v>621</v>
      </c>
      <c r="AM1259" s="47">
        <v>965</v>
      </c>
      <c r="AN1259" s="22" t="s">
        <v>11955</v>
      </c>
    </row>
    <row r="1260" spans="1:40" x14ac:dyDescent="0.3">
      <c r="A1260" s="12" t="s">
        <v>17758</v>
      </c>
      <c r="B1260" s="50" t="s">
        <v>12069</v>
      </c>
      <c r="C1260" s="10" t="s">
        <v>12068</v>
      </c>
      <c r="D1260" s="25"/>
      <c r="E1260" s="52" t="e">
        <v>#N/A</v>
      </c>
      <c r="F1260" s="12"/>
      <c r="G1260" s="52" t="e">
        <v>#N/A</v>
      </c>
      <c r="H1260" s="12"/>
      <c r="I1260" s="12"/>
      <c r="J1260" s="25" t="s">
        <v>17755</v>
      </c>
      <c r="K1260" s="47" t="e">
        <v>#N/A</v>
      </c>
      <c r="L1260" s="25" t="s">
        <v>11950</v>
      </c>
      <c r="M1260" s="25" t="s">
        <v>12070</v>
      </c>
      <c r="N1260" s="25"/>
      <c r="O1260" s="26" t="s">
        <v>12071</v>
      </c>
      <c r="P1260" s="26" t="s">
        <v>12072</v>
      </c>
      <c r="Q1260" s="57" t="s">
        <v>33</v>
      </c>
      <c r="R1260" s="57" t="s">
        <v>33</v>
      </c>
      <c r="S1260" s="57" t="s">
        <v>24</v>
      </c>
      <c r="T1260" s="27"/>
      <c r="U1260" s="27">
        <v>3.0000000000000001E-3</v>
      </c>
      <c r="V1260" s="44">
        <v>42.239818181818201</v>
      </c>
      <c r="W1260" s="44">
        <v>37.863150454545455</v>
      </c>
      <c r="X1260" s="44" t="s">
        <v>17793</v>
      </c>
      <c r="Y1260" s="29">
        <v>0.03</v>
      </c>
      <c r="Z1260" s="20" t="s">
        <v>5785</v>
      </c>
      <c r="AA1260" s="23" t="s">
        <v>5774</v>
      </c>
      <c r="AB1260" s="23" t="s">
        <v>18814</v>
      </c>
      <c r="AC1260" s="24" t="s">
        <v>26</v>
      </c>
      <c r="AD1260" s="24" t="s">
        <v>742</v>
      </c>
      <c r="AE1260" s="24" t="s">
        <v>24</v>
      </c>
      <c r="AF1260" s="24" t="s">
        <v>5821</v>
      </c>
      <c r="AG1260" s="25" t="s">
        <v>5766</v>
      </c>
      <c r="AH1260" s="39">
        <v>42927</v>
      </c>
      <c r="AI1260" s="26" t="s">
        <v>12073</v>
      </c>
      <c r="AJ1260" s="26" t="s">
        <v>12074</v>
      </c>
      <c r="AK1260" s="25" t="s">
        <v>17933</v>
      </c>
      <c r="AL1260" s="47">
        <v>68</v>
      </c>
      <c r="AM1260" s="47">
        <v>151</v>
      </c>
      <c r="AN1260" s="22" t="s">
        <v>11955</v>
      </c>
    </row>
    <row r="1261" spans="1:40" x14ac:dyDescent="0.3">
      <c r="A1261" s="12" t="s">
        <v>17758</v>
      </c>
      <c r="B1261" s="50" t="s">
        <v>12076</v>
      </c>
      <c r="C1261" s="10" t="s">
        <v>12075</v>
      </c>
      <c r="D1261" s="25"/>
      <c r="E1261" s="52" t="e">
        <v>#N/A</v>
      </c>
      <c r="F1261" s="12"/>
      <c r="G1261" s="52" t="e">
        <v>#N/A</v>
      </c>
      <c r="H1261" s="12"/>
      <c r="I1261" s="12"/>
      <c r="J1261" s="25" t="s">
        <v>17755</v>
      </c>
      <c r="K1261" s="47" t="e">
        <v>#N/A</v>
      </c>
      <c r="L1261" s="25" t="s">
        <v>11950</v>
      </c>
      <c r="M1261" s="25" t="s">
        <v>12077</v>
      </c>
      <c r="N1261" s="47" t="s">
        <v>20087</v>
      </c>
      <c r="O1261" s="26" t="s">
        <v>12078</v>
      </c>
      <c r="P1261" s="26" t="s">
        <v>12079</v>
      </c>
      <c r="Q1261" s="57" t="s">
        <v>33</v>
      </c>
      <c r="R1261" s="57" t="s">
        <v>33</v>
      </c>
      <c r="S1261" s="57" t="s">
        <v>33</v>
      </c>
      <c r="T1261" s="27"/>
      <c r="U1261" s="27">
        <v>3.0000000000000001E-3</v>
      </c>
      <c r="V1261" s="44">
        <v>14.369863636363601</v>
      </c>
      <c r="W1261" s="44">
        <v>12.5662535</v>
      </c>
      <c r="X1261" s="44" t="s">
        <v>17793</v>
      </c>
      <c r="Y1261" s="29">
        <v>1.4999999999999999E-2</v>
      </c>
      <c r="Z1261" s="20" t="s">
        <v>5785</v>
      </c>
      <c r="AA1261" s="23" t="s">
        <v>5774</v>
      </c>
      <c r="AB1261" s="23" t="s">
        <v>18814</v>
      </c>
      <c r="AC1261" s="24" t="s">
        <v>26</v>
      </c>
      <c r="AD1261" s="24" t="s">
        <v>742</v>
      </c>
      <c r="AE1261" s="24" t="s">
        <v>24</v>
      </c>
      <c r="AF1261" s="24" t="s">
        <v>12002</v>
      </c>
      <c r="AG1261" s="25" t="s">
        <v>5766</v>
      </c>
      <c r="AH1261" s="39">
        <v>40255</v>
      </c>
      <c r="AI1261" s="26" t="s">
        <v>12080</v>
      </c>
      <c r="AJ1261" s="26" t="s">
        <v>12081</v>
      </c>
      <c r="AK1261" s="25" t="s">
        <v>17930</v>
      </c>
      <c r="AL1261" s="47">
        <v>62</v>
      </c>
      <c r="AM1261" s="47">
        <v>141</v>
      </c>
      <c r="AN1261" s="22" t="s">
        <v>11955</v>
      </c>
    </row>
    <row r="1262" spans="1:40" x14ac:dyDescent="0.3">
      <c r="A1262" s="12" t="s">
        <v>33</v>
      </c>
      <c r="B1262" s="50" t="s">
        <v>12083</v>
      </c>
      <c r="C1262" s="10" t="s">
        <v>12082</v>
      </c>
      <c r="D1262" s="12" t="s">
        <v>441</v>
      </c>
      <c r="E1262" s="52" t="e">
        <v>#N/A</v>
      </c>
      <c r="F1262" s="12" t="s">
        <v>43</v>
      </c>
      <c r="G1262" s="52" t="e">
        <v>#N/A</v>
      </c>
      <c r="H1262" s="12" t="s">
        <v>17774</v>
      </c>
      <c r="I1262" s="12" t="s">
        <v>32</v>
      </c>
      <c r="J1262" s="25" t="s">
        <v>25</v>
      </c>
      <c r="K1262" s="47" t="e">
        <v>#N/A</v>
      </c>
      <c r="L1262" s="25" t="s">
        <v>11950</v>
      </c>
      <c r="M1262" s="25" t="s">
        <v>12084</v>
      </c>
      <c r="N1262" s="47" t="s">
        <v>20088</v>
      </c>
      <c r="O1262" s="26" t="s">
        <v>12085</v>
      </c>
      <c r="P1262" s="26" t="s">
        <v>12086</v>
      </c>
      <c r="Q1262" s="57" t="s">
        <v>33</v>
      </c>
      <c r="R1262" s="57" t="s">
        <v>33</v>
      </c>
      <c r="S1262" s="57" t="s">
        <v>33</v>
      </c>
      <c r="T1262" s="27"/>
      <c r="U1262" s="27">
        <v>4.8999999999999998E-3</v>
      </c>
      <c r="V1262" s="44">
        <v>41.5565</v>
      </c>
      <c r="W1262" s="44">
        <v>36.239240318181821</v>
      </c>
      <c r="X1262" s="44" t="s">
        <v>17785</v>
      </c>
      <c r="Y1262" s="29">
        <v>0.03</v>
      </c>
      <c r="Z1262" s="20" t="s">
        <v>5785</v>
      </c>
      <c r="AA1262" s="23" t="s">
        <v>5786</v>
      </c>
      <c r="AB1262" s="23" t="s">
        <v>18813</v>
      </c>
      <c r="AC1262" s="24" t="s">
        <v>26</v>
      </c>
      <c r="AD1262" s="24" t="s">
        <v>742</v>
      </c>
      <c r="AE1262" s="24" t="s">
        <v>24</v>
      </c>
      <c r="AF1262" s="24" t="s">
        <v>5821</v>
      </c>
      <c r="AG1262" s="25" t="s">
        <v>5766</v>
      </c>
      <c r="AH1262" s="39">
        <v>43123</v>
      </c>
      <c r="AI1262" s="26" t="s">
        <v>12087</v>
      </c>
      <c r="AJ1262" s="26" t="s">
        <v>12088</v>
      </c>
      <c r="AK1262" s="25" t="s">
        <v>18659</v>
      </c>
      <c r="AL1262" s="47">
        <v>610</v>
      </c>
      <c r="AM1262" s="47">
        <v>954</v>
      </c>
      <c r="AN1262" s="22" t="s">
        <v>11955</v>
      </c>
    </row>
    <row r="1263" spans="1:40" x14ac:dyDescent="0.3">
      <c r="A1263" s="12" t="s">
        <v>17797</v>
      </c>
      <c r="B1263" s="50" t="s">
        <v>12090</v>
      </c>
      <c r="C1263" s="10" t="s">
        <v>12089</v>
      </c>
      <c r="D1263" s="12" t="s">
        <v>404</v>
      </c>
      <c r="E1263" s="52" t="e">
        <v>#N/A</v>
      </c>
      <c r="F1263" s="12" t="s">
        <v>43</v>
      </c>
      <c r="G1263" s="52" t="e">
        <v>#N/A</v>
      </c>
      <c r="H1263" s="12" t="s">
        <v>17774</v>
      </c>
      <c r="I1263" s="12" t="s">
        <v>32</v>
      </c>
      <c r="J1263" s="25" t="s">
        <v>25</v>
      </c>
      <c r="K1263" s="47" t="e">
        <v>#N/A</v>
      </c>
      <c r="L1263" s="25" t="s">
        <v>11950</v>
      </c>
      <c r="M1263" s="25" t="s">
        <v>12091</v>
      </c>
      <c r="N1263" s="47" t="s">
        <v>4026</v>
      </c>
      <c r="O1263" s="26" t="s">
        <v>12092</v>
      </c>
      <c r="P1263" s="26" t="s">
        <v>12093</v>
      </c>
      <c r="Q1263" s="57" t="s">
        <v>33</v>
      </c>
      <c r="R1263" s="57" t="s">
        <v>33</v>
      </c>
      <c r="S1263" s="57" t="s">
        <v>33</v>
      </c>
      <c r="T1263" s="27"/>
      <c r="U1263" s="27">
        <v>8.0000000000000002E-3</v>
      </c>
      <c r="V1263" s="44">
        <v>23.837181818181801</v>
      </c>
      <c r="W1263" s="44">
        <v>19.064181954545457</v>
      </c>
      <c r="X1263" s="44" t="s">
        <v>17785</v>
      </c>
      <c r="Y1263" s="29">
        <v>0.03</v>
      </c>
      <c r="Z1263" s="20" t="s">
        <v>5785</v>
      </c>
      <c r="AA1263" s="23" t="s">
        <v>5786</v>
      </c>
      <c r="AB1263" s="23" t="s">
        <v>18813</v>
      </c>
      <c r="AC1263" s="24" t="s">
        <v>26</v>
      </c>
      <c r="AD1263" s="24" t="s">
        <v>742</v>
      </c>
      <c r="AE1263" s="24" t="s">
        <v>24</v>
      </c>
      <c r="AF1263" s="24" t="s">
        <v>5775</v>
      </c>
      <c r="AG1263" s="25" t="s">
        <v>5766</v>
      </c>
      <c r="AH1263" s="39">
        <v>41939</v>
      </c>
      <c r="AI1263" s="26" t="s">
        <v>6845</v>
      </c>
      <c r="AJ1263" s="26" t="s">
        <v>12094</v>
      </c>
      <c r="AK1263" s="25" t="s">
        <v>18584</v>
      </c>
      <c r="AL1263" s="47">
        <v>537</v>
      </c>
      <c r="AM1263" s="47">
        <v>864</v>
      </c>
      <c r="AN1263" s="22" t="s">
        <v>11955</v>
      </c>
    </row>
    <row r="1264" spans="1:40" x14ac:dyDescent="0.3">
      <c r="A1264" s="12" t="s">
        <v>33</v>
      </c>
      <c r="B1264" s="50" t="s">
        <v>12096</v>
      </c>
      <c r="C1264" s="10" t="s">
        <v>12095</v>
      </c>
      <c r="D1264" s="12" t="s">
        <v>3</v>
      </c>
      <c r="E1264" s="52" t="e">
        <v>#N/A</v>
      </c>
      <c r="F1264" s="12" t="s">
        <v>77</v>
      </c>
      <c r="G1264" s="52" t="e">
        <v>#N/A</v>
      </c>
      <c r="H1264" s="12" t="s">
        <v>17765</v>
      </c>
      <c r="I1264" s="12" t="s">
        <v>32</v>
      </c>
      <c r="J1264" s="25" t="s">
        <v>25</v>
      </c>
      <c r="K1264" s="47" t="e">
        <v>#N/A</v>
      </c>
      <c r="L1264" s="25" t="s">
        <v>11950</v>
      </c>
      <c r="M1264" s="25" t="s">
        <v>12097</v>
      </c>
      <c r="N1264" s="47" t="s">
        <v>20089</v>
      </c>
      <c r="O1264" s="26" t="s">
        <v>12098</v>
      </c>
      <c r="P1264" s="26" t="s">
        <v>12099</v>
      </c>
      <c r="Q1264" s="57" t="s">
        <v>33</v>
      </c>
      <c r="R1264" s="57" t="s">
        <v>33</v>
      </c>
      <c r="S1264" s="57" t="s">
        <v>33</v>
      </c>
      <c r="T1264" s="27"/>
      <c r="U1264" s="27">
        <v>4.4999999999999997E-3</v>
      </c>
      <c r="V1264" s="44">
        <v>10.007318181818199</v>
      </c>
      <c r="W1264" s="44">
        <v>8.3184655909090921</v>
      </c>
      <c r="X1264" s="44" t="s">
        <v>17781</v>
      </c>
      <c r="Y1264" s="29">
        <v>1.4999999999999999E-2</v>
      </c>
      <c r="Z1264" s="20" t="s">
        <v>5785</v>
      </c>
      <c r="AA1264" s="23" t="s">
        <v>5774</v>
      </c>
      <c r="AB1264" s="23" t="s">
        <v>18814</v>
      </c>
      <c r="AC1264" s="24" t="s">
        <v>26</v>
      </c>
      <c r="AD1264" s="24" t="s">
        <v>742</v>
      </c>
      <c r="AE1264" s="24" t="s">
        <v>24</v>
      </c>
      <c r="AF1264" s="24" t="s">
        <v>12100</v>
      </c>
      <c r="AG1264" s="25" t="s">
        <v>5766</v>
      </c>
      <c r="AH1264" s="39">
        <v>39758</v>
      </c>
      <c r="AI1264" s="26" t="s">
        <v>12101</v>
      </c>
      <c r="AJ1264" s="26" t="s">
        <v>12102</v>
      </c>
      <c r="AK1264" s="25" t="s">
        <v>1655</v>
      </c>
      <c r="AL1264" s="47">
        <v>539</v>
      </c>
      <c r="AM1264" s="47">
        <v>866</v>
      </c>
      <c r="AN1264" s="22" t="s">
        <v>11955</v>
      </c>
    </row>
    <row r="1265" spans="1:40" x14ac:dyDescent="0.3">
      <c r="A1265" s="41"/>
      <c r="B1265" s="62" t="s">
        <v>20941</v>
      </c>
      <c r="C1265" s="62" t="s">
        <v>20940</v>
      </c>
      <c r="D1265" s="41"/>
      <c r="E1265" s="41"/>
      <c r="F1265" s="41"/>
      <c r="G1265" s="41"/>
      <c r="H1265" s="41"/>
      <c r="I1265" s="41"/>
      <c r="J1265" s="41"/>
      <c r="K1265" s="41"/>
      <c r="L1265" s="25" t="s">
        <v>11950</v>
      </c>
      <c r="M1265" s="43"/>
      <c r="N1265" s="43"/>
      <c r="O1265" s="41"/>
      <c r="P1265" s="41"/>
      <c r="Q1265" s="57" t="s">
        <v>33</v>
      </c>
      <c r="R1265" s="57" t="s">
        <v>24</v>
      </c>
      <c r="S1265" s="57" t="s">
        <v>24</v>
      </c>
      <c r="T1265" s="41"/>
      <c r="U1265" s="41"/>
      <c r="V1265" s="41"/>
      <c r="W1265" s="41"/>
      <c r="X1265" s="41"/>
      <c r="Y1265" s="41"/>
      <c r="Z1265" s="41"/>
      <c r="AA1265" s="41"/>
      <c r="AB1265" s="41"/>
      <c r="AC1265" s="41"/>
      <c r="AD1265" s="41"/>
      <c r="AE1265" s="41"/>
      <c r="AF1265" s="41"/>
      <c r="AG1265" s="41"/>
      <c r="AH1265" s="39">
        <v>43417</v>
      </c>
      <c r="AI1265" s="41"/>
      <c r="AJ1265" s="41"/>
      <c r="AK1265" s="41"/>
      <c r="AL1265" s="41"/>
      <c r="AM1265" s="41"/>
      <c r="AN1265" s="41"/>
    </row>
    <row r="1266" spans="1:40" x14ac:dyDescent="0.3">
      <c r="A1266" s="12" t="s">
        <v>33</v>
      </c>
      <c r="B1266" s="50" t="s">
        <v>12104</v>
      </c>
      <c r="C1266" s="10" t="s">
        <v>12103</v>
      </c>
      <c r="D1266" s="12" t="s">
        <v>802</v>
      </c>
      <c r="E1266" s="52" t="e">
        <v>#N/A</v>
      </c>
      <c r="F1266" s="12" t="s">
        <v>77</v>
      </c>
      <c r="G1266" s="52" t="e">
        <v>#N/A</v>
      </c>
      <c r="H1266" s="12" t="s">
        <v>17774</v>
      </c>
      <c r="I1266" s="12" t="s">
        <v>32</v>
      </c>
      <c r="J1266" s="25" t="s">
        <v>25</v>
      </c>
      <c r="K1266" s="47" t="e">
        <v>#N/A</v>
      </c>
      <c r="L1266" s="25" t="s">
        <v>11950</v>
      </c>
      <c r="M1266" s="25" t="s">
        <v>12105</v>
      </c>
      <c r="N1266" s="25"/>
      <c r="O1266" s="26" t="s">
        <v>12106</v>
      </c>
      <c r="P1266" s="26" t="s">
        <v>12107</v>
      </c>
      <c r="Q1266" s="57" t="s">
        <v>33</v>
      </c>
      <c r="R1266" s="57" t="s">
        <v>33</v>
      </c>
      <c r="S1266" s="57" t="s">
        <v>24</v>
      </c>
      <c r="T1266" s="27"/>
      <c r="U1266" s="27">
        <v>2.5000000000000001E-3</v>
      </c>
      <c r="V1266" s="44">
        <v>94.611545454545407</v>
      </c>
      <c r="W1266" s="44">
        <v>89.915694318181806</v>
      </c>
      <c r="X1266" s="44" t="s">
        <v>17789</v>
      </c>
      <c r="Y1266" s="29">
        <v>0.03</v>
      </c>
      <c r="Z1266" s="20" t="s">
        <v>5773</v>
      </c>
      <c r="AA1266" s="23" t="s">
        <v>5774</v>
      </c>
      <c r="AB1266" s="23" t="s">
        <v>18811</v>
      </c>
      <c r="AC1266" s="24" t="s">
        <v>26</v>
      </c>
      <c r="AD1266" s="24" t="s">
        <v>742</v>
      </c>
      <c r="AE1266" s="24" t="s">
        <v>24</v>
      </c>
      <c r="AF1266" s="24" t="s">
        <v>5775</v>
      </c>
      <c r="AG1266" s="25" t="s">
        <v>5766</v>
      </c>
      <c r="AH1266" s="39">
        <v>41778</v>
      </c>
      <c r="AI1266" s="26" t="s">
        <v>12108</v>
      </c>
      <c r="AJ1266" s="26" t="s">
        <v>12109</v>
      </c>
      <c r="AK1266" s="25" t="s">
        <v>18707</v>
      </c>
      <c r="AL1266" s="47">
        <v>652</v>
      </c>
      <c r="AM1266" s="47">
        <v>1002</v>
      </c>
      <c r="AN1266" s="22" t="s">
        <v>11955</v>
      </c>
    </row>
    <row r="1267" spans="1:40" x14ac:dyDescent="0.3">
      <c r="A1267" s="12" t="s">
        <v>33</v>
      </c>
      <c r="B1267" s="50" t="s">
        <v>12111</v>
      </c>
      <c r="C1267" s="10" t="s">
        <v>12110</v>
      </c>
      <c r="D1267" s="12" t="s">
        <v>3</v>
      </c>
      <c r="E1267" s="52" t="e">
        <v>#N/A</v>
      </c>
      <c r="F1267" s="12" t="s">
        <v>77</v>
      </c>
      <c r="G1267" s="52" t="e">
        <v>#N/A</v>
      </c>
      <c r="H1267" s="12" t="s">
        <v>17774</v>
      </c>
      <c r="I1267" s="12" t="s">
        <v>32</v>
      </c>
      <c r="J1267" s="25" t="s">
        <v>25</v>
      </c>
      <c r="K1267" s="47" t="e">
        <v>#N/A</v>
      </c>
      <c r="L1267" s="25" t="s">
        <v>11950</v>
      </c>
      <c r="M1267" s="25" t="s">
        <v>12112</v>
      </c>
      <c r="N1267" s="25"/>
      <c r="O1267" s="26" t="s">
        <v>12113</v>
      </c>
      <c r="P1267" s="26" t="s">
        <v>12114</v>
      </c>
      <c r="Q1267" s="57" t="s">
        <v>33</v>
      </c>
      <c r="R1267" s="57" t="s">
        <v>33</v>
      </c>
      <c r="S1267" s="57" t="s">
        <v>24</v>
      </c>
      <c r="T1267" s="27"/>
      <c r="U1267" s="27">
        <v>1.1999999999999999E-3</v>
      </c>
      <c r="V1267" s="44">
        <v>15.693681818181799</v>
      </c>
      <c r="W1267" s="44">
        <v>12.925368909090908</v>
      </c>
      <c r="X1267" s="44" t="s">
        <v>17784</v>
      </c>
      <c r="Y1267" s="29">
        <v>0.03</v>
      </c>
      <c r="Z1267" s="20" t="s">
        <v>5785</v>
      </c>
      <c r="AA1267" s="23" t="s">
        <v>5786</v>
      </c>
      <c r="AB1267" s="23" t="s">
        <v>18813</v>
      </c>
      <c r="AC1267" s="24" t="s">
        <v>26</v>
      </c>
      <c r="AD1267" s="24" t="s">
        <v>742</v>
      </c>
      <c r="AE1267" s="24" t="s">
        <v>24</v>
      </c>
      <c r="AF1267" s="24" t="s">
        <v>5821</v>
      </c>
      <c r="AG1267" s="25" t="s">
        <v>5766</v>
      </c>
      <c r="AH1267" s="39">
        <v>43809</v>
      </c>
      <c r="AI1267" s="26" t="s">
        <v>12115</v>
      </c>
      <c r="AJ1267" s="26" t="s">
        <v>12116</v>
      </c>
      <c r="AK1267" s="25" t="s">
        <v>18021</v>
      </c>
      <c r="AL1267" s="47">
        <v>159</v>
      </c>
      <c r="AM1267" s="47">
        <v>277</v>
      </c>
      <c r="AN1267" s="22" t="s">
        <v>11955</v>
      </c>
    </row>
    <row r="1268" spans="1:40" x14ac:dyDescent="0.3">
      <c r="A1268" s="12" t="s">
        <v>33</v>
      </c>
      <c r="B1268" s="50" t="s">
        <v>12118</v>
      </c>
      <c r="C1268" s="10" t="s">
        <v>12117</v>
      </c>
      <c r="D1268" s="12" t="s">
        <v>3</v>
      </c>
      <c r="E1268" s="52" t="e">
        <v>#N/A</v>
      </c>
      <c r="F1268" s="12" t="s">
        <v>77</v>
      </c>
      <c r="G1268" s="52" t="e">
        <v>#N/A</v>
      </c>
      <c r="H1268" s="12" t="s">
        <v>17774</v>
      </c>
      <c r="I1268" s="12" t="s">
        <v>32</v>
      </c>
      <c r="J1268" s="25" t="s">
        <v>25</v>
      </c>
      <c r="K1268" s="47" t="e">
        <v>#N/A</v>
      </c>
      <c r="L1268" s="25" t="s">
        <v>11950</v>
      </c>
      <c r="M1268" s="25" t="s">
        <v>12119</v>
      </c>
      <c r="N1268" s="47" t="s">
        <v>20090</v>
      </c>
      <c r="O1268" s="26" t="s">
        <v>12120</v>
      </c>
      <c r="P1268" s="26" t="s">
        <v>12121</v>
      </c>
      <c r="Q1268" s="57" t="s">
        <v>33</v>
      </c>
      <c r="R1268" s="57" t="s">
        <v>33</v>
      </c>
      <c r="S1268" s="57" t="s">
        <v>33</v>
      </c>
      <c r="T1268" s="27"/>
      <c r="U1268" s="27">
        <v>5.0000000000000001E-4</v>
      </c>
      <c r="V1268" s="44">
        <v>20.240500000000001</v>
      </c>
      <c r="W1268" s="44">
        <v>17.763778500000001</v>
      </c>
      <c r="X1268" s="44" t="s">
        <v>17789</v>
      </c>
      <c r="Y1268" s="29">
        <v>0.03</v>
      </c>
      <c r="Z1268" s="20" t="s">
        <v>5785</v>
      </c>
      <c r="AA1268" s="23" t="s">
        <v>6656</v>
      </c>
      <c r="AB1268" s="23" t="s">
        <v>18810</v>
      </c>
      <c r="AC1268" s="24" t="s">
        <v>26</v>
      </c>
      <c r="AD1268" s="24" t="s">
        <v>742</v>
      </c>
      <c r="AE1268" s="24" t="s">
        <v>24</v>
      </c>
      <c r="AF1268" s="24" t="s">
        <v>5775</v>
      </c>
      <c r="AG1268" s="25" t="s">
        <v>5766</v>
      </c>
      <c r="AH1268" s="39">
        <v>43417</v>
      </c>
      <c r="AI1268" s="26" t="s">
        <v>12122</v>
      </c>
      <c r="AJ1268" s="26" t="s">
        <v>12123</v>
      </c>
      <c r="AK1268" s="25" t="s">
        <v>18671</v>
      </c>
      <c r="AL1268" s="47">
        <v>622</v>
      </c>
      <c r="AM1268" s="47">
        <v>966</v>
      </c>
      <c r="AN1268" s="22" t="s">
        <v>11955</v>
      </c>
    </row>
    <row r="1269" spans="1:40" x14ac:dyDescent="0.3">
      <c r="A1269" s="41"/>
      <c r="B1269" s="62" t="s">
        <v>21009</v>
      </c>
      <c r="C1269" s="62" t="s">
        <v>21008</v>
      </c>
      <c r="D1269" s="41"/>
      <c r="E1269" s="41"/>
      <c r="F1269" s="41"/>
      <c r="G1269" s="41"/>
      <c r="H1269" s="41"/>
      <c r="I1269" s="41"/>
      <c r="J1269" s="41"/>
      <c r="K1269" s="41"/>
      <c r="L1269" s="62" t="s">
        <v>20983</v>
      </c>
      <c r="M1269" s="43"/>
      <c r="N1269" s="43"/>
      <c r="O1269" s="41"/>
      <c r="P1269" s="41"/>
      <c r="Q1269" s="57" t="s">
        <v>33</v>
      </c>
      <c r="R1269" s="57" t="s">
        <v>24</v>
      </c>
      <c r="S1269" s="57" t="s">
        <v>24</v>
      </c>
      <c r="T1269" s="41"/>
      <c r="U1269" s="41"/>
      <c r="V1269" s="41"/>
      <c r="W1269" s="41"/>
      <c r="X1269" s="41"/>
      <c r="Y1269" s="41"/>
      <c r="Z1269" t="s">
        <v>5773</v>
      </c>
      <c r="AA1269" s="41"/>
      <c r="AB1269" s="41"/>
      <c r="AC1269" s="41"/>
      <c r="AD1269" s="41"/>
      <c r="AE1269" s="41"/>
      <c r="AF1269" s="41"/>
      <c r="AG1269" s="41"/>
      <c r="AH1269" s="39">
        <v>44012</v>
      </c>
      <c r="AI1269" s="41"/>
      <c r="AJ1269" s="41"/>
      <c r="AK1269" s="41"/>
      <c r="AL1269" s="41"/>
      <c r="AM1269" s="41"/>
      <c r="AN1269" s="41"/>
    </row>
    <row r="1270" spans="1:40" x14ac:dyDescent="0.3">
      <c r="A1270" s="12" t="s">
        <v>17758</v>
      </c>
      <c r="B1270" s="62" t="s">
        <v>21007</v>
      </c>
      <c r="C1270" s="62" t="s">
        <v>21006</v>
      </c>
      <c r="D1270" s="41"/>
      <c r="E1270" s="41"/>
      <c r="F1270" s="41"/>
      <c r="G1270" s="41"/>
      <c r="H1270" s="41"/>
      <c r="I1270" s="41"/>
      <c r="J1270" t="s">
        <v>75</v>
      </c>
      <c r="K1270" s="41"/>
      <c r="L1270" s="62" t="s">
        <v>20983</v>
      </c>
      <c r="M1270" s="43"/>
      <c r="N1270" s="43"/>
      <c r="O1270" s="41"/>
      <c r="P1270" s="41"/>
      <c r="Q1270" s="57" t="s">
        <v>33</v>
      </c>
      <c r="R1270" s="57" t="s">
        <v>24</v>
      </c>
      <c r="S1270" s="57" t="s">
        <v>24</v>
      </c>
      <c r="T1270" s="41"/>
      <c r="U1270" s="41"/>
      <c r="V1270" s="41"/>
      <c r="W1270" s="41"/>
      <c r="X1270" s="41"/>
      <c r="Y1270" s="41"/>
      <c r="Z1270" s="41"/>
      <c r="AA1270" s="41"/>
      <c r="AB1270" s="41"/>
      <c r="AC1270" s="41"/>
      <c r="AD1270" s="41"/>
      <c r="AE1270" s="41"/>
      <c r="AF1270" s="41"/>
      <c r="AG1270" s="41"/>
      <c r="AH1270" s="39">
        <v>43536</v>
      </c>
      <c r="AI1270" s="41"/>
      <c r="AJ1270" s="41"/>
      <c r="AK1270" s="41"/>
      <c r="AL1270" s="41"/>
      <c r="AM1270" s="41"/>
      <c r="AN1270" s="41"/>
    </row>
    <row r="1271" spans="1:40" x14ac:dyDescent="0.3">
      <c r="A1271" s="41"/>
      <c r="B1271" s="62" t="s">
        <v>21033</v>
      </c>
      <c r="C1271" s="62" t="s">
        <v>21032</v>
      </c>
      <c r="D1271" s="41"/>
      <c r="E1271" s="41"/>
      <c r="F1271" s="41"/>
      <c r="G1271" s="41"/>
      <c r="H1271" s="41"/>
      <c r="I1271" s="41"/>
      <c r="J1271" s="41"/>
      <c r="K1271" s="41"/>
      <c r="L1271" s="62" t="s">
        <v>20983</v>
      </c>
      <c r="M1271" s="43"/>
      <c r="N1271" s="43"/>
      <c r="O1271" s="41"/>
      <c r="P1271" s="41"/>
      <c r="Q1271" s="57" t="s">
        <v>33</v>
      </c>
      <c r="R1271" s="57" t="s">
        <v>24</v>
      </c>
      <c r="S1271" s="57" t="s">
        <v>24</v>
      </c>
      <c r="T1271" s="41"/>
      <c r="U1271" s="41"/>
      <c r="V1271" s="41"/>
      <c r="W1271" s="41"/>
      <c r="X1271" s="41"/>
      <c r="Y1271" s="41"/>
      <c r="Z1271" t="s">
        <v>5773</v>
      </c>
      <c r="AA1271" s="41"/>
      <c r="AB1271" s="41"/>
      <c r="AC1271" s="41"/>
      <c r="AD1271" s="41"/>
      <c r="AE1271" s="41"/>
      <c r="AF1271" s="41"/>
      <c r="AG1271" s="41"/>
      <c r="AH1271" s="39">
        <v>43518</v>
      </c>
      <c r="AI1271" s="41"/>
      <c r="AJ1271" s="41"/>
      <c r="AK1271" s="41"/>
      <c r="AL1271" s="41"/>
      <c r="AM1271" s="41"/>
      <c r="AN1271" s="41"/>
    </row>
    <row r="1272" spans="1:40" x14ac:dyDescent="0.3">
      <c r="A1272" s="12" t="s">
        <v>17758</v>
      </c>
      <c r="B1272" s="62" t="s">
        <v>20129</v>
      </c>
      <c r="C1272" s="62" t="s">
        <v>21045</v>
      </c>
      <c r="D1272" s="41"/>
      <c r="E1272" s="41"/>
      <c r="F1272" s="41"/>
      <c r="G1272" s="41"/>
      <c r="I1272" s="41"/>
      <c r="J1272" t="s">
        <v>75</v>
      </c>
      <c r="K1272" s="41"/>
      <c r="L1272" s="25" t="s">
        <v>5791</v>
      </c>
      <c r="M1272" s="43"/>
      <c r="N1272" s="47" t="s">
        <v>20130</v>
      </c>
      <c r="O1272" s="41"/>
      <c r="P1272" s="41"/>
      <c r="Q1272" s="57" t="s">
        <v>33</v>
      </c>
      <c r="R1272" s="57" t="s">
        <v>24</v>
      </c>
      <c r="S1272" s="57" t="s">
        <v>33</v>
      </c>
      <c r="T1272" s="41"/>
      <c r="U1272" s="41"/>
      <c r="V1272" s="41"/>
      <c r="W1272" s="41"/>
      <c r="X1272" s="41"/>
      <c r="Y1272" s="41"/>
      <c r="Z1272" s="41"/>
      <c r="AA1272" s="41"/>
      <c r="AB1272" s="41"/>
      <c r="AC1272" s="41"/>
      <c r="AD1272" s="41"/>
      <c r="AE1272" s="41"/>
      <c r="AF1272" s="41"/>
      <c r="AG1272" s="41"/>
      <c r="AH1272" s="39">
        <v>42657</v>
      </c>
      <c r="AI1272" s="41"/>
      <c r="AJ1272" s="41"/>
      <c r="AK1272" s="41"/>
      <c r="AL1272" s="41"/>
      <c r="AM1272" s="41"/>
      <c r="AN1272" s="41"/>
    </row>
    <row r="1273" spans="1:40" x14ac:dyDescent="0.3">
      <c r="A1273" s="12" t="s">
        <v>17758</v>
      </c>
      <c r="B1273" s="62" t="s">
        <v>21003</v>
      </c>
      <c r="C1273" s="62" t="s">
        <v>21002</v>
      </c>
      <c r="D1273" s="41"/>
      <c r="E1273" s="41"/>
      <c r="F1273" s="41"/>
      <c r="G1273" s="41"/>
      <c r="I1273" s="41"/>
      <c r="J1273" t="s">
        <v>75</v>
      </c>
      <c r="K1273" s="41"/>
      <c r="L1273" s="25" t="s">
        <v>5791</v>
      </c>
      <c r="M1273" s="43"/>
      <c r="N1273" s="43"/>
      <c r="O1273" s="41"/>
      <c r="P1273" s="41"/>
      <c r="Q1273" s="57" t="s">
        <v>33</v>
      </c>
      <c r="R1273" s="57" t="s">
        <v>24</v>
      </c>
      <c r="S1273" s="57" t="s">
        <v>24</v>
      </c>
      <c r="T1273" s="41"/>
      <c r="U1273" s="41"/>
      <c r="V1273" s="41"/>
      <c r="W1273" s="41"/>
      <c r="X1273" s="41"/>
      <c r="Y1273" s="41"/>
      <c r="Z1273" s="41"/>
      <c r="AA1273" s="41"/>
      <c r="AB1273" s="41"/>
      <c r="AC1273" s="41"/>
      <c r="AD1273" s="41"/>
      <c r="AE1273" s="41"/>
      <c r="AF1273" s="41"/>
      <c r="AG1273" s="41"/>
      <c r="AH1273" s="39">
        <v>42587</v>
      </c>
      <c r="AI1273" s="41"/>
      <c r="AJ1273" s="41"/>
      <c r="AK1273" s="41"/>
      <c r="AL1273" s="41"/>
      <c r="AM1273" s="41"/>
      <c r="AN1273" s="41"/>
    </row>
    <row r="1274" spans="1:40" x14ac:dyDescent="0.3">
      <c r="A1274" s="12" t="s">
        <v>17758</v>
      </c>
      <c r="B1274" s="62" t="s">
        <v>20126</v>
      </c>
      <c r="C1274" s="62" t="s">
        <v>21044</v>
      </c>
      <c r="D1274" s="41"/>
      <c r="E1274" s="41"/>
      <c r="F1274" s="41"/>
      <c r="G1274" s="41"/>
      <c r="H1274" s="41"/>
      <c r="I1274" s="41"/>
      <c r="J1274" t="s">
        <v>75</v>
      </c>
      <c r="K1274" s="41"/>
      <c r="L1274" s="25" t="s">
        <v>5791</v>
      </c>
      <c r="M1274" s="43"/>
      <c r="N1274" s="47" t="s">
        <v>20127</v>
      </c>
      <c r="O1274" s="41"/>
      <c r="P1274" s="41"/>
      <c r="Q1274" s="57" t="s">
        <v>33</v>
      </c>
      <c r="R1274" s="57" t="s">
        <v>24</v>
      </c>
      <c r="S1274" s="57" t="s">
        <v>33</v>
      </c>
      <c r="T1274" s="41"/>
      <c r="U1274" s="41"/>
      <c r="V1274" s="41"/>
      <c r="W1274" s="41"/>
      <c r="X1274" s="41"/>
      <c r="Y1274" s="41"/>
      <c r="Z1274" s="41"/>
      <c r="AA1274" s="41"/>
      <c r="AB1274" s="41"/>
      <c r="AC1274" s="41"/>
      <c r="AD1274" s="41"/>
      <c r="AE1274" s="41"/>
      <c r="AF1274" s="41"/>
      <c r="AG1274" s="41"/>
      <c r="AH1274" s="39">
        <v>42657</v>
      </c>
      <c r="AI1274" s="41"/>
      <c r="AJ1274" s="41"/>
      <c r="AK1274" s="41"/>
      <c r="AL1274" s="41"/>
      <c r="AM1274" s="41"/>
      <c r="AN1274" s="41"/>
    </row>
    <row r="1275" spans="1:40" x14ac:dyDescent="0.3">
      <c r="A1275" s="41"/>
      <c r="B1275" s="62" t="s">
        <v>20947</v>
      </c>
      <c r="C1275" s="62" t="s">
        <v>20946</v>
      </c>
      <c r="D1275" s="41"/>
      <c r="E1275" s="41"/>
      <c r="F1275" s="41"/>
      <c r="G1275" s="41"/>
      <c r="H1275" s="41"/>
      <c r="I1275" s="41"/>
      <c r="J1275" s="41"/>
      <c r="K1275" s="41"/>
      <c r="L1275" s="25" t="s">
        <v>5791</v>
      </c>
      <c r="M1275" s="43"/>
      <c r="N1275" s="43"/>
      <c r="O1275" s="41"/>
      <c r="P1275" s="41"/>
      <c r="Q1275" s="57" t="s">
        <v>33</v>
      </c>
      <c r="R1275" s="57" t="s">
        <v>24</v>
      </c>
      <c r="S1275" s="57" t="s">
        <v>24</v>
      </c>
      <c r="T1275" s="41"/>
      <c r="U1275" s="41"/>
      <c r="V1275" s="41"/>
      <c r="W1275" s="41"/>
      <c r="X1275" s="41"/>
      <c r="Y1275" s="41"/>
      <c r="Z1275" t="s">
        <v>5773</v>
      </c>
      <c r="AA1275" s="41"/>
      <c r="AB1275" s="41"/>
      <c r="AC1275" s="41"/>
      <c r="AD1275" s="41"/>
      <c r="AE1275" s="41"/>
      <c r="AF1275" s="41"/>
      <c r="AG1275" s="41"/>
      <c r="AH1275" s="39">
        <v>42867</v>
      </c>
      <c r="AI1275" s="41"/>
      <c r="AJ1275" s="41"/>
      <c r="AK1275" s="41"/>
      <c r="AL1275" s="41"/>
      <c r="AM1275" s="41"/>
      <c r="AN1275" s="41"/>
    </row>
    <row r="1276" spans="1:40" x14ac:dyDescent="0.3">
      <c r="A1276" s="41"/>
      <c r="B1276" s="62" t="s">
        <v>20959</v>
      </c>
      <c r="C1276" s="62" t="s">
        <v>20958</v>
      </c>
      <c r="D1276" s="41"/>
      <c r="E1276" s="41"/>
      <c r="F1276" s="41"/>
      <c r="G1276" s="41"/>
      <c r="H1276" s="41"/>
      <c r="I1276" s="41"/>
      <c r="J1276" s="41"/>
      <c r="K1276" s="41"/>
      <c r="L1276" s="25" t="s">
        <v>5791</v>
      </c>
      <c r="M1276" s="43"/>
      <c r="N1276" s="43"/>
      <c r="O1276" s="41"/>
      <c r="P1276" s="41"/>
      <c r="Q1276" s="57" t="s">
        <v>33</v>
      </c>
      <c r="R1276" s="57" t="s">
        <v>24</v>
      </c>
      <c r="S1276" s="57" t="s">
        <v>24</v>
      </c>
      <c r="T1276" s="41"/>
      <c r="U1276" s="41"/>
      <c r="V1276" s="41"/>
      <c r="W1276" s="41"/>
      <c r="X1276" s="41"/>
      <c r="Y1276" s="41"/>
      <c r="Z1276" t="s">
        <v>5773</v>
      </c>
      <c r="AA1276" s="41"/>
      <c r="AB1276" s="41"/>
      <c r="AC1276" s="41"/>
      <c r="AD1276" s="41"/>
      <c r="AE1276" s="41"/>
      <c r="AF1276" s="41"/>
      <c r="AG1276" s="41"/>
      <c r="AH1276" s="39">
        <v>43018</v>
      </c>
      <c r="AI1276" s="41"/>
      <c r="AJ1276" s="41"/>
      <c r="AK1276" s="41"/>
      <c r="AL1276" s="41"/>
      <c r="AM1276" s="41"/>
      <c r="AN1276" s="41"/>
    </row>
    <row r="1277" spans="1:40" x14ac:dyDescent="0.3">
      <c r="A1277" s="41"/>
      <c r="B1277" s="62" t="s">
        <v>20131</v>
      </c>
      <c r="C1277" s="62" t="s">
        <v>20966</v>
      </c>
      <c r="D1277" s="41"/>
      <c r="E1277" s="41"/>
      <c r="F1277" s="41"/>
      <c r="G1277" s="41"/>
      <c r="H1277" s="41"/>
      <c r="I1277" s="41"/>
      <c r="J1277" s="41"/>
      <c r="K1277" s="41"/>
      <c r="L1277" s="25" t="s">
        <v>5791</v>
      </c>
      <c r="M1277" s="43"/>
      <c r="N1277" s="47" t="s">
        <v>20132</v>
      </c>
      <c r="O1277" s="41"/>
      <c r="P1277" s="41"/>
      <c r="Q1277" s="57" t="s">
        <v>33</v>
      </c>
      <c r="R1277" s="57" t="s">
        <v>24</v>
      </c>
      <c r="S1277" s="57" t="s">
        <v>33</v>
      </c>
      <c r="T1277" s="41"/>
      <c r="U1277" s="41"/>
      <c r="V1277" s="41"/>
      <c r="W1277" s="41"/>
      <c r="X1277" s="41"/>
      <c r="Y1277" s="41"/>
      <c r="Z1277" s="41" t="s">
        <v>5785</v>
      </c>
      <c r="AA1277" s="41"/>
      <c r="AB1277" s="41"/>
      <c r="AC1277" s="41"/>
      <c r="AD1277" s="41"/>
      <c r="AE1277" s="41"/>
      <c r="AF1277" s="41"/>
      <c r="AG1277" s="41"/>
      <c r="AH1277" s="39">
        <v>41684</v>
      </c>
      <c r="AI1277" s="41"/>
      <c r="AJ1277" s="41"/>
      <c r="AK1277" s="41"/>
      <c r="AL1277" s="41"/>
      <c r="AM1277" s="41"/>
      <c r="AN1277" s="41"/>
    </row>
    <row r="1278" spans="1:40" x14ac:dyDescent="0.3">
      <c r="A1278" s="41"/>
      <c r="B1278" s="62" t="s">
        <v>20092</v>
      </c>
      <c r="C1278" s="62" t="s">
        <v>20960</v>
      </c>
      <c r="D1278" s="41"/>
      <c r="E1278" s="41"/>
      <c r="F1278" s="41"/>
      <c r="G1278" s="41"/>
      <c r="H1278" s="41"/>
      <c r="I1278" s="41"/>
      <c r="J1278" s="41"/>
      <c r="K1278" s="41"/>
      <c r="L1278" s="25" t="s">
        <v>5791</v>
      </c>
      <c r="M1278" s="43"/>
      <c r="N1278" s="47" t="s">
        <v>20093</v>
      </c>
      <c r="O1278" s="41"/>
      <c r="P1278" s="41"/>
      <c r="Q1278" s="57" t="s">
        <v>33</v>
      </c>
      <c r="R1278" s="57" t="s">
        <v>24</v>
      </c>
      <c r="S1278" s="57" t="s">
        <v>33</v>
      </c>
      <c r="T1278" s="41"/>
      <c r="U1278" s="41"/>
      <c r="V1278" s="41"/>
      <c r="W1278" s="41"/>
      <c r="X1278" s="41"/>
      <c r="Y1278" s="41"/>
      <c r="Z1278" t="s">
        <v>5773</v>
      </c>
      <c r="AA1278" s="41"/>
      <c r="AB1278" s="41"/>
      <c r="AC1278" s="41"/>
      <c r="AD1278" s="41"/>
      <c r="AE1278" s="41"/>
      <c r="AF1278" s="41"/>
      <c r="AG1278" s="41"/>
      <c r="AH1278" s="39">
        <v>42670</v>
      </c>
      <c r="AI1278" s="41"/>
      <c r="AJ1278" s="41"/>
      <c r="AK1278" s="41"/>
      <c r="AL1278" s="41"/>
      <c r="AM1278" s="41"/>
      <c r="AN1278" s="41"/>
    </row>
    <row r="1279" spans="1:40" x14ac:dyDescent="0.3">
      <c r="A1279" s="41"/>
      <c r="B1279" s="62" t="s">
        <v>20953</v>
      </c>
      <c r="C1279" s="62" t="s">
        <v>20952</v>
      </c>
      <c r="D1279" s="41"/>
      <c r="E1279" s="41"/>
      <c r="F1279" s="41"/>
      <c r="G1279" s="41"/>
      <c r="H1279" s="41"/>
      <c r="I1279" s="41"/>
      <c r="J1279" s="41"/>
      <c r="K1279" s="41"/>
      <c r="L1279" s="25" t="s">
        <v>5791</v>
      </c>
      <c r="M1279" s="43"/>
      <c r="N1279" s="43"/>
      <c r="O1279" s="41"/>
      <c r="P1279" s="41"/>
      <c r="Q1279" s="57" t="s">
        <v>33</v>
      </c>
      <c r="R1279" s="57" t="s">
        <v>24</v>
      </c>
      <c r="S1279" s="57" t="s">
        <v>24</v>
      </c>
      <c r="T1279" s="41"/>
      <c r="U1279" s="41"/>
      <c r="V1279" s="41"/>
      <c r="W1279" s="41"/>
      <c r="X1279" s="41"/>
      <c r="Y1279" s="41"/>
      <c r="Z1279" t="s">
        <v>5773</v>
      </c>
      <c r="AA1279" s="41"/>
      <c r="AB1279" s="41"/>
      <c r="AC1279" s="41"/>
      <c r="AD1279" s="41"/>
      <c r="AE1279" s="41"/>
      <c r="AF1279" s="41"/>
      <c r="AG1279" s="41"/>
      <c r="AH1279" s="39">
        <v>42923</v>
      </c>
      <c r="AI1279" s="41"/>
      <c r="AJ1279" s="41"/>
      <c r="AK1279" s="41"/>
      <c r="AL1279" s="41"/>
      <c r="AM1279" s="41"/>
      <c r="AN1279" s="41"/>
    </row>
    <row r="1280" spans="1:40" x14ac:dyDescent="0.3">
      <c r="A1280" s="41"/>
      <c r="B1280" s="62" t="s">
        <v>20999</v>
      </c>
      <c r="C1280" s="62" t="s">
        <v>20998</v>
      </c>
      <c r="D1280" s="41"/>
      <c r="E1280" s="41"/>
      <c r="F1280" s="41"/>
      <c r="G1280" s="41"/>
      <c r="H1280" s="41"/>
      <c r="I1280" s="41"/>
      <c r="J1280" s="41"/>
      <c r="K1280" s="41"/>
      <c r="L1280" s="25" t="s">
        <v>5791</v>
      </c>
      <c r="M1280" s="43"/>
      <c r="N1280" s="43"/>
      <c r="O1280" s="41"/>
      <c r="P1280" s="41"/>
      <c r="Q1280" s="57" t="s">
        <v>33</v>
      </c>
      <c r="R1280" s="57" t="s">
        <v>24</v>
      </c>
      <c r="S1280" s="57" t="s">
        <v>24</v>
      </c>
      <c r="T1280" s="41"/>
      <c r="U1280" s="41"/>
      <c r="V1280" s="41"/>
      <c r="W1280" s="41"/>
      <c r="X1280" s="41"/>
      <c r="Y1280" s="41"/>
      <c r="Z1280" s="41" t="s">
        <v>5785</v>
      </c>
      <c r="AA1280" s="41"/>
      <c r="AB1280" s="41"/>
      <c r="AC1280" s="41"/>
      <c r="AD1280" s="41"/>
      <c r="AE1280" s="41"/>
      <c r="AF1280" s="41"/>
      <c r="AG1280" s="41"/>
      <c r="AH1280" s="39">
        <v>42195</v>
      </c>
      <c r="AI1280" s="41"/>
      <c r="AJ1280" s="41"/>
      <c r="AK1280" s="41"/>
      <c r="AL1280" s="41"/>
      <c r="AM1280" s="41"/>
      <c r="AN1280" s="41"/>
    </row>
    <row r="1281" spans="1:40" x14ac:dyDescent="0.3">
      <c r="A1281" s="41"/>
      <c r="B1281" s="62" t="s">
        <v>20177</v>
      </c>
      <c r="C1281" s="62" t="s">
        <v>21021</v>
      </c>
      <c r="D1281" s="41"/>
      <c r="E1281" s="41"/>
      <c r="F1281" s="41"/>
      <c r="G1281" s="41"/>
      <c r="H1281" s="41"/>
      <c r="I1281" s="41"/>
      <c r="J1281" s="41"/>
      <c r="K1281" s="41"/>
      <c r="L1281" s="25" t="s">
        <v>5791</v>
      </c>
      <c r="M1281" s="43"/>
      <c r="N1281" s="47" t="s">
        <v>20178</v>
      </c>
      <c r="O1281" s="41"/>
      <c r="P1281" s="41"/>
      <c r="Q1281" s="57" t="s">
        <v>33</v>
      </c>
      <c r="R1281" s="57" t="s">
        <v>24</v>
      </c>
      <c r="S1281" s="57" t="s">
        <v>33</v>
      </c>
      <c r="T1281" s="41"/>
      <c r="U1281" s="41"/>
      <c r="V1281" s="41"/>
      <c r="W1281" s="41"/>
      <c r="X1281" s="41"/>
      <c r="Y1281" s="41"/>
      <c r="Z1281" s="41" t="s">
        <v>5785</v>
      </c>
      <c r="AA1281" s="41"/>
      <c r="AB1281" s="41"/>
      <c r="AC1281" s="41"/>
      <c r="AD1281" s="41"/>
      <c r="AE1281" s="41"/>
      <c r="AF1281" s="41"/>
      <c r="AG1281" s="41"/>
      <c r="AH1281" s="39">
        <v>43049</v>
      </c>
      <c r="AI1281" s="41"/>
      <c r="AJ1281" s="41"/>
      <c r="AK1281" s="41"/>
      <c r="AL1281" s="41"/>
      <c r="AM1281" s="41"/>
      <c r="AN1281" s="41"/>
    </row>
    <row r="1282" spans="1:40" x14ac:dyDescent="0.3">
      <c r="A1282" s="41"/>
      <c r="B1282" s="62" t="s">
        <v>20985</v>
      </c>
      <c r="C1282" s="62" t="s">
        <v>20984</v>
      </c>
      <c r="D1282" s="41"/>
      <c r="E1282" s="41"/>
      <c r="F1282" s="41"/>
      <c r="G1282" s="41"/>
      <c r="H1282" s="41"/>
      <c r="I1282" s="41"/>
      <c r="J1282" s="41"/>
      <c r="K1282" s="41"/>
      <c r="L1282" s="25" t="s">
        <v>5791</v>
      </c>
      <c r="M1282" s="43"/>
      <c r="N1282" s="43"/>
      <c r="O1282" s="41"/>
      <c r="P1282" s="41"/>
      <c r="Q1282" s="57" t="s">
        <v>33</v>
      </c>
      <c r="R1282" s="57" t="s">
        <v>24</v>
      </c>
      <c r="S1282" s="57" t="s">
        <v>24</v>
      </c>
      <c r="T1282" s="41"/>
      <c r="U1282" s="41"/>
      <c r="V1282" s="41"/>
      <c r="W1282" s="41"/>
      <c r="X1282" s="41"/>
      <c r="Y1282" s="41"/>
      <c r="Z1282" s="41" t="s">
        <v>5785</v>
      </c>
      <c r="AA1282" s="41"/>
      <c r="AB1282" s="41"/>
      <c r="AC1282" s="41"/>
      <c r="AD1282" s="41"/>
      <c r="AE1282" s="41"/>
      <c r="AF1282" s="41"/>
      <c r="AG1282" s="41"/>
      <c r="AH1282" s="39">
        <v>43049</v>
      </c>
      <c r="AI1282" s="41"/>
      <c r="AJ1282" s="41"/>
      <c r="AK1282" s="41"/>
      <c r="AL1282" s="41"/>
      <c r="AM1282" s="41"/>
      <c r="AN1282" s="41"/>
    </row>
    <row r="1283" spans="1:40" x14ac:dyDescent="0.3">
      <c r="A1283" s="41"/>
      <c r="B1283" s="62" t="s">
        <v>20197</v>
      </c>
      <c r="C1283" s="62" t="s">
        <v>20994</v>
      </c>
      <c r="D1283" s="41"/>
      <c r="E1283" s="41"/>
      <c r="F1283" s="41"/>
      <c r="G1283" s="41"/>
      <c r="H1283" s="41"/>
      <c r="I1283" s="41"/>
      <c r="J1283" s="41"/>
      <c r="K1283" s="41"/>
      <c r="L1283" s="25" t="s">
        <v>5791</v>
      </c>
      <c r="M1283" s="43"/>
      <c r="N1283" s="47" t="s">
        <v>20198</v>
      </c>
      <c r="O1283" s="41"/>
      <c r="P1283" s="41"/>
      <c r="Q1283" s="57" t="s">
        <v>33</v>
      </c>
      <c r="R1283" s="57" t="s">
        <v>24</v>
      </c>
      <c r="S1283" s="57" t="s">
        <v>33</v>
      </c>
      <c r="T1283" s="41"/>
      <c r="U1283" s="41"/>
      <c r="V1283" s="41"/>
      <c r="W1283" s="41"/>
      <c r="X1283" s="41"/>
      <c r="Y1283" s="41"/>
      <c r="Z1283" t="s">
        <v>5773</v>
      </c>
      <c r="AA1283" s="41"/>
      <c r="AB1283" s="41"/>
      <c r="AC1283" s="41"/>
      <c r="AD1283" s="41"/>
      <c r="AE1283" s="41"/>
      <c r="AF1283" s="41"/>
      <c r="AG1283" s="41"/>
      <c r="AH1283" s="39">
        <v>42657</v>
      </c>
      <c r="AI1283" s="41"/>
      <c r="AJ1283" s="41"/>
      <c r="AK1283" s="41"/>
      <c r="AL1283" s="41"/>
      <c r="AM1283" s="41"/>
      <c r="AN1283" s="41"/>
    </row>
    <row r="1284" spans="1:40" x14ac:dyDescent="0.3">
      <c r="A1284" s="41"/>
      <c r="B1284" s="62" t="s">
        <v>20200</v>
      </c>
      <c r="C1284" s="62" t="s">
        <v>21014</v>
      </c>
      <c r="D1284" s="41"/>
      <c r="E1284" s="41"/>
      <c r="F1284" s="41"/>
      <c r="G1284" s="41"/>
      <c r="H1284" s="41"/>
      <c r="I1284" s="41"/>
      <c r="J1284" s="41"/>
      <c r="K1284" s="41"/>
      <c r="L1284" s="25" t="s">
        <v>5791</v>
      </c>
      <c r="M1284" s="43"/>
      <c r="N1284" s="47" t="s">
        <v>20201</v>
      </c>
      <c r="O1284" s="41"/>
      <c r="P1284" s="41"/>
      <c r="Q1284" s="57" t="s">
        <v>33</v>
      </c>
      <c r="R1284" s="57" t="s">
        <v>24</v>
      </c>
      <c r="S1284" s="57" t="s">
        <v>33</v>
      </c>
      <c r="T1284" s="41"/>
      <c r="U1284" s="41"/>
      <c r="V1284" s="41"/>
      <c r="W1284" s="41"/>
      <c r="X1284" s="41"/>
      <c r="Y1284" s="41"/>
      <c r="Z1284" s="41" t="s">
        <v>5785</v>
      </c>
      <c r="AA1284" s="41"/>
      <c r="AB1284" s="41"/>
      <c r="AC1284" s="41"/>
      <c r="AD1284" s="41"/>
      <c r="AE1284" s="41"/>
      <c r="AF1284" s="41"/>
      <c r="AG1284" s="41"/>
      <c r="AH1284" s="39">
        <v>43000</v>
      </c>
      <c r="AI1284" s="41"/>
      <c r="AJ1284" s="41"/>
      <c r="AK1284" s="41"/>
      <c r="AL1284" s="41"/>
      <c r="AM1284" s="41"/>
      <c r="AN1284" s="41"/>
    </row>
    <row r="1285" spans="1:40" x14ac:dyDescent="0.3">
      <c r="A1285" s="41"/>
      <c r="B1285" s="62" t="s">
        <v>21018</v>
      </c>
      <c r="C1285" s="62" t="s">
        <v>21017</v>
      </c>
      <c r="D1285" s="41"/>
      <c r="E1285" s="41"/>
      <c r="F1285" s="41"/>
      <c r="G1285" s="41"/>
      <c r="H1285" s="41"/>
      <c r="I1285" s="41"/>
      <c r="J1285" s="41"/>
      <c r="K1285" s="41"/>
      <c r="L1285" s="25" t="s">
        <v>5791</v>
      </c>
      <c r="M1285" s="43"/>
      <c r="N1285" s="43"/>
      <c r="O1285" s="41"/>
      <c r="P1285" s="41"/>
      <c r="Q1285" s="57" t="s">
        <v>33</v>
      </c>
      <c r="R1285" s="57" t="s">
        <v>24</v>
      </c>
      <c r="S1285" s="57" t="s">
        <v>24</v>
      </c>
      <c r="T1285" s="41"/>
      <c r="U1285" s="41"/>
      <c r="V1285" s="41"/>
      <c r="W1285" s="41"/>
      <c r="X1285" s="41"/>
      <c r="Y1285" s="41"/>
      <c r="Z1285" s="41" t="s">
        <v>5785</v>
      </c>
      <c r="AA1285" s="41"/>
      <c r="AB1285" s="41"/>
      <c r="AC1285" s="41"/>
      <c r="AD1285" s="41"/>
      <c r="AE1285" s="41"/>
      <c r="AF1285" s="41"/>
      <c r="AG1285" s="41"/>
      <c r="AH1285" s="39">
        <v>43003</v>
      </c>
      <c r="AI1285" s="41"/>
      <c r="AJ1285" s="41"/>
      <c r="AK1285" s="41"/>
      <c r="AL1285" s="41"/>
      <c r="AM1285" s="41"/>
      <c r="AN1285" s="41"/>
    </row>
    <row r="1286" spans="1:40" x14ac:dyDescent="0.3">
      <c r="A1286" s="41"/>
      <c r="B1286" s="62" t="s">
        <v>21016</v>
      </c>
      <c r="C1286" s="62" t="s">
        <v>21015</v>
      </c>
      <c r="D1286" s="41"/>
      <c r="E1286" s="41"/>
      <c r="F1286" s="41"/>
      <c r="G1286" s="41"/>
      <c r="H1286" s="41"/>
      <c r="I1286" s="41"/>
      <c r="J1286" s="41"/>
      <c r="K1286" s="41"/>
      <c r="L1286" s="25" t="s">
        <v>5791</v>
      </c>
      <c r="M1286" s="43"/>
      <c r="N1286" s="43"/>
      <c r="O1286" s="41"/>
      <c r="P1286" s="41"/>
      <c r="Q1286" s="57" t="s">
        <v>33</v>
      </c>
      <c r="R1286" s="57" t="s">
        <v>24</v>
      </c>
      <c r="S1286" s="57" t="s">
        <v>24</v>
      </c>
      <c r="T1286" s="41"/>
      <c r="U1286" s="41"/>
      <c r="V1286" s="41"/>
      <c r="W1286" s="41"/>
      <c r="X1286" s="41"/>
      <c r="Y1286" s="41"/>
      <c r="Z1286" s="41" t="s">
        <v>5785</v>
      </c>
      <c r="AA1286" s="41"/>
      <c r="AB1286" s="41"/>
      <c r="AC1286" s="41"/>
      <c r="AD1286" s="41"/>
      <c r="AE1286" s="41"/>
      <c r="AF1286" s="41"/>
      <c r="AG1286" s="41"/>
      <c r="AH1286" s="39">
        <v>43000</v>
      </c>
      <c r="AI1286" s="41"/>
      <c r="AJ1286" s="41"/>
      <c r="AK1286" s="41"/>
      <c r="AL1286" s="41"/>
      <c r="AM1286" s="41"/>
      <c r="AN1286" s="41"/>
    </row>
    <row r="1287" spans="1:40" x14ac:dyDescent="0.3">
      <c r="A1287" s="41"/>
      <c r="B1287" s="62" t="s">
        <v>20285</v>
      </c>
      <c r="C1287" s="62" t="s">
        <v>20955</v>
      </c>
      <c r="D1287" s="41"/>
      <c r="E1287" s="41"/>
      <c r="F1287" s="41"/>
      <c r="G1287" s="41"/>
      <c r="H1287" s="41"/>
      <c r="I1287" s="41"/>
      <c r="J1287" s="41"/>
      <c r="K1287" s="41"/>
      <c r="L1287" s="25" t="s">
        <v>5791</v>
      </c>
      <c r="M1287" s="43"/>
      <c r="N1287" s="47" t="s">
        <v>20286</v>
      </c>
      <c r="O1287" s="41"/>
      <c r="P1287" s="41"/>
      <c r="Q1287" s="57" t="s">
        <v>33</v>
      </c>
      <c r="R1287" s="57" t="s">
        <v>24</v>
      </c>
      <c r="S1287" s="57" t="s">
        <v>33</v>
      </c>
      <c r="T1287" s="41"/>
      <c r="U1287" s="41"/>
      <c r="V1287" s="41"/>
      <c r="W1287" s="41"/>
      <c r="X1287" s="41"/>
      <c r="Y1287" s="41"/>
      <c r="Z1287" s="41" t="s">
        <v>5785</v>
      </c>
      <c r="AA1287" s="41"/>
      <c r="AB1287" s="41"/>
      <c r="AC1287" s="41"/>
      <c r="AD1287" s="41"/>
      <c r="AE1287" s="41"/>
      <c r="AF1287" s="41"/>
      <c r="AG1287" s="41"/>
      <c r="AH1287" s="39">
        <v>41849</v>
      </c>
      <c r="AI1287" s="41"/>
      <c r="AJ1287" s="41"/>
      <c r="AK1287" s="41"/>
      <c r="AL1287" s="41"/>
      <c r="AM1287" s="41"/>
      <c r="AN1287" s="41"/>
    </row>
    <row r="1288" spans="1:40" x14ac:dyDescent="0.3">
      <c r="A1288" s="41"/>
      <c r="B1288" s="62" t="s">
        <v>20964</v>
      </c>
      <c r="C1288" s="62" t="s">
        <v>20963</v>
      </c>
      <c r="D1288" s="41"/>
      <c r="E1288" s="41"/>
      <c r="F1288" s="41"/>
      <c r="G1288" s="41"/>
      <c r="H1288" s="41"/>
      <c r="I1288" s="41"/>
      <c r="J1288" s="41"/>
      <c r="K1288" s="41"/>
      <c r="L1288" s="25" t="s">
        <v>5791</v>
      </c>
      <c r="M1288" s="43"/>
      <c r="N1288" s="43"/>
      <c r="O1288" s="41"/>
      <c r="P1288" s="41"/>
      <c r="Q1288" s="57" t="s">
        <v>33</v>
      </c>
      <c r="R1288" s="57" t="s">
        <v>24</v>
      </c>
      <c r="S1288" s="57" t="s">
        <v>24</v>
      </c>
      <c r="T1288" s="41"/>
      <c r="U1288" s="41"/>
      <c r="V1288" s="41"/>
      <c r="W1288" s="41"/>
      <c r="X1288" s="41"/>
      <c r="Y1288" s="41"/>
      <c r="Z1288" t="s">
        <v>5773</v>
      </c>
      <c r="AA1288" s="41"/>
      <c r="AB1288" s="41"/>
      <c r="AC1288" s="41"/>
      <c r="AD1288" s="41"/>
      <c r="AE1288" s="41"/>
      <c r="AF1288" s="41"/>
      <c r="AG1288" s="41"/>
      <c r="AH1288" s="39">
        <v>42272</v>
      </c>
      <c r="AI1288" s="41"/>
      <c r="AJ1288" s="41"/>
      <c r="AK1288" s="41"/>
      <c r="AL1288" s="41"/>
      <c r="AM1288" s="41"/>
      <c r="AN1288" s="41"/>
    </row>
    <row r="1289" spans="1:40" x14ac:dyDescent="0.3">
      <c r="A1289" s="12" t="s">
        <v>17758</v>
      </c>
      <c r="B1289" s="62" t="s">
        <v>21020</v>
      </c>
      <c r="C1289" s="62" t="s">
        <v>21019</v>
      </c>
      <c r="D1289" s="41"/>
      <c r="E1289" s="41"/>
      <c r="F1289" s="41"/>
      <c r="G1289" s="41"/>
      <c r="H1289" s="41"/>
      <c r="I1289" s="41"/>
      <c r="J1289" t="s">
        <v>75</v>
      </c>
      <c r="K1289" s="41"/>
      <c r="L1289" s="25" t="s">
        <v>5791</v>
      </c>
      <c r="M1289" s="43"/>
      <c r="N1289" s="43"/>
      <c r="O1289" s="41"/>
      <c r="P1289" s="41"/>
      <c r="Q1289" s="57" t="s">
        <v>33</v>
      </c>
      <c r="R1289" s="57" t="s">
        <v>24</v>
      </c>
      <c r="S1289" s="57" t="s">
        <v>24</v>
      </c>
      <c r="T1289" s="41"/>
      <c r="U1289" s="41"/>
      <c r="V1289" s="41"/>
      <c r="W1289" s="41"/>
      <c r="X1289" s="41"/>
      <c r="Y1289" s="41"/>
      <c r="Z1289" s="41"/>
      <c r="AA1289" s="41"/>
      <c r="AB1289" s="41"/>
      <c r="AC1289" s="41"/>
      <c r="AD1289" s="41"/>
      <c r="AE1289" s="41"/>
      <c r="AF1289" s="41"/>
      <c r="AG1289" s="41"/>
      <c r="AH1289" s="39">
        <v>44061</v>
      </c>
      <c r="AI1289" s="41"/>
      <c r="AJ1289" s="41"/>
      <c r="AK1289" s="41"/>
      <c r="AL1289" s="41"/>
      <c r="AM1289" s="41"/>
      <c r="AN1289" s="41"/>
    </row>
    <row r="1290" spans="1:40" x14ac:dyDescent="0.3">
      <c r="A1290" s="12" t="s">
        <v>33</v>
      </c>
      <c r="B1290" s="51" t="s">
        <v>12125</v>
      </c>
      <c r="C1290" s="10" t="s">
        <v>12124</v>
      </c>
      <c r="D1290" s="12" t="s">
        <v>3</v>
      </c>
      <c r="E1290" s="52" t="e">
        <v>#N/A</v>
      </c>
      <c r="F1290" s="12" t="s">
        <v>897</v>
      </c>
      <c r="G1290" s="52" t="e">
        <v>#N/A</v>
      </c>
      <c r="H1290" s="12" t="s">
        <v>613</v>
      </c>
      <c r="I1290" s="12" t="s">
        <v>32</v>
      </c>
      <c r="J1290" s="25" t="s">
        <v>25</v>
      </c>
      <c r="K1290" s="47" t="e">
        <v>#N/A</v>
      </c>
      <c r="L1290" s="12" t="s">
        <v>5791</v>
      </c>
      <c r="M1290" s="12" t="s">
        <v>12126</v>
      </c>
      <c r="N1290" s="12"/>
      <c r="O1290" s="13" t="s">
        <v>12127</v>
      </c>
      <c r="P1290" s="13" t="s">
        <v>12128</v>
      </c>
      <c r="Q1290" s="57" t="s">
        <v>24</v>
      </c>
      <c r="R1290" s="57" t="s">
        <v>33</v>
      </c>
      <c r="S1290" s="57" t="s">
        <v>24</v>
      </c>
      <c r="T1290" s="14"/>
      <c r="U1290" s="14">
        <v>2.3E-3</v>
      </c>
      <c r="V1290" s="44">
        <v>21.727272727272702</v>
      </c>
      <c r="W1290" s="44">
        <v>20.366680454545456</v>
      </c>
      <c r="X1290" s="44" t="s">
        <v>17786</v>
      </c>
      <c r="Y1290" s="29">
        <v>0.02</v>
      </c>
      <c r="Z1290" s="11" t="s">
        <v>5773</v>
      </c>
      <c r="AA1290" s="21" t="s">
        <v>5786</v>
      </c>
      <c r="AB1290" s="23" t="s">
        <v>18812</v>
      </c>
      <c r="AC1290" s="16" t="s">
        <v>742</v>
      </c>
      <c r="AD1290" s="16" t="s">
        <v>742</v>
      </c>
      <c r="AE1290" s="20" t="s">
        <v>19248</v>
      </c>
      <c r="AF1290" s="16" t="s">
        <v>5821</v>
      </c>
      <c r="AG1290" s="12" t="s">
        <v>5766</v>
      </c>
      <c r="AH1290" s="39" t="e">
        <v>#N/A</v>
      </c>
      <c r="AI1290" s="13" t="s">
        <v>12129</v>
      </c>
      <c r="AJ1290" s="13" t="s">
        <v>12130</v>
      </c>
      <c r="AK1290" s="25" t="s">
        <v>17953</v>
      </c>
      <c r="AL1290" s="47">
        <v>108</v>
      </c>
      <c r="AM1290" s="47">
        <v>199</v>
      </c>
      <c r="AN1290" s="19" t="s">
        <v>5797</v>
      </c>
    </row>
    <row r="1291" spans="1:40" x14ac:dyDescent="0.3">
      <c r="A1291" s="12" t="s">
        <v>33</v>
      </c>
      <c r="B1291" s="50" t="s">
        <v>12132</v>
      </c>
      <c r="C1291" s="10" t="s">
        <v>12131</v>
      </c>
      <c r="D1291" s="12" t="s">
        <v>3</v>
      </c>
      <c r="E1291" s="52" t="e">
        <v>#N/A</v>
      </c>
      <c r="F1291" s="12" t="s">
        <v>897</v>
      </c>
      <c r="G1291" s="52" t="e">
        <v>#N/A</v>
      </c>
      <c r="H1291" s="12" t="s">
        <v>17774</v>
      </c>
      <c r="I1291" s="12" t="s">
        <v>32</v>
      </c>
      <c r="J1291" s="25" t="s">
        <v>25</v>
      </c>
      <c r="K1291" s="47" t="e">
        <v>#N/A</v>
      </c>
      <c r="L1291" s="25" t="s">
        <v>5791</v>
      </c>
      <c r="M1291" s="25" t="s">
        <v>12133</v>
      </c>
      <c r="N1291" s="25"/>
      <c r="O1291" s="26" t="s">
        <v>12134</v>
      </c>
      <c r="P1291" s="26" t="s">
        <v>12135</v>
      </c>
      <c r="Q1291" s="57" t="s">
        <v>24</v>
      </c>
      <c r="R1291" s="57" t="s">
        <v>33</v>
      </c>
      <c r="S1291" s="57" t="s">
        <v>24</v>
      </c>
      <c r="T1291" s="27"/>
      <c r="U1291" s="27">
        <v>1.5E-3</v>
      </c>
      <c r="V1291" s="44">
        <v>15.9839090909091</v>
      </c>
      <c r="W1291" s="44">
        <v>14.736311818181816</v>
      </c>
      <c r="X1291" s="44" t="s">
        <v>17784</v>
      </c>
      <c r="Y1291" s="29">
        <v>0.02</v>
      </c>
      <c r="Z1291" s="20" t="s">
        <v>5773</v>
      </c>
      <c r="AA1291" s="23" t="s">
        <v>5786</v>
      </c>
      <c r="AB1291" s="23" t="s">
        <v>18812</v>
      </c>
      <c r="AC1291" s="24" t="s">
        <v>742</v>
      </c>
      <c r="AD1291" s="24" t="s">
        <v>742</v>
      </c>
      <c r="AE1291" s="20" t="s">
        <v>19248</v>
      </c>
      <c r="AF1291" s="24" t="s">
        <v>5821</v>
      </c>
      <c r="AG1291" s="25" t="s">
        <v>5766</v>
      </c>
      <c r="AH1291" s="39" t="e">
        <v>#N/A</v>
      </c>
      <c r="AI1291" s="26" t="s">
        <v>12136</v>
      </c>
      <c r="AJ1291" s="26" t="s">
        <v>12137</v>
      </c>
      <c r="AK1291" s="25" t="s">
        <v>4385</v>
      </c>
      <c r="AL1291" s="47">
        <v>107</v>
      </c>
      <c r="AM1291" s="47">
        <v>201</v>
      </c>
      <c r="AN1291" s="22" t="s">
        <v>5797</v>
      </c>
    </row>
    <row r="1292" spans="1:40" x14ac:dyDescent="0.3">
      <c r="A1292" s="41"/>
      <c r="B1292" s="41" t="s">
        <v>20166</v>
      </c>
      <c r="C1292" s="41" t="s">
        <v>20165</v>
      </c>
      <c r="D1292" s="41"/>
      <c r="E1292" s="41"/>
      <c r="F1292" s="41"/>
      <c r="G1292" s="41"/>
      <c r="H1292" s="41"/>
      <c r="I1292" s="41"/>
      <c r="J1292" s="41"/>
      <c r="K1292" s="41"/>
      <c r="L1292" s="25" t="s">
        <v>5791</v>
      </c>
      <c r="M1292" s="43"/>
      <c r="N1292" s="43" t="s">
        <v>20167</v>
      </c>
      <c r="O1292" s="41"/>
      <c r="P1292" s="41"/>
      <c r="Q1292" s="57" t="s">
        <v>24</v>
      </c>
      <c r="R1292" s="57" t="s">
        <v>24</v>
      </c>
      <c r="S1292" s="57" t="s">
        <v>33</v>
      </c>
      <c r="T1292" s="41"/>
      <c r="U1292" s="41"/>
      <c r="V1292" s="41"/>
      <c r="W1292" s="41"/>
      <c r="X1292" s="41"/>
      <c r="Y1292" s="41"/>
      <c r="Z1292" s="41"/>
      <c r="AA1292" s="41"/>
      <c r="AB1292" s="41"/>
      <c r="AC1292" s="41"/>
      <c r="AD1292" s="41"/>
      <c r="AE1292" s="41"/>
      <c r="AF1292" s="41"/>
      <c r="AG1292" s="41"/>
      <c r="AI1292" s="41"/>
      <c r="AJ1292" s="41"/>
      <c r="AK1292" s="41"/>
      <c r="AL1292" s="41"/>
      <c r="AM1292" s="41"/>
      <c r="AN1292" s="41"/>
    </row>
    <row r="1293" spans="1:40" x14ac:dyDescent="0.3">
      <c r="A1293" s="41"/>
      <c r="B1293" s="41" t="s">
        <v>20273</v>
      </c>
      <c r="C1293" s="41" t="s">
        <v>20272</v>
      </c>
      <c r="D1293" s="41"/>
      <c r="E1293" s="41"/>
      <c r="F1293" s="41" t="s">
        <v>77</v>
      </c>
      <c r="G1293" s="41"/>
      <c r="H1293" s="41"/>
      <c r="I1293" s="41" t="s">
        <v>21271</v>
      </c>
      <c r="J1293" s="41"/>
      <c r="K1293" s="41"/>
      <c r="L1293" s="25" t="s">
        <v>5791</v>
      </c>
      <c r="M1293" s="43"/>
      <c r="N1293" s="43" t="s">
        <v>20274</v>
      </c>
      <c r="O1293" s="41"/>
      <c r="P1293" s="41"/>
      <c r="Q1293" s="57" t="s">
        <v>24</v>
      </c>
      <c r="R1293" s="57" t="s">
        <v>24</v>
      </c>
      <c r="S1293" s="57" t="s">
        <v>33</v>
      </c>
      <c r="T1293" s="41"/>
      <c r="U1293" s="41"/>
      <c r="V1293" s="41"/>
      <c r="W1293" s="41"/>
      <c r="X1293" s="41"/>
      <c r="Y1293" s="41"/>
      <c r="Z1293" s="41"/>
      <c r="AA1293" s="41"/>
      <c r="AB1293" s="41"/>
      <c r="AC1293" s="41"/>
      <c r="AD1293" s="41"/>
      <c r="AE1293" s="41"/>
      <c r="AF1293" s="41"/>
      <c r="AG1293" s="41"/>
      <c r="AI1293" s="41"/>
      <c r="AJ1293" s="41"/>
      <c r="AK1293" s="41"/>
      <c r="AL1293" s="41"/>
      <c r="AM1293" s="41"/>
      <c r="AN1293" s="41"/>
    </row>
    <row r="1294" spans="1:40" x14ac:dyDescent="0.3">
      <c r="A1294" s="41"/>
      <c r="B1294" s="41" t="s">
        <v>20329</v>
      </c>
      <c r="C1294" s="41" t="s">
        <v>20328</v>
      </c>
      <c r="D1294" s="41"/>
      <c r="E1294" s="41"/>
      <c r="F1294" s="41"/>
      <c r="G1294" s="41"/>
      <c r="H1294" s="41"/>
      <c r="I1294" s="41"/>
      <c r="J1294" s="41"/>
      <c r="K1294" s="41"/>
      <c r="L1294" s="25" t="s">
        <v>5791</v>
      </c>
      <c r="M1294" s="43"/>
      <c r="N1294" s="43" t="s">
        <v>20330</v>
      </c>
      <c r="O1294" s="41"/>
      <c r="P1294" s="41"/>
      <c r="Q1294" s="57" t="s">
        <v>24</v>
      </c>
      <c r="R1294" s="57" t="s">
        <v>24</v>
      </c>
      <c r="S1294" s="57" t="s">
        <v>33</v>
      </c>
      <c r="T1294" s="41"/>
      <c r="U1294" s="41"/>
      <c r="V1294" s="41"/>
      <c r="W1294" s="41"/>
      <c r="X1294" s="41"/>
      <c r="Y1294" s="41"/>
      <c r="Z1294" s="41"/>
      <c r="AA1294" s="41"/>
      <c r="AB1294" s="41"/>
      <c r="AC1294" s="41"/>
      <c r="AD1294" s="41"/>
      <c r="AE1294" s="41"/>
      <c r="AF1294" s="41"/>
      <c r="AG1294" s="41"/>
      <c r="AI1294" s="41"/>
      <c r="AJ1294" s="41"/>
      <c r="AK1294" s="41"/>
      <c r="AL1294" s="41"/>
      <c r="AM1294" s="41"/>
      <c r="AN1294" s="41"/>
    </row>
    <row r="1295" spans="1:40" x14ac:dyDescent="0.3">
      <c r="A1295" s="12" t="s">
        <v>33</v>
      </c>
      <c r="B1295" s="50" t="s">
        <v>12139</v>
      </c>
      <c r="C1295" s="10" t="s">
        <v>12138</v>
      </c>
      <c r="D1295" s="12" t="s">
        <v>3</v>
      </c>
      <c r="E1295" s="52" t="e">
        <v>#N/A</v>
      </c>
      <c r="F1295" s="12" t="s">
        <v>139</v>
      </c>
      <c r="G1295" s="52" t="e">
        <v>#N/A</v>
      </c>
      <c r="H1295" s="12" t="s">
        <v>17774</v>
      </c>
      <c r="I1295" s="12" t="s">
        <v>32</v>
      </c>
      <c r="J1295" s="25" t="s">
        <v>25</v>
      </c>
      <c r="K1295" s="47" t="e">
        <v>#N/A</v>
      </c>
      <c r="L1295" s="25" t="s">
        <v>5791</v>
      </c>
      <c r="M1295" s="25" t="s">
        <v>12140</v>
      </c>
      <c r="N1295" s="47" t="s">
        <v>20091</v>
      </c>
      <c r="O1295" s="26" t="s">
        <v>12141</v>
      </c>
      <c r="P1295" s="26" t="s">
        <v>12142</v>
      </c>
      <c r="Q1295" s="57" t="s">
        <v>33</v>
      </c>
      <c r="R1295" s="57" t="s">
        <v>33</v>
      </c>
      <c r="S1295" s="57" t="s">
        <v>33</v>
      </c>
      <c r="T1295" s="27"/>
      <c r="U1295" s="27">
        <v>4.0000000000000001E-3</v>
      </c>
      <c r="V1295" s="44">
        <v>10.058</v>
      </c>
      <c r="W1295" s="44">
        <v>9.4666980000000009</v>
      </c>
      <c r="X1295" s="44" t="s">
        <v>17782</v>
      </c>
      <c r="Y1295" s="29">
        <v>0.03</v>
      </c>
      <c r="Z1295" s="20" t="s">
        <v>5773</v>
      </c>
      <c r="AA1295" s="23" t="s">
        <v>5774</v>
      </c>
      <c r="AB1295" s="23" t="s">
        <v>18811</v>
      </c>
      <c r="AC1295" s="24" t="s">
        <v>742</v>
      </c>
      <c r="AD1295" s="24" t="s">
        <v>742</v>
      </c>
      <c r="AE1295" s="24" t="s">
        <v>24</v>
      </c>
      <c r="AF1295" s="24" t="s">
        <v>5821</v>
      </c>
      <c r="AG1295" s="25" t="s">
        <v>5766</v>
      </c>
      <c r="AH1295" s="39">
        <v>43178</v>
      </c>
      <c r="AI1295" s="26" t="s">
        <v>12143</v>
      </c>
      <c r="AJ1295" s="26" t="s">
        <v>12144</v>
      </c>
      <c r="AK1295" s="25" t="s">
        <v>18637</v>
      </c>
      <c r="AL1295" s="47">
        <v>591</v>
      </c>
      <c r="AM1295" s="47">
        <v>932</v>
      </c>
      <c r="AN1295" s="22" t="s">
        <v>5797</v>
      </c>
    </row>
    <row r="1296" spans="1:40" x14ac:dyDescent="0.3">
      <c r="A1296" s="12" t="s">
        <v>17758</v>
      </c>
      <c r="B1296" s="50" t="s">
        <v>12146</v>
      </c>
      <c r="C1296" s="10" t="s">
        <v>12145</v>
      </c>
      <c r="D1296" s="12"/>
      <c r="E1296" s="52" t="e">
        <v>#N/A</v>
      </c>
      <c r="F1296" s="12"/>
      <c r="G1296" s="52" t="e">
        <v>#N/A</v>
      </c>
      <c r="H1296" s="12"/>
      <c r="I1296" s="12"/>
      <c r="J1296" s="12" t="s">
        <v>75</v>
      </c>
      <c r="K1296" s="47" t="e">
        <v>#N/A</v>
      </c>
      <c r="L1296" s="25" t="s">
        <v>5791</v>
      </c>
      <c r="M1296" s="25" t="s">
        <v>12147</v>
      </c>
      <c r="N1296" s="47" t="s">
        <v>1074</v>
      </c>
      <c r="O1296" s="26" t="s">
        <v>12148</v>
      </c>
      <c r="P1296" s="26" t="s">
        <v>12149</v>
      </c>
      <c r="Q1296" s="57" t="s">
        <v>24</v>
      </c>
      <c r="R1296" s="57" t="s">
        <v>33</v>
      </c>
      <c r="S1296" s="57" t="s">
        <v>33</v>
      </c>
      <c r="T1296" s="27"/>
      <c r="U1296" s="27">
        <v>1.5E-3</v>
      </c>
      <c r="V1296" s="44">
        <v>7.8605</v>
      </c>
      <c r="W1296" s="44">
        <v>7.457920727272727</v>
      </c>
      <c r="X1296" s="44" t="s">
        <v>17791</v>
      </c>
      <c r="Y1296" s="29">
        <v>0.02</v>
      </c>
      <c r="Z1296" s="20" t="s">
        <v>5785</v>
      </c>
      <c r="AA1296" s="23" t="s">
        <v>5774</v>
      </c>
      <c r="AB1296" s="23" t="s">
        <v>18814</v>
      </c>
      <c r="AC1296" s="24" t="s">
        <v>742</v>
      </c>
      <c r="AD1296" s="24" t="s">
        <v>742</v>
      </c>
      <c r="AE1296" s="24" t="s">
        <v>24</v>
      </c>
      <c r="AF1296" s="24" t="s">
        <v>5821</v>
      </c>
      <c r="AG1296" s="25" t="s">
        <v>5766</v>
      </c>
      <c r="AH1296" s="39" t="e">
        <v>#N/A</v>
      </c>
      <c r="AI1296" s="26" t="s">
        <v>12150</v>
      </c>
      <c r="AJ1296" s="26" t="s">
        <v>12151</v>
      </c>
      <c r="AK1296" s="25" t="s">
        <v>17880</v>
      </c>
      <c r="AL1296" s="47">
        <v>41</v>
      </c>
      <c r="AM1296" s="47">
        <v>86</v>
      </c>
      <c r="AN1296" s="22" t="s">
        <v>5797</v>
      </c>
    </row>
    <row r="1297" spans="1:40" x14ac:dyDescent="0.3">
      <c r="A1297" s="12" t="s">
        <v>17758</v>
      </c>
      <c r="B1297" s="50" t="s">
        <v>12153</v>
      </c>
      <c r="C1297" s="10" t="s">
        <v>12152</v>
      </c>
      <c r="D1297" s="12"/>
      <c r="E1297" s="52" t="e">
        <v>#N/A</v>
      </c>
      <c r="F1297" s="12"/>
      <c r="G1297" s="52" t="e">
        <v>#N/A</v>
      </c>
      <c r="H1297" s="12"/>
      <c r="I1297" s="12"/>
      <c r="J1297" s="12" t="s">
        <v>75</v>
      </c>
      <c r="K1297" s="47" t="e">
        <v>#N/A</v>
      </c>
      <c r="L1297" s="25" t="s">
        <v>5791</v>
      </c>
      <c r="M1297" s="25" t="s">
        <v>12154</v>
      </c>
      <c r="N1297" s="47" t="s">
        <v>20094</v>
      </c>
      <c r="O1297" s="26" t="s">
        <v>12155</v>
      </c>
      <c r="P1297" s="26" t="s">
        <v>12156</v>
      </c>
      <c r="Q1297" s="57" t="s">
        <v>33</v>
      </c>
      <c r="R1297" s="57" t="s">
        <v>33</v>
      </c>
      <c r="S1297" s="57" t="s">
        <v>33</v>
      </c>
      <c r="T1297" s="27"/>
      <c r="U1297" s="27">
        <v>4.4999999999999997E-3</v>
      </c>
      <c r="V1297" s="44">
        <v>28.395454545454498</v>
      </c>
      <c r="W1297" s="44">
        <v>24.682540954545448</v>
      </c>
      <c r="X1297" s="44" t="s">
        <v>17781</v>
      </c>
      <c r="Y1297" s="29">
        <v>0.03</v>
      </c>
      <c r="Z1297" s="20" t="s">
        <v>5773</v>
      </c>
      <c r="AA1297" s="23" t="s">
        <v>5774</v>
      </c>
      <c r="AB1297" s="23" t="s">
        <v>18811</v>
      </c>
      <c r="AC1297" s="24" t="s">
        <v>742</v>
      </c>
      <c r="AD1297" s="24" t="s">
        <v>742</v>
      </c>
      <c r="AE1297" s="24" t="s">
        <v>24</v>
      </c>
      <c r="AF1297" s="24" t="s">
        <v>5821</v>
      </c>
      <c r="AG1297" s="25" t="s">
        <v>5766</v>
      </c>
      <c r="AH1297" s="39">
        <v>43399</v>
      </c>
      <c r="AI1297" s="26" t="s">
        <v>12157</v>
      </c>
      <c r="AJ1297" s="26" t="s">
        <v>12158</v>
      </c>
      <c r="AK1297" s="25" t="s">
        <v>17946</v>
      </c>
      <c r="AL1297" s="47">
        <v>99</v>
      </c>
      <c r="AM1297" s="47">
        <v>191</v>
      </c>
      <c r="AN1297" s="22" t="s">
        <v>5797</v>
      </c>
    </row>
    <row r="1298" spans="1:40" x14ac:dyDescent="0.3">
      <c r="A1298" s="12" t="s">
        <v>17758</v>
      </c>
      <c r="B1298" s="41" t="s">
        <v>20096</v>
      </c>
      <c r="C1298" s="41" t="s">
        <v>20095</v>
      </c>
      <c r="D1298" s="41"/>
      <c r="E1298" s="41"/>
      <c r="F1298" s="41"/>
      <c r="G1298" s="41"/>
      <c r="H1298" s="41"/>
      <c r="I1298" s="41"/>
      <c r="J1298" t="s">
        <v>75</v>
      </c>
      <c r="K1298" s="41"/>
      <c r="L1298" s="25" t="s">
        <v>5791</v>
      </c>
      <c r="M1298" s="43"/>
      <c r="N1298" s="43" t="s">
        <v>20097</v>
      </c>
      <c r="O1298" s="41"/>
      <c r="P1298" s="41"/>
      <c r="Q1298" s="57" t="s">
        <v>24</v>
      </c>
      <c r="R1298" s="57" t="s">
        <v>24</v>
      </c>
      <c r="S1298" s="57" t="s">
        <v>33</v>
      </c>
      <c r="T1298" s="41"/>
      <c r="U1298" s="41"/>
      <c r="V1298" s="41"/>
      <c r="W1298" s="41"/>
      <c r="X1298" s="41"/>
      <c r="Y1298" s="41"/>
      <c r="Z1298" s="41"/>
      <c r="AA1298" s="41"/>
      <c r="AB1298" s="41"/>
      <c r="AC1298" s="41"/>
      <c r="AD1298" s="41"/>
      <c r="AE1298" s="41"/>
      <c r="AF1298" s="41"/>
      <c r="AG1298" s="41"/>
      <c r="AI1298" s="41"/>
      <c r="AJ1298" s="41"/>
      <c r="AK1298" s="41"/>
      <c r="AL1298" s="41"/>
      <c r="AM1298" s="41"/>
      <c r="AN1298" s="41"/>
    </row>
    <row r="1299" spans="1:40" x14ac:dyDescent="0.3">
      <c r="A1299" s="41"/>
      <c r="B1299" s="41" t="s">
        <v>20311</v>
      </c>
      <c r="C1299" s="41" t="s">
        <v>20310</v>
      </c>
      <c r="D1299" s="41"/>
      <c r="E1299" s="41"/>
      <c r="F1299" s="41"/>
      <c r="G1299" s="41"/>
      <c r="H1299" s="41"/>
      <c r="I1299" s="41"/>
      <c r="J1299" s="41"/>
      <c r="K1299" s="41"/>
      <c r="L1299" s="25" t="s">
        <v>5791</v>
      </c>
      <c r="M1299" s="43"/>
      <c r="N1299" s="43" t="s">
        <v>20312</v>
      </c>
      <c r="O1299" s="41"/>
      <c r="P1299" s="41"/>
      <c r="Q1299" s="57" t="s">
        <v>24</v>
      </c>
      <c r="R1299" s="57" t="s">
        <v>24</v>
      </c>
      <c r="S1299" s="57" t="s">
        <v>33</v>
      </c>
      <c r="T1299" s="41"/>
      <c r="U1299" s="41"/>
      <c r="V1299" s="41"/>
      <c r="W1299" s="41"/>
      <c r="X1299" s="41"/>
      <c r="Y1299" s="41"/>
      <c r="Z1299" s="41"/>
      <c r="AA1299" s="41"/>
      <c r="AB1299" s="41"/>
      <c r="AC1299" s="41"/>
      <c r="AD1299" s="41"/>
      <c r="AE1299" s="41"/>
      <c r="AF1299" s="41"/>
      <c r="AG1299" s="41"/>
      <c r="AI1299" s="41"/>
      <c r="AJ1299" s="41"/>
      <c r="AK1299" s="41"/>
      <c r="AL1299" s="41"/>
      <c r="AM1299" s="41"/>
      <c r="AN1299" s="41"/>
    </row>
    <row r="1300" spans="1:40" x14ac:dyDescent="0.3">
      <c r="A1300" s="12" t="s">
        <v>17762</v>
      </c>
      <c r="B1300" s="50" t="s">
        <v>12160</v>
      </c>
      <c r="C1300" s="10" t="s">
        <v>12159</v>
      </c>
      <c r="D1300" s="12" t="s">
        <v>3</v>
      </c>
      <c r="E1300" s="52" t="e">
        <v>#N/A</v>
      </c>
      <c r="F1300" s="12" t="s">
        <v>897</v>
      </c>
      <c r="G1300" s="52" t="e">
        <v>#N/A</v>
      </c>
      <c r="H1300" s="12" t="s">
        <v>17774</v>
      </c>
      <c r="I1300" s="12" t="s">
        <v>17760</v>
      </c>
      <c r="J1300" s="25"/>
      <c r="K1300" s="47" t="e">
        <v>#N/A</v>
      </c>
      <c r="L1300" s="25" t="s">
        <v>5791</v>
      </c>
      <c r="M1300" s="25" t="s">
        <v>12161</v>
      </c>
      <c r="N1300" s="47" t="s">
        <v>20098</v>
      </c>
      <c r="O1300" s="26" t="s">
        <v>12162</v>
      </c>
      <c r="P1300" s="26" t="s">
        <v>12163</v>
      </c>
      <c r="Q1300" s="57" t="s">
        <v>24</v>
      </c>
      <c r="R1300" s="57" t="s">
        <v>33</v>
      </c>
      <c r="S1300" s="57" t="s">
        <v>33</v>
      </c>
      <c r="T1300" s="27"/>
      <c r="U1300" s="27">
        <v>2E-3</v>
      </c>
      <c r="V1300" s="44">
        <v>5.6099090909090901</v>
      </c>
      <c r="W1300" s="44">
        <v>5.5071045454545446</v>
      </c>
      <c r="X1300" s="44" t="s">
        <v>17793</v>
      </c>
      <c r="Y1300" s="29">
        <v>1.4999999999999999E-2</v>
      </c>
      <c r="Z1300" s="20" t="s">
        <v>5785</v>
      </c>
      <c r="AA1300" s="23" t="s">
        <v>5774</v>
      </c>
      <c r="AB1300" s="23" t="s">
        <v>18814</v>
      </c>
      <c r="AC1300" s="24" t="s">
        <v>742</v>
      </c>
      <c r="AD1300" s="24" t="s">
        <v>742</v>
      </c>
      <c r="AE1300" s="20" t="s">
        <v>19248</v>
      </c>
      <c r="AF1300" s="24" t="s">
        <v>5821</v>
      </c>
      <c r="AG1300" s="25" t="s">
        <v>5766</v>
      </c>
      <c r="AH1300" s="39" t="e">
        <v>#N/A</v>
      </c>
      <c r="AI1300" s="26" t="s">
        <v>12164</v>
      </c>
      <c r="AJ1300" s="26" t="s">
        <v>12165</v>
      </c>
      <c r="AK1300" s="25" t="s">
        <v>18662</v>
      </c>
      <c r="AL1300" s="47">
        <v>613</v>
      </c>
      <c r="AM1300" s="47">
        <v>957</v>
      </c>
      <c r="AN1300" s="22" t="s">
        <v>5797</v>
      </c>
    </row>
    <row r="1301" spans="1:40" x14ac:dyDescent="0.3">
      <c r="A1301" s="12" t="s">
        <v>17762</v>
      </c>
      <c r="B1301" s="50" t="s">
        <v>12167</v>
      </c>
      <c r="C1301" s="10" t="s">
        <v>12166</v>
      </c>
      <c r="D1301" s="12" t="s">
        <v>3</v>
      </c>
      <c r="E1301" s="52" t="e">
        <v>#N/A</v>
      </c>
      <c r="F1301" s="12" t="s">
        <v>897</v>
      </c>
      <c r="G1301" s="52" t="e">
        <v>#N/A</v>
      </c>
      <c r="H1301" s="12" t="s">
        <v>17774</v>
      </c>
      <c r="I1301" s="12" t="s">
        <v>17761</v>
      </c>
      <c r="J1301" s="25"/>
      <c r="K1301" s="47" t="e">
        <v>#N/A</v>
      </c>
      <c r="L1301" s="25" t="s">
        <v>5791</v>
      </c>
      <c r="M1301" s="25" t="s">
        <v>12168</v>
      </c>
      <c r="N1301" s="47" t="s">
        <v>20143</v>
      </c>
      <c r="O1301" s="26" t="s">
        <v>12169</v>
      </c>
      <c r="P1301" s="26" t="s">
        <v>12170</v>
      </c>
      <c r="Q1301" s="57" t="s">
        <v>24</v>
      </c>
      <c r="R1301" s="57" t="s">
        <v>33</v>
      </c>
      <c r="S1301" s="57" t="s">
        <v>33</v>
      </c>
      <c r="T1301" s="27"/>
      <c r="U1301" s="27">
        <v>2E-3</v>
      </c>
      <c r="V1301" s="44">
        <v>6.3705454545454501</v>
      </c>
      <c r="W1301" s="44">
        <v>6.2999270909090912</v>
      </c>
      <c r="X1301" s="44" t="s">
        <v>17790</v>
      </c>
      <c r="Y1301" s="29">
        <v>1.4999999999999999E-2</v>
      </c>
      <c r="Z1301" s="20" t="s">
        <v>5785</v>
      </c>
      <c r="AA1301" s="23" t="s">
        <v>5774</v>
      </c>
      <c r="AB1301" s="23" t="s">
        <v>18814</v>
      </c>
      <c r="AC1301" s="24" t="s">
        <v>742</v>
      </c>
      <c r="AD1301" s="24" t="s">
        <v>742</v>
      </c>
      <c r="AE1301" s="20" t="s">
        <v>19248</v>
      </c>
      <c r="AF1301" s="24" t="s">
        <v>5821</v>
      </c>
      <c r="AG1301" s="25" t="s">
        <v>5766</v>
      </c>
      <c r="AH1301" s="39" t="e">
        <v>#N/A</v>
      </c>
      <c r="AI1301" s="26" t="s">
        <v>12171</v>
      </c>
      <c r="AJ1301" s="26" t="s">
        <v>12172</v>
      </c>
      <c r="AK1301" s="25" t="s">
        <v>18663</v>
      </c>
      <c r="AL1301" s="47">
        <v>614</v>
      </c>
      <c r="AM1301" s="47">
        <v>958</v>
      </c>
      <c r="AN1301" s="22" t="s">
        <v>5797</v>
      </c>
    </row>
    <row r="1302" spans="1:40" x14ac:dyDescent="0.3">
      <c r="A1302" s="41"/>
      <c r="B1302" s="62" t="s">
        <v>20102</v>
      </c>
      <c r="C1302" s="62" t="s">
        <v>20965</v>
      </c>
      <c r="D1302" s="41"/>
      <c r="E1302" s="41"/>
      <c r="F1302" s="41"/>
      <c r="G1302" s="41"/>
      <c r="H1302" s="41"/>
      <c r="I1302" s="41"/>
      <c r="J1302" s="41"/>
      <c r="K1302" s="41"/>
      <c r="L1302" s="25" t="s">
        <v>5791</v>
      </c>
      <c r="M1302" s="43"/>
      <c r="N1302" s="47" t="s">
        <v>20103</v>
      </c>
      <c r="O1302" s="41"/>
      <c r="P1302" s="41"/>
      <c r="Q1302" s="57" t="s">
        <v>33</v>
      </c>
      <c r="R1302" s="57" t="s">
        <v>24</v>
      </c>
      <c r="S1302" s="57" t="s">
        <v>33</v>
      </c>
      <c r="T1302" s="41"/>
      <c r="U1302" s="41"/>
      <c r="V1302" s="41"/>
      <c r="W1302" s="41"/>
      <c r="X1302" s="41"/>
      <c r="Y1302" s="41"/>
      <c r="Z1302" t="s">
        <v>5773</v>
      </c>
      <c r="AA1302" s="41"/>
      <c r="AB1302" s="41"/>
      <c r="AC1302" s="41"/>
      <c r="AD1302" s="41"/>
      <c r="AE1302" s="41"/>
      <c r="AF1302" s="41"/>
      <c r="AG1302" s="41"/>
      <c r="AH1302" s="39">
        <v>41878</v>
      </c>
      <c r="AI1302" s="41"/>
      <c r="AJ1302" s="41"/>
      <c r="AK1302" s="41"/>
      <c r="AL1302" s="41"/>
      <c r="AM1302" s="41"/>
      <c r="AN1302" s="41"/>
    </row>
    <row r="1303" spans="1:40" x14ac:dyDescent="0.3">
      <c r="A1303" s="41"/>
      <c r="B1303" s="41" t="s">
        <v>20100</v>
      </c>
      <c r="C1303" s="41" t="s">
        <v>20099</v>
      </c>
      <c r="D1303" s="41"/>
      <c r="E1303" s="41"/>
      <c r="F1303" s="41"/>
      <c r="G1303" s="41"/>
      <c r="H1303" s="41"/>
      <c r="I1303" s="41"/>
      <c r="J1303" s="41"/>
      <c r="K1303" s="41"/>
      <c r="L1303" s="25" t="s">
        <v>5791</v>
      </c>
      <c r="M1303" s="43"/>
      <c r="N1303" s="43" t="s">
        <v>20101</v>
      </c>
      <c r="O1303" s="41"/>
      <c r="P1303" s="41"/>
      <c r="Q1303" s="57" t="s">
        <v>24</v>
      </c>
      <c r="R1303" s="57" t="s">
        <v>24</v>
      </c>
      <c r="S1303" s="57" t="s">
        <v>33</v>
      </c>
      <c r="T1303" s="41"/>
      <c r="U1303" s="41"/>
      <c r="V1303" s="41"/>
      <c r="W1303" s="41"/>
      <c r="X1303" s="41"/>
      <c r="Y1303" s="41"/>
      <c r="Z1303" s="41" t="s">
        <v>5785</v>
      </c>
      <c r="AA1303" s="41"/>
      <c r="AB1303" s="41"/>
      <c r="AC1303" s="41"/>
      <c r="AD1303" s="41"/>
      <c r="AE1303" s="41"/>
      <c r="AF1303" s="41"/>
      <c r="AG1303" s="41"/>
      <c r="AI1303" s="41"/>
      <c r="AJ1303" s="41"/>
      <c r="AK1303" s="41"/>
      <c r="AL1303" s="41"/>
      <c r="AM1303" s="41"/>
      <c r="AN1303" s="41"/>
    </row>
    <row r="1304" spans="1:40" x14ac:dyDescent="0.3">
      <c r="A1304" s="12" t="s">
        <v>33</v>
      </c>
      <c r="B1304" s="50" t="s">
        <v>12174</v>
      </c>
      <c r="C1304" s="10" t="s">
        <v>12173</v>
      </c>
      <c r="D1304" s="12" t="s">
        <v>3</v>
      </c>
      <c r="E1304" s="52" t="e">
        <v>#N/A</v>
      </c>
      <c r="F1304" s="12" t="s">
        <v>341</v>
      </c>
      <c r="G1304" s="52" t="e">
        <v>#N/A</v>
      </c>
      <c r="H1304" s="12" t="s">
        <v>17774</v>
      </c>
      <c r="I1304" s="12" t="s">
        <v>32</v>
      </c>
      <c r="J1304" s="25" t="s">
        <v>25</v>
      </c>
      <c r="K1304" s="47" t="e">
        <v>#N/A</v>
      </c>
      <c r="L1304" s="25" t="s">
        <v>5791</v>
      </c>
      <c r="M1304" s="25" t="s">
        <v>12175</v>
      </c>
      <c r="N1304" s="47" t="s">
        <v>20110</v>
      </c>
      <c r="O1304" s="26" t="s">
        <v>12176</v>
      </c>
      <c r="P1304" s="26" t="s">
        <v>12177</v>
      </c>
      <c r="Q1304" s="57" t="s">
        <v>33</v>
      </c>
      <c r="R1304" s="57" t="s">
        <v>33</v>
      </c>
      <c r="S1304" s="57" t="s">
        <v>33</v>
      </c>
      <c r="T1304" s="27"/>
      <c r="U1304" s="27">
        <v>6.4999999999999997E-3</v>
      </c>
      <c r="V1304" s="44">
        <v>17.906409090909101</v>
      </c>
      <c r="W1304" s="44">
        <v>16.065339909090909</v>
      </c>
      <c r="X1304" s="44" t="s">
        <v>17791</v>
      </c>
      <c r="Y1304" s="29">
        <v>0.03</v>
      </c>
      <c r="Z1304" s="20" t="s">
        <v>5785</v>
      </c>
      <c r="AA1304" s="23" t="s">
        <v>5774</v>
      </c>
      <c r="AB1304" s="23" t="s">
        <v>18814</v>
      </c>
      <c r="AC1304" s="24" t="s">
        <v>742</v>
      </c>
      <c r="AD1304" s="24" t="s">
        <v>742</v>
      </c>
      <c r="AE1304" s="24" t="s">
        <v>24</v>
      </c>
      <c r="AF1304" s="24" t="s">
        <v>5821</v>
      </c>
      <c r="AG1304" s="25" t="s">
        <v>5766</v>
      </c>
      <c r="AH1304" s="39">
        <v>43518</v>
      </c>
      <c r="AI1304" s="26" t="s">
        <v>12178</v>
      </c>
      <c r="AJ1304" s="26" t="s">
        <v>12179</v>
      </c>
      <c r="AK1304" s="25" t="s">
        <v>18103</v>
      </c>
      <c r="AL1304" s="47">
        <v>229</v>
      </c>
      <c r="AM1304" s="47">
        <v>365</v>
      </c>
      <c r="AN1304" s="22" t="s">
        <v>5797</v>
      </c>
    </row>
    <row r="1305" spans="1:40" x14ac:dyDescent="0.3">
      <c r="A1305" s="12" t="s">
        <v>17758</v>
      </c>
      <c r="B1305" s="50" t="s">
        <v>12181</v>
      </c>
      <c r="C1305" s="10" t="s">
        <v>12180</v>
      </c>
      <c r="D1305" s="25"/>
      <c r="E1305" s="52" t="e">
        <v>#N/A</v>
      </c>
      <c r="F1305" s="12"/>
      <c r="G1305" s="52" t="e">
        <v>#N/A</v>
      </c>
      <c r="H1305" s="12"/>
      <c r="I1305" s="12"/>
      <c r="J1305" s="25" t="s">
        <v>17755</v>
      </c>
      <c r="K1305" s="47" t="e">
        <v>#N/A</v>
      </c>
      <c r="L1305" s="25" t="s">
        <v>5791</v>
      </c>
      <c r="M1305" s="25" t="s">
        <v>12182</v>
      </c>
      <c r="N1305" s="47" t="s">
        <v>20111</v>
      </c>
      <c r="O1305" s="26" t="s">
        <v>12183</v>
      </c>
      <c r="P1305" s="26" t="s">
        <v>12184</v>
      </c>
      <c r="Q1305" s="57" t="s">
        <v>33</v>
      </c>
      <c r="R1305" s="57" t="s">
        <v>33</v>
      </c>
      <c r="S1305" s="57" t="s">
        <v>33</v>
      </c>
      <c r="T1305" s="27"/>
      <c r="U1305" s="27">
        <v>3.5000000000000001E-3</v>
      </c>
      <c r="V1305" s="44">
        <v>59.070136363636401</v>
      </c>
      <c r="W1305" s="44">
        <v>50.080458714285712</v>
      </c>
      <c r="X1305" s="44" t="s">
        <v>17787</v>
      </c>
      <c r="Y1305" s="29">
        <v>0.03</v>
      </c>
      <c r="Z1305" s="20" t="s">
        <v>5785</v>
      </c>
      <c r="AA1305" s="23" t="s">
        <v>5774</v>
      </c>
      <c r="AB1305" s="23" t="s">
        <v>18814</v>
      </c>
      <c r="AC1305" s="24" t="s">
        <v>742</v>
      </c>
      <c r="AD1305" s="24" t="s">
        <v>742</v>
      </c>
      <c r="AE1305" s="24" t="s">
        <v>24</v>
      </c>
      <c r="AF1305" s="24" t="s">
        <v>5821</v>
      </c>
      <c r="AG1305" s="25" t="s">
        <v>5766</v>
      </c>
      <c r="AH1305" s="39">
        <v>43518</v>
      </c>
      <c r="AI1305" s="26" t="s">
        <v>12185</v>
      </c>
      <c r="AJ1305" s="26" t="s">
        <v>12186</v>
      </c>
      <c r="AK1305" s="25" t="s">
        <v>18776</v>
      </c>
      <c r="AL1305" s="47">
        <v>707</v>
      </c>
      <c r="AM1305" s="47">
        <v>1085</v>
      </c>
      <c r="AN1305" s="22" t="s">
        <v>5797</v>
      </c>
    </row>
    <row r="1306" spans="1:40" x14ac:dyDescent="0.3">
      <c r="A1306" s="12" t="s">
        <v>17758</v>
      </c>
      <c r="B1306" s="50" t="s">
        <v>12188</v>
      </c>
      <c r="C1306" s="10" t="s">
        <v>12187</v>
      </c>
      <c r="D1306" s="25"/>
      <c r="E1306" s="52" t="e">
        <v>#N/A</v>
      </c>
      <c r="F1306" s="12"/>
      <c r="G1306" s="52" t="e">
        <v>#N/A</v>
      </c>
      <c r="H1306" s="12"/>
      <c r="I1306" s="12"/>
      <c r="J1306" s="25" t="s">
        <v>17755</v>
      </c>
      <c r="K1306" s="47" t="e">
        <v>#N/A</v>
      </c>
      <c r="L1306" s="25" t="s">
        <v>5791</v>
      </c>
      <c r="M1306" s="25" t="s">
        <v>12189</v>
      </c>
      <c r="N1306" s="47" t="s">
        <v>20112</v>
      </c>
      <c r="O1306" s="26" t="s">
        <v>12190</v>
      </c>
      <c r="P1306" s="26" t="s">
        <v>12191</v>
      </c>
      <c r="Q1306" s="57" t="s">
        <v>33</v>
      </c>
      <c r="R1306" s="57" t="s">
        <v>33</v>
      </c>
      <c r="S1306" s="57" t="s">
        <v>33</v>
      </c>
      <c r="T1306" s="27"/>
      <c r="U1306" s="27">
        <v>3.5000000000000001E-3</v>
      </c>
      <c r="V1306" s="44">
        <v>36.768454545454503</v>
      </c>
      <c r="W1306" s="44">
        <v>32.423090363636369</v>
      </c>
      <c r="X1306" s="44" t="s">
        <v>17791</v>
      </c>
      <c r="Y1306" s="29">
        <v>0.03</v>
      </c>
      <c r="Z1306" s="20" t="s">
        <v>5785</v>
      </c>
      <c r="AA1306" s="23" t="s">
        <v>5774</v>
      </c>
      <c r="AB1306" s="23" t="s">
        <v>18814</v>
      </c>
      <c r="AC1306" s="24" t="s">
        <v>742</v>
      </c>
      <c r="AD1306" s="24" t="s">
        <v>742</v>
      </c>
      <c r="AE1306" s="24" t="s">
        <v>24</v>
      </c>
      <c r="AF1306" s="24" t="s">
        <v>5821</v>
      </c>
      <c r="AG1306" s="25" t="s">
        <v>5766</v>
      </c>
      <c r="AH1306" s="39">
        <v>43518</v>
      </c>
      <c r="AI1306" s="26" t="s">
        <v>12192</v>
      </c>
      <c r="AJ1306" s="26" t="s">
        <v>12193</v>
      </c>
      <c r="AK1306" s="25" t="s">
        <v>18777</v>
      </c>
      <c r="AL1306" s="47">
        <v>706</v>
      </c>
      <c r="AM1306" s="47">
        <v>1086</v>
      </c>
      <c r="AN1306" s="22" t="s">
        <v>5797</v>
      </c>
    </row>
    <row r="1307" spans="1:40" x14ac:dyDescent="0.3">
      <c r="A1307" s="41"/>
      <c r="B1307" s="41" t="s">
        <v>20121</v>
      </c>
      <c r="C1307" s="41" t="s">
        <v>20120</v>
      </c>
      <c r="D1307" s="41"/>
      <c r="E1307" s="41"/>
      <c r="F1307" s="41"/>
      <c r="G1307" s="41"/>
      <c r="H1307" s="41"/>
      <c r="I1307" s="41"/>
      <c r="J1307" s="41"/>
      <c r="K1307" s="41"/>
      <c r="L1307" s="25" t="s">
        <v>5791</v>
      </c>
      <c r="M1307" s="43"/>
      <c r="N1307" s="43" t="s">
        <v>20122</v>
      </c>
      <c r="O1307" s="41"/>
      <c r="P1307" s="41"/>
      <c r="Q1307" s="57" t="s">
        <v>24</v>
      </c>
      <c r="R1307" s="57" t="s">
        <v>24</v>
      </c>
      <c r="S1307" s="57" t="s">
        <v>33</v>
      </c>
      <c r="T1307" s="41"/>
      <c r="U1307" s="41"/>
      <c r="V1307" s="41"/>
      <c r="W1307" s="41"/>
      <c r="X1307" s="41"/>
      <c r="Y1307" s="41"/>
      <c r="Z1307" s="41" t="s">
        <v>5785</v>
      </c>
      <c r="AA1307" s="41"/>
      <c r="AB1307" s="41"/>
      <c r="AC1307" s="41"/>
      <c r="AD1307" s="41"/>
      <c r="AE1307" s="41"/>
      <c r="AF1307" s="41"/>
      <c r="AG1307" s="41"/>
      <c r="AI1307" s="41"/>
      <c r="AJ1307" s="41"/>
      <c r="AK1307" s="41"/>
      <c r="AL1307" s="41"/>
      <c r="AM1307" s="41"/>
      <c r="AN1307" s="41"/>
    </row>
    <row r="1308" spans="1:40" x14ac:dyDescent="0.3">
      <c r="A1308" s="41"/>
      <c r="B1308" s="62" t="s">
        <v>20114</v>
      </c>
      <c r="C1308" s="62" t="s">
        <v>20954</v>
      </c>
      <c r="D1308" s="41"/>
      <c r="E1308" s="41"/>
      <c r="F1308" s="41"/>
      <c r="G1308" s="41"/>
      <c r="H1308" s="41"/>
      <c r="I1308" s="41"/>
      <c r="J1308" s="41"/>
      <c r="K1308" s="41"/>
      <c r="L1308" s="25" t="s">
        <v>5791</v>
      </c>
      <c r="M1308" s="43"/>
      <c r="N1308" s="47" t="s">
        <v>20115</v>
      </c>
      <c r="O1308" s="41"/>
      <c r="P1308" s="41"/>
      <c r="Q1308" s="57" t="s">
        <v>33</v>
      </c>
      <c r="R1308" s="57" t="s">
        <v>24</v>
      </c>
      <c r="S1308" s="57" t="s">
        <v>33</v>
      </c>
      <c r="T1308" s="41"/>
      <c r="U1308" s="41"/>
      <c r="V1308" s="41"/>
      <c r="W1308" s="41"/>
      <c r="X1308" s="41"/>
      <c r="Y1308" s="41"/>
      <c r="Z1308" s="41"/>
      <c r="AA1308" s="41"/>
      <c r="AB1308" s="41"/>
      <c r="AC1308" s="41"/>
      <c r="AD1308" s="41"/>
      <c r="AE1308" s="41"/>
      <c r="AF1308" s="41"/>
      <c r="AG1308" s="41"/>
      <c r="AH1308" s="39">
        <v>43306</v>
      </c>
      <c r="AI1308" s="41"/>
      <c r="AJ1308" s="41"/>
      <c r="AK1308" s="41"/>
      <c r="AL1308" s="41"/>
      <c r="AM1308" s="41"/>
      <c r="AN1308" s="41"/>
    </row>
    <row r="1309" spans="1:40" x14ac:dyDescent="0.3">
      <c r="A1309" s="12" t="s">
        <v>33</v>
      </c>
      <c r="B1309" s="50" t="s">
        <v>12195</v>
      </c>
      <c r="C1309" s="10" t="s">
        <v>12194</v>
      </c>
      <c r="D1309" s="12" t="s">
        <v>3</v>
      </c>
      <c r="E1309" s="52" t="e">
        <v>#N/A</v>
      </c>
      <c r="F1309" s="12" t="s">
        <v>64</v>
      </c>
      <c r="G1309" s="52" t="e">
        <v>#N/A</v>
      </c>
      <c r="H1309" s="12" t="s">
        <v>17774</v>
      </c>
      <c r="I1309" s="12" t="s">
        <v>32</v>
      </c>
      <c r="J1309" s="25" t="s">
        <v>25</v>
      </c>
      <c r="K1309" s="47" t="e">
        <v>#N/A</v>
      </c>
      <c r="L1309" s="25" t="s">
        <v>5791</v>
      </c>
      <c r="M1309" s="25" t="s">
        <v>12196</v>
      </c>
      <c r="N1309" s="47" t="s">
        <v>20113</v>
      </c>
      <c r="O1309" s="26" t="s">
        <v>12197</v>
      </c>
      <c r="P1309" s="26" t="s">
        <v>12198</v>
      </c>
      <c r="Q1309" s="57" t="s">
        <v>24</v>
      </c>
      <c r="R1309" s="57" t="s">
        <v>33</v>
      </c>
      <c r="S1309" s="57" t="s">
        <v>33</v>
      </c>
      <c r="T1309" s="27"/>
      <c r="U1309" s="27">
        <v>6.9999999999999999E-4</v>
      </c>
      <c r="V1309" s="44">
        <v>14.9668636363636</v>
      </c>
      <c r="W1309" s="44">
        <v>14.137532954545458</v>
      </c>
      <c r="X1309" s="44" t="s">
        <v>17787</v>
      </c>
      <c r="Y1309" s="29">
        <v>1.4999999999999999E-2</v>
      </c>
      <c r="Z1309" s="20" t="s">
        <v>5785</v>
      </c>
      <c r="AA1309" s="23" t="s">
        <v>5786</v>
      </c>
      <c r="AB1309" s="23" t="s">
        <v>18813</v>
      </c>
      <c r="AC1309" s="24" t="s">
        <v>742</v>
      </c>
      <c r="AD1309" s="24" t="s">
        <v>742</v>
      </c>
      <c r="AE1309" s="20" t="s">
        <v>19248</v>
      </c>
      <c r="AF1309" s="24" t="s">
        <v>5821</v>
      </c>
      <c r="AG1309" s="25" t="s">
        <v>5766</v>
      </c>
      <c r="AH1309" s="39" t="e">
        <v>#N/A</v>
      </c>
      <c r="AI1309" s="26" t="s">
        <v>12199</v>
      </c>
      <c r="AJ1309" s="26" t="s">
        <v>12200</v>
      </c>
      <c r="AK1309" s="25" t="s">
        <v>18004</v>
      </c>
      <c r="AL1309" s="47">
        <v>142</v>
      </c>
      <c r="AM1309" s="47">
        <v>259</v>
      </c>
      <c r="AN1309" s="22" t="s">
        <v>5797</v>
      </c>
    </row>
    <row r="1310" spans="1:40" x14ac:dyDescent="0.3">
      <c r="A1310" s="12" t="s">
        <v>33</v>
      </c>
      <c r="B1310" s="51" t="s">
        <v>12202</v>
      </c>
      <c r="C1310" s="9" t="s">
        <v>12201</v>
      </c>
      <c r="D1310" s="12" t="s">
        <v>3</v>
      </c>
      <c r="E1310" s="52" t="e">
        <v>#N/A</v>
      </c>
      <c r="F1310" s="12" t="s">
        <v>64</v>
      </c>
      <c r="G1310" s="52" t="e">
        <v>#N/A</v>
      </c>
      <c r="H1310" s="12" t="s">
        <v>17774</v>
      </c>
      <c r="I1310" s="12" t="s">
        <v>32</v>
      </c>
      <c r="J1310" s="25" t="s">
        <v>25</v>
      </c>
      <c r="K1310" s="47" t="e">
        <v>#N/A</v>
      </c>
      <c r="L1310" s="12" t="s">
        <v>5791</v>
      </c>
      <c r="M1310" s="12" t="s">
        <v>12203</v>
      </c>
      <c r="N1310" s="12"/>
      <c r="O1310" s="13" t="s">
        <v>12204</v>
      </c>
      <c r="P1310" s="13" t="s">
        <v>12205</v>
      </c>
      <c r="Q1310" s="57" t="s">
        <v>24</v>
      </c>
      <c r="R1310" s="57" t="s">
        <v>33</v>
      </c>
      <c r="S1310" s="57" t="s">
        <v>24</v>
      </c>
      <c r="T1310" s="14"/>
      <c r="U1310" s="14">
        <v>6.9999999999999999E-4</v>
      </c>
      <c r="V1310" s="44">
        <v>24.8876818181818</v>
      </c>
      <c r="W1310" s="44">
        <v>23.696558000000003</v>
      </c>
      <c r="X1310" s="44" t="s">
        <v>17784</v>
      </c>
      <c r="Y1310" s="18">
        <v>0.02</v>
      </c>
      <c r="Z1310" s="11" t="s">
        <v>5773</v>
      </c>
      <c r="AA1310" s="21" t="s">
        <v>5786</v>
      </c>
      <c r="AB1310" s="23" t="s">
        <v>18812</v>
      </c>
      <c r="AC1310" s="16" t="s">
        <v>742</v>
      </c>
      <c r="AD1310" s="16" t="s">
        <v>742</v>
      </c>
      <c r="AE1310" s="20" t="s">
        <v>19248</v>
      </c>
      <c r="AF1310" s="16" t="s">
        <v>5821</v>
      </c>
      <c r="AG1310" s="12" t="s">
        <v>5766</v>
      </c>
      <c r="AH1310" s="39" t="e">
        <v>#N/A</v>
      </c>
      <c r="AI1310" s="13" t="s">
        <v>12206</v>
      </c>
      <c r="AJ1310" s="13" t="s">
        <v>12207</v>
      </c>
      <c r="AK1310" s="12" t="s">
        <v>1043</v>
      </c>
      <c r="AL1310" s="47">
        <v>143</v>
      </c>
      <c r="AM1310" s="47">
        <v>248</v>
      </c>
      <c r="AN1310" s="22" t="s">
        <v>5797</v>
      </c>
    </row>
    <row r="1311" spans="1:40" x14ac:dyDescent="0.3">
      <c r="A1311" s="12" t="s">
        <v>33</v>
      </c>
      <c r="B1311" s="50" t="s">
        <v>12209</v>
      </c>
      <c r="C1311" s="10" t="s">
        <v>12208</v>
      </c>
      <c r="D1311" s="12" t="s">
        <v>3</v>
      </c>
      <c r="E1311" s="52" t="e">
        <v>#N/A</v>
      </c>
      <c r="F1311" s="12" t="s">
        <v>64</v>
      </c>
      <c r="G1311" s="52" t="e">
        <v>#N/A</v>
      </c>
      <c r="H1311" s="12" t="s">
        <v>17774</v>
      </c>
      <c r="I1311" s="12" t="s">
        <v>32</v>
      </c>
      <c r="J1311" s="25" t="s">
        <v>25</v>
      </c>
      <c r="K1311" s="47" t="e">
        <v>#N/A</v>
      </c>
      <c r="L1311" s="25" t="s">
        <v>5791</v>
      </c>
      <c r="M1311" s="25" t="s">
        <v>12210</v>
      </c>
      <c r="N1311" s="47" t="s">
        <v>12210</v>
      </c>
      <c r="O1311" s="26" t="s">
        <v>12211</v>
      </c>
      <c r="P1311" s="26" t="s">
        <v>12212</v>
      </c>
      <c r="Q1311" s="57" t="s">
        <v>33</v>
      </c>
      <c r="R1311" s="57" t="s">
        <v>33</v>
      </c>
      <c r="S1311" s="57" t="s">
        <v>33</v>
      </c>
      <c r="T1311" s="27"/>
      <c r="U1311" s="27">
        <v>6.9999999999999999E-4</v>
      </c>
      <c r="V1311" s="44">
        <v>13.0293636363636</v>
      </c>
      <c r="W1311" s="44">
        <v>11.761067272727274</v>
      </c>
      <c r="X1311" s="44" t="s">
        <v>17784</v>
      </c>
      <c r="Y1311" s="29">
        <v>1.4999999999999999E-2</v>
      </c>
      <c r="Z1311" s="20" t="s">
        <v>5785</v>
      </c>
      <c r="AA1311" s="23" t="s">
        <v>5786</v>
      </c>
      <c r="AB1311" s="23" t="s">
        <v>18813</v>
      </c>
      <c r="AC1311" s="24" t="s">
        <v>742</v>
      </c>
      <c r="AD1311" s="24" t="s">
        <v>742</v>
      </c>
      <c r="AE1311" s="20" t="s">
        <v>19248</v>
      </c>
      <c r="AF1311" s="24" t="s">
        <v>5821</v>
      </c>
      <c r="AG1311" s="25" t="s">
        <v>5766</v>
      </c>
      <c r="AH1311" s="39">
        <v>41529</v>
      </c>
      <c r="AI1311" s="26" t="s">
        <v>12213</v>
      </c>
      <c r="AJ1311" s="26" t="s">
        <v>12214</v>
      </c>
      <c r="AK1311" s="25" t="s">
        <v>1043</v>
      </c>
      <c r="AL1311" s="47">
        <v>143</v>
      </c>
      <c r="AM1311" s="47">
        <v>248</v>
      </c>
      <c r="AN1311" s="22" t="s">
        <v>5797</v>
      </c>
    </row>
    <row r="1312" spans="1:40" x14ac:dyDescent="0.3">
      <c r="A1312" s="41"/>
      <c r="B1312" s="62" t="s">
        <v>20116</v>
      </c>
      <c r="C1312" s="62" t="s">
        <v>21005</v>
      </c>
      <c r="D1312" s="41"/>
      <c r="E1312" s="41"/>
      <c r="F1312" s="41"/>
      <c r="G1312" s="41"/>
      <c r="H1312" s="41"/>
      <c r="I1312" s="41"/>
      <c r="J1312" s="41"/>
      <c r="K1312" s="41"/>
      <c r="L1312" s="25" t="s">
        <v>5791</v>
      </c>
      <c r="M1312" s="43"/>
      <c r="N1312" s="47" t="s">
        <v>20117</v>
      </c>
      <c r="O1312" s="41"/>
      <c r="P1312" s="41"/>
      <c r="Q1312" s="57" t="s">
        <v>33</v>
      </c>
      <c r="R1312" s="57" t="s">
        <v>24</v>
      </c>
      <c r="S1312" s="57" t="s">
        <v>33</v>
      </c>
      <c r="T1312" s="41"/>
      <c r="U1312" s="41"/>
      <c r="V1312" s="41"/>
      <c r="W1312" s="41"/>
      <c r="X1312" s="41"/>
      <c r="Y1312" s="41"/>
      <c r="Z1312" t="s">
        <v>5773</v>
      </c>
      <c r="AA1312" s="41"/>
      <c r="AB1312" s="41"/>
      <c r="AC1312" s="41"/>
      <c r="AD1312" s="41"/>
      <c r="AE1312" s="41"/>
      <c r="AF1312" s="41"/>
      <c r="AG1312" s="41"/>
      <c r="AH1312" s="39">
        <v>42657</v>
      </c>
      <c r="AI1312" s="41"/>
      <c r="AJ1312" s="41"/>
      <c r="AK1312" s="41"/>
      <c r="AL1312" s="41"/>
      <c r="AM1312" s="41"/>
      <c r="AN1312" s="41"/>
    </row>
    <row r="1313" spans="1:40" x14ac:dyDescent="0.3">
      <c r="A1313" s="12" t="s">
        <v>17758</v>
      </c>
      <c r="B1313" s="62" t="s">
        <v>20118</v>
      </c>
      <c r="C1313" s="62" t="s">
        <v>21004</v>
      </c>
      <c r="D1313" s="41"/>
      <c r="E1313" s="41"/>
      <c r="F1313" s="41"/>
      <c r="G1313" s="41"/>
      <c r="H1313" s="41"/>
      <c r="I1313" s="41"/>
      <c r="J1313" t="s">
        <v>75</v>
      </c>
      <c r="K1313" s="41"/>
      <c r="L1313" s="25" t="s">
        <v>5791</v>
      </c>
      <c r="M1313" s="43"/>
      <c r="N1313" s="47" t="s">
        <v>20119</v>
      </c>
      <c r="O1313" s="41"/>
      <c r="P1313" s="41"/>
      <c r="Q1313" s="57" t="s">
        <v>33</v>
      </c>
      <c r="R1313" s="57" t="s">
        <v>24</v>
      </c>
      <c r="S1313" s="57" t="s">
        <v>33</v>
      </c>
      <c r="T1313" s="41"/>
      <c r="U1313" s="41"/>
      <c r="V1313" s="41"/>
      <c r="W1313" s="41"/>
      <c r="X1313" s="41"/>
      <c r="Y1313" s="41"/>
      <c r="Z1313" s="41"/>
      <c r="AA1313" s="41"/>
      <c r="AB1313" s="41"/>
      <c r="AC1313" s="41"/>
      <c r="AD1313" s="41"/>
      <c r="AE1313" s="41"/>
      <c r="AF1313" s="41"/>
      <c r="AG1313" s="41"/>
      <c r="AH1313" s="39">
        <v>42657</v>
      </c>
      <c r="AI1313" s="41"/>
      <c r="AJ1313" s="41"/>
      <c r="AK1313" s="41"/>
      <c r="AL1313" s="41"/>
      <c r="AM1313" s="41"/>
      <c r="AN1313" s="41"/>
    </row>
    <row r="1314" spans="1:40" x14ac:dyDescent="0.3">
      <c r="A1314" s="12" t="s">
        <v>33</v>
      </c>
      <c r="B1314" s="50" t="s">
        <v>12216</v>
      </c>
      <c r="C1314" s="10" t="s">
        <v>12215</v>
      </c>
      <c r="D1314" s="12" t="s">
        <v>3</v>
      </c>
      <c r="E1314" s="52" t="e">
        <v>#N/A</v>
      </c>
      <c r="F1314" s="12" t="s">
        <v>954</v>
      </c>
      <c r="G1314" s="52" t="e">
        <v>#N/A</v>
      </c>
      <c r="H1314" s="12" t="s">
        <v>17774</v>
      </c>
      <c r="I1314" s="12" t="s">
        <v>32</v>
      </c>
      <c r="J1314" s="25" t="s">
        <v>25</v>
      </c>
      <c r="K1314" s="47" t="e">
        <v>#N/A</v>
      </c>
      <c r="L1314" s="25" t="s">
        <v>5791</v>
      </c>
      <c r="M1314" s="25" t="s">
        <v>12217</v>
      </c>
      <c r="N1314" s="25"/>
      <c r="O1314" s="26" t="s">
        <v>12218</v>
      </c>
      <c r="P1314" s="26" t="s">
        <v>12219</v>
      </c>
      <c r="Q1314" s="57" t="s">
        <v>33</v>
      </c>
      <c r="R1314" s="57" t="s">
        <v>33</v>
      </c>
      <c r="S1314" s="57" t="s">
        <v>24</v>
      </c>
      <c r="T1314" s="27"/>
      <c r="U1314" s="27">
        <v>4.0000000000000002E-4</v>
      </c>
      <c r="V1314" s="44">
        <v>37.8005909090909</v>
      </c>
      <c r="W1314" s="44">
        <v>34.994388181818174</v>
      </c>
      <c r="X1314" s="44" t="s">
        <v>17787</v>
      </c>
      <c r="Y1314" s="29">
        <v>0.03</v>
      </c>
      <c r="Z1314" s="20" t="s">
        <v>5785</v>
      </c>
      <c r="AA1314" s="23" t="s">
        <v>5786</v>
      </c>
      <c r="AB1314" s="23" t="s">
        <v>18813</v>
      </c>
      <c r="AC1314" s="24" t="s">
        <v>955</v>
      </c>
      <c r="AD1314" s="24" t="s">
        <v>742</v>
      </c>
      <c r="AE1314" s="24" t="s">
        <v>24</v>
      </c>
      <c r="AF1314" s="24" t="s">
        <v>5821</v>
      </c>
      <c r="AG1314" s="25" t="s">
        <v>5766</v>
      </c>
      <c r="AH1314" s="39">
        <v>43181</v>
      </c>
      <c r="AI1314" s="26" t="s">
        <v>12220</v>
      </c>
      <c r="AJ1314" s="26" t="s">
        <v>12221</v>
      </c>
      <c r="AK1314" s="25" t="s">
        <v>18259</v>
      </c>
      <c r="AL1314" s="47">
        <v>341</v>
      </c>
      <c r="AM1314" s="47">
        <v>531</v>
      </c>
      <c r="AN1314" s="22" t="s">
        <v>5797</v>
      </c>
    </row>
    <row r="1315" spans="1:40" x14ac:dyDescent="0.3">
      <c r="A1315" s="12" t="s">
        <v>33</v>
      </c>
      <c r="B1315" s="50" t="s">
        <v>12223</v>
      </c>
      <c r="C1315" s="10" t="s">
        <v>12222</v>
      </c>
      <c r="D1315" s="12" t="s">
        <v>3</v>
      </c>
      <c r="E1315" s="52" t="e">
        <v>#N/A</v>
      </c>
      <c r="F1315" s="12" t="s">
        <v>77</v>
      </c>
      <c r="G1315" s="52" t="e">
        <v>#N/A</v>
      </c>
      <c r="H1315" s="12" t="s">
        <v>17774</v>
      </c>
      <c r="I1315" s="12" t="s">
        <v>32</v>
      </c>
      <c r="J1315" s="25" t="s">
        <v>25</v>
      </c>
      <c r="K1315" s="47" t="e">
        <v>#N/A</v>
      </c>
      <c r="L1315" s="25" t="s">
        <v>5791</v>
      </c>
      <c r="M1315" s="25" t="s">
        <v>12224</v>
      </c>
      <c r="N1315" s="25"/>
      <c r="O1315" s="26" t="s">
        <v>12225</v>
      </c>
      <c r="P1315" s="26" t="s">
        <v>12226</v>
      </c>
      <c r="Q1315" s="57" t="s">
        <v>33</v>
      </c>
      <c r="R1315" s="57" t="s">
        <v>33</v>
      </c>
      <c r="S1315" s="57" t="s">
        <v>24</v>
      </c>
      <c r="T1315" s="27"/>
      <c r="U1315" s="27">
        <v>4.0000000000000002E-4</v>
      </c>
      <c r="V1315" s="44">
        <v>34.841636363636397</v>
      </c>
      <c r="W1315" s="44">
        <v>27.371293909090909</v>
      </c>
      <c r="X1315" s="44" t="s">
        <v>17785</v>
      </c>
      <c r="Y1315" s="29">
        <v>0.03</v>
      </c>
      <c r="Z1315" s="20" t="s">
        <v>5785</v>
      </c>
      <c r="AA1315" s="23" t="s">
        <v>6656</v>
      </c>
      <c r="AB1315" s="23" t="s">
        <v>18810</v>
      </c>
      <c r="AC1315" s="24" t="s">
        <v>26</v>
      </c>
      <c r="AD1315" s="24" t="s">
        <v>742</v>
      </c>
      <c r="AE1315" s="24" t="s">
        <v>24</v>
      </c>
      <c r="AF1315" s="24" t="s">
        <v>5821</v>
      </c>
      <c r="AG1315" s="25" t="s">
        <v>5766</v>
      </c>
      <c r="AH1315" s="39">
        <v>43181</v>
      </c>
      <c r="AI1315" s="26" t="s">
        <v>12227</v>
      </c>
      <c r="AJ1315" s="26" t="s">
        <v>12228</v>
      </c>
      <c r="AK1315" s="25" t="s">
        <v>18260</v>
      </c>
      <c r="AL1315" s="47">
        <v>342</v>
      </c>
      <c r="AM1315" s="47">
        <v>532</v>
      </c>
      <c r="AN1315" s="22" t="s">
        <v>5797</v>
      </c>
    </row>
    <row r="1316" spans="1:40" x14ac:dyDescent="0.3">
      <c r="A1316" s="12" t="s">
        <v>33</v>
      </c>
      <c r="B1316" s="50" t="s">
        <v>12230</v>
      </c>
      <c r="C1316" s="10" t="s">
        <v>12229</v>
      </c>
      <c r="D1316" s="12" t="s">
        <v>3</v>
      </c>
      <c r="E1316" s="52" t="e">
        <v>#N/A</v>
      </c>
      <c r="F1316" s="12" t="s">
        <v>64</v>
      </c>
      <c r="G1316" s="52" t="e">
        <v>#N/A</v>
      </c>
      <c r="H1316" s="38" t="s">
        <v>17774</v>
      </c>
      <c r="I1316" s="12" t="s">
        <v>32</v>
      </c>
      <c r="J1316" s="25" t="s">
        <v>25</v>
      </c>
      <c r="K1316" s="47" t="e">
        <v>#N/A</v>
      </c>
      <c r="L1316" s="25" t="s">
        <v>5791</v>
      </c>
      <c r="M1316" s="25" t="s">
        <v>12231</v>
      </c>
      <c r="N1316" s="47" t="s">
        <v>20123</v>
      </c>
      <c r="O1316" s="26" t="s">
        <v>12232</v>
      </c>
      <c r="P1316" s="26" t="s">
        <v>12233</v>
      </c>
      <c r="Q1316" s="57" t="s">
        <v>33</v>
      </c>
      <c r="R1316" s="57" t="s">
        <v>33</v>
      </c>
      <c r="S1316" s="57" t="s">
        <v>33</v>
      </c>
      <c r="T1316" s="27"/>
      <c r="U1316" s="27">
        <v>1.1999999999999999E-3</v>
      </c>
      <c r="V1316" s="44">
        <v>9.6707272727272695</v>
      </c>
      <c r="W1316" s="44">
        <v>9.0222846818181797</v>
      </c>
      <c r="X1316" s="44" t="s">
        <v>17781</v>
      </c>
      <c r="Y1316" s="29">
        <v>0.03</v>
      </c>
      <c r="Z1316" s="20" t="s">
        <v>5773</v>
      </c>
      <c r="AA1316" s="23" t="s">
        <v>5786</v>
      </c>
      <c r="AB1316" s="23" t="s">
        <v>18812</v>
      </c>
      <c r="AC1316" s="24" t="s">
        <v>742</v>
      </c>
      <c r="AD1316" s="24" t="s">
        <v>742</v>
      </c>
      <c r="AE1316" s="20" t="s">
        <v>19248</v>
      </c>
      <c r="AF1316" s="24" t="s">
        <v>5821</v>
      </c>
      <c r="AG1316" s="25" t="s">
        <v>5766</v>
      </c>
      <c r="AH1316" s="39">
        <v>43306</v>
      </c>
      <c r="AI1316" s="26" t="s">
        <v>12234</v>
      </c>
      <c r="AJ1316" s="26" t="s">
        <v>12235</v>
      </c>
      <c r="AK1316" s="25" t="s">
        <v>18318</v>
      </c>
      <c r="AL1316" s="47">
        <v>368</v>
      </c>
      <c r="AM1316" s="47">
        <v>591</v>
      </c>
      <c r="AN1316" s="22" t="s">
        <v>5797</v>
      </c>
    </row>
    <row r="1317" spans="1:40" x14ac:dyDescent="0.3">
      <c r="A1317" s="41"/>
      <c r="B1317" s="62" t="s">
        <v>21023</v>
      </c>
      <c r="C1317" s="62" t="s">
        <v>21022</v>
      </c>
      <c r="D1317" s="41"/>
      <c r="E1317" s="41"/>
      <c r="F1317" s="41"/>
      <c r="G1317" s="41"/>
      <c r="H1317" s="41"/>
      <c r="I1317" s="41"/>
      <c r="J1317" s="41"/>
      <c r="K1317" s="41"/>
      <c r="L1317" s="25" t="s">
        <v>5791</v>
      </c>
      <c r="M1317" s="43"/>
      <c r="N1317" s="43"/>
      <c r="O1317" s="41"/>
      <c r="P1317" s="41"/>
      <c r="Q1317" s="57" t="s">
        <v>33</v>
      </c>
      <c r="R1317" s="57" t="s">
        <v>24</v>
      </c>
      <c r="S1317" s="57" t="s">
        <v>24</v>
      </c>
      <c r="T1317" s="41"/>
      <c r="U1317" s="41"/>
      <c r="V1317" s="41"/>
      <c r="W1317" s="41"/>
      <c r="X1317" s="41"/>
      <c r="Y1317" s="41"/>
      <c r="Z1317" s="41"/>
      <c r="AA1317" s="41"/>
      <c r="AB1317" s="41"/>
      <c r="AC1317" s="41"/>
      <c r="AD1317" s="41"/>
      <c r="AE1317" s="41"/>
      <c r="AF1317" s="41"/>
      <c r="AG1317" s="41"/>
      <c r="AH1317" s="39">
        <v>43404</v>
      </c>
      <c r="AI1317" s="41"/>
      <c r="AJ1317" s="41"/>
      <c r="AK1317" s="41"/>
      <c r="AL1317" s="41"/>
      <c r="AM1317" s="41"/>
      <c r="AN1317" s="41"/>
    </row>
    <row r="1318" spans="1:40" x14ac:dyDescent="0.3">
      <c r="A1318" s="12" t="s">
        <v>33</v>
      </c>
      <c r="B1318" s="50" t="s">
        <v>12237</v>
      </c>
      <c r="C1318" s="10" t="s">
        <v>12236</v>
      </c>
      <c r="D1318" s="12" t="s">
        <v>3</v>
      </c>
      <c r="E1318" s="52" t="e">
        <v>#N/A</v>
      </c>
      <c r="F1318" s="12" t="s">
        <v>488</v>
      </c>
      <c r="G1318" s="52" t="e">
        <v>#N/A</v>
      </c>
      <c r="H1318" s="12" t="s">
        <v>17774</v>
      </c>
      <c r="I1318" s="12" t="s">
        <v>32</v>
      </c>
      <c r="J1318" s="25" t="s">
        <v>25</v>
      </c>
      <c r="K1318" s="47" t="e">
        <v>#N/A</v>
      </c>
      <c r="L1318" s="25" t="s">
        <v>5791</v>
      </c>
      <c r="M1318" s="25" t="s">
        <v>12238</v>
      </c>
      <c r="N1318" s="25"/>
      <c r="O1318" s="26" t="s">
        <v>12239</v>
      </c>
      <c r="P1318" s="26" t="s">
        <v>12240</v>
      </c>
      <c r="Q1318" s="57" t="s">
        <v>33</v>
      </c>
      <c r="R1318" s="57" t="s">
        <v>33</v>
      </c>
      <c r="S1318" s="57" t="s">
        <v>24</v>
      </c>
      <c r="T1318" s="27"/>
      <c r="U1318" s="27">
        <v>1.1999999999999999E-3</v>
      </c>
      <c r="V1318" s="44">
        <v>13.5520909090909</v>
      </c>
      <c r="W1318" s="44">
        <v>11.753390727272729</v>
      </c>
      <c r="X1318" s="44" t="s">
        <v>17787</v>
      </c>
      <c r="Y1318" s="29">
        <v>0.03</v>
      </c>
      <c r="Z1318" s="20" t="s">
        <v>5785</v>
      </c>
      <c r="AA1318" s="23" t="s">
        <v>5786</v>
      </c>
      <c r="AB1318" s="23" t="s">
        <v>18813</v>
      </c>
      <c r="AC1318" s="24" t="s">
        <v>489</v>
      </c>
      <c r="AD1318" s="24" t="s">
        <v>742</v>
      </c>
      <c r="AE1318" s="24" t="s">
        <v>24</v>
      </c>
      <c r="AF1318" s="24" t="s">
        <v>5821</v>
      </c>
      <c r="AG1318" s="25" t="s">
        <v>5766</v>
      </c>
      <c r="AH1318" s="39">
        <v>43181</v>
      </c>
      <c r="AI1318" s="26" t="s">
        <v>12241</v>
      </c>
      <c r="AJ1318" s="26" t="s">
        <v>12242</v>
      </c>
      <c r="AK1318" s="25" t="s">
        <v>18388</v>
      </c>
      <c r="AL1318" s="47">
        <v>411</v>
      </c>
      <c r="AM1318" s="47">
        <v>661</v>
      </c>
      <c r="AN1318" s="22" t="s">
        <v>5797</v>
      </c>
    </row>
    <row r="1319" spans="1:40" x14ac:dyDescent="0.3">
      <c r="A1319" s="12" t="s">
        <v>33</v>
      </c>
      <c r="B1319" s="51" t="s">
        <v>12244</v>
      </c>
      <c r="C1319" s="9" t="s">
        <v>12243</v>
      </c>
      <c r="D1319" s="12" t="s">
        <v>3</v>
      </c>
      <c r="E1319" s="52" t="e">
        <v>#N/A</v>
      </c>
      <c r="F1319" s="12" t="s">
        <v>488</v>
      </c>
      <c r="G1319" s="52" t="e">
        <v>#N/A</v>
      </c>
      <c r="H1319" s="12" t="s">
        <v>17774</v>
      </c>
      <c r="I1319" s="12" t="s">
        <v>32</v>
      </c>
      <c r="J1319" s="25" t="s">
        <v>25</v>
      </c>
      <c r="K1319" s="47" t="e">
        <v>#N/A</v>
      </c>
      <c r="L1319" s="12" t="s">
        <v>5791</v>
      </c>
      <c r="M1319" s="12" t="s">
        <v>12245</v>
      </c>
      <c r="N1319" s="12"/>
      <c r="O1319" s="13" t="s">
        <v>12246</v>
      </c>
      <c r="P1319" s="13" t="s">
        <v>12247</v>
      </c>
      <c r="Q1319" s="57" t="s">
        <v>24</v>
      </c>
      <c r="R1319" s="57" t="s">
        <v>33</v>
      </c>
      <c r="S1319" s="57" t="s">
        <v>24</v>
      </c>
      <c r="T1319" s="14"/>
      <c r="U1319" s="14">
        <v>2E-3</v>
      </c>
      <c r="V1319" s="44">
        <v>33.546454545454502</v>
      </c>
      <c r="W1319" s="44">
        <v>31.826737409090903</v>
      </c>
      <c r="X1319" s="44" t="s">
        <v>17785</v>
      </c>
      <c r="Y1319" s="18">
        <v>0.02</v>
      </c>
      <c r="Z1319" s="52" t="s">
        <v>5773</v>
      </c>
      <c r="AA1319" s="52" t="s">
        <v>5786</v>
      </c>
      <c r="AB1319" s="23" t="s">
        <v>18812</v>
      </c>
      <c r="AC1319" s="17" t="s">
        <v>742</v>
      </c>
      <c r="AD1319" s="17" t="s">
        <v>742</v>
      </c>
      <c r="AE1319" s="24" t="s">
        <v>33</v>
      </c>
      <c r="AF1319" s="16" t="s">
        <v>5821</v>
      </c>
      <c r="AG1319" s="12" t="s">
        <v>5766</v>
      </c>
      <c r="AH1319" s="39" t="e">
        <v>#N/A</v>
      </c>
      <c r="AI1319" s="13" t="s">
        <v>12248</v>
      </c>
      <c r="AJ1319" s="13" t="s">
        <v>12249</v>
      </c>
      <c r="AK1319" s="12" t="s">
        <v>18383</v>
      </c>
      <c r="AL1319" s="47">
        <v>411</v>
      </c>
      <c r="AM1319" s="47">
        <v>656</v>
      </c>
      <c r="AN1319" s="22" t="s">
        <v>5797</v>
      </c>
    </row>
    <row r="1320" spans="1:40" x14ac:dyDescent="0.3">
      <c r="A1320" s="12" t="s">
        <v>33</v>
      </c>
      <c r="B1320" s="51" t="s">
        <v>12251</v>
      </c>
      <c r="C1320" s="9" t="s">
        <v>12250</v>
      </c>
      <c r="D1320" s="12" t="s">
        <v>3</v>
      </c>
      <c r="E1320" s="52" t="e">
        <v>#N/A</v>
      </c>
      <c r="F1320" s="12" t="s">
        <v>488</v>
      </c>
      <c r="G1320" s="52" t="e">
        <v>#N/A</v>
      </c>
      <c r="H1320" s="12" t="s">
        <v>17774</v>
      </c>
      <c r="I1320" s="12" t="s">
        <v>32</v>
      </c>
      <c r="J1320" s="25" t="s">
        <v>25</v>
      </c>
      <c r="K1320" s="47" t="e">
        <v>#N/A</v>
      </c>
      <c r="L1320" s="12" t="s">
        <v>5791</v>
      </c>
      <c r="M1320" s="12" t="s">
        <v>12252</v>
      </c>
      <c r="N1320" s="12"/>
      <c r="O1320" s="13" t="s">
        <v>12253</v>
      </c>
      <c r="P1320" s="13" t="s">
        <v>12254</v>
      </c>
      <c r="Q1320" s="57" t="s">
        <v>24</v>
      </c>
      <c r="R1320" s="57" t="s">
        <v>33</v>
      </c>
      <c r="S1320" s="57" t="s">
        <v>24</v>
      </c>
      <c r="T1320" s="14"/>
      <c r="U1320" s="14">
        <v>1.1999999999999999E-3</v>
      </c>
      <c r="V1320" s="44">
        <v>25.095545454545501</v>
      </c>
      <c r="W1320" s="44">
        <v>24.64678531818182</v>
      </c>
      <c r="X1320" s="44" t="s">
        <v>17792</v>
      </c>
      <c r="Y1320" s="18">
        <v>0.02</v>
      </c>
      <c r="Z1320" s="11" t="s">
        <v>5773</v>
      </c>
      <c r="AA1320" s="21" t="s">
        <v>5786</v>
      </c>
      <c r="AB1320" s="23" t="s">
        <v>18812</v>
      </c>
      <c r="AC1320" s="17" t="s">
        <v>489</v>
      </c>
      <c r="AD1320" s="17" t="s">
        <v>742</v>
      </c>
      <c r="AE1320" s="24" t="s">
        <v>24</v>
      </c>
      <c r="AF1320" s="16" t="s">
        <v>5821</v>
      </c>
      <c r="AG1320" s="12" t="s">
        <v>5766</v>
      </c>
      <c r="AH1320" s="39" t="e">
        <v>#N/A</v>
      </c>
      <c r="AI1320" s="13" t="s">
        <v>12255</v>
      </c>
      <c r="AJ1320" s="13" t="s">
        <v>12256</v>
      </c>
      <c r="AK1320" s="12" t="s">
        <v>18388</v>
      </c>
      <c r="AL1320" s="47">
        <v>411</v>
      </c>
      <c r="AM1320" s="47">
        <v>661</v>
      </c>
      <c r="AN1320" s="22" t="s">
        <v>5797</v>
      </c>
    </row>
    <row r="1321" spans="1:40" x14ac:dyDescent="0.3">
      <c r="A1321" s="12" t="s">
        <v>33</v>
      </c>
      <c r="B1321" s="50" t="s">
        <v>12258</v>
      </c>
      <c r="C1321" s="10" t="s">
        <v>12257</v>
      </c>
      <c r="D1321" s="12" t="s">
        <v>3</v>
      </c>
      <c r="E1321" s="52" t="e">
        <v>#N/A</v>
      </c>
      <c r="F1321" s="12" t="s">
        <v>43</v>
      </c>
      <c r="G1321" s="52" t="e">
        <v>#N/A</v>
      </c>
      <c r="H1321" s="12" t="s">
        <v>17774</v>
      </c>
      <c r="I1321" s="12" t="s">
        <v>32</v>
      </c>
      <c r="J1321" s="25" t="s">
        <v>25</v>
      </c>
      <c r="K1321" s="47" t="e">
        <v>#N/A</v>
      </c>
      <c r="L1321" s="25" t="s">
        <v>5791</v>
      </c>
      <c r="M1321" s="25" t="s">
        <v>12259</v>
      </c>
      <c r="N1321" s="47" t="s">
        <v>20124</v>
      </c>
      <c r="O1321" s="26" t="s">
        <v>12260</v>
      </c>
      <c r="P1321" s="26" t="s">
        <v>12261</v>
      </c>
      <c r="Q1321" s="57" t="s">
        <v>33</v>
      </c>
      <c r="R1321" s="57" t="s">
        <v>33</v>
      </c>
      <c r="S1321" s="57" t="s">
        <v>33</v>
      </c>
      <c r="T1321" s="27"/>
      <c r="U1321" s="27">
        <v>1.1999999999999999E-3</v>
      </c>
      <c r="V1321" s="44">
        <v>15.725636363636401</v>
      </c>
      <c r="W1321" s="44">
        <v>14.641984409090908</v>
      </c>
      <c r="X1321" s="44" t="s">
        <v>17791</v>
      </c>
      <c r="Y1321" s="29">
        <v>0.03</v>
      </c>
      <c r="Z1321" s="20" t="s">
        <v>5785</v>
      </c>
      <c r="AA1321" s="23" t="s">
        <v>6656</v>
      </c>
      <c r="AB1321" s="23" t="s">
        <v>18810</v>
      </c>
      <c r="AC1321" s="24" t="s">
        <v>26</v>
      </c>
      <c r="AD1321" s="24" t="s">
        <v>742</v>
      </c>
      <c r="AE1321" s="24" t="s">
        <v>24</v>
      </c>
      <c r="AF1321" s="24" t="s">
        <v>5821</v>
      </c>
      <c r="AG1321" s="25" t="s">
        <v>5766</v>
      </c>
      <c r="AH1321" s="39">
        <v>43181</v>
      </c>
      <c r="AI1321" s="26" t="s">
        <v>12262</v>
      </c>
      <c r="AJ1321" s="26" t="s">
        <v>12263</v>
      </c>
      <c r="AK1321" s="25" t="s">
        <v>2919</v>
      </c>
      <c r="AL1321" s="47">
        <v>455</v>
      </c>
      <c r="AM1321" s="47">
        <v>774</v>
      </c>
      <c r="AN1321" s="22" t="s">
        <v>5797</v>
      </c>
    </row>
    <row r="1322" spans="1:40" x14ac:dyDescent="0.3">
      <c r="A1322" s="12" t="s">
        <v>33</v>
      </c>
      <c r="B1322" s="50" t="s">
        <v>12265</v>
      </c>
      <c r="C1322" s="10" t="s">
        <v>12264</v>
      </c>
      <c r="D1322" s="12" t="s">
        <v>3</v>
      </c>
      <c r="E1322" s="52" t="e">
        <v>#N/A</v>
      </c>
      <c r="F1322" s="12" t="s">
        <v>64</v>
      </c>
      <c r="G1322" s="52" t="e">
        <v>#N/A</v>
      </c>
      <c r="H1322" s="12" t="s">
        <v>17774</v>
      </c>
      <c r="I1322" s="12" t="s">
        <v>32</v>
      </c>
      <c r="J1322" s="25" t="s">
        <v>25</v>
      </c>
      <c r="K1322" s="47" t="e">
        <v>#N/A</v>
      </c>
      <c r="L1322" s="25" t="s">
        <v>5791</v>
      </c>
      <c r="M1322" s="25" t="s">
        <v>12266</v>
      </c>
      <c r="N1322" s="47" t="s">
        <v>20125</v>
      </c>
      <c r="O1322" s="26" t="s">
        <v>12267</v>
      </c>
      <c r="P1322" s="26" t="s">
        <v>12268</v>
      </c>
      <c r="Q1322" s="57" t="s">
        <v>33</v>
      </c>
      <c r="R1322" s="57" t="s">
        <v>33</v>
      </c>
      <c r="S1322" s="57" t="s">
        <v>33</v>
      </c>
      <c r="T1322" s="27"/>
      <c r="U1322" s="27">
        <v>6.9999999999999999E-4</v>
      </c>
      <c r="V1322" s="44">
        <v>11.9725454545455</v>
      </c>
      <c r="W1322" s="44">
        <v>11.270576727272728</v>
      </c>
      <c r="X1322" s="44" t="s">
        <v>17795</v>
      </c>
      <c r="Y1322" s="29">
        <v>1.4999999999999999E-2</v>
      </c>
      <c r="Z1322" s="20" t="s">
        <v>5785</v>
      </c>
      <c r="AA1322" s="23" t="s">
        <v>5786</v>
      </c>
      <c r="AB1322" s="23" t="s">
        <v>18813</v>
      </c>
      <c r="AC1322" s="24" t="s">
        <v>742</v>
      </c>
      <c r="AD1322" s="24" t="s">
        <v>742</v>
      </c>
      <c r="AE1322" s="20" t="s">
        <v>19248</v>
      </c>
      <c r="AF1322" s="24" t="s">
        <v>5821</v>
      </c>
      <c r="AG1322" s="25" t="s">
        <v>5766</v>
      </c>
      <c r="AH1322" s="39">
        <v>41529</v>
      </c>
      <c r="AI1322" s="26" t="s">
        <v>12269</v>
      </c>
      <c r="AJ1322" s="26" t="s">
        <v>12270</v>
      </c>
      <c r="AK1322" s="25" t="s">
        <v>4214</v>
      </c>
      <c r="AL1322" s="47">
        <v>666</v>
      </c>
      <c r="AM1322" s="47">
        <v>1034</v>
      </c>
      <c r="AN1322" s="22" t="s">
        <v>5797</v>
      </c>
    </row>
    <row r="1323" spans="1:40" x14ac:dyDescent="0.3">
      <c r="A1323" s="12" t="s">
        <v>33</v>
      </c>
      <c r="B1323" s="50" t="s">
        <v>12272</v>
      </c>
      <c r="C1323" s="10" t="s">
        <v>12271</v>
      </c>
      <c r="D1323" s="12" t="s">
        <v>3</v>
      </c>
      <c r="E1323" s="52" t="e">
        <v>#N/A</v>
      </c>
      <c r="F1323" s="12" t="s">
        <v>64</v>
      </c>
      <c r="G1323" s="52" t="e">
        <v>#N/A</v>
      </c>
      <c r="H1323" s="12" t="s">
        <v>17774</v>
      </c>
      <c r="I1323" s="12" t="s">
        <v>32</v>
      </c>
      <c r="J1323" s="25" t="s">
        <v>25</v>
      </c>
      <c r="K1323" s="47" t="e">
        <v>#N/A</v>
      </c>
      <c r="L1323" s="25" t="s">
        <v>5791</v>
      </c>
      <c r="M1323" s="25" t="s">
        <v>12273</v>
      </c>
      <c r="N1323" s="25"/>
      <c r="O1323" s="26" t="s">
        <v>12274</v>
      </c>
      <c r="P1323" s="26" t="s">
        <v>12275</v>
      </c>
      <c r="Q1323" s="57" t="s">
        <v>24</v>
      </c>
      <c r="R1323" s="57" t="s">
        <v>33</v>
      </c>
      <c r="S1323" s="57" t="s">
        <v>24</v>
      </c>
      <c r="T1323" s="27"/>
      <c r="U1323" s="27">
        <v>1.5E-3</v>
      </c>
      <c r="V1323" s="44">
        <v>22.5603181818182</v>
      </c>
      <c r="W1323" s="44">
        <v>20.146303590909092</v>
      </c>
      <c r="X1323" s="44" t="s">
        <v>17781</v>
      </c>
      <c r="Y1323" s="29">
        <v>0.03</v>
      </c>
      <c r="Z1323" s="20" t="s">
        <v>5773</v>
      </c>
      <c r="AA1323" s="23" t="s">
        <v>5786</v>
      </c>
      <c r="AB1323" s="23" t="s">
        <v>18812</v>
      </c>
      <c r="AC1323" s="24" t="s">
        <v>742</v>
      </c>
      <c r="AD1323" s="24" t="s">
        <v>742</v>
      </c>
      <c r="AE1323" s="24" t="s">
        <v>33</v>
      </c>
      <c r="AF1323" s="24" t="s">
        <v>5821</v>
      </c>
      <c r="AG1323" s="25" t="s">
        <v>5766</v>
      </c>
      <c r="AH1323" s="39" t="e">
        <v>#N/A</v>
      </c>
      <c r="AI1323" s="26" t="s">
        <v>12276</v>
      </c>
      <c r="AJ1323" s="26" t="s">
        <v>12277</v>
      </c>
      <c r="AK1323" s="25" t="s">
        <v>18726</v>
      </c>
      <c r="AL1323" s="47">
        <v>666</v>
      </c>
      <c r="AM1323" s="47">
        <v>1029</v>
      </c>
      <c r="AN1323" s="22" t="s">
        <v>5797</v>
      </c>
    </row>
    <row r="1324" spans="1:40" x14ac:dyDescent="0.3">
      <c r="A1324" s="41"/>
      <c r="B1324" s="62" t="s">
        <v>21039</v>
      </c>
      <c r="C1324" s="62" t="s">
        <v>21038</v>
      </c>
      <c r="D1324" s="41"/>
      <c r="E1324" s="41"/>
      <c r="F1324" s="41"/>
      <c r="G1324" s="41"/>
      <c r="H1324" s="41"/>
      <c r="I1324" s="41"/>
      <c r="J1324" s="41"/>
      <c r="K1324" s="41"/>
      <c r="L1324" s="25" t="s">
        <v>5791</v>
      </c>
      <c r="M1324" s="43"/>
      <c r="N1324" s="43"/>
      <c r="O1324" s="41"/>
      <c r="P1324" s="41"/>
      <c r="Q1324" s="57" t="s">
        <v>33</v>
      </c>
      <c r="R1324" s="57" t="s">
        <v>24</v>
      </c>
      <c r="S1324" s="57" t="s">
        <v>24</v>
      </c>
      <c r="T1324" s="41"/>
      <c r="U1324" s="41"/>
      <c r="V1324" s="41"/>
      <c r="W1324" s="41"/>
      <c r="X1324" s="41"/>
      <c r="Y1324" s="41"/>
      <c r="Z1324" s="41" t="s">
        <v>5785</v>
      </c>
      <c r="AA1324" s="41"/>
      <c r="AB1324" s="41"/>
      <c r="AC1324" s="41"/>
      <c r="AD1324" s="41"/>
      <c r="AE1324" s="41"/>
      <c r="AF1324" s="41"/>
      <c r="AG1324" s="41"/>
      <c r="AH1324" s="39">
        <v>43783</v>
      </c>
      <c r="AI1324" s="41"/>
      <c r="AJ1324" s="41"/>
      <c r="AK1324" s="41"/>
      <c r="AL1324" s="41"/>
      <c r="AM1324" s="41"/>
      <c r="AN1324" s="41"/>
    </row>
    <row r="1325" spans="1:40" x14ac:dyDescent="0.3">
      <c r="A1325" s="12" t="s">
        <v>17758</v>
      </c>
      <c r="B1325" s="50" t="s">
        <v>12279</v>
      </c>
      <c r="C1325" s="10" t="s">
        <v>12278</v>
      </c>
      <c r="D1325" s="25"/>
      <c r="E1325" s="52" t="e">
        <v>#N/A</v>
      </c>
      <c r="F1325" s="12"/>
      <c r="G1325" s="52" t="e">
        <v>#N/A</v>
      </c>
      <c r="H1325" s="12"/>
      <c r="I1325" s="12"/>
      <c r="J1325" s="25" t="s">
        <v>75</v>
      </c>
      <c r="K1325" s="47" t="e">
        <v>#N/A</v>
      </c>
      <c r="L1325" s="25" t="s">
        <v>5791</v>
      </c>
      <c r="M1325" s="25" t="s">
        <v>12280</v>
      </c>
      <c r="N1325" s="25"/>
      <c r="O1325" s="26" t="s">
        <v>12281</v>
      </c>
      <c r="P1325" s="26" t="s">
        <v>12282</v>
      </c>
      <c r="Q1325" s="57" t="s">
        <v>33</v>
      </c>
      <c r="R1325" s="57" t="s">
        <v>33</v>
      </c>
      <c r="S1325" s="57" t="s">
        <v>24</v>
      </c>
      <c r="T1325" s="27"/>
      <c r="U1325" s="27">
        <v>8.9999999999999998E-4</v>
      </c>
      <c r="V1325" s="44">
        <v>15.244318181818199</v>
      </c>
      <c r="W1325" s="44">
        <v>14.354237454545453</v>
      </c>
      <c r="X1325" s="44" t="s">
        <v>17787</v>
      </c>
      <c r="Y1325" s="29">
        <v>1.4999999999999999E-2</v>
      </c>
      <c r="Z1325" s="20" t="s">
        <v>5773</v>
      </c>
      <c r="AA1325" s="23" t="s">
        <v>6656</v>
      </c>
      <c r="AB1325" s="23" t="s">
        <v>18815</v>
      </c>
      <c r="AC1325" s="24" t="s">
        <v>26</v>
      </c>
      <c r="AD1325" s="24" t="s">
        <v>742</v>
      </c>
      <c r="AE1325" s="24" t="s">
        <v>24</v>
      </c>
      <c r="AF1325" s="24" t="s">
        <v>5821</v>
      </c>
      <c r="AG1325" s="25" t="s">
        <v>5766</v>
      </c>
      <c r="AH1325" s="39">
        <v>42600</v>
      </c>
      <c r="AI1325" s="26" t="s">
        <v>6845</v>
      </c>
      <c r="AJ1325" s="26" t="s">
        <v>12283</v>
      </c>
      <c r="AK1325" s="25" t="s">
        <v>17908</v>
      </c>
      <c r="AL1325" s="47">
        <v>50</v>
      </c>
      <c r="AM1325" s="47">
        <v>114</v>
      </c>
      <c r="AN1325" s="22" t="s">
        <v>5797</v>
      </c>
    </row>
    <row r="1326" spans="1:40" x14ac:dyDescent="0.3">
      <c r="A1326" s="12" t="s">
        <v>17758</v>
      </c>
      <c r="B1326" s="62" t="s">
        <v>21041</v>
      </c>
      <c r="C1326" s="62" t="s">
        <v>21040</v>
      </c>
      <c r="D1326" s="41"/>
      <c r="E1326" s="41"/>
      <c r="F1326" s="41"/>
      <c r="G1326" s="41"/>
      <c r="H1326" s="41"/>
      <c r="I1326" s="41"/>
      <c r="J1326" t="s">
        <v>75</v>
      </c>
      <c r="K1326" s="41"/>
      <c r="L1326" s="25" t="s">
        <v>5791</v>
      </c>
      <c r="M1326" s="43"/>
      <c r="N1326" s="43"/>
      <c r="O1326" s="41"/>
      <c r="P1326" s="41"/>
      <c r="Q1326" s="57" t="s">
        <v>33</v>
      </c>
      <c r="R1326" s="57" t="s">
        <v>24</v>
      </c>
      <c r="S1326" s="57" t="s">
        <v>24</v>
      </c>
      <c r="T1326" s="41"/>
      <c r="U1326" s="41"/>
      <c r="V1326" s="41"/>
      <c r="W1326" s="41"/>
      <c r="X1326" s="41"/>
      <c r="Y1326" s="41"/>
      <c r="Z1326" s="41"/>
      <c r="AA1326" s="41"/>
      <c r="AB1326" s="41"/>
      <c r="AC1326" s="41"/>
      <c r="AD1326" s="41"/>
      <c r="AE1326" s="41"/>
      <c r="AF1326" s="41"/>
      <c r="AG1326" s="41"/>
      <c r="AH1326" s="39">
        <v>42801</v>
      </c>
      <c r="AI1326" s="41"/>
      <c r="AJ1326" s="41"/>
      <c r="AK1326" s="41"/>
      <c r="AL1326" s="41"/>
      <c r="AM1326" s="41"/>
      <c r="AN1326" s="41"/>
    </row>
    <row r="1327" spans="1:40" x14ac:dyDescent="0.3">
      <c r="A1327" s="12" t="s">
        <v>17758</v>
      </c>
      <c r="B1327" s="50" t="s">
        <v>12285</v>
      </c>
      <c r="C1327" s="10" t="s">
        <v>12284</v>
      </c>
      <c r="D1327" s="12"/>
      <c r="E1327" s="52" t="e">
        <v>#N/A</v>
      </c>
      <c r="F1327" s="12"/>
      <c r="G1327" s="52" t="e">
        <v>#N/A</v>
      </c>
      <c r="H1327" s="12"/>
      <c r="I1327" s="12"/>
      <c r="J1327" s="12" t="s">
        <v>75</v>
      </c>
      <c r="K1327" s="47" t="e">
        <v>#N/A</v>
      </c>
      <c r="L1327" s="25" t="s">
        <v>5791</v>
      </c>
      <c r="M1327" s="25" t="s">
        <v>12286</v>
      </c>
      <c r="N1327" s="47" t="s">
        <v>20128</v>
      </c>
      <c r="O1327" s="26" t="s">
        <v>12287</v>
      </c>
      <c r="P1327" s="26" t="s">
        <v>12288</v>
      </c>
      <c r="Q1327" s="57" t="s">
        <v>33</v>
      </c>
      <c r="R1327" s="57" t="s">
        <v>33</v>
      </c>
      <c r="S1327" s="57" t="s">
        <v>33</v>
      </c>
      <c r="T1327" s="27"/>
      <c r="U1327" s="27">
        <v>6.9999999999999999E-4</v>
      </c>
      <c r="V1327" s="44">
        <v>12.5375</v>
      </c>
      <c r="W1327" s="44">
        <v>12.165447681818181</v>
      </c>
      <c r="X1327" s="44" t="s">
        <v>17787</v>
      </c>
      <c r="Y1327" s="29">
        <v>1.4999999999999999E-2</v>
      </c>
      <c r="Z1327" s="20" t="s">
        <v>5773</v>
      </c>
      <c r="AA1327" s="23" t="s">
        <v>5786</v>
      </c>
      <c r="AB1327" s="23" t="s">
        <v>18812</v>
      </c>
      <c r="AC1327" s="24" t="s">
        <v>26</v>
      </c>
      <c r="AD1327" s="24" t="s">
        <v>742</v>
      </c>
      <c r="AE1327" s="24" t="s">
        <v>24</v>
      </c>
      <c r="AF1327" s="24" t="s">
        <v>5821</v>
      </c>
      <c r="AG1327" s="25" t="s">
        <v>5766</v>
      </c>
      <c r="AH1327" s="39">
        <v>43399</v>
      </c>
      <c r="AI1327" s="26" t="s">
        <v>12289</v>
      </c>
      <c r="AJ1327" s="26" t="s">
        <v>12290</v>
      </c>
      <c r="AK1327" s="25" t="s">
        <v>17918</v>
      </c>
      <c r="AL1327" s="47">
        <v>56</v>
      </c>
      <c r="AM1327" s="47">
        <v>124</v>
      </c>
      <c r="AN1327" s="22" t="s">
        <v>5797</v>
      </c>
    </row>
    <row r="1328" spans="1:40" x14ac:dyDescent="0.3">
      <c r="A1328" s="12" t="s">
        <v>17758</v>
      </c>
      <c r="B1328" s="50" t="s">
        <v>12292</v>
      </c>
      <c r="C1328" s="10" t="s">
        <v>12291</v>
      </c>
      <c r="D1328" s="12"/>
      <c r="E1328" s="52" t="e">
        <v>#N/A</v>
      </c>
      <c r="F1328" s="12"/>
      <c r="G1328" s="52" t="e">
        <v>#N/A</v>
      </c>
      <c r="H1328" s="12"/>
      <c r="I1328" s="12"/>
      <c r="J1328" s="12" t="s">
        <v>75</v>
      </c>
      <c r="K1328" s="47" t="e">
        <v>#N/A</v>
      </c>
      <c r="L1328" s="25" t="s">
        <v>5791</v>
      </c>
      <c r="M1328" s="25" t="s">
        <v>12293</v>
      </c>
      <c r="N1328" s="25"/>
      <c r="O1328" s="26" t="s">
        <v>12294</v>
      </c>
      <c r="P1328" s="26" t="s">
        <v>12295</v>
      </c>
      <c r="Q1328" s="57" t="s">
        <v>33</v>
      </c>
      <c r="R1328" s="57" t="s">
        <v>33</v>
      </c>
      <c r="S1328" s="57" t="s">
        <v>24</v>
      </c>
      <c r="T1328" s="27"/>
      <c r="U1328" s="27">
        <v>6.9999999999999999E-4</v>
      </c>
      <c r="V1328" s="44">
        <v>10.7042272727273</v>
      </c>
      <c r="W1328" s="44">
        <v>10.515877136363637</v>
      </c>
      <c r="X1328" s="44" t="s">
        <v>17781</v>
      </c>
      <c r="Y1328" s="29">
        <v>1.4999999999999999E-2</v>
      </c>
      <c r="Z1328" s="20" t="s">
        <v>5773</v>
      </c>
      <c r="AA1328" s="23" t="s">
        <v>5786</v>
      </c>
      <c r="AB1328" s="23" t="s">
        <v>18812</v>
      </c>
      <c r="AC1328" s="24" t="s">
        <v>26</v>
      </c>
      <c r="AD1328" s="24" t="s">
        <v>742</v>
      </c>
      <c r="AE1328" s="24" t="s">
        <v>24</v>
      </c>
      <c r="AF1328" s="24" t="s">
        <v>5821</v>
      </c>
      <c r="AG1328" s="25" t="s">
        <v>5766</v>
      </c>
      <c r="AH1328" s="39">
        <v>42548</v>
      </c>
      <c r="AI1328" s="26" t="s">
        <v>12296</v>
      </c>
      <c r="AJ1328" s="26" t="s">
        <v>12297</v>
      </c>
      <c r="AK1328" s="25" t="s">
        <v>17921</v>
      </c>
      <c r="AL1328" s="47">
        <v>56</v>
      </c>
      <c r="AM1328" s="47">
        <v>127</v>
      </c>
      <c r="AN1328" s="22" t="s">
        <v>5797</v>
      </c>
    </row>
    <row r="1329" spans="1:40" x14ac:dyDescent="0.3">
      <c r="A1329" s="12" t="s">
        <v>17762</v>
      </c>
      <c r="B1329" s="51" t="s">
        <v>12299</v>
      </c>
      <c r="C1329" s="9" t="s">
        <v>12298</v>
      </c>
      <c r="D1329" s="12" t="s">
        <v>3</v>
      </c>
      <c r="E1329" s="52" t="e">
        <v>#N/A</v>
      </c>
      <c r="F1329" s="12" t="s">
        <v>897</v>
      </c>
      <c r="G1329" s="52" t="e">
        <v>#N/A</v>
      </c>
      <c r="H1329" s="12" t="s">
        <v>17774</v>
      </c>
      <c r="I1329" s="12" t="s">
        <v>17761</v>
      </c>
      <c r="J1329" s="12"/>
      <c r="K1329" s="47" t="e">
        <v>#N/A</v>
      </c>
      <c r="L1329" s="25" t="s">
        <v>5791</v>
      </c>
      <c r="M1329" s="12" t="s">
        <v>12300</v>
      </c>
      <c r="N1329" s="12"/>
      <c r="O1329" s="13" t="s">
        <v>12301</v>
      </c>
      <c r="P1329" s="13" t="s">
        <v>12302</v>
      </c>
      <c r="Q1329" s="57" t="s">
        <v>24</v>
      </c>
      <c r="R1329" s="57" t="s">
        <v>33</v>
      </c>
      <c r="S1329" s="57" t="s">
        <v>24</v>
      </c>
      <c r="T1329" s="14"/>
      <c r="U1329" s="14">
        <v>3.5000000000000001E-3</v>
      </c>
      <c r="V1329" s="44">
        <v>21.917863636363599</v>
      </c>
      <c r="W1329" s="44">
        <v>20.672451954545455</v>
      </c>
      <c r="X1329" s="44" t="s">
        <v>17791</v>
      </c>
      <c r="Y1329" s="18">
        <v>0.03</v>
      </c>
      <c r="Z1329" s="11" t="s">
        <v>5773</v>
      </c>
      <c r="AA1329" s="21" t="s">
        <v>5774</v>
      </c>
      <c r="AB1329" s="23" t="s">
        <v>18811</v>
      </c>
      <c r="AC1329" s="16" t="s">
        <v>742</v>
      </c>
      <c r="AD1329" s="16" t="s">
        <v>742</v>
      </c>
      <c r="AE1329" s="20" t="s">
        <v>19248</v>
      </c>
      <c r="AF1329" s="16" t="s">
        <v>5821</v>
      </c>
      <c r="AG1329" s="12" t="s">
        <v>5766</v>
      </c>
      <c r="AH1329" s="39" t="e">
        <v>#N/A</v>
      </c>
      <c r="AI1329" s="13" t="s">
        <v>12303</v>
      </c>
      <c r="AJ1329" s="13" t="s">
        <v>12304</v>
      </c>
      <c r="AK1329" s="12" t="s">
        <v>18167</v>
      </c>
      <c r="AL1329" s="47">
        <v>282</v>
      </c>
      <c r="AM1329" s="47">
        <v>431</v>
      </c>
      <c r="AN1329" s="22" t="s">
        <v>5797</v>
      </c>
    </row>
    <row r="1330" spans="1:40" x14ac:dyDescent="0.3">
      <c r="A1330" s="12" t="s">
        <v>17762</v>
      </c>
      <c r="B1330" s="50" t="s">
        <v>12306</v>
      </c>
      <c r="C1330" s="10" t="s">
        <v>12305</v>
      </c>
      <c r="D1330" s="12" t="s">
        <v>3</v>
      </c>
      <c r="E1330" s="52" t="e">
        <v>#N/A</v>
      </c>
      <c r="F1330" s="12" t="s">
        <v>897</v>
      </c>
      <c r="G1330" s="52" t="e">
        <v>#N/A</v>
      </c>
      <c r="H1330" s="12" t="s">
        <v>17774</v>
      </c>
      <c r="I1330" s="12" t="s">
        <v>17761</v>
      </c>
      <c r="J1330" s="25"/>
      <c r="K1330" s="47" t="e">
        <v>#N/A</v>
      </c>
      <c r="L1330" s="25" t="s">
        <v>5791</v>
      </c>
      <c r="M1330" s="25" t="s">
        <v>12307</v>
      </c>
      <c r="N1330" s="47" t="s">
        <v>20136</v>
      </c>
      <c r="O1330" s="26" t="s">
        <v>12308</v>
      </c>
      <c r="P1330" s="26" t="s">
        <v>12309</v>
      </c>
      <c r="Q1330" s="57" t="s">
        <v>24</v>
      </c>
      <c r="R1330" s="57" t="s">
        <v>33</v>
      </c>
      <c r="S1330" s="57" t="s">
        <v>33</v>
      </c>
      <c r="T1330" s="27"/>
      <c r="U1330" s="27">
        <v>3.5000000000000001E-3</v>
      </c>
      <c r="V1330" s="44">
        <v>7.37768181818182</v>
      </c>
      <c r="W1330" s="44">
        <v>6.884204681818181</v>
      </c>
      <c r="X1330" s="44" t="s">
        <v>17784</v>
      </c>
      <c r="Y1330" s="29">
        <v>0.01</v>
      </c>
      <c r="Z1330" s="20" t="s">
        <v>5785</v>
      </c>
      <c r="AA1330" s="23" t="s">
        <v>5774</v>
      </c>
      <c r="AB1330" s="23" t="s">
        <v>18814</v>
      </c>
      <c r="AC1330" s="24" t="s">
        <v>742</v>
      </c>
      <c r="AD1330" s="24" t="s">
        <v>742</v>
      </c>
      <c r="AE1330" s="20" t="s">
        <v>19248</v>
      </c>
      <c r="AF1330" s="24" t="s">
        <v>5821</v>
      </c>
      <c r="AG1330" s="25" t="s">
        <v>5766</v>
      </c>
      <c r="AH1330" s="39" t="e">
        <v>#N/A</v>
      </c>
      <c r="AI1330" s="26" t="s">
        <v>12310</v>
      </c>
      <c r="AJ1330" s="26" t="s">
        <v>12311</v>
      </c>
      <c r="AK1330" s="25" t="s">
        <v>18167</v>
      </c>
      <c r="AL1330" s="47">
        <v>282</v>
      </c>
      <c r="AM1330" s="47">
        <v>431</v>
      </c>
      <c r="AN1330" s="22" t="s">
        <v>5797</v>
      </c>
    </row>
    <row r="1331" spans="1:40" x14ac:dyDescent="0.3">
      <c r="A1331" s="12" t="s">
        <v>17762</v>
      </c>
      <c r="B1331" s="50" t="s">
        <v>12313</v>
      </c>
      <c r="C1331" s="10" t="s">
        <v>12312</v>
      </c>
      <c r="D1331" s="12" t="s">
        <v>3</v>
      </c>
      <c r="E1331" s="52" t="e">
        <v>#N/A</v>
      </c>
      <c r="F1331" s="12" t="s">
        <v>897</v>
      </c>
      <c r="G1331" s="52" t="e">
        <v>#N/A</v>
      </c>
      <c r="H1331" s="12" t="s">
        <v>17774</v>
      </c>
      <c r="I1331" s="12" t="s">
        <v>17760</v>
      </c>
      <c r="J1331" s="25"/>
      <c r="K1331" s="47" t="e">
        <v>#N/A</v>
      </c>
      <c r="L1331" s="25" t="s">
        <v>5791</v>
      </c>
      <c r="M1331" s="25" t="s">
        <v>12314</v>
      </c>
      <c r="N1331" s="47" t="s">
        <v>20147</v>
      </c>
      <c r="O1331" s="26" t="s">
        <v>12315</v>
      </c>
      <c r="P1331" s="26" t="s">
        <v>12316</v>
      </c>
      <c r="Q1331" s="57" t="s">
        <v>24</v>
      </c>
      <c r="R1331" s="57" t="s">
        <v>33</v>
      </c>
      <c r="S1331" s="57" t="s">
        <v>33</v>
      </c>
      <c r="T1331" s="27"/>
      <c r="U1331" s="27">
        <v>6.0000000000000001E-3</v>
      </c>
      <c r="V1331" s="44">
        <v>10.410136363636401</v>
      </c>
      <c r="W1331" s="44">
        <v>9.0010638636363627</v>
      </c>
      <c r="X1331" s="44" t="s">
        <v>17789</v>
      </c>
      <c r="Y1331" s="29">
        <v>0.03</v>
      </c>
      <c r="Z1331" s="20" t="s">
        <v>5785</v>
      </c>
      <c r="AA1331" s="23" t="s">
        <v>5774</v>
      </c>
      <c r="AB1331" s="23" t="s">
        <v>18814</v>
      </c>
      <c r="AC1331" s="24" t="s">
        <v>742</v>
      </c>
      <c r="AD1331" s="24" t="s">
        <v>742</v>
      </c>
      <c r="AE1331" s="20" t="s">
        <v>19248</v>
      </c>
      <c r="AF1331" s="24" t="s">
        <v>5821</v>
      </c>
      <c r="AG1331" s="25" t="s">
        <v>5766</v>
      </c>
      <c r="AH1331" s="39" t="e">
        <v>#N/A</v>
      </c>
      <c r="AI1331" s="26" t="s">
        <v>12317</v>
      </c>
      <c r="AJ1331" s="26" t="s">
        <v>12318</v>
      </c>
      <c r="AK1331" s="25" t="s">
        <v>18651</v>
      </c>
      <c r="AL1331" s="47">
        <v>604</v>
      </c>
      <c r="AM1331" s="47">
        <v>946</v>
      </c>
      <c r="AN1331" s="22" t="s">
        <v>5797</v>
      </c>
    </row>
    <row r="1332" spans="1:40" x14ac:dyDescent="0.3">
      <c r="A1332" s="12" t="s">
        <v>33</v>
      </c>
      <c r="B1332" s="50" t="s">
        <v>12320</v>
      </c>
      <c r="C1332" s="10" t="s">
        <v>12319</v>
      </c>
      <c r="D1332" s="12" t="s">
        <v>3</v>
      </c>
      <c r="E1332" s="52" t="e">
        <v>#N/A</v>
      </c>
      <c r="F1332" s="12" t="s">
        <v>897</v>
      </c>
      <c r="G1332" s="52" t="e">
        <v>#N/A</v>
      </c>
      <c r="H1332" s="12" t="s">
        <v>17774</v>
      </c>
      <c r="I1332" s="12" t="s">
        <v>32</v>
      </c>
      <c r="J1332" s="25" t="s">
        <v>25</v>
      </c>
      <c r="K1332" s="47" t="e">
        <v>#N/A</v>
      </c>
      <c r="L1332" s="25" t="s">
        <v>5791</v>
      </c>
      <c r="M1332" s="25" t="s">
        <v>12321</v>
      </c>
      <c r="N1332" s="47" t="s">
        <v>4385</v>
      </c>
      <c r="O1332" s="26" t="s">
        <v>12322</v>
      </c>
      <c r="P1332" s="26" t="s">
        <v>12323</v>
      </c>
      <c r="Q1332" s="57" t="s">
        <v>33</v>
      </c>
      <c r="R1332" s="57" t="s">
        <v>33</v>
      </c>
      <c r="S1332" s="57" t="s">
        <v>33</v>
      </c>
      <c r="T1332" s="27"/>
      <c r="U1332" s="27">
        <v>1.5E-3</v>
      </c>
      <c r="V1332" s="44">
        <v>4.2523636363636399</v>
      </c>
      <c r="W1332" s="44">
        <v>4.0840281363636368</v>
      </c>
      <c r="X1332" s="44" t="s">
        <v>17791</v>
      </c>
      <c r="Y1332" s="29">
        <v>5.0000000000000001E-3</v>
      </c>
      <c r="Z1332" s="20" t="s">
        <v>5785</v>
      </c>
      <c r="AA1332" s="23" t="s">
        <v>5786</v>
      </c>
      <c r="AB1332" s="23" t="s">
        <v>18813</v>
      </c>
      <c r="AC1332" s="24" t="s">
        <v>742</v>
      </c>
      <c r="AD1332" s="24" t="s">
        <v>742</v>
      </c>
      <c r="AE1332" s="20" t="s">
        <v>19248</v>
      </c>
      <c r="AF1332" s="24" t="s">
        <v>5821</v>
      </c>
      <c r="AG1332" s="25" t="s">
        <v>5766</v>
      </c>
      <c r="AH1332" s="39">
        <v>41878</v>
      </c>
      <c r="AI1332" s="26" t="s">
        <v>12324</v>
      </c>
      <c r="AJ1332" s="26" t="s">
        <v>12325</v>
      </c>
      <c r="AK1332" s="25" t="s">
        <v>4385</v>
      </c>
      <c r="AL1332" s="47">
        <v>107</v>
      </c>
      <c r="AM1332" s="47">
        <v>201</v>
      </c>
      <c r="AN1332" s="22" t="s">
        <v>5797</v>
      </c>
    </row>
    <row r="1333" spans="1:40" x14ac:dyDescent="0.3">
      <c r="A1333" s="12" t="s">
        <v>33</v>
      </c>
      <c r="B1333" s="51" t="s">
        <v>12327</v>
      </c>
      <c r="C1333" s="9" t="s">
        <v>12326</v>
      </c>
      <c r="D1333" s="12" t="s">
        <v>3</v>
      </c>
      <c r="E1333" s="52" t="e">
        <v>#N/A</v>
      </c>
      <c r="F1333" s="12" t="s">
        <v>897</v>
      </c>
      <c r="G1333" s="52" t="e">
        <v>#N/A</v>
      </c>
      <c r="H1333" s="12" t="s">
        <v>17774</v>
      </c>
      <c r="I1333" s="12" t="s">
        <v>32</v>
      </c>
      <c r="J1333" s="25" t="s">
        <v>25</v>
      </c>
      <c r="K1333" s="47" t="e">
        <v>#N/A</v>
      </c>
      <c r="L1333" s="25" t="s">
        <v>5791</v>
      </c>
      <c r="M1333" s="12" t="s">
        <v>12328</v>
      </c>
      <c r="N1333" s="12"/>
      <c r="O1333" s="13" t="s">
        <v>12329</v>
      </c>
      <c r="P1333" s="13" t="s">
        <v>12330</v>
      </c>
      <c r="Q1333" s="57" t="s">
        <v>24</v>
      </c>
      <c r="R1333" s="57" t="s">
        <v>33</v>
      </c>
      <c r="S1333" s="57" t="s">
        <v>24</v>
      </c>
      <c r="T1333" s="14"/>
      <c r="U1333" s="14">
        <v>1.5E-3</v>
      </c>
      <c r="V1333" s="44">
        <v>13.107954545454501</v>
      </c>
      <c r="W1333" s="44">
        <v>12.429225545454546</v>
      </c>
      <c r="X1333" s="44" t="s">
        <v>17789</v>
      </c>
      <c r="Y1333" s="18">
        <v>0.03</v>
      </c>
      <c r="Z1333" s="11" t="s">
        <v>5773</v>
      </c>
      <c r="AA1333" s="21" t="s">
        <v>5786</v>
      </c>
      <c r="AB1333" s="23" t="s">
        <v>18812</v>
      </c>
      <c r="AC1333" s="16" t="s">
        <v>742</v>
      </c>
      <c r="AD1333" s="16" t="s">
        <v>742</v>
      </c>
      <c r="AE1333" s="20" t="s">
        <v>19248</v>
      </c>
      <c r="AF1333" s="16" t="s">
        <v>5821</v>
      </c>
      <c r="AG1333" s="12" t="s">
        <v>5766</v>
      </c>
      <c r="AH1333" s="39" t="e">
        <v>#N/A</v>
      </c>
      <c r="AI1333" s="13" t="s">
        <v>12331</v>
      </c>
      <c r="AJ1333" s="13" t="s">
        <v>12332</v>
      </c>
      <c r="AK1333" s="12" t="s">
        <v>4385</v>
      </c>
      <c r="AL1333" s="47">
        <v>107</v>
      </c>
      <c r="AM1333" s="47">
        <v>201</v>
      </c>
      <c r="AN1333" s="22" t="s">
        <v>5797</v>
      </c>
    </row>
    <row r="1334" spans="1:40" x14ac:dyDescent="0.3">
      <c r="A1334" s="41"/>
      <c r="B1334" s="62" t="s">
        <v>20308</v>
      </c>
      <c r="C1334" s="62" t="s">
        <v>20971</v>
      </c>
      <c r="D1334" s="41"/>
      <c r="E1334" s="41"/>
      <c r="F1334" s="41"/>
      <c r="G1334" s="41"/>
      <c r="H1334" s="41"/>
      <c r="I1334" s="41"/>
      <c r="J1334" s="41"/>
      <c r="K1334" s="41"/>
      <c r="L1334" s="25" t="s">
        <v>5791</v>
      </c>
      <c r="M1334" s="43"/>
      <c r="N1334" s="47" t="s">
        <v>20309</v>
      </c>
      <c r="O1334" s="41"/>
      <c r="P1334" s="41"/>
      <c r="Q1334" s="57" t="s">
        <v>33</v>
      </c>
      <c r="R1334" s="57" t="s">
        <v>24</v>
      </c>
      <c r="S1334" s="57" t="s">
        <v>33</v>
      </c>
      <c r="T1334" s="41"/>
      <c r="U1334" s="41"/>
      <c r="V1334" s="41"/>
      <c r="W1334" s="41"/>
      <c r="X1334" s="41"/>
      <c r="Y1334" s="41"/>
      <c r="Z1334" s="41"/>
      <c r="AA1334" s="41"/>
      <c r="AB1334" s="41"/>
      <c r="AC1334" s="41"/>
      <c r="AD1334" s="41"/>
      <c r="AE1334" s="41"/>
      <c r="AF1334" s="41"/>
      <c r="AG1334" s="41"/>
      <c r="AH1334" s="39">
        <v>43136</v>
      </c>
      <c r="AI1334" s="41"/>
      <c r="AJ1334" s="41"/>
      <c r="AK1334" s="41"/>
      <c r="AL1334" s="41"/>
      <c r="AM1334" s="41"/>
      <c r="AN1334" s="41"/>
    </row>
    <row r="1335" spans="1:40" x14ac:dyDescent="0.3">
      <c r="A1335" s="41"/>
      <c r="B1335" s="41" t="s">
        <v>20317</v>
      </c>
      <c r="C1335" s="41" t="s">
        <v>20316</v>
      </c>
      <c r="D1335" s="41"/>
      <c r="E1335" s="41"/>
      <c r="F1335" s="41"/>
      <c r="G1335" s="41"/>
      <c r="H1335" s="41"/>
      <c r="I1335" s="41"/>
      <c r="J1335" s="41"/>
      <c r="K1335" s="41"/>
      <c r="L1335" s="25" t="s">
        <v>5791</v>
      </c>
      <c r="M1335" s="43"/>
      <c r="N1335" s="43" t="s">
        <v>20318</v>
      </c>
      <c r="O1335" s="41"/>
      <c r="P1335" s="41"/>
      <c r="Q1335" s="57" t="s">
        <v>24</v>
      </c>
      <c r="R1335" s="57" t="s">
        <v>24</v>
      </c>
      <c r="S1335" s="57" t="s">
        <v>33</v>
      </c>
      <c r="T1335" s="41"/>
      <c r="U1335" s="41"/>
      <c r="V1335" s="41"/>
      <c r="W1335" s="41"/>
      <c r="X1335" s="41"/>
      <c r="Y1335" s="41"/>
      <c r="Z1335" s="41"/>
      <c r="AA1335" s="41"/>
      <c r="AB1335" s="41"/>
      <c r="AC1335" s="41"/>
      <c r="AD1335" s="41"/>
      <c r="AE1335" s="41"/>
      <c r="AF1335" s="41"/>
      <c r="AG1335" s="41"/>
      <c r="AI1335" s="41"/>
      <c r="AJ1335" s="41"/>
      <c r="AK1335" s="41"/>
      <c r="AL1335" s="41"/>
      <c r="AM1335" s="41"/>
      <c r="AN1335" s="41"/>
    </row>
    <row r="1336" spans="1:40" x14ac:dyDescent="0.3">
      <c r="A1336" s="12" t="s">
        <v>33</v>
      </c>
      <c r="B1336" s="50" t="s">
        <v>12334</v>
      </c>
      <c r="C1336" s="10" t="s">
        <v>12333</v>
      </c>
      <c r="D1336" s="12" t="s">
        <v>3</v>
      </c>
      <c r="E1336" s="52" t="e">
        <v>#N/A</v>
      </c>
      <c r="F1336" s="12" t="s">
        <v>77</v>
      </c>
      <c r="G1336" s="52" t="e">
        <v>#N/A</v>
      </c>
      <c r="H1336" s="12" t="s">
        <v>17774</v>
      </c>
      <c r="I1336" s="12" t="s">
        <v>32</v>
      </c>
      <c r="J1336" s="25" t="s">
        <v>25</v>
      </c>
      <c r="K1336" s="47" t="e">
        <v>#N/A</v>
      </c>
      <c r="L1336" s="25" t="s">
        <v>5791</v>
      </c>
      <c r="M1336" s="25" t="s">
        <v>12335</v>
      </c>
      <c r="N1336" s="47" t="s">
        <v>20148</v>
      </c>
      <c r="O1336" s="26" t="s">
        <v>12336</v>
      </c>
      <c r="P1336" s="26" t="s">
        <v>12337</v>
      </c>
      <c r="Q1336" s="57" t="s">
        <v>33</v>
      </c>
      <c r="R1336" s="57" t="s">
        <v>33</v>
      </c>
      <c r="S1336" s="57" t="s">
        <v>33</v>
      </c>
      <c r="T1336" s="27"/>
      <c r="U1336" s="27">
        <v>5.0000000000000001E-3</v>
      </c>
      <c r="V1336" s="44">
        <v>8.2231818181818195</v>
      </c>
      <c r="W1336" s="44">
        <v>7.5740784090909079</v>
      </c>
      <c r="X1336" s="44" t="s">
        <v>17781</v>
      </c>
      <c r="Y1336" s="29">
        <v>0.03</v>
      </c>
      <c r="Z1336" s="20" t="s">
        <v>5773</v>
      </c>
      <c r="AA1336" s="23" t="s">
        <v>5774</v>
      </c>
      <c r="AB1336" s="23" t="s">
        <v>18811</v>
      </c>
      <c r="AC1336" s="24" t="s">
        <v>742</v>
      </c>
      <c r="AD1336" s="24" t="s">
        <v>742</v>
      </c>
      <c r="AE1336" s="24" t="s">
        <v>24</v>
      </c>
      <c r="AF1336" s="24" t="s">
        <v>5821</v>
      </c>
      <c r="AG1336" s="25" t="s">
        <v>5766</v>
      </c>
      <c r="AH1336" s="39">
        <v>41228</v>
      </c>
      <c r="AI1336" s="26" t="s">
        <v>12338</v>
      </c>
      <c r="AJ1336" s="26" t="s">
        <v>12339</v>
      </c>
      <c r="AK1336" s="25" t="s">
        <v>554</v>
      </c>
      <c r="AL1336" s="47">
        <v>126</v>
      </c>
      <c r="AM1336" s="47">
        <v>224</v>
      </c>
      <c r="AN1336" s="22" t="s">
        <v>5797</v>
      </c>
    </row>
    <row r="1337" spans="1:40" x14ac:dyDescent="0.3">
      <c r="A1337" s="12" t="s">
        <v>17758</v>
      </c>
      <c r="B1337" s="41" t="s">
        <v>20169</v>
      </c>
      <c r="C1337" s="41" t="s">
        <v>20168</v>
      </c>
      <c r="D1337" s="41"/>
      <c r="E1337" s="41"/>
      <c r="F1337" s="41"/>
      <c r="G1337" s="41"/>
      <c r="H1337" s="41"/>
      <c r="I1337" s="41"/>
      <c r="J1337" t="s">
        <v>75</v>
      </c>
      <c r="K1337" s="41"/>
      <c r="L1337" s="25" t="s">
        <v>5791</v>
      </c>
      <c r="M1337" s="43"/>
      <c r="N1337" s="43" t="s">
        <v>20170</v>
      </c>
      <c r="O1337" s="41"/>
      <c r="P1337" s="41"/>
      <c r="Q1337" s="57" t="s">
        <v>24</v>
      </c>
      <c r="R1337" s="57" t="s">
        <v>24</v>
      </c>
      <c r="S1337" s="57" t="s">
        <v>33</v>
      </c>
      <c r="T1337" s="41"/>
      <c r="U1337" s="41"/>
      <c r="V1337" s="41"/>
      <c r="W1337" s="41"/>
      <c r="X1337" s="41"/>
      <c r="Y1337" s="41"/>
      <c r="Z1337" s="41"/>
      <c r="AA1337" s="41"/>
      <c r="AB1337" s="41"/>
      <c r="AC1337" s="41"/>
      <c r="AD1337" s="41"/>
      <c r="AE1337" s="41"/>
      <c r="AF1337" s="41"/>
      <c r="AG1337" s="41"/>
      <c r="AI1337" s="41"/>
      <c r="AJ1337" s="41"/>
      <c r="AK1337" s="41"/>
      <c r="AL1337" s="41"/>
      <c r="AM1337" s="41"/>
      <c r="AN1337" s="41"/>
    </row>
    <row r="1338" spans="1:40" x14ac:dyDescent="0.3">
      <c r="A1338" s="41"/>
      <c r="B1338" s="41" t="s">
        <v>20306</v>
      </c>
      <c r="C1338" s="41" t="s">
        <v>20305</v>
      </c>
      <c r="D1338" s="41"/>
      <c r="E1338" s="41"/>
      <c r="F1338" s="41"/>
      <c r="G1338" s="41"/>
      <c r="H1338" s="41"/>
      <c r="I1338" s="41"/>
      <c r="J1338" s="41"/>
      <c r="K1338" s="41"/>
      <c r="L1338" s="25" t="s">
        <v>5791</v>
      </c>
      <c r="M1338" s="43"/>
      <c r="N1338" s="43" t="s">
        <v>20307</v>
      </c>
      <c r="O1338" s="41"/>
      <c r="P1338" s="41"/>
      <c r="Q1338" s="57" t="s">
        <v>24</v>
      </c>
      <c r="R1338" s="57" t="s">
        <v>24</v>
      </c>
      <c r="S1338" s="57" t="s">
        <v>33</v>
      </c>
      <c r="T1338" s="41"/>
      <c r="U1338" s="41"/>
      <c r="V1338" s="41"/>
      <c r="W1338" s="41"/>
      <c r="X1338" s="41"/>
      <c r="Y1338" s="41"/>
      <c r="Z1338" s="41"/>
      <c r="AA1338" s="41"/>
      <c r="AB1338" s="41"/>
      <c r="AC1338" s="41"/>
      <c r="AD1338" s="41"/>
      <c r="AE1338" s="41"/>
      <c r="AF1338" s="41"/>
      <c r="AG1338" s="41"/>
      <c r="AI1338" s="41"/>
      <c r="AJ1338" s="41"/>
      <c r="AK1338" s="41"/>
      <c r="AL1338" s="41"/>
      <c r="AM1338" s="41"/>
      <c r="AN1338" s="41"/>
    </row>
    <row r="1339" spans="1:40" x14ac:dyDescent="0.3">
      <c r="A1339" s="41"/>
      <c r="B1339" s="41" t="s">
        <v>20134</v>
      </c>
      <c r="C1339" s="41" t="s">
        <v>20133</v>
      </c>
      <c r="D1339" s="41"/>
      <c r="E1339" s="41"/>
      <c r="F1339" s="41"/>
      <c r="G1339" s="41"/>
      <c r="H1339" s="41"/>
      <c r="I1339" s="41"/>
      <c r="J1339" s="41"/>
      <c r="K1339" s="41"/>
      <c r="L1339" s="25" t="s">
        <v>5791</v>
      </c>
      <c r="M1339" s="43"/>
      <c r="N1339" s="43" t="s">
        <v>20135</v>
      </c>
      <c r="O1339" s="41"/>
      <c r="P1339" s="41"/>
      <c r="Q1339" s="57" t="s">
        <v>24</v>
      </c>
      <c r="R1339" s="57" t="s">
        <v>24</v>
      </c>
      <c r="S1339" s="57" t="s">
        <v>33</v>
      </c>
      <c r="T1339" s="41"/>
      <c r="U1339" s="41"/>
      <c r="V1339" s="41"/>
      <c r="W1339" s="41"/>
      <c r="X1339" s="41"/>
      <c r="Y1339" s="41"/>
      <c r="Z1339" s="41"/>
      <c r="AA1339" s="41"/>
      <c r="AB1339" s="41"/>
      <c r="AC1339" s="41"/>
      <c r="AD1339" s="41"/>
      <c r="AE1339" s="41"/>
      <c r="AF1339" s="41"/>
      <c r="AG1339" s="41"/>
      <c r="AI1339" s="41"/>
      <c r="AJ1339" s="41"/>
      <c r="AK1339" s="41"/>
      <c r="AL1339" s="41"/>
      <c r="AM1339" s="41"/>
      <c r="AN1339" s="41"/>
    </row>
    <row r="1340" spans="1:40" x14ac:dyDescent="0.3">
      <c r="A1340" s="41"/>
      <c r="B1340" s="41" t="s">
        <v>20141</v>
      </c>
      <c r="C1340" s="41" t="s">
        <v>20140</v>
      </c>
      <c r="D1340" s="41"/>
      <c r="E1340" s="41"/>
      <c r="F1340" s="41"/>
      <c r="G1340" s="41"/>
      <c r="H1340" s="41"/>
      <c r="I1340" s="41"/>
      <c r="J1340" s="41"/>
      <c r="K1340" s="41"/>
      <c r="L1340" s="25" t="s">
        <v>5791</v>
      </c>
      <c r="M1340" s="43"/>
      <c r="N1340" s="43" t="s">
        <v>20142</v>
      </c>
      <c r="O1340" s="41"/>
      <c r="P1340" s="41"/>
      <c r="Q1340" s="57" t="s">
        <v>24</v>
      </c>
      <c r="R1340" s="57" t="s">
        <v>24</v>
      </c>
      <c r="S1340" s="57" t="s">
        <v>33</v>
      </c>
      <c r="T1340" s="41"/>
      <c r="U1340" s="41"/>
      <c r="V1340" s="41"/>
      <c r="W1340" s="41"/>
      <c r="X1340" s="41"/>
      <c r="Y1340" s="41"/>
      <c r="Z1340" s="41"/>
      <c r="AA1340" s="41"/>
      <c r="AB1340" s="41"/>
      <c r="AC1340" s="41"/>
      <c r="AD1340" s="41"/>
      <c r="AE1340" s="41"/>
      <c r="AF1340" s="41"/>
      <c r="AG1340" s="41"/>
      <c r="AI1340" s="41"/>
      <c r="AJ1340" s="41"/>
      <c r="AK1340" s="41"/>
      <c r="AL1340" s="41"/>
      <c r="AM1340" s="41"/>
      <c r="AN1340" s="41"/>
    </row>
    <row r="1341" spans="1:40" x14ac:dyDescent="0.3">
      <c r="A1341" s="41"/>
      <c r="B1341" s="41" t="s">
        <v>20105</v>
      </c>
      <c r="C1341" s="41" t="s">
        <v>20104</v>
      </c>
      <c r="D1341" s="41"/>
      <c r="E1341" s="41"/>
      <c r="F1341" s="41"/>
      <c r="G1341" s="41"/>
      <c r="H1341" s="41"/>
      <c r="I1341" s="41"/>
      <c r="J1341" s="41"/>
      <c r="K1341" s="41"/>
      <c r="L1341" s="25" t="s">
        <v>5791</v>
      </c>
      <c r="M1341" s="43"/>
      <c r="N1341" s="43" t="s">
        <v>20106</v>
      </c>
      <c r="O1341" s="41"/>
      <c r="P1341" s="41"/>
      <c r="Q1341" s="57" t="s">
        <v>24</v>
      </c>
      <c r="R1341" s="57" t="s">
        <v>24</v>
      </c>
      <c r="S1341" s="57" t="s">
        <v>33</v>
      </c>
      <c r="T1341" s="41"/>
      <c r="U1341" s="41"/>
      <c r="V1341" s="41"/>
      <c r="W1341" s="41"/>
      <c r="X1341" s="41"/>
      <c r="Y1341" s="41"/>
      <c r="Z1341" s="41"/>
      <c r="AA1341" s="41"/>
      <c r="AB1341" s="41"/>
      <c r="AC1341" s="41"/>
      <c r="AD1341" s="41"/>
      <c r="AE1341" s="41"/>
      <c r="AF1341" s="41"/>
      <c r="AG1341" s="41"/>
      <c r="AI1341" s="41"/>
      <c r="AJ1341" s="41"/>
      <c r="AK1341" s="41"/>
      <c r="AL1341" s="41"/>
      <c r="AM1341" s="41"/>
      <c r="AN1341" s="41"/>
    </row>
    <row r="1342" spans="1:40" x14ac:dyDescent="0.3">
      <c r="A1342" s="41"/>
      <c r="B1342" s="41" t="s">
        <v>20108</v>
      </c>
      <c r="C1342" s="41" t="s">
        <v>20107</v>
      </c>
      <c r="D1342" s="41" t="s">
        <v>3</v>
      </c>
      <c r="E1342" s="41"/>
      <c r="F1342" s="41" t="s">
        <v>931</v>
      </c>
      <c r="G1342" s="41"/>
      <c r="H1342" s="41"/>
      <c r="I1342" s="41"/>
      <c r="J1342" s="41"/>
      <c r="K1342" s="41"/>
      <c r="L1342" s="25" t="s">
        <v>5791</v>
      </c>
      <c r="M1342" s="43"/>
      <c r="N1342" s="43" t="s">
        <v>20109</v>
      </c>
      <c r="O1342" s="41"/>
      <c r="P1342" s="41"/>
      <c r="Q1342" s="57" t="s">
        <v>24</v>
      </c>
      <c r="R1342" s="57" t="s">
        <v>24</v>
      </c>
      <c r="S1342" s="57" t="s">
        <v>33</v>
      </c>
      <c r="T1342" s="41"/>
      <c r="U1342" s="41"/>
      <c r="V1342" s="41"/>
      <c r="W1342" s="41"/>
      <c r="X1342" s="41"/>
      <c r="Y1342" s="41"/>
      <c r="Z1342" s="41"/>
      <c r="AA1342" s="41"/>
      <c r="AB1342" s="41"/>
      <c r="AC1342" s="41"/>
      <c r="AD1342" s="41"/>
      <c r="AE1342" s="41"/>
      <c r="AF1342" s="41"/>
      <c r="AG1342" s="41"/>
      <c r="AI1342" s="41"/>
      <c r="AJ1342" s="41"/>
      <c r="AK1342" s="41"/>
      <c r="AL1342" s="41"/>
      <c r="AM1342" s="41"/>
      <c r="AN1342" s="41"/>
    </row>
    <row r="1343" spans="1:40" x14ac:dyDescent="0.3">
      <c r="A1343" s="41"/>
      <c r="B1343" s="41" t="s">
        <v>20138</v>
      </c>
      <c r="C1343" s="41" t="s">
        <v>20137</v>
      </c>
      <c r="D1343" s="41" t="s">
        <v>3</v>
      </c>
      <c r="E1343" s="41"/>
      <c r="F1343" s="41" t="s">
        <v>931</v>
      </c>
      <c r="G1343" s="41"/>
      <c r="H1343" s="41"/>
      <c r="I1343" s="41" t="s">
        <v>17761</v>
      </c>
      <c r="J1343" s="41"/>
      <c r="K1343" s="41"/>
      <c r="L1343" s="25" t="s">
        <v>5791</v>
      </c>
      <c r="M1343" s="43"/>
      <c r="N1343" s="43" t="s">
        <v>20139</v>
      </c>
      <c r="O1343" s="41"/>
      <c r="P1343" s="41"/>
      <c r="Q1343" s="57" t="s">
        <v>24</v>
      </c>
      <c r="R1343" s="57" t="s">
        <v>24</v>
      </c>
      <c r="S1343" s="57" t="s">
        <v>33</v>
      </c>
      <c r="T1343" s="41"/>
      <c r="U1343" s="41"/>
      <c r="V1343" s="41"/>
      <c r="W1343" s="41"/>
      <c r="X1343" s="41"/>
      <c r="Y1343" s="41"/>
      <c r="Z1343" s="41"/>
      <c r="AA1343" s="41"/>
      <c r="AB1343" s="41"/>
      <c r="AC1343" s="41"/>
      <c r="AD1343" s="41"/>
      <c r="AE1343" s="41"/>
      <c r="AF1343" s="41"/>
      <c r="AG1343" s="41"/>
      <c r="AI1343" s="41"/>
      <c r="AJ1343" s="41"/>
      <c r="AK1343" s="41"/>
      <c r="AL1343" s="41"/>
      <c r="AM1343" s="41"/>
      <c r="AN1343" s="41"/>
    </row>
    <row r="1344" spans="1:40" x14ac:dyDescent="0.3">
      <c r="A1344" s="41"/>
      <c r="B1344" s="62" t="s">
        <v>20970</v>
      </c>
      <c r="C1344" s="62" t="s">
        <v>20969</v>
      </c>
      <c r="D1344" s="41"/>
      <c r="E1344" s="41"/>
      <c r="F1344" s="41"/>
      <c r="G1344" s="41"/>
      <c r="H1344" s="41"/>
      <c r="I1344" s="41"/>
      <c r="J1344" s="41"/>
      <c r="K1344" s="41"/>
      <c r="L1344" s="25" t="s">
        <v>5791</v>
      </c>
      <c r="M1344" s="43"/>
      <c r="N1344" s="43"/>
      <c r="O1344" s="41"/>
      <c r="P1344" s="41"/>
      <c r="Q1344" s="57" t="s">
        <v>33</v>
      </c>
      <c r="R1344" s="57" t="s">
        <v>24</v>
      </c>
      <c r="S1344" s="57" t="s">
        <v>24</v>
      </c>
      <c r="T1344" s="41"/>
      <c r="U1344" s="41"/>
      <c r="V1344" s="41"/>
      <c r="W1344" s="41"/>
      <c r="X1344" s="41"/>
      <c r="Y1344" s="41"/>
      <c r="Z1344" s="41"/>
      <c r="AA1344" s="41"/>
      <c r="AB1344" s="41"/>
      <c r="AC1344" s="41"/>
      <c r="AD1344" s="41"/>
      <c r="AE1344" s="41"/>
      <c r="AF1344" s="41"/>
      <c r="AG1344" s="41"/>
      <c r="AH1344" s="39">
        <v>41228</v>
      </c>
      <c r="AI1344" s="41"/>
      <c r="AJ1344" s="41"/>
      <c r="AK1344" s="41"/>
      <c r="AL1344" s="41"/>
      <c r="AM1344" s="41"/>
      <c r="AN1344" s="41"/>
    </row>
    <row r="1345" spans="1:40" x14ac:dyDescent="0.3">
      <c r="A1345" s="41"/>
      <c r="B1345" s="62" t="s">
        <v>20968</v>
      </c>
      <c r="C1345" s="62" t="s">
        <v>20967</v>
      </c>
      <c r="D1345" s="41"/>
      <c r="E1345" s="41"/>
      <c r="F1345" s="41"/>
      <c r="G1345" s="41"/>
      <c r="H1345" s="41"/>
      <c r="I1345" s="41"/>
      <c r="J1345" s="41"/>
      <c r="K1345" s="41"/>
      <c r="L1345" s="25" t="s">
        <v>5791</v>
      </c>
      <c r="M1345" s="43"/>
      <c r="N1345" s="43"/>
      <c r="O1345" s="41"/>
      <c r="P1345" s="41"/>
      <c r="Q1345" s="57" t="s">
        <v>33</v>
      </c>
      <c r="R1345" s="57" t="s">
        <v>24</v>
      </c>
      <c r="S1345" s="57" t="s">
        <v>24</v>
      </c>
      <c r="T1345" s="41"/>
      <c r="U1345" s="41"/>
      <c r="V1345" s="41"/>
      <c r="W1345" s="41"/>
      <c r="X1345" s="41"/>
      <c r="Y1345" s="41"/>
      <c r="Z1345" s="41"/>
      <c r="AA1345" s="41"/>
      <c r="AB1345" s="41"/>
      <c r="AC1345" s="41"/>
      <c r="AD1345" s="41"/>
      <c r="AE1345" s="41"/>
      <c r="AF1345" s="41"/>
      <c r="AG1345" s="41"/>
      <c r="AH1345" s="39">
        <v>41228</v>
      </c>
      <c r="AI1345" s="41"/>
      <c r="AJ1345" s="41"/>
      <c r="AK1345" s="41"/>
      <c r="AL1345" s="41"/>
      <c r="AM1345" s="41"/>
      <c r="AN1345" s="41"/>
    </row>
    <row r="1346" spans="1:40" x14ac:dyDescent="0.3">
      <c r="A1346" s="41"/>
      <c r="B1346" s="41" t="s">
        <v>20252</v>
      </c>
      <c r="C1346" s="41" t="s">
        <v>20251</v>
      </c>
      <c r="D1346" s="41"/>
      <c r="E1346" s="41"/>
      <c r="F1346" s="41"/>
      <c r="G1346" s="41"/>
      <c r="H1346" s="41"/>
      <c r="I1346" s="41"/>
      <c r="J1346" s="41"/>
      <c r="K1346" s="41"/>
      <c r="L1346" s="25" t="s">
        <v>5791</v>
      </c>
      <c r="M1346" s="43"/>
      <c r="N1346" s="43" t="s">
        <v>20253</v>
      </c>
      <c r="O1346" s="41"/>
      <c r="P1346" s="41"/>
      <c r="Q1346" s="57" t="s">
        <v>24</v>
      </c>
      <c r="R1346" s="57" t="s">
        <v>24</v>
      </c>
      <c r="S1346" s="57" t="s">
        <v>33</v>
      </c>
      <c r="T1346" s="41"/>
      <c r="U1346" s="41"/>
      <c r="V1346" s="41"/>
      <c r="W1346" s="41"/>
      <c r="X1346" s="41"/>
      <c r="Y1346" s="41"/>
      <c r="Z1346" s="41"/>
      <c r="AA1346" s="41"/>
      <c r="AB1346" s="41"/>
      <c r="AC1346" s="41"/>
      <c r="AD1346" s="41"/>
      <c r="AE1346" s="41"/>
      <c r="AF1346" s="41"/>
      <c r="AG1346" s="41"/>
      <c r="AI1346" s="41"/>
      <c r="AJ1346" s="41"/>
      <c r="AK1346" s="41"/>
      <c r="AL1346" s="41"/>
      <c r="AM1346" s="41"/>
      <c r="AN1346" s="41"/>
    </row>
    <row r="1347" spans="1:40" x14ac:dyDescent="0.3">
      <c r="A1347" s="41"/>
      <c r="B1347" s="62" t="s">
        <v>21035</v>
      </c>
      <c r="C1347" s="62" t="s">
        <v>21034</v>
      </c>
      <c r="D1347" s="41"/>
      <c r="E1347" s="41"/>
      <c r="F1347" s="41"/>
      <c r="G1347" s="41"/>
      <c r="H1347" s="41"/>
      <c r="I1347" s="41"/>
      <c r="J1347" s="41"/>
      <c r="K1347" s="41"/>
      <c r="L1347" s="25" t="s">
        <v>5791</v>
      </c>
      <c r="M1347" s="43"/>
      <c r="N1347" s="43"/>
      <c r="O1347" s="41"/>
      <c r="P1347" s="41"/>
      <c r="Q1347" s="57" t="s">
        <v>33</v>
      </c>
      <c r="R1347" s="57" t="s">
        <v>24</v>
      </c>
      <c r="S1347" s="57" t="s">
        <v>24</v>
      </c>
      <c r="T1347" s="41"/>
      <c r="U1347" s="41"/>
      <c r="V1347" s="41"/>
      <c r="W1347" s="41"/>
      <c r="X1347" s="41"/>
      <c r="Y1347" s="41"/>
      <c r="Z1347" s="41"/>
      <c r="AA1347" s="41"/>
      <c r="AB1347" s="41"/>
      <c r="AC1347" s="41"/>
      <c r="AD1347" s="41"/>
      <c r="AE1347" s="41"/>
      <c r="AF1347" s="41"/>
      <c r="AG1347" s="41"/>
      <c r="AH1347" s="39">
        <v>40448</v>
      </c>
      <c r="AI1347" s="41"/>
      <c r="AJ1347" s="41"/>
      <c r="AK1347" s="41"/>
      <c r="AL1347" s="41"/>
      <c r="AM1347" s="41"/>
      <c r="AN1347" s="41"/>
    </row>
    <row r="1348" spans="1:40" x14ac:dyDescent="0.3">
      <c r="A1348" s="41"/>
      <c r="B1348" s="62" t="s">
        <v>20996</v>
      </c>
      <c r="C1348" s="62" t="s">
        <v>20995</v>
      </c>
      <c r="D1348" s="41"/>
      <c r="E1348" s="41"/>
      <c r="F1348" s="41"/>
      <c r="G1348" s="41"/>
      <c r="H1348" s="41"/>
      <c r="I1348" s="41"/>
      <c r="J1348" s="41"/>
      <c r="K1348" s="41"/>
      <c r="L1348" s="25" t="s">
        <v>5791</v>
      </c>
      <c r="M1348" s="43"/>
      <c r="N1348" s="43"/>
      <c r="O1348" s="41"/>
      <c r="P1348" s="41"/>
      <c r="Q1348" s="57" t="s">
        <v>33</v>
      </c>
      <c r="R1348" s="57" t="s">
        <v>24</v>
      </c>
      <c r="S1348" s="57" t="s">
        <v>24</v>
      </c>
      <c r="T1348" s="41"/>
      <c r="U1348" s="41"/>
      <c r="V1348" s="41"/>
      <c r="W1348" s="41"/>
      <c r="X1348" s="41"/>
      <c r="Y1348" s="41"/>
      <c r="Z1348" s="41"/>
      <c r="AA1348" s="41"/>
      <c r="AB1348" s="41"/>
      <c r="AC1348" s="41"/>
      <c r="AD1348" s="41"/>
      <c r="AE1348" s="41"/>
      <c r="AF1348" s="41"/>
      <c r="AG1348" s="41"/>
      <c r="AH1348" s="39">
        <v>40448</v>
      </c>
      <c r="AI1348" s="41"/>
      <c r="AJ1348" s="41"/>
      <c r="AK1348" s="41"/>
      <c r="AL1348" s="41"/>
      <c r="AM1348" s="41"/>
      <c r="AN1348" s="41"/>
    </row>
    <row r="1349" spans="1:40" x14ac:dyDescent="0.3">
      <c r="A1349" s="41"/>
      <c r="B1349" s="62" t="s">
        <v>21027</v>
      </c>
      <c r="C1349" s="62" t="s">
        <v>21026</v>
      </c>
      <c r="D1349" s="41"/>
      <c r="E1349" s="41"/>
      <c r="F1349" s="41"/>
      <c r="G1349" s="41"/>
      <c r="H1349" s="41"/>
      <c r="I1349" s="41"/>
      <c r="J1349" s="41"/>
      <c r="K1349" s="41"/>
      <c r="L1349" s="25" t="s">
        <v>5791</v>
      </c>
      <c r="M1349" s="43"/>
      <c r="N1349" s="43"/>
      <c r="O1349" s="41"/>
      <c r="P1349" s="41"/>
      <c r="Q1349" s="57" t="s">
        <v>33</v>
      </c>
      <c r="R1349" s="57" t="s">
        <v>24</v>
      </c>
      <c r="S1349" s="57" t="s">
        <v>24</v>
      </c>
      <c r="T1349" s="41"/>
      <c r="U1349" s="41"/>
      <c r="V1349" s="41"/>
      <c r="W1349" s="41"/>
      <c r="X1349" s="41"/>
      <c r="Y1349" s="41"/>
      <c r="Z1349" s="41"/>
      <c r="AA1349" s="41"/>
      <c r="AB1349" s="41"/>
      <c r="AC1349" s="41"/>
      <c r="AD1349" s="41"/>
      <c r="AE1349" s="41"/>
      <c r="AF1349" s="41"/>
      <c r="AG1349" s="41"/>
      <c r="AH1349" s="39">
        <v>40448</v>
      </c>
      <c r="AI1349" s="41"/>
      <c r="AJ1349" s="41"/>
      <c r="AK1349" s="41"/>
      <c r="AL1349" s="41"/>
      <c r="AM1349" s="41"/>
      <c r="AN1349" s="41"/>
    </row>
    <row r="1350" spans="1:40" x14ac:dyDescent="0.3">
      <c r="A1350" s="41"/>
      <c r="B1350" s="62" t="s">
        <v>21001</v>
      </c>
      <c r="C1350" s="62" t="s">
        <v>21000</v>
      </c>
      <c r="D1350" s="41"/>
      <c r="E1350" s="41"/>
      <c r="F1350" s="41"/>
      <c r="G1350" s="41"/>
      <c r="H1350" s="41"/>
      <c r="I1350" s="41"/>
      <c r="J1350" s="41"/>
      <c r="K1350" s="41"/>
      <c r="L1350" s="25" t="s">
        <v>5791</v>
      </c>
      <c r="M1350" s="43"/>
      <c r="N1350" s="43"/>
      <c r="O1350" s="41"/>
      <c r="P1350" s="41"/>
      <c r="Q1350" s="57" t="s">
        <v>33</v>
      </c>
      <c r="R1350" s="57" t="s">
        <v>24</v>
      </c>
      <c r="S1350" s="57" t="s">
        <v>24</v>
      </c>
      <c r="T1350" s="41"/>
      <c r="U1350" s="41"/>
      <c r="V1350" s="41"/>
      <c r="W1350" s="41"/>
      <c r="X1350" s="41"/>
      <c r="Y1350" s="41"/>
      <c r="Z1350" s="41"/>
      <c r="AA1350" s="41"/>
      <c r="AB1350" s="41"/>
      <c r="AC1350" s="41"/>
      <c r="AD1350" s="41"/>
      <c r="AE1350" s="41"/>
      <c r="AF1350" s="41"/>
      <c r="AG1350" s="41"/>
      <c r="AH1350" s="39">
        <v>40448</v>
      </c>
      <c r="AI1350" s="41"/>
      <c r="AJ1350" s="41"/>
      <c r="AK1350" s="41"/>
      <c r="AL1350" s="41"/>
      <c r="AM1350" s="41"/>
      <c r="AN1350" s="41"/>
    </row>
    <row r="1351" spans="1:40" x14ac:dyDescent="0.3">
      <c r="A1351" s="41"/>
      <c r="B1351" s="62" t="s">
        <v>21011</v>
      </c>
      <c r="C1351" s="62" t="s">
        <v>21010</v>
      </c>
      <c r="D1351" s="41"/>
      <c r="E1351" s="41"/>
      <c r="F1351" s="41"/>
      <c r="G1351" s="41"/>
      <c r="H1351" s="41"/>
      <c r="I1351" s="41"/>
      <c r="J1351" s="41"/>
      <c r="K1351" s="41"/>
      <c r="L1351" s="25" t="s">
        <v>5791</v>
      </c>
      <c r="M1351" s="43"/>
      <c r="N1351" s="43"/>
      <c r="O1351" s="41"/>
      <c r="P1351" s="41"/>
      <c r="Q1351" s="57" t="s">
        <v>33</v>
      </c>
      <c r="R1351" s="57" t="s">
        <v>24</v>
      </c>
      <c r="S1351" s="57" t="s">
        <v>24</v>
      </c>
      <c r="T1351" s="41"/>
      <c r="U1351" s="41"/>
      <c r="V1351" s="41"/>
      <c r="W1351" s="41"/>
      <c r="X1351" s="41"/>
      <c r="Y1351" s="41"/>
      <c r="Z1351" s="41"/>
      <c r="AA1351" s="41"/>
      <c r="AB1351" s="41"/>
      <c r="AC1351" s="41"/>
      <c r="AD1351" s="41"/>
      <c r="AE1351" s="41"/>
      <c r="AF1351" s="41"/>
      <c r="AG1351" s="41"/>
      <c r="AH1351" s="39">
        <v>40448</v>
      </c>
      <c r="AI1351" s="41"/>
      <c r="AJ1351" s="41"/>
      <c r="AK1351" s="41"/>
      <c r="AL1351" s="41"/>
      <c r="AM1351" s="41"/>
      <c r="AN1351" s="41"/>
    </row>
    <row r="1352" spans="1:40" x14ac:dyDescent="0.3">
      <c r="A1352" s="41"/>
      <c r="B1352" s="62" t="s">
        <v>21013</v>
      </c>
      <c r="C1352" s="62" t="s">
        <v>21012</v>
      </c>
      <c r="D1352" s="41"/>
      <c r="E1352" s="41"/>
      <c r="F1352" s="41"/>
      <c r="G1352" s="41"/>
      <c r="H1352" s="41"/>
      <c r="I1352" s="41"/>
      <c r="J1352" s="41"/>
      <c r="K1352" s="41"/>
      <c r="L1352" s="25" t="s">
        <v>5791</v>
      </c>
      <c r="M1352" s="43"/>
      <c r="N1352" s="43"/>
      <c r="O1352" s="41"/>
      <c r="P1352" s="41"/>
      <c r="Q1352" s="57" t="s">
        <v>33</v>
      </c>
      <c r="R1352" s="57" t="s">
        <v>24</v>
      </c>
      <c r="S1352" s="57" t="s">
        <v>24</v>
      </c>
      <c r="T1352" s="41"/>
      <c r="U1352" s="41"/>
      <c r="V1352" s="41"/>
      <c r="W1352" s="41"/>
      <c r="X1352" s="41"/>
      <c r="Y1352" s="41"/>
      <c r="Z1352" s="41"/>
      <c r="AA1352" s="41"/>
      <c r="AB1352" s="41"/>
      <c r="AC1352" s="41"/>
      <c r="AD1352" s="41"/>
      <c r="AE1352" s="41"/>
      <c r="AF1352" s="41"/>
      <c r="AG1352" s="41"/>
      <c r="AH1352" s="39">
        <v>40448</v>
      </c>
      <c r="AI1352" s="41"/>
      <c r="AJ1352" s="41"/>
      <c r="AK1352" s="41"/>
      <c r="AL1352" s="41"/>
      <c r="AM1352" s="41"/>
      <c r="AN1352" s="41"/>
    </row>
    <row r="1353" spans="1:40" x14ac:dyDescent="0.3">
      <c r="A1353" s="41"/>
      <c r="B1353" s="62" t="s">
        <v>21043</v>
      </c>
      <c r="C1353" s="62" t="s">
        <v>21042</v>
      </c>
      <c r="D1353" s="41"/>
      <c r="E1353" s="41"/>
      <c r="F1353" s="41"/>
      <c r="G1353" s="41"/>
      <c r="H1353" s="41"/>
      <c r="I1353" s="41"/>
      <c r="J1353" s="41"/>
      <c r="K1353" s="41"/>
      <c r="L1353" s="25" t="s">
        <v>5791</v>
      </c>
      <c r="M1353" s="43"/>
      <c r="N1353" s="43"/>
      <c r="O1353" s="41"/>
      <c r="P1353" s="41"/>
      <c r="Q1353" s="57" t="s">
        <v>33</v>
      </c>
      <c r="R1353" s="57" t="s">
        <v>24</v>
      </c>
      <c r="S1353" s="57" t="s">
        <v>24</v>
      </c>
      <c r="T1353" s="41"/>
      <c r="U1353" s="41"/>
      <c r="V1353" s="41"/>
      <c r="W1353" s="41"/>
      <c r="X1353" s="41"/>
      <c r="Y1353" s="41"/>
      <c r="Z1353" s="41"/>
      <c r="AA1353" s="41"/>
      <c r="AB1353" s="41"/>
      <c r="AC1353" s="41"/>
      <c r="AD1353" s="41"/>
      <c r="AE1353" s="41"/>
      <c r="AF1353" s="41"/>
      <c r="AG1353" s="41"/>
      <c r="AH1353" s="39">
        <v>40448</v>
      </c>
      <c r="AI1353" s="41"/>
      <c r="AJ1353" s="41"/>
      <c r="AK1353" s="41"/>
      <c r="AL1353" s="41"/>
      <c r="AM1353" s="41"/>
      <c r="AN1353" s="41"/>
    </row>
    <row r="1354" spans="1:40" x14ac:dyDescent="0.3">
      <c r="A1354" s="41"/>
      <c r="B1354" s="62" t="s">
        <v>21025</v>
      </c>
      <c r="C1354" s="62" t="s">
        <v>21024</v>
      </c>
      <c r="D1354" s="41"/>
      <c r="E1354" s="41"/>
      <c r="F1354" s="41"/>
      <c r="G1354" s="41"/>
      <c r="H1354" s="41"/>
      <c r="I1354" s="41"/>
      <c r="J1354" s="41"/>
      <c r="K1354" s="41"/>
      <c r="L1354" s="25" t="s">
        <v>5791</v>
      </c>
      <c r="M1354" s="43"/>
      <c r="N1354" s="43"/>
      <c r="O1354" s="41"/>
      <c r="P1354" s="41"/>
      <c r="Q1354" s="57" t="s">
        <v>33</v>
      </c>
      <c r="R1354" s="57" t="s">
        <v>24</v>
      </c>
      <c r="S1354" s="57" t="s">
        <v>24</v>
      </c>
      <c r="T1354" s="41"/>
      <c r="U1354" s="41"/>
      <c r="V1354" s="41"/>
      <c r="W1354" s="41"/>
      <c r="X1354" s="41"/>
      <c r="Y1354" s="41"/>
      <c r="Z1354" s="41"/>
      <c r="AA1354" s="41"/>
      <c r="AB1354" s="41"/>
      <c r="AC1354" s="41"/>
      <c r="AD1354" s="41"/>
      <c r="AE1354" s="41"/>
      <c r="AF1354" s="41"/>
      <c r="AG1354" s="41"/>
      <c r="AH1354" s="39">
        <v>40448</v>
      </c>
      <c r="AI1354" s="41"/>
      <c r="AJ1354" s="41"/>
      <c r="AK1354" s="41"/>
      <c r="AL1354" s="41"/>
      <c r="AM1354" s="41"/>
      <c r="AN1354" s="41"/>
    </row>
    <row r="1355" spans="1:40" x14ac:dyDescent="0.3">
      <c r="A1355" s="41"/>
      <c r="B1355" s="62" t="s">
        <v>21037</v>
      </c>
      <c r="C1355" s="62" t="s">
        <v>21036</v>
      </c>
      <c r="D1355" s="41"/>
      <c r="E1355" s="41"/>
      <c r="F1355" s="41"/>
      <c r="G1355" s="41"/>
      <c r="H1355" s="41"/>
      <c r="I1355" s="41"/>
      <c r="J1355" s="41"/>
      <c r="K1355" s="41"/>
      <c r="L1355" s="25" t="s">
        <v>5791</v>
      </c>
      <c r="M1355" s="43"/>
      <c r="N1355" s="43"/>
      <c r="O1355" s="41"/>
      <c r="P1355" s="41"/>
      <c r="Q1355" s="57" t="s">
        <v>33</v>
      </c>
      <c r="R1355" s="57" t="s">
        <v>24</v>
      </c>
      <c r="S1355" s="57" t="s">
        <v>24</v>
      </c>
      <c r="T1355" s="41"/>
      <c r="U1355" s="41"/>
      <c r="V1355" s="41"/>
      <c r="W1355" s="41"/>
      <c r="X1355" s="41"/>
      <c r="Y1355" s="41"/>
      <c r="Z1355" s="41"/>
      <c r="AA1355" s="41"/>
      <c r="AB1355" s="41"/>
      <c r="AC1355" s="41"/>
      <c r="AD1355" s="41"/>
      <c r="AE1355" s="41"/>
      <c r="AF1355" s="41"/>
      <c r="AG1355" s="41"/>
      <c r="AH1355" s="39">
        <v>40448</v>
      </c>
      <c r="AI1355" s="41"/>
      <c r="AJ1355" s="41"/>
      <c r="AK1355" s="41"/>
      <c r="AL1355" s="41"/>
      <c r="AM1355" s="41"/>
      <c r="AN1355" s="41"/>
    </row>
    <row r="1356" spans="1:40" x14ac:dyDescent="0.3">
      <c r="A1356" s="41"/>
      <c r="B1356" s="62" t="s">
        <v>21047</v>
      </c>
      <c r="C1356" s="62" t="s">
        <v>21046</v>
      </c>
      <c r="D1356" s="41"/>
      <c r="E1356" s="41"/>
      <c r="F1356" s="41"/>
      <c r="G1356" s="41"/>
      <c r="H1356" s="41"/>
      <c r="I1356" s="41"/>
      <c r="J1356" s="41"/>
      <c r="K1356" s="41"/>
      <c r="L1356" s="25" t="s">
        <v>5791</v>
      </c>
      <c r="M1356" s="43"/>
      <c r="N1356" s="43"/>
      <c r="O1356" s="41"/>
      <c r="P1356" s="41"/>
      <c r="Q1356" s="57" t="s">
        <v>33</v>
      </c>
      <c r="R1356" s="57" t="s">
        <v>24</v>
      </c>
      <c r="S1356" s="57" t="s">
        <v>24</v>
      </c>
      <c r="T1356" s="41"/>
      <c r="U1356" s="41"/>
      <c r="V1356" s="41"/>
      <c r="W1356" s="41"/>
      <c r="X1356" s="41"/>
      <c r="Y1356" s="41"/>
      <c r="Z1356" s="41"/>
      <c r="AA1356" s="41"/>
      <c r="AB1356" s="41"/>
      <c r="AC1356" s="41"/>
      <c r="AD1356" s="41"/>
      <c r="AE1356" s="41"/>
      <c r="AF1356" s="41"/>
      <c r="AG1356" s="41"/>
      <c r="AH1356" s="39">
        <v>40448</v>
      </c>
      <c r="AI1356" s="41"/>
      <c r="AJ1356" s="41"/>
      <c r="AK1356" s="41"/>
      <c r="AL1356" s="41"/>
      <c r="AM1356" s="41"/>
      <c r="AN1356" s="41"/>
    </row>
    <row r="1357" spans="1:40" x14ac:dyDescent="0.3">
      <c r="A1357" s="41"/>
      <c r="B1357" s="41" t="s">
        <v>20256</v>
      </c>
      <c r="C1357" s="41" t="s">
        <v>20255</v>
      </c>
      <c r="D1357" s="41"/>
      <c r="E1357" s="41"/>
      <c r="F1357" s="41"/>
      <c r="G1357" s="41"/>
      <c r="H1357" s="41"/>
      <c r="I1357" s="41"/>
      <c r="J1357" s="41"/>
      <c r="K1357" s="41"/>
      <c r="L1357" s="25" t="s">
        <v>5791</v>
      </c>
      <c r="M1357" s="43"/>
      <c r="N1357" s="43" t="s">
        <v>20257</v>
      </c>
      <c r="O1357" s="41"/>
      <c r="P1357" s="41"/>
      <c r="Q1357" s="57" t="s">
        <v>24</v>
      </c>
      <c r="R1357" s="57" t="s">
        <v>24</v>
      </c>
      <c r="S1357" s="57" t="s">
        <v>33</v>
      </c>
      <c r="T1357" s="41"/>
      <c r="U1357" s="41"/>
      <c r="V1357" s="41"/>
      <c r="W1357" s="41"/>
      <c r="X1357" s="41"/>
      <c r="Y1357" s="41"/>
      <c r="Z1357" s="41"/>
      <c r="AA1357" s="41"/>
      <c r="AB1357" s="41"/>
      <c r="AC1357" s="41"/>
      <c r="AD1357" s="41"/>
      <c r="AE1357" s="41"/>
      <c r="AF1357" s="41"/>
      <c r="AG1357" s="41"/>
      <c r="AI1357" s="41"/>
      <c r="AJ1357" s="41"/>
      <c r="AK1357" s="41"/>
      <c r="AL1357" s="41"/>
      <c r="AM1357" s="41"/>
      <c r="AN1357" s="41"/>
    </row>
    <row r="1358" spans="1:40" x14ac:dyDescent="0.3">
      <c r="A1358" s="41"/>
      <c r="B1358" s="41" t="s">
        <v>20266</v>
      </c>
      <c r="C1358" s="41" t="s">
        <v>20265</v>
      </c>
      <c r="D1358" s="41"/>
      <c r="E1358" s="41"/>
      <c r="F1358" s="41"/>
      <c r="G1358" s="41"/>
      <c r="H1358" s="41"/>
      <c r="I1358" s="41"/>
      <c r="J1358" s="41"/>
      <c r="K1358" s="41"/>
      <c r="L1358" s="25" t="s">
        <v>5791</v>
      </c>
      <c r="M1358" s="43"/>
      <c r="N1358" s="43" t="s">
        <v>20267</v>
      </c>
      <c r="O1358" s="41"/>
      <c r="P1358" s="41"/>
      <c r="Q1358" s="57" t="s">
        <v>24</v>
      </c>
      <c r="R1358" s="57" t="s">
        <v>24</v>
      </c>
      <c r="S1358" s="57" t="s">
        <v>33</v>
      </c>
      <c r="T1358" s="41"/>
      <c r="U1358" s="41"/>
      <c r="V1358" s="41"/>
      <c r="W1358" s="41"/>
      <c r="X1358" s="41"/>
      <c r="Y1358" s="41"/>
      <c r="Z1358" s="41"/>
      <c r="AA1358" s="41"/>
      <c r="AB1358" s="41"/>
      <c r="AC1358" s="41"/>
      <c r="AD1358" s="41"/>
      <c r="AE1358" s="41"/>
      <c r="AF1358" s="41"/>
      <c r="AG1358" s="41"/>
      <c r="AI1358" s="41"/>
      <c r="AJ1358" s="41"/>
      <c r="AK1358" s="41"/>
      <c r="AL1358" s="41"/>
      <c r="AM1358" s="41"/>
      <c r="AN1358" s="41"/>
    </row>
    <row r="1359" spans="1:40" x14ac:dyDescent="0.3">
      <c r="A1359" s="41"/>
      <c r="B1359" s="62" t="s">
        <v>21028</v>
      </c>
      <c r="C1359" s="62" t="s">
        <v>5549</v>
      </c>
      <c r="D1359" s="41"/>
      <c r="E1359" s="41"/>
      <c r="F1359" s="41"/>
      <c r="G1359" s="41"/>
      <c r="H1359" s="41"/>
      <c r="I1359" s="41"/>
      <c r="J1359" s="41"/>
      <c r="K1359" s="41"/>
      <c r="L1359" s="25" t="s">
        <v>5791</v>
      </c>
      <c r="M1359" s="43"/>
      <c r="N1359" s="43"/>
      <c r="O1359" s="41"/>
      <c r="P1359" s="41"/>
      <c r="Q1359" s="57" t="s">
        <v>33</v>
      </c>
      <c r="R1359" s="57" t="s">
        <v>24</v>
      </c>
      <c r="S1359" s="57" t="s">
        <v>24</v>
      </c>
      <c r="T1359" s="41"/>
      <c r="U1359" s="41"/>
      <c r="V1359" s="41"/>
      <c r="W1359" s="41"/>
      <c r="X1359" s="41"/>
      <c r="Y1359" s="41"/>
      <c r="Z1359" s="41"/>
      <c r="AA1359" s="41"/>
      <c r="AB1359" s="41"/>
      <c r="AC1359" s="41"/>
      <c r="AD1359" s="41"/>
      <c r="AE1359" s="41"/>
      <c r="AF1359" s="41"/>
      <c r="AG1359" s="41"/>
      <c r="AH1359" s="39">
        <v>41263</v>
      </c>
      <c r="AI1359" s="41"/>
      <c r="AJ1359" s="41"/>
      <c r="AK1359" s="41"/>
      <c r="AL1359" s="41"/>
      <c r="AM1359" s="41"/>
      <c r="AN1359" s="41"/>
    </row>
    <row r="1360" spans="1:40" x14ac:dyDescent="0.3">
      <c r="A1360" s="41"/>
      <c r="B1360" s="41" t="s">
        <v>20283</v>
      </c>
      <c r="C1360" s="41" t="s">
        <v>20282</v>
      </c>
      <c r="D1360" s="41"/>
      <c r="E1360" s="41"/>
      <c r="F1360" s="41"/>
      <c r="G1360" s="41"/>
      <c r="H1360" s="41"/>
      <c r="I1360" s="41"/>
      <c r="J1360" s="41"/>
      <c r="K1360" s="41"/>
      <c r="L1360" s="25" t="s">
        <v>5791</v>
      </c>
      <c r="M1360" s="43"/>
      <c r="N1360" s="43" t="s">
        <v>20284</v>
      </c>
      <c r="O1360" s="41"/>
      <c r="P1360" s="41"/>
      <c r="Q1360" s="57" t="s">
        <v>24</v>
      </c>
      <c r="R1360" s="57" t="s">
        <v>24</v>
      </c>
      <c r="S1360" s="57" t="s">
        <v>33</v>
      </c>
      <c r="T1360" s="41"/>
      <c r="U1360" s="41"/>
      <c r="V1360" s="41"/>
      <c r="W1360" s="41"/>
      <c r="X1360" s="41"/>
      <c r="Y1360" s="41"/>
      <c r="Z1360" s="41"/>
      <c r="AA1360" s="41"/>
      <c r="AB1360" s="41"/>
      <c r="AC1360" s="41"/>
      <c r="AD1360" s="41"/>
      <c r="AE1360" s="41"/>
      <c r="AF1360" s="41"/>
      <c r="AG1360" s="41"/>
      <c r="AI1360" s="41"/>
      <c r="AJ1360" s="41"/>
      <c r="AK1360" s="41"/>
      <c r="AL1360" s="41"/>
      <c r="AM1360" s="41"/>
      <c r="AN1360" s="41"/>
    </row>
    <row r="1361" spans="1:40" x14ac:dyDescent="0.3">
      <c r="A1361" s="41"/>
      <c r="B1361" s="41" t="s">
        <v>20145</v>
      </c>
      <c r="C1361" s="41" t="s">
        <v>20144</v>
      </c>
      <c r="D1361" s="41" t="s">
        <v>3</v>
      </c>
      <c r="E1361" s="41"/>
      <c r="F1361" s="41" t="s">
        <v>931</v>
      </c>
      <c r="G1361" s="41"/>
      <c r="H1361" s="41"/>
      <c r="I1361" s="41" t="s">
        <v>202</v>
      </c>
      <c r="J1361" s="41"/>
      <c r="K1361" s="41"/>
      <c r="L1361" s="25" t="s">
        <v>5791</v>
      </c>
      <c r="M1361" s="43"/>
      <c r="N1361" s="43" t="s">
        <v>20146</v>
      </c>
      <c r="O1361" s="41"/>
      <c r="P1361" s="41"/>
      <c r="Q1361" s="57" t="s">
        <v>24</v>
      </c>
      <c r="R1361" s="57" t="s">
        <v>24</v>
      </c>
      <c r="S1361" s="57" t="s">
        <v>33</v>
      </c>
      <c r="T1361" s="41"/>
      <c r="U1361" s="41"/>
      <c r="V1361" s="41"/>
      <c r="W1361" s="41"/>
      <c r="X1361" s="41"/>
      <c r="Y1361" s="41"/>
      <c r="Z1361" s="41"/>
      <c r="AA1361" s="41"/>
      <c r="AB1361" s="41"/>
      <c r="AC1361" s="41"/>
      <c r="AD1361" s="41"/>
      <c r="AE1361" s="41"/>
      <c r="AF1361" s="41"/>
      <c r="AG1361" s="41"/>
      <c r="AI1361" s="41"/>
      <c r="AJ1361" s="41"/>
      <c r="AK1361" s="41"/>
      <c r="AL1361" s="41"/>
      <c r="AM1361" s="41"/>
      <c r="AN1361" s="41"/>
    </row>
    <row r="1362" spans="1:40" x14ac:dyDescent="0.3">
      <c r="A1362" s="41"/>
      <c r="B1362" s="41" t="s">
        <v>20359</v>
      </c>
      <c r="C1362" s="41" t="s">
        <v>20358</v>
      </c>
      <c r="D1362" s="41"/>
      <c r="E1362" s="41"/>
      <c r="F1362" s="41"/>
      <c r="G1362" s="41"/>
      <c r="H1362" s="41"/>
      <c r="I1362" s="41"/>
      <c r="J1362" s="41"/>
      <c r="K1362" s="41"/>
      <c r="L1362" s="25" t="s">
        <v>5791</v>
      </c>
      <c r="M1362" s="43"/>
      <c r="N1362" s="43" t="s">
        <v>20360</v>
      </c>
      <c r="O1362" s="41"/>
      <c r="P1362" s="41"/>
      <c r="Q1362" s="57" t="s">
        <v>24</v>
      </c>
      <c r="R1362" s="57" t="s">
        <v>24</v>
      </c>
      <c r="S1362" s="57" t="s">
        <v>33</v>
      </c>
      <c r="T1362" s="41"/>
      <c r="U1362" s="41"/>
      <c r="V1362" s="41"/>
      <c r="W1362" s="41"/>
      <c r="X1362" s="41"/>
      <c r="Y1362" s="41"/>
      <c r="Z1362" s="41"/>
      <c r="AA1362" s="41"/>
      <c r="AB1362" s="41"/>
      <c r="AC1362" s="41"/>
      <c r="AD1362" s="41"/>
      <c r="AE1362" s="41"/>
      <c r="AF1362" s="41"/>
      <c r="AG1362" s="41"/>
      <c r="AI1362" s="41"/>
      <c r="AJ1362" s="41"/>
      <c r="AK1362" s="41"/>
      <c r="AL1362" s="41"/>
      <c r="AM1362" s="41"/>
      <c r="AN1362" s="41"/>
    </row>
    <row r="1363" spans="1:40" x14ac:dyDescent="0.3">
      <c r="A1363" s="41"/>
      <c r="B1363" s="41" t="s">
        <v>20238</v>
      </c>
      <c r="C1363" s="41" t="s">
        <v>20237</v>
      </c>
      <c r="D1363" s="41"/>
      <c r="E1363" s="41"/>
      <c r="F1363" s="41"/>
      <c r="G1363" s="41"/>
      <c r="H1363" s="41"/>
      <c r="I1363" s="41"/>
      <c r="J1363" s="41"/>
      <c r="K1363" s="41"/>
      <c r="L1363" s="25" t="s">
        <v>5791</v>
      </c>
      <c r="M1363" s="43"/>
      <c r="N1363" s="43" t="s">
        <v>20239</v>
      </c>
      <c r="O1363" s="41"/>
      <c r="P1363" s="41"/>
      <c r="Q1363" s="57" t="s">
        <v>24</v>
      </c>
      <c r="R1363" s="57" t="s">
        <v>24</v>
      </c>
      <c r="S1363" s="57" t="s">
        <v>33</v>
      </c>
      <c r="T1363" s="41"/>
      <c r="U1363" s="41"/>
      <c r="V1363" s="41"/>
      <c r="W1363" s="41"/>
      <c r="X1363" s="41"/>
      <c r="Y1363" s="41"/>
      <c r="Z1363" s="41"/>
      <c r="AA1363" s="41"/>
      <c r="AB1363" s="41"/>
      <c r="AC1363" s="41"/>
      <c r="AD1363" s="41"/>
      <c r="AE1363" s="41"/>
      <c r="AF1363" s="41"/>
      <c r="AG1363" s="41"/>
      <c r="AI1363" s="41"/>
      <c r="AJ1363" s="41"/>
      <c r="AK1363" s="41"/>
      <c r="AL1363" s="41"/>
      <c r="AM1363" s="41"/>
      <c r="AN1363" s="41"/>
    </row>
    <row r="1364" spans="1:40" x14ac:dyDescent="0.3">
      <c r="A1364" s="12" t="s">
        <v>17758</v>
      </c>
      <c r="B1364" s="50" t="s">
        <v>12341</v>
      </c>
      <c r="C1364" s="10" t="s">
        <v>12340</v>
      </c>
      <c r="D1364" s="25"/>
      <c r="E1364" s="52" t="e">
        <v>#N/A</v>
      </c>
      <c r="F1364" s="12"/>
      <c r="G1364" s="52" t="e">
        <v>#N/A</v>
      </c>
      <c r="H1364" s="12"/>
      <c r="I1364" s="12"/>
      <c r="J1364" s="25" t="s">
        <v>75</v>
      </c>
      <c r="K1364" s="47" t="e">
        <v>#N/A</v>
      </c>
      <c r="L1364" s="25" t="s">
        <v>5791</v>
      </c>
      <c r="M1364" s="25" t="s">
        <v>12342</v>
      </c>
      <c r="N1364" s="47" t="s">
        <v>20149</v>
      </c>
      <c r="O1364" s="26" t="s">
        <v>12343</v>
      </c>
      <c r="P1364" s="26" t="s">
        <v>12344</v>
      </c>
      <c r="Q1364" s="57" t="s">
        <v>33</v>
      </c>
      <c r="R1364" s="57" t="s">
        <v>33</v>
      </c>
      <c r="S1364" s="57" t="s">
        <v>33</v>
      </c>
      <c r="T1364" s="27"/>
      <c r="U1364" s="27">
        <v>2.5000000000000001E-3</v>
      </c>
      <c r="V1364" s="44">
        <v>13.0305454545455</v>
      </c>
      <c r="W1364" s="44">
        <v>12.738904454545455</v>
      </c>
      <c r="X1364" s="44" t="s">
        <v>17781</v>
      </c>
      <c r="Y1364" s="29">
        <v>1.4999999999999999E-2</v>
      </c>
      <c r="Z1364" s="20" t="s">
        <v>5785</v>
      </c>
      <c r="AA1364" s="23" t="s">
        <v>5774</v>
      </c>
      <c r="AB1364" s="23" t="s">
        <v>18814</v>
      </c>
      <c r="AC1364" s="24" t="s">
        <v>742</v>
      </c>
      <c r="AD1364" s="24" t="s">
        <v>742</v>
      </c>
      <c r="AE1364" s="24" t="s">
        <v>24</v>
      </c>
      <c r="AF1364" s="24" t="s">
        <v>5821</v>
      </c>
      <c r="AG1364" s="25" t="s">
        <v>5766</v>
      </c>
      <c r="AH1364" s="39">
        <v>42507</v>
      </c>
      <c r="AI1364" s="26" t="s">
        <v>12345</v>
      </c>
      <c r="AJ1364" s="26" t="s">
        <v>12346</v>
      </c>
      <c r="AK1364" s="25" t="s">
        <v>18180</v>
      </c>
      <c r="AL1364" s="47">
        <v>300</v>
      </c>
      <c r="AM1364" s="47">
        <v>451</v>
      </c>
      <c r="AN1364" s="22" t="s">
        <v>5797</v>
      </c>
    </row>
    <row r="1365" spans="1:40" x14ac:dyDescent="0.3">
      <c r="A1365" s="12" t="s">
        <v>17758</v>
      </c>
      <c r="B1365" s="50" t="s">
        <v>12348</v>
      </c>
      <c r="C1365" s="10" t="s">
        <v>12347</v>
      </c>
      <c r="D1365" s="25"/>
      <c r="E1365" s="52" t="e">
        <v>#N/A</v>
      </c>
      <c r="F1365" s="12"/>
      <c r="G1365" s="52" t="e">
        <v>#N/A</v>
      </c>
      <c r="H1365" s="12"/>
      <c r="I1365" s="12"/>
      <c r="J1365" s="25" t="s">
        <v>75</v>
      </c>
      <c r="K1365" s="47" t="e">
        <v>#N/A</v>
      </c>
      <c r="L1365" s="25" t="s">
        <v>5791</v>
      </c>
      <c r="M1365" s="25" t="s">
        <v>12349</v>
      </c>
      <c r="N1365" s="25"/>
      <c r="O1365" s="26" t="s">
        <v>12350</v>
      </c>
      <c r="P1365" s="26" t="s">
        <v>12351</v>
      </c>
      <c r="Q1365" s="57" t="s">
        <v>24</v>
      </c>
      <c r="R1365" s="57" t="s">
        <v>33</v>
      </c>
      <c r="S1365" s="57" t="s">
        <v>24</v>
      </c>
      <c r="T1365" s="27"/>
      <c r="U1365" s="27">
        <v>3.0000000000000001E-3</v>
      </c>
      <c r="V1365" s="44">
        <v>8.8086818181818192</v>
      </c>
      <c r="W1365" s="44">
        <v>8.5961681818181823</v>
      </c>
      <c r="X1365" s="44" t="s">
        <v>17786</v>
      </c>
      <c r="Y1365" s="29">
        <v>1.4999999999999999E-2</v>
      </c>
      <c r="Z1365" s="20" t="s">
        <v>5785</v>
      </c>
      <c r="AA1365" s="23" t="s">
        <v>5774</v>
      </c>
      <c r="AB1365" s="23" t="s">
        <v>18814</v>
      </c>
      <c r="AC1365" s="24" t="s">
        <v>742</v>
      </c>
      <c r="AD1365" s="24" t="s">
        <v>742</v>
      </c>
      <c r="AE1365" s="24" t="s">
        <v>24</v>
      </c>
      <c r="AF1365" s="24" t="s">
        <v>5821</v>
      </c>
      <c r="AG1365" s="25" t="s">
        <v>5766</v>
      </c>
      <c r="AH1365" s="39" t="e">
        <v>#N/A</v>
      </c>
      <c r="AI1365" s="26" t="s">
        <v>12352</v>
      </c>
      <c r="AJ1365" s="26" t="s">
        <v>12353</v>
      </c>
      <c r="AK1365" s="25" t="s">
        <v>18676</v>
      </c>
      <c r="AL1365" s="47">
        <v>626</v>
      </c>
      <c r="AM1365" s="47">
        <v>971</v>
      </c>
      <c r="AN1365" s="22" t="s">
        <v>5797</v>
      </c>
    </row>
    <row r="1366" spans="1:40" x14ac:dyDescent="0.3">
      <c r="A1366" s="12" t="s">
        <v>17758</v>
      </c>
      <c r="B1366" s="50" t="s">
        <v>12355</v>
      </c>
      <c r="C1366" s="10" t="s">
        <v>12354</v>
      </c>
      <c r="D1366" s="25"/>
      <c r="E1366" s="52" t="e">
        <v>#N/A</v>
      </c>
      <c r="F1366" s="12"/>
      <c r="G1366" s="52" t="e">
        <v>#N/A</v>
      </c>
      <c r="H1366" s="12"/>
      <c r="I1366" s="12"/>
      <c r="J1366" s="25" t="s">
        <v>75</v>
      </c>
      <c r="K1366" s="47" t="e">
        <v>#N/A</v>
      </c>
      <c r="L1366" s="25" t="s">
        <v>5791</v>
      </c>
      <c r="M1366" s="25" t="s">
        <v>12356</v>
      </c>
      <c r="N1366" s="25"/>
      <c r="O1366" s="26" t="s">
        <v>12357</v>
      </c>
      <c r="P1366" s="26" t="s">
        <v>12358</v>
      </c>
      <c r="Q1366" s="57" t="s">
        <v>24</v>
      </c>
      <c r="R1366" s="57" t="s">
        <v>33</v>
      </c>
      <c r="S1366" s="57" t="s">
        <v>24</v>
      </c>
      <c r="T1366" s="27"/>
      <c r="U1366" s="27">
        <v>3.0000000000000001E-3</v>
      </c>
      <c r="V1366" s="44">
        <v>8.8047272727272698</v>
      </c>
      <c r="W1366" s="44">
        <v>8.5894743181818196</v>
      </c>
      <c r="X1366" s="44" t="s">
        <v>17786</v>
      </c>
      <c r="Y1366" s="29">
        <v>1.4999999999999999E-2</v>
      </c>
      <c r="Z1366" s="20" t="s">
        <v>5785</v>
      </c>
      <c r="AA1366" s="23" t="s">
        <v>5774</v>
      </c>
      <c r="AB1366" s="23" t="s">
        <v>18814</v>
      </c>
      <c r="AC1366" s="24" t="s">
        <v>742</v>
      </c>
      <c r="AD1366" s="24" t="s">
        <v>742</v>
      </c>
      <c r="AE1366" s="24" t="s">
        <v>24</v>
      </c>
      <c r="AF1366" s="24" t="s">
        <v>5821</v>
      </c>
      <c r="AG1366" s="25" t="s">
        <v>5766</v>
      </c>
      <c r="AH1366" s="39" t="e">
        <v>#N/A</v>
      </c>
      <c r="AI1366" s="26" t="s">
        <v>12359</v>
      </c>
      <c r="AJ1366" s="26" t="s">
        <v>12360</v>
      </c>
      <c r="AK1366" s="25" t="s">
        <v>18677</v>
      </c>
      <c r="AL1366" s="47">
        <v>626</v>
      </c>
      <c r="AM1366" s="47">
        <v>972</v>
      </c>
      <c r="AN1366" s="22" t="s">
        <v>5797</v>
      </c>
    </row>
    <row r="1367" spans="1:40" x14ac:dyDescent="0.3">
      <c r="A1367" s="12" t="s">
        <v>17758</v>
      </c>
      <c r="B1367" s="50" t="s">
        <v>12362</v>
      </c>
      <c r="C1367" s="10" t="s">
        <v>12361</v>
      </c>
      <c r="D1367" s="12"/>
      <c r="E1367" s="52" t="e">
        <v>#N/A</v>
      </c>
      <c r="F1367" s="12"/>
      <c r="G1367" s="52" t="e">
        <v>#N/A</v>
      </c>
      <c r="H1367" s="12"/>
      <c r="I1367" s="12"/>
      <c r="J1367" s="12" t="s">
        <v>75</v>
      </c>
      <c r="K1367" s="47" t="e">
        <v>#N/A</v>
      </c>
      <c r="L1367" s="25" t="s">
        <v>5791</v>
      </c>
      <c r="M1367" s="25" t="s">
        <v>12363</v>
      </c>
      <c r="N1367" s="47" t="s">
        <v>20150</v>
      </c>
      <c r="O1367" s="26" t="s">
        <v>12364</v>
      </c>
      <c r="P1367" s="26" t="s">
        <v>12365</v>
      </c>
      <c r="Q1367" s="57" t="s">
        <v>24</v>
      </c>
      <c r="R1367" s="57" t="s">
        <v>33</v>
      </c>
      <c r="S1367" s="57" t="s">
        <v>33</v>
      </c>
      <c r="T1367" s="27"/>
      <c r="U1367" s="27">
        <v>2E-3</v>
      </c>
      <c r="V1367" s="44">
        <v>18.429772727272699</v>
      </c>
      <c r="W1367" s="44">
        <v>15.483335454545456</v>
      </c>
      <c r="X1367" s="44" t="s">
        <v>17787</v>
      </c>
      <c r="Y1367" s="29">
        <v>1.4999999999999999E-2</v>
      </c>
      <c r="Z1367" s="20" t="s">
        <v>5785</v>
      </c>
      <c r="AA1367" s="23" t="s">
        <v>5774</v>
      </c>
      <c r="AB1367" s="23" t="s">
        <v>18814</v>
      </c>
      <c r="AC1367" s="24" t="s">
        <v>742</v>
      </c>
      <c r="AD1367" s="24" t="s">
        <v>742</v>
      </c>
      <c r="AE1367" s="24" t="s">
        <v>24</v>
      </c>
      <c r="AF1367" s="24" t="s">
        <v>5821</v>
      </c>
      <c r="AG1367" s="25" t="s">
        <v>5766</v>
      </c>
      <c r="AH1367" s="39" t="e">
        <v>#N/A</v>
      </c>
      <c r="AI1367" s="26" t="s">
        <v>12366</v>
      </c>
      <c r="AJ1367" s="26" t="s">
        <v>12367</v>
      </c>
      <c r="AK1367" s="25" t="s">
        <v>17879</v>
      </c>
      <c r="AL1367" s="47">
        <v>41</v>
      </c>
      <c r="AM1367" s="47">
        <v>85</v>
      </c>
      <c r="AN1367" s="22" t="s">
        <v>5797</v>
      </c>
    </row>
    <row r="1368" spans="1:40" x14ac:dyDescent="0.3">
      <c r="A1368" s="12" t="s">
        <v>17758</v>
      </c>
      <c r="B1368" s="50" t="s">
        <v>12369</v>
      </c>
      <c r="C1368" s="10" t="s">
        <v>12368</v>
      </c>
      <c r="D1368" s="12"/>
      <c r="E1368" s="52" t="e">
        <v>#N/A</v>
      </c>
      <c r="F1368" s="12"/>
      <c r="G1368" s="52" t="e">
        <v>#N/A</v>
      </c>
      <c r="H1368" s="12"/>
      <c r="I1368" s="12"/>
      <c r="J1368" s="12" t="s">
        <v>75</v>
      </c>
      <c r="K1368" s="47" t="e">
        <v>#N/A</v>
      </c>
      <c r="L1368" s="25" t="s">
        <v>5791</v>
      </c>
      <c r="M1368" s="25" t="s">
        <v>12370</v>
      </c>
      <c r="N1368" s="47" t="s">
        <v>20151</v>
      </c>
      <c r="O1368" s="26" t="s">
        <v>12371</v>
      </c>
      <c r="P1368" s="26" t="s">
        <v>12372</v>
      </c>
      <c r="Q1368" s="57" t="s">
        <v>33</v>
      </c>
      <c r="R1368" s="57" t="s">
        <v>33</v>
      </c>
      <c r="S1368" s="57" t="s">
        <v>33</v>
      </c>
      <c r="T1368" s="27"/>
      <c r="U1368" s="27">
        <v>2E-3</v>
      </c>
      <c r="V1368" s="44">
        <v>18.347318181818199</v>
      </c>
      <c r="W1368" s="44">
        <v>17.757996454545456</v>
      </c>
      <c r="X1368" s="44" t="s">
        <v>17784</v>
      </c>
      <c r="Y1368" s="29">
        <v>1.4999999999999999E-2</v>
      </c>
      <c r="Z1368" s="20" t="s">
        <v>5785</v>
      </c>
      <c r="AA1368" s="23" t="s">
        <v>5774</v>
      </c>
      <c r="AB1368" s="23" t="s">
        <v>18814</v>
      </c>
      <c r="AC1368" s="24" t="s">
        <v>742</v>
      </c>
      <c r="AD1368" s="24" t="s">
        <v>742</v>
      </c>
      <c r="AE1368" s="24" t="s">
        <v>24</v>
      </c>
      <c r="AF1368" s="24" t="s">
        <v>5821</v>
      </c>
      <c r="AG1368" s="25" t="s">
        <v>5766</v>
      </c>
      <c r="AH1368" s="39">
        <v>43399</v>
      </c>
      <c r="AI1368" s="26" t="s">
        <v>12373</v>
      </c>
      <c r="AJ1368" s="26" t="s">
        <v>12374</v>
      </c>
      <c r="AK1368" s="25" t="s">
        <v>17881</v>
      </c>
      <c r="AL1368" s="47">
        <v>41</v>
      </c>
      <c r="AM1368" s="47">
        <v>87</v>
      </c>
      <c r="AN1368" s="22" t="s">
        <v>5797</v>
      </c>
    </row>
    <row r="1369" spans="1:40" x14ac:dyDescent="0.3">
      <c r="A1369" s="12" t="s">
        <v>17758</v>
      </c>
      <c r="B1369" s="50" t="s">
        <v>12376</v>
      </c>
      <c r="C1369" s="10" t="s">
        <v>12375</v>
      </c>
      <c r="D1369" s="12"/>
      <c r="E1369" s="52" t="e">
        <v>#N/A</v>
      </c>
      <c r="F1369" s="12"/>
      <c r="G1369" s="52" t="e">
        <v>#N/A</v>
      </c>
      <c r="H1369" s="12"/>
      <c r="I1369" s="12"/>
      <c r="J1369" s="12" t="s">
        <v>75</v>
      </c>
      <c r="K1369" s="47" t="e">
        <v>#N/A</v>
      </c>
      <c r="L1369" s="25" t="s">
        <v>5791</v>
      </c>
      <c r="M1369" s="25" t="s">
        <v>12377</v>
      </c>
      <c r="N1369" s="47" t="s">
        <v>20152</v>
      </c>
      <c r="O1369" s="26" t="s">
        <v>12378</v>
      </c>
      <c r="P1369" s="26" t="s">
        <v>12379</v>
      </c>
      <c r="Q1369" s="57" t="s">
        <v>33</v>
      </c>
      <c r="R1369" s="57" t="s">
        <v>33</v>
      </c>
      <c r="S1369" s="57" t="s">
        <v>33</v>
      </c>
      <c r="T1369" s="27"/>
      <c r="U1369" s="27">
        <v>1.65E-3</v>
      </c>
      <c r="V1369" s="44">
        <v>6.8345909090909096</v>
      </c>
      <c r="W1369" s="44">
        <v>6.6572917727272714</v>
      </c>
      <c r="X1369" s="44" t="s">
        <v>17788</v>
      </c>
      <c r="Y1369" s="29">
        <v>0.01</v>
      </c>
      <c r="Z1369" s="20" t="s">
        <v>5785</v>
      </c>
      <c r="AA1369" s="23" t="s">
        <v>6656</v>
      </c>
      <c r="AB1369" s="23" t="s">
        <v>18810</v>
      </c>
      <c r="AC1369" s="24" t="s">
        <v>742</v>
      </c>
      <c r="AD1369" s="24" t="s">
        <v>742</v>
      </c>
      <c r="AE1369" s="24" t="s">
        <v>24</v>
      </c>
      <c r="AF1369" s="24" t="s">
        <v>5821</v>
      </c>
      <c r="AG1369" s="25" t="s">
        <v>5766</v>
      </c>
      <c r="AH1369" s="39">
        <v>43063</v>
      </c>
      <c r="AI1369" s="26" t="s">
        <v>12380</v>
      </c>
      <c r="AJ1369" s="26" t="s">
        <v>12381</v>
      </c>
      <c r="AK1369" s="25" t="s">
        <v>17854</v>
      </c>
      <c r="AL1369" s="47">
        <v>30</v>
      </c>
      <c r="AM1369" s="47">
        <v>60</v>
      </c>
      <c r="AN1369" s="22" t="s">
        <v>5797</v>
      </c>
    </row>
    <row r="1370" spans="1:40" x14ac:dyDescent="0.3">
      <c r="A1370" s="12" t="s">
        <v>17758</v>
      </c>
      <c r="B1370" s="50" t="s">
        <v>12383</v>
      </c>
      <c r="C1370" s="10" t="s">
        <v>12382</v>
      </c>
      <c r="D1370" s="12"/>
      <c r="E1370" s="52" t="e">
        <v>#N/A</v>
      </c>
      <c r="F1370" s="12"/>
      <c r="G1370" s="52" t="e">
        <v>#N/A</v>
      </c>
      <c r="H1370" s="12"/>
      <c r="I1370" s="12"/>
      <c r="J1370" s="12" t="s">
        <v>75</v>
      </c>
      <c r="K1370" s="47" t="e">
        <v>#N/A</v>
      </c>
      <c r="L1370" s="25" t="s">
        <v>5791</v>
      </c>
      <c r="M1370" s="25" t="s">
        <v>12384</v>
      </c>
      <c r="N1370" s="47" t="s">
        <v>20154</v>
      </c>
      <c r="O1370" s="26" t="s">
        <v>12385</v>
      </c>
      <c r="P1370" s="26" t="s">
        <v>12386</v>
      </c>
      <c r="Q1370" s="57" t="s">
        <v>24</v>
      </c>
      <c r="R1370" s="57" t="s">
        <v>33</v>
      </c>
      <c r="S1370" s="57" t="s">
        <v>33</v>
      </c>
      <c r="T1370" s="27"/>
      <c r="U1370" s="27">
        <v>1.65E-3</v>
      </c>
      <c r="V1370" s="44">
        <v>10.160181818181799</v>
      </c>
      <c r="W1370" s="44">
        <v>9.7584817727272721</v>
      </c>
      <c r="X1370" s="44" t="s">
        <v>17795</v>
      </c>
      <c r="Y1370" s="29">
        <v>0.01</v>
      </c>
      <c r="Z1370" s="20" t="s">
        <v>5785</v>
      </c>
      <c r="AA1370" s="23" t="s">
        <v>5786</v>
      </c>
      <c r="AB1370" s="23" t="s">
        <v>18813</v>
      </c>
      <c r="AC1370" s="24" t="s">
        <v>742</v>
      </c>
      <c r="AD1370" s="24" t="s">
        <v>742</v>
      </c>
      <c r="AE1370" s="24" t="s">
        <v>24</v>
      </c>
      <c r="AF1370" s="24" t="s">
        <v>5821</v>
      </c>
      <c r="AG1370" s="25" t="s">
        <v>5766</v>
      </c>
      <c r="AH1370" s="39" t="e">
        <v>#N/A</v>
      </c>
      <c r="AI1370" s="26" t="s">
        <v>12387</v>
      </c>
      <c r="AJ1370" s="26" t="s">
        <v>12388</v>
      </c>
      <c r="AK1370" s="25" t="s">
        <v>17847</v>
      </c>
      <c r="AL1370" s="47">
        <v>30</v>
      </c>
      <c r="AM1370" s="47">
        <v>53</v>
      </c>
      <c r="AN1370" s="22" t="s">
        <v>5797</v>
      </c>
    </row>
    <row r="1371" spans="1:40" x14ac:dyDescent="0.3">
      <c r="A1371" s="12" t="s">
        <v>17758</v>
      </c>
      <c r="B1371" s="51" t="s">
        <v>12390</v>
      </c>
      <c r="C1371" s="9" t="s">
        <v>12389</v>
      </c>
      <c r="D1371" s="12"/>
      <c r="E1371" s="52" t="e">
        <v>#N/A</v>
      </c>
      <c r="F1371" s="12"/>
      <c r="G1371" s="52" t="e">
        <v>#N/A</v>
      </c>
      <c r="H1371" s="12"/>
      <c r="I1371" s="12"/>
      <c r="J1371" s="12" t="s">
        <v>75</v>
      </c>
      <c r="K1371" s="47" t="e">
        <v>#N/A</v>
      </c>
      <c r="L1371" s="12" t="s">
        <v>5791</v>
      </c>
      <c r="M1371" s="12" t="s">
        <v>12391</v>
      </c>
      <c r="N1371" s="12"/>
      <c r="O1371" s="13" t="s">
        <v>12392</v>
      </c>
      <c r="P1371" s="13" t="s">
        <v>12393</v>
      </c>
      <c r="Q1371" s="57" t="s">
        <v>24</v>
      </c>
      <c r="R1371" s="57" t="s">
        <v>33</v>
      </c>
      <c r="S1371" s="57" t="s">
        <v>24</v>
      </c>
      <c r="T1371" s="14"/>
      <c r="U1371" s="14">
        <v>1.6999999999999999E-3</v>
      </c>
      <c r="V1371" s="44">
        <v>15.963772727272699</v>
      </c>
      <c r="W1371" s="44">
        <v>10.436846681818183</v>
      </c>
      <c r="X1371" s="44" t="s">
        <v>17795</v>
      </c>
      <c r="Y1371" s="18">
        <v>1.4999999999999999E-2</v>
      </c>
      <c r="Z1371" s="11" t="s">
        <v>5773</v>
      </c>
      <c r="AA1371" s="21" t="s">
        <v>5786</v>
      </c>
      <c r="AB1371" s="23" t="s">
        <v>18812</v>
      </c>
      <c r="AC1371" s="17" t="s">
        <v>742</v>
      </c>
      <c r="AD1371" s="17" t="s">
        <v>742</v>
      </c>
      <c r="AE1371" s="24" t="s">
        <v>24</v>
      </c>
      <c r="AF1371" s="16" t="s">
        <v>5821</v>
      </c>
      <c r="AG1371" s="12" t="s">
        <v>5766</v>
      </c>
      <c r="AH1371" s="39" t="e">
        <v>#N/A</v>
      </c>
      <c r="AI1371" s="13" t="s">
        <v>12394</v>
      </c>
      <c r="AJ1371" s="13" t="s">
        <v>12395</v>
      </c>
      <c r="AK1371" s="12" t="s">
        <v>17847</v>
      </c>
      <c r="AL1371" s="47">
        <v>30</v>
      </c>
      <c r="AM1371" s="47">
        <v>53</v>
      </c>
      <c r="AN1371" s="22" t="s">
        <v>5797</v>
      </c>
    </row>
    <row r="1372" spans="1:40" x14ac:dyDescent="0.3">
      <c r="A1372" s="12" t="s">
        <v>17758</v>
      </c>
      <c r="B1372" s="50" t="s">
        <v>12397</v>
      </c>
      <c r="C1372" s="10" t="s">
        <v>12396</v>
      </c>
      <c r="D1372" s="12"/>
      <c r="E1372" s="52" t="e">
        <v>#N/A</v>
      </c>
      <c r="F1372" s="12"/>
      <c r="G1372" s="52" t="e">
        <v>#N/A</v>
      </c>
      <c r="H1372" s="12"/>
      <c r="I1372" s="12"/>
      <c r="J1372" s="12" t="s">
        <v>75</v>
      </c>
      <c r="K1372" s="47" t="e">
        <v>#N/A</v>
      </c>
      <c r="L1372" s="25" t="s">
        <v>5791</v>
      </c>
      <c r="M1372" s="25" t="s">
        <v>12398</v>
      </c>
      <c r="N1372" s="47" t="s">
        <v>20153</v>
      </c>
      <c r="O1372" s="26" t="s">
        <v>12399</v>
      </c>
      <c r="P1372" s="26" t="s">
        <v>12400</v>
      </c>
      <c r="Q1372" s="57" t="s">
        <v>24</v>
      </c>
      <c r="R1372" s="57" t="s">
        <v>33</v>
      </c>
      <c r="S1372" s="57" t="s">
        <v>33</v>
      </c>
      <c r="T1372" s="27"/>
      <c r="U1372" s="27">
        <v>1.65E-3</v>
      </c>
      <c r="V1372" s="44">
        <v>4.2041363636363602</v>
      </c>
      <c r="W1372" s="44">
        <v>4.0118658636363627</v>
      </c>
      <c r="X1372" s="44" t="s">
        <v>17793</v>
      </c>
      <c r="Y1372" s="29">
        <v>0.01</v>
      </c>
      <c r="Z1372" s="20" t="s">
        <v>5785</v>
      </c>
      <c r="AA1372" s="23" t="s">
        <v>5786</v>
      </c>
      <c r="AB1372" s="23" t="s">
        <v>18813</v>
      </c>
      <c r="AC1372" s="24" t="s">
        <v>742</v>
      </c>
      <c r="AD1372" s="24" t="s">
        <v>742</v>
      </c>
      <c r="AE1372" s="24" t="s">
        <v>24</v>
      </c>
      <c r="AF1372" s="24" t="s">
        <v>5821</v>
      </c>
      <c r="AG1372" s="25" t="s">
        <v>5766</v>
      </c>
      <c r="AH1372" s="39" t="e">
        <v>#N/A</v>
      </c>
      <c r="AI1372" s="26" t="s">
        <v>12401</v>
      </c>
      <c r="AJ1372" s="26" t="s">
        <v>12402</v>
      </c>
      <c r="AK1372" s="25" t="s">
        <v>17848</v>
      </c>
      <c r="AL1372" s="47">
        <v>30</v>
      </c>
      <c r="AM1372" s="47">
        <v>54</v>
      </c>
      <c r="AN1372" s="22" t="s">
        <v>5797</v>
      </c>
    </row>
    <row r="1373" spans="1:40" x14ac:dyDescent="0.3">
      <c r="A1373" s="12" t="s">
        <v>17758</v>
      </c>
      <c r="B1373" s="51" t="s">
        <v>12404</v>
      </c>
      <c r="C1373" s="9" t="s">
        <v>12403</v>
      </c>
      <c r="D1373" s="12"/>
      <c r="E1373" s="52" t="e">
        <v>#N/A</v>
      </c>
      <c r="F1373" s="12"/>
      <c r="G1373" s="52" t="e">
        <v>#N/A</v>
      </c>
      <c r="H1373" s="12"/>
      <c r="I1373" s="12"/>
      <c r="J1373" s="12" t="s">
        <v>75</v>
      </c>
      <c r="K1373" s="47" t="e">
        <v>#N/A</v>
      </c>
      <c r="L1373" s="12" t="s">
        <v>5791</v>
      </c>
      <c r="M1373" s="12" t="s">
        <v>12405</v>
      </c>
      <c r="N1373" s="12"/>
      <c r="O1373" s="13" t="s">
        <v>12406</v>
      </c>
      <c r="P1373" s="13" t="s">
        <v>12407</v>
      </c>
      <c r="Q1373" s="57" t="s">
        <v>24</v>
      </c>
      <c r="R1373" s="57" t="s">
        <v>33</v>
      </c>
      <c r="S1373" s="57" t="s">
        <v>24</v>
      </c>
      <c r="T1373" s="14"/>
      <c r="U1373" s="14">
        <v>1.65E-3</v>
      </c>
      <c r="V1373" s="44">
        <v>7.6254090909090904</v>
      </c>
      <c r="W1373" s="44">
        <v>6.2319025909090895</v>
      </c>
      <c r="X1373" s="44" t="s">
        <v>17791</v>
      </c>
      <c r="Y1373" s="18">
        <v>1.4999999999999999E-2</v>
      </c>
      <c r="Z1373" s="11" t="s">
        <v>5773</v>
      </c>
      <c r="AA1373" s="21" t="s">
        <v>5786</v>
      </c>
      <c r="AB1373" s="23" t="s">
        <v>18812</v>
      </c>
      <c r="AC1373" s="17" t="s">
        <v>742</v>
      </c>
      <c r="AD1373" s="17" t="s">
        <v>742</v>
      </c>
      <c r="AE1373" s="24" t="s">
        <v>24</v>
      </c>
      <c r="AF1373" s="16" t="s">
        <v>5821</v>
      </c>
      <c r="AG1373" s="12" t="s">
        <v>5766</v>
      </c>
      <c r="AH1373" s="39" t="e">
        <v>#N/A</v>
      </c>
      <c r="AI1373" s="13" t="s">
        <v>12408</v>
      </c>
      <c r="AJ1373" s="13" t="s">
        <v>12409</v>
      </c>
      <c r="AK1373" s="12" t="s">
        <v>17848</v>
      </c>
      <c r="AL1373" s="47">
        <v>30</v>
      </c>
      <c r="AM1373" s="47">
        <v>54</v>
      </c>
      <c r="AN1373" s="22" t="s">
        <v>5797</v>
      </c>
    </row>
    <row r="1374" spans="1:40" x14ac:dyDescent="0.3">
      <c r="A1374" s="12" t="s">
        <v>17758</v>
      </c>
      <c r="B1374" s="50" t="s">
        <v>12411</v>
      </c>
      <c r="C1374" s="10" t="s">
        <v>12410</v>
      </c>
      <c r="D1374" s="12"/>
      <c r="E1374" s="52" t="e">
        <v>#N/A</v>
      </c>
      <c r="F1374" s="12"/>
      <c r="G1374" s="52" t="e">
        <v>#N/A</v>
      </c>
      <c r="H1374" s="12"/>
      <c r="I1374" s="12"/>
      <c r="J1374" s="12" t="s">
        <v>75</v>
      </c>
      <c r="K1374" s="47" t="e">
        <v>#N/A</v>
      </c>
      <c r="L1374" s="25" t="s">
        <v>5791</v>
      </c>
      <c r="M1374" s="25" t="s">
        <v>12412</v>
      </c>
      <c r="N1374" s="47" t="s">
        <v>20171</v>
      </c>
      <c r="O1374" s="26" t="s">
        <v>12413</v>
      </c>
      <c r="P1374" s="26" t="s">
        <v>12414</v>
      </c>
      <c r="Q1374" s="57" t="s">
        <v>24</v>
      </c>
      <c r="R1374" s="57" t="s">
        <v>33</v>
      </c>
      <c r="S1374" s="57" t="s">
        <v>33</v>
      </c>
      <c r="T1374" s="27"/>
      <c r="U1374" s="27">
        <v>1.65E-3</v>
      </c>
      <c r="V1374" s="44">
        <v>15.1964090909091</v>
      </c>
      <c r="W1374" s="44">
        <v>14.656721090909093</v>
      </c>
      <c r="X1374" s="44" t="s">
        <v>17795</v>
      </c>
      <c r="Y1374" s="29">
        <v>0.01</v>
      </c>
      <c r="Z1374" s="20" t="s">
        <v>5785</v>
      </c>
      <c r="AA1374" s="23" t="s">
        <v>5786</v>
      </c>
      <c r="AB1374" s="23" t="s">
        <v>18813</v>
      </c>
      <c r="AC1374" s="24" t="s">
        <v>742</v>
      </c>
      <c r="AD1374" s="24" t="s">
        <v>742</v>
      </c>
      <c r="AE1374" s="24" t="s">
        <v>24</v>
      </c>
      <c r="AF1374" s="24" t="s">
        <v>5821</v>
      </c>
      <c r="AG1374" s="25" t="s">
        <v>5766</v>
      </c>
      <c r="AH1374" s="39" t="e">
        <v>#N/A</v>
      </c>
      <c r="AI1374" s="26" t="s">
        <v>12415</v>
      </c>
      <c r="AJ1374" s="26" t="s">
        <v>12416</v>
      </c>
      <c r="AK1374" s="25" t="s">
        <v>17849</v>
      </c>
      <c r="AL1374" s="47">
        <v>30</v>
      </c>
      <c r="AM1374" s="47">
        <v>55</v>
      </c>
      <c r="AN1374" s="22" t="s">
        <v>5797</v>
      </c>
    </row>
    <row r="1375" spans="1:40" x14ac:dyDescent="0.3">
      <c r="A1375" s="12" t="s">
        <v>17758</v>
      </c>
      <c r="B1375" s="51" t="s">
        <v>12418</v>
      </c>
      <c r="C1375" s="9" t="s">
        <v>12417</v>
      </c>
      <c r="D1375" s="12"/>
      <c r="E1375" s="52" t="e">
        <v>#N/A</v>
      </c>
      <c r="F1375" s="12"/>
      <c r="G1375" s="52" t="e">
        <v>#N/A</v>
      </c>
      <c r="H1375" s="12"/>
      <c r="I1375" s="12"/>
      <c r="J1375" s="12" t="s">
        <v>75</v>
      </c>
      <c r="K1375" s="47" t="e">
        <v>#N/A</v>
      </c>
      <c r="L1375" s="12" t="s">
        <v>5791</v>
      </c>
      <c r="M1375" s="12" t="s">
        <v>12419</v>
      </c>
      <c r="N1375" s="12"/>
      <c r="O1375" s="13" t="s">
        <v>12420</v>
      </c>
      <c r="P1375" s="13" t="s">
        <v>12421</v>
      </c>
      <c r="Q1375" s="57" t="s">
        <v>24</v>
      </c>
      <c r="R1375" s="57" t="s">
        <v>33</v>
      </c>
      <c r="S1375" s="57" t="s">
        <v>24</v>
      </c>
      <c r="T1375" s="14"/>
      <c r="U1375" s="14">
        <v>1.65E-3</v>
      </c>
      <c r="V1375" s="44">
        <v>23.189545454545499</v>
      </c>
      <c r="W1375" s="44">
        <v>22.144894136363636</v>
      </c>
      <c r="X1375" s="44" t="s">
        <v>17793</v>
      </c>
      <c r="Y1375" s="18">
        <v>1.4999999999999999E-2</v>
      </c>
      <c r="Z1375" s="11" t="s">
        <v>5773</v>
      </c>
      <c r="AA1375" s="21" t="s">
        <v>5786</v>
      </c>
      <c r="AB1375" s="23" t="s">
        <v>18812</v>
      </c>
      <c r="AC1375" s="16" t="s">
        <v>742</v>
      </c>
      <c r="AD1375" s="16" t="s">
        <v>742</v>
      </c>
      <c r="AE1375" s="24" t="s">
        <v>24</v>
      </c>
      <c r="AF1375" s="16" t="s">
        <v>5821</v>
      </c>
      <c r="AG1375" s="12" t="s">
        <v>5766</v>
      </c>
      <c r="AH1375" s="39" t="e">
        <v>#N/A</v>
      </c>
      <c r="AI1375" s="13" t="s">
        <v>12422</v>
      </c>
      <c r="AJ1375" s="13" t="s">
        <v>12423</v>
      </c>
      <c r="AK1375" s="12" t="s">
        <v>17849</v>
      </c>
      <c r="AL1375" s="47">
        <v>30</v>
      </c>
      <c r="AM1375" s="47">
        <v>55</v>
      </c>
      <c r="AN1375" s="19" t="s">
        <v>5797</v>
      </c>
    </row>
    <row r="1376" spans="1:40" x14ac:dyDescent="0.3">
      <c r="A1376" s="12" t="s">
        <v>17758</v>
      </c>
      <c r="B1376" s="51" t="s">
        <v>12425</v>
      </c>
      <c r="C1376" s="9" t="s">
        <v>12424</v>
      </c>
      <c r="D1376" s="12"/>
      <c r="E1376" s="52" t="e">
        <v>#N/A</v>
      </c>
      <c r="F1376" s="12"/>
      <c r="G1376" s="52" t="e">
        <v>#N/A</v>
      </c>
      <c r="H1376" s="12"/>
      <c r="I1376" s="12"/>
      <c r="J1376" s="12" t="s">
        <v>75</v>
      </c>
      <c r="K1376" s="47" t="e">
        <v>#N/A</v>
      </c>
      <c r="L1376" s="12" t="s">
        <v>5791</v>
      </c>
      <c r="M1376" s="12" t="s">
        <v>12426</v>
      </c>
      <c r="N1376" s="12"/>
      <c r="O1376" s="13" t="s">
        <v>12427</v>
      </c>
      <c r="P1376" s="13" t="s">
        <v>12428</v>
      </c>
      <c r="Q1376" s="57" t="s">
        <v>24</v>
      </c>
      <c r="R1376" s="57" t="s">
        <v>33</v>
      </c>
      <c r="S1376" s="57" t="s">
        <v>24</v>
      </c>
      <c r="T1376" s="14"/>
      <c r="U1376" s="14">
        <v>1E-3</v>
      </c>
      <c r="V1376" s="44">
        <v>23.057090909090899</v>
      </c>
      <c r="W1376" s="44">
        <v>22.062482272727269</v>
      </c>
      <c r="X1376" s="44" t="s">
        <v>17793</v>
      </c>
      <c r="Y1376" s="18">
        <v>1.4999999999999999E-2</v>
      </c>
      <c r="Z1376" s="11" t="s">
        <v>5773</v>
      </c>
      <c r="AA1376" s="21" t="s">
        <v>5786</v>
      </c>
      <c r="AB1376" s="23" t="s">
        <v>18812</v>
      </c>
      <c r="AC1376" s="16" t="s">
        <v>742</v>
      </c>
      <c r="AD1376" s="16" t="s">
        <v>742</v>
      </c>
      <c r="AE1376" s="24" t="s">
        <v>24</v>
      </c>
      <c r="AF1376" s="16" t="s">
        <v>5821</v>
      </c>
      <c r="AG1376" s="12" t="s">
        <v>5766</v>
      </c>
      <c r="AH1376" s="39" t="e">
        <v>#N/A</v>
      </c>
      <c r="AI1376" s="13" t="s">
        <v>12429</v>
      </c>
      <c r="AJ1376" s="13" t="s">
        <v>12430</v>
      </c>
      <c r="AK1376" s="12" t="s">
        <v>17850</v>
      </c>
      <c r="AL1376" s="47">
        <v>30</v>
      </c>
      <c r="AM1376" s="47">
        <v>56</v>
      </c>
      <c r="AN1376" s="19" t="s">
        <v>5797</v>
      </c>
    </row>
    <row r="1377" spans="1:40" x14ac:dyDescent="0.3">
      <c r="A1377" s="12" t="s">
        <v>17758</v>
      </c>
      <c r="B1377" s="50" t="s">
        <v>12432</v>
      </c>
      <c r="C1377" s="10" t="s">
        <v>12431</v>
      </c>
      <c r="D1377" s="12"/>
      <c r="E1377" s="52" t="e">
        <v>#N/A</v>
      </c>
      <c r="F1377" s="12"/>
      <c r="G1377" s="52" t="e">
        <v>#N/A</v>
      </c>
      <c r="H1377" s="12"/>
      <c r="I1377" s="12"/>
      <c r="J1377" s="12" t="s">
        <v>75</v>
      </c>
      <c r="K1377" s="47" t="e">
        <v>#N/A</v>
      </c>
      <c r="L1377" s="25" t="s">
        <v>5791</v>
      </c>
      <c r="M1377" s="25" t="s">
        <v>12433</v>
      </c>
      <c r="N1377" s="47" t="s">
        <v>20155</v>
      </c>
      <c r="O1377" s="26" t="s">
        <v>12434</v>
      </c>
      <c r="P1377" s="26" t="s">
        <v>12435</v>
      </c>
      <c r="Q1377" s="57" t="s">
        <v>24</v>
      </c>
      <c r="R1377" s="57" t="s">
        <v>33</v>
      </c>
      <c r="S1377" s="57" t="s">
        <v>33</v>
      </c>
      <c r="T1377" s="27"/>
      <c r="U1377" s="27">
        <v>1.65E-3</v>
      </c>
      <c r="V1377" s="44">
        <v>6.2814545454545501</v>
      </c>
      <c r="W1377" s="44">
        <v>6.1283485454545437</v>
      </c>
      <c r="X1377" s="44" t="s">
        <v>17787</v>
      </c>
      <c r="Y1377" s="29">
        <v>0.01</v>
      </c>
      <c r="Z1377" s="20" t="s">
        <v>5785</v>
      </c>
      <c r="AA1377" s="23" t="s">
        <v>5786</v>
      </c>
      <c r="AB1377" s="23" t="s">
        <v>18813</v>
      </c>
      <c r="AC1377" s="24" t="s">
        <v>742</v>
      </c>
      <c r="AD1377" s="24" t="s">
        <v>742</v>
      </c>
      <c r="AE1377" s="24" t="s">
        <v>24</v>
      </c>
      <c r="AF1377" s="24" t="s">
        <v>5821</v>
      </c>
      <c r="AG1377" s="25" t="s">
        <v>5766</v>
      </c>
      <c r="AH1377" s="39" t="e">
        <v>#N/A</v>
      </c>
      <c r="AI1377" s="26" t="s">
        <v>12436</v>
      </c>
      <c r="AJ1377" s="26" t="s">
        <v>12437</v>
      </c>
      <c r="AK1377" s="25" t="s">
        <v>17851</v>
      </c>
      <c r="AL1377" s="47">
        <v>30</v>
      </c>
      <c r="AM1377" s="47">
        <v>57</v>
      </c>
      <c r="AN1377" s="22" t="s">
        <v>5797</v>
      </c>
    </row>
    <row r="1378" spans="1:40" x14ac:dyDescent="0.3">
      <c r="A1378" s="12" t="s">
        <v>17758</v>
      </c>
      <c r="B1378" s="51" t="s">
        <v>12439</v>
      </c>
      <c r="C1378" s="9" t="s">
        <v>12438</v>
      </c>
      <c r="D1378" s="12"/>
      <c r="E1378" s="52" t="e">
        <v>#N/A</v>
      </c>
      <c r="F1378" s="12"/>
      <c r="G1378" s="52" t="e">
        <v>#N/A</v>
      </c>
      <c r="H1378" s="12"/>
      <c r="I1378" s="12"/>
      <c r="J1378" s="12" t="s">
        <v>75</v>
      </c>
      <c r="K1378" s="47" t="e">
        <v>#N/A</v>
      </c>
      <c r="L1378" s="12" t="s">
        <v>5791</v>
      </c>
      <c r="M1378" s="12" t="s">
        <v>12440</v>
      </c>
      <c r="N1378" s="12"/>
      <c r="O1378" s="13" t="s">
        <v>12441</v>
      </c>
      <c r="P1378" s="13" t="s">
        <v>12442</v>
      </c>
      <c r="Q1378" s="57" t="s">
        <v>24</v>
      </c>
      <c r="R1378" s="57" t="s">
        <v>33</v>
      </c>
      <c r="S1378" s="57" t="s">
        <v>24</v>
      </c>
      <c r="T1378" s="14"/>
      <c r="U1378" s="14">
        <v>1.65E-3</v>
      </c>
      <c r="V1378" s="44">
        <v>9.4105909090909101</v>
      </c>
      <c r="W1378" s="44">
        <v>7.9624993181818189</v>
      </c>
      <c r="X1378" s="44" t="s">
        <v>17787</v>
      </c>
      <c r="Y1378" s="18">
        <v>1.4999999999999999E-2</v>
      </c>
      <c r="Z1378" s="11" t="s">
        <v>5773</v>
      </c>
      <c r="AA1378" s="21" t="s">
        <v>5786</v>
      </c>
      <c r="AB1378" s="23" t="s">
        <v>18812</v>
      </c>
      <c r="AC1378" s="17" t="s">
        <v>742</v>
      </c>
      <c r="AD1378" s="17" t="s">
        <v>742</v>
      </c>
      <c r="AE1378" s="24" t="s">
        <v>24</v>
      </c>
      <c r="AF1378" s="16" t="s">
        <v>5821</v>
      </c>
      <c r="AG1378" s="12" t="s">
        <v>5766</v>
      </c>
      <c r="AH1378" s="39" t="e">
        <v>#N/A</v>
      </c>
      <c r="AI1378" s="13" t="s">
        <v>12443</v>
      </c>
      <c r="AJ1378" s="13" t="s">
        <v>12444</v>
      </c>
      <c r="AK1378" s="12" t="s">
        <v>17851</v>
      </c>
      <c r="AL1378" s="47">
        <v>30</v>
      </c>
      <c r="AM1378" s="47">
        <v>57</v>
      </c>
      <c r="AN1378" s="22" t="s">
        <v>5797</v>
      </c>
    </row>
    <row r="1379" spans="1:40" x14ac:dyDescent="0.3">
      <c r="A1379" s="12" t="s">
        <v>17758</v>
      </c>
      <c r="B1379" s="50" t="s">
        <v>12446</v>
      </c>
      <c r="C1379" s="10" t="s">
        <v>12445</v>
      </c>
      <c r="D1379" s="12"/>
      <c r="E1379" s="52" t="e">
        <v>#N/A</v>
      </c>
      <c r="F1379" s="12"/>
      <c r="G1379" s="52" t="e">
        <v>#N/A</v>
      </c>
      <c r="H1379" s="12"/>
      <c r="I1379" s="12"/>
      <c r="J1379" s="12" t="s">
        <v>75</v>
      </c>
      <c r="K1379" s="47" t="e">
        <v>#N/A</v>
      </c>
      <c r="L1379" s="25" t="s">
        <v>5791</v>
      </c>
      <c r="M1379" s="25" t="s">
        <v>12447</v>
      </c>
      <c r="N1379" s="47" t="s">
        <v>20156</v>
      </c>
      <c r="O1379" s="26" t="s">
        <v>12448</v>
      </c>
      <c r="P1379" s="26" t="s">
        <v>12449</v>
      </c>
      <c r="Q1379" s="57" t="s">
        <v>24</v>
      </c>
      <c r="R1379" s="57" t="s">
        <v>33</v>
      </c>
      <c r="S1379" s="57" t="s">
        <v>33</v>
      </c>
      <c r="T1379" s="27"/>
      <c r="U1379" s="27">
        <v>1.65E-3</v>
      </c>
      <c r="V1379" s="44">
        <v>4.67477272727273</v>
      </c>
      <c r="W1379" s="44">
        <v>4.5858851818181812</v>
      </c>
      <c r="X1379" s="44" t="s">
        <v>17787</v>
      </c>
      <c r="Y1379" s="29">
        <v>0.01</v>
      </c>
      <c r="Z1379" s="20" t="s">
        <v>5785</v>
      </c>
      <c r="AA1379" s="23" t="s">
        <v>5786</v>
      </c>
      <c r="AB1379" s="23" t="s">
        <v>18813</v>
      </c>
      <c r="AC1379" s="24" t="s">
        <v>742</v>
      </c>
      <c r="AD1379" s="24" t="s">
        <v>742</v>
      </c>
      <c r="AE1379" s="24" t="s">
        <v>24</v>
      </c>
      <c r="AF1379" s="24" t="s">
        <v>5821</v>
      </c>
      <c r="AG1379" s="25" t="s">
        <v>5766</v>
      </c>
      <c r="AH1379" s="39" t="e">
        <v>#N/A</v>
      </c>
      <c r="AI1379" s="26" t="s">
        <v>12450</v>
      </c>
      <c r="AJ1379" s="26" t="s">
        <v>12451</v>
      </c>
      <c r="AK1379" s="25" t="s">
        <v>17852</v>
      </c>
      <c r="AL1379" s="47">
        <v>30</v>
      </c>
      <c r="AM1379" s="47">
        <v>58</v>
      </c>
      <c r="AN1379" s="22" t="s">
        <v>5797</v>
      </c>
    </row>
    <row r="1380" spans="1:40" x14ac:dyDescent="0.3">
      <c r="A1380" s="12" t="s">
        <v>17758</v>
      </c>
      <c r="B1380" s="51" t="s">
        <v>12453</v>
      </c>
      <c r="C1380" s="9" t="s">
        <v>12452</v>
      </c>
      <c r="D1380" s="12"/>
      <c r="E1380" s="52" t="e">
        <v>#N/A</v>
      </c>
      <c r="F1380" s="12"/>
      <c r="G1380" s="52" t="e">
        <v>#N/A</v>
      </c>
      <c r="H1380" s="12"/>
      <c r="I1380" s="12"/>
      <c r="J1380" s="12" t="s">
        <v>75</v>
      </c>
      <c r="K1380" s="47" t="e">
        <v>#N/A</v>
      </c>
      <c r="L1380" s="12" t="s">
        <v>5791</v>
      </c>
      <c r="M1380" s="12" t="s">
        <v>12454</v>
      </c>
      <c r="N1380" s="12"/>
      <c r="O1380" s="13" t="s">
        <v>12455</v>
      </c>
      <c r="P1380" s="13" t="s">
        <v>12456</v>
      </c>
      <c r="Q1380" s="57" t="s">
        <v>24</v>
      </c>
      <c r="R1380" s="57" t="s">
        <v>33</v>
      </c>
      <c r="S1380" s="57" t="s">
        <v>24</v>
      </c>
      <c r="T1380" s="14"/>
      <c r="U1380" s="14">
        <v>1.6999999999999999E-3</v>
      </c>
      <c r="V1380" s="44">
        <v>10.736090909090899</v>
      </c>
      <c r="W1380" s="44">
        <v>8.9830455454545461</v>
      </c>
      <c r="X1380" s="44" t="s">
        <v>17795</v>
      </c>
      <c r="Y1380" s="18">
        <v>1.4999999999999999E-2</v>
      </c>
      <c r="Z1380" s="11" t="s">
        <v>5773</v>
      </c>
      <c r="AA1380" s="21" t="s">
        <v>5786</v>
      </c>
      <c r="AB1380" s="23" t="s">
        <v>18812</v>
      </c>
      <c r="AC1380" s="17" t="s">
        <v>742</v>
      </c>
      <c r="AD1380" s="17" t="s">
        <v>742</v>
      </c>
      <c r="AE1380" s="24" t="s">
        <v>24</v>
      </c>
      <c r="AF1380" s="16" t="s">
        <v>5821</v>
      </c>
      <c r="AG1380" s="12" t="s">
        <v>5766</v>
      </c>
      <c r="AH1380" s="39" t="e">
        <v>#N/A</v>
      </c>
      <c r="AI1380" s="13" t="s">
        <v>12457</v>
      </c>
      <c r="AJ1380" s="13" t="s">
        <v>12458</v>
      </c>
      <c r="AK1380" s="12" t="s">
        <v>17852</v>
      </c>
      <c r="AL1380" s="47">
        <v>30</v>
      </c>
      <c r="AM1380" s="47">
        <v>58</v>
      </c>
      <c r="AN1380" s="22" t="s">
        <v>5797</v>
      </c>
    </row>
    <row r="1381" spans="1:40" x14ac:dyDescent="0.3">
      <c r="A1381" s="12" t="s">
        <v>17758</v>
      </c>
      <c r="B1381" s="50" t="s">
        <v>12460</v>
      </c>
      <c r="C1381" s="10" t="s">
        <v>12459</v>
      </c>
      <c r="D1381" s="12"/>
      <c r="E1381" s="52" t="e">
        <v>#N/A</v>
      </c>
      <c r="F1381" s="12"/>
      <c r="G1381" s="52" t="e">
        <v>#N/A</v>
      </c>
      <c r="H1381" s="12"/>
      <c r="I1381" s="12"/>
      <c r="J1381" s="12" t="s">
        <v>75</v>
      </c>
      <c r="K1381" s="47" t="e">
        <v>#N/A</v>
      </c>
      <c r="L1381" s="25" t="s">
        <v>5791</v>
      </c>
      <c r="M1381" s="25" t="s">
        <v>12461</v>
      </c>
      <c r="N1381" s="47" t="s">
        <v>20157</v>
      </c>
      <c r="O1381" s="26" t="s">
        <v>12462</v>
      </c>
      <c r="P1381" s="26" t="s">
        <v>12463</v>
      </c>
      <c r="Q1381" s="57" t="s">
        <v>24</v>
      </c>
      <c r="R1381" s="57" t="s">
        <v>33</v>
      </c>
      <c r="S1381" s="57" t="s">
        <v>33</v>
      </c>
      <c r="T1381" s="27"/>
      <c r="U1381" s="27">
        <v>1.65E-3</v>
      </c>
      <c r="V1381" s="44">
        <v>5.0476363636363599</v>
      </c>
      <c r="W1381" s="44">
        <v>4.9387903636363637</v>
      </c>
      <c r="X1381" s="44" t="s">
        <v>17793</v>
      </c>
      <c r="Y1381" s="29">
        <v>0.01</v>
      </c>
      <c r="Z1381" s="20" t="s">
        <v>5785</v>
      </c>
      <c r="AA1381" s="23" t="s">
        <v>5786</v>
      </c>
      <c r="AB1381" s="23" t="s">
        <v>18813</v>
      </c>
      <c r="AC1381" s="24" t="s">
        <v>742</v>
      </c>
      <c r="AD1381" s="24" t="s">
        <v>742</v>
      </c>
      <c r="AE1381" s="24" t="s">
        <v>24</v>
      </c>
      <c r="AF1381" s="24" t="s">
        <v>5821</v>
      </c>
      <c r="AG1381" s="25" t="s">
        <v>5766</v>
      </c>
      <c r="AH1381" s="39" t="e">
        <v>#N/A</v>
      </c>
      <c r="AI1381" s="26" t="s">
        <v>12464</v>
      </c>
      <c r="AJ1381" s="26" t="s">
        <v>12465</v>
      </c>
      <c r="AK1381" s="25" t="s">
        <v>17853</v>
      </c>
      <c r="AL1381" s="47">
        <v>30</v>
      </c>
      <c r="AM1381" s="47">
        <v>59</v>
      </c>
      <c r="AN1381" s="22" t="s">
        <v>5797</v>
      </c>
    </row>
    <row r="1382" spans="1:40" x14ac:dyDescent="0.3">
      <c r="A1382" s="12" t="s">
        <v>17758</v>
      </c>
      <c r="B1382" s="51" t="s">
        <v>12467</v>
      </c>
      <c r="C1382" s="9" t="s">
        <v>12466</v>
      </c>
      <c r="D1382" s="12"/>
      <c r="E1382" s="52" t="e">
        <v>#N/A</v>
      </c>
      <c r="F1382" s="12"/>
      <c r="G1382" s="52" t="e">
        <v>#N/A</v>
      </c>
      <c r="H1382" s="12"/>
      <c r="I1382" s="12"/>
      <c r="J1382" s="12" t="s">
        <v>75</v>
      </c>
      <c r="K1382" s="47" t="e">
        <v>#N/A</v>
      </c>
      <c r="L1382" s="12" t="s">
        <v>5791</v>
      </c>
      <c r="M1382" s="12" t="s">
        <v>12468</v>
      </c>
      <c r="N1382" s="12"/>
      <c r="O1382" s="13" t="s">
        <v>12469</v>
      </c>
      <c r="P1382" s="13" t="s">
        <v>12470</v>
      </c>
      <c r="Q1382" s="57" t="s">
        <v>24</v>
      </c>
      <c r="R1382" s="57" t="s">
        <v>33</v>
      </c>
      <c r="S1382" s="57" t="s">
        <v>24</v>
      </c>
      <c r="T1382" s="14"/>
      <c r="U1382" s="14">
        <v>1.6999999999999999E-3</v>
      </c>
      <c r="V1382" s="44">
        <v>11.034136363636399</v>
      </c>
      <c r="W1382" s="44">
        <v>8.4031403181818192</v>
      </c>
      <c r="X1382" s="44" t="s">
        <v>17795</v>
      </c>
      <c r="Y1382" s="18">
        <v>1.4999999999999999E-2</v>
      </c>
      <c r="Z1382" s="11" t="s">
        <v>5773</v>
      </c>
      <c r="AA1382" s="21" t="s">
        <v>5786</v>
      </c>
      <c r="AB1382" s="23" t="s">
        <v>18812</v>
      </c>
      <c r="AC1382" s="17" t="s">
        <v>742</v>
      </c>
      <c r="AD1382" s="17" t="s">
        <v>742</v>
      </c>
      <c r="AE1382" s="24" t="s">
        <v>24</v>
      </c>
      <c r="AF1382" s="16" t="s">
        <v>5821</v>
      </c>
      <c r="AG1382" s="12" t="s">
        <v>5766</v>
      </c>
      <c r="AH1382" s="39" t="e">
        <v>#N/A</v>
      </c>
      <c r="AI1382" s="13" t="s">
        <v>12471</v>
      </c>
      <c r="AJ1382" s="13" t="s">
        <v>12472</v>
      </c>
      <c r="AK1382" s="12" t="s">
        <v>17853</v>
      </c>
      <c r="AL1382" s="47">
        <v>30</v>
      </c>
      <c r="AM1382" s="47">
        <v>59</v>
      </c>
      <c r="AN1382" s="22" t="s">
        <v>5797</v>
      </c>
    </row>
    <row r="1383" spans="1:40" x14ac:dyDescent="0.3">
      <c r="A1383" s="12" t="s">
        <v>17758</v>
      </c>
      <c r="B1383" s="51" t="s">
        <v>12474</v>
      </c>
      <c r="C1383" s="9" t="s">
        <v>12473</v>
      </c>
      <c r="D1383" s="12"/>
      <c r="E1383" s="52" t="e">
        <v>#N/A</v>
      </c>
      <c r="F1383" s="12"/>
      <c r="G1383" s="52" t="e">
        <v>#N/A</v>
      </c>
      <c r="H1383" s="12"/>
      <c r="I1383" s="12"/>
      <c r="J1383" s="12" t="s">
        <v>75</v>
      </c>
      <c r="K1383" s="47" t="e">
        <v>#N/A</v>
      </c>
      <c r="L1383" s="12" t="s">
        <v>5791</v>
      </c>
      <c r="M1383" s="12" t="s">
        <v>12475</v>
      </c>
      <c r="N1383" s="12"/>
      <c r="O1383" s="13" t="s">
        <v>12476</v>
      </c>
      <c r="P1383" s="13" t="s">
        <v>12477</v>
      </c>
      <c r="Q1383" s="57" t="s">
        <v>24</v>
      </c>
      <c r="R1383" s="57" t="s">
        <v>33</v>
      </c>
      <c r="S1383" s="57" t="s">
        <v>24</v>
      </c>
      <c r="T1383" s="14"/>
      <c r="U1383" s="14">
        <v>1.65E-3</v>
      </c>
      <c r="V1383" s="44">
        <v>25.688545454545501</v>
      </c>
      <c r="W1383" s="44">
        <v>24.604656727272719</v>
      </c>
      <c r="X1383" s="44" t="s">
        <v>17787</v>
      </c>
      <c r="Y1383" s="18">
        <v>1.4999999999999999E-2</v>
      </c>
      <c r="Z1383" s="11" t="s">
        <v>5773</v>
      </c>
      <c r="AA1383" s="21" t="s">
        <v>5786</v>
      </c>
      <c r="AB1383" s="23" t="s">
        <v>18812</v>
      </c>
      <c r="AC1383" s="16" t="s">
        <v>742</v>
      </c>
      <c r="AD1383" s="16" t="s">
        <v>742</v>
      </c>
      <c r="AE1383" s="24" t="s">
        <v>24</v>
      </c>
      <c r="AF1383" s="16" t="s">
        <v>5821</v>
      </c>
      <c r="AG1383" s="12" t="s">
        <v>5766</v>
      </c>
      <c r="AH1383" s="39" t="e">
        <v>#N/A</v>
      </c>
      <c r="AI1383" s="13" t="s">
        <v>12478</v>
      </c>
      <c r="AJ1383" s="13" t="s">
        <v>12479</v>
      </c>
      <c r="AK1383" s="12" t="s">
        <v>17838</v>
      </c>
      <c r="AL1383" s="47">
        <v>26</v>
      </c>
      <c r="AM1383" s="47">
        <v>44</v>
      </c>
      <c r="AN1383" s="19" t="s">
        <v>5797</v>
      </c>
    </row>
    <row r="1384" spans="1:40" x14ac:dyDescent="0.3">
      <c r="A1384" s="12" t="s">
        <v>17758</v>
      </c>
      <c r="B1384" s="50" t="s">
        <v>12481</v>
      </c>
      <c r="C1384" s="10" t="s">
        <v>12480</v>
      </c>
      <c r="D1384" s="12"/>
      <c r="E1384" s="52" t="e">
        <v>#N/A</v>
      </c>
      <c r="F1384" s="12"/>
      <c r="G1384" s="52" t="e">
        <v>#N/A</v>
      </c>
      <c r="H1384" s="12"/>
      <c r="I1384" s="12"/>
      <c r="J1384" s="12" t="s">
        <v>75</v>
      </c>
      <c r="K1384" s="47" t="e">
        <v>#N/A</v>
      </c>
      <c r="L1384" s="25" t="s">
        <v>5791</v>
      </c>
      <c r="M1384" s="25" t="s">
        <v>12482</v>
      </c>
      <c r="N1384" s="47" t="s">
        <v>20158</v>
      </c>
      <c r="O1384" s="26" t="s">
        <v>12483</v>
      </c>
      <c r="P1384" s="26" t="s">
        <v>12484</v>
      </c>
      <c r="Q1384" s="57" t="s">
        <v>33</v>
      </c>
      <c r="R1384" s="57" t="s">
        <v>33</v>
      </c>
      <c r="S1384" s="57" t="s">
        <v>33</v>
      </c>
      <c r="T1384" s="27"/>
      <c r="U1384" s="27">
        <v>2E-3</v>
      </c>
      <c r="V1384" s="44">
        <v>9.6609545454545493</v>
      </c>
      <c r="W1384" s="44">
        <v>9.531618636363639</v>
      </c>
      <c r="X1384" s="44" t="s">
        <v>17785</v>
      </c>
      <c r="Y1384" s="29">
        <v>0.02</v>
      </c>
      <c r="Z1384" s="20" t="s">
        <v>5785</v>
      </c>
      <c r="AA1384" s="23" t="s">
        <v>5786</v>
      </c>
      <c r="AB1384" s="23" t="s">
        <v>18813</v>
      </c>
      <c r="AC1384" s="24" t="s">
        <v>742</v>
      </c>
      <c r="AD1384" s="24" t="s">
        <v>742</v>
      </c>
      <c r="AE1384" s="24" t="s">
        <v>24</v>
      </c>
      <c r="AF1384" s="24" t="s">
        <v>5821</v>
      </c>
      <c r="AG1384" s="25" t="s">
        <v>5766</v>
      </c>
      <c r="AH1384" s="39">
        <v>43063</v>
      </c>
      <c r="AI1384" s="26" t="s">
        <v>12485</v>
      </c>
      <c r="AJ1384" s="26" t="s">
        <v>12486</v>
      </c>
      <c r="AK1384" s="25" t="s">
        <v>17838</v>
      </c>
      <c r="AL1384" s="47">
        <v>26</v>
      </c>
      <c r="AM1384" s="47">
        <v>44</v>
      </c>
      <c r="AN1384" s="22" t="s">
        <v>5797</v>
      </c>
    </row>
    <row r="1385" spans="1:40" x14ac:dyDescent="0.3">
      <c r="A1385" s="12" t="s">
        <v>17758</v>
      </c>
      <c r="B1385" s="50" t="s">
        <v>12488</v>
      </c>
      <c r="C1385" s="10" t="s">
        <v>12487</v>
      </c>
      <c r="D1385" s="25"/>
      <c r="E1385" s="52" t="e">
        <v>#N/A</v>
      </c>
      <c r="F1385" s="12"/>
      <c r="G1385" s="52" t="e">
        <v>#N/A</v>
      </c>
      <c r="H1385" s="12"/>
      <c r="I1385" s="12"/>
      <c r="J1385" s="25" t="s">
        <v>75</v>
      </c>
      <c r="K1385" s="47" t="e">
        <v>#N/A</v>
      </c>
      <c r="L1385" s="25" t="s">
        <v>5791</v>
      </c>
      <c r="M1385" s="25" t="s">
        <v>12489</v>
      </c>
      <c r="N1385" s="47" t="s">
        <v>20159</v>
      </c>
      <c r="O1385" s="26" t="s">
        <v>12490</v>
      </c>
      <c r="P1385" s="26" t="s">
        <v>12491</v>
      </c>
      <c r="Q1385" s="57" t="s">
        <v>33</v>
      </c>
      <c r="R1385" s="57" t="s">
        <v>33</v>
      </c>
      <c r="S1385" s="57" t="s">
        <v>33</v>
      </c>
      <c r="T1385" s="27"/>
      <c r="U1385" s="27">
        <v>1E-3</v>
      </c>
      <c r="V1385" s="44">
        <v>0.86463636363636398</v>
      </c>
      <c r="W1385" s="44">
        <v>0.83726495454545469</v>
      </c>
      <c r="X1385" s="44" t="s">
        <v>17792</v>
      </c>
      <c r="Y1385" s="29">
        <v>5.9999999999999995E-4</v>
      </c>
      <c r="Z1385" s="20" t="s">
        <v>5785</v>
      </c>
      <c r="AA1385" s="23" t="s">
        <v>5774</v>
      </c>
      <c r="AB1385" s="23" t="s">
        <v>18814</v>
      </c>
      <c r="AC1385" s="24" t="s">
        <v>742</v>
      </c>
      <c r="AD1385" s="24" t="s">
        <v>742</v>
      </c>
      <c r="AE1385" s="24" t="s">
        <v>24</v>
      </c>
      <c r="AF1385" s="24" t="s">
        <v>5821</v>
      </c>
      <c r="AG1385" s="25" t="s">
        <v>5766</v>
      </c>
      <c r="AH1385" s="39">
        <v>42062</v>
      </c>
      <c r="AI1385" s="26" t="s">
        <v>12492</v>
      </c>
      <c r="AJ1385" s="26" t="s">
        <v>12493</v>
      </c>
      <c r="AK1385" s="25" t="s">
        <v>18681</v>
      </c>
      <c r="AL1385" s="47">
        <v>629</v>
      </c>
      <c r="AM1385" s="47">
        <v>976</v>
      </c>
      <c r="AN1385" s="22" t="s">
        <v>5797</v>
      </c>
    </row>
    <row r="1386" spans="1:40" x14ac:dyDescent="0.3">
      <c r="A1386" s="41"/>
      <c r="B1386" s="62" t="s">
        <v>20976</v>
      </c>
      <c r="C1386" s="62" t="s">
        <v>20975</v>
      </c>
      <c r="D1386" s="41"/>
      <c r="E1386" s="41"/>
      <c r="F1386" s="41"/>
      <c r="G1386" s="41"/>
      <c r="H1386" s="41"/>
      <c r="I1386" s="41"/>
      <c r="J1386" s="41"/>
      <c r="K1386" s="41"/>
      <c r="L1386" s="25" t="s">
        <v>5791</v>
      </c>
      <c r="M1386" s="43"/>
      <c r="N1386" s="43"/>
      <c r="O1386" s="41"/>
      <c r="P1386" s="41"/>
      <c r="Q1386" s="57" t="s">
        <v>33</v>
      </c>
      <c r="R1386" s="57" t="s">
        <v>24</v>
      </c>
      <c r="S1386" s="57" t="s">
        <v>24</v>
      </c>
      <c r="T1386" s="41"/>
      <c r="U1386" s="41"/>
      <c r="V1386" s="41"/>
      <c r="W1386" s="41"/>
      <c r="X1386" s="41"/>
      <c r="Y1386" s="41"/>
      <c r="Z1386" s="41" t="s">
        <v>5785</v>
      </c>
      <c r="AA1386" s="41"/>
      <c r="AB1386" s="41"/>
      <c r="AC1386" s="41"/>
      <c r="AD1386" s="41"/>
      <c r="AE1386" s="41"/>
      <c r="AF1386" s="41"/>
      <c r="AG1386" s="41"/>
      <c r="AH1386" s="39">
        <v>42047</v>
      </c>
      <c r="AI1386" s="41"/>
      <c r="AJ1386" s="41"/>
      <c r="AK1386" s="41"/>
      <c r="AL1386" s="41"/>
      <c r="AM1386" s="41"/>
      <c r="AN1386" s="41"/>
    </row>
    <row r="1387" spans="1:40" x14ac:dyDescent="0.3">
      <c r="A1387" s="41"/>
      <c r="B1387" s="62" t="s">
        <v>20974</v>
      </c>
      <c r="C1387" s="62" t="s">
        <v>20973</v>
      </c>
      <c r="D1387" s="41"/>
      <c r="E1387" s="41"/>
      <c r="F1387" s="41"/>
      <c r="G1387" s="41"/>
      <c r="H1387" s="41"/>
      <c r="I1387" s="41"/>
      <c r="J1387" s="41"/>
      <c r="K1387" s="41"/>
      <c r="L1387" s="25" t="s">
        <v>5791</v>
      </c>
      <c r="M1387" s="43"/>
      <c r="N1387" s="43"/>
      <c r="O1387" s="41"/>
      <c r="P1387" s="41"/>
      <c r="Q1387" s="57" t="s">
        <v>33</v>
      </c>
      <c r="R1387" s="57" t="s">
        <v>24</v>
      </c>
      <c r="S1387" s="57" t="s">
        <v>24</v>
      </c>
      <c r="T1387" s="41"/>
      <c r="U1387" s="41"/>
      <c r="V1387" s="41"/>
      <c r="W1387" s="41"/>
      <c r="X1387" s="41"/>
      <c r="Y1387" s="41"/>
      <c r="Z1387" s="41" t="s">
        <v>5785</v>
      </c>
      <c r="AA1387" s="41"/>
      <c r="AB1387" s="41"/>
      <c r="AC1387" s="41"/>
      <c r="AD1387" s="41"/>
      <c r="AE1387" s="41"/>
      <c r="AF1387" s="41"/>
      <c r="AG1387" s="41"/>
      <c r="AH1387" s="39">
        <v>42031</v>
      </c>
      <c r="AI1387" s="41"/>
      <c r="AJ1387" s="41"/>
      <c r="AK1387" s="41"/>
      <c r="AL1387" s="41"/>
      <c r="AM1387" s="41"/>
      <c r="AN1387" s="41"/>
    </row>
    <row r="1388" spans="1:40" x14ac:dyDescent="0.3">
      <c r="A1388" s="12" t="s">
        <v>33</v>
      </c>
      <c r="B1388" s="50" t="s">
        <v>12495</v>
      </c>
      <c r="C1388" s="10" t="s">
        <v>12494</v>
      </c>
      <c r="D1388" s="12" t="s">
        <v>3</v>
      </c>
      <c r="E1388" s="52" t="e">
        <v>#N/A</v>
      </c>
      <c r="F1388" s="12" t="s">
        <v>64</v>
      </c>
      <c r="G1388" s="52" t="e">
        <v>#N/A</v>
      </c>
      <c r="H1388" s="12" t="s">
        <v>17774</v>
      </c>
      <c r="I1388" s="12" t="s">
        <v>32</v>
      </c>
      <c r="J1388" s="25" t="s">
        <v>25</v>
      </c>
      <c r="K1388" s="47" t="e">
        <v>#N/A</v>
      </c>
      <c r="L1388" s="25" t="s">
        <v>5791</v>
      </c>
      <c r="M1388" s="25" t="s">
        <v>12496</v>
      </c>
      <c r="N1388" s="47" t="s">
        <v>20160</v>
      </c>
      <c r="O1388" s="26" t="s">
        <v>12497</v>
      </c>
      <c r="P1388" s="26" t="s">
        <v>12498</v>
      </c>
      <c r="Q1388" s="57" t="s">
        <v>24</v>
      </c>
      <c r="R1388" s="57" t="s">
        <v>33</v>
      </c>
      <c r="S1388" s="57" t="s">
        <v>33</v>
      </c>
      <c r="T1388" s="27"/>
      <c r="U1388" s="27">
        <v>2E-3</v>
      </c>
      <c r="V1388" s="44">
        <v>5.46268181818182</v>
      </c>
      <c r="W1388" s="44">
        <v>4.7738622727272721</v>
      </c>
      <c r="X1388" s="44" t="s">
        <v>17789</v>
      </c>
      <c r="Y1388" s="29">
        <v>0.05</v>
      </c>
      <c r="Z1388" s="20" t="s">
        <v>5773</v>
      </c>
      <c r="AA1388" s="23" t="s">
        <v>5786</v>
      </c>
      <c r="AB1388" s="23" t="s">
        <v>18812</v>
      </c>
      <c r="AC1388" s="24" t="s">
        <v>742</v>
      </c>
      <c r="AD1388" s="24" t="s">
        <v>742</v>
      </c>
      <c r="AE1388" s="20" t="s">
        <v>19248</v>
      </c>
      <c r="AF1388" s="24" t="s">
        <v>5821</v>
      </c>
      <c r="AG1388" s="25" t="s">
        <v>5766</v>
      </c>
      <c r="AH1388" s="39" t="e">
        <v>#N/A</v>
      </c>
      <c r="AI1388" s="26" t="s">
        <v>12499</v>
      </c>
      <c r="AJ1388" s="26" t="s">
        <v>12500</v>
      </c>
      <c r="AK1388" s="25" t="s">
        <v>1043</v>
      </c>
      <c r="AL1388" s="47">
        <v>143</v>
      </c>
      <c r="AM1388" s="47">
        <v>248</v>
      </c>
      <c r="AN1388" s="22" t="s">
        <v>5797</v>
      </c>
    </row>
    <row r="1389" spans="1:40" x14ac:dyDescent="0.3">
      <c r="A1389" s="12" t="s">
        <v>17762</v>
      </c>
      <c r="B1389" s="50" t="s">
        <v>12502</v>
      </c>
      <c r="C1389" s="10" t="s">
        <v>12501</v>
      </c>
      <c r="D1389" s="12" t="s">
        <v>3</v>
      </c>
      <c r="E1389" s="52" t="e">
        <v>#N/A</v>
      </c>
      <c r="F1389" s="12" t="s">
        <v>64</v>
      </c>
      <c r="G1389" s="52" t="e">
        <v>#N/A</v>
      </c>
      <c r="H1389" s="12" t="s">
        <v>17774</v>
      </c>
      <c r="I1389" s="12" t="s">
        <v>202</v>
      </c>
      <c r="J1389" s="25"/>
      <c r="K1389" s="47" t="e">
        <v>#N/A</v>
      </c>
      <c r="L1389" s="25" t="s">
        <v>5791</v>
      </c>
      <c r="M1389" s="25" t="s">
        <v>12503</v>
      </c>
      <c r="N1389" s="47" t="s">
        <v>20164</v>
      </c>
      <c r="O1389" s="26" t="s">
        <v>12504</v>
      </c>
      <c r="P1389" s="26" t="s">
        <v>12505</v>
      </c>
      <c r="Q1389" s="57" t="s">
        <v>24</v>
      </c>
      <c r="R1389" s="57" t="s">
        <v>33</v>
      </c>
      <c r="S1389" s="57" t="s">
        <v>33</v>
      </c>
      <c r="T1389" s="27"/>
      <c r="U1389" s="27">
        <v>4.0000000000000001E-3</v>
      </c>
      <c r="V1389" s="44">
        <v>9.7708181818181803</v>
      </c>
      <c r="W1389" s="44">
        <v>8.4455016818181825</v>
      </c>
      <c r="X1389" s="44" t="s">
        <v>17784</v>
      </c>
      <c r="Y1389" s="29">
        <v>6.0000000000000001E-3</v>
      </c>
      <c r="Z1389" s="20" t="s">
        <v>5785</v>
      </c>
      <c r="AA1389" s="23" t="s">
        <v>5774</v>
      </c>
      <c r="AB1389" s="23" t="s">
        <v>18814</v>
      </c>
      <c r="AC1389" s="24" t="s">
        <v>742</v>
      </c>
      <c r="AD1389" s="24" t="s">
        <v>742</v>
      </c>
      <c r="AE1389" s="20" t="s">
        <v>19248</v>
      </c>
      <c r="AF1389" s="24" t="s">
        <v>5821</v>
      </c>
      <c r="AG1389" s="25" t="s">
        <v>5766</v>
      </c>
      <c r="AH1389" s="39" t="e">
        <v>#N/A</v>
      </c>
      <c r="AI1389" s="32" t="s">
        <v>12506</v>
      </c>
      <c r="AJ1389" s="32" t="s">
        <v>12507</v>
      </c>
      <c r="AK1389" s="25" t="s">
        <v>17996</v>
      </c>
      <c r="AL1389" s="47">
        <v>143</v>
      </c>
      <c r="AM1389" s="47">
        <v>251</v>
      </c>
      <c r="AN1389" s="22" t="s">
        <v>5797</v>
      </c>
    </row>
    <row r="1390" spans="1:40" x14ac:dyDescent="0.3">
      <c r="A1390" s="12" t="s">
        <v>17762</v>
      </c>
      <c r="B1390" s="50" t="s">
        <v>12509</v>
      </c>
      <c r="C1390" s="10" t="s">
        <v>12508</v>
      </c>
      <c r="D1390" s="12" t="s">
        <v>3</v>
      </c>
      <c r="E1390" s="52" t="e">
        <v>#N/A</v>
      </c>
      <c r="F1390" s="12" t="s">
        <v>64</v>
      </c>
      <c r="G1390" s="52" t="e">
        <v>#N/A</v>
      </c>
      <c r="H1390" s="12" t="s">
        <v>17774</v>
      </c>
      <c r="I1390" s="12" t="s">
        <v>17761</v>
      </c>
      <c r="J1390" s="25"/>
      <c r="K1390" s="47" t="e">
        <v>#N/A</v>
      </c>
      <c r="L1390" s="25" t="s">
        <v>5791</v>
      </c>
      <c r="M1390" s="25" t="s">
        <v>12510</v>
      </c>
      <c r="N1390" s="47" t="s">
        <v>20162</v>
      </c>
      <c r="O1390" s="26" t="s">
        <v>12511</v>
      </c>
      <c r="P1390" s="26" t="s">
        <v>12512</v>
      </c>
      <c r="Q1390" s="57" t="s">
        <v>24</v>
      </c>
      <c r="R1390" s="57" t="s">
        <v>33</v>
      </c>
      <c r="S1390" s="57" t="s">
        <v>33</v>
      </c>
      <c r="T1390" s="27"/>
      <c r="U1390" s="27">
        <v>4.0000000000000001E-3</v>
      </c>
      <c r="V1390" s="44">
        <v>10.3412272727273</v>
      </c>
      <c r="W1390" s="44">
        <v>9.1643610454545428</v>
      </c>
      <c r="X1390" s="44" t="s">
        <v>17784</v>
      </c>
      <c r="Y1390" s="29">
        <v>0.03</v>
      </c>
      <c r="Z1390" s="20" t="s">
        <v>5785</v>
      </c>
      <c r="AA1390" s="23" t="s">
        <v>5774</v>
      </c>
      <c r="AB1390" s="23" t="s">
        <v>18814</v>
      </c>
      <c r="AC1390" s="24" t="s">
        <v>742</v>
      </c>
      <c r="AD1390" s="24" t="s">
        <v>742</v>
      </c>
      <c r="AE1390" s="20" t="s">
        <v>19248</v>
      </c>
      <c r="AF1390" s="24" t="s">
        <v>5821</v>
      </c>
      <c r="AG1390" s="25" t="s">
        <v>5766</v>
      </c>
      <c r="AH1390" s="39" t="e">
        <v>#N/A</v>
      </c>
      <c r="AI1390" s="32" t="s">
        <v>12513</v>
      </c>
      <c r="AJ1390" s="32" t="s">
        <v>12514</v>
      </c>
      <c r="AK1390" s="25" t="s">
        <v>17994</v>
      </c>
      <c r="AL1390" s="47">
        <v>143</v>
      </c>
      <c r="AM1390" s="47">
        <v>249</v>
      </c>
      <c r="AN1390" s="22" t="s">
        <v>5797</v>
      </c>
    </row>
    <row r="1391" spans="1:40" x14ac:dyDescent="0.3">
      <c r="A1391" s="12" t="s">
        <v>17762</v>
      </c>
      <c r="B1391" s="50" t="s">
        <v>12516</v>
      </c>
      <c r="C1391" s="10" t="s">
        <v>12515</v>
      </c>
      <c r="D1391" s="12" t="s">
        <v>3</v>
      </c>
      <c r="E1391" s="52" t="e">
        <v>#N/A</v>
      </c>
      <c r="F1391" s="12" t="s">
        <v>64</v>
      </c>
      <c r="G1391" s="52" t="e">
        <v>#N/A</v>
      </c>
      <c r="H1391" s="12" t="s">
        <v>17774</v>
      </c>
      <c r="I1391" s="12" t="s">
        <v>17760</v>
      </c>
      <c r="J1391" s="25"/>
      <c r="K1391" s="47" t="e">
        <v>#N/A</v>
      </c>
      <c r="L1391" s="25" t="s">
        <v>5791</v>
      </c>
      <c r="M1391" s="25" t="s">
        <v>12517</v>
      </c>
      <c r="N1391" s="47" t="s">
        <v>20161</v>
      </c>
      <c r="O1391" s="26" t="s">
        <v>12518</v>
      </c>
      <c r="P1391" s="26" t="s">
        <v>12519</v>
      </c>
      <c r="Q1391" s="57" t="s">
        <v>24</v>
      </c>
      <c r="R1391" s="57" t="s">
        <v>33</v>
      </c>
      <c r="S1391" s="57" t="s">
        <v>33</v>
      </c>
      <c r="T1391" s="27"/>
      <c r="U1391" s="27">
        <v>6.0000000000000001E-3</v>
      </c>
      <c r="V1391" s="44">
        <v>9.9130000000000003</v>
      </c>
      <c r="W1391" s="44">
        <v>8.9593968181818173</v>
      </c>
      <c r="X1391" s="44" t="s">
        <v>17784</v>
      </c>
      <c r="Y1391" s="29">
        <v>6.0000000000000001E-3</v>
      </c>
      <c r="Z1391" s="20" t="s">
        <v>5785</v>
      </c>
      <c r="AA1391" s="23" t="s">
        <v>5774</v>
      </c>
      <c r="AB1391" s="23" t="s">
        <v>18814</v>
      </c>
      <c r="AC1391" s="24" t="s">
        <v>742</v>
      </c>
      <c r="AD1391" s="24" t="s">
        <v>742</v>
      </c>
      <c r="AE1391" s="20" t="s">
        <v>19248</v>
      </c>
      <c r="AF1391" s="24" t="s">
        <v>5821</v>
      </c>
      <c r="AG1391" s="25" t="s">
        <v>5766</v>
      </c>
      <c r="AH1391" s="39" t="e">
        <v>#N/A</v>
      </c>
      <c r="AI1391" s="32" t="s">
        <v>6845</v>
      </c>
      <c r="AJ1391" s="32" t="s">
        <v>12520</v>
      </c>
      <c r="AK1391" s="25" t="s">
        <v>17991</v>
      </c>
      <c r="AL1391" s="47">
        <v>143</v>
      </c>
      <c r="AM1391" s="47">
        <v>245</v>
      </c>
      <c r="AN1391" s="22" t="s">
        <v>5797</v>
      </c>
    </row>
    <row r="1392" spans="1:40" x14ac:dyDescent="0.3">
      <c r="A1392" s="12" t="s">
        <v>33</v>
      </c>
      <c r="B1392" s="50" t="s">
        <v>12522</v>
      </c>
      <c r="C1392" s="10" t="s">
        <v>12521</v>
      </c>
      <c r="D1392" s="12" t="s">
        <v>236</v>
      </c>
      <c r="E1392" s="52" t="e">
        <v>#N/A</v>
      </c>
      <c r="F1392" s="12" t="s">
        <v>64</v>
      </c>
      <c r="G1392" s="52" t="e">
        <v>#N/A</v>
      </c>
      <c r="H1392" s="12" t="s">
        <v>17774</v>
      </c>
      <c r="I1392" s="12" t="s">
        <v>32</v>
      </c>
      <c r="J1392" s="25" t="s">
        <v>25</v>
      </c>
      <c r="K1392" s="47" t="e">
        <v>#N/A</v>
      </c>
      <c r="L1392" s="25" t="s">
        <v>5791</v>
      </c>
      <c r="M1392" s="25" t="s">
        <v>12523</v>
      </c>
      <c r="N1392" s="47" t="s">
        <v>20163</v>
      </c>
      <c r="O1392" s="26" t="s">
        <v>12524</v>
      </c>
      <c r="P1392" s="26" t="s">
        <v>12525</v>
      </c>
      <c r="Q1392" s="57" t="s">
        <v>33</v>
      </c>
      <c r="R1392" s="57" t="s">
        <v>33</v>
      </c>
      <c r="S1392" s="57" t="s">
        <v>33</v>
      </c>
      <c r="T1392" s="27"/>
      <c r="U1392" s="27">
        <v>3.0000000000000001E-3</v>
      </c>
      <c r="V1392" s="44">
        <v>22.889363636363601</v>
      </c>
      <c r="W1392" s="44">
        <v>21.525622454545456</v>
      </c>
      <c r="X1392" s="44" t="s">
        <v>17786</v>
      </c>
      <c r="Y1392" s="29">
        <v>0.03</v>
      </c>
      <c r="Z1392" s="20" t="s">
        <v>5785</v>
      </c>
      <c r="AA1392" s="23" t="s">
        <v>5786</v>
      </c>
      <c r="AB1392" s="23" t="s">
        <v>18813</v>
      </c>
      <c r="AC1392" s="24" t="s">
        <v>742</v>
      </c>
      <c r="AD1392" s="24" t="s">
        <v>742</v>
      </c>
      <c r="AE1392" s="20" t="s">
        <v>19248</v>
      </c>
      <c r="AF1392" s="24" t="s">
        <v>5821</v>
      </c>
      <c r="AG1392" s="25" t="s">
        <v>5766</v>
      </c>
      <c r="AH1392" s="39">
        <v>43669</v>
      </c>
      <c r="AI1392" s="26" t="s">
        <v>12526</v>
      </c>
      <c r="AJ1392" s="26" t="s">
        <v>12527</v>
      </c>
      <c r="AK1392" s="25" t="s">
        <v>18000</v>
      </c>
      <c r="AL1392" s="47">
        <v>144</v>
      </c>
      <c r="AM1392" s="47">
        <v>255</v>
      </c>
      <c r="AN1392" s="22" t="s">
        <v>5797</v>
      </c>
    </row>
    <row r="1393" spans="1:40" x14ac:dyDescent="0.3">
      <c r="A1393" s="12" t="s">
        <v>17758</v>
      </c>
      <c r="B1393" s="50" t="s">
        <v>12529</v>
      </c>
      <c r="C1393" s="10" t="s">
        <v>12528</v>
      </c>
      <c r="D1393" s="12"/>
      <c r="E1393" s="52" t="e">
        <v>#N/A</v>
      </c>
      <c r="F1393" s="12"/>
      <c r="G1393" s="52" t="e">
        <v>#N/A</v>
      </c>
      <c r="H1393" s="12"/>
      <c r="I1393" s="12"/>
      <c r="J1393" s="12" t="s">
        <v>75</v>
      </c>
      <c r="K1393" s="47" t="e">
        <v>#N/A</v>
      </c>
      <c r="L1393" s="25" t="s">
        <v>5791</v>
      </c>
      <c r="M1393" s="25" t="s">
        <v>12530</v>
      </c>
      <c r="N1393" s="47" t="s">
        <v>20172</v>
      </c>
      <c r="O1393" s="26" t="s">
        <v>12531</v>
      </c>
      <c r="P1393" s="26" t="s">
        <v>12532</v>
      </c>
      <c r="Q1393" s="57" t="s">
        <v>24</v>
      </c>
      <c r="R1393" s="57" t="s">
        <v>33</v>
      </c>
      <c r="S1393" s="57" t="s">
        <v>33</v>
      </c>
      <c r="T1393" s="27"/>
      <c r="U1393" s="27">
        <v>1.65E-3</v>
      </c>
      <c r="V1393" s="44">
        <v>19.797045454545501</v>
      </c>
      <c r="W1393" s="44">
        <v>18.851195772727269</v>
      </c>
      <c r="X1393" s="44" t="s">
        <v>17790</v>
      </c>
      <c r="Y1393" s="29">
        <v>0.02</v>
      </c>
      <c r="Z1393" s="20" t="s">
        <v>5785</v>
      </c>
      <c r="AA1393" s="23" t="s">
        <v>5774</v>
      </c>
      <c r="AB1393" s="23" t="s">
        <v>18814</v>
      </c>
      <c r="AC1393" s="24" t="s">
        <v>742</v>
      </c>
      <c r="AD1393" s="24" t="s">
        <v>742</v>
      </c>
      <c r="AE1393" s="24" t="s">
        <v>24</v>
      </c>
      <c r="AF1393" s="24" t="s">
        <v>5821</v>
      </c>
      <c r="AG1393" s="25" t="s">
        <v>5766</v>
      </c>
      <c r="AH1393" s="39" t="e">
        <v>#N/A</v>
      </c>
      <c r="AI1393" s="26" t="s">
        <v>12533</v>
      </c>
      <c r="AJ1393" s="26" t="s">
        <v>12534</v>
      </c>
      <c r="AK1393" s="25" t="s">
        <v>18072</v>
      </c>
      <c r="AL1393" s="47">
        <v>205</v>
      </c>
      <c r="AM1393" s="47">
        <v>331</v>
      </c>
      <c r="AN1393" s="22" t="s">
        <v>5797</v>
      </c>
    </row>
    <row r="1394" spans="1:40" x14ac:dyDescent="0.3">
      <c r="A1394" s="12" t="s">
        <v>17758</v>
      </c>
      <c r="B1394" s="50" t="s">
        <v>12536</v>
      </c>
      <c r="C1394" s="10" t="s">
        <v>12535</v>
      </c>
      <c r="D1394" s="12"/>
      <c r="E1394" s="52" t="e">
        <v>#N/A</v>
      </c>
      <c r="F1394" s="12"/>
      <c r="G1394" s="52" t="e">
        <v>#N/A</v>
      </c>
      <c r="H1394" s="12"/>
      <c r="I1394" s="12"/>
      <c r="J1394" s="12" t="s">
        <v>75</v>
      </c>
      <c r="K1394" s="47" t="e">
        <v>#N/A</v>
      </c>
      <c r="L1394" s="25" t="s">
        <v>5791</v>
      </c>
      <c r="M1394" s="25" t="s">
        <v>12537</v>
      </c>
      <c r="N1394" s="47" t="s">
        <v>20173</v>
      </c>
      <c r="O1394" s="26" t="s">
        <v>12538</v>
      </c>
      <c r="P1394" s="26" t="s">
        <v>12539</v>
      </c>
      <c r="Q1394" s="57" t="s">
        <v>24</v>
      </c>
      <c r="R1394" s="57" t="s">
        <v>33</v>
      </c>
      <c r="S1394" s="57" t="s">
        <v>33</v>
      </c>
      <c r="T1394" s="27"/>
      <c r="U1394" s="27">
        <v>1.65E-3</v>
      </c>
      <c r="V1394" s="44">
        <v>6.5945</v>
      </c>
      <c r="W1394" s="44">
        <v>6.2105120454545464</v>
      </c>
      <c r="X1394" s="44" t="s">
        <v>17788</v>
      </c>
      <c r="Y1394" s="29">
        <v>0.01</v>
      </c>
      <c r="Z1394" s="20" t="s">
        <v>5785</v>
      </c>
      <c r="AA1394" s="23" t="s">
        <v>5786</v>
      </c>
      <c r="AB1394" s="23" t="s">
        <v>18813</v>
      </c>
      <c r="AC1394" s="24" t="s">
        <v>742</v>
      </c>
      <c r="AD1394" s="24" t="s">
        <v>742</v>
      </c>
      <c r="AE1394" s="24" t="s">
        <v>24</v>
      </c>
      <c r="AF1394" s="24" t="s">
        <v>5821</v>
      </c>
      <c r="AG1394" s="25" t="s">
        <v>5766</v>
      </c>
      <c r="AH1394" s="39" t="e">
        <v>#N/A</v>
      </c>
      <c r="AI1394" s="26" t="s">
        <v>12540</v>
      </c>
      <c r="AJ1394" s="26" t="s">
        <v>12541</v>
      </c>
      <c r="AK1394" s="25" t="s">
        <v>18086</v>
      </c>
      <c r="AL1394" s="47">
        <v>209</v>
      </c>
      <c r="AM1394" s="47">
        <v>345</v>
      </c>
      <c r="AN1394" s="22" t="s">
        <v>5797</v>
      </c>
    </row>
    <row r="1395" spans="1:40" x14ac:dyDescent="0.3">
      <c r="A1395" s="12" t="s">
        <v>17758</v>
      </c>
      <c r="B1395" s="50" t="s">
        <v>12543</v>
      </c>
      <c r="C1395" s="10" t="s">
        <v>12542</v>
      </c>
      <c r="D1395" s="12"/>
      <c r="E1395" s="52" t="e">
        <v>#N/A</v>
      </c>
      <c r="F1395" s="12"/>
      <c r="G1395" s="52" t="e">
        <v>#N/A</v>
      </c>
      <c r="H1395" s="12"/>
      <c r="I1395" s="12"/>
      <c r="J1395" s="12" t="s">
        <v>75</v>
      </c>
      <c r="K1395" s="47" t="e">
        <v>#N/A</v>
      </c>
      <c r="L1395" s="25" t="s">
        <v>5791</v>
      </c>
      <c r="M1395" s="25" t="s">
        <v>12544</v>
      </c>
      <c r="N1395" s="47" t="s">
        <v>20174</v>
      </c>
      <c r="O1395" s="26" t="s">
        <v>12545</v>
      </c>
      <c r="P1395" s="26" t="s">
        <v>12546</v>
      </c>
      <c r="Q1395" s="57" t="s">
        <v>24</v>
      </c>
      <c r="R1395" s="57" t="s">
        <v>33</v>
      </c>
      <c r="S1395" s="57" t="s">
        <v>33</v>
      </c>
      <c r="T1395" s="27"/>
      <c r="U1395" s="27">
        <v>1.65E-3</v>
      </c>
      <c r="V1395" s="44">
        <v>8.0589545454545508</v>
      </c>
      <c r="W1395" s="44">
        <v>7.5788474545454534</v>
      </c>
      <c r="X1395" s="44" t="s">
        <v>17785</v>
      </c>
      <c r="Y1395" s="29">
        <v>1.4999999999999999E-2</v>
      </c>
      <c r="Z1395" s="20" t="s">
        <v>5785</v>
      </c>
      <c r="AA1395" s="23" t="s">
        <v>5786</v>
      </c>
      <c r="AB1395" s="23" t="s">
        <v>18813</v>
      </c>
      <c r="AC1395" s="24" t="s">
        <v>742</v>
      </c>
      <c r="AD1395" s="24" t="s">
        <v>742</v>
      </c>
      <c r="AE1395" s="24" t="s">
        <v>24</v>
      </c>
      <c r="AF1395" s="24" t="s">
        <v>5821</v>
      </c>
      <c r="AG1395" s="25" t="s">
        <v>5766</v>
      </c>
      <c r="AH1395" s="39" t="e">
        <v>#N/A</v>
      </c>
      <c r="AI1395" s="26" t="s">
        <v>12547</v>
      </c>
      <c r="AJ1395" s="26" t="s">
        <v>12548</v>
      </c>
      <c r="AK1395" s="25" t="s">
        <v>18083</v>
      </c>
      <c r="AL1395" s="47">
        <v>209</v>
      </c>
      <c r="AM1395" s="47">
        <v>342</v>
      </c>
      <c r="AN1395" s="22" t="s">
        <v>5797</v>
      </c>
    </row>
    <row r="1396" spans="1:40" x14ac:dyDescent="0.3">
      <c r="A1396" s="12" t="s">
        <v>17758</v>
      </c>
      <c r="B1396" s="50" t="s">
        <v>12550</v>
      </c>
      <c r="C1396" s="10" t="s">
        <v>12549</v>
      </c>
      <c r="D1396" s="12"/>
      <c r="E1396" s="52" t="e">
        <v>#N/A</v>
      </c>
      <c r="F1396" s="12"/>
      <c r="G1396" s="52" t="e">
        <v>#N/A</v>
      </c>
      <c r="H1396" s="12"/>
      <c r="I1396" s="12"/>
      <c r="J1396" s="12" t="s">
        <v>75</v>
      </c>
      <c r="K1396" s="47" t="e">
        <v>#N/A</v>
      </c>
      <c r="L1396" s="25" t="s">
        <v>5791</v>
      </c>
      <c r="M1396" s="25" t="s">
        <v>12551</v>
      </c>
      <c r="N1396" s="47" t="s">
        <v>20175</v>
      </c>
      <c r="O1396" s="26" t="s">
        <v>12552</v>
      </c>
      <c r="P1396" s="26" t="s">
        <v>12553</v>
      </c>
      <c r="Q1396" s="57" t="s">
        <v>24</v>
      </c>
      <c r="R1396" s="57" t="s">
        <v>33</v>
      </c>
      <c r="S1396" s="57" t="s">
        <v>33</v>
      </c>
      <c r="T1396" s="27"/>
      <c r="U1396" s="27">
        <v>1.65E-3</v>
      </c>
      <c r="V1396" s="44">
        <v>5.8656363636363604</v>
      </c>
      <c r="W1396" s="44">
        <v>5.6253014999999991</v>
      </c>
      <c r="X1396" s="44" t="s">
        <v>17788</v>
      </c>
      <c r="Y1396" s="29">
        <v>1.4999999999999999E-2</v>
      </c>
      <c r="Z1396" s="20" t="s">
        <v>5785</v>
      </c>
      <c r="AA1396" s="23" t="s">
        <v>5786</v>
      </c>
      <c r="AB1396" s="23" t="s">
        <v>18813</v>
      </c>
      <c r="AC1396" s="24" t="s">
        <v>742</v>
      </c>
      <c r="AD1396" s="24" t="s">
        <v>742</v>
      </c>
      <c r="AE1396" s="24" t="s">
        <v>24</v>
      </c>
      <c r="AF1396" s="24" t="s">
        <v>5821</v>
      </c>
      <c r="AG1396" s="25" t="s">
        <v>5766</v>
      </c>
      <c r="AH1396" s="39" t="e">
        <v>#N/A</v>
      </c>
      <c r="AI1396" s="26" t="s">
        <v>12554</v>
      </c>
      <c r="AJ1396" s="26" t="s">
        <v>12555</v>
      </c>
      <c r="AK1396" s="25" t="s">
        <v>18084</v>
      </c>
      <c r="AL1396" s="47">
        <v>209</v>
      </c>
      <c r="AM1396" s="47">
        <v>343</v>
      </c>
      <c r="AN1396" s="22" t="s">
        <v>5797</v>
      </c>
    </row>
    <row r="1397" spans="1:40" x14ac:dyDescent="0.3">
      <c r="A1397" s="12" t="s">
        <v>17758</v>
      </c>
      <c r="B1397" s="50" t="s">
        <v>12557</v>
      </c>
      <c r="C1397" s="10" t="s">
        <v>12556</v>
      </c>
      <c r="D1397" s="12"/>
      <c r="E1397" s="52" t="e">
        <v>#N/A</v>
      </c>
      <c r="F1397" s="12"/>
      <c r="G1397" s="52" t="e">
        <v>#N/A</v>
      </c>
      <c r="H1397" s="12"/>
      <c r="I1397" s="12"/>
      <c r="J1397" s="12" t="s">
        <v>75</v>
      </c>
      <c r="K1397" s="47" t="e">
        <v>#N/A</v>
      </c>
      <c r="L1397" s="25" t="s">
        <v>5791</v>
      </c>
      <c r="M1397" s="25" t="s">
        <v>12558</v>
      </c>
      <c r="N1397" s="47" t="s">
        <v>20176</v>
      </c>
      <c r="O1397" s="26" t="s">
        <v>12559</v>
      </c>
      <c r="P1397" s="26" t="s">
        <v>12560</v>
      </c>
      <c r="Q1397" s="57" t="s">
        <v>24</v>
      </c>
      <c r="R1397" s="57" t="s">
        <v>33</v>
      </c>
      <c r="S1397" s="57" t="s">
        <v>33</v>
      </c>
      <c r="T1397" s="27"/>
      <c r="U1397" s="27">
        <v>1.65E-3</v>
      </c>
      <c r="V1397" s="44">
        <v>9.8818181818181792</v>
      </c>
      <c r="W1397" s="44">
        <v>9.586845363636364</v>
      </c>
      <c r="X1397" s="44" t="s">
        <v>17787</v>
      </c>
      <c r="Y1397" s="29">
        <v>1.4999999999999999E-2</v>
      </c>
      <c r="Z1397" s="20" t="s">
        <v>5785</v>
      </c>
      <c r="AA1397" s="23" t="s">
        <v>5786</v>
      </c>
      <c r="AB1397" s="23" t="s">
        <v>18813</v>
      </c>
      <c r="AC1397" s="24" t="s">
        <v>742</v>
      </c>
      <c r="AD1397" s="24" t="s">
        <v>742</v>
      </c>
      <c r="AE1397" s="24" t="s">
        <v>24</v>
      </c>
      <c r="AF1397" s="24" t="s">
        <v>5821</v>
      </c>
      <c r="AG1397" s="25" t="s">
        <v>5766</v>
      </c>
      <c r="AH1397" s="39" t="e">
        <v>#N/A</v>
      </c>
      <c r="AI1397" s="26" t="s">
        <v>12561</v>
      </c>
      <c r="AJ1397" s="26" t="s">
        <v>12562</v>
      </c>
      <c r="AK1397" s="25" t="s">
        <v>18085</v>
      </c>
      <c r="AL1397" s="47">
        <v>209</v>
      </c>
      <c r="AM1397" s="47">
        <v>344</v>
      </c>
      <c r="AN1397" s="22" t="s">
        <v>5797</v>
      </c>
    </row>
    <row r="1398" spans="1:40" x14ac:dyDescent="0.3">
      <c r="A1398" s="41"/>
      <c r="B1398" s="62" t="s">
        <v>20218</v>
      </c>
      <c r="C1398" s="62" t="s">
        <v>20991</v>
      </c>
      <c r="D1398" s="41"/>
      <c r="E1398" s="41"/>
      <c r="F1398" s="41"/>
      <c r="G1398" s="41"/>
      <c r="H1398" s="41"/>
      <c r="I1398" s="41"/>
      <c r="J1398" s="41"/>
      <c r="K1398" s="41"/>
      <c r="L1398" s="25" t="s">
        <v>5791</v>
      </c>
      <c r="M1398" s="43"/>
      <c r="N1398" s="47" t="s">
        <v>20219</v>
      </c>
      <c r="O1398" s="41"/>
      <c r="P1398" s="41"/>
      <c r="Q1398" s="57" t="s">
        <v>33</v>
      </c>
      <c r="R1398" s="57" t="s">
        <v>24</v>
      </c>
      <c r="S1398" s="57" t="s">
        <v>33</v>
      </c>
      <c r="T1398" s="41"/>
      <c r="U1398" s="41"/>
      <c r="V1398" s="41"/>
      <c r="W1398" s="41"/>
      <c r="X1398" s="41"/>
      <c r="Y1398" s="41"/>
      <c r="Z1398" s="41"/>
      <c r="AA1398" s="41"/>
      <c r="AB1398" s="41"/>
      <c r="AC1398" s="41"/>
      <c r="AD1398" s="41"/>
      <c r="AE1398" s="41"/>
      <c r="AF1398" s="41"/>
      <c r="AG1398" s="41"/>
      <c r="AH1398" s="39">
        <v>43949</v>
      </c>
      <c r="AI1398" s="41"/>
      <c r="AJ1398" s="41"/>
      <c r="AK1398" s="41"/>
      <c r="AL1398" s="41"/>
      <c r="AM1398" s="41"/>
      <c r="AN1398" s="41"/>
    </row>
    <row r="1399" spans="1:40" x14ac:dyDescent="0.3">
      <c r="A1399" s="12" t="s">
        <v>17758</v>
      </c>
      <c r="B1399" s="50" t="s">
        <v>12564</v>
      </c>
      <c r="C1399" s="10" t="s">
        <v>12563</v>
      </c>
      <c r="D1399" s="25"/>
      <c r="E1399" s="52" t="e">
        <v>#N/A</v>
      </c>
      <c r="F1399" s="12"/>
      <c r="G1399" s="52" t="e">
        <v>#N/A</v>
      </c>
      <c r="H1399" s="12"/>
      <c r="I1399" s="12"/>
      <c r="J1399" s="25" t="s">
        <v>75</v>
      </c>
      <c r="K1399" s="47" t="e">
        <v>#N/A</v>
      </c>
      <c r="L1399" s="25" t="s">
        <v>5791</v>
      </c>
      <c r="M1399" s="25" t="s">
        <v>12565</v>
      </c>
      <c r="N1399" s="25"/>
      <c r="O1399" s="26" t="s">
        <v>12566</v>
      </c>
      <c r="P1399" s="26" t="s">
        <v>12567</v>
      </c>
      <c r="Q1399" s="57" t="s">
        <v>24</v>
      </c>
      <c r="R1399" s="57" t="s">
        <v>33</v>
      </c>
      <c r="S1399" s="57" t="s">
        <v>24</v>
      </c>
      <c r="T1399" s="27"/>
      <c r="U1399" s="27">
        <v>1E-3</v>
      </c>
      <c r="V1399" s="44">
        <v>9.36168181818182</v>
      </c>
      <c r="W1399" s="44">
        <v>8.8736364545454567</v>
      </c>
      <c r="X1399" s="44" t="s">
        <v>17795</v>
      </c>
      <c r="Y1399" s="29">
        <v>1.4999999999999999E-2</v>
      </c>
      <c r="Z1399" s="20" t="s">
        <v>5773</v>
      </c>
      <c r="AA1399" s="23" t="s">
        <v>5774</v>
      </c>
      <c r="AB1399" s="23" t="s">
        <v>18811</v>
      </c>
      <c r="AC1399" s="24" t="s">
        <v>26</v>
      </c>
      <c r="AD1399" s="24" t="s">
        <v>742</v>
      </c>
      <c r="AE1399" s="24" t="s">
        <v>24</v>
      </c>
      <c r="AF1399" s="24" t="s">
        <v>5821</v>
      </c>
      <c r="AG1399" s="25" t="s">
        <v>5766</v>
      </c>
      <c r="AH1399" s="39" t="e">
        <v>#N/A</v>
      </c>
      <c r="AI1399" s="26" t="s">
        <v>12568</v>
      </c>
      <c r="AJ1399" s="26" t="s">
        <v>12569</v>
      </c>
      <c r="AK1399" s="25" t="s">
        <v>18687</v>
      </c>
      <c r="AL1399" s="47">
        <v>633</v>
      </c>
      <c r="AM1399" s="47">
        <v>982</v>
      </c>
      <c r="AN1399" s="22" t="s">
        <v>5797</v>
      </c>
    </row>
    <row r="1400" spans="1:40" x14ac:dyDescent="0.3">
      <c r="A1400" s="41"/>
      <c r="B1400" s="41" t="s">
        <v>20180</v>
      </c>
      <c r="C1400" s="41" t="s">
        <v>20179</v>
      </c>
      <c r="D1400" s="41"/>
      <c r="E1400" s="41"/>
      <c r="F1400" s="41"/>
      <c r="G1400" s="41"/>
      <c r="H1400" s="41"/>
      <c r="I1400" s="41"/>
      <c r="J1400" s="41"/>
      <c r="K1400" s="41"/>
      <c r="L1400" s="25" t="s">
        <v>5791</v>
      </c>
      <c r="M1400" s="43"/>
      <c r="N1400" s="43" t="s">
        <v>20181</v>
      </c>
      <c r="O1400" s="41"/>
      <c r="P1400" s="41"/>
      <c r="Q1400" s="57" t="s">
        <v>24</v>
      </c>
      <c r="R1400" s="57" t="s">
        <v>24</v>
      </c>
      <c r="S1400" s="57" t="s">
        <v>33</v>
      </c>
      <c r="T1400" s="41"/>
      <c r="U1400" s="41"/>
      <c r="V1400" s="41"/>
      <c r="W1400" s="41"/>
      <c r="X1400" s="41"/>
      <c r="Y1400" s="41"/>
      <c r="Z1400" s="41"/>
      <c r="AA1400" s="41"/>
      <c r="AB1400" s="41"/>
      <c r="AC1400" s="41"/>
      <c r="AD1400" s="41"/>
      <c r="AE1400" s="41"/>
      <c r="AF1400" s="41"/>
      <c r="AG1400" s="41"/>
      <c r="AI1400" s="41"/>
      <c r="AJ1400" s="41"/>
      <c r="AK1400" s="41"/>
      <c r="AL1400" s="41"/>
      <c r="AM1400" s="41"/>
      <c r="AN1400" s="41"/>
    </row>
    <row r="1401" spans="1:40" x14ac:dyDescent="0.3">
      <c r="A1401" s="12" t="s">
        <v>33</v>
      </c>
      <c r="B1401" s="51" t="s">
        <v>12571</v>
      </c>
      <c r="C1401" s="9" t="s">
        <v>12570</v>
      </c>
      <c r="D1401" s="12" t="s">
        <v>3</v>
      </c>
      <c r="E1401" s="52" t="e">
        <v>#N/A</v>
      </c>
      <c r="F1401" s="12" t="s">
        <v>954</v>
      </c>
      <c r="G1401" s="52" t="e">
        <v>#N/A</v>
      </c>
      <c r="H1401" s="12" t="s">
        <v>17774</v>
      </c>
      <c r="I1401" s="12" t="s">
        <v>32</v>
      </c>
      <c r="J1401" s="25" t="s">
        <v>25</v>
      </c>
      <c r="K1401" s="47" t="e">
        <v>#N/A</v>
      </c>
      <c r="L1401" s="25" t="s">
        <v>5791</v>
      </c>
      <c r="M1401" s="12" t="s">
        <v>12572</v>
      </c>
      <c r="N1401" s="12"/>
      <c r="O1401" s="13" t="s">
        <v>12573</v>
      </c>
      <c r="P1401" s="13" t="s">
        <v>12574</v>
      </c>
      <c r="Q1401" s="57" t="s">
        <v>33</v>
      </c>
      <c r="R1401" s="57" t="s">
        <v>33</v>
      </c>
      <c r="S1401" s="57" t="s">
        <v>24</v>
      </c>
      <c r="T1401" s="14"/>
      <c r="U1401" s="14">
        <v>1.4E-3</v>
      </c>
      <c r="V1401" s="44">
        <v>17.803272727272699</v>
      </c>
      <c r="W1401" s="44">
        <v>17.43325804545454</v>
      </c>
      <c r="X1401" s="44" t="s">
        <v>17789</v>
      </c>
      <c r="Y1401" s="18">
        <v>0.03</v>
      </c>
      <c r="Z1401" s="11" t="s">
        <v>5773</v>
      </c>
      <c r="AA1401" s="21" t="s">
        <v>5774</v>
      </c>
      <c r="AB1401" s="23" t="s">
        <v>18811</v>
      </c>
      <c r="AC1401" s="16" t="s">
        <v>955</v>
      </c>
      <c r="AD1401" s="16" t="s">
        <v>742</v>
      </c>
      <c r="AE1401" s="24" t="s">
        <v>24</v>
      </c>
      <c r="AF1401" s="16" t="s">
        <v>5821</v>
      </c>
      <c r="AG1401" s="12" t="s">
        <v>5766</v>
      </c>
      <c r="AH1401" s="39">
        <v>43572</v>
      </c>
      <c r="AI1401" s="13" t="s">
        <v>12575</v>
      </c>
      <c r="AJ1401" s="13" t="s">
        <v>12576</v>
      </c>
      <c r="AK1401" s="12" t="s">
        <v>5517</v>
      </c>
      <c r="AL1401" s="47">
        <v>162</v>
      </c>
      <c r="AM1401" s="47">
        <v>280</v>
      </c>
      <c r="AN1401" s="22" t="s">
        <v>5797</v>
      </c>
    </row>
    <row r="1402" spans="1:40" x14ac:dyDescent="0.3">
      <c r="A1402" s="12" t="s">
        <v>17758</v>
      </c>
      <c r="B1402" s="50" t="s">
        <v>12578</v>
      </c>
      <c r="C1402" s="10" t="s">
        <v>12577</v>
      </c>
      <c r="D1402" s="12" t="s">
        <v>2</v>
      </c>
      <c r="E1402" s="52" t="e">
        <v>#N/A</v>
      </c>
      <c r="F1402" s="12"/>
      <c r="G1402" s="52" t="e">
        <v>#N/A</v>
      </c>
      <c r="H1402" s="12"/>
      <c r="I1402" s="12"/>
      <c r="J1402" s="25" t="s">
        <v>2</v>
      </c>
      <c r="K1402" s="47" t="e">
        <v>#N/A</v>
      </c>
      <c r="L1402" s="25" t="s">
        <v>5791</v>
      </c>
      <c r="M1402" s="25" t="s">
        <v>12579</v>
      </c>
      <c r="N1402" s="47" t="s">
        <v>20182</v>
      </c>
      <c r="O1402" s="26" t="s">
        <v>12580</v>
      </c>
      <c r="P1402" s="26" t="s">
        <v>12581</v>
      </c>
      <c r="Q1402" s="57" t="s">
        <v>24</v>
      </c>
      <c r="R1402" s="57" t="s">
        <v>33</v>
      </c>
      <c r="S1402" s="57" t="s">
        <v>33</v>
      </c>
      <c r="T1402" s="27"/>
      <c r="U1402" s="27">
        <v>4.4999999999999997E-3</v>
      </c>
      <c r="V1402" s="44">
        <v>31.9374545454545</v>
      </c>
      <c r="W1402" s="44">
        <v>29.056588727272732</v>
      </c>
      <c r="X1402" s="44" t="s">
        <v>17785</v>
      </c>
      <c r="Y1402" s="29">
        <v>0.03</v>
      </c>
      <c r="Z1402" s="20" t="s">
        <v>5773</v>
      </c>
      <c r="AA1402" s="23" t="s">
        <v>5774</v>
      </c>
      <c r="AB1402" s="23" t="s">
        <v>18811</v>
      </c>
      <c r="AC1402" s="24" t="s">
        <v>742</v>
      </c>
      <c r="AD1402" s="24" t="s">
        <v>742</v>
      </c>
      <c r="AE1402" s="24" t="s">
        <v>24</v>
      </c>
      <c r="AF1402" s="24" t="s">
        <v>5821</v>
      </c>
      <c r="AG1402" s="25" t="s">
        <v>5766</v>
      </c>
      <c r="AH1402" s="39" t="e">
        <v>#N/A</v>
      </c>
      <c r="AI1402" s="26" t="s">
        <v>12582</v>
      </c>
      <c r="AJ1402" s="26" t="s">
        <v>12583</v>
      </c>
      <c r="AK1402" s="25" t="s">
        <v>18056</v>
      </c>
      <c r="AL1402" s="47">
        <v>183</v>
      </c>
      <c r="AM1402" s="47">
        <v>315</v>
      </c>
      <c r="AN1402" s="22" t="s">
        <v>5797</v>
      </c>
    </row>
    <row r="1403" spans="1:40" x14ac:dyDescent="0.3">
      <c r="A1403" s="12" t="s">
        <v>17758</v>
      </c>
      <c r="B1403" s="50" t="s">
        <v>12585</v>
      </c>
      <c r="C1403" s="10" t="s">
        <v>12584</v>
      </c>
      <c r="D1403" s="12" t="s">
        <v>2</v>
      </c>
      <c r="E1403" s="52" t="e">
        <v>#N/A</v>
      </c>
      <c r="F1403" s="12"/>
      <c r="G1403" s="52" t="e">
        <v>#N/A</v>
      </c>
      <c r="H1403" s="12"/>
      <c r="I1403" s="12"/>
      <c r="J1403" s="25" t="s">
        <v>2</v>
      </c>
      <c r="K1403" s="47" t="e">
        <v>#N/A</v>
      </c>
      <c r="L1403" s="25" t="s">
        <v>5791</v>
      </c>
      <c r="M1403" s="25" t="s">
        <v>12586</v>
      </c>
      <c r="N1403" s="47" t="s">
        <v>20183</v>
      </c>
      <c r="O1403" s="26" t="s">
        <v>12587</v>
      </c>
      <c r="P1403" s="26" t="s">
        <v>12588</v>
      </c>
      <c r="Q1403" s="57" t="s">
        <v>24</v>
      </c>
      <c r="R1403" s="57" t="s">
        <v>33</v>
      </c>
      <c r="S1403" s="57" t="s">
        <v>33</v>
      </c>
      <c r="T1403" s="27"/>
      <c r="U1403" s="27">
        <v>4.0000000000000001E-3</v>
      </c>
      <c r="V1403" s="44">
        <v>78.017363636363598</v>
      </c>
      <c r="W1403" s="44">
        <v>56.776791363636356</v>
      </c>
      <c r="X1403" s="44" t="s">
        <v>17785</v>
      </c>
      <c r="Y1403" s="29">
        <v>0.03</v>
      </c>
      <c r="Z1403" s="20" t="s">
        <v>5773</v>
      </c>
      <c r="AA1403" s="23" t="s">
        <v>5774</v>
      </c>
      <c r="AB1403" s="23" t="s">
        <v>18811</v>
      </c>
      <c r="AC1403" s="24" t="s">
        <v>742</v>
      </c>
      <c r="AD1403" s="24" t="s">
        <v>742</v>
      </c>
      <c r="AE1403" s="24" t="s">
        <v>24</v>
      </c>
      <c r="AF1403" s="24" t="s">
        <v>5821</v>
      </c>
      <c r="AG1403" s="25" t="s">
        <v>5766</v>
      </c>
      <c r="AH1403" s="39" t="e">
        <v>#N/A</v>
      </c>
      <c r="AI1403" s="26" t="s">
        <v>12589</v>
      </c>
      <c r="AJ1403" s="26" t="s">
        <v>12590</v>
      </c>
      <c r="AK1403" s="25" t="s">
        <v>18058</v>
      </c>
      <c r="AL1403" s="47">
        <v>193</v>
      </c>
      <c r="AM1403" s="47">
        <v>317</v>
      </c>
      <c r="AN1403" s="22" t="s">
        <v>5797</v>
      </c>
    </row>
    <row r="1404" spans="1:40" x14ac:dyDescent="0.3">
      <c r="A1404" s="41"/>
      <c r="B1404" s="41" t="s">
        <v>20185</v>
      </c>
      <c r="C1404" s="41" t="s">
        <v>20184</v>
      </c>
      <c r="D1404" s="41"/>
      <c r="E1404" s="41"/>
      <c r="F1404" s="41"/>
      <c r="G1404" s="41"/>
      <c r="H1404" s="41"/>
      <c r="I1404" s="41"/>
      <c r="J1404" s="41"/>
      <c r="K1404" s="41"/>
      <c r="L1404" s="25" t="s">
        <v>5791</v>
      </c>
      <c r="M1404" s="43"/>
      <c r="N1404" s="43" t="s">
        <v>20186</v>
      </c>
      <c r="O1404" s="41"/>
      <c r="P1404" s="41"/>
      <c r="Q1404" s="57" t="s">
        <v>24</v>
      </c>
      <c r="R1404" s="57" t="s">
        <v>24</v>
      </c>
      <c r="S1404" s="57" t="s">
        <v>33</v>
      </c>
      <c r="T1404" s="41"/>
      <c r="U1404" s="41"/>
      <c r="V1404" s="41"/>
      <c r="W1404" s="41"/>
      <c r="X1404" s="41"/>
      <c r="Y1404" s="41"/>
      <c r="Z1404" s="41"/>
      <c r="AA1404" s="41"/>
      <c r="AB1404" s="41"/>
      <c r="AC1404" s="41"/>
      <c r="AD1404" s="41"/>
      <c r="AE1404" s="41"/>
      <c r="AF1404" s="41"/>
      <c r="AG1404" s="41"/>
      <c r="AI1404" s="41"/>
      <c r="AJ1404" s="41"/>
      <c r="AK1404" s="41"/>
      <c r="AL1404" s="41"/>
      <c r="AM1404" s="41"/>
      <c r="AN1404" s="41"/>
    </row>
    <row r="1405" spans="1:40" x14ac:dyDescent="0.3">
      <c r="A1405" s="41"/>
      <c r="B1405" s="62" t="s">
        <v>20187</v>
      </c>
      <c r="C1405" s="62" t="s">
        <v>20972</v>
      </c>
      <c r="D1405" s="41"/>
      <c r="E1405" s="41"/>
      <c r="F1405" s="41"/>
      <c r="G1405" s="41"/>
      <c r="H1405" s="41"/>
      <c r="I1405" s="41"/>
      <c r="J1405" s="41"/>
      <c r="K1405" s="41"/>
      <c r="L1405" s="25" t="s">
        <v>5791</v>
      </c>
      <c r="M1405" s="43"/>
      <c r="N1405" s="47" t="s">
        <v>20188</v>
      </c>
      <c r="O1405" s="41"/>
      <c r="P1405" s="41"/>
      <c r="Q1405" s="57" t="s">
        <v>33</v>
      </c>
      <c r="R1405" s="57" t="s">
        <v>24</v>
      </c>
      <c r="S1405" s="57" t="s">
        <v>33</v>
      </c>
      <c r="T1405" s="41"/>
      <c r="U1405" s="41"/>
      <c r="V1405" s="41"/>
      <c r="W1405" s="41"/>
      <c r="X1405" s="41"/>
      <c r="Y1405" s="41"/>
      <c r="Z1405" t="s">
        <v>5773</v>
      </c>
      <c r="AA1405" s="41"/>
      <c r="AB1405" s="41"/>
      <c r="AC1405" s="41"/>
      <c r="AD1405" s="41"/>
      <c r="AE1405" s="41"/>
      <c r="AF1405" s="41"/>
      <c r="AG1405" s="41"/>
      <c r="AH1405" s="39">
        <v>41878</v>
      </c>
      <c r="AI1405" s="41"/>
      <c r="AJ1405" s="41"/>
      <c r="AK1405" s="41"/>
      <c r="AL1405" s="41"/>
      <c r="AM1405" s="41"/>
      <c r="AN1405" s="41"/>
    </row>
    <row r="1406" spans="1:40" x14ac:dyDescent="0.3">
      <c r="A1406" s="12" t="s">
        <v>33</v>
      </c>
      <c r="B1406" s="50" t="s">
        <v>12592</v>
      </c>
      <c r="C1406" s="10" t="s">
        <v>12591</v>
      </c>
      <c r="D1406" s="12" t="s">
        <v>3</v>
      </c>
      <c r="E1406" s="52" t="e">
        <v>#N/A</v>
      </c>
      <c r="F1406" s="12" t="s">
        <v>897</v>
      </c>
      <c r="G1406" s="52" t="e">
        <v>#N/A</v>
      </c>
      <c r="H1406" s="12" t="s">
        <v>17766</v>
      </c>
      <c r="I1406" s="12" t="s">
        <v>32</v>
      </c>
      <c r="J1406" s="25" t="s">
        <v>25</v>
      </c>
      <c r="K1406" s="47" t="e">
        <v>#N/A</v>
      </c>
      <c r="L1406" s="25" t="s">
        <v>5791</v>
      </c>
      <c r="M1406" s="25" t="s">
        <v>12593</v>
      </c>
      <c r="N1406" s="25"/>
      <c r="O1406" s="26" t="s">
        <v>12594</v>
      </c>
      <c r="P1406" s="26" t="s">
        <v>12595</v>
      </c>
      <c r="Q1406" s="57" t="s">
        <v>24</v>
      </c>
      <c r="R1406" s="57" t="s">
        <v>33</v>
      </c>
      <c r="S1406" s="57" t="s">
        <v>24</v>
      </c>
      <c r="T1406" s="27"/>
      <c r="U1406" s="27">
        <v>2E-3</v>
      </c>
      <c r="V1406" s="44">
        <v>17.2625909090909</v>
      </c>
      <c r="W1406" s="44">
        <v>15.762157181818184</v>
      </c>
      <c r="X1406" s="44" t="s">
        <v>17785</v>
      </c>
      <c r="Y1406" s="29">
        <v>0.01</v>
      </c>
      <c r="Z1406" s="20" t="s">
        <v>5773</v>
      </c>
      <c r="AA1406" s="23" t="s">
        <v>5774</v>
      </c>
      <c r="AB1406" s="23" t="s">
        <v>18811</v>
      </c>
      <c r="AC1406" s="24" t="s">
        <v>742</v>
      </c>
      <c r="AD1406" s="24" t="s">
        <v>742</v>
      </c>
      <c r="AE1406" s="20" t="s">
        <v>19248</v>
      </c>
      <c r="AF1406" s="24" t="s">
        <v>5821</v>
      </c>
      <c r="AG1406" s="25" t="s">
        <v>5766</v>
      </c>
      <c r="AH1406" s="39" t="e">
        <v>#N/A</v>
      </c>
      <c r="AI1406" s="26" t="s">
        <v>12596</v>
      </c>
      <c r="AJ1406" s="26" t="s">
        <v>12597</v>
      </c>
      <c r="AK1406" s="25" t="s">
        <v>5534</v>
      </c>
      <c r="AL1406" s="47">
        <v>334</v>
      </c>
      <c r="AM1406" s="47">
        <v>524</v>
      </c>
      <c r="AN1406" s="22" t="s">
        <v>5797</v>
      </c>
    </row>
    <row r="1407" spans="1:40" x14ac:dyDescent="0.3">
      <c r="A1407" s="12" t="s">
        <v>17758</v>
      </c>
      <c r="B1407" s="62" t="s">
        <v>20951</v>
      </c>
      <c r="C1407" s="62" t="s">
        <v>20950</v>
      </c>
      <c r="D1407" s="41"/>
      <c r="E1407" s="41"/>
      <c r="F1407" s="41"/>
      <c r="G1407" s="41"/>
      <c r="H1407" s="41"/>
      <c r="I1407" s="41"/>
      <c r="J1407" t="s">
        <v>75</v>
      </c>
      <c r="K1407" s="41"/>
      <c r="L1407" s="25" t="s">
        <v>5791</v>
      </c>
      <c r="M1407" s="43"/>
      <c r="N1407" s="43"/>
      <c r="O1407" s="41"/>
      <c r="P1407" s="41"/>
      <c r="Q1407" s="57" t="s">
        <v>33</v>
      </c>
      <c r="R1407" s="57" t="s">
        <v>24</v>
      </c>
      <c r="S1407" s="57" t="s">
        <v>24</v>
      </c>
      <c r="T1407" s="41"/>
      <c r="U1407" s="41"/>
      <c r="V1407" s="41"/>
      <c r="W1407" s="41"/>
      <c r="X1407" s="41"/>
      <c r="Y1407" s="41"/>
      <c r="Z1407" s="41"/>
      <c r="AA1407" s="41"/>
      <c r="AB1407" s="41"/>
      <c r="AC1407" s="41"/>
      <c r="AD1407" s="41"/>
      <c r="AE1407" s="41"/>
      <c r="AF1407" s="41"/>
      <c r="AG1407" s="41"/>
      <c r="AH1407" s="39">
        <v>43874</v>
      </c>
      <c r="AI1407" s="41"/>
      <c r="AJ1407" s="41"/>
      <c r="AK1407" s="41"/>
      <c r="AL1407" s="41"/>
      <c r="AM1407" s="41"/>
      <c r="AN1407" s="41"/>
    </row>
    <row r="1408" spans="1:40" x14ac:dyDescent="0.3">
      <c r="A1408" s="12" t="s">
        <v>17764</v>
      </c>
      <c r="B1408" s="50" t="s">
        <v>12599</v>
      </c>
      <c r="C1408" s="10" t="s">
        <v>12598</v>
      </c>
      <c r="D1408" s="12" t="s">
        <v>3</v>
      </c>
      <c r="E1408" s="52" t="e">
        <v>#N/A</v>
      </c>
      <c r="F1408" s="12"/>
      <c r="G1408" s="52" t="e">
        <v>#N/A</v>
      </c>
      <c r="H1408" s="12" t="s">
        <v>17772</v>
      </c>
      <c r="I1408" s="12"/>
      <c r="J1408" s="25"/>
      <c r="K1408" s="47" t="e">
        <v>#N/A</v>
      </c>
      <c r="L1408" s="25" t="s">
        <v>5791</v>
      </c>
      <c r="M1408" s="25" t="s">
        <v>12600</v>
      </c>
      <c r="N1408" s="47" t="s">
        <v>20192</v>
      </c>
      <c r="O1408" s="26" t="s">
        <v>12601</v>
      </c>
      <c r="P1408" s="26" t="s">
        <v>12602</v>
      </c>
      <c r="Q1408" s="57" t="s">
        <v>33</v>
      </c>
      <c r="R1408" s="57" t="s">
        <v>33</v>
      </c>
      <c r="S1408" s="57" t="s">
        <v>33</v>
      </c>
      <c r="T1408" s="27"/>
      <c r="U1408" s="27">
        <v>2E-3</v>
      </c>
      <c r="V1408" s="44">
        <v>51.458045454545498</v>
      </c>
      <c r="W1408" s="44">
        <v>49.100891227272726</v>
      </c>
      <c r="X1408" s="44" t="s">
        <v>17784</v>
      </c>
      <c r="Y1408" s="29">
        <v>0.03</v>
      </c>
      <c r="Z1408" s="20" t="s">
        <v>5785</v>
      </c>
      <c r="AA1408" s="23" t="s">
        <v>5786</v>
      </c>
      <c r="AB1408" s="23" t="s">
        <v>18813</v>
      </c>
      <c r="AC1408" s="24" t="s">
        <v>26</v>
      </c>
      <c r="AD1408" s="24" t="s">
        <v>742</v>
      </c>
      <c r="AE1408" s="24" t="s">
        <v>24</v>
      </c>
      <c r="AF1408" s="24" t="s">
        <v>5821</v>
      </c>
      <c r="AG1408" s="25" t="s">
        <v>5766</v>
      </c>
      <c r="AH1408" s="39">
        <v>43081</v>
      </c>
      <c r="AI1408" s="26" t="s">
        <v>12603</v>
      </c>
      <c r="AJ1408" s="26" t="s">
        <v>12604</v>
      </c>
      <c r="AK1408" s="25" t="s">
        <v>18674</v>
      </c>
      <c r="AL1408" s="47">
        <v>624</v>
      </c>
      <c r="AM1408" s="47">
        <v>969</v>
      </c>
      <c r="AN1408" s="22" t="s">
        <v>5797</v>
      </c>
    </row>
    <row r="1409" spans="1:40" x14ac:dyDescent="0.3">
      <c r="A1409" s="12" t="s">
        <v>17758</v>
      </c>
      <c r="B1409" s="50" t="s">
        <v>12606</v>
      </c>
      <c r="C1409" s="10" t="s">
        <v>12605</v>
      </c>
      <c r="D1409" s="12"/>
      <c r="E1409" s="52" t="e">
        <v>#N/A</v>
      </c>
      <c r="F1409" s="12"/>
      <c r="G1409" s="52" t="e">
        <v>#N/A</v>
      </c>
      <c r="H1409" s="12"/>
      <c r="I1409" s="12"/>
      <c r="J1409" s="12" t="s">
        <v>75</v>
      </c>
      <c r="K1409" s="47" t="e">
        <v>#N/A</v>
      </c>
      <c r="L1409" s="25" t="s">
        <v>5791</v>
      </c>
      <c r="M1409" s="25" t="s">
        <v>12607</v>
      </c>
      <c r="N1409" s="47" t="s">
        <v>20193</v>
      </c>
      <c r="O1409" s="26" t="s">
        <v>12608</v>
      </c>
      <c r="P1409" s="26" t="s">
        <v>12609</v>
      </c>
      <c r="Q1409" s="57" t="s">
        <v>33</v>
      </c>
      <c r="R1409" s="57" t="s">
        <v>33</v>
      </c>
      <c r="S1409" s="57" t="s">
        <v>33</v>
      </c>
      <c r="T1409" s="27"/>
      <c r="U1409" s="27">
        <v>2.5000000000000001E-3</v>
      </c>
      <c r="V1409" s="44">
        <v>33.292636363636397</v>
      </c>
      <c r="W1409" s="44">
        <v>30.437268136363631</v>
      </c>
      <c r="X1409" s="44" t="s">
        <v>17795</v>
      </c>
      <c r="Y1409" s="29">
        <v>1.4999999999999999E-2</v>
      </c>
      <c r="Z1409" s="20" t="s">
        <v>5785</v>
      </c>
      <c r="AA1409" s="23" t="s">
        <v>6656</v>
      </c>
      <c r="AB1409" s="23" t="s">
        <v>18810</v>
      </c>
      <c r="AC1409" s="24" t="s">
        <v>742</v>
      </c>
      <c r="AD1409" s="24" t="s">
        <v>742</v>
      </c>
      <c r="AE1409" s="24" t="s">
        <v>24</v>
      </c>
      <c r="AF1409" s="24" t="s">
        <v>5821</v>
      </c>
      <c r="AG1409" s="25" t="s">
        <v>5766</v>
      </c>
      <c r="AH1409" s="39">
        <v>42811</v>
      </c>
      <c r="AI1409" s="26" t="s">
        <v>12610</v>
      </c>
      <c r="AJ1409" s="26" t="s">
        <v>12611</v>
      </c>
      <c r="AK1409" s="25" t="s">
        <v>18696</v>
      </c>
      <c r="AL1409" s="47">
        <v>642</v>
      </c>
      <c r="AM1409" s="47">
        <v>991</v>
      </c>
      <c r="AN1409" s="22" t="s">
        <v>5797</v>
      </c>
    </row>
    <row r="1410" spans="1:40" x14ac:dyDescent="0.3">
      <c r="A1410" s="12" t="s">
        <v>17758</v>
      </c>
      <c r="B1410" s="50" t="s">
        <v>12613</v>
      </c>
      <c r="C1410" s="10" t="s">
        <v>12612</v>
      </c>
      <c r="D1410" s="12"/>
      <c r="E1410" s="52" t="e">
        <v>#N/A</v>
      </c>
      <c r="F1410" s="12"/>
      <c r="G1410" s="52" t="e">
        <v>#N/A</v>
      </c>
      <c r="H1410" s="12"/>
      <c r="I1410" s="12"/>
      <c r="J1410" s="12" t="s">
        <v>75</v>
      </c>
      <c r="K1410" s="47" t="e">
        <v>#N/A</v>
      </c>
      <c r="L1410" s="25" t="s">
        <v>5791</v>
      </c>
      <c r="M1410" s="25" t="s">
        <v>12614</v>
      </c>
      <c r="N1410" s="25"/>
      <c r="O1410" s="26" t="s">
        <v>12615</v>
      </c>
      <c r="P1410" s="26" t="s">
        <v>12616</v>
      </c>
      <c r="Q1410" s="57" t="s">
        <v>24</v>
      </c>
      <c r="R1410" s="57" t="s">
        <v>33</v>
      </c>
      <c r="S1410" s="57" t="s">
        <v>24</v>
      </c>
      <c r="T1410" s="27"/>
      <c r="U1410" s="27">
        <v>3.0000000000000001E-3</v>
      </c>
      <c r="V1410" s="44">
        <v>23.2915909090909</v>
      </c>
      <c r="W1410" s="44">
        <v>21.92645436363636</v>
      </c>
      <c r="X1410" s="44" t="s">
        <v>17790</v>
      </c>
      <c r="Y1410" s="29">
        <v>0.02</v>
      </c>
      <c r="Z1410" s="20" t="s">
        <v>5785</v>
      </c>
      <c r="AA1410" s="23" t="s">
        <v>6656</v>
      </c>
      <c r="AB1410" s="23" t="s">
        <v>18810</v>
      </c>
      <c r="AC1410" s="24" t="s">
        <v>742</v>
      </c>
      <c r="AD1410" s="24" t="s">
        <v>742</v>
      </c>
      <c r="AE1410" s="24" t="s">
        <v>33</v>
      </c>
      <c r="AF1410" s="24" t="s">
        <v>5821</v>
      </c>
      <c r="AG1410" s="25" t="s">
        <v>5766</v>
      </c>
      <c r="AH1410" s="39" t="e">
        <v>#N/A</v>
      </c>
      <c r="AI1410" s="26" t="s">
        <v>12617</v>
      </c>
      <c r="AJ1410" s="26" t="s">
        <v>12618</v>
      </c>
      <c r="AK1410" s="25" t="s">
        <v>18696</v>
      </c>
      <c r="AL1410" s="47">
        <v>642</v>
      </c>
      <c r="AM1410" s="47">
        <v>991</v>
      </c>
      <c r="AN1410" s="22" t="s">
        <v>5797</v>
      </c>
    </row>
    <row r="1411" spans="1:40" x14ac:dyDescent="0.3">
      <c r="A1411" s="12" t="s">
        <v>17758</v>
      </c>
      <c r="B1411" s="50" t="s">
        <v>12620</v>
      </c>
      <c r="C1411" s="10" t="s">
        <v>12619</v>
      </c>
      <c r="D1411" s="12"/>
      <c r="E1411" s="52" t="e">
        <v>#N/A</v>
      </c>
      <c r="F1411" s="12"/>
      <c r="G1411" s="52" t="e">
        <v>#N/A</v>
      </c>
      <c r="H1411" s="12"/>
      <c r="I1411" s="12"/>
      <c r="J1411" s="12" t="s">
        <v>75</v>
      </c>
      <c r="K1411" s="47" t="e">
        <v>#N/A</v>
      </c>
      <c r="L1411" s="25" t="s">
        <v>5791</v>
      </c>
      <c r="M1411" s="25" t="s">
        <v>12621</v>
      </c>
      <c r="N1411" s="25"/>
      <c r="O1411" s="26" t="s">
        <v>12622</v>
      </c>
      <c r="P1411" s="26" t="s">
        <v>12623</v>
      </c>
      <c r="Q1411" s="57" t="s">
        <v>24</v>
      </c>
      <c r="R1411" s="57" t="s">
        <v>33</v>
      </c>
      <c r="S1411" s="57" t="s">
        <v>24</v>
      </c>
      <c r="T1411" s="27"/>
      <c r="U1411" s="27">
        <v>2.5000000000000001E-3</v>
      </c>
      <c r="V1411" s="44">
        <v>33.729545454545502</v>
      </c>
      <c r="W1411" s="44">
        <v>31.954420545454546</v>
      </c>
      <c r="X1411" s="44" t="s">
        <v>17789</v>
      </c>
      <c r="Y1411" s="29">
        <v>1.4999999999999999E-2</v>
      </c>
      <c r="Z1411" s="20" t="s">
        <v>5785</v>
      </c>
      <c r="AA1411" s="23" t="s">
        <v>6656</v>
      </c>
      <c r="AB1411" s="23" t="s">
        <v>18810</v>
      </c>
      <c r="AC1411" s="24" t="s">
        <v>742</v>
      </c>
      <c r="AD1411" s="24" t="s">
        <v>742</v>
      </c>
      <c r="AE1411" s="24" t="s">
        <v>24</v>
      </c>
      <c r="AF1411" s="24" t="s">
        <v>5821</v>
      </c>
      <c r="AG1411" s="25" t="s">
        <v>5766</v>
      </c>
      <c r="AH1411" s="39" t="e">
        <v>#N/A</v>
      </c>
      <c r="AI1411" s="26" t="s">
        <v>12624</v>
      </c>
      <c r="AJ1411" s="26" t="s">
        <v>12625</v>
      </c>
      <c r="AK1411" s="25" t="s">
        <v>18675</v>
      </c>
      <c r="AL1411" s="47">
        <v>625</v>
      </c>
      <c r="AM1411" s="47">
        <v>970</v>
      </c>
      <c r="AN1411" s="22" t="s">
        <v>5797</v>
      </c>
    </row>
    <row r="1412" spans="1:40" x14ac:dyDescent="0.3">
      <c r="A1412" s="12" t="s">
        <v>17758</v>
      </c>
      <c r="B1412" s="41" t="s">
        <v>20195</v>
      </c>
      <c r="C1412" s="41" t="s">
        <v>20194</v>
      </c>
      <c r="D1412" s="41"/>
      <c r="E1412" s="41"/>
      <c r="F1412" s="41"/>
      <c r="G1412" s="41"/>
      <c r="H1412" s="41"/>
      <c r="I1412" s="41"/>
      <c r="J1412" t="s">
        <v>75</v>
      </c>
      <c r="K1412" s="41"/>
      <c r="L1412" s="25" t="s">
        <v>5791</v>
      </c>
      <c r="M1412" s="43"/>
      <c r="N1412" s="43" t="s">
        <v>20196</v>
      </c>
      <c r="O1412" s="41"/>
      <c r="P1412" s="41"/>
      <c r="Q1412" s="57" t="s">
        <v>24</v>
      </c>
      <c r="R1412" s="57" t="s">
        <v>24</v>
      </c>
      <c r="S1412" s="57" t="s">
        <v>33</v>
      </c>
      <c r="T1412" s="41"/>
      <c r="U1412" s="41"/>
      <c r="V1412" s="41"/>
      <c r="W1412" s="41"/>
      <c r="X1412" s="41"/>
      <c r="Y1412" s="41"/>
      <c r="Z1412" s="41"/>
      <c r="AA1412" s="41"/>
      <c r="AB1412" s="41"/>
      <c r="AC1412" s="41"/>
      <c r="AD1412" s="41"/>
      <c r="AE1412" s="41"/>
      <c r="AF1412" s="41"/>
      <c r="AG1412" s="41"/>
      <c r="AI1412" s="41"/>
      <c r="AJ1412" s="41"/>
      <c r="AK1412" s="41"/>
      <c r="AL1412" s="41"/>
      <c r="AM1412" s="41"/>
      <c r="AN1412" s="41"/>
    </row>
    <row r="1413" spans="1:40" x14ac:dyDescent="0.3">
      <c r="A1413" s="12" t="s">
        <v>33</v>
      </c>
      <c r="B1413" s="50" t="s">
        <v>12627</v>
      </c>
      <c r="C1413" s="10" t="s">
        <v>12626</v>
      </c>
      <c r="D1413" s="12" t="s">
        <v>3</v>
      </c>
      <c r="E1413" s="52" t="e">
        <v>#N/A</v>
      </c>
      <c r="F1413" s="12" t="s">
        <v>902</v>
      </c>
      <c r="G1413" s="52" t="e">
        <v>#N/A</v>
      </c>
      <c r="H1413" s="12" t="s">
        <v>17774</v>
      </c>
      <c r="I1413" s="12" t="s">
        <v>32</v>
      </c>
      <c r="J1413" s="25" t="s">
        <v>25</v>
      </c>
      <c r="K1413" s="47" t="e">
        <v>#N/A</v>
      </c>
      <c r="L1413" s="25" t="s">
        <v>5791</v>
      </c>
      <c r="M1413" s="25" t="s">
        <v>12628</v>
      </c>
      <c r="N1413" s="47" t="s">
        <v>5514</v>
      </c>
      <c r="O1413" s="26" t="s">
        <v>12629</v>
      </c>
      <c r="P1413" s="26" t="s">
        <v>12630</v>
      </c>
      <c r="Q1413" s="57" t="s">
        <v>24</v>
      </c>
      <c r="R1413" s="57" t="s">
        <v>33</v>
      </c>
      <c r="S1413" s="57" t="s">
        <v>33</v>
      </c>
      <c r="T1413" s="27"/>
      <c r="U1413" s="27">
        <v>6.4999999999999997E-3</v>
      </c>
      <c r="V1413" s="44">
        <v>25.503363636363598</v>
      </c>
      <c r="W1413" s="44">
        <v>22.951354409090911</v>
      </c>
      <c r="X1413" s="44" t="s">
        <v>17789</v>
      </c>
      <c r="Y1413" s="29">
        <v>0.03</v>
      </c>
      <c r="Z1413" s="20" t="s">
        <v>5773</v>
      </c>
      <c r="AA1413" s="23" t="s">
        <v>5774</v>
      </c>
      <c r="AB1413" s="23" t="s">
        <v>18811</v>
      </c>
      <c r="AC1413" s="24" t="s">
        <v>742</v>
      </c>
      <c r="AD1413" s="24" t="s">
        <v>742</v>
      </c>
      <c r="AE1413" s="24" t="s">
        <v>24</v>
      </c>
      <c r="AF1413" s="24" t="s">
        <v>5821</v>
      </c>
      <c r="AG1413" s="25" t="s">
        <v>5766</v>
      </c>
      <c r="AH1413" s="39" t="e">
        <v>#N/A</v>
      </c>
      <c r="AI1413" s="26" t="s">
        <v>12631</v>
      </c>
      <c r="AJ1413" s="26" t="s">
        <v>12632</v>
      </c>
      <c r="AK1413" s="25" t="s">
        <v>18104</v>
      </c>
      <c r="AL1413" s="47">
        <v>229</v>
      </c>
      <c r="AM1413" s="47">
        <v>366</v>
      </c>
      <c r="AN1413" s="22" t="s">
        <v>5797</v>
      </c>
    </row>
    <row r="1414" spans="1:40" x14ac:dyDescent="0.3">
      <c r="A1414" s="41"/>
      <c r="B1414" s="41" t="s">
        <v>20314</v>
      </c>
      <c r="C1414" s="41" t="s">
        <v>20313</v>
      </c>
      <c r="D1414" s="41"/>
      <c r="E1414" s="41"/>
      <c r="F1414" s="41"/>
      <c r="G1414" s="41"/>
      <c r="H1414" s="41"/>
      <c r="I1414" s="41"/>
      <c r="J1414" s="41"/>
      <c r="K1414" s="41"/>
      <c r="L1414" s="25" t="s">
        <v>5791</v>
      </c>
      <c r="M1414" s="43"/>
      <c r="N1414" s="43" t="s">
        <v>20315</v>
      </c>
      <c r="O1414" s="41"/>
      <c r="P1414" s="41"/>
      <c r="Q1414" s="57" t="s">
        <v>24</v>
      </c>
      <c r="R1414" s="57" t="s">
        <v>24</v>
      </c>
      <c r="S1414" s="57" t="s">
        <v>33</v>
      </c>
      <c r="T1414" s="41"/>
      <c r="U1414" s="41"/>
      <c r="V1414" s="41"/>
      <c r="W1414" s="41"/>
      <c r="X1414" s="41"/>
      <c r="Y1414" s="41"/>
      <c r="Z1414" s="41"/>
      <c r="AA1414" s="41"/>
      <c r="AB1414" s="41"/>
      <c r="AC1414" s="41"/>
      <c r="AD1414" s="41"/>
      <c r="AE1414" s="41"/>
      <c r="AF1414" s="41"/>
      <c r="AG1414" s="41"/>
      <c r="AI1414" s="41"/>
      <c r="AJ1414" s="41"/>
      <c r="AK1414" s="41"/>
      <c r="AL1414" s="41"/>
      <c r="AM1414" s="41"/>
      <c r="AN1414" s="41"/>
    </row>
    <row r="1415" spans="1:40" x14ac:dyDescent="0.3">
      <c r="A1415" s="12" t="s">
        <v>33</v>
      </c>
      <c r="B1415" s="50" t="s">
        <v>12634</v>
      </c>
      <c r="C1415" s="10" t="s">
        <v>12633</v>
      </c>
      <c r="D1415" s="12" t="s">
        <v>3</v>
      </c>
      <c r="E1415" s="52" t="e">
        <v>#N/A</v>
      </c>
      <c r="F1415" s="12" t="s">
        <v>341</v>
      </c>
      <c r="G1415" s="52" t="e">
        <v>#N/A</v>
      </c>
      <c r="H1415" s="38" t="s">
        <v>17774</v>
      </c>
      <c r="I1415" s="12" t="s">
        <v>32</v>
      </c>
      <c r="J1415" s="25" t="s">
        <v>25</v>
      </c>
      <c r="K1415" s="47" t="e">
        <v>#N/A</v>
      </c>
      <c r="L1415" s="25" t="s">
        <v>5791</v>
      </c>
      <c r="M1415" s="25" t="s">
        <v>12635</v>
      </c>
      <c r="N1415" s="47" t="s">
        <v>12635</v>
      </c>
      <c r="O1415" s="26" t="s">
        <v>12636</v>
      </c>
      <c r="P1415" s="26" t="s">
        <v>12637</v>
      </c>
      <c r="Q1415" s="57" t="s">
        <v>33</v>
      </c>
      <c r="R1415" s="57" t="s">
        <v>33</v>
      </c>
      <c r="S1415" s="57" t="s">
        <v>33</v>
      </c>
      <c r="T1415" s="27"/>
      <c r="U1415" s="27">
        <v>3.5000000000000001E-3</v>
      </c>
      <c r="V1415" s="44">
        <v>84.049181818181793</v>
      </c>
      <c r="W1415" s="44">
        <v>81.971528181818158</v>
      </c>
      <c r="X1415" s="44" t="s">
        <v>17787</v>
      </c>
      <c r="Y1415" s="29">
        <v>0.03</v>
      </c>
      <c r="Z1415" s="20" t="s">
        <v>5785</v>
      </c>
      <c r="AA1415" s="23" t="s">
        <v>6656</v>
      </c>
      <c r="AB1415" s="23" t="s">
        <v>18810</v>
      </c>
      <c r="AC1415" s="24" t="s">
        <v>26</v>
      </c>
      <c r="AD1415" s="24" t="s">
        <v>742</v>
      </c>
      <c r="AE1415" s="24" t="s">
        <v>24</v>
      </c>
      <c r="AF1415" s="24" t="s">
        <v>5821</v>
      </c>
      <c r="AG1415" s="25" t="s">
        <v>5766</v>
      </c>
      <c r="AH1415" s="39">
        <v>41891</v>
      </c>
      <c r="AI1415" s="26" t="s">
        <v>12638</v>
      </c>
      <c r="AJ1415" s="26" t="s">
        <v>12639</v>
      </c>
      <c r="AK1415" s="25" t="s">
        <v>18280</v>
      </c>
      <c r="AL1415" s="47">
        <v>356</v>
      </c>
      <c r="AM1415" s="47">
        <v>553</v>
      </c>
      <c r="AN1415" s="22" t="s">
        <v>5797</v>
      </c>
    </row>
    <row r="1416" spans="1:40" x14ac:dyDescent="0.3">
      <c r="A1416" s="12" t="s">
        <v>17758</v>
      </c>
      <c r="B1416" s="50" t="s">
        <v>12641</v>
      </c>
      <c r="C1416" s="10" t="s">
        <v>12640</v>
      </c>
      <c r="D1416" s="25"/>
      <c r="E1416" s="52" t="e">
        <v>#N/A</v>
      </c>
      <c r="F1416" s="12"/>
      <c r="G1416" s="52" t="e">
        <v>#N/A</v>
      </c>
      <c r="H1416" s="12"/>
      <c r="I1416" s="12"/>
      <c r="J1416" s="25" t="s">
        <v>75</v>
      </c>
      <c r="K1416" s="47" t="e">
        <v>#N/A</v>
      </c>
      <c r="L1416" s="25" t="s">
        <v>5791</v>
      </c>
      <c r="M1416" s="25" t="s">
        <v>12642</v>
      </c>
      <c r="N1416" s="47" t="s">
        <v>3305</v>
      </c>
      <c r="O1416" s="26" t="s">
        <v>12643</v>
      </c>
      <c r="P1416" s="26" t="s">
        <v>12644</v>
      </c>
      <c r="Q1416" s="57" t="s">
        <v>33</v>
      </c>
      <c r="R1416" s="57" t="s">
        <v>33</v>
      </c>
      <c r="S1416" s="57" t="s">
        <v>33</v>
      </c>
      <c r="T1416" s="27"/>
      <c r="U1416" s="27">
        <v>3.0000000000000001E-3</v>
      </c>
      <c r="V1416" s="44">
        <v>53.882954545454503</v>
      </c>
      <c r="W1416" s="44">
        <v>51.56918090909091</v>
      </c>
      <c r="X1416" s="44" t="s">
        <v>17787</v>
      </c>
      <c r="Y1416" s="29">
        <v>1.2500000000000001E-2</v>
      </c>
      <c r="Z1416" s="20" t="s">
        <v>5773</v>
      </c>
      <c r="AA1416" s="23" t="s">
        <v>5774</v>
      </c>
      <c r="AB1416" s="23" t="s">
        <v>18811</v>
      </c>
      <c r="AC1416" s="24" t="s">
        <v>26</v>
      </c>
      <c r="AD1416" s="24" t="s">
        <v>742</v>
      </c>
      <c r="AE1416" s="24" t="s">
        <v>24</v>
      </c>
      <c r="AF1416" s="24" t="s">
        <v>5821</v>
      </c>
      <c r="AG1416" s="25" t="s">
        <v>5766</v>
      </c>
      <c r="AH1416" s="39">
        <v>43399</v>
      </c>
      <c r="AI1416" s="26" t="s">
        <v>12645</v>
      </c>
      <c r="AJ1416" s="26" t="s">
        <v>12646</v>
      </c>
      <c r="AK1416" s="25" t="s">
        <v>18241</v>
      </c>
      <c r="AL1416" s="47">
        <v>328</v>
      </c>
      <c r="AM1416" s="47">
        <v>512</v>
      </c>
      <c r="AN1416" s="22" t="s">
        <v>5797</v>
      </c>
    </row>
    <row r="1417" spans="1:40" x14ac:dyDescent="0.3">
      <c r="A1417" s="41"/>
      <c r="B1417" s="41" t="s">
        <v>20320</v>
      </c>
      <c r="C1417" s="41" t="s">
        <v>20319</v>
      </c>
      <c r="D1417" s="41"/>
      <c r="E1417" s="41"/>
      <c r="F1417" s="41"/>
      <c r="G1417" s="41"/>
      <c r="H1417" s="41"/>
      <c r="I1417" s="41"/>
      <c r="J1417" s="41"/>
      <c r="K1417" s="41"/>
      <c r="L1417" s="25" t="s">
        <v>5791</v>
      </c>
      <c r="M1417" s="43"/>
      <c r="N1417" s="43" t="s">
        <v>20321</v>
      </c>
      <c r="O1417" s="41"/>
      <c r="P1417" s="41"/>
      <c r="Q1417" s="57" t="s">
        <v>24</v>
      </c>
      <c r="R1417" s="57" t="s">
        <v>24</v>
      </c>
      <c r="S1417" s="57" t="s">
        <v>33</v>
      </c>
      <c r="T1417" s="41"/>
      <c r="V1417" s="41"/>
      <c r="W1417" s="41"/>
      <c r="X1417" s="41"/>
      <c r="Y1417" s="41"/>
      <c r="Z1417" s="41"/>
      <c r="AB1417" s="41"/>
      <c r="AC1417" s="41"/>
      <c r="AD1417" s="41"/>
      <c r="AE1417" s="41"/>
      <c r="AF1417" s="41"/>
      <c r="AG1417" s="41"/>
      <c r="AI1417" s="41"/>
      <c r="AJ1417" s="41"/>
      <c r="AK1417" s="41"/>
      <c r="AL1417" s="41"/>
      <c r="AM1417" s="41"/>
      <c r="AN1417" s="41"/>
    </row>
    <row r="1418" spans="1:40" x14ac:dyDescent="0.3">
      <c r="A1418" s="41"/>
      <c r="B1418" s="41" t="s">
        <v>20335</v>
      </c>
      <c r="C1418" s="41" t="s">
        <v>20334</v>
      </c>
      <c r="D1418" s="41"/>
      <c r="E1418" s="41"/>
      <c r="F1418" s="41"/>
      <c r="G1418" s="41"/>
      <c r="H1418" s="41"/>
      <c r="I1418" s="41"/>
      <c r="J1418" s="41"/>
      <c r="K1418" s="41"/>
      <c r="L1418" s="25" t="s">
        <v>5791</v>
      </c>
      <c r="M1418" s="43"/>
      <c r="N1418" s="43" t="s">
        <v>20336</v>
      </c>
      <c r="O1418" s="41"/>
      <c r="P1418" s="41"/>
      <c r="Q1418" s="57" t="s">
        <v>24</v>
      </c>
      <c r="R1418" s="57" t="s">
        <v>24</v>
      </c>
      <c r="S1418" s="57" t="s">
        <v>33</v>
      </c>
      <c r="T1418" s="41"/>
      <c r="V1418" s="41"/>
      <c r="W1418" s="41"/>
      <c r="X1418" s="41"/>
      <c r="Y1418" s="41"/>
      <c r="Z1418" s="41"/>
      <c r="AB1418" s="41"/>
      <c r="AC1418" s="41"/>
      <c r="AD1418" s="41"/>
      <c r="AE1418" s="41"/>
      <c r="AF1418" s="41"/>
      <c r="AG1418" s="41"/>
      <c r="AI1418" s="41"/>
      <c r="AJ1418" s="41"/>
      <c r="AK1418" s="41"/>
      <c r="AL1418" s="41"/>
      <c r="AM1418" s="41"/>
      <c r="AN1418" s="41"/>
    </row>
    <row r="1419" spans="1:40" x14ac:dyDescent="0.3">
      <c r="A1419" s="12" t="s">
        <v>17758</v>
      </c>
      <c r="B1419" s="50" t="s">
        <v>12648</v>
      </c>
      <c r="C1419" s="10" t="s">
        <v>12647</v>
      </c>
      <c r="D1419" s="25"/>
      <c r="E1419" s="52" t="e">
        <v>#N/A</v>
      </c>
      <c r="F1419" s="12"/>
      <c r="G1419" s="52" t="e">
        <v>#N/A</v>
      </c>
      <c r="H1419" s="12"/>
      <c r="I1419" s="12"/>
      <c r="J1419" s="25" t="s">
        <v>75</v>
      </c>
      <c r="K1419" s="47" t="e">
        <v>#N/A</v>
      </c>
      <c r="L1419" s="25" t="s">
        <v>5791</v>
      </c>
      <c r="M1419" s="25" t="s">
        <v>12649</v>
      </c>
      <c r="N1419" s="25"/>
      <c r="O1419" s="26" t="s">
        <v>12650</v>
      </c>
      <c r="P1419" s="26" t="s">
        <v>12651</v>
      </c>
      <c r="Q1419" s="57" t="s">
        <v>24</v>
      </c>
      <c r="R1419" s="57" t="s">
        <v>33</v>
      </c>
      <c r="S1419" s="57" t="s">
        <v>24</v>
      </c>
      <c r="T1419" s="27"/>
      <c r="U1419" s="27">
        <v>3.5000000000000001E-3</v>
      </c>
      <c r="V1419" s="44">
        <v>13.8735</v>
      </c>
      <c r="W1419" s="44">
        <v>13.676085090909089</v>
      </c>
      <c r="X1419" s="44" t="s">
        <v>17789</v>
      </c>
      <c r="Y1419" s="29">
        <v>1.4999999999999999E-2</v>
      </c>
      <c r="Z1419" s="20" t="s">
        <v>5785</v>
      </c>
      <c r="AA1419" s="23" t="s">
        <v>5774</v>
      </c>
      <c r="AB1419" s="23" t="s">
        <v>18814</v>
      </c>
      <c r="AC1419" s="24" t="s">
        <v>742</v>
      </c>
      <c r="AD1419" s="24" t="s">
        <v>742</v>
      </c>
      <c r="AE1419" s="24" t="s">
        <v>24</v>
      </c>
      <c r="AF1419" s="24" t="s">
        <v>5821</v>
      </c>
      <c r="AG1419" s="25" t="s">
        <v>5766</v>
      </c>
      <c r="AH1419" s="39" t="e">
        <v>#N/A</v>
      </c>
      <c r="AI1419" s="26" t="s">
        <v>12652</v>
      </c>
      <c r="AJ1419" s="26" t="s">
        <v>12653</v>
      </c>
      <c r="AK1419" s="25" t="s">
        <v>18197</v>
      </c>
      <c r="AL1419" s="47">
        <v>308</v>
      </c>
      <c r="AM1419" s="47">
        <v>468</v>
      </c>
      <c r="AN1419" s="22" t="s">
        <v>5797</v>
      </c>
    </row>
    <row r="1420" spans="1:40" x14ac:dyDescent="0.3">
      <c r="A1420" s="12" t="s">
        <v>17758</v>
      </c>
      <c r="B1420" s="50" t="s">
        <v>12655</v>
      </c>
      <c r="C1420" s="10" t="s">
        <v>12654</v>
      </c>
      <c r="D1420" s="25"/>
      <c r="E1420" s="52" t="e">
        <v>#N/A</v>
      </c>
      <c r="F1420" s="12"/>
      <c r="G1420" s="52" t="e">
        <v>#N/A</v>
      </c>
      <c r="H1420" s="12"/>
      <c r="I1420" s="12"/>
      <c r="J1420" s="25" t="s">
        <v>75</v>
      </c>
      <c r="K1420" s="47" t="e">
        <v>#N/A</v>
      </c>
      <c r="L1420" s="25" t="s">
        <v>5791</v>
      </c>
      <c r="M1420" s="25" t="s">
        <v>12656</v>
      </c>
      <c r="N1420" s="47" t="s">
        <v>12656</v>
      </c>
      <c r="O1420" s="26" t="s">
        <v>12657</v>
      </c>
      <c r="P1420" s="26" t="s">
        <v>12658</v>
      </c>
      <c r="Q1420" s="57" t="s">
        <v>24</v>
      </c>
      <c r="R1420" s="57" t="s">
        <v>33</v>
      </c>
      <c r="S1420" s="57" t="s">
        <v>33</v>
      </c>
      <c r="T1420" s="27"/>
      <c r="U1420" s="27">
        <v>3.5000000000000001E-3</v>
      </c>
      <c r="V1420" s="44">
        <v>20.475272727272699</v>
      </c>
      <c r="W1420" s="44">
        <v>19.891081181818176</v>
      </c>
      <c r="X1420" s="44" t="s">
        <v>17791</v>
      </c>
      <c r="Y1420" s="29">
        <v>1.4999999999999999E-2</v>
      </c>
      <c r="Z1420" s="20" t="s">
        <v>5785</v>
      </c>
      <c r="AA1420" s="23" t="s">
        <v>5774</v>
      </c>
      <c r="AB1420" s="23" t="s">
        <v>18814</v>
      </c>
      <c r="AC1420" s="24" t="s">
        <v>26</v>
      </c>
      <c r="AD1420" s="24" t="s">
        <v>742</v>
      </c>
      <c r="AE1420" s="24" t="s">
        <v>24</v>
      </c>
      <c r="AF1420" s="24" t="s">
        <v>5821</v>
      </c>
      <c r="AG1420" s="25" t="s">
        <v>5766</v>
      </c>
      <c r="AH1420" s="39" t="e">
        <v>#N/A</v>
      </c>
      <c r="AI1420" s="26" t="s">
        <v>12659</v>
      </c>
      <c r="AJ1420" s="26" t="s">
        <v>12660</v>
      </c>
      <c r="AK1420" s="25" t="s">
        <v>18239</v>
      </c>
      <c r="AL1420" s="47">
        <v>326</v>
      </c>
      <c r="AM1420" s="47">
        <v>510</v>
      </c>
      <c r="AN1420" s="22" t="s">
        <v>5797</v>
      </c>
    </row>
    <row r="1421" spans="1:40" x14ac:dyDescent="0.3">
      <c r="A1421" s="12" t="s">
        <v>33</v>
      </c>
      <c r="B1421" s="50" t="s">
        <v>12662</v>
      </c>
      <c r="C1421" s="10" t="s">
        <v>12661</v>
      </c>
      <c r="D1421" s="12" t="s">
        <v>3</v>
      </c>
      <c r="E1421" s="52" t="e">
        <v>#N/A</v>
      </c>
      <c r="F1421" s="12" t="s">
        <v>488</v>
      </c>
      <c r="G1421" s="52" t="e">
        <v>#N/A</v>
      </c>
      <c r="H1421" s="12" t="s">
        <v>17774</v>
      </c>
      <c r="I1421" s="12" t="s">
        <v>32</v>
      </c>
      <c r="J1421" s="25" t="s">
        <v>25</v>
      </c>
      <c r="K1421" s="47" t="e">
        <v>#N/A</v>
      </c>
      <c r="L1421" s="25" t="s">
        <v>5791</v>
      </c>
      <c r="M1421" s="25" t="s">
        <v>4660</v>
      </c>
      <c r="N1421" s="47" t="s">
        <v>4660</v>
      </c>
      <c r="O1421" s="26" t="s">
        <v>12663</v>
      </c>
      <c r="P1421" s="26" t="s">
        <v>12664</v>
      </c>
      <c r="Q1421" s="57" t="s">
        <v>24</v>
      </c>
      <c r="R1421" s="57" t="s">
        <v>33</v>
      </c>
      <c r="S1421" s="57" t="s">
        <v>33</v>
      </c>
      <c r="T1421" s="27"/>
      <c r="U1421" s="27">
        <v>4.4999999999999997E-3</v>
      </c>
      <c r="V1421" s="44">
        <v>9.8879545454545497</v>
      </c>
      <c r="W1421" s="44">
        <v>8.7434922272727267</v>
      </c>
      <c r="X1421" s="44" t="s">
        <v>17782</v>
      </c>
      <c r="Y1421" s="29">
        <v>0.03</v>
      </c>
      <c r="Z1421" s="47" t="s">
        <v>5773</v>
      </c>
      <c r="AA1421" s="47" t="s">
        <v>5786</v>
      </c>
      <c r="AB1421" s="23" t="s">
        <v>18812</v>
      </c>
      <c r="AC1421" s="24" t="s">
        <v>742</v>
      </c>
      <c r="AD1421" s="24" t="s">
        <v>742</v>
      </c>
      <c r="AE1421" s="24" t="s">
        <v>33</v>
      </c>
      <c r="AF1421" s="24" t="s">
        <v>5821</v>
      </c>
      <c r="AG1421" s="25" t="s">
        <v>5766</v>
      </c>
      <c r="AH1421" s="39" t="e">
        <v>#N/A</v>
      </c>
      <c r="AI1421" s="26" t="s">
        <v>12665</v>
      </c>
      <c r="AJ1421" s="26" t="s">
        <v>12666</v>
      </c>
      <c r="AK1421" s="25" t="s">
        <v>18779</v>
      </c>
      <c r="AL1421" s="47">
        <v>708</v>
      </c>
      <c r="AM1421" s="47">
        <v>1088</v>
      </c>
      <c r="AN1421" s="22" t="s">
        <v>5797</v>
      </c>
    </row>
    <row r="1422" spans="1:40" x14ac:dyDescent="0.3">
      <c r="A1422" s="12" t="s">
        <v>33</v>
      </c>
      <c r="B1422" s="50" t="s">
        <v>12668</v>
      </c>
      <c r="C1422" s="10" t="s">
        <v>12667</v>
      </c>
      <c r="D1422" s="12" t="s">
        <v>3</v>
      </c>
      <c r="E1422" s="52" t="e">
        <v>#N/A</v>
      </c>
      <c r="F1422" s="12" t="s">
        <v>488</v>
      </c>
      <c r="G1422" s="52" t="e">
        <v>#N/A</v>
      </c>
      <c r="H1422" s="12" t="s">
        <v>17774</v>
      </c>
      <c r="I1422" s="12" t="s">
        <v>32</v>
      </c>
      <c r="J1422" s="25" t="s">
        <v>25</v>
      </c>
      <c r="K1422" s="47" t="e">
        <v>#N/A</v>
      </c>
      <c r="L1422" s="25" t="s">
        <v>5791</v>
      </c>
      <c r="M1422" s="25" t="s">
        <v>12669</v>
      </c>
      <c r="N1422" s="47" t="s">
        <v>4313</v>
      </c>
      <c r="O1422" s="26" t="s">
        <v>12670</v>
      </c>
      <c r="P1422" s="26" t="s">
        <v>12671</v>
      </c>
      <c r="Q1422" s="57" t="s">
        <v>33</v>
      </c>
      <c r="R1422" s="57" t="s">
        <v>33</v>
      </c>
      <c r="S1422" s="57" t="s">
        <v>33</v>
      </c>
      <c r="T1422" s="27"/>
      <c r="U1422" s="27">
        <v>4.4999999999999997E-3</v>
      </c>
      <c r="V1422" s="44">
        <v>10.242727272727301</v>
      </c>
      <c r="W1422" s="44">
        <v>8.8447868636363633</v>
      </c>
      <c r="X1422" s="44" t="s">
        <v>17784</v>
      </c>
      <c r="Y1422" s="29">
        <v>0.03</v>
      </c>
      <c r="Z1422" s="47" t="s">
        <v>5773</v>
      </c>
      <c r="AA1422" s="47" t="s">
        <v>5786</v>
      </c>
      <c r="AB1422" s="23" t="s">
        <v>18812</v>
      </c>
      <c r="AC1422" s="24" t="s">
        <v>742</v>
      </c>
      <c r="AD1422" s="24" t="s">
        <v>742</v>
      </c>
      <c r="AE1422" s="24" t="s">
        <v>24</v>
      </c>
      <c r="AF1422" s="24" t="s">
        <v>5821</v>
      </c>
      <c r="AG1422" s="25" t="s">
        <v>5766</v>
      </c>
      <c r="AH1422" s="39">
        <v>41228</v>
      </c>
      <c r="AI1422" s="26" t="s">
        <v>12672</v>
      </c>
      <c r="AJ1422" s="26" t="s">
        <v>12673</v>
      </c>
      <c r="AK1422" s="25" t="s">
        <v>18778</v>
      </c>
      <c r="AL1422" s="47">
        <v>708</v>
      </c>
      <c r="AM1422" s="47">
        <v>1087</v>
      </c>
      <c r="AN1422" s="22" t="s">
        <v>5797</v>
      </c>
    </row>
    <row r="1423" spans="1:40" x14ac:dyDescent="0.3">
      <c r="A1423" s="41"/>
      <c r="B1423" s="41" t="s">
        <v>20203</v>
      </c>
      <c r="C1423" s="41" t="s">
        <v>20202</v>
      </c>
      <c r="D1423" s="41"/>
      <c r="E1423" s="41"/>
      <c r="F1423" s="41"/>
      <c r="G1423" s="41"/>
      <c r="H1423" s="41"/>
      <c r="I1423" s="41"/>
      <c r="J1423" s="41"/>
      <c r="K1423" s="41"/>
      <c r="L1423" s="25" t="s">
        <v>5791</v>
      </c>
      <c r="M1423" s="43"/>
      <c r="N1423" s="43" t="s">
        <v>20204</v>
      </c>
      <c r="O1423" s="41"/>
      <c r="P1423" s="41"/>
      <c r="Q1423" s="57" t="s">
        <v>24</v>
      </c>
      <c r="R1423" s="57" t="s">
        <v>24</v>
      </c>
      <c r="S1423" s="57" t="s">
        <v>33</v>
      </c>
      <c r="T1423" s="41"/>
      <c r="U1423" s="41"/>
      <c r="V1423" s="41"/>
      <c r="W1423" s="41"/>
      <c r="X1423" s="41"/>
      <c r="Y1423" s="41"/>
      <c r="Z1423" s="41"/>
      <c r="AA1423" s="41"/>
      <c r="AB1423" s="41"/>
      <c r="AC1423" s="41"/>
      <c r="AD1423" s="41"/>
      <c r="AE1423" s="41"/>
      <c r="AF1423" s="41"/>
      <c r="AG1423" s="41"/>
      <c r="AI1423" s="41"/>
      <c r="AJ1423" s="41"/>
      <c r="AK1423" s="41"/>
      <c r="AL1423" s="41"/>
      <c r="AM1423" s="41"/>
      <c r="AN1423" s="41"/>
    </row>
    <row r="1424" spans="1:40" x14ac:dyDescent="0.3">
      <c r="A1424" s="12" t="s">
        <v>33</v>
      </c>
      <c r="B1424" s="50" t="s">
        <v>12675</v>
      </c>
      <c r="C1424" s="10" t="s">
        <v>12674</v>
      </c>
      <c r="D1424" s="12" t="s">
        <v>3</v>
      </c>
      <c r="E1424" s="52" t="e">
        <v>#N/A</v>
      </c>
      <c r="F1424" s="12" t="s">
        <v>488</v>
      </c>
      <c r="G1424" s="52" t="e">
        <v>#N/A</v>
      </c>
      <c r="H1424" s="12" t="s">
        <v>17774</v>
      </c>
      <c r="I1424" s="12" t="s">
        <v>32</v>
      </c>
      <c r="J1424" s="25" t="s">
        <v>25</v>
      </c>
      <c r="K1424" s="47" t="e">
        <v>#N/A</v>
      </c>
      <c r="L1424" s="25" t="s">
        <v>5791</v>
      </c>
      <c r="M1424" s="25" t="s">
        <v>12676</v>
      </c>
      <c r="N1424" s="25"/>
      <c r="O1424" s="26" t="s">
        <v>12677</v>
      </c>
      <c r="P1424" s="26" t="s">
        <v>12678</v>
      </c>
      <c r="Q1424" s="57" t="s">
        <v>24</v>
      </c>
      <c r="R1424" s="57" t="s">
        <v>33</v>
      </c>
      <c r="S1424" s="57" t="s">
        <v>24</v>
      </c>
      <c r="T1424" s="27"/>
      <c r="U1424" s="27">
        <v>2.5000000000000001E-3</v>
      </c>
      <c r="V1424" s="44">
        <v>20.718863636363601</v>
      </c>
      <c r="W1424" s="44">
        <v>19.802127409090911</v>
      </c>
      <c r="X1424" s="44" t="s">
        <v>17787</v>
      </c>
      <c r="Y1424" s="29">
        <v>0.03</v>
      </c>
      <c r="Z1424" s="47" t="s">
        <v>5773</v>
      </c>
      <c r="AA1424" s="47" t="s">
        <v>5786</v>
      </c>
      <c r="AB1424" s="23" t="s">
        <v>18812</v>
      </c>
      <c r="AC1424" s="24" t="s">
        <v>742</v>
      </c>
      <c r="AD1424" s="24" t="s">
        <v>742</v>
      </c>
      <c r="AE1424" s="24" t="s">
        <v>33</v>
      </c>
      <c r="AF1424" s="24" t="s">
        <v>5821</v>
      </c>
      <c r="AG1424" s="25" t="s">
        <v>5766</v>
      </c>
      <c r="AH1424" s="39" t="e">
        <v>#N/A</v>
      </c>
      <c r="AI1424" s="26" t="s">
        <v>12679</v>
      </c>
      <c r="AJ1424" s="26" t="s">
        <v>12680</v>
      </c>
      <c r="AK1424" s="25" t="s">
        <v>18164</v>
      </c>
      <c r="AL1424" s="47">
        <v>280</v>
      </c>
      <c r="AM1424" s="47">
        <v>428</v>
      </c>
      <c r="AN1424" s="22" t="s">
        <v>5797</v>
      </c>
    </row>
    <row r="1425" spans="1:40" x14ac:dyDescent="0.3">
      <c r="A1425" s="41"/>
      <c r="B1425" s="41" t="s">
        <v>20338</v>
      </c>
      <c r="C1425" s="41" t="s">
        <v>20337</v>
      </c>
      <c r="D1425" s="41"/>
      <c r="E1425" s="41"/>
      <c r="F1425" s="41"/>
      <c r="G1425" s="41"/>
      <c r="H1425" s="41"/>
      <c r="I1425" s="41"/>
      <c r="J1425" s="41"/>
      <c r="K1425" s="41"/>
      <c r="L1425" s="25" t="s">
        <v>5791</v>
      </c>
      <c r="M1425" s="43"/>
      <c r="N1425" s="43" t="s">
        <v>20339</v>
      </c>
      <c r="O1425" s="41"/>
      <c r="P1425" s="41"/>
      <c r="Q1425" s="57" t="s">
        <v>24</v>
      </c>
      <c r="R1425" s="57" t="s">
        <v>24</v>
      </c>
      <c r="S1425" s="57" t="s">
        <v>33</v>
      </c>
      <c r="T1425" s="41"/>
      <c r="U1425" s="41"/>
      <c r="V1425" s="41"/>
      <c r="W1425" s="41"/>
      <c r="X1425" s="41"/>
      <c r="Y1425" s="41"/>
      <c r="Z1425" s="41"/>
      <c r="AA1425" s="41"/>
      <c r="AB1425" s="41"/>
      <c r="AC1425" s="41"/>
      <c r="AD1425" s="41"/>
      <c r="AE1425" s="41"/>
      <c r="AF1425" s="41"/>
      <c r="AG1425" s="41"/>
      <c r="AI1425" s="41"/>
      <c r="AJ1425" s="41"/>
      <c r="AK1425" s="41"/>
      <c r="AL1425" s="41"/>
      <c r="AM1425" s="41"/>
      <c r="AN1425" s="41"/>
    </row>
    <row r="1426" spans="1:40" x14ac:dyDescent="0.3">
      <c r="A1426" s="12" t="s">
        <v>17758</v>
      </c>
      <c r="B1426" s="41" t="s">
        <v>20362</v>
      </c>
      <c r="C1426" s="41" t="s">
        <v>20361</v>
      </c>
      <c r="D1426" s="41"/>
      <c r="E1426" s="41"/>
      <c r="F1426" s="41"/>
      <c r="G1426" s="41"/>
      <c r="H1426" s="41"/>
      <c r="I1426" s="41"/>
      <c r="J1426" t="s">
        <v>75</v>
      </c>
      <c r="K1426" s="41"/>
      <c r="L1426" s="25" t="s">
        <v>5791</v>
      </c>
      <c r="M1426" s="43"/>
      <c r="N1426" s="43" t="s">
        <v>20363</v>
      </c>
      <c r="O1426" s="41"/>
      <c r="P1426" s="41"/>
      <c r="Q1426" s="57" t="s">
        <v>24</v>
      </c>
      <c r="R1426" s="57" t="s">
        <v>24</v>
      </c>
      <c r="S1426" s="57" t="s">
        <v>33</v>
      </c>
      <c r="T1426" s="41"/>
      <c r="U1426" s="41"/>
      <c r="V1426" s="41"/>
      <c r="W1426" s="41"/>
      <c r="X1426" s="41"/>
      <c r="Y1426" s="41"/>
      <c r="Z1426" s="41"/>
      <c r="AA1426" s="41"/>
      <c r="AB1426" s="41"/>
      <c r="AC1426" s="41"/>
      <c r="AD1426" s="41"/>
      <c r="AE1426" s="41"/>
      <c r="AF1426" s="41"/>
      <c r="AG1426" s="41"/>
      <c r="AI1426" s="41"/>
      <c r="AJ1426" s="41"/>
      <c r="AK1426" s="41"/>
      <c r="AL1426" s="41"/>
      <c r="AM1426" s="41"/>
      <c r="AN1426" s="41"/>
    </row>
    <row r="1427" spans="1:40" x14ac:dyDescent="0.3">
      <c r="A1427" s="12" t="s">
        <v>33</v>
      </c>
      <c r="B1427" s="50" t="s">
        <v>12682</v>
      </c>
      <c r="C1427" s="10" t="s">
        <v>12681</v>
      </c>
      <c r="D1427" s="12" t="s">
        <v>3</v>
      </c>
      <c r="E1427" s="52" t="e">
        <v>#N/A</v>
      </c>
      <c r="F1427" s="12" t="s">
        <v>4335</v>
      </c>
      <c r="G1427" s="52" t="e">
        <v>#N/A</v>
      </c>
      <c r="H1427" s="12" t="s">
        <v>17774</v>
      </c>
      <c r="I1427" s="12" t="s">
        <v>32</v>
      </c>
      <c r="J1427" s="25" t="s">
        <v>25</v>
      </c>
      <c r="K1427" s="47" t="e">
        <v>#N/A</v>
      </c>
      <c r="L1427" s="25" t="s">
        <v>5791</v>
      </c>
      <c r="M1427" s="25" t="s">
        <v>12683</v>
      </c>
      <c r="N1427" s="47" t="s">
        <v>20205</v>
      </c>
      <c r="O1427" s="26" t="s">
        <v>12684</v>
      </c>
      <c r="P1427" s="26" t="s">
        <v>12685</v>
      </c>
      <c r="Q1427" s="57" t="s">
        <v>24</v>
      </c>
      <c r="R1427" s="57" t="s">
        <v>33</v>
      </c>
      <c r="S1427" s="57" t="s">
        <v>33</v>
      </c>
      <c r="T1427" s="27"/>
      <c r="U1427" s="27">
        <v>5.0000000000000001E-3</v>
      </c>
      <c r="V1427" s="44">
        <v>30.312045454545501</v>
      </c>
      <c r="W1427" s="44">
        <v>27.323077409090914</v>
      </c>
      <c r="X1427" s="44" t="s">
        <v>17784</v>
      </c>
      <c r="Y1427" s="29">
        <v>0.03</v>
      </c>
      <c r="Z1427" s="20" t="s">
        <v>5785</v>
      </c>
      <c r="AA1427" s="23" t="s">
        <v>5774</v>
      </c>
      <c r="AB1427" s="23" t="s">
        <v>18814</v>
      </c>
      <c r="AC1427" s="24" t="s">
        <v>742</v>
      </c>
      <c r="AD1427" s="24" t="s">
        <v>742</v>
      </c>
      <c r="AE1427" s="24" t="s">
        <v>24</v>
      </c>
      <c r="AF1427" s="24" t="s">
        <v>5821</v>
      </c>
      <c r="AG1427" s="25" t="s">
        <v>5766</v>
      </c>
      <c r="AH1427" s="39" t="e">
        <v>#N/A</v>
      </c>
      <c r="AI1427" s="26" t="s">
        <v>12686</v>
      </c>
      <c r="AJ1427" s="26" t="s">
        <v>12687</v>
      </c>
      <c r="AK1427" s="25" t="s">
        <v>18263</v>
      </c>
      <c r="AL1427" s="47">
        <v>346</v>
      </c>
      <c r="AM1427" s="47">
        <v>536</v>
      </c>
      <c r="AN1427" s="22" t="s">
        <v>5797</v>
      </c>
    </row>
    <row r="1428" spans="1:40" x14ac:dyDescent="0.3">
      <c r="A1428" s="12" t="s">
        <v>33</v>
      </c>
      <c r="B1428" s="50" t="s">
        <v>12689</v>
      </c>
      <c r="C1428" s="10" t="s">
        <v>12688</v>
      </c>
      <c r="D1428" s="12" t="s">
        <v>3</v>
      </c>
      <c r="E1428" s="52" t="e">
        <v>#N/A</v>
      </c>
      <c r="F1428" s="12" t="s">
        <v>4335</v>
      </c>
      <c r="G1428" s="52" t="e">
        <v>#N/A</v>
      </c>
      <c r="H1428" s="12" t="s">
        <v>17774</v>
      </c>
      <c r="I1428" s="12" t="s">
        <v>32</v>
      </c>
      <c r="J1428" s="25" t="s">
        <v>25</v>
      </c>
      <c r="K1428" s="47" t="e">
        <v>#N/A</v>
      </c>
      <c r="L1428" s="25" t="s">
        <v>5791</v>
      </c>
      <c r="M1428" s="25" t="s">
        <v>12690</v>
      </c>
      <c r="N1428" s="47" t="s">
        <v>20206</v>
      </c>
      <c r="O1428" s="26" t="s">
        <v>12691</v>
      </c>
      <c r="P1428" s="26" t="s">
        <v>12692</v>
      </c>
      <c r="Q1428" s="57" t="s">
        <v>33</v>
      </c>
      <c r="R1428" s="57" t="s">
        <v>33</v>
      </c>
      <c r="S1428" s="57" t="s">
        <v>33</v>
      </c>
      <c r="T1428" s="27"/>
      <c r="U1428" s="27">
        <v>6.0000000000000001E-3</v>
      </c>
      <c r="V1428" s="44">
        <v>19.015181818181802</v>
      </c>
      <c r="W1428" s="44">
        <v>17.594951863636364</v>
      </c>
      <c r="X1428" s="44" t="s">
        <v>17790</v>
      </c>
      <c r="Y1428" s="29">
        <v>0.03</v>
      </c>
      <c r="Z1428" s="20" t="s">
        <v>5785</v>
      </c>
      <c r="AA1428" s="23" t="s">
        <v>5774</v>
      </c>
      <c r="AB1428" s="23" t="s">
        <v>18814</v>
      </c>
      <c r="AC1428" s="24" t="s">
        <v>742</v>
      </c>
      <c r="AD1428" s="24" t="s">
        <v>742</v>
      </c>
      <c r="AE1428" s="24" t="s">
        <v>24</v>
      </c>
      <c r="AF1428" s="24" t="s">
        <v>5821</v>
      </c>
      <c r="AG1428" s="25" t="s">
        <v>5766</v>
      </c>
      <c r="AH1428" s="39">
        <v>43518</v>
      </c>
      <c r="AI1428" s="26" t="s">
        <v>12693</v>
      </c>
      <c r="AJ1428" s="26" t="s">
        <v>12694</v>
      </c>
      <c r="AK1428" s="25" t="s">
        <v>18410</v>
      </c>
      <c r="AL1428" s="47">
        <v>420</v>
      </c>
      <c r="AM1428" s="47">
        <v>683</v>
      </c>
      <c r="AN1428" s="22" t="s">
        <v>5797</v>
      </c>
    </row>
    <row r="1429" spans="1:40" x14ac:dyDescent="0.3">
      <c r="A1429" s="41"/>
      <c r="B1429" s="62" t="s">
        <v>20987</v>
      </c>
      <c r="C1429" s="62" t="s">
        <v>20986</v>
      </c>
      <c r="D1429" s="41"/>
      <c r="E1429" s="41"/>
      <c r="F1429" s="41"/>
      <c r="G1429" s="41"/>
      <c r="H1429" s="41"/>
      <c r="I1429" s="41"/>
      <c r="J1429" s="41"/>
      <c r="K1429" s="41"/>
      <c r="L1429" s="25" t="s">
        <v>5791</v>
      </c>
      <c r="M1429" s="43"/>
      <c r="N1429" s="43"/>
      <c r="O1429" s="41"/>
      <c r="P1429" s="41"/>
      <c r="Q1429" s="57" t="s">
        <v>33</v>
      </c>
      <c r="R1429" s="57" t="s">
        <v>24</v>
      </c>
      <c r="S1429" s="57" t="s">
        <v>24</v>
      </c>
      <c r="T1429" s="41"/>
      <c r="U1429" s="41"/>
      <c r="V1429" s="41"/>
      <c r="W1429" s="41"/>
      <c r="X1429" s="41"/>
      <c r="Y1429" s="41"/>
      <c r="Z1429" s="41"/>
      <c r="AA1429" s="41"/>
      <c r="AB1429" s="41"/>
      <c r="AC1429" s="41"/>
      <c r="AD1429" s="41"/>
      <c r="AE1429" s="41"/>
      <c r="AF1429" s="41"/>
      <c r="AG1429" s="41"/>
      <c r="AH1429" s="39">
        <v>43413</v>
      </c>
      <c r="AI1429" s="41"/>
      <c r="AJ1429" s="41"/>
      <c r="AK1429" s="41"/>
      <c r="AL1429" s="41"/>
      <c r="AM1429" s="41"/>
      <c r="AN1429" s="41"/>
    </row>
    <row r="1430" spans="1:40" x14ac:dyDescent="0.3">
      <c r="A1430" s="12" t="s">
        <v>33</v>
      </c>
      <c r="B1430" s="50" t="s">
        <v>12696</v>
      </c>
      <c r="C1430" s="10" t="s">
        <v>12695</v>
      </c>
      <c r="D1430" s="12" t="s">
        <v>3</v>
      </c>
      <c r="E1430" s="52" t="e">
        <v>#N/A</v>
      </c>
      <c r="F1430" s="12" t="s">
        <v>43</v>
      </c>
      <c r="G1430" s="52" t="e">
        <v>#N/A</v>
      </c>
      <c r="H1430" s="12" t="s">
        <v>17774</v>
      </c>
      <c r="I1430" s="12" t="s">
        <v>32</v>
      </c>
      <c r="J1430" s="25" t="s">
        <v>25</v>
      </c>
      <c r="K1430" s="47" t="e">
        <v>#N/A</v>
      </c>
      <c r="L1430" s="25" t="s">
        <v>5791</v>
      </c>
      <c r="M1430" s="25" t="s">
        <v>12697</v>
      </c>
      <c r="N1430" s="47" t="s">
        <v>46</v>
      </c>
      <c r="O1430" s="26" t="s">
        <v>12698</v>
      </c>
      <c r="P1430" s="26" t="s">
        <v>12699</v>
      </c>
      <c r="Q1430" s="57" t="s">
        <v>24</v>
      </c>
      <c r="R1430" s="57" t="s">
        <v>33</v>
      </c>
      <c r="S1430" s="57" t="s">
        <v>33</v>
      </c>
      <c r="T1430" s="27"/>
      <c r="U1430" s="27">
        <v>4.4999999999999997E-3</v>
      </c>
      <c r="V1430" s="44">
        <v>8.3695454545454506</v>
      </c>
      <c r="W1430" s="44">
        <v>7.5746934545454563</v>
      </c>
      <c r="X1430" s="44" t="s">
        <v>17791</v>
      </c>
      <c r="Y1430" s="29">
        <v>0.03</v>
      </c>
      <c r="Z1430" s="47" t="s">
        <v>5785</v>
      </c>
      <c r="AA1430" s="47" t="s">
        <v>5774</v>
      </c>
      <c r="AB1430" s="23" t="s">
        <v>18814</v>
      </c>
      <c r="AC1430" s="24" t="s">
        <v>742</v>
      </c>
      <c r="AD1430" s="24" t="s">
        <v>742</v>
      </c>
      <c r="AE1430" s="24" t="s">
        <v>24</v>
      </c>
      <c r="AF1430" s="24" t="s">
        <v>5821</v>
      </c>
      <c r="AG1430" s="25" t="s">
        <v>5766</v>
      </c>
      <c r="AH1430" s="39" t="e">
        <v>#N/A</v>
      </c>
      <c r="AI1430" s="26" t="s">
        <v>12700</v>
      </c>
      <c r="AJ1430" s="26" t="s">
        <v>12701</v>
      </c>
      <c r="AK1430" s="25" t="s">
        <v>18274</v>
      </c>
      <c r="AL1430" s="47">
        <v>351</v>
      </c>
      <c r="AM1430" s="47">
        <v>547</v>
      </c>
      <c r="AN1430" s="22" t="s">
        <v>5797</v>
      </c>
    </row>
    <row r="1431" spans="1:40" x14ac:dyDescent="0.3">
      <c r="A1431" s="12" t="s">
        <v>33</v>
      </c>
      <c r="B1431" s="50" t="s">
        <v>12703</v>
      </c>
      <c r="C1431" s="10" t="s">
        <v>12702</v>
      </c>
      <c r="D1431" s="12" t="s">
        <v>3</v>
      </c>
      <c r="E1431" s="52" t="e">
        <v>#N/A</v>
      </c>
      <c r="F1431" s="12" t="s">
        <v>115</v>
      </c>
      <c r="G1431" s="52" t="e">
        <v>#N/A</v>
      </c>
      <c r="H1431" s="12" t="s">
        <v>17774</v>
      </c>
      <c r="I1431" s="12" t="s">
        <v>32</v>
      </c>
      <c r="J1431" s="25" t="s">
        <v>25</v>
      </c>
      <c r="K1431" s="47" t="e">
        <v>#N/A</v>
      </c>
      <c r="L1431" s="25" t="s">
        <v>5791</v>
      </c>
      <c r="M1431" s="25" t="s">
        <v>12704</v>
      </c>
      <c r="N1431" s="47" t="s">
        <v>20207</v>
      </c>
      <c r="O1431" s="26" t="s">
        <v>12705</v>
      </c>
      <c r="P1431" s="26" t="s">
        <v>12706</v>
      </c>
      <c r="Q1431" s="57" t="s">
        <v>33</v>
      </c>
      <c r="R1431" s="57" t="s">
        <v>33</v>
      </c>
      <c r="S1431" s="57" t="s">
        <v>33</v>
      </c>
      <c r="T1431" s="27"/>
      <c r="U1431" s="27">
        <v>6.4999999999999997E-3</v>
      </c>
      <c r="V1431" s="44">
        <v>83.592818181818203</v>
      </c>
      <c r="W1431" s="44">
        <v>43.674865954545453</v>
      </c>
      <c r="X1431" s="44" t="s">
        <v>17785</v>
      </c>
      <c r="Y1431" s="29">
        <v>0.03</v>
      </c>
      <c r="Z1431" s="20" t="s">
        <v>5785</v>
      </c>
      <c r="AA1431" s="23" t="s">
        <v>5774</v>
      </c>
      <c r="AB1431" s="23" t="s">
        <v>18814</v>
      </c>
      <c r="AC1431" s="24" t="s">
        <v>742</v>
      </c>
      <c r="AD1431" s="24" t="s">
        <v>742</v>
      </c>
      <c r="AE1431" s="24" t="s">
        <v>24</v>
      </c>
      <c r="AF1431" s="24" t="s">
        <v>5821</v>
      </c>
      <c r="AG1431" s="25" t="s">
        <v>5766</v>
      </c>
      <c r="AH1431" s="39">
        <v>43539</v>
      </c>
      <c r="AI1431" s="26" t="s">
        <v>12707</v>
      </c>
      <c r="AJ1431" s="26" t="s">
        <v>12708</v>
      </c>
      <c r="AK1431" s="25" t="s">
        <v>18277</v>
      </c>
      <c r="AL1431" s="47">
        <v>354</v>
      </c>
      <c r="AM1431" s="47">
        <v>550</v>
      </c>
      <c r="AN1431" s="22" t="s">
        <v>5797</v>
      </c>
    </row>
    <row r="1432" spans="1:40" x14ac:dyDescent="0.3">
      <c r="A1432" s="12" t="s">
        <v>33</v>
      </c>
      <c r="B1432" s="50" t="s">
        <v>12710</v>
      </c>
      <c r="C1432" s="10" t="s">
        <v>12709</v>
      </c>
      <c r="D1432" s="12" t="s">
        <v>3</v>
      </c>
      <c r="E1432" s="52" t="e">
        <v>#N/A</v>
      </c>
      <c r="F1432" s="12" t="s">
        <v>375</v>
      </c>
      <c r="G1432" s="52" t="e">
        <v>#N/A</v>
      </c>
      <c r="H1432" s="12" t="s">
        <v>17774</v>
      </c>
      <c r="I1432" s="12" t="s">
        <v>32</v>
      </c>
      <c r="J1432" s="25" t="s">
        <v>25</v>
      </c>
      <c r="K1432" s="47" t="e">
        <v>#N/A</v>
      </c>
      <c r="L1432" s="25" t="s">
        <v>5791</v>
      </c>
      <c r="M1432" s="25" t="s">
        <v>12711</v>
      </c>
      <c r="N1432" s="47" t="s">
        <v>20208</v>
      </c>
      <c r="O1432" s="26" t="s">
        <v>12712</v>
      </c>
      <c r="P1432" s="26" t="s">
        <v>12713</v>
      </c>
      <c r="Q1432" s="57" t="s">
        <v>33</v>
      </c>
      <c r="R1432" s="57" t="s">
        <v>33</v>
      </c>
      <c r="S1432" s="57" t="s">
        <v>33</v>
      </c>
      <c r="T1432" s="27"/>
      <c r="U1432" s="27">
        <v>4.0000000000000001E-3</v>
      </c>
      <c r="V1432" s="44">
        <v>20.917045454545502</v>
      </c>
      <c r="W1432" s="44">
        <v>17.314240136363637</v>
      </c>
      <c r="X1432" s="44" t="s">
        <v>17787</v>
      </c>
      <c r="Y1432" s="29">
        <v>0.03</v>
      </c>
      <c r="Z1432" s="20" t="s">
        <v>5773</v>
      </c>
      <c r="AA1432" s="23" t="s">
        <v>5774</v>
      </c>
      <c r="AB1432" s="23" t="s">
        <v>18811</v>
      </c>
      <c r="AC1432" s="24" t="s">
        <v>742</v>
      </c>
      <c r="AD1432" s="24" t="s">
        <v>742</v>
      </c>
      <c r="AE1432" s="24" t="s">
        <v>24</v>
      </c>
      <c r="AF1432" s="24" t="s">
        <v>5821</v>
      </c>
      <c r="AG1432" s="25" t="s">
        <v>5766</v>
      </c>
      <c r="AH1432" s="39">
        <v>43178</v>
      </c>
      <c r="AI1432" s="26" t="s">
        <v>12714</v>
      </c>
      <c r="AJ1432" s="26" t="s">
        <v>12715</v>
      </c>
      <c r="AK1432" s="25" t="s">
        <v>18638</v>
      </c>
      <c r="AL1432" s="47">
        <v>592</v>
      </c>
      <c r="AM1432" s="47">
        <v>933</v>
      </c>
      <c r="AN1432" s="22" t="s">
        <v>5797</v>
      </c>
    </row>
    <row r="1433" spans="1:40" x14ac:dyDescent="0.3">
      <c r="A1433" s="12" t="s">
        <v>33</v>
      </c>
      <c r="B1433" s="50" t="s">
        <v>12717</v>
      </c>
      <c r="C1433" s="10" t="s">
        <v>12716</v>
      </c>
      <c r="D1433" s="12" t="s">
        <v>3</v>
      </c>
      <c r="E1433" s="52" t="e">
        <v>#N/A</v>
      </c>
      <c r="F1433" s="12" t="s">
        <v>341</v>
      </c>
      <c r="G1433" s="52" t="e">
        <v>#N/A</v>
      </c>
      <c r="H1433" s="12" t="s">
        <v>17774</v>
      </c>
      <c r="I1433" s="12" t="s">
        <v>32</v>
      </c>
      <c r="J1433" s="25" t="s">
        <v>25</v>
      </c>
      <c r="K1433" s="47" t="e">
        <v>#N/A</v>
      </c>
      <c r="L1433" s="25" t="s">
        <v>5791</v>
      </c>
      <c r="M1433" s="25" t="s">
        <v>12718</v>
      </c>
      <c r="N1433" s="25"/>
      <c r="O1433" s="26" t="s">
        <v>12719</v>
      </c>
      <c r="P1433" s="26" t="s">
        <v>12720</v>
      </c>
      <c r="Q1433" s="57" t="s">
        <v>33</v>
      </c>
      <c r="R1433" s="57" t="s">
        <v>33</v>
      </c>
      <c r="S1433" s="57" t="s">
        <v>24</v>
      </c>
      <c r="T1433" s="27"/>
      <c r="U1433" s="27">
        <v>3.0000000000000001E-3</v>
      </c>
      <c r="V1433" s="44">
        <v>37.163363636363599</v>
      </c>
      <c r="W1433" s="44">
        <v>33.910183272727267</v>
      </c>
      <c r="X1433" s="44" t="s">
        <v>17785</v>
      </c>
      <c r="Y1433" s="29">
        <v>0.03</v>
      </c>
      <c r="Z1433" s="20" t="s">
        <v>5785</v>
      </c>
      <c r="AA1433" s="23" t="s">
        <v>5774</v>
      </c>
      <c r="AB1433" s="23" t="s">
        <v>18814</v>
      </c>
      <c r="AC1433" s="24" t="s">
        <v>26</v>
      </c>
      <c r="AD1433" s="24" t="s">
        <v>742</v>
      </c>
      <c r="AE1433" s="24" t="s">
        <v>24</v>
      </c>
      <c r="AF1433" s="24" t="s">
        <v>5821</v>
      </c>
      <c r="AG1433" s="25" t="s">
        <v>5766</v>
      </c>
      <c r="AH1433" s="39">
        <v>43404</v>
      </c>
      <c r="AI1433" s="26" t="s">
        <v>12721</v>
      </c>
      <c r="AJ1433" s="26" t="s">
        <v>12722</v>
      </c>
      <c r="AK1433" s="25" t="s">
        <v>18284</v>
      </c>
      <c r="AL1433" s="47">
        <v>356</v>
      </c>
      <c r="AM1433" s="47">
        <v>557</v>
      </c>
      <c r="AN1433" s="22" t="s">
        <v>5797</v>
      </c>
    </row>
    <row r="1434" spans="1:40" x14ac:dyDescent="0.3">
      <c r="A1434" s="12" t="s">
        <v>33</v>
      </c>
      <c r="B1434" s="51" t="s">
        <v>12724</v>
      </c>
      <c r="C1434" s="10" t="s">
        <v>12723</v>
      </c>
      <c r="D1434" s="12" t="s">
        <v>404</v>
      </c>
      <c r="E1434" s="52" t="e">
        <v>#N/A</v>
      </c>
      <c r="F1434" s="12" t="s">
        <v>43</v>
      </c>
      <c r="G1434" s="52" t="e">
        <v>#N/A</v>
      </c>
      <c r="H1434" s="12" t="s">
        <v>613</v>
      </c>
      <c r="I1434" s="12" t="s">
        <v>32</v>
      </c>
      <c r="J1434" s="25" t="s">
        <v>25</v>
      </c>
      <c r="K1434" s="47" t="e">
        <v>#N/A</v>
      </c>
      <c r="L1434" s="12" t="s">
        <v>5791</v>
      </c>
      <c r="M1434" s="12" t="s">
        <v>12725</v>
      </c>
      <c r="N1434" s="47" t="s">
        <v>12725</v>
      </c>
      <c r="O1434" s="13" t="s">
        <v>12726</v>
      </c>
      <c r="P1434" s="13" t="s">
        <v>12727</v>
      </c>
      <c r="Q1434" s="57" t="s">
        <v>33</v>
      </c>
      <c r="R1434" s="57" t="s">
        <v>33</v>
      </c>
      <c r="S1434" s="57" t="s">
        <v>33</v>
      </c>
      <c r="T1434" s="14"/>
      <c r="U1434" s="14">
        <v>1.5E-3</v>
      </c>
      <c r="V1434" s="44">
        <v>45.043999999999997</v>
      </c>
      <c r="W1434" s="44">
        <v>43.263151136363632</v>
      </c>
      <c r="X1434" s="44" t="s">
        <v>17785</v>
      </c>
      <c r="Y1434" s="29">
        <v>0.03</v>
      </c>
      <c r="Z1434" s="11" t="s">
        <v>5785</v>
      </c>
      <c r="AA1434" s="23" t="s">
        <v>6656</v>
      </c>
      <c r="AB1434" s="23" t="s">
        <v>18810</v>
      </c>
      <c r="AC1434" s="24" t="s">
        <v>742</v>
      </c>
      <c r="AD1434" s="24" t="s">
        <v>742</v>
      </c>
      <c r="AE1434" s="24" t="s">
        <v>24</v>
      </c>
      <c r="AF1434" s="16" t="s">
        <v>5821</v>
      </c>
      <c r="AG1434" s="12" t="s">
        <v>5766</v>
      </c>
      <c r="AH1434" s="39">
        <v>43951</v>
      </c>
      <c r="AI1434" s="13" t="s">
        <v>12728</v>
      </c>
      <c r="AJ1434" s="13" t="s">
        <v>12729</v>
      </c>
      <c r="AK1434" s="25" t="s">
        <v>18265</v>
      </c>
      <c r="AL1434" s="47">
        <v>348</v>
      </c>
      <c r="AM1434" s="47">
        <v>538</v>
      </c>
      <c r="AN1434" s="19" t="s">
        <v>5797</v>
      </c>
    </row>
    <row r="1435" spans="1:40" x14ac:dyDescent="0.3">
      <c r="A1435" s="12" t="s">
        <v>33</v>
      </c>
      <c r="B1435" s="51" t="s">
        <v>12731</v>
      </c>
      <c r="C1435" s="10" t="s">
        <v>12730</v>
      </c>
      <c r="D1435" s="25" t="s">
        <v>404</v>
      </c>
      <c r="E1435" s="52" t="e">
        <v>#N/A</v>
      </c>
      <c r="F1435" s="12" t="s">
        <v>43</v>
      </c>
      <c r="G1435" s="52" t="e">
        <v>#N/A</v>
      </c>
      <c r="H1435" s="12" t="s">
        <v>613</v>
      </c>
      <c r="I1435" s="12" t="s">
        <v>32</v>
      </c>
      <c r="J1435" s="25" t="s">
        <v>25</v>
      </c>
      <c r="K1435" s="47" t="e">
        <v>#N/A</v>
      </c>
      <c r="L1435" s="12" t="s">
        <v>5791</v>
      </c>
      <c r="M1435" s="12" t="s">
        <v>12732</v>
      </c>
      <c r="N1435" s="47" t="s">
        <v>20209</v>
      </c>
      <c r="O1435" s="13" t="s">
        <v>12733</v>
      </c>
      <c r="P1435" s="13" t="s">
        <v>12734</v>
      </c>
      <c r="Q1435" s="57" t="s">
        <v>33</v>
      </c>
      <c r="R1435" s="57" t="s">
        <v>33</v>
      </c>
      <c r="S1435" s="57" t="s">
        <v>33</v>
      </c>
      <c r="T1435" s="14"/>
      <c r="U1435" s="14">
        <v>1.5E-3</v>
      </c>
      <c r="V1435" s="44">
        <v>53.666772727272701</v>
      </c>
      <c r="W1435" s="44">
        <v>51.596310318181821</v>
      </c>
      <c r="X1435" s="44" t="s">
        <v>17781</v>
      </c>
      <c r="Y1435" s="29">
        <v>0.03</v>
      </c>
      <c r="Z1435" s="11" t="s">
        <v>5785</v>
      </c>
      <c r="AA1435" s="23" t="s">
        <v>6656</v>
      </c>
      <c r="AB1435" s="23" t="s">
        <v>18810</v>
      </c>
      <c r="AC1435" s="24" t="s">
        <v>742</v>
      </c>
      <c r="AD1435" s="24" t="s">
        <v>742</v>
      </c>
      <c r="AE1435" s="24" t="s">
        <v>24</v>
      </c>
      <c r="AF1435" s="16" t="s">
        <v>5821</v>
      </c>
      <c r="AG1435" s="12" t="s">
        <v>5766</v>
      </c>
      <c r="AH1435" s="39">
        <v>43951</v>
      </c>
      <c r="AI1435" s="13" t="s">
        <v>12735</v>
      </c>
      <c r="AJ1435" s="13" t="s">
        <v>12736</v>
      </c>
      <c r="AK1435" s="25" t="s">
        <v>18266</v>
      </c>
      <c r="AL1435" s="47">
        <v>348</v>
      </c>
      <c r="AM1435" s="47">
        <v>539</v>
      </c>
      <c r="AN1435" s="19" t="s">
        <v>5797</v>
      </c>
    </row>
    <row r="1436" spans="1:40" x14ac:dyDescent="0.3">
      <c r="A1436" s="12" t="s">
        <v>33</v>
      </c>
      <c r="B1436" s="50" t="s">
        <v>12738</v>
      </c>
      <c r="C1436" s="10" t="s">
        <v>12737</v>
      </c>
      <c r="D1436" s="12" t="s">
        <v>3</v>
      </c>
      <c r="E1436" s="52" t="e">
        <v>#N/A</v>
      </c>
      <c r="F1436" s="12" t="s">
        <v>1327</v>
      </c>
      <c r="G1436" s="52" t="e">
        <v>#N/A</v>
      </c>
      <c r="H1436" s="12" t="s">
        <v>17774</v>
      </c>
      <c r="I1436" s="12" t="s">
        <v>32</v>
      </c>
      <c r="J1436" s="25" t="s">
        <v>25</v>
      </c>
      <c r="K1436" s="47" t="e">
        <v>#N/A</v>
      </c>
      <c r="L1436" s="25" t="s">
        <v>5791</v>
      </c>
      <c r="M1436" s="25" t="s">
        <v>12739</v>
      </c>
      <c r="N1436" s="47" t="s">
        <v>20210</v>
      </c>
      <c r="O1436" s="26" t="s">
        <v>12740</v>
      </c>
      <c r="P1436" s="26" t="s">
        <v>12741</v>
      </c>
      <c r="Q1436" s="57" t="s">
        <v>33</v>
      </c>
      <c r="R1436" s="57" t="s">
        <v>33</v>
      </c>
      <c r="S1436" s="57" t="s">
        <v>33</v>
      </c>
      <c r="T1436" s="27"/>
      <c r="U1436" s="27">
        <v>5.0000000000000001E-3</v>
      </c>
      <c r="V1436" s="44">
        <v>45.899500000000003</v>
      </c>
      <c r="W1436" s="44">
        <v>43.857215500000002</v>
      </c>
      <c r="X1436" s="44" t="s">
        <v>17790</v>
      </c>
      <c r="Y1436" s="29">
        <v>0.03</v>
      </c>
      <c r="Z1436" s="47" t="s">
        <v>5785</v>
      </c>
      <c r="AA1436" s="47" t="s">
        <v>5774</v>
      </c>
      <c r="AB1436" s="23" t="s">
        <v>18814</v>
      </c>
      <c r="AC1436" s="24" t="s">
        <v>742</v>
      </c>
      <c r="AD1436" s="24" t="s">
        <v>742</v>
      </c>
      <c r="AE1436" s="24" t="s">
        <v>24</v>
      </c>
      <c r="AF1436" s="24" t="s">
        <v>5821</v>
      </c>
      <c r="AG1436" s="25" t="s">
        <v>5766</v>
      </c>
      <c r="AH1436" s="39">
        <v>43539</v>
      </c>
      <c r="AI1436" s="26" t="s">
        <v>12742</v>
      </c>
      <c r="AJ1436" s="26" t="s">
        <v>12743</v>
      </c>
      <c r="AK1436" s="25" t="s">
        <v>18288</v>
      </c>
      <c r="AL1436" s="47">
        <v>359</v>
      </c>
      <c r="AM1436" s="47">
        <v>561</v>
      </c>
      <c r="AN1436" s="22" t="s">
        <v>5797</v>
      </c>
    </row>
    <row r="1437" spans="1:40" x14ac:dyDescent="0.3">
      <c r="A1437" s="41"/>
      <c r="B1437" s="62" t="s">
        <v>20211</v>
      </c>
      <c r="C1437" s="62" t="s">
        <v>20990</v>
      </c>
      <c r="D1437" s="41"/>
      <c r="E1437" s="41"/>
      <c r="F1437" s="41"/>
      <c r="G1437" s="41"/>
      <c r="H1437" s="41"/>
      <c r="I1437" s="41"/>
      <c r="J1437" s="41"/>
      <c r="K1437" s="41"/>
      <c r="L1437" s="25" t="s">
        <v>5791</v>
      </c>
      <c r="M1437" s="43"/>
      <c r="N1437" s="47" t="s">
        <v>20212</v>
      </c>
      <c r="O1437" s="41"/>
      <c r="P1437" s="41"/>
      <c r="Q1437" s="57" t="s">
        <v>33</v>
      </c>
      <c r="R1437" s="57" t="s">
        <v>24</v>
      </c>
      <c r="S1437" s="57" t="s">
        <v>33</v>
      </c>
      <c r="T1437" s="41"/>
      <c r="U1437" s="41"/>
      <c r="V1437" s="41"/>
      <c r="W1437" s="41"/>
      <c r="X1437" s="41"/>
      <c r="Y1437" s="41"/>
      <c r="Z1437" s="41"/>
      <c r="AA1437" s="41"/>
      <c r="AB1437" s="41"/>
      <c r="AC1437" s="41"/>
      <c r="AD1437" s="41"/>
      <c r="AE1437" s="41"/>
      <c r="AF1437" s="41"/>
      <c r="AG1437" s="41"/>
      <c r="AH1437" s="39">
        <v>43928</v>
      </c>
      <c r="AI1437" s="41"/>
      <c r="AJ1437" s="41"/>
      <c r="AK1437" s="41"/>
      <c r="AL1437" s="41"/>
      <c r="AM1437" s="41"/>
      <c r="AN1437" s="41"/>
    </row>
    <row r="1438" spans="1:40" x14ac:dyDescent="0.3">
      <c r="A1438" s="12" t="s">
        <v>33</v>
      </c>
      <c r="B1438" s="50" t="s">
        <v>12745</v>
      </c>
      <c r="C1438" s="10" t="s">
        <v>12744</v>
      </c>
      <c r="D1438" s="12" t="s">
        <v>3</v>
      </c>
      <c r="E1438" s="52" t="e">
        <v>#N/A</v>
      </c>
      <c r="F1438" s="12" t="s">
        <v>60</v>
      </c>
      <c r="G1438" s="52" t="e">
        <v>#N/A</v>
      </c>
      <c r="H1438" s="12" t="s">
        <v>613</v>
      </c>
      <c r="I1438" s="12" t="s">
        <v>32</v>
      </c>
      <c r="J1438" s="25" t="s">
        <v>25</v>
      </c>
      <c r="K1438" s="47" t="e">
        <v>#N/A</v>
      </c>
      <c r="L1438" s="25" t="s">
        <v>5791</v>
      </c>
      <c r="M1438" s="25" t="s">
        <v>12746</v>
      </c>
      <c r="N1438" s="25"/>
      <c r="O1438" s="26" t="s">
        <v>12747</v>
      </c>
      <c r="P1438" s="26" t="s">
        <v>12748</v>
      </c>
      <c r="Q1438" s="57" t="s">
        <v>33</v>
      </c>
      <c r="R1438" s="57" t="s">
        <v>33</v>
      </c>
      <c r="S1438" s="57" t="s">
        <v>24</v>
      </c>
      <c r="T1438" s="27"/>
      <c r="U1438" s="27">
        <v>3.0000000000000001E-3</v>
      </c>
      <c r="V1438" s="44">
        <v>37.446090909090898</v>
      </c>
      <c r="W1438" s="44">
        <v>36.136207954545448</v>
      </c>
      <c r="X1438" s="44" t="s">
        <v>17785</v>
      </c>
      <c r="Y1438" s="29">
        <v>0.03</v>
      </c>
      <c r="Z1438" s="20" t="s">
        <v>5785</v>
      </c>
      <c r="AA1438" s="23" t="s">
        <v>5774</v>
      </c>
      <c r="AB1438" s="23" t="s">
        <v>18814</v>
      </c>
      <c r="AC1438" s="24" t="s">
        <v>26</v>
      </c>
      <c r="AD1438" s="24" t="s">
        <v>742</v>
      </c>
      <c r="AE1438" s="24" t="s">
        <v>24</v>
      </c>
      <c r="AF1438" s="24" t="s">
        <v>5821</v>
      </c>
      <c r="AG1438" s="25" t="s">
        <v>5766</v>
      </c>
      <c r="AH1438" s="39">
        <v>43236</v>
      </c>
      <c r="AI1438" s="26" t="s">
        <v>12749</v>
      </c>
      <c r="AJ1438" s="26" t="s">
        <v>12750</v>
      </c>
      <c r="AK1438" s="25" t="s">
        <v>18304</v>
      </c>
      <c r="AL1438" s="47">
        <v>364</v>
      </c>
      <c r="AM1438" s="47">
        <v>577</v>
      </c>
      <c r="AN1438" s="22" t="s">
        <v>5797</v>
      </c>
    </row>
    <row r="1439" spans="1:40" x14ac:dyDescent="0.3">
      <c r="A1439" s="12" t="s">
        <v>33</v>
      </c>
      <c r="B1439" s="50" t="s">
        <v>12752</v>
      </c>
      <c r="C1439" s="10" t="s">
        <v>12751</v>
      </c>
      <c r="D1439" s="12" t="s">
        <v>3</v>
      </c>
      <c r="E1439" s="52" t="e">
        <v>#N/A</v>
      </c>
      <c r="F1439" s="12" t="s">
        <v>115</v>
      </c>
      <c r="G1439" s="52" t="e">
        <v>#N/A</v>
      </c>
      <c r="H1439" s="12" t="s">
        <v>17774</v>
      </c>
      <c r="I1439" s="12" t="s">
        <v>32</v>
      </c>
      <c r="J1439" s="25" t="s">
        <v>25</v>
      </c>
      <c r="K1439" s="47" t="e">
        <v>#N/A</v>
      </c>
      <c r="L1439" s="25" t="s">
        <v>5791</v>
      </c>
      <c r="M1439" s="25" t="s">
        <v>12753</v>
      </c>
      <c r="N1439" s="47" t="s">
        <v>20213</v>
      </c>
      <c r="O1439" s="26" t="s">
        <v>12754</v>
      </c>
      <c r="P1439" s="26" t="s">
        <v>12755</v>
      </c>
      <c r="Q1439" s="57" t="s">
        <v>33</v>
      </c>
      <c r="R1439" s="57" t="s">
        <v>33</v>
      </c>
      <c r="S1439" s="57" t="s">
        <v>33</v>
      </c>
      <c r="T1439" s="27"/>
      <c r="U1439" s="27">
        <v>6.4999999999999997E-3</v>
      </c>
      <c r="V1439" s="44">
        <v>88.965272727272705</v>
      </c>
      <c r="W1439" s="44">
        <v>57.419824454545456</v>
      </c>
      <c r="X1439" s="44" t="s">
        <v>17785</v>
      </c>
      <c r="Y1439" s="29">
        <v>0.03</v>
      </c>
      <c r="Z1439" s="20" t="s">
        <v>5785</v>
      </c>
      <c r="AA1439" s="23" t="s">
        <v>5774</v>
      </c>
      <c r="AB1439" s="23" t="s">
        <v>18814</v>
      </c>
      <c r="AC1439" s="24" t="s">
        <v>742</v>
      </c>
      <c r="AD1439" s="24" t="s">
        <v>742</v>
      </c>
      <c r="AE1439" s="24" t="s">
        <v>24</v>
      </c>
      <c r="AF1439" s="24" t="s">
        <v>5821</v>
      </c>
      <c r="AG1439" s="25" t="s">
        <v>5766</v>
      </c>
      <c r="AH1439" s="39">
        <v>43539</v>
      </c>
      <c r="AI1439" s="26" t="s">
        <v>12756</v>
      </c>
      <c r="AJ1439" s="26" t="s">
        <v>12757</v>
      </c>
      <c r="AK1439" s="25" t="s">
        <v>18293</v>
      </c>
      <c r="AL1439" s="47">
        <v>363</v>
      </c>
      <c r="AM1439" s="47">
        <v>566</v>
      </c>
      <c r="AN1439" s="22" t="s">
        <v>5797</v>
      </c>
    </row>
    <row r="1440" spans="1:40" x14ac:dyDescent="0.3">
      <c r="A1440" s="41"/>
      <c r="B1440" s="41" t="s">
        <v>20332</v>
      </c>
      <c r="C1440" s="41" t="s">
        <v>20331</v>
      </c>
      <c r="D1440" s="41"/>
      <c r="E1440" s="41"/>
      <c r="F1440" s="41"/>
      <c r="G1440" s="41"/>
      <c r="H1440" s="41"/>
      <c r="I1440" s="41"/>
      <c r="J1440" s="41"/>
      <c r="K1440" s="41"/>
      <c r="L1440" s="25" t="s">
        <v>5791</v>
      </c>
      <c r="M1440" s="43"/>
      <c r="N1440" s="43" t="s">
        <v>20333</v>
      </c>
      <c r="O1440" s="41"/>
      <c r="P1440" s="41"/>
      <c r="Q1440" s="57" t="s">
        <v>24</v>
      </c>
      <c r="R1440" s="57" t="s">
        <v>24</v>
      </c>
      <c r="S1440" s="57" t="s">
        <v>33</v>
      </c>
      <c r="T1440" s="41"/>
      <c r="U1440" s="41"/>
      <c r="V1440" s="41"/>
      <c r="W1440" s="41"/>
      <c r="X1440" s="41"/>
      <c r="Y1440" s="41"/>
      <c r="Z1440" s="41"/>
      <c r="AA1440" s="41"/>
      <c r="AB1440" s="41"/>
      <c r="AC1440" s="41"/>
      <c r="AD1440" s="41"/>
      <c r="AE1440" s="41"/>
      <c r="AF1440" s="41"/>
      <c r="AG1440" s="41"/>
      <c r="AI1440" s="41"/>
      <c r="AJ1440" s="41"/>
      <c r="AK1440" s="41"/>
      <c r="AL1440" s="41"/>
      <c r="AM1440" s="41"/>
      <c r="AN1440" s="41"/>
    </row>
    <row r="1441" spans="1:40" x14ac:dyDescent="0.3">
      <c r="A1441" s="12" t="s">
        <v>33</v>
      </c>
      <c r="B1441" s="50" t="s">
        <v>12759</v>
      </c>
      <c r="C1441" s="10" t="s">
        <v>12758</v>
      </c>
      <c r="D1441" s="12" t="s">
        <v>3</v>
      </c>
      <c r="E1441" s="52" t="e">
        <v>#N/A</v>
      </c>
      <c r="F1441" s="12" t="s">
        <v>53</v>
      </c>
      <c r="G1441" s="52" t="e">
        <v>#N/A</v>
      </c>
      <c r="H1441" s="12" t="s">
        <v>17774</v>
      </c>
      <c r="I1441" s="12" t="s">
        <v>32</v>
      </c>
      <c r="J1441" s="25" t="s">
        <v>25</v>
      </c>
      <c r="K1441" s="47" t="e">
        <v>#N/A</v>
      </c>
      <c r="L1441" s="25" t="s">
        <v>5791</v>
      </c>
      <c r="M1441" s="25" t="s">
        <v>12760</v>
      </c>
      <c r="N1441" s="25"/>
      <c r="O1441" s="26" t="s">
        <v>12761</v>
      </c>
      <c r="P1441" s="26" t="s">
        <v>12762</v>
      </c>
      <c r="Q1441" s="57" t="s">
        <v>33</v>
      </c>
      <c r="R1441" s="57" t="s">
        <v>33</v>
      </c>
      <c r="S1441" s="57" t="s">
        <v>24</v>
      </c>
      <c r="T1441" s="27"/>
      <c r="U1441" s="27">
        <v>1.1999999999999999E-3</v>
      </c>
      <c r="V1441" s="44">
        <v>14.039681818181799</v>
      </c>
      <c r="W1441" s="44">
        <v>13.207357272727274</v>
      </c>
      <c r="X1441" s="44" t="s">
        <v>17787</v>
      </c>
      <c r="Y1441" s="29">
        <v>0.03</v>
      </c>
      <c r="Z1441" s="20" t="s">
        <v>5785</v>
      </c>
      <c r="AA1441" s="23" t="s">
        <v>5774</v>
      </c>
      <c r="AB1441" s="23" t="s">
        <v>18814</v>
      </c>
      <c r="AC1441" s="24" t="s">
        <v>26</v>
      </c>
      <c r="AD1441" s="24" t="s">
        <v>742</v>
      </c>
      <c r="AE1441" s="24" t="s">
        <v>24</v>
      </c>
      <c r="AF1441" s="24" t="s">
        <v>5821</v>
      </c>
      <c r="AG1441" s="25" t="s">
        <v>5766</v>
      </c>
      <c r="AH1441" s="39">
        <v>43188</v>
      </c>
      <c r="AI1441" s="26" t="s">
        <v>12763</v>
      </c>
      <c r="AJ1441" s="26" t="s">
        <v>12764</v>
      </c>
      <c r="AK1441" s="25" t="s">
        <v>18286</v>
      </c>
      <c r="AL1441" s="47">
        <v>358</v>
      </c>
      <c r="AM1441" s="47">
        <v>559</v>
      </c>
      <c r="AN1441" s="22" t="s">
        <v>5797</v>
      </c>
    </row>
    <row r="1442" spans="1:40" x14ac:dyDescent="0.3">
      <c r="A1442" s="12" t="s">
        <v>33</v>
      </c>
      <c r="B1442" s="50" t="s">
        <v>12766</v>
      </c>
      <c r="C1442" s="10" t="s">
        <v>12765</v>
      </c>
      <c r="D1442" s="12" t="s">
        <v>3</v>
      </c>
      <c r="E1442" s="52" t="e">
        <v>#N/A</v>
      </c>
      <c r="F1442" s="12" t="s">
        <v>53</v>
      </c>
      <c r="G1442" s="52" t="e">
        <v>#N/A</v>
      </c>
      <c r="H1442" s="12" t="s">
        <v>17774</v>
      </c>
      <c r="I1442" s="12" t="s">
        <v>32</v>
      </c>
      <c r="J1442" s="25" t="s">
        <v>25</v>
      </c>
      <c r="K1442" s="47" t="e">
        <v>#N/A</v>
      </c>
      <c r="L1442" s="25" t="s">
        <v>5791</v>
      </c>
      <c r="M1442" s="25" t="s">
        <v>12767</v>
      </c>
      <c r="N1442" s="25"/>
      <c r="O1442" s="26" t="s">
        <v>12768</v>
      </c>
      <c r="P1442" s="26" t="s">
        <v>12769</v>
      </c>
      <c r="Q1442" s="57" t="s">
        <v>33</v>
      </c>
      <c r="R1442" s="57" t="s">
        <v>33</v>
      </c>
      <c r="S1442" s="57" t="s">
        <v>24</v>
      </c>
      <c r="T1442" s="27"/>
      <c r="U1442" s="27">
        <v>3.0000000000000001E-3</v>
      </c>
      <c r="V1442" s="44">
        <v>43.222409090909103</v>
      </c>
      <c r="W1442" s="44">
        <v>40.612142590909095</v>
      </c>
      <c r="X1442" s="44" t="s">
        <v>17787</v>
      </c>
      <c r="Y1442" s="29">
        <v>0.03</v>
      </c>
      <c r="Z1442" s="20" t="s">
        <v>5785</v>
      </c>
      <c r="AA1442" s="23" t="s">
        <v>5774</v>
      </c>
      <c r="AB1442" s="23" t="s">
        <v>18814</v>
      </c>
      <c r="AC1442" s="24" t="s">
        <v>26</v>
      </c>
      <c r="AD1442" s="24" t="s">
        <v>742</v>
      </c>
      <c r="AE1442" s="24" t="s">
        <v>24</v>
      </c>
      <c r="AF1442" s="24" t="s">
        <v>5821</v>
      </c>
      <c r="AG1442" s="25" t="s">
        <v>5766</v>
      </c>
      <c r="AH1442" s="39">
        <v>43656</v>
      </c>
      <c r="AI1442" s="26" t="s">
        <v>12770</v>
      </c>
      <c r="AJ1442" s="26" t="s">
        <v>12771</v>
      </c>
      <c r="AK1442" s="25" t="s">
        <v>18296</v>
      </c>
      <c r="AL1442" s="47">
        <v>366</v>
      </c>
      <c r="AM1442" s="47">
        <v>569</v>
      </c>
      <c r="AN1442" s="22" t="s">
        <v>5797</v>
      </c>
    </row>
    <row r="1443" spans="1:40" x14ac:dyDescent="0.3">
      <c r="A1443" s="12" t="s">
        <v>33</v>
      </c>
      <c r="B1443" s="50" t="s">
        <v>12773</v>
      </c>
      <c r="C1443" s="10" t="s">
        <v>12772</v>
      </c>
      <c r="D1443" s="12" t="s">
        <v>3</v>
      </c>
      <c r="E1443" s="52" t="e">
        <v>#N/A</v>
      </c>
      <c r="F1443" s="12" t="s">
        <v>60</v>
      </c>
      <c r="G1443" s="52" t="e">
        <v>#N/A</v>
      </c>
      <c r="H1443" s="12" t="s">
        <v>17774</v>
      </c>
      <c r="I1443" s="12" t="s">
        <v>32</v>
      </c>
      <c r="J1443" s="25" t="s">
        <v>25</v>
      </c>
      <c r="K1443" s="47" t="e">
        <v>#N/A</v>
      </c>
      <c r="L1443" s="25" t="s">
        <v>5791</v>
      </c>
      <c r="M1443" s="25" t="s">
        <v>12774</v>
      </c>
      <c r="N1443" s="47" t="s">
        <v>20214</v>
      </c>
      <c r="O1443" s="26" t="s">
        <v>12775</v>
      </c>
      <c r="P1443" s="26" t="s">
        <v>12776</v>
      </c>
      <c r="Q1443" s="57" t="s">
        <v>24</v>
      </c>
      <c r="R1443" s="57" t="s">
        <v>33</v>
      </c>
      <c r="S1443" s="57" t="s">
        <v>33</v>
      </c>
      <c r="T1443" s="27"/>
      <c r="U1443" s="27">
        <v>5.4999999999999997E-3</v>
      </c>
      <c r="V1443" s="44">
        <v>9.2226818181818206</v>
      </c>
      <c r="W1443" s="44">
        <v>8.1978864545454559</v>
      </c>
      <c r="X1443" s="44" t="s">
        <v>17795</v>
      </c>
      <c r="Y1443" s="29">
        <v>0.05</v>
      </c>
      <c r="Z1443" s="47" t="s">
        <v>5785</v>
      </c>
      <c r="AA1443" s="47" t="s">
        <v>5774</v>
      </c>
      <c r="AB1443" s="23" t="s">
        <v>18814</v>
      </c>
      <c r="AC1443" s="24" t="s">
        <v>742</v>
      </c>
      <c r="AD1443" s="24" t="s">
        <v>742</v>
      </c>
      <c r="AE1443" s="24" t="s">
        <v>24</v>
      </c>
      <c r="AF1443" s="24" t="s">
        <v>5821</v>
      </c>
      <c r="AG1443" s="25" t="s">
        <v>5766</v>
      </c>
      <c r="AH1443" s="39" t="e">
        <v>#N/A</v>
      </c>
      <c r="AI1443" s="26" t="s">
        <v>12777</v>
      </c>
      <c r="AJ1443" s="26" t="s">
        <v>12778</v>
      </c>
      <c r="AK1443" s="25" t="s">
        <v>18300</v>
      </c>
      <c r="AL1443" s="47">
        <v>364</v>
      </c>
      <c r="AM1443" s="47">
        <v>573</v>
      </c>
      <c r="AN1443" s="22" t="s">
        <v>5797</v>
      </c>
    </row>
    <row r="1444" spans="1:40" x14ac:dyDescent="0.3">
      <c r="A1444" s="12" t="s">
        <v>33</v>
      </c>
      <c r="B1444" s="50" t="s">
        <v>12780</v>
      </c>
      <c r="C1444" s="10" t="s">
        <v>12779</v>
      </c>
      <c r="D1444" s="12" t="s">
        <v>3</v>
      </c>
      <c r="E1444" s="52" t="e">
        <v>#N/A</v>
      </c>
      <c r="F1444" s="12" t="s">
        <v>64</v>
      </c>
      <c r="G1444" s="52" t="e">
        <v>#N/A</v>
      </c>
      <c r="H1444" s="12" t="s">
        <v>613</v>
      </c>
      <c r="I1444" s="12" t="s">
        <v>32</v>
      </c>
      <c r="J1444" s="25" t="s">
        <v>25</v>
      </c>
      <c r="K1444" s="47" t="e">
        <v>#N/A</v>
      </c>
      <c r="L1444" s="25" t="s">
        <v>5791</v>
      </c>
      <c r="M1444" s="25" t="s">
        <v>12781</v>
      </c>
      <c r="N1444" s="25"/>
      <c r="O1444" s="26" t="s">
        <v>12782</v>
      </c>
      <c r="P1444" s="26" t="s">
        <v>12783</v>
      </c>
      <c r="Q1444" s="57" t="s">
        <v>33</v>
      </c>
      <c r="R1444" s="57" t="s">
        <v>33</v>
      </c>
      <c r="S1444" s="57" t="s">
        <v>24</v>
      </c>
      <c r="T1444" s="27"/>
      <c r="U1444" s="27">
        <v>2E-3</v>
      </c>
      <c r="V1444" s="44">
        <v>43.699318181818199</v>
      </c>
      <c r="W1444" s="44">
        <v>41.229461590909082</v>
      </c>
      <c r="X1444" s="44" t="s">
        <v>17787</v>
      </c>
      <c r="Y1444" s="29">
        <v>0.03</v>
      </c>
      <c r="Z1444" s="20" t="s">
        <v>5785</v>
      </c>
      <c r="AA1444" s="23" t="s">
        <v>5786</v>
      </c>
      <c r="AB1444" s="23" t="s">
        <v>18813</v>
      </c>
      <c r="AC1444" s="24" t="s">
        <v>742</v>
      </c>
      <c r="AD1444" s="24" t="s">
        <v>742</v>
      </c>
      <c r="AE1444" s="20" t="s">
        <v>19248</v>
      </c>
      <c r="AF1444" s="24" t="s">
        <v>5821</v>
      </c>
      <c r="AG1444" s="25" t="s">
        <v>5766</v>
      </c>
      <c r="AH1444" s="39">
        <v>43236</v>
      </c>
      <c r="AI1444" s="26" t="s">
        <v>12784</v>
      </c>
      <c r="AJ1444" s="26" t="s">
        <v>12785</v>
      </c>
      <c r="AK1444" s="25" t="s">
        <v>18326</v>
      </c>
      <c r="AL1444" s="47">
        <v>368</v>
      </c>
      <c r="AM1444" s="47">
        <v>599</v>
      </c>
      <c r="AN1444" s="22" t="s">
        <v>5797</v>
      </c>
    </row>
    <row r="1445" spans="1:40" x14ac:dyDescent="0.3">
      <c r="A1445" s="12" t="s">
        <v>33</v>
      </c>
      <c r="B1445" s="50" t="s">
        <v>12787</v>
      </c>
      <c r="C1445" s="10" t="s">
        <v>12786</v>
      </c>
      <c r="D1445" s="12" t="s">
        <v>3</v>
      </c>
      <c r="E1445" s="52" t="e">
        <v>#N/A</v>
      </c>
      <c r="F1445" s="12" t="s">
        <v>64</v>
      </c>
      <c r="G1445" s="52" t="e">
        <v>#N/A</v>
      </c>
      <c r="H1445" s="12" t="s">
        <v>3088</v>
      </c>
      <c r="I1445" s="12" t="s">
        <v>32</v>
      </c>
      <c r="J1445" s="25" t="s">
        <v>25</v>
      </c>
      <c r="K1445" s="47" t="e">
        <v>#N/A</v>
      </c>
      <c r="L1445" s="25" t="s">
        <v>5791</v>
      </c>
      <c r="M1445" s="25" t="s">
        <v>12788</v>
      </c>
      <c r="N1445" s="47" t="s">
        <v>20215</v>
      </c>
      <c r="O1445" s="26" t="s">
        <v>12789</v>
      </c>
      <c r="P1445" s="26" t="s">
        <v>12790</v>
      </c>
      <c r="Q1445" s="57" t="s">
        <v>24</v>
      </c>
      <c r="R1445" s="57" t="s">
        <v>33</v>
      </c>
      <c r="S1445" s="57" t="s">
        <v>33</v>
      </c>
      <c r="T1445" s="27"/>
      <c r="U1445" s="27">
        <v>4.0000000000000001E-3</v>
      </c>
      <c r="V1445" s="44">
        <v>36.273090909090897</v>
      </c>
      <c r="W1445" s="44">
        <v>34.953782363636371</v>
      </c>
      <c r="X1445" s="44" t="s">
        <v>17790</v>
      </c>
      <c r="Y1445" s="29">
        <v>1.4999999999999999E-2</v>
      </c>
      <c r="Z1445" s="20" t="s">
        <v>5773</v>
      </c>
      <c r="AA1445" s="23" t="s">
        <v>5786</v>
      </c>
      <c r="AB1445" s="23" t="s">
        <v>18812</v>
      </c>
      <c r="AC1445" s="24" t="s">
        <v>742</v>
      </c>
      <c r="AD1445" s="24" t="s">
        <v>742</v>
      </c>
      <c r="AE1445" s="20" t="s">
        <v>19248</v>
      </c>
      <c r="AF1445" s="24" t="s">
        <v>5821</v>
      </c>
      <c r="AG1445" s="25" t="s">
        <v>5766</v>
      </c>
      <c r="AH1445" s="39" t="e">
        <v>#N/A</v>
      </c>
      <c r="AI1445" s="26" t="s">
        <v>12791</v>
      </c>
      <c r="AJ1445" s="26" t="s">
        <v>12792</v>
      </c>
      <c r="AK1445" s="25" t="s">
        <v>18316</v>
      </c>
      <c r="AL1445" s="47">
        <v>368</v>
      </c>
      <c r="AM1445" s="47">
        <v>589</v>
      </c>
      <c r="AN1445" s="22" t="s">
        <v>5797</v>
      </c>
    </row>
    <row r="1446" spans="1:40" x14ac:dyDescent="0.3">
      <c r="A1446" s="12" t="s">
        <v>33</v>
      </c>
      <c r="B1446" s="50" t="s">
        <v>12794</v>
      </c>
      <c r="C1446" s="10" t="s">
        <v>12793</v>
      </c>
      <c r="D1446" s="12" t="s">
        <v>3</v>
      </c>
      <c r="E1446" s="52" t="e">
        <v>#N/A</v>
      </c>
      <c r="F1446" s="12" t="s">
        <v>64</v>
      </c>
      <c r="G1446" s="52" t="e">
        <v>#N/A</v>
      </c>
      <c r="H1446" s="12" t="s">
        <v>17765</v>
      </c>
      <c r="I1446" s="12" t="s">
        <v>32</v>
      </c>
      <c r="J1446" s="25" t="s">
        <v>25</v>
      </c>
      <c r="K1446" s="47" t="e">
        <v>#N/A</v>
      </c>
      <c r="L1446" s="25" t="s">
        <v>5791</v>
      </c>
      <c r="M1446" s="25" t="s">
        <v>12795</v>
      </c>
      <c r="N1446" s="47" t="s">
        <v>20216</v>
      </c>
      <c r="O1446" s="26" t="s">
        <v>12796</v>
      </c>
      <c r="P1446" s="26" t="s">
        <v>12797</v>
      </c>
      <c r="Q1446" s="57" t="s">
        <v>33</v>
      </c>
      <c r="R1446" s="57" t="s">
        <v>33</v>
      </c>
      <c r="S1446" s="57" t="s">
        <v>33</v>
      </c>
      <c r="T1446" s="27"/>
      <c r="U1446" s="27">
        <v>4.0000000000000001E-3</v>
      </c>
      <c r="V1446" s="44">
        <v>20.680363636363602</v>
      </c>
      <c r="W1446" s="44">
        <v>19.440565227272728</v>
      </c>
      <c r="X1446" s="44" t="s">
        <v>17781</v>
      </c>
      <c r="Y1446" s="29">
        <v>1.4999999999999999E-2</v>
      </c>
      <c r="Z1446" s="20" t="s">
        <v>5773</v>
      </c>
      <c r="AA1446" s="23" t="s">
        <v>5786</v>
      </c>
      <c r="AB1446" s="23" t="s">
        <v>18812</v>
      </c>
      <c r="AC1446" s="24" t="s">
        <v>742</v>
      </c>
      <c r="AD1446" s="24" t="s">
        <v>742</v>
      </c>
      <c r="AE1446" s="20" t="s">
        <v>19248</v>
      </c>
      <c r="AF1446" s="24" t="s">
        <v>5821</v>
      </c>
      <c r="AG1446" s="25" t="s">
        <v>5766</v>
      </c>
      <c r="AH1446" s="39">
        <v>43669</v>
      </c>
      <c r="AI1446" s="26" t="s">
        <v>12798</v>
      </c>
      <c r="AJ1446" s="26" t="s">
        <v>12799</v>
      </c>
      <c r="AK1446" s="25" t="s">
        <v>18327</v>
      </c>
      <c r="AL1446" s="47">
        <v>368</v>
      </c>
      <c r="AM1446" s="47">
        <v>600</v>
      </c>
      <c r="AN1446" s="22" t="s">
        <v>5797</v>
      </c>
    </row>
    <row r="1447" spans="1:40" x14ac:dyDescent="0.3">
      <c r="A1447" s="12" t="s">
        <v>33</v>
      </c>
      <c r="B1447" s="50" t="s">
        <v>12801</v>
      </c>
      <c r="C1447" s="10" t="s">
        <v>12800</v>
      </c>
      <c r="D1447" s="12" t="s">
        <v>3</v>
      </c>
      <c r="E1447" s="52" t="e">
        <v>#N/A</v>
      </c>
      <c r="F1447" s="12" t="s">
        <v>64</v>
      </c>
      <c r="G1447" s="52" t="e">
        <v>#N/A</v>
      </c>
      <c r="H1447" s="12" t="s">
        <v>6</v>
      </c>
      <c r="I1447" s="12" t="s">
        <v>32</v>
      </c>
      <c r="J1447" s="25" t="s">
        <v>25</v>
      </c>
      <c r="K1447" s="47" t="e">
        <v>#N/A</v>
      </c>
      <c r="L1447" s="25" t="s">
        <v>5791</v>
      </c>
      <c r="M1447" s="25" t="s">
        <v>12802</v>
      </c>
      <c r="N1447" s="47" t="s">
        <v>20217</v>
      </c>
      <c r="O1447" s="26" t="s">
        <v>12803</v>
      </c>
      <c r="P1447" s="26" t="s">
        <v>12804</v>
      </c>
      <c r="Q1447" s="57" t="s">
        <v>24</v>
      </c>
      <c r="R1447" s="57" t="s">
        <v>33</v>
      </c>
      <c r="S1447" s="57" t="s">
        <v>33</v>
      </c>
      <c r="T1447" s="27"/>
      <c r="U1447" s="27">
        <v>4.0000000000000001E-3</v>
      </c>
      <c r="V1447" s="44">
        <v>14.3762272727273</v>
      </c>
      <c r="W1447" s="44">
        <v>13.449273818181815</v>
      </c>
      <c r="X1447" s="44" t="s">
        <v>17781</v>
      </c>
      <c r="Y1447" s="29">
        <v>1.4999999999999999E-2</v>
      </c>
      <c r="Z1447" s="20" t="s">
        <v>5773</v>
      </c>
      <c r="AA1447" s="23" t="s">
        <v>5786</v>
      </c>
      <c r="AB1447" s="23" t="s">
        <v>18812</v>
      </c>
      <c r="AC1447" s="24" t="s">
        <v>742</v>
      </c>
      <c r="AD1447" s="24" t="s">
        <v>742</v>
      </c>
      <c r="AE1447" s="20" t="s">
        <v>19248</v>
      </c>
      <c r="AF1447" s="24" t="s">
        <v>5821</v>
      </c>
      <c r="AG1447" s="25" t="s">
        <v>5766</v>
      </c>
      <c r="AH1447" s="39" t="e">
        <v>#N/A</v>
      </c>
      <c r="AI1447" s="26" t="s">
        <v>12805</v>
      </c>
      <c r="AJ1447" s="26" t="s">
        <v>12806</v>
      </c>
      <c r="AK1447" s="25" t="s">
        <v>18329</v>
      </c>
      <c r="AL1447" s="47">
        <v>368</v>
      </c>
      <c r="AM1447" s="47">
        <v>602</v>
      </c>
      <c r="AN1447" s="22" t="s">
        <v>5797</v>
      </c>
    </row>
    <row r="1448" spans="1:40" x14ac:dyDescent="0.3">
      <c r="A1448" s="41"/>
      <c r="B1448" s="62" t="s">
        <v>20220</v>
      </c>
      <c r="C1448" s="62" t="s">
        <v>20997</v>
      </c>
      <c r="D1448" s="41"/>
      <c r="E1448" s="41"/>
      <c r="F1448" s="41"/>
      <c r="G1448" s="41"/>
      <c r="H1448" s="41"/>
      <c r="I1448" s="41"/>
      <c r="J1448" s="41"/>
      <c r="K1448" s="41"/>
      <c r="L1448" s="25" t="s">
        <v>5791</v>
      </c>
      <c r="M1448" s="43"/>
      <c r="N1448" s="47" t="s">
        <v>4849</v>
      </c>
      <c r="O1448" s="41"/>
      <c r="P1448" s="41"/>
      <c r="Q1448" s="57" t="s">
        <v>33</v>
      </c>
      <c r="R1448" s="57" t="s">
        <v>24</v>
      </c>
      <c r="S1448" s="57" t="s">
        <v>33</v>
      </c>
      <c r="T1448" s="41"/>
      <c r="U1448" s="41"/>
      <c r="V1448" s="41"/>
      <c r="W1448" s="41"/>
      <c r="X1448" s="41"/>
      <c r="Y1448" s="41"/>
      <c r="Z1448" s="41"/>
      <c r="AA1448" s="41"/>
      <c r="AB1448" s="41"/>
      <c r="AC1448" s="41"/>
      <c r="AD1448" s="41"/>
      <c r="AE1448" s="41"/>
      <c r="AF1448" s="41"/>
      <c r="AG1448" s="41"/>
      <c r="AH1448" s="39">
        <v>43781</v>
      </c>
      <c r="AI1448" s="41"/>
      <c r="AJ1448" s="41"/>
      <c r="AK1448" s="41"/>
      <c r="AL1448" s="41"/>
      <c r="AM1448" s="41"/>
      <c r="AN1448" s="41"/>
    </row>
    <row r="1449" spans="1:40" x14ac:dyDescent="0.3">
      <c r="A1449" s="12" t="s">
        <v>33</v>
      </c>
      <c r="B1449" s="50" t="s">
        <v>12808</v>
      </c>
      <c r="C1449" s="10" t="s">
        <v>12807</v>
      </c>
      <c r="D1449" s="12" t="s">
        <v>3</v>
      </c>
      <c r="E1449" s="52" t="e">
        <v>#N/A</v>
      </c>
      <c r="F1449" s="12" t="s">
        <v>64</v>
      </c>
      <c r="G1449" s="52" t="e">
        <v>#N/A</v>
      </c>
      <c r="H1449" s="12" t="s">
        <v>17774</v>
      </c>
      <c r="I1449" s="12" t="s">
        <v>32</v>
      </c>
      <c r="J1449" s="25" t="s">
        <v>25</v>
      </c>
      <c r="K1449" s="47" t="e">
        <v>#N/A</v>
      </c>
      <c r="L1449" s="25" t="s">
        <v>5791</v>
      </c>
      <c r="M1449" s="25" t="s">
        <v>12809</v>
      </c>
      <c r="N1449" s="47" t="s">
        <v>20221</v>
      </c>
      <c r="O1449" s="26" t="s">
        <v>12810</v>
      </c>
      <c r="P1449" s="26" t="s">
        <v>12811</v>
      </c>
      <c r="Q1449" s="57" t="s">
        <v>33</v>
      </c>
      <c r="R1449" s="57" t="s">
        <v>33</v>
      </c>
      <c r="S1449" s="57" t="s">
        <v>33</v>
      </c>
      <c r="T1449" s="27"/>
      <c r="U1449" s="27">
        <v>2.5000000000000001E-3</v>
      </c>
      <c r="V1449" s="44">
        <v>11.169863636363599</v>
      </c>
      <c r="W1449" s="44">
        <v>10.023272818181818</v>
      </c>
      <c r="X1449" s="44" t="s">
        <v>17791</v>
      </c>
      <c r="Y1449" s="29">
        <v>1.4999999999999999E-2</v>
      </c>
      <c r="Z1449" s="20" t="s">
        <v>5773</v>
      </c>
      <c r="AA1449" s="23" t="s">
        <v>6656</v>
      </c>
      <c r="AB1449" s="23" t="s">
        <v>18815</v>
      </c>
      <c r="AC1449" s="24" t="s">
        <v>742</v>
      </c>
      <c r="AD1449" s="24" t="s">
        <v>742</v>
      </c>
      <c r="AE1449" s="20" t="s">
        <v>19248</v>
      </c>
      <c r="AF1449" s="24" t="s">
        <v>5821</v>
      </c>
      <c r="AG1449" s="25" t="s">
        <v>5766</v>
      </c>
      <c r="AH1449" s="39">
        <v>42118</v>
      </c>
      <c r="AI1449" s="26" t="s">
        <v>12812</v>
      </c>
      <c r="AJ1449" s="26" t="s">
        <v>12813</v>
      </c>
      <c r="AK1449" s="25" t="s">
        <v>18353</v>
      </c>
      <c r="AL1449" s="47">
        <v>369</v>
      </c>
      <c r="AM1449" s="47">
        <v>626</v>
      </c>
      <c r="AN1449" s="22" t="s">
        <v>5797</v>
      </c>
    </row>
    <row r="1450" spans="1:40" x14ac:dyDescent="0.3">
      <c r="A1450" s="12" t="s">
        <v>33</v>
      </c>
      <c r="B1450" s="51" t="s">
        <v>12815</v>
      </c>
      <c r="C1450" s="10" t="s">
        <v>12814</v>
      </c>
      <c r="D1450" s="25" t="s">
        <v>404</v>
      </c>
      <c r="E1450" s="52" t="e">
        <v>#N/A</v>
      </c>
      <c r="F1450" s="12" t="s">
        <v>43</v>
      </c>
      <c r="G1450" s="52" t="e">
        <v>#N/A</v>
      </c>
      <c r="H1450" s="12" t="s">
        <v>613</v>
      </c>
      <c r="I1450" s="12" t="s">
        <v>32</v>
      </c>
      <c r="J1450" s="25" t="s">
        <v>25</v>
      </c>
      <c r="K1450" s="47" t="e">
        <v>#N/A</v>
      </c>
      <c r="L1450" s="12" t="s">
        <v>5791</v>
      </c>
      <c r="M1450" s="12" t="s">
        <v>12816</v>
      </c>
      <c r="N1450" s="47" t="s">
        <v>12816</v>
      </c>
      <c r="O1450" s="13" t="s">
        <v>12817</v>
      </c>
      <c r="P1450" s="13" t="s">
        <v>12818</v>
      </c>
      <c r="Q1450" s="57" t="s">
        <v>33</v>
      </c>
      <c r="R1450" s="57" t="s">
        <v>33</v>
      </c>
      <c r="S1450" s="57" t="s">
        <v>33</v>
      </c>
      <c r="T1450" s="14"/>
      <c r="U1450" s="14">
        <v>1.5E-3</v>
      </c>
      <c r="V1450" s="44">
        <v>57.615318181818203</v>
      </c>
      <c r="W1450" s="44">
        <v>54.181234909090904</v>
      </c>
      <c r="X1450" s="44" t="s">
        <v>17789</v>
      </c>
      <c r="Y1450" s="29">
        <v>0.03</v>
      </c>
      <c r="Z1450" s="11" t="s">
        <v>5785</v>
      </c>
      <c r="AA1450" s="23" t="s">
        <v>6656</v>
      </c>
      <c r="AB1450" s="23" t="s">
        <v>18810</v>
      </c>
      <c r="AC1450" s="24" t="s">
        <v>742</v>
      </c>
      <c r="AD1450" s="24" t="s">
        <v>742</v>
      </c>
      <c r="AE1450" s="24" t="s">
        <v>24</v>
      </c>
      <c r="AF1450" s="16" t="s">
        <v>5821</v>
      </c>
      <c r="AG1450" s="12" t="s">
        <v>5766</v>
      </c>
      <c r="AH1450" s="39">
        <v>43951</v>
      </c>
      <c r="AI1450" s="13" t="s">
        <v>12819</v>
      </c>
      <c r="AJ1450" s="13" t="s">
        <v>12820</v>
      </c>
      <c r="AK1450" s="25" t="s">
        <v>18267</v>
      </c>
      <c r="AL1450" s="47">
        <v>348</v>
      </c>
      <c r="AM1450" s="47">
        <v>540</v>
      </c>
      <c r="AN1450" s="19" t="s">
        <v>5797</v>
      </c>
    </row>
    <row r="1451" spans="1:40" x14ac:dyDescent="0.3">
      <c r="A1451" s="12" t="s">
        <v>33</v>
      </c>
      <c r="B1451" s="50" t="s">
        <v>12822</v>
      </c>
      <c r="C1451" s="10" t="s">
        <v>12821</v>
      </c>
      <c r="D1451" s="12" t="s">
        <v>3</v>
      </c>
      <c r="E1451" s="52" t="e">
        <v>#N/A</v>
      </c>
      <c r="F1451" s="12" t="s">
        <v>1327</v>
      </c>
      <c r="G1451" s="52" t="e">
        <v>#N/A</v>
      </c>
      <c r="H1451" s="12" t="s">
        <v>17774</v>
      </c>
      <c r="I1451" s="12" t="s">
        <v>32</v>
      </c>
      <c r="J1451" s="25" t="s">
        <v>25</v>
      </c>
      <c r="K1451" s="47" t="e">
        <v>#N/A</v>
      </c>
      <c r="L1451" s="25" t="s">
        <v>5791</v>
      </c>
      <c r="M1451" s="25" t="s">
        <v>12823</v>
      </c>
      <c r="N1451" s="47" t="s">
        <v>20222</v>
      </c>
      <c r="O1451" s="26" t="s">
        <v>12824</v>
      </c>
      <c r="P1451" s="26" t="s">
        <v>12825</v>
      </c>
      <c r="Q1451" s="57" t="s">
        <v>24</v>
      </c>
      <c r="R1451" s="57" t="s">
        <v>33</v>
      </c>
      <c r="S1451" s="57" t="s">
        <v>33</v>
      </c>
      <c r="T1451" s="27"/>
      <c r="U1451" s="27">
        <v>4.4999999999999997E-3</v>
      </c>
      <c r="V1451" s="44">
        <v>87.081000000000003</v>
      </c>
      <c r="W1451" s="44">
        <v>69.551197090909071</v>
      </c>
      <c r="X1451" s="44" t="s">
        <v>17791</v>
      </c>
      <c r="Y1451" s="29">
        <v>0.04</v>
      </c>
      <c r="Z1451" s="20" t="s">
        <v>5773</v>
      </c>
      <c r="AA1451" s="23" t="s">
        <v>5774</v>
      </c>
      <c r="AB1451" s="23" t="s">
        <v>18811</v>
      </c>
      <c r="AC1451" s="24" t="s">
        <v>742</v>
      </c>
      <c r="AD1451" s="24" t="s">
        <v>742</v>
      </c>
      <c r="AE1451" s="24" t="s">
        <v>24</v>
      </c>
      <c r="AF1451" s="24" t="s">
        <v>5821</v>
      </c>
      <c r="AG1451" s="25" t="s">
        <v>5766</v>
      </c>
      <c r="AH1451" s="39" t="e">
        <v>#N/A</v>
      </c>
      <c r="AI1451" s="26" t="s">
        <v>12826</v>
      </c>
      <c r="AJ1451" s="26" t="s">
        <v>12827</v>
      </c>
      <c r="AK1451" s="25" t="s">
        <v>18379</v>
      </c>
      <c r="AL1451" s="47">
        <v>407</v>
      </c>
      <c r="AM1451" s="47">
        <v>652</v>
      </c>
      <c r="AN1451" s="22" t="s">
        <v>5797</v>
      </c>
    </row>
    <row r="1452" spans="1:40" x14ac:dyDescent="0.3">
      <c r="A1452" s="12" t="s">
        <v>17797</v>
      </c>
      <c r="B1452" s="50" t="s">
        <v>12829</v>
      </c>
      <c r="C1452" s="10" t="s">
        <v>12828</v>
      </c>
      <c r="D1452" s="12" t="s">
        <v>3</v>
      </c>
      <c r="E1452" s="52" t="e">
        <v>#N/A</v>
      </c>
      <c r="F1452" s="12" t="s">
        <v>827</v>
      </c>
      <c r="G1452" s="52" t="e">
        <v>#N/A</v>
      </c>
      <c r="H1452" s="12" t="s">
        <v>17774</v>
      </c>
      <c r="I1452" s="12" t="s">
        <v>32</v>
      </c>
      <c r="J1452" s="25" t="s">
        <v>25</v>
      </c>
      <c r="K1452" s="47" t="e">
        <v>#N/A</v>
      </c>
      <c r="L1452" s="25" t="s">
        <v>5791</v>
      </c>
      <c r="M1452" s="25" t="s">
        <v>12830</v>
      </c>
      <c r="N1452" s="47" t="s">
        <v>828</v>
      </c>
      <c r="O1452" s="26" t="s">
        <v>12831</v>
      </c>
      <c r="P1452" s="26" t="s">
        <v>12832</v>
      </c>
      <c r="Q1452" s="57" t="s">
        <v>24</v>
      </c>
      <c r="R1452" s="57" t="s">
        <v>33</v>
      </c>
      <c r="S1452" s="57" t="s">
        <v>33</v>
      </c>
      <c r="T1452" s="27"/>
      <c r="U1452" s="27">
        <v>8.5000000000000006E-3</v>
      </c>
      <c r="V1452" s="44">
        <v>21.2537272727273</v>
      </c>
      <c r="W1452" s="44">
        <v>17.777996136363637</v>
      </c>
      <c r="X1452" s="44" t="s">
        <v>17795</v>
      </c>
      <c r="Y1452" s="29">
        <v>0.04</v>
      </c>
      <c r="Z1452" s="20" t="s">
        <v>5785</v>
      </c>
      <c r="AA1452" s="23" t="s">
        <v>5774</v>
      </c>
      <c r="AB1452" s="23" t="s">
        <v>18814</v>
      </c>
      <c r="AC1452" s="24" t="s">
        <v>742</v>
      </c>
      <c r="AD1452" s="24" t="s">
        <v>742</v>
      </c>
      <c r="AE1452" s="24" t="s">
        <v>24</v>
      </c>
      <c r="AF1452" s="24" t="s">
        <v>5821</v>
      </c>
      <c r="AG1452" s="25" t="s">
        <v>5766</v>
      </c>
      <c r="AH1452" s="39" t="e">
        <v>#N/A</v>
      </c>
      <c r="AI1452" s="26"/>
      <c r="AJ1452" s="26" t="s">
        <v>12833</v>
      </c>
      <c r="AK1452" s="25" t="s">
        <v>18380</v>
      </c>
      <c r="AL1452" s="47">
        <v>408</v>
      </c>
      <c r="AM1452" s="47">
        <v>653</v>
      </c>
      <c r="AN1452" s="22" t="s">
        <v>5797</v>
      </c>
    </row>
    <row r="1453" spans="1:40" x14ac:dyDescent="0.3">
      <c r="A1453" s="12" t="s">
        <v>17798</v>
      </c>
      <c r="B1453" s="50" t="s">
        <v>12835</v>
      </c>
      <c r="C1453" s="10" t="s">
        <v>12834</v>
      </c>
      <c r="D1453" s="12" t="s">
        <v>3</v>
      </c>
      <c r="E1453" s="52" t="e">
        <v>#N/A</v>
      </c>
      <c r="F1453" s="12" t="s">
        <v>53</v>
      </c>
      <c r="G1453" s="52" t="e">
        <v>#N/A</v>
      </c>
      <c r="H1453" s="12" t="s">
        <v>17774</v>
      </c>
      <c r="I1453" s="12" t="s">
        <v>32</v>
      </c>
      <c r="J1453" s="25" t="s">
        <v>25</v>
      </c>
      <c r="K1453" s="47" t="e">
        <v>#N/A</v>
      </c>
      <c r="L1453" s="25" t="s">
        <v>5791</v>
      </c>
      <c r="M1453" s="25" t="s">
        <v>12836</v>
      </c>
      <c r="N1453" s="47" t="s">
        <v>20223</v>
      </c>
      <c r="O1453" s="26" t="s">
        <v>12837</v>
      </c>
      <c r="P1453" s="26" t="s">
        <v>12838</v>
      </c>
      <c r="Q1453" s="57" t="s">
        <v>24</v>
      </c>
      <c r="R1453" s="57" t="s">
        <v>33</v>
      </c>
      <c r="S1453" s="57" t="s">
        <v>33</v>
      </c>
      <c r="T1453" s="27"/>
      <c r="U1453" s="27">
        <v>4.4999999999999997E-3</v>
      </c>
      <c r="V1453" s="44">
        <v>119.065045454545</v>
      </c>
      <c r="W1453" s="44">
        <v>90.862209045454534</v>
      </c>
      <c r="X1453" s="44" t="s">
        <v>17781</v>
      </c>
      <c r="Y1453" s="29">
        <v>0.03</v>
      </c>
      <c r="Z1453" s="20" t="s">
        <v>5785</v>
      </c>
      <c r="AA1453" s="23" t="s">
        <v>5774</v>
      </c>
      <c r="AB1453" s="23" t="s">
        <v>18814</v>
      </c>
      <c r="AC1453" s="24" t="s">
        <v>742</v>
      </c>
      <c r="AD1453" s="24" t="s">
        <v>742</v>
      </c>
      <c r="AE1453" s="24" t="s">
        <v>24</v>
      </c>
      <c r="AF1453" s="24" t="s">
        <v>5821</v>
      </c>
      <c r="AG1453" s="25" t="s">
        <v>5766</v>
      </c>
      <c r="AH1453" s="39" t="e">
        <v>#N/A</v>
      </c>
      <c r="AI1453" s="26" t="s">
        <v>12839</v>
      </c>
      <c r="AJ1453" s="26" t="s">
        <v>12840</v>
      </c>
      <c r="AK1453" s="25" t="s">
        <v>18381</v>
      </c>
      <c r="AL1453" s="47">
        <v>409</v>
      </c>
      <c r="AM1453" s="47">
        <v>654</v>
      </c>
      <c r="AN1453" s="22" t="s">
        <v>5797</v>
      </c>
    </row>
    <row r="1454" spans="1:40" x14ac:dyDescent="0.3">
      <c r="A1454" s="12" t="s">
        <v>33</v>
      </c>
      <c r="B1454" s="50" t="s">
        <v>12842</v>
      </c>
      <c r="C1454" s="10" t="s">
        <v>12841</v>
      </c>
      <c r="D1454" s="12" t="s">
        <v>3</v>
      </c>
      <c r="E1454" s="52" t="e">
        <v>#N/A</v>
      </c>
      <c r="F1454" s="12" t="s">
        <v>970</v>
      </c>
      <c r="G1454" s="52" t="e">
        <v>#N/A</v>
      </c>
      <c r="H1454" s="12" t="s">
        <v>17774</v>
      </c>
      <c r="I1454" s="12" t="s">
        <v>32</v>
      </c>
      <c r="J1454" s="25" t="s">
        <v>25</v>
      </c>
      <c r="K1454" s="47" t="e">
        <v>#N/A</v>
      </c>
      <c r="L1454" s="25" t="s">
        <v>5791</v>
      </c>
      <c r="M1454" s="25" t="s">
        <v>4605</v>
      </c>
      <c r="N1454" s="47" t="s">
        <v>971</v>
      </c>
      <c r="O1454" s="26" t="s">
        <v>12843</v>
      </c>
      <c r="P1454" s="26" t="s">
        <v>12844</v>
      </c>
      <c r="Q1454" s="57" t="s">
        <v>33</v>
      </c>
      <c r="R1454" s="57" t="s">
        <v>33</v>
      </c>
      <c r="S1454" s="57" t="s">
        <v>33</v>
      </c>
      <c r="T1454" s="27"/>
      <c r="U1454" s="27">
        <v>4.4999999999999997E-3</v>
      </c>
      <c r="V1454" s="44">
        <v>83.282590909090899</v>
      </c>
      <c r="W1454" s="44">
        <v>80.852820454545466</v>
      </c>
      <c r="X1454" s="44" t="s">
        <v>17796</v>
      </c>
      <c r="Y1454" s="29">
        <v>0.03</v>
      </c>
      <c r="Z1454" s="20" t="s">
        <v>5785</v>
      </c>
      <c r="AA1454" s="23" t="s">
        <v>5774</v>
      </c>
      <c r="AB1454" s="23" t="s">
        <v>18814</v>
      </c>
      <c r="AC1454" s="24" t="s">
        <v>742</v>
      </c>
      <c r="AD1454" s="24" t="s">
        <v>742</v>
      </c>
      <c r="AE1454" s="24" t="s">
        <v>24</v>
      </c>
      <c r="AF1454" s="24" t="s">
        <v>5821</v>
      </c>
      <c r="AG1454" s="25" t="s">
        <v>5766</v>
      </c>
      <c r="AH1454" s="39">
        <v>43518</v>
      </c>
      <c r="AI1454" s="26" t="s">
        <v>12845</v>
      </c>
      <c r="AJ1454" s="26" t="s">
        <v>12846</v>
      </c>
      <c r="AK1454" s="25" t="s">
        <v>18399</v>
      </c>
      <c r="AL1454" s="47">
        <v>414</v>
      </c>
      <c r="AM1454" s="47">
        <v>672</v>
      </c>
      <c r="AN1454" s="22" t="s">
        <v>5797</v>
      </c>
    </row>
    <row r="1455" spans="1:40" x14ac:dyDescent="0.3">
      <c r="A1455" s="12" t="s">
        <v>17798</v>
      </c>
      <c r="B1455" s="50" t="s">
        <v>12848</v>
      </c>
      <c r="C1455" s="10" t="s">
        <v>12847</v>
      </c>
      <c r="D1455" s="12" t="s">
        <v>3</v>
      </c>
      <c r="E1455" s="52" t="e">
        <v>#N/A</v>
      </c>
      <c r="F1455" s="12" t="s">
        <v>53</v>
      </c>
      <c r="G1455" s="52" t="e">
        <v>#N/A</v>
      </c>
      <c r="H1455" s="12" t="s">
        <v>17774</v>
      </c>
      <c r="I1455" s="12" t="s">
        <v>32</v>
      </c>
      <c r="J1455" s="25" t="s">
        <v>25</v>
      </c>
      <c r="K1455" s="47" t="e">
        <v>#N/A</v>
      </c>
      <c r="L1455" s="25" t="s">
        <v>5791</v>
      </c>
      <c r="M1455" s="25" t="s">
        <v>12849</v>
      </c>
      <c r="N1455" s="47" t="s">
        <v>20224</v>
      </c>
      <c r="O1455" s="26" t="s">
        <v>12850</v>
      </c>
      <c r="P1455" s="26" t="s">
        <v>12851</v>
      </c>
      <c r="Q1455" s="57" t="s">
        <v>33</v>
      </c>
      <c r="R1455" s="57" t="s">
        <v>33</v>
      </c>
      <c r="S1455" s="57" t="s">
        <v>33</v>
      </c>
      <c r="T1455" s="27"/>
      <c r="U1455" s="27">
        <v>4.4999999999999997E-3</v>
      </c>
      <c r="V1455" s="44">
        <v>110.741727272727</v>
      </c>
      <c r="W1455" s="44">
        <v>105.03122995454545</v>
      </c>
      <c r="X1455" s="44" t="s">
        <v>17783</v>
      </c>
      <c r="Y1455" s="29">
        <v>0.03</v>
      </c>
      <c r="Z1455" s="20" t="s">
        <v>5785</v>
      </c>
      <c r="AA1455" s="23" t="s">
        <v>5774</v>
      </c>
      <c r="AB1455" s="23" t="s">
        <v>18814</v>
      </c>
      <c r="AC1455" s="24" t="s">
        <v>742</v>
      </c>
      <c r="AD1455" s="24" t="s">
        <v>742</v>
      </c>
      <c r="AE1455" s="24" t="s">
        <v>24</v>
      </c>
      <c r="AF1455" s="24" t="s">
        <v>5821</v>
      </c>
      <c r="AG1455" s="25" t="s">
        <v>5766</v>
      </c>
      <c r="AH1455" s="39">
        <v>43539</v>
      </c>
      <c r="AI1455" s="26" t="s">
        <v>12852</v>
      </c>
      <c r="AJ1455" s="26" t="s">
        <v>12853</v>
      </c>
      <c r="AK1455" s="25" t="s">
        <v>18402</v>
      </c>
      <c r="AL1455" s="47">
        <v>415</v>
      </c>
      <c r="AM1455" s="47">
        <v>675</v>
      </c>
      <c r="AN1455" s="22" t="s">
        <v>5797</v>
      </c>
    </row>
    <row r="1456" spans="1:40" x14ac:dyDescent="0.3">
      <c r="A1456" s="12" t="s">
        <v>33</v>
      </c>
      <c r="B1456" s="51" t="s">
        <v>12855</v>
      </c>
      <c r="C1456" s="10" t="s">
        <v>12854</v>
      </c>
      <c r="D1456" s="25" t="s">
        <v>3</v>
      </c>
      <c r="E1456" s="52" t="e">
        <v>#N/A</v>
      </c>
      <c r="F1456" s="12" t="s">
        <v>43</v>
      </c>
      <c r="G1456" s="52" t="e">
        <v>#N/A</v>
      </c>
      <c r="H1456" s="12" t="s">
        <v>613</v>
      </c>
      <c r="I1456" s="12" t="s">
        <v>32</v>
      </c>
      <c r="J1456" s="25" t="s">
        <v>25</v>
      </c>
      <c r="K1456" s="47" t="e">
        <v>#N/A</v>
      </c>
      <c r="L1456" s="12" t="s">
        <v>5791</v>
      </c>
      <c r="M1456" s="12" t="s">
        <v>5248</v>
      </c>
      <c r="N1456" s="47" t="s">
        <v>20225</v>
      </c>
      <c r="O1456" s="13" t="s">
        <v>12856</v>
      </c>
      <c r="P1456" s="13" t="s">
        <v>12857</v>
      </c>
      <c r="Q1456" s="57" t="s">
        <v>33</v>
      </c>
      <c r="R1456" s="57" t="s">
        <v>33</v>
      </c>
      <c r="S1456" s="57" t="s">
        <v>33</v>
      </c>
      <c r="T1456" s="14"/>
      <c r="U1456" s="14">
        <v>1.5E-3</v>
      </c>
      <c r="V1456" s="44">
        <v>57.638090909090899</v>
      </c>
      <c r="W1456" s="44">
        <v>55.203677272727276</v>
      </c>
      <c r="X1456" s="44" t="s">
        <v>17785</v>
      </c>
      <c r="Y1456" s="29">
        <v>0.03</v>
      </c>
      <c r="Z1456" s="11" t="s">
        <v>5785</v>
      </c>
      <c r="AA1456" s="23" t="s">
        <v>6656</v>
      </c>
      <c r="AB1456" s="23" t="s">
        <v>18810</v>
      </c>
      <c r="AC1456" s="24" t="s">
        <v>742</v>
      </c>
      <c r="AD1456" s="24" t="s">
        <v>742</v>
      </c>
      <c r="AE1456" s="24" t="s">
        <v>24</v>
      </c>
      <c r="AF1456" s="16" t="s">
        <v>5821</v>
      </c>
      <c r="AG1456" s="12" t="s">
        <v>5766</v>
      </c>
      <c r="AH1456" s="39">
        <v>43951</v>
      </c>
      <c r="AI1456" s="13" t="s">
        <v>12858</v>
      </c>
      <c r="AJ1456" s="13" t="s">
        <v>12859</v>
      </c>
      <c r="AK1456" s="25" t="s">
        <v>18268</v>
      </c>
      <c r="AL1456" s="47">
        <v>348</v>
      </c>
      <c r="AM1456" s="47">
        <v>541</v>
      </c>
      <c r="AN1456" s="19" t="s">
        <v>5797</v>
      </c>
    </row>
    <row r="1457" spans="1:40" x14ac:dyDescent="0.3">
      <c r="A1457" s="12" t="s">
        <v>33</v>
      </c>
      <c r="B1457" s="51" t="s">
        <v>12861</v>
      </c>
      <c r="C1457" s="9" t="s">
        <v>12860</v>
      </c>
      <c r="D1457" s="12" t="s">
        <v>3</v>
      </c>
      <c r="E1457" s="52" t="e">
        <v>#N/A</v>
      </c>
      <c r="F1457" s="12" t="s">
        <v>4335</v>
      </c>
      <c r="G1457" s="52" t="e">
        <v>#N/A</v>
      </c>
      <c r="H1457" s="12" t="s">
        <v>17774</v>
      </c>
      <c r="I1457" s="12" t="s">
        <v>32</v>
      </c>
      <c r="J1457" s="25" t="s">
        <v>25</v>
      </c>
      <c r="K1457" s="47" t="e">
        <v>#N/A</v>
      </c>
      <c r="L1457" s="12" t="s">
        <v>5791</v>
      </c>
      <c r="M1457" s="12" t="s">
        <v>12862</v>
      </c>
      <c r="N1457" s="47" t="s">
        <v>20226</v>
      </c>
      <c r="O1457" s="13" t="s">
        <v>12863</v>
      </c>
      <c r="P1457" s="13" t="s">
        <v>12864</v>
      </c>
      <c r="Q1457" s="57" t="s">
        <v>33</v>
      </c>
      <c r="R1457" s="57" t="s">
        <v>33</v>
      </c>
      <c r="S1457" s="57" t="s">
        <v>33</v>
      </c>
      <c r="T1457" s="14"/>
      <c r="U1457" s="14">
        <v>1.1999999999999999E-3</v>
      </c>
      <c r="V1457" s="44">
        <v>37.486954545454601</v>
      </c>
      <c r="W1457" s="44">
        <v>36.800127318181815</v>
      </c>
      <c r="X1457" s="44" t="s">
        <v>17790</v>
      </c>
      <c r="Y1457" s="18">
        <v>0.02</v>
      </c>
      <c r="Z1457" s="11" t="s">
        <v>5773</v>
      </c>
      <c r="AA1457" s="21" t="s">
        <v>5774</v>
      </c>
      <c r="AB1457" s="23" t="s">
        <v>18811</v>
      </c>
      <c r="AC1457" s="16" t="s">
        <v>26</v>
      </c>
      <c r="AD1457" s="16" t="s">
        <v>742</v>
      </c>
      <c r="AE1457" s="24" t="s">
        <v>24</v>
      </c>
      <c r="AF1457" s="16" t="s">
        <v>5821</v>
      </c>
      <c r="AG1457" s="12" t="s">
        <v>5766</v>
      </c>
      <c r="AH1457" s="39">
        <v>42145</v>
      </c>
      <c r="AI1457" s="13" t="s">
        <v>12865</v>
      </c>
      <c r="AJ1457" s="13" t="s">
        <v>12866</v>
      </c>
      <c r="AK1457" s="12" t="s">
        <v>18411</v>
      </c>
      <c r="AL1457" s="47">
        <v>420</v>
      </c>
      <c r="AM1457" s="47">
        <v>683</v>
      </c>
      <c r="AN1457" s="22" t="s">
        <v>5797</v>
      </c>
    </row>
    <row r="1458" spans="1:40" x14ac:dyDescent="0.3">
      <c r="A1458" s="12" t="s">
        <v>33</v>
      </c>
      <c r="B1458" s="50" t="s">
        <v>12868</v>
      </c>
      <c r="C1458" s="10" t="s">
        <v>12867</v>
      </c>
      <c r="D1458" s="12" t="s">
        <v>3</v>
      </c>
      <c r="E1458" s="52" t="e">
        <v>#N/A</v>
      </c>
      <c r="F1458" s="12" t="s">
        <v>1327</v>
      </c>
      <c r="G1458" s="52" t="e">
        <v>#N/A</v>
      </c>
      <c r="H1458" s="12" t="s">
        <v>17774</v>
      </c>
      <c r="I1458" s="12" t="s">
        <v>32</v>
      </c>
      <c r="J1458" s="25" t="s">
        <v>25</v>
      </c>
      <c r="K1458" s="47" t="e">
        <v>#N/A</v>
      </c>
      <c r="L1458" s="25" t="s">
        <v>5791</v>
      </c>
      <c r="M1458" s="25" t="s">
        <v>12869</v>
      </c>
      <c r="N1458" s="47" t="s">
        <v>20227</v>
      </c>
      <c r="O1458" s="26" t="s">
        <v>12870</v>
      </c>
      <c r="P1458" s="26" t="s">
        <v>12871</v>
      </c>
      <c r="Q1458" s="57" t="s">
        <v>24</v>
      </c>
      <c r="R1458" s="57" t="s">
        <v>33</v>
      </c>
      <c r="S1458" s="57" t="s">
        <v>33</v>
      </c>
      <c r="T1458" s="27"/>
      <c r="U1458" s="27">
        <v>6.4999999999999997E-3</v>
      </c>
      <c r="V1458" s="44">
        <v>27.8013181818182</v>
      </c>
      <c r="W1458" s="44">
        <v>26.725227727272728</v>
      </c>
      <c r="X1458" s="44" t="s">
        <v>17789</v>
      </c>
      <c r="Y1458" s="29">
        <v>0.03</v>
      </c>
      <c r="Z1458" s="20" t="s">
        <v>5785</v>
      </c>
      <c r="AA1458" s="23" t="s">
        <v>5774</v>
      </c>
      <c r="AB1458" s="23" t="s">
        <v>18814</v>
      </c>
      <c r="AC1458" s="24" t="s">
        <v>742</v>
      </c>
      <c r="AD1458" s="24" t="s">
        <v>742</v>
      </c>
      <c r="AE1458" s="24" t="s">
        <v>24</v>
      </c>
      <c r="AF1458" s="24" t="s">
        <v>5821</v>
      </c>
      <c r="AG1458" s="25" t="s">
        <v>5766</v>
      </c>
      <c r="AH1458" s="39" t="e">
        <v>#N/A</v>
      </c>
      <c r="AI1458" s="26" t="s">
        <v>12872</v>
      </c>
      <c r="AJ1458" s="26" t="s">
        <v>12873</v>
      </c>
      <c r="AK1458" s="25" t="s">
        <v>18420</v>
      </c>
      <c r="AL1458" s="47">
        <v>424</v>
      </c>
      <c r="AM1458" s="47">
        <v>692</v>
      </c>
      <c r="AN1458" s="22" t="s">
        <v>5797</v>
      </c>
    </row>
    <row r="1459" spans="1:40" x14ac:dyDescent="0.3">
      <c r="A1459" s="12" t="s">
        <v>33</v>
      </c>
      <c r="B1459" s="51" t="s">
        <v>12875</v>
      </c>
      <c r="C1459" s="9" t="s">
        <v>12874</v>
      </c>
      <c r="D1459" s="12" t="s">
        <v>3</v>
      </c>
      <c r="E1459" s="52" t="e">
        <v>#N/A</v>
      </c>
      <c r="F1459" s="12" t="s">
        <v>1327</v>
      </c>
      <c r="G1459" s="52" t="e">
        <v>#N/A</v>
      </c>
      <c r="H1459" s="12" t="s">
        <v>17774</v>
      </c>
      <c r="I1459" s="12" t="s">
        <v>32</v>
      </c>
      <c r="J1459" s="25" t="s">
        <v>25</v>
      </c>
      <c r="K1459" s="47" t="e">
        <v>#N/A</v>
      </c>
      <c r="L1459" s="25" t="s">
        <v>5791</v>
      </c>
      <c r="M1459" s="12" t="s">
        <v>2404</v>
      </c>
      <c r="N1459" s="12"/>
      <c r="O1459" s="13" t="s">
        <v>12876</v>
      </c>
      <c r="P1459" s="13" t="s">
        <v>12877</v>
      </c>
      <c r="Q1459" s="57" t="s">
        <v>33</v>
      </c>
      <c r="R1459" s="57" t="s">
        <v>33</v>
      </c>
      <c r="S1459" s="57" t="s">
        <v>24</v>
      </c>
      <c r="T1459" s="14"/>
      <c r="U1459" s="14">
        <v>6.4999999999999997E-3</v>
      </c>
      <c r="V1459" s="44">
        <v>42.082454545454503</v>
      </c>
      <c r="W1459" s="44">
        <v>42.004280999999999</v>
      </c>
      <c r="X1459" s="44" t="s">
        <v>17781</v>
      </c>
      <c r="Y1459" s="18">
        <v>0.03</v>
      </c>
      <c r="Z1459" s="11" t="s">
        <v>5773</v>
      </c>
      <c r="AA1459" s="21" t="s">
        <v>5774</v>
      </c>
      <c r="AB1459" s="23" t="s">
        <v>18811</v>
      </c>
      <c r="AC1459" s="16" t="s">
        <v>955</v>
      </c>
      <c r="AD1459" s="16" t="s">
        <v>742</v>
      </c>
      <c r="AE1459" s="24" t="s">
        <v>24</v>
      </c>
      <c r="AF1459" s="16" t="s">
        <v>5821</v>
      </c>
      <c r="AG1459" s="12" t="s">
        <v>5766</v>
      </c>
      <c r="AH1459" s="39">
        <v>43539</v>
      </c>
      <c r="AI1459" s="13" t="s">
        <v>12878</v>
      </c>
      <c r="AJ1459" s="13" t="s">
        <v>12879</v>
      </c>
      <c r="AK1459" s="12" t="s">
        <v>18421</v>
      </c>
      <c r="AL1459" s="47">
        <v>424</v>
      </c>
      <c r="AM1459" s="47">
        <v>693</v>
      </c>
      <c r="AN1459" s="22" t="s">
        <v>5797</v>
      </c>
    </row>
    <row r="1460" spans="1:40" x14ac:dyDescent="0.3">
      <c r="A1460" s="12" t="s">
        <v>33</v>
      </c>
      <c r="B1460" s="51" t="s">
        <v>12881</v>
      </c>
      <c r="C1460" s="10" t="s">
        <v>12880</v>
      </c>
      <c r="D1460" s="25" t="s">
        <v>404</v>
      </c>
      <c r="E1460" s="52" t="e">
        <v>#N/A</v>
      </c>
      <c r="F1460" s="12" t="s">
        <v>43</v>
      </c>
      <c r="G1460" s="52" t="e">
        <v>#N/A</v>
      </c>
      <c r="H1460" s="12" t="s">
        <v>613</v>
      </c>
      <c r="I1460" s="12" t="s">
        <v>32</v>
      </c>
      <c r="J1460" s="25" t="s">
        <v>25</v>
      </c>
      <c r="K1460" s="47" t="e">
        <v>#N/A</v>
      </c>
      <c r="L1460" s="12" t="s">
        <v>5791</v>
      </c>
      <c r="M1460" s="12" t="s">
        <v>12882</v>
      </c>
      <c r="N1460" s="47" t="s">
        <v>20228</v>
      </c>
      <c r="O1460" s="13" t="s">
        <v>12883</v>
      </c>
      <c r="P1460" s="13" t="s">
        <v>12884</v>
      </c>
      <c r="Q1460" s="57" t="s">
        <v>33</v>
      </c>
      <c r="R1460" s="57" t="s">
        <v>33</v>
      </c>
      <c r="S1460" s="57" t="s">
        <v>33</v>
      </c>
      <c r="T1460" s="14"/>
      <c r="U1460" s="14">
        <v>1.5E-3</v>
      </c>
      <c r="V1460" s="44">
        <v>60.5624545454545</v>
      </c>
      <c r="W1460" s="44">
        <v>58.350574681818195</v>
      </c>
      <c r="X1460" s="44" t="s">
        <v>17785</v>
      </c>
      <c r="Y1460" s="29">
        <v>0.03</v>
      </c>
      <c r="Z1460" s="11" t="s">
        <v>5785</v>
      </c>
      <c r="AA1460" s="23" t="s">
        <v>6656</v>
      </c>
      <c r="AB1460" s="23" t="s">
        <v>18810</v>
      </c>
      <c r="AC1460" s="24" t="s">
        <v>742</v>
      </c>
      <c r="AD1460" s="24" t="s">
        <v>742</v>
      </c>
      <c r="AE1460" s="24" t="s">
        <v>24</v>
      </c>
      <c r="AF1460" s="16" t="s">
        <v>5821</v>
      </c>
      <c r="AG1460" s="12" t="s">
        <v>5766</v>
      </c>
      <c r="AH1460" s="39">
        <v>43951</v>
      </c>
      <c r="AI1460" s="13" t="s">
        <v>12885</v>
      </c>
      <c r="AJ1460" s="13" t="s">
        <v>12886</v>
      </c>
      <c r="AK1460" s="25" t="s">
        <v>18269</v>
      </c>
      <c r="AL1460" s="47">
        <v>348</v>
      </c>
      <c r="AM1460" s="47">
        <v>542</v>
      </c>
      <c r="AN1460" s="19" t="s">
        <v>5797</v>
      </c>
    </row>
    <row r="1461" spans="1:40" x14ac:dyDescent="0.3">
      <c r="A1461" s="12" t="s">
        <v>33</v>
      </c>
      <c r="B1461" s="50" t="s">
        <v>12888</v>
      </c>
      <c r="C1461" s="10" t="s">
        <v>12887</v>
      </c>
      <c r="D1461" s="12" t="s">
        <v>3</v>
      </c>
      <c r="E1461" s="52" t="e">
        <v>#N/A</v>
      </c>
      <c r="F1461" s="12" t="s">
        <v>67</v>
      </c>
      <c r="G1461" s="52" t="e">
        <v>#N/A</v>
      </c>
      <c r="H1461" s="12" t="s">
        <v>17774</v>
      </c>
      <c r="I1461" s="12" t="s">
        <v>32</v>
      </c>
      <c r="J1461" s="25" t="s">
        <v>25</v>
      </c>
      <c r="K1461" s="47" t="e">
        <v>#N/A</v>
      </c>
      <c r="L1461" s="25" t="s">
        <v>5791</v>
      </c>
      <c r="M1461" s="25" t="s">
        <v>12889</v>
      </c>
      <c r="N1461" s="47" t="s">
        <v>20229</v>
      </c>
      <c r="O1461" s="26" t="s">
        <v>12890</v>
      </c>
      <c r="P1461" s="26" t="s">
        <v>12891</v>
      </c>
      <c r="Q1461" s="57" t="s">
        <v>33</v>
      </c>
      <c r="R1461" s="57" t="s">
        <v>33</v>
      </c>
      <c r="S1461" s="57" t="s">
        <v>33</v>
      </c>
      <c r="T1461" s="27"/>
      <c r="U1461" s="27">
        <v>4.4999999999999997E-3</v>
      </c>
      <c r="V1461" s="44">
        <v>71.377409090909097</v>
      </c>
      <c r="W1461" s="44">
        <v>68.512110045454534</v>
      </c>
      <c r="X1461" s="44" t="s">
        <v>17781</v>
      </c>
      <c r="Y1461" s="29">
        <v>0.03</v>
      </c>
      <c r="Z1461" s="20" t="s">
        <v>5785</v>
      </c>
      <c r="AA1461" s="23" t="s">
        <v>5774</v>
      </c>
      <c r="AB1461" s="23" t="s">
        <v>18814</v>
      </c>
      <c r="AC1461" s="24" t="s">
        <v>742</v>
      </c>
      <c r="AD1461" s="24" t="s">
        <v>742</v>
      </c>
      <c r="AE1461" s="24" t="s">
        <v>24</v>
      </c>
      <c r="AF1461" s="24" t="s">
        <v>5821</v>
      </c>
      <c r="AG1461" s="25" t="s">
        <v>5766</v>
      </c>
      <c r="AH1461" s="39">
        <v>43539</v>
      </c>
      <c r="AI1461" s="26" t="s">
        <v>12892</v>
      </c>
      <c r="AJ1461" s="26" t="s">
        <v>12893</v>
      </c>
      <c r="AK1461" s="25" t="s">
        <v>18425</v>
      </c>
      <c r="AL1461" s="47">
        <v>427</v>
      </c>
      <c r="AM1461" s="47">
        <v>697</v>
      </c>
      <c r="AN1461" s="22" t="s">
        <v>5797</v>
      </c>
    </row>
    <row r="1462" spans="1:40" x14ac:dyDescent="0.3">
      <c r="A1462" s="12" t="s">
        <v>33</v>
      </c>
      <c r="B1462" s="50" t="s">
        <v>12895</v>
      </c>
      <c r="C1462" s="10" t="s">
        <v>12894</v>
      </c>
      <c r="D1462" s="12" t="s">
        <v>3</v>
      </c>
      <c r="E1462" s="52" t="e">
        <v>#N/A</v>
      </c>
      <c r="F1462" s="12" t="s">
        <v>53</v>
      </c>
      <c r="G1462" s="52" t="e">
        <v>#N/A</v>
      </c>
      <c r="H1462" s="12" t="s">
        <v>17774</v>
      </c>
      <c r="I1462" s="12" t="s">
        <v>32</v>
      </c>
      <c r="J1462" s="25" t="s">
        <v>25</v>
      </c>
      <c r="K1462" s="47" t="e">
        <v>#N/A</v>
      </c>
      <c r="L1462" s="25" t="s">
        <v>5791</v>
      </c>
      <c r="M1462" s="25" t="s">
        <v>12896</v>
      </c>
      <c r="N1462" s="47" t="s">
        <v>20230</v>
      </c>
      <c r="O1462" s="26" t="s">
        <v>12897</v>
      </c>
      <c r="P1462" s="26" t="s">
        <v>12898</v>
      </c>
      <c r="Q1462" s="57" t="s">
        <v>33</v>
      </c>
      <c r="R1462" s="57" t="s">
        <v>33</v>
      </c>
      <c r="S1462" s="57" t="s">
        <v>33</v>
      </c>
      <c r="T1462" s="27"/>
      <c r="U1462" s="27">
        <v>4.4999999999999997E-3</v>
      </c>
      <c r="V1462" s="44">
        <v>54.0148181818182</v>
      </c>
      <c r="W1462" s="44">
        <v>51.896148227272732</v>
      </c>
      <c r="X1462" s="44" t="s">
        <v>17790</v>
      </c>
      <c r="Y1462" s="29">
        <v>0.03</v>
      </c>
      <c r="Z1462" s="20" t="s">
        <v>5785</v>
      </c>
      <c r="AA1462" s="23" t="s">
        <v>5774</v>
      </c>
      <c r="AB1462" s="23" t="s">
        <v>18814</v>
      </c>
      <c r="AC1462" s="24" t="s">
        <v>742</v>
      </c>
      <c r="AD1462" s="24" t="s">
        <v>742</v>
      </c>
      <c r="AE1462" s="24" t="s">
        <v>24</v>
      </c>
      <c r="AF1462" s="24" t="s">
        <v>5821</v>
      </c>
      <c r="AG1462" s="25" t="s">
        <v>5766</v>
      </c>
      <c r="AH1462" s="39">
        <v>43518</v>
      </c>
      <c r="AI1462" s="26" t="s">
        <v>12899</v>
      </c>
      <c r="AJ1462" s="26" t="s">
        <v>12900</v>
      </c>
      <c r="AK1462" s="25" t="s">
        <v>18429</v>
      </c>
      <c r="AL1462" s="47">
        <v>430</v>
      </c>
      <c r="AM1462" s="47">
        <v>701</v>
      </c>
      <c r="AN1462" s="22" t="s">
        <v>5797</v>
      </c>
    </row>
    <row r="1463" spans="1:40" x14ac:dyDescent="0.3">
      <c r="A1463" s="12" t="s">
        <v>33</v>
      </c>
      <c r="B1463" s="50" t="s">
        <v>12902</v>
      </c>
      <c r="C1463" s="10" t="s">
        <v>12901</v>
      </c>
      <c r="D1463" s="12" t="s">
        <v>3</v>
      </c>
      <c r="E1463" s="52" t="e">
        <v>#N/A</v>
      </c>
      <c r="F1463" s="12" t="s">
        <v>53</v>
      </c>
      <c r="G1463" s="52" t="e">
        <v>#N/A</v>
      </c>
      <c r="H1463" s="12" t="s">
        <v>17774</v>
      </c>
      <c r="I1463" s="12" t="s">
        <v>32</v>
      </c>
      <c r="J1463" s="25" t="s">
        <v>25</v>
      </c>
      <c r="K1463" s="47" t="e">
        <v>#N/A</v>
      </c>
      <c r="L1463" s="25" t="s">
        <v>5791</v>
      </c>
      <c r="M1463" s="25" t="s">
        <v>12903</v>
      </c>
      <c r="N1463" s="47" t="s">
        <v>20231</v>
      </c>
      <c r="O1463" s="26" t="s">
        <v>12904</v>
      </c>
      <c r="P1463" s="26" t="s">
        <v>12905</v>
      </c>
      <c r="Q1463" s="57" t="s">
        <v>24</v>
      </c>
      <c r="R1463" s="57" t="s">
        <v>33</v>
      </c>
      <c r="S1463" s="57" t="s">
        <v>33</v>
      </c>
      <c r="T1463" s="27"/>
      <c r="U1463" s="27">
        <v>4.4999999999999997E-3</v>
      </c>
      <c r="V1463" s="44">
        <v>85.499318181818197</v>
      </c>
      <c r="W1463" s="44">
        <v>77.401362545454546</v>
      </c>
      <c r="X1463" s="44" t="s">
        <v>17781</v>
      </c>
      <c r="Y1463" s="29">
        <v>0.03</v>
      </c>
      <c r="Z1463" s="20" t="s">
        <v>5785</v>
      </c>
      <c r="AA1463" s="23" t="s">
        <v>5774</v>
      </c>
      <c r="AB1463" s="23" t="s">
        <v>18814</v>
      </c>
      <c r="AC1463" s="24" t="s">
        <v>742</v>
      </c>
      <c r="AD1463" s="24" t="s">
        <v>742</v>
      </c>
      <c r="AE1463" s="24" t="s">
        <v>24</v>
      </c>
      <c r="AF1463" s="24" t="s">
        <v>5821</v>
      </c>
      <c r="AG1463" s="25" t="s">
        <v>5766</v>
      </c>
      <c r="AH1463" s="39" t="e">
        <v>#N/A</v>
      </c>
      <c r="AI1463" s="26" t="s">
        <v>12906</v>
      </c>
      <c r="AJ1463" s="26" t="s">
        <v>12907</v>
      </c>
      <c r="AK1463" s="25" t="s">
        <v>18432</v>
      </c>
      <c r="AL1463" s="47">
        <v>431</v>
      </c>
      <c r="AM1463" s="47">
        <v>704</v>
      </c>
      <c r="AN1463" s="22" t="s">
        <v>5797</v>
      </c>
    </row>
    <row r="1464" spans="1:40" x14ac:dyDescent="0.3">
      <c r="A1464" s="12" t="s">
        <v>33</v>
      </c>
      <c r="B1464" s="50" t="s">
        <v>12909</v>
      </c>
      <c r="C1464" s="10" t="s">
        <v>12908</v>
      </c>
      <c r="D1464" s="12" t="s">
        <v>3</v>
      </c>
      <c r="E1464" s="52" t="e">
        <v>#N/A</v>
      </c>
      <c r="F1464" s="12" t="s">
        <v>1327</v>
      </c>
      <c r="G1464" s="52" t="e">
        <v>#N/A</v>
      </c>
      <c r="H1464" s="12" t="s">
        <v>17774</v>
      </c>
      <c r="I1464" s="12" t="s">
        <v>32</v>
      </c>
      <c r="J1464" s="25" t="s">
        <v>25</v>
      </c>
      <c r="K1464" s="47" t="e">
        <v>#N/A</v>
      </c>
      <c r="L1464" s="25" t="s">
        <v>5791</v>
      </c>
      <c r="M1464" s="25" t="s">
        <v>12910</v>
      </c>
      <c r="N1464" s="47" t="s">
        <v>2802</v>
      </c>
      <c r="O1464" s="26" t="s">
        <v>12911</v>
      </c>
      <c r="P1464" s="26" t="s">
        <v>12912</v>
      </c>
      <c r="Q1464" s="57" t="s">
        <v>33</v>
      </c>
      <c r="R1464" s="57" t="s">
        <v>33</v>
      </c>
      <c r="S1464" s="57" t="s">
        <v>33</v>
      </c>
      <c r="T1464" s="27"/>
      <c r="U1464" s="27">
        <v>4.4999999999999997E-3</v>
      </c>
      <c r="V1464" s="44">
        <v>61.651409090909098</v>
      </c>
      <c r="W1464" s="44">
        <v>52.269003181818192</v>
      </c>
      <c r="X1464" s="44" t="s">
        <v>17782</v>
      </c>
      <c r="Y1464" s="29">
        <v>0.03</v>
      </c>
      <c r="Z1464" s="20" t="s">
        <v>5785</v>
      </c>
      <c r="AA1464" s="23" t="s">
        <v>5774</v>
      </c>
      <c r="AB1464" s="23" t="s">
        <v>18814</v>
      </c>
      <c r="AC1464" s="24" t="s">
        <v>742</v>
      </c>
      <c r="AD1464" s="24" t="s">
        <v>742</v>
      </c>
      <c r="AE1464" s="24" t="s">
        <v>24</v>
      </c>
      <c r="AF1464" s="24" t="s">
        <v>5821</v>
      </c>
      <c r="AG1464" s="25" t="s">
        <v>5766</v>
      </c>
      <c r="AH1464" s="39">
        <v>43539</v>
      </c>
      <c r="AI1464" s="26" t="s">
        <v>12913</v>
      </c>
      <c r="AJ1464" s="26" t="s">
        <v>12914</v>
      </c>
      <c r="AK1464" s="25" t="s">
        <v>5499</v>
      </c>
      <c r="AL1464" s="47">
        <v>432</v>
      </c>
      <c r="AM1464" s="47">
        <v>705</v>
      </c>
      <c r="AN1464" s="22" t="s">
        <v>5797</v>
      </c>
    </row>
    <row r="1465" spans="1:40" x14ac:dyDescent="0.3">
      <c r="A1465" s="41"/>
      <c r="B1465" s="62" t="s">
        <v>20235</v>
      </c>
      <c r="C1465" s="62" t="s">
        <v>20992</v>
      </c>
      <c r="D1465" s="41"/>
      <c r="E1465" s="41"/>
      <c r="F1465" s="41"/>
      <c r="G1465" s="41"/>
      <c r="H1465" s="41"/>
      <c r="I1465" s="41"/>
      <c r="J1465" s="41"/>
      <c r="K1465" s="41"/>
      <c r="L1465" s="25" t="s">
        <v>5791</v>
      </c>
      <c r="M1465" s="43"/>
      <c r="N1465" s="47" t="s">
        <v>20236</v>
      </c>
      <c r="O1465" s="41"/>
      <c r="P1465" s="41"/>
      <c r="Q1465" s="57" t="s">
        <v>33</v>
      </c>
      <c r="R1465" s="57" t="s">
        <v>24</v>
      </c>
      <c r="S1465" s="57" t="s">
        <v>33</v>
      </c>
      <c r="T1465" s="41"/>
      <c r="U1465" s="41"/>
      <c r="V1465" s="41"/>
      <c r="W1465" s="41"/>
      <c r="X1465" s="41"/>
      <c r="Y1465" s="41"/>
      <c r="Z1465" s="41"/>
      <c r="AA1465" s="41"/>
      <c r="AB1465" s="41"/>
      <c r="AC1465" s="41"/>
      <c r="AD1465" s="41"/>
      <c r="AE1465" s="41"/>
      <c r="AF1465" s="41"/>
      <c r="AG1465" s="41"/>
      <c r="AH1465" s="39">
        <v>43928</v>
      </c>
      <c r="AI1465" s="41"/>
      <c r="AJ1465" s="41"/>
      <c r="AK1465" s="41"/>
      <c r="AL1465" s="41"/>
      <c r="AM1465" s="41"/>
      <c r="AN1465" s="41"/>
    </row>
    <row r="1466" spans="1:40" x14ac:dyDescent="0.3">
      <c r="A1466" s="12" t="s">
        <v>33</v>
      </c>
      <c r="B1466" s="50" t="s">
        <v>12916</v>
      </c>
      <c r="C1466" s="10" t="s">
        <v>12915</v>
      </c>
      <c r="D1466" s="12" t="s">
        <v>3</v>
      </c>
      <c r="E1466" s="52" t="e">
        <v>#N/A</v>
      </c>
      <c r="F1466" s="12" t="s">
        <v>77</v>
      </c>
      <c r="G1466" s="52" t="e">
        <v>#N/A</v>
      </c>
      <c r="H1466" s="12" t="s">
        <v>613</v>
      </c>
      <c r="I1466" s="12" t="s">
        <v>32</v>
      </c>
      <c r="J1466" s="25" t="s">
        <v>25</v>
      </c>
      <c r="K1466" s="47" t="e">
        <v>#N/A</v>
      </c>
      <c r="L1466" s="25" t="s">
        <v>5791</v>
      </c>
      <c r="M1466" s="25" t="s">
        <v>12917</v>
      </c>
      <c r="N1466" s="25"/>
      <c r="O1466" s="26" t="s">
        <v>12918</v>
      </c>
      <c r="P1466" s="26" t="s">
        <v>12919</v>
      </c>
      <c r="Q1466" s="57" t="s">
        <v>33</v>
      </c>
      <c r="R1466" s="57" t="s">
        <v>33</v>
      </c>
      <c r="S1466" s="57" t="s">
        <v>24</v>
      </c>
      <c r="T1466" s="27"/>
      <c r="U1466" s="27">
        <v>2.5000000000000001E-3</v>
      </c>
      <c r="V1466" s="44">
        <v>27.346636363636399</v>
      </c>
      <c r="W1466" s="44">
        <v>24.152891590909096</v>
      </c>
      <c r="X1466" s="44" t="s">
        <v>17785</v>
      </c>
      <c r="Y1466" s="29">
        <v>0.03</v>
      </c>
      <c r="Z1466" s="20" t="s">
        <v>5785</v>
      </c>
      <c r="AA1466" s="23" t="s">
        <v>5786</v>
      </c>
      <c r="AB1466" s="23" t="s">
        <v>18813</v>
      </c>
      <c r="AC1466" s="24" t="s">
        <v>26</v>
      </c>
      <c r="AD1466" s="24" t="s">
        <v>742</v>
      </c>
      <c r="AE1466" s="24" t="s">
        <v>24</v>
      </c>
      <c r="AF1466" s="24" t="s">
        <v>5821</v>
      </c>
      <c r="AG1466" s="25" t="s">
        <v>5766</v>
      </c>
      <c r="AH1466" s="39">
        <v>43236</v>
      </c>
      <c r="AI1466" s="26" t="s">
        <v>12920</v>
      </c>
      <c r="AJ1466" s="26" t="s">
        <v>12921</v>
      </c>
      <c r="AK1466" s="25" t="s">
        <v>18467</v>
      </c>
      <c r="AL1466" s="47">
        <v>442</v>
      </c>
      <c r="AM1466" s="47">
        <v>742</v>
      </c>
      <c r="AN1466" s="22" t="s">
        <v>5797</v>
      </c>
    </row>
    <row r="1467" spans="1:40" x14ac:dyDescent="0.3">
      <c r="A1467" s="41"/>
      <c r="B1467" s="41" t="s">
        <v>20341</v>
      </c>
      <c r="C1467" s="41" t="s">
        <v>20340</v>
      </c>
      <c r="D1467" s="41"/>
      <c r="E1467" s="41"/>
      <c r="F1467" s="41"/>
      <c r="G1467" s="41"/>
      <c r="H1467" s="41"/>
      <c r="I1467" s="41"/>
      <c r="J1467" s="41"/>
      <c r="K1467" s="41"/>
      <c r="L1467" s="25" t="s">
        <v>5791</v>
      </c>
      <c r="M1467" s="43"/>
      <c r="N1467" s="43" t="s">
        <v>20342</v>
      </c>
      <c r="O1467" s="41"/>
      <c r="P1467" s="41"/>
      <c r="Q1467" s="57" t="s">
        <v>24</v>
      </c>
      <c r="R1467" s="57" t="s">
        <v>24</v>
      </c>
      <c r="S1467" s="57" t="s">
        <v>33</v>
      </c>
      <c r="T1467" s="41"/>
      <c r="U1467" s="41"/>
      <c r="V1467" s="41"/>
      <c r="W1467" s="41"/>
      <c r="X1467" s="41"/>
      <c r="Y1467" s="41"/>
      <c r="Z1467" s="41"/>
      <c r="AA1467" s="41"/>
      <c r="AB1467" s="41"/>
      <c r="AC1467" s="41"/>
      <c r="AD1467" s="41"/>
      <c r="AE1467" s="41"/>
      <c r="AF1467" s="41"/>
      <c r="AG1467" s="41"/>
      <c r="AI1467" s="41"/>
      <c r="AJ1467" s="41"/>
      <c r="AK1467" s="41"/>
      <c r="AL1467" s="41"/>
      <c r="AM1467" s="41"/>
      <c r="AN1467" s="41"/>
    </row>
    <row r="1468" spans="1:40" x14ac:dyDescent="0.3">
      <c r="A1468" s="12" t="s">
        <v>33</v>
      </c>
      <c r="B1468" s="50" t="s">
        <v>12923</v>
      </c>
      <c r="C1468" s="10" t="s">
        <v>12922</v>
      </c>
      <c r="D1468" s="12" t="s">
        <v>3</v>
      </c>
      <c r="E1468" s="52" t="e">
        <v>#N/A</v>
      </c>
      <c r="F1468" s="12" t="s">
        <v>77</v>
      </c>
      <c r="G1468" s="52" t="e">
        <v>#N/A</v>
      </c>
      <c r="H1468" s="12" t="s">
        <v>17774</v>
      </c>
      <c r="I1468" s="12" t="s">
        <v>32</v>
      </c>
      <c r="J1468" s="25" t="s">
        <v>25</v>
      </c>
      <c r="K1468" s="47" t="e">
        <v>#N/A</v>
      </c>
      <c r="L1468" s="25" t="s">
        <v>5791</v>
      </c>
      <c r="M1468" s="25" t="s">
        <v>12924</v>
      </c>
      <c r="N1468" s="47" t="s">
        <v>880</v>
      </c>
      <c r="O1468" s="26" t="s">
        <v>12925</v>
      </c>
      <c r="P1468" s="26" t="s">
        <v>12926</v>
      </c>
      <c r="Q1468" s="57" t="s">
        <v>33</v>
      </c>
      <c r="R1468" s="57" t="s">
        <v>33</v>
      </c>
      <c r="S1468" s="57" t="s">
        <v>33</v>
      </c>
      <c r="T1468" s="27"/>
      <c r="U1468" s="27">
        <v>2.5000000000000001E-3</v>
      </c>
      <c r="V1468" s="44">
        <v>13.0915</v>
      </c>
      <c r="W1468" s="44">
        <v>11.904208500000003</v>
      </c>
      <c r="X1468" s="44" t="s">
        <v>17782</v>
      </c>
      <c r="Y1468" s="29">
        <v>0.03</v>
      </c>
      <c r="Z1468" s="20" t="s">
        <v>5773</v>
      </c>
      <c r="AA1468" s="23" t="s">
        <v>5774</v>
      </c>
      <c r="AB1468" s="23" t="s">
        <v>18811</v>
      </c>
      <c r="AC1468" s="24" t="s">
        <v>742</v>
      </c>
      <c r="AD1468" s="24" t="s">
        <v>742</v>
      </c>
      <c r="AE1468" s="24" t="s">
        <v>24</v>
      </c>
      <c r="AF1468" s="24" t="s">
        <v>5821</v>
      </c>
      <c r="AG1468" s="25" t="s">
        <v>5766</v>
      </c>
      <c r="AH1468" s="39">
        <v>43021</v>
      </c>
      <c r="AI1468" s="26" t="s">
        <v>12927</v>
      </c>
      <c r="AJ1468" s="26" t="s">
        <v>12928</v>
      </c>
      <c r="AK1468" s="25" t="s">
        <v>18451</v>
      </c>
      <c r="AL1468" s="47">
        <v>435</v>
      </c>
      <c r="AM1468" s="47">
        <v>726</v>
      </c>
      <c r="AN1468" s="22" t="s">
        <v>5797</v>
      </c>
    </row>
    <row r="1469" spans="1:40" x14ac:dyDescent="0.3">
      <c r="A1469" s="41"/>
      <c r="B1469" s="41" t="s">
        <v>20344</v>
      </c>
      <c r="C1469" s="41" t="s">
        <v>20343</v>
      </c>
      <c r="D1469" s="41"/>
      <c r="E1469" s="41"/>
      <c r="F1469" s="41"/>
      <c r="G1469" s="41"/>
      <c r="H1469" s="41"/>
      <c r="I1469" s="41"/>
      <c r="J1469" s="41"/>
      <c r="K1469" s="41"/>
      <c r="L1469" s="25" t="s">
        <v>5791</v>
      </c>
      <c r="M1469" s="43"/>
      <c r="N1469" s="43" t="s">
        <v>20345</v>
      </c>
      <c r="O1469" s="41"/>
      <c r="P1469" s="41"/>
      <c r="Q1469" s="57" t="s">
        <v>24</v>
      </c>
      <c r="R1469" s="57" t="s">
        <v>24</v>
      </c>
      <c r="S1469" s="57" t="s">
        <v>33</v>
      </c>
      <c r="T1469" s="41"/>
      <c r="U1469" s="41"/>
      <c r="V1469" s="41"/>
      <c r="W1469" s="41"/>
      <c r="X1469" s="41"/>
      <c r="Y1469" s="41"/>
      <c r="Z1469" s="41"/>
      <c r="AA1469" s="41"/>
      <c r="AB1469" s="41"/>
      <c r="AC1469" s="41"/>
      <c r="AD1469" s="41"/>
      <c r="AE1469" s="41"/>
      <c r="AF1469" s="41"/>
      <c r="AG1469" s="41"/>
      <c r="AI1469" s="41"/>
      <c r="AJ1469" s="41"/>
      <c r="AK1469" s="41"/>
      <c r="AL1469" s="41"/>
      <c r="AM1469" s="41"/>
      <c r="AN1469" s="41"/>
    </row>
    <row r="1470" spans="1:40" x14ac:dyDescent="0.3">
      <c r="A1470" s="41"/>
      <c r="B1470" s="62" t="s">
        <v>20982</v>
      </c>
      <c r="C1470" s="62" t="s">
        <v>20981</v>
      </c>
      <c r="D1470" s="41"/>
      <c r="E1470" s="41"/>
      <c r="F1470" s="41"/>
      <c r="G1470" s="41"/>
      <c r="H1470" s="41"/>
      <c r="I1470" s="41"/>
      <c r="J1470" s="41"/>
      <c r="K1470" s="41"/>
      <c r="L1470" s="25" t="s">
        <v>5791</v>
      </c>
      <c r="M1470" s="43"/>
      <c r="N1470" s="43"/>
      <c r="O1470" s="41"/>
      <c r="P1470" s="41"/>
      <c r="Q1470" s="57" t="s">
        <v>33</v>
      </c>
      <c r="R1470" s="57" t="s">
        <v>24</v>
      </c>
      <c r="S1470" s="57" t="s">
        <v>24</v>
      </c>
      <c r="T1470" s="41"/>
      <c r="U1470" s="41"/>
      <c r="V1470" s="41"/>
      <c r="W1470" s="41"/>
      <c r="X1470" s="41"/>
      <c r="Y1470" s="41"/>
      <c r="Z1470" t="s">
        <v>5773</v>
      </c>
      <c r="AA1470" s="41"/>
      <c r="AB1470" s="41"/>
      <c r="AC1470" s="41"/>
      <c r="AD1470" s="41"/>
      <c r="AE1470" s="41"/>
      <c r="AF1470" s="41"/>
      <c r="AG1470" s="41"/>
      <c r="AH1470" s="39">
        <v>41695</v>
      </c>
      <c r="AI1470" s="41"/>
      <c r="AJ1470" s="41"/>
      <c r="AK1470" s="41"/>
      <c r="AL1470" s="41"/>
      <c r="AM1470" s="41"/>
      <c r="AN1470" s="41"/>
    </row>
    <row r="1471" spans="1:40" x14ac:dyDescent="0.3">
      <c r="A1471" s="12" t="s">
        <v>33</v>
      </c>
      <c r="B1471" s="50" t="s">
        <v>12930</v>
      </c>
      <c r="C1471" s="10" t="s">
        <v>12929</v>
      </c>
      <c r="D1471" s="12" t="s">
        <v>351</v>
      </c>
      <c r="E1471" s="52" t="e">
        <v>#N/A</v>
      </c>
      <c r="F1471" s="12" t="s">
        <v>43</v>
      </c>
      <c r="G1471" s="52" t="e">
        <v>#N/A</v>
      </c>
      <c r="H1471" s="12" t="s">
        <v>17774</v>
      </c>
      <c r="I1471" s="12" t="s">
        <v>32</v>
      </c>
      <c r="J1471" s="25" t="s">
        <v>25</v>
      </c>
      <c r="K1471" s="47" t="e">
        <v>#N/A</v>
      </c>
      <c r="L1471" s="25" t="s">
        <v>5791</v>
      </c>
      <c r="M1471" s="25" t="s">
        <v>12931</v>
      </c>
      <c r="N1471" s="47" t="s">
        <v>20242</v>
      </c>
      <c r="O1471" s="26" t="s">
        <v>12932</v>
      </c>
      <c r="P1471" s="26" t="s">
        <v>12933</v>
      </c>
      <c r="Q1471" s="57" t="s">
        <v>24</v>
      </c>
      <c r="R1471" s="57" t="s">
        <v>33</v>
      </c>
      <c r="S1471" s="57" t="s">
        <v>33</v>
      </c>
      <c r="T1471" s="27"/>
      <c r="U1471" s="27">
        <v>3.0000000000000001E-3</v>
      </c>
      <c r="V1471" s="44">
        <v>35.698590909090903</v>
      </c>
      <c r="W1471" s="44">
        <v>32.629465090909093</v>
      </c>
      <c r="X1471" s="44" t="s">
        <v>17789</v>
      </c>
      <c r="Y1471" s="29">
        <v>0.03</v>
      </c>
      <c r="Z1471" s="47" t="s">
        <v>5785</v>
      </c>
      <c r="AA1471" s="47" t="s">
        <v>5774</v>
      </c>
      <c r="AB1471" s="23" t="s">
        <v>18814</v>
      </c>
      <c r="AC1471" s="24" t="s">
        <v>742</v>
      </c>
      <c r="AD1471" s="24" t="s">
        <v>742</v>
      </c>
      <c r="AE1471" s="24" t="s">
        <v>24</v>
      </c>
      <c r="AF1471" s="24" t="s">
        <v>5821</v>
      </c>
      <c r="AG1471" s="25" t="s">
        <v>5766</v>
      </c>
      <c r="AH1471" s="39" t="e">
        <v>#N/A</v>
      </c>
      <c r="AI1471" s="26" t="s">
        <v>12934</v>
      </c>
      <c r="AJ1471" s="26" t="s">
        <v>12935</v>
      </c>
      <c r="AK1471" s="25" t="s">
        <v>18481</v>
      </c>
      <c r="AL1471" s="47">
        <v>456</v>
      </c>
      <c r="AM1471" s="47">
        <v>756</v>
      </c>
      <c r="AN1471" s="22" t="s">
        <v>5797</v>
      </c>
    </row>
    <row r="1472" spans="1:40" x14ac:dyDescent="0.3">
      <c r="A1472" s="12" t="s">
        <v>33</v>
      </c>
      <c r="B1472" s="50" t="s">
        <v>12937</v>
      </c>
      <c r="C1472" s="10" t="s">
        <v>12936</v>
      </c>
      <c r="D1472" s="12" t="s">
        <v>243</v>
      </c>
      <c r="E1472" s="52" t="e">
        <v>#N/A</v>
      </c>
      <c r="F1472" s="12" t="s">
        <v>43</v>
      </c>
      <c r="G1472" s="52" t="e">
        <v>#N/A</v>
      </c>
      <c r="H1472" s="12" t="s">
        <v>17774</v>
      </c>
      <c r="I1472" s="12" t="s">
        <v>32</v>
      </c>
      <c r="J1472" s="25" t="s">
        <v>25</v>
      </c>
      <c r="K1472" s="47" t="e">
        <v>#N/A</v>
      </c>
      <c r="L1472" s="25" t="s">
        <v>5791</v>
      </c>
      <c r="M1472" s="25" t="s">
        <v>12938</v>
      </c>
      <c r="N1472" s="47" t="s">
        <v>20243</v>
      </c>
      <c r="O1472" s="26" t="s">
        <v>12939</v>
      </c>
      <c r="P1472" s="26" t="s">
        <v>12940</v>
      </c>
      <c r="Q1472" s="57" t="s">
        <v>24</v>
      </c>
      <c r="R1472" s="57" t="s">
        <v>33</v>
      </c>
      <c r="S1472" s="57" t="s">
        <v>33</v>
      </c>
      <c r="T1472" s="27"/>
      <c r="U1472" s="27">
        <v>3.0000000000000001E-3</v>
      </c>
      <c r="V1472" s="44">
        <v>36.7739090909091</v>
      </c>
      <c r="W1472" s="44">
        <v>33.979035636363633</v>
      </c>
      <c r="X1472" s="44" t="s">
        <v>17781</v>
      </c>
      <c r="Y1472" s="29">
        <v>0.03</v>
      </c>
      <c r="Z1472" s="47" t="s">
        <v>5785</v>
      </c>
      <c r="AA1472" s="47" t="s">
        <v>5774</v>
      </c>
      <c r="AB1472" s="23" t="s">
        <v>18814</v>
      </c>
      <c r="AC1472" s="24" t="s">
        <v>742</v>
      </c>
      <c r="AD1472" s="24" t="s">
        <v>742</v>
      </c>
      <c r="AE1472" s="24" t="s">
        <v>24</v>
      </c>
      <c r="AF1472" s="24" t="s">
        <v>5821</v>
      </c>
      <c r="AG1472" s="25" t="s">
        <v>5766</v>
      </c>
      <c r="AH1472" s="39" t="e">
        <v>#N/A</v>
      </c>
      <c r="AI1472" s="26" t="s">
        <v>12941</v>
      </c>
      <c r="AJ1472" s="26" t="s">
        <v>12942</v>
      </c>
      <c r="AK1472" s="25" t="s">
        <v>18482</v>
      </c>
      <c r="AL1472" s="47">
        <v>457</v>
      </c>
      <c r="AM1472" s="47">
        <v>757</v>
      </c>
      <c r="AN1472" s="22" t="s">
        <v>5797</v>
      </c>
    </row>
    <row r="1473" spans="1:40" x14ac:dyDescent="0.3">
      <c r="A1473" s="12" t="s">
        <v>33</v>
      </c>
      <c r="B1473" s="50" t="s">
        <v>12944</v>
      </c>
      <c r="C1473" s="10" t="s">
        <v>12943</v>
      </c>
      <c r="D1473" s="12" t="s">
        <v>1</v>
      </c>
      <c r="E1473" s="52" t="e">
        <v>#N/A</v>
      </c>
      <c r="F1473" s="12" t="s">
        <v>43</v>
      </c>
      <c r="G1473" s="52" t="e">
        <v>#N/A</v>
      </c>
      <c r="H1473" s="12" t="s">
        <v>17774</v>
      </c>
      <c r="I1473" s="12" t="s">
        <v>32</v>
      </c>
      <c r="J1473" s="25" t="s">
        <v>25</v>
      </c>
      <c r="K1473" s="47" t="e">
        <v>#N/A</v>
      </c>
      <c r="L1473" s="25" t="s">
        <v>5791</v>
      </c>
      <c r="M1473" s="25" t="s">
        <v>12945</v>
      </c>
      <c r="N1473" s="47" t="s">
        <v>20244</v>
      </c>
      <c r="O1473" s="26" t="s">
        <v>12946</v>
      </c>
      <c r="P1473" s="26" t="s">
        <v>12947</v>
      </c>
      <c r="Q1473" s="57" t="s">
        <v>24</v>
      </c>
      <c r="R1473" s="57" t="s">
        <v>33</v>
      </c>
      <c r="S1473" s="57" t="s">
        <v>33</v>
      </c>
      <c r="T1473" s="27"/>
      <c r="U1473" s="27">
        <v>3.0000000000000001E-3</v>
      </c>
      <c r="V1473" s="44">
        <v>40.364954545454502</v>
      </c>
      <c r="W1473" s="44">
        <v>38.399284181818182</v>
      </c>
      <c r="X1473" s="44" t="s">
        <v>17781</v>
      </c>
      <c r="Y1473" s="29">
        <v>0.03</v>
      </c>
      <c r="Z1473" s="47" t="s">
        <v>5785</v>
      </c>
      <c r="AA1473" s="47" t="s">
        <v>5774</v>
      </c>
      <c r="AB1473" s="23" t="s">
        <v>18814</v>
      </c>
      <c r="AC1473" s="24" t="s">
        <v>742</v>
      </c>
      <c r="AD1473" s="24" t="s">
        <v>742</v>
      </c>
      <c r="AE1473" s="24" t="s">
        <v>24</v>
      </c>
      <c r="AF1473" s="24" t="s">
        <v>5821</v>
      </c>
      <c r="AG1473" s="25" t="s">
        <v>5766</v>
      </c>
      <c r="AH1473" s="39" t="e">
        <v>#N/A</v>
      </c>
      <c r="AI1473" s="26" t="s">
        <v>12948</v>
      </c>
      <c r="AJ1473" s="26" t="s">
        <v>12949</v>
      </c>
      <c r="AK1473" s="25" t="s">
        <v>18484</v>
      </c>
      <c r="AL1473" s="47">
        <v>459</v>
      </c>
      <c r="AM1473" s="47">
        <v>759</v>
      </c>
      <c r="AN1473" s="22" t="s">
        <v>5797</v>
      </c>
    </row>
    <row r="1474" spans="1:40" x14ac:dyDescent="0.3">
      <c r="A1474" s="12" t="s">
        <v>33</v>
      </c>
      <c r="B1474" s="50" t="s">
        <v>12951</v>
      </c>
      <c r="C1474" s="10" t="s">
        <v>12950</v>
      </c>
      <c r="D1474" s="12" t="s">
        <v>3</v>
      </c>
      <c r="E1474" s="52" t="e">
        <v>#N/A</v>
      </c>
      <c r="F1474" s="12" t="s">
        <v>43</v>
      </c>
      <c r="G1474" s="52" t="e">
        <v>#N/A</v>
      </c>
      <c r="H1474" s="12" t="s">
        <v>613</v>
      </c>
      <c r="I1474" s="12" t="s">
        <v>32</v>
      </c>
      <c r="J1474" s="25" t="s">
        <v>25</v>
      </c>
      <c r="K1474" s="47" t="e">
        <v>#N/A</v>
      </c>
      <c r="L1474" s="25" t="s">
        <v>5791</v>
      </c>
      <c r="M1474" s="25" t="s">
        <v>12952</v>
      </c>
      <c r="N1474" s="25"/>
      <c r="O1474" s="26" t="s">
        <v>12953</v>
      </c>
      <c r="P1474" s="26" t="s">
        <v>12954</v>
      </c>
      <c r="Q1474" s="57" t="s">
        <v>33</v>
      </c>
      <c r="R1474" s="57" t="s">
        <v>33</v>
      </c>
      <c r="S1474" s="57" t="s">
        <v>24</v>
      </c>
      <c r="T1474" s="27"/>
      <c r="U1474" s="27">
        <v>3.0000000000000001E-3</v>
      </c>
      <c r="V1474" s="44">
        <v>36.9047272727273</v>
      </c>
      <c r="W1474" s="44">
        <v>34.436218363636357</v>
      </c>
      <c r="X1474" s="44" t="s">
        <v>17791</v>
      </c>
      <c r="Y1474" s="29">
        <v>0.03</v>
      </c>
      <c r="Z1474" s="20" t="s">
        <v>5785</v>
      </c>
      <c r="AA1474" s="23" t="s">
        <v>5786</v>
      </c>
      <c r="AB1474" s="23" t="s">
        <v>18813</v>
      </c>
      <c r="AC1474" s="24" t="s">
        <v>26</v>
      </c>
      <c r="AD1474" s="24" t="s">
        <v>742</v>
      </c>
      <c r="AE1474" s="24" t="s">
        <v>24</v>
      </c>
      <c r="AF1474" s="24" t="s">
        <v>5821</v>
      </c>
      <c r="AG1474" s="25" t="s">
        <v>5766</v>
      </c>
      <c r="AH1474" s="39">
        <v>43236</v>
      </c>
      <c r="AI1474" s="26" t="s">
        <v>12784</v>
      </c>
      <c r="AJ1474" s="26" t="s">
        <v>12955</v>
      </c>
      <c r="AK1474" s="25" t="s">
        <v>18510</v>
      </c>
      <c r="AL1474" s="47">
        <v>461</v>
      </c>
      <c r="AM1474" s="47">
        <v>786</v>
      </c>
      <c r="AN1474" s="22" t="s">
        <v>5797</v>
      </c>
    </row>
    <row r="1475" spans="1:40" x14ac:dyDescent="0.3">
      <c r="A1475" s="12" t="s">
        <v>33</v>
      </c>
      <c r="B1475" s="50" t="s">
        <v>12957</v>
      </c>
      <c r="C1475" s="10" t="s">
        <v>12956</v>
      </c>
      <c r="D1475" s="12" t="s">
        <v>236</v>
      </c>
      <c r="E1475" s="52" t="e">
        <v>#N/A</v>
      </c>
      <c r="F1475" s="12" t="s">
        <v>43</v>
      </c>
      <c r="G1475" s="52" t="e">
        <v>#N/A</v>
      </c>
      <c r="H1475" s="12" t="s">
        <v>17774</v>
      </c>
      <c r="I1475" s="12" t="s">
        <v>32</v>
      </c>
      <c r="J1475" s="25" t="s">
        <v>25</v>
      </c>
      <c r="K1475" s="47" t="e">
        <v>#N/A</v>
      </c>
      <c r="L1475" s="25" t="s">
        <v>5791</v>
      </c>
      <c r="M1475" s="25" t="s">
        <v>12958</v>
      </c>
      <c r="N1475" s="25"/>
      <c r="O1475" s="26" t="s">
        <v>12959</v>
      </c>
      <c r="P1475" s="26" t="s">
        <v>12960</v>
      </c>
      <c r="Q1475" s="57" t="s">
        <v>24</v>
      </c>
      <c r="R1475" s="57" t="s">
        <v>33</v>
      </c>
      <c r="S1475" s="57" t="s">
        <v>24</v>
      </c>
      <c r="T1475" s="27"/>
      <c r="U1475" s="27">
        <v>3.0000000000000001E-3</v>
      </c>
      <c r="V1475" s="44">
        <v>48.494863636363597</v>
      </c>
      <c r="W1475" s="44">
        <v>42.376808227272726</v>
      </c>
      <c r="X1475" s="44" t="s">
        <v>17785</v>
      </c>
      <c r="Y1475" s="29">
        <v>0.03</v>
      </c>
      <c r="Z1475" s="47" t="s">
        <v>5785</v>
      </c>
      <c r="AA1475" s="47" t="s">
        <v>5774</v>
      </c>
      <c r="AB1475" s="23" t="s">
        <v>18814</v>
      </c>
      <c r="AC1475" s="24" t="s">
        <v>742</v>
      </c>
      <c r="AD1475" s="24" t="s">
        <v>742</v>
      </c>
      <c r="AE1475" s="24" t="s">
        <v>24</v>
      </c>
      <c r="AF1475" s="24" t="s">
        <v>5821</v>
      </c>
      <c r="AG1475" s="25" t="s">
        <v>5766</v>
      </c>
      <c r="AH1475" s="39" t="e">
        <v>#N/A</v>
      </c>
      <c r="AI1475" s="26" t="s">
        <v>12961</v>
      </c>
      <c r="AJ1475" s="26" t="s">
        <v>12962</v>
      </c>
      <c r="AK1475" s="25" t="s">
        <v>18496</v>
      </c>
      <c r="AL1475" s="47">
        <v>464</v>
      </c>
      <c r="AM1475" s="47">
        <v>771</v>
      </c>
      <c r="AN1475" s="22" t="s">
        <v>5797</v>
      </c>
    </row>
    <row r="1476" spans="1:40" x14ac:dyDescent="0.3">
      <c r="A1476" s="12" t="s">
        <v>33</v>
      </c>
      <c r="B1476" s="50" t="s">
        <v>12964</v>
      </c>
      <c r="C1476" s="10" t="s">
        <v>12963</v>
      </c>
      <c r="D1476" s="12" t="s">
        <v>441</v>
      </c>
      <c r="E1476" s="52" t="e">
        <v>#N/A</v>
      </c>
      <c r="F1476" s="12" t="s">
        <v>43</v>
      </c>
      <c r="G1476" s="52" t="e">
        <v>#N/A</v>
      </c>
      <c r="H1476" s="12" t="s">
        <v>17774</v>
      </c>
      <c r="I1476" s="12" t="s">
        <v>32</v>
      </c>
      <c r="J1476" s="25" t="s">
        <v>25</v>
      </c>
      <c r="K1476" s="47" t="e">
        <v>#N/A</v>
      </c>
      <c r="L1476" s="25" t="s">
        <v>5791</v>
      </c>
      <c r="M1476" s="25" t="s">
        <v>12965</v>
      </c>
      <c r="N1476" s="47" t="s">
        <v>20245</v>
      </c>
      <c r="O1476" s="26" t="s">
        <v>12966</v>
      </c>
      <c r="P1476" s="26" t="s">
        <v>12967</v>
      </c>
      <c r="Q1476" s="57" t="s">
        <v>24</v>
      </c>
      <c r="R1476" s="57" t="s">
        <v>33</v>
      </c>
      <c r="S1476" s="57" t="s">
        <v>33</v>
      </c>
      <c r="T1476" s="27"/>
      <c r="U1476" s="27">
        <v>3.0000000000000001E-3</v>
      </c>
      <c r="V1476" s="44">
        <v>26.445772727272701</v>
      </c>
      <c r="W1476" s="44">
        <v>17.400320363636364</v>
      </c>
      <c r="X1476" s="44" t="s">
        <v>17785</v>
      </c>
      <c r="Y1476" s="29">
        <v>0.03</v>
      </c>
      <c r="Z1476" s="47" t="s">
        <v>5785</v>
      </c>
      <c r="AA1476" s="47" t="s">
        <v>5774</v>
      </c>
      <c r="AB1476" s="23" t="s">
        <v>18814</v>
      </c>
      <c r="AC1476" s="24" t="s">
        <v>742</v>
      </c>
      <c r="AD1476" s="24" t="s">
        <v>742</v>
      </c>
      <c r="AE1476" s="24" t="s">
        <v>24</v>
      </c>
      <c r="AF1476" s="24" t="s">
        <v>5821</v>
      </c>
      <c r="AG1476" s="25" t="s">
        <v>5766</v>
      </c>
      <c r="AH1476" s="39" t="e">
        <v>#N/A</v>
      </c>
      <c r="AI1476" s="26" t="s">
        <v>12968</v>
      </c>
      <c r="AJ1476" s="26" t="s">
        <v>12969</v>
      </c>
      <c r="AK1476" s="25" t="s">
        <v>18497</v>
      </c>
      <c r="AL1476" s="47">
        <v>465</v>
      </c>
      <c r="AM1476" s="47">
        <v>772</v>
      </c>
      <c r="AN1476" s="22" t="s">
        <v>5797</v>
      </c>
    </row>
    <row r="1477" spans="1:40" x14ac:dyDescent="0.3">
      <c r="A1477" s="12" t="s">
        <v>33</v>
      </c>
      <c r="B1477" s="50" t="s">
        <v>12971</v>
      </c>
      <c r="C1477" s="10" t="s">
        <v>12970</v>
      </c>
      <c r="D1477" s="12" t="s">
        <v>345</v>
      </c>
      <c r="E1477" s="52" t="e">
        <v>#N/A</v>
      </c>
      <c r="F1477" s="12" t="s">
        <v>43</v>
      </c>
      <c r="G1477" s="52" t="e">
        <v>#N/A</v>
      </c>
      <c r="H1477" s="12" t="s">
        <v>17774</v>
      </c>
      <c r="I1477" s="12" t="s">
        <v>32</v>
      </c>
      <c r="J1477" s="25" t="s">
        <v>25</v>
      </c>
      <c r="K1477" s="47" t="e">
        <v>#N/A</v>
      </c>
      <c r="L1477" s="25" t="s">
        <v>5791</v>
      </c>
      <c r="M1477" s="25" t="s">
        <v>12972</v>
      </c>
      <c r="N1477" s="47" t="s">
        <v>20246</v>
      </c>
      <c r="O1477" s="26" t="s">
        <v>12973</v>
      </c>
      <c r="P1477" s="26" t="s">
        <v>12974</v>
      </c>
      <c r="Q1477" s="57" t="s">
        <v>24</v>
      </c>
      <c r="R1477" s="57" t="s">
        <v>33</v>
      </c>
      <c r="S1477" s="57" t="s">
        <v>33</v>
      </c>
      <c r="T1477" s="27"/>
      <c r="U1477" s="27">
        <v>3.0000000000000001E-3</v>
      </c>
      <c r="V1477" s="44">
        <v>39.103227272727302</v>
      </c>
      <c r="W1477" s="44">
        <v>33.950556636363629</v>
      </c>
      <c r="X1477" s="44" t="s">
        <v>17785</v>
      </c>
      <c r="Y1477" s="29">
        <v>0.03</v>
      </c>
      <c r="Z1477" s="47" t="s">
        <v>5785</v>
      </c>
      <c r="AA1477" s="47" t="s">
        <v>5774</v>
      </c>
      <c r="AB1477" s="23" t="s">
        <v>18814</v>
      </c>
      <c r="AC1477" s="24" t="s">
        <v>742</v>
      </c>
      <c r="AD1477" s="24" t="s">
        <v>742</v>
      </c>
      <c r="AE1477" s="24" t="s">
        <v>24</v>
      </c>
      <c r="AF1477" s="24" t="s">
        <v>5821</v>
      </c>
      <c r="AG1477" s="25" t="s">
        <v>5766</v>
      </c>
      <c r="AH1477" s="39" t="e">
        <v>#N/A</v>
      </c>
      <c r="AI1477" s="26" t="s">
        <v>12975</v>
      </c>
      <c r="AJ1477" s="26" t="s">
        <v>12976</v>
      </c>
      <c r="AK1477" s="25" t="s">
        <v>18499</v>
      </c>
      <c r="AL1477" s="47">
        <v>467</v>
      </c>
      <c r="AM1477" s="47">
        <v>775</v>
      </c>
      <c r="AN1477" s="22" t="s">
        <v>5797</v>
      </c>
    </row>
    <row r="1478" spans="1:40" x14ac:dyDescent="0.3">
      <c r="A1478" s="12" t="s">
        <v>33</v>
      </c>
      <c r="B1478" s="50" t="s">
        <v>12978</v>
      </c>
      <c r="C1478" s="10" t="s">
        <v>12977</v>
      </c>
      <c r="D1478" s="12" t="s">
        <v>404</v>
      </c>
      <c r="E1478" s="52" t="e">
        <v>#N/A</v>
      </c>
      <c r="F1478" s="12" t="s">
        <v>43</v>
      </c>
      <c r="G1478" s="52" t="e">
        <v>#N/A</v>
      </c>
      <c r="H1478" s="12" t="s">
        <v>17774</v>
      </c>
      <c r="I1478" s="12" t="s">
        <v>32</v>
      </c>
      <c r="J1478" s="25" t="s">
        <v>25</v>
      </c>
      <c r="K1478" s="47" t="e">
        <v>#N/A</v>
      </c>
      <c r="L1478" s="25" t="s">
        <v>5791</v>
      </c>
      <c r="M1478" s="25" t="s">
        <v>12979</v>
      </c>
      <c r="N1478" s="47" t="s">
        <v>20247</v>
      </c>
      <c r="O1478" s="26" t="s">
        <v>12980</v>
      </c>
      <c r="P1478" s="26" t="s">
        <v>12981</v>
      </c>
      <c r="Q1478" s="57" t="s">
        <v>24</v>
      </c>
      <c r="R1478" s="57" t="s">
        <v>33</v>
      </c>
      <c r="S1478" s="57" t="s">
        <v>33</v>
      </c>
      <c r="T1478" s="27"/>
      <c r="U1478" s="27">
        <v>3.0000000000000001E-3</v>
      </c>
      <c r="V1478" s="44">
        <v>20.6755</v>
      </c>
      <c r="W1478" s="44">
        <v>17.369437863636364</v>
      </c>
      <c r="X1478" s="44" t="s">
        <v>17785</v>
      </c>
      <c r="Y1478" s="29">
        <v>0.03</v>
      </c>
      <c r="Z1478" s="47" t="s">
        <v>5785</v>
      </c>
      <c r="AA1478" s="47" t="s">
        <v>5774</v>
      </c>
      <c r="AB1478" s="23" t="s">
        <v>18814</v>
      </c>
      <c r="AC1478" s="24" t="s">
        <v>742</v>
      </c>
      <c r="AD1478" s="24" t="s">
        <v>742</v>
      </c>
      <c r="AE1478" s="24" t="s">
        <v>24</v>
      </c>
      <c r="AF1478" s="24" t="s">
        <v>5821</v>
      </c>
      <c r="AG1478" s="25" t="s">
        <v>5766</v>
      </c>
      <c r="AH1478" s="39" t="e">
        <v>#N/A</v>
      </c>
      <c r="AI1478" s="26" t="s">
        <v>12982</v>
      </c>
      <c r="AJ1478" s="26" t="s">
        <v>12983</v>
      </c>
      <c r="AK1478" s="25" t="s">
        <v>18500</v>
      </c>
      <c r="AL1478" s="47">
        <v>468</v>
      </c>
      <c r="AM1478" s="47">
        <v>776</v>
      </c>
      <c r="AN1478" s="22" t="s">
        <v>5797</v>
      </c>
    </row>
    <row r="1479" spans="1:40" x14ac:dyDescent="0.3">
      <c r="A1479" s="12" t="s">
        <v>33</v>
      </c>
      <c r="B1479" s="50" t="s">
        <v>12985</v>
      </c>
      <c r="C1479" s="10" t="s">
        <v>12984</v>
      </c>
      <c r="D1479" s="12" t="s">
        <v>348</v>
      </c>
      <c r="E1479" s="52" t="e">
        <v>#N/A</v>
      </c>
      <c r="F1479" s="12" t="s">
        <v>43</v>
      </c>
      <c r="G1479" s="52" t="e">
        <v>#N/A</v>
      </c>
      <c r="H1479" s="12" t="s">
        <v>17774</v>
      </c>
      <c r="I1479" s="12" t="s">
        <v>32</v>
      </c>
      <c r="J1479" s="25" t="s">
        <v>25</v>
      </c>
      <c r="K1479" s="47" t="e">
        <v>#N/A</v>
      </c>
      <c r="L1479" s="25" t="s">
        <v>5791</v>
      </c>
      <c r="M1479" s="25" t="s">
        <v>12986</v>
      </c>
      <c r="N1479" s="47" t="s">
        <v>20248</v>
      </c>
      <c r="O1479" s="26" t="s">
        <v>12987</v>
      </c>
      <c r="P1479" s="26" t="s">
        <v>12988</v>
      </c>
      <c r="Q1479" s="57" t="s">
        <v>24</v>
      </c>
      <c r="R1479" s="57" t="s">
        <v>33</v>
      </c>
      <c r="S1479" s="57" t="s">
        <v>33</v>
      </c>
      <c r="T1479" s="27"/>
      <c r="U1479" s="27">
        <v>3.0000000000000001E-3</v>
      </c>
      <c r="V1479" s="44">
        <v>39.691409090909097</v>
      </c>
      <c r="W1479" s="44">
        <v>31.714788363636366</v>
      </c>
      <c r="X1479" s="44" t="s">
        <v>17781</v>
      </c>
      <c r="Y1479" s="29">
        <v>0.03</v>
      </c>
      <c r="Z1479" s="47" t="s">
        <v>5785</v>
      </c>
      <c r="AA1479" s="47" t="s">
        <v>5774</v>
      </c>
      <c r="AB1479" s="23" t="s">
        <v>18814</v>
      </c>
      <c r="AC1479" s="24" t="s">
        <v>742</v>
      </c>
      <c r="AD1479" s="24" t="s">
        <v>742</v>
      </c>
      <c r="AE1479" s="24" t="s">
        <v>24</v>
      </c>
      <c r="AF1479" s="24" t="s">
        <v>5821</v>
      </c>
      <c r="AG1479" s="25" t="s">
        <v>5766</v>
      </c>
      <c r="AH1479" s="39" t="e">
        <v>#N/A</v>
      </c>
      <c r="AI1479" s="26" t="s">
        <v>12989</v>
      </c>
      <c r="AJ1479" s="26" t="s">
        <v>12990</v>
      </c>
      <c r="AK1479" s="25" t="s">
        <v>18502</v>
      </c>
      <c r="AL1479" s="47">
        <v>469</v>
      </c>
      <c r="AM1479" s="47">
        <v>778</v>
      </c>
      <c r="AN1479" s="22" t="s">
        <v>5797</v>
      </c>
    </row>
    <row r="1480" spans="1:40" x14ac:dyDescent="0.3">
      <c r="A1480" s="12" t="s">
        <v>33</v>
      </c>
      <c r="B1480" s="50" t="s">
        <v>12992</v>
      </c>
      <c r="C1480" s="10" t="s">
        <v>12991</v>
      </c>
      <c r="D1480" s="12" t="s">
        <v>404</v>
      </c>
      <c r="E1480" s="52" t="e">
        <v>#N/A</v>
      </c>
      <c r="F1480" s="12" t="s">
        <v>43</v>
      </c>
      <c r="G1480" s="52" t="e">
        <v>#N/A</v>
      </c>
      <c r="H1480" s="12" t="s">
        <v>17774</v>
      </c>
      <c r="I1480" s="12" t="s">
        <v>32</v>
      </c>
      <c r="J1480" s="25" t="s">
        <v>25</v>
      </c>
      <c r="K1480" s="47" t="e">
        <v>#N/A</v>
      </c>
      <c r="L1480" s="25" t="s">
        <v>5791</v>
      </c>
      <c r="M1480" s="25" t="s">
        <v>12993</v>
      </c>
      <c r="N1480" s="47" t="s">
        <v>20249</v>
      </c>
      <c r="O1480" s="26" t="s">
        <v>12994</v>
      </c>
      <c r="P1480" s="26" t="s">
        <v>12995</v>
      </c>
      <c r="Q1480" s="57" t="s">
        <v>24</v>
      </c>
      <c r="R1480" s="57" t="s">
        <v>33</v>
      </c>
      <c r="S1480" s="57" t="s">
        <v>33</v>
      </c>
      <c r="T1480" s="27"/>
      <c r="U1480" s="27">
        <v>3.0000000000000001E-3</v>
      </c>
      <c r="V1480" s="44">
        <v>38.338863636363598</v>
      </c>
      <c r="W1480" s="44">
        <v>34.164494136363651</v>
      </c>
      <c r="X1480" s="44" t="s">
        <v>17785</v>
      </c>
      <c r="Y1480" s="29">
        <v>0.03</v>
      </c>
      <c r="Z1480" s="47" t="s">
        <v>5785</v>
      </c>
      <c r="AA1480" s="47" t="s">
        <v>5774</v>
      </c>
      <c r="AB1480" s="23" t="s">
        <v>18814</v>
      </c>
      <c r="AC1480" s="24" t="s">
        <v>742</v>
      </c>
      <c r="AD1480" s="24" t="s">
        <v>742</v>
      </c>
      <c r="AE1480" s="24" t="s">
        <v>24</v>
      </c>
      <c r="AF1480" s="24" t="s">
        <v>5821</v>
      </c>
      <c r="AG1480" s="25" t="s">
        <v>5766</v>
      </c>
      <c r="AH1480" s="39" t="e">
        <v>#N/A</v>
      </c>
      <c r="AI1480" s="26" t="s">
        <v>12996</v>
      </c>
      <c r="AJ1480" s="26" t="s">
        <v>12997</v>
      </c>
      <c r="AK1480" s="25" t="s">
        <v>18516</v>
      </c>
      <c r="AL1480" s="47">
        <v>475</v>
      </c>
      <c r="AM1480" s="47">
        <v>792</v>
      </c>
      <c r="AN1480" s="22" t="s">
        <v>5797</v>
      </c>
    </row>
    <row r="1481" spans="1:40" x14ac:dyDescent="0.3">
      <c r="A1481" s="12" t="s">
        <v>33</v>
      </c>
      <c r="B1481" s="50" t="s">
        <v>12999</v>
      </c>
      <c r="C1481" s="10" t="s">
        <v>12998</v>
      </c>
      <c r="D1481" s="12" t="s">
        <v>3</v>
      </c>
      <c r="E1481" s="52" t="e">
        <v>#N/A</v>
      </c>
      <c r="F1481" s="12" t="s">
        <v>43</v>
      </c>
      <c r="G1481" s="52" t="e">
        <v>#N/A</v>
      </c>
      <c r="H1481" s="12" t="s">
        <v>17774</v>
      </c>
      <c r="I1481" s="12" t="s">
        <v>32</v>
      </c>
      <c r="J1481" s="25" t="s">
        <v>25</v>
      </c>
      <c r="K1481" s="47" t="e">
        <v>#N/A</v>
      </c>
      <c r="L1481" s="25" t="s">
        <v>5791</v>
      </c>
      <c r="M1481" s="25" t="s">
        <v>13000</v>
      </c>
      <c r="N1481" s="47" t="s">
        <v>20250</v>
      </c>
      <c r="O1481" s="26" t="s">
        <v>13001</v>
      </c>
      <c r="P1481" s="26" t="s">
        <v>13002</v>
      </c>
      <c r="Q1481" s="57" t="s">
        <v>33</v>
      </c>
      <c r="R1481" s="57" t="s">
        <v>33</v>
      </c>
      <c r="S1481" s="57" t="s">
        <v>33</v>
      </c>
      <c r="T1481" s="27"/>
      <c r="U1481" s="27">
        <v>3.0000000000000001E-3</v>
      </c>
      <c r="V1481" s="44">
        <v>9.2669090909090901</v>
      </c>
      <c r="W1481" s="44">
        <v>8.020332772727274</v>
      </c>
      <c r="X1481" s="44" t="s">
        <v>17789</v>
      </c>
      <c r="Y1481" s="29">
        <v>0.03</v>
      </c>
      <c r="Z1481" s="20" t="s">
        <v>5773</v>
      </c>
      <c r="AA1481" s="23" t="s">
        <v>5774</v>
      </c>
      <c r="AB1481" s="23" t="s">
        <v>18811</v>
      </c>
      <c r="AC1481" s="24" t="s">
        <v>742</v>
      </c>
      <c r="AD1481" s="24" t="s">
        <v>742</v>
      </c>
      <c r="AE1481" s="24" t="s">
        <v>24</v>
      </c>
      <c r="AF1481" s="24" t="s">
        <v>5821</v>
      </c>
      <c r="AG1481" s="25" t="s">
        <v>5766</v>
      </c>
      <c r="AH1481" s="39">
        <v>43021</v>
      </c>
      <c r="AI1481" s="26" t="s">
        <v>13003</v>
      </c>
      <c r="AJ1481" s="26" t="s">
        <v>13004</v>
      </c>
      <c r="AK1481" s="25" t="s">
        <v>2919</v>
      </c>
      <c r="AL1481" s="47">
        <v>455</v>
      </c>
      <c r="AM1481" s="47">
        <v>774</v>
      </c>
      <c r="AN1481" s="22" t="s">
        <v>5797</v>
      </c>
    </row>
    <row r="1482" spans="1:40" x14ac:dyDescent="0.3">
      <c r="A1482" s="12" t="s">
        <v>33</v>
      </c>
      <c r="B1482" s="50" t="s">
        <v>13006</v>
      </c>
      <c r="C1482" s="10" t="s">
        <v>13005</v>
      </c>
      <c r="D1482" s="12" t="s">
        <v>499</v>
      </c>
      <c r="E1482" s="52" t="e">
        <v>#N/A</v>
      </c>
      <c r="F1482" s="12" t="s">
        <v>43</v>
      </c>
      <c r="G1482" s="52" t="e">
        <v>#N/A</v>
      </c>
      <c r="H1482" s="12" t="s">
        <v>17774</v>
      </c>
      <c r="I1482" s="12" t="s">
        <v>32</v>
      </c>
      <c r="J1482" s="25" t="s">
        <v>25</v>
      </c>
      <c r="K1482" s="47" t="e">
        <v>#N/A</v>
      </c>
      <c r="L1482" s="25" t="s">
        <v>5791</v>
      </c>
      <c r="M1482" s="25" t="s">
        <v>13007</v>
      </c>
      <c r="N1482" s="47" t="s">
        <v>20254</v>
      </c>
      <c r="O1482" s="26" t="s">
        <v>13008</v>
      </c>
      <c r="P1482" s="26" t="s">
        <v>13009</v>
      </c>
      <c r="Q1482" s="57" t="s">
        <v>24</v>
      </c>
      <c r="R1482" s="57" t="s">
        <v>33</v>
      </c>
      <c r="S1482" s="57" t="s">
        <v>33</v>
      </c>
      <c r="T1482" s="27"/>
      <c r="U1482" s="27">
        <v>3.0000000000000001E-3</v>
      </c>
      <c r="V1482" s="44">
        <v>49.149681818181797</v>
      </c>
      <c r="W1482" s="44">
        <v>47.305936363636356</v>
      </c>
      <c r="X1482" s="44" t="s">
        <v>17787</v>
      </c>
      <c r="Y1482" s="29">
        <v>0.03</v>
      </c>
      <c r="Z1482" s="47" t="s">
        <v>5785</v>
      </c>
      <c r="AA1482" s="47" t="s">
        <v>5774</v>
      </c>
      <c r="AB1482" s="23" t="s">
        <v>18814</v>
      </c>
      <c r="AC1482" s="24" t="s">
        <v>742</v>
      </c>
      <c r="AD1482" s="24" t="s">
        <v>742</v>
      </c>
      <c r="AE1482" s="24" t="s">
        <v>24</v>
      </c>
      <c r="AF1482" s="24" t="s">
        <v>5821</v>
      </c>
      <c r="AG1482" s="25" t="s">
        <v>5766</v>
      </c>
      <c r="AH1482" s="39" t="e">
        <v>#N/A</v>
      </c>
      <c r="AI1482" s="26" t="s">
        <v>13010</v>
      </c>
      <c r="AJ1482" s="26" t="s">
        <v>13011</v>
      </c>
      <c r="AK1482" s="25" t="s">
        <v>18517</v>
      </c>
      <c r="AL1482" s="47">
        <v>476</v>
      </c>
      <c r="AM1482" s="47">
        <v>793</v>
      </c>
      <c r="AN1482" s="22" t="s">
        <v>5797</v>
      </c>
    </row>
    <row r="1483" spans="1:40" x14ac:dyDescent="0.3">
      <c r="A1483" s="12" t="s">
        <v>33</v>
      </c>
      <c r="B1483" s="51" t="s">
        <v>13013</v>
      </c>
      <c r="C1483" s="9" t="s">
        <v>13012</v>
      </c>
      <c r="D1483" s="12" t="s">
        <v>3</v>
      </c>
      <c r="E1483" s="52" t="e">
        <v>#N/A</v>
      </c>
      <c r="F1483" s="12" t="s">
        <v>77</v>
      </c>
      <c r="G1483" s="52" t="e">
        <v>#N/A</v>
      </c>
      <c r="H1483" s="12" t="s">
        <v>17774</v>
      </c>
      <c r="I1483" s="12" t="s">
        <v>32</v>
      </c>
      <c r="J1483" s="25" t="s">
        <v>25</v>
      </c>
      <c r="K1483" s="47" t="e">
        <v>#N/A</v>
      </c>
      <c r="L1483" s="12" t="s">
        <v>5791</v>
      </c>
      <c r="M1483" s="12" t="s">
        <v>13014</v>
      </c>
      <c r="N1483" s="12"/>
      <c r="O1483" s="13" t="s">
        <v>13015</v>
      </c>
      <c r="P1483" s="13" t="s">
        <v>13016</v>
      </c>
      <c r="Q1483" s="57" t="s">
        <v>24</v>
      </c>
      <c r="R1483" s="57" t="s">
        <v>33</v>
      </c>
      <c r="S1483" s="57" t="s">
        <v>24</v>
      </c>
      <c r="T1483" s="14"/>
      <c r="U1483" s="14">
        <v>2.2000000000000001E-3</v>
      </c>
      <c r="V1483" s="44">
        <v>16.108909090909101</v>
      </c>
      <c r="W1483" s="44">
        <v>15.202072500000002</v>
      </c>
      <c r="X1483" s="44" t="s">
        <v>17789</v>
      </c>
      <c r="Y1483" s="18">
        <v>0.02</v>
      </c>
      <c r="Z1483" s="11" t="s">
        <v>5773</v>
      </c>
      <c r="AA1483" s="21" t="s">
        <v>5774</v>
      </c>
      <c r="AB1483" s="23" t="s">
        <v>18811</v>
      </c>
      <c r="AC1483" s="16" t="s">
        <v>26</v>
      </c>
      <c r="AD1483" s="16" t="s">
        <v>742</v>
      </c>
      <c r="AE1483" s="24" t="s">
        <v>24</v>
      </c>
      <c r="AF1483" s="16" t="s">
        <v>5821</v>
      </c>
      <c r="AG1483" s="12" t="s">
        <v>5766</v>
      </c>
      <c r="AH1483" s="39" t="e">
        <v>#N/A</v>
      </c>
      <c r="AI1483" s="13" t="s">
        <v>13017</v>
      </c>
      <c r="AJ1483" s="13" t="s">
        <v>13018</v>
      </c>
      <c r="AK1483" s="12" t="s">
        <v>5551</v>
      </c>
      <c r="AL1483" s="47">
        <v>493</v>
      </c>
      <c r="AM1483" s="47">
        <v>813</v>
      </c>
      <c r="AN1483" s="22" t="s">
        <v>5797</v>
      </c>
    </row>
    <row r="1484" spans="1:40" x14ac:dyDescent="0.3">
      <c r="A1484" s="12" t="s">
        <v>33</v>
      </c>
      <c r="B1484" s="50" t="s">
        <v>13020</v>
      </c>
      <c r="C1484" s="10" t="s">
        <v>13019</v>
      </c>
      <c r="D1484" s="12" t="s">
        <v>3</v>
      </c>
      <c r="E1484" s="52" t="e">
        <v>#N/A</v>
      </c>
      <c r="F1484" s="12" t="s">
        <v>77</v>
      </c>
      <c r="G1484" s="52" t="e">
        <v>#N/A</v>
      </c>
      <c r="H1484" s="12" t="s">
        <v>17774</v>
      </c>
      <c r="I1484" s="12" t="s">
        <v>32</v>
      </c>
      <c r="J1484" s="25" t="s">
        <v>25</v>
      </c>
      <c r="K1484" s="47" t="e">
        <v>#N/A</v>
      </c>
      <c r="L1484" s="25" t="s">
        <v>5791</v>
      </c>
      <c r="M1484" s="25" t="s">
        <v>13021</v>
      </c>
      <c r="N1484" s="47" t="s">
        <v>2938</v>
      </c>
      <c r="O1484" s="26" t="s">
        <v>13022</v>
      </c>
      <c r="P1484" s="26" t="s">
        <v>13023</v>
      </c>
      <c r="Q1484" s="57" t="s">
        <v>33</v>
      </c>
      <c r="R1484" s="57" t="s">
        <v>33</v>
      </c>
      <c r="S1484" s="57" t="s">
        <v>33</v>
      </c>
      <c r="T1484" s="27"/>
      <c r="U1484" s="27">
        <v>2.2000000000000001E-3</v>
      </c>
      <c r="V1484" s="44">
        <v>5.8410454545454504</v>
      </c>
      <c r="W1484" s="44">
        <v>5.3057368636363629</v>
      </c>
      <c r="X1484" s="44" t="s">
        <v>17795</v>
      </c>
      <c r="Y1484" s="29">
        <v>0.05</v>
      </c>
      <c r="Z1484" s="20" t="s">
        <v>5785</v>
      </c>
      <c r="AA1484" s="23" t="s">
        <v>5774</v>
      </c>
      <c r="AB1484" s="23" t="s">
        <v>18814</v>
      </c>
      <c r="AC1484" s="24" t="s">
        <v>742</v>
      </c>
      <c r="AD1484" s="24" t="s">
        <v>742</v>
      </c>
      <c r="AE1484" s="24" t="s">
        <v>24</v>
      </c>
      <c r="AF1484" s="24" t="s">
        <v>5821</v>
      </c>
      <c r="AG1484" s="25" t="s">
        <v>5766</v>
      </c>
      <c r="AH1484" s="39">
        <v>43483</v>
      </c>
      <c r="AI1484" s="26" t="s">
        <v>12582</v>
      </c>
      <c r="AJ1484" s="26" t="s">
        <v>13024</v>
      </c>
      <c r="AK1484" s="25" t="s">
        <v>5551</v>
      </c>
      <c r="AL1484" s="47">
        <v>493</v>
      </c>
      <c r="AM1484" s="47">
        <v>813</v>
      </c>
      <c r="AN1484" s="22" t="s">
        <v>5797</v>
      </c>
    </row>
    <row r="1485" spans="1:40" x14ac:dyDescent="0.3">
      <c r="A1485" s="12" t="s">
        <v>33</v>
      </c>
      <c r="B1485" s="50" t="s">
        <v>13026</v>
      </c>
      <c r="C1485" s="10" t="s">
        <v>13025</v>
      </c>
      <c r="D1485" s="12" t="s">
        <v>1227</v>
      </c>
      <c r="E1485" s="52" t="e">
        <v>#N/A</v>
      </c>
      <c r="F1485" s="12" t="s">
        <v>43</v>
      </c>
      <c r="G1485" s="52" t="e">
        <v>#N/A</v>
      </c>
      <c r="H1485" s="12" t="s">
        <v>17774</v>
      </c>
      <c r="I1485" s="12" t="s">
        <v>32</v>
      </c>
      <c r="J1485" s="25" t="s">
        <v>25</v>
      </c>
      <c r="K1485" s="47" t="e">
        <v>#N/A</v>
      </c>
      <c r="L1485" s="25" t="s">
        <v>5791</v>
      </c>
      <c r="M1485" s="25" t="s">
        <v>13027</v>
      </c>
      <c r="N1485" s="47" t="s">
        <v>20258</v>
      </c>
      <c r="O1485" s="26" t="s">
        <v>13028</v>
      </c>
      <c r="P1485" s="26" t="s">
        <v>13029</v>
      </c>
      <c r="Q1485" s="57" t="s">
        <v>33</v>
      </c>
      <c r="R1485" s="57" t="s">
        <v>33</v>
      </c>
      <c r="S1485" s="57" t="s">
        <v>33</v>
      </c>
      <c r="T1485" s="27"/>
      <c r="U1485" s="27">
        <v>6.0000000000000001E-3</v>
      </c>
      <c r="V1485" s="44">
        <v>29.886681818181799</v>
      </c>
      <c r="W1485" s="44">
        <v>26.460148772727276</v>
      </c>
      <c r="X1485" s="44" t="s">
        <v>17791</v>
      </c>
      <c r="Y1485" s="29">
        <v>0.04</v>
      </c>
      <c r="Z1485" s="20" t="s">
        <v>5773</v>
      </c>
      <c r="AA1485" s="23" t="s">
        <v>5786</v>
      </c>
      <c r="AB1485" s="23" t="s">
        <v>18812</v>
      </c>
      <c r="AC1485" s="24" t="s">
        <v>742</v>
      </c>
      <c r="AD1485" s="24" t="s">
        <v>742</v>
      </c>
      <c r="AE1485" s="24" t="s">
        <v>24</v>
      </c>
      <c r="AF1485" s="24" t="s">
        <v>5821</v>
      </c>
      <c r="AG1485" s="25" t="s">
        <v>5766</v>
      </c>
      <c r="AH1485" s="39">
        <v>44132</v>
      </c>
      <c r="AI1485" s="26" t="s">
        <v>13030</v>
      </c>
      <c r="AJ1485" s="26" t="s">
        <v>13031</v>
      </c>
      <c r="AK1485" s="25" t="s">
        <v>18806</v>
      </c>
      <c r="AL1485" s="47">
        <v>727</v>
      </c>
      <c r="AM1485" s="47">
        <v>1115</v>
      </c>
      <c r="AN1485" s="22" t="s">
        <v>5797</v>
      </c>
    </row>
    <row r="1486" spans="1:40" x14ac:dyDescent="0.3">
      <c r="A1486" s="41"/>
      <c r="B1486" s="41" t="s">
        <v>20347</v>
      </c>
      <c r="C1486" s="41" t="s">
        <v>20346</v>
      </c>
      <c r="D1486" s="41"/>
      <c r="E1486" s="41"/>
      <c r="F1486" s="41"/>
      <c r="G1486" s="41"/>
      <c r="H1486" s="41"/>
      <c r="I1486" s="41"/>
      <c r="J1486" s="41"/>
      <c r="K1486" s="41"/>
      <c r="L1486" s="25" t="s">
        <v>5791</v>
      </c>
      <c r="M1486" s="43"/>
      <c r="N1486" s="43" t="s">
        <v>20348</v>
      </c>
      <c r="O1486" s="41"/>
      <c r="P1486" s="41"/>
      <c r="Q1486" s="57" t="s">
        <v>24</v>
      </c>
      <c r="R1486" s="57" t="s">
        <v>24</v>
      </c>
      <c r="S1486" s="57" t="s">
        <v>33</v>
      </c>
      <c r="T1486" s="41"/>
      <c r="U1486" s="41"/>
      <c r="V1486" s="41"/>
      <c r="W1486" s="41"/>
      <c r="X1486" s="41"/>
      <c r="Y1486" s="41"/>
      <c r="Z1486" s="41"/>
      <c r="AA1486" s="41"/>
      <c r="AB1486" s="41"/>
      <c r="AC1486" s="41"/>
      <c r="AD1486" s="41"/>
      <c r="AE1486" s="41"/>
      <c r="AF1486" s="41"/>
      <c r="AG1486" s="41"/>
      <c r="AI1486" s="41"/>
      <c r="AJ1486" s="41"/>
      <c r="AK1486" s="41"/>
      <c r="AL1486" s="41"/>
      <c r="AM1486" s="41"/>
      <c r="AN1486" s="41"/>
    </row>
    <row r="1487" spans="1:40" x14ac:dyDescent="0.3">
      <c r="A1487" s="12" t="s">
        <v>17797</v>
      </c>
      <c r="B1487" s="50" t="s">
        <v>13033</v>
      </c>
      <c r="C1487" s="10" t="s">
        <v>13032</v>
      </c>
      <c r="D1487" s="12" t="s">
        <v>3</v>
      </c>
      <c r="E1487" s="52" t="e">
        <v>#N/A</v>
      </c>
      <c r="F1487" s="12" t="s">
        <v>67</v>
      </c>
      <c r="G1487" s="52" t="e">
        <v>#N/A</v>
      </c>
      <c r="H1487" s="12" t="s">
        <v>17774</v>
      </c>
      <c r="I1487" s="12" t="s">
        <v>32</v>
      </c>
      <c r="J1487" s="25" t="s">
        <v>25</v>
      </c>
      <c r="K1487" s="47" t="e">
        <v>#N/A</v>
      </c>
      <c r="L1487" s="25" t="s">
        <v>5791</v>
      </c>
      <c r="M1487" s="25" t="s">
        <v>13034</v>
      </c>
      <c r="N1487" s="47" t="s">
        <v>2038</v>
      </c>
      <c r="O1487" s="26" t="s">
        <v>13035</v>
      </c>
      <c r="P1487" s="26" t="s">
        <v>13036</v>
      </c>
      <c r="Q1487" s="57" t="s">
        <v>24</v>
      </c>
      <c r="R1487" s="57" t="s">
        <v>33</v>
      </c>
      <c r="S1487" s="57" t="s">
        <v>33</v>
      </c>
      <c r="T1487" s="27"/>
      <c r="U1487" s="27">
        <v>8.5000000000000006E-3</v>
      </c>
      <c r="V1487" s="44">
        <v>102.091772727273</v>
      </c>
      <c r="W1487" s="44">
        <v>94.548065136363633</v>
      </c>
      <c r="X1487" s="44" t="s">
        <v>17787</v>
      </c>
      <c r="Y1487" s="29">
        <v>0.03</v>
      </c>
      <c r="Z1487" s="20" t="s">
        <v>5785</v>
      </c>
      <c r="AA1487" s="23" t="s">
        <v>5774</v>
      </c>
      <c r="AB1487" s="23" t="s">
        <v>18814</v>
      </c>
      <c r="AC1487" s="24" t="s">
        <v>742</v>
      </c>
      <c r="AD1487" s="24" t="s">
        <v>742</v>
      </c>
      <c r="AE1487" s="24" t="s">
        <v>24</v>
      </c>
      <c r="AF1487" s="24" t="s">
        <v>5821</v>
      </c>
      <c r="AG1487" s="25" t="s">
        <v>5766</v>
      </c>
      <c r="AH1487" s="39" t="e">
        <v>#N/A</v>
      </c>
      <c r="AI1487" s="26" t="s">
        <v>13037</v>
      </c>
      <c r="AJ1487" s="26" t="s">
        <v>13038</v>
      </c>
      <c r="AK1487" s="25" t="s">
        <v>18645</v>
      </c>
      <c r="AL1487" s="47">
        <v>599</v>
      </c>
      <c r="AM1487" s="47">
        <v>940</v>
      </c>
      <c r="AN1487" s="22" t="s">
        <v>5797</v>
      </c>
    </row>
    <row r="1488" spans="1:40" x14ac:dyDescent="0.3">
      <c r="A1488" s="41"/>
      <c r="B1488" s="41" t="s">
        <v>20260</v>
      </c>
      <c r="C1488" s="41" t="s">
        <v>20259</v>
      </c>
      <c r="D1488" s="41"/>
      <c r="E1488" s="41"/>
      <c r="F1488" s="41"/>
      <c r="G1488" s="41"/>
      <c r="H1488" s="41"/>
      <c r="I1488" s="41"/>
      <c r="J1488" s="41"/>
      <c r="K1488" s="41"/>
      <c r="L1488" s="25" t="s">
        <v>5791</v>
      </c>
      <c r="M1488" s="43"/>
      <c r="N1488" s="43" t="s">
        <v>20261</v>
      </c>
      <c r="O1488" s="41"/>
      <c r="P1488" s="41"/>
      <c r="Q1488" s="57" t="s">
        <v>24</v>
      </c>
      <c r="R1488" s="57" t="s">
        <v>24</v>
      </c>
      <c r="S1488" s="57" t="s">
        <v>33</v>
      </c>
      <c r="T1488" s="41"/>
      <c r="U1488" s="41"/>
      <c r="V1488" s="41"/>
      <c r="W1488" s="41"/>
      <c r="X1488" s="41"/>
      <c r="Y1488" s="41"/>
      <c r="Z1488" s="41"/>
      <c r="AA1488" s="41"/>
      <c r="AB1488" s="41"/>
      <c r="AC1488" s="41"/>
      <c r="AD1488" s="41"/>
      <c r="AE1488" s="41"/>
      <c r="AF1488" s="41"/>
      <c r="AG1488" s="41"/>
      <c r="AI1488" s="41"/>
      <c r="AJ1488" s="41"/>
      <c r="AK1488" s="41"/>
      <c r="AL1488" s="41"/>
      <c r="AM1488" s="41"/>
      <c r="AN1488" s="41"/>
    </row>
    <row r="1489" spans="1:40" x14ac:dyDescent="0.3">
      <c r="A1489" s="41"/>
      <c r="B1489" s="41" t="s">
        <v>20263</v>
      </c>
      <c r="C1489" s="41" t="s">
        <v>20262</v>
      </c>
      <c r="D1489" s="41"/>
      <c r="E1489" s="41"/>
      <c r="F1489" s="41"/>
      <c r="G1489" s="41"/>
      <c r="H1489" s="41"/>
      <c r="I1489" s="41"/>
      <c r="J1489" s="41"/>
      <c r="K1489" s="41"/>
      <c r="L1489" s="25" t="s">
        <v>5791</v>
      </c>
      <c r="M1489" s="43"/>
      <c r="N1489" s="43" t="s">
        <v>20264</v>
      </c>
      <c r="O1489" s="41"/>
      <c r="P1489" s="41"/>
      <c r="Q1489" s="57" t="s">
        <v>24</v>
      </c>
      <c r="R1489" s="57" t="s">
        <v>24</v>
      </c>
      <c r="S1489" s="57" t="s">
        <v>33</v>
      </c>
      <c r="T1489" s="41"/>
      <c r="U1489" s="41"/>
      <c r="V1489" s="41"/>
      <c r="W1489" s="41"/>
      <c r="X1489" s="41"/>
      <c r="Y1489" s="41"/>
      <c r="Z1489" s="41"/>
      <c r="AA1489" s="41"/>
      <c r="AB1489" s="41"/>
      <c r="AC1489" s="41"/>
      <c r="AD1489" s="41"/>
      <c r="AE1489" s="41"/>
      <c r="AF1489" s="41"/>
      <c r="AG1489" s="41"/>
      <c r="AI1489" s="41"/>
      <c r="AJ1489" s="41"/>
      <c r="AK1489" s="41"/>
      <c r="AL1489" s="41"/>
      <c r="AM1489" s="41"/>
      <c r="AN1489" s="41"/>
    </row>
    <row r="1490" spans="1:40" x14ac:dyDescent="0.3">
      <c r="A1490" s="41"/>
      <c r="B1490" s="41" t="s">
        <v>20269</v>
      </c>
      <c r="C1490" s="41" t="s">
        <v>20268</v>
      </c>
      <c r="D1490" s="41"/>
      <c r="E1490" s="41"/>
      <c r="F1490" s="41"/>
      <c r="G1490" s="41"/>
      <c r="H1490" s="41"/>
      <c r="I1490" s="41"/>
      <c r="J1490" s="41"/>
      <c r="K1490" s="41"/>
      <c r="L1490" s="25" t="s">
        <v>5791</v>
      </c>
      <c r="M1490" s="43"/>
      <c r="N1490" s="43" t="s">
        <v>20270</v>
      </c>
      <c r="O1490" s="41"/>
      <c r="P1490" s="41"/>
      <c r="Q1490" s="57" t="s">
        <v>24</v>
      </c>
      <c r="R1490" s="57" t="s">
        <v>24</v>
      </c>
      <c r="S1490" s="57" t="s">
        <v>33</v>
      </c>
      <c r="T1490" s="41"/>
      <c r="U1490" s="41"/>
      <c r="V1490" s="41"/>
      <c r="W1490" s="41"/>
      <c r="X1490" s="41"/>
      <c r="Y1490" s="41"/>
      <c r="Z1490" s="41"/>
      <c r="AA1490" s="41"/>
      <c r="AB1490" s="41"/>
      <c r="AC1490" s="41"/>
      <c r="AD1490" s="41"/>
      <c r="AE1490" s="41"/>
      <c r="AF1490" s="41"/>
      <c r="AG1490" s="41"/>
      <c r="AI1490" s="41"/>
      <c r="AJ1490" s="41"/>
      <c r="AK1490" s="41"/>
      <c r="AL1490" s="41"/>
      <c r="AM1490" s="41"/>
      <c r="AN1490" s="41"/>
    </row>
    <row r="1491" spans="1:40" x14ac:dyDescent="0.3">
      <c r="A1491" s="12" t="s">
        <v>17758</v>
      </c>
      <c r="B1491" s="50" t="s">
        <v>13040</v>
      </c>
      <c r="C1491" s="10" t="s">
        <v>13039</v>
      </c>
      <c r="D1491" s="25"/>
      <c r="E1491" s="52" t="e">
        <v>#N/A</v>
      </c>
      <c r="F1491" s="12"/>
      <c r="G1491" s="52" t="e">
        <v>#N/A</v>
      </c>
      <c r="H1491" s="12"/>
      <c r="I1491" s="12"/>
      <c r="J1491" s="12" t="s">
        <v>122</v>
      </c>
      <c r="K1491" s="47" t="e">
        <v>#N/A</v>
      </c>
      <c r="L1491" s="25" t="s">
        <v>5791</v>
      </c>
      <c r="M1491" s="25" t="s">
        <v>13041</v>
      </c>
      <c r="N1491" s="25"/>
      <c r="O1491" s="26" t="s">
        <v>13042</v>
      </c>
      <c r="P1491" s="26" t="s">
        <v>13043</v>
      </c>
      <c r="Q1491" s="57" t="s">
        <v>24</v>
      </c>
      <c r="R1491" s="57" t="s">
        <v>33</v>
      </c>
      <c r="S1491" s="57" t="s">
        <v>24</v>
      </c>
      <c r="T1491" s="27"/>
      <c r="U1491" s="27">
        <v>4.1000000000000003E-3</v>
      </c>
      <c r="V1491" s="44">
        <v>44.365090909090902</v>
      </c>
      <c r="W1491" s="44">
        <v>42.158846136363643</v>
      </c>
      <c r="X1491" s="44" t="s">
        <v>17787</v>
      </c>
      <c r="Y1491" s="29">
        <v>0.02</v>
      </c>
      <c r="Z1491" s="20" t="s">
        <v>5773</v>
      </c>
      <c r="AA1491" s="23" t="s">
        <v>5786</v>
      </c>
      <c r="AB1491" s="23" t="s">
        <v>18812</v>
      </c>
      <c r="AC1491" s="24" t="s">
        <v>742</v>
      </c>
      <c r="AD1491" s="24" t="s">
        <v>742</v>
      </c>
      <c r="AE1491" s="24" t="s">
        <v>24</v>
      </c>
      <c r="AF1491" s="24" t="s">
        <v>5775</v>
      </c>
      <c r="AG1491" s="25" t="s">
        <v>5779</v>
      </c>
      <c r="AH1491" s="39" t="e">
        <v>#N/A</v>
      </c>
      <c r="AI1491" s="31" t="s">
        <v>13044</v>
      </c>
      <c r="AJ1491" s="31" t="s">
        <v>13045</v>
      </c>
      <c r="AK1491" s="25"/>
      <c r="AL1491" s="47">
        <v>730</v>
      </c>
      <c r="AM1491" s="47">
        <v>1118</v>
      </c>
      <c r="AN1491" s="19" t="s">
        <v>5797</v>
      </c>
    </row>
    <row r="1492" spans="1:40" x14ac:dyDescent="0.3">
      <c r="A1492" s="12" t="s">
        <v>17758</v>
      </c>
      <c r="B1492" s="50" t="s">
        <v>13047</v>
      </c>
      <c r="C1492" s="10" t="s">
        <v>13046</v>
      </c>
      <c r="D1492" s="25"/>
      <c r="E1492" s="52" t="e">
        <v>#N/A</v>
      </c>
      <c r="F1492" s="12"/>
      <c r="G1492" s="52" t="e">
        <v>#N/A</v>
      </c>
      <c r="H1492" s="12"/>
      <c r="I1492" s="12"/>
      <c r="J1492" s="12" t="s">
        <v>122</v>
      </c>
      <c r="K1492" s="47" t="e">
        <v>#N/A</v>
      </c>
      <c r="L1492" s="25" t="s">
        <v>5791</v>
      </c>
      <c r="M1492" s="25" t="s">
        <v>13048</v>
      </c>
      <c r="N1492" s="25"/>
      <c r="O1492" s="26" t="s">
        <v>13049</v>
      </c>
      <c r="P1492" s="26" t="s">
        <v>13050</v>
      </c>
      <c r="Q1492" s="57" t="s">
        <v>24</v>
      </c>
      <c r="R1492" s="57" t="s">
        <v>33</v>
      </c>
      <c r="S1492" s="57" t="s">
        <v>24</v>
      </c>
      <c r="T1492" s="27"/>
      <c r="U1492" s="27">
        <v>5.4999999999999997E-3</v>
      </c>
      <c r="V1492" s="44">
        <v>40.937181818181799</v>
      </c>
      <c r="W1492" s="44">
        <v>39.022207363636362</v>
      </c>
      <c r="X1492" s="44" t="s">
        <v>17791</v>
      </c>
      <c r="Y1492" s="29">
        <v>0.02</v>
      </c>
      <c r="Z1492" s="20" t="s">
        <v>5773</v>
      </c>
      <c r="AA1492" s="23" t="s">
        <v>5786</v>
      </c>
      <c r="AB1492" s="23" t="s">
        <v>18812</v>
      </c>
      <c r="AC1492" s="24" t="s">
        <v>742</v>
      </c>
      <c r="AD1492" s="24" t="s">
        <v>742</v>
      </c>
      <c r="AE1492" s="24" t="s">
        <v>24</v>
      </c>
      <c r="AF1492" s="24" t="s">
        <v>5775</v>
      </c>
      <c r="AG1492" s="25" t="s">
        <v>5779</v>
      </c>
      <c r="AH1492" s="39" t="e">
        <v>#N/A</v>
      </c>
      <c r="AI1492" s="31" t="s">
        <v>13051</v>
      </c>
      <c r="AJ1492" s="31" t="s">
        <v>13052</v>
      </c>
      <c r="AK1492" s="25"/>
      <c r="AL1492" s="47">
        <v>730</v>
      </c>
      <c r="AM1492" s="47">
        <v>1118</v>
      </c>
      <c r="AN1492" s="19" t="s">
        <v>5797</v>
      </c>
    </row>
    <row r="1493" spans="1:40" x14ac:dyDescent="0.3">
      <c r="A1493" s="12" t="s">
        <v>17758</v>
      </c>
      <c r="B1493" s="50" t="s">
        <v>13054</v>
      </c>
      <c r="C1493" s="10" t="s">
        <v>13053</v>
      </c>
      <c r="D1493" s="25"/>
      <c r="E1493" s="52" t="e">
        <v>#N/A</v>
      </c>
      <c r="F1493" s="12"/>
      <c r="G1493" s="52" t="e">
        <v>#N/A</v>
      </c>
      <c r="H1493" s="12"/>
      <c r="I1493" s="12"/>
      <c r="J1493" s="12" t="s">
        <v>122</v>
      </c>
      <c r="K1493" s="47" t="e">
        <v>#N/A</v>
      </c>
      <c r="L1493" s="25" t="s">
        <v>5791</v>
      </c>
      <c r="M1493" s="25" t="s">
        <v>13055</v>
      </c>
      <c r="N1493" s="25"/>
      <c r="O1493" s="26" t="s">
        <v>13056</v>
      </c>
      <c r="P1493" s="26" t="s">
        <v>13057</v>
      </c>
      <c r="Q1493" s="57" t="s">
        <v>24</v>
      </c>
      <c r="R1493" s="57" t="s">
        <v>33</v>
      </c>
      <c r="S1493" s="57" t="s">
        <v>24</v>
      </c>
      <c r="T1493" s="27"/>
      <c r="U1493" s="27">
        <v>4.4999999999999997E-3</v>
      </c>
      <c r="V1493" s="44">
        <v>38.684136363636398</v>
      </c>
      <c r="W1493" s="44">
        <v>34.538161772727264</v>
      </c>
      <c r="X1493" s="44" t="s">
        <v>17787</v>
      </c>
      <c r="Y1493" s="29">
        <v>0.02</v>
      </c>
      <c r="Z1493" s="20" t="s">
        <v>5773</v>
      </c>
      <c r="AA1493" s="23" t="s">
        <v>5786</v>
      </c>
      <c r="AB1493" s="23" t="s">
        <v>18812</v>
      </c>
      <c r="AC1493" s="24" t="s">
        <v>742</v>
      </c>
      <c r="AD1493" s="24" t="s">
        <v>742</v>
      </c>
      <c r="AE1493" s="24" t="s">
        <v>24</v>
      </c>
      <c r="AF1493" s="24" t="s">
        <v>13058</v>
      </c>
      <c r="AG1493" s="25" t="s">
        <v>5779</v>
      </c>
      <c r="AH1493" s="39" t="e">
        <v>#N/A</v>
      </c>
      <c r="AI1493" s="31" t="s">
        <v>13059</v>
      </c>
      <c r="AJ1493" s="31" t="s">
        <v>13060</v>
      </c>
      <c r="AK1493" s="25"/>
      <c r="AL1493" s="47">
        <v>730</v>
      </c>
      <c r="AM1493" s="47">
        <v>1118</v>
      </c>
      <c r="AN1493" s="19" t="s">
        <v>5797</v>
      </c>
    </row>
    <row r="1494" spans="1:40" x14ac:dyDescent="0.3">
      <c r="A1494" s="12" t="s">
        <v>17758</v>
      </c>
      <c r="B1494" s="50" t="s">
        <v>13062</v>
      </c>
      <c r="C1494" s="10" t="s">
        <v>13061</v>
      </c>
      <c r="D1494" s="25"/>
      <c r="E1494" s="52" t="e">
        <v>#N/A</v>
      </c>
      <c r="F1494" s="12"/>
      <c r="G1494" s="52" t="e">
        <v>#N/A</v>
      </c>
      <c r="H1494" s="12"/>
      <c r="I1494" s="12"/>
      <c r="J1494" s="12" t="s">
        <v>122</v>
      </c>
      <c r="K1494" s="47" t="e">
        <v>#N/A</v>
      </c>
      <c r="L1494" s="25" t="s">
        <v>5791</v>
      </c>
      <c r="M1494" s="25" t="s">
        <v>13063</v>
      </c>
      <c r="N1494" s="47" t="s">
        <v>20271</v>
      </c>
      <c r="O1494" s="26" t="s">
        <v>13064</v>
      </c>
      <c r="P1494" s="26" t="s">
        <v>13065</v>
      </c>
      <c r="Q1494" s="57" t="s">
        <v>24</v>
      </c>
      <c r="R1494" s="57" t="s">
        <v>33</v>
      </c>
      <c r="S1494" s="57" t="s">
        <v>33</v>
      </c>
      <c r="T1494" s="27"/>
      <c r="U1494" s="27">
        <v>7.0000000000000001E-3</v>
      </c>
      <c r="V1494" s="44">
        <v>73.696136363636398</v>
      </c>
      <c r="W1494" s="44">
        <v>70.253746363636367</v>
      </c>
      <c r="X1494" s="44" t="s">
        <v>17781</v>
      </c>
      <c r="Y1494" s="29">
        <v>0.03</v>
      </c>
      <c r="Z1494" s="20" t="s">
        <v>5773</v>
      </c>
      <c r="AA1494" s="23" t="s">
        <v>5774</v>
      </c>
      <c r="AB1494" s="23" t="s">
        <v>18811</v>
      </c>
      <c r="AC1494" s="24" t="s">
        <v>742</v>
      </c>
      <c r="AD1494" s="24" t="s">
        <v>742</v>
      </c>
      <c r="AE1494" s="24" t="s">
        <v>24</v>
      </c>
      <c r="AF1494" s="24" t="s">
        <v>5821</v>
      </c>
      <c r="AG1494" s="25" t="s">
        <v>5766</v>
      </c>
      <c r="AH1494" s="39" t="e">
        <v>#N/A</v>
      </c>
      <c r="AI1494" s="26" t="s">
        <v>13066</v>
      </c>
      <c r="AJ1494" s="26" t="s">
        <v>13067</v>
      </c>
      <c r="AK1494" s="25" t="s">
        <v>5552</v>
      </c>
      <c r="AL1494" s="47">
        <v>515</v>
      </c>
      <c r="AM1494" s="47">
        <v>840</v>
      </c>
      <c r="AN1494" s="22" t="s">
        <v>5797</v>
      </c>
    </row>
    <row r="1495" spans="1:40" x14ac:dyDescent="0.3">
      <c r="A1495" s="12" t="s">
        <v>33</v>
      </c>
      <c r="B1495" s="50" t="s">
        <v>13069</v>
      </c>
      <c r="C1495" s="10" t="s">
        <v>13068</v>
      </c>
      <c r="D1495" s="12" t="s">
        <v>404</v>
      </c>
      <c r="E1495" s="52" t="e">
        <v>#N/A</v>
      </c>
      <c r="F1495" s="12" t="s">
        <v>43</v>
      </c>
      <c r="G1495" s="52" t="e">
        <v>#N/A</v>
      </c>
      <c r="H1495" s="12" t="s">
        <v>17774</v>
      </c>
      <c r="I1495" s="12" t="s">
        <v>32</v>
      </c>
      <c r="J1495" s="25" t="s">
        <v>25</v>
      </c>
      <c r="K1495" s="47" t="e">
        <v>#N/A</v>
      </c>
      <c r="L1495" s="25" t="s">
        <v>5791</v>
      </c>
      <c r="M1495" s="25" t="s">
        <v>13070</v>
      </c>
      <c r="N1495" s="47" t="s">
        <v>13070</v>
      </c>
      <c r="O1495" s="26" t="s">
        <v>13071</v>
      </c>
      <c r="P1495" s="26" t="s">
        <v>13072</v>
      </c>
      <c r="Q1495" s="57" t="s">
        <v>33</v>
      </c>
      <c r="R1495" s="57" t="s">
        <v>33</v>
      </c>
      <c r="S1495" s="57" t="s">
        <v>33</v>
      </c>
      <c r="T1495" s="27"/>
      <c r="U1495" s="27">
        <v>4.0000000000000001E-3</v>
      </c>
      <c r="V1495" s="44">
        <v>40.296727272727303</v>
      </c>
      <c r="W1495" s="44">
        <v>35.361129999999996</v>
      </c>
      <c r="X1495" s="44" t="s">
        <v>17785</v>
      </c>
      <c r="Y1495" s="29">
        <v>0.03</v>
      </c>
      <c r="Z1495" s="20" t="s">
        <v>5785</v>
      </c>
      <c r="AA1495" s="23" t="s">
        <v>5774</v>
      </c>
      <c r="AB1495" s="23" t="s">
        <v>18814</v>
      </c>
      <c r="AC1495" s="24" t="s">
        <v>26</v>
      </c>
      <c r="AD1495" s="24" t="s">
        <v>742</v>
      </c>
      <c r="AE1495" s="24" t="s">
        <v>24</v>
      </c>
      <c r="AF1495" s="24" t="s">
        <v>5821</v>
      </c>
      <c r="AG1495" s="25" t="s">
        <v>5766</v>
      </c>
      <c r="AH1495" s="39">
        <v>43361</v>
      </c>
      <c r="AI1495" s="26" t="s">
        <v>13073</v>
      </c>
      <c r="AJ1495" s="26" t="s">
        <v>13074</v>
      </c>
      <c r="AK1495" s="25" t="s">
        <v>18772</v>
      </c>
      <c r="AL1495" s="47">
        <v>702</v>
      </c>
      <c r="AM1495" s="47">
        <v>1081</v>
      </c>
      <c r="AN1495" s="22" t="s">
        <v>5797</v>
      </c>
    </row>
    <row r="1496" spans="1:40" x14ac:dyDescent="0.3">
      <c r="A1496" s="41"/>
      <c r="B1496" s="62" t="s">
        <v>20978</v>
      </c>
      <c r="C1496" s="62" t="s">
        <v>20977</v>
      </c>
      <c r="D1496" s="41"/>
      <c r="E1496" s="41"/>
      <c r="F1496" s="41"/>
      <c r="G1496" s="41"/>
      <c r="H1496" s="41"/>
      <c r="I1496" s="41"/>
      <c r="J1496" s="41"/>
      <c r="K1496" s="41"/>
      <c r="L1496" s="25" t="s">
        <v>5791</v>
      </c>
      <c r="M1496" s="43"/>
      <c r="N1496" s="43"/>
      <c r="O1496" s="41"/>
      <c r="P1496" s="41"/>
      <c r="Q1496" s="57" t="s">
        <v>33</v>
      </c>
      <c r="R1496" s="57" t="s">
        <v>24</v>
      </c>
      <c r="S1496" s="57" t="s">
        <v>24</v>
      </c>
      <c r="T1496" s="41"/>
      <c r="U1496" s="41"/>
      <c r="V1496" s="41"/>
      <c r="W1496" s="41"/>
      <c r="X1496" s="41"/>
      <c r="Y1496" s="41"/>
      <c r="Z1496" s="41" t="s">
        <v>5785</v>
      </c>
      <c r="AA1496" s="41"/>
      <c r="AB1496" s="41"/>
      <c r="AC1496" s="41"/>
      <c r="AD1496" s="41"/>
      <c r="AE1496" s="41"/>
      <c r="AF1496" s="41"/>
      <c r="AG1496" s="41"/>
      <c r="AH1496" s="39">
        <v>41821</v>
      </c>
      <c r="AI1496" s="41"/>
      <c r="AJ1496" s="41"/>
      <c r="AK1496" s="41"/>
      <c r="AL1496" s="41"/>
      <c r="AM1496" s="41"/>
      <c r="AN1496" s="41"/>
    </row>
    <row r="1497" spans="1:40" x14ac:dyDescent="0.3">
      <c r="A1497" s="41"/>
      <c r="B1497" s="62" t="s">
        <v>20980</v>
      </c>
      <c r="C1497" s="62" t="s">
        <v>20979</v>
      </c>
      <c r="D1497" s="41"/>
      <c r="E1497" s="41"/>
      <c r="F1497" s="41"/>
      <c r="G1497" s="41"/>
      <c r="H1497" s="41"/>
      <c r="I1497" s="41"/>
      <c r="J1497" s="41"/>
      <c r="K1497" s="41"/>
      <c r="L1497" s="25" t="s">
        <v>5791</v>
      </c>
      <c r="M1497" s="43"/>
      <c r="N1497" s="43"/>
      <c r="O1497" s="41"/>
      <c r="P1497" s="41"/>
      <c r="Q1497" s="57" t="s">
        <v>33</v>
      </c>
      <c r="R1497" s="57" t="s">
        <v>24</v>
      </c>
      <c r="S1497" s="57" t="s">
        <v>24</v>
      </c>
      <c r="T1497" s="41"/>
      <c r="U1497" s="41"/>
      <c r="V1497" s="41"/>
      <c r="W1497" s="41"/>
      <c r="X1497" s="41"/>
      <c r="Y1497" s="41"/>
      <c r="Z1497" s="41" t="s">
        <v>5785</v>
      </c>
      <c r="AA1497" s="41"/>
      <c r="AB1497" s="41"/>
      <c r="AC1497" s="41"/>
      <c r="AD1497" s="41"/>
      <c r="AE1497" s="41"/>
      <c r="AF1497" s="41"/>
      <c r="AG1497" s="41"/>
      <c r="AH1497" s="39">
        <v>41821</v>
      </c>
      <c r="AI1497" s="41"/>
      <c r="AJ1497" s="41"/>
      <c r="AK1497" s="41"/>
      <c r="AL1497" s="41"/>
      <c r="AM1497" s="41"/>
      <c r="AN1497" s="41"/>
    </row>
    <row r="1498" spans="1:40" x14ac:dyDescent="0.3">
      <c r="A1498" s="41"/>
      <c r="B1498" s="41" t="s">
        <v>20350</v>
      </c>
      <c r="C1498" s="41" t="s">
        <v>20349</v>
      </c>
      <c r="D1498" s="41"/>
      <c r="E1498" s="41"/>
      <c r="F1498" s="41"/>
      <c r="G1498" s="41"/>
      <c r="H1498" s="41"/>
      <c r="I1498" s="41"/>
      <c r="J1498" s="41"/>
      <c r="K1498" s="41"/>
      <c r="L1498" s="25" t="s">
        <v>5791</v>
      </c>
      <c r="M1498" s="43"/>
      <c r="N1498" s="43" t="s">
        <v>20351</v>
      </c>
      <c r="O1498" s="41"/>
      <c r="P1498" s="41"/>
      <c r="Q1498" s="57" t="s">
        <v>24</v>
      </c>
      <c r="R1498" s="57" t="s">
        <v>24</v>
      </c>
      <c r="S1498" s="57" t="s">
        <v>33</v>
      </c>
      <c r="T1498" s="41"/>
      <c r="U1498" s="41"/>
      <c r="V1498" s="41"/>
      <c r="W1498" s="41"/>
      <c r="X1498" s="41"/>
      <c r="Y1498" s="41"/>
      <c r="Z1498" s="41"/>
      <c r="AA1498" s="41"/>
      <c r="AB1498" s="41"/>
      <c r="AC1498" s="41"/>
      <c r="AD1498" s="41"/>
      <c r="AE1498" s="41"/>
      <c r="AF1498" s="41"/>
      <c r="AG1498" s="41"/>
      <c r="AI1498" s="41"/>
      <c r="AJ1498" s="41"/>
      <c r="AK1498" s="41"/>
      <c r="AL1498" s="41"/>
      <c r="AM1498" s="41"/>
      <c r="AN1498" s="41"/>
    </row>
    <row r="1499" spans="1:40" x14ac:dyDescent="0.3">
      <c r="A1499" s="41"/>
      <c r="B1499" s="62" t="s">
        <v>20989</v>
      </c>
      <c r="C1499" s="62" t="s">
        <v>20988</v>
      </c>
      <c r="D1499" s="41" t="s">
        <v>236</v>
      </c>
      <c r="E1499" s="41"/>
      <c r="F1499" s="41" t="s">
        <v>77</v>
      </c>
      <c r="G1499" s="41"/>
      <c r="H1499" s="41"/>
      <c r="I1499" s="41"/>
      <c r="J1499" s="41"/>
      <c r="K1499" s="41"/>
      <c r="L1499" s="25" t="s">
        <v>5791</v>
      </c>
      <c r="M1499" s="43"/>
      <c r="N1499" s="43"/>
      <c r="O1499" s="41"/>
      <c r="P1499" s="41"/>
      <c r="Q1499" s="57" t="s">
        <v>33</v>
      </c>
      <c r="R1499" s="57" t="s">
        <v>24</v>
      </c>
      <c r="S1499" s="57" t="s">
        <v>24</v>
      </c>
      <c r="T1499" s="41"/>
      <c r="U1499" s="41"/>
      <c r="V1499" s="41"/>
      <c r="W1499" s="41"/>
      <c r="X1499" s="41"/>
      <c r="Y1499" s="41"/>
      <c r="Z1499" s="41"/>
      <c r="AA1499" s="41"/>
      <c r="AB1499" s="41"/>
      <c r="AC1499" s="41"/>
      <c r="AD1499" s="41"/>
      <c r="AE1499" s="41"/>
      <c r="AF1499" s="41"/>
      <c r="AG1499" s="41"/>
      <c r="AH1499" s="39">
        <v>43287</v>
      </c>
      <c r="AI1499" s="41"/>
      <c r="AJ1499" s="41"/>
      <c r="AK1499" s="41"/>
      <c r="AL1499" s="41"/>
      <c r="AM1499" s="41"/>
      <c r="AN1499" s="41"/>
    </row>
    <row r="1500" spans="1:40" x14ac:dyDescent="0.3">
      <c r="A1500" s="12" t="s">
        <v>33</v>
      </c>
      <c r="B1500" s="51" t="s">
        <v>13076</v>
      </c>
      <c r="C1500" s="9" t="s">
        <v>13075</v>
      </c>
      <c r="D1500" s="12" t="s">
        <v>3</v>
      </c>
      <c r="E1500" s="52" t="e">
        <v>#N/A</v>
      </c>
      <c r="F1500" s="12" t="s">
        <v>77</v>
      </c>
      <c r="G1500" s="52" t="e">
        <v>#N/A</v>
      </c>
      <c r="H1500" s="12" t="s">
        <v>613</v>
      </c>
      <c r="I1500" s="12" t="s">
        <v>32</v>
      </c>
      <c r="J1500" s="25" t="s">
        <v>25</v>
      </c>
      <c r="K1500" s="47" t="e">
        <v>#N/A</v>
      </c>
      <c r="L1500" s="25" t="s">
        <v>5791</v>
      </c>
      <c r="M1500" s="12" t="s">
        <v>13077</v>
      </c>
      <c r="N1500" s="12"/>
      <c r="O1500" s="13" t="s">
        <v>13078</v>
      </c>
      <c r="P1500" s="13" t="s">
        <v>13079</v>
      </c>
      <c r="Q1500" s="57" t="s">
        <v>33</v>
      </c>
      <c r="R1500" s="57" t="s">
        <v>33</v>
      </c>
      <c r="S1500" s="57" t="s">
        <v>24</v>
      </c>
      <c r="T1500" s="14"/>
      <c r="U1500" s="14">
        <v>2E-3</v>
      </c>
      <c r="V1500" s="44">
        <v>28.263818181818198</v>
      </c>
      <c r="W1500" s="44">
        <v>26.233360181818181</v>
      </c>
      <c r="X1500" s="44" t="s">
        <v>17787</v>
      </c>
      <c r="Y1500" s="18">
        <v>0.03</v>
      </c>
      <c r="Z1500" s="11" t="s">
        <v>5785</v>
      </c>
      <c r="AA1500" s="21" t="s">
        <v>5786</v>
      </c>
      <c r="AB1500" s="23" t="s">
        <v>18813</v>
      </c>
      <c r="AC1500" s="16" t="s">
        <v>26</v>
      </c>
      <c r="AD1500" s="16" t="s">
        <v>742</v>
      </c>
      <c r="AE1500" s="24" t="s">
        <v>24</v>
      </c>
      <c r="AF1500" s="16" t="s">
        <v>5821</v>
      </c>
      <c r="AG1500" s="12" t="s">
        <v>5766</v>
      </c>
      <c r="AH1500" s="39">
        <v>44035</v>
      </c>
      <c r="AI1500" s="13" t="s">
        <v>13080</v>
      </c>
      <c r="AJ1500" s="13" t="s">
        <v>13081</v>
      </c>
      <c r="AK1500" s="12" t="s">
        <v>18604</v>
      </c>
      <c r="AL1500" s="47">
        <v>540</v>
      </c>
      <c r="AM1500" s="47">
        <v>891</v>
      </c>
      <c r="AN1500" s="22" t="s">
        <v>5797</v>
      </c>
    </row>
    <row r="1501" spans="1:40" x14ac:dyDescent="0.3">
      <c r="A1501" s="41"/>
      <c r="B1501" s="62" t="s">
        <v>20275</v>
      </c>
      <c r="C1501" s="62" t="s">
        <v>21031</v>
      </c>
      <c r="D1501" s="41"/>
      <c r="E1501" s="41"/>
      <c r="F1501" s="41" t="s">
        <v>77</v>
      </c>
      <c r="G1501" s="41"/>
      <c r="H1501" s="41"/>
      <c r="I1501" s="41"/>
      <c r="J1501" s="41"/>
      <c r="K1501" s="41"/>
      <c r="L1501" s="25" t="s">
        <v>5791</v>
      </c>
      <c r="M1501" s="43"/>
      <c r="N1501" s="47" t="s">
        <v>20276</v>
      </c>
      <c r="O1501" s="41"/>
      <c r="P1501" s="41"/>
      <c r="Q1501" s="57" t="s">
        <v>33</v>
      </c>
      <c r="R1501" s="57" t="s">
        <v>24</v>
      </c>
      <c r="S1501" s="57" t="s">
        <v>33</v>
      </c>
      <c r="T1501" s="41"/>
      <c r="U1501" s="41"/>
      <c r="V1501" s="41"/>
      <c r="W1501" s="41"/>
      <c r="X1501" s="41"/>
      <c r="Y1501" s="41"/>
      <c r="Z1501" s="41"/>
      <c r="AA1501" s="41"/>
      <c r="AB1501" s="41"/>
      <c r="AC1501" s="41"/>
      <c r="AD1501" s="41"/>
      <c r="AE1501" s="41"/>
      <c r="AF1501" s="41"/>
      <c r="AG1501" s="41"/>
      <c r="AH1501" s="39">
        <v>42923</v>
      </c>
      <c r="AI1501" s="41"/>
      <c r="AJ1501" s="41"/>
      <c r="AK1501" s="41"/>
      <c r="AL1501" s="41"/>
      <c r="AM1501" s="41"/>
      <c r="AN1501" s="41"/>
    </row>
    <row r="1502" spans="1:40" x14ac:dyDescent="0.3">
      <c r="A1502" s="12" t="s">
        <v>33</v>
      </c>
      <c r="B1502" s="51" t="s">
        <v>13083</v>
      </c>
      <c r="C1502" s="9" t="s">
        <v>13082</v>
      </c>
      <c r="D1502" s="12" t="s">
        <v>3</v>
      </c>
      <c r="E1502" s="52" t="e">
        <v>#N/A</v>
      </c>
      <c r="F1502" s="12" t="s">
        <v>77</v>
      </c>
      <c r="G1502" s="52" t="e">
        <v>#N/A</v>
      </c>
      <c r="H1502" s="12" t="s">
        <v>17774</v>
      </c>
      <c r="I1502" s="12" t="s">
        <v>32</v>
      </c>
      <c r="J1502" s="25" t="s">
        <v>25</v>
      </c>
      <c r="K1502" s="47" t="e">
        <v>#N/A</v>
      </c>
      <c r="L1502" s="12" t="s">
        <v>5791</v>
      </c>
      <c r="M1502" s="12" t="s">
        <v>13084</v>
      </c>
      <c r="N1502" s="47" t="s">
        <v>20277</v>
      </c>
      <c r="O1502" s="13" t="s">
        <v>13085</v>
      </c>
      <c r="P1502" s="13" t="s">
        <v>13086</v>
      </c>
      <c r="Q1502" s="57" t="s">
        <v>24</v>
      </c>
      <c r="R1502" s="57" t="s">
        <v>33</v>
      </c>
      <c r="S1502" s="57" t="s">
        <v>33</v>
      </c>
      <c r="T1502" s="14"/>
      <c r="U1502" s="14">
        <v>1.5E-3</v>
      </c>
      <c r="V1502" s="44">
        <v>16.703454545454498</v>
      </c>
      <c r="W1502" s="44">
        <v>16.589401363636366</v>
      </c>
      <c r="X1502" s="44" t="s">
        <v>17787</v>
      </c>
      <c r="Y1502" s="18">
        <v>0.02</v>
      </c>
      <c r="Z1502" s="52" t="s">
        <v>5773</v>
      </c>
      <c r="AA1502" s="52" t="s">
        <v>5774</v>
      </c>
      <c r="AB1502" s="23" t="s">
        <v>18811</v>
      </c>
      <c r="AC1502" s="16" t="s">
        <v>742</v>
      </c>
      <c r="AD1502" s="16" t="s">
        <v>742</v>
      </c>
      <c r="AE1502" s="24" t="s">
        <v>33</v>
      </c>
      <c r="AF1502" s="16" t="s">
        <v>5821</v>
      </c>
      <c r="AG1502" s="12" t="s">
        <v>5766</v>
      </c>
      <c r="AH1502" s="39" t="e">
        <v>#N/A</v>
      </c>
      <c r="AI1502" s="13" t="s">
        <v>13087</v>
      </c>
      <c r="AJ1502" s="13" t="s">
        <v>13088</v>
      </c>
      <c r="AK1502" s="12" t="s">
        <v>2668</v>
      </c>
      <c r="AL1502" s="47">
        <v>540</v>
      </c>
      <c r="AM1502" s="47">
        <v>887</v>
      </c>
      <c r="AN1502" s="22" t="s">
        <v>5797</v>
      </c>
    </row>
    <row r="1503" spans="1:40" x14ac:dyDescent="0.3">
      <c r="A1503" s="12" t="s">
        <v>33</v>
      </c>
      <c r="B1503" s="50" t="s">
        <v>13090</v>
      </c>
      <c r="C1503" s="10" t="s">
        <v>13089</v>
      </c>
      <c r="D1503" s="12" t="s">
        <v>3</v>
      </c>
      <c r="E1503" s="52" t="e">
        <v>#N/A</v>
      </c>
      <c r="F1503" s="12" t="s">
        <v>77</v>
      </c>
      <c r="G1503" s="52" t="e">
        <v>#N/A</v>
      </c>
      <c r="H1503" s="12" t="s">
        <v>17774</v>
      </c>
      <c r="I1503" s="12" t="s">
        <v>32</v>
      </c>
      <c r="J1503" s="25" t="s">
        <v>25</v>
      </c>
      <c r="K1503" s="47" t="e">
        <v>#N/A</v>
      </c>
      <c r="L1503" s="25" t="s">
        <v>5791</v>
      </c>
      <c r="M1503" s="25" t="s">
        <v>13091</v>
      </c>
      <c r="N1503" s="47" t="s">
        <v>20278</v>
      </c>
      <c r="O1503" s="26" t="s">
        <v>13092</v>
      </c>
      <c r="P1503" s="26" t="s">
        <v>13093</v>
      </c>
      <c r="Q1503" s="57" t="s">
        <v>24</v>
      </c>
      <c r="R1503" s="57" t="s">
        <v>33</v>
      </c>
      <c r="S1503" s="57" t="s">
        <v>33</v>
      </c>
      <c r="T1503" s="27"/>
      <c r="U1503" s="27">
        <v>1.5E-3</v>
      </c>
      <c r="V1503" s="44">
        <v>4.8847727272727299</v>
      </c>
      <c r="W1503" s="44">
        <v>4.2563072727272724</v>
      </c>
      <c r="X1503" s="44" t="s">
        <v>17784</v>
      </c>
      <c r="Y1503" s="29">
        <v>0.03</v>
      </c>
      <c r="Z1503" s="47" t="s">
        <v>5773</v>
      </c>
      <c r="AA1503" s="47" t="s">
        <v>5774</v>
      </c>
      <c r="AB1503" s="23" t="s">
        <v>18811</v>
      </c>
      <c r="AC1503" s="24" t="s">
        <v>742</v>
      </c>
      <c r="AD1503" s="24" t="s">
        <v>742</v>
      </c>
      <c r="AE1503" s="24" t="s">
        <v>24</v>
      </c>
      <c r="AF1503" s="24" t="s">
        <v>5821</v>
      </c>
      <c r="AG1503" s="25" t="s">
        <v>5766</v>
      </c>
      <c r="AH1503" s="39" t="e">
        <v>#N/A</v>
      </c>
      <c r="AI1503" s="26" t="s">
        <v>13094</v>
      </c>
      <c r="AJ1503" s="26" t="s">
        <v>13095</v>
      </c>
      <c r="AK1503" s="25" t="s">
        <v>2668</v>
      </c>
      <c r="AL1503" s="47">
        <v>540</v>
      </c>
      <c r="AM1503" s="47">
        <v>887</v>
      </c>
      <c r="AN1503" s="22" t="s">
        <v>5797</v>
      </c>
    </row>
    <row r="1504" spans="1:40" x14ac:dyDescent="0.3">
      <c r="A1504" s="12" t="s">
        <v>33</v>
      </c>
      <c r="B1504" s="51" t="s">
        <v>13097</v>
      </c>
      <c r="C1504" s="9" t="s">
        <v>13096</v>
      </c>
      <c r="D1504" s="12" t="s">
        <v>3</v>
      </c>
      <c r="E1504" s="52" t="e">
        <v>#N/A</v>
      </c>
      <c r="F1504" s="12" t="s">
        <v>77</v>
      </c>
      <c r="G1504" s="52" t="e">
        <v>#N/A</v>
      </c>
      <c r="H1504" s="12" t="s">
        <v>17774</v>
      </c>
      <c r="I1504" s="12" t="s">
        <v>32</v>
      </c>
      <c r="J1504" s="25" t="s">
        <v>25</v>
      </c>
      <c r="K1504" s="47" t="e">
        <v>#N/A</v>
      </c>
      <c r="L1504" s="12" t="s">
        <v>5791</v>
      </c>
      <c r="M1504" s="12" t="s">
        <v>13098</v>
      </c>
      <c r="N1504" s="12"/>
      <c r="O1504" s="13" t="s">
        <v>13099</v>
      </c>
      <c r="P1504" s="13" t="s">
        <v>13100</v>
      </c>
      <c r="Q1504" s="57" t="s">
        <v>33</v>
      </c>
      <c r="R1504" s="57" t="s">
        <v>33</v>
      </c>
      <c r="S1504" s="57" t="s">
        <v>24</v>
      </c>
      <c r="T1504" s="14"/>
      <c r="U1504" s="14">
        <v>1.5E-3</v>
      </c>
      <c r="V1504" s="44">
        <v>23.003499999999999</v>
      </c>
      <c r="W1504" s="44">
        <v>20.365753999999999</v>
      </c>
      <c r="X1504" s="44" t="s">
        <v>17789</v>
      </c>
      <c r="Y1504" s="18">
        <v>0.02</v>
      </c>
      <c r="Z1504" s="11" t="s">
        <v>5773</v>
      </c>
      <c r="AA1504" s="21" t="s">
        <v>5774</v>
      </c>
      <c r="AB1504" s="23" t="s">
        <v>18811</v>
      </c>
      <c r="AC1504" s="16" t="s">
        <v>26</v>
      </c>
      <c r="AD1504" s="16" t="s">
        <v>742</v>
      </c>
      <c r="AE1504" s="24" t="s">
        <v>24</v>
      </c>
      <c r="AF1504" s="16" t="s">
        <v>5821</v>
      </c>
      <c r="AG1504" s="12" t="s">
        <v>5766</v>
      </c>
      <c r="AH1504" s="39">
        <v>40316</v>
      </c>
      <c r="AI1504" s="13" t="s">
        <v>13101</v>
      </c>
      <c r="AJ1504" s="13" t="s">
        <v>13102</v>
      </c>
      <c r="AK1504" s="12" t="s">
        <v>2668</v>
      </c>
      <c r="AL1504" s="47">
        <v>540</v>
      </c>
      <c r="AM1504" s="47">
        <v>887</v>
      </c>
      <c r="AN1504" s="22" t="s">
        <v>5797</v>
      </c>
    </row>
    <row r="1505" spans="1:40" x14ac:dyDescent="0.3">
      <c r="A1505" s="12" t="s">
        <v>17758</v>
      </c>
      <c r="B1505" s="50" t="s">
        <v>13104</v>
      </c>
      <c r="C1505" s="10" t="s">
        <v>13103</v>
      </c>
      <c r="D1505" s="25"/>
      <c r="E1505" s="52" t="e">
        <v>#N/A</v>
      </c>
      <c r="F1505" s="12"/>
      <c r="G1505" s="52" t="e">
        <v>#N/A</v>
      </c>
      <c r="H1505" s="12"/>
      <c r="I1505" s="12"/>
      <c r="J1505" s="12" t="s">
        <v>122</v>
      </c>
      <c r="K1505" s="47" t="e">
        <v>#N/A</v>
      </c>
      <c r="L1505" s="25" t="s">
        <v>5791</v>
      </c>
      <c r="M1505" s="25" t="s">
        <v>13105</v>
      </c>
      <c r="N1505" s="47" t="s">
        <v>20279</v>
      </c>
      <c r="O1505" s="26" t="s">
        <v>13106</v>
      </c>
      <c r="P1505" s="26" t="s">
        <v>13107</v>
      </c>
      <c r="Q1505" s="57" t="s">
        <v>24</v>
      </c>
      <c r="R1505" s="57" t="s">
        <v>33</v>
      </c>
      <c r="S1505" s="57" t="s">
        <v>33</v>
      </c>
      <c r="T1505" s="27"/>
      <c r="U1505" s="27">
        <v>6.0000000000000001E-3</v>
      </c>
      <c r="V1505" s="44">
        <v>45.836681818181802</v>
      </c>
      <c r="W1505" s="44">
        <v>44.171745136363647</v>
      </c>
      <c r="X1505" s="44" t="s">
        <v>17791</v>
      </c>
      <c r="Y1505" s="29">
        <v>0.03</v>
      </c>
      <c r="Z1505" s="20" t="s">
        <v>5785</v>
      </c>
      <c r="AA1505" s="23" t="s">
        <v>5774</v>
      </c>
      <c r="AB1505" s="23" t="s">
        <v>18814</v>
      </c>
      <c r="AC1505" s="24" t="s">
        <v>742</v>
      </c>
      <c r="AD1505" s="24" t="s">
        <v>742</v>
      </c>
      <c r="AE1505" s="24" t="s">
        <v>24</v>
      </c>
      <c r="AF1505" s="24" t="s">
        <v>5821</v>
      </c>
      <c r="AG1505" s="25" t="s">
        <v>5766</v>
      </c>
      <c r="AH1505" s="39" t="e">
        <v>#N/A</v>
      </c>
      <c r="AI1505" s="26" t="s">
        <v>13108</v>
      </c>
      <c r="AJ1505" s="26" t="s">
        <v>13109</v>
      </c>
      <c r="AK1505" s="25" t="s">
        <v>18606</v>
      </c>
      <c r="AL1505" s="47">
        <v>556</v>
      </c>
      <c r="AM1505" s="47">
        <v>894</v>
      </c>
      <c r="AN1505" s="22" t="s">
        <v>5797</v>
      </c>
    </row>
    <row r="1506" spans="1:40" x14ac:dyDescent="0.3">
      <c r="A1506" s="12" t="s">
        <v>33</v>
      </c>
      <c r="B1506" s="51" t="s">
        <v>13111</v>
      </c>
      <c r="C1506" s="9" t="s">
        <v>13110</v>
      </c>
      <c r="D1506" s="12" t="s">
        <v>3</v>
      </c>
      <c r="E1506" s="52" t="e">
        <v>#N/A</v>
      </c>
      <c r="F1506" s="12" t="s">
        <v>64</v>
      </c>
      <c r="G1506" s="52" t="e">
        <v>#N/A</v>
      </c>
      <c r="H1506" s="12" t="s">
        <v>613</v>
      </c>
      <c r="I1506" s="12" t="s">
        <v>32</v>
      </c>
      <c r="J1506" s="25" t="s">
        <v>25</v>
      </c>
      <c r="K1506" s="47" t="e">
        <v>#N/A</v>
      </c>
      <c r="L1506" s="12" t="s">
        <v>5791</v>
      </c>
      <c r="M1506" s="12" t="s">
        <v>13112</v>
      </c>
      <c r="N1506" s="47" t="s">
        <v>20280</v>
      </c>
      <c r="O1506" s="13" t="s">
        <v>13113</v>
      </c>
      <c r="P1506" s="13" t="s">
        <v>13114</v>
      </c>
      <c r="Q1506" s="57" t="s">
        <v>24</v>
      </c>
      <c r="R1506" s="57" t="s">
        <v>33</v>
      </c>
      <c r="S1506" s="57" t="s">
        <v>33</v>
      </c>
      <c r="T1506" s="14"/>
      <c r="U1506" s="14">
        <v>2E-3</v>
      </c>
      <c r="V1506" s="44">
        <v>30.819363636363601</v>
      </c>
      <c r="W1506" s="44">
        <v>30.074938500000005</v>
      </c>
      <c r="X1506" s="44" t="s">
        <v>17787</v>
      </c>
      <c r="Y1506" s="18">
        <v>0.02</v>
      </c>
      <c r="Z1506" s="11" t="s">
        <v>5785</v>
      </c>
      <c r="AA1506" s="21" t="s">
        <v>5786</v>
      </c>
      <c r="AB1506" s="23" t="s">
        <v>18813</v>
      </c>
      <c r="AC1506" s="17" t="s">
        <v>742</v>
      </c>
      <c r="AD1506" s="17" t="s">
        <v>742</v>
      </c>
      <c r="AE1506" s="20" t="s">
        <v>19248</v>
      </c>
      <c r="AF1506" s="16" t="s">
        <v>5821</v>
      </c>
      <c r="AG1506" s="12" t="s">
        <v>5766</v>
      </c>
      <c r="AH1506" s="39" t="e">
        <v>#N/A</v>
      </c>
      <c r="AI1506" s="13" t="s">
        <v>13115</v>
      </c>
      <c r="AJ1506" s="13" t="s">
        <v>13116</v>
      </c>
      <c r="AK1506" s="12" t="s">
        <v>18620</v>
      </c>
      <c r="AL1506" s="47">
        <v>571</v>
      </c>
      <c r="AM1506" s="47">
        <v>910</v>
      </c>
      <c r="AN1506" s="22" t="s">
        <v>5797</v>
      </c>
    </row>
    <row r="1507" spans="1:40" x14ac:dyDescent="0.3">
      <c r="A1507" s="12" t="s">
        <v>33</v>
      </c>
      <c r="B1507" s="51" t="s">
        <v>13118</v>
      </c>
      <c r="C1507" s="9" t="s">
        <v>13117</v>
      </c>
      <c r="D1507" s="12" t="s">
        <v>3</v>
      </c>
      <c r="E1507" s="52" t="e">
        <v>#N/A</v>
      </c>
      <c r="F1507" s="12" t="s">
        <v>64</v>
      </c>
      <c r="G1507" s="52" t="e">
        <v>#N/A</v>
      </c>
      <c r="H1507" s="12" t="s">
        <v>613</v>
      </c>
      <c r="I1507" s="12" t="s">
        <v>32</v>
      </c>
      <c r="J1507" s="25" t="s">
        <v>25</v>
      </c>
      <c r="K1507" s="47" t="e">
        <v>#N/A</v>
      </c>
      <c r="L1507" s="25" t="s">
        <v>5791</v>
      </c>
      <c r="M1507" s="12" t="s">
        <v>13119</v>
      </c>
      <c r="N1507" s="47" t="s">
        <v>20281</v>
      </c>
      <c r="O1507" s="13" t="s">
        <v>13120</v>
      </c>
      <c r="P1507" s="13" t="s">
        <v>13121</v>
      </c>
      <c r="Q1507" s="57" t="s">
        <v>24</v>
      </c>
      <c r="R1507" s="57" t="s">
        <v>33</v>
      </c>
      <c r="S1507" s="57" t="s">
        <v>33</v>
      </c>
      <c r="T1507" s="14"/>
      <c r="U1507" s="14">
        <v>2E-3</v>
      </c>
      <c r="V1507" s="44">
        <v>30.384318181818202</v>
      </c>
      <c r="W1507" s="44">
        <v>29.442679772727274</v>
      </c>
      <c r="X1507" s="44" t="s">
        <v>17787</v>
      </c>
      <c r="Y1507" s="18">
        <v>0.03</v>
      </c>
      <c r="Z1507" s="11" t="s">
        <v>5785</v>
      </c>
      <c r="AA1507" s="21" t="s">
        <v>5786</v>
      </c>
      <c r="AB1507" s="23" t="s">
        <v>18813</v>
      </c>
      <c r="AC1507" s="16" t="s">
        <v>742</v>
      </c>
      <c r="AD1507" s="16" t="s">
        <v>742</v>
      </c>
      <c r="AE1507" s="20" t="s">
        <v>19248</v>
      </c>
      <c r="AF1507" s="16" t="s">
        <v>5821</v>
      </c>
      <c r="AG1507" s="12" t="s">
        <v>5766</v>
      </c>
      <c r="AH1507" s="39" t="e">
        <v>#N/A</v>
      </c>
      <c r="AI1507" s="13" t="s">
        <v>13122</v>
      </c>
      <c r="AJ1507" s="13" t="s">
        <v>13123</v>
      </c>
      <c r="AK1507" s="12" t="s">
        <v>18621</v>
      </c>
      <c r="AL1507" s="47">
        <v>571</v>
      </c>
      <c r="AM1507" s="47">
        <v>911</v>
      </c>
      <c r="AN1507" s="22" t="s">
        <v>5797</v>
      </c>
    </row>
    <row r="1508" spans="1:40" x14ac:dyDescent="0.3">
      <c r="A1508" s="12" t="s">
        <v>33</v>
      </c>
      <c r="B1508" s="51" t="s">
        <v>13125</v>
      </c>
      <c r="C1508" s="9" t="s">
        <v>13124</v>
      </c>
      <c r="D1508" s="12" t="s">
        <v>3</v>
      </c>
      <c r="E1508" s="52" t="e">
        <v>#N/A</v>
      </c>
      <c r="F1508" s="12" t="s">
        <v>43</v>
      </c>
      <c r="G1508" s="52" t="e">
        <v>#N/A</v>
      </c>
      <c r="H1508" s="12" t="s">
        <v>613</v>
      </c>
      <c r="I1508" s="12" t="s">
        <v>32</v>
      </c>
      <c r="J1508" s="25" t="s">
        <v>25</v>
      </c>
      <c r="K1508" s="47" t="e">
        <v>#N/A</v>
      </c>
      <c r="L1508" s="12" t="s">
        <v>5791</v>
      </c>
      <c r="M1508" s="12" t="s">
        <v>13126</v>
      </c>
      <c r="N1508" s="12"/>
      <c r="O1508" s="13" t="s">
        <v>13127</v>
      </c>
      <c r="P1508" s="13" t="s">
        <v>13128</v>
      </c>
      <c r="Q1508" s="57" t="s">
        <v>33</v>
      </c>
      <c r="R1508" s="57" t="s">
        <v>33</v>
      </c>
      <c r="S1508" s="57" t="s">
        <v>24</v>
      </c>
      <c r="T1508" s="14"/>
      <c r="U1508" s="14">
        <v>2E-3</v>
      </c>
      <c r="V1508" s="44">
        <v>33.358545454545499</v>
      </c>
      <c r="W1508" s="44">
        <v>30.888732454545448</v>
      </c>
      <c r="X1508" s="44" t="s">
        <v>17791</v>
      </c>
      <c r="Y1508" s="18">
        <v>0.02</v>
      </c>
      <c r="Z1508" s="11" t="s">
        <v>5785</v>
      </c>
      <c r="AA1508" s="21" t="s">
        <v>5786</v>
      </c>
      <c r="AB1508" s="23" t="s">
        <v>18813</v>
      </c>
      <c r="AC1508" s="16" t="s">
        <v>26</v>
      </c>
      <c r="AD1508" s="16" t="s">
        <v>742</v>
      </c>
      <c r="AE1508" s="24" t="s">
        <v>24</v>
      </c>
      <c r="AF1508" s="16" t="s">
        <v>5821</v>
      </c>
      <c r="AG1508" s="12" t="s">
        <v>5766</v>
      </c>
      <c r="AH1508" s="39">
        <v>44105</v>
      </c>
      <c r="AI1508" s="13" t="s">
        <v>13129</v>
      </c>
      <c r="AJ1508" s="13" t="s">
        <v>13130</v>
      </c>
      <c r="AK1508" s="12" t="s">
        <v>18615</v>
      </c>
      <c r="AL1508" s="47">
        <v>565</v>
      </c>
      <c r="AM1508" s="47">
        <v>904</v>
      </c>
      <c r="AN1508" s="22" t="s">
        <v>5797</v>
      </c>
    </row>
    <row r="1509" spans="1:40" x14ac:dyDescent="0.3">
      <c r="A1509" s="12" t="s">
        <v>33</v>
      </c>
      <c r="B1509" s="50" t="s">
        <v>13132</v>
      </c>
      <c r="C1509" s="10" t="s">
        <v>13131</v>
      </c>
      <c r="D1509" s="12" t="s">
        <v>3</v>
      </c>
      <c r="E1509" s="52" t="e">
        <v>#N/A</v>
      </c>
      <c r="F1509" s="12" t="s">
        <v>43</v>
      </c>
      <c r="G1509" s="52" t="e">
        <v>#N/A</v>
      </c>
      <c r="H1509" s="12" t="s">
        <v>6</v>
      </c>
      <c r="I1509" s="12" t="s">
        <v>32</v>
      </c>
      <c r="J1509" s="25" t="s">
        <v>25</v>
      </c>
      <c r="K1509" s="47" t="e">
        <v>#N/A</v>
      </c>
      <c r="L1509" s="25" t="s">
        <v>5791</v>
      </c>
      <c r="M1509" s="25" t="s">
        <v>13133</v>
      </c>
      <c r="N1509" s="47" t="s">
        <v>5479</v>
      </c>
      <c r="O1509" s="26" t="s">
        <v>13134</v>
      </c>
      <c r="P1509" s="26" t="s">
        <v>13135</v>
      </c>
      <c r="Q1509" s="57" t="s">
        <v>33</v>
      </c>
      <c r="R1509" s="57" t="s">
        <v>33</v>
      </c>
      <c r="S1509" s="57" t="s">
        <v>33</v>
      </c>
      <c r="T1509" s="27"/>
      <c r="U1509" s="27">
        <v>4.4999999999999997E-3</v>
      </c>
      <c r="V1509" s="44">
        <v>36.525818181818202</v>
      </c>
      <c r="W1509" s="44">
        <v>33.053410318181811</v>
      </c>
      <c r="X1509" s="44" t="s">
        <v>17785</v>
      </c>
      <c r="Y1509" s="29">
        <v>0.03</v>
      </c>
      <c r="Z1509" s="20" t="s">
        <v>5773</v>
      </c>
      <c r="AA1509" s="23" t="s">
        <v>5774</v>
      </c>
      <c r="AB1509" s="23" t="s">
        <v>18811</v>
      </c>
      <c r="AC1509" s="24" t="s">
        <v>742</v>
      </c>
      <c r="AD1509" s="24" t="s">
        <v>742</v>
      </c>
      <c r="AE1509" s="24" t="s">
        <v>24</v>
      </c>
      <c r="AF1509" s="24" t="s">
        <v>5821</v>
      </c>
      <c r="AG1509" s="25" t="s">
        <v>5766</v>
      </c>
      <c r="AH1509" s="39">
        <v>43178</v>
      </c>
      <c r="AI1509" s="26" t="s">
        <v>13136</v>
      </c>
      <c r="AJ1509" s="26" t="s">
        <v>13137</v>
      </c>
      <c r="AK1509" s="25" t="s">
        <v>18644</v>
      </c>
      <c r="AL1509" s="47">
        <v>598</v>
      </c>
      <c r="AM1509" s="47">
        <v>939</v>
      </c>
      <c r="AN1509" s="22" t="s">
        <v>5797</v>
      </c>
    </row>
    <row r="1510" spans="1:40" x14ac:dyDescent="0.3">
      <c r="A1510" s="41"/>
      <c r="B1510" s="62" t="s">
        <v>21030</v>
      </c>
      <c r="C1510" s="62" t="s">
        <v>21029</v>
      </c>
      <c r="D1510" s="41"/>
      <c r="E1510" s="41"/>
      <c r="F1510" s="41"/>
      <c r="G1510" s="41"/>
      <c r="H1510" s="41"/>
      <c r="I1510" s="41"/>
      <c r="J1510" s="41"/>
      <c r="K1510" s="41"/>
      <c r="L1510" s="25" t="s">
        <v>5791</v>
      </c>
      <c r="M1510" s="43"/>
      <c r="N1510" s="43"/>
      <c r="O1510" s="41"/>
      <c r="P1510" s="41"/>
      <c r="Q1510" s="57" t="s">
        <v>33</v>
      </c>
      <c r="R1510" s="57" t="s">
        <v>24</v>
      </c>
      <c r="S1510" s="57" t="s">
        <v>24</v>
      </c>
      <c r="T1510" s="41"/>
      <c r="U1510" s="41"/>
      <c r="V1510" s="41"/>
      <c r="W1510" s="41"/>
      <c r="X1510" s="41"/>
      <c r="Y1510" s="41"/>
      <c r="Z1510" s="41"/>
      <c r="AA1510" s="41"/>
      <c r="AB1510" s="41"/>
      <c r="AC1510" s="41"/>
      <c r="AD1510" s="41"/>
      <c r="AE1510" s="41"/>
      <c r="AF1510" s="41"/>
      <c r="AG1510" s="41"/>
      <c r="AH1510" s="39">
        <v>42244</v>
      </c>
      <c r="AI1510" s="41"/>
      <c r="AJ1510" s="41"/>
      <c r="AK1510" s="41"/>
      <c r="AL1510" s="41"/>
      <c r="AM1510" s="41"/>
      <c r="AN1510" s="41"/>
    </row>
    <row r="1511" spans="1:40" x14ac:dyDescent="0.3">
      <c r="A1511" s="12" t="s">
        <v>17758</v>
      </c>
      <c r="B1511" s="62" t="s">
        <v>20949</v>
      </c>
      <c r="C1511" s="62" t="s">
        <v>20948</v>
      </c>
      <c r="D1511" s="41"/>
      <c r="E1511" s="41"/>
      <c r="F1511" s="41"/>
      <c r="G1511" s="41"/>
      <c r="H1511" s="41"/>
      <c r="I1511" s="41"/>
      <c r="J1511" t="s">
        <v>75</v>
      </c>
      <c r="K1511" s="41"/>
      <c r="L1511" s="25" t="s">
        <v>5791</v>
      </c>
      <c r="M1511" s="43"/>
      <c r="N1511" s="43"/>
      <c r="O1511" s="41"/>
      <c r="P1511" s="41"/>
      <c r="Q1511" s="57" t="s">
        <v>33</v>
      </c>
      <c r="R1511" s="57" t="s">
        <v>24</v>
      </c>
      <c r="S1511" s="57" t="s">
        <v>24</v>
      </c>
      <c r="T1511" s="41"/>
      <c r="U1511" s="41"/>
      <c r="V1511" s="41"/>
      <c r="W1511" s="41"/>
      <c r="X1511" s="41"/>
      <c r="Y1511" s="41"/>
      <c r="Z1511" s="41"/>
      <c r="AA1511" s="41"/>
      <c r="AB1511" s="41"/>
      <c r="AC1511" s="41"/>
      <c r="AD1511" s="41"/>
      <c r="AE1511" s="41"/>
      <c r="AF1511" s="41"/>
      <c r="AG1511" s="41"/>
      <c r="AH1511" s="39">
        <v>42165</v>
      </c>
      <c r="AI1511" s="41"/>
      <c r="AJ1511" s="41"/>
      <c r="AK1511" s="41"/>
      <c r="AL1511" s="41"/>
      <c r="AM1511" s="41"/>
      <c r="AN1511" s="41"/>
    </row>
    <row r="1512" spans="1:40" x14ac:dyDescent="0.3">
      <c r="A1512" s="12" t="s">
        <v>17758</v>
      </c>
      <c r="B1512" s="62" t="s">
        <v>20957</v>
      </c>
      <c r="C1512" s="62" t="s">
        <v>20956</v>
      </c>
      <c r="D1512" s="41"/>
      <c r="E1512" s="41"/>
      <c r="F1512" s="41"/>
      <c r="G1512" s="41"/>
      <c r="H1512" s="41"/>
      <c r="I1512" s="41"/>
      <c r="J1512" t="s">
        <v>75</v>
      </c>
      <c r="K1512" s="41"/>
      <c r="L1512" s="25" t="s">
        <v>5791</v>
      </c>
      <c r="M1512" s="43"/>
      <c r="N1512" s="43"/>
      <c r="O1512" s="41"/>
      <c r="P1512" s="41"/>
      <c r="Q1512" s="57" t="s">
        <v>33</v>
      </c>
      <c r="R1512" s="57" t="s">
        <v>24</v>
      </c>
      <c r="S1512" s="57" t="s">
        <v>24</v>
      </c>
      <c r="T1512" s="41"/>
      <c r="U1512" s="41"/>
      <c r="V1512" s="41"/>
      <c r="W1512" s="41"/>
      <c r="X1512" s="41"/>
      <c r="Y1512" s="41"/>
      <c r="Z1512" s="41"/>
      <c r="AA1512" s="41"/>
      <c r="AB1512" s="41"/>
      <c r="AC1512" s="41"/>
      <c r="AD1512" s="41"/>
      <c r="AE1512" s="41"/>
      <c r="AF1512" s="41"/>
      <c r="AG1512" s="41"/>
      <c r="AH1512" s="39">
        <v>42209</v>
      </c>
      <c r="AI1512" s="41"/>
      <c r="AJ1512" s="41"/>
      <c r="AK1512" s="41"/>
      <c r="AL1512" s="41"/>
      <c r="AM1512" s="41"/>
      <c r="AN1512" s="41"/>
    </row>
    <row r="1513" spans="1:40" x14ac:dyDescent="0.3">
      <c r="A1513" s="12" t="s">
        <v>17758</v>
      </c>
      <c r="B1513" s="51" t="s">
        <v>13139</v>
      </c>
      <c r="C1513" s="9" t="s">
        <v>13138</v>
      </c>
      <c r="D1513" s="12" t="s">
        <v>3</v>
      </c>
      <c r="E1513" s="52" t="e">
        <v>#N/A</v>
      </c>
      <c r="F1513" s="12" t="s">
        <v>43</v>
      </c>
      <c r="G1513" s="52" t="e">
        <v>#N/A</v>
      </c>
      <c r="H1513" s="12"/>
      <c r="I1513" s="12"/>
      <c r="J1513" s="12" t="s">
        <v>75</v>
      </c>
      <c r="K1513" s="47" t="e">
        <v>#N/A</v>
      </c>
      <c r="L1513" s="12" t="s">
        <v>5791</v>
      </c>
      <c r="M1513" s="12" t="s">
        <v>13140</v>
      </c>
      <c r="N1513" s="12"/>
      <c r="O1513" s="13" t="s">
        <v>13141</v>
      </c>
      <c r="P1513" s="13" t="s">
        <v>13142</v>
      </c>
      <c r="Q1513" s="57" t="s">
        <v>24</v>
      </c>
      <c r="R1513" s="57" t="s">
        <v>33</v>
      </c>
      <c r="S1513" s="57" t="s">
        <v>24</v>
      </c>
      <c r="T1513" s="14"/>
      <c r="U1513" s="14">
        <v>5.0000000000000001E-4</v>
      </c>
      <c r="V1513" s="44">
        <v>3.9638181818181799</v>
      </c>
      <c r="W1513" s="44">
        <v>3.8329973181818193</v>
      </c>
      <c r="X1513" s="44" t="s">
        <v>17787</v>
      </c>
      <c r="Y1513" s="18">
        <v>1.4999999999999999E-2</v>
      </c>
      <c r="Z1513" s="11" t="s">
        <v>5773</v>
      </c>
      <c r="AA1513" s="21" t="s">
        <v>5786</v>
      </c>
      <c r="AB1513" s="23" t="s">
        <v>18812</v>
      </c>
      <c r="AC1513" s="16" t="s">
        <v>742</v>
      </c>
      <c r="AD1513" s="16" t="s">
        <v>742</v>
      </c>
      <c r="AE1513" s="24" t="s">
        <v>24</v>
      </c>
      <c r="AF1513" s="16" t="s">
        <v>5821</v>
      </c>
      <c r="AG1513" s="12" t="s">
        <v>5779</v>
      </c>
      <c r="AH1513" s="39" t="e">
        <v>#N/A</v>
      </c>
      <c r="AI1513" s="13" t="s">
        <v>13143</v>
      </c>
      <c r="AJ1513" s="13" t="s">
        <v>13144</v>
      </c>
      <c r="AK1513" s="12"/>
      <c r="AL1513" s="47">
        <v>730</v>
      </c>
      <c r="AM1513" s="47">
        <v>1118</v>
      </c>
      <c r="AN1513" s="19" t="s">
        <v>5797</v>
      </c>
    </row>
    <row r="1514" spans="1:40" x14ac:dyDescent="0.3">
      <c r="A1514" s="41"/>
      <c r="B1514" s="41" t="s">
        <v>20353</v>
      </c>
      <c r="C1514" s="41" t="s">
        <v>20352</v>
      </c>
      <c r="D1514" s="41"/>
      <c r="E1514" s="41"/>
      <c r="F1514" s="41"/>
      <c r="G1514" s="41"/>
      <c r="H1514" s="41"/>
      <c r="I1514" s="41"/>
      <c r="J1514" s="41"/>
      <c r="K1514" s="41"/>
      <c r="L1514" s="25" t="s">
        <v>5791</v>
      </c>
      <c r="M1514" s="43"/>
      <c r="N1514" s="43" t="s">
        <v>20354</v>
      </c>
      <c r="O1514" s="41"/>
      <c r="P1514" s="41"/>
      <c r="Q1514" s="57" t="s">
        <v>24</v>
      </c>
      <c r="R1514" s="57" t="s">
        <v>24</v>
      </c>
      <c r="S1514" s="57" t="s">
        <v>33</v>
      </c>
      <c r="T1514" s="41"/>
      <c r="U1514" s="41"/>
      <c r="V1514" s="41"/>
      <c r="W1514" s="41"/>
      <c r="X1514" s="41"/>
      <c r="Y1514" s="41"/>
      <c r="Z1514" s="41"/>
      <c r="AA1514" s="41"/>
      <c r="AB1514" s="41"/>
      <c r="AC1514" s="41"/>
      <c r="AD1514" s="41"/>
      <c r="AE1514" s="41"/>
      <c r="AF1514" s="41"/>
      <c r="AG1514" s="41"/>
      <c r="AI1514" s="41"/>
      <c r="AJ1514" s="41"/>
      <c r="AK1514" s="41"/>
      <c r="AL1514" s="41"/>
      <c r="AM1514" s="41"/>
      <c r="AN1514" s="41"/>
    </row>
    <row r="1515" spans="1:40" x14ac:dyDescent="0.3">
      <c r="A1515" s="41"/>
      <c r="B1515" s="41" t="s">
        <v>20475</v>
      </c>
      <c r="C1515" s="41" t="s">
        <v>20474</v>
      </c>
      <c r="D1515" s="41"/>
      <c r="E1515" s="41"/>
      <c r="F1515" s="41" t="s">
        <v>77</v>
      </c>
      <c r="G1515" s="41"/>
      <c r="H1515" s="41"/>
      <c r="I1515" s="41"/>
      <c r="J1515" s="41"/>
      <c r="K1515" s="41"/>
      <c r="L1515" s="25" t="s">
        <v>5791</v>
      </c>
      <c r="M1515" s="43"/>
      <c r="N1515" s="43" t="s">
        <v>20476</v>
      </c>
      <c r="O1515" s="41"/>
      <c r="P1515" s="41"/>
      <c r="Q1515" s="57" t="s">
        <v>24</v>
      </c>
      <c r="R1515" s="57" t="s">
        <v>24</v>
      </c>
      <c r="S1515" s="57" t="s">
        <v>33</v>
      </c>
      <c r="T1515" s="41"/>
      <c r="U1515" s="41"/>
      <c r="V1515" s="41"/>
      <c r="W1515" s="41"/>
      <c r="X1515" s="41"/>
      <c r="Y1515" s="41"/>
      <c r="Z1515" s="41"/>
      <c r="AA1515" s="41"/>
      <c r="AB1515" s="41"/>
      <c r="AC1515" s="41"/>
      <c r="AD1515" s="41"/>
      <c r="AE1515" s="41"/>
      <c r="AF1515" s="41"/>
      <c r="AG1515" s="41"/>
      <c r="AI1515" s="41"/>
      <c r="AJ1515" s="41"/>
      <c r="AK1515" s="41"/>
      <c r="AL1515" s="41"/>
      <c r="AM1515" s="41"/>
      <c r="AN1515" s="41"/>
    </row>
    <row r="1516" spans="1:40" x14ac:dyDescent="0.3">
      <c r="A1516" s="12" t="s">
        <v>33</v>
      </c>
      <c r="B1516" s="51" t="s">
        <v>13146</v>
      </c>
      <c r="C1516" s="9" t="s">
        <v>13145</v>
      </c>
      <c r="D1516" s="12" t="s">
        <v>316</v>
      </c>
      <c r="E1516" s="52" t="e">
        <v>#N/A</v>
      </c>
      <c r="F1516" s="12" t="s">
        <v>64</v>
      </c>
      <c r="G1516" s="52" t="e">
        <v>#N/A</v>
      </c>
      <c r="H1516" s="12" t="s">
        <v>17774</v>
      </c>
      <c r="I1516" s="12" t="s">
        <v>32</v>
      </c>
      <c r="J1516" s="25" t="s">
        <v>25</v>
      </c>
      <c r="K1516" s="47" t="e">
        <v>#N/A</v>
      </c>
      <c r="L1516" s="12" t="s">
        <v>5791</v>
      </c>
      <c r="M1516" s="12" t="s">
        <v>13147</v>
      </c>
      <c r="N1516" s="12"/>
      <c r="O1516" s="13" t="s">
        <v>13148</v>
      </c>
      <c r="P1516" s="13" t="s">
        <v>13149</v>
      </c>
      <c r="Q1516" s="57" t="s">
        <v>24</v>
      </c>
      <c r="R1516" s="57" t="s">
        <v>33</v>
      </c>
      <c r="S1516" s="57" t="s">
        <v>24</v>
      </c>
      <c r="T1516" s="14"/>
      <c r="U1516" s="14">
        <v>3.0000000000000001E-3</v>
      </c>
      <c r="V1516" s="44">
        <v>35.065954545454503</v>
      </c>
      <c r="W1516" s="44">
        <v>32.651251636363632</v>
      </c>
      <c r="X1516" s="44" t="s">
        <v>17787</v>
      </c>
      <c r="Y1516" s="18">
        <v>0.02</v>
      </c>
      <c r="Z1516" s="11" t="s">
        <v>5773</v>
      </c>
      <c r="AA1516" s="21" t="s">
        <v>5774</v>
      </c>
      <c r="AB1516" s="23" t="s">
        <v>18811</v>
      </c>
      <c r="AC1516" s="16" t="s">
        <v>742</v>
      </c>
      <c r="AD1516" s="16" t="s">
        <v>742</v>
      </c>
      <c r="AE1516" s="20" t="s">
        <v>19248</v>
      </c>
      <c r="AF1516" s="16" t="s">
        <v>5821</v>
      </c>
      <c r="AG1516" s="12" t="s">
        <v>5766</v>
      </c>
      <c r="AH1516" s="39" t="e">
        <v>#N/A</v>
      </c>
      <c r="AI1516" s="13" t="s">
        <v>13150</v>
      </c>
      <c r="AJ1516" s="13" t="s">
        <v>13151</v>
      </c>
      <c r="AK1516" s="12" t="s">
        <v>13152</v>
      </c>
      <c r="AL1516" s="47">
        <v>667</v>
      </c>
      <c r="AM1516" s="47">
        <v>1022</v>
      </c>
      <c r="AN1516" s="22" t="s">
        <v>5797</v>
      </c>
    </row>
    <row r="1517" spans="1:40" x14ac:dyDescent="0.3">
      <c r="A1517" s="12" t="s">
        <v>33</v>
      </c>
      <c r="B1517" s="50" t="s">
        <v>13154</v>
      </c>
      <c r="C1517" s="10" t="s">
        <v>13153</v>
      </c>
      <c r="D1517" s="12" t="s">
        <v>316</v>
      </c>
      <c r="E1517" s="52" t="e">
        <v>#N/A</v>
      </c>
      <c r="F1517" s="12" t="s">
        <v>64</v>
      </c>
      <c r="G1517" s="52" t="e">
        <v>#N/A</v>
      </c>
      <c r="H1517" s="12" t="s">
        <v>17774</v>
      </c>
      <c r="I1517" s="12" t="s">
        <v>32</v>
      </c>
      <c r="J1517" s="25" t="s">
        <v>25</v>
      </c>
      <c r="K1517" s="47" t="e">
        <v>#N/A</v>
      </c>
      <c r="L1517" s="25" t="s">
        <v>5791</v>
      </c>
      <c r="M1517" s="25" t="s">
        <v>13155</v>
      </c>
      <c r="N1517" s="47" t="s">
        <v>20287</v>
      </c>
      <c r="O1517" s="26" t="s">
        <v>13156</v>
      </c>
      <c r="P1517" s="26" t="s">
        <v>13157</v>
      </c>
      <c r="Q1517" s="57" t="s">
        <v>24</v>
      </c>
      <c r="R1517" s="57" t="s">
        <v>33</v>
      </c>
      <c r="S1517" s="57" t="s">
        <v>33</v>
      </c>
      <c r="T1517" s="27"/>
      <c r="U1517" s="27">
        <v>3.0000000000000001E-3</v>
      </c>
      <c r="V1517" s="44">
        <v>18.2738181818182</v>
      </c>
      <c r="W1517" s="44">
        <v>16.432311045454547</v>
      </c>
      <c r="X1517" s="44" t="s">
        <v>17783</v>
      </c>
      <c r="Y1517" s="29">
        <v>0.03</v>
      </c>
      <c r="Z1517" s="20" t="s">
        <v>5785</v>
      </c>
      <c r="AA1517" s="23" t="s">
        <v>5774</v>
      </c>
      <c r="AB1517" s="23" t="s">
        <v>18814</v>
      </c>
      <c r="AC1517" s="24" t="s">
        <v>742</v>
      </c>
      <c r="AD1517" s="24" t="s">
        <v>742</v>
      </c>
      <c r="AE1517" s="20" t="s">
        <v>19248</v>
      </c>
      <c r="AF1517" s="24" t="s">
        <v>5821</v>
      </c>
      <c r="AG1517" s="25" t="s">
        <v>5766</v>
      </c>
      <c r="AH1517" s="39" t="e">
        <v>#N/A</v>
      </c>
      <c r="AI1517" s="26" t="s">
        <v>13158</v>
      </c>
      <c r="AJ1517" s="26" t="s">
        <v>13159</v>
      </c>
      <c r="AK1517" s="25" t="s">
        <v>13152</v>
      </c>
      <c r="AL1517" s="47">
        <v>667</v>
      </c>
      <c r="AM1517" s="47">
        <v>1022</v>
      </c>
      <c r="AN1517" s="22" t="s">
        <v>5797</v>
      </c>
    </row>
    <row r="1518" spans="1:40" x14ac:dyDescent="0.3">
      <c r="A1518" s="12" t="s">
        <v>33</v>
      </c>
      <c r="B1518" s="50" t="s">
        <v>13161</v>
      </c>
      <c r="C1518" s="10" t="s">
        <v>13160</v>
      </c>
      <c r="D1518" s="12" t="s">
        <v>236</v>
      </c>
      <c r="E1518" s="52" t="e">
        <v>#N/A</v>
      </c>
      <c r="F1518" s="12" t="s">
        <v>64</v>
      </c>
      <c r="G1518" s="52" t="e">
        <v>#N/A</v>
      </c>
      <c r="H1518" s="12" t="s">
        <v>17774</v>
      </c>
      <c r="I1518" s="12" t="s">
        <v>32</v>
      </c>
      <c r="J1518" s="25" t="s">
        <v>25</v>
      </c>
      <c r="K1518" s="47" t="e">
        <v>#N/A</v>
      </c>
      <c r="L1518" s="25" t="s">
        <v>5791</v>
      </c>
      <c r="M1518" s="25" t="s">
        <v>13162</v>
      </c>
      <c r="N1518" s="47" t="s">
        <v>20288</v>
      </c>
      <c r="O1518" s="26" t="s">
        <v>13163</v>
      </c>
      <c r="P1518" s="26" t="s">
        <v>13164</v>
      </c>
      <c r="Q1518" s="57" t="s">
        <v>24</v>
      </c>
      <c r="R1518" s="57" t="s">
        <v>33</v>
      </c>
      <c r="S1518" s="57" t="s">
        <v>33</v>
      </c>
      <c r="T1518" s="27"/>
      <c r="U1518" s="27">
        <v>3.0000000000000001E-3</v>
      </c>
      <c r="V1518" s="44">
        <v>19.486499999999999</v>
      </c>
      <c r="W1518" s="44">
        <v>18.050420136363638</v>
      </c>
      <c r="X1518" s="44" t="s">
        <v>17787</v>
      </c>
      <c r="Y1518" s="29">
        <v>0.03</v>
      </c>
      <c r="Z1518" s="20" t="s">
        <v>5785</v>
      </c>
      <c r="AA1518" s="23" t="s">
        <v>5774</v>
      </c>
      <c r="AB1518" s="23" t="s">
        <v>18814</v>
      </c>
      <c r="AC1518" s="24" t="s">
        <v>742</v>
      </c>
      <c r="AD1518" s="24" t="s">
        <v>742</v>
      </c>
      <c r="AE1518" s="20" t="s">
        <v>19248</v>
      </c>
      <c r="AF1518" s="24" t="s">
        <v>5821</v>
      </c>
      <c r="AG1518" s="25" t="s">
        <v>5766</v>
      </c>
      <c r="AH1518" s="39" t="e">
        <v>#N/A</v>
      </c>
      <c r="AI1518" s="26" t="s">
        <v>13165</v>
      </c>
      <c r="AJ1518" s="26" t="s">
        <v>13166</v>
      </c>
      <c r="AK1518" s="25" t="s">
        <v>18721</v>
      </c>
      <c r="AL1518" s="47">
        <v>668</v>
      </c>
      <c r="AM1518" s="47">
        <v>1023</v>
      </c>
      <c r="AN1518" s="22" t="s">
        <v>5797</v>
      </c>
    </row>
    <row r="1519" spans="1:40" x14ac:dyDescent="0.3">
      <c r="A1519" s="12" t="s">
        <v>33</v>
      </c>
      <c r="B1519" s="51" t="s">
        <v>13168</v>
      </c>
      <c r="C1519" s="9" t="s">
        <v>13167</v>
      </c>
      <c r="D1519" s="12" t="s">
        <v>236</v>
      </c>
      <c r="E1519" s="52" t="e">
        <v>#N/A</v>
      </c>
      <c r="F1519" s="12" t="s">
        <v>64</v>
      </c>
      <c r="G1519" s="52" t="e">
        <v>#N/A</v>
      </c>
      <c r="H1519" s="12" t="s">
        <v>17774</v>
      </c>
      <c r="I1519" s="12" t="s">
        <v>32</v>
      </c>
      <c r="J1519" s="25" t="s">
        <v>25</v>
      </c>
      <c r="K1519" s="47" t="e">
        <v>#N/A</v>
      </c>
      <c r="L1519" s="12" t="s">
        <v>5791</v>
      </c>
      <c r="M1519" s="12" t="s">
        <v>1536</v>
      </c>
      <c r="N1519" s="12"/>
      <c r="O1519" s="13" t="s">
        <v>13169</v>
      </c>
      <c r="P1519" s="13" t="s">
        <v>13170</v>
      </c>
      <c r="Q1519" s="57" t="s">
        <v>24</v>
      </c>
      <c r="R1519" s="57" t="s">
        <v>33</v>
      </c>
      <c r="S1519" s="57" t="s">
        <v>24</v>
      </c>
      <c r="T1519" s="14"/>
      <c r="U1519" s="14">
        <v>3.0000000000000001E-3</v>
      </c>
      <c r="V1519" s="44">
        <v>36.316727272727299</v>
      </c>
      <c r="W1519" s="44">
        <v>32.890762954545458</v>
      </c>
      <c r="X1519" s="44" t="s">
        <v>17787</v>
      </c>
      <c r="Y1519" s="18">
        <v>0.02</v>
      </c>
      <c r="Z1519" s="11" t="s">
        <v>5773</v>
      </c>
      <c r="AA1519" s="21" t="s">
        <v>5774</v>
      </c>
      <c r="AB1519" s="23" t="s">
        <v>18811</v>
      </c>
      <c r="AC1519" s="16" t="s">
        <v>742</v>
      </c>
      <c r="AD1519" s="16" t="s">
        <v>742</v>
      </c>
      <c r="AE1519" s="20" t="s">
        <v>19248</v>
      </c>
      <c r="AF1519" s="16" t="s">
        <v>5821</v>
      </c>
      <c r="AG1519" s="12" t="s">
        <v>5766</v>
      </c>
      <c r="AH1519" s="39" t="e">
        <v>#N/A</v>
      </c>
      <c r="AI1519" s="13" t="s">
        <v>13171</v>
      </c>
      <c r="AJ1519" s="13" t="s">
        <v>13172</v>
      </c>
      <c r="AK1519" s="12" t="s">
        <v>18721</v>
      </c>
      <c r="AL1519" s="47">
        <v>668</v>
      </c>
      <c r="AM1519" s="47">
        <v>1023</v>
      </c>
      <c r="AN1519" s="19" t="s">
        <v>5797</v>
      </c>
    </row>
    <row r="1520" spans="1:40" x14ac:dyDescent="0.3">
      <c r="A1520" s="12" t="s">
        <v>33</v>
      </c>
      <c r="B1520" s="50" t="s">
        <v>13174</v>
      </c>
      <c r="C1520" s="10" t="s">
        <v>13173</v>
      </c>
      <c r="D1520" s="12" t="s">
        <v>348</v>
      </c>
      <c r="E1520" s="52" t="e">
        <v>#N/A</v>
      </c>
      <c r="F1520" s="12" t="s">
        <v>64</v>
      </c>
      <c r="G1520" s="52" t="e">
        <v>#N/A</v>
      </c>
      <c r="H1520" s="12" t="s">
        <v>17774</v>
      </c>
      <c r="I1520" s="12" t="s">
        <v>32</v>
      </c>
      <c r="J1520" s="25" t="s">
        <v>25</v>
      </c>
      <c r="K1520" s="47" t="e">
        <v>#N/A</v>
      </c>
      <c r="L1520" s="25" t="s">
        <v>5791</v>
      </c>
      <c r="M1520" s="25" t="s">
        <v>13175</v>
      </c>
      <c r="N1520" s="47" t="s">
        <v>20289</v>
      </c>
      <c r="O1520" s="26" t="s">
        <v>13176</v>
      </c>
      <c r="P1520" s="26" t="s">
        <v>13177</v>
      </c>
      <c r="Q1520" s="57" t="s">
        <v>24</v>
      </c>
      <c r="R1520" s="57" t="s">
        <v>33</v>
      </c>
      <c r="S1520" s="57" t="s">
        <v>33</v>
      </c>
      <c r="T1520" s="27"/>
      <c r="U1520" s="27">
        <v>3.0000000000000001E-3</v>
      </c>
      <c r="V1520" s="44">
        <v>18.596454545454499</v>
      </c>
      <c r="W1520" s="44">
        <v>17.082698636363634</v>
      </c>
      <c r="X1520" s="44" t="s">
        <v>17787</v>
      </c>
      <c r="Y1520" s="29">
        <v>0.03</v>
      </c>
      <c r="Z1520" s="20" t="s">
        <v>5785</v>
      </c>
      <c r="AA1520" s="23" t="s">
        <v>5774</v>
      </c>
      <c r="AB1520" s="23" t="s">
        <v>18814</v>
      </c>
      <c r="AC1520" s="24" t="s">
        <v>742</v>
      </c>
      <c r="AD1520" s="24" t="s">
        <v>742</v>
      </c>
      <c r="AE1520" s="20" t="s">
        <v>19248</v>
      </c>
      <c r="AF1520" s="24" t="s">
        <v>5821</v>
      </c>
      <c r="AG1520" s="25" t="s">
        <v>5766</v>
      </c>
      <c r="AH1520" s="39" t="e">
        <v>#N/A</v>
      </c>
      <c r="AI1520" s="26" t="s">
        <v>13178</v>
      </c>
      <c r="AJ1520" s="26" t="s">
        <v>13179</v>
      </c>
      <c r="AK1520" s="25" t="s">
        <v>5497</v>
      </c>
      <c r="AL1520" s="47">
        <v>669</v>
      </c>
      <c r="AM1520" s="47">
        <v>1024</v>
      </c>
      <c r="AN1520" s="22" t="s">
        <v>5797</v>
      </c>
    </row>
    <row r="1521" spans="1:40" x14ac:dyDescent="0.3">
      <c r="A1521" s="12" t="s">
        <v>33</v>
      </c>
      <c r="B1521" s="51" t="s">
        <v>13181</v>
      </c>
      <c r="C1521" s="9" t="s">
        <v>13180</v>
      </c>
      <c r="D1521" s="12" t="s">
        <v>348</v>
      </c>
      <c r="E1521" s="52" t="e">
        <v>#N/A</v>
      </c>
      <c r="F1521" s="12" t="s">
        <v>64</v>
      </c>
      <c r="G1521" s="52" t="e">
        <v>#N/A</v>
      </c>
      <c r="H1521" s="12" t="s">
        <v>17774</v>
      </c>
      <c r="I1521" s="12" t="s">
        <v>32</v>
      </c>
      <c r="J1521" s="25" t="s">
        <v>25</v>
      </c>
      <c r="K1521" s="47" t="e">
        <v>#N/A</v>
      </c>
      <c r="L1521" s="12" t="s">
        <v>5791</v>
      </c>
      <c r="M1521" s="12" t="s">
        <v>13182</v>
      </c>
      <c r="N1521" s="12"/>
      <c r="O1521" s="13" t="s">
        <v>13183</v>
      </c>
      <c r="P1521" s="13" t="s">
        <v>13184</v>
      </c>
      <c r="Q1521" s="57" t="s">
        <v>24</v>
      </c>
      <c r="R1521" s="57" t="s">
        <v>33</v>
      </c>
      <c r="S1521" s="57" t="s">
        <v>24</v>
      </c>
      <c r="T1521" s="14"/>
      <c r="U1521" s="14">
        <v>3.0000000000000001E-3</v>
      </c>
      <c r="V1521" s="44">
        <v>22.736181818181802</v>
      </c>
      <c r="W1521" s="44">
        <v>20.191558000000001</v>
      </c>
      <c r="X1521" s="44" t="s">
        <v>17787</v>
      </c>
      <c r="Y1521" s="18">
        <v>0.02</v>
      </c>
      <c r="Z1521" s="11" t="s">
        <v>5773</v>
      </c>
      <c r="AA1521" s="21" t="s">
        <v>5774</v>
      </c>
      <c r="AB1521" s="23" t="s">
        <v>18811</v>
      </c>
      <c r="AC1521" s="16" t="s">
        <v>742</v>
      </c>
      <c r="AD1521" s="16" t="s">
        <v>742</v>
      </c>
      <c r="AE1521" s="20" t="s">
        <v>19248</v>
      </c>
      <c r="AF1521" s="16" t="s">
        <v>5821</v>
      </c>
      <c r="AG1521" s="12" t="s">
        <v>5766</v>
      </c>
      <c r="AH1521" s="39" t="e">
        <v>#N/A</v>
      </c>
      <c r="AI1521" s="13" t="s">
        <v>13185</v>
      </c>
      <c r="AJ1521" s="13" t="s">
        <v>13186</v>
      </c>
      <c r="AK1521" s="12" t="s">
        <v>5497</v>
      </c>
      <c r="AL1521" s="47">
        <v>669</v>
      </c>
      <c r="AM1521" s="47">
        <v>1024</v>
      </c>
      <c r="AN1521" s="22" t="s">
        <v>5797</v>
      </c>
    </row>
    <row r="1522" spans="1:40" x14ac:dyDescent="0.3">
      <c r="A1522" s="12" t="s">
        <v>33</v>
      </c>
      <c r="B1522" s="50" t="s">
        <v>13188</v>
      </c>
      <c r="C1522" s="10" t="s">
        <v>13187</v>
      </c>
      <c r="D1522" s="12" t="s">
        <v>348</v>
      </c>
      <c r="E1522" s="52" t="e">
        <v>#N/A</v>
      </c>
      <c r="F1522" s="12" t="s">
        <v>64</v>
      </c>
      <c r="G1522" s="52" t="e">
        <v>#N/A</v>
      </c>
      <c r="H1522" s="12" t="s">
        <v>17774</v>
      </c>
      <c r="I1522" s="12" t="s">
        <v>32</v>
      </c>
      <c r="J1522" s="25" t="s">
        <v>25</v>
      </c>
      <c r="K1522" s="47" t="e">
        <v>#N/A</v>
      </c>
      <c r="L1522" s="25" t="s">
        <v>5791</v>
      </c>
      <c r="M1522" s="25" t="s">
        <v>13189</v>
      </c>
      <c r="N1522" s="47" t="s">
        <v>20290</v>
      </c>
      <c r="O1522" s="26" t="s">
        <v>13190</v>
      </c>
      <c r="P1522" s="26" t="s">
        <v>13191</v>
      </c>
      <c r="Q1522" s="57" t="s">
        <v>24</v>
      </c>
      <c r="R1522" s="57" t="s">
        <v>33</v>
      </c>
      <c r="S1522" s="57" t="s">
        <v>33</v>
      </c>
      <c r="T1522" s="27"/>
      <c r="U1522" s="27">
        <v>3.0000000000000001E-3</v>
      </c>
      <c r="V1522" s="44">
        <v>23.679772727272699</v>
      </c>
      <c r="W1522" s="44">
        <v>22.750439954545453</v>
      </c>
      <c r="X1522" s="44" t="s">
        <v>17787</v>
      </c>
      <c r="Y1522" s="29">
        <v>0.03</v>
      </c>
      <c r="Z1522" s="20" t="s">
        <v>5785</v>
      </c>
      <c r="AA1522" s="23" t="s">
        <v>5774</v>
      </c>
      <c r="AB1522" s="23" t="s">
        <v>18814</v>
      </c>
      <c r="AC1522" s="24" t="s">
        <v>742</v>
      </c>
      <c r="AD1522" s="24" t="s">
        <v>742</v>
      </c>
      <c r="AE1522" s="20" t="s">
        <v>19248</v>
      </c>
      <c r="AF1522" s="24" t="s">
        <v>5821</v>
      </c>
      <c r="AG1522" s="25" t="s">
        <v>5766</v>
      </c>
      <c r="AH1522" s="39" t="e">
        <v>#N/A</v>
      </c>
      <c r="AI1522" s="26" t="s">
        <v>13192</v>
      </c>
      <c r="AJ1522" s="26" t="s">
        <v>13193</v>
      </c>
      <c r="AK1522" s="25" t="s">
        <v>18722</v>
      </c>
      <c r="AL1522" s="47">
        <v>670</v>
      </c>
      <c r="AM1522" s="47">
        <v>1025</v>
      </c>
      <c r="AN1522" s="22" t="s">
        <v>5797</v>
      </c>
    </row>
    <row r="1523" spans="1:40" x14ac:dyDescent="0.3">
      <c r="A1523" s="12" t="s">
        <v>33</v>
      </c>
      <c r="B1523" s="51" t="s">
        <v>13195</v>
      </c>
      <c r="C1523" s="9" t="s">
        <v>13194</v>
      </c>
      <c r="D1523" s="12" t="s">
        <v>348</v>
      </c>
      <c r="E1523" s="52" t="e">
        <v>#N/A</v>
      </c>
      <c r="F1523" s="12" t="s">
        <v>64</v>
      </c>
      <c r="G1523" s="52" t="e">
        <v>#N/A</v>
      </c>
      <c r="H1523" s="12" t="s">
        <v>17774</v>
      </c>
      <c r="I1523" s="12" t="s">
        <v>32</v>
      </c>
      <c r="J1523" s="25" t="s">
        <v>25</v>
      </c>
      <c r="K1523" s="47" t="e">
        <v>#N/A</v>
      </c>
      <c r="L1523" s="12" t="s">
        <v>5791</v>
      </c>
      <c r="M1523" s="12" t="s">
        <v>13196</v>
      </c>
      <c r="N1523" s="12"/>
      <c r="O1523" s="13" t="s">
        <v>13197</v>
      </c>
      <c r="P1523" s="13" t="s">
        <v>13198</v>
      </c>
      <c r="Q1523" s="57" t="s">
        <v>24</v>
      </c>
      <c r="R1523" s="57" t="s">
        <v>33</v>
      </c>
      <c r="S1523" s="57" t="s">
        <v>24</v>
      </c>
      <c r="T1523" s="14"/>
      <c r="U1523" s="14">
        <v>3.0000000000000001E-3</v>
      </c>
      <c r="V1523" s="44">
        <v>35.3646363636364</v>
      </c>
      <c r="W1523" s="44">
        <v>33.301134590909093</v>
      </c>
      <c r="X1523" s="44" t="s">
        <v>17787</v>
      </c>
      <c r="Y1523" s="18">
        <v>0.02</v>
      </c>
      <c r="Z1523" s="11" t="s">
        <v>5773</v>
      </c>
      <c r="AA1523" s="21" t="s">
        <v>5774</v>
      </c>
      <c r="AB1523" s="23" t="s">
        <v>18811</v>
      </c>
      <c r="AC1523" s="16" t="s">
        <v>742</v>
      </c>
      <c r="AD1523" s="16" t="s">
        <v>742</v>
      </c>
      <c r="AE1523" s="20" t="s">
        <v>19248</v>
      </c>
      <c r="AF1523" s="16" t="s">
        <v>5821</v>
      </c>
      <c r="AG1523" s="12" t="s">
        <v>5766</v>
      </c>
      <c r="AH1523" s="39" t="e">
        <v>#N/A</v>
      </c>
      <c r="AI1523" s="13" t="s">
        <v>13199</v>
      </c>
      <c r="AJ1523" s="13" t="s">
        <v>13200</v>
      </c>
      <c r="AK1523" s="12" t="s">
        <v>18722</v>
      </c>
      <c r="AL1523" s="47">
        <v>670</v>
      </c>
      <c r="AM1523" s="47">
        <v>1025</v>
      </c>
      <c r="AN1523" s="22" t="s">
        <v>5797</v>
      </c>
    </row>
    <row r="1524" spans="1:40" x14ac:dyDescent="0.3">
      <c r="A1524" s="12" t="s">
        <v>33</v>
      </c>
      <c r="B1524" s="50" t="s">
        <v>13202</v>
      </c>
      <c r="C1524" s="10" t="s">
        <v>13201</v>
      </c>
      <c r="D1524" s="12" t="s">
        <v>348</v>
      </c>
      <c r="E1524" s="52" t="e">
        <v>#N/A</v>
      </c>
      <c r="F1524" s="12" t="s">
        <v>64</v>
      </c>
      <c r="G1524" s="52" t="e">
        <v>#N/A</v>
      </c>
      <c r="H1524" s="12" t="s">
        <v>17774</v>
      </c>
      <c r="I1524" s="12" t="s">
        <v>32</v>
      </c>
      <c r="J1524" s="25" t="s">
        <v>25</v>
      </c>
      <c r="K1524" s="47" t="e">
        <v>#N/A</v>
      </c>
      <c r="L1524" s="25" t="s">
        <v>5791</v>
      </c>
      <c r="M1524" s="25" t="s">
        <v>13203</v>
      </c>
      <c r="N1524" s="47" t="s">
        <v>20291</v>
      </c>
      <c r="O1524" s="26" t="s">
        <v>13204</v>
      </c>
      <c r="P1524" s="26" t="s">
        <v>13205</v>
      </c>
      <c r="Q1524" s="57" t="s">
        <v>24</v>
      </c>
      <c r="R1524" s="57" t="s">
        <v>33</v>
      </c>
      <c r="S1524" s="57" t="s">
        <v>33</v>
      </c>
      <c r="T1524" s="27"/>
      <c r="U1524" s="27">
        <v>3.0000000000000001E-3</v>
      </c>
      <c r="V1524" s="44">
        <v>16.734909090909099</v>
      </c>
      <c r="W1524" s="44">
        <v>15.986403090909091</v>
      </c>
      <c r="X1524" s="44" t="s">
        <v>17783</v>
      </c>
      <c r="Y1524" s="29">
        <v>0.03</v>
      </c>
      <c r="Z1524" s="20" t="s">
        <v>5785</v>
      </c>
      <c r="AA1524" s="23" t="s">
        <v>5774</v>
      </c>
      <c r="AB1524" s="23" t="s">
        <v>18814</v>
      </c>
      <c r="AC1524" s="24" t="s">
        <v>742</v>
      </c>
      <c r="AD1524" s="24" t="s">
        <v>742</v>
      </c>
      <c r="AE1524" s="20" t="s">
        <v>19248</v>
      </c>
      <c r="AF1524" s="24" t="s">
        <v>5821</v>
      </c>
      <c r="AG1524" s="25" t="s">
        <v>5766</v>
      </c>
      <c r="AH1524" s="39" t="e">
        <v>#N/A</v>
      </c>
      <c r="AI1524" s="26" t="s">
        <v>13206</v>
      </c>
      <c r="AJ1524" s="26" t="s">
        <v>13207</v>
      </c>
      <c r="AK1524" s="25" t="s">
        <v>18723</v>
      </c>
      <c r="AL1524" s="47">
        <v>671</v>
      </c>
      <c r="AM1524" s="47">
        <v>1026</v>
      </c>
      <c r="AN1524" s="22" t="s">
        <v>5797</v>
      </c>
    </row>
    <row r="1525" spans="1:40" x14ac:dyDescent="0.3">
      <c r="A1525" s="12" t="s">
        <v>33</v>
      </c>
      <c r="B1525" s="51" t="s">
        <v>13209</v>
      </c>
      <c r="C1525" s="9" t="s">
        <v>13208</v>
      </c>
      <c r="D1525" s="12" t="s">
        <v>348</v>
      </c>
      <c r="E1525" s="52" t="e">
        <v>#N/A</v>
      </c>
      <c r="F1525" s="12" t="s">
        <v>64</v>
      </c>
      <c r="G1525" s="52" t="e">
        <v>#N/A</v>
      </c>
      <c r="H1525" s="12" t="s">
        <v>17774</v>
      </c>
      <c r="I1525" s="12" t="s">
        <v>32</v>
      </c>
      <c r="J1525" s="25" t="s">
        <v>25</v>
      </c>
      <c r="K1525" s="47" t="e">
        <v>#N/A</v>
      </c>
      <c r="L1525" s="12" t="s">
        <v>5791</v>
      </c>
      <c r="M1525" s="12" t="s">
        <v>13210</v>
      </c>
      <c r="N1525" s="12"/>
      <c r="O1525" s="13" t="s">
        <v>13211</v>
      </c>
      <c r="P1525" s="13" t="s">
        <v>13212</v>
      </c>
      <c r="Q1525" s="57" t="s">
        <v>24</v>
      </c>
      <c r="R1525" s="57" t="s">
        <v>33</v>
      </c>
      <c r="S1525" s="57" t="s">
        <v>24</v>
      </c>
      <c r="T1525" s="14"/>
      <c r="U1525" s="14">
        <v>3.0000000000000001E-3</v>
      </c>
      <c r="V1525" s="44">
        <v>35.152000000000001</v>
      </c>
      <c r="W1525" s="44">
        <v>32.405305681818184</v>
      </c>
      <c r="X1525" s="44" t="s">
        <v>17787</v>
      </c>
      <c r="Y1525" s="18">
        <v>0.02</v>
      </c>
      <c r="Z1525" s="11" t="s">
        <v>5773</v>
      </c>
      <c r="AA1525" s="21" t="s">
        <v>5774</v>
      </c>
      <c r="AB1525" s="23" t="s">
        <v>18811</v>
      </c>
      <c r="AC1525" s="16" t="s">
        <v>742</v>
      </c>
      <c r="AD1525" s="16" t="s">
        <v>742</v>
      </c>
      <c r="AE1525" s="20" t="s">
        <v>19248</v>
      </c>
      <c r="AF1525" s="16" t="s">
        <v>5821</v>
      </c>
      <c r="AG1525" s="12" t="s">
        <v>5766</v>
      </c>
      <c r="AH1525" s="39" t="e">
        <v>#N/A</v>
      </c>
      <c r="AI1525" s="13" t="s">
        <v>13213</v>
      </c>
      <c r="AJ1525" s="13" t="s">
        <v>13214</v>
      </c>
      <c r="AK1525" s="12" t="s">
        <v>18723</v>
      </c>
      <c r="AL1525" s="47">
        <v>671</v>
      </c>
      <c r="AM1525" s="47">
        <v>1026</v>
      </c>
      <c r="AN1525" s="19" t="s">
        <v>5797</v>
      </c>
    </row>
    <row r="1526" spans="1:40" x14ac:dyDescent="0.3">
      <c r="A1526" s="12" t="s">
        <v>33</v>
      </c>
      <c r="B1526" s="50" t="s">
        <v>13216</v>
      </c>
      <c r="C1526" s="10" t="s">
        <v>13215</v>
      </c>
      <c r="D1526" s="12" t="s">
        <v>236</v>
      </c>
      <c r="E1526" s="52" t="e">
        <v>#N/A</v>
      </c>
      <c r="F1526" s="12" t="s">
        <v>64</v>
      </c>
      <c r="G1526" s="52" t="e">
        <v>#N/A</v>
      </c>
      <c r="H1526" s="12" t="s">
        <v>17774</v>
      </c>
      <c r="I1526" s="12" t="s">
        <v>32</v>
      </c>
      <c r="J1526" s="25" t="s">
        <v>25</v>
      </c>
      <c r="K1526" s="47" t="e">
        <v>#N/A</v>
      </c>
      <c r="L1526" s="25" t="s">
        <v>5791</v>
      </c>
      <c r="M1526" s="25" t="s">
        <v>13217</v>
      </c>
      <c r="N1526" s="47" t="s">
        <v>20292</v>
      </c>
      <c r="O1526" s="26" t="s">
        <v>13218</v>
      </c>
      <c r="P1526" s="26" t="s">
        <v>13219</v>
      </c>
      <c r="Q1526" s="57" t="s">
        <v>24</v>
      </c>
      <c r="R1526" s="57" t="s">
        <v>33</v>
      </c>
      <c r="S1526" s="57" t="s">
        <v>33</v>
      </c>
      <c r="T1526" s="27"/>
      <c r="U1526" s="27">
        <v>3.0000000000000001E-3</v>
      </c>
      <c r="V1526" s="44">
        <v>18.918045454545499</v>
      </c>
      <c r="W1526" s="44">
        <v>18.195797090909089</v>
      </c>
      <c r="X1526" s="44" t="s">
        <v>17795</v>
      </c>
      <c r="Y1526" s="29">
        <v>0.03</v>
      </c>
      <c r="Z1526" s="20" t="s">
        <v>5785</v>
      </c>
      <c r="AA1526" s="23" t="s">
        <v>5774</v>
      </c>
      <c r="AB1526" s="23" t="s">
        <v>18814</v>
      </c>
      <c r="AC1526" s="24" t="s">
        <v>742</v>
      </c>
      <c r="AD1526" s="24" t="s">
        <v>742</v>
      </c>
      <c r="AE1526" s="20" t="s">
        <v>19248</v>
      </c>
      <c r="AF1526" s="24" t="s">
        <v>5821</v>
      </c>
      <c r="AG1526" s="25" t="s">
        <v>5766</v>
      </c>
      <c r="AH1526" s="39" t="e">
        <v>#N/A</v>
      </c>
      <c r="AI1526" s="26" t="s">
        <v>13220</v>
      </c>
      <c r="AJ1526" s="26" t="s">
        <v>13221</v>
      </c>
      <c r="AK1526" s="25" t="s">
        <v>18727</v>
      </c>
      <c r="AL1526" s="47">
        <v>672</v>
      </c>
      <c r="AM1526" s="47">
        <v>1030</v>
      </c>
      <c r="AN1526" s="22" t="s">
        <v>5797</v>
      </c>
    </row>
    <row r="1527" spans="1:40" x14ac:dyDescent="0.3">
      <c r="A1527" s="12" t="s">
        <v>33</v>
      </c>
      <c r="B1527" s="51" t="s">
        <v>13223</v>
      </c>
      <c r="C1527" s="9" t="s">
        <v>13222</v>
      </c>
      <c r="D1527" s="12" t="s">
        <v>236</v>
      </c>
      <c r="E1527" s="52" t="e">
        <v>#N/A</v>
      </c>
      <c r="F1527" s="12" t="s">
        <v>64</v>
      </c>
      <c r="G1527" s="52" t="e">
        <v>#N/A</v>
      </c>
      <c r="H1527" s="12" t="s">
        <v>17774</v>
      </c>
      <c r="I1527" s="12" t="s">
        <v>32</v>
      </c>
      <c r="J1527" s="25" t="s">
        <v>25</v>
      </c>
      <c r="K1527" s="47" t="e">
        <v>#N/A</v>
      </c>
      <c r="L1527" s="12" t="s">
        <v>5791</v>
      </c>
      <c r="M1527" s="12" t="s">
        <v>13224</v>
      </c>
      <c r="N1527" s="12"/>
      <c r="O1527" s="13" t="s">
        <v>13225</v>
      </c>
      <c r="P1527" s="13" t="s">
        <v>13226</v>
      </c>
      <c r="Q1527" s="57" t="s">
        <v>24</v>
      </c>
      <c r="R1527" s="57" t="s">
        <v>33</v>
      </c>
      <c r="S1527" s="57" t="s">
        <v>24</v>
      </c>
      <c r="T1527" s="14"/>
      <c r="U1527" s="14">
        <v>3.0000000000000001E-3</v>
      </c>
      <c r="V1527" s="44">
        <v>35.300863636363601</v>
      </c>
      <c r="W1527" s="44">
        <v>32.93958522727273</v>
      </c>
      <c r="X1527" s="44" t="s">
        <v>17787</v>
      </c>
      <c r="Y1527" s="18">
        <v>0.02</v>
      </c>
      <c r="Z1527" s="11" t="s">
        <v>5773</v>
      </c>
      <c r="AA1527" s="21" t="s">
        <v>5774</v>
      </c>
      <c r="AB1527" s="23" t="s">
        <v>18811</v>
      </c>
      <c r="AC1527" s="16" t="s">
        <v>742</v>
      </c>
      <c r="AD1527" s="16" t="s">
        <v>742</v>
      </c>
      <c r="AE1527" s="20" t="s">
        <v>19248</v>
      </c>
      <c r="AF1527" s="16" t="s">
        <v>5821</v>
      </c>
      <c r="AG1527" s="12" t="s">
        <v>5766</v>
      </c>
      <c r="AH1527" s="39" t="e">
        <v>#N/A</v>
      </c>
      <c r="AI1527" s="13" t="s">
        <v>13227</v>
      </c>
      <c r="AJ1527" s="13" t="s">
        <v>13228</v>
      </c>
      <c r="AK1527" s="12" t="s">
        <v>18727</v>
      </c>
      <c r="AL1527" s="47">
        <v>672</v>
      </c>
      <c r="AM1527" s="47">
        <v>1030</v>
      </c>
      <c r="AN1527" s="19" t="s">
        <v>5797</v>
      </c>
    </row>
    <row r="1528" spans="1:40" x14ac:dyDescent="0.3">
      <c r="A1528" s="12" t="s">
        <v>33</v>
      </c>
      <c r="B1528" s="51" t="s">
        <v>13230</v>
      </c>
      <c r="C1528" s="9" t="s">
        <v>13229</v>
      </c>
      <c r="D1528" s="12" t="s">
        <v>2053</v>
      </c>
      <c r="E1528" s="52" t="e">
        <v>#N/A</v>
      </c>
      <c r="F1528" s="12" t="s">
        <v>64</v>
      </c>
      <c r="G1528" s="52" t="e">
        <v>#N/A</v>
      </c>
      <c r="H1528" s="12" t="s">
        <v>17774</v>
      </c>
      <c r="I1528" s="12" t="s">
        <v>32</v>
      </c>
      <c r="J1528" s="25" t="s">
        <v>25</v>
      </c>
      <c r="K1528" s="47" t="e">
        <v>#N/A</v>
      </c>
      <c r="L1528" s="12" t="s">
        <v>5791</v>
      </c>
      <c r="M1528" s="12" t="s">
        <v>13231</v>
      </c>
      <c r="N1528" s="12"/>
      <c r="O1528" s="13" t="s">
        <v>13232</v>
      </c>
      <c r="P1528" s="13" t="s">
        <v>13233</v>
      </c>
      <c r="Q1528" s="57" t="s">
        <v>24</v>
      </c>
      <c r="R1528" s="57" t="s">
        <v>33</v>
      </c>
      <c r="S1528" s="57" t="s">
        <v>24</v>
      </c>
      <c r="T1528" s="14"/>
      <c r="U1528" s="14">
        <v>3.0000000000000001E-3</v>
      </c>
      <c r="V1528" s="44">
        <v>34.892499999999998</v>
      </c>
      <c r="W1528" s="44">
        <v>32.321104545454538</v>
      </c>
      <c r="X1528" s="44" t="s">
        <v>17787</v>
      </c>
      <c r="Y1528" s="18">
        <v>0.02</v>
      </c>
      <c r="Z1528" s="11" t="s">
        <v>5773</v>
      </c>
      <c r="AA1528" s="21" t="s">
        <v>5774</v>
      </c>
      <c r="AB1528" s="23" t="s">
        <v>18811</v>
      </c>
      <c r="AC1528" s="16" t="s">
        <v>742</v>
      </c>
      <c r="AD1528" s="16" t="s">
        <v>742</v>
      </c>
      <c r="AE1528" s="20" t="s">
        <v>19248</v>
      </c>
      <c r="AF1528" s="16" t="s">
        <v>5821</v>
      </c>
      <c r="AG1528" s="12" t="s">
        <v>5766</v>
      </c>
      <c r="AH1528" s="39" t="e">
        <v>#N/A</v>
      </c>
      <c r="AI1528" s="13" t="s">
        <v>13234</v>
      </c>
      <c r="AJ1528" s="13" t="s">
        <v>13235</v>
      </c>
      <c r="AK1528" s="12" t="s">
        <v>5498</v>
      </c>
      <c r="AL1528" s="47">
        <v>673</v>
      </c>
      <c r="AM1528" s="47">
        <v>1031</v>
      </c>
      <c r="AN1528" s="22" t="s">
        <v>5797</v>
      </c>
    </row>
    <row r="1529" spans="1:40" x14ac:dyDescent="0.3">
      <c r="A1529" s="12" t="s">
        <v>33</v>
      </c>
      <c r="B1529" s="50" t="s">
        <v>13237</v>
      </c>
      <c r="C1529" s="10" t="s">
        <v>13236</v>
      </c>
      <c r="D1529" s="12" t="s">
        <v>2053</v>
      </c>
      <c r="E1529" s="52" t="e">
        <v>#N/A</v>
      </c>
      <c r="F1529" s="12" t="s">
        <v>64</v>
      </c>
      <c r="G1529" s="52" t="e">
        <v>#N/A</v>
      </c>
      <c r="H1529" s="12" t="s">
        <v>17774</v>
      </c>
      <c r="I1529" s="12" t="s">
        <v>32</v>
      </c>
      <c r="J1529" s="25" t="s">
        <v>25</v>
      </c>
      <c r="K1529" s="47" t="e">
        <v>#N/A</v>
      </c>
      <c r="L1529" s="25" t="s">
        <v>5791</v>
      </c>
      <c r="M1529" s="25" t="s">
        <v>13238</v>
      </c>
      <c r="N1529" s="47" t="s">
        <v>20293</v>
      </c>
      <c r="O1529" s="26" t="s">
        <v>13239</v>
      </c>
      <c r="P1529" s="26" t="s">
        <v>13240</v>
      </c>
      <c r="Q1529" s="57" t="s">
        <v>24</v>
      </c>
      <c r="R1529" s="57" t="s">
        <v>33</v>
      </c>
      <c r="S1529" s="57" t="s">
        <v>33</v>
      </c>
      <c r="T1529" s="27"/>
      <c r="U1529" s="27">
        <v>3.0000000000000001E-3</v>
      </c>
      <c r="V1529" s="44">
        <v>17.323181818181801</v>
      </c>
      <c r="W1529" s="44">
        <v>15.923999545454542</v>
      </c>
      <c r="X1529" s="44" t="s">
        <v>17783</v>
      </c>
      <c r="Y1529" s="29">
        <v>0.03</v>
      </c>
      <c r="Z1529" s="20" t="s">
        <v>5785</v>
      </c>
      <c r="AA1529" s="23" t="s">
        <v>5774</v>
      </c>
      <c r="AB1529" s="23" t="s">
        <v>18814</v>
      </c>
      <c r="AC1529" s="24" t="s">
        <v>742</v>
      </c>
      <c r="AD1529" s="24" t="s">
        <v>742</v>
      </c>
      <c r="AE1529" s="20" t="s">
        <v>19248</v>
      </c>
      <c r="AF1529" s="24" t="s">
        <v>5821</v>
      </c>
      <c r="AG1529" s="25" t="s">
        <v>5766</v>
      </c>
      <c r="AH1529" s="39" t="e">
        <v>#N/A</v>
      </c>
      <c r="AI1529" s="26" t="s">
        <v>13241</v>
      </c>
      <c r="AJ1529" s="26" t="s">
        <v>13242</v>
      </c>
      <c r="AK1529" s="25" t="s">
        <v>5498</v>
      </c>
      <c r="AL1529" s="47">
        <v>673</v>
      </c>
      <c r="AM1529" s="47">
        <v>1031</v>
      </c>
      <c r="AN1529" s="22" t="s">
        <v>5797</v>
      </c>
    </row>
    <row r="1530" spans="1:40" x14ac:dyDescent="0.3">
      <c r="A1530" s="12" t="s">
        <v>33</v>
      </c>
      <c r="B1530" s="50" t="s">
        <v>13244</v>
      </c>
      <c r="C1530" s="10" t="s">
        <v>13243</v>
      </c>
      <c r="D1530" s="12" t="s">
        <v>441</v>
      </c>
      <c r="E1530" s="52" t="e">
        <v>#N/A</v>
      </c>
      <c r="F1530" s="12" t="s">
        <v>64</v>
      </c>
      <c r="G1530" s="52" t="e">
        <v>#N/A</v>
      </c>
      <c r="H1530" s="12" t="s">
        <v>17774</v>
      </c>
      <c r="I1530" s="12" t="s">
        <v>32</v>
      </c>
      <c r="J1530" s="25" t="s">
        <v>25</v>
      </c>
      <c r="K1530" s="47" t="e">
        <v>#N/A</v>
      </c>
      <c r="L1530" s="25" t="s">
        <v>5791</v>
      </c>
      <c r="M1530" s="25" t="s">
        <v>13245</v>
      </c>
      <c r="N1530" s="47" t="s">
        <v>20294</v>
      </c>
      <c r="O1530" s="26" t="s">
        <v>13246</v>
      </c>
      <c r="P1530" s="26" t="s">
        <v>13247</v>
      </c>
      <c r="Q1530" s="57" t="s">
        <v>24</v>
      </c>
      <c r="R1530" s="57" t="s">
        <v>33</v>
      </c>
      <c r="S1530" s="57" t="s">
        <v>33</v>
      </c>
      <c r="T1530" s="27"/>
      <c r="U1530" s="27">
        <v>3.0000000000000001E-3</v>
      </c>
      <c r="V1530" s="44">
        <v>17.7902272727273</v>
      </c>
      <c r="W1530" s="44">
        <v>16.447364499999996</v>
      </c>
      <c r="X1530" s="44" t="s">
        <v>17783</v>
      </c>
      <c r="Y1530" s="29">
        <v>0.03</v>
      </c>
      <c r="Z1530" s="20" t="s">
        <v>5785</v>
      </c>
      <c r="AA1530" s="23" t="s">
        <v>5774</v>
      </c>
      <c r="AB1530" s="23" t="s">
        <v>18814</v>
      </c>
      <c r="AC1530" s="24" t="s">
        <v>742</v>
      </c>
      <c r="AD1530" s="24" t="s">
        <v>742</v>
      </c>
      <c r="AE1530" s="20" t="s">
        <v>19248</v>
      </c>
      <c r="AF1530" s="24" t="s">
        <v>5821</v>
      </c>
      <c r="AG1530" s="25" t="s">
        <v>5766</v>
      </c>
      <c r="AH1530" s="39" t="e">
        <v>#N/A</v>
      </c>
      <c r="AI1530" s="26" t="s">
        <v>13248</v>
      </c>
      <c r="AJ1530" s="26" t="s">
        <v>13249</v>
      </c>
      <c r="AK1530" s="25" t="s">
        <v>18728</v>
      </c>
      <c r="AL1530" s="47">
        <v>675</v>
      </c>
      <c r="AM1530" s="47">
        <v>1032</v>
      </c>
      <c r="AN1530" s="22" t="s">
        <v>5797</v>
      </c>
    </row>
    <row r="1531" spans="1:40" x14ac:dyDescent="0.3">
      <c r="A1531" s="12" t="s">
        <v>33</v>
      </c>
      <c r="B1531" s="51" t="s">
        <v>13251</v>
      </c>
      <c r="C1531" s="9" t="s">
        <v>13250</v>
      </c>
      <c r="D1531" s="12" t="s">
        <v>441</v>
      </c>
      <c r="E1531" s="52" t="e">
        <v>#N/A</v>
      </c>
      <c r="F1531" s="12" t="s">
        <v>64</v>
      </c>
      <c r="G1531" s="52" t="e">
        <v>#N/A</v>
      </c>
      <c r="H1531" s="12" t="s">
        <v>17774</v>
      </c>
      <c r="I1531" s="12" t="s">
        <v>32</v>
      </c>
      <c r="J1531" s="25" t="s">
        <v>25</v>
      </c>
      <c r="K1531" s="47" t="e">
        <v>#N/A</v>
      </c>
      <c r="L1531" s="12" t="s">
        <v>5791</v>
      </c>
      <c r="M1531" s="12" t="s">
        <v>13252</v>
      </c>
      <c r="N1531" s="12"/>
      <c r="O1531" s="13" t="s">
        <v>13253</v>
      </c>
      <c r="P1531" s="13" t="s">
        <v>13254</v>
      </c>
      <c r="Q1531" s="57" t="s">
        <v>24</v>
      </c>
      <c r="R1531" s="57" t="s">
        <v>33</v>
      </c>
      <c r="S1531" s="57" t="s">
        <v>24</v>
      </c>
      <c r="T1531" s="14"/>
      <c r="U1531" s="14">
        <v>3.0000000000000001E-3</v>
      </c>
      <c r="V1531" s="44">
        <v>22.888136363636399</v>
      </c>
      <c r="W1531" s="44">
        <v>20.025470454545459</v>
      </c>
      <c r="X1531" s="44" t="s">
        <v>17787</v>
      </c>
      <c r="Y1531" s="18">
        <v>0.02</v>
      </c>
      <c r="Z1531" s="11" t="s">
        <v>5773</v>
      </c>
      <c r="AA1531" s="21" t="s">
        <v>5774</v>
      </c>
      <c r="AB1531" s="23" t="s">
        <v>18811</v>
      </c>
      <c r="AC1531" s="16" t="s">
        <v>742</v>
      </c>
      <c r="AD1531" s="16" t="s">
        <v>742</v>
      </c>
      <c r="AE1531" s="20" t="s">
        <v>19248</v>
      </c>
      <c r="AF1531" s="16" t="s">
        <v>5821</v>
      </c>
      <c r="AG1531" s="12" t="s">
        <v>5766</v>
      </c>
      <c r="AH1531" s="39" t="e">
        <v>#N/A</v>
      </c>
      <c r="AI1531" s="13" t="s">
        <v>13255</v>
      </c>
      <c r="AJ1531" s="13" t="s">
        <v>13256</v>
      </c>
      <c r="AK1531" s="12" t="s">
        <v>18729</v>
      </c>
      <c r="AL1531" s="47">
        <v>675</v>
      </c>
      <c r="AM1531" s="47">
        <v>1033</v>
      </c>
      <c r="AN1531" s="22" t="s">
        <v>5797</v>
      </c>
    </row>
    <row r="1532" spans="1:40" x14ac:dyDescent="0.3">
      <c r="A1532" s="12" t="s">
        <v>33</v>
      </c>
      <c r="B1532" s="51" t="s">
        <v>13258</v>
      </c>
      <c r="C1532" s="9" t="s">
        <v>13257</v>
      </c>
      <c r="D1532" s="12" t="s">
        <v>345</v>
      </c>
      <c r="E1532" s="52" t="e">
        <v>#N/A</v>
      </c>
      <c r="F1532" s="12" t="s">
        <v>64</v>
      </c>
      <c r="G1532" s="52" t="e">
        <v>#N/A</v>
      </c>
      <c r="H1532" s="12" t="s">
        <v>17774</v>
      </c>
      <c r="I1532" s="12" t="s">
        <v>32</v>
      </c>
      <c r="J1532" s="25" t="s">
        <v>25</v>
      </c>
      <c r="K1532" s="47" t="e">
        <v>#N/A</v>
      </c>
      <c r="L1532" s="12" t="s">
        <v>5791</v>
      </c>
      <c r="M1532" s="12" t="s">
        <v>13259</v>
      </c>
      <c r="N1532" s="12"/>
      <c r="O1532" s="13" t="s">
        <v>13260</v>
      </c>
      <c r="P1532" s="13" t="s">
        <v>13261</v>
      </c>
      <c r="Q1532" s="57" t="s">
        <v>24</v>
      </c>
      <c r="R1532" s="57" t="s">
        <v>33</v>
      </c>
      <c r="S1532" s="57" t="s">
        <v>24</v>
      </c>
      <c r="T1532" s="14"/>
      <c r="U1532" s="14">
        <v>3.0000000000000001E-3</v>
      </c>
      <c r="V1532" s="44">
        <v>35.572454545454498</v>
      </c>
      <c r="W1532" s="44">
        <v>32.209100500000005</v>
      </c>
      <c r="X1532" s="44" t="s">
        <v>17787</v>
      </c>
      <c r="Y1532" s="18">
        <v>0.02</v>
      </c>
      <c r="Z1532" s="11" t="s">
        <v>5773</v>
      </c>
      <c r="AA1532" s="21" t="s">
        <v>5774</v>
      </c>
      <c r="AB1532" s="23" t="s">
        <v>18811</v>
      </c>
      <c r="AC1532" s="16" t="s">
        <v>742</v>
      </c>
      <c r="AD1532" s="16" t="s">
        <v>742</v>
      </c>
      <c r="AE1532" s="20" t="s">
        <v>19248</v>
      </c>
      <c r="AF1532" s="16" t="s">
        <v>5821</v>
      </c>
      <c r="AG1532" s="12" t="s">
        <v>5766</v>
      </c>
      <c r="AH1532" s="39" t="e">
        <v>#N/A</v>
      </c>
      <c r="AI1532" s="13" t="s">
        <v>13262</v>
      </c>
      <c r="AJ1532" s="13" t="s">
        <v>13263</v>
      </c>
      <c r="AK1532" s="12" t="s">
        <v>13264</v>
      </c>
      <c r="AL1532" s="47">
        <v>676</v>
      </c>
      <c r="AM1532" s="47">
        <v>1035</v>
      </c>
      <c r="AN1532" s="22" t="s">
        <v>5797</v>
      </c>
    </row>
    <row r="1533" spans="1:40" x14ac:dyDescent="0.3">
      <c r="A1533" s="12" t="s">
        <v>33</v>
      </c>
      <c r="B1533" s="50" t="s">
        <v>13266</v>
      </c>
      <c r="C1533" s="10" t="s">
        <v>13265</v>
      </c>
      <c r="D1533" s="12" t="s">
        <v>345</v>
      </c>
      <c r="E1533" s="52" t="e">
        <v>#N/A</v>
      </c>
      <c r="F1533" s="12" t="s">
        <v>64</v>
      </c>
      <c r="G1533" s="52" t="e">
        <v>#N/A</v>
      </c>
      <c r="H1533" s="12" t="s">
        <v>17774</v>
      </c>
      <c r="I1533" s="12" t="s">
        <v>32</v>
      </c>
      <c r="J1533" s="25" t="s">
        <v>25</v>
      </c>
      <c r="K1533" s="47" t="e">
        <v>#N/A</v>
      </c>
      <c r="L1533" s="25" t="s">
        <v>5791</v>
      </c>
      <c r="M1533" s="25" t="s">
        <v>13267</v>
      </c>
      <c r="N1533" s="47" t="s">
        <v>20295</v>
      </c>
      <c r="O1533" s="26" t="s">
        <v>13268</v>
      </c>
      <c r="P1533" s="26" t="s">
        <v>13269</v>
      </c>
      <c r="Q1533" s="57" t="s">
        <v>24</v>
      </c>
      <c r="R1533" s="57" t="s">
        <v>33</v>
      </c>
      <c r="S1533" s="57" t="s">
        <v>33</v>
      </c>
      <c r="T1533" s="27"/>
      <c r="U1533" s="27">
        <v>3.0000000000000001E-3</v>
      </c>
      <c r="V1533" s="44">
        <v>20.858545454545499</v>
      </c>
      <c r="W1533" s="44">
        <v>19.781985045454544</v>
      </c>
      <c r="X1533" s="44" t="s">
        <v>17785</v>
      </c>
      <c r="Y1533" s="29">
        <v>0.03</v>
      </c>
      <c r="Z1533" s="20" t="s">
        <v>5785</v>
      </c>
      <c r="AA1533" s="23" t="s">
        <v>5774</v>
      </c>
      <c r="AB1533" s="23" t="s">
        <v>18814</v>
      </c>
      <c r="AC1533" s="24" t="s">
        <v>742</v>
      </c>
      <c r="AD1533" s="24" t="s">
        <v>742</v>
      </c>
      <c r="AE1533" s="20" t="s">
        <v>19248</v>
      </c>
      <c r="AF1533" s="24" t="s">
        <v>5821</v>
      </c>
      <c r="AG1533" s="25" t="s">
        <v>5766</v>
      </c>
      <c r="AH1533" s="39" t="e">
        <v>#N/A</v>
      </c>
      <c r="AI1533" s="26" t="s">
        <v>13270</v>
      </c>
      <c r="AJ1533" s="26" t="s">
        <v>13271</v>
      </c>
      <c r="AK1533" s="25" t="s">
        <v>13264</v>
      </c>
      <c r="AL1533" s="47">
        <v>676</v>
      </c>
      <c r="AM1533" s="47">
        <v>1035</v>
      </c>
      <c r="AN1533" s="22" t="s">
        <v>5797</v>
      </c>
    </row>
    <row r="1534" spans="1:40" x14ac:dyDescent="0.3">
      <c r="A1534" s="12" t="s">
        <v>33</v>
      </c>
      <c r="B1534" s="51" t="s">
        <v>13273</v>
      </c>
      <c r="C1534" s="9" t="s">
        <v>13272</v>
      </c>
      <c r="D1534" s="12" t="s">
        <v>236</v>
      </c>
      <c r="E1534" s="52" t="e">
        <v>#N/A</v>
      </c>
      <c r="F1534" s="12" t="s">
        <v>64</v>
      </c>
      <c r="G1534" s="52" t="e">
        <v>#N/A</v>
      </c>
      <c r="H1534" s="12" t="s">
        <v>17774</v>
      </c>
      <c r="I1534" s="12" t="s">
        <v>32</v>
      </c>
      <c r="J1534" s="25" t="s">
        <v>25</v>
      </c>
      <c r="K1534" s="47" t="e">
        <v>#N/A</v>
      </c>
      <c r="L1534" s="12" t="s">
        <v>5791</v>
      </c>
      <c r="M1534" s="12" t="s">
        <v>13274</v>
      </c>
      <c r="N1534" s="12"/>
      <c r="O1534" s="13" t="s">
        <v>13275</v>
      </c>
      <c r="P1534" s="13" t="s">
        <v>13276</v>
      </c>
      <c r="Q1534" s="57" t="s">
        <v>24</v>
      </c>
      <c r="R1534" s="57" t="s">
        <v>33</v>
      </c>
      <c r="S1534" s="57" t="s">
        <v>24</v>
      </c>
      <c r="T1534" s="14"/>
      <c r="U1534" s="14">
        <v>3.0000000000000001E-3</v>
      </c>
      <c r="V1534" s="44">
        <v>34.190636363636401</v>
      </c>
      <c r="W1534" s="44">
        <v>32.345048181818179</v>
      </c>
      <c r="X1534" s="44" t="s">
        <v>17787</v>
      </c>
      <c r="Y1534" s="18">
        <v>0.02</v>
      </c>
      <c r="Z1534" s="11" t="s">
        <v>5773</v>
      </c>
      <c r="AA1534" s="21" t="s">
        <v>5774</v>
      </c>
      <c r="AB1534" s="23" t="s">
        <v>18811</v>
      </c>
      <c r="AC1534" s="16" t="s">
        <v>742</v>
      </c>
      <c r="AD1534" s="16" t="s">
        <v>742</v>
      </c>
      <c r="AE1534" s="20" t="s">
        <v>19248</v>
      </c>
      <c r="AF1534" s="16" t="s">
        <v>5821</v>
      </c>
      <c r="AG1534" s="12" t="s">
        <v>5766</v>
      </c>
      <c r="AH1534" s="39" t="e">
        <v>#N/A</v>
      </c>
      <c r="AI1534" s="13" t="s">
        <v>13277</v>
      </c>
      <c r="AJ1534" s="13" t="s">
        <v>13278</v>
      </c>
      <c r="AK1534" s="12" t="s">
        <v>13279</v>
      </c>
      <c r="AL1534" s="47">
        <v>677</v>
      </c>
      <c r="AM1534" s="47">
        <v>1036</v>
      </c>
      <c r="AN1534" s="22" t="s">
        <v>5797</v>
      </c>
    </row>
    <row r="1535" spans="1:40" x14ac:dyDescent="0.3">
      <c r="A1535" s="12" t="s">
        <v>33</v>
      </c>
      <c r="B1535" s="50" t="s">
        <v>13281</v>
      </c>
      <c r="C1535" s="10" t="s">
        <v>13280</v>
      </c>
      <c r="D1535" s="12" t="s">
        <v>236</v>
      </c>
      <c r="E1535" s="52" t="e">
        <v>#N/A</v>
      </c>
      <c r="F1535" s="12" t="s">
        <v>64</v>
      </c>
      <c r="G1535" s="52" t="e">
        <v>#N/A</v>
      </c>
      <c r="H1535" s="12" t="s">
        <v>17774</v>
      </c>
      <c r="I1535" s="12" t="s">
        <v>32</v>
      </c>
      <c r="J1535" s="25" t="s">
        <v>25</v>
      </c>
      <c r="K1535" s="47" t="e">
        <v>#N/A</v>
      </c>
      <c r="L1535" s="25" t="s">
        <v>5791</v>
      </c>
      <c r="M1535" s="25" t="s">
        <v>13282</v>
      </c>
      <c r="N1535" s="47" t="s">
        <v>20296</v>
      </c>
      <c r="O1535" s="26" t="s">
        <v>13283</v>
      </c>
      <c r="P1535" s="26" t="s">
        <v>13284</v>
      </c>
      <c r="Q1535" s="57" t="s">
        <v>24</v>
      </c>
      <c r="R1535" s="57" t="s">
        <v>33</v>
      </c>
      <c r="S1535" s="57" t="s">
        <v>33</v>
      </c>
      <c r="T1535" s="27"/>
      <c r="U1535" s="27">
        <v>3.0000000000000001E-3</v>
      </c>
      <c r="V1535" s="44">
        <v>16.438681818181799</v>
      </c>
      <c r="W1535" s="44">
        <v>15.880436545454547</v>
      </c>
      <c r="X1535" s="44" t="s">
        <v>17788</v>
      </c>
      <c r="Y1535" s="29">
        <v>0.03</v>
      </c>
      <c r="Z1535" s="20" t="s">
        <v>5785</v>
      </c>
      <c r="AA1535" s="23" t="s">
        <v>5774</v>
      </c>
      <c r="AB1535" s="23" t="s">
        <v>18814</v>
      </c>
      <c r="AC1535" s="24" t="s">
        <v>742</v>
      </c>
      <c r="AD1535" s="24" t="s">
        <v>742</v>
      </c>
      <c r="AE1535" s="20" t="s">
        <v>19248</v>
      </c>
      <c r="AF1535" s="24" t="s">
        <v>5821</v>
      </c>
      <c r="AG1535" s="25" t="s">
        <v>5766</v>
      </c>
      <c r="AH1535" s="39" t="e">
        <v>#N/A</v>
      </c>
      <c r="AI1535" s="26" t="s">
        <v>13285</v>
      </c>
      <c r="AJ1535" s="26" t="s">
        <v>13286</v>
      </c>
      <c r="AK1535" s="25" t="s">
        <v>13279</v>
      </c>
      <c r="AL1535" s="47">
        <v>677</v>
      </c>
      <c r="AM1535" s="47">
        <v>1036</v>
      </c>
      <c r="AN1535" s="22" t="s">
        <v>5797</v>
      </c>
    </row>
    <row r="1536" spans="1:40" x14ac:dyDescent="0.3">
      <c r="A1536" s="12" t="s">
        <v>33</v>
      </c>
      <c r="B1536" s="50" t="s">
        <v>13288</v>
      </c>
      <c r="C1536" s="10" t="s">
        <v>13287</v>
      </c>
      <c r="D1536" s="12" t="s">
        <v>2058</v>
      </c>
      <c r="E1536" s="52" t="e">
        <v>#N/A</v>
      </c>
      <c r="F1536" s="12" t="s">
        <v>64</v>
      </c>
      <c r="G1536" s="52" t="e">
        <v>#N/A</v>
      </c>
      <c r="H1536" s="12" t="s">
        <v>17774</v>
      </c>
      <c r="I1536" s="12" t="s">
        <v>32</v>
      </c>
      <c r="J1536" s="25" t="s">
        <v>25</v>
      </c>
      <c r="K1536" s="47" t="e">
        <v>#N/A</v>
      </c>
      <c r="L1536" s="25" t="s">
        <v>5791</v>
      </c>
      <c r="M1536" s="25" t="s">
        <v>13289</v>
      </c>
      <c r="N1536" s="47" t="s">
        <v>20297</v>
      </c>
      <c r="O1536" s="26" t="s">
        <v>13290</v>
      </c>
      <c r="P1536" s="26" t="s">
        <v>13291</v>
      </c>
      <c r="Q1536" s="57" t="s">
        <v>24</v>
      </c>
      <c r="R1536" s="57" t="s">
        <v>33</v>
      </c>
      <c r="S1536" s="57" t="s">
        <v>33</v>
      </c>
      <c r="T1536" s="27"/>
      <c r="U1536" s="27">
        <v>3.0000000000000001E-3</v>
      </c>
      <c r="V1536" s="44">
        <v>19.263090909090899</v>
      </c>
      <c r="W1536" s="44">
        <v>18.708499318181815</v>
      </c>
      <c r="X1536" s="44" t="s">
        <v>17791</v>
      </c>
      <c r="Y1536" s="29">
        <v>0.03</v>
      </c>
      <c r="Z1536" s="20" t="s">
        <v>5785</v>
      </c>
      <c r="AA1536" s="23" t="s">
        <v>5774</v>
      </c>
      <c r="AB1536" s="23" t="s">
        <v>18814</v>
      </c>
      <c r="AC1536" s="24" t="s">
        <v>742</v>
      </c>
      <c r="AD1536" s="24" t="s">
        <v>742</v>
      </c>
      <c r="AE1536" s="20" t="s">
        <v>19248</v>
      </c>
      <c r="AF1536" s="24" t="s">
        <v>5821</v>
      </c>
      <c r="AG1536" s="25" t="s">
        <v>5766</v>
      </c>
      <c r="AH1536" s="39" t="e">
        <v>#N/A</v>
      </c>
      <c r="AI1536" s="26" t="s">
        <v>13292</v>
      </c>
      <c r="AJ1536" s="26" t="s">
        <v>13293</v>
      </c>
      <c r="AK1536" s="25" t="s">
        <v>18730</v>
      </c>
      <c r="AL1536" s="47">
        <v>678</v>
      </c>
      <c r="AM1536" s="47">
        <v>1037</v>
      </c>
      <c r="AN1536" s="22" t="s">
        <v>5797</v>
      </c>
    </row>
    <row r="1537" spans="1:40" x14ac:dyDescent="0.3">
      <c r="A1537" s="12" t="s">
        <v>33</v>
      </c>
      <c r="B1537" s="50" t="s">
        <v>13295</v>
      </c>
      <c r="C1537" s="10" t="s">
        <v>13294</v>
      </c>
      <c r="D1537" s="12" t="s">
        <v>2058</v>
      </c>
      <c r="E1537" s="52" t="e">
        <v>#N/A</v>
      </c>
      <c r="F1537" s="12" t="s">
        <v>64</v>
      </c>
      <c r="G1537" s="52" t="e">
        <v>#N/A</v>
      </c>
      <c r="H1537" s="12" t="s">
        <v>17774</v>
      </c>
      <c r="I1537" s="12" t="s">
        <v>32</v>
      </c>
      <c r="J1537" s="25" t="s">
        <v>25</v>
      </c>
      <c r="K1537" s="47" t="e">
        <v>#N/A</v>
      </c>
      <c r="L1537" s="25" t="s">
        <v>5791</v>
      </c>
      <c r="M1537" s="25" t="s">
        <v>13296</v>
      </c>
      <c r="N1537" s="25"/>
      <c r="O1537" s="26" t="s">
        <v>13297</v>
      </c>
      <c r="P1537" s="26" t="s">
        <v>13298</v>
      </c>
      <c r="Q1537" s="57" t="s">
        <v>24</v>
      </c>
      <c r="R1537" s="57" t="s">
        <v>33</v>
      </c>
      <c r="S1537" s="57" t="s">
        <v>24</v>
      </c>
      <c r="T1537" s="27"/>
      <c r="U1537" s="27">
        <v>3.0000000000000001E-3</v>
      </c>
      <c r="V1537" s="44">
        <v>23.755045454545499</v>
      </c>
      <c r="W1537" s="44">
        <v>22.793440045454545</v>
      </c>
      <c r="X1537" s="44" t="s">
        <v>17781</v>
      </c>
      <c r="Y1537" s="29">
        <v>0.03</v>
      </c>
      <c r="Z1537" s="20" t="s">
        <v>5773</v>
      </c>
      <c r="AA1537" s="23" t="s">
        <v>5774</v>
      </c>
      <c r="AB1537" s="23" t="s">
        <v>18811</v>
      </c>
      <c r="AC1537" s="24" t="s">
        <v>742</v>
      </c>
      <c r="AD1537" s="24" t="s">
        <v>742</v>
      </c>
      <c r="AE1537" s="20" t="s">
        <v>19248</v>
      </c>
      <c r="AF1537" s="24" t="s">
        <v>5821</v>
      </c>
      <c r="AG1537" s="25" t="s">
        <v>5766</v>
      </c>
      <c r="AH1537" s="39" t="e">
        <v>#N/A</v>
      </c>
      <c r="AI1537" s="26" t="s">
        <v>13299</v>
      </c>
      <c r="AJ1537" s="26" t="s">
        <v>13300</v>
      </c>
      <c r="AK1537" s="25" t="s">
        <v>18730</v>
      </c>
      <c r="AL1537" s="47">
        <v>678</v>
      </c>
      <c r="AM1537" s="47">
        <v>1037</v>
      </c>
      <c r="AN1537" s="22" t="s">
        <v>5797</v>
      </c>
    </row>
    <row r="1538" spans="1:40" x14ac:dyDescent="0.3">
      <c r="A1538" s="12" t="s">
        <v>33</v>
      </c>
      <c r="B1538" s="50" t="s">
        <v>13302</v>
      </c>
      <c r="C1538" s="10" t="s">
        <v>13301</v>
      </c>
      <c r="D1538" s="12" t="s">
        <v>1</v>
      </c>
      <c r="E1538" s="52" t="e">
        <v>#N/A</v>
      </c>
      <c r="F1538" s="12" t="s">
        <v>64</v>
      </c>
      <c r="G1538" s="52" t="e">
        <v>#N/A</v>
      </c>
      <c r="H1538" s="12" t="s">
        <v>17774</v>
      </c>
      <c r="I1538" s="12" t="s">
        <v>32</v>
      </c>
      <c r="J1538" s="25" t="s">
        <v>25</v>
      </c>
      <c r="K1538" s="47" t="e">
        <v>#N/A</v>
      </c>
      <c r="L1538" s="25" t="s">
        <v>5791</v>
      </c>
      <c r="M1538" s="25" t="s">
        <v>13303</v>
      </c>
      <c r="N1538" s="47" t="s">
        <v>2024</v>
      </c>
      <c r="O1538" s="26" t="s">
        <v>13304</v>
      </c>
      <c r="P1538" s="26" t="s">
        <v>13305</v>
      </c>
      <c r="Q1538" s="57" t="s">
        <v>24</v>
      </c>
      <c r="R1538" s="57" t="s">
        <v>33</v>
      </c>
      <c r="S1538" s="57" t="s">
        <v>33</v>
      </c>
      <c r="T1538" s="27"/>
      <c r="U1538" s="27">
        <v>3.0000000000000001E-3</v>
      </c>
      <c r="V1538" s="44">
        <v>16.576318181818198</v>
      </c>
      <c r="W1538" s="44">
        <v>15.434392772727271</v>
      </c>
      <c r="X1538" s="44" t="s">
        <v>17783</v>
      </c>
      <c r="Y1538" s="29">
        <v>0.03</v>
      </c>
      <c r="Z1538" s="20" t="s">
        <v>5785</v>
      </c>
      <c r="AA1538" s="23" t="s">
        <v>5774</v>
      </c>
      <c r="AB1538" s="23" t="s">
        <v>18814</v>
      </c>
      <c r="AC1538" s="24" t="s">
        <v>742</v>
      </c>
      <c r="AD1538" s="24" t="s">
        <v>742</v>
      </c>
      <c r="AE1538" s="20" t="s">
        <v>19248</v>
      </c>
      <c r="AF1538" s="24" t="s">
        <v>5821</v>
      </c>
      <c r="AG1538" s="25" t="s">
        <v>5766</v>
      </c>
      <c r="AH1538" s="39" t="e">
        <v>#N/A</v>
      </c>
      <c r="AI1538" s="26" t="s">
        <v>13306</v>
      </c>
      <c r="AJ1538" s="26" t="s">
        <v>13307</v>
      </c>
      <c r="AK1538" s="25" t="s">
        <v>18731</v>
      </c>
      <c r="AL1538" s="47">
        <v>679</v>
      </c>
      <c r="AM1538" s="47">
        <v>1038</v>
      </c>
      <c r="AN1538" s="22" t="s">
        <v>5797</v>
      </c>
    </row>
    <row r="1539" spans="1:40" x14ac:dyDescent="0.3">
      <c r="A1539" s="12" t="s">
        <v>33</v>
      </c>
      <c r="B1539" s="51" t="s">
        <v>13309</v>
      </c>
      <c r="C1539" s="9" t="s">
        <v>13308</v>
      </c>
      <c r="D1539" s="12" t="s">
        <v>1</v>
      </c>
      <c r="E1539" s="52" t="e">
        <v>#N/A</v>
      </c>
      <c r="F1539" s="12" t="s">
        <v>64</v>
      </c>
      <c r="G1539" s="52" t="e">
        <v>#N/A</v>
      </c>
      <c r="H1539" s="12" t="s">
        <v>17774</v>
      </c>
      <c r="I1539" s="12" t="s">
        <v>32</v>
      </c>
      <c r="J1539" s="25" t="s">
        <v>25</v>
      </c>
      <c r="K1539" s="47" t="e">
        <v>#N/A</v>
      </c>
      <c r="L1539" s="12" t="s">
        <v>5791</v>
      </c>
      <c r="M1539" s="12" t="s">
        <v>13310</v>
      </c>
      <c r="N1539" s="12"/>
      <c r="O1539" s="13" t="s">
        <v>13311</v>
      </c>
      <c r="P1539" s="13" t="s">
        <v>13312</v>
      </c>
      <c r="Q1539" s="57" t="s">
        <v>24</v>
      </c>
      <c r="R1539" s="57" t="s">
        <v>33</v>
      </c>
      <c r="S1539" s="57" t="s">
        <v>24</v>
      </c>
      <c r="T1539" s="14"/>
      <c r="U1539" s="14">
        <v>3.0000000000000001E-3</v>
      </c>
      <c r="V1539" s="44">
        <v>34.134</v>
      </c>
      <c r="W1539" s="44">
        <v>32.063863590909087</v>
      </c>
      <c r="X1539" s="44" t="s">
        <v>17787</v>
      </c>
      <c r="Y1539" s="18">
        <v>0.02</v>
      </c>
      <c r="Z1539" s="11" t="s">
        <v>5773</v>
      </c>
      <c r="AA1539" s="21" t="s">
        <v>5774</v>
      </c>
      <c r="AB1539" s="23" t="s">
        <v>18811</v>
      </c>
      <c r="AC1539" s="16" t="s">
        <v>742</v>
      </c>
      <c r="AD1539" s="16" t="s">
        <v>742</v>
      </c>
      <c r="AE1539" s="20" t="s">
        <v>19248</v>
      </c>
      <c r="AF1539" s="16" t="s">
        <v>5821</v>
      </c>
      <c r="AG1539" s="12" t="s">
        <v>5766</v>
      </c>
      <c r="AH1539" s="39" t="e">
        <v>#N/A</v>
      </c>
      <c r="AI1539" s="13" t="s">
        <v>13313</v>
      </c>
      <c r="AJ1539" s="13" t="s">
        <v>13314</v>
      </c>
      <c r="AK1539" s="12" t="s">
        <v>18731</v>
      </c>
      <c r="AL1539" s="47">
        <v>679</v>
      </c>
      <c r="AM1539" s="47">
        <v>1038</v>
      </c>
      <c r="AN1539" s="22" t="s">
        <v>5797</v>
      </c>
    </row>
    <row r="1540" spans="1:40" x14ac:dyDescent="0.3">
      <c r="A1540" s="12" t="s">
        <v>33</v>
      </c>
      <c r="B1540" s="51" t="s">
        <v>13316</v>
      </c>
      <c r="C1540" s="9" t="s">
        <v>13315</v>
      </c>
      <c r="D1540" s="12" t="s">
        <v>1697</v>
      </c>
      <c r="E1540" s="52" t="e">
        <v>#N/A</v>
      </c>
      <c r="F1540" s="12" t="s">
        <v>64</v>
      </c>
      <c r="G1540" s="52" t="e">
        <v>#N/A</v>
      </c>
      <c r="H1540" s="12" t="s">
        <v>17774</v>
      </c>
      <c r="I1540" s="12" t="s">
        <v>32</v>
      </c>
      <c r="J1540" s="25" t="s">
        <v>25</v>
      </c>
      <c r="K1540" s="47" t="e">
        <v>#N/A</v>
      </c>
      <c r="L1540" s="12" t="s">
        <v>5791</v>
      </c>
      <c r="M1540" s="12" t="s">
        <v>13317</v>
      </c>
      <c r="N1540" s="12"/>
      <c r="O1540" s="13" t="s">
        <v>13318</v>
      </c>
      <c r="P1540" s="13" t="s">
        <v>13319</v>
      </c>
      <c r="Q1540" s="57" t="s">
        <v>24</v>
      </c>
      <c r="R1540" s="57" t="s">
        <v>33</v>
      </c>
      <c r="S1540" s="57" t="s">
        <v>24</v>
      </c>
      <c r="T1540" s="14"/>
      <c r="U1540" s="14">
        <v>3.0000000000000001E-3</v>
      </c>
      <c r="V1540" s="44">
        <v>34.530636363636397</v>
      </c>
      <c r="W1540" s="44">
        <v>32.468880681818185</v>
      </c>
      <c r="X1540" s="44" t="s">
        <v>17787</v>
      </c>
      <c r="Y1540" s="18">
        <v>0.02</v>
      </c>
      <c r="Z1540" s="11" t="s">
        <v>5773</v>
      </c>
      <c r="AA1540" s="21" t="s">
        <v>5774</v>
      </c>
      <c r="AB1540" s="23" t="s">
        <v>18811</v>
      </c>
      <c r="AC1540" s="16" t="s">
        <v>742</v>
      </c>
      <c r="AD1540" s="16" t="s">
        <v>742</v>
      </c>
      <c r="AE1540" s="20" t="s">
        <v>19248</v>
      </c>
      <c r="AF1540" s="16" t="s">
        <v>5821</v>
      </c>
      <c r="AG1540" s="12" t="s">
        <v>5766</v>
      </c>
      <c r="AH1540" s="39" t="e">
        <v>#N/A</v>
      </c>
      <c r="AI1540" s="13" t="s">
        <v>13320</v>
      </c>
      <c r="AJ1540" s="13" t="s">
        <v>13321</v>
      </c>
      <c r="AK1540" s="12" t="s">
        <v>13322</v>
      </c>
      <c r="AL1540" s="47">
        <v>680</v>
      </c>
      <c r="AM1540" s="47">
        <v>1058</v>
      </c>
      <c r="AN1540" s="22" t="s">
        <v>5797</v>
      </c>
    </row>
    <row r="1541" spans="1:40" x14ac:dyDescent="0.3">
      <c r="A1541" s="12" t="s">
        <v>33</v>
      </c>
      <c r="B1541" s="50" t="s">
        <v>13324</v>
      </c>
      <c r="C1541" s="10" t="s">
        <v>13323</v>
      </c>
      <c r="D1541" s="12" t="s">
        <v>1697</v>
      </c>
      <c r="E1541" s="52" t="e">
        <v>#N/A</v>
      </c>
      <c r="F1541" s="12" t="s">
        <v>64</v>
      </c>
      <c r="G1541" s="52" t="e">
        <v>#N/A</v>
      </c>
      <c r="H1541" s="12" t="s">
        <v>17774</v>
      </c>
      <c r="I1541" s="12" t="s">
        <v>32</v>
      </c>
      <c r="J1541" s="25" t="s">
        <v>25</v>
      </c>
      <c r="K1541" s="47" t="e">
        <v>#N/A</v>
      </c>
      <c r="L1541" s="25" t="s">
        <v>5791</v>
      </c>
      <c r="M1541" s="25" t="s">
        <v>13325</v>
      </c>
      <c r="N1541" s="47" t="s">
        <v>20298</v>
      </c>
      <c r="O1541" s="26" t="s">
        <v>13326</v>
      </c>
      <c r="P1541" s="26" t="s">
        <v>13327</v>
      </c>
      <c r="Q1541" s="57" t="s">
        <v>24</v>
      </c>
      <c r="R1541" s="57" t="s">
        <v>33</v>
      </c>
      <c r="S1541" s="57" t="s">
        <v>33</v>
      </c>
      <c r="T1541" s="27"/>
      <c r="U1541" s="27">
        <v>3.0000000000000001E-3</v>
      </c>
      <c r="V1541" s="44">
        <v>19.163227272727301</v>
      </c>
      <c r="W1541" s="44">
        <v>18.67056509090909</v>
      </c>
      <c r="X1541" s="44" t="s">
        <v>17787</v>
      </c>
      <c r="Y1541" s="29">
        <v>0.03</v>
      </c>
      <c r="Z1541" s="20" t="s">
        <v>5785</v>
      </c>
      <c r="AA1541" s="23" t="s">
        <v>5774</v>
      </c>
      <c r="AB1541" s="23" t="s">
        <v>18814</v>
      </c>
      <c r="AC1541" s="24" t="s">
        <v>742</v>
      </c>
      <c r="AD1541" s="24" t="s">
        <v>742</v>
      </c>
      <c r="AE1541" s="20" t="s">
        <v>19248</v>
      </c>
      <c r="AF1541" s="24" t="s">
        <v>5821</v>
      </c>
      <c r="AG1541" s="25" t="s">
        <v>5766</v>
      </c>
      <c r="AH1541" s="39" t="e">
        <v>#N/A</v>
      </c>
      <c r="AI1541" s="26" t="s">
        <v>13328</v>
      </c>
      <c r="AJ1541" s="26" t="s">
        <v>13329</v>
      </c>
      <c r="AK1541" s="25" t="s">
        <v>13322</v>
      </c>
      <c r="AL1541" s="47">
        <v>680</v>
      </c>
      <c r="AM1541" s="47">
        <v>1058</v>
      </c>
      <c r="AN1541" s="22" t="s">
        <v>5797</v>
      </c>
    </row>
    <row r="1542" spans="1:40" x14ac:dyDescent="0.3">
      <c r="A1542" s="12" t="s">
        <v>33</v>
      </c>
      <c r="B1542" s="50" t="s">
        <v>13331</v>
      </c>
      <c r="C1542" s="10" t="s">
        <v>13330</v>
      </c>
      <c r="D1542" s="12" t="s">
        <v>2</v>
      </c>
      <c r="E1542" s="52" t="e">
        <v>#N/A</v>
      </c>
      <c r="F1542" s="12" t="s">
        <v>64</v>
      </c>
      <c r="G1542" s="52" t="e">
        <v>#N/A</v>
      </c>
      <c r="H1542" s="12" t="s">
        <v>17774</v>
      </c>
      <c r="I1542" s="12" t="s">
        <v>32</v>
      </c>
      <c r="J1542" s="25" t="s">
        <v>25</v>
      </c>
      <c r="K1542" s="47" t="e">
        <v>#N/A</v>
      </c>
      <c r="L1542" s="25" t="s">
        <v>5791</v>
      </c>
      <c r="M1542" s="25" t="s">
        <v>13332</v>
      </c>
      <c r="N1542" s="47" t="s">
        <v>20199</v>
      </c>
      <c r="O1542" s="26" t="s">
        <v>13333</v>
      </c>
      <c r="P1542" s="26" t="s">
        <v>13334</v>
      </c>
      <c r="Q1542" s="57" t="s">
        <v>24</v>
      </c>
      <c r="R1542" s="57" t="s">
        <v>33</v>
      </c>
      <c r="S1542" s="57" t="s">
        <v>33</v>
      </c>
      <c r="T1542" s="27"/>
      <c r="U1542" s="27">
        <v>3.0000000000000001E-3</v>
      </c>
      <c r="V1542" s="44">
        <v>37.021909090909098</v>
      </c>
      <c r="W1542" s="44">
        <v>35.712184454545458</v>
      </c>
      <c r="X1542" s="44" t="s">
        <v>17783</v>
      </c>
      <c r="Y1542" s="29">
        <v>0.03</v>
      </c>
      <c r="Z1542" s="20" t="s">
        <v>5773</v>
      </c>
      <c r="AA1542" s="23" t="s">
        <v>5774</v>
      </c>
      <c r="AB1542" s="23" t="s">
        <v>18811</v>
      </c>
      <c r="AC1542" s="24" t="s">
        <v>742</v>
      </c>
      <c r="AD1542" s="24" t="s">
        <v>742</v>
      </c>
      <c r="AE1542" s="20" t="s">
        <v>19248</v>
      </c>
      <c r="AF1542" s="24" t="s">
        <v>5821</v>
      </c>
      <c r="AG1542" s="25" t="s">
        <v>5766</v>
      </c>
      <c r="AH1542" s="39" t="e">
        <v>#N/A</v>
      </c>
      <c r="AI1542" s="26" t="s">
        <v>13335</v>
      </c>
      <c r="AJ1542" s="26" t="s">
        <v>13336</v>
      </c>
      <c r="AK1542" s="25" t="s">
        <v>18751</v>
      </c>
      <c r="AL1542" s="47">
        <v>681</v>
      </c>
      <c r="AM1542" s="47">
        <v>1059</v>
      </c>
      <c r="AN1542" s="22" t="s">
        <v>5797</v>
      </c>
    </row>
    <row r="1543" spans="1:40" x14ac:dyDescent="0.3">
      <c r="A1543" s="12" t="s">
        <v>33</v>
      </c>
      <c r="B1543" s="50" t="s">
        <v>13338</v>
      </c>
      <c r="C1543" s="10" t="s">
        <v>13337</v>
      </c>
      <c r="D1543" s="12" t="s">
        <v>2139</v>
      </c>
      <c r="E1543" s="52" t="e">
        <v>#N/A</v>
      </c>
      <c r="F1543" s="12" t="s">
        <v>64</v>
      </c>
      <c r="G1543" s="52" t="e">
        <v>#N/A</v>
      </c>
      <c r="H1543" s="12" t="s">
        <v>17774</v>
      </c>
      <c r="I1543" s="12" t="s">
        <v>32</v>
      </c>
      <c r="J1543" s="25" t="s">
        <v>25</v>
      </c>
      <c r="K1543" s="47" t="e">
        <v>#N/A</v>
      </c>
      <c r="L1543" s="25" t="s">
        <v>5791</v>
      </c>
      <c r="M1543" s="25" t="s">
        <v>4136</v>
      </c>
      <c r="N1543" s="47" t="s">
        <v>20299</v>
      </c>
      <c r="O1543" s="26" t="s">
        <v>13339</v>
      </c>
      <c r="P1543" s="26" t="s">
        <v>13340</v>
      </c>
      <c r="Q1543" s="57" t="s">
        <v>24</v>
      </c>
      <c r="R1543" s="57" t="s">
        <v>33</v>
      </c>
      <c r="S1543" s="57" t="s">
        <v>33</v>
      </c>
      <c r="T1543" s="27"/>
      <c r="U1543" s="27">
        <v>3.0000000000000001E-3</v>
      </c>
      <c r="V1543" s="44">
        <v>19.404409090909098</v>
      </c>
      <c r="W1543" s="44">
        <v>18.814337681818177</v>
      </c>
      <c r="X1543" s="44" t="s">
        <v>17787</v>
      </c>
      <c r="Y1543" s="29">
        <v>0.03</v>
      </c>
      <c r="Z1543" s="20" t="s">
        <v>5785</v>
      </c>
      <c r="AA1543" s="23" t="s">
        <v>5774</v>
      </c>
      <c r="AB1543" s="23" t="s">
        <v>18814</v>
      </c>
      <c r="AC1543" s="24" t="s">
        <v>742</v>
      </c>
      <c r="AD1543" s="24" t="s">
        <v>742</v>
      </c>
      <c r="AE1543" s="20" t="s">
        <v>19248</v>
      </c>
      <c r="AF1543" s="24" t="s">
        <v>5821</v>
      </c>
      <c r="AG1543" s="25" t="s">
        <v>5766</v>
      </c>
      <c r="AH1543" s="39" t="e">
        <v>#N/A</v>
      </c>
      <c r="AI1543" s="26" t="s">
        <v>13341</v>
      </c>
      <c r="AJ1543" s="26" t="s">
        <v>13342</v>
      </c>
      <c r="AK1543" s="25" t="s">
        <v>18752</v>
      </c>
      <c r="AL1543" s="47">
        <v>682</v>
      </c>
      <c r="AM1543" s="47">
        <v>1060</v>
      </c>
      <c r="AN1543" s="22" t="s">
        <v>5797</v>
      </c>
    </row>
    <row r="1544" spans="1:40" x14ac:dyDescent="0.3">
      <c r="A1544" s="12" t="s">
        <v>33</v>
      </c>
      <c r="B1544" s="51" t="s">
        <v>13344</v>
      </c>
      <c r="C1544" s="9" t="s">
        <v>13343</v>
      </c>
      <c r="D1544" s="12" t="s">
        <v>2139</v>
      </c>
      <c r="E1544" s="52" t="e">
        <v>#N/A</v>
      </c>
      <c r="F1544" s="12" t="s">
        <v>64</v>
      </c>
      <c r="G1544" s="52" t="e">
        <v>#N/A</v>
      </c>
      <c r="H1544" s="12" t="s">
        <v>17774</v>
      </c>
      <c r="I1544" s="12" t="s">
        <v>32</v>
      </c>
      <c r="J1544" s="25" t="s">
        <v>25</v>
      </c>
      <c r="K1544" s="47" t="e">
        <v>#N/A</v>
      </c>
      <c r="L1544" s="12" t="s">
        <v>5791</v>
      </c>
      <c r="M1544" s="12" t="s">
        <v>13345</v>
      </c>
      <c r="N1544" s="12"/>
      <c r="O1544" s="13" t="s">
        <v>13346</v>
      </c>
      <c r="P1544" s="13" t="s">
        <v>13347</v>
      </c>
      <c r="Q1544" s="57" t="s">
        <v>24</v>
      </c>
      <c r="R1544" s="57" t="s">
        <v>33</v>
      </c>
      <c r="S1544" s="57" t="s">
        <v>24</v>
      </c>
      <c r="T1544" s="14"/>
      <c r="U1544" s="14">
        <v>3.0000000000000001E-3</v>
      </c>
      <c r="V1544" s="44">
        <v>34.718045454545504</v>
      </c>
      <c r="W1544" s="44">
        <v>32.111292454545456</v>
      </c>
      <c r="X1544" s="44" t="s">
        <v>17787</v>
      </c>
      <c r="Y1544" s="18">
        <v>0.02</v>
      </c>
      <c r="Z1544" s="11" t="s">
        <v>5773</v>
      </c>
      <c r="AA1544" s="21" t="s">
        <v>5774</v>
      </c>
      <c r="AB1544" s="23" t="s">
        <v>18811</v>
      </c>
      <c r="AC1544" s="16" t="s">
        <v>742</v>
      </c>
      <c r="AD1544" s="16" t="s">
        <v>742</v>
      </c>
      <c r="AE1544" s="20" t="s">
        <v>19248</v>
      </c>
      <c r="AF1544" s="16" t="s">
        <v>5821</v>
      </c>
      <c r="AG1544" s="12" t="s">
        <v>5766</v>
      </c>
      <c r="AH1544" s="39" t="e">
        <v>#N/A</v>
      </c>
      <c r="AI1544" s="13" t="s">
        <v>13348</v>
      </c>
      <c r="AJ1544" s="13" t="s">
        <v>13349</v>
      </c>
      <c r="AK1544" s="12" t="s">
        <v>18752</v>
      </c>
      <c r="AL1544" s="47">
        <v>682</v>
      </c>
      <c r="AM1544" s="47">
        <v>1060</v>
      </c>
      <c r="AN1544" s="19" t="s">
        <v>5797</v>
      </c>
    </row>
    <row r="1545" spans="1:40" x14ac:dyDescent="0.3">
      <c r="A1545" s="12" t="s">
        <v>33</v>
      </c>
      <c r="B1545" s="51" t="s">
        <v>13351</v>
      </c>
      <c r="C1545" s="9" t="s">
        <v>13350</v>
      </c>
      <c r="D1545" s="12" t="s">
        <v>404</v>
      </c>
      <c r="E1545" s="52" t="e">
        <v>#N/A</v>
      </c>
      <c r="F1545" s="12" t="s">
        <v>64</v>
      </c>
      <c r="G1545" s="52" t="e">
        <v>#N/A</v>
      </c>
      <c r="H1545" s="12" t="s">
        <v>17774</v>
      </c>
      <c r="I1545" s="12" t="s">
        <v>32</v>
      </c>
      <c r="J1545" s="25" t="s">
        <v>25</v>
      </c>
      <c r="K1545" s="47" t="e">
        <v>#N/A</v>
      </c>
      <c r="L1545" s="12" t="s">
        <v>5791</v>
      </c>
      <c r="M1545" s="12" t="s">
        <v>13352</v>
      </c>
      <c r="N1545" s="12"/>
      <c r="O1545" s="13" t="s">
        <v>13353</v>
      </c>
      <c r="P1545" s="13" t="s">
        <v>13354</v>
      </c>
      <c r="Q1545" s="57" t="s">
        <v>24</v>
      </c>
      <c r="R1545" s="57" t="s">
        <v>33</v>
      </c>
      <c r="S1545" s="57" t="s">
        <v>24</v>
      </c>
      <c r="T1545" s="14"/>
      <c r="U1545" s="14">
        <v>3.0000000000000001E-3</v>
      </c>
      <c r="V1545" s="44">
        <v>34.939090909090901</v>
      </c>
      <c r="W1545" s="44">
        <v>32.590990045454539</v>
      </c>
      <c r="X1545" s="44" t="s">
        <v>17787</v>
      </c>
      <c r="Y1545" s="18">
        <v>0.02</v>
      </c>
      <c r="Z1545" s="11" t="s">
        <v>5773</v>
      </c>
      <c r="AA1545" s="21" t="s">
        <v>5774</v>
      </c>
      <c r="AB1545" s="23" t="s">
        <v>18811</v>
      </c>
      <c r="AC1545" s="16" t="s">
        <v>742</v>
      </c>
      <c r="AD1545" s="16" t="s">
        <v>742</v>
      </c>
      <c r="AE1545" s="20" t="s">
        <v>19248</v>
      </c>
      <c r="AF1545" s="16" t="s">
        <v>5821</v>
      </c>
      <c r="AG1545" s="12" t="s">
        <v>5766</v>
      </c>
      <c r="AH1545" s="39" t="e">
        <v>#N/A</v>
      </c>
      <c r="AI1545" s="13" t="s">
        <v>13355</v>
      </c>
      <c r="AJ1545" s="13" t="s">
        <v>13356</v>
      </c>
      <c r="AK1545" s="12" t="s">
        <v>13357</v>
      </c>
      <c r="AL1545" s="47">
        <v>683</v>
      </c>
      <c r="AM1545" s="47">
        <v>1061</v>
      </c>
      <c r="AN1545" s="22" t="s">
        <v>5797</v>
      </c>
    </row>
    <row r="1546" spans="1:40" x14ac:dyDescent="0.3">
      <c r="A1546" s="12" t="s">
        <v>33</v>
      </c>
      <c r="B1546" s="50" t="s">
        <v>13359</v>
      </c>
      <c r="C1546" s="10" t="s">
        <v>13358</v>
      </c>
      <c r="D1546" s="12" t="s">
        <v>404</v>
      </c>
      <c r="E1546" s="52" t="e">
        <v>#N/A</v>
      </c>
      <c r="F1546" s="12" t="s">
        <v>64</v>
      </c>
      <c r="G1546" s="52" t="e">
        <v>#N/A</v>
      </c>
      <c r="H1546" s="12" t="s">
        <v>17774</v>
      </c>
      <c r="I1546" s="12" t="s">
        <v>32</v>
      </c>
      <c r="J1546" s="25" t="s">
        <v>25</v>
      </c>
      <c r="K1546" s="47" t="e">
        <v>#N/A</v>
      </c>
      <c r="L1546" s="25" t="s">
        <v>5791</v>
      </c>
      <c r="M1546" s="25" t="s">
        <v>13360</v>
      </c>
      <c r="N1546" s="47" t="s">
        <v>20300</v>
      </c>
      <c r="O1546" s="26" t="s">
        <v>13361</v>
      </c>
      <c r="P1546" s="26" t="s">
        <v>13362</v>
      </c>
      <c r="Q1546" s="57" t="s">
        <v>24</v>
      </c>
      <c r="R1546" s="57" t="s">
        <v>33</v>
      </c>
      <c r="S1546" s="57" t="s">
        <v>33</v>
      </c>
      <c r="T1546" s="27"/>
      <c r="U1546" s="27">
        <v>3.0000000000000001E-3</v>
      </c>
      <c r="V1546" s="44">
        <v>20.118772727272699</v>
      </c>
      <c r="W1546" s="44">
        <v>18.861432999999998</v>
      </c>
      <c r="X1546" s="44" t="s">
        <v>17787</v>
      </c>
      <c r="Y1546" s="29">
        <v>0.03</v>
      </c>
      <c r="Z1546" s="20" t="s">
        <v>5785</v>
      </c>
      <c r="AA1546" s="23" t="s">
        <v>5774</v>
      </c>
      <c r="AB1546" s="23" t="s">
        <v>18814</v>
      </c>
      <c r="AC1546" s="24" t="s">
        <v>742</v>
      </c>
      <c r="AD1546" s="24" t="s">
        <v>742</v>
      </c>
      <c r="AE1546" s="20" t="s">
        <v>19248</v>
      </c>
      <c r="AF1546" s="24" t="s">
        <v>5821</v>
      </c>
      <c r="AG1546" s="25" t="s">
        <v>5766</v>
      </c>
      <c r="AH1546" s="39" t="e">
        <v>#N/A</v>
      </c>
      <c r="AI1546" s="26" t="s">
        <v>13363</v>
      </c>
      <c r="AJ1546" s="26" t="s">
        <v>13364</v>
      </c>
      <c r="AK1546" s="25" t="s">
        <v>13357</v>
      </c>
      <c r="AL1546" s="47">
        <v>683</v>
      </c>
      <c r="AM1546" s="47">
        <v>1061</v>
      </c>
      <c r="AN1546" s="22" t="s">
        <v>5797</v>
      </c>
    </row>
    <row r="1547" spans="1:40" x14ac:dyDescent="0.3">
      <c r="A1547" s="12" t="s">
        <v>33</v>
      </c>
      <c r="B1547" s="50" t="s">
        <v>13366</v>
      </c>
      <c r="C1547" s="10" t="s">
        <v>13365</v>
      </c>
      <c r="D1547" s="12" t="s">
        <v>404</v>
      </c>
      <c r="E1547" s="52" t="e">
        <v>#N/A</v>
      </c>
      <c r="F1547" s="12" t="s">
        <v>64</v>
      </c>
      <c r="G1547" s="52" t="e">
        <v>#N/A</v>
      </c>
      <c r="H1547" s="12" t="s">
        <v>17774</v>
      </c>
      <c r="I1547" s="12" t="s">
        <v>32</v>
      </c>
      <c r="J1547" s="25" t="s">
        <v>25</v>
      </c>
      <c r="K1547" s="47" t="e">
        <v>#N/A</v>
      </c>
      <c r="L1547" s="25" t="s">
        <v>5791</v>
      </c>
      <c r="M1547" s="25" t="s">
        <v>13367</v>
      </c>
      <c r="N1547" s="47" t="s">
        <v>20301</v>
      </c>
      <c r="O1547" s="26" t="s">
        <v>13368</v>
      </c>
      <c r="P1547" s="26" t="s">
        <v>13369</v>
      </c>
      <c r="Q1547" s="57" t="s">
        <v>24</v>
      </c>
      <c r="R1547" s="57" t="s">
        <v>33</v>
      </c>
      <c r="S1547" s="57" t="s">
        <v>33</v>
      </c>
      <c r="T1547" s="27"/>
      <c r="U1547" s="27">
        <v>3.0000000000000001E-3</v>
      </c>
      <c r="V1547" s="44">
        <v>19.597681818181801</v>
      </c>
      <c r="W1547" s="44">
        <v>18.418074954545457</v>
      </c>
      <c r="X1547" s="44" t="s">
        <v>17787</v>
      </c>
      <c r="Y1547" s="29">
        <v>0.03</v>
      </c>
      <c r="Z1547" s="20" t="s">
        <v>5785</v>
      </c>
      <c r="AA1547" s="23" t="s">
        <v>5774</v>
      </c>
      <c r="AB1547" s="23" t="s">
        <v>18814</v>
      </c>
      <c r="AC1547" s="24" t="s">
        <v>742</v>
      </c>
      <c r="AD1547" s="24" t="s">
        <v>742</v>
      </c>
      <c r="AE1547" s="20" t="s">
        <v>19248</v>
      </c>
      <c r="AF1547" s="24" t="s">
        <v>5821</v>
      </c>
      <c r="AG1547" s="25" t="s">
        <v>5766</v>
      </c>
      <c r="AH1547" s="39" t="e">
        <v>#N/A</v>
      </c>
      <c r="AI1547" s="26" t="s">
        <v>13370</v>
      </c>
      <c r="AJ1547" s="26" t="s">
        <v>13371</v>
      </c>
      <c r="AK1547" s="25" t="s">
        <v>18753</v>
      </c>
      <c r="AL1547" s="47">
        <v>684</v>
      </c>
      <c r="AM1547" s="47">
        <v>1062</v>
      </c>
      <c r="AN1547" s="22" t="s">
        <v>5797</v>
      </c>
    </row>
    <row r="1548" spans="1:40" x14ac:dyDescent="0.3">
      <c r="A1548" s="12" t="s">
        <v>33</v>
      </c>
      <c r="B1548" s="51" t="s">
        <v>13373</v>
      </c>
      <c r="C1548" s="9" t="s">
        <v>13372</v>
      </c>
      <c r="D1548" s="12" t="s">
        <v>404</v>
      </c>
      <c r="E1548" s="52" t="e">
        <v>#N/A</v>
      </c>
      <c r="F1548" s="12" t="s">
        <v>64</v>
      </c>
      <c r="G1548" s="52" t="e">
        <v>#N/A</v>
      </c>
      <c r="H1548" s="12" t="s">
        <v>17774</v>
      </c>
      <c r="I1548" s="12" t="s">
        <v>32</v>
      </c>
      <c r="J1548" s="25" t="s">
        <v>25</v>
      </c>
      <c r="K1548" s="47" t="e">
        <v>#N/A</v>
      </c>
      <c r="L1548" s="12" t="s">
        <v>5791</v>
      </c>
      <c r="M1548" s="12" t="s">
        <v>13374</v>
      </c>
      <c r="N1548" s="12"/>
      <c r="O1548" s="13" t="s">
        <v>13375</v>
      </c>
      <c r="P1548" s="13" t="s">
        <v>13376</v>
      </c>
      <c r="Q1548" s="57" t="s">
        <v>24</v>
      </c>
      <c r="R1548" s="57" t="s">
        <v>33</v>
      </c>
      <c r="S1548" s="57" t="s">
        <v>24</v>
      </c>
      <c r="T1548" s="14"/>
      <c r="U1548" s="14">
        <v>3.0000000000000001E-3</v>
      </c>
      <c r="V1548" s="44">
        <v>34.244590909090903</v>
      </c>
      <c r="W1548" s="44">
        <v>32.28982763636364</v>
      </c>
      <c r="X1548" s="44" t="s">
        <v>17787</v>
      </c>
      <c r="Y1548" s="18">
        <v>0.02</v>
      </c>
      <c r="Z1548" s="11" t="s">
        <v>5773</v>
      </c>
      <c r="AA1548" s="21" t="s">
        <v>5774</v>
      </c>
      <c r="AB1548" s="23" t="s">
        <v>18811</v>
      </c>
      <c r="AC1548" s="16" t="s">
        <v>742</v>
      </c>
      <c r="AD1548" s="16" t="s">
        <v>742</v>
      </c>
      <c r="AE1548" s="20" t="s">
        <v>19248</v>
      </c>
      <c r="AF1548" s="16" t="s">
        <v>5821</v>
      </c>
      <c r="AG1548" s="12" t="s">
        <v>5766</v>
      </c>
      <c r="AH1548" s="39" t="e">
        <v>#N/A</v>
      </c>
      <c r="AI1548" s="13" t="s">
        <v>13377</v>
      </c>
      <c r="AJ1548" s="13" t="s">
        <v>13378</v>
      </c>
      <c r="AK1548" s="12" t="s">
        <v>18753</v>
      </c>
      <c r="AL1548" s="47">
        <v>684</v>
      </c>
      <c r="AM1548" s="47">
        <v>1062</v>
      </c>
      <c r="AN1548" s="19" t="s">
        <v>5797</v>
      </c>
    </row>
    <row r="1549" spans="1:40" x14ac:dyDescent="0.3">
      <c r="A1549" s="12" t="s">
        <v>33</v>
      </c>
      <c r="B1549" s="50" t="s">
        <v>13380</v>
      </c>
      <c r="C1549" s="10" t="s">
        <v>13379</v>
      </c>
      <c r="D1549" s="12" t="s">
        <v>2072</v>
      </c>
      <c r="E1549" s="52" t="e">
        <v>#N/A</v>
      </c>
      <c r="F1549" s="12" t="s">
        <v>64</v>
      </c>
      <c r="G1549" s="52" t="e">
        <v>#N/A</v>
      </c>
      <c r="H1549" s="12" t="s">
        <v>17774</v>
      </c>
      <c r="I1549" s="12" t="s">
        <v>32</v>
      </c>
      <c r="J1549" s="25" t="s">
        <v>25</v>
      </c>
      <c r="K1549" s="47" t="e">
        <v>#N/A</v>
      </c>
      <c r="L1549" s="25" t="s">
        <v>5791</v>
      </c>
      <c r="M1549" s="25" t="s">
        <v>13381</v>
      </c>
      <c r="N1549" s="47" t="s">
        <v>20302</v>
      </c>
      <c r="O1549" s="26" t="s">
        <v>13382</v>
      </c>
      <c r="P1549" s="26" t="s">
        <v>13383</v>
      </c>
      <c r="Q1549" s="57" t="s">
        <v>24</v>
      </c>
      <c r="R1549" s="57" t="s">
        <v>33</v>
      </c>
      <c r="S1549" s="57" t="s">
        <v>33</v>
      </c>
      <c r="T1549" s="27"/>
      <c r="U1549" s="27">
        <v>3.0000000000000001E-3</v>
      </c>
      <c r="V1549" s="44">
        <v>29.025727272727298</v>
      </c>
      <c r="W1549" s="44">
        <v>27.987026045454549</v>
      </c>
      <c r="X1549" s="44" t="s">
        <v>17787</v>
      </c>
      <c r="Y1549" s="29">
        <v>0.03</v>
      </c>
      <c r="Z1549" s="20" t="s">
        <v>5785</v>
      </c>
      <c r="AA1549" s="23" t="s">
        <v>5774</v>
      </c>
      <c r="AB1549" s="23" t="s">
        <v>18814</v>
      </c>
      <c r="AC1549" s="24" t="s">
        <v>742</v>
      </c>
      <c r="AD1549" s="24" t="s">
        <v>742</v>
      </c>
      <c r="AE1549" s="20" t="s">
        <v>19248</v>
      </c>
      <c r="AF1549" s="24" t="s">
        <v>5821</v>
      </c>
      <c r="AG1549" s="25" t="s">
        <v>5766</v>
      </c>
      <c r="AH1549" s="39" t="e">
        <v>#N/A</v>
      </c>
      <c r="AI1549" s="26" t="s">
        <v>13384</v>
      </c>
      <c r="AJ1549" s="26" t="s">
        <v>13385</v>
      </c>
      <c r="AK1549" s="25" t="s">
        <v>18754</v>
      </c>
      <c r="AL1549" s="47">
        <v>685</v>
      </c>
      <c r="AM1549" s="47">
        <v>1063</v>
      </c>
      <c r="AN1549" s="22" t="s">
        <v>5797</v>
      </c>
    </row>
    <row r="1550" spans="1:40" x14ac:dyDescent="0.3">
      <c r="A1550" s="12" t="s">
        <v>33</v>
      </c>
      <c r="B1550" s="51" t="s">
        <v>13387</v>
      </c>
      <c r="C1550" s="9" t="s">
        <v>13386</v>
      </c>
      <c r="D1550" s="12" t="s">
        <v>2072</v>
      </c>
      <c r="E1550" s="52" t="e">
        <v>#N/A</v>
      </c>
      <c r="F1550" s="12" t="s">
        <v>64</v>
      </c>
      <c r="G1550" s="52" t="e">
        <v>#N/A</v>
      </c>
      <c r="H1550" s="12" t="s">
        <v>17774</v>
      </c>
      <c r="I1550" s="12" t="s">
        <v>32</v>
      </c>
      <c r="J1550" s="25" t="s">
        <v>25</v>
      </c>
      <c r="K1550" s="47" t="e">
        <v>#N/A</v>
      </c>
      <c r="L1550" s="12" t="s">
        <v>5791</v>
      </c>
      <c r="M1550" s="12" t="s">
        <v>13388</v>
      </c>
      <c r="N1550" s="12"/>
      <c r="O1550" s="13" t="s">
        <v>13389</v>
      </c>
      <c r="P1550" s="13" t="s">
        <v>13390</v>
      </c>
      <c r="Q1550" s="57" t="s">
        <v>24</v>
      </c>
      <c r="R1550" s="57" t="s">
        <v>33</v>
      </c>
      <c r="S1550" s="57" t="s">
        <v>24</v>
      </c>
      <c r="T1550" s="14"/>
      <c r="U1550" s="14">
        <v>3.0000000000000001E-3</v>
      </c>
      <c r="V1550" s="44">
        <v>41.5833636363636</v>
      </c>
      <c r="W1550" s="44">
        <v>39.522018454545453</v>
      </c>
      <c r="X1550" s="44" t="s">
        <v>17787</v>
      </c>
      <c r="Y1550" s="18">
        <v>0.02</v>
      </c>
      <c r="Z1550" s="11" t="s">
        <v>5773</v>
      </c>
      <c r="AA1550" s="21" t="s">
        <v>5774</v>
      </c>
      <c r="AB1550" s="23" t="s">
        <v>18811</v>
      </c>
      <c r="AC1550" s="16" t="s">
        <v>742</v>
      </c>
      <c r="AD1550" s="16" t="s">
        <v>742</v>
      </c>
      <c r="AE1550" s="20" t="s">
        <v>19248</v>
      </c>
      <c r="AF1550" s="16" t="s">
        <v>5821</v>
      </c>
      <c r="AG1550" s="12" t="s">
        <v>5766</v>
      </c>
      <c r="AH1550" s="39" t="e">
        <v>#N/A</v>
      </c>
      <c r="AI1550" s="13" t="s">
        <v>13391</v>
      </c>
      <c r="AJ1550" s="13" t="s">
        <v>13392</v>
      </c>
      <c r="AK1550" s="12" t="s">
        <v>18754</v>
      </c>
      <c r="AL1550" s="47">
        <v>685</v>
      </c>
      <c r="AM1550" s="47">
        <v>1063</v>
      </c>
      <c r="AN1550" s="19" t="s">
        <v>5797</v>
      </c>
    </row>
    <row r="1551" spans="1:40" x14ac:dyDescent="0.3">
      <c r="A1551" s="12" t="s">
        <v>33</v>
      </c>
      <c r="B1551" s="50" t="s">
        <v>13394</v>
      </c>
      <c r="C1551" s="10" t="s">
        <v>13393</v>
      </c>
      <c r="D1551" s="12" t="s">
        <v>499</v>
      </c>
      <c r="E1551" s="52" t="e">
        <v>#N/A</v>
      </c>
      <c r="F1551" s="12" t="s">
        <v>64</v>
      </c>
      <c r="G1551" s="52" t="e">
        <v>#N/A</v>
      </c>
      <c r="H1551" s="12" t="s">
        <v>17774</v>
      </c>
      <c r="I1551" s="12" t="s">
        <v>32</v>
      </c>
      <c r="J1551" s="25" t="s">
        <v>25</v>
      </c>
      <c r="K1551" s="47" t="e">
        <v>#N/A</v>
      </c>
      <c r="L1551" s="25" t="s">
        <v>5791</v>
      </c>
      <c r="M1551" s="25" t="s">
        <v>13395</v>
      </c>
      <c r="N1551" s="47" t="s">
        <v>20303</v>
      </c>
      <c r="O1551" s="26" t="s">
        <v>13396</v>
      </c>
      <c r="P1551" s="26" t="s">
        <v>13397</v>
      </c>
      <c r="Q1551" s="57" t="s">
        <v>24</v>
      </c>
      <c r="R1551" s="57" t="s">
        <v>33</v>
      </c>
      <c r="S1551" s="57" t="s">
        <v>33</v>
      </c>
      <c r="T1551" s="27"/>
      <c r="U1551" s="27">
        <v>3.0000000000000001E-3</v>
      </c>
      <c r="V1551" s="44">
        <v>18.998772727272701</v>
      </c>
      <c r="W1551" s="44">
        <v>18.01078440909091</v>
      </c>
      <c r="X1551" s="44" t="s">
        <v>17787</v>
      </c>
      <c r="Y1551" s="29">
        <v>0.03</v>
      </c>
      <c r="Z1551" s="20" t="s">
        <v>5785</v>
      </c>
      <c r="AA1551" s="23" t="s">
        <v>5774</v>
      </c>
      <c r="AB1551" s="23" t="s">
        <v>18814</v>
      </c>
      <c r="AC1551" s="24" t="s">
        <v>742</v>
      </c>
      <c r="AD1551" s="24" t="s">
        <v>742</v>
      </c>
      <c r="AE1551" s="20" t="s">
        <v>19248</v>
      </c>
      <c r="AF1551" s="24" t="s">
        <v>5821</v>
      </c>
      <c r="AG1551" s="25" t="s">
        <v>5766</v>
      </c>
      <c r="AH1551" s="39" t="e">
        <v>#N/A</v>
      </c>
      <c r="AI1551" s="26" t="s">
        <v>13073</v>
      </c>
      <c r="AJ1551" s="26" t="s">
        <v>13398</v>
      </c>
      <c r="AK1551" s="25" t="s">
        <v>18755</v>
      </c>
      <c r="AL1551" s="47">
        <v>686</v>
      </c>
      <c r="AM1551" s="47">
        <v>1064</v>
      </c>
      <c r="AN1551" s="22" t="s">
        <v>5797</v>
      </c>
    </row>
    <row r="1552" spans="1:40" x14ac:dyDescent="0.3">
      <c r="A1552" s="12" t="s">
        <v>33</v>
      </c>
      <c r="B1552" s="51" t="s">
        <v>13400</v>
      </c>
      <c r="C1552" s="9" t="s">
        <v>13399</v>
      </c>
      <c r="D1552" s="12" t="s">
        <v>499</v>
      </c>
      <c r="E1552" s="52" t="e">
        <v>#N/A</v>
      </c>
      <c r="F1552" s="12" t="s">
        <v>64</v>
      </c>
      <c r="G1552" s="52" t="e">
        <v>#N/A</v>
      </c>
      <c r="H1552" s="12" t="s">
        <v>17774</v>
      </c>
      <c r="I1552" s="12" t="s">
        <v>32</v>
      </c>
      <c r="J1552" s="25" t="s">
        <v>25</v>
      </c>
      <c r="K1552" s="47" t="e">
        <v>#N/A</v>
      </c>
      <c r="L1552" s="12" t="s">
        <v>5791</v>
      </c>
      <c r="M1552" s="12" t="s">
        <v>13401</v>
      </c>
      <c r="N1552" s="12"/>
      <c r="O1552" s="13" t="s">
        <v>13402</v>
      </c>
      <c r="P1552" s="13" t="s">
        <v>13403</v>
      </c>
      <c r="Q1552" s="57" t="s">
        <v>24</v>
      </c>
      <c r="R1552" s="57" t="s">
        <v>33</v>
      </c>
      <c r="S1552" s="57" t="s">
        <v>24</v>
      </c>
      <c r="T1552" s="14"/>
      <c r="U1552" s="14">
        <v>3.0000000000000001E-3</v>
      </c>
      <c r="V1552" s="44">
        <v>23.0425</v>
      </c>
      <c r="W1552" s="44">
        <v>20.402986181818179</v>
      </c>
      <c r="X1552" s="44" t="s">
        <v>17787</v>
      </c>
      <c r="Y1552" s="18">
        <v>0.02</v>
      </c>
      <c r="Z1552" s="11" t="s">
        <v>5773</v>
      </c>
      <c r="AA1552" s="21" t="s">
        <v>5774</v>
      </c>
      <c r="AB1552" s="23" t="s">
        <v>18811</v>
      </c>
      <c r="AC1552" s="16" t="s">
        <v>742</v>
      </c>
      <c r="AD1552" s="16" t="s">
        <v>742</v>
      </c>
      <c r="AE1552" s="20" t="s">
        <v>19248</v>
      </c>
      <c r="AF1552" s="16" t="s">
        <v>5821</v>
      </c>
      <c r="AG1552" s="12" t="s">
        <v>5766</v>
      </c>
      <c r="AH1552" s="39" t="e">
        <v>#N/A</v>
      </c>
      <c r="AI1552" s="13" t="s">
        <v>13404</v>
      </c>
      <c r="AJ1552" s="13" t="s">
        <v>13405</v>
      </c>
      <c r="AK1552" s="12" t="s">
        <v>18755</v>
      </c>
      <c r="AL1552" s="47">
        <v>686</v>
      </c>
      <c r="AM1552" s="47">
        <v>1064</v>
      </c>
      <c r="AN1552" s="22" t="s">
        <v>5797</v>
      </c>
    </row>
    <row r="1553" spans="1:40" x14ac:dyDescent="0.3">
      <c r="A1553" s="12" t="s">
        <v>33</v>
      </c>
      <c r="B1553" s="50" t="s">
        <v>13407</v>
      </c>
      <c r="C1553" s="10" t="s">
        <v>13406</v>
      </c>
      <c r="D1553" s="12" t="s">
        <v>3</v>
      </c>
      <c r="E1553" s="52" t="e">
        <v>#N/A</v>
      </c>
      <c r="F1553" s="12" t="s">
        <v>64</v>
      </c>
      <c r="G1553" s="52" t="e">
        <v>#N/A</v>
      </c>
      <c r="H1553" s="12" t="s">
        <v>18</v>
      </c>
      <c r="I1553" s="12" t="s">
        <v>32</v>
      </c>
      <c r="J1553" s="25" t="s">
        <v>25</v>
      </c>
      <c r="K1553" s="47" t="e">
        <v>#N/A</v>
      </c>
      <c r="L1553" s="25" t="s">
        <v>5791</v>
      </c>
      <c r="M1553" s="25" t="s">
        <v>13408</v>
      </c>
      <c r="N1553" s="47" t="s">
        <v>20304</v>
      </c>
      <c r="O1553" s="26" t="s">
        <v>13409</v>
      </c>
      <c r="P1553" s="26" t="s">
        <v>13410</v>
      </c>
      <c r="Q1553" s="57" t="s">
        <v>24</v>
      </c>
      <c r="R1553" s="57" t="s">
        <v>33</v>
      </c>
      <c r="S1553" s="57" t="s">
        <v>33</v>
      </c>
      <c r="T1553" s="27"/>
      <c r="U1553" s="27">
        <v>3.0000000000000001E-3</v>
      </c>
      <c r="V1553" s="44">
        <v>20.927272727272701</v>
      </c>
      <c r="W1553" s="44">
        <v>20.302093181818183</v>
      </c>
      <c r="X1553" s="44" t="s">
        <v>17783</v>
      </c>
      <c r="Y1553" s="29">
        <v>0.03</v>
      </c>
      <c r="Z1553" s="20" t="s">
        <v>5773</v>
      </c>
      <c r="AA1553" s="23" t="s">
        <v>5774</v>
      </c>
      <c r="AB1553" s="23" t="s">
        <v>18811</v>
      </c>
      <c r="AC1553" s="24" t="s">
        <v>742</v>
      </c>
      <c r="AD1553" s="24" t="s">
        <v>742</v>
      </c>
      <c r="AE1553" s="20" t="s">
        <v>19248</v>
      </c>
      <c r="AF1553" s="24" t="s">
        <v>5821</v>
      </c>
      <c r="AG1553" s="25" t="s">
        <v>5766</v>
      </c>
      <c r="AH1553" s="39" t="e">
        <v>#N/A</v>
      </c>
      <c r="AI1553" s="26" t="s">
        <v>13411</v>
      </c>
      <c r="AJ1553" s="26" t="s">
        <v>13412</v>
      </c>
      <c r="AK1553" s="25" t="s">
        <v>18758</v>
      </c>
      <c r="AL1553" s="47">
        <v>689</v>
      </c>
      <c r="AM1553" s="47">
        <v>1067</v>
      </c>
      <c r="AN1553" s="22" t="s">
        <v>5797</v>
      </c>
    </row>
    <row r="1554" spans="1:40" x14ac:dyDescent="0.3">
      <c r="A1554" s="41"/>
      <c r="B1554" s="41" t="s">
        <v>20326</v>
      </c>
      <c r="C1554" s="41" t="s">
        <v>20325</v>
      </c>
      <c r="D1554" s="41"/>
      <c r="E1554" s="41"/>
      <c r="F1554" s="41"/>
      <c r="G1554" s="41"/>
      <c r="H1554" s="41"/>
      <c r="I1554" s="41"/>
      <c r="J1554" s="41"/>
      <c r="K1554" s="41"/>
      <c r="L1554" s="25" t="s">
        <v>5791</v>
      </c>
      <c r="M1554" s="43"/>
      <c r="N1554" s="43" t="s">
        <v>20327</v>
      </c>
      <c r="O1554" s="41"/>
      <c r="P1554" s="41"/>
      <c r="Q1554" s="57" t="s">
        <v>24</v>
      </c>
      <c r="R1554" s="57" t="s">
        <v>24</v>
      </c>
      <c r="S1554" s="57" t="s">
        <v>33</v>
      </c>
      <c r="T1554" s="41"/>
      <c r="U1554" s="41"/>
      <c r="V1554" s="41"/>
      <c r="W1554" s="41"/>
      <c r="X1554" s="41"/>
      <c r="Y1554" s="41"/>
      <c r="Z1554" s="41"/>
      <c r="AA1554" s="41"/>
      <c r="AB1554" s="41"/>
      <c r="AC1554" s="41"/>
      <c r="AD1554" s="41"/>
      <c r="AE1554" s="41"/>
      <c r="AF1554" s="41"/>
      <c r="AG1554" s="41"/>
      <c r="AI1554" s="41"/>
      <c r="AJ1554" s="41"/>
      <c r="AK1554" s="41"/>
      <c r="AL1554" s="41"/>
      <c r="AM1554" s="41"/>
      <c r="AN1554" s="41"/>
    </row>
    <row r="1555" spans="1:40" x14ac:dyDescent="0.3">
      <c r="A1555" s="41"/>
      <c r="B1555" s="41" t="s">
        <v>20323</v>
      </c>
      <c r="C1555" s="41" t="s">
        <v>20322</v>
      </c>
      <c r="D1555" s="41"/>
      <c r="E1555" s="41"/>
      <c r="F1555" s="41"/>
      <c r="G1555" s="41"/>
      <c r="H1555" s="41"/>
      <c r="I1555" s="41"/>
      <c r="J1555" s="41"/>
      <c r="K1555" s="41"/>
      <c r="L1555" s="25" t="s">
        <v>5791</v>
      </c>
      <c r="M1555" s="43"/>
      <c r="N1555" s="43" t="s">
        <v>20324</v>
      </c>
      <c r="O1555" s="41"/>
      <c r="P1555" s="41"/>
      <c r="Q1555" s="57" t="s">
        <v>24</v>
      </c>
      <c r="R1555" s="57" t="s">
        <v>24</v>
      </c>
      <c r="S1555" s="57" t="s">
        <v>33</v>
      </c>
      <c r="T1555" s="41"/>
      <c r="U1555" s="41"/>
      <c r="V1555" s="41"/>
      <c r="W1555" s="41"/>
      <c r="X1555" s="41"/>
      <c r="Y1555" s="41"/>
      <c r="Z1555" s="41"/>
      <c r="AA1555" s="41"/>
      <c r="AB1555" s="41"/>
      <c r="AC1555" s="41"/>
      <c r="AD1555" s="41"/>
      <c r="AE1555" s="41"/>
      <c r="AF1555" s="41"/>
      <c r="AG1555" s="41"/>
      <c r="AI1555" s="41"/>
      <c r="AJ1555" s="41"/>
      <c r="AK1555" s="41"/>
      <c r="AL1555" s="41"/>
      <c r="AM1555" s="41"/>
      <c r="AN1555" s="41"/>
    </row>
    <row r="1556" spans="1:40" x14ac:dyDescent="0.3">
      <c r="A1556" s="41"/>
      <c r="B1556" s="41" t="s">
        <v>20233</v>
      </c>
      <c r="C1556" s="41" t="s">
        <v>20232</v>
      </c>
      <c r="D1556" s="41"/>
      <c r="E1556" s="41"/>
      <c r="F1556" s="41"/>
      <c r="G1556" s="41"/>
      <c r="H1556" s="41"/>
      <c r="I1556" s="41"/>
      <c r="J1556" s="41"/>
      <c r="K1556" s="41"/>
      <c r="L1556" s="25" t="s">
        <v>5791</v>
      </c>
      <c r="M1556" s="43"/>
      <c r="N1556" s="43" t="s">
        <v>20234</v>
      </c>
      <c r="O1556" s="41"/>
      <c r="P1556" s="41"/>
      <c r="Q1556" s="57" t="s">
        <v>24</v>
      </c>
      <c r="R1556" s="57" t="s">
        <v>24</v>
      </c>
      <c r="S1556" s="57" t="s">
        <v>33</v>
      </c>
      <c r="T1556" s="41"/>
      <c r="U1556" s="41"/>
      <c r="V1556" s="41"/>
      <c r="W1556" s="41"/>
      <c r="X1556" s="41"/>
      <c r="Y1556" s="41"/>
      <c r="Z1556" s="41"/>
      <c r="AA1556" s="41"/>
      <c r="AB1556" s="41"/>
      <c r="AC1556" s="41"/>
      <c r="AD1556" s="41"/>
      <c r="AE1556" s="41"/>
      <c r="AF1556" s="41"/>
      <c r="AG1556" s="41"/>
      <c r="AI1556" s="41"/>
      <c r="AJ1556" s="41"/>
      <c r="AK1556" s="41"/>
      <c r="AL1556" s="41"/>
      <c r="AM1556" s="41"/>
      <c r="AN1556" s="41"/>
    </row>
    <row r="1557" spans="1:40" x14ac:dyDescent="0.3">
      <c r="A1557" s="12" t="s">
        <v>17758</v>
      </c>
      <c r="B1557" s="50" t="s">
        <v>13414</v>
      </c>
      <c r="C1557" s="10" t="s">
        <v>13413</v>
      </c>
      <c r="D1557" s="25"/>
      <c r="E1557" s="52" t="e">
        <v>#N/A</v>
      </c>
      <c r="F1557" s="12"/>
      <c r="G1557" s="52" t="e">
        <v>#N/A</v>
      </c>
      <c r="H1557" s="12"/>
      <c r="I1557" s="12"/>
      <c r="J1557" s="25" t="s">
        <v>75</v>
      </c>
      <c r="K1557" s="47" t="e">
        <v>#N/A</v>
      </c>
      <c r="L1557" s="25" t="s">
        <v>5791</v>
      </c>
      <c r="M1557" s="25" t="s">
        <v>13415</v>
      </c>
      <c r="N1557" s="47" t="s">
        <v>13415</v>
      </c>
      <c r="O1557" s="26" t="s">
        <v>13416</v>
      </c>
      <c r="P1557" s="26" t="s">
        <v>13417</v>
      </c>
      <c r="Q1557" s="57" t="s">
        <v>33</v>
      </c>
      <c r="R1557" s="57" t="s">
        <v>33</v>
      </c>
      <c r="S1557" s="57" t="s">
        <v>33</v>
      </c>
      <c r="T1557" s="27"/>
      <c r="U1557" s="27">
        <v>3.0000000000000001E-3</v>
      </c>
      <c r="V1557" s="44">
        <v>8.8324090909090902</v>
      </c>
      <c r="W1557" s="44">
        <v>8.5217309999999991</v>
      </c>
      <c r="X1557" s="44" t="s">
        <v>17791</v>
      </c>
      <c r="Y1557" s="29">
        <v>1.4999999999999999E-2</v>
      </c>
      <c r="Z1557" s="20" t="s">
        <v>5785</v>
      </c>
      <c r="AA1557" s="23" t="s">
        <v>5774</v>
      </c>
      <c r="AB1557" s="23" t="s">
        <v>18814</v>
      </c>
      <c r="AC1557" s="24" t="s">
        <v>26</v>
      </c>
      <c r="AD1557" s="24" t="s">
        <v>742</v>
      </c>
      <c r="AE1557" s="24" t="s">
        <v>24</v>
      </c>
      <c r="AF1557" s="24" t="s">
        <v>5821</v>
      </c>
      <c r="AG1557" s="25" t="s">
        <v>5766</v>
      </c>
      <c r="AH1557" s="39">
        <v>43718</v>
      </c>
      <c r="AI1557" s="26" t="s">
        <v>13418</v>
      </c>
      <c r="AJ1557" s="26" t="s">
        <v>13419</v>
      </c>
      <c r="AK1557" s="25" t="s">
        <v>18714</v>
      </c>
      <c r="AL1557" s="47">
        <v>654</v>
      </c>
      <c r="AM1557" s="47">
        <v>1009</v>
      </c>
      <c r="AN1557" s="22" t="s">
        <v>5797</v>
      </c>
    </row>
    <row r="1558" spans="1:40" x14ac:dyDescent="0.3">
      <c r="A1558" s="12" t="s">
        <v>17758</v>
      </c>
      <c r="B1558" s="50" t="s">
        <v>13421</v>
      </c>
      <c r="C1558" s="10" t="s">
        <v>13420</v>
      </c>
      <c r="D1558" s="25"/>
      <c r="E1558" s="52" t="e">
        <v>#N/A</v>
      </c>
      <c r="F1558" s="12"/>
      <c r="G1558" s="52" t="e">
        <v>#N/A</v>
      </c>
      <c r="H1558" s="12"/>
      <c r="I1558" s="12"/>
      <c r="J1558" s="25" t="s">
        <v>75</v>
      </c>
      <c r="K1558" s="47" t="e">
        <v>#N/A</v>
      </c>
      <c r="L1558" s="25" t="s">
        <v>5791</v>
      </c>
      <c r="M1558" s="25" t="s">
        <v>13422</v>
      </c>
      <c r="N1558" s="47" t="s">
        <v>20364</v>
      </c>
      <c r="O1558" s="26" t="s">
        <v>13423</v>
      </c>
      <c r="P1558" s="26" t="s">
        <v>13424</v>
      </c>
      <c r="Q1558" s="57" t="s">
        <v>33</v>
      </c>
      <c r="R1558" s="57" t="s">
        <v>33</v>
      </c>
      <c r="S1558" s="57" t="s">
        <v>33</v>
      </c>
      <c r="T1558" s="27"/>
      <c r="U1558" s="27">
        <v>3.0000000000000001E-3</v>
      </c>
      <c r="V1558" s="44">
        <v>9.1963636363636407</v>
      </c>
      <c r="W1558" s="44">
        <v>8.9722285909090935</v>
      </c>
      <c r="X1558" s="44" t="s">
        <v>17785</v>
      </c>
      <c r="Y1558" s="29">
        <v>1.4999999999999999E-2</v>
      </c>
      <c r="Z1558" s="20" t="s">
        <v>5785</v>
      </c>
      <c r="AA1558" s="23" t="s">
        <v>5774</v>
      </c>
      <c r="AB1558" s="23" t="s">
        <v>18814</v>
      </c>
      <c r="AC1558" s="24" t="s">
        <v>26</v>
      </c>
      <c r="AD1558" s="24" t="s">
        <v>742</v>
      </c>
      <c r="AE1558" s="24" t="s">
        <v>24</v>
      </c>
      <c r="AF1558" s="24" t="s">
        <v>5821</v>
      </c>
      <c r="AG1558" s="25" t="s">
        <v>5766</v>
      </c>
      <c r="AH1558" s="39">
        <v>43678</v>
      </c>
      <c r="AI1558" s="26" t="s">
        <v>13425</v>
      </c>
      <c r="AJ1558" s="26" t="s">
        <v>13426</v>
      </c>
      <c r="AK1558" s="25" t="s">
        <v>18715</v>
      </c>
      <c r="AL1558" s="47">
        <v>654</v>
      </c>
      <c r="AM1558" s="47">
        <v>1010</v>
      </c>
      <c r="AN1558" s="22" t="s">
        <v>5797</v>
      </c>
    </row>
    <row r="1559" spans="1:40" x14ac:dyDescent="0.3">
      <c r="A1559" s="41"/>
      <c r="B1559" s="41" t="s">
        <v>20367</v>
      </c>
      <c r="C1559" s="41" t="s">
        <v>20366</v>
      </c>
      <c r="D1559" s="41"/>
      <c r="E1559" s="41"/>
      <c r="F1559" s="41"/>
      <c r="G1559" s="41"/>
      <c r="H1559" s="41"/>
      <c r="I1559" s="41"/>
      <c r="J1559" s="41"/>
      <c r="K1559" s="41"/>
      <c r="L1559" s="25" t="s">
        <v>5791</v>
      </c>
      <c r="M1559" s="43"/>
      <c r="N1559" s="43" t="s">
        <v>20368</v>
      </c>
      <c r="O1559" s="41"/>
      <c r="P1559" s="41"/>
      <c r="Q1559" s="57" t="s">
        <v>24</v>
      </c>
      <c r="R1559" s="57" t="s">
        <v>24</v>
      </c>
      <c r="S1559" s="57" t="s">
        <v>33</v>
      </c>
      <c r="T1559" s="41"/>
      <c r="U1559" s="41"/>
      <c r="V1559" s="41"/>
      <c r="W1559" s="41"/>
      <c r="X1559" s="41"/>
      <c r="Y1559" s="41"/>
      <c r="Z1559" s="41"/>
      <c r="AA1559" s="41"/>
      <c r="AB1559" s="41"/>
      <c r="AC1559" s="41"/>
      <c r="AD1559" s="41"/>
      <c r="AE1559" s="41"/>
      <c r="AF1559" s="41"/>
      <c r="AG1559" s="41"/>
      <c r="AI1559" s="41"/>
      <c r="AJ1559" s="41"/>
      <c r="AK1559" s="41"/>
      <c r="AL1559" s="41"/>
      <c r="AM1559" s="41"/>
      <c r="AN1559" s="41"/>
    </row>
    <row r="1560" spans="1:40" x14ac:dyDescent="0.3">
      <c r="A1560" s="41"/>
      <c r="B1560" s="41" t="s">
        <v>20190</v>
      </c>
      <c r="C1560" s="41" t="s">
        <v>20189</v>
      </c>
      <c r="D1560" s="41"/>
      <c r="E1560" s="41"/>
      <c r="F1560" s="41"/>
      <c r="G1560" s="41"/>
      <c r="H1560" s="41"/>
      <c r="I1560" s="41"/>
      <c r="J1560" s="41"/>
      <c r="K1560" s="41"/>
      <c r="L1560" s="25" t="s">
        <v>5791</v>
      </c>
      <c r="M1560" s="43"/>
      <c r="N1560" s="43" t="s">
        <v>20191</v>
      </c>
      <c r="O1560" s="41"/>
      <c r="P1560" s="41"/>
      <c r="Q1560" s="57" t="s">
        <v>24</v>
      </c>
      <c r="R1560" s="57" t="s">
        <v>24</v>
      </c>
      <c r="S1560" s="57" t="s">
        <v>33</v>
      </c>
      <c r="T1560" s="41"/>
      <c r="U1560" s="41"/>
      <c r="V1560" s="41"/>
      <c r="W1560" s="41"/>
      <c r="X1560" s="41"/>
      <c r="Y1560" s="41"/>
      <c r="Z1560" s="41"/>
      <c r="AA1560" s="41"/>
      <c r="AB1560" s="41"/>
      <c r="AC1560" s="41"/>
      <c r="AD1560" s="41"/>
      <c r="AE1560" s="41"/>
      <c r="AF1560" s="41"/>
      <c r="AG1560" s="41"/>
      <c r="AI1560" s="41"/>
      <c r="AJ1560" s="41"/>
      <c r="AK1560" s="41"/>
      <c r="AL1560" s="41"/>
      <c r="AM1560" s="41"/>
      <c r="AN1560" s="41"/>
    </row>
    <row r="1561" spans="1:40" x14ac:dyDescent="0.3">
      <c r="A1561" s="12" t="s">
        <v>17758</v>
      </c>
      <c r="B1561" s="50" t="s">
        <v>13428</v>
      </c>
      <c r="C1561" s="10" t="s">
        <v>13427</v>
      </c>
      <c r="D1561" s="25"/>
      <c r="E1561" s="52" t="e">
        <v>#N/A</v>
      </c>
      <c r="F1561" s="12"/>
      <c r="G1561" s="52" t="e">
        <v>#N/A</v>
      </c>
      <c r="H1561" s="12"/>
      <c r="I1561" s="12"/>
      <c r="J1561" s="25" t="s">
        <v>75</v>
      </c>
      <c r="K1561" s="47" t="e">
        <v>#N/A</v>
      </c>
      <c r="L1561" s="25" t="s">
        <v>5791</v>
      </c>
      <c r="M1561" s="25" t="s">
        <v>13429</v>
      </c>
      <c r="N1561" s="47" t="s">
        <v>20365</v>
      </c>
      <c r="O1561" s="26" t="s">
        <v>13430</v>
      </c>
      <c r="P1561" s="26" t="s">
        <v>13431</v>
      </c>
      <c r="Q1561" s="57" t="s">
        <v>33</v>
      </c>
      <c r="R1561" s="57" t="s">
        <v>33</v>
      </c>
      <c r="S1561" s="57" t="s">
        <v>33</v>
      </c>
      <c r="T1561" s="27"/>
      <c r="U1561" s="27">
        <v>2.5000000000000001E-3</v>
      </c>
      <c r="V1561" s="44">
        <v>17.043500000000002</v>
      </c>
      <c r="W1561" s="44">
        <v>16.047809590909093</v>
      </c>
      <c r="X1561" s="44" t="s">
        <v>17789</v>
      </c>
      <c r="Y1561" s="29">
        <v>0.03</v>
      </c>
      <c r="Z1561" s="20" t="s">
        <v>5785</v>
      </c>
      <c r="AA1561" s="23" t="s">
        <v>5774</v>
      </c>
      <c r="AB1561" s="23" t="s">
        <v>18814</v>
      </c>
      <c r="AC1561" s="24" t="s">
        <v>26</v>
      </c>
      <c r="AD1561" s="24" t="s">
        <v>742</v>
      </c>
      <c r="AE1561" s="24" t="s">
        <v>24</v>
      </c>
      <c r="AF1561" s="24" t="s">
        <v>5821</v>
      </c>
      <c r="AG1561" s="25" t="s">
        <v>5766</v>
      </c>
      <c r="AH1561" s="39">
        <v>42507</v>
      </c>
      <c r="AI1561" s="26" t="s">
        <v>13432</v>
      </c>
      <c r="AJ1561" s="26" t="s">
        <v>13433</v>
      </c>
      <c r="AK1561" s="25" t="s">
        <v>18235</v>
      </c>
      <c r="AL1561" s="47">
        <v>322</v>
      </c>
      <c r="AM1561" s="47">
        <v>506</v>
      </c>
      <c r="AN1561" s="22" t="s">
        <v>5797</v>
      </c>
    </row>
    <row r="1562" spans="1:40" x14ac:dyDescent="0.3">
      <c r="A1562" s="41"/>
      <c r="B1562" s="62" t="s">
        <v>20962</v>
      </c>
      <c r="C1562" s="62" t="s">
        <v>20961</v>
      </c>
      <c r="D1562" s="41"/>
      <c r="E1562" s="41"/>
      <c r="F1562" s="41"/>
      <c r="G1562" s="41"/>
      <c r="H1562" s="41"/>
      <c r="I1562" s="41"/>
      <c r="J1562" s="41"/>
      <c r="K1562" s="41"/>
      <c r="L1562" s="25" t="s">
        <v>5791</v>
      </c>
      <c r="M1562" s="43"/>
      <c r="N1562" s="43"/>
      <c r="O1562" s="41"/>
      <c r="P1562" s="41"/>
      <c r="Q1562" s="57" t="s">
        <v>33</v>
      </c>
      <c r="R1562" s="57" t="s">
        <v>24</v>
      </c>
      <c r="S1562" s="57" t="s">
        <v>24</v>
      </c>
      <c r="T1562" s="41"/>
      <c r="U1562" s="41"/>
      <c r="V1562" s="41"/>
      <c r="W1562" s="41"/>
      <c r="X1562" s="41"/>
      <c r="Y1562" s="41"/>
      <c r="Z1562" s="41"/>
      <c r="AA1562" s="41"/>
      <c r="AB1562" s="41"/>
      <c r="AC1562" s="41"/>
      <c r="AD1562" s="41"/>
      <c r="AE1562" s="41"/>
      <c r="AF1562" s="41"/>
      <c r="AG1562" s="41"/>
      <c r="AH1562" s="39">
        <v>43874</v>
      </c>
      <c r="AI1562" s="41"/>
      <c r="AJ1562" s="41"/>
      <c r="AK1562" s="41"/>
      <c r="AL1562" s="41"/>
      <c r="AM1562" s="41"/>
      <c r="AN1562" s="41"/>
    </row>
    <row r="1563" spans="1:40" x14ac:dyDescent="0.3">
      <c r="A1563" s="41"/>
      <c r="B1563" s="41" t="s">
        <v>20356</v>
      </c>
      <c r="C1563" s="41" t="s">
        <v>20355</v>
      </c>
      <c r="D1563" s="41"/>
      <c r="E1563" s="41"/>
      <c r="F1563" s="41"/>
      <c r="G1563" s="41"/>
      <c r="H1563" s="41"/>
      <c r="I1563" s="41"/>
      <c r="J1563" s="41"/>
      <c r="K1563" s="41"/>
      <c r="L1563" s="25" t="s">
        <v>5791</v>
      </c>
      <c r="M1563" s="43"/>
      <c r="N1563" s="43" t="s">
        <v>20357</v>
      </c>
      <c r="O1563" s="41"/>
      <c r="P1563" s="41"/>
      <c r="Q1563" s="57" t="s">
        <v>24</v>
      </c>
      <c r="R1563" s="57" t="s">
        <v>24</v>
      </c>
      <c r="S1563" s="57" t="s">
        <v>33</v>
      </c>
      <c r="T1563" s="41"/>
      <c r="U1563" s="41"/>
      <c r="V1563" s="41"/>
      <c r="W1563" s="41"/>
      <c r="X1563" s="41"/>
      <c r="Y1563" s="41"/>
      <c r="Z1563" s="41"/>
      <c r="AA1563" s="41"/>
      <c r="AB1563" s="41"/>
      <c r="AC1563" s="41"/>
      <c r="AD1563" s="41"/>
      <c r="AE1563" s="41"/>
      <c r="AF1563" s="41"/>
      <c r="AG1563" s="41"/>
      <c r="AI1563" s="41"/>
      <c r="AJ1563" s="41"/>
      <c r="AK1563" s="41"/>
      <c r="AL1563" s="41"/>
      <c r="AM1563" s="41"/>
      <c r="AN1563" s="41"/>
    </row>
    <row r="1564" spans="1:40" x14ac:dyDescent="0.3">
      <c r="A1564" s="41"/>
      <c r="B1564" s="41" t="s">
        <v>20370</v>
      </c>
      <c r="C1564" s="41" t="s">
        <v>20369</v>
      </c>
      <c r="D1564" s="41"/>
      <c r="E1564" s="41"/>
      <c r="F1564" s="41"/>
      <c r="G1564" s="41"/>
      <c r="H1564" s="41"/>
      <c r="I1564" s="41"/>
      <c r="J1564" s="41"/>
      <c r="K1564" s="41"/>
      <c r="L1564" s="25" t="s">
        <v>5791</v>
      </c>
      <c r="M1564" s="43"/>
      <c r="N1564" s="43" t="s">
        <v>20371</v>
      </c>
      <c r="O1564" s="41"/>
      <c r="P1564" s="41"/>
      <c r="Q1564" s="57" t="s">
        <v>24</v>
      </c>
      <c r="R1564" s="57" t="s">
        <v>24</v>
      </c>
      <c r="S1564" s="57" t="s">
        <v>33</v>
      </c>
      <c r="T1564" s="41"/>
      <c r="U1564" s="41"/>
      <c r="V1564" s="41"/>
      <c r="W1564" s="41"/>
      <c r="X1564" s="41"/>
      <c r="Y1564" s="41"/>
      <c r="Z1564" s="41"/>
      <c r="AA1564" s="41"/>
      <c r="AB1564" s="41"/>
      <c r="AC1564" s="41"/>
      <c r="AD1564" s="41"/>
      <c r="AE1564" s="41"/>
      <c r="AF1564" s="41"/>
      <c r="AG1564" s="41"/>
      <c r="AI1564" s="41"/>
      <c r="AJ1564" s="41"/>
      <c r="AK1564" s="41"/>
      <c r="AL1564" s="41"/>
      <c r="AM1564" s="41"/>
      <c r="AN1564" s="41"/>
    </row>
    <row r="1565" spans="1:40" x14ac:dyDescent="0.3">
      <c r="A1565" s="41"/>
      <c r="B1565" s="62" t="s">
        <v>20240</v>
      </c>
      <c r="C1565" s="62" t="s">
        <v>20993</v>
      </c>
      <c r="D1565" s="41"/>
      <c r="E1565" s="41"/>
      <c r="F1565" s="41"/>
      <c r="G1565" s="41"/>
      <c r="H1565" s="41"/>
      <c r="I1565" s="41"/>
      <c r="J1565" s="41"/>
      <c r="K1565" s="41"/>
      <c r="L1565" s="25" t="s">
        <v>5791</v>
      </c>
      <c r="M1565" s="43"/>
      <c r="N1565" s="47" t="s">
        <v>20241</v>
      </c>
      <c r="O1565" s="41"/>
      <c r="P1565" s="41"/>
      <c r="Q1565" s="57" t="s">
        <v>33</v>
      </c>
      <c r="R1565" s="57" t="s">
        <v>24</v>
      </c>
      <c r="S1565" s="57" t="s">
        <v>33</v>
      </c>
      <c r="T1565" s="41"/>
      <c r="U1565" s="41"/>
      <c r="V1565" s="41"/>
      <c r="W1565" s="41"/>
      <c r="X1565" s="41"/>
      <c r="Y1565" s="41"/>
      <c r="Z1565" s="41"/>
      <c r="AA1565" s="41"/>
      <c r="AB1565" s="41"/>
      <c r="AC1565" s="41"/>
      <c r="AD1565" s="41"/>
      <c r="AE1565" s="41"/>
      <c r="AF1565" s="41"/>
      <c r="AG1565" s="41"/>
      <c r="AH1565" s="39">
        <v>43949</v>
      </c>
      <c r="AI1565" s="41"/>
      <c r="AJ1565" s="41"/>
      <c r="AK1565" s="41"/>
      <c r="AL1565" s="41"/>
      <c r="AM1565" s="41"/>
      <c r="AN1565" s="41"/>
    </row>
    <row r="1566" spans="1:40" x14ac:dyDescent="0.3">
      <c r="A1566" s="12" t="s">
        <v>33</v>
      </c>
      <c r="B1566" s="50" t="s">
        <v>13435</v>
      </c>
      <c r="C1566" s="10" t="s">
        <v>13434</v>
      </c>
      <c r="D1566" s="12" t="s">
        <v>336</v>
      </c>
      <c r="E1566" s="52" t="e">
        <v>#N/A</v>
      </c>
      <c r="F1566" s="12" t="s">
        <v>43</v>
      </c>
      <c r="G1566" s="52" t="e">
        <v>#N/A</v>
      </c>
      <c r="H1566" s="12" t="s">
        <v>17774</v>
      </c>
      <c r="I1566" s="12" t="s">
        <v>32</v>
      </c>
      <c r="J1566" s="25" t="s">
        <v>25</v>
      </c>
      <c r="K1566" s="47" t="e">
        <v>#N/A</v>
      </c>
      <c r="L1566" s="25" t="s">
        <v>5791</v>
      </c>
      <c r="M1566" s="25" t="s">
        <v>13436</v>
      </c>
      <c r="N1566" s="47" t="s">
        <v>20372</v>
      </c>
      <c r="O1566" s="26" t="s">
        <v>13437</v>
      </c>
      <c r="P1566" s="26" t="s">
        <v>13438</v>
      </c>
      <c r="Q1566" s="57" t="s">
        <v>33</v>
      </c>
      <c r="R1566" s="57" t="s">
        <v>33</v>
      </c>
      <c r="S1566" s="57" t="s">
        <v>33</v>
      </c>
      <c r="T1566" s="27"/>
      <c r="U1566" s="27">
        <v>6.0000000000000001E-3</v>
      </c>
      <c r="V1566" s="44">
        <v>40.584227272727297</v>
      </c>
      <c r="W1566" s="44">
        <v>32.759148454545453</v>
      </c>
      <c r="X1566" s="44" t="s">
        <v>17785</v>
      </c>
      <c r="Y1566" s="29">
        <v>0.04</v>
      </c>
      <c r="Z1566" s="20" t="s">
        <v>5773</v>
      </c>
      <c r="AA1566" s="23" t="s">
        <v>5786</v>
      </c>
      <c r="AB1566" s="23" t="s">
        <v>18812</v>
      </c>
      <c r="AC1566" s="24" t="s">
        <v>742</v>
      </c>
      <c r="AD1566" s="24" t="s">
        <v>742</v>
      </c>
      <c r="AE1566" s="24" t="s">
        <v>24</v>
      </c>
      <c r="AF1566" s="24" t="s">
        <v>5821</v>
      </c>
      <c r="AG1566" s="25" t="s">
        <v>5766</v>
      </c>
      <c r="AH1566" s="39">
        <v>41228</v>
      </c>
      <c r="AI1566" s="26" t="s">
        <v>13439</v>
      </c>
      <c r="AJ1566" s="26" t="s">
        <v>13440</v>
      </c>
      <c r="AK1566" s="25" t="s">
        <v>5553</v>
      </c>
      <c r="AL1566" s="47">
        <v>728</v>
      </c>
      <c r="AM1566" s="47">
        <v>1116</v>
      </c>
      <c r="AN1566" s="22" t="s">
        <v>5797</v>
      </c>
    </row>
    <row r="1567" spans="1:40" x14ac:dyDescent="0.3">
      <c r="A1567" s="12" t="s">
        <v>17758</v>
      </c>
      <c r="B1567" s="50" t="s">
        <v>13442</v>
      </c>
      <c r="C1567" s="10" t="s">
        <v>13441</v>
      </c>
      <c r="D1567" s="25"/>
      <c r="E1567" s="52" t="e">
        <v>#N/A</v>
      </c>
      <c r="F1567" s="12"/>
      <c r="G1567" s="52" t="e">
        <v>#N/A</v>
      </c>
      <c r="H1567" s="12"/>
      <c r="I1567" s="12"/>
      <c r="J1567" s="25" t="s">
        <v>17755</v>
      </c>
      <c r="K1567" s="47" t="e">
        <v>#N/A</v>
      </c>
      <c r="L1567" s="25" t="s">
        <v>13443</v>
      </c>
      <c r="M1567" s="25" t="s">
        <v>13444</v>
      </c>
      <c r="N1567" s="25"/>
      <c r="O1567" s="26" t="s">
        <v>13445</v>
      </c>
      <c r="P1567" s="26" t="s">
        <v>13446</v>
      </c>
      <c r="Q1567" s="57" t="s">
        <v>33</v>
      </c>
      <c r="R1567" s="57" t="s">
        <v>33</v>
      </c>
      <c r="S1567" s="57" t="s">
        <v>24</v>
      </c>
      <c r="T1567" s="27"/>
      <c r="U1567" s="27">
        <v>6.0000000000000001E-3</v>
      </c>
      <c r="V1567" s="44">
        <v>65.566863636363607</v>
      </c>
      <c r="W1567" s="44">
        <v>62.136180181818197</v>
      </c>
      <c r="X1567" s="44" t="s">
        <v>17795</v>
      </c>
      <c r="Y1567" s="29">
        <v>0.02</v>
      </c>
      <c r="Z1567" s="20" t="s">
        <v>5785</v>
      </c>
      <c r="AA1567" s="23" t="s">
        <v>5774</v>
      </c>
      <c r="AB1567" s="23" t="s">
        <v>18814</v>
      </c>
      <c r="AC1567" s="24" t="s">
        <v>26</v>
      </c>
      <c r="AD1567" s="24" t="s">
        <v>742</v>
      </c>
      <c r="AE1567" s="24" t="s">
        <v>24</v>
      </c>
      <c r="AF1567" s="24" t="s">
        <v>5775</v>
      </c>
      <c r="AG1567" s="25" t="s">
        <v>5766</v>
      </c>
      <c r="AH1567" s="39">
        <v>43937</v>
      </c>
      <c r="AI1567" s="26" t="s">
        <v>13447</v>
      </c>
      <c r="AJ1567" s="26" t="s">
        <v>13448</v>
      </c>
      <c r="AK1567" s="25" t="s">
        <v>18585</v>
      </c>
      <c r="AL1567" s="47">
        <v>538</v>
      </c>
      <c r="AM1567" s="47">
        <v>865</v>
      </c>
      <c r="AN1567" s="22" t="s">
        <v>13449</v>
      </c>
    </row>
    <row r="1568" spans="1:40" x14ac:dyDescent="0.3">
      <c r="A1568" s="12" t="s">
        <v>33</v>
      </c>
      <c r="B1568" s="50" t="s">
        <v>13451</v>
      </c>
      <c r="C1568" s="10" t="s">
        <v>13450</v>
      </c>
      <c r="D1568" s="12" t="s">
        <v>647</v>
      </c>
      <c r="E1568" s="52" t="e">
        <v>#N/A</v>
      </c>
      <c r="F1568" s="12" t="s">
        <v>375</v>
      </c>
      <c r="G1568" s="52" t="e">
        <v>#N/A</v>
      </c>
      <c r="H1568" s="12" t="s">
        <v>17774</v>
      </c>
      <c r="I1568" s="12" t="s">
        <v>32</v>
      </c>
      <c r="J1568" s="25" t="s">
        <v>25</v>
      </c>
      <c r="K1568" s="47" t="e">
        <v>#N/A</v>
      </c>
      <c r="L1568" s="25" t="s">
        <v>13443</v>
      </c>
      <c r="M1568" s="25" t="s">
        <v>13452</v>
      </c>
      <c r="N1568" s="25"/>
      <c r="O1568" s="26" t="s">
        <v>13453</v>
      </c>
      <c r="P1568" s="26" t="s">
        <v>13454</v>
      </c>
      <c r="Q1568" s="57" t="s">
        <v>33</v>
      </c>
      <c r="R1568" s="57" t="s">
        <v>33</v>
      </c>
      <c r="S1568" s="57" t="s">
        <v>24</v>
      </c>
      <c r="T1568" s="27"/>
      <c r="U1568" s="27">
        <v>6.4999999999999997E-3</v>
      </c>
      <c r="V1568" s="44">
        <v>77.102954545454494</v>
      </c>
      <c r="W1568" s="44">
        <v>73.613145909090903</v>
      </c>
      <c r="X1568" s="44" t="s">
        <v>17791</v>
      </c>
      <c r="Y1568" s="29">
        <v>0.02</v>
      </c>
      <c r="Z1568" s="20" t="s">
        <v>5785</v>
      </c>
      <c r="AA1568" s="23" t="s">
        <v>5774</v>
      </c>
      <c r="AB1568" s="23" t="s">
        <v>18814</v>
      </c>
      <c r="AC1568" s="24" t="s">
        <v>26</v>
      </c>
      <c r="AD1568" s="24" t="s">
        <v>742</v>
      </c>
      <c r="AE1568" s="24" t="s">
        <v>24</v>
      </c>
      <c r="AF1568" s="24" t="s">
        <v>5775</v>
      </c>
      <c r="AG1568" s="25" t="s">
        <v>5766</v>
      </c>
      <c r="AH1568" s="39">
        <v>43937</v>
      </c>
      <c r="AI1568" s="26" t="s">
        <v>13455</v>
      </c>
      <c r="AJ1568" s="26" t="s">
        <v>13456</v>
      </c>
      <c r="AK1568" s="25" t="s">
        <v>18552</v>
      </c>
      <c r="AL1568" s="47">
        <v>507</v>
      </c>
      <c r="AM1568" s="47">
        <v>831</v>
      </c>
      <c r="AN1568" s="22" t="s">
        <v>13449</v>
      </c>
    </row>
    <row r="1569" spans="1:40" x14ac:dyDescent="0.3">
      <c r="A1569" s="12" t="s">
        <v>17798</v>
      </c>
      <c r="B1569" s="50" t="s">
        <v>13458</v>
      </c>
      <c r="C1569" s="10" t="s">
        <v>13457</v>
      </c>
      <c r="D1569" s="25" t="s">
        <v>3</v>
      </c>
      <c r="E1569" s="52" t="e">
        <v>#N/A</v>
      </c>
      <c r="F1569" s="12" t="s">
        <v>341</v>
      </c>
      <c r="G1569" s="52" t="e">
        <v>#N/A</v>
      </c>
      <c r="H1569" s="43" t="s">
        <v>9</v>
      </c>
      <c r="I1569" s="12" t="s">
        <v>32</v>
      </c>
      <c r="J1569" s="25" t="s">
        <v>25</v>
      </c>
      <c r="K1569" s="47" t="e">
        <v>#N/A</v>
      </c>
      <c r="L1569" s="25" t="s">
        <v>13443</v>
      </c>
      <c r="M1569" s="25" t="s">
        <v>13459</v>
      </c>
      <c r="N1569" s="25"/>
      <c r="O1569" s="26" t="s">
        <v>13460</v>
      </c>
      <c r="P1569" s="26" t="s">
        <v>13461</v>
      </c>
      <c r="Q1569" s="57" t="s">
        <v>33</v>
      </c>
      <c r="R1569" s="57" t="s">
        <v>33</v>
      </c>
      <c r="S1569" s="57" t="s">
        <v>24</v>
      </c>
      <c r="T1569" s="27"/>
      <c r="U1569" s="27">
        <v>4.5000000000000005E-3</v>
      </c>
      <c r="V1569" s="44">
        <v>343.47215384615401</v>
      </c>
      <c r="W1569" s="44">
        <v>258.61925000000002</v>
      </c>
      <c r="X1569" s="44" t="s">
        <v>17789</v>
      </c>
      <c r="Y1569" s="29">
        <v>0.02</v>
      </c>
      <c r="Z1569" s="20" t="s">
        <v>5785</v>
      </c>
      <c r="AA1569" s="23" t="s">
        <v>5786</v>
      </c>
      <c r="AB1569" s="23" t="s">
        <v>18813</v>
      </c>
      <c r="AC1569" s="24" t="s">
        <v>342</v>
      </c>
      <c r="AD1569" s="24" t="s">
        <v>742</v>
      </c>
      <c r="AE1569" s="24" t="s">
        <v>24</v>
      </c>
      <c r="AF1569" s="24" t="s">
        <v>13058</v>
      </c>
      <c r="AG1569" s="25" t="s">
        <v>5766</v>
      </c>
      <c r="AH1569" s="39">
        <v>43318</v>
      </c>
      <c r="AI1569" s="26" t="s">
        <v>13462</v>
      </c>
      <c r="AJ1569" s="26" t="s">
        <v>13463</v>
      </c>
      <c r="AK1569" s="25" t="s">
        <v>18720</v>
      </c>
      <c r="AL1569" s="47">
        <v>664</v>
      </c>
      <c r="AM1569" s="47">
        <v>1020</v>
      </c>
      <c r="AN1569" s="22" t="s">
        <v>13449</v>
      </c>
    </row>
    <row r="1570" spans="1:40" x14ac:dyDescent="0.3">
      <c r="A1570" s="41"/>
      <c r="B1570" s="62" t="s">
        <v>20596</v>
      </c>
      <c r="C1570" s="62" t="s">
        <v>20595</v>
      </c>
      <c r="D1570" s="41"/>
      <c r="E1570" s="41"/>
      <c r="F1570" s="41"/>
      <c r="G1570" s="41"/>
      <c r="H1570" s="41"/>
      <c r="I1570" s="41"/>
      <c r="J1570" s="41"/>
      <c r="K1570" s="41"/>
      <c r="L1570" s="62" t="s">
        <v>20590</v>
      </c>
      <c r="M1570" s="43"/>
      <c r="N1570" s="43"/>
      <c r="O1570" s="41"/>
      <c r="P1570" s="41"/>
      <c r="Q1570" s="57" t="s">
        <v>33</v>
      </c>
      <c r="R1570" s="57" t="s">
        <v>24</v>
      </c>
      <c r="S1570" s="57" t="s">
        <v>24</v>
      </c>
      <c r="T1570" s="41"/>
      <c r="U1570" s="41"/>
      <c r="V1570" s="41"/>
      <c r="W1570" s="41"/>
      <c r="X1570" s="41"/>
      <c r="Y1570" s="41"/>
      <c r="Z1570" s="41"/>
      <c r="AA1570" s="41"/>
      <c r="AB1570" s="41"/>
      <c r="AC1570" s="41"/>
      <c r="AD1570" s="41"/>
      <c r="AE1570" s="41"/>
      <c r="AF1570" s="41"/>
      <c r="AG1570" s="41"/>
      <c r="AH1570" s="39">
        <v>41800</v>
      </c>
      <c r="AI1570" s="41"/>
      <c r="AJ1570" s="41"/>
      <c r="AK1570" s="41"/>
      <c r="AL1570" s="41"/>
      <c r="AM1570" s="41"/>
      <c r="AN1570" s="41"/>
    </row>
    <row r="1571" spans="1:40" x14ac:dyDescent="0.3">
      <c r="A1571" s="41"/>
      <c r="B1571" s="62" t="s">
        <v>20602</v>
      </c>
      <c r="C1571" s="62" t="s">
        <v>20601</v>
      </c>
      <c r="D1571" s="41"/>
      <c r="E1571" s="41"/>
      <c r="F1571" s="41"/>
      <c r="G1571" s="41"/>
      <c r="H1571" s="41"/>
      <c r="I1571" s="41"/>
      <c r="J1571" s="41"/>
      <c r="K1571" s="41"/>
      <c r="L1571" s="62" t="s">
        <v>20590</v>
      </c>
      <c r="M1571" s="43"/>
      <c r="N1571" s="43"/>
      <c r="O1571" s="41"/>
      <c r="P1571" s="41"/>
      <c r="Q1571" s="57" t="s">
        <v>33</v>
      </c>
      <c r="R1571" s="57" t="s">
        <v>24</v>
      </c>
      <c r="S1571" s="57" t="s">
        <v>24</v>
      </c>
      <c r="T1571" s="41"/>
      <c r="U1571" s="41"/>
      <c r="V1571" s="41"/>
      <c r="W1571" s="41"/>
      <c r="X1571" s="41"/>
      <c r="Y1571" s="41"/>
      <c r="Z1571" s="41"/>
      <c r="AA1571" s="41"/>
      <c r="AB1571" s="41"/>
      <c r="AC1571" s="41"/>
      <c r="AD1571" s="41"/>
      <c r="AE1571" s="41"/>
      <c r="AF1571" s="41"/>
      <c r="AG1571" s="41"/>
      <c r="AH1571" s="39">
        <v>42235</v>
      </c>
      <c r="AI1571" s="41"/>
      <c r="AJ1571" s="41"/>
      <c r="AK1571" s="41"/>
      <c r="AL1571" s="41"/>
      <c r="AM1571" s="41"/>
      <c r="AN1571" s="41"/>
    </row>
    <row r="1572" spans="1:40" x14ac:dyDescent="0.3">
      <c r="A1572" s="41"/>
      <c r="B1572" s="62" t="s">
        <v>20934</v>
      </c>
      <c r="C1572" s="62" t="s">
        <v>20933</v>
      </c>
      <c r="D1572" s="41"/>
      <c r="E1572" s="41"/>
      <c r="F1572" s="41"/>
      <c r="G1572" s="41"/>
      <c r="H1572" s="41"/>
      <c r="I1572" s="41"/>
      <c r="J1572" s="41"/>
      <c r="K1572" s="41"/>
      <c r="L1572" s="62" t="s">
        <v>20928</v>
      </c>
      <c r="M1572" s="43"/>
      <c r="N1572" s="43"/>
      <c r="O1572" s="41"/>
      <c r="P1572" s="41"/>
      <c r="Q1572" s="57" t="s">
        <v>33</v>
      </c>
      <c r="R1572" s="57" t="s">
        <v>24</v>
      </c>
      <c r="S1572" s="57" t="s">
        <v>24</v>
      </c>
      <c r="T1572" s="41"/>
      <c r="U1572" s="41"/>
      <c r="V1572" s="41"/>
      <c r="W1572" s="41"/>
      <c r="X1572" s="41"/>
      <c r="Y1572" s="41"/>
      <c r="Z1572" s="41"/>
      <c r="AA1572" s="41"/>
      <c r="AB1572" s="41"/>
      <c r="AC1572" s="41"/>
      <c r="AD1572" s="41"/>
      <c r="AE1572" s="41"/>
      <c r="AF1572" s="41"/>
      <c r="AG1572" s="41"/>
      <c r="AH1572" s="39">
        <v>43865</v>
      </c>
      <c r="AI1572" s="41"/>
      <c r="AJ1572" s="41"/>
      <c r="AK1572" s="41"/>
      <c r="AL1572" s="41"/>
      <c r="AM1572" s="41"/>
      <c r="AN1572" s="41"/>
    </row>
    <row r="1573" spans="1:40" x14ac:dyDescent="0.3">
      <c r="A1573" s="41"/>
      <c r="B1573" s="62" t="s">
        <v>20930</v>
      </c>
      <c r="C1573" s="62" t="s">
        <v>20929</v>
      </c>
      <c r="D1573" s="41"/>
      <c r="E1573" s="41"/>
      <c r="F1573" s="41"/>
      <c r="G1573" s="41"/>
      <c r="H1573" s="41"/>
      <c r="I1573" s="41"/>
      <c r="J1573" s="41"/>
      <c r="K1573" s="41"/>
      <c r="L1573" s="62" t="s">
        <v>20928</v>
      </c>
      <c r="M1573" s="43"/>
      <c r="N1573" s="43"/>
      <c r="O1573" s="41"/>
      <c r="P1573" s="41"/>
      <c r="Q1573" s="57" t="s">
        <v>33</v>
      </c>
      <c r="R1573" s="57" t="s">
        <v>24</v>
      </c>
      <c r="S1573" s="57" t="s">
        <v>24</v>
      </c>
      <c r="T1573" s="41"/>
      <c r="U1573" s="41"/>
      <c r="V1573" s="41"/>
      <c r="W1573" s="41"/>
      <c r="X1573" s="41"/>
      <c r="Y1573" s="41"/>
      <c r="Z1573" s="41"/>
      <c r="AA1573" s="41"/>
      <c r="AB1573" s="41"/>
      <c r="AC1573" s="41"/>
      <c r="AD1573" s="41"/>
      <c r="AE1573" s="41"/>
      <c r="AF1573" s="41"/>
      <c r="AG1573" s="41"/>
      <c r="AH1573" s="39">
        <v>43643</v>
      </c>
      <c r="AI1573" s="41"/>
      <c r="AJ1573" s="41"/>
      <c r="AK1573" s="41"/>
      <c r="AL1573" s="41"/>
      <c r="AM1573" s="41"/>
      <c r="AN1573" s="41"/>
    </row>
    <row r="1574" spans="1:40" x14ac:dyDescent="0.3">
      <c r="A1574" s="41"/>
      <c r="B1574" s="62" t="s">
        <v>21050</v>
      </c>
      <c r="C1574" s="62" t="s">
        <v>21049</v>
      </c>
      <c r="D1574" t="s">
        <v>3</v>
      </c>
      <c r="E1574" s="41"/>
      <c r="F1574" s="41" t="s">
        <v>488</v>
      </c>
      <c r="G1574" s="41"/>
      <c r="H1574" s="41"/>
      <c r="I1574" s="41"/>
      <c r="J1574" s="41"/>
      <c r="K1574" s="41"/>
      <c r="L1574" s="62" t="s">
        <v>21048</v>
      </c>
      <c r="M1574" s="43"/>
      <c r="N1574" s="43"/>
      <c r="O1574" s="41"/>
      <c r="P1574" s="41"/>
      <c r="Q1574" s="57" t="s">
        <v>33</v>
      </c>
      <c r="R1574" s="57" t="s">
        <v>24</v>
      </c>
      <c r="S1574" s="57" t="s">
        <v>24</v>
      </c>
      <c r="T1574" s="41"/>
      <c r="U1574" s="41"/>
      <c r="V1574" s="41"/>
      <c r="W1574" s="41"/>
      <c r="X1574" s="41"/>
      <c r="Y1574" s="41"/>
      <c r="Z1574" s="41"/>
      <c r="AA1574" s="41"/>
      <c r="AB1574" s="41"/>
      <c r="AC1574" s="41"/>
      <c r="AD1574" s="41"/>
      <c r="AE1574" s="41"/>
      <c r="AF1574" s="41"/>
      <c r="AG1574" s="41"/>
      <c r="AH1574" s="39">
        <v>42146</v>
      </c>
      <c r="AI1574" s="41"/>
      <c r="AJ1574" s="41"/>
      <c r="AK1574" s="41"/>
      <c r="AL1574" s="41"/>
      <c r="AM1574" s="41"/>
      <c r="AN1574" s="41"/>
    </row>
    <row r="1575" spans="1:40" x14ac:dyDescent="0.3">
      <c r="A1575" s="41"/>
      <c r="B1575" s="62" t="s">
        <v>21052</v>
      </c>
      <c r="C1575" s="62" t="s">
        <v>21051</v>
      </c>
      <c r="D1575" t="s">
        <v>3</v>
      </c>
      <c r="E1575" s="41"/>
      <c r="F1575" s="41" t="s">
        <v>488</v>
      </c>
      <c r="G1575" s="41"/>
      <c r="H1575" s="41"/>
      <c r="I1575" s="41"/>
      <c r="J1575" s="41"/>
      <c r="K1575" s="41"/>
      <c r="L1575" s="62" t="s">
        <v>21048</v>
      </c>
      <c r="M1575" s="43"/>
      <c r="N1575" s="43"/>
      <c r="O1575" s="41"/>
      <c r="P1575" s="41"/>
      <c r="Q1575" s="57" t="s">
        <v>33</v>
      </c>
      <c r="R1575" s="57" t="s">
        <v>24</v>
      </c>
      <c r="S1575" s="57" t="s">
        <v>24</v>
      </c>
      <c r="T1575" s="41"/>
      <c r="U1575" s="41"/>
      <c r="V1575" s="41"/>
      <c r="W1575" s="41"/>
      <c r="X1575" s="41"/>
      <c r="Y1575" s="41"/>
      <c r="Z1575" s="41"/>
      <c r="AA1575" s="41"/>
      <c r="AB1575" s="41"/>
      <c r="AC1575" s="41"/>
      <c r="AD1575" s="41"/>
      <c r="AE1575" s="41"/>
      <c r="AF1575" s="41"/>
      <c r="AG1575" s="41"/>
      <c r="AH1575" s="39">
        <v>42146</v>
      </c>
      <c r="AI1575" s="41"/>
      <c r="AJ1575" s="41"/>
      <c r="AK1575" s="41"/>
      <c r="AL1575" s="41"/>
      <c r="AM1575" s="41"/>
      <c r="AN1575" s="41"/>
    </row>
    <row r="1576" spans="1:40" x14ac:dyDescent="0.3">
      <c r="A1576" s="41"/>
      <c r="B1576" s="62" t="s">
        <v>21054</v>
      </c>
      <c r="C1576" s="62" t="s">
        <v>21053</v>
      </c>
      <c r="D1576" t="s">
        <v>3</v>
      </c>
      <c r="E1576" s="41"/>
      <c r="F1576" s="41" t="s">
        <v>488</v>
      </c>
      <c r="G1576" s="41"/>
      <c r="H1576" s="41"/>
      <c r="I1576" s="41"/>
      <c r="J1576" s="41"/>
      <c r="K1576" s="41"/>
      <c r="L1576" s="62" t="s">
        <v>21048</v>
      </c>
      <c r="M1576" s="43"/>
      <c r="N1576" s="43"/>
      <c r="O1576" s="41"/>
      <c r="P1576" s="41"/>
      <c r="Q1576" s="57" t="s">
        <v>33</v>
      </c>
      <c r="R1576" s="57" t="s">
        <v>24</v>
      </c>
      <c r="S1576" s="57" t="s">
        <v>24</v>
      </c>
      <c r="T1576" s="41"/>
      <c r="U1576" s="41"/>
      <c r="V1576" s="41"/>
      <c r="W1576" s="41"/>
      <c r="X1576" s="41"/>
      <c r="Y1576" s="41"/>
      <c r="Z1576" s="41"/>
      <c r="AA1576" s="41"/>
      <c r="AB1576" s="41"/>
      <c r="AC1576" s="41"/>
      <c r="AD1576" s="41"/>
      <c r="AE1576" s="41"/>
      <c r="AF1576" s="41"/>
      <c r="AG1576" s="41"/>
      <c r="AH1576" s="39">
        <v>42023</v>
      </c>
      <c r="AI1576" s="41"/>
      <c r="AJ1576" s="41"/>
      <c r="AK1576" s="41"/>
      <c r="AL1576" s="41"/>
      <c r="AM1576" s="41"/>
      <c r="AN1576" s="41"/>
    </row>
    <row r="1577" spans="1:40" x14ac:dyDescent="0.3">
      <c r="A1577" s="41"/>
      <c r="B1577" s="62" t="s">
        <v>21056</v>
      </c>
      <c r="C1577" s="62" t="s">
        <v>21055</v>
      </c>
      <c r="D1577" t="s">
        <v>3</v>
      </c>
      <c r="E1577" s="41"/>
      <c r="F1577" s="41" t="s">
        <v>488</v>
      </c>
      <c r="G1577" s="41"/>
      <c r="H1577" s="41"/>
      <c r="I1577" s="41"/>
      <c r="J1577" s="41"/>
      <c r="K1577" s="41"/>
      <c r="L1577" s="62" t="s">
        <v>21048</v>
      </c>
      <c r="M1577" s="43"/>
      <c r="N1577" s="43"/>
      <c r="O1577" s="41"/>
      <c r="P1577" s="41"/>
      <c r="Q1577" s="57" t="s">
        <v>33</v>
      </c>
      <c r="R1577" s="57" t="s">
        <v>24</v>
      </c>
      <c r="S1577" s="57" t="s">
        <v>24</v>
      </c>
      <c r="T1577" s="41"/>
      <c r="U1577" s="41"/>
      <c r="V1577" s="41"/>
      <c r="W1577" s="41"/>
      <c r="X1577" s="41"/>
      <c r="Y1577" s="41"/>
      <c r="Z1577" s="41"/>
      <c r="AA1577" s="41"/>
      <c r="AB1577" s="41"/>
      <c r="AC1577" s="41"/>
      <c r="AD1577" s="41"/>
      <c r="AE1577" s="41"/>
      <c r="AF1577" s="41"/>
      <c r="AG1577" s="41"/>
      <c r="AH1577" s="39">
        <v>42023</v>
      </c>
      <c r="AI1577" s="41"/>
      <c r="AJ1577" s="41"/>
      <c r="AK1577" s="41"/>
      <c r="AL1577" s="41"/>
      <c r="AM1577" s="41"/>
      <c r="AN1577" s="41"/>
    </row>
    <row r="1578" spans="1:40" x14ac:dyDescent="0.3">
      <c r="A1578" s="12" t="s">
        <v>17797</v>
      </c>
      <c r="B1578" s="50" t="s">
        <v>13465</v>
      </c>
      <c r="C1578" s="10" t="s">
        <v>13464</v>
      </c>
      <c r="D1578" s="25" t="s">
        <v>3</v>
      </c>
      <c r="E1578" s="52" t="e">
        <v>#N/A</v>
      </c>
      <c r="F1578" s="12" t="s">
        <v>60</v>
      </c>
      <c r="G1578" s="52" t="e">
        <v>#N/A</v>
      </c>
      <c r="H1578" s="43" t="s">
        <v>9</v>
      </c>
      <c r="I1578" s="12" t="s">
        <v>32</v>
      </c>
      <c r="J1578" s="25" t="s">
        <v>25</v>
      </c>
      <c r="K1578" s="47" t="e">
        <v>#N/A</v>
      </c>
      <c r="L1578" s="25" t="s">
        <v>13466</v>
      </c>
      <c r="M1578" s="25" t="s">
        <v>13467</v>
      </c>
      <c r="N1578" s="47" t="s">
        <v>20373</v>
      </c>
      <c r="O1578" s="26" t="s">
        <v>13468</v>
      </c>
      <c r="P1578" s="26" t="s">
        <v>13469</v>
      </c>
      <c r="Q1578" s="57" t="s">
        <v>24</v>
      </c>
      <c r="R1578" s="57" t="s">
        <v>33</v>
      </c>
      <c r="S1578" s="57" t="s">
        <v>33</v>
      </c>
      <c r="T1578" s="27"/>
      <c r="U1578" s="27">
        <v>7.4999999999999997E-3</v>
      </c>
      <c r="V1578" s="44">
        <v>55.208227272727299</v>
      </c>
      <c r="W1578" s="44">
        <v>52.731852181818184</v>
      </c>
      <c r="X1578" s="44" t="s">
        <v>17781</v>
      </c>
      <c r="Y1578" s="29">
        <v>0.01</v>
      </c>
      <c r="Z1578" s="20" t="s">
        <v>5785</v>
      </c>
      <c r="AA1578" s="23" t="s">
        <v>5774</v>
      </c>
      <c r="AB1578" s="23" t="s">
        <v>18814</v>
      </c>
      <c r="AC1578" s="24" t="s">
        <v>742</v>
      </c>
      <c r="AD1578" s="24" t="s">
        <v>742</v>
      </c>
      <c r="AE1578" s="24" t="s">
        <v>24</v>
      </c>
      <c r="AF1578" s="24" t="s">
        <v>6102</v>
      </c>
      <c r="AG1578" s="25" t="s">
        <v>5766</v>
      </c>
      <c r="AH1578" s="39" t="e">
        <v>#N/A</v>
      </c>
      <c r="AI1578" s="26" t="s">
        <v>13470</v>
      </c>
      <c r="AJ1578" s="26" t="s">
        <v>13471</v>
      </c>
      <c r="AK1578" s="25" t="s">
        <v>18558</v>
      </c>
      <c r="AL1578" s="47">
        <v>513</v>
      </c>
      <c r="AM1578" s="47">
        <v>837</v>
      </c>
      <c r="AN1578" s="22" t="s">
        <v>13472</v>
      </c>
    </row>
    <row r="1579" spans="1:40" x14ac:dyDescent="0.3">
      <c r="A1579" s="41"/>
      <c r="B1579" s="62" t="s">
        <v>21063</v>
      </c>
      <c r="C1579" s="62" t="s">
        <v>21062</v>
      </c>
      <c r="D1579" s="41"/>
      <c r="E1579" s="41"/>
      <c r="F1579" s="41"/>
      <c r="G1579" s="41"/>
      <c r="H1579" s="41"/>
      <c r="I1579" s="41"/>
      <c r="J1579" s="41"/>
      <c r="K1579" s="41"/>
      <c r="L1579" s="25" t="s">
        <v>13466</v>
      </c>
      <c r="M1579" s="43"/>
      <c r="N1579" s="43"/>
      <c r="O1579" s="41"/>
      <c r="P1579" s="41"/>
      <c r="Q1579" s="57" t="s">
        <v>33</v>
      </c>
      <c r="R1579" s="57" t="s">
        <v>24</v>
      </c>
      <c r="S1579" s="57" t="s">
        <v>24</v>
      </c>
      <c r="T1579" s="41"/>
      <c r="U1579" s="41"/>
      <c r="V1579" s="41"/>
      <c r="W1579" s="41"/>
      <c r="X1579" s="41"/>
      <c r="Y1579" s="41"/>
      <c r="Z1579" s="41"/>
      <c r="AA1579" s="41"/>
      <c r="AB1579" s="41"/>
      <c r="AC1579" s="41"/>
      <c r="AD1579" s="41"/>
      <c r="AE1579" s="41"/>
      <c r="AF1579" s="41"/>
      <c r="AG1579" s="41"/>
      <c r="AH1579" s="39">
        <v>40994</v>
      </c>
      <c r="AI1579" s="41"/>
      <c r="AJ1579" s="41"/>
      <c r="AK1579" s="41"/>
      <c r="AL1579" s="41"/>
      <c r="AM1579" s="41"/>
      <c r="AN1579" s="41"/>
    </row>
    <row r="1580" spans="1:40" x14ac:dyDescent="0.3">
      <c r="A1580" s="12" t="s">
        <v>17797</v>
      </c>
      <c r="B1580" s="50" t="s">
        <v>13474</v>
      </c>
      <c r="C1580" s="10" t="s">
        <v>13473</v>
      </c>
      <c r="D1580" s="25" t="s">
        <v>3</v>
      </c>
      <c r="E1580" s="52" t="e">
        <v>#N/A</v>
      </c>
      <c r="F1580" s="12" t="s">
        <v>77</v>
      </c>
      <c r="G1580" s="52" t="e">
        <v>#N/A</v>
      </c>
      <c r="H1580" s="12" t="s">
        <v>6</v>
      </c>
      <c r="I1580" s="12" t="s">
        <v>32</v>
      </c>
      <c r="J1580" s="25" t="s">
        <v>25</v>
      </c>
      <c r="K1580" s="47" t="e">
        <v>#N/A</v>
      </c>
      <c r="L1580" s="25" t="s">
        <v>13466</v>
      </c>
      <c r="M1580" s="25" t="s">
        <v>13475</v>
      </c>
      <c r="N1580" s="25"/>
      <c r="O1580" s="26" t="s">
        <v>13476</v>
      </c>
      <c r="P1580" s="26" t="s">
        <v>13477</v>
      </c>
      <c r="Q1580" s="57" t="s">
        <v>24</v>
      </c>
      <c r="R1580" s="57" t="s">
        <v>33</v>
      </c>
      <c r="S1580" s="57" t="s">
        <v>24</v>
      </c>
      <c r="T1580" s="27"/>
      <c r="U1580" s="27">
        <v>7.4999999999999997E-3</v>
      </c>
      <c r="V1580" s="44">
        <v>50.353499999999997</v>
      </c>
      <c r="W1580" s="44">
        <v>44.610808500000005</v>
      </c>
      <c r="X1580" s="44" t="s">
        <v>17781</v>
      </c>
      <c r="Y1580" s="29">
        <v>0.01</v>
      </c>
      <c r="Z1580" s="20" t="s">
        <v>5785</v>
      </c>
      <c r="AA1580" s="23" t="s">
        <v>5786</v>
      </c>
      <c r="AB1580" s="23" t="s">
        <v>18813</v>
      </c>
      <c r="AC1580" s="24" t="s">
        <v>742</v>
      </c>
      <c r="AD1580" s="24" t="s">
        <v>742</v>
      </c>
      <c r="AE1580" s="24" t="s">
        <v>24</v>
      </c>
      <c r="AF1580" s="24" t="s">
        <v>5821</v>
      </c>
      <c r="AG1580" s="25" t="s">
        <v>5779</v>
      </c>
      <c r="AH1580" s="39" t="e">
        <v>#N/A</v>
      </c>
      <c r="AI1580" s="26" t="s">
        <v>13478</v>
      </c>
      <c r="AJ1580" s="26" t="s">
        <v>13479</v>
      </c>
      <c r="AK1580" s="25"/>
      <c r="AL1580" s="47">
        <v>730</v>
      </c>
      <c r="AM1580" s="47">
        <v>1118</v>
      </c>
      <c r="AN1580" s="22" t="s">
        <v>13472</v>
      </c>
    </row>
    <row r="1581" spans="1:40" x14ac:dyDescent="0.3">
      <c r="A1581" s="12" t="s">
        <v>17797</v>
      </c>
      <c r="B1581" s="50" t="s">
        <v>13481</v>
      </c>
      <c r="C1581" s="10" t="s">
        <v>13480</v>
      </c>
      <c r="D1581" s="25" t="s">
        <v>3</v>
      </c>
      <c r="E1581" s="52" t="e">
        <v>#N/A</v>
      </c>
      <c r="F1581" s="12" t="s">
        <v>77</v>
      </c>
      <c r="G1581" s="52" t="e">
        <v>#N/A</v>
      </c>
      <c r="H1581" s="12" t="s">
        <v>6</v>
      </c>
      <c r="I1581" s="12" t="s">
        <v>32</v>
      </c>
      <c r="J1581" s="25" t="s">
        <v>25</v>
      </c>
      <c r="K1581" s="47" t="e">
        <v>#N/A</v>
      </c>
      <c r="L1581" s="25" t="s">
        <v>13466</v>
      </c>
      <c r="M1581" s="25" t="s">
        <v>13482</v>
      </c>
      <c r="N1581" s="25"/>
      <c r="O1581" s="26" t="s">
        <v>13483</v>
      </c>
      <c r="P1581" s="26" t="s">
        <v>13484</v>
      </c>
      <c r="Q1581" s="57" t="s">
        <v>33</v>
      </c>
      <c r="R1581" s="57" t="s">
        <v>33</v>
      </c>
      <c r="S1581" s="57" t="s">
        <v>24</v>
      </c>
      <c r="T1581" s="27"/>
      <c r="U1581" s="27">
        <v>7.4999999999999997E-3</v>
      </c>
      <c r="V1581" s="44">
        <v>52.698681818181797</v>
      </c>
      <c r="W1581" s="44">
        <v>47.387160136363633</v>
      </c>
      <c r="X1581" s="44" t="s">
        <v>17790</v>
      </c>
      <c r="Y1581" s="29">
        <v>0.01</v>
      </c>
      <c r="Z1581" s="20" t="s">
        <v>5785</v>
      </c>
      <c r="AA1581" s="23" t="s">
        <v>5786</v>
      </c>
      <c r="AB1581" s="23" t="s">
        <v>18813</v>
      </c>
      <c r="AC1581" s="24" t="s">
        <v>26</v>
      </c>
      <c r="AD1581" s="24" t="s">
        <v>26</v>
      </c>
      <c r="AE1581" s="24" t="s">
        <v>24</v>
      </c>
      <c r="AF1581" s="24" t="s">
        <v>13485</v>
      </c>
      <c r="AG1581" s="25" t="s">
        <v>5779</v>
      </c>
      <c r="AH1581" s="39">
        <v>43264</v>
      </c>
      <c r="AI1581" s="26" t="s">
        <v>13486</v>
      </c>
      <c r="AJ1581" s="26" t="s">
        <v>13487</v>
      </c>
      <c r="AK1581" s="25"/>
      <c r="AL1581" s="47">
        <v>730</v>
      </c>
      <c r="AM1581" s="47">
        <v>1118</v>
      </c>
      <c r="AN1581" s="22" t="s">
        <v>13472</v>
      </c>
    </row>
    <row r="1582" spans="1:40" x14ac:dyDescent="0.3">
      <c r="A1582" s="41"/>
      <c r="B1582" s="62" t="s">
        <v>21059</v>
      </c>
      <c r="C1582" s="62" t="s">
        <v>21058</v>
      </c>
      <c r="D1582" s="41"/>
      <c r="E1582" s="41"/>
      <c r="F1582" s="41"/>
      <c r="G1582" s="41"/>
      <c r="H1582" s="41"/>
      <c r="I1582" s="41"/>
      <c r="J1582" s="41"/>
      <c r="K1582" s="41"/>
      <c r="L1582" s="25" t="s">
        <v>13466</v>
      </c>
      <c r="M1582" s="43"/>
      <c r="N1582" s="43"/>
      <c r="O1582" s="41"/>
      <c r="P1582" s="41"/>
      <c r="Q1582" s="57" t="s">
        <v>33</v>
      </c>
      <c r="R1582" s="57" t="s">
        <v>24</v>
      </c>
      <c r="S1582" s="57" t="s">
        <v>24</v>
      </c>
      <c r="T1582" s="41"/>
      <c r="U1582" s="41"/>
      <c r="V1582" s="41"/>
      <c r="W1582" s="41"/>
      <c r="X1582" s="41"/>
      <c r="Y1582" s="41"/>
      <c r="Z1582" s="41"/>
      <c r="AA1582" s="41"/>
      <c r="AB1582" s="41"/>
      <c r="AC1582" s="41"/>
      <c r="AD1582" s="41"/>
      <c r="AE1582" s="41"/>
      <c r="AF1582" s="41"/>
      <c r="AG1582" s="41"/>
      <c r="AH1582" s="39">
        <v>42206</v>
      </c>
      <c r="AI1582" s="41"/>
      <c r="AJ1582" s="41"/>
      <c r="AK1582" s="41"/>
      <c r="AL1582" s="41"/>
      <c r="AM1582" s="41"/>
      <c r="AN1582" s="41"/>
    </row>
    <row r="1583" spans="1:40" x14ac:dyDescent="0.3">
      <c r="A1583" s="41"/>
      <c r="B1583" s="62" t="s">
        <v>20380</v>
      </c>
      <c r="C1583" s="62" t="s">
        <v>21057</v>
      </c>
      <c r="D1583" s="41"/>
      <c r="E1583" s="41"/>
      <c r="F1583" s="41"/>
      <c r="G1583" s="41"/>
      <c r="H1583" s="41"/>
      <c r="I1583" s="41"/>
      <c r="J1583" s="41"/>
      <c r="K1583" s="41"/>
      <c r="L1583" s="25" t="s">
        <v>13466</v>
      </c>
      <c r="M1583" s="43"/>
      <c r="N1583" s="47" t="s">
        <v>20381</v>
      </c>
      <c r="O1583" s="41"/>
      <c r="P1583" s="41"/>
      <c r="Q1583" s="57" t="s">
        <v>33</v>
      </c>
      <c r="R1583" s="57" t="s">
        <v>24</v>
      </c>
      <c r="S1583" s="57" t="s">
        <v>33</v>
      </c>
      <c r="T1583" s="41"/>
      <c r="U1583" s="41"/>
      <c r="V1583" s="41"/>
      <c r="W1583" s="41"/>
      <c r="X1583" s="41"/>
      <c r="Y1583" s="41"/>
      <c r="Z1583" s="41"/>
      <c r="AA1583" s="41"/>
      <c r="AB1583" s="41"/>
      <c r="AC1583" s="41"/>
      <c r="AD1583" s="41"/>
      <c r="AE1583" s="41"/>
      <c r="AF1583" s="41"/>
      <c r="AG1583" s="41"/>
      <c r="AH1583" s="39">
        <v>43949</v>
      </c>
      <c r="AI1583" s="41"/>
      <c r="AJ1583" s="41"/>
      <c r="AK1583" s="41"/>
      <c r="AL1583" s="41"/>
      <c r="AM1583" s="41"/>
      <c r="AN1583" s="41"/>
    </row>
    <row r="1584" spans="1:40" x14ac:dyDescent="0.3">
      <c r="A1584" s="12" t="s">
        <v>17758</v>
      </c>
      <c r="B1584" s="51" t="s">
        <v>13489</v>
      </c>
      <c r="C1584" s="9" t="s">
        <v>13488</v>
      </c>
      <c r="D1584" s="12"/>
      <c r="E1584" s="52" t="e">
        <v>#N/A</v>
      </c>
      <c r="F1584" s="12"/>
      <c r="G1584" s="52" t="e">
        <v>#N/A</v>
      </c>
      <c r="H1584" s="12"/>
      <c r="I1584" s="12"/>
      <c r="J1584" s="12" t="s">
        <v>75</v>
      </c>
      <c r="K1584" s="47" t="e">
        <v>#N/A</v>
      </c>
      <c r="L1584" s="25" t="s">
        <v>13466</v>
      </c>
      <c r="M1584" s="12" t="s">
        <v>13490</v>
      </c>
      <c r="N1584" s="12"/>
      <c r="O1584" s="13" t="s">
        <v>13491</v>
      </c>
      <c r="P1584" s="13" t="s">
        <v>13492</v>
      </c>
      <c r="Q1584" s="57" t="s">
        <v>24</v>
      </c>
      <c r="R1584" s="57" t="s">
        <v>33</v>
      </c>
      <c r="S1584" s="57" t="s">
        <v>24</v>
      </c>
      <c r="T1584" s="14"/>
      <c r="U1584" s="14">
        <v>1.6999999999999999E-3</v>
      </c>
      <c r="V1584" s="44">
        <v>45.292772727272698</v>
      </c>
      <c r="W1584" s="44">
        <v>44.608021363636361</v>
      </c>
      <c r="X1584" s="44" t="s">
        <v>17787</v>
      </c>
      <c r="Y1584" s="18">
        <v>0.01</v>
      </c>
      <c r="Z1584" s="11" t="s">
        <v>5785</v>
      </c>
      <c r="AA1584" s="21" t="s">
        <v>5786</v>
      </c>
      <c r="AB1584" s="23" t="s">
        <v>18813</v>
      </c>
      <c r="AC1584" s="16" t="s">
        <v>742</v>
      </c>
      <c r="AD1584" s="16" t="s">
        <v>742</v>
      </c>
      <c r="AE1584" s="24" t="s">
        <v>24</v>
      </c>
      <c r="AF1584" s="16" t="s">
        <v>5821</v>
      </c>
      <c r="AG1584" s="12" t="s">
        <v>5766</v>
      </c>
      <c r="AH1584" s="39" t="e">
        <v>#N/A</v>
      </c>
      <c r="AI1584" s="13" t="s">
        <v>13493</v>
      </c>
      <c r="AJ1584" s="13" t="s">
        <v>13494</v>
      </c>
      <c r="AK1584" s="12" t="s">
        <v>18110</v>
      </c>
      <c r="AL1584" s="47">
        <v>236</v>
      </c>
      <c r="AM1584" s="47">
        <v>373</v>
      </c>
      <c r="AN1584" s="22" t="s">
        <v>13472</v>
      </c>
    </row>
    <row r="1585" spans="1:41" x14ac:dyDescent="0.3">
      <c r="A1585" s="12" t="s">
        <v>33</v>
      </c>
      <c r="B1585" s="50" t="s">
        <v>13496</v>
      </c>
      <c r="C1585" s="10" t="s">
        <v>13495</v>
      </c>
      <c r="D1585" s="12" t="s">
        <v>3</v>
      </c>
      <c r="E1585" s="52" t="e">
        <v>#N/A</v>
      </c>
      <c r="F1585" s="12" t="s">
        <v>64</v>
      </c>
      <c r="G1585" s="52" t="e">
        <v>#N/A</v>
      </c>
      <c r="H1585" s="43" t="s">
        <v>9</v>
      </c>
      <c r="I1585" s="12" t="s">
        <v>32</v>
      </c>
      <c r="J1585" s="25" t="s">
        <v>25</v>
      </c>
      <c r="K1585" s="47" t="e">
        <v>#N/A</v>
      </c>
      <c r="L1585" s="25" t="s">
        <v>13466</v>
      </c>
      <c r="M1585" s="25" t="s">
        <v>13497</v>
      </c>
      <c r="N1585" s="47" t="s">
        <v>3789</v>
      </c>
      <c r="O1585" s="26" t="s">
        <v>13498</v>
      </c>
      <c r="P1585" s="26" t="s">
        <v>13499</v>
      </c>
      <c r="Q1585" s="57" t="s">
        <v>33</v>
      </c>
      <c r="R1585" s="57" t="s">
        <v>33</v>
      </c>
      <c r="S1585" s="57" t="s">
        <v>33</v>
      </c>
      <c r="T1585" s="27"/>
      <c r="U1585" s="27">
        <v>6.4999999999999997E-3</v>
      </c>
      <c r="V1585" s="44">
        <v>31.624090909090899</v>
      </c>
      <c r="W1585" s="44">
        <v>29.018609954545454</v>
      </c>
      <c r="X1585" s="44" t="s">
        <v>17780</v>
      </c>
      <c r="Y1585" s="29">
        <v>0.01</v>
      </c>
      <c r="Z1585" s="20" t="s">
        <v>5785</v>
      </c>
      <c r="AA1585" s="23" t="s">
        <v>5774</v>
      </c>
      <c r="AB1585" s="23" t="s">
        <v>18814</v>
      </c>
      <c r="AC1585" s="24" t="s">
        <v>742</v>
      </c>
      <c r="AD1585" s="24" t="s">
        <v>742</v>
      </c>
      <c r="AE1585" s="20" t="s">
        <v>19248</v>
      </c>
      <c r="AF1585" s="24" t="s">
        <v>10551</v>
      </c>
      <c r="AG1585" s="25" t="s">
        <v>5766</v>
      </c>
      <c r="AH1585" s="39">
        <v>40736</v>
      </c>
      <c r="AI1585" s="26" t="s">
        <v>13500</v>
      </c>
      <c r="AJ1585" s="26" t="s">
        <v>13501</v>
      </c>
      <c r="AK1585" s="25" t="s">
        <v>18125</v>
      </c>
      <c r="AL1585" s="47">
        <v>249</v>
      </c>
      <c r="AM1585" s="47">
        <v>389</v>
      </c>
      <c r="AN1585" s="22" t="s">
        <v>13472</v>
      </c>
    </row>
    <row r="1586" spans="1:41" x14ac:dyDescent="0.3">
      <c r="A1586" s="41"/>
      <c r="B1586" s="62" t="s">
        <v>21065</v>
      </c>
      <c r="C1586" s="62" t="s">
        <v>21064</v>
      </c>
      <c r="D1586" s="41"/>
      <c r="E1586" s="41"/>
      <c r="F1586" s="41"/>
      <c r="G1586" s="41"/>
      <c r="H1586" s="41"/>
      <c r="I1586" s="41"/>
      <c r="J1586" s="41"/>
      <c r="K1586" s="41"/>
      <c r="L1586" s="25" t="s">
        <v>13466</v>
      </c>
      <c r="M1586" s="43"/>
      <c r="N1586" s="43"/>
      <c r="O1586" s="41"/>
      <c r="P1586" s="41"/>
      <c r="Q1586" s="57" t="s">
        <v>33</v>
      </c>
      <c r="R1586" s="57" t="s">
        <v>24</v>
      </c>
      <c r="S1586" s="57" t="s">
        <v>24</v>
      </c>
      <c r="T1586" s="41"/>
      <c r="U1586" s="41"/>
      <c r="V1586" s="41"/>
      <c r="W1586" s="41"/>
      <c r="X1586" s="41"/>
      <c r="Y1586" s="41"/>
      <c r="Z1586" s="41"/>
      <c r="AA1586" s="41"/>
      <c r="AB1586" s="41"/>
      <c r="AC1586" s="41"/>
      <c r="AD1586" s="41"/>
      <c r="AE1586" s="41"/>
      <c r="AF1586" s="41"/>
      <c r="AG1586" s="41"/>
      <c r="AH1586" s="39">
        <v>40926</v>
      </c>
      <c r="AI1586" s="41"/>
      <c r="AJ1586" s="41"/>
      <c r="AK1586" s="41"/>
      <c r="AL1586" s="41"/>
      <c r="AM1586" s="41"/>
      <c r="AN1586" s="41"/>
    </row>
    <row r="1587" spans="1:41" x14ac:dyDescent="0.3">
      <c r="A1587" s="12" t="s">
        <v>33</v>
      </c>
      <c r="B1587" s="50" t="s">
        <v>13503</v>
      </c>
      <c r="C1587" s="10" t="s">
        <v>13502</v>
      </c>
      <c r="D1587" s="12" t="s">
        <v>3</v>
      </c>
      <c r="E1587" s="52" t="e">
        <v>#N/A</v>
      </c>
      <c r="F1587" s="12" t="s">
        <v>43</v>
      </c>
      <c r="G1587" s="52" t="e">
        <v>#N/A</v>
      </c>
      <c r="H1587" s="12" t="s">
        <v>17773</v>
      </c>
      <c r="I1587" s="12" t="s">
        <v>32</v>
      </c>
      <c r="J1587" s="25" t="s">
        <v>25</v>
      </c>
      <c r="K1587" s="47" t="e">
        <v>#N/A</v>
      </c>
      <c r="L1587" s="25" t="s">
        <v>13466</v>
      </c>
      <c r="M1587" s="25" t="s">
        <v>13504</v>
      </c>
      <c r="N1587" s="47" t="s">
        <v>20374</v>
      </c>
      <c r="O1587" s="26" t="s">
        <v>13505</v>
      </c>
      <c r="P1587" s="26" t="s">
        <v>13506</v>
      </c>
      <c r="Q1587" s="57" t="s">
        <v>24</v>
      </c>
      <c r="R1587" s="57" t="s">
        <v>33</v>
      </c>
      <c r="S1587" s="57" t="s">
        <v>33</v>
      </c>
      <c r="T1587" s="27"/>
      <c r="U1587" s="27">
        <v>5.4999999999999997E-3</v>
      </c>
      <c r="V1587" s="44">
        <v>94.654590909090899</v>
      </c>
      <c r="W1587" s="44">
        <v>92.495342045454535</v>
      </c>
      <c r="X1587" s="44" t="s">
        <v>17787</v>
      </c>
      <c r="Y1587" s="29">
        <v>0.01</v>
      </c>
      <c r="Z1587" s="47" t="s">
        <v>5785</v>
      </c>
      <c r="AA1587" s="47" t="s">
        <v>5774</v>
      </c>
      <c r="AB1587" s="23" t="s">
        <v>18814</v>
      </c>
      <c r="AC1587" s="24" t="s">
        <v>742</v>
      </c>
      <c r="AD1587" s="24" t="s">
        <v>742</v>
      </c>
      <c r="AE1587" s="24" t="s">
        <v>24</v>
      </c>
      <c r="AF1587" s="24" t="s">
        <v>12002</v>
      </c>
      <c r="AG1587" s="25" t="s">
        <v>5766</v>
      </c>
      <c r="AH1587" s="39" t="e">
        <v>#N/A</v>
      </c>
      <c r="AI1587" s="26" t="s">
        <v>13507</v>
      </c>
      <c r="AJ1587" s="26" t="s">
        <v>13508</v>
      </c>
      <c r="AK1587" s="25" t="s">
        <v>18096</v>
      </c>
      <c r="AL1587" s="47">
        <v>222</v>
      </c>
      <c r="AM1587" s="47">
        <v>358</v>
      </c>
      <c r="AN1587" s="22" t="s">
        <v>13472</v>
      </c>
      <c r="AO1587" s="46"/>
    </row>
    <row r="1588" spans="1:41" x14ac:dyDescent="0.3">
      <c r="A1588" s="12" t="s">
        <v>33</v>
      </c>
      <c r="B1588" s="50" t="s">
        <v>13510</v>
      </c>
      <c r="C1588" s="10" t="s">
        <v>13509</v>
      </c>
      <c r="D1588" s="12" t="s">
        <v>3</v>
      </c>
      <c r="E1588" s="52" t="e">
        <v>#N/A</v>
      </c>
      <c r="F1588" s="12" t="s">
        <v>488</v>
      </c>
      <c r="G1588" s="52" t="e">
        <v>#N/A</v>
      </c>
      <c r="H1588" s="43" t="s">
        <v>9</v>
      </c>
      <c r="I1588" s="12" t="s">
        <v>32</v>
      </c>
      <c r="J1588" s="25" t="s">
        <v>25</v>
      </c>
      <c r="K1588" s="47" t="e">
        <v>#N/A</v>
      </c>
      <c r="L1588" s="25" t="s">
        <v>13466</v>
      </c>
      <c r="M1588" s="25" t="s">
        <v>13511</v>
      </c>
      <c r="N1588" s="47" t="s">
        <v>3655</v>
      </c>
      <c r="O1588" s="26" t="s">
        <v>13512</v>
      </c>
      <c r="P1588" s="26" t="s">
        <v>13513</v>
      </c>
      <c r="Q1588" s="57" t="s">
        <v>24</v>
      </c>
      <c r="R1588" s="57" t="s">
        <v>33</v>
      </c>
      <c r="S1588" s="57" t="s">
        <v>33</v>
      </c>
      <c r="T1588" s="27"/>
      <c r="U1588" s="27">
        <v>6.4999999999999997E-3</v>
      </c>
      <c r="V1588" s="44">
        <v>43.660181818181798</v>
      </c>
      <c r="W1588" s="44">
        <v>43.026010090909082</v>
      </c>
      <c r="X1588" s="44" t="s">
        <v>17795</v>
      </c>
      <c r="Y1588" s="29">
        <v>0.01</v>
      </c>
      <c r="Z1588" s="47" t="s">
        <v>5785</v>
      </c>
      <c r="AA1588" s="47" t="s">
        <v>5786</v>
      </c>
      <c r="AB1588" s="23" t="s">
        <v>18813</v>
      </c>
      <c r="AC1588" s="24" t="s">
        <v>742</v>
      </c>
      <c r="AD1588" s="24" t="s">
        <v>742</v>
      </c>
      <c r="AE1588" s="24" t="s">
        <v>24</v>
      </c>
      <c r="AF1588" s="24" t="s">
        <v>6026</v>
      </c>
      <c r="AG1588" s="25" t="s">
        <v>5766</v>
      </c>
      <c r="AH1588" s="39" t="e">
        <v>#N/A</v>
      </c>
      <c r="AI1588" s="26" t="s">
        <v>13514</v>
      </c>
      <c r="AJ1588" s="26" t="s">
        <v>13515</v>
      </c>
      <c r="AK1588" s="25" t="s">
        <v>18163</v>
      </c>
      <c r="AL1588" s="47">
        <v>279</v>
      </c>
      <c r="AM1588" s="47">
        <v>427</v>
      </c>
      <c r="AN1588" s="22" t="s">
        <v>13472</v>
      </c>
    </row>
    <row r="1589" spans="1:41" x14ac:dyDescent="0.3">
      <c r="A1589" s="12" t="s">
        <v>17758</v>
      </c>
      <c r="B1589" s="50" t="s">
        <v>13517</v>
      </c>
      <c r="C1589" s="10" t="s">
        <v>13516</v>
      </c>
      <c r="D1589" s="25"/>
      <c r="E1589" s="52" t="e">
        <v>#N/A</v>
      </c>
      <c r="F1589" s="12"/>
      <c r="G1589" s="52" t="e">
        <v>#N/A</v>
      </c>
      <c r="H1589" s="12"/>
      <c r="I1589" s="12"/>
      <c r="J1589" s="25" t="s">
        <v>17755</v>
      </c>
      <c r="K1589" s="47" t="e">
        <v>#N/A</v>
      </c>
      <c r="L1589" s="25" t="s">
        <v>13466</v>
      </c>
      <c r="M1589" s="25" t="s">
        <v>13518</v>
      </c>
      <c r="N1589" s="47" t="s">
        <v>20375</v>
      </c>
      <c r="O1589" s="26" t="s">
        <v>13519</v>
      </c>
      <c r="P1589" s="26" t="s">
        <v>13520</v>
      </c>
      <c r="Q1589" s="57" t="s">
        <v>24</v>
      </c>
      <c r="R1589" s="57" t="s">
        <v>33</v>
      </c>
      <c r="S1589" s="57" t="s">
        <v>33</v>
      </c>
      <c r="T1589" s="27"/>
      <c r="U1589" s="27">
        <v>4.4999999999999997E-3</v>
      </c>
      <c r="V1589" s="44">
        <v>81.489000000000004</v>
      </c>
      <c r="W1589" s="44">
        <v>81.037191500000006</v>
      </c>
      <c r="X1589" s="44" t="s">
        <v>17785</v>
      </c>
      <c r="Y1589" s="29">
        <v>0.01</v>
      </c>
      <c r="Z1589" s="20" t="s">
        <v>5785</v>
      </c>
      <c r="AA1589" s="23" t="s">
        <v>5774</v>
      </c>
      <c r="AB1589" s="23" t="s">
        <v>18814</v>
      </c>
      <c r="AC1589" s="24" t="s">
        <v>742</v>
      </c>
      <c r="AD1589" s="24" t="s">
        <v>742</v>
      </c>
      <c r="AE1589" s="24" t="s">
        <v>24</v>
      </c>
      <c r="AF1589" s="24" t="s">
        <v>6102</v>
      </c>
      <c r="AG1589" s="25" t="s">
        <v>5766</v>
      </c>
      <c r="AH1589" s="39" t="e">
        <v>#N/A</v>
      </c>
      <c r="AI1589" s="26" t="s">
        <v>13521</v>
      </c>
      <c r="AJ1589" s="26" t="s">
        <v>13522</v>
      </c>
      <c r="AK1589" s="25" t="s">
        <v>18581</v>
      </c>
      <c r="AL1589" s="47">
        <v>536</v>
      </c>
      <c r="AM1589" s="47">
        <v>861</v>
      </c>
      <c r="AN1589" s="22" t="s">
        <v>13472</v>
      </c>
    </row>
    <row r="1590" spans="1:41" x14ac:dyDescent="0.3">
      <c r="A1590" s="41"/>
      <c r="B1590" s="62" t="s">
        <v>21061</v>
      </c>
      <c r="C1590" s="62" t="s">
        <v>21060</v>
      </c>
      <c r="D1590" s="41"/>
      <c r="E1590" s="41"/>
      <c r="F1590" s="41"/>
      <c r="G1590" s="41"/>
      <c r="H1590" s="41"/>
      <c r="I1590" s="41"/>
      <c r="J1590" s="41"/>
      <c r="K1590" s="41"/>
      <c r="L1590" s="25" t="s">
        <v>13466</v>
      </c>
      <c r="M1590" s="43"/>
      <c r="N1590" s="43"/>
      <c r="O1590" s="41"/>
      <c r="P1590" s="41"/>
      <c r="Q1590" s="57" t="s">
        <v>33</v>
      </c>
      <c r="R1590" s="57" t="s">
        <v>24</v>
      </c>
      <c r="S1590" s="57" t="s">
        <v>24</v>
      </c>
      <c r="T1590" s="41"/>
      <c r="U1590" s="41"/>
      <c r="V1590" s="41"/>
      <c r="W1590" s="41"/>
      <c r="X1590" s="41"/>
      <c r="Y1590" s="41"/>
      <c r="Z1590" s="41"/>
      <c r="AA1590" s="41"/>
      <c r="AB1590" s="41"/>
      <c r="AC1590" s="41"/>
      <c r="AD1590" s="41"/>
      <c r="AE1590" s="41"/>
      <c r="AF1590" s="41"/>
      <c r="AG1590" s="41"/>
      <c r="AH1590" s="39">
        <v>41529</v>
      </c>
      <c r="AI1590" s="41"/>
      <c r="AJ1590" s="41"/>
      <c r="AK1590" s="41"/>
      <c r="AL1590" s="41"/>
      <c r="AM1590" s="41"/>
      <c r="AN1590" s="41"/>
    </row>
    <row r="1591" spans="1:41" x14ac:dyDescent="0.3">
      <c r="A1591" s="12" t="s">
        <v>33</v>
      </c>
      <c r="B1591" s="50" t="s">
        <v>13524</v>
      </c>
      <c r="C1591" s="10" t="s">
        <v>13523</v>
      </c>
      <c r="D1591" s="25" t="s">
        <v>3</v>
      </c>
      <c r="E1591" s="52" t="e">
        <v>#N/A</v>
      </c>
      <c r="F1591" s="12" t="s">
        <v>64</v>
      </c>
      <c r="G1591" s="52" t="e">
        <v>#N/A</v>
      </c>
      <c r="H1591" s="12" t="s">
        <v>6</v>
      </c>
      <c r="I1591" s="12" t="s">
        <v>32</v>
      </c>
      <c r="J1591" s="25" t="s">
        <v>25</v>
      </c>
      <c r="K1591" s="47" t="e">
        <v>#N/A</v>
      </c>
      <c r="L1591" s="25" t="s">
        <v>13466</v>
      </c>
      <c r="M1591" s="25" t="s">
        <v>13525</v>
      </c>
      <c r="N1591" s="47" t="s">
        <v>3275</v>
      </c>
      <c r="O1591" s="26" t="s">
        <v>13526</v>
      </c>
      <c r="P1591" s="26" t="s">
        <v>13527</v>
      </c>
      <c r="Q1591" s="57" t="s">
        <v>33</v>
      </c>
      <c r="R1591" s="57" t="s">
        <v>33</v>
      </c>
      <c r="S1591" s="57" t="s">
        <v>33</v>
      </c>
      <c r="T1591" s="27"/>
      <c r="U1591" s="27">
        <v>6.4999999999999997E-3</v>
      </c>
      <c r="V1591" s="44">
        <v>36.407909090909101</v>
      </c>
      <c r="W1591" s="44">
        <v>33.909533136363628</v>
      </c>
      <c r="X1591" s="44" t="s">
        <v>17792</v>
      </c>
      <c r="Y1591" s="29">
        <v>0.01</v>
      </c>
      <c r="Z1591" s="20" t="s">
        <v>5785</v>
      </c>
      <c r="AA1591" s="23" t="s">
        <v>5774</v>
      </c>
      <c r="AB1591" s="23" t="s">
        <v>18814</v>
      </c>
      <c r="AC1591" s="24" t="s">
        <v>742</v>
      </c>
      <c r="AD1591" s="24" t="s">
        <v>742</v>
      </c>
      <c r="AE1591" s="20" t="s">
        <v>19248</v>
      </c>
      <c r="AF1591" s="24" t="s">
        <v>10873</v>
      </c>
      <c r="AG1591" s="25" t="s">
        <v>5766</v>
      </c>
      <c r="AH1591" s="39">
        <v>42051</v>
      </c>
      <c r="AI1591" s="26" t="s">
        <v>13528</v>
      </c>
      <c r="AJ1591" s="26" t="s">
        <v>13529</v>
      </c>
      <c r="AK1591" s="25" t="s">
        <v>18647</v>
      </c>
      <c r="AL1591" s="47">
        <v>601</v>
      </c>
      <c r="AM1591" s="47">
        <v>942</v>
      </c>
      <c r="AN1591" s="22" t="s">
        <v>13472</v>
      </c>
    </row>
    <row r="1592" spans="1:41" x14ac:dyDescent="0.3">
      <c r="A1592" s="12" t="s">
        <v>33</v>
      </c>
      <c r="B1592" s="50" t="s">
        <v>13531</v>
      </c>
      <c r="C1592" s="10" t="s">
        <v>13530</v>
      </c>
      <c r="D1592" s="25" t="s">
        <v>3</v>
      </c>
      <c r="E1592" s="52" t="e">
        <v>#N/A</v>
      </c>
      <c r="F1592" s="12" t="s">
        <v>77</v>
      </c>
      <c r="G1592" s="52" t="e">
        <v>#N/A</v>
      </c>
      <c r="H1592" s="12" t="s">
        <v>6</v>
      </c>
      <c r="I1592" s="12" t="s">
        <v>32</v>
      </c>
      <c r="J1592" s="25" t="s">
        <v>25</v>
      </c>
      <c r="K1592" s="47" t="e">
        <v>#N/A</v>
      </c>
      <c r="L1592" s="25" t="s">
        <v>13466</v>
      </c>
      <c r="M1592" s="25" t="s">
        <v>13532</v>
      </c>
      <c r="N1592" s="47" t="s">
        <v>20376</v>
      </c>
      <c r="O1592" s="26" t="s">
        <v>13533</v>
      </c>
      <c r="P1592" s="26" t="s">
        <v>13534</v>
      </c>
      <c r="Q1592" s="57" t="s">
        <v>24</v>
      </c>
      <c r="R1592" s="57" t="s">
        <v>33</v>
      </c>
      <c r="S1592" s="57" t="s">
        <v>33</v>
      </c>
      <c r="T1592" s="27"/>
      <c r="U1592" s="27">
        <v>6.4999999999999997E-3</v>
      </c>
      <c r="V1592" s="44">
        <v>34.540545454545502</v>
      </c>
      <c r="W1592" s="44">
        <v>26.052111590909092</v>
      </c>
      <c r="X1592" s="44" t="s">
        <v>17785</v>
      </c>
      <c r="Y1592" s="29">
        <v>0.01</v>
      </c>
      <c r="Z1592" s="47" t="s">
        <v>5785</v>
      </c>
      <c r="AA1592" s="47" t="s">
        <v>5774</v>
      </c>
      <c r="AB1592" s="23" t="s">
        <v>18814</v>
      </c>
      <c r="AC1592" s="24" t="s">
        <v>742</v>
      </c>
      <c r="AD1592" s="24" t="s">
        <v>742</v>
      </c>
      <c r="AE1592" s="24" t="s">
        <v>24</v>
      </c>
      <c r="AF1592" s="24" t="s">
        <v>6204</v>
      </c>
      <c r="AG1592" s="25" t="s">
        <v>5766</v>
      </c>
      <c r="AH1592" s="39" t="e">
        <v>#N/A</v>
      </c>
      <c r="AI1592" s="26" t="s">
        <v>13535</v>
      </c>
      <c r="AJ1592" s="26" t="s">
        <v>13536</v>
      </c>
      <c r="AK1592" s="25" t="s">
        <v>18648</v>
      </c>
      <c r="AL1592" s="47">
        <v>602</v>
      </c>
      <c r="AM1592" s="47">
        <v>943</v>
      </c>
      <c r="AN1592" s="22" t="s">
        <v>13472</v>
      </c>
    </row>
    <row r="1593" spans="1:41" x14ac:dyDescent="0.3">
      <c r="A1593" s="12" t="s">
        <v>17758</v>
      </c>
      <c r="B1593" s="50" t="s">
        <v>13538</v>
      </c>
      <c r="C1593" s="10" t="s">
        <v>13537</v>
      </c>
      <c r="D1593" s="25"/>
      <c r="E1593" s="52" t="e">
        <v>#N/A</v>
      </c>
      <c r="F1593" s="12"/>
      <c r="G1593" s="52" t="e">
        <v>#N/A</v>
      </c>
      <c r="H1593" s="12"/>
      <c r="I1593" s="12"/>
      <c r="J1593" s="25" t="s">
        <v>75</v>
      </c>
      <c r="K1593" s="47" t="e">
        <v>#N/A</v>
      </c>
      <c r="L1593" s="25" t="s">
        <v>13466</v>
      </c>
      <c r="M1593" s="25" t="s">
        <v>13539</v>
      </c>
      <c r="N1593" s="47" t="s">
        <v>20377</v>
      </c>
      <c r="O1593" s="26" t="s">
        <v>13540</v>
      </c>
      <c r="P1593" s="26" t="s">
        <v>13541</v>
      </c>
      <c r="Q1593" s="57" t="s">
        <v>24</v>
      </c>
      <c r="R1593" s="57" t="s">
        <v>33</v>
      </c>
      <c r="S1593" s="57" t="s">
        <v>33</v>
      </c>
      <c r="T1593" s="27"/>
      <c r="U1593" s="27">
        <v>3.5000000000000001E-3</v>
      </c>
      <c r="V1593" s="44">
        <v>12.4065909090909</v>
      </c>
      <c r="W1593" s="44">
        <v>9.5856267272727269</v>
      </c>
      <c r="X1593" s="44" t="s">
        <v>17795</v>
      </c>
      <c r="Y1593" s="29">
        <v>0.01</v>
      </c>
      <c r="Z1593" s="20" t="s">
        <v>5785</v>
      </c>
      <c r="AA1593" s="23" t="s">
        <v>5774</v>
      </c>
      <c r="AB1593" s="23" t="s">
        <v>18814</v>
      </c>
      <c r="AC1593" s="24" t="s">
        <v>742</v>
      </c>
      <c r="AD1593" s="24" t="s">
        <v>742</v>
      </c>
      <c r="AE1593" s="24" t="s">
        <v>24</v>
      </c>
      <c r="AF1593" s="24" t="s">
        <v>12002</v>
      </c>
      <c r="AG1593" s="25" t="s">
        <v>5766</v>
      </c>
      <c r="AH1593" s="39" t="e">
        <v>#N/A</v>
      </c>
      <c r="AI1593" s="26" t="s">
        <v>13542</v>
      </c>
      <c r="AJ1593" s="26" t="s">
        <v>13543</v>
      </c>
      <c r="AK1593" s="25" t="s">
        <v>18699</v>
      </c>
      <c r="AL1593" s="47">
        <v>645</v>
      </c>
      <c r="AM1593" s="47">
        <v>994</v>
      </c>
      <c r="AN1593" s="22" t="s">
        <v>13472</v>
      </c>
    </row>
    <row r="1594" spans="1:41" x14ac:dyDescent="0.3">
      <c r="A1594" s="12" t="s">
        <v>33</v>
      </c>
      <c r="B1594" s="50" t="s">
        <v>13545</v>
      </c>
      <c r="C1594" s="10" t="s">
        <v>13544</v>
      </c>
      <c r="D1594" s="12" t="s">
        <v>3</v>
      </c>
      <c r="E1594" s="52" t="e">
        <v>#N/A</v>
      </c>
      <c r="F1594" s="12" t="s">
        <v>64</v>
      </c>
      <c r="G1594" s="52" t="e">
        <v>#N/A</v>
      </c>
      <c r="H1594" s="12" t="s">
        <v>17772</v>
      </c>
      <c r="I1594" s="12" t="s">
        <v>32</v>
      </c>
      <c r="J1594" s="25" t="s">
        <v>25</v>
      </c>
      <c r="K1594" s="47" t="e">
        <v>#N/A</v>
      </c>
      <c r="L1594" s="25" t="s">
        <v>13466</v>
      </c>
      <c r="M1594" s="25" t="s">
        <v>13546</v>
      </c>
      <c r="N1594" s="47" t="s">
        <v>20378</v>
      </c>
      <c r="O1594" s="26" t="s">
        <v>13547</v>
      </c>
      <c r="P1594" s="26" t="s">
        <v>13548</v>
      </c>
      <c r="Q1594" s="57" t="s">
        <v>33</v>
      </c>
      <c r="R1594" s="57" t="s">
        <v>33</v>
      </c>
      <c r="S1594" s="57" t="s">
        <v>33</v>
      </c>
      <c r="T1594" s="27"/>
      <c r="U1594" s="27">
        <v>3.4999999999999996E-3</v>
      </c>
      <c r="V1594" s="44">
        <v>31.0147727272727</v>
      </c>
      <c r="W1594" s="44">
        <v>28.518738227272728</v>
      </c>
      <c r="X1594" s="44" t="s">
        <v>17786</v>
      </c>
      <c r="Y1594" s="29">
        <v>0.01</v>
      </c>
      <c r="Z1594" s="20" t="s">
        <v>5785</v>
      </c>
      <c r="AA1594" s="23" t="s">
        <v>5774</v>
      </c>
      <c r="AB1594" s="23" t="s">
        <v>18814</v>
      </c>
      <c r="AC1594" s="24" t="s">
        <v>742</v>
      </c>
      <c r="AD1594" s="24" t="s">
        <v>742</v>
      </c>
      <c r="AE1594" s="20" t="s">
        <v>19248</v>
      </c>
      <c r="AF1594" s="24" t="s">
        <v>10551</v>
      </c>
      <c r="AG1594" s="25" t="s">
        <v>5766</v>
      </c>
      <c r="AH1594" s="39">
        <v>40736</v>
      </c>
      <c r="AI1594" s="26" t="s">
        <v>13549</v>
      </c>
      <c r="AJ1594" s="26" t="s">
        <v>13550</v>
      </c>
      <c r="AK1594" s="25" t="s">
        <v>18724</v>
      </c>
      <c r="AL1594" s="47">
        <v>666</v>
      </c>
      <c r="AM1594" s="47">
        <v>1027</v>
      </c>
      <c r="AN1594" s="22" t="s">
        <v>13472</v>
      </c>
    </row>
    <row r="1595" spans="1:41" x14ac:dyDescent="0.3">
      <c r="A1595" s="12" t="s">
        <v>33</v>
      </c>
      <c r="B1595" s="50" t="s">
        <v>13552</v>
      </c>
      <c r="C1595" s="10" t="s">
        <v>13551</v>
      </c>
      <c r="D1595" s="25" t="s">
        <v>3</v>
      </c>
      <c r="E1595" s="52" t="e">
        <v>#N/A</v>
      </c>
      <c r="F1595" s="12" t="s">
        <v>77</v>
      </c>
      <c r="G1595" s="52" t="e">
        <v>#N/A</v>
      </c>
      <c r="H1595" s="12" t="s">
        <v>613</v>
      </c>
      <c r="I1595" s="12" t="s">
        <v>32</v>
      </c>
      <c r="J1595" s="25" t="s">
        <v>25</v>
      </c>
      <c r="K1595" s="47" t="e">
        <v>#N/A</v>
      </c>
      <c r="L1595" s="25" t="s">
        <v>13466</v>
      </c>
      <c r="M1595" s="25" t="s">
        <v>13553</v>
      </c>
      <c r="N1595" s="25"/>
      <c r="O1595" s="26" t="s">
        <v>13554</v>
      </c>
      <c r="P1595" s="26" t="s">
        <v>13555</v>
      </c>
      <c r="Q1595" s="57" t="s">
        <v>24</v>
      </c>
      <c r="R1595" s="57" t="s">
        <v>33</v>
      </c>
      <c r="S1595" s="57" t="s">
        <v>24</v>
      </c>
      <c r="T1595" s="27"/>
      <c r="U1595" s="27">
        <v>4.4999999999999997E-3</v>
      </c>
      <c r="V1595" s="44">
        <v>58.708954545454503</v>
      </c>
      <c r="W1595" s="44">
        <v>54.408462681818193</v>
      </c>
      <c r="X1595" s="44" t="s">
        <v>17783</v>
      </c>
      <c r="Y1595" s="29">
        <v>0.01</v>
      </c>
      <c r="Z1595" s="47" t="s">
        <v>5785</v>
      </c>
      <c r="AA1595" s="47" t="s">
        <v>5786</v>
      </c>
      <c r="AB1595" s="23" t="s">
        <v>18813</v>
      </c>
      <c r="AC1595" s="24" t="s">
        <v>26</v>
      </c>
      <c r="AD1595" s="24" t="s">
        <v>742</v>
      </c>
      <c r="AE1595" s="24" t="s">
        <v>24</v>
      </c>
      <c r="AF1595" s="24" t="s">
        <v>5821</v>
      </c>
      <c r="AG1595" s="25" t="s">
        <v>5779</v>
      </c>
      <c r="AH1595" s="39" t="e">
        <v>#N/A</v>
      </c>
      <c r="AI1595" s="26" t="s">
        <v>13556</v>
      </c>
      <c r="AJ1595" s="26" t="s">
        <v>13557</v>
      </c>
      <c r="AK1595" s="25"/>
      <c r="AL1595" s="47">
        <v>730</v>
      </c>
      <c r="AM1595" s="47">
        <v>1118</v>
      </c>
      <c r="AN1595" s="22" t="s">
        <v>13472</v>
      </c>
    </row>
    <row r="1596" spans="1:41" x14ac:dyDescent="0.3">
      <c r="A1596" s="12" t="s">
        <v>18819</v>
      </c>
      <c r="B1596" s="50" t="s">
        <v>13559</v>
      </c>
      <c r="C1596" s="10" t="s">
        <v>13558</v>
      </c>
      <c r="D1596" s="25" t="s">
        <v>3</v>
      </c>
      <c r="E1596" s="52" t="e">
        <v>#N/A</v>
      </c>
      <c r="F1596" s="12" t="s">
        <v>77</v>
      </c>
      <c r="G1596" s="52" t="e">
        <v>#N/A</v>
      </c>
      <c r="H1596" s="12" t="s">
        <v>613</v>
      </c>
      <c r="I1596" s="12" t="s">
        <v>32</v>
      </c>
      <c r="J1596" s="25" t="s">
        <v>25</v>
      </c>
      <c r="K1596" s="47" t="e">
        <v>#N/A</v>
      </c>
      <c r="L1596" s="25" t="s">
        <v>13466</v>
      </c>
      <c r="M1596" s="25" t="s">
        <v>13560</v>
      </c>
      <c r="N1596" s="25"/>
      <c r="O1596" s="26" t="s">
        <v>13561</v>
      </c>
      <c r="P1596" s="26" t="s">
        <v>13562</v>
      </c>
      <c r="Q1596" s="57" t="s">
        <v>33</v>
      </c>
      <c r="R1596" s="57" t="s">
        <v>33</v>
      </c>
      <c r="S1596" s="57" t="s">
        <v>24</v>
      </c>
      <c r="T1596" s="27"/>
      <c r="U1596" s="27">
        <v>4.4999999999999997E-3</v>
      </c>
      <c r="V1596" s="44">
        <v>56.926818181818199</v>
      </c>
      <c r="W1596" s="44">
        <v>52.421423227272719</v>
      </c>
      <c r="X1596" s="44" t="s">
        <v>17783</v>
      </c>
      <c r="Y1596" s="29">
        <v>0.01</v>
      </c>
      <c r="Z1596" s="20" t="s">
        <v>5785</v>
      </c>
      <c r="AA1596" s="23" t="s">
        <v>5786</v>
      </c>
      <c r="AB1596" s="23" t="s">
        <v>18813</v>
      </c>
      <c r="AC1596" s="24" t="s">
        <v>26</v>
      </c>
      <c r="AD1596" s="24" t="s">
        <v>26</v>
      </c>
      <c r="AE1596" s="24" t="s">
        <v>24</v>
      </c>
      <c r="AF1596" s="24" t="s">
        <v>13485</v>
      </c>
      <c r="AG1596" s="25" t="s">
        <v>5779</v>
      </c>
      <c r="AH1596" s="39">
        <v>43627</v>
      </c>
      <c r="AI1596" s="26" t="s">
        <v>13563</v>
      </c>
      <c r="AJ1596" s="26" t="s">
        <v>13564</v>
      </c>
      <c r="AK1596" s="25"/>
      <c r="AL1596" s="47">
        <v>730</v>
      </c>
      <c r="AM1596" s="47">
        <v>1118</v>
      </c>
      <c r="AN1596" s="22" t="s">
        <v>13472</v>
      </c>
    </row>
    <row r="1597" spans="1:41" x14ac:dyDescent="0.3">
      <c r="A1597" s="12" t="s">
        <v>33</v>
      </c>
      <c r="B1597" s="51" t="s">
        <v>13566</v>
      </c>
      <c r="C1597" s="10" t="s">
        <v>13565</v>
      </c>
      <c r="D1597" s="25" t="s">
        <v>3</v>
      </c>
      <c r="E1597" s="52" t="e">
        <v>#N/A</v>
      </c>
      <c r="F1597" s="12" t="s">
        <v>77</v>
      </c>
      <c r="G1597" s="52" t="e">
        <v>#N/A</v>
      </c>
      <c r="H1597" s="43" t="s">
        <v>9</v>
      </c>
      <c r="I1597" s="12" t="s">
        <v>32</v>
      </c>
      <c r="J1597" s="25" t="s">
        <v>25</v>
      </c>
      <c r="K1597" s="47" t="e">
        <v>#N/A</v>
      </c>
      <c r="L1597" s="25" t="s">
        <v>13466</v>
      </c>
      <c r="M1597" s="12" t="s">
        <v>13567</v>
      </c>
      <c r="N1597" s="47" t="s">
        <v>20379</v>
      </c>
      <c r="O1597" s="13" t="s">
        <v>13568</v>
      </c>
      <c r="P1597" s="13" t="s">
        <v>13569</v>
      </c>
      <c r="Q1597" s="57" t="s">
        <v>24</v>
      </c>
      <c r="R1597" s="57" t="s">
        <v>33</v>
      </c>
      <c r="S1597" s="57" t="s">
        <v>33</v>
      </c>
      <c r="T1597" s="14"/>
      <c r="U1597" s="14">
        <v>6.4999999999999997E-3</v>
      </c>
      <c r="V1597" s="44">
        <v>37.587499999999999</v>
      </c>
      <c r="W1597" s="44">
        <v>30.423319272727269</v>
      </c>
      <c r="X1597" s="44" t="s">
        <v>17785</v>
      </c>
      <c r="Y1597" s="29">
        <v>0.01</v>
      </c>
      <c r="Z1597" s="52" t="s">
        <v>5785</v>
      </c>
      <c r="AA1597" s="47" t="s">
        <v>5786</v>
      </c>
      <c r="AB1597" s="23" t="s">
        <v>18813</v>
      </c>
      <c r="AC1597" s="16" t="s">
        <v>26</v>
      </c>
      <c r="AD1597" s="16" t="s">
        <v>742</v>
      </c>
      <c r="AE1597" s="24" t="s">
        <v>24</v>
      </c>
      <c r="AF1597" s="16" t="s">
        <v>5821</v>
      </c>
      <c r="AG1597" s="12" t="s">
        <v>5766</v>
      </c>
      <c r="AH1597" s="39" t="e">
        <v>#N/A</v>
      </c>
      <c r="AI1597" s="13"/>
      <c r="AJ1597" s="13" t="s">
        <v>13570</v>
      </c>
      <c r="AK1597" s="25" t="s">
        <v>18787</v>
      </c>
      <c r="AL1597" s="47">
        <v>713</v>
      </c>
      <c r="AM1597" s="47">
        <v>1096</v>
      </c>
      <c r="AN1597" s="22" t="s">
        <v>13472</v>
      </c>
    </row>
    <row r="1598" spans="1:41" x14ac:dyDescent="0.3">
      <c r="A1598" s="12" t="s">
        <v>33</v>
      </c>
      <c r="B1598" s="50" t="s">
        <v>13572</v>
      </c>
      <c r="C1598" s="10" t="s">
        <v>13571</v>
      </c>
      <c r="D1598" s="12" t="s">
        <v>404</v>
      </c>
      <c r="E1598" s="52" t="e">
        <v>#N/A</v>
      </c>
      <c r="F1598" s="12" t="s">
        <v>43</v>
      </c>
      <c r="G1598" s="52" t="e">
        <v>#N/A</v>
      </c>
      <c r="H1598" s="12" t="s">
        <v>613</v>
      </c>
      <c r="I1598" s="12" t="s">
        <v>32</v>
      </c>
      <c r="J1598" s="25" t="s">
        <v>25</v>
      </c>
      <c r="K1598" s="47" t="e">
        <v>#N/A</v>
      </c>
      <c r="L1598" s="25" t="s">
        <v>13466</v>
      </c>
      <c r="M1598" s="25" t="s">
        <v>13573</v>
      </c>
      <c r="N1598" s="25"/>
      <c r="O1598" s="26" t="s">
        <v>13574</v>
      </c>
      <c r="P1598" s="26" t="s">
        <v>13575</v>
      </c>
      <c r="Q1598" s="57" t="s">
        <v>24</v>
      </c>
      <c r="R1598" s="57" t="s">
        <v>33</v>
      </c>
      <c r="S1598" s="57" t="s">
        <v>24</v>
      </c>
      <c r="T1598" s="27"/>
      <c r="U1598" s="27">
        <v>6.4999999999999997E-3</v>
      </c>
      <c r="V1598" s="44">
        <v>79.409136363636406</v>
      </c>
      <c r="W1598" s="44">
        <v>74.201767545454558</v>
      </c>
      <c r="X1598" s="44" t="s">
        <v>17780</v>
      </c>
      <c r="Y1598" s="29">
        <v>0.01</v>
      </c>
      <c r="Z1598" s="47" t="s">
        <v>5785</v>
      </c>
      <c r="AA1598" s="47" t="s">
        <v>5786</v>
      </c>
      <c r="AB1598" s="23" t="s">
        <v>18813</v>
      </c>
      <c r="AC1598" s="24" t="s">
        <v>26</v>
      </c>
      <c r="AD1598" s="24" t="s">
        <v>742</v>
      </c>
      <c r="AE1598" s="24" t="s">
        <v>24</v>
      </c>
      <c r="AF1598" s="24" t="s">
        <v>5821</v>
      </c>
      <c r="AG1598" s="25" t="s">
        <v>5779</v>
      </c>
      <c r="AH1598" s="39" t="e">
        <v>#N/A</v>
      </c>
      <c r="AI1598" s="26" t="s">
        <v>13576</v>
      </c>
      <c r="AJ1598" s="26" t="s">
        <v>13577</v>
      </c>
      <c r="AK1598" s="25"/>
      <c r="AL1598" s="47">
        <v>730</v>
      </c>
      <c r="AM1598" s="47">
        <v>1118</v>
      </c>
      <c r="AN1598" s="22" t="s">
        <v>13472</v>
      </c>
    </row>
    <row r="1599" spans="1:41" x14ac:dyDescent="0.3">
      <c r="A1599" s="12" t="s">
        <v>18819</v>
      </c>
      <c r="B1599" s="50" t="s">
        <v>13579</v>
      </c>
      <c r="C1599" s="10" t="s">
        <v>13578</v>
      </c>
      <c r="D1599" s="12" t="s">
        <v>404</v>
      </c>
      <c r="E1599" s="52" t="e">
        <v>#N/A</v>
      </c>
      <c r="F1599" s="12" t="s">
        <v>43</v>
      </c>
      <c r="G1599" s="52" t="e">
        <v>#N/A</v>
      </c>
      <c r="H1599" s="12" t="s">
        <v>613</v>
      </c>
      <c r="I1599" s="12" t="s">
        <v>32</v>
      </c>
      <c r="J1599" s="25" t="s">
        <v>25</v>
      </c>
      <c r="K1599" s="47" t="e">
        <v>#N/A</v>
      </c>
      <c r="L1599" s="25" t="s">
        <v>13466</v>
      </c>
      <c r="M1599" s="25" t="s">
        <v>13580</v>
      </c>
      <c r="N1599" s="25"/>
      <c r="O1599" s="26" t="s">
        <v>13581</v>
      </c>
      <c r="P1599" s="26" t="s">
        <v>13582</v>
      </c>
      <c r="Q1599" s="57" t="s">
        <v>33</v>
      </c>
      <c r="R1599" s="57" t="s">
        <v>33</v>
      </c>
      <c r="S1599" s="57" t="s">
        <v>24</v>
      </c>
      <c r="T1599" s="27"/>
      <c r="U1599" s="27">
        <v>6.4999999999999997E-3</v>
      </c>
      <c r="V1599" s="44">
        <v>79.205772727272702</v>
      </c>
      <c r="W1599" s="44">
        <v>74.859706863636362</v>
      </c>
      <c r="X1599" s="44" t="s">
        <v>17795</v>
      </c>
      <c r="Y1599" s="29">
        <v>0.01</v>
      </c>
      <c r="Z1599" s="20" t="s">
        <v>5785</v>
      </c>
      <c r="AA1599" s="23" t="s">
        <v>5786</v>
      </c>
      <c r="AB1599" s="23" t="s">
        <v>18813</v>
      </c>
      <c r="AC1599" s="24" t="s">
        <v>26</v>
      </c>
      <c r="AD1599" s="24" t="s">
        <v>26</v>
      </c>
      <c r="AE1599" s="24" t="s">
        <v>24</v>
      </c>
      <c r="AF1599" s="24" t="s">
        <v>13485</v>
      </c>
      <c r="AG1599" s="25" t="s">
        <v>5779</v>
      </c>
      <c r="AH1599" s="39">
        <v>43473</v>
      </c>
      <c r="AI1599" s="26" t="s">
        <v>13583</v>
      </c>
      <c r="AJ1599" s="26" t="s">
        <v>13584</v>
      </c>
      <c r="AK1599" s="25"/>
      <c r="AL1599" s="47">
        <v>730</v>
      </c>
      <c r="AM1599" s="47">
        <v>1118</v>
      </c>
      <c r="AN1599" s="22" t="s">
        <v>13472</v>
      </c>
    </row>
    <row r="1600" spans="1:41" x14ac:dyDescent="0.3">
      <c r="A1600" s="12" t="s">
        <v>17758</v>
      </c>
      <c r="B1600" s="50" t="s">
        <v>5555</v>
      </c>
      <c r="C1600" s="10" t="s">
        <v>13585</v>
      </c>
      <c r="D1600" s="12"/>
      <c r="E1600" s="52" t="e">
        <v>#N/A</v>
      </c>
      <c r="F1600" s="12"/>
      <c r="G1600" s="52" t="e">
        <v>#N/A</v>
      </c>
      <c r="H1600" s="12"/>
      <c r="I1600" s="12"/>
      <c r="J1600" s="12" t="s">
        <v>75</v>
      </c>
      <c r="K1600" s="47" t="e">
        <v>#N/A</v>
      </c>
      <c r="L1600" s="25" t="s">
        <v>13586</v>
      </c>
      <c r="M1600" s="25" t="s">
        <v>13587</v>
      </c>
      <c r="N1600" s="25"/>
      <c r="O1600" s="26" t="s">
        <v>13588</v>
      </c>
      <c r="P1600" s="26" t="s">
        <v>5554</v>
      </c>
      <c r="Q1600" s="57" t="s">
        <v>24</v>
      </c>
      <c r="R1600" s="57" t="s">
        <v>33</v>
      </c>
      <c r="S1600" s="57" t="s">
        <v>24</v>
      </c>
      <c r="T1600" s="27"/>
      <c r="U1600" s="27">
        <v>4.3E-3</v>
      </c>
      <c r="V1600" s="44">
        <v>13.625999999999999</v>
      </c>
      <c r="W1600" s="44">
        <v>12.853093454545455</v>
      </c>
      <c r="X1600" s="44" t="s">
        <v>17781</v>
      </c>
      <c r="Y1600" s="29">
        <v>0.05</v>
      </c>
      <c r="Z1600" s="20" t="s">
        <v>5773</v>
      </c>
      <c r="AA1600" s="23" t="s">
        <v>5786</v>
      </c>
      <c r="AB1600" s="23" t="s">
        <v>18812</v>
      </c>
      <c r="AC1600" s="24" t="s">
        <v>742</v>
      </c>
      <c r="AD1600" s="24" t="s">
        <v>742</v>
      </c>
      <c r="AE1600" s="24" t="s">
        <v>24</v>
      </c>
      <c r="AF1600" s="24" t="s">
        <v>5821</v>
      </c>
      <c r="AG1600" s="25" t="s">
        <v>5779</v>
      </c>
      <c r="AH1600" s="39" t="e">
        <v>#N/A</v>
      </c>
      <c r="AI1600" s="26" t="s">
        <v>13589</v>
      </c>
      <c r="AJ1600" s="26" t="s">
        <v>13590</v>
      </c>
      <c r="AK1600" s="25"/>
      <c r="AL1600" s="47">
        <v>730</v>
      </c>
      <c r="AM1600" s="47">
        <v>1118</v>
      </c>
      <c r="AN1600" s="19" t="s">
        <v>13591</v>
      </c>
    </row>
    <row r="1601" spans="1:40" x14ac:dyDescent="0.3">
      <c r="A1601" s="12" t="s">
        <v>17758</v>
      </c>
      <c r="B1601" s="62" t="s">
        <v>5715</v>
      </c>
      <c r="C1601" s="62" t="s">
        <v>21066</v>
      </c>
      <c r="D1601" s="41"/>
      <c r="E1601" s="41"/>
      <c r="F1601" s="41"/>
      <c r="G1601" s="41"/>
      <c r="H1601" s="41"/>
      <c r="I1601" s="41"/>
      <c r="J1601" t="s">
        <v>75</v>
      </c>
      <c r="K1601" s="41"/>
      <c r="L1601" s="25" t="s">
        <v>13586</v>
      </c>
      <c r="M1601" s="43"/>
      <c r="N1601" s="43"/>
      <c r="O1601" s="41"/>
      <c r="P1601" s="41"/>
      <c r="Q1601" s="57" t="s">
        <v>33</v>
      </c>
      <c r="R1601" s="57" t="s">
        <v>24</v>
      </c>
      <c r="S1601" s="57" t="s">
        <v>24</v>
      </c>
      <c r="T1601" s="41"/>
      <c r="U1601" s="41"/>
      <c r="V1601" s="41"/>
      <c r="W1601" s="41"/>
      <c r="X1601" s="41"/>
      <c r="Y1601" s="41"/>
      <c r="Z1601" s="41"/>
      <c r="AA1601" s="41"/>
      <c r="AB1601" s="41"/>
      <c r="AC1601" s="41"/>
      <c r="AD1601" s="41"/>
      <c r="AE1601" s="41"/>
      <c r="AF1601" s="41"/>
      <c r="AG1601" s="41"/>
      <c r="AH1601" s="39">
        <v>40808</v>
      </c>
      <c r="AI1601" s="41"/>
      <c r="AJ1601" s="41"/>
      <c r="AK1601" s="41"/>
      <c r="AL1601" s="41"/>
      <c r="AM1601" s="41"/>
      <c r="AN1601" s="41"/>
    </row>
    <row r="1602" spans="1:40" x14ac:dyDescent="0.3">
      <c r="A1602" s="12" t="s">
        <v>17758</v>
      </c>
      <c r="B1602" s="62" t="s">
        <v>21068</v>
      </c>
      <c r="C1602" s="62" t="s">
        <v>21067</v>
      </c>
      <c r="D1602" s="41"/>
      <c r="E1602" s="41"/>
      <c r="F1602" s="41"/>
      <c r="G1602" s="41"/>
      <c r="H1602" s="41"/>
      <c r="I1602" s="41"/>
      <c r="J1602" t="s">
        <v>75</v>
      </c>
      <c r="K1602" s="41"/>
      <c r="L1602" s="25" t="s">
        <v>13586</v>
      </c>
      <c r="M1602" s="43"/>
      <c r="N1602" s="43"/>
      <c r="O1602" s="41"/>
      <c r="P1602" s="41"/>
      <c r="Q1602" s="57" t="s">
        <v>33</v>
      </c>
      <c r="R1602" s="57" t="s">
        <v>24</v>
      </c>
      <c r="S1602" s="57" t="s">
        <v>24</v>
      </c>
      <c r="T1602" s="41"/>
      <c r="U1602" s="41"/>
      <c r="V1602" s="41"/>
      <c r="W1602" s="41"/>
      <c r="X1602" s="41"/>
      <c r="Y1602" s="41"/>
      <c r="Z1602" s="41"/>
      <c r="AA1602" s="41"/>
      <c r="AB1602" s="41"/>
      <c r="AC1602" s="41"/>
      <c r="AD1602" s="41"/>
      <c r="AE1602" s="41"/>
      <c r="AF1602" s="41"/>
      <c r="AG1602" s="41"/>
      <c r="AH1602" s="39">
        <v>41666</v>
      </c>
      <c r="AI1602" s="41"/>
      <c r="AJ1602" s="41"/>
      <c r="AK1602" s="41"/>
      <c r="AL1602" s="41"/>
      <c r="AM1602" s="41"/>
      <c r="AN1602" s="41"/>
    </row>
    <row r="1603" spans="1:40" x14ac:dyDescent="0.3">
      <c r="A1603" s="12" t="s">
        <v>17758</v>
      </c>
      <c r="B1603" s="50" t="s">
        <v>5559</v>
      </c>
      <c r="C1603" s="10" t="s">
        <v>13592</v>
      </c>
      <c r="D1603" s="12"/>
      <c r="E1603" s="52" t="e">
        <v>#N/A</v>
      </c>
      <c r="F1603" s="12"/>
      <c r="G1603" s="52" t="e">
        <v>#N/A</v>
      </c>
      <c r="H1603" s="12"/>
      <c r="I1603" s="12"/>
      <c r="J1603" s="12" t="s">
        <v>75</v>
      </c>
      <c r="K1603" s="47" t="e">
        <v>#N/A</v>
      </c>
      <c r="L1603" s="25" t="s">
        <v>13586</v>
      </c>
      <c r="M1603" s="25" t="s">
        <v>13593</v>
      </c>
      <c r="N1603" s="25"/>
      <c r="O1603" s="26" t="s">
        <v>13594</v>
      </c>
      <c r="P1603" s="26" t="s">
        <v>5558</v>
      </c>
      <c r="Q1603" s="57" t="s">
        <v>24</v>
      </c>
      <c r="R1603" s="57" t="s">
        <v>33</v>
      </c>
      <c r="S1603" s="57" t="s">
        <v>24</v>
      </c>
      <c r="T1603" s="27"/>
      <c r="U1603" s="27">
        <v>4.8999999999999998E-3</v>
      </c>
      <c r="V1603" s="44">
        <v>23.720681818181799</v>
      </c>
      <c r="W1603" s="44">
        <v>22.11387331818182</v>
      </c>
      <c r="X1603" s="44" t="s">
        <v>17786</v>
      </c>
      <c r="Y1603" s="29">
        <v>0.05</v>
      </c>
      <c r="Z1603" s="20" t="s">
        <v>5773</v>
      </c>
      <c r="AA1603" s="23" t="s">
        <v>5786</v>
      </c>
      <c r="AB1603" s="23" t="s">
        <v>18812</v>
      </c>
      <c r="AC1603" s="24" t="s">
        <v>742</v>
      </c>
      <c r="AD1603" s="24" t="s">
        <v>742</v>
      </c>
      <c r="AE1603" s="24" t="s">
        <v>24</v>
      </c>
      <c r="AF1603" s="24" t="s">
        <v>5775</v>
      </c>
      <c r="AG1603" s="25" t="s">
        <v>5779</v>
      </c>
      <c r="AH1603" s="39" t="e">
        <v>#N/A</v>
      </c>
      <c r="AI1603" s="26" t="s">
        <v>13595</v>
      </c>
      <c r="AJ1603" s="26" t="s">
        <v>13596</v>
      </c>
      <c r="AK1603" s="25"/>
      <c r="AL1603" s="47">
        <v>730</v>
      </c>
      <c r="AM1603" s="47">
        <v>1118</v>
      </c>
      <c r="AN1603" s="19" t="s">
        <v>13591</v>
      </c>
    </row>
    <row r="1604" spans="1:40" x14ac:dyDescent="0.3">
      <c r="A1604" s="12" t="s">
        <v>17758</v>
      </c>
      <c r="B1604" s="50" t="s">
        <v>5557</v>
      </c>
      <c r="C1604" s="10" t="s">
        <v>13597</v>
      </c>
      <c r="D1604" s="25"/>
      <c r="E1604" s="52" t="e">
        <v>#N/A</v>
      </c>
      <c r="F1604" s="12"/>
      <c r="G1604" s="52" t="e">
        <v>#N/A</v>
      </c>
      <c r="H1604" s="12"/>
      <c r="I1604" s="12"/>
      <c r="J1604" s="25" t="s">
        <v>75</v>
      </c>
      <c r="K1604" s="47" t="e">
        <v>#N/A</v>
      </c>
      <c r="L1604" s="25" t="s">
        <v>13586</v>
      </c>
      <c r="M1604" s="25" t="s">
        <v>13598</v>
      </c>
      <c r="N1604" s="25"/>
      <c r="O1604" s="26" t="s">
        <v>13599</v>
      </c>
      <c r="P1604" s="26" t="s">
        <v>5556</v>
      </c>
      <c r="Q1604" s="57" t="s">
        <v>24</v>
      </c>
      <c r="R1604" s="57" t="s">
        <v>33</v>
      </c>
      <c r="S1604" s="57" t="s">
        <v>24</v>
      </c>
      <c r="T1604" s="27"/>
      <c r="U1604" s="27">
        <v>3.5000000000000001E-3</v>
      </c>
      <c r="V1604" s="44">
        <v>3.9824999999999999</v>
      </c>
      <c r="W1604" s="44">
        <v>3.833677909090909</v>
      </c>
      <c r="X1604" s="44" t="s">
        <v>17785</v>
      </c>
      <c r="Y1604" s="29">
        <v>0.05</v>
      </c>
      <c r="Z1604" s="20" t="s">
        <v>5773</v>
      </c>
      <c r="AA1604" s="23" t="s">
        <v>5786</v>
      </c>
      <c r="AB1604" s="23" t="s">
        <v>18812</v>
      </c>
      <c r="AC1604" s="24" t="s">
        <v>742</v>
      </c>
      <c r="AD1604" s="24" t="s">
        <v>742</v>
      </c>
      <c r="AE1604" s="24" t="s">
        <v>24</v>
      </c>
      <c r="AF1604" s="24" t="s">
        <v>5821</v>
      </c>
      <c r="AG1604" s="25" t="s">
        <v>5779</v>
      </c>
      <c r="AH1604" s="39" t="e">
        <v>#N/A</v>
      </c>
      <c r="AI1604" s="26" t="s">
        <v>13600</v>
      </c>
      <c r="AJ1604" s="26" t="s">
        <v>13601</v>
      </c>
      <c r="AK1604" s="25"/>
      <c r="AL1604" s="47">
        <v>730</v>
      </c>
      <c r="AM1604" s="47">
        <v>1118</v>
      </c>
      <c r="AN1604" s="19" t="s">
        <v>13591</v>
      </c>
    </row>
    <row r="1605" spans="1:40" x14ac:dyDescent="0.3">
      <c r="A1605" s="12" t="s">
        <v>17758</v>
      </c>
      <c r="B1605" s="50" t="s">
        <v>5717</v>
      </c>
      <c r="C1605" s="10" t="s">
        <v>13602</v>
      </c>
      <c r="D1605" s="25"/>
      <c r="E1605" s="52" t="e">
        <v>#N/A</v>
      </c>
      <c r="F1605" s="12"/>
      <c r="G1605" s="52" t="e">
        <v>#N/A</v>
      </c>
      <c r="H1605" s="12"/>
      <c r="I1605" s="12"/>
      <c r="J1605" s="25" t="s">
        <v>75</v>
      </c>
      <c r="K1605" s="47" t="e">
        <v>#N/A</v>
      </c>
      <c r="L1605" s="25" t="s">
        <v>13586</v>
      </c>
      <c r="M1605" s="25" t="s">
        <v>13603</v>
      </c>
      <c r="N1605" s="25"/>
      <c r="O1605" s="26" t="s">
        <v>13604</v>
      </c>
      <c r="P1605" s="26" t="s">
        <v>5716</v>
      </c>
      <c r="Q1605" s="57" t="s">
        <v>24</v>
      </c>
      <c r="R1605" s="57" t="s">
        <v>33</v>
      </c>
      <c r="S1605" s="57" t="s">
        <v>24</v>
      </c>
      <c r="T1605" s="27"/>
      <c r="U1605" s="27">
        <v>3.5000000000000001E-3</v>
      </c>
      <c r="V1605" s="44">
        <v>4.0688181818181803</v>
      </c>
      <c r="W1605" s="44">
        <v>4.0186587727272727</v>
      </c>
      <c r="X1605" s="44" t="s">
        <v>17781</v>
      </c>
      <c r="Y1605" s="29">
        <v>0.05</v>
      </c>
      <c r="Z1605" s="20" t="s">
        <v>5785</v>
      </c>
      <c r="AA1605" s="23" t="s">
        <v>5786</v>
      </c>
      <c r="AB1605" s="23" t="s">
        <v>18813</v>
      </c>
      <c r="AC1605" s="24" t="s">
        <v>742</v>
      </c>
      <c r="AD1605" s="24" t="s">
        <v>742</v>
      </c>
      <c r="AE1605" s="24" t="s">
        <v>24</v>
      </c>
      <c r="AF1605" s="24" t="s">
        <v>5821</v>
      </c>
      <c r="AG1605" s="25" t="s">
        <v>5779</v>
      </c>
      <c r="AH1605" s="39" t="e">
        <v>#N/A</v>
      </c>
      <c r="AI1605" s="26" t="s">
        <v>13605</v>
      </c>
      <c r="AJ1605" s="26" t="s">
        <v>13606</v>
      </c>
      <c r="AK1605" s="25"/>
      <c r="AL1605" s="47">
        <v>730</v>
      </c>
      <c r="AM1605" s="47">
        <v>1118</v>
      </c>
      <c r="AN1605" s="19" t="s">
        <v>13591</v>
      </c>
    </row>
    <row r="1606" spans="1:40" x14ac:dyDescent="0.3">
      <c r="A1606" s="12" t="s">
        <v>17758</v>
      </c>
      <c r="B1606" s="50" t="s">
        <v>13608</v>
      </c>
      <c r="C1606" s="10" t="s">
        <v>13607</v>
      </c>
      <c r="D1606" s="12"/>
      <c r="E1606" s="52" t="e">
        <v>#N/A</v>
      </c>
      <c r="F1606" s="12"/>
      <c r="G1606" s="52" t="e">
        <v>#N/A</v>
      </c>
      <c r="H1606" s="12"/>
      <c r="I1606" s="12"/>
      <c r="J1606" s="12" t="s">
        <v>75</v>
      </c>
      <c r="K1606" s="47" t="e">
        <v>#N/A</v>
      </c>
      <c r="L1606" s="25" t="s">
        <v>13586</v>
      </c>
      <c r="M1606" s="25" t="s">
        <v>13609</v>
      </c>
      <c r="N1606" s="25"/>
      <c r="O1606" s="26" t="s">
        <v>13610</v>
      </c>
      <c r="P1606" s="26" t="s">
        <v>13611</v>
      </c>
      <c r="Q1606" s="57" t="s">
        <v>24</v>
      </c>
      <c r="R1606" s="57" t="s">
        <v>33</v>
      </c>
      <c r="S1606" s="57" t="s">
        <v>24</v>
      </c>
      <c r="T1606" s="27"/>
      <c r="U1606" s="27">
        <v>5.0000000000000001E-3</v>
      </c>
      <c r="V1606" s="44">
        <v>28.7501363636364</v>
      </c>
      <c r="W1606" s="44">
        <v>27.183555227272731</v>
      </c>
      <c r="X1606" s="44" t="s">
        <v>17781</v>
      </c>
      <c r="Y1606" s="29">
        <v>0.01</v>
      </c>
      <c r="Z1606" s="20" t="s">
        <v>5785</v>
      </c>
      <c r="AA1606" s="23" t="s">
        <v>5786</v>
      </c>
      <c r="AB1606" s="23" t="s">
        <v>18813</v>
      </c>
      <c r="AC1606" s="24" t="s">
        <v>742</v>
      </c>
      <c r="AD1606" s="24" t="s">
        <v>742</v>
      </c>
      <c r="AE1606" s="24" t="s">
        <v>24</v>
      </c>
      <c r="AF1606" s="24" t="s">
        <v>5821</v>
      </c>
      <c r="AG1606" s="25" t="s">
        <v>5766</v>
      </c>
      <c r="AH1606" s="39" t="e">
        <v>#N/A</v>
      </c>
      <c r="AI1606" s="26" t="s">
        <v>13612</v>
      </c>
      <c r="AJ1606" s="26" t="s">
        <v>13613</v>
      </c>
      <c r="AK1606" s="25" t="s">
        <v>17945</v>
      </c>
      <c r="AL1606" s="47">
        <v>98</v>
      </c>
      <c r="AM1606" s="47">
        <v>190</v>
      </c>
      <c r="AN1606" s="19" t="s">
        <v>13591</v>
      </c>
    </row>
    <row r="1607" spans="1:40" x14ac:dyDescent="0.3">
      <c r="A1607" s="12" t="s">
        <v>17758</v>
      </c>
      <c r="B1607" s="50" t="s">
        <v>13615</v>
      </c>
      <c r="C1607" s="10" t="s">
        <v>13614</v>
      </c>
      <c r="D1607" s="12"/>
      <c r="E1607" s="52" t="e">
        <v>#N/A</v>
      </c>
      <c r="F1607" s="12"/>
      <c r="G1607" s="52" t="e">
        <v>#N/A</v>
      </c>
      <c r="H1607" s="12"/>
      <c r="I1607" s="12"/>
      <c r="J1607" s="12" t="s">
        <v>75</v>
      </c>
      <c r="K1607" s="47" t="e">
        <v>#N/A</v>
      </c>
      <c r="L1607" s="25" t="s">
        <v>13586</v>
      </c>
      <c r="M1607" s="25" t="s">
        <v>13616</v>
      </c>
      <c r="N1607" s="25"/>
      <c r="O1607" s="26" t="s">
        <v>13617</v>
      </c>
      <c r="P1607" s="26" t="s">
        <v>13618</v>
      </c>
      <c r="Q1607" s="57" t="s">
        <v>24</v>
      </c>
      <c r="R1607" s="57" t="s">
        <v>33</v>
      </c>
      <c r="S1607" s="57" t="s">
        <v>24</v>
      </c>
      <c r="T1607" s="27"/>
      <c r="U1607" s="27">
        <v>5.0000000000000001E-3</v>
      </c>
      <c r="V1607" s="44">
        <v>28.045999999999999</v>
      </c>
      <c r="W1607" s="44">
        <v>26.797039363636369</v>
      </c>
      <c r="X1607" s="44" t="s">
        <v>17785</v>
      </c>
      <c r="Y1607" s="29">
        <v>0.01</v>
      </c>
      <c r="Z1607" s="20" t="s">
        <v>5773</v>
      </c>
      <c r="AA1607" s="23" t="s">
        <v>5786</v>
      </c>
      <c r="AB1607" s="23" t="s">
        <v>18812</v>
      </c>
      <c r="AC1607" s="24" t="s">
        <v>742</v>
      </c>
      <c r="AD1607" s="24" t="s">
        <v>742</v>
      </c>
      <c r="AE1607" s="24" t="s">
        <v>24</v>
      </c>
      <c r="AF1607" s="24" t="s">
        <v>5821</v>
      </c>
      <c r="AG1607" s="25" t="s">
        <v>5766</v>
      </c>
      <c r="AH1607" s="39" t="e">
        <v>#N/A</v>
      </c>
      <c r="AI1607" s="26" t="s">
        <v>13612</v>
      </c>
      <c r="AJ1607" s="26" t="s">
        <v>13619</v>
      </c>
      <c r="AK1607" s="25" t="s">
        <v>17945</v>
      </c>
      <c r="AL1607" s="47">
        <v>98</v>
      </c>
      <c r="AM1607" s="47">
        <v>190</v>
      </c>
      <c r="AN1607" s="19" t="s">
        <v>13591</v>
      </c>
    </row>
    <row r="1608" spans="1:40" x14ac:dyDescent="0.3">
      <c r="A1608" s="12" t="s">
        <v>17758</v>
      </c>
      <c r="B1608" s="62" t="s">
        <v>5723</v>
      </c>
      <c r="C1608" s="62" t="s">
        <v>21073</v>
      </c>
      <c r="D1608" s="41"/>
      <c r="E1608" s="41"/>
      <c r="F1608" s="41"/>
      <c r="G1608" s="41"/>
      <c r="H1608" s="41"/>
      <c r="I1608" s="41"/>
      <c r="J1608" t="s">
        <v>75</v>
      </c>
      <c r="K1608" s="41"/>
      <c r="L1608" s="25" t="s">
        <v>13586</v>
      </c>
      <c r="M1608" s="43"/>
      <c r="N1608" s="43"/>
      <c r="O1608" s="41"/>
      <c r="P1608" s="41"/>
      <c r="Q1608" s="57" t="s">
        <v>33</v>
      </c>
      <c r="R1608" s="57" t="s">
        <v>24</v>
      </c>
      <c r="S1608" s="57" t="s">
        <v>24</v>
      </c>
      <c r="T1608" s="41"/>
      <c r="U1608" s="41"/>
      <c r="V1608" s="41"/>
      <c r="W1608" s="41"/>
      <c r="X1608" s="41"/>
      <c r="Y1608" s="41"/>
      <c r="Z1608" s="41"/>
      <c r="AA1608" s="41"/>
      <c r="AB1608" s="41"/>
      <c r="AC1608" s="41"/>
      <c r="AD1608" s="41"/>
      <c r="AE1608" s="41"/>
      <c r="AF1608" s="41"/>
      <c r="AG1608" s="41"/>
      <c r="AH1608" s="39">
        <v>40709</v>
      </c>
      <c r="AI1608" s="41"/>
      <c r="AJ1608" s="41"/>
      <c r="AK1608" s="41"/>
      <c r="AL1608" s="41"/>
      <c r="AM1608" s="41"/>
      <c r="AN1608" s="41"/>
    </row>
    <row r="1609" spans="1:40" x14ac:dyDescent="0.3">
      <c r="A1609" s="12" t="s">
        <v>17758</v>
      </c>
      <c r="B1609" s="62" t="s">
        <v>5720</v>
      </c>
      <c r="C1609" s="62" t="s">
        <v>21079</v>
      </c>
      <c r="D1609" s="41"/>
      <c r="E1609" s="41"/>
      <c r="F1609" s="41"/>
      <c r="G1609" s="41"/>
      <c r="H1609" s="41"/>
      <c r="I1609" s="41"/>
      <c r="J1609" t="s">
        <v>75</v>
      </c>
      <c r="K1609" s="41"/>
      <c r="L1609" s="25" t="s">
        <v>13586</v>
      </c>
      <c r="M1609" s="43"/>
      <c r="N1609" s="43"/>
      <c r="O1609" s="41"/>
      <c r="P1609" s="41"/>
      <c r="Q1609" s="57" t="s">
        <v>33</v>
      </c>
      <c r="R1609" s="57" t="s">
        <v>24</v>
      </c>
      <c r="S1609" s="57" t="s">
        <v>24</v>
      </c>
      <c r="T1609" s="41"/>
      <c r="U1609" s="41"/>
      <c r="V1609" s="41"/>
      <c r="W1609" s="41"/>
      <c r="X1609" s="41"/>
      <c r="Y1609" s="41"/>
      <c r="Z1609" s="41"/>
      <c r="AA1609" s="41"/>
      <c r="AB1609" s="41"/>
      <c r="AC1609" s="41"/>
      <c r="AD1609" s="41"/>
      <c r="AE1609" s="41"/>
      <c r="AF1609" s="41"/>
      <c r="AG1609" s="41"/>
      <c r="AH1609" s="39">
        <v>42142</v>
      </c>
      <c r="AI1609" s="41"/>
      <c r="AJ1609" s="41"/>
      <c r="AK1609" s="41"/>
      <c r="AL1609" s="41"/>
      <c r="AM1609" s="41"/>
      <c r="AN1609" s="41"/>
    </row>
    <row r="1610" spans="1:40" x14ac:dyDescent="0.3">
      <c r="A1610" s="12" t="s">
        <v>17758</v>
      </c>
      <c r="B1610" s="62" t="s">
        <v>21076</v>
      </c>
      <c r="C1610" s="62" t="s">
        <v>21075</v>
      </c>
      <c r="D1610" s="41"/>
      <c r="E1610" s="41"/>
      <c r="F1610" s="41"/>
      <c r="G1610" s="41"/>
      <c r="H1610" s="41"/>
      <c r="I1610" s="41"/>
      <c r="J1610" t="s">
        <v>75</v>
      </c>
      <c r="K1610" s="41"/>
      <c r="L1610" s="25" t="s">
        <v>13586</v>
      </c>
      <c r="M1610" s="43"/>
      <c r="N1610" s="43"/>
      <c r="O1610" s="41"/>
      <c r="P1610" s="41"/>
      <c r="Q1610" s="57" t="s">
        <v>33</v>
      </c>
      <c r="R1610" s="57" t="s">
        <v>24</v>
      </c>
      <c r="S1610" s="57" t="s">
        <v>24</v>
      </c>
      <c r="T1610" s="41"/>
      <c r="U1610" s="41"/>
      <c r="V1610" s="41"/>
      <c r="W1610" s="41"/>
      <c r="X1610" s="41"/>
      <c r="Y1610" s="41"/>
      <c r="Z1610" s="41"/>
      <c r="AA1610" s="41"/>
      <c r="AB1610" s="41"/>
      <c r="AC1610" s="41"/>
      <c r="AD1610" s="41"/>
      <c r="AE1610" s="41"/>
      <c r="AF1610" s="41"/>
      <c r="AG1610" s="41"/>
      <c r="AH1610" s="39">
        <v>43087</v>
      </c>
      <c r="AI1610" s="41"/>
      <c r="AJ1610" s="41"/>
      <c r="AK1610" s="41"/>
      <c r="AL1610" s="41"/>
      <c r="AM1610" s="41"/>
      <c r="AN1610" s="41"/>
    </row>
    <row r="1611" spans="1:40" x14ac:dyDescent="0.3">
      <c r="A1611" s="12" t="s">
        <v>17758</v>
      </c>
      <c r="B1611" s="62" t="s">
        <v>5721</v>
      </c>
      <c r="C1611" s="62" t="s">
        <v>21077</v>
      </c>
      <c r="D1611" s="41"/>
      <c r="E1611" s="41"/>
      <c r="F1611" s="41"/>
      <c r="G1611" s="41"/>
      <c r="H1611" s="41"/>
      <c r="I1611" s="41"/>
      <c r="J1611" t="s">
        <v>75</v>
      </c>
      <c r="K1611" s="41"/>
      <c r="L1611" s="25" t="s">
        <v>13586</v>
      </c>
      <c r="M1611" s="43"/>
      <c r="N1611" s="43"/>
      <c r="O1611" s="41"/>
      <c r="P1611" s="41"/>
      <c r="Q1611" s="57" t="s">
        <v>33</v>
      </c>
      <c r="R1611" s="57" t="s">
        <v>24</v>
      </c>
      <c r="S1611" s="57" t="s">
        <v>24</v>
      </c>
      <c r="T1611" s="41"/>
      <c r="U1611" s="41"/>
      <c r="V1611" s="41"/>
      <c r="W1611" s="41"/>
      <c r="X1611" s="41"/>
      <c r="Y1611" s="41"/>
      <c r="Z1611" s="41"/>
      <c r="AA1611" s="41"/>
      <c r="AB1611" s="41"/>
      <c r="AC1611" s="41"/>
      <c r="AD1611" s="41"/>
      <c r="AE1611" s="41"/>
      <c r="AF1611" s="41"/>
      <c r="AG1611" s="41"/>
      <c r="AH1611" s="39">
        <v>41565</v>
      </c>
      <c r="AI1611" s="41"/>
      <c r="AJ1611" s="41"/>
      <c r="AK1611" s="41"/>
      <c r="AL1611" s="41"/>
      <c r="AM1611" s="41"/>
      <c r="AN1611" s="41"/>
    </row>
    <row r="1612" spans="1:40" x14ac:dyDescent="0.3">
      <c r="A1612" s="12" t="s">
        <v>17758</v>
      </c>
      <c r="B1612" s="62" t="s">
        <v>5719</v>
      </c>
      <c r="C1612" s="62" t="s">
        <v>21074</v>
      </c>
      <c r="D1612" s="41"/>
      <c r="E1612" s="41"/>
      <c r="F1612" s="41"/>
      <c r="G1612" s="41"/>
      <c r="H1612" s="41"/>
      <c r="I1612" s="41"/>
      <c r="J1612" t="s">
        <v>75</v>
      </c>
      <c r="K1612" s="41"/>
      <c r="L1612" s="25" t="s">
        <v>13586</v>
      </c>
      <c r="M1612" s="43"/>
      <c r="N1612" s="43"/>
      <c r="O1612" s="41"/>
      <c r="P1612" s="41"/>
      <c r="Q1612" s="57" t="s">
        <v>33</v>
      </c>
      <c r="R1612" s="57" t="s">
        <v>24</v>
      </c>
      <c r="S1612" s="57" t="s">
        <v>24</v>
      </c>
      <c r="T1612" s="41"/>
      <c r="U1612" s="41"/>
      <c r="V1612" s="41"/>
      <c r="W1612" s="41"/>
      <c r="X1612" s="41"/>
      <c r="Y1612" s="41"/>
      <c r="Z1612" s="41"/>
      <c r="AA1612" s="41"/>
      <c r="AB1612" s="41"/>
      <c r="AC1612" s="41"/>
      <c r="AD1612" s="41"/>
      <c r="AE1612" s="41"/>
      <c r="AF1612" s="41"/>
      <c r="AG1612" s="41"/>
      <c r="AH1612" s="39">
        <v>41348</v>
      </c>
      <c r="AI1612" s="41"/>
      <c r="AJ1612" s="41"/>
      <c r="AK1612" s="41"/>
      <c r="AL1612" s="41"/>
      <c r="AM1612" s="41"/>
      <c r="AN1612" s="41"/>
    </row>
    <row r="1613" spans="1:40" x14ac:dyDescent="0.3">
      <c r="A1613" s="12" t="s">
        <v>17758</v>
      </c>
      <c r="B1613" s="62" t="s">
        <v>5722</v>
      </c>
      <c r="C1613" s="62" t="s">
        <v>21078</v>
      </c>
      <c r="D1613" s="41"/>
      <c r="E1613" s="41"/>
      <c r="F1613" s="41"/>
      <c r="G1613" s="41"/>
      <c r="H1613" s="41"/>
      <c r="I1613" s="41"/>
      <c r="J1613" t="s">
        <v>75</v>
      </c>
      <c r="K1613" s="41"/>
      <c r="L1613" s="25" t="s">
        <v>13586</v>
      </c>
      <c r="M1613" s="43"/>
      <c r="N1613" s="43"/>
      <c r="O1613" s="41"/>
      <c r="P1613" s="41"/>
      <c r="Q1613" s="57" t="s">
        <v>33</v>
      </c>
      <c r="R1613" s="57" t="s">
        <v>24</v>
      </c>
      <c r="S1613" s="57" t="s">
        <v>24</v>
      </c>
      <c r="T1613" s="41"/>
      <c r="U1613" s="41"/>
      <c r="V1613" s="41"/>
      <c r="W1613" s="41"/>
      <c r="X1613" s="41"/>
      <c r="Y1613" s="41"/>
      <c r="Z1613" s="41"/>
      <c r="AA1613" s="41"/>
      <c r="AB1613" s="41"/>
      <c r="AC1613" s="41"/>
      <c r="AD1613" s="41"/>
      <c r="AE1613" s="41"/>
      <c r="AF1613" s="41"/>
      <c r="AG1613" s="41"/>
      <c r="AH1613" s="39">
        <v>42328</v>
      </c>
      <c r="AI1613" s="41"/>
      <c r="AJ1613" s="41"/>
      <c r="AK1613" s="41"/>
      <c r="AL1613" s="41"/>
      <c r="AM1613" s="41"/>
      <c r="AN1613" s="41"/>
    </row>
    <row r="1614" spans="1:40" x14ac:dyDescent="0.3">
      <c r="A1614" s="12" t="s">
        <v>17758</v>
      </c>
      <c r="B1614" s="62" t="s">
        <v>5718</v>
      </c>
      <c r="C1614" s="62" t="s">
        <v>21069</v>
      </c>
      <c r="D1614" s="41"/>
      <c r="E1614" s="41"/>
      <c r="F1614" s="41"/>
      <c r="G1614" s="41"/>
      <c r="H1614" s="41"/>
      <c r="I1614" s="41"/>
      <c r="J1614" t="s">
        <v>75</v>
      </c>
      <c r="K1614" s="41"/>
      <c r="L1614" s="25" t="s">
        <v>13586</v>
      </c>
      <c r="M1614" s="43"/>
      <c r="N1614" s="43"/>
      <c r="O1614" s="41"/>
      <c r="P1614" s="41"/>
      <c r="Q1614" s="57" t="s">
        <v>33</v>
      </c>
      <c r="R1614" s="57" t="s">
        <v>24</v>
      </c>
      <c r="S1614" s="57" t="s">
        <v>24</v>
      </c>
      <c r="T1614" s="41"/>
      <c r="U1614" s="41"/>
      <c r="V1614" s="41"/>
      <c r="W1614" s="41"/>
      <c r="X1614" s="41"/>
      <c r="Y1614" s="41"/>
      <c r="Z1614" s="41"/>
      <c r="AA1614" s="41"/>
      <c r="AB1614" s="41"/>
      <c r="AC1614" s="41"/>
      <c r="AD1614" s="41"/>
      <c r="AE1614" s="41"/>
      <c r="AF1614" s="41"/>
      <c r="AG1614" s="41"/>
      <c r="AH1614" s="39">
        <v>41971</v>
      </c>
      <c r="AI1614" s="41"/>
      <c r="AJ1614" s="41"/>
      <c r="AK1614" s="41"/>
      <c r="AL1614" s="41"/>
      <c r="AM1614" s="41"/>
      <c r="AN1614" s="41"/>
    </row>
    <row r="1615" spans="1:40" x14ac:dyDescent="0.3">
      <c r="A1615" s="12" t="s">
        <v>17758</v>
      </c>
      <c r="B1615" s="62" t="s">
        <v>21072</v>
      </c>
      <c r="C1615" s="62" t="s">
        <v>21071</v>
      </c>
      <c r="D1615" s="41"/>
      <c r="E1615" s="41"/>
      <c r="F1615" s="41"/>
      <c r="G1615" s="41"/>
      <c r="H1615" s="41"/>
      <c r="I1615" s="41"/>
      <c r="J1615" t="s">
        <v>75</v>
      </c>
      <c r="K1615" s="41"/>
      <c r="L1615" s="25" t="s">
        <v>13586</v>
      </c>
      <c r="M1615" s="43"/>
      <c r="N1615" s="43"/>
      <c r="O1615" s="41"/>
      <c r="P1615" s="41"/>
      <c r="Q1615" s="57" t="s">
        <v>33</v>
      </c>
      <c r="R1615" s="57" t="s">
        <v>24</v>
      </c>
      <c r="S1615" s="57" t="s">
        <v>24</v>
      </c>
      <c r="T1615" s="41"/>
      <c r="U1615" s="41"/>
      <c r="V1615" s="41"/>
      <c r="W1615" s="41"/>
      <c r="X1615" s="41"/>
      <c r="Y1615" s="41"/>
      <c r="Z1615" s="41"/>
      <c r="AA1615" s="41"/>
      <c r="AB1615" s="41"/>
      <c r="AC1615" s="41"/>
      <c r="AD1615" s="41"/>
      <c r="AE1615" s="41"/>
      <c r="AF1615" s="41"/>
      <c r="AG1615" s="41"/>
      <c r="AH1615" s="39">
        <v>43752</v>
      </c>
      <c r="AI1615" s="41"/>
      <c r="AJ1615" s="41"/>
      <c r="AK1615" s="41"/>
      <c r="AL1615" s="41"/>
      <c r="AM1615" s="41"/>
      <c r="AN1615" s="41"/>
    </row>
    <row r="1616" spans="1:40" x14ac:dyDescent="0.3">
      <c r="A1616" s="12" t="s">
        <v>17758</v>
      </c>
      <c r="B1616" s="62" t="s">
        <v>5724</v>
      </c>
      <c r="C1616" s="62" t="s">
        <v>21070</v>
      </c>
      <c r="D1616" s="41"/>
      <c r="E1616" s="41"/>
      <c r="F1616" s="41"/>
      <c r="G1616" s="41"/>
      <c r="H1616" s="41"/>
      <c r="I1616" s="41"/>
      <c r="J1616" t="s">
        <v>75</v>
      </c>
      <c r="K1616" s="41"/>
      <c r="L1616" s="25" t="s">
        <v>13586</v>
      </c>
      <c r="M1616" s="43"/>
      <c r="N1616" s="43"/>
      <c r="O1616" s="41"/>
      <c r="P1616" s="41"/>
      <c r="Q1616" s="57" t="s">
        <v>33</v>
      </c>
      <c r="R1616" s="57" t="s">
        <v>24</v>
      </c>
      <c r="S1616" s="57" t="s">
        <v>24</v>
      </c>
      <c r="T1616" s="41"/>
      <c r="U1616" s="41"/>
      <c r="V1616" s="41"/>
      <c r="W1616" s="41"/>
      <c r="X1616" s="41"/>
      <c r="Y1616" s="41"/>
      <c r="Z1616" s="41"/>
      <c r="AA1616" s="41"/>
      <c r="AB1616" s="41"/>
      <c r="AC1616" s="41"/>
      <c r="AD1616" s="41"/>
      <c r="AE1616" s="41"/>
      <c r="AF1616" s="41"/>
      <c r="AG1616" s="41"/>
      <c r="AH1616" s="39">
        <v>40598</v>
      </c>
      <c r="AI1616" s="41"/>
      <c r="AJ1616" s="41"/>
      <c r="AK1616" s="41"/>
      <c r="AL1616" s="41"/>
      <c r="AM1616" s="41"/>
      <c r="AN1616" s="41"/>
    </row>
    <row r="1617" spans="1:40" x14ac:dyDescent="0.3">
      <c r="A1617" s="12" t="s">
        <v>33</v>
      </c>
      <c r="B1617" s="50" t="s">
        <v>13621</v>
      </c>
      <c r="C1617" s="10" t="s">
        <v>13620</v>
      </c>
      <c r="D1617" s="12" t="s">
        <v>404</v>
      </c>
      <c r="E1617" s="52" t="e">
        <v>#N/A</v>
      </c>
      <c r="F1617" s="12" t="s">
        <v>43</v>
      </c>
      <c r="G1617" s="52" t="e">
        <v>#N/A</v>
      </c>
      <c r="H1617" s="12" t="s">
        <v>17774</v>
      </c>
      <c r="I1617" s="12" t="s">
        <v>32</v>
      </c>
      <c r="J1617" s="25" t="s">
        <v>25</v>
      </c>
      <c r="K1617" s="47" t="e">
        <v>#N/A</v>
      </c>
      <c r="L1617" s="25" t="s">
        <v>13622</v>
      </c>
      <c r="M1617" s="25" t="s">
        <v>13623</v>
      </c>
      <c r="N1617" s="25"/>
      <c r="O1617" s="26" t="s">
        <v>13624</v>
      </c>
      <c r="P1617" s="32" t="s">
        <v>13625</v>
      </c>
      <c r="Q1617" s="57" t="s">
        <v>33</v>
      </c>
      <c r="R1617" s="57" t="s">
        <v>33</v>
      </c>
      <c r="S1617" s="57" t="s">
        <v>24</v>
      </c>
      <c r="T1617" s="27"/>
      <c r="U1617" s="27">
        <v>4.4999999999999997E-3</v>
      </c>
      <c r="V1617" s="44">
        <v>38.765636363636403</v>
      </c>
      <c r="W1617" s="44">
        <v>38.323480500000002</v>
      </c>
      <c r="X1617" s="44" t="s">
        <v>17790</v>
      </c>
      <c r="Y1617" s="29">
        <v>0.02</v>
      </c>
      <c r="Z1617" s="20" t="s">
        <v>5785</v>
      </c>
      <c r="AA1617" s="23" t="s">
        <v>5786</v>
      </c>
      <c r="AB1617" s="23" t="s">
        <v>18813</v>
      </c>
      <c r="AC1617" s="24" t="s">
        <v>26</v>
      </c>
      <c r="AD1617" s="24" t="s">
        <v>742</v>
      </c>
      <c r="AE1617" s="24" t="s">
        <v>24</v>
      </c>
      <c r="AF1617" s="24" t="s">
        <v>5821</v>
      </c>
      <c r="AG1617" s="25" t="s">
        <v>5766</v>
      </c>
      <c r="AH1617" s="39">
        <v>43878</v>
      </c>
      <c r="AI1617" s="26" t="s">
        <v>13626</v>
      </c>
      <c r="AJ1617" s="26" t="s">
        <v>13627</v>
      </c>
      <c r="AK1617" s="25" t="s">
        <v>18022</v>
      </c>
      <c r="AL1617" s="47">
        <v>160</v>
      </c>
      <c r="AM1617" s="47">
        <v>278</v>
      </c>
      <c r="AN1617" s="22" t="s">
        <v>13628</v>
      </c>
    </row>
    <row r="1618" spans="1:40" x14ac:dyDescent="0.3">
      <c r="A1618" s="12" t="s">
        <v>17798</v>
      </c>
      <c r="B1618" s="51" t="s">
        <v>13630</v>
      </c>
      <c r="C1618" s="9" t="s">
        <v>13629</v>
      </c>
      <c r="D1618" s="12" t="s">
        <v>404</v>
      </c>
      <c r="E1618" s="52" t="e">
        <v>#N/A</v>
      </c>
      <c r="F1618" s="12" t="s">
        <v>43</v>
      </c>
      <c r="G1618" s="52" t="e">
        <v>#N/A</v>
      </c>
      <c r="H1618" s="12" t="s">
        <v>17774</v>
      </c>
      <c r="I1618" s="12" t="s">
        <v>32</v>
      </c>
      <c r="J1618" s="25" t="s">
        <v>25</v>
      </c>
      <c r="K1618" s="47" t="e">
        <v>#N/A</v>
      </c>
      <c r="L1618" s="12" t="s">
        <v>13622</v>
      </c>
      <c r="M1618" s="12" t="s">
        <v>13631</v>
      </c>
      <c r="N1618" s="12"/>
      <c r="O1618" s="13" t="s">
        <v>13632</v>
      </c>
      <c r="P1618" s="13" t="s">
        <v>13633</v>
      </c>
      <c r="Q1618" s="57" t="s">
        <v>33</v>
      </c>
      <c r="R1618" s="57" t="s">
        <v>33</v>
      </c>
      <c r="S1618" s="57" t="s">
        <v>24</v>
      </c>
      <c r="T1618" s="14"/>
      <c r="U1618" s="14">
        <v>4.4999999999999997E-3</v>
      </c>
      <c r="V1618" s="44">
        <v>148.01286363636399</v>
      </c>
      <c r="W1618" s="44">
        <v>145.52503371428574</v>
      </c>
      <c r="X1618" s="44" t="s">
        <v>17782</v>
      </c>
      <c r="Y1618" s="18">
        <v>0.02</v>
      </c>
      <c r="Z1618" s="11" t="s">
        <v>5785</v>
      </c>
      <c r="AA1618" s="21" t="s">
        <v>5786</v>
      </c>
      <c r="AB1618" s="23" t="s">
        <v>18813</v>
      </c>
      <c r="AC1618" s="16" t="s">
        <v>26</v>
      </c>
      <c r="AD1618" s="16" t="s">
        <v>742</v>
      </c>
      <c r="AE1618" s="24" t="s">
        <v>24</v>
      </c>
      <c r="AF1618" s="16" t="s">
        <v>5775</v>
      </c>
      <c r="AG1618" s="12" t="s">
        <v>5766</v>
      </c>
      <c r="AH1618" s="39">
        <v>44077</v>
      </c>
      <c r="AI1618" s="13"/>
      <c r="AJ1618" s="13" t="s">
        <v>13634</v>
      </c>
      <c r="AK1618" s="12" t="s">
        <v>18019</v>
      </c>
      <c r="AL1618" s="47">
        <v>156</v>
      </c>
      <c r="AM1618" s="47">
        <v>274</v>
      </c>
      <c r="AN1618" s="22" t="s">
        <v>13628</v>
      </c>
    </row>
    <row r="1619" spans="1:40" x14ac:dyDescent="0.3">
      <c r="A1619" s="12" t="s">
        <v>33</v>
      </c>
      <c r="B1619" s="50" t="s">
        <v>13636</v>
      </c>
      <c r="C1619" s="10" t="s">
        <v>13635</v>
      </c>
      <c r="D1619" s="12" t="s">
        <v>441</v>
      </c>
      <c r="E1619" s="52" t="e">
        <v>#N/A</v>
      </c>
      <c r="F1619" s="12" t="s">
        <v>43</v>
      </c>
      <c r="G1619" s="52" t="e">
        <v>#N/A</v>
      </c>
      <c r="H1619" s="12" t="s">
        <v>17774</v>
      </c>
      <c r="I1619" s="12" t="s">
        <v>32</v>
      </c>
      <c r="J1619" s="25" t="s">
        <v>25</v>
      </c>
      <c r="K1619" s="47" t="e">
        <v>#N/A</v>
      </c>
      <c r="L1619" s="25" t="s">
        <v>13622</v>
      </c>
      <c r="M1619" s="25" t="s">
        <v>13637</v>
      </c>
      <c r="N1619" s="25"/>
      <c r="O1619" s="26" t="s">
        <v>13638</v>
      </c>
      <c r="P1619" s="26" t="s">
        <v>13639</v>
      </c>
      <c r="Q1619" s="57" t="s">
        <v>33</v>
      </c>
      <c r="R1619" s="57" t="s">
        <v>33</v>
      </c>
      <c r="S1619" s="57" t="s">
        <v>24</v>
      </c>
      <c r="T1619" s="27"/>
      <c r="U1619" s="27">
        <v>6.4999999999999997E-3</v>
      </c>
      <c r="V1619" s="44">
        <v>48.422227272727298</v>
      </c>
      <c r="W1619" s="44">
        <v>47.901281636363642</v>
      </c>
      <c r="X1619" s="44" t="s">
        <v>17791</v>
      </c>
      <c r="Y1619" s="29">
        <v>0.02</v>
      </c>
      <c r="Z1619" s="20" t="s">
        <v>5785</v>
      </c>
      <c r="AA1619" s="23" t="s">
        <v>5786</v>
      </c>
      <c r="AB1619" s="23" t="s">
        <v>18813</v>
      </c>
      <c r="AC1619" s="24" t="s">
        <v>26</v>
      </c>
      <c r="AD1619" s="24" t="s">
        <v>742</v>
      </c>
      <c r="AE1619" s="24" t="s">
        <v>24</v>
      </c>
      <c r="AF1619" s="24" t="s">
        <v>5821</v>
      </c>
      <c r="AG1619" s="25" t="s">
        <v>5766</v>
      </c>
      <c r="AH1619" s="39">
        <v>43879</v>
      </c>
      <c r="AI1619" s="26" t="s">
        <v>13640</v>
      </c>
      <c r="AJ1619" s="26" t="s">
        <v>13641</v>
      </c>
      <c r="AK1619" s="25" t="s">
        <v>13642</v>
      </c>
      <c r="AL1619" s="47">
        <v>157</v>
      </c>
      <c r="AM1619" s="47">
        <v>275</v>
      </c>
      <c r="AN1619" s="22" t="s">
        <v>13628</v>
      </c>
    </row>
    <row r="1620" spans="1:40" x14ac:dyDescent="0.3">
      <c r="A1620" s="12" t="s">
        <v>17798</v>
      </c>
      <c r="B1620" s="51" t="s">
        <v>13644</v>
      </c>
      <c r="C1620" s="9" t="s">
        <v>13643</v>
      </c>
      <c r="D1620" s="12" t="s">
        <v>2053</v>
      </c>
      <c r="E1620" s="52" t="e">
        <v>#N/A</v>
      </c>
      <c r="F1620" s="12" t="s">
        <v>43</v>
      </c>
      <c r="G1620" s="52" t="e">
        <v>#N/A</v>
      </c>
      <c r="H1620" s="12" t="s">
        <v>613</v>
      </c>
      <c r="I1620" s="12" t="s">
        <v>32</v>
      </c>
      <c r="J1620" s="25" t="s">
        <v>25</v>
      </c>
      <c r="K1620" s="47" t="e">
        <v>#N/A</v>
      </c>
      <c r="L1620" s="12" t="s">
        <v>13622</v>
      </c>
      <c r="M1620" s="12" t="s">
        <v>13645</v>
      </c>
      <c r="N1620" s="12"/>
      <c r="O1620" s="13" t="s">
        <v>13646</v>
      </c>
      <c r="P1620" s="13" t="s">
        <v>13647</v>
      </c>
      <c r="Q1620" s="57" t="s">
        <v>33</v>
      </c>
      <c r="R1620" s="57" t="s">
        <v>33</v>
      </c>
      <c r="S1620" s="57" t="s">
        <v>24</v>
      </c>
      <c r="T1620" s="14"/>
      <c r="U1620" s="14">
        <v>4.4999999999999997E-3</v>
      </c>
      <c r="V1620" s="44">
        <v>141.51572727272699</v>
      </c>
      <c r="W1620" s="44">
        <v>134.53674038095238</v>
      </c>
      <c r="X1620" s="44" t="s">
        <v>17782</v>
      </c>
      <c r="Y1620" s="18">
        <v>0.02</v>
      </c>
      <c r="Z1620" s="11" t="s">
        <v>5785</v>
      </c>
      <c r="AA1620" s="21" t="s">
        <v>5786</v>
      </c>
      <c r="AB1620" s="23" t="s">
        <v>18813</v>
      </c>
      <c r="AC1620" s="16" t="s">
        <v>26</v>
      </c>
      <c r="AD1620" s="16" t="s">
        <v>742</v>
      </c>
      <c r="AE1620" s="24" t="s">
        <v>24</v>
      </c>
      <c r="AF1620" s="16" t="s">
        <v>5775</v>
      </c>
      <c r="AG1620" s="12" t="s">
        <v>5766</v>
      </c>
      <c r="AH1620" s="39">
        <v>44077</v>
      </c>
      <c r="AI1620" s="13"/>
      <c r="AJ1620" s="13" t="s">
        <v>13648</v>
      </c>
      <c r="AK1620" s="12" t="s">
        <v>18023</v>
      </c>
      <c r="AL1620" s="47">
        <v>161</v>
      </c>
      <c r="AM1620" s="47">
        <v>279</v>
      </c>
      <c r="AN1620" s="22" t="s">
        <v>13628</v>
      </c>
    </row>
    <row r="1621" spans="1:40" x14ac:dyDescent="0.3">
      <c r="A1621" s="12" t="s">
        <v>17758</v>
      </c>
      <c r="B1621" s="62" t="s">
        <v>20555</v>
      </c>
      <c r="C1621" s="62" t="s">
        <v>20554</v>
      </c>
      <c r="D1621" s="41"/>
      <c r="E1621" s="41"/>
      <c r="F1621" s="41"/>
      <c r="G1621" s="41"/>
      <c r="H1621" s="41"/>
      <c r="I1621" s="41"/>
      <c r="J1621" t="s">
        <v>75</v>
      </c>
      <c r="K1621" s="41"/>
      <c r="L1621" s="62" t="s">
        <v>20553</v>
      </c>
      <c r="M1621" s="43"/>
      <c r="N1621" s="43"/>
      <c r="O1621" s="41"/>
      <c r="P1621" s="41"/>
      <c r="Q1621" s="57" t="s">
        <v>33</v>
      </c>
      <c r="R1621" s="57" t="s">
        <v>24</v>
      </c>
      <c r="S1621" s="57" t="s">
        <v>24</v>
      </c>
      <c r="T1621" s="41"/>
      <c r="U1621" s="41"/>
      <c r="V1621" s="41"/>
      <c r="W1621" s="41"/>
      <c r="X1621" s="41"/>
      <c r="Y1621" s="41"/>
      <c r="Z1621" s="41"/>
      <c r="AA1621" s="41"/>
      <c r="AB1621" s="41"/>
      <c r="AC1621" s="41"/>
      <c r="AD1621" s="41"/>
      <c r="AE1621" s="41"/>
      <c r="AF1621" s="41"/>
      <c r="AG1621" s="41"/>
      <c r="AH1621" s="39">
        <v>43448</v>
      </c>
      <c r="AI1621" s="41"/>
      <c r="AJ1621" s="41"/>
      <c r="AK1621" s="41"/>
      <c r="AL1621" s="41"/>
      <c r="AM1621" s="41"/>
      <c r="AN1621" s="41"/>
    </row>
    <row r="1622" spans="1:40" x14ac:dyDescent="0.3">
      <c r="A1622" s="41"/>
      <c r="B1622" s="62" t="s">
        <v>20592</v>
      </c>
      <c r="C1622" s="62" t="s">
        <v>20591</v>
      </c>
      <c r="D1622" s="41"/>
      <c r="E1622" s="41"/>
      <c r="F1622" s="41"/>
      <c r="G1622" s="41"/>
      <c r="H1622" s="41"/>
      <c r="I1622" s="41"/>
      <c r="J1622" s="41"/>
      <c r="K1622" s="41"/>
      <c r="L1622" s="62" t="s">
        <v>20590</v>
      </c>
      <c r="M1622" s="43"/>
      <c r="N1622" s="43"/>
      <c r="O1622" s="41"/>
      <c r="P1622" s="41"/>
      <c r="Q1622" s="57" t="s">
        <v>33</v>
      </c>
      <c r="R1622" s="57" t="s">
        <v>24</v>
      </c>
      <c r="S1622" s="57" t="s">
        <v>24</v>
      </c>
      <c r="T1622" s="41"/>
      <c r="U1622" s="41"/>
      <c r="V1622" s="41"/>
      <c r="W1622" s="41"/>
      <c r="X1622" s="41"/>
      <c r="Y1622" s="41"/>
      <c r="Z1622" s="41"/>
      <c r="AA1622" s="41"/>
      <c r="AB1622" s="41"/>
      <c r="AC1622" s="41"/>
      <c r="AD1622" s="41"/>
      <c r="AE1622" s="41"/>
      <c r="AF1622" s="41"/>
      <c r="AG1622" s="41"/>
      <c r="AH1622" s="39">
        <v>43087</v>
      </c>
      <c r="AI1622" s="41"/>
      <c r="AJ1622" s="41"/>
      <c r="AK1622" s="41"/>
      <c r="AL1622" s="41"/>
      <c r="AM1622" s="41"/>
      <c r="AN1622" s="41"/>
    </row>
    <row r="1623" spans="1:40" x14ac:dyDescent="0.3">
      <c r="A1623" s="41"/>
      <c r="B1623" s="62" t="s">
        <v>20594</v>
      </c>
      <c r="C1623" s="62" t="s">
        <v>20593</v>
      </c>
      <c r="D1623" s="41"/>
      <c r="E1623" s="41"/>
      <c r="F1623" s="41"/>
      <c r="G1623" s="41"/>
      <c r="H1623" s="41"/>
      <c r="I1623" s="41"/>
      <c r="J1623" s="41"/>
      <c r="K1623" s="41"/>
      <c r="L1623" s="62" t="s">
        <v>20590</v>
      </c>
      <c r="M1623" s="43"/>
      <c r="N1623" s="43"/>
      <c r="O1623" s="41"/>
      <c r="P1623" s="41"/>
      <c r="Q1623" s="57" t="s">
        <v>33</v>
      </c>
      <c r="R1623" s="57" t="s">
        <v>24</v>
      </c>
      <c r="S1623" s="57" t="s">
        <v>24</v>
      </c>
      <c r="T1623" s="41"/>
      <c r="U1623" s="41"/>
      <c r="V1623" s="41"/>
      <c r="W1623" s="41"/>
      <c r="X1623" s="41"/>
      <c r="Y1623" s="41"/>
      <c r="Z1623" s="41"/>
      <c r="AA1623" s="41"/>
      <c r="AB1623" s="41"/>
      <c r="AC1623" s="41"/>
      <c r="AD1623" s="41"/>
      <c r="AE1623" s="41"/>
      <c r="AF1623" s="41"/>
      <c r="AG1623" s="41"/>
      <c r="AH1623" s="39">
        <v>43087</v>
      </c>
      <c r="AI1623" s="41"/>
      <c r="AJ1623" s="41"/>
      <c r="AK1623" s="41"/>
      <c r="AL1623" s="41"/>
      <c r="AM1623" s="41"/>
      <c r="AN1623" s="41"/>
    </row>
    <row r="1624" spans="1:40" x14ac:dyDescent="0.3">
      <c r="A1624" s="41"/>
      <c r="B1624" s="62" t="s">
        <v>20598</v>
      </c>
      <c r="C1624" s="62" t="s">
        <v>20597</v>
      </c>
      <c r="D1624" s="41"/>
      <c r="E1624" s="41"/>
      <c r="F1624" s="41"/>
      <c r="G1624" s="41"/>
      <c r="H1624" s="41"/>
      <c r="I1624" s="41"/>
      <c r="J1624" s="41"/>
      <c r="K1624" s="41"/>
      <c r="L1624" s="62" t="s">
        <v>20590</v>
      </c>
      <c r="M1624" s="43"/>
      <c r="N1624" s="43"/>
      <c r="O1624" s="41"/>
      <c r="P1624" s="41"/>
      <c r="Q1624" s="57" t="s">
        <v>33</v>
      </c>
      <c r="R1624" s="57" t="s">
        <v>24</v>
      </c>
      <c r="S1624" s="57" t="s">
        <v>24</v>
      </c>
      <c r="T1624" s="41"/>
      <c r="U1624" s="41"/>
      <c r="V1624" s="41"/>
      <c r="W1624" s="41"/>
      <c r="X1624" s="41"/>
      <c r="Y1624" s="41"/>
      <c r="Z1624" s="41"/>
      <c r="AA1624" s="41"/>
      <c r="AB1624" s="41"/>
      <c r="AC1624" s="41"/>
      <c r="AD1624" s="41"/>
      <c r="AE1624" s="41"/>
      <c r="AF1624" s="41"/>
      <c r="AG1624" s="41"/>
      <c r="AH1624" s="39">
        <v>43087</v>
      </c>
      <c r="AI1624" s="41"/>
      <c r="AJ1624" s="41"/>
      <c r="AK1624" s="41"/>
      <c r="AL1624" s="41"/>
      <c r="AM1624" s="41"/>
      <c r="AN1624" s="41"/>
    </row>
    <row r="1625" spans="1:40" x14ac:dyDescent="0.3">
      <c r="A1625" s="41"/>
      <c r="B1625" s="62" t="s">
        <v>20600</v>
      </c>
      <c r="C1625" s="62" t="s">
        <v>20599</v>
      </c>
      <c r="D1625" s="41"/>
      <c r="E1625" s="41"/>
      <c r="F1625" s="41"/>
      <c r="G1625" s="41"/>
      <c r="H1625" s="41"/>
      <c r="I1625" s="41"/>
      <c r="J1625" s="41"/>
      <c r="K1625" s="41"/>
      <c r="L1625" s="62" t="s">
        <v>20590</v>
      </c>
      <c r="M1625" s="43"/>
      <c r="N1625" s="43"/>
      <c r="O1625" s="41"/>
      <c r="P1625" s="41"/>
      <c r="Q1625" s="57" t="s">
        <v>33</v>
      </c>
      <c r="R1625" s="57" t="s">
        <v>24</v>
      </c>
      <c r="S1625" s="57" t="s">
        <v>24</v>
      </c>
      <c r="T1625" s="41"/>
      <c r="U1625" s="41"/>
      <c r="V1625" s="41"/>
      <c r="W1625" s="41"/>
      <c r="X1625" s="41"/>
      <c r="Y1625" s="41"/>
      <c r="Z1625" s="41"/>
      <c r="AA1625" s="41"/>
      <c r="AB1625" s="41"/>
      <c r="AC1625" s="41"/>
      <c r="AD1625" s="41"/>
      <c r="AE1625" s="41"/>
      <c r="AF1625" s="41"/>
      <c r="AG1625" s="41"/>
      <c r="AH1625" s="39">
        <v>43087</v>
      </c>
      <c r="AI1625" s="41"/>
      <c r="AJ1625" s="41"/>
      <c r="AK1625" s="41"/>
      <c r="AL1625" s="41"/>
      <c r="AM1625" s="41"/>
      <c r="AN1625" s="41"/>
    </row>
    <row r="1626" spans="1:40" x14ac:dyDescent="0.3">
      <c r="A1626" s="41"/>
      <c r="B1626" s="62" t="s">
        <v>20604</v>
      </c>
      <c r="C1626" s="62" t="s">
        <v>20603</v>
      </c>
      <c r="D1626" s="41"/>
      <c r="E1626" s="41"/>
      <c r="F1626" s="41"/>
      <c r="G1626" s="41"/>
      <c r="H1626" s="41"/>
      <c r="I1626" s="41"/>
      <c r="J1626" s="41"/>
      <c r="K1626" s="41"/>
      <c r="L1626" s="62" t="s">
        <v>20590</v>
      </c>
      <c r="M1626" s="43"/>
      <c r="N1626" s="43"/>
      <c r="O1626" s="41"/>
      <c r="P1626" s="41"/>
      <c r="Q1626" s="57" t="s">
        <v>33</v>
      </c>
      <c r="R1626" s="57" t="s">
        <v>24</v>
      </c>
      <c r="S1626" s="57" t="s">
        <v>24</v>
      </c>
      <c r="T1626" s="41"/>
      <c r="U1626" s="41"/>
      <c r="V1626" s="41"/>
      <c r="W1626" s="41"/>
      <c r="X1626" s="41"/>
      <c r="Y1626" s="41"/>
      <c r="Z1626" s="41"/>
      <c r="AA1626" s="41"/>
      <c r="AB1626" s="41"/>
      <c r="AC1626" s="41"/>
      <c r="AD1626" s="41"/>
      <c r="AE1626" s="41"/>
      <c r="AF1626" s="41"/>
      <c r="AG1626" s="41"/>
      <c r="AH1626" s="39">
        <v>43087</v>
      </c>
      <c r="AI1626" s="41"/>
      <c r="AJ1626" s="41"/>
      <c r="AK1626" s="41"/>
      <c r="AL1626" s="41"/>
      <c r="AM1626" s="41"/>
      <c r="AN1626" s="41"/>
    </row>
    <row r="1627" spans="1:40" x14ac:dyDescent="0.3">
      <c r="A1627" s="41"/>
      <c r="B1627" s="62" t="s">
        <v>20606</v>
      </c>
      <c r="C1627" s="62" t="s">
        <v>20605</v>
      </c>
      <c r="D1627" s="41"/>
      <c r="E1627" s="41"/>
      <c r="F1627" s="41"/>
      <c r="G1627" s="41"/>
      <c r="H1627" s="41"/>
      <c r="I1627" s="41"/>
      <c r="J1627" s="41"/>
      <c r="K1627" s="41"/>
      <c r="L1627" s="62" t="s">
        <v>20590</v>
      </c>
      <c r="M1627" s="43"/>
      <c r="N1627" s="43"/>
      <c r="O1627" s="41"/>
      <c r="P1627" s="41"/>
      <c r="Q1627" s="57" t="s">
        <v>33</v>
      </c>
      <c r="R1627" s="57" t="s">
        <v>24</v>
      </c>
      <c r="S1627" s="57" t="s">
        <v>24</v>
      </c>
      <c r="T1627" s="41"/>
      <c r="U1627" s="41"/>
      <c r="V1627" s="41"/>
      <c r="W1627" s="41"/>
      <c r="X1627" s="41"/>
      <c r="Y1627" s="41"/>
      <c r="Z1627" s="41"/>
      <c r="AA1627" s="41"/>
      <c r="AB1627" s="41"/>
      <c r="AC1627" s="41"/>
      <c r="AD1627" s="41"/>
      <c r="AE1627" s="41"/>
      <c r="AF1627" s="41"/>
      <c r="AG1627" s="41"/>
      <c r="AH1627" s="39">
        <v>43880</v>
      </c>
      <c r="AI1627" s="41"/>
      <c r="AJ1627" s="41"/>
      <c r="AK1627" s="41"/>
      <c r="AL1627" s="41"/>
      <c r="AM1627" s="41"/>
      <c r="AN1627" s="41"/>
    </row>
    <row r="1628" spans="1:40" x14ac:dyDescent="0.3">
      <c r="A1628" s="41"/>
      <c r="B1628" s="41" t="s">
        <v>20394</v>
      </c>
      <c r="C1628" s="41" t="s">
        <v>20393</v>
      </c>
      <c r="D1628" s="41"/>
      <c r="E1628" s="41"/>
      <c r="F1628" s="41"/>
      <c r="G1628" s="41"/>
      <c r="H1628" s="41"/>
      <c r="I1628" s="41"/>
      <c r="J1628" s="41"/>
      <c r="K1628" s="41"/>
      <c r="L1628" s="41"/>
      <c r="M1628" s="43"/>
      <c r="N1628" s="43" t="s">
        <v>20395</v>
      </c>
      <c r="O1628" s="41"/>
      <c r="P1628" s="41"/>
      <c r="Q1628" s="57" t="s">
        <v>24</v>
      </c>
      <c r="R1628" s="57" t="s">
        <v>24</v>
      </c>
      <c r="S1628" s="57" t="s">
        <v>33</v>
      </c>
      <c r="T1628" s="41"/>
      <c r="U1628" s="41"/>
      <c r="V1628" s="41"/>
      <c r="W1628" s="41"/>
      <c r="X1628" s="41"/>
      <c r="Y1628" s="41"/>
      <c r="Z1628" s="41"/>
      <c r="AA1628" s="41"/>
      <c r="AB1628" s="41"/>
      <c r="AC1628" s="41"/>
      <c r="AD1628" s="41"/>
      <c r="AE1628" s="41"/>
      <c r="AF1628" s="41"/>
      <c r="AG1628" s="41"/>
      <c r="AI1628" s="41"/>
      <c r="AJ1628" s="41"/>
      <c r="AK1628" s="41"/>
      <c r="AL1628" s="41"/>
      <c r="AM1628" s="41"/>
      <c r="AN1628" s="41"/>
    </row>
    <row r="1629" spans="1:40" x14ac:dyDescent="0.3">
      <c r="A1629" s="12" t="s">
        <v>17758</v>
      </c>
      <c r="B1629" s="50" t="s">
        <v>13650</v>
      </c>
      <c r="C1629" s="10" t="s">
        <v>13649</v>
      </c>
      <c r="D1629" s="12"/>
      <c r="E1629" s="52" t="e">
        <v>#N/A</v>
      </c>
      <c r="F1629" s="12" t="s">
        <v>954</v>
      </c>
      <c r="G1629" s="52" t="e">
        <v>#N/A</v>
      </c>
      <c r="H1629" s="12"/>
      <c r="I1629" s="12"/>
      <c r="J1629" s="12" t="s">
        <v>75</v>
      </c>
      <c r="K1629" s="47" t="e">
        <v>#N/A</v>
      </c>
      <c r="L1629" s="25" t="s">
        <v>13651</v>
      </c>
      <c r="M1629" s="25" t="s">
        <v>13652</v>
      </c>
      <c r="N1629" s="25"/>
      <c r="O1629" s="26" t="s">
        <v>13653</v>
      </c>
      <c r="P1629" s="26" t="s">
        <v>13654</v>
      </c>
      <c r="Q1629" s="57" t="s">
        <v>33</v>
      </c>
      <c r="R1629" s="57" t="s">
        <v>33</v>
      </c>
      <c r="S1629" s="57" t="s">
        <v>24</v>
      </c>
      <c r="T1629" s="27"/>
      <c r="U1629" s="27">
        <v>2E-3</v>
      </c>
      <c r="V1629" s="44">
        <v>24.961863636363599</v>
      </c>
      <c r="W1629" s="44">
        <v>22.878350818181815</v>
      </c>
      <c r="X1629" s="44" t="s">
        <v>17791</v>
      </c>
      <c r="Y1629" s="29">
        <v>1.4999999999999999E-2</v>
      </c>
      <c r="Z1629" s="20" t="s">
        <v>5773</v>
      </c>
      <c r="AA1629" s="23" t="s">
        <v>6656</v>
      </c>
      <c r="AB1629" s="23" t="s">
        <v>18815</v>
      </c>
      <c r="AC1629" s="24" t="s">
        <v>955</v>
      </c>
      <c r="AD1629" s="24" t="s">
        <v>742</v>
      </c>
      <c r="AE1629" s="24" t="s">
        <v>24</v>
      </c>
      <c r="AF1629" s="24" t="s">
        <v>5775</v>
      </c>
      <c r="AG1629" s="25" t="s">
        <v>5766</v>
      </c>
      <c r="AH1629" s="39">
        <v>41689</v>
      </c>
      <c r="AI1629" s="26" t="s">
        <v>6845</v>
      </c>
      <c r="AJ1629" s="26" t="s">
        <v>13655</v>
      </c>
      <c r="AK1629" s="25" t="s">
        <v>17897</v>
      </c>
      <c r="AL1629" s="47">
        <v>45</v>
      </c>
      <c r="AM1629" s="47">
        <v>103</v>
      </c>
      <c r="AN1629" s="22" t="s">
        <v>13656</v>
      </c>
    </row>
    <row r="1630" spans="1:40" x14ac:dyDescent="0.3">
      <c r="A1630" s="12" t="s">
        <v>17758</v>
      </c>
      <c r="B1630" s="50" t="s">
        <v>13657</v>
      </c>
      <c r="C1630" s="10" t="s">
        <v>5592</v>
      </c>
      <c r="D1630" s="12"/>
      <c r="E1630" s="52" t="e">
        <v>#N/A</v>
      </c>
      <c r="F1630" s="12"/>
      <c r="G1630" s="52" t="e">
        <v>#N/A</v>
      </c>
      <c r="H1630" s="12"/>
      <c r="I1630" s="12"/>
      <c r="J1630" s="12" t="s">
        <v>75</v>
      </c>
      <c r="K1630" s="47" t="e">
        <v>#N/A</v>
      </c>
      <c r="L1630" s="25" t="s">
        <v>13651</v>
      </c>
      <c r="M1630" s="25" t="s">
        <v>13658</v>
      </c>
      <c r="N1630" s="25"/>
      <c r="O1630" s="26" t="s">
        <v>13659</v>
      </c>
      <c r="P1630" s="26" t="s">
        <v>13660</v>
      </c>
      <c r="Q1630" s="57" t="s">
        <v>33</v>
      </c>
      <c r="R1630" s="57" t="s">
        <v>33</v>
      </c>
      <c r="S1630" s="57" t="s">
        <v>24</v>
      </c>
      <c r="T1630" s="27"/>
      <c r="U1630" s="27">
        <v>1.5E-3</v>
      </c>
      <c r="V1630" s="44">
        <v>8.2526363636363609</v>
      </c>
      <c r="W1630" s="44">
        <v>7.6723834545454546</v>
      </c>
      <c r="X1630" s="44" t="s">
        <v>17781</v>
      </c>
      <c r="Y1630" s="29">
        <v>1.4999999999999999E-2</v>
      </c>
      <c r="Z1630" s="20" t="s">
        <v>5773</v>
      </c>
      <c r="AA1630" s="23" t="s">
        <v>6656</v>
      </c>
      <c r="AB1630" s="23" t="s">
        <v>18815</v>
      </c>
      <c r="AC1630" s="24" t="s">
        <v>742</v>
      </c>
      <c r="AD1630" s="24" t="s">
        <v>742</v>
      </c>
      <c r="AE1630" s="24" t="s">
        <v>24</v>
      </c>
      <c r="AF1630" s="24" t="s">
        <v>5775</v>
      </c>
      <c r="AG1630" s="25" t="s">
        <v>5766</v>
      </c>
      <c r="AH1630" s="39">
        <v>41978</v>
      </c>
      <c r="AI1630" s="26" t="s">
        <v>6845</v>
      </c>
      <c r="AJ1630" s="26" t="s">
        <v>13661</v>
      </c>
      <c r="AK1630" s="25" t="s">
        <v>17846</v>
      </c>
      <c r="AL1630" s="47">
        <v>30</v>
      </c>
      <c r="AM1630" s="47">
        <v>52</v>
      </c>
      <c r="AN1630" s="22" t="s">
        <v>13656</v>
      </c>
    </row>
    <row r="1631" spans="1:40" x14ac:dyDescent="0.3">
      <c r="A1631" s="41"/>
      <c r="B1631" s="62" t="s">
        <v>21093</v>
      </c>
      <c r="C1631" s="62" t="s">
        <v>21092</v>
      </c>
      <c r="D1631" s="41"/>
      <c r="E1631" s="41"/>
      <c r="F1631" s="41"/>
      <c r="G1631" s="41"/>
      <c r="H1631" s="41"/>
      <c r="I1631" s="41"/>
      <c r="J1631" s="41"/>
      <c r="K1631" s="41"/>
      <c r="L1631" s="25" t="s">
        <v>13651</v>
      </c>
      <c r="M1631" s="43"/>
      <c r="N1631" s="43"/>
      <c r="O1631" s="41"/>
      <c r="P1631" s="41"/>
      <c r="Q1631" s="57" t="s">
        <v>33</v>
      </c>
      <c r="R1631" s="57" t="s">
        <v>24</v>
      </c>
      <c r="S1631" s="57" t="s">
        <v>24</v>
      </c>
      <c r="T1631" s="41"/>
      <c r="U1631" s="41"/>
      <c r="V1631" s="41"/>
      <c r="W1631" s="41"/>
      <c r="X1631" s="41"/>
      <c r="Y1631" s="41"/>
      <c r="Z1631" s="41" t="s">
        <v>5785</v>
      </c>
      <c r="AA1631" s="41"/>
      <c r="AB1631" s="41"/>
      <c r="AC1631" s="41"/>
      <c r="AD1631" s="41"/>
      <c r="AE1631" s="41"/>
      <c r="AF1631" s="41"/>
      <c r="AG1631" s="41"/>
      <c r="AH1631" s="39">
        <v>44131</v>
      </c>
      <c r="AI1631" s="41"/>
      <c r="AJ1631" s="41"/>
      <c r="AK1631" s="41"/>
      <c r="AL1631" s="41"/>
      <c r="AM1631" s="41"/>
      <c r="AN1631" s="41"/>
    </row>
    <row r="1632" spans="1:40" x14ac:dyDescent="0.3">
      <c r="A1632" s="12" t="s">
        <v>17758</v>
      </c>
      <c r="B1632" s="50" t="s">
        <v>13663</v>
      </c>
      <c r="C1632" s="10" t="s">
        <v>13662</v>
      </c>
      <c r="D1632" s="12"/>
      <c r="E1632" s="52" t="e">
        <v>#N/A</v>
      </c>
      <c r="F1632" s="12"/>
      <c r="G1632" s="52" t="e">
        <v>#N/A</v>
      </c>
      <c r="H1632" s="12"/>
      <c r="I1632" s="12"/>
      <c r="J1632" s="12" t="s">
        <v>75</v>
      </c>
      <c r="K1632" s="47" t="e">
        <v>#N/A</v>
      </c>
      <c r="L1632" s="25" t="s">
        <v>13651</v>
      </c>
      <c r="M1632" s="25" t="s">
        <v>13664</v>
      </c>
      <c r="N1632" s="25"/>
      <c r="O1632" s="26" t="s">
        <v>13665</v>
      </c>
      <c r="P1632" s="26" t="s">
        <v>13666</v>
      </c>
      <c r="Q1632" s="57" t="s">
        <v>33</v>
      </c>
      <c r="R1632" s="57" t="s">
        <v>33</v>
      </c>
      <c r="S1632" s="57" t="s">
        <v>24</v>
      </c>
      <c r="T1632" s="27"/>
      <c r="U1632" s="27">
        <v>4.0000000000000001E-3</v>
      </c>
      <c r="V1632" s="44">
        <v>47.050181818181798</v>
      </c>
      <c r="W1632" s="44">
        <v>42.786160227272724</v>
      </c>
      <c r="X1632" s="44" t="s">
        <v>17781</v>
      </c>
      <c r="Y1632" s="29">
        <v>1.4999999999999999E-2</v>
      </c>
      <c r="Z1632" s="20" t="s">
        <v>5773</v>
      </c>
      <c r="AA1632" s="23" t="s">
        <v>6656</v>
      </c>
      <c r="AB1632" s="23" t="s">
        <v>18815</v>
      </c>
      <c r="AC1632" s="24" t="s">
        <v>26</v>
      </c>
      <c r="AD1632" s="24" t="s">
        <v>742</v>
      </c>
      <c r="AE1632" s="24" t="s">
        <v>24</v>
      </c>
      <c r="AF1632" s="24" t="s">
        <v>5775</v>
      </c>
      <c r="AG1632" s="25" t="s">
        <v>5766</v>
      </c>
      <c r="AH1632" s="39">
        <v>41540</v>
      </c>
      <c r="AI1632" s="26" t="s">
        <v>13667</v>
      </c>
      <c r="AJ1632" s="26" t="s">
        <v>13668</v>
      </c>
      <c r="AK1632" s="25" t="s">
        <v>17909</v>
      </c>
      <c r="AL1632" s="47">
        <v>51</v>
      </c>
      <c r="AM1632" s="47">
        <v>115</v>
      </c>
      <c r="AN1632" s="22" t="s">
        <v>13656</v>
      </c>
    </row>
    <row r="1633" spans="1:40" x14ac:dyDescent="0.3">
      <c r="A1633" s="12" t="s">
        <v>17758</v>
      </c>
      <c r="B1633" s="50" t="s">
        <v>13670</v>
      </c>
      <c r="C1633" s="10" t="s">
        <v>13669</v>
      </c>
      <c r="D1633" s="12"/>
      <c r="E1633" s="52" t="e">
        <v>#N/A</v>
      </c>
      <c r="F1633" s="12"/>
      <c r="G1633" s="52" t="e">
        <v>#N/A</v>
      </c>
      <c r="H1633" s="12"/>
      <c r="I1633" s="12"/>
      <c r="J1633" s="12" t="s">
        <v>75</v>
      </c>
      <c r="K1633" s="47" t="e">
        <v>#N/A</v>
      </c>
      <c r="L1633" s="25" t="s">
        <v>13651</v>
      </c>
      <c r="M1633" s="25" t="s">
        <v>13671</v>
      </c>
      <c r="N1633" s="47" t="s">
        <v>20388</v>
      </c>
      <c r="O1633" s="26" t="s">
        <v>13672</v>
      </c>
      <c r="P1633" s="26" t="s">
        <v>13673</v>
      </c>
      <c r="Q1633" s="57" t="s">
        <v>33</v>
      </c>
      <c r="R1633" s="57" t="s">
        <v>33</v>
      </c>
      <c r="S1633" s="57" t="s">
        <v>33</v>
      </c>
      <c r="T1633" s="27"/>
      <c r="U1633" s="27">
        <v>2E-3</v>
      </c>
      <c r="V1633" s="44">
        <v>9.3368636363636401</v>
      </c>
      <c r="W1633" s="44">
        <v>8.5019991363636365</v>
      </c>
      <c r="X1633" s="44" t="s">
        <v>17793</v>
      </c>
      <c r="Y1633" s="29">
        <v>1.4999999999999999E-2</v>
      </c>
      <c r="Z1633" s="20" t="s">
        <v>5773</v>
      </c>
      <c r="AA1633" s="23" t="s">
        <v>6656</v>
      </c>
      <c r="AB1633" s="23" t="s">
        <v>18815</v>
      </c>
      <c r="AC1633" s="24" t="s">
        <v>742</v>
      </c>
      <c r="AD1633" s="24" t="s">
        <v>742</v>
      </c>
      <c r="AE1633" s="24" t="s">
        <v>24</v>
      </c>
      <c r="AF1633" s="24" t="s">
        <v>5775</v>
      </c>
      <c r="AG1633" s="25" t="s">
        <v>5766</v>
      </c>
      <c r="AH1633" s="39">
        <v>41519</v>
      </c>
      <c r="AI1633" s="26" t="s">
        <v>13674</v>
      </c>
      <c r="AJ1633" s="26" t="s">
        <v>13675</v>
      </c>
      <c r="AK1633" s="25" t="s">
        <v>17821</v>
      </c>
      <c r="AL1633" s="47">
        <v>21</v>
      </c>
      <c r="AM1633" s="47">
        <v>27</v>
      </c>
      <c r="AN1633" s="22" t="s">
        <v>13656</v>
      </c>
    </row>
    <row r="1634" spans="1:40" x14ac:dyDescent="0.3">
      <c r="A1634" s="12" t="s">
        <v>17758</v>
      </c>
      <c r="B1634" s="50" t="s">
        <v>13677</v>
      </c>
      <c r="C1634" s="10" t="s">
        <v>13676</v>
      </c>
      <c r="D1634" s="12"/>
      <c r="E1634" s="52" t="e">
        <v>#N/A</v>
      </c>
      <c r="F1634" s="12"/>
      <c r="G1634" s="52" t="e">
        <v>#N/A</v>
      </c>
      <c r="H1634" s="12"/>
      <c r="I1634" s="12"/>
      <c r="J1634" s="12" t="s">
        <v>75</v>
      </c>
      <c r="K1634" s="47" t="e">
        <v>#N/A</v>
      </c>
      <c r="L1634" s="25" t="s">
        <v>13651</v>
      </c>
      <c r="M1634" s="25" t="s">
        <v>13678</v>
      </c>
      <c r="N1634" s="25"/>
      <c r="O1634" s="26" t="s">
        <v>13679</v>
      </c>
      <c r="P1634" s="26" t="s">
        <v>13680</v>
      </c>
      <c r="Q1634" s="57" t="s">
        <v>33</v>
      </c>
      <c r="R1634" s="57" t="s">
        <v>33</v>
      </c>
      <c r="S1634" s="57" t="s">
        <v>24</v>
      </c>
      <c r="T1634" s="27"/>
      <c r="U1634" s="27">
        <v>2E-3</v>
      </c>
      <c r="V1634" s="44">
        <v>26.778136363636399</v>
      </c>
      <c r="W1634" s="44">
        <v>25.615142409090911</v>
      </c>
      <c r="X1634" s="44" t="s">
        <v>17791</v>
      </c>
      <c r="Y1634" s="29">
        <v>1.4999999999999999E-2</v>
      </c>
      <c r="Z1634" s="20" t="s">
        <v>5773</v>
      </c>
      <c r="AA1634" s="23" t="s">
        <v>6656</v>
      </c>
      <c r="AB1634" s="23" t="s">
        <v>18815</v>
      </c>
      <c r="AC1634" s="24" t="s">
        <v>26</v>
      </c>
      <c r="AD1634" s="24" t="s">
        <v>742</v>
      </c>
      <c r="AE1634" s="24" t="s">
        <v>24</v>
      </c>
      <c r="AF1634" s="24" t="s">
        <v>5775</v>
      </c>
      <c r="AG1634" s="25" t="s">
        <v>5766</v>
      </c>
      <c r="AH1634" s="39">
        <v>41519</v>
      </c>
      <c r="AI1634" s="26" t="s">
        <v>13681</v>
      </c>
      <c r="AJ1634" s="26" t="s">
        <v>13682</v>
      </c>
      <c r="AK1634" s="25" t="s">
        <v>17903</v>
      </c>
      <c r="AL1634" s="47">
        <v>48</v>
      </c>
      <c r="AM1634" s="47">
        <v>109</v>
      </c>
      <c r="AN1634" s="22" t="s">
        <v>13656</v>
      </c>
    </row>
    <row r="1635" spans="1:40" x14ac:dyDescent="0.3">
      <c r="A1635" s="12" t="s">
        <v>17758</v>
      </c>
      <c r="B1635" s="50" t="s">
        <v>13684</v>
      </c>
      <c r="C1635" s="10" t="s">
        <v>13683</v>
      </c>
      <c r="D1635" s="12"/>
      <c r="E1635" s="52" t="e">
        <v>#N/A</v>
      </c>
      <c r="F1635" s="12"/>
      <c r="G1635" s="52" t="e">
        <v>#N/A</v>
      </c>
      <c r="H1635" s="12"/>
      <c r="I1635" s="12"/>
      <c r="J1635" s="12" t="s">
        <v>75</v>
      </c>
      <c r="K1635" s="47" t="e">
        <v>#N/A</v>
      </c>
      <c r="L1635" s="25" t="s">
        <v>13651</v>
      </c>
      <c r="M1635" s="25" t="s">
        <v>13685</v>
      </c>
      <c r="N1635" s="25"/>
      <c r="O1635" s="26" t="s">
        <v>13686</v>
      </c>
      <c r="P1635" s="26" t="s">
        <v>13687</v>
      </c>
      <c r="Q1635" s="57" t="s">
        <v>33</v>
      </c>
      <c r="R1635" s="57" t="s">
        <v>33</v>
      </c>
      <c r="S1635" s="57" t="s">
        <v>24</v>
      </c>
      <c r="T1635" s="27"/>
      <c r="U1635" s="27">
        <v>1.5E-3</v>
      </c>
      <c r="V1635" s="44">
        <v>17.4879545454545</v>
      </c>
      <c r="W1635" s="44">
        <v>16.64734531818182</v>
      </c>
      <c r="X1635" s="44" t="s">
        <v>17795</v>
      </c>
      <c r="Y1635" s="29">
        <v>1.4999999999999999E-2</v>
      </c>
      <c r="Z1635" s="20" t="s">
        <v>5773</v>
      </c>
      <c r="AA1635" s="23" t="s">
        <v>6656</v>
      </c>
      <c r="AB1635" s="23" t="s">
        <v>18815</v>
      </c>
      <c r="AC1635" s="24" t="s">
        <v>742</v>
      </c>
      <c r="AD1635" s="24" t="s">
        <v>742</v>
      </c>
      <c r="AE1635" s="24" t="s">
        <v>24</v>
      </c>
      <c r="AF1635" s="24" t="s">
        <v>5775</v>
      </c>
      <c r="AG1635" s="25" t="s">
        <v>5766</v>
      </c>
      <c r="AH1635" s="39">
        <v>42422</v>
      </c>
      <c r="AI1635" s="26" t="s">
        <v>6845</v>
      </c>
      <c r="AJ1635" s="26" t="s">
        <v>13688</v>
      </c>
      <c r="AK1635" s="25" t="s">
        <v>17828</v>
      </c>
      <c r="AL1635" s="47">
        <v>25</v>
      </c>
      <c r="AM1635" s="47">
        <v>34</v>
      </c>
      <c r="AN1635" s="22" t="s">
        <v>13656</v>
      </c>
    </row>
    <row r="1636" spans="1:40" x14ac:dyDescent="0.3">
      <c r="A1636" s="12" t="s">
        <v>17758</v>
      </c>
      <c r="B1636" s="50" t="s">
        <v>13690</v>
      </c>
      <c r="C1636" s="10" t="s">
        <v>13689</v>
      </c>
      <c r="D1636" s="12"/>
      <c r="E1636" s="52" t="e">
        <v>#N/A</v>
      </c>
      <c r="F1636" s="12"/>
      <c r="G1636" s="52" t="e">
        <v>#N/A</v>
      </c>
      <c r="H1636" s="12"/>
      <c r="I1636" s="12"/>
      <c r="J1636" s="12" t="s">
        <v>75</v>
      </c>
      <c r="K1636" s="47" t="e">
        <v>#N/A</v>
      </c>
      <c r="L1636" s="25" t="s">
        <v>13651</v>
      </c>
      <c r="M1636" s="25" t="s">
        <v>13691</v>
      </c>
      <c r="N1636" s="25"/>
      <c r="O1636" s="26" t="s">
        <v>13692</v>
      </c>
      <c r="P1636" s="26" t="s">
        <v>13693</v>
      </c>
      <c r="Q1636" s="57" t="s">
        <v>33</v>
      </c>
      <c r="R1636" s="57" t="s">
        <v>33</v>
      </c>
      <c r="S1636" s="57" t="s">
        <v>24</v>
      </c>
      <c r="T1636" s="27"/>
      <c r="U1636" s="27">
        <v>2E-3</v>
      </c>
      <c r="V1636" s="44">
        <v>46.998045454545498</v>
      </c>
      <c r="W1636" s="44">
        <v>45.211947454545459</v>
      </c>
      <c r="X1636" s="44" t="s">
        <v>17787</v>
      </c>
      <c r="Y1636" s="29">
        <v>1.4999999999999999E-2</v>
      </c>
      <c r="Z1636" s="20" t="s">
        <v>5773</v>
      </c>
      <c r="AA1636" s="23" t="s">
        <v>6656</v>
      </c>
      <c r="AB1636" s="23" t="s">
        <v>18815</v>
      </c>
      <c r="AC1636" s="24" t="s">
        <v>26</v>
      </c>
      <c r="AD1636" s="24" t="s">
        <v>742</v>
      </c>
      <c r="AE1636" s="24" t="s">
        <v>24</v>
      </c>
      <c r="AF1636" s="24" t="s">
        <v>5775</v>
      </c>
      <c r="AG1636" s="25" t="s">
        <v>5766</v>
      </c>
      <c r="AH1636" s="39">
        <v>42342</v>
      </c>
      <c r="AI1636" s="26" t="s">
        <v>6845</v>
      </c>
      <c r="AJ1636" s="26" t="s">
        <v>13694</v>
      </c>
      <c r="AK1636" s="25" t="s">
        <v>17904</v>
      </c>
      <c r="AL1636" s="47">
        <v>48</v>
      </c>
      <c r="AM1636" s="47">
        <v>110</v>
      </c>
      <c r="AN1636" s="22" t="s">
        <v>13656</v>
      </c>
    </row>
    <row r="1637" spans="1:40" x14ac:dyDescent="0.3">
      <c r="A1637" s="12" t="s">
        <v>17758</v>
      </c>
      <c r="B1637" s="50" t="s">
        <v>13696</v>
      </c>
      <c r="C1637" s="10" t="s">
        <v>13695</v>
      </c>
      <c r="D1637" s="12"/>
      <c r="E1637" s="52" t="e">
        <v>#N/A</v>
      </c>
      <c r="F1637" s="12"/>
      <c r="G1637" s="52" t="e">
        <v>#N/A</v>
      </c>
      <c r="H1637" s="12"/>
      <c r="I1637" s="12"/>
      <c r="J1637" s="12" t="s">
        <v>75</v>
      </c>
      <c r="K1637" s="47" t="e">
        <v>#N/A</v>
      </c>
      <c r="L1637" s="25" t="s">
        <v>13651</v>
      </c>
      <c r="M1637" s="25" t="s">
        <v>13697</v>
      </c>
      <c r="N1637" s="25"/>
      <c r="O1637" s="26" t="s">
        <v>13698</v>
      </c>
      <c r="P1637" s="26" t="s">
        <v>13699</v>
      </c>
      <c r="Q1637" s="57" t="s">
        <v>33</v>
      </c>
      <c r="R1637" s="57" t="s">
        <v>33</v>
      </c>
      <c r="S1637" s="57" t="s">
        <v>24</v>
      </c>
      <c r="T1637" s="27"/>
      <c r="U1637" s="27">
        <v>1.5E-3</v>
      </c>
      <c r="V1637" s="44">
        <v>15.6573181818182</v>
      </c>
      <c r="W1637" s="44">
        <v>15.248346227272727</v>
      </c>
      <c r="X1637" s="44" t="s">
        <v>17786</v>
      </c>
      <c r="Y1637" s="29">
        <v>1.4999999999999999E-2</v>
      </c>
      <c r="Z1637" s="20" t="s">
        <v>5773</v>
      </c>
      <c r="AA1637" s="23" t="s">
        <v>6656</v>
      </c>
      <c r="AB1637" s="23" t="s">
        <v>18815</v>
      </c>
      <c r="AC1637" s="24" t="s">
        <v>26</v>
      </c>
      <c r="AD1637" s="24" t="s">
        <v>742</v>
      </c>
      <c r="AE1637" s="24" t="s">
        <v>24</v>
      </c>
      <c r="AF1637" s="24" t="s">
        <v>5775</v>
      </c>
      <c r="AG1637" s="25" t="s">
        <v>5766</v>
      </c>
      <c r="AH1637" s="39">
        <v>42422</v>
      </c>
      <c r="AI1637" s="26" t="s">
        <v>6845</v>
      </c>
      <c r="AJ1637" s="26" t="s">
        <v>13700</v>
      </c>
      <c r="AK1637" s="25" t="s">
        <v>17918</v>
      </c>
      <c r="AL1637" s="47">
        <v>56</v>
      </c>
      <c r="AM1637" s="47">
        <v>124</v>
      </c>
      <c r="AN1637" s="22" t="s">
        <v>13656</v>
      </c>
    </row>
    <row r="1638" spans="1:40" x14ac:dyDescent="0.3">
      <c r="A1638" s="12" t="s">
        <v>17758</v>
      </c>
      <c r="B1638" s="50" t="s">
        <v>13702</v>
      </c>
      <c r="C1638" s="10" t="s">
        <v>13701</v>
      </c>
      <c r="D1638" s="12"/>
      <c r="E1638" s="52" t="e">
        <v>#N/A</v>
      </c>
      <c r="F1638" s="12"/>
      <c r="G1638" s="52" t="e">
        <v>#N/A</v>
      </c>
      <c r="H1638" s="12"/>
      <c r="I1638" s="12"/>
      <c r="J1638" s="12" t="s">
        <v>75</v>
      </c>
      <c r="K1638" s="47" t="e">
        <v>#N/A</v>
      </c>
      <c r="L1638" s="25" t="s">
        <v>13651</v>
      </c>
      <c r="M1638" s="25" t="s">
        <v>13703</v>
      </c>
      <c r="N1638" s="25"/>
      <c r="O1638" s="26" t="s">
        <v>13704</v>
      </c>
      <c r="P1638" s="26" t="s">
        <v>13705</v>
      </c>
      <c r="Q1638" s="57" t="s">
        <v>33</v>
      </c>
      <c r="R1638" s="57" t="s">
        <v>33</v>
      </c>
      <c r="S1638" s="57" t="s">
        <v>24</v>
      </c>
      <c r="T1638" s="27"/>
      <c r="U1638" s="27">
        <v>2E-3</v>
      </c>
      <c r="V1638" s="44">
        <v>36.3735454545455</v>
      </c>
      <c r="W1638" s="44">
        <v>34.351059545454547</v>
      </c>
      <c r="X1638" s="44" t="s">
        <v>17784</v>
      </c>
      <c r="Y1638" s="29">
        <v>1.4999999999999999E-2</v>
      </c>
      <c r="Z1638" s="20" t="s">
        <v>5773</v>
      </c>
      <c r="AA1638" s="23" t="s">
        <v>6656</v>
      </c>
      <c r="AB1638" s="23" t="s">
        <v>18815</v>
      </c>
      <c r="AC1638" s="24" t="s">
        <v>26</v>
      </c>
      <c r="AD1638" s="24" t="s">
        <v>742</v>
      </c>
      <c r="AE1638" s="24" t="s">
        <v>24</v>
      </c>
      <c r="AF1638" s="24" t="s">
        <v>5775</v>
      </c>
      <c r="AG1638" s="25" t="s">
        <v>5766</v>
      </c>
      <c r="AH1638" s="39">
        <v>42422</v>
      </c>
      <c r="AI1638" s="26" t="s">
        <v>6845</v>
      </c>
      <c r="AJ1638" s="26" t="s">
        <v>13706</v>
      </c>
      <c r="AK1638" s="25" t="s">
        <v>17911</v>
      </c>
      <c r="AL1638" s="47">
        <v>52</v>
      </c>
      <c r="AM1638" s="47">
        <v>117</v>
      </c>
      <c r="AN1638" s="22" t="s">
        <v>13656</v>
      </c>
    </row>
    <row r="1639" spans="1:40" x14ac:dyDescent="0.3">
      <c r="A1639" s="12" t="s">
        <v>17758</v>
      </c>
      <c r="B1639" s="50" t="s">
        <v>13708</v>
      </c>
      <c r="C1639" s="10" t="s">
        <v>13707</v>
      </c>
      <c r="D1639" s="25"/>
      <c r="E1639" s="52" t="e">
        <v>#N/A</v>
      </c>
      <c r="F1639" s="12"/>
      <c r="G1639" s="52" t="e">
        <v>#N/A</v>
      </c>
      <c r="H1639" s="12"/>
      <c r="I1639" s="12"/>
      <c r="J1639" s="25" t="s">
        <v>75</v>
      </c>
      <c r="K1639" s="47" t="e">
        <v>#N/A</v>
      </c>
      <c r="L1639" s="25" t="s">
        <v>13651</v>
      </c>
      <c r="M1639" s="25" t="s">
        <v>13709</v>
      </c>
      <c r="N1639" s="25"/>
      <c r="O1639" s="26" t="s">
        <v>13710</v>
      </c>
      <c r="P1639" s="26" t="s">
        <v>13711</v>
      </c>
      <c r="Q1639" s="57" t="s">
        <v>24</v>
      </c>
      <c r="R1639" s="57" t="s">
        <v>33</v>
      </c>
      <c r="S1639" s="57" t="s">
        <v>24</v>
      </c>
      <c r="T1639" s="27"/>
      <c r="U1639" s="27">
        <v>1E-3</v>
      </c>
      <c r="V1639" s="44">
        <v>9.2605909090909098</v>
      </c>
      <c r="W1639" s="44">
        <v>8.9395161363636362</v>
      </c>
      <c r="X1639" s="44" t="s">
        <v>17791</v>
      </c>
      <c r="Y1639" s="29">
        <v>1.4999999999999999E-2</v>
      </c>
      <c r="Z1639" s="20" t="s">
        <v>5785</v>
      </c>
      <c r="AA1639" s="23" t="s">
        <v>6656</v>
      </c>
      <c r="AB1639" s="23" t="s">
        <v>18810</v>
      </c>
      <c r="AC1639" s="24" t="s">
        <v>965</v>
      </c>
      <c r="AD1639" s="24" t="s">
        <v>26</v>
      </c>
      <c r="AE1639" s="24" t="s">
        <v>24</v>
      </c>
      <c r="AF1639" s="24" t="s">
        <v>13485</v>
      </c>
      <c r="AG1639" s="25" t="s">
        <v>5766</v>
      </c>
      <c r="AH1639" s="39" t="e">
        <v>#N/A</v>
      </c>
      <c r="AI1639" s="26" t="s">
        <v>6845</v>
      </c>
      <c r="AJ1639" s="26" t="s">
        <v>13712</v>
      </c>
      <c r="AK1639" s="25" t="s">
        <v>17922</v>
      </c>
      <c r="AL1639" s="47">
        <v>55</v>
      </c>
      <c r="AM1639" s="47">
        <v>128</v>
      </c>
      <c r="AN1639" s="22" t="s">
        <v>13656</v>
      </c>
    </row>
    <row r="1640" spans="1:40" x14ac:dyDescent="0.3">
      <c r="A1640" s="12" t="s">
        <v>17758</v>
      </c>
      <c r="B1640" s="50" t="s">
        <v>13714</v>
      </c>
      <c r="C1640" s="10" t="s">
        <v>13713</v>
      </c>
      <c r="D1640" s="25"/>
      <c r="E1640" s="52" t="e">
        <v>#N/A</v>
      </c>
      <c r="F1640" s="12"/>
      <c r="G1640" s="52" t="e">
        <v>#N/A</v>
      </c>
      <c r="H1640" s="12"/>
      <c r="I1640" s="12"/>
      <c r="J1640" s="25" t="s">
        <v>75</v>
      </c>
      <c r="K1640" s="47" t="e">
        <v>#N/A</v>
      </c>
      <c r="L1640" s="25" t="s">
        <v>13651</v>
      </c>
      <c r="M1640" s="25" t="s">
        <v>13715</v>
      </c>
      <c r="N1640" s="25"/>
      <c r="O1640" s="26" t="s">
        <v>13716</v>
      </c>
      <c r="P1640" s="26" t="s">
        <v>13717</v>
      </c>
      <c r="Q1640" s="57" t="s">
        <v>24</v>
      </c>
      <c r="R1640" s="57" t="s">
        <v>33</v>
      </c>
      <c r="S1640" s="57" t="s">
        <v>24</v>
      </c>
      <c r="T1640" s="27"/>
      <c r="U1640" s="27">
        <v>1E-3</v>
      </c>
      <c r="V1640" s="44">
        <v>6.0693636363636401</v>
      </c>
      <c r="W1640" s="44">
        <v>5.5899579090909084</v>
      </c>
      <c r="X1640" s="44" t="s">
        <v>17781</v>
      </c>
      <c r="Y1640" s="29">
        <v>1.4999999999999999E-2</v>
      </c>
      <c r="Z1640" s="20" t="s">
        <v>5785</v>
      </c>
      <c r="AA1640" s="23" t="s">
        <v>6656</v>
      </c>
      <c r="AB1640" s="23" t="s">
        <v>18810</v>
      </c>
      <c r="AC1640" s="24" t="s">
        <v>26</v>
      </c>
      <c r="AD1640" s="24" t="s">
        <v>26</v>
      </c>
      <c r="AE1640" s="24" t="s">
        <v>24</v>
      </c>
      <c r="AF1640" s="24" t="s">
        <v>13485</v>
      </c>
      <c r="AG1640" s="25" t="s">
        <v>5766</v>
      </c>
      <c r="AH1640" s="39" t="e">
        <v>#N/A</v>
      </c>
      <c r="AI1640" s="26" t="s">
        <v>6845</v>
      </c>
      <c r="AJ1640" s="26" t="s">
        <v>13718</v>
      </c>
      <c r="AK1640" s="25" t="s">
        <v>17922</v>
      </c>
      <c r="AL1640" s="47">
        <v>55</v>
      </c>
      <c r="AM1640" s="47">
        <v>128</v>
      </c>
      <c r="AN1640" s="22" t="s">
        <v>13656</v>
      </c>
    </row>
    <row r="1641" spans="1:40" x14ac:dyDescent="0.3">
      <c r="A1641" s="12" t="s">
        <v>17758</v>
      </c>
      <c r="B1641" s="50" t="s">
        <v>13720</v>
      </c>
      <c r="C1641" s="10" t="s">
        <v>13719</v>
      </c>
      <c r="D1641" s="12"/>
      <c r="E1641" s="52" t="e">
        <v>#N/A</v>
      </c>
      <c r="F1641" s="12"/>
      <c r="G1641" s="52" t="e">
        <v>#N/A</v>
      </c>
      <c r="H1641" s="12"/>
      <c r="I1641" s="12"/>
      <c r="J1641" s="12" t="s">
        <v>75</v>
      </c>
      <c r="K1641" s="47" t="e">
        <v>#N/A</v>
      </c>
      <c r="L1641" s="25" t="s">
        <v>13651</v>
      </c>
      <c r="M1641" s="25" t="s">
        <v>13721</v>
      </c>
      <c r="N1641" s="47" t="s">
        <v>20382</v>
      </c>
      <c r="O1641" s="26" t="s">
        <v>13722</v>
      </c>
      <c r="P1641" s="26" t="s">
        <v>13723</v>
      </c>
      <c r="Q1641" s="57" t="s">
        <v>33</v>
      </c>
      <c r="R1641" s="57" t="s">
        <v>33</v>
      </c>
      <c r="S1641" s="57" t="s">
        <v>33</v>
      </c>
      <c r="T1641" s="27"/>
      <c r="U1641" s="27">
        <v>1.5E-3</v>
      </c>
      <c r="V1641" s="44">
        <v>3.3136818181818199</v>
      </c>
      <c r="W1641" s="44">
        <v>2.9462900454545462</v>
      </c>
      <c r="X1641" s="44" t="s">
        <v>17781</v>
      </c>
      <c r="Y1641" s="29">
        <v>1.4999999999999999E-2</v>
      </c>
      <c r="Z1641" s="20" t="s">
        <v>5773</v>
      </c>
      <c r="AA1641" s="23" t="s">
        <v>6656</v>
      </c>
      <c r="AB1641" s="23" t="s">
        <v>18815</v>
      </c>
      <c r="AC1641" s="24" t="s">
        <v>742</v>
      </c>
      <c r="AD1641" s="24" t="s">
        <v>742</v>
      </c>
      <c r="AE1641" s="24" t="s">
        <v>24</v>
      </c>
      <c r="AF1641" s="24" t="s">
        <v>5775</v>
      </c>
      <c r="AG1641" s="25" t="s">
        <v>5766</v>
      </c>
      <c r="AH1641" s="39">
        <v>41982</v>
      </c>
      <c r="AI1641" s="26" t="s">
        <v>6845</v>
      </c>
      <c r="AJ1641" s="26" t="s">
        <v>13724</v>
      </c>
      <c r="AK1641" s="25" t="s">
        <v>17845</v>
      </c>
      <c r="AL1641" s="47">
        <v>30</v>
      </c>
      <c r="AM1641" s="47">
        <v>51</v>
      </c>
      <c r="AN1641" s="22" t="s">
        <v>13656</v>
      </c>
    </row>
    <row r="1642" spans="1:40" x14ac:dyDescent="0.3">
      <c r="A1642" s="12" t="s">
        <v>17758</v>
      </c>
      <c r="B1642" s="50" t="s">
        <v>13726</v>
      </c>
      <c r="C1642" s="10" t="s">
        <v>13725</v>
      </c>
      <c r="D1642" s="12"/>
      <c r="E1642" s="52" t="e">
        <v>#N/A</v>
      </c>
      <c r="F1642" s="12"/>
      <c r="G1642" s="52" t="e">
        <v>#N/A</v>
      </c>
      <c r="H1642" s="12"/>
      <c r="I1642" s="12"/>
      <c r="J1642" s="12" t="s">
        <v>75</v>
      </c>
      <c r="K1642" s="47" t="e">
        <v>#N/A</v>
      </c>
      <c r="L1642" s="25" t="s">
        <v>13651</v>
      </c>
      <c r="M1642" s="25" t="s">
        <v>13727</v>
      </c>
      <c r="N1642" s="25"/>
      <c r="O1642" s="26" t="s">
        <v>13728</v>
      </c>
      <c r="P1642" s="26" t="s">
        <v>13729</v>
      </c>
      <c r="Q1642" s="57" t="s">
        <v>33</v>
      </c>
      <c r="R1642" s="57" t="s">
        <v>33</v>
      </c>
      <c r="S1642" s="57" t="s">
        <v>24</v>
      </c>
      <c r="T1642" s="27"/>
      <c r="U1642" s="27">
        <v>1.5E-3</v>
      </c>
      <c r="V1642" s="44">
        <v>6.5945909090909103</v>
      </c>
      <c r="W1642" s="44">
        <v>5.8862028181818173</v>
      </c>
      <c r="X1642" s="44" t="s">
        <v>17781</v>
      </c>
      <c r="Y1642" s="29">
        <v>1.4999999999999999E-2</v>
      </c>
      <c r="Z1642" s="20" t="s">
        <v>5773</v>
      </c>
      <c r="AA1642" s="23" t="s">
        <v>6656</v>
      </c>
      <c r="AB1642" s="23" t="s">
        <v>18815</v>
      </c>
      <c r="AC1642" s="24" t="s">
        <v>26</v>
      </c>
      <c r="AD1642" s="24" t="s">
        <v>742</v>
      </c>
      <c r="AE1642" s="24" t="s">
        <v>24</v>
      </c>
      <c r="AF1642" s="24" t="s">
        <v>5775</v>
      </c>
      <c r="AG1642" s="25" t="s">
        <v>5766</v>
      </c>
      <c r="AH1642" s="39">
        <v>41519</v>
      </c>
      <c r="AI1642" s="26" t="s">
        <v>13730</v>
      </c>
      <c r="AJ1642" s="26" t="s">
        <v>13731</v>
      </c>
      <c r="AK1642" s="25" t="s">
        <v>17919</v>
      </c>
      <c r="AL1642" s="47">
        <v>56</v>
      </c>
      <c r="AM1642" s="47">
        <v>125</v>
      </c>
      <c r="AN1642" s="22" t="s">
        <v>13656</v>
      </c>
    </row>
    <row r="1643" spans="1:40" x14ac:dyDescent="0.3">
      <c r="A1643" s="12" t="s">
        <v>17758</v>
      </c>
      <c r="B1643" s="50" t="s">
        <v>13733</v>
      </c>
      <c r="C1643" s="10" t="s">
        <v>13732</v>
      </c>
      <c r="D1643" s="25"/>
      <c r="E1643" s="52" t="e">
        <v>#N/A</v>
      </c>
      <c r="F1643" s="12" t="s">
        <v>954</v>
      </c>
      <c r="G1643" s="52" t="e">
        <v>#N/A</v>
      </c>
      <c r="H1643" s="12"/>
      <c r="I1643" s="12"/>
      <c r="J1643" s="25" t="s">
        <v>75</v>
      </c>
      <c r="K1643" s="47" t="e">
        <v>#N/A</v>
      </c>
      <c r="L1643" s="25" t="s">
        <v>13651</v>
      </c>
      <c r="M1643" s="25" t="s">
        <v>13734</v>
      </c>
      <c r="N1643" s="25"/>
      <c r="O1643" s="26" t="s">
        <v>13735</v>
      </c>
      <c r="P1643" s="26" t="s">
        <v>13736</v>
      </c>
      <c r="Q1643" s="57" t="s">
        <v>33</v>
      </c>
      <c r="R1643" s="57" t="s">
        <v>33</v>
      </c>
      <c r="S1643" s="57" t="s">
        <v>24</v>
      </c>
      <c r="T1643" s="27"/>
      <c r="U1643" s="27">
        <v>1.5E-3</v>
      </c>
      <c r="V1643" s="44">
        <v>18.5045454545455</v>
      </c>
      <c r="W1643" s="44">
        <v>15.759828863636359</v>
      </c>
      <c r="X1643" s="44" t="s">
        <v>17789</v>
      </c>
      <c r="Y1643" s="29">
        <v>1.4999999999999999E-2</v>
      </c>
      <c r="Z1643" s="20" t="s">
        <v>5773</v>
      </c>
      <c r="AA1643" s="23" t="s">
        <v>5786</v>
      </c>
      <c r="AB1643" s="23" t="s">
        <v>18812</v>
      </c>
      <c r="AC1643" s="24" t="s">
        <v>955</v>
      </c>
      <c r="AD1643" s="24" t="s">
        <v>742</v>
      </c>
      <c r="AE1643" s="24" t="s">
        <v>24</v>
      </c>
      <c r="AF1643" s="24" t="s">
        <v>5775</v>
      </c>
      <c r="AG1643" s="25" t="s">
        <v>5766</v>
      </c>
      <c r="AH1643" s="39">
        <v>41050</v>
      </c>
      <c r="AI1643" s="26" t="s">
        <v>13737</v>
      </c>
      <c r="AJ1643" s="26" t="s">
        <v>13738</v>
      </c>
      <c r="AK1643" s="25" t="s">
        <v>17807</v>
      </c>
      <c r="AL1643" s="47">
        <v>11</v>
      </c>
      <c r="AM1643" s="47">
        <v>13</v>
      </c>
      <c r="AN1643" s="22" t="s">
        <v>13656</v>
      </c>
    </row>
    <row r="1644" spans="1:40" x14ac:dyDescent="0.3">
      <c r="A1644" s="12" t="s">
        <v>17758</v>
      </c>
      <c r="B1644" s="50" t="s">
        <v>13740</v>
      </c>
      <c r="C1644" s="10" t="s">
        <v>13739</v>
      </c>
      <c r="D1644" s="25"/>
      <c r="E1644" s="52" t="e">
        <v>#N/A</v>
      </c>
      <c r="F1644" s="12" t="s">
        <v>954</v>
      </c>
      <c r="G1644" s="52" t="e">
        <v>#N/A</v>
      </c>
      <c r="H1644" s="12"/>
      <c r="I1644" s="12"/>
      <c r="J1644" s="25" t="s">
        <v>75</v>
      </c>
      <c r="K1644" s="47" t="e">
        <v>#N/A</v>
      </c>
      <c r="L1644" s="25" t="s">
        <v>13651</v>
      </c>
      <c r="M1644" s="25" t="s">
        <v>13741</v>
      </c>
      <c r="N1644" s="25"/>
      <c r="O1644" s="26" t="s">
        <v>13742</v>
      </c>
      <c r="P1644" s="26" t="s">
        <v>13743</v>
      </c>
      <c r="Q1644" s="57" t="s">
        <v>33</v>
      </c>
      <c r="R1644" s="57" t="s">
        <v>33</v>
      </c>
      <c r="S1644" s="57" t="s">
        <v>24</v>
      </c>
      <c r="T1644" s="27"/>
      <c r="U1644" s="27">
        <v>1.5E-3</v>
      </c>
      <c r="V1644" s="44">
        <v>21.360272727272701</v>
      </c>
      <c r="W1644" s="44">
        <v>18.195967681818182</v>
      </c>
      <c r="X1644" s="44" t="s">
        <v>17795</v>
      </c>
      <c r="Y1644" s="29">
        <v>1.4999999999999999E-2</v>
      </c>
      <c r="Z1644" s="20" t="s">
        <v>5773</v>
      </c>
      <c r="AA1644" s="23" t="s">
        <v>5786</v>
      </c>
      <c r="AB1644" s="23" t="s">
        <v>18812</v>
      </c>
      <c r="AC1644" s="24" t="s">
        <v>955</v>
      </c>
      <c r="AD1644" s="24" t="s">
        <v>742</v>
      </c>
      <c r="AE1644" s="24" t="s">
        <v>24</v>
      </c>
      <c r="AF1644" s="24" t="s">
        <v>5775</v>
      </c>
      <c r="AG1644" s="25" t="s">
        <v>5766</v>
      </c>
      <c r="AH1644" s="39">
        <v>41050</v>
      </c>
      <c r="AI1644" s="26" t="s">
        <v>13744</v>
      </c>
      <c r="AJ1644" s="26" t="s">
        <v>13745</v>
      </c>
      <c r="AK1644" s="25" t="s">
        <v>17808</v>
      </c>
      <c r="AL1644" s="47">
        <v>11</v>
      </c>
      <c r="AM1644" s="47">
        <v>14</v>
      </c>
      <c r="AN1644" s="22" t="s">
        <v>13656</v>
      </c>
    </row>
    <row r="1645" spans="1:40" x14ac:dyDescent="0.3">
      <c r="A1645" s="12" t="s">
        <v>17758</v>
      </c>
      <c r="B1645" s="50" t="s">
        <v>13747</v>
      </c>
      <c r="C1645" s="10" t="s">
        <v>13746</v>
      </c>
      <c r="D1645" s="12"/>
      <c r="E1645" s="52" t="e">
        <v>#N/A</v>
      </c>
      <c r="F1645" s="12"/>
      <c r="G1645" s="52" t="e">
        <v>#N/A</v>
      </c>
      <c r="H1645" s="12"/>
      <c r="I1645" s="12"/>
      <c r="J1645" s="12" t="s">
        <v>75</v>
      </c>
      <c r="K1645" s="47" t="e">
        <v>#N/A</v>
      </c>
      <c r="L1645" s="25" t="s">
        <v>13651</v>
      </c>
      <c r="M1645" s="25" t="s">
        <v>13748</v>
      </c>
      <c r="N1645" s="25"/>
      <c r="O1645" s="26" t="s">
        <v>13749</v>
      </c>
      <c r="P1645" s="26" t="s">
        <v>13750</v>
      </c>
      <c r="Q1645" s="57" t="s">
        <v>33</v>
      </c>
      <c r="R1645" s="57" t="s">
        <v>33</v>
      </c>
      <c r="S1645" s="57" t="s">
        <v>24</v>
      </c>
      <c r="T1645" s="27"/>
      <c r="U1645" s="27">
        <v>1.5E-3</v>
      </c>
      <c r="V1645" s="44">
        <v>8.2000909090909104</v>
      </c>
      <c r="W1645" s="44">
        <v>7.3809354090909096</v>
      </c>
      <c r="X1645" s="44" t="s">
        <v>17781</v>
      </c>
      <c r="Y1645" s="29">
        <v>1.4999999999999999E-2</v>
      </c>
      <c r="Z1645" s="20" t="s">
        <v>5773</v>
      </c>
      <c r="AA1645" s="23" t="s">
        <v>6656</v>
      </c>
      <c r="AB1645" s="23" t="s">
        <v>18815</v>
      </c>
      <c r="AC1645" s="24" t="s">
        <v>26</v>
      </c>
      <c r="AD1645" s="24" t="s">
        <v>742</v>
      </c>
      <c r="AE1645" s="24" t="s">
        <v>24</v>
      </c>
      <c r="AF1645" s="24" t="s">
        <v>5775</v>
      </c>
      <c r="AG1645" s="25" t="s">
        <v>5766</v>
      </c>
      <c r="AH1645" s="39">
        <v>42422</v>
      </c>
      <c r="AI1645" s="26" t="s">
        <v>6845</v>
      </c>
      <c r="AJ1645" s="26" t="s">
        <v>13751</v>
      </c>
      <c r="AK1645" s="25" t="s">
        <v>17920</v>
      </c>
      <c r="AL1645" s="47">
        <v>56</v>
      </c>
      <c r="AM1645" s="47">
        <v>126</v>
      </c>
      <c r="AN1645" s="22" t="s">
        <v>13656</v>
      </c>
    </row>
    <row r="1646" spans="1:40" x14ac:dyDescent="0.3">
      <c r="A1646" s="12" t="s">
        <v>17758</v>
      </c>
      <c r="B1646" s="50" t="s">
        <v>13753</v>
      </c>
      <c r="C1646" s="10" t="s">
        <v>13752</v>
      </c>
      <c r="D1646" s="12"/>
      <c r="E1646" s="52" t="e">
        <v>#N/A</v>
      </c>
      <c r="F1646" s="12"/>
      <c r="G1646" s="52" t="e">
        <v>#N/A</v>
      </c>
      <c r="H1646" s="12"/>
      <c r="I1646" s="12"/>
      <c r="J1646" s="12" t="s">
        <v>75</v>
      </c>
      <c r="K1646" s="47" t="e">
        <v>#N/A</v>
      </c>
      <c r="L1646" s="25" t="s">
        <v>13651</v>
      </c>
      <c r="M1646" s="25" t="s">
        <v>13754</v>
      </c>
      <c r="N1646" s="25"/>
      <c r="O1646" s="26" t="s">
        <v>13755</v>
      </c>
      <c r="P1646" s="26" t="s">
        <v>13756</v>
      </c>
      <c r="Q1646" s="57" t="s">
        <v>33</v>
      </c>
      <c r="R1646" s="57" t="s">
        <v>33</v>
      </c>
      <c r="S1646" s="57" t="s">
        <v>24</v>
      </c>
      <c r="T1646" s="27"/>
      <c r="U1646" s="27">
        <v>1.5E-3</v>
      </c>
      <c r="V1646" s="44">
        <v>6.6988636363636402</v>
      </c>
      <c r="W1646" s="44">
        <v>6.4704857727272715</v>
      </c>
      <c r="X1646" s="44" t="s">
        <v>17787</v>
      </c>
      <c r="Y1646" s="29">
        <v>1.4999999999999999E-2</v>
      </c>
      <c r="Z1646" s="20" t="s">
        <v>5773</v>
      </c>
      <c r="AA1646" s="23" t="s">
        <v>6656</v>
      </c>
      <c r="AB1646" s="23" t="s">
        <v>18815</v>
      </c>
      <c r="AC1646" s="24" t="s">
        <v>26</v>
      </c>
      <c r="AD1646" s="24" t="s">
        <v>742</v>
      </c>
      <c r="AE1646" s="24" t="s">
        <v>24</v>
      </c>
      <c r="AF1646" s="24" t="s">
        <v>5775</v>
      </c>
      <c r="AG1646" s="25" t="s">
        <v>5766</v>
      </c>
      <c r="AH1646" s="39">
        <v>42422</v>
      </c>
      <c r="AI1646" s="26" t="s">
        <v>6845</v>
      </c>
      <c r="AJ1646" s="26" t="s">
        <v>13757</v>
      </c>
      <c r="AK1646" s="25" t="s">
        <v>17921</v>
      </c>
      <c r="AL1646" s="47">
        <v>56</v>
      </c>
      <c r="AM1646" s="47">
        <v>127</v>
      </c>
      <c r="AN1646" s="22" t="s">
        <v>13656</v>
      </c>
    </row>
    <row r="1647" spans="1:40" x14ac:dyDescent="0.3">
      <c r="A1647" s="12" t="s">
        <v>17758</v>
      </c>
      <c r="B1647" s="50" t="s">
        <v>13759</v>
      </c>
      <c r="C1647" s="10" t="s">
        <v>13758</v>
      </c>
      <c r="D1647" s="12"/>
      <c r="E1647" s="52" t="e">
        <v>#N/A</v>
      </c>
      <c r="F1647" s="12"/>
      <c r="G1647" s="52" t="e">
        <v>#N/A</v>
      </c>
      <c r="H1647" s="12"/>
      <c r="I1647" s="12"/>
      <c r="J1647" s="12" t="s">
        <v>75</v>
      </c>
      <c r="K1647" s="47" t="e">
        <v>#N/A</v>
      </c>
      <c r="L1647" s="25" t="s">
        <v>13651</v>
      </c>
      <c r="M1647" s="25" t="s">
        <v>13760</v>
      </c>
      <c r="N1647" s="25"/>
      <c r="O1647" s="26" t="s">
        <v>13761</v>
      </c>
      <c r="P1647" s="26" t="s">
        <v>13762</v>
      </c>
      <c r="Q1647" s="57" t="s">
        <v>33</v>
      </c>
      <c r="R1647" s="57" t="s">
        <v>33</v>
      </c>
      <c r="S1647" s="57" t="s">
        <v>24</v>
      </c>
      <c r="T1647" s="27"/>
      <c r="U1647" s="27">
        <v>5.4999999999999997E-3</v>
      </c>
      <c r="V1647" s="44">
        <v>54.205681818181802</v>
      </c>
      <c r="W1647" s="44">
        <v>52.629259909090905</v>
      </c>
      <c r="X1647" s="44" t="s">
        <v>17791</v>
      </c>
      <c r="Y1647" s="29">
        <v>1.4999999999999999E-2</v>
      </c>
      <c r="Z1647" s="20" t="s">
        <v>5773</v>
      </c>
      <c r="AA1647" s="23" t="s">
        <v>6656</v>
      </c>
      <c r="AB1647" s="23" t="s">
        <v>18815</v>
      </c>
      <c r="AC1647" s="24" t="s">
        <v>26</v>
      </c>
      <c r="AD1647" s="24" t="s">
        <v>742</v>
      </c>
      <c r="AE1647" s="24" t="s">
        <v>24</v>
      </c>
      <c r="AF1647" s="24" t="s">
        <v>5775</v>
      </c>
      <c r="AG1647" s="25" t="s">
        <v>5766</v>
      </c>
      <c r="AH1647" s="39">
        <v>41390</v>
      </c>
      <c r="AI1647" s="26" t="s">
        <v>13763</v>
      </c>
      <c r="AJ1647" s="26" t="s">
        <v>13764</v>
      </c>
      <c r="AK1647" s="25" t="s">
        <v>17811</v>
      </c>
      <c r="AL1647" s="47">
        <v>14</v>
      </c>
      <c r="AM1647" s="47">
        <v>17</v>
      </c>
      <c r="AN1647" s="22" t="s">
        <v>13656</v>
      </c>
    </row>
    <row r="1648" spans="1:40" x14ac:dyDescent="0.3">
      <c r="A1648" s="12" t="s">
        <v>17758</v>
      </c>
      <c r="B1648" s="50" t="s">
        <v>13766</v>
      </c>
      <c r="C1648" s="10" t="s">
        <v>13765</v>
      </c>
      <c r="D1648" s="12"/>
      <c r="E1648" s="52" t="e">
        <v>#N/A</v>
      </c>
      <c r="F1648" s="12"/>
      <c r="G1648" s="52" t="e">
        <v>#N/A</v>
      </c>
      <c r="H1648" s="12"/>
      <c r="I1648" s="12"/>
      <c r="J1648" s="12" t="s">
        <v>75</v>
      </c>
      <c r="K1648" s="47" t="e">
        <v>#N/A</v>
      </c>
      <c r="L1648" s="25" t="s">
        <v>13651</v>
      </c>
      <c r="M1648" s="25" t="s">
        <v>13767</v>
      </c>
      <c r="N1648" s="47" t="s">
        <v>20383</v>
      </c>
      <c r="O1648" s="26" t="s">
        <v>13768</v>
      </c>
      <c r="P1648" s="26" t="s">
        <v>13769</v>
      </c>
      <c r="Q1648" s="57" t="s">
        <v>33</v>
      </c>
      <c r="R1648" s="57" t="s">
        <v>33</v>
      </c>
      <c r="S1648" s="57" t="s">
        <v>33</v>
      </c>
      <c r="T1648" s="27"/>
      <c r="U1648" s="27">
        <v>5.4999999999999997E-3</v>
      </c>
      <c r="V1648" s="44">
        <v>19.680454545454499</v>
      </c>
      <c r="W1648" s="44">
        <v>18.202169227272726</v>
      </c>
      <c r="X1648" s="44" t="s">
        <v>17784</v>
      </c>
      <c r="Y1648" s="29">
        <v>1.4999999999999999E-2</v>
      </c>
      <c r="Z1648" s="20" t="s">
        <v>5773</v>
      </c>
      <c r="AA1648" s="23" t="s">
        <v>6656</v>
      </c>
      <c r="AB1648" s="23" t="s">
        <v>18815</v>
      </c>
      <c r="AC1648" s="24" t="s">
        <v>26</v>
      </c>
      <c r="AD1648" s="24" t="s">
        <v>742</v>
      </c>
      <c r="AE1648" s="24" t="s">
        <v>24</v>
      </c>
      <c r="AF1648" s="24" t="s">
        <v>5775</v>
      </c>
      <c r="AG1648" s="25" t="s">
        <v>5766</v>
      </c>
      <c r="AH1648" s="39">
        <v>40750</v>
      </c>
      <c r="AI1648" s="26" t="s">
        <v>13770</v>
      </c>
      <c r="AJ1648" s="26" t="s">
        <v>13771</v>
      </c>
      <c r="AK1648" s="25" t="s">
        <v>17812</v>
      </c>
      <c r="AL1648" s="47">
        <v>15</v>
      </c>
      <c r="AM1648" s="47">
        <v>18</v>
      </c>
      <c r="AN1648" s="22" t="s">
        <v>13656</v>
      </c>
    </row>
    <row r="1649" spans="1:40" x14ac:dyDescent="0.3">
      <c r="A1649" s="12" t="s">
        <v>17758</v>
      </c>
      <c r="B1649" s="50" t="s">
        <v>13773</v>
      </c>
      <c r="C1649" s="10" t="s">
        <v>13772</v>
      </c>
      <c r="D1649" s="12"/>
      <c r="E1649" s="52" t="e">
        <v>#N/A</v>
      </c>
      <c r="F1649" s="12"/>
      <c r="G1649" s="52" t="e">
        <v>#N/A</v>
      </c>
      <c r="H1649" s="12"/>
      <c r="I1649" s="12"/>
      <c r="J1649" s="12" t="s">
        <v>75</v>
      </c>
      <c r="K1649" s="47" t="e">
        <v>#N/A</v>
      </c>
      <c r="L1649" s="25" t="s">
        <v>13651</v>
      </c>
      <c r="M1649" s="25" t="s">
        <v>13774</v>
      </c>
      <c r="N1649" s="25"/>
      <c r="O1649" s="26" t="s">
        <v>13775</v>
      </c>
      <c r="P1649" s="26" t="s">
        <v>13776</v>
      </c>
      <c r="Q1649" s="57" t="s">
        <v>24</v>
      </c>
      <c r="R1649" s="57" t="s">
        <v>33</v>
      </c>
      <c r="S1649" s="57" t="s">
        <v>24</v>
      </c>
      <c r="T1649" s="27"/>
      <c r="U1649" s="27">
        <v>5.4999999999999997E-3</v>
      </c>
      <c r="V1649" s="44">
        <v>27.793681818181799</v>
      </c>
      <c r="W1649" s="44">
        <v>25.628870818181817</v>
      </c>
      <c r="X1649" s="44" t="s">
        <v>17791</v>
      </c>
      <c r="Y1649" s="29">
        <v>1.4999999999999999E-2</v>
      </c>
      <c r="Z1649" s="20" t="s">
        <v>5785</v>
      </c>
      <c r="AA1649" s="23" t="s">
        <v>6656</v>
      </c>
      <c r="AB1649" s="23" t="s">
        <v>18810</v>
      </c>
      <c r="AC1649" s="24" t="s">
        <v>26</v>
      </c>
      <c r="AD1649" s="24" t="s">
        <v>742</v>
      </c>
      <c r="AE1649" s="24" t="s">
        <v>24</v>
      </c>
      <c r="AF1649" s="24" t="s">
        <v>5821</v>
      </c>
      <c r="AG1649" s="25" t="s">
        <v>5766</v>
      </c>
      <c r="AH1649" s="39" t="e">
        <v>#N/A</v>
      </c>
      <c r="AI1649" s="26" t="s">
        <v>6845</v>
      </c>
      <c r="AJ1649" s="26" t="s">
        <v>13777</v>
      </c>
      <c r="AK1649" s="25" t="s">
        <v>17812</v>
      </c>
      <c r="AL1649" s="47">
        <v>15</v>
      </c>
      <c r="AM1649" s="47">
        <v>18</v>
      </c>
      <c r="AN1649" s="22" t="s">
        <v>13656</v>
      </c>
    </row>
    <row r="1650" spans="1:40" x14ac:dyDescent="0.3">
      <c r="A1650" s="12" t="s">
        <v>17758</v>
      </c>
      <c r="B1650" s="50" t="s">
        <v>13779</v>
      </c>
      <c r="C1650" s="10" t="s">
        <v>13778</v>
      </c>
      <c r="D1650" s="12"/>
      <c r="E1650" s="52" t="e">
        <v>#N/A</v>
      </c>
      <c r="F1650" s="12"/>
      <c r="G1650" s="52" t="e">
        <v>#N/A</v>
      </c>
      <c r="H1650" s="12"/>
      <c r="I1650" s="12"/>
      <c r="J1650" s="12" t="s">
        <v>75</v>
      </c>
      <c r="K1650" s="47" t="e">
        <v>#N/A</v>
      </c>
      <c r="L1650" s="25" t="s">
        <v>13651</v>
      </c>
      <c r="M1650" s="25" t="s">
        <v>13780</v>
      </c>
      <c r="N1650" s="25"/>
      <c r="O1650" s="26" t="s">
        <v>13781</v>
      </c>
      <c r="P1650" s="26" t="s">
        <v>13782</v>
      </c>
      <c r="Q1650" s="57" t="s">
        <v>24</v>
      </c>
      <c r="R1650" s="57" t="s">
        <v>33</v>
      </c>
      <c r="S1650" s="57" t="s">
        <v>24</v>
      </c>
      <c r="T1650" s="27"/>
      <c r="U1650" s="27">
        <v>6.0000000000000001E-3</v>
      </c>
      <c r="V1650" s="44">
        <v>63.8199090909091</v>
      </c>
      <c r="W1650" s="44">
        <v>57.580250227272728</v>
      </c>
      <c r="X1650" s="44" t="s">
        <v>17781</v>
      </c>
      <c r="Y1650" s="29">
        <v>1.4999999999999999E-2</v>
      </c>
      <c r="Z1650" s="20" t="s">
        <v>5785</v>
      </c>
      <c r="AA1650" s="23" t="s">
        <v>6656</v>
      </c>
      <c r="AB1650" s="23" t="s">
        <v>18810</v>
      </c>
      <c r="AC1650" s="24" t="s">
        <v>742</v>
      </c>
      <c r="AD1650" s="24" t="s">
        <v>742</v>
      </c>
      <c r="AE1650" s="24" t="s">
        <v>24</v>
      </c>
      <c r="AF1650" s="24" t="s">
        <v>5821</v>
      </c>
      <c r="AG1650" s="25" t="s">
        <v>5766</v>
      </c>
      <c r="AH1650" s="39" t="e">
        <v>#N/A</v>
      </c>
      <c r="AI1650" s="26" t="s">
        <v>6845</v>
      </c>
      <c r="AJ1650" s="26" t="s">
        <v>13783</v>
      </c>
      <c r="AK1650" s="25" t="s">
        <v>17812</v>
      </c>
      <c r="AL1650" s="47">
        <v>15</v>
      </c>
      <c r="AM1650" s="47">
        <v>18</v>
      </c>
      <c r="AN1650" s="22" t="s">
        <v>13656</v>
      </c>
    </row>
    <row r="1651" spans="1:40" x14ac:dyDescent="0.3">
      <c r="A1651" s="12" t="s">
        <v>17758</v>
      </c>
      <c r="B1651" s="50" t="s">
        <v>13785</v>
      </c>
      <c r="C1651" s="10" t="s">
        <v>13784</v>
      </c>
      <c r="D1651" s="12"/>
      <c r="E1651" s="52" t="e">
        <v>#N/A</v>
      </c>
      <c r="F1651" s="12"/>
      <c r="G1651" s="52" t="e">
        <v>#N/A</v>
      </c>
      <c r="H1651" s="12"/>
      <c r="I1651" s="12"/>
      <c r="J1651" s="12" t="s">
        <v>75</v>
      </c>
      <c r="K1651" s="47" t="e">
        <v>#N/A</v>
      </c>
      <c r="L1651" s="25" t="s">
        <v>13651</v>
      </c>
      <c r="M1651" s="25" t="s">
        <v>13786</v>
      </c>
      <c r="N1651" s="47" t="s">
        <v>20384</v>
      </c>
      <c r="O1651" s="26" t="s">
        <v>13787</v>
      </c>
      <c r="P1651" s="26" t="s">
        <v>13788</v>
      </c>
      <c r="Q1651" s="57" t="s">
        <v>33</v>
      </c>
      <c r="R1651" s="57" t="s">
        <v>33</v>
      </c>
      <c r="S1651" s="57" t="s">
        <v>33</v>
      </c>
      <c r="T1651" s="27"/>
      <c r="U1651" s="27">
        <v>1.6999999999999999E-3</v>
      </c>
      <c r="V1651" s="44">
        <v>10.4606363636364</v>
      </c>
      <c r="W1651" s="44">
        <v>9.7864935909090889</v>
      </c>
      <c r="X1651" s="44" t="s">
        <v>17785</v>
      </c>
      <c r="Y1651" s="29">
        <v>1.4999999999999999E-2</v>
      </c>
      <c r="Z1651" s="20" t="s">
        <v>5773</v>
      </c>
      <c r="AA1651" s="23" t="s">
        <v>6656</v>
      </c>
      <c r="AB1651" s="23" t="s">
        <v>18815</v>
      </c>
      <c r="AC1651" s="24" t="s">
        <v>742</v>
      </c>
      <c r="AD1651" s="24" t="s">
        <v>742</v>
      </c>
      <c r="AE1651" s="24" t="s">
        <v>24</v>
      </c>
      <c r="AF1651" s="24" t="s">
        <v>5775</v>
      </c>
      <c r="AG1651" s="25" t="s">
        <v>5766</v>
      </c>
      <c r="AH1651" s="39">
        <v>41982</v>
      </c>
      <c r="AI1651" s="26" t="s">
        <v>13789</v>
      </c>
      <c r="AJ1651" s="26" t="s">
        <v>13790</v>
      </c>
      <c r="AK1651" s="25" t="s">
        <v>17818</v>
      </c>
      <c r="AL1651" s="47">
        <v>19</v>
      </c>
      <c r="AM1651" s="47">
        <v>24</v>
      </c>
      <c r="AN1651" s="22" t="s">
        <v>13656</v>
      </c>
    </row>
    <row r="1652" spans="1:40" x14ac:dyDescent="0.3">
      <c r="A1652" s="12" t="s">
        <v>17758</v>
      </c>
      <c r="B1652" s="50" t="s">
        <v>13792</v>
      </c>
      <c r="C1652" s="10" t="s">
        <v>13791</v>
      </c>
      <c r="D1652" s="12"/>
      <c r="E1652" s="52" t="e">
        <v>#N/A</v>
      </c>
      <c r="F1652" s="12"/>
      <c r="G1652" s="52" t="e">
        <v>#N/A</v>
      </c>
      <c r="H1652" s="12"/>
      <c r="I1652" s="12"/>
      <c r="J1652" s="12" t="s">
        <v>75</v>
      </c>
      <c r="K1652" s="47" t="e">
        <v>#N/A</v>
      </c>
      <c r="L1652" s="25" t="s">
        <v>13651</v>
      </c>
      <c r="M1652" s="25" t="s">
        <v>13793</v>
      </c>
      <c r="N1652" s="47" t="s">
        <v>20385</v>
      </c>
      <c r="O1652" s="26" t="s">
        <v>13794</v>
      </c>
      <c r="P1652" s="26" t="s">
        <v>13795</v>
      </c>
      <c r="Q1652" s="57" t="s">
        <v>33</v>
      </c>
      <c r="R1652" s="57" t="s">
        <v>33</v>
      </c>
      <c r="S1652" s="57" t="s">
        <v>33</v>
      </c>
      <c r="T1652" s="27"/>
      <c r="U1652" s="27">
        <v>2E-3</v>
      </c>
      <c r="V1652" s="44">
        <v>11.9955909090909</v>
      </c>
      <c r="W1652" s="44">
        <v>10.482641727272728</v>
      </c>
      <c r="X1652" s="44" t="s">
        <v>17781</v>
      </c>
      <c r="Y1652" s="29">
        <v>1.4999999999999999E-2</v>
      </c>
      <c r="Z1652" s="20" t="s">
        <v>5773</v>
      </c>
      <c r="AA1652" s="23" t="s">
        <v>6656</v>
      </c>
      <c r="AB1652" s="23" t="s">
        <v>18815</v>
      </c>
      <c r="AC1652" s="24" t="s">
        <v>742</v>
      </c>
      <c r="AD1652" s="24" t="s">
        <v>742</v>
      </c>
      <c r="AE1652" s="24" t="s">
        <v>24</v>
      </c>
      <c r="AF1652" s="24" t="s">
        <v>5775</v>
      </c>
      <c r="AG1652" s="25" t="s">
        <v>5766</v>
      </c>
      <c r="AH1652" s="39">
        <v>41982</v>
      </c>
      <c r="AI1652" s="26" t="s">
        <v>13796</v>
      </c>
      <c r="AJ1652" s="26" t="s">
        <v>13797</v>
      </c>
      <c r="AK1652" s="25" t="s">
        <v>17806</v>
      </c>
      <c r="AL1652" s="47">
        <v>10</v>
      </c>
      <c r="AM1652" s="47">
        <v>12</v>
      </c>
      <c r="AN1652" s="22" t="s">
        <v>13656</v>
      </c>
    </row>
    <row r="1653" spans="1:40" x14ac:dyDescent="0.3">
      <c r="A1653" s="12" t="s">
        <v>17758</v>
      </c>
      <c r="B1653" s="50" t="s">
        <v>13799</v>
      </c>
      <c r="C1653" s="10" t="s">
        <v>13798</v>
      </c>
      <c r="D1653" s="12"/>
      <c r="E1653" s="52" t="e">
        <v>#N/A</v>
      </c>
      <c r="F1653" s="12"/>
      <c r="G1653" s="52" t="e">
        <v>#N/A</v>
      </c>
      <c r="H1653" s="12"/>
      <c r="I1653" s="12"/>
      <c r="J1653" s="12" t="s">
        <v>75</v>
      </c>
      <c r="K1653" s="47" t="e">
        <v>#N/A</v>
      </c>
      <c r="L1653" s="25" t="s">
        <v>13651</v>
      </c>
      <c r="M1653" s="25" t="s">
        <v>13800</v>
      </c>
      <c r="N1653" s="47" t="s">
        <v>20386</v>
      </c>
      <c r="O1653" s="26" t="s">
        <v>13801</v>
      </c>
      <c r="P1653" s="26" t="s">
        <v>13802</v>
      </c>
      <c r="Q1653" s="57" t="s">
        <v>33</v>
      </c>
      <c r="R1653" s="57" t="s">
        <v>33</v>
      </c>
      <c r="S1653" s="57" t="s">
        <v>33</v>
      </c>
      <c r="T1653" s="27"/>
      <c r="U1653" s="27">
        <v>1.5E-3</v>
      </c>
      <c r="V1653" s="44">
        <v>6.4768181818181798</v>
      </c>
      <c r="W1653" s="44">
        <v>6.0744352727272721</v>
      </c>
      <c r="X1653" s="44" t="s">
        <v>17782</v>
      </c>
      <c r="Y1653" s="29">
        <v>1.4999999999999999E-2</v>
      </c>
      <c r="Z1653" s="20" t="s">
        <v>5773</v>
      </c>
      <c r="AA1653" s="23" t="s">
        <v>6656</v>
      </c>
      <c r="AB1653" s="23" t="s">
        <v>18815</v>
      </c>
      <c r="AC1653" s="24" t="s">
        <v>742</v>
      </c>
      <c r="AD1653" s="24" t="s">
        <v>742</v>
      </c>
      <c r="AE1653" s="24" t="s">
        <v>24</v>
      </c>
      <c r="AF1653" s="24" t="s">
        <v>5775</v>
      </c>
      <c r="AG1653" s="25" t="s">
        <v>5766</v>
      </c>
      <c r="AH1653" s="39">
        <v>41982</v>
      </c>
      <c r="AI1653" s="26" t="s">
        <v>13803</v>
      </c>
      <c r="AJ1653" s="26" t="s">
        <v>13804</v>
      </c>
      <c r="AK1653" s="25" t="s">
        <v>17855</v>
      </c>
      <c r="AL1653" s="47">
        <v>30</v>
      </c>
      <c r="AM1653" s="47">
        <v>61</v>
      </c>
      <c r="AN1653" s="22" t="s">
        <v>13656</v>
      </c>
    </row>
    <row r="1654" spans="1:40" x14ac:dyDescent="0.3">
      <c r="A1654" s="12" t="s">
        <v>17758</v>
      </c>
      <c r="B1654" s="50" t="s">
        <v>13806</v>
      </c>
      <c r="C1654" s="10" t="s">
        <v>13805</v>
      </c>
      <c r="D1654" s="12"/>
      <c r="E1654" s="52" t="e">
        <v>#N/A</v>
      </c>
      <c r="F1654" s="12"/>
      <c r="G1654" s="52" t="e">
        <v>#N/A</v>
      </c>
      <c r="H1654" s="12"/>
      <c r="I1654" s="12"/>
      <c r="J1654" s="12" t="s">
        <v>75</v>
      </c>
      <c r="K1654" s="47" t="e">
        <v>#N/A</v>
      </c>
      <c r="L1654" s="25" t="s">
        <v>13651</v>
      </c>
      <c r="M1654" s="25" t="s">
        <v>13807</v>
      </c>
      <c r="N1654" s="47" t="s">
        <v>20392</v>
      </c>
      <c r="O1654" s="26" t="s">
        <v>13808</v>
      </c>
      <c r="P1654" s="26" t="s">
        <v>13809</v>
      </c>
      <c r="Q1654" s="57" t="s">
        <v>33</v>
      </c>
      <c r="R1654" s="57" t="s">
        <v>33</v>
      </c>
      <c r="S1654" s="57" t="s">
        <v>33</v>
      </c>
      <c r="T1654" s="27"/>
      <c r="U1654" s="27">
        <v>4.0000000000000001E-3</v>
      </c>
      <c r="V1654" s="44">
        <v>12.708909090909099</v>
      </c>
      <c r="W1654" s="44">
        <v>11.605017318181819</v>
      </c>
      <c r="X1654" s="44" t="s">
        <v>17791</v>
      </c>
      <c r="Y1654" s="29">
        <v>1.4999999999999999E-2</v>
      </c>
      <c r="Z1654" s="20" t="s">
        <v>5773</v>
      </c>
      <c r="AA1654" s="23" t="s">
        <v>6656</v>
      </c>
      <c r="AB1654" s="23" t="s">
        <v>18815</v>
      </c>
      <c r="AC1654" s="24" t="s">
        <v>742</v>
      </c>
      <c r="AD1654" s="24" t="s">
        <v>742</v>
      </c>
      <c r="AE1654" s="24" t="s">
        <v>24</v>
      </c>
      <c r="AF1654" s="24" t="s">
        <v>5775</v>
      </c>
      <c r="AG1654" s="25" t="s">
        <v>5766</v>
      </c>
      <c r="AH1654" s="39">
        <v>40947</v>
      </c>
      <c r="AI1654" s="26" t="s">
        <v>6845</v>
      </c>
      <c r="AJ1654" s="26" t="s">
        <v>13810</v>
      </c>
      <c r="AK1654" s="25" t="s">
        <v>17874</v>
      </c>
      <c r="AL1654" s="47">
        <v>40</v>
      </c>
      <c r="AM1654" s="47">
        <v>80</v>
      </c>
      <c r="AN1654" s="22" t="s">
        <v>13656</v>
      </c>
    </row>
    <row r="1655" spans="1:40" x14ac:dyDescent="0.3">
      <c r="A1655" s="12" t="s">
        <v>17758</v>
      </c>
      <c r="B1655" s="50" t="s">
        <v>13812</v>
      </c>
      <c r="C1655" s="10" t="s">
        <v>13811</v>
      </c>
      <c r="D1655" s="12"/>
      <c r="E1655" s="52" t="e">
        <v>#N/A</v>
      </c>
      <c r="F1655" s="12"/>
      <c r="G1655" s="52" t="e">
        <v>#N/A</v>
      </c>
      <c r="H1655" s="12"/>
      <c r="I1655" s="12"/>
      <c r="J1655" s="12" t="s">
        <v>75</v>
      </c>
      <c r="K1655" s="47" t="e">
        <v>#N/A</v>
      </c>
      <c r="L1655" s="25" t="s">
        <v>13651</v>
      </c>
      <c r="M1655" s="25" t="s">
        <v>13813</v>
      </c>
      <c r="N1655" s="25"/>
      <c r="O1655" s="26" t="s">
        <v>13814</v>
      </c>
      <c r="P1655" s="26" t="s">
        <v>13815</v>
      </c>
      <c r="Q1655" s="57" t="s">
        <v>24</v>
      </c>
      <c r="R1655" s="57" t="s">
        <v>33</v>
      </c>
      <c r="S1655" s="57" t="s">
        <v>24</v>
      </c>
      <c r="T1655" s="27"/>
      <c r="U1655" s="27">
        <v>1E-3</v>
      </c>
      <c r="V1655" s="44">
        <v>18.706681818181799</v>
      </c>
      <c r="W1655" s="44">
        <v>16.026994909090909</v>
      </c>
      <c r="X1655" s="44" t="s">
        <v>17791</v>
      </c>
      <c r="Y1655" s="29">
        <v>1.4999999999999999E-2</v>
      </c>
      <c r="Z1655" s="20" t="s">
        <v>5773</v>
      </c>
      <c r="AA1655" s="23" t="s">
        <v>6656</v>
      </c>
      <c r="AB1655" s="23" t="s">
        <v>18815</v>
      </c>
      <c r="AC1655" s="24" t="s">
        <v>742</v>
      </c>
      <c r="AD1655" s="24" t="s">
        <v>742</v>
      </c>
      <c r="AE1655" s="24" t="s">
        <v>24</v>
      </c>
      <c r="AF1655" s="24" t="s">
        <v>5821</v>
      </c>
      <c r="AG1655" s="25" t="s">
        <v>5766</v>
      </c>
      <c r="AH1655" s="39" t="e">
        <v>#N/A</v>
      </c>
      <c r="AI1655" s="26" t="s">
        <v>6845</v>
      </c>
      <c r="AJ1655" s="26" t="s">
        <v>13816</v>
      </c>
      <c r="AK1655" s="25" t="s">
        <v>17861</v>
      </c>
      <c r="AL1655" s="47">
        <v>33</v>
      </c>
      <c r="AM1655" s="47">
        <v>67</v>
      </c>
      <c r="AN1655" s="22" t="s">
        <v>13656</v>
      </c>
    </row>
    <row r="1656" spans="1:40" x14ac:dyDescent="0.3">
      <c r="A1656" s="12" t="s">
        <v>17758</v>
      </c>
      <c r="B1656" s="50" t="s">
        <v>13818</v>
      </c>
      <c r="C1656" s="10" t="s">
        <v>13817</v>
      </c>
      <c r="D1656" s="12"/>
      <c r="E1656" s="52" t="e">
        <v>#N/A</v>
      </c>
      <c r="F1656" s="12" t="s">
        <v>954</v>
      </c>
      <c r="G1656" s="52" t="e">
        <v>#N/A</v>
      </c>
      <c r="H1656" s="12"/>
      <c r="I1656" s="12"/>
      <c r="J1656" s="12" t="s">
        <v>75</v>
      </c>
      <c r="K1656" s="47" t="e">
        <v>#N/A</v>
      </c>
      <c r="L1656" s="25" t="s">
        <v>13651</v>
      </c>
      <c r="M1656" s="25" t="s">
        <v>13819</v>
      </c>
      <c r="N1656" s="25"/>
      <c r="O1656" s="26" t="s">
        <v>13820</v>
      </c>
      <c r="P1656" s="26" t="s">
        <v>13821</v>
      </c>
      <c r="Q1656" s="57" t="s">
        <v>33</v>
      </c>
      <c r="R1656" s="57" t="s">
        <v>33</v>
      </c>
      <c r="S1656" s="57" t="s">
        <v>24</v>
      </c>
      <c r="T1656" s="27"/>
      <c r="U1656" s="27">
        <v>1E-3</v>
      </c>
      <c r="V1656" s="44">
        <v>21.186636363636399</v>
      </c>
      <c r="W1656" s="44">
        <v>17.150213818181818</v>
      </c>
      <c r="X1656" s="44" t="s">
        <v>17791</v>
      </c>
      <c r="Y1656" s="29">
        <v>1.4999999999999999E-2</v>
      </c>
      <c r="Z1656" s="20" t="s">
        <v>5773</v>
      </c>
      <c r="AA1656" s="23" t="s">
        <v>6656</v>
      </c>
      <c r="AB1656" s="23" t="s">
        <v>18815</v>
      </c>
      <c r="AC1656" s="24" t="s">
        <v>955</v>
      </c>
      <c r="AD1656" s="24" t="s">
        <v>955</v>
      </c>
      <c r="AE1656" s="24" t="s">
        <v>24</v>
      </c>
      <c r="AF1656" s="24" t="s">
        <v>13822</v>
      </c>
      <c r="AG1656" s="25" t="s">
        <v>5766</v>
      </c>
      <c r="AH1656" s="39">
        <v>43147</v>
      </c>
      <c r="AI1656" s="26" t="s">
        <v>6845</v>
      </c>
      <c r="AJ1656" s="26" t="s">
        <v>13823</v>
      </c>
      <c r="AK1656" s="25" t="s">
        <v>17862</v>
      </c>
      <c r="AL1656" s="47">
        <v>33</v>
      </c>
      <c r="AM1656" s="47">
        <v>68</v>
      </c>
      <c r="AN1656" s="22" t="s">
        <v>13656</v>
      </c>
    </row>
    <row r="1657" spans="1:40" x14ac:dyDescent="0.3">
      <c r="A1657" s="12" t="s">
        <v>17758</v>
      </c>
      <c r="B1657" s="50" t="s">
        <v>13825</v>
      </c>
      <c r="C1657" s="10" t="s">
        <v>13824</v>
      </c>
      <c r="D1657" s="12"/>
      <c r="E1657" s="52" t="e">
        <v>#N/A</v>
      </c>
      <c r="F1657" s="12"/>
      <c r="G1657" s="52" t="e">
        <v>#N/A</v>
      </c>
      <c r="H1657" s="12"/>
      <c r="I1657" s="12"/>
      <c r="J1657" s="12" t="s">
        <v>75</v>
      </c>
      <c r="K1657" s="47" t="e">
        <v>#N/A</v>
      </c>
      <c r="L1657" s="25" t="s">
        <v>13651</v>
      </c>
      <c r="M1657" s="25" t="s">
        <v>13826</v>
      </c>
      <c r="N1657" s="25"/>
      <c r="O1657" s="26" t="s">
        <v>13827</v>
      </c>
      <c r="P1657" s="26" t="s">
        <v>13828</v>
      </c>
      <c r="Q1657" s="57" t="s">
        <v>33</v>
      </c>
      <c r="R1657" s="57" t="s">
        <v>33</v>
      </c>
      <c r="S1657" s="57" t="s">
        <v>24</v>
      </c>
      <c r="T1657" s="27"/>
      <c r="U1657" s="27">
        <v>1E-3</v>
      </c>
      <c r="V1657" s="44">
        <v>18.166318181818198</v>
      </c>
      <c r="W1657" s="44">
        <v>16.064378318181816</v>
      </c>
      <c r="X1657" s="44" t="s">
        <v>17791</v>
      </c>
      <c r="Y1657" s="29">
        <v>1.4999999999999999E-2</v>
      </c>
      <c r="Z1657" s="20" t="s">
        <v>5773</v>
      </c>
      <c r="AA1657" s="23" t="s">
        <v>6656</v>
      </c>
      <c r="AB1657" s="23" t="s">
        <v>18815</v>
      </c>
      <c r="AC1657" s="24" t="s">
        <v>26</v>
      </c>
      <c r="AD1657" s="24" t="s">
        <v>742</v>
      </c>
      <c r="AE1657" s="24" t="s">
        <v>24</v>
      </c>
      <c r="AF1657" s="24" t="s">
        <v>5821</v>
      </c>
      <c r="AG1657" s="25" t="s">
        <v>5766</v>
      </c>
      <c r="AH1657" s="39">
        <v>43130</v>
      </c>
      <c r="AI1657" s="26" t="s">
        <v>13829</v>
      </c>
      <c r="AJ1657" s="26" t="s">
        <v>13830</v>
      </c>
      <c r="AK1657" s="25" t="s">
        <v>17863</v>
      </c>
      <c r="AL1657" s="47">
        <v>33</v>
      </c>
      <c r="AM1657" s="47">
        <v>69</v>
      </c>
      <c r="AN1657" s="22" t="s">
        <v>13656</v>
      </c>
    </row>
    <row r="1658" spans="1:40" x14ac:dyDescent="0.3">
      <c r="A1658" s="12" t="s">
        <v>17758</v>
      </c>
      <c r="B1658" s="50" t="s">
        <v>13832</v>
      </c>
      <c r="C1658" s="10" t="s">
        <v>13831</v>
      </c>
      <c r="D1658" s="12"/>
      <c r="E1658" s="52" t="e">
        <v>#N/A</v>
      </c>
      <c r="F1658" s="12"/>
      <c r="G1658" s="52" t="e">
        <v>#N/A</v>
      </c>
      <c r="H1658" s="12"/>
      <c r="I1658" s="12"/>
      <c r="J1658" s="12" t="s">
        <v>75</v>
      </c>
      <c r="K1658" s="47" t="e">
        <v>#N/A</v>
      </c>
      <c r="L1658" s="25" t="s">
        <v>13651</v>
      </c>
      <c r="M1658" s="25" t="s">
        <v>13833</v>
      </c>
      <c r="N1658" s="25"/>
      <c r="O1658" s="26" t="s">
        <v>13834</v>
      </c>
      <c r="P1658" s="26" t="s">
        <v>13835</v>
      </c>
      <c r="Q1658" s="57" t="s">
        <v>33</v>
      </c>
      <c r="R1658" s="57" t="s">
        <v>33</v>
      </c>
      <c r="S1658" s="57" t="s">
        <v>24</v>
      </c>
      <c r="T1658" s="27"/>
      <c r="U1658" s="27">
        <v>1E-3</v>
      </c>
      <c r="V1658" s="44">
        <v>20.1176363636364</v>
      </c>
      <c r="W1658" s="44">
        <v>17.958735454545451</v>
      </c>
      <c r="X1658" s="44" t="s">
        <v>17789</v>
      </c>
      <c r="Y1658" s="29">
        <v>1.4999999999999999E-2</v>
      </c>
      <c r="Z1658" s="20" t="s">
        <v>5773</v>
      </c>
      <c r="AA1658" s="23" t="s">
        <v>6656</v>
      </c>
      <c r="AB1658" s="23" t="s">
        <v>18815</v>
      </c>
      <c r="AC1658" s="24" t="s">
        <v>26</v>
      </c>
      <c r="AD1658" s="24" t="s">
        <v>26</v>
      </c>
      <c r="AE1658" s="24" t="s">
        <v>24</v>
      </c>
      <c r="AF1658" s="24" t="s">
        <v>13485</v>
      </c>
      <c r="AG1658" s="25" t="s">
        <v>5766</v>
      </c>
      <c r="AH1658" s="39">
        <v>43147</v>
      </c>
      <c r="AI1658" s="26" t="s">
        <v>6845</v>
      </c>
      <c r="AJ1658" s="26" t="s">
        <v>13836</v>
      </c>
      <c r="AK1658" s="25" t="s">
        <v>17864</v>
      </c>
      <c r="AL1658" s="47">
        <v>33</v>
      </c>
      <c r="AM1658" s="47">
        <v>70</v>
      </c>
      <c r="AN1658" s="22" t="s">
        <v>13656</v>
      </c>
    </row>
    <row r="1659" spans="1:40" x14ac:dyDescent="0.3">
      <c r="A1659" s="12" t="s">
        <v>17758</v>
      </c>
      <c r="B1659" s="50" t="s">
        <v>13837</v>
      </c>
      <c r="C1659" s="10" t="s">
        <v>13831</v>
      </c>
      <c r="D1659" s="12"/>
      <c r="E1659" s="52" t="e">
        <v>#N/A</v>
      </c>
      <c r="F1659" s="12"/>
      <c r="G1659" s="52" t="e">
        <v>#N/A</v>
      </c>
      <c r="H1659" s="12"/>
      <c r="I1659" s="12"/>
      <c r="J1659" s="12" t="s">
        <v>75</v>
      </c>
      <c r="K1659" s="47" t="e">
        <v>#N/A</v>
      </c>
      <c r="L1659" s="25" t="s">
        <v>13651</v>
      </c>
      <c r="M1659" s="25" t="s">
        <v>13838</v>
      </c>
      <c r="N1659" s="25"/>
      <c r="O1659" s="26" t="s">
        <v>13839</v>
      </c>
      <c r="P1659" s="26" t="s">
        <v>13840</v>
      </c>
      <c r="Q1659" s="57" t="s">
        <v>33</v>
      </c>
      <c r="R1659" s="57" t="s">
        <v>33</v>
      </c>
      <c r="S1659" s="57" t="s">
        <v>24</v>
      </c>
      <c r="T1659" s="27"/>
      <c r="U1659" s="27">
        <v>1E-3</v>
      </c>
      <c r="V1659" s="44">
        <v>12.960409090909099</v>
      </c>
      <c r="W1659" s="44">
        <v>12.665147954545454</v>
      </c>
      <c r="X1659" s="44" t="s">
        <v>17792</v>
      </c>
      <c r="Y1659" s="29">
        <v>1.4999999999999999E-2</v>
      </c>
      <c r="Z1659" s="20" t="s">
        <v>5785</v>
      </c>
      <c r="AA1659" s="23" t="s">
        <v>6656</v>
      </c>
      <c r="AB1659" s="23" t="s">
        <v>18810</v>
      </c>
      <c r="AC1659" s="24" t="s">
        <v>26</v>
      </c>
      <c r="AD1659" s="24" t="s">
        <v>26</v>
      </c>
      <c r="AE1659" s="24" t="s">
        <v>24</v>
      </c>
      <c r="AF1659" s="24" t="s">
        <v>13485</v>
      </c>
      <c r="AG1659" s="25" t="s">
        <v>5766</v>
      </c>
      <c r="AH1659" s="39">
        <v>43749</v>
      </c>
      <c r="AI1659" s="26" t="s">
        <v>6845</v>
      </c>
      <c r="AJ1659" s="26" t="s">
        <v>13841</v>
      </c>
      <c r="AK1659" s="25" t="s">
        <v>17864</v>
      </c>
      <c r="AL1659" s="47">
        <v>33</v>
      </c>
      <c r="AM1659" s="47">
        <v>70</v>
      </c>
      <c r="AN1659" s="22" t="s">
        <v>13656</v>
      </c>
    </row>
    <row r="1660" spans="1:40" x14ac:dyDescent="0.3">
      <c r="A1660" s="12" t="s">
        <v>17758</v>
      </c>
      <c r="B1660" s="50" t="s">
        <v>13843</v>
      </c>
      <c r="C1660" s="10" t="s">
        <v>13842</v>
      </c>
      <c r="D1660" s="12"/>
      <c r="E1660" s="52" t="e">
        <v>#N/A</v>
      </c>
      <c r="F1660" s="12" t="s">
        <v>954</v>
      </c>
      <c r="G1660" s="52" t="e">
        <v>#N/A</v>
      </c>
      <c r="H1660" s="12"/>
      <c r="I1660" s="12"/>
      <c r="J1660" s="12" t="s">
        <v>75</v>
      </c>
      <c r="K1660" s="47" t="e">
        <v>#N/A</v>
      </c>
      <c r="L1660" s="25" t="s">
        <v>13651</v>
      </c>
      <c r="M1660" s="25" t="s">
        <v>13844</v>
      </c>
      <c r="N1660" s="25"/>
      <c r="O1660" s="26" t="s">
        <v>13845</v>
      </c>
      <c r="P1660" s="26" t="s">
        <v>13846</v>
      </c>
      <c r="Q1660" s="57" t="s">
        <v>33</v>
      </c>
      <c r="R1660" s="57" t="s">
        <v>33</v>
      </c>
      <c r="S1660" s="57" t="s">
        <v>24</v>
      </c>
      <c r="T1660" s="27"/>
      <c r="U1660" s="27">
        <v>2E-3</v>
      </c>
      <c r="V1660" s="44">
        <v>37.214681818181802</v>
      </c>
      <c r="W1660" s="44">
        <v>35.678066681818173</v>
      </c>
      <c r="X1660" s="44" t="s">
        <v>17791</v>
      </c>
      <c r="Y1660" s="29">
        <v>1.4999999999999999E-2</v>
      </c>
      <c r="Z1660" s="20" t="s">
        <v>5773</v>
      </c>
      <c r="AA1660" s="23" t="s">
        <v>6656</v>
      </c>
      <c r="AB1660" s="23" t="s">
        <v>18815</v>
      </c>
      <c r="AC1660" s="24" t="s">
        <v>955</v>
      </c>
      <c r="AD1660" s="24" t="s">
        <v>742</v>
      </c>
      <c r="AE1660" s="24" t="s">
        <v>24</v>
      </c>
      <c r="AF1660" s="24" t="s">
        <v>5775</v>
      </c>
      <c r="AG1660" s="25" t="s">
        <v>5766</v>
      </c>
      <c r="AH1660" s="39">
        <v>41050</v>
      </c>
      <c r="AI1660" s="26" t="s">
        <v>13847</v>
      </c>
      <c r="AJ1660" s="26" t="s">
        <v>13848</v>
      </c>
      <c r="AK1660" s="25" t="s">
        <v>17898</v>
      </c>
      <c r="AL1660" s="47">
        <v>45</v>
      </c>
      <c r="AM1660" s="47">
        <v>104</v>
      </c>
      <c r="AN1660" s="22" t="s">
        <v>13656</v>
      </c>
    </row>
    <row r="1661" spans="1:40" x14ac:dyDescent="0.3">
      <c r="A1661" s="12" t="s">
        <v>17758</v>
      </c>
      <c r="B1661" s="50" t="s">
        <v>13850</v>
      </c>
      <c r="C1661" s="10" t="s">
        <v>13849</v>
      </c>
      <c r="D1661" s="25"/>
      <c r="E1661" s="52" t="e">
        <v>#N/A</v>
      </c>
      <c r="F1661" s="12"/>
      <c r="G1661" s="52" t="e">
        <v>#N/A</v>
      </c>
      <c r="H1661" s="12"/>
      <c r="I1661" s="12"/>
      <c r="J1661" s="25" t="s">
        <v>75</v>
      </c>
      <c r="K1661" s="47" t="e">
        <v>#N/A</v>
      </c>
      <c r="L1661" s="25" t="s">
        <v>13651</v>
      </c>
      <c r="M1661" s="25" t="s">
        <v>13851</v>
      </c>
      <c r="N1661" s="25"/>
      <c r="O1661" s="26" t="s">
        <v>13852</v>
      </c>
      <c r="P1661" s="26" t="s">
        <v>13853</v>
      </c>
      <c r="Q1661" s="57" t="s">
        <v>33</v>
      </c>
      <c r="R1661" s="57" t="s">
        <v>33</v>
      </c>
      <c r="S1661" s="57" t="s">
        <v>24</v>
      </c>
      <c r="T1661" s="27"/>
      <c r="U1661" s="27">
        <v>1.6999999999999999E-3</v>
      </c>
      <c r="V1661" s="44">
        <v>20.5549545454545</v>
      </c>
      <c r="W1661" s="44">
        <v>18.291882272727275</v>
      </c>
      <c r="X1661" s="44" t="s">
        <v>17781</v>
      </c>
      <c r="Y1661" s="29">
        <v>1.4999999999999999E-2</v>
      </c>
      <c r="Z1661" s="20" t="s">
        <v>5773</v>
      </c>
      <c r="AA1661" s="23" t="s">
        <v>6656</v>
      </c>
      <c r="AB1661" s="23" t="s">
        <v>18815</v>
      </c>
      <c r="AC1661" s="24" t="s">
        <v>26</v>
      </c>
      <c r="AD1661" s="24" t="s">
        <v>742</v>
      </c>
      <c r="AE1661" s="24" t="s">
        <v>24</v>
      </c>
      <c r="AF1661" s="24" t="s">
        <v>5775</v>
      </c>
      <c r="AG1661" s="25" t="s">
        <v>5766</v>
      </c>
      <c r="AH1661" s="39">
        <v>42342</v>
      </c>
      <c r="AI1661" s="26" t="s">
        <v>6845</v>
      </c>
      <c r="AJ1661" s="26" t="s">
        <v>13854</v>
      </c>
      <c r="AK1661" s="25" t="s">
        <v>17908</v>
      </c>
      <c r="AL1661" s="47">
        <v>50</v>
      </c>
      <c r="AM1661" s="47">
        <v>114</v>
      </c>
      <c r="AN1661" s="22" t="s">
        <v>13656</v>
      </c>
    </row>
    <row r="1662" spans="1:40" x14ac:dyDescent="0.3">
      <c r="A1662" s="12" t="s">
        <v>17758</v>
      </c>
      <c r="B1662" s="50" t="s">
        <v>13856</v>
      </c>
      <c r="C1662" s="10" t="s">
        <v>13855</v>
      </c>
      <c r="D1662" s="25"/>
      <c r="E1662" s="52" t="e">
        <v>#N/A</v>
      </c>
      <c r="F1662" s="12" t="s">
        <v>954</v>
      </c>
      <c r="G1662" s="52" t="e">
        <v>#N/A</v>
      </c>
      <c r="H1662" s="12"/>
      <c r="I1662" s="12"/>
      <c r="J1662" s="25" t="s">
        <v>75</v>
      </c>
      <c r="K1662" s="47" t="e">
        <v>#N/A</v>
      </c>
      <c r="L1662" s="25" t="s">
        <v>13651</v>
      </c>
      <c r="M1662" s="25" t="s">
        <v>13857</v>
      </c>
      <c r="N1662" s="25"/>
      <c r="O1662" s="26" t="s">
        <v>13858</v>
      </c>
      <c r="P1662" s="26" t="s">
        <v>13859</v>
      </c>
      <c r="Q1662" s="57" t="s">
        <v>33</v>
      </c>
      <c r="R1662" s="57" t="s">
        <v>33</v>
      </c>
      <c r="S1662" s="57" t="s">
        <v>24</v>
      </c>
      <c r="T1662" s="27"/>
      <c r="U1662" s="27">
        <v>1.5E-3</v>
      </c>
      <c r="V1662" s="44">
        <v>16.666090909090901</v>
      </c>
      <c r="W1662" s="44">
        <v>13.470016363636363</v>
      </c>
      <c r="X1662" s="44" t="s">
        <v>17795</v>
      </c>
      <c r="Y1662" s="29">
        <v>1.4999999999999999E-2</v>
      </c>
      <c r="Z1662" s="20" t="s">
        <v>5773</v>
      </c>
      <c r="AA1662" s="23" t="s">
        <v>5786</v>
      </c>
      <c r="AB1662" s="23" t="s">
        <v>18812</v>
      </c>
      <c r="AC1662" s="24" t="s">
        <v>955</v>
      </c>
      <c r="AD1662" s="24" t="s">
        <v>742</v>
      </c>
      <c r="AE1662" s="24" t="s">
        <v>24</v>
      </c>
      <c r="AF1662" s="24" t="s">
        <v>5775</v>
      </c>
      <c r="AG1662" s="25" t="s">
        <v>5766</v>
      </c>
      <c r="AH1662" s="39">
        <v>41050</v>
      </c>
      <c r="AI1662" s="26" t="s">
        <v>13860</v>
      </c>
      <c r="AJ1662" s="26" t="s">
        <v>13861</v>
      </c>
      <c r="AK1662" s="25" t="s">
        <v>17901</v>
      </c>
      <c r="AL1662" s="47">
        <v>46</v>
      </c>
      <c r="AM1662" s="47">
        <v>107</v>
      </c>
      <c r="AN1662" s="22" t="s">
        <v>13656</v>
      </c>
    </row>
    <row r="1663" spans="1:40" x14ac:dyDescent="0.3">
      <c r="A1663" s="12" t="s">
        <v>17758</v>
      </c>
      <c r="B1663" s="50" t="s">
        <v>13863</v>
      </c>
      <c r="C1663" s="10" t="s">
        <v>13862</v>
      </c>
      <c r="D1663" s="12"/>
      <c r="E1663" s="52" t="e">
        <v>#N/A</v>
      </c>
      <c r="F1663" s="12"/>
      <c r="G1663" s="52" t="e">
        <v>#N/A</v>
      </c>
      <c r="H1663" s="12"/>
      <c r="I1663" s="12"/>
      <c r="J1663" s="12" t="s">
        <v>75</v>
      </c>
      <c r="K1663" s="47" t="e">
        <v>#N/A</v>
      </c>
      <c r="L1663" s="25" t="s">
        <v>13651</v>
      </c>
      <c r="M1663" s="25" t="s">
        <v>13864</v>
      </c>
      <c r="N1663" s="25"/>
      <c r="O1663" s="26" t="s">
        <v>13865</v>
      </c>
      <c r="P1663" s="26" t="s">
        <v>13866</v>
      </c>
      <c r="Q1663" s="57" t="s">
        <v>33</v>
      </c>
      <c r="R1663" s="57" t="s">
        <v>33</v>
      </c>
      <c r="S1663" s="57" t="s">
        <v>24</v>
      </c>
      <c r="T1663" s="27"/>
      <c r="U1663" s="27">
        <v>1.6999999999999999E-3</v>
      </c>
      <c r="V1663" s="44">
        <v>36.203545454545498</v>
      </c>
      <c r="W1663" s="44">
        <v>30.781272818181819</v>
      </c>
      <c r="X1663" s="44" t="s">
        <v>17781</v>
      </c>
      <c r="Y1663" s="29">
        <v>1.4999999999999999E-2</v>
      </c>
      <c r="Z1663" s="20" t="s">
        <v>5773</v>
      </c>
      <c r="AA1663" s="23" t="s">
        <v>6656</v>
      </c>
      <c r="AB1663" s="23" t="s">
        <v>18815</v>
      </c>
      <c r="AC1663" s="24" t="s">
        <v>26</v>
      </c>
      <c r="AD1663" s="24" t="s">
        <v>742</v>
      </c>
      <c r="AE1663" s="24" t="s">
        <v>24</v>
      </c>
      <c r="AF1663" s="24" t="s">
        <v>5775</v>
      </c>
      <c r="AG1663" s="25" t="s">
        <v>5766</v>
      </c>
      <c r="AH1663" s="39">
        <v>40750</v>
      </c>
      <c r="AI1663" s="26" t="s">
        <v>13867</v>
      </c>
      <c r="AJ1663" s="26" t="s">
        <v>13868</v>
      </c>
      <c r="AK1663" s="25" t="s">
        <v>17902</v>
      </c>
      <c r="AL1663" s="47">
        <v>47</v>
      </c>
      <c r="AM1663" s="47">
        <v>108</v>
      </c>
      <c r="AN1663" s="22" t="s">
        <v>13656</v>
      </c>
    </row>
    <row r="1664" spans="1:40" x14ac:dyDescent="0.3">
      <c r="A1664" s="12" t="s">
        <v>17758</v>
      </c>
      <c r="B1664" s="50" t="s">
        <v>13870</v>
      </c>
      <c r="C1664" s="10" t="s">
        <v>13869</v>
      </c>
      <c r="D1664" s="12"/>
      <c r="E1664" s="52" t="e">
        <v>#N/A</v>
      </c>
      <c r="F1664" s="12"/>
      <c r="G1664" s="52" t="e">
        <v>#N/A</v>
      </c>
      <c r="H1664" s="12"/>
      <c r="I1664" s="12"/>
      <c r="J1664" s="12" t="s">
        <v>75</v>
      </c>
      <c r="K1664" s="47" t="e">
        <v>#N/A</v>
      </c>
      <c r="L1664" s="25" t="s">
        <v>13651</v>
      </c>
      <c r="M1664" s="25" t="s">
        <v>13871</v>
      </c>
      <c r="N1664" s="47" t="s">
        <v>20387</v>
      </c>
      <c r="O1664" s="26" t="s">
        <v>13872</v>
      </c>
      <c r="P1664" s="26" t="s">
        <v>13873</v>
      </c>
      <c r="Q1664" s="57" t="s">
        <v>33</v>
      </c>
      <c r="R1664" s="57" t="s">
        <v>33</v>
      </c>
      <c r="S1664" s="57" t="s">
        <v>33</v>
      </c>
      <c r="T1664" s="27"/>
      <c r="U1664" s="27">
        <v>1.5E-3</v>
      </c>
      <c r="V1664" s="44">
        <v>7.6315909090909102</v>
      </c>
      <c r="W1664" s="44">
        <v>6.6025148181818176</v>
      </c>
      <c r="X1664" s="44" t="s">
        <v>17785</v>
      </c>
      <c r="Y1664" s="29">
        <v>1.4999999999999999E-2</v>
      </c>
      <c r="Z1664" s="20" t="s">
        <v>5773</v>
      </c>
      <c r="AA1664" s="23" t="s">
        <v>6656</v>
      </c>
      <c r="AB1664" s="23" t="s">
        <v>18815</v>
      </c>
      <c r="AC1664" s="24" t="s">
        <v>26</v>
      </c>
      <c r="AD1664" s="24" t="s">
        <v>742</v>
      </c>
      <c r="AE1664" s="24" t="s">
        <v>24</v>
      </c>
      <c r="AF1664" s="24" t="s">
        <v>5775</v>
      </c>
      <c r="AG1664" s="25" t="s">
        <v>5766</v>
      </c>
      <c r="AH1664" s="39">
        <v>40750</v>
      </c>
      <c r="AI1664" s="26" t="s">
        <v>13874</v>
      </c>
      <c r="AJ1664" s="26" t="s">
        <v>13875</v>
      </c>
      <c r="AK1664" s="25" t="s">
        <v>17924</v>
      </c>
      <c r="AL1664" s="47">
        <v>55</v>
      </c>
      <c r="AM1664" s="47">
        <v>130</v>
      </c>
      <c r="AN1664" s="22" t="s">
        <v>13656</v>
      </c>
    </row>
    <row r="1665" spans="1:40" x14ac:dyDescent="0.3">
      <c r="A1665" s="41"/>
      <c r="B1665" s="41" t="s">
        <v>20397</v>
      </c>
      <c r="C1665" s="41" t="s">
        <v>20396</v>
      </c>
      <c r="D1665" s="41"/>
      <c r="E1665" s="41"/>
      <c r="F1665" s="41"/>
      <c r="G1665" s="41"/>
      <c r="H1665" s="41"/>
      <c r="I1665" s="41"/>
      <c r="J1665" s="41"/>
      <c r="K1665" s="41"/>
      <c r="L1665" s="25" t="s">
        <v>13651</v>
      </c>
      <c r="M1665" s="43"/>
      <c r="N1665" s="43" t="s">
        <v>553</v>
      </c>
      <c r="O1665" s="41"/>
      <c r="P1665" s="41"/>
      <c r="Q1665" s="57" t="s">
        <v>24</v>
      </c>
      <c r="R1665" s="57" t="s">
        <v>24</v>
      </c>
      <c r="S1665" s="57" t="s">
        <v>33</v>
      </c>
      <c r="T1665" s="41"/>
      <c r="U1665" s="41"/>
      <c r="V1665" s="41"/>
      <c r="W1665" s="41"/>
      <c r="X1665" s="41"/>
      <c r="Y1665" s="41"/>
      <c r="Z1665" s="41"/>
      <c r="AA1665" s="41"/>
      <c r="AB1665" s="41"/>
      <c r="AC1665" s="41"/>
      <c r="AD1665" s="41"/>
      <c r="AE1665" s="41"/>
      <c r="AF1665" s="41"/>
      <c r="AG1665" s="41"/>
      <c r="AI1665" s="41"/>
      <c r="AJ1665" s="41"/>
      <c r="AK1665" s="41"/>
      <c r="AL1665" s="41"/>
      <c r="AM1665" s="41"/>
      <c r="AN1665" s="41"/>
    </row>
    <row r="1666" spans="1:40" x14ac:dyDescent="0.3">
      <c r="A1666" s="12" t="s">
        <v>17758</v>
      </c>
      <c r="B1666" s="50" t="s">
        <v>13877</v>
      </c>
      <c r="C1666" s="10" t="s">
        <v>13876</v>
      </c>
      <c r="D1666" s="12" t="s">
        <v>2</v>
      </c>
      <c r="E1666" s="52" t="e">
        <v>#N/A</v>
      </c>
      <c r="F1666" s="12"/>
      <c r="G1666" s="52" t="e">
        <v>#N/A</v>
      </c>
      <c r="H1666" s="12"/>
      <c r="I1666" s="12"/>
      <c r="J1666" s="25" t="s">
        <v>2</v>
      </c>
      <c r="K1666" s="47" t="e">
        <v>#N/A</v>
      </c>
      <c r="L1666" s="25" t="s">
        <v>13651</v>
      </c>
      <c r="M1666" s="25" t="s">
        <v>13878</v>
      </c>
      <c r="N1666" s="25"/>
      <c r="O1666" s="26" t="s">
        <v>13879</v>
      </c>
      <c r="P1666" s="26" t="s">
        <v>13880</v>
      </c>
      <c r="Q1666" s="57" t="s">
        <v>33</v>
      </c>
      <c r="R1666" s="57" t="s">
        <v>33</v>
      </c>
      <c r="S1666" s="57" t="s">
        <v>24</v>
      </c>
      <c r="T1666" s="27"/>
      <c r="U1666" s="27">
        <v>4.0000000000000001E-3</v>
      </c>
      <c r="V1666" s="44">
        <v>30.577909090909099</v>
      </c>
      <c r="W1666" s="44">
        <v>26.300284863636364</v>
      </c>
      <c r="X1666" s="44" t="s">
        <v>17785</v>
      </c>
      <c r="Y1666" s="29">
        <v>1.4999999999999999E-2</v>
      </c>
      <c r="Z1666" s="20" t="s">
        <v>5773</v>
      </c>
      <c r="AA1666" s="23" t="s">
        <v>6656</v>
      </c>
      <c r="AB1666" s="23" t="s">
        <v>18815</v>
      </c>
      <c r="AC1666" s="24" t="s">
        <v>26</v>
      </c>
      <c r="AD1666" s="24" t="s">
        <v>742</v>
      </c>
      <c r="AE1666" s="24" t="s">
        <v>24</v>
      </c>
      <c r="AF1666" s="24" t="s">
        <v>5775</v>
      </c>
      <c r="AG1666" s="25" t="s">
        <v>5766</v>
      </c>
      <c r="AH1666" s="39">
        <v>41208</v>
      </c>
      <c r="AI1666" s="26" t="s">
        <v>13881</v>
      </c>
      <c r="AJ1666" s="26" t="s">
        <v>13882</v>
      </c>
      <c r="AK1666" s="25" t="s">
        <v>17970</v>
      </c>
      <c r="AL1666" s="47">
        <v>123</v>
      </c>
      <c r="AM1666" s="47">
        <v>221</v>
      </c>
      <c r="AN1666" s="22" t="s">
        <v>13656</v>
      </c>
    </row>
    <row r="1667" spans="1:40" x14ac:dyDescent="0.3">
      <c r="A1667" s="12" t="s">
        <v>17758</v>
      </c>
      <c r="B1667" s="50" t="s">
        <v>13884</v>
      </c>
      <c r="C1667" s="10" t="s">
        <v>13883</v>
      </c>
      <c r="D1667" s="12" t="s">
        <v>2</v>
      </c>
      <c r="E1667" s="52" t="e">
        <v>#N/A</v>
      </c>
      <c r="F1667" s="12"/>
      <c r="G1667" s="52" t="e">
        <v>#N/A</v>
      </c>
      <c r="H1667" s="12"/>
      <c r="I1667" s="12"/>
      <c r="J1667" s="25" t="s">
        <v>2</v>
      </c>
      <c r="K1667" s="47" t="e">
        <v>#N/A</v>
      </c>
      <c r="L1667" s="25" t="s">
        <v>13651</v>
      </c>
      <c r="M1667" s="25" t="s">
        <v>13885</v>
      </c>
      <c r="N1667" s="25"/>
      <c r="O1667" s="26" t="s">
        <v>13886</v>
      </c>
      <c r="P1667" s="26" t="s">
        <v>13887</v>
      </c>
      <c r="Q1667" s="57" t="s">
        <v>33</v>
      </c>
      <c r="R1667" s="57" t="s">
        <v>33</v>
      </c>
      <c r="S1667" s="57" t="s">
        <v>24</v>
      </c>
      <c r="T1667" s="27"/>
      <c r="U1667" s="27">
        <v>4.0000000000000001E-3</v>
      </c>
      <c r="V1667" s="44">
        <v>78.584500000000006</v>
      </c>
      <c r="W1667" s="44">
        <v>72.57305127272727</v>
      </c>
      <c r="X1667" s="44" t="s">
        <v>17787</v>
      </c>
      <c r="Y1667" s="29">
        <v>1.4999999999999999E-2</v>
      </c>
      <c r="Z1667" s="20" t="s">
        <v>5785</v>
      </c>
      <c r="AA1667" s="23" t="s">
        <v>6656</v>
      </c>
      <c r="AB1667" s="23" t="s">
        <v>18810</v>
      </c>
      <c r="AC1667" s="24" t="s">
        <v>26</v>
      </c>
      <c r="AD1667" s="24" t="s">
        <v>742</v>
      </c>
      <c r="AE1667" s="24" t="s">
        <v>24</v>
      </c>
      <c r="AF1667" s="24" t="s">
        <v>5821</v>
      </c>
      <c r="AG1667" s="25" t="s">
        <v>5766</v>
      </c>
      <c r="AH1667" s="39">
        <v>43756</v>
      </c>
      <c r="AI1667" s="26" t="s">
        <v>6845</v>
      </c>
      <c r="AJ1667" s="26" t="s">
        <v>13888</v>
      </c>
      <c r="AK1667" s="25" t="s">
        <v>17970</v>
      </c>
      <c r="AL1667" s="47">
        <v>123</v>
      </c>
      <c r="AM1667" s="47">
        <v>221</v>
      </c>
      <c r="AN1667" s="22" t="s">
        <v>13656</v>
      </c>
    </row>
    <row r="1668" spans="1:40" x14ac:dyDescent="0.3">
      <c r="A1668" s="41"/>
      <c r="B1668" s="41" t="s">
        <v>20390</v>
      </c>
      <c r="C1668" s="41" t="s">
        <v>20389</v>
      </c>
      <c r="D1668" s="41"/>
      <c r="E1668" s="41"/>
      <c r="F1668" s="41"/>
      <c r="G1668" s="41"/>
      <c r="H1668" s="41"/>
      <c r="I1668" s="41"/>
      <c r="J1668" s="41"/>
      <c r="K1668" s="41"/>
      <c r="L1668" s="25" t="s">
        <v>13651</v>
      </c>
      <c r="M1668" s="43"/>
      <c r="N1668" s="43" t="s">
        <v>20391</v>
      </c>
      <c r="O1668" s="41"/>
      <c r="P1668" s="41"/>
      <c r="Q1668" s="57" t="s">
        <v>24</v>
      </c>
      <c r="R1668" s="57" t="s">
        <v>24</v>
      </c>
      <c r="S1668" s="57" t="s">
        <v>33</v>
      </c>
      <c r="T1668" s="41"/>
      <c r="U1668" s="41"/>
      <c r="V1668" s="41"/>
      <c r="W1668" s="41"/>
      <c r="X1668" s="41"/>
      <c r="Y1668" s="41"/>
      <c r="Z1668" s="41" t="s">
        <v>5785</v>
      </c>
      <c r="AA1668" s="41"/>
      <c r="AB1668" s="41"/>
      <c r="AC1668" s="41"/>
      <c r="AD1668" s="41"/>
      <c r="AE1668" s="41"/>
      <c r="AF1668" s="41"/>
      <c r="AG1668" s="41"/>
      <c r="AI1668" s="41"/>
      <c r="AJ1668" s="41"/>
      <c r="AK1668" s="41"/>
      <c r="AL1668" s="41"/>
      <c r="AM1668" s="41"/>
      <c r="AN1668" s="41"/>
    </row>
    <row r="1669" spans="1:40" x14ac:dyDescent="0.3">
      <c r="A1669" s="12" t="s">
        <v>33</v>
      </c>
      <c r="B1669" s="50" t="s">
        <v>13889</v>
      </c>
      <c r="C1669" s="10" t="s">
        <v>5593</v>
      </c>
      <c r="D1669" s="12" t="s">
        <v>3</v>
      </c>
      <c r="E1669" s="52" t="e">
        <v>#N/A</v>
      </c>
      <c r="F1669" s="12" t="s">
        <v>64</v>
      </c>
      <c r="G1669" s="52" t="e">
        <v>#N/A</v>
      </c>
      <c r="H1669" s="43" t="s">
        <v>9</v>
      </c>
      <c r="I1669" s="12" t="s">
        <v>32</v>
      </c>
      <c r="J1669" s="25" t="s">
        <v>25</v>
      </c>
      <c r="K1669" s="47" t="e">
        <v>#N/A</v>
      </c>
      <c r="L1669" s="25" t="s">
        <v>13651</v>
      </c>
      <c r="M1669" s="25" t="s">
        <v>13890</v>
      </c>
      <c r="N1669" s="47" t="s">
        <v>20398</v>
      </c>
      <c r="O1669" s="26" t="s">
        <v>13891</v>
      </c>
      <c r="P1669" s="26" t="s">
        <v>13892</v>
      </c>
      <c r="Q1669" s="57" t="s">
        <v>33</v>
      </c>
      <c r="R1669" s="57" t="s">
        <v>33</v>
      </c>
      <c r="S1669" s="57" t="s">
        <v>33</v>
      </c>
      <c r="T1669" s="27"/>
      <c r="U1669" s="27">
        <v>3.0000000000000001E-3</v>
      </c>
      <c r="V1669" s="44">
        <v>41.177454545454502</v>
      </c>
      <c r="W1669" s="44">
        <v>36.90588627272728</v>
      </c>
      <c r="X1669" s="44" t="s">
        <v>17785</v>
      </c>
      <c r="Y1669" s="29">
        <v>1.4999999999999999E-2</v>
      </c>
      <c r="Z1669" s="20" t="s">
        <v>5785</v>
      </c>
      <c r="AA1669" s="23" t="s">
        <v>5786</v>
      </c>
      <c r="AB1669" s="23" t="s">
        <v>18813</v>
      </c>
      <c r="AC1669" s="24" t="s">
        <v>742</v>
      </c>
      <c r="AD1669" s="24" t="s">
        <v>742</v>
      </c>
      <c r="AE1669" s="20" t="s">
        <v>19248</v>
      </c>
      <c r="AF1669" s="24" t="s">
        <v>5775</v>
      </c>
      <c r="AG1669" s="25" t="s">
        <v>5766</v>
      </c>
      <c r="AH1669" s="39">
        <v>41724</v>
      </c>
      <c r="AI1669" s="26" t="s">
        <v>6845</v>
      </c>
      <c r="AJ1669" s="26" t="s">
        <v>13893</v>
      </c>
      <c r="AK1669" s="25" t="s">
        <v>18005</v>
      </c>
      <c r="AL1669" s="47">
        <v>142</v>
      </c>
      <c r="AM1669" s="47">
        <v>260</v>
      </c>
      <c r="AN1669" s="22" t="s">
        <v>13656</v>
      </c>
    </row>
    <row r="1670" spans="1:40" x14ac:dyDescent="0.3">
      <c r="A1670" s="12" t="s">
        <v>33</v>
      </c>
      <c r="B1670" s="50" t="s">
        <v>13895</v>
      </c>
      <c r="C1670" s="10" t="s">
        <v>13894</v>
      </c>
      <c r="D1670" s="12" t="s">
        <v>3</v>
      </c>
      <c r="E1670" s="52" t="e">
        <v>#N/A</v>
      </c>
      <c r="F1670" s="12" t="s">
        <v>64</v>
      </c>
      <c r="G1670" s="52" t="e">
        <v>#N/A</v>
      </c>
      <c r="H1670" s="12" t="s">
        <v>17774</v>
      </c>
      <c r="I1670" s="12" t="s">
        <v>32</v>
      </c>
      <c r="J1670" s="25" t="s">
        <v>25</v>
      </c>
      <c r="K1670" s="47" t="e">
        <v>#N/A</v>
      </c>
      <c r="L1670" s="25" t="s">
        <v>13651</v>
      </c>
      <c r="M1670" s="25" t="s">
        <v>13896</v>
      </c>
      <c r="N1670" s="25"/>
      <c r="O1670" s="26" t="s">
        <v>13897</v>
      </c>
      <c r="P1670" s="26" t="s">
        <v>13898</v>
      </c>
      <c r="Q1670" s="57" t="s">
        <v>33</v>
      </c>
      <c r="R1670" s="57" t="s">
        <v>33</v>
      </c>
      <c r="S1670" s="57" t="s">
        <v>24</v>
      </c>
      <c r="T1670" s="27"/>
      <c r="U1670" s="27">
        <v>3.0000000000000001E-3</v>
      </c>
      <c r="V1670" s="44">
        <v>46.365000000000002</v>
      </c>
      <c r="W1670" s="44">
        <v>43.183127545454553</v>
      </c>
      <c r="X1670" s="44" t="s">
        <v>17783</v>
      </c>
      <c r="Y1670" s="29">
        <v>1.4999999999999999E-2</v>
      </c>
      <c r="Z1670" s="20" t="s">
        <v>5785</v>
      </c>
      <c r="AA1670" s="23" t="s">
        <v>5786</v>
      </c>
      <c r="AB1670" s="23" t="s">
        <v>18813</v>
      </c>
      <c r="AC1670" s="24" t="s">
        <v>742</v>
      </c>
      <c r="AD1670" s="24" t="s">
        <v>742</v>
      </c>
      <c r="AE1670" s="20" t="s">
        <v>19248</v>
      </c>
      <c r="AF1670" s="24" t="s">
        <v>5775</v>
      </c>
      <c r="AG1670" s="25" t="s">
        <v>5766</v>
      </c>
      <c r="AH1670" s="39">
        <v>42228</v>
      </c>
      <c r="AI1670" s="26" t="s">
        <v>6845</v>
      </c>
      <c r="AJ1670" s="26" t="s">
        <v>13899</v>
      </c>
      <c r="AK1670" s="25" t="s">
        <v>18053</v>
      </c>
      <c r="AL1670" s="47">
        <v>188</v>
      </c>
      <c r="AM1670" s="47">
        <v>312</v>
      </c>
      <c r="AN1670" s="22" t="s">
        <v>13656</v>
      </c>
    </row>
    <row r="1671" spans="1:40" x14ac:dyDescent="0.3">
      <c r="A1671" s="12" t="s">
        <v>33</v>
      </c>
      <c r="B1671" s="50" t="s">
        <v>13901</v>
      </c>
      <c r="C1671" s="10" t="s">
        <v>13900</v>
      </c>
      <c r="D1671" s="12" t="s">
        <v>3</v>
      </c>
      <c r="E1671" s="52" t="e">
        <v>#N/A</v>
      </c>
      <c r="F1671" s="12" t="s">
        <v>954</v>
      </c>
      <c r="G1671" s="52" t="e">
        <v>#N/A</v>
      </c>
      <c r="H1671" s="12" t="s">
        <v>17774</v>
      </c>
      <c r="I1671" s="12" t="s">
        <v>32</v>
      </c>
      <c r="J1671" s="25" t="s">
        <v>25</v>
      </c>
      <c r="K1671" s="47" t="e">
        <v>#N/A</v>
      </c>
      <c r="L1671" s="25" t="s">
        <v>13651</v>
      </c>
      <c r="M1671" s="25" t="s">
        <v>13902</v>
      </c>
      <c r="N1671" s="25"/>
      <c r="O1671" s="26" t="s">
        <v>13903</v>
      </c>
      <c r="P1671" s="26" t="s">
        <v>13904</v>
      </c>
      <c r="Q1671" s="57" t="s">
        <v>33</v>
      </c>
      <c r="R1671" s="57" t="s">
        <v>33</v>
      </c>
      <c r="S1671" s="57" t="s">
        <v>24</v>
      </c>
      <c r="T1671" s="27"/>
      <c r="U1671" s="27">
        <v>2E-3</v>
      </c>
      <c r="V1671" s="44">
        <v>46.8898636363636</v>
      </c>
      <c r="W1671" s="44">
        <v>45.304382318181815</v>
      </c>
      <c r="X1671" s="44" t="s">
        <v>17783</v>
      </c>
      <c r="Y1671" s="29">
        <v>1.4999999999999999E-2</v>
      </c>
      <c r="Z1671" s="20" t="s">
        <v>5785</v>
      </c>
      <c r="AA1671" s="23" t="s">
        <v>6656</v>
      </c>
      <c r="AB1671" s="23" t="s">
        <v>18810</v>
      </c>
      <c r="AC1671" s="24" t="s">
        <v>955</v>
      </c>
      <c r="AD1671" s="24" t="s">
        <v>742</v>
      </c>
      <c r="AE1671" s="24" t="s">
        <v>24</v>
      </c>
      <c r="AF1671" s="24" t="s">
        <v>5775</v>
      </c>
      <c r="AG1671" s="25" t="s">
        <v>5766</v>
      </c>
      <c r="AH1671" s="39">
        <v>40969</v>
      </c>
      <c r="AI1671" s="26" t="s">
        <v>6845</v>
      </c>
      <c r="AJ1671" s="26" t="s">
        <v>13905</v>
      </c>
      <c r="AK1671" s="25" t="s">
        <v>18026</v>
      </c>
      <c r="AL1671" s="47">
        <v>165</v>
      </c>
      <c r="AM1671" s="47">
        <v>284</v>
      </c>
      <c r="AN1671" s="22" t="s">
        <v>13656</v>
      </c>
    </row>
    <row r="1672" spans="1:40" x14ac:dyDescent="0.3">
      <c r="A1672" s="12" t="s">
        <v>18819</v>
      </c>
      <c r="B1672" s="50" t="s">
        <v>13907</v>
      </c>
      <c r="C1672" s="10" t="s">
        <v>13906</v>
      </c>
      <c r="D1672" s="12" t="s">
        <v>3</v>
      </c>
      <c r="E1672" s="52" t="e">
        <v>#N/A</v>
      </c>
      <c r="F1672" s="12" t="s">
        <v>954</v>
      </c>
      <c r="G1672" s="52" t="e">
        <v>#N/A</v>
      </c>
      <c r="H1672" s="12" t="s">
        <v>17774</v>
      </c>
      <c r="I1672" s="12" t="s">
        <v>32</v>
      </c>
      <c r="J1672" s="25" t="s">
        <v>25</v>
      </c>
      <c r="K1672" s="47" t="e">
        <v>#N/A</v>
      </c>
      <c r="L1672" s="25" t="s">
        <v>13651</v>
      </c>
      <c r="M1672" s="25" t="s">
        <v>13908</v>
      </c>
      <c r="N1672" s="25"/>
      <c r="O1672" s="26" t="s">
        <v>13909</v>
      </c>
      <c r="P1672" s="26" t="s">
        <v>13910</v>
      </c>
      <c r="Q1672" s="57" t="s">
        <v>33</v>
      </c>
      <c r="R1672" s="57" t="s">
        <v>33</v>
      </c>
      <c r="S1672" s="57" t="s">
        <v>24</v>
      </c>
      <c r="T1672" s="27"/>
      <c r="U1672" s="27">
        <v>2E-3</v>
      </c>
      <c r="V1672" s="44">
        <v>44.300181818181798</v>
      </c>
      <c r="W1672" s="44">
        <v>42.079399954545458</v>
      </c>
      <c r="X1672" s="44" t="s">
        <v>17783</v>
      </c>
      <c r="Y1672" s="29">
        <v>1.4999999999999999E-2</v>
      </c>
      <c r="Z1672" s="20" t="s">
        <v>5773</v>
      </c>
      <c r="AA1672" s="23" t="s">
        <v>6656</v>
      </c>
      <c r="AB1672" s="23" t="s">
        <v>18815</v>
      </c>
      <c r="AC1672" s="24" t="s">
        <v>955</v>
      </c>
      <c r="AD1672" s="24" t="s">
        <v>955</v>
      </c>
      <c r="AE1672" s="24" t="s">
        <v>24</v>
      </c>
      <c r="AF1672" s="24" t="s">
        <v>13822</v>
      </c>
      <c r="AG1672" s="25" t="s">
        <v>5766</v>
      </c>
      <c r="AH1672" s="39">
        <v>43220</v>
      </c>
      <c r="AI1672" s="26" t="s">
        <v>6845</v>
      </c>
      <c r="AJ1672" s="26" t="s">
        <v>13911</v>
      </c>
      <c r="AK1672" s="25" t="s">
        <v>18026</v>
      </c>
      <c r="AL1672" s="47">
        <v>165</v>
      </c>
      <c r="AM1672" s="47">
        <v>284</v>
      </c>
      <c r="AN1672" s="22" t="s">
        <v>13656</v>
      </c>
    </row>
    <row r="1673" spans="1:40" x14ac:dyDescent="0.3">
      <c r="A1673" s="12" t="s">
        <v>17758</v>
      </c>
      <c r="B1673" s="50" t="s">
        <v>13913</v>
      </c>
      <c r="C1673" s="10" t="s">
        <v>13912</v>
      </c>
      <c r="D1673" s="12"/>
      <c r="E1673" s="52" t="e">
        <v>#N/A</v>
      </c>
      <c r="F1673" s="12"/>
      <c r="G1673" s="52" t="e">
        <v>#N/A</v>
      </c>
      <c r="H1673" s="12"/>
      <c r="I1673" s="12"/>
      <c r="J1673" s="12" t="s">
        <v>75</v>
      </c>
      <c r="K1673" s="47" t="e">
        <v>#N/A</v>
      </c>
      <c r="L1673" s="25" t="s">
        <v>13651</v>
      </c>
      <c r="M1673" s="25" t="s">
        <v>13914</v>
      </c>
      <c r="N1673" s="25"/>
      <c r="O1673" s="26" t="s">
        <v>13915</v>
      </c>
      <c r="P1673" s="26" t="s">
        <v>13916</v>
      </c>
      <c r="Q1673" s="57" t="s">
        <v>33</v>
      </c>
      <c r="R1673" s="57" t="s">
        <v>33</v>
      </c>
      <c r="S1673" s="57" t="s">
        <v>24</v>
      </c>
      <c r="T1673" s="27"/>
      <c r="U1673" s="27">
        <v>4.1999999999999997E-3</v>
      </c>
      <c r="V1673" s="44">
        <v>49.3288636363636</v>
      </c>
      <c r="W1673" s="44">
        <v>43.144806318181807</v>
      </c>
      <c r="X1673" s="44" t="s">
        <v>17781</v>
      </c>
      <c r="Y1673" s="29">
        <v>1.4999999999999999E-2</v>
      </c>
      <c r="Z1673" s="20" t="s">
        <v>5773</v>
      </c>
      <c r="AA1673" s="23" t="s">
        <v>6656</v>
      </c>
      <c r="AB1673" s="23" t="s">
        <v>18815</v>
      </c>
      <c r="AC1673" s="24" t="s">
        <v>26</v>
      </c>
      <c r="AD1673" s="24" t="s">
        <v>742</v>
      </c>
      <c r="AE1673" s="24" t="s">
        <v>24</v>
      </c>
      <c r="AF1673" s="24" t="s">
        <v>5775</v>
      </c>
      <c r="AG1673" s="25" t="s">
        <v>5766</v>
      </c>
      <c r="AH1673" s="39">
        <v>41960</v>
      </c>
      <c r="AI1673" s="26" t="s">
        <v>6845</v>
      </c>
      <c r="AJ1673" s="26" t="s">
        <v>13917</v>
      </c>
      <c r="AK1673" s="25" t="s">
        <v>18111</v>
      </c>
      <c r="AL1673" s="47">
        <v>237</v>
      </c>
      <c r="AM1673" s="47">
        <v>374</v>
      </c>
      <c r="AN1673" s="22" t="s">
        <v>13656</v>
      </c>
    </row>
    <row r="1674" spans="1:40" x14ac:dyDescent="0.3">
      <c r="A1674" s="12" t="s">
        <v>17758</v>
      </c>
      <c r="B1674" s="50" t="s">
        <v>13919</v>
      </c>
      <c r="C1674" s="10" t="s">
        <v>13918</v>
      </c>
      <c r="D1674" s="12"/>
      <c r="E1674" s="52" t="e">
        <v>#N/A</v>
      </c>
      <c r="F1674" s="12"/>
      <c r="G1674" s="52" t="e">
        <v>#N/A</v>
      </c>
      <c r="H1674" s="12"/>
      <c r="I1674" s="12"/>
      <c r="J1674" s="12" t="s">
        <v>75</v>
      </c>
      <c r="K1674" s="47" t="e">
        <v>#N/A</v>
      </c>
      <c r="L1674" s="25" t="s">
        <v>13651</v>
      </c>
      <c r="M1674" s="25" t="s">
        <v>13920</v>
      </c>
      <c r="N1674" s="25"/>
      <c r="O1674" s="26" t="s">
        <v>13921</v>
      </c>
      <c r="P1674" s="26" t="s">
        <v>13922</v>
      </c>
      <c r="Q1674" s="57" t="s">
        <v>24</v>
      </c>
      <c r="R1674" s="57" t="s">
        <v>33</v>
      </c>
      <c r="S1674" s="57" t="s">
        <v>24</v>
      </c>
      <c r="T1674" s="27"/>
      <c r="U1674" s="27">
        <v>4.7000000000000002E-3</v>
      </c>
      <c r="V1674" s="44">
        <v>35.307090909090903</v>
      </c>
      <c r="W1674" s="44">
        <v>33.840543409090913</v>
      </c>
      <c r="X1674" s="44" t="s">
        <v>17784</v>
      </c>
      <c r="Y1674" s="29">
        <v>1.4999999999999999E-2</v>
      </c>
      <c r="Z1674" s="20" t="s">
        <v>5785</v>
      </c>
      <c r="AA1674" s="23" t="s">
        <v>6656</v>
      </c>
      <c r="AB1674" s="23" t="s">
        <v>18810</v>
      </c>
      <c r="AC1674" s="24" t="s">
        <v>742</v>
      </c>
      <c r="AD1674" s="24" t="s">
        <v>742</v>
      </c>
      <c r="AE1674" s="24" t="s">
        <v>24</v>
      </c>
      <c r="AF1674" s="24" t="s">
        <v>5821</v>
      </c>
      <c r="AG1674" s="25" t="s">
        <v>5766</v>
      </c>
      <c r="AH1674" s="39" t="e">
        <v>#N/A</v>
      </c>
      <c r="AI1674" s="26" t="s">
        <v>6845</v>
      </c>
      <c r="AJ1674" s="26" t="s">
        <v>13923</v>
      </c>
      <c r="AK1674" s="25" t="s">
        <v>18113</v>
      </c>
      <c r="AL1674" s="47">
        <v>239</v>
      </c>
      <c r="AM1674" s="47">
        <v>376</v>
      </c>
      <c r="AN1674" s="22" t="s">
        <v>13656</v>
      </c>
    </row>
    <row r="1675" spans="1:40" x14ac:dyDescent="0.3">
      <c r="A1675" s="12" t="s">
        <v>17758</v>
      </c>
      <c r="B1675" s="50" t="s">
        <v>13925</v>
      </c>
      <c r="C1675" s="10" t="s">
        <v>13924</v>
      </c>
      <c r="D1675" s="25"/>
      <c r="E1675" s="52" t="e">
        <v>#N/A</v>
      </c>
      <c r="F1675" s="12"/>
      <c r="G1675" s="52" t="e">
        <v>#N/A</v>
      </c>
      <c r="H1675" s="12"/>
      <c r="I1675" s="12"/>
      <c r="J1675" s="12" t="s">
        <v>122</v>
      </c>
      <c r="K1675" s="47" t="e">
        <v>#N/A</v>
      </c>
      <c r="L1675" s="25" t="s">
        <v>13651</v>
      </c>
      <c r="M1675" s="25" t="s">
        <v>13926</v>
      </c>
      <c r="N1675" s="25"/>
      <c r="O1675" s="26" t="s">
        <v>13927</v>
      </c>
      <c r="P1675" s="26" t="s">
        <v>13928</v>
      </c>
      <c r="Q1675" s="57" t="s">
        <v>33</v>
      </c>
      <c r="R1675" s="57" t="s">
        <v>33</v>
      </c>
      <c r="S1675" s="57" t="s">
        <v>24</v>
      </c>
      <c r="T1675" s="27"/>
      <c r="U1675" s="27">
        <v>4.0000000000000001E-3</v>
      </c>
      <c r="V1675" s="44">
        <v>34.133227272727297</v>
      </c>
      <c r="W1675" s="44">
        <v>30.66154722727272</v>
      </c>
      <c r="X1675" s="44" t="s">
        <v>17787</v>
      </c>
      <c r="Y1675" s="29">
        <v>1.4999999999999999E-2</v>
      </c>
      <c r="Z1675" s="20" t="s">
        <v>5773</v>
      </c>
      <c r="AA1675" s="23" t="s">
        <v>6656</v>
      </c>
      <c r="AB1675" s="23" t="s">
        <v>18815</v>
      </c>
      <c r="AC1675" s="24" t="s">
        <v>26</v>
      </c>
      <c r="AD1675" s="24" t="s">
        <v>742</v>
      </c>
      <c r="AE1675" s="24" t="s">
        <v>24</v>
      </c>
      <c r="AF1675" s="24" t="s">
        <v>5775</v>
      </c>
      <c r="AG1675" s="25" t="s">
        <v>5766</v>
      </c>
      <c r="AH1675" s="39">
        <v>42110</v>
      </c>
      <c r="AI1675" s="26" t="s">
        <v>6845</v>
      </c>
      <c r="AJ1675" s="26" t="s">
        <v>13929</v>
      </c>
      <c r="AK1675" s="25" t="s">
        <v>18255</v>
      </c>
      <c r="AL1675" s="47">
        <v>337</v>
      </c>
      <c r="AM1675" s="47">
        <v>527</v>
      </c>
      <c r="AN1675" s="22" t="s">
        <v>13656</v>
      </c>
    </row>
    <row r="1676" spans="1:40" x14ac:dyDescent="0.3">
      <c r="A1676" s="12" t="s">
        <v>33</v>
      </c>
      <c r="B1676" s="50" t="s">
        <v>13931</v>
      </c>
      <c r="C1676" s="10" t="s">
        <v>13930</v>
      </c>
      <c r="D1676" s="12" t="s">
        <v>3</v>
      </c>
      <c r="E1676" s="52" t="e">
        <v>#N/A</v>
      </c>
      <c r="F1676" s="12" t="s">
        <v>43</v>
      </c>
      <c r="G1676" s="52" t="e">
        <v>#N/A</v>
      </c>
      <c r="H1676" s="12" t="s">
        <v>17774</v>
      </c>
      <c r="I1676" s="12" t="s">
        <v>32</v>
      </c>
      <c r="J1676" s="25" t="s">
        <v>25</v>
      </c>
      <c r="K1676" s="47" t="e">
        <v>#N/A</v>
      </c>
      <c r="L1676" s="25" t="s">
        <v>13651</v>
      </c>
      <c r="M1676" s="25" t="s">
        <v>13932</v>
      </c>
      <c r="N1676" s="25"/>
      <c r="O1676" s="26" t="s">
        <v>13933</v>
      </c>
      <c r="P1676" s="26" t="s">
        <v>13934</v>
      </c>
      <c r="Q1676" s="57" t="s">
        <v>24</v>
      </c>
      <c r="R1676" s="57" t="s">
        <v>33</v>
      </c>
      <c r="S1676" s="57" t="s">
        <v>24</v>
      </c>
      <c r="T1676" s="27"/>
      <c r="U1676" s="27">
        <v>4.4999999999999997E-3</v>
      </c>
      <c r="V1676" s="44">
        <v>27.967772727272699</v>
      </c>
      <c r="W1676" s="44">
        <v>25.845698090909085</v>
      </c>
      <c r="X1676" s="44" t="s">
        <v>17781</v>
      </c>
      <c r="Y1676" s="29">
        <v>1.4999999999999999E-2</v>
      </c>
      <c r="Z1676" s="47" t="s">
        <v>5785</v>
      </c>
      <c r="AA1676" s="47" t="s">
        <v>6656</v>
      </c>
      <c r="AB1676" s="23" t="s">
        <v>18810</v>
      </c>
      <c r="AC1676" s="24" t="s">
        <v>742</v>
      </c>
      <c r="AD1676" s="24" t="s">
        <v>742</v>
      </c>
      <c r="AE1676" s="24" t="s">
        <v>24</v>
      </c>
      <c r="AF1676" s="24" t="s">
        <v>5821</v>
      </c>
      <c r="AG1676" s="25" t="s">
        <v>5766</v>
      </c>
      <c r="AH1676" s="39" t="e">
        <v>#N/A</v>
      </c>
      <c r="AI1676" s="26" t="s">
        <v>6845</v>
      </c>
      <c r="AJ1676" s="26" t="s">
        <v>13935</v>
      </c>
      <c r="AK1676" s="25" t="s">
        <v>18275</v>
      </c>
      <c r="AL1676" s="47">
        <v>351</v>
      </c>
      <c r="AM1676" s="47">
        <v>548</v>
      </c>
      <c r="AN1676" s="22" t="s">
        <v>13656</v>
      </c>
    </row>
    <row r="1677" spans="1:40" x14ac:dyDescent="0.3">
      <c r="A1677" s="12" t="s">
        <v>21267</v>
      </c>
      <c r="B1677" s="50" t="s">
        <v>13937</v>
      </c>
      <c r="C1677" s="10" t="s">
        <v>13936</v>
      </c>
      <c r="D1677" s="12" t="s">
        <v>3</v>
      </c>
      <c r="E1677" s="52" t="e">
        <v>#N/A</v>
      </c>
      <c r="F1677" s="12" t="s">
        <v>60</v>
      </c>
      <c r="G1677" s="52" t="e">
        <v>#N/A</v>
      </c>
      <c r="H1677" s="12" t="s">
        <v>17774</v>
      </c>
      <c r="I1677" s="12" t="s">
        <v>32</v>
      </c>
      <c r="J1677" s="25" t="s">
        <v>25</v>
      </c>
      <c r="K1677" s="47" t="e">
        <v>#N/A</v>
      </c>
      <c r="L1677" s="25" t="s">
        <v>13651</v>
      </c>
      <c r="M1677" s="25" t="s">
        <v>13938</v>
      </c>
      <c r="N1677" s="47" t="s">
        <v>20400</v>
      </c>
      <c r="O1677" s="26" t="s">
        <v>13939</v>
      </c>
      <c r="P1677" s="26" t="s">
        <v>13940</v>
      </c>
      <c r="Q1677" s="57" t="s">
        <v>33</v>
      </c>
      <c r="R1677" s="57" t="s">
        <v>33</v>
      </c>
      <c r="S1677" s="57" t="s">
        <v>33</v>
      </c>
      <c r="T1677" s="27"/>
      <c r="U1677" s="27">
        <v>4.0000000000000001E-3</v>
      </c>
      <c r="V1677" s="44">
        <v>26.421545454545502</v>
      </c>
      <c r="W1677" s="44">
        <v>20.470957227272731</v>
      </c>
      <c r="X1677" s="44" t="s">
        <v>17782</v>
      </c>
      <c r="Y1677" s="29">
        <v>1.4999999999999999E-2</v>
      </c>
      <c r="Z1677" s="20" t="s">
        <v>5785</v>
      </c>
      <c r="AA1677" s="23" t="s">
        <v>6656</v>
      </c>
      <c r="AB1677" s="23" t="s">
        <v>18810</v>
      </c>
      <c r="AC1677" s="24" t="s">
        <v>26</v>
      </c>
      <c r="AD1677" s="24" t="s">
        <v>742</v>
      </c>
      <c r="AE1677" s="24" t="s">
        <v>24</v>
      </c>
      <c r="AF1677" s="24" t="s">
        <v>5775</v>
      </c>
      <c r="AG1677" s="25" t="s">
        <v>5766</v>
      </c>
      <c r="AH1677" s="39">
        <v>40750</v>
      </c>
      <c r="AI1677" s="26" t="s">
        <v>13941</v>
      </c>
      <c r="AJ1677" s="26" t="s">
        <v>13942</v>
      </c>
      <c r="AK1677" s="25" t="s">
        <v>18273</v>
      </c>
      <c r="AL1677" s="47">
        <v>351</v>
      </c>
      <c r="AM1677" s="47">
        <v>546</v>
      </c>
      <c r="AN1677" s="22" t="s">
        <v>13656</v>
      </c>
    </row>
    <row r="1678" spans="1:40" x14ac:dyDescent="0.3">
      <c r="A1678" s="12" t="s">
        <v>21267</v>
      </c>
      <c r="B1678" s="50" t="s">
        <v>13944</v>
      </c>
      <c r="C1678" s="10" t="s">
        <v>13943</v>
      </c>
      <c r="D1678" s="12" t="s">
        <v>3</v>
      </c>
      <c r="E1678" s="52" t="e">
        <v>#N/A</v>
      </c>
      <c r="F1678" s="12" t="s">
        <v>43</v>
      </c>
      <c r="G1678" s="52" t="e">
        <v>#N/A</v>
      </c>
      <c r="H1678" s="12" t="s">
        <v>17774</v>
      </c>
      <c r="I1678" s="12" t="s">
        <v>32</v>
      </c>
      <c r="J1678" s="25" t="s">
        <v>25</v>
      </c>
      <c r="K1678" s="47" t="e">
        <v>#N/A</v>
      </c>
      <c r="L1678" s="25" t="s">
        <v>13651</v>
      </c>
      <c r="M1678" s="25" t="s">
        <v>13945</v>
      </c>
      <c r="N1678" s="47" t="s">
        <v>20399</v>
      </c>
      <c r="O1678" s="26" t="s">
        <v>13946</v>
      </c>
      <c r="P1678" s="26" t="s">
        <v>13947</v>
      </c>
      <c r="Q1678" s="57" t="s">
        <v>33</v>
      </c>
      <c r="R1678" s="57" t="s">
        <v>33</v>
      </c>
      <c r="S1678" s="57" t="s">
        <v>33</v>
      </c>
      <c r="T1678" s="27"/>
      <c r="U1678" s="27">
        <v>4.0000000000000001E-3</v>
      </c>
      <c r="V1678" s="44">
        <v>11.6015909090909</v>
      </c>
      <c r="W1678" s="44">
        <v>9.9582871363636389</v>
      </c>
      <c r="X1678" s="44" t="s">
        <v>17787</v>
      </c>
      <c r="Y1678" s="29">
        <v>1.4999999999999999E-2</v>
      </c>
      <c r="Z1678" s="20" t="s">
        <v>5785</v>
      </c>
      <c r="AA1678" s="23" t="s">
        <v>6656</v>
      </c>
      <c r="AB1678" s="23" t="s">
        <v>18810</v>
      </c>
      <c r="AC1678" s="24" t="s">
        <v>26</v>
      </c>
      <c r="AD1678" s="24" t="s">
        <v>742</v>
      </c>
      <c r="AE1678" s="24" t="s">
        <v>24</v>
      </c>
      <c r="AF1678" s="24" t="s">
        <v>5775</v>
      </c>
      <c r="AG1678" s="25" t="s">
        <v>5766</v>
      </c>
      <c r="AH1678" s="39">
        <v>40750</v>
      </c>
      <c r="AI1678" s="26" t="s">
        <v>13948</v>
      </c>
      <c r="AJ1678" s="26" t="s">
        <v>13949</v>
      </c>
      <c r="AK1678" s="25" t="s">
        <v>18274</v>
      </c>
      <c r="AL1678" s="47">
        <v>351</v>
      </c>
      <c r="AM1678" s="47">
        <v>547</v>
      </c>
      <c r="AN1678" s="22" t="s">
        <v>13656</v>
      </c>
    </row>
    <row r="1679" spans="1:40" x14ac:dyDescent="0.3">
      <c r="A1679" s="12" t="s">
        <v>18819</v>
      </c>
      <c r="B1679" s="51" t="s">
        <v>13951</v>
      </c>
      <c r="C1679" s="9" t="s">
        <v>13950</v>
      </c>
      <c r="D1679" s="12" t="s">
        <v>3</v>
      </c>
      <c r="E1679" s="52" t="e">
        <v>#N/A</v>
      </c>
      <c r="F1679" s="12" t="s">
        <v>43</v>
      </c>
      <c r="G1679" s="52" t="e">
        <v>#N/A</v>
      </c>
      <c r="H1679" s="12" t="s">
        <v>17774</v>
      </c>
      <c r="I1679" s="12" t="s">
        <v>32</v>
      </c>
      <c r="J1679" s="25" t="s">
        <v>25</v>
      </c>
      <c r="K1679" s="47" t="e">
        <v>#N/A</v>
      </c>
      <c r="L1679" s="25" t="s">
        <v>13651</v>
      </c>
      <c r="M1679" s="12" t="s">
        <v>13952</v>
      </c>
      <c r="N1679" s="12"/>
      <c r="O1679" s="13" t="s">
        <v>13953</v>
      </c>
      <c r="P1679" s="13" t="s">
        <v>13954</v>
      </c>
      <c r="Q1679" s="57" t="s">
        <v>24</v>
      </c>
      <c r="R1679" s="57" t="s">
        <v>33</v>
      </c>
      <c r="S1679" s="57" t="s">
        <v>24</v>
      </c>
      <c r="T1679" s="14"/>
      <c r="U1679" s="14">
        <v>4.4999999999999997E-3</v>
      </c>
      <c r="V1679" s="44">
        <v>70.454428571428593</v>
      </c>
      <c r="W1679" s="44">
        <v>44.305052714285715</v>
      </c>
      <c r="X1679" s="44" t="s">
        <v>17788</v>
      </c>
      <c r="Y1679" s="18">
        <v>1.4999999999999999E-2</v>
      </c>
      <c r="Z1679" s="11" t="s">
        <v>5785</v>
      </c>
      <c r="AA1679" s="21" t="s">
        <v>6656</v>
      </c>
      <c r="AB1679" s="23" t="s">
        <v>18810</v>
      </c>
      <c r="AC1679" s="24" t="s">
        <v>26</v>
      </c>
      <c r="AD1679" s="24" t="s">
        <v>26</v>
      </c>
      <c r="AE1679" s="24" t="s">
        <v>24</v>
      </c>
      <c r="AF1679" s="16" t="s">
        <v>5821</v>
      </c>
      <c r="AG1679" s="12" t="s">
        <v>5766</v>
      </c>
      <c r="AH1679" s="39" t="e">
        <v>#N/A</v>
      </c>
      <c r="AI1679" s="13"/>
      <c r="AJ1679" s="13" t="s">
        <v>13955</v>
      </c>
      <c r="AK1679" s="12" t="s">
        <v>18271</v>
      </c>
      <c r="AL1679" s="47">
        <v>350</v>
      </c>
      <c r="AM1679" s="47">
        <v>544</v>
      </c>
      <c r="AN1679" s="22" t="s">
        <v>13656</v>
      </c>
    </row>
    <row r="1680" spans="1:40" x14ac:dyDescent="0.3">
      <c r="A1680" s="12" t="s">
        <v>33</v>
      </c>
      <c r="B1680" s="50" t="s">
        <v>13957</v>
      </c>
      <c r="C1680" s="10" t="s">
        <v>13956</v>
      </c>
      <c r="D1680" s="12" t="s">
        <v>3</v>
      </c>
      <c r="E1680" s="52" t="e">
        <v>#N/A</v>
      </c>
      <c r="F1680" s="12" t="s">
        <v>53</v>
      </c>
      <c r="G1680" s="52" t="e">
        <v>#N/A</v>
      </c>
      <c r="H1680" s="12" t="s">
        <v>17774</v>
      </c>
      <c r="I1680" s="12" t="s">
        <v>32</v>
      </c>
      <c r="J1680" s="25" t="s">
        <v>25</v>
      </c>
      <c r="K1680" s="47" t="e">
        <v>#N/A</v>
      </c>
      <c r="L1680" s="25" t="s">
        <v>13651</v>
      </c>
      <c r="M1680" s="25" t="s">
        <v>13958</v>
      </c>
      <c r="N1680" s="47" t="s">
        <v>20401</v>
      </c>
      <c r="O1680" s="26" t="s">
        <v>13959</v>
      </c>
      <c r="P1680" s="26" t="s">
        <v>13960</v>
      </c>
      <c r="Q1680" s="57" t="s">
        <v>33</v>
      </c>
      <c r="R1680" s="57" t="s">
        <v>33</v>
      </c>
      <c r="S1680" s="57" t="s">
        <v>33</v>
      </c>
      <c r="T1680" s="27"/>
      <c r="U1680" s="27">
        <v>5.4999999999999997E-3</v>
      </c>
      <c r="V1680" s="44">
        <v>17.867136363636401</v>
      </c>
      <c r="W1680" s="44">
        <v>16.442062045454545</v>
      </c>
      <c r="X1680" s="44" t="s">
        <v>17787</v>
      </c>
      <c r="Y1680" s="29">
        <v>1.4999999999999999E-2</v>
      </c>
      <c r="Z1680" s="20" t="s">
        <v>5785</v>
      </c>
      <c r="AA1680" s="23" t="s">
        <v>6656</v>
      </c>
      <c r="AB1680" s="23" t="s">
        <v>18810</v>
      </c>
      <c r="AC1680" s="24" t="s">
        <v>26</v>
      </c>
      <c r="AD1680" s="24" t="s">
        <v>742</v>
      </c>
      <c r="AE1680" s="24" t="s">
        <v>24</v>
      </c>
      <c r="AF1680" s="24" t="s">
        <v>5775</v>
      </c>
      <c r="AG1680" s="25" t="s">
        <v>5766</v>
      </c>
      <c r="AH1680" s="39">
        <v>40750</v>
      </c>
      <c r="AI1680" s="26" t="s">
        <v>13961</v>
      </c>
      <c r="AJ1680" s="26" t="s">
        <v>13962</v>
      </c>
      <c r="AK1680" s="25" t="s">
        <v>18286</v>
      </c>
      <c r="AL1680" s="47">
        <v>358</v>
      </c>
      <c r="AM1680" s="47">
        <v>559</v>
      </c>
      <c r="AN1680" s="22" t="s">
        <v>13656</v>
      </c>
    </row>
    <row r="1681" spans="1:40" x14ac:dyDescent="0.3">
      <c r="A1681" s="12" t="s">
        <v>33</v>
      </c>
      <c r="B1681" s="50" t="s">
        <v>13964</v>
      </c>
      <c r="C1681" s="10" t="s">
        <v>13963</v>
      </c>
      <c r="D1681" s="12" t="s">
        <v>3</v>
      </c>
      <c r="E1681" s="52" t="e">
        <v>#N/A</v>
      </c>
      <c r="F1681" s="12" t="s">
        <v>60</v>
      </c>
      <c r="G1681" s="52" t="e">
        <v>#N/A</v>
      </c>
      <c r="H1681" s="12" t="s">
        <v>17765</v>
      </c>
      <c r="I1681" s="12" t="s">
        <v>32</v>
      </c>
      <c r="J1681" s="25" t="s">
        <v>25</v>
      </c>
      <c r="K1681" s="47" t="e">
        <v>#N/A</v>
      </c>
      <c r="L1681" s="25" t="s">
        <v>13651</v>
      </c>
      <c r="M1681" s="25" t="s">
        <v>4477</v>
      </c>
      <c r="N1681" s="25"/>
      <c r="O1681" s="26" t="s">
        <v>13965</v>
      </c>
      <c r="P1681" s="26" t="s">
        <v>13966</v>
      </c>
      <c r="Q1681" s="57" t="s">
        <v>33</v>
      </c>
      <c r="R1681" s="57" t="s">
        <v>33</v>
      </c>
      <c r="S1681" s="57" t="s">
        <v>24</v>
      </c>
      <c r="T1681" s="27"/>
      <c r="U1681" s="27">
        <v>5.4999999999999997E-3</v>
      </c>
      <c r="V1681" s="44">
        <v>64.302272727272694</v>
      </c>
      <c r="W1681" s="44">
        <v>58.45315040909091</v>
      </c>
      <c r="X1681" s="44" t="s">
        <v>17780</v>
      </c>
      <c r="Y1681" s="29">
        <v>1.4999999999999999E-2</v>
      </c>
      <c r="Z1681" s="20" t="s">
        <v>5785</v>
      </c>
      <c r="AA1681" s="23" t="s">
        <v>6656</v>
      </c>
      <c r="AB1681" s="23" t="s">
        <v>18810</v>
      </c>
      <c r="AC1681" s="24" t="s">
        <v>26</v>
      </c>
      <c r="AD1681" s="24" t="s">
        <v>742</v>
      </c>
      <c r="AE1681" s="24" t="s">
        <v>24</v>
      </c>
      <c r="AF1681" s="24" t="s">
        <v>5775</v>
      </c>
      <c r="AG1681" s="25" t="s">
        <v>5766</v>
      </c>
      <c r="AH1681" s="39">
        <v>40750</v>
      </c>
      <c r="AI1681" s="26" t="s">
        <v>13967</v>
      </c>
      <c r="AJ1681" s="26" t="s">
        <v>13968</v>
      </c>
      <c r="AK1681" s="25" t="s">
        <v>18306</v>
      </c>
      <c r="AL1681" s="47">
        <v>364</v>
      </c>
      <c r="AM1681" s="47">
        <v>579</v>
      </c>
      <c r="AN1681" s="22" t="s">
        <v>13656</v>
      </c>
    </row>
    <row r="1682" spans="1:40" x14ac:dyDescent="0.3">
      <c r="A1682" s="12" t="s">
        <v>33</v>
      </c>
      <c r="B1682" s="50" t="s">
        <v>13970</v>
      </c>
      <c r="C1682" s="10" t="s">
        <v>13969</v>
      </c>
      <c r="D1682" s="12" t="s">
        <v>3</v>
      </c>
      <c r="E1682" s="52" t="e">
        <v>#N/A</v>
      </c>
      <c r="F1682" s="12" t="s">
        <v>60</v>
      </c>
      <c r="G1682" s="52" t="e">
        <v>#N/A</v>
      </c>
      <c r="H1682" s="38" t="s">
        <v>17774</v>
      </c>
      <c r="I1682" s="12" t="s">
        <v>32</v>
      </c>
      <c r="J1682" s="25" t="s">
        <v>25</v>
      </c>
      <c r="K1682" s="47" t="e">
        <v>#N/A</v>
      </c>
      <c r="L1682" s="25" t="s">
        <v>13651</v>
      </c>
      <c r="M1682" s="25" t="s">
        <v>13971</v>
      </c>
      <c r="N1682" s="47" t="s">
        <v>20402</v>
      </c>
      <c r="O1682" s="26" t="s">
        <v>13972</v>
      </c>
      <c r="P1682" s="26" t="s">
        <v>13973</v>
      </c>
      <c r="Q1682" s="57" t="s">
        <v>33</v>
      </c>
      <c r="R1682" s="57" t="s">
        <v>33</v>
      </c>
      <c r="S1682" s="57" t="s">
        <v>33</v>
      </c>
      <c r="T1682" s="27"/>
      <c r="U1682" s="27">
        <v>4.1999999999999997E-3</v>
      </c>
      <c r="V1682" s="44">
        <v>37.585590909090897</v>
      </c>
      <c r="W1682" s="44">
        <v>32.742507136363628</v>
      </c>
      <c r="X1682" s="44" t="s">
        <v>17789</v>
      </c>
      <c r="Y1682" s="29">
        <v>1.4999999999999999E-2</v>
      </c>
      <c r="Z1682" s="20" t="s">
        <v>5785</v>
      </c>
      <c r="AA1682" s="23" t="s">
        <v>6656</v>
      </c>
      <c r="AB1682" s="23" t="s">
        <v>18810</v>
      </c>
      <c r="AC1682" s="24" t="s">
        <v>26</v>
      </c>
      <c r="AD1682" s="24" t="s">
        <v>742</v>
      </c>
      <c r="AE1682" s="24" t="s">
        <v>24</v>
      </c>
      <c r="AF1682" s="24" t="s">
        <v>5775</v>
      </c>
      <c r="AG1682" s="25" t="s">
        <v>5766</v>
      </c>
      <c r="AH1682" s="39">
        <v>40750</v>
      </c>
      <c r="AI1682" s="26" t="s">
        <v>13974</v>
      </c>
      <c r="AJ1682" s="26" t="s">
        <v>13975</v>
      </c>
      <c r="AK1682" s="25" t="s">
        <v>18300</v>
      </c>
      <c r="AL1682" s="47">
        <v>364</v>
      </c>
      <c r="AM1682" s="47">
        <v>573</v>
      </c>
      <c r="AN1682" s="22" t="s">
        <v>13656</v>
      </c>
    </row>
    <row r="1683" spans="1:40" x14ac:dyDescent="0.3">
      <c r="A1683" s="12" t="s">
        <v>33</v>
      </c>
      <c r="B1683" s="50" t="s">
        <v>13976</v>
      </c>
      <c r="C1683" s="10" t="s">
        <v>5594</v>
      </c>
      <c r="D1683" s="12" t="s">
        <v>3</v>
      </c>
      <c r="E1683" s="52" t="e">
        <v>#N/A</v>
      </c>
      <c r="F1683" s="12" t="s">
        <v>64</v>
      </c>
      <c r="G1683" s="52" t="e">
        <v>#N/A</v>
      </c>
      <c r="H1683" s="12" t="s">
        <v>17774</v>
      </c>
      <c r="I1683" s="12" t="s">
        <v>32</v>
      </c>
      <c r="J1683" s="25" t="s">
        <v>25</v>
      </c>
      <c r="K1683" s="47" t="e">
        <v>#N/A</v>
      </c>
      <c r="L1683" s="25" t="s">
        <v>13651</v>
      </c>
      <c r="M1683" s="25" t="s">
        <v>13977</v>
      </c>
      <c r="N1683" s="47" t="s">
        <v>20403</v>
      </c>
      <c r="O1683" s="26" t="s">
        <v>13978</v>
      </c>
      <c r="P1683" s="26" t="s">
        <v>13979</v>
      </c>
      <c r="Q1683" s="57" t="s">
        <v>33</v>
      </c>
      <c r="R1683" s="57" t="s">
        <v>33</v>
      </c>
      <c r="S1683" s="57" t="s">
        <v>33</v>
      </c>
      <c r="T1683" s="27"/>
      <c r="U1683" s="27">
        <v>1.8E-3</v>
      </c>
      <c r="V1683" s="44">
        <v>11.812681818181799</v>
      </c>
      <c r="W1683" s="44">
        <v>10.753150409090908</v>
      </c>
      <c r="X1683" s="44" t="s">
        <v>17783</v>
      </c>
      <c r="Y1683" s="29">
        <v>1.4999999999999999E-2</v>
      </c>
      <c r="Z1683" s="20" t="s">
        <v>5785</v>
      </c>
      <c r="AA1683" s="23" t="s">
        <v>5786</v>
      </c>
      <c r="AB1683" s="23" t="s">
        <v>18813</v>
      </c>
      <c r="AC1683" s="24" t="s">
        <v>742</v>
      </c>
      <c r="AD1683" s="24" t="s">
        <v>742</v>
      </c>
      <c r="AE1683" s="20" t="s">
        <v>19248</v>
      </c>
      <c r="AF1683" s="24" t="s">
        <v>5775</v>
      </c>
      <c r="AG1683" s="25" t="s">
        <v>5766</v>
      </c>
      <c r="AH1683" s="39">
        <v>41303</v>
      </c>
      <c r="AI1683" s="26" t="s">
        <v>13980</v>
      </c>
      <c r="AJ1683" s="26" t="s">
        <v>13981</v>
      </c>
      <c r="AK1683" s="25" t="s">
        <v>18318</v>
      </c>
      <c r="AL1683" s="47">
        <v>368</v>
      </c>
      <c r="AM1683" s="47">
        <v>591</v>
      </c>
      <c r="AN1683" s="22" t="s">
        <v>13656</v>
      </c>
    </row>
    <row r="1684" spans="1:40" x14ac:dyDescent="0.3">
      <c r="A1684" s="12" t="s">
        <v>33</v>
      </c>
      <c r="B1684" s="50" t="s">
        <v>13983</v>
      </c>
      <c r="C1684" s="10" t="s">
        <v>13982</v>
      </c>
      <c r="D1684" s="12" t="s">
        <v>351</v>
      </c>
      <c r="E1684" s="52" t="e">
        <v>#N/A</v>
      </c>
      <c r="F1684" s="12" t="s">
        <v>64</v>
      </c>
      <c r="G1684" s="52" t="e">
        <v>#N/A</v>
      </c>
      <c r="H1684" s="12" t="s">
        <v>17774</v>
      </c>
      <c r="I1684" s="12" t="s">
        <v>32</v>
      </c>
      <c r="J1684" s="25" t="s">
        <v>25</v>
      </c>
      <c r="K1684" s="47" t="e">
        <v>#N/A</v>
      </c>
      <c r="L1684" s="25" t="s">
        <v>13651</v>
      </c>
      <c r="M1684" s="25" t="s">
        <v>13984</v>
      </c>
      <c r="N1684" s="47" t="s">
        <v>20405</v>
      </c>
      <c r="O1684" s="26" t="s">
        <v>13985</v>
      </c>
      <c r="P1684" s="26" t="s">
        <v>13986</v>
      </c>
      <c r="Q1684" s="57" t="s">
        <v>33</v>
      </c>
      <c r="R1684" s="57" t="s">
        <v>33</v>
      </c>
      <c r="S1684" s="57" t="s">
        <v>33</v>
      </c>
      <c r="T1684" s="27"/>
      <c r="U1684" s="27">
        <v>3.0000000000000001E-3</v>
      </c>
      <c r="V1684" s="44">
        <v>20.156045454545499</v>
      </c>
      <c r="W1684" s="44">
        <v>18.290730863636369</v>
      </c>
      <c r="X1684" s="44" t="s">
        <v>17783</v>
      </c>
      <c r="Y1684" s="29">
        <v>1.4999999999999999E-2</v>
      </c>
      <c r="Z1684" s="20" t="s">
        <v>5785</v>
      </c>
      <c r="AA1684" s="23" t="s">
        <v>5786</v>
      </c>
      <c r="AB1684" s="23" t="s">
        <v>18813</v>
      </c>
      <c r="AC1684" s="24" t="s">
        <v>742</v>
      </c>
      <c r="AD1684" s="24" t="s">
        <v>742</v>
      </c>
      <c r="AE1684" s="20" t="s">
        <v>19248</v>
      </c>
      <c r="AF1684" s="24" t="s">
        <v>5775</v>
      </c>
      <c r="AG1684" s="25" t="s">
        <v>5766</v>
      </c>
      <c r="AH1684" s="39">
        <v>41982</v>
      </c>
      <c r="AI1684" s="26" t="s">
        <v>13987</v>
      </c>
      <c r="AJ1684" s="26" t="s">
        <v>13988</v>
      </c>
      <c r="AK1684" s="25" t="s">
        <v>18333</v>
      </c>
      <c r="AL1684" s="47">
        <v>373</v>
      </c>
      <c r="AM1684" s="47">
        <v>606</v>
      </c>
      <c r="AN1684" s="22" t="s">
        <v>13656</v>
      </c>
    </row>
    <row r="1685" spans="1:40" x14ac:dyDescent="0.3">
      <c r="A1685" s="12" t="s">
        <v>33</v>
      </c>
      <c r="B1685" s="50" t="s">
        <v>13990</v>
      </c>
      <c r="C1685" s="10" t="s">
        <v>13989</v>
      </c>
      <c r="D1685" s="12" t="s">
        <v>243</v>
      </c>
      <c r="E1685" s="52" t="e">
        <v>#N/A</v>
      </c>
      <c r="F1685" s="12" t="s">
        <v>64</v>
      </c>
      <c r="G1685" s="52" t="e">
        <v>#N/A</v>
      </c>
      <c r="H1685" s="12" t="s">
        <v>17774</v>
      </c>
      <c r="I1685" s="12" t="s">
        <v>32</v>
      </c>
      <c r="J1685" s="25" t="s">
        <v>25</v>
      </c>
      <c r="K1685" s="47" t="e">
        <v>#N/A</v>
      </c>
      <c r="L1685" s="25" t="s">
        <v>13651</v>
      </c>
      <c r="M1685" s="25" t="s">
        <v>13991</v>
      </c>
      <c r="N1685" s="47" t="s">
        <v>20406</v>
      </c>
      <c r="O1685" s="26" t="s">
        <v>13992</v>
      </c>
      <c r="P1685" s="26" t="s">
        <v>13993</v>
      </c>
      <c r="Q1685" s="57" t="s">
        <v>33</v>
      </c>
      <c r="R1685" s="57" t="s">
        <v>33</v>
      </c>
      <c r="S1685" s="57" t="s">
        <v>33</v>
      </c>
      <c r="T1685" s="27"/>
      <c r="U1685" s="27">
        <v>3.0000000000000001E-3</v>
      </c>
      <c r="V1685" s="44">
        <v>19.8340909090909</v>
      </c>
      <c r="W1685" s="44">
        <v>18.817702227272722</v>
      </c>
      <c r="X1685" s="44" t="s">
        <v>17784</v>
      </c>
      <c r="Y1685" s="29">
        <v>1.4999999999999999E-2</v>
      </c>
      <c r="Z1685" s="20" t="s">
        <v>5785</v>
      </c>
      <c r="AA1685" s="23" t="s">
        <v>5786</v>
      </c>
      <c r="AB1685" s="23" t="s">
        <v>18813</v>
      </c>
      <c r="AC1685" s="24" t="s">
        <v>742</v>
      </c>
      <c r="AD1685" s="24" t="s">
        <v>742</v>
      </c>
      <c r="AE1685" s="20" t="s">
        <v>19248</v>
      </c>
      <c r="AF1685" s="24" t="s">
        <v>5775</v>
      </c>
      <c r="AG1685" s="25" t="s">
        <v>5766</v>
      </c>
      <c r="AH1685" s="39">
        <v>41982</v>
      </c>
      <c r="AI1685" s="26" t="s">
        <v>13994</v>
      </c>
      <c r="AJ1685" s="26" t="s">
        <v>13995</v>
      </c>
      <c r="AK1685" s="25" t="s">
        <v>18334</v>
      </c>
      <c r="AL1685" s="47">
        <v>374</v>
      </c>
      <c r="AM1685" s="47">
        <v>607</v>
      </c>
      <c r="AN1685" s="22" t="s">
        <v>13656</v>
      </c>
    </row>
    <row r="1686" spans="1:40" x14ac:dyDescent="0.3">
      <c r="A1686" s="12" t="s">
        <v>33</v>
      </c>
      <c r="B1686" s="50" t="s">
        <v>13997</v>
      </c>
      <c r="C1686" s="10" t="s">
        <v>13996</v>
      </c>
      <c r="D1686" s="12" t="s">
        <v>1</v>
      </c>
      <c r="E1686" s="52" t="e">
        <v>#N/A</v>
      </c>
      <c r="F1686" s="12" t="s">
        <v>64</v>
      </c>
      <c r="G1686" s="52" t="e">
        <v>#N/A</v>
      </c>
      <c r="H1686" s="12" t="s">
        <v>17774</v>
      </c>
      <c r="I1686" s="12" t="s">
        <v>32</v>
      </c>
      <c r="J1686" s="25" t="s">
        <v>25</v>
      </c>
      <c r="K1686" s="47" t="e">
        <v>#N/A</v>
      </c>
      <c r="L1686" s="25" t="s">
        <v>13651</v>
      </c>
      <c r="M1686" s="25" t="s">
        <v>13998</v>
      </c>
      <c r="N1686" s="47" t="s">
        <v>20407</v>
      </c>
      <c r="O1686" s="26" t="s">
        <v>13999</v>
      </c>
      <c r="P1686" s="26" t="s">
        <v>14000</v>
      </c>
      <c r="Q1686" s="57" t="s">
        <v>33</v>
      </c>
      <c r="R1686" s="57" t="s">
        <v>33</v>
      </c>
      <c r="S1686" s="57" t="s">
        <v>33</v>
      </c>
      <c r="T1686" s="27"/>
      <c r="U1686" s="27">
        <v>3.0000000000000001E-3</v>
      </c>
      <c r="V1686" s="44">
        <v>24.4902727272727</v>
      </c>
      <c r="W1686" s="44">
        <v>21.926794181818181</v>
      </c>
      <c r="X1686" s="44" t="s">
        <v>17783</v>
      </c>
      <c r="Y1686" s="29">
        <v>1.4999999999999999E-2</v>
      </c>
      <c r="Z1686" s="20" t="s">
        <v>5785</v>
      </c>
      <c r="AA1686" s="23" t="s">
        <v>5786</v>
      </c>
      <c r="AB1686" s="23" t="s">
        <v>18813</v>
      </c>
      <c r="AC1686" s="24" t="s">
        <v>742</v>
      </c>
      <c r="AD1686" s="24" t="s">
        <v>742</v>
      </c>
      <c r="AE1686" s="20" t="s">
        <v>19248</v>
      </c>
      <c r="AF1686" s="24" t="s">
        <v>5775</v>
      </c>
      <c r="AG1686" s="25" t="s">
        <v>5766</v>
      </c>
      <c r="AH1686" s="39">
        <v>41982</v>
      </c>
      <c r="AI1686" s="26" t="s">
        <v>14001</v>
      </c>
      <c r="AJ1686" s="26" t="s">
        <v>14002</v>
      </c>
      <c r="AK1686" s="25" t="s">
        <v>18337</v>
      </c>
      <c r="AL1686" s="47">
        <v>376</v>
      </c>
      <c r="AM1686" s="47">
        <v>610</v>
      </c>
      <c r="AN1686" s="22" t="s">
        <v>13656</v>
      </c>
    </row>
    <row r="1687" spans="1:40" x14ac:dyDescent="0.3">
      <c r="A1687" s="12" t="s">
        <v>33</v>
      </c>
      <c r="B1687" s="50" t="s">
        <v>14004</v>
      </c>
      <c r="C1687" s="10" t="s">
        <v>14003</v>
      </c>
      <c r="D1687" s="12" t="s">
        <v>236</v>
      </c>
      <c r="E1687" s="52" t="e">
        <v>#N/A</v>
      </c>
      <c r="F1687" s="12" t="s">
        <v>64</v>
      </c>
      <c r="G1687" s="52" t="e">
        <v>#N/A</v>
      </c>
      <c r="H1687" s="12" t="s">
        <v>17774</v>
      </c>
      <c r="I1687" s="12" t="s">
        <v>32</v>
      </c>
      <c r="J1687" s="25" t="s">
        <v>25</v>
      </c>
      <c r="K1687" s="47" t="e">
        <v>#N/A</v>
      </c>
      <c r="L1687" s="25" t="s">
        <v>13651</v>
      </c>
      <c r="M1687" s="25" t="s">
        <v>14005</v>
      </c>
      <c r="N1687" s="47" t="s">
        <v>20408</v>
      </c>
      <c r="O1687" s="26" t="s">
        <v>14006</v>
      </c>
      <c r="P1687" s="26" t="s">
        <v>14007</v>
      </c>
      <c r="Q1687" s="57" t="s">
        <v>33</v>
      </c>
      <c r="R1687" s="57" t="s">
        <v>33</v>
      </c>
      <c r="S1687" s="57" t="s">
        <v>33</v>
      </c>
      <c r="T1687" s="27"/>
      <c r="U1687" s="27">
        <v>3.0000000000000001E-3</v>
      </c>
      <c r="V1687" s="44">
        <v>20.266772727272699</v>
      </c>
      <c r="W1687" s="44">
        <v>18.953517727272722</v>
      </c>
      <c r="X1687" s="44" t="s">
        <v>17787</v>
      </c>
      <c r="Y1687" s="29">
        <v>1.4999999999999999E-2</v>
      </c>
      <c r="Z1687" s="20" t="s">
        <v>5785</v>
      </c>
      <c r="AA1687" s="23" t="s">
        <v>5786</v>
      </c>
      <c r="AB1687" s="23" t="s">
        <v>18813</v>
      </c>
      <c r="AC1687" s="24" t="s">
        <v>742</v>
      </c>
      <c r="AD1687" s="24" t="s">
        <v>742</v>
      </c>
      <c r="AE1687" s="20" t="s">
        <v>19248</v>
      </c>
      <c r="AF1687" s="24" t="s">
        <v>5775</v>
      </c>
      <c r="AG1687" s="25" t="s">
        <v>5766</v>
      </c>
      <c r="AH1687" s="39">
        <v>41982</v>
      </c>
      <c r="AI1687" s="26" t="s">
        <v>14008</v>
      </c>
      <c r="AJ1687" s="26" t="s">
        <v>14009</v>
      </c>
      <c r="AK1687" s="25" t="s">
        <v>18349</v>
      </c>
      <c r="AL1687" s="47">
        <v>384</v>
      </c>
      <c r="AM1687" s="47">
        <v>622</v>
      </c>
      <c r="AN1687" s="22" t="s">
        <v>13656</v>
      </c>
    </row>
    <row r="1688" spans="1:40" x14ac:dyDescent="0.3">
      <c r="A1688" s="12" t="s">
        <v>33</v>
      </c>
      <c r="B1688" s="50" t="s">
        <v>14011</v>
      </c>
      <c r="C1688" s="10" t="s">
        <v>14010</v>
      </c>
      <c r="D1688" s="12" t="s">
        <v>441</v>
      </c>
      <c r="E1688" s="52" t="e">
        <v>#N/A</v>
      </c>
      <c r="F1688" s="12" t="s">
        <v>64</v>
      </c>
      <c r="G1688" s="52" t="e">
        <v>#N/A</v>
      </c>
      <c r="H1688" s="12" t="s">
        <v>17774</v>
      </c>
      <c r="I1688" s="12" t="s">
        <v>32</v>
      </c>
      <c r="J1688" s="25" t="s">
        <v>25</v>
      </c>
      <c r="K1688" s="47" t="e">
        <v>#N/A</v>
      </c>
      <c r="L1688" s="25" t="s">
        <v>13651</v>
      </c>
      <c r="M1688" s="25" t="s">
        <v>14012</v>
      </c>
      <c r="N1688" s="47" t="s">
        <v>20409</v>
      </c>
      <c r="O1688" s="26" t="s">
        <v>14013</v>
      </c>
      <c r="P1688" s="26" t="s">
        <v>14014</v>
      </c>
      <c r="Q1688" s="57" t="s">
        <v>33</v>
      </c>
      <c r="R1688" s="57" t="s">
        <v>33</v>
      </c>
      <c r="S1688" s="57" t="s">
        <v>33</v>
      </c>
      <c r="T1688" s="27"/>
      <c r="U1688" s="27">
        <v>3.0000000000000001E-3</v>
      </c>
      <c r="V1688" s="44">
        <v>31.233000000000001</v>
      </c>
      <c r="W1688" s="44">
        <v>29.240285909090911</v>
      </c>
      <c r="X1688" s="44" t="s">
        <v>17780</v>
      </c>
      <c r="Y1688" s="29">
        <v>1.4999999999999999E-2</v>
      </c>
      <c r="Z1688" s="20" t="s">
        <v>5785</v>
      </c>
      <c r="AA1688" s="23" t="s">
        <v>5786</v>
      </c>
      <c r="AB1688" s="23" t="s">
        <v>18813</v>
      </c>
      <c r="AC1688" s="24" t="s">
        <v>742</v>
      </c>
      <c r="AD1688" s="24" t="s">
        <v>742</v>
      </c>
      <c r="AE1688" s="20" t="s">
        <v>19248</v>
      </c>
      <c r="AF1688" s="24" t="s">
        <v>5775</v>
      </c>
      <c r="AG1688" s="25" t="s">
        <v>5766</v>
      </c>
      <c r="AH1688" s="39">
        <v>41982</v>
      </c>
      <c r="AI1688" s="26" t="s">
        <v>14015</v>
      </c>
      <c r="AJ1688" s="26" t="s">
        <v>14016</v>
      </c>
      <c r="AK1688" s="25" t="s">
        <v>18350</v>
      </c>
      <c r="AL1688" s="47">
        <v>385</v>
      </c>
      <c r="AM1688" s="47">
        <v>623</v>
      </c>
      <c r="AN1688" s="22" t="s">
        <v>13656</v>
      </c>
    </row>
    <row r="1689" spans="1:40" x14ac:dyDescent="0.3">
      <c r="A1689" s="12" t="s">
        <v>33</v>
      </c>
      <c r="B1689" s="50" t="s">
        <v>14018</v>
      </c>
      <c r="C1689" s="10" t="s">
        <v>14017</v>
      </c>
      <c r="D1689" s="12" t="s">
        <v>345</v>
      </c>
      <c r="E1689" s="52" t="e">
        <v>#N/A</v>
      </c>
      <c r="F1689" s="12" t="s">
        <v>64</v>
      </c>
      <c r="G1689" s="52" t="e">
        <v>#N/A</v>
      </c>
      <c r="H1689" s="12" t="s">
        <v>17774</v>
      </c>
      <c r="I1689" s="12" t="s">
        <v>32</v>
      </c>
      <c r="J1689" s="25" t="s">
        <v>25</v>
      </c>
      <c r="K1689" s="47" t="e">
        <v>#N/A</v>
      </c>
      <c r="L1689" s="25" t="s">
        <v>13651</v>
      </c>
      <c r="M1689" s="25" t="s">
        <v>14019</v>
      </c>
      <c r="N1689" s="47" t="s">
        <v>20410</v>
      </c>
      <c r="O1689" s="26" t="s">
        <v>14020</v>
      </c>
      <c r="P1689" s="26" t="s">
        <v>14021</v>
      </c>
      <c r="Q1689" s="57" t="s">
        <v>33</v>
      </c>
      <c r="R1689" s="57" t="s">
        <v>33</v>
      </c>
      <c r="S1689" s="57" t="s">
        <v>33</v>
      </c>
      <c r="T1689" s="27"/>
      <c r="U1689" s="27">
        <v>3.0000000000000001E-3</v>
      </c>
      <c r="V1689" s="44">
        <v>29.671727272727299</v>
      </c>
      <c r="W1689" s="44">
        <v>27.637853727272724</v>
      </c>
      <c r="X1689" s="44" t="s">
        <v>17783</v>
      </c>
      <c r="Y1689" s="29">
        <v>1.4999999999999999E-2</v>
      </c>
      <c r="Z1689" s="20" t="s">
        <v>5785</v>
      </c>
      <c r="AA1689" s="23" t="s">
        <v>5786</v>
      </c>
      <c r="AB1689" s="23" t="s">
        <v>18813</v>
      </c>
      <c r="AC1689" s="24" t="s">
        <v>742</v>
      </c>
      <c r="AD1689" s="24" t="s">
        <v>742</v>
      </c>
      <c r="AE1689" s="20" t="s">
        <v>19248</v>
      </c>
      <c r="AF1689" s="24" t="s">
        <v>5775</v>
      </c>
      <c r="AG1689" s="25" t="s">
        <v>5766</v>
      </c>
      <c r="AH1689" s="39">
        <v>41982</v>
      </c>
      <c r="AI1689" s="26" t="s">
        <v>14022</v>
      </c>
      <c r="AJ1689" s="26" t="s">
        <v>14023</v>
      </c>
      <c r="AK1689" s="25" t="s">
        <v>18354</v>
      </c>
      <c r="AL1689" s="47">
        <v>387</v>
      </c>
      <c r="AM1689" s="47">
        <v>627</v>
      </c>
      <c r="AN1689" s="22" t="s">
        <v>13656</v>
      </c>
    </row>
    <row r="1690" spans="1:40" x14ac:dyDescent="0.3">
      <c r="A1690" s="12" t="s">
        <v>33</v>
      </c>
      <c r="B1690" s="50" t="s">
        <v>14025</v>
      </c>
      <c r="C1690" s="10" t="s">
        <v>14024</v>
      </c>
      <c r="D1690" s="12" t="s">
        <v>348</v>
      </c>
      <c r="E1690" s="52" t="e">
        <v>#N/A</v>
      </c>
      <c r="F1690" s="12" t="s">
        <v>64</v>
      </c>
      <c r="G1690" s="52" t="e">
        <v>#N/A</v>
      </c>
      <c r="H1690" s="12" t="s">
        <v>17774</v>
      </c>
      <c r="I1690" s="12" t="s">
        <v>32</v>
      </c>
      <c r="J1690" s="25" t="s">
        <v>25</v>
      </c>
      <c r="K1690" s="47" t="e">
        <v>#N/A</v>
      </c>
      <c r="L1690" s="25" t="s">
        <v>13651</v>
      </c>
      <c r="M1690" s="25" t="s">
        <v>14026</v>
      </c>
      <c r="N1690" s="47" t="s">
        <v>20411</v>
      </c>
      <c r="O1690" s="26" t="s">
        <v>14027</v>
      </c>
      <c r="P1690" s="26" t="s">
        <v>14028</v>
      </c>
      <c r="Q1690" s="57" t="s">
        <v>33</v>
      </c>
      <c r="R1690" s="57" t="s">
        <v>33</v>
      </c>
      <c r="S1690" s="57" t="s">
        <v>33</v>
      </c>
      <c r="T1690" s="27"/>
      <c r="U1690" s="27">
        <v>3.0000000000000001E-3</v>
      </c>
      <c r="V1690" s="44">
        <v>59.492136363636398</v>
      </c>
      <c r="W1690" s="44">
        <v>55.884064681818195</v>
      </c>
      <c r="X1690" s="44" t="s">
        <v>17785</v>
      </c>
      <c r="Y1690" s="29">
        <v>1.4999999999999999E-2</v>
      </c>
      <c r="Z1690" s="20" t="s">
        <v>5785</v>
      </c>
      <c r="AA1690" s="23" t="s">
        <v>5786</v>
      </c>
      <c r="AB1690" s="23" t="s">
        <v>18813</v>
      </c>
      <c r="AC1690" s="24" t="s">
        <v>742</v>
      </c>
      <c r="AD1690" s="24" t="s">
        <v>742</v>
      </c>
      <c r="AE1690" s="20" t="s">
        <v>19248</v>
      </c>
      <c r="AF1690" s="24" t="s">
        <v>5775</v>
      </c>
      <c r="AG1690" s="25" t="s">
        <v>5766</v>
      </c>
      <c r="AH1690" s="39">
        <v>41982</v>
      </c>
      <c r="AI1690" s="26" t="s">
        <v>14029</v>
      </c>
      <c r="AJ1690" s="26" t="s">
        <v>14030</v>
      </c>
      <c r="AK1690" s="25" t="s">
        <v>18358</v>
      </c>
      <c r="AL1690" s="47">
        <v>391</v>
      </c>
      <c r="AM1690" s="47">
        <v>631</v>
      </c>
      <c r="AN1690" s="22" t="s">
        <v>13656</v>
      </c>
    </row>
    <row r="1691" spans="1:40" x14ac:dyDescent="0.3">
      <c r="A1691" s="41"/>
      <c r="B1691" s="62" t="s">
        <v>20412</v>
      </c>
      <c r="C1691" s="62" t="s">
        <v>21080</v>
      </c>
      <c r="D1691" s="41"/>
      <c r="E1691" s="41"/>
      <c r="F1691" s="41"/>
      <c r="G1691" s="41"/>
      <c r="H1691" s="41"/>
      <c r="I1691" s="41"/>
      <c r="J1691" s="41"/>
      <c r="K1691" s="41"/>
      <c r="L1691" s="25" t="s">
        <v>13651</v>
      </c>
      <c r="M1691" s="43"/>
      <c r="N1691" s="47" t="s">
        <v>20413</v>
      </c>
      <c r="O1691" s="41"/>
      <c r="P1691" s="41"/>
      <c r="Q1691" s="57" t="s">
        <v>33</v>
      </c>
      <c r="R1691" s="57" t="s">
        <v>24</v>
      </c>
      <c r="S1691" s="57" t="s">
        <v>33</v>
      </c>
      <c r="T1691" s="41"/>
      <c r="U1691" s="41"/>
      <c r="V1691" s="41"/>
      <c r="W1691" s="41"/>
      <c r="X1691" s="41"/>
      <c r="Y1691" s="41"/>
      <c r="Z1691" s="41"/>
      <c r="AA1691" s="41"/>
      <c r="AB1691" s="41"/>
      <c r="AC1691" s="41"/>
      <c r="AD1691" s="41"/>
      <c r="AE1691" s="41"/>
      <c r="AF1691" s="41"/>
      <c r="AG1691" s="41"/>
      <c r="AH1691" s="39">
        <v>41982</v>
      </c>
      <c r="AI1691" s="41"/>
      <c r="AJ1691" s="41"/>
      <c r="AK1691" s="41"/>
      <c r="AL1691" s="41"/>
      <c r="AM1691" s="41"/>
      <c r="AN1691" s="41"/>
    </row>
    <row r="1692" spans="1:40" x14ac:dyDescent="0.3">
      <c r="A1692" s="12" t="s">
        <v>33</v>
      </c>
      <c r="B1692" s="50" t="s">
        <v>14032</v>
      </c>
      <c r="C1692" s="10" t="s">
        <v>14031</v>
      </c>
      <c r="D1692" s="12" t="s">
        <v>3</v>
      </c>
      <c r="E1692" s="52" t="e">
        <v>#N/A</v>
      </c>
      <c r="F1692" s="12" t="s">
        <v>64</v>
      </c>
      <c r="G1692" s="52" t="e">
        <v>#N/A</v>
      </c>
      <c r="H1692" s="12" t="s">
        <v>17765</v>
      </c>
      <c r="I1692" s="12" t="s">
        <v>32</v>
      </c>
      <c r="J1692" s="25" t="s">
        <v>25</v>
      </c>
      <c r="K1692" s="47" t="e">
        <v>#N/A</v>
      </c>
      <c r="L1692" s="25" t="s">
        <v>13651</v>
      </c>
      <c r="M1692" s="25" t="s">
        <v>14033</v>
      </c>
      <c r="N1692" s="25"/>
      <c r="O1692" s="26" t="s">
        <v>14034</v>
      </c>
      <c r="P1692" s="26" t="s">
        <v>14035</v>
      </c>
      <c r="Q1692" s="57" t="s">
        <v>33</v>
      </c>
      <c r="R1692" s="57" t="s">
        <v>33</v>
      </c>
      <c r="S1692" s="57" t="s">
        <v>24</v>
      </c>
      <c r="T1692" s="27"/>
      <c r="U1692" s="27">
        <v>3.0000000000000001E-3</v>
      </c>
      <c r="V1692" s="44">
        <v>37.035409090909098</v>
      </c>
      <c r="W1692" s="44">
        <v>35.437617363636363</v>
      </c>
      <c r="X1692" s="44" t="s">
        <v>17787</v>
      </c>
      <c r="Y1692" s="29">
        <v>1.4999999999999999E-2</v>
      </c>
      <c r="Z1692" s="20" t="s">
        <v>5785</v>
      </c>
      <c r="AA1692" s="23" t="s">
        <v>6656</v>
      </c>
      <c r="AB1692" s="23" t="s">
        <v>18810</v>
      </c>
      <c r="AC1692" s="24" t="s">
        <v>742</v>
      </c>
      <c r="AD1692" s="24" t="s">
        <v>742</v>
      </c>
      <c r="AE1692" s="20" t="s">
        <v>19248</v>
      </c>
      <c r="AF1692" s="24" t="s">
        <v>5775</v>
      </c>
      <c r="AG1692" s="25" t="s">
        <v>5766</v>
      </c>
      <c r="AH1692" s="39">
        <v>42055</v>
      </c>
      <c r="AI1692" s="26" t="s">
        <v>6845</v>
      </c>
      <c r="AJ1692" s="26" t="s">
        <v>14036</v>
      </c>
      <c r="AK1692" s="25" t="s">
        <v>18368</v>
      </c>
      <c r="AL1692" s="47">
        <v>399</v>
      </c>
      <c r="AM1692" s="47">
        <v>641</v>
      </c>
      <c r="AN1692" s="22" t="s">
        <v>13656</v>
      </c>
    </row>
    <row r="1693" spans="1:40" x14ac:dyDescent="0.3">
      <c r="A1693" s="12" t="s">
        <v>33</v>
      </c>
      <c r="B1693" s="50" t="s">
        <v>14038</v>
      </c>
      <c r="C1693" s="10" t="s">
        <v>14037</v>
      </c>
      <c r="D1693" s="12" t="s">
        <v>404</v>
      </c>
      <c r="E1693" s="52" t="e">
        <v>#N/A</v>
      </c>
      <c r="F1693" s="12" t="s">
        <v>64</v>
      </c>
      <c r="G1693" s="52" t="e">
        <v>#N/A</v>
      </c>
      <c r="H1693" s="12" t="s">
        <v>17774</v>
      </c>
      <c r="I1693" s="12" t="s">
        <v>32</v>
      </c>
      <c r="J1693" s="25" t="s">
        <v>25</v>
      </c>
      <c r="K1693" s="47" t="e">
        <v>#N/A</v>
      </c>
      <c r="L1693" s="25" t="s">
        <v>13651</v>
      </c>
      <c r="M1693" s="25" t="s">
        <v>14039</v>
      </c>
      <c r="N1693" s="47" t="s">
        <v>20414</v>
      </c>
      <c r="O1693" s="26" t="s">
        <v>14040</v>
      </c>
      <c r="P1693" s="26" t="s">
        <v>14041</v>
      </c>
      <c r="Q1693" s="57" t="s">
        <v>33</v>
      </c>
      <c r="R1693" s="57" t="s">
        <v>33</v>
      </c>
      <c r="S1693" s="57" t="s">
        <v>33</v>
      </c>
      <c r="T1693" s="27"/>
      <c r="U1693" s="27">
        <v>3.0000000000000001E-3</v>
      </c>
      <c r="V1693" s="44">
        <v>39.717954545454504</v>
      </c>
      <c r="W1693" s="44">
        <v>36.35459936363636</v>
      </c>
      <c r="X1693" s="44" t="s">
        <v>17785</v>
      </c>
      <c r="Y1693" s="29">
        <v>1.4999999999999999E-2</v>
      </c>
      <c r="Z1693" s="20" t="s">
        <v>5785</v>
      </c>
      <c r="AA1693" s="23" t="s">
        <v>5786</v>
      </c>
      <c r="AB1693" s="23" t="s">
        <v>18813</v>
      </c>
      <c r="AC1693" s="24" t="s">
        <v>742</v>
      </c>
      <c r="AD1693" s="24" t="s">
        <v>742</v>
      </c>
      <c r="AE1693" s="20" t="s">
        <v>19248</v>
      </c>
      <c r="AF1693" s="24" t="s">
        <v>5775</v>
      </c>
      <c r="AG1693" s="25" t="s">
        <v>5766</v>
      </c>
      <c r="AH1693" s="39">
        <v>41982</v>
      </c>
      <c r="AI1693" s="26" t="s">
        <v>14042</v>
      </c>
      <c r="AJ1693" s="26" t="s">
        <v>14043</v>
      </c>
      <c r="AK1693" s="25" t="s">
        <v>18355</v>
      </c>
      <c r="AL1693" s="47">
        <v>388</v>
      </c>
      <c r="AM1693" s="47">
        <v>628</v>
      </c>
      <c r="AN1693" s="22" t="s">
        <v>13656</v>
      </c>
    </row>
    <row r="1694" spans="1:40" x14ac:dyDescent="0.3">
      <c r="A1694" s="12" t="s">
        <v>33</v>
      </c>
      <c r="B1694" s="50" t="s">
        <v>14045</v>
      </c>
      <c r="C1694" s="10" t="s">
        <v>14044</v>
      </c>
      <c r="D1694" s="12" t="s">
        <v>404</v>
      </c>
      <c r="E1694" s="52" t="e">
        <v>#N/A</v>
      </c>
      <c r="F1694" s="12" t="s">
        <v>64</v>
      </c>
      <c r="G1694" s="52" t="e">
        <v>#N/A</v>
      </c>
      <c r="H1694" s="12" t="s">
        <v>17774</v>
      </c>
      <c r="I1694" s="12" t="s">
        <v>32</v>
      </c>
      <c r="J1694" s="25" t="s">
        <v>25</v>
      </c>
      <c r="K1694" s="47" t="e">
        <v>#N/A</v>
      </c>
      <c r="L1694" s="25" t="s">
        <v>13651</v>
      </c>
      <c r="M1694" s="25" t="s">
        <v>14046</v>
      </c>
      <c r="N1694" s="47" t="s">
        <v>20404</v>
      </c>
      <c r="O1694" s="26" t="s">
        <v>14047</v>
      </c>
      <c r="P1694" s="26" t="s">
        <v>14048</v>
      </c>
      <c r="Q1694" s="57" t="s">
        <v>33</v>
      </c>
      <c r="R1694" s="57" t="s">
        <v>33</v>
      </c>
      <c r="S1694" s="57" t="s">
        <v>33</v>
      </c>
      <c r="T1694" s="27"/>
      <c r="U1694" s="27">
        <v>3.0000000000000001E-3</v>
      </c>
      <c r="V1694" s="44">
        <v>55.427909090909097</v>
      </c>
      <c r="W1694" s="44">
        <v>52.625068863636358</v>
      </c>
      <c r="X1694" s="44" t="s">
        <v>17783</v>
      </c>
      <c r="Y1694" s="29">
        <v>1.4999999999999999E-2</v>
      </c>
      <c r="Z1694" s="20" t="s">
        <v>5785</v>
      </c>
      <c r="AA1694" s="23" t="s">
        <v>5786</v>
      </c>
      <c r="AB1694" s="23" t="s">
        <v>18813</v>
      </c>
      <c r="AC1694" s="24" t="s">
        <v>742</v>
      </c>
      <c r="AD1694" s="24" t="s">
        <v>742</v>
      </c>
      <c r="AE1694" s="20" t="s">
        <v>19248</v>
      </c>
      <c r="AF1694" s="24" t="s">
        <v>5775</v>
      </c>
      <c r="AG1694" s="25" t="s">
        <v>5766</v>
      </c>
      <c r="AH1694" s="39">
        <v>41982</v>
      </c>
      <c r="AI1694" s="26" t="s">
        <v>14049</v>
      </c>
      <c r="AJ1694" s="26" t="s">
        <v>14050</v>
      </c>
      <c r="AK1694" s="25" t="s">
        <v>18372</v>
      </c>
      <c r="AL1694" s="47">
        <v>401</v>
      </c>
      <c r="AM1694" s="47">
        <v>645</v>
      </c>
      <c r="AN1694" s="22" t="s">
        <v>13656</v>
      </c>
    </row>
    <row r="1695" spans="1:40" x14ac:dyDescent="0.3">
      <c r="A1695" s="12" t="s">
        <v>33</v>
      </c>
      <c r="B1695" s="50" t="s">
        <v>14052</v>
      </c>
      <c r="C1695" s="10" t="s">
        <v>14051</v>
      </c>
      <c r="D1695" s="12" t="s">
        <v>3</v>
      </c>
      <c r="E1695" s="52" t="e">
        <v>#N/A</v>
      </c>
      <c r="F1695" s="12" t="s">
        <v>64</v>
      </c>
      <c r="G1695" s="52" t="e">
        <v>#N/A</v>
      </c>
      <c r="H1695" s="12" t="s">
        <v>17774</v>
      </c>
      <c r="I1695" s="12" t="s">
        <v>32</v>
      </c>
      <c r="J1695" s="25" t="s">
        <v>25</v>
      </c>
      <c r="K1695" s="47" t="e">
        <v>#N/A</v>
      </c>
      <c r="L1695" s="25" t="s">
        <v>13651</v>
      </c>
      <c r="M1695" s="25" t="s">
        <v>14053</v>
      </c>
      <c r="N1695" s="47" t="s">
        <v>855</v>
      </c>
      <c r="O1695" s="26" t="s">
        <v>14054</v>
      </c>
      <c r="P1695" s="26" t="s">
        <v>14055</v>
      </c>
      <c r="Q1695" s="57" t="s">
        <v>33</v>
      </c>
      <c r="R1695" s="57" t="s">
        <v>33</v>
      </c>
      <c r="S1695" s="57" t="s">
        <v>33</v>
      </c>
      <c r="T1695" s="27"/>
      <c r="U1695" s="27">
        <v>2.5000000000000001E-3</v>
      </c>
      <c r="V1695" s="44">
        <v>12.459181818181801</v>
      </c>
      <c r="W1695" s="44">
        <v>11.75018340909091</v>
      </c>
      <c r="X1695" s="44" t="s">
        <v>17791</v>
      </c>
      <c r="Y1695" s="29">
        <v>1.4999999999999999E-2</v>
      </c>
      <c r="Z1695" s="20" t="s">
        <v>5785</v>
      </c>
      <c r="AA1695" s="23" t="s">
        <v>5786</v>
      </c>
      <c r="AB1695" s="23" t="s">
        <v>18813</v>
      </c>
      <c r="AC1695" s="24" t="s">
        <v>742</v>
      </c>
      <c r="AD1695" s="24" t="s">
        <v>742</v>
      </c>
      <c r="AE1695" s="20" t="s">
        <v>19248</v>
      </c>
      <c r="AF1695" s="24" t="s">
        <v>5775</v>
      </c>
      <c r="AG1695" s="25" t="s">
        <v>5766</v>
      </c>
      <c r="AH1695" s="39">
        <v>41982</v>
      </c>
      <c r="AI1695" s="26" t="s">
        <v>14056</v>
      </c>
      <c r="AJ1695" s="26" t="s">
        <v>14057</v>
      </c>
      <c r="AK1695" s="25" t="s">
        <v>18353</v>
      </c>
      <c r="AL1695" s="47">
        <v>369</v>
      </c>
      <c r="AM1695" s="47">
        <v>626</v>
      </c>
      <c r="AN1695" s="22" t="s">
        <v>13656</v>
      </c>
    </row>
    <row r="1696" spans="1:40" x14ac:dyDescent="0.3">
      <c r="A1696" s="12" t="s">
        <v>33</v>
      </c>
      <c r="B1696" s="50" t="s">
        <v>14059</v>
      </c>
      <c r="C1696" s="10" t="s">
        <v>14058</v>
      </c>
      <c r="D1696" s="12" t="s">
        <v>499</v>
      </c>
      <c r="E1696" s="52" t="e">
        <v>#N/A</v>
      </c>
      <c r="F1696" s="12" t="s">
        <v>64</v>
      </c>
      <c r="G1696" s="52" t="e">
        <v>#N/A</v>
      </c>
      <c r="H1696" s="12" t="s">
        <v>17774</v>
      </c>
      <c r="I1696" s="12" t="s">
        <v>32</v>
      </c>
      <c r="J1696" s="25" t="s">
        <v>25</v>
      </c>
      <c r="K1696" s="47" t="e">
        <v>#N/A</v>
      </c>
      <c r="L1696" s="25" t="s">
        <v>13651</v>
      </c>
      <c r="M1696" s="25" t="s">
        <v>14060</v>
      </c>
      <c r="N1696" s="47" t="s">
        <v>20415</v>
      </c>
      <c r="O1696" s="26" t="s">
        <v>14061</v>
      </c>
      <c r="P1696" s="26" t="s">
        <v>14062</v>
      </c>
      <c r="Q1696" s="57" t="s">
        <v>33</v>
      </c>
      <c r="R1696" s="57" t="s">
        <v>33</v>
      </c>
      <c r="S1696" s="57" t="s">
        <v>33</v>
      </c>
      <c r="T1696" s="27"/>
      <c r="U1696" s="27">
        <v>3.0000000000000001E-3</v>
      </c>
      <c r="V1696" s="44">
        <v>47.066227272727303</v>
      </c>
      <c r="W1696" s="44">
        <v>44.124103863636364</v>
      </c>
      <c r="X1696" s="44" t="s">
        <v>17785</v>
      </c>
      <c r="Y1696" s="29">
        <v>1.4999999999999999E-2</v>
      </c>
      <c r="Z1696" s="20" t="s">
        <v>5785</v>
      </c>
      <c r="AA1696" s="23" t="s">
        <v>5786</v>
      </c>
      <c r="AB1696" s="23" t="s">
        <v>18813</v>
      </c>
      <c r="AC1696" s="24" t="s">
        <v>742</v>
      </c>
      <c r="AD1696" s="24" t="s">
        <v>742</v>
      </c>
      <c r="AE1696" s="20" t="s">
        <v>19248</v>
      </c>
      <c r="AF1696" s="24" t="s">
        <v>5775</v>
      </c>
      <c r="AG1696" s="25" t="s">
        <v>5766</v>
      </c>
      <c r="AH1696" s="39">
        <v>41982</v>
      </c>
      <c r="AI1696" s="26" t="s">
        <v>14063</v>
      </c>
      <c r="AJ1696" s="26" t="s">
        <v>14064</v>
      </c>
      <c r="AK1696" s="25" t="s">
        <v>18373</v>
      </c>
      <c r="AL1696" s="47">
        <v>402</v>
      </c>
      <c r="AM1696" s="47">
        <v>646</v>
      </c>
      <c r="AN1696" s="22" t="s">
        <v>13656</v>
      </c>
    </row>
    <row r="1697" spans="1:40" x14ac:dyDescent="0.3">
      <c r="A1697" s="12" t="s">
        <v>33</v>
      </c>
      <c r="B1697" s="50" t="s">
        <v>14066</v>
      </c>
      <c r="C1697" s="10" t="s">
        <v>14065</v>
      </c>
      <c r="D1697" s="12" t="s">
        <v>3</v>
      </c>
      <c r="E1697" s="52" t="e">
        <v>#N/A</v>
      </c>
      <c r="F1697" s="12" t="s">
        <v>64</v>
      </c>
      <c r="G1697" s="52" t="e">
        <v>#N/A</v>
      </c>
      <c r="H1697" s="12" t="s">
        <v>6</v>
      </c>
      <c r="I1697" s="12" t="s">
        <v>32</v>
      </c>
      <c r="J1697" s="25" t="s">
        <v>25</v>
      </c>
      <c r="K1697" s="47" t="e">
        <v>#N/A</v>
      </c>
      <c r="L1697" s="25" t="s">
        <v>13651</v>
      </c>
      <c r="M1697" s="25" t="s">
        <v>14067</v>
      </c>
      <c r="N1697" s="25"/>
      <c r="O1697" s="26" t="s">
        <v>14068</v>
      </c>
      <c r="P1697" s="26" t="s">
        <v>14069</v>
      </c>
      <c r="Q1697" s="57" t="s">
        <v>33</v>
      </c>
      <c r="R1697" s="57" t="s">
        <v>33</v>
      </c>
      <c r="S1697" s="57" t="s">
        <v>24</v>
      </c>
      <c r="T1697" s="27"/>
      <c r="U1697" s="27">
        <v>2.5000000000000001E-3</v>
      </c>
      <c r="V1697" s="44">
        <v>31.184000000000001</v>
      </c>
      <c r="W1697" s="44">
        <v>27.966918272727273</v>
      </c>
      <c r="X1697" s="44" t="s">
        <v>17785</v>
      </c>
      <c r="Y1697" s="29">
        <v>1.4999999999999999E-2</v>
      </c>
      <c r="Z1697" s="20" t="s">
        <v>5785</v>
      </c>
      <c r="AA1697" s="23" t="s">
        <v>5786</v>
      </c>
      <c r="AB1697" s="23" t="s">
        <v>18813</v>
      </c>
      <c r="AC1697" s="24" t="s">
        <v>742</v>
      </c>
      <c r="AD1697" s="24" t="s">
        <v>742</v>
      </c>
      <c r="AE1697" s="20" t="s">
        <v>19248</v>
      </c>
      <c r="AF1697" s="24" t="s">
        <v>5775</v>
      </c>
      <c r="AG1697" s="25" t="s">
        <v>5766</v>
      </c>
      <c r="AH1697" s="39">
        <v>42055</v>
      </c>
      <c r="AI1697" s="26" t="s">
        <v>6845</v>
      </c>
      <c r="AJ1697" s="26" t="s">
        <v>14070</v>
      </c>
      <c r="AK1697" s="25" t="s">
        <v>18374</v>
      </c>
      <c r="AL1697" s="47">
        <v>403</v>
      </c>
      <c r="AM1697" s="47">
        <v>647</v>
      </c>
      <c r="AN1697" s="22" t="s">
        <v>13656</v>
      </c>
    </row>
    <row r="1698" spans="1:40" x14ac:dyDescent="0.3">
      <c r="A1698" s="12" t="s">
        <v>33</v>
      </c>
      <c r="B1698" s="50" t="s">
        <v>14072</v>
      </c>
      <c r="C1698" s="10" t="s">
        <v>14071</v>
      </c>
      <c r="D1698" s="12" t="s">
        <v>3</v>
      </c>
      <c r="E1698" s="52" t="e">
        <v>#N/A</v>
      </c>
      <c r="F1698" s="12" t="s">
        <v>488</v>
      </c>
      <c r="G1698" s="52" t="e">
        <v>#N/A</v>
      </c>
      <c r="H1698" s="12" t="s">
        <v>17774</v>
      </c>
      <c r="I1698" s="12" t="s">
        <v>32</v>
      </c>
      <c r="J1698" s="25" t="s">
        <v>25</v>
      </c>
      <c r="K1698" s="47" t="e">
        <v>#N/A</v>
      </c>
      <c r="L1698" s="25" t="s">
        <v>13651</v>
      </c>
      <c r="M1698" s="25" t="s">
        <v>14073</v>
      </c>
      <c r="N1698" s="25"/>
      <c r="O1698" s="26" t="s">
        <v>14074</v>
      </c>
      <c r="P1698" s="26" t="s">
        <v>14075</v>
      </c>
      <c r="Q1698" s="57" t="s">
        <v>33</v>
      </c>
      <c r="R1698" s="57" t="s">
        <v>33</v>
      </c>
      <c r="S1698" s="57" t="s">
        <v>24</v>
      </c>
      <c r="T1698" s="27"/>
      <c r="U1698" s="27">
        <v>3.5000000000000001E-3</v>
      </c>
      <c r="V1698" s="44">
        <v>21.782590909090899</v>
      </c>
      <c r="W1698" s="44">
        <v>20.832516363636365</v>
      </c>
      <c r="X1698" s="44" t="s">
        <v>17781</v>
      </c>
      <c r="Y1698" s="29">
        <v>1.4999999999999999E-2</v>
      </c>
      <c r="Z1698" s="47" t="s">
        <v>5785</v>
      </c>
      <c r="AA1698" s="47" t="s">
        <v>6656</v>
      </c>
      <c r="AB1698" s="23" t="s">
        <v>18810</v>
      </c>
      <c r="AC1698" s="24" t="s">
        <v>742</v>
      </c>
      <c r="AD1698" s="24" t="s">
        <v>742</v>
      </c>
      <c r="AE1698" s="24" t="s">
        <v>33</v>
      </c>
      <c r="AF1698" s="24" t="s">
        <v>5775</v>
      </c>
      <c r="AG1698" s="25" t="s">
        <v>5766</v>
      </c>
      <c r="AH1698" s="39">
        <v>42340</v>
      </c>
      <c r="AI1698" s="26" t="s">
        <v>6845</v>
      </c>
      <c r="AJ1698" s="26" t="s">
        <v>14076</v>
      </c>
      <c r="AK1698" s="25" t="s">
        <v>18383</v>
      </c>
      <c r="AL1698" s="47">
        <v>411</v>
      </c>
      <c r="AM1698" s="47">
        <v>656</v>
      </c>
      <c r="AN1698" s="22" t="s">
        <v>13656</v>
      </c>
    </row>
    <row r="1699" spans="1:40" x14ac:dyDescent="0.3">
      <c r="A1699" s="12" t="s">
        <v>21267</v>
      </c>
      <c r="B1699" s="50" t="s">
        <v>14078</v>
      </c>
      <c r="C1699" s="10" t="s">
        <v>14077</v>
      </c>
      <c r="D1699" s="12" t="s">
        <v>3</v>
      </c>
      <c r="E1699" s="52" t="e">
        <v>#N/A</v>
      </c>
      <c r="F1699" s="12" t="s">
        <v>488</v>
      </c>
      <c r="G1699" s="52" t="e">
        <v>#N/A</v>
      </c>
      <c r="H1699" s="12" t="s">
        <v>17774</v>
      </c>
      <c r="I1699" s="12" t="s">
        <v>32</v>
      </c>
      <c r="J1699" s="25" t="s">
        <v>25</v>
      </c>
      <c r="K1699" s="47" t="e">
        <v>#N/A</v>
      </c>
      <c r="L1699" s="25" t="s">
        <v>13651</v>
      </c>
      <c r="M1699" s="25" t="s">
        <v>14079</v>
      </c>
      <c r="N1699" s="47" t="s">
        <v>20416</v>
      </c>
      <c r="O1699" s="26" t="s">
        <v>14080</v>
      </c>
      <c r="P1699" s="26" t="s">
        <v>14081</v>
      </c>
      <c r="Q1699" s="57" t="s">
        <v>33</v>
      </c>
      <c r="R1699" s="57" t="s">
        <v>33</v>
      </c>
      <c r="S1699" s="57" t="s">
        <v>33</v>
      </c>
      <c r="T1699" s="27"/>
      <c r="U1699" s="27">
        <v>3.0000000000000001E-3</v>
      </c>
      <c r="V1699" s="44">
        <v>16.4962727272727</v>
      </c>
      <c r="W1699" s="44">
        <v>15.193579363636362</v>
      </c>
      <c r="X1699" s="44" t="s">
        <v>17781</v>
      </c>
      <c r="Y1699" s="29">
        <v>1.4999999999999999E-2</v>
      </c>
      <c r="Z1699" s="20" t="s">
        <v>5785</v>
      </c>
      <c r="AA1699" s="23" t="s">
        <v>6656</v>
      </c>
      <c r="AB1699" s="23" t="s">
        <v>18810</v>
      </c>
      <c r="AC1699" s="24" t="s">
        <v>489</v>
      </c>
      <c r="AD1699" s="24" t="s">
        <v>742</v>
      </c>
      <c r="AE1699" s="24" t="s">
        <v>24</v>
      </c>
      <c r="AF1699" s="24" t="s">
        <v>5775</v>
      </c>
      <c r="AG1699" s="25" t="s">
        <v>5766</v>
      </c>
      <c r="AH1699" s="39">
        <v>42340</v>
      </c>
      <c r="AI1699" s="26" t="s">
        <v>6845</v>
      </c>
      <c r="AJ1699" s="26" t="s">
        <v>14082</v>
      </c>
      <c r="AK1699" s="25" t="s">
        <v>18388</v>
      </c>
      <c r="AL1699" s="47">
        <v>411</v>
      </c>
      <c r="AM1699" s="47">
        <v>661</v>
      </c>
      <c r="AN1699" s="22" t="s">
        <v>13656</v>
      </c>
    </row>
    <row r="1700" spans="1:40" x14ac:dyDescent="0.3">
      <c r="A1700" s="12" t="s">
        <v>33</v>
      </c>
      <c r="B1700" s="50" t="s">
        <v>14084</v>
      </c>
      <c r="C1700" s="10" t="s">
        <v>14083</v>
      </c>
      <c r="D1700" s="12" t="s">
        <v>3</v>
      </c>
      <c r="E1700" s="52" t="e">
        <v>#N/A</v>
      </c>
      <c r="F1700" s="12" t="s">
        <v>77</v>
      </c>
      <c r="G1700" s="52" t="e">
        <v>#N/A</v>
      </c>
      <c r="H1700" s="12" t="s">
        <v>17765</v>
      </c>
      <c r="I1700" s="12" t="s">
        <v>32</v>
      </c>
      <c r="J1700" s="25" t="s">
        <v>25</v>
      </c>
      <c r="K1700" s="47" t="e">
        <v>#N/A</v>
      </c>
      <c r="L1700" s="25" t="s">
        <v>13651</v>
      </c>
      <c r="M1700" s="25" t="s">
        <v>14085</v>
      </c>
      <c r="N1700" s="25"/>
      <c r="O1700" s="26" t="s">
        <v>14086</v>
      </c>
      <c r="P1700" s="26" t="s">
        <v>14087</v>
      </c>
      <c r="Q1700" s="57" t="s">
        <v>33</v>
      </c>
      <c r="R1700" s="57" t="s">
        <v>33</v>
      </c>
      <c r="S1700" s="57" t="s">
        <v>24</v>
      </c>
      <c r="T1700" s="27"/>
      <c r="U1700" s="27">
        <v>3.0000000000000001E-3</v>
      </c>
      <c r="V1700" s="44">
        <v>25.230863636363601</v>
      </c>
      <c r="W1700" s="44">
        <v>22.399168318181815</v>
      </c>
      <c r="X1700" s="44" t="s">
        <v>17781</v>
      </c>
      <c r="Y1700" s="29">
        <v>1.4999999999999999E-2</v>
      </c>
      <c r="Z1700" s="20" t="s">
        <v>5785</v>
      </c>
      <c r="AA1700" s="23" t="s">
        <v>6656</v>
      </c>
      <c r="AB1700" s="23" t="s">
        <v>18810</v>
      </c>
      <c r="AC1700" s="24" t="s">
        <v>26</v>
      </c>
      <c r="AD1700" s="24" t="s">
        <v>742</v>
      </c>
      <c r="AE1700" s="24" t="s">
        <v>24</v>
      </c>
      <c r="AF1700" s="24" t="s">
        <v>5775</v>
      </c>
      <c r="AG1700" s="25" t="s">
        <v>5766</v>
      </c>
      <c r="AH1700" s="39">
        <v>42055</v>
      </c>
      <c r="AI1700" s="26" t="s">
        <v>6845</v>
      </c>
      <c r="AJ1700" s="26" t="s">
        <v>14088</v>
      </c>
      <c r="AK1700" s="25" t="s">
        <v>18472</v>
      </c>
      <c r="AL1700" s="47">
        <v>453</v>
      </c>
      <c r="AM1700" s="47">
        <v>747</v>
      </c>
      <c r="AN1700" s="22" t="s">
        <v>13656</v>
      </c>
    </row>
    <row r="1701" spans="1:40" x14ac:dyDescent="0.3">
      <c r="A1701" s="12" t="s">
        <v>33</v>
      </c>
      <c r="B1701" s="50" t="s">
        <v>14090</v>
      </c>
      <c r="C1701" s="10" t="s">
        <v>14089</v>
      </c>
      <c r="D1701" s="12" t="s">
        <v>3</v>
      </c>
      <c r="E1701" s="52" t="e">
        <v>#N/A</v>
      </c>
      <c r="F1701" s="12" t="s">
        <v>77</v>
      </c>
      <c r="G1701" s="52" t="e">
        <v>#N/A</v>
      </c>
      <c r="H1701" s="12" t="s">
        <v>6</v>
      </c>
      <c r="I1701" s="12" t="s">
        <v>32</v>
      </c>
      <c r="J1701" s="25" t="s">
        <v>25</v>
      </c>
      <c r="K1701" s="47" t="e">
        <v>#N/A</v>
      </c>
      <c r="L1701" s="25" t="s">
        <v>13651</v>
      </c>
      <c r="M1701" s="25" t="s">
        <v>14091</v>
      </c>
      <c r="N1701" s="25"/>
      <c r="O1701" s="26" t="s">
        <v>14092</v>
      </c>
      <c r="P1701" s="26" t="s">
        <v>14093</v>
      </c>
      <c r="Q1701" s="57" t="s">
        <v>33</v>
      </c>
      <c r="R1701" s="57" t="s">
        <v>33</v>
      </c>
      <c r="S1701" s="57" t="s">
        <v>24</v>
      </c>
      <c r="T1701" s="27"/>
      <c r="U1701" s="27">
        <v>2.5000000000000001E-3</v>
      </c>
      <c r="V1701" s="44">
        <v>18.827545454545501</v>
      </c>
      <c r="W1701" s="44">
        <v>14.338936318181821</v>
      </c>
      <c r="X1701" s="44" t="s">
        <v>17781</v>
      </c>
      <c r="Y1701" s="29">
        <v>1.4999999999999999E-2</v>
      </c>
      <c r="Z1701" s="20" t="s">
        <v>5785</v>
      </c>
      <c r="AA1701" s="23" t="s">
        <v>5786</v>
      </c>
      <c r="AB1701" s="23" t="s">
        <v>18813</v>
      </c>
      <c r="AC1701" s="24" t="s">
        <v>26</v>
      </c>
      <c r="AD1701" s="24" t="s">
        <v>742</v>
      </c>
      <c r="AE1701" s="24" t="s">
        <v>24</v>
      </c>
      <c r="AF1701" s="24" t="s">
        <v>5775</v>
      </c>
      <c r="AG1701" s="25" t="s">
        <v>5766</v>
      </c>
      <c r="AH1701" s="39">
        <v>42055</v>
      </c>
      <c r="AI1701" s="26" t="s">
        <v>6845</v>
      </c>
      <c r="AJ1701" s="26" t="s">
        <v>14094</v>
      </c>
      <c r="AK1701" s="25" t="s">
        <v>18477</v>
      </c>
      <c r="AL1701" s="47">
        <v>454</v>
      </c>
      <c r="AM1701" s="47">
        <v>752</v>
      </c>
      <c r="AN1701" s="22" t="s">
        <v>13656</v>
      </c>
    </row>
    <row r="1702" spans="1:40" x14ac:dyDescent="0.3">
      <c r="A1702" s="41"/>
      <c r="B1702" s="62" t="s">
        <v>20439</v>
      </c>
      <c r="C1702" s="62" t="s">
        <v>20438</v>
      </c>
      <c r="D1702" s="41"/>
      <c r="E1702" s="41"/>
      <c r="F1702" s="41"/>
      <c r="G1702" s="41"/>
      <c r="H1702" s="41"/>
      <c r="I1702" s="41"/>
      <c r="J1702" s="41"/>
      <c r="K1702" s="41"/>
      <c r="L1702" s="25" t="s">
        <v>13651</v>
      </c>
      <c r="M1702" s="43"/>
      <c r="N1702" s="47" t="s">
        <v>20440</v>
      </c>
      <c r="O1702" s="41"/>
      <c r="P1702" s="41"/>
      <c r="Q1702" s="57" t="s">
        <v>33</v>
      </c>
      <c r="R1702" s="57" t="s">
        <v>24</v>
      </c>
      <c r="S1702" s="57" t="s">
        <v>33</v>
      </c>
      <c r="T1702" s="41"/>
      <c r="U1702" s="41"/>
      <c r="V1702" s="41"/>
      <c r="W1702" s="41"/>
      <c r="X1702" s="41"/>
      <c r="Y1702" s="41"/>
      <c r="Z1702" s="41"/>
      <c r="AA1702" s="41"/>
      <c r="AB1702" s="41"/>
      <c r="AC1702" s="41"/>
      <c r="AD1702" s="41"/>
      <c r="AE1702" s="41"/>
      <c r="AF1702" s="41"/>
      <c r="AG1702" s="41"/>
      <c r="AH1702" s="39">
        <v>44078</v>
      </c>
      <c r="AI1702" s="41"/>
      <c r="AJ1702" s="41"/>
      <c r="AK1702" s="41"/>
      <c r="AL1702" s="41"/>
      <c r="AM1702" s="41"/>
      <c r="AN1702" s="41"/>
    </row>
    <row r="1703" spans="1:40" x14ac:dyDescent="0.3">
      <c r="A1703" s="41"/>
      <c r="B1703" s="62" t="s">
        <v>20417</v>
      </c>
      <c r="C1703" s="62" t="s">
        <v>21089</v>
      </c>
      <c r="D1703" s="41"/>
      <c r="E1703" s="41"/>
      <c r="F1703" s="41"/>
      <c r="G1703" s="41"/>
      <c r="H1703" s="41"/>
      <c r="I1703" s="41"/>
      <c r="J1703" s="41"/>
      <c r="K1703" s="41"/>
      <c r="L1703" s="25" t="s">
        <v>13651</v>
      </c>
      <c r="M1703" s="43"/>
      <c r="N1703" s="47" t="s">
        <v>20418</v>
      </c>
      <c r="O1703" s="41"/>
      <c r="P1703" s="41"/>
      <c r="Q1703" s="57" t="s">
        <v>33</v>
      </c>
      <c r="R1703" s="57" t="s">
        <v>24</v>
      </c>
      <c r="S1703" s="57" t="s">
        <v>33</v>
      </c>
      <c r="T1703" s="41"/>
      <c r="U1703" s="41"/>
      <c r="V1703" s="41"/>
      <c r="W1703" s="41"/>
      <c r="X1703" s="41"/>
      <c r="Y1703" s="41"/>
      <c r="Z1703" s="41"/>
      <c r="AA1703" s="41"/>
      <c r="AB1703" s="41"/>
      <c r="AC1703" s="41"/>
      <c r="AD1703" s="41"/>
      <c r="AE1703" s="41"/>
      <c r="AF1703" s="41"/>
      <c r="AG1703" s="41"/>
      <c r="AH1703" s="39">
        <v>42494</v>
      </c>
      <c r="AI1703" s="41"/>
      <c r="AJ1703" s="41"/>
      <c r="AK1703" s="41"/>
      <c r="AL1703" s="41"/>
      <c r="AM1703" s="41"/>
      <c r="AN1703" s="41"/>
    </row>
    <row r="1704" spans="1:40" x14ac:dyDescent="0.3">
      <c r="A1704" s="41"/>
      <c r="B1704" s="62" t="s">
        <v>20419</v>
      </c>
      <c r="C1704" s="62" t="s">
        <v>21081</v>
      </c>
      <c r="D1704" s="41"/>
      <c r="E1704" s="41"/>
      <c r="F1704" s="41"/>
      <c r="G1704" s="41"/>
      <c r="H1704" s="41"/>
      <c r="I1704" s="41"/>
      <c r="J1704" s="41"/>
      <c r="K1704" s="41"/>
      <c r="L1704" s="25" t="s">
        <v>13651</v>
      </c>
      <c r="M1704" s="43"/>
      <c r="N1704" s="47" t="s">
        <v>20420</v>
      </c>
      <c r="O1704" s="41"/>
      <c r="P1704" s="41"/>
      <c r="Q1704" s="57" t="s">
        <v>33</v>
      </c>
      <c r="R1704" s="57" t="s">
        <v>24</v>
      </c>
      <c r="S1704" s="57" t="s">
        <v>33</v>
      </c>
      <c r="T1704" s="41"/>
      <c r="U1704" s="41"/>
      <c r="V1704" s="41"/>
      <c r="W1704" s="41"/>
      <c r="X1704" s="41"/>
      <c r="Y1704" s="41"/>
      <c r="Z1704" t="s">
        <v>5773</v>
      </c>
      <c r="AA1704" s="41"/>
      <c r="AB1704" s="41"/>
      <c r="AC1704" s="41"/>
      <c r="AD1704" s="41"/>
      <c r="AE1704" s="41"/>
      <c r="AF1704" s="41"/>
      <c r="AG1704" s="41"/>
      <c r="AH1704" s="39">
        <v>42494</v>
      </c>
      <c r="AI1704" s="41"/>
      <c r="AJ1704" s="41"/>
      <c r="AK1704" s="41"/>
      <c r="AL1704" s="41"/>
      <c r="AM1704" s="41"/>
      <c r="AN1704" s="41"/>
    </row>
    <row r="1705" spans="1:40" x14ac:dyDescent="0.3">
      <c r="A1705" s="41"/>
      <c r="B1705" s="62" t="s">
        <v>20421</v>
      </c>
      <c r="C1705" s="62" t="s">
        <v>21082</v>
      </c>
      <c r="D1705" s="41"/>
      <c r="E1705" s="41"/>
      <c r="F1705" s="41"/>
      <c r="G1705" s="41"/>
      <c r="H1705" s="41"/>
      <c r="I1705" s="41"/>
      <c r="J1705" s="41"/>
      <c r="K1705" s="41"/>
      <c r="L1705" s="25" t="s">
        <v>13651</v>
      </c>
      <c r="M1705" s="43"/>
      <c r="N1705" s="47" t="s">
        <v>20422</v>
      </c>
      <c r="O1705" s="41"/>
      <c r="P1705" s="41"/>
      <c r="Q1705" s="57" t="s">
        <v>33</v>
      </c>
      <c r="R1705" s="57" t="s">
        <v>24</v>
      </c>
      <c r="S1705" s="57" t="s">
        <v>33</v>
      </c>
      <c r="T1705" s="41"/>
      <c r="U1705" s="41"/>
      <c r="V1705" s="41"/>
      <c r="W1705" s="41"/>
      <c r="X1705" s="41"/>
      <c r="Y1705" s="41"/>
      <c r="Z1705" s="41"/>
      <c r="AA1705" s="41"/>
      <c r="AB1705" s="41"/>
      <c r="AC1705" s="41"/>
      <c r="AD1705" s="41"/>
      <c r="AE1705" s="41"/>
      <c r="AF1705" s="41"/>
      <c r="AG1705" s="41"/>
      <c r="AH1705" s="39">
        <v>42494</v>
      </c>
      <c r="AI1705" s="41"/>
      <c r="AJ1705" s="41"/>
      <c r="AK1705" s="41"/>
      <c r="AL1705" s="41"/>
      <c r="AM1705" s="41"/>
      <c r="AN1705" s="41"/>
    </row>
    <row r="1706" spans="1:40" x14ac:dyDescent="0.3">
      <c r="A1706" s="41"/>
      <c r="B1706" s="62" t="s">
        <v>20423</v>
      </c>
      <c r="C1706" s="62" t="s">
        <v>21087</v>
      </c>
      <c r="D1706" s="41"/>
      <c r="E1706" s="41"/>
      <c r="F1706" s="41"/>
      <c r="G1706" s="41"/>
      <c r="H1706" s="41"/>
      <c r="I1706" s="41"/>
      <c r="J1706" s="41"/>
      <c r="K1706" s="41"/>
      <c r="L1706" s="25" t="s">
        <v>13651</v>
      </c>
      <c r="M1706" s="43"/>
      <c r="N1706" s="47" t="s">
        <v>20424</v>
      </c>
      <c r="O1706" s="41"/>
      <c r="P1706" s="41"/>
      <c r="Q1706" s="57" t="s">
        <v>33</v>
      </c>
      <c r="R1706" s="57" t="s">
        <v>24</v>
      </c>
      <c r="S1706" s="57" t="s">
        <v>33</v>
      </c>
      <c r="T1706" s="41"/>
      <c r="U1706" s="41"/>
      <c r="V1706" s="41"/>
      <c r="W1706" s="41"/>
      <c r="X1706" s="41"/>
      <c r="Y1706" s="41"/>
      <c r="Z1706" s="41"/>
      <c r="AA1706" s="41"/>
      <c r="AB1706" s="41"/>
      <c r="AC1706" s="41"/>
      <c r="AD1706" s="41"/>
      <c r="AE1706" s="41"/>
      <c r="AF1706" s="41"/>
      <c r="AG1706" s="41"/>
      <c r="AH1706" s="39">
        <v>42494</v>
      </c>
      <c r="AI1706" s="41"/>
      <c r="AJ1706" s="41"/>
      <c r="AK1706" s="41"/>
      <c r="AL1706" s="41"/>
      <c r="AM1706" s="41"/>
      <c r="AN1706" s="41"/>
    </row>
    <row r="1707" spans="1:40" x14ac:dyDescent="0.3">
      <c r="A1707" s="41"/>
      <c r="B1707" s="62" t="s">
        <v>20425</v>
      </c>
      <c r="C1707" s="62" t="s">
        <v>21083</v>
      </c>
      <c r="D1707" s="41"/>
      <c r="E1707" s="41"/>
      <c r="F1707" s="41"/>
      <c r="G1707" s="41"/>
      <c r="H1707" s="41"/>
      <c r="I1707" s="41"/>
      <c r="J1707" s="41"/>
      <c r="K1707" s="41"/>
      <c r="L1707" s="25" t="s">
        <v>13651</v>
      </c>
      <c r="M1707" s="43"/>
      <c r="N1707" s="47" t="s">
        <v>20426</v>
      </c>
      <c r="O1707" s="41"/>
      <c r="P1707" s="41"/>
      <c r="Q1707" s="57" t="s">
        <v>33</v>
      </c>
      <c r="R1707" s="57" t="s">
        <v>24</v>
      </c>
      <c r="S1707" s="57" t="s">
        <v>33</v>
      </c>
      <c r="T1707" s="41"/>
      <c r="U1707" s="41"/>
      <c r="V1707" s="41"/>
      <c r="W1707" s="41"/>
      <c r="X1707" s="41"/>
      <c r="Y1707" s="41"/>
      <c r="Z1707" s="41"/>
      <c r="AA1707" s="41"/>
      <c r="AB1707" s="41"/>
      <c r="AC1707" s="41"/>
      <c r="AD1707" s="41"/>
      <c r="AE1707" s="41"/>
      <c r="AF1707" s="41"/>
      <c r="AG1707" s="41"/>
      <c r="AH1707" s="39">
        <v>42494</v>
      </c>
      <c r="AI1707" s="41"/>
      <c r="AJ1707" s="41"/>
      <c r="AK1707" s="41"/>
      <c r="AL1707" s="41"/>
      <c r="AM1707" s="41"/>
      <c r="AN1707" s="41"/>
    </row>
    <row r="1708" spans="1:40" x14ac:dyDescent="0.3">
      <c r="A1708" s="41"/>
      <c r="B1708" s="62" t="s">
        <v>20427</v>
      </c>
      <c r="C1708" s="62" t="s">
        <v>21084</v>
      </c>
      <c r="D1708" s="41"/>
      <c r="E1708" s="41"/>
      <c r="F1708" s="41"/>
      <c r="G1708" s="41"/>
      <c r="H1708" s="41"/>
      <c r="I1708" s="41"/>
      <c r="J1708" s="41"/>
      <c r="K1708" s="41"/>
      <c r="L1708" s="25" t="s">
        <v>13651</v>
      </c>
      <c r="M1708" s="43"/>
      <c r="N1708" s="47" t="s">
        <v>20428</v>
      </c>
      <c r="O1708" s="41"/>
      <c r="P1708" s="41"/>
      <c r="Q1708" s="57" t="s">
        <v>33</v>
      </c>
      <c r="R1708" s="57" t="s">
        <v>24</v>
      </c>
      <c r="S1708" s="57" t="s">
        <v>33</v>
      </c>
      <c r="T1708" s="41"/>
      <c r="U1708" s="41"/>
      <c r="V1708" s="41"/>
      <c r="W1708" s="41"/>
      <c r="X1708" s="41"/>
      <c r="Y1708" s="41"/>
      <c r="Z1708" s="41"/>
      <c r="AA1708" s="41"/>
      <c r="AB1708" s="41"/>
      <c r="AC1708" s="41"/>
      <c r="AD1708" s="41"/>
      <c r="AE1708" s="41"/>
      <c r="AF1708" s="41"/>
      <c r="AG1708" s="41"/>
      <c r="AH1708" s="39">
        <v>42494</v>
      </c>
      <c r="AI1708" s="41"/>
      <c r="AJ1708" s="41"/>
      <c r="AK1708" s="41"/>
      <c r="AL1708" s="41"/>
      <c r="AM1708" s="41"/>
      <c r="AN1708" s="41"/>
    </row>
    <row r="1709" spans="1:40" x14ac:dyDescent="0.3">
      <c r="A1709" s="41"/>
      <c r="B1709" s="62" t="s">
        <v>20429</v>
      </c>
      <c r="C1709" s="62" t="s">
        <v>21086</v>
      </c>
      <c r="D1709" s="41"/>
      <c r="E1709" s="41"/>
      <c r="F1709" s="41"/>
      <c r="G1709" s="41"/>
      <c r="H1709" s="41"/>
      <c r="I1709" s="41"/>
      <c r="J1709" s="41"/>
      <c r="K1709" s="41"/>
      <c r="L1709" s="25" t="s">
        <v>13651</v>
      </c>
      <c r="M1709" s="43"/>
      <c r="N1709" s="47" t="s">
        <v>20430</v>
      </c>
      <c r="O1709" s="41"/>
      <c r="P1709" s="41"/>
      <c r="Q1709" s="57" t="s">
        <v>33</v>
      </c>
      <c r="R1709" s="57" t="s">
        <v>24</v>
      </c>
      <c r="S1709" s="57" t="s">
        <v>33</v>
      </c>
      <c r="T1709" s="41"/>
      <c r="U1709" s="41"/>
      <c r="V1709" s="41"/>
      <c r="W1709" s="41"/>
      <c r="X1709" s="41"/>
      <c r="Y1709" s="41"/>
      <c r="Z1709" s="41"/>
      <c r="AA1709" s="41"/>
      <c r="AB1709" s="41"/>
      <c r="AC1709" s="41"/>
      <c r="AD1709" s="41"/>
      <c r="AE1709" s="41"/>
      <c r="AF1709" s="41"/>
      <c r="AG1709" s="41"/>
      <c r="AH1709" s="39">
        <v>42494</v>
      </c>
      <c r="AI1709" s="41"/>
      <c r="AJ1709" s="41"/>
      <c r="AK1709" s="41"/>
      <c r="AL1709" s="41"/>
      <c r="AM1709" s="41"/>
      <c r="AN1709" s="41"/>
    </row>
    <row r="1710" spans="1:40" x14ac:dyDescent="0.3">
      <c r="A1710" s="41"/>
      <c r="B1710" s="62" t="s">
        <v>20431</v>
      </c>
      <c r="C1710" s="62" t="s">
        <v>21085</v>
      </c>
      <c r="D1710" s="41"/>
      <c r="E1710" s="41"/>
      <c r="F1710" s="41"/>
      <c r="G1710" s="41"/>
      <c r="H1710" s="41"/>
      <c r="I1710" s="41"/>
      <c r="J1710" s="41"/>
      <c r="K1710" s="41"/>
      <c r="L1710" s="25" t="s">
        <v>13651</v>
      </c>
      <c r="M1710" s="43"/>
      <c r="N1710" s="47" t="s">
        <v>20432</v>
      </c>
      <c r="O1710" s="41"/>
      <c r="P1710" s="41"/>
      <c r="Q1710" s="57" t="s">
        <v>33</v>
      </c>
      <c r="R1710" s="57" t="s">
        <v>24</v>
      </c>
      <c r="S1710" s="57" t="s">
        <v>33</v>
      </c>
      <c r="T1710" s="41"/>
      <c r="U1710" s="41"/>
      <c r="V1710" s="41"/>
      <c r="W1710" s="41"/>
      <c r="X1710" s="41"/>
      <c r="Y1710" s="41"/>
      <c r="Z1710" s="41"/>
      <c r="AA1710" s="41"/>
      <c r="AB1710" s="41"/>
      <c r="AC1710" s="41"/>
      <c r="AD1710" s="41"/>
      <c r="AE1710" s="41"/>
      <c r="AF1710" s="41"/>
      <c r="AG1710" s="41"/>
      <c r="AH1710" s="39">
        <v>42494</v>
      </c>
      <c r="AI1710" s="41"/>
      <c r="AJ1710" s="41"/>
      <c r="AK1710" s="41"/>
      <c r="AL1710" s="41"/>
      <c r="AM1710" s="41"/>
      <c r="AN1710" s="41"/>
    </row>
    <row r="1711" spans="1:40" x14ac:dyDescent="0.3">
      <c r="A1711" s="12" t="s">
        <v>33</v>
      </c>
      <c r="B1711" s="50" t="s">
        <v>14095</v>
      </c>
      <c r="C1711" s="10" t="s">
        <v>5595</v>
      </c>
      <c r="D1711" s="12" t="s">
        <v>3</v>
      </c>
      <c r="E1711" s="52" t="e">
        <v>#N/A</v>
      </c>
      <c r="F1711" s="12" t="s">
        <v>43</v>
      </c>
      <c r="G1711" s="52" t="e">
        <v>#N/A</v>
      </c>
      <c r="H1711" s="12" t="s">
        <v>17765</v>
      </c>
      <c r="I1711" s="12" t="s">
        <v>32</v>
      </c>
      <c r="J1711" s="25" t="s">
        <v>25</v>
      </c>
      <c r="K1711" s="47" t="e">
        <v>#N/A</v>
      </c>
      <c r="L1711" s="25" t="s">
        <v>13651</v>
      </c>
      <c r="M1711" s="25" t="s">
        <v>14096</v>
      </c>
      <c r="N1711" s="25"/>
      <c r="O1711" s="26" t="s">
        <v>14097</v>
      </c>
      <c r="P1711" s="26" t="s">
        <v>14098</v>
      </c>
      <c r="Q1711" s="57" t="s">
        <v>33</v>
      </c>
      <c r="R1711" s="57" t="s">
        <v>33</v>
      </c>
      <c r="S1711" s="57" t="s">
        <v>24</v>
      </c>
      <c r="T1711" s="27"/>
      <c r="U1711" s="27">
        <v>4.4999999999999997E-3</v>
      </c>
      <c r="V1711" s="44">
        <v>36.738545454545502</v>
      </c>
      <c r="W1711" s="44">
        <v>30.086542545454542</v>
      </c>
      <c r="X1711" s="44" t="s">
        <v>17789</v>
      </c>
      <c r="Y1711" s="29">
        <v>1.4999999999999999E-2</v>
      </c>
      <c r="Z1711" s="20" t="s">
        <v>5785</v>
      </c>
      <c r="AA1711" s="23" t="s">
        <v>6656</v>
      </c>
      <c r="AB1711" s="23" t="s">
        <v>18810</v>
      </c>
      <c r="AC1711" s="24" t="s">
        <v>26</v>
      </c>
      <c r="AD1711" s="24" t="s">
        <v>742</v>
      </c>
      <c r="AE1711" s="24" t="s">
        <v>24</v>
      </c>
      <c r="AF1711" s="24" t="s">
        <v>5775</v>
      </c>
      <c r="AG1711" s="25" t="s">
        <v>5766</v>
      </c>
      <c r="AH1711" s="39">
        <v>41607</v>
      </c>
      <c r="AI1711" s="26" t="s">
        <v>6845</v>
      </c>
      <c r="AJ1711" s="26" t="s">
        <v>14099</v>
      </c>
      <c r="AK1711" s="25" t="s">
        <v>18511</v>
      </c>
      <c r="AL1711" s="47">
        <v>474</v>
      </c>
      <c r="AM1711" s="47">
        <v>787</v>
      </c>
      <c r="AN1711" s="22" t="s">
        <v>13656</v>
      </c>
    </row>
    <row r="1712" spans="1:40" x14ac:dyDescent="0.3">
      <c r="A1712" s="41"/>
      <c r="B1712" s="62" t="s">
        <v>20433</v>
      </c>
      <c r="C1712" s="62" t="s">
        <v>21088</v>
      </c>
      <c r="D1712" s="41"/>
      <c r="E1712" s="41"/>
      <c r="F1712" s="41"/>
      <c r="G1712" s="41"/>
      <c r="H1712" s="41"/>
      <c r="I1712" s="41"/>
      <c r="J1712" s="41"/>
      <c r="K1712" s="41"/>
      <c r="L1712" s="25" t="s">
        <v>13651</v>
      </c>
      <c r="M1712" s="43"/>
      <c r="N1712" s="47" t="s">
        <v>20434</v>
      </c>
      <c r="O1712" s="41"/>
      <c r="P1712" s="41"/>
      <c r="Q1712" s="57" t="s">
        <v>33</v>
      </c>
      <c r="R1712" s="57" t="s">
        <v>24</v>
      </c>
      <c r="S1712" s="57" t="s">
        <v>33</v>
      </c>
      <c r="T1712" s="41"/>
      <c r="U1712" s="41"/>
      <c r="V1712" s="41"/>
      <c r="W1712" s="41"/>
      <c r="X1712" s="41"/>
      <c r="Y1712" s="41"/>
      <c r="Z1712" s="41"/>
      <c r="AA1712" s="41"/>
      <c r="AB1712" s="41"/>
      <c r="AC1712" s="41"/>
      <c r="AD1712" s="41"/>
      <c r="AE1712" s="41"/>
      <c r="AF1712" s="41"/>
      <c r="AG1712" s="41"/>
      <c r="AH1712" s="39">
        <v>42494</v>
      </c>
      <c r="AI1712" s="41"/>
      <c r="AJ1712" s="41"/>
      <c r="AK1712" s="41"/>
      <c r="AL1712" s="41"/>
      <c r="AM1712" s="41"/>
      <c r="AN1712" s="41"/>
    </row>
    <row r="1713" spans="1:40" x14ac:dyDescent="0.3">
      <c r="A1713" s="12" t="s">
        <v>21267</v>
      </c>
      <c r="B1713" s="50" t="s">
        <v>14101</v>
      </c>
      <c r="C1713" s="10" t="s">
        <v>14100</v>
      </c>
      <c r="D1713" s="12" t="s">
        <v>3</v>
      </c>
      <c r="E1713" s="52" t="e">
        <v>#N/A</v>
      </c>
      <c r="F1713" s="12" t="s">
        <v>43</v>
      </c>
      <c r="G1713" s="52" t="e">
        <v>#N/A</v>
      </c>
      <c r="H1713" s="12" t="s">
        <v>17774</v>
      </c>
      <c r="I1713" s="12" t="s">
        <v>32</v>
      </c>
      <c r="J1713" s="25" t="s">
        <v>25</v>
      </c>
      <c r="K1713" s="47" t="e">
        <v>#N/A</v>
      </c>
      <c r="L1713" s="25" t="s">
        <v>13651</v>
      </c>
      <c r="M1713" s="25" t="s">
        <v>14102</v>
      </c>
      <c r="N1713" s="47" t="s">
        <v>20435</v>
      </c>
      <c r="O1713" s="26" t="s">
        <v>14103</v>
      </c>
      <c r="P1713" s="26" t="s">
        <v>14104</v>
      </c>
      <c r="Q1713" s="57" t="s">
        <v>33</v>
      </c>
      <c r="R1713" s="57" t="s">
        <v>33</v>
      </c>
      <c r="S1713" s="57" t="s">
        <v>33</v>
      </c>
      <c r="T1713" s="27"/>
      <c r="U1713" s="27">
        <v>1.1999999999999999E-3</v>
      </c>
      <c r="V1713" s="44">
        <v>16.2685</v>
      </c>
      <c r="W1713" s="44">
        <v>14.96294031818182</v>
      </c>
      <c r="X1713" s="44" t="s">
        <v>17784</v>
      </c>
      <c r="Y1713" s="29">
        <v>1.4999999999999999E-2</v>
      </c>
      <c r="Z1713" s="20" t="s">
        <v>5785</v>
      </c>
      <c r="AA1713" s="23" t="s">
        <v>6656</v>
      </c>
      <c r="AB1713" s="23" t="s">
        <v>18810</v>
      </c>
      <c r="AC1713" s="24" t="s">
        <v>26</v>
      </c>
      <c r="AD1713" s="24" t="s">
        <v>742</v>
      </c>
      <c r="AE1713" s="24" t="s">
        <v>24</v>
      </c>
      <c r="AF1713" s="24" t="s">
        <v>5821</v>
      </c>
      <c r="AG1713" s="25" t="s">
        <v>5766</v>
      </c>
      <c r="AH1713" s="39">
        <v>43528</v>
      </c>
      <c r="AI1713" s="26" t="s">
        <v>6845</v>
      </c>
      <c r="AJ1713" s="26" t="s">
        <v>14105</v>
      </c>
      <c r="AK1713" s="25" t="s">
        <v>2919</v>
      </c>
      <c r="AL1713" s="47">
        <v>455</v>
      </c>
      <c r="AM1713" s="47">
        <v>774</v>
      </c>
      <c r="AN1713" s="22" t="s">
        <v>13656</v>
      </c>
    </row>
    <row r="1714" spans="1:40" x14ac:dyDescent="0.3">
      <c r="A1714" s="41"/>
      <c r="B1714" s="62" t="s">
        <v>20436</v>
      </c>
      <c r="C1714" s="62" t="s">
        <v>21090</v>
      </c>
      <c r="D1714" s="41"/>
      <c r="E1714" s="41"/>
      <c r="F1714" s="41"/>
      <c r="G1714" s="41"/>
      <c r="H1714" s="41"/>
      <c r="I1714" s="41"/>
      <c r="J1714" s="41"/>
      <c r="K1714" s="41"/>
      <c r="L1714" s="25" t="s">
        <v>13651</v>
      </c>
      <c r="M1714" s="43"/>
      <c r="N1714" s="47" t="s">
        <v>20437</v>
      </c>
      <c r="O1714" s="41"/>
      <c r="P1714" s="41"/>
      <c r="Q1714" s="57" t="s">
        <v>33</v>
      </c>
      <c r="R1714" s="57" t="s">
        <v>24</v>
      </c>
      <c r="S1714" s="57" t="s">
        <v>33</v>
      </c>
      <c r="T1714" s="41"/>
      <c r="U1714" s="41"/>
      <c r="V1714" s="41"/>
      <c r="W1714" s="41"/>
      <c r="X1714" s="41"/>
      <c r="Y1714" s="41"/>
      <c r="Z1714" s="41"/>
      <c r="AA1714" s="41"/>
      <c r="AB1714" s="41"/>
      <c r="AC1714" s="41"/>
      <c r="AD1714" s="41"/>
      <c r="AE1714" s="41"/>
      <c r="AF1714" s="41"/>
      <c r="AG1714" s="41"/>
      <c r="AH1714" s="39">
        <v>42494</v>
      </c>
      <c r="AI1714" s="41"/>
      <c r="AJ1714" s="41"/>
      <c r="AK1714" s="41"/>
      <c r="AL1714" s="41"/>
      <c r="AM1714" s="41"/>
      <c r="AN1714" s="41"/>
    </row>
    <row r="1715" spans="1:40" x14ac:dyDescent="0.3">
      <c r="A1715" s="12" t="s">
        <v>17758</v>
      </c>
      <c r="B1715" s="50" t="s">
        <v>14107</v>
      </c>
      <c r="C1715" s="10" t="s">
        <v>14106</v>
      </c>
      <c r="D1715" s="12"/>
      <c r="E1715" s="52" t="e">
        <v>#N/A</v>
      </c>
      <c r="F1715" s="12"/>
      <c r="G1715" s="52" t="e">
        <v>#N/A</v>
      </c>
      <c r="H1715" s="12"/>
      <c r="I1715" s="12"/>
      <c r="J1715" s="12" t="s">
        <v>75</v>
      </c>
      <c r="K1715" s="47" t="e">
        <v>#N/A</v>
      </c>
      <c r="L1715" s="25" t="s">
        <v>13651</v>
      </c>
      <c r="M1715" s="25" t="s">
        <v>14108</v>
      </c>
      <c r="N1715" s="25"/>
      <c r="O1715" s="26" t="s">
        <v>14109</v>
      </c>
      <c r="P1715" s="26" t="s">
        <v>14110</v>
      </c>
      <c r="Q1715" s="57" t="s">
        <v>33</v>
      </c>
      <c r="R1715" s="57" t="s">
        <v>33</v>
      </c>
      <c r="S1715" s="57" t="s">
        <v>24</v>
      </c>
      <c r="T1715" s="27"/>
      <c r="U1715" s="27">
        <v>5.0000000000000001E-3</v>
      </c>
      <c r="V1715" s="44">
        <v>36.4896363636364</v>
      </c>
      <c r="W1715" s="44">
        <v>31.245018500000004</v>
      </c>
      <c r="X1715" s="44" t="s">
        <v>17795</v>
      </c>
      <c r="Y1715" s="29">
        <v>1.4999999999999999E-2</v>
      </c>
      <c r="Z1715" s="20" t="s">
        <v>5773</v>
      </c>
      <c r="AA1715" s="23" t="s">
        <v>6656</v>
      </c>
      <c r="AB1715" s="23" t="s">
        <v>18815</v>
      </c>
      <c r="AC1715" s="24" t="s">
        <v>26</v>
      </c>
      <c r="AD1715" s="24" t="s">
        <v>742</v>
      </c>
      <c r="AE1715" s="24" t="s">
        <v>24</v>
      </c>
      <c r="AF1715" s="24" t="s">
        <v>5775</v>
      </c>
      <c r="AG1715" s="25" t="s">
        <v>5766</v>
      </c>
      <c r="AH1715" s="39">
        <v>41928</v>
      </c>
      <c r="AI1715" s="26" t="s">
        <v>14111</v>
      </c>
      <c r="AJ1715" s="26" t="s">
        <v>14112</v>
      </c>
      <c r="AK1715" s="25" t="s">
        <v>18565</v>
      </c>
      <c r="AL1715" s="47">
        <v>520</v>
      </c>
      <c r="AM1715" s="47">
        <v>845</v>
      </c>
      <c r="AN1715" s="22" t="s">
        <v>13656</v>
      </c>
    </row>
    <row r="1716" spans="1:40" x14ac:dyDescent="0.3">
      <c r="A1716" s="12" t="s">
        <v>21267</v>
      </c>
      <c r="B1716" s="50" t="s">
        <v>14113</v>
      </c>
      <c r="C1716" s="10" t="s">
        <v>5596</v>
      </c>
      <c r="D1716" s="12" t="s">
        <v>3</v>
      </c>
      <c r="E1716" s="52" t="e">
        <v>#N/A</v>
      </c>
      <c r="F1716" s="12" t="s">
        <v>77</v>
      </c>
      <c r="G1716" s="52" t="e">
        <v>#N/A</v>
      </c>
      <c r="H1716" s="12" t="s">
        <v>17765</v>
      </c>
      <c r="I1716" s="12" t="s">
        <v>32</v>
      </c>
      <c r="J1716" s="25" t="s">
        <v>25</v>
      </c>
      <c r="K1716" s="47" t="e">
        <v>#N/A</v>
      </c>
      <c r="L1716" s="25" t="s">
        <v>13651</v>
      </c>
      <c r="M1716" s="25" t="s">
        <v>14114</v>
      </c>
      <c r="N1716" s="47" t="s">
        <v>20441</v>
      </c>
      <c r="O1716" s="26" t="s">
        <v>14115</v>
      </c>
      <c r="P1716" s="26" t="s">
        <v>14116</v>
      </c>
      <c r="Q1716" s="57" t="s">
        <v>33</v>
      </c>
      <c r="R1716" s="57" t="s">
        <v>33</v>
      </c>
      <c r="S1716" s="57" t="s">
        <v>33</v>
      </c>
      <c r="T1716" s="27"/>
      <c r="U1716" s="27">
        <v>3.0000000000000001E-3</v>
      </c>
      <c r="V1716" s="44">
        <v>8.9107727272727306</v>
      </c>
      <c r="W1716" s="44">
        <v>8.5186539545454547</v>
      </c>
      <c r="X1716" s="44" t="s">
        <v>17784</v>
      </c>
      <c r="Y1716" s="29">
        <v>1.4999999999999999E-2</v>
      </c>
      <c r="Z1716" s="20" t="s">
        <v>5785</v>
      </c>
      <c r="AA1716" s="23" t="s">
        <v>6656</v>
      </c>
      <c r="AB1716" s="23" t="s">
        <v>18810</v>
      </c>
      <c r="AC1716" s="24" t="s">
        <v>26</v>
      </c>
      <c r="AD1716" s="24" t="s">
        <v>742</v>
      </c>
      <c r="AE1716" s="24" t="s">
        <v>24</v>
      </c>
      <c r="AF1716" s="24" t="s">
        <v>5775</v>
      </c>
      <c r="AG1716" s="25" t="s">
        <v>5766</v>
      </c>
      <c r="AH1716" s="39">
        <v>41822</v>
      </c>
      <c r="AI1716" s="26" t="s">
        <v>6845</v>
      </c>
      <c r="AJ1716" s="26" t="s">
        <v>14117</v>
      </c>
      <c r="AK1716" s="25" t="s">
        <v>1655</v>
      </c>
      <c r="AL1716" s="47">
        <v>539</v>
      </c>
      <c r="AM1716" s="47">
        <v>866</v>
      </c>
      <c r="AN1716" s="22" t="s">
        <v>13656</v>
      </c>
    </row>
    <row r="1717" spans="1:40" x14ac:dyDescent="0.3">
      <c r="A1717" s="12" t="s">
        <v>33</v>
      </c>
      <c r="B1717" s="50" t="s">
        <v>14119</v>
      </c>
      <c r="C1717" s="10" t="s">
        <v>14118</v>
      </c>
      <c r="D1717" s="12" t="s">
        <v>3</v>
      </c>
      <c r="E1717" s="52" t="e">
        <v>#N/A</v>
      </c>
      <c r="F1717" s="12" t="s">
        <v>77</v>
      </c>
      <c r="G1717" s="52" t="e">
        <v>#N/A</v>
      </c>
      <c r="H1717" s="12" t="s">
        <v>17766</v>
      </c>
      <c r="I1717" s="12" t="s">
        <v>32</v>
      </c>
      <c r="J1717" s="25" t="s">
        <v>25</v>
      </c>
      <c r="K1717" s="47" t="e">
        <v>#N/A</v>
      </c>
      <c r="L1717" s="25" t="s">
        <v>13651</v>
      </c>
      <c r="M1717" s="25" t="s">
        <v>14120</v>
      </c>
      <c r="N1717" s="47" t="s">
        <v>14120</v>
      </c>
      <c r="O1717" s="26" t="s">
        <v>14121</v>
      </c>
      <c r="P1717" s="26" t="s">
        <v>14122</v>
      </c>
      <c r="Q1717" s="57" t="s">
        <v>33</v>
      </c>
      <c r="R1717" s="57" t="s">
        <v>33</v>
      </c>
      <c r="S1717" s="57" t="s">
        <v>33</v>
      </c>
      <c r="T1717" s="27"/>
      <c r="U1717" s="27">
        <v>3.0000000000000001E-3</v>
      </c>
      <c r="V1717" s="44">
        <v>10.344590909090901</v>
      </c>
      <c r="W1717" s="44">
        <v>8.8084934090909108</v>
      </c>
      <c r="X1717" s="44" t="s">
        <v>17781</v>
      </c>
      <c r="Y1717" s="29">
        <v>1.4999999999999999E-2</v>
      </c>
      <c r="Z1717" s="20" t="s">
        <v>5785</v>
      </c>
      <c r="AA1717" s="23" t="s">
        <v>5786</v>
      </c>
      <c r="AB1717" s="23" t="s">
        <v>18813</v>
      </c>
      <c r="AC1717" s="24" t="s">
        <v>26</v>
      </c>
      <c r="AD1717" s="24" t="s">
        <v>742</v>
      </c>
      <c r="AE1717" s="24" t="s">
        <v>24</v>
      </c>
      <c r="AF1717" s="24" t="s">
        <v>5775</v>
      </c>
      <c r="AG1717" s="25" t="s">
        <v>5766</v>
      </c>
      <c r="AH1717" s="39">
        <v>40941</v>
      </c>
      <c r="AI1717" s="26" t="s">
        <v>6845</v>
      </c>
      <c r="AJ1717" s="26" t="s">
        <v>14123</v>
      </c>
      <c r="AK1717" s="25" t="s">
        <v>18630</v>
      </c>
      <c r="AL1717" s="47">
        <v>583</v>
      </c>
      <c r="AM1717" s="47">
        <v>924</v>
      </c>
      <c r="AN1717" s="22" t="s">
        <v>13656</v>
      </c>
    </row>
    <row r="1718" spans="1:40" x14ac:dyDescent="0.3">
      <c r="A1718" s="12" t="s">
        <v>33</v>
      </c>
      <c r="B1718" s="50" t="s">
        <v>14125</v>
      </c>
      <c r="C1718" s="10" t="s">
        <v>14124</v>
      </c>
      <c r="D1718" s="12" t="s">
        <v>3</v>
      </c>
      <c r="E1718" s="52" t="e">
        <v>#N/A</v>
      </c>
      <c r="F1718" s="12" t="s">
        <v>77</v>
      </c>
      <c r="G1718" s="52" t="e">
        <v>#N/A</v>
      </c>
      <c r="H1718" s="12" t="s">
        <v>613</v>
      </c>
      <c r="I1718" s="12" t="s">
        <v>32</v>
      </c>
      <c r="J1718" s="25" t="s">
        <v>25</v>
      </c>
      <c r="K1718" s="47" t="e">
        <v>#N/A</v>
      </c>
      <c r="L1718" s="25" t="s">
        <v>13651</v>
      </c>
      <c r="M1718" s="25" t="s">
        <v>14126</v>
      </c>
      <c r="N1718" s="47" t="s">
        <v>20442</v>
      </c>
      <c r="O1718" s="26" t="s">
        <v>14127</v>
      </c>
      <c r="P1718" s="26" t="s">
        <v>14128</v>
      </c>
      <c r="Q1718" s="57" t="s">
        <v>24</v>
      </c>
      <c r="R1718" s="57" t="s">
        <v>33</v>
      </c>
      <c r="S1718" s="57" t="s">
        <v>33</v>
      </c>
      <c r="T1718" s="27"/>
      <c r="U1718" s="27">
        <v>1E-3</v>
      </c>
      <c r="V1718" s="44">
        <v>10.9188181818182</v>
      </c>
      <c r="W1718" s="44">
        <v>9.8911542727272739</v>
      </c>
      <c r="X1718" s="44" t="s">
        <v>17785</v>
      </c>
      <c r="Y1718" s="29">
        <v>1.4999999999999999E-2</v>
      </c>
      <c r="Z1718" s="20" t="s">
        <v>5785</v>
      </c>
      <c r="AA1718" s="23" t="s">
        <v>5786</v>
      </c>
      <c r="AB1718" s="23" t="s">
        <v>18813</v>
      </c>
      <c r="AC1718" s="24" t="s">
        <v>26</v>
      </c>
      <c r="AD1718" s="24" t="s">
        <v>742</v>
      </c>
      <c r="AE1718" s="24" t="s">
        <v>24</v>
      </c>
      <c r="AF1718" s="24" t="s">
        <v>5821</v>
      </c>
      <c r="AG1718" s="25" t="s">
        <v>5766</v>
      </c>
      <c r="AH1718" s="39" t="e">
        <v>#N/A</v>
      </c>
      <c r="AI1718" s="26" t="s">
        <v>6845</v>
      </c>
      <c r="AJ1718" s="26" t="s">
        <v>14129</v>
      </c>
      <c r="AK1718" s="25" t="s">
        <v>18599</v>
      </c>
      <c r="AL1718" s="47">
        <v>555</v>
      </c>
      <c r="AM1718" s="47">
        <v>883</v>
      </c>
      <c r="AN1718" s="22" t="s">
        <v>13656</v>
      </c>
    </row>
    <row r="1719" spans="1:40" x14ac:dyDescent="0.3">
      <c r="A1719" s="12" t="s">
        <v>33</v>
      </c>
      <c r="B1719" s="50" t="s">
        <v>14131</v>
      </c>
      <c r="C1719" s="10" t="s">
        <v>14130</v>
      </c>
      <c r="D1719" s="12" t="s">
        <v>3</v>
      </c>
      <c r="E1719" s="52" t="e">
        <v>#N/A</v>
      </c>
      <c r="F1719" s="12" t="s">
        <v>77</v>
      </c>
      <c r="G1719" s="52" t="e">
        <v>#N/A</v>
      </c>
      <c r="H1719" s="12" t="s">
        <v>17774</v>
      </c>
      <c r="I1719" s="12" t="s">
        <v>32</v>
      </c>
      <c r="J1719" s="25" t="s">
        <v>25</v>
      </c>
      <c r="K1719" s="47" t="e">
        <v>#N/A</v>
      </c>
      <c r="L1719" s="25" t="s">
        <v>13651</v>
      </c>
      <c r="M1719" s="25" t="s">
        <v>14132</v>
      </c>
      <c r="N1719" s="25"/>
      <c r="O1719" s="26" t="s">
        <v>14133</v>
      </c>
      <c r="P1719" s="26" t="s">
        <v>14134</v>
      </c>
      <c r="Q1719" s="57" t="s">
        <v>24</v>
      </c>
      <c r="R1719" s="57" t="s">
        <v>33</v>
      </c>
      <c r="S1719" s="57" t="s">
        <v>24</v>
      </c>
      <c r="T1719" s="27"/>
      <c r="U1719" s="27">
        <v>1.1999999999999999E-3</v>
      </c>
      <c r="V1719" s="44">
        <v>10.076499999999999</v>
      </c>
      <c r="W1719" s="44">
        <v>9.474032409090908</v>
      </c>
      <c r="X1719" s="44" t="s">
        <v>17781</v>
      </c>
      <c r="Y1719" s="29">
        <v>1.4999999999999999E-2</v>
      </c>
      <c r="Z1719" s="47" t="s">
        <v>5785</v>
      </c>
      <c r="AA1719" s="47" t="s">
        <v>5786</v>
      </c>
      <c r="AB1719" s="23" t="s">
        <v>18813</v>
      </c>
      <c r="AC1719" s="24" t="s">
        <v>742</v>
      </c>
      <c r="AD1719" s="24" t="s">
        <v>742</v>
      </c>
      <c r="AE1719" s="24" t="s">
        <v>24</v>
      </c>
      <c r="AF1719" s="24" t="s">
        <v>5821</v>
      </c>
      <c r="AG1719" s="25" t="s">
        <v>5766</v>
      </c>
      <c r="AH1719" s="39" t="e">
        <v>#N/A</v>
      </c>
      <c r="AI1719" s="26" t="s">
        <v>6845</v>
      </c>
      <c r="AJ1719" s="26" t="s">
        <v>14135</v>
      </c>
      <c r="AK1719" s="25" t="s">
        <v>18601</v>
      </c>
      <c r="AL1719" s="47">
        <v>540</v>
      </c>
      <c r="AM1719" s="47">
        <v>885</v>
      </c>
      <c r="AN1719" s="22" t="s">
        <v>13656</v>
      </c>
    </row>
    <row r="1720" spans="1:40" x14ac:dyDescent="0.3">
      <c r="A1720" s="12" t="s">
        <v>33</v>
      </c>
      <c r="B1720" s="50" t="s">
        <v>14137</v>
      </c>
      <c r="C1720" s="10" t="s">
        <v>14136</v>
      </c>
      <c r="D1720" s="12" t="s">
        <v>3</v>
      </c>
      <c r="E1720" s="52" t="e">
        <v>#N/A</v>
      </c>
      <c r="F1720" s="12" t="s">
        <v>77</v>
      </c>
      <c r="G1720" s="52" t="e">
        <v>#N/A</v>
      </c>
      <c r="H1720" s="43" t="s">
        <v>9</v>
      </c>
      <c r="I1720" s="12" t="s">
        <v>32</v>
      </c>
      <c r="J1720" s="25" t="s">
        <v>25</v>
      </c>
      <c r="K1720" s="47" t="e">
        <v>#N/A</v>
      </c>
      <c r="L1720" s="25" t="s">
        <v>13651</v>
      </c>
      <c r="M1720" s="25" t="s">
        <v>14138</v>
      </c>
      <c r="N1720" s="47" t="s">
        <v>20443</v>
      </c>
      <c r="O1720" s="26" t="s">
        <v>14139</v>
      </c>
      <c r="P1720" s="26" t="s">
        <v>14140</v>
      </c>
      <c r="Q1720" s="57" t="s">
        <v>33</v>
      </c>
      <c r="R1720" s="57" t="s">
        <v>33</v>
      </c>
      <c r="S1720" s="57" t="s">
        <v>33</v>
      </c>
      <c r="T1720" s="27"/>
      <c r="U1720" s="27">
        <v>3.5000000000000001E-3</v>
      </c>
      <c r="V1720" s="44">
        <v>14.882954545454499</v>
      </c>
      <c r="W1720" s="44">
        <v>10.584094045454544</v>
      </c>
      <c r="X1720" s="44" t="s">
        <v>17785</v>
      </c>
      <c r="Y1720" s="29">
        <v>1.4999999999999999E-2</v>
      </c>
      <c r="Z1720" s="20" t="s">
        <v>5785</v>
      </c>
      <c r="AA1720" s="23" t="s">
        <v>5786</v>
      </c>
      <c r="AB1720" s="23" t="s">
        <v>18813</v>
      </c>
      <c r="AC1720" s="24" t="s">
        <v>26</v>
      </c>
      <c r="AD1720" s="24" t="s">
        <v>742</v>
      </c>
      <c r="AE1720" s="24" t="s">
        <v>24</v>
      </c>
      <c r="AF1720" s="24" t="s">
        <v>5775</v>
      </c>
      <c r="AG1720" s="25" t="s">
        <v>5766</v>
      </c>
      <c r="AH1720" s="39">
        <v>41187</v>
      </c>
      <c r="AI1720" s="26" t="s">
        <v>14141</v>
      </c>
      <c r="AJ1720" s="26" t="s">
        <v>14142</v>
      </c>
      <c r="AK1720" s="25" t="s">
        <v>2655</v>
      </c>
      <c r="AL1720" s="47">
        <v>540</v>
      </c>
      <c r="AM1720" s="47">
        <v>889</v>
      </c>
      <c r="AN1720" s="22" t="s">
        <v>13656</v>
      </c>
    </row>
    <row r="1721" spans="1:40" x14ac:dyDescent="0.3">
      <c r="A1721" s="12" t="s">
        <v>33</v>
      </c>
      <c r="B1721" s="50" t="s">
        <v>14144</v>
      </c>
      <c r="C1721" s="10" t="s">
        <v>14143</v>
      </c>
      <c r="D1721" s="12" t="s">
        <v>3</v>
      </c>
      <c r="E1721" s="52" t="e">
        <v>#N/A</v>
      </c>
      <c r="F1721" s="12" t="s">
        <v>77</v>
      </c>
      <c r="G1721" s="52" t="e">
        <v>#N/A</v>
      </c>
      <c r="H1721" s="12" t="s">
        <v>17774</v>
      </c>
      <c r="I1721" s="12" t="s">
        <v>32</v>
      </c>
      <c r="J1721" s="25" t="s">
        <v>25</v>
      </c>
      <c r="K1721" s="47" t="e">
        <v>#N/A</v>
      </c>
      <c r="L1721" s="25" t="s">
        <v>13651</v>
      </c>
      <c r="M1721" s="25" t="s">
        <v>14145</v>
      </c>
      <c r="N1721" s="47" t="s">
        <v>14145</v>
      </c>
      <c r="O1721" s="26" t="s">
        <v>14146</v>
      </c>
      <c r="P1721" s="26" t="s">
        <v>14147</v>
      </c>
      <c r="Q1721" s="57" t="s">
        <v>33</v>
      </c>
      <c r="R1721" s="57" t="s">
        <v>33</v>
      </c>
      <c r="S1721" s="57" t="s">
        <v>33</v>
      </c>
      <c r="T1721" s="27"/>
      <c r="U1721" s="27">
        <v>8.9999999999999998E-4</v>
      </c>
      <c r="V1721" s="44">
        <v>4.1025</v>
      </c>
      <c r="W1721" s="44">
        <v>3.7719261363636361</v>
      </c>
      <c r="X1721" s="44" t="s">
        <v>17795</v>
      </c>
      <c r="Y1721" s="29">
        <v>1.4999999999999999E-2</v>
      </c>
      <c r="Z1721" s="20" t="s">
        <v>5773</v>
      </c>
      <c r="AA1721" s="23" t="s">
        <v>5786</v>
      </c>
      <c r="AB1721" s="23" t="s">
        <v>18812</v>
      </c>
      <c r="AC1721" s="24" t="s">
        <v>26</v>
      </c>
      <c r="AD1721" s="24" t="s">
        <v>742</v>
      </c>
      <c r="AE1721" s="24" t="s">
        <v>24</v>
      </c>
      <c r="AF1721" s="24" t="s">
        <v>5775</v>
      </c>
      <c r="AG1721" s="25" t="s">
        <v>5766</v>
      </c>
      <c r="AH1721" s="39">
        <v>40989</v>
      </c>
      <c r="AI1721" s="26" t="s">
        <v>6845</v>
      </c>
      <c r="AJ1721" s="26" t="s">
        <v>14148</v>
      </c>
      <c r="AK1721" s="25" t="s">
        <v>2668</v>
      </c>
      <c r="AL1721" s="47">
        <v>540</v>
      </c>
      <c r="AM1721" s="47">
        <v>887</v>
      </c>
      <c r="AN1721" s="22" t="s">
        <v>13656</v>
      </c>
    </row>
    <row r="1722" spans="1:40" x14ac:dyDescent="0.3">
      <c r="A1722" s="12" t="s">
        <v>33</v>
      </c>
      <c r="B1722" s="50" t="s">
        <v>14150</v>
      </c>
      <c r="C1722" s="10" t="s">
        <v>14149</v>
      </c>
      <c r="D1722" s="12" t="s">
        <v>3</v>
      </c>
      <c r="E1722" s="52" t="e">
        <v>#N/A</v>
      </c>
      <c r="F1722" s="12" t="s">
        <v>60</v>
      </c>
      <c r="G1722" s="52" t="e">
        <v>#N/A</v>
      </c>
      <c r="H1722" s="12" t="s">
        <v>18</v>
      </c>
      <c r="I1722" s="12" t="s">
        <v>32</v>
      </c>
      <c r="J1722" s="25" t="s">
        <v>25</v>
      </c>
      <c r="K1722" s="47" t="e">
        <v>#N/A</v>
      </c>
      <c r="L1722" s="25" t="s">
        <v>13651</v>
      </c>
      <c r="M1722" s="25" t="s">
        <v>2670</v>
      </c>
      <c r="N1722" s="25"/>
      <c r="O1722" s="26" t="s">
        <v>14151</v>
      </c>
      <c r="P1722" s="26" t="s">
        <v>14152</v>
      </c>
      <c r="Q1722" s="57" t="s">
        <v>33</v>
      </c>
      <c r="R1722" s="57" t="s">
        <v>33</v>
      </c>
      <c r="S1722" s="57" t="s">
        <v>24</v>
      </c>
      <c r="T1722" s="27"/>
      <c r="U1722" s="27">
        <v>5.4999999999999997E-3</v>
      </c>
      <c r="V1722" s="44">
        <v>31.689227272727301</v>
      </c>
      <c r="W1722" s="44">
        <v>29.398373636363637</v>
      </c>
      <c r="X1722" s="44" t="s">
        <v>17789</v>
      </c>
      <c r="Y1722" s="29">
        <v>1.4999999999999999E-2</v>
      </c>
      <c r="Z1722" s="20" t="s">
        <v>5773</v>
      </c>
      <c r="AA1722" s="23" t="s">
        <v>6656</v>
      </c>
      <c r="AB1722" s="23" t="s">
        <v>18815</v>
      </c>
      <c r="AC1722" s="24" t="s">
        <v>26</v>
      </c>
      <c r="AD1722" s="24" t="s">
        <v>742</v>
      </c>
      <c r="AE1722" s="24" t="s">
        <v>24</v>
      </c>
      <c r="AF1722" s="24" t="s">
        <v>5775</v>
      </c>
      <c r="AG1722" s="25" t="s">
        <v>5766</v>
      </c>
      <c r="AH1722" s="39">
        <v>40836</v>
      </c>
      <c r="AI1722" s="26" t="s">
        <v>14153</v>
      </c>
      <c r="AJ1722" s="26" t="s">
        <v>14154</v>
      </c>
      <c r="AK1722" s="25" t="s">
        <v>18616</v>
      </c>
      <c r="AL1722" s="47">
        <v>566</v>
      </c>
      <c r="AM1722" s="47">
        <v>905</v>
      </c>
      <c r="AN1722" s="22" t="s">
        <v>13656</v>
      </c>
    </row>
    <row r="1723" spans="1:40" x14ac:dyDescent="0.3">
      <c r="A1723" s="12" t="s">
        <v>33</v>
      </c>
      <c r="B1723" s="50" t="s">
        <v>14156</v>
      </c>
      <c r="C1723" s="10" t="s">
        <v>14155</v>
      </c>
      <c r="D1723" s="12" t="s">
        <v>3</v>
      </c>
      <c r="E1723" s="52" t="e">
        <v>#N/A</v>
      </c>
      <c r="F1723" s="12" t="s">
        <v>64</v>
      </c>
      <c r="G1723" s="52" t="e">
        <v>#N/A</v>
      </c>
      <c r="H1723" s="12" t="s">
        <v>18</v>
      </c>
      <c r="I1723" s="12" t="s">
        <v>32</v>
      </c>
      <c r="J1723" s="25" t="s">
        <v>25</v>
      </c>
      <c r="K1723" s="47" t="e">
        <v>#N/A</v>
      </c>
      <c r="L1723" s="25" t="s">
        <v>13651</v>
      </c>
      <c r="M1723" s="25" t="s">
        <v>14157</v>
      </c>
      <c r="N1723" s="47" t="s">
        <v>4609</v>
      </c>
      <c r="O1723" s="26" t="s">
        <v>14158</v>
      </c>
      <c r="P1723" s="26" t="s">
        <v>14159</v>
      </c>
      <c r="Q1723" s="57" t="s">
        <v>33</v>
      </c>
      <c r="R1723" s="57" t="s">
        <v>33</v>
      </c>
      <c r="S1723" s="57" t="s">
        <v>33</v>
      </c>
      <c r="T1723" s="27"/>
      <c r="U1723" s="27">
        <v>3.0000000000000001E-3</v>
      </c>
      <c r="V1723" s="44">
        <v>9.1220454545454608</v>
      </c>
      <c r="W1723" s="44">
        <v>8.4371607272727278</v>
      </c>
      <c r="X1723" s="44" t="s">
        <v>17783</v>
      </c>
      <c r="Y1723" s="29">
        <v>1.4999999999999999E-2</v>
      </c>
      <c r="Z1723" s="20" t="s">
        <v>5773</v>
      </c>
      <c r="AA1723" s="23" t="s">
        <v>5786</v>
      </c>
      <c r="AB1723" s="23" t="s">
        <v>18812</v>
      </c>
      <c r="AC1723" s="24" t="s">
        <v>742</v>
      </c>
      <c r="AD1723" s="24" t="s">
        <v>742</v>
      </c>
      <c r="AE1723" s="20" t="s">
        <v>19248</v>
      </c>
      <c r="AF1723" s="24" t="s">
        <v>5775</v>
      </c>
      <c r="AG1723" s="25" t="s">
        <v>5766</v>
      </c>
      <c r="AH1723" s="39">
        <v>40969</v>
      </c>
      <c r="AI1723" s="26" t="s">
        <v>6845</v>
      </c>
      <c r="AJ1723" s="26" t="s">
        <v>14160</v>
      </c>
      <c r="AK1723" s="25" t="s">
        <v>18618</v>
      </c>
      <c r="AL1723" s="47">
        <v>569</v>
      </c>
      <c r="AM1723" s="47">
        <v>908</v>
      </c>
      <c r="AN1723" s="22" t="s">
        <v>13656</v>
      </c>
    </row>
    <row r="1724" spans="1:40" x14ac:dyDescent="0.3">
      <c r="A1724" s="12" t="s">
        <v>33</v>
      </c>
      <c r="B1724" s="50" t="s">
        <v>14161</v>
      </c>
      <c r="C1724" s="10" t="s">
        <v>5597</v>
      </c>
      <c r="D1724" s="12" t="s">
        <v>3</v>
      </c>
      <c r="E1724" s="52" t="e">
        <v>#N/A</v>
      </c>
      <c r="F1724" s="12" t="s">
        <v>43</v>
      </c>
      <c r="G1724" s="52" t="e">
        <v>#N/A</v>
      </c>
      <c r="H1724" s="12" t="s">
        <v>18</v>
      </c>
      <c r="I1724" s="12" t="s">
        <v>32</v>
      </c>
      <c r="J1724" s="25" t="s">
        <v>25</v>
      </c>
      <c r="K1724" s="47" t="e">
        <v>#N/A</v>
      </c>
      <c r="L1724" s="25" t="s">
        <v>13651</v>
      </c>
      <c r="M1724" s="25" t="s">
        <v>14162</v>
      </c>
      <c r="N1724" s="25"/>
      <c r="O1724" s="26" t="s">
        <v>14163</v>
      </c>
      <c r="P1724" s="26" t="s">
        <v>14164</v>
      </c>
      <c r="Q1724" s="57" t="s">
        <v>33</v>
      </c>
      <c r="R1724" s="57" t="s">
        <v>33</v>
      </c>
      <c r="S1724" s="57" t="s">
        <v>24</v>
      </c>
      <c r="T1724" s="27"/>
      <c r="U1724" s="27">
        <v>4.4999999999999997E-3</v>
      </c>
      <c r="V1724" s="44">
        <v>15.6297727272727</v>
      </c>
      <c r="W1724" s="44">
        <v>14.050628136363635</v>
      </c>
      <c r="X1724" s="44" t="s">
        <v>17785</v>
      </c>
      <c r="Y1724" s="29">
        <v>1.4999999999999999E-2</v>
      </c>
      <c r="Z1724" s="20" t="s">
        <v>5773</v>
      </c>
      <c r="AA1724" s="23" t="s">
        <v>6656</v>
      </c>
      <c r="AB1724" s="23" t="s">
        <v>18815</v>
      </c>
      <c r="AC1724" s="24" t="s">
        <v>26</v>
      </c>
      <c r="AD1724" s="24" t="s">
        <v>742</v>
      </c>
      <c r="AE1724" s="24" t="s">
        <v>24</v>
      </c>
      <c r="AF1724" s="24" t="s">
        <v>5775</v>
      </c>
      <c r="AG1724" s="25" t="s">
        <v>5766</v>
      </c>
      <c r="AH1724" s="39">
        <v>41411</v>
      </c>
      <c r="AI1724" s="26" t="s">
        <v>14165</v>
      </c>
      <c r="AJ1724" s="26" t="s">
        <v>14166</v>
      </c>
      <c r="AK1724" s="25" t="s">
        <v>18623</v>
      </c>
      <c r="AL1724" s="47">
        <v>574</v>
      </c>
      <c r="AM1724" s="47">
        <v>914</v>
      </c>
      <c r="AN1724" s="22" t="s">
        <v>13656</v>
      </c>
    </row>
    <row r="1725" spans="1:40" x14ac:dyDescent="0.3">
      <c r="A1725" s="12" t="s">
        <v>33</v>
      </c>
      <c r="B1725" s="50" t="s">
        <v>14167</v>
      </c>
      <c r="C1725" s="10" t="s">
        <v>5598</v>
      </c>
      <c r="D1725" s="12" t="s">
        <v>3</v>
      </c>
      <c r="E1725" s="52" t="e">
        <v>#N/A</v>
      </c>
      <c r="F1725" s="12" t="s">
        <v>4668</v>
      </c>
      <c r="G1725" s="52" t="e">
        <v>#N/A</v>
      </c>
      <c r="H1725" s="12" t="s">
        <v>18</v>
      </c>
      <c r="I1725" s="12" t="s">
        <v>32</v>
      </c>
      <c r="J1725" s="25" t="s">
        <v>25</v>
      </c>
      <c r="K1725" s="47" t="e">
        <v>#N/A</v>
      </c>
      <c r="L1725" s="25" t="s">
        <v>13651</v>
      </c>
      <c r="M1725" s="25" t="s">
        <v>14168</v>
      </c>
      <c r="N1725" s="25"/>
      <c r="O1725" s="26" t="s">
        <v>14169</v>
      </c>
      <c r="P1725" s="26" t="s">
        <v>14170</v>
      </c>
      <c r="Q1725" s="57" t="s">
        <v>33</v>
      </c>
      <c r="R1725" s="57" t="s">
        <v>33</v>
      </c>
      <c r="S1725" s="57" t="s">
        <v>24</v>
      </c>
      <c r="T1725" s="27"/>
      <c r="U1725" s="27">
        <v>5.4999999999999997E-3</v>
      </c>
      <c r="V1725" s="44">
        <v>20.853272727272699</v>
      </c>
      <c r="W1725" s="44">
        <v>18.677183454545453</v>
      </c>
      <c r="X1725" s="44" t="s">
        <v>17780</v>
      </c>
      <c r="Y1725" s="29">
        <v>1.4999999999999999E-2</v>
      </c>
      <c r="Z1725" s="20" t="s">
        <v>5773</v>
      </c>
      <c r="AA1725" s="23" t="s">
        <v>6656</v>
      </c>
      <c r="AB1725" s="23" t="s">
        <v>18815</v>
      </c>
      <c r="AC1725" s="24" t="s">
        <v>26</v>
      </c>
      <c r="AD1725" s="24" t="s">
        <v>742</v>
      </c>
      <c r="AE1725" s="24" t="s">
        <v>24</v>
      </c>
      <c r="AF1725" s="24" t="s">
        <v>5775</v>
      </c>
      <c r="AG1725" s="25" t="s">
        <v>5766</v>
      </c>
      <c r="AH1725" s="39">
        <v>41411</v>
      </c>
      <c r="AI1725" s="26" t="s">
        <v>14171</v>
      </c>
      <c r="AJ1725" s="26" t="s">
        <v>14172</v>
      </c>
      <c r="AK1725" s="25" t="s">
        <v>18631</v>
      </c>
      <c r="AL1725" s="47">
        <v>584</v>
      </c>
      <c r="AM1725" s="47">
        <v>925</v>
      </c>
      <c r="AN1725" s="22" t="s">
        <v>13656</v>
      </c>
    </row>
    <row r="1726" spans="1:40" x14ac:dyDescent="0.3">
      <c r="A1726" s="12" t="s">
        <v>33</v>
      </c>
      <c r="B1726" s="50" t="s">
        <v>14174</v>
      </c>
      <c r="C1726" s="10" t="s">
        <v>14173</v>
      </c>
      <c r="D1726" s="12" t="s">
        <v>404</v>
      </c>
      <c r="E1726" s="52" t="e">
        <v>#N/A</v>
      </c>
      <c r="F1726" s="12" t="s">
        <v>77</v>
      </c>
      <c r="G1726" s="52" t="e">
        <v>#N/A</v>
      </c>
      <c r="H1726" s="12" t="s">
        <v>17774</v>
      </c>
      <c r="I1726" s="12" t="s">
        <v>32</v>
      </c>
      <c r="J1726" s="25" t="s">
        <v>25</v>
      </c>
      <c r="K1726" s="47" t="e">
        <v>#N/A</v>
      </c>
      <c r="L1726" s="25" t="s">
        <v>13651</v>
      </c>
      <c r="M1726" s="25" t="s">
        <v>14175</v>
      </c>
      <c r="N1726" s="47" t="s">
        <v>20444</v>
      </c>
      <c r="O1726" s="26" t="s">
        <v>14176</v>
      </c>
      <c r="P1726" s="26" t="s">
        <v>14177</v>
      </c>
      <c r="Q1726" s="57" t="s">
        <v>33</v>
      </c>
      <c r="R1726" s="57" t="s">
        <v>33</v>
      </c>
      <c r="S1726" s="57" t="s">
        <v>33</v>
      </c>
      <c r="T1726" s="27"/>
      <c r="U1726" s="27">
        <v>1.5E-3</v>
      </c>
      <c r="V1726" s="44">
        <v>23.4405454545455</v>
      </c>
      <c r="W1726" s="44">
        <v>15.392707636363637</v>
      </c>
      <c r="X1726" s="44" t="s">
        <v>17785</v>
      </c>
      <c r="Y1726" s="29">
        <v>1.4999999999999999E-2</v>
      </c>
      <c r="Z1726" s="20" t="s">
        <v>5785</v>
      </c>
      <c r="AA1726" s="23" t="s">
        <v>5786</v>
      </c>
      <c r="AB1726" s="23" t="s">
        <v>18813</v>
      </c>
      <c r="AC1726" s="24" t="s">
        <v>26</v>
      </c>
      <c r="AD1726" s="24" t="s">
        <v>742</v>
      </c>
      <c r="AE1726" s="24" t="s">
        <v>24</v>
      </c>
      <c r="AF1726" s="24" t="s">
        <v>5821</v>
      </c>
      <c r="AG1726" s="25" t="s">
        <v>5766</v>
      </c>
      <c r="AH1726" s="39">
        <v>43329</v>
      </c>
      <c r="AI1726" s="26" t="s">
        <v>6845</v>
      </c>
      <c r="AJ1726" s="26" t="s">
        <v>14178</v>
      </c>
      <c r="AK1726" s="25" t="s">
        <v>18612</v>
      </c>
      <c r="AL1726" s="47">
        <v>562</v>
      </c>
      <c r="AM1726" s="47">
        <v>901</v>
      </c>
      <c r="AN1726" s="22" t="s">
        <v>13656</v>
      </c>
    </row>
    <row r="1727" spans="1:40" x14ac:dyDescent="0.3">
      <c r="A1727" s="12" t="s">
        <v>33</v>
      </c>
      <c r="B1727" s="50" t="s">
        <v>14180</v>
      </c>
      <c r="C1727" s="10" t="s">
        <v>14179</v>
      </c>
      <c r="D1727" s="12" t="s">
        <v>351</v>
      </c>
      <c r="E1727" s="52" t="e">
        <v>#N/A</v>
      </c>
      <c r="F1727" s="12" t="s">
        <v>77</v>
      </c>
      <c r="G1727" s="52" t="e">
        <v>#N/A</v>
      </c>
      <c r="H1727" s="12" t="s">
        <v>17774</v>
      </c>
      <c r="I1727" s="12" t="s">
        <v>32</v>
      </c>
      <c r="J1727" s="25" t="s">
        <v>25</v>
      </c>
      <c r="K1727" s="47" t="e">
        <v>#N/A</v>
      </c>
      <c r="L1727" s="25" t="s">
        <v>13651</v>
      </c>
      <c r="M1727" s="25" t="s">
        <v>14181</v>
      </c>
      <c r="N1727" s="47" t="s">
        <v>20445</v>
      </c>
      <c r="O1727" s="26" t="s">
        <v>14182</v>
      </c>
      <c r="P1727" s="26" t="s">
        <v>14183</v>
      </c>
      <c r="Q1727" s="57" t="s">
        <v>33</v>
      </c>
      <c r="R1727" s="57" t="s">
        <v>33</v>
      </c>
      <c r="S1727" s="57" t="s">
        <v>33</v>
      </c>
      <c r="T1727" s="27"/>
      <c r="U1727" s="27">
        <v>1.5E-3</v>
      </c>
      <c r="V1727" s="44">
        <v>18.109636363636401</v>
      </c>
      <c r="W1727" s="44">
        <v>12.303886136363634</v>
      </c>
      <c r="X1727" s="44" t="s">
        <v>17785</v>
      </c>
      <c r="Y1727" s="29">
        <v>1.4999999999999999E-2</v>
      </c>
      <c r="Z1727" s="20" t="s">
        <v>5785</v>
      </c>
      <c r="AA1727" s="23" t="s">
        <v>5786</v>
      </c>
      <c r="AB1727" s="23" t="s">
        <v>18813</v>
      </c>
      <c r="AC1727" s="24" t="s">
        <v>26</v>
      </c>
      <c r="AD1727" s="24" t="s">
        <v>742</v>
      </c>
      <c r="AE1727" s="24" t="s">
        <v>24</v>
      </c>
      <c r="AF1727" s="24" t="s">
        <v>5775</v>
      </c>
      <c r="AG1727" s="25" t="s">
        <v>5766</v>
      </c>
      <c r="AH1727" s="39">
        <v>42194</v>
      </c>
      <c r="AI1727" s="26" t="s">
        <v>6845</v>
      </c>
      <c r="AJ1727" s="26" t="s">
        <v>14184</v>
      </c>
      <c r="AK1727" s="25" t="s">
        <v>18613</v>
      </c>
      <c r="AL1727" s="47">
        <v>563</v>
      </c>
      <c r="AM1727" s="47">
        <v>902</v>
      </c>
      <c r="AN1727" s="22" t="s">
        <v>13656</v>
      </c>
    </row>
    <row r="1728" spans="1:40" x14ac:dyDescent="0.3">
      <c r="A1728" s="12" t="s">
        <v>33</v>
      </c>
      <c r="B1728" s="50" t="s">
        <v>14186</v>
      </c>
      <c r="C1728" s="10" t="s">
        <v>14185</v>
      </c>
      <c r="D1728" s="12" t="s">
        <v>243</v>
      </c>
      <c r="E1728" s="52" t="e">
        <v>#N/A</v>
      </c>
      <c r="F1728" s="12" t="s">
        <v>77</v>
      </c>
      <c r="G1728" s="52" t="e">
        <v>#N/A</v>
      </c>
      <c r="H1728" s="12" t="s">
        <v>17774</v>
      </c>
      <c r="I1728" s="12" t="s">
        <v>32</v>
      </c>
      <c r="J1728" s="25" t="s">
        <v>25</v>
      </c>
      <c r="K1728" s="47" t="e">
        <v>#N/A</v>
      </c>
      <c r="L1728" s="25" t="s">
        <v>13651</v>
      </c>
      <c r="M1728" s="25" t="s">
        <v>14187</v>
      </c>
      <c r="N1728" s="47" t="s">
        <v>20446</v>
      </c>
      <c r="O1728" s="26" t="s">
        <v>14188</v>
      </c>
      <c r="P1728" s="26" t="s">
        <v>14189</v>
      </c>
      <c r="Q1728" s="57" t="s">
        <v>33</v>
      </c>
      <c r="R1728" s="57" t="s">
        <v>33</v>
      </c>
      <c r="S1728" s="57" t="s">
        <v>33</v>
      </c>
      <c r="T1728" s="27"/>
      <c r="U1728" s="27">
        <v>1.5E-3</v>
      </c>
      <c r="V1728" s="44">
        <v>17.522545454545501</v>
      </c>
      <c r="W1728" s="44">
        <v>11.591541909090907</v>
      </c>
      <c r="X1728" s="44" t="s">
        <v>17785</v>
      </c>
      <c r="Y1728" s="29">
        <v>1.4999999999999999E-2</v>
      </c>
      <c r="Z1728" s="20" t="s">
        <v>5785</v>
      </c>
      <c r="AA1728" s="23" t="s">
        <v>5786</v>
      </c>
      <c r="AB1728" s="23" t="s">
        <v>18813</v>
      </c>
      <c r="AC1728" s="24" t="s">
        <v>26</v>
      </c>
      <c r="AD1728" s="24" t="s">
        <v>742</v>
      </c>
      <c r="AE1728" s="24" t="s">
        <v>24</v>
      </c>
      <c r="AF1728" s="24" t="s">
        <v>5775</v>
      </c>
      <c r="AG1728" s="25" t="s">
        <v>5766</v>
      </c>
      <c r="AH1728" s="39">
        <v>42194</v>
      </c>
      <c r="AI1728" s="26" t="s">
        <v>6845</v>
      </c>
      <c r="AJ1728" s="26" t="s">
        <v>14190</v>
      </c>
      <c r="AK1728" s="25" t="s">
        <v>18614</v>
      </c>
      <c r="AL1728" s="47">
        <v>564</v>
      </c>
      <c r="AM1728" s="47">
        <v>903</v>
      </c>
      <c r="AN1728" s="22" t="s">
        <v>13656</v>
      </c>
    </row>
    <row r="1729" spans="1:40" x14ac:dyDescent="0.3">
      <c r="A1729" s="12" t="s">
        <v>33</v>
      </c>
      <c r="B1729" s="50" t="s">
        <v>14192</v>
      </c>
      <c r="C1729" s="10" t="s">
        <v>14191</v>
      </c>
      <c r="D1729" s="12" t="s">
        <v>3</v>
      </c>
      <c r="E1729" s="52" t="e">
        <v>#N/A</v>
      </c>
      <c r="F1729" s="12" t="s">
        <v>77</v>
      </c>
      <c r="G1729" s="52" t="e">
        <v>#N/A</v>
      </c>
      <c r="H1729" s="12" t="s">
        <v>18</v>
      </c>
      <c r="I1729" s="12" t="s">
        <v>32</v>
      </c>
      <c r="J1729" s="25" t="s">
        <v>25</v>
      </c>
      <c r="K1729" s="47" t="e">
        <v>#N/A</v>
      </c>
      <c r="L1729" s="25" t="s">
        <v>13651</v>
      </c>
      <c r="M1729" s="25" t="s">
        <v>14193</v>
      </c>
      <c r="N1729" s="25"/>
      <c r="O1729" s="26" t="s">
        <v>14194</v>
      </c>
      <c r="P1729" s="26" t="s">
        <v>14195</v>
      </c>
      <c r="Q1729" s="57" t="s">
        <v>24</v>
      </c>
      <c r="R1729" s="57" t="s">
        <v>33</v>
      </c>
      <c r="S1729" s="57" t="s">
        <v>24</v>
      </c>
      <c r="T1729" s="27"/>
      <c r="U1729" s="27">
        <v>4.0000000000000001E-3</v>
      </c>
      <c r="V1729" s="44">
        <v>28.6041818181818</v>
      </c>
      <c r="W1729" s="44">
        <v>20.026884863636369</v>
      </c>
      <c r="X1729" s="44" t="s">
        <v>17781</v>
      </c>
      <c r="Y1729" s="29">
        <v>1.4999999999999999E-2</v>
      </c>
      <c r="Z1729" s="47" t="s">
        <v>5773</v>
      </c>
      <c r="AA1729" s="47" t="s">
        <v>5786</v>
      </c>
      <c r="AB1729" s="23" t="s">
        <v>18812</v>
      </c>
      <c r="AC1729" s="24" t="s">
        <v>742</v>
      </c>
      <c r="AD1729" s="24" t="s">
        <v>742</v>
      </c>
      <c r="AE1729" s="24" t="s">
        <v>24</v>
      </c>
      <c r="AF1729" s="24" t="s">
        <v>5821</v>
      </c>
      <c r="AG1729" s="25" t="s">
        <v>5766</v>
      </c>
      <c r="AH1729" s="39" t="e">
        <v>#N/A</v>
      </c>
      <c r="AI1729" s="26" t="s">
        <v>6845</v>
      </c>
      <c r="AJ1729" s="26" t="s">
        <v>14196</v>
      </c>
      <c r="AK1729" s="25" t="s">
        <v>18626</v>
      </c>
      <c r="AL1729" s="47">
        <v>579</v>
      </c>
      <c r="AM1729" s="47">
        <v>919</v>
      </c>
      <c r="AN1729" s="22" t="s">
        <v>13656</v>
      </c>
    </row>
    <row r="1730" spans="1:40" x14ac:dyDescent="0.3">
      <c r="A1730" s="12" t="s">
        <v>33</v>
      </c>
      <c r="B1730" s="50" t="s">
        <v>14198</v>
      </c>
      <c r="C1730" s="10" t="s">
        <v>14197</v>
      </c>
      <c r="D1730" s="12" t="s">
        <v>1</v>
      </c>
      <c r="E1730" s="52" t="e">
        <v>#N/A</v>
      </c>
      <c r="F1730" s="12" t="s">
        <v>77</v>
      </c>
      <c r="G1730" s="52" t="e">
        <v>#N/A</v>
      </c>
      <c r="H1730" s="38" t="s">
        <v>17774</v>
      </c>
      <c r="I1730" s="12" t="s">
        <v>32</v>
      </c>
      <c r="J1730" s="25" t="s">
        <v>25</v>
      </c>
      <c r="K1730" s="47" t="e">
        <v>#N/A</v>
      </c>
      <c r="L1730" s="25" t="s">
        <v>13651</v>
      </c>
      <c r="M1730" s="25" t="s">
        <v>14199</v>
      </c>
      <c r="N1730" s="47" t="s">
        <v>20447</v>
      </c>
      <c r="O1730" s="26" t="s">
        <v>14200</v>
      </c>
      <c r="P1730" s="26" t="s">
        <v>14201</v>
      </c>
      <c r="Q1730" s="57" t="s">
        <v>33</v>
      </c>
      <c r="R1730" s="57" t="s">
        <v>33</v>
      </c>
      <c r="S1730" s="57" t="s">
        <v>33</v>
      </c>
      <c r="T1730" s="27"/>
      <c r="U1730" s="27">
        <v>1.5E-3</v>
      </c>
      <c r="V1730" s="44">
        <v>22.781500000000001</v>
      </c>
      <c r="W1730" s="44">
        <v>14.160241454545455</v>
      </c>
      <c r="X1730" s="44" t="s">
        <v>17785</v>
      </c>
      <c r="Y1730" s="29">
        <v>1.4999999999999999E-2</v>
      </c>
      <c r="Z1730" s="20" t="s">
        <v>5785</v>
      </c>
      <c r="AA1730" s="23" t="s">
        <v>5786</v>
      </c>
      <c r="AB1730" s="23" t="s">
        <v>18813</v>
      </c>
      <c r="AC1730" s="24" t="s">
        <v>26</v>
      </c>
      <c r="AD1730" s="24" t="s">
        <v>742</v>
      </c>
      <c r="AE1730" s="24" t="s">
        <v>24</v>
      </c>
      <c r="AF1730" s="24" t="s">
        <v>5775</v>
      </c>
      <c r="AG1730" s="25" t="s">
        <v>5766</v>
      </c>
      <c r="AH1730" s="39">
        <v>42194</v>
      </c>
      <c r="AI1730" s="26" t="s">
        <v>6845</v>
      </c>
      <c r="AJ1730" s="26" t="s">
        <v>14202</v>
      </c>
      <c r="AK1730" s="25" t="s">
        <v>18617</v>
      </c>
      <c r="AL1730" s="47">
        <v>568</v>
      </c>
      <c r="AM1730" s="47">
        <v>907</v>
      </c>
      <c r="AN1730" s="22" t="s">
        <v>13656</v>
      </c>
    </row>
    <row r="1731" spans="1:40" x14ac:dyDescent="0.3">
      <c r="A1731" s="12" t="s">
        <v>33</v>
      </c>
      <c r="B1731" s="50" t="s">
        <v>14204</v>
      </c>
      <c r="C1731" s="10" t="s">
        <v>14203</v>
      </c>
      <c r="D1731" s="12" t="s">
        <v>236</v>
      </c>
      <c r="E1731" s="52" t="e">
        <v>#N/A</v>
      </c>
      <c r="F1731" s="12" t="s">
        <v>77</v>
      </c>
      <c r="G1731" s="52" t="e">
        <v>#N/A</v>
      </c>
      <c r="H1731" s="12" t="s">
        <v>17774</v>
      </c>
      <c r="I1731" s="12" t="s">
        <v>32</v>
      </c>
      <c r="J1731" s="25" t="s">
        <v>25</v>
      </c>
      <c r="K1731" s="47" t="e">
        <v>#N/A</v>
      </c>
      <c r="L1731" s="25" t="s">
        <v>13651</v>
      </c>
      <c r="M1731" s="25" t="s">
        <v>14205</v>
      </c>
      <c r="N1731" s="47" t="s">
        <v>20448</v>
      </c>
      <c r="O1731" s="26" t="s">
        <v>14206</v>
      </c>
      <c r="P1731" s="26" t="s">
        <v>14207</v>
      </c>
      <c r="Q1731" s="57" t="s">
        <v>33</v>
      </c>
      <c r="R1731" s="57" t="s">
        <v>33</v>
      </c>
      <c r="S1731" s="57" t="s">
        <v>33</v>
      </c>
      <c r="T1731" s="27"/>
      <c r="U1731" s="27">
        <v>1.5E-3</v>
      </c>
      <c r="V1731" s="44">
        <v>18.797409090909099</v>
      </c>
      <c r="W1731" s="44">
        <v>12.766947863636364</v>
      </c>
      <c r="X1731" s="44" t="s">
        <v>17785</v>
      </c>
      <c r="Y1731" s="29">
        <v>1.4999999999999999E-2</v>
      </c>
      <c r="Z1731" s="20" t="s">
        <v>5785</v>
      </c>
      <c r="AA1731" s="23" t="s">
        <v>5786</v>
      </c>
      <c r="AB1731" s="23" t="s">
        <v>18813</v>
      </c>
      <c r="AC1731" s="24" t="s">
        <v>26</v>
      </c>
      <c r="AD1731" s="24" t="s">
        <v>742</v>
      </c>
      <c r="AE1731" s="24" t="s">
        <v>24</v>
      </c>
      <c r="AF1731" s="24" t="s">
        <v>5775</v>
      </c>
      <c r="AG1731" s="25" t="s">
        <v>5766</v>
      </c>
      <c r="AH1731" s="39">
        <v>42194</v>
      </c>
      <c r="AI1731" s="26" t="s">
        <v>6845</v>
      </c>
      <c r="AJ1731" s="26" t="s">
        <v>14208</v>
      </c>
      <c r="AK1731" s="25" t="s">
        <v>18622</v>
      </c>
      <c r="AL1731" s="47">
        <v>572</v>
      </c>
      <c r="AM1731" s="47">
        <v>912</v>
      </c>
      <c r="AN1731" s="22" t="s">
        <v>13656</v>
      </c>
    </row>
    <row r="1732" spans="1:40" x14ac:dyDescent="0.3">
      <c r="A1732" s="12" t="s">
        <v>33</v>
      </c>
      <c r="B1732" s="50" t="s">
        <v>14210</v>
      </c>
      <c r="C1732" s="10" t="s">
        <v>14209</v>
      </c>
      <c r="D1732" s="12" t="s">
        <v>441</v>
      </c>
      <c r="E1732" s="52" t="e">
        <v>#N/A</v>
      </c>
      <c r="F1732" s="12" t="s">
        <v>77</v>
      </c>
      <c r="G1732" s="52" t="e">
        <v>#N/A</v>
      </c>
      <c r="H1732" s="12" t="s">
        <v>17774</v>
      </c>
      <c r="I1732" s="12" t="s">
        <v>32</v>
      </c>
      <c r="J1732" s="25" t="s">
        <v>25</v>
      </c>
      <c r="K1732" s="47" t="e">
        <v>#N/A</v>
      </c>
      <c r="L1732" s="25" t="s">
        <v>13651</v>
      </c>
      <c r="M1732" s="25" t="s">
        <v>14211</v>
      </c>
      <c r="N1732" s="47" t="s">
        <v>20449</v>
      </c>
      <c r="O1732" s="26" t="s">
        <v>14212</v>
      </c>
      <c r="P1732" s="26" t="s">
        <v>14213</v>
      </c>
      <c r="Q1732" s="57" t="s">
        <v>33</v>
      </c>
      <c r="R1732" s="57" t="s">
        <v>33</v>
      </c>
      <c r="S1732" s="57" t="s">
        <v>33</v>
      </c>
      <c r="T1732" s="27"/>
      <c r="U1732" s="27">
        <v>1.5E-3</v>
      </c>
      <c r="V1732" s="44">
        <v>16.062909090909098</v>
      </c>
      <c r="W1732" s="44">
        <v>10.946967954545455</v>
      </c>
      <c r="X1732" s="44" t="s">
        <v>17785</v>
      </c>
      <c r="Y1732" s="29">
        <v>1.4999999999999999E-2</v>
      </c>
      <c r="Z1732" s="20" t="s">
        <v>5785</v>
      </c>
      <c r="AA1732" s="23" t="s">
        <v>5786</v>
      </c>
      <c r="AB1732" s="23" t="s">
        <v>18813</v>
      </c>
      <c r="AC1732" s="24" t="s">
        <v>26</v>
      </c>
      <c r="AD1732" s="24" t="s">
        <v>742</v>
      </c>
      <c r="AE1732" s="24" t="s">
        <v>24</v>
      </c>
      <c r="AF1732" s="24" t="s">
        <v>5775</v>
      </c>
      <c r="AG1732" s="25" t="s">
        <v>5766</v>
      </c>
      <c r="AH1732" s="39">
        <v>42194</v>
      </c>
      <c r="AI1732" s="26" t="s">
        <v>6845</v>
      </c>
      <c r="AJ1732" s="26" t="s">
        <v>14214</v>
      </c>
      <c r="AK1732" s="25" t="s">
        <v>18625</v>
      </c>
      <c r="AL1732" s="47">
        <v>578</v>
      </c>
      <c r="AM1732" s="47">
        <v>918</v>
      </c>
      <c r="AN1732" s="22" t="s">
        <v>13656</v>
      </c>
    </row>
    <row r="1733" spans="1:40" x14ac:dyDescent="0.3">
      <c r="A1733" s="12" t="s">
        <v>33</v>
      </c>
      <c r="B1733" s="50" t="s">
        <v>14216</v>
      </c>
      <c r="C1733" s="10" t="s">
        <v>14215</v>
      </c>
      <c r="D1733" s="12" t="s">
        <v>345</v>
      </c>
      <c r="E1733" s="52" t="e">
        <v>#N/A</v>
      </c>
      <c r="F1733" s="12" t="s">
        <v>77</v>
      </c>
      <c r="G1733" s="52" t="e">
        <v>#N/A</v>
      </c>
      <c r="H1733" s="12" t="s">
        <v>17774</v>
      </c>
      <c r="I1733" s="12" t="s">
        <v>32</v>
      </c>
      <c r="J1733" s="25" t="s">
        <v>25</v>
      </c>
      <c r="K1733" s="47" t="e">
        <v>#N/A</v>
      </c>
      <c r="L1733" s="25" t="s">
        <v>13651</v>
      </c>
      <c r="M1733" s="25" t="s">
        <v>14217</v>
      </c>
      <c r="N1733" s="47" t="s">
        <v>20450</v>
      </c>
      <c r="O1733" s="26" t="s">
        <v>14218</v>
      </c>
      <c r="P1733" s="26" t="s">
        <v>14219</v>
      </c>
      <c r="Q1733" s="57" t="s">
        <v>33</v>
      </c>
      <c r="R1733" s="57" t="s">
        <v>33</v>
      </c>
      <c r="S1733" s="57" t="s">
        <v>33</v>
      </c>
      <c r="T1733" s="27"/>
      <c r="U1733" s="27">
        <v>1.5E-3</v>
      </c>
      <c r="V1733" s="44">
        <v>17.9055</v>
      </c>
      <c r="W1733" s="44">
        <v>12.225134318181819</v>
      </c>
      <c r="X1733" s="44" t="s">
        <v>17780</v>
      </c>
      <c r="Y1733" s="29">
        <v>1.4999999999999999E-2</v>
      </c>
      <c r="Z1733" s="20" t="s">
        <v>5785</v>
      </c>
      <c r="AA1733" s="23" t="s">
        <v>5786</v>
      </c>
      <c r="AB1733" s="23" t="s">
        <v>18813</v>
      </c>
      <c r="AC1733" s="24" t="s">
        <v>26</v>
      </c>
      <c r="AD1733" s="24" t="s">
        <v>742</v>
      </c>
      <c r="AE1733" s="24" t="s">
        <v>24</v>
      </c>
      <c r="AF1733" s="24" t="s">
        <v>5775</v>
      </c>
      <c r="AG1733" s="25" t="s">
        <v>5766</v>
      </c>
      <c r="AH1733" s="39">
        <v>42194</v>
      </c>
      <c r="AI1733" s="26" t="s">
        <v>6845</v>
      </c>
      <c r="AJ1733" s="26" t="s">
        <v>14220</v>
      </c>
      <c r="AK1733" s="25" t="s">
        <v>18628</v>
      </c>
      <c r="AL1733" s="47">
        <v>580</v>
      </c>
      <c r="AM1733" s="47">
        <v>921</v>
      </c>
      <c r="AN1733" s="22" t="s">
        <v>13656</v>
      </c>
    </row>
    <row r="1734" spans="1:40" x14ac:dyDescent="0.3">
      <c r="A1734" s="12" t="s">
        <v>33</v>
      </c>
      <c r="B1734" s="50" t="s">
        <v>14222</v>
      </c>
      <c r="C1734" s="10" t="s">
        <v>14221</v>
      </c>
      <c r="D1734" s="12" t="s">
        <v>348</v>
      </c>
      <c r="E1734" s="52" t="e">
        <v>#N/A</v>
      </c>
      <c r="F1734" s="12" t="s">
        <v>77</v>
      </c>
      <c r="G1734" s="52" t="e">
        <v>#N/A</v>
      </c>
      <c r="H1734" s="12" t="s">
        <v>17774</v>
      </c>
      <c r="I1734" s="12" t="s">
        <v>32</v>
      </c>
      <c r="J1734" s="25" t="s">
        <v>25</v>
      </c>
      <c r="K1734" s="47" t="e">
        <v>#N/A</v>
      </c>
      <c r="L1734" s="25" t="s">
        <v>13651</v>
      </c>
      <c r="M1734" s="25" t="s">
        <v>14223</v>
      </c>
      <c r="N1734" s="47" t="s">
        <v>20451</v>
      </c>
      <c r="O1734" s="26" t="s">
        <v>14224</v>
      </c>
      <c r="P1734" s="26" t="s">
        <v>14225</v>
      </c>
      <c r="Q1734" s="57" t="s">
        <v>33</v>
      </c>
      <c r="R1734" s="57" t="s">
        <v>33</v>
      </c>
      <c r="S1734" s="57" t="s">
        <v>33</v>
      </c>
      <c r="T1734" s="27"/>
      <c r="U1734" s="27">
        <v>1.5E-3</v>
      </c>
      <c r="V1734" s="44">
        <v>25.199590909090901</v>
      </c>
      <c r="W1734" s="44">
        <v>10.976877409090912</v>
      </c>
      <c r="X1734" s="44" t="s">
        <v>17785</v>
      </c>
      <c r="Y1734" s="29">
        <v>1.4999999999999999E-2</v>
      </c>
      <c r="Z1734" s="20" t="s">
        <v>5785</v>
      </c>
      <c r="AA1734" s="23" t="s">
        <v>5786</v>
      </c>
      <c r="AB1734" s="23" t="s">
        <v>18813</v>
      </c>
      <c r="AC1734" s="24" t="s">
        <v>26</v>
      </c>
      <c r="AD1734" s="24" t="s">
        <v>742</v>
      </c>
      <c r="AE1734" s="24" t="s">
        <v>24</v>
      </c>
      <c r="AF1734" s="24" t="s">
        <v>5775</v>
      </c>
      <c r="AG1734" s="25" t="s">
        <v>5766</v>
      </c>
      <c r="AH1734" s="39">
        <v>42194</v>
      </c>
      <c r="AI1734" s="26" t="s">
        <v>6845</v>
      </c>
      <c r="AJ1734" s="26" t="s">
        <v>14226</v>
      </c>
      <c r="AK1734" s="25" t="s">
        <v>18629</v>
      </c>
      <c r="AL1734" s="47">
        <v>582</v>
      </c>
      <c r="AM1734" s="47">
        <v>923</v>
      </c>
      <c r="AN1734" s="22" t="s">
        <v>13656</v>
      </c>
    </row>
    <row r="1735" spans="1:40" x14ac:dyDescent="0.3">
      <c r="A1735" s="12" t="s">
        <v>33</v>
      </c>
      <c r="B1735" s="50" t="s">
        <v>14228</v>
      </c>
      <c r="C1735" s="10" t="s">
        <v>14227</v>
      </c>
      <c r="D1735" s="12" t="s">
        <v>404</v>
      </c>
      <c r="E1735" s="52" t="e">
        <v>#N/A</v>
      </c>
      <c r="F1735" s="12" t="s">
        <v>77</v>
      </c>
      <c r="G1735" s="52" t="e">
        <v>#N/A</v>
      </c>
      <c r="H1735" s="12" t="s">
        <v>17774</v>
      </c>
      <c r="I1735" s="12" t="s">
        <v>32</v>
      </c>
      <c r="J1735" s="25" t="s">
        <v>25</v>
      </c>
      <c r="K1735" s="47" t="e">
        <v>#N/A</v>
      </c>
      <c r="L1735" s="25" t="s">
        <v>13651</v>
      </c>
      <c r="M1735" s="25" t="s">
        <v>14229</v>
      </c>
      <c r="N1735" s="47" t="s">
        <v>20452</v>
      </c>
      <c r="O1735" s="26" t="s">
        <v>14230</v>
      </c>
      <c r="P1735" s="26" t="s">
        <v>14231</v>
      </c>
      <c r="Q1735" s="57" t="s">
        <v>33</v>
      </c>
      <c r="R1735" s="57" t="s">
        <v>33</v>
      </c>
      <c r="S1735" s="57" t="s">
        <v>33</v>
      </c>
      <c r="T1735" s="27"/>
      <c r="U1735" s="27">
        <v>1.5E-3</v>
      </c>
      <c r="V1735" s="44">
        <v>14.067909090909099</v>
      </c>
      <c r="W1735" s="44">
        <v>10.052599045454546</v>
      </c>
      <c r="X1735" s="44" t="s">
        <v>17785</v>
      </c>
      <c r="Y1735" s="29">
        <v>1.4999999999999999E-2</v>
      </c>
      <c r="Z1735" s="20" t="s">
        <v>5785</v>
      </c>
      <c r="AA1735" s="23" t="s">
        <v>5786</v>
      </c>
      <c r="AB1735" s="23" t="s">
        <v>18813</v>
      </c>
      <c r="AC1735" s="24" t="s">
        <v>26</v>
      </c>
      <c r="AD1735" s="24" t="s">
        <v>742</v>
      </c>
      <c r="AE1735" s="24" t="s">
        <v>24</v>
      </c>
      <c r="AF1735" s="24" t="s">
        <v>5775</v>
      </c>
      <c r="AG1735" s="25" t="s">
        <v>5766</v>
      </c>
      <c r="AH1735" s="39">
        <v>42194</v>
      </c>
      <c r="AI1735" s="26" t="s">
        <v>6845</v>
      </c>
      <c r="AJ1735" s="26" t="s">
        <v>14232</v>
      </c>
      <c r="AK1735" s="25" t="s">
        <v>18634</v>
      </c>
      <c r="AL1735" s="47">
        <v>588</v>
      </c>
      <c r="AM1735" s="47">
        <v>929</v>
      </c>
      <c r="AN1735" s="22" t="s">
        <v>13656</v>
      </c>
    </row>
    <row r="1736" spans="1:40" x14ac:dyDescent="0.3">
      <c r="A1736" s="12" t="s">
        <v>33</v>
      </c>
      <c r="B1736" s="50" t="s">
        <v>14234</v>
      </c>
      <c r="C1736" s="10" t="s">
        <v>14233</v>
      </c>
      <c r="D1736" s="12" t="s">
        <v>499</v>
      </c>
      <c r="E1736" s="52" t="e">
        <v>#N/A</v>
      </c>
      <c r="F1736" s="12" t="s">
        <v>77</v>
      </c>
      <c r="G1736" s="52" t="e">
        <v>#N/A</v>
      </c>
      <c r="H1736" s="12" t="s">
        <v>17774</v>
      </c>
      <c r="I1736" s="12" t="s">
        <v>32</v>
      </c>
      <c r="J1736" s="25" t="s">
        <v>25</v>
      </c>
      <c r="K1736" s="47" t="e">
        <v>#N/A</v>
      </c>
      <c r="L1736" s="25" t="s">
        <v>13651</v>
      </c>
      <c r="M1736" s="25" t="s">
        <v>14235</v>
      </c>
      <c r="N1736" s="47" t="s">
        <v>20453</v>
      </c>
      <c r="O1736" s="26" t="s">
        <v>14236</v>
      </c>
      <c r="P1736" s="26" t="s">
        <v>14237</v>
      </c>
      <c r="Q1736" s="57" t="s">
        <v>33</v>
      </c>
      <c r="R1736" s="57" t="s">
        <v>33</v>
      </c>
      <c r="S1736" s="57" t="s">
        <v>33</v>
      </c>
      <c r="T1736" s="27"/>
      <c r="U1736" s="27">
        <v>1.5E-3</v>
      </c>
      <c r="V1736" s="44">
        <v>16.486909090909101</v>
      </c>
      <c r="W1736" s="44">
        <v>10.13236131818182</v>
      </c>
      <c r="X1736" s="44" t="s">
        <v>17785</v>
      </c>
      <c r="Y1736" s="29">
        <v>1.4999999999999999E-2</v>
      </c>
      <c r="Z1736" s="20" t="s">
        <v>5785</v>
      </c>
      <c r="AA1736" s="23" t="s">
        <v>5786</v>
      </c>
      <c r="AB1736" s="23" t="s">
        <v>18813</v>
      </c>
      <c r="AC1736" s="24" t="s">
        <v>26</v>
      </c>
      <c r="AD1736" s="24" t="s">
        <v>742</v>
      </c>
      <c r="AE1736" s="24" t="s">
        <v>24</v>
      </c>
      <c r="AF1736" s="24" t="s">
        <v>5775</v>
      </c>
      <c r="AG1736" s="25" t="s">
        <v>5766</v>
      </c>
      <c r="AH1736" s="39">
        <v>42194</v>
      </c>
      <c r="AI1736" s="26" t="s">
        <v>6845</v>
      </c>
      <c r="AJ1736" s="26" t="s">
        <v>14238</v>
      </c>
      <c r="AK1736" s="25" t="s">
        <v>18636</v>
      </c>
      <c r="AL1736" s="47">
        <v>590</v>
      </c>
      <c r="AM1736" s="47">
        <v>931</v>
      </c>
      <c r="AN1736" s="22" t="s">
        <v>13656</v>
      </c>
    </row>
    <row r="1737" spans="1:40" x14ac:dyDescent="0.3">
      <c r="A1737" s="12" t="s">
        <v>33</v>
      </c>
      <c r="B1737" s="50" t="s">
        <v>14240</v>
      </c>
      <c r="C1737" s="10" t="s">
        <v>14239</v>
      </c>
      <c r="D1737" s="12" t="s">
        <v>3</v>
      </c>
      <c r="E1737" s="52" t="e">
        <v>#N/A</v>
      </c>
      <c r="F1737" s="12" t="s">
        <v>954</v>
      </c>
      <c r="G1737" s="52" t="e">
        <v>#N/A</v>
      </c>
      <c r="H1737" s="12" t="s">
        <v>18</v>
      </c>
      <c r="I1737" s="12" t="s">
        <v>32</v>
      </c>
      <c r="J1737" s="25" t="s">
        <v>25</v>
      </c>
      <c r="K1737" s="47" t="e">
        <v>#N/A</v>
      </c>
      <c r="L1737" s="25" t="s">
        <v>13651</v>
      </c>
      <c r="M1737" s="25" t="s">
        <v>2669</v>
      </c>
      <c r="N1737" s="25"/>
      <c r="O1737" s="26" t="s">
        <v>14241</v>
      </c>
      <c r="P1737" s="26" t="s">
        <v>14242</v>
      </c>
      <c r="Q1737" s="57" t="s">
        <v>33</v>
      </c>
      <c r="R1737" s="57" t="s">
        <v>33</v>
      </c>
      <c r="S1737" s="57" t="s">
        <v>24</v>
      </c>
      <c r="T1737" s="27"/>
      <c r="U1737" s="27">
        <v>3.0000000000000001E-3</v>
      </c>
      <c r="V1737" s="44">
        <v>49.926363636363597</v>
      </c>
      <c r="W1737" s="44">
        <v>47.187010136363625</v>
      </c>
      <c r="X1737" s="44" t="s">
        <v>17789</v>
      </c>
      <c r="Y1737" s="29">
        <v>1.4999999999999999E-2</v>
      </c>
      <c r="Z1737" s="20" t="s">
        <v>5773</v>
      </c>
      <c r="AA1737" s="23" t="s">
        <v>5786</v>
      </c>
      <c r="AB1737" s="23" t="s">
        <v>18812</v>
      </c>
      <c r="AC1737" s="24" t="s">
        <v>955</v>
      </c>
      <c r="AD1737" s="24" t="s">
        <v>742</v>
      </c>
      <c r="AE1737" s="24" t="s">
        <v>24</v>
      </c>
      <c r="AF1737" s="24" t="s">
        <v>5775</v>
      </c>
      <c r="AG1737" s="25" t="s">
        <v>5766</v>
      </c>
      <c r="AH1737" s="39">
        <v>40969</v>
      </c>
      <c r="AI1737" s="26" t="s">
        <v>6845</v>
      </c>
      <c r="AJ1737" s="26" t="s">
        <v>14243</v>
      </c>
      <c r="AK1737" s="25" t="s">
        <v>18635</v>
      </c>
      <c r="AL1737" s="47">
        <v>589</v>
      </c>
      <c r="AM1737" s="47">
        <v>930</v>
      </c>
      <c r="AN1737" s="22" t="s">
        <v>13656</v>
      </c>
    </row>
    <row r="1738" spans="1:40" x14ac:dyDescent="0.3">
      <c r="A1738" s="12" t="s">
        <v>33</v>
      </c>
      <c r="B1738" s="50" t="s">
        <v>14245</v>
      </c>
      <c r="C1738" s="10" t="s">
        <v>14244</v>
      </c>
      <c r="D1738" s="12" t="s">
        <v>3</v>
      </c>
      <c r="E1738" s="52" t="e">
        <v>#N/A</v>
      </c>
      <c r="F1738" s="12" t="s">
        <v>77</v>
      </c>
      <c r="G1738" s="52" t="e">
        <v>#N/A</v>
      </c>
      <c r="H1738" s="12" t="s">
        <v>18</v>
      </c>
      <c r="I1738" s="12" t="s">
        <v>32</v>
      </c>
      <c r="J1738" s="25" t="s">
        <v>25</v>
      </c>
      <c r="K1738" s="47" t="e">
        <v>#N/A</v>
      </c>
      <c r="L1738" s="25" t="s">
        <v>13651</v>
      </c>
      <c r="M1738" s="25" t="s">
        <v>4631</v>
      </c>
      <c r="N1738" s="25"/>
      <c r="O1738" s="26" t="s">
        <v>14246</v>
      </c>
      <c r="P1738" s="26" t="s">
        <v>14247</v>
      </c>
      <c r="Q1738" s="57" t="s">
        <v>33</v>
      </c>
      <c r="R1738" s="57" t="s">
        <v>33</v>
      </c>
      <c r="S1738" s="57" t="s">
        <v>24</v>
      </c>
      <c r="T1738" s="27"/>
      <c r="U1738" s="27">
        <v>3.5000000000000001E-3</v>
      </c>
      <c r="V1738" s="44">
        <v>14.6153636363636</v>
      </c>
      <c r="W1738" s="44">
        <v>8.8057342727272729</v>
      </c>
      <c r="X1738" s="44" t="s">
        <v>17785</v>
      </c>
      <c r="Y1738" s="29">
        <v>1.4999999999999999E-2</v>
      </c>
      <c r="Z1738" s="20" t="s">
        <v>5773</v>
      </c>
      <c r="AA1738" s="23" t="s">
        <v>5786</v>
      </c>
      <c r="AB1738" s="23" t="s">
        <v>18812</v>
      </c>
      <c r="AC1738" s="24" t="s">
        <v>26</v>
      </c>
      <c r="AD1738" s="24" t="s">
        <v>742</v>
      </c>
      <c r="AE1738" s="24" t="s">
        <v>24</v>
      </c>
      <c r="AF1738" s="24" t="s">
        <v>5775</v>
      </c>
      <c r="AG1738" s="25" t="s">
        <v>5766</v>
      </c>
      <c r="AH1738" s="39">
        <v>40836</v>
      </c>
      <c r="AI1738" s="26" t="s">
        <v>14248</v>
      </c>
      <c r="AJ1738" s="26" t="s">
        <v>14249</v>
      </c>
      <c r="AK1738" s="25" t="s">
        <v>18627</v>
      </c>
      <c r="AL1738" s="47">
        <v>579</v>
      </c>
      <c r="AM1738" s="47">
        <v>920</v>
      </c>
      <c r="AN1738" s="22" t="s">
        <v>13656</v>
      </c>
    </row>
    <row r="1739" spans="1:40" x14ac:dyDescent="0.3">
      <c r="A1739" s="12" t="s">
        <v>33</v>
      </c>
      <c r="B1739" s="50" t="s">
        <v>14251</v>
      </c>
      <c r="C1739" s="10" t="s">
        <v>14250</v>
      </c>
      <c r="D1739" s="12" t="s">
        <v>3</v>
      </c>
      <c r="E1739" s="52" t="e">
        <v>#N/A</v>
      </c>
      <c r="F1739" s="12" t="s">
        <v>64</v>
      </c>
      <c r="G1739" s="52" t="e">
        <v>#N/A</v>
      </c>
      <c r="H1739" s="12" t="s">
        <v>613</v>
      </c>
      <c r="I1739" s="12" t="s">
        <v>32</v>
      </c>
      <c r="J1739" s="25" t="s">
        <v>25</v>
      </c>
      <c r="K1739" s="47" t="e">
        <v>#N/A</v>
      </c>
      <c r="L1739" s="25" t="s">
        <v>13651</v>
      </c>
      <c r="M1739" s="25" t="s">
        <v>14252</v>
      </c>
      <c r="N1739" s="47" t="s">
        <v>20454</v>
      </c>
      <c r="O1739" s="26" t="s">
        <v>14253</v>
      </c>
      <c r="P1739" s="26" t="s">
        <v>14254</v>
      </c>
      <c r="Q1739" s="57" t="s">
        <v>24</v>
      </c>
      <c r="R1739" s="57" t="s">
        <v>33</v>
      </c>
      <c r="S1739" s="57" t="s">
        <v>33</v>
      </c>
      <c r="T1739" s="27"/>
      <c r="U1739" s="27">
        <v>1.1999999999999999E-3</v>
      </c>
      <c r="V1739" s="44">
        <v>26.077727272727302</v>
      </c>
      <c r="W1739" s="44">
        <v>24.696735499999999</v>
      </c>
      <c r="X1739" s="44" t="s">
        <v>17781</v>
      </c>
      <c r="Y1739" s="29">
        <v>1.4999999999999999E-2</v>
      </c>
      <c r="Z1739" s="20" t="s">
        <v>5785</v>
      </c>
      <c r="AA1739" s="23" t="s">
        <v>6656</v>
      </c>
      <c r="AB1739" s="23" t="s">
        <v>18810</v>
      </c>
      <c r="AC1739" s="24" t="s">
        <v>742</v>
      </c>
      <c r="AD1739" s="24" t="s">
        <v>742</v>
      </c>
      <c r="AE1739" s="20" t="s">
        <v>19248</v>
      </c>
      <c r="AF1739" s="24" t="s">
        <v>5821</v>
      </c>
      <c r="AG1739" s="25" t="s">
        <v>5766</v>
      </c>
      <c r="AH1739" s="39" t="e">
        <v>#N/A</v>
      </c>
      <c r="AI1739" s="26" t="s">
        <v>6845</v>
      </c>
      <c r="AJ1739" s="26" t="s">
        <v>14255</v>
      </c>
      <c r="AK1739" s="25" t="s">
        <v>18725</v>
      </c>
      <c r="AL1739" s="47">
        <v>666</v>
      </c>
      <c r="AM1739" s="47">
        <v>1028</v>
      </c>
      <c r="AN1739" s="22" t="s">
        <v>13656</v>
      </c>
    </row>
    <row r="1740" spans="1:40" x14ac:dyDescent="0.3">
      <c r="A1740" s="41"/>
      <c r="B1740" s="62" t="s">
        <v>20455</v>
      </c>
      <c r="C1740" s="62" t="s">
        <v>21091</v>
      </c>
      <c r="D1740" s="41"/>
      <c r="E1740" s="41"/>
      <c r="F1740" s="41"/>
      <c r="G1740" s="41"/>
      <c r="H1740" s="41"/>
      <c r="I1740" s="41"/>
      <c r="J1740" s="41"/>
      <c r="K1740" s="41"/>
      <c r="L1740" s="25" t="s">
        <v>13651</v>
      </c>
      <c r="M1740" s="43"/>
      <c r="N1740" s="47" t="s">
        <v>20456</v>
      </c>
      <c r="O1740" s="41"/>
      <c r="P1740" s="41"/>
      <c r="Q1740" s="57" t="s">
        <v>33</v>
      </c>
      <c r="R1740" s="57" t="s">
        <v>24</v>
      </c>
      <c r="S1740" s="57" t="s">
        <v>33</v>
      </c>
      <c r="T1740" s="41"/>
      <c r="U1740" s="41"/>
      <c r="V1740" s="41"/>
      <c r="W1740" s="41"/>
      <c r="X1740" s="41"/>
      <c r="Y1740" s="41"/>
      <c r="Z1740" s="41"/>
      <c r="AA1740" s="41"/>
      <c r="AB1740" s="41"/>
      <c r="AC1740" s="41"/>
      <c r="AD1740" s="41"/>
      <c r="AE1740" s="41"/>
      <c r="AF1740" s="41"/>
      <c r="AG1740" s="41"/>
      <c r="AH1740" s="39">
        <v>44068</v>
      </c>
      <c r="AI1740" s="41"/>
      <c r="AJ1740" s="41"/>
      <c r="AK1740" s="41"/>
      <c r="AL1740" s="41"/>
      <c r="AM1740" s="41"/>
      <c r="AN1740" s="41"/>
    </row>
    <row r="1741" spans="1:40" x14ac:dyDescent="0.3">
      <c r="A1741" s="12" t="s">
        <v>17758</v>
      </c>
      <c r="B1741" s="50" t="s">
        <v>14257</v>
      </c>
      <c r="C1741" s="10" t="s">
        <v>14256</v>
      </c>
      <c r="D1741" s="12"/>
      <c r="E1741" s="52" t="e">
        <v>#N/A</v>
      </c>
      <c r="F1741" s="12"/>
      <c r="G1741" s="52" t="e">
        <v>#N/A</v>
      </c>
      <c r="H1741" s="12"/>
      <c r="I1741" s="12"/>
      <c r="J1741" s="12" t="s">
        <v>75</v>
      </c>
      <c r="K1741" s="47" t="e">
        <v>#N/A</v>
      </c>
      <c r="L1741" s="25" t="s">
        <v>13651</v>
      </c>
      <c r="M1741" s="25" t="s">
        <v>14258</v>
      </c>
      <c r="N1741" s="25"/>
      <c r="O1741" s="26" t="s">
        <v>14259</v>
      </c>
      <c r="P1741" s="26" t="s">
        <v>14260</v>
      </c>
      <c r="Q1741" s="57" t="s">
        <v>24</v>
      </c>
      <c r="R1741" s="57" t="s">
        <v>33</v>
      </c>
      <c r="S1741" s="57" t="s">
        <v>24</v>
      </c>
      <c r="T1741" s="27"/>
      <c r="U1741" s="27">
        <v>5.4999999999999997E-3</v>
      </c>
      <c r="V1741" s="44">
        <v>33.971090909090897</v>
      </c>
      <c r="W1741" s="44">
        <v>32.046533909090904</v>
      </c>
      <c r="X1741" s="44" t="s">
        <v>17784</v>
      </c>
      <c r="Y1741" s="29">
        <v>1.4999999999999999E-2</v>
      </c>
      <c r="Z1741" s="20" t="s">
        <v>5785</v>
      </c>
      <c r="AA1741" s="23" t="s">
        <v>6656</v>
      </c>
      <c r="AB1741" s="23" t="s">
        <v>18810</v>
      </c>
      <c r="AC1741" s="24" t="s">
        <v>742</v>
      </c>
      <c r="AD1741" s="24" t="s">
        <v>742</v>
      </c>
      <c r="AE1741" s="24" t="s">
        <v>24</v>
      </c>
      <c r="AF1741" s="24" t="s">
        <v>5821</v>
      </c>
      <c r="AG1741" s="25" t="s">
        <v>5766</v>
      </c>
      <c r="AH1741" s="39" t="e">
        <v>#N/A</v>
      </c>
      <c r="AI1741" s="26" t="s">
        <v>6845</v>
      </c>
      <c r="AJ1741" s="26" t="s">
        <v>14261</v>
      </c>
      <c r="AK1741" s="25" t="s">
        <v>18775</v>
      </c>
      <c r="AL1741" s="47">
        <v>705</v>
      </c>
      <c r="AM1741" s="47">
        <v>1084</v>
      </c>
      <c r="AN1741" s="22" t="s">
        <v>13656</v>
      </c>
    </row>
    <row r="1742" spans="1:40" x14ac:dyDescent="0.3">
      <c r="A1742" s="41"/>
      <c r="B1742" s="62" t="s">
        <v>21097</v>
      </c>
      <c r="C1742" s="62" t="s">
        <v>21096</v>
      </c>
      <c r="D1742" s="41"/>
      <c r="E1742" s="41"/>
      <c r="F1742" s="41"/>
      <c r="G1742" s="41"/>
      <c r="H1742" s="41"/>
      <c r="I1742" s="41"/>
      <c r="J1742" s="41"/>
      <c r="K1742" s="41"/>
      <c r="L1742" s="25" t="s">
        <v>14264</v>
      </c>
      <c r="M1742" s="43"/>
      <c r="N1742" s="43"/>
      <c r="O1742" s="41"/>
      <c r="P1742" s="41"/>
      <c r="Q1742" s="57" t="s">
        <v>33</v>
      </c>
      <c r="R1742" s="57" t="s">
        <v>24</v>
      </c>
      <c r="S1742" s="57" t="s">
        <v>24</v>
      </c>
      <c r="T1742" s="41"/>
      <c r="U1742" s="41"/>
      <c r="V1742" s="41"/>
      <c r="W1742" s="41"/>
      <c r="X1742" s="41"/>
      <c r="Y1742" s="41"/>
      <c r="Z1742" t="s">
        <v>5773</v>
      </c>
      <c r="AA1742" s="41"/>
      <c r="AB1742" s="41"/>
      <c r="AC1742" s="41"/>
      <c r="AD1742" s="41"/>
      <c r="AE1742" s="41"/>
      <c r="AF1742" s="41"/>
      <c r="AG1742" s="41"/>
      <c r="AH1742" s="39">
        <v>43655</v>
      </c>
      <c r="AI1742" s="41"/>
      <c r="AJ1742" s="41"/>
      <c r="AK1742" s="41"/>
      <c r="AL1742" s="41"/>
      <c r="AM1742" s="41"/>
      <c r="AN1742" s="41"/>
    </row>
    <row r="1743" spans="1:40" x14ac:dyDescent="0.3">
      <c r="A1743" s="41"/>
      <c r="B1743" s="62" t="s">
        <v>21101</v>
      </c>
      <c r="C1743" s="62" t="s">
        <v>21100</v>
      </c>
      <c r="D1743" s="41"/>
      <c r="E1743" s="41"/>
      <c r="F1743" s="41"/>
      <c r="G1743" s="41"/>
      <c r="H1743" s="41"/>
      <c r="I1743" s="41"/>
      <c r="J1743" s="41"/>
      <c r="K1743" s="41"/>
      <c r="L1743" s="25" t="s">
        <v>14264</v>
      </c>
      <c r="M1743" s="43"/>
      <c r="N1743" s="43"/>
      <c r="O1743" s="41"/>
      <c r="P1743" s="41"/>
      <c r="Q1743" s="57" t="s">
        <v>33</v>
      </c>
      <c r="R1743" s="57" t="s">
        <v>24</v>
      </c>
      <c r="S1743" s="57" t="s">
        <v>24</v>
      </c>
      <c r="T1743" s="41"/>
      <c r="U1743" s="41"/>
      <c r="V1743" s="41"/>
      <c r="W1743" s="41"/>
      <c r="X1743" s="41"/>
      <c r="Y1743" s="41"/>
      <c r="Z1743" t="s">
        <v>5773</v>
      </c>
      <c r="AA1743" s="41"/>
      <c r="AB1743" s="41"/>
      <c r="AC1743" s="41"/>
      <c r="AD1743" s="41"/>
      <c r="AE1743" s="41"/>
      <c r="AF1743" s="41"/>
      <c r="AG1743" s="41"/>
      <c r="AH1743" s="39">
        <v>43850</v>
      </c>
      <c r="AI1743" s="41"/>
      <c r="AJ1743" s="41"/>
      <c r="AK1743" s="41"/>
      <c r="AL1743" s="41"/>
      <c r="AM1743" s="41"/>
      <c r="AN1743" s="41"/>
    </row>
    <row r="1744" spans="1:40" x14ac:dyDescent="0.3">
      <c r="A1744" s="41"/>
      <c r="B1744" s="62" t="s">
        <v>21095</v>
      </c>
      <c r="C1744" s="62" t="s">
        <v>21094</v>
      </c>
      <c r="D1744" s="41"/>
      <c r="E1744" s="41"/>
      <c r="F1744" s="41"/>
      <c r="G1744" s="41"/>
      <c r="H1744" s="41"/>
      <c r="I1744" s="41"/>
      <c r="J1744" s="41"/>
      <c r="K1744" s="41"/>
      <c r="L1744" s="25" t="s">
        <v>14264</v>
      </c>
      <c r="M1744" s="43"/>
      <c r="N1744" s="43"/>
      <c r="O1744" s="41"/>
      <c r="P1744" s="41"/>
      <c r="Q1744" s="57" t="s">
        <v>33</v>
      </c>
      <c r="R1744" s="57" t="s">
        <v>24</v>
      </c>
      <c r="S1744" s="57" t="s">
        <v>24</v>
      </c>
      <c r="T1744" s="41"/>
      <c r="U1744" s="41"/>
      <c r="V1744" s="41"/>
      <c r="W1744" s="41"/>
      <c r="X1744" s="41"/>
      <c r="Y1744" s="41"/>
      <c r="Z1744" s="41"/>
      <c r="AA1744" s="41"/>
      <c r="AB1744" s="41"/>
      <c r="AC1744" s="41"/>
      <c r="AD1744" s="41"/>
      <c r="AE1744" s="41"/>
      <c r="AF1744" s="41"/>
      <c r="AG1744" s="41"/>
      <c r="AH1744" s="39">
        <v>44019</v>
      </c>
      <c r="AI1744" s="41"/>
      <c r="AJ1744" s="41"/>
      <c r="AK1744" s="41"/>
      <c r="AL1744" s="41"/>
      <c r="AM1744" s="41"/>
      <c r="AN1744" s="41"/>
    </row>
    <row r="1745" spans="1:40" x14ac:dyDescent="0.3">
      <c r="A1745" s="12" t="s">
        <v>17758</v>
      </c>
      <c r="B1745" s="62" t="s">
        <v>21099</v>
      </c>
      <c r="C1745" s="62" t="s">
        <v>21098</v>
      </c>
      <c r="D1745" s="41"/>
      <c r="E1745" s="41"/>
      <c r="F1745" s="41"/>
      <c r="G1745" s="41"/>
      <c r="H1745" s="41"/>
      <c r="I1745" s="41"/>
      <c r="J1745" t="s">
        <v>75</v>
      </c>
      <c r="K1745" s="41"/>
      <c r="L1745" s="25" t="s">
        <v>14264</v>
      </c>
      <c r="M1745" s="43"/>
      <c r="N1745" s="43"/>
      <c r="O1745" s="41"/>
      <c r="P1745" s="41"/>
      <c r="Q1745" s="57" t="s">
        <v>33</v>
      </c>
      <c r="R1745" s="57" t="s">
        <v>24</v>
      </c>
      <c r="S1745" s="57" t="s">
        <v>24</v>
      </c>
      <c r="T1745" s="41"/>
      <c r="U1745" s="41"/>
      <c r="V1745" s="41"/>
      <c r="W1745" s="41"/>
      <c r="X1745" s="41"/>
      <c r="Y1745" s="41"/>
      <c r="Z1745" s="41"/>
      <c r="AA1745" s="41"/>
      <c r="AB1745" s="41"/>
      <c r="AC1745" s="41"/>
      <c r="AD1745" s="41"/>
      <c r="AE1745" s="41"/>
      <c r="AF1745" s="41"/>
      <c r="AG1745" s="41"/>
      <c r="AH1745" s="39">
        <v>43350</v>
      </c>
      <c r="AI1745" s="41"/>
      <c r="AJ1745" s="41"/>
      <c r="AK1745" s="41"/>
      <c r="AL1745" s="41"/>
      <c r="AM1745" s="41"/>
      <c r="AN1745" s="41"/>
    </row>
    <row r="1746" spans="1:40" x14ac:dyDescent="0.3">
      <c r="A1746" s="12" t="s">
        <v>17758</v>
      </c>
      <c r="B1746" s="50" t="s">
        <v>14263</v>
      </c>
      <c r="C1746" s="10" t="s">
        <v>14262</v>
      </c>
      <c r="D1746" s="25"/>
      <c r="E1746" s="52" t="e">
        <v>#N/A</v>
      </c>
      <c r="F1746" s="12"/>
      <c r="G1746" s="52" t="e">
        <v>#N/A</v>
      </c>
      <c r="H1746" s="12"/>
      <c r="I1746" s="12"/>
      <c r="J1746" s="25" t="s">
        <v>75</v>
      </c>
      <c r="K1746" s="47" t="e">
        <v>#N/A</v>
      </c>
      <c r="L1746" s="25" t="s">
        <v>14264</v>
      </c>
      <c r="M1746" s="25" t="s">
        <v>14265</v>
      </c>
      <c r="N1746" s="25"/>
      <c r="O1746" s="26" t="s">
        <v>14266</v>
      </c>
      <c r="P1746" s="26" t="s">
        <v>14267</v>
      </c>
      <c r="Q1746" s="57" t="s">
        <v>33</v>
      </c>
      <c r="R1746" s="57" t="s">
        <v>33</v>
      </c>
      <c r="S1746" s="57" t="s">
        <v>24</v>
      </c>
      <c r="T1746" s="27"/>
      <c r="U1746" s="27">
        <v>5.0000000000000001E-3</v>
      </c>
      <c r="V1746" s="44">
        <v>53.7722727272727</v>
      </c>
      <c r="W1746" s="44">
        <v>52.540103000000002</v>
      </c>
      <c r="X1746" s="44" t="s">
        <v>17781</v>
      </c>
      <c r="Y1746" s="29">
        <v>0.03</v>
      </c>
      <c r="Z1746" s="20" t="s">
        <v>5785</v>
      </c>
      <c r="AA1746" s="23" t="s">
        <v>5786</v>
      </c>
      <c r="AB1746" s="23" t="s">
        <v>18813</v>
      </c>
      <c r="AC1746" s="24" t="s">
        <v>742</v>
      </c>
      <c r="AD1746" s="24" t="s">
        <v>742</v>
      </c>
      <c r="AE1746" s="24" t="s">
        <v>24</v>
      </c>
      <c r="AF1746" s="24" t="s">
        <v>5775</v>
      </c>
      <c r="AG1746" s="25" t="s">
        <v>5766</v>
      </c>
      <c r="AH1746" s="39">
        <v>43524</v>
      </c>
      <c r="AI1746" s="26" t="s">
        <v>6845</v>
      </c>
      <c r="AJ1746" s="26" t="s">
        <v>14268</v>
      </c>
      <c r="AK1746" s="25" t="s">
        <v>18136</v>
      </c>
      <c r="AL1746" s="47">
        <v>258</v>
      </c>
      <c r="AM1746" s="47">
        <v>400</v>
      </c>
      <c r="AN1746" s="22" t="s">
        <v>14269</v>
      </c>
    </row>
    <row r="1747" spans="1:40" x14ac:dyDescent="0.3">
      <c r="A1747" s="12" t="s">
        <v>17758</v>
      </c>
      <c r="B1747" s="50" t="s">
        <v>14271</v>
      </c>
      <c r="C1747" s="10" t="s">
        <v>14270</v>
      </c>
      <c r="D1747" s="25"/>
      <c r="E1747" s="52" t="e">
        <v>#N/A</v>
      </c>
      <c r="F1747" s="12"/>
      <c r="G1747" s="52" t="e">
        <v>#N/A</v>
      </c>
      <c r="H1747" s="12"/>
      <c r="I1747" s="12"/>
      <c r="J1747" s="25" t="s">
        <v>75</v>
      </c>
      <c r="K1747" s="47" t="e">
        <v>#N/A</v>
      </c>
      <c r="L1747" s="25" t="s">
        <v>14264</v>
      </c>
      <c r="M1747" s="25" t="s">
        <v>14272</v>
      </c>
      <c r="N1747" s="25"/>
      <c r="O1747" s="26" t="s">
        <v>14273</v>
      </c>
      <c r="P1747" s="26" t="s">
        <v>14274</v>
      </c>
      <c r="Q1747" s="57" t="s">
        <v>33</v>
      </c>
      <c r="R1747" s="57" t="s">
        <v>33</v>
      </c>
      <c r="S1747" s="57" t="s">
        <v>24</v>
      </c>
      <c r="T1747" s="27"/>
      <c r="U1747" s="27">
        <v>4.0000000000000001E-3</v>
      </c>
      <c r="V1747" s="44">
        <v>55.9613181818182</v>
      </c>
      <c r="W1747" s="44">
        <v>54.886076136363634</v>
      </c>
      <c r="X1747" s="44" t="s">
        <v>17792</v>
      </c>
      <c r="Y1747" s="29">
        <v>0.03</v>
      </c>
      <c r="Z1747" s="20" t="s">
        <v>5785</v>
      </c>
      <c r="AA1747" s="23" t="s">
        <v>5786</v>
      </c>
      <c r="AB1747" s="23" t="s">
        <v>18813</v>
      </c>
      <c r="AC1747" s="24" t="s">
        <v>742</v>
      </c>
      <c r="AD1747" s="24" t="s">
        <v>742</v>
      </c>
      <c r="AE1747" s="24" t="s">
        <v>24</v>
      </c>
      <c r="AF1747" s="24" t="s">
        <v>5775</v>
      </c>
      <c r="AG1747" s="25" t="s">
        <v>5766</v>
      </c>
      <c r="AH1747" s="39">
        <v>43476</v>
      </c>
      <c r="AI1747" s="26" t="s">
        <v>6845</v>
      </c>
      <c r="AJ1747" s="26" t="s">
        <v>14275</v>
      </c>
      <c r="AK1747" s="25" t="s">
        <v>18135</v>
      </c>
      <c r="AL1747" s="47">
        <v>258</v>
      </c>
      <c r="AM1747" s="47">
        <v>399</v>
      </c>
      <c r="AN1747" s="22" t="s">
        <v>14269</v>
      </c>
    </row>
    <row r="1748" spans="1:40" x14ac:dyDescent="0.3">
      <c r="A1748" s="12" t="s">
        <v>17758</v>
      </c>
      <c r="B1748" s="50" t="s">
        <v>14277</v>
      </c>
      <c r="C1748" s="10" t="s">
        <v>14276</v>
      </c>
      <c r="D1748" s="12"/>
      <c r="E1748" s="52" t="e">
        <v>#N/A</v>
      </c>
      <c r="F1748" s="12"/>
      <c r="G1748" s="52" t="e">
        <v>#N/A</v>
      </c>
      <c r="H1748" s="12"/>
      <c r="I1748" s="12"/>
      <c r="J1748" s="12" t="s">
        <v>75</v>
      </c>
      <c r="K1748" s="47" t="e">
        <v>#N/A</v>
      </c>
      <c r="L1748" s="25" t="s">
        <v>14264</v>
      </c>
      <c r="M1748" s="25" t="s">
        <v>14278</v>
      </c>
      <c r="N1748" s="25"/>
      <c r="O1748" s="26" t="s">
        <v>14279</v>
      </c>
      <c r="P1748" s="26" t="s">
        <v>14280</v>
      </c>
      <c r="Q1748" s="57" t="s">
        <v>33</v>
      </c>
      <c r="R1748" s="57" t="s">
        <v>33</v>
      </c>
      <c r="S1748" s="57" t="s">
        <v>24</v>
      </c>
      <c r="T1748" s="27"/>
      <c r="U1748" s="27">
        <v>2.8999999999999998E-3</v>
      </c>
      <c r="V1748" s="44">
        <v>54.416318181818198</v>
      </c>
      <c r="W1748" s="44">
        <v>53.096978636363637</v>
      </c>
      <c r="X1748" s="44" t="s">
        <v>17785</v>
      </c>
      <c r="Y1748" s="29">
        <v>0.03</v>
      </c>
      <c r="Z1748" s="20" t="s">
        <v>5773</v>
      </c>
      <c r="AA1748" s="23" t="s">
        <v>6656</v>
      </c>
      <c r="AB1748" s="23" t="s">
        <v>18815</v>
      </c>
      <c r="AC1748" s="24" t="s">
        <v>742</v>
      </c>
      <c r="AD1748" s="24" t="s">
        <v>742</v>
      </c>
      <c r="AE1748" s="24" t="s">
        <v>24</v>
      </c>
      <c r="AF1748" s="24" t="s">
        <v>5775</v>
      </c>
      <c r="AG1748" s="25" t="s">
        <v>5766</v>
      </c>
      <c r="AH1748" s="39">
        <v>43838</v>
      </c>
      <c r="AI1748" s="26" t="s">
        <v>6845</v>
      </c>
      <c r="AJ1748" s="26" t="s">
        <v>14281</v>
      </c>
      <c r="AK1748" s="25" t="s">
        <v>18233</v>
      </c>
      <c r="AL1748" s="47">
        <v>320</v>
      </c>
      <c r="AM1748" s="47">
        <v>504</v>
      </c>
      <c r="AN1748" s="22" t="s">
        <v>14269</v>
      </c>
    </row>
    <row r="1749" spans="1:40" x14ac:dyDescent="0.3">
      <c r="A1749" s="12" t="s">
        <v>17758</v>
      </c>
      <c r="B1749" s="50" t="s">
        <v>14283</v>
      </c>
      <c r="C1749" s="10" t="s">
        <v>14282</v>
      </c>
      <c r="D1749" s="25"/>
      <c r="E1749" s="52" t="e">
        <v>#N/A</v>
      </c>
      <c r="F1749" s="12"/>
      <c r="G1749" s="52" t="e">
        <v>#N/A</v>
      </c>
      <c r="H1749" s="12"/>
      <c r="I1749" s="12"/>
      <c r="J1749" s="25" t="s">
        <v>75</v>
      </c>
      <c r="K1749" s="47" t="e">
        <v>#N/A</v>
      </c>
      <c r="L1749" s="25" t="s">
        <v>14264</v>
      </c>
      <c r="M1749" s="25" t="s">
        <v>14284</v>
      </c>
      <c r="N1749" s="25"/>
      <c r="O1749" s="26" t="s">
        <v>14285</v>
      </c>
      <c r="P1749" s="26" t="s">
        <v>14286</v>
      </c>
      <c r="Q1749" s="57" t="s">
        <v>33</v>
      </c>
      <c r="R1749" s="57" t="s">
        <v>33</v>
      </c>
      <c r="S1749" s="57" t="s">
        <v>24</v>
      </c>
      <c r="T1749" s="27"/>
      <c r="U1749" s="27">
        <v>5.0000000000000001E-3</v>
      </c>
      <c r="V1749" s="44">
        <v>54.1695909090909</v>
      </c>
      <c r="W1749" s="44">
        <v>52.085888045454546</v>
      </c>
      <c r="X1749" s="44" t="s">
        <v>17784</v>
      </c>
      <c r="Y1749" s="29">
        <v>0.03</v>
      </c>
      <c r="Z1749" s="20" t="s">
        <v>5773</v>
      </c>
      <c r="AA1749" s="23" t="s">
        <v>5786</v>
      </c>
      <c r="AB1749" s="23" t="s">
        <v>18812</v>
      </c>
      <c r="AC1749" s="24" t="s">
        <v>742</v>
      </c>
      <c r="AD1749" s="24" t="s">
        <v>742</v>
      </c>
      <c r="AE1749" s="24" t="s">
        <v>24</v>
      </c>
      <c r="AF1749" s="24" t="s">
        <v>5775</v>
      </c>
      <c r="AG1749" s="25" t="s">
        <v>5766</v>
      </c>
      <c r="AH1749" s="39">
        <v>43403</v>
      </c>
      <c r="AI1749" s="26" t="s">
        <v>6845</v>
      </c>
      <c r="AJ1749" s="26" t="s">
        <v>14287</v>
      </c>
      <c r="AK1749" s="25" t="s">
        <v>18137</v>
      </c>
      <c r="AL1749" s="47">
        <v>259</v>
      </c>
      <c r="AM1749" s="47">
        <v>401</v>
      </c>
      <c r="AN1749" s="22" t="s">
        <v>14269</v>
      </c>
    </row>
    <row r="1750" spans="1:40" x14ac:dyDescent="0.3">
      <c r="A1750" s="12" t="s">
        <v>17758</v>
      </c>
      <c r="B1750" s="51" t="s">
        <v>14289</v>
      </c>
      <c r="C1750" s="9" t="s">
        <v>14288</v>
      </c>
      <c r="D1750" s="25"/>
      <c r="E1750" s="52" t="e">
        <v>#N/A</v>
      </c>
      <c r="F1750" s="12"/>
      <c r="G1750" s="52" t="e">
        <v>#N/A</v>
      </c>
      <c r="H1750" s="12"/>
      <c r="I1750" s="12"/>
      <c r="J1750" s="25" t="s">
        <v>75</v>
      </c>
      <c r="K1750" s="47" t="e">
        <v>#N/A</v>
      </c>
      <c r="L1750" s="25" t="s">
        <v>14264</v>
      </c>
      <c r="M1750" s="12" t="s">
        <v>14290</v>
      </c>
      <c r="N1750" s="12"/>
      <c r="O1750" s="13" t="s">
        <v>14291</v>
      </c>
      <c r="P1750" s="13" t="s">
        <v>14292</v>
      </c>
      <c r="Q1750" s="57" t="s">
        <v>24</v>
      </c>
      <c r="R1750" s="57" t="s">
        <v>33</v>
      </c>
      <c r="S1750" s="57" t="s">
        <v>24</v>
      </c>
      <c r="T1750" s="14"/>
      <c r="U1750" s="14">
        <v>4.0000000000000001E-3</v>
      </c>
      <c r="V1750" s="44">
        <v>70.385454545454607</v>
      </c>
      <c r="W1750" s="44">
        <v>69.730797590909091</v>
      </c>
      <c r="X1750" s="44" t="s">
        <v>17796</v>
      </c>
      <c r="Y1750" s="18">
        <v>0.03</v>
      </c>
      <c r="Z1750" s="11" t="s">
        <v>5785</v>
      </c>
      <c r="AA1750" s="21" t="s">
        <v>5786</v>
      </c>
      <c r="AB1750" s="23" t="s">
        <v>18813</v>
      </c>
      <c r="AC1750" s="16" t="s">
        <v>742</v>
      </c>
      <c r="AD1750" s="16" t="s">
        <v>742</v>
      </c>
      <c r="AE1750" s="24" t="s">
        <v>24</v>
      </c>
      <c r="AF1750" s="16" t="s">
        <v>5775</v>
      </c>
      <c r="AG1750" s="12" t="s">
        <v>5766</v>
      </c>
      <c r="AH1750" s="39" t="e">
        <v>#N/A</v>
      </c>
      <c r="AI1750" s="13"/>
      <c r="AJ1750" s="13" t="s">
        <v>14293</v>
      </c>
      <c r="AK1750" s="12" t="s">
        <v>18138</v>
      </c>
      <c r="AL1750" s="47">
        <v>260</v>
      </c>
      <c r="AM1750" s="47">
        <v>402</v>
      </c>
      <c r="AN1750" s="19" t="s">
        <v>14269</v>
      </c>
    </row>
    <row r="1751" spans="1:40" x14ac:dyDescent="0.3">
      <c r="A1751" s="12" t="s">
        <v>17758</v>
      </c>
      <c r="B1751" s="50" t="s">
        <v>14295</v>
      </c>
      <c r="C1751" s="10" t="s">
        <v>14294</v>
      </c>
      <c r="D1751" s="25"/>
      <c r="E1751" s="52" t="e">
        <v>#N/A</v>
      </c>
      <c r="F1751" s="12"/>
      <c r="G1751" s="52" t="e">
        <v>#N/A</v>
      </c>
      <c r="H1751" s="12"/>
      <c r="I1751" s="12"/>
      <c r="J1751" s="25" t="s">
        <v>75</v>
      </c>
      <c r="K1751" s="47" t="e">
        <v>#N/A</v>
      </c>
      <c r="L1751" s="25" t="s">
        <v>14264</v>
      </c>
      <c r="M1751" s="25" t="s">
        <v>14296</v>
      </c>
      <c r="N1751" s="25"/>
      <c r="O1751" s="26" t="s">
        <v>14297</v>
      </c>
      <c r="P1751" s="26" t="s">
        <v>14298</v>
      </c>
      <c r="Q1751" s="57" t="s">
        <v>33</v>
      </c>
      <c r="R1751" s="57" t="s">
        <v>33</v>
      </c>
      <c r="S1751" s="57" t="s">
        <v>24</v>
      </c>
      <c r="T1751" s="27"/>
      <c r="U1751" s="27">
        <v>5.0000000000000001E-3</v>
      </c>
      <c r="V1751" s="44">
        <v>243.478230769231</v>
      </c>
      <c r="W1751" s="44">
        <v>237.05532353846152</v>
      </c>
      <c r="X1751" s="44" t="s">
        <v>17796</v>
      </c>
      <c r="Y1751" s="29">
        <v>0.03</v>
      </c>
      <c r="Z1751" s="20" t="s">
        <v>5785</v>
      </c>
      <c r="AA1751" s="23" t="s">
        <v>5774</v>
      </c>
      <c r="AB1751" s="23" t="s">
        <v>18814</v>
      </c>
      <c r="AC1751" s="24" t="s">
        <v>742</v>
      </c>
      <c r="AD1751" s="24" t="s">
        <v>742</v>
      </c>
      <c r="AE1751" s="24" t="s">
        <v>24</v>
      </c>
      <c r="AF1751" s="24" t="s">
        <v>5821</v>
      </c>
      <c r="AG1751" s="25" t="s">
        <v>5766</v>
      </c>
      <c r="AH1751" s="39">
        <v>43558</v>
      </c>
      <c r="AI1751" s="26" t="s">
        <v>14299</v>
      </c>
      <c r="AJ1751" s="26" t="s">
        <v>14300</v>
      </c>
      <c r="AK1751" s="25" t="s">
        <v>18152</v>
      </c>
      <c r="AL1751" s="47">
        <v>271</v>
      </c>
      <c r="AM1751" s="47">
        <v>416</v>
      </c>
      <c r="AN1751" s="22" t="s">
        <v>14269</v>
      </c>
    </row>
    <row r="1752" spans="1:40" x14ac:dyDescent="0.3">
      <c r="A1752" s="12" t="s">
        <v>17797</v>
      </c>
      <c r="B1752" s="50" t="s">
        <v>14302</v>
      </c>
      <c r="C1752" s="10" t="s">
        <v>14301</v>
      </c>
      <c r="D1752" s="12" t="s">
        <v>441</v>
      </c>
      <c r="E1752" s="52" t="e">
        <v>#N/A</v>
      </c>
      <c r="F1752" s="12" t="s">
        <v>43</v>
      </c>
      <c r="G1752" s="52" t="e">
        <v>#N/A</v>
      </c>
      <c r="H1752" s="12" t="s">
        <v>17774</v>
      </c>
      <c r="I1752" s="12" t="s">
        <v>32</v>
      </c>
      <c r="J1752" s="25" t="s">
        <v>25</v>
      </c>
      <c r="K1752" s="47" t="e">
        <v>#N/A</v>
      </c>
      <c r="L1752" s="25" t="s">
        <v>5769</v>
      </c>
      <c r="M1752" s="25" t="s">
        <v>14303</v>
      </c>
      <c r="N1752" s="25"/>
      <c r="O1752" s="26" t="s">
        <v>14304</v>
      </c>
      <c r="P1752" s="26" t="s">
        <v>14305</v>
      </c>
      <c r="Q1752" s="57" t="s">
        <v>33</v>
      </c>
      <c r="R1752" s="57" t="s">
        <v>33</v>
      </c>
      <c r="S1752" s="57" t="s">
        <v>24</v>
      </c>
      <c r="T1752" s="27"/>
      <c r="U1752" s="27">
        <v>8.0000000000000002E-3</v>
      </c>
      <c r="V1752" s="44">
        <v>289.57499999999999</v>
      </c>
      <c r="W1752" s="44">
        <v>289.57476600000001</v>
      </c>
      <c r="X1752" s="44" t="s">
        <v>17785</v>
      </c>
      <c r="Y1752" s="29">
        <v>0.05</v>
      </c>
      <c r="Z1752" s="20" t="s">
        <v>5785</v>
      </c>
      <c r="AA1752" s="23" t="s">
        <v>5786</v>
      </c>
      <c r="AB1752" s="23" t="s">
        <v>18813</v>
      </c>
      <c r="AC1752" s="24" t="s">
        <v>26</v>
      </c>
      <c r="AD1752" s="24" t="s">
        <v>742</v>
      </c>
      <c r="AE1752" s="24" t="s">
        <v>24</v>
      </c>
      <c r="AF1752" s="24" t="s">
        <v>5775</v>
      </c>
      <c r="AG1752" s="25" t="s">
        <v>5766</v>
      </c>
      <c r="AH1752" s="39">
        <v>43852</v>
      </c>
      <c r="AI1752" s="26" t="s">
        <v>14306</v>
      </c>
      <c r="AJ1752" s="26" t="s">
        <v>14307</v>
      </c>
      <c r="AK1752" s="25" t="s">
        <v>18253</v>
      </c>
      <c r="AL1752" s="47">
        <v>335</v>
      </c>
      <c r="AM1752" s="47">
        <v>525</v>
      </c>
      <c r="AN1752" s="22" t="s">
        <v>5778</v>
      </c>
    </row>
    <row r="1753" spans="1:40" x14ac:dyDescent="0.3">
      <c r="A1753" s="12" t="s">
        <v>17758</v>
      </c>
      <c r="B1753" s="50" t="s">
        <v>14309</v>
      </c>
      <c r="C1753" s="10" t="s">
        <v>14308</v>
      </c>
      <c r="D1753" s="25"/>
      <c r="E1753" s="52" t="e">
        <v>#N/A</v>
      </c>
      <c r="F1753" s="12" t="s">
        <v>43</v>
      </c>
      <c r="G1753" s="52" t="e">
        <v>#N/A</v>
      </c>
      <c r="H1753" s="12"/>
      <c r="I1753" s="12"/>
      <c r="J1753" s="25" t="s">
        <v>17755</v>
      </c>
      <c r="K1753" s="47" t="e">
        <v>#N/A</v>
      </c>
      <c r="L1753" s="25" t="s">
        <v>5769</v>
      </c>
      <c r="M1753" s="25" t="s">
        <v>14310</v>
      </c>
      <c r="N1753" s="25"/>
      <c r="O1753" s="26" t="s">
        <v>14311</v>
      </c>
      <c r="P1753" s="26" t="s">
        <v>14312</v>
      </c>
      <c r="Q1753" s="57" t="s">
        <v>24</v>
      </c>
      <c r="R1753" s="57" t="s">
        <v>33</v>
      </c>
      <c r="S1753" s="57" t="s">
        <v>24</v>
      </c>
      <c r="T1753" s="27">
        <v>2.2000000000000001E-3</v>
      </c>
      <c r="U1753" s="30"/>
      <c r="V1753" s="44">
        <v>66.430681818181796</v>
      </c>
      <c r="W1753" s="44" t="e">
        <v>#N/A</v>
      </c>
      <c r="X1753" s="44" t="e">
        <v>#N/A</v>
      </c>
      <c r="Y1753" s="29">
        <v>0.05</v>
      </c>
      <c r="Z1753" s="24"/>
      <c r="AA1753" s="30"/>
      <c r="AB1753" s="23" t="s">
        <v>18818</v>
      </c>
      <c r="AC1753" s="24" t="s">
        <v>26</v>
      </c>
      <c r="AD1753" s="24" t="s">
        <v>26</v>
      </c>
      <c r="AE1753" s="24" t="s">
        <v>24</v>
      </c>
      <c r="AF1753" s="24" t="s">
        <v>5775</v>
      </c>
      <c r="AG1753" s="25" t="s">
        <v>6532</v>
      </c>
      <c r="AH1753" s="39" t="e">
        <v>#N/A</v>
      </c>
      <c r="AI1753" s="26"/>
      <c r="AJ1753" s="26"/>
      <c r="AK1753" s="25" t="s">
        <v>6538</v>
      </c>
      <c r="AL1753" s="47">
        <v>658</v>
      </c>
      <c r="AM1753" s="47">
        <v>1014</v>
      </c>
      <c r="AN1753" s="22" t="s">
        <v>5778</v>
      </c>
    </row>
    <row r="1754" spans="1:40" x14ac:dyDescent="0.3">
      <c r="A1754" s="41"/>
      <c r="B1754" s="62" t="s">
        <v>21146</v>
      </c>
      <c r="C1754" s="62" t="s">
        <v>21145</v>
      </c>
      <c r="D1754" s="41"/>
      <c r="E1754" s="41"/>
      <c r="F1754" s="41"/>
      <c r="G1754" s="41"/>
      <c r="H1754" s="41"/>
      <c r="I1754" s="41"/>
      <c r="J1754" s="41"/>
      <c r="K1754" s="41"/>
      <c r="L1754" s="25" t="s">
        <v>14315</v>
      </c>
      <c r="M1754" s="43"/>
      <c r="N1754" s="43"/>
      <c r="O1754" s="41"/>
      <c r="P1754" s="41"/>
      <c r="Q1754" s="57" t="s">
        <v>33</v>
      </c>
      <c r="R1754" s="57" t="s">
        <v>24</v>
      </c>
      <c r="S1754" s="57" t="s">
        <v>24</v>
      </c>
      <c r="T1754" s="41"/>
      <c r="U1754" s="41"/>
      <c r="V1754" s="41"/>
      <c r="W1754" s="41"/>
      <c r="X1754" s="41"/>
      <c r="Y1754" s="41"/>
      <c r="Z1754" s="41" t="s">
        <v>5785</v>
      </c>
      <c r="AA1754" s="41"/>
      <c r="AB1754" s="41"/>
      <c r="AC1754" s="41"/>
      <c r="AD1754" s="41"/>
      <c r="AE1754" s="41"/>
      <c r="AF1754" s="41"/>
      <c r="AG1754" s="41"/>
      <c r="AH1754" s="39">
        <v>43284</v>
      </c>
      <c r="AI1754" s="41"/>
      <c r="AJ1754" s="41"/>
      <c r="AK1754" s="41"/>
      <c r="AL1754" s="41"/>
      <c r="AM1754" s="41"/>
      <c r="AN1754" s="41"/>
    </row>
    <row r="1755" spans="1:40" x14ac:dyDescent="0.3">
      <c r="A1755" s="41"/>
      <c r="B1755" s="62" t="s">
        <v>21144</v>
      </c>
      <c r="C1755" s="62" t="s">
        <v>21143</v>
      </c>
      <c r="D1755" s="41"/>
      <c r="E1755" s="41"/>
      <c r="F1755" s="41"/>
      <c r="G1755" s="41"/>
      <c r="H1755" s="41"/>
      <c r="I1755" s="41"/>
      <c r="J1755" s="41"/>
      <c r="K1755" s="41"/>
      <c r="L1755" s="25" t="s">
        <v>14315</v>
      </c>
      <c r="M1755" s="43"/>
      <c r="N1755" s="43"/>
      <c r="O1755" s="41"/>
      <c r="P1755" s="41"/>
      <c r="Q1755" s="57" t="s">
        <v>33</v>
      </c>
      <c r="R1755" s="57" t="s">
        <v>24</v>
      </c>
      <c r="S1755" s="57" t="s">
        <v>24</v>
      </c>
      <c r="T1755" s="41"/>
      <c r="U1755" s="41"/>
      <c r="V1755" s="41"/>
      <c r="W1755" s="41"/>
      <c r="X1755" s="41"/>
      <c r="Y1755" s="41"/>
      <c r="Z1755" s="41" t="s">
        <v>5785</v>
      </c>
      <c r="AA1755" s="41"/>
      <c r="AB1755" s="41"/>
      <c r="AC1755" s="41"/>
      <c r="AD1755" s="41"/>
      <c r="AE1755" s="41"/>
      <c r="AF1755" s="41"/>
      <c r="AG1755" s="41"/>
      <c r="AH1755" s="39">
        <v>43284</v>
      </c>
      <c r="AI1755" s="41"/>
      <c r="AJ1755" s="41"/>
      <c r="AK1755" s="41"/>
      <c r="AL1755" s="41"/>
      <c r="AM1755" s="41"/>
      <c r="AN1755" s="41"/>
    </row>
    <row r="1756" spans="1:40" x14ac:dyDescent="0.3">
      <c r="A1756" s="12" t="s">
        <v>17758</v>
      </c>
      <c r="B1756" s="50" t="s">
        <v>14314</v>
      </c>
      <c r="C1756" s="10" t="s">
        <v>14313</v>
      </c>
      <c r="D1756" s="25"/>
      <c r="E1756" s="52" t="e">
        <v>#N/A</v>
      </c>
      <c r="F1756" s="12"/>
      <c r="G1756" s="52" t="e">
        <v>#N/A</v>
      </c>
      <c r="H1756" s="12"/>
      <c r="I1756" s="12"/>
      <c r="J1756" s="25" t="s">
        <v>17755</v>
      </c>
      <c r="K1756" s="47" t="e">
        <v>#N/A</v>
      </c>
      <c r="L1756" s="25" t="s">
        <v>14315</v>
      </c>
      <c r="M1756" s="25" t="s">
        <v>14316</v>
      </c>
      <c r="N1756" s="25"/>
      <c r="O1756" s="26" t="s">
        <v>14317</v>
      </c>
      <c r="P1756" s="26" t="s">
        <v>14318</v>
      </c>
      <c r="Q1756" s="57" t="s">
        <v>24</v>
      </c>
      <c r="R1756" s="57" t="s">
        <v>33</v>
      </c>
      <c r="S1756" s="57" t="s">
        <v>24</v>
      </c>
      <c r="T1756" s="27"/>
      <c r="U1756" s="27">
        <v>3.3999999999999998E-3</v>
      </c>
      <c r="V1756" s="44">
        <v>22.1583636363636</v>
      </c>
      <c r="W1756" s="44">
        <v>21.023173318181819</v>
      </c>
      <c r="X1756" s="44" t="s">
        <v>17795</v>
      </c>
      <c r="Y1756" s="29">
        <v>0.02</v>
      </c>
      <c r="Z1756" s="20" t="s">
        <v>5785</v>
      </c>
      <c r="AA1756" s="23" t="s">
        <v>5774</v>
      </c>
      <c r="AB1756" s="23" t="s">
        <v>18814</v>
      </c>
      <c r="AC1756" s="24" t="s">
        <v>26</v>
      </c>
      <c r="AD1756" s="24" t="s">
        <v>742</v>
      </c>
      <c r="AE1756" s="24" t="s">
        <v>33</v>
      </c>
      <c r="AF1756" s="24" t="s">
        <v>5821</v>
      </c>
      <c r="AG1756" s="25" t="s">
        <v>5766</v>
      </c>
      <c r="AH1756" s="39" t="e">
        <v>#N/A</v>
      </c>
      <c r="AI1756" s="26" t="s">
        <v>14319</v>
      </c>
      <c r="AJ1756" s="26" t="s">
        <v>14320</v>
      </c>
      <c r="AK1756" s="25" t="s">
        <v>18780</v>
      </c>
      <c r="AL1756" s="47">
        <v>709</v>
      </c>
      <c r="AM1756" s="47">
        <v>1089</v>
      </c>
      <c r="AN1756" s="22" t="s">
        <v>14321</v>
      </c>
    </row>
    <row r="1757" spans="1:40" x14ac:dyDescent="0.3">
      <c r="A1757" s="12" t="s">
        <v>17758</v>
      </c>
      <c r="B1757" s="50" t="s">
        <v>14323</v>
      </c>
      <c r="C1757" s="10" t="s">
        <v>14322</v>
      </c>
      <c r="D1757" s="25"/>
      <c r="E1757" s="52" t="e">
        <v>#N/A</v>
      </c>
      <c r="F1757" s="12"/>
      <c r="G1757" s="52" t="e">
        <v>#N/A</v>
      </c>
      <c r="H1757" s="12"/>
      <c r="I1757" s="12"/>
      <c r="J1757" s="25" t="s">
        <v>17755</v>
      </c>
      <c r="K1757" s="47" t="e">
        <v>#N/A</v>
      </c>
      <c r="L1757" s="25" t="s">
        <v>14315</v>
      </c>
      <c r="M1757" s="25" t="s">
        <v>14324</v>
      </c>
      <c r="N1757" s="25"/>
      <c r="O1757" s="26" t="s">
        <v>14325</v>
      </c>
      <c r="P1757" s="26" t="s">
        <v>14326</v>
      </c>
      <c r="Q1757" s="57" t="s">
        <v>33</v>
      </c>
      <c r="R1757" s="57" t="s">
        <v>33</v>
      </c>
      <c r="S1757" s="57" t="s">
        <v>24</v>
      </c>
      <c r="T1757" s="27"/>
      <c r="U1757" s="27">
        <v>3.3999999999999998E-3</v>
      </c>
      <c r="V1757" s="44">
        <v>22.122909090909101</v>
      </c>
      <c r="W1757" s="44">
        <v>21.037073636363633</v>
      </c>
      <c r="X1757" s="44" t="s">
        <v>17795</v>
      </c>
      <c r="Y1757" s="29">
        <v>0.02</v>
      </c>
      <c r="Z1757" s="20" t="s">
        <v>5785</v>
      </c>
      <c r="AA1757" s="23" t="s">
        <v>5774</v>
      </c>
      <c r="AB1757" s="23" t="s">
        <v>18814</v>
      </c>
      <c r="AC1757" s="24" t="s">
        <v>26</v>
      </c>
      <c r="AD1757" s="24" t="s">
        <v>26</v>
      </c>
      <c r="AE1757" s="24" t="s">
        <v>24</v>
      </c>
      <c r="AF1757" s="24" t="s">
        <v>13485</v>
      </c>
      <c r="AG1757" s="25" t="s">
        <v>5766</v>
      </c>
      <c r="AH1757" s="39">
        <v>42901</v>
      </c>
      <c r="AI1757" s="26" t="s">
        <v>14327</v>
      </c>
      <c r="AJ1757" s="26" t="s">
        <v>14328</v>
      </c>
      <c r="AK1757" s="25" t="s">
        <v>18781</v>
      </c>
      <c r="AL1757" s="47">
        <v>709</v>
      </c>
      <c r="AM1757" s="47">
        <v>1090</v>
      </c>
      <c r="AN1757" s="22" t="s">
        <v>14321</v>
      </c>
    </row>
    <row r="1758" spans="1:40" x14ac:dyDescent="0.3">
      <c r="A1758" s="12" t="s">
        <v>17758</v>
      </c>
      <c r="B1758" s="51" t="s">
        <v>14330</v>
      </c>
      <c r="C1758" s="9" t="s">
        <v>14329</v>
      </c>
      <c r="D1758" s="25"/>
      <c r="E1758" s="52" t="e">
        <v>#N/A</v>
      </c>
      <c r="F1758" s="12"/>
      <c r="G1758" s="52" t="e">
        <v>#N/A</v>
      </c>
      <c r="H1758" s="12"/>
      <c r="I1758" s="12"/>
      <c r="J1758" s="25" t="s">
        <v>17755</v>
      </c>
      <c r="K1758" s="47" t="e">
        <v>#N/A</v>
      </c>
      <c r="L1758" s="25" t="s">
        <v>14315</v>
      </c>
      <c r="M1758" s="12" t="s">
        <v>14331</v>
      </c>
      <c r="N1758" s="12"/>
      <c r="O1758" s="13" t="s">
        <v>14332</v>
      </c>
      <c r="P1758" s="13" t="s">
        <v>14333</v>
      </c>
      <c r="Q1758" s="57" t="s">
        <v>24</v>
      </c>
      <c r="R1758" s="57" t="s">
        <v>33</v>
      </c>
      <c r="S1758" s="57" t="s">
        <v>24</v>
      </c>
      <c r="T1758" s="14"/>
      <c r="U1758" s="14">
        <v>3.3999999999999998E-3</v>
      </c>
      <c r="V1758" s="44">
        <v>21.4630714285714</v>
      </c>
      <c r="W1758" s="44">
        <v>21.110587272727273</v>
      </c>
      <c r="X1758" s="44" t="s">
        <v>17781</v>
      </c>
      <c r="Y1758" s="18">
        <v>0.02</v>
      </c>
      <c r="Z1758" s="11" t="s">
        <v>5785</v>
      </c>
      <c r="AA1758" s="23" t="s">
        <v>5774</v>
      </c>
      <c r="AB1758" s="23" t="s">
        <v>18814</v>
      </c>
      <c r="AC1758" s="16" t="s">
        <v>26</v>
      </c>
      <c r="AD1758" s="16" t="s">
        <v>742</v>
      </c>
      <c r="AE1758" s="24" t="s">
        <v>33</v>
      </c>
      <c r="AF1758" s="16" t="s">
        <v>5821</v>
      </c>
      <c r="AG1758" s="12" t="s">
        <v>5766</v>
      </c>
      <c r="AH1758" s="39" t="e">
        <v>#N/A</v>
      </c>
      <c r="AI1758" s="13" t="s">
        <v>14334</v>
      </c>
      <c r="AJ1758" s="13" t="s">
        <v>14335</v>
      </c>
      <c r="AK1758" s="12" t="s">
        <v>18782</v>
      </c>
      <c r="AL1758" s="47">
        <v>710</v>
      </c>
      <c r="AM1758" s="47">
        <v>1091</v>
      </c>
      <c r="AN1758" s="22" t="s">
        <v>14321</v>
      </c>
    </row>
    <row r="1759" spans="1:40" x14ac:dyDescent="0.3">
      <c r="A1759" s="12" t="s">
        <v>17758</v>
      </c>
      <c r="B1759" s="50" t="s">
        <v>14337</v>
      </c>
      <c r="C1759" s="10" t="s">
        <v>14336</v>
      </c>
      <c r="D1759" s="25"/>
      <c r="E1759" s="52" t="e">
        <v>#N/A</v>
      </c>
      <c r="F1759" s="12"/>
      <c r="G1759" s="52" t="e">
        <v>#N/A</v>
      </c>
      <c r="H1759" s="12"/>
      <c r="I1759" s="12"/>
      <c r="J1759" s="25" t="s">
        <v>17755</v>
      </c>
      <c r="K1759" s="47" t="e">
        <v>#N/A</v>
      </c>
      <c r="L1759" s="25" t="s">
        <v>14315</v>
      </c>
      <c r="M1759" s="25" t="s">
        <v>14338</v>
      </c>
      <c r="N1759" s="25"/>
      <c r="O1759" s="26" t="s">
        <v>14339</v>
      </c>
      <c r="P1759" s="26" t="s">
        <v>14340</v>
      </c>
      <c r="Q1759" s="57" t="s">
        <v>33</v>
      </c>
      <c r="R1759" s="57" t="s">
        <v>33</v>
      </c>
      <c r="S1759" s="57" t="s">
        <v>24</v>
      </c>
      <c r="T1759" s="27"/>
      <c r="U1759" s="27">
        <v>3.3999999999999998E-3</v>
      </c>
      <c r="V1759" s="44">
        <v>21.8713333333333</v>
      </c>
      <c r="W1759" s="44">
        <v>21.744298181818184</v>
      </c>
      <c r="X1759" s="44" t="s">
        <v>17781</v>
      </c>
      <c r="Y1759" s="29">
        <v>0.02</v>
      </c>
      <c r="Z1759" s="20" t="s">
        <v>5785</v>
      </c>
      <c r="AA1759" s="23" t="s">
        <v>5774</v>
      </c>
      <c r="AB1759" s="23" t="s">
        <v>18814</v>
      </c>
      <c r="AC1759" s="24" t="s">
        <v>26</v>
      </c>
      <c r="AD1759" s="24" t="s">
        <v>742</v>
      </c>
      <c r="AE1759" s="24" t="s">
        <v>24</v>
      </c>
      <c r="AF1759" s="24" t="s">
        <v>5821</v>
      </c>
      <c r="AG1759" s="25" t="s">
        <v>5766</v>
      </c>
      <c r="AH1759" s="39">
        <v>43854</v>
      </c>
      <c r="AI1759" s="26" t="s">
        <v>14341</v>
      </c>
      <c r="AJ1759" s="26" t="s">
        <v>14342</v>
      </c>
      <c r="AK1759" s="25" t="s">
        <v>18783</v>
      </c>
      <c r="AL1759" s="47">
        <v>710</v>
      </c>
      <c r="AM1759" s="47">
        <v>1092</v>
      </c>
      <c r="AN1759" s="22" t="s">
        <v>14321</v>
      </c>
    </row>
    <row r="1760" spans="1:40" x14ac:dyDescent="0.3">
      <c r="A1760" s="12" t="s">
        <v>17758</v>
      </c>
      <c r="B1760" s="50" t="s">
        <v>5630</v>
      </c>
      <c r="C1760" s="10" t="s">
        <v>14343</v>
      </c>
      <c r="D1760" s="25"/>
      <c r="E1760" s="52" t="e">
        <v>#N/A</v>
      </c>
      <c r="F1760" s="12"/>
      <c r="G1760" s="52" t="e">
        <v>#N/A</v>
      </c>
      <c r="H1760" s="12"/>
      <c r="I1760" s="12"/>
      <c r="J1760" s="25" t="s">
        <v>17755</v>
      </c>
      <c r="K1760" s="47" t="e">
        <v>#N/A</v>
      </c>
      <c r="L1760" s="25" t="s">
        <v>14315</v>
      </c>
      <c r="M1760" s="25" t="s">
        <v>14344</v>
      </c>
      <c r="N1760" s="25"/>
      <c r="O1760" s="26" t="s">
        <v>14345</v>
      </c>
      <c r="P1760" s="26" t="s">
        <v>14346</v>
      </c>
      <c r="Q1760" s="57" t="s">
        <v>33</v>
      </c>
      <c r="R1760" s="57" t="s">
        <v>33</v>
      </c>
      <c r="S1760" s="57" t="s">
        <v>24</v>
      </c>
      <c r="T1760" s="27"/>
      <c r="U1760" s="27">
        <v>3.3999999999999998E-3</v>
      </c>
      <c r="V1760" s="44">
        <v>22.573181818181801</v>
      </c>
      <c r="W1760" s="44">
        <v>21.474636045454542</v>
      </c>
      <c r="X1760" s="44" t="s">
        <v>17790</v>
      </c>
      <c r="Y1760" s="29">
        <v>0.03</v>
      </c>
      <c r="Z1760" s="20" t="s">
        <v>5785</v>
      </c>
      <c r="AA1760" s="23" t="s">
        <v>5774</v>
      </c>
      <c r="AB1760" s="23" t="s">
        <v>18814</v>
      </c>
      <c r="AC1760" s="24" t="s">
        <v>26</v>
      </c>
      <c r="AD1760" s="24" t="s">
        <v>955</v>
      </c>
      <c r="AE1760" s="24" t="s">
        <v>24</v>
      </c>
      <c r="AF1760" s="24" t="s">
        <v>14347</v>
      </c>
      <c r="AG1760" s="25" t="s">
        <v>5766</v>
      </c>
      <c r="AH1760" s="39">
        <v>42073</v>
      </c>
      <c r="AI1760" s="26" t="s">
        <v>14348</v>
      </c>
      <c r="AJ1760" s="26" t="s">
        <v>14349</v>
      </c>
      <c r="AK1760" s="25" t="s">
        <v>18786</v>
      </c>
      <c r="AL1760" s="47">
        <v>712</v>
      </c>
      <c r="AM1760" s="47">
        <v>1095</v>
      </c>
      <c r="AN1760" s="22" t="s">
        <v>14321</v>
      </c>
    </row>
    <row r="1761" spans="1:40" x14ac:dyDescent="0.3">
      <c r="A1761" s="12" t="s">
        <v>17758</v>
      </c>
      <c r="B1761" s="50" t="s">
        <v>5618</v>
      </c>
      <c r="C1761" s="10" t="s">
        <v>14350</v>
      </c>
      <c r="D1761" s="25"/>
      <c r="E1761" s="52" t="e">
        <v>#N/A</v>
      </c>
      <c r="F1761" s="12"/>
      <c r="G1761" s="52" t="e">
        <v>#N/A</v>
      </c>
      <c r="H1761" s="12"/>
      <c r="I1761" s="12"/>
      <c r="J1761" s="25" t="s">
        <v>17755</v>
      </c>
      <c r="K1761" s="47" t="e">
        <v>#N/A</v>
      </c>
      <c r="L1761" s="25" t="s">
        <v>14315</v>
      </c>
      <c r="M1761" s="25" t="s">
        <v>14351</v>
      </c>
      <c r="N1761" s="25"/>
      <c r="O1761" s="26" t="s">
        <v>14352</v>
      </c>
      <c r="P1761" s="26" t="s">
        <v>14353</v>
      </c>
      <c r="Q1761" s="57" t="s">
        <v>33</v>
      </c>
      <c r="R1761" s="57" t="s">
        <v>33</v>
      </c>
      <c r="S1761" s="57" t="s">
        <v>24</v>
      </c>
      <c r="T1761" s="27"/>
      <c r="U1761" s="27">
        <v>3.3999999999999998E-3</v>
      </c>
      <c r="V1761" s="44">
        <v>28.539772727272702</v>
      </c>
      <c r="W1761" s="44">
        <v>20.74361972727273</v>
      </c>
      <c r="X1761" s="44" t="s">
        <v>17790</v>
      </c>
      <c r="Y1761" s="29">
        <v>0.05</v>
      </c>
      <c r="Z1761" s="20" t="s">
        <v>5785</v>
      </c>
      <c r="AA1761" s="23" t="s">
        <v>5774</v>
      </c>
      <c r="AB1761" s="23" t="s">
        <v>18814</v>
      </c>
      <c r="AC1761" s="24" t="s">
        <v>26</v>
      </c>
      <c r="AD1761" s="24" t="s">
        <v>742</v>
      </c>
      <c r="AE1761" s="24" t="s">
        <v>24</v>
      </c>
      <c r="AF1761" s="24" t="s">
        <v>14354</v>
      </c>
      <c r="AG1761" s="25" t="s">
        <v>5766</v>
      </c>
      <c r="AH1761" s="39">
        <v>41606</v>
      </c>
      <c r="AI1761" s="26" t="s">
        <v>14355</v>
      </c>
      <c r="AJ1761" s="26" t="s">
        <v>14356</v>
      </c>
      <c r="AK1761" s="25" t="s">
        <v>18786</v>
      </c>
      <c r="AL1761" s="47">
        <v>712</v>
      </c>
      <c r="AM1761" s="47">
        <v>1095</v>
      </c>
      <c r="AN1761" s="22" t="s">
        <v>14321</v>
      </c>
    </row>
    <row r="1762" spans="1:40" x14ac:dyDescent="0.3">
      <c r="A1762" s="12" t="s">
        <v>17758</v>
      </c>
      <c r="B1762" s="50" t="s">
        <v>14358</v>
      </c>
      <c r="C1762" s="10" t="s">
        <v>14357</v>
      </c>
      <c r="D1762" s="25"/>
      <c r="E1762" s="52" t="e">
        <v>#N/A</v>
      </c>
      <c r="F1762" s="12"/>
      <c r="G1762" s="52" t="e">
        <v>#N/A</v>
      </c>
      <c r="H1762" s="12"/>
      <c r="I1762" s="12"/>
      <c r="J1762" s="25" t="s">
        <v>17755</v>
      </c>
      <c r="K1762" s="47" t="e">
        <v>#N/A</v>
      </c>
      <c r="L1762" s="25" t="s">
        <v>14315</v>
      </c>
      <c r="M1762" s="25" t="s">
        <v>14359</v>
      </c>
      <c r="N1762" s="25"/>
      <c r="O1762" s="26" t="s">
        <v>14360</v>
      </c>
      <c r="P1762" s="26" t="s">
        <v>14361</v>
      </c>
      <c r="Q1762" s="57" t="s">
        <v>24</v>
      </c>
      <c r="R1762" s="57" t="s">
        <v>33</v>
      </c>
      <c r="S1762" s="57" t="s">
        <v>24</v>
      </c>
      <c r="T1762" s="27"/>
      <c r="U1762" s="27">
        <v>3.3999999999999998E-3</v>
      </c>
      <c r="V1762" s="44">
        <v>22.930363636363602</v>
      </c>
      <c r="W1762" s="44">
        <v>21.769472285714286</v>
      </c>
      <c r="X1762" s="44" t="s">
        <v>17788</v>
      </c>
      <c r="Y1762" s="29">
        <v>0.02</v>
      </c>
      <c r="Z1762" s="20" t="s">
        <v>5785</v>
      </c>
      <c r="AA1762" s="23" t="s">
        <v>5774</v>
      </c>
      <c r="AB1762" s="23" t="s">
        <v>18814</v>
      </c>
      <c r="AC1762" s="24" t="s">
        <v>26</v>
      </c>
      <c r="AD1762" s="24" t="s">
        <v>742</v>
      </c>
      <c r="AE1762" s="24" t="s">
        <v>33</v>
      </c>
      <c r="AF1762" s="24" t="s">
        <v>5821</v>
      </c>
      <c r="AG1762" s="25" t="s">
        <v>5766</v>
      </c>
      <c r="AH1762" s="39" t="e">
        <v>#N/A</v>
      </c>
      <c r="AI1762" s="26" t="s">
        <v>14362</v>
      </c>
      <c r="AJ1762" s="26" t="s">
        <v>14363</v>
      </c>
      <c r="AK1762" s="25" t="s">
        <v>18785</v>
      </c>
      <c r="AL1762" s="47">
        <v>711</v>
      </c>
      <c r="AM1762" s="47">
        <v>1094</v>
      </c>
      <c r="AN1762" s="22" t="s">
        <v>14321</v>
      </c>
    </row>
    <row r="1763" spans="1:40" x14ac:dyDescent="0.3">
      <c r="A1763" s="12" t="s">
        <v>17758</v>
      </c>
      <c r="B1763" s="50" t="s">
        <v>5631</v>
      </c>
      <c r="C1763" s="10" t="s">
        <v>14364</v>
      </c>
      <c r="D1763" s="25"/>
      <c r="E1763" s="52" t="e">
        <v>#N/A</v>
      </c>
      <c r="F1763" s="12"/>
      <c r="G1763" s="52" t="e">
        <v>#N/A</v>
      </c>
      <c r="H1763" s="12"/>
      <c r="I1763" s="12"/>
      <c r="J1763" s="25" t="s">
        <v>17755</v>
      </c>
      <c r="K1763" s="47" t="e">
        <v>#N/A</v>
      </c>
      <c r="L1763" s="25" t="s">
        <v>14315</v>
      </c>
      <c r="M1763" s="25" t="s">
        <v>14365</v>
      </c>
      <c r="N1763" s="25"/>
      <c r="O1763" s="26" t="s">
        <v>14366</v>
      </c>
      <c r="P1763" s="26" t="s">
        <v>14367</v>
      </c>
      <c r="Q1763" s="57" t="s">
        <v>33</v>
      </c>
      <c r="R1763" s="57" t="s">
        <v>33</v>
      </c>
      <c r="S1763" s="57" t="s">
        <v>24</v>
      </c>
      <c r="T1763" s="27"/>
      <c r="U1763" s="27">
        <v>3.3999999999999998E-3</v>
      </c>
      <c r="V1763" s="44">
        <v>22.507954545454499</v>
      </c>
      <c r="W1763" s="44">
        <v>21.364765904761903</v>
      </c>
      <c r="X1763" s="44" t="s">
        <v>17791</v>
      </c>
      <c r="Y1763" s="29">
        <v>0.03</v>
      </c>
      <c r="Z1763" s="20" t="s">
        <v>5785</v>
      </c>
      <c r="AA1763" s="23" t="s">
        <v>5774</v>
      </c>
      <c r="AB1763" s="23" t="s">
        <v>18814</v>
      </c>
      <c r="AC1763" s="24" t="s">
        <v>26</v>
      </c>
      <c r="AD1763" s="24" t="s">
        <v>742</v>
      </c>
      <c r="AE1763" s="24" t="s">
        <v>24</v>
      </c>
      <c r="AF1763" s="24" t="s">
        <v>5821</v>
      </c>
      <c r="AG1763" s="25" t="s">
        <v>5766</v>
      </c>
      <c r="AH1763" s="39">
        <v>42500</v>
      </c>
      <c r="AI1763" s="26" t="s">
        <v>14368</v>
      </c>
      <c r="AJ1763" s="26" t="s">
        <v>14369</v>
      </c>
      <c r="AK1763" s="25" t="s">
        <v>18784</v>
      </c>
      <c r="AL1763" s="47">
        <v>711</v>
      </c>
      <c r="AM1763" s="47">
        <v>1093</v>
      </c>
      <c r="AN1763" s="22" t="s">
        <v>14321</v>
      </c>
    </row>
    <row r="1764" spans="1:40" x14ac:dyDescent="0.3">
      <c r="A1764" s="12" t="s">
        <v>33</v>
      </c>
      <c r="B1764" s="50" t="s">
        <v>5646</v>
      </c>
      <c r="C1764" s="10" t="s">
        <v>14370</v>
      </c>
      <c r="D1764" s="12" t="s">
        <v>3</v>
      </c>
      <c r="E1764" s="52" t="e">
        <v>#N/A</v>
      </c>
      <c r="F1764" s="12" t="s">
        <v>4335</v>
      </c>
      <c r="G1764" s="52" t="e">
        <v>#N/A</v>
      </c>
      <c r="H1764" s="12" t="s">
        <v>17774</v>
      </c>
      <c r="I1764" s="12" t="s">
        <v>32</v>
      </c>
      <c r="J1764" s="25" t="s">
        <v>25</v>
      </c>
      <c r="K1764" s="47" t="e">
        <v>#N/A</v>
      </c>
      <c r="L1764" s="25" t="s">
        <v>14315</v>
      </c>
      <c r="M1764" s="25" t="s">
        <v>14371</v>
      </c>
      <c r="N1764" s="25"/>
      <c r="O1764" s="26" t="s">
        <v>14372</v>
      </c>
      <c r="P1764" s="26" t="s">
        <v>14373</v>
      </c>
      <c r="Q1764" s="57" t="s">
        <v>33</v>
      </c>
      <c r="R1764" s="57" t="s">
        <v>33</v>
      </c>
      <c r="S1764" s="57" t="s">
        <v>24</v>
      </c>
      <c r="T1764" s="27"/>
      <c r="U1764" s="27">
        <v>2.3E-3</v>
      </c>
      <c r="V1764" s="44">
        <v>36.6056818181818</v>
      </c>
      <c r="W1764" s="44">
        <v>34.770230454545462</v>
      </c>
      <c r="X1764" s="44" t="s">
        <v>17781</v>
      </c>
      <c r="Y1764" s="29">
        <v>0.03</v>
      </c>
      <c r="Z1764" s="20" t="s">
        <v>5785</v>
      </c>
      <c r="AA1764" s="23" t="s">
        <v>5774</v>
      </c>
      <c r="AB1764" s="23" t="s">
        <v>18814</v>
      </c>
      <c r="AC1764" s="24" t="s">
        <v>26</v>
      </c>
      <c r="AD1764" s="24" t="s">
        <v>742</v>
      </c>
      <c r="AE1764" s="24" t="s">
        <v>24</v>
      </c>
      <c r="AF1764" s="24" t="s">
        <v>5821</v>
      </c>
      <c r="AG1764" s="25" t="s">
        <v>5766</v>
      </c>
      <c r="AH1764" s="39">
        <v>42909</v>
      </c>
      <c r="AI1764" s="26" t="s">
        <v>14374</v>
      </c>
      <c r="AJ1764" s="26" t="s">
        <v>14375</v>
      </c>
      <c r="AK1764" s="25" t="s">
        <v>18263</v>
      </c>
      <c r="AL1764" s="47">
        <v>346</v>
      </c>
      <c r="AM1764" s="47">
        <v>536</v>
      </c>
      <c r="AN1764" s="22" t="s">
        <v>14321</v>
      </c>
    </row>
    <row r="1765" spans="1:40" x14ac:dyDescent="0.3">
      <c r="A1765" s="12" t="s">
        <v>17798</v>
      </c>
      <c r="B1765" s="50" t="s">
        <v>14377</v>
      </c>
      <c r="C1765" s="10" t="s">
        <v>14376</v>
      </c>
      <c r="D1765" s="12" t="s">
        <v>3</v>
      </c>
      <c r="E1765" s="52" t="e">
        <v>#N/A</v>
      </c>
      <c r="F1765" s="12" t="s">
        <v>341</v>
      </c>
      <c r="G1765" s="52" t="e">
        <v>#N/A</v>
      </c>
      <c r="H1765" s="12" t="s">
        <v>17774</v>
      </c>
      <c r="I1765" s="12" t="s">
        <v>32</v>
      </c>
      <c r="J1765" s="25" t="s">
        <v>25</v>
      </c>
      <c r="K1765" s="47" t="e">
        <v>#N/A</v>
      </c>
      <c r="L1765" s="25" t="s">
        <v>14315</v>
      </c>
      <c r="M1765" s="25" t="s">
        <v>14378</v>
      </c>
      <c r="N1765" s="25"/>
      <c r="O1765" s="26" t="s">
        <v>14379</v>
      </c>
      <c r="P1765" s="26" t="s">
        <v>14380</v>
      </c>
      <c r="Q1765" s="57" t="s">
        <v>33</v>
      </c>
      <c r="R1765" s="57" t="s">
        <v>33</v>
      </c>
      <c r="S1765" s="57" t="s">
        <v>24</v>
      </c>
      <c r="T1765" s="27"/>
      <c r="U1765" s="27">
        <v>3.0000000000000001E-3</v>
      </c>
      <c r="V1765" s="44">
        <v>185.23572727272699</v>
      </c>
      <c r="W1765" s="44">
        <v>184.46282600000001</v>
      </c>
      <c r="X1765" s="44" t="s">
        <v>17792</v>
      </c>
      <c r="Y1765" s="29">
        <v>0.02</v>
      </c>
      <c r="Z1765" s="20" t="s">
        <v>5785</v>
      </c>
      <c r="AA1765" s="23" t="s">
        <v>5774</v>
      </c>
      <c r="AB1765" s="23" t="s">
        <v>18814</v>
      </c>
      <c r="AC1765" s="24" t="s">
        <v>26</v>
      </c>
      <c r="AD1765" s="24" t="s">
        <v>742</v>
      </c>
      <c r="AE1765" s="24" t="s">
        <v>24</v>
      </c>
      <c r="AF1765" s="24" t="s">
        <v>5821</v>
      </c>
      <c r="AG1765" s="25" t="s">
        <v>5766</v>
      </c>
      <c r="AH1765" s="39">
        <v>43888</v>
      </c>
      <c r="AI1765" s="26" t="s">
        <v>14381</v>
      </c>
      <c r="AJ1765" s="26" t="s">
        <v>14382</v>
      </c>
      <c r="AK1765" s="25" t="s">
        <v>18280</v>
      </c>
      <c r="AL1765" s="47">
        <v>356</v>
      </c>
      <c r="AM1765" s="47">
        <v>553</v>
      </c>
      <c r="AN1765" s="22" t="s">
        <v>14321</v>
      </c>
    </row>
    <row r="1766" spans="1:40" x14ac:dyDescent="0.3">
      <c r="A1766" s="12" t="s">
        <v>17758</v>
      </c>
      <c r="B1766" s="51" t="s">
        <v>14384</v>
      </c>
      <c r="C1766" s="9" t="s">
        <v>14383</v>
      </c>
      <c r="D1766" s="12" t="s">
        <v>3</v>
      </c>
      <c r="E1766" s="52" t="e">
        <v>#N/A</v>
      </c>
      <c r="F1766" s="12"/>
      <c r="G1766" s="52" t="e">
        <v>#N/A</v>
      </c>
      <c r="H1766" s="12"/>
      <c r="I1766" s="12"/>
      <c r="J1766" s="25" t="s">
        <v>75</v>
      </c>
      <c r="K1766" s="47" t="e">
        <v>#N/A</v>
      </c>
      <c r="L1766" s="25" t="s">
        <v>14315</v>
      </c>
      <c r="M1766" s="12" t="s">
        <v>14385</v>
      </c>
      <c r="N1766" s="12"/>
      <c r="O1766" s="13" t="s">
        <v>14386</v>
      </c>
      <c r="P1766" s="13" t="s">
        <v>14387</v>
      </c>
      <c r="Q1766" s="57" t="s">
        <v>24</v>
      </c>
      <c r="R1766" s="57" t="s">
        <v>33</v>
      </c>
      <c r="S1766" s="57" t="s">
        <v>24</v>
      </c>
      <c r="T1766" s="14"/>
      <c r="U1766" s="14">
        <v>2.5000000000000001E-3</v>
      </c>
      <c r="V1766" s="44">
        <v>57.503636363636403</v>
      </c>
      <c r="W1766" s="44">
        <v>54.954179500000009</v>
      </c>
      <c r="X1766" s="44" t="s">
        <v>17785</v>
      </c>
      <c r="Y1766" s="18">
        <v>0.02</v>
      </c>
      <c r="Z1766" s="11" t="s">
        <v>5785</v>
      </c>
      <c r="AA1766" s="21" t="s">
        <v>5786</v>
      </c>
      <c r="AB1766" s="23" t="s">
        <v>18813</v>
      </c>
      <c r="AC1766" s="16" t="s">
        <v>26</v>
      </c>
      <c r="AD1766" s="16" t="s">
        <v>742</v>
      </c>
      <c r="AE1766" s="24" t="s">
        <v>33</v>
      </c>
      <c r="AF1766" s="16" t="s">
        <v>5821</v>
      </c>
      <c r="AG1766" s="12" t="s">
        <v>5766</v>
      </c>
      <c r="AH1766" s="39" t="e">
        <v>#N/A</v>
      </c>
      <c r="AI1766" s="13" t="s">
        <v>14388</v>
      </c>
      <c r="AJ1766" s="13" t="s">
        <v>14389</v>
      </c>
      <c r="AK1766" s="12" t="s">
        <v>17888</v>
      </c>
      <c r="AL1766" s="47">
        <v>42</v>
      </c>
      <c r="AM1766" s="47">
        <v>94</v>
      </c>
      <c r="AN1766" s="22" t="s">
        <v>14321</v>
      </c>
    </row>
    <row r="1767" spans="1:40" x14ac:dyDescent="0.3">
      <c r="A1767" s="12" t="s">
        <v>33</v>
      </c>
      <c r="B1767" s="50" t="s">
        <v>5617</v>
      </c>
      <c r="C1767" s="10" t="s">
        <v>14390</v>
      </c>
      <c r="D1767" s="12" t="s">
        <v>3</v>
      </c>
      <c r="E1767" s="52" t="e">
        <v>#N/A</v>
      </c>
      <c r="F1767" s="12" t="s">
        <v>43</v>
      </c>
      <c r="G1767" s="52" t="e">
        <v>#N/A</v>
      </c>
      <c r="H1767" s="12" t="s">
        <v>18</v>
      </c>
      <c r="I1767" s="12" t="s">
        <v>32</v>
      </c>
      <c r="J1767" s="25" t="s">
        <v>25</v>
      </c>
      <c r="K1767" s="47" t="e">
        <v>#N/A</v>
      </c>
      <c r="L1767" s="25" t="s">
        <v>14315</v>
      </c>
      <c r="M1767" s="25" t="s">
        <v>14391</v>
      </c>
      <c r="N1767" s="47" t="s">
        <v>14391</v>
      </c>
      <c r="O1767" s="26" t="s">
        <v>14392</v>
      </c>
      <c r="P1767" s="26" t="s">
        <v>14393</v>
      </c>
      <c r="Q1767" s="57" t="s">
        <v>24</v>
      </c>
      <c r="R1767" s="57" t="s">
        <v>33</v>
      </c>
      <c r="S1767" s="57" t="s">
        <v>33</v>
      </c>
      <c r="T1767" s="27"/>
      <c r="U1767" s="27">
        <v>3.0000000000000001E-3</v>
      </c>
      <c r="V1767" s="44">
        <v>58.573227272727301</v>
      </c>
      <c r="W1767" s="44">
        <v>49.848509909090915</v>
      </c>
      <c r="X1767" s="44" t="s">
        <v>17785</v>
      </c>
      <c r="Y1767" s="29">
        <v>0.02</v>
      </c>
      <c r="Z1767" s="20" t="s">
        <v>5773</v>
      </c>
      <c r="AA1767" s="23" t="s">
        <v>5786</v>
      </c>
      <c r="AB1767" s="23" t="s">
        <v>18812</v>
      </c>
      <c r="AC1767" s="24" t="s">
        <v>26</v>
      </c>
      <c r="AD1767" s="24" t="s">
        <v>742</v>
      </c>
      <c r="AE1767" s="24" t="s">
        <v>24</v>
      </c>
      <c r="AF1767" s="24" t="s">
        <v>12002</v>
      </c>
      <c r="AG1767" s="25" t="s">
        <v>5766</v>
      </c>
      <c r="AH1767" s="39" t="e">
        <v>#N/A</v>
      </c>
      <c r="AI1767" s="26" t="s">
        <v>14394</v>
      </c>
      <c r="AJ1767" s="26" t="s">
        <v>14395</v>
      </c>
      <c r="AK1767" s="25" t="s">
        <v>1047</v>
      </c>
      <c r="AL1767" s="47">
        <v>124</v>
      </c>
      <c r="AM1767" s="47">
        <v>222</v>
      </c>
      <c r="AN1767" s="22" t="s">
        <v>14321</v>
      </c>
    </row>
    <row r="1768" spans="1:40" x14ac:dyDescent="0.3">
      <c r="A1768" s="12" t="s">
        <v>33</v>
      </c>
      <c r="B1768" s="50" t="s">
        <v>5635</v>
      </c>
      <c r="C1768" s="10" t="s">
        <v>5634</v>
      </c>
      <c r="D1768" s="12" t="s">
        <v>3</v>
      </c>
      <c r="E1768" s="52" t="e">
        <v>#N/A</v>
      </c>
      <c r="F1768" s="12" t="s">
        <v>77</v>
      </c>
      <c r="G1768" s="52" t="e">
        <v>#N/A</v>
      </c>
      <c r="H1768" s="43" t="s">
        <v>9</v>
      </c>
      <c r="I1768" s="12" t="s">
        <v>32</v>
      </c>
      <c r="J1768" s="25" t="s">
        <v>25</v>
      </c>
      <c r="K1768" s="47" t="e">
        <v>#N/A</v>
      </c>
      <c r="L1768" s="25" t="s">
        <v>14315</v>
      </c>
      <c r="M1768" s="25" t="s">
        <v>14396</v>
      </c>
      <c r="N1768" s="47" t="s">
        <v>14396</v>
      </c>
      <c r="O1768" s="26" t="s">
        <v>14397</v>
      </c>
      <c r="P1768" s="26" t="s">
        <v>14398</v>
      </c>
      <c r="Q1768" s="57" t="s">
        <v>24</v>
      </c>
      <c r="R1768" s="57" t="s">
        <v>33</v>
      </c>
      <c r="S1768" s="57" t="s">
        <v>33</v>
      </c>
      <c r="T1768" s="27"/>
      <c r="U1768" s="27">
        <v>3.5000000000000001E-3</v>
      </c>
      <c r="V1768" s="44">
        <v>82.362045454545495</v>
      </c>
      <c r="W1768" s="44">
        <v>73.171621000000016</v>
      </c>
      <c r="X1768" s="44" t="s">
        <v>17781</v>
      </c>
      <c r="Y1768" s="29">
        <v>0.02</v>
      </c>
      <c r="Z1768" s="47" t="s">
        <v>5785</v>
      </c>
      <c r="AA1768" s="47" t="s">
        <v>5786</v>
      </c>
      <c r="AB1768" s="23" t="s">
        <v>18813</v>
      </c>
      <c r="AC1768" s="24" t="s">
        <v>26</v>
      </c>
      <c r="AD1768" s="24" t="s">
        <v>742</v>
      </c>
      <c r="AE1768" s="24" t="s">
        <v>33</v>
      </c>
      <c r="AF1768" s="24" t="s">
        <v>5821</v>
      </c>
      <c r="AG1768" s="25" t="s">
        <v>5766</v>
      </c>
      <c r="AH1768" s="39" t="e">
        <v>#N/A</v>
      </c>
      <c r="AI1768" s="26" t="s">
        <v>14399</v>
      </c>
      <c r="AJ1768" s="26" t="s">
        <v>14400</v>
      </c>
      <c r="AK1768" s="25" t="s">
        <v>18465</v>
      </c>
      <c r="AL1768" s="47">
        <v>451</v>
      </c>
      <c r="AM1768" s="47">
        <v>740</v>
      </c>
      <c r="AN1768" s="22" t="s">
        <v>14321</v>
      </c>
    </row>
    <row r="1769" spans="1:40" x14ac:dyDescent="0.3">
      <c r="A1769" s="12" t="s">
        <v>33</v>
      </c>
      <c r="B1769" s="50" t="s">
        <v>5633</v>
      </c>
      <c r="C1769" s="10" t="s">
        <v>5632</v>
      </c>
      <c r="D1769" s="12" t="s">
        <v>3</v>
      </c>
      <c r="E1769" s="52" t="e">
        <v>#N/A</v>
      </c>
      <c r="F1769" s="12" t="s">
        <v>77</v>
      </c>
      <c r="G1769" s="52" t="e">
        <v>#N/A</v>
      </c>
      <c r="H1769" s="43" t="s">
        <v>9</v>
      </c>
      <c r="I1769" s="12" t="s">
        <v>32</v>
      </c>
      <c r="J1769" s="25" t="s">
        <v>25</v>
      </c>
      <c r="K1769" s="47" t="e">
        <v>#N/A</v>
      </c>
      <c r="L1769" s="25" t="s">
        <v>14315</v>
      </c>
      <c r="M1769" s="25" t="s">
        <v>14401</v>
      </c>
      <c r="N1769" s="47" t="s">
        <v>14401</v>
      </c>
      <c r="O1769" s="26" t="s">
        <v>14402</v>
      </c>
      <c r="P1769" s="26" t="s">
        <v>14403</v>
      </c>
      <c r="Q1769" s="57" t="s">
        <v>33</v>
      </c>
      <c r="R1769" s="57" t="s">
        <v>33</v>
      </c>
      <c r="S1769" s="57" t="s">
        <v>33</v>
      </c>
      <c r="T1769" s="27"/>
      <c r="U1769" s="27">
        <v>2.5000000000000001E-3</v>
      </c>
      <c r="V1769" s="44">
        <v>69.6309545454545</v>
      </c>
      <c r="W1769" s="44">
        <v>55.506260136363615</v>
      </c>
      <c r="X1769" s="44" t="s">
        <v>17785</v>
      </c>
      <c r="Y1769" s="29">
        <v>0.02</v>
      </c>
      <c r="Z1769" s="20" t="s">
        <v>5773</v>
      </c>
      <c r="AA1769" s="23" t="s">
        <v>5786</v>
      </c>
      <c r="AB1769" s="23" t="s">
        <v>18812</v>
      </c>
      <c r="AC1769" s="24" t="s">
        <v>26</v>
      </c>
      <c r="AD1769" s="24" t="s">
        <v>742</v>
      </c>
      <c r="AE1769" s="24" t="s">
        <v>24</v>
      </c>
      <c r="AF1769" s="24" t="s">
        <v>5821</v>
      </c>
      <c r="AG1769" s="25" t="s">
        <v>5766</v>
      </c>
      <c r="AH1769" s="39">
        <v>42270</v>
      </c>
      <c r="AI1769" s="26" t="s">
        <v>14404</v>
      </c>
      <c r="AJ1769" s="26" t="s">
        <v>14405</v>
      </c>
      <c r="AK1769" s="25" t="s">
        <v>18466</v>
      </c>
      <c r="AL1769" s="47">
        <v>451</v>
      </c>
      <c r="AM1769" s="47">
        <v>741</v>
      </c>
      <c r="AN1769" s="22" t="s">
        <v>14321</v>
      </c>
    </row>
    <row r="1770" spans="1:40" x14ac:dyDescent="0.3">
      <c r="A1770" s="12" t="s">
        <v>33</v>
      </c>
      <c r="B1770" s="50" t="s">
        <v>5639</v>
      </c>
      <c r="C1770" s="10" t="s">
        <v>5638</v>
      </c>
      <c r="D1770" s="12" t="s">
        <v>3</v>
      </c>
      <c r="E1770" s="52" t="e">
        <v>#N/A</v>
      </c>
      <c r="F1770" s="12" t="s">
        <v>77</v>
      </c>
      <c r="G1770" s="52" t="e">
        <v>#N/A</v>
      </c>
      <c r="H1770" s="12" t="s">
        <v>6</v>
      </c>
      <c r="I1770" s="12" t="s">
        <v>32</v>
      </c>
      <c r="J1770" s="25" t="s">
        <v>25</v>
      </c>
      <c r="K1770" s="47" t="e">
        <v>#N/A</v>
      </c>
      <c r="L1770" s="25" t="s">
        <v>14315</v>
      </c>
      <c r="M1770" s="25" t="s">
        <v>14406</v>
      </c>
      <c r="N1770" s="47" t="s">
        <v>14406</v>
      </c>
      <c r="O1770" s="26" t="s">
        <v>14407</v>
      </c>
      <c r="P1770" s="26" t="s">
        <v>14408</v>
      </c>
      <c r="Q1770" s="57" t="s">
        <v>24</v>
      </c>
      <c r="R1770" s="57" t="s">
        <v>33</v>
      </c>
      <c r="S1770" s="57" t="s">
        <v>33</v>
      </c>
      <c r="T1770" s="27"/>
      <c r="U1770" s="27">
        <v>3.5000000000000001E-3</v>
      </c>
      <c r="V1770" s="44">
        <v>79.668363636363694</v>
      </c>
      <c r="W1770" s="44">
        <v>75.359905318181816</v>
      </c>
      <c r="X1770" s="44" t="s">
        <v>17784</v>
      </c>
      <c r="Y1770" s="29">
        <v>0.02</v>
      </c>
      <c r="Z1770" s="47" t="s">
        <v>5785</v>
      </c>
      <c r="AA1770" s="47" t="s">
        <v>5786</v>
      </c>
      <c r="AB1770" s="23" t="s">
        <v>18813</v>
      </c>
      <c r="AC1770" s="24" t="s">
        <v>26</v>
      </c>
      <c r="AD1770" s="24" t="s">
        <v>742</v>
      </c>
      <c r="AE1770" s="24" t="s">
        <v>33</v>
      </c>
      <c r="AF1770" s="24" t="s">
        <v>5821</v>
      </c>
      <c r="AG1770" s="25" t="s">
        <v>5766</v>
      </c>
      <c r="AH1770" s="39" t="e">
        <v>#N/A</v>
      </c>
      <c r="AI1770" s="26" t="s">
        <v>14409</v>
      </c>
      <c r="AJ1770" s="26" t="s">
        <v>14410</v>
      </c>
      <c r="AK1770" s="25" t="s">
        <v>18461</v>
      </c>
      <c r="AL1770" s="47">
        <v>450</v>
      </c>
      <c r="AM1770" s="47">
        <v>736</v>
      </c>
      <c r="AN1770" s="22" t="s">
        <v>14321</v>
      </c>
    </row>
    <row r="1771" spans="1:40" x14ac:dyDescent="0.3">
      <c r="A1771" s="12" t="s">
        <v>33</v>
      </c>
      <c r="B1771" s="50" t="s">
        <v>5637</v>
      </c>
      <c r="C1771" s="10" t="s">
        <v>5636</v>
      </c>
      <c r="D1771" s="12" t="s">
        <v>3</v>
      </c>
      <c r="E1771" s="52" t="e">
        <v>#N/A</v>
      </c>
      <c r="F1771" s="12" t="s">
        <v>77</v>
      </c>
      <c r="G1771" s="52" t="e">
        <v>#N/A</v>
      </c>
      <c r="H1771" s="12" t="s">
        <v>6</v>
      </c>
      <c r="I1771" s="12" t="s">
        <v>32</v>
      </c>
      <c r="J1771" s="25" t="s">
        <v>25</v>
      </c>
      <c r="K1771" s="47" t="e">
        <v>#N/A</v>
      </c>
      <c r="L1771" s="25" t="s">
        <v>14315</v>
      </c>
      <c r="M1771" s="25" t="s">
        <v>14411</v>
      </c>
      <c r="N1771" s="47" t="s">
        <v>14411</v>
      </c>
      <c r="O1771" s="26" t="s">
        <v>14412</v>
      </c>
      <c r="P1771" s="26" t="s">
        <v>14413</v>
      </c>
      <c r="Q1771" s="57" t="s">
        <v>33</v>
      </c>
      <c r="R1771" s="57" t="s">
        <v>33</v>
      </c>
      <c r="S1771" s="57" t="s">
        <v>33</v>
      </c>
      <c r="T1771" s="27"/>
      <c r="U1771" s="27">
        <v>2.5000000000000001E-3</v>
      </c>
      <c r="V1771" s="44">
        <v>42.9031818181818</v>
      </c>
      <c r="W1771" s="44">
        <v>33.516891499999993</v>
      </c>
      <c r="X1771" s="44" t="s">
        <v>17781</v>
      </c>
      <c r="Y1771" s="29">
        <v>0.02</v>
      </c>
      <c r="Z1771" s="20" t="s">
        <v>5773</v>
      </c>
      <c r="AA1771" s="23" t="s">
        <v>5786</v>
      </c>
      <c r="AB1771" s="23" t="s">
        <v>18812</v>
      </c>
      <c r="AC1771" s="24" t="s">
        <v>26</v>
      </c>
      <c r="AD1771" s="24" t="s">
        <v>742</v>
      </c>
      <c r="AE1771" s="24" t="s">
        <v>24</v>
      </c>
      <c r="AF1771" s="24" t="s">
        <v>5821</v>
      </c>
      <c r="AG1771" s="25" t="s">
        <v>5766</v>
      </c>
      <c r="AH1771" s="39">
        <v>42270</v>
      </c>
      <c r="AI1771" s="26" t="s">
        <v>14414</v>
      </c>
      <c r="AJ1771" s="26" t="s">
        <v>14415</v>
      </c>
      <c r="AK1771" s="25" t="s">
        <v>18462</v>
      </c>
      <c r="AL1771" s="47">
        <v>450</v>
      </c>
      <c r="AM1771" s="47">
        <v>737</v>
      </c>
      <c r="AN1771" s="22" t="s">
        <v>14321</v>
      </c>
    </row>
    <row r="1772" spans="1:40" x14ac:dyDescent="0.3">
      <c r="A1772" s="12" t="s">
        <v>33</v>
      </c>
      <c r="B1772" s="50" t="s">
        <v>5644</v>
      </c>
      <c r="C1772" s="10" t="s">
        <v>5643</v>
      </c>
      <c r="D1772" s="12" t="s">
        <v>3</v>
      </c>
      <c r="E1772" s="52" t="e">
        <v>#N/A</v>
      </c>
      <c r="F1772" s="12" t="s">
        <v>77</v>
      </c>
      <c r="G1772" s="52" t="e">
        <v>#N/A</v>
      </c>
      <c r="H1772" s="12" t="s">
        <v>6</v>
      </c>
      <c r="I1772" s="12" t="s">
        <v>32</v>
      </c>
      <c r="J1772" s="25" t="s">
        <v>25</v>
      </c>
      <c r="K1772" s="47" t="e">
        <v>#N/A</v>
      </c>
      <c r="L1772" s="25" t="s">
        <v>14315</v>
      </c>
      <c r="M1772" s="25" t="s">
        <v>14416</v>
      </c>
      <c r="N1772" s="47" t="s">
        <v>14416</v>
      </c>
      <c r="O1772" s="26" t="s">
        <v>14417</v>
      </c>
      <c r="P1772" s="26" t="s">
        <v>14418</v>
      </c>
      <c r="Q1772" s="57" t="s">
        <v>24</v>
      </c>
      <c r="R1772" s="57" t="s">
        <v>33</v>
      </c>
      <c r="S1772" s="57" t="s">
        <v>33</v>
      </c>
      <c r="T1772" s="27"/>
      <c r="U1772" s="27">
        <v>3.5000000000000001E-3</v>
      </c>
      <c r="V1772" s="44">
        <v>78.913272727272698</v>
      </c>
      <c r="W1772" s="44">
        <v>70.181146454545456</v>
      </c>
      <c r="X1772" s="44" t="s">
        <v>17785</v>
      </c>
      <c r="Y1772" s="29">
        <v>0.02</v>
      </c>
      <c r="Z1772" s="47" t="s">
        <v>5785</v>
      </c>
      <c r="AA1772" s="47" t="s">
        <v>5786</v>
      </c>
      <c r="AB1772" s="23" t="s">
        <v>18813</v>
      </c>
      <c r="AC1772" s="24" t="s">
        <v>26</v>
      </c>
      <c r="AD1772" s="24" t="s">
        <v>742</v>
      </c>
      <c r="AE1772" s="24" t="s">
        <v>33</v>
      </c>
      <c r="AF1772" s="24" t="s">
        <v>5821</v>
      </c>
      <c r="AG1772" s="25" t="s">
        <v>5766</v>
      </c>
      <c r="AH1772" s="39" t="e">
        <v>#N/A</v>
      </c>
      <c r="AI1772" s="26" t="s">
        <v>14419</v>
      </c>
      <c r="AJ1772" s="26" t="s">
        <v>14420</v>
      </c>
      <c r="AK1772" s="25" t="s">
        <v>18461</v>
      </c>
      <c r="AL1772" s="47">
        <v>450</v>
      </c>
      <c r="AM1772" s="47">
        <v>736</v>
      </c>
      <c r="AN1772" s="22" t="s">
        <v>14321</v>
      </c>
    </row>
    <row r="1773" spans="1:40" x14ac:dyDescent="0.3">
      <c r="A1773" s="12" t="s">
        <v>33</v>
      </c>
      <c r="B1773" s="50" t="s">
        <v>5642</v>
      </c>
      <c r="C1773" s="10" t="s">
        <v>5641</v>
      </c>
      <c r="D1773" s="12" t="s">
        <v>3</v>
      </c>
      <c r="E1773" s="52" t="e">
        <v>#N/A</v>
      </c>
      <c r="F1773" s="12" t="s">
        <v>77</v>
      </c>
      <c r="G1773" s="52" t="e">
        <v>#N/A</v>
      </c>
      <c r="H1773" s="12" t="s">
        <v>6</v>
      </c>
      <c r="I1773" s="12" t="s">
        <v>32</v>
      </c>
      <c r="J1773" s="25" t="s">
        <v>25</v>
      </c>
      <c r="K1773" s="47" t="e">
        <v>#N/A</v>
      </c>
      <c r="L1773" s="25" t="s">
        <v>14315</v>
      </c>
      <c r="M1773" s="25" t="s">
        <v>14421</v>
      </c>
      <c r="N1773" s="47" t="s">
        <v>14421</v>
      </c>
      <c r="O1773" s="26" t="s">
        <v>14422</v>
      </c>
      <c r="P1773" s="26" t="s">
        <v>14423</v>
      </c>
      <c r="Q1773" s="57" t="s">
        <v>33</v>
      </c>
      <c r="R1773" s="57" t="s">
        <v>33</v>
      </c>
      <c r="S1773" s="57" t="s">
        <v>33</v>
      </c>
      <c r="T1773" s="27"/>
      <c r="U1773" s="27">
        <v>2.5000000000000001E-3</v>
      </c>
      <c r="V1773" s="44">
        <v>35.278590909090902</v>
      </c>
      <c r="W1773" s="44">
        <v>16.070541363636366</v>
      </c>
      <c r="X1773" s="44" t="s">
        <v>17785</v>
      </c>
      <c r="Y1773" s="29">
        <v>0.02</v>
      </c>
      <c r="Z1773" s="20" t="s">
        <v>5773</v>
      </c>
      <c r="AA1773" s="23" t="s">
        <v>5786</v>
      </c>
      <c r="AB1773" s="23" t="s">
        <v>18812</v>
      </c>
      <c r="AC1773" s="24" t="s">
        <v>26</v>
      </c>
      <c r="AD1773" s="24" t="s">
        <v>742</v>
      </c>
      <c r="AE1773" s="24" t="s">
        <v>24</v>
      </c>
      <c r="AF1773" s="24" t="s">
        <v>5821</v>
      </c>
      <c r="AG1773" s="25" t="s">
        <v>5766</v>
      </c>
      <c r="AH1773" s="39">
        <v>42270</v>
      </c>
      <c r="AI1773" s="26" t="s">
        <v>14424</v>
      </c>
      <c r="AJ1773" s="26" t="s">
        <v>14425</v>
      </c>
      <c r="AK1773" s="25" t="s">
        <v>18463</v>
      </c>
      <c r="AL1773" s="47">
        <v>450</v>
      </c>
      <c r="AM1773" s="47">
        <v>738</v>
      </c>
      <c r="AN1773" s="22" t="s">
        <v>14321</v>
      </c>
    </row>
    <row r="1774" spans="1:40" x14ac:dyDescent="0.3">
      <c r="A1774" s="12" t="s">
        <v>17764</v>
      </c>
      <c r="B1774" s="50" t="s">
        <v>14427</v>
      </c>
      <c r="C1774" s="10" t="s">
        <v>14426</v>
      </c>
      <c r="D1774" s="25"/>
      <c r="E1774" s="52" t="e">
        <v>#N/A</v>
      </c>
      <c r="F1774" s="12" t="s">
        <v>43</v>
      </c>
      <c r="G1774" s="52" t="e">
        <v>#N/A</v>
      </c>
      <c r="H1774" s="12" t="s">
        <v>17772</v>
      </c>
      <c r="I1774" s="12"/>
      <c r="J1774" s="25"/>
      <c r="K1774" s="47" t="e">
        <v>#N/A</v>
      </c>
      <c r="L1774" s="25" t="s">
        <v>14315</v>
      </c>
      <c r="M1774" s="25" t="s">
        <v>14428</v>
      </c>
      <c r="N1774" s="25"/>
      <c r="O1774" s="26" t="s">
        <v>14429</v>
      </c>
      <c r="P1774" s="26" t="s">
        <v>14430</v>
      </c>
      <c r="Q1774" s="57" t="s">
        <v>24</v>
      </c>
      <c r="R1774" s="57" t="s">
        <v>33</v>
      </c>
      <c r="S1774" s="57" t="s">
        <v>24</v>
      </c>
      <c r="T1774" s="27"/>
      <c r="U1774" s="27">
        <v>3.0000000000000001E-3</v>
      </c>
      <c r="V1774" s="44">
        <v>129.657954545455</v>
      </c>
      <c r="W1774" s="44">
        <v>126.35291113636363</v>
      </c>
      <c r="X1774" s="44" t="s">
        <v>17792</v>
      </c>
      <c r="Y1774" s="29">
        <v>0.02</v>
      </c>
      <c r="Z1774" s="47" t="s">
        <v>5785</v>
      </c>
      <c r="AA1774" s="47" t="s">
        <v>5786</v>
      </c>
      <c r="AB1774" s="23" t="s">
        <v>18813</v>
      </c>
      <c r="AC1774" s="24" t="s">
        <v>26</v>
      </c>
      <c r="AD1774" s="24" t="s">
        <v>742</v>
      </c>
      <c r="AE1774" s="24" t="s">
        <v>33</v>
      </c>
      <c r="AF1774" s="24" t="s">
        <v>5821</v>
      </c>
      <c r="AG1774" s="25" t="s">
        <v>5766</v>
      </c>
      <c r="AH1774" s="39" t="e">
        <v>#N/A</v>
      </c>
      <c r="AI1774" s="26" t="s">
        <v>14431</v>
      </c>
      <c r="AJ1774" s="26" t="s">
        <v>14432</v>
      </c>
      <c r="AK1774" s="25" t="s">
        <v>18673</v>
      </c>
      <c r="AL1774" s="47">
        <v>624</v>
      </c>
      <c r="AM1774" s="47">
        <v>968</v>
      </c>
      <c r="AN1774" s="22" t="s">
        <v>14321</v>
      </c>
    </row>
    <row r="1775" spans="1:40" x14ac:dyDescent="0.3">
      <c r="A1775" s="12" t="s">
        <v>33</v>
      </c>
      <c r="B1775" s="50" t="s">
        <v>14434</v>
      </c>
      <c r="C1775" s="10" t="s">
        <v>14433</v>
      </c>
      <c r="D1775" s="12" t="s">
        <v>3</v>
      </c>
      <c r="E1775" s="52" t="e">
        <v>#N/A</v>
      </c>
      <c r="F1775" s="12" t="s">
        <v>43</v>
      </c>
      <c r="G1775" s="52" t="e">
        <v>#N/A</v>
      </c>
      <c r="H1775" s="12" t="s">
        <v>613</v>
      </c>
      <c r="I1775" s="12" t="s">
        <v>32</v>
      </c>
      <c r="J1775" s="25" t="s">
        <v>25</v>
      </c>
      <c r="K1775" s="47" t="e">
        <v>#N/A</v>
      </c>
      <c r="L1775" s="25" t="s">
        <v>14315</v>
      </c>
      <c r="M1775" s="25" t="s">
        <v>14435</v>
      </c>
      <c r="N1775" s="47" t="s">
        <v>20457</v>
      </c>
      <c r="O1775" s="26" t="s">
        <v>14436</v>
      </c>
      <c r="P1775" s="26" t="s">
        <v>14437</v>
      </c>
      <c r="Q1775" s="57" t="s">
        <v>24</v>
      </c>
      <c r="R1775" s="57" t="s">
        <v>33</v>
      </c>
      <c r="S1775" s="57" t="s">
        <v>33</v>
      </c>
      <c r="T1775" s="27"/>
      <c r="U1775" s="27">
        <v>4.7999999999999996E-3</v>
      </c>
      <c r="V1775" s="44">
        <v>26.3125454545455</v>
      </c>
      <c r="W1775" s="44">
        <v>25.030877227272722</v>
      </c>
      <c r="X1775" s="44" t="s">
        <v>17793</v>
      </c>
      <c r="Y1775" s="29">
        <v>0.02</v>
      </c>
      <c r="Z1775" s="47" t="s">
        <v>5785</v>
      </c>
      <c r="AA1775" s="47" t="s">
        <v>5786</v>
      </c>
      <c r="AB1775" s="23" t="s">
        <v>18813</v>
      </c>
      <c r="AC1775" s="24" t="s">
        <v>26</v>
      </c>
      <c r="AD1775" s="24" t="s">
        <v>742</v>
      </c>
      <c r="AE1775" s="24" t="s">
        <v>33</v>
      </c>
      <c r="AF1775" s="24" t="s">
        <v>5821</v>
      </c>
      <c r="AG1775" s="25" t="s">
        <v>5766</v>
      </c>
      <c r="AH1775" s="39" t="e">
        <v>#N/A</v>
      </c>
      <c r="AI1775" s="26" t="s">
        <v>14438</v>
      </c>
      <c r="AJ1775" s="26" t="s">
        <v>14439</v>
      </c>
      <c r="AK1775" s="25" t="s">
        <v>18270</v>
      </c>
      <c r="AL1775" s="47">
        <v>349</v>
      </c>
      <c r="AM1775" s="47">
        <v>543</v>
      </c>
      <c r="AN1775" s="22" t="s">
        <v>14321</v>
      </c>
    </row>
    <row r="1776" spans="1:40" x14ac:dyDescent="0.3">
      <c r="A1776" s="12" t="s">
        <v>33</v>
      </c>
      <c r="B1776" s="50" t="s">
        <v>5623</v>
      </c>
      <c r="C1776" s="10" t="s">
        <v>14440</v>
      </c>
      <c r="D1776" s="12" t="s">
        <v>3</v>
      </c>
      <c r="E1776" s="52" t="e">
        <v>#N/A</v>
      </c>
      <c r="F1776" s="12" t="s">
        <v>77</v>
      </c>
      <c r="G1776" s="52" t="e">
        <v>#N/A</v>
      </c>
      <c r="H1776" s="12" t="s">
        <v>17774</v>
      </c>
      <c r="I1776" s="12" t="s">
        <v>32</v>
      </c>
      <c r="J1776" s="25" t="s">
        <v>25</v>
      </c>
      <c r="K1776" s="47" t="e">
        <v>#N/A</v>
      </c>
      <c r="L1776" s="25" t="s">
        <v>14315</v>
      </c>
      <c r="M1776" s="25" t="s">
        <v>14441</v>
      </c>
      <c r="N1776" s="25"/>
      <c r="O1776" s="26" t="s">
        <v>14442</v>
      </c>
      <c r="P1776" s="26" t="s">
        <v>14443</v>
      </c>
      <c r="Q1776" s="57" t="s">
        <v>24</v>
      </c>
      <c r="R1776" s="57" t="s">
        <v>33</v>
      </c>
      <c r="S1776" s="57" t="s">
        <v>24</v>
      </c>
      <c r="T1776" s="27"/>
      <c r="U1776" s="27">
        <v>1.9E-3</v>
      </c>
      <c r="V1776" s="44">
        <v>15.993818181818201</v>
      </c>
      <c r="W1776" s="44">
        <v>13.221195318181817</v>
      </c>
      <c r="X1776" s="44" t="s">
        <v>17787</v>
      </c>
      <c r="Y1776" s="29">
        <v>0.02</v>
      </c>
      <c r="Z1776" s="47" t="s">
        <v>5785</v>
      </c>
      <c r="AA1776" s="47" t="s">
        <v>5786</v>
      </c>
      <c r="AB1776" s="23" t="s">
        <v>18813</v>
      </c>
      <c r="AC1776" s="24" t="s">
        <v>742</v>
      </c>
      <c r="AD1776" s="24" t="s">
        <v>742</v>
      </c>
      <c r="AE1776" s="24" t="s">
        <v>33</v>
      </c>
      <c r="AF1776" s="24" t="s">
        <v>12002</v>
      </c>
      <c r="AG1776" s="25" t="s">
        <v>5766</v>
      </c>
      <c r="AH1776" s="39" t="e">
        <v>#N/A</v>
      </c>
      <c r="AI1776" s="26" t="s">
        <v>14444</v>
      </c>
      <c r="AJ1776" s="26" t="s">
        <v>14445</v>
      </c>
      <c r="AK1776" s="25" t="s">
        <v>18451</v>
      </c>
      <c r="AL1776" s="47">
        <v>435</v>
      </c>
      <c r="AM1776" s="47">
        <v>709</v>
      </c>
      <c r="AN1776" s="22" t="s">
        <v>14321</v>
      </c>
    </row>
    <row r="1777" spans="1:40" x14ac:dyDescent="0.3">
      <c r="A1777" s="12" t="s">
        <v>17798</v>
      </c>
      <c r="B1777" s="50" t="s">
        <v>14447</v>
      </c>
      <c r="C1777" s="10" t="s">
        <v>14446</v>
      </c>
      <c r="D1777" s="12" t="s">
        <v>3</v>
      </c>
      <c r="E1777" s="52" t="e">
        <v>#N/A</v>
      </c>
      <c r="F1777" s="12" t="s">
        <v>77</v>
      </c>
      <c r="G1777" s="52" t="e">
        <v>#N/A</v>
      </c>
      <c r="H1777" s="12" t="s">
        <v>17774</v>
      </c>
      <c r="I1777" s="12" t="s">
        <v>32</v>
      </c>
      <c r="J1777" s="25" t="s">
        <v>25</v>
      </c>
      <c r="K1777" s="47" t="e">
        <v>#N/A</v>
      </c>
      <c r="L1777" s="25" t="s">
        <v>14315</v>
      </c>
      <c r="M1777" s="25" t="s">
        <v>14448</v>
      </c>
      <c r="N1777" s="25"/>
      <c r="O1777" s="26" t="s">
        <v>14449</v>
      </c>
      <c r="P1777" s="26" t="s">
        <v>14450</v>
      </c>
      <c r="Q1777" s="57" t="s">
        <v>24</v>
      </c>
      <c r="R1777" s="57" t="s">
        <v>33</v>
      </c>
      <c r="S1777" s="57" t="s">
        <v>24</v>
      </c>
      <c r="T1777" s="27"/>
      <c r="U1777" s="27">
        <v>3.0000000000000001E-3</v>
      </c>
      <c r="V1777" s="44">
        <v>141.57231818181799</v>
      </c>
      <c r="W1777" s="44">
        <v>130.03849154545452</v>
      </c>
      <c r="X1777" s="44" t="s">
        <v>17781</v>
      </c>
      <c r="Y1777" s="29">
        <v>0.02</v>
      </c>
      <c r="Z1777" s="20" t="s">
        <v>5785</v>
      </c>
      <c r="AA1777" s="23" t="s">
        <v>5786</v>
      </c>
      <c r="AB1777" s="23" t="s">
        <v>18813</v>
      </c>
      <c r="AC1777" s="24" t="s">
        <v>26</v>
      </c>
      <c r="AD1777" s="24" t="s">
        <v>742</v>
      </c>
      <c r="AE1777" s="24" t="s">
        <v>24</v>
      </c>
      <c r="AF1777" s="24" t="s">
        <v>5821</v>
      </c>
      <c r="AG1777" s="25" t="s">
        <v>5766</v>
      </c>
      <c r="AH1777" s="39" t="e">
        <v>#N/A</v>
      </c>
      <c r="AI1777" s="26" t="s">
        <v>14451</v>
      </c>
      <c r="AJ1777" s="26" t="s">
        <v>14452</v>
      </c>
      <c r="AK1777" s="25" t="s">
        <v>18468</v>
      </c>
      <c r="AL1777" s="47">
        <v>451</v>
      </c>
      <c r="AM1777" s="47">
        <v>743</v>
      </c>
      <c r="AN1777" s="22" t="s">
        <v>14321</v>
      </c>
    </row>
    <row r="1778" spans="1:40" x14ac:dyDescent="0.3">
      <c r="A1778" s="12" t="s">
        <v>33</v>
      </c>
      <c r="B1778" s="51" t="s">
        <v>14454</v>
      </c>
      <c r="C1778" s="10" t="s">
        <v>14453</v>
      </c>
      <c r="D1778" s="12" t="s">
        <v>3</v>
      </c>
      <c r="E1778" s="52" t="e">
        <v>#N/A</v>
      </c>
      <c r="F1778" s="12" t="s">
        <v>77</v>
      </c>
      <c r="G1778" s="52" t="e">
        <v>#N/A</v>
      </c>
      <c r="H1778" s="12" t="s">
        <v>613</v>
      </c>
      <c r="I1778" s="12" t="s">
        <v>32</v>
      </c>
      <c r="J1778" s="25" t="s">
        <v>25</v>
      </c>
      <c r="K1778" s="47" t="e">
        <v>#N/A</v>
      </c>
      <c r="L1778" s="25" t="s">
        <v>14315</v>
      </c>
      <c r="M1778" s="12" t="s">
        <v>14455</v>
      </c>
      <c r="N1778" s="12"/>
      <c r="O1778" s="13" t="s">
        <v>14456</v>
      </c>
      <c r="P1778" s="13" t="s">
        <v>14457</v>
      </c>
      <c r="Q1778" s="57" t="s">
        <v>24</v>
      </c>
      <c r="R1778" s="57" t="s">
        <v>33</v>
      </c>
      <c r="S1778" s="57" t="s">
        <v>24</v>
      </c>
      <c r="T1778" s="14"/>
      <c r="U1778" s="14">
        <v>2.8E-3</v>
      </c>
      <c r="V1778" s="44">
        <v>66.403045454545406</v>
      </c>
      <c r="W1778" s="44">
        <v>42.413481136363643</v>
      </c>
      <c r="X1778" s="44" t="s">
        <v>17781</v>
      </c>
      <c r="Y1778" s="29">
        <v>0.02</v>
      </c>
      <c r="Z1778" s="11" t="s">
        <v>5785</v>
      </c>
      <c r="AA1778" s="23" t="s">
        <v>5786</v>
      </c>
      <c r="AB1778" s="23" t="s">
        <v>18813</v>
      </c>
      <c r="AC1778" s="24" t="s">
        <v>26</v>
      </c>
      <c r="AD1778" s="24" t="s">
        <v>742</v>
      </c>
      <c r="AE1778" s="24" t="s">
        <v>24</v>
      </c>
      <c r="AF1778" s="16" t="s">
        <v>5821</v>
      </c>
      <c r="AG1778" s="12" t="s">
        <v>5766</v>
      </c>
      <c r="AH1778" s="39" t="e">
        <v>#N/A</v>
      </c>
      <c r="AI1778" s="13" t="s">
        <v>14458</v>
      </c>
      <c r="AJ1778" s="13" t="s">
        <v>14459</v>
      </c>
      <c r="AK1778" s="25" t="s">
        <v>18473</v>
      </c>
      <c r="AL1778" s="47">
        <v>442</v>
      </c>
      <c r="AM1778" s="47">
        <v>748</v>
      </c>
      <c r="AN1778" s="22" t="s">
        <v>14321</v>
      </c>
    </row>
    <row r="1779" spans="1:40" x14ac:dyDescent="0.3">
      <c r="A1779" s="12" t="s">
        <v>33</v>
      </c>
      <c r="B1779" s="51" t="s">
        <v>14461</v>
      </c>
      <c r="C1779" s="10" t="s">
        <v>14460</v>
      </c>
      <c r="D1779" s="12" t="s">
        <v>3</v>
      </c>
      <c r="E1779" s="52" t="e">
        <v>#N/A</v>
      </c>
      <c r="F1779" s="12" t="s">
        <v>77</v>
      </c>
      <c r="G1779" s="52" t="e">
        <v>#N/A</v>
      </c>
      <c r="H1779" s="12" t="s">
        <v>613</v>
      </c>
      <c r="I1779" s="12" t="s">
        <v>32</v>
      </c>
      <c r="J1779" s="25" t="s">
        <v>25</v>
      </c>
      <c r="K1779" s="47" t="e">
        <v>#N/A</v>
      </c>
      <c r="L1779" s="25" t="s">
        <v>14315</v>
      </c>
      <c r="M1779" s="12" t="s">
        <v>14462</v>
      </c>
      <c r="N1779" s="12"/>
      <c r="O1779" s="13" t="s">
        <v>14463</v>
      </c>
      <c r="P1779" s="13" t="s">
        <v>14464</v>
      </c>
      <c r="Q1779" s="57" t="s">
        <v>33</v>
      </c>
      <c r="R1779" s="57" t="s">
        <v>33</v>
      </c>
      <c r="S1779" s="57" t="s">
        <v>24</v>
      </c>
      <c r="T1779" s="14"/>
      <c r="U1779" s="14">
        <v>2.8E-3</v>
      </c>
      <c r="V1779" s="44">
        <v>83.218272727272705</v>
      </c>
      <c r="W1779" s="44">
        <v>62.79212945454546</v>
      </c>
      <c r="X1779" s="44" t="s">
        <v>17781</v>
      </c>
      <c r="Y1779" s="29">
        <v>0.02</v>
      </c>
      <c r="Z1779" s="11" t="s">
        <v>5773</v>
      </c>
      <c r="AA1779" s="23" t="s">
        <v>5786</v>
      </c>
      <c r="AB1779" s="23" t="s">
        <v>18812</v>
      </c>
      <c r="AC1779" s="24" t="s">
        <v>26</v>
      </c>
      <c r="AD1779" s="24" t="s">
        <v>742</v>
      </c>
      <c r="AE1779" s="24" t="s">
        <v>24</v>
      </c>
      <c r="AF1779" s="16" t="s">
        <v>5821</v>
      </c>
      <c r="AG1779" s="12" t="s">
        <v>5766</v>
      </c>
      <c r="AH1779" s="39">
        <v>43964</v>
      </c>
      <c r="AI1779" s="13" t="s">
        <v>14465</v>
      </c>
      <c r="AJ1779" s="13" t="s">
        <v>14466</v>
      </c>
      <c r="AK1779" s="25" t="s">
        <v>18473</v>
      </c>
      <c r="AL1779" s="47">
        <v>442</v>
      </c>
      <c r="AM1779" s="47">
        <v>748</v>
      </c>
      <c r="AN1779" s="22" t="s">
        <v>14321</v>
      </c>
    </row>
    <row r="1780" spans="1:40" x14ac:dyDescent="0.3">
      <c r="A1780" s="12" t="s">
        <v>33</v>
      </c>
      <c r="B1780" s="50" t="s">
        <v>5624</v>
      </c>
      <c r="C1780" s="10" t="s">
        <v>14467</v>
      </c>
      <c r="D1780" s="12" t="s">
        <v>3</v>
      </c>
      <c r="E1780" s="52" t="e">
        <v>#N/A</v>
      </c>
      <c r="F1780" s="12" t="s">
        <v>77</v>
      </c>
      <c r="G1780" s="52" t="e">
        <v>#N/A</v>
      </c>
      <c r="H1780" s="12" t="s">
        <v>17774</v>
      </c>
      <c r="I1780" s="12" t="s">
        <v>32</v>
      </c>
      <c r="J1780" s="25" t="s">
        <v>25</v>
      </c>
      <c r="K1780" s="47" t="e">
        <v>#N/A</v>
      </c>
      <c r="L1780" s="25" t="s">
        <v>14315</v>
      </c>
      <c r="M1780" s="25" t="s">
        <v>14468</v>
      </c>
      <c r="N1780" s="47" t="s">
        <v>14468</v>
      </c>
      <c r="O1780" s="26" t="s">
        <v>14469</v>
      </c>
      <c r="P1780" s="26" t="s">
        <v>14470</v>
      </c>
      <c r="Q1780" s="57" t="s">
        <v>33</v>
      </c>
      <c r="R1780" s="57" t="s">
        <v>33</v>
      </c>
      <c r="S1780" s="57" t="s">
        <v>33</v>
      </c>
      <c r="T1780" s="27"/>
      <c r="U1780" s="27">
        <v>1.4E-3</v>
      </c>
      <c r="V1780" s="44">
        <v>18.265545454545499</v>
      </c>
      <c r="W1780" s="44">
        <v>16.150842090909098</v>
      </c>
      <c r="X1780" s="44" t="s">
        <v>17787</v>
      </c>
      <c r="Y1780" s="29">
        <v>0.02</v>
      </c>
      <c r="Z1780" s="20" t="s">
        <v>5773</v>
      </c>
      <c r="AA1780" s="23" t="s">
        <v>5786</v>
      </c>
      <c r="AB1780" s="23" t="s">
        <v>18812</v>
      </c>
      <c r="AC1780" s="24" t="s">
        <v>26</v>
      </c>
      <c r="AD1780" s="24" t="s">
        <v>742</v>
      </c>
      <c r="AE1780" s="24" t="s">
        <v>24</v>
      </c>
      <c r="AF1780" s="24" t="s">
        <v>5821</v>
      </c>
      <c r="AG1780" s="25" t="s">
        <v>5766</v>
      </c>
      <c r="AH1780" s="39">
        <v>41648</v>
      </c>
      <c r="AI1780" s="26" t="s">
        <v>14471</v>
      </c>
      <c r="AJ1780" s="26" t="s">
        <v>14472</v>
      </c>
      <c r="AK1780" s="25" t="s">
        <v>18451</v>
      </c>
      <c r="AL1780" s="47">
        <v>435</v>
      </c>
      <c r="AM1780" s="47">
        <v>726</v>
      </c>
      <c r="AN1780" s="22" t="s">
        <v>14321</v>
      </c>
    </row>
    <row r="1781" spans="1:40" x14ac:dyDescent="0.3">
      <c r="A1781" s="12" t="s">
        <v>33</v>
      </c>
      <c r="B1781" s="50" t="s">
        <v>5625</v>
      </c>
      <c r="C1781" s="10" t="s">
        <v>14473</v>
      </c>
      <c r="D1781" s="12" t="s">
        <v>3</v>
      </c>
      <c r="E1781" s="52" t="e">
        <v>#N/A</v>
      </c>
      <c r="F1781" s="12" t="s">
        <v>77</v>
      </c>
      <c r="G1781" s="52" t="e">
        <v>#N/A</v>
      </c>
      <c r="H1781" s="12" t="s">
        <v>6</v>
      </c>
      <c r="I1781" s="12" t="s">
        <v>32</v>
      </c>
      <c r="J1781" s="25" t="s">
        <v>25</v>
      </c>
      <c r="K1781" s="47" t="e">
        <v>#N/A</v>
      </c>
      <c r="L1781" s="25" t="s">
        <v>14315</v>
      </c>
      <c r="M1781" s="25" t="s">
        <v>14474</v>
      </c>
      <c r="N1781" s="25"/>
      <c r="O1781" s="26" t="s">
        <v>14475</v>
      </c>
      <c r="P1781" s="26" t="s">
        <v>14476</v>
      </c>
      <c r="Q1781" s="57" t="s">
        <v>33</v>
      </c>
      <c r="R1781" s="57" t="s">
        <v>33</v>
      </c>
      <c r="S1781" s="57" t="s">
        <v>24</v>
      </c>
      <c r="T1781" s="27"/>
      <c r="U1781" s="27">
        <v>2E-3</v>
      </c>
      <c r="V1781" s="44">
        <v>20.327454545454501</v>
      </c>
      <c r="W1781" s="44">
        <v>15.234327818181812</v>
      </c>
      <c r="X1781" s="44" t="s">
        <v>17785</v>
      </c>
      <c r="Y1781" s="29">
        <v>0.02</v>
      </c>
      <c r="Z1781" s="20" t="s">
        <v>5773</v>
      </c>
      <c r="AA1781" s="23" t="s">
        <v>5786</v>
      </c>
      <c r="AB1781" s="23" t="s">
        <v>18812</v>
      </c>
      <c r="AC1781" s="24" t="s">
        <v>26</v>
      </c>
      <c r="AD1781" s="24" t="s">
        <v>742</v>
      </c>
      <c r="AE1781" s="24" t="s">
        <v>24</v>
      </c>
      <c r="AF1781" s="24" t="s">
        <v>5821</v>
      </c>
      <c r="AG1781" s="25" t="s">
        <v>5766</v>
      </c>
      <c r="AH1781" s="39">
        <v>41088</v>
      </c>
      <c r="AI1781" s="26" t="s">
        <v>14477</v>
      </c>
      <c r="AJ1781" s="26" t="s">
        <v>14478</v>
      </c>
      <c r="AK1781" s="25" t="s">
        <v>18478</v>
      </c>
      <c r="AL1781" s="47">
        <v>454</v>
      </c>
      <c r="AM1781" s="47">
        <v>753</v>
      </c>
      <c r="AN1781" s="22" t="s">
        <v>14321</v>
      </c>
    </row>
    <row r="1782" spans="1:40" x14ac:dyDescent="0.3">
      <c r="A1782" s="12" t="s">
        <v>17798</v>
      </c>
      <c r="B1782" s="51" t="s">
        <v>14480</v>
      </c>
      <c r="C1782" s="10" t="s">
        <v>14479</v>
      </c>
      <c r="D1782" s="12" t="s">
        <v>3</v>
      </c>
      <c r="E1782" s="52" t="e">
        <v>#N/A</v>
      </c>
      <c r="F1782" s="12" t="s">
        <v>43</v>
      </c>
      <c r="G1782" s="52" t="e">
        <v>#N/A</v>
      </c>
      <c r="H1782" s="12" t="s">
        <v>613</v>
      </c>
      <c r="I1782" s="12" t="s">
        <v>32</v>
      </c>
      <c r="J1782" s="25" t="s">
        <v>25</v>
      </c>
      <c r="K1782" s="47" t="e">
        <v>#N/A</v>
      </c>
      <c r="L1782" s="25" t="s">
        <v>14315</v>
      </c>
      <c r="M1782" s="12" t="s">
        <v>14481</v>
      </c>
      <c r="N1782" s="12"/>
      <c r="O1782" s="13" t="s">
        <v>14482</v>
      </c>
      <c r="P1782" s="13" t="s">
        <v>14483</v>
      </c>
      <c r="Q1782" s="57" t="s">
        <v>24</v>
      </c>
      <c r="R1782" s="57" t="s">
        <v>33</v>
      </c>
      <c r="S1782" s="57" t="s">
        <v>24</v>
      </c>
      <c r="T1782" s="14"/>
      <c r="U1782" s="14">
        <v>3.5000000000000001E-3</v>
      </c>
      <c r="V1782" s="44">
        <v>127.794045454545</v>
      </c>
      <c r="W1782" s="44">
        <v>126.31931768181816</v>
      </c>
      <c r="X1782" s="44" t="s">
        <v>17780</v>
      </c>
      <c r="Y1782" s="18">
        <v>0.02</v>
      </c>
      <c r="Z1782" s="11" t="s">
        <v>5785</v>
      </c>
      <c r="AA1782" s="23" t="s">
        <v>5786</v>
      </c>
      <c r="AB1782" s="23" t="s">
        <v>18813</v>
      </c>
      <c r="AC1782" s="24" t="s">
        <v>26</v>
      </c>
      <c r="AD1782" s="24" t="s">
        <v>742</v>
      </c>
      <c r="AE1782" s="24" t="s">
        <v>33</v>
      </c>
      <c r="AF1782" s="16" t="s">
        <v>5821</v>
      </c>
      <c r="AG1782" s="12" t="s">
        <v>5766</v>
      </c>
      <c r="AH1782" s="39" t="e">
        <v>#N/A</v>
      </c>
      <c r="AI1782" s="13" t="s">
        <v>14484</v>
      </c>
      <c r="AJ1782" s="13" t="s">
        <v>14485</v>
      </c>
      <c r="AK1782" s="25" t="s">
        <v>18512</v>
      </c>
      <c r="AL1782" s="47">
        <v>461</v>
      </c>
      <c r="AM1782" s="47">
        <v>788</v>
      </c>
      <c r="AN1782" s="22" t="s">
        <v>14321</v>
      </c>
    </row>
    <row r="1783" spans="1:40" x14ac:dyDescent="0.3">
      <c r="A1783" s="12" t="s">
        <v>17798</v>
      </c>
      <c r="B1783" s="51" t="s">
        <v>14487</v>
      </c>
      <c r="C1783" s="9" t="s">
        <v>14486</v>
      </c>
      <c r="D1783" s="12" t="s">
        <v>3</v>
      </c>
      <c r="E1783" s="52" t="e">
        <v>#N/A</v>
      </c>
      <c r="F1783" s="12" t="s">
        <v>43</v>
      </c>
      <c r="G1783" s="52" t="e">
        <v>#N/A</v>
      </c>
      <c r="H1783" s="12" t="s">
        <v>613</v>
      </c>
      <c r="I1783" s="12" t="s">
        <v>32</v>
      </c>
      <c r="J1783" s="25" t="s">
        <v>25</v>
      </c>
      <c r="K1783" s="47" t="e">
        <v>#N/A</v>
      </c>
      <c r="L1783" s="25" t="s">
        <v>14315</v>
      </c>
      <c r="M1783" s="12" t="s">
        <v>14488</v>
      </c>
      <c r="N1783" s="12"/>
      <c r="O1783" s="13" t="s">
        <v>14489</v>
      </c>
      <c r="P1783" s="13" t="s">
        <v>14490</v>
      </c>
      <c r="Q1783" s="57" t="s">
        <v>33</v>
      </c>
      <c r="R1783" s="57" t="s">
        <v>33</v>
      </c>
      <c r="S1783" s="57" t="s">
        <v>24</v>
      </c>
      <c r="T1783" s="14"/>
      <c r="U1783" s="14">
        <v>2.5000000000000001E-3</v>
      </c>
      <c r="V1783" s="44">
        <v>121.126454545455</v>
      </c>
      <c r="W1783" s="44">
        <v>104.06938686363637</v>
      </c>
      <c r="X1783" s="44" t="s">
        <v>17781</v>
      </c>
      <c r="Y1783" s="18">
        <v>0.02</v>
      </c>
      <c r="Z1783" s="11" t="s">
        <v>5773</v>
      </c>
      <c r="AA1783" s="21" t="s">
        <v>5786</v>
      </c>
      <c r="AB1783" s="23" t="s">
        <v>18812</v>
      </c>
      <c r="AC1783" s="16" t="s">
        <v>26</v>
      </c>
      <c r="AD1783" s="16" t="s">
        <v>742</v>
      </c>
      <c r="AE1783" s="24" t="s">
        <v>24</v>
      </c>
      <c r="AF1783" s="16" t="s">
        <v>5821</v>
      </c>
      <c r="AG1783" s="12" t="s">
        <v>5766</v>
      </c>
      <c r="AH1783" s="39">
        <v>43964</v>
      </c>
      <c r="AI1783" s="13" t="s">
        <v>14491</v>
      </c>
      <c r="AJ1783" s="13" t="s">
        <v>14492</v>
      </c>
      <c r="AK1783" s="12" t="s">
        <v>18513</v>
      </c>
      <c r="AL1783" s="47">
        <v>461</v>
      </c>
      <c r="AM1783" s="47">
        <v>789</v>
      </c>
      <c r="AN1783" s="22" t="s">
        <v>14321</v>
      </c>
    </row>
    <row r="1784" spans="1:40" x14ac:dyDescent="0.3">
      <c r="A1784" s="12" t="s">
        <v>33</v>
      </c>
      <c r="B1784" s="50" t="s">
        <v>14494</v>
      </c>
      <c r="C1784" s="10" t="s">
        <v>14493</v>
      </c>
      <c r="D1784" s="12" t="s">
        <v>3</v>
      </c>
      <c r="E1784" s="52" t="e">
        <v>#N/A</v>
      </c>
      <c r="F1784" s="12" t="s">
        <v>43</v>
      </c>
      <c r="G1784" s="52" t="e">
        <v>#N/A</v>
      </c>
      <c r="H1784" s="12" t="s">
        <v>17774</v>
      </c>
      <c r="I1784" s="12" t="s">
        <v>32</v>
      </c>
      <c r="J1784" s="25" t="s">
        <v>25</v>
      </c>
      <c r="K1784" s="47" t="e">
        <v>#N/A</v>
      </c>
      <c r="L1784" s="25" t="s">
        <v>14315</v>
      </c>
      <c r="M1784" s="25" t="s">
        <v>14495</v>
      </c>
      <c r="N1784" s="25"/>
      <c r="O1784" s="26" t="s">
        <v>14496</v>
      </c>
      <c r="P1784" s="26" t="s">
        <v>14497</v>
      </c>
      <c r="Q1784" s="57" t="s">
        <v>24</v>
      </c>
      <c r="R1784" s="57" t="s">
        <v>33</v>
      </c>
      <c r="S1784" s="57" t="s">
        <v>24</v>
      </c>
      <c r="T1784" s="27"/>
      <c r="U1784" s="27">
        <v>3.0000000000000001E-3</v>
      </c>
      <c r="V1784" s="44">
        <v>65.863681818181803</v>
      </c>
      <c r="W1784" s="44">
        <v>60.215540545454537</v>
      </c>
      <c r="X1784" s="44" t="s">
        <v>17784</v>
      </c>
      <c r="Y1784" s="29">
        <v>0.02</v>
      </c>
      <c r="Z1784" s="20" t="s">
        <v>5785</v>
      </c>
      <c r="AA1784" s="23" t="s">
        <v>6656</v>
      </c>
      <c r="AB1784" s="23" t="s">
        <v>18810</v>
      </c>
      <c r="AC1784" s="24" t="s">
        <v>26</v>
      </c>
      <c r="AD1784" s="24" t="s">
        <v>742</v>
      </c>
      <c r="AE1784" s="24" t="s">
        <v>24</v>
      </c>
      <c r="AF1784" s="24" t="s">
        <v>5821</v>
      </c>
      <c r="AG1784" s="25" t="s">
        <v>5766</v>
      </c>
      <c r="AH1784" s="39" t="e">
        <v>#N/A</v>
      </c>
      <c r="AI1784" s="26" t="s">
        <v>14498</v>
      </c>
      <c r="AJ1784" s="26" t="s">
        <v>14499</v>
      </c>
      <c r="AK1784" s="25" t="s">
        <v>2919</v>
      </c>
      <c r="AL1784" s="47">
        <v>455</v>
      </c>
      <c r="AM1784" s="47">
        <v>774</v>
      </c>
      <c r="AN1784" s="22" t="s">
        <v>14321</v>
      </c>
    </row>
    <row r="1785" spans="1:40" x14ac:dyDescent="0.3">
      <c r="A1785" s="12" t="s">
        <v>33</v>
      </c>
      <c r="B1785" s="50" t="s">
        <v>5626</v>
      </c>
      <c r="C1785" s="10" t="s">
        <v>14500</v>
      </c>
      <c r="D1785" s="12" t="s">
        <v>3</v>
      </c>
      <c r="E1785" s="52" t="e">
        <v>#N/A</v>
      </c>
      <c r="F1785" s="12" t="s">
        <v>43</v>
      </c>
      <c r="G1785" s="52" t="e">
        <v>#N/A</v>
      </c>
      <c r="H1785" s="12" t="s">
        <v>17774</v>
      </c>
      <c r="I1785" s="12" t="s">
        <v>32</v>
      </c>
      <c r="J1785" s="25" t="s">
        <v>25</v>
      </c>
      <c r="K1785" s="47" t="e">
        <v>#N/A</v>
      </c>
      <c r="L1785" s="25" t="s">
        <v>14315</v>
      </c>
      <c r="M1785" s="25" t="s">
        <v>14501</v>
      </c>
      <c r="N1785" s="47" t="s">
        <v>14501</v>
      </c>
      <c r="O1785" s="26" t="s">
        <v>14502</v>
      </c>
      <c r="P1785" s="26" t="s">
        <v>14503</v>
      </c>
      <c r="Q1785" s="57" t="s">
        <v>24</v>
      </c>
      <c r="R1785" s="57" t="s">
        <v>33</v>
      </c>
      <c r="S1785" s="57" t="s">
        <v>33</v>
      </c>
      <c r="T1785" s="27"/>
      <c r="U1785" s="27">
        <v>3.0000000000000001E-3</v>
      </c>
      <c r="V1785" s="44">
        <v>13.9279090909091</v>
      </c>
      <c r="W1785" s="44">
        <v>12.95758131818182</v>
      </c>
      <c r="X1785" s="44" t="s">
        <v>17795</v>
      </c>
      <c r="Y1785" s="29">
        <v>0.02</v>
      </c>
      <c r="Z1785" s="20" t="s">
        <v>5773</v>
      </c>
      <c r="AA1785" s="23" t="s">
        <v>6656</v>
      </c>
      <c r="AB1785" s="23" t="s">
        <v>18815</v>
      </c>
      <c r="AC1785" s="24" t="s">
        <v>26</v>
      </c>
      <c r="AD1785" s="24" t="s">
        <v>742</v>
      </c>
      <c r="AE1785" s="24" t="s">
        <v>24</v>
      </c>
      <c r="AF1785" s="24" t="s">
        <v>5821</v>
      </c>
      <c r="AG1785" s="25" t="s">
        <v>5766</v>
      </c>
      <c r="AH1785" s="39" t="e">
        <v>#N/A</v>
      </c>
      <c r="AI1785" s="26" t="s">
        <v>14504</v>
      </c>
      <c r="AJ1785" s="26" t="s">
        <v>14505</v>
      </c>
      <c r="AK1785" s="25" t="s">
        <v>2919</v>
      </c>
      <c r="AL1785" s="47">
        <v>455</v>
      </c>
      <c r="AM1785" s="47">
        <v>774</v>
      </c>
      <c r="AN1785" s="22" t="s">
        <v>14321</v>
      </c>
    </row>
    <row r="1786" spans="1:40" x14ac:dyDescent="0.3">
      <c r="A1786" s="12" t="s">
        <v>33</v>
      </c>
      <c r="B1786" s="50" t="s">
        <v>14507</v>
      </c>
      <c r="C1786" s="10" t="s">
        <v>14506</v>
      </c>
      <c r="D1786" s="12" t="s">
        <v>3</v>
      </c>
      <c r="E1786" s="52" t="e">
        <v>#N/A</v>
      </c>
      <c r="F1786" s="12" t="s">
        <v>77</v>
      </c>
      <c r="G1786" s="52" t="e">
        <v>#N/A</v>
      </c>
      <c r="H1786" s="12" t="s">
        <v>613</v>
      </c>
      <c r="I1786" s="12" t="s">
        <v>32</v>
      </c>
      <c r="J1786" s="25" t="s">
        <v>25</v>
      </c>
      <c r="K1786" s="47" t="e">
        <v>#N/A</v>
      </c>
      <c r="L1786" s="25" t="s">
        <v>14315</v>
      </c>
      <c r="M1786" s="25" t="s">
        <v>14508</v>
      </c>
      <c r="N1786" s="25"/>
      <c r="O1786" s="26" t="s">
        <v>14509</v>
      </c>
      <c r="P1786" s="26" t="s">
        <v>14510</v>
      </c>
      <c r="Q1786" s="57" t="s">
        <v>24</v>
      </c>
      <c r="R1786" s="57" t="s">
        <v>33</v>
      </c>
      <c r="S1786" s="57" t="s">
        <v>24</v>
      </c>
      <c r="T1786" s="27"/>
      <c r="U1786" s="27">
        <v>2.2000000000000001E-3</v>
      </c>
      <c r="V1786" s="44">
        <v>15.163909090909099</v>
      </c>
      <c r="W1786" s="44">
        <v>13.396988681818184</v>
      </c>
      <c r="X1786" s="44" t="s">
        <v>17781</v>
      </c>
      <c r="Y1786" s="29">
        <v>0.02</v>
      </c>
      <c r="Z1786" s="47" t="s">
        <v>5785</v>
      </c>
      <c r="AA1786" s="47" t="s">
        <v>5786</v>
      </c>
      <c r="AB1786" s="23" t="s">
        <v>18813</v>
      </c>
      <c r="AC1786" s="24" t="s">
        <v>26</v>
      </c>
      <c r="AD1786" s="24" t="s">
        <v>742</v>
      </c>
      <c r="AE1786" s="24" t="s">
        <v>33</v>
      </c>
      <c r="AF1786" s="24" t="s">
        <v>5821</v>
      </c>
      <c r="AG1786" s="25" t="s">
        <v>5766</v>
      </c>
      <c r="AH1786" s="39" t="e">
        <v>#N/A</v>
      </c>
      <c r="AI1786" s="26" t="s">
        <v>14511</v>
      </c>
      <c r="AJ1786" s="26" t="s">
        <v>14512</v>
      </c>
      <c r="AK1786" s="25" t="s">
        <v>18598</v>
      </c>
      <c r="AL1786" s="47">
        <v>555</v>
      </c>
      <c r="AM1786" s="47">
        <v>882</v>
      </c>
      <c r="AN1786" s="22" t="s">
        <v>14321</v>
      </c>
    </row>
    <row r="1787" spans="1:40" x14ac:dyDescent="0.3">
      <c r="A1787" s="12" t="s">
        <v>33</v>
      </c>
      <c r="B1787" s="51" t="s">
        <v>14514</v>
      </c>
      <c r="C1787" s="9" t="s">
        <v>14513</v>
      </c>
      <c r="D1787" s="12" t="s">
        <v>3</v>
      </c>
      <c r="E1787" s="52" t="e">
        <v>#N/A</v>
      </c>
      <c r="F1787" s="12" t="s">
        <v>77</v>
      </c>
      <c r="G1787" s="52" t="e">
        <v>#N/A</v>
      </c>
      <c r="H1787" s="12" t="s">
        <v>613</v>
      </c>
      <c r="I1787" s="12" t="s">
        <v>32</v>
      </c>
      <c r="J1787" s="25" t="s">
        <v>25</v>
      </c>
      <c r="K1787" s="47" t="e">
        <v>#N/A</v>
      </c>
      <c r="L1787" s="25" t="s">
        <v>14315</v>
      </c>
      <c r="M1787" s="12" t="s">
        <v>14515</v>
      </c>
      <c r="N1787" s="12"/>
      <c r="O1787" s="13" t="s">
        <v>14516</v>
      </c>
      <c r="P1787" s="13" t="s">
        <v>14517</v>
      </c>
      <c r="Q1787" s="57" t="s">
        <v>24</v>
      </c>
      <c r="R1787" s="57" t="s">
        <v>33</v>
      </c>
      <c r="S1787" s="57" t="s">
        <v>24</v>
      </c>
      <c r="T1787" s="14"/>
      <c r="U1787" s="14">
        <v>1.1999999999999999E-3</v>
      </c>
      <c r="V1787" s="44">
        <v>21.1302272727273</v>
      </c>
      <c r="W1787" s="44">
        <v>19.170830636363632</v>
      </c>
      <c r="X1787" s="44" t="s">
        <v>17787</v>
      </c>
      <c r="Y1787" s="18">
        <v>0.02</v>
      </c>
      <c r="Z1787" s="11" t="s">
        <v>5785</v>
      </c>
      <c r="AA1787" s="21" t="s">
        <v>5786</v>
      </c>
      <c r="AB1787" s="23" t="s">
        <v>18813</v>
      </c>
      <c r="AC1787" s="16" t="s">
        <v>26</v>
      </c>
      <c r="AD1787" s="16" t="s">
        <v>742</v>
      </c>
      <c r="AE1787" s="24" t="s">
        <v>24</v>
      </c>
      <c r="AF1787" s="16" t="s">
        <v>5821</v>
      </c>
      <c r="AG1787" s="12" t="s">
        <v>5766</v>
      </c>
      <c r="AH1787" s="39" t="e">
        <v>#N/A</v>
      </c>
      <c r="AI1787" s="13" t="s">
        <v>14518</v>
      </c>
      <c r="AJ1787" s="13" t="s">
        <v>14519</v>
      </c>
      <c r="AK1787" s="12" t="s">
        <v>18600</v>
      </c>
      <c r="AL1787" s="47">
        <v>555</v>
      </c>
      <c r="AM1787" s="47">
        <v>884</v>
      </c>
      <c r="AN1787" s="22" t="s">
        <v>14321</v>
      </c>
    </row>
    <row r="1788" spans="1:40" x14ac:dyDescent="0.3">
      <c r="A1788" s="12" t="s">
        <v>33</v>
      </c>
      <c r="B1788" s="50" t="s">
        <v>14521</v>
      </c>
      <c r="C1788" s="10" t="s">
        <v>14520</v>
      </c>
      <c r="D1788" s="12" t="s">
        <v>3</v>
      </c>
      <c r="E1788" s="52" t="e">
        <v>#N/A</v>
      </c>
      <c r="F1788" s="12" t="s">
        <v>77</v>
      </c>
      <c r="G1788" s="52" t="e">
        <v>#N/A</v>
      </c>
      <c r="H1788" s="12" t="s">
        <v>613</v>
      </c>
      <c r="I1788" s="12" t="s">
        <v>32</v>
      </c>
      <c r="J1788" s="25" t="s">
        <v>25</v>
      </c>
      <c r="K1788" s="47" t="e">
        <v>#N/A</v>
      </c>
      <c r="L1788" s="25" t="s">
        <v>14315</v>
      </c>
      <c r="M1788" s="25" t="s">
        <v>14522</v>
      </c>
      <c r="N1788" s="25"/>
      <c r="O1788" s="26" t="s">
        <v>14523</v>
      </c>
      <c r="P1788" s="26" t="s">
        <v>14524</v>
      </c>
      <c r="Q1788" s="57" t="s">
        <v>33</v>
      </c>
      <c r="R1788" s="57" t="s">
        <v>33</v>
      </c>
      <c r="S1788" s="57" t="s">
        <v>24</v>
      </c>
      <c r="T1788" s="27"/>
      <c r="U1788" s="27">
        <v>1.1999999999999999E-3</v>
      </c>
      <c r="V1788" s="44">
        <v>10.954545454545499</v>
      </c>
      <c r="W1788" s="44">
        <v>8.6024232727272718</v>
      </c>
      <c r="X1788" s="44" t="s">
        <v>17790</v>
      </c>
      <c r="Y1788" s="29">
        <v>0.02</v>
      </c>
      <c r="Z1788" s="20" t="s">
        <v>5773</v>
      </c>
      <c r="AA1788" s="23" t="s">
        <v>5786</v>
      </c>
      <c r="AB1788" s="23" t="s">
        <v>18812</v>
      </c>
      <c r="AC1788" s="24" t="s">
        <v>26</v>
      </c>
      <c r="AD1788" s="24" t="s">
        <v>742</v>
      </c>
      <c r="AE1788" s="24" t="s">
        <v>24</v>
      </c>
      <c r="AF1788" s="24" t="s">
        <v>5821</v>
      </c>
      <c r="AG1788" s="25" t="s">
        <v>5766</v>
      </c>
      <c r="AH1788" s="39">
        <v>43567</v>
      </c>
      <c r="AI1788" s="26" t="s">
        <v>14525</v>
      </c>
      <c r="AJ1788" s="26" t="s">
        <v>14526</v>
      </c>
      <c r="AK1788" s="25" t="s">
        <v>18600</v>
      </c>
      <c r="AL1788" s="47">
        <v>555</v>
      </c>
      <c r="AM1788" s="47">
        <v>884</v>
      </c>
      <c r="AN1788" s="22" t="s">
        <v>14321</v>
      </c>
    </row>
    <row r="1789" spans="1:40" x14ac:dyDescent="0.3">
      <c r="A1789" s="38" t="s">
        <v>33</v>
      </c>
      <c r="B1789" s="63" t="s">
        <v>14528</v>
      </c>
      <c r="C1789" s="69" t="s">
        <v>14527</v>
      </c>
      <c r="D1789" s="38" t="s">
        <v>3</v>
      </c>
      <c r="E1789" s="73" t="e">
        <v>#N/A</v>
      </c>
      <c r="F1789" s="38" t="s">
        <v>77</v>
      </c>
      <c r="G1789" s="73" t="e">
        <v>#N/A</v>
      </c>
      <c r="H1789" s="38" t="s">
        <v>17774</v>
      </c>
      <c r="I1789" s="38" t="s">
        <v>32</v>
      </c>
      <c r="J1789" s="61" t="s">
        <v>25</v>
      </c>
      <c r="K1789" s="75" t="e">
        <v>#N/A</v>
      </c>
      <c r="L1789" s="25" t="s">
        <v>14315</v>
      </c>
      <c r="M1789" s="61" t="s">
        <v>14529</v>
      </c>
      <c r="N1789" s="25"/>
      <c r="O1789" s="32" t="s">
        <v>14530</v>
      </c>
      <c r="P1789" s="32" t="s">
        <v>14531</v>
      </c>
      <c r="Q1789" s="57" t="s">
        <v>24</v>
      </c>
      <c r="R1789" s="57" t="s">
        <v>33</v>
      </c>
      <c r="S1789" s="57" t="s">
        <v>24</v>
      </c>
      <c r="T1789" s="33"/>
      <c r="U1789" s="33">
        <v>2.2000000000000001E-3</v>
      </c>
      <c r="V1789" s="81">
        <v>16.202181818181799</v>
      </c>
      <c r="W1789" s="81">
        <v>14.964740090909089</v>
      </c>
      <c r="X1789" s="81" t="s">
        <v>17784</v>
      </c>
      <c r="Y1789" s="82">
        <v>0.02</v>
      </c>
      <c r="Z1789" s="75" t="s">
        <v>5785</v>
      </c>
      <c r="AA1789" s="75" t="s">
        <v>5786</v>
      </c>
      <c r="AB1789" s="34" t="s">
        <v>18813</v>
      </c>
      <c r="AC1789" s="85" t="s">
        <v>26</v>
      </c>
      <c r="AD1789" s="85" t="s">
        <v>742</v>
      </c>
      <c r="AE1789" s="85" t="s">
        <v>33</v>
      </c>
      <c r="AF1789" s="85" t="s">
        <v>5821</v>
      </c>
      <c r="AG1789" s="61" t="s">
        <v>5766</v>
      </c>
      <c r="AH1789" s="39" t="e">
        <v>#N/A</v>
      </c>
      <c r="AI1789" s="32" t="s">
        <v>14532</v>
      </c>
      <c r="AJ1789" s="32" t="s">
        <v>14533</v>
      </c>
      <c r="AK1789" s="61" t="s">
        <v>18602</v>
      </c>
      <c r="AL1789" s="75">
        <v>540</v>
      </c>
      <c r="AM1789" s="75">
        <v>886</v>
      </c>
      <c r="AN1789" s="89" t="s">
        <v>14321</v>
      </c>
    </row>
    <row r="1790" spans="1:40" x14ac:dyDescent="0.3">
      <c r="A1790" s="38" t="s">
        <v>33</v>
      </c>
      <c r="B1790" s="63" t="s">
        <v>14535</v>
      </c>
      <c r="C1790" s="69" t="s">
        <v>14534</v>
      </c>
      <c r="D1790" s="38" t="s">
        <v>3</v>
      </c>
      <c r="E1790" s="73" t="e">
        <v>#N/A</v>
      </c>
      <c r="F1790" s="38" t="s">
        <v>77</v>
      </c>
      <c r="G1790" s="73" t="e">
        <v>#N/A</v>
      </c>
      <c r="H1790" s="38" t="s">
        <v>17774</v>
      </c>
      <c r="I1790" s="38" t="s">
        <v>32</v>
      </c>
      <c r="J1790" s="61" t="s">
        <v>25</v>
      </c>
      <c r="K1790" s="75" t="e">
        <v>#N/A</v>
      </c>
      <c r="L1790" s="25" t="s">
        <v>14315</v>
      </c>
      <c r="M1790" s="61" t="s">
        <v>14536</v>
      </c>
      <c r="N1790" s="25"/>
      <c r="O1790" s="32" t="s">
        <v>14537</v>
      </c>
      <c r="P1790" s="32" t="s">
        <v>14538</v>
      </c>
      <c r="Q1790" s="57" t="s">
        <v>24</v>
      </c>
      <c r="R1790" s="57" t="s">
        <v>33</v>
      </c>
      <c r="S1790" s="57" t="s">
        <v>24</v>
      </c>
      <c r="T1790" s="33"/>
      <c r="U1790" s="33">
        <v>2.2000000000000001E-3</v>
      </c>
      <c r="V1790" s="81">
        <v>40.814227272727301</v>
      </c>
      <c r="W1790" s="81">
        <v>38.371856727272728</v>
      </c>
      <c r="X1790" s="81" t="s">
        <v>17791</v>
      </c>
      <c r="Y1790" s="82">
        <v>0.02</v>
      </c>
      <c r="Z1790" s="75" t="s">
        <v>5773</v>
      </c>
      <c r="AA1790" s="75" t="s">
        <v>5786</v>
      </c>
      <c r="AB1790" s="34" t="s">
        <v>18812</v>
      </c>
      <c r="AC1790" s="85" t="s">
        <v>26</v>
      </c>
      <c r="AD1790" s="85" t="s">
        <v>742</v>
      </c>
      <c r="AE1790" s="85" t="s">
        <v>33</v>
      </c>
      <c r="AF1790" s="85" t="s">
        <v>5821</v>
      </c>
      <c r="AG1790" s="61" t="s">
        <v>5766</v>
      </c>
      <c r="AH1790" s="39" t="e">
        <v>#N/A</v>
      </c>
      <c r="AI1790" s="32" t="s">
        <v>14539</v>
      </c>
      <c r="AJ1790" s="32" t="s">
        <v>14540</v>
      </c>
      <c r="AK1790" s="61" t="s">
        <v>18602</v>
      </c>
      <c r="AL1790" s="75">
        <v>540</v>
      </c>
      <c r="AM1790" s="75">
        <v>886</v>
      </c>
      <c r="AN1790" s="89" t="s">
        <v>14321</v>
      </c>
    </row>
    <row r="1791" spans="1:40" x14ac:dyDescent="0.3">
      <c r="A1791" s="38" t="s">
        <v>33</v>
      </c>
      <c r="B1791" s="63" t="s">
        <v>5627</v>
      </c>
      <c r="C1791" s="69" t="s">
        <v>14541</v>
      </c>
      <c r="D1791" s="38" t="s">
        <v>3</v>
      </c>
      <c r="E1791" s="73" t="e">
        <v>#N/A</v>
      </c>
      <c r="F1791" s="38" t="s">
        <v>77</v>
      </c>
      <c r="G1791" s="73" t="e">
        <v>#N/A</v>
      </c>
      <c r="H1791" s="38" t="s">
        <v>17774</v>
      </c>
      <c r="I1791" s="38" t="s">
        <v>32</v>
      </c>
      <c r="J1791" s="61" t="s">
        <v>25</v>
      </c>
      <c r="K1791" s="75" t="e">
        <v>#N/A</v>
      </c>
      <c r="L1791" s="25" t="s">
        <v>14315</v>
      </c>
      <c r="M1791" s="61" t="s">
        <v>14542</v>
      </c>
      <c r="N1791" s="47" t="s">
        <v>14542</v>
      </c>
      <c r="O1791" s="32" t="s">
        <v>14543</v>
      </c>
      <c r="P1791" s="32" t="s">
        <v>14544</v>
      </c>
      <c r="Q1791" s="57" t="s">
        <v>33</v>
      </c>
      <c r="R1791" s="57" t="s">
        <v>33</v>
      </c>
      <c r="S1791" s="57" t="s">
        <v>33</v>
      </c>
      <c r="T1791" s="33"/>
      <c r="U1791" s="33">
        <v>1.1999999999999999E-3</v>
      </c>
      <c r="V1791" s="81">
        <v>17.900909090909099</v>
      </c>
      <c r="W1791" s="81">
        <v>14.608320500000001</v>
      </c>
      <c r="X1791" s="81" t="s">
        <v>17785</v>
      </c>
      <c r="Y1791" s="82">
        <v>0.02</v>
      </c>
      <c r="Z1791" s="86" t="s">
        <v>5773</v>
      </c>
      <c r="AA1791" s="34" t="s">
        <v>5786</v>
      </c>
      <c r="AB1791" s="34" t="s">
        <v>18812</v>
      </c>
      <c r="AC1791" s="85" t="s">
        <v>26</v>
      </c>
      <c r="AD1791" s="85" t="s">
        <v>742</v>
      </c>
      <c r="AE1791" s="85" t="s">
        <v>24</v>
      </c>
      <c r="AF1791" s="85" t="s">
        <v>5821</v>
      </c>
      <c r="AG1791" s="61" t="s">
        <v>5766</v>
      </c>
      <c r="AH1791" s="39">
        <v>41088</v>
      </c>
      <c r="AI1791" s="32" t="s">
        <v>14545</v>
      </c>
      <c r="AJ1791" s="32" t="s">
        <v>14546</v>
      </c>
      <c r="AK1791" s="61" t="s">
        <v>2668</v>
      </c>
      <c r="AL1791" s="75">
        <v>540</v>
      </c>
      <c r="AM1791" s="75">
        <v>887</v>
      </c>
      <c r="AN1791" s="89" t="s">
        <v>14321</v>
      </c>
    </row>
    <row r="1792" spans="1:40" x14ac:dyDescent="0.3">
      <c r="A1792" s="38" t="s">
        <v>33</v>
      </c>
      <c r="B1792" s="63" t="s">
        <v>5628</v>
      </c>
      <c r="C1792" s="69" t="s">
        <v>14547</v>
      </c>
      <c r="D1792" s="38" t="s">
        <v>647</v>
      </c>
      <c r="E1792" s="73" t="e">
        <v>#N/A</v>
      </c>
      <c r="F1792" s="38" t="s">
        <v>43</v>
      </c>
      <c r="G1792" s="73" t="e">
        <v>#N/A</v>
      </c>
      <c r="H1792" s="38" t="s">
        <v>17774</v>
      </c>
      <c r="I1792" s="38" t="s">
        <v>32</v>
      </c>
      <c r="J1792" s="61" t="s">
        <v>25</v>
      </c>
      <c r="K1792" s="75" t="e">
        <v>#N/A</v>
      </c>
      <c r="L1792" s="25" t="s">
        <v>14315</v>
      </c>
      <c r="M1792" s="61" t="s">
        <v>14548</v>
      </c>
      <c r="N1792" s="61"/>
      <c r="O1792" s="32" t="s">
        <v>14549</v>
      </c>
      <c r="P1792" s="32" t="s">
        <v>14550</v>
      </c>
      <c r="Q1792" s="57" t="s">
        <v>24</v>
      </c>
      <c r="R1792" s="57" t="s">
        <v>33</v>
      </c>
      <c r="S1792" s="57" t="s">
        <v>24</v>
      </c>
      <c r="T1792" s="33"/>
      <c r="U1792" s="33">
        <v>4.3E-3</v>
      </c>
      <c r="V1792" s="81">
        <v>45.155545454545504</v>
      </c>
      <c r="W1792" s="81">
        <v>40.136178727272728</v>
      </c>
      <c r="X1792" s="81" t="s">
        <v>17785</v>
      </c>
      <c r="Y1792" s="82">
        <v>0.02</v>
      </c>
      <c r="Z1792" s="86" t="s">
        <v>5773</v>
      </c>
      <c r="AA1792" s="34" t="s">
        <v>5786</v>
      </c>
      <c r="AB1792" s="34" t="s">
        <v>18812</v>
      </c>
      <c r="AC1792" s="85" t="s">
        <v>26</v>
      </c>
      <c r="AD1792" s="85" t="s">
        <v>742</v>
      </c>
      <c r="AE1792" s="85" t="s">
        <v>24</v>
      </c>
      <c r="AF1792" s="85" t="s">
        <v>12002</v>
      </c>
      <c r="AG1792" s="61" t="s">
        <v>5766</v>
      </c>
      <c r="AH1792" s="39" t="e">
        <v>#N/A</v>
      </c>
      <c r="AI1792" s="32" t="s">
        <v>14551</v>
      </c>
      <c r="AJ1792" s="32" t="s">
        <v>14552</v>
      </c>
      <c r="AK1792" s="61" t="s">
        <v>18695</v>
      </c>
      <c r="AL1792" s="75">
        <v>641</v>
      </c>
      <c r="AM1792" s="75">
        <v>990</v>
      </c>
      <c r="AN1792" s="89" t="s">
        <v>14321</v>
      </c>
    </row>
    <row r="1793" spans="1:41" x14ac:dyDescent="0.3">
      <c r="A1793" s="12" t="s">
        <v>17758</v>
      </c>
      <c r="B1793" s="63" t="s">
        <v>14554</v>
      </c>
      <c r="C1793" s="69" t="s">
        <v>14553</v>
      </c>
      <c r="D1793" s="38"/>
      <c r="E1793" s="73" t="e">
        <v>#N/A</v>
      </c>
      <c r="F1793" s="38"/>
      <c r="G1793" s="73" t="e">
        <v>#N/A</v>
      </c>
      <c r="H1793" s="38"/>
      <c r="I1793" s="38"/>
      <c r="J1793" s="38" t="s">
        <v>75</v>
      </c>
      <c r="K1793" s="75" t="e">
        <v>#N/A</v>
      </c>
      <c r="L1793" s="25" t="s">
        <v>14315</v>
      </c>
      <c r="M1793" s="61" t="s">
        <v>14555</v>
      </c>
      <c r="N1793" s="61"/>
      <c r="O1793" s="32" t="s">
        <v>14556</v>
      </c>
      <c r="P1793" s="32" t="s">
        <v>14557</v>
      </c>
      <c r="Q1793" s="57" t="s">
        <v>24</v>
      </c>
      <c r="R1793" s="57" t="s">
        <v>33</v>
      </c>
      <c r="S1793" s="57" t="s">
        <v>24</v>
      </c>
      <c r="T1793" s="33"/>
      <c r="U1793" s="33">
        <v>1.8E-3</v>
      </c>
      <c r="V1793" s="81">
        <v>79.979045454545499</v>
      </c>
      <c r="W1793" s="81">
        <v>78.979759363636376</v>
      </c>
      <c r="X1793" s="81" t="s">
        <v>17780</v>
      </c>
      <c r="Y1793" s="82">
        <v>0.02</v>
      </c>
      <c r="Z1793" s="86" t="s">
        <v>5773</v>
      </c>
      <c r="AA1793" s="34" t="s">
        <v>6656</v>
      </c>
      <c r="AB1793" s="34" t="s">
        <v>18815</v>
      </c>
      <c r="AC1793" s="85" t="s">
        <v>742</v>
      </c>
      <c r="AD1793" s="85" t="s">
        <v>742</v>
      </c>
      <c r="AE1793" s="85" t="s">
        <v>24</v>
      </c>
      <c r="AF1793" s="85" t="s">
        <v>5821</v>
      </c>
      <c r="AG1793" s="61" t="s">
        <v>5766</v>
      </c>
      <c r="AH1793" s="39" t="e">
        <v>#N/A</v>
      </c>
      <c r="AI1793" s="32" t="s">
        <v>6845</v>
      </c>
      <c r="AJ1793" s="32" t="s">
        <v>14558</v>
      </c>
      <c r="AK1793" s="61" t="s">
        <v>17843</v>
      </c>
      <c r="AL1793" s="75">
        <v>28</v>
      </c>
      <c r="AM1793" s="75">
        <v>49</v>
      </c>
      <c r="AN1793" s="89" t="s">
        <v>14321</v>
      </c>
    </row>
    <row r="1794" spans="1:41" x14ac:dyDescent="0.3">
      <c r="A1794" s="12" t="s">
        <v>17758</v>
      </c>
      <c r="B1794" s="63" t="s">
        <v>5620</v>
      </c>
      <c r="C1794" s="69" t="s">
        <v>14559</v>
      </c>
      <c r="D1794" s="61"/>
      <c r="E1794" s="73" t="e">
        <v>#N/A</v>
      </c>
      <c r="F1794" s="38"/>
      <c r="G1794" s="73" t="e">
        <v>#N/A</v>
      </c>
      <c r="H1794" s="38"/>
      <c r="I1794" s="38"/>
      <c r="J1794" s="61" t="s">
        <v>75</v>
      </c>
      <c r="K1794" s="75" t="e">
        <v>#N/A</v>
      </c>
      <c r="L1794" s="25" t="s">
        <v>14315</v>
      </c>
      <c r="M1794" s="61" t="s">
        <v>14560</v>
      </c>
      <c r="N1794" s="75" t="s">
        <v>14560</v>
      </c>
      <c r="O1794" s="32" t="s">
        <v>14561</v>
      </c>
      <c r="P1794" s="32" t="s">
        <v>14562</v>
      </c>
      <c r="Q1794" s="57" t="s">
        <v>24</v>
      </c>
      <c r="R1794" s="57" t="s">
        <v>33</v>
      </c>
      <c r="S1794" s="57" t="s">
        <v>33</v>
      </c>
      <c r="T1794" s="33"/>
      <c r="U1794" s="33">
        <v>1.8E-3</v>
      </c>
      <c r="V1794" s="81">
        <v>24.525545454545501</v>
      </c>
      <c r="W1794" s="81">
        <v>23.0389555</v>
      </c>
      <c r="X1794" s="81" t="s">
        <v>17789</v>
      </c>
      <c r="Y1794" s="82">
        <v>0.02</v>
      </c>
      <c r="Z1794" s="86" t="s">
        <v>5773</v>
      </c>
      <c r="AA1794" s="34" t="s">
        <v>6656</v>
      </c>
      <c r="AB1794" s="34" t="s">
        <v>18815</v>
      </c>
      <c r="AC1794" s="85" t="s">
        <v>742</v>
      </c>
      <c r="AD1794" s="85" t="s">
        <v>742</v>
      </c>
      <c r="AE1794" s="85" t="s">
        <v>24</v>
      </c>
      <c r="AF1794" s="85" t="s">
        <v>5821</v>
      </c>
      <c r="AG1794" s="61" t="s">
        <v>5766</v>
      </c>
      <c r="AH1794" s="39" t="e">
        <v>#N/A</v>
      </c>
      <c r="AI1794" s="32" t="s">
        <v>14563</v>
      </c>
      <c r="AJ1794" s="32" t="s">
        <v>14564</v>
      </c>
      <c r="AK1794" s="61" t="s">
        <v>17819</v>
      </c>
      <c r="AL1794" s="75">
        <v>20</v>
      </c>
      <c r="AM1794" s="75">
        <v>25</v>
      </c>
      <c r="AN1794" s="89" t="s">
        <v>14321</v>
      </c>
    </row>
    <row r="1795" spans="1:41" x14ac:dyDescent="0.3">
      <c r="A1795" s="12" t="s">
        <v>17758</v>
      </c>
      <c r="B1795" s="63" t="s">
        <v>5603</v>
      </c>
      <c r="C1795" s="69" t="s">
        <v>14565</v>
      </c>
      <c r="D1795" s="61"/>
      <c r="E1795" s="73" t="e">
        <v>#N/A</v>
      </c>
      <c r="F1795" s="38"/>
      <c r="G1795" s="73" t="e">
        <v>#N/A</v>
      </c>
      <c r="H1795" s="38"/>
      <c r="I1795" s="38"/>
      <c r="J1795" s="61" t="s">
        <v>75</v>
      </c>
      <c r="K1795" s="75" t="e">
        <v>#N/A</v>
      </c>
      <c r="L1795" s="25" t="s">
        <v>14315</v>
      </c>
      <c r="M1795" s="61" t="s">
        <v>14566</v>
      </c>
      <c r="N1795" s="75" t="s">
        <v>14566</v>
      </c>
      <c r="O1795" s="32" t="s">
        <v>14567</v>
      </c>
      <c r="P1795" s="32" t="s">
        <v>14568</v>
      </c>
      <c r="Q1795" s="57" t="s">
        <v>33</v>
      </c>
      <c r="R1795" s="57" t="s">
        <v>33</v>
      </c>
      <c r="S1795" s="57" t="s">
        <v>33</v>
      </c>
      <c r="T1795" s="33"/>
      <c r="U1795" s="33">
        <v>1.8E-3</v>
      </c>
      <c r="V1795" s="81">
        <v>48.653136363636399</v>
      </c>
      <c r="W1795" s="81">
        <v>47.513436318181817</v>
      </c>
      <c r="X1795" s="81" t="s">
        <v>17795</v>
      </c>
      <c r="Y1795" s="82">
        <v>1.4999999999999999E-2</v>
      </c>
      <c r="Z1795" s="86" t="s">
        <v>5773</v>
      </c>
      <c r="AA1795" s="34" t="s">
        <v>6656</v>
      </c>
      <c r="AB1795" s="34" t="s">
        <v>18815</v>
      </c>
      <c r="AC1795" s="85" t="s">
        <v>742</v>
      </c>
      <c r="AD1795" s="85" t="s">
        <v>742</v>
      </c>
      <c r="AE1795" s="85" t="s">
        <v>24</v>
      </c>
      <c r="AF1795" s="85" t="s">
        <v>5979</v>
      </c>
      <c r="AG1795" s="61" t="s">
        <v>5766</v>
      </c>
      <c r="AH1795" s="39">
        <v>41088</v>
      </c>
      <c r="AI1795" s="32" t="s">
        <v>14569</v>
      </c>
      <c r="AJ1795" s="32" t="s">
        <v>14570</v>
      </c>
      <c r="AK1795" s="61" t="s">
        <v>17820</v>
      </c>
      <c r="AL1795" s="75">
        <v>20</v>
      </c>
      <c r="AM1795" s="75">
        <v>26</v>
      </c>
      <c r="AN1795" s="89" t="s">
        <v>14321</v>
      </c>
    </row>
    <row r="1796" spans="1:41" x14ac:dyDescent="0.3">
      <c r="A1796" s="12" t="s">
        <v>17758</v>
      </c>
      <c r="B1796" s="63" t="s">
        <v>14572</v>
      </c>
      <c r="C1796" s="69" t="s">
        <v>14571</v>
      </c>
      <c r="D1796" s="61"/>
      <c r="E1796" s="73" t="e">
        <v>#N/A</v>
      </c>
      <c r="F1796" s="38"/>
      <c r="G1796" s="73" t="e">
        <v>#N/A</v>
      </c>
      <c r="H1796" s="38"/>
      <c r="I1796" s="38"/>
      <c r="J1796" s="61" t="s">
        <v>75</v>
      </c>
      <c r="K1796" s="75" t="e">
        <v>#N/A</v>
      </c>
      <c r="L1796" s="25" t="s">
        <v>14315</v>
      </c>
      <c r="M1796" s="61" t="s">
        <v>14573</v>
      </c>
      <c r="N1796" s="25"/>
      <c r="O1796" s="32" t="s">
        <v>14574</v>
      </c>
      <c r="P1796" s="32" t="s">
        <v>14575</v>
      </c>
      <c r="Q1796" s="57" t="s">
        <v>24</v>
      </c>
      <c r="R1796" s="57" t="s">
        <v>33</v>
      </c>
      <c r="S1796" s="57" t="s">
        <v>24</v>
      </c>
      <c r="T1796" s="33"/>
      <c r="U1796" s="33">
        <v>2E-3</v>
      </c>
      <c r="V1796" s="81">
        <v>35.483954545454502</v>
      </c>
      <c r="W1796" s="81">
        <v>35.01775186363637</v>
      </c>
      <c r="X1796" s="81" t="s">
        <v>17789</v>
      </c>
      <c r="Y1796" s="82">
        <v>0.02</v>
      </c>
      <c r="Z1796" s="86" t="s">
        <v>5773</v>
      </c>
      <c r="AA1796" s="34" t="s">
        <v>5786</v>
      </c>
      <c r="AB1796" s="34" t="s">
        <v>18812</v>
      </c>
      <c r="AC1796" s="85" t="s">
        <v>742</v>
      </c>
      <c r="AD1796" s="85" t="s">
        <v>742</v>
      </c>
      <c r="AE1796" s="85" t="s">
        <v>24</v>
      </c>
      <c r="AF1796" s="85" t="s">
        <v>5821</v>
      </c>
      <c r="AG1796" s="61" t="s">
        <v>5766</v>
      </c>
      <c r="AH1796" s="39" t="e">
        <v>#N/A</v>
      </c>
      <c r="AI1796" s="32" t="s">
        <v>14576</v>
      </c>
      <c r="AJ1796" s="32" t="s">
        <v>14577</v>
      </c>
      <c r="AK1796" s="61" t="s">
        <v>17836</v>
      </c>
      <c r="AL1796" s="75">
        <v>26</v>
      </c>
      <c r="AM1796" s="75">
        <v>42</v>
      </c>
      <c r="AN1796" s="89" t="s">
        <v>14321</v>
      </c>
    </row>
    <row r="1797" spans="1:41" x14ac:dyDescent="0.3">
      <c r="A1797" s="12" t="s">
        <v>17758</v>
      </c>
      <c r="B1797" s="63" t="s">
        <v>14579</v>
      </c>
      <c r="C1797" s="69" t="s">
        <v>14578</v>
      </c>
      <c r="D1797" s="61"/>
      <c r="E1797" s="73" t="e">
        <v>#N/A</v>
      </c>
      <c r="F1797" s="38"/>
      <c r="G1797" s="73" t="e">
        <v>#N/A</v>
      </c>
      <c r="H1797" s="38"/>
      <c r="I1797" s="38"/>
      <c r="J1797" s="61" t="s">
        <v>75</v>
      </c>
      <c r="K1797" s="75" t="e">
        <v>#N/A</v>
      </c>
      <c r="L1797" s="25" t="s">
        <v>14315</v>
      </c>
      <c r="M1797" s="61" t="s">
        <v>14580</v>
      </c>
      <c r="N1797" s="61"/>
      <c r="O1797" s="32" t="s">
        <v>14581</v>
      </c>
      <c r="P1797" s="32" t="s">
        <v>14582</v>
      </c>
      <c r="Q1797" s="57" t="s">
        <v>33</v>
      </c>
      <c r="R1797" s="57" t="s">
        <v>33</v>
      </c>
      <c r="S1797" s="57" t="s">
        <v>24</v>
      </c>
      <c r="T1797" s="33"/>
      <c r="U1797" s="33">
        <v>2E-3</v>
      </c>
      <c r="V1797" s="81">
        <v>37.207136363636401</v>
      </c>
      <c r="W1797" s="81">
        <v>36.456134454545456</v>
      </c>
      <c r="X1797" s="81" t="s">
        <v>17781</v>
      </c>
      <c r="Y1797" s="82">
        <v>0.02</v>
      </c>
      <c r="Z1797" s="86" t="s">
        <v>5773</v>
      </c>
      <c r="AA1797" s="34" t="s">
        <v>5786</v>
      </c>
      <c r="AB1797" s="34" t="s">
        <v>18812</v>
      </c>
      <c r="AC1797" s="85" t="s">
        <v>742</v>
      </c>
      <c r="AD1797" s="85" t="s">
        <v>742</v>
      </c>
      <c r="AE1797" s="85" t="s">
        <v>24</v>
      </c>
      <c r="AF1797" s="85" t="s">
        <v>5821</v>
      </c>
      <c r="AG1797" s="61" t="s">
        <v>5766</v>
      </c>
      <c r="AH1797" s="39">
        <v>43052</v>
      </c>
      <c r="AI1797" s="32" t="s">
        <v>14583</v>
      </c>
      <c r="AJ1797" s="32" t="s">
        <v>14584</v>
      </c>
      <c r="AK1797" s="61" t="s">
        <v>17837</v>
      </c>
      <c r="AL1797" s="75">
        <v>26</v>
      </c>
      <c r="AM1797" s="75">
        <v>43</v>
      </c>
      <c r="AN1797" s="89" t="s">
        <v>14321</v>
      </c>
    </row>
    <row r="1798" spans="1:41" x14ac:dyDescent="0.3">
      <c r="A1798" s="12" t="s">
        <v>17758</v>
      </c>
      <c r="B1798" s="63" t="s">
        <v>14586</v>
      </c>
      <c r="C1798" s="69" t="s">
        <v>14585</v>
      </c>
      <c r="D1798" s="61"/>
      <c r="E1798" s="73" t="e">
        <v>#N/A</v>
      </c>
      <c r="F1798" s="38"/>
      <c r="G1798" s="73" t="e">
        <v>#N/A</v>
      </c>
      <c r="H1798" s="38"/>
      <c r="I1798" s="38"/>
      <c r="J1798" s="61" t="s">
        <v>75</v>
      </c>
      <c r="K1798" s="75" t="e">
        <v>#N/A</v>
      </c>
      <c r="L1798" s="25" t="s">
        <v>14315</v>
      </c>
      <c r="M1798" s="61" t="s">
        <v>14587</v>
      </c>
      <c r="N1798" s="75" t="s">
        <v>20463</v>
      </c>
      <c r="O1798" s="32" t="s">
        <v>14588</v>
      </c>
      <c r="P1798" s="32" t="s">
        <v>14589</v>
      </c>
      <c r="Q1798" s="57" t="s">
        <v>33</v>
      </c>
      <c r="R1798" s="57" t="s">
        <v>33</v>
      </c>
      <c r="S1798" s="57" t="s">
        <v>33</v>
      </c>
      <c r="T1798" s="33"/>
      <c r="U1798" s="33">
        <v>2E-3</v>
      </c>
      <c r="V1798" s="81">
        <v>22.776409090909102</v>
      </c>
      <c r="W1798" s="81">
        <v>19.619754454545458</v>
      </c>
      <c r="X1798" s="81" t="s">
        <v>17795</v>
      </c>
      <c r="Y1798" s="82">
        <v>0.02</v>
      </c>
      <c r="Z1798" s="86" t="s">
        <v>5773</v>
      </c>
      <c r="AA1798" s="34" t="s">
        <v>6656</v>
      </c>
      <c r="AB1798" s="34" t="s">
        <v>18815</v>
      </c>
      <c r="AC1798" s="85" t="s">
        <v>742</v>
      </c>
      <c r="AD1798" s="85" t="s">
        <v>742</v>
      </c>
      <c r="AE1798" s="85" t="s">
        <v>24</v>
      </c>
      <c r="AF1798" s="85" t="s">
        <v>5821</v>
      </c>
      <c r="AG1798" s="61" t="s">
        <v>5766</v>
      </c>
      <c r="AH1798" s="39">
        <v>42766</v>
      </c>
      <c r="AI1798" s="32" t="s">
        <v>14590</v>
      </c>
      <c r="AJ1798" s="32" t="s">
        <v>14591</v>
      </c>
      <c r="AK1798" s="61" t="s">
        <v>17875</v>
      </c>
      <c r="AL1798" s="75">
        <v>41</v>
      </c>
      <c r="AM1798" s="75">
        <v>81</v>
      </c>
      <c r="AN1798" s="89" t="s">
        <v>14321</v>
      </c>
    </row>
    <row r="1799" spans="1:41" x14ac:dyDescent="0.3">
      <c r="A1799" s="12" t="s">
        <v>17758</v>
      </c>
      <c r="B1799" s="65" t="s">
        <v>14593</v>
      </c>
      <c r="C1799" s="71" t="s">
        <v>14592</v>
      </c>
      <c r="D1799" s="61"/>
      <c r="E1799" s="73" t="e">
        <v>#N/A</v>
      </c>
      <c r="F1799" s="38"/>
      <c r="G1799" s="73" t="e">
        <v>#N/A</v>
      </c>
      <c r="H1799" s="38"/>
      <c r="I1799" s="38"/>
      <c r="J1799" s="61" t="s">
        <v>75</v>
      </c>
      <c r="K1799" s="75" t="e">
        <v>#N/A</v>
      </c>
      <c r="L1799" s="25" t="s">
        <v>14315</v>
      </c>
      <c r="M1799" s="38" t="s">
        <v>14594</v>
      </c>
      <c r="N1799" s="38"/>
      <c r="O1799" s="77" t="s">
        <v>14595</v>
      </c>
      <c r="P1799" s="77" t="s">
        <v>14596</v>
      </c>
      <c r="Q1799" s="57" t="s">
        <v>24</v>
      </c>
      <c r="R1799" s="57" t="s">
        <v>33</v>
      </c>
      <c r="S1799" s="57" t="s">
        <v>24</v>
      </c>
      <c r="T1799" s="78"/>
      <c r="U1799" s="78">
        <v>2E-3</v>
      </c>
      <c r="V1799" s="81">
        <v>48.894090909090899</v>
      </c>
      <c r="W1799" s="81">
        <v>47.930614409090907</v>
      </c>
      <c r="X1799" s="81" t="s">
        <v>17780</v>
      </c>
      <c r="Y1799" s="84">
        <v>0.02</v>
      </c>
      <c r="Z1799" s="87" t="s">
        <v>5785</v>
      </c>
      <c r="AA1799" s="88" t="s">
        <v>6656</v>
      </c>
      <c r="AB1799" s="34" t="s">
        <v>18810</v>
      </c>
      <c r="AC1799" s="48" t="s">
        <v>26</v>
      </c>
      <c r="AD1799" s="48" t="s">
        <v>742</v>
      </c>
      <c r="AE1799" s="85" t="s">
        <v>24</v>
      </c>
      <c r="AF1799" s="48" t="s">
        <v>5821</v>
      </c>
      <c r="AG1799" s="38" t="s">
        <v>5766</v>
      </c>
      <c r="AH1799" s="39" t="e">
        <v>#N/A</v>
      </c>
      <c r="AI1799" s="77" t="s">
        <v>14597</v>
      </c>
      <c r="AJ1799" s="77" t="s">
        <v>14598</v>
      </c>
      <c r="AK1799" s="38" t="s">
        <v>17889</v>
      </c>
      <c r="AL1799" s="75">
        <v>42</v>
      </c>
      <c r="AM1799" s="75">
        <v>95</v>
      </c>
      <c r="AN1799" s="89" t="s">
        <v>14321</v>
      </c>
    </row>
    <row r="1800" spans="1:41" x14ac:dyDescent="0.3">
      <c r="A1800" s="12" t="s">
        <v>17758</v>
      </c>
      <c r="B1800" s="63" t="s">
        <v>5654</v>
      </c>
      <c r="C1800" s="69" t="s">
        <v>14599</v>
      </c>
      <c r="D1800" s="61"/>
      <c r="E1800" s="73" t="e">
        <v>#N/A</v>
      </c>
      <c r="F1800" s="38"/>
      <c r="G1800" s="73" t="e">
        <v>#N/A</v>
      </c>
      <c r="H1800" s="38"/>
      <c r="I1800" s="38"/>
      <c r="J1800" s="61" t="s">
        <v>75</v>
      </c>
      <c r="K1800" s="75" t="e">
        <v>#N/A</v>
      </c>
      <c r="L1800" s="25" t="s">
        <v>14315</v>
      </c>
      <c r="M1800" s="61" t="s">
        <v>14600</v>
      </c>
      <c r="N1800" s="75" t="s">
        <v>20464</v>
      </c>
      <c r="O1800" s="32" t="s">
        <v>14601</v>
      </c>
      <c r="P1800" s="32" t="s">
        <v>14602</v>
      </c>
      <c r="Q1800" s="57" t="s">
        <v>24</v>
      </c>
      <c r="R1800" s="57" t="s">
        <v>33</v>
      </c>
      <c r="S1800" s="57" t="s">
        <v>33</v>
      </c>
      <c r="T1800" s="33"/>
      <c r="U1800" s="33">
        <v>2.5000000000000001E-3</v>
      </c>
      <c r="V1800" s="81">
        <v>31.120318181818199</v>
      </c>
      <c r="W1800" s="81">
        <v>28.000140681818184</v>
      </c>
      <c r="X1800" s="81" t="s">
        <v>17787</v>
      </c>
      <c r="Y1800" s="82">
        <v>0.02</v>
      </c>
      <c r="Z1800" s="86" t="s">
        <v>5785</v>
      </c>
      <c r="AA1800" s="34" t="s">
        <v>6656</v>
      </c>
      <c r="AB1800" s="34" t="s">
        <v>18810</v>
      </c>
      <c r="AC1800" s="85" t="s">
        <v>26</v>
      </c>
      <c r="AD1800" s="85" t="s">
        <v>742</v>
      </c>
      <c r="AE1800" s="85" t="s">
        <v>33</v>
      </c>
      <c r="AF1800" s="85" t="s">
        <v>5821</v>
      </c>
      <c r="AG1800" s="61" t="s">
        <v>5766</v>
      </c>
      <c r="AH1800" s="39" t="e">
        <v>#N/A</v>
      </c>
      <c r="AI1800" s="32" t="s">
        <v>14603</v>
      </c>
      <c r="AJ1800" s="32" t="s">
        <v>14604</v>
      </c>
      <c r="AK1800" s="61" t="s">
        <v>17894</v>
      </c>
      <c r="AL1800" s="75">
        <v>43</v>
      </c>
      <c r="AM1800" s="75">
        <v>100</v>
      </c>
      <c r="AN1800" s="89" t="s">
        <v>14321</v>
      </c>
    </row>
    <row r="1801" spans="1:41" x14ac:dyDescent="0.3">
      <c r="A1801" s="12" t="s">
        <v>17758</v>
      </c>
      <c r="B1801" s="63" t="s">
        <v>14606</v>
      </c>
      <c r="C1801" s="69" t="s">
        <v>14605</v>
      </c>
      <c r="D1801" s="61"/>
      <c r="E1801" s="73" t="e">
        <v>#N/A</v>
      </c>
      <c r="F1801" s="38"/>
      <c r="G1801" s="73" t="e">
        <v>#N/A</v>
      </c>
      <c r="H1801" s="38"/>
      <c r="I1801" s="38"/>
      <c r="J1801" s="61" t="s">
        <v>75</v>
      </c>
      <c r="K1801" s="75" t="e">
        <v>#N/A</v>
      </c>
      <c r="L1801" s="25" t="s">
        <v>14315</v>
      </c>
      <c r="M1801" s="61" t="s">
        <v>14607</v>
      </c>
      <c r="N1801" s="61"/>
      <c r="O1801" s="32" t="s">
        <v>14608</v>
      </c>
      <c r="P1801" s="32" t="s">
        <v>14609</v>
      </c>
      <c r="Q1801" s="57" t="s">
        <v>33</v>
      </c>
      <c r="R1801" s="57" t="s">
        <v>33</v>
      </c>
      <c r="S1801" s="57" t="s">
        <v>24</v>
      </c>
      <c r="T1801" s="33"/>
      <c r="U1801" s="33">
        <v>2E-3</v>
      </c>
      <c r="V1801" s="81">
        <v>60.220636363636402</v>
      </c>
      <c r="W1801" s="81">
        <v>57.863984954545458</v>
      </c>
      <c r="X1801" s="81" t="s">
        <v>17785</v>
      </c>
      <c r="Y1801" s="82">
        <v>0.02</v>
      </c>
      <c r="Z1801" s="86" t="s">
        <v>5773</v>
      </c>
      <c r="AA1801" s="34" t="s">
        <v>5786</v>
      </c>
      <c r="AB1801" s="34" t="s">
        <v>18812</v>
      </c>
      <c r="AC1801" s="85" t="s">
        <v>26</v>
      </c>
      <c r="AD1801" s="85" t="s">
        <v>742</v>
      </c>
      <c r="AE1801" s="85" t="s">
        <v>24</v>
      </c>
      <c r="AF1801" s="85" t="s">
        <v>5821</v>
      </c>
      <c r="AG1801" s="61" t="s">
        <v>5766</v>
      </c>
      <c r="AH1801" s="39">
        <v>42699</v>
      </c>
      <c r="AI1801" s="32" t="s">
        <v>14610</v>
      </c>
      <c r="AJ1801" s="32" t="s">
        <v>14611</v>
      </c>
      <c r="AK1801" s="61" t="s">
        <v>17907</v>
      </c>
      <c r="AL1801" s="75">
        <v>50</v>
      </c>
      <c r="AM1801" s="75">
        <v>113</v>
      </c>
      <c r="AN1801" s="89" t="s">
        <v>14321</v>
      </c>
      <c r="AO1801" s="46"/>
    </row>
    <row r="1802" spans="1:41" x14ac:dyDescent="0.3">
      <c r="A1802" s="12" t="s">
        <v>17758</v>
      </c>
      <c r="B1802" s="63" t="s">
        <v>5600</v>
      </c>
      <c r="C1802" s="69" t="s">
        <v>14612</v>
      </c>
      <c r="D1802" s="38"/>
      <c r="E1802" s="73" t="e">
        <v>#N/A</v>
      </c>
      <c r="F1802" s="38"/>
      <c r="G1802" s="73" t="e">
        <v>#N/A</v>
      </c>
      <c r="H1802" s="38"/>
      <c r="I1802" s="38"/>
      <c r="J1802" s="38" t="s">
        <v>75</v>
      </c>
      <c r="K1802" s="75" t="e">
        <v>#N/A</v>
      </c>
      <c r="L1802" s="25" t="s">
        <v>14315</v>
      </c>
      <c r="M1802" s="61" t="s">
        <v>14613</v>
      </c>
      <c r="N1802" s="75" t="s">
        <v>14613</v>
      </c>
      <c r="O1802" s="32" t="s">
        <v>14614</v>
      </c>
      <c r="P1802" s="32" t="s">
        <v>14615</v>
      </c>
      <c r="Q1802" s="57" t="s">
        <v>33</v>
      </c>
      <c r="R1802" s="57" t="s">
        <v>33</v>
      </c>
      <c r="S1802" s="57" t="s">
        <v>33</v>
      </c>
      <c r="T1802" s="33"/>
      <c r="U1802" s="33">
        <v>1.1999999999999999E-3</v>
      </c>
      <c r="V1802" s="81">
        <v>8.8952727272727294</v>
      </c>
      <c r="W1802" s="81">
        <v>8.7665006818181812</v>
      </c>
      <c r="X1802" s="81" t="s">
        <v>17785</v>
      </c>
      <c r="Y1802" s="82">
        <v>0.01</v>
      </c>
      <c r="Z1802" s="86" t="s">
        <v>5773</v>
      </c>
      <c r="AA1802" s="34" t="s">
        <v>5786</v>
      </c>
      <c r="AB1802" s="34" t="s">
        <v>18812</v>
      </c>
      <c r="AC1802" s="85" t="s">
        <v>26</v>
      </c>
      <c r="AD1802" s="85" t="s">
        <v>742</v>
      </c>
      <c r="AE1802" s="85" t="s">
        <v>24</v>
      </c>
      <c r="AF1802" s="85" t="s">
        <v>5979</v>
      </c>
      <c r="AG1802" s="61" t="s">
        <v>5766</v>
      </c>
      <c r="AH1802" s="39">
        <v>41088</v>
      </c>
      <c r="AI1802" s="32" t="s">
        <v>14616</v>
      </c>
      <c r="AJ1802" s="32" t="s">
        <v>14617</v>
      </c>
      <c r="AK1802" s="61" t="s">
        <v>17919</v>
      </c>
      <c r="AL1802" s="75">
        <v>56</v>
      </c>
      <c r="AM1802" s="75">
        <v>125</v>
      </c>
      <c r="AN1802" s="89" t="s">
        <v>14321</v>
      </c>
    </row>
    <row r="1803" spans="1:41" x14ac:dyDescent="0.3">
      <c r="A1803" s="12" t="s">
        <v>17758</v>
      </c>
      <c r="B1803" s="63" t="s">
        <v>5601</v>
      </c>
      <c r="C1803" s="69" t="s">
        <v>14618</v>
      </c>
      <c r="D1803" s="38"/>
      <c r="E1803" s="73" t="e">
        <v>#N/A</v>
      </c>
      <c r="F1803" s="38"/>
      <c r="G1803" s="73" t="e">
        <v>#N/A</v>
      </c>
      <c r="H1803" s="38"/>
      <c r="I1803" s="38"/>
      <c r="J1803" s="38" t="s">
        <v>75</v>
      </c>
      <c r="K1803" s="75" t="e">
        <v>#N/A</v>
      </c>
      <c r="L1803" s="25" t="s">
        <v>14315</v>
      </c>
      <c r="M1803" s="61" t="s">
        <v>14619</v>
      </c>
      <c r="N1803" s="47" t="s">
        <v>14619</v>
      </c>
      <c r="O1803" s="32" t="s">
        <v>14620</v>
      </c>
      <c r="P1803" s="32" t="s">
        <v>14621</v>
      </c>
      <c r="Q1803" s="57" t="s">
        <v>33</v>
      </c>
      <c r="R1803" s="57" t="s">
        <v>33</v>
      </c>
      <c r="S1803" s="57" t="s">
        <v>33</v>
      </c>
      <c r="T1803" s="33"/>
      <c r="U1803" s="33">
        <v>1.1999999999999999E-3</v>
      </c>
      <c r="V1803" s="81">
        <v>14.690681818181799</v>
      </c>
      <c r="W1803" s="81">
        <v>14.34074113636364</v>
      </c>
      <c r="X1803" s="81" t="s">
        <v>17786</v>
      </c>
      <c r="Y1803" s="82">
        <v>0.01</v>
      </c>
      <c r="Z1803" s="86" t="s">
        <v>5773</v>
      </c>
      <c r="AA1803" s="34" t="s">
        <v>5786</v>
      </c>
      <c r="AB1803" s="34" t="s">
        <v>18812</v>
      </c>
      <c r="AC1803" s="85" t="s">
        <v>26</v>
      </c>
      <c r="AD1803" s="85" t="s">
        <v>742</v>
      </c>
      <c r="AE1803" s="85" t="s">
        <v>24</v>
      </c>
      <c r="AF1803" s="85" t="s">
        <v>5979</v>
      </c>
      <c r="AG1803" s="61" t="s">
        <v>5766</v>
      </c>
      <c r="AH1803" s="39">
        <v>41088</v>
      </c>
      <c r="AI1803" s="32" t="s">
        <v>14622</v>
      </c>
      <c r="AJ1803" s="32" t="s">
        <v>14623</v>
      </c>
      <c r="AK1803" s="61" t="s">
        <v>17921</v>
      </c>
      <c r="AL1803" s="75">
        <v>56</v>
      </c>
      <c r="AM1803" s="75">
        <v>127</v>
      </c>
      <c r="AN1803" s="89" t="s">
        <v>14321</v>
      </c>
    </row>
    <row r="1804" spans="1:41" x14ac:dyDescent="0.3">
      <c r="A1804" s="12" t="s">
        <v>17758</v>
      </c>
      <c r="B1804" s="63" t="s">
        <v>5656</v>
      </c>
      <c r="C1804" s="69" t="s">
        <v>14624</v>
      </c>
      <c r="D1804" s="61"/>
      <c r="E1804" s="73" t="e">
        <v>#N/A</v>
      </c>
      <c r="F1804" s="38"/>
      <c r="G1804" s="73" t="e">
        <v>#N/A</v>
      </c>
      <c r="H1804" s="38"/>
      <c r="I1804" s="38"/>
      <c r="J1804" s="61" t="s">
        <v>75</v>
      </c>
      <c r="K1804" s="75" t="e">
        <v>#N/A</v>
      </c>
      <c r="L1804" s="25" t="s">
        <v>14315</v>
      </c>
      <c r="M1804" s="61" t="s">
        <v>14625</v>
      </c>
      <c r="N1804" s="75" t="s">
        <v>14625</v>
      </c>
      <c r="O1804" s="32" t="s">
        <v>14626</v>
      </c>
      <c r="P1804" s="32" t="s">
        <v>14627</v>
      </c>
      <c r="Q1804" s="57" t="s">
        <v>24</v>
      </c>
      <c r="R1804" s="57" t="s">
        <v>33</v>
      </c>
      <c r="S1804" s="57" t="s">
        <v>33</v>
      </c>
      <c r="T1804" s="33"/>
      <c r="U1804" s="33">
        <v>2.3E-3</v>
      </c>
      <c r="V1804" s="81">
        <v>46.4120909090909</v>
      </c>
      <c r="W1804" s="81">
        <v>43.099528500000005</v>
      </c>
      <c r="X1804" s="81" t="s">
        <v>17787</v>
      </c>
      <c r="Y1804" s="82">
        <v>0.02</v>
      </c>
      <c r="Z1804" s="86" t="s">
        <v>5785</v>
      </c>
      <c r="AA1804" s="34" t="s">
        <v>6656</v>
      </c>
      <c r="AB1804" s="34" t="s">
        <v>18810</v>
      </c>
      <c r="AC1804" s="85" t="s">
        <v>26</v>
      </c>
      <c r="AD1804" s="85" t="s">
        <v>742</v>
      </c>
      <c r="AE1804" s="85" t="s">
        <v>33</v>
      </c>
      <c r="AF1804" s="85" t="s">
        <v>5821</v>
      </c>
      <c r="AG1804" s="61" t="s">
        <v>5766</v>
      </c>
      <c r="AH1804" s="39" t="e">
        <v>#N/A</v>
      </c>
      <c r="AI1804" s="32" t="s">
        <v>14628</v>
      </c>
      <c r="AJ1804" s="32" t="s">
        <v>14629</v>
      </c>
      <c r="AK1804" s="61" t="s">
        <v>17913</v>
      </c>
      <c r="AL1804" s="75">
        <v>53</v>
      </c>
      <c r="AM1804" s="75">
        <v>119</v>
      </c>
      <c r="AN1804" s="89" t="s">
        <v>14321</v>
      </c>
    </row>
    <row r="1805" spans="1:41" x14ac:dyDescent="0.3">
      <c r="A1805" s="12" t="s">
        <v>17758</v>
      </c>
      <c r="B1805" s="63" t="s">
        <v>5622</v>
      </c>
      <c r="C1805" s="69" t="s">
        <v>14630</v>
      </c>
      <c r="D1805" s="61"/>
      <c r="E1805" s="73" t="e">
        <v>#N/A</v>
      </c>
      <c r="F1805" s="38"/>
      <c r="G1805" s="73" t="e">
        <v>#N/A</v>
      </c>
      <c r="H1805" s="38"/>
      <c r="I1805" s="38"/>
      <c r="J1805" s="61" t="s">
        <v>75</v>
      </c>
      <c r="K1805" s="75" t="e">
        <v>#N/A</v>
      </c>
      <c r="L1805" s="25" t="s">
        <v>14315</v>
      </c>
      <c r="M1805" s="61" t="s">
        <v>14631</v>
      </c>
      <c r="N1805" s="75" t="s">
        <v>14631</v>
      </c>
      <c r="O1805" s="32" t="s">
        <v>14632</v>
      </c>
      <c r="P1805" s="32" t="s">
        <v>14633</v>
      </c>
      <c r="Q1805" s="57" t="s">
        <v>33</v>
      </c>
      <c r="R1805" s="57" t="s">
        <v>33</v>
      </c>
      <c r="S1805" s="57" t="s">
        <v>33</v>
      </c>
      <c r="T1805" s="33"/>
      <c r="U1805" s="33">
        <v>1.8E-3</v>
      </c>
      <c r="V1805" s="81">
        <v>26.745772727272701</v>
      </c>
      <c r="W1805" s="81">
        <v>25.849500590909088</v>
      </c>
      <c r="X1805" s="81" t="s">
        <v>17787</v>
      </c>
      <c r="Y1805" s="82">
        <v>0.02</v>
      </c>
      <c r="Z1805" s="86" t="s">
        <v>5773</v>
      </c>
      <c r="AA1805" s="34" t="s">
        <v>6656</v>
      </c>
      <c r="AB1805" s="34" t="s">
        <v>18815</v>
      </c>
      <c r="AC1805" s="85" t="s">
        <v>26</v>
      </c>
      <c r="AD1805" s="85" t="s">
        <v>742</v>
      </c>
      <c r="AE1805" s="85" t="s">
        <v>24</v>
      </c>
      <c r="AF1805" s="85" t="s">
        <v>5821</v>
      </c>
      <c r="AG1805" s="61" t="s">
        <v>5766</v>
      </c>
      <c r="AH1805" s="39">
        <v>41978</v>
      </c>
      <c r="AI1805" s="32" t="s">
        <v>14628</v>
      </c>
      <c r="AJ1805" s="32" t="s">
        <v>14634</v>
      </c>
      <c r="AK1805" s="61" t="s">
        <v>17914</v>
      </c>
      <c r="AL1805" s="75">
        <v>53</v>
      </c>
      <c r="AM1805" s="75">
        <v>120</v>
      </c>
      <c r="AN1805" s="89" t="s">
        <v>14321</v>
      </c>
    </row>
    <row r="1806" spans="1:41" x14ac:dyDescent="0.3">
      <c r="A1806" s="12" t="s">
        <v>17758</v>
      </c>
      <c r="B1806" s="63" t="s">
        <v>5621</v>
      </c>
      <c r="C1806" s="69" t="s">
        <v>14635</v>
      </c>
      <c r="D1806" s="61"/>
      <c r="E1806" s="73" t="e">
        <v>#N/A</v>
      </c>
      <c r="F1806" s="38"/>
      <c r="G1806" s="73" t="e">
        <v>#N/A</v>
      </c>
      <c r="H1806" s="38"/>
      <c r="I1806" s="38"/>
      <c r="J1806" s="61" t="s">
        <v>75</v>
      </c>
      <c r="K1806" s="75" t="e">
        <v>#N/A</v>
      </c>
      <c r="L1806" s="25" t="s">
        <v>14315</v>
      </c>
      <c r="M1806" s="61" t="s">
        <v>14636</v>
      </c>
      <c r="N1806" s="75" t="s">
        <v>14636</v>
      </c>
      <c r="O1806" s="32" t="s">
        <v>14637</v>
      </c>
      <c r="P1806" s="32" t="s">
        <v>14638</v>
      </c>
      <c r="Q1806" s="57" t="s">
        <v>24</v>
      </c>
      <c r="R1806" s="57" t="s">
        <v>33</v>
      </c>
      <c r="S1806" s="57" t="s">
        <v>33</v>
      </c>
      <c r="T1806" s="33"/>
      <c r="U1806" s="33">
        <v>2.3E-3</v>
      </c>
      <c r="V1806" s="81">
        <v>41.455181818181799</v>
      </c>
      <c r="W1806" s="81">
        <v>38.608148727272734</v>
      </c>
      <c r="X1806" s="81" t="s">
        <v>17793</v>
      </c>
      <c r="Y1806" s="82">
        <v>0.02</v>
      </c>
      <c r="Z1806" s="86" t="s">
        <v>5785</v>
      </c>
      <c r="AA1806" s="34" t="s">
        <v>5786</v>
      </c>
      <c r="AB1806" s="34" t="s">
        <v>18813</v>
      </c>
      <c r="AC1806" s="85" t="s">
        <v>26</v>
      </c>
      <c r="AD1806" s="85" t="s">
        <v>742</v>
      </c>
      <c r="AE1806" s="85" t="s">
        <v>33</v>
      </c>
      <c r="AF1806" s="85" t="s">
        <v>5821</v>
      </c>
      <c r="AG1806" s="61" t="s">
        <v>5766</v>
      </c>
      <c r="AH1806" s="39" t="e">
        <v>#N/A</v>
      </c>
      <c r="AI1806" s="32" t="s">
        <v>14639</v>
      </c>
      <c r="AJ1806" s="32" t="s">
        <v>14640</v>
      </c>
      <c r="AK1806" s="61" t="s">
        <v>17915</v>
      </c>
      <c r="AL1806" s="75">
        <v>53</v>
      </c>
      <c r="AM1806" s="75">
        <v>121</v>
      </c>
      <c r="AN1806" s="89" t="s">
        <v>14321</v>
      </c>
    </row>
    <row r="1807" spans="1:41" x14ac:dyDescent="0.3">
      <c r="A1807" s="12" t="s">
        <v>17758</v>
      </c>
      <c r="B1807" s="63" t="s">
        <v>5629</v>
      </c>
      <c r="C1807" s="69" t="s">
        <v>14641</v>
      </c>
      <c r="D1807" s="61"/>
      <c r="E1807" s="73" t="e">
        <v>#N/A</v>
      </c>
      <c r="F1807" s="38"/>
      <c r="G1807" s="73" t="e">
        <v>#N/A</v>
      </c>
      <c r="H1807" s="38"/>
      <c r="I1807" s="38"/>
      <c r="J1807" s="61" t="s">
        <v>75</v>
      </c>
      <c r="K1807" s="75" t="e">
        <v>#N/A</v>
      </c>
      <c r="L1807" s="25" t="s">
        <v>14315</v>
      </c>
      <c r="M1807" s="61" t="s">
        <v>14642</v>
      </c>
      <c r="N1807" s="75" t="s">
        <v>14642</v>
      </c>
      <c r="O1807" s="32" t="s">
        <v>14643</v>
      </c>
      <c r="P1807" s="32" t="s">
        <v>14644</v>
      </c>
      <c r="Q1807" s="57" t="s">
        <v>33</v>
      </c>
      <c r="R1807" s="57" t="s">
        <v>33</v>
      </c>
      <c r="S1807" s="57" t="s">
        <v>33</v>
      </c>
      <c r="T1807" s="33"/>
      <c r="U1807" s="33">
        <v>1.8E-3</v>
      </c>
      <c r="V1807" s="81">
        <v>53.078227272727297</v>
      </c>
      <c r="W1807" s="81">
        <v>48.805745545454549</v>
      </c>
      <c r="X1807" s="81" t="s">
        <v>17796</v>
      </c>
      <c r="Y1807" s="82">
        <v>0.02</v>
      </c>
      <c r="Z1807" s="86" t="s">
        <v>5773</v>
      </c>
      <c r="AA1807" s="34" t="s">
        <v>5786</v>
      </c>
      <c r="AB1807" s="34" t="s">
        <v>18812</v>
      </c>
      <c r="AC1807" s="85" t="s">
        <v>26</v>
      </c>
      <c r="AD1807" s="85" t="s">
        <v>742</v>
      </c>
      <c r="AE1807" s="85" t="s">
        <v>24</v>
      </c>
      <c r="AF1807" s="85" t="s">
        <v>5821</v>
      </c>
      <c r="AG1807" s="61" t="s">
        <v>5766</v>
      </c>
      <c r="AH1807" s="39">
        <v>41953</v>
      </c>
      <c r="AI1807" s="32" t="s">
        <v>14645</v>
      </c>
      <c r="AJ1807" s="32" t="s">
        <v>14646</v>
      </c>
      <c r="AK1807" s="61" t="s">
        <v>17916</v>
      </c>
      <c r="AL1807" s="75">
        <v>53</v>
      </c>
      <c r="AM1807" s="75">
        <v>122</v>
      </c>
      <c r="AN1807" s="89" t="s">
        <v>14321</v>
      </c>
    </row>
    <row r="1808" spans="1:41" x14ac:dyDescent="0.3">
      <c r="A1808" s="12" t="s">
        <v>17758</v>
      </c>
      <c r="B1808" s="63" t="s">
        <v>5661</v>
      </c>
      <c r="C1808" s="69" t="s">
        <v>14647</v>
      </c>
      <c r="D1808" s="61"/>
      <c r="E1808" s="73" t="e">
        <v>#N/A</v>
      </c>
      <c r="F1808" s="38"/>
      <c r="G1808" s="73" t="e">
        <v>#N/A</v>
      </c>
      <c r="H1808" s="38"/>
      <c r="I1808" s="38"/>
      <c r="J1808" s="61" t="s">
        <v>75</v>
      </c>
      <c r="K1808" s="75" t="e">
        <v>#N/A</v>
      </c>
      <c r="L1808" s="25" t="s">
        <v>14315</v>
      </c>
      <c r="M1808" s="61" t="s">
        <v>14648</v>
      </c>
      <c r="N1808" s="61"/>
      <c r="O1808" s="32" t="s">
        <v>14649</v>
      </c>
      <c r="P1808" s="32" t="s">
        <v>14650</v>
      </c>
      <c r="Q1808" s="57" t="s">
        <v>24</v>
      </c>
      <c r="R1808" s="57" t="s">
        <v>33</v>
      </c>
      <c r="S1808" s="57" t="s">
        <v>24</v>
      </c>
      <c r="T1808" s="33"/>
      <c r="U1808" s="33">
        <v>4.7000000000000002E-3</v>
      </c>
      <c r="V1808" s="81">
        <v>79.797090909090898</v>
      </c>
      <c r="W1808" s="81">
        <v>76.810229727272727</v>
      </c>
      <c r="X1808" s="81" t="s">
        <v>17795</v>
      </c>
      <c r="Y1808" s="82">
        <v>0.02</v>
      </c>
      <c r="Z1808" s="86" t="s">
        <v>5785</v>
      </c>
      <c r="AA1808" s="34" t="s">
        <v>6656</v>
      </c>
      <c r="AB1808" s="34" t="s">
        <v>18810</v>
      </c>
      <c r="AC1808" s="85" t="s">
        <v>26</v>
      </c>
      <c r="AD1808" s="85" t="s">
        <v>742</v>
      </c>
      <c r="AE1808" s="85" t="s">
        <v>33</v>
      </c>
      <c r="AF1808" s="85" t="s">
        <v>5821</v>
      </c>
      <c r="AG1808" s="61" t="s">
        <v>5766</v>
      </c>
      <c r="AH1808" s="39" t="e">
        <v>#N/A</v>
      </c>
      <c r="AI1808" s="32" t="s">
        <v>14651</v>
      </c>
      <c r="AJ1808" s="32" t="s">
        <v>14652</v>
      </c>
      <c r="AK1808" s="61" t="s">
        <v>17813</v>
      </c>
      <c r="AL1808" s="75">
        <v>16</v>
      </c>
      <c r="AM1808" s="75">
        <v>19</v>
      </c>
      <c r="AN1808" s="89" t="s">
        <v>14321</v>
      </c>
    </row>
    <row r="1809" spans="1:40" x14ac:dyDescent="0.3">
      <c r="A1809" s="12" t="s">
        <v>17758</v>
      </c>
      <c r="B1809" s="63" t="s">
        <v>5659</v>
      </c>
      <c r="C1809" s="69" t="s">
        <v>14653</v>
      </c>
      <c r="D1809" s="61"/>
      <c r="E1809" s="73" t="e">
        <v>#N/A</v>
      </c>
      <c r="F1809" s="38"/>
      <c r="G1809" s="73" t="e">
        <v>#N/A</v>
      </c>
      <c r="H1809" s="38"/>
      <c r="I1809" s="38"/>
      <c r="J1809" s="61" t="s">
        <v>75</v>
      </c>
      <c r="K1809" s="75" t="e">
        <v>#N/A</v>
      </c>
      <c r="L1809" s="25" t="s">
        <v>14315</v>
      </c>
      <c r="M1809" s="61" t="s">
        <v>14654</v>
      </c>
      <c r="N1809" s="61"/>
      <c r="O1809" s="32" t="s">
        <v>14655</v>
      </c>
      <c r="P1809" s="32" t="s">
        <v>14656</v>
      </c>
      <c r="Q1809" s="57" t="s">
        <v>33</v>
      </c>
      <c r="R1809" s="57" t="s">
        <v>33</v>
      </c>
      <c r="S1809" s="57" t="s">
        <v>24</v>
      </c>
      <c r="T1809" s="33"/>
      <c r="U1809" s="33">
        <v>4.1999999999999997E-3</v>
      </c>
      <c r="V1809" s="81">
        <v>53.278500000000001</v>
      </c>
      <c r="W1809" s="81">
        <v>51.143468499999997</v>
      </c>
      <c r="X1809" s="81" t="s">
        <v>17781</v>
      </c>
      <c r="Y1809" s="82">
        <v>0.02</v>
      </c>
      <c r="Z1809" s="86" t="s">
        <v>5773</v>
      </c>
      <c r="AA1809" s="34" t="s">
        <v>6656</v>
      </c>
      <c r="AB1809" s="34" t="s">
        <v>18815</v>
      </c>
      <c r="AC1809" s="85" t="s">
        <v>26</v>
      </c>
      <c r="AD1809" s="85" t="s">
        <v>742</v>
      </c>
      <c r="AE1809" s="85" t="s">
        <v>24</v>
      </c>
      <c r="AF1809" s="85" t="s">
        <v>5821</v>
      </c>
      <c r="AG1809" s="61" t="s">
        <v>5766</v>
      </c>
      <c r="AH1809" s="39">
        <v>42410</v>
      </c>
      <c r="AI1809" s="32" t="s">
        <v>5660</v>
      </c>
      <c r="AJ1809" s="32" t="s">
        <v>14657</v>
      </c>
      <c r="AK1809" s="61" t="s">
        <v>17814</v>
      </c>
      <c r="AL1809" s="75">
        <v>16</v>
      </c>
      <c r="AM1809" s="75">
        <v>20</v>
      </c>
      <c r="AN1809" s="89" t="s">
        <v>14321</v>
      </c>
    </row>
    <row r="1810" spans="1:40" x14ac:dyDescent="0.3">
      <c r="A1810" s="38" t="s">
        <v>33</v>
      </c>
      <c r="B1810" s="63" t="s">
        <v>14659</v>
      </c>
      <c r="C1810" s="69" t="s">
        <v>14658</v>
      </c>
      <c r="D1810" s="38" t="s">
        <v>3</v>
      </c>
      <c r="E1810" s="73" t="e">
        <v>#N/A</v>
      </c>
      <c r="F1810" s="38" t="s">
        <v>64</v>
      </c>
      <c r="G1810" s="73" t="e">
        <v>#N/A</v>
      </c>
      <c r="H1810" s="38" t="s">
        <v>613</v>
      </c>
      <c r="I1810" s="38" t="s">
        <v>32</v>
      </c>
      <c r="J1810" s="61" t="s">
        <v>25</v>
      </c>
      <c r="K1810" s="75" t="e">
        <v>#N/A</v>
      </c>
      <c r="L1810" s="25" t="s">
        <v>14315</v>
      </c>
      <c r="M1810" s="61" t="s">
        <v>14660</v>
      </c>
      <c r="N1810" s="61"/>
      <c r="O1810" s="32" t="s">
        <v>14661</v>
      </c>
      <c r="P1810" s="32" t="s">
        <v>14662</v>
      </c>
      <c r="Q1810" s="57" t="s">
        <v>24</v>
      </c>
      <c r="R1810" s="57" t="s">
        <v>33</v>
      </c>
      <c r="S1810" s="57" t="s">
        <v>24</v>
      </c>
      <c r="T1810" s="33"/>
      <c r="U1810" s="33">
        <v>1.5E-3</v>
      </c>
      <c r="V1810" s="81">
        <v>54.576681818181797</v>
      </c>
      <c r="W1810" s="81">
        <v>52.276846909090914</v>
      </c>
      <c r="X1810" s="81" t="s">
        <v>17783</v>
      </c>
      <c r="Y1810" s="82">
        <v>0.02</v>
      </c>
      <c r="Z1810" s="86" t="s">
        <v>5773</v>
      </c>
      <c r="AA1810" s="34" t="s">
        <v>5786</v>
      </c>
      <c r="AB1810" s="34" t="s">
        <v>18812</v>
      </c>
      <c r="AC1810" s="85" t="s">
        <v>742</v>
      </c>
      <c r="AD1810" s="85" t="s">
        <v>742</v>
      </c>
      <c r="AE1810" s="86" t="s">
        <v>19248</v>
      </c>
      <c r="AF1810" s="85" t="s">
        <v>5821</v>
      </c>
      <c r="AG1810" s="61" t="s">
        <v>5766</v>
      </c>
      <c r="AH1810" s="39" t="e">
        <v>#N/A</v>
      </c>
      <c r="AI1810" s="32" t="s">
        <v>14663</v>
      </c>
      <c r="AJ1810" s="32" t="s">
        <v>14664</v>
      </c>
      <c r="AK1810" s="61" t="s">
        <v>17992</v>
      </c>
      <c r="AL1810" s="75">
        <v>143</v>
      </c>
      <c r="AM1810" s="75">
        <v>246</v>
      </c>
      <c r="AN1810" s="89" t="s">
        <v>14321</v>
      </c>
    </row>
    <row r="1811" spans="1:40" x14ac:dyDescent="0.3">
      <c r="A1811" s="38" t="s">
        <v>33</v>
      </c>
      <c r="B1811" s="63" t="s">
        <v>5664</v>
      </c>
      <c r="C1811" s="69" t="s">
        <v>5663</v>
      </c>
      <c r="D1811" s="38" t="s">
        <v>3</v>
      </c>
      <c r="E1811" s="73" t="e">
        <v>#N/A</v>
      </c>
      <c r="F1811" s="38" t="s">
        <v>64</v>
      </c>
      <c r="G1811" s="73" t="e">
        <v>#N/A</v>
      </c>
      <c r="H1811" s="38" t="s">
        <v>17774</v>
      </c>
      <c r="I1811" s="38" t="s">
        <v>32</v>
      </c>
      <c r="J1811" s="61" t="s">
        <v>25</v>
      </c>
      <c r="K1811" s="75" t="e">
        <v>#N/A</v>
      </c>
      <c r="L1811" s="25" t="s">
        <v>14315</v>
      </c>
      <c r="M1811" s="61" t="s">
        <v>14665</v>
      </c>
      <c r="N1811" s="75" t="s">
        <v>14665</v>
      </c>
      <c r="O1811" s="32" t="s">
        <v>14666</v>
      </c>
      <c r="P1811" s="32" t="s">
        <v>14667</v>
      </c>
      <c r="Q1811" s="57" t="s">
        <v>33</v>
      </c>
      <c r="R1811" s="57" t="s">
        <v>33</v>
      </c>
      <c r="S1811" s="57" t="s">
        <v>33</v>
      </c>
      <c r="T1811" s="33"/>
      <c r="U1811" s="33">
        <v>1.5E-3</v>
      </c>
      <c r="V1811" s="81">
        <v>20.5105</v>
      </c>
      <c r="W1811" s="81">
        <v>17.674141090909089</v>
      </c>
      <c r="X1811" s="81" t="s">
        <v>17787</v>
      </c>
      <c r="Y1811" s="82">
        <v>0.02</v>
      </c>
      <c r="Z1811" s="86" t="s">
        <v>5773</v>
      </c>
      <c r="AA1811" s="34" t="s">
        <v>5786</v>
      </c>
      <c r="AB1811" s="34" t="s">
        <v>18812</v>
      </c>
      <c r="AC1811" s="85" t="s">
        <v>742</v>
      </c>
      <c r="AD1811" s="85" t="s">
        <v>742</v>
      </c>
      <c r="AE1811" s="86" t="s">
        <v>19248</v>
      </c>
      <c r="AF1811" s="85" t="s">
        <v>5821</v>
      </c>
      <c r="AG1811" s="61" t="s">
        <v>5766</v>
      </c>
      <c r="AH1811" s="39">
        <v>41606</v>
      </c>
      <c r="AI1811" s="32" t="s">
        <v>14668</v>
      </c>
      <c r="AJ1811" s="32" t="s">
        <v>14669</v>
      </c>
      <c r="AK1811" s="61" t="s">
        <v>1043</v>
      </c>
      <c r="AL1811" s="75">
        <v>143</v>
      </c>
      <c r="AM1811" s="75">
        <v>248</v>
      </c>
      <c r="AN1811" s="89" t="s">
        <v>14321</v>
      </c>
    </row>
    <row r="1812" spans="1:40" x14ac:dyDescent="0.3">
      <c r="A1812" s="38" t="s">
        <v>33</v>
      </c>
      <c r="B1812" s="63" t="s">
        <v>5668</v>
      </c>
      <c r="C1812" s="69" t="s">
        <v>5667</v>
      </c>
      <c r="D1812" s="38" t="s">
        <v>3</v>
      </c>
      <c r="E1812" s="73" t="e">
        <v>#N/A</v>
      </c>
      <c r="F1812" s="38" t="s">
        <v>64</v>
      </c>
      <c r="G1812" s="73" t="e">
        <v>#N/A</v>
      </c>
      <c r="H1812" s="74" t="s">
        <v>9</v>
      </c>
      <c r="I1812" s="38" t="s">
        <v>32</v>
      </c>
      <c r="J1812" s="61" t="s">
        <v>25</v>
      </c>
      <c r="K1812" s="75" t="e">
        <v>#N/A</v>
      </c>
      <c r="L1812" s="25" t="s">
        <v>14315</v>
      </c>
      <c r="M1812" s="61" t="s">
        <v>14670</v>
      </c>
      <c r="N1812" s="75" t="s">
        <v>14670</v>
      </c>
      <c r="O1812" s="32" t="s">
        <v>14671</v>
      </c>
      <c r="P1812" s="32" t="s">
        <v>14672</v>
      </c>
      <c r="Q1812" s="57" t="s">
        <v>33</v>
      </c>
      <c r="R1812" s="57" t="s">
        <v>33</v>
      </c>
      <c r="S1812" s="57" t="s">
        <v>33</v>
      </c>
      <c r="T1812" s="33"/>
      <c r="U1812" s="33">
        <v>2.8E-3</v>
      </c>
      <c r="V1812" s="81">
        <v>57.622272727272701</v>
      </c>
      <c r="W1812" s="81">
        <v>51.213529909090902</v>
      </c>
      <c r="X1812" s="81" t="s">
        <v>17785</v>
      </c>
      <c r="Y1812" s="82">
        <v>0.02</v>
      </c>
      <c r="Z1812" s="86" t="s">
        <v>5773</v>
      </c>
      <c r="AA1812" s="34" t="s">
        <v>5786</v>
      </c>
      <c r="AB1812" s="34" t="s">
        <v>18812</v>
      </c>
      <c r="AC1812" s="85" t="s">
        <v>742</v>
      </c>
      <c r="AD1812" s="85" t="s">
        <v>742</v>
      </c>
      <c r="AE1812" s="86" t="s">
        <v>19248</v>
      </c>
      <c r="AF1812" s="85" t="s">
        <v>5821</v>
      </c>
      <c r="AG1812" s="61" t="s">
        <v>5766</v>
      </c>
      <c r="AH1812" s="39">
        <v>42270</v>
      </c>
      <c r="AI1812" s="32" t="s">
        <v>14673</v>
      </c>
      <c r="AJ1812" s="32" t="s">
        <v>14674</v>
      </c>
      <c r="AK1812" s="61" t="s">
        <v>18324</v>
      </c>
      <c r="AL1812" s="75">
        <v>368</v>
      </c>
      <c r="AM1812" s="75">
        <v>597</v>
      </c>
      <c r="AN1812" s="89" t="s">
        <v>14321</v>
      </c>
    </row>
    <row r="1813" spans="1:40" x14ac:dyDescent="0.3">
      <c r="A1813" s="38" t="s">
        <v>33</v>
      </c>
      <c r="B1813" s="63" t="s">
        <v>5670</v>
      </c>
      <c r="C1813" s="69" t="s">
        <v>5669</v>
      </c>
      <c r="D1813" s="38" t="s">
        <v>3</v>
      </c>
      <c r="E1813" s="73" t="e">
        <v>#N/A</v>
      </c>
      <c r="F1813" s="38" t="s">
        <v>64</v>
      </c>
      <c r="G1813" s="73" t="e">
        <v>#N/A</v>
      </c>
      <c r="H1813" s="38" t="s">
        <v>6</v>
      </c>
      <c r="I1813" s="38" t="s">
        <v>32</v>
      </c>
      <c r="J1813" s="61" t="s">
        <v>25</v>
      </c>
      <c r="K1813" s="75" t="e">
        <v>#N/A</v>
      </c>
      <c r="L1813" s="25" t="s">
        <v>14315</v>
      </c>
      <c r="M1813" s="61" t="s">
        <v>14675</v>
      </c>
      <c r="N1813" s="75" t="s">
        <v>14675</v>
      </c>
      <c r="O1813" s="32" t="s">
        <v>14676</v>
      </c>
      <c r="P1813" s="32" t="s">
        <v>14677</v>
      </c>
      <c r="Q1813" s="57" t="s">
        <v>33</v>
      </c>
      <c r="R1813" s="57" t="s">
        <v>33</v>
      </c>
      <c r="S1813" s="57" t="s">
        <v>33</v>
      </c>
      <c r="T1813" s="33"/>
      <c r="U1813" s="33">
        <v>2.8E-3</v>
      </c>
      <c r="V1813" s="81">
        <v>32.256954545454498</v>
      </c>
      <c r="W1813" s="81">
        <v>27.034043363636371</v>
      </c>
      <c r="X1813" s="81" t="s">
        <v>17785</v>
      </c>
      <c r="Y1813" s="82">
        <v>0.02</v>
      </c>
      <c r="Z1813" s="86" t="s">
        <v>5773</v>
      </c>
      <c r="AA1813" s="34" t="s">
        <v>5786</v>
      </c>
      <c r="AB1813" s="34" t="s">
        <v>18812</v>
      </c>
      <c r="AC1813" s="85" t="s">
        <v>742</v>
      </c>
      <c r="AD1813" s="85" t="s">
        <v>742</v>
      </c>
      <c r="AE1813" s="86" t="s">
        <v>19248</v>
      </c>
      <c r="AF1813" s="85" t="s">
        <v>5821</v>
      </c>
      <c r="AG1813" s="61" t="s">
        <v>5766</v>
      </c>
      <c r="AH1813" s="39">
        <v>42270</v>
      </c>
      <c r="AI1813" s="32" t="s">
        <v>14678</v>
      </c>
      <c r="AJ1813" s="32" t="s">
        <v>14679</v>
      </c>
      <c r="AK1813" s="61" t="s">
        <v>18322</v>
      </c>
      <c r="AL1813" s="75">
        <v>368</v>
      </c>
      <c r="AM1813" s="75">
        <v>595</v>
      </c>
      <c r="AN1813" s="89" t="s">
        <v>14321</v>
      </c>
    </row>
    <row r="1814" spans="1:40" x14ac:dyDescent="0.3">
      <c r="A1814" s="38" t="s">
        <v>33</v>
      </c>
      <c r="B1814" s="63" t="s">
        <v>5672</v>
      </c>
      <c r="C1814" s="69" t="s">
        <v>5671</v>
      </c>
      <c r="D1814" s="38" t="s">
        <v>3</v>
      </c>
      <c r="E1814" s="73" t="e">
        <v>#N/A</v>
      </c>
      <c r="F1814" s="38" t="s">
        <v>64</v>
      </c>
      <c r="G1814" s="73" t="e">
        <v>#N/A</v>
      </c>
      <c r="H1814" s="38" t="s">
        <v>6</v>
      </c>
      <c r="I1814" s="38" t="s">
        <v>32</v>
      </c>
      <c r="J1814" s="61" t="s">
        <v>25</v>
      </c>
      <c r="K1814" s="75" t="e">
        <v>#N/A</v>
      </c>
      <c r="L1814" s="25" t="s">
        <v>14315</v>
      </c>
      <c r="M1814" s="61" t="s">
        <v>14680</v>
      </c>
      <c r="N1814" s="75" t="s">
        <v>14680</v>
      </c>
      <c r="O1814" s="32" t="s">
        <v>14681</v>
      </c>
      <c r="P1814" s="32" t="s">
        <v>14682</v>
      </c>
      <c r="Q1814" s="57" t="s">
        <v>33</v>
      </c>
      <c r="R1814" s="57" t="s">
        <v>33</v>
      </c>
      <c r="S1814" s="57" t="s">
        <v>33</v>
      </c>
      <c r="T1814" s="33"/>
      <c r="U1814" s="33">
        <v>2.8E-3</v>
      </c>
      <c r="V1814" s="81">
        <v>26.2746363636364</v>
      </c>
      <c r="W1814" s="81">
        <v>23.360857227272732</v>
      </c>
      <c r="X1814" s="81" t="s">
        <v>17781</v>
      </c>
      <c r="Y1814" s="82">
        <v>0.02</v>
      </c>
      <c r="Z1814" s="86" t="s">
        <v>5773</v>
      </c>
      <c r="AA1814" s="34" t="s">
        <v>5786</v>
      </c>
      <c r="AB1814" s="34" t="s">
        <v>18812</v>
      </c>
      <c r="AC1814" s="85" t="s">
        <v>742</v>
      </c>
      <c r="AD1814" s="85" t="s">
        <v>742</v>
      </c>
      <c r="AE1814" s="86" t="s">
        <v>19248</v>
      </c>
      <c r="AF1814" s="85" t="s">
        <v>5821</v>
      </c>
      <c r="AG1814" s="61" t="s">
        <v>5766</v>
      </c>
      <c r="AH1814" s="39">
        <v>42270</v>
      </c>
      <c r="AI1814" s="32" t="s">
        <v>14683</v>
      </c>
      <c r="AJ1814" s="32" t="s">
        <v>14684</v>
      </c>
      <c r="AK1814" s="61" t="s">
        <v>18323</v>
      </c>
      <c r="AL1814" s="75">
        <v>368</v>
      </c>
      <c r="AM1814" s="75">
        <v>596</v>
      </c>
      <c r="AN1814" s="89" t="s">
        <v>14321</v>
      </c>
    </row>
    <row r="1815" spans="1:40" x14ac:dyDescent="0.3">
      <c r="A1815" s="38" t="s">
        <v>33</v>
      </c>
      <c r="B1815" s="63" t="s">
        <v>5666</v>
      </c>
      <c r="C1815" s="69" t="s">
        <v>5665</v>
      </c>
      <c r="D1815" s="38" t="s">
        <v>3</v>
      </c>
      <c r="E1815" s="73" t="e">
        <v>#N/A</v>
      </c>
      <c r="F1815" s="38" t="s">
        <v>954</v>
      </c>
      <c r="G1815" s="73" t="e">
        <v>#N/A</v>
      </c>
      <c r="H1815" s="38" t="s">
        <v>17774</v>
      </c>
      <c r="I1815" s="38" t="s">
        <v>32</v>
      </c>
      <c r="J1815" s="61" t="s">
        <v>25</v>
      </c>
      <c r="K1815" s="75" t="e">
        <v>#N/A</v>
      </c>
      <c r="L1815" s="25" t="s">
        <v>14315</v>
      </c>
      <c r="M1815" s="61" t="s">
        <v>14685</v>
      </c>
      <c r="N1815" s="61"/>
      <c r="O1815" s="32" t="s">
        <v>14686</v>
      </c>
      <c r="P1815" s="32" t="s">
        <v>14687</v>
      </c>
      <c r="Q1815" s="57" t="s">
        <v>33</v>
      </c>
      <c r="R1815" s="57" t="s">
        <v>33</v>
      </c>
      <c r="S1815" s="57" t="s">
        <v>24</v>
      </c>
      <c r="T1815" s="33"/>
      <c r="U1815" s="33">
        <v>2E-3</v>
      </c>
      <c r="V1815" s="81">
        <v>58.301227272727303</v>
      </c>
      <c r="W1815" s="81">
        <v>56.413369909090903</v>
      </c>
      <c r="X1815" s="81" t="s">
        <v>17785</v>
      </c>
      <c r="Y1815" s="82">
        <v>0.02</v>
      </c>
      <c r="Z1815" s="86" t="s">
        <v>5773</v>
      </c>
      <c r="AA1815" s="34" t="s">
        <v>5786</v>
      </c>
      <c r="AB1815" s="34" t="s">
        <v>18812</v>
      </c>
      <c r="AC1815" s="85" t="s">
        <v>955</v>
      </c>
      <c r="AD1815" s="85" t="s">
        <v>742</v>
      </c>
      <c r="AE1815" s="85" t="s">
        <v>24</v>
      </c>
      <c r="AF1815" s="85" t="s">
        <v>5821</v>
      </c>
      <c r="AG1815" s="61" t="s">
        <v>5766</v>
      </c>
      <c r="AH1815" s="39">
        <v>41088</v>
      </c>
      <c r="AI1815" s="32" t="s">
        <v>14688</v>
      </c>
      <c r="AJ1815" s="32" t="s">
        <v>14689</v>
      </c>
      <c r="AK1815" s="61" t="s">
        <v>5517</v>
      </c>
      <c r="AL1815" s="75">
        <v>162</v>
      </c>
      <c r="AM1815" s="75">
        <v>280</v>
      </c>
      <c r="AN1815" s="89" t="s">
        <v>14321</v>
      </c>
    </row>
    <row r="1816" spans="1:40" x14ac:dyDescent="0.3">
      <c r="A1816" s="12" t="s">
        <v>17758</v>
      </c>
      <c r="B1816" s="65" t="s">
        <v>14691</v>
      </c>
      <c r="C1816" s="69" t="s">
        <v>14690</v>
      </c>
      <c r="D1816" s="38"/>
      <c r="E1816" s="73" t="e">
        <v>#N/A</v>
      </c>
      <c r="F1816" s="38" t="s">
        <v>341</v>
      </c>
      <c r="G1816" s="73" t="e">
        <v>#N/A</v>
      </c>
      <c r="H1816" s="38"/>
      <c r="I1816" s="38"/>
      <c r="J1816" s="38" t="s">
        <v>75</v>
      </c>
      <c r="K1816" s="75" t="e">
        <v>#N/A</v>
      </c>
      <c r="L1816" s="25" t="s">
        <v>14315</v>
      </c>
      <c r="M1816" s="38" t="s">
        <v>14692</v>
      </c>
      <c r="N1816" s="38"/>
      <c r="O1816" s="77" t="s">
        <v>14693</v>
      </c>
      <c r="P1816" s="77" t="s">
        <v>14694</v>
      </c>
      <c r="Q1816" s="57" t="s">
        <v>24</v>
      </c>
      <c r="R1816" s="57" t="s">
        <v>33</v>
      </c>
      <c r="S1816" s="57" t="s">
        <v>24</v>
      </c>
      <c r="T1816" s="78"/>
      <c r="U1816" s="78">
        <v>3.3E-3</v>
      </c>
      <c r="V1816" s="81">
        <v>63.756318181818202</v>
      </c>
      <c r="W1816" s="81">
        <v>62.461029000000011</v>
      </c>
      <c r="X1816" s="81" t="s">
        <v>17791</v>
      </c>
      <c r="Y1816" s="82">
        <v>0.02</v>
      </c>
      <c r="Z1816" s="87" t="s">
        <v>5785</v>
      </c>
      <c r="AA1816" s="34" t="s">
        <v>6656</v>
      </c>
      <c r="AB1816" s="34" t="s">
        <v>18810</v>
      </c>
      <c r="AC1816" s="48" t="s">
        <v>342</v>
      </c>
      <c r="AD1816" s="48" t="s">
        <v>742</v>
      </c>
      <c r="AE1816" s="85" t="s">
        <v>24</v>
      </c>
      <c r="AF1816" s="48" t="s">
        <v>5821</v>
      </c>
      <c r="AG1816" s="38" t="s">
        <v>5766</v>
      </c>
      <c r="AH1816" s="39" t="e">
        <v>#N/A</v>
      </c>
      <c r="AI1816" s="77" t="s">
        <v>14695</v>
      </c>
      <c r="AJ1816" s="77" t="s">
        <v>14696</v>
      </c>
      <c r="AK1816" s="61" t="s">
        <v>18140</v>
      </c>
      <c r="AL1816" s="75">
        <v>262</v>
      </c>
      <c r="AM1816" s="75">
        <v>404</v>
      </c>
      <c r="AN1816" s="89" t="s">
        <v>14321</v>
      </c>
    </row>
    <row r="1817" spans="1:40" x14ac:dyDescent="0.3">
      <c r="A1817" s="12" t="s">
        <v>17758</v>
      </c>
      <c r="B1817" s="63" t="s">
        <v>14698</v>
      </c>
      <c r="C1817" s="69" t="s">
        <v>14697</v>
      </c>
      <c r="D1817" s="38"/>
      <c r="E1817" s="73" t="e">
        <v>#N/A</v>
      </c>
      <c r="F1817" s="38"/>
      <c r="G1817" s="73" t="e">
        <v>#N/A</v>
      </c>
      <c r="H1817" s="38"/>
      <c r="I1817" s="38"/>
      <c r="J1817" s="38" t="s">
        <v>75</v>
      </c>
      <c r="K1817" s="75" t="e">
        <v>#N/A</v>
      </c>
      <c r="L1817" s="25" t="s">
        <v>14315</v>
      </c>
      <c r="M1817" s="61" t="s">
        <v>14699</v>
      </c>
      <c r="N1817" s="61"/>
      <c r="O1817" s="32" t="s">
        <v>14700</v>
      </c>
      <c r="P1817" s="32" t="s">
        <v>14701</v>
      </c>
      <c r="Q1817" s="57" t="s">
        <v>33</v>
      </c>
      <c r="R1817" s="57" t="s">
        <v>33</v>
      </c>
      <c r="S1817" s="57" t="s">
        <v>24</v>
      </c>
      <c r="T1817" s="33"/>
      <c r="U1817" s="33">
        <v>4.7000000000000002E-3</v>
      </c>
      <c r="V1817" s="81">
        <v>56.020318181818197</v>
      </c>
      <c r="W1817" s="81">
        <v>54.75473595454546</v>
      </c>
      <c r="X1817" s="81" t="s">
        <v>17791</v>
      </c>
      <c r="Y1817" s="82">
        <v>0.02</v>
      </c>
      <c r="Z1817" s="86" t="s">
        <v>5773</v>
      </c>
      <c r="AA1817" s="34" t="s">
        <v>6656</v>
      </c>
      <c r="AB1817" s="34" t="s">
        <v>18815</v>
      </c>
      <c r="AC1817" s="85" t="s">
        <v>26</v>
      </c>
      <c r="AD1817" s="85" t="s">
        <v>742</v>
      </c>
      <c r="AE1817" s="85" t="s">
        <v>24</v>
      </c>
      <c r="AF1817" s="85" t="s">
        <v>5821</v>
      </c>
      <c r="AG1817" s="61" t="s">
        <v>5766</v>
      </c>
      <c r="AH1817" s="39">
        <v>43354</v>
      </c>
      <c r="AI1817" s="32" t="s">
        <v>14702</v>
      </c>
      <c r="AJ1817" s="32" t="s">
        <v>14703</v>
      </c>
      <c r="AK1817" s="61" t="s">
        <v>18145</v>
      </c>
      <c r="AL1817" s="75">
        <v>266</v>
      </c>
      <c r="AM1817" s="75">
        <v>409</v>
      </c>
      <c r="AN1817" s="89" t="s">
        <v>14321</v>
      </c>
    </row>
    <row r="1818" spans="1:40" x14ac:dyDescent="0.3">
      <c r="A1818" s="12" t="s">
        <v>17758</v>
      </c>
      <c r="B1818" s="63" t="s">
        <v>14705</v>
      </c>
      <c r="C1818" s="69" t="s">
        <v>14704</v>
      </c>
      <c r="D1818" s="38"/>
      <c r="E1818" s="73" t="e">
        <v>#N/A</v>
      </c>
      <c r="F1818" s="38"/>
      <c r="G1818" s="73" t="e">
        <v>#N/A</v>
      </c>
      <c r="H1818" s="38"/>
      <c r="I1818" s="38"/>
      <c r="J1818" s="38" t="s">
        <v>75</v>
      </c>
      <c r="K1818" s="75" t="e">
        <v>#N/A</v>
      </c>
      <c r="L1818" s="25" t="s">
        <v>14315</v>
      </c>
      <c r="M1818" s="61" t="s">
        <v>14706</v>
      </c>
      <c r="N1818" s="61"/>
      <c r="O1818" s="32" t="s">
        <v>14707</v>
      </c>
      <c r="P1818" s="32" t="s">
        <v>14708</v>
      </c>
      <c r="Q1818" s="57" t="s">
        <v>33</v>
      </c>
      <c r="R1818" s="57" t="s">
        <v>33</v>
      </c>
      <c r="S1818" s="57" t="s">
        <v>24</v>
      </c>
      <c r="T1818" s="33"/>
      <c r="U1818" s="33">
        <v>1.5E-3</v>
      </c>
      <c r="V1818" s="81">
        <v>57.726590909090902</v>
      </c>
      <c r="W1818" s="81">
        <v>56.91305390476191</v>
      </c>
      <c r="X1818" s="81" t="s">
        <v>17782</v>
      </c>
      <c r="Y1818" s="82">
        <v>0.02</v>
      </c>
      <c r="Z1818" s="86" t="s">
        <v>5773</v>
      </c>
      <c r="AA1818" s="34" t="s">
        <v>6656</v>
      </c>
      <c r="AB1818" s="34" t="s">
        <v>18815</v>
      </c>
      <c r="AC1818" s="85" t="s">
        <v>26</v>
      </c>
      <c r="AD1818" s="85" t="s">
        <v>742</v>
      </c>
      <c r="AE1818" s="85" t="s">
        <v>24</v>
      </c>
      <c r="AF1818" s="85" t="s">
        <v>5821</v>
      </c>
      <c r="AG1818" s="61" t="s">
        <v>5766</v>
      </c>
      <c r="AH1818" s="39">
        <v>43756</v>
      </c>
      <c r="AI1818" s="32" t="s">
        <v>14709</v>
      </c>
      <c r="AJ1818" s="32" t="s">
        <v>14710</v>
      </c>
      <c r="AK1818" s="61" t="s">
        <v>18153</v>
      </c>
      <c r="AL1818" s="75">
        <v>272</v>
      </c>
      <c r="AM1818" s="75">
        <v>417</v>
      </c>
      <c r="AN1818" s="89" t="s">
        <v>14321</v>
      </c>
    </row>
    <row r="1819" spans="1:40" x14ac:dyDescent="0.3">
      <c r="A1819" s="12" t="s">
        <v>17758</v>
      </c>
      <c r="B1819" s="63" t="s">
        <v>14712</v>
      </c>
      <c r="C1819" s="69" t="s">
        <v>14711</v>
      </c>
      <c r="D1819" s="38"/>
      <c r="E1819" s="73" t="e">
        <v>#N/A</v>
      </c>
      <c r="F1819" s="38"/>
      <c r="G1819" s="73" t="e">
        <v>#N/A</v>
      </c>
      <c r="H1819" s="38"/>
      <c r="I1819" s="38"/>
      <c r="J1819" s="38" t="s">
        <v>75</v>
      </c>
      <c r="K1819" s="75" t="e">
        <v>#N/A</v>
      </c>
      <c r="L1819" s="25" t="s">
        <v>14315</v>
      </c>
      <c r="M1819" s="61" t="s">
        <v>14713</v>
      </c>
      <c r="N1819" s="61"/>
      <c r="O1819" s="32" t="s">
        <v>14714</v>
      </c>
      <c r="P1819" s="32" t="s">
        <v>14715</v>
      </c>
      <c r="Q1819" s="57" t="s">
        <v>24</v>
      </c>
      <c r="R1819" s="57" t="s">
        <v>33</v>
      </c>
      <c r="S1819" s="57" t="s">
        <v>24</v>
      </c>
      <c r="T1819" s="33"/>
      <c r="U1819" s="33">
        <v>4.7000000000000002E-3</v>
      </c>
      <c r="V1819" s="81">
        <v>81.541863636363601</v>
      </c>
      <c r="W1819" s="81">
        <v>78.717035500000009</v>
      </c>
      <c r="X1819" s="81" t="s">
        <v>17791</v>
      </c>
      <c r="Y1819" s="82">
        <v>0.02</v>
      </c>
      <c r="Z1819" s="86" t="s">
        <v>5785</v>
      </c>
      <c r="AA1819" s="34" t="s">
        <v>6656</v>
      </c>
      <c r="AB1819" s="34" t="s">
        <v>18810</v>
      </c>
      <c r="AC1819" s="85" t="s">
        <v>26</v>
      </c>
      <c r="AD1819" s="85" t="s">
        <v>742</v>
      </c>
      <c r="AE1819" s="85" t="s">
        <v>33</v>
      </c>
      <c r="AF1819" s="85" t="s">
        <v>5821</v>
      </c>
      <c r="AG1819" s="61" t="s">
        <v>5766</v>
      </c>
      <c r="AH1819" s="39" t="e">
        <v>#N/A</v>
      </c>
      <c r="AI1819" s="32" t="s">
        <v>14716</v>
      </c>
      <c r="AJ1819" s="32" t="s">
        <v>14717</v>
      </c>
      <c r="AK1819" s="61" t="s">
        <v>18159</v>
      </c>
      <c r="AL1819" s="75">
        <v>277</v>
      </c>
      <c r="AM1819" s="75">
        <v>423</v>
      </c>
      <c r="AN1819" s="89" t="s">
        <v>14321</v>
      </c>
    </row>
    <row r="1820" spans="1:40" x14ac:dyDescent="0.3">
      <c r="A1820" s="12" t="s">
        <v>17758</v>
      </c>
      <c r="B1820" s="63" t="s">
        <v>14719</v>
      </c>
      <c r="C1820" s="69" t="s">
        <v>14718</v>
      </c>
      <c r="D1820" s="38"/>
      <c r="E1820" s="73" t="e">
        <v>#N/A</v>
      </c>
      <c r="F1820" s="38"/>
      <c r="G1820" s="73" t="e">
        <v>#N/A</v>
      </c>
      <c r="H1820" s="38"/>
      <c r="I1820" s="38"/>
      <c r="J1820" s="38" t="s">
        <v>75</v>
      </c>
      <c r="K1820" s="75" t="e">
        <v>#N/A</v>
      </c>
      <c r="L1820" s="25" t="s">
        <v>14315</v>
      </c>
      <c r="M1820" s="61" t="s">
        <v>14720</v>
      </c>
      <c r="N1820" s="61"/>
      <c r="O1820" s="32" t="s">
        <v>14721</v>
      </c>
      <c r="P1820" s="32" t="s">
        <v>14722</v>
      </c>
      <c r="Q1820" s="57" t="s">
        <v>24</v>
      </c>
      <c r="R1820" s="57" t="s">
        <v>33</v>
      </c>
      <c r="S1820" s="57" t="s">
        <v>24</v>
      </c>
      <c r="T1820" s="33"/>
      <c r="U1820" s="33">
        <v>4.7000000000000002E-3</v>
      </c>
      <c r="V1820" s="81">
        <v>80.527272727272702</v>
      </c>
      <c r="W1820" s="81">
        <v>78.43338663636365</v>
      </c>
      <c r="X1820" s="81" t="s">
        <v>17791</v>
      </c>
      <c r="Y1820" s="82">
        <v>0.02</v>
      </c>
      <c r="Z1820" s="86" t="s">
        <v>5773</v>
      </c>
      <c r="AA1820" s="34" t="s">
        <v>6656</v>
      </c>
      <c r="AB1820" s="34" t="s">
        <v>18815</v>
      </c>
      <c r="AC1820" s="85" t="s">
        <v>26</v>
      </c>
      <c r="AD1820" s="85" t="s">
        <v>742</v>
      </c>
      <c r="AE1820" s="85" t="s">
        <v>33</v>
      </c>
      <c r="AF1820" s="85" t="s">
        <v>5821</v>
      </c>
      <c r="AG1820" s="61" t="s">
        <v>5766</v>
      </c>
      <c r="AH1820" s="39" t="e">
        <v>#N/A</v>
      </c>
      <c r="AI1820" s="32" t="s">
        <v>14723</v>
      </c>
      <c r="AJ1820" s="32" t="s">
        <v>14724</v>
      </c>
      <c r="AK1820" s="61" t="s">
        <v>18159</v>
      </c>
      <c r="AL1820" s="75">
        <v>277</v>
      </c>
      <c r="AM1820" s="75">
        <v>423</v>
      </c>
      <c r="AN1820" s="89" t="s">
        <v>14321</v>
      </c>
    </row>
    <row r="1821" spans="1:40" x14ac:dyDescent="0.3">
      <c r="A1821" s="12" t="s">
        <v>17758</v>
      </c>
      <c r="B1821" s="63" t="s">
        <v>14726</v>
      </c>
      <c r="C1821" s="69" t="s">
        <v>14725</v>
      </c>
      <c r="D1821" s="38"/>
      <c r="E1821" s="73" t="e">
        <v>#N/A</v>
      </c>
      <c r="F1821" s="38"/>
      <c r="G1821" s="73" t="e">
        <v>#N/A</v>
      </c>
      <c r="H1821" s="38"/>
      <c r="I1821" s="38"/>
      <c r="J1821" s="38" t="s">
        <v>75</v>
      </c>
      <c r="K1821" s="75" t="e">
        <v>#N/A</v>
      </c>
      <c r="L1821" s="25" t="s">
        <v>14315</v>
      </c>
      <c r="M1821" s="61" t="s">
        <v>14727</v>
      </c>
      <c r="N1821" s="61"/>
      <c r="O1821" s="32" t="s">
        <v>14728</v>
      </c>
      <c r="P1821" s="32" t="s">
        <v>14729</v>
      </c>
      <c r="Q1821" s="57" t="s">
        <v>33</v>
      </c>
      <c r="R1821" s="57" t="s">
        <v>33</v>
      </c>
      <c r="S1821" s="57" t="s">
        <v>24</v>
      </c>
      <c r="T1821" s="33"/>
      <c r="U1821" s="33">
        <v>4.1999999999999997E-3</v>
      </c>
      <c r="V1821" s="81">
        <v>79.5803636363636</v>
      </c>
      <c r="W1821" s="81">
        <v>76.413910727272736</v>
      </c>
      <c r="X1821" s="81" t="s">
        <v>17793</v>
      </c>
      <c r="Y1821" s="82">
        <v>0.02</v>
      </c>
      <c r="Z1821" s="86" t="s">
        <v>5773</v>
      </c>
      <c r="AA1821" s="34" t="s">
        <v>6656</v>
      </c>
      <c r="AB1821" s="34" t="s">
        <v>18815</v>
      </c>
      <c r="AC1821" s="85" t="s">
        <v>26</v>
      </c>
      <c r="AD1821" s="85" t="s">
        <v>742</v>
      </c>
      <c r="AE1821" s="85" t="s">
        <v>24</v>
      </c>
      <c r="AF1821" s="85" t="s">
        <v>5821</v>
      </c>
      <c r="AG1821" s="61" t="s">
        <v>5766</v>
      </c>
      <c r="AH1821" s="39">
        <v>43052</v>
      </c>
      <c r="AI1821" s="32" t="s">
        <v>14730</v>
      </c>
      <c r="AJ1821" s="32" t="s">
        <v>14731</v>
      </c>
      <c r="AK1821" s="61" t="s">
        <v>18160</v>
      </c>
      <c r="AL1821" s="75">
        <v>277</v>
      </c>
      <c r="AM1821" s="75">
        <v>424</v>
      </c>
      <c r="AN1821" s="89" t="s">
        <v>14321</v>
      </c>
    </row>
    <row r="1822" spans="1:40" x14ac:dyDescent="0.3">
      <c r="A1822" s="12" t="s">
        <v>17758</v>
      </c>
      <c r="B1822" s="63" t="s">
        <v>14733</v>
      </c>
      <c r="C1822" s="69" t="s">
        <v>14732</v>
      </c>
      <c r="D1822" s="38"/>
      <c r="E1822" s="73" t="e">
        <v>#N/A</v>
      </c>
      <c r="F1822" s="38"/>
      <c r="G1822" s="73" t="e">
        <v>#N/A</v>
      </c>
      <c r="H1822" s="38"/>
      <c r="I1822" s="38"/>
      <c r="J1822" s="38" t="s">
        <v>75</v>
      </c>
      <c r="K1822" s="75" t="e">
        <v>#N/A</v>
      </c>
      <c r="L1822" s="25" t="s">
        <v>14315</v>
      </c>
      <c r="M1822" s="61" t="s">
        <v>14734</v>
      </c>
      <c r="N1822" s="61"/>
      <c r="O1822" s="32" t="s">
        <v>14735</v>
      </c>
      <c r="P1822" s="32" t="s">
        <v>14736</v>
      </c>
      <c r="Q1822" s="57" t="s">
        <v>24</v>
      </c>
      <c r="R1822" s="57" t="s">
        <v>33</v>
      </c>
      <c r="S1822" s="57" t="s">
        <v>24</v>
      </c>
      <c r="T1822" s="33"/>
      <c r="U1822" s="33">
        <v>5.0000000000000001E-3</v>
      </c>
      <c r="V1822" s="81">
        <v>78.987681818181798</v>
      </c>
      <c r="W1822" s="81">
        <v>76.237211818181791</v>
      </c>
      <c r="X1822" s="81" t="s">
        <v>17790</v>
      </c>
      <c r="Y1822" s="82">
        <v>0.02</v>
      </c>
      <c r="Z1822" s="86" t="s">
        <v>5785</v>
      </c>
      <c r="AA1822" s="34" t="s">
        <v>6656</v>
      </c>
      <c r="AB1822" s="34" t="s">
        <v>18810</v>
      </c>
      <c r="AC1822" s="85" t="s">
        <v>26</v>
      </c>
      <c r="AD1822" s="85" t="s">
        <v>742</v>
      </c>
      <c r="AE1822" s="85" t="s">
        <v>33</v>
      </c>
      <c r="AF1822" s="85" t="s">
        <v>5821</v>
      </c>
      <c r="AG1822" s="61" t="s">
        <v>5766</v>
      </c>
      <c r="AH1822" s="39" t="e">
        <v>#N/A</v>
      </c>
      <c r="AI1822" s="32" t="s">
        <v>14737</v>
      </c>
      <c r="AJ1822" s="32" t="s">
        <v>14738</v>
      </c>
      <c r="AK1822" s="61" t="s">
        <v>18161</v>
      </c>
      <c r="AL1822" s="75">
        <v>278</v>
      </c>
      <c r="AM1822" s="75">
        <v>425</v>
      </c>
      <c r="AN1822" s="89" t="s">
        <v>14321</v>
      </c>
    </row>
    <row r="1823" spans="1:40" x14ac:dyDescent="0.3">
      <c r="A1823" s="12" t="s">
        <v>17758</v>
      </c>
      <c r="B1823" s="63" t="s">
        <v>14740</v>
      </c>
      <c r="C1823" s="69" t="s">
        <v>14739</v>
      </c>
      <c r="D1823" s="38"/>
      <c r="E1823" s="73" t="e">
        <v>#N/A</v>
      </c>
      <c r="F1823" s="38"/>
      <c r="G1823" s="73" t="e">
        <v>#N/A</v>
      </c>
      <c r="H1823" s="38"/>
      <c r="I1823" s="38"/>
      <c r="J1823" s="38" t="s">
        <v>75</v>
      </c>
      <c r="K1823" s="75" t="e">
        <v>#N/A</v>
      </c>
      <c r="L1823" s="25" t="s">
        <v>14315</v>
      </c>
      <c r="M1823" s="61" t="s">
        <v>14741</v>
      </c>
      <c r="N1823" s="61"/>
      <c r="O1823" s="32" t="s">
        <v>14742</v>
      </c>
      <c r="P1823" s="32" t="s">
        <v>14743</v>
      </c>
      <c r="Q1823" s="57" t="s">
        <v>33</v>
      </c>
      <c r="R1823" s="57" t="s">
        <v>33</v>
      </c>
      <c r="S1823" s="57" t="s">
        <v>24</v>
      </c>
      <c r="T1823" s="33"/>
      <c r="U1823" s="33">
        <v>4.4999999999999997E-3</v>
      </c>
      <c r="V1823" s="81">
        <v>76.436545454545495</v>
      </c>
      <c r="W1823" s="81">
        <v>73.991350272727274</v>
      </c>
      <c r="X1823" s="81" t="s">
        <v>17793</v>
      </c>
      <c r="Y1823" s="82">
        <v>0.02</v>
      </c>
      <c r="Z1823" s="86" t="s">
        <v>5785</v>
      </c>
      <c r="AA1823" s="34" t="s">
        <v>6656</v>
      </c>
      <c r="AB1823" s="34" t="s">
        <v>18810</v>
      </c>
      <c r="AC1823" s="85" t="s">
        <v>26</v>
      </c>
      <c r="AD1823" s="85" t="s">
        <v>742</v>
      </c>
      <c r="AE1823" s="85" t="s">
        <v>24</v>
      </c>
      <c r="AF1823" s="85" t="s">
        <v>5821</v>
      </c>
      <c r="AG1823" s="61" t="s">
        <v>5766</v>
      </c>
      <c r="AH1823" s="39">
        <v>43685</v>
      </c>
      <c r="AI1823" s="32" t="s">
        <v>14744</v>
      </c>
      <c r="AJ1823" s="32" t="s">
        <v>14745</v>
      </c>
      <c r="AK1823" s="61" t="s">
        <v>18162</v>
      </c>
      <c r="AL1823" s="75">
        <v>278</v>
      </c>
      <c r="AM1823" s="75">
        <v>426</v>
      </c>
      <c r="AN1823" s="89" t="s">
        <v>14321</v>
      </c>
    </row>
    <row r="1824" spans="1:40" x14ac:dyDescent="0.3">
      <c r="A1824" s="12" t="s">
        <v>17758</v>
      </c>
      <c r="B1824" s="63" t="s">
        <v>5602</v>
      </c>
      <c r="C1824" s="69" t="s">
        <v>14746</v>
      </c>
      <c r="D1824" s="61"/>
      <c r="E1824" s="73" t="e">
        <v>#N/A</v>
      </c>
      <c r="F1824" s="38" t="s">
        <v>897</v>
      </c>
      <c r="G1824" s="73" t="e">
        <v>#N/A</v>
      </c>
      <c r="H1824" s="38"/>
      <c r="I1824" s="38"/>
      <c r="J1824" s="61" t="s">
        <v>75</v>
      </c>
      <c r="K1824" s="75" t="e">
        <v>#N/A</v>
      </c>
      <c r="L1824" s="25" t="s">
        <v>14315</v>
      </c>
      <c r="M1824" s="61" t="s">
        <v>14747</v>
      </c>
      <c r="N1824" s="61"/>
      <c r="O1824" s="32" t="s">
        <v>14748</v>
      </c>
      <c r="P1824" s="32" t="s">
        <v>14749</v>
      </c>
      <c r="Q1824" s="57" t="s">
        <v>33</v>
      </c>
      <c r="R1824" s="57" t="s">
        <v>33</v>
      </c>
      <c r="S1824" s="57" t="s">
        <v>24</v>
      </c>
      <c r="T1824" s="33"/>
      <c r="U1824" s="33">
        <v>1.6999999999999999E-3</v>
      </c>
      <c r="V1824" s="81">
        <v>13.2605454545455</v>
      </c>
      <c r="W1824" s="81">
        <v>12.86771904545455</v>
      </c>
      <c r="X1824" s="81" t="s">
        <v>17782</v>
      </c>
      <c r="Y1824" s="82">
        <v>1.5E-3</v>
      </c>
      <c r="Z1824" s="86" t="s">
        <v>5773</v>
      </c>
      <c r="AA1824" s="34" t="s">
        <v>5786</v>
      </c>
      <c r="AB1824" s="34" t="s">
        <v>18812</v>
      </c>
      <c r="AC1824" s="85" t="s">
        <v>742</v>
      </c>
      <c r="AD1824" s="85" t="s">
        <v>742</v>
      </c>
      <c r="AE1824" s="86" t="s">
        <v>19248</v>
      </c>
      <c r="AF1824" s="85" t="s">
        <v>9833</v>
      </c>
      <c r="AG1824" s="61" t="s">
        <v>5766</v>
      </c>
      <c r="AH1824" s="39">
        <v>41088</v>
      </c>
      <c r="AI1824" s="32" t="s">
        <v>14750</v>
      </c>
      <c r="AJ1824" s="32" t="s">
        <v>14751</v>
      </c>
      <c r="AK1824" s="61" t="s">
        <v>18192</v>
      </c>
      <c r="AL1824" s="75">
        <v>306</v>
      </c>
      <c r="AM1824" s="75">
        <v>463</v>
      </c>
      <c r="AN1824" s="89" t="s">
        <v>14321</v>
      </c>
    </row>
    <row r="1825" spans="1:40" x14ac:dyDescent="0.3">
      <c r="A1825" s="38" t="s">
        <v>33</v>
      </c>
      <c r="B1825" s="63" t="s">
        <v>5616</v>
      </c>
      <c r="C1825" s="69" t="s">
        <v>14752</v>
      </c>
      <c r="D1825" s="38" t="s">
        <v>3</v>
      </c>
      <c r="E1825" s="73" t="e">
        <v>#N/A</v>
      </c>
      <c r="F1825" s="38" t="s">
        <v>375</v>
      </c>
      <c r="G1825" s="73" t="e">
        <v>#N/A</v>
      </c>
      <c r="H1825" s="38" t="s">
        <v>17774</v>
      </c>
      <c r="I1825" s="38" t="s">
        <v>32</v>
      </c>
      <c r="J1825" s="61" t="s">
        <v>25</v>
      </c>
      <c r="K1825" s="75" t="e">
        <v>#N/A</v>
      </c>
      <c r="L1825" s="25" t="s">
        <v>14315</v>
      </c>
      <c r="M1825" s="61" t="s">
        <v>14753</v>
      </c>
      <c r="N1825" s="75" t="s">
        <v>14753</v>
      </c>
      <c r="O1825" s="32" t="s">
        <v>14754</v>
      </c>
      <c r="P1825" s="32" t="s">
        <v>14755</v>
      </c>
      <c r="Q1825" s="57" t="s">
        <v>33</v>
      </c>
      <c r="R1825" s="57" t="s">
        <v>33</v>
      </c>
      <c r="S1825" s="57" t="s">
        <v>33</v>
      </c>
      <c r="T1825" s="33"/>
      <c r="U1825" s="33">
        <v>3.3E-3</v>
      </c>
      <c r="V1825" s="81">
        <v>15.6331818181818</v>
      </c>
      <c r="W1825" s="81">
        <v>13.495691954545451</v>
      </c>
      <c r="X1825" s="81" t="s">
        <v>17785</v>
      </c>
      <c r="Y1825" s="82">
        <v>0.02</v>
      </c>
      <c r="Z1825" s="86" t="s">
        <v>5773</v>
      </c>
      <c r="AA1825" s="34" t="s">
        <v>5786</v>
      </c>
      <c r="AB1825" s="34" t="s">
        <v>18812</v>
      </c>
      <c r="AC1825" s="85" t="s">
        <v>5615</v>
      </c>
      <c r="AD1825" s="85" t="s">
        <v>742</v>
      </c>
      <c r="AE1825" s="85" t="s">
        <v>24</v>
      </c>
      <c r="AF1825" s="85" t="s">
        <v>6102</v>
      </c>
      <c r="AG1825" s="61" t="s">
        <v>5766</v>
      </c>
      <c r="AH1825" s="39">
        <v>41088</v>
      </c>
      <c r="AI1825" s="32" t="s">
        <v>14756</v>
      </c>
      <c r="AJ1825" s="32" t="s">
        <v>14757</v>
      </c>
      <c r="AK1825" s="61" t="s">
        <v>18278</v>
      </c>
      <c r="AL1825" s="75">
        <v>355</v>
      </c>
      <c r="AM1825" s="75">
        <v>551</v>
      </c>
      <c r="AN1825" s="89" t="s">
        <v>14321</v>
      </c>
    </row>
    <row r="1826" spans="1:40" x14ac:dyDescent="0.3">
      <c r="A1826" s="38" t="s">
        <v>33</v>
      </c>
      <c r="B1826" s="63" t="s">
        <v>14759</v>
      </c>
      <c r="C1826" s="69" t="s">
        <v>14758</v>
      </c>
      <c r="D1826" s="38" t="s">
        <v>3</v>
      </c>
      <c r="E1826" s="73" t="e">
        <v>#N/A</v>
      </c>
      <c r="F1826" s="38" t="s">
        <v>341</v>
      </c>
      <c r="G1826" s="73" t="e">
        <v>#N/A</v>
      </c>
      <c r="H1826" s="38" t="s">
        <v>613</v>
      </c>
      <c r="I1826" s="38" t="s">
        <v>32</v>
      </c>
      <c r="J1826" s="61" t="s">
        <v>25</v>
      </c>
      <c r="K1826" s="75" t="e">
        <v>#N/A</v>
      </c>
      <c r="L1826" s="25" t="s">
        <v>14315</v>
      </c>
      <c r="M1826" s="61" t="s">
        <v>14760</v>
      </c>
      <c r="N1826" s="61"/>
      <c r="O1826" s="32" t="s">
        <v>14761</v>
      </c>
      <c r="P1826" s="32" t="s">
        <v>14762</v>
      </c>
      <c r="Q1826" s="57" t="s">
        <v>33</v>
      </c>
      <c r="R1826" s="57" t="s">
        <v>33</v>
      </c>
      <c r="S1826" s="57" t="s">
        <v>24</v>
      </c>
      <c r="T1826" s="33"/>
      <c r="U1826" s="33">
        <v>6.4999999999999997E-3</v>
      </c>
      <c r="V1826" s="81">
        <v>82.846409090909106</v>
      </c>
      <c r="W1826" s="81">
        <v>77.728734045454559</v>
      </c>
      <c r="X1826" s="81" t="s">
        <v>17787</v>
      </c>
      <c r="Y1826" s="82">
        <v>0.02</v>
      </c>
      <c r="Z1826" s="86" t="s">
        <v>5773</v>
      </c>
      <c r="AA1826" s="34" t="s">
        <v>5786</v>
      </c>
      <c r="AB1826" s="34" t="s">
        <v>18812</v>
      </c>
      <c r="AC1826" s="85" t="s">
        <v>26</v>
      </c>
      <c r="AD1826" s="85" t="s">
        <v>742</v>
      </c>
      <c r="AE1826" s="85" t="s">
        <v>24</v>
      </c>
      <c r="AF1826" s="85" t="s">
        <v>5821</v>
      </c>
      <c r="AG1826" s="61" t="s">
        <v>5766</v>
      </c>
      <c r="AH1826" s="39">
        <v>43685</v>
      </c>
      <c r="AI1826" s="32" t="s">
        <v>14763</v>
      </c>
      <c r="AJ1826" s="32" t="s">
        <v>14764</v>
      </c>
      <c r="AK1826" s="61" t="s">
        <v>18282</v>
      </c>
      <c r="AL1826" s="75">
        <v>356</v>
      </c>
      <c r="AM1826" s="75">
        <v>555</v>
      </c>
      <c r="AN1826" s="89" t="s">
        <v>14321</v>
      </c>
    </row>
    <row r="1827" spans="1:40" x14ac:dyDescent="0.3">
      <c r="A1827" s="38" t="s">
        <v>17798</v>
      </c>
      <c r="B1827" s="63" t="s">
        <v>14766</v>
      </c>
      <c r="C1827" s="69" t="s">
        <v>14765</v>
      </c>
      <c r="D1827" s="38" t="s">
        <v>3</v>
      </c>
      <c r="E1827" s="73" t="e">
        <v>#N/A</v>
      </c>
      <c r="F1827" s="38" t="s">
        <v>60</v>
      </c>
      <c r="G1827" s="73" t="e">
        <v>#N/A</v>
      </c>
      <c r="H1827" s="38" t="s">
        <v>613</v>
      </c>
      <c r="I1827" s="38" t="s">
        <v>32</v>
      </c>
      <c r="J1827" s="61" t="s">
        <v>25</v>
      </c>
      <c r="K1827" s="75" t="e">
        <v>#N/A</v>
      </c>
      <c r="L1827" s="25" t="s">
        <v>14315</v>
      </c>
      <c r="M1827" s="61" t="s">
        <v>14767</v>
      </c>
      <c r="N1827" s="61"/>
      <c r="O1827" s="32" t="s">
        <v>14768</v>
      </c>
      <c r="P1827" s="32" t="s">
        <v>14769</v>
      </c>
      <c r="Q1827" s="57" t="s">
        <v>24</v>
      </c>
      <c r="R1827" s="57" t="s">
        <v>33</v>
      </c>
      <c r="S1827" s="57" t="s">
        <v>24</v>
      </c>
      <c r="T1827" s="33"/>
      <c r="U1827" s="33">
        <v>3.5000000000000001E-3</v>
      </c>
      <c r="V1827" s="81">
        <v>143.99395454545501</v>
      </c>
      <c r="W1827" s="81">
        <v>142.21000213636364</v>
      </c>
      <c r="X1827" s="81" t="s">
        <v>17787</v>
      </c>
      <c r="Y1827" s="82">
        <v>0.02</v>
      </c>
      <c r="Z1827" s="86" t="s">
        <v>5785</v>
      </c>
      <c r="AA1827" s="34" t="s">
        <v>6656</v>
      </c>
      <c r="AB1827" s="34" t="s">
        <v>18810</v>
      </c>
      <c r="AC1827" s="85" t="s">
        <v>26</v>
      </c>
      <c r="AD1827" s="85" t="s">
        <v>742</v>
      </c>
      <c r="AE1827" s="85" t="s">
        <v>24</v>
      </c>
      <c r="AF1827" s="85" t="s">
        <v>5821</v>
      </c>
      <c r="AG1827" s="61" t="s">
        <v>5766</v>
      </c>
      <c r="AH1827" s="39" t="e">
        <v>#N/A</v>
      </c>
      <c r="AI1827" s="32" t="s">
        <v>14770</v>
      </c>
      <c r="AJ1827" s="32" t="s">
        <v>14771</v>
      </c>
      <c r="AK1827" s="61" t="s">
        <v>18307</v>
      </c>
      <c r="AL1827" s="75">
        <v>364</v>
      </c>
      <c r="AM1827" s="75">
        <v>580</v>
      </c>
      <c r="AN1827" s="89" t="s">
        <v>14321</v>
      </c>
    </row>
    <row r="1828" spans="1:40" x14ac:dyDescent="0.3">
      <c r="A1828" s="38" t="s">
        <v>33</v>
      </c>
      <c r="B1828" s="63" t="s">
        <v>5619</v>
      </c>
      <c r="C1828" s="69" t="s">
        <v>14772</v>
      </c>
      <c r="D1828" s="38" t="s">
        <v>3</v>
      </c>
      <c r="E1828" s="73" t="e">
        <v>#N/A</v>
      </c>
      <c r="F1828" s="38" t="s">
        <v>60</v>
      </c>
      <c r="G1828" s="73" t="e">
        <v>#N/A</v>
      </c>
      <c r="H1828" s="38" t="s">
        <v>613</v>
      </c>
      <c r="I1828" s="38" t="s">
        <v>32</v>
      </c>
      <c r="J1828" s="61" t="s">
        <v>25</v>
      </c>
      <c r="K1828" s="75" t="e">
        <v>#N/A</v>
      </c>
      <c r="L1828" s="25" t="s">
        <v>14315</v>
      </c>
      <c r="M1828" s="61" t="s">
        <v>14773</v>
      </c>
      <c r="N1828" s="75" t="s">
        <v>14773</v>
      </c>
      <c r="O1828" s="32" t="s">
        <v>14774</v>
      </c>
      <c r="P1828" s="32" t="s">
        <v>14775</v>
      </c>
      <c r="Q1828" s="57" t="s">
        <v>33</v>
      </c>
      <c r="R1828" s="57" t="s">
        <v>33</v>
      </c>
      <c r="S1828" s="57" t="s">
        <v>33</v>
      </c>
      <c r="T1828" s="33"/>
      <c r="U1828" s="33">
        <v>3.5000000000000001E-3</v>
      </c>
      <c r="V1828" s="81">
        <v>26.9813636363636</v>
      </c>
      <c r="W1828" s="81">
        <v>22.482178000000001</v>
      </c>
      <c r="X1828" s="81" t="s">
        <v>17787</v>
      </c>
      <c r="Y1828" s="82">
        <v>0.02</v>
      </c>
      <c r="Z1828" s="86" t="s">
        <v>5773</v>
      </c>
      <c r="AA1828" s="34" t="s">
        <v>5786</v>
      </c>
      <c r="AB1828" s="34" t="s">
        <v>18812</v>
      </c>
      <c r="AC1828" s="85" t="s">
        <v>26</v>
      </c>
      <c r="AD1828" s="85" t="s">
        <v>742</v>
      </c>
      <c r="AE1828" s="85" t="s">
        <v>24</v>
      </c>
      <c r="AF1828" s="85" t="s">
        <v>5775</v>
      </c>
      <c r="AG1828" s="61" t="s">
        <v>5766</v>
      </c>
      <c r="AH1828" s="39">
        <v>41905</v>
      </c>
      <c r="AI1828" s="32" t="s">
        <v>14776</v>
      </c>
      <c r="AJ1828" s="32" t="s">
        <v>14777</v>
      </c>
      <c r="AK1828" s="61" t="s">
        <v>18307</v>
      </c>
      <c r="AL1828" s="75">
        <v>364</v>
      </c>
      <c r="AM1828" s="75">
        <v>580</v>
      </c>
      <c r="AN1828" s="89" t="s">
        <v>14321</v>
      </c>
    </row>
    <row r="1829" spans="1:40" x14ac:dyDescent="0.3">
      <c r="A1829" s="38" t="s">
        <v>33</v>
      </c>
      <c r="B1829" s="63" t="s">
        <v>5604</v>
      </c>
      <c r="C1829" s="69" t="s">
        <v>14778</v>
      </c>
      <c r="D1829" s="38" t="s">
        <v>3</v>
      </c>
      <c r="E1829" s="73" t="e">
        <v>#N/A</v>
      </c>
      <c r="F1829" s="38" t="s">
        <v>60</v>
      </c>
      <c r="G1829" s="73" t="e">
        <v>#N/A</v>
      </c>
      <c r="H1829" s="38" t="s">
        <v>17774</v>
      </c>
      <c r="I1829" s="38" t="s">
        <v>32</v>
      </c>
      <c r="J1829" s="61" t="s">
        <v>25</v>
      </c>
      <c r="K1829" s="75" t="e">
        <v>#N/A</v>
      </c>
      <c r="L1829" s="25" t="s">
        <v>14315</v>
      </c>
      <c r="M1829" s="61" t="s">
        <v>14779</v>
      </c>
      <c r="N1829" s="75" t="s">
        <v>14779</v>
      </c>
      <c r="O1829" s="32" t="s">
        <v>14780</v>
      </c>
      <c r="P1829" s="32" t="s">
        <v>14781</v>
      </c>
      <c r="Q1829" s="57" t="s">
        <v>33</v>
      </c>
      <c r="R1829" s="57" t="s">
        <v>33</v>
      </c>
      <c r="S1829" s="57" t="s">
        <v>33</v>
      </c>
      <c r="T1829" s="33"/>
      <c r="U1829" s="33">
        <v>2.3E-3</v>
      </c>
      <c r="V1829" s="81">
        <v>11.9334090909091</v>
      </c>
      <c r="W1829" s="81">
        <v>10.386112545454546</v>
      </c>
      <c r="X1829" s="81" t="s">
        <v>17787</v>
      </c>
      <c r="Y1829" s="82">
        <v>0.03</v>
      </c>
      <c r="Z1829" s="86" t="s">
        <v>5773</v>
      </c>
      <c r="AA1829" s="34" t="s">
        <v>5786</v>
      </c>
      <c r="AB1829" s="34" t="s">
        <v>18812</v>
      </c>
      <c r="AC1829" s="85" t="s">
        <v>26</v>
      </c>
      <c r="AD1829" s="85" t="s">
        <v>742</v>
      </c>
      <c r="AE1829" s="85" t="s">
        <v>24</v>
      </c>
      <c r="AF1829" s="85" t="s">
        <v>5821</v>
      </c>
      <c r="AG1829" s="61" t="s">
        <v>5766</v>
      </c>
      <c r="AH1829" s="39">
        <v>41606</v>
      </c>
      <c r="AI1829" s="32" t="s">
        <v>14782</v>
      </c>
      <c r="AJ1829" s="32" t="s">
        <v>14783</v>
      </c>
      <c r="AK1829" s="61" t="s">
        <v>18300</v>
      </c>
      <c r="AL1829" s="75">
        <v>364</v>
      </c>
      <c r="AM1829" s="75">
        <v>573</v>
      </c>
      <c r="AN1829" s="89" t="s">
        <v>14321</v>
      </c>
    </row>
    <row r="1830" spans="1:40" x14ac:dyDescent="0.3">
      <c r="A1830" s="38" t="s">
        <v>33</v>
      </c>
      <c r="B1830" s="63" t="s">
        <v>14785</v>
      </c>
      <c r="C1830" s="69" t="s">
        <v>14784</v>
      </c>
      <c r="D1830" s="38" t="s">
        <v>3</v>
      </c>
      <c r="E1830" s="73" t="e">
        <v>#N/A</v>
      </c>
      <c r="F1830" s="38" t="s">
        <v>64</v>
      </c>
      <c r="G1830" s="73" t="e">
        <v>#N/A</v>
      </c>
      <c r="H1830" s="38" t="s">
        <v>17774</v>
      </c>
      <c r="I1830" s="38" t="s">
        <v>32</v>
      </c>
      <c r="J1830" s="61" t="s">
        <v>25</v>
      </c>
      <c r="K1830" s="75" t="e">
        <v>#N/A</v>
      </c>
      <c r="L1830" s="25" t="s">
        <v>14315</v>
      </c>
      <c r="M1830" s="61" t="s">
        <v>14786</v>
      </c>
      <c r="N1830" s="61"/>
      <c r="O1830" s="32" t="s">
        <v>14787</v>
      </c>
      <c r="P1830" s="32" t="s">
        <v>14788</v>
      </c>
      <c r="Q1830" s="57" t="s">
        <v>33</v>
      </c>
      <c r="R1830" s="57" t="s">
        <v>33</v>
      </c>
      <c r="S1830" s="57" t="s">
        <v>24</v>
      </c>
      <c r="T1830" s="33"/>
      <c r="U1830" s="33">
        <v>3.3999999999999998E-3</v>
      </c>
      <c r="V1830" s="81">
        <v>25.838136363636401</v>
      </c>
      <c r="W1830" s="81">
        <v>20.011468590909089</v>
      </c>
      <c r="X1830" s="81" t="s">
        <v>17785</v>
      </c>
      <c r="Y1830" s="82">
        <v>0.02</v>
      </c>
      <c r="Z1830" s="86" t="s">
        <v>5785</v>
      </c>
      <c r="AA1830" s="34" t="s">
        <v>5786</v>
      </c>
      <c r="AB1830" s="34" t="s">
        <v>18813</v>
      </c>
      <c r="AC1830" s="85" t="s">
        <v>742</v>
      </c>
      <c r="AD1830" s="85" t="s">
        <v>742</v>
      </c>
      <c r="AE1830" s="86" t="s">
        <v>19248</v>
      </c>
      <c r="AF1830" s="85" t="s">
        <v>5821</v>
      </c>
      <c r="AG1830" s="61" t="s">
        <v>5766</v>
      </c>
      <c r="AH1830" s="39">
        <v>43290</v>
      </c>
      <c r="AI1830" s="32" t="s">
        <v>14789</v>
      </c>
      <c r="AJ1830" s="32" t="s">
        <v>14790</v>
      </c>
      <c r="AK1830" s="61" t="s">
        <v>18325</v>
      </c>
      <c r="AL1830" s="75">
        <v>368</v>
      </c>
      <c r="AM1830" s="75">
        <v>598</v>
      </c>
      <c r="AN1830" s="89" t="s">
        <v>14321</v>
      </c>
    </row>
    <row r="1831" spans="1:40" x14ac:dyDescent="0.3">
      <c r="A1831" s="38" t="s">
        <v>33</v>
      </c>
      <c r="B1831" s="63" t="s">
        <v>5605</v>
      </c>
      <c r="C1831" s="69" t="s">
        <v>14791</v>
      </c>
      <c r="D1831" s="38" t="s">
        <v>3</v>
      </c>
      <c r="E1831" s="73" t="e">
        <v>#N/A</v>
      </c>
      <c r="F1831" s="38" t="s">
        <v>64</v>
      </c>
      <c r="G1831" s="73" t="e">
        <v>#N/A</v>
      </c>
      <c r="H1831" s="38" t="s">
        <v>17765</v>
      </c>
      <c r="I1831" s="38" t="s">
        <v>32</v>
      </c>
      <c r="J1831" s="61" t="s">
        <v>25</v>
      </c>
      <c r="K1831" s="75" t="e">
        <v>#N/A</v>
      </c>
      <c r="L1831" s="25" t="s">
        <v>14315</v>
      </c>
      <c r="M1831" s="61" t="s">
        <v>14792</v>
      </c>
      <c r="N1831" s="75" t="s">
        <v>14792</v>
      </c>
      <c r="O1831" s="32" t="s">
        <v>14793</v>
      </c>
      <c r="P1831" s="32" t="s">
        <v>14794</v>
      </c>
      <c r="Q1831" s="57" t="s">
        <v>33</v>
      </c>
      <c r="R1831" s="57" t="s">
        <v>33</v>
      </c>
      <c r="S1831" s="57" t="s">
        <v>33</v>
      </c>
      <c r="T1831" s="33"/>
      <c r="U1831" s="33">
        <v>3.3E-3</v>
      </c>
      <c r="V1831" s="81">
        <v>72.825863636363593</v>
      </c>
      <c r="W1831" s="81">
        <v>60.97613759090909</v>
      </c>
      <c r="X1831" s="81" t="s">
        <v>17785</v>
      </c>
      <c r="Y1831" s="82">
        <v>1.4999999999999999E-2</v>
      </c>
      <c r="Z1831" s="86" t="s">
        <v>5773</v>
      </c>
      <c r="AA1831" s="34" t="s">
        <v>5786</v>
      </c>
      <c r="AB1831" s="34" t="s">
        <v>18812</v>
      </c>
      <c r="AC1831" s="85" t="s">
        <v>742</v>
      </c>
      <c r="AD1831" s="85" t="s">
        <v>742</v>
      </c>
      <c r="AE1831" s="86" t="s">
        <v>19248</v>
      </c>
      <c r="AF1831" s="85" t="s">
        <v>10551</v>
      </c>
      <c r="AG1831" s="61" t="s">
        <v>5766</v>
      </c>
      <c r="AH1831" s="39">
        <v>41088</v>
      </c>
      <c r="AI1831" s="32" t="s">
        <v>14795</v>
      </c>
      <c r="AJ1831" s="32" t="s">
        <v>14796</v>
      </c>
      <c r="AK1831" s="61" t="s">
        <v>18327</v>
      </c>
      <c r="AL1831" s="75">
        <v>368</v>
      </c>
      <c r="AM1831" s="75">
        <v>600</v>
      </c>
      <c r="AN1831" s="89" t="s">
        <v>14321</v>
      </c>
    </row>
    <row r="1832" spans="1:40" x14ac:dyDescent="0.3">
      <c r="A1832" s="38" t="s">
        <v>33</v>
      </c>
      <c r="B1832" s="63" t="s">
        <v>5607</v>
      </c>
      <c r="C1832" s="69" t="s">
        <v>14797</v>
      </c>
      <c r="D1832" s="38" t="s">
        <v>3</v>
      </c>
      <c r="E1832" s="73" t="e">
        <v>#N/A</v>
      </c>
      <c r="F1832" s="38" t="s">
        <v>64</v>
      </c>
      <c r="G1832" s="73" t="e">
        <v>#N/A</v>
      </c>
      <c r="H1832" s="38" t="s">
        <v>613</v>
      </c>
      <c r="I1832" s="38" t="s">
        <v>32</v>
      </c>
      <c r="J1832" s="61" t="s">
        <v>25</v>
      </c>
      <c r="K1832" s="75" t="e">
        <v>#N/A</v>
      </c>
      <c r="L1832" s="25" t="s">
        <v>14315</v>
      </c>
      <c r="M1832" s="61" t="s">
        <v>14798</v>
      </c>
      <c r="N1832" s="75" t="s">
        <v>14798</v>
      </c>
      <c r="O1832" s="32" t="s">
        <v>14799</v>
      </c>
      <c r="P1832" s="32" t="s">
        <v>14800</v>
      </c>
      <c r="Q1832" s="57" t="s">
        <v>33</v>
      </c>
      <c r="R1832" s="57" t="s">
        <v>33</v>
      </c>
      <c r="S1832" s="57" t="s">
        <v>33</v>
      </c>
      <c r="T1832" s="33"/>
      <c r="U1832" s="33">
        <v>2.8E-3</v>
      </c>
      <c r="V1832" s="81">
        <v>10.6309090909091</v>
      </c>
      <c r="W1832" s="81">
        <v>9.8969571363636355</v>
      </c>
      <c r="X1832" s="81" t="s">
        <v>17785</v>
      </c>
      <c r="Y1832" s="82">
        <v>1.4999999999999999E-2</v>
      </c>
      <c r="Z1832" s="86" t="s">
        <v>5773</v>
      </c>
      <c r="AA1832" s="34" t="s">
        <v>5786</v>
      </c>
      <c r="AB1832" s="34" t="s">
        <v>18812</v>
      </c>
      <c r="AC1832" s="85" t="s">
        <v>742</v>
      </c>
      <c r="AD1832" s="85" t="s">
        <v>742</v>
      </c>
      <c r="AE1832" s="86" t="s">
        <v>19248</v>
      </c>
      <c r="AF1832" s="85" t="s">
        <v>5821</v>
      </c>
      <c r="AG1832" s="61" t="s">
        <v>5766</v>
      </c>
      <c r="AH1832" s="39">
        <v>41088</v>
      </c>
      <c r="AI1832" s="32" t="s">
        <v>14801</v>
      </c>
      <c r="AJ1832" s="32" t="s">
        <v>14802</v>
      </c>
      <c r="AK1832" s="61" t="s">
        <v>18328</v>
      </c>
      <c r="AL1832" s="75">
        <v>368</v>
      </c>
      <c r="AM1832" s="75">
        <v>601</v>
      </c>
      <c r="AN1832" s="89" t="s">
        <v>14321</v>
      </c>
    </row>
    <row r="1833" spans="1:40" x14ac:dyDescent="0.3">
      <c r="A1833" s="38" t="s">
        <v>33</v>
      </c>
      <c r="B1833" s="63" t="s">
        <v>14804</v>
      </c>
      <c r="C1833" s="69" t="s">
        <v>14803</v>
      </c>
      <c r="D1833" s="38" t="s">
        <v>3</v>
      </c>
      <c r="E1833" s="73" t="e">
        <v>#N/A</v>
      </c>
      <c r="F1833" s="38" t="s">
        <v>64</v>
      </c>
      <c r="G1833" s="73" t="e">
        <v>#N/A</v>
      </c>
      <c r="H1833" s="38" t="s">
        <v>17774</v>
      </c>
      <c r="I1833" s="38" t="s">
        <v>32</v>
      </c>
      <c r="J1833" s="61" t="s">
        <v>25</v>
      </c>
      <c r="K1833" s="75" t="e">
        <v>#N/A</v>
      </c>
      <c r="L1833" s="25" t="s">
        <v>14315</v>
      </c>
      <c r="M1833" s="61" t="s">
        <v>14805</v>
      </c>
      <c r="N1833" s="75" t="s">
        <v>14805</v>
      </c>
      <c r="O1833" s="32" t="s">
        <v>14806</v>
      </c>
      <c r="P1833" s="32" t="s">
        <v>14807</v>
      </c>
      <c r="Q1833" s="57" t="s">
        <v>33</v>
      </c>
      <c r="R1833" s="57" t="s">
        <v>33</v>
      </c>
      <c r="S1833" s="57" t="s">
        <v>33</v>
      </c>
      <c r="T1833" s="33"/>
      <c r="U1833" s="33">
        <v>1.8E-3</v>
      </c>
      <c r="V1833" s="81">
        <v>8.8993636363636401</v>
      </c>
      <c r="W1833" s="81">
        <v>8.3051823636363622</v>
      </c>
      <c r="X1833" s="81" t="s">
        <v>17785</v>
      </c>
      <c r="Y1833" s="82">
        <v>0.02</v>
      </c>
      <c r="Z1833" s="86" t="s">
        <v>5773</v>
      </c>
      <c r="AA1833" s="34" t="s">
        <v>5786</v>
      </c>
      <c r="AB1833" s="34" t="s">
        <v>18812</v>
      </c>
      <c r="AC1833" s="85" t="s">
        <v>742</v>
      </c>
      <c r="AD1833" s="85" t="s">
        <v>742</v>
      </c>
      <c r="AE1833" s="86" t="s">
        <v>19248</v>
      </c>
      <c r="AF1833" s="85" t="s">
        <v>5821</v>
      </c>
      <c r="AG1833" s="61" t="s">
        <v>5766</v>
      </c>
      <c r="AH1833" s="39">
        <v>41088</v>
      </c>
      <c r="AI1833" s="32" t="s">
        <v>14808</v>
      </c>
      <c r="AJ1833" s="32" t="s">
        <v>14809</v>
      </c>
      <c r="AK1833" s="61" t="s">
        <v>18318</v>
      </c>
      <c r="AL1833" s="75">
        <v>368</v>
      </c>
      <c r="AM1833" s="75">
        <v>591</v>
      </c>
      <c r="AN1833" s="89" t="s">
        <v>14321</v>
      </c>
    </row>
    <row r="1834" spans="1:40" x14ac:dyDescent="0.3">
      <c r="A1834" s="38" t="s">
        <v>33</v>
      </c>
      <c r="B1834" s="63" t="s">
        <v>5606</v>
      </c>
      <c r="C1834" s="69" t="s">
        <v>14810</v>
      </c>
      <c r="D1834" s="38" t="s">
        <v>3</v>
      </c>
      <c r="E1834" s="73" t="e">
        <v>#N/A</v>
      </c>
      <c r="F1834" s="38" t="s">
        <v>64</v>
      </c>
      <c r="G1834" s="73" t="e">
        <v>#N/A</v>
      </c>
      <c r="H1834" s="38" t="s">
        <v>6</v>
      </c>
      <c r="I1834" s="38" t="s">
        <v>32</v>
      </c>
      <c r="J1834" s="61" t="s">
        <v>25</v>
      </c>
      <c r="K1834" s="75" t="e">
        <v>#N/A</v>
      </c>
      <c r="L1834" s="25" t="s">
        <v>14315</v>
      </c>
      <c r="M1834" s="61" t="s">
        <v>14811</v>
      </c>
      <c r="N1834" s="61"/>
      <c r="O1834" s="32" t="s">
        <v>14812</v>
      </c>
      <c r="P1834" s="32" t="s">
        <v>14813</v>
      </c>
      <c r="Q1834" s="57" t="s">
        <v>33</v>
      </c>
      <c r="R1834" s="57" t="s">
        <v>33</v>
      </c>
      <c r="S1834" s="57" t="s">
        <v>24</v>
      </c>
      <c r="T1834" s="33"/>
      <c r="U1834" s="33">
        <v>2.5000000000000001E-3</v>
      </c>
      <c r="V1834" s="81">
        <v>30.891227272727299</v>
      </c>
      <c r="W1834" s="81">
        <v>24.162378727272724</v>
      </c>
      <c r="X1834" s="81" t="s">
        <v>17785</v>
      </c>
      <c r="Y1834" s="82">
        <v>0.02</v>
      </c>
      <c r="Z1834" s="86" t="s">
        <v>5773</v>
      </c>
      <c r="AA1834" s="34" t="s">
        <v>5786</v>
      </c>
      <c r="AB1834" s="34" t="s">
        <v>18812</v>
      </c>
      <c r="AC1834" s="85" t="s">
        <v>742</v>
      </c>
      <c r="AD1834" s="85" t="s">
        <v>742</v>
      </c>
      <c r="AE1834" s="86" t="s">
        <v>19248</v>
      </c>
      <c r="AF1834" s="85" t="s">
        <v>5821</v>
      </c>
      <c r="AG1834" s="61" t="s">
        <v>5766</v>
      </c>
      <c r="AH1834" s="39">
        <v>41088</v>
      </c>
      <c r="AI1834" s="32" t="s">
        <v>14814</v>
      </c>
      <c r="AJ1834" s="32" t="s">
        <v>14815</v>
      </c>
      <c r="AK1834" s="61" t="s">
        <v>18329</v>
      </c>
      <c r="AL1834" s="75">
        <v>368</v>
      </c>
      <c r="AM1834" s="75">
        <v>602</v>
      </c>
      <c r="AN1834" s="89" t="s">
        <v>14321</v>
      </c>
    </row>
    <row r="1835" spans="1:40" x14ac:dyDescent="0.3">
      <c r="A1835" s="38" t="s">
        <v>33</v>
      </c>
      <c r="B1835" s="63" t="s">
        <v>5599</v>
      </c>
      <c r="C1835" s="69" t="s">
        <v>14816</v>
      </c>
      <c r="D1835" s="38" t="s">
        <v>3</v>
      </c>
      <c r="E1835" s="73" t="e">
        <v>#N/A</v>
      </c>
      <c r="F1835" s="38" t="s">
        <v>64</v>
      </c>
      <c r="G1835" s="73" t="e">
        <v>#N/A</v>
      </c>
      <c r="H1835" s="38" t="s">
        <v>17774</v>
      </c>
      <c r="I1835" s="38" t="s">
        <v>32</v>
      </c>
      <c r="J1835" s="61" t="s">
        <v>25</v>
      </c>
      <c r="K1835" s="75" t="e">
        <v>#N/A</v>
      </c>
      <c r="L1835" s="25" t="s">
        <v>14315</v>
      </c>
      <c r="M1835" s="61" t="s">
        <v>14817</v>
      </c>
      <c r="N1835" s="75" t="s">
        <v>14817</v>
      </c>
      <c r="O1835" s="32" t="s">
        <v>14818</v>
      </c>
      <c r="P1835" s="32" t="s">
        <v>14819</v>
      </c>
      <c r="Q1835" s="57" t="s">
        <v>33</v>
      </c>
      <c r="R1835" s="57" t="s">
        <v>33</v>
      </c>
      <c r="S1835" s="57" t="s">
        <v>33</v>
      </c>
      <c r="T1835" s="33"/>
      <c r="U1835" s="33">
        <v>2E-3</v>
      </c>
      <c r="V1835" s="81">
        <v>14.8544545454545</v>
      </c>
      <c r="W1835" s="81">
        <v>14.138408409090912</v>
      </c>
      <c r="X1835" s="81" t="s">
        <v>17783</v>
      </c>
      <c r="Y1835" s="82">
        <v>0.02</v>
      </c>
      <c r="Z1835" s="86" t="s">
        <v>5773</v>
      </c>
      <c r="AA1835" s="34" t="s">
        <v>5786</v>
      </c>
      <c r="AB1835" s="34" t="s">
        <v>18812</v>
      </c>
      <c r="AC1835" s="85" t="s">
        <v>742</v>
      </c>
      <c r="AD1835" s="85" t="s">
        <v>742</v>
      </c>
      <c r="AE1835" s="86" t="s">
        <v>19248</v>
      </c>
      <c r="AF1835" s="85" t="s">
        <v>5821</v>
      </c>
      <c r="AG1835" s="61" t="s">
        <v>5766</v>
      </c>
      <c r="AH1835" s="39">
        <v>41071</v>
      </c>
      <c r="AI1835" s="32" t="s">
        <v>14820</v>
      </c>
      <c r="AJ1835" s="32" t="s">
        <v>14821</v>
      </c>
      <c r="AK1835" s="61" t="s">
        <v>18353</v>
      </c>
      <c r="AL1835" s="75">
        <v>369</v>
      </c>
      <c r="AM1835" s="75">
        <v>626</v>
      </c>
      <c r="AN1835" s="89" t="s">
        <v>14321</v>
      </c>
    </row>
    <row r="1836" spans="1:40" x14ac:dyDescent="0.3">
      <c r="A1836" s="38" t="s">
        <v>17798</v>
      </c>
      <c r="B1836" s="63" t="s">
        <v>14823</v>
      </c>
      <c r="C1836" s="69" t="s">
        <v>14822</v>
      </c>
      <c r="D1836" s="38" t="s">
        <v>3</v>
      </c>
      <c r="E1836" s="73" t="e">
        <v>#N/A</v>
      </c>
      <c r="F1836" s="38" t="s">
        <v>64</v>
      </c>
      <c r="G1836" s="73" t="e">
        <v>#N/A</v>
      </c>
      <c r="H1836" s="38" t="s">
        <v>17774</v>
      </c>
      <c r="I1836" s="38" t="s">
        <v>32</v>
      </c>
      <c r="J1836" s="61" t="s">
        <v>25</v>
      </c>
      <c r="K1836" s="75" t="e">
        <v>#N/A</v>
      </c>
      <c r="L1836" s="25" t="s">
        <v>14315</v>
      </c>
      <c r="M1836" s="61" t="s">
        <v>14824</v>
      </c>
      <c r="N1836" s="61"/>
      <c r="O1836" s="32" t="s">
        <v>14825</v>
      </c>
      <c r="P1836" s="32" t="s">
        <v>14826</v>
      </c>
      <c r="Q1836" s="57" t="s">
        <v>24</v>
      </c>
      <c r="R1836" s="57" t="s">
        <v>33</v>
      </c>
      <c r="S1836" s="57" t="s">
        <v>24</v>
      </c>
      <c r="T1836" s="33"/>
      <c r="U1836" s="33">
        <v>3.0000000000000001E-3</v>
      </c>
      <c r="V1836" s="81">
        <v>121.746681818182</v>
      </c>
      <c r="W1836" s="81">
        <v>120.34151499999999</v>
      </c>
      <c r="X1836" s="81" t="s">
        <v>17792</v>
      </c>
      <c r="Y1836" s="82">
        <v>0.02</v>
      </c>
      <c r="Z1836" s="86" t="s">
        <v>5785</v>
      </c>
      <c r="AA1836" s="34" t="s">
        <v>5786</v>
      </c>
      <c r="AB1836" s="34" t="s">
        <v>18813</v>
      </c>
      <c r="AC1836" s="85" t="s">
        <v>742</v>
      </c>
      <c r="AD1836" s="85" t="s">
        <v>742</v>
      </c>
      <c r="AE1836" s="85" t="s">
        <v>33</v>
      </c>
      <c r="AF1836" s="85" t="s">
        <v>5821</v>
      </c>
      <c r="AG1836" s="61" t="s">
        <v>5766</v>
      </c>
      <c r="AH1836" s="39" t="e">
        <v>#N/A</v>
      </c>
      <c r="AI1836" s="32" t="s">
        <v>14827</v>
      </c>
      <c r="AJ1836" s="32" t="s">
        <v>14828</v>
      </c>
      <c r="AK1836" s="61" t="s">
        <v>18330</v>
      </c>
      <c r="AL1836" s="75">
        <v>370</v>
      </c>
      <c r="AM1836" s="75">
        <v>603</v>
      </c>
      <c r="AN1836" s="89" t="s">
        <v>14321</v>
      </c>
    </row>
    <row r="1837" spans="1:40" x14ac:dyDescent="0.3">
      <c r="A1837" s="38" t="s">
        <v>33</v>
      </c>
      <c r="B1837" s="63" t="s">
        <v>14830</v>
      </c>
      <c r="C1837" s="69" t="s">
        <v>14829</v>
      </c>
      <c r="D1837" s="38" t="s">
        <v>3</v>
      </c>
      <c r="E1837" s="73" t="e">
        <v>#N/A</v>
      </c>
      <c r="F1837" s="38" t="s">
        <v>488</v>
      </c>
      <c r="G1837" s="73" t="e">
        <v>#N/A</v>
      </c>
      <c r="H1837" s="38" t="s">
        <v>613</v>
      </c>
      <c r="I1837" s="38" t="s">
        <v>32</v>
      </c>
      <c r="J1837" s="61" t="s">
        <v>25</v>
      </c>
      <c r="K1837" s="75" t="e">
        <v>#N/A</v>
      </c>
      <c r="L1837" s="25" t="s">
        <v>14315</v>
      </c>
      <c r="M1837" s="61" t="s">
        <v>14831</v>
      </c>
      <c r="N1837" s="61"/>
      <c r="O1837" s="32" t="s">
        <v>14832</v>
      </c>
      <c r="P1837" s="32" t="s">
        <v>14833</v>
      </c>
      <c r="Q1837" s="57" t="s">
        <v>24</v>
      </c>
      <c r="R1837" s="57" t="s">
        <v>33</v>
      </c>
      <c r="S1837" s="57" t="s">
        <v>24</v>
      </c>
      <c r="T1837" s="33"/>
      <c r="U1837" s="33">
        <v>5.0000000000000001E-3</v>
      </c>
      <c r="V1837" s="81">
        <v>67.890181818181802</v>
      </c>
      <c r="W1837" s="81">
        <v>64.35822868181819</v>
      </c>
      <c r="X1837" s="81" t="s">
        <v>17785</v>
      </c>
      <c r="Y1837" s="82">
        <v>0.02</v>
      </c>
      <c r="Z1837" s="75" t="s">
        <v>5785</v>
      </c>
      <c r="AA1837" s="75" t="s">
        <v>5786</v>
      </c>
      <c r="AB1837" s="34" t="s">
        <v>18813</v>
      </c>
      <c r="AC1837" s="85" t="s">
        <v>489</v>
      </c>
      <c r="AD1837" s="85" t="s">
        <v>742</v>
      </c>
      <c r="AE1837" s="85" t="s">
        <v>33</v>
      </c>
      <c r="AF1837" s="85" t="s">
        <v>5821</v>
      </c>
      <c r="AG1837" s="61" t="s">
        <v>5766</v>
      </c>
      <c r="AH1837" s="39" t="e">
        <v>#N/A</v>
      </c>
      <c r="AI1837" s="32" t="s">
        <v>14834</v>
      </c>
      <c r="AJ1837" s="32" t="s">
        <v>14835</v>
      </c>
      <c r="AK1837" s="61" t="s">
        <v>18395</v>
      </c>
      <c r="AL1837" s="75">
        <v>411</v>
      </c>
      <c r="AM1837" s="75">
        <v>668</v>
      </c>
      <c r="AN1837" s="89" t="s">
        <v>14321</v>
      </c>
    </row>
    <row r="1838" spans="1:40" x14ac:dyDescent="0.3">
      <c r="A1838" s="38" t="s">
        <v>33</v>
      </c>
      <c r="B1838" s="63" t="s">
        <v>5678</v>
      </c>
      <c r="C1838" s="69" t="s">
        <v>5677</v>
      </c>
      <c r="D1838" s="38" t="s">
        <v>3</v>
      </c>
      <c r="E1838" s="73" t="e">
        <v>#N/A</v>
      </c>
      <c r="F1838" s="38" t="s">
        <v>488</v>
      </c>
      <c r="G1838" s="73" t="e">
        <v>#N/A</v>
      </c>
      <c r="H1838" s="38" t="s">
        <v>613</v>
      </c>
      <c r="I1838" s="38" t="s">
        <v>32</v>
      </c>
      <c r="J1838" s="61" t="s">
        <v>25</v>
      </c>
      <c r="K1838" s="75" t="e">
        <v>#N/A</v>
      </c>
      <c r="L1838" s="25" t="s">
        <v>14315</v>
      </c>
      <c r="M1838" s="61" t="s">
        <v>14836</v>
      </c>
      <c r="N1838" s="75" t="s">
        <v>20470</v>
      </c>
      <c r="O1838" s="32" t="s">
        <v>14837</v>
      </c>
      <c r="P1838" s="32" t="s">
        <v>14838</v>
      </c>
      <c r="Q1838" s="57" t="s">
        <v>33</v>
      </c>
      <c r="R1838" s="57" t="s">
        <v>33</v>
      </c>
      <c r="S1838" s="57" t="s">
        <v>33</v>
      </c>
      <c r="T1838" s="33"/>
      <c r="U1838" s="33">
        <v>4.0000000000000001E-3</v>
      </c>
      <c r="V1838" s="81">
        <v>20.190727272727301</v>
      </c>
      <c r="W1838" s="81">
        <v>18.105421863636366</v>
      </c>
      <c r="X1838" s="81" t="s">
        <v>17785</v>
      </c>
      <c r="Y1838" s="82">
        <v>0.02</v>
      </c>
      <c r="Z1838" s="86" t="s">
        <v>5773</v>
      </c>
      <c r="AA1838" s="34" t="s">
        <v>5786</v>
      </c>
      <c r="AB1838" s="34" t="s">
        <v>18812</v>
      </c>
      <c r="AC1838" s="85" t="s">
        <v>489</v>
      </c>
      <c r="AD1838" s="85" t="s">
        <v>742</v>
      </c>
      <c r="AE1838" s="85" t="s">
        <v>24</v>
      </c>
      <c r="AF1838" s="85" t="s">
        <v>5821</v>
      </c>
      <c r="AG1838" s="61" t="s">
        <v>5766</v>
      </c>
      <c r="AH1838" s="39">
        <v>42244</v>
      </c>
      <c r="AI1838" s="32" t="s">
        <v>14839</v>
      </c>
      <c r="AJ1838" s="32" t="s">
        <v>14840</v>
      </c>
      <c r="AK1838" s="61" t="s">
        <v>18396</v>
      </c>
      <c r="AL1838" s="75">
        <v>411</v>
      </c>
      <c r="AM1838" s="75">
        <v>669</v>
      </c>
      <c r="AN1838" s="89" t="s">
        <v>14321</v>
      </c>
    </row>
    <row r="1839" spans="1:40" x14ac:dyDescent="0.3">
      <c r="A1839" s="38" t="s">
        <v>33</v>
      </c>
      <c r="B1839" s="65" t="s">
        <v>14842</v>
      </c>
      <c r="C1839" s="71" t="s">
        <v>14841</v>
      </c>
      <c r="D1839" s="38" t="s">
        <v>3</v>
      </c>
      <c r="E1839" s="73" t="e">
        <v>#N/A</v>
      </c>
      <c r="F1839" s="38" t="s">
        <v>488</v>
      </c>
      <c r="G1839" s="73" t="e">
        <v>#N/A</v>
      </c>
      <c r="H1839" s="38" t="s">
        <v>17774</v>
      </c>
      <c r="I1839" s="38" t="s">
        <v>32</v>
      </c>
      <c r="J1839" s="61" t="s">
        <v>25</v>
      </c>
      <c r="K1839" s="75" t="e">
        <v>#N/A</v>
      </c>
      <c r="L1839" s="25" t="s">
        <v>14315</v>
      </c>
      <c r="M1839" s="38" t="s">
        <v>14843</v>
      </c>
      <c r="N1839" s="12"/>
      <c r="O1839" s="77" t="s">
        <v>14844</v>
      </c>
      <c r="P1839" s="77" t="s">
        <v>14845</v>
      </c>
      <c r="Q1839" s="57" t="s">
        <v>24</v>
      </c>
      <c r="R1839" s="57" t="s">
        <v>33</v>
      </c>
      <c r="S1839" s="57" t="s">
        <v>24</v>
      </c>
      <c r="T1839" s="78"/>
      <c r="U1839" s="78">
        <v>2.8999999999999998E-3</v>
      </c>
      <c r="V1839" s="81">
        <v>30.916863636363601</v>
      </c>
      <c r="W1839" s="81">
        <v>28.685921045454553</v>
      </c>
      <c r="X1839" s="81" t="s">
        <v>17784</v>
      </c>
      <c r="Y1839" s="84">
        <v>0.02</v>
      </c>
      <c r="Z1839" s="73" t="s">
        <v>5785</v>
      </c>
      <c r="AA1839" s="73" t="s">
        <v>5786</v>
      </c>
      <c r="AB1839" s="34" t="s">
        <v>18813</v>
      </c>
      <c r="AC1839" s="48" t="s">
        <v>26</v>
      </c>
      <c r="AD1839" s="48" t="s">
        <v>742</v>
      </c>
      <c r="AE1839" s="85" t="s">
        <v>33</v>
      </c>
      <c r="AF1839" s="48" t="s">
        <v>5821</v>
      </c>
      <c r="AG1839" s="38" t="s">
        <v>5766</v>
      </c>
      <c r="AH1839" s="39" t="e">
        <v>#N/A</v>
      </c>
      <c r="AI1839" s="77" t="s">
        <v>14846</v>
      </c>
      <c r="AJ1839" s="77" t="s">
        <v>14847</v>
      </c>
      <c r="AK1839" s="38" t="s">
        <v>18384</v>
      </c>
      <c r="AL1839" s="75">
        <v>411</v>
      </c>
      <c r="AM1839" s="75">
        <v>657</v>
      </c>
      <c r="AN1839" s="89" t="s">
        <v>14321</v>
      </c>
    </row>
    <row r="1840" spans="1:40" x14ac:dyDescent="0.3">
      <c r="A1840" s="38" t="s">
        <v>33</v>
      </c>
      <c r="B1840" s="63" t="s">
        <v>5680</v>
      </c>
      <c r="C1840" s="69" t="s">
        <v>5679</v>
      </c>
      <c r="D1840" s="38" t="s">
        <v>3</v>
      </c>
      <c r="E1840" s="73" t="e">
        <v>#N/A</v>
      </c>
      <c r="F1840" s="38" t="s">
        <v>488</v>
      </c>
      <c r="G1840" s="73" t="e">
        <v>#N/A</v>
      </c>
      <c r="H1840" s="38" t="s">
        <v>17774</v>
      </c>
      <c r="I1840" s="38" t="s">
        <v>32</v>
      </c>
      <c r="J1840" s="61" t="s">
        <v>25</v>
      </c>
      <c r="K1840" s="75" t="e">
        <v>#N/A</v>
      </c>
      <c r="L1840" s="25" t="s">
        <v>14315</v>
      </c>
      <c r="M1840" s="61" t="s">
        <v>14848</v>
      </c>
      <c r="N1840" s="75" t="s">
        <v>14848</v>
      </c>
      <c r="O1840" s="32" t="s">
        <v>14849</v>
      </c>
      <c r="P1840" s="32" t="s">
        <v>14850</v>
      </c>
      <c r="Q1840" s="57" t="s">
        <v>33</v>
      </c>
      <c r="R1840" s="57" t="s">
        <v>33</v>
      </c>
      <c r="S1840" s="57" t="s">
        <v>33</v>
      </c>
      <c r="T1840" s="33"/>
      <c r="U1840" s="33">
        <v>1.9E-3</v>
      </c>
      <c r="V1840" s="81">
        <v>11.349181818181799</v>
      </c>
      <c r="W1840" s="81">
        <v>9.9538944090909123</v>
      </c>
      <c r="X1840" s="81" t="s">
        <v>17784</v>
      </c>
      <c r="Y1840" s="82">
        <v>0.03</v>
      </c>
      <c r="Z1840" s="86" t="s">
        <v>5773</v>
      </c>
      <c r="AA1840" s="34" t="s">
        <v>5786</v>
      </c>
      <c r="AB1840" s="34" t="s">
        <v>18812</v>
      </c>
      <c r="AC1840" s="85" t="s">
        <v>489</v>
      </c>
      <c r="AD1840" s="85" t="s">
        <v>742</v>
      </c>
      <c r="AE1840" s="85" t="s">
        <v>24</v>
      </c>
      <c r="AF1840" s="85" t="s">
        <v>5821</v>
      </c>
      <c r="AG1840" s="61" t="s">
        <v>5766</v>
      </c>
      <c r="AH1840" s="39">
        <v>41088</v>
      </c>
      <c r="AI1840" s="32" t="s">
        <v>14851</v>
      </c>
      <c r="AJ1840" s="32" t="s">
        <v>14852</v>
      </c>
      <c r="AK1840" s="61" t="s">
        <v>18388</v>
      </c>
      <c r="AL1840" s="75">
        <v>411</v>
      </c>
      <c r="AM1840" s="75">
        <v>661</v>
      </c>
      <c r="AN1840" s="89" t="s">
        <v>14321</v>
      </c>
    </row>
    <row r="1841" spans="1:40" x14ac:dyDescent="0.3">
      <c r="A1841" s="38" t="s">
        <v>33</v>
      </c>
      <c r="B1841" s="63" t="s">
        <v>5609</v>
      </c>
      <c r="C1841" s="69" t="s">
        <v>14853</v>
      </c>
      <c r="D1841" s="38" t="s">
        <v>3</v>
      </c>
      <c r="E1841" s="73" t="e">
        <v>#N/A</v>
      </c>
      <c r="F1841" s="38" t="s">
        <v>4335</v>
      </c>
      <c r="G1841" s="73" t="e">
        <v>#N/A</v>
      </c>
      <c r="H1841" s="38" t="s">
        <v>17774</v>
      </c>
      <c r="I1841" s="38" t="s">
        <v>32</v>
      </c>
      <c r="J1841" s="61" t="s">
        <v>25</v>
      </c>
      <c r="K1841" s="75" t="e">
        <v>#N/A</v>
      </c>
      <c r="L1841" s="25" t="s">
        <v>14315</v>
      </c>
      <c r="M1841" s="61" t="s">
        <v>14854</v>
      </c>
      <c r="N1841" s="75" t="s">
        <v>14854</v>
      </c>
      <c r="O1841" s="32" t="s">
        <v>14855</v>
      </c>
      <c r="P1841" s="32" t="s">
        <v>14856</v>
      </c>
      <c r="Q1841" s="57" t="s">
        <v>33</v>
      </c>
      <c r="R1841" s="57" t="s">
        <v>33</v>
      </c>
      <c r="S1841" s="57" t="s">
        <v>33</v>
      </c>
      <c r="T1841" s="33"/>
      <c r="U1841" s="33">
        <v>3.0000000000000001E-3</v>
      </c>
      <c r="V1841" s="81">
        <v>21.781090909090899</v>
      </c>
      <c r="W1841" s="81">
        <v>20.571111409090918</v>
      </c>
      <c r="X1841" s="81" t="s">
        <v>17793</v>
      </c>
      <c r="Y1841" s="82">
        <v>0.02</v>
      </c>
      <c r="Z1841" s="86" t="s">
        <v>5773</v>
      </c>
      <c r="AA1841" s="34" t="s">
        <v>5786</v>
      </c>
      <c r="AB1841" s="34" t="s">
        <v>18812</v>
      </c>
      <c r="AC1841" s="85" t="s">
        <v>26</v>
      </c>
      <c r="AD1841" s="85" t="s">
        <v>742</v>
      </c>
      <c r="AE1841" s="85" t="s">
        <v>24</v>
      </c>
      <c r="AF1841" s="85" t="s">
        <v>5821</v>
      </c>
      <c r="AG1841" s="61" t="s">
        <v>5766</v>
      </c>
      <c r="AH1841" s="39">
        <v>41088</v>
      </c>
      <c r="AI1841" s="32" t="s">
        <v>14857</v>
      </c>
      <c r="AJ1841" s="32" t="s">
        <v>14858</v>
      </c>
      <c r="AK1841" s="61" t="s">
        <v>18410</v>
      </c>
      <c r="AL1841" s="75">
        <v>420</v>
      </c>
      <c r="AM1841" s="75">
        <v>683</v>
      </c>
      <c r="AN1841" s="89" t="s">
        <v>14321</v>
      </c>
    </row>
    <row r="1842" spans="1:40" x14ac:dyDescent="0.3">
      <c r="A1842" s="38" t="s">
        <v>33</v>
      </c>
      <c r="B1842" s="65" t="s">
        <v>14860</v>
      </c>
      <c r="C1842" s="71" t="s">
        <v>14859</v>
      </c>
      <c r="D1842" s="38" t="s">
        <v>3</v>
      </c>
      <c r="E1842" s="73" t="e">
        <v>#N/A</v>
      </c>
      <c r="F1842" s="38" t="s">
        <v>4335</v>
      </c>
      <c r="G1842" s="73" t="e">
        <v>#N/A</v>
      </c>
      <c r="H1842" s="38" t="s">
        <v>613</v>
      </c>
      <c r="I1842" s="38" t="s">
        <v>32</v>
      </c>
      <c r="J1842" s="61" t="s">
        <v>25</v>
      </c>
      <c r="K1842" s="75" t="e">
        <v>#N/A</v>
      </c>
      <c r="L1842" s="25" t="s">
        <v>14315</v>
      </c>
      <c r="M1842" s="38" t="s">
        <v>14861</v>
      </c>
      <c r="N1842" s="12"/>
      <c r="O1842" s="77" t="s">
        <v>14862</v>
      </c>
      <c r="P1842" s="77" t="s">
        <v>14863</v>
      </c>
      <c r="Q1842" s="57" t="s">
        <v>24</v>
      </c>
      <c r="R1842" s="57" t="s">
        <v>33</v>
      </c>
      <c r="S1842" s="57" t="s">
        <v>24</v>
      </c>
      <c r="T1842" s="78"/>
      <c r="U1842" s="78">
        <v>4.0000000000000001E-3</v>
      </c>
      <c r="V1842" s="81">
        <v>71.740227272727296</v>
      </c>
      <c r="W1842" s="81">
        <v>66.141149636363636</v>
      </c>
      <c r="X1842" s="81" t="s">
        <v>17781</v>
      </c>
      <c r="Y1842" s="84">
        <v>0.02</v>
      </c>
      <c r="Z1842" s="87" t="s">
        <v>5785</v>
      </c>
      <c r="AA1842" s="88" t="s">
        <v>5786</v>
      </c>
      <c r="AB1842" s="34" t="s">
        <v>18813</v>
      </c>
      <c r="AC1842" s="48" t="s">
        <v>26</v>
      </c>
      <c r="AD1842" s="48" t="s">
        <v>742</v>
      </c>
      <c r="AE1842" s="85" t="s">
        <v>24</v>
      </c>
      <c r="AF1842" s="48" t="s">
        <v>5821</v>
      </c>
      <c r="AG1842" s="38" t="s">
        <v>5766</v>
      </c>
      <c r="AH1842" s="39" t="e">
        <v>#N/A</v>
      </c>
      <c r="AI1842" s="77" t="s">
        <v>14864</v>
      </c>
      <c r="AJ1842" s="77" t="s">
        <v>14865</v>
      </c>
      <c r="AK1842" s="38" t="s">
        <v>18413</v>
      </c>
      <c r="AL1842" s="75">
        <v>419</v>
      </c>
      <c r="AM1842" s="75">
        <v>685</v>
      </c>
      <c r="AN1842" s="89" t="s">
        <v>14321</v>
      </c>
    </row>
    <row r="1843" spans="1:40" x14ac:dyDescent="0.3">
      <c r="A1843" s="38" t="s">
        <v>33</v>
      </c>
      <c r="B1843" s="63" t="s">
        <v>5610</v>
      </c>
      <c r="C1843" s="69" t="s">
        <v>14866</v>
      </c>
      <c r="D1843" s="38" t="s">
        <v>3</v>
      </c>
      <c r="E1843" s="73" t="e">
        <v>#N/A</v>
      </c>
      <c r="F1843" s="38" t="s">
        <v>4335</v>
      </c>
      <c r="G1843" s="73" t="e">
        <v>#N/A</v>
      </c>
      <c r="H1843" s="38" t="s">
        <v>613</v>
      </c>
      <c r="I1843" s="38" t="s">
        <v>32</v>
      </c>
      <c r="J1843" s="61" t="s">
        <v>25</v>
      </c>
      <c r="K1843" s="75" t="e">
        <v>#N/A</v>
      </c>
      <c r="L1843" s="25" t="s">
        <v>14315</v>
      </c>
      <c r="M1843" s="61" t="s">
        <v>14867</v>
      </c>
      <c r="N1843" s="75" t="s">
        <v>14867</v>
      </c>
      <c r="O1843" s="32" t="s">
        <v>14868</v>
      </c>
      <c r="P1843" s="32" t="s">
        <v>14869</v>
      </c>
      <c r="Q1843" s="57" t="s">
        <v>33</v>
      </c>
      <c r="R1843" s="57" t="s">
        <v>33</v>
      </c>
      <c r="S1843" s="57" t="s">
        <v>33</v>
      </c>
      <c r="T1843" s="33"/>
      <c r="U1843" s="33">
        <v>4.0000000000000001E-3</v>
      </c>
      <c r="V1843" s="81">
        <v>19.213772727272701</v>
      </c>
      <c r="W1843" s="81">
        <v>17.265761954545457</v>
      </c>
      <c r="X1843" s="81" t="s">
        <v>17785</v>
      </c>
      <c r="Y1843" s="82">
        <v>0.02</v>
      </c>
      <c r="Z1843" s="86" t="s">
        <v>5773</v>
      </c>
      <c r="AA1843" s="34" t="s">
        <v>5786</v>
      </c>
      <c r="AB1843" s="34" t="s">
        <v>18812</v>
      </c>
      <c r="AC1843" s="85" t="s">
        <v>26</v>
      </c>
      <c r="AD1843" s="85" t="s">
        <v>742</v>
      </c>
      <c r="AE1843" s="85" t="s">
        <v>24</v>
      </c>
      <c r="AF1843" s="85" t="s">
        <v>5821</v>
      </c>
      <c r="AG1843" s="61" t="s">
        <v>5766</v>
      </c>
      <c r="AH1843" s="39">
        <v>41088</v>
      </c>
      <c r="AI1843" s="32" t="s">
        <v>14870</v>
      </c>
      <c r="AJ1843" s="32" t="s">
        <v>14871</v>
      </c>
      <c r="AK1843" s="61" t="s">
        <v>18414</v>
      </c>
      <c r="AL1843" s="75">
        <v>419</v>
      </c>
      <c r="AM1843" s="75">
        <v>686</v>
      </c>
      <c r="AN1843" s="89" t="s">
        <v>14321</v>
      </c>
    </row>
    <row r="1844" spans="1:40" x14ac:dyDescent="0.3">
      <c r="A1844" s="38" t="s">
        <v>33</v>
      </c>
      <c r="B1844" s="65" t="s">
        <v>14873</v>
      </c>
      <c r="C1844" s="71" t="s">
        <v>14872</v>
      </c>
      <c r="D1844" s="38" t="s">
        <v>3</v>
      </c>
      <c r="E1844" s="73" t="e">
        <v>#N/A</v>
      </c>
      <c r="F1844" s="38" t="s">
        <v>954</v>
      </c>
      <c r="G1844" s="73" t="e">
        <v>#N/A</v>
      </c>
      <c r="H1844" s="38" t="s">
        <v>17774</v>
      </c>
      <c r="I1844" s="38" t="s">
        <v>32</v>
      </c>
      <c r="J1844" s="61" t="s">
        <v>25</v>
      </c>
      <c r="K1844" s="75" t="e">
        <v>#N/A</v>
      </c>
      <c r="L1844" s="25" t="s">
        <v>14315</v>
      </c>
      <c r="M1844" s="38" t="s">
        <v>14874</v>
      </c>
      <c r="N1844" s="38"/>
      <c r="O1844" s="77" t="s">
        <v>14875</v>
      </c>
      <c r="P1844" s="77" t="s">
        <v>14876</v>
      </c>
      <c r="Q1844" s="57" t="s">
        <v>24</v>
      </c>
      <c r="R1844" s="57" t="s">
        <v>33</v>
      </c>
      <c r="S1844" s="57" t="s">
        <v>24</v>
      </c>
      <c r="T1844" s="78"/>
      <c r="U1844" s="78">
        <v>3.0000000000000001E-3</v>
      </c>
      <c r="V1844" s="81">
        <v>97.340181818181804</v>
      </c>
      <c r="W1844" s="81">
        <v>91.326916818181815</v>
      </c>
      <c r="X1844" s="81" t="s">
        <v>17781</v>
      </c>
      <c r="Y1844" s="84">
        <v>0.02</v>
      </c>
      <c r="Z1844" s="73" t="s">
        <v>5785</v>
      </c>
      <c r="AA1844" s="73" t="s">
        <v>5786</v>
      </c>
      <c r="AB1844" s="34" t="s">
        <v>18813</v>
      </c>
      <c r="AC1844" s="48" t="s">
        <v>26</v>
      </c>
      <c r="AD1844" s="48" t="s">
        <v>742</v>
      </c>
      <c r="AE1844" s="85" t="s">
        <v>33</v>
      </c>
      <c r="AF1844" s="48" t="s">
        <v>5821</v>
      </c>
      <c r="AG1844" s="38" t="s">
        <v>5766</v>
      </c>
      <c r="AH1844" s="39" t="e">
        <v>#N/A</v>
      </c>
      <c r="AI1844" s="77" t="s">
        <v>14877</v>
      </c>
      <c r="AJ1844" s="77" t="s">
        <v>14878</v>
      </c>
      <c r="AK1844" s="38" t="s">
        <v>18433</v>
      </c>
      <c r="AL1844" s="75">
        <v>433</v>
      </c>
      <c r="AM1844" s="75">
        <v>706</v>
      </c>
      <c r="AN1844" s="89" t="s">
        <v>14321</v>
      </c>
    </row>
    <row r="1845" spans="1:40" x14ac:dyDescent="0.3">
      <c r="A1845" s="38" t="s">
        <v>33</v>
      </c>
      <c r="B1845" s="63" t="s">
        <v>5687</v>
      </c>
      <c r="C1845" s="69" t="s">
        <v>5686</v>
      </c>
      <c r="D1845" s="38" t="s">
        <v>3</v>
      </c>
      <c r="E1845" s="73" t="e">
        <v>#N/A</v>
      </c>
      <c r="F1845" s="38" t="s">
        <v>77</v>
      </c>
      <c r="G1845" s="73" t="e">
        <v>#N/A</v>
      </c>
      <c r="H1845" s="38" t="s">
        <v>613</v>
      </c>
      <c r="I1845" s="38" t="s">
        <v>32</v>
      </c>
      <c r="J1845" s="61" t="s">
        <v>25</v>
      </c>
      <c r="K1845" s="75" t="e">
        <v>#N/A</v>
      </c>
      <c r="L1845" s="25" t="s">
        <v>14315</v>
      </c>
      <c r="M1845" s="61" t="s">
        <v>14879</v>
      </c>
      <c r="N1845" s="75" t="s">
        <v>20473</v>
      </c>
      <c r="O1845" s="32" t="s">
        <v>14880</v>
      </c>
      <c r="P1845" s="32" t="s">
        <v>14881</v>
      </c>
      <c r="Q1845" s="57" t="s">
        <v>24</v>
      </c>
      <c r="R1845" s="57" t="s">
        <v>33</v>
      </c>
      <c r="S1845" s="57" t="s">
        <v>33</v>
      </c>
      <c r="T1845" s="33"/>
      <c r="U1845" s="33">
        <v>3.3E-3</v>
      </c>
      <c r="V1845" s="81">
        <v>46.850363636363603</v>
      </c>
      <c r="W1845" s="81">
        <v>39.13770286363637</v>
      </c>
      <c r="X1845" s="81" t="s">
        <v>17781</v>
      </c>
      <c r="Y1845" s="82">
        <v>0.02</v>
      </c>
      <c r="Z1845" s="75" t="s">
        <v>5773</v>
      </c>
      <c r="AA1845" s="75" t="s">
        <v>5786</v>
      </c>
      <c r="AB1845" s="34" t="s">
        <v>18812</v>
      </c>
      <c r="AC1845" s="85" t="s">
        <v>26</v>
      </c>
      <c r="AD1845" s="85" t="s">
        <v>742</v>
      </c>
      <c r="AE1845" s="85" t="s">
        <v>33</v>
      </c>
      <c r="AF1845" s="85" t="s">
        <v>5821</v>
      </c>
      <c r="AG1845" s="61" t="s">
        <v>5766</v>
      </c>
      <c r="AH1845" s="39" t="e">
        <v>#N/A</v>
      </c>
      <c r="AI1845" s="32" t="s">
        <v>14882</v>
      </c>
      <c r="AJ1845" s="32" t="s">
        <v>14883</v>
      </c>
      <c r="AK1845" s="61" t="s">
        <v>18474</v>
      </c>
      <c r="AL1845" s="75">
        <v>442</v>
      </c>
      <c r="AM1845" s="75">
        <v>749</v>
      </c>
      <c r="AN1845" s="89" t="s">
        <v>14321</v>
      </c>
    </row>
    <row r="1846" spans="1:40" x14ac:dyDescent="0.3">
      <c r="A1846" s="38" t="s">
        <v>33</v>
      </c>
      <c r="B1846" s="63" t="s">
        <v>5608</v>
      </c>
      <c r="C1846" s="69" t="s">
        <v>14884</v>
      </c>
      <c r="D1846" s="38" t="s">
        <v>3</v>
      </c>
      <c r="E1846" s="73" t="e">
        <v>#N/A</v>
      </c>
      <c r="F1846" s="38" t="s">
        <v>77</v>
      </c>
      <c r="G1846" s="73" t="e">
        <v>#N/A</v>
      </c>
      <c r="H1846" s="38" t="s">
        <v>613</v>
      </c>
      <c r="I1846" s="38" t="s">
        <v>32</v>
      </c>
      <c r="J1846" s="61" t="s">
        <v>25</v>
      </c>
      <c r="K1846" s="75" t="e">
        <v>#N/A</v>
      </c>
      <c r="L1846" s="25" t="s">
        <v>14315</v>
      </c>
      <c r="M1846" s="61" t="s">
        <v>14885</v>
      </c>
      <c r="N1846" s="75" t="s">
        <v>14885</v>
      </c>
      <c r="O1846" s="32" t="s">
        <v>14886</v>
      </c>
      <c r="P1846" s="32" t="s">
        <v>14887</v>
      </c>
      <c r="Q1846" s="57" t="s">
        <v>33</v>
      </c>
      <c r="R1846" s="57" t="s">
        <v>33</v>
      </c>
      <c r="S1846" s="57" t="s">
        <v>33</v>
      </c>
      <c r="T1846" s="33"/>
      <c r="U1846" s="33">
        <v>2.8000000000000004E-3</v>
      </c>
      <c r="V1846" s="81">
        <v>15.496409090909101</v>
      </c>
      <c r="W1846" s="81">
        <v>12.72156322727273</v>
      </c>
      <c r="X1846" s="81" t="s">
        <v>17785</v>
      </c>
      <c r="Y1846" s="82">
        <v>1.4999999999999999E-2</v>
      </c>
      <c r="Z1846" s="86" t="s">
        <v>5773</v>
      </c>
      <c r="AA1846" s="34" t="s">
        <v>5786</v>
      </c>
      <c r="AB1846" s="34" t="s">
        <v>18812</v>
      </c>
      <c r="AC1846" s="85" t="s">
        <v>26</v>
      </c>
      <c r="AD1846" s="85" t="s">
        <v>742</v>
      </c>
      <c r="AE1846" s="85" t="s">
        <v>24</v>
      </c>
      <c r="AF1846" s="85" t="s">
        <v>5821</v>
      </c>
      <c r="AG1846" s="61" t="s">
        <v>5766</v>
      </c>
      <c r="AH1846" s="39">
        <v>41173</v>
      </c>
      <c r="AI1846" s="32" t="s">
        <v>14888</v>
      </c>
      <c r="AJ1846" s="32" t="s">
        <v>14889</v>
      </c>
      <c r="AK1846" s="61" t="s">
        <v>18475</v>
      </c>
      <c r="AL1846" s="75">
        <v>442</v>
      </c>
      <c r="AM1846" s="75">
        <v>750</v>
      </c>
      <c r="AN1846" s="89" t="s">
        <v>14321</v>
      </c>
    </row>
    <row r="1847" spans="1:40" x14ac:dyDescent="0.3">
      <c r="A1847" s="38" t="s">
        <v>33</v>
      </c>
      <c r="B1847" s="63" t="s">
        <v>5689</v>
      </c>
      <c r="C1847" s="69" t="s">
        <v>5688</v>
      </c>
      <c r="D1847" s="38" t="s">
        <v>3</v>
      </c>
      <c r="E1847" s="73" t="e">
        <v>#N/A</v>
      </c>
      <c r="F1847" s="38" t="s">
        <v>77</v>
      </c>
      <c r="G1847" s="73" t="e">
        <v>#N/A</v>
      </c>
      <c r="H1847" s="38" t="s">
        <v>17774</v>
      </c>
      <c r="I1847" s="38" t="s">
        <v>32</v>
      </c>
      <c r="J1847" s="61" t="s">
        <v>25</v>
      </c>
      <c r="K1847" s="75" t="e">
        <v>#N/A</v>
      </c>
      <c r="L1847" s="25" t="s">
        <v>14315</v>
      </c>
      <c r="M1847" s="61" t="s">
        <v>14890</v>
      </c>
      <c r="N1847" s="61"/>
      <c r="O1847" s="32" t="s">
        <v>14891</v>
      </c>
      <c r="P1847" s="32" t="s">
        <v>14892</v>
      </c>
      <c r="Q1847" s="57" t="s">
        <v>33</v>
      </c>
      <c r="R1847" s="57" t="s">
        <v>33</v>
      </c>
      <c r="S1847" s="57" t="s">
        <v>24</v>
      </c>
      <c r="T1847" s="33"/>
      <c r="U1847" s="33">
        <v>1.4E-3</v>
      </c>
      <c r="V1847" s="81">
        <v>12.2823636363636</v>
      </c>
      <c r="W1847" s="81">
        <v>10.114894363636363</v>
      </c>
      <c r="X1847" s="81" t="s">
        <v>17787</v>
      </c>
      <c r="Y1847" s="82">
        <v>0.02</v>
      </c>
      <c r="Z1847" s="86" t="s">
        <v>5773</v>
      </c>
      <c r="AA1847" s="34" t="s">
        <v>5786</v>
      </c>
      <c r="AB1847" s="34" t="s">
        <v>18812</v>
      </c>
      <c r="AC1847" s="85" t="s">
        <v>26</v>
      </c>
      <c r="AD1847" s="85" t="s">
        <v>742</v>
      </c>
      <c r="AE1847" s="85" t="s">
        <v>24</v>
      </c>
      <c r="AF1847" s="85" t="s">
        <v>5821</v>
      </c>
      <c r="AG1847" s="61" t="s">
        <v>5766</v>
      </c>
      <c r="AH1847" s="39">
        <v>41905</v>
      </c>
      <c r="AI1847" s="32" t="s">
        <v>14893</v>
      </c>
      <c r="AJ1847" s="32" t="s">
        <v>14894</v>
      </c>
      <c r="AK1847" s="61" t="s">
        <v>18451</v>
      </c>
      <c r="AL1847" s="75">
        <v>435</v>
      </c>
      <c r="AM1847" s="75">
        <v>726</v>
      </c>
      <c r="AN1847" s="89" t="s">
        <v>14321</v>
      </c>
    </row>
    <row r="1848" spans="1:40" x14ac:dyDescent="0.3">
      <c r="A1848" s="38" t="s">
        <v>33</v>
      </c>
      <c r="B1848" s="63" t="s">
        <v>14896</v>
      </c>
      <c r="C1848" s="69" t="s">
        <v>14895</v>
      </c>
      <c r="D1848" s="38" t="s">
        <v>3</v>
      </c>
      <c r="E1848" s="73" t="e">
        <v>#N/A</v>
      </c>
      <c r="F1848" s="38" t="s">
        <v>43</v>
      </c>
      <c r="G1848" s="73" t="e">
        <v>#N/A</v>
      </c>
      <c r="H1848" s="38" t="s">
        <v>613</v>
      </c>
      <c r="I1848" s="38" t="s">
        <v>32</v>
      </c>
      <c r="J1848" s="61" t="s">
        <v>25</v>
      </c>
      <c r="K1848" s="75" t="e">
        <v>#N/A</v>
      </c>
      <c r="L1848" s="25" t="s">
        <v>14315</v>
      </c>
      <c r="M1848" s="61" t="s">
        <v>14897</v>
      </c>
      <c r="N1848" s="61"/>
      <c r="O1848" s="32" t="s">
        <v>14898</v>
      </c>
      <c r="P1848" s="32" t="s">
        <v>14899</v>
      </c>
      <c r="Q1848" s="57" t="s">
        <v>24</v>
      </c>
      <c r="R1848" s="57" t="s">
        <v>33</v>
      </c>
      <c r="S1848" s="57" t="s">
        <v>24</v>
      </c>
      <c r="T1848" s="33"/>
      <c r="U1848" s="33">
        <v>2.5000000000000001E-3</v>
      </c>
      <c r="V1848" s="81">
        <v>13.549681818181799</v>
      </c>
      <c r="W1848" s="81">
        <v>11.179625136363635</v>
      </c>
      <c r="X1848" s="81" t="s">
        <v>17795</v>
      </c>
      <c r="Y1848" s="82">
        <v>0.02</v>
      </c>
      <c r="Z1848" s="86" t="s">
        <v>5785</v>
      </c>
      <c r="AA1848" s="34" t="s">
        <v>5786</v>
      </c>
      <c r="AB1848" s="34" t="s">
        <v>18813</v>
      </c>
      <c r="AC1848" s="85" t="s">
        <v>26</v>
      </c>
      <c r="AD1848" s="85" t="s">
        <v>742</v>
      </c>
      <c r="AE1848" s="85" t="s">
        <v>24</v>
      </c>
      <c r="AF1848" s="85" t="s">
        <v>5821</v>
      </c>
      <c r="AG1848" s="61" t="s">
        <v>5766</v>
      </c>
      <c r="AH1848" s="39" t="e">
        <v>#N/A</v>
      </c>
      <c r="AI1848" s="32" t="s">
        <v>14900</v>
      </c>
      <c r="AJ1848" s="32" t="s">
        <v>14901</v>
      </c>
      <c r="AK1848" s="61" t="s">
        <v>18514</v>
      </c>
      <c r="AL1848" s="75">
        <v>461</v>
      </c>
      <c r="AM1848" s="75">
        <v>790</v>
      </c>
      <c r="AN1848" s="89" t="s">
        <v>14321</v>
      </c>
    </row>
    <row r="1849" spans="1:40" x14ac:dyDescent="0.3">
      <c r="A1849" s="38" t="s">
        <v>33</v>
      </c>
      <c r="B1849" s="63" t="s">
        <v>5611</v>
      </c>
      <c r="C1849" s="69" t="s">
        <v>14902</v>
      </c>
      <c r="D1849" s="38" t="s">
        <v>3</v>
      </c>
      <c r="E1849" s="73" t="e">
        <v>#N/A</v>
      </c>
      <c r="F1849" s="38" t="s">
        <v>43</v>
      </c>
      <c r="G1849" s="73" t="e">
        <v>#N/A</v>
      </c>
      <c r="H1849" s="38" t="s">
        <v>613</v>
      </c>
      <c r="I1849" s="38" t="s">
        <v>32</v>
      </c>
      <c r="J1849" s="61" t="s">
        <v>25</v>
      </c>
      <c r="K1849" s="75" t="e">
        <v>#N/A</v>
      </c>
      <c r="L1849" s="25" t="s">
        <v>14315</v>
      </c>
      <c r="M1849" s="61" t="s">
        <v>14903</v>
      </c>
      <c r="N1849" s="75" t="s">
        <v>14903</v>
      </c>
      <c r="O1849" s="32" t="s">
        <v>14904</v>
      </c>
      <c r="P1849" s="32" t="s">
        <v>14905</v>
      </c>
      <c r="Q1849" s="57" t="s">
        <v>33</v>
      </c>
      <c r="R1849" s="57" t="s">
        <v>33</v>
      </c>
      <c r="S1849" s="57" t="s">
        <v>33</v>
      </c>
      <c r="T1849" s="33"/>
      <c r="U1849" s="33">
        <v>2.5000000000000001E-3</v>
      </c>
      <c r="V1849" s="81">
        <v>10.680590909090901</v>
      </c>
      <c r="W1849" s="81">
        <v>9.6928669545454547</v>
      </c>
      <c r="X1849" s="81" t="s">
        <v>17785</v>
      </c>
      <c r="Y1849" s="82">
        <v>0.02</v>
      </c>
      <c r="Z1849" s="86" t="s">
        <v>5773</v>
      </c>
      <c r="AA1849" s="34" t="s">
        <v>5786</v>
      </c>
      <c r="AB1849" s="34" t="s">
        <v>18812</v>
      </c>
      <c r="AC1849" s="85" t="s">
        <v>26</v>
      </c>
      <c r="AD1849" s="85" t="s">
        <v>742</v>
      </c>
      <c r="AE1849" s="85" t="s">
        <v>24</v>
      </c>
      <c r="AF1849" s="85" t="s">
        <v>5821</v>
      </c>
      <c r="AG1849" s="61" t="s">
        <v>5766</v>
      </c>
      <c r="AH1849" s="39">
        <v>41173</v>
      </c>
      <c r="AI1849" s="32" t="s">
        <v>14906</v>
      </c>
      <c r="AJ1849" s="32" t="s">
        <v>14907</v>
      </c>
      <c r="AK1849" s="61" t="s">
        <v>18514</v>
      </c>
      <c r="AL1849" s="75">
        <v>461</v>
      </c>
      <c r="AM1849" s="75">
        <v>790</v>
      </c>
      <c r="AN1849" s="89" t="s">
        <v>14321</v>
      </c>
    </row>
    <row r="1850" spans="1:40" x14ac:dyDescent="0.3">
      <c r="A1850" s="38" t="s">
        <v>33</v>
      </c>
      <c r="B1850" s="63" t="s">
        <v>5612</v>
      </c>
      <c r="C1850" s="69" t="s">
        <v>14908</v>
      </c>
      <c r="D1850" s="38" t="s">
        <v>3</v>
      </c>
      <c r="E1850" s="73" t="e">
        <v>#N/A</v>
      </c>
      <c r="F1850" s="38" t="s">
        <v>43</v>
      </c>
      <c r="G1850" s="73" t="e">
        <v>#N/A</v>
      </c>
      <c r="H1850" s="38" t="s">
        <v>17774</v>
      </c>
      <c r="I1850" s="38" t="s">
        <v>32</v>
      </c>
      <c r="J1850" s="61" t="s">
        <v>25</v>
      </c>
      <c r="K1850" s="75" t="e">
        <v>#N/A</v>
      </c>
      <c r="L1850" s="25" t="s">
        <v>14315</v>
      </c>
      <c r="M1850" s="61" t="s">
        <v>14909</v>
      </c>
      <c r="N1850" s="61"/>
      <c r="O1850" s="32" t="s">
        <v>14910</v>
      </c>
      <c r="P1850" s="32" t="s">
        <v>14911</v>
      </c>
      <c r="Q1850" s="57" t="s">
        <v>33</v>
      </c>
      <c r="R1850" s="57" t="s">
        <v>33</v>
      </c>
      <c r="S1850" s="57" t="s">
        <v>24</v>
      </c>
      <c r="T1850" s="33"/>
      <c r="U1850" s="33">
        <v>3.0000000000000001E-3</v>
      </c>
      <c r="V1850" s="81">
        <v>10.7849090909091</v>
      </c>
      <c r="W1850" s="81">
        <v>9.1404581818181843</v>
      </c>
      <c r="X1850" s="81" t="s">
        <v>17795</v>
      </c>
      <c r="Y1850" s="82">
        <v>0.02</v>
      </c>
      <c r="Z1850" s="86" t="s">
        <v>5773</v>
      </c>
      <c r="AA1850" s="34" t="s">
        <v>5786</v>
      </c>
      <c r="AB1850" s="34" t="s">
        <v>18812</v>
      </c>
      <c r="AC1850" s="85" t="s">
        <v>26</v>
      </c>
      <c r="AD1850" s="85" t="s">
        <v>742</v>
      </c>
      <c r="AE1850" s="85" t="s">
        <v>24</v>
      </c>
      <c r="AF1850" s="85" t="s">
        <v>10551</v>
      </c>
      <c r="AG1850" s="61" t="s">
        <v>5766</v>
      </c>
      <c r="AH1850" s="39">
        <v>41465</v>
      </c>
      <c r="AI1850" s="32" t="s">
        <v>14912</v>
      </c>
      <c r="AJ1850" s="32" t="s">
        <v>14913</v>
      </c>
      <c r="AK1850" s="61" t="s">
        <v>2919</v>
      </c>
      <c r="AL1850" s="75">
        <v>455</v>
      </c>
      <c r="AM1850" s="75">
        <v>774</v>
      </c>
      <c r="AN1850" s="89" t="s">
        <v>14321</v>
      </c>
    </row>
    <row r="1851" spans="1:40" x14ac:dyDescent="0.3">
      <c r="A1851" s="12" t="s">
        <v>17758</v>
      </c>
      <c r="B1851" s="63" t="s">
        <v>5613</v>
      </c>
      <c r="C1851" s="69" t="s">
        <v>14914</v>
      </c>
      <c r="D1851" s="61"/>
      <c r="E1851" s="73" t="e">
        <v>#N/A</v>
      </c>
      <c r="F1851" s="38" t="s">
        <v>914</v>
      </c>
      <c r="G1851" s="73" t="e">
        <v>#N/A</v>
      </c>
      <c r="H1851" s="38"/>
      <c r="I1851" s="38"/>
      <c r="J1851" s="61" t="s">
        <v>75</v>
      </c>
      <c r="K1851" s="75" t="e">
        <v>#N/A</v>
      </c>
      <c r="L1851" s="25" t="s">
        <v>14315</v>
      </c>
      <c r="M1851" s="61" t="s">
        <v>14915</v>
      </c>
      <c r="N1851" s="61"/>
      <c r="O1851" s="32" t="s">
        <v>14916</v>
      </c>
      <c r="P1851" s="32" t="s">
        <v>14917</v>
      </c>
      <c r="Q1851" s="57" t="s">
        <v>24</v>
      </c>
      <c r="R1851" s="57" t="s">
        <v>33</v>
      </c>
      <c r="S1851" s="57" t="s">
        <v>24</v>
      </c>
      <c r="T1851" s="33"/>
      <c r="U1851" s="33">
        <v>2E-3</v>
      </c>
      <c r="V1851" s="81">
        <v>112.652454545455</v>
      </c>
      <c r="W1851" s="81">
        <v>109.75895572727272</v>
      </c>
      <c r="X1851" s="81" t="s">
        <v>17785</v>
      </c>
      <c r="Y1851" s="82">
        <v>0.02</v>
      </c>
      <c r="Z1851" s="86" t="s">
        <v>5773</v>
      </c>
      <c r="AA1851" s="34" t="s">
        <v>5786</v>
      </c>
      <c r="AB1851" s="34" t="s">
        <v>18812</v>
      </c>
      <c r="AC1851" s="85" t="s">
        <v>915</v>
      </c>
      <c r="AD1851" s="85" t="s">
        <v>742</v>
      </c>
      <c r="AE1851" s="85" t="s">
        <v>24</v>
      </c>
      <c r="AF1851" s="85" t="s">
        <v>9833</v>
      </c>
      <c r="AG1851" s="61" t="s">
        <v>5766</v>
      </c>
      <c r="AH1851" s="39" t="e">
        <v>#N/A</v>
      </c>
      <c r="AI1851" s="32" t="s">
        <v>14918</v>
      </c>
      <c r="AJ1851" s="32" t="s">
        <v>14919</v>
      </c>
      <c r="AK1851" s="61" t="s">
        <v>18766</v>
      </c>
      <c r="AL1851" s="75">
        <v>697</v>
      </c>
      <c r="AM1851" s="75">
        <v>1075</v>
      </c>
      <c r="AN1851" s="89" t="s">
        <v>14321</v>
      </c>
    </row>
    <row r="1852" spans="1:40" x14ac:dyDescent="0.3">
      <c r="A1852" s="12" t="s">
        <v>17758</v>
      </c>
      <c r="B1852" s="63" t="s">
        <v>5614</v>
      </c>
      <c r="C1852" s="69" t="s">
        <v>14920</v>
      </c>
      <c r="D1852" s="61"/>
      <c r="E1852" s="73" t="e">
        <v>#N/A</v>
      </c>
      <c r="F1852" s="38" t="s">
        <v>914</v>
      </c>
      <c r="G1852" s="73" t="e">
        <v>#N/A</v>
      </c>
      <c r="H1852" s="38"/>
      <c r="I1852" s="38"/>
      <c r="J1852" s="61" t="s">
        <v>75</v>
      </c>
      <c r="K1852" s="75" t="e">
        <v>#N/A</v>
      </c>
      <c r="L1852" s="25" t="s">
        <v>14315</v>
      </c>
      <c r="M1852" s="61" t="s">
        <v>14921</v>
      </c>
      <c r="N1852" s="61"/>
      <c r="O1852" s="32" t="s">
        <v>14922</v>
      </c>
      <c r="P1852" s="32" t="s">
        <v>14923</v>
      </c>
      <c r="Q1852" s="57" t="s">
        <v>24</v>
      </c>
      <c r="R1852" s="57" t="s">
        <v>33</v>
      </c>
      <c r="S1852" s="57" t="s">
        <v>24</v>
      </c>
      <c r="T1852" s="33"/>
      <c r="U1852" s="33">
        <v>2E-3</v>
      </c>
      <c r="V1852" s="81">
        <v>72.055681818181796</v>
      </c>
      <c r="W1852" s="81">
        <v>70.296988181818179</v>
      </c>
      <c r="X1852" s="81" t="s">
        <v>17789</v>
      </c>
      <c r="Y1852" s="82">
        <v>0.02</v>
      </c>
      <c r="Z1852" s="86" t="s">
        <v>5773</v>
      </c>
      <c r="AA1852" s="34" t="s">
        <v>5786</v>
      </c>
      <c r="AB1852" s="34" t="s">
        <v>18812</v>
      </c>
      <c r="AC1852" s="85" t="s">
        <v>915</v>
      </c>
      <c r="AD1852" s="85" t="s">
        <v>742</v>
      </c>
      <c r="AE1852" s="85" t="s">
        <v>24</v>
      </c>
      <c r="AF1852" s="85" t="s">
        <v>9833</v>
      </c>
      <c r="AG1852" s="61" t="s">
        <v>5766</v>
      </c>
      <c r="AH1852" s="39" t="e">
        <v>#N/A</v>
      </c>
      <c r="AI1852" s="32" t="s">
        <v>14924</v>
      </c>
      <c r="AJ1852" s="32" t="s">
        <v>14925</v>
      </c>
      <c r="AK1852" s="61" t="s">
        <v>18767</v>
      </c>
      <c r="AL1852" s="75">
        <v>697</v>
      </c>
      <c r="AM1852" s="75">
        <v>1076</v>
      </c>
      <c r="AN1852" s="89" t="s">
        <v>14321</v>
      </c>
    </row>
    <row r="1853" spans="1:40" x14ac:dyDescent="0.3">
      <c r="A1853" s="12" t="s">
        <v>17758</v>
      </c>
      <c r="B1853" s="63" t="s">
        <v>14927</v>
      </c>
      <c r="C1853" s="69" t="s">
        <v>14926</v>
      </c>
      <c r="D1853" s="38"/>
      <c r="E1853" s="73" t="e">
        <v>#N/A</v>
      </c>
      <c r="F1853" s="38"/>
      <c r="G1853" s="73" t="e">
        <v>#N/A</v>
      </c>
      <c r="H1853" s="38"/>
      <c r="I1853" s="38"/>
      <c r="J1853" s="38" t="s">
        <v>75</v>
      </c>
      <c r="K1853" s="75" t="e">
        <v>#N/A</v>
      </c>
      <c r="L1853" s="25" t="s">
        <v>14315</v>
      </c>
      <c r="M1853" s="61" t="s">
        <v>14928</v>
      </c>
      <c r="N1853" s="61"/>
      <c r="O1853" s="32" t="s">
        <v>14929</v>
      </c>
      <c r="P1853" s="32" t="s">
        <v>14930</v>
      </c>
      <c r="Q1853" s="57" t="s">
        <v>24</v>
      </c>
      <c r="R1853" s="57" t="s">
        <v>33</v>
      </c>
      <c r="S1853" s="57" t="s">
        <v>24</v>
      </c>
      <c r="T1853" s="33"/>
      <c r="U1853" s="33">
        <v>2.3E-3</v>
      </c>
      <c r="V1853" s="81">
        <v>23.8483181818182</v>
      </c>
      <c r="W1853" s="81">
        <v>22.568026727272727</v>
      </c>
      <c r="X1853" s="81" t="s">
        <v>17785</v>
      </c>
      <c r="Y1853" s="82">
        <v>0.02</v>
      </c>
      <c r="Z1853" s="86" t="s">
        <v>5785</v>
      </c>
      <c r="AA1853" s="34" t="s">
        <v>6656</v>
      </c>
      <c r="AB1853" s="34" t="s">
        <v>18810</v>
      </c>
      <c r="AC1853" s="85" t="s">
        <v>26</v>
      </c>
      <c r="AD1853" s="85" t="s">
        <v>742</v>
      </c>
      <c r="AE1853" s="85" t="s">
        <v>33</v>
      </c>
      <c r="AF1853" s="85" t="s">
        <v>5821</v>
      </c>
      <c r="AG1853" s="61" t="s">
        <v>5766</v>
      </c>
      <c r="AH1853" s="39" t="e">
        <v>#N/A</v>
      </c>
      <c r="AI1853" s="32" t="s">
        <v>14931</v>
      </c>
      <c r="AJ1853" s="32" t="s">
        <v>14932</v>
      </c>
      <c r="AK1853" s="61" t="s">
        <v>18705</v>
      </c>
      <c r="AL1853" s="75">
        <v>651</v>
      </c>
      <c r="AM1853" s="75">
        <v>1000</v>
      </c>
      <c r="AN1853" s="89" t="s">
        <v>14321</v>
      </c>
    </row>
    <row r="1854" spans="1:40" x14ac:dyDescent="0.3">
      <c r="A1854" s="12" t="s">
        <v>17758</v>
      </c>
      <c r="B1854" s="63" t="s">
        <v>14934</v>
      </c>
      <c r="C1854" s="69" t="s">
        <v>14933</v>
      </c>
      <c r="D1854" s="38"/>
      <c r="E1854" s="73" t="e">
        <v>#N/A</v>
      </c>
      <c r="F1854" s="38"/>
      <c r="G1854" s="73" t="e">
        <v>#N/A</v>
      </c>
      <c r="H1854" s="38"/>
      <c r="I1854" s="38"/>
      <c r="J1854" s="38" t="s">
        <v>75</v>
      </c>
      <c r="K1854" s="75" t="e">
        <v>#N/A</v>
      </c>
      <c r="L1854" s="76" t="s">
        <v>14315</v>
      </c>
      <c r="M1854" s="61" t="s">
        <v>14935</v>
      </c>
      <c r="N1854" s="61"/>
      <c r="O1854" s="32" t="s">
        <v>14936</v>
      </c>
      <c r="P1854" s="32" t="s">
        <v>14937</v>
      </c>
      <c r="Q1854" s="57" t="s">
        <v>24</v>
      </c>
      <c r="R1854" s="57" t="s">
        <v>33</v>
      </c>
      <c r="S1854" s="57" t="s">
        <v>24</v>
      </c>
      <c r="T1854" s="33"/>
      <c r="U1854" s="33">
        <v>1.8E-3</v>
      </c>
      <c r="V1854" s="81">
        <v>26.3617272727273</v>
      </c>
      <c r="W1854" s="81">
        <v>25.959146954545449</v>
      </c>
      <c r="X1854" s="81" t="s">
        <v>17794</v>
      </c>
      <c r="Y1854" s="82">
        <v>0.02</v>
      </c>
      <c r="Z1854" s="86" t="s">
        <v>5785</v>
      </c>
      <c r="AA1854" s="34" t="s">
        <v>6656</v>
      </c>
      <c r="AB1854" s="34" t="s">
        <v>18810</v>
      </c>
      <c r="AC1854" s="85" t="s">
        <v>26</v>
      </c>
      <c r="AD1854" s="85" t="s">
        <v>742</v>
      </c>
      <c r="AE1854" s="85" t="s">
        <v>24</v>
      </c>
      <c r="AF1854" s="85" t="s">
        <v>5821</v>
      </c>
      <c r="AG1854" s="61" t="s">
        <v>5766</v>
      </c>
      <c r="AH1854" s="39" t="e">
        <v>#N/A</v>
      </c>
      <c r="AI1854" s="32" t="s">
        <v>14938</v>
      </c>
      <c r="AJ1854" s="32" t="s">
        <v>14939</v>
      </c>
      <c r="AK1854" s="61" t="s">
        <v>18706</v>
      </c>
      <c r="AL1854" s="75">
        <v>651</v>
      </c>
      <c r="AM1854" s="75">
        <v>1001</v>
      </c>
      <c r="AN1854" s="89" t="s">
        <v>14321</v>
      </c>
    </row>
    <row r="1855" spans="1:40" x14ac:dyDescent="0.3">
      <c r="A1855" s="12" t="s">
        <v>17758</v>
      </c>
      <c r="B1855" s="63" t="s">
        <v>14941</v>
      </c>
      <c r="C1855" s="69" t="s">
        <v>14940</v>
      </c>
      <c r="D1855" s="38"/>
      <c r="E1855" s="73" t="e">
        <v>#N/A</v>
      </c>
      <c r="F1855" s="38"/>
      <c r="G1855" s="73" t="e">
        <v>#N/A</v>
      </c>
      <c r="H1855" s="38"/>
      <c r="I1855" s="38"/>
      <c r="J1855" s="38" t="s">
        <v>75</v>
      </c>
      <c r="K1855" s="75" t="e">
        <v>#N/A</v>
      </c>
      <c r="L1855" s="25" t="s">
        <v>14315</v>
      </c>
      <c r="M1855" s="61" t="s">
        <v>14942</v>
      </c>
      <c r="N1855" s="61"/>
      <c r="O1855" s="32" t="s">
        <v>14943</v>
      </c>
      <c r="P1855" s="32" t="s">
        <v>14944</v>
      </c>
      <c r="Q1855" s="57" t="s">
        <v>33</v>
      </c>
      <c r="R1855" s="57" t="s">
        <v>33</v>
      </c>
      <c r="S1855" s="57" t="s">
        <v>24</v>
      </c>
      <c r="T1855" s="33"/>
      <c r="U1855" s="33">
        <v>1.8E-3</v>
      </c>
      <c r="V1855" s="81">
        <v>25.498272727272699</v>
      </c>
      <c r="W1855" s="81">
        <v>25.032312000000001</v>
      </c>
      <c r="X1855" s="81" t="s">
        <v>17785</v>
      </c>
      <c r="Y1855" s="82">
        <v>0.02</v>
      </c>
      <c r="Z1855" s="86" t="s">
        <v>5773</v>
      </c>
      <c r="AA1855" s="34" t="s">
        <v>6656</v>
      </c>
      <c r="AB1855" s="34" t="s">
        <v>18815</v>
      </c>
      <c r="AC1855" s="85" t="s">
        <v>26</v>
      </c>
      <c r="AD1855" s="85" t="s">
        <v>742</v>
      </c>
      <c r="AE1855" s="85" t="s">
        <v>24</v>
      </c>
      <c r="AF1855" s="85" t="s">
        <v>5821</v>
      </c>
      <c r="AG1855" s="61" t="s">
        <v>5766</v>
      </c>
      <c r="AH1855" s="39">
        <v>43419</v>
      </c>
      <c r="AI1855" s="32" t="s">
        <v>14938</v>
      </c>
      <c r="AJ1855" s="32" t="s">
        <v>14945</v>
      </c>
      <c r="AK1855" s="61" t="s">
        <v>18706</v>
      </c>
      <c r="AL1855" s="75">
        <v>651</v>
      </c>
      <c r="AM1855" s="75">
        <v>1001</v>
      </c>
      <c r="AN1855" s="89" t="s">
        <v>14321</v>
      </c>
    </row>
    <row r="1856" spans="1:40" x14ac:dyDescent="0.3">
      <c r="B1856" s="56" t="s">
        <v>21140</v>
      </c>
      <c r="C1856" s="56" t="s">
        <v>21139</v>
      </c>
      <c r="L1856" s="25" t="s">
        <v>14315</v>
      </c>
      <c r="Q1856" s="57" t="s">
        <v>33</v>
      </c>
      <c r="R1856" s="57" t="s">
        <v>24</v>
      </c>
      <c r="S1856" s="57" t="s">
        <v>24</v>
      </c>
      <c r="Z1856" t="s">
        <v>5773</v>
      </c>
      <c r="AH1856" s="39">
        <v>43104</v>
      </c>
    </row>
    <row r="1857" spans="1:34" x14ac:dyDescent="0.3">
      <c r="B1857" s="56" t="s">
        <v>21142</v>
      </c>
      <c r="C1857" s="56" t="s">
        <v>21141</v>
      </c>
      <c r="L1857" s="25" t="s">
        <v>14315</v>
      </c>
      <c r="Q1857" s="57" t="s">
        <v>33</v>
      </c>
      <c r="R1857" s="57" t="s">
        <v>24</v>
      </c>
      <c r="S1857" s="57" t="s">
        <v>24</v>
      </c>
      <c r="Z1857" s="41" t="s">
        <v>5785</v>
      </c>
      <c r="AH1857" s="39">
        <v>43104</v>
      </c>
    </row>
    <row r="1858" spans="1:34" x14ac:dyDescent="0.3">
      <c r="B1858" s="56" t="s">
        <v>21163</v>
      </c>
      <c r="C1858" s="56" t="s">
        <v>21162</v>
      </c>
      <c r="L1858" s="25" t="s">
        <v>14315</v>
      </c>
      <c r="Q1858" s="57" t="s">
        <v>33</v>
      </c>
      <c r="R1858" s="57" t="s">
        <v>24</v>
      </c>
      <c r="S1858" s="57" t="s">
        <v>24</v>
      </c>
      <c r="AH1858" s="39">
        <v>43165</v>
      </c>
    </row>
    <row r="1859" spans="1:34" x14ac:dyDescent="0.3">
      <c r="B1859" s="56" t="s">
        <v>5655</v>
      </c>
      <c r="C1859" s="56" t="s">
        <v>21102</v>
      </c>
      <c r="L1859" s="25" t="s">
        <v>14315</v>
      </c>
      <c r="Q1859" s="57" t="s">
        <v>33</v>
      </c>
      <c r="R1859" s="57" t="s">
        <v>24</v>
      </c>
      <c r="S1859" s="57" t="s">
        <v>24</v>
      </c>
      <c r="Z1859" t="s">
        <v>5773</v>
      </c>
      <c r="AH1859" s="39">
        <v>43371</v>
      </c>
    </row>
    <row r="1860" spans="1:34" x14ac:dyDescent="0.3">
      <c r="B1860" s="56" t="s">
        <v>5658</v>
      </c>
      <c r="C1860" s="56" t="s">
        <v>21129</v>
      </c>
      <c r="L1860" s="25" t="s">
        <v>14315</v>
      </c>
      <c r="N1860" s="43"/>
      <c r="Q1860" s="57" t="s">
        <v>33</v>
      </c>
      <c r="R1860" s="57" t="s">
        <v>24</v>
      </c>
      <c r="S1860" s="57" t="s">
        <v>24</v>
      </c>
      <c r="AH1860" s="39">
        <v>41953</v>
      </c>
    </row>
    <row r="1861" spans="1:34" x14ac:dyDescent="0.3">
      <c r="B1861" s="66" t="s">
        <v>5673</v>
      </c>
      <c r="C1861" s="66" t="s">
        <v>20466</v>
      </c>
      <c r="L1861" s="25" t="s">
        <v>14315</v>
      </c>
      <c r="N1861" s="4" t="s">
        <v>20467</v>
      </c>
      <c r="Q1861" s="57" t="s">
        <v>24</v>
      </c>
      <c r="R1861" s="57" t="s">
        <v>24</v>
      </c>
      <c r="S1861" s="57" t="s">
        <v>33</v>
      </c>
    </row>
    <row r="1862" spans="1:34" x14ac:dyDescent="0.3">
      <c r="B1862" s="56" t="s">
        <v>21165</v>
      </c>
      <c r="C1862" s="56" t="s">
        <v>21164</v>
      </c>
      <c r="L1862" s="25" t="s">
        <v>14315</v>
      </c>
      <c r="Q1862" s="57" t="s">
        <v>33</v>
      </c>
      <c r="R1862" s="57" t="s">
        <v>24</v>
      </c>
      <c r="S1862" s="57" t="s">
        <v>24</v>
      </c>
      <c r="AH1862" s="39">
        <v>43165</v>
      </c>
    </row>
    <row r="1863" spans="1:34" x14ac:dyDescent="0.3">
      <c r="B1863" s="56" t="s">
        <v>21106</v>
      </c>
      <c r="C1863" s="56" t="s">
        <v>21105</v>
      </c>
      <c r="L1863" s="25" t="s">
        <v>14315</v>
      </c>
      <c r="Q1863" s="57" t="s">
        <v>33</v>
      </c>
      <c r="R1863" s="57" t="s">
        <v>24</v>
      </c>
      <c r="S1863" s="57" t="s">
        <v>24</v>
      </c>
      <c r="AH1863" s="39">
        <v>43957</v>
      </c>
    </row>
    <row r="1864" spans="1:34" x14ac:dyDescent="0.3">
      <c r="B1864" s="56" t="s">
        <v>21104</v>
      </c>
      <c r="C1864" s="56" t="s">
        <v>21103</v>
      </c>
      <c r="L1864" s="25" t="s">
        <v>14315</v>
      </c>
      <c r="Q1864" s="57" t="s">
        <v>33</v>
      </c>
      <c r="R1864" s="57" t="s">
        <v>24</v>
      </c>
      <c r="S1864" s="57" t="s">
        <v>24</v>
      </c>
      <c r="Z1864" t="s">
        <v>5773</v>
      </c>
      <c r="AH1864" s="39">
        <v>44125</v>
      </c>
    </row>
    <row r="1865" spans="1:34" x14ac:dyDescent="0.3">
      <c r="B1865" s="66" t="s">
        <v>5676</v>
      </c>
      <c r="C1865" s="66" t="s">
        <v>20468</v>
      </c>
      <c r="L1865" s="25" t="s">
        <v>14315</v>
      </c>
      <c r="N1865" s="4" t="s">
        <v>20469</v>
      </c>
      <c r="Q1865" s="57" t="s">
        <v>24</v>
      </c>
      <c r="R1865" s="57" t="s">
        <v>24</v>
      </c>
      <c r="S1865" s="57" t="s">
        <v>33</v>
      </c>
    </row>
    <row r="1866" spans="1:34" x14ac:dyDescent="0.3">
      <c r="A1866" s="12" t="s">
        <v>17758</v>
      </c>
      <c r="B1866" s="56" t="s">
        <v>21125</v>
      </c>
      <c r="C1866" s="56" t="s">
        <v>21124</v>
      </c>
      <c r="J1866" t="s">
        <v>75</v>
      </c>
      <c r="L1866" s="25" t="s">
        <v>14315</v>
      </c>
      <c r="Q1866" s="57" t="s">
        <v>33</v>
      </c>
      <c r="R1866" s="57" t="s">
        <v>24</v>
      </c>
      <c r="S1866" s="57" t="s">
        <v>24</v>
      </c>
      <c r="AH1866" s="39">
        <v>43161</v>
      </c>
    </row>
    <row r="1867" spans="1:34" x14ac:dyDescent="0.3">
      <c r="B1867" s="56" t="s">
        <v>5651</v>
      </c>
      <c r="C1867" s="56" t="s">
        <v>21155</v>
      </c>
      <c r="L1867" s="25" t="s">
        <v>14315</v>
      </c>
      <c r="N1867" s="75" t="s">
        <v>20460</v>
      </c>
      <c r="Q1867" s="57" t="s">
        <v>33</v>
      </c>
      <c r="R1867" s="57" t="s">
        <v>24</v>
      </c>
      <c r="S1867" s="57" t="s">
        <v>33</v>
      </c>
      <c r="Z1867" t="s">
        <v>5773</v>
      </c>
      <c r="AH1867" s="39">
        <v>41941</v>
      </c>
    </row>
    <row r="1868" spans="1:34" x14ac:dyDescent="0.3">
      <c r="B1868" s="56" t="s">
        <v>21148</v>
      </c>
      <c r="C1868" s="56" t="s">
        <v>21147</v>
      </c>
      <c r="L1868" s="76" t="s">
        <v>14315</v>
      </c>
      <c r="Q1868" s="57" t="s">
        <v>33</v>
      </c>
      <c r="R1868" s="57" t="s">
        <v>24</v>
      </c>
      <c r="S1868" s="57" t="s">
        <v>24</v>
      </c>
      <c r="Z1868" t="s">
        <v>5773</v>
      </c>
      <c r="AH1868" s="39">
        <v>43964</v>
      </c>
    </row>
    <row r="1869" spans="1:34" x14ac:dyDescent="0.3">
      <c r="B1869" s="56" t="s">
        <v>21150</v>
      </c>
      <c r="C1869" s="56" t="s">
        <v>21149</v>
      </c>
      <c r="L1869" s="76" t="s">
        <v>14315</v>
      </c>
      <c r="Q1869" s="57" t="s">
        <v>33</v>
      </c>
      <c r="R1869" s="57" t="s">
        <v>24</v>
      </c>
      <c r="S1869" s="57" t="s">
        <v>24</v>
      </c>
      <c r="Z1869" t="s">
        <v>5773</v>
      </c>
      <c r="AH1869" s="39">
        <v>43964</v>
      </c>
    </row>
    <row r="1870" spans="1:34" x14ac:dyDescent="0.3">
      <c r="B1870" s="56" t="s">
        <v>21135</v>
      </c>
      <c r="C1870" s="56" t="s">
        <v>21134</v>
      </c>
      <c r="L1870" s="76" t="s">
        <v>14315</v>
      </c>
      <c r="Q1870" s="57" t="s">
        <v>33</v>
      </c>
      <c r="R1870" s="57" t="s">
        <v>24</v>
      </c>
      <c r="S1870" s="57" t="s">
        <v>24</v>
      </c>
      <c r="Z1870" t="s">
        <v>5773</v>
      </c>
      <c r="AH1870" s="39">
        <v>43567</v>
      </c>
    </row>
    <row r="1871" spans="1:34" x14ac:dyDescent="0.3">
      <c r="B1871" s="56" t="s">
        <v>21108</v>
      </c>
      <c r="C1871" s="56" t="s">
        <v>21107</v>
      </c>
      <c r="L1871" s="76" t="s">
        <v>14315</v>
      </c>
      <c r="Q1871" s="57" t="s">
        <v>33</v>
      </c>
      <c r="R1871" s="57" t="s">
        <v>24</v>
      </c>
      <c r="S1871" s="57" t="s">
        <v>24</v>
      </c>
      <c r="Z1871" t="s">
        <v>5773</v>
      </c>
      <c r="AH1871" s="39">
        <v>43957</v>
      </c>
    </row>
    <row r="1872" spans="1:34" x14ac:dyDescent="0.3">
      <c r="B1872" s="66" t="s">
        <v>5682</v>
      </c>
      <c r="C1872" s="66" t="s">
        <v>20471</v>
      </c>
      <c r="L1872" s="25" t="s">
        <v>14315</v>
      </c>
      <c r="N1872" s="4" t="s">
        <v>20472</v>
      </c>
      <c r="Q1872" s="57" t="s">
        <v>24</v>
      </c>
      <c r="R1872" s="57" t="s">
        <v>24</v>
      </c>
      <c r="S1872" s="57" t="s">
        <v>33</v>
      </c>
    </row>
    <row r="1873" spans="1:34" x14ac:dyDescent="0.3">
      <c r="B1873" s="56" t="s">
        <v>5690</v>
      </c>
      <c r="C1873" s="56" t="s">
        <v>21127</v>
      </c>
      <c r="L1873" s="25" t="s">
        <v>14315</v>
      </c>
      <c r="Q1873" s="57" t="s">
        <v>33</v>
      </c>
      <c r="R1873" s="57" t="s">
        <v>24</v>
      </c>
      <c r="S1873" s="57" t="s">
        <v>24</v>
      </c>
      <c r="Z1873" s="41" t="s">
        <v>5785</v>
      </c>
      <c r="AH1873" s="39">
        <v>41606</v>
      </c>
    </row>
    <row r="1874" spans="1:34" x14ac:dyDescent="0.3">
      <c r="B1874" s="56" t="s">
        <v>5691</v>
      </c>
      <c r="C1874" s="56" t="s">
        <v>21126</v>
      </c>
      <c r="L1874" s="25" t="s">
        <v>14315</v>
      </c>
      <c r="Q1874" s="57" t="s">
        <v>33</v>
      </c>
      <c r="R1874" s="57" t="s">
        <v>24</v>
      </c>
      <c r="S1874" s="57" t="s">
        <v>24</v>
      </c>
      <c r="Z1874" t="s">
        <v>5773</v>
      </c>
      <c r="AH1874" s="39">
        <v>41606</v>
      </c>
    </row>
    <row r="1875" spans="1:34" x14ac:dyDescent="0.3">
      <c r="B1875" s="66" t="s">
        <v>5647</v>
      </c>
      <c r="C1875" s="66" t="s">
        <v>20458</v>
      </c>
      <c r="L1875" s="25" t="s">
        <v>21266</v>
      </c>
      <c r="N1875" s="4" t="s">
        <v>20459</v>
      </c>
      <c r="Q1875" s="57" t="s">
        <v>24</v>
      </c>
      <c r="R1875" s="57" t="s">
        <v>24</v>
      </c>
      <c r="S1875" s="57" t="s">
        <v>33</v>
      </c>
    </row>
    <row r="1876" spans="1:34" x14ac:dyDescent="0.3">
      <c r="B1876" s="66" t="s">
        <v>5650</v>
      </c>
      <c r="C1876" s="66" t="s">
        <v>20461</v>
      </c>
      <c r="L1876" s="25" t="s">
        <v>21266</v>
      </c>
      <c r="N1876" s="4" t="s">
        <v>20462</v>
      </c>
      <c r="Q1876" s="57" t="s">
        <v>24</v>
      </c>
      <c r="R1876" s="57" t="s">
        <v>24</v>
      </c>
      <c r="S1876" s="57" t="s">
        <v>33</v>
      </c>
    </row>
    <row r="1877" spans="1:34" x14ac:dyDescent="0.3">
      <c r="B1877" s="56" t="s">
        <v>21111</v>
      </c>
      <c r="C1877" s="56" t="s">
        <v>21110</v>
      </c>
      <c r="L1877" s="25" t="s">
        <v>14315</v>
      </c>
      <c r="Q1877" s="57" t="s">
        <v>33</v>
      </c>
      <c r="R1877" s="57" t="s">
        <v>24</v>
      </c>
      <c r="S1877" s="57" t="s">
        <v>24</v>
      </c>
      <c r="Z1877" t="s">
        <v>5773</v>
      </c>
      <c r="AH1877" s="39">
        <v>43503</v>
      </c>
    </row>
    <row r="1878" spans="1:34" x14ac:dyDescent="0.3">
      <c r="B1878" s="56" t="s">
        <v>5648</v>
      </c>
      <c r="C1878" s="56" t="s">
        <v>21138</v>
      </c>
      <c r="L1878" s="25" t="s">
        <v>14315</v>
      </c>
      <c r="Q1878" s="57" t="s">
        <v>33</v>
      </c>
      <c r="R1878" s="57" t="s">
        <v>24</v>
      </c>
      <c r="S1878" s="57" t="s">
        <v>24</v>
      </c>
      <c r="Z1878" s="41" t="s">
        <v>5785</v>
      </c>
      <c r="AH1878" s="39">
        <v>42341</v>
      </c>
    </row>
    <row r="1879" spans="1:34" x14ac:dyDescent="0.3">
      <c r="B1879" s="56" t="s">
        <v>21121</v>
      </c>
      <c r="C1879" s="56" t="s">
        <v>21120</v>
      </c>
      <c r="L1879" s="25" t="s">
        <v>14315</v>
      </c>
      <c r="Q1879" s="57" t="s">
        <v>33</v>
      </c>
      <c r="R1879" s="57" t="s">
        <v>24</v>
      </c>
      <c r="S1879" s="57" t="s">
        <v>24</v>
      </c>
      <c r="Z1879" s="41" t="s">
        <v>5785</v>
      </c>
      <c r="AH1879" s="39">
        <v>42699</v>
      </c>
    </row>
    <row r="1880" spans="1:34" x14ac:dyDescent="0.3">
      <c r="B1880" s="56" t="s">
        <v>21123</v>
      </c>
      <c r="C1880" s="56" t="s">
        <v>21122</v>
      </c>
      <c r="L1880" s="25" t="s">
        <v>14315</v>
      </c>
      <c r="Q1880" s="57" t="s">
        <v>33</v>
      </c>
      <c r="R1880" s="57" t="s">
        <v>24</v>
      </c>
      <c r="S1880" s="57" t="s">
        <v>24</v>
      </c>
      <c r="Z1880" t="s">
        <v>5773</v>
      </c>
      <c r="AH1880" s="39">
        <v>42699</v>
      </c>
    </row>
    <row r="1881" spans="1:34" x14ac:dyDescent="0.3">
      <c r="A1881" s="12" t="s">
        <v>17758</v>
      </c>
      <c r="B1881" s="56" t="s">
        <v>5657</v>
      </c>
      <c r="C1881" s="56" t="s">
        <v>21128</v>
      </c>
      <c r="J1881" t="s">
        <v>75</v>
      </c>
      <c r="L1881" s="25" t="s">
        <v>14315</v>
      </c>
      <c r="Q1881" s="57" t="s">
        <v>33</v>
      </c>
      <c r="R1881" s="57" t="s">
        <v>24</v>
      </c>
      <c r="S1881" s="57" t="s">
        <v>24</v>
      </c>
      <c r="AH1881" s="39">
        <v>41978</v>
      </c>
    </row>
    <row r="1882" spans="1:34" x14ac:dyDescent="0.3">
      <c r="B1882" s="56" t="s">
        <v>5653</v>
      </c>
      <c r="C1882" s="56" t="s">
        <v>21133</v>
      </c>
      <c r="L1882" s="25" t="s">
        <v>14315</v>
      </c>
      <c r="N1882" s="75" t="s">
        <v>20465</v>
      </c>
      <c r="Q1882" s="57" t="s">
        <v>33</v>
      </c>
      <c r="R1882" s="57" t="s">
        <v>24</v>
      </c>
      <c r="S1882" s="57" t="s">
        <v>33</v>
      </c>
      <c r="Z1882" t="s">
        <v>5773</v>
      </c>
      <c r="AH1882" s="39">
        <v>42248</v>
      </c>
    </row>
    <row r="1883" spans="1:34" x14ac:dyDescent="0.3">
      <c r="B1883" s="56" t="s">
        <v>5662</v>
      </c>
      <c r="C1883" s="56" t="s">
        <v>21109</v>
      </c>
      <c r="L1883" s="25" t="s">
        <v>14315</v>
      </c>
      <c r="Q1883" s="57" t="s">
        <v>33</v>
      </c>
      <c r="R1883" s="57" t="s">
        <v>24</v>
      </c>
      <c r="S1883" s="57" t="s">
        <v>24</v>
      </c>
      <c r="Z1883" t="s">
        <v>5773</v>
      </c>
      <c r="AH1883" s="39">
        <v>42500</v>
      </c>
    </row>
    <row r="1884" spans="1:34" x14ac:dyDescent="0.3">
      <c r="B1884" s="56" t="s">
        <v>5640</v>
      </c>
      <c r="C1884" s="56" t="s">
        <v>21156</v>
      </c>
      <c r="L1884" s="25" t="s">
        <v>14315</v>
      </c>
      <c r="Q1884" s="57" t="s">
        <v>33</v>
      </c>
      <c r="R1884" s="57" t="s">
        <v>24</v>
      </c>
      <c r="S1884" s="57" t="s">
        <v>24</v>
      </c>
      <c r="Z1884" t="s">
        <v>5773</v>
      </c>
      <c r="AH1884" s="39">
        <v>42403</v>
      </c>
    </row>
    <row r="1885" spans="1:34" x14ac:dyDescent="0.3">
      <c r="B1885" s="56" t="s">
        <v>5645</v>
      </c>
      <c r="C1885" s="56" t="s">
        <v>21157</v>
      </c>
      <c r="L1885" s="25" t="s">
        <v>14315</v>
      </c>
      <c r="Q1885" s="57" t="s">
        <v>33</v>
      </c>
      <c r="R1885" s="57" t="s">
        <v>24</v>
      </c>
      <c r="S1885" s="57" t="s">
        <v>24</v>
      </c>
      <c r="Z1885" t="s">
        <v>5773</v>
      </c>
      <c r="AH1885" s="39">
        <v>42403</v>
      </c>
    </row>
    <row r="1886" spans="1:34" x14ac:dyDescent="0.3">
      <c r="B1886" s="56" t="s">
        <v>21137</v>
      </c>
      <c r="C1886" s="56" t="s">
        <v>21136</v>
      </c>
      <c r="L1886" s="25" t="s">
        <v>14315</v>
      </c>
      <c r="Q1886" s="57" t="s">
        <v>33</v>
      </c>
      <c r="R1886" s="57" t="s">
        <v>24</v>
      </c>
      <c r="S1886" s="57" t="s">
        <v>24</v>
      </c>
      <c r="Z1886" t="s">
        <v>5773</v>
      </c>
      <c r="AH1886" s="39">
        <v>42999</v>
      </c>
    </row>
    <row r="1887" spans="1:34" x14ac:dyDescent="0.3">
      <c r="B1887" s="56" t="s">
        <v>5674</v>
      </c>
      <c r="C1887" s="56" t="s">
        <v>21130</v>
      </c>
      <c r="L1887" s="25" t="s">
        <v>14315</v>
      </c>
      <c r="Q1887" s="57" t="s">
        <v>33</v>
      </c>
      <c r="R1887" s="57" t="s">
        <v>24</v>
      </c>
      <c r="S1887" s="57" t="s">
        <v>24</v>
      </c>
      <c r="Z1887" s="41" t="s">
        <v>5785</v>
      </c>
      <c r="AH1887" s="39">
        <v>42069</v>
      </c>
    </row>
    <row r="1888" spans="1:34" x14ac:dyDescent="0.3">
      <c r="B1888" s="56" t="s">
        <v>21117</v>
      </c>
      <c r="C1888" s="56" t="s">
        <v>21116</v>
      </c>
      <c r="L1888" s="25" t="s">
        <v>14315</v>
      </c>
      <c r="Q1888" s="57" t="s">
        <v>33</v>
      </c>
      <c r="R1888" s="57" t="s">
        <v>24</v>
      </c>
      <c r="S1888" s="57" t="s">
        <v>24</v>
      </c>
      <c r="Z1888" s="41" t="s">
        <v>5785</v>
      </c>
      <c r="AH1888" s="39">
        <v>42950</v>
      </c>
    </row>
    <row r="1889" spans="1:40" x14ac:dyDescent="0.3">
      <c r="B1889" s="56" t="s">
        <v>21119</v>
      </c>
      <c r="C1889" s="56" t="s">
        <v>21118</v>
      </c>
      <c r="L1889" s="25" t="s">
        <v>14315</v>
      </c>
      <c r="Q1889" s="57" t="s">
        <v>33</v>
      </c>
      <c r="R1889" s="57" t="s">
        <v>24</v>
      </c>
      <c r="S1889" s="57" t="s">
        <v>24</v>
      </c>
      <c r="Z1889" t="s">
        <v>5773</v>
      </c>
      <c r="AH1889" s="39">
        <v>42950</v>
      </c>
    </row>
    <row r="1890" spans="1:40" x14ac:dyDescent="0.3">
      <c r="B1890" s="56" t="s">
        <v>21113</v>
      </c>
      <c r="C1890" s="56" t="s">
        <v>21112</v>
      </c>
      <c r="L1890" s="25" t="s">
        <v>14315</v>
      </c>
      <c r="Q1890" s="57" t="s">
        <v>33</v>
      </c>
      <c r="R1890" s="57" t="s">
        <v>24</v>
      </c>
      <c r="S1890" s="57" t="s">
        <v>24</v>
      </c>
      <c r="Z1890" s="41" t="s">
        <v>5785</v>
      </c>
      <c r="AH1890" s="39">
        <v>42950</v>
      </c>
    </row>
    <row r="1891" spans="1:40" x14ac:dyDescent="0.3">
      <c r="B1891" s="56" t="s">
        <v>21115</v>
      </c>
      <c r="C1891" s="56" t="s">
        <v>21114</v>
      </c>
      <c r="L1891" s="25" t="s">
        <v>14315</v>
      </c>
      <c r="Q1891" s="57" t="s">
        <v>33</v>
      </c>
      <c r="R1891" s="57" t="s">
        <v>24</v>
      </c>
      <c r="S1891" s="57" t="s">
        <v>24</v>
      </c>
      <c r="Z1891" t="s">
        <v>5773</v>
      </c>
      <c r="AH1891" s="39">
        <v>42950</v>
      </c>
    </row>
    <row r="1892" spans="1:40" x14ac:dyDescent="0.3">
      <c r="B1892" s="56" t="s">
        <v>5683</v>
      </c>
      <c r="C1892" s="56" t="s">
        <v>21131</v>
      </c>
      <c r="L1892" s="25" t="s">
        <v>14315</v>
      </c>
      <c r="Q1892" s="57" t="s">
        <v>33</v>
      </c>
      <c r="R1892" s="57" t="s">
        <v>24</v>
      </c>
      <c r="S1892" s="57" t="s">
        <v>24</v>
      </c>
      <c r="Z1892" s="41" t="s">
        <v>5785</v>
      </c>
      <c r="AH1892" s="39">
        <v>42166</v>
      </c>
    </row>
    <row r="1893" spans="1:40" x14ac:dyDescent="0.3">
      <c r="B1893" s="56" t="s">
        <v>5684</v>
      </c>
      <c r="C1893" s="56" t="s">
        <v>21132</v>
      </c>
      <c r="L1893" s="25" t="s">
        <v>14315</v>
      </c>
      <c r="Q1893" s="57" t="s">
        <v>33</v>
      </c>
      <c r="R1893" s="57" t="s">
        <v>24</v>
      </c>
      <c r="S1893" s="57" t="s">
        <v>24</v>
      </c>
      <c r="Z1893" t="s">
        <v>5773</v>
      </c>
      <c r="AH1893" s="39">
        <v>42166</v>
      </c>
    </row>
    <row r="1894" spans="1:40" x14ac:dyDescent="0.3">
      <c r="B1894" s="56" t="s">
        <v>21159</v>
      </c>
      <c r="C1894" s="56" t="s">
        <v>21158</v>
      </c>
      <c r="L1894" s="25" t="s">
        <v>14315</v>
      </c>
      <c r="Q1894" s="57" t="s">
        <v>33</v>
      </c>
      <c r="R1894" s="57" t="s">
        <v>24</v>
      </c>
      <c r="S1894" s="57" t="s">
        <v>24</v>
      </c>
      <c r="Z1894" t="s">
        <v>5773</v>
      </c>
      <c r="AH1894" s="39">
        <v>42872</v>
      </c>
    </row>
    <row r="1895" spans="1:40" x14ac:dyDescent="0.3">
      <c r="B1895" s="56" t="s">
        <v>21152</v>
      </c>
      <c r="C1895" s="56" t="s">
        <v>21151</v>
      </c>
      <c r="L1895" s="25" t="s">
        <v>14315</v>
      </c>
      <c r="Q1895" s="57" t="s">
        <v>33</v>
      </c>
      <c r="R1895" s="57" t="s">
        <v>24</v>
      </c>
      <c r="S1895" s="57" t="s">
        <v>24</v>
      </c>
      <c r="Z1895" s="41" t="s">
        <v>5785</v>
      </c>
      <c r="AH1895" s="39">
        <v>42950</v>
      </c>
    </row>
    <row r="1896" spans="1:40" x14ac:dyDescent="0.3">
      <c r="B1896" s="56" t="s">
        <v>21154</v>
      </c>
      <c r="C1896" s="56" t="s">
        <v>21153</v>
      </c>
      <c r="L1896" s="25" t="s">
        <v>14315</v>
      </c>
      <c r="Q1896" s="57" t="s">
        <v>33</v>
      </c>
      <c r="R1896" s="57" t="s">
        <v>24</v>
      </c>
      <c r="S1896" s="57" t="s">
        <v>24</v>
      </c>
      <c r="Z1896" t="s">
        <v>5773</v>
      </c>
      <c r="AH1896" s="39">
        <v>42950</v>
      </c>
    </row>
    <row r="1897" spans="1:40" x14ac:dyDescent="0.3">
      <c r="B1897" s="56" t="s">
        <v>21161</v>
      </c>
      <c r="C1897" s="56" t="s">
        <v>21160</v>
      </c>
      <c r="L1897" s="25" t="s">
        <v>14315</v>
      </c>
      <c r="Q1897" s="57" t="s">
        <v>33</v>
      </c>
      <c r="R1897" s="57" t="s">
        <v>24</v>
      </c>
      <c r="S1897" s="57" t="s">
        <v>24</v>
      </c>
      <c r="Z1897" t="s">
        <v>5773</v>
      </c>
      <c r="AH1897" s="39">
        <v>42682</v>
      </c>
    </row>
    <row r="1898" spans="1:40" x14ac:dyDescent="0.3">
      <c r="A1898" s="12" t="s">
        <v>17758</v>
      </c>
      <c r="B1898" s="63" t="s">
        <v>14947</v>
      </c>
      <c r="C1898" s="69" t="s">
        <v>14946</v>
      </c>
      <c r="D1898" s="38"/>
      <c r="E1898" s="73" t="e">
        <v>#N/A</v>
      </c>
      <c r="F1898" s="38"/>
      <c r="G1898" s="73" t="e">
        <v>#N/A</v>
      </c>
      <c r="H1898" s="38"/>
      <c r="I1898" s="38"/>
      <c r="J1898" s="38" t="s">
        <v>75</v>
      </c>
      <c r="K1898" s="75" t="e">
        <v>#N/A</v>
      </c>
      <c r="L1898" s="25" t="s">
        <v>14948</v>
      </c>
      <c r="M1898" s="61" t="s">
        <v>14949</v>
      </c>
      <c r="N1898" s="61"/>
      <c r="O1898" s="32" t="s">
        <v>14950</v>
      </c>
      <c r="P1898" s="32" t="s">
        <v>14951</v>
      </c>
      <c r="Q1898" s="57" t="s">
        <v>24</v>
      </c>
      <c r="R1898" s="57" t="s">
        <v>33</v>
      </c>
      <c r="S1898" s="57" t="s">
        <v>24</v>
      </c>
      <c r="T1898" s="33"/>
      <c r="U1898" s="33">
        <v>6.4999999999999997E-3</v>
      </c>
      <c r="V1898" s="81" t="s">
        <v>17777</v>
      </c>
      <c r="W1898" s="81" t="e">
        <v>#N/A</v>
      </c>
      <c r="X1898" s="81" t="e">
        <v>#N/A</v>
      </c>
      <c r="Y1898" s="82">
        <v>0.02</v>
      </c>
      <c r="Z1898" s="86" t="s">
        <v>5785</v>
      </c>
      <c r="AA1898" s="34" t="s">
        <v>5786</v>
      </c>
      <c r="AB1898" s="34" t="s">
        <v>18813</v>
      </c>
      <c r="AC1898" s="85" t="s">
        <v>742</v>
      </c>
      <c r="AD1898" s="85" t="s">
        <v>742</v>
      </c>
      <c r="AE1898" s="85" t="s">
        <v>33</v>
      </c>
      <c r="AF1898" s="85" t="s">
        <v>5821</v>
      </c>
      <c r="AG1898" s="61" t="s">
        <v>5766</v>
      </c>
      <c r="AH1898" s="39" t="e">
        <v>#N/A</v>
      </c>
      <c r="AI1898" s="32" t="s">
        <v>14952</v>
      </c>
      <c r="AJ1898" s="32" t="s">
        <v>14953</v>
      </c>
      <c r="AK1898" s="61" t="s">
        <v>18657</v>
      </c>
      <c r="AL1898" s="75">
        <v>608</v>
      </c>
      <c r="AM1898" s="75">
        <v>952</v>
      </c>
      <c r="AN1898" s="89" t="s">
        <v>14954</v>
      </c>
    </row>
    <row r="1899" spans="1:40" x14ac:dyDescent="0.3">
      <c r="A1899" s="38" t="s">
        <v>17798</v>
      </c>
      <c r="B1899" s="63" t="s">
        <v>14956</v>
      </c>
      <c r="C1899" s="69" t="s">
        <v>14955</v>
      </c>
      <c r="D1899" s="38" t="s">
        <v>3</v>
      </c>
      <c r="E1899" s="73" t="e">
        <v>#N/A</v>
      </c>
      <c r="F1899" s="38" t="s">
        <v>64</v>
      </c>
      <c r="G1899" s="73" t="e">
        <v>#N/A</v>
      </c>
      <c r="H1899" s="38" t="s">
        <v>17773</v>
      </c>
      <c r="I1899" s="38" t="s">
        <v>32</v>
      </c>
      <c r="J1899" s="61" t="s">
        <v>25</v>
      </c>
      <c r="K1899" s="75" t="e">
        <v>#N/A</v>
      </c>
      <c r="L1899" s="25" t="s">
        <v>14948</v>
      </c>
      <c r="M1899" s="61" t="s">
        <v>14957</v>
      </c>
      <c r="N1899" s="61"/>
      <c r="O1899" s="32" t="s">
        <v>14958</v>
      </c>
      <c r="P1899" s="32" t="s">
        <v>14959</v>
      </c>
      <c r="Q1899" s="57" t="s">
        <v>24</v>
      </c>
      <c r="R1899" s="57" t="s">
        <v>33</v>
      </c>
      <c r="S1899" s="57" t="s">
        <v>24</v>
      </c>
      <c r="T1899" s="33"/>
      <c r="U1899" s="33">
        <v>4.0000000000000001E-3</v>
      </c>
      <c r="V1899" s="81">
        <v>107.601772727273</v>
      </c>
      <c r="W1899" s="81">
        <v>106.21456980000001</v>
      </c>
      <c r="X1899" s="81" t="s">
        <v>17785</v>
      </c>
      <c r="Y1899" s="82">
        <v>0.02</v>
      </c>
      <c r="Z1899" s="86" t="s">
        <v>5785</v>
      </c>
      <c r="AA1899" s="34" t="s">
        <v>5774</v>
      </c>
      <c r="AB1899" s="34" t="s">
        <v>18814</v>
      </c>
      <c r="AC1899" s="85" t="s">
        <v>742</v>
      </c>
      <c r="AD1899" s="85" t="s">
        <v>742</v>
      </c>
      <c r="AE1899" s="86" t="s">
        <v>19248</v>
      </c>
      <c r="AF1899" s="85" t="s">
        <v>5821</v>
      </c>
      <c r="AG1899" s="61" t="s">
        <v>5766</v>
      </c>
      <c r="AH1899" s="39" t="e">
        <v>#N/A</v>
      </c>
      <c r="AI1899" s="32" t="s">
        <v>6845</v>
      </c>
      <c r="AJ1899" s="32" t="s">
        <v>6845</v>
      </c>
      <c r="AK1899" s="61" t="s">
        <v>18003</v>
      </c>
      <c r="AL1899" s="75">
        <v>145</v>
      </c>
      <c r="AM1899" s="75">
        <v>258</v>
      </c>
      <c r="AN1899" s="89" t="s">
        <v>14954</v>
      </c>
    </row>
    <row r="1900" spans="1:40" x14ac:dyDescent="0.3">
      <c r="A1900" s="38" t="s">
        <v>17798</v>
      </c>
      <c r="B1900" s="63" t="s">
        <v>14961</v>
      </c>
      <c r="C1900" s="69" t="s">
        <v>14960</v>
      </c>
      <c r="D1900" s="38" t="s">
        <v>3</v>
      </c>
      <c r="E1900" s="73" t="e">
        <v>#N/A</v>
      </c>
      <c r="F1900" s="38" t="s">
        <v>64</v>
      </c>
      <c r="G1900" s="73" t="e">
        <v>#N/A</v>
      </c>
      <c r="H1900" s="38" t="s">
        <v>613</v>
      </c>
      <c r="I1900" s="38" t="s">
        <v>32</v>
      </c>
      <c r="J1900" s="61" t="s">
        <v>25</v>
      </c>
      <c r="K1900" s="75" t="e">
        <v>#N/A</v>
      </c>
      <c r="L1900" s="25" t="s">
        <v>14948</v>
      </c>
      <c r="M1900" s="61" t="s">
        <v>14962</v>
      </c>
      <c r="N1900" s="61"/>
      <c r="O1900" s="32" t="s">
        <v>14963</v>
      </c>
      <c r="P1900" s="32" t="s">
        <v>14964</v>
      </c>
      <c r="Q1900" s="57" t="s">
        <v>24</v>
      </c>
      <c r="R1900" s="57" t="s">
        <v>33</v>
      </c>
      <c r="S1900" s="57" t="s">
        <v>24</v>
      </c>
      <c r="T1900" s="33"/>
      <c r="U1900" s="33">
        <v>4.0000000000000001E-3</v>
      </c>
      <c r="V1900" s="81">
        <v>108.946318181818</v>
      </c>
      <c r="W1900" s="81">
        <v>107.00471215</v>
      </c>
      <c r="X1900" s="81" t="s">
        <v>17785</v>
      </c>
      <c r="Y1900" s="82">
        <v>0.02</v>
      </c>
      <c r="Z1900" s="86" t="s">
        <v>5785</v>
      </c>
      <c r="AA1900" s="34" t="s">
        <v>5774</v>
      </c>
      <c r="AB1900" s="34" t="s">
        <v>18814</v>
      </c>
      <c r="AC1900" s="85" t="s">
        <v>742</v>
      </c>
      <c r="AD1900" s="85" t="s">
        <v>742</v>
      </c>
      <c r="AE1900" s="86" t="s">
        <v>19248</v>
      </c>
      <c r="AF1900" s="85" t="s">
        <v>5821</v>
      </c>
      <c r="AG1900" s="61" t="s">
        <v>5766</v>
      </c>
      <c r="AH1900" s="39" t="e">
        <v>#N/A</v>
      </c>
      <c r="AI1900" s="32" t="s">
        <v>6845</v>
      </c>
      <c r="AJ1900" s="32" t="s">
        <v>6845</v>
      </c>
      <c r="AK1900" s="61" t="s">
        <v>18002</v>
      </c>
      <c r="AL1900" s="75">
        <v>145</v>
      </c>
      <c r="AM1900" s="75">
        <v>257</v>
      </c>
      <c r="AN1900" s="89" t="s">
        <v>14954</v>
      </c>
    </row>
    <row r="1901" spans="1:40" x14ac:dyDescent="0.3">
      <c r="A1901" s="12" t="s">
        <v>17758</v>
      </c>
      <c r="B1901" s="63" t="s">
        <v>14966</v>
      </c>
      <c r="C1901" s="69" t="s">
        <v>14965</v>
      </c>
      <c r="D1901" s="38"/>
      <c r="E1901" s="73" t="e">
        <v>#N/A</v>
      </c>
      <c r="F1901" s="38"/>
      <c r="G1901" s="73" t="e">
        <v>#N/A</v>
      </c>
      <c r="H1901" s="38"/>
      <c r="I1901" s="38"/>
      <c r="J1901" s="38" t="s">
        <v>75</v>
      </c>
      <c r="K1901" s="75" t="e">
        <v>#N/A</v>
      </c>
      <c r="L1901" s="25" t="s">
        <v>14948</v>
      </c>
      <c r="M1901" s="61" t="s">
        <v>14967</v>
      </c>
      <c r="N1901" s="61"/>
      <c r="O1901" s="32" t="s">
        <v>14968</v>
      </c>
      <c r="P1901" s="32" t="s">
        <v>14969</v>
      </c>
      <c r="Q1901" s="57" t="s">
        <v>24</v>
      </c>
      <c r="R1901" s="57" t="s">
        <v>33</v>
      </c>
      <c r="S1901" s="57" t="s">
        <v>24</v>
      </c>
      <c r="T1901" s="33"/>
      <c r="U1901" s="33">
        <v>3.5000000000000001E-3</v>
      </c>
      <c r="V1901" s="81">
        <v>60.500818181818197</v>
      </c>
      <c r="W1901" s="81">
        <v>58.95966288235293</v>
      </c>
      <c r="X1901" s="81" t="s">
        <v>17780</v>
      </c>
      <c r="Y1901" s="82">
        <v>0.02</v>
      </c>
      <c r="Z1901" s="86" t="s">
        <v>5785</v>
      </c>
      <c r="AA1901" s="34" t="s">
        <v>5786</v>
      </c>
      <c r="AB1901" s="34" t="s">
        <v>18813</v>
      </c>
      <c r="AC1901" s="85" t="s">
        <v>742</v>
      </c>
      <c r="AD1901" s="85" t="s">
        <v>742</v>
      </c>
      <c r="AE1901" s="85" t="s">
        <v>24</v>
      </c>
      <c r="AF1901" s="85" t="s">
        <v>5821</v>
      </c>
      <c r="AG1901" s="61" t="s">
        <v>5766</v>
      </c>
      <c r="AH1901" s="39" t="e">
        <v>#N/A</v>
      </c>
      <c r="AI1901" s="32" t="s">
        <v>14970</v>
      </c>
      <c r="AJ1901" s="32" t="s">
        <v>14971</v>
      </c>
      <c r="AK1901" s="61" t="s">
        <v>17887</v>
      </c>
      <c r="AL1901" s="75">
        <v>41</v>
      </c>
      <c r="AM1901" s="75">
        <v>93</v>
      </c>
      <c r="AN1901" s="89" t="s">
        <v>14954</v>
      </c>
    </row>
    <row r="1902" spans="1:40" x14ac:dyDescent="0.3">
      <c r="A1902" s="12" t="s">
        <v>17758</v>
      </c>
      <c r="B1902" s="63" t="s">
        <v>14973</v>
      </c>
      <c r="C1902" s="69" t="s">
        <v>14972</v>
      </c>
      <c r="D1902" s="38"/>
      <c r="E1902" s="73" t="e">
        <v>#N/A</v>
      </c>
      <c r="F1902" s="38"/>
      <c r="G1902" s="73" t="e">
        <v>#N/A</v>
      </c>
      <c r="H1902" s="38"/>
      <c r="I1902" s="38"/>
      <c r="J1902" s="38" t="s">
        <v>75</v>
      </c>
      <c r="K1902" s="75" t="e">
        <v>#N/A</v>
      </c>
      <c r="L1902" s="25" t="s">
        <v>14948</v>
      </c>
      <c r="M1902" s="61" t="s">
        <v>14974</v>
      </c>
      <c r="N1902" s="61"/>
      <c r="O1902" s="32" t="s">
        <v>14975</v>
      </c>
      <c r="P1902" s="32" t="s">
        <v>14976</v>
      </c>
      <c r="Q1902" s="57" t="s">
        <v>24</v>
      </c>
      <c r="R1902" s="57" t="s">
        <v>33</v>
      </c>
      <c r="S1902" s="57" t="s">
        <v>24</v>
      </c>
      <c r="T1902" s="33"/>
      <c r="U1902" s="33">
        <v>9.4999999999999998E-3</v>
      </c>
      <c r="V1902" s="81">
        <v>88.412181818181807</v>
      </c>
      <c r="W1902" s="81">
        <v>83.603656227272737</v>
      </c>
      <c r="X1902" s="81" t="s">
        <v>17785</v>
      </c>
      <c r="Y1902" s="82">
        <v>0.05</v>
      </c>
      <c r="Z1902" s="86" t="s">
        <v>5785</v>
      </c>
      <c r="AA1902" s="34" t="s">
        <v>5774</v>
      </c>
      <c r="AB1902" s="34" t="s">
        <v>18814</v>
      </c>
      <c r="AC1902" s="85" t="s">
        <v>742</v>
      </c>
      <c r="AD1902" s="85" t="s">
        <v>742</v>
      </c>
      <c r="AE1902" s="85" t="s">
        <v>24</v>
      </c>
      <c r="AF1902" s="85" t="s">
        <v>10551</v>
      </c>
      <c r="AG1902" s="61" t="s">
        <v>5766</v>
      </c>
      <c r="AH1902" s="39" t="e">
        <v>#N/A</v>
      </c>
      <c r="AI1902" s="32" t="s">
        <v>14977</v>
      </c>
      <c r="AJ1902" s="32" t="s">
        <v>14978</v>
      </c>
      <c r="AK1902" s="61" t="s">
        <v>18773</v>
      </c>
      <c r="AL1902" s="75">
        <v>703</v>
      </c>
      <c r="AM1902" s="75">
        <v>1082</v>
      </c>
      <c r="AN1902" s="89" t="s">
        <v>14954</v>
      </c>
    </row>
    <row r="1903" spans="1:40" x14ac:dyDescent="0.3">
      <c r="A1903" s="12" t="s">
        <v>17758</v>
      </c>
      <c r="B1903" s="63" t="s">
        <v>14980</v>
      </c>
      <c r="C1903" s="69" t="s">
        <v>14979</v>
      </c>
      <c r="D1903" s="38"/>
      <c r="E1903" s="73" t="e">
        <v>#N/A</v>
      </c>
      <c r="F1903" s="38"/>
      <c r="G1903" s="73" t="e">
        <v>#N/A</v>
      </c>
      <c r="H1903" s="38"/>
      <c r="I1903" s="38"/>
      <c r="J1903" s="38" t="s">
        <v>75</v>
      </c>
      <c r="K1903" s="75" t="e">
        <v>#N/A</v>
      </c>
      <c r="L1903" s="25" t="s">
        <v>14948</v>
      </c>
      <c r="M1903" s="61" t="s">
        <v>14981</v>
      </c>
      <c r="N1903" s="61"/>
      <c r="O1903" s="32" t="s">
        <v>14982</v>
      </c>
      <c r="P1903" s="32" t="s">
        <v>14983</v>
      </c>
      <c r="Q1903" s="57" t="s">
        <v>24</v>
      </c>
      <c r="R1903" s="57" t="s">
        <v>33</v>
      </c>
      <c r="S1903" s="57" t="s">
        <v>24</v>
      </c>
      <c r="T1903" s="33"/>
      <c r="U1903" s="33">
        <v>7.4999999999999997E-3</v>
      </c>
      <c r="V1903" s="81">
        <v>87.813863636363607</v>
      </c>
      <c r="W1903" s="81">
        <v>82.951334909090889</v>
      </c>
      <c r="X1903" s="81" t="s">
        <v>17796</v>
      </c>
      <c r="Y1903" s="82">
        <v>0.05</v>
      </c>
      <c r="Z1903" s="86" t="s">
        <v>5773</v>
      </c>
      <c r="AA1903" s="34" t="s">
        <v>5774</v>
      </c>
      <c r="AB1903" s="34" t="s">
        <v>18811</v>
      </c>
      <c r="AC1903" s="85" t="s">
        <v>742</v>
      </c>
      <c r="AD1903" s="85" t="s">
        <v>742</v>
      </c>
      <c r="AE1903" s="85" t="s">
        <v>24</v>
      </c>
      <c r="AF1903" s="85" t="s">
        <v>5775</v>
      </c>
      <c r="AG1903" s="61" t="s">
        <v>5766</v>
      </c>
      <c r="AH1903" s="39" t="e">
        <v>#N/A</v>
      </c>
      <c r="AI1903" s="32" t="s">
        <v>14984</v>
      </c>
      <c r="AJ1903" s="32" t="s">
        <v>14985</v>
      </c>
      <c r="AK1903" s="61" t="s">
        <v>18773</v>
      </c>
      <c r="AL1903" s="75">
        <v>703</v>
      </c>
      <c r="AM1903" s="75">
        <v>1082</v>
      </c>
      <c r="AN1903" s="89" t="s">
        <v>14954</v>
      </c>
    </row>
    <row r="1904" spans="1:40" x14ac:dyDescent="0.3">
      <c r="B1904" s="56" t="s">
        <v>20552</v>
      </c>
      <c r="C1904" s="56" t="s">
        <v>20551</v>
      </c>
      <c r="L1904" s="25" t="s">
        <v>8372</v>
      </c>
      <c r="Q1904" s="57" t="s">
        <v>33</v>
      </c>
      <c r="R1904" s="57" t="s">
        <v>24</v>
      </c>
      <c r="S1904" s="57" t="s">
        <v>24</v>
      </c>
      <c r="Z1904" s="41" t="s">
        <v>5785</v>
      </c>
      <c r="AH1904" s="39">
        <v>43061</v>
      </c>
    </row>
    <row r="1905" spans="1:40" x14ac:dyDescent="0.3">
      <c r="B1905" s="66" t="s">
        <v>20478</v>
      </c>
      <c r="C1905" s="66" t="s">
        <v>20477</v>
      </c>
      <c r="L1905" s="25" t="s">
        <v>14988</v>
      </c>
      <c r="N1905" s="4" t="s">
        <v>20479</v>
      </c>
      <c r="Q1905" s="57" t="s">
        <v>24</v>
      </c>
      <c r="R1905" s="57" t="s">
        <v>24</v>
      </c>
      <c r="S1905" s="57" t="s">
        <v>33</v>
      </c>
    </row>
    <row r="1906" spans="1:40" x14ac:dyDescent="0.3">
      <c r="B1906" s="66" t="s">
        <v>20481</v>
      </c>
      <c r="C1906" s="66" t="s">
        <v>20480</v>
      </c>
      <c r="L1906" s="25" t="s">
        <v>14988</v>
      </c>
      <c r="N1906" s="4" t="s">
        <v>20482</v>
      </c>
      <c r="Q1906" s="57" t="s">
        <v>24</v>
      </c>
      <c r="R1906" s="57" t="s">
        <v>24</v>
      </c>
      <c r="S1906" s="57" t="s">
        <v>33</v>
      </c>
    </row>
    <row r="1907" spans="1:40" x14ac:dyDescent="0.3">
      <c r="B1907" s="66" t="s">
        <v>20488</v>
      </c>
      <c r="C1907" s="66" t="s">
        <v>20487</v>
      </c>
      <c r="L1907" s="25" t="s">
        <v>14988</v>
      </c>
      <c r="N1907" s="4" t="s">
        <v>20489</v>
      </c>
      <c r="Q1907" s="57" t="s">
        <v>24</v>
      </c>
      <c r="R1907" s="57" t="s">
        <v>24</v>
      </c>
      <c r="S1907" s="57" t="s">
        <v>33</v>
      </c>
    </row>
    <row r="1908" spans="1:40" x14ac:dyDescent="0.3">
      <c r="B1908" s="66" t="s">
        <v>20491</v>
      </c>
      <c r="C1908" s="66" t="s">
        <v>20490</v>
      </c>
      <c r="L1908" s="25" t="s">
        <v>14988</v>
      </c>
      <c r="N1908" s="4" t="s">
        <v>20492</v>
      </c>
      <c r="Q1908" s="57" t="s">
        <v>24</v>
      </c>
      <c r="R1908" s="57" t="s">
        <v>24</v>
      </c>
      <c r="S1908" s="57" t="s">
        <v>33</v>
      </c>
    </row>
    <row r="1909" spans="1:40" x14ac:dyDescent="0.3">
      <c r="B1909" s="66" t="s">
        <v>20494</v>
      </c>
      <c r="C1909" s="66" t="s">
        <v>20493</v>
      </c>
      <c r="L1909" s="25" t="s">
        <v>14988</v>
      </c>
      <c r="N1909" s="4" t="s">
        <v>20495</v>
      </c>
      <c r="Q1909" s="57" t="s">
        <v>24</v>
      </c>
      <c r="R1909" s="57" t="s">
        <v>24</v>
      </c>
      <c r="S1909" s="57" t="s">
        <v>33</v>
      </c>
    </row>
    <row r="1910" spans="1:40" x14ac:dyDescent="0.3">
      <c r="A1910" s="38" t="s">
        <v>33</v>
      </c>
      <c r="B1910" s="63" t="s">
        <v>14987</v>
      </c>
      <c r="C1910" s="69" t="s">
        <v>14986</v>
      </c>
      <c r="D1910" s="38" t="s">
        <v>404</v>
      </c>
      <c r="E1910" s="73" t="e">
        <v>#N/A</v>
      </c>
      <c r="F1910" s="38" t="s">
        <v>43</v>
      </c>
      <c r="G1910" s="73" t="e">
        <v>#N/A</v>
      </c>
      <c r="H1910" s="38" t="s">
        <v>17774</v>
      </c>
      <c r="I1910" s="38" t="s">
        <v>32</v>
      </c>
      <c r="J1910" s="61" t="s">
        <v>25</v>
      </c>
      <c r="K1910" s="75" t="e">
        <v>#N/A</v>
      </c>
      <c r="L1910" s="25" t="s">
        <v>14988</v>
      </c>
      <c r="M1910" s="61" t="s">
        <v>14989</v>
      </c>
      <c r="N1910" s="61"/>
      <c r="O1910" s="32" t="s">
        <v>14990</v>
      </c>
      <c r="P1910" s="32" t="s">
        <v>14991</v>
      </c>
      <c r="Q1910" s="57" t="s">
        <v>33</v>
      </c>
      <c r="R1910" s="57" t="s">
        <v>33</v>
      </c>
      <c r="S1910" s="57" t="s">
        <v>24</v>
      </c>
      <c r="T1910" s="33"/>
      <c r="U1910" s="33">
        <v>5.4999999999999997E-3</v>
      </c>
      <c r="V1910" s="81">
        <v>22.412590909090898</v>
      </c>
      <c r="W1910" s="81">
        <v>19.07570768181818</v>
      </c>
      <c r="X1910" s="81" t="s">
        <v>17780</v>
      </c>
      <c r="Y1910" s="82">
        <v>0.03</v>
      </c>
      <c r="Z1910" s="86" t="s">
        <v>5785</v>
      </c>
      <c r="AA1910" s="34" t="s">
        <v>5786</v>
      </c>
      <c r="AB1910" s="34" t="s">
        <v>18813</v>
      </c>
      <c r="AC1910" s="85" t="s">
        <v>26</v>
      </c>
      <c r="AD1910" s="85" t="s">
        <v>742</v>
      </c>
      <c r="AE1910" s="85" t="s">
        <v>24</v>
      </c>
      <c r="AF1910" s="85" t="s">
        <v>5775</v>
      </c>
      <c r="AG1910" s="61" t="s">
        <v>5766</v>
      </c>
      <c r="AH1910" s="39">
        <v>43642</v>
      </c>
      <c r="AI1910" s="32" t="s">
        <v>14992</v>
      </c>
      <c r="AJ1910" s="32" t="s">
        <v>14993</v>
      </c>
      <c r="AK1910" s="61" t="s">
        <v>18533</v>
      </c>
      <c r="AL1910" s="75">
        <v>492</v>
      </c>
      <c r="AM1910" s="75">
        <v>809</v>
      </c>
      <c r="AN1910" s="89" t="s">
        <v>14994</v>
      </c>
    </row>
    <row r="1911" spans="1:40" x14ac:dyDescent="0.3">
      <c r="A1911" s="12" t="s">
        <v>17758</v>
      </c>
      <c r="B1911" s="63" t="s">
        <v>14996</v>
      </c>
      <c r="C1911" s="69" t="s">
        <v>14995</v>
      </c>
      <c r="D1911" s="38"/>
      <c r="E1911" s="73" t="e">
        <v>#N/A</v>
      </c>
      <c r="F1911" s="38"/>
      <c r="G1911" s="73" t="e">
        <v>#N/A</v>
      </c>
      <c r="H1911" s="38"/>
      <c r="I1911" s="38"/>
      <c r="J1911" s="38" t="s">
        <v>75</v>
      </c>
      <c r="K1911" s="75" t="e">
        <v>#N/A</v>
      </c>
      <c r="L1911" s="25" t="s">
        <v>14988</v>
      </c>
      <c r="M1911" s="61" t="s">
        <v>14997</v>
      </c>
      <c r="N1911" s="61"/>
      <c r="O1911" s="32" t="s">
        <v>14998</v>
      </c>
      <c r="P1911" s="32" t="s">
        <v>14999</v>
      </c>
      <c r="Q1911" s="57" t="s">
        <v>33</v>
      </c>
      <c r="R1911" s="57" t="s">
        <v>33</v>
      </c>
      <c r="S1911" s="57" t="s">
        <v>24</v>
      </c>
      <c r="T1911" s="33"/>
      <c r="U1911" s="33">
        <v>4.0000000000000001E-3</v>
      </c>
      <c r="V1911" s="81">
        <v>59.541318181818198</v>
      </c>
      <c r="W1911" s="81">
        <v>57.966788545454548</v>
      </c>
      <c r="X1911" s="81" t="s">
        <v>17789</v>
      </c>
      <c r="Y1911" s="82">
        <v>0.03</v>
      </c>
      <c r="Z1911" s="86" t="s">
        <v>5785</v>
      </c>
      <c r="AA1911" s="34" t="s">
        <v>6656</v>
      </c>
      <c r="AB1911" s="34" t="s">
        <v>18810</v>
      </c>
      <c r="AC1911" s="85" t="s">
        <v>26</v>
      </c>
      <c r="AD1911" s="85" t="s">
        <v>742</v>
      </c>
      <c r="AE1911" s="85" t="s">
        <v>24</v>
      </c>
      <c r="AF1911" s="85" t="s">
        <v>5775</v>
      </c>
      <c r="AG1911" s="61" t="s">
        <v>5766</v>
      </c>
      <c r="AH1911" s="39">
        <v>43182</v>
      </c>
      <c r="AI1911" s="32" t="s">
        <v>15000</v>
      </c>
      <c r="AJ1911" s="32" t="s">
        <v>15001</v>
      </c>
      <c r="AK1911" s="61" t="s">
        <v>18114</v>
      </c>
      <c r="AL1911" s="75">
        <v>240</v>
      </c>
      <c r="AM1911" s="75">
        <v>377</v>
      </c>
      <c r="AN1911" s="89" t="s">
        <v>14994</v>
      </c>
    </row>
    <row r="1912" spans="1:40" x14ac:dyDescent="0.3">
      <c r="A1912" s="38" t="s">
        <v>33</v>
      </c>
      <c r="B1912" s="63" t="s">
        <v>15003</v>
      </c>
      <c r="C1912" s="69" t="s">
        <v>15002</v>
      </c>
      <c r="D1912" s="38" t="s">
        <v>3</v>
      </c>
      <c r="E1912" s="73" t="e">
        <v>#N/A</v>
      </c>
      <c r="F1912" s="38" t="s">
        <v>64</v>
      </c>
      <c r="G1912" s="73" t="e">
        <v>#N/A</v>
      </c>
      <c r="H1912" s="38" t="s">
        <v>17772</v>
      </c>
      <c r="I1912" s="38" t="s">
        <v>32</v>
      </c>
      <c r="J1912" s="61" t="s">
        <v>25</v>
      </c>
      <c r="K1912" s="75" t="e">
        <v>#N/A</v>
      </c>
      <c r="L1912" s="25" t="s">
        <v>14988</v>
      </c>
      <c r="M1912" s="61" t="s">
        <v>15004</v>
      </c>
      <c r="N1912" s="75" t="s">
        <v>20483</v>
      </c>
      <c r="O1912" s="32" t="s">
        <v>15005</v>
      </c>
      <c r="P1912" s="32" t="s">
        <v>15006</v>
      </c>
      <c r="Q1912" s="57" t="s">
        <v>33</v>
      </c>
      <c r="R1912" s="57" t="s">
        <v>33</v>
      </c>
      <c r="S1912" s="57" t="s">
        <v>33</v>
      </c>
      <c r="T1912" s="33"/>
      <c r="U1912" s="33">
        <v>2E-3</v>
      </c>
      <c r="V1912" s="81">
        <v>19.913909090909101</v>
      </c>
      <c r="W1912" s="81">
        <v>17.700641636363631</v>
      </c>
      <c r="X1912" s="81" t="s">
        <v>17785</v>
      </c>
      <c r="Y1912" s="82">
        <v>0.03</v>
      </c>
      <c r="Z1912" s="86" t="s">
        <v>5773</v>
      </c>
      <c r="AA1912" s="34" t="s">
        <v>5786</v>
      </c>
      <c r="AB1912" s="34" t="s">
        <v>18812</v>
      </c>
      <c r="AC1912" s="85" t="s">
        <v>742</v>
      </c>
      <c r="AD1912" s="85" t="s">
        <v>742</v>
      </c>
      <c r="AE1912" s="86" t="s">
        <v>19248</v>
      </c>
      <c r="AF1912" s="85" t="s">
        <v>5775</v>
      </c>
      <c r="AG1912" s="61" t="s">
        <v>5766</v>
      </c>
      <c r="AH1912" s="39">
        <v>43483</v>
      </c>
      <c r="AI1912" s="32" t="s">
        <v>15007</v>
      </c>
      <c r="AJ1912" s="32" t="s">
        <v>15008</v>
      </c>
      <c r="AK1912" s="61" t="s">
        <v>18682</v>
      </c>
      <c r="AL1912" s="75">
        <v>630</v>
      </c>
      <c r="AM1912" s="75">
        <v>977</v>
      </c>
      <c r="AN1912" s="89" t="s">
        <v>14994</v>
      </c>
    </row>
    <row r="1913" spans="1:40" x14ac:dyDescent="0.3">
      <c r="A1913" s="38" t="s">
        <v>33</v>
      </c>
      <c r="B1913" s="63" t="s">
        <v>15010</v>
      </c>
      <c r="C1913" s="69" t="s">
        <v>15009</v>
      </c>
      <c r="D1913" s="38" t="s">
        <v>3</v>
      </c>
      <c r="E1913" s="73" t="e">
        <v>#N/A</v>
      </c>
      <c r="F1913" s="38" t="s">
        <v>43</v>
      </c>
      <c r="G1913" s="73" t="e">
        <v>#N/A</v>
      </c>
      <c r="H1913" s="38" t="s">
        <v>17772</v>
      </c>
      <c r="I1913" s="38" t="s">
        <v>32</v>
      </c>
      <c r="J1913" s="61" t="s">
        <v>25</v>
      </c>
      <c r="K1913" s="75" t="e">
        <v>#N/A</v>
      </c>
      <c r="L1913" s="25" t="s">
        <v>14988</v>
      </c>
      <c r="M1913" s="61" t="s">
        <v>15011</v>
      </c>
      <c r="N1913" s="75" t="s">
        <v>20484</v>
      </c>
      <c r="O1913" s="32" t="s">
        <v>15012</v>
      </c>
      <c r="P1913" s="32" t="s">
        <v>15013</v>
      </c>
      <c r="Q1913" s="57" t="s">
        <v>33</v>
      </c>
      <c r="R1913" s="57" t="s">
        <v>33</v>
      </c>
      <c r="S1913" s="57" t="s">
        <v>33</v>
      </c>
      <c r="T1913" s="33"/>
      <c r="U1913" s="33">
        <v>2E-3</v>
      </c>
      <c r="V1913" s="81">
        <v>24.095045454545499</v>
      </c>
      <c r="W1913" s="81">
        <v>20.992248272727274</v>
      </c>
      <c r="X1913" s="81" t="s">
        <v>17787</v>
      </c>
      <c r="Y1913" s="82">
        <v>0.03</v>
      </c>
      <c r="Z1913" s="86" t="s">
        <v>5773</v>
      </c>
      <c r="AA1913" s="34" t="s">
        <v>5786</v>
      </c>
      <c r="AB1913" s="34" t="s">
        <v>18812</v>
      </c>
      <c r="AC1913" s="85" t="s">
        <v>742</v>
      </c>
      <c r="AD1913" s="85" t="s">
        <v>742</v>
      </c>
      <c r="AE1913" s="85" t="s">
        <v>24</v>
      </c>
      <c r="AF1913" s="85" t="s">
        <v>5775</v>
      </c>
      <c r="AG1913" s="61" t="s">
        <v>5766</v>
      </c>
      <c r="AH1913" s="39">
        <v>43483</v>
      </c>
      <c r="AI1913" s="32" t="s">
        <v>15014</v>
      </c>
      <c r="AJ1913" s="32" t="s">
        <v>15015</v>
      </c>
      <c r="AK1913" s="61" t="s">
        <v>18694</v>
      </c>
      <c r="AL1913" s="75">
        <v>640</v>
      </c>
      <c r="AM1913" s="75">
        <v>989</v>
      </c>
      <c r="AN1913" s="89" t="s">
        <v>14994</v>
      </c>
    </row>
    <row r="1914" spans="1:40" x14ac:dyDescent="0.3">
      <c r="A1914" s="12" t="s">
        <v>17758</v>
      </c>
      <c r="B1914" s="63" t="s">
        <v>15017</v>
      </c>
      <c r="C1914" s="69" t="s">
        <v>15016</v>
      </c>
      <c r="D1914" s="38"/>
      <c r="E1914" s="73" t="e">
        <v>#N/A</v>
      </c>
      <c r="F1914" s="38"/>
      <c r="G1914" s="73" t="e">
        <v>#N/A</v>
      </c>
      <c r="H1914" s="38"/>
      <c r="I1914" s="38"/>
      <c r="J1914" s="38" t="s">
        <v>75</v>
      </c>
      <c r="K1914" s="75" t="e">
        <v>#N/A</v>
      </c>
      <c r="L1914" s="25" t="s">
        <v>14988</v>
      </c>
      <c r="M1914" s="61" t="s">
        <v>15018</v>
      </c>
      <c r="N1914" s="61"/>
      <c r="O1914" s="32" t="s">
        <v>15019</v>
      </c>
      <c r="P1914" s="32" t="s">
        <v>15020</v>
      </c>
      <c r="Q1914" s="57" t="s">
        <v>33</v>
      </c>
      <c r="R1914" s="57" t="s">
        <v>33</v>
      </c>
      <c r="S1914" s="57" t="s">
        <v>24</v>
      </c>
      <c r="T1914" s="33"/>
      <c r="U1914" s="33">
        <v>4.0000000000000001E-3</v>
      </c>
      <c r="V1914" s="81">
        <v>96.358772727272694</v>
      </c>
      <c r="W1914" s="81">
        <v>93.711630272727277</v>
      </c>
      <c r="X1914" s="81" t="s">
        <v>17784</v>
      </c>
      <c r="Y1914" s="82">
        <v>0.03</v>
      </c>
      <c r="Z1914" s="86" t="s">
        <v>5785</v>
      </c>
      <c r="AA1914" s="34" t="s">
        <v>6656</v>
      </c>
      <c r="AB1914" s="34" t="s">
        <v>18810</v>
      </c>
      <c r="AC1914" s="85" t="s">
        <v>26</v>
      </c>
      <c r="AD1914" s="85" t="s">
        <v>742</v>
      </c>
      <c r="AE1914" s="85" t="s">
        <v>24</v>
      </c>
      <c r="AF1914" s="85" t="s">
        <v>5775</v>
      </c>
      <c r="AG1914" s="61" t="s">
        <v>5766</v>
      </c>
      <c r="AH1914" s="39">
        <v>43182</v>
      </c>
      <c r="AI1914" s="32" t="s">
        <v>15021</v>
      </c>
      <c r="AJ1914" s="32" t="s">
        <v>15022</v>
      </c>
      <c r="AK1914" s="61" t="s">
        <v>18115</v>
      </c>
      <c r="AL1914" s="75">
        <v>241</v>
      </c>
      <c r="AM1914" s="75">
        <v>378</v>
      </c>
      <c r="AN1914" s="89" t="s">
        <v>14994</v>
      </c>
    </row>
    <row r="1915" spans="1:40" x14ac:dyDescent="0.3">
      <c r="A1915" s="38" t="s">
        <v>33</v>
      </c>
      <c r="B1915" s="63" t="s">
        <v>15024</v>
      </c>
      <c r="C1915" s="69" t="s">
        <v>15023</v>
      </c>
      <c r="D1915" s="38" t="s">
        <v>1793</v>
      </c>
      <c r="E1915" s="73" t="e">
        <v>#N/A</v>
      </c>
      <c r="F1915" s="38" t="s">
        <v>43</v>
      </c>
      <c r="G1915" s="73" t="e">
        <v>#N/A</v>
      </c>
      <c r="H1915" s="38" t="s">
        <v>17772</v>
      </c>
      <c r="I1915" s="38" t="s">
        <v>32</v>
      </c>
      <c r="J1915" s="61" t="s">
        <v>25</v>
      </c>
      <c r="K1915" s="75" t="e">
        <v>#N/A</v>
      </c>
      <c r="L1915" s="25" t="s">
        <v>14988</v>
      </c>
      <c r="M1915" s="61" t="s">
        <v>15025</v>
      </c>
      <c r="N1915" s="61"/>
      <c r="O1915" s="32" t="s">
        <v>15026</v>
      </c>
      <c r="P1915" s="32" t="s">
        <v>15027</v>
      </c>
      <c r="Q1915" s="57" t="s">
        <v>33</v>
      </c>
      <c r="R1915" s="57" t="s">
        <v>33</v>
      </c>
      <c r="S1915" s="57" t="s">
        <v>24</v>
      </c>
      <c r="T1915" s="33"/>
      <c r="U1915" s="33">
        <v>5.0000000000000001E-3</v>
      </c>
      <c r="V1915" s="81">
        <v>93.616833333333304</v>
      </c>
      <c r="W1915" s="81">
        <v>72.873162000000008</v>
      </c>
      <c r="X1915" s="81" t="s">
        <v>17785</v>
      </c>
      <c r="Y1915" s="82">
        <v>0.03</v>
      </c>
      <c r="Z1915" s="86" t="s">
        <v>5785</v>
      </c>
      <c r="AA1915" s="34" t="s">
        <v>5786</v>
      </c>
      <c r="AB1915" s="34" t="s">
        <v>18813</v>
      </c>
      <c r="AC1915" s="85" t="s">
        <v>26</v>
      </c>
      <c r="AD1915" s="85" t="s">
        <v>742</v>
      </c>
      <c r="AE1915" s="85" t="s">
        <v>24</v>
      </c>
      <c r="AF1915" s="85" t="s">
        <v>5775</v>
      </c>
      <c r="AG1915" s="61" t="s">
        <v>5766</v>
      </c>
      <c r="AH1915" s="39">
        <v>43213</v>
      </c>
      <c r="AI1915" s="32" t="s">
        <v>15028</v>
      </c>
      <c r="AJ1915" s="32" t="s">
        <v>15029</v>
      </c>
      <c r="AK1915" s="61" t="s">
        <v>17987</v>
      </c>
      <c r="AL1915" s="75">
        <v>137</v>
      </c>
      <c r="AM1915" s="75">
        <v>240</v>
      </c>
      <c r="AN1915" s="89" t="s">
        <v>14994</v>
      </c>
    </row>
    <row r="1916" spans="1:40" x14ac:dyDescent="0.3">
      <c r="A1916" s="38" t="s">
        <v>17758</v>
      </c>
      <c r="B1916" s="63" t="s">
        <v>15031</v>
      </c>
      <c r="C1916" s="69" t="s">
        <v>15030</v>
      </c>
      <c r="D1916" s="38" t="s">
        <v>2</v>
      </c>
      <c r="E1916" s="73" t="e">
        <v>#N/A</v>
      </c>
      <c r="F1916" s="38" t="s">
        <v>43</v>
      </c>
      <c r="G1916" s="73" t="e">
        <v>#N/A</v>
      </c>
      <c r="H1916" s="38"/>
      <c r="I1916" s="38"/>
      <c r="J1916" s="61" t="s">
        <v>2</v>
      </c>
      <c r="K1916" s="75" t="e">
        <v>#N/A</v>
      </c>
      <c r="L1916" s="25" t="s">
        <v>14988</v>
      </c>
      <c r="M1916" s="61" t="s">
        <v>15032</v>
      </c>
      <c r="N1916" s="75" t="s">
        <v>15032</v>
      </c>
      <c r="O1916" s="32" t="s">
        <v>15033</v>
      </c>
      <c r="P1916" s="32" t="s">
        <v>15034</v>
      </c>
      <c r="Q1916" s="57" t="s">
        <v>33</v>
      </c>
      <c r="R1916" s="57" t="s">
        <v>33</v>
      </c>
      <c r="S1916" s="57" t="s">
        <v>33</v>
      </c>
      <c r="T1916" s="33"/>
      <c r="U1916" s="33">
        <v>2.5000000000000001E-3</v>
      </c>
      <c r="V1916" s="81">
        <v>26.794181818181801</v>
      </c>
      <c r="W1916" s="81">
        <v>21.722048818181822</v>
      </c>
      <c r="X1916" s="81" t="s">
        <v>17787</v>
      </c>
      <c r="Y1916" s="82">
        <v>0.03</v>
      </c>
      <c r="Z1916" s="86" t="s">
        <v>5773</v>
      </c>
      <c r="AA1916" s="34" t="s">
        <v>5786</v>
      </c>
      <c r="AB1916" s="34" t="s">
        <v>18812</v>
      </c>
      <c r="AC1916" s="85" t="s">
        <v>742</v>
      </c>
      <c r="AD1916" s="85" t="s">
        <v>742</v>
      </c>
      <c r="AE1916" s="85" t="s">
        <v>24</v>
      </c>
      <c r="AF1916" s="85" t="s">
        <v>5775</v>
      </c>
      <c r="AG1916" s="61" t="s">
        <v>5766</v>
      </c>
      <c r="AH1916" s="39">
        <v>43483</v>
      </c>
      <c r="AI1916" s="32" t="s">
        <v>15035</v>
      </c>
      <c r="AJ1916" s="32" t="s">
        <v>15036</v>
      </c>
      <c r="AK1916" s="61" t="s">
        <v>18097</v>
      </c>
      <c r="AL1916" s="75">
        <v>223</v>
      </c>
      <c r="AM1916" s="75">
        <v>359</v>
      </c>
      <c r="AN1916" s="89" t="s">
        <v>14994</v>
      </c>
    </row>
    <row r="1917" spans="1:40" x14ac:dyDescent="0.3">
      <c r="A1917" s="38" t="s">
        <v>33</v>
      </c>
      <c r="B1917" s="63" t="s">
        <v>15038</v>
      </c>
      <c r="C1917" s="69" t="s">
        <v>15037</v>
      </c>
      <c r="D1917" s="38" t="s">
        <v>647</v>
      </c>
      <c r="E1917" s="73" t="e">
        <v>#N/A</v>
      </c>
      <c r="F1917" s="38" t="s">
        <v>43</v>
      </c>
      <c r="G1917" s="73" t="e">
        <v>#N/A</v>
      </c>
      <c r="H1917" s="38" t="s">
        <v>17774</v>
      </c>
      <c r="I1917" s="38" t="s">
        <v>32</v>
      </c>
      <c r="J1917" s="61" t="s">
        <v>25</v>
      </c>
      <c r="K1917" s="75" t="e">
        <v>#N/A</v>
      </c>
      <c r="L1917" s="25" t="s">
        <v>14988</v>
      </c>
      <c r="M1917" s="61" t="s">
        <v>15039</v>
      </c>
      <c r="N1917" s="61"/>
      <c r="O1917" s="32" t="s">
        <v>15040</v>
      </c>
      <c r="P1917" s="32" t="s">
        <v>15041</v>
      </c>
      <c r="Q1917" s="57" t="s">
        <v>33</v>
      </c>
      <c r="R1917" s="57" t="s">
        <v>33</v>
      </c>
      <c r="S1917" s="57" t="s">
        <v>24</v>
      </c>
      <c r="T1917" s="33"/>
      <c r="U1917" s="33">
        <v>5.3E-3</v>
      </c>
      <c r="V1917" s="81">
        <v>22.4605454545455</v>
      </c>
      <c r="W1917" s="81">
        <v>19.54277281818182</v>
      </c>
      <c r="X1917" s="81" t="s">
        <v>17785</v>
      </c>
      <c r="Y1917" s="82">
        <v>0.02</v>
      </c>
      <c r="Z1917" s="86" t="s">
        <v>5785</v>
      </c>
      <c r="AA1917" s="34" t="s">
        <v>5786</v>
      </c>
      <c r="AB1917" s="34" t="s">
        <v>18813</v>
      </c>
      <c r="AC1917" s="85" t="s">
        <v>26</v>
      </c>
      <c r="AD1917" s="85" t="s">
        <v>742</v>
      </c>
      <c r="AE1917" s="85" t="s">
        <v>24</v>
      </c>
      <c r="AF1917" s="85" t="s">
        <v>5775</v>
      </c>
      <c r="AG1917" s="61" t="s">
        <v>5766</v>
      </c>
      <c r="AH1917" s="39">
        <v>42900</v>
      </c>
      <c r="AI1917" s="32" t="s">
        <v>15042</v>
      </c>
      <c r="AJ1917" s="32" t="s">
        <v>15043</v>
      </c>
      <c r="AK1917" s="61" t="s">
        <v>18552</v>
      </c>
      <c r="AL1917" s="75">
        <v>507</v>
      </c>
      <c r="AM1917" s="75">
        <v>831</v>
      </c>
      <c r="AN1917" s="89" t="s">
        <v>14994</v>
      </c>
    </row>
    <row r="1918" spans="1:40" x14ac:dyDescent="0.3">
      <c r="A1918" s="12" t="s">
        <v>17758</v>
      </c>
      <c r="B1918" s="63" t="s">
        <v>15045</v>
      </c>
      <c r="C1918" s="69" t="s">
        <v>15044</v>
      </c>
      <c r="D1918" s="61"/>
      <c r="E1918" s="73" t="e">
        <v>#N/A</v>
      </c>
      <c r="F1918" s="38"/>
      <c r="G1918" s="73" t="e">
        <v>#N/A</v>
      </c>
      <c r="H1918" s="38"/>
      <c r="I1918" s="38"/>
      <c r="J1918" s="61" t="s">
        <v>75</v>
      </c>
      <c r="K1918" s="75" t="e">
        <v>#N/A</v>
      </c>
      <c r="L1918" s="25" t="s">
        <v>14988</v>
      </c>
      <c r="M1918" s="61" t="s">
        <v>15046</v>
      </c>
      <c r="N1918" s="75" t="s">
        <v>15046</v>
      </c>
      <c r="O1918" s="32" t="s">
        <v>15047</v>
      </c>
      <c r="P1918" s="32" t="s">
        <v>15048</v>
      </c>
      <c r="Q1918" s="57" t="s">
        <v>33</v>
      </c>
      <c r="R1918" s="57" t="s">
        <v>33</v>
      </c>
      <c r="S1918" s="57" t="s">
        <v>33</v>
      </c>
      <c r="T1918" s="33"/>
      <c r="U1918" s="33">
        <v>1.5E-3</v>
      </c>
      <c r="V1918" s="81">
        <v>46.156909090909103</v>
      </c>
      <c r="W1918" s="81">
        <v>45.003953045454537</v>
      </c>
      <c r="X1918" s="81" t="s">
        <v>17795</v>
      </c>
      <c r="Y1918" s="82">
        <v>0.03</v>
      </c>
      <c r="Z1918" s="86" t="s">
        <v>5773</v>
      </c>
      <c r="AA1918" s="34" t="s">
        <v>5786</v>
      </c>
      <c r="AB1918" s="34" t="s">
        <v>18812</v>
      </c>
      <c r="AC1918" s="85" t="s">
        <v>742</v>
      </c>
      <c r="AD1918" s="85" t="s">
        <v>742</v>
      </c>
      <c r="AE1918" s="85" t="s">
        <v>24</v>
      </c>
      <c r="AF1918" s="85" t="s">
        <v>5775</v>
      </c>
      <c r="AG1918" s="61" t="s">
        <v>5766</v>
      </c>
      <c r="AH1918" s="39">
        <v>43483</v>
      </c>
      <c r="AI1918" s="32" t="s">
        <v>15049</v>
      </c>
      <c r="AJ1918" s="32" t="s">
        <v>15050</v>
      </c>
      <c r="AK1918" s="61" t="s">
        <v>18201</v>
      </c>
      <c r="AL1918" s="75">
        <v>309</v>
      </c>
      <c r="AM1918" s="75">
        <v>472</v>
      </c>
      <c r="AN1918" s="89" t="s">
        <v>14994</v>
      </c>
    </row>
    <row r="1919" spans="1:40" x14ac:dyDescent="0.3">
      <c r="A1919" s="12" t="s">
        <v>17758</v>
      </c>
      <c r="B1919" s="63" t="s">
        <v>15052</v>
      </c>
      <c r="C1919" s="69" t="s">
        <v>15051</v>
      </c>
      <c r="D1919" s="61"/>
      <c r="E1919" s="73" t="e">
        <v>#N/A</v>
      </c>
      <c r="F1919" s="38"/>
      <c r="G1919" s="73" t="e">
        <v>#N/A</v>
      </c>
      <c r="H1919" s="38"/>
      <c r="I1919" s="38"/>
      <c r="J1919" s="61" t="s">
        <v>75</v>
      </c>
      <c r="K1919" s="75" t="e">
        <v>#N/A</v>
      </c>
      <c r="L1919" s="25" t="s">
        <v>14988</v>
      </c>
      <c r="M1919" s="61" t="s">
        <v>15053</v>
      </c>
      <c r="N1919" s="75" t="s">
        <v>20485</v>
      </c>
      <c r="O1919" s="32" t="s">
        <v>15054</v>
      </c>
      <c r="P1919" s="32" t="s">
        <v>15055</v>
      </c>
      <c r="Q1919" s="57" t="s">
        <v>33</v>
      </c>
      <c r="R1919" s="57" t="s">
        <v>33</v>
      </c>
      <c r="S1919" s="57" t="s">
        <v>33</v>
      </c>
      <c r="T1919" s="33"/>
      <c r="U1919" s="33">
        <v>1.5E-3</v>
      </c>
      <c r="V1919" s="81">
        <v>5.9593181818181797</v>
      </c>
      <c r="W1919" s="81">
        <v>5.5765311363636352</v>
      </c>
      <c r="X1919" s="81" t="s">
        <v>17791</v>
      </c>
      <c r="Y1919" s="82">
        <v>0.03</v>
      </c>
      <c r="Z1919" s="86" t="s">
        <v>5773</v>
      </c>
      <c r="AA1919" s="34" t="s">
        <v>5786</v>
      </c>
      <c r="AB1919" s="34" t="s">
        <v>18812</v>
      </c>
      <c r="AC1919" s="85" t="s">
        <v>742</v>
      </c>
      <c r="AD1919" s="85" t="s">
        <v>742</v>
      </c>
      <c r="AE1919" s="85" t="s">
        <v>24</v>
      </c>
      <c r="AF1919" s="85" t="s">
        <v>5775</v>
      </c>
      <c r="AG1919" s="61" t="s">
        <v>5766</v>
      </c>
      <c r="AH1919" s="39">
        <v>43483</v>
      </c>
      <c r="AI1919" s="32" t="s">
        <v>15056</v>
      </c>
      <c r="AJ1919" s="32" t="s">
        <v>15057</v>
      </c>
      <c r="AK1919" s="61" t="s">
        <v>18215</v>
      </c>
      <c r="AL1919" s="75">
        <v>316</v>
      </c>
      <c r="AM1919" s="75">
        <v>486</v>
      </c>
      <c r="AN1919" s="89" t="s">
        <v>14994</v>
      </c>
    </row>
    <row r="1920" spans="1:40" x14ac:dyDescent="0.3">
      <c r="A1920" s="12" t="s">
        <v>17758</v>
      </c>
      <c r="B1920" s="63" t="s">
        <v>15059</v>
      </c>
      <c r="C1920" s="69" t="s">
        <v>15058</v>
      </c>
      <c r="D1920" s="61"/>
      <c r="E1920" s="73" t="e">
        <v>#N/A</v>
      </c>
      <c r="F1920" s="38"/>
      <c r="G1920" s="73" t="e">
        <v>#N/A</v>
      </c>
      <c r="H1920" s="38"/>
      <c r="I1920" s="38"/>
      <c r="J1920" s="61" t="s">
        <v>75</v>
      </c>
      <c r="K1920" s="75" t="e">
        <v>#N/A</v>
      </c>
      <c r="L1920" s="25" t="s">
        <v>14988</v>
      </c>
      <c r="M1920" s="61" t="s">
        <v>15060</v>
      </c>
      <c r="N1920" s="47" t="s">
        <v>15060</v>
      </c>
      <c r="O1920" s="32" t="s">
        <v>15061</v>
      </c>
      <c r="P1920" s="32" t="s">
        <v>15062</v>
      </c>
      <c r="Q1920" s="57" t="s">
        <v>33</v>
      </c>
      <c r="R1920" s="57" t="s">
        <v>33</v>
      </c>
      <c r="S1920" s="57" t="s">
        <v>33</v>
      </c>
      <c r="T1920" s="33"/>
      <c r="U1920" s="33">
        <v>1.5E-3</v>
      </c>
      <c r="V1920" s="81">
        <v>5.4963636363636397</v>
      </c>
      <c r="W1920" s="81">
        <v>5.2417277727272733</v>
      </c>
      <c r="X1920" s="81" t="s">
        <v>17793</v>
      </c>
      <c r="Y1920" s="82">
        <v>0.03</v>
      </c>
      <c r="Z1920" s="86" t="s">
        <v>5773</v>
      </c>
      <c r="AA1920" s="34" t="s">
        <v>5786</v>
      </c>
      <c r="AB1920" s="34" t="s">
        <v>18812</v>
      </c>
      <c r="AC1920" s="85" t="s">
        <v>742</v>
      </c>
      <c r="AD1920" s="85" t="s">
        <v>742</v>
      </c>
      <c r="AE1920" s="85" t="s">
        <v>24</v>
      </c>
      <c r="AF1920" s="85" t="s">
        <v>5775</v>
      </c>
      <c r="AG1920" s="61" t="s">
        <v>5766</v>
      </c>
      <c r="AH1920" s="39">
        <v>43483</v>
      </c>
      <c r="AI1920" s="32" t="s">
        <v>15063</v>
      </c>
      <c r="AJ1920" s="32" t="s">
        <v>15064</v>
      </c>
      <c r="AK1920" s="61" t="s">
        <v>18213</v>
      </c>
      <c r="AL1920" s="75">
        <v>316</v>
      </c>
      <c r="AM1920" s="75">
        <v>484</v>
      </c>
      <c r="AN1920" s="89" t="s">
        <v>14994</v>
      </c>
    </row>
    <row r="1921" spans="1:40" x14ac:dyDescent="0.3">
      <c r="A1921" s="12" t="s">
        <v>17758</v>
      </c>
      <c r="B1921" s="63" t="s">
        <v>15066</v>
      </c>
      <c r="C1921" s="69" t="s">
        <v>15065</v>
      </c>
      <c r="D1921" s="38"/>
      <c r="E1921" s="73" t="e">
        <v>#N/A</v>
      </c>
      <c r="F1921" s="38"/>
      <c r="G1921" s="73" t="e">
        <v>#N/A</v>
      </c>
      <c r="H1921" s="38"/>
      <c r="I1921" s="38"/>
      <c r="J1921" s="38" t="s">
        <v>75</v>
      </c>
      <c r="K1921" s="75" t="e">
        <v>#N/A</v>
      </c>
      <c r="L1921" s="25" t="s">
        <v>14988</v>
      </c>
      <c r="M1921" s="61" t="s">
        <v>15067</v>
      </c>
      <c r="N1921" s="61"/>
      <c r="O1921" s="32" t="s">
        <v>15068</v>
      </c>
      <c r="P1921" s="32" t="s">
        <v>15069</v>
      </c>
      <c r="Q1921" s="57" t="s">
        <v>33</v>
      </c>
      <c r="R1921" s="57" t="s">
        <v>33</v>
      </c>
      <c r="S1921" s="57" t="s">
        <v>24</v>
      </c>
      <c r="T1921" s="33"/>
      <c r="U1921" s="33">
        <v>3.0000000000000001E-3</v>
      </c>
      <c r="V1921" s="81">
        <v>60.131272727272702</v>
      </c>
      <c r="W1921" s="81">
        <v>53.558640454545454</v>
      </c>
      <c r="X1921" s="81" t="s">
        <v>17781</v>
      </c>
      <c r="Y1921" s="82">
        <v>0.02</v>
      </c>
      <c r="Z1921" s="86" t="s">
        <v>5785</v>
      </c>
      <c r="AA1921" s="34" t="s">
        <v>6656</v>
      </c>
      <c r="AB1921" s="34" t="s">
        <v>18810</v>
      </c>
      <c r="AC1921" s="85" t="s">
        <v>26</v>
      </c>
      <c r="AD1921" s="85" t="s">
        <v>742</v>
      </c>
      <c r="AE1921" s="85" t="s">
        <v>24</v>
      </c>
      <c r="AF1921" s="85" t="s">
        <v>5775</v>
      </c>
      <c r="AG1921" s="61" t="s">
        <v>5766</v>
      </c>
      <c r="AH1921" s="39">
        <v>42900</v>
      </c>
      <c r="AI1921" s="32" t="s">
        <v>15070</v>
      </c>
      <c r="AJ1921" s="32" t="s">
        <v>15071</v>
      </c>
      <c r="AK1921" s="61" t="s">
        <v>18150</v>
      </c>
      <c r="AL1921" s="75">
        <v>270</v>
      </c>
      <c r="AM1921" s="75">
        <v>414</v>
      </c>
      <c r="AN1921" s="89" t="s">
        <v>14994</v>
      </c>
    </row>
    <row r="1922" spans="1:40" x14ac:dyDescent="0.3">
      <c r="A1922" s="38" t="s">
        <v>33</v>
      </c>
      <c r="B1922" s="63" t="s">
        <v>15073</v>
      </c>
      <c r="C1922" s="69" t="s">
        <v>15072</v>
      </c>
      <c r="D1922" s="38" t="s">
        <v>647</v>
      </c>
      <c r="E1922" s="73" t="e">
        <v>#N/A</v>
      </c>
      <c r="F1922" s="38" t="s">
        <v>43</v>
      </c>
      <c r="G1922" s="73" t="e">
        <v>#N/A</v>
      </c>
      <c r="H1922" s="38" t="s">
        <v>17774</v>
      </c>
      <c r="I1922" s="38" t="s">
        <v>32</v>
      </c>
      <c r="J1922" s="61" t="s">
        <v>25</v>
      </c>
      <c r="K1922" s="75" t="e">
        <v>#N/A</v>
      </c>
      <c r="L1922" s="25" t="s">
        <v>14988</v>
      </c>
      <c r="M1922" s="61" t="s">
        <v>15074</v>
      </c>
      <c r="N1922" s="61"/>
      <c r="O1922" s="32" t="s">
        <v>15075</v>
      </c>
      <c r="P1922" s="32" t="s">
        <v>15076</v>
      </c>
      <c r="Q1922" s="57" t="s">
        <v>33</v>
      </c>
      <c r="R1922" s="57" t="s">
        <v>33</v>
      </c>
      <c r="S1922" s="57" t="s">
        <v>24</v>
      </c>
      <c r="T1922" s="33"/>
      <c r="U1922" s="33">
        <v>5.4999999999999997E-3</v>
      </c>
      <c r="V1922" s="81">
        <v>29.695181818181801</v>
      </c>
      <c r="W1922" s="81">
        <v>24.070620772727274</v>
      </c>
      <c r="X1922" s="81" t="s">
        <v>17785</v>
      </c>
      <c r="Y1922" s="82">
        <v>0.02</v>
      </c>
      <c r="Z1922" s="86" t="s">
        <v>5785</v>
      </c>
      <c r="AA1922" s="34" t="s">
        <v>5786</v>
      </c>
      <c r="AB1922" s="34" t="s">
        <v>18813</v>
      </c>
      <c r="AC1922" s="85" t="s">
        <v>26</v>
      </c>
      <c r="AD1922" s="85" t="s">
        <v>742</v>
      </c>
      <c r="AE1922" s="85" t="s">
        <v>24</v>
      </c>
      <c r="AF1922" s="85" t="s">
        <v>5775</v>
      </c>
      <c r="AG1922" s="61" t="s">
        <v>5766</v>
      </c>
      <c r="AH1922" s="39">
        <v>42109</v>
      </c>
      <c r="AI1922" s="32" t="s">
        <v>15077</v>
      </c>
      <c r="AJ1922" s="32" t="s">
        <v>15078</v>
      </c>
      <c r="AK1922" s="61" t="s">
        <v>18532</v>
      </c>
      <c r="AL1922" s="75">
        <v>491</v>
      </c>
      <c r="AM1922" s="75">
        <v>808</v>
      </c>
      <c r="AN1922" s="89" t="s">
        <v>14994</v>
      </c>
    </row>
    <row r="1923" spans="1:40" x14ac:dyDescent="0.3">
      <c r="A1923" s="38" t="s">
        <v>33</v>
      </c>
      <c r="B1923" s="63" t="s">
        <v>15080</v>
      </c>
      <c r="C1923" s="69" t="s">
        <v>15079</v>
      </c>
      <c r="D1923" s="38" t="s">
        <v>3</v>
      </c>
      <c r="E1923" s="73" t="e">
        <v>#N/A</v>
      </c>
      <c r="F1923" s="38" t="s">
        <v>57</v>
      </c>
      <c r="G1923" s="73" t="e">
        <v>#N/A</v>
      </c>
      <c r="H1923" s="38" t="s">
        <v>18</v>
      </c>
      <c r="I1923" s="38" t="s">
        <v>32</v>
      </c>
      <c r="J1923" s="61" t="s">
        <v>25</v>
      </c>
      <c r="K1923" s="75" t="e">
        <v>#N/A</v>
      </c>
      <c r="L1923" s="25" t="s">
        <v>14988</v>
      </c>
      <c r="M1923" s="61" t="s">
        <v>15081</v>
      </c>
      <c r="N1923" s="75" t="s">
        <v>2727</v>
      </c>
      <c r="O1923" s="32" t="s">
        <v>15082</v>
      </c>
      <c r="P1923" s="32" t="s">
        <v>15083</v>
      </c>
      <c r="Q1923" s="57" t="s">
        <v>33</v>
      </c>
      <c r="R1923" s="57" t="s">
        <v>33</v>
      </c>
      <c r="S1923" s="57" t="s">
        <v>33</v>
      </c>
      <c r="T1923" s="33"/>
      <c r="U1923" s="33">
        <v>3.8E-3</v>
      </c>
      <c r="V1923" s="81">
        <v>23.7059545454545</v>
      </c>
      <c r="W1923" s="81">
        <v>22.07006077272727</v>
      </c>
      <c r="X1923" s="81" t="s">
        <v>17787</v>
      </c>
      <c r="Y1923" s="82">
        <v>0.03</v>
      </c>
      <c r="Z1923" s="86" t="s">
        <v>5773</v>
      </c>
      <c r="AA1923" s="34" t="s">
        <v>5786</v>
      </c>
      <c r="AB1923" s="34" t="s">
        <v>18812</v>
      </c>
      <c r="AC1923" s="85" t="s">
        <v>742</v>
      </c>
      <c r="AD1923" s="85" t="s">
        <v>742</v>
      </c>
      <c r="AE1923" s="85" t="s">
        <v>24</v>
      </c>
      <c r="AF1923" s="85" t="s">
        <v>5775</v>
      </c>
      <c r="AG1923" s="61" t="s">
        <v>5766</v>
      </c>
      <c r="AH1923" s="39">
        <v>43483</v>
      </c>
      <c r="AI1923" s="32" t="s">
        <v>15084</v>
      </c>
      <c r="AJ1923" s="32" t="s">
        <v>15085</v>
      </c>
      <c r="AK1923" s="61" t="s">
        <v>18254</v>
      </c>
      <c r="AL1923" s="75">
        <v>336</v>
      </c>
      <c r="AM1923" s="75">
        <v>526</v>
      </c>
      <c r="AN1923" s="89" t="s">
        <v>14994</v>
      </c>
    </row>
    <row r="1924" spans="1:40" x14ac:dyDescent="0.3">
      <c r="A1924" s="38" t="s">
        <v>33</v>
      </c>
      <c r="B1924" s="65" t="s">
        <v>15087</v>
      </c>
      <c r="C1924" s="71" t="s">
        <v>15086</v>
      </c>
      <c r="D1924" s="38" t="s">
        <v>3</v>
      </c>
      <c r="E1924" s="73" t="e">
        <v>#N/A</v>
      </c>
      <c r="F1924" s="38" t="s">
        <v>43</v>
      </c>
      <c r="G1924" s="73" t="e">
        <v>#N/A</v>
      </c>
      <c r="H1924" s="38" t="s">
        <v>6</v>
      </c>
      <c r="I1924" s="38" t="s">
        <v>32</v>
      </c>
      <c r="J1924" s="61" t="s">
        <v>25</v>
      </c>
      <c r="K1924" s="75" t="e">
        <v>#N/A</v>
      </c>
      <c r="L1924" s="25" t="s">
        <v>14988</v>
      </c>
      <c r="M1924" s="38" t="s">
        <v>15088</v>
      </c>
      <c r="N1924" s="38"/>
      <c r="O1924" s="77" t="s">
        <v>15089</v>
      </c>
      <c r="P1924" s="77" t="s">
        <v>15090</v>
      </c>
      <c r="Q1924" s="57" t="s">
        <v>33</v>
      </c>
      <c r="R1924" s="57" t="s">
        <v>33</v>
      </c>
      <c r="S1924" s="57" t="s">
        <v>24</v>
      </c>
      <c r="T1924" s="78"/>
      <c r="U1924" s="78">
        <v>5.1999999999999998E-3</v>
      </c>
      <c r="V1924" s="81">
        <v>25.1883181818182</v>
      </c>
      <c r="W1924" s="81">
        <v>23.376261772727272</v>
      </c>
      <c r="X1924" s="81" t="s">
        <v>17786</v>
      </c>
      <c r="Y1924" s="84">
        <v>0.03</v>
      </c>
      <c r="Z1924" s="87" t="s">
        <v>5785</v>
      </c>
      <c r="AA1924" s="88" t="s">
        <v>5786</v>
      </c>
      <c r="AB1924" s="34" t="s">
        <v>18813</v>
      </c>
      <c r="AC1924" s="48" t="s">
        <v>26</v>
      </c>
      <c r="AD1924" s="48" t="s">
        <v>742</v>
      </c>
      <c r="AE1924" s="85" t="s">
        <v>24</v>
      </c>
      <c r="AF1924" s="48" t="s">
        <v>5775</v>
      </c>
      <c r="AG1924" s="38" t="s">
        <v>5766</v>
      </c>
      <c r="AH1924" s="39">
        <v>44021</v>
      </c>
      <c r="AI1924" s="77" t="s">
        <v>15091</v>
      </c>
      <c r="AJ1924" s="77" t="s">
        <v>15092</v>
      </c>
      <c r="AK1924" s="38" t="s">
        <v>18256</v>
      </c>
      <c r="AL1924" s="75">
        <v>338</v>
      </c>
      <c r="AM1924" s="75">
        <v>528</v>
      </c>
      <c r="AN1924" s="89" t="s">
        <v>14994</v>
      </c>
    </row>
    <row r="1925" spans="1:40" x14ac:dyDescent="0.3">
      <c r="A1925" s="38" t="s">
        <v>33</v>
      </c>
      <c r="B1925" s="63" t="s">
        <v>15094</v>
      </c>
      <c r="C1925" s="69" t="s">
        <v>15093</v>
      </c>
      <c r="D1925" s="38" t="s">
        <v>3</v>
      </c>
      <c r="E1925" s="73" t="e">
        <v>#N/A</v>
      </c>
      <c r="F1925" s="38" t="s">
        <v>375</v>
      </c>
      <c r="G1925" s="73" t="e">
        <v>#N/A</v>
      </c>
      <c r="H1925" s="38" t="s">
        <v>17772</v>
      </c>
      <c r="I1925" s="38" t="s">
        <v>32</v>
      </c>
      <c r="J1925" s="61" t="s">
        <v>25</v>
      </c>
      <c r="K1925" s="75" t="e">
        <v>#N/A</v>
      </c>
      <c r="L1925" s="25" t="s">
        <v>14988</v>
      </c>
      <c r="M1925" s="61" t="s">
        <v>15095</v>
      </c>
      <c r="N1925" s="75" t="s">
        <v>20486</v>
      </c>
      <c r="O1925" s="32" t="s">
        <v>15096</v>
      </c>
      <c r="P1925" s="32" t="s">
        <v>15097</v>
      </c>
      <c r="Q1925" s="57" t="s">
        <v>33</v>
      </c>
      <c r="R1925" s="57" t="s">
        <v>33</v>
      </c>
      <c r="S1925" s="57" t="s">
        <v>33</v>
      </c>
      <c r="T1925" s="33"/>
      <c r="U1925" s="33">
        <v>2E-3</v>
      </c>
      <c r="V1925" s="81">
        <v>20.8065</v>
      </c>
      <c r="W1925" s="81">
        <v>16.720138363636362</v>
      </c>
      <c r="X1925" s="81" t="s">
        <v>17787</v>
      </c>
      <c r="Y1925" s="82">
        <v>0.03</v>
      </c>
      <c r="Z1925" s="86" t="s">
        <v>5773</v>
      </c>
      <c r="AA1925" s="34" t="s">
        <v>5786</v>
      </c>
      <c r="AB1925" s="34" t="s">
        <v>18812</v>
      </c>
      <c r="AC1925" s="85" t="s">
        <v>742</v>
      </c>
      <c r="AD1925" s="85" t="s">
        <v>742</v>
      </c>
      <c r="AE1925" s="85" t="s">
        <v>24</v>
      </c>
      <c r="AF1925" s="85" t="s">
        <v>5775</v>
      </c>
      <c r="AG1925" s="61" t="s">
        <v>5766</v>
      </c>
      <c r="AH1925" s="39">
        <v>43483</v>
      </c>
      <c r="AI1925" s="32" t="s">
        <v>15098</v>
      </c>
      <c r="AJ1925" s="32" t="s">
        <v>15099</v>
      </c>
      <c r="AK1925" s="61" t="s">
        <v>18258</v>
      </c>
      <c r="AL1925" s="75">
        <v>340</v>
      </c>
      <c r="AM1925" s="75">
        <v>530</v>
      </c>
      <c r="AN1925" s="89" t="s">
        <v>14994</v>
      </c>
    </row>
    <row r="1926" spans="1:40" x14ac:dyDescent="0.3">
      <c r="A1926" s="38" t="s">
        <v>33</v>
      </c>
      <c r="B1926" s="63" t="s">
        <v>15101</v>
      </c>
      <c r="C1926" s="69" t="s">
        <v>15100</v>
      </c>
      <c r="D1926" s="38" t="s">
        <v>3</v>
      </c>
      <c r="E1926" s="73" t="e">
        <v>#N/A</v>
      </c>
      <c r="F1926" s="38" t="s">
        <v>77</v>
      </c>
      <c r="G1926" s="73" t="e">
        <v>#N/A</v>
      </c>
      <c r="H1926" s="38" t="s">
        <v>6</v>
      </c>
      <c r="I1926" s="38" t="s">
        <v>32</v>
      </c>
      <c r="J1926" s="61" t="s">
        <v>25</v>
      </c>
      <c r="K1926" s="75" t="e">
        <v>#N/A</v>
      </c>
      <c r="L1926" s="25" t="s">
        <v>14988</v>
      </c>
      <c r="M1926" s="61" t="s">
        <v>15102</v>
      </c>
      <c r="N1926" s="61"/>
      <c r="O1926" s="32" t="s">
        <v>15103</v>
      </c>
      <c r="P1926" s="32" t="s">
        <v>15104</v>
      </c>
      <c r="Q1926" s="57" t="s">
        <v>33</v>
      </c>
      <c r="R1926" s="57" t="s">
        <v>33</v>
      </c>
      <c r="S1926" s="57" t="s">
        <v>24</v>
      </c>
      <c r="T1926" s="33"/>
      <c r="U1926" s="33">
        <v>4.8999999999999998E-3</v>
      </c>
      <c r="V1926" s="81">
        <v>46.598045454545499</v>
      </c>
      <c r="W1926" s="81">
        <v>27.959351363636358</v>
      </c>
      <c r="X1926" s="81" t="s">
        <v>17781</v>
      </c>
      <c r="Y1926" s="82">
        <v>0.02</v>
      </c>
      <c r="Z1926" s="86" t="s">
        <v>5785</v>
      </c>
      <c r="AA1926" s="34" t="s">
        <v>5786</v>
      </c>
      <c r="AB1926" s="34" t="s">
        <v>18813</v>
      </c>
      <c r="AC1926" s="85" t="s">
        <v>26</v>
      </c>
      <c r="AD1926" s="85" t="s">
        <v>742</v>
      </c>
      <c r="AE1926" s="85" t="s">
        <v>24</v>
      </c>
      <c r="AF1926" s="85" t="s">
        <v>5775</v>
      </c>
      <c r="AG1926" s="61" t="s">
        <v>5766</v>
      </c>
      <c r="AH1926" s="39">
        <v>42305</v>
      </c>
      <c r="AI1926" s="32" t="s">
        <v>15105</v>
      </c>
      <c r="AJ1926" s="32" t="s">
        <v>15106</v>
      </c>
      <c r="AK1926" s="61" t="s">
        <v>3129</v>
      </c>
      <c r="AL1926" s="75">
        <v>344</v>
      </c>
      <c r="AM1926" s="75">
        <v>534</v>
      </c>
      <c r="AN1926" s="89" t="s">
        <v>14994</v>
      </c>
    </row>
    <row r="1927" spans="1:40" x14ac:dyDescent="0.3">
      <c r="A1927" s="38" t="s">
        <v>17798</v>
      </c>
      <c r="B1927" s="63" t="s">
        <v>15108</v>
      </c>
      <c r="C1927" s="69" t="s">
        <v>15107</v>
      </c>
      <c r="D1927" s="38" t="s">
        <v>348</v>
      </c>
      <c r="E1927" s="73" t="e">
        <v>#N/A</v>
      </c>
      <c r="F1927" s="38" t="s">
        <v>43</v>
      </c>
      <c r="G1927" s="73" t="e">
        <v>#N/A</v>
      </c>
      <c r="H1927" s="38" t="s">
        <v>17774</v>
      </c>
      <c r="I1927" s="38" t="s">
        <v>32</v>
      </c>
      <c r="J1927" s="61" t="s">
        <v>25</v>
      </c>
      <c r="K1927" s="75" t="e">
        <v>#N/A</v>
      </c>
      <c r="L1927" s="25" t="s">
        <v>14988</v>
      </c>
      <c r="M1927" s="61" t="s">
        <v>15109</v>
      </c>
      <c r="N1927" s="61"/>
      <c r="O1927" s="32" t="s">
        <v>15110</v>
      </c>
      <c r="P1927" s="32" t="s">
        <v>15111</v>
      </c>
      <c r="Q1927" s="57" t="s">
        <v>33</v>
      </c>
      <c r="R1927" s="57" t="s">
        <v>33</v>
      </c>
      <c r="S1927" s="57" t="s">
        <v>24</v>
      </c>
      <c r="T1927" s="33"/>
      <c r="U1927" s="33">
        <v>5.0000000000000001E-3</v>
      </c>
      <c r="V1927" s="81">
        <v>102.336818181818</v>
      </c>
      <c r="W1927" s="81">
        <v>90.768605950000008</v>
      </c>
      <c r="X1927" s="81" t="s">
        <v>17780</v>
      </c>
      <c r="Y1927" s="82">
        <v>0.03</v>
      </c>
      <c r="Z1927" s="86" t="s">
        <v>5785</v>
      </c>
      <c r="AA1927" s="34" t="s">
        <v>5786</v>
      </c>
      <c r="AB1927" s="34" t="s">
        <v>18813</v>
      </c>
      <c r="AC1927" s="85" t="s">
        <v>26</v>
      </c>
      <c r="AD1927" s="85" t="s">
        <v>742</v>
      </c>
      <c r="AE1927" s="85" t="s">
        <v>24</v>
      </c>
      <c r="AF1927" s="85" t="s">
        <v>5775</v>
      </c>
      <c r="AG1927" s="61" t="s">
        <v>5766</v>
      </c>
      <c r="AH1927" s="39">
        <v>43028</v>
      </c>
      <c r="AI1927" s="32" t="s">
        <v>15112</v>
      </c>
      <c r="AJ1927" s="32" t="s">
        <v>15113</v>
      </c>
      <c r="AK1927" s="61" t="s">
        <v>18788</v>
      </c>
      <c r="AL1927" s="75">
        <v>714</v>
      </c>
      <c r="AM1927" s="75">
        <v>1097</v>
      </c>
      <c r="AN1927" s="89" t="s">
        <v>14994</v>
      </c>
    </row>
    <row r="1928" spans="1:40" x14ac:dyDescent="0.3">
      <c r="A1928" s="38" t="s">
        <v>17758</v>
      </c>
      <c r="B1928" s="63" t="s">
        <v>15115</v>
      </c>
      <c r="C1928" s="69" t="s">
        <v>15114</v>
      </c>
      <c r="D1928" s="61"/>
      <c r="E1928" s="73" t="e">
        <v>#N/A</v>
      </c>
      <c r="F1928" s="38"/>
      <c r="G1928" s="73" t="e">
        <v>#N/A</v>
      </c>
      <c r="H1928" s="38"/>
      <c r="I1928" s="38"/>
      <c r="J1928" s="38" t="s">
        <v>122</v>
      </c>
      <c r="K1928" s="75" t="e">
        <v>#N/A</v>
      </c>
      <c r="L1928" s="25" t="s">
        <v>14988</v>
      </c>
      <c r="M1928" s="61" t="s">
        <v>15116</v>
      </c>
      <c r="N1928" s="61"/>
      <c r="O1928" s="32" t="s">
        <v>15117</v>
      </c>
      <c r="P1928" s="32" t="s">
        <v>15118</v>
      </c>
      <c r="Q1928" s="57" t="s">
        <v>33</v>
      </c>
      <c r="R1928" s="57" t="s">
        <v>33</v>
      </c>
      <c r="S1928" s="57" t="s">
        <v>24</v>
      </c>
      <c r="T1928" s="33"/>
      <c r="U1928" s="33">
        <v>4.1000000000000003E-3</v>
      </c>
      <c r="V1928" s="81">
        <v>88.018636363636404</v>
      </c>
      <c r="W1928" s="81">
        <v>78.978169636363631</v>
      </c>
      <c r="X1928" s="81" t="s">
        <v>17781</v>
      </c>
      <c r="Y1928" s="82">
        <v>0.03</v>
      </c>
      <c r="Z1928" s="86" t="s">
        <v>5785</v>
      </c>
      <c r="AA1928" s="34" t="s">
        <v>5786</v>
      </c>
      <c r="AB1928" s="34" t="s">
        <v>18813</v>
      </c>
      <c r="AC1928" s="85" t="s">
        <v>26</v>
      </c>
      <c r="AD1928" s="85" t="s">
        <v>742</v>
      </c>
      <c r="AE1928" s="85" t="s">
        <v>24</v>
      </c>
      <c r="AF1928" s="85" t="s">
        <v>5775</v>
      </c>
      <c r="AG1928" s="61" t="s">
        <v>5766</v>
      </c>
      <c r="AH1928" s="39">
        <v>43028</v>
      </c>
      <c r="AI1928" s="32" t="s">
        <v>15119</v>
      </c>
      <c r="AJ1928" s="32" t="s">
        <v>15120</v>
      </c>
      <c r="AK1928" s="61" t="s">
        <v>18789</v>
      </c>
      <c r="AL1928" s="75">
        <v>715</v>
      </c>
      <c r="AM1928" s="75">
        <v>1098</v>
      </c>
      <c r="AN1928" s="89" t="s">
        <v>14994</v>
      </c>
    </row>
    <row r="1929" spans="1:40" x14ac:dyDescent="0.3">
      <c r="A1929" s="38" t="s">
        <v>33</v>
      </c>
      <c r="B1929" s="63" t="s">
        <v>15122</v>
      </c>
      <c r="C1929" s="69" t="s">
        <v>15121</v>
      </c>
      <c r="D1929" s="38" t="s">
        <v>3</v>
      </c>
      <c r="E1929" s="73" t="e">
        <v>#N/A</v>
      </c>
      <c r="F1929" s="38" t="s">
        <v>43</v>
      </c>
      <c r="G1929" s="73" t="e">
        <v>#N/A</v>
      </c>
      <c r="H1929" s="38" t="s">
        <v>17772</v>
      </c>
      <c r="I1929" s="38" t="s">
        <v>32</v>
      </c>
      <c r="J1929" s="61" t="s">
        <v>25</v>
      </c>
      <c r="K1929" s="75" t="e">
        <v>#N/A</v>
      </c>
      <c r="L1929" s="25" t="s">
        <v>14988</v>
      </c>
      <c r="M1929" s="61" t="s">
        <v>15123</v>
      </c>
      <c r="N1929" s="75" t="s">
        <v>15123</v>
      </c>
      <c r="O1929" s="32" t="s">
        <v>15124</v>
      </c>
      <c r="P1929" s="32" t="s">
        <v>15125</v>
      </c>
      <c r="Q1929" s="57" t="s">
        <v>33</v>
      </c>
      <c r="R1929" s="57" t="s">
        <v>33</v>
      </c>
      <c r="S1929" s="57" t="s">
        <v>33</v>
      </c>
      <c r="T1929" s="33"/>
      <c r="U1929" s="33">
        <v>3.0000000000000001E-3</v>
      </c>
      <c r="V1929" s="81">
        <v>22.129181818181799</v>
      </c>
      <c r="W1929" s="81">
        <v>20.030210772727273</v>
      </c>
      <c r="X1929" s="81" t="s">
        <v>17787</v>
      </c>
      <c r="Y1929" s="82">
        <v>0.03</v>
      </c>
      <c r="Z1929" s="86" t="s">
        <v>5773</v>
      </c>
      <c r="AA1929" s="34" t="s">
        <v>5786</v>
      </c>
      <c r="AB1929" s="34" t="s">
        <v>18812</v>
      </c>
      <c r="AC1929" s="85" t="s">
        <v>742</v>
      </c>
      <c r="AD1929" s="85" t="s">
        <v>742</v>
      </c>
      <c r="AE1929" s="85" t="s">
        <v>24</v>
      </c>
      <c r="AF1929" s="85" t="s">
        <v>5775</v>
      </c>
      <c r="AG1929" s="61" t="s">
        <v>5766</v>
      </c>
      <c r="AH1929" s="39">
        <v>43483</v>
      </c>
      <c r="AI1929" s="32" t="s">
        <v>15126</v>
      </c>
      <c r="AJ1929" s="32" t="s">
        <v>15127</v>
      </c>
      <c r="AK1929" s="61" t="s">
        <v>18703</v>
      </c>
      <c r="AL1929" s="75">
        <v>649</v>
      </c>
      <c r="AM1929" s="75">
        <v>998</v>
      </c>
      <c r="AN1929" s="89" t="s">
        <v>14994</v>
      </c>
    </row>
    <row r="1930" spans="1:40" x14ac:dyDescent="0.3">
      <c r="A1930" s="12" t="s">
        <v>17758</v>
      </c>
      <c r="B1930" s="63" t="s">
        <v>15129</v>
      </c>
      <c r="C1930" s="69" t="s">
        <v>15128</v>
      </c>
      <c r="D1930" s="38"/>
      <c r="E1930" s="73" t="e">
        <v>#N/A</v>
      </c>
      <c r="F1930" s="38"/>
      <c r="G1930" s="73" t="e">
        <v>#N/A</v>
      </c>
      <c r="H1930" s="38"/>
      <c r="I1930" s="38"/>
      <c r="J1930" s="38" t="s">
        <v>75</v>
      </c>
      <c r="K1930" s="75" t="e">
        <v>#N/A</v>
      </c>
      <c r="L1930" s="25" t="s">
        <v>15130</v>
      </c>
      <c r="M1930" s="61" t="s">
        <v>15131</v>
      </c>
      <c r="N1930" s="75" t="s">
        <v>15131</v>
      </c>
      <c r="O1930" s="32" t="s">
        <v>15132</v>
      </c>
      <c r="P1930" s="32" t="s">
        <v>15133</v>
      </c>
      <c r="Q1930" s="57" t="s">
        <v>33</v>
      </c>
      <c r="R1930" s="57" t="s">
        <v>33</v>
      </c>
      <c r="S1930" s="57" t="s">
        <v>33</v>
      </c>
      <c r="T1930" s="33"/>
      <c r="U1930" s="33">
        <v>8.9999999999999998E-4</v>
      </c>
      <c r="V1930" s="81">
        <v>17.245045454545501</v>
      </c>
      <c r="W1930" s="81">
        <v>14.936840363636366</v>
      </c>
      <c r="X1930" s="81" t="s">
        <v>17781</v>
      </c>
      <c r="Y1930" s="83">
        <v>1.4999999999999999E-2</v>
      </c>
      <c r="Z1930" s="86" t="s">
        <v>5773</v>
      </c>
      <c r="AA1930" s="34" t="s">
        <v>6656</v>
      </c>
      <c r="AB1930" s="34" t="s">
        <v>18815</v>
      </c>
      <c r="AC1930" s="85" t="s">
        <v>742</v>
      </c>
      <c r="AD1930" s="85" t="s">
        <v>742</v>
      </c>
      <c r="AE1930" s="85" t="s">
        <v>24</v>
      </c>
      <c r="AF1930" s="85" t="s">
        <v>5757</v>
      </c>
      <c r="AG1930" s="61" t="s">
        <v>5766</v>
      </c>
      <c r="AH1930" s="39">
        <v>42425</v>
      </c>
      <c r="AI1930" s="32" t="s">
        <v>6845</v>
      </c>
      <c r="AJ1930" s="32" t="s">
        <v>15134</v>
      </c>
      <c r="AK1930" s="61" t="s">
        <v>17806</v>
      </c>
      <c r="AL1930" s="75">
        <v>10</v>
      </c>
      <c r="AM1930" s="75">
        <v>12</v>
      </c>
      <c r="AN1930" s="89" t="s">
        <v>15135</v>
      </c>
    </row>
    <row r="1931" spans="1:40" x14ac:dyDescent="0.3">
      <c r="A1931" s="12" t="s">
        <v>17758</v>
      </c>
      <c r="B1931" s="63" t="s">
        <v>15137</v>
      </c>
      <c r="C1931" s="69" t="s">
        <v>15136</v>
      </c>
      <c r="D1931" s="38"/>
      <c r="E1931" s="73" t="e">
        <v>#N/A</v>
      </c>
      <c r="F1931" s="38"/>
      <c r="G1931" s="73" t="e">
        <v>#N/A</v>
      </c>
      <c r="H1931" s="38"/>
      <c r="I1931" s="38"/>
      <c r="J1931" s="38" t="s">
        <v>75</v>
      </c>
      <c r="K1931" s="75" t="e">
        <v>#N/A</v>
      </c>
      <c r="L1931" s="25" t="s">
        <v>15130</v>
      </c>
      <c r="M1931" s="61" t="s">
        <v>15138</v>
      </c>
      <c r="N1931" s="61"/>
      <c r="O1931" s="32" t="s">
        <v>15139</v>
      </c>
      <c r="P1931" s="32" t="s">
        <v>15140</v>
      </c>
      <c r="Q1931" s="57" t="s">
        <v>33</v>
      </c>
      <c r="R1931" s="57" t="s">
        <v>33</v>
      </c>
      <c r="S1931" s="57" t="s">
        <v>24</v>
      </c>
      <c r="T1931" s="33"/>
      <c r="U1931" s="33">
        <v>8.9999999999999998E-4</v>
      </c>
      <c r="V1931" s="81">
        <v>13.3693636363636</v>
      </c>
      <c r="W1931" s="81">
        <v>12.452348090909091</v>
      </c>
      <c r="X1931" s="81" t="s">
        <v>17784</v>
      </c>
      <c r="Y1931" s="83">
        <v>1.4999999999999999E-2</v>
      </c>
      <c r="Z1931" s="86" t="s">
        <v>5785</v>
      </c>
      <c r="AA1931" s="34" t="s">
        <v>6656</v>
      </c>
      <c r="AB1931" s="34" t="s">
        <v>18810</v>
      </c>
      <c r="AC1931" s="85" t="s">
        <v>742</v>
      </c>
      <c r="AD1931" s="85" t="s">
        <v>742</v>
      </c>
      <c r="AE1931" s="85" t="s">
        <v>24</v>
      </c>
      <c r="AF1931" s="85" t="s">
        <v>5757</v>
      </c>
      <c r="AG1931" s="61" t="s">
        <v>5766</v>
      </c>
      <c r="AH1931" s="39">
        <v>43517</v>
      </c>
      <c r="AI1931" s="32" t="s">
        <v>6845</v>
      </c>
      <c r="AJ1931" s="32" t="s">
        <v>15141</v>
      </c>
      <c r="AK1931" s="61" t="s">
        <v>17806</v>
      </c>
      <c r="AL1931" s="75">
        <v>10</v>
      </c>
      <c r="AM1931" s="75">
        <v>12</v>
      </c>
      <c r="AN1931" s="89" t="s">
        <v>15135</v>
      </c>
    </row>
    <row r="1932" spans="1:40" x14ac:dyDescent="0.3">
      <c r="A1932" s="12" t="s">
        <v>17758</v>
      </c>
      <c r="B1932" s="63" t="s">
        <v>15143</v>
      </c>
      <c r="C1932" s="69" t="s">
        <v>15142</v>
      </c>
      <c r="D1932" s="38"/>
      <c r="E1932" s="73" t="e">
        <v>#N/A</v>
      </c>
      <c r="F1932" s="38"/>
      <c r="G1932" s="73" t="e">
        <v>#N/A</v>
      </c>
      <c r="H1932" s="38"/>
      <c r="I1932" s="38"/>
      <c r="J1932" s="38" t="s">
        <v>75</v>
      </c>
      <c r="K1932" s="75" t="e">
        <v>#N/A</v>
      </c>
      <c r="L1932" s="25" t="s">
        <v>15130</v>
      </c>
      <c r="M1932" s="61" t="s">
        <v>15144</v>
      </c>
      <c r="N1932" s="75" t="s">
        <v>20496</v>
      </c>
      <c r="O1932" s="32" t="s">
        <v>15145</v>
      </c>
      <c r="P1932" s="32" t="s">
        <v>15146</v>
      </c>
      <c r="Q1932" s="57" t="s">
        <v>33</v>
      </c>
      <c r="R1932" s="57" t="s">
        <v>33</v>
      </c>
      <c r="S1932" s="57" t="s">
        <v>33</v>
      </c>
      <c r="T1932" s="33"/>
      <c r="U1932" s="33">
        <v>6.9999999999999999E-4</v>
      </c>
      <c r="V1932" s="81">
        <v>6.9437727272727301</v>
      </c>
      <c r="W1932" s="81">
        <v>6.3880643181818186</v>
      </c>
      <c r="X1932" s="81" t="s">
        <v>17785</v>
      </c>
      <c r="Y1932" s="83">
        <v>1.4999999999999999E-2</v>
      </c>
      <c r="Z1932" s="86" t="s">
        <v>5773</v>
      </c>
      <c r="AA1932" s="34" t="s">
        <v>6656</v>
      </c>
      <c r="AB1932" s="34" t="s">
        <v>18815</v>
      </c>
      <c r="AC1932" s="85" t="s">
        <v>742</v>
      </c>
      <c r="AD1932" s="85" t="s">
        <v>742</v>
      </c>
      <c r="AE1932" s="85" t="s">
        <v>24</v>
      </c>
      <c r="AF1932" s="85" t="s">
        <v>15147</v>
      </c>
      <c r="AG1932" s="61" t="s">
        <v>5766</v>
      </c>
      <c r="AH1932" s="39">
        <v>42425</v>
      </c>
      <c r="AI1932" s="32" t="s">
        <v>6845</v>
      </c>
      <c r="AJ1932" s="32" t="s">
        <v>15148</v>
      </c>
      <c r="AK1932" s="61" t="s">
        <v>17855</v>
      </c>
      <c r="AL1932" s="75">
        <v>30</v>
      </c>
      <c r="AM1932" s="75">
        <v>61</v>
      </c>
      <c r="AN1932" s="89" t="s">
        <v>15135</v>
      </c>
    </row>
    <row r="1933" spans="1:40" x14ac:dyDescent="0.3">
      <c r="A1933" s="12" t="s">
        <v>17758</v>
      </c>
      <c r="B1933" s="63" t="s">
        <v>15150</v>
      </c>
      <c r="C1933" s="69" t="s">
        <v>15149</v>
      </c>
      <c r="D1933" s="38"/>
      <c r="E1933" s="73" t="e">
        <v>#N/A</v>
      </c>
      <c r="F1933" s="38"/>
      <c r="G1933" s="73" t="e">
        <v>#N/A</v>
      </c>
      <c r="H1933" s="38"/>
      <c r="I1933" s="38"/>
      <c r="J1933" s="38" t="s">
        <v>75</v>
      </c>
      <c r="K1933" s="75" t="e">
        <v>#N/A</v>
      </c>
      <c r="L1933" s="25" t="s">
        <v>15130</v>
      </c>
      <c r="M1933" s="61" t="s">
        <v>15151</v>
      </c>
      <c r="N1933" s="61"/>
      <c r="O1933" s="32" t="s">
        <v>15152</v>
      </c>
      <c r="P1933" s="32" t="s">
        <v>15153</v>
      </c>
      <c r="Q1933" s="57" t="s">
        <v>33</v>
      </c>
      <c r="R1933" s="57" t="s">
        <v>33</v>
      </c>
      <c r="S1933" s="57" t="s">
        <v>24</v>
      </c>
      <c r="T1933" s="33"/>
      <c r="U1933" s="33">
        <v>6.9999999999999999E-4</v>
      </c>
      <c r="V1933" s="81">
        <v>8.6620909090909102</v>
      </c>
      <c r="W1933" s="81">
        <v>8.1889819545454543</v>
      </c>
      <c r="X1933" s="81" t="s">
        <v>17790</v>
      </c>
      <c r="Y1933" s="83">
        <v>1.4999999999999999E-2</v>
      </c>
      <c r="Z1933" s="86" t="s">
        <v>5785</v>
      </c>
      <c r="AA1933" s="34" t="s">
        <v>6656</v>
      </c>
      <c r="AB1933" s="34" t="s">
        <v>18810</v>
      </c>
      <c r="AC1933" s="85" t="s">
        <v>742</v>
      </c>
      <c r="AD1933" s="85" t="s">
        <v>742</v>
      </c>
      <c r="AE1933" s="85" t="s">
        <v>24</v>
      </c>
      <c r="AF1933" s="85" t="s">
        <v>15147</v>
      </c>
      <c r="AG1933" s="61" t="s">
        <v>5766</v>
      </c>
      <c r="AH1933" s="39">
        <v>43517</v>
      </c>
      <c r="AI1933" s="32" t="s">
        <v>6845</v>
      </c>
      <c r="AJ1933" s="32" t="s">
        <v>15154</v>
      </c>
      <c r="AK1933" s="61" t="s">
        <v>17855</v>
      </c>
      <c r="AL1933" s="75">
        <v>30</v>
      </c>
      <c r="AM1933" s="75">
        <v>61</v>
      </c>
      <c r="AN1933" s="89" t="s">
        <v>15135</v>
      </c>
    </row>
    <row r="1934" spans="1:40" x14ac:dyDescent="0.3">
      <c r="A1934" s="38" t="s">
        <v>33</v>
      </c>
      <c r="B1934" s="63" t="s">
        <v>15156</v>
      </c>
      <c r="C1934" s="69" t="s">
        <v>15155</v>
      </c>
      <c r="D1934" s="38" t="s">
        <v>3</v>
      </c>
      <c r="E1934" s="73" t="e">
        <v>#N/A</v>
      </c>
      <c r="F1934" s="38" t="s">
        <v>954</v>
      </c>
      <c r="G1934" s="73" t="e">
        <v>#N/A</v>
      </c>
      <c r="H1934" s="38" t="s">
        <v>17774</v>
      </c>
      <c r="I1934" s="38" t="s">
        <v>32</v>
      </c>
      <c r="J1934" s="61" t="s">
        <v>25</v>
      </c>
      <c r="K1934" s="75" t="e">
        <v>#N/A</v>
      </c>
      <c r="L1934" s="25" t="s">
        <v>15130</v>
      </c>
      <c r="M1934" s="61" t="s">
        <v>15157</v>
      </c>
      <c r="N1934" s="61"/>
      <c r="O1934" s="32" t="s">
        <v>15158</v>
      </c>
      <c r="P1934" s="32" t="s">
        <v>15159</v>
      </c>
      <c r="Q1934" s="57" t="s">
        <v>33</v>
      </c>
      <c r="R1934" s="57" t="s">
        <v>33</v>
      </c>
      <c r="S1934" s="57" t="s">
        <v>24</v>
      </c>
      <c r="T1934" s="33"/>
      <c r="U1934" s="33">
        <v>8.9999999999999998E-4</v>
      </c>
      <c r="V1934" s="81">
        <v>15.074227272727301</v>
      </c>
      <c r="W1934" s="81">
        <v>13.389214772727273</v>
      </c>
      <c r="X1934" s="81" t="s">
        <v>17781</v>
      </c>
      <c r="Y1934" s="83">
        <v>0.03</v>
      </c>
      <c r="Z1934" s="86" t="s">
        <v>5773</v>
      </c>
      <c r="AA1934" s="34" t="s">
        <v>5786</v>
      </c>
      <c r="AB1934" s="34" t="s">
        <v>18812</v>
      </c>
      <c r="AC1934" s="85" t="s">
        <v>955</v>
      </c>
      <c r="AD1934" s="85" t="s">
        <v>742</v>
      </c>
      <c r="AE1934" s="85" t="s">
        <v>24</v>
      </c>
      <c r="AF1934" s="85" t="s">
        <v>15160</v>
      </c>
      <c r="AG1934" s="61" t="s">
        <v>5766</v>
      </c>
      <c r="AH1934" s="39">
        <v>41052</v>
      </c>
      <c r="AI1934" s="32" t="s">
        <v>6845</v>
      </c>
      <c r="AJ1934" s="32" t="s">
        <v>15161</v>
      </c>
      <c r="AK1934" s="61" t="s">
        <v>5517</v>
      </c>
      <c r="AL1934" s="75">
        <v>162</v>
      </c>
      <c r="AM1934" s="75">
        <v>280</v>
      </c>
      <c r="AN1934" s="89" t="s">
        <v>15135</v>
      </c>
    </row>
    <row r="1935" spans="1:40" x14ac:dyDescent="0.3">
      <c r="B1935" s="56" t="s">
        <v>21185</v>
      </c>
      <c r="C1935" s="56" t="s">
        <v>21184</v>
      </c>
      <c r="L1935" s="25" t="s">
        <v>15130</v>
      </c>
      <c r="Q1935" s="57" t="s">
        <v>33</v>
      </c>
      <c r="R1935" s="57" t="s">
        <v>24</v>
      </c>
      <c r="S1935" s="57" t="s">
        <v>24</v>
      </c>
      <c r="AH1935" s="39">
        <v>43601</v>
      </c>
    </row>
    <row r="1936" spans="1:40" x14ac:dyDescent="0.3">
      <c r="A1936" s="38" t="s">
        <v>33</v>
      </c>
      <c r="B1936" s="63" t="s">
        <v>15163</v>
      </c>
      <c r="C1936" s="69" t="s">
        <v>15162</v>
      </c>
      <c r="D1936" s="38" t="s">
        <v>3</v>
      </c>
      <c r="E1936" s="73" t="e">
        <v>#N/A</v>
      </c>
      <c r="F1936" s="38" t="s">
        <v>954</v>
      </c>
      <c r="G1936" s="73" t="e">
        <v>#N/A</v>
      </c>
      <c r="H1936" s="38" t="s">
        <v>17774</v>
      </c>
      <c r="I1936" s="38" t="s">
        <v>32</v>
      </c>
      <c r="J1936" s="61" t="s">
        <v>25</v>
      </c>
      <c r="K1936" s="75" t="e">
        <v>#N/A</v>
      </c>
      <c r="L1936" s="25" t="s">
        <v>15130</v>
      </c>
      <c r="M1936" s="61" t="s">
        <v>15164</v>
      </c>
      <c r="N1936" s="61"/>
      <c r="O1936" s="32" t="s">
        <v>15165</v>
      </c>
      <c r="P1936" s="32" t="s">
        <v>15166</v>
      </c>
      <c r="Q1936" s="57" t="s">
        <v>33</v>
      </c>
      <c r="R1936" s="57" t="s">
        <v>33</v>
      </c>
      <c r="S1936" s="57" t="s">
        <v>24</v>
      </c>
      <c r="T1936" s="33"/>
      <c r="U1936" s="33">
        <v>1E-3</v>
      </c>
      <c r="V1936" s="81">
        <v>16.7306363636364</v>
      </c>
      <c r="W1936" s="81">
        <v>14.789794227272729</v>
      </c>
      <c r="X1936" s="81" t="s">
        <v>17780</v>
      </c>
      <c r="Y1936" s="83">
        <v>1.4999999999999999E-2</v>
      </c>
      <c r="Z1936" s="86" t="s">
        <v>5773</v>
      </c>
      <c r="AA1936" s="34" t="s">
        <v>5786</v>
      </c>
      <c r="AB1936" s="34" t="s">
        <v>18812</v>
      </c>
      <c r="AC1936" s="85" t="s">
        <v>955</v>
      </c>
      <c r="AD1936" s="85" t="s">
        <v>742</v>
      </c>
      <c r="AE1936" s="85" t="s">
        <v>24</v>
      </c>
      <c r="AF1936" s="85" t="s">
        <v>9608</v>
      </c>
      <c r="AG1936" s="61" t="s">
        <v>5766</v>
      </c>
      <c r="AH1936" s="39">
        <v>41913</v>
      </c>
      <c r="AI1936" s="32" t="s">
        <v>6845</v>
      </c>
      <c r="AJ1936" s="32" t="s">
        <v>15167</v>
      </c>
      <c r="AK1936" s="61" t="s">
        <v>5518</v>
      </c>
      <c r="AL1936" s="75">
        <v>163</v>
      </c>
      <c r="AM1936" s="75">
        <v>282</v>
      </c>
      <c r="AN1936" s="89" t="s">
        <v>15135</v>
      </c>
    </row>
    <row r="1937" spans="1:40" x14ac:dyDescent="0.3">
      <c r="B1937" s="56" t="s">
        <v>21183</v>
      </c>
      <c r="C1937" s="56" t="s">
        <v>21182</v>
      </c>
      <c r="L1937" s="25" t="s">
        <v>15130</v>
      </c>
      <c r="Q1937" s="57" t="s">
        <v>33</v>
      </c>
      <c r="R1937" s="57" t="s">
        <v>24</v>
      </c>
      <c r="S1937" s="57" t="s">
        <v>24</v>
      </c>
      <c r="AH1937" s="39">
        <v>43601</v>
      </c>
    </row>
    <row r="1938" spans="1:40" x14ac:dyDescent="0.3">
      <c r="A1938" s="38" t="s">
        <v>33</v>
      </c>
      <c r="B1938" s="63" t="s">
        <v>15169</v>
      </c>
      <c r="C1938" s="69" t="s">
        <v>15168</v>
      </c>
      <c r="D1938" s="38" t="s">
        <v>3</v>
      </c>
      <c r="E1938" s="73" t="e">
        <v>#N/A</v>
      </c>
      <c r="F1938" s="38" t="s">
        <v>43</v>
      </c>
      <c r="G1938" s="73" t="e">
        <v>#N/A</v>
      </c>
      <c r="H1938" s="38" t="s">
        <v>18</v>
      </c>
      <c r="I1938" s="38" t="s">
        <v>32</v>
      </c>
      <c r="J1938" s="61" t="s">
        <v>25</v>
      </c>
      <c r="K1938" s="75" t="e">
        <v>#N/A</v>
      </c>
      <c r="L1938" s="25" t="s">
        <v>15130</v>
      </c>
      <c r="M1938" s="61" t="s">
        <v>15170</v>
      </c>
      <c r="N1938" s="75" t="s">
        <v>20497</v>
      </c>
      <c r="O1938" s="32" t="s">
        <v>15171</v>
      </c>
      <c r="P1938" s="32" t="s">
        <v>15172</v>
      </c>
      <c r="Q1938" s="57" t="s">
        <v>33</v>
      </c>
      <c r="R1938" s="57" t="s">
        <v>33</v>
      </c>
      <c r="S1938" s="57" t="s">
        <v>33</v>
      </c>
      <c r="T1938" s="33"/>
      <c r="U1938" s="33">
        <v>2.8999999999999998E-3</v>
      </c>
      <c r="V1938" s="81">
        <v>19.410363636363599</v>
      </c>
      <c r="W1938" s="81">
        <v>15.902041954545451</v>
      </c>
      <c r="X1938" s="81" t="s">
        <v>17793</v>
      </c>
      <c r="Y1938" s="83">
        <v>0.03</v>
      </c>
      <c r="Z1938" s="86" t="s">
        <v>5773</v>
      </c>
      <c r="AA1938" s="34" t="s">
        <v>6656</v>
      </c>
      <c r="AB1938" s="34" t="s">
        <v>18815</v>
      </c>
      <c r="AC1938" s="85" t="s">
        <v>26</v>
      </c>
      <c r="AD1938" s="85" t="s">
        <v>742</v>
      </c>
      <c r="AE1938" s="85" t="s">
        <v>24</v>
      </c>
      <c r="AF1938" s="85" t="s">
        <v>15173</v>
      </c>
      <c r="AG1938" s="61" t="s">
        <v>5766</v>
      </c>
      <c r="AH1938" s="39">
        <v>41416</v>
      </c>
      <c r="AI1938" s="32" t="s">
        <v>6845</v>
      </c>
      <c r="AJ1938" s="32" t="s">
        <v>15174</v>
      </c>
      <c r="AK1938" s="61" t="s">
        <v>18027</v>
      </c>
      <c r="AL1938" s="75">
        <v>166</v>
      </c>
      <c r="AM1938" s="75">
        <v>285</v>
      </c>
      <c r="AN1938" s="89" t="s">
        <v>15135</v>
      </c>
    </row>
    <row r="1939" spans="1:40" x14ac:dyDescent="0.3">
      <c r="A1939" s="38" t="s">
        <v>33</v>
      </c>
      <c r="B1939" s="65" t="s">
        <v>15176</v>
      </c>
      <c r="C1939" s="71" t="s">
        <v>15175</v>
      </c>
      <c r="D1939" s="38" t="s">
        <v>3</v>
      </c>
      <c r="E1939" s="73" t="e">
        <v>#N/A</v>
      </c>
      <c r="F1939" s="38" t="s">
        <v>43</v>
      </c>
      <c r="G1939" s="73" t="e">
        <v>#N/A</v>
      </c>
      <c r="H1939" s="38" t="s">
        <v>18</v>
      </c>
      <c r="I1939" s="38" t="s">
        <v>32</v>
      </c>
      <c r="J1939" s="61" t="s">
        <v>25</v>
      </c>
      <c r="K1939" s="75" t="e">
        <v>#N/A</v>
      </c>
      <c r="L1939" s="25" t="s">
        <v>15130</v>
      </c>
      <c r="M1939" s="38" t="s">
        <v>15177</v>
      </c>
      <c r="N1939" s="38"/>
      <c r="O1939" s="77" t="s">
        <v>15178</v>
      </c>
      <c r="P1939" s="77" t="s">
        <v>15179</v>
      </c>
      <c r="Q1939" s="57" t="s">
        <v>33</v>
      </c>
      <c r="R1939" s="57" t="s">
        <v>33</v>
      </c>
      <c r="S1939" s="57" t="s">
        <v>24</v>
      </c>
      <c r="T1939" s="78"/>
      <c r="U1939" s="78">
        <v>2.8999999999999998E-3</v>
      </c>
      <c r="V1939" s="81">
        <v>32.892954545454501</v>
      </c>
      <c r="W1939" s="81">
        <v>31.345216181818181</v>
      </c>
      <c r="X1939" s="81" t="s">
        <v>17781</v>
      </c>
      <c r="Y1939" s="83">
        <v>0.03</v>
      </c>
      <c r="Z1939" s="87" t="s">
        <v>5785</v>
      </c>
      <c r="AA1939" s="88" t="s">
        <v>6656</v>
      </c>
      <c r="AB1939" s="34" t="s">
        <v>18810</v>
      </c>
      <c r="AC1939" s="48" t="s">
        <v>26</v>
      </c>
      <c r="AD1939" s="48" t="s">
        <v>742</v>
      </c>
      <c r="AE1939" s="85" t="s">
        <v>24</v>
      </c>
      <c r="AF1939" s="85" t="s">
        <v>15173</v>
      </c>
      <c r="AG1939" s="38" t="s">
        <v>5766</v>
      </c>
      <c r="AH1939" s="39">
        <v>43734</v>
      </c>
      <c r="AI1939" s="77"/>
      <c r="AJ1939" s="77" t="s">
        <v>15180</v>
      </c>
      <c r="AK1939" s="38" t="s">
        <v>18029</v>
      </c>
      <c r="AL1939" s="75">
        <v>166</v>
      </c>
      <c r="AM1939" s="75">
        <v>287</v>
      </c>
      <c r="AN1939" s="90" t="s">
        <v>8378</v>
      </c>
    </row>
    <row r="1940" spans="1:40" x14ac:dyDescent="0.3">
      <c r="A1940" s="38" t="s">
        <v>33</v>
      </c>
      <c r="B1940" s="63" t="s">
        <v>15182</v>
      </c>
      <c r="C1940" s="69" t="s">
        <v>15181</v>
      </c>
      <c r="D1940" s="38" t="s">
        <v>3</v>
      </c>
      <c r="E1940" s="73" t="e">
        <v>#N/A</v>
      </c>
      <c r="F1940" s="38" t="s">
        <v>43</v>
      </c>
      <c r="G1940" s="73" t="e">
        <v>#N/A</v>
      </c>
      <c r="H1940" s="38" t="s">
        <v>17774</v>
      </c>
      <c r="I1940" s="38" t="s">
        <v>32</v>
      </c>
      <c r="J1940" s="61" t="s">
        <v>25</v>
      </c>
      <c r="K1940" s="75" t="e">
        <v>#N/A</v>
      </c>
      <c r="L1940" s="76" t="s">
        <v>15130</v>
      </c>
      <c r="M1940" s="61" t="s">
        <v>15183</v>
      </c>
      <c r="N1940" s="47" t="s">
        <v>20498</v>
      </c>
      <c r="O1940" s="32" t="s">
        <v>15184</v>
      </c>
      <c r="P1940" s="32" t="s">
        <v>15185</v>
      </c>
      <c r="Q1940" s="57" t="s">
        <v>33</v>
      </c>
      <c r="R1940" s="57" t="s">
        <v>33</v>
      </c>
      <c r="S1940" s="57" t="s">
        <v>33</v>
      </c>
      <c r="T1940" s="33"/>
      <c r="U1940" s="33">
        <v>2.2000000000000001E-3</v>
      </c>
      <c r="V1940" s="81">
        <v>8.8105454545454496</v>
      </c>
      <c r="W1940" s="81">
        <v>7.5494023636363634</v>
      </c>
      <c r="X1940" s="81" t="s">
        <v>17784</v>
      </c>
      <c r="Y1940" s="83">
        <v>0.03</v>
      </c>
      <c r="Z1940" s="86" t="s">
        <v>5773</v>
      </c>
      <c r="AA1940" s="34" t="s">
        <v>6656</v>
      </c>
      <c r="AB1940" s="34" t="s">
        <v>18815</v>
      </c>
      <c r="AC1940" s="85" t="s">
        <v>26</v>
      </c>
      <c r="AD1940" s="85" t="s">
        <v>742</v>
      </c>
      <c r="AE1940" s="85" t="s">
        <v>24</v>
      </c>
      <c r="AF1940" s="85" t="s">
        <v>15173</v>
      </c>
      <c r="AG1940" s="61" t="s">
        <v>5766</v>
      </c>
      <c r="AH1940" s="39">
        <v>41052</v>
      </c>
      <c r="AI1940" s="32" t="s">
        <v>6845</v>
      </c>
      <c r="AJ1940" s="32" t="s">
        <v>15186</v>
      </c>
      <c r="AK1940" s="61" t="s">
        <v>18028</v>
      </c>
      <c r="AL1940" s="75">
        <v>166</v>
      </c>
      <c r="AM1940" s="75">
        <v>286</v>
      </c>
      <c r="AN1940" s="89" t="s">
        <v>15135</v>
      </c>
    </row>
    <row r="1941" spans="1:40" x14ac:dyDescent="0.3">
      <c r="A1941" s="38" t="s">
        <v>33</v>
      </c>
      <c r="B1941" s="63" t="s">
        <v>15188</v>
      </c>
      <c r="C1941" s="69" t="s">
        <v>15187</v>
      </c>
      <c r="D1941" s="38" t="s">
        <v>3</v>
      </c>
      <c r="E1941" s="73" t="e">
        <v>#N/A</v>
      </c>
      <c r="F1941" s="38" t="s">
        <v>43</v>
      </c>
      <c r="G1941" s="73" t="e">
        <v>#N/A</v>
      </c>
      <c r="H1941" s="38" t="s">
        <v>17774</v>
      </c>
      <c r="I1941" s="38" t="s">
        <v>32</v>
      </c>
      <c r="J1941" s="61" t="s">
        <v>25</v>
      </c>
      <c r="K1941" s="75" t="e">
        <v>#N/A</v>
      </c>
      <c r="L1941" s="76" t="s">
        <v>15130</v>
      </c>
      <c r="M1941" s="61" t="s">
        <v>15189</v>
      </c>
      <c r="N1941" s="61"/>
      <c r="O1941" s="32" t="s">
        <v>15190</v>
      </c>
      <c r="P1941" s="32" t="s">
        <v>15191</v>
      </c>
      <c r="Q1941" s="57" t="s">
        <v>33</v>
      </c>
      <c r="R1941" s="57" t="s">
        <v>33</v>
      </c>
      <c r="S1941" s="57" t="s">
        <v>24</v>
      </c>
      <c r="T1941" s="33"/>
      <c r="U1941" s="33">
        <v>2.2000000000000001E-3</v>
      </c>
      <c r="V1941" s="81">
        <v>17.235363636363601</v>
      </c>
      <c r="W1941" s="81">
        <v>15.437525954545452</v>
      </c>
      <c r="X1941" s="81" t="s">
        <v>17781</v>
      </c>
      <c r="Y1941" s="83">
        <v>0.03</v>
      </c>
      <c r="Z1941" s="86" t="s">
        <v>5785</v>
      </c>
      <c r="AA1941" s="34" t="s">
        <v>6656</v>
      </c>
      <c r="AB1941" s="34" t="s">
        <v>18810</v>
      </c>
      <c r="AC1941" s="85" t="s">
        <v>26</v>
      </c>
      <c r="AD1941" s="85" t="s">
        <v>742</v>
      </c>
      <c r="AE1941" s="85" t="s">
        <v>24</v>
      </c>
      <c r="AF1941" s="85" t="s">
        <v>15173</v>
      </c>
      <c r="AG1941" s="61" t="s">
        <v>5766</v>
      </c>
      <c r="AH1941" s="39">
        <v>43671</v>
      </c>
      <c r="AI1941" s="32" t="s">
        <v>15192</v>
      </c>
      <c r="AJ1941" s="32" t="s">
        <v>15193</v>
      </c>
      <c r="AK1941" s="61" t="s">
        <v>18028</v>
      </c>
      <c r="AL1941" s="75">
        <v>166</v>
      </c>
      <c r="AM1941" s="75">
        <v>286</v>
      </c>
      <c r="AN1941" s="89" t="s">
        <v>15135</v>
      </c>
    </row>
    <row r="1942" spans="1:40" x14ac:dyDescent="0.3">
      <c r="A1942" s="38" t="s">
        <v>33</v>
      </c>
      <c r="B1942" s="63" t="s">
        <v>15195</v>
      </c>
      <c r="C1942" s="69" t="s">
        <v>15194</v>
      </c>
      <c r="D1942" s="38" t="s">
        <v>3</v>
      </c>
      <c r="E1942" s="73" t="e">
        <v>#N/A</v>
      </c>
      <c r="F1942" s="38" t="s">
        <v>4335</v>
      </c>
      <c r="G1942" s="73" t="e">
        <v>#N/A</v>
      </c>
      <c r="H1942" s="38" t="s">
        <v>17774</v>
      </c>
      <c r="I1942" s="38" t="s">
        <v>32</v>
      </c>
      <c r="J1942" s="61" t="s">
        <v>25</v>
      </c>
      <c r="K1942" s="75" t="e">
        <v>#N/A</v>
      </c>
      <c r="L1942" s="25" t="s">
        <v>15130</v>
      </c>
      <c r="M1942" s="61" t="s">
        <v>15196</v>
      </c>
      <c r="N1942" s="75" t="s">
        <v>20499</v>
      </c>
      <c r="O1942" s="32" t="s">
        <v>15197</v>
      </c>
      <c r="P1942" s="32" t="s">
        <v>15198</v>
      </c>
      <c r="Q1942" s="57" t="s">
        <v>33</v>
      </c>
      <c r="R1942" s="57" t="s">
        <v>33</v>
      </c>
      <c r="S1942" s="57" t="s">
        <v>33</v>
      </c>
      <c r="T1942" s="33"/>
      <c r="U1942" s="33">
        <v>1.5E-3</v>
      </c>
      <c r="V1942" s="81">
        <v>26.744454545454499</v>
      </c>
      <c r="W1942" s="81">
        <v>24.892845999999999</v>
      </c>
      <c r="X1942" s="81" t="s">
        <v>17784</v>
      </c>
      <c r="Y1942" s="83">
        <v>0.03</v>
      </c>
      <c r="Z1942" s="86" t="s">
        <v>5773</v>
      </c>
      <c r="AA1942" s="34" t="s">
        <v>6656</v>
      </c>
      <c r="AB1942" s="34" t="s">
        <v>18815</v>
      </c>
      <c r="AC1942" s="85" t="s">
        <v>26</v>
      </c>
      <c r="AD1942" s="85" t="s">
        <v>742</v>
      </c>
      <c r="AE1942" s="85" t="s">
        <v>24</v>
      </c>
      <c r="AF1942" s="85" t="s">
        <v>5979</v>
      </c>
      <c r="AG1942" s="61" t="s">
        <v>5766</v>
      </c>
      <c r="AH1942" s="39">
        <v>41416</v>
      </c>
      <c r="AI1942" s="32" t="s">
        <v>6845</v>
      </c>
      <c r="AJ1942" s="32" t="s">
        <v>15199</v>
      </c>
      <c r="AK1942" s="61" t="s">
        <v>18037</v>
      </c>
      <c r="AL1942" s="75">
        <v>176</v>
      </c>
      <c r="AM1942" s="75">
        <v>296</v>
      </c>
      <c r="AN1942" s="89" t="s">
        <v>15135</v>
      </c>
    </row>
    <row r="1943" spans="1:40" x14ac:dyDescent="0.3">
      <c r="A1943" s="38" t="s">
        <v>33</v>
      </c>
      <c r="B1943" s="63" t="s">
        <v>15201</v>
      </c>
      <c r="C1943" s="69" t="s">
        <v>15200</v>
      </c>
      <c r="D1943" s="38" t="s">
        <v>3</v>
      </c>
      <c r="E1943" s="73" t="e">
        <v>#N/A</v>
      </c>
      <c r="F1943" s="38" t="s">
        <v>4335</v>
      </c>
      <c r="G1943" s="73" t="e">
        <v>#N/A</v>
      </c>
      <c r="H1943" s="38" t="s">
        <v>17774</v>
      </c>
      <c r="I1943" s="38" t="s">
        <v>32</v>
      </c>
      <c r="J1943" s="61" t="s">
        <v>25</v>
      </c>
      <c r="K1943" s="75" t="e">
        <v>#N/A</v>
      </c>
      <c r="L1943" s="25" t="s">
        <v>15130</v>
      </c>
      <c r="M1943" s="61" t="s">
        <v>15202</v>
      </c>
      <c r="N1943" s="61"/>
      <c r="O1943" s="32" t="s">
        <v>15203</v>
      </c>
      <c r="P1943" s="32" t="s">
        <v>15204</v>
      </c>
      <c r="Q1943" s="57" t="s">
        <v>33</v>
      </c>
      <c r="R1943" s="57" t="s">
        <v>33</v>
      </c>
      <c r="S1943" s="57" t="s">
        <v>24</v>
      </c>
      <c r="T1943" s="33"/>
      <c r="U1943" s="33">
        <v>1.5E-3</v>
      </c>
      <c r="V1943" s="81">
        <v>31.027409090909099</v>
      </c>
      <c r="W1943" s="81">
        <v>28.566440272727277</v>
      </c>
      <c r="X1943" s="81" t="s">
        <v>17787</v>
      </c>
      <c r="Y1943" s="83">
        <v>0.03</v>
      </c>
      <c r="Z1943" s="86" t="s">
        <v>5785</v>
      </c>
      <c r="AA1943" s="34" t="s">
        <v>5786</v>
      </c>
      <c r="AB1943" s="34" t="s">
        <v>18813</v>
      </c>
      <c r="AC1943" s="85" t="s">
        <v>26</v>
      </c>
      <c r="AD1943" s="85" t="s">
        <v>742</v>
      </c>
      <c r="AE1943" s="85" t="s">
        <v>24</v>
      </c>
      <c r="AF1943" s="85" t="s">
        <v>15205</v>
      </c>
      <c r="AG1943" s="61" t="s">
        <v>5766</v>
      </c>
      <c r="AH1943" s="39">
        <v>43734</v>
      </c>
      <c r="AI1943" s="32" t="s">
        <v>15206</v>
      </c>
      <c r="AJ1943" s="32" t="s">
        <v>15207</v>
      </c>
      <c r="AK1943" s="61" t="s">
        <v>18037</v>
      </c>
      <c r="AL1943" s="75">
        <v>176</v>
      </c>
      <c r="AM1943" s="75">
        <v>296</v>
      </c>
      <c r="AN1943" s="89" t="s">
        <v>15135</v>
      </c>
    </row>
    <row r="1944" spans="1:40" x14ac:dyDescent="0.3">
      <c r="A1944" s="38" t="s">
        <v>33</v>
      </c>
      <c r="B1944" s="63" t="s">
        <v>15209</v>
      </c>
      <c r="C1944" s="69" t="s">
        <v>15208</v>
      </c>
      <c r="D1944" s="38" t="s">
        <v>3</v>
      </c>
      <c r="E1944" s="73" t="e">
        <v>#N/A</v>
      </c>
      <c r="F1944" s="38" t="s">
        <v>64</v>
      </c>
      <c r="G1944" s="73" t="e">
        <v>#N/A</v>
      </c>
      <c r="H1944" s="38" t="s">
        <v>17774</v>
      </c>
      <c r="I1944" s="38" t="s">
        <v>32</v>
      </c>
      <c r="J1944" s="61" t="s">
        <v>25</v>
      </c>
      <c r="K1944" s="75" t="e">
        <v>#N/A</v>
      </c>
      <c r="L1944" s="25" t="s">
        <v>15130</v>
      </c>
      <c r="M1944" s="61" t="s">
        <v>15210</v>
      </c>
      <c r="N1944" s="75" t="s">
        <v>15210</v>
      </c>
      <c r="O1944" s="32" t="s">
        <v>15211</v>
      </c>
      <c r="P1944" s="32" t="s">
        <v>15212</v>
      </c>
      <c r="Q1944" s="57" t="s">
        <v>33</v>
      </c>
      <c r="R1944" s="57" t="s">
        <v>33</v>
      </c>
      <c r="S1944" s="57" t="s">
        <v>33</v>
      </c>
      <c r="T1944" s="33"/>
      <c r="U1944" s="33">
        <v>1E-3</v>
      </c>
      <c r="V1944" s="81">
        <v>9.3522272727272693</v>
      </c>
      <c r="W1944" s="81">
        <v>8.4413183636363645</v>
      </c>
      <c r="X1944" s="81" t="s">
        <v>17783</v>
      </c>
      <c r="Y1944" s="83">
        <v>1.4999999999999999E-2</v>
      </c>
      <c r="Z1944" s="86" t="s">
        <v>5773</v>
      </c>
      <c r="AA1944" s="34" t="s">
        <v>5786</v>
      </c>
      <c r="AB1944" s="34" t="s">
        <v>18812</v>
      </c>
      <c r="AC1944" s="85" t="s">
        <v>742</v>
      </c>
      <c r="AD1944" s="85" t="s">
        <v>742</v>
      </c>
      <c r="AE1944" s="86" t="s">
        <v>19248</v>
      </c>
      <c r="AF1944" s="85" t="s">
        <v>15173</v>
      </c>
      <c r="AG1944" s="61" t="s">
        <v>5766</v>
      </c>
      <c r="AH1944" s="39">
        <v>41913</v>
      </c>
      <c r="AI1944" s="32" t="s">
        <v>6845</v>
      </c>
      <c r="AJ1944" s="32" t="s">
        <v>15213</v>
      </c>
      <c r="AK1944" s="61" t="s">
        <v>18040</v>
      </c>
      <c r="AL1944" s="75">
        <v>178</v>
      </c>
      <c r="AM1944" s="75">
        <v>299</v>
      </c>
      <c r="AN1944" s="89" t="s">
        <v>15135</v>
      </c>
    </row>
    <row r="1945" spans="1:40" x14ac:dyDescent="0.3">
      <c r="A1945" s="38" t="s">
        <v>33</v>
      </c>
      <c r="B1945" s="63" t="s">
        <v>15215</v>
      </c>
      <c r="C1945" s="69" t="s">
        <v>15214</v>
      </c>
      <c r="D1945" s="38" t="s">
        <v>3</v>
      </c>
      <c r="E1945" s="73" t="e">
        <v>#N/A</v>
      </c>
      <c r="F1945" s="38" t="s">
        <v>64</v>
      </c>
      <c r="G1945" s="73" t="e">
        <v>#N/A</v>
      </c>
      <c r="H1945" s="38" t="s">
        <v>17774</v>
      </c>
      <c r="I1945" s="38" t="s">
        <v>32</v>
      </c>
      <c r="J1945" s="61" t="s">
        <v>25</v>
      </c>
      <c r="K1945" s="75" t="e">
        <v>#N/A</v>
      </c>
      <c r="L1945" s="25" t="s">
        <v>15130</v>
      </c>
      <c r="M1945" s="61" t="s">
        <v>15216</v>
      </c>
      <c r="N1945" s="61"/>
      <c r="O1945" s="32" t="s">
        <v>15217</v>
      </c>
      <c r="P1945" s="32" t="s">
        <v>15218</v>
      </c>
      <c r="Q1945" s="57" t="s">
        <v>33</v>
      </c>
      <c r="R1945" s="57" t="s">
        <v>33</v>
      </c>
      <c r="S1945" s="57" t="s">
        <v>24</v>
      </c>
      <c r="T1945" s="33"/>
      <c r="U1945" s="33">
        <v>1E-3</v>
      </c>
      <c r="V1945" s="81">
        <v>20.1770454545455</v>
      </c>
      <c r="W1945" s="81">
        <v>18.681976590909091</v>
      </c>
      <c r="X1945" s="81" t="s">
        <v>17784</v>
      </c>
      <c r="Y1945" s="83">
        <v>1.4999999999999999E-2</v>
      </c>
      <c r="Z1945" s="86" t="s">
        <v>5785</v>
      </c>
      <c r="AA1945" s="34" t="s">
        <v>5786</v>
      </c>
      <c r="AB1945" s="34" t="s">
        <v>18813</v>
      </c>
      <c r="AC1945" s="85" t="s">
        <v>742</v>
      </c>
      <c r="AD1945" s="85" t="s">
        <v>742</v>
      </c>
      <c r="AE1945" s="86" t="s">
        <v>19248</v>
      </c>
      <c r="AF1945" s="85" t="s">
        <v>15173</v>
      </c>
      <c r="AG1945" s="61" t="s">
        <v>5766</v>
      </c>
      <c r="AH1945" s="39">
        <v>43671</v>
      </c>
      <c r="AI1945" s="32" t="s">
        <v>15219</v>
      </c>
      <c r="AJ1945" s="32" t="s">
        <v>15220</v>
      </c>
      <c r="AK1945" s="61" t="s">
        <v>18040</v>
      </c>
      <c r="AL1945" s="75">
        <v>178</v>
      </c>
      <c r="AM1945" s="75">
        <v>299</v>
      </c>
      <c r="AN1945" s="89" t="s">
        <v>15135</v>
      </c>
    </row>
    <row r="1946" spans="1:40" x14ac:dyDescent="0.3">
      <c r="A1946" s="38" t="s">
        <v>33</v>
      </c>
      <c r="B1946" s="63" t="s">
        <v>15222</v>
      </c>
      <c r="C1946" s="69" t="s">
        <v>15221</v>
      </c>
      <c r="D1946" s="38" t="s">
        <v>3</v>
      </c>
      <c r="E1946" s="73" t="e">
        <v>#N/A</v>
      </c>
      <c r="F1946" s="38" t="s">
        <v>64</v>
      </c>
      <c r="G1946" s="73" t="e">
        <v>#N/A</v>
      </c>
      <c r="H1946" s="38" t="s">
        <v>17774</v>
      </c>
      <c r="I1946" s="38" t="s">
        <v>32</v>
      </c>
      <c r="J1946" s="61" t="s">
        <v>25</v>
      </c>
      <c r="K1946" s="75" t="e">
        <v>#N/A</v>
      </c>
      <c r="L1946" s="25" t="s">
        <v>15130</v>
      </c>
      <c r="M1946" s="61" t="s">
        <v>15223</v>
      </c>
      <c r="N1946" s="47" t="s">
        <v>20500</v>
      </c>
      <c r="O1946" s="32" t="s">
        <v>15224</v>
      </c>
      <c r="P1946" s="32" t="s">
        <v>15225</v>
      </c>
      <c r="Q1946" s="57" t="s">
        <v>33</v>
      </c>
      <c r="R1946" s="57" t="s">
        <v>33</v>
      </c>
      <c r="S1946" s="57" t="s">
        <v>33</v>
      </c>
      <c r="T1946" s="33"/>
      <c r="U1946" s="33">
        <v>1E-3</v>
      </c>
      <c r="V1946" s="81">
        <v>8.4324999999999992</v>
      </c>
      <c r="W1946" s="81">
        <v>7.8362133181818185</v>
      </c>
      <c r="X1946" s="81" t="s">
        <v>17792</v>
      </c>
      <c r="Y1946" s="83">
        <v>1.4999999999999999E-2</v>
      </c>
      <c r="Z1946" s="86" t="s">
        <v>5773</v>
      </c>
      <c r="AA1946" s="34" t="s">
        <v>5786</v>
      </c>
      <c r="AB1946" s="34" t="s">
        <v>18812</v>
      </c>
      <c r="AC1946" s="85" t="s">
        <v>742</v>
      </c>
      <c r="AD1946" s="85" t="s">
        <v>742</v>
      </c>
      <c r="AE1946" s="86" t="s">
        <v>19248</v>
      </c>
      <c r="AF1946" s="85" t="s">
        <v>15173</v>
      </c>
      <c r="AG1946" s="61" t="s">
        <v>5766</v>
      </c>
      <c r="AH1946" s="39">
        <v>42488</v>
      </c>
      <c r="AI1946" s="32" t="s">
        <v>6845</v>
      </c>
      <c r="AJ1946" s="32" t="s">
        <v>15226</v>
      </c>
      <c r="AK1946" s="61" t="s">
        <v>18041</v>
      </c>
      <c r="AL1946" s="75">
        <v>178</v>
      </c>
      <c r="AM1946" s="75">
        <v>300</v>
      </c>
      <c r="AN1946" s="89" t="s">
        <v>15135</v>
      </c>
    </row>
    <row r="1947" spans="1:40" x14ac:dyDescent="0.3">
      <c r="A1947" s="38" t="s">
        <v>33</v>
      </c>
      <c r="B1947" s="63" t="s">
        <v>15228</v>
      </c>
      <c r="C1947" s="69" t="s">
        <v>15227</v>
      </c>
      <c r="D1947" s="38" t="s">
        <v>3</v>
      </c>
      <c r="E1947" s="73" t="e">
        <v>#N/A</v>
      </c>
      <c r="F1947" s="38" t="s">
        <v>64</v>
      </c>
      <c r="G1947" s="73" t="e">
        <v>#N/A</v>
      </c>
      <c r="H1947" s="38" t="s">
        <v>17774</v>
      </c>
      <c r="I1947" s="38" t="s">
        <v>32</v>
      </c>
      <c r="J1947" s="61" t="s">
        <v>25</v>
      </c>
      <c r="K1947" s="75" t="e">
        <v>#N/A</v>
      </c>
      <c r="L1947" s="25" t="s">
        <v>15130</v>
      </c>
      <c r="M1947" s="61" t="s">
        <v>15229</v>
      </c>
      <c r="N1947" s="25"/>
      <c r="O1947" s="32" t="s">
        <v>15230</v>
      </c>
      <c r="P1947" s="32" t="s">
        <v>15231</v>
      </c>
      <c r="Q1947" s="57" t="s">
        <v>33</v>
      </c>
      <c r="R1947" s="57" t="s">
        <v>33</v>
      </c>
      <c r="S1947" s="57" t="s">
        <v>24</v>
      </c>
      <c r="T1947" s="33"/>
      <c r="U1947" s="33">
        <v>1E-3</v>
      </c>
      <c r="V1947" s="81">
        <v>13.085318181818201</v>
      </c>
      <c r="W1947" s="81">
        <v>11.568156772727272</v>
      </c>
      <c r="X1947" s="81" t="s">
        <v>17783</v>
      </c>
      <c r="Y1947" s="83">
        <v>1.4999999999999999E-2</v>
      </c>
      <c r="Z1947" s="86" t="s">
        <v>5785</v>
      </c>
      <c r="AA1947" s="34" t="s">
        <v>5786</v>
      </c>
      <c r="AB1947" s="34" t="s">
        <v>18813</v>
      </c>
      <c r="AC1947" s="85" t="s">
        <v>742</v>
      </c>
      <c r="AD1947" s="85" t="s">
        <v>742</v>
      </c>
      <c r="AE1947" s="86" t="s">
        <v>19248</v>
      </c>
      <c r="AF1947" s="85" t="s">
        <v>15173</v>
      </c>
      <c r="AG1947" s="61" t="s">
        <v>5766</v>
      </c>
      <c r="AH1947" s="39">
        <v>43671</v>
      </c>
      <c r="AI1947" s="32" t="s">
        <v>15232</v>
      </c>
      <c r="AJ1947" s="32" t="s">
        <v>15233</v>
      </c>
      <c r="AK1947" s="61" t="s">
        <v>18041</v>
      </c>
      <c r="AL1947" s="75">
        <v>178</v>
      </c>
      <c r="AM1947" s="75">
        <v>300</v>
      </c>
      <c r="AN1947" s="89" t="s">
        <v>15135</v>
      </c>
    </row>
    <row r="1948" spans="1:40" x14ac:dyDescent="0.3">
      <c r="A1948" s="38" t="s">
        <v>33</v>
      </c>
      <c r="B1948" s="63" t="s">
        <v>15235</v>
      </c>
      <c r="C1948" s="69" t="s">
        <v>15234</v>
      </c>
      <c r="D1948" s="38" t="s">
        <v>3</v>
      </c>
      <c r="E1948" s="73" t="e">
        <v>#N/A</v>
      </c>
      <c r="F1948" s="38" t="s">
        <v>57</v>
      </c>
      <c r="G1948" s="73" t="e">
        <v>#N/A</v>
      </c>
      <c r="H1948" s="38" t="s">
        <v>17774</v>
      </c>
      <c r="I1948" s="38" t="s">
        <v>32</v>
      </c>
      <c r="J1948" s="61" t="s">
        <v>25</v>
      </c>
      <c r="K1948" s="75" t="e">
        <v>#N/A</v>
      </c>
      <c r="L1948" s="25" t="s">
        <v>15130</v>
      </c>
      <c r="M1948" s="61" t="s">
        <v>15236</v>
      </c>
      <c r="N1948" s="75" t="s">
        <v>20501</v>
      </c>
      <c r="O1948" s="32" t="s">
        <v>15237</v>
      </c>
      <c r="P1948" s="32" t="s">
        <v>15238</v>
      </c>
      <c r="Q1948" s="57" t="s">
        <v>33</v>
      </c>
      <c r="R1948" s="57" t="s">
        <v>33</v>
      </c>
      <c r="S1948" s="57" t="s">
        <v>33</v>
      </c>
      <c r="T1948" s="33"/>
      <c r="U1948" s="33">
        <v>1.1999999999999999E-3</v>
      </c>
      <c r="V1948" s="81">
        <v>11.140772727272701</v>
      </c>
      <c r="W1948" s="81">
        <v>9.6780613181818183</v>
      </c>
      <c r="X1948" s="81" t="s">
        <v>17787</v>
      </c>
      <c r="Y1948" s="83">
        <v>0.03</v>
      </c>
      <c r="Z1948" s="86" t="s">
        <v>5773</v>
      </c>
      <c r="AA1948" s="34" t="s">
        <v>6656</v>
      </c>
      <c r="AB1948" s="34" t="s">
        <v>18815</v>
      </c>
      <c r="AC1948" s="85" t="s">
        <v>26</v>
      </c>
      <c r="AD1948" s="85" t="s">
        <v>742</v>
      </c>
      <c r="AE1948" s="85" t="s">
        <v>24</v>
      </c>
      <c r="AF1948" s="85" t="s">
        <v>15173</v>
      </c>
      <c r="AG1948" s="61" t="s">
        <v>5766</v>
      </c>
      <c r="AH1948" s="39">
        <v>41913</v>
      </c>
      <c r="AI1948" s="32" t="s">
        <v>6845</v>
      </c>
      <c r="AJ1948" s="32" t="s">
        <v>15239</v>
      </c>
      <c r="AK1948" s="61" t="s">
        <v>18042</v>
      </c>
      <c r="AL1948" s="75">
        <v>175</v>
      </c>
      <c r="AM1948" s="75">
        <v>301</v>
      </c>
      <c r="AN1948" s="89" t="s">
        <v>15135</v>
      </c>
    </row>
    <row r="1949" spans="1:40" x14ac:dyDescent="0.3">
      <c r="A1949" s="38" t="s">
        <v>33</v>
      </c>
      <c r="B1949" s="63" t="s">
        <v>15241</v>
      </c>
      <c r="C1949" s="69" t="s">
        <v>15240</v>
      </c>
      <c r="D1949" s="38" t="s">
        <v>3</v>
      </c>
      <c r="E1949" s="73" t="e">
        <v>#N/A</v>
      </c>
      <c r="F1949" s="38" t="s">
        <v>57</v>
      </c>
      <c r="G1949" s="73" t="e">
        <v>#N/A</v>
      </c>
      <c r="H1949" s="38" t="s">
        <v>17774</v>
      </c>
      <c r="I1949" s="38" t="s">
        <v>32</v>
      </c>
      <c r="J1949" s="61" t="s">
        <v>25</v>
      </c>
      <c r="K1949" s="75" t="e">
        <v>#N/A</v>
      </c>
      <c r="L1949" s="25" t="s">
        <v>15130</v>
      </c>
      <c r="M1949" s="61" t="s">
        <v>15242</v>
      </c>
      <c r="N1949" s="61"/>
      <c r="O1949" s="32" t="s">
        <v>15243</v>
      </c>
      <c r="P1949" s="32" t="s">
        <v>15244</v>
      </c>
      <c r="Q1949" s="57" t="s">
        <v>33</v>
      </c>
      <c r="R1949" s="57" t="s">
        <v>33</v>
      </c>
      <c r="S1949" s="57" t="s">
        <v>24</v>
      </c>
      <c r="T1949" s="33"/>
      <c r="U1949" s="33">
        <v>1.1999999999999999E-3</v>
      </c>
      <c r="V1949" s="81">
        <v>21.730136363636401</v>
      </c>
      <c r="W1949" s="81">
        <v>20.663047590909088</v>
      </c>
      <c r="X1949" s="81" t="s">
        <v>17791</v>
      </c>
      <c r="Y1949" s="83">
        <v>0.03</v>
      </c>
      <c r="Z1949" s="86" t="s">
        <v>5785</v>
      </c>
      <c r="AA1949" s="34" t="s">
        <v>6656</v>
      </c>
      <c r="AB1949" s="34" t="s">
        <v>18810</v>
      </c>
      <c r="AC1949" s="85" t="s">
        <v>26</v>
      </c>
      <c r="AD1949" s="85" t="s">
        <v>742</v>
      </c>
      <c r="AE1949" s="85" t="s">
        <v>24</v>
      </c>
      <c r="AF1949" s="85" t="s">
        <v>15173</v>
      </c>
      <c r="AG1949" s="61" t="s">
        <v>5766</v>
      </c>
      <c r="AH1949" s="39">
        <v>43734</v>
      </c>
      <c r="AI1949" s="32"/>
      <c r="AJ1949" s="32" t="s">
        <v>15245</v>
      </c>
      <c r="AK1949" s="61" t="s">
        <v>18042</v>
      </c>
      <c r="AL1949" s="75">
        <v>175</v>
      </c>
      <c r="AM1949" s="75">
        <v>301</v>
      </c>
      <c r="AN1949" s="89" t="s">
        <v>15135</v>
      </c>
    </row>
    <row r="1950" spans="1:40" x14ac:dyDescent="0.3">
      <c r="A1950" s="38" t="s">
        <v>33</v>
      </c>
      <c r="B1950" s="63" t="s">
        <v>15247</v>
      </c>
      <c r="C1950" s="69" t="s">
        <v>15246</v>
      </c>
      <c r="D1950" s="38" t="s">
        <v>3</v>
      </c>
      <c r="E1950" s="73" t="e">
        <v>#N/A</v>
      </c>
      <c r="F1950" s="38" t="s">
        <v>60</v>
      </c>
      <c r="G1950" s="73" t="e">
        <v>#N/A</v>
      </c>
      <c r="H1950" s="38" t="s">
        <v>17774</v>
      </c>
      <c r="I1950" s="38" t="s">
        <v>32</v>
      </c>
      <c r="J1950" s="61" t="s">
        <v>25</v>
      </c>
      <c r="K1950" s="75" t="e">
        <v>#N/A</v>
      </c>
      <c r="L1950" s="25" t="s">
        <v>15130</v>
      </c>
      <c r="M1950" s="61" t="s">
        <v>15248</v>
      </c>
      <c r="N1950" s="75" t="s">
        <v>15248</v>
      </c>
      <c r="O1950" s="32" t="s">
        <v>15249</v>
      </c>
      <c r="P1950" s="32" t="s">
        <v>15250</v>
      </c>
      <c r="Q1950" s="57" t="s">
        <v>33</v>
      </c>
      <c r="R1950" s="57" t="s">
        <v>33</v>
      </c>
      <c r="S1950" s="57" t="s">
        <v>33</v>
      </c>
      <c r="T1950" s="33"/>
      <c r="U1950" s="33">
        <v>2.2000000000000001E-3</v>
      </c>
      <c r="V1950" s="81">
        <v>16.147727272727298</v>
      </c>
      <c r="W1950" s="81">
        <v>14.546443590909094</v>
      </c>
      <c r="X1950" s="81" t="s">
        <v>17785</v>
      </c>
      <c r="Y1950" s="83">
        <v>0.03</v>
      </c>
      <c r="Z1950" s="86" t="s">
        <v>5773</v>
      </c>
      <c r="AA1950" s="34" t="s">
        <v>6656</v>
      </c>
      <c r="AB1950" s="34" t="s">
        <v>18815</v>
      </c>
      <c r="AC1950" s="85" t="s">
        <v>26</v>
      </c>
      <c r="AD1950" s="85" t="s">
        <v>742</v>
      </c>
      <c r="AE1950" s="85" t="s">
        <v>24</v>
      </c>
      <c r="AF1950" s="85" t="s">
        <v>15173</v>
      </c>
      <c r="AG1950" s="61" t="s">
        <v>5766</v>
      </c>
      <c r="AH1950" s="39">
        <v>41052</v>
      </c>
      <c r="AI1950" s="32" t="s">
        <v>6845</v>
      </c>
      <c r="AJ1950" s="32" t="s">
        <v>15251</v>
      </c>
      <c r="AK1950" s="61" t="s">
        <v>18044</v>
      </c>
      <c r="AL1950" s="75">
        <v>179</v>
      </c>
      <c r="AM1950" s="75">
        <v>303</v>
      </c>
      <c r="AN1950" s="89" t="s">
        <v>15135</v>
      </c>
    </row>
    <row r="1951" spans="1:40" x14ac:dyDescent="0.3">
      <c r="A1951" s="38" t="s">
        <v>33</v>
      </c>
      <c r="B1951" s="63" t="s">
        <v>15253</v>
      </c>
      <c r="C1951" s="69" t="s">
        <v>15252</v>
      </c>
      <c r="D1951" s="38" t="s">
        <v>3</v>
      </c>
      <c r="E1951" s="73" t="e">
        <v>#N/A</v>
      </c>
      <c r="F1951" s="38" t="s">
        <v>60</v>
      </c>
      <c r="G1951" s="73" t="e">
        <v>#N/A</v>
      </c>
      <c r="H1951" s="38" t="s">
        <v>17774</v>
      </c>
      <c r="I1951" s="38" t="s">
        <v>32</v>
      </c>
      <c r="J1951" s="61" t="s">
        <v>25</v>
      </c>
      <c r="K1951" s="75" t="e">
        <v>#N/A</v>
      </c>
      <c r="L1951" s="25" t="s">
        <v>15130</v>
      </c>
      <c r="M1951" s="61" t="s">
        <v>15254</v>
      </c>
      <c r="N1951" s="61"/>
      <c r="O1951" s="32" t="s">
        <v>15255</v>
      </c>
      <c r="P1951" s="32" t="s">
        <v>15256</v>
      </c>
      <c r="Q1951" s="57" t="s">
        <v>33</v>
      </c>
      <c r="R1951" s="57" t="s">
        <v>33</v>
      </c>
      <c r="S1951" s="57" t="s">
        <v>24</v>
      </c>
      <c r="T1951" s="33"/>
      <c r="U1951" s="33">
        <v>2.2000000000000001E-3</v>
      </c>
      <c r="V1951" s="81">
        <v>35.6904090909091</v>
      </c>
      <c r="W1951" s="81">
        <v>30.349009318181821</v>
      </c>
      <c r="X1951" s="81" t="s">
        <v>17787</v>
      </c>
      <c r="Y1951" s="83">
        <v>0.03</v>
      </c>
      <c r="Z1951" s="86" t="s">
        <v>5785</v>
      </c>
      <c r="AA1951" s="34" t="s">
        <v>6656</v>
      </c>
      <c r="AB1951" s="34" t="s">
        <v>18810</v>
      </c>
      <c r="AC1951" s="85" t="s">
        <v>26</v>
      </c>
      <c r="AD1951" s="85" t="s">
        <v>742</v>
      </c>
      <c r="AE1951" s="85" t="s">
        <v>24</v>
      </c>
      <c r="AF1951" s="85" t="s">
        <v>15173</v>
      </c>
      <c r="AG1951" s="61" t="s">
        <v>5766</v>
      </c>
      <c r="AH1951" s="39">
        <v>43734</v>
      </c>
      <c r="AI1951" s="32" t="s">
        <v>15257</v>
      </c>
      <c r="AJ1951" s="32" t="s">
        <v>15258</v>
      </c>
      <c r="AK1951" s="61" t="s">
        <v>18044</v>
      </c>
      <c r="AL1951" s="75">
        <v>179</v>
      </c>
      <c r="AM1951" s="75">
        <v>303</v>
      </c>
      <c r="AN1951" s="89" t="s">
        <v>15135</v>
      </c>
    </row>
    <row r="1952" spans="1:40" x14ac:dyDescent="0.3">
      <c r="A1952" s="38" t="s">
        <v>33</v>
      </c>
      <c r="B1952" s="63" t="s">
        <v>15260</v>
      </c>
      <c r="C1952" s="69" t="s">
        <v>15259</v>
      </c>
      <c r="D1952" s="38" t="s">
        <v>3</v>
      </c>
      <c r="E1952" s="73" t="e">
        <v>#N/A</v>
      </c>
      <c r="F1952" s="38" t="s">
        <v>488</v>
      </c>
      <c r="G1952" s="73" t="e">
        <v>#N/A</v>
      </c>
      <c r="H1952" s="38" t="s">
        <v>17774</v>
      </c>
      <c r="I1952" s="38" t="s">
        <v>32</v>
      </c>
      <c r="J1952" s="61" t="s">
        <v>25</v>
      </c>
      <c r="K1952" s="75" t="e">
        <v>#N/A</v>
      </c>
      <c r="L1952" s="25" t="s">
        <v>15130</v>
      </c>
      <c r="M1952" s="61" t="s">
        <v>15261</v>
      </c>
      <c r="N1952" s="75" t="s">
        <v>15261</v>
      </c>
      <c r="O1952" s="32" t="s">
        <v>15262</v>
      </c>
      <c r="P1952" s="32" t="s">
        <v>15263</v>
      </c>
      <c r="Q1952" s="57" t="s">
        <v>33</v>
      </c>
      <c r="R1952" s="57" t="s">
        <v>33</v>
      </c>
      <c r="S1952" s="57" t="s">
        <v>33</v>
      </c>
      <c r="T1952" s="33"/>
      <c r="U1952" s="33">
        <v>1.5E-3</v>
      </c>
      <c r="V1952" s="81">
        <v>7.8974090909090897</v>
      </c>
      <c r="W1952" s="81">
        <v>7.0413136363636362</v>
      </c>
      <c r="X1952" s="81" t="s">
        <v>17782</v>
      </c>
      <c r="Y1952" s="83">
        <v>0.03</v>
      </c>
      <c r="Z1952" s="86" t="s">
        <v>5773</v>
      </c>
      <c r="AA1952" s="34" t="s">
        <v>5786</v>
      </c>
      <c r="AB1952" s="34" t="s">
        <v>18812</v>
      </c>
      <c r="AC1952" s="85" t="s">
        <v>26</v>
      </c>
      <c r="AD1952" s="85" t="s">
        <v>742</v>
      </c>
      <c r="AE1952" s="85" t="s">
        <v>24</v>
      </c>
      <c r="AF1952" s="85" t="s">
        <v>5979</v>
      </c>
      <c r="AG1952" s="61" t="s">
        <v>5766</v>
      </c>
      <c r="AH1952" s="39">
        <v>41416</v>
      </c>
      <c r="AI1952" s="32" t="s">
        <v>6845</v>
      </c>
      <c r="AJ1952" s="32" t="s">
        <v>15264</v>
      </c>
      <c r="AK1952" s="61" t="s">
        <v>18067</v>
      </c>
      <c r="AL1952" s="75">
        <v>200</v>
      </c>
      <c r="AM1952" s="75">
        <v>326</v>
      </c>
      <c r="AN1952" s="89" t="s">
        <v>15135</v>
      </c>
    </row>
    <row r="1953" spans="1:40" x14ac:dyDescent="0.3">
      <c r="B1953" s="56" t="s">
        <v>21181</v>
      </c>
      <c r="C1953" s="56" t="s">
        <v>21174</v>
      </c>
      <c r="L1953" s="25" t="s">
        <v>15130</v>
      </c>
      <c r="Q1953" s="57" t="s">
        <v>33</v>
      </c>
      <c r="R1953" s="57" t="s">
        <v>24</v>
      </c>
      <c r="S1953" s="57" t="s">
        <v>24</v>
      </c>
      <c r="AH1953" s="39">
        <v>43865</v>
      </c>
    </row>
    <row r="1954" spans="1:40" x14ac:dyDescent="0.3">
      <c r="A1954" s="38" t="s">
        <v>33</v>
      </c>
      <c r="B1954" s="63" t="s">
        <v>15266</v>
      </c>
      <c r="C1954" s="69" t="s">
        <v>15265</v>
      </c>
      <c r="D1954" s="38" t="s">
        <v>3</v>
      </c>
      <c r="E1954" s="73" t="e">
        <v>#N/A</v>
      </c>
      <c r="F1954" s="38" t="s">
        <v>488</v>
      </c>
      <c r="G1954" s="73" t="e">
        <v>#N/A</v>
      </c>
      <c r="H1954" s="38" t="s">
        <v>17774</v>
      </c>
      <c r="I1954" s="38" t="s">
        <v>32</v>
      </c>
      <c r="J1954" s="61" t="s">
        <v>25</v>
      </c>
      <c r="K1954" s="75" t="e">
        <v>#N/A</v>
      </c>
      <c r="L1954" s="25" t="s">
        <v>15130</v>
      </c>
      <c r="M1954" s="61" t="s">
        <v>15267</v>
      </c>
      <c r="N1954" s="61"/>
      <c r="O1954" s="32" t="s">
        <v>15268</v>
      </c>
      <c r="P1954" s="32" t="s">
        <v>15269</v>
      </c>
      <c r="Q1954" s="57" t="s">
        <v>33</v>
      </c>
      <c r="R1954" s="57" t="s">
        <v>33</v>
      </c>
      <c r="S1954" s="57" t="s">
        <v>24</v>
      </c>
      <c r="T1954" s="33"/>
      <c r="U1954" s="33">
        <v>1.5E-3</v>
      </c>
      <c r="V1954" s="81">
        <v>21.2782272727273</v>
      </c>
      <c r="W1954" s="81">
        <v>20.333382045454545</v>
      </c>
      <c r="X1954" s="81" t="s">
        <v>17791</v>
      </c>
      <c r="Y1954" s="83">
        <v>0.03</v>
      </c>
      <c r="Z1954" s="86" t="s">
        <v>5785</v>
      </c>
      <c r="AA1954" s="34" t="s">
        <v>5786</v>
      </c>
      <c r="AB1954" s="34" t="s">
        <v>18813</v>
      </c>
      <c r="AC1954" s="85" t="s">
        <v>26</v>
      </c>
      <c r="AD1954" s="85" t="s">
        <v>742</v>
      </c>
      <c r="AE1954" s="85" t="s">
        <v>24</v>
      </c>
      <c r="AF1954" s="85" t="s">
        <v>15205</v>
      </c>
      <c r="AG1954" s="61" t="s">
        <v>5766</v>
      </c>
      <c r="AH1954" s="39">
        <v>43734</v>
      </c>
      <c r="AI1954" s="32" t="s">
        <v>15270</v>
      </c>
      <c r="AJ1954" s="32" t="s">
        <v>15271</v>
      </c>
      <c r="AK1954" s="61" t="s">
        <v>18067</v>
      </c>
      <c r="AL1954" s="75">
        <v>200</v>
      </c>
      <c r="AM1954" s="75">
        <v>326</v>
      </c>
      <c r="AN1954" s="89" t="s">
        <v>15135</v>
      </c>
    </row>
    <row r="1955" spans="1:40" x14ac:dyDescent="0.3">
      <c r="A1955" s="38" t="s">
        <v>33</v>
      </c>
      <c r="B1955" s="63" t="s">
        <v>15273</v>
      </c>
      <c r="C1955" s="69" t="s">
        <v>15272</v>
      </c>
      <c r="D1955" s="38" t="s">
        <v>3</v>
      </c>
      <c r="E1955" s="73" t="e">
        <v>#N/A</v>
      </c>
      <c r="F1955" s="38" t="s">
        <v>488</v>
      </c>
      <c r="G1955" s="73" t="e">
        <v>#N/A</v>
      </c>
      <c r="H1955" s="38" t="s">
        <v>17774</v>
      </c>
      <c r="I1955" s="38" t="s">
        <v>32</v>
      </c>
      <c r="J1955" s="61" t="s">
        <v>25</v>
      </c>
      <c r="K1955" s="75" t="e">
        <v>#N/A</v>
      </c>
      <c r="L1955" s="25" t="s">
        <v>15130</v>
      </c>
      <c r="M1955" s="61" t="s">
        <v>15274</v>
      </c>
      <c r="N1955" s="61"/>
      <c r="O1955" s="32" t="s">
        <v>15275</v>
      </c>
      <c r="P1955" s="32" t="s">
        <v>15276</v>
      </c>
      <c r="Q1955" s="57" t="s">
        <v>24</v>
      </c>
      <c r="R1955" s="57" t="s">
        <v>33</v>
      </c>
      <c r="S1955" s="57" t="s">
        <v>24</v>
      </c>
      <c r="T1955" s="33"/>
      <c r="U1955" s="33">
        <v>1.5E-3</v>
      </c>
      <c r="V1955" s="81">
        <v>16.2136363636364</v>
      </c>
      <c r="W1955" s="81">
        <v>14.747038636363635</v>
      </c>
      <c r="X1955" s="81" t="s">
        <v>17791</v>
      </c>
      <c r="Y1955" s="83">
        <v>0.03</v>
      </c>
      <c r="Z1955" s="75" t="s">
        <v>5785</v>
      </c>
      <c r="AA1955" s="75" t="s">
        <v>5786</v>
      </c>
      <c r="AB1955" s="34" t="s">
        <v>18813</v>
      </c>
      <c r="AC1955" s="85" t="s">
        <v>742</v>
      </c>
      <c r="AD1955" s="85" t="s">
        <v>742</v>
      </c>
      <c r="AE1955" s="85" t="s">
        <v>33</v>
      </c>
      <c r="AF1955" s="85" t="s">
        <v>15205</v>
      </c>
      <c r="AG1955" s="61" t="s">
        <v>5766</v>
      </c>
      <c r="AH1955" s="39" t="e">
        <v>#N/A</v>
      </c>
      <c r="AI1955" s="32"/>
      <c r="AJ1955" s="32" t="s">
        <v>15277</v>
      </c>
      <c r="AK1955" s="61" t="s">
        <v>18066</v>
      </c>
      <c r="AL1955" s="75">
        <v>200</v>
      </c>
      <c r="AM1955" s="75">
        <v>325</v>
      </c>
      <c r="AN1955" s="89" t="s">
        <v>15135</v>
      </c>
    </row>
    <row r="1956" spans="1:40" x14ac:dyDescent="0.3">
      <c r="A1956" s="38" t="s">
        <v>33</v>
      </c>
      <c r="B1956" s="63" t="s">
        <v>15279</v>
      </c>
      <c r="C1956" s="69" t="s">
        <v>15278</v>
      </c>
      <c r="D1956" s="38" t="s">
        <v>3</v>
      </c>
      <c r="E1956" s="73" t="e">
        <v>#N/A</v>
      </c>
      <c r="F1956" s="38" t="s">
        <v>375</v>
      </c>
      <c r="G1956" s="73" t="e">
        <v>#N/A</v>
      </c>
      <c r="H1956" s="38" t="s">
        <v>17774</v>
      </c>
      <c r="I1956" s="38" t="s">
        <v>32</v>
      </c>
      <c r="J1956" s="61" t="s">
        <v>25</v>
      </c>
      <c r="K1956" s="75" t="e">
        <v>#N/A</v>
      </c>
      <c r="L1956" s="25" t="s">
        <v>15130</v>
      </c>
      <c r="M1956" s="61" t="s">
        <v>15280</v>
      </c>
      <c r="N1956" s="75" t="s">
        <v>15280</v>
      </c>
      <c r="O1956" s="32" t="s">
        <v>15281</v>
      </c>
      <c r="P1956" s="32" t="s">
        <v>15282</v>
      </c>
      <c r="Q1956" s="57" t="s">
        <v>33</v>
      </c>
      <c r="R1956" s="57" t="s">
        <v>33</v>
      </c>
      <c r="S1956" s="57" t="s">
        <v>33</v>
      </c>
      <c r="T1956" s="33"/>
      <c r="U1956" s="33">
        <v>1E-3</v>
      </c>
      <c r="V1956" s="81">
        <v>12.9687272727273</v>
      </c>
      <c r="W1956" s="81">
        <v>11.026824863636364</v>
      </c>
      <c r="X1956" s="81" t="s">
        <v>17787</v>
      </c>
      <c r="Y1956" s="83">
        <v>0.03</v>
      </c>
      <c r="Z1956" s="86" t="s">
        <v>5773</v>
      </c>
      <c r="AA1956" s="34" t="s">
        <v>5786</v>
      </c>
      <c r="AB1956" s="34" t="s">
        <v>18812</v>
      </c>
      <c r="AC1956" s="85" t="s">
        <v>26</v>
      </c>
      <c r="AD1956" s="85" t="s">
        <v>742</v>
      </c>
      <c r="AE1956" s="85" t="s">
        <v>24</v>
      </c>
      <c r="AF1956" s="85" t="s">
        <v>15173</v>
      </c>
      <c r="AG1956" s="61" t="s">
        <v>5766</v>
      </c>
      <c r="AH1956" s="39">
        <v>41913</v>
      </c>
      <c r="AI1956" s="32" t="s">
        <v>6845</v>
      </c>
      <c r="AJ1956" s="32" t="s">
        <v>15283</v>
      </c>
      <c r="AK1956" s="61" t="s">
        <v>18088</v>
      </c>
      <c r="AL1956" s="75">
        <v>211</v>
      </c>
      <c r="AM1956" s="75">
        <v>347</v>
      </c>
      <c r="AN1956" s="89" t="s">
        <v>15135</v>
      </c>
    </row>
    <row r="1957" spans="1:40" x14ac:dyDescent="0.3">
      <c r="A1957" s="38" t="s">
        <v>33</v>
      </c>
      <c r="B1957" s="63" t="s">
        <v>15285</v>
      </c>
      <c r="C1957" s="69" t="s">
        <v>15284</v>
      </c>
      <c r="D1957" s="38" t="s">
        <v>3</v>
      </c>
      <c r="E1957" s="73" t="e">
        <v>#N/A</v>
      </c>
      <c r="F1957" s="38" t="s">
        <v>375</v>
      </c>
      <c r="G1957" s="73" t="e">
        <v>#N/A</v>
      </c>
      <c r="H1957" s="38" t="s">
        <v>17774</v>
      </c>
      <c r="I1957" s="38" t="s">
        <v>32</v>
      </c>
      <c r="J1957" s="61" t="s">
        <v>25</v>
      </c>
      <c r="K1957" s="75" t="e">
        <v>#N/A</v>
      </c>
      <c r="L1957" s="25" t="s">
        <v>15130</v>
      </c>
      <c r="M1957" s="61" t="s">
        <v>15286</v>
      </c>
      <c r="N1957" s="61"/>
      <c r="O1957" s="32" t="s">
        <v>15287</v>
      </c>
      <c r="P1957" s="32" t="s">
        <v>15288</v>
      </c>
      <c r="Q1957" s="57" t="s">
        <v>33</v>
      </c>
      <c r="R1957" s="57" t="s">
        <v>33</v>
      </c>
      <c r="S1957" s="57" t="s">
        <v>24</v>
      </c>
      <c r="T1957" s="33"/>
      <c r="U1957" s="33">
        <v>1E-3</v>
      </c>
      <c r="V1957" s="81">
        <v>14.993090909090901</v>
      </c>
      <c r="W1957" s="81">
        <v>13.122935863636364</v>
      </c>
      <c r="X1957" s="81" t="s">
        <v>17785</v>
      </c>
      <c r="Y1957" s="83">
        <v>0.03</v>
      </c>
      <c r="Z1957" s="86" t="s">
        <v>5785</v>
      </c>
      <c r="AA1957" s="34" t="s">
        <v>5786</v>
      </c>
      <c r="AB1957" s="34" t="s">
        <v>18813</v>
      </c>
      <c r="AC1957" s="85" t="s">
        <v>26</v>
      </c>
      <c r="AD1957" s="85" t="s">
        <v>742</v>
      </c>
      <c r="AE1957" s="85" t="s">
        <v>24</v>
      </c>
      <c r="AF1957" s="85" t="s">
        <v>15173</v>
      </c>
      <c r="AG1957" s="61" t="s">
        <v>5766</v>
      </c>
      <c r="AH1957" s="39">
        <v>43671</v>
      </c>
      <c r="AI1957" s="32" t="s">
        <v>15289</v>
      </c>
      <c r="AJ1957" s="32" t="s">
        <v>15290</v>
      </c>
      <c r="AK1957" s="61" t="s">
        <v>18088</v>
      </c>
      <c r="AL1957" s="75">
        <v>211</v>
      </c>
      <c r="AM1957" s="75">
        <v>347</v>
      </c>
      <c r="AN1957" s="89" t="s">
        <v>15135</v>
      </c>
    </row>
    <row r="1958" spans="1:40" x14ac:dyDescent="0.3">
      <c r="A1958" s="38" t="s">
        <v>33</v>
      </c>
      <c r="B1958" s="63" t="s">
        <v>15292</v>
      </c>
      <c r="C1958" s="69" t="s">
        <v>15291</v>
      </c>
      <c r="D1958" s="38" t="s">
        <v>3</v>
      </c>
      <c r="E1958" s="73" t="e">
        <v>#N/A</v>
      </c>
      <c r="F1958" s="38" t="s">
        <v>897</v>
      </c>
      <c r="G1958" s="73" t="e">
        <v>#N/A</v>
      </c>
      <c r="H1958" s="38" t="s">
        <v>17774</v>
      </c>
      <c r="I1958" s="38" t="s">
        <v>32</v>
      </c>
      <c r="J1958" s="61" t="s">
        <v>25</v>
      </c>
      <c r="K1958" s="75" t="e">
        <v>#N/A</v>
      </c>
      <c r="L1958" s="25" t="s">
        <v>15130</v>
      </c>
      <c r="M1958" s="61" t="s">
        <v>15293</v>
      </c>
      <c r="N1958" s="61"/>
      <c r="O1958" s="32" t="s">
        <v>15294</v>
      </c>
      <c r="P1958" s="32" t="s">
        <v>15295</v>
      </c>
      <c r="Q1958" s="57" t="s">
        <v>33</v>
      </c>
      <c r="R1958" s="57" t="s">
        <v>33</v>
      </c>
      <c r="S1958" s="57" t="s">
        <v>24</v>
      </c>
      <c r="T1958" s="33"/>
      <c r="U1958" s="33">
        <v>1E-3</v>
      </c>
      <c r="V1958" s="81">
        <v>16.648499999999999</v>
      </c>
      <c r="W1958" s="81">
        <v>14.108107454545454</v>
      </c>
      <c r="X1958" s="81" t="s">
        <v>17784</v>
      </c>
      <c r="Y1958" s="83">
        <v>0.03</v>
      </c>
      <c r="Z1958" s="86" t="s">
        <v>5773</v>
      </c>
      <c r="AA1958" s="34" t="s">
        <v>5786</v>
      </c>
      <c r="AB1958" s="34" t="s">
        <v>18812</v>
      </c>
      <c r="AC1958" s="85" t="s">
        <v>742</v>
      </c>
      <c r="AD1958" s="85" t="s">
        <v>742</v>
      </c>
      <c r="AE1958" s="86" t="s">
        <v>19248</v>
      </c>
      <c r="AF1958" s="85" t="s">
        <v>5979</v>
      </c>
      <c r="AG1958" s="61" t="s">
        <v>5766</v>
      </c>
      <c r="AH1958" s="39">
        <v>43300</v>
      </c>
      <c r="AI1958" s="32" t="s">
        <v>6845</v>
      </c>
      <c r="AJ1958" s="32" t="s">
        <v>15296</v>
      </c>
      <c r="AK1958" s="61" t="s">
        <v>18061</v>
      </c>
      <c r="AL1958" s="75">
        <v>196</v>
      </c>
      <c r="AM1958" s="75">
        <v>320</v>
      </c>
      <c r="AN1958" s="89" t="s">
        <v>15135</v>
      </c>
    </row>
    <row r="1959" spans="1:40" x14ac:dyDescent="0.3">
      <c r="B1959" s="56" t="s">
        <v>21168</v>
      </c>
      <c r="C1959" s="56" t="s">
        <v>21166</v>
      </c>
      <c r="L1959" s="25" t="s">
        <v>15130</v>
      </c>
      <c r="Q1959" s="57" t="s">
        <v>33</v>
      </c>
      <c r="R1959" s="57" t="s">
        <v>24</v>
      </c>
      <c r="S1959" s="57" t="s">
        <v>24</v>
      </c>
      <c r="AH1959" s="39">
        <v>43636</v>
      </c>
    </row>
    <row r="1960" spans="1:40" x14ac:dyDescent="0.3">
      <c r="B1960" s="56" t="s">
        <v>21167</v>
      </c>
      <c r="C1960" s="56" t="s">
        <v>21166</v>
      </c>
      <c r="L1960" s="25" t="s">
        <v>15130</v>
      </c>
      <c r="Q1960" s="57" t="s">
        <v>33</v>
      </c>
      <c r="R1960" s="57" t="s">
        <v>24</v>
      </c>
      <c r="S1960" s="57" t="s">
        <v>24</v>
      </c>
      <c r="AH1960" s="39">
        <v>43636</v>
      </c>
    </row>
    <row r="1961" spans="1:40" x14ac:dyDescent="0.3">
      <c r="B1961" s="56" t="s">
        <v>21169</v>
      </c>
      <c r="C1961" s="56" t="s">
        <v>21166</v>
      </c>
      <c r="L1961" s="25" t="s">
        <v>15130</v>
      </c>
      <c r="Q1961" s="57" t="s">
        <v>33</v>
      </c>
      <c r="R1961" s="57" t="s">
        <v>24</v>
      </c>
      <c r="S1961" s="57" t="s">
        <v>24</v>
      </c>
      <c r="AH1961" s="39">
        <v>43636</v>
      </c>
    </row>
    <row r="1962" spans="1:40" x14ac:dyDescent="0.3">
      <c r="A1962" s="12" t="s">
        <v>17758</v>
      </c>
      <c r="B1962" s="63" t="s">
        <v>15298</v>
      </c>
      <c r="C1962" s="69" t="s">
        <v>15297</v>
      </c>
      <c r="D1962" s="38"/>
      <c r="E1962" s="73" t="e">
        <v>#N/A</v>
      </c>
      <c r="F1962" s="38"/>
      <c r="G1962" s="73" t="e">
        <v>#N/A</v>
      </c>
      <c r="H1962" s="38"/>
      <c r="I1962" s="38"/>
      <c r="J1962" s="38" t="s">
        <v>75</v>
      </c>
      <c r="K1962" s="75" t="e">
        <v>#N/A</v>
      </c>
      <c r="L1962" s="25" t="s">
        <v>15130</v>
      </c>
      <c r="M1962" s="61" t="s">
        <v>15299</v>
      </c>
      <c r="N1962" s="61"/>
      <c r="O1962" s="32" t="s">
        <v>15300</v>
      </c>
      <c r="P1962" s="32" t="s">
        <v>15301</v>
      </c>
      <c r="Q1962" s="57" t="s">
        <v>24</v>
      </c>
      <c r="R1962" s="57" t="s">
        <v>33</v>
      </c>
      <c r="S1962" s="57" t="s">
        <v>24</v>
      </c>
      <c r="T1962" s="33"/>
      <c r="U1962" s="33">
        <v>1E-3</v>
      </c>
      <c r="V1962" s="81">
        <v>22.547499999999999</v>
      </c>
      <c r="W1962" s="81">
        <v>21.126397727272728</v>
      </c>
      <c r="X1962" s="81" t="s">
        <v>17781</v>
      </c>
      <c r="Y1962" s="83">
        <v>1.4999999999999999E-2</v>
      </c>
      <c r="Z1962" s="86" t="s">
        <v>5785</v>
      </c>
      <c r="AA1962" s="34" t="s">
        <v>6656</v>
      </c>
      <c r="AB1962" s="34" t="s">
        <v>18810</v>
      </c>
      <c r="AC1962" s="85" t="s">
        <v>26</v>
      </c>
      <c r="AD1962" s="85" t="s">
        <v>742</v>
      </c>
      <c r="AE1962" s="85" t="s">
        <v>33</v>
      </c>
      <c r="AF1962" s="85" t="s">
        <v>5979</v>
      </c>
      <c r="AG1962" s="61" t="s">
        <v>5766</v>
      </c>
      <c r="AH1962" s="39" t="e">
        <v>#N/A</v>
      </c>
      <c r="AI1962" s="32" t="s">
        <v>6845</v>
      </c>
      <c r="AJ1962" s="32" t="s">
        <v>15302</v>
      </c>
      <c r="AK1962" s="61" t="s">
        <v>17869</v>
      </c>
      <c r="AL1962" s="75">
        <v>35</v>
      </c>
      <c r="AM1962" s="75">
        <v>75</v>
      </c>
      <c r="AN1962" s="89" t="s">
        <v>15135</v>
      </c>
    </row>
    <row r="1963" spans="1:40" x14ac:dyDescent="0.3">
      <c r="A1963" s="12" t="s">
        <v>17758</v>
      </c>
      <c r="B1963" s="63" t="s">
        <v>15304</v>
      </c>
      <c r="C1963" s="69" t="s">
        <v>15303</v>
      </c>
      <c r="D1963" s="38"/>
      <c r="E1963" s="73" t="e">
        <v>#N/A</v>
      </c>
      <c r="F1963" s="38"/>
      <c r="G1963" s="73" t="e">
        <v>#N/A</v>
      </c>
      <c r="H1963" s="38"/>
      <c r="I1963" s="38"/>
      <c r="J1963" s="38" t="s">
        <v>75</v>
      </c>
      <c r="K1963" s="75" t="e">
        <v>#N/A</v>
      </c>
      <c r="L1963" s="25" t="s">
        <v>15130</v>
      </c>
      <c r="M1963" s="61" t="s">
        <v>15305</v>
      </c>
      <c r="N1963" s="61"/>
      <c r="O1963" s="32" t="s">
        <v>15306</v>
      </c>
      <c r="P1963" s="32" t="s">
        <v>15307</v>
      </c>
      <c r="Q1963" s="57" t="s">
        <v>24</v>
      </c>
      <c r="R1963" s="57" t="s">
        <v>33</v>
      </c>
      <c r="S1963" s="57" t="s">
        <v>24</v>
      </c>
      <c r="T1963" s="33"/>
      <c r="U1963" s="33">
        <v>1E-3</v>
      </c>
      <c r="V1963" s="81">
        <v>20.139954545454501</v>
      </c>
      <c r="W1963" s="81">
        <v>18.791643318181816</v>
      </c>
      <c r="X1963" s="81" t="s">
        <v>17793</v>
      </c>
      <c r="Y1963" s="83">
        <v>1.4999999999999999E-2</v>
      </c>
      <c r="Z1963" s="86" t="s">
        <v>5773</v>
      </c>
      <c r="AA1963" s="34" t="s">
        <v>6656</v>
      </c>
      <c r="AB1963" s="34" t="s">
        <v>18815</v>
      </c>
      <c r="AC1963" s="85" t="s">
        <v>26</v>
      </c>
      <c r="AD1963" s="85" t="s">
        <v>742</v>
      </c>
      <c r="AE1963" s="85" t="s">
        <v>33</v>
      </c>
      <c r="AF1963" s="85" t="s">
        <v>5979</v>
      </c>
      <c r="AG1963" s="61" t="s">
        <v>5766</v>
      </c>
      <c r="AH1963" s="39" t="e">
        <v>#N/A</v>
      </c>
      <c r="AI1963" s="32" t="s">
        <v>6845</v>
      </c>
      <c r="AJ1963" s="32" t="s">
        <v>15308</v>
      </c>
      <c r="AK1963" s="61" t="s">
        <v>17869</v>
      </c>
      <c r="AL1963" s="75">
        <v>35</v>
      </c>
      <c r="AM1963" s="75">
        <v>75</v>
      </c>
      <c r="AN1963" s="89" t="s">
        <v>15135</v>
      </c>
    </row>
    <row r="1964" spans="1:40" x14ac:dyDescent="0.3">
      <c r="A1964" s="38" t="s">
        <v>33</v>
      </c>
      <c r="B1964" s="63" t="s">
        <v>15310</v>
      </c>
      <c r="C1964" s="69" t="s">
        <v>15309</v>
      </c>
      <c r="D1964" s="38" t="s">
        <v>3</v>
      </c>
      <c r="E1964" s="73" t="e">
        <v>#N/A</v>
      </c>
      <c r="F1964" s="38" t="s">
        <v>43</v>
      </c>
      <c r="G1964" s="73" t="e">
        <v>#N/A</v>
      </c>
      <c r="H1964" s="38" t="s">
        <v>17774</v>
      </c>
      <c r="I1964" s="38" t="s">
        <v>32</v>
      </c>
      <c r="J1964" s="61" t="s">
        <v>25</v>
      </c>
      <c r="K1964" s="75" t="e">
        <v>#N/A</v>
      </c>
      <c r="L1964" s="25" t="s">
        <v>15130</v>
      </c>
      <c r="M1964" s="61" t="s">
        <v>15311</v>
      </c>
      <c r="N1964" s="75" t="s">
        <v>15311</v>
      </c>
      <c r="O1964" s="32" t="s">
        <v>15312</v>
      </c>
      <c r="P1964" s="32" t="s">
        <v>15313</v>
      </c>
      <c r="Q1964" s="57" t="s">
        <v>33</v>
      </c>
      <c r="R1964" s="57" t="s">
        <v>33</v>
      </c>
      <c r="S1964" s="57" t="s">
        <v>33</v>
      </c>
      <c r="T1964" s="33"/>
      <c r="U1964" s="33">
        <v>2.2000000000000001E-3</v>
      </c>
      <c r="V1964" s="81">
        <v>32.347454545454497</v>
      </c>
      <c r="W1964" s="81">
        <v>29.059381499999986</v>
      </c>
      <c r="X1964" s="81" t="s">
        <v>17784</v>
      </c>
      <c r="Y1964" s="83">
        <v>0.03</v>
      </c>
      <c r="Z1964" s="86" t="s">
        <v>5785</v>
      </c>
      <c r="AA1964" s="34" t="s">
        <v>5786</v>
      </c>
      <c r="AB1964" s="34" t="s">
        <v>18813</v>
      </c>
      <c r="AC1964" s="85" t="s">
        <v>26</v>
      </c>
      <c r="AD1964" s="85" t="s">
        <v>742</v>
      </c>
      <c r="AE1964" s="85" t="s">
        <v>24</v>
      </c>
      <c r="AF1964" s="85" t="s">
        <v>5979</v>
      </c>
      <c r="AG1964" s="61" t="s">
        <v>5779</v>
      </c>
      <c r="AH1964" s="39">
        <v>42348</v>
      </c>
      <c r="AI1964" s="32" t="s">
        <v>6845</v>
      </c>
      <c r="AJ1964" s="32" t="s">
        <v>15314</v>
      </c>
      <c r="AK1964" s="61"/>
      <c r="AL1964" s="75">
        <v>730</v>
      </c>
      <c r="AM1964" s="75">
        <v>1118</v>
      </c>
      <c r="AN1964" s="90" t="s">
        <v>15135</v>
      </c>
    </row>
    <row r="1965" spans="1:40" x14ac:dyDescent="0.3">
      <c r="A1965" s="38" t="s">
        <v>33</v>
      </c>
      <c r="B1965" s="63" t="s">
        <v>15316</v>
      </c>
      <c r="C1965" s="69" t="s">
        <v>15315</v>
      </c>
      <c r="D1965" s="38" t="s">
        <v>3</v>
      </c>
      <c r="E1965" s="73" t="e">
        <v>#N/A</v>
      </c>
      <c r="F1965" s="38" t="s">
        <v>43</v>
      </c>
      <c r="G1965" s="73" t="e">
        <v>#N/A</v>
      </c>
      <c r="H1965" s="74" t="s">
        <v>9</v>
      </c>
      <c r="I1965" s="38" t="s">
        <v>32</v>
      </c>
      <c r="J1965" s="61" t="s">
        <v>25</v>
      </c>
      <c r="K1965" s="75" t="e">
        <v>#N/A</v>
      </c>
      <c r="L1965" s="25" t="s">
        <v>15130</v>
      </c>
      <c r="M1965" s="61" t="s">
        <v>15317</v>
      </c>
      <c r="N1965" s="75" t="s">
        <v>15317</v>
      </c>
      <c r="O1965" s="32" t="s">
        <v>15318</v>
      </c>
      <c r="P1965" s="32" t="s">
        <v>15319</v>
      </c>
      <c r="Q1965" s="57" t="s">
        <v>33</v>
      </c>
      <c r="R1965" s="57" t="s">
        <v>33</v>
      </c>
      <c r="S1965" s="57" t="s">
        <v>33</v>
      </c>
      <c r="T1965" s="33"/>
      <c r="U1965" s="33">
        <v>2.2000000000000001E-3</v>
      </c>
      <c r="V1965" s="81">
        <v>28.4322272727273</v>
      </c>
      <c r="W1965" s="81">
        <v>25.893705909090912</v>
      </c>
      <c r="X1965" s="81" t="s">
        <v>17787</v>
      </c>
      <c r="Y1965" s="83">
        <v>0.03</v>
      </c>
      <c r="Z1965" s="86" t="s">
        <v>5785</v>
      </c>
      <c r="AA1965" s="34" t="s">
        <v>5786</v>
      </c>
      <c r="AB1965" s="34" t="s">
        <v>18813</v>
      </c>
      <c r="AC1965" s="85" t="s">
        <v>26</v>
      </c>
      <c r="AD1965" s="85" t="s">
        <v>742</v>
      </c>
      <c r="AE1965" s="85" t="s">
        <v>33</v>
      </c>
      <c r="AF1965" s="85" t="s">
        <v>5979</v>
      </c>
      <c r="AG1965" s="61" t="s">
        <v>5779</v>
      </c>
      <c r="AH1965" s="39">
        <v>42348</v>
      </c>
      <c r="AI1965" s="32" t="s">
        <v>6845</v>
      </c>
      <c r="AJ1965" s="32" t="s">
        <v>15320</v>
      </c>
      <c r="AK1965" s="61"/>
      <c r="AL1965" s="75">
        <v>730</v>
      </c>
      <c r="AM1965" s="75">
        <v>1118</v>
      </c>
      <c r="AN1965" s="90" t="s">
        <v>15135</v>
      </c>
    </row>
    <row r="1966" spans="1:40" x14ac:dyDescent="0.3">
      <c r="A1966" s="38" t="s">
        <v>33</v>
      </c>
      <c r="B1966" s="63" t="s">
        <v>15322</v>
      </c>
      <c r="C1966" s="69" t="s">
        <v>15321</v>
      </c>
      <c r="D1966" s="38" t="s">
        <v>3</v>
      </c>
      <c r="E1966" s="73" t="e">
        <v>#N/A</v>
      </c>
      <c r="F1966" s="38" t="s">
        <v>43</v>
      </c>
      <c r="G1966" s="73" t="e">
        <v>#N/A</v>
      </c>
      <c r="H1966" s="38" t="s">
        <v>17763</v>
      </c>
      <c r="I1966" s="38" t="s">
        <v>32</v>
      </c>
      <c r="J1966" s="61" t="s">
        <v>25</v>
      </c>
      <c r="K1966" s="75" t="e">
        <v>#N/A</v>
      </c>
      <c r="L1966" s="25" t="s">
        <v>15130</v>
      </c>
      <c r="M1966" s="61" t="s">
        <v>15323</v>
      </c>
      <c r="N1966" s="75" t="s">
        <v>15323</v>
      </c>
      <c r="O1966" s="32" t="s">
        <v>15324</v>
      </c>
      <c r="P1966" s="32" t="s">
        <v>15325</v>
      </c>
      <c r="Q1966" s="57" t="s">
        <v>33</v>
      </c>
      <c r="R1966" s="57" t="s">
        <v>33</v>
      </c>
      <c r="S1966" s="57" t="s">
        <v>33</v>
      </c>
      <c r="T1966" s="33"/>
      <c r="U1966" s="33">
        <v>2.2000000000000001E-3</v>
      </c>
      <c r="V1966" s="81">
        <v>27.4760909090909</v>
      </c>
      <c r="W1966" s="81">
        <v>24.518138727272728</v>
      </c>
      <c r="X1966" s="81" t="s">
        <v>17787</v>
      </c>
      <c r="Y1966" s="83">
        <v>0.03</v>
      </c>
      <c r="Z1966" s="86" t="s">
        <v>5785</v>
      </c>
      <c r="AA1966" s="34" t="s">
        <v>5786</v>
      </c>
      <c r="AB1966" s="34" t="s">
        <v>18813</v>
      </c>
      <c r="AC1966" s="85" t="s">
        <v>26</v>
      </c>
      <c r="AD1966" s="85" t="s">
        <v>742</v>
      </c>
      <c r="AE1966" s="85" t="s">
        <v>24</v>
      </c>
      <c r="AF1966" s="85" t="s">
        <v>5979</v>
      </c>
      <c r="AG1966" s="61" t="s">
        <v>5779</v>
      </c>
      <c r="AH1966" s="39">
        <v>42348</v>
      </c>
      <c r="AI1966" s="32" t="s">
        <v>6845</v>
      </c>
      <c r="AJ1966" s="32" t="s">
        <v>15326</v>
      </c>
      <c r="AK1966" s="61"/>
      <c r="AL1966" s="75">
        <v>730</v>
      </c>
      <c r="AM1966" s="75">
        <v>1118</v>
      </c>
      <c r="AN1966" s="90" t="s">
        <v>15135</v>
      </c>
    </row>
    <row r="1967" spans="1:40" x14ac:dyDescent="0.3">
      <c r="A1967" s="38" t="s">
        <v>33</v>
      </c>
      <c r="B1967" s="63" t="s">
        <v>15328</v>
      </c>
      <c r="C1967" s="69" t="s">
        <v>15327</v>
      </c>
      <c r="D1967" s="38" t="s">
        <v>3</v>
      </c>
      <c r="E1967" s="73" t="e">
        <v>#N/A</v>
      </c>
      <c r="F1967" s="38" t="s">
        <v>43</v>
      </c>
      <c r="G1967" s="73" t="e">
        <v>#N/A</v>
      </c>
      <c r="H1967" s="38" t="s">
        <v>6</v>
      </c>
      <c r="I1967" s="38" t="s">
        <v>32</v>
      </c>
      <c r="J1967" s="61" t="s">
        <v>25</v>
      </c>
      <c r="K1967" s="75" t="e">
        <v>#N/A</v>
      </c>
      <c r="L1967" s="25" t="s">
        <v>15130</v>
      </c>
      <c r="M1967" s="61" t="s">
        <v>15329</v>
      </c>
      <c r="N1967" s="75" t="s">
        <v>20502</v>
      </c>
      <c r="O1967" s="32" t="s">
        <v>15330</v>
      </c>
      <c r="P1967" s="32" t="s">
        <v>15331</v>
      </c>
      <c r="Q1967" s="57" t="s">
        <v>33</v>
      </c>
      <c r="R1967" s="57" t="s">
        <v>33</v>
      </c>
      <c r="S1967" s="57" t="s">
        <v>33</v>
      </c>
      <c r="T1967" s="33"/>
      <c r="U1967" s="33">
        <v>2.2000000000000001E-3</v>
      </c>
      <c r="V1967" s="81">
        <v>28.6093181818182</v>
      </c>
      <c r="W1967" s="81">
        <v>25.646258636363633</v>
      </c>
      <c r="X1967" s="81" t="s">
        <v>17784</v>
      </c>
      <c r="Y1967" s="83">
        <v>0.03</v>
      </c>
      <c r="Z1967" s="86" t="s">
        <v>5785</v>
      </c>
      <c r="AA1967" s="34" t="s">
        <v>5786</v>
      </c>
      <c r="AB1967" s="34" t="s">
        <v>18813</v>
      </c>
      <c r="AC1967" s="85" t="s">
        <v>26</v>
      </c>
      <c r="AD1967" s="85" t="s">
        <v>742</v>
      </c>
      <c r="AE1967" s="85" t="s">
        <v>24</v>
      </c>
      <c r="AF1967" s="85" t="s">
        <v>5979</v>
      </c>
      <c r="AG1967" s="61" t="s">
        <v>5779</v>
      </c>
      <c r="AH1967" s="39">
        <v>42348</v>
      </c>
      <c r="AI1967" s="32" t="s">
        <v>6845</v>
      </c>
      <c r="AJ1967" s="32" t="s">
        <v>15332</v>
      </c>
      <c r="AK1967" s="61"/>
      <c r="AL1967" s="75">
        <v>730</v>
      </c>
      <c r="AM1967" s="75">
        <v>1118</v>
      </c>
      <c r="AN1967" s="90" t="s">
        <v>15135</v>
      </c>
    </row>
    <row r="1968" spans="1:40" x14ac:dyDescent="0.3">
      <c r="A1968" s="38" t="s">
        <v>33</v>
      </c>
      <c r="B1968" s="63" t="s">
        <v>15334</v>
      </c>
      <c r="C1968" s="69" t="s">
        <v>15333</v>
      </c>
      <c r="D1968" s="38" t="s">
        <v>3</v>
      </c>
      <c r="E1968" s="73" t="e">
        <v>#N/A</v>
      </c>
      <c r="F1968" s="38" t="s">
        <v>77</v>
      </c>
      <c r="G1968" s="73" t="e">
        <v>#N/A</v>
      </c>
      <c r="H1968" s="38" t="s">
        <v>17774</v>
      </c>
      <c r="I1968" s="38" t="s">
        <v>32</v>
      </c>
      <c r="J1968" s="61" t="s">
        <v>25</v>
      </c>
      <c r="K1968" s="75" t="e">
        <v>#N/A</v>
      </c>
      <c r="L1968" s="25" t="s">
        <v>15130</v>
      </c>
      <c r="M1968" s="61" t="s">
        <v>15335</v>
      </c>
      <c r="N1968" s="75" t="s">
        <v>15335</v>
      </c>
      <c r="O1968" s="32" t="s">
        <v>15336</v>
      </c>
      <c r="P1968" s="32" t="s">
        <v>15337</v>
      </c>
      <c r="Q1968" s="57" t="s">
        <v>33</v>
      </c>
      <c r="R1968" s="57" t="s">
        <v>33</v>
      </c>
      <c r="S1968" s="57" t="s">
        <v>33</v>
      </c>
      <c r="T1968" s="33"/>
      <c r="U1968" s="33">
        <v>6.9999999999999999E-4</v>
      </c>
      <c r="V1968" s="81">
        <v>4.1509999999999998</v>
      </c>
      <c r="W1968" s="81">
        <v>3.717248136363636</v>
      </c>
      <c r="X1968" s="81" t="s">
        <v>17784</v>
      </c>
      <c r="Y1968" s="83">
        <v>1.4999999999999999E-2</v>
      </c>
      <c r="Z1968" s="86" t="s">
        <v>5773</v>
      </c>
      <c r="AA1968" s="34" t="s">
        <v>5786</v>
      </c>
      <c r="AB1968" s="34" t="s">
        <v>18812</v>
      </c>
      <c r="AC1968" s="85" t="s">
        <v>26</v>
      </c>
      <c r="AD1968" s="85" t="s">
        <v>742</v>
      </c>
      <c r="AE1968" s="85" t="s">
        <v>24</v>
      </c>
      <c r="AF1968" s="85" t="s">
        <v>15160</v>
      </c>
      <c r="AG1968" s="61" t="s">
        <v>5766</v>
      </c>
      <c r="AH1968" s="39">
        <v>41052</v>
      </c>
      <c r="AI1968" s="32" t="s">
        <v>6845</v>
      </c>
      <c r="AJ1968" s="32" t="s">
        <v>15338</v>
      </c>
      <c r="AK1968" s="61" t="s">
        <v>2668</v>
      </c>
      <c r="AL1968" s="75">
        <v>540</v>
      </c>
      <c r="AM1968" s="75">
        <v>887</v>
      </c>
      <c r="AN1968" s="89" t="s">
        <v>15135</v>
      </c>
    </row>
    <row r="1969" spans="1:40" x14ac:dyDescent="0.3">
      <c r="A1969" s="38" t="s">
        <v>33</v>
      </c>
      <c r="B1969" s="63" t="s">
        <v>15340</v>
      </c>
      <c r="C1969" s="69" t="s">
        <v>15339</v>
      </c>
      <c r="D1969" s="38" t="s">
        <v>3</v>
      </c>
      <c r="E1969" s="73" t="e">
        <v>#N/A</v>
      </c>
      <c r="F1969" s="38" t="s">
        <v>77</v>
      </c>
      <c r="G1969" s="73" t="e">
        <v>#N/A</v>
      </c>
      <c r="H1969" s="38" t="s">
        <v>17774</v>
      </c>
      <c r="I1969" s="38" t="s">
        <v>32</v>
      </c>
      <c r="J1969" s="61" t="s">
        <v>25</v>
      </c>
      <c r="K1969" s="75" t="e">
        <v>#N/A</v>
      </c>
      <c r="L1969" s="25" t="s">
        <v>15130</v>
      </c>
      <c r="M1969" s="61" t="s">
        <v>15341</v>
      </c>
      <c r="N1969" s="61"/>
      <c r="O1969" s="32" t="s">
        <v>15342</v>
      </c>
      <c r="P1969" s="32" t="s">
        <v>15343</v>
      </c>
      <c r="Q1969" s="57" t="s">
        <v>33</v>
      </c>
      <c r="R1969" s="57" t="s">
        <v>33</v>
      </c>
      <c r="S1969" s="57" t="s">
        <v>24</v>
      </c>
      <c r="T1969" s="33"/>
      <c r="U1969" s="33">
        <v>6.9999999999999999E-4</v>
      </c>
      <c r="V1969" s="81">
        <v>13.441090909090899</v>
      </c>
      <c r="W1969" s="81">
        <v>11.369858499999999</v>
      </c>
      <c r="X1969" s="81" t="s">
        <v>17781</v>
      </c>
      <c r="Y1969" s="83">
        <v>1.4999999999999999E-2</v>
      </c>
      <c r="Z1969" s="86" t="s">
        <v>5785</v>
      </c>
      <c r="AA1969" s="34" t="s">
        <v>5786</v>
      </c>
      <c r="AB1969" s="34" t="s">
        <v>18813</v>
      </c>
      <c r="AC1969" s="85" t="s">
        <v>26</v>
      </c>
      <c r="AD1969" s="85" t="s">
        <v>742</v>
      </c>
      <c r="AE1969" s="85" t="s">
        <v>24</v>
      </c>
      <c r="AF1969" s="85" t="s">
        <v>15160</v>
      </c>
      <c r="AG1969" s="61" t="s">
        <v>5766</v>
      </c>
      <c r="AH1969" s="39">
        <v>43601</v>
      </c>
      <c r="AI1969" s="32"/>
      <c r="AJ1969" s="32" t="s">
        <v>15344</v>
      </c>
      <c r="AK1969" s="61" t="s">
        <v>2668</v>
      </c>
      <c r="AL1969" s="75">
        <v>540</v>
      </c>
      <c r="AM1969" s="75">
        <v>887</v>
      </c>
      <c r="AN1969" s="89" t="s">
        <v>15135</v>
      </c>
    </row>
    <row r="1970" spans="1:40" x14ac:dyDescent="0.3">
      <c r="A1970" s="12" t="s">
        <v>17758</v>
      </c>
      <c r="B1970" s="56" t="s">
        <v>21180</v>
      </c>
      <c r="C1970" s="56" t="s">
        <v>21179</v>
      </c>
      <c r="J1970" t="s">
        <v>75</v>
      </c>
      <c r="L1970" s="25" t="s">
        <v>15130</v>
      </c>
      <c r="Q1970" s="57" t="s">
        <v>33</v>
      </c>
      <c r="R1970" s="57" t="s">
        <v>24</v>
      </c>
      <c r="S1970" s="57" t="s">
        <v>24</v>
      </c>
      <c r="AH1970" s="39">
        <v>43517</v>
      </c>
    </row>
    <row r="1971" spans="1:40" x14ac:dyDescent="0.3">
      <c r="A1971" s="12" t="s">
        <v>17758</v>
      </c>
      <c r="B1971" s="63" t="s">
        <v>15346</v>
      </c>
      <c r="C1971" s="69" t="s">
        <v>15345</v>
      </c>
      <c r="D1971" s="38"/>
      <c r="E1971" s="73" t="e">
        <v>#N/A</v>
      </c>
      <c r="F1971" s="38" t="s">
        <v>954</v>
      </c>
      <c r="G1971" s="73" t="e">
        <v>#N/A</v>
      </c>
      <c r="H1971" s="38"/>
      <c r="I1971" s="38"/>
      <c r="J1971" s="38" t="s">
        <v>75</v>
      </c>
      <c r="K1971" s="75" t="e">
        <v>#N/A</v>
      </c>
      <c r="L1971" s="25" t="s">
        <v>15130</v>
      </c>
      <c r="M1971" s="61" t="s">
        <v>15347</v>
      </c>
      <c r="N1971" s="61"/>
      <c r="O1971" s="32" t="s">
        <v>15348</v>
      </c>
      <c r="P1971" s="32" t="s">
        <v>15349</v>
      </c>
      <c r="Q1971" s="57" t="s">
        <v>33</v>
      </c>
      <c r="R1971" s="57" t="s">
        <v>33</v>
      </c>
      <c r="S1971" s="57" t="s">
        <v>24</v>
      </c>
      <c r="T1971" s="33"/>
      <c r="U1971" s="33">
        <v>6.9999999999999999E-4</v>
      </c>
      <c r="V1971" s="81">
        <v>14.173500000000001</v>
      </c>
      <c r="W1971" s="81">
        <v>12.760035909090909</v>
      </c>
      <c r="X1971" s="81" t="s">
        <v>17791</v>
      </c>
      <c r="Y1971" s="83">
        <v>0.03</v>
      </c>
      <c r="Z1971" s="86" t="s">
        <v>5773</v>
      </c>
      <c r="AA1971" s="34" t="s">
        <v>6656</v>
      </c>
      <c r="AB1971" s="34" t="s">
        <v>18815</v>
      </c>
      <c r="AC1971" s="85" t="s">
        <v>955</v>
      </c>
      <c r="AD1971" s="85" t="s">
        <v>742</v>
      </c>
      <c r="AE1971" s="85" t="s">
        <v>24</v>
      </c>
      <c r="AF1971" s="85" t="s">
        <v>6102</v>
      </c>
      <c r="AG1971" s="61" t="s">
        <v>5766</v>
      </c>
      <c r="AH1971" s="39">
        <v>41052</v>
      </c>
      <c r="AI1971" s="32" t="s">
        <v>6845</v>
      </c>
      <c r="AJ1971" s="32" t="s">
        <v>15350</v>
      </c>
      <c r="AK1971" s="61" t="s">
        <v>17899</v>
      </c>
      <c r="AL1971" s="75">
        <v>46</v>
      </c>
      <c r="AM1971" s="75">
        <v>105</v>
      </c>
      <c r="AN1971" s="89" t="s">
        <v>15135</v>
      </c>
    </row>
    <row r="1972" spans="1:40" x14ac:dyDescent="0.3">
      <c r="A1972" s="12" t="s">
        <v>17758</v>
      </c>
      <c r="B1972" s="65" t="s">
        <v>15352</v>
      </c>
      <c r="C1972" s="71" t="s">
        <v>15351</v>
      </c>
      <c r="D1972" s="38"/>
      <c r="E1972" s="73" t="e">
        <v>#N/A</v>
      </c>
      <c r="F1972" s="38"/>
      <c r="G1972" s="73" t="e">
        <v>#N/A</v>
      </c>
      <c r="H1972" s="38"/>
      <c r="I1972" s="38"/>
      <c r="J1972" s="38" t="s">
        <v>75</v>
      </c>
      <c r="K1972" s="75" t="e">
        <v>#N/A</v>
      </c>
      <c r="L1972" s="25" t="s">
        <v>15130</v>
      </c>
      <c r="M1972" s="38" t="s">
        <v>15353</v>
      </c>
      <c r="N1972" s="38"/>
      <c r="O1972" s="77" t="s">
        <v>15354</v>
      </c>
      <c r="P1972" s="77" t="s">
        <v>15355</v>
      </c>
      <c r="Q1972" s="57" t="s">
        <v>24</v>
      </c>
      <c r="R1972" s="57" t="s">
        <v>33</v>
      </c>
      <c r="S1972" s="57" t="s">
        <v>24</v>
      </c>
      <c r="T1972" s="78"/>
      <c r="U1972" s="78">
        <v>1.1999999999999999E-3</v>
      </c>
      <c r="V1972" s="81">
        <v>11.4505</v>
      </c>
      <c r="W1972" s="81">
        <v>10.440561863636363</v>
      </c>
      <c r="X1972" s="81" t="s">
        <v>17791</v>
      </c>
      <c r="Y1972" s="84">
        <v>0.03</v>
      </c>
      <c r="Z1972" s="87" t="s">
        <v>5785</v>
      </c>
      <c r="AA1972" s="88" t="s">
        <v>6656</v>
      </c>
      <c r="AB1972" s="34" t="s">
        <v>18810</v>
      </c>
      <c r="AC1972" s="48" t="s">
        <v>742</v>
      </c>
      <c r="AD1972" s="48" t="s">
        <v>742</v>
      </c>
      <c r="AE1972" s="85" t="s">
        <v>33</v>
      </c>
      <c r="AF1972" s="48" t="s">
        <v>6102</v>
      </c>
      <c r="AG1972" s="38" t="s">
        <v>5766</v>
      </c>
      <c r="AH1972" s="39" t="e">
        <v>#N/A</v>
      </c>
      <c r="AI1972" s="77"/>
      <c r="AJ1972" s="77" t="s">
        <v>15356</v>
      </c>
      <c r="AK1972" s="38" t="s">
        <v>17900</v>
      </c>
      <c r="AL1972" s="75">
        <v>46</v>
      </c>
      <c r="AM1972" s="75">
        <v>106</v>
      </c>
      <c r="AN1972" s="89" t="s">
        <v>15135</v>
      </c>
    </row>
    <row r="1973" spans="1:40" x14ac:dyDescent="0.3">
      <c r="A1973" s="12" t="s">
        <v>17758</v>
      </c>
      <c r="B1973" s="56" t="s">
        <v>21176</v>
      </c>
      <c r="C1973" s="56" t="s">
        <v>21175</v>
      </c>
      <c r="J1973" t="s">
        <v>75</v>
      </c>
      <c r="L1973" s="25" t="s">
        <v>15130</v>
      </c>
      <c r="Q1973" s="57" t="s">
        <v>33</v>
      </c>
      <c r="R1973" s="57" t="s">
        <v>24</v>
      </c>
      <c r="S1973" s="57" t="s">
        <v>24</v>
      </c>
      <c r="AH1973" s="39">
        <v>44078</v>
      </c>
    </row>
    <row r="1974" spans="1:40" x14ac:dyDescent="0.3">
      <c r="A1974" s="12" t="s">
        <v>17758</v>
      </c>
      <c r="B1974" s="56" t="s">
        <v>21171</v>
      </c>
      <c r="C1974" s="56" t="s">
        <v>21170</v>
      </c>
      <c r="J1974" t="s">
        <v>75</v>
      </c>
      <c r="L1974" s="25" t="s">
        <v>15130</v>
      </c>
      <c r="Q1974" s="57" t="s">
        <v>33</v>
      </c>
      <c r="R1974" s="57" t="s">
        <v>24</v>
      </c>
      <c r="S1974" s="57" t="s">
        <v>24</v>
      </c>
      <c r="AH1974" s="39">
        <v>43517</v>
      </c>
    </row>
    <row r="1975" spans="1:40" x14ac:dyDescent="0.3">
      <c r="A1975" s="12" t="s">
        <v>17758</v>
      </c>
      <c r="B1975" s="63" t="s">
        <v>15358</v>
      </c>
      <c r="C1975" s="69" t="s">
        <v>15357</v>
      </c>
      <c r="D1975" s="38"/>
      <c r="E1975" s="73" t="e">
        <v>#N/A</v>
      </c>
      <c r="F1975" s="38"/>
      <c r="G1975" s="73" t="e">
        <v>#N/A</v>
      </c>
      <c r="H1975" s="38"/>
      <c r="I1975" s="38"/>
      <c r="J1975" s="38" t="s">
        <v>75</v>
      </c>
      <c r="K1975" s="75" t="e">
        <v>#N/A</v>
      </c>
      <c r="L1975" s="25" t="s">
        <v>15130</v>
      </c>
      <c r="M1975" s="61" t="s">
        <v>15359</v>
      </c>
      <c r="N1975" s="61"/>
      <c r="O1975" s="32" t="s">
        <v>15360</v>
      </c>
      <c r="P1975" s="32" t="s">
        <v>15361</v>
      </c>
      <c r="Q1975" s="57" t="s">
        <v>33</v>
      </c>
      <c r="R1975" s="57" t="s">
        <v>33</v>
      </c>
      <c r="S1975" s="57" t="s">
        <v>24</v>
      </c>
      <c r="T1975" s="33"/>
      <c r="U1975" s="33">
        <v>8.9999999999999998E-4</v>
      </c>
      <c r="V1975" s="81">
        <v>13.5985454545455</v>
      </c>
      <c r="W1975" s="81">
        <v>12.824396181818184</v>
      </c>
      <c r="X1975" s="81" t="s">
        <v>17781</v>
      </c>
      <c r="Y1975" s="83">
        <v>1.4999999999999999E-2</v>
      </c>
      <c r="Z1975" s="86" t="s">
        <v>5773</v>
      </c>
      <c r="AA1975" s="34" t="s">
        <v>6656</v>
      </c>
      <c r="AB1975" s="34" t="s">
        <v>18815</v>
      </c>
      <c r="AC1975" s="85" t="s">
        <v>26</v>
      </c>
      <c r="AD1975" s="85" t="s">
        <v>742</v>
      </c>
      <c r="AE1975" s="85" t="s">
        <v>24</v>
      </c>
      <c r="AF1975" s="85" t="s">
        <v>15362</v>
      </c>
      <c r="AG1975" s="61" t="s">
        <v>5766</v>
      </c>
      <c r="AH1975" s="39">
        <v>43244</v>
      </c>
      <c r="AI1975" s="32" t="s">
        <v>6845</v>
      </c>
      <c r="AJ1975" s="32" t="s">
        <v>15363</v>
      </c>
      <c r="AK1975" s="61" t="s">
        <v>17868</v>
      </c>
      <c r="AL1975" s="75">
        <v>34</v>
      </c>
      <c r="AM1975" s="75">
        <v>74</v>
      </c>
      <c r="AN1975" s="89" t="s">
        <v>15135</v>
      </c>
    </row>
    <row r="1976" spans="1:40" x14ac:dyDescent="0.3">
      <c r="A1976" s="12" t="s">
        <v>17758</v>
      </c>
      <c r="B1976" s="63" t="s">
        <v>15365</v>
      </c>
      <c r="C1976" s="69" t="s">
        <v>15364</v>
      </c>
      <c r="D1976" s="38"/>
      <c r="E1976" s="73" t="e">
        <v>#N/A</v>
      </c>
      <c r="F1976" s="38"/>
      <c r="G1976" s="73" t="e">
        <v>#N/A</v>
      </c>
      <c r="H1976" s="38"/>
      <c r="I1976" s="38"/>
      <c r="J1976" s="38" t="s">
        <v>75</v>
      </c>
      <c r="K1976" s="75" t="e">
        <v>#N/A</v>
      </c>
      <c r="L1976" s="25" t="s">
        <v>15130</v>
      </c>
      <c r="M1976" s="61" t="s">
        <v>15366</v>
      </c>
      <c r="N1976" s="75" t="s">
        <v>15366</v>
      </c>
      <c r="O1976" s="32" t="s">
        <v>15367</v>
      </c>
      <c r="P1976" s="32" t="s">
        <v>15368</v>
      </c>
      <c r="Q1976" s="57" t="s">
        <v>33</v>
      </c>
      <c r="R1976" s="57" t="s">
        <v>33</v>
      </c>
      <c r="S1976" s="57" t="s">
        <v>33</v>
      </c>
      <c r="T1976" s="33"/>
      <c r="U1976" s="33">
        <v>8.9999999999999998E-4</v>
      </c>
      <c r="V1976" s="81">
        <v>24.882727272727301</v>
      </c>
      <c r="W1976" s="81">
        <v>22.633060045454545</v>
      </c>
      <c r="X1976" s="81" t="s">
        <v>17785</v>
      </c>
      <c r="Y1976" s="83">
        <v>1.4999999999999999E-2</v>
      </c>
      <c r="Z1976" s="86" t="s">
        <v>5773</v>
      </c>
      <c r="AA1976" s="34" t="s">
        <v>6656</v>
      </c>
      <c r="AB1976" s="34" t="s">
        <v>18815</v>
      </c>
      <c r="AC1976" s="85" t="s">
        <v>26</v>
      </c>
      <c r="AD1976" s="85" t="s">
        <v>742</v>
      </c>
      <c r="AE1976" s="85" t="s">
        <v>24</v>
      </c>
      <c r="AF1976" s="85" t="s">
        <v>10348</v>
      </c>
      <c r="AG1976" s="61" t="s">
        <v>5766</v>
      </c>
      <c r="AH1976" s="39">
        <v>42425</v>
      </c>
      <c r="AI1976" s="32" t="s">
        <v>6845</v>
      </c>
      <c r="AJ1976" s="32" t="s">
        <v>15369</v>
      </c>
      <c r="AK1976" s="61" t="s">
        <v>17867</v>
      </c>
      <c r="AL1976" s="75">
        <v>34</v>
      </c>
      <c r="AM1976" s="75">
        <v>73</v>
      </c>
      <c r="AN1976" s="89" t="s">
        <v>15135</v>
      </c>
    </row>
    <row r="1977" spans="1:40" x14ac:dyDescent="0.3">
      <c r="A1977" s="12" t="s">
        <v>17758</v>
      </c>
      <c r="B1977" s="63" t="s">
        <v>15371</v>
      </c>
      <c r="C1977" s="69" t="s">
        <v>15370</v>
      </c>
      <c r="D1977" s="38"/>
      <c r="E1977" s="73" t="e">
        <v>#N/A</v>
      </c>
      <c r="F1977" s="38"/>
      <c r="G1977" s="73" t="e">
        <v>#N/A</v>
      </c>
      <c r="H1977" s="38"/>
      <c r="I1977" s="38"/>
      <c r="J1977" s="38" t="s">
        <v>75</v>
      </c>
      <c r="K1977" s="75" t="e">
        <v>#N/A</v>
      </c>
      <c r="L1977" s="25" t="s">
        <v>15130</v>
      </c>
      <c r="M1977" s="61" t="s">
        <v>15372</v>
      </c>
      <c r="N1977" s="61"/>
      <c r="O1977" s="32" t="s">
        <v>15373</v>
      </c>
      <c r="P1977" s="32" t="s">
        <v>15374</v>
      </c>
      <c r="Q1977" s="57" t="s">
        <v>33</v>
      </c>
      <c r="R1977" s="57" t="s">
        <v>33</v>
      </c>
      <c r="S1977" s="57" t="s">
        <v>24</v>
      </c>
      <c r="T1977" s="33"/>
      <c r="U1977" s="33">
        <v>8.9999999999999998E-4</v>
      </c>
      <c r="V1977" s="81">
        <v>32.820272727272702</v>
      </c>
      <c r="W1977" s="81">
        <v>26.541759454545456</v>
      </c>
      <c r="X1977" s="81" t="s">
        <v>17781</v>
      </c>
      <c r="Y1977" s="83">
        <v>1.4999999999999999E-2</v>
      </c>
      <c r="Z1977" s="86" t="s">
        <v>5785</v>
      </c>
      <c r="AA1977" s="34" t="s">
        <v>6656</v>
      </c>
      <c r="AB1977" s="34" t="s">
        <v>18810</v>
      </c>
      <c r="AC1977" s="85" t="s">
        <v>26</v>
      </c>
      <c r="AD1977" s="85" t="s">
        <v>742</v>
      </c>
      <c r="AE1977" s="85" t="s">
        <v>24</v>
      </c>
      <c r="AF1977" s="85" t="s">
        <v>15362</v>
      </c>
      <c r="AG1977" s="61" t="s">
        <v>5766</v>
      </c>
      <c r="AH1977" s="39">
        <v>43517</v>
      </c>
      <c r="AI1977" s="32" t="s">
        <v>6845</v>
      </c>
      <c r="AJ1977" s="32" t="s">
        <v>15375</v>
      </c>
      <c r="AK1977" s="61" t="s">
        <v>17867</v>
      </c>
      <c r="AL1977" s="75">
        <v>34</v>
      </c>
      <c r="AM1977" s="75">
        <v>73</v>
      </c>
      <c r="AN1977" s="89" t="s">
        <v>15135</v>
      </c>
    </row>
    <row r="1978" spans="1:40" x14ac:dyDescent="0.3">
      <c r="A1978" s="12" t="s">
        <v>17758</v>
      </c>
      <c r="B1978" s="65" t="s">
        <v>15377</v>
      </c>
      <c r="C1978" s="71" t="s">
        <v>15376</v>
      </c>
      <c r="D1978" s="38"/>
      <c r="E1978" s="73" t="e">
        <v>#N/A</v>
      </c>
      <c r="F1978" s="38"/>
      <c r="G1978" s="73" t="e">
        <v>#N/A</v>
      </c>
      <c r="H1978" s="38"/>
      <c r="I1978" s="38"/>
      <c r="J1978" s="38" t="s">
        <v>75</v>
      </c>
      <c r="K1978" s="75" t="e">
        <v>#N/A</v>
      </c>
      <c r="L1978" s="25" t="s">
        <v>15130</v>
      </c>
      <c r="M1978" s="38" t="s">
        <v>15378</v>
      </c>
      <c r="N1978" s="12"/>
      <c r="O1978" s="77" t="s">
        <v>15379</v>
      </c>
      <c r="P1978" s="77" t="s">
        <v>15380</v>
      </c>
      <c r="Q1978" s="57" t="s">
        <v>24</v>
      </c>
      <c r="R1978" s="57" t="s">
        <v>33</v>
      </c>
      <c r="S1978" s="57" t="s">
        <v>24</v>
      </c>
      <c r="T1978" s="78"/>
      <c r="U1978" s="78">
        <v>1.4E-3</v>
      </c>
      <c r="V1978" s="81">
        <v>21.838227272727298</v>
      </c>
      <c r="W1978" s="81">
        <v>15.742813090909088</v>
      </c>
      <c r="X1978" s="81" t="s">
        <v>17781</v>
      </c>
      <c r="Y1978" s="84">
        <v>1.4999999999999999E-2</v>
      </c>
      <c r="Z1978" s="87" t="s">
        <v>5785</v>
      </c>
      <c r="AA1978" s="88" t="s">
        <v>6656</v>
      </c>
      <c r="AB1978" s="34" t="s">
        <v>18810</v>
      </c>
      <c r="AC1978" s="48" t="s">
        <v>742</v>
      </c>
      <c r="AD1978" s="48" t="s">
        <v>742</v>
      </c>
      <c r="AE1978" s="85" t="s">
        <v>33</v>
      </c>
      <c r="AF1978" s="48" t="s">
        <v>10348</v>
      </c>
      <c r="AG1978" s="38" t="s">
        <v>5766</v>
      </c>
      <c r="AH1978" s="39" t="e">
        <v>#N/A</v>
      </c>
      <c r="AI1978" s="77"/>
      <c r="AJ1978" s="77" t="s">
        <v>15381</v>
      </c>
      <c r="AK1978" s="38" t="s">
        <v>17865</v>
      </c>
      <c r="AL1978" s="75">
        <v>34</v>
      </c>
      <c r="AM1978" s="75">
        <v>71</v>
      </c>
      <c r="AN1978" s="89" t="s">
        <v>15135</v>
      </c>
    </row>
    <row r="1979" spans="1:40" x14ac:dyDescent="0.3">
      <c r="A1979" s="12" t="s">
        <v>17758</v>
      </c>
      <c r="B1979" s="63" t="s">
        <v>15383</v>
      </c>
      <c r="C1979" s="69" t="s">
        <v>15382</v>
      </c>
      <c r="D1979" s="38"/>
      <c r="E1979" s="73" t="e">
        <v>#N/A</v>
      </c>
      <c r="F1979" s="38"/>
      <c r="G1979" s="73" t="e">
        <v>#N/A</v>
      </c>
      <c r="H1979" s="38"/>
      <c r="I1979" s="38"/>
      <c r="J1979" s="38" t="s">
        <v>75</v>
      </c>
      <c r="K1979" s="75" t="e">
        <v>#N/A</v>
      </c>
      <c r="L1979" s="25" t="s">
        <v>15130</v>
      </c>
      <c r="M1979" s="61" t="s">
        <v>15384</v>
      </c>
      <c r="N1979" s="75" t="s">
        <v>20503</v>
      </c>
      <c r="O1979" s="32" t="s">
        <v>15385</v>
      </c>
      <c r="P1979" s="32" t="s">
        <v>15386</v>
      </c>
      <c r="Q1979" s="57" t="s">
        <v>33</v>
      </c>
      <c r="R1979" s="57" t="s">
        <v>33</v>
      </c>
      <c r="S1979" s="57" t="s">
        <v>33</v>
      </c>
      <c r="T1979" s="33"/>
      <c r="U1979" s="33">
        <v>2.5000000000000001E-3</v>
      </c>
      <c r="V1979" s="81">
        <v>39.9553181818182</v>
      </c>
      <c r="W1979" s="81">
        <v>35.139865</v>
      </c>
      <c r="X1979" s="81" t="s">
        <v>17789</v>
      </c>
      <c r="Y1979" s="83">
        <v>1.4999999999999999E-2</v>
      </c>
      <c r="Z1979" s="86" t="s">
        <v>5773</v>
      </c>
      <c r="AA1979" s="34" t="s">
        <v>6656</v>
      </c>
      <c r="AB1979" s="34" t="s">
        <v>18815</v>
      </c>
      <c r="AC1979" s="85" t="s">
        <v>26</v>
      </c>
      <c r="AD1979" s="85" t="s">
        <v>742</v>
      </c>
      <c r="AE1979" s="85" t="s">
        <v>24</v>
      </c>
      <c r="AF1979" s="85" t="s">
        <v>10348</v>
      </c>
      <c r="AG1979" s="61" t="s">
        <v>5766</v>
      </c>
      <c r="AH1979" s="39">
        <v>42711</v>
      </c>
      <c r="AI1979" s="32" t="s">
        <v>6845</v>
      </c>
      <c r="AJ1979" s="32" t="s">
        <v>15387</v>
      </c>
      <c r="AK1979" s="61" t="s">
        <v>17815</v>
      </c>
      <c r="AL1979" s="75">
        <v>16</v>
      </c>
      <c r="AM1979" s="75">
        <v>21</v>
      </c>
      <c r="AN1979" s="89" t="s">
        <v>15135</v>
      </c>
    </row>
    <row r="1980" spans="1:40" x14ac:dyDescent="0.3">
      <c r="A1980" s="12" t="s">
        <v>17758</v>
      </c>
      <c r="B1980" s="56" t="s">
        <v>21173</v>
      </c>
      <c r="C1980" s="56" t="s">
        <v>21172</v>
      </c>
      <c r="J1980" t="s">
        <v>75</v>
      </c>
      <c r="L1980" s="25" t="s">
        <v>15130</v>
      </c>
      <c r="Q1980" s="57" t="s">
        <v>33</v>
      </c>
      <c r="R1980" s="57" t="s">
        <v>24</v>
      </c>
      <c r="S1980" s="57" t="s">
        <v>24</v>
      </c>
      <c r="AH1980" s="39">
        <v>43517</v>
      </c>
    </row>
    <row r="1981" spans="1:40" x14ac:dyDescent="0.3">
      <c r="A1981" s="12" t="s">
        <v>17758</v>
      </c>
      <c r="B1981" s="56" t="s">
        <v>21178</v>
      </c>
      <c r="C1981" s="56" t="s">
        <v>21177</v>
      </c>
      <c r="J1981" t="s">
        <v>75</v>
      </c>
      <c r="L1981" s="25" t="s">
        <v>15130</v>
      </c>
      <c r="Q1981" s="57" t="s">
        <v>33</v>
      </c>
      <c r="R1981" s="57" t="s">
        <v>24</v>
      </c>
      <c r="S1981" s="57" t="s">
        <v>24</v>
      </c>
      <c r="AH1981" s="39">
        <v>43517</v>
      </c>
    </row>
    <row r="1982" spans="1:40" x14ac:dyDescent="0.3">
      <c r="A1982" s="12" t="s">
        <v>17758</v>
      </c>
      <c r="B1982" s="63" t="s">
        <v>15389</v>
      </c>
      <c r="C1982" s="69" t="s">
        <v>15388</v>
      </c>
      <c r="D1982" s="38"/>
      <c r="E1982" s="73" t="e">
        <v>#N/A</v>
      </c>
      <c r="F1982" s="38"/>
      <c r="G1982" s="73" t="e">
        <v>#N/A</v>
      </c>
      <c r="H1982" s="38"/>
      <c r="I1982" s="38"/>
      <c r="J1982" s="38" t="s">
        <v>75</v>
      </c>
      <c r="K1982" s="75" t="e">
        <v>#N/A</v>
      </c>
      <c r="L1982" s="25" t="s">
        <v>15130</v>
      </c>
      <c r="M1982" s="61" t="s">
        <v>15390</v>
      </c>
      <c r="N1982" s="75" t="s">
        <v>20504</v>
      </c>
      <c r="O1982" s="32" t="s">
        <v>15391</v>
      </c>
      <c r="P1982" s="32" t="s">
        <v>15392</v>
      </c>
      <c r="Q1982" s="57" t="s">
        <v>33</v>
      </c>
      <c r="R1982" s="57" t="s">
        <v>33</v>
      </c>
      <c r="S1982" s="57" t="s">
        <v>33</v>
      </c>
      <c r="T1982" s="33"/>
      <c r="U1982" s="33">
        <v>6.9999999999999999E-4</v>
      </c>
      <c r="V1982" s="81">
        <v>6.9580909090909104</v>
      </c>
      <c r="W1982" s="81">
        <v>6.5540705000000008</v>
      </c>
      <c r="X1982" s="81" t="s">
        <v>17791</v>
      </c>
      <c r="Y1982" s="83">
        <v>1.4999999999999999E-2</v>
      </c>
      <c r="Z1982" s="86" t="s">
        <v>5773</v>
      </c>
      <c r="AA1982" s="34" t="s">
        <v>6656</v>
      </c>
      <c r="AB1982" s="34" t="s">
        <v>18815</v>
      </c>
      <c r="AC1982" s="85" t="s">
        <v>26</v>
      </c>
      <c r="AD1982" s="85" t="s">
        <v>742</v>
      </c>
      <c r="AE1982" s="85" t="s">
        <v>24</v>
      </c>
      <c r="AF1982" s="85" t="s">
        <v>9608</v>
      </c>
      <c r="AG1982" s="61" t="s">
        <v>5766</v>
      </c>
      <c r="AH1982" s="39">
        <v>42425</v>
      </c>
      <c r="AI1982" s="32" t="s">
        <v>6845</v>
      </c>
      <c r="AJ1982" s="32" t="s">
        <v>15393</v>
      </c>
      <c r="AK1982" s="61" t="s">
        <v>17870</v>
      </c>
      <c r="AL1982" s="75">
        <v>36</v>
      </c>
      <c r="AM1982" s="75">
        <v>76</v>
      </c>
      <c r="AN1982" s="89" t="s">
        <v>15135</v>
      </c>
    </row>
    <row r="1983" spans="1:40" x14ac:dyDescent="0.3">
      <c r="A1983" s="12" t="s">
        <v>17758</v>
      </c>
      <c r="B1983" s="65" t="s">
        <v>15395</v>
      </c>
      <c r="C1983" s="71" t="s">
        <v>15394</v>
      </c>
      <c r="D1983" s="38"/>
      <c r="E1983" s="73" t="e">
        <v>#N/A</v>
      </c>
      <c r="F1983" s="38"/>
      <c r="G1983" s="73" t="e">
        <v>#N/A</v>
      </c>
      <c r="H1983" s="38"/>
      <c r="I1983" s="38"/>
      <c r="J1983" s="38" t="s">
        <v>75</v>
      </c>
      <c r="K1983" s="75" t="e">
        <v>#N/A</v>
      </c>
      <c r="L1983" s="25" t="s">
        <v>15130</v>
      </c>
      <c r="M1983" s="38" t="s">
        <v>15396</v>
      </c>
      <c r="N1983" s="12"/>
      <c r="O1983" s="77" t="s">
        <v>15397</v>
      </c>
      <c r="P1983" s="77" t="s">
        <v>15398</v>
      </c>
      <c r="Q1983" s="57" t="s">
        <v>24</v>
      </c>
      <c r="R1983" s="57" t="s">
        <v>33</v>
      </c>
      <c r="S1983" s="57" t="s">
        <v>24</v>
      </c>
      <c r="T1983" s="78"/>
      <c r="U1983" s="78">
        <v>1.1999999999999999E-3</v>
      </c>
      <c r="V1983" s="81">
        <v>9.7552272727272697</v>
      </c>
      <c r="W1983" s="81">
        <v>8.9746450909090907</v>
      </c>
      <c r="X1983" s="81" t="s">
        <v>17790</v>
      </c>
      <c r="Y1983" s="84">
        <v>1.4999999999999999E-2</v>
      </c>
      <c r="Z1983" s="87" t="s">
        <v>5785</v>
      </c>
      <c r="AA1983" s="88" t="s">
        <v>6656</v>
      </c>
      <c r="AB1983" s="34" t="s">
        <v>18810</v>
      </c>
      <c r="AC1983" s="48" t="s">
        <v>742</v>
      </c>
      <c r="AD1983" s="48" t="s">
        <v>742</v>
      </c>
      <c r="AE1983" s="85" t="s">
        <v>33</v>
      </c>
      <c r="AF1983" s="48" t="s">
        <v>9608</v>
      </c>
      <c r="AG1983" s="38" t="s">
        <v>5766</v>
      </c>
      <c r="AH1983" s="39" t="e">
        <v>#N/A</v>
      </c>
      <c r="AI1983" s="77"/>
      <c r="AJ1983" s="77" t="s">
        <v>15399</v>
      </c>
      <c r="AK1983" s="38" t="s">
        <v>17870</v>
      </c>
      <c r="AL1983" s="75">
        <v>36</v>
      </c>
      <c r="AM1983" s="75">
        <v>76</v>
      </c>
      <c r="AN1983" s="89" t="s">
        <v>15135</v>
      </c>
    </row>
    <row r="1984" spans="1:40" x14ac:dyDescent="0.3">
      <c r="A1984" s="38" t="s">
        <v>17758</v>
      </c>
      <c r="B1984" s="63" t="s">
        <v>15401</v>
      </c>
      <c r="C1984" s="69" t="s">
        <v>15400</v>
      </c>
      <c r="D1984" s="61"/>
      <c r="E1984" s="73" t="e">
        <v>#N/A</v>
      </c>
      <c r="F1984" s="38"/>
      <c r="G1984" s="73" t="e">
        <v>#N/A</v>
      </c>
      <c r="H1984" s="38"/>
      <c r="I1984" s="38"/>
      <c r="J1984" s="61" t="s">
        <v>17755</v>
      </c>
      <c r="K1984" s="75" t="e">
        <v>#N/A</v>
      </c>
      <c r="L1984" s="25" t="s">
        <v>8604</v>
      </c>
      <c r="M1984" s="61" t="s">
        <v>15402</v>
      </c>
      <c r="N1984" s="61"/>
      <c r="O1984" s="32" t="s">
        <v>15403</v>
      </c>
      <c r="P1984" s="32" t="s">
        <v>15404</v>
      </c>
      <c r="Q1984" s="57" t="s">
        <v>24</v>
      </c>
      <c r="R1984" s="57" t="s">
        <v>33</v>
      </c>
      <c r="S1984" s="57" t="s">
        <v>24</v>
      </c>
      <c r="T1984" s="33">
        <v>4.8999999999999998E-3</v>
      </c>
      <c r="U1984" s="80"/>
      <c r="V1984" s="81">
        <v>44.395136363636396</v>
      </c>
      <c r="W1984" s="81" t="e">
        <v>#N/A</v>
      </c>
      <c r="X1984" s="81" t="e">
        <v>#N/A</v>
      </c>
      <c r="Y1984" s="82">
        <v>7.4999999999999997E-2</v>
      </c>
      <c r="Z1984" s="85"/>
      <c r="AA1984" s="80"/>
      <c r="AB1984" s="34" t="s">
        <v>18818</v>
      </c>
      <c r="AC1984" s="85" t="s">
        <v>26</v>
      </c>
      <c r="AD1984" s="85" t="s">
        <v>742</v>
      </c>
      <c r="AE1984" s="85" t="s">
        <v>24</v>
      </c>
      <c r="AF1984" s="85" t="s">
        <v>15405</v>
      </c>
      <c r="AG1984" s="61" t="s">
        <v>6532</v>
      </c>
      <c r="AH1984" s="39" t="e">
        <v>#N/A</v>
      </c>
      <c r="AI1984" s="32"/>
      <c r="AJ1984" s="32"/>
      <c r="AK1984" s="61" t="s">
        <v>15406</v>
      </c>
      <c r="AL1984" s="75">
        <v>8</v>
      </c>
      <c r="AM1984" s="75">
        <v>8</v>
      </c>
      <c r="AN1984" s="89" t="s">
        <v>8608</v>
      </c>
    </row>
    <row r="1985" spans="1:40" x14ac:dyDescent="0.3">
      <c r="A1985" s="38" t="s">
        <v>17758</v>
      </c>
      <c r="B1985" s="63" t="s">
        <v>15408</v>
      </c>
      <c r="C1985" s="69" t="s">
        <v>15407</v>
      </c>
      <c r="D1985" s="61"/>
      <c r="E1985" s="73" t="e">
        <v>#N/A</v>
      </c>
      <c r="F1985" s="38"/>
      <c r="G1985" s="73" t="e">
        <v>#N/A</v>
      </c>
      <c r="H1985" s="38"/>
      <c r="I1985" s="38"/>
      <c r="J1985" s="61" t="s">
        <v>17755</v>
      </c>
      <c r="K1985" s="75" t="e">
        <v>#N/A</v>
      </c>
      <c r="L1985" s="25" t="s">
        <v>8604</v>
      </c>
      <c r="M1985" s="61" t="s">
        <v>15409</v>
      </c>
      <c r="N1985" s="25"/>
      <c r="O1985" s="32" t="s">
        <v>15410</v>
      </c>
      <c r="P1985" s="32" t="s">
        <v>15411</v>
      </c>
      <c r="Q1985" s="57" t="s">
        <v>24</v>
      </c>
      <c r="R1985" s="57" t="s">
        <v>33</v>
      </c>
      <c r="S1985" s="57" t="s">
        <v>24</v>
      </c>
      <c r="T1985" s="33">
        <v>4.8999999999999998E-3</v>
      </c>
      <c r="U1985" s="80"/>
      <c r="V1985" s="81">
        <v>69.804090909090903</v>
      </c>
      <c r="W1985" s="81" t="e">
        <v>#N/A</v>
      </c>
      <c r="X1985" s="81" t="e">
        <v>#N/A</v>
      </c>
      <c r="Y1985" s="82">
        <v>7.4999999999999997E-2</v>
      </c>
      <c r="Z1985" s="85"/>
      <c r="AA1985" s="80"/>
      <c r="AB1985" s="34" t="s">
        <v>18818</v>
      </c>
      <c r="AC1985" s="85" t="s">
        <v>742</v>
      </c>
      <c r="AD1985" s="85" t="s">
        <v>742</v>
      </c>
      <c r="AE1985" s="85" t="s">
        <v>33</v>
      </c>
      <c r="AF1985" s="85" t="s">
        <v>9833</v>
      </c>
      <c r="AG1985" s="61" t="s">
        <v>6532</v>
      </c>
      <c r="AH1985" s="39" t="e">
        <v>#N/A</v>
      </c>
      <c r="AI1985" s="32"/>
      <c r="AJ1985" s="32"/>
      <c r="AK1985" s="61" t="s">
        <v>15412</v>
      </c>
      <c r="AL1985" s="75">
        <v>8</v>
      </c>
      <c r="AM1985" s="75">
        <v>10</v>
      </c>
      <c r="AN1985" s="89" t="s">
        <v>8608</v>
      </c>
    </row>
    <row r="1986" spans="1:40" x14ac:dyDescent="0.3">
      <c r="A1986" s="38" t="s">
        <v>17758</v>
      </c>
      <c r="B1986" s="63" t="s">
        <v>15414</v>
      </c>
      <c r="C1986" s="69" t="s">
        <v>15413</v>
      </c>
      <c r="D1986" s="61"/>
      <c r="E1986" s="73" t="e">
        <v>#N/A</v>
      </c>
      <c r="F1986" s="38"/>
      <c r="G1986" s="73" t="e">
        <v>#N/A</v>
      </c>
      <c r="H1986" s="38"/>
      <c r="I1986" s="38" t="s">
        <v>17761</v>
      </c>
      <c r="J1986" s="61" t="s">
        <v>17755</v>
      </c>
      <c r="K1986" s="75" t="e">
        <v>#N/A</v>
      </c>
      <c r="L1986" s="76" t="s">
        <v>8604</v>
      </c>
      <c r="M1986" s="61" t="s">
        <v>15415</v>
      </c>
      <c r="N1986" s="61"/>
      <c r="O1986" s="32" t="s">
        <v>15416</v>
      </c>
      <c r="P1986" s="32" t="s">
        <v>15417</v>
      </c>
      <c r="Q1986" s="57" t="s">
        <v>24</v>
      </c>
      <c r="R1986" s="57" t="s">
        <v>33</v>
      </c>
      <c r="S1986" s="57" t="s">
        <v>24</v>
      </c>
      <c r="T1986" s="33">
        <v>9.7999999999999997E-3</v>
      </c>
      <c r="U1986" s="80"/>
      <c r="V1986" s="81">
        <v>111.327590909091</v>
      </c>
      <c r="W1986" s="81" t="e">
        <v>#N/A</v>
      </c>
      <c r="X1986" s="81" t="e">
        <v>#N/A</v>
      </c>
      <c r="Y1986" s="82">
        <v>0.05</v>
      </c>
      <c r="Z1986" s="85"/>
      <c r="AA1986" s="80"/>
      <c r="AB1986" s="34" t="s">
        <v>18818</v>
      </c>
      <c r="AC1986" s="85" t="s">
        <v>26</v>
      </c>
      <c r="AD1986" s="85" t="s">
        <v>742</v>
      </c>
      <c r="AE1986" s="85" t="s">
        <v>24</v>
      </c>
      <c r="AF1986" s="85" t="s">
        <v>15418</v>
      </c>
      <c r="AG1986" s="61" t="s">
        <v>6532</v>
      </c>
      <c r="AH1986" s="39" t="e">
        <v>#N/A</v>
      </c>
      <c r="AI1986" s="32"/>
      <c r="AJ1986" s="32"/>
      <c r="AK1986" s="61" t="s">
        <v>15406</v>
      </c>
      <c r="AL1986" s="75">
        <v>8</v>
      </c>
      <c r="AM1986" s="75">
        <v>8</v>
      </c>
      <c r="AN1986" s="89" t="s">
        <v>8608</v>
      </c>
    </row>
    <row r="1987" spans="1:40" x14ac:dyDescent="0.3">
      <c r="A1987" s="38" t="s">
        <v>17758</v>
      </c>
      <c r="B1987" s="63" t="s">
        <v>15420</v>
      </c>
      <c r="C1987" s="69" t="s">
        <v>15419</v>
      </c>
      <c r="D1987" s="61"/>
      <c r="E1987" s="73" t="e">
        <v>#N/A</v>
      </c>
      <c r="F1987" s="38"/>
      <c r="G1987" s="73" t="e">
        <v>#N/A</v>
      </c>
      <c r="H1987" s="38"/>
      <c r="I1987" s="38"/>
      <c r="J1987" s="61" t="s">
        <v>17755</v>
      </c>
      <c r="K1987" s="75" t="e">
        <v>#N/A</v>
      </c>
      <c r="L1987" s="25" t="s">
        <v>8604</v>
      </c>
      <c r="M1987" s="61" t="s">
        <v>15421</v>
      </c>
      <c r="N1987" s="61"/>
      <c r="O1987" s="32" t="s">
        <v>15422</v>
      </c>
      <c r="P1987" s="32" t="s">
        <v>15423</v>
      </c>
      <c r="Q1987" s="57" t="s">
        <v>24</v>
      </c>
      <c r="R1987" s="57" t="s">
        <v>33</v>
      </c>
      <c r="S1987" s="57" t="s">
        <v>24</v>
      </c>
      <c r="T1987" s="33">
        <v>4.8999999999999998E-3</v>
      </c>
      <c r="U1987" s="80"/>
      <c r="V1987" s="81">
        <v>31.929045454545498</v>
      </c>
      <c r="W1987" s="81" t="e">
        <v>#N/A</v>
      </c>
      <c r="X1987" s="81" t="e">
        <v>#N/A</v>
      </c>
      <c r="Y1987" s="82">
        <v>7.4999999999999997E-2</v>
      </c>
      <c r="Z1987" s="85"/>
      <c r="AA1987" s="80"/>
      <c r="AB1987" s="34" t="s">
        <v>18818</v>
      </c>
      <c r="AC1987" s="85" t="s">
        <v>26</v>
      </c>
      <c r="AD1987" s="85" t="s">
        <v>742</v>
      </c>
      <c r="AE1987" s="85" t="s">
        <v>24</v>
      </c>
      <c r="AF1987" s="85" t="s">
        <v>15424</v>
      </c>
      <c r="AG1987" s="61" t="s">
        <v>6532</v>
      </c>
      <c r="AH1987" s="39" t="e">
        <v>#N/A</v>
      </c>
      <c r="AI1987" s="32"/>
      <c r="AJ1987" s="32"/>
      <c r="AK1987" s="61" t="s">
        <v>15425</v>
      </c>
      <c r="AL1987" s="75">
        <v>8</v>
      </c>
      <c r="AM1987" s="75">
        <v>9</v>
      </c>
      <c r="AN1987" s="89" t="s">
        <v>8608</v>
      </c>
    </row>
    <row r="1988" spans="1:40" x14ac:dyDescent="0.3">
      <c r="A1988" s="38" t="s">
        <v>17758</v>
      </c>
      <c r="B1988" s="63" t="s">
        <v>15427</v>
      </c>
      <c r="C1988" s="69" t="s">
        <v>15426</v>
      </c>
      <c r="D1988" s="61"/>
      <c r="E1988" s="73" t="e">
        <v>#N/A</v>
      </c>
      <c r="F1988" s="38"/>
      <c r="G1988" s="73" t="e">
        <v>#N/A</v>
      </c>
      <c r="H1988" s="38"/>
      <c r="I1988" s="38"/>
      <c r="J1988" s="61" t="s">
        <v>17755</v>
      </c>
      <c r="K1988" s="75" t="e">
        <v>#N/A</v>
      </c>
      <c r="L1988" s="25" t="s">
        <v>8604</v>
      </c>
      <c r="M1988" s="61" t="s">
        <v>15428</v>
      </c>
      <c r="N1988" s="61"/>
      <c r="O1988" s="32" t="s">
        <v>15429</v>
      </c>
      <c r="P1988" s="32" t="s">
        <v>15430</v>
      </c>
      <c r="Q1988" s="57" t="s">
        <v>24</v>
      </c>
      <c r="R1988" s="57" t="s">
        <v>33</v>
      </c>
      <c r="S1988" s="57" t="s">
        <v>24</v>
      </c>
      <c r="T1988" s="33">
        <v>4.8999999999999998E-3</v>
      </c>
      <c r="U1988" s="80"/>
      <c r="V1988" s="81">
        <v>14.4931818181818</v>
      </c>
      <c r="W1988" s="81" t="e">
        <v>#N/A</v>
      </c>
      <c r="X1988" s="81" t="e">
        <v>#N/A</v>
      </c>
      <c r="Y1988" s="82">
        <v>0.05</v>
      </c>
      <c r="Z1988" s="85"/>
      <c r="AA1988" s="80"/>
      <c r="AB1988" s="34" t="s">
        <v>18818</v>
      </c>
      <c r="AC1988" s="85" t="s">
        <v>26</v>
      </c>
      <c r="AD1988" s="85" t="s">
        <v>742</v>
      </c>
      <c r="AE1988" s="85" t="s">
        <v>24</v>
      </c>
      <c r="AF1988" s="85" t="s">
        <v>15431</v>
      </c>
      <c r="AG1988" s="61" t="s">
        <v>6532</v>
      </c>
      <c r="AH1988" s="39" t="e">
        <v>#N/A</v>
      </c>
      <c r="AI1988" s="32"/>
      <c r="AJ1988" s="32"/>
      <c r="AK1988" s="61" t="s">
        <v>15432</v>
      </c>
      <c r="AL1988" s="75">
        <v>9</v>
      </c>
      <c r="AM1988" s="75">
        <v>11</v>
      </c>
      <c r="AN1988" s="89" t="s">
        <v>8608</v>
      </c>
    </row>
    <row r="1989" spans="1:40" x14ac:dyDescent="0.3">
      <c r="A1989" s="38" t="s">
        <v>33</v>
      </c>
      <c r="B1989" s="63" t="s">
        <v>15434</v>
      </c>
      <c r="C1989" s="69" t="s">
        <v>15433</v>
      </c>
      <c r="D1989" s="38" t="s">
        <v>404</v>
      </c>
      <c r="E1989" s="73" t="e">
        <v>#N/A</v>
      </c>
      <c r="F1989" s="38" t="s">
        <v>43</v>
      </c>
      <c r="G1989" s="73" t="e">
        <v>#N/A</v>
      </c>
      <c r="H1989" s="38" t="s">
        <v>17774</v>
      </c>
      <c r="I1989" s="38" t="s">
        <v>32</v>
      </c>
      <c r="J1989" s="61" t="s">
        <v>25</v>
      </c>
      <c r="K1989" s="75" t="e">
        <v>#N/A</v>
      </c>
      <c r="L1989" s="25" t="s">
        <v>8604</v>
      </c>
      <c r="M1989" s="61" t="s">
        <v>15435</v>
      </c>
      <c r="N1989" s="61"/>
      <c r="O1989" s="32" t="s">
        <v>15436</v>
      </c>
      <c r="P1989" s="32" t="s">
        <v>15437</v>
      </c>
      <c r="Q1989" s="57" t="s">
        <v>33</v>
      </c>
      <c r="R1989" s="57" t="s">
        <v>33</v>
      </c>
      <c r="S1989" s="57" t="s">
        <v>24</v>
      </c>
      <c r="T1989" s="33"/>
      <c r="U1989" s="33">
        <v>4.0000000000000001E-3</v>
      </c>
      <c r="V1989" s="81">
        <v>43.9850909090909</v>
      </c>
      <c r="W1989" s="81">
        <v>38.367036954545448</v>
      </c>
      <c r="X1989" s="81" t="s">
        <v>17785</v>
      </c>
      <c r="Y1989" s="82">
        <v>0.03</v>
      </c>
      <c r="Z1989" s="86" t="s">
        <v>5785</v>
      </c>
      <c r="AA1989" s="34" t="s">
        <v>5786</v>
      </c>
      <c r="AB1989" s="34" t="s">
        <v>18813</v>
      </c>
      <c r="AC1989" s="85" t="s">
        <v>26</v>
      </c>
      <c r="AD1989" s="85" t="s">
        <v>742</v>
      </c>
      <c r="AE1989" s="85" t="s">
        <v>24</v>
      </c>
      <c r="AF1989" s="85" t="s">
        <v>5821</v>
      </c>
      <c r="AG1989" s="61" t="s">
        <v>5766</v>
      </c>
      <c r="AH1989" s="39">
        <v>43439</v>
      </c>
      <c r="AI1989" s="32" t="s">
        <v>12038</v>
      </c>
      <c r="AJ1989" s="32" t="s">
        <v>15438</v>
      </c>
      <c r="AK1989" s="61" t="s">
        <v>18545</v>
      </c>
      <c r="AL1989" s="75">
        <v>502</v>
      </c>
      <c r="AM1989" s="75">
        <v>823</v>
      </c>
      <c r="AN1989" s="89" t="s">
        <v>8608</v>
      </c>
    </row>
    <row r="1990" spans="1:40" x14ac:dyDescent="0.3">
      <c r="A1990" s="12" t="s">
        <v>17758</v>
      </c>
      <c r="B1990" s="63" t="s">
        <v>15440</v>
      </c>
      <c r="C1990" s="69" t="s">
        <v>15439</v>
      </c>
      <c r="D1990" s="38"/>
      <c r="E1990" s="73" t="e">
        <v>#N/A</v>
      </c>
      <c r="F1990" s="38"/>
      <c r="G1990" s="73" t="e">
        <v>#N/A</v>
      </c>
      <c r="H1990" s="38"/>
      <c r="I1990" s="38"/>
      <c r="J1990" s="38" t="s">
        <v>75</v>
      </c>
      <c r="K1990" s="75" t="e">
        <v>#N/A</v>
      </c>
      <c r="L1990" s="25" t="s">
        <v>8604</v>
      </c>
      <c r="M1990" s="61" t="s">
        <v>15441</v>
      </c>
      <c r="N1990" s="25"/>
      <c r="O1990" s="32" t="s">
        <v>15442</v>
      </c>
      <c r="P1990" s="32" t="s">
        <v>15443</v>
      </c>
      <c r="Q1990" s="57" t="s">
        <v>24</v>
      </c>
      <c r="R1990" s="57" t="s">
        <v>33</v>
      </c>
      <c r="S1990" s="57" t="s">
        <v>24</v>
      </c>
      <c r="T1990" s="33"/>
      <c r="U1990" s="33">
        <v>5.0000000000000001E-3</v>
      </c>
      <c r="V1990" s="81">
        <v>72.924409090909094</v>
      </c>
      <c r="W1990" s="81">
        <v>70.547260363636369</v>
      </c>
      <c r="X1990" s="81" t="s">
        <v>17781</v>
      </c>
      <c r="Y1990" s="82">
        <v>0.03</v>
      </c>
      <c r="Z1990" s="86" t="s">
        <v>5773</v>
      </c>
      <c r="AA1990" s="34" t="s">
        <v>6656</v>
      </c>
      <c r="AB1990" s="34" t="s">
        <v>18815</v>
      </c>
      <c r="AC1990" s="85" t="s">
        <v>742</v>
      </c>
      <c r="AD1990" s="85" t="s">
        <v>742</v>
      </c>
      <c r="AE1990" s="85" t="s">
        <v>33</v>
      </c>
      <c r="AF1990" s="85" t="s">
        <v>5821</v>
      </c>
      <c r="AG1990" s="61" t="s">
        <v>5766</v>
      </c>
      <c r="AH1990" s="39" t="e">
        <v>#N/A</v>
      </c>
      <c r="AI1990" s="32" t="s">
        <v>15444</v>
      </c>
      <c r="AJ1990" s="32" t="s">
        <v>15445</v>
      </c>
      <c r="AK1990" s="61" t="s">
        <v>18179</v>
      </c>
      <c r="AL1990" s="75">
        <v>299</v>
      </c>
      <c r="AM1990" s="75">
        <v>450</v>
      </c>
      <c r="AN1990" s="89" t="s">
        <v>8608</v>
      </c>
    </row>
    <row r="1991" spans="1:40" x14ac:dyDescent="0.3">
      <c r="A1991" s="12" t="s">
        <v>17758</v>
      </c>
      <c r="B1991" s="63" t="s">
        <v>15447</v>
      </c>
      <c r="C1991" s="69" t="s">
        <v>15446</v>
      </c>
      <c r="D1991" s="38"/>
      <c r="E1991" s="73" t="e">
        <v>#N/A</v>
      </c>
      <c r="F1991" s="38"/>
      <c r="G1991" s="73" t="e">
        <v>#N/A</v>
      </c>
      <c r="H1991" s="38"/>
      <c r="I1991" s="38"/>
      <c r="J1991" s="38" t="s">
        <v>75</v>
      </c>
      <c r="K1991" s="75" t="e">
        <v>#N/A</v>
      </c>
      <c r="L1991" s="25" t="s">
        <v>8604</v>
      </c>
      <c r="M1991" s="61" t="s">
        <v>15448</v>
      </c>
      <c r="N1991" s="61"/>
      <c r="O1991" s="32" t="s">
        <v>15449</v>
      </c>
      <c r="P1991" s="32" t="s">
        <v>15450</v>
      </c>
      <c r="Q1991" s="57" t="s">
        <v>33</v>
      </c>
      <c r="R1991" s="57" t="s">
        <v>33</v>
      </c>
      <c r="S1991" s="57" t="s">
        <v>24</v>
      </c>
      <c r="T1991" s="33"/>
      <c r="U1991" s="33">
        <v>5.0000000000000001E-3</v>
      </c>
      <c r="V1991" s="81">
        <v>72.629954545454495</v>
      </c>
      <c r="W1991" s="81">
        <v>69.301927727272727</v>
      </c>
      <c r="X1991" s="81" t="s">
        <v>17781</v>
      </c>
      <c r="Y1991" s="82">
        <v>0.03</v>
      </c>
      <c r="Z1991" s="86" t="s">
        <v>5773</v>
      </c>
      <c r="AA1991" s="34" t="s">
        <v>6656</v>
      </c>
      <c r="AB1991" s="34" t="s">
        <v>18815</v>
      </c>
      <c r="AC1991" s="85" t="s">
        <v>26</v>
      </c>
      <c r="AD1991" s="85" t="s">
        <v>742</v>
      </c>
      <c r="AE1991" s="85" t="s">
        <v>24</v>
      </c>
      <c r="AF1991" s="85" t="s">
        <v>5821</v>
      </c>
      <c r="AG1991" s="61" t="s">
        <v>5766</v>
      </c>
      <c r="AH1991" s="39">
        <v>43237</v>
      </c>
      <c r="AI1991" s="32" t="s">
        <v>15451</v>
      </c>
      <c r="AJ1991" s="32" t="s">
        <v>15452</v>
      </c>
      <c r="AK1991" s="61" t="s">
        <v>18178</v>
      </c>
      <c r="AL1991" s="75">
        <v>299</v>
      </c>
      <c r="AM1991" s="75">
        <v>449</v>
      </c>
      <c r="AN1991" s="89" t="s">
        <v>8608</v>
      </c>
    </row>
    <row r="1992" spans="1:40" x14ac:dyDescent="0.3">
      <c r="A1992" s="38" t="s">
        <v>33</v>
      </c>
      <c r="B1992" s="63" t="s">
        <v>15454</v>
      </c>
      <c r="C1992" s="69" t="s">
        <v>15453</v>
      </c>
      <c r="D1992" s="38" t="s">
        <v>1</v>
      </c>
      <c r="E1992" s="73" t="e">
        <v>#N/A</v>
      </c>
      <c r="F1992" s="38" t="s">
        <v>43</v>
      </c>
      <c r="G1992" s="73" t="e">
        <v>#N/A</v>
      </c>
      <c r="H1992" s="38" t="s">
        <v>17774</v>
      </c>
      <c r="I1992" s="38" t="s">
        <v>32</v>
      </c>
      <c r="J1992" s="61" t="s">
        <v>25</v>
      </c>
      <c r="K1992" s="75" t="e">
        <v>#N/A</v>
      </c>
      <c r="L1992" s="25" t="s">
        <v>8604</v>
      </c>
      <c r="M1992" s="61" t="s">
        <v>15455</v>
      </c>
      <c r="N1992" s="61"/>
      <c r="O1992" s="32" t="s">
        <v>15456</v>
      </c>
      <c r="P1992" s="32" t="s">
        <v>15457</v>
      </c>
      <c r="Q1992" s="57" t="s">
        <v>33</v>
      </c>
      <c r="R1992" s="57" t="s">
        <v>33</v>
      </c>
      <c r="S1992" s="57" t="s">
        <v>24</v>
      </c>
      <c r="T1992" s="79"/>
      <c r="U1992" s="33">
        <v>4.0000000000000001E-3</v>
      </c>
      <c r="V1992" s="81">
        <v>49.981818181818198</v>
      </c>
      <c r="W1992" s="81">
        <v>47.30033436363636</v>
      </c>
      <c r="X1992" s="81" t="s">
        <v>17784</v>
      </c>
      <c r="Y1992" s="82">
        <v>0.03</v>
      </c>
      <c r="Z1992" s="86" t="s">
        <v>5785</v>
      </c>
      <c r="AA1992" s="34" t="s">
        <v>5786</v>
      </c>
      <c r="AB1992" s="34" t="s">
        <v>18813</v>
      </c>
      <c r="AC1992" s="85" t="s">
        <v>26</v>
      </c>
      <c r="AD1992" s="85" t="s">
        <v>742</v>
      </c>
      <c r="AE1992" s="85" t="s">
        <v>24</v>
      </c>
      <c r="AF1992" s="85" t="s">
        <v>5821</v>
      </c>
      <c r="AG1992" s="61" t="s">
        <v>5766</v>
      </c>
      <c r="AH1992" s="39">
        <v>43892</v>
      </c>
      <c r="AI1992" s="32" t="s">
        <v>15458</v>
      </c>
      <c r="AJ1992" s="32" t="s">
        <v>15459</v>
      </c>
      <c r="AK1992" s="61" t="s">
        <v>18791</v>
      </c>
      <c r="AL1992" s="75">
        <v>717</v>
      </c>
      <c r="AM1992" s="75">
        <v>1100</v>
      </c>
      <c r="AN1992" s="89" t="s">
        <v>8608</v>
      </c>
    </row>
    <row r="1993" spans="1:40" x14ac:dyDescent="0.3">
      <c r="A1993" s="38" t="s">
        <v>17758</v>
      </c>
      <c r="B1993" s="63" t="s">
        <v>15461</v>
      </c>
      <c r="C1993" s="69" t="s">
        <v>15460</v>
      </c>
      <c r="D1993" s="61"/>
      <c r="E1993" s="73" t="e">
        <v>#N/A</v>
      </c>
      <c r="F1993" s="38"/>
      <c r="G1993" s="73" t="e">
        <v>#N/A</v>
      </c>
      <c r="H1993" s="38"/>
      <c r="I1993" s="38"/>
      <c r="J1993" s="61" t="s">
        <v>17755</v>
      </c>
      <c r="K1993" s="75" t="e">
        <v>#N/A</v>
      </c>
      <c r="L1993" s="25" t="s">
        <v>8604</v>
      </c>
      <c r="M1993" s="61" t="s">
        <v>15462</v>
      </c>
      <c r="N1993" s="61"/>
      <c r="O1993" s="32" t="s">
        <v>15463</v>
      </c>
      <c r="P1993" s="32" t="s">
        <v>15464</v>
      </c>
      <c r="Q1993" s="57" t="s">
        <v>24</v>
      </c>
      <c r="R1993" s="57" t="s">
        <v>33</v>
      </c>
      <c r="S1993" s="57" t="s">
        <v>24</v>
      </c>
      <c r="T1993" s="33">
        <v>4.8999999999999998E-3</v>
      </c>
      <c r="U1993" s="80"/>
      <c r="V1993" s="81">
        <v>16.101500000000001</v>
      </c>
      <c r="W1993" s="81" t="e">
        <v>#N/A</v>
      </c>
      <c r="X1993" s="81" t="e">
        <v>#N/A</v>
      </c>
      <c r="Y1993" s="82">
        <v>1.4999999999999999E-2</v>
      </c>
      <c r="Z1993" s="85"/>
      <c r="AA1993" s="80"/>
      <c r="AB1993" s="34" t="s">
        <v>18818</v>
      </c>
      <c r="AC1993" s="85" t="s">
        <v>26</v>
      </c>
      <c r="AD1993" s="85" t="s">
        <v>742</v>
      </c>
      <c r="AE1993" s="85" t="s">
        <v>24</v>
      </c>
      <c r="AF1993" s="85" t="s">
        <v>15465</v>
      </c>
      <c r="AG1993" s="61" t="s">
        <v>6532</v>
      </c>
      <c r="AH1993" s="39" t="e">
        <v>#N/A</v>
      </c>
      <c r="AI1993" s="32"/>
      <c r="AJ1993" s="32"/>
      <c r="AK1993" s="61" t="s">
        <v>15466</v>
      </c>
      <c r="AL1993" s="75">
        <v>59</v>
      </c>
      <c r="AM1993" s="75">
        <v>134</v>
      </c>
      <c r="AN1993" s="89" t="s">
        <v>8608</v>
      </c>
    </row>
    <row r="1994" spans="1:40" x14ac:dyDescent="0.3">
      <c r="A1994" s="38" t="s">
        <v>17758</v>
      </c>
      <c r="B1994" s="63" t="s">
        <v>15468</v>
      </c>
      <c r="C1994" s="69" t="s">
        <v>15467</v>
      </c>
      <c r="D1994" s="61"/>
      <c r="E1994" s="73" t="e">
        <v>#N/A</v>
      </c>
      <c r="F1994" s="38"/>
      <c r="G1994" s="73" t="e">
        <v>#N/A</v>
      </c>
      <c r="H1994" s="38"/>
      <c r="I1994" s="38"/>
      <c r="J1994" s="61" t="s">
        <v>17755</v>
      </c>
      <c r="K1994" s="75" t="e">
        <v>#N/A</v>
      </c>
      <c r="L1994" s="25" t="s">
        <v>8604</v>
      </c>
      <c r="M1994" s="61" t="s">
        <v>15469</v>
      </c>
      <c r="N1994" s="61"/>
      <c r="O1994" s="32" t="s">
        <v>15470</v>
      </c>
      <c r="P1994" s="32" t="s">
        <v>15471</v>
      </c>
      <c r="Q1994" s="57" t="s">
        <v>24</v>
      </c>
      <c r="R1994" s="57" t="s">
        <v>33</v>
      </c>
      <c r="S1994" s="57" t="s">
        <v>24</v>
      </c>
      <c r="T1994" s="33">
        <v>4.8999999999999998E-3</v>
      </c>
      <c r="U1994" s="80"/>
      <c r="V1994" s="81">
        <v>98.753409090909102</v>
      </c>
      <c r="W1994" s="81" t="e">
        <v>#N/A</v>
      </c>
      <c r="X1994" s="81" t="e">
        <v>#N/A</v>
      </c>
      <c r="Y1994" s="82">
        <v>1.4999999999999999E-2</v>
      </c>
      <c r="Z1994" s="85"/>
      <c r="AA1994" s="80"/>
      <c r="AB1994" s="34" t="s">
        <v>18818</v>
      </c>
      <c r="AC1994" s="85" t="s">
        <v>742</v>
      </c>
      <c r="AD1994" s="85" t="s">
        <v>742</v>
      </c>
      <c r="AE1994" s="85" t="s">
        <v>33</v>
      </c>
      <c r="AF1994" s="85" t="s">
        <v>9833</v>
      </c>
      <c r="AG1994" s="61" t="s">
        <v>6532</v>
      </c>
      <c r="AH1994" s="39" t="e">
        <v>#N/A</v>
      </c>
      <c r="AI1994" s="32"/>
      <c r="AJ1994" s="32"/>
      <c r="AK1994" s="61" t="s">
        <v>15472</v>
      </c>
      <c r="AL1994" s="75">
        <v>59</v>
      </c>
      <c r="AM1994" s="75">
        <v>136</v>
      </c>
      <c r="AN1994" s="89" t="s">
        <v>8608</v>
      </c>
    </row>
    <row r="1995" spans="1:40" x14ac:dyDescent="0.3">
      <c r="A1995" s="38" t="s">
        <v>17758</v>
      </c>
      <c r="B1995" s="63" t="s">
        <v>15474</v>
      </c>
      <c r="C1995" s="69" t="s">
        <v>15473</v>
      </c>
      <c r="D1995" s="61"/>
      <c r="E1995" s="73" t="e">
        <v>#N/A</v>
      </c>
      <c r="F1995" s="38"/>
      <c r="G1995" s="73" t="e">
        <v>#N/A</v>
      </c>
      <c r="H1995" s="38"/>
      <c r="I1995" s="38" t="s">
        <v>17760</v>
      </c>
      <c r="J1995" s="61" t="s">
        <v>17755</v>
      </c>
      <c r="K1995" s="75" t="e">
        <v>#N/A</v>
      </c>
      <c r="L1995" s="25" t="s">
        <v>8604</v>
      </c>
      <c r="M1995" s="61" t="s">
        <v>15475</v>
      </c>
      <c r="N1995" s="61"/>
      <c r="O1995" s="32" t="s">
        <v>15476</v>
      </c>
      <c r="P1995" s="32" t="s">
        <v>15477</v>
      </c>
      <c r="Q1995" s="57" t="s">
        <v>24</v>
      </c>
      <c r="R1995" s="57" t="s">
        <v>33</v>
      </c>
      <c r="S1995" s="57" t="s">
        <v>24</v>
      </c>
      <c r="T1995" s="33">
        <v>9.8999999999999991E-3</v>
      </c>
      <c r="U1995" s="80"/>
      <c r="V1995" s="81">
        <v>169.69168181818199</v>
      </c>
      <c r="W1995" s="81" t="e">
        <v>#N/A</v>
      </c>
      <c r="X1995" s="81" t="e">
        <v>#N/A</v>
      </c>
      <c r="Y1995" s="82">
        <v>0.05</v>
      </c>
      <c r="Z1995" s="85"/>
      <c r="AA1995" s="80"/>
      <c r="AB1995" s="34" t="s">
        <v>18818</v>
      </c>
      <c r="AC1995" s="85" t="s">
        <v>26</v>
      </c>
      <c r="AD1995" s="85" t="s">
        <v>742</v>
      </c>
      <c r="AE1995" s="85" t="s">
        <v>24</v>
      </c>
      <c r="AF1995" s="85" t="s">
        <v>5775</v>
      </c>
      <c r="AG1995" s="61" t="s">
        <v>6532</v>
      </c>
      <c r="AH1995" s="39" t="e">
        <v>#N/A</v>
      </c>
      <c r="AI1995" s="32"/>
      <c r="AJ1995" s="32"/>
      <c r="AK1995" s="61" t="s">
        <v>18540</v>
      </c>
      <c r="AL1995" s="75">
        <v>498</v>
      </c>
      <c r="AM1995" s="75">
        <v>818</v>
      </c>
      <c r="AN1995" s="89" t="s">
        <v>8608</v>
      </c>
    </row>
    <row r="1996" spans="1:40" x14ac:dyDescent="0.3">
      <c r="A1996" s="38" t="s">
        <v>17758</v>
      </c>
      <c r="B1996" s="63" t="s">
        <v>15479</v>
      </c>
      <c r="C1996" s="69" t="s">
        <v>15478</v>
      </c>
      <c r="D1996" s="61"/>
      <c r="E1996" s="73" t="e">
        <v>#N/A</v>
      </c>
      <c r="F1996" s="38"/>
      <c r="G1996" s="73" t="e">
        <v>#N/A</v>
      </c>
      <c r="H1996" s="38"/>
      <c r="I1996" s="38"/>
      <c r="J1996" s="61" t="s">
        <v>17755</v>
      </c>
      <c r="K1996" s="75" t="e">
        <v>#N/A</v>
      </c>
      <c r="L1996" s="25" t="s">
        <v>8604</v>
      </c>
      <c r="M1996" s="61" t="s">
        <v>15480</v>
      </c>
      <c r="N1996" s="61"/>
      <c r="O1996" s="32" t="s">
        <v>15481</v>
      </c>
      <c r="P1996" s="32" t="s">
        <v>15482</v>
      </c>
      <c r="Q1996" s="57" t="s">
        <v>24</v>
      </c>
      <c r="R1996" s="57" t="s">
        <v>33</v>
      </c>
      <c r="S1996" s="57" t="s">
        <v>24</v>
      </c>
      <c r="T1996" s="33">
        <v>4.8999999999999998E-3</v>
      </c>
      <c r="U1996" s="80"/>
      <c r="V1996" s="81">
        <v>70.052045454545393</v>
      </c>
      <c r="W1996" s="81" t="e">
        <v>#N/A</v>
      </c>
      <c r="X1996" s="81" t="e">
        <v>#N/A</v>
      </c>
      <c r="Y1996" s="82">
        <v>0.05</v>
      </c>
      <c r="Z1996" s="85"/>
      <c r="AA1996" s="80"/>
      <c r="AB1996" s="34" t="s">
        <v>18818</v>
      </c>
      <c r="AC1996" s="85" t="s">
        <v>26</v>
      </c>
      <c r="AD1996" s="85" t="s">
        <v>742</v>
      </c>
      <c r="AE1996" s="85" t="s">
        <v>24</v>
      </c>
      <c r="AF1996" s="85" t="s">
        <v>15465</v>
      </c>
      <c r="AG1996" s="61" t="s">
        <v>6532</v>
      </c>
      <c r="AH1996" s="39" t="e">
        <v>#N/A</v>
      </c>
      <c r="AI1996" s="32"/>
      <c r="AJ1996" s="32"/>
      <c r="AK1996" s="61" t="s">
        <v>15483</v>
      </c>
      <c r="AL1996" s="75">
        <v>59</v>
      </c>
      <c r="AM1996" s="75">
        <v>135</v>
      </c>
      <c r="AN1996" s="89" t="s">
        <v>8608</v>
      </c>
    </row>
    <row r="1997" spans="1:40" x14ac:dyDescent="0.3">
      <c r="A1997" s="38" t="s">
        <v>17758</v>
      </c>
      <c r="B1997" s="63" t="s">
        <v>15485</v>
      </c>
      <c r="C1997" s="69" t="s">
        <v>15484</v>
      </c>
      <c r="D1997" s="61"/>
      <c r="E1997" s="73" t="e">
        <v>#N/A</v>
      </c>
      <c r="F1997" s="38"/>
      <c r="G1997" s="73" t="e">
        <v>#N/A</v>
      </c>
      <c r="H1997" s="38"/>
      <c r="I1997" s="38"/>
      <c r="J1997" s="61" t="s">
        <v>17755</v>
      </c>
      <c r="K1997" s="75" t="e">
        <v>#N/A</v>
      </c>
      <c r="L1997" s="25" t="s">
        <v>8604</v>
      </c>
      <c r="M1997" s="61" t="s">
        <v>15486</v>
      </c>
      <c r="N1997" s="61"/>
      <c r="O1997" s="32" t="s">
        <v>15487</v>
      </c>
      <c r="P1997" s="32" t="s">
        <v>15488</v>
      </c>
      <c r="Q1997" s="57" t="s">
        <v>24</v>
      </c>
      <c r="R1997" s="57" t="s">
        <v>33</v>
      </c>
      <c r="S1997" s="57" t="s">
        <v>24</v>
      </c>
      <c r="T1997" s="33">
        <v>2.5000000000000001E-3</v>
      </c>
      <c r="U1997" s="80"/>
      <c r="V1997" s="81">
        <v>47.313318181818197</v>
      </c>
      <c r="W1997" s="81" t="e">
        <v>#N/A</v>
      </c>
      <c r="X1997" s="81" t="e">
        <v>#N/A</v>
      </c>
      <c r="Y1997" s="82">
        <v>0.02</v>
      </c>
      <c r="Z1997" s="85"/>
      <c r="AA1997" s="80"/>
      <c r="AB1997" s="34" t="s">
        <v>18818</v>
      </c>
      <c r="AC1997" s="85" t="s">
        <v>26</v>
      </c>
      <c r="AD1997" s="85" t="s">
        <v>742</v>
      </c>
      <c r="AE1997" s="85" t="s">
        <v>24</v>
      </c>
      <c r="AF1997" s="85" t="s">
        <v>5821</v>
      </c>
      <c r="AG1997" s="61" t="s">
        <v>6532</v>
      </c>
      <c r="AH1997" s="39" t="e">
        <v>#N/A</v>
      </c>
      <c r="AI1997" s="32"/>
      <c r="AJ1997" s="32"/>
      <c r="AK1997" s="61" t="s">
        <v>18540</v>
      </c>
      <c r="AL1997" s="75">
        <v>498</v>
      </c>
      <c r="AM1997" s="75">
        <v>818</v>
      </c>
      <c r="AN1997" s="89" t="s">
        <v>8608</v>
      </c>
    </row>
    <row r="1998" spans="1:40" x14ac:dyDescent="0.3">
      <c r="A1998" s="38" t="s">
        <v>17758</v>
      </c>
      <c r="B1998" s="63" t="s">
        <v>15490</v>
      </c>
      <c r="C1998" s="69" t="s">
        <v>15489</v>
      </c>
      <c r="D1998" s="61"/>
      <c r="E1998" s="73" t="e">
        <v>#N/A</v>
      </c>
      <c r="F1998" s="38"/>
      <c r="G1998" s="73" t="e">
        <v>#N/A</v>
      </c>
      <c r="H1998" s="38"/>
      <c r="I1998" s="38"/>
      <c r="J1998" s="61" t="s">
        <v>17755</v>
      </c>
      <c r="K1998" s="75" t="e">
        <v>#N/A</v>
      </c>
      <c r="L1998" s="25" t="s">
        <v>8604</v>
      </c>
      <c r="M1998" s="61" t="s">
        <v>15491</v>
      </c>
      <c r="N1998" s="61"/>
      <c r="O1998" s="32" t="s">
        <v>15492</v>
      </c>
      <c r="P1998" s="32" t="s">
        <v>15493</v>
      </c>
      <c r="Q1998" s="57" t="s">
        <v>24</v>
      </c>
      <c r="R1998" s="57" t="s">
        <v>33</v>
      </c>
      <c r="S1998" s="57" t="s">
        <v>24</v>
      </c>
      <c r="T1998" s="33">
        <v>4.8999999999999998E-3</v>
      </c>
      <c r="U1998" s="80"/>
      <c r="V1998" s="81">
        <v>31.0142272727273</v>
      </c>
      <c r="W1998" s="81" t="e">
        <v>#N/A</v>
      </c>
      <c r="X1998" s="81" t="e">
        <v>#N/A</v>
      </c>
      <c r="Y1998" s="82">
        <v>1.4999999999999999E-2</v>
      </c>
      <c r="Z1998" s="85"/>
      <c r="AA1998" s="80"/>
      <c r="AB1998" s="34" t="s">
        <v>18818</v>
      </c>
      <c r="AC1998" s="85" t="s">
        <v>26</v>
      </c>
      <c r="AD1998" s="85" t="s">
        <v>742</v>
      </c>
      <c r="AE1998" s="85" t="s">
        <v>24</v>
      </c>
      <c r="AF1998" s="85" t="s">
        <v>15494</v>
      </c>
      <c r="AG1998" s="61" t="s">
        <v>6532</v>
      </c>
      <c r="AH1998" s="39" t="e">
        <v>#N/A</v>
      </c>
      <c r="AI1998" s="32"/>
      <c r="AJ1998" s="32"/>
      <c r="AK1998" s="61" t="s">
        <v>17929</v>
      </c>
      <c r="AL1998" s="75">
        <v>62</v>
      </c>
      <c r="AM1998" s="75">
        <v>140</v>
      </c>
      <c r="AN1998" s="89" t="s">
        <v>8608</v>
      </c>
    </row>
    <row r="1999" spans="1:40" x14ac:dyDescent="0.3">
      <c r="A1999" s="38" t="s">
        <v>17758</v>
      </c>
      <c r="B1999" s="63" t="s">
        <v>15496</v>
      </c>
      <c r="C1999" s="69" t="s">
        <v>15495</v>
      </c>
      <c r="D1999" s="61"/>
      <c r="E1999" s="73" t="e">
        <v>#N/A</v>
      </c>
      <c r="F1999" s="38"/>
      <c r="G1999" s="73" t="e">
        <v>#N/A</v>
      </c>
      <c r="H1999" s="38"/>
      <c r="I1999" s="38"/>
      <c r="J1999" s="61" t="s">
        <v>17755</v>
      </c>
      <c r="K1999" s="75" t="e">
        <v>#N/A</v>
      </c>
      <c r="L1999" s="25" t="s">
        <v>8604</v>
      </c>
      <c r="M1999" s="61" t="s">
        <v>15497</v>
      </c>
      <c r="N1999" s="61"/>
      <c r="O1999" s="32" t="s">
        <v>15498</v>
      </c>
      <c r="P1999" s="32" t="s">
        <v>15499</v>
      </c>
      <c r="Q1999" s="57" t="s">
        <v>24</v>
      </c>
      <c r="R1999" s="57" t="s">
        <v>33</v>
      </c>
      <c r="S1999" s="57" t="s">
        <v>24</v>
      </c>
      <c r="T1999" s="33">
        <v>4.8999999999999998E-3</v>
      </c>
      <c r="U1999" s="80"/>
      <c r="V1999" s="81">
        <v>51.591954545454499</v>
      </c>
      <c r="W1999" s="81" t="e">
        <v>#N/A</v>
      </c>
      <c r="X1999" s="81" t="e">
        <v>#N/A</v>
      </c>
      <c r="Y1999" s="82">
        <v>0.05</v>
      </c>
      <c r="Z1999" s="85"/>
      <c r="AA1999" s="80"/>
      <c r="AB1999" s="34" t="s">
        <v>18818</v>
      </c>
      <c r="AC1999" s="85" t="s">
        <v>742</v>
      </c>
      <c r="AD1999" s="85" t="s">
        <v>742</v>
      </c>
      <c r="AE1999" s="85" t="s">
        <v>33</v>
      </c>
      <c r="AF1999" s="85" t="s">
        <v>9833</v>
      </c>
      <c r="AG1999" s="61" t="s">
        <v>6532</v>
      </c>
      <c r="AH1999" s="39" t="e">
        <v>#N/A</v>
      </c>
      <c r="AI1999" s="32"/>
      <c r="AJ1999" s="32"/>
      <c r="AK1999" s="61" t="s">
        <v>17931</v>
      </c>
      <c r="AL1999" s="75">
        <v>62</v>
      </c>
      <c r="AM1999" s="75">
        <v>142</v>
      </c>
      <c r="AN1999" s="89" t="s">
        <v>8608</v>
      </c>
    </row>
    <row r="2000" spans="1:40" x14ac:dyDescent="0.3">
      <c r="A2000" s="38" t="s">
        <v>17758</v>
      </c>
      <c r="B2000" s="63" t="s">
        <v>15501</v>
      </c>
      <c r="C2000" s="69" t="s">
        <v>15500</v>
      </c>
      <c r="D2000" s="61"/>
      <c r="E2000" s="73" t="e">
        <v>#N/A</v>
      </c>
      <c r="F2000" s="38"/>
      <c r="G2000" s="73" t="e">
        <v>#N/A</v>
      </c>
      <c r="H2000" s="38"/>
      <c r="I2000" s="38"/>
      <c r="J2000" s="61" t="s">
        <v>17755</v>
      </c>
      <c r="K2000" s="75" t="e">
        <v>#N/A</v>
      </c>
      <c r="L2000" s="25" t="s">
        <v>8604</v>
      </c>
      <c r="M2000" s="61" t="s">
        <v>15502</v>
      </c>
      <c r="N2000" s="25"/>
      <c r="O2000" s="32" t="s">
        <v>15503</v>
      </c>
      <c r="P2000" s="32" t="s">
        <v>15504</v>
      </c>
      <c r="Q2000" s="57" t="s">
        <v>24</v>
      </c>
      <c r="R2000" s="57" t="s">
        <v>33</v>
      </c>
      <c r="S2000" s="57" t="s">
        <v>24</v>
      </c>
      <c r="T2000" s="33">
        <v>4.8999999999999998E-3</v>
      </c>
      <c r="U2000" s="80"/>
      <c r="V2000" s="81">
        <v>32.685818181818199</v>
      </c>
      <c r="W2000" s="81" t="e">
        <v>#N/A</v>
      </c>
      <c r="X2000" s="81" t="e">
        <v>#N/A</v>
      </c>
      <c r="Y2000" s="82">
        <v>1.4999999999999999E-2</v>
      </c>
      <c r="Z2000" s="85"/>
      <c r="AA2000" s="80"/>
      <c r="AB2000" s="34" t="s">
        <v>18818</v>
      </c>
      <c r="AC2000" s="85" t="s">
        <v>26</v>
      </c>
      <c r="AD2000" s="85" t="s">
        <v>742</v>
      </c>
      <c r="AE2000" s="85" t="s">
        <v>24</v>
      </c>
      <c r="AF2000" s="85" t="s">
        <v>5821</v>
      </c>
      <c r="AG2000" s="61" t="s">
        <v>6532</v>
      </c>
      <c r="AH2000" s="39" t="e">
        <v>#N/A</v>
      </c>
      <c r="AI2000" s="32"/>
      <c r="AJ2000" s="32"/>
      <c r="AK2000" s="61" t="s">
        <v>17928</v>
      </c>
      <c r="AL2000" s="75">
        <v>62</v>
      </c>
      <c r="AM2000" s="75">
        <v>139</v>
      </c>
      <c r="AN2000" s="89" t="s">
        <v>8608</v>
      </c>
    </row>
    <row r="2001" spans="1:40" x14ac:dyDescent="0.3">
      <c r="A2001" s="38" t="s">
        <v>17758</v>
      </c>
      <c r="B2001" s="63" t="s">
        <v>15506</v>
      </c>
      <c r="C2001" s="69" t="s">
        <v>15505</v>
      </c>
      <c r="D2001" s="61"/>
      <c r="E2001" s="73" t="e">
        <v>#N/A</v>
      </c>
      <c r="F2001" s="38"/>
      <c r="G2001" s="73" t="e">
        <v>#N/A</v>
      </c>
      <c r="H2001" s="38"/>
      <c r="I2001" s="38"/>
      <c r="J2001" s="61" t="s">
        <v>17755</v>
      </c>
      <c r="K2001" s="75" t="e">
        <v>#N/A</v>
      </c>
      <c r="L2001" s="76" t="s">
        <v>8604</v>
      </c>
      <c r="M2001" s="61" t="s">
        <v>15507</v>
      </c>
      <c r="N2001" s="61"/>
      <c r="O2001" s="32" t="s">
        <v>15508</v>
      </c>
      <c r="P2001" s="32" t="s">
        <v>15509</v>
      </c>
      <c r="Q2001" s="57" t="s">
        <v>24</v>
      </c>
      <c r="R2001" s="57" t="s">
        <v>33</v>
      </c>
      <c r="S2001" s="57" t="s">
        <v>24</v>
      </c>
      <c r="T2001" s="33">
        <v>4.8999999999999998E-3</v>
      </c>
      <c r="U2001" s="80"/>
      <c r="V2001" s="81">
        <v>42.151954545454601</v>
      </c>
      <c r="W2001" s="81" t="e">
        <v>#N/A</v>
      </c>
      <c r="X2001" s="81" t="e">
        <v>#N/A</v>
      </c>
      <c r="Y2001" s="82">
        <v>0.05</v>
      </c>
      <c r="Z2001" s="85"/>
      <c r="AA2001" s="80"/>
      <c r="AB2001" s="34" t="s">
        <v>18818</v>
      </c>
      <c r="AC2001" s="85" t="s">
        <v>26</v>
      </c>
      <c r="AD2001" s="85" t="s">
        <v>742</v>
      </c>
      <c r="AE2001" s="85" t="s">
        <v>24</v>
      </c>
      <c r="AF2001" s="85" t="s">
        <v>15510</v>
      </c>
      <c r="AG2001" s="61" t="s">
        <v>6532</v>
      </c>
      <c r="AH2001" s="39" t="e">
        <v>#N/A</v>
      </c>
      <c r="AI2001" s="32"/>
      <c r="AJ2001" s="32"/>
      <c r="AK2001" s="61" t="s">
        <v>17930</v>
      </c>
      <c r="AL2001" s="75">
        <v>62</v>
      </c>
      <c r="AM2001" s="75">
        <v>141</v>
      </c>
      <c r="AN2001" s="89" t="s">
        <v>8608</v>
      </c>
    </row>
    <row r="2002" spans="1:40" x14ac:dyDescent="0.3">
      <c r="A2002" s="12" t="s">
        <v>17758</v>
      </c>
      <c r="B2002" s="63" t="s">
        <v>15512</v>
      </c>
      <c r="C2002" s="69" t="s">
        <v>15511</v>
      </c>
      <c r="D2002" s="61"/>
      <c r="E2002" s="73" t="e">
        <v>#N/A</v>
      </c>
      <c r="F2002" s="38"/>
      <c r="G2002" s="73" t="e">
        <v>#N/A</v>
      </c>
      <c r="H2002" s="38"/>
      <c r="I2002" s="38" t="s">
        <v>17760</v>
      </c>
      <c r="J2002" s="61" t="s">
        <v>75</v>
      </c>
      <c r="K2002" s="75" t="e">
        <v>#N/A</v>
      </c>
      <c r="L2002" s="76" t="s">
        <v>8604</v>
      </c>
      <c r="M2002" s="61" t="s">
        <v>15513</v>
      </c>
      <c r="N2002" s="61"/>
      <c r="O2002" s="32" t="s">
        <v>15514</v>
      </c>
      <c r="P2002" s="32" t="s">
        <v>15515</v>
      </c>
      <c r="Q2002" s="57" t="s">
        <v>24</v>
      </c>
      <c r="R2002" s="57" t="s">
        <v>33</v>
      </c>
      <c r="S2002" s="57" t="s">
        <v>24</v>
      </c>
      <c r="T2002" s="33">
        <v>3.0000000000000001E-3</v>
      </c>
      <c r="U2002" s="80"/>
      <c r="V2002" s="81">
        <v>59.704909090909098</v>
      </c>
      <c r="W2002" s="81" t="e">
        <v>#N/A</v>
      </c>
      <c r="X2002" s="81" t="e">
        <v>#N/A</v>
      </c>
      <c r="Y2002" s="82">
        <v>0.02</v>
      </c>
      <c r="Z2002" s="85"/>
      <c r="AA2002" s="80"/>
      <c r="AB2002" s="34" t="s">
        <v>18818</v>
      </c>
      <c r="AC2002" s="85" t="s">
        <v>742</v>
      </c>
      <c r="AD2002" s="85" t="s">
        <v>742</v>
      </c>
      <c r="AE2002" s="85" t="s">
        <v>24</v>
      </c>
      <c r="AF2002" s="85" t="s">
        <v>5821</v>
      </c>
      <c r="AG2002" s="61" t="s">
        <v>5750</v>
      </c>
      <c r="AH2002" s="39" t="e">
        <v>#N/A</v>
      </c>
      <c r="AI2002" s="85"/>
      <c r="AJ2002" s="80"/>
      <c r="AK2002" s="61" t="s">
        <v>17935</v>
      </c>
      <c r="AL2002" s="75">
        <v>88</v>
      </c>
      <c r="AM2002" s="75">
        <v>180</v>
      </c>
      <c r="AN2002" s="89" t="s">
        <v>8608</v>
      </c>
    </row>
    <row r="2003" spans="1:40" x14ac:dyDescent="0.3">
      <c r="A2003" s="12" t="s">
        <v>17758</v>
      </c>
      <c r="B2003" s="63" t="s">
        <v>15517</v>
      </c>
      <c r="C2003" s="69" t="s">
        <v>15516</v>
      </c>
      <c r="D2003" s="61"/>
      <c r="E2003" s="73" t="e">
        <v>#N/A</v>
      </c>
      <c r="F2003" s="38"/>
      <c r="G2003" s="73" t="e">
        <v>#N/A</v>
      </c>
      <c r="H2003" s="38"/>
      <c r="I2003" s="38" t="s">
        <v>17760</v>
      </c>
      <c r="J2003" s="61" t="s">
        <v>75</v>
      </c>
      <c r="K2003" s="75" t="e">
        <v>#N/A</v>
      </c>
      <c r="L2003" s="25" t="s">
        <v>8604</v>
      </c>
      <c r="M2003" s="61" t="s">
        <v>15518</v>
      </c>
      <c r="N2003" s="61"/>
      <c r="O2003" s="32" t="s">
        <v>15519</v>
      </c>
      <c r="P2003" s="32" t="s">
        <v>15520</v>
      </c>
      <c r="Q2003" s="57" t="s">
        <v>24</v>
      </c>
      <c r="R2003" s="57" t="s">
        <v>33</v>
      </c>
      <c r="S2003" s="57" t="s">
        <v>24</v>
      </c>
      <c r="T2003" s="33">
        <v>3.0000000000000001E-3</v>
      </c>
      <c r="U2003" s="80"/>
      <c r="V2003" s="81">
        <v>72.410272727272698</v>
      </c>
      <c r="W2003" s="81" t="e">
        <v>#N/A</v>
      </c>
      <c r="X2003" s="81" t="e">
        <v>#N/A</v>
      </c>
      <c r="Y2003" s="82">
        <v>0.05</v>
      </c>
      <c r="Z2003" s="85"/>
      <c r="AA2003" s="80"/>
      <c r="AB2003" s="34" t="s">
        <v>18818</v>
      </c>
      <c r="AC2003" s="85" t="s">
        <v>742</v>
      </c>
      <c r="AD2003" s="85" t="s">
        <v>742</v>
      </c>
      <c r="AE2003" s="85" t="s">
        <v>24</v>
      </c>
      <c r="AF2003" s="85" t="s">
        <v>5775</v>
      </c>
      <c r="AG2003" s="61" t="s">
        <v>5750</v>
      </c>
      <c r="AH2003" s="39" t="e">
        <v>#N/A</v>
      </c>
      <c r="AI2003" s="85"/>
      <c r="AJ2003" s="80"/>
      <c r="AK2003" s="61" t="s">
        <v>17943</v>
      </c>
      <c r="AL2003" s="75">
        <v>96</v>
      </c>
      <c r="AM2003" s="75">
        <v>188</v>
      </c>
      <c r="AN2003" s="89" t="s">
        <v>8608</v>
      </c>
    </row>
    <row r="2004" spans="1:40" x14ac:dyDescent="0.3">
      <c r="A2004" s="38" t="s">
        <v>33</v>
      </c>
      <c r="B2004" s="63" t="s">
        <v>15522</v>
      </c>
      <c r="C2004" s="69" t="s">
        <v>15521</v>
      </c>
      <c r="D2004" s="38" t="s">
        <v>404</v>
      </c>
      <c r="E2004" s="73" t="e">
        <v>#N/A</v>
      </c>
      <c r="F2004" s="38" t="s">
        <v>43</v>
      </c>
      <c r="G2004" s="73" t="e">
        <v>#N/A</v>
      </c>
      <c r="H2004" s="38" t="s">
        <v>17774</v>
      </c>
      <c r="I2004" s="38" t="s">
        <v>32</v>
      </c>
      <c r="J2004" s="61" t="s">
        <v>25</v>
      </c>
      <c r="K2004" s="75" t="e">
        <v>#N/A</v>
      </c>
      <c r="L2004" s="25" t="s">
        <v>8604</v>
      </c>
      <c r="M2004" s="61" t="s">
        <v>15523</v>
      </c>
      <c r="N2004" s="61"/>
      <c r="O2004" s="32" t="s">
        <v>15524</v>
      </c>
      <c r="P2004" s="32" t="s">
        <v>15525</v>
      </c>
      <c r="Q2004" s="57" t="s">
        <v>33</v>
      </c>
      <c r="R2004" s="57" t="s">
        <v>33</v>
      </c>
      <c r="S2004" s="57" t="s">
        <v>24</v>
      </c>
      <c r="T2004" s="33"/>
      <c r="U2004" s="33">
        <v>4.0000000000000001E-3</v>
      </c>
      <c r="V2004" s="81">
        <v>27.3921363636364</v>
      </c>
      <c r="W2004" s="81">
        <v>23.711071909090904</v>
      </c>
      <c r="X2004" s="81" t="s">
        <v>17784</v>
      </c>
      <c r="Y2004" s="82">
        <v>0.03</v>
      </c>
      <c r="Z2004" s="86" t="s">
        <v>5785</v>
      </c>
      <c r="AA2004" s="34" t="s">
        <v>5786</v>
      </c>
      <c r="AB2004" s="34" t="s">
        <v>18813</v>
      </c>
      <c r="AC2004" s="85" t="s">
        <v>742</v>
      </c>
      <c r="AD2004" s="85" t="s">
        <v>742</v>
      </c>
      <c r="AE2004" s="85" t="s">
        <v>24</v>
      </c>
      <c r="AF2004" s="85" t="s">
        <v>5821</v>
      </c>
      <c r="AG2004" s="61" t="s">
        <v>5766</v>
      </c>
      <c r="AH2004" s="39">
        <v>43714</v>
      </c>
      <c r="AI2004" s="32" t="s">
        <v>15526</v>
      </c>
      <c r="AJ2004" s="32" t="s">
        <v>15527</v>
      </c>
      <c r="AK2004" s="61" t="s">
        <v>17948</v>
      </c>
      <c r="AL2004" s="75">
        <v>101</v>
      </c>
      <c r="AM2004" s="75">
        <v>193</v>
      </c>
      <c r="AN2004" s="89" t="s">
        <v>8608</v>
      </c>
    </row>
    <row r="2005" spans="1:40" x14ac:dyDescent="0.3">
      <c r="A2005" s="38" t="s">
        <v>17758</v>
      </c>
      <c r="B2005" s="63" t="s">
        <v>15529</v>
      </c>
      <c r="C2005" s="69" t="s">
        <v>15528</v>
      </c>
      <c r="D2005" s="61"/>
      <c r="E2005" s="73" t="e">
        <v>#N/A</v>
      </c>
      <c r="F2005" s="38"/>
      <c r="G2005" s="73" t="e">
        <v>#N/A</v>
      </c>
      <c r="H2005" s="38"/>
      <c r="I2005" s="38" t="s">
        <v>17761</v>
      </c>
      <c r="J2005" s="61" t="s">
        <v>17755</v>
      </c>
      <c r="K2005" s="75" t="e">
        <v>#N/A</v>
      </c>
      <c r="L2005" s="25" t="s">
        <v>8604</v>
      </c>
      <c r="M2005" s="61" t="s">
        <v>15530</v>
      </c>
      <c r="N2005" s="61"/>
      <c r="O2005" s="32" t="s">
        <v>15531</v>
      </c>
      <c r="P2005" s="32" t="s">
        <v>15532</v>
      </c>
      <c r="Q2005" s="57" t="s">
        <v>24</v>
      </c>
      <c r="R2005" s="57" t="s">
        <v>33</v>
      </c>
      <c r="S2005" s="57" t="s">
        <v>24</v>
      </c>
      <c r="T2005" s="33">
        <v>9.7999999999999997E-3</v>
      </c>
      <c r="U2005" s="80"/>
      <c r="V2005" s="81">
        <v>179.094909090909</v>
      </c>
      <c r="W2005" s="81" t="e">
        <v>#N/A</v>
      </c>
      <c r="X2005" s="81" t="e">
        <v>#N/A</v>
      </c>
      <c r="Y2005" s="82">
        <v>0.05</v>
      </c>
      <c r="Z2005" s="85"/>
      <c r="AA2005" s="80"/>
      <c r="AB2005" s="34" t="s">
        <v>18818</v>
      </c>
      <c r="AC2005" s="85" t="s">
        <v>26</v>
      </c>
      <c r="AD2005" s="85" t="s">
        <v>742</v>
      </c>
      <c r="AE2005" s="85" t="s">
        <v>24</v>
      </c>
      <c r="AF2005" s="85" t="s">
        <v>15533</v>
      </c>
      <c r="AG2005" s="61" t="s">
        <v>6532</v>
      </c>
      <c r="AH2005" s="39" t="e">
        <v>#N/A</v>
      </c>
      <c r="AI2005" s="32"/>
      <c r="AJ2005" s="32"/>
      <c r="AK2005" s="61" t="s">
        <v>15534</v>
      </c>
      <c r="AL2005" s="75">
        <v>60</v>
      </c>
      <c r="AM2005" s="75">
        <v>137</v>
      </c>
      <c r="AN2005" s="89" t="s">
        <v>8608</v>
      </c>
    </row>
    <row r="2006" spans="1:40" x14ac:dyDescent="0.3">
      <c r="A2006" s="38" t="s">
        <v>17758</v>
      </c>
      <c r="B2006" s="63" t="s">
        <v>15536</v>
      </c>
      <c r="C2006" s="69" t="s">
        <v>15535</v>
      </c>
      <c r="D2006" s="61"/>
      <c r="E2006" s="73" t="e">
        <v>#N/A</v>
      </c>
      <c r="F2006" s="38"/>
      <c r="G2006" s="73" t="e">
        <v>#N/A</v>
      </c>
      <c r="H2006" s="38"/>
      <c r="I2006" s="38"/>
      <c r="J2006" s="61" t="s">
        <v>17755</v>
      </c>
      <c r="K2006" s="75" t="e">
        <v>#N/A</v>
      </c>
      <c r="L2006" s="25" t="s">
        <v>8604</v>
      </c>
      <c r="M2006" s="61" t="s">
        <v>15537</v>
      </c>
      <c r="N2006" s="61"/>
      <c r="O2006" s="32" t="s">
        <v>15538</v>
      </c>
      <c r="P2006" s="32" t="s">
        <v>15539</v>
      </c>
      <c r="Q2006" s="57" t="s">
        <v>24</v>
      </c>
      <c r="R2006" s="57" t="s">
        <v>33</v>
      </c>
      <c r="S2006" s="57" t="s">
        <v>24</v>
      </c>
      <c r="T2006" s="33">
        <v>4.8999999999999998E-3</v>
      </c>
      <c r="U2006" s="80"/>
      <c r="V2006" s="81">
        <v>68.761318181818197</v>
      </c>
      <c r="W2006" s="81" t="e">
        <v>#N/A</v>
      </c>
      <c r="X2006" s="81" t="e">
        <v>#N/A</v>
      </c>
      <c r="Y2006" s="82">
        <v>0.05</v>
      </c>
      <c r="Z2006" s="85"/>
      <c r="AA2006" s="80"/>
      <c r="AB2006" s="34" t="s">
        <v>18818</v>
      </c>
      <c r="AC2006" s="85" t="s">
        <v>26</v>
      </c>
      <c r="AD2006" s="85" t="s">
        <v>742</v>
      </c>
      <c r="AE2006" s="85" t="s">
        <v>24</v>
      </c>
      <c r="AF2006" s="85" t="s">
        <v>15540</v>
      </c>
      <c r="AG2006" s="61" t="s">
        <v>6532</v>
      </c>
      <c r="AH2006" s="39" t="e">
        <v>#N/A</v>
      </c>
      <c r="AI2006" s="32"/>
      <c r="AJ2006" s="32"/>
      <c r="AK2006" s="61" t="s">
        <v>15541</v>
      </c>
      <c r="AL2006" s="75">
        <v>61</v>
      </c>
      <c r="AM2006" s="75">
        <v>138</v>
      </c>
      <c r="AN2006" s="89" t="s">
        <v>8608</v>
      </c>
    </row>
    <row r="2007" spans="1:40" x14ac:dyDescent="0.3">
      <c r="A2007" s="38" t="s">
        <v>17758</v>
      </c>
      <c r="B2007" s="63" t="s">
        <v>15543</v>
      </c>
      <c r="C2007" s="69" t="s">
        <v>15542</v>
      </c>
      <c r="D2007" s="61"/>
      <c r="E2007" s="73" t="e">
        <v>#N/A</v>
      </c>
      <c r="F2007" s="38"/>
      <c r="G2007" s="73" t="e">
        <v>#N/A</v>
      </c>
      <c r="H2007" s="38"/>
      <c r="I2007" s="38" t="s">
        <v>17761</v>
      </c>
      <c r="J2007" s="61" t="s">
        <v>17755</v>
      </c>
      <c r="K2007" s="75" t="e">
        <v>#N/A</v>
      </c>
      <c r="L2007" s="25" t="s">
        <v>8604</v>
      </c>
      <c r="M2007" s="61" t="s">
        <v>15544</v>
      </c>
      <c r="N2007" s="61"/>
      <c r="O2007" s="32" t="s">
        <v>15545</v>
      </c>
      <c r="P2007" s="32" t="s">
        <v>15546</v>
      </c>
      <c r="Q2007" s="57" t="s">
        <v>24</v>
      </c>
      <c r="R2007" s="57" t="s">
        <v>33</v>
      </c>
      <c r="S2007" s="57" t="s">
        <v>24</v>
      </c>
      <c r="T2007" s="33">
        <v>9.7999999999999997E-3</v>
      </c>
      <c r="U2007" s="80"/>
      <c r="V2007" s="81">
        <v>177.34013636363599</v>
      </c>
      <c r="W2007" s="81" t="e">
        <v>#N/A</v>
      </c>
      <c r="X2007" s="81" t="e">
        <v>#N/A</v>
      </c>
      <c r="Y2007" s="82">
        <v>0.05</v>
      </c>
      <c r="Z2007" s="85"/>
      <c r="AA2007" s="80"/>
      <c r="AB2007" s="34" t="s">
        <v>18818</v>
      </c>
      <c r="AC2007" s="85" t="s">
        <v>26</v>
      </c>
      <c r="AD2007" s="85" t="s">
        <v>742</v>
      </c>
      <c r="AE2007" s="85" t="s">
        <v>24</v>
      </c>
      <c r="AF2007" s="85" t="s">
        <v>8462</v>
      </c>
      <c r="AG2007" s="61" t="s">
        <v>6532</v>
      </c>
      <c r="AH2007" s="39" t="e">
        <v>#N/A</v>
      </c>
      <c r="AI2007" s="32"/>
      <c r="AJ2007" s="32"/>
      <c r="AK2007" s="61" t="s">
        <v>15541</v>
      </c>
      <c r="AL2007" s="75">
        <v>61</v>
      </c>
      <c r="AM2007" s="75">
        <v>138</v>
      </c>
      <c r="AN2007" s="89" t="s">
        <v>8608</v>
      </c>
    </row>
    <row r="2008" spans="1:40" x14ac:dyDescent="0.3">
      <c r="A2008" s="38" t="s">
        <v>17758</v>
      </c>
      <c r="B2008" s="63" t="s">
        <v>15548</v>
      </c>
      <c r="C2008" s="69" t="s">
        <v>15547</v>
      </c>
      <c r="D2008" s="61"/>
      <c r="E2008" s="73" t="e">
        <v>#N/A</v>
      </c>
      <c r="F2008" s="38"/>
      <c r="G2008" s="73" t="e">
        <v>#N/A</v>
      </c>
      <c r="H2008" s="38"/>
      <c r="I2008" s="38"/>
      <c r="J2008" s="61" t="s">
        <v>17755</v>
      </c>
      <c r="K2008" s="75" t="e">
        <v>#N/A</v>
      </c>
      <c r="L2008" s="25" t="s">
        <v>8604</v>
      </c>
      <c r="M2008" s="61" t="s">
        <v>15549</v>
      </c>
      <c r="N2008" s="61"/>
      <c r="O2008" s="32" t="s">
        <v>15550</v>
      </c>
      <c r="P2008" s="32" t="s">
        <v>15551</v>
      </c>
      <c r="Q2008" s="57" t="s">
        <v>24</v>
      </c>
      <c r="R2008" s="57" t="s">
        <v>33</v>
      </c>
      <c r="S2008" s="57" t="s">
        <v>24</v>
      </c>
      <c r="T2008" s="33">
        <v>4.8999999999999998E-3</v>
      </c>
      <c r="U2008" s="80"/>
      <c r="V2008" s="81">
        <v>18.6866818181818</v>
      </c>
      <c r="W2008" s="81" t="e">
        <v>#N/A</v>
      </c>
      <c r="X2008" s="81" t="e">
        <v>#N/A</v>
      </c>
      <c r="Y2008" s="82">
        <v>0.05</v>
      </c>
      <c r="Z2008" s="85"/>
      <c r="AA2008" s="80"/>
      <c r="AB2008" s="34" t="s">
        <v>18818</v>
      </c>
      <c r="AC2008" s="85" t="s">
        <v>26</v>
      </c>
      <c r="AD2008" s="85" t="s">
        <v>742</v>
      </c>
      <c r="AE2008" s="85" t="s">
        <v>24</v>
      </c>
      <c r="AF2008" s="85" t="s">
        <v>15552</v>
      </c>
      <c r="AG2008" s="61" t="s">
        <v>6532</v>
      </c>
      <c r="AH2008" s="39" t="e">
        <v>#N/A</v>
      </c>
      <c r="AI2008" s="32"/>
      <c r="AJ2008" s="32"/>
      <c r="AK2008" s="61" t="s">
        <v>15553</v>
      </c>
      <c r="AL2008" s="75">
        <v>63</v>
      </c>
      <c r="AM2008" s="75">
        <v>143</v>
      </c>
      <c r="AN2008" s="89" t="s">
        <v>8608</v>
      </c>
    </row>
    <row r="2009" spans="1:40" x14ac:dyDescent="0.3">
      <c r="A2009" s="38" t="s">
        <v>17758</v>
      </c>
      <c r="B2009" s="63" t="s">
        <v>15555</v>
      </c>
      <c r="C2009" s="69" t="s">
        <v>15554</v>
      </c>
      <c r="D2009" s="61"/>
      <c r="E2009" s="73" t="e">
        <v>#N/A</v>
      </c>
      <c r="F2009" s="38"/>
      <c r="G2009" s="73" t="e">
        <v>#N/A</v>
      </c>
      <c r="H2009" s="38"/>
      <c r="I2009" s="38"/>
      <c r="J2009" s="61" t="s">
        <v>17755</v>
      </c>
      <c r="K2009" s="75" t="e">
        <v>#N/A</v>
      </c>
      <c r="L2009" s="25" t="s">
        <v>8604</v>
      </c>
      <c r="M2009" s="61" t="s">
        <v>15556</v>
      </c>
      <c r="N2009" s="61"/>
      <c r="O2009" s="32" t="s">
        <v>15557</v>
      </c>
      <c r="P2009" s="32" t="s">
        <v>15558</v>
      </c>
      <c r="Q2009" s="57" t="s">
        <v>24</v>
      </c>
      <c r="R2009" s="57" t="s">
        <v>33</v>
      </c>
      <c r="S2009" s="57" t="s">
        <v>24</v>
      </c>
      <c r="T2009" s="33">
        <v>4.8999999999999998E-3</v>
      </c>
      <c r="U2009" s="80"/>
      <c r="V2009" s="81">
        <v>31.3415454545455</v>
      </c>
      <c r="W2009" s="81" t="e">
        <v>#N/A</v>
      </c>
      <c r="X2009" s="81" t="e">
        <v>#N/A</v>
      </c>
      <c r="Y2009" s="82">
        <v>0.05</v>
      </c>
      <c r="Z2009" s="85"/>
      <c r="AA2009" s="80"/>
      <c r="AB2009" s="34" t="s">
        <v>18818</v>
      </c>
      <c r="AC2009" s="85" t="s">
        <v>742</v>
      </c>
      <c r="AD2009" s="85" t="s">
        <v>742</v>
      </c>
      <c r="AE2009" s="85" t="s">
        <v>33</v>
      </c>
      <c r="AF2009" s="85" t="s">
        <v>9833</v>
      </c>
      <c r="AG2009" s="61" t="s">
        <v>6532</v>
      </c>
      <c r="AH2009" s="39" t="e">
        <v>#N/A</v>
      </c>
      <c r="AI2009" s="32"/>
      <c r="AJ2009" s="32"/>
      <c r="AK2009" s="61" t="s">
        <v>15559</v>
      </c>
      <c r="AL2009" s="75">
        <v>63</v>
      </c>
      <c r="AM2009" s="75">
        <v>144</v>
      </c>
      <c r="AN2009" s="89" t="s">
        <v>8608</v>
      </c>
    </row>
    <row r="2010" spans="1:40" x14ac:dyDescent="0.3">
      <c r="A2010" s="38" t="s">
        <v>17758</v>
      </c>
      <c r="B2010" s="63" t="s">
        <v>15561</v>
      </c>
      <c r="C2010" s="69" t="s">
        <v>15560</v>
      </c>
      <c r="D2010" s="61"/>
      <c r="E2010" s="73" t="e">
        <v>#N/A</v>
      </c>
      <c r="F2010" s="38"/>
      <c r="G2010" s="73" t="e">
        <v>#N/A</v>
      </c>
      <c r="H2010" s="38"/>
      <c r="I2010" s="38" t="s">
        <v>17761</v>
      </c>
      <c r="J2010" s="61" t="s">
        <v>17755</v>
      </c>
      <c r="K2010" s="75" t="e">
        <v>#N/A</v>
      </c>
      <c r="L2010" s="25" t="s">
        <v>8604</v>
      </c>
      <c r="M2010" s="61" t="s">
        <v>15562</v>
      </c>
      <c r="N2010" s="61"/>
      <c r="O2010" s="32" t="s">
        <v>15563</v>
      </c>
      <c r="P2010" s="32" t="s">
        <v>15564</v>
      </c>
      <c r="Q2010" s="57" t="s">
        <v>24</v>
      </c>
      <c r="R2010" s="57" t="s">
        <v>33</v>
      </c>
      <c r="S2010" s="57" t="s">
        <v>24</v>
      </c>
      <c r="T2010" s="33">
        <v>9.7999999999999997E-3</v>
      </c>
      <c r="U2010" s="80"/>
      <c r="V2010" s="81">
        <v>41.335045454545501</v>
      </c>
      <c r="W2010" s="81" t="e">
        <v>#N/A</v>
      </c>
      <c r="X2010" s="81" t="e">
        <v>#N/A</v>
      </c>
      <c r="Y2010" s="82">
        <v>0.05</v>
      </c>
      <c r="Z2010" s="85"/>
      <c r="AA2010" s="80"/>
      <c r="AB2010" s="34" t="s">
        <v>18818</v>
      </c>
      <c r="AC2010" s="85" t="s">
        <v>26</v>
      </c>
      <c r="AD2010" s="85" t="s">
        <v>742</v>
      </c>
      <c r="AE2010" s="85" t="s">
        <v>24</v>
      </c>
      <c r="AF2010" s="85" t="s">
        <v>15565</v>
      </c>
      <c r="AG2010" s="61" t="s">
        <v>6532</v>
      </c>
      <c r="AH2010" s="39" t="e">
        <v>#N/A</v>
      </c>
      <c r="AI2010" s="32"/>
      <c r="AJ2010" s="32"/>
      <c r="AK2010" s="61" t="s">
        <v>15553</v>
      </c>
      <c r="AL2010" s="75">
        <v>63</v>
      </c>
      <c r="AM2010" s="75">
        <v>143</v>
      </c>
      <c r="AN2010" s="89" t="s">
        <v>8608</v>
      </c>
    </row>
    <row r="2011" spans="1:40" x14ac:dyDescent="0.3">
      <c r="A2011" s="38" t="s">
        <v>17758</v>
      </c>
      <c r="B2011" s="63" t="s">
        <v>15567</v>
      </c>
      <c r="C2011" s="69" t="s">
        <v>15566</v>
      </c>
      <c r="D2011" s="61"/>
      <c r="E2011" s="73" t="e">
        <v>#N/A</v>
      </c>
      <c r="F2011" s="38"/>
      <c r="G2011" s="73" t="e">
        <v>#N/A</v>
      </c>
      <c r="H2011" s="38"/>
      <c r="I2011" s="38"/>
      <c r="J2011" s="61" t="s">
        <v>17755</v>
      </c>
      <c r="K2011" s="75" t="e">
        <v>#N/A</v>
      </c>
      <c r="L2011" s="25" t="s">
        <v>8604</v>
      </c>
      <c r="M2011" s="61" t="s">
        <v>15568</v>
      </c>
      <c r="N2011" s="25"/>
      <c r="O2011" s="32" t="s">
        <v>15569</v>
      </c>
      <c r="P2011" s="32" t="s">
        <v>15570</v>
      </c>
      <c r="Q2011" s="57" t="s">
        <v>24</v>
      </c>
      <c r="R2011" s="57" t="s">
        <v>33</v>
      </c>
      <c r="S2011" s="57" t="s">
        <v>24</v>
      </c>
      <c r="T2011" s="33">
        <v>4.8999999999999998E-3</v>
      </c>
      <c r="U2011" s="80"/>
      <c r="V2011" s="81">
        <v>52.554818181818199</v>
      </c>
      <c r="W2011" s="81" t="e">
        <v>#N/A</v>
      </c>
      <c r="X2011" s="81" t="e">
        <v>#N/A</v>
      </c>
      <c r="Y2011" s="82">
        <v>7.4999999999999997E-2</v>
      </c>
      <c r="Z2011" s="85"/>
      <c r="AA2011" s="80"/>
      <c r="AB2011" s="34" t="s">
        <v>18818</v>
      </c>
      <c r="AC2011" s="85" t="s">
        <v>26</v>
      </c>
      <c r="AD2011" s="85" t="s">
        <v>742</v>
      </c>
      <c r="AE2011" s="85" t="s">
        <v>24</v>
      </c>
      <c r="AF2011" s="85" t="s">
        <v>15571</v>
      </c>
      <c r="AG2011" s="61" t="s">
        <v>6532</v>
      </c>
      <c r="AH2011" s="39" t="e">
        <v>#N/A</v>
      </c>
      <c r="AI2011" s="32"/>
      <c r="AJ2011" s="32"/>
      <c r="AK2011" s="61" t="s">
        <v>15572</v>
      </c>
      <c r="AL2011" s="75">
        <v>64</v>
      </c>
      <c r="AM2011" s="75">
        <v>145</v>
      </c>
      <c r="AN2011" s="89" t="s">
        <v>8608</v>
      </c>
    </row>
    <row r="2012" spans="1:40" x14ac:dyDescent="0.3">
      <c r="A2012" s="38" t="s">
        <v>17758</v>
      </c>
      <c r="B2012" s="63" t="s">
        <v>15574</v>
      </c>
      <c r="C2012" s="69" t="s">
        <v>15573</v>
      </c>
      <c r="D2012" s="61"/>
      <c r="E2012" s="73" t="e">
        <v>#N/A</v>
      </c>
      <c r="F2012" s="38"/>
      <c r="G2012" s="73" t="e">
        <v>#N/A</v>
      </c>
      <c r="H2012" s="38"/>
      <c r="I2012" s="38" t="s">
        <v>17761</v>
      </c>
      <c r="J2012" s="61" t="s">
        <v>17755</v>
      </c>
      <c r="K2012" s="75" t="e">
        <v>#N/A</v>
      </c>
      <c r="L2012" s="25" t="s">
        <v>8604</v>
      </c>
      <c r="M2012" s="61" t="s">
        <v>15575</v>
      </c>
      <c r="N2012" s="61"/>
      <c r="O2012" s="32" t="s">
        <v>15576</v>
      </c>
      <c r="P2012" s="32" t="s">
        <v>15577</v>
      </c>
      <c r="Q2012" s="57" t="s">
        <v>24</v>
      </c>
      <c r="R2012" s="57" t="s">
        <v>33</v>
      </c>
      <c r="S2012" s="57" t="s">
        <v>24</v>
      </c>
      <c r="T2012" s="33">
        <v>9.7999999999999997E-3</v>
      </c>
      <c r="U2012" s="80"/>
      <c r="V2012" s="81">
        <v>99.707363636363596</v>
      </c>
      <c r="W2012" s="81" t="e">
        <v>#N/A</v>
      </c>
      <c r="X2012" s="81" t="e">
        <v>#N/A</v>
      </c>
      <c r="Y2012" s="82">
        <v>0.1</v>
      </c>
      <c r="Z2012" s="85"/>
      <c r="AA2012" s="80"/>
      <c r="AB2012" s="34" t="s">
        <v>18818</v>
      </c>
      <c r="AC2012" s="85" t="s">
        <v>26</v>
      </c>
      <c r="AD2012" s="85" t="s">
        <v>742</v>
      </c>
      <c r="AE2012" s="85" t="s">
        <v>24</v>
      </c>
      <c r="AF2012" s="85" t="s">
        <v>15578</v>
      </c>
      <c r="AG2012" s="61" t="s">
        <v>6532</v>
      </c>
      <c r="AH2012" s="39" t="e">
        <v>#N/A</v>
      </c>
      <c r="AI2012" s="32"/>
      <c r="AJ2012" s="32"/>
      <c r="AK2012" s="61" t="s">
        <v>15572</v>
      </c>
      <c r="AL2012" s="75">
        <v>64</v>
      </c>
      <c r="AM2012" s="75">
        <v>145</v>
      </c>
      <c r="AN2012" s="89" t="s">
        <v>8608</v>
      </c>
    </row>
    <row r="2013" spans="1:40" x14ac:dyDescent="0.3">
      <c r="A2013" s="38" t="s">
        <v>17758</v>
      </c>
      <c r="B2013" s="63" t="s">
        <v>15580</v>
      </c>
      <c r="C2013" s="69" t="s">
        <v>15579</v>
      </c>
      <c r="D2013" s="61"/>
      <c r="E2013" s="73" t="e">
        <v>#N/A</v>
      </c>
      <c r="F2013" s="38"/>
      <c r="G2013" s="73" t="e">
        <v>#N/A</v>
      </c>
      <c r="H2013" s="38"/>
      <c r="I2013" s="38"/>
      <c r="J2013" s="61" t="s">
        <v>17755</v>
      </c>
      <c r="K2013" s="75" t="e">
        <v>#N/A</v>
      </c>
      <c r="L2013" s="25" t="s">
        <v>8604</v>
      </c>
      <c r="M2013" s="61" t="s">
        <v>15581</v>
      </c>
      <c r="N2013" s="25"/>
      <c r="O2013" s="32" t="s">
        <v>15582</v>
      </c>
      <c r="P2013" s="32" t="s">
        <v>15583</v>
      </c>
      <c r="Q2013" s="57" t="s">
        <v>24</v>
      </c>
      <c r="R2013" s="57" t="s">
        <v>33</v>
      </c>
      <c r="S2013" s="57" t="s">
        <v>24</v>
      </c>
      <c r="T2013" s="33">
        <v>4.8999999999999998E-3</v>
      </c>
      <c r="U2013" s="80"/>
      <c r="V2013" s="81">
        <v>67.912363636363594</v>
      </c>
      <c r="W2013" s="81" t="e">
        <v>#N/A</v>
      </c>
      <c r="X2013" s="81" t="e">
        <v>#N/A</v>
      </c>
      <c r="Y2013" s="82">
        <v>7.4999999999999997E-2</v>
      </c>
      <c r="Z2013" s="85"/>
      <c r="AA2013" s="80"/>
      <c r="AB2013" s="34" t="s">
        <v>18818</v>
      </c>
      <c r="AC2013" s="85" t="s">
        <v>26</v>
      </c>
      <c r="AD2013" s="85" t="s">
        <v>742</v>
      </c>
      <c r="AE2013" s="85" t="s">
        <v>24</v>
      </c>
      <c r="AF2013" s="85" t="s">
        <v>15584</v>
      </c>
      <c r="AG2013" s="61" t="s">
        <v>6532</v>
      </c>
      <c r="AH2013" s="39" t="e">
        <v>#N/A</v>
      </c>
      <c r="AI2013" s="32"/>
      <c r="AJ2013" s="32"/>
      <c r="AK2013" s="61" t="s">
        <v>15585</v>
      </c>
      <c r="AL2013" s="75">
        <v>65</v>
      </c>
      <c r="AM2013" s="75">
        <v>146</v>
      </c>
      <c r="AN2013" s="89" t="s">
        <v>8608</v>
      </c>
    </row>
    <row r="2014" spans="1:40" x14ac:dyDescent="0.3">
      <c r="A2014" s="38" t="s">
        <v>17762</v>
      </c>
      <c r="B2014" s="63" t="s">
        <v>15587</v>
      </c>
      <c r="C2014" s="69" t="s">
        <v>15586</v>
      </c>
      <c r="D2014" s="38" t="s">
        <v>3</v>
      </c>
      <c r="E2014" s="73" t="e">
        <v>#N/A</v>
      </c>
      <c r="F2014" s="38" t="s">
        <v>897</v>
      </c>
      <c r="G2014" s="73" t="e">
        <v>#N/A</v>
      </c>
      <c r="H2014" s="38" t="s">
        <v>17774</v>
      </c>
      <c r="I2014" s="38" t="s">
        <v>17761</v>
      </c>
      <c r="J2014" s="61"/>
      <c r="K2014" s="75" t="e">
        <v>#N/A</v>
      </c>
      <c r="L2014" s="25" t="s">
        <v>8604</v>
      </c>
      <c r="M2014" s="61" t="s">
        <v>15588</v>
      </c>
      <c r="N2014" s="61"/>
      <c r="O2014" s="32" t="s">
        <v>15589</v>
      </c>
      <c r="P2014" s="32" t="s">
        <v>15590</v>
      </c>
      <c r="Q2014" s="57" t="s">
        <v>24</v>
      </c>
      <c r="R2014" s="57" t="s">
        <v>33</v>
      </c>
      <c r="S2014" s="57" t="s">
        <v>24</v>
      </c>
      <c r="T2014" s="33">
        <v>7.4999999999999997E-3</v>
      </c>
      <c r="U2014" s="80"/>
      <c r="V2014" s="81">
        <v>31.026227272727301</v>
      </c>
      <c r="W2014" s="81" t="e">
        <v>#N/A</v>
      </c>
      <c r="X2014" s="81" t="e">
        <v>#N/A</v>
      </c>
      <c r="Y2014" s="82">
        <v>0.03</v>
      </c>
      <c r="Z2014" s="85"/>
      <c r="AA2014" s="80"/>
      <c r="AB2014" s="34" t="s">
        <v>18818</v>
      </c>
      <c r="AC2014" s="85" t="s">
        <v>742</v>
      </c>
      <c r="AD2014" s="85" t="s">
        <v>742</v>
      </c>
      <c r="AE2014" s="86" t="s">
        <v>19248</v>
      </c>
      <c r="AF2014" s="85" t="s">
        <v>5775</v>
      </c>
      <c r="AG2014" s="61" t="s">
        <v>5750</v>
      </c>
      <c r="AH2014" s="39" t="e">
        <v>#N/A</v>
      </c>
      <c r="AI2014" s="85"/>
      <c r="AJ2014" s="80"/>
      <c r="AK2014" s="61" t="s">
        <v>18168</v>
      </c>
      <c r="AL2014" s="75">
        <v>282</v>
      </c>
      <c r="AM2014" s="75">
        <v>432</v>
      </c>
      <c r="AN2014" s="89" t="s">
        <v>8608</v>
      </c>
    </row>
    <row r="2015" spans="1:40" x14ac:dyDescent="0.3">
      <c r="A2015" s="38" t="s">
        <v>17762</v>
      </c>
      <c r="B2015" s="63" t="s">
        <v>15592</v>
      </c>
      <c r="C2015" s="69" t="s">
        <v>15591</v>
      </c>
      <c r="D2015" s="38" t="s">
        <v>3</v>
      </c>
      <c r="E2015" s="73" t="e">
        <v>#N/A</v>
      </c>
      <c r="F2015" s="38" t="s">
        <v>897</v>
      </c>
      <c r="G2015" s="73" t="e">
        <v>#N/A</v>
      </c>
      <c r="H2015" s="38" t="s">
        <v>17774</v>
      </c>
      <c r="I2015" s="38" t="s">
        <v>17760</v>
      </c>
      <c r="J2015" s="61"/>
      <c r="K2015" s="75" t="e">
        <v>#N/A</v>
      </c>
      <c r="L2015" s="25" t="s">
        <v>8604</v>
      </c>
      <c r="M2015" s="61" t="s">
        <v>15593</v>
      </c>
      <c r="N2015" s="61"/>
      <c r="O2015" s="32" t="s">
        <v>15594</v>
      </c>
      <c r="P2015" s="32" t="s">
        <v>15595</v>
      </c>
      <c r="Q2015" s="57" t="s">
        <v>24</v>
      </c>
      <c r="R2015" s="57" t="s">
        <v>33</v>
      </c>
      <c r="S2015" s="57" t="s">
        <v>24</v>
      </c>
      <c r="T2015" s="33">
        <v>8.0000000000000002E-3</v>
      </c>
      <c r="U2015" s="80"/>
      <c r="V2015" s="81">
        <v>32.362363636363597</v>
      </c>
      <c r="W2015" s="81" t="e">
        <v>#N/A</v>
      </c>
      <c r="X2015" s="81" t="e">
        <v>#N/A</v>
      </c>
      <c r="Y2015" s="82">
        <v>0.03</v>
      </c>
      <c r="Z2015" s="85"/>
      <c r="AA2015" s="80"/>
      <c r="AB2015" s="34" t="s">
        <v>18818</v>
      </c>
      <c r="AC2015" s="85" t="s">
        <v>742</v>
      </c>
      <c r="AD2015" s="85" t="s">
        <v>742</v>
      </c>
      <c r="AE2015" s="86" t="s">
        <v>19248</v>
      </c>
      <c r="AF2015" s="85" t="s">
        <v>5775</v>
      </c>
      <c r="AG2015" s="61" t="s">
        <v>5750</v>
      </c>
      <c r="AH2015" s="39" t="e">
        <v>#N/A</v>
      </c>
      <c r="AI2015" s="85"/>
      <c r="AJ2015" s="80"/>
      <c r="AK2015" s="61" t="s">
        <v>18652</v>
      </c>
      <c r="AL2015" s="75">
        <v>604</v>
      </c>
      <c r="AM2015" s="75">
        <v>947</v>
      </c>
      <c r="AN2015" s="89" t="s">
        <v>8608</v>
      </c>
    </row>
    <row r="2016" spans="1:40" x14ac:dyDescent="0.3">
      <c r="A2016" s="38" t="s">
        <v>17762</v>
      </c>
      <c r="B2016" s="63" t="s">
        <v>15597</v>
      </c>
      <c r="C2016" s="69" t="s">
        <v>15596</v>
      </c>
      <c r="D2016" s="38" t="s">
        <v>3</v>
      </c>
      <c r="E2016" s="73" t="e">
        <v>#N/A</v>
      </c>
      <c r="F2016" s="38" t="s">
        <v>60</v>
      </c>
      <c r="G2016" s="73" t="e">
        <v>#N/A</v>
      </c>
      <c r="H2016" s="38" t="s">
        <v>17774</v>
      </c>
      <c r="I2016" s="38" t="s">
        <v>17761</v>
      </c>
      <c r="J2016" s="61"/>
      <c r="K2016" s="75" t="e">
        <v>#N/A</v>
      </c>
      <c r="L2016" s="25" t="s">
        <v>8604</v>
      </c>
      <c r="M2016" s="61" t="s">
        <v>15598</v>
      </c>
      <c r="N2016" s="61"/>
      <c r="O2016" s="32" t="s">
        <v>15599</v>
      </c>
      <c r="P2016" s="32" t="s">
        <v>15600</v>
      </c>
      <c r="Q2016" s="57" t="s">
        <v>24</v>
      </c>
      <c r="R2016" s="57" t="s">
        <v>33</v>
      </c>
      <c r="S2016" s="57" t="s">
        <v>24</v>
      </c>
      <c r="T2016" s="33">
        <v>9.9000000000000008E-3</v>
      </c>
      <c r="U2016" s="80"/>
      <c r="V2016" s="81">
        <v>85.669909090909101</v>
      </c>
      <c r="W2016" s="81" t="e">
        <v>#N/A</v>
      </c>
      <c r="X2016" s="81" t="e">
        <v>#N/A</v>
      </c>
      <c r="Y2016" s="82">
        <v>0.05</v>
      </c>
      <c r="Z2016" s="85"/>
      <c r="AA2016" s="80"/>
      <c r="AB2016" s="34" t="s">
        <v>18818</v>
      </c>
      <c r="AC2016" s="85" t="s">
        <v>26</v>
      </c>
      <c r="AD2016" s="85" t="s">
        <v>742</v>
      </c>
      <c r="AE2016" s="85" t="s">
        <v>24</v>
      </c>
      <c r="AF2016" s="85" t="s">
        <v>5775</v>
      </c>
      <c r="AG2016" s="61" t="s">
        <v>5750</v>
      </c>
      <c r="AH2016" s="39" t="e">
        <v>#N/A</v>
      </c>
      <c r="AI2016" s="85"/>
      <c r="AJ2016" s="80"/>
      <c r="AK2016" s="61" t="s">
        <v>17986</v>
      </c>
      <c r="AL2016" s="75">
        <v>136</v>
      </c>
      <c r="AM2016" s="75">
        <v>239</v>
      </c>
      <c r="AN2016" s="89" t="s">
        <v>8608</v>
      </c>
    </row>
    <row r="2017" spans="1:40" x14ac:dyDescent="0.3">
      <c r="A2017" s="38" t="s">
        <v>17762</v>
      </c>
      <c r="B2017" s="63" t="s">
        <v>15602</v>
      </c>
      <c r="C2017" s="69" t="s">
        <v>15601</v>
      </c>
      <c r="D2017" s="38" t="s">
        <v>3</v>
      </c>
      <c r="E2017" s="73" t="e">
        <v>#N/A</v>
      </c>
      <c r="F2017" s="38" t="s">
        <v>60</v>
      </c>
      <c r="G2017" s="73" t="e">
        <v>#N/A</v>
      </c>
      <c r="H2017" s="38" t="s">
        <v>17774</v>
      </c>
      <c r="I2017" s="38" t="s">
        <v>17760</v>
      </c>
      <c r="J2017" s="61"/>
      <c r="K2017" s="75" t="e">
        <v>#N/A</v>
      </c>
      <c r="L2017" s="25" t="s">
        <v>8604</v>
      </c>
      <c r="M2017" s="61" t="s">
        <v>15603</v>
      </c>
      <c r="N2017" s="61"/>
      <c r="O2017" s="32" t="s">
        <v>15604</v>
      </c>
      <c r="P2017" s="32" t="s">
        <v>15605</v>
      </c>
      <c r="Q2017" s="57" t="s">
        <v>24</v>
      </c>
      <c r="R2017" s="57" t="s">
        <v>33</v>
      </c>
      <c r="S2017" s="57" t="s">
        <v>24</v>
      </c>
      <c r="T2017" s="33">
        <v>9.9000000000000008E-3</v>
      </c>
      <c r="U2017" s="80"/>
      <c r="V2017" s="81">
        <v>100.98031818181801</v>
      </c>
      <c r="W2017" s="81" t="e">
        <v>#N/A</v>
      </c>
      <c r="X2017" s="81" t="e">
        <v>#N/A</v>
      </c>
      <c r="Y2017" s="82">
        <v>0.05</v>
      </c>
      <c r="Z2017" s="85"/>
      <c r="AA2017" s="80"/>
      <c r="AB2017" s="34" t="s">
        <v>18818</v>
      </c>
      <c r="AC2017" s="85" t="s">
        <v>26</v>
      </c>
      <c r="AD2017" s="85" t="s">
        <v>742</v>
      </c>
      <c r="AE2017" s="85" t="s">
        <v>24</v>
      </c>
      <c r="AF2017" s="85" t="s">
        <v>5775</v>
      </c>
      <c r="AG2017" s="61" t="s">
        <v>5750</v>
      </c>
      <c r="AH2017" s="39" t="e">
        <v>#N/A</v>
      </c>
      <c r="AI2017" s="85"/>
      <c r="AJ2017" s="80"/>
      <c r="AK2017" s="61" t="s">
        <v>17986</v>
      </c>
      <c r="AL2017" s="75">
        <v>136</v>
      </c>
      <c r="AM2017" s="75">
        <v>239</v>
      </c>
      <c r="AN2017" s="89" t="s">
        <v>8608</v>
      </c>
    </row>
    <row r="2018" spans="1:40" x14ac:dyDescent="0.3">
      <c r="A2018" s="38" t="s">
        <v>33</v>
      </c>
      <c r="B2018" s="63" t="s">
        <v>15607</v>
      </c>
      <c r="C2018" s="69" t="s">
        <v>15606</v>
      </c>
      <c r="D2018" s="38" t="s">
        <v>3</v>
      </c>
      <c r="E2018" s="73" t="e">
        <v>#N/A</v>
      </c>
      <c r="F2018" s="38" t="s">
        <v>60</v>
      </c>
      <c r="G2018" s="73" t="e">
        <v>#N/A</v>
      </c>
      <c r="H2018" s="38" t="s">
        <v>17774</v>
      </c>
      <c r="I2018" s="38" t="s">
        <v>32</v>
      </c>
      <c r="J2018" s="61" t="s">
        <v>25</v>
      </c>
      <c r="K2018" s="75" t="e">
        <v>#N/A</v>
      </c>
      <c r="L2018" s="25" t="s">
        <v>8604</v>
      </c>
      <c r="M2018" s="61" t="s">
        <v>15608</v>
      </c>
      <c r="N2018" s="61"/>
      <c r="O2018" s="32" t="s">
        <v>15609</v>
      </c>
      <c r="P2018" s="32" t="s">
        <v>15610</v>
      </c>
      <c r="Q2018" s="57" t="s">
        <v>33</v>
      </c>
      <c r="R2018" s="57" t="s">
        <v>33</v>
      </c>
      <c r="S2018" s="57" t="s">
        <v>24</v>
      </c>
      <c r="T2018" s="33"/>
      <c r="U2018" s="33">
        <v>4.5999999999999999E-3</v>
      </c>
      <c r="V2018" s="81">
        <v>57.780136363636402</v>
      </c>
      <c r="W2018" s="81">
        <v>51.792530318181818</v>
      </c>
      <c r="X2018" s="81" t="s">
        <v>17788</v>
      </c>
      <c r="Y2018" s="82">
        <v>0.02</v>
      </c>
      <c r="Z2018" s="86" t="s">
        <v>5773</v>
      </c>
      <c r="AA2018" s="34" t="s">
        <v>6656</v>
      </c>
      <c r="AB2018" s="34" t="s">
        <v>18815</v>
      </c>
      <c r="AC2018" s="85" t="s">
        <v>26</v>
      </c>
      <c r="AD2018" s="85" t="s">
        <v>742</v>
      </c>
      <c r="AE2018" s="85" t="s">
        <v>24</v>
      </c>
      <c r="AF2018" s="85" t="s">
        <v>5821</v>
      </c>
      <c r="AG2018" s="61" t="s">
        <v>5766</v>
      </c>
      <c r="AH2018" s="39">
        <v>41962</v>
      </c>
      <c r="AI2018" s="32" t="s">
        <v>15611</v>
      </c>
      <c r="AJ2018" s="32" t="s">
        <v>15612</v>
      </c>
      <c r="AK2018" s="61" t="s">
        <v>18792</v>
      </c>
      <c r="AL2018" s="75">
        <v>718</v>
      </c>
      <c r="AM2018" s="75">
        <v>1101</v>
      </c>
      <c r="AN2018" s="89" t="s">
        <v>8608</v>
      </c>
    </row>
    <row r="2019" spans="1:40" x14ac:dyDescent="0.3">
      <c r="A2019" s="38" t="s">
        <v>33</v>
      </c>
      <c r="B2019" s="63" t="s">
        <v>15614</v>
      </c>
      <c r="C2019" s="69" t="s">
        <v>15613</v>
      </c>
      <c r="D2019" s="38" t="s">
        <v>3</v>
      </c>
      <c r="E2019" s="73" t="e">
        <v>#N/A</v>
      </c>
      <c r="F2019" s="38" t="s">
        <v>60</v>
      </c>
      <c r="G2019" s="73" t="e">
        <v>#N/A</v>
      </c>
      <c r="H2019" s="38" t="s">
        <v>17774</v>
      </c>
      <c r="I2019" s="38" t="s">
        <v>32</v>
      </c>
      <c r="J2019" s="61" t="s">
        <v>25</v>
      </c>
      <c r="K2019" s="75" t="e">
        <v>#N/A</v>
      </c>
      <c r="L2019" s="25" t="s">
        <v>8604</v>
      </c>
      <c r="M2019" s="61" t="s">
        <v>15615</v>
      </c>
      <c r="N2019" s="61"/>
      <c r="O2019" s="32" t="s">
        <v>15616</v>
      </c>
      <c r="P2019" s="32" t="s">
        <v>15617</v>
      </c>
      <c r="Q2019" s="57" t="s">
        <v>33</v>
      </c>
      <c r="R2019" s="57" t="s">
        <v>33</v>
      </c>
      <c r="S2019" s="57" t="s">
        <v>24</v>
      </c>
      <c r="T2019" s="33"/>
      <c r="U2019" s="33">
        <v>4.5999999999999999E-3</v>
      </c>
      <c r="V2019" s="81" t="s">
        <v>17777</v>
      </c>
      <c r="W2019" s="81" t="e">
        <v>#N/A</v>
      </c>
      <c r="X2019" s="81" t="e">
        <v>#N/A</v>
      </c>
      <c r="Y2019" s="82">
        <v>0.03</v>
      </c>
      <c r="Z2019" s="86" t="s">
        <v>5785</v>
      </c>
      <c r="AA2019" s="34" t="s">
        <v>6656</v>
      </c>
      <c r="AB2019" s="34" t="s">
        <v>18810</v>
      </c>
      <c r="AC2019" s="85" t="s">
        <v>26</v>
      </c>
      <c r="AD2019" s="85" t="s">
        <v>742</v>
      </c>
      <c r="AE2019" s="85" t="s">
        <v>24</v>
      </c>
      <c r="AF2019" s="85" t="s">
        <v>5775</v>
      </c>
      <c r="AG2019" s="61" t="s">
        <v>5766</v>
      </c>
      <c r="AH2019" s="39">
        <v>42682</v>
      </c>
      <c r="AI2019" s="32" t="s">
        <v>6845</v>
      </c>
      <c r="AJ2019" s="32" t="s">
        <v>15618</v>
      </c>
      <c r="AK2019" s="61" t="s">
        <v>18792</v>
      </c>
      <c r="AL2019" s="75">
        <v>718</v>
      </c>
      <c r="AM2019" s="75">
        <v>1101</v>
      </c>
      <c r="AN2019" s="89" t="s">
        <v>8608</v>
      </c>
    </row>
    <row r="2020" spans="1:40" x14ac:dyDescent="0.3">
      <c r="A2020" s="38" t="s">
        <v>33</v>
      </c>
      <c r="B2020" s="63" t="s">
        <v>15620</v>
      </c>
      <c r="C2020" s="69" t="s">
        <v>15619</v>
      </c>
      <c r="D2020" s="38" t="s">
        <v>3</v>
      </c>
      <c r="E2020" s="73" t="e">
        <v>#N/A</v>
      </c>
      <c r="F2020" s="38" t="s">
        <v>60</v>
      </c>
      <c r="G2020" s="73" t="e">
        <v>#N/A</v>
      </c>
      <c r="H2020" s="38" t="s">
        <v>18</v>
      </c>
      <c r="I2020" s="38" t="s">
        <v>32</v>
      </c>
      <c r="J2020" s="61" t="s">
        <v>25</v>
      </c>
      <c r="K2020" s="75" t="e">
        <v>#N/A</v>
      </c>
      <c r="L2020" s="25" t="s">
        <v>8604</v>
      </c>
      <c r="M2020" s="61" t="s">
        <v>15621</v>
      </c>
      <c r="N2020" s="61"/>
      <c r="O2020" s="32" t="s">
        <v>15622</v>
      </c>
      <c r="P2020" s="32" t="s">
        <v>15623</v>
      </c>
      <c r="Q2020" s="57" t="s">
        <v>33</v>
      </c>
      <c r="R2020" s="57" t="s">
        <v>33</v>
      </c>
      <c r="S2020" s="57" t="s">
        <v>24</v>
      </c>
      <c r="T2020" s="33"/>
      <c r="U2020" s="33">
        <v>5.4000000000000003E-3</v>
      </c>
      <c r="V2020" s="81">
        <v>78.019136363636306</v>
      </c>
      <c r="W2020" s="81">
        <v>75.007617409090898</v>
      </c>
      <c r="X2020" s="81" t="s">
        <v>17785</v>
      </c>
      <c r="Y2020" s="82">
        <v>0.03</v>
      </c>
      <c r="Z2020" s="86" t="s">
        <v>5773</v>
      </c>
      <c r="AA2020" s="34" t="s">
        <v>6656</v>
      </c>
      <c r="AB2020" s="34" t="s">
        <v>18815</v>
      </c>
      <c r="AC2020" s="85" t="s">
        <v>26</v>
      </c>
      <c r="AD2020" s="85" t="s">
        <v>742</v>
      </c>
      <c r="AE2020" s="85" t="s">
        <v>24</v>
      </c>
      <c r="AF2020" s="85" t="s">
        <v>5821</v>
      </c>
      <c r="AG2020" s="61" t="s">
        <v>5766</v>
      </c>
      <c r="AH2020" s="39">
        <v>41962</v>
      </c>
      <c r="AI2020" s="32" t="s">
        <v>15624</v>
      </c>
      <c r="AJ2020" s="32" t="s">
        <v>15624</v>
      </c>
      <c r="AK2020" s="61" t="s">
        <v>18793</v>
      </c>
      <c r="AL2020" s="75">
        <v>719</v>
      </c>
      <c r="AM2020" s="75">
        <v>1102</v>
      </c>
      <c r="AN2020" s="89" t="s">
        <v>8608</v>
      </c>
    </row>
    <row r="2021" spans="1:40" x14ac:dyDescent="0.3">
      <c r="A2021" s="38" t="s">
        <v>17758</v>
      </c>
      <c r="B2021" s="63" t="s">
        <v>15626</v>
      </c>
      <c r="C2021" s="69" t="s">
        <v>15625</v>
      </c>
      <c r="D2021" s="61"/>
      <c r="E2021" s="73" t="e">
        <v>#N/A</v>
      </c>
      <c r="F2021" s="38" t="s">
        <v>43</v>
      </c>
      <c r="G2021" s="73" t="e">
        <v>#N/A</v>
      </c>
      <c r="H2021" s="38"/>
      <c r="I2021" s="38"/>
      <c r="J2021" s="61" t="s">
        <v>17755</v>
      </c>
      <c r="K2021" s="75" t="e">
        <v>#N/A</v>
      </c>
      <c r="L2021" s="76" t="s">
        <v>8604</v>
      </c>
      <c r="M2021" s="61" t="s">
        <v>15627</v>
      </c>
      <c r="N2021" s="61"/>
      <c r="O2021" s="32" t="s">
        <v>15628</v>
      </c>
      <c r="P2021" s="32" t="s">
        <v>15629</v>
      </c>
      <c r="Q2021" s="57" t="s">
        <v>24</v>
      </c>
      <c r="R2021" s="57" t="s">
        <v>33</v>
      </c>
      <c r="S2021" s="57" t="s">
        <v>24</v>
      </c>
      <c r="T2021" s="33">
        <v>4.8999999999999998E-3</v>
      </c>
      <c r="U2021" s="80"/>
      <c r="V2021" s="81">
        <v>31.626318181818199</v>
      </c>
      <c r="W2021" s="81" t="e">
        <v>#N/A</v>
      </c>
      <c r="X2021" s="81" t="e">
        <v>#N/A</v>
      </c>
      <c r="Y2021" s="82">
        <v>0.05</v>
      </c>
      <c r="Z2021" s="85"/>
      <c r="AA2021" s="80"/>
      <c r="AB2021" s="34" t="s">
        <v>18818</v>
      </c>
      <c r="AC2021" s="85" t="s">
        <v>26</v>
      </c>
      <c r="AD2021" s="85" t="s">
        <v>742</v>
      </c>
      <c r="AE2021" s="85" t="s">
        <v>24</v>
      </c>
      <c r="AF2021" s="85" t="s">
        <v>15630</v>
      </c>
      <c r="AG2021" s="61" t="s">
        <v>6532</v>
      </c>
      <c r="AH2021" s="39" t="e">
        <v>#N/A</v>
      </c>
      <c r="AI2021" s="32"/>
      <c r="AJ2021" s="32"/>
      <c r="AK2021" s="61" t="s">
        <v>15631</v>
      </c>
      <c r="AL2021" s="75">
        <v>67</v>
      </c>
      <c r="AM2021" s="75">
        <v>148</v>
      </c>
      <c r="AN2021" s="89" t="s">
        <v>8608</v>
      </c>
    </row>
    <row r="2022" spans="1:40" x14ac:dyDescent="0.3">
      <c r="A2022" s="38" t="s">
        <v>17758</v>
      </c>
      <c r="B2022" s="63" t="s">
        <v>15633</v>
      </c>
      <c r="C2022" s="69" t="s">
        <v>15632</v>
      </c>
      <c r="D2022" s="61"/>
      <c r="E2022" s="73" t="e">
        <v>#N/A</v>
      </c>
      <c r="F2022" s="38"/>
      <c r="G2022" s="73" t="e">
        <v>#N/A</v>
      </c>
      <c r="H2022" s="38"/>
      <c r="I2022" s="38"/>
      <c r="J2022" s="61" t="s">
        <v>17755</v>
      </c>
      <c r="K2022" s="75" t="e">
        <v>#N/A</v>
      </c>
      <c r="L2022" s="25" t="s">
        <v>8604</v>
      </c>
      <c r="M2022" s="61" t="s">
        <v>15634</v>
      </c>
      <c r="N2022" s="61"/>
      <c r="O2022" s="32" t="s">
        <v>15635</v>
      </c>
      <c r="P2022" s="32" t="s">
        <v>15636</v>
      </c>
      <c r="Q2022" s="57" t="s">
        <v>24</v>
      </c>
      <c r="R2022" s="57" t="s">
        <v>33</v>
      </c>
      <c r="S2022" s="57" t="s">
        <v>24</v>
      </c>
      <c r="T2022" s="33">
        <v>4.8999999999999998E-3</v>
      </c>
      <c r="U2022" s="80"/>
      <c r="V2022" s="81">
        <v>30.333181818181799</v>
      </c>
      <c r="W2022" s="81" t="e">
        <v>#N/A</v>
      </c>
      <c r="X2022" s="81" t="e">
        <v>#N/A</v>
      </c>
      <c r="Y2022" s="82">
        <v>0.05</v>
      </c>
      <c r="Z2022" s="85"/>
      <c r="AA2022" s="80"/>
      <c r="AB2022" s="34" t="s">
        <v>18818</v>
      </c>
      <c r="AC2022" s="85" t="s">
        <v>742</v>
      </c>
      <c r="AD2022" s="85" t="s">
        <v>742</v>
      </c>
      <c r="AE2022" s="85" t="s">
        <v>33</v>
      </c>
      <c r="AF2022" s="85" t="s">
        <v>5775</v>
      </c>
      <c r="AG2022" s="61" t="s">
        <v>6532</v>
      </c>
      <c r="AH2022" s="39" t="e">
        <v>#N/A</v>
      </c>
      <c r="AI2022" s="32"/>
      <c r="AJ2022" s="32"/>
      <c r="AK2022" s="61" t="s">
        <v>15637</v>
      </c>
      <c r="AL2022" s="75">
        <v>67</v>
      </c>
      <c r="AM2022" s="75">
        <v>150</v>
      </c>
      <c r="AN2022" s="89" t="s">
        <v>8608</v>
      </c>
    </row>
    <row r="2023" spans="1:40" x14ac:dyDescent="0.3">
      <c r="A2023" s="38" t="s">
        <v>17758</v>
      </c>
      <c r="B2023" s="63" t="s">
        <v>15639</v>
      </c>
      <c r="C2023" s="69" t="s">
        <v>15638</v>
      </c>
      <c r="D2023" s="61"/>
      <c r="E2023" s="73" t="e">
        <v>#N/A</v>
      </c>
      <c r="F2023" s="38" t="s">
        <v>43</v>
      </c>
      <c r="G2023" s="73" t="e">
        <v>#N/A</v>
      </c>
      <c r="H2023" s="38"/>
      <c r="I2023" s="38"/>
      <c r="J2023" s="61" t="s">
        <v>17755</v>
      </c>
      <c r="K2023" s="75" t="e">
        <v>#N/A</v>
      </c>
      <c r="L2023" s="25" t="s">
        <v>8604</v>
      </c>
      <c r="M2023" s="61" t="s">
        <v>15640</v>
      </c>
      <c r="N2023" s="61"/>
      <c r="O2023" s="32" t="s">
        <v>15641</v>
      </c>
      <c r="P2023" s="32" t="s">
        <v>15642</v>
      </c>
      <c r="Q2023" s="57" t="s">
        <v>24</v>
      </c>
      <c r="R2023" s="57" t="s">
        <v>33</v>
      </c>
      <c r="S2023" s="57" t="s">
        <v>24</v>
      </c>
      <c r="T2023" s="33">
        <v>4.0000000000000001E-3</v>
      </c>
      <c r="U2023" s="80"/>
      <c r="V2023" s="81">
        <v>422.05181818181802</v>
      </c>
      <c r="W2023" s="81" t="e">
        <v>#N/A</v>
      </c>
      <c r="X2023" s="81" t="e">
        <v>#N/A</v>
      </c>
      <c r="Y2023" s="82">
        <v>0.05</v>
      </c>
      <c r="Z2023" s="85"/>
      <c r="AA2023" s="80"/>
      <c r="AB2023" s="34" t="s">
        <v>18818</v>
      </c>
      <c r="AC2023" s="85" t="s">
        <v>26</v>
      </c>
      <c r="AD2023" s="85" t="s">
        <v>742</v>
      </c>
      <c r="AE2023" s="85" t="s">
        <v>24</v>
      </c>
      <c r="AF2023" s="85" t="s">
        <v>6102</v>
      </c>
      <c r="AG2023" s="61" t="s">
        <v>6532</v>
      </c>
      <c r="AH2023" s="39" t="e">
        <v>#N/A</v>
      </c>
      <c r="AI2023" s="32"/>
      <c r="AJ2023" s="32"/>
      <c r="AK2023" s="61" t="s">
        <v>18555</v>
      </c>
      <c r="AL2023" s="75">
        <v>510</v>
      </c>
      <c r="AM2023" s="75">
        <v>834</v>
      </c>
      <c r="AN2023" s="89" t="s">
        <v>8608</v>
      </c>
    </row>
    <row r="2024" spans="1:40" x14ac:dyDescent="0.3">
      <c r="A2024" s="38" t="s">
        <v>17758</v>
      </c>
      <c r="B2024" s="63" t="s">
        <v>15644</v>
      </c>
      <c r="C2024" s="69" t="s">
        <v>15643</v>
      </c>
      <c r="D2024" s="61"/>
      <c r="E2024" s="73" t="e">
        <v>#N/A</v>
      </c>
      <c r="F2024" s="38" t="s">
        <v>43</v>
      </c>
      <c r="G2024" s="73" t="e">
        <v>#N/A</v>
      </c>
      <c r="H2024" s="38"/>
      <c r="I2024" s="38"/>
      <c r="J2024" s="61" t="s">
        <v>17755</v>
      </c>
      <c r="K2024" s="75" t="e">
        <v>#N/A</v>
      </c>
      <c r="L2024" s="76" t="s">
        <v>8604</v>
      </c>
      <c r="M2024" s="61" t="s">
        <v>15645</v>
      </c>
      <c r="N2024" s="61"/>
      <c r="O2024" s="32" t="s">
        <v>15646</v>
      </c>
      <c r="P2024" s="32" t="s">
        <v>15647</v>
      </c>
      <c r="Q2024" s="57" t="s">
        <v>24</v>
      </c>
      <c r="R2024" s="57" t="s">
        <v>33</v>
      </c>
      <c r="S2024" s="57" t="s">
        <v>24</v>
      </c>
      <c r="T2024" s="33">
        <v>4.8999999999999998E-3</v>
      </c>
      <c r="U2024" s="80"/>
      <c r="V2024" s="81">
        <v>429.15645454545398</v>
      </c>
      <c r="W2024" s="81" t="e">
        <v>#N/A</v>
      </c>
      <c r="X2024" s="81" t="e">
        <v>#N/A</v>
      </c>
      <c r="Y2024" s="82">
        <v>0.05</v>
      </c>
      <c r="Z2024" s="85"/>
      <c r="AA2024" s="80"/>
      <c r="AB2024" s="34" t="s">
        <v>18818</v>
      </c>
      <c r="AC2024" s="85" t="s">
        <v>26</v>
      </c>
      <c r="AD2024" s="85" t="s">
        <v>742</v>
      </c>
      <c r="AE2024" s="85" t="s">
        <v>24</v>
      </c>
      <c r="AF2024" s="85" t="s">
        <v>15648</v>
      </c>
      <c r="AG2024" s="61" t="s">
        <v>6532</v>
      </c>
      <c r="AH2024" s="39" t="e">
        <v>#N/A</v>
      </c>
      <c r="AI2024" s="32"/>
      <c r="AJ2024" s="32"/>
      <c r="AK2024" s="61" t="s">
        <v>15649</v>
      </c>
      <c r="AL2024" s="75">
        <v>67</v>
      </c>
      <c r="AM2024" s="75">
        <v>149</v>
      </c>
      <c r="AN2024" s="89" t="s">
        <v>8608</v>
      </c>
    </row>
    <row r="2025" spans="1:40" x14ac:dyDescent="0.3">
      <c r="A2025" s="38" t="s">
        <v>17758</v>
      </c>
      <c r="B2025" s="63" t="s">
        <v>15651</v>
      </c>
      <c r="C2025" s="69" t="s">
        <v>15650</v>
      </c>
      <c r="D2025" s="61"/>
      <c r="E2025" s="73" t="e">
        <v>#N/A</v>
      </c>
      <c r="F2025" s="38"/>
      <c r="G2025" s="73" t="e">
        <v>#N/A</v>
      </c>
      <c r="H2025" s="38"/>
      <c r="I2025" s="38"/>
      <c r="J2025" s="61" t="s">
        <v>17755</v>
      </c>
      <c r="K2025" s="75" t="e">
        <v>#N/A</v>
      </c>
      <c r="L2025" s="25" t="s">
        <v>8604</v>
      </c>
      <c r="M2025" s="61" t="s">
        <v>15652</v>
      </c>
      <c r="N2025" s="61"/>
      <c r="O2025" s="32" t="s">
        <v>15653</v>
      </c>
      <c r="P2025" s="32" t="s">
        <v>15654</v>
      </c>
      <c r="Q2025" s="57" t="s">
        <v>24</v>
      </c>
      <c r="R2025" s="57" t="s">
        <v>33</v>
      </c>
      <c r="S2025" s="57" t="s">
        <v>24</v>
      </c>
      <c r="T2025" s="33"/>
      <c r="U2025" s="33">
        <v>3.5000000000000001E-3</v>
      </c>
      <c r="V2025" s="81">
        <v>25.172772727272701</v>
      </c>
      <c r="W2025" s="81">
        <v>21.795044818181818</v>
      </c>
      <c r="X2025" s="81" t="s">
        <v>17781</v>
      </c>
      <c r="Y2025" s="82">
        <v>0.03</v>
      </c>
      <c r="Z2025" s="86" t="s">
        <v>5785</v>
      </c>
      <c r="AA2025" s="34" t="s">
        <v>5774</v>
      </c>
      <c r="AB2025" s="34" t="s">
        <v>18814</v>
      </c>
      <c r="AC2025" s="85" t="s">
        <v>26</v>
      </c>
      <c r="AD2025" s="85" t="s">
        <v>742</v>
      </c>
      <c r="AE2025" s="85" t="s">
        <v>33</v>
      </c>
      <c r="AF2025" s="85" t="s">
        <v>5821</v>
      </c>
      <c r="AG2025" s="61" t="s">
        <v>5766</v>
      </c>
      <c r="AH2025" s="39" t="e">
        <v>#N/A</v>
      </c>
      <c r="AI2025" s="32" t="s">
        <v>15655</v>
      </c>
      <c r="AJ2025" s="32" t="s">
        <v>15656</v>
      </c>
      <c r="AK2025" s="61" t="s">
        <v>18557</v>
      </c>
      <c r="AL2025" s="75">
        <v>512</v>
      </c>
      <c r="AM2025" s="75">
        <v>836</v>
      </c>
      <c r="AN2025" s="89" t="s">
        <v>8608</v>
      </c>
    </row>
    <row r="2026" spans="1:40" x14ac:dyDescent="0.3">
      <c r="A2026" s="38" t="s">
        <v>17758</v>
      </c>
      <c r="B2026" s="63" t="s">
        <v>15658</v>
      </c>
      <c r="C2026" s="69" t="s">
        <v>15657</v>
      </c>
      <c r="D2026" s="61"/>
      <c r="E2026" s="73" t="e">
        <v>#N/A</v>
      </c>
      <c r="F2026" s="38"/>
      <c r="G2026" s="73" t="e">
        <v>#N/A</v>
      </c>
      <c r="H2026" s="38"/>
      <c r="I2026" s="38"/>
      <c r="J2026" s="61" t="s">
        <v>17755</v>
      </c>
      <c r="K2026" s="75" t="e">
        <v>#N/A</v>
      </c>
      <c r="L2026" s="25" t="s">
        <v>8604</v>
      </c>
      <c r="M2026" s="61" t="s">
        <v>15659</v>
      </c>
      <c r="N2026" s="61"/>
      <c r="O2026" s="32" t="s">
        <v>15660</v>
      </c>
      <c r="P2026" s="32" t="s">
        <v>15661</v>
      </c>
      <c r="Q2026" s="57" t="s">
        <v>33</v>
      </c>
      <c r="R2026" s="57" t="s">
        <v>33</v>
      </c>
      <c r="S2026" s="57" t="s">
        <v>24</v>
      </c>
      <c r="T2026" s="33"/>
      <c r="U2026" s="33">
        <v>3.5000000000000001E-3</v>
      </c>
      <c r="V2026" s="81">
        <v>24.3802727272727</v>
      </c>
      <c r="W2026" s="81">
        <v>22.252627363636364</v>
      </c>
      <c r="X2026" s="81" t="s">
        <v>17781</v>
      </c>
      <c r="Y2026" s="82">
        <v>0.05</v>
      </c>
      <c r="Z2026" s="86" t="s">
        <v>5785</v>
      </c>
      <c r="AA2026" s="34" t="s">
        <v>5774</v>
      </c>
      <c r="AB2026" s="34" t="s">
        <v>18814</v>
      </c>
      <c r="AC2026" s="85" t="s">
        <v>26</v>
      </c>
      <c r="AD2026" s="85" t="s">
        <v>742</v>
      </c>
      <c r="AE2026" s="85" t="s">
        <v>24</v>
      </c>
      <c r="AF2026" s="85" t="s">
        <v>5821</v>
      </c>
      <c r="AG2026" s="61" t="s">
        <v>5766</v>
      </c>
      <c r="AH2026" s="39">
        <v>42494</v>
      </c>
      <c r="AI2026" s="32" t="s">
        <v>6845</v>
      </c>
      <c r="AJ2026" s="32" t="s">
        <v>15662</v>
      </c>
      <c r="AK2026" s="61" t="s">
        <v>18554</v>
      </c>
      <c r="AL2026" s="75">
        <v>509</v>
      </c>
      <c r="AM2026" s="75">
        <v>833</v>
      </c>
      <c r="AN2026" s="89" t="s">
        <v>8608</v>
      </c>
    </row>
    <row r="2027" spans="1:40" x14ac:dyDescent="0.3">
      <c r="A2027" s="12" t="s">
        <v>17758</v>
      </c>
      <c r="B2027" s="63" t="s">
        <v>15664</v>
      </c>
      <c r="C2027" s="69" t="s">
        <v>15663</v>
      </c>
      <c r="D2027" s="38"/>
      <c r="E2027" s="73" t="e">
        <v>#N/A</v>
      </c>
      <c r="F2027" s="38"/>
      <c r="G2027" s="73" t="e">
        <v>#N/A</v>
      </c>
      <c r="H2027" s="38"/>
      <c r="I2027" s="38"/>
      <c r="J2027" s="38" t="s">
        <v>75</v>
      </c>
      <c r="K2027" s="75" t="e">
        <v>#N/A</v>
      </c>
      <c r="L2027" s="25" t="s">
        <v>8604</v>
      </c>
      <c r="M2027" s="61" t="s">
        <v>15665</v>
      </c>
      <c r="N2027" s="25"/>
      <c r="O2027" s="32" t="s">
        <v>15666</v>
      </c>
      <c r="P2027" s="32" t="s">
        <v>15667</v>
      </c>
      <c r="Q2027" s="57" t="s">
        <v>24</v>
      </c>
      <c r="R2027" s="57" t="s">
        <v>33</v>
      </c>
      <c r="S2027" s="57" t="s">
        <v>24</v>
      </c>
      <c r="T2027" s="33"/>
      <c r="U2027" s="33">
        <v>1.8E-3</v>
      </c>
      <c r="V2027" s="81">
        <v>24.3146818181818</v>
      </c>
      <c r="W2027" s="81">
        <v>24.134879818181812</v>
      </c>
      <c r="X2027" s="81" t="s">
        <v>17786</v>
      </c>
      <c r="Y2027" s="82">
        <v>0.03</v>
      </c>
      <c r="Z2027" s="86" t="s">
        <v>5773</v>
      </c>
      <c r="AA2027" s="34" t="s">
        <v>6656</v>
      </c>
      <c r="AB2027" s="34" t="s">
        <v>18815</v>
      </c>
      <c r="AC2027" s="85" t="s">
        <v>742</v>
      </c>
      <c r="AD2027" s="85" t="s">
        <v>742</v>
      </c>
      <c r="AE2027" s="85" t="s">
        <v>24</v>
      </c>
      <c r="AF2027" s="85" t="s">
        <v>5821</v>
      </c>
      <c r="AG2027" s="61" t="s">
        <v>5766</v>
      </c>
      <c r="AH2027" s="39" t="e">
        <v>#N/A</v>
      </c>
      <c r="AI2027" s="32" t="s">
        <v>15668</v>
      </c>
      <c r="AJ2027" s="32" t="s">
        <v>15669</v>
      </c>
      <c r="AK2027" s="61" t="s">
        <v>17816</v>
      </c>
      <c r="AL2027" s="75">
        <v>17</v>
      </c>
      <c r="AM2027" s="75">
        <v>22</v>
      </c>
      <c r="AN2027" s="89" t="s">
        <v>8608</v>
      </c>
    </row>
    <row r="2028" spans="1:40" x14ac:dyDescent="0.3">
      <c r="A2028" s="12" t="s">
        <v>17758</v>
      </c>
      <c r="B2028" s="63" t="s">
        <v>15671</v>
      </c>
      <c r="C2028" s="69" t="s">
        <v>15670</v>
      </c>
      <c r="D2028" s="38"/>
      <c r="E2028" s="73" t="e">
        <v>#N/A</v>
      </c>
      <c r="F2028" s="38"/>
      <c r="G2028" s="73" t="e">
        <v>#N/A</v>
      </c>
      <c r="H2028" s="38"/>
      <c r="I2028" s="38"/>
      <c r="J2028" s="38" t="s">
        <v>75</v>
      </c>
      <c r="K2028" s="75" t="e">
        <v>#N/A</v>
      </c>
      <c r="L2028" s="76" t="s">
        <v>8604</v>
      </c>
      <c r="M2028" s="61" t="s">
        <v>15672</v>
      </c>
      <c r="N2028" s="61"/>
      <c r="O2028" s="32" t="s">
        <v>15673</v>
      </c>
      <c r="P2028" s="32" t="s">
        <v>15674</v>
      </c>
      <c r="Q2028" s="57" t="s">
        <v>24</v>
      </c>
      <c r="R2028" s="57" t="s">
        <v>33</v>
      </c>
      <c r="S2028" s="57" t="s">
        <v>24</v>
      </c>
      <c r="T2028" s="33"/>
      <c r="U2028" s="33">
        <v>1.8E-3</v>
      </c>
      <c r="V2028" s="81">
        <v>25.847909090909098</v>
      </c>
      <c r="W2028" s="81">
        <v>25.745739909090911</v>
      </c>
      <c r="X2028" s="81" t="s">
        <v>17784</v>
      </c>
      <c r="Y2028" s="82">
        <v>0.03</v>
      </c>
      <c r="Z2028" s="86" t="s">
        <v>5785</v>
      </c>
      <c r="AA2028" s="34" t="s">
        <v>6656</v>
      </c>
      <c r="AB2028" s="34" t="s">
        <v>18810</v>
      </c>
      <c r="AC2028" s="85" t="s">
        <v>742</v>
      </c>
      <c r="AD2028" s="85" t="s">
        <v>742</v>
      </c>
      <c r="AE2028" s="85" t="s">
        <v>24</v>
      </c>
      <c r="AF2028" s="85" t="s">
        <v>5821</v>
      </c>
      <c r="AG2028" s="61" t="s">
        <v>5766</v>
      </c>
      <c r="AH2028" s="39" t="e">
        <v>#N/A</v>
      </c>
      <c r="AI2028" s="32" t="s">
        <v>15675</v>
      </c>
      <c r="AJ2028" s="32" t="s">
        <v>15676</v>
      </c>
      <c r="AK2028" s="61" t="s">
        <v>17816</v>
      </c>
      <c r="AL2028" s="75">
        <v>17</v>
      </c>
      <c r="AM2028" s="75">
        <v>22</v>
      </c>
      <c r="AN2028" s="89" t="s">
        <v>8608</v>
      </c>
    </row>
    <row r="2029" spans="1:40" x14ac:dyDescent="0.3">
      <c r="A2029" s="12" t="s">
        <v>17758</v>
      </c>
      <c r="B2029" s="63" t="s">
        <v>15678</v>
      </c>
      <c r="C2029" s="69" t="s">
        <v>15677</v>
      </c>
      <c r="D2029" s="38"/>
      <c r="E2029" s="73" t="e">
        <v>#N/A</v>
      </c>
      <c r="F2029" s="38"/>
      <c r="G2029" s="73" t="e">
        <v>#N/A</v>
      </c>
      <c r="H2029" s="38"/>
      <c r="I2029" s="38"/>
      <c r="J2029" s="38" t="s">
        <v>75</v>
      </c>
      <c r="K2029" s="75" t="e">
        <v>#N/A</v>
      </c>
      <c r="L2029" s="25" t="s">
        <v>8604</v>
      </c>
      <c r="M2029" s="61" t="s">
        <v>15679</v>
      </c>
      <c r="N2029" s="61"/>
      <c r="O2029" s="32" t="s">
        <v>15680</v>
      </c>
      <c r="P2029" s="32" t="s">
        <v>15681</v>
      </c>
      <c r="Q2029" s="57" t="s">
        <v>24</v>
      </c>
      <c r="R2029" s="57" t="s">
        <v>33</v>
      </c>
      <c r="S2029" s="57" t="s">
        <v>24</v>
      </c>
      <c r="T2029" s="33"/>
      <c r="U2029" s="33">
        <v>1.6000000000000001E-3</v>
      </c>
      <c r="V2029" s="81">
        <v>17.5104545454545</v>
      </c>
      <c r="W2029" s="81">
        <v>17.394420090909094</v>
      </c>
      <c r="X2029" s="81" t="s">
        <v>17794</v>
      </c>
      <c r="Y2029" s="82">
        <v>0.03</v>
      </c>
      <c r="Z2029" s="86" t="s">
        <v>5773</v>
      </c>
      <c r="AA2029" s="34" t="s">
        <v>6656</v>
      </c>
      <c r="AB2029" s="34" t="s">
        <v>18815</v>
      </c>
      <c r="AC2029" s="85" t="s">
        <v>742</v>
      </c>
      <c r="AD2029" s="85" t="s">
        <v>742</v>
      </c>
      <c r="AE2029" s="85" t="s">
        <v>24</v>
      </c>
      <c r="AF2029" s="85" t="s">
        <v>5821</v>
      </c>
      <c r="AG2029" s="61" t="s">
        <v>5766</v>
      </c>
      <c r="AH2029" s="39" t="e">
        <v>#N/A</v>
      </c>
      <c r="AI2029" s="32" t="s">
        <v>15682</v>
      </c>
      <c r="AJ2029" s="32" t="s">
        <v>15683</v>
      </c>
      <c r="AK2029" s="61" t="s">
        <v>17856</v>
      </c>
      <c r="AL2029" s="75">
        <v>30</v>
      </c>
      <c r="AM2029" s="75">
        <v>62</v>
      </c>
      <c r="AN2029" s="89" t="s">
        <v>8608</v>
      </c>
    </row>
    <row r="2030" spans="1:40" x14ac:dyDescent="0.3">
      <c r="A2030" s="12" t="s">
        <v>17758</v>
      </c>
      <c r="B2030" s="63" t="s">
        <v>15685</v>
      </c>
      <c r="C2030" s="69" t="s">
        <v>15684</v>
      </c>
      <c r="D2030" s="38"/>
      <c r="E2030" s="73" t="e">
        <v>#N/A</v>
      </c>
      <c r="F2030" s="38"/>
      <c r="G2030" s="73" t="e">
        <v>#N/A</v>
      </c>
      <c r="H2030" s="38"/>
      <c r="I2030" s="38"/>
      <c r="J2030" s="38" t="s">
        <v>75</v>
      </c>
      <c r="K2030" s="75" t="e">
        <v>#N/A</v>
      </c>
      <c r="L2030" s="25" t="s">
        <v>8604</v>
      </c>
      <c r="M2030" s="61" t="s">
        <v>15686</v>
      </c>
      <c r="N2030" s="61"/>
      <c r="O2030" s="32" t="s">
        <v>15687</v>
      </c>
      <c r="P2030" s="32" t="s">
        <v>15688</v>
      </c>
      <c r="Q2030" s="57" t="s">
        <v>24</v>
      </c>
      <c r="R2030" s="57" t="s">
        <v>33</v>
      </c>
      <c r="S2030" s="57" t="s">
        <v>24</v>
      </c>
      <c r="T2030" s="33"/>
      <c r="U2030" s="33">
        <v>1.6000000000000001E-3</v>
      </c>
      <c r="V2030" s="81">
        <v>17.559090909090902</v>
      </c>
      <c r="W2030" s="81">
        <v>17.453485318181819</v>
      </c>
      <c r="X2030" s="81" t="s">
        <v>17794</v>
      </c>
      <c r="Y2030" s="82">
        <v>0.03</v>
      </c>
      <c r="Z2030" s="86" t="s">
        <v>5785</v>
      </c>
      <c r="AA2030" s="34" t="s">
        <v>6656</v>
      </c>
      <c r="AB2030" s="34" t="s">
        <v>18810</v>
      </c>
      <c r="AC2030" s="85" t="s">
        <v>742</v>
      </c>
      <c r="AD2030" s="85" t="s">
        <v>742</v>
      </c>
      <c r="AE2030" s="85" t="s">
        <v>24</v>
      </c>
      <c r="AF2030" s="85" t="s">
        <v>5821</v>
      </c>
      <c r="AG2030" s="61" t="s">
        <v>5766</v>
      </c>
      <c r="AH2030" s="39" t="e">
        <v>#N/A</v>
      </c>
      <c r="AI2030" s="32" t="s">
        <v>15689</v>
      </c>
      <c r="AJ2030" s="32" t="s">
        <v>15690</v>
      </c>
      <c r="AK2030" s="61" t="s">
        <v>17856</v>
      </c>
      <c r="AL2030" s="75">
        <v>30</v>
      </c>
      <c r="AM2030" s="75">
        <v>62</v>
      </c>
      <c r="AN2030" s="89" t="s">
        <v>8608</v>
      </c>
    </row>
    <row r="2031" spans="1:40" x14ac:dyDescent="0.3">
      <c r="A2031" s="38" t="s">
        <v>17762</v>
      </c>
      <c r="B2031" s="63" t="s">
        <v>15692</v>
      </c>
      <c r="C2031" s="69" t="s">
        <v>15691</v>
      </c>
      <c r="D2031" s="38" t="s">
        <v>3</v>
      </c>
      <c r="E2031" s="73" t="e">
        <v>#N/A</v>
      </c>
      <c r="F2031" s="38" t="s">
        <v>64</v>
      </c>
      <c r="G2031" s="73" t="e">
        <v>#N/A</v>
      </c>
      <c r="H2031" s="38" t="s">
        <v>17774</v>
      </c>
      <c r="I2031" s="38" t="s">
        <v>17761</v>
      </c>
      <c r="J2031" s="61"/>
      <c r="K2031" s="75" t="e">
        <v>#N/A</v>
      </c>
      <c r="L2031" s="25" t="s">
        <v>8604</v>
      </c>
      <c r="M2031" s="61" t="s">
        <v>15693</v>
      </c>
      <c r="N2031" s="61"/>
      <c r="O2031" s="32" t="s">
        <v>15694</v>
      </c>
      <c r="P2031" s="32" t="s">
        <v>15695</v>
      </c>
      <c r="Q2031" s="57" t="s">
        <v>24</v>
      </c>
      <c r="R2031" s="57" t="s">
        <v>33</v>
      </c>
      <c r="S2031" s="57" t="s">
        <v>24</v>
      </c>
      <c r="T2031" s="33">
        <v>7.4999999999999997E-3</v>
      </c>
      <c r="U2031" s="80"/>
      <c r="V2031" s="81">
        <v>35.530272727272703</v>
      </c>
      <c r="W2031" s="81" t="e">
        <v>#N/A</v>
      </c>
      <c r="X2031" s="81" t="e">
        <v>#N/A</v>
      </c>
      <c r="Y2031" s="82">
        <v>0.03</v>
      </c>
      <c r="Z2031" s="85"/>
      <c r="AA2031" s="80"/>
      <c r="AB2031" s="34" t="s">
        <v>18818</v>
      </c>
      <c r="AC2031" s="85" t="s">
        <v>742</v>
      </c>
      <c r="AD2031" s="85" t="s">
        <v>742</v>
      </c>
      <c r="AE2031" s="86" t="s">
        <v>19248</v>
      </c>
      <c r="AF2031" s="85" t="s">
        <v>5775</v>
      </c>
      <c r="AG2031" s="61" t="s">
        <v>5750</v>
      </c>
      <c r="AH2031" s="39" t="e">
        <v>#N/A</v>
      </c>
      <c r="AI2031" s="85"/>
      <c r="AJ2031" s="80"/>
      <c r="AK2031" s="61" t="s">
        <v>17995</v>
      </c>
      <c r="AL2031" s="75">
        <v>143</v>
      </c>
      <c r="AM2031" s="75">
        <v>250</v>
      </c>
      <c r="AN2031" s="89" t="s">
        <v>8608</v>
      </c>
    </row>
    <row r="2032" spans="1:40" x14ac:dyDescent="0.3">
      <c r="A2032" s="38" t="s">
        <v>17762</v>
      </c>
      <c r="B2032" s="63" t="s">
        <v>15697</v>
      </c>
      <c r="C2032" s="69" t="s">
        <v>15696</v>
      </c>
      <c r="D2032" s="38" t="s">
        <v>3</v>
      </c>
      <c r="E2032" s="73" t="e">
        <v>#N/A</v>
      </c>
      <c r="F2032" s="38" t="s">
        <v>64</v>
      </c>
      <c r="G2032" s="73" t="e">
        <v>#N/A</v>
      </c>
      <c r="H2032" s="38" t="s">
        <v>17774</v>
      </c>
      <c r="I2032" s="38" t="s">
        <v>17760</v>
      </c>
      <c r="J2032" s="61"/>
      <c r="K2032" s="75" t="e">
        <v>#N/A</v>
      </c>
      <c r="L2032" s="25" t="s">
        <v>8604</v>
      </c>
      <c r="M2032" s="61" t="s">
        <v>15698</v>
      </c>
      <c r="N2032" s="61"/>
      <c r="O2032" s="32" t="s">
        <v>15699</v>
      </c>
      <c r="P2032" s="32" t="s">
        <v>15700</v>
      </c>
      <c r="Q2032" s="57" t="s">
        <v>24</v>
      </c>
      <c r="R2032" s="57" t="s">
        <v>33</v>
      </c>
      <c r="S2032" s="57" t="s">
        <v>24</v>
      </c>
      <c r="T2032" s="33">
        <v>8.0000000000000002E-3</v>
      </c>
      <c r="U2032" s="80"/>
      <c r="V2032" s="81">
        <v>33.585318181818202</v>
      </c>
      <c r="W2032" s="81" t="e">
        <v>#N/A</v>
      </c>
      <c r="X2032" s="81" t="e">
        <v>#N/A</v>
      </c>
      <c r="Y2032" s="82">
        <v>0.03</v>
      </c>
      <c r="Z2032" s="85"/>
      <c r="AA2032" s="80"/>
      <c r="AB2032" s="34" t="s">
        <v>18818</v>
      </c>
      <c r="AC2032" s="85" t="s">
        <v>742</v>
      </c>
      <c r="AD2032" s="85" t="s">
        <v>742</v>
      </c>
      <c r="AE2032" s="86" t="s">
        <v>19248</v>
      </c>
      <c r="AF2032" s="85" t="s">
        <v>5775</v>
      </c>
      <c r="AG2032" s="61" t="s">
        <v>5750</v>
      </c>
      <c r="AH2032" s="39" t="e">
        <v>#N/A</v>
      </c>
      <c r="AI2032" s="85"/>
      <c r="AJ2032" s="80"/>
      <c r="AK2032" s="61" t="s">
        <v>17997</v>
      </c>
      <c r="AL2032" s="75">
        <v>143</v>
      </c>
      <c r="AM2032" s="75">
        <v>252</v>
      </c>
      <c r="AN2032" s="89" t="s">
        <v>8608</v>
      </c>
    </row>
    <row r="2033" spans="1:40" x14ac:dyDescent="0.3">
      <c r="A2033" s="38" t="s">
        <v>17762</v>
      </c>
      <c r="B2033" s="63" t="s">
        <v>15702</v>
      </c>
      <c r="C2033" s="69" t="s">
        <v>15701</v>
      </c>
      <c r="D2033" s="38" t="s">
        <v>236</v>
      </c>
      <c r="E2033" s="73" t="e">
        <v>#N/A</v>
      </c>
      <c r="F2033" s="38" t="s">
        <v>64</v>
      </c>
      <c r="G2033" s="73" t="e">
        <v>#N/A</v>
      </c>
      <c r="H2033" s="38" t="s">
        <v>17774</v>
      </c>
      <c r="I2033" s="38" t="s">
        <v>17761</v>
      </c>
      <c r="J2033" s="61"/>
      <c r="K2033" s="75" t="e">
        <v>#N/A</v>
      </c>
      <c r="L2033" s="76" t="s">
        <v>8604</v>
      </c>
      <c r="M2033" s="61" t="s">
        <v>15703</v>
      </c>
      <c r="N2033" s="61"/>
      <c r="O2033" s="32" t="s">
        <v>15704</v>
      </c>
      <c r="P2033" s="32" t="s">
        <v>15705</v>
      </c>
      <c r="Q2033" s="57" t="s">
        <v>24</v>
      </c>
      <c r="R2033" s="57" t="s">
        <v>33</v>
      </c>
      <c r="S2033" s="57" t="s">
        <v>24</v>
      </c>
      <c r="T2033" s="33">
        <v>8.8999999999999999E-3</v>
      </c>
      <c r="U2033" s="80"/>
      <c r="V2033" s="81">
        <v>231.259772727273</v>
      </c>
      <c r="W2033" s="81" t="e">
        <v>#N/A</v>
      </c>
      <c r="X2033" s="81" t="e">
        <v>#N/A</v>
      </c>
      <c r="Y2033" s="82">
        <v>3.5000000000000003E-2</v>
      </c>
      <c r="Z2033" s="85"/>
      <c r="AA2033" s="80"/>
      <c r="AB2033" s="34" t="s">
        <v>18818</v>
      </c>
      <c r="AC2033" s="85" t="s">
        <v>742</v>
      </c>
      <c r="AD2033" s="85" t="s">
        <v>742</v>
      </c>
      <c r="AE2033" s="86" t="s">
        <v>19248</v>
      </c>
      <c r="AF2033" s="85" t="s">
        <v>15706</v>
      </c>
      <c r="AG2033" s="61" t="s">
        <v>5750</v>
      </c>
      <c r="AH2033" s="39" t="e">
        <v>#N/A</v>
      </c>
      <c r="AI2033" s="85"/>
      <c r="AJ2033" s="80"/>
      <c r="AK2033" s="61" t="s">
        <v>18001</v>
      </c>
      <c r="AL2033" s="75">
        <v>144</v>
      </c>
      <c r="AM2033" s="75">
        <v>256</v>
      </c>
      <c r="AN2033" s="89" t="s">
        <v>8608</v>
      </c>
    </row>
    <row r="2034" spans="1:40" x14ac:dyDescent="0.3">
      <c r="A2034" s="38" t="s">
        <v>17762</v>
      </c>
      <c r="B2034" s="63" t="s">
        <v>15708</v>
      </c>
      <c r="C2034" s="69" t="s">
        <v>15707</v>
      </c>
      <c r="D2034" s="38" t="s">
        <v>236</v>
      </c>
      <c r="E2034" s="73" t="e">
        <v>#N/A</v>
      </c>
      <c r="F2034" s="38" t="s">
        <v>64</v>
      </c>
      <c r="G2034" s="73" t="e">
        <v>#N/A</v>
      </c>
      <c r="H2034" s="38" t="s">
        <v>17774</v>
      </c>
      <c r="I2034" s="38" t="s">
        <v>17760</v>
      </c>
      <c r="J2034" s="61"/>
      <c r="K2034" s="75" t="e">
        <v>#N/A</v>
      </c>
      <c r="L2034" s="25" t="s">
        <v>8604</v>
      </c>
      <c r="M2034" s="61" t="s">
        <v>15709</v>
      </c>
      <c r="N2034" s="61"/>
      <c r="O2034" s="32" t="s">
        <v>15710</v>
      </c>
      <c r="P2034" s="32" t="s">
        <v>15711</v>
      </c>
      <c r="Q2034" s="57" t="s">
        <v>24</v>
      </c>
      <c r="R2034" s="57" t="s">
        <v>33</v>
      </c>
      <c r="S2034" s="57" t="s">
        <v>24</v>
      </c>
      <c r="T2034" s="33">
        <v>8.8999999999999999E-3</v>
      </c>
      <c r="U2034" s="80"/>
      <c r="V2034" s="81">
        <v>167.68254545454499</v>
      </c>
      <c r="W2034" s="81" t="e">
        <v>#N/A</v>
      </c>
      <c r="X2034" s="81" t="e">
        <v>#N/A</v>
      </c>
      <c r="Y2034" s="82">
        <v>3.5000000000000003E-2</v>
      </c>
      <c r="Z2034" s="85"/>
      <c r="AA2034" s="80"/>
      <c r="AB2034" s="34" t="s">
        <v>18818</v>
      </c>
      <c r="AC2034" s="85" t="s">
        <v>742</v>
      </c>
      <c r="AD2034" s="85" t="s">
        <v>742</v>
      </c>
      <c r="AE2034" s="86" t="s">
        <v>19248</v>
      </c>
      <c r="AF2034" s="85" t="s">
        <v>15706</v>
      </c>
      <c r="AG2034" s="61" t="s">
        <v>5750</v>
      </c>
      <c r="AH2034" s="39" t="e">
        <v>#N/A</v>
      </c>
      <c r="AI2034" s="85"/>
      <c r="AJ2034" s="80"/>
      <c r="AK2034" s="61" t="s">
        <v>17999</v>
      </c>
      <c r="AL2034" s="75">
        <v>144</v>
      </c>
      <c r="AM2034" s="75">
        <v>254</v>
      </c>
      <c r="AN2034" s="89" t="s">
        <v>8608</v>
      </c>
    </row>
    <row r="2035" spans="1:40" x14ac:dyDescent="0.3">
      <c r="A2035" s="38" t="s">
        <v>33</v>
      </c>
      <c r="B2035" s="63" t="s">
        <v>15713</v>
      </c>
      <c r="C2035" s="69" t="s">
        <v>15712</v>
      </c>
      <c r="D2035" s="38" t="s">
        <v>3</v>
      </c>
      <c r="E2035" s="73" t="e">
        <v>#N/A</v>
      </c>
      <c r="F2035" s="38" t="s">
        <v>64</v>
      </c>
      <c r="G2035" s="73" t="e">
        <v>#N/A</v>
      </c>
      <c r="H2035" s="38" t="s">
        <v>17774</v>
      </c>
      <c r="I2035" s="38" t="s">
        <v>32</v>
      </c>
      <c r="J2035" s="61" t="s">
        <v>25</v>
      </c>
      <c r="K2035" s="75" t="e">
        <v>#N/A</v>
      </c>
      <c r="L2035" s="76" t="s">
        <v>8604</v>
      </c>
      <c r="M2035" s="61" t="s">
        <v>15714</v>
      </c>
      <c r="N2035" s="61"/>
      <c r="O2035" s="32" t="s">
        <v>15715</v>
      </c>
      <c r="P2035" s="32" t="s">
        <v>15716</v>
      </c>
      <c r="Q2035" s="57" t="s">
        <v>33</v>
      </c>
      <c r="R2035" s="57" t="s">
        <v>33</v>
      </c>
      <c r="S2035" s="57" t="s">
        <v>24</v>
      </c>
      <c r="T2035" s="33"/>
      <c r="U2035" s="33">
        <v>2.8999999999999998E-3</v>
      </c>
      <c r="V2035" s="81">
        <v>27.559863636363598</v>
      </c>
      <c r="W2035" s="81">
        <v>26.160285636363639</v>
      </c>
      <c r="X2035" s="81" t="s">
        <v>17784</v>
      </c>
      <c r="Y2035" s="82">
        <v>0.02</v>
      </c>
      <c r="Z2035" s="86" t="s">
        <v>5773</v>
      </c>
      <c r="AA2035" s="34" t="s">
        <v>5786</v>
      </c>
      <c r="AB2035" s="34" t="s">
        <v>18812</v>
      </c>
      <c r="AC2035" s="85" t="s">
        <v>742</v>
      </c>
      <c r="AD2035" s="85" t="s">
        <v>742</v>
      </c>
      <c r="AE2035" s="86" t="s">
        <v>19248</v>
      </c>
      <c r="AF2035" s="85" t="s">
        <v>5821</v>
      </c>
      <c r="AG2035" s="61" t="s">
        <v>5766</v>
      </c>
      <c r="AH2035" s="39">
        <v>41936</v>
      </c>
      <c r="AI2035" s="32" t="s">
        <v>15717</v>
      </c>
      <c r="AJ2035" s="32" t="s">
        <v>15718</v>
      </c>
      <c r="AK2035" s="61" t="s">
        <v>18794</v>
      </c>
      <c r="AL2035" s="75">
        <v>720</v>
      </c>
      <c r="AM2035" s="75">
        <v>1103</v>
      </c>
      <c r="AN2035" s="89" t="s">
        <v>8608</v>
      </c>
    </row>
    <row r="2036" spans="1:40" x14ac:dyDescent="0.3">
      <c r="A2036" s="38" t="s">
        <v>33</v>
      </c>
      <c r="B2036" s="63" t="s">
        <v>15720</v>
      </c>
      <c r="C2036" s="69" t="s">
        <v>15719</v>
      </c>
      <c r="D2036" s="38" t="s">
        <v>3</v>
      </c>
      <c r="E2036" s="73" t="e">
        <v>#N/A</v>
      </c>
      <c r="F2036" s="38" t="s">
        <v>64</v>
      </c>
      <c r="G2036" s="73" t="e">
        <v>#N/A</v>
      </c>
      <c r="H2036" s="38" t="s">
        <v>17774</v>
      </c>
      <c r="I2036" s="38" t="s">
        <v>32</v>
      </c>
      <c r="J2036" s="61" t="s">
        <v>25</v>
      </c>
      <c r="K2036" s="75" t="e">
        <v>#N/A</v>
      </c>
      <c r="L2036" s="76" t="s">
        <v>8604</v>
      </c>
      <c r="M2036" s="61" t="s">
        <v>15721</v>
      </c>
      <c r="N2036" s="61"/>
      <c r="O2036" s="32" t="s">
        <v>15722</v>
      </c>
      <c r="P2036" s="32" t="s">
        <v>15723</v>
      </c>
      <c r="Q2036" s="57" t="s">
        <v>33</v>
      </c>
      <c r="R2036" s="57" t="s">
        <v>33</v>
      </c>
      <c r="S2036" s="57" t="s">
        <v>24</v>
      </c>
      <c r="T2036" s="33"/>
      <c r="U2036" s="33">
        <v>5.7999999999999996E-3</v>
      </c>
      <c r="V2036" s="81">
        <v>27.422227272727302</v>
      </c>
      <c r="W2036" s="81">
        <v>26.298271727272731</v>
      </c>
      <c r="X2036" s="81" t="s">
        <v>17781</v>
      </c>
      <c r="Y2036" s="82">
        <v>0.03</v>
      </c>
      <c r="Z2036" s="86" t="s">
        <v>5773</v>
      </c>
      <c r="AA2036" s="34" t="s">
        <v>5786</v>
      </c>
      <c r="AB2036" s="34" t="s">
        <v>18812</v>
      </c>
      <c r="AC2036" s="85" t="s">
        <v>26</v>
      </c>
      <c r="AD2036" s="85" t="s">
        <v>742</v>
      </c>
      <c r="AE2036" s="85" t="s">
        <v>24</v>
      </c>
      <c r="AF2036" s="85" t="s">
        <v>5821</v>
      </c>
      <c r="AG2036" s="61" t="s">
        <v>5766</v>
      </c>
      <c r="AH2036" s="39">
        <v>42145</v>
      </c>
      <c r="AI2036" s="32" t="s">
        <v>6845</v>
      </c>
      <c r="AJ2036" s="32" t="s">
        <v>15724</v>
      </c>
      <c r="AK2036" s="61" t="s">
        <v>18797</v>
      </c>
      <c r="AL2036" s="75">
        <v>720</v>
      </c>
      <c r="AM2036" s="75">
        <v>1106</v>
      </c>
      <c r="AN2036" s="89" t="s">
        <v>8608</v>
      </c>
    </row>
    <row r="2037" spans="1:40" x14ac:dyDescent="0.3">
      <c r="A2037" s="38" t="s">
        <v>33</v>
      </c>
      <c r="B2037" s="63" t="s">
        <v>15726</v>
      </c>
      <c r="C2037" s="69" t="s">
        <v>15725</v>
      </c>
      <c r="D2037" s="38" t="s">
        <v>3</v>
      </c>
      <c r="E2037" s="73" t="e">
        <v>#N/A</v>
      </c>
      <c r="F2037" s="38" t="s">
        <v>64</v>
      </c>
      <c r="G2037" s="73" t="e">
        <v>#N/A</v>
      </c>
      <c r="H2037" s="38" t="s">
        <v>17774</v>
      </c>
      <c r="I2037" s="38" t="s">
        <v>32</v>
      </c>
      <c r="J2037" s="61" t="s">
        <v>25</v>
      </c>
      <c r="K2037" s="75" t="e">
        <v>#N/A</v>
      </c>
      <c r="L2037" s="25" t="s">
        <v>8604</v>
      </c>
      <c r="M2037" s="61" t="s">
        <v>15727</v>
      </c>
      <c r="N2037" s="61"/>
      <c r="O2037" s="32" t="s">
        <v>15728</v>
      </c>
      <c r="P2037" s="32" t="s">
        <v>15729</v>
      </c>
      <c r="Q2037" s="57" t="s">
        <v>33</v>
      </c>
      <c r="R2037" s="57" t="s">
        <v>33</v>
      </c>
      <c r="S2037" s="57" t="s">
        <v>24</v>
      </c>
      <c r="T2037" s="33"/>
      <c r="U2037" s="33">
        <v>3.2000000000000002E-3</v>
      </c>
      <c r="V2037" s="81">
        <v>27.566090909090899</v>
      </c>
      <c r="W2037" s="81">
        <v>26.018319727272729</v>
      </c>
      <c r="X2037" s="81" t="s">
        <v>17781</v>
      </c>
      <c r="Y2037" s="82">
        <v>0.03</v>
      </c>
      <c r="Z2037" s="86" t="s">
        <v>5785</v>
      </c>
      <c r="AA2037" s="34" t="s">
        <v>5786</v>
      </c>
      <c r="AB2037" s="34" t="s">
        <v>18813</v>
      </c>
      <c r="AC2037" s="85" t="s">
        <v>742</v>
      </c>
      <c r="AD2037" s="85" t="s">
        <v>742</v>
      </c>
      <c r="AE2037" s="86" t="s">
        <v>19248</v>
      </c>
      <c r="AF2037" s="85" t="s">
        <v>15730</v>
      </c>
      <c r="AG2037" s="61" t="s">
        <v>5766</v>
      </c>
      <c r="AH2037" s="39">
        <v>42312</v>
      </c>
      <c r="AI2037" s="32" t="s">
        <v>6845</v>
      </c>
      <c r="AJ2037" s="32" t="s">
        <v>15731</v>
      </c>
      <c r="AK2037" s="61" t="s">
        <v>18795</v>
      </c>
      <c r="AL2037" s="75">
        <v>720</v>
      </c>
      <c r="AM2037" s="75">
        <v>1104</v>
      </c>
      <c r="AN2037" s="89" t="s">
        <v>8608</v>
      </c>
    </row>
    <row r="2038" spans="1:40" x14ac:dyDescent="0.3">
      <c r="A2038" s="38" t="s">
        <v>33</v>
      </c>
      <c r="B2038" s="63" t="s">
        <v>15733</v>
      </c>
      <c r="C2038" s="69" t="s">
        <v>15732</v>
      </c>
      <c r="D2038" s="38" t="s">
        <v>3</v>
      </c>
      <c r="E2038" s="73" t="e">
        <v>#N/A</v>
      </c>
      <c r="F2038" s="38" t="s">
        <v>64</v>
      </c>
      <c r="G2038" s="73" t="e">
        <v>#N/A</v>
      </c>
      <c r="H2038" s="38" t="s">
        <v>18</v>
      </c>
      <c r="I2038" s="38" t="s">
        <v>32</v>
      </c>
      <c r="J2038" s="61" t="s">
        <v>25</v>
      </c>
      <c r="K2038" s="75" t="e">
        <v>#N/A</v>
      </c>
      <c r="L2038" s="25" t="s">
        <v>8604</v>
      </c>
      <c r="M2038" s="61" t="s">
        <v>15734</v>
      </c>
      <c r="N2038" s="61"/>
      <c r="O2038" s="32" t="s">
        <v>15735</v>
      </c>
      <c r="P2038" s="32" t="s">
        <v>15736</v>
      </c>
      <c r="Q2038" s="57" t="s">
        <v>33</v>
      </c>
      <c r="R2038" s="57" t="s">
        <v>33</v>
      </c>
      <c r="S2038" s="57" t="s">
        <v>24</v>
      </c>
      <c r="T2038" s="33"/>
      <c r="U2038" s="33">
        <v>3.8E-3</v>
      </c>
      <c r="V2038" s="81">
        <v>47.161227272727302</v>
      </c>
      <c r="W2038" s="81">
        <v>45.356416499999995</v>
      </c>
      <c r="X2038" s="81" t="s">
        <v>17781</v>
      </c>
      <c r="Y2038" s="82">
        <v>0.02</v>
      </c>
      <c r="Z2038" s="86" t="s">
        <v>5773</v>
      </c>
      <c r="AA2038" s="34" t="s">
        <v>5786</v>
      </c>
      <c r="AB2038" s="34" t="s">
        <v>18812</v>
      </c>
      <c r="AC2038" s="85" t="s">
        <v>742</v>
      </c>
      <c r="AD2038" s="85" t="s">
        <v>742</v>
      </c>
      <c r="AE2038" s="86" t="s">
        <v>19248</v>
      </c>
      <c r="AF2038" s="85" t="s">
        <v>5821</v>
      </c>
      <c r="AG2038" s="61" t="s">
        <v>5766</v>
      </c>
      <c r="AH2038" s="39">
        <v>41936</v>
      </c>
      <c r="AI2038" s="32" t="s">
        <v>15737</v>
      </c>
      <c r="AJ2038" s="32" t="s">
        <v>15738</v>
      </c>
      <c r="AK2038" s="61" t="s">
        <v>18796</v>
      </c>
      <c r="AL2038" s="75">
        <v>721</v>
      </c>
      <c r="AM2038" s="75">
        <v>1105</v>
      </c>
      <c r="AN2038" s="89" t="s">
        <v>8608</v>
      </c>
    </row>
    <row r="2039" spans="1:40" x14ac:dyDescent="0.3">
      <c r="A2039" s="38" t="s">
        <v>33</v>
      </c>
      <c r="B2039" s="63" t="s">
        <v>15740</v>
      </c>
      <c r="C2039" s="69" t="s">
        <v>15739</v>
      </c>
      <c r="D2039" s="38" t="s">
        <v>3</v>
      </c>
      <c r="E2039" s="73" t="e">
        <v>#N/A</v>
      </c>
      <c r="F2039" s="38" t="s">
        <v>64</v>
      </c>
      <c r="G2039" s="73" t="e">
        <v>#N/A</v>
      </c>
      <c r="H2039" s="38" t="s">
        <v>18</v>
      </c>
      <c r="I2039" s="38" t="s">
        <v>32</v>
      </c>
      <c r="J2039" s="61" t="s">
        <v>25</v>
      </c>
      <c r="K2039" s="75" t="e">
        <v>#N/A</v>
      </c>
      <c r="L2039" s="25" t="s">
        <v>8604</v>
      </c>
      <c r="M2039" s="61" t="s">
        <v>15741</v>
      </c>
      <c r="N2039" s="61"/>
      <c r="O2039" s="32" t="s">
        <v>15742</v>
      </c>
      <c r="P2039" s="32" t="s">
        <v>15743</v>
      </c>
      <c r="Q2039" s="57" t="s">
        <v>33</v>
      </c>
      <c r="R2039" s="57" t="s">
        <v>33</v>
      </c>
      <c r="S2039" s="57" t="s">
        <v>24</v>
      </c>
      <c r="T2039" s="33"/>
      <c r="U2039" s="33">
        <v>3.8E-3</v>
      </c>
      <c r="V2039" s="81" t="s">
        <v>17777</v>
      </c>
      <c r="W2039" s="81" t="e">
        <v>#N/A</v>
      </c>
      <c r="X2039" s="81" t="e">
        <v>#N/A</v>
      </c>
      <c r="Y2039" s="82">
        <v>1.4999999999999999E-2</v>
      </c>
      <c r="Z2039" s="86" t="s">
        <v>5785</v>
      </c>
      <c r="AA2039" s="34" t="s">
        <v>5786</v>
      </c>
      <c r="AB2039" s="34" t="s">
        <v>18813</v>
      </c>
      <c r="AC2039" s="85" t="s">
        <v>742</v>
      </c>
      <c r="AD2039" s="85" t="s">
        <v>742</v>
      </c>
      <c r="AE2039" s="86" t="s">
        <v>19248</v>
      </c>
      <c r="AF2039" s="85" t="s">
        <v>5775</v>
      </c>
      <c r="AG2039" s="61" t="s">
        <v>5766</v>
      </c>
      <c r="AH2039" s="39">
        <v>42682</v>
      </c>
      <c r="AI2039" s="32" t="s">
        <v>6845</v>
      </c>
      <c r="AJ2039" s="32" t="s">
        <v>15744</v>
      </c>
      <c r="AK2039" s="61" t="s">
        <v>18796</v>
      </c>
      <c r="AL2039" s="75">
        <v>721</v>
      </c>
      <c r="AM2039" s="75">
        <v>1105</v>
      </c>
      <c r="AN2039" s="89" t="s">
        <v>8608</v>
      </c>
    </row>
    <row r="2040" spans="1:40" x14ac:dyDescent="0.3">
      <c r="A2040" s="38" t="s">
        <v>33</v>
      </c>
      <c r="B2040" s="63" t="s">
        <v>15746</v>
      </c>
      <c r="C2040" s="69" t="s">
        <v>15745</v>
      </c>
      <c r="D2040" s="38" t="s">
        <v>3</v>
      </c>
      <c r="E2040" s="73" t="e">
        <v>#N/A</v>
      </c>
      <c r="F2040" s="38" t="s">
        <v>64</v>
      </c>
      <c r="G2040" s="73" t="e">
        <v>#N/A</v>
      </c>
      <c r="H2040" s="38" t="s">
        <v>18</v>
      </c>
      <c r="I2040" s="38" t="s">
        <v>32</v>
      </c>
      <c r="J2040" s="61" t="s">
        <v>25</v>
      </c>
      <c r="K2040" s="75" t="e">
        <v>#N/A</v>
      </c>
      <c r="L2040" s="76" t="s">
        <v>8604</v>
      </c>
      <c r="M2040" s="61" t="s">
        <v>15747</v>
      </c>
      <c r="N2040" s="61"/>
      <c r="O2040" s="32" t="s">
        <v>15748</v>
      </c>
      <c r="P2040" s="32" t="s">
        <v>15749</v>
      </c>
      <c r="Q2040" s="57" t="s">
        <v>33</v>
      </c>
      <c r="R2040" s="57" t="s">
        <v>33</v>
      </c>
      <c r="S2040" s="57" t="s">
        <v>24</v>
      </c>
      <c r="T2040" s="33"/>
      <c r="U2040" s="33">
        <v>2.8999999999999998E-3</v>
      </c>
      <c r="V2040" s="81">
        <v>26.9836818181818</v>
      </c>
      <c r="W2040" s="81">
        <v>25.711393818181818</v>
      </c>
      <c r="X2040" s="81" t="s">
        <v>17784</v>
      </c>
      <c r="Y2040" s="82">
        <v>0.02</v>
      </c>
      <c r="Z2040" s="86" t="s">
        <v>5785</v>
      </c>
      <c r="AA2040" s="34" t="s">
        <v>5786</v>
      </c>
      <c r="AB2040" s="34" t="s">
        <v>18813</v>
      </c>
      <c r="AC2040" s="85" t="s">
        <v>742</v>
      </c>
      <c r="AD2040" s="85" t="s">
        <v>742</v>
      </c>
      <c r="AE2040" s="86" t="s">
        <v>19248</v>
      </c>
      <c r="AF2040" s="85" t="s">
        <v>5821</v>
      </c>
      <c r="AG2040" s="61" t="s">
        <v>5766</v>
      </c>
      <c r="AH2040" s="39">
        <v>42556</v>
      </c>
      <c r="AI2040" s="32" t="s">
        <v>15750</v>
      </c>
      <c r="AJ2040" s="32" t="s">
        <v>15751</v>
      </c>
      <c r="AK2040" s="61" t="s">
        <v>18798</v>
      </c>
      <c r="AL2040" s="75">
        <v>722</v>
      </c>
      <c r="AM2040" s="75">
        <v>1107</v>
      </c>
      <c r="AN2040" s="89" t="s">
        <v>8608</v>
      </c>
    </row>
    <row r="2041" spans="1:40" x14ac:dyDescent="0.3">
      <c r="B2041" s="56" t="s">
        <v>21205</v>
      </c>
      <c r="C2041" s="56" t="s">
        <v>21204</v>
      </c>
      <c r="L2041" s="76" t="s">
        <v>8604</v>
      </c>
      <c r="Q2041" s="57" t="s">
        <v>33</v>
      </c>
      <c r="R2041" s="57" t="s">
        <v>24</v>
      </c>
      <c r="S2041" s="57" t="s">
        <v>24</v>
      </c>
      <c r="AH2041" s="39">
        <v>42682</v>
      </c>
    </row>
    <row r="2042" spans="1:40" x14ac:dyDescent="0.3">
      <c r="A2042" s="38" t="s">
        <v>17758</v>
      </c>
      <c r="B2042" s="63" t="s">
        <v>15753</v>
      </c>
      <c r="C2042" s="69" t="s">
        <v>15752</v>
      </c>
      <c r="D2042" s="61"/>
      <c r="E2042" s="73" t="e">
        <v>#N/A</v>
      </c>
      <c r="F2042" s="38"/>
      <c r="G2042" s="73" t="e">
        <v>#N/A</v>
      </c>
      <c r="H2042" s="38"/>
      <c r="I2042" s="38"/>
      <c r="J2042" s="61" t="s">
        <v>17755</v>
      </c>
      <c r="K2042" s="75" t="e">
        <v>#N/A</v>
      </c>
      <c r="L2042" s="25" t="s">
        <v>8604</v>
      </c>
      <c r="M2042" s="61" t="s">
        <v>15754</v>
      </c>
      <c r="N2042" s="61"/>
      <c r="O2042" s="32" t="s">
        <v>15755</v>
      </c>
      <c r="P2042" s="32" t="s">
        <v>15756</v>
      </c>
      <c r="Q2042" s="57" t="s">
        <v>24</v>
      </c>
      <c r="R2042" s="57" t="s">
        <v>33</v>
      </c>
      <c r="S2042" s="57" t="s">
        <v>24</v>
      </c>
      <c r="T2042" s="33">
        <v>4.8999999999999998E-3</v>
      </c>
      <c r="U2042" s="80"/>
      <c r="V2042" s="81">
        <v>39.029227272727297</v>
      </c>
      <c r="W2042" s="81" t="e">
        <v>#N/A</v>
      </c>
      <c r="X2042" s="81" t="e">
        <v>#N/A</v>
      </c>
      <c r="Y2042" s="82">
        <v>0.05</v>
      </c>
      <c r="Z2042" s="85"/>
      <c r="AA2042" s="80"/>
      <c r="AB2042" s="34" t="s">
        <v>18818</v>
      </c>
      <c r="AC2042" s="85" t="s">
        <v>26</v>
      </c>
      <c r="AD2042" s="85" t="s">
        <v>742</v>
      </c>
      <c r="AE2042" s="85" t="s">
        <v>24</v>
      </c>
      <c r="AF2042" s="85" t="s">
        <v>15757</v>
      </c>
      <c r="AG2042" s="61" t="s">
        <v>6532</v>
      </c>
      <c r="AH2042" s="39" t="e">
        <v>#N/A</v>
      </c>
      <c r="AI2042" s="32"/>
      <c r="AJ2042" s="32"/>
      <c r="AK2042" s="61" t="s">
        <v>15758</v>
      </c>
      <c r="AL2042" s="75">
        <v>84</v>
      </c>
      <c r="AM2042" s="75">
        <v>174</v>
      </c>
      <c r="AN2042" s="89" t="s">
        <v>8608</v>
      </c>
    </row>
    <row r="2043" spans="1:40" x14ac:dyDescent="0.3">
      <c r="A2043" s="38" t="s">
        <v>33</v>
      </c>
      <c r="B2043" s="63" t="s">
        <v>15760</v>
      </c>
      <c r="C2043" s="69" t="s">
        <v>15759</v>
      </c>
      <c r="D2043" s="38" t="s">
        <v>3</v>
      </c>
      <c r="E2043" s="73" t="e">
        <v>#N/A</v>
      </c>
      <c r="F2043" s="38" t="s">
        <v>43</v>
      </c>
      <c r="G2043" s="73" t="e">
        <v>#N/A</v>
      </c>
      <c r="H2043" s="38" t="s">
        <v>18</v>
      </c>
      <c r="I2043" s="38" t="s">
        <v>32</v>
      </c>
      <c r="J2043" s="61" t="s">
        <v>25</v>
      </c>
      <c r="K2043" s="75" t="e">
        <v>#N/A</v>
      </c>
      <c r="L2043" s="25" t="s">
        <v>8604</v>
      </c>
      <c r="M2043" s="61" t="s">
        <v>15761</v>
      </c>
      <c r="N2043" s="25"/>
      <c r="O2043" s="32" t="s">
        <v>15762</v>
      </c>
      <c r="P2043" s="32" t="s">
        <v>15763</v>
      </c>
      <c r="Q2043" s="57" t="s">
        <v>33</v>
      </c>
      <c r="R2043" s="57" t="s">
        <v>33</v>
      </c>
      <c r="S2043" s="57" t="s">
        <v>24</v>
      </c>
      <c r="T2043" s="33"/>
      <c r="U2043" s="33">
        <v>3.8E-3</v>
      </c>
      <c r="V2043" s="81">
        <v>53.664636363636397</v>
      </c>
      <c r="W2043" s="81">
        <v>48.593839363636363</v>
      </c>
      <c r="X2043" s="81" t="s">
        <v>17787</v>
      </c>
      <c r="Y2043" s="82">
        <v>0.03</v>
      </c>
      <c r="Z2043" s="86" t="s">
        <v>5785</v>
      </c>
      <c r="AA2043" s="34" t="s">
        <v>6656</v>
      </c>
      <c r="AB2043" s="34" t="s">
        <v>18810</v>
      </c>
      <c r="AC2043" s="85" t="s">
        <v>26</v>
      </c>
      <c r="AD2043" s="85" t="s">
        <v>742</v>
      </c>
      <c r="AE2043" s="85" t="s">
        <v>24</v>
      </c>
      <c r="AF2043" s="85" t="s">
        <v>5821</v>
      </c>
      <c r="AG2043" s="61" t="s">
        <v>5766</v>
      </c>
      <c r="AH2043" s="39">
        <v>42529</v>
      </c>
      <c r="AI2043" s="32" t="s">
        <v>15764</v>
      </c>
      <c r="AJ2043" s="32" t="s">
        <v>15765</v>
      </c>
      <c r="AK2043" s="61" t="s">
        <v>18799</v>
      </c>
      <c r="AL2043" s="75">
        <v>723</v>
      </c>
      <c r="AM2043" s="75">
        <v>1108</v>
      </c>
      <c r="AN2043" s="89" t="s">
        <v>8608</v>
      </c>
    </row>
    <row r="2044" spans="1:40" x14ac:dyDescent="0.3">
      <c r="A2044" s="38" t="s">
        <v>17758</v>
      </c>
      <c r="B2044" s="63" t="s">
        <v>15767</v>
      </c>
      <c r="C2044" s="69" t="s">
        <v>15766</v>
      </c>
      <c r="D2044" s="61"/>
      <c r="E2044" s="73" t="e">
        <v>#N/A</v>
      </c>
      <c r="F2044" s="38"/>
      <c r="G2044" s="73" t="e">
        <v>#N/A</v>
      </c>
      <c r="H2044" s="38"/>
      <c r="I2044" s="38"/>
      <c r="J2044" s="61" t="s">
        <v>17755</v>
      </c>
      <c r="K2044" s="75" t="e">
        <v>#N/A</v>
      </c>
      <c r="L2044" s="25" t="s">
        <v>8604</v>
      </c>
      <c r="M2044" s="61" t="s">
        <v>15768</v>
      </c>
      <c r="N2044" s="61"/>
      <c r="O2044" s="32" t="s">
        <v>15769</v>
      </c>
      <c r="P2044" s="32" t="s">
        <v>15770</v>
      </c>
      <c r="Q2044" s="57" t="s">
        <v>24</v>
      </c>
      <c r="R2044" s="57" t="s">
        <v>33</v>
      </c>
      <c r="S2044" s="57" t="s">
        <v>24</v>
      </c>
      <c r="T2044" s="33">
        <v>4.8999999999999998E-3</v>
      </c>
      <c r="U2044" s="80"/>
      <c r="V2044" s="81">
        <v>24.358227272727301</v>
      </c>
      <c r="W2044" s="81" t="e">
        <v>#N/A</v>
      </c>
      <c r="X2044" s="81" t="e">
        <v>#N/A</v>
      </c>
      <c r="Y2044" s="82">
        <v>2.5000000000000001E-2</v>
      </c>
      <c r="Z2044" s="85"/>
      <c r="AA2044" s="80"/>
      <c r="AB2044" s="34" t="s">
        <v>18818</v>
      </c>
      <c r="AC2044" s="85" t="s">
        <v>26</v>
      </c>
      <c r="AD2044" s="85" t="s">
        <v>742</v>
      </c>
      <c r="AE2044" s="85" t="s">
        <v>24</v>
      </c>
      <c r="AF2044" s="85" t="s">
        <v>15771</v>
      </c>
      <c r="AG2044" s="61" t="s">
        <v>6532</v>
      </c>
      <c r="AH2044" s="39" t="e">
        <v>#N/A</v>
      </c>
      <c r="AI2044" s="32"/>
      <c r="AJ2044" s="32"/>
      <c r="AK2044" s="61" t="s">
        <v>15772</v>
      </c>
      <c r="AL2044" s="75">
        <v>69</v>
      </c>
      <c r="AM2044" s="75">
        <v>153</v>
      </c>
      <c r="AN2044" s="89" t="s">
        <v>8608</v>
      </c>
    </row>
    <row r="2045" spans="1:40" x14ac:dyDescent="0.3">
      <c r="A2045" s="38" t="s">
        <v>17758</v>
      </c>
      <c r="B2045" s="63" t="s">
        <v>15774</v>
      </c>
      <c r="C2045" s="69" t="s">
        <v>15773</v>
      </c>
      <c r="D2045" s="61"/>
      <c r="E2045" s="73" t="e">
        <v>#N/A</v>
      </c>
      <c r="F2045" s="38"/>
      <c r="G2045" s="73" t="e">
        <v>#N/A</v>
      </c>
      <c r="H2045" s="38"/>
      <c r="I2045" s="38"/>
      <c r="J2045" s="61" t="s">
        <v>17755</v>
      </c>
      <c r="K2045" s="75" t="e">
        <v>#N/A</v>
      </c>
      <c r="L2045" s="25" t="s">
        <v>8604</v>
      </c>
      <c r="M2045" s="61" t="s">
        <v>15775</v>
      </c>
      <c r="N2045" s="61"/>
      <c r="O2045" s="32" t="s">
        <v>15776</v>
      </c>
      <c r="P2045" s="32" t="s">
        <v>15777</v>
      </c>
      <c r="Q2045" s="57" t="s">
        <v>24</v>
      </c>
      <c r="R2045" s="57" t="s">
        <v>33</v>
      </c>
      <c r="S2045" s="57" t="s">
        <v>24</v>
      </c>
      <c r="T2045" s="33">
        <v>4.8999999999999998E-3</v>
      </c>
      <c r="U2045" s="80"/>
      <c r="V2045" s="81">
        <v>97.759681818181804</v>
      </c>
      <c r="W2045" s="81" t="e">
        <v>#N/A</v>
      </c>
      <c r="X2045" s="81" t="e">
        <v>#N/A</v>
      </c>
      <c r="Y2045" s="82">
        <v>1.4999999999999999E-2</v>
      </c>
      <c r="Z2045" s="85"/>
      <c r="AA2045" s="80"/>
      <c r="AB2045" s="34" t="s">
        <v>18818</v>
      </c>
      <c r="AC2045" s="85" t="s">
        <v>742</v>
      </c>
      <c r="AD2045" s="85" t="s">
        <v>742</v>
      </c>
      <c r="AE2045" s="85" t="s">
        <v>33</v>
      </c>
      <c r="AF2045" s="85" t="s">
        <v>9833</v>
      </c>
      <c r="AG2045" s="61" t="s">
        <v>6532</v>
      </c>
      <c r="AH2045" s="39" t="e">
        <v>#N/A</v>
      </c>
      <c r="AI2045" s="32"/>
      <c r="AJ2045" s="32"/>
      <c r="AK2045" s="61" t="s">
        <v>15778</v>
      </c>
      <c r="AL2045" s="75">
        <v>69</v>
      </c>
      <c r="AM2045" s="75">
        <v>154</v>
      </c>
      <c r="AN2045" s="89" t="s">
        <v>8608</v>
      </c>
    </row>
    <row r="2046" spans="1:40" x14ac:dyDescent="0.3">
      <c r="A2046" s="38" t="s">
        <v>17758</v>
      </c>
      <c r="B2046" s="63" t="s">
        <v>15780</v>
      </c>
      <c r="C2046" s="69" t="s">
        <v>15779</v>
      </c>
      <c r="D2046" s="61"/>
      <c r="E2046" s="73" t="e">
        <v>#N/A</v>
      </c>
      <c r="F2046" s="38"/>
      <c r="G2046" s="73" t="e">
        <v>#N/A</v>
      </c>
      <c r="H2046" s="38"/>
      <c r="I2046" s="38" t="s">
        <v>202</v>
      </c>
      <c r="J2046" s="61" t="s">
        <v>17755</v>
      </c>
      <c r="K2046" s="75" t="e">
        <v>#N/A</v>
      </c>
      <c r="L2046" s="25" t="s">
        <v>8604</v>
      </c>
      <c r="M2046" s="61" t="s">
        <v>15781</v>
      </c>
      <c r="N2046" s="61"/>
      <c r="O2046" s="32" t="s">
        <v>15782</v>
      </c>
      <c r="P2046" s="32" t="s">
        <v>15783</v>
      </c>
      <c r="Q2046" s="57" t="s">
        <v>24</v>
      </c>
      <c r="R2046" s="57" t="s">
        <v>33</v>
      </c>
      <c r="S2046" s="57" t="s">
        <v>24</v>
      </c>
      <c r="T2046" s="33">
        <v>9.7999999999999997E-3</v>
      </c>
      <c r="U2046" s="80"/>
      <c r="V2046" s="81">
        <v>27.332909090909101</v>
      </c>
      <c r="W2046" s="81" t="e">
        <v>#N/A</v>
      </c>
      <c r="X2046" s="81" t="e">
        <v>#N/A</v>
      </c>
      <c r="Y2046" s="82">
        <v>1.4999999999999999E-2</v>
      </c>
      <c r="Z2046" s="85"/>
      <c r="AA2046" s="80"/>
      <c r="AB2046" s="34" t="s">
        <v>18818</v>
      </c>
      <c r="AC2046" s="85" t="s">
        <v>26</v>
      </c>
      <c r="AD2046" s="85" t="s">
        <v>742</v>
      </c>
      <c r="AE2046" s="85" t="s">
        <v>24</v>
      </c>
      <c r="AF2046" s="85" t="s">
        <v>15784</v>
      </c>
      <c r="AG2046" s="61" t="s">
        <v>6532</v>
      </c>
      <c r="AH2046" s="39" t="e">
        <v>#N/A</v>
      </c>
      <c r="AI2046" s="32"/>
      <c r="AJ2046" s="32"/>
      <c r="AK2046" s="61" t="s">
        <v>15772</v>
      </c>
      <c r="AL2046" s="75">
        <v>69</v>
      </c>
      <c r="AM2046" s="75">
        <v>153</v>
      </c>
      <c r="AN2046" s="89" t="s">
        <v>8608</v>
      </c>
    </row>
    <row r="2047" spans="1:40" x14ac:dyDescent="0.3">
      <c r="A2047" s="38" t="s">
        <v>17758</v>
      </c>
      <c r="B2047" s="63" t="s">
        <v>15786</v>
      </c>
      <c r="C2047" s="69" t="s">
        <v>15785</v>
      </c>
      <c r="D2047" s="61"/>
      <c r="E2047" s="73" t="e">
        <v>#N/A</v>
      </c>
      <c r="F2047" s="38"/>
      <c r="G2047" s="73" t="e">
        <v>#N/A</v>
      </c>
      <c r="H2047" s="38"/>
      <c r="I2047" s="38" t="s">
        <v>17761</v>
      </c>
      <c r="J2047" s="61" t="s">
        <v>17755</v>
      </c>
      <c r="K2047" s="75" t="e">
        <v>#N/A</v>
      </c>
      <c r="L2047" s="25" t="s">
        <v>8604</v>
      </c>
      <c r="M2047" s="61" t="s">
        <v>15787</v>
      </c>
      <c r="N2047" s="61"/>
      <c r="O2047" s="32" t="s">
        <v>15788</v>
      </c>
      <c r="P2047" s="32" t="s">
        <v>15789</v>
      </c>
      <c r="Q2047" s="57" t="s">
        <v>24</v>
      </c>
      <c r="R2047" s="57" t="s">
        <v>33</v>
      </c>
      <c r="S2047" s="57" t="s">
        <v>24</v>
      </c>
      <c r="T2047" s="33">
        <v>9.7999999999999997E-3</v>
      </c>
      <c r="U2047" s="80"/>
      <c r="V2047" s="81">
        <v>27.916818181818201</v>
      </c>
      <c r="W2047" s="81" t="e">
        <v>#N/A</v>
      </c>
      <c r="X2047" s="81" t="e">
        <v>#N/A</v>
      </c>
      <c r="Y2047" s="82">
        <v>0.03</v>
      </c>
      <c r="Z2047" s="85"/>
      <c r="AA2047" s="80"/>
      <c r="AB2047" s="34" t="s">
        <v>18818</v>
      </c>
      <c r="AC2047" s="85" t="s">
        <v>26</v>
      </c>
      <c r="AD2047" s="85" t="s">
        <v>742</v>
      </c>
      <c r="AE2047" s="85" t="s">
        <v>24</v>
      </c>
      <c r="AF2047" s="85" t="s">
        <v>15790</v>
      </c>
      <c r="AG2047" s="61" t="s">
        <v>6532</v>
      </c>
      <c r="AH2047" s="39" t="e">
        <v>#N/A</v>
      </c>
      <c r="AI2047" s="32"/>
      <c r="AJ2047" s="32"/>
      <c r="AK2047" s="61" t="s">
        <v>15772</v>
      </c>
      <c r="AL2047" s="75">
        <v>69</v>
      </c>
      <c r="AM2047" s="75">
        <v>153</v>
      </c>
      <c r="AN2047" s="89" t="s">
        <v>8608</v>
      </c>
    </row>
    <row r="2048" spans="1:40" x14ac:dyDescent="0.3">
      <c r="A2048" s="38" t="s">
        <v>17758</v>
      </c>
      <c r="B2048" s="63" t="s">
        <v>15792</v>
      </c>
      <c r="C2048" s="69" t="s">
        <v>15791</v>
      </c>
      <c r="D2048" s="61"/>
      <c r="E2048" s="73" t="e">
        <v>#N/A</v>
      </c>
      <c r="F2048" s="38"/>
      <c r="G2048" s="73" t="e">
        <v>#N/A</v>
      </c>
      <c r="H2048" s="38"/>
      <c r="I2048" s="38" t="s">
        <v>17761</v>
      </c>
      <c r="J2048" s="61" t="s">
        <v>17755</v>
      </c>
      <c r="K2048" s="75" t="e">
        <v>#N/A</v>
      </c>
      <c r="L2048" s="25" t="s">
        <v>8604</v>
      </c>
      <c r="M2048" s="61" t="s">
        <v>15793</v>
      </c>
      <c r="N2048" s="61"/>
      <c r="O2048" s="32" t="s">
        <v>15794</v>
      </c>
      <c r="P2048" s="32" t="s">
        <v>15795</v>
      </c>
      <c r="Q2048" s="57" t="s">
        <v>24</v>
      </c>
      <c r="R2048" s="57" t="s">
        <v>33</v>
      </c>
      <c r="S2048" s="57" t="s">
        <v>24</v>
      </c>
      <c r="T2048" s="33">
        <v>9.8999999999999991E-3</v>
      </c>
      <c r="U2048" s="80"/>
      <c r="V2048" s="81">
        <v>29.4375909090909</v>
      </c>
      <c r="W2048" s="81" t="e">
        <v>#N/A</v>
      </c>
      <c r="X2048" s="81" t="e">
        <v>#N/A</v>
      </c>
      <c r="Y2048" s="82">
        <v>0.03</v>
      </c>
      <c r="Z2048" s="85"/>
      <c r="AA2048" s="80"/>
      <c r="AB2048" s="34" t="s">
        <v>18818</v>
      </c>
      <c r="AC2048" s="85" t="s">
        <v>26</v>
      </c>
      <c r="AD2048" s="85" t="s">
        <v>742</v>
      </c>
      <c r="AE2048" s="85" t="s">
        <v>24</v>
      </c>
      <c r="AF2048" s="85" t="s">
        <v>5775</v>
      </c>
      <c r="AG2048" s="61" t="s">
        <v>6532</v>
      </c>
      <c r="AH2048" s="39" t="e">
        <v>#N/A</v>
      </c>
      <c r="AI2048" s="32"/>
      <c r="AJ2048" s="32"/>
      <c r="AK2048" s="61" t="s">
        <v>18542</v>
      </c>
      <c r="AL2048" s="75">
        <v>499</v>
      </c>
      <c r="AM2048" s="75">
        <v>820</v>
      </c>
      <c r="AN2048" s="89" t="s">
        <v>8608</v>
      </c>
    </row>
    <row r="2049" spans="1:40" x14ac:dyDescent="0.3">
      <c r="A2049" s="38" t="s">
        <v>17758</v>
      </c>
      <c r="B2049" s="63" t="s">
        <v>15797</v>
      </c>
      <c r="C2049" s="69" t="s">
        <v>15796</v>
      </c>
      <c r="D2049" s="61"/>
      <c r="E2049" s="73" t="e">
        <v>#N/A</v>
      </c>
      <c r="F2049" s="38"/>
      <c r="G2049" s="73" t="e">
        <v>#N/A</v>
      </c>
      <c r="H2049" s="38"/>
      <c r="I2049" s="38" t="s">
        <v>17760</v>
      </c>
      <c r="J2049" s="61" t="s">
        <v>17755</v>
      </c>
      <c r="K2049" s="75" t="e">
        <v>#N/A</v>
      </c>
      <c r="L2049" s="25" t="s">
        <v>8604</v>
      </c>
      <c r="M2049" s="61" t="s">
        <v>15798</v>
      </c>
      <c r="N2049" s="61"/>
      <c r="O2049" s="32" t="s">
        <v>15799</v>
      </c>
      <c r="P2049" s="32" t="s">
        <v>15800</v>
      </c>
      <c r="Q2049" s="57" t="s">
        <v>24</v>
      </c>
      <c r="R2049" s="57" t="s">
        <v>33</v>
      </c>
      <c r="S2049" s="57" t="s">
        <v>24</v>
      </c>
      <c r="T2049" s="33">
        <v>9.8999999999999991E-3</v>
      </c>
      <c r="U2049" s="80"/>
      <c r="V2049" s="81">
        <v>56.737545454545497</v>
      </c>
      <c r="W2049" s="81" t="e">
        <v>#N/A</v>
      </c>
      <c r="X2049" s="81" t="e">
        <v>#N/A</v>
      </c>
      <c r="Y2049" s="82">
        <v>0.05</v>
      </c>
      <c r="Z2049" s="85"/>
      <c r="AA2049" s="80"/>
      <c r="AB2049" s="34" t="s">
        <v>18818</v>
      </c>
      <c r="AC2049" s="85" t="s">
        <v>26</v>
      </c>
      <c r="AD2049" s="85" t="s">
        <v>742</v>
      </c>
      <c r="AE2049" s="85" t="s">
        <v>24</v>
      </c>
      <c r="AF2049" s="85" t="s">
        <v>5775</v>
      </c>
      <c r="AG2049" s="61" t="s">
        <v>6532</v>
      </c>
      <c r="AH2049" s="39" t="e">
        <v>#N/A</v>
      </c>
      <c r="AI2049" s="32"/>
      <c r="AJ2049" s="32"/>
      <c r="AK2049" s="61" t="s">
        <v>18542</v>
      </c>
      <c r="AL2049" s="75">
        <v>499</v>
      </c>
      <c r="AM2049" s="75">
        <v>820</v>
      </c>
      <c r="AN2049" s="89" t="s">
        <v>8608</v>
      </c>
    </row>
    <row r="2050" spans="1:40" x14ac:dyDescent="0.3">
      <c r="A2050" s="38" t="s">
        <v>17758</v>
      </c>
      <c r="B2050" s="63" t="s">
        <v>15802</v>
      </c>
      <c r="C2050" s="69" t="s">
        <v>15801</v>
      </c>
      <c r="D2050" s="61"/>
      <c r="E2050" s="73" t="e">
        <v>#N/A</v>
      </c>
      <c r="F2050" s="38"/>
      <c r="G2050" s="73" t="e">
        <v>#N/A</v>
      </c>
      <c r="H2050" s="38"/>
      <c r="I2050" s="38"/>
      <c r="J2050" s="61" t="s">
        <v>17755</v>
      </c>
      <c r="K2050" s="75" t="e">
        <v>#N/A</v>
      </c>
      <c r="L2050" s="25" t="s">
        <v>8604</v>
      </c>
      <c r="M2050" s="61" t="s">
        <v>15803</v>
      </c>
      <c r="N2050" s="61"/>
      <c r="O2050" s="32" t="s">
        <v>15804</v>
      </c>
      <c r="P2050" s="32" t="s">
        <v>15805</v>
      </c>
      <c r="Q2050" s="57" t="s">
        <v>24</v>
      </c>
      <c r="R2050" s="57" t="s">
        <v>33</v>
      </c>
      <c r="S2050" s="57" t="s">
        <v>24</v>
      </c>
      <c r="T2050" s="33">
        <v>4.8999999999999998E-3</v>
      </c>
      <c r="U2050" s="80"/>
      <c r="V2050" s="81">
        <v>44.008090909090903</v>
      </c>
      <c r="W2050" s="81" t="e">
        <v>#N/A</v>
      </c>
      <c r="X2050" s="81" t="e">
        <v>#N/A</v>
      </c>
      <c r="Y2050" s="82">
        <v>7.4999999999999997E-2</v>
      </c>
      <c r="Z2050" s="85"/>
      <c r="AA2050" s="80"/>
      <c r="AB2050" s="34" t="s">
        <v>18818</v>
      </c>
      <c r="AC2050" s="85" t="s">
        <v>26</v>
      </c>
      <c r="AD2050" s="85" t="s">
        <v>742</v>
      </c>
      <c r="AE2050" s="85" t="s">
        <v>24</v>
      </c>
      <c r="AF2050" s="85" t="s">
        <v>15806</v>
      </c>
      <c r="AG2050" s="61" t="s">
        <v>6532</v>
      </c>
      <c r="AH2050" s="39" t="e">
        <v>#N/A</v>
      </c>
      <c r="AI2050" s="32"/>
      <c r="AJ2050" s="32"/>
      <c r="AK2050" s="61" t="s">
        <v>15807</v>
      </c>
      <c r="AL2050" s="75">
        <v>70</v>
      </c>
      <c r="AM2050" s="75">
        <v>155</v>
      </c>
      <c r="AN2050" s="89" t="s">
        <v>8608</v>
      </c>
    </row>
    <row r="2051" spans="1:40" x14ac:dyDescent="0.3">
      <c r="A2051" s="38" t="s">
        <v>17758</v>
      </c>
      <c r="B2051" s="63" t="s">
        <v>15809</v>
      </c>
      <c r="C2051" s="69" t="s">
        <v>15808</v>
      </c>
      <c r="D2051" s="61"/>
      <c r="E2051" s="73" t="e">
        <v>#N/A</v>
      </c>
      <c r="F2051" s="38"/>
      <c r="G2051" s="73" t="e">
        <v>#N/A</v>
      </c>
      <c r="H2051" s="38"/>
      <c r="I2051" s="38"/>
      <c r="J2051" s="61" t="s">
        <v>17755</v>
      </c>
      <c r="K2051" s="75" t="e">
        <v>#N/A</v>
      </c>
      <c r="L2051" s="25" t="s">
        <v>8604</v>
      </c>
      <c r="M2051" s="61" t="s">
        <v>15810</v>
      </c>
      <c r="N2051" s="61"/>
      <c r="O2051" s="32" t="s">
        <v>15811</v>
      </c>
      <c r="P2051" s="32" t="s">
        <v>15812</v>
      </c>
      <c r="Q2051" s="57" t="s">
        <v>24</v>
      </c>
      <c r="R2051" s="57" t="s">
        <v>33</v>
      </c>
      <c r="S2051" s="57" t="s">
        <v>24</v>
      </c>
      <c r="T2051" s="33">
        <v>4.8999999999999998E-3</v>
      </c>
      <c r="U2051" s="80"/>
      <c r="V2051" s="81">
        <v>33.109590909090898</v>
      </c>
      <c r="W2051" s="81" t="e">
        <v>#N/A</v>
      </c>
      <c r="X2051" s="81" t="e">
        <v>#N/A</v>
      </c>
      <c r="Y2051" s="82">
        <v>0.05</v>
      </c>
      <c r="Z2051" s="85"/>
      <c r="AA2051" s="80"/>
      <c r="AB2051" s="34" t="s">
        <v>18818</v>
      </c>
      <c r="AC2051" s="85" t="s">
        <v>26</v>
      </c>
      <c r="AD2051" s="85" t="s">
        <v>742</v>
      </c>
      <c r="AE2051" s="85" t="s">
        <v>24</v>
      </c>
      <c r="AF2051" s="85" t="s">
        <v>15813</v>
      </c>
      <c r="AG2051" s="61" t="s">
        <v>6532</v>
      </c>
      <c r="AH2051" s="39" t="e">
        <v>#N/A</v>
      </c>
      <c r="AI2051" s="32"/>
      <c r="AJ2051" s="32"/>
      <c r="AK2051" s="61" t="s">
        <v>15814</v>
      </c>
      <c r="AL2051" s="75">
        <v>71</v>
      </c>
      <c r="AM2051" s="75">
        <v>156</v>
      </c>
      <c r="AN2051" s="89" t="s">
        <v>8608</v>
      </c>
    </row>
    <row r="2052" spans="1:40" x14ac:dyDescent="0.3">
      <c r="A2052" s="38" t="s">
        <v>17758</v>
      </c>
      <c r="B2052" s="63" t="s">
        <v>15816</v>
      </c>
      <c r="C2052" s="69" t="s">
        <v>15815</v>
      </c>
      <c r="D2052" s="61"/>
      <c r="E2052" s="73" t="e">
        <v>#N/A</v>
      </c>
      <c r="F2052" s="38"/>
      <c r="G2052" s="73" t="e">
        <v>#N/A</v>
      </c>
      <c r="H2052" s="38"/>
      <c r="I2052" s="38"/>
      <c r="J2052" s="61" t="s">
        <v>17755</v>
      </c>
      <c r="K2052" s="75" t="e">
        <v>#N/A</v>
      </c>
      <c r="L2052" s="25" t="s">
        <v>8604</v>
      </c>
      <c r="M2052" s="61" t="s">
        <v>15817</v>
      </c>
      <c r="N2052" s="61"/>
      <c r="O2052" s="32" t="s">
        <v>15818</v>
      </c>
      <c r="P2052" s="32" t="s">
        <v>15819</v>
      </c>
      <c r="Q2052" s="57" t="s">
        <v>24</v>
      </c>
      <c r="R2052" s="57" t="s">
        <v>33</v>
      </c>
      <c r="S2052" s="57" t="s">
        <v>24</v>
      </c>
      <c r="T2052" s="33">
        <v>4.8999999999999998E-3</v>
      </c>
      <c r="U2052" s="80"/>
      <c r="V2052" s="81">
        <v>26.011272727272701</v>
      </c>
      <c r="W2052" s="81" t="e">
        <v>#N/A</v>
      </c>
      <c r="X2052" s="81" t="e">
        <v>#N/A</v>
      </c>
      <c r="Y2052" s="82">
        <v>0.05</v>
      </c>
      <c r="Z2052" s="85"/>
      <c r="AA2052" s="80"/>
      <c r="AB2052" s="34" t="s">
        <v>18818</v>
      </c>
      <c r="AC2052" s="85" t="s">
        <v>26</v>
      </c>
      <c r="AD2052" s="85" t="s">
        <v>742</v>
      </c>
      <c r="AE2052" s="85" t="s">
        <v>24</v>
      </c>
      <c r="AF2052" s="85" t="s">
        <v>15820</v>
      </c>
      <c r="AG2052" s="61" t="s">
        <v>6532</v>
      </c>
      <c r="AH2052" s="39" t="e">
        <v>#N/A</v>
      </c>
      <c r="AI2052" s="32"/>
      <c r="AJ2052" s="32"/>
      <c r="AK2052" s="61" t="s">
        <v>15821</v>
      </c>
      <c r="AL2052" s="75">
        <v>72</v>
      </c>
      <c r="AM2052" s="75">
        <v>157</v>
      </c>
      <c r="AN2052" s="89" t="s">
        <v>8608</v>
      </c>
    </row>
    <row r="2053" spans="1:40" x14ac:dyDescent="0.3">
      <c r="A2053" s="38" t="s">
        <v>17758</v>
      </c>
      <c r="B2053" s="63" t="s">
        <v>15823</v>
      </c>
      <c r="C2053" s="69" t="s">
        <v>15822</v>
      </c>
      <c r="D2053" s="61"/>
      <c r="E2053" s="73" t="e">
        <v>#N/A</v>
      </c>
      <c r="F2053" s="38"/>
      <c r="G2053" s="73" t="e">
        <v>#N/A</v>
      </c>
      <c r="H2053" s="38"/>
      <c r="I2053" s="38"/>
      <c r="J2053" s="61" t="s">
        <v>17755</v>
      </c>
      <c r="K2053" s="75" t="e">
        <v>#N/A</v>
      </c>
      <c r="L2053" s="25" t="s">
        <v>8604</v>
      </c>
      <c r="M2053" s="61" t="s">
        <v>15824</v>
      </c>
      <c r="N2053" s="61"/>
      <c r="O2053" s="32" t="s">
        <v>15825</v>
      </c>
      <c r="P2053" s="32" t="s">
        <v>15826</v>
      </c>
      <c r="Q2053" s="57" t="s">
        <v>24</v>
      </c>
      <c r="R2053" s="57" t="s">
        <v>33</v>
      </c>
      <c r="S2053" s="57" t="s">
        <v>24</v>
      </c>
      <c r="T2053" s="33">
        <v>4.0000000000000001E-3</v>
      </c>
      <c r="U2053" s="80"/>
      <c r="V2053" s="81">
        <v>76.116954545454504</v>
      </c>
      <c r="W2053" s="81" t="e">
        <v>#N/A</v>
      </c>
      <c r="X2053" s="81" t="e">
        <v>#N/A</v>
      </c>
      <c r="Y2053" s="82">
        <v>0.05</v>
      </c>
      <c r="Z2053" s="85"/>
      <c r="AA2053" s="80"/>
      <c r="AB2053" s="34" t="s">
        <v>18818</v>
      </c>
      <c r="AC2053" s="85" t="s">
        <v>26</v>
      </c>
      <c r="AD2053" s="85" t="s">
        <v>742</v>
      </c>
      <c r="AE2053" s="85" t="s">
        <v>24</v>
      </c>
      <c r="AF2053" s="85" t="s">
        <v>15827</v>
      </c>
      <c r="AG2053" s="61" t="s">
        <v>6532</v>
      </c>
      <c r="AH2053" s="39" t="e">
        <v>#N/A</v>
      </c>
      <c r="AI2053" s="32"/>
      <c r="AJ2053" s="32"/>
      <c r="AK2053" s="61" t="s">
        <v>18556</v>
      </c>
      <c r="AL2053" s="75">
        <v>511</v>
      </c>
      <c r="AM2053" s="75">
        <v>835</v>
      </c>
      <c r="AN2053" s="89" t="s">
        <v>8608</v>
      </c>
    </row>
    <row r="2054" spans="1:40" x14ac:dyDescent="0.3">
      <c r="A2054" s="38" t="s">
        <v>17758</v>
      </c>
      <c r="B2054" s="63" t="s">
        <v>15829</v>
      </c>
      <c r="C2054" s="69" t="s">
        <v>15828</v>
      </c>
      <c r="D2054" s="61"/>
      <c r="E2054" s="73" t="e">
        <v>#N/A</v>
      </c>
      <c r="F2054" s="38"/>
      <c r="G2054" s="73" t="e">
        <v>#N/A</v>
      </c>
      <c r="H2054" s="38"/>
      <c r="I2054" s="38"/>
      <c r="J2054" s="61" t="s">
        <v>17755</v>
      </c>
      <c r="K2054" s="75" t="e">
        <v>#N/A</v>
      </c>
      <c r="L2054" s="25" t="s">
        <v>8604</v>
      </c>
      <c r="M2054" s="61" t="s">
        <v>15830</v>
      </c>
      <c r="N2054" s="61"/>
      <c r="O2054" s="32" t="s">
        <v>15831</v>
      </c>
      <c r="P2054" s="32" t="s">
        <v>15832</v>
      </c>
      <c r="Q2054" s="57" t="s">
        <v>24</v>
      </c>
      <c r="R2054" s="57" t="s">
        <v>33</v>
      </c>
      <c r="S2054" s="57" t="s">
        <v>24</v>
      </c>
      <c r="T2054" s="33">
        <v>4.8999999999999998E-3</v>
      </c>
      <c r="U2054" s="80"/>
      <c r="V2054" s="81">
        <v>52.407909090909101</v>
      </c>
      <c r="W2054" s="81" t="e">
        <v>#N/A</v>
      </c>
      <c r="X2054" s="81" t="e">
        <v>#N/A</v>
      </c>
      <c r="Y2054" s="82">
        <v>0.05</v>
      </c>
      <c r="Z2054" s="85"/>
      <c r="AA2054" s="80"/>
      <c r="AB2054" s="34" t="s">
        <v>18818</v>
      </c>
      <c r="AC2054" s="85" t="s">
        <v>26</v>
      </c>
      <c r="AD2054" s="85" t="s">
        <v>742</v>
      </c>
      <c r="AE2054" s="85" t="s">
        <v>24</v>
      </c>
      <c r="AF2054" s="85" t="s">
        <v>15833</v>
      </c>
      <c r="AG2054" s="61" t="s">
        <v>6532</v>
      </c>
      <c r="AH2054" s="39" t="e">
        <v>#N/A</v>
      </c>
      <c r="AI2054" s="32"/>
      <c r="AJ2054" s="32"/>
      <c r="AK2054" s="61" t="s">
        <v>15834</v>
      </c>
      <c r="AL2054" s="75">
        <v>72</v>
      </c>
      <c r="AM2054" s="75">
        <v>158</v>
      </c>
      <c r="AN2054" s="89" t="s">
        <v>8608</v>
      </c>
    </row>
    <row r="2055" spans="1:40" x14ac:dyDescent="0.3">
      <c r="A2055" s="38" t="s">
        <v>33</v>
      </c>
      <c r="B2055" s="63" t="s">
        <v>15836</v>
      </c>
      <c r="C2055" s="69" t="s">
        <v>15835</v>
      </c>
      <c r="D2055" s="38" t="s">
        <v>3</v>
      </c>
      <c r="E2055" s="73" t="e">
        <v>#N/A</v>
      </c>
      <c r="F2055" s="38" t="s">
        <v>488</v>
      </c>
      <c r="G2055" s="73" t="e">
        <v>#N/A</v>
      </c>
      <c r="H2055" s="38" t="s">
        <v>17774</v>
      </c>
      <c r="I2055" s="38" t="s">
        <v>32</v>
      </c>
      <c r="J2055" s="61" t="s">
        <v>25</v>
      </c>
      <c r="K2055" s="75" t="e">
        <v>#N/A</v>
      </c>
      <c r="L2055" s="25" t="s">
        <v>8604</v>
      </c>
      <c r="M2055" s="61" t="s">
        <v>15837</v>
      </c>
      <c r="N2055" s="61"/>
      <c r="O2055" s="32" t="s">
        <v>15838</v>
      </c>
      <c r="P2055" s="32" t="s">
        <v>15839</v>
      </c>
      <c r="Q2055" s="57" t="s">
        <v>24</v>
      </c>
      <c r="R2055" s="57" t="s">
        <v>33</v>
      </c>
      <c r="S2055" s="57" t="s">
        <v>24</v>
      </c>
      <c r="T2055" s="33"/>
      <c r="U2055" s="33">
        <v>4.4999999999999997E-3</v>
      </c>
      <c r="V2055" s="81">
        <v>28.228772727272698</v>
      </c>
      <c r="W2055" s="81">
        <v>26.021001045454543</v>
      </c>
      <c r="X2055" s="81" t="s">
        <v>17781</v>
      </c>
      <c r="Y2055" s="82">
        <v>0.03</v>
      </c>
      <c r="Z2055" s="75" t="s">
        <v>5785</v>
      </c>
      <c r="AA2055" s="75" t="s">
        <v>6656</v>
      </c>
      <c r="AB2055" s="34" t="s">
        <v>18810</v>
      </c>
      <c r="AC2055" s="85" t="s">
        <v>742</v>
      </c>
      <c r="AD2055" s="85" t="s">
        <v>742</v>
      </c>
      <c r="AE2055" s="85" t="s">
        <v>33</v>
      </c>
      <c r="AF2055" s="85" t="s">
        <v>15730</v>
      </c>
      <c r="AG2055" s="61" t="s">
        <v>5766</v>
      </c>
      <c r="AH2055" s="39" t="e">
        <v>#N/A</v>
      </c>
      <c r="AI2055" s="32" t="s">
        <v>6845</v>
      </c>
      <c r="AJ2055" s="32" t="s">
        <v>15840</v>
      </c>
      <c r="AK2055" s="61" t="s">
        <v>18801</v>
      </c>
      <c r="AL2055" s="75">
        <v>724</v>
      </c>
      <c r="AM2055" s="75">
        <v>1110</v>
      </c>
      <c r="AN2055" s="89" t="s">
        <v>8608</v>
      </c>
    </row>
    <row r="2056" spans="1:40" x14ac:dyDescent="0.3">
      <c r="A2056" s="38" t="s">
        <v>33</v>
      </c>
      <c r="B2056" s="63" t="s">
        <v>15842</v>
      </c>
      <c r="C2056" s="69" t="s">
        <v>15841</v>
      </c>
      <c r="D2056" s="38" t="s">
        <v>3</v>
      </c>
      <c r="E2056" s="73" t="e">
        <v>#N/A</v>
      </c>
      <c r="F2056" s="38" t="s">
        <v>488</v>
      </c>
      <c r="G2056" s="73" t="e">
        <v>#N/A</v>
      </c>
      <c r="H2056" s="38" t="s">
        <v>17774</v>
      </c>
      <c r="I2056" s="38" t="s">
        <v>32</v>
      </c>
      <c r="J2056" s="61" t="s">
        <v>25</v>
      </c>
      <c r="K2056" s="75" t="e">
        <v>#N/A</v>
      </c>
      <c r="L2056" s="25" t="s">
        <v>8604</v>
      </c>
      <c r="M2056" s="61" t="s">
        <v>15843</v>
      </c>
      <c r="N2056" s="61"/>
      <c r="O2056" s="32" t="s">
        <v>15844</v>
      </c>
      <c r="P2056" s="32" t="s">
        <v>15845</v>
      </c>
      <c r="Q2056" s="57" t="s">
        <v>33</v>
      </c>
      <c r="R2056" s="57" t="s">
        <v>33</v>
      </c>
      <c r="S2056" s="57" t="s">
        <v>24</v>
      </c>
      <c r="T2056" s="33"/>
      <c r="U2056" s="33">
        <v>4.0000000000000001E-3</v>
      </c>
      <c r="V2056" s="81">
        <v>26.761636363636399</v>
      </c>
      <c r="W2056" s="81">
        <v>25.522785454545456</v>
      </c>
      <c r="X2056" s="81" t="s">
        <v>17787</v>
      </c>
      <c r="Y2056" s="82">
        <v>0.03</v>
      </c>
      <c r="Z2056" s="86" t="s">
        <v>5785</v>
      </c>
      <c r="AA2056" s="34" t="s">
        <v>6656</v>
      </c>
      <c r="AB2056" s="34" t="s">
        <v>18810</v>
      </c>
      <c r="AC2056" s="85" t="s">
        <v>26</v>
      </c>
      <c r="AD2056" s="85" t="s">
        <v>742</v>
      </c>
      <c r="AE2056" s="85" t="s">
        <v>24</v>
      </c>
      <c r="AF2056" s="85" t="s">
        <v>15730</v>
      </c>
      <c r="AG2056" s="61" t="s">
        <v>5766</v>
      </c>
      <c r="AH2056" s="39">
        <v>42312</v>
      </c>
      <c r="AI2056" s="32" t="s">
        <v>6845</v>
      </c>
      <c r="AJ2056" s="32" t="s">
        <v>15846</v>
      </c>
      <c r="AK2056" s="61" t="s">
        <v>18800</v>
      </c>
      <c r="AL2056" s="75">
        <v>724</v>
      </c>
      <c r="AM2056" s="75">
        <v>1109</v>
      </c>
      <c r="AN2056" s="89" t="s">
        <v>8608</v>
      </c>
    </row>
    <row r="2057" spans="1:40" x14ac:dyDescent="0.3">
      <c r="A2057" s="38" t="s">
        <v>17798</v>
      </c>
      <c r="B2057" s="63" t="s">
        <v>15848</v>
      </c>
      <c r="C2057" s="69" t="s">
        <v>15847</v>
      </c>
      <c r="D2057" s="38" t="s">
        <v>3</v>
      </c>
      <c r="E2057" s="73" t="e">
        <v>#N/A</v>
      </c>
      <c r="F2057" s="38" t="s">
        <v>488</v>
      </c>
      <c r="G2057" s="73" t="e">
        <v>#N/A</v>
      </c>
      <c r="H2057" s="38" t="s">
        <v>17774</v>
      </c>
      <c r="I2057" s="38" t="s">
        <v>32</v>
      </c>
      <c r="J2057" s="61" t="s">
        <v>25</v>
      </c>
      <c r="K2057" s="75" t="e">
        <v>#N/A</v>
      </c>
      <c r="L2057" s="25" t="s">
        <v>8604</v>
      </c>
      <c r="M2057" s="61" t="s">
        <v>15849</v>
      </c>
      <c r="N2057" s="61"/>
      <c r="O2057" s="32" t="s">
        <v>15850</v>
      </c>
      <c r="P2057" s="32" t="s">
        <v>15851</v>
      </c>
      <c r="Q2057" s="57" t="s">
        <v>33</v>
      </c>
      <c r="R2057" s="57" t="s">
        <v>33</v>
      </c>
      <c r="S2057" s="57" t="s">
        <v>24</v>
      </c>
      <c r="T2057" s="33"/>
      <c r="U2057" s="33">
        <v>4.7999999999999996E-3</v>
      </c>
      <c r="V2057" s="81">
        <v>162.50945454545499</v>
      </c>
      <c r="W2057" s="81">
        <v>140.45472133333331</v>
      </c>
      <c r="X2057" s="81" t="s">
        <v>17784</v>
      </c>
      <c r="Y2057" s="82">
        <v>0.03</v>
      </c>
      <c r="Z2057" s="86" t="s">
        <v>5773</v>
      </c>
      <c r="AA2057" s="34" t="s">
        <v>6656</v>
      </c>
      <c r="AB2057" s="34" t="s">
        <v>18815</v>
      </c>
      <c r="AC2057" s="85" t="s">
        <v>26</v>
      </c>
      <c r="AD2057" s="85" t="s">
        <v>742</v>
      </c>
      <c r="AE2057" s="85" t="s">
        <v>24</v>
      </c>
      <c r="AF2057" s="85" t="s">
        <v>5775</v>
      </c>
      <c r="AG2057" s="61" t="s">
        <v>5766</v>
      </c>
      <c r="AH2057" s="39">
        <v>42145</v>
      </c>
      <c r="AI2057" s="32" t="s">
        <v>6845</v>
      </c>
      <c r="AJ2057" s="32" t="s">
        <v>15852</v>
      </c>
      <c r="AK2057" s="61" t="s">
        <v>18802</v>
      </c>
      <c r="AL2057" s="75">
        <v>724</v>
      </c>
      <c r="AM2057" s="75">
        <v>1111</v>
      </c>
      <c r="AN2057" s="89" t="s">
        <v>8608</v>
      </c>
    </row>
    <row r="2058" spans="1:40" x14ac:dyDescent="0.3">
      <c r="A2058" s="38" t="s">
        <v>17758</v>
      </c>
      <c r="B2058" s="63" t="s">
        <v>15854</v>
      </c>
      <c r="C2058" s="69" t="s">
        <v>15853</v>
      </c>
      <c r="D2058" s="61"/>
      <c r="E2058" s="73" t="e">
        <v>#N/A</v>
      </c>
      <c r="F2058" s="38"/>
      <c r="G2058" s="73" t="e">
        <v>#N/A</v>
      </c>
      <c r="H2058" s="38"/>
      <c r="I2058" s="38"/>
      <c r="J2058" s="61" t="s">
        <v>17755</v>
      </c>
      <c r="K2058" s="75" t="e">
        <v>#N/A</v>
      </c>
      <c r="L2058" s="25" t="s">
        <v>8604</v>
      </c>
      <c r="M2058" s="61" t="s">
        <v>15855</v>
      </c>
      <c r="N2058" s="25"/>
      <c r="O2058" s="32" t="s">
        <v>15856</v>
      </c>
      <c r="P2058" s="32" t="s">
        <v>15857</v>
      </c>
      <c r="Q2058" s="57" t="s">
        <v>24</v>
      </c>
      <c r="R2058" s="57" t="s">
        <v>33</v>
      </c>
      <c r="S2058" s="57" t="s">
        <v>24</v>
      </c>
      <c r="T2058" s="33">
        <v>4.8999999999999998E-3</v>
      </c>
      <c r="U2058" s="80"/>
      <c r="V2058" s="81">
        <v>268.71249999999998</v>
      </c>
      <c r="W2058" s="81" t="e">
        <v>#N/A</v>
      </c>
      <c r="X2058" s="81" t="e">
        <v>#N/A</v>
      </c>
      <c r="Y2058" s="82">
        <v>0.05</v>
      </c>
      <c r="Z2058" s="85"/>
      <c r="AA2058" s="80"/>
      <c r="AB2058" s="34" t="s">
        <v>18818</v>
      </c>
      <c r="AC2058" s="85" t="s">
        <v>26</v>
      </c>
      <c r="AD2058" s="85" t="s">
        <v>742</v>
      </c>
      <c r="AE2058" s="85" t="s">
        <v>24</v>
      </c>
      <c r="AF2058" s="85" t="s">
        <v>15858</v>
      </c>
      <c r="AG2058" s="61" t="s">
        <v>6532</v>
      </c>
      <c r="AH2058" s="39" t="e">
        <v>#N/A</v>
      </c>
      <c r="AI2058" s="32"/>
      <c r="AJ2058" s="32"/>
      <c r="AK2058" s="61" t="s">
        <v>15859</v>
      </c>
      <c r="AL2058" s="75">
        <v>73</v>
      </c>
      <c r="AM2058" s="75">
        <v>159</v>
      </c>
      <c r="AN2058" s="89" t="s">
        <v>8608</v>
      </c>
    </row>
    <row r="2059" spans="1:40" x14ac:dyDescent="0.3">
      <c r="A2059" s="38" t="s">
        <v>17758</v>
      </c>
      <c r="B2059" s="63" t="s">
        <v>15861</v>
      </c>
      <c r="C2059" s="69" t="s">
        <v>15860</v>
      </c>
      <c r="D2059" s="61"/>
      <c r="E2059" s="73" t="e">
        <v>#N/A</v>
      </c>
      <c r="F2059" s="38"/>
      <c r="G2059" s="73" t="e">
        <v>#N/A</v>
      </c>
      <c r="H2059" s="38"/>
      <c r="I2059" s="38"/>
      <c r="J2059" s="61" t="s">
        <v>17755</v>
      </c>
      <c r="K2059" s="75" t="e">
        <v>#N/A</v>
      </c>
      <c r="L2059" s="25" t="s">
        <v>8604</v>
      </c>
      <c r="M2059" s="61" t="s">
        <v>15862</v>
      </c>
      <c r="N2059" s="25"/>
      <c r="O2059" s="32" t="s">
        <v>15863</v>
      </c>
      <c r="P2059" s="32" t="s">
        <v>15864</v>
      </c>
      <c r="Q2059" s="57" t="s">
        <v>24</v>
      </c>
      <c r="R2059" s="57" t="s">
        <v>33</v>
      </c>
      <c r="S2059" s="57" t="s">
        <v>24</v>
      </c>
      <c r="T2059" s="33">
        <v>4.8999999999999998E-3</v>
      </c>
      <c r="U2059" s="80"/>
      <c r="V2059" s="81">
        <v>350.36377272727299</v>
      </c>
      <c r="W2059" s="81" t="e">
        <v>#N/A</v>
      </c>
      <c r="X2059" s="81" t="e">
        <v>#N/A</v>
      </c>
      <c r="Y2059" s="82">
        <v>0.05</v>
      </c>
      <c r="Z2059" s="85"/>
      <c r="AA2059" s="80"/>
      <c r="AB2059" s="34" t="s">
        <v>18818</v>
      </c>
      <c r="AC2059" s="85" t="s">
        <v>26</v>
      </c>
      <c r="AD2059" s="85" t="s">
        <v>742</v>
      </c>
      <c r="AE2059" s="85" t="s">
        <v>24</v>
      </c>
      <c r="AF2059" s="85" t="s">
        <v>15865</v>
      </c>
      <c r="AG2059" s="61" t="s">
        <v>6532</v>
      </c>
      <c r="AH2059" s="39" t="e">
        <v>#N/A</v>
      </c>
      <c r="AI2059" s="32"/>
      <c r="AJ2059" s="32"/>
      <c r="AK2059" s="61" t="s">
        <v>15866</v>
      </c>
      <c r="AL2059" s="75">
        <v>74</v>
      </c>
      <c r="AM2059" s="75">
        <v>160</v>
      </c>
      <c r="AN2059" s="89" t="s">
        <v>8608</v>
      </c>
    </row>
    <row r="2060" spans="1:40" x14ac:dyDescent="0.3">
      <c r="A2060" s="38" t="s">
        <v>17758</v>
      </c>
      <c r="B2060" s="63" t="s">
        <v>15868</v>
      </c>
      <c r="C2060" s="69" t="s">
        <v>15867</v>
      </c>
      <c r="D2060" s="61"/>
      <c r="E2060" s="73" t="e">
        <v>#N/A</v>
      </c>
      <c r="F2060" s="38"/>
      <c r="G2060" s="73" t="e">
        <v>#N/A</v>
      </c>
      <c r="H2060" s="38"/>
      <c r="I2060" s="38"/>
      <c r="J2060" s="61" t="s">
        <v>151</v>
      </c>
      <c r="K2060" s="75" t="e">
        <v>#N/A</v>
      </c>
      <c r="L2060" s="25" t="s">
        <v>8604</v>
      </c>
      <c r="M2060" s="61" t="s">
        <v>15869</v>
      </c>
      <c r="N2060" s="25"/>
      <c r="O2060" s="32" t="s">
        <v>15870</v>
      </c>
      <c r="P2060" s="32" t="s">
        <v>15871</v>
      </c>
      <c r="Q2060" s="57" t="s">
        <v>24</v>
      </c>
      <c r="R2060" s="57" t="s">
        <v>33</v>
      </c>
      <c r="S2060" s="57" t="s">
        <v>24</v>
      </c>
      <c r="T2060" s="33">
        <v>3.8999999999999998E-3</v>
      </c>
      <c r="U2060" s="80"/>
      <c r="V2060" s="81">
        <v>45.975818181818198</v>
      </c>
      <c r="W2060" s="81" t="e">
        <v>#N/A</v>
      </c>
      <c r="X2060" s="81" t="e">
        <v>#N/A</v>
      </c>
      <c r="Y2060" s="82">
        <v>1.4999999999999999E-2</v>
      </c>
      <c r="Z2060" s="85"/>
      <c r="AA2060" s="80"/>
      <c r="AB2060" s="34" t="s">
        <v>18818</v>
      </c>
      <c r="AC2060" s="85" t="s">
        <v>742</v>
      </c>
      <c r="AD2060" s="85" t="s">
        <v>742</v>
      </c>
      <c r="AE2060" s="85" t="s">
        <v>24</v>
      </c>
      <c r="AF2060" s="85" t="s">
        <v>6026</v>
      </c>
      <c r="AG2060" s="61" t="s">
        <v>5750</v>
      </c>
      <c r="AH2060" s="39" t="e">
        <v>#N/A</v>
      </c>
      <c r="AI2060" s="85"/>
      <c r="AJ2060" s="80"/>
      <c r="AK2060" s="61" t="s">
        <v>18520</v>
      </c>
      <c r="AL2060" s="75">
        <v>479</v>
      </c>
      <c r="AM2060" s="75">
        <v>796</v>
      </c>
      <c r="AN2060" s="89" t="s">
        <v>8608</v>
      </c>
    </row>
    <row r="2061" spans="1:40" x14ac:dyDescent="0.3">
      <c r="A2061" s="38" t="s">
        <v>17758</v>
      </c>
      <c r="B2061" s="65" t="s">
        <v>15873</v>
      </c>
      <c r="C2061" s="71" t="s">
        <v>15872</v>
      </c>
      <c r="D2061" s="38"/>
      <c r="E2061" s="73" t="e">
        <v>#N/A</v>
      </c>
      <c r="F2061" s="38"/>
      <c r="G2061" s="73" t="e">
        <v>#N/A</v>
      </c>
      <c r="H2061" s="38"/>
      <c r="I2061" s="38"/>
      <c r="J2061" s="61" t="s">
        <v>151</v>
      </c>
      <c r="K2061" s="75" t="e">
        <v>#N/A</v>
      </c>
      <c r="L2061" s="25" t="s">
        <v>8604</v>
      </c>
      <c r="M2061" s="61" t="s">
        <v>15874</v>
      </c>
      <c r="N2061" s="25"/>
      <c r="O2061" s="32" t="s">
        <v>15875</v>
      </c>
      <c r="P2061" s="32" t="s">
        <v>15876</v>
      </c>
      <c r="Q2061" s="57" t="s">
        <v>24</v>
      </c>
      <c r="R2061" s="57" t="s">
        <v>33</v>
      </c>
      <c r="S2061" s="57" t="s">
        <v>24</v>
      </c>
      <c r="T2061" s="33">
        <v>3.8999999999999998E-3</v>
      </c>
      <c r="U2061" s="80"/>
      <c r="V2061" s="81">
        <v>26.189090909090901</v>
      </c>
      <c r="W2061" s="81" t="e">
        <v>#N/A</v>
      </c>
      <c r="X2061" s="81" t="e">
        <v>#N/A</v>
      </c>
      <c r="Y2061" s="82">
        <v>1.4999999999999999E-2</v>
      </c>
      <c r="Z2061" s="87"/>
      <c r="AA2061" s="88"/>
      <c r="AB2061" s="34" t="s">
        <v>18818</v>
      </c>
      <c r="AC2061" s="85" t="s">
        <v>742</v>
      </c>
      <c r="AD2061" s="85" t="s">
        <v>742</v>
      </c>
      <c r="AE2061" s="85" t="s">
        <v>24</v>
      </c>
      <c r="AF2061" s="85" t="s">
        <v>15877</v>
      </c>
      <c r="AG2061" s="61" t="s">
        <v>5750</v>
      </c>
      <c r="AH2061" s="39" t="e">
        <v>#N/A</v>
      </c>
      <c r="AI2061" s="85"/>
      <c r="AJ2061" s="80"/>
      <c r="AK2061" s="61" t="s">
        <v>18525</v>
      </c>
      <c r="AL2061" s="75">
        <v>484</v>
      </c>
      <c r="AM2061" s="75">
        <v>801</v>
      </c>
      <c r="AN2061" s="89" t="s">
        <v>8608</v>
      </c>
    </row>
    <row r="2062" spans="1:40" x14ac:dyDescent="0.3">
      <c r="A2062" s="38" t="s">
        <v>17758</v>
      </c>
      <c r="B2062" s="63" t="s">
        <v>15879</v>
      </c>
      <c r="C2062" s="69" t="s">
        <v>15878</v>
      </c>
      <c r="D2062" s="61"/>
      <c r="E2062" s="73" t="e">
        <v>#N/A</v>
      </c>
      <c r="F2062" s="38"/>
      <c r="G2062" s="73" t="e">
        <v>#N/A</v>
      </c>
      <c r="H2062" s="38"/>
      <c r="I2062" s="38"/>
      <c r="J2062" s="61" t="s">
        <v>151</v>
      </c>
      <c r="K2062" s="75" t="e">
        <v>#N/A</v>
      </c>
      <c r="L2062" s="25" t="s">
        <v>8604</v>
      </c>
      <c r="M2062" s="61" t="s">
        <v>15880</v>
      </c>
      <c r="N2062" s="25"/>
      <c r="O2062" s="32" t="s">
        <v>15881</v>
      </c>
      <c r="P2062" s="32" t="s">
        <v>15882</v>
      </c>
      <c r="Q2062" s="57" t="s">
        <v>24</v>
      </c>
      <c r="R2062" s="57" t="s">
        <v>33</v>
      </c>
      <c r="S2062" s="57" t="s">
        <v>24</v>
      </c>
      <c r="T2062" s="33">
        <v>5.8999999999999999E-3</v>
      </c>
      <c r="U2062" s="80"/>
      <c r="V2062" s="81">
        <v>127.45409090909099</v>
      </c>
      <c r="W2062" s="81" t="e">
        <v>#N/A</v>
      </c>
      <c r="X2062" s="81" t="e">
        <v>#N/A</v>
      </c>
      <c r="Y2062" s="82">
        <v>0.05</v>
      </c>
      <c r="Z2062" s="85"/>
      <c r="AA2062" s="80"/>
      <c r="AB2062" s="34" t="s">
        <v>18818</v>
      </c>
      <c r="AC2062" s="85" t="s">
        <v>26</v>
      </c>
      <c r="AD2062" s="85" t="s">
        <v>742</v>
      </c>
      <c r="AE2062" s="85" t="s">
        <v>24</v>
      </c>
      <c r="AF2062" s="85" t="s">
        <v>5821</v>
      </c>
      <c r="AG2062" s="61" t="s">
        <v>5750</v>
      </c>
      <c r="AH2062" s="39" t="e">
        <v>#N/A</v>
      </c>
      <c r="AI2062" s="85"/>
      <c r="AJ2062" s="80"/>
      <c r="AK2062" s="61" t="s">
        <v>18521</v>
      </c>
      <c r="AL2062" s="75">
        <v>480</v>
      </c>
      <c r="AM2062" s="75">
        <v>797</v>
      </c>
      <c r="AN2062" s="89" t="s">
        <v>8608</v>
      </c>
    </row>
    <row r="2063" spans="1:40" x14ac:dyDescent="0.3">
      <c r="A2063" s="38" t="s">
        <v>17758</v>
      </c>
      <c r="B2063" s="65" t="s">
        <v>15884</v>
      </c>
      <c r="C2063" s="69" t="s">
        <v>15883</v>
      </c>
      <c r="D2063" s="61"/>
      <c r="E2063" s="73" t="e">
        <v>#N/A</v>
      </c>
      <c r="F2063" s="38"/>
      <c r="G2063" s="73" t="e">
        <v>#N/A</v>
      </c>
      <c r="H2063" s="38"/>
      <c r="I2063" s="38"/>
      <c r="J2063" s="61" t="s">
        <v>151</v>
      </c>
      <c r="K2063" s="75" t="e">
        <v>#N/A</v>
      </c>
      <c r="L2063" s="25" t="s">
        <v>8604</v>
      </c>
      <c r="M2063" s="61" t="s">
        <v>15885</v>
      </c>
      <c r="N2063" s="25"/>
      <c r="O2063" s="32" t="s">
        <v>15886</v>
      </c>
      <c r="P2063" s="32" t="s">
        <v>15887</v>
      </c>
      <c r="Q2063" s="57" t="s">
        <v>24</v>
      </c>
      <c r="R2063" s="57" t="s">
        <v>33</v>
      </c>
      <c r="S2063" s="57" t="s">
        <v>24</v>
      </c>
      <c r="T2063" s="33">
        <v>3.8999999999999998E-3</v>
      </c>
      <c r="U2063" s="80"/>
      <c r="V2063" s="81">
        <v>23.710999999999999</v>
      </c>
      <c r="W2063" s="81" t="e">
        <v>#N/A</v>
      </c>
      <c r="X2063" s="81" t="e">
        <v>#N/A</v>
      </c>
      <c r="Y2063" s="82">
        <v>1.4999999999999999E-2</v>
      </c>
      <c r="Z2063" s="85"/>
      <c r="AA2063" s="80"/>
      <c r="AB2063" s="34" t="s">
        <v>18818</v>
      </c>
      <c r="AC2063" s="85" t="s">
        <v>742</v>
      </c>
      <c r="AD2063" s="85" t="s">
        <v>742</v>
      </c>
      <c r="AE2063" s="85" t="s">
        <v>24</v>
      </c>
      <c r="AF2063" s="85" t="s">
        <v>15888</v>
      </c>
      <c r="AG2063" s="61" t="s">
        <v>5750</v>
      </c>
      <c r="AH2063" s="39" t="e">
        <v>#N/A</v>
      </c>
      <c r="AI2063" s="85"/>
      <c r="AJ2063" s="80"/>
      <c r="AK2063" s="61" t="s">
        <v>18522</v>
      </c>
      <c r="AL2063" s="75">
        <v>481</v>
      </c>
      <c r="AM2063" s="75">
        <v>798</v>
      </c>
      <c r="AN2063" s="89" t="s">
        <v>8608</v>
      </c>
    </row>
    <row r="2064" spans="1:40" x14ac:dyDescent="0.3">
      <c r="A2064" s="38" t="s">
        <v>17758</v>
      </c>
      <c r="B2064" s="65" t="s">
        <v>15890</v>
      </c>
      <c r="C2064" s="69" t="s">
        <v>15889</v>
      </c>
      <c r="D2064" s="61"/>
      <c r="E2064" s="73" t="e">
        <v>#N/A</v>
      </c>
      <c r="F2064" s="38"/>
      <c r="G2064" s="73" t="e">
        <v>#N/A</v>
      </c>
      <c r="H2064" s="38"/>
      <c r="I2064" s="38"/>
      <c r="J2064" s="61" t="s">
        <v>151</v>
      </c>
      <c r="K2064" s="75" t="e">
        <v>#N/A</v>
      </c>
      <c r="L2064" s="25" t="s">
        <v>8604</v>
      </c>
      <c r="M2064" s="61" t="s">
        <v>15891</v>
      </c>
      <c r="N2064" s="25"/>
      <c r="O2064" s="32" t="s">
        <v>15892</v>
      </c>
      <c r="P2064" s="32" t="s">
        <v>15893</v>
      </c>
      <c r="Q2064" s="57" t="s">
        <v>24</v>
      </c>
      <c r="R2064" s="57" t="s">
        <v>33</v>
      </c>
      <c r="S2064" s="57" t="s">
        <v>24</v>
      </c>
      <c r="T2064" s="33">
        <v>3.8999999999999998E-3</v>
      </c>
      <c r="U2064" s="80"/>
      <c r="V2064" s="81">
        <v>54.886318181818197</v>
      </c>
      <c r="W2064" s="81" t="e">
        <v>#N/A</v>
      </c>
      <c r="X2064" s="81" t="e">
        <v>#N/A</v>
      </c>
      <c r="Y2064" s="82">
        <v>1.4999999999999999E-2</v>
      </c>
      <c r="Z2064" s="85"/>
      <c r="AA2064" s="80"/>
      <c r="AB2064" s="34" t="s">
        <v>18818</v>
      </c>
      <c r="AC2064" s="85" t="s">
        <v>742</v>
      </c>
      <c r="AD2064" s="85" t="s">
        <v>742</v>
      </c>
      <c r="AE2064" s="85" t="s">
        <v>24</v>
      </c>
      <c r="AF2064" s="85" t="s">
        <v>15147</v>
      </c>
      <c r="AG2064" s="61" t="s">
        <v>5750</v>
      </c>
      <c r="AH2064" s="39" t="e">
        <v>#N/A</v>
      </c>
      <c r="AI2064" s="85"/>
      <c r="AJ2064" s="80"/>
      <c r="AK2064" s="61" t="s">
        <v>18523</v>
      </c>
      <c r="AL2064" s="75">
        <v>482</v>
      </c>
      <c r="AM2064" s="75">
        <v>799</v>
      </c>
      <c r="AN2064" s="89" t="s">
        <v>8608</v>
      </c>
    </row>
    <row r="2065" spans="1:40" x14ac:dyDescent="0.3">
      <c r="A2065" s="38" t="s">
        <v>17758</v>
      </c>
      <c r="B2065" s="65" t="s">
        <v>15895</v>
      </c>
      <c r="C2065" s="69" t="s">
        <v>15894</v>
      </c>
      <c r="D2065" s="61"/>
      <c r="E2065" s="73" t="e">
        <v>#N/A</v>
      </c>
      <c r="F2065" s="38"/>
      <c r="G2065" s="73" t="e">
        <v>#N/A</v>
      </c>
      <c r="H2065" s="38"/>
      <c r="I2065" s="38"/>
      <c r="J2065" s="61" t="s">
        <v>151</v>
      </c>
      <c r="K2065" s="75" t="e">
        <v>#N/A</v>
      </c>
      <c r="L2065" s="25" t="s">
        <v>8604</v>
      </c>
      <c r="M2065" s="61" t="s">
        <v>15896</v>
      </c>
      <c r="N2065" s="25"/>
      <c r="O2065" s="32" t="s">
        <v>15897</v>
      </c>
      <c r="P2065" s="32" t="s">
        <v>15898</v>
      </c>
      <c r="Q2065" s="57" t="s">
        <v>24</v>
      </c>
      <c r="R2065" s="57" t="s">
        <v>33</v>
      </c>
      <c r="S2065" s="57" t="s">
        <v>24</v>
      </c>
      <c r="T2065" s="33">
        <v>3.8999999999999998E-3</v>
      </c>
      <c r="U2065" s="80"/>
      <c r="V2065" s="81">
        <v>55.596954545454501</v>
      </c>
      <c r="W2065" s="81" t="e">
        <v>#N/A</v>
      </c>
      <c r="X2065" s="81" t="e">
        <v>#N/A</v>
      </c>
      <c r="Y2065" s="82">
        <v>1.4999999999999999E-2</v>
      </c>
      <c r="Z2065" s="85"/>
      <c r="AA2065" s="80"/>
      <c r="AB2065" s="34" t="s">
        <v>18818</v>
      </c>
      <c r="AC2065" s="85" t="s">
        <v>742</v>
      </c>
      <c r="AD2065" s="85" t="s">
        <v>742</v>
      </c>
      <c r="AE2065" s="85" t="s">
        <v>24</v>
      </c>
      <c r="AF2065" s="85" t="s">
        <v>6102</v>
      </c>
      <c r="AG2065" s="61" t="s">
        <v>5750</v>
      </c>
      <c r="AH2065" s="39" t="e">
        <v>#N/A</v>
      </c>
      <c r="AI2065" s="85"/>
      <c r="AJ2065" s="80"/>
      <c r="AK2065" s="61" t="s">
        <v>18524</v>
      </c>
      <c r="AL2065" s="75">
        <v>483</v>
      </c>
      <c r="AM2065" s="75">
        <v>800</v>
      </c>
      <c r="AN2065" s="89" t="s">
        <v>8608</v>
      </c>
    </row>
    <row r="2066" spans="1:40" x14ac:dyDescent="0.3">
      <c r="A2066" s="38" t="s">
        <v>17758</v>
      </c>
      <c r="B2066" s="63" t="s">
        <v>15900</v>
      </c>
      <c r="C2066" s="69" t="s">
        <v>15899</v>
      </c>
      <c r="D2066" s="61"/>
      <c r="E2066" s="73" t="e">
        <v>#N/A</v>
      </c>
      <c r="F2066" s="38"/>
      <c r="G2066" s="73" t="e">
        <v>#N/A</v>
      </c>
      <c r="H2066" s="38"/>
      <c r="I2066" s="38"/>
      <c r="J2066" s="61" t="s">
        <v>151</v>
      </c>
      <c r="K2066" s="75" t="e">
        <v>#N/A</v>
      </c>
      <c r="L2066" s="25" t="s">
        <v>8604</v>
      </c>
      <c r="M2066" s="61" t="s">
        <v>15901</v>
      </c>
      <c r="N2066" s="25"/>
      <c r="O2066" s="32" t="s">
        <v>15902</v>
      </c>
      <c r="P2066" s="32" t="s">
        <v>15903</v>
      </c>
      <c r="Q2066" s="57" t="s">
        <v>24</v>
      </c>
      <c r="R2066" s="57" t="s">
        <v>33</v>
      </c>
      <c r="S2066" s="57" t="s">
        <v>24</v>
      </c>
      <c r="T2066" s="33">
        <v>3.8999999999999998E-3</v>
      </c>
      <c r="U2066" s="80"/>
      <c r="V2066" s="81">
        <v>16.712181818181801</v>
      </c>
      <c r="W2066" s="81" t="e">
        <v>#N/A</v>
      </c>
      <c r="X2066" s="81" t="e">
        <v>#N/A</v>
      </c>
      <c r="Y2066" s="82">
        <v>1.4999999999999999E-2</v>
      </c>
      <c r="Z2066" s="85"/>
      <c r="AA2066" s="80"/>
      <c r="AB2066" s="34" t="s">
        <v>18818</v>
      </c>
      <c r="AC2066" s="85" t="s">
        <v>742</v>
      </c>
      <c r="AD2066" s="85" t="s">
        <v>742</v>
      </c>
      <c r="AE2066" s="85" t="s">
        <v>24</v>
      </c>
      <c r="AF2066" s="85" t="s">
        <v>15790</v>
      </c>
      <c r="AG2066" s="61" t="s">
        <v>5750</v>
      </c>
      <c r="AH2066" s="39" t="e">
        <v>#N/A</v>
      </c>
      <c r="AI2066" s="85"/>
      <c r="AJ2066" s="80"/>
      <c r="AK2066" s="61" t="s">
        <v>18526</v>
      </c>
      <c r="AL2066" s="75">
        <v>485</v>
      </c>
      <c r="AM2066" s="75">
        <v>802</v>
      </c>
      <c r="AN2066" s="89" t="s">
        <v>8608</v>
      </c>
    </row>
    <row r="2067" spans="1:40" x14ac:dyDescent="0.3">
      <c r="A2067" s="38" t="s">
        <v>17762</v>
      </c>
      <c r="B2067" s="63" t="s">
        <v>15905</v>
      </c>
      <c r="C2067" s="69" t="s">
        <v>15904</v>
      </c>
      <c r="D2067" s="38" t="s">
        <v>3</v>
      </c>
      <c r="E2067" s="73" t="e">
        <v>#N/A</v>
      </c>
      <c r="F2067" s="38"/>
      <c r="G2067" s="73" t="e">
        <v>#N/A</v>
      </c>
      <c r="H2067" s="38"/>
      <c r="I2067" s="38" t="s">
        <v>17761</v>
      </c>
      <c r="J2067" s="61" t="s">
        <v>151</v>
      </c>
      <c r="K2067" s="75" t="e">
        <v>#N/A</v>
      </c>
      <c r="L2067" s="25" t="s">
        <v>8604</v>
      </c>
      <c r="M2067" s="61" t="s">
        <v>15906</v>
      </c>
      <c r="N2067" s="25"/>
      <c r="O2067" s="32" t="s">
        <v>15907</v>
      </c>
      <c r="P2067" s="32" t="s">
        <v>15908</v>
      </c>
      <c r="Q2067" s="57" t="s">
        <v>24</v>
      </c>
      <c r="R2067" s="57" t="s">
        <v>33</v>
      </c>
      <c r="S2067" s="57" t="s">
        <v>24</v>
      </c>
      <c r="T2067" s="33">
        <v>9.7999999999999997E-3</v>
      </c>
      <c r="U2067" s="80"/>
      <c r="V2067" s="81">
        <v>118.03145454545501</v>
      </c>
      <c r="W2067" s="81" t="e">
        <v>#N/A</v>
      </c>
      <c r="X2067" s="81" t="e">
        <v>#N/A</v>
      </c>
      <c r="Y2067" s="82">
        <v>0.05</v>
      </c>
      <c r="Z2067" s="85"/>
      <c r="AA2067" s="80"/>
      <c r="AB2067" s="34" t="s">
        <v>18818</v>
      </c>
      <c r="AC2067" s="85" t="s">
        <v>742</v>
      </c>
      <c r="AD2067" s="85" t="s">
        <v>742</v>
      </c>
      <c r="AE2067" s="85" t="s">
        <v>24</v>
      </c>
      <c r="AF2067" s="85" t="s">
        <v>5757</v>
      </c>
      <c r="AG2067" s="61" t="s">
        <v>5750</v>
      </c>
      <c r="AH2067" s="39" t="e">
        <v>#N/A</v>
      </c>
      <c r="AI2067" s="85"/>
      <c r="AJ2067" s="80"/>
      <c r="AK2067" s="61" t="s">
        <v>18518</v>
      </c>
      <c r="AL2067" s="75">
        <v>477</v>
      </c>
      <c r="AM2067" s="75">
        <v>794</v>
      </c>
      <c r="AN2067" s="89" t="s">
        <v>8608</v>
      </c>
    </row>
    <row r="2068" spans="1:40" x14ac:dyDescent="0.3">
      <c r="A2068" s="38" t="s">
        <v>17762</v>
      </c>
      <c r="B2068" s="63" t="s">
        <v>15910</v>
      </c>
      <c r="C2068" s="69" t="s">
        <v>15909</v>
      </c>
      <c r="D2068" s="38" t="s">
        <v>3</v>
      </c>
      <c r="E2068" s="73" t="e">
        <v>#N/A</v>
      </c>
      <c r="F2068" s="38" t="s">
        <v>77</v>
      </c>
      <c r="G2068" s="73" t="e">
        <v>#N/A</v>
      </c>
      <c r="H2068" s="38" t="s">
        <v>17774</v>
      </c>
      <c r="I2068" s="38" t="s">
        <v>17761</v>
      </c>
      <c r="J2068" s="61"/>
      <c r="K2068" s="75" t="e">
        <v>#N/A</v>
      </c>
      <c r="L2068" s="25" t="s">
        <v>8604</v>
      </c>
      <c r="M2068" s="61" t="s">
        <v>15911</v>
      </c>
      <c r="N2068" s="25"/>
      <c r="O2068" s="32" t="s">
        <v>15912</v>
      </c>
      <c r="P2068" s="32" t="s">
        <v>15913</v>
      </c>
      <c r="Q2068" s="57" t="s">
        <v>24</v>
      </c>
      <c r="R2068" s="57" t="s">
        <v>33</v>
      </c>
      <c r="S2068" s="57" t="s">
        <v>24</v>
      </c>
      <c r="T2068" s="33">
        <v>7.4999999999999997E-3</v>
      </c>
      <c r="U2068" s="80"/>
      <c r="V2068" s="81">
        <v>16.6145909090909</v>
      </c>
      <c r="W2068" s="81" t="e">
        <v>#N/A</v>
      </c>
      <c r="X2068" s="81" t="e">
        <v>#N/A</v>
      </c>
      <c r="Y2068" s="82">
        <v>0.03</v>
      </c>
      <c r="Z2068" s="85"/>
      <c r="AA2068" s="80"/>
      <c r="AB2068" s="34" t="s">
        <v>18818</v>
      </c>
      <c r="AC2068" s="85" t="s">
        <v>26</v>
      </c>
      <c r="AD2068" s="85" t="s">
        <v>742</v>
      </c>
      <c r="AE2068" s="85" t="s">
        <v>24</v>
      </c>
      <c r="AF2068" s="85" t="s">
        <v>5775</v>
      </c>
      <c r="AG2068" s="61" t="s">
        <v>5750</v>
      </c>
      <c r="AH2068" s="39" t="e">
        <v>#N/A</v>
      </c>
      <c r="AI2068" s="85"/>
      <c r="AJ2068" s="80"/>
      <c r="AK2068" s="61" t="s">
        <v>18535</v>
      </c>
      <c r="AL2068" s="75">
        <v>493</v>
      </c>
      <c r="AM2068" s="75">
        <v>811</v>
      </c>
      <c r="AN2068" s="89" t="s">
        <v>8608</v>
      </c>
    </row>
    <row r="2069" spans="1:40" x14ac:dyDescent="0.3">
      <c r="A2069" s="38" t="s">
        <v>17762</v>
      </c>
      <c r="B2069" s="63" t="s">
        <v>15915</v>
      </c>
      <c r="C2069" s="69" t="s">
        <v>15914</v>
      </c>
      <c r="D2069" s="38" t="s">
        <v>3</v>
      </c>
      <c r="E2069" s="73" t="e">
        <v>#N/A</v>
      </c>
      <c r="F2069" s="38" t="s">
        <v>77</v>
      </c>
      <c r="G2069" s="73" t="e">
        <v>#N/A</v>
      </c>
      <c r="H2069" s="38"/>
      <c r="I2069" s="38" t="s">
        <v>17760</v>
      </c>
      <c r="J2069" s="61" t="s">
        <v>151</v>
      </c>
      <c r="K2069" s="75" t="e">
        <v>#N/A</v>
      </c>
      <c r="L2069" s="25" t="s">
        <v>8604</v>
      </c>
      <c r="M2069" s="61" t="s">
        <v>15916</v>
      </c>
      <c r="N2069" s="25"/>
      <c r="O2069" s="32" t="s">
        <v>15917</v>
      </c>
      <c r="P2069" s="32" t="s">
        <v>15918</v>
      </c>
      <c r="Q2069" s="57" t="s">
        <v>24</v>
      </c>
      <c r="R2069" s="57" t="s">
        <v>33</v>
      </c>
      <c r="S2069" s="57" t="s">
        <v>24</v>
      </c>
      <c r="T2069" s="33">
        <v>8.0000000000000002E-3</v>
      </c>
      <c r="U2069" s="80"/>
      <c r="V2069" s="81">
        <v>22.687772727272701</v>
      </c>
      <c r="W2069" s="81" t="e">
        <v>#N/A</v>
      </c>
      <c r="X2069" s="81" t="e">
        <v>#N/A</v>
      </c>
      <c r="Y2069" s="82">
        <v>0.03</v>
      </c>
      <c r="Z2069" s="85"/>
      <c r="AA2069" s="80"/>
      <c r="AB2069" s="34" t="s">
        <v>18818</v>
      </c>
      <c r="AC2069" s="85" t="s">
        <v>26</v>
      </c>
      <c r="AD2069" s="85" t="s">
        <v>742</v>
      </c>
      <c r="AE2069" s="85" t="s">
        <v>24</v>
      </c>
      <c r="AF2069" s="85" t="s">
        <v>5775</v>
      </c>
      <c r="AG2069" s="61" t="s">
        <v>5750</v>
      </c>
      <c r="AH2069" s="39" t="e">
        <v>#N/A</v>
      </c>
      <c r="AI2069" s="85"/>
      <c r="AJ2069" s="80"/>
      <c r="AK2069" s="61" t="s">
        <v>18534</v>
      </c>
      <c r="AL2069" s="75">
        <v>493</v>
      </c>
      <c r="AM2069" s="75">
        <v>810</v>
      </c>
      <c r="AN2069" s="89" t="s">
        <v>8608</v>
      </c>
    </row>
    <row r="2070" spans="1:40" x14ac:dyDescent="0.3">
      <c r="A2070" s="38" t="s">
        <v>17758</v>
      </c>
      <c r="B2070" s="63" t="s">
        <v>15920</v>
      </c>
      <c r="C2070" s="69" t="s">
        <v>15919</v>
      </c>
      <c r="D2070" s="61"/>
      <c r="E2070" s="73" t="e">
        <v>#N/A</v>
      </c>
      <c r="F2070" s="38"/>
      <c r="G2070" s="73" t="e">
        <v>#N/A</v>
      </c>
      <c r="H2070" s="38"/>
      <c r="I2070" s="38"/>
      <c r="J2070" s="61" t="s">
        <v>17755</v>
      </c>
      <c r="K2070" s="75" t="e">
        <v>#N/A</v>
      </c>
      <c r="L2070" s="25" t="s">
        <v>8604</v>
      </c>
      <c r="M2070" s="61" t="s">
        <v>15921</v>
      </c>
      <c r="N2070" s="61"/>
      <c r="O2070" s="32" t="s">
        <v>15922</v>
      </c>
      <c r="P2070" s="32" t="s">
        <v>15923</v>
      </c>
      <c r="Q2070" s="57" t="s">
        <v>24</v>
      </c>
      <c r="R2070" s="57" t="s">
        <v>33</v>
      </c>
      <c r="S2070" s="57" t="s">
        <v>24</v>
      </c>
      <c r="T2070" s="33">
        <v>4.8999999999999998E-3</v>
      </c>
      <c r="U2070" s="80"/>
      <c r="V2070" s="81">
        <v>87.615045454545495</v>
      </c>
      <c r="W2070" s="81" t="e">
        <v>#N/A</v>
      </c>
      <c r="X2070" s="81" t="e">
        <v>#N/A</v>
      </c>
      <c r="Y2070" s="82">
        <v>0.15</v>
      </c>
      <c r="Z2070" s="85"/>
      <c r="AA2070" s="80"/>
      <c r="AB2070" s="34" t="s">
        <v>18818</v>
      </c>
      <c r="AC2070" s="85" t="s">
        <v>26</v>
      </c>
      <c r="AD2070" s="85" t="s">
        <v>742</v>
      </c>
      <c r="AE2070" s="85" t="s">
        <v>24</v>
      </c>
      <c r="AF2070" s="85" t="s">
        <v>15924</v>
      </c>
      <c r="AG2070" s="61" t="s">
        <v>6532</v>
      </c>
      <c r="AH2070" s="39" t="e">
        <v>#N/A</v>
      </c>
      <c r="AI2070" s="32"/>
      <c r="AJ2070" s="32"/>
      <c r="AK2070" s="61" t="s">
        <v>15925</v>
      </c>
      <c r="AL2070" s="75">
        <v>75</v>
      </c>
      <c r="AM2070" s="75">
        <v>161</v>
      </c>
      <c r="AN2070" s="89" t="s">
        <v>8608</v>
      </c>
    </row>
    <row r="2071" spans="1:40" x14ac:dyDescent="0.3">
      <c r="A2071" s="38" t="s">
        <v>17758</v>
      </c>
      <c r="B2071" s="63" t="s">
        <v>15927</v>
      </c>
      <c r="C2071" s="69" t="s">
        <v>15926</v>
      </c>
      <c r="D2071" s="61"/>
      <c r="E2071" s="73" t="e">
        <v>#N/A</v>
      </c>
      <c r="F2071" s="38"/>
      <c r="G2071" s="73" t="e">
        <v>#N/A</v>
      </c>
      <c r="H2071" s="38"/>
      <c r="I2071" s="38"/>
      <c r="J2071" s="61" t="s">
        <v>17755</v>
      </c>
      <c r="K2071" s="75" t="e">
        <v>#N/A</v>
      </c>
      <c r="L2071" s="25" t="s">
        <v>8604</v>
      </c>
      <c r="M2071" s="61" t="s">
        <v>15928</v>
      </c>
      <c r="N2071" s="61"/>
      <c r="O2071" s="32" t="s">
        <v>15929</v>
      </c>
      <c r="P2071" s="32" t="s">
        <v>15930</v>
      </c>
      <c r="Q2071" s="57" t="s">
        <v>24</v>
      </c>
      <c r="R2071" s="57" t="s">
        <v>33</v>
      </c>
      <c r="S2071" s="57" t="s">
        <v>24</v>
      </c>
      <c r="T2071" s="33">
        <v>4.8999999999999998E-3</v>
      </c>
      <c r="U2071" s="80"/>
      <c r="V2071" s="81">
        <v>36.871636363636398</v>
      </c>
      <c r="W2071" s="81" t="e">
        <v>#N/A</v>
      </c>
      <c r="X2071" s="81" t="e">
        <v>#N/A</v>
      </c>
      <c r="Y2071" s="82">
        <v>0.05</v>
      </c>
      <c r="Z2071" s="85"/>
      <c r="AA2071" s="80"/>
      <c r="AB2071" s="34" t="s">
        <v>18818</v>
      </c>
      <c r="AC2071" s="85" t="s">
        <v>742</v>
      </c>
      <c r="AD2071" s="85" t="s">
        <v>742</v>
      </c>
      <c r="AE2071" s="85" t="s">
        <v>33</v>
      </c>
      <c r="AF2071" s="85" t="s">
        <v>9833</v>
      </c>
      <c r="AG2071" s="61" t="s">
        <v>6532</v>
      </c>
      <c r="AH2071" s="39" t="e">
        <v>#N/A</v>
      </c>
      <c r="AI2071" s="32"/>
      <c r="AJ2071" s="32"/>
      <c r="AK2071" s="61" t="s">
        <v>15931</v>
      </c>
      <c r="AL2071" s="75">
        <v>75</v>
      </c>
      <c r="AM2071" s="75">
        <v>162</v>
      </c>
      <c r="AN2071" s="89" t="s">
        <v>8608</v>
      </c>
    </row>
    <row r="2072" spans="1:40" x14ac:dyDescent="0.3">
      <c r="A2072" s="38" t="s">
        <v>17758</v>
      </c>
      <c r="B2072" s="63" t="s">
        <v>15933</v>
      </c>
      <c r="C2072" s="69" t="s">
        <v>15932</v>
      </c>
      <c r="D2072" s="61"/>
      <c r="E2072" s="73" t="e">
        <v>#N/A</v>
      </c>
      <c r="F2072" s="38"/>
      <c r="G2072" s="73" t="e">
        <v>#N/A</v>
      </c>
      <c r="H2072" s="38"/>
      <c r="I2072" s="38" t="s">
        <v>202</v>
      </c>
      <c r="J2072" s="61" t="s">
        <v>17755</v>
      </c>
      <c r="K2072" s="75" t="e">
        <v>#N/A</v>
      </c>
      <c r="L2072" s="25" t="s">
        <v>8604</v>
      </c>
      <c r="M2072" s="61" t="s">
        <v>15934</v>
      </c>
      <c r="N2072" s="61"/>
      <c r="O2072" s="32" t="s">
        <v>15935</v>
      </c>
      <c r="P2072" s="32" t="s">
        <v>15936</v>
      </c>
      <c r="Q2072" s="57" t="s">
        <v>24</v>
      </c>
      <c r="R2072" s="57" t="s">
        <v>33</v>
      </c>
      <c r="S2072" s="57" t="s">
        <v>24</v>
      </c>
      <c r="T2072" s="33">
        <v>9.7999999999999997E-3</v>
      </c>
      <c r="U2072" s="80"/>
      <c r="V2072" s="81">
        <v>38.734863636363599</v>
      </c>
      <c r="W2072" s="81" t="e">
        <v>#N/A</v>
      </c>
      <c r="X2072" s="81" t="e">
        <v>#N/A</v>
      </c>
      <c r="Y2072" s="82">
        <v>0.05</v>
      </c>
      <c r="Z2072" s="85"/>
      <c r="AA2072" s="80"/>
      <c r="AB2072" s="34" t="s">
        <v>18818</v>
      </c>
      <c r="AC2072" s="85" t="s">
        <v>26</v>
      </c>
      <c r="AD2072" s="85" t="s">
        <v>742</v>
      </c>
      <c r="AE2072" s="85" t="s">
        <v>24</v>
      </c>
      <c r="AF2072" s="85" t="s">
        <v>15937</v>
      </c>
      <c r="AG2072" s="61" t="s">
        <v>6532</v>
      </c>
      <c r="AH2072" s="39" t="e">
        <v>#N/A</v>
      </c>
      <c r="AI2072" s="32"/>
      <c r="AJ2072" s="32"/>
      <c r="AK2072" s="61" t="s">
        <v>15925</v>
      </c>
      <c r="AL2072" s="75">
        <v>75</v>
      </c>
      <c r="AM2072" s="75">
        <v>161</v>
      </c>
      <c r="AN2072" s="89" t="s">
        <v>8608</v>
      </c>
    </row>
    <row r="2073" spans="1:40" x14ac:dyDescent="0.3">
      <c r="A2073" s="38" t="s">
        <v>17758</v>
      </c>
      <c r="B2073" s="63" t="s">
        <v>15939</v>
      </c>
      <c r="C2073" s="69" t="s">
        <v>15938</v>
      </c>
      <c r="D2073" s="61"/>
      <c r="E2073" s="73" t="e">
        <v>#N/A</v>
      </c>
      <c r="F2073" s="38"/>
      <c r="G2073" s="73" t="e">
        <v>#N/A</v>
      </c>
      <c r="H2073" s="38"/>
      <c r="I2073" s="38" t="s">
        <v>17761</v>
      </c>
      <c r="J2073" s="61" t="s">
        <v>17755</v>
      </c>
      <c r="K2073" s="75" t="e">
        <v>#N/A</v>
      </c>
      <c r="L2073" s="25" t="s">
        <v>8604</v>
      </c>
      <c r="M2073" s="61" t="s">
        <v>15940</v>
      </c>
      <c r="N2073" s="61"/>
      <c r="O2073" s="32" t="s">
        <v>15941</v>
      </c>
      <c r="P2073" s="32" t="s">
        <v>15942</v>
      </c>
      <c r="Q2073" s="57" t="s">
        <v>24</v>
      </c>
      <c r="R2073" s="57" t="s">
        <v>33</v>
      </c>
      <c r="S2073" s="57" t="s">
        <v>24</v>
      </c>
      <c r="T2073" s="33">
        <v>9.7999999999999997E-3</v>
      </c>
      <c r="U2073" s="80"/>
      <c r="V2073" s="81">
        <v>56.268636363636404</v>
      </c>
      <c r="W2073" s="81" t="e">
        <v>#N/A</v>
      </c>
      <c r="X2073" s="81" t="e">
        <v>#N/A</v>
      </c>
      <c r="Y2073" s="82">
        <v>0.03</v>
      </c>
      <c r="Z2073" s="85"/>
      <c r="AA2073" s="80"/>
      <c r="AB2073" s="34" t="s">
        <v>18818</v>
      </c>
      <c r="AC2073" s="85" t="s">
        <v>26</v>
      </c>
      <c r="AD2073" s="85" t="s">
        <v>742</v>
      </c>
      <c r="AE2073" s="85" t="s">
        <v>24</v>
      </c>
      <c r="AF2073" s="85" t="s">
        <v>12100</v>
      </c>
      <c r="AG2073" s="61" t="s">
        <v>6532</v>
      </c>
      <c r="AH2073" s="39" t="e">
        <v>#N/A</v>
      </c>
      <c r="AI2073" s="32"/>
      <c r="AJ2073" s="32"/>
      <c r="AK2073" s="61" t="s">
        <v>15925</v>
      </c>
      <c r="AL2073" s="75">
        <v>75</v>
      </c>
      <c r="AM2073" s="75">
        <v>161</v>
      </c>
      <c r="AN2073" s="89" t="s">
        <v>8608</v>
      </c>
    </row>
    <row r="2074" spans="1:40" x14ac:dyDescent="0.3">
      <c r="A2074" s="38" t="s">
        <v>17758</v>
      </c>
      <c r="B2074" s="63" t="s">
        <v>15944</v>
      </c>
      <c r="C2074" s="69" t="s">
        <v>15943</v>
      </c>
      <c r="D2074" s="61"/>
      <c r="E2074" s="73" t="e">
        <v>#N/A</v>
      </c>
      <c r="F2074" s="38"/>
      <c r="G2074" s="73" t="e">
        <v>#N/A</v>
      </c>
      <c r="H2074" s="38"/>
      <c r="I2074" s="38" t="s">
        <v>17761</v>
      </c>
      <c r="J2074" s="61" t="s">
        <v>17755</v>
      </c>
      <c r="K2074" s="75" t="e">
        <v>#N/A</v>
      </c>
      <c r="L2074" s="25" t="s">
        <v>8604</v>
      </c>
      <c r="M2074" s="61" t="s">
        <v>15945</v>
      </c>
      <c r="N2074" s="61"/>
      <c r="O2074" s="32" t="s">
        <v>15946</v>
      </c>
      <c r="P2074" s="32" t="s">
        <v>15947</v>
      </c>
      <c r="Q2074" s="57" t="s">
        <v>24</v>
      </c>
      <c r="R2074" s="57" t="s">
        <v>33</v>
      </c>
      <c r="S2074" s="57" t="s">
        <v>24</v>
      </c>
      <c r="T2074" s="33">
        <v>9.8999999999999991E-3</v>
      </c>
      <c r="U2074" s="80"/>
      <c r="V2074" s="81">
        <v>356.98520000000002</v>
      </c>
      <c r="W2074" s="81" t="e">
        <v>#N/A</v>
      </c>
      <c r="X2074" s="81" t="e">
        <v>#N/A</v>
      </c>
      <c r="Y2074" s="82">
        <v>0.05</v>
      </c>
      <c r="Z2074" s="85"/>
      <c r="AA2074" s="80"/>
      <c r="AB2074" s="34" t="s">
        <v>18818</v>
      </c>
      <c r="AC2074" s="85" t="s">
        <v>26</v>
      </c>
      <c r="AD2074" s="85" t="s">
        <v>742</v>
      </c>
      <c r="AE2074" s="85" t="s">
        <v>24</v>
      </c>
      <c r="AF2074" s="85" t="s">
        <v>5775</v>
      </c>
      <c r="AG2074" s="61" t="s">
        <v>6532</v>
      </c>
      <c r="AH2074" s="39" t="e">
        <v>#N/A</v>
      </c>
      <c r="AI2074" s="32"/>
      <c r="AJ2074" s="32"/>
      <c r="AK2074" s="61" t="s">
        <v>18543</v>
      </c>
      <c r="AL2074" s="75">
        <v>500</v>
      </c>
      <c r="AM2074" s="75">
        <v>821</v>
      </c>
      <c r="AN2074" s="89" t="s">
        <v>8608</v>
      </c>
    </row>
    <row r="2075" spans="1:40" x14ac:dyDescent="0.3">
      <c r="A2075" s="38" t="s">
        <v>17758</v>
      </c>
      <c r="B2075" s="63" t="s">
        <v>15949</v>
      </c>
      <c r="C2075" s="69" t="s">
        <v>15948</v>
      </c>
      <c r="D2075" s="61"/>
      <c r="E2075" s="73" t="e">
        <v>#N/A</v>
      </c>
      <c r="F2075" s="38"/>
      <c r="G2075" s="73" t="e">
        <v>#N/A</v>
      </c>
      <c r="H2075" s="38"/>
      <c r="I2075" s="38" t="s">
        <v>17760</v>
      </c>
      <c r="J2075" s="61" t="s">
        <v>17755</v>
      </c>
      <c r="K2075" s="75" t="e">
        <v>#N/A</v>
      </c>
      <c r="L2075" s="25" t="s">
        <v>8604</v>
      </c>
      <c r="M2075" s="61" t="s">
        <v>15950</v>
      </c>
      <c r="N2075" s="61"/>
      <c r="O2075" s="32" t="s">
        <v>15951</v>
      </c>
      <c r="P2075" s="32" t="s">
        <v>15952</v>
      </c>
      <c r="Q2075" s="57" t="s">
        <v>24</v>
      </c>
      <c r="R2075" s="57" t="s">
        <v>33</v>
      </c>
      <c r="S2075" s="57" t="s">
        <v>24</v>
      </c>
      <c r="T2075" s="33">
        <v>9.8999999999999991E-3</v>
      </c>
      <c r="U2075" s="80"/>
      <c r="V2075" s="81">
        <v>190.58859090909101</v>
      </c>
      <c r="W2075" s="81" t="e">
        <v>#N/A</v>
      </c>
      <c r="X2075" s="81" t="e">
        <v>#N/A</v>
      </c>
      <c r="Y2075" s="82">
        <v>0.03</v>
      </c>
      <c r="Z2075" s="85"/>
      <c r="AA2075" s="80"/>
      <c r="AB2075" s="34" t="s">
        <v>18818</v>
      </c>
      <c r="AC2075" s="85" t="s">
        <v>26</v>
      </c>
      <c r="AD2075" s="85" t="s">
        <v>742</v>
      </c>
      <c r="AE2075" s="85" t="s">
        <v>24</v>
      </c>
      <c r="AF2075" s="85" t="s">
        <v>5775</v>
      </c>
      <c r="AG2075" s="61" t="s">
        <v>6532</v>
      </c>
      <c r="AH2075" s="39" t="e">
        <v>#N/A</v>
      </c>
      <c r="AI2075" s="32"/>
      <c r="AJ2075" s="32"/>
      <c r="AK2075" s="61" t="s">
        <v>18543</v>
      </c>
      <c r="AL2075" s="75">
        <v>500</v>
      </c>
      <c r="AM2075" s="75">
        <v>821</v>
      </c>
      <c r="AN2075" s="89" t="s">
        <v>8608</v>
      </c>
    </row>
    <row r="2076" spans="1:40" x14ac:dyDescent="0.3">
      <c r="A2076" s="38" t="s">
        <v>17758</v>
      </c>
      <c r="B2076" s="63" t="s">
        <v>15954</v>
      </c>
      <c r="C2076" s="69" t="s">
        <v>15953</v>
      </c>
      <c r="D2076" s="61"/>
      <c r="E2076" s="73" t="e">
        <v>#N/A</v>
      </c>
      <c r="F2076" s="38"/>
      <c r="G2076" s="73" t="e">
        <v>#N/A</v>
      </c>
      <c r="H2076" s="38"/>
      <c r="I2076" s="38"/>
      <c r="J2076" s="61" t="s">
        <v>17755</v>
      </c>
      <c r="K2076" s="75" t="e">
        <v>#N/A</v>
      </c>
      <c r="L2076" s="25" t="s">
        <v>8604</v>
      </c>
      <c r="M2076" s="61" t="s">
        <v>15955</v>
      </c>
      <c r="N2076" s="61"/>
      <c r="O2076" s="32" t="s">
        <v>15956</v>
      </c>
      <c r="P2076" s="32" t="s">
        <v>15957</v>
      </c>
      <c r="Q2076" s="57" t="s">
        <v>24</v>
      </c>
      <c r="R2076" s="57" t="s">
        <v>33</v>
      </c>
      <c r="S2076" s="57" t="s">
        <v>24</v>
      </c>
      <c r="T2076" s="33">
        <v>4.8999999999999998E-3</v>
      </c>
      <c r="U2076" s="80"/>
      <c r="V2076" s="81">
        <v>37.5936818181818</v>
      </c>
      <c r="W2076" s="81" t="e">
        <v>#N/A</v>
      </c>
      <c r="X2076" s="81" t="e">
        <v>#N/A</v>
      </c>
      <c r="Y2076" s="82">
        <v>0.05</v>
      </c>
      <c r="Z2076" s="85"/>
      <c r="AA2076" s="80"/>
      <c r="AB2076" s="34" t="s">
        <v>18818</v>
      </c>
      <c r="AC2076" s="85" t="s">
        <v>26</v>
      </c>
      <c r="AD2076" s="85" t="s">
        <v>742</v>
      </c>
      <c r="AE2076" s="85" t="s">
        <v>24</v>
      </c>
      <c r="AF2076" s="85" t="s">
        <v>15958</v>
      </c>
      <c r="AG2076" s="61" t="s">
        <v>6532</v>
      </c>
      <c r="AH2076" s="39" t="e">
        <v>#N/A</v>
      </c>
      <c r="AI2076" s="32"/>
      <c r="AJ2076" s="32"/>
      <c r="AK2076" s="61" t="s">
        <v>15959</v>
      </c>
      <c r="AL2076" s="75">
        <v>76</v>
      </c>
      <c r="AM2076" s="75">
        <v>163</v>
      </c>
      <c r="AN2076" s="89" t="s">
        <v>8608</v>
      </c>
    </row>
    <row r="2077" spans="1:40" x14ac:dyDescent="0.3">
      <c r="A2077" s="38" t="s">
        <v>17758</v>
      </c>
      <c r="B2077" s="63" t="s">
        <v>15961</v>
      </c>
      <c r="C2077" s="69" t="s">
        <v>15960</v>
      </c>
      <c r="D2077" s="61"/>
      <c r="E2077" s="73" t="e">
        <v>#N/A</v>
      </c>
      <c r="F2077" s="38"/>
      <c r="G2077" s="73" t="e">
        <v>#N/A</v>
      </c>
      <c r="H2077" s="38"/>
      <c r="I2077" s="38" t="s">
        <v>202</v>
      </c>
      <c r="J2077" s="61" t="s">
        <v>17755</v>
      </c>
      <c r="K2077" s="75" t="e">
        <v>#N/A</v>
      </c>
      <c r="L2077" s="25" t="s">
        <v>8604</v>
      </c>
      <c r="M2077" s="61" t="s">
        <v>15962</v>
      </c>
      <c r="N2077" s="61"/>
      <c r="O2077" s="32" t="s">
        <v>15963</v>
      </c>
      <c r="P2077" s="32" t="s">
        <v>15964</v>
      </c>
      <c r="Q2077" s="57" t="s">
        <v>24</v>
      </c>
      <c r="R2077" s="57" t="s">
        <v>33</v>
      </c>
      <c r="S2077" s="57" t="s">
        <v>24</v>
      </c>
      <c r="T2077" s="33">
        <v>9.7999999999999997E-3</v>
      </c>
      <c r="U2077" s="80"/>
      <c r="V2077" s="81">
        <v>79.327636363636401</v>
      </c>
      <c r="W2077" s="81" t="e">
        <v>#N/A</v>
      </c>
      <c r="X2077" s="81" t="e">
        <v>#N/A</v>
      </c>
      <c r="Y2077" s="82">
        <v>0.05</v>
      </c>
      <c r="Z2077" s="85"/>
      <c r="AA2077" s="80"/>
      <c r="AB2077" s="34" t="s">
        <v>18818</v>
      </c>
      <c r="AC2077" s="85" t="s">
        <v>26</v>
      </c>
      <c r="AD2077" s="85" t="s">
        <v>742</v>
      </c>
      <c r="AE2077" s="85" t="s">
        <v>24</v>
      </c>
      <c r="AF2077" s="85" t="s">
        <v>6026</v>
      </c>
      <c r="AG2077" s="61" t="s">
        <v>6532</v>
      </c>
      <c r="AH2077" s="39" t="e">
        <v>#N/A</v>
      </c>
      <c r="AI2077" s="32"/>
      <c r="AJ2077" s="32"/>
      <c r="AK2077" s="61" t="s">
        <v>15959</v>
      </c>
      <c r="AL2077" s="75">
        <v>76</v>
      </c>
      <c r="AM2077" s="75">
        <v>163</v>
      </c>
      <c r="AN2077" s="89" t="s">
        <v>8608</v>
      </c>
    </row>
    <row r="2078" spans="1:40" x14ac:dyDescent="0.3">
      <c r="A2078" s="38" t="s">
        <v>17758</v>
      </c>
      <c r="B2078" s="63" t="s">
        <v>15966</v>
      </c>
      <c r="C2078" s="69" t="s">
        <v>15965</v>
      </c>
      <c r="D2078" s="61"/>
      <c r="E2078" s="73" t="e">
        <v>#N/A</v>
      </c>
      <c r="F2078" s="38"/>
      <c r="G2078" s="73" t="e">
        <v>#N/A</v>
      </c>
      <c r="H2078" s="38"/>
      <c r="I2078" s="38" t="s">
        <v>17761</v>
      </c>
      <c r="J2078" s="61" t="s">
        <v>17755</v>
      </c>
      <c r="K2078" s="75" t="e">
        <v>#N/A</v>
      </c>
      <c r="L2078" s="25" t="s">
        <v>8604</v>
      </c>
      <c r="M2078" s="61" t="s">
        <v>15967</v>
      </c>
      <c r="N2078" s="61"/>
      <c r="O2078" s="32" t="s">
        <v>15968</v>
      </c>
      <c r="P2078" s="32" t="s">
        <v>15969</v>
      </c>
      <c r="Q2078" s="57" t="s">
        <v>24</v>
      </c>
      <c r="R2078" s="57" t="s">
        <v>33</v>
      </c>
      <c r="S2078" s="57" t="s">
        <v>24</v>
      </c>
      <c r="T2078" s="33">
        <v>9.7999999999999997E-3</v>
      </c>
      <c r="U2078" s="80"/>
      <c r="V2078" s="81">
        <v>128.86349999999999</v>
      </c>
      <c r="W2078" s="81" t="e">
        <v>#N/A</v>
      </c>
      <c r="X2078" s="81" t="e">
        <v>#N/A</v>
      </c>
      <c r="Y2078" s="82">
        <v>0.03</v>
      </c>
      <c r="Z2078" s="85"/>
      <c r="AA2078" s="80"/>
      <c r="AB2078" s="34" t="s">
        <v>18818</v>
      </c>
      <c r="AC2078" s="85" t="s">
        <v>26</v>
      </c>
      <c r="AD2078" s="85" t="s">
        <v>742</v>
      </c>
      <c r="AE2078" s="85" t="s">
        <v>24</v>
      </c>
      <c r="AF2078" s="85" t="s">
        <v>15970</v>
      </c>
      <c r="AG2078" s="61" t="s">
        <v>6532</v>
      </c>
      <c r="AH2078" s="39" t="e">
        <v>#N/A</v>
      </c>
      <c r="AI2078" s="32"/>
      <c r="AJ2078" s="32"/>
      <c r="AK2078" s="61" t="s">
        <v>15959</v>
      </c>
      <c r="AL2078" s="75">
        <v>76</v>
      </c>
      <c r="AM2078" s="75">
        <v>163</v>
      </c>
      <c r="AN2078" s="89" t="s">
        <v>8608</v>
      </c>
    </row>
    <row r="2079" spans="1:40" x14ac:dyDescent="0.3">
      <c r="A2079" s="38" t="s">
        <v>17758</v>
      </c>
      <c r="B2079" s="63" t="s">
        <v>15972</v>
      </c>
      <c r="C2079" s="69" t="s">
        <v>15971</v>
      </c>
      <c r="D2079" s="61"/>
      <c r="E2079" s="73" t="e">
        <v>#N/A</v>
      </c>
      <c r="F2079" s="38"/>
      <c r="G2079" s="73" t="e">
        <v>#N/A</v>
      </c>
      <c r="H2079" s="38"/>
      <c r="I2079" s="38"/>
      <c r="J2079" s="61" t="s">
        <v>17755</v>
      </c>
      <c r="K2079" s="75" t="e">
        <v>#N/A</v>
      </c>
      <c r="L2079" s="25" t="s">
        <v>8604</v>
      </c>
      <c r="M2079" s="61" t="s">
        <v>15973</v>
      </c>
      <c r="N2079" s="61"/>
      <c r="O2079" s="32" t="s">
        <v>15974</v>
      </c>
      <c r="P2079" s="32" t="s">
        <v>15975</v>
      </c>
      <c r="Q2079" s="57" t="s">
        <v>24</v>
      </c>
      <c r="R2079" s="57" t="s">
        <v>33</v>
      </c>
      <c r="S2079" s="57" t="s">
        <v>24</v>
      </c>
      <c r="T2079" s="33">
        <v>4.8999999999999998E-3</v>
      </c>
      <c r="U2079" s="80"/>
      <c r="V2079" s="81">
        <v>40.824727272727301</v>
      </c>
      <c r="W2079" s="81" t="e">
        <v>#N/A</v>
      </c>
      <c r="X2079" s="81" t="e">
        <v>#N/A</v>
      </c>
      <c r="Y2079" s="82">
        <v>0.05</v>
      </c>
      <c r="Z2079" s="85"/>
      <c r="AA2079" s="80"/>
      <c r="AB2079" s="34" t="s">
        <v>18818</v>
      </c>
      <c r="AC2079" s="85" t="s">
        <v>26</v>
      </c>
      <c r="AD2079" s="85" t="s">
        <v>742</v>
      </c>
      <c r="AE2079" s="85" t="s">
        <v>24</v>
      </c>
      <c r="AF2079" s="85" t="s">
        <v>15976</v>
      </c>
      <c r="AG2079" s="61" t="s">
        <v>6532</v>
      </c>
      <c r="AH2079" s="39" t="e">
        <v>#N/A</v>
      </c>
      <c r="AI2079" s="32"/>
      <c r="AJ2079" s="32"/>
      <c r="AK2079" s="61" t="s">
        <v>15977</v>
      </c>
      <c r="AL2079" s="75">
        <v>77</v>
      </c>
      <c r="AM2079" s="75">
        <v>164</v>
      </c>
      <c r="AN2079" s="89" t="s">
        <v>8608</v>
      </c>
    </row>
    <row r="2080" spans="1:40" x14ac:dyDescent="0.3">
      <c r="A2080" s="38" t="s">
        <v>17758</v>
      </c>
      <c r="B2080" s="63" t="s">
        <v>15979</v>
      </c>
      <c r="C2080" s="69" t="s">
        <v>15978</v>
      </c>
      <c r="D2080" s="61"/>
      <c r="E2080" s="73" t="e">
        <v>#N/A</v>
      </c>
      <c r="F2080" s="38"/>
      <c r="G2080" s="73" t="e">
        <v>#N/A</v>
      </c>
      <c r="H2080" s="38"/>
      <c r="I2080" s="38"/>
      <c r="J2080" s="61" t="s">
        <v>17755</v>
      </c>
      <c r="K2080" s="75" t="e">
        <v>#N/A</v>
      </c>
      <c r="L2080" s="25" t="s">
        <v>8604</v>
      </c>
      <c r="M2080" s="61" t="s">
        <v>15980</v>
      </c>
      <c r="N2080" s="61"/>
      <c r="O2080" s="32" t="s">
        <v>15981</v>
      </c>
      <c r="P2080" s="32" t="s">
        <v>15982</v>
      </c>
      <c r="Q2080" s="57" t="s">
        <v>24</v>
      </c>
      <c r="R2080" s="57" t="s">
        <v>33</v>
      </c>
      <c r="S2080" s="57" t="s">
        <v>24</v>
      </c>
      <c r="T2080" s="33">
        <v>3.9000000000000003E-3</v>
      </c>
      <c r="U2080" s="80"/>
      <c r="V2080" s="81">
        <v>12.3701818181818</v>
      </c>
      <c r="W2080" s="81" t="e">
        <v>#N/A</v>
      </c>
      <c r="X2080" s="81" t="e">
        <v>#N/A</v>
      </c>
      <c r="Y2080" s="82">
        <v>1.4999999999999999E-2</v>
      </c>
      <c r="Z2080" s="85"/>
      <c r="AA2080" s="80"/>
      <c r="AB2080" s="34" t="s">
        <v>18818</v>
      </c>
      <c r="AC2080" s="85" t="s">
        <v>742</v>
      </c>
      <c r="AD2080" s="85" t="s">
        <v>742</v>
      </c>
      <c r="AE2080" s="85" t="s">
        <v>33</v>
      </c>
      <c r="AF2080" s="85" t="s">
        <v>9833</v>
      </c>
      <c r="AG2080" s="61" t="s">
        <v>6532</v>
      </c>
      <c r="AH2080" s="39" t="e">
        <v>#N/A</v>
      </c>
      <c r="AI2080" s="32"/>
      <c r="AJ2080" s="32"/>
      <c r="AK2080" s="61" t="s">
        <v>18262</v>
      </c>
      <c r="AL2080" s="75">
        <v>345</v>
      </c>
      <c r="AM2080" s="75">
        <v>535</v>
      </c>
      <c r="AN2080" s="89" t="s">
        <v>8608</v>
      </c>
    </row>
    <row r="2081" spans="1:40" x14ac:dyDescent="0.3">
      <c r="A2081" s="38" t="s">
        <v>17758</v>
      </c>
      <c r="B2081" s="63" t="s">
        <v>15984</v>
      </c>
      <c r="C2081" s="69" t="s">
        <v>15983</v>
      </c>
      <c r="D2081" s="61"/>
      <c r="E2081" s="73" t="e">
        <v>#N/A</v>
      </c>
      <c r="F2081" s="38"/>
      <c r="G2081" s="73" t="e">
        <v>#N/A</v>
      </c>
      <c r="H2081" s="38"/>
      <c r="I2081" s="38"/>
      <c r="J2081" s="61" t="s">
        <v>17755</v>
      </c>
      <c r="K2081" s="75" t="e">
        <v>#N/A</v>
      </c>
      <c r="L2081" s="25" t="s">
        <v>8604</v>
      </c>
      <c r="M2081" s="61" t="s">
        <v>15985</v>
      </c>
      <c r="N2081" s="61"/>
      <c r="O2081" s="32" t="s">
        <v>15986</v>
      </c>
      <c r="P2081" s="32" t="s">
        <v>15987</v>
      </c>
      <c r="Q2081" s="57" t="s">
        <v>24</v>
      </c>
      <c r="R2081" s="57" t="s">
        <v>33</v>
      </c>
      <c r="S2081" s="57" t="s">
        <v>24</v>
      </c>
      <c r="T2081" s="33">
        <v>3.8999999999999998E-3</v>
      </c>
      <c r="U2081" s="80"/>
      <c r="V2081" s="81">
        <v>8.5724090909090904</v>
      </c>
      <c r="W2081" s="81" t="e">
        <v>#N/A</v>
      </c>
      <c r="X2081" s="81" t="e">
        <v>#N/A</v>
      </c>
      <c r="Y2081" s="82">
        <v>0.02</v>
      </c>
      <c r="Z2081" s="85"/>
      <c r="AA2081" s="80"/>
      <c r="AB2081" s="34" t="s">
        <v>18818</v>
      </c>
      <c r="AC2081" s="85" t="s">
        <v>26</v>
      </c>
      <c r="AD2081" s="85" t="s">
        <v>742</v>
      </c>
      <c r="AE2081" s="85" t="s">
        <v>24</v>
      </c>
      <c r="AF2081" s="85" t="s">
        <v>5757</v>
      </c>
      <c r="AG2081" s="61" t="s">
        <v>6532</v>
      </c>
      <c r="AH2081" s="39" t="e">
        <v>#N/A</v>
      </c>
      <c r="AI2081" s="32"/>
      <c r="AJ2081" s="32"/>
      <c r="AK2081" s="61" t="s">
        <v>6538</v>
      </c>
      <c r="AL2081" s="75">
        <v>658</v>
      </c>
      <c r="AM2081" s="75">
        <v>1014</v>
      </c>
      <c r="AN2081" s="89" t="s">
        <v>8608</v>
      </c>
    </row>
    <row r="2082" spans="1:40" x14ac:dyDescent="0.3">
      <c r="A2082" s="38" t="s">
        <v>17758</v>
      </c>
      <c r="B2082" s="63" t="s">
        <v>15989</v>
      </c>
      <c r="C2082" s="69" t="s">
        <v>15988</v>
      </c>
      <c r="D2082" s="61"/>
      <c r="E2082" s="73" t="e">
        <v>#N/A</v>
      </c>
      <c r="F2082" s="38"/>
      <c r="G2082" s="73" t="e">
        <v>#N/A</v>
      </c>
      <c r="H2082" s="38"/>
      <c r="I2082" s="38"/>
      <c r="J2082" s="61" t="s">
        <v>17755</v>
      </c>
      <c r="K2082" s="75" t="e">
        <v>#N/A</v>
      </c>
      <c r="L2082" s="25" t="s">
        <v>8604</v>
      </c>
      <c r="M2082" s="61" t="s">
        <v>15990</v>
      </c>
      <c r="N2082" s="61"/>
      <c r="O2082" s="32" t="s">
        <v>15991</v>
      </c>
      <c r="P2082" s="32" t="s">
        <v>15992</v>
      </c>
      <c r="Q2082" s="57" t="s">
        <v>24</v>
      </c>
      <c r="R2082" s="57" t="s">
        <v>33</v>
      </c>
      <c r="S2082" s="57" t="s">
        <v>24</v>
      </c>
      <c r="T2082" s="33">
        <v>4.8999999999999998E-3</v>
      </c>
      <c r="U2082" s="80"/>
      <c r="V2082" s="81">
        <v>65.3779545454545</v>
      </c>
      <c r="W2082" s="81" t="e">
        <v>#N/A</v>
      </c>
      <c r="X2082" s="81" t="e">
        <v>#N/A</v>
      </c>
      <c r="Y2082" s="82">
        <v>0.05</v>
      </c>
      <c r="Z2082" s="85"/>
      <c r="AA2082" s="80"/>
      <c r="AB2082" s="34" t="s">
        <v>18818</v>
      </c>
      <c r="AC2082" s="85" t="s">
        <v>26</v>
      </c>
      <c r="AD2082" s="85" t="s">
        <v>742</v>
      </c>
      <c r="AE2082" s="85" t="s">
        <v>24</v>
      </c>
      <c r="AF2082" s="85" t="s">
        <v>6026</v>
      </c>
      <c r="AG2082" s="61" t="s">
        <v>6532</v>
      </c>
      <c r="AH2082" s="39" t="e">
        <v>#N/A</v>
      </c>
      <c r="AI2082" s="32"/>
      <c r="AJ2082" s="32"/>
      <c r="AK2082" s="61" t="s">
        <v>7251</v>
      </c>
      <c r="AL2082" s="75">
        <v>659</v>
      </c>
      <c r="AM2082" s="75">
        <v>1015</v>
      </c>
      <c r="AN2082" s="89" t="s">
        <v>8608</v>
      </c>
    </row>
    <row r="2083" spans="1:40" x14ac:dyDescent="0.3">
      <c r="A2083" s="38" t="s">
        <v>17758</v>
      </c>
      <c r="B2083" s="63" t="s">
        <v>15994</v>
      </c>
      <c r="C2083" s="69" t="s">
        <v>15993</v>
      </c>
      <c r="D2083" s="61"/>
      <c r="E2083" s="73" t="e">
        <v>#N/A</v>
      </c>
      <c r="F2083" s="38"/>
      <c r="G2083" s="73" t="e">
        <v>#N/A</v>
      </c>
      <c r="H2083" s="38"/>
      <c r="I2083" s="38"/>
      <c r="J2083" s="61" t="s">
        <v>17755</v>
      </c>
      <c r="K2083" s="75" t="e">
        <v>#N/A</v>
      </c>
      <c r="L2083" s="25" t="s">
        <v>8604</v>
      </c>
      <c r="M2083" s="61" t="s">
        <v>15995</v>
      </c>
      <c r="N2083" s="61"/>
      <c r="O2083" s="32" t="s">
        <v>15996</v>
      </c>
      <c r="P2083" s="32" t="s">
        <v>15997</v>
      </c>
      <c r="Q2083" s="57" t="s">
        <v>24</v>
      </c>
      <c r="R2083" s="57" t="s">
        <v>33</v>
      </c>
      <c r="S2083" s="57" t="s">
        <v>24</v>
      </c>
      <c r="T2083" s="33">
        <v>4.8999999999999998E-3</v>
      </c>
      <c r="U2083" s="80"/>
      <c r="V2083" s="81">
        <v>55.042318181818203</v>
      </c>
      <c r="W2083" s="81" t="e">
        <v>#N/A</v>
      </c>
      <c r="X2083" s="81" t="e">
        <v>#N/A</v>
      </c>
      <c r="Y2083" s="82">
        <v>0.03</v>
      </c>
      <c r="Z2083" s="85"/>
      <c r="AA2083" s="80"/>
      <c r="AB2083" s="34" t="s">
        <v>18818</v>
      </c>
      <c r="AC2083" s="85" t="s">
        <v>26</v>
      </c>
      <c r="AD2083" s="85" t="s">
        <v>742</v>
      </c>
      <c r="AE2083" s="85" t="s">
        <v>24</v>
      </c>
      <c r="AF2083" s="85" t="s">
        <v>15998</v>
      </c>
      <c r="AG2083" s="61" t="s">
        <v>6532</v>
      </c>
      <c r="AH2083" s="39" t="e">
        <v>#N/A</v>
      </c>
      <c r="AI2083" s="32"/>
      <c r="AJ2083" s="32"/>
      <c r="AK2083" s="61" t="s">
        <v>15999</v>
      </c>
      <c r="AL2083" s="75">
        <v>660</v>
      </c>
      <c r="AM2083" s="75">
        <v>1016</v>
      </c>
      <c r="AN2083" s="89" t="s">
        <v>8608</v>
      </c>
    </row>
    <row r="2084" spans="1:40" x14ac:dyDescent="0.3">
      <c r="A2084" s="38" t="s">
        <v>17758</v>
      </c>
      <c r="B2084" s="63" t="s">
        <v>16001</v>
      </c>
      <c r="C2084" s="69" t="s">
        <v>16000</v>
      </c>
      <c r="D2084" s="61"/>
      <c r="E2084" s="73" t="e">
        <v>#N/A</v>
      </c>
      <c r="F2084" s="38"/>
      <c r="G2084" s="73" t="e">
        <v>#N/A</v>
      </c>
      <c r="H2084" s="38"/>
      <c r="I2084" s="38"/>
      <c r="J2084" s="61" t="s">
        <v>17755</v>
      </c>
      <c r="K2084" s="75" t="e">
        <v>#N/A</v>
      </c>
      <c r="L2084" s="25" t="s">
        <v>8604</v>
      </c>
      <c r="M2084" s="61" t="s">
        <v>16002</v>
      </c>
      <c r="N2084" s="61"/>
      <c r="O2084" s="32" t="s">
        <v>16003</v>
      </c>
      <c r="P2084" s="32" t="s">
        <v>16004</v>
      </c>
      <c r="Q2084" s="57" t="s">
        <v>24</v>
      </c>
      <c r="R2084" s="57" t="s">
        <v>33</v>
      </c>
      <c r="S2084" s="57" t="s">
        <v>24</v>
      </c>
      <c r="T2084" s="33">
        <v>4.4000000000000003E-3</v>
      </c>
      <c r="U2084" s="80"/>
      <c r="V2084" s="81">
        <v>64.654272727272698</v>
      </c>
      <c r="W2084" s="81" t="e">
        <v>#N/A</v>
      </c>
      <c r="X2084" s="81" t="e">
        <v>#N/A</v>
      </c>
      <c r="Y2084" s="82">
        <v>0.05</v>
      </c>
      <c r="Z2084" s="85"/>
      <c r="AA2084" s="80"/>
      <c r="AB2084" s="34" t="s">
        <v>18818</v>
      </c>
      <c r="AC2084" s="85" t="s">
        <v>26</v>
      </c>
      <c r="AD2084" s="85" t="s">
        <v>742</v>
      </c>
      <c r="AE2084" s="85" t="s">
        <v>24</v>
      </c>
      <c r="AF2084" s="85" t="s">
        <v>15970</v>
      </c>
      <c r="AG2084" s="61" t="s">
        <v>6532</v>
      </c>
      <c r="AH2084" s="39" t="e">
        <v>#N/A</v>
      </c>
      <c r="AI2084" s="32"/>
      <c r="AJ2084" s="32"/>
      <c r="AK2084" s="61" t="s">
        <v>16005</v>
      </c>
      <c r="AL2084" s="75">
        <v>661</v>
      </c>
      <c r="AM2084" s="75">
        <v>1017</v>
      </c>
      <c r="AN2084" s="89" t="s">
        <v>8608</v>
      </c>
    </row>
    <row r="2085" spans="1:40" x14ac:dyDescent="0.3">
      <c r="A2085" s="38" t="s">
        <v>17758</v>
      </c>
      <c r="B2085" s="63" t="s">
        <v>16007</v>
      </c>
      <c r="C2085" s="69" t="s">
        <v>16006</v>
      </c>
      <c r="D2085" s="61"/>
      <c r="E2085" s="73" t="e">
        <v>#N/A</v>
      </c>
      <c r="F2085" s="38"/>
      <c r="G2085" s="73" t="e">
        <v>#N/A</v>
      </c>
      <c r="H2085" s="38"/>
      <c r="I2085" s="38"/>
      <c r="J2085" s="61" t="s">
        <v>17755</v>
      </c>
      <c r="K2085" s="75" t="e">
        <v>#N/A</v>
      </c>
      <c r="L2085" s="25" t="s">
        <v>8604</v>
      </c>
      <c r="M2085" s="61" t="s">
        <v>16008</v>
      </c>
      <c r="N2085" s="61"/>
      <c r="O2085" s="32" t="s">
        <v>16009</v>
      </c>
      <c r="P2085" s="32" t="s">
        <v>16010</v>
      </c>
      <c r="Q2085" s="57" t="s">
        <v>24</v>
      </c>
      <c r="R2085" s="57" t="s">
        <v>33</v>
      </c>
      <c r="S2085" s="57" t="s">
        <v>24</v>
      </c>
      <c r="T2085" s="33">
        <v>4.8999999999999998E-3</v>
      </c>
      <c r="U2085" s="80"/>
      <c r="V2085" s="81">
        <v>16.620136363636401</v>
      </c>
      <c r="W2085" s="81" t="e">
        <v>#N/A</v>
      </c>
      <c r="X2085" s="81" t="e">
        <v>#N/A</v>
      </c>
      <c r="Y2085" s="82">
        <v>0.03</v>
      </c>
      <c r="Z2085" s="85"/>
      <c r="AA2085" s="80"/>
      <c r="AB2085" s="34" t="s">
        <v>18818</v>
      </c>
      <c r="AC2085" s="85" t="s">
        <v>26</v>
      </c>
      <c r="AD2085" s="85" t="s">
        <v>742</v>
      </c>
      <c r="AE2085" s="85" t="s">
        <v>24</v>
      </c>
      <c r="AF2085" s="85" t="s">
        <v>16011</v>
      </c>
      <c r="AG2085" s="61" t="s">
        <v>6532</v>
      </c>
      <c r="AH2085" s="39" t="e">
        <v>#N/A</v>
      </c>
      <c r="AI2085" s="32"/>
      <c r="AJ2085" s="32"/>
      <c r="AK2085" s="61" t="s">
        <v>16012</v>
      </c>
      <c r="AL2085" s="75">
        <v>662</v>
      </c>
      <c r="AM2085" s="75">
        <v>1018</v>
      </c>
      <c r="AN2085" s="89" t="s">
        <v>8608</v>
      </c>
    </row>
    <row r="2086" spans="1:40" x14ac:dyDescent="0.3">
      <c r="A2086" s="38" t="s">
        <v>17758</v>
      </c>
      <c r="B2086" s="63" t="s">
        <v>16014</v>
      </c>
      <c r="C2086" s="69" t="s">
        <v>16013</v>
      </c>
      <c r="D2086" s="61"/>
      <c r="E2086" s="73" t="e">
        <v>#N/A</v>
      </c>
      <c r="F2086" s="38"/>
      <c r="G2086" s="73" t="e">
        <v>#N/A</v>
      </c>
      <c r="H2086" s="38"/>
      <c r="I2086" s="38"/>
      <c r="J2086" s="61" t="s">
        <v>17755</v>
      </c>
      <c r="K2086" s="75" t="e">
        <v>#N/A</v>
      </c>
      <c r="L2086" s="25" t="s">
        <v>8604</v>
      </c>
      <c r="M2086" s="61" t="s">
        <v>16015</v>
      </c>
      <c r="N2086" s="61"/>
      <c r="O2086" s="32" t="s">
        <v>16016</v>
      </c>
      <c r="P2086" s="32" t="s">
        <v>16017</v>
      </c>
      <c r="Q2086" s="57" t="s">
        <v>24</v>
      </c>
      <c r="R2086" s="57" t="s">
        <v>33</v>
      </c>
      <c r="S2086" s="57" t="s">
        <v>24</v>
      </c>
      <c r="T2086" s="33">
        <v>1.5E-3</v>
      </c>
      <c r="U2086" s="80"/>
      <c r="V2086" s="81">
        <v>14.2244090909091</v>
      </c>
      <c r="W2086" s="81" t="e">
        <v>#N/A</v>
      </c>
      <c r="X2086" s="81" t="e">
        <v>#N/A</v>
      </c>
      <c r="Y2086" s="82">
        <v>1.4999999999999999E-2</v>
      </c>
      <c r="Z2086" s="85"/>
      <c r="AA2086" s="80"/>
      <c r="AB2086" s="34" t="s">
        <v>18818</v>
      </c>
      <c r="AC2086" s="85" t="s">
        <v>26</v>
      </c>
      <c r="AD2086" s="85" t="s">
        <v>742</v>
      </c>
      <c r="AE2086" s="85" t="s">
        <v>24</v>
      </c>
      <c r="AF2086" s="85" t="s">
        <v>5821</v>
      </c>
      <c r="AG2086" s="61" t="s">
        <v>6532</v>
      </c>
      <c r="AH2086" s="39" t="e">
        <v>#N/A</v>
      </c>
      <c r="AI2086" s="32"/>
      <c r="AJ2086" s="32"/>
      <c r="AK2086" s="61" t="s">
        <v>6538</v>
      </c>
      <c r="AL2086" s="75">
        <v>658</v>
      </c>
      <c r="AM2086" s="75">
        <v>1014</v>
      </c>
      <c r="AN2086" s="89" t="s">
        <v>8608</v>
      </c>
    </row>
    <row r="2087" spans="1:40" x14ac:dyDescent="0.3">
      <c r="A2087" s="38" t="s">
        <v>17758</v>
      </c>
      <c r="B2087" s="63" t="s">
        <v>16019</v>
      </c>
      <c r="C2087" s="69" t="s">
        <v>16018</v>
      </c>
      <c r="D2087" s="61"/>
      <c r="E2087" s="73" t="e">
        <v>#N/A</v>
      </c>
      <c r="F2087" s="38"/>
      <c r="G2087" s="73" t="e">
        <v>#N/A</v>
      </c>
      <c r="H2087" s="38"/>
      <c r="I2087" s="38" t="s">
        <v>17761</v>
      </c>
      <c r="J2087" s="61" t="s">
        <v>17755</v>
      </c>
      <c r="K2087" s="75" t="e">
        <v>#N/A</v>
      </c>
      <c r="L2087" s="25" t="s">
        <v>8604</v>
      </c>
      <c r="M2087" s="61" t="s">
        <v>16020</v>
      </c>
      <c r="N2087" s="61"/>
      <c r="O2087" s="32" t="s">
        <v>16021</v>
      </c>
      <c r="P2087" s="32" t="s">
        <v>16022</v>
      </c>
      <c r="Q2087" s="57" t="s">
        <v>24</v>
      </c>
      <c r="R2087" s="57" t="s">
        <v>33</v>
      </c>
      <c r="S2087" s="57" t="s">
        <v>24</v>
      </c>
      <c r="T2087" s="33">
        <v>9.7999999999999997E-3</v>
      </c>
      <c r="U2087" s="80"/>
      <c r="V2087" s="81">
        <v>71.598454545454601</v>
      </c>
      <c r="W2087" s="81" t="e">
        <v>#N/A</v>
      </c>
      <c r="X2087" s="81" t="e">
        <v>#N/A</v>
      </c>
      <c r="Y2087" s="82">
        <v>0.05</v>
      </c>
      <c r="Z2087" s="85"/>
      <c r="AA2087" s="80"/>
      <c r="AB2087" s="34" t="s">
        <v>18818</v>
      </c>
      <c r="AC2087" s="85" t="s">
        <v>26</v>
      </c>
      <c r="AD2087" s="85" t="s">
        <v>742</v>
      </c>
      <c r="AE2087" s="85" t="s">
        <v>24</v>
      </c>
      <c r="AF2087" s="85" t="s">
        <v>5765</v>
      </c>
      <c r="AG2087" s="61" t="s">
        <v>6532</v>
      </c>
      <c r="AH2087" s="39" t="e">
        <v>#N/A</v>
      </c>
      <c r="AI2087" s="32"/>
      <c r="AJ2087" s="32"/>
      <c r="AK2087" s="61" t="s">
        <v>16023</v>
      </c>
      <c r="AL2087" s="75">
        <v>78</v>
      </c>
      <c r="AM2087" s="75">
        <v>165</v>
      </c>
      <c r="AN2087" s="89" t="s">
        <v>8608</v>
      </c>
    </row>
    <row r="2088" spans="1:40" x14ac:dyDescent="0.3">
      <c r="A2088" s="38" t="s">
        <v>17758</v>
      </c>
      <c r="B2088" s="63" t="s">
        <v>16025</v>
      </c>
      <c r="C2088" s="69" t="s">
        <v>16024</v>
      </c>
      <c r="D2088" s="61"/>
      <c r="E2088" s="73" t="e">
        <v>#N/A</v>
      </c>
      <c r="F2088" s="38"/>
      <c r="G2088" s="73" t="e">
        <v>#N/A</v>
      </c>
      <c r="H2088" s="38"/>
      <c r="I2088" s="38"/>
      <c r="J2088" s="61" t="s">
        <v>17755</v>
      </c>
      <c r="K2088" s="75" t="e">
        <v>#N/A</v>
      </c>
      <c r="L2088" s="25" t="s">
        <v>8604</v>
      </c>
      <c r="M2088" s="61" t="s">
        <v>16026</v>
      </c>
      <c r="N2088" s="61"/>
      <c r="O2088" s="32" t="s">
        <v>16027</v>
      </c>
      <c r="P2088" s="32" t="s">
        <v>16028</v>
      </c>
      <c r="Q2088" s="57" t="s">
        <v>24</v>
      </c>
      <c r="R2088" s="57" t="s">
        <v>33</v>
      </c>
      <c r="S2088" s="57" t="s">
        <v>24</v>
      </c>
      <c r="T2088" s="33">
        <v>4.8999999999999998E-3</v>
      </c>
      <c r="U2088" s="80"/>
      <c r="V2088" s="81">
        <v>73.797545454545499</v>
      </c>
      <c r="W2088" s="81" t="e">
        <v>#N/A</v>
      </c>
      <c r="X2088" s="81" t="e">
        <v>#N/A</v>
      </c>
      <c r="Y2088" s="82">
        <v>0.05</v>
      </c>
      <c r="Z2088" s="85"/>
      <c r="AA2088" s="80"/>
      <c r="AB2088" s="34" t="s">
        <v>18818</v>
      </c>
      <c r="AC2088" s="85" t="s">
        <v>26</v>
      </c>
      <c r="AD2088" s="85" t="s">
        <v>742</v>
      </c>
      <c r="AE2088" s="85" t="s">
        <v>24</v>
      </c>
      <c r="AF2088" s="85" t="s">
        <v>16029</v>
      </c>
      <c r="AG2088" s="61" t="s">
        <v>6532</v>
      </c>
      <c r="AH2088" s="39" t="e">
        <v>#N/A</v>
      </c>
      <c r="AI2088" s="32"/>
      <c r="AJ2088" s="32"/>
      <c r="AK2088" s="61" t="s">
        <v>16030</v>
      </c>
      <c r="AL2088" s="75">
        <v>79</v>
      </c>
      <c r="AM2088" s="75">
        <v>166</v>
      </c>
      <c r="AN2088" s="89" t="s">
        <v>8608</v>
      </c>
    </row>
    <row r="2089" spans="1:40" x14ac:dyDescent="0.3">
      <c r="A2089" s="38" t="s">
        <v>17758</v>
      </c>
      <c r="B2089" s="63" t="s">
        <v>16032</v>
      </c>
      <c r="C2089" s="69" t="s">
        <v>16031</v>
      </c>
      <c r="D2089" s="61"/>
      <c r="E2089" s="73" t="e">
        <v>#N/A</v>
      </c>
      <c r="F2089" s="38"/>
      <c r="G2089" s="73" t="e">
        <v>#N/A</v>
      </c>
      <c r="H2089" s="38"/>
      <c r="I2089" s="38"/>
      <c r="J2089" s="61" t="s">
        <v>17755</v>
      </c>
      <c r="K2089" s="75" t="e">
        <v>#N/A</v>
      </c>
      <c r="L2089" s="25" t="s">
        <v>8604</v>
      </c>
      <c r="M2089" s="61" t="s">
        <v>16033</v>
      </c>
      <c r="N2089" s="61"/>
      <c r="O2089" s="32" t="s">
        <v>16034</v>
      </c>
      <c r="P2089" s="32" t="s">
        <v>16035</v>
      </c>
      <c r="Q2089" s="57" t="s">
        <v>24</v>
      </c>
      <c r="R2089" s="57" t="s">
        <v>33</v>
      </c>
      <c r="S2089" s="57" t="s">
        <v>24</v>
      </c>
      <c r="T2089" s="33">
        <v>4.8999999999999998E-3</v>
      </c>
      <c r="U2089" s="80"/>
      <c r="V2089" s="81">
        <v>36.697181818181797</v>
      </c>
      <c r="W2089" s="81" t="e">
        <v>#N/A</v>
      </c>
      <c r="X2089" s="81" t="e">
        <v>#N/A</v>
      </c>
      <c r="Y2089" s="82">
        <v>1.4999999999999999E-2</v>
      </c>
      <c r="Z2089" s="85"/>
      <c r="AA2089" s="80"/>
      <c r="AB2089" s="34" t="s">
        <v>18818</v>
      </c>
      <c r="AC2089" s="85" t="s">
        <v>742</v>
      </c>
      <c r="AD2089" s="85" t="s">
        <v>742</v>
      </c>
      <c r="AE2089" s="85" t="s">
        <v>33</v>
      </c>
      <c r="AF2089" s="85" t="s">
        <v>9833</v>
      </c>
      <c r="AG2089" s="61" t="s">
        <v>6532</v>
      </c>
      <c r="AH2089" s="39" t="e">
        <v>#N/A</v>
      </c>
      <c r="AI2089" s="32"/>
      <c r="AJ2089" s="32"/>
      <c r="AK2089" s="61" t="s">
        <v>16036</v>
      </c>
      <c r="AL2089" s="75">
        <v>79</v>
      </c>
      <c r="AM2089" s="75">
        <v>167</v>
      </c>
      <c r="AN2089" s="89" t="s">
        <v>8608</v>
      </c>
    </row>
    <row r="2090" spans="1:40" x14ac:dyDescent="0.3">
      <c r="A2090" s="38" t="s">
        <v>17762</v>
      </c>
      <c r="B2090" s="63" t="s">
        <v>16038</v>
      </c>
      <c r="C2090" s="69" t="s">
        <v>16037</v>
      </c>
      <c r="D2090" s="38" t="s">
        <v>3</v>
      </c>
      <c r="E2090" s="73" t="e">
        <v>#N/A</v>
      </c>
      <c r="F2090" s="38" t="s">
        <v>77</v>
      </c>
      <c r="G2090" s="73" t="e">
        <v>#N/A</v>
      </c>
      <c r="H2090" s="38" t="s">
        <v>17774</v>
      </c>
      <c r="I2090" s="38" t="s">
        <v>17761</v>
      </c>
      <c r="J2090" s="61"/>
      <c r="K2090" s="75" t="e">
        <v>#N/A</v>
      </c>
      <c r="L2090" s="25" t="s">
        <v>8604</v>
      </c>
      <c r="M2090" s="61" t="s">
        <v>16039</v>
      </c>
      <c r="N2090" s="61"/>
      <c r="O2090" s="32" t="s">
        <v>16040</v>
      </c>
      <c r="P2090" s="32" t="s">
        <v>16041</v>
      </c>
      <c r="Q2090" s="57" t="s">
        <v>24</v>
      </c>
      <c r="R2090" s="57" t="s">
        <v>33</v>
      </c>
      <c r="S2090" s="57" t="s">
        <v>24</v>
      </c>
      <c r="T2090" s="33">
        <v>7.4999999999999997E-3</v>
      </c>
      <c r="U2090" s="80"/>
      <c r="V2090" s="81">
        <v>16.961181818181799</v>
      </c>
      <c r="W2090" s="81" t="e">
        <v>#N/A</v>
      </c>
      <c r="X2090" s="81" t="e">
        <v>#N/A</v>
      </c>
      <c r="Y2090" s="82">
        <v>0.03</v>
      </c>
      <c r="Z2090" s="85"/>
      <c r="AA2090" s="80"/>
      <c r="AB2090" s="34" t="s">
        <v>18818</v>
      </c>
      <c r="AC2090" s="85" t="s">
        <v>26</v>
      </c>
      <c r="AD2090" s="85" t="s">
        <v>742</v>
      </c>
      <c r="AE2090" s="85" t="s">
        <v>24</v>
      </c>
      <c r="AF2090" s="85" t="s">
        <v>5775</v>
      </c>
      <c r="AG2090" s="61" t="s">
        <v>5750</v>
      </c>
      <c r="AH2090" s="39" t="e">
        <v>#N/A</v>
      </c>
      <c r="AI2090" s="85"/>
      <c r="AJ2090" s="80"/>
      <c r="AK2090" s="61" t="s">
        <v>2668</v>
      </c>
      <c r="AL2090" s="75">
        <v>540</v>
      </c>
      <c r="AM2090" s="75">
        <v>887</v>
      </c>
      <c r="AN2090" s="89" t="s">
        <v>8608</v>
      </c>
    </row>
    <row r="2091" spans="1:40" x14ac:dyDescent="0.3">
      <c r="A2091" s="38" t="s">
        <v>17762</v>
      </c>
      <c r="B2091" s="63" t="s">
        <v>16043</v>
      </c>
      <c r="C2091" s="69" t="s">
        <v>16042</v>
      </c>
      <c r="D2091" s="38" t="s">
        <v>3</v>
      </c>
      <c r="E2091" s="73" t="e">
        <v>#N/A</v>
      </c>
      <c r="F2091" s="38" t="s">
        <v>77</v>
      </c>
      <c r="G2091" s="73" t="e">
        <v>#N/A</v>
      </c>
      <c r="H2091" s="38" t="s">
        <v>17774</v>
      </c>
      <c r="I2091" s="38" t="s">
        <v>17760</v>
      </c>
      <c r="J2091" s="61"/>
      <c r="K2091" s="75" t="e">
        <v>#N/A</v>
      </c>
      <c r="L2091" s="25" t="s">
        <v>8604</v>
      </c>
      <c r="M2091" s="61" t="s">
        <v>16044</v>
      </c>
      <c r="N2091" s="61"/>
      <c r="O2091" s="32" t="s">
        <v>16045</v>
      </c>
      <c r="P2091" s="32" t="s">
        <v>16046</v>
      </c>
      <c r="Q2091" s="57" t="s">
        <v>24</v>
      </c>
      <c r="R2091" s="57" t="s">
        <v>33</v>
      </c>
      <c r="S2091" s="57" t="s">
        <v>24</v>
      </c>
      <c r="T2091" s="33">
        <v>8.0000000000000002E-3</v>
      </c>
      <c r="U2091" s="80"/>
      <c r="V2091" s="81">
        <v>28.269454545454501</v>
      </c>
      <c r="W2091" s="81" t="e">
        <v>#N/A</v>
      </c>
      <c r="X2091" s="81" t="e">
        <v>#N/A</v>
      </c>
      <c r="Y2091" s="82">
        <v>0.03</v>
      </c>
      <c r="Z2091" s="85"/>
      <c r="AA2091" s="80"/>
      <c r="AB2091" s="34" t="s">
        <v>18818</v>
      </c>
      <c r="AC2091" s="85" t="s">
        <v>26</v>
      </c>
      <c r="AD2091" s="85" t="s">
        <v>742</v>
      </c>
      <c r="AE2091" s="85" t="s">
        <v>24</v>
      </c>
      <c r="AF2091" s="85" t="s">
        <v>5775</v>
      </c>
      <c r="AG2091" s="61" t="s">
        <v>5750</v>
      </c>
      <c r="AH2091" s="39" t="e">
        <v>#N/A</v>
      </c>
      <c r="AI2091" s="85"/>
      <c r="AJ2091" s="80"/>
      <c r="AK2091" s="61" t="s">
        <v>2668</v>
      </c>
      <c r="AL2091" s="75">
        <v>540</v>
      </c>
      <c r="AM2091" s="75">
        <v>887</v>
      </c>
      <c r="AN2091" s="89" t="s">
        <v>8608</v>
      </c>
    </row>
    <row r="2092" spans="1:40" x14ac:dyDescent="0.3">
      <c r="A2092" s="38" t="s">
        <v>17762</v>
      </c>
      <c r="B2092" s="63" t="s">
        <v>16048</v>
      </c>
      <c r="C2092" s="69" t="s">
        <v>16047</v>
      </c>
      <c r="D2092" s="38"/>
      <c r="E2092" s="73" t="e">
        <v>#N/A</v>
      </c>
      <c r="F2092" s="38"/>
      <c r="G2092" s="73" t="e">
        <v>#N/A</v>
      </c>
      <c r="H2092" s="38" t="s">
        <v>17774</v>
      </c>
      <c r="I2092" s="38" t="s">
        <v>17761</v>
      </c>
      <c r="J2092" s="61" t="s">
        <v>122</v>
      </c>
      <c r="K2092" s="75" t="e">
        <v>#N/A</v>
      </c>
      <c r="L2092" s="25" t="s">
        <v>8604</v>
      </c>
      <c r="M2092" s="61" t="s">
        <v>16049</v>
      </c>
      <c r="N2092" s="61"/>
      <c r="O2092" s="32" t="s">
        <v>16050</v>
      </c>
      <c r="P2092" s="32" t="s">
        <v>16051</v>
      </c>
      <c r="Q2092" s="57" t="s">
        <v>24</v>
      </c>
      <c r="R2092" s="57" t="s">
        <v>33</v>
      </c>
      <c r="S2092" s="57" t="s">
        <v>24</v>
      </c>
      <c r="T2092" s="33">
        <v>9.9000000000000008E-3</v>
      </c>
      <c r="U2092" s="80"/>
      <c r="V2092" s="81">
        <v>584.92677777777806</v>
      </c>
      <c r="W2092" s="81" t="e">
        <v>#N/A</v>
      </c>
      <c r="X2092" s="81" t="e">
        <v>#N/A</v>
      </c>
      <c r="Y2092" s="82">
        <v>0.05</v>
      </c>
      <c r="Z2092" s="85"/>
      <c r="AA2092" s="80"/>
      <c r="AB2092" s="34" t="s">
        <v>18818</v>
      </c>
      <c r="AC2092" s="85" t="s">
        <v>26</v>
      </c>
      <c r="AD2092" s="85" t="s">
        <v>742</v>
      </c>
      <c r="AE2092" s="85" t="s">
        <v>24</v>
      </c>
      <c r="AF2092" s="85" t="s">
        <v>5775</v>
      </c>
      <c r="AG2092" s="61" t="s">
        <v>5750</v>
      </c>
      <c r="AH2092" s="39" t="e">
        <v>#N/A</v>
      </c>
      <c r="AI2092" s="85"/>
      <c r="AJ2092" s="80"/>
      <c r="AK2092" s="61" t="s">
        <v>18607</v>
      </c>
      <c r="AL2092" s="75">
        <v>556</v>
      </c>
      <c r="AM2092" s="75">
        <v>895</v>
      </c>
      <c r="AN2092" s="89" t="s">
        <v>8608</v>
      </c>
    </row>
    <row r="2093" spans="1:40" x14ac:dyDescent="0.3">
      <c r="A2093" s="38" t="s">
        <v>33</v>
      </c>
      <c r="B2093" s="63" t="s">
        <v>16053</v>
      </c>
      <c r="C2093" s="69" t="s">
        <v>16052</v>
      </c>
      <c r="D2093" s="38" t="s">
        <v>3</v>
      </c>
      <c r="E2093" s="73" t="e">
        <v>#N/A</v>
      </c>
      <c r="F2093" s="38" t="s">
        <v>341</v>
      </c>
      <c r="G2093" s="73" t="e">
        <v>#N/A</v>
      </c>
      <c r="H2093" s="38" t="s">
        <v>17774</v>
      </c>
      <c r="I2093" s="38" t="s">
        <v>32</v>
      </c>
      <c r="J2093" s="61" t="s">
        <v>25</v>
      </c>
      <c r="K2093" s="75" t="e">
        <v>#N/A</v>
      </c>
      <c r="L2093" s="25" t="s">
        <v>8604</v>
      </c>
      <c r="M2093" s="61" t="s">
        <v>16054</v>
      </c>
      <c r="N2093" s="61"/>
      <c r="O2093" s="32" t="s">
        <v>16055</v>
      </c>
      <c r="P2093" s="32" t="s">
        <v>16056</v>
      </c>
      <c r="Q2093" s="57" t="s">
        <v>33</v>
      </c>
      <c r="R2093" s="57" t="s">
        <v>33</v>
      </c>
      <c r="S2093" s="57" t="s">
        <v>24</v>
      </c>
      <c r="T2093" s="33"/>
      <c r="U2093" s="33">
        <v>5.5000000000000005E-3</v>
      </c>
      <c r="V2093" s="81">
        <v>75.939318181818194</v>
      </c>
      <c r="W2093" s="81">
        <v>73.528119272727267</v>
      </c>
      <c r="X2093" s="81" t="s">
        <v>17785</v>
      </c>
      <c r="Y2093" s="82">
        <v>0.03</v>
      </c>
      <c r="Z2093" s="86" t="s">
        <v>5773</v>
      </c>
      <c r="AA2093" s="34" t="s">
        <v>6656</v>
      </c>
      <c r="AB2093" s="34" t="s">
        <v>18815</v>
      </c>
      <c r="AC2093" s="85" t="s">
        <v>26</v>
      </c>
      <c r="AD2093" s="85" t="s">
        <v>742</v>
      </c>
      <c r="AE2093" s="85" t="s">
        <v>24</v>
      </c>
      <c r="AF2093" s="85" t="s">
        <v>15958</v>
      </c>
      <c r="AG2093" s="61" t="s">
        <v>5766</v>
      </c>
      <c r="AH2093" s="39">
        <v>42614</v>
      </c>
      <c r="AI2093" s="32" t="s">
        <v>16057</v>
      </c>
      <c r="AJ2093" s="32" t="s">
        <v>16058</v>
      </c>
      <c r="AK2093" s="61" t="s">
        <v>18610</v>
      </c>
      <c r="AL2093" s="75">
        <v>559</v>
      </c>
      <c r="AM2093" s="75">
        <v>898</v>
      </c>
      <c r="AN2093" s="89" t="s">
        <v>8608</v>
      </c>
    </row>
    <row r="2094" spans="1:40" x14ac:dyDescent="0.3">
      <c r="A2094" s="38" t="s">
        <v>17758</v>
      </c>
      <c r="B2094" s="63" t="s">
        <v>16060</v>
      </c>
      <c r="C2094" s="69" t="s">
        <v>16059</v>
      </c>
      <c r="D2094" s="61"/>
      <c r="E2094" s="73" t="e">
        <v>#N/A</v>
      </c>
      <c r="F2094" s="38"/>
      <c r="G2094" s="73" t="e">
        <v>#N/A</v>
      </c>
      <c r="H2094" s="38"/>
      <c r="I2094" s="38"/>
      <c r="J2094" s="61" t="s">
        <v>151</v>
      </c>
      <c r="K2094" s="75" t="e">
        <v>#N/A</v>
      </c>
      <c r="L2094" s="25" t="s">
        <v>8604</v>
      </c>
      <c r="M2094" s="61" t="s">
        <v>2492</v>
      </c>
      <c r="N2094" s="61"/>
      <c r="O2094" s="32" t="s">
        <v>16061</v>
      </c>
      <c r="P2094" s="32" t="s">
        <v>16062</v>
      </c>
      <c r="Q2094" s="57" t="s">
        <v>24</v>
      </c>
      <c r="R2094" s="57" t="s">
        <v>33</v>
      </c>
      <c r="S2094" s="57" t="s">
        <v>24</v>
      </c>
      <c r="T2094" s="33">
        <v>3.8999999999999998E-3</v>
      </c>
      <c r="U2094" s="80"/>
      <c r="V2094" s="81">
        <v>26.4471363636364</v>
      </c>
      <c r="W2094" s="81" t="e">
        <v>#N/A</v>
      </c>
      <c r="X2094" s="81" t="e">
        <v>#N/A</v>
      </c>
      <c r="Y2094" s="82">
        <v>1.4999999999999999E-2</v>
      </c>
      <c r="Z2094" s="85"/>
      <c r="AA2094" s="80"/>
      <c r="AB2094" s="34" t="s">
        <v>18818</v>
      </c>
      <c r="AC2094" s="85" t="s">
        <v>742</v>
      </c>
      <c r="AD2094" s="85" t="s">
        <v>742</v>
      </c>
      <c r="AE2094" s="85" t="s">
        <v>24</v>
      </c>
      <c r="AF2094" s="85" t="s">
        <v>16063</v>
      </c>
      <c r="AG2094" s="61" t="s">
        <v>5750</v>
      </c>
      <c r="AH2094" s="39" t="e">
        <v>#N/A</v>
      </c>
      <c r="AI2094" s="85"/>
      <c r="AJ2094" s="80"/>
      <c r="AK2094" s="61" t="s">
        <v>18529</v>
      </c>
      <c r="AL2094" s="75">
        <v>488</v>
      </c>
      <c r="AM2094" s="75">
        <v>805</v>
      </c>
      <c r="AN2094" s="89" t="s">
        <v>8608</v>
      </c>
    </row>
    <row r="2095" spans="1:40" x14ac:dyDescent="0.3">
      <c r="A2095" s="38" t="s">
        <v>17758</v>
      </c>
      <c r="B2095" s="63" t="s">
        <v>16065</v>
      </c>
      <c r="C2095" s="69" t="s">
        <v>16064</v>
      </c>
      <c r="D2095" s="61"/>
      <c r="E2095" s="73" t="e">
        <v>#N/A</v>
      </c>
      <c r="F2095" s="38"/>
      <c r="G2095" s="73" t="e">
        <v>#N/A</v>
      </c>
      <c r="H2095" s="38"/>
      <c r="I2095" s="38"/>
      <c r="J2095" s="61" t="s">
        <v>151</v>
      </c>
      <c r="K2095" s="75" t="e">
        <v>#N/A</v>
      </c>
      <c r="L2095" s="25" t="s">
        <v>8604</v>
      </c>
      <c r="M2095" s="61" t="s">
        <v>16066</v>
      </c>
      <c r="N2095" s="61"/>
      <c r="O2095" s="32" t="s">
        <v>16067</v>
      </c>
      <c r="P2095" s="32" t="s">
        <v>16068</v>
      </c>
      <c r="Q2095" s="57" t="s">
        <v>24</v>
      </c>
      <c r="R2095" s="57" t="s">
        <v>33</v>
      </c>
      <c r="S2095" s="57" t="s">
        <v>24</v>
      </c>
      <c r="T2095" s="33">
        <v>5.8999999999999999E-3</v>
      </c>
      <c r="U2095" s="80"/>
      <c r="V2095" s="81">
        <v>221.40563636363601</v>
      </c>
      <c r="W2095" s="81" t="e">
        <v>#N/A</v>
      </c>
      <c r="X2095" s="81" t="e">
        <v>#N/A</v>
      </c>
      <c r="Y2095" s="82">
        <v>0.05</v>
      </c>
      <c r="Z2095" s="85"/>
      <c r="AA2095" s="80"/>
      <c r="AB2095" s="34" t="s">
        <v>18818</v>
      </c>
      <c r="AC2095" s="85" t="s">
        <v>26</v>
      </c>
      <c r="AD2095" s="85" t="s">
        <v>742</v>
      </c>
      <c r="AE2095" s="85" t="s">
        <v>24</v>
      </c>
      <c r="AF2095" s="85" t="s">
        <v>5821</v>
      </c>
      <c r="AG2095" s="61" t="s">
        <v>5750</v>
      </c>
      <c r="AH2095" s="39" t="e">
        <v>#N/A</v>
      </c>
      <c r="AI2095" s="85"/>
      <c r="AJ2095" s="80"/>
      <c r="AK2095" s="61" t="s">
        <v>18527</v>
      </c>
      <c r="AL2095" s="75">
        <v>486</v>
      </c>
      <c r="AM2095" s="75">
        <v>803</v>
      </c>
      <c r="AN2095" s="89" t="s">
        <v>8608</v>
      </c>
    </row>
    <row r="2096" spans="1:40" x14ac:dyDescent="0.3">
      <c r="A2096" s="38" t="s">
        <v>17758</v>
      </c>
      <c r="B2096" s="63" t="s">
        <v>16070</v>
      </c>
      <c r="C2096" s="69" t="s">
        <v>16069</v>
      </c>
      <c r="D2096" s="61"/>
      <c r="E2096" s="73" t="e">
        <v>#N/A</v>
      </c>
      <c r="F2096" s="38"/>
      <c r="G2096" s="73" t="e">
        <v>#N/A</v>
      </c>
      <c r="H2096" s="38"/>
      <c r="I2096" s="38"/>
      <c r="J2096" s="61" t="s">
        <v>151</v>
      </c>
      <c r="K2096" s="75" t="e">
        <v>#N/A</v>
      </c>
      <c r="L2096" s="25" t="s">
        <v>8604</v>
      </c>
      <c r="M2096" s="61" t="s">
        <v>16071</v>
      </c>
      <c r="N2096" s="61"/>
      <c r="O2096" s="32" t="s">
        <v>16072</v>
      </c>
      <c r="P2096" s="32" t="s">
        <v>16073</v>
      </c>
      <c r="Q2096" s="57" t="s">
        <v>24</v>
      </c>
      <c r="R2096" s="57" t="s">
        <v>33</v>
      </c>
      <c r="S2096" s="57" t="s">
        <v>24</v>
      </c>
      <c r="T2096" s="33">
        <v>3.8999999999999998E-3</v>
      </c>
      <c r="U2096" s="80"/>
      <c r="V2096" s="81">
        <v>23.0721363636364</v>
      </c>
      <c r="W2096" s="81" t="e">
        <v>#N/A</v>
      </c>
      <c r="X2096" s="81" t="e">
        <v>#N/A</v>
      </c>
      <c r="Y2096" s="82">
        <v>1.4999999999999999E-2</v>
      </c>
      <c r="Z2096" s="85"/>
      <c r="AA2096" s="80"/>
      <c r="AB2096" s="34" t="s">
        <v>18818</v>
      </c>
      <c r="AC2096" s="85" t="s">
        <v>742</v>
      </c>
      <c r="AD2096" s="85" t="s">
        <v>742</v>
      </c>
      <c r="AE2096" s="85" t="s">
        <v>24</v>
      </c>
      <c r="AF2096" s="85" t="s">
        <v>15147</v>
      </c>
      <c r="AG2096" s="61" t="s">
        <v>5750</v>
      </c>
      <c r="AH2096" s="39" t="e">
        <v>#N/A</v>
      </c>
      <c r="AI2096" s="85"/>
      <c r="AJ2096" s="80"/>
      <c r="AK2096" s="61" t="s">
        <v>18528</v>
      </c>
      <c r="AL2096" s="75">
        <v>487</v>
      </c>
      <c r="AM2096" s="75">
        <v>804</v>
      </c>
      <c r="AN2096" s="89" t="s">
        <v>8608</v>
      </c>
    </row>
    <row r="2097" spans="1:40" x14ac:dyDescent="0.3">
      <c r="A2097" s="38" t="s">
        <v>17758</v>
      </c>
      <c r="B2097" s="63" t="s">
        <v>16075</v>
      </c>
      <c r="C2097" s="69" t="s">
        <v>16074</v>
      </c>
      <c r="D2097" s="61"/>
      <c r="E2097" s="73" t="e">
        <v>#N/A</v>
      </c>
      <c r="F2097" s="38"/>
      <c r="G2097" s="73" t="e">
        <v>#N/A</v>
      </c>
      <c r="H2097" s="38"/>
      <c r="I2097" s="38"/>
      <c r="J2097" s="61" t="s">
        <v>151</v>
      </c>
      <c r="K2097" s="75" t="e">
        <v>#N/A</v>
      </c>
      <c r="L2097" s="25" t="s">
        <v>8604</v>
      </c>
      <c r="M2097" s="61" t="s">
        <v>16076</v>
      </c>
      <c r="N2097" s="61"/>
      <c r="O2097" s="32" t="s">
        <v>16077</v>
      </c>
      <c r="P2097" s="32" t="s">
        <v>16078</v>
      </c>
      <c r="Q2097" s="57" t="s">
        <v>24</v>
      </c>
      <c r="R2097" s="57" t="s">
        <v>33</v>
      </c>
      <c r="S2097" s="57" t="s">
        <v>24</v>
      </c>
      <c r="T2097" s="33">
        <v>3.8999999999999998E-3</v>
      </c>
      <c r="U2097" s="80"/>
      <c r="V2097" s="81">
        <v>18.019136363636399</v>
      </c>
      <c r="W2097" s="81" t="e">
        <v>#N/A</v>
      </c>
      <c r="X2097" s="81" t="e">
        <v>#N/A</v>
      </c>
      <c r="Y2097" s="82">
        <v>1.4999999999999999E-2</v>
      </c>
      <c r="Z2097" s="85"/>
      <c r="AA2097" s="80"/>
      <c r="AB2097" s="34" t="s">
        <v>18818</v>
      </c>
      <c r="AC2097" s="85" t="s">
        <v>742</v>
      </c>
      <c r="AD2097" s="85" t="s">
        <v>742</v>
      </c>
      <c r="AE2097" s="85" t="s">
        <v>24</v>
      </c>
      <c r="AF2097" s="85" t="s">
        <v>9608</v>
      </c>
      <c r="AG2097" s="61" t="s">
        <v>5750</v>
      </c>
      <c r="AH2097" s="39" t="e">
        <v>#N/A</v>
      </c>
      <c r="AI2097" s="85"/>
      <c r="AJ2097" s="80"/>
      <c r="AK2097" s="61" t="s">
        <v>18530</v>
      </c>
      <c r="AL2097" s="75">
        <v>489</v>
      </c>
      <c r="AM2097" s="75">
        <v>806</v>
      </c>
      <c r="AN2097" s="89" t="s">
        <v>8608</v>
      </c>
    </row>
    <row r="2098" spans="1:40" x14ac:dyDescent="0.3">
      <c r="A2098" s="38" t="s">
        <v>17758</v>
      </c>
      <c r="B2098" s="63" t="s">
        <v>16080</v>
      </c>
      <c r="C2098" s="69" t="s">
        <v>16079</v>
      </c>
      <c r="D2098" s="61"/>
      <c r="E2098" s="73" t="e">
        <v>#N/A</v>
      </c>
      <c r="F2098" s="38"/>
      <c r="G2098" s="73" t="e">
        <v>#N/A</v>
      </c>
      <c r="H2098" s="38"/>
      <c r="I2098" s="38" t="s">
        <v>17761</v>
      </c>
      <c r="J2098" s="61" t="s">
        <v>151</v>
      </c>
      <c r="K2098" s="75" t="e">
        <v>#N/A</v>
      </c>
      <c r="L2098" s="25" t="s">
        <v>8604</v>
      </c>
      <c r="M2098" s="61" t="s">
        <v>16081</v>
      </c>
      <c r="N2098" s="61"/>
      <c r="O2098" s="32" t="s">
        <v>16082</v>
      </c>
      <c r="P2098" s="32" t="s">
        <v>16083</v>
      </c>
      <c r="Q2098" s="57" t="s">
        <v>24</v>
      </c>
      <c r="R2098" s="57" t="s">
        <v>33</v>
      </c>
      <c r="S2098" s="57" t="s">
        <v>24</v>
      </c>
      <c r="T2098" s="33">
        <v>9.7999999999999997E-3</v>
      </c>
      <c r="U2098" s="80"/>
      <c r="V2098" s="81">
        <v>323.95783333333299</v>
      </c>
      <c r="W2098" s="81" t="e">
        <v>#N/A</v>
      </c>
      <c r="X2098" s="81" t="e">
        <v>#N/A</v>
      </c>
      <c r="Y2098" s="82">
        <v>0.05</v>
      </c>
      <c r="Z2098" s="85"/>
      <c r="AA2098" s="80"/>
      <c r="AB2098" s="34" t="s">
        <v>18818</v>
      </c>
      <c r="AC2098" s="85" t="s">
        <v>742</v>
      </c>
      <c r="AD2098" s="85" t="s">
        <v>742</v>
      </c>
      <c r="AE2098" s="85" t="s">
        <v>24</v>
      </c>
      <c r="AF2098" s="85" t="s">
        <v>5757</v>
      </c>
      <c r="AG2098" s="61" t="s">
        <v>5750</v>
      </c>
      <c r="AH2098" s="39" t="e">
        <v>#N/A</v>
      </c>
      <c r="AI2098" s="85"/>
      <c r="AJ2098" s="80"/>
      <c r="AK2098" s="61" t="s">
        <v>18519</v>
      </c>
      <c r="AL2098" s="75">
        <v>478</v>
      </c>
      <c r="AM2098" s="75">
        <v>795</v>
      </c>
      <c r="AN2098" s="89" t="s">
        <v>8608</v>
      </c>
    </row>
    <row r="2099" spans="1:40" x14ac:dyDescent="0.3">
      <c r="A2099" s="38" t="s">
        <v>17758</v>
      </c>
      <c r="B2099" s="63" t="s">
        <v>16085</v>
      </c>
      <c r="C2099" s="69" t="s">
        <v>16084</v>
      </c>
      <c r="D2099" s="61"/>
      <c r="E2099" s="73" t="e">
        <v>#N/A</v>
      </c>
      <c r="F2099" s="38"/>
      <c r="G2099" s="73" t="e">
        <v>#N/A</v>
      </c>
      <c r="H2099" s="38"/>
      <c r="I2099" s="38"/>
      <c r="J2099" s="61" t="s">
        <v>17755</v>
      </c>
      <c r="K2099" s="75" t="e">
        <v>#N/A</v>
      </c>
      <c r="L2099" s="25" t="s">
        <v>8604</v>
      </c>
      <c r="M2099" s="61" t="s">
        <v>16086</v>
      </c>
      <c r="N2099" s="61"/>
      <c r="O2099" s="32" t="s">
        <v>16087</v>
      </c>
      <c r="P2099" s="32" t="s">
        <v>16088</v>
      </c>
      <c r="Q2099" s="57" t="s">
        <v>24</v>
      </c>
      <c r="R2099" s="57" t="s">
        <v>33</v>
      </c>
      <c r="S2099" s="57" t="s">
        <v>24</v>
      </c>
      <c r="T2099" s="33">
        <v>4.8999999999999998E-3</v>
      </c>
      <c r="U2099" s="80"/>
      <c r="V2099" s="81">
        <v>29.548818181818199</v>
      </c>
      <c r="W2099" s="81" t="e">
        <v>#N/A</v>
      </c>
      <c r="X2099" s="81" t="e">
        <v>#N/A</v>
      </c>
      <c r="Y2099" s="82">
        <v>1.4999999999999999E-2</v>
      </c>
      <c r="Z2099" s="85"/>
      <c r="AA2099" s="80"/>
      <c r="AB2099" s="34" t="s">
        <v>18818</v>
      </c>
      <c r="AC2099" s="85" t="s">
        <v>26</v>
      </c>
      <c r="AD2099" s="85" t="s">
        <v>742</v>
      </c>
      <c r="AE2099" s="85" t="s">
        <v>24</v>
      </c>
      <c r="AF2099" s="85" t="s">
        <v>16089</v>
      </c>
      <c r="AG2099" s="61" t="s">
        <v>6532</v>
      </c>
      <c r="AH2099" s="39" t="e">
        <v>#N/A</v>
      </c>
      <c r="AI2099" s="32"/>
      <c r="AJ2099" s="32"/>
      <c r="AK2099" s="61" t="s">
        <v>16090</v>
      </c>
      <c r="AL2099" s="75">
        <v>80</v>
      </c>
      <c r="AM2099" s="75">
        <v>168</v>
      </c>
      <c r="AN2099" s="89" t="s">
        <v>8608</v>
      </c>
    </row>
    <row r="2100" spans="1:40" x14ac:dyDescent="0.3">
      <c r="A2100" s="38" t="s">
        <v>17758</v>
      </c>
      <c r="B2100" s="63" t="s">
        <v>16092</v>
      </c>
      <c r="C2100" s="69" t="s">
        <v>16091</v>
      </c>
      <c r="D2100" s="61"/>
      <c r="E2100" s="73" t="e">
        <v>#N/A</v>
      </c>
      <c r="F2100" s="38"/>
      <c r="G2100" s="73" t="e">
        <v>#N/A</v>
      </c>
      <c r="H2100" s="38"/>
      <c r="I2100" s="38"/>
      <c r="J2100" s="61" t="s">
        <v>17755</v>
      </c>
      <c r="K2100" s="75" t="e">
        <v>#N/A</v>
      </c>
      <c r="L2100" s="25" t="s">
        <v>8604</v>
      </c>
      <c r="M2100" s="61" t="s">
        <v>16093</v>
      </c>
      <c r="N2100" s="61"/>
      <c r="O2100" s="32" t="s">
        <v>16094</v>
      </c>
      <c r="P2100" s="32" t="s">
        <v>16095</v>
      </c>
      <c r="Q2100" s="57" t="s">
        <v>24</v>
      </c>
      <c r="R2100" s="57" t="s">
        <v>33</v>
      </c>
      <c r="S2100" s="57" t="s">
        <v>24</v>
      </c>
      <c r="T2100" s="33">
        <v>4.8999999999999998E-3</v>
      </c>
      <c r="U2100" s="80"/>
      <c r="V2100" s="81">
        <v>93.513090909090906</v>
      </c>
      <c r="W2100" s="81" t="e">
        <v>#N/A</v>
      </c>
      <c r="X2100" s="81" t="e">
        <v>#N/A</v>
      </c>
      <c r="Y2100" s="82">
        <v>1.4999999999999999E-2</v>
      </c>
      <c r="Z2100" s="85"/>
      <c r="AA2100" s="80"/>
      <c r="AB2100" s="34" t="s">
        <v>18818</v>
      </c>
      <c r="AC2100" s="85" t="s">
        <v>742</v>
      </c>
      <c r="AD2100" s="85" t="s">
        <v>742</v>
      </c>
      <c r="AE2100" s="85" t="s">
        <v>33</v>
      </c>
      <c r="AF2100" s="85" t="s">
        <v>9833</v>
      </c>
      <c r="AG2100" s="61" t="s">
        <v>6532</v>
      </c>
      <c r="AH2100" s="39" t="e">
        <v>#N/A</v>
      </c>
      <c r="AI2100" s="32"/>
      <c r="AJ2100" s="32"/>
      <c r="AK2100" s="61" t="s">
        <v>16096</v>
      </c>
      <c r="AL2100" s="75">
        <v>80</v>
      </c>
      <c r="AM2100" s="75">
        <v>169</v>
      </c>
      <c r="AN2100" s="89" t="s">
        <v>8608</v>
      </c>
    </row>
    <row r="2101" spans="1:40" x14ac:dyDescent="0.3">
      <c r="A2101" s="38" t="s">
        <v>17758</v>
      </c>
      <c r="B2101" s="63" t="s">
        <v>16098</v>
      </c>
      <c r="C2101" s="69" t="s">
        <v>16097</v>
      </c>
      <c r="D2101" s="61"/>
      <c r="E2101" s="73" t="e">
        <v>#N/A</v>
      </c>
      <c r="F2101" s="38"/>
      <c r="G2101" s="73" t="e">
        <v>#N/A</v>
      </c>
      <c r="H2101" s="38"/>
      <c r="I2101" s="38" t="s">
        <v>202</v>
      </c>
      <c r="J2101" s="61" t="s">
        <v>17755</v>
      </c>
      <c r="K2101" s="75" t="e">
        <v>#N/A</v>
      </c>
      <c r="L2101" s="25" t="s">
        <v>8604</v>
      </c>
      <c r="M2101" s="61" t="s">
        <v>16099</v>
      </c>
      <c r="N2101" s="61"/>
      <c r="O2101" s="32" t="s">
        <v>16100</v>
      </c>
      <c r="P2101" s="32" t="s">
        <v>16101</v>
      </c>
      <c r="Q2101" s="57" t="s">
        <v>24</v>
      </c>
      <c r="R2101" s="57" t="s">
        <v>33</v>
      </c>
      <c r="S2101" s="57" t="s">
        <v>24</v>
      </c>
      <c r="T2101" s="33">
        <v>9.7999999999999997E-3</v>
      </c>
      <c r="U2101" s="80"/>
      <c r="V2101" s="81">
        <v>38.6339545454545</v>
      </c>
      <c r="W2101" s="81" t="e">
        <v>#N/A</v>
      </c>
      <c r="X2101" s="81" t="e">
        <v>#N/A</v>
      </c>
      <c r="Y2101" s="82">
        <v>1.4999999999999999E-2</v>
      </c>
      <c r="Z2101" s="85"/>
      <c r="AA2101" s="80"/>
      <c r="AB2101" s="34" t="s">
        <v>18818</v>
      </c>
      <c r="AC2101" s="85" t="s">
        <v>26</v>
      </c>
      <c r="AD2101" s="85" t="s">
        <v>742</v>
      </c>
      <c r="AE2101" s="85" t="s">
        <v>24</v>
      </c>
      <c r="AF2101" s="85" t="s">
        <v>6300</v>
      </c>
      <c r="AG2101" s="61" t="s">
        <v>6532</v>
      </c>
      <c r="AH2101" s="39" t="e">
        <v>#N/A</v>
      </c>
      <c r="AI2101" s="32"/>
      <c r="AJ2101" s="32"/>
      <c r="AK2101" s="61" t="s">
        <v>16090</v>
      </c>
      <c r="AL2101" s="75">
        <v>80</v>
      </c>
      <c r="AM2101" s="75">
        <v>168</v>
      </c>
      <c r="AN2101" s="89" t="s">
        <v>8608</v>
      </c>
    </row>
    <row r="2102" spans="1:40" x14ac:dyDescent="0.3">
      <c r="A2102" s="38" t="s">
        <v>17758</v>
      </c>
      <c r="B2102" s="63" t="s">
        <v>16103</v>
      </c>
      <c r="C2102" s="69" t="s">
        <v>16102</v>
      </c>
      <c r="D2102" s="61"/>
      <c r="E2102" s="73" t="e">
        <v>#N/A</v>
      </c>
      <c r="F2102" s="38"/>
      <c r="G2102" s="73" t="e">
        <v>#N/A</v>
      </c>
      <c r="H2102" s="38"/>
      <c r="I2102" s="38" t="s">
        <v>17761</v>
      </c>
      <c r="J2102" s="61" t="s">
        <v>17755</v>
      </c>
      <c r="K2102" s="75" t="e">
        <v>#N/A</v>
      </c>
      <c r="L2102" s="25" t="s">
        <v>8604</v>
      </c>
      <c r="M2102" s="61" t="s">
        <v>16104</v>
      </c>
      <c r="N2102" s="61"/>
      <c r="O2102" s="32" t="s">
        <v>16105</v>
      </c>
      <c r="P2102" s="32" t="s">
        <v>16106</v>
      </c>
      <c r="Q2102" s="57" t="s">
        <v>24</v>
      </c>
      <c r="R2102" s="57" t="s">
        <v>33</v>
      </c>
      <c r="S2102" s="57" t="s">
        <v>24</v>
      </c>
      <c r="T2102" s="33">
        <v>9.7999999999999997E-3</v>
      </c>
      <c r="U2102" s="80"/>
      <c r="V2102" s="81">
        <v>85.1250909090909</v>
      </c>
      <c r="W2102" s="81" t="e">
        <v>#N/A</v>
      </c>
      <c r="X2102" s="81" t="e">
        <v>#N/A</v>
      </c>
      <c r="Y2102" s="82">
        <v>0.03</v>
      </c>
      <c r="Z2102" s="85"/>
      <c r="AA2102" s="80"/>
      <c r="AB2102" s="34" t="s">
        <v>18818</v>
      </c>
      <c r="AC2102" s="85" t="s">
        <v>26</v>
      </c>
      <c r="AD2102" s="85" t="s">
        <v>742</v>
      </c>
      <c r="AE2102" s="85" t="s">
        <v>24</v>
      </c>
      <c r="AF2102" s="85" t="s">
        <v>16107</v>
      </c>
      <c r="AG2102" s="61" t="s">
        <v>6532</v>
      </c>
      <c r="AH2102" s="39" t="e">
        <v>#N/A</v>
      </c>
      <c r="AI2102" s="32"/>
      <c r="AJ2102" s="32"/>
      <c r="AK2102" s="61" t="s">
        <v>16090</v>
      </c>
      <c r="AL2102" s="75">
        <v>80</v>
      </c>
      <c r="AM2102" s="75">
        <v>168</v>
      </c>
      <c r="AN2102" s="89" t="s">
        <v>8608</v>
      </c>
    </row>
    <row r="2103" spans="1:40" x14ac:dyDescent="0.3">
      <c r="A2103" s="38" t="s">
        <v>17758</v>
      </c>
      <c r="B2103" s="63" t="s">
        <v>16109</v>
      </c>
      <c r="C2103" s="69" t="s">
        <v>16108</v>
      </c>
      <c r="D2103" s="61"/>
      <c r="E2103" s="73" t="e">
        <v>#N/A</v>
      </c>
      <c r="F2103" s="38"/>
      <c r="G2103" s="73" t="e">
        <v>#N/A</v>
      </c>
      <c r="H2103" s="38"/>
      <c r="I2103" s="38" t="s">
        <v>17761</v>
      </c>
      <c r="J2103" s="61" t="s">
        <v>17755</v>
      </c>
      <c r="K2103" s="75" t="e">
        <v>#N/A</v>
      </c>
      <c r="L2103" s="25" t="s">
        <v>8604</v>
      </c>
      <c r="M2103" s="61" t="s">
        <v>16110</v>
      </c>
      <c r="N2103" s="61"/>
      <c r="O2103" s="32" t="s">
        <v>16111</v>
      </c>
      <c r="P2103" s="32" t="s">
        <v>16112</v>
      </c>
      <c r="Q2103" s="57" t="s">
        <v>24</v>
      </c>
      <c r="R2103" s="57" t="s">
        <v>33</v>
      </c>
      <c r="S2103" s="57" t="s">
        <v>24</v>
      </c>
      <c r="T2103" s="33">
        <v>9.8999999999999991E-3</v>
      </c>
      <c r="U2103" s="80"/>
      <c r="V2103" s="81">
        <v>91.121045454545495</v>
      </c>
      <c r="W2103" s="81" t="e">
        <v>#N/A</v>
      </c>
      <c r="X2103" s="81" t="e">
        <v>#N/A</v>
      </c>
      <c r="Y2103" s="82">
        <v>0.03</v>
      </c>
      <c r="Z2103" s="85"/>
      <c r="AA2103" s="80"/>
      <c r="AB2103" s="34" t="s">
        <v>18818</v>
      </c>
      <c r="AC2103" s="85" t="s">
        <v>26</v>
      </c>
      <c r="AD2103" s="85" t="s">
        <v>742</v>
      </c>
      <c r="AE2103" s="85" t="s">
        <v>24</v>
      </c>
      <c r="AF2103" s="85" t="s">
        <v>5775</v>
      </c>
      <c r="AG2103" s="61" t="s">
        <v>6532</v>
      </c>
      <c r="AH2103" s="39" t="e">
        <v>#N/A</v>
      </c>
      <c r="AI2103" s="32"/>
      <c r="AJ2103" s="32"/>
      <c r="AK2103" s="61" t="s">
        <v>18544</v>
      </c>
      <c r="AL2103" s="75">
        <v>501</v>
      </c>
      <c r="AM2103" s="75">
        <v>822</v>
      </c>
      <c r="AN2103" s="89" t="s">
        <v>8608</v>
      </c>
    </row>
    <row r="2104" spans="1:40" x14ac:dyDescent="0.3">
      <c r="A2104" s="38" t="s">
        <v>17758</v>
      </c>
      <c r="B2104" s="63" t="s">
        <v>16114</v>
      </c>
      <c r="C2104" s="69" t="s">
        <v>16113</v>
      </c>
      <c r="D2104" s="61"/>
      <c r="E2104" s="73" t="e">
        <v>#N/A</v>
      </c>
      <c r="F2104" s="38"/>
      <c r="G2104" s="73" t="e">
        <v>#N/A</v>
      </c>
      <c r="H2104" s="38"/>
      <c r="I2104" s="38" t="s">
        <v>17760</v>
      </c>
      <c r="J2104" s="61" t="s">
        <v>17755</v>
      </c>
      <c r="K2104" s="75" t="e">
        <v>#N/A</v>
      </c>
      <c r="L2104" s="25" t="s">
        <v>8604</v>
      </c>
      <c r="M2104" s="61" t="s">
        <v>16115</v>
      </c>
      <c r="N2104" s="61"/>
      <c r="O2104" s="32" t="s">
        <v>16116</v>
      </c>
      <c r="P2104" s="32" t="s">
        <v>16117</v>
      </c>
      <c r="Q2104" s="57" t="s">
        <v>24</v>
      </c>
      <c r="R2104" s="57" t="s">
        <v>33</v>
      </c>
      <c r="S2104" s="57" t="s">
        <v>24</v>
      </c>
      <c r="T2104" s="33">
        <v>9.8999999999999991E-3</v>
      </c>
      <c r="U2104" s="80"/>
      <c r="V2104" s="81">
        <v>43.174636363636402</v>
      </c>
      <c r="W2104" s="81" t="e">
        <v>#N/A</v>
      </c>
      <c r="X2104" s="81" t="e">
        <v>#N/A</v>
      </c>
      <c r="Y2104" s="82">
        <v>0.05</v>
      </c>
      <c r="Z2104" s="85"/>
      <c r="AA2104" s="80"/>
      <c r="AB2104" s="34" t="s">
        <v>18818</v>
      </c>
      <c r="AC2104" s="85" t="s">
        <v>26</v>
      </c>
      <c r="AD2104" s="85" t="s">
        <v>742</v>
      </c>
      <c r="AE2104" s="85" t="s">
        <v>24</v>
      </c>
      <c r="AF2104" s="85" t="s">
        <v>5775</v>
      </c>
      <c r="AG2104" s="61" t="s">
        <v>6532</v>
      </c>
      <c r="AH2104" s="39" t="e">
        <v>#N/A</v>
      </c>
      <c r="AI2104" s="32"/>
      <c r="AJ2104" s="32"/>
      <c r="AK2104" s="61" t="s">
        <v>18544</v>
      </c>
      <c r="AL2104" s="75">
        <v>501</v>
      </c>
      <c r="AM2104" s="75">
        <v>822</v>
      </c>
      <c r="AN2104" s="89" t="s">
        <v>8608</v>
      </c>
    </row>
    <row r="2105" spans="1:40" x14ac:dyDescent="0.3">
      <c r="A2105" s="38" t="s">
        <v>17758</v>
      </c>
      <c r="B2105" s="63" t="s">
        <v>16119</v>
      </c>
      <c r="C2105" s="69" t="s">
        <v>16118</v>
      </c>
      <c r="D2105" s="61"/>
      <c r="E2105" s="73" t="e">
        <v>#N/A</v>
      </c>
      <c r="F2105" s="38"/>
      <c r="G2105" s="73" t="e">
        <v>#N/A</v>
      </c>
      <c r="H2105" s="38"/>
      <c r="I2105" s="38"/>
      <c r="J2105" s="61" t="s">
        <v>17755</v>
      </c>
      <c r="K2105" s="75" t="e">
        <v>#N/A</v>
      </c>
      <c r="L2105" s="25" t="s">
        <v>8604</v>
      </c>
      <c r="M2105" s="61" t="s">
        <v>16120</v>
      </c>
      <c r="N2105" s="61"/>
      <c r="O2105" s="32" t="s">
        <v>16121</v>
      </c>
      <c r="P2105" s="32" t="s">
        <v>16122</v>
      </c>
      <c r="Q2105" s="57" t="s">
        <v>24</v>
      </c>
      <c r="R2105" s="57" t="s">
        <v>33</v>
      </c>
      <c r="S2105" s="57" t="s">
        <v>24</v>
      </c>
      <c r="T2105" s="33">
        <v>4.8999999999999998E-3</v>
      </c>
      <c r="U2105" s="80"/>
      <c r="V2105" s="81">
        <v>73.7262272727273</v>
      </c>
      <c r="W2105" s="81" t="e">
        <v>#N/A</v>
      </c>
      <c r="X2105" s="81" t="e">
        <v>#N/A</v>
      </c>
      <c r="Y2105" s="82">
        <v>7.4999999999999997E-2</v>
      </c>
      <c r="Z2105" s="85"/>
      <c r="AA2105" s="80"/>
      <c r="AB2105" s="34" t="s">
        <v>18818</v>
      </c>
      <c r="AC2105" s="85" t="s">
        <v>26</v>
      </c>
      <c r="AD2105" s="85" t="s">
        <v>742</v>
      </c>
      <c r="AE2105" s="85" t="s">
        <v>24</v>
      </c>
      <c r="AF2105" s="85" t="s">
        <v>16123</v>
      </c>
      <c r="AG2105" s="61" t="s">
        <v>6532</v>
      </c>
      <c r="AH2105" s="39" t="e">
        <v>#N/A</v>
      </c>
      <c r="AI2105" s="32"/>
      <c r="AJ2105" s="32"/>
      <c r="AK2105" s="61" t="s">
        <v>16124</v>
      </c>
      <c r="AL2105" s="75">
        <v>81</v>
      </c>
      <c r="AM2105" s="75">
        <v>170</v>
      </c>
      <c r="AN2105" s="89" t="s">
        <v>8608</v>
      </c>
    </row>
    <row r="2106" spans="1:40" x14ac:dyDescent="0.3">
      <c r="A2106" s="38" t="s">
        <v>17758</v>
      </c>
      <c r="B2106" s="63" t="s">
        <v>16126</v>
      </c>
      <c r="C2106" s="69" t="s">
        <v>16125</v>
      </c>
      <c r="D2106" s="61"/>
      <c r="E2106" s="73" t="e">
        <v>#N/A</v>
      </c>
      <c r="F2106" s="38"/>
      <c r="G2106" s="73" t="e">
        <v>#N/A</v>
      </c>
      <c r="H2106" s="38"/>
      <c r="I2106" s="38"/>
      <c r="J2106" s="61" t="s">
        <v>17755</v>
      </c>
      <c r="K2106" s="75" t="e">
        <v>#N/A</v>
      </c>
      <c r="L2106" s="25" t="s">
        <v>8604</v>
      </c>
      <c r="M2106" s="61" t="s">
        <v>16127</v>
      </c>
      <c r="N2106" s="61"/>
      <c r="O2106" s="32" t="s">
        <v>16128</v>
      </c>
      <c r="P2106" s="32" t="s">
        <v>16129</v>
      </c>
      <c r="Q2106" s="57" t="s">
        <v>24</v>
      </c>
      <c r="R2106" s="57" t="s">
        <v>33</v>
      </c>
      <c r="S2106" s="57" t="s">
        <v>24</v>
      </c>
      <c r="T2106" s="33">
        <v>4.8999999999999998E-3</v>
      </c>
      <c r="U2106" s="80"/>
      <c r="V2106" s="81">
        <v>52.536090909090902</v>
      </c>
      <c r="W2106" s="81" t="e">
        <v>#N/A</v>
      </c>
      <c r="X2106" s="81" t="e">
        <v>#N/A</v>
      </c>
      <c r="Y2106" s="82">
        <v>7.4999999999999997E-2</v>
      </c>
      <c r="Z2106" s="85"/>
      <c r="AA2106" s="80"/>
      <c r="AB2106" s="34" t="s">
        <v>18818</v>
      </c>
      <c r="AC2106" s="85" t="s">
        <v>26</v>
      </c>
      <c r="AD2106" s="85" t="s">
        <v>742</v>
      </c>
      <c r="AE2106" s="85" t="s">
        <v>24</v>
      </c>
      <c r="AF2106" s="85" t="s">
        <v>16130</v>
      </c>
      <c r="AG2106" s="61" t="s">
        <v>6532</v>
      </c>
      <c r="AH2106" s="39" t="e">
        <v>#N/A</v>
      </c>
      <c r="AI2106" s="32"/>
      <c r="AJ2106" s="32"/>
      <c r="AK2106" s="61" t="s">
        <v>16131</v>
      </c>
      <c r="AL2106" s="75">
        <v>82</v>
      </c>
      <c r="AM2106" s="75">
        <v>171</v>
      </c>
      <c r="AN2106" s="89" t="s">
        <v>8608</v>
      </c>
    </row>
    <row r="2107" spans="1:40" x14ac:dyDescent="0.3">
      <c r="A2107" s="38" t="s">
        <v>17758</v>
      </c>
      <c r="B2107" s="63" t="s">
        <v>16133</v>
      </c>
      <c r="C2107" s="69" t="s">
        <v>16132</v>
      </c>
      <c r="D2107" s="61"/>
      <c r="E2107" s="73" t="e">
        <v>#N/A</v>
      </c>
      <c r="F2107" s="38"/>
      <c r="G2107" s="73" t="e">
        <v>#N/A</v>
      </c>
      <c r="H2107" s="38"/>
      <c r="I2107" s="38"/>
      <c r="J2107" s="61" t="s">
        <v>17755</v>
      </c>
      <c r="K2107" s="75" t="e">
        <v>#N/A</v>
      </c>
      <c r="L2107" s="25" t="s">
        <v>8604</v>
      </c>
      <c r="M2107" s="61" t="s">
        <v>16134</v>
      </c>
      <c r="N2107" s="61"/>
      <c r="O2107" s="32" t="s">
        <v>16135</v>
      </c>
      <c r="P2107" s="32" t="s">
        <v>16136</v>
      </c>
      <c r="Q2107" s="57" t="s">
        <v>24</v>
      </c>
      <c r="R2107" s="57" t="s">
        <v>33</v>
      </c>
      <c r="S2107" s="57" t="s">
        <v>24</v>
      </c>
      <c r="T2107" s="33">
        <v>4.8999999999999998E-3</v>
      </c>
      <c r="U2107" s="80"/>
      <c r="V2107" s="81">
        <v>50.4775909090909</v>
      </c>
      <c r="W2107" s="81" t="e">
        <v>#N/A</v>
      </c>
      <c r="X2107" s="81" t="e">
        <v>#N/A</v>
      </c>
      <c r="Y2107" s="82">
        <v>7.4999999999999997E-2</v>
      </c>
      <c r="Z2107" s="85"/>
      <c r="AA2107" s="80"/>
      <c r="AB2107" s="34" t="s">
        <v>18818</v>
      </c>
      <c r="AC2107" s="85" t="s">
        <v>26</v>
      </c>
      <c r="AD2107" s="85" t="s">
        <v>742</v>
      </c>
      <c r="AE2107" s="85" t="s">
        <v>24</v>
      </c>
      <c r="AF2107" s="85" t="s">
        <v>16137</v>
      </c>
      <c r="AG2107" s="61" t="s">
        <v>6532</v>
      </c>
      <c r="AH2107" s="39" t="e">
        <v>#N/A</v>
      </c>
      <c r="AI2107" s="32"/>
      <c r="AJ2107" s="32"/>
      <c r="AK2107" s="61" t="s">
        <v>16138</v>
      </c>
      <c r="AL2107" s="75">
        <v>82</v>
      </c>
      <c r="AM2107" s="75">
        <v>172</v>
      </c>
      <c r="AN2107" s="89" t="s">
        <v>8608</v>
      </c>
    </row>
    <row r="2108" spans="1:40" x14ac:dyDescent="0.3">
      <c r="A2108" s="38" t="s">
        <v>17758</v>
      </c>
      <c r="B2108" s="63" t="s">
        <v>16140</v>
      </c>
      <c r="C2108" s="69" t="s">
        <v>16139</v>
      </c>
      <c r="D2108" s="61"/>
      <c r="E2108" s="73" t="e">
        <v>#N/A</v>
      </c>
      <c r="F2108" s="38"/>
      <c r="G2108" s="73" t="e">
        <v>#N/A</v>
      </c>
      <c r="H2108" s="38"/>
      <c r="I2108" s="38"/>
      <c r="J2108" s="61" t="s">
        <v>17755</v>
      </c>
      <c r="K2108" s="75" t="e">
        <v>#N/A</v>
      </c>
      <c r="L2108" s="25" t="s">
        <v>8604</v>
      </c>
      <c r="M2108" s="61" t="s">
        <v>16141</v>
      </c>
      <c r="N2108" s="61"/>
      <c r="O2108" s="32" t="s">
        <v>16142</v>
      </c>
      <c r="P2108" s="32" t="s">
        <v>16143</v>
      </c>
      <c r="Q2108" s="57" t="s">
        <v>24</v>
      </c>
      <c r="R2108" s="57" t="s">
        <v>33</v>
      </c>
      <c r="S2108" s="57" t="s">
        <v>24</v>
      </c>
      <c r="T2108" s="33">
        <v>4.8999999999999998E-3</v>
      </c>
      <c r="U2108" s="80"/>
      <c r="V2108" s="81">
        <v>77.228772727272698</v>
      </c>
      <c r="W2108" s="81" t="e">
        <v>#N/A</v>
      </c>
      <c r="X2108" s="81" t="e">
        <v>#N/A</v>
      </c>
      <c r="Y2108" s="82">
        <v>0.05</v>
      </c>
      <c r="Z2108" s="85"/>
      <c r="AA2108" s="80"/>
      <c r="AB2108" s="34" t="s">
        <v>18818</v>
      </c>
      <c r="AC2108" s="85" t="s">
        <v>26</v>
      </c>
      <c r="AD2108" s="85" t="s">
        <v>742</v>
      </c>
      <c r="AE2108" s="85" t="s">
        <v>24</v>
      </c>
      <c r="AF2108" s="85" t="s">
        <v>15578</v>
      </c>
      <c r="AG2108" s="61" t="s">
        <v>6532</v>
      </c>
      <c r="AH2108" s="39" t="e">
        <v>#N/A</v>
      </c>
      <c r="AI2108" s="32"/>
      <c r="AJ2108" s="32"/>
      <c r="AK2108" s="61" t="s">
        <v>16144</v>
      </c>
      <c r="AL2108" s="75">
        <v>83</v>
      </c>
      <c r="AM2108" s="75">
        <v>173</v>
      </c>
      <c r="AN2108" s="89" t="s">
        <v>8608</v>
      </c>
    </row>
    <row r="2109" spans="1:40" x14ac:dyDescent="0.3">
      <c r="A2109" s="38" t="s">
        <v>17758</v>
      </c>
      <c r="B2109" s="63" t="s">
        <v>16146</v>
      </c>
      <c r="C2109" s="69" t="s">
        <v>16145</v>
      </c>
      <c r="D2109" s="61"/>
      <c r="E2109" s="73" t="e">
        <v>#N/A</v>
      </c>
      <c r="F2109" s="38"/>
      <c r="G2109" s="73" t="e">
        <v>#N/A</v>
      </c>
      <c r="H2109" s="38"/>
      <c r="I2109" s="38" t="s">
        <v>17761</v>
      </c>
      <c r="J2109" s="61" t="s">
        <v>17755</v>
      </c>
      <c r="K2109" s="75" t="e">
        <v>#N/A</v>
      </c>
      <c r="L2109" s="25" t="s">
        <v>8604</v>
      </c>
      <c r="M2109" s="61" t="s">
        <v>16147</v>
      </c>
      <c r="N2109" s="61"/>
      <c r="O2109" s="32" t="s">
        <v>16148</v>
      </c>
      <c r="P2109" s="32" t="s">
        <v>16149</v>
      </c>
      <c r="Q2109" s="57" t="s">
        <v>24</v>
      </c>
      <c r="R2109" s="57" t="s">
        <v>33</v>
      </c>
      <c r="S2109" s="57" t="s">
        <v>24</v>
      </c>
      <c r="T2109" s="33">
        <v>9.7999999999999997E-3</v>
      </c>
      <c r="U2109" s="80"/>
      <c r="V2109" s="81">
        <v>192.66168181818199</v>
      </c>
      <c r="W2109" s="81" t="e">
        <v>#N/A</v>
      </c>
      <c r="X2109" s="81" t="e">
        <v>#N/A</v>
      </c>
      <c r="Y2109" s="82">
        <v>0.05</v>
      </c>
      <c r="Z2109" s="85"/>
      <c r="AA2109" s="80"/>
      <c r="AB2109" s="34" t="s">
        <v>18818</v>
      </c>
      <c r="AC2109" s="85" t="s">
        <v>26</v>
      </c>
      <c r="AD2109" s="85" t="s">
        <v>742</v>
      </c>
      <c r="AE2109" s="85" t="s">
        <v>24</v>
      </c>
      <c r="AF2109" s="85" t="s">
        <v>8462</v>
      </c>
      <c r="AG2109" s="61" t="s">
        <v>6532</v>
      </c>
      <c r="AH2109" s="39" t="e">
        <v>#N/A</v>
      </c>
      <c r="AI2109" s="32"/>
      <c r="AJ2109" s="32"/>
      <c r="AK2109" s="61" t="s">
        <v>16144</v>
      </c>
      <c r="AL2109" s="75">
        <v>83</v>
      </c>
      <c r="AM2109" s="75">
        <v>173</v>
      </c>
      <c r="AN2109" s="89" t="s">
        <v>8608</v>
      </c>
    </row>
    <row r="2110" spans="1:40" x14ac:dyDescent="0.3">
      <c r="B2110" s="56" t="s">
        <v>21221</v>
      </c>
      <c r="C2110" s="56" t="s">
        <v>21220</v>
      </c>
      <c r="L2110" s="25" t="s">
        <v>8604</v>
      </c>
      <c r="Q2110" s="57" t="s">
        <v>33</v>
      </c>
      <c r="R2110" s="57" t="s">
        <v>24</v>
      </c>
      <c r="S2110" s="57" t="s">
        <v>24</v>
      </c>
      <c r="AH2110" s="39">
        <v>42285</v>
      </c>
    </row>
    <row r="2111" spans="1:40" x14ac:dyDescent="0.3">
      <c r="A2111" s="38" t="s">
        <v>33</v>
      </c>
      <c r="B2111" s="63" t="s">
        <v>16151</v>
      </c>
      <c r="C2111" s="69" t="s">
        <v>16150</v>
      </c>
      <c r="D2111" s="38" t="s">
        <v>3</v>
      </c>
      <c r="E2111" s="73" t="e">
        <v>#N/A</v>
      </c>
      <c r="F2111" s="38" t="s">
        <v>77</v>
      </c>
      <c r="G2111" s="73" t="e">
        <v>#N/A</v>
      </c>
      <c r="H2111" s="38" t="s">
        <v>17774</v>
      </c>
      <c r="I2111" s="38" t="s">
        <v>32</v>
      </c>
      <c r="J2111" s="61" t="s">
        <v>25</v>
      </c>
      <c r="K2111" s="75" t="e">
        <v>#N/A</v>
      </c>
      <c r="L2111" s="25" t="s">
        <v>8604</v>
      </c>
      <c r="M2111" s="61" t="s">
        <v>16152</v>
      </c>
      <c r="N2111" s="61"/>
      <c r="O2111" s="32" t="s">
        <v>16153</v>
      </c>
      <c r="P2111" s="32" t="s">
        <v>16154</v>
      </c>
      <c r="Q2111" s="57" t="s">
        <v>33</v>
      </c>
      <c r="R2111" s="57" t="s">
        <v>33</v>
      </c>
      <c r="S2111" s="57" t="s">
        <v>24</v>
      </c>
      <c r="T2111" s="33"/>
      <c r="U2111" s="33">
        <v>2.8999999999999998E-3</v>
      </c>
      <c r="V2111" s="81">
        <v>26.463999999999999</v>
      </c>
      <c r="W2111" s="81">
        <v>24.000971409090905</v>
      </c>
      <c r="X2111" s="81" t="s">
        <v>17785</v>
      </c>
      <c r="Y2111" s="82">
        <v>0.02</v>
      </c>
      <c r="Z2111" s="86" t="s">
        <v>5773</v>
      </c>
      <c r="AA2111" s="34" t="s">
        <v>5786</v>
      </c>
      <c r="AB2111" s="34" t="s">
        <v>18812</v>
      </c>
      <c r="AC2111" s="85" t="s">
        <v>26</v>
      </c>
      <c r="AD2111" s="85" t="s">
        <v>742</v>
      </c>
      <c r="AE2111" s="85" t="s">
        <v>24</v>
      </c>
      <c r="AF2111" s="85" t="s">
        <v>5821</v>
      </c>
      <c r="AG2111" s="61" t="s">
        <v>5766</v>
      </c>
      <c r="AH2111" s="39">
        <v>41936</v>
      </c>
      <c r="AI2111" s="32" t="s">
        <v>16155</v>
      </c>
      <c r="AJ2111" s="32" t="s">
        <v>16156</v>
      </c>
      <c r="AK2111" s="61" t="s">
        <v>18804</v>
      </c>
      <c r="AL2111" s="75">
        <v>725</v>
      </c>
      <c r="AM2111" s="75">
        <v>1113</v>
      </c>
      <c r="AN2111" s="89" t="s">
        <v>8608</v>
      </c>
    </row>
    <row r="2112" spans="1:40" x14ac:dyDescent="0.3">
      <c r="A2112" s="38" t="s">
        <v>33</v>
      </c>
      <c r="B2112" s="63" t="s">
        <v>16158</v>
      </c>
      <c r="C2112" s="69" t="s">
        <v>16157</v>
      </c>
      <c r="D2112" s="38" t="s">
        <v>3</v>
      </c>
      <c r="E2112" s="73" t="e">
        <v>#N/A</v>
      </c>
      <c r="F2112" s="38" t="s">
        <v>77</v>
      </c>
      <c r="G2112" s="73" t="e">
        <v>#N/A</v>
      </c>
      <c r="H2112" s="38" t="s">
        <v>17774</v>
      </c>
      <c r="I2112" s="38" t="s">
        <v>32</v>
      </c>
      <c r="J2112" s="61" t="s">
        <v>25</v>
      </c>
      <c r="K2112" s="75" t="e">
        <v>#N/A</v>
      </c>
      <c r="L2112" s="25" t="s">
        <v>8604</v>
      </c>
      <c r="M2112" s="61" t="s">
        <v>16159</v>
      </c>
      <c r="N2112" s="61"/>
      <c r="O2112" s="32" t="s">
        <v>16160</v>
      </c>
      <c r="P2112" s="32" t="s">
        <v>16161</v>
      </c>
      <c r="Q2112" s="57" t="s">
        <v>33</v>
      </c>
      <c r="R2112" s="57" t="s">
        <v>33</v>
      </c>
      <c r="S2112" s="57" t="s">
        <v>24</v>
      </c>
      <c r="T2112" s="33"/>
      <c r="U2112" s="33">
        <v>2.8999999999999998E-3</v>
      </c>
      <c r="V2112" s="81" t="s">
        <v>17777</v>
      </c>
      <c r="W2112" s="81" t="e">
        <v>#N/A</v>
      </c>
      <c r="X2112" s="81" t="e">
        <v>#N/A</v>
      </c>
      <c r="Y2112" s="82">
        <v>1.4999999999999999E-2</v>
      </c>
      <c r="Z2112" s="86" t="s">
        <v>5785</v>
      </c>
      <c r="AA2112" s="34" t="s">
        <v>5786</v>
      </c>
      <c r="AB2112" s="34" t="s">
        <v>18813</v>
      </c>
      <c r="AC2112" s="85" t="s">
        <v>26</v>
      </c>
      <c r="AD2112" s="85" t="s">
        <v>742</v>
      </c>
      <c r="AE2112" s="85" t="s">
        <v>24</v>
      </c>
      <c r="AF2112" s="85" t="s">
        <v>5775</v>
      </c>
      <c r="AG2112" s="61" t="s">
        <v>5766</v>
      </c>
      <c r="AH2112" s="39">
        <v>42682</v>
      </c>
      <c r="AI2112" s="32" t="s">
        <v>6845</v>
      </c>
      <c r="AJ2112" s="32" t="s">
        <v>16162</v>
      </c>
      <c r="AK2112" s="61" t="s">
        <v>18804</v>
      </c>
      <c r="AL2112" s="75">
        <v>725</v>
      </c>
      <c r="AM2112" s="75">
        <v>1113</v>
      </c>
      <c r="AN2112" s="89" t="s">
        <v>8608</v>
      </c>
    </row>
    <row r="2113" spans="1:40" x14ac:dyDescent="0.3">
      <c r="A2113" s="38" t="s">
        <v>33</v>
      </c>
      <c r="B2113" s="63" t="s">
        <v>16164</v>
      </c>
      <c r="C2113" s="69" t="s">
        <v>16163</v>
      </c>
      <c r="D2113" s="38" t="s">
        <v>3</v>
      </c>
      <c r="E2113" s="73" t="e">
        <v>#N/A</v>
      </c>
      <c r="F2113" s="38" t="s">
        <v>77</v>
      </c>
      <c r="G2113" s="73" t="e">
        <v>#N/A</v>
      </c>
      <c r="H2113" s="38" t="s">
        <v>17774</v>
      </c>
      <c r="I2113" s="38" t="s">
        <v>32</v>
      </c>
      <c r="J2113" s="61" t="s">
        <v>25</v>
      </c>
      <c r="K2113" s="75" t="e">
        <v>#N/A</v>
      </c>
      <c r="L2113" s="25" t="s">
        <v>8604</v>
      </c>
      <c r="M2113" s="61" t="s">
        <v>16165</v>
      </c>
      <c r="N2113" s="61"/>
      <c r="O2113" s="32" t="s">
        <v>16166</v>
      </c>
      <c r="P2113" s="32" t="s">
        <v>16167</v>
      </c>
      <c r="Q2113" s="57" t="s">
        <v>24</v>
      </c>
      <c r="R2113" s="57" t="s">
        <v>33</v>
      </c>
      <c r="S2113" s="57" t="s">
        <v>24</v>
      </c>
      <c r="T2113" s="33"/>
      <c r="U2113" s="33">
        <v>3.5000000000000001E-3</v>
      </c>
      <c r="V2113" s="81" t="s">
        <v>17777</v>
      </c>
      <c r="W2113" s="81" t="e">
        <v>#N/A</v>
      </c>
      <c r="X2113" s="81" t="e">
        <v>#N/A</v>
      </c>
      <c r="Y2113" s="82">
        <v>1.4999999999999999E-2</v>
      </c>
      <c r="Z2113" s="75" t="s">
        <v>5785</v>
      </c>
      <c r="AA2113" s="75" t="s">
        <v>5786</v>
      </c>
      <c r="AB2113" s="34" t="s">
        <v>18813</v>
      </c>
      <c r="AC2113" s="85" t="s">
        <v>742</v>
      </c>
      <c r="AD2113" s="85" t="s">
        <v>742</v>
      </c>
      <c r="AE2113" s="85" t="s">
        <v>33</v>
      </c>
      <c r="AF2113" s="85" t="s">
        <v>5775</v>
      </c>
      <c r="AG2113" s="61" t="s">
        <v>5766</v>
      </c>
      <c r="AH2113" s="39" t="e">
        <v>#N/A</v>
      </c>
      <c r="AI2113" s="32" t="s">
        <v>6845</v>
      </c>
      <c r="AJ2113" s="32" t="s">
        <v>16168</v>
      </c>
      <c r="AK2113" s="61" t="s">
        <v>18803</v>
      </c>
      <c r="AL2113" s="75">
        <v>725</v>
      </c>
      <c r="AM2113" s="75">
        <v>1112</v>
      </c>
      <c r="AN2113" s="89" t="s">
        <v>8608</v>
      </c>
    </row>
    <row r="2114" spans="1:40" x14ac:dyDescent="0.3">
      <c r="A2114" s="38" t="s">
        <v>33</v>
      </c>
      <c r="B2114" s="63" t="s">
        <v>16170</v>
      </c>
      <c r="C2114" s="69" t="s">
        <v>16169</v>
      </c>
      <c r="D2114" s="38" t="s">
        <v>3</v>
      </c>
      <c r="E2114" s="73" t="e">
        <v>#N/A</v>
      </c>
      <c r="F2114" s="38" t="s">
        <v>77</v>
      </c>
      <c r="G2114" s="73" t="e">
        <v>#N/A</v>
      </c>
      <c r="H2114" s="38" t="s">
        <v>18</v>
      </c>
      <c r="I2114" s="38" t="s">
        <v>32</v>
      </c>
      <c r="J2114" s="61" t="s">
        <v>25</v>
      </c>
      <c r="K2114" s="75" t="e">
        <v>#N/A</v>
      </c>
      <c r="L2114" s="25" t="s">
        <v>8604</v>
      </c>
      <c r="M2114" s="61" t="s">
        <v>16171</v>
      </c>
      <c r="N2114" s="61"/>
      <c r="O2114" s="32" t="s">
        <v>16172</v>
      </c>
      <c r="P2114" s="32" t="s">
        <v>16173</v>
      </c>
      <c r="Q2114" s="57" t="s">
        <v>33</v>
      </c>
      <c r="R2114" s="57" t="s">
        <v>33</v>
      </c>
      <c r="S2114" s="57" t="s">
        <v>24</v>
      </c>
      <c r="T2114" s="33"/>
      <c r="U2114" s="33">
        <v>3.3E-3</v>
      </c>
      <c r="V2114" s="81">
        <v>79.283909090909106</v>
      </c>
      <c r="W2114" s="81">
        <v>76.342521727272711</v>
      </c>
      <c r="X2114" s="81" t="s">
        <v>17780</v>
      </c>
      <c r="Y2114" s="82">
        <v>0.02</v>
      </c>
      <c r="Z2114" s="86" t="s">
        <v>5785</v>
      </c>
      <c r="AA2114" s="34" t="s">
        <v>6656</v>
      </c>
      <c r="AB2114" s="34" t="s">
        <v>18810</v>
      </c>
      <c r="AC2114" s="85" t="s">
        <v>26</v>
      </c>
      <c r="AD2114" s="85" t="s">
        <v>742</v>
      </c>
      <c r="AE2114" s="85" t="s">
        <v>24</v>
      </c>
      <c r="AF2114" s="85" t="s">
        <v>5821</v>
      </c>
      <c r="AG2114" s="61" t="s">
        <v>5766</v>
      </c>
      <c r="AH2114" s="39">
        <v>42529</v>
      </c>
      <c r="AI2114" s="32" t="s">
        <v>16174</v>
      </c>
      <c r="AJ2114" s="32" t="s">
        <v>16175</v>
      </c>
      <c r="AK2114" s="61" t="s">
        <v>18805</v>
      </c>
      <c r="AL2114" s="75">
        <v>726</v>
      </c>
      <c r="AM2114" s="75">
        <v>1114</v>
      </c>
      <c r="AN2114" s="89" t="s">
        <v>8608</v>
      </c>
    </row>
    <row r="2115" spans="1:40" x14ac:dyDescent="0.3">
      <c r="A2115" s="12" t="s">
        <v>17758</v>
      </c>
      <c r="B2115" s="63" t="s">
        <v>16177</v>
      </c>
      <c r="C2115" s="69" t="s">
        <v>16176</v>
      </c>
      <c r="D2115" s="61"/>
      <c r="E2115" s="73" t="e">
        <v>#N/A</v>
      </c>
      <c r="F2115" s="38"/>
      <c r="G2115" s="73" t="e">
        <v>#N/A</v>
      </c>
      <c r="H2115" s="38"/>
      <c r="I2115" s="38" t="s">
        <v>17760</v>
      </c>
      <c r="J2115" s="61" t="s">
        <v>75</v>
      </c>
      <c r="K2115" s="75" t="e">
        <v>#N/A</v>
      </c>
      <c r="L2115" s="25" t="s">
        <v>8604</v>
      </c>
      <c r="M2115" s="61" t="s">
        <v>16178</v>
      </c>
      <c r="N2115" s="61"/>
      <c r="O2115" s="32" t="s">
        <v>16179</v>
      </c>
      <c r="P2115" s="32" t="s">
        <v>16180</v>
      </c>
      <c r="Q2115" s="57" t="s">
        <v>24</v>
      </c>
      <c r="R2115" s="57" t="s">
        <v>33</v>
      </c>
      <c r="S2115" s="57" t="s">
        <v>24</v>
      </c>
      <c r="T2115" s="33">
        <v>3.0000000000000001E-3</v>
      </c>
      <c r="U2115" s="80"/>
      <c r="V2115" s="81">
        <v>92.483454545454507</v>
      </c>
      <c r="W2115" s="81" t="e">
        <v>#N/A</v>
      </c>
      <c r="X2115" s="81" t="e">
        <v>#N/A</v>
      </c>
      <c r="Y2115" s="82">
        <v>0.02</v>
      </c>
      <c r="Z2115" s="85"/>
      <c r="AA2115" s="80"/>
      <c r="AB2115" s="34" t="s">
        <v>18818</v>
      </c>
      <c r="AC2115" s="85" t="s">
        <v>26</v>
      </c>
      <c r="AD2115" s="85" t="s">
        <v>742</v>
      </c>
      <c r="AE2115" s="85" t="s">
        <v>24</v>
      </c>
      <c r="AF2115" s="85" t="s">
        <v>5821</v>
      </c>
      <c r="AG2115" s="61" t="s">
        <v>5750</v>
      </c>
      <c r="AH2115" s="39" t="e">
        <v>#N/A</v>
      </c>
      <c r="AI2115" s="85"/>
      <c r="AJ2115" s="80"/>
      <c r="AK2115" s="61" t="s">
        <v>17944</v>
      </c>
      <c r="AL2115" s="75">
        <v>97</v>
      </c>
      <c r="AM2115" s="75">
        <v>189</v>
      </c>
      <c r="AN2115" s="89" t="s">
        <v>8608</v>
      </c>
    </row>
    <row r="2116" spans="1:40" x14ac:dyDescent="0.3">
      <c r="B2116" s="56" t="s">
        <v>21197</v>
      </c>
      <c r="C2116" s="56" t="s">
        <v>21196</v>
      </c>
      <c r="L2116" s="25" t="s">
        <v>8604</v>
      </c>
      <c r="Q2116" s="57" t="s">
        <v>33</v>
      </c>
      <c r="R2116" s="57" t="s">
        <v>24</v>
      </c>
      <c r="S2116" s="57" t="s">
        <v>24</v>
      </c>
      <c r="AH2116" s="39">
        <v>42682</v>
      </c>
    </row>
    <row r="2117" spans="1:40" x14ac:dyDescent="0.3">
      <c r="A2117" s="38" t="s">
        <v>17758</v>
      </c>
      <c r="B2117" s="63" t="s">
        <v>16182</v>
      </c>
      <c r="C2117" s="69" t="s">
        <v>16181</v>
      </c>
      <c r="D2117" s="61"/>
      <c r="E2117" s="73" t="e">
        <v>#N/A</v>
      </c>
      <c r="F2117" s="38"/>
      <c r="G2117" s="73" t="e">
        <v>#N/A</v>
      </c>
      <c r="H2117" s="38"/>
      <c r="I2117" s="38"/>
      <c r="J2117" s="61" t="s">
        <v>17755</v>
      </c>
      <c r="K2117" s="75" t="e">
        <v>#N/A</v>
      </c>
      <c r="L2117" s="25" t="s">
        <v>8604</v>
      </c>
      <c r="M2117" s="61" t="s">
        <v>16183</v>
      </c>
      <c r="N2117" s="61"/>
      <c r="O2117" s="32" t="s">
        <v>16184</v>
      </c>
      <c r="P2117" s="32" t="s">
        <v>16185</v>
      </c>
      <c r="Q2117" s="57" t="s">
        <v>24</v>
      </c>
      <c r="R2117" s="57" t="s">
        <v>33</v>
      </c>
      <c r="S2117" s="57" t="s">
        <v>24</v>
      </c>
      <c r="T2117" s="33">
        <v>4.8999999999999998E-3</v>
      </c>
      <c r="U2117" s="80"/>
      <c r="V2117" s="81">
        <v>51.3706363636364</v>
      </c>
      <c r="W2117" s="81" t="e">
        <v>#N/A</v>
      </c>
      <c r="X2117" s="81" t="e">
        <v>#N/A</v>
      </c>
      <c r="Y2117" s="82">
        <v>7.4999999999999997E-2</v>
      </c>
      <c r="Z2117" s="85"/>
      <c r="AA2117" s="80"/>
      <c r="AB2117" s="34" t="s">
        <v>18818</v>
      </c>
      <c r="AC2117" s="85" t="s">
        <v>26</v>
      </c>
      <c r="AD2117" s="85" t="s">
        <v>742</v>
      </c>
      <c r="AE2117" s="85" t="s">
        <v>24</v>
      </c>
      <c r="AF2117" s="85" t="s">
        <v>16186</v>
      </c>
      <c r="AG2117" s="61" t="s">
        <v>6532</v>
      </c>
      <c r="AH2117" s="39" t="e">
        <v>#N/A</v>
      </c>
      <c r="AI2117" s="32"/>
      <c r="AJ2117" s="32"/>
      <c r="AK2117" s="61" t="s">
        <v>16187</v>
      </c>
      <c r="AL2117" s="75">
        <v>85</v>
      </c>
      <c r="AM2117" s="75">
        <v>175</v>
      </c>
      <c r="AN2117" s="89" t="s">
        <v>8608</v>
      </c>
    </row>
    <row r="2118" spans="1:40" x14ac:dyDescent="0.3">
      <c r="A2118" s="38" t="s">
        <v>17758</v>
      </c>
      <c r="B2118" s="63" t="s">
        <v>16189</v>
      </c>
      <c r="C2118" s="69" t="s">
        <v>16188</v>
      </c>
      <c r="D2118" s="61"/>
      <c r="E2118" s="73" t="e">
        <v>#N/A</v>
      </c>
      <c r="F2118" s="38"/>
      <c r="G2118" s="73" t="e">
        <v>#N/A</v>
      </c>
      <c r="H2118" s="38"/>
      <c r="I2118" s="38"/>
      <c r="J2118" s="61" t="s">
        <v>17755</v>
      </c>
      <c r="K2118" s="75" t="e">
        <v>#N/A</v>
      </c>
      <c r="L2118" s="25" t="s">
        <v>8604</v>
      </c>
      <c r="M2118" s="61" t="s">
        <v>16190</v>
      </c>
      <c r="N2118" s="61"/>
      <c r="O2118" s="32" t="s">
        <v>16191</v>
      </c>
      <c r="P2118" s="32" t="s">
        <v>16192</v>
      </c>
      <c r="Q2118" s="57" t="s">
        <v>24</v>
      </c>
      <c r="R2118" s="57" t="s">
        <v>33</v>
      </c>
      <c r="S2118" s="57" t="s">
        <v>24</v>
      </c>
      <c r="T2118" s="33">
        <v>4.8999999999999998E-3</v>
      </c>
      <c r="U2118" s="80"/>
      <c r="V2118" s="81">
        <v>71.790999999999997</v>
      </c>
      <c r="W2118" s="81" t="e">
        <v>#N/A</v>
      </c>
      <c r="X2118" s="81" t="e">
        <v>#N/A</v>
      </c>
      <c r="Y2118" s="82">
        <v>7.4999999999999997E-2</v>
      </c>
      <c r="Z2118" s="85"/>
      <c r="AA2118" s="80"/>
      <c r="AB2118" s="34" t="s">
        <v>18818</v>
      </c>
      <c r="AC2118" s="85" t="s">
        <v>742</v>
      </c>
      <c r="AD2118" s="85" t="s">
        <v>742</v>
      </c>
      <c r="AE2118" s="85" t="s">
        <v>33</v>
      </c>
      <c r="AF2118" s="85" t="s">
        <v>9833</v>
      </c>
      <c r="AG2118" s="61" t="s">
        <v>6532</v>
      </c>
      <c r="AH2118" s="39" t="e">
        <v>#N/A</v>
      </c>
      <c r="AI2118" s="32"/>
      <c r="AJ2118" s="32"/>
      <c r="AK2118" s="61" t="s">
        <v>16193</v>
      </c>
      <c r="AL2118" s="75">
        <v>85</v>
      </c>
      <c r="AM2118" s="75">
        <v>176</v>
      </c>
      <c r="AN2118" s="89" t="s">
        <v>8608</v>
      </c>
    </row>
    <row r="2119" spans="1:40" x14ac:dyDescent="0.3">
      <c r="A2119" s="38" t="s">
        <v>17758</v>
      </c>
      <c r="B2119" s="63" t="s">
        <v>16195</v>
      </c>
      <c r="C2119" s="69" t="s">
        <v>16194</v>
      </c>
      <c r="D2119" s="61"/>
      <c r="E2119" s="73" t="e">
        <v>#N/A</v>
      </c>
      <c r="F2119" s="38"/>
      <c r="G2119" s="73" t="e">
        <v>#N/A</v>
      </c>
      <c r="H2119" s="38"/>
      <c r="I2119" s="38" t="s">
        <v>17761</v>
      </c>
      <c r="J2119" s="61" t="s">
        <v>17755</v>
      </c>
      <c r="K2119" s="75" t="e">
        <v>#N/A</v>
      </c>
      <c r="L2119" s="25" t="s">
        <v>8604</v>
      </c>
      <c r="M2119" s="61" t="s">
        <v>16196</v>
      </c>
      <c r="N2119" s="61"/>
      <c r="O2119" s="32" t="s">
        <v>16197</v>
      </c>
      <c r="P2119" s="32" t="s">
        <v>16198</v>
      </c>
      <c r="Q2119" s="57" t="s">
        <v>24</v>
      </c>
      <c r="R2119" s="57" t="s">
        <v>33</v>
      </c>
      <c r="S2119" s="57" t="s">
        <v>24</v>
      </c>
      <c r="T2119" s="33">
        <v>9.7999999999999997E-3</v>
      </c>
      <c r="U2119" s="80"/>
      <c r="V2119" s="81">
        <v>94.337863636363593</v>
      </c>
      <c r="W2119" s="81" t="e">
        <v>#N/A</v>
      </c>
      <c r="X2119" s="81" t="e">
        <v>#N/A</v>
      </c>
      <c r="Y2119" s="82">
        <v>0.05</v>
      </c>
      <c r="Z2119" s="85"/>
      <c r="AA2119" s="80"/>
      <c r="AB2119" s="34" t="s">
        <v>18818</v>
      </c>
      <c r="AC2119" s="85" t="s">
        <v>26</v>
      </c>
      <c r="AD2119" s="85" t="s">
        <v>742</v>
      </c>
      <c r="AE2119" s="85" t="s">
        <v>24</v>
      </c>
      <c r="AF2119" s="85" t="s">
        <v>15970</v>
      </c>
      <c r="AG2119" s="61" t="s">
        <v>6532</v>
      </c>
      <c r="AH2119" s="39" t="e">
        <v>#N/A</v>
      </c>
      <c r="AI2119" s="32"/>
      <c r="AJ2119" s="32"/>
      <c r="AK2119" s="61" t="s">
        <v>16187</v>
      </c>
      <c r="AL2119" s="75">
        <v>85</v>
      </c>
      <c r="AM2119" s="75">
        <v>175</v>
      </c>
      <c r="AN2119" s="89" t="s">
        <v>8608</v>
      </c>
    </row>
    <row r="2120" spans="1:40" x14ac:dyDescent="0.3">
      <c r="A2120" s="38" t="s">
        <v>17758</v>
      </c>
      <c r="B2120" s="63" t="s">
        <v>16200</v>
      </c>
      <c r="C2120" s="69" t="s">
        <v>16199</v>
      </c>
      <c r="D2120" s="61"/>
      <c r="E2120" s="73" t="e">
        <v>#N/A</v>
      </c>
      <c r="F2120" s="38"/>
      <c r="G2120" s="73" t="e">
        <v>#N/A</v>
      </c>
      <c r="H2120" s="38"/>
      <c r="I2120" s="38"/>
      <c r="J2120" s="61" t="s">
        <v>17755</v>
      </c>
      <c r="K2120" s="75" t="e">
        <v>#N/A</v>
      </c>
      <c r="L2120" s="25" t="s">
        <v>8604</v>
      </c>
      <c r="M2120" s="61" t="s">
        <v>16201</v>
      </c>
      <c r="N2120" s="25"/>
      <c r="O2120" s="32" t="s">
        <v>16202</v>
      </c>
      <c r="P2120" s="32" t="s">
        <v>16203</v>
      </c>
      <c r="Q2120" s="57" t="s">
        <v>24</v>
      </c>
      <c r="R2120" s="57" t="s">
        <v>33</v>
      </c>
      <c r="S2120" s="57" t="s">
        <v>24</v>
      </c>
      <c r="T2120" s="33">
        <v>4.8999999999999998E-3</v>
      </c>
      <c r="U2120" s="80"/>
      <c r="V2120" s="81">
        <v>12.318681818181799</v>
      </c>
      <c r="W2120" s="81" t="e">
        <v>#N/A</v>
      </c>
      <c r="X2120" s="81" t="e">
        <v>#N/A</v>
      </c>
      <c r="Y2120" s="82">
        <v>0.05</v>
      </c>
      <c r="Z2120" s="85"/>
      <c r="AA2120" s="80"/>
      <c r="AB2120" s="34" t="s">
        <v>18818</v>
      </c>
      <c r="AC2120" s="85" t="s">
        <v>26</v>
      </c>
      <c r="AD2120" s="85" t="s">
        <v>742</v>
      </c>
      <c r="AE2120" s="85" t="s">
        <v>24</v>
      </c>
      <c r="AF2120" s="85" t="s">
        <v>15813</v>
      </c>
      <c r="AG2120" s="61" t="s">
        <v>6532</v>
      </c>
      <c r="AH2120" s="39" t="e">
        <v>#N/A</v>
      </c>
      <c r="AI2120" s="32"/>
      <c r="AJ2120" s="32"/>
      <c r="AK2120" s="61" t="s">
        <v>16204</v>
      </c>
      <c r="AL2120" s="75">
        <v>86</v>
      </c>
      <c r="AM2120" s="75">
        <v>177</v>
      </c>
      <c r="AN2120" s="89" t="s">
        <v>8608</v>
      </c>
    </row>
    <row r="2121" spans="1:40" x14ac:dyDescent="0.3">
      <c r="A2121" s="38" t="s">
        <v>17758</v>
      </c>
      <c r="B2121" s="63" t="s">
        <v>16206</v>
      </c>
      <c r="C2121" s="69" t="s">
        <v>16205</v>
      </c>
      <c r="D2121" s="61"/>
      <c r="E2121" s="73" t="e">
        <v>#N/A</v>
      </c>
      <c r="F2121" s="38"/>
      <c r="G2121" s="73" t="e">
        <v>#N/A</v>
      </c>
      <c r="H2121" s="38"/>
      <c r="I2121" s="38"/>
      <c r="J2121" s="61" t="s">
        <v>17755</v>
      </c>
      <c r="K2121" s="75" t="e">
        <v>#N/A</v>
      </c>
      <c r="L2121" s="25" t="s">
        <v>8604</v>
      </c>
      <c r="M2121" s="61" t="s">
        <v>16207</v>
      </c>
      <c r="N2121" s="61"/>
      <c r="O2121" s="32" t="s">
        <v>16208</v>
      </c>
      <c r="P2121" s="32" t="s">
        <v>16209</v>
      </c>
      <c r="Q2121" s="57" t="s">
        <v>24</v>
      </c>
      <c r="R2121" s="57" t="s">
        <v>33</v>
      </c>
      <c r="S2121" s="57" t="s">
        <v>24</v>
      </c>
      <c r="T2121" s="33">
        <v>4.8999999999999998E-3</v>
      </c>
      <c r="U2121" s="80"/>
      <c r="V2121" s="81">
        <v>61.778727272727302</v>
      </c>
      <c r="W2121" s="81" t="e">
        <v>#N/A</v>
      </c>
      <c r="X2121" s="81" t="e">
        <v>#N/A</v>
      </c>
      <c r="Y2121" s="82">
        <v>0.05</v>
      </c>
      <c r="Z2121" s="85"/>
      <c r="AA2121" s="80"/>
      <c r="AB2121" s="34" t="s">
        <v>18818</v>
      </c>
      <c r="AC2121" s="85" t="s">
        <v>742</v>
      </c>
      <c r="AD2121" s="85" t="s">
        <v>742</v>
      </c>
      <c r="AE2121" s="85" t="s">
        <v>33</v>
      </c>
      <c r="AF2121" s="85" t="s">
        <v>9833</v>
      </c>
      <c r="AG2121" s="61" t="s">
        <v>6532</v>
      </c>
      <c r="AH2121" s="39" t="e">
        <v>#N/A</v>
      </c>
      <c r="AI2121" s="32"/>
      <c r="AJ2121" s="32"/>
      <c r="AK2121" s="61" t="s">
        <v>16210</v>
      </c>
      <c r="AL2121" s="75">
        <v>86</v>
      </c>
      <c r="AM2121" s="75">
        <v>178</v>
      </c>
      <c r="AN2121" s="89" t="s">
        <v>8608</v>
      </c>
    </row>
    <row r="2122" spans="1:40" x14ac:dyDescent="0.3">
      <c r="A2122" s="38" t="s">
        <v>17758</v>
      </c>
      <c r="B2122" s="63" t="s">
        <v>16212</v>
      </c>
      <c r="C2122" s="69" t="s">
        <v>16211</v>
      </c>
      <c r="D2122" s="61"/>
      <c r="E2122" s="73" t="e">
        <v>#N/A</v>
      </c>
      <c r="F2122" s="38"/>
      <c r="G2122" s="73" t="e">
        <v>#N/A</v>
      </c>
      <c r="H2122" s="38"/>
      <c r="I2122" s="38"/>
      <c r="J2122" s="61" t="s">
        <v>17755</v>
      </c>
      <c r="K2122" s="75" t="e">
        <v>#N/A</v>
      </c>
      <c r="L2122" s="25" t="s">
        <v>8604</v>
      </c>
      <c r="M2122" s="61" t="s">
        <v>16213</v>
      </c>
      <c r="N2122" s="61"/>
      <c r="O2122" s="32" t="s">
        <v>16214</v>
      </c>
      <c r="P2122" s="32" t="s">
        <v>16215</v>
      </c>
      <c r="Q2122" s="57" t="s">
        <v>24</v>
      </c>
      <c r="R2122" s="57" t="s">
        <v>33</v>
      </c>
      <c r="S2122" s="57" t="s">
        <v>24</v>
      </c>
      <c r="T2122" s="33">
        <v>9.7999999999999997E-3</v>
      </c>
      <c r="U2122" s="80"/>
      <c r="V2122" s="81">
        <v>44.055863636363597</v>
      </c>
      <c r="W2122" s="81" t="e">
        <v>#N/A</v>
      </c>
      <c r="X2122" s="81" t="e">
        <v>#N/A</v>
      </c>
      <c r="Y2122" s="82">
        <v>1.4999999999999999E-2</v>
      </c>
      <c r="Z2122" s="85"/>
      <c r="AA2122" s="80"/>
      <c r="AB2122" s="34" t="s">
        <v>18818</v>
      </c>
      <c r="AC2122" s="85" t="s">
        <v>26</v>
      </c>
      <c r="AD2122" s="85" t="s">
        <v>742</v>
      </c>
      <c r="AE2122" s="85" t="s">
        <v>24</v>
      </c>
      <c r="AF2122" s="85" t="s">
        <v>8462</v>
      </c>
      <c r="AG2122" s="61" t="s">
        <v>6532</v>
      </c>
      <c r="AH2122" s="39" t="e">
        <v>#N/A</v>
      </c>
      <c r="AI2122" s="32"/>
      <c r="AJ2122" s="32"/>
      <c r="AK2122" s="61" t="s">
        <v>16204</v>
      </c>
      <c r="AL2122" s="75">
        <v>86</v>
      </c>
      <c r="AM2122" s="75">
        <v>177</v>
      </c>
      <c r="AN2122" s="89" t="s">
        <v>8608</v>
      </c>
    </row>
    <row r="2123" spans="1:40" x14ac:dyDescent="0.3">
      <c r="A2123" s="38" t="s">
        <v>17758</v>
      </c>
      <c r="B2123" s="63" t="s">
        <v>16217</v>
      </c>
      <c r="C2123" s="69" t="s">
        <v>16216</v>
      </c>
      <c r="D2123" s="61"/>
      <c r="E2123" s="73" t="e">
        <v>#N/A</v>
      </c>
      <c r="F2123" s="38"/>
      <c r="G2123" s="73" t="e">
        <v>#N/A</v>
      </c>
      <c r="H2123" s="38"/>
      <c r="I2123" s="38" t="s">
        <v>17761</v>
      </c>
      <c r="J2123" s="61" t="s">
        <v>17755</v>
      </c>
      <c r="K2123" s="75" t="e">
        <v>#N/A</v>
      </c>
      <c r="L2123" s="25" t="s">
        <v>8604</v>
      </c>
      <c r="M2123" s="61" t="s">
        <v>16218</v>
      </c>
      <c r="N2123" s="61"/>
      <c r="O2123" s="32" t="s">
        <v>16219</v>
      </c>
      <c r="P2123" s="32" t="s">
        <v>16220</v>
      </c>
      <c r="Q2123" s="57" t="s">
        <v>24</v>
      </c>
      <c r="R2123" s="57" t="s">
        <v>33</v>
      </c>
      <c r="S2123" s="57" t="s">
        <v>24</v>
      </c>
      <c r="T2123" s="33">
        <v>9.7999999999999997E-3</v>
      </c>
      <c r="U2123" s="80"/>
      <c r="V2123" s="81">
        <v>36.748681818181801</v>
      </c>
      <c r="W2123" s="81" t="e">
        <v>#N/A</v>
      </c>
      <c r="X2123" s="81" t="e">
        <v>#N/A</v>
      </c>
      <c r="Y2123" s="82">
        <v>0.03</v>
      </c>
      <c r="Z2123" s="85"/>
      <c r="AA2123" s="80"/>
      <c r="AB2123" s="34" t="s">
        <v>18818</v>
      </c>
      <c r="AC2123" s="85" t="s">
        <v>26</v>
      </c>
      <c r="AD2123" s="85" t="s">
        <v>742</v>
      </c>
      <c r="AE2123" s="85" t="s">
        <v>24</v>
      </c>
      <c r="AF2123" s="85" t="s">
        <v>10348</v>
      </c>
      <c r="AG2123" s="61" t="s">
        <v>6532</v>
      </c>
      <c r="AH2123" s="39" t="e">
        <v>#N/A</v>
      </c>
      <c r="AI2123" s="32"/>
      <c r="AJ2123" s="32"/>
      <c r="AK2123" s="61" t="s">
        <v>16204</v>
      </c>
      <c r="AL2123" s="75">
        <v>86</v>
      </c>
      <c r="AM2123" s="75">
        <v>177</v>
      </c>
      <c r="AN2123" s="89" t="s">
        <v>8608</v>
      </c>
    </row>
    <row r="2124" spans="1:40" x14ac:dyDescent="0.3">
      <c r="A2124" s="38" t="s">
        <v>17758</v>
      </c>
      <c r="B2124" s="63" t="s">
        <v>16222</v>
      </c>
      <c r="C2124" s="69" t="s">
        <v>16221</v>
      </c>
      <c r="D2124" s="61"/>
      <c r="E2124" s="73" t="e">
        <v>#N/A</v>
      </c>
      <c r="F2124" s="38"/>
      <c r="G2124" s="73" t="e">
        <v>#N/A</v>
      </c>
      <c r="H2124" s="38"/>
      <c r="I2124" s="38"/>
      <c r="J2124" s="61" t="s">
        <v>17755</v>
      </c>
      <c r="K2124" s="75" t="e">
        <v>#N/A</v>
      </c>
      <c r="L2124" s="25" t="s">
        <v>8604</v>
      </c>
      <c r="M2124" s="61" t="s">
        <v>16223</v>
      </c>
      <c r="N2124" s="61"/>
      <c r="O2124" s="32" t="s">
        <v>16224</v>
      </c>
      <c r="P2124" s="32" t="s">
        <v>16225</v>
      </c>
      <c r="Q2124" s="57" t="s">
        <v>24</v>
      </c>
      <c r="R2124" s="57" t="s">
        <v>33</v>
      </c>
      <c r="S2124" s="57" t="s">
        <v>24</v>
      </c>
      <c r="T2124" s="33">
        <v>2.5000000000000001E-3</v>
      </c>
      <c r="U2124" s="80"/>
      <c r="V2124" s="81">
        <v>61.318954545454503</v>
      </c>
      <c r="W2124" s="81" t="e">
        <v>#N/A</v>
      </c>
      <c r="X2124" s="81" t="e">
        <v>#N/A</v>
      </c>
      <c r="Y2124" s="82">
        <v>0.05</v>
      </c>
      <c r="Z2124" s="85"/>
      <c r="AA2124" s="80"/>
      <c r="AB2124" s="34" t="s">
        <v>18818</v>
      </c>
      <c r="AC2124" s="85" t="s">
        <v>26</v>
      </c>
      <c r="AD2124" s="85" t="s">
        <v>742</v>
      </c>
      <c r="AE2124" s="85" t="s">
        <v>24</v>
      </c>
      <c r="AF2124" s="85" t="s">
        <v>5821</v>
      </c>
      <c r="AG2124" s="61" t="s">
        <v>6532</v>
      </c>
      <c r="AH2124" s="39" t="e">
        <v>#N/A</v>
      </c>
      <c r="AI2124" s="32"/>
      <c r="AJ2124" s="32"/>
      <c r="AK2124" s="61" t="s">
        <v>18541</v>
      </c>
      <c r="AL2124" s="75">
        <v>498</v>
      </c>
      <c r="AM2124" s="75">
        <v>819</v>
      </c>
      <c r="AN2124" s="89" t="s">
        <v>8608</v>
      </c>
    </row>
    <row r="2125" spans="1:40" x14ac:dyDescent="0.3">
      <c r="A2125" s="38" t="s">
        <v>17758</v>
      </c>
      <c r="B2125" s="63" t="s">
        <v>16227</v>
      </c>
      <c r="C2125" s="69" t="s">
        <v>16226</v>
      </c>
      <c r="D2125" s="61"/>
      <c r="E2125" s="73" t="e">
        <v>#N/A</v>
      </c>
      <c r="F2125" s="38"/>
      <c r="G2125" s="73" t="e">
        <v>#N/A</v>
      </c>
      <c r="H2125" s="38"/>
      <c r="I2125" s="38"/>
      <c r="J2125" s="61" t="s">
        <v>17755</v>
      </c>
      <c r="K2125" s="75" t="e">
        <v>#N/A</v>
      </c>
      <c r="L2125" s="25" t="s">
        <v>8604</v>
      </c>
      <c r="M2125" s="61" t="s">
        <v>16228</v>
      </c>
      <c r="N2125" s="61"/>
      <c r="O2125" s="32" t="s">
        <v>16229</v>
      </c>
      <c r="P2125" s="32" t="s">
        <v>16230</v>
      </c>
      <c r="Q2125" s="57" t="s">
        <v>24</v>
      </c>
      <c r="R2125" s="57" t="s">
        <v>33</v>
      </c>
      <c r="S2125" s="57" t="s">
        <v>24</v>
      </c>
      <c r="T2125" s="33">
        <v>4.8999999999999998E-3</v>
      </c>
      <c r="U2125" s="80"/>
      <c r="V2125" s="81">
        <v>68.7380454545455</v>
      </c>
      <c r="W2125" s="81" t="e">
        <v>#N/A</v>
      </c>
      <c r="X2125" s="81" t="e">
        <v>#N/A</v>
      </c>
      <c r="Y2125" s="82">
        <v>0.05</v>
      </c>
      <c r="Z2125" s="85"/>
      <c r="AA2125" s="80"/>
      <c r="AB2125" s="34" t="s">
        <v>18818</v>
      </c>
      <c r="AC2125" s="85" t="s">
        <v>26</v>
      </c>
      <c r="AD2125" s="85" t="s">
        <v>742</v>
      </c>
      <c r="AE2125" s="85" t="s">
        <v>24</v>
      </c>
      <c r="AF2125" s="85" t="s">
        <v>15405</v>
      </c>
      <c r="AG2125" s="61" t="s">
        <v>6532</v>
      </c>
      <c r="AH2125" s="39" t="e">
        <v>#N/A</v>
      </c>
      <c r="AI2125" s="32"/>
      <c r="AJ2125" s="32"/>
      <c r="AK2125" s="61" t="s">
        <v>16231</v>
      </c>
      <c r="AL2125" s="75">
        <v>87</v>
      </c>
      <c r="AM2125" s="75">
        <v>179</v>
      </c>
      <c r="AN2125" s="89" t="s">
        <v>8608</v>
      </c>
    </row>
    <row r="2126" spans="1:40" x14ac:dyDescent="0.3">
      <c r="A2126" s="12" t="s">
        <v>17758</v>
      </c>
      <c r="B2126" s="56" t="s">
        <v>21193</v>
      </c>
      <c r="C2126" s="56" t="s">
        <v>21192</v>
      </c>
      <c r="J2126" t="s">
        <v>75</v>
      </c>
      <c r="L2126" s="25" t="s">
        <v>8604</v>
      </c>
      <c r="Q2126" s="57" t="s">
        <v>33</v>
      </c>
      <c r="R2126" s="57" t="s">
        <v>24</v>
      </c>
      <c r="S2126" s="57" t="s">
        <v>24</v>
      </c>
      <c r="AH2126" s="39">
        <v>43336</v>
      </c>
    </row>
    <row r="2127" spans="1:40" x14ac:dyDescent="0.3">
      <c r="A2127" s="12" t="s">
        <v>17758</v>
      </c>
      <c r="B2127" s="56" t="s">
        <v>21191</v>
      </c>
      <c r="C2127" s="56" t="s">
        <v>21190</v>
      </c>
      <c r="J2127" t="s">
        <v>75</v>
      </c>
      <c r="L2127" s="25" t="s">
        <v>8604</v>
      </c>
      <c r="Q2127" s="57" t="s">
        <v>33</v>
      </c>
      <c r="R2127" s="57" t="s">
        <v>24</v>
      </c>
      <c r="S2127" s="57" t="s">
        <v>24</v>
      </c>
      <c r="AH2127" s="39">
        <v>43336</v>
      </c>
    </row>
    <row r="2128" spans="1:40" x14ac:dyDescent="0.3">
      <c r="B2128" s="56" t="s">
        <v>21189</v>
      </c>
      <c r="C2128" s="56" t="s">
        <v>21188</v>
      </c>
      <c r="L2128" s="25" t="s">
        <v>8604</v>
      </c>
      <c r="Q2128" s="57" t="s">
        <v>33</v>
      </c>
      <c r="R2128" s="57" t="s">
        <v>24</v>
      </c>
      <c r="S2128" s="57" t="s">
        <v>24</v>
      </c>
      <c r="Z2128" s="41" t="s">
        <v>5785</v>
      </c>
      <c r="AH2128" s="39">
        <v>43237</v>
      </c>
    </row>
    <row r="2129" spans="1:34" x14ac:dyDescent="0.3">
      <c r="B2129" s="66" t="s">
        <v>20506</v>
      </c>
      <c r="C2129" s="66" t="s">
        <v>20505</v>
      </c>
      <c r="L2129" s="25" t="s">
        <v>8604</v>
      </c>
      <c r="N2129" s="43" t="s">
        <v>20507</v>
      </c>
      <c r="Q2129" s="57" t="s">
        <v>24</v>
      </c>
      <c r="R2129" s="57" t="s">
        <v>24</v>
      </c>
      <c r="S2129" s="57" t="s">
        <v>33</v>
      </c>
    </row>
    <row r="2130" spans="1:34" x14ac:dyDescent="0.3">
      <c r="B2130" s="56" t="s">
        <v>21219</v>
      </c>
      <c r="C2130" s="56" t="s">
        <v>21218</v>
      </c>
      <c r="L2130" s="25" t="s">
        <v>8604</v>
      </c>
      <c r="Q2130" s="57" t="s">
        <v>33</v>
      </c>
      <c r="R2130" s="57" t="s">
        <v>24</v>
      </c>
      <c r="S2130" s="57" t="s">
        <v>24</v>
      </c>
      <c r="Z2130" s="41" t="s">
        <v>5785</v>
      </c>
      <c r="AH2130" s="39">
        <v>43329</v>
      </c>
    </row>
    <row r="2131" spans="1:34" x14ac:dyDescent="0.3">
      <c r="B2131" s="56" t="s">
        <v>21217</v>
      </c>
      <c r="C2131" s="56" t="s">
        <v>21216</v>
      </c>
      <c r="L2131" s="25" t="s">
        <v>8604</v>
      </c>
      <c r="Q2131" s="57" t="s">
        <v>33</v>
      </c>
      <c r="R2131" s="57" t="s">
        <v>24</v>
      </c>
      <c r="S2131" s="57" t="s">
        <v>24</v>
      </c>
      <c r="AH2131" s="39">
        <v>42494</v>
      </c>
    </row>
    <row r="2132" spans="1:34" x14ac:dyDescent="0.3">
      <c r="B2132" s="56" t="s">
        <v>21203</v>
      </c>
      <c r="C2132" s="56" t="s">
        <v>21202</v>
      </c>
      <c r="L2132" s="25" t="s">
        <v>8604</v>
      </c>
      <c r="Q2132" s="57" t="s">
        <v>33</v>
      </c>
      <c r="R2132" s="57" t="s">
        <v>24</v>
      </c>
      <c r="S2132" s="57" t="s">
        <v>24</v>
      </c>
      <c r="Z2132" s="41" t="s">
        <v>5785</v>
      </c>
      <c r="AH2132" s="39">
        <v>42682</v>
      </c>
    </row>
    <row r="2133" spans="1:34" x14ac:dyDescent="0.3">
      <c r="B2133" s="56" t="s">
        <v>21209</v>
      </c>
      <c r="C2133" s="56" t="s">
        <v>21208</v>
      </c>
      <c r="L2133" s="25" t="s">
        <v>8604</v>
      </c>
      <c r="N2133" s="43"/>
      <c r="Q2133" s="57" t="s">
        <v>33</v>
      </c>
      <c r="R2133" s="57" t="s">
        <v>24</v>
      </c>
      <c r="S2133" s="57" t="s">
        <v>24</v>
      </c>
      <c r="Z2133" s="41" t="s">
        <v>5785</v>
      </c>
      <c r="AH2133" s="39">
        <v>42682</v>
      </c>
    </row>
    <row r="2134" spans="1:34" x14ac:dyDescent="0.3">
      <c r="B2134" s="56" t="s">
        <v>21211</v>
      </c>
      <c r="C2134" s="56" t="s">
        <v>21210</v>
      </c>
      <c r="L2134" s="25" t="s">
        <v>8604</v>
      </c>
      <c r="Q2134" s="57" t="s">
        <v>33</v>
      </c>
      <c r="R2134" s="57" t="s">
        <v>24</v>
      </c>
      <c r="S2134" s="57" t="s">
        <v>24</v>
      </c>
      <c r="AH2134" s="39">
        <v>42312</v>
      </c>
    </row>
    <row r="2135" spans="1:34" x14ac:dyDescent="0.3">
      <c r="B2135" s="56" t="s">
        <v>21207</v>
      </c>
      <c r="C2135" s="56" t="s">
        <v>21206</v>
      </c>
      <c r="L2135" s="25" t="s">
        <v>8604</v>
      </c>
      <c r="Q2135" s="57" t="s">
        <v>33</v>
      </c>
      <c r="R2135" s="57" t="s">
        <v>24</v>
      </c>
      <c r="S2135" s="57" t="s">
        <v>24</v>
      </c>
      <c r="AH2135" s="39">
        <v>42682</v>
      </c>
    </row>
    <row r="2136" spans="1:34" x14ac:dyDescent="0.3">
      <c r="B2136" s="56" t="s">
        <v>21199</v>
      </c>
      <c r="C2136" s="56" t="s">
        <v>21198</v>
      </c>
      <c r="L2136" s="25" t="s">
        <v>8604</v>
      </c>
      <c r="Q2136" s="57" t="s">
        <v>33</v>
      </c>
      <c r="R2136" s="57" t="s">
        <v>24</v>
      </c>
      <c r="S2136" s="57" t="s">
        <v>24</v>
      </c>
      <c r="Z2136" s="41" t="s">
        <v>5785</v>
      </c>
      <c r="AH2136" s="39">
        <v>42809</v>
      </c>
    </row>
    <row r="2137" spans="1:34" x14ac:dyDescent="0.3">
      <c r="B2137" s="56" t="s">
        <v>21201</v>
      </c>
      <c r="C2137" s="56" t="s">
        <v>21200</v>
      </c>
      <c r="L2137" s="25" t="s">
        <v>8604</v>
      </c>
      <c r="Q2137" s="57" t="s">
        <v>33</v>
      </c>
      <c r="R2137" s="57" t="s">
        <v>24</v>
      </c>
      <c r="S2137" s="57" t="s">
        <v>24</v>
      </c>
      <c r="AH2137" s="39">
        <v>42312</v>
      </c>
    </row>
    <row r="2138" spans="1:34" x14ac:dyDescent="0.3">
      <c r="B2138" s="56" t="s">
        <v>21195</v>
      </c>
      <c r="C2138" s="56" t="s">
        <v>21194</v>
      </c>
      <c r="L2138" s="25" t="s">
        <v>8604</v>
      </c>
      <c r="Q2138" s="57" t="s">
        <v>33</v>
      </c>
      <c r="R2138" s="57" t="s">
        <v>24</v>
      </c>
      <c r="S2138" s="57" t="s">
        <v>24</v>
      </c>
      <c r="AH2138" s="39">
        <v>42682</v>
      </c>
    </row>
    <row r="2139" spans="1:34" x14ac:dyDescent="0.3">
      <c r="A2139" s="12" t="s">
        <v>17758</v>
      </c>
      <c r="B2139" s="56" t="s">
        <v>21215</v>
      </c>
      <c r="C2139" s="56" t="s">
        <v>21214</v>
      </c>
      <c r="J2139" t="s">
        <v>75</v>
      </c>
      <c r="L2139" s="25" t="s">
        <v>8604</v>
      </c>
      <c r="Q2139" s="57" t="s">
        <v>33</v>
      </c>
      <c r="R2139" s="57" t="s">
        <v>24</v>
      </c>
      <c r="S2139" s="57" t="s">
        <v>24</v>
      </c>
      <c r="AH2139" s="39">
        <v>43550</v>
      </c>
    </row>
    <row r="2140" spans="1:34" x14ac:dyDescent="0.3">
      <c r="B2140" s="56" t="s">
        <v>21213</v>
      </c>
      <c r="C2140" s="56" t="s">
        <v>21212</v>
      </c>
      <c r="L2140" s="25" t="s">
        <v>8604</v>
      </c>
      <c r="Q2140" s="57" t="s">
        <v>33</v>
      </c>
      <c r="R2140" s="57" t="s">
        <v>24</v>
      </c>
      <c r="S2140" s="57" t="s">
        <v>24</v>
      </c>
      <c r="Z2140" s="41" t="s">
        <v>5785</v>
      </c>
      <c r="AH2140" s="39">
        <v>43550</v>
      </c>
    </row>
    <row r="2141" spans="1:34" x14ac:dyDescent="0.3">
      <c r="B2141" s="56" t="s">
        <v>21229</v>
      </c>
      <c r="C2141" s="56" t="s">
        <v>21228</v>
      </c>
      <c r="L2141" s="25" t="s">
        <v>16241</v>
      </c>
      <c r="N2141" s="43"/>
      <c r="Q2141" s="57" t="s">
        <v>33</v>
      </c>
      <c r="R2141" s="57" t="s">
        <v>24</v>
      </c>
      <c r="S2141" s="57" t="s">
        <v>24</v>
      </c>
      <c r="AH2141" s="39">
        <v>40616</v>
      </c>
    </row>
    <row r="2142" spans="1:34" x14ac:dyDescent="0.3">
      <c r="B2142" s="56" t="s">
        <v>21223</v>
      </c>
      <c r="C2142" s="56" t="s">
        <v>21222</v>
      </c>
      <c r="L2142" s="25" t="s">
        <v>16241</v>
      </c>
      <c r="Q2142" s="57" t="s">
        <v>33</v>
      </c>
      <c r="R2142" s="57" t="s">
        <v>24</v>
      </c>
      <c r="S2142" s="57" t="s">
        <v>24</v>
      </c>
      <c r="AH2142" s="39">
        <v>40343</v>
      </c>
    </row>
    <row r="2143" spans="1:34" x14ac:dyDescent="0.3">
      <c r="B2143" s="56" t="s">
        <v>21239</v>
      </c>
      <c r="C2143" s="56" t="s">
        <v>21238</v>
      </c>
      <c r="L2143" s="25" t="s">
        <v>16241</v>
      </c>
      <c r="Q2143" s="57" t="s">
        <v>33</v>
      </c>
      <c r="R2143" s="57" t="s">
        <v>24</v>
      </c>
      <c r="S2143" s="57" t="s">
        <v>24</v>
      </c>
      <c r="AH2143" s="39">
        <v>42114</v>
      </c>
    </row>
    <row r="2144" spans="1:34" x14ac:dyDescent="0.3">
      <c r="B2144" s="56" t="s">
        <v>21253</v>
      </c>
      <c r="C2144" s="56" t="s">
        <v>21252</v>
      </c>
      <c r="L2144" s="25" t="s">
        <v>16241</v>
      </c>
      <c r="Q2144" s="57" t="s">
        <v>33</v>
      </c>
      <c r="R2144" s="57" t="s">
        <v>24</v>
      </c>
      <c r="S2144" s="57" t="s">
        <v>24</v>
      </c>
      <c r="AH2144" s="39">
        <v>42482</v>
      </c>
    </row>
    <row r="2145" spans="1:40" x14ac:dyDescent="0.3">
      <c r="A2145" s="12" t="s">
        <v>17758</v>
      </c>
      <c r="B2145" s="56" t="s">
        <v>21259</v>
      </c>
      <c r="C2145" s="56" t="s">
        <v>21258</v>
      </c>
      <c r="J2145" t="s">
        <v>75</v>
      </c>
      <c r="L2145" s="25" t="s">
        <v>16241</v>
      </c>
      <c r="Q2145" s="57" t="s">
        <v>33</v>
      </c>
      <c r="R2145" s="57" t="s">
        <v>24</v>
      </c>
      <c r="S2145" s="57" t="s">
        <v>24</v>
      </c>
      <c r="AH2145" s="39">
        <v>40953</v>
      </c>
    </row>
    <row r="2146" spans="1:40" x14ac:dyDescent="0.3">
      <c r="A2146" s="12" t="s">
        <v>17758</v>
      </c>
      <c r="B2146" s="56" t="s">
        <v>21261</v>
      </c>
      <c r="C2146" s="56" t="s">
        <v>21260</v>
      </c>
      <c r="J2146" t="s">
        <v>75</v>
      </c>
      <c r="L2146" s="25" t="s">
        <v>16241</v>
      </c>
      <c r="Q2146" s="57" t="s">
        <v>33</v>
      </c>
      <c r="R2146" s="57" t="s">
        <v>24</v>
      </c>
      <c r="S2146" s="57" t="s">
        <v>24</v>
      </c>
      <c r="AH2146" s="39">
        <v>42849</v>
      </c>
    </row>
    <row r="2147" spans="1:40" x14ac:dyDescent="0.3">
      <c r="A2147" s="12" t="s">
        <v>17758</v>
      </c>
      <c r="B2147" s="56" t="s">
        <v>21257</v>
      </c>
      <c r="C2147" s="56" t="s">
        <v>21256</v>
      </c>
      <c r="J2147" t="s">
        <v>75</v>
      </c>
      <c r="L2147" s="25" t="s">
        <v>16241</v>
      </c>
      <c r="Q2147" s="57" t="s">
        <v>33</v>
      </c>
      <c r="R2147" s="57" t="s">
        <v>24</v>
      </c>
      <c r="S2147" s="57" t="s">
        <v>24</v>
      </c>
      <c r="AH2147" s="39">
        <v>40953</v>
      </c>
    </row>
    <row r="2148" spans="1:40" x14ac:dyDescent="0.3">
      <c r="A2148" s="12" t="s">
        <v>17758</v>
      </c>
      <c r="B2148" s="56" t="s">
        <v>21255</v>
      </c>
      <c r="C2148" s="56" t="s">
        <v>21254</v>
      </c>
      <c r="J2148" t="s">
        <v>75</v>
      </c>
      <c r="L2148" s="25" t="s">
        <v>16241</v>
      </c>
      <c r="Q2148" s="57" t="s">
        <v>33</v>
      </c>
      <c r="R2148" s="57" t="s">
        <v>24</v>
      </c>
      <c r="S2148" s="57" t="s">
        <v>24</v>
      </c>
      <c r="AH2148" s="39">
        <v>41333</v>
      </c>
    </row>
    <row r="2149" spans="1:40" x14ac:dyDescent="0.3">
      <c r="B2149" s="56" t="s">
        <v>21241</v>
      </c>
      <c r="C2149" s="56" t="s">
        <v>21240</v>
      </c>
      <c r="D2149" t="s">
        <v>3</v>
      </c>
      <c r="F2149" s="41" t="s">
        <v>488</v>
      </c>
      <c r="L2149" s="25" t="s">
        <v>16241</v>
      </c>
      <c r="N2149" s="43"/>
      <c r="Q2149" s="57" t="s">
        <v>33</v>
      </c>
      <c r="R2149" s="57" t="s">
        <v>24</v>
      </c>
      <c r="S2149" s="57" t="s">
        <v>24</v>
      </c>
      <c r="AH2149" s="39">
        <v>42114</v>
      </c>
    </row>
    <row r="2150" spans="1:40" x14ac:dyDescent="0.3">
      <c r="B2150" s="56" t="s">
        <v>21243</v>
      </c>
      <c r="C2150" s="56" t="s">
        <v>21242</v>
      </c>
      <c r="D2150" t="s">
        <v>3</v>
      </c>
      <c r="F2150" s="41" t="s">
        <v>488</v>
      </c>
      <c r="L2150" s="25" t="s">
        <v>16241</v>
      </c>
      <c r="N2150" s="43"/>
      <c r="Q2150" s="57" t="s">
        <v>33</v>
      </c>
      <c r="R2150" s="57" t="s">
        <v>24</v>
      </c>
      <c r="S2150" s="57" t="s">
        <v>24</v>
      </c>
      <c r="AH2150" s="39">
        <v>42230</v>
      </c>
    </row>
    <row r="2151" spans="1:40" x14ac:dyDescent="0.3">
      <c r="B2151" s="56" t="s">
        <v>21227</v>
      </c>
      <c r="C2151" s="56" t="s">
        <v>21226</v>
      </c>
      <c r="L2151" s="25" t="s">
        <v>16241</v>
      </c>
      <c r="N2151" s="43"/>
      <c r="Q2151" s="57" t="s">
        <v>33</v>
      </c>
      <c r="R2151" s="57" t="s">
        <v>24</v>
      </c>
      <c r="S2151" s="57" t="s">
        <v>24</v>
      </c>
      <c r="AH2151" s="39">
        <v>42114</v>
      </c>
    </row>
    <row r="2152" spans="1:40" x14ac:dyDescent="0.3">
      <c r="B2152" s="56" t="s">
        <v>21225</v>
      </c>
      <c r="C2152" s="56" t="s">
        <v>21224</v>
      </c>
      <c r="L2152" s="25" t="s">
        <v>16241</v>
      </c>
      <c r="N2152" s="43"/>
      <c r="Q2152" s="57" t="s">
        <v>33</v>
      </c>
      <c r="R2152" s="57" t="s">
        <v>24</v>
      </c>
      <c r="S2152" s="57" t="s">
        <v>24</v>
      </c>
      <c r="AH2152" s="39">
        <v>42114</v>
      </c>
    </row>
    <row r="2153" spans="1:40" x14ac:dyDescent="0.3">
      <c r="B2153" s="56" t="s">
        <v>21231</v>
      </c>
      <c r="C2153" s="56" t="s">
        <v>21230</v>
      </c>
      <c r="L2153" s="25" t="s">
        <v>16241</v>
      </c>
      <c r="N2153" s="43"/>
      <c r="Q2153" s="57" t="s">
        <v>33</v>
      </c>
      <c r="R2153" s="57" t="s">
        <v>24</v>
      </c>
      <c r="S2153" s="57" t="s">
        <v>24</v>
      </c>
      <c r="AH2153" s="39">
        <v>42114</v>
      </c>
    </row>
    <row r="2154" spans="1:40" x14ac:dyDescent="0.3">
      <c r="B2154" s="56" t="s">
        <v>21233</v>
      </c>
      <c r="C2154" s="56" t="s">
        <v>21232</v>
      </c>
      <c r="L2154" s="25" t="s">
        <v>16241</v>
      </c>
      <c r="N2154" s="43"/>
      <c r="Q2154" s="57" t="s">
        <v>33</v>
      </c>
      <c r="R2154" s="57" t="s">
        <v>24</v>
      </c>
      <c r="S2154" s="57" t="s">
        <v>24</v>
      </c>
      <c r="AH2154" s="39">
        <v>41071</v>
      </c>
    </row>
    <row r="2155" spans="1:40" x14ac:dyDescent="0.3">
      <c r="B2155" s="56" t="s">
        <v>21235</v>
      </c>
      <c r="C2155" s="56" t="s">
        <v>21234</v>
      </c>
      <c r="L2155" s="25" t="s">
        <v>16241</v>
      </c>
      <c r="N2155" s="43"/>
      <c r="Q2155" s="57" t="s">
        <v>33</v>
      </c>
      <c r="R2155" s="57" t="s">
        <v>24</v>
      </c>
      <c r="S2155" s="57" t="s">
        <v>24</v>
      </c>
      <c r="AH2155" s="39">
        <v>41495</v>
      </c>
    </row>
    <row r="2156" spans="1:40" x14ac:dyDescent="0.3">
      <c r="B2156" s="56" t="s">
        <v>21251</v>
      </c>
      <c r="C2156" s="56" t="s">
        <v>21250</v>
      </c>
      <c r="L2156" s="25" t="s">
        <v>16241</v>
      </c>
      <c r="N2156" s="43"/>
      <c r="Q2156" s="57" t="s">
        <v>33</v>
      </c>
      <c r="R2156" s="57" t="s">
        <v>24</v>
      </c>
      <c r="S2156" s="57" t="s">
        <v>24</v>
      </c>
      <c r="AH2156" s="39">
        <v>43440</v>
      </c>
    </row>
    <row r="2157" spans="1:40" x14ac:dyDescent="0.3">
      <c r="B2157" s="56" t="s">
        <v>21247</v>
      </c>
      <c r="C2157" s="56" t="s">
        <v>21246</v>
      </c>
      <c r="L2157" s="25" t="s">
        <v>16241</v>
      </c>
      <c r="N2157" s="43"/>
      <c r="Q2157" s="57" t="s">
        <v>33</v>
      </c>
      <c r="R2157" s="57" t="s">
        <v>24</v>
      </c>
      <c r="S2157" s="57" t="s">
        <v>24</v>
      </c>
      <c r="AH2157" s="39">
        <v>42951</v>
      </c>
    </row>
    <row r="2158" spans="1:40" x14ac:dyDescent="0.3">
      <c r="B2158" s="56" t="s">
        <v>21245</v>
      </c>
      <c r="C2158" s="56" t="s">
        <v>21244</v>
      </c>
      <c r="F2158" s="41" t="s">
        <v>77</v>
      </c>
      <c r="L2158" s="25" t="s">
        <v>16241</v>
      </c>
      <c r="N2158" s="43"/>
      <c r="Q2158" s="57" t="s">
        <v>33</v>
      </c>
      <c r="R2158" s="57" t="s">
        <v>24</v>
      </c>
      <c r="S2158" s="57" t="s">
        <v>24</v>
      </c>
      <c r="AH2158" s="39">
        <v>42090</v>
      </c>
    </row>
    <row r="2159" spans="1:40" x14ac:dyDescent="0.3">
      <c r="B2159" s="56" t="s">
        <v>21249</v>
      </c>
      <c r="C2159" s="56" t="s">
        <v>21248</v>
      </c>
      <c r="L2159" s="25" t="s">
        <v>16241</v>
      </c>
      <c r="N2159" s="43"/>
      <c r="Q2159" s="57" t="s">
        <v>33</v>
      </c>
      <c r="R2159" s="57" t="s">
        <v>24</v>
      </c>
      <c r="S2159" s="57" t="s">
        <v>24</v>
      </c>
      <c r="AH2159" s="39">
        <v>42689</v>
      </c>
    </row>
    <row r="2160" spans="1:40" x14ac:dyDescent="0.3">
      <c r="A2160" s="38" t="s">
        <v>17758</v>
      </c>
      <c r="B2160" s="63" t="s">
        <v>16233</v>
      </c>
      <c r="C2160" s="69" t="s">
        <v>16232</v>
      </c>
      <c r="D2160" s="61"/>
      <c r="E2160" s="73" t="e">
        <v>#N/A</v>
      </c>
      <c r="F2160" s="38"/>
      <c r="G2160" s="73" t="e">
        <v>#N/A</v>
      </c>
      <c r="H2160" s="38"/>
      <c r="I2160" s="38"/>
      <c r="J2160" s="61" t="s">
        <v>17755</v>
      </c>
      <c r="K2160" s="75" t="e">
        <v>#N/A</v>
      </c>
      <c r="L2160" s="25" t="s">
        <v>16234</v>
      </c>
      <c r="M2160" s="61" t="s">
        <v>16235</v>
      </c>
      <c r="N2160" s="25"/>
      <c r="O2160" s="32" t="s">
        <v>16236</v>
      </c>
      <c r="P2160" s="32" t="s">
        <v>16237</v>
      </c>
      <c r="Q2160" s="57" t="s">
        <v>24</v>
      </c>
      <c r="R2160" s="57" t="s">
        <v>33</v>
      </c>
      <c r="S2160" s="57" t="s">
        <v>24</v>
      </c>
      <c r="T2160" s="33">
        <v>3.5999999999999999E-3</v>
      </c>
      <c r="U2160" s="80"/>
      <c r="V2160" s="81">
        <v>6.5527272727272701</v>
      </c>
      <c r="W2160" s="81" t="e">
        <v>#N/A</v>
      </c>
      <c r="X2160" s="81" t="e">
        <v>#N/A</v>
      </c>
      <c r="Y2160" s="82">
        <v>0.01</v>
      </c>
      <c r="Z2160" s="85"/>
      <c r="AA2160" s="80"/>
      <c r="AB2160" s="34" t="s">
        <v>18818</v>
      </c>
      <c r="AC2160" s="85" t="s">
        <v>26</v>
      </c>
      <c r="AD2160" s="85" t="s">
        <v>742</v>
      </c>
      <c r="AE2160" s="85" t="s">
        <v>24</v>
      </c>
      <c r="AF2160" s="85" t="s">
        <v>5765</v>
      </c>
      <c r="AG2160" s="61" t="s">
        <v>6532</v>
      </c>
      <c r="AH2160" s="39" t="e">
        <v>#N/A</v>
      </c>
      <c r="AI2160" s="32"/>
      <c r="AJ2160" s="32"/>
      <c r="AK2160" s="61" t="s">
        <v>6538</v>
      </c>
      <c r="AL2160" s="75">
        <v>658</v>
      </c>
      <c r="AM2160" s="75">
        <v>1014</v>
      </c>
      <c r="AN2160" s="89" t="s">
        <v>16238</v>
      </c>
    </row>
    <row r="2161" spans="1:42" x14ac:dyDescent="0.3">
      <c r="A2161" s="38" t="s">
        <v>33</v>
      </c>
      <c r="B2161" s="63" t="s">
        <v>16240</v>
      </c>
      <c r="C2161" s="69" t="s">
        <v>16239</v>
      </c>
      <c r="D2161" s="38" t="s">
        <v>404</v>
      </c>
      <c r="E2161" s="73" t="e">
        <v>#N/A</v>
      </c>
      <c r="F2161" s="38" t="s">
        <v>43</v>
      </c>
      <c r="G2161" s="73" t="e">
        <v>#N/A</v>
      </c>
      <c r="H2161" s="38" t="s">
        <v>17774</v>
      </c>
      <c r="I2161" s="38" t="s">
        <v>32</v>
      </c>
      <c r="J2161" s="61" t="s">
        <v>25</v>
      </c>
      <c r="K2161" s="75" t="e">
        <v>#N/A</v>
      </c>
      <c r="L2161" s="25" t="s">
        <v>16241</v>
      </c>
      <c r="M2161" s="61" t="s">
        <v>16242</v>
      </c>
      <c r="N2161" s="25"/>
      <c r="O2161" s="32" t="s">
        <v>16243</v>
      </c>
      <c r="P2161" s="32" t="s">
        <v>16244</v>
      </c>
      <c r="Q2161" s="57" t="s">
        <v>24</v>
      </c>
      <c r="R2161" s="57" t="s">
        <v>33</v>
      </c>
      <c r="S2161" s="57" t="s">
        <v>24</v>
      </c>
      <c r="T2161" s="33"/>
      <c r="U2161" s="33">
        <v>3.5000000000000001E-3</v>
      </c>
      <c r="V2161" s="81">
        <v>33.245272727272699</v>
      </c>
      <c r="W2161" s="81">
        <v>29.653674954545455</v>
      </c>
      <c r="X2161" s="81" t="s">
        <v>17787</v>
      </c>
      <c r="Y2161" s="82">
        <v>0.05</v>
      </c>
      <c r="Z2161" s="86" t="s">
        <v>5785</v>
      </c>
      <c r="AA2161" s="34" t="s">
        <v>5786</v>
      </c>
      <c r="AB2161" s="34" t="s">
        <v>18813</v>
      </c>
      <c r="AC2161" s="85" t="s">
        <v>26</v>
      </c>
      <c r="AD2161" s="85" t="s">
        <v>742</v>
      </c>
      <c r="AE2161" s="85" t="s">
        <v>24</v>
      </c>
      <c r="AF2161" s="85" t="s">
        <v>5775</v>
      </c>
      <c r="AG2161" s="61" t="s">
        <v>5766</v>
      </c>
      <c r="AH2161" s="39" t="e">
        <v>#N/A</v>
      </c>
      <c r="AI2161" s="32" t="s">
        <v>16245</v>
      </c>
      <c r="AJ2161" s="32" t="s">
        <v>16246</v>
      </c>
      <c r="AK2161" s="61" t="s">
        <v>18549</v>
      </c>
      <c r="AL2161" s="75">
        <v>504</v>
      </c>
      <c r="AM2161" s="75">
        <v>827</v>
      </c>
      <c r="AN2161" s="89" t="s">
        <v>16247</v>
      </c>
      <c r="AP2161" s="8" t="str">
        <f t="shared" ref="AP2161:AP2224" si="5">"https://etf.dws.com/etfdata/export/DEU/DEU/excel/product/constituent/"&amp;B2161</f>
        <v>https://etf.dws.com/etfdata/export/DEU/DEU/excel/product/constituent/IE00BGV5VN51</v>
      </c>
    </row>
    <row r="2162" spans="1:42" x14ac:dyDescent="0.3">
      <c r="A2162" s="38" t="s">
        <v>33</v>
      </c>
      <c r="B2162" s="63" t="s">
        <v>16249</v>
      </c>
      <c r="C2162" s="69" t="s">
        <v>16248</v>
      </c>
      <c r="D2162" s="38" t="s">
        <v>3</v>
      </c>
      <c r="E2162" s="73" t="e">
        <v>#N/A</v>
      </c>
      <c r="F2162" s="38" t="s">
        <v>925</v>
      </c>
      <c r="G2162" s="73" t="e">
        <v>#N/A</v>
      </c>
      <c r="H2162" s="38" t="s">
        <v>17774</v>
      </c>
      <c r="I2162" s="38" t="s">
        <v>32</v>
      </c>
      <c r="J2162" s="61" t="s">
        <v>25</v>
      </c>
      <c r="K2162" s="75" t="e">
        <v>#N/A</v>
      </c>
      <c r="L2162" s="25" t="s">
        <v>16241</v>
      </c>
      <c r="M2162" s="61" t="s">
        <v>16250</v>
      </c>
      <c r="N2162" s="61"/>
      <c r="O2162" s="32" t="s">
        <v>16251</v>
      </c>
      <c r="P2162" s="32" t="s">
        <v>16252</v>
      </c>
      <c r="Q2162" s="57" t="s">
        <v>24</v>
      </c>
      <c r="R2162" s="57" t="s">
        <v>33</v>
      </c>
      <c r="S2162" s="57" t="s">
        <v>24</v>
      </c>
      <c r="T2162" s="33"/>
      <c r="U2162" s="33">
        <v>2.5000000000000001E-3</v>
      </c>
      <c r="V2162" s="81">
        <v>43.203136363636403</v>
      </c>
      <c r="W2162" s="81">
        <v>38.865652500000003</v>
      </c>
      <c r="X2162" s="81" t="s">
        <v>17784</v>
      </c>
      <c r="Y2162" s="82">
        <v>0.05</v>
      </c>
      <c r="Z2162" s="86" t="s">
        <v>5785</v>
      </c>
      <c r="AA2162" s="34" t="s">
        <v>5786</v>
      </c>
      <c r="AB2162" s="34" t="s">
        <v>18813</v>
      </c>
      <c r="AC2162" s="85" t="s">
        <v>742</v>
      </c>
      <c r="AD2162" s="85" t="s">
        <v>742</v>
      </c>
      <c r="AE2162" s="86" t="s">
        <v>19248</v>
      </c>
      <c r="AF2162" s="85" t="s">
        <v>15465</v>
      </c>
      <c r="AG2162" s="61" t="s">
        <v>5766</v>
      </c>
      <c r="AH2162" s="39" t="e">
        <v>#N/A</v>
      </c>
      <c r="AI2162" s="32" t="s">
        <v>16253</v>
      </c>
      <c r="AJ2162" s="32" t="s">
        <v>16254</v>
      </c>
      <c r="AK2162" s="61" t="s">
        <v>5516</v>
      </c>
      <c r="AL2162" s="75">
        <v>4</v>
      </c>
      <c r="AM2162" s="75">
        <v>4</v>
      </c>
      <c r="AN2162" s="89" t="s">
        <v>16247</v>
      </c>
      <c r="AP2162" s="8" t="str">
        <f t="shared" si="5"/>
        <v>https://etf.dws.com/etfdata/export/DEU/DEU/excel/product/constituent/LU0659579063</v>
      </c>
    </row>
    <row r="2163" spans="1:42" x14ac:dyDescent="0.3">
      <c r="A2163" s="38" t="s">
        <v>17758</v>
      </c>
      <c r="B2163" s="63" t="s">
        <v>16256</v>
      </c>
      <c r="C2163" s="69" t="s">
        <v>16255</v>
      </c>
      <c r="D2163" s="38"/>
      <c r="E2163" s="73" t="e">
        <v>#N/A</v>
      </c>
      <c r="F2163" s="38"/>
      <c r="G2163" s="73" t="e">
        <v>#N/A</v>
      </c>
      <c r="H2163" s="38"/>
      <c r="I2163" s="38"/>
      <c r="J2163" s="38" t="s">
        <v>17755</v>
      </c>
      <c r="K2163" s="75" t="e">
        <v>#N/A</v>
      </c>
      <c r="L2163" s="25" t="s">
        <v>16241</v>
      </c>
      <c r="M2163" s="61" t="s">
        <v>16257</v>
      </c>
      <c r="N2163" s="61"/>
      <c r="O2163" s="32" t="s">
        <v>16258</v>
      </c>
      <c r="P2163" s="32" t="s">
        <v>16259</v>
      </c>
      <c r="Q2163" s="57" t="s">
        <v>24</v>
      </c>
      <c r="R2163" s="57" t="s">
        <v>33</v>
      </c>
      <c r="S2163" s="57" t="s">
        <v>24</v>
      </c>
      <c r="T2163" s="33">
        <v>4.4999999999999997E-3</v>
      </c>
      <c r="U2163" s="80"/>
      <c r="V2163" s="81">
        <v>20.722727272727301</v>
      </c>
      <c r="W2163" s="81" t="e">
        <v>#N/A</v>
      </c>
      <c r="X2163" s="81" t="e">
        <v>#N/A</v>
      </c>
      <c r="Y2163" s="82">
        <v>0.01</v>
      </c>
      <c r="Z2163" s="85"/>
      <c r="AA2163" s="80"/>
      <c r="AB2163" s="34" t="s">
        <v>18818</v>
      </c>
      <c r="AC2163" s="85" t="s">
        <v>742</v>
      </c>
      <c r="AD2163" s="85" t="s">
        <v>742</v>
      </c>
      <c r="AE2163" s="85" t="s">
        <v>24</v>
      </c>
      <c r="AF2163" s="85" t="s">
        <v>15970</v>
      </c>
      <c r="AG2163" s="61" t="s">
        <v>6532</v>
      </c>
      <c r="AH2163" s="39" t="e">
        <v>#N/A</v>
      </c>
      <c r="AI2163" s="32"/>
      <c r="AJ2163" s="32"/>
      <c r="AK2163" s="61" t="s">
        <v>17957</v>
      </c>
      <c r="AL2163" s="75">
        <v>112</v>
      </c>
      <c r="AM2163" s="75">
        <v>204</v>
      </c>
      <c r="AN2163" s="89" t="s">
        <v>16260</v>
      </c>
      <c r="AP2163" s="8" t="str">
        <f t="shared" si="5"/>
        <v>https://etf.dws.com/etfdata/export/DEU/DEU/excel/product/constituent/DE000A1KYN55</v>
      </c>
    </row>
    <row r="2164" spans="1:42" x14ac:dyDescent="0.3">
      <c r="A2164" s="38" t="s">
        <v>17758</v>
      </c>
      <c r="B2164" s="63" t="s">
        <v>16262</v>
      </c>
      <c r="C2164" s="69" t="s">
        <v>16261</v>
      </c>
      <c r="D2164" s="38"/>
      <c r="E2164" s="73" t="e">
        <v>#N/A</v>
      </c>
      <c r="F2164" s="38"/>
      <c r="G2164" s="73" t="e">
        <v>#N/A</v>
      </c>
      <c r="H2164" s="38"/>
      <c r="I2164" s="38"/>
      <c r="J2164" s="38" t="s">
        <v>17755</v>
      </c>
      <c r="K2164" s="75" t="e">
        <v>#N/A</v>
      </c>
      <c r="L2164" s="25" t="s">
        <v>16241</v>
      </c>
      <c r="M2164" s="61" t="s">
        <v>16263</v>
      </c>
      <c r="N2164" s="61"/>
      <c r="O2164" s="32" t="s">
        <v>16264</v>
      </c>
      <c r="P2164" s="32" t="s">
        <v>16265</v>
      </c>
      <c r="Q2164" s="57" t="s">
        <v>24</v>
      </c>
      <c r="R2164" s="57" t="s">
        <v>33</v>
      </c>
      <c r="S2164" s="57" t="s">
        <v>24</v>
      </c>
      <c r="T2164" s="33">
        <v>4.4999999999999997E-3</v>
      </c>
      <c r="U2164" s="80"/>
      <c r="V2164" s="81">
        <v>16.748863636363598</v>
      </c>
      <c r="W2164" s="81" t="e">
        <v>#N/A</v>
      </c>
      <c r="X2164" s="81" t="e">
        <v>#N/A</v>
      </c>
      <c r="Y2164" s="82">
        <v>1.4999999999999999E-2</v>
      </c>
      <c r="Z2164" s="85"/>
      <c r="AA2164" s="80"/>
      <c r="AB2164" s="34" t="s">
        <v>18818</v>
      </c>
      <c r="AC2164" s="85" t="s">
        <v>742</v>
      </c>
      <c r="AD2164" s="85" t="s">
        <v>742</v>
      </c>
      <c r="AE2164" s="85" t="s">
        <v>33</v>
      </c>
      <c r="AF2164" s="85" t="s">
        <v>5757</v>
      </c>
      <c r="AG2164" s="61" t="s">
        <v>6532</v>
      </c>
      <c r="AH2164" s="39" t="e">
        <v>#N/A</v>
      </c>
      <c r="AI2164" s="32"/>
      <c r="AJ2164" s="32"/>
      <c r="AK2164" s="61" t="s">
        <v>17960</v>
      </c>
      <c r="AL2164" s="75">
        <v>114</v>
      </c>
      <c r="AM2164" s="75">
        <v>207</v>
      </c>
      <c r="AN2164" s="89" t="s">
        <v>16260</v>
      </c>
      <c r="AP2164" s="8" t="str">
        <f t="shared" si="5"/>
        <v>https://etf.dws.com/etfdata/export/DEU/DEU/excel/product/constituent/DE000A1AQGX1</v>
      </c>
    </row>
    <row r="2165" spans="1:42" x14ac:dyDescent="0.3">
      <c r="A2165" s="38" t="s">
        <v>33</v>
      </c>
      <c r="B2165" s="63" t="s">
        <v>16267</v>
      </c>
      <c r="C2165" s="69" t="s">
        <v>16266</v>
      </c>
      <c r="D2165" s="38" t="s">
        <v>3</v>
      </c>
      <c r="E2165" s="73" t="e">
        <v>#N/A</v>
      </c>
      <c r="F2165" s="38" t="s">
        <v>931</v>
      </c>
      <c r="G2165" s="73" t="e">
        <v>#N/A</v>
      </c>
      <c r="H2165" s="38" t="s">
        <v>17774</v>
      </c>
      <c r="I2165" s="38" t="s">
        <v>32</v>
      </c>
      <c r="J2165" s="61" t="s">
        <v>25</v>
      </c>
      <c r="K2165" s="75" t="e">
        <v>#N/A</v>
      </c>
      <c r="L2165" s="25" t="s">
        <v>16241</v>
      </c>
      <c r="M2165" s="61" t="s">
        <v>16268</v>
      </c>
      <c r="N2165" s="61"/>
      <c r="O2165" s="32" t="s">
        <v>16269</v>
      </c>
      <c r="P2165" s="32" t="s">
        <v>16270</v>
      </c>
      <c r="Q2165" s="57" t="s">
        <v>24</v>
      </c>
      <c r="R2165" s="57" t="s">
        <v>33</v>
      </c>
      <c r="S2165" s="57" t="s">
        <v>24</v>
      </c>
      <c r="T2165" s="33"/>
      <c r="U2165" s="33">
        <v>2E-3</v>
      </c>
      <c r="V2165" s="81">
        <v>21.2790909090909</v>
      </c>
      <c r="W2165" s="81">
        <v>14.833645045454546</v>
      </c>
      <c r="X2165" s="81" t="s">
        <v>17786</v>
      </c>
      <c r="Y2165" s="82">
        <v>0.05</v>
      </c>
      <c r="Z2165" s="86" t="s">
        <v>5773</v>
      </c>
      <c r="AA2165" s="34" t="s">
        <v>5786</v>
      </c>
      <c r="AB2165" s="34" t="s">
        <v>18812</v>
      </c>
      <c r="AC2165" s="85" t="s">
        <v>742</v>
      </c>
      <c r="AD2165" s="85" t="s">
        <v>742</v>
      </c>
      <c r="AE2165" s="86" t="s">
        <v>19248</v>
      </c>
      <c r="AF2165" s="85" t="s">
        <v>12100</v>
      </c>
      <c r="AG2165" s="61" t="s">
        <v>5766</v>
      </c>
      <c r="AH2165" s="39" t="e">
        <v>#N/A</v>
      </c>
      <c r="AI2165" s="32" t="s">
        <v>16271</v>
      </c>
      <c r="AJ2165" s="32" t="s">
        <v>16272</v>
      </c>
      <c r="AK2165" s="61" t="s">
        <v>5495</v>
      </c>
      <c r="AL2165" s="75">
        <v>102</v>
      </c>
      <c r="AM2165" s="75">
        <v>194</v>
      </c>
      <c r="AN2165" s="89" t="s">
        <v>16247</v>
      </c>
      <c r="AP2165" s="8" t="str">
        <f t="shared" si="5"/>
        <v>https://etf.dws.com/etfdata/export/DEU/DEU/excel/product/constituent/LU0322250985</v>
      </c>
    </row>
    <row r="2166" spans="1:42" x14ac:dyDescent="0.3">
      <c r="A2166" s="38" t="s">
        <v>33</v>
      </c>
      <c r="B2166" s="63" t="s">
        <v>16274</v>
      </c>
      <c r="C2166" s="69" t="s">
        <v>16273</v>
      </c>
      <c r="D2166" s="38" t="s">
        <v>3</v>
      </c>
      <c r="E2166" s="73" t="e">
        <v>#N/A</v>
      </c>
      <c r="F2166" s="38" t="s">
        <v>341</v>
      </c>
      <c r="G2166" s="73" t="e">
        <v>#N/A</v>
      </c>
      <c r="H2166" s="38" t="s">
        <v>17774</v>
      </c>
      <c r="I2166" s="38" t="s">
        <v>32</v>
      </c>
      <c r="J2166" s="61" t="s">
        <v>25</v>
      </c>
      <c r="K2166" s="75" t="e">
        <v>#N/A</v>
      </c>
      <c r="L2166" s="25" t="s">
        <v>16241</v>
      </c>
      <c r="M2166" s="61" t="s">
        <v>16275</v>
      </c>
      <c r="N2166" s="61"/>
      <c r="O2166" s="32" t="s">
        <v>16276</v>
      </c>
      <c r="P2166" s="32" t="s">
        <v>16277</v>
      </c>
      <c r="Q2166" s="57" t="s">
        <v>33</v>
      </c>
      <c r="R2166" s="57" t="s">
        <v>33</v>
      </c>
      <c r="S2166" s="57" t="s">
        <v>24</v>
      </c>
      <c r="T2166" s="33"/>
      <c r="U2166" s="33">
        <v>5.0000000000000001E-3</v>
      </c>
      <c r="V2166" s="81">
        <v>24.850045454545501</v>
      </c>
      <c r="W2166" s="81">
        <v>22.806648363636359</v>
      </c>
      <c r="X2166" s="81" t="s">
        <v>17791</v>
      </c>
      <c r="Y2166" s="82">
        <v>0.05</v>
      </c>
      <c r="Z2166" s="86" t="s">
        <v>5785</v>
      </c>
      <c r="AA2166" s="34" t="s">
        <v>5774</v>
      </c>
      <c r="AB2166" s="34" t="s">
        <v>18814</v>
      </c>
      <c r="AC2166" s="85" t="s">
        <v>342</v>
      </c>
      <c r="AD2166" s="85" t="s">
        <v>742</v>
      </c>
      <c r="AE2166" s="85" t="s">
        <v>24</v>
      </c>
      <c r="AF2166" s="85" t="s">
        <v>16278</v>
      </c>
      <c r="AG2166" s="61" t="s">
        <v>5766</v>
      </c>
      <c r="AH2166" s="39">
        <v>41103</v>
      </c>
      <c r="AI2166" s="32" t="s">
        <v>16279</v>
      </c>
      <c r="AJ2166" s="32" t="s">
        <v>16280</v>
      </c>
      <c r="AK2166" s="61" t="s">
        <v>17951</v>
      </c>
      <c r="AL2166" s="75">
        <v>105</v>
      </c>
      <c r="AM2166" s="75">
        <v>197</v>
      </c>
      <c r="AN2166" s="89" t="s">
        <v>16247</v>
      </c>
      <c r="AP2166" s="8" t="str">
        <f t="shared" si="5"/>
        <v>https://etf.dws.com/etfdata/export/DEU/DEU/excel/product/constituent/LU0779800910</v>
      </c>
    </row>
    <row r="2167" spans="1:42" x14ac:dyDescent="0.3">
      <c r="A2167" s="38" t="s">
        <v>33</v>
      </c>
      <c r="B2167" s="63" t="s">
        <v>16282</v>
      </c>
      <c r="C2167" s="69" t="s">
        <v>16281</v>
      </c>
      <c r="D2167" s="38" t="s">
        <v>3</v>
      </c>
      <c r="E2167" s="73" t="e">
        <v>#N/A</v>
      </c>
      <c r="F2167" s="38" t="s">
        <v>897</v>
      </c>
      <c r="G2167" s="73" t="e">
        <v>#N/A</v>
      </c>
      <c r="H2167" s="38" t="s">
        <v>17774</v>
      </c>
      <c r="I2167" s="38" t="s">
        <v>32</v>
      </c>
      <c r="J2167" s="61" t="s">
        <v>25</v>
      </c>
      <c r="K2167" s="75" t="e">
        <v>#N/A</v>
      </c>
      <c r="L2167" s="25" t="s">
        <v>16241</v>
      </c>
      <c r="M2167" s="61" t="s">
        <v>16283</v>
      </c>
      <c r="N2167" s="61"/>
      <c r="O2167" s="32" t="s">
        <v>16284</v>
      </c>
      <c r="P2167" s="32" t="s">
        <v>16285</v>
      </c>
      <c r="Q2167" s="57" t="s">
        <v>33</v>
      </c>
      <c r="R2167" s="57" t="s">
        <v>33</v>
      </c>
      <c r="S2167" s="57" t="s">
        <v>24</v>
      </c>
      <c r="T2167" s="33"/>
      <c r="U2167" s="33">
        <v>8.9999999999999998E-4</v>
      </c>
      <c r="V2167" s="81">
        <v>5.53463636363636</v>
      </c>
      <c r="W2167" s="81">
        <v>4.9272908636363635</v>
      </c>
      <c r="X2167" s="81" t="s">
        <v>17783</v>
      </c>
      <c r="Y2167" s="82">
        <v>0.05</v>
      </c>
      <c r="Z2167" s="86" t="s">
        <v>5773</v>
      </c>
      <c r="AA2167" s="34" t="s">
        <v>5786</v>
      </c>
      <c r="AB2167" s="34" t="s">
        <v>18812</v>
      </c>
      <c r="AC2167" s="85" t="s">
        <v>742</v>
      </c>
      <c r="AD2167" s="85" t="s">
        <v>742</v>
      </c>
      <c r="AE2167" s="86" t="s">
        <v>19248</v>
      </c>
      <c r="AF2167" s="85" t="s">
        <v>16286</v>
      </c>
      <c r="AG2167" s="61" t="s">
        <v>5766</v>
      </c>
      <c r="AH2167" s="39">
        <v>41509</v>
      </c>
      <c r="AI2167" s="32" t="s">
        <v>16287</v>
      </c>
      <c r="AJ2167" s="32" t="s">
        <v>16288</v>
      </c>
      <c r="AK2167" s="61" t="s">
        <v>4385</v>
      </c>
      <c r="AL2167" s="75">
        <v>107</v>
      </c>
      <c r="AM2167" s="75">
        <v>201</v>
      </c>
      <c r="AN2167" s="89" t="s">
        <v>16247</v>
      </c>
      <c r="AP2167" s="8" t="str">
        <f t="shared" si="5"/>
        <v>https://etf.dws.com/etfdata/export/DEU/DEU/excel/product/constituent/LU0838782315</v>
      </c>
    </row>
    <row r="2168" spans="1:42" x14ac:dyDescent="0.3">
      <c r="A2168" s="38" t="s">
        <v>33</v>
      </c>
      <c r="B2168" s="63" t="s">
        <v>16290</v>
      </c>
      <c r="C2168" s="69" t="s">
        <v>16289</v>
      </c>
      <c r="D2168" s="38" t="s">
        <v>3</v>
      </c>
      <c r="E2168" s="73" t="e">
        <v>#N/A</v>
      </c>
      <c r="F2168" s="38" t="s">
        <v>897</v>
      </c>
      <c r="G2168" s="73" t="e">
        <v>#N/A</v>
      </c>
      <c r="H2168" s="38" t="s">
        <v>17774</v>
      </c>
      <c r="I2168" s="38" t="s">
        <v>32</v>
      </c>
      <c r="J2168" s="61" t="s">
        <v>25</v>
      </c>
      <c r="K2168" s="75" t="e">
        <v>#N/A</v>
      </c>
      <c r="L2168" s="76" t="s">
        <v>16241</v>
      </c>
      <c r="M2168" s="61" t="s">
        <v>16291</v>
      </c>
      <c r="N2168" s="61"/>
      <c r="O2168" s="32" t="s">
        <v>16292</v>
      </c>
      <c r="P2168" s="32" t="s">
        <v>16293</v>
      </c>
      <c r="Q2168" s="57" t="s">
        <v>33</v>
      </c>
      <c r="R2168" s="57" t="s">
        <v>33</v>
      </c>
      <c r="S2168" s="57" t="s">
        <v>24</v>
      </c>
      <c r="T2168" s="33"/>
      <c r="U2168" s="33">
        <v>8.9999999999999998E-4</v>
      </c>
      <c r="V2168" s="81">
        <v>3.9962727272727299</v>
      </c>
      <c r="W2168" s="81">
        <v>3.7053093636363639</v>
      </c>
      <c r="X2168" s="81" t="s">
        <v>17781</v>
      </c>
      <c r="Y2168" s="82">
        <v>0.05</v>
      </c>
      <c r="Z2168" s="86" t="s">
        <v>5785</v>
      </c>
      <c r="AA2168" s="34" t="s">
        <v>5786</v>
      </c>
      <c r="AB2168" s="34" t="s">
        <v>18813</v>
      </c>
      <c r="AC2168" s="85" t="s">
        <v>742</v>
      </c>
      <c r="AD2168" s="85" t="s">
        <v>742</v>
      </c>
      <c r="AE2168" s="86" t="s">
        <v>19248</v>
      </c>
      <c r="AF2168" s="85" t="s">
        <v>16286</v>
      </c>
      <c r="AG2168" s="61" t="s">
        <v>5766</v>
      </c>
      <c r="AH2168" s="39">
        <v>42999</v>
      </c>
      <c r="AI2168" s="32" t="s">
        <v>16294</v>
      </c>
      <c r="AJ2168" s="32" t="s">
        <v>16295</v>
      </c>
      <c r="AK2168" s="61" t="s">
        <v>4385</v>
      </c>
      <c r="AL2168" s="75">
        <v>107</v>
      </c>
      <c r="AM2168" s="75">
        <v>201</v>
      </c>
      <c r="AN2168" s="89" t="s">
        <v>16247</v>
      </c>
      <c r="AP2168" s="8" t="str">
        <f t="shared" si="5"/>
        <v>https://etf.dws.com/etfdata/export/DEU/DEU/excel/product/constituent/LU0274211480</v>
      </c>
    </row>
    <row r="2169" spans="1:42" x14ac:dyDescent="0.3">
      <c r="A2169" s="38" t="s">
        <v>17758</v>
      </c>
      <c r="B2169" s="63" t="s">
        <v>16297</v>
      </c>
      <c r="C2169" s="69" t="s">
        <v>16296</v>
      </c>
      <c r="D2169" s="61"/>
      <c r="E2169" s="73" t="e">
        <v>#N/A</v>
      </c>
      <c r="F2169" s="38"/>
      <c r="G2169" s="73" t="e">
        <v>#N/A</v>
      </c>
      <c r="H2169" s="38"/>
      <c r="I2169" s="38"/>
      <c r="J2169" s="61" t="s">
        <v>17755</v>
      </c>
      <c r="K2169" s="75" t="e">
        <v>#N/A</v>
      </c>
      <c r="L2169" s="76" t="s">
        <v>16241</v>
      </c>
      <c r="M2169" s="61" t="s">
        <v>16298</v>
      </c>
      <c r="N2169" s="61"/>
      <c r="O2169" s="32" t="s">
        <v>16299</v>
      </c>
      <c r="P2169" s="32" t="s">
        <v>16300</v>
      </c>
      <c r="Q2169" s="57" t="s">
        <v>24</v>
      </c>
      <c r="R2169" s="57" t="s">
        <v>33</v>
      </c>
      <c r="S2169" s="57" t="s">
        <v>24</v>
      </c>
      <c r="T2169" s="33"/>
      <c r="U2169" s="33">
        <v>9.4999999999999998E-3</v>
      </c>
      <c r="V2169" s="81">
        <v>54.194545454545498</v>
      </c>
      <c r="W2169" s="81">
        <v>51.765033272727266</v>
      </c>
      <c r="X2169" s="81" t="s">
        <v>17791</v>
      </c>
      <c r="Y2169" s="82">
        <v>0.05</v>
      </c>
      <c r="Z2169" s="86" t="s">
        <v>5785</v>
      </c>
      <c r="AA2169" s="34" t="s">
        <v>5774</v>
      </c>
      <c r="AB2169" s="34" t="s">
        <v>18814</v>
      </c>
      <c r="AC2169" s="85" t="s">
        <v>742</v>
      </c>
      <c r="AD2169" s="85" t="s">
        <v>742</v>
      </c>
      <c r="AE2169" s="85" t="s">
        <v>33</v>
      </c>
      <c r="AF2169" s="85" t="s">
        <v>6102</v>
      </c>
      <c r="AG2169" s="61" t="s">
        <v>5766</v>
      </c>
      <c r="AH2169" s="39" t="e">
        <v>#N/A</v>
      </c>
      <c r="AI2169" s="32" t="s">
        <v>16301</v>
      </c>
      <c r="AJ2169" s="32" t="s">
        <v>16302</v>
      </c>
      <c r="AK2169" s="61" t="s">
        <v>17961</v>
      </c>
      <c r="AL2169" s="75">
        <v>115</v>
      </c>
      <c r="AM2169" s="75">
        <v>208</v>
      </c>
      <c r="AN2169" s="89" t="s">
        <v>16247</v>
      </c>
      <c r="AP2169" s="8" t="str">
        <f t="shared" si="5"/>
        <v>https://etf.dws.com/etfdata/export/DEU/DEU/excel/product/constituent/LU0429790743</v>
      </c>
    </row>
    <row r="2170" spans="1:42" x14ac:dyDescent="0.3">
      <c r="A2170" s="38" t="s">
        <v>17758</v>
      </c>
      <c r="B2170" s="63" t="s">
        <v>16304</v>
      </c>
      <c r="C2170" s="69" t="s">
        <v>16303</v>
      </c>
      <c r="D2170" s="61"/>
      <c r="E2170" s="73" t="e">
        <v>#N/A</v>
      </c>
      <c r="F2170" s="38"/>
      <c r="G2170" s="73" t="e">
        <v>#N/A</v>
      </c>
      <c r="H2170" s="38"/>
      <c r="I2170" s="38"/>
      <c r="J2170" s="61" t="s">
        <v>17755</v>
      </c>
      <c r="K2170" s="75" t="e">
        <v>#N/A</v>
      </c>
      <c r="L2170" s="25" t="s">
        <v>16241</v>
      </c>
      <c r="M2170" s="61" t="s">
        <v>16305</v>
      </c>
      <c r="N2170" s="61"/>
      <c r="O2170" s="32" t="s">
        <v>16306</v>
      </c>
      <c r="P2170" s="32" t="s">
        <v>16307</v>
      </c>
      <c r="Q2170" s="57" t="s">
        <v>24</v>
      </c>
      <c r="R2170" s="57" t="s">
        <v>33</v>
      </c>
      <c r="S2170" s="57" t="s">
        <v>24</v>
      </c>
      <c r="T2170" s="33"/>
      <c r="U2170" s="33">
        <v>5.4999999999999997E-3</v>
      </c>
      <c r="V2170" s="81">
        <v>46.751863636363602</v>
      </c>
      <c r="W2170" s="81">
        <v>43.806580954545453</v>
      </c>
      <c r="X2170" s="81" t="s">
        <v>17782</v>
      </c>
      <c r="Y2170" s="82">
        <v>0.05</v>
      </c>
      <c r="Z2170" s="86" t="s">
        <v>5785</v>
      </c>
      <c r="AA2170" s="34" t="s">
        <v>5774</v>
      </c>
      <c r="AB2170" s="34" t="s">
        <v>18814</v>
      </c>
      <c r="AC2170" s="85" t="s">
        <v>742</v>
      </c>
      <c r="AD2170" s="85" t="s">
        <v>742</v>
      </c>
      <c r="AE2170" s="85" t="s">
        <v>33</v>
      </c>
      <c r="AF2170" s="85" t="s">
        <v>5757</v>
      </c>
      <c r="AG2170" s="61" t="s">
        <v>5766</v>
      </c>
      <c r="AH2170" s="39" t="e">
        <v>#N/A</v>
      </c>
      <c r="AI2170" s="32" t="s">
        <v>16308</v>
      </c>
      <c r="AJ2170" s="32" t="s">
        <v>16309</v>
      </c>
      <c r="AK2170" s="61" t="s">
        <v>17959</v>
      </c>
      <c r="AL2170" s="75">
        <v>114</v>
      </c>
      <c r="AM2170" s="75">
        <v>206</v>
      </c>
      <c r="AN2170" s="89" t="s">
        <v>16247</v>
      </c>
      <c r="AP2170" s="8" t="str">
        <f t="shared" si="5"/>
        <v>https://etf.dws.com/etfdata/export/DEU/DEU/excel/product/constituent/LU0292106167</v>
      </c>
    </row>
    <row r="2171" spans="1:42" x14ac:dyDescent="0.3">
      <c r="A2171" s="38" t="s">
        <v>17758</v>
      </c>
      <c r="B2171" s="63" t="s">
        <v>16311</v>
      </c>
      <c r="C2171" s="69" t="s">
        <v>16310</v>
      </c>
      <c r="D2171" s="61"/>
      <c r="E2171" s="73" t="e">
        <v>#N/A</v>
      </c>
      <c r="F2171" s="38"/>
      <c r="G2171" s="73" t="e">
        <v>#N/A</v>
      </c>
      <c r="H2171" s="38"/>
      <c r="I2171" s="38"/>
      <c r="J2171" s="38" t="s">
        <v>17755</v>
      </c>
      <c r="K2171" s="75" t="e">
        <v>#N/A</v>
      </c>
      <c r="L2171" s="25" t="s">
        <v>16241</v>
      </c>
      <c r="M2171" s="61" t="s">
        <v>16312</v>
      </c>
      <c r="N2171" s="61"/>
      <c r="O2171" s="32" t="s">
        <v>16313</v>
      </c>
      <c r="P2171" s="32" t="s">
        <v>16314</v>
      </c>
      <c r="Q2171" s="57" t="s">
        <v>24</v>
      </c>
      <c r="R2171" s="57" t="s">
        <v>33</v>
      </c>
      <c r="S2171" s="57" t="s">
        <v>24</v>
      </c>
      <c r="T2171" s="33">
        <v>4.4999999999999997E-3</v>
      </c>
      <c r="U2171" s="80"/>
      <c r="V2171" s="81">
        <v>70.0179090909091</v>
      </c>
      <c r="W2171" s="81" t="e">
        <v>#N/A</v>
      </c>
      <c r="X2171" s="81" t="e">
        <v>#N/A</v>
      </c>
      <c r="Y2171" s="82">
        <v>0.03</v>
      </c>
      <c r="Z2171" s="85"/>
      <c r="AA2171" s="80"/>
      <c r="AB2171" s="34" t="s">
        <v>18818</v>
      </c>
      <c r="AC2171" s="85" t="s">
        <v>742</v>
      </c>
      <c r="AD2171" s="85" t="s">
        <v>742</v>
      </c>
      <c r="AE2171" s="85" t="s">
        <v>33</v>
      </c>
      <c r="AF2171" s="85" t="s">
        <v>5757</v>
      </c>
      <c r="AG2171" s="61" t="s">
        <v>6532</v>
      </c>
      <c r="AH2171" s="39" t="e">
        <v>#N/A</v>
      </c>
      <c r="AI2171" s="32"/>
      <c r="AJ2171" s="32"/>
      <c r="AK2171" s="61" t="s">
        <v>17958</v>
      </c>
      <c r="AL2171" s="75">
        <v>113</v>
      </c>
      <c r="AM2171" s="75">
        <v>205</v>
      </c>
      <c r="AN2171" s="89" t="s">
        <v>16260</v>
      </c>
      <c r="AP2171" s="8" t="str">
        <f t="shared" si="5"/>
        <v>https://etf.dws.com/etfdata/export/DEU/DEU/excel/product/constituent/DE000A1ED2J2</v>
      </c>
    </row>
    <row r="2172" spans="1:42" x14ac:dyDescent="0.3">
      <c r="A2172" s="12" t="s">
        <v>17758</v>
      </c>
      <c r="B2172" s="65" t="s">
        <v>16316</v>
      </c>
      <c r="C2172" s="71" t="s">
        <v>16315</v>
      </c>
      <c r="D2172" s="38"/>
      <c r="E2172" s="73" t="e">
        <v>#N/A</v>
      </c>
      <c r="F2172" s="38"/>
      <c r="G2172" s="73" t="e">
        <v>#N/A</v>
      </c>
      <c r="H2172" s="38"/>
      <c r="I2172" s="38"/>
      <c r="J2172" s="38" t="s">
        <v>75</v>
      </c>
      <c r="K2172" s="75" t="e">
        <v>#N/A</v>
      </c>
      <c r="L2172" s="25" t="s">
        <v>16241</v>
      </c>
      <c r="M2172" s="38" t="s">
        <v>16317</v>
      </c>
      <c r="N2172" s="38"/>
      <c r="O2172" s="77" t="s">
        <v>16318</v>
      </c>
      <c r="P2172" s="77" t="s">
        <v>16319</v>
      </c>
      <c r="Q2172" s="57" t="s">
        <v>33</v>
      </c>
      <c r="R2172" s="57" t="s">
        <v>33</v>
      </c>
      <c r="S2172" s="57" t="s">
        <v>24</v>
      </c>
      <c r="T2172" s="78"/>
      <c r="U2172" s="78">
        <v>1.6000000000000001E-3</v>
      </c>
      <c r="V2172" s="81">
        <v>17.8705454545455</v>
      </c>
      <c r="W2172" s="81">
        <v>16.83592209090909</v>
      </c>
      <c r="X2172" s="81" t="s">
        <v>17785</v>
      </c>
      <c r="Y2172" s="84">
        <v>1.4999999999999999E-2</v>
      </c>
      <c r="Z2172" s="87" t="s">
        <v>5785</v>
      </c>
      <c r="AA2172" s="88" t="s">
        <v>6656</v>
      </c>
      <c r="AB2172" s="34" t="s">
        <v>18810</v>
      </c>
      <c r="AC2172" s="48" t="s">
        <v>26</v>
      </c>
      <c r="AD2172" s="48" t="s">
        <v>742</v>
      </c>
      <c r="AE2172" s="85" t="s">
        <v>24</v>
      </c>
      <c r="AF2172" s="48" t="s">
        <v>5775</v>
      </c>
      <c r="AG2172" s="38" t="s">
        <v>5766</v>
      </c>
      <c r="AH2172" s="39">
        <v>44084</v>
      </c>
      <c r="AI2172" s="77" t="s">
        <v>16320</v>
      </c>
      <c r="AJ2172" s="77" t="s">
        <v>16321</v>
      </c>
      <c r="AK2172" s="38" t="s">
        <v>17895</v>
      </c>
      <c r="AL2172" s="75">
        <v>43</v>
      </c>
      <c r="AM2172" s="75">
        <v>101</v>
      </c>
      <c r="AN2172" s="89" t="s">
        <v>16247</v>
      </c>
      <c r="AP2172" s="8" t="str">
        <f t="shared" si="5"/>
        <v>https://etf.dws.com/etfdata/export/DEU/DEU/excel/product/constituent/IE00BL58LJ19</v>
      </c>
    </row>
    <row r="2173" spans="1:42" x14ac:dyDescent="0.3">
      <c r="A2173" s="12" t="s">
        <v>17758</v>
      </c>
      <c r="B2173" s="63" t="s">
        <v>16323</v>
      </c>
      <c r="C2173" s="69" t="s">
        <v>16322</v>
      </c>
      <c r="D2173" s="38" t="s">
        <v>3</v>
      </c>
      <c r="E2173" s="73" t="e">
        <v>#N/A</v>
      </c>
      <c r="F2173" s="38"/>
      <c r="G2173" s="73" t="e">
        <v>#N/A</v>
      </c>
      <c r="H2173" s="38"/>
      <c r="I2173" s="38"/>
      <c r="J2173" s="61" t="s">
        <v>75</v>
      </c>
      <c r="K2173" s="75" t="e">
        <v>#N/A</v>
      </c>
      <c r="L2173" s="25" t="s">
        <v>16241</v>
      </c>
      <c r="M2173" s="61" t="s">
        <v>16324</v>
      </c>
      <c r="N2173" s="25"/>
      <c r="O2173" s="32" t="s">
        <v>16325</v>
      </c>
      <c r="P2173" s="32" t="s">
        <v>16326</v>
      </c>
      <c r="Q2173" s="57" t="s">
        <v>24</v>
      </c>
      <c r="R2173" s="57" t="s">
        <v>33</v>
      </c>
      <c r="S2173" s="57" t="s">
        <v>24</v>
      </c>
      <c r="T2173" s="33"/>
      <c r="U2173" s="33">
        <v>3.5000000000000001E-3</v>
      </c>
      <c r="V2173" s="81">
        <v>150.39363636363601</v>
      </c>
      <c r="W2173" s="81">
        <v>144.78517913636364</v>
      </c>
      <c r="X2173" s="81" t="s">
        <v>17780</v>
      </c>
      <c r="Y2173" s="82">
        <v>0.05</v>
      </c>
      <c r="Z2173" s="86" t="s">
        <v>5785</v>
      </c>
      <c r="AA2173" s="34" t="s">
        <v>5774</v>
      </c>
      <c r="AB2173" s="34" t="s">
        <v>18814</v>
      </c>
      <c r="AC2173" s="85" t="s">
        <v>742</v>
      </c>
      <c r="AD2173" s="85" t="s">
        <v>742</v>
      </c>
      <c r="AE2173" s="85" t="s">
        <v>24</v>
      </c>
      <c r="AF2173" s="85" t="s">
        <v>5775</v>
      </c>
      <c r="AG2173" s="61" t="s">
        <v>5766</v>
      </c>
      <c r="AH2173" s="39" t="e">
        <v>#N/A</v>
      </c>
      <c r="AI2173" s="32" t="s">
        <v>16327</v>
      </c>
      <c r="AJ2173" s="32" t="s">
        <v>6845</v>
      </c>
      <c r="AK2173" s="61" t="s">
        <v>18198</v>
      </c>
      <c r="AL2173" s="75">
        <v>309</v>
      </c>
      <c r="AM2173" s="75">
        <v>469</v>
      </c>
      <c r="AN2173" s="89" t="s">
        <v>16247</v>
      </c>
      <c r="AP2173" s="8" t="str">
        <f t="shared" si="5"/>
        <v>https://etf.dws.com/etfdata/export/DEU/DEU/excel/product/constituent/IE00B3Z66S39</v>
      </c>
    </row>
    <row r="2174" spans="1:42" x14ac:dyDescent="0.3">
      <c r="A2174" s="38" t="s">
        <v>17762</v>
      </c>
      <c r="B2174" s="63" t="s">
        <v>16329</v>
      </c>
      <c r="C2174" s="69" t="s">
        <v>16328</v>
      </c>
      <c r="D2174" s="38" t="s">
        <v>3</v>
      </c>
      <c r="E2174" s="73" t="e">
        <v>#N/A</v>
      </c>
      <c r="F2174" s="38" t="s">
        <v>64</v>
      </c>
      <c r="G2174" s="73" t="e">
        <v>#N/A</v>
      </c>
      <c r="H2174" s="38" t="s">
        <v>17774</v>
      </c>
      <c r="I2174" s="38" t="s">
        <v>202</v>
      </c>
      <c r="J2174" s="61"/>
      <c r="K2174" s="75" t="e">
        <v>#N/A</v>
      </c>
      <c r="L2174" s="25" t="s">
        <v>16241</v>
      </c>
      <c r="M2174" s="61" t="s">
        <v>16330</v>
      </c>
      <c r="N2174" s="25"/>
      <c r="O2174" s="32" t="s">
        <v>16331</v>
      </c>
      <c r="P2174" s="32" t="s">
        <v>16332</v>
      </c>
      <c r="Q2174" s="57" t="s">
        <v>33</v>
      </c>
      <c r="R2174" s="57" t="s">
        <v>33</v>
      </c>
      <c r="S2174" s="57" t="s">
        <v>24</v>
      </c>
      <c r="T2174" s="33"/>
      <c r="U2174" s="33">
        <v>4.0000000000000001E-3</v>
      </c>
      <c r="V2174" s="81">
        <v>5.1400454545454499</v>
      </c>
      <c r="W2174" s="81">
        <v>4.7131731363636353</v>
      </c>
      <c r="X2174" s="81" t="s">
        <v>17787</v>
      </c>
      <c r="Y2174" s="82">
        <v>0.05</v>
      </c>
      <c r="Z2174" s="86" t="s">
        <v>5785</v>
      </c>
      <c r="AA2174" s="34" t="s">
        <v>5774</v>
      </c>
      <c r="AB2174" s="34" t="s">
        <v>18814</v>
      </c>
      <c r="AC2174" s="85" t="s">
        <v>742</v>
      </c>
      <c r="AD2174" s="85" t="s">
        <v>742</v>
      </c>
      <c r="AE2174" s="86" t="s">
        <v>19248</v>
      </c>
      <c r="AF2174" s="85" t="s">
        <v>5757</v>
      </c>
      <c r="AG2174" s="61" t="s">
        <v>5766</v>
      </c>
      <c r="AH2174" s="39">
        <v>39485</v>
      </c>
      <c r="AI2174" s="32" t="s">
        <v>16333</v>
      </c>
      <c r="AJ2174" s="32" t="s">
        <v>16334</v>
      </c>
      <c r="AK2174" s="61" t="s">
        <v>17996</v>
      </c>
      <c r="AL2174" s="75">
        <v>143</v>
      </c>
      <c r="AM2174" s="75">
        <v>251</v>
      </c>
      <c r="AN2174" s="89" t="s">
        <v>16247</v>
      </c>
      <c r="AP2174" s="8" t="str">
        <f t="shared" si="5"/>
        <v>https://etf.dws.com/etfdata/export/DEU/DEU/excel/product/constituent/LU0292106753</v>
      </c>
    </row>
    <row r="2175" spans="1:42" x14ac:dyDescent="0.3">
      <c r="A2175" s="38" t="s">
        <v>33</v>
      </c>
      <c r="B2175" s="63" t="s">
        <v>16336</v>
      </c>
      <c r="C2175" s="69" t="s">
        <v>16335</v>
      </c>
      <c r="D2175" s="38" t="s">
        <v>3</v>
      </c>
      <c r="E2175" s="73" t="e">
        <v>#N/A</v>
      </c>
      <c r="F2175" s="38" t="s">
        <v>64</v>
      </c>
      <c r="G2175" s="73" t="e">
        <v>#N/A</v>
      </c>
      <c r="H2175" s="38" t="s">
        <v>17774</v>
      </c>
      <c r="I2175" s="38" t="s">
        <v>32</v>
      </c>
      <c r="J2175" s="61" t="s">
        <v>25</v>
      </c>
      <c r="K2175" s="75" t="e">
        <v>#N/A</v>
      </c>
      <c r="L2175" s="25" t="s">
        <v>16241</v>
      </c>
      <c r="M2175" s="61" t="s">
        <v>16337</v>
      </c>
      <c r="N2175" s="25"/>
      <c r="O2175" s="32" t="s">
        <v>16338</v>
      </c>
      <c r="P2175" s="32" t="s">
        <v>16339</v>
      </c>
      <c r="Q2175" s="57" t="s">
        <v>33</v>
      </c>
      <c r="R2175" s="57" t="s">
        <v>33</v>
      </c>
      <c r="S2175" s="57" t="s">
        <v>24</v>
      </c>
      <c r="T2175" s="33"/>
      <c r="U2175" s="33">
        <v>8.9999999999999998E-4</v>
      </c>
      <c r="V2175" s="81">
        <v>5.0581363636363603</v>
      </c>
      <c r="W2175" s="81">
        <v>4.7687444090909104</v>
      </c>
      <c r="X2175" s="81" t="s">
        <v>17784</v>
      </c>
      <c r="Y2175" s="82">
        <v>0.05</v>
      </c>
      <c r="Z2175" s="86" t="s">
        <v>5785</v>
      </c>
      <c r="AA2175" s="34" t="s">
        <v>5786</v>
      </c>
      <c r="AB2175" s="34" t="s">
        <v>18813</v>
      </c>
      <c r="AC2175" s="85" t="s">
        <v>742</v>
      </c>
      <c r="AD2175" s="85" t="s">
        <v>742</v>
      </c>
      <c r="AE2175" s="86" t="s">
        <v>19248</v>
      </c>
      <c r="AF2175" s="85" t="s">
        <v>5757</v>
      </c>
      <c r="AG2175" s="61" t="s">
        <v>5766</v>
      </c>
      <c r="AH2175" s="39">
        <v>39862</v>
      </c>
      <c r="AI2175" s="32" t="s">
        <v>16340</v>
      </c>
      <c r="AJ2175" s="32" t="s">
        <v>16341</v>
      </c>
      <c r="AK2175" s="61" t="s">
        <v>1043</v>
      </c>
      <c r="AL2175" s="75">
        <v>143</v>
      </c>
      <c r="AM2175" s="75">
        <v>248</v>
      </c>
      <c r="AN2175" s="89" t="s">
        <v>16247</v>
      </c>
      <c r="AP2175" s="8" t="str">
        <f t="shared" si="5"/>
        <v>https://etf.dws.com/etfdata/export/DEU/DEU/excel/product/constituent/LU0380865021</v>
      </c>
    </row>
    <row r="2176" spans="1:42" x14ac:dyDescent="0.3">
      <c r="A2176" s="38" t="s">
        <v>33</v>
      </c>
      <c r="B2176" s="63" t="s">
        <v>16343</v>
      </c>
      <c r="C2176" s="69" t="s">
        <v>16342</v>
      </c>
      <c r="D2176" s="38" t="s">
        <v>3</v>
      </c>
      <c r="E2176" s="73" t="e">
        <v>#N/A</v>
      </c>
      <c r="F2176" s="38" t="s">
        <v>64</v>
      </c>
      <c r="G2176" s="73" t="e">
        <v>#N/A</v>
      </c>
      <c r="H2176" s="38" t="s">
        <v>17774</v>
      </c>
      <c r="I2176" s="38" t="s">
        <v>32</v>
      </c>
      <c r="J2176" s="61" t="s">
        <v>25</v>
      </c>
      <c r="K2176" s="75" t="e">
        <v>#N/A</v>
      </c>
      <c r="L2176" s="25" t="s">
        <v>16241</v>
      </c>
      <c r="M2176" s="61" t="s">
        <v>16344</v>
      </c>
      <c r="N2176" s="61"/>
      <c r="O2176" s="32" t="s">
        <v>16345</v>
      </c>
      <c r="P2176" s="32" t="s">
        <v>16346</v>
      </c>
      <c r="Q2176" s="57" t="s">
        <v>33</v>
      </c>
      <c r="R2176" s="57" t="s">
        <v>33</v>
      </c>
      <c r="S2176" s="57" t="s">
        <v>24</v>
      </c>
      <c r="T2176" s="33"/>
      <c r="U2176" s="33">
        <v>8.9999999999999998E-4</v>
      </c>
      <c r="V2176" s="81">
        <v>4.8843636363636396</v>
      </c>
      <c r="W2176" s="81">
        <v>4.506272090909091</v>
      </c>
      <c r="X2176" s="81" t="s">
        <v>17783</v>
      </c>
      <c r="Y2176" s="82">
        <v>0.05</v>
      </c>
      <c r="Z2176" s="86" t="s">
        <v>5773</v>
      </c>
      <c r="AA2176" s="34" t="s">
        <v>5786</v>
      </c>
      <c r="AB2176" s="34" t="s">
        <v>18812</v>
      </c>
      <c r="AC2176" s="85" t="s">
        <v>742</v>
      </c>
      <c r="AD2176" s="85" t="s">
        <v>742</v>
      </c>
      <c r="AE2176" s="86" t="s">
        <v>19248</v>
      </c>
      <c r="AF2176" s="85" t="s">
        <v>5757</v>
      </c>
      <c r="AG2176" s="61" t="s">
        <v>5766</v>
      </c>
      <c r="AH2176" s="39">
        <v>39485</v>
      </c>
      <c r="AI2176" s="32" t="s">
        <v>16347</v>
      </c>
      <c r="AJ2176" s="32" t="s">
        <v>16348</v>
      </c>
      <c r="AK2176" s="61" t="s">
        <v>1043</v>
      </c>
      <c r="AL2176" s="75">
        <v>143</v>
      </c>
      <c r="AM2176" s="75">
        <v>248</v>
      </c>
      <c r="AN2176" s="89" t="s">
        <v>16247</v>
      </c>
      <c r="AP2176" s="8" t="str">
        <f t="shared" si="5"/>
        <v>https://etf.dws.com/etfdata/export/DEU/DEU/excel/product/constituent/LU0274211217</v>
      </c>
    </row>
    <row r="2177" spans="1:42" x14ac:dyDescent="0.3">
      <c r="A2177" s="38" t="s">
        <v>33</v>
      </c>
      <c r="B2177" s="63" t="s">
        <v>16350</v>
      </c>
      <c r="C2177" s="69" t="s">
        <v>16349</v>
      </c>
      <c r="D2177" s="38" t="s">
        <v>3</v>
      </c>
      <c r="E2177" s="73" t="e">
        <v>#N/A</v>
      </c>
      <c r="F2177" s="38" t="s">
        <v>64</v>
      </c>
      <c r="G2177" s="73" t="e">
        <v>#N/A</v>
      </c>
      <c r="H2177" s="38" t="s">
        <v>18</v>
      </c>
      <c r="I2177" s="38" t="s">
        <v>32</v>
      </c>
      <c r="J2177" s="61" t="s">
        <v>25</v>
      </c>
      <c r="K2177" s="75" t="e">
        <v>#N/A</v>
      </c>
      <c r="L2177" s="25" t="s">
        <v>16241</v>
      </c>
      <c r="M2177" s="61" t="s">
        <v>16351</v>
      </c>
      <c r="N2177" s="61"/>
      <c r="O2177" s="32" t="s">
        <v>16352</v>
      </c>
      <c r="P2177" s="32" t="s">
        <v>16353</v>
      </c>
      <c r="Q2177" s="57" t="s">
        <v>33</v>
      </c>
      <c r="R2177" s="57" t="s">
        <v>33</v>
      </c>
      <c r="S2177" s="57" t="s">
        <v>24</v>
      </c>
      <c r="T2177" s="33"/>
      <c r="U2177" s="33">
        <v>3.0000000000000001E-3</v>
      </c>
      <c r="V2177" s="81">
        <v>13.6018636363636</v>
      </c>
      <c r="W2177" s="81">
        <v>12.782907</v>
      </c>
      <c r="X2177" s="81" t="s">
        <v>17784</v>
      </c>
      <c r="Y2177" s="82">
        <v>0.05</v>
      </c>
      <c r="Z2177" s="86" t="s">
        <v>5773</v>
      </c>
      <c r="AA2177" s="34" t="s">
        <v>5786</v>
      </c>
      <c r="AB2177" s="34" t="s">
        <v>18812</v>
      </c>
      <c r="AC2177" s="85" t="s">
        <v>742</v>
      </c>
      <c r="AD2177" s="85" t="s">
        <v>742</v>
      </c>
      <c r="AE2177" s="86" t="s">
        <v>19248</v>
      </c>
      <c r="AF2177" s="85" t="s">
        <v>5757</v>
      </c>
      <c r="AG2177" s="61" t="s">
        <v>5766</v>
      </c>
      <c r="AH2177" s="39">
        <v>39332</v>
      </c>
      <c r="AI2177" s="32" t="s">
        <v>16354</v>
      </c>
      <c r="AJ2177" s="32" t="s">
        <v>16355</v>
      </c>
      <c r="AK2177" s="61" t="s">
        <v>18008</v>
      </c>
      <c r="AL2177" s="75">
        <v>146</v>
      </c>
      <c r="AM2177" s="75">
        <v>263</v>
      </c>
      <c r="AN2177" s="89" t="s">
        <v>16247</v>
      </c>
      <c r="AP2177" s="8" t="str">
        <f t="shared" si="5"/>
        <v>https://etf.dws.com/etfdata/export/DEU/DEU/excel/product/constituent/LU0292095535</v>
      </c>
    </row>
    <row r="2178" spans="1:42" x14ac:dyDescent="0.3">
      <c r="A2178" s="38" t="s">
        <v>33</v>
      </c>
      <c r="B2178" s="63" t="s">
        <v>16357</v>
      </c>
      <c r="C2178" s="69" t="s">
        <v>16356</v>
      </c>
      <c r="D2178" s="38" t="s">
        <v>3</v>
      </c>
      <c r="E2178" s="73" t="e">
        <v>#N/A</v>
      </c>
      <c r="F2178" s="38" t="s">
        <v>954</v>
      </c>
      <c r="G2178" s="73" t="e">
        <v>#N/A</v>
      </c>
      <c r="H2178" s="38" t="s">
        <v>17774</v>
      </c>
      <c r="I2178" s="38" t="s">
        <v>32</v>
      </c>
      <c r="J2178" s="61" t="s">
        <v>25</v>
      </c>
      <c r="K2178" s="75" t="e">
        <v>#N/A</v>
      </c>
      <c r="L2178" s="25" t="s">
        <v>16241</v>
      </c>
      <c r="M2178" s="61" t="s">
        <v>16358</v>
      </c>
      <c r="N2178" s="25"/>
      <c r="O2178" s="32" t="s">
        <v>16359</v>
      </c>
      <c r="P2178" s="32" t="s">
        <v>16360</v>
      </c>
      <c r="Q2178" s="57" t="s">
        <v>33</v>
      </c>
      <c r="R2178" s="57" t="s">
        <v>33</v>
      </c>
      <c r="S2178" s="57" t="s">
        <v>24</v>
      </c>
      <c r="T2178" s="33"/>
      <c r="U2178" s="33">
        <v>8.9999999999999998E-4</v>
      </c>
      <c r="V2178" s="81">
        <v>12.775818181818201</v>
      </c>
      <c r="W2178" s="81">
        <v>10.512537045454545</v>
      </c>
      <c r="X2178" s="81" t="s">
        <v>17786</v>
      </c>
      <c r="Y2178" s="82">
        <v>0.05</v>
      </c>
      <c r="Z2178" s="86" t="s">
        <v>5773</v>
      </c>
      <c r="AA2178" s="34" t="s">
        <v>5786</v>
      </c>
      <c r="AB2178" s="34" t="s">
        <v>18812</v>
      </c>
      <c r="AC2178" s="85" t="s">
        <v>955</v>
      </c>
      <c r="AD2178" s="85" t="s">
        <v>742</v>
      </c>
      <c r="AE2178" s="85" t="s">
        <v>24</v>
      </c>
      <c r="AF2178" s="85" t="s">
        <v>5757</v>
      </c>
      <c r="AG2178" s="61" t="s">
        <v>5766</v>
      </c>
      <c r="AH2178" s="39">
        <v>39331</v>
      </c>
      <c r="AI2178" s="32" t="s">
        <v>16361</v>
      </c>
      <c r="AJ2178" s="32" t="s">
        <v>16362</v>
      </c>
      <c r="AK2178" s="61" t="s">
        <v>5517</v>
      </c>
      <c r="AL2178" s="75">
        <v>162</v>
      </c>
      <c r="AM2178" s="75">
        <v>280</v>
      </c>
      <c r="AN2178" s="89" t="s">
        <v>16247</v>
      </c>
      <c r="AP2178" s="8" t="str">
        <f t="shared" si="5"/>
        <v>https://etf.dws.com/etfdata/export/DEU/DEU/excel/product/constituent/LU0292097234</v>
      </c>
    </row>
    <row r="2179" spans="1:42" x14ac:dyDescent="0.3">
      <c r="A2179" s="38" t="s">
        <v>17762</v>
      </c>
      <c r="B2179" s="63" t="s">
        <v>16364</v>
      </c>
      <c r="C2179" s="69" t="s">
        <v>16363</v>
      </c>
      <c r="D2179" s="38" t="s">
        <v>3</v>
      </c>
      <c r="E2179" s="73" t="e">
        <v>#N/A</v>
      </c>
      <c r="F2179" s="38" t="s">
        <v>954</v>
      </c>
      <c r="G2179" s="73" t="e">
        <v>#N/A</v>
      </c>
      <c r="H2179" s="38" t="s">
        <v>17774</v>
      </c>
      <c r="I2179" s="38" t="s">
        <v>202</v>
      </c>
      <c r="J2179" s="61"/>
      <c r="K2179" s="75" t="e">
        <v>#N/A</v>
      </c>
      <c r="L2179" s="25" t="s">
        <v>16241</v>
      </c>
      <c r="M2179" s="61" t="s">
        <v>16365</v>
      </c>
      <c r="N2179" s="61"/>
      <c r="O2179" s="32" t="s">
        <v>16366</v>
      </c>
      <c r="P2179" s="32" t="s">
        <v>16367</v>
      </c>
      <c r="Q2179" s="57" t="s">
        <v>33</v>
      </c>
      <c r="R2179" s="57" t="s">
        <v>33</v>
      </c>
      <c r="S2179" s="57" t="s">
        <v>24</v>
      </c>
      <c r="T2179" s="33"/>
      <c r="U2179" s="33">
        <v>5.0000000000000001E-3</v>
      </c>
      <c r="V2179" s="81">
        <v>6.5590909090909104</v>
      </c>
      <c r="W2179" s="81">
        <v>5.8904398181818181</v>
      </c>
      <c r="X2179" s="81" t="s">
        <v>17781</v>
      </c>
      <c r="Y2179" s="82">
        <v>0.05</v>
      </c>
      <c r="Z2179" s="86" t="s">
        <v>5785</v>
      </c>
      <c r="AA2179" s="34" t="s">
        <v>5774</v>
      </c>
      <c r="AB2179" s="34" t="s">
        <v>18814</v>
      </c>
      <c r="AC2179" s="85" t="s">
        <v>955</v>
      </c>
      <c r="AD2179" s="85" t="s">
        <v>742</v>
      </c>
      <c r="AE2179" s="85" t="s">
        <v>24</v>
      </c>
      <c r="AF2179" s="85" t="s">
        <v>5757</v>
      </c>
      <c r="AG2179" s="61" t="s">
        <v>5766</v>
      </c>
      <c r="AH2179" s="39">
        <v>39616</v>
      </c>
      <c r="AI2179" s="32" t="s">
        <v>16368</v>
      </c>
      <c r="AJ2179" s="32" t="s">
        <v>16369</v>
      </c>
      <c r="AK2179" s="61" t="s">
        <v>18024</v>
      </c>
      <c r="AL2179" s="75">
        <v>162</v>
      </c>
      <c r="AM2179" s="75">
        <v>281</v>
      </c>
      <c r="AN2179" s="89" t="s">
        <v>16247</v>
      </c>
      <c r="AP2179" s="8" t="str">
        <f t="shared" si="5"/>
        <v>https://etf.dws.com/etfdata/export/DEU/DEU/excel/product/constituent/LU0328473581</v>
      </c>
    </row>
    <row r="2180" spans="1:42" x14ac:dyDescent="0.3">
      <c r="A2180" s="38" t="s">
        <v>33</v>
      </c>
      <c r="B2180" s="63" t="s">
        <v>16371</v>
      </c>
      <c r="C2180" s="69" t="s">
        <v>16370</v>
      </c>
      <c r="D2180" s="38" t="s">
        <v>3</v>
      </c>
      <c r="E2180" s="73" t="e">
        <v>#N/A</v>
      </c>
      <c r="F2180" s="38" t="s">
        <v>954</v>
      </c>
      <c r="G2180" s="73" t="e">
        <v>#N/A</v>
      </c>
      <c r="H2180" s="38" t="s">
        <v>17774</v>
      </c>
      <c r="I2180" s="38" t="s">
        <v>32</v>
      </c>
      <c r="J2180" s="61" t="s">
        <v>25</v>
      </c>
      <c r="K2180" s="75" t="e">
        <v>#N/A</v>
      </c>
      <c r="L2180" s="25" t="s">
        <v>16241</v>
      </c>
      <c r="M2180" s="61" t="s">
        <v>16372</v>
      </c>
      <c r="N2180" s="61"/>
      <c r="O2180" s="32" t="s">
        <v>16373</v>
      </c>
      <c r="P2180" s="32" t="s">
        <v>16374</v>
      </c>
      <c r="Q2180" s="57" t="s">
        <v>33</v>
      </c>
      <c r="R2180" s="57" t="s">
        <v>33</v>
      </c>
      <c r="S2180" s="57" t="s">
        <v>24</v>
      </c>
      <c r="T2180" s="33"/>
      <c r="U2180" s="33">
        <v>8.9999999999999998E-4</v>
      </c>
      <c r="V2180" s="81">
        <v>22.251045454545501</v>
      </c>
      <c r="W2180" s="81">
        <v>20.203078909090905</v>
      </c>
      <c r="X2180" s="81" t="s">
        <v>17788</v>
      </c>
      <c r="Y2180" s="82">
        <v>0.05</v>
      </c>
      <c r="Z2180" s="86" t="s">
        <v>5785</v>
      </c>
      <c r="AA2180" s="34" t="s">
        <v>5786</v>
      </c>
      <c r="AB2180" s="34" t="s">
        <v>18813</v>
      </c>
      <c r="AC2180" s="85" t="s">
        <v>955</v>
      </c>
      <c r="AD2180" s="85" t="s">
        <v>742</v>
      </c>
      <c r="AE2180" s="85" t="s">
        <v>24</v>
      </c>
      <c r="AF2180" s="85" t="s">
        <v>6102</v>
      </c>
      <c r="AG2180" s="61" t="s">
        <v>5766</v>
      </c>
      <c r="AH2180" s="39">
        <v>41257</v>
      </c>
      <c r="AI2180" s="32" t="s">
        <v>16375</v>
      </c>
      <c r="AJ2180" s="32" t="s">
        <v>16376</v>
      </c>
      <c r="AK2180" s="61" t="s">
        <v>5517</v>
      </c>
      <c r="AL2180" s="75">
        <v>162</v>
      </c>
      <c r="AM2180" s="75">
        <v>280</v>
      </c>
      <c r="AN2180" s="89" t="s">
        <v>16247</v>
      </c>
      <c r="AP2180" s="8" t="str">
        <f t="shared" si="5"/>
        <v>https://etf.dws.com/etfdata/export/DEU/DEU/excel/product/constituent/LU0838780707</v>
      </c>
    </row>
    <row r="2181" spans="1:42" x14ac:dyDescent="0.3">
      <c r="A2181" s="38" t="s">
        <v>33</v>
      </c>
      <c r="B2181" s="63" t="s">
        <v>16378</v>
      </c>
      <c r="C2181" s="69" t="s">
        <v>16377</v>
      </c>
      <c r="D2181" s="38" t="s">
        <v>3</v>
      </c>
      <c r="E2181" s="73" t="e">
        <v>#N/A</v>
      </c>
      <c r="F2181" s="38" t="s">
        <v>954</v>
      </c>
      <c r="G2181" s="73" t="e">
        <v>#N/A</v>
      </c>
      <c r="H2181" s="38" t="s">
        <v>17774</v>
      </c>
      <c r="I2181" s="38" t="s">
        <v>32</v>
      </c>
      <c r="J2181" s="61" t="s">
        <v>25</v>
      </c>
      <c r="K2181" s="75" t="e">
        <v>#N/A</v>
      </c>
      <c r="L2181" s="25" t="s">
        <v>16241</v>
      </c>
      <c r="M2181" s="61" t="s">
        <v>16379</v>
      </c>
      <c r="N2181" s="25"/>
      <c r="O2181" s="32" t="s">
        <v>16380</v>
      </c>
      <c r="P2181" s="32" t="s">
        <v>16381</v>
      </c>
      <c r="Q2181" s="57" t="s">
        <v>33</v>
      </c>
      <c r="R2181" s="57" t="s">
        <v>33</v>
      </c>
      <c r="S2181" s="57" t="s">
        <v>24</v>
      </c>
      <c r="T2181" s="33"/>
      <c r="U2181" s="33">
        <v>1.5E-3</v>
      </c>
      <c r="V2181" s="81">
        <v>32.502636363636398</v>
      </c>
      <c r="W2181" s="81">
        <v>30.075586999999995</v>
      </c>
      <c r="X2181" s="81" t="s">
        <v>17780</v>
      </c>
      <c r="Y2181" s="82">
        <v>0.05</v>
      </c>
      <c r="Z2181" s="86" t="s">
        <v>5773</v>
      </c>
      <c r="AA2181" s="34" t="s">
        <v>5786</v>
      </c>
      <c r="AB2181" s="34" t="s">
        <v>18812</v>
      </c>
      <c r="AC2181" s="85" t="s">
        <v>955</v>
      </c>
      <c r="AD2181" s="85" t="s">
        <v>742</v>
      </c>
      <c r="AE2181" s="85" t="s">
        <v>24</v>
      </c>
      <c r="AF2181" s="85" t="s">
        <v>5757</v>
      </c>
      <c r="AG2181" s="61" t="s">
        <v>5766</v>
      </c>
      <c r="AH2181" s="39">
        <v>39332</v>
      </c>
      <c r="AI2181" s="32" t="s">
        <v>16382</v>
      </c>
      <c r="AJ2181" s="32" t="s">
        <v>16383</v>
      </c>
      <c r="AK2181" s="61" t="s">
        <v>5518</v>
      </c>
      <c r="AL2181" s="75">
        <v>163</v>
      </c>
      <c r="AM2181" s="75">
        <v>282</v>
      </c>
      <c r="AN2181" s="89" t="s">
        <v>16247</v>
      </c>
      <c r="AP2181" s="8" t="str">
        <f t="shared" si="5"/>
        <v>https://etf.dws.com/etfdata/export/DEU/DEU/excel/product/constituent/LU0292097317</v>
      </c>
    </row>
    <row r="2182" spans="1:42" x14ac:dyDescent="0.3">
      <c r="A2182" s="38" t="s">
        <v>33</v>
      </c>
      <c r="B2182" s="63" t="s">
        <v>16385</v>
      </c>
      <c r="C2182" s="69" t="s">
        <v>16384</v>
      </c>
      <c r="D2182" s="38" t="s">
        <v>3</v>
      </c>
      <c r="E2182" s="73" t="e">
        <v>#N/A</v>
      </c>
      <c r="F2182" s="38" t="s">
        <v>954</v>
      </c>
      <c r="G2182" s="73" t="e">
        <v>#N/A</v>
      </c>
      <c r="H2182" s="38" t="s">
        <v>17774</v>
      </c>
      <c r="I2182" s="38" t="s">
        <v>32</v>
      </c>
      <c r="J2182" s="61" t="s">
        <v>25</v>
      </c>
      <c r="K2182" s="75" t="e">
        <v>#N/A</v>
      </c>
      <c r="L2182" s="25" t="s">
        <v>16241</v>
      </c>
      <c r="M2182" s="61" t="s">
        <v>16386</v>
      </c>
      <c r="N2182" s="61"/>
      <c r="O2182" s="32" t="s">
        <v>16387</v>
      </c>
      <c r="P2182" s="32" t="s">
        <v>16388</v>
      </c>
      <c r="Q2182" s="57" t="s">
        <v>33</v>
      </c>
      <c r="R2182" s="57" t="s">
        <v>33</v>
      </c>
      <c r="S2182" s="57" t="s">
        <v>24</v>
      </c>
      <c r="T2182" s="33"/>
      <c r="U2182" s="33">
        <v>2E-3</v>
      </c>
      <c r="V2182" s="81">
        <v>34.027318181818202</v>
      </c>
      <c r="W2182" s="81">
        <v>32.925373681818186</v>
      </c>
      <c r="X2182" s="81" t="s">
        <v>17785</v>
      </c>
      <c r="Y2182" s="82">
        <v>0.05</v>
      </c>
      <c r="Z2182" s="86" t="s">
        <v>5773</v>
      </c>
      <c r="AA2182" s="34" t="s">
        <v>6656</v>
      </c>
      <c r="AB2182" s="34" t="s">
        <v>18815</v>
      </c>
      <c r="AC2182" s="85" t="s">
        <v>955</v>
      </c>
      <c r="AD2182" s="85" t="s">
        <v>742</v>
      </c>
      <c r="AE2182" s="85" t="s">
        <v>24</v>
      </c>
      <c r="AF2182" s="85" t="s">
        <v>5757</v>
      </c>
      <c r="AG2182" s="61" t="s">
        <v>5766</v>
      </c>
      <c r="AH2182" s="39">
        <v>39332</v>
      </c>
      <c r="AI2182" s="32" t="s">
        <v>16389</v>
      </c>
      <c r="AJ2182" s="32" t="s">
        <v>16390</v>
      </c>
      <c r="AK2182" s="61" t="s">
        <v>18026</v>
      </c>
      <c r="AL2182" s="75">
        <v>165</v>
      </c>
      <c r="AM2182" s="75">
        <v>284</v>
      </c>
      <c r="AN2182" s="89" t="s">
        <v>16247</v>
      </c>
      <c r="AP2182" s="8" t="str">
        <f t="shared" si="5"/>
        <v>https://etf.dws.com/etfdata/export/DEU/DEU/excel/product/constituent/LU0292097747</v>
      </c>
    </row>
    <row r="2183" spans="1:42" x14ac:dyDescent="0.3">
      <c r="A2183" s="38" t="s">
        <v>33</v>
      </c>
      <c r="B2183" s="63" t="s">
        <v>16392</v>
      </c>
      <c r="C2183" s="69" t="s">
        <v>16391</v>
      </c>
      <c r="D2183" s="38" t="s">
        <v>3</v>
      </c>
      <c r="E2183" s="73" t="e">
        <v>#N/A</v>
      </c>
      <c r="F2183" s="38" t="s">
        <v>341</v>
      </c>
      <c r="G2183" s="73" t="e">
        <v>#N/A</v>
      </c>
      <c r="H2183" s="38" t="s">
        <v>17774</v>
      </c>
      <c r="I2183" s="38" t="s">
        <v>32</v>
      </c>
      <c r="J2183" s="61" t="s">
        <v>25</v>
      </c>
      <c r="K2183" s="75" t="e">
        <v>#N/A</v>
      </c>
      <c r="L2183" s="25" t="s">
        <v>16241</v>
      </c>
      <c r="M2183" s="61" t="s">
        <v>16393</v>
      </c>
      <c r="N2183" s="25"/>
      <c r="O2183" s="32" t="s">
        <v>16394</v>
      </c>
      <c r="P2183" s="32" t="s">
        <v>16395</v>
      </c>
      <c r="Q2183" s="57" t="s">
        <v>33</v>
      </c>
      <c r="R2183" s="57" t="s">
        <v>33</v>
      </c>
      <c r="S2183" s="57" t="s">
        <v>24</v>
      </c>
      <c r="T2183" s="33"/>
      <c r="U2183" s="33">
        <v>6.0000000000000001E-3</v>
      </c>
      <c r="V2183" s="81">
        <v>30.595090909090899</v>
      </c>
      <c r="W2183" s="81">
        <v>25.937837363636358</v>
      </c>
      <c r="X2183" s="81" t="s">
        <v>17787</v>
      </c>
      <c r="Y2183" s="82">
        <v>0.05</v>
      </c>
      <c r="Z2183" s="86" t="s">
        <v>5785</v>
      </c>
      <c r="AA2183" s="34" t="s">
        <v>5786</v>
      </c>
      <c r="AB2183" s="34" t="s">
        <v>18813</v>
      </c>
      <c r="AC2183" s="85" t="s">
        <v>26</v>
      </c>
      <c r="AD2183" s="85" t="s">
        <v>742</v>
      </c>
      <c r="AE2183" s="85" t="s">
        <v>24</v>
      </c>
      <c r="AF2183" s="85" t="s">
        <v>5757</v>
      </c>
      <c r="AG2183" s="61" t="s">
        <v>5766</v>
      </c>
      <c r="AH2183" s="39">
        <v>39332</v>
      </c>
      <c r="AI2183" s="32" t="s">
        <v>16396</v>
      </c>
      <c r="AJ2183" s="32" t="s">
        <v>16397</v>
      </c>
      <c r="AK2183" s="61" t="s">
        <v>18035</v>
      </c>
      <c r="AL2183" s="75">
        <v>172</v>
      </c>
      <c r="AM2183" s="75">
        <v>293</v>
      </c>
      <c r="AN2183" s="89" t="s">
        <v>16247</v>
      </c>
      <c r="AP2183" s="8" t="str">
        <f t="shared" si="5"/>
        <v>https://etf.dws.com/etfdata/export/DEU/DEU/excel/product/constituent/LU0292109856</v>
      </c>
    </row>
    <row r="2184" spans="1:42" x14ac:dyDescent="0.3">
      <c r="A2184" s="38" t="s">
        <v>33</v>
      </c>
      <c r="B2184" s="63" t="s">
        <v>16399</v>
      </c>
      <c r="C2184" s="69" t="s">
        <v>16398</v>
      </c>
      <c r="D2184" s="38" t="s">
        <v>3</v>
      </c>
      <c r="E2184" s="73" t="e">
        <v>#N/A</v>
      </c>
      <c r="F2184" s="38" t="s">
        <v>64</v>
      </c>
      <c r="G2184" s="73" t="e">
        <v>#N/A</v>
      </c>
      <c r="H2184" s="38" t="s">
        <v>17774</v>
      </c>
      <c r="I2184" s="38" t="s">
        <v>32</v>
      </c>
      <c r="J2184" s="61" t="s">
        <v>25</v>
      </c>
      <c r="K2184" s="75" t="e">
        <v>#N/A</v>
      </c>
      <c r="L2184" s="25" t="s">
        <v>16241</v>
      </c>
      <c r="M2184" s="61" t="s">
        <v>16400</v>
      </c>
      <c r="N2184" s="25"/>
      <c r="O2184" s="32" t="s">
        <v>16401</v>
      </c>
      <c r="P2184" s="32" t="s">
        <v>16402</v>
      </c>
      <c r="Q2184" s="57" t="s">
        <v>24</v>
      </c>
      <c r="R2184" s="57" t="s">
        <v>33</v>
      </c>
      <c r="S2184" s="57" t="s">
        <v>24</v>
      </c>
      <c r="T2184" s="33"/>
      <c r="U2184" s="33">
        <v>3.3E-3</v>
      </c>
      <c r="V2184" s="81">
        <v>38.527772727272698</v>
      </c>
      <c r="W2184" s="81">
        <v>35.263335045454532</v>
      </c>
      <c r="X2184" s="81" t="s">
        <v>17784</v>
      </c>
      <c r="Y2184" s="82">
        <v>0.05</v>
      </c>
      <c r="Z2184" s="86" t="s">
        <v>5785</v>
      </c>
      <c r="AA2184" s="34" t="s">
        <v>5786</v>
      </c>
      <c r="AB2184" s="34" t="s">
        <v>18813</v>
      </c>
      <c r="AC2184" s="85" t="s">
        <v>742</v>
      </c>
      <c r="AD2184" s="85" t="s">
        <v>742</v>
      </c>
      <c r="AE2184" s="86" t="s">
        <v>19248</v>
      </c>
      <c r="AF2184" s="85" t="s">
        <v>12100</v>
      </c>
      <c r="AG2184" s="61" t="s">
        <v>5766</v>
      </c>
      <c r="AH2184" s="39" t="e">
        <v>#N/A</v>
      </c>
      <c r="AI2184" s="32" t="s">
        <v>16403</v>
      </c>
      <c r="AJ2184" s="32" t="s">
        <v>16404</v>
      </c>
      <c r="AK2184" s="61" t="s">
        <v>18053</v>
      </c>
      <c r="AL2184" s="75">
        <v>188</v>
      </c>
      <c r="AM2184" s="75">
        <v>312</v>
      </c>
      <c r="AN2184" s="89" t="s">
        <v>16247</v>
      </c>
      <c r="AP2184" s="8" t="str">
        <f t="shared" si="5"/>
        <v>https://etf.dws.com/etfdata/export/DEU/DEU/excel/product/constituent/IE00BP8FKB21</v>
      </c>
    </row>
    <row r="2185" spans="1:42" x14ac:dyDescent="0.3">
      <c r="A2185" s="38" t="s">
        <v>17758</v>
      </c>
      <c r="B2185" s="63" t="s">
        <v>16406</v>
      </c>
      <c r="C2185" s="69" t="s">
        <v>16405</v>
      </c>
      <c r="D2185" s="38" t="s">
        <v>2</v>
      </c>
      <c r="E2185" s="73" t="e">
        <v>#N/A</v>
      </c>
      <c r="F2185" s="38" t="s">
        <v>64</v>
      </c>
      <c r="G2185" s="73" t="e">
        <v>#N/A</v>
      </c>
      <c r="H2185" s="38"/>
      <c r="I2185" s="38"/>
      <c r="J2185" s="61" t="s">
        <v>2</v>
      </c>
      <c r="K2185" s="75" t="e">
        <v>#N/A</v>
      </c>
      <c r="L2185" s="25" t="s">
        <v>16241</v>
      </c>
      <c r="M2185" s="61" t="s">
        <v>16407</v>
      </c>
      <c r="N2185" s="25"/>
      <c r="O2185" s="32" t="s">
        <v>16408</v>
      </c>
      <c r="P2185" s="32" t="s">
        <v>16409</v>
      </c>
      <c r="Q2185" s="57" t="s">
        <v>33</v>
      </c>
      <c r="R2185" s="57" t="s">
        <v>33</v>
      </c>
      <c r="S2185" s="57" t="s">
        <v>24</v>
      </c>
      <c r="T2185" s="33"/>
      <c r="U2185" s="33">
        <v>3.3E-3</v>
      </c>
      <c r="V2185" s="81">
        <v>18.053727272727301</v>
      </c>
      <c r="W2185" s="81">
        <v>16.40562463636364</v>
      </c>
      <c r="X2185" s="81" t="s">
        <v>17783</v>
      </c>
      <c r="Y2185" s="82">
        <v>0.05</v>
      </c>
      <c r="Z2185" s="86" t="s">
        <v>5785</v>
      </c>
      <c r="AA2185" s="34" t="s">
        <v>5786</v>
      </c>
      <c r="AB2185" s="34" t="s">
        <v>18813</v>
      </c>
      <c r="AC2185" s="85" t="s">
        <v>742</v>
      </c>
      <c r="AD2185" s="85" t="s">
        <v>742</v>
      </c>
      <c r="AE2185" s="86" t="s">
        <v>19248</v>
      </c>
      <c r="AF2185" s="85" t="s">
        <v>6102</v>
      </c>
      <c r="AG2185" s="61" t="s">
        <v>5766</v>
      </c>
      <c r="AH2185" s="39">
        <v>40315</v>
      </c>
      <c r="AI2185" s="32" t="s">
        <v>16410</v>
      </c>
      <c r="AJ2185" s="32" t="s">
        <v>16411</v>
      </c>
      <c r="AK2185" s="61" t="s">
        <v>18055</v>
      </c>
      <c r="AL2185" s="75">
        <v>191</v>
      </c>
      <c r="AM2185" s="75">
        <v>314</v>
      </c>
      <c r="AN2185" s="89" t="s">
        <v>16247</v>
      </c>
      <c r="AP2185" s="8" t="str">
        <f t="shared" si="5"/>
        <v>https://etf.dws.com/etfdata/export/DEU/DEU/excel/product/constituent/LU0489337690</v>
      </c>
    </row>
    <row r="2186" spans="1:42" x14ac:dyDescent="0.3">
      <c r="A2186" s="38" t="s">
        <v>33</v>
      </c>
      <c r="B2186" s="63" t="s">
        <v>16413</v>
      </c>
      <c r="C2186" s="69" t="s">
        <v>16412</v>
      </c>
      <c r="D2186" s="38" t="s">
        <v>3</v>
      </c>
      <c r="E2186" s="73" t="e">
        <v>#N/A</v>
      </c>
      <c r="F2186" s="38" t="s">
        <v>906</v>
      </c>
      <c r="G2186" s="73" t="e">
        <v>#N/A</v>
      </c>
      <c r="H2186" s="38" t="s">
        <v>17774</v>
      </c>
      <c r="I2186" s="38" t="s">
        <v>32</v>
      </c>
      <c r="J2186" s="61" t="s">
        <v>25</v>
      </c>
      <c r="K2186" s="75" t="e">
        <v>#N/A</v>
      </c>
      <c r="L2186" s="25" t="s">
        <v>16241</v>
      </c>
      <c r="M2186" s="61" t="s">
        <v>16414</v>
      </c>
      <c r="N2186" s="25"/>
      <c r="O2186" s="32" t="s">
        <v>16415</v>
      </c>
      <c r="P2186" s="32" t="s">
        <v>16416</v>
      </c>
      <c r="Q2186" s="57" t="s">
        <v>24</v>
      </c>
      <c r="R2186" s="57" t="s">
        <v>33</v>
      </c>
      <c r="S2186" s="57" t="s">
        <v>24</v>
      </c>
      <c r="T2186" s="33"/>
      <c r="U2186" s="33">
        <v>3.0000000000000001E-3</v>
      </c>
      <c r="V2186" s="81">
        <v>11.6555454545455</v>
      </c>
      <c r="W2186" s="81">
        <v>11.235986954545455</v>
      </c>
      <c r="X2186" s="81" t="s">
        <v>17781</v>
      </c>
      <c r="Y2186" s="82">
        <v>0.05</v>
      </c>
      <c r="Z2186" s="86" t="s">
        <v>5773</v>
      </c>
      <c r="AA2186" s="34" t="s">
        <v>5786</v>
      </c>
      <c r="AB2186" s="34" t="s">
        <v>18812</v>
      </c>
      <c r="AC2186" s="85" t="s">
        <v>742</v>
      </c>
      <c r="AD2186" s="85" t="s">
        <v>742</v>
      </c>
      <c r="AE2186" s="86" t="s">
        <v>19248</v>
      </c>
      <c r="AF2186" s="85" t="s">
        <v>5757</v>
      </c>
      <c r="AG2186" s="61" t="s">
        <v>5766</v>
      </c>
      <c r="AH2186" s="39" t="e">
        <v>#N/A</v>
      </c>
      <c r="AI2186" s="32" t="s">
        <v>16417</v>
      </c>
      <c r="AJ2186" s="32" t="s">
        <v>16418</v>
      </c>
      <c r="AK2186" s="61" t="s">
        <v>18071</v>
      </c>
      <c r="AL2186" s="75">
        <v>204</v>
      </c>
      <c r="AM2186" s="75">
        <v>330</v>
      </c>
      <c r="AN2186" s="89" t="s">
        <v>16247</v>
      </c>
      <c r="AP2186" s="8" t="str">
        <f t="shared" si="5"/>
        <v>https://etf.dws.com/etfdata/export/DEU/DEU/excel/product/constituent/LU0274212538</v>
      </c>
    </row>
    <row r="2187" spans="1:42" x14ac:dyDescent="0.3">
      <c r="A2187" s="38" t="s">
        <v>17797</v>
      </c>
      <c r="B2187" s="63" t="s">
        <v>16420</v>
      </c>
      <c r="C2187" s="69" t="s">
        <v>16419</v>
      </c>
      <c r="D2187" s="38" t="s">
        <v>3</v>
      </c>
      <c r="E2187" s="73" t="e">
        <v>#N/A</v>
      </c>
      <c r="F2187" s="38" t="s">
        <v>53</v>
      </c>
      <c r="G2187" s="73" t="e">
        <v>#N/A</v>
      </c>
      <c r="H2187" s="38" t="s">
        <v>17774</v>
      </c>
      <c r="I2187" s="38" t="s">
        <v>32</v>
      </c>
      <c r="J2187" s="61" t="s">
        <v>25</v>
      </c>
      <c r="K2187" s="75" t="e">
        <v>#N/A</v>
      </c>
      <c r="L2187" s="25" t="s">
        <v>16241</v>
      </c>
      <c r="M2187" s="61" t="s">
        <v>16421</v>
      </c>
      <c r="N2187" s="25"/>
      <c r="O2187" s="32" t="s">
        <v>16422</v>
      </c>
      <c r="P2187" s="32" t="s">
        <v>16423</v>
      </c>
      <c r="Q2187" s="57" t="s">
        <v>33</v>
      </c>
      <c r="R2187" s="57" t="s">
        <v>33</v>
      </c>
      <c r="S2187" s="57" t="s">
        <v>24</v>
      </c>
      <c r="T2187" s="33"/>
      <c r="U2187" s="33">
        <v>8.5000000000000006E-3</v>
      </c>
      <c r="V2187" s="81">
        <v>83.941863636363607</v>
      </c>
      <c r="W2187" s="81">
        <v>69.01541154545454</v>
      </c>
      <c r="X2187" s="81" t="s">
        <v>17785</v>
      </c>
      <c r="Y2187" s="82">
        <v>0.05</v>
      </c>
      <c r="Z2187" s="86" t="s">
        <v>5785</v>
      </c>
      <c r="AA2187" s="34" t="s">
        <v>5774</v>
      </c>
      <c r="AB2187" s="34" t="s">
        <v>18814</v>
      </c>
      <c r="AC2187" s="85" t="s">
        <v>26</v>
      </c>
      <c r="AD2187" s="85" t="s">
        <v>742</v>
      </c>
      <c r="AE2187" s="85" t="s">
        <v>24</v>
      </c>
      <c r="AF2187" s="85" t="s">
        <v>5757</v>
      </c>
      <c r="AG2187" s="61" t="s">
        <v>5766</v>
      </c>
      <c r="AH2187" s="39">
        <v>39485</v>
      </c>
      <c r="AI2187" s="32" t="s">
        <v>16424</v>
      </c>
      <c r="AJ2187" s="32" t="s">
        <v>16425</v>
      </c>
      <c r="AK2187" s="61" t="s">
        <v>18093</v>
      </c>
      <c r="AL2187" s="75">
        <v>219</v>
      </c>
      <c r="AM2187" s="75">
        <v>355</v>
      </c>
      <c r="AN2187" s="89" t="s">
        <v>16247</v>
      </c>
      <c r="AP2187" s="8" t="str">
        <f t="shared" si="5"/>
        <v>https://etf.dws.com/etfdata/export/DEU/DEU/excel/product/constituent/LU0322252924</v>
      </c>
    </row>
    <row r="2188" spans="1:42" x14ac:dyDescent="0.3">
      <c r="A2188" s="38" t="s">
        <v>33</v>
      </c>
      <c r="B2188" s="63" t="s">
        <v>16427</v>
      </c>
      <c r="C2188" s="69" t="s">
        <v>16426</v>
      </c>
      <c r="D2188" s="38" t="s">
        <v>404</v>
      </c>
      <c r="E2188" s="73" t="e">
        <v>#N/A</v>
      </c>
      <c r="F2188" s="38" t="s">
        <v>43</v>
      </c>
      <c r="G2188" s="73" t="e">
        <v>#N/A</v>
      </c>
      <c r="H2188" s="38" t="s">
        <v>17774</v>
      </c>
      <c r="I2188" s="38" t="s">
        <v>32</v>
      </c>
      <c r="J2188" s="61" t="s">
        <v>25</v>
      </c>
      <c r="K2188" s="75" t="e">
        <v>#N/A</v>
      </c>
      <c r="L2188" s="25" t="s">
        <v>16241</v>
      </c>
      <c r="M2188" s="61" t="s">
        <v>16428</v>
      </c>
      <c r="N2188" s="25"/>
      <c r="O2188" s="32" t="s">
        <v>16429</v>
      </c>
      <c r="P2188" s="32" t="s">
        <v>16430</v>
      </c>
      <c r="Q2188" s="57" t="s">
        <v>24</v>
      </c>
      <c r="R2188" s="57" t="s">
        <v>33</v>
      </c>
      <c r="S2188" s="57" t="s">
        <v>24</v>
      </c>
      <c r="T2188" s="33"/>
      <c r="U2188" s="33">
        <v>3.5000000000000001E-3</v>
      </c>
      <c r="V2188" s="81">
        <v>46.320909090909097</v>
      </c>
      <c r="W2188" s="81">
        <v>41.040141590909094</v>
      </c>
      <c r="X2188" s="81" t="s">
        <v>17791</v>
      </c>
      <c r="Y2188" s="82">
        <v>0.05</v>
      </c>
      <c r="Z2188" s="86" t="s">
        <v>5785</v>
      </c>
      <c r="AA2188" s="34" t="s">
        <v>5786</v>
      </c>
      <c r="AB2188" s="34" t="s">
        <v>18813</v>
      </c>
      <c r="AC2188" s="85" t="s">
        <v>26</v>
      </c>
      <c r="AD2188" s="85" t="s">
        <v>742</v>
      </c>
      <c r="AE2188" s="85" t="s">
        <v>24</v>
      </c>
      <c r="AF2188" s="85" t="s">
        <v>5775</v>
      </c>
      <c r="AG2188" s="61" t="s">
        <v>5766</v>
      </c>
      <c r="AH2188" s="39" t="e">
        <v>#N/A</v>
      </c>
      <c r="AI2188" s="32" t="s">
        <v>16431</v>
      </c>
      <c r="AJ2188" s="32" t="s">
        <v>16432</v>
      </c>
      <c r="AK2188" s="61" t="s">
        <v>18550</v>
      </c>
      <c r="AL2188" s="75">
        <v>504</v>
      </c>
      <c r="AM2188" s="75">
        <v>828</v>
      </c>
      <c r="AN2188" s="89" t="s">
        <v>16247</v>
      </c>
      <c r="AO2188" s="8" t="s">
        <v>17771</v>
      </c>
      <c r="AP2188" s="8" t="str">
        <f t="shared" si="5"/>
        <v>https://etf.dws.com/etfdata/export/DEU/DEU/excel/product/constituent/IE00BGV5VR99</v>
      </c>
    </row>
    <row r="2189" spans="1:42" x14ac:dyDescent="0.3">
      <c r="A2189" s="38" t="s">
        <v>33</v>
      </c>
      <c r="B2189" s="63" t="s">
        <v>16434</v>
      </c>
      <c r="C2189" s="69" t="s">
        <v>16433</v>
      </c>
      <c r="D2189" s="38" t="s">
        <v>3</v>
      </c>
      <c r="E2189" s="73" t="e">
        <v>#N/A</v>
      </c>
      <c r="F2189" s="38" t="s">
        <v>897</v>
      </c>
      <c r="G2189" s="73" t="e">
        <v>#N/A</v>
      </c>
      <c r="H2189" s="38" t="s">
        <v>17766</v>
      </c>
      <c r="I2189" s="38" t="s">
        <v>32</v>
      </c>
      <c r="J2189" s="61" t="s">
        <v>25</v>
      </c>
      <c r="K2189" s="75" t="e">
        <v>#N/A</v>
      </c>
      <c r="L2189" s="25" t="s">
        <v>16241</v>
      </c>
      <c r="M2189" s="61" t="s">
        <v>16435</v>
      </c>
      <c r="N2189" s="25"/>
      <c r="O2189" s="32" t="s">
        <v>16436</v>
      </c>
      <c r="P2189" s="32" t="s">
        <v>16437</v>
      </c>
      <c r="Q2189" s="57" t="s">
        <v>24</v>
      </c>
      <c r="R2189" s="57" t="s">
        <v>33</v>
      </c>
      <c r="S2189" s="57" t="s">
        <v>24</v>
      </c>
      <c r="T2189" s="33"/>
      <c r="U2189" s="33">
        <v>4.0000000000000001E-3</v>
      </c>
      <c r="V2189" s="81">
        <v>27.268045454545501</v>
      </c>
      <c r="W2189" s="81">
        <v>25.647005772727276</v>
      </c>
      <c r="X2189" s="81" t="s">
        <v>17792</v>
      </c>
      <c r="Y2189" s="82">
        <v>0.05</v>
      </c>
      <c r="Z2189" s="86" t="s">
        <v>5773</v>
      </c>
      <c r="AA2189" s="34" t="s">
        <v>5786</v>
      </c>
      <c r="AB2189" s="34" t="s">
        <v>18812</v>
      </c>
      <c r="AC2189" s="85" t="s">
        <v>742</v>
      </c>
      <c r="AD2189" s="85" t="s">
        <v>742</v>
      </c>
      <c r="AE2189" s="86" t="s">
        <v>19248</v>
      </c>
      <c r="AF2189" s="85" t="s">
        <v>16438</v>
      </c>
      <c r="AG2189" s="61" t="s">
        <v>5766</v>
      </c>
      <c r="AH2189" s="39">
        <v>41821</v>
      </c>
      <c r="AI2189" s="32" t="s">
        <v>16439</v>
      </c>
      <c r="AJ2189" s="32" t="s">
        <v>16440</v>
      </c>
      <c r="AK2189" s="61" t="s">
        <v>18698</v>
      </c>
      <c r="AL2189" s="75">
        <v>644</v>
      </c>
      <c r="AM2189" s="75">
        <v>993</v>
      </c>
      <c r="AN2189" s="89" t="s">
        <v>16247</v>
      </c>
      <c r="AP2189" s="8" t="str">
        <f t="shared" si="5"/>
        <v>https://etf.dws.com/etfdata/export/DEU/DEU/excel/product/constituent/IE00B9MRJJ36</v>
      </c>
    </row>
    <row r="2190" spans="1:42" x14ac:dyDescent="0.3">
      <c r="A2190" s="38" t="s">
        <v>33</v>
      </c>
      <c r="B2190" s="63" t="s">
        <v>16442</v>
      </c>
      <c r="C2190" s="69" t="s">
        <v>16441</v>
      </c>
      <c r="D2190" s="38" t="s">
        <v>3</v>
      </c>
      <c r="E2190" s="73" t="e">
        <v>#N/A</v>
      </c>
      <c r="F2190" s="38" t="s">
        <v>341</v>
      </c>
      <c r="G2190" s="73" t="e">
        <v>#N/A</v>
      </c>
      <c r="H2190" s="38" t="s">
        <v>17774</v>
      </c>
      <c r="I2190" s="38" t="s">
        <v>32</v>
      </c>
      <c r="J2190" s="61" t="s">
        <v>25</v>
      </c>
      <c r="K2190" s="75" t="e">
        <v>#N/A</v>
      </c>
      <c r="L2190" s="25" t="s">
        <v>16241</v>
      </c>
      <c r="M2190" s="61" t="s">
        <v>16443</v>
      </c>
      <c r="N2190" s="25"/>
      <c r="O2190" s="32" t="s">
        <v>16444</v>
      </c>
      <c r="P2190" s="32" t="s">
        <v>16445</v>
      </c>
      <c r="Q2190" s="57" t="s">
        <v>33</v>
      </c>
      <c r="R2190" s="57" t="s">
        <v>33</v>
      </c>
      <c r="S2190" s="57" t="s">
        <v>24</v>
      </c>
      <c r="T2190" s="33"/>
      <c r="U2190" s="33">
        <v>6.4999999999999997E-3</v>
      </c>
      <c r="V2190" s="81">
        <v>29.140863636363601</v>
      </c>
      <c r="W2190" s="81">
        <v>26.604660272727269</v>
      </c>
      <c r="X2190" s="81" t="s">
        <v>17795</v>
      </c>
      <c r="Y2190" s="82">
        <v>0.05</v>
      </c>
      <c r="Z2190" s="86" t="s">
        <v>5773</v>
      </c>
      <c r="AA2190" s="34" t="s">
        <v>5786</v>
      </c>
      <c r="AB2190" s="34" t="s">
        <v>18812</v>
      </c>
      <c r="AC2190" s="85" t="s">
        <v>26</v>
      </c>
      <c r="AD2190" s="85" t="s">
        <v>742</v>
      </c>
      <c r="AE2190" s="85" t="s">
        <v>24</v>
      </c>
      <c r="AF2190" s="85" t="s">
        <v>5775</v>
      </c>
      <c r="AG2190" s="61" t="s">
        <v>5766</v>
      </c>
      <c r="AH2190" s="39">
        <v>41655</v>
      </c>
      <c r="AI2190" s="32" t="s">
        <v>16446</v>
      </c>
      <c r="AJ2190" s="32" t="s">
        <v>16447</v>
      </c>
      <c r="AK2190" s="61" t="s">
        <v>17951</v>
      </c>
      <c r="AL2190" s="75">
        <v>105</v>
      </c>
      <c r="AM2190" s="75">
        <v>197</v>
      </c>
      <c r="AN2190" s="89" t="s">
        <v>16247</v>
      </c>
      <c r="AP2190" s="8" t="str">
        <f t="shared" si="5"/>
        <v>https://etf.dws.com/etfdata/export/DEU/DEU/excel/product/constituent/LU0875160326</v>
      </c>
    </row>
    <row r="2191" spans="1:42" x14ac:dyDescent="0.3">
      <c r="A2191" s="38" t="s">
        <v>33</v>
      </c>
      <c r="B2191" s="63" t="s">
        <v>16449</v>
      </c>
      <c r="C2191" s="69" t="s">
        <v>16448</v>
      </c>
      <c r="D2191" s="38" t="s">
        <v>3</v>
      </c>
      <c r="E2191" s="73" t="e">
        <v>#N/A</v>
      </c>
      <c r="F2191" s="38" t="s">
        <v>341</v>
      </c>
      <c r="G2191" s="73" t="e">
        <v>#N/A</v>
      </c>
      <c r="H2191" s="38" t="s">
        <v>17774</v>
      </c>
      <c r="I2191" s="38" t="s">
        <v>32</v>
      </c>
      <c r="J2191" s="61" t="s">
        <v>25</v>
      </c>
      <c r="K2191" s="75" t="e">
        <v>#N/A</v>
      </c>
      <c r="L2191" s="25" t="s">
        <v>16241</v>
      </c>
      <c r="M2191" s="61" t="s">
        <v>16450</v>
      </c>
      <c r="N2191" s="25"/>
      <c r="O2191" s="32" t="s">
        <v>16451</v>
      </c>
      <c r="P2191" s="32" t="s">
        <v>16452</v>
      </c>
      <c r="Q2191" s="57" t="s">
        <v>33</v>
      </c>
      <c r="R2191" s="57" t="s">
        <v>33</v>
      </c>
      <c r="S2191" s="57" t="s">
        <v>24</v>
      </c>
      <c r="T2191" s="33"/>
      <c r="U2191" s="33">
        <v>6.4999999999999997E-3</v>
      </c>
      <c r="V2191" s="81">
        <v>48.986954545454502</v>
      </c>
      <c r="W2191" s="81">
        <v>45.207433863636361</v>
      </c>
      <c r="X2191" s="81" t="s">
        <v>17780</v>
      </c>
      <c r="Y2191" s="82">
        <v>0.05</v>
      </c>
      <c r="Z2191" s="86" t="s">
        <v>5773</v>
      </c>
      <c r="AA2191" s="34" t="s">
        <v>5786</v>
      </c>
      <c r="AB2191" s="34" t="s">
        <v>18812</v>
      </c>
      <c r="AC2191" s="85" t="s">
        <v>26</v>
      </c>
      <c r="AD2191" s="85" t="s">
        <v>742</v>
      </c>
      <c r="AE2191" s="85" t="s">
        <v>24</v>
      </c>
      <c r="AF2191" s="85" t="s">
        <v>5775</v>
      </c>
      <c r="AG2191" s="61" t="s">
        <v>5766</v>
      </c>
      <c r="AH2191" s="39">
        <v>42459</v>
      </c>
      <c r="AI2191" s="32" t="s">
        <v>16453</v>
      </c>
      <c r="AJ2191" s="32" t="s">
        <v>16454</v>
      </c>
      <c r="AK2191" s="61" t="s">
        <v>18036</v>
      </c>
      <c r="AL2191" s="75">
        <v>174</v>
      </c>
      <c r="AM2191" s="75">
        <v>295</v>
      </c>
      <c r="AN2191" s="89" t="s">
        <v>16247</v>
      </c>
      <c r="AP2191" s="8" t="str">
        <f t="shared" si="5"/>
        <v>https://etf.dws.com/etfdata/export/DEU/DEU/excel/product/constituent/LU1310477036</v>
      </c>
    </row>
    <row r="2192" spans="1:42" x14ac:dyDescent="0.3">
      <c r="A2192" s="12" t="s">
        <v>17758</v>
      </c>
      <c r="B2192" s="63" t="s">
        <v>16456</v>
      </c>
      <c r="C2192" s="69" t="s">
        <v>16455</v>
      </c>
      <c r="D2192" s="38"/>
      <c r="E2192" s="73" t="e">
        <v>#N/A</v>
      </c>
      <c r="F2192" s="38"/>
      <c r="G2192" s="73" t="e">
        <v>#N/A</v>
      </c>
      <c r="H2192" s="38"/>
      <c r="I2192" s="38"/>
      <c r="J2192" s="38" t="s">
        <v>75</v>
      </c>
      <c r="K2192" s="75" t="e">
        <v>#N/A</v>
      </c>
      <c r="L2192" s="25" t="s">
        <v>16241</v>
      </c>
      <c r="M2192" s="61" t="s">
        <v>16457</v>
      </c>
      <c r="N2192" s="25"/>
      <c r="O2192" s="32" t="s">
        <v>16458</v>
      </c>
      <c r="P2192" s="32" t="s">
        <v>16459</v>
      </c>
      <c r="Q2192" s="57" t="s">
        <v>24</v>
      </c>
      <c r="R2192" s="57" t="s">
        <v>33</v>
      </c>
      <c r="S2192" s="57" t="s">
        <v>24</v>
      </c>
      <c r="T2192" s="33"/>
      <c r="U2192" s="33">
        <v>2.5000000000000001E-3</v>
      </c>
      <c r="V2192" s="81">
        <v>31.077454545454501</v>
      </c>
      <c r="W2192" s="81">
        <v>29.51445418181817</v>
      </c>
      <c r="X2192" s="81" t="s">
        <v>17783</v>
      </c>
      <c r="Y2192" s="82">
        <v>0.05</v>
      </c>
      <c r="Z2192" s="86" t="s">
        <v>5773</v>
      </c>
      <c r="AA2192" s="34" t="s">
        <v>6656</v>
      </c>
      <c r="AB2192" s="34" t="s">
        <v>18815</v>
      </c>
      <c r="AC2192" s="85" t="s">
        <v>742</v>
      </c>
      <c r="AD2192" s="85" t="s">
        <v>742</v>
      </c>
      <c r="AE2192" s="85" t="s">
        <v>24</v>
      </c>
      <c r="AF2192" s="85" t="s">
        <v>6032</v>
      </c>
      <c r="AG2192" s="61" t="s">
        <v>5766</v>
      </c>
      <c r="AH2192" s="39" t="e">
        <v>#N/A</v>
      </c>
      <c r="AI2192" s="32" t="s">
        <v>16460</v>
      </c>
      <c r="AJ2192" s="32" t="s">
        <v>16461</v>
      </c>
      <c r="AK2192" s="61" t="s">
        <v>18182</v>
      </c>
      <c r="AL2192" s="75">
        <v>302</v>
      </c>
      <c r="AM2192" s="75">
        <v>453</v>
      </c>
      <c r="AN2192" s="89" t="s">
        <v>16247</v>
      </c>
      <c r="AP2192" s="8" t="str">
        <f t="shared" si="5"/>
        <v>https://etf.dws.com/etfdata/export/DEU/DEU/excel/product/constituent/IE00BYPHT736</v>
      </c>
    </row>
    <row r="2193" spans="1:42" x14ac:dyDescent="0.3">
      <c r="A2193" s="12" t="s">
        <v>17758</v>
      </c>
      <c r="B2193" s="63" t="s">
        <v>16463</v>
      </c>
      <c r="C2193" s="69" t="s">
        <v>16462</v>
      </c>
      <c r="D2193" s="38"/>
      <c r="E2193" s="73" t="e">
        <v>#N/A</v>
      </c>
      <c r="F2193" s="38"/>
      <c r="G2193" s="73" t="e">
        <v>#N/A</v>
      </c>
      <c r="H2193" s="38"/>
      <c r="I2193" s="38"/>
      <c r="J2193" s="38" t="s">
        <v>75</v>
      </c>
      <c r="K2193" s="75" t="e">
        <v>#N/A</v>
      </c>
      <c r="L2193" s="25" t="s">
        <v>16241</v>
      </c>
      <c r="M2193" s="61" t="s">
        <v>16464</v>
      </c>
      <c r="N2193" s="25"/>
      <c r="O2193" s="32" t="s">
        <v>16465</v>
      </c>
      <c r="P2193" s="32" t="s">
        <v>16466</v>
      </c>
      <c r="Q2193" s="57" t="s">
        <v>33</v>
      </c>
      <c r="R2193" s="57" t="s">
        <v>33</v>
      </c>
      <c r="S2193" s="57" t="s">
        <v>24</v>
      </c>
      <c r="T2193" s="33"/>
      <c r="U2193" s="33">
        <v>2.5000000000000001E-3</v>
      </c>
      <c r="V2193" s="81">
        <v>59.636818181818199</v>
      </c>
      <c r="W2193" s="81">
        <v>58.224630999999995</v>
      </c>
      <c r="X2193" s="81" t="s">
        <v>17787</v>
      </c>
      <c r="Y2193" s="82">
        <v>0.05</v>
      </c>
      <c r="Z2193" s="86" t="s">
        <v>5773</v>
      </c>
      <c r="AA2193" s="34" t="s">
        <v>6656</v>
      </c>
      <c r="AB2193" s="34" t="s">
        <v>18815</v>
      </c>
      <c r="AC2193" s="85" t="s">
        <v>26</v>
      </c>
      <c r="AD2193" s="85" t="s">
        <v>742</v>
      </c>
      <c r="AE2193" s="85" t="s">
        <v>24</v>
      </c>
      <c r="AF2193" s="85" t="s">
        <v>5775</v>
      </c>
      <c r="AG2193" s="61" t="s">
        <v>5766</v>
      </c>
      <c r="AH2193" s="39">
        <v>43173</v>
      </c>
      <c r="AI2193" s="32" t="s">
        <v>16467</v>
      </c>
      <c r="AJ2193" s="32" t="s">
        <v>16468</v>
      </c>
      <c r="AK2193" s="61" t="s">
        <v>18237</v>
      </c>
      <c r="AL2193" s="75">
        <v>324</v>
      </c>
      <c r="AM2193" s="75">
        <v>508</v>
      </c>
      <c r="AN2193" s="89" t="s">
        <v>16247</v>
      </c>
      <c r="AP2193" s="8" t="str">
        <f t="shared" si="5"/>
        <v>https://etf.dws.com/etfdata/export/DEU/DEU/excel/product/constituent/IE00BF8J5974</v>
      </c>
    </row>
    <row r="2194" spans="1:42" x14ac:dyDescent="0.3">
      <c r="A2194" s="12" t="s">
        <v>17758</v>
      </c>
      <c r="B2194" s="63" t="s">
        <v>16470</v>
      </c>
      <c r="C2194" s="69" t="s">
        <v>16469</v>
      </c>
      <c r="D2194" s="38"/>
      <c r="E2194" s="73" t="e">
        <v>#N/A</v>
      </c>
      <c r="F2194" s="38"/>
      <c r="G2194" s="73" t="e">
        <v>#N/A</v>
      </c>
      <c r="H2194" s="38"/>
      <c r="I2194" s="38"/>
      <c r="J2194" s="38" t="s">
        <v>75</v>
      </c>
      <c r="K2194" s="75" t="e">
        <v>#N/A</v>
      </c>
      <c r="L2194" s="25" t="s">
        <v>16241</v>
      </c>
      <c r="M2194" s="61" t="s">
        <v>16471</v>
      </c>
      <c r="N2194" s="25"/>
      <c r="O2194" s="32" t="s">
        <v>16472</v>
      </c>
      <c r="P2194" s="32" t="s">
        <v>16473</v>
      </c>
      <c r="Q2194" s="57" t="s">
        <v>24</v>
      </c>
      <c r="R2194" s="57" t="s">
        <v>33</v>
      </c>
      <c r="S2194" s="57" t="s">
        <v>24</v>
      </c>
      <c r="T2194" s="33"/>
      <c r="U2194" s="33">
        <v>3.0000000000000001E-3</v>
      </c>
      <c r="V2194" s="81">
        <v>100.15649999999999</v>
      </c>
      <c r="W2194" s="81">
        <v>97.590935772727278</v>
      </c>
      <c r="X2194" s="81" t="s">
        <v>17785</v>
      </c>
      <c r="Y2194" s="82">
        <v>0.05</v>
      </c>
      <c r="Z2194" s="86" t="s">
        <v>5785</v>
      </c>
      <c r="AA2194" s="34" t="s">
        <v>6656</v>
      </c>
      <c r="AB2194" s="34" t="s">
        <v>18810</v>
      </c>
      <c r="AC2194" s="85" t="s">
        <v>26</v>
      </c>
      <c r="AD2194" s="85" t="s">
        <v>742</v>
      </c>
      <c r="AE2194" s="85" t="s">
        <v>33</v>
      </c>
      <c r="AF2194" s="85" t="s">
        <v>5775</v>
      </c>
      <c r="AG2194" s="61" t="s">
        <v>5766</v>
      </c>
      <c r="AH2194" s="39" t="e">
        <v>#N/A</v>
      </c>
      <c r="AI2194" s="32" t="s">
        <v>16474</v>
      </c>
      <c r="AJ2194" s="32" t="s">
        <v>16475</v>
      </c>
      <c r="AK2194" s="61" t="s">
        <v>18237</v>
      </c>
      <c r="AL2194" s="75">
        <v>324</v>
      </c>
      <c r="AM2194" s="75">
        <v>508</v>
      </c>
      <c r="AN2194" s="89" t="s">
        <v>16247</v>
      </c>
      <c r="AP2194" s="8" t="str">
        <f t="shared" si="5"/>
        <v>https://etf.dws.com/etfdata/export/DEU/DEU/excel/product/constituent/IE00BFMKQ930</v>
      </c>
    </row>
    <row r="2195" spans="1:42" x14ac:dyDescent="0.3">
      <c r="A2195" s="38" t="s">
        <v>17758</v>
      </c>
      <c r="B2195" s="65" t="s">
        <v>16477</v>
      </c>
      <c r="C2195" s="71" t="s">
        <v>16476</v>
      </c>
      <c r="D2195" s="38"/>
      <c r="E2195" s="73" t="e">
        <v>#N/A</v>
      </c>
      <c r="F2195" s="38"/>
      <c r="G2195" s="73" t="e">
        <v>#N/A</v>
      </c>
      <c r="H2195" s="38"/>
      <c r="I2195" s="38"/>
      <c r="J2195" s="38" t="s">
        <v>17755</v>
      </c>
      <c r="K2195" s="75" t="e">
        <v>#N/A</v>
      </c>
      <c r="L2195" s="25" t="s">
        <v>16241</v>
      </c>
      <c r="M2195" s="38" t="s">
        <v>16478</v>
      </c>
      <c r="N2195" s="12"/>
      <c r="O2195" s="77" t="s">
        <v>16479</v>
      </c>
      <c r="P2195" s="77" t="s">
        <v>16480</v>
      </c>
      <c r="Q2195" s="57" t="s">
        <v>24</v>
      </c>
      <c r="R2195" s="57" t="s">
        <v>33</v>
      </c>
      <c r="S2195" s="57" t="s">
        <v>24</v>
      </c>
      <c r="T2195" s="78">
        <v>1.5E-3</v>
      </c>
      <c r="U2195" s="49"/>
      <c r="V2195" s="81">
        <v>11.0776818181818</v>
      </c>
      <c r="W2195" s="81" t="e">
        <v>#N/A</v>
      </c>
      <c r="X2195" s="81" t="e">
        <v>#N/A</v>
      </c>
      <c r="Y2195" s="84">
        <v>0.03</v>
      </c>
      <c r="Z2195" s="48"/>
      <c r="AA2195" s="49"/>
      <c r="AB2195" s="34" t="s">
        <v>18818</v>
      </c>
      <c r="AC2195" s="48" t="s">
        <v>26</v>
      </c>
      <c r="AD2195" s="48" t="s">
        <v>742</v>
      </c>
      <c r="AE2195" s="85" t="s">
        <v>24</v>
      </c>
      <c r="AF2195" s="85" t="s">
        <v>5775</v>
      </c>
      <c r="AG2195" s="38" t="s">
        <v>6532</v>
      </c>
      <c r="AH2195" s="39" t="e">
        <v>#N/A</v>
      </c>
      <c r="AI2195" s="77"/>
      <c r="AJ2195" s="77"/>
      <c r="AK2195" s="61" t="s">
        <v>6538</v>
      </c>
      <c r="AL2195" s="75">
        <v>658</v>
      </c>
      <c r="AM2195" s="75">
        <v>1014</v>
      </c>
      <c r="AN2195" s="90" t="s">
        <v>16260</v>
      </c>
      <c r="AP2195" s="8" t="str">
        <f t="shared" si="5"/>
        <v>https://etf.dws.com/etfdata/export/DEU/DEU/excel/product/constituent/DE000A2T0VU5</v>
      </c>
    </row>
    <row r="2196" spans="1:42" x14ac:dyDescent="0.3">
      <c r="A2196" s="38" t="s">
        <v>17758</v>
      </c>
      <c r="B2196" s="65" t="s">
        <v>16482</v>
      </c>
      <c r="C2196" s="71" t="s">
        <v>16481</v>
      </c>
      <c r="D2196" s="38"/>
      <c r="E2196" s="73" t="e">
        <v>#N/A</v>
      </c>
      <c r="F2196" s="38"/>
      <c r="G2196" s="73" t="e">
        <v>#N/A</v>
      </c>
      <c r="H2196" s="38"/>
      <c r="I2196" s="38"/>
      <c r="J2196" s="38" t="s">
        <v>17755</v>
      </c>
      <c r="K2196" s="75" t="e">
        <v>#N/A</v>
      </c>
      <c r="L2196" s="25" t="s">
        <v>16241</v>
      </c>
      <c r="M2196" s="38" t="s">
        <v>16483</v>
      </c>
      <c r="N2196" s="12"/>
      <c r="O2196" s="77" t="s">
        <v>16484</v>
      </c>
      <c r="P2196" s="77" t="s">
        <v>16485</v>
      </c>
      <c r="Q2196" s="57" t="s">
        <v>24</v>
      </c>
      <c r="R2196" s="57" t="s">
        <v>33</v>
      </c>
      <c r="S2196" s="57" t="s">
        <v>24</v>
      </c>
      <c r="T2196" s="78">
        <v>4.3E-3</v>
      </c>
      <c r="U2196" s="49"/>
      <c r="V2196" s="81">
        <v>53.6323636363636</v>
      </c>
      <c r="W2196" s="81" t="e">
        <v>#N/A</v>
      </c>
      <c r="X2196" s="81" t="e">
        <v>#N/A</v>
      </c>
      <c r="Y2196" s="84">
        <v>0.03</v>
      </c>
      <c r="Z2196" s="48"/>
      <c r="AA2196" s="49"/>
      <c r="AB2196" s="34" t="s">
        <v>18818</v>
      </c>
      <c r="AC2196" s="48" t="s">
        <v>742</v>
      </c>
      <c r="AD2196" s="48" t="s">
        <v>742</v>
      </c>
      <c r="AE2196" s="85" t="s">
        <v>33</v>
      </c>
      <c r="AF2196" s="85" t="s">
        <v>5775</v>
      </c>
      <c r="AG2196" s="38" t="s">
        <v>6532</v>
      </c>
      <c r="AH2196" s="39" t="e">
        <v>#N/A</v>
      </c>
      <c r="AI2196" s="77"/>
      <c r="AJ2196" s="77"/>
      <c r="AK2196" s="61" t="s">
        <v>6538</v>
      </c>
      <c r="AL2196" s="75">
        <v>658</v>
      </c>
      <c r="AM2196" s="75">
        <v>1014</v>
      </c>
      <c r="AN2196" s="90" t="s">
        <v>16260</v>
      </c>
      <c r="AP2196" s="8" t="str">
        <f t="shared" si="5"/>
        <v>https://etf.dws.com/etfdata/export/DEU/DEU/excel/product/constituent/DE000A2T5DZ1</v>
      </c>
    </row>
    <row r="2197" spans="1:42" x14ac:dyDescent="0.3">
      <c r="A2197" s="38" t="s">
        <v>17758</v>
      </c>
      <c r="B2197" s="63" t="s">
        <v>16487</v>
      </c>
      <c r="C2197" s="69" t="s">
        <v>16486</v>
      </c>
      <c r="D2197" s="38"/>
      <c r="E2197" s="73" t="e">
        <v>#N/A</v>
      </c>
      <c r="F2197" s="38"/>
      <c r="G2197" s="73" t="e">
        <v>#N/A</v>
      </c>
      <c r="H2197" s="38"/>
      <c r="I2197" s="38"/>
      <c r="J2197" s="38" t="s">
        <v>17755</v>
      </c>
      <c r="K2197" s="75" t="e">
        <v>#N/A</v>
      </c>
      <c r="L2197" s="25" t="s">
        <v>16241</v>
      </c>
      <c r="M2197" s="61" t="s">
        <v>16488</v>
      </c>
      <c r="N2197" s="25"/>
      <c r="O2197" s="77" t="s">
        <v>16489</v>
      </c>
      <c r="P2197" s="77" t="s">
        <v>16490</v>
      </c>
      <c r="Q2197" s="57" t="s">
        <v>24</v>
      </c>
      <c r="R2197" s="57" t="s">
        <v>33</v>
      </c>
      <c r="S2197" s="57" t="s">
        <v>24</v>
      </c>
      <c r="T2197" s="78">
        <v>3.8E-3</v>
      </c>
      <c r="U2197" s="49"/>
      <c r="V2197" s="81">
        <v>63.314727272727303</v>
      </c>
      <c r="W2197" s="81" t="e">
        <v>#N/A</v>
      </c>
      <c r="X2197" s="81" t="e">
        <v>#N/A</v>
      </c>
      <c r="Y2197" s="84">
        <v>0.03</v>
      </c>
      <c r="Z2197" s="48"/>
      <c r="AA2197" s="49"/>
      <c r="AB2197" s="34" t="s">
        <v>18818</v>
      </c>
      <c r="AC2197" s="48" t="s">
        <v>26</v>
      </c>
      <c r="AD2197" s="48" t="s">
        <v>742</v>
      </c>
      <c r="AE2197" s="85" t="s">
        <v>24</v>
      </c>
      <c r="AF2197" s="85" t="s">
        <v>5775</v>
      </c>
      <c r="AG2197" s="61" t="s">
        <v>6532</v>
      </c>
      <c r="AH2197" s="39" t="e">
        <v>#N/A</v>
      </c>
      <c r="AI2197" s="77"/>
      <c r="AJ2197" s="77"/>
      <c r="AK2197" s="61" t="s">
        <v>15999</v>
      </c>
      <c r="AL2197" s="75">
        <v>660</v>
      </c>
      <c r="AM2197" s="75">
        <v>1016</v>
      </c>
      <c r="AN2197" s="90" t="s">
        <v>16260</v>
      </c>
      <c r="AP2197" s="8" t="str">
        <f t="shared" si="5"/>
        <v>https://etf.dws.com/etfdata/export/DEU/DEU/excel/product/constituent/DE000A2T0VT7</v>
      </c>
    </row>
    <row r="2198" spans="1:42" x14ac:dyDescent="0.3">
      <c r="A2198" s="38" t="s">
        <v>17758</v>
      </c>
      <c r="B2198" s="65" t="s">
        <v>16492</v>
      </c>
      <c r="C2198" s="71" t="s">
        <v>16491</v>
      </c>
      <c r="D2198" s="38"/>
      <c r="E2198" s="73" t="e">
        <v>#N/A</v>
      </c>
      <c r="F2198" s="38"/>
      <c r="G2198" s="73" t="e">
        <v>#N/A</v>
      </c>
      <c r="H2198" s="38"/>
      <c r="I2198" s="38"/>
      <c r="J2198" s="38" t="s">
        <v>17755</v>
      </c>
      <c r="K2198" s="75" t="e">
        <v>#N/A</v>
      </c>
      <c r="L2198" s="25" t="s">
        <v>16241</v>
      </c>
      <c r="M2198" s="38" t="s">
        <v>16493</v>
      </c>
      <c r="N2198" s="12"/>
      <c r="O2198" s="77" t="s">
        <v>16494</v>
      </c>
      <c r="P2198" s="77" t="s">
        <v>16495</v>
      </c>
      <c r="Q2198" s="57" t="s">
        <v>24</v>
      </c>
      <c r="R2198" s="57" t="s">
        <v>33</v>
      </c>
      <c r="S2198" s="57" t="s">
        <v>24</v>
      </c>
      <c r="T2198" s="78">
        <v>7.3000000000000001E-3</v>
      </c>
      <c r="U2198" s="49"/>
      <c r="V2198" s="81">
        <v>76.039045454545402</v>
      </c>
      <c r="W2198" s="81" t="e">
        <v>#N/A</v>
      </c>
      <c r="X2198" s="81" t="e">
        <v>#N/A</v>
      </c>
      <c r="Y2198" s="84">
        <v>0.03</v>
      </c>
      <c r="Z2198" s="48"/>
      <c r="AA2198" s="49"/>
      <c r="AB2198" s="34" t="s">
        <v>18818</v>
      </c>
      <c r="AC2198" s="48" t="s">
        <v>742</v>
      </c>
      <c r="AD2198" s="48" t="s">
        <v>742</v>
      </c>
      <c r="AE2198" s="85" t="s">
        <v>33</v>
      </c>
      <c r="AF2198" s="85" t="s">
        <v>5775</v>
      </c>
      <c r="AG2198" s="38" t="s">
        <v>6532</v>
      </c>
      <c r="AH2198" s="39" t="e">
        <v>#N/A</v>
      </c>
      <c r="AI2198" s="77"/>
      <c r="AJ2198" s="77"/>
      <c r="AK2198" s="61" t="s">
        <v>15999</v>
      </c>
      <c r="AL2198" s="75">
        <v>660</v>
      </c>
      <c r="AM2198" s="75">
        <v>1016</v>
      </c>
      <c r="AN2198" s="90" t="s">
        <v>16260</v>
      </c>
      <c r="AP2198" s="8" t="str">
        <f t="shared" si="5"/>
        <v>https://etf.dws.com/etfdata/export/DEU/DEU/excel/product/constituent/DE000A2UDH63</v>
      </c>
    </row>
    <row r="2199" spans="1:42" x14ac:dyDescent="0.3">
      <c r="A2199" s="38" t="s">
        <v>17758</v>
      </c>
      <c r="B2199" s="65" t="s">
        <v>16497</v>
      </c>
      <c r="C2199" s="71" t="s">
        <v>16496</v>
      </c>
      <c r="D2199" s="38"/>
      <c r="E2199" s="73" t="e">
        <v>#N/A</v>
      </c>
      <c r="F2199" s="38"/>
      <c r="G2199" s="73" t="e">
        <v>#N/A</v>
      </c>
      <c r="H2199" s="38"/>
      <c r="I2199" s="38"/>
      <c r="J2199" s="38" t="s">
        <v>17755</v>
      </c>
      <c r="K2199" s="75" t="e">
        <v>#N/A</v>
      </c>
      <c r="L2199" s="25" t="s">
        <v>16241</v>
      </c>
      <c r="M2199" s="38" t="s">
        <v>16498</v>
      </c>
      <c r="N2199" s="12"/>
      <c r="O2199" s="77" t="s">
        <v>16499</v>
      </c>
      <c r="P2199" s="77" t="s">
        <v>16500</v>
      </c>
      <c r="Q2199" s="57" t="s">
        <v>24</v>
      </c>
      <c r="R2199" s="57" t="s">
        <v>33</v>
      </c>
      <c r="S2199" s="57" t="s">
        <v>24</v>
      </c>
      <c r="T2199" s="78">
        <v>3.8E-3</v>
      </c>
      <c r="U2199" s="49"/>
      <c r="V2199" s="81">
        <v>30.967909090909099</v>
      </c>
      <c r="W2199" s="81" t="e">
        <v>#N/A</v>
      </c>
      <c r="X2199" s="81" t="e">
        <v>#N/A</v>
      </c>
      <c r="Y2199" s="84">
        <v>0.03</v>
      </c>
      <c r="Z2199" s="48"/>
      <c r="AA2199" s="49"/>
      <c r="AB2199" s="34" t="s">
        <v>18818</v>
      </c>
      <c r="AC2199" s="48" t="s">
        <v>26</v>
      </c>
      <c r="AD2199" s="48" t="s">
        <v>742</v>
      </c>
      <c r="AE2199" s="85" t="s">
        <v>24</v>
      </c>
      <c r="AF2199" s="85" t="s">
        <v>5775</v>
      </c>
      <c r="AG2199" s="38" t="s">
        <v>6532</v>
      </c>
      <c r="AH2199" s="39" t="e">
        <v>#N/A</v>
      </c>
      <c r="AI2199" s="77"/>
      <c r="AJ2199" s="77"/>
      <c r="AK2199" s="38" t="s">
        <v>16012</v>
      </c>
      <c r="AL2199" s="75">
        <v>662</v>
      </c>
      <c r="AM2199" s="75">
        <v>1018</v>
      </c>
      <c r="AN2199" s="90" t="s">
        <v>16260</v>
      </c>
      <c r="AP2199" s="8" t="str">
        <f t="shared" si="5"/>
        <v>https://etf.dws.com/etfdata/export/DEU/DEU/excel/product/constituent/DE000A2T0VS9</v>
      </c>
    </row>
    <row r="2200" spans="1:42" x14ac:dyDescent="0.3">
      <c r="A2200" s="38" t="s">
        <v>17758</v>
      </c>
      <c r="B2200" s="65" t="s">
        <v>16502</v>
      </c>
      <c r="C2200" s="71" t="s">
        <v>16501</v>
      </c>
      <c r="D2200" s="38"/>
      <c r="E2200" s="73" t="e">
        <v>#N/A</v>
      </c>
      <c r="F2200" s="38"/>
      <c r="G2200" s="73" t="e">
        <v>#N/A</v>
      </c>
      <c r="H2200" s="38"/>
      <c r="I2200" s="38"/>
      <c r="J2200" s="38" t="s">
        <v>17755</v>
      </c>
      <c r="K2200" s="75" t="e">
        <v>#N/A</v>
      </c>
      <c r="L2200" s="25" t="s">
        <v>16241</v>
      </c>
      <c r="M2200" s="38" t="s">
        <v>16503</v>
      </c>
      <c r="N2200" s="12"/>
      <c r="O2200" s="77" t="s">
        <v>16504</v>
      </c>
      <c r="P2200" s="77" t="s">
        <v>16505</v>
      </c>
      <c r="Q2200" s="57" t="s">
        <v>24</v>
      </c>
      <c r="R2200" s="57" t="s">
        <v>33</v>
      </c>
      <c r="S2200" s="57" t="s">
        <v>24</v>
      </c>
      <c r="T2200" s="78">
        <v>3.8E-3</v>
      </c>
      <c r="U2200" s="49"/>
      <c r="V2200" s="81">
        <v>75.841045454545494</v>
      </c>
      <c r="W2200" s="81" t="e">
        <v>#N/A</v>
      </c>
      <c r="X2200" s="81" t="e">
        <v>#N/A</v>
      </c>
      <c r="Y2200" s="84">
        <v>0.03</v>
      </c>
      <c r="Z2200" s="48"/>
      <c r="AA2200" s="49"/>
      <c r="AB2200" s="34" t="s">
        <v>18818</v>
      </c>
      <c r="AC2200" s="48" t="s">
        <v>742</v>
      </c>
      <c r="AD2200" s="48" t="s">
        <v>742</v>
      </c>
      <c r="AE2200" s="85" t="s">
        <v>33</v>
      </c>
      <c r="AF2200" s="85" t="s">
        <v>5775</v>
      </c>
      <c r="AG2200" s="38" t="s">
        <v>6532</v>
      </c>
      <c r="AH2200" s="39" t="e">
        <v>#N/A</v>
      </c>
      <c r="AI2200" s="77"/>
      <c r="AJ2200" s="77"/>
      <c r="AK2200" s="38" t="s">
        <v>16012</v>
      </c>
      <c r="AL2200" s="75">
        <v>662</v>
      </c>
      <c r="AM2200" s="75">
        <v>1018</v>
      </c>
      <c r="AN2200" s="90" t="s">
        <v>16260</v>
      </c>
      <c r="AP2200" s="8" t="str">
        <f t="shared" si="5"/>
        <v>https://etf.dws.com/etfdata/export/DEU/DEU/excel/product/constituent/DE000A2UDH55</v>
      </c>
    </row>
    <row r="2201" spans="1:42" x14ac:dyDescent="0.3">
      <c r="A2201" s="12" t="s">
        <v>17758</v>
      </c>
      <c r="B2201" s="63" t="s">
        <v>16507</v>
      </c>
      <c r="C2201" s="69" t="s">
        <v>16506</v>
      </c>
      <c r="D2201" s="38"/>
      <c r="E2201" s="73" t="e">
        <v>#N/A</v>
      </c>
      <c r="F2201" s="38" t="s">
        <v>139</v>
      </c>
      <c r="G2201" s="73" t="e">
        <v>#N/A</v>
      </c>
      <c r="H2201" s="38"/>
      <c r="I2201" s="38"/>
      <c r="J2201" s="38" t="s">
        <v>75</v>
      </c>
      <c r="K2201" s="75" t="e">
        <v>#N/A</v>
      </c>
      <c r="L2201" s="25" t="s">
        <v>16241</v>
      </c>
      <c r="M2201" s="61" t="s">
        <v>16508</v>
      </c>
      <c r="N2201" s="25"/>
      <c r="O2201" s="32" t="s">
        <v>16509</v>
      </c>
      <c r="P2201" s="32" t="s">
        <v>16510</v>
      </c>
      <c r="Q2201" s="57" t="s">
        <v>33</v>
      </c>
      <c r="R2201" s="57" t="s">
        <v>33</v>
      </c>
      <c r="S2201" s="57" t="s">
        <v>24</v>
      </c>
      <c r="T2201" s="33"/>
      <c r="U2201" s="33">
        <v>2.5000000000000001E-3</v>
      </c>
      <c r="V2201" s="81">
        <v>44.494727272727303</v>
      </c>
      <c r="W2201" s="81">
        <v>43.668014181818187</v>
      </c>
      <c r="X2201" s="81" t="s">
        <v>17786</v>
      </c>
      <c r="Y2201" s="82">
        <v>0.05</v>
      </c>
      <c r="Z2201" s="86" t="s">
        <v>5785</v>
      </c>
      <c r="AA2201" s="34" t="s">
        <v>6656</v>
      </c>
      <c r="AB2201" s="34" t="s">
        <v>18810</v>
      </c>
      <c r="AC2201" s="85" t="s">
        <v>140</v>
      </c>
      <c r="AD2201" s="85" t="s">
        <v>742</v>
      </c>
      <c r="AE2201" s="85" t="s">
        <v>24</v>
      </c>
      <c r="AF2201" s="85" t="s">
        <v>16511</v>
      </c>
      <c r="AG2201" s="61" t="s">
        <v>5766</v>
      </c>
      <c r="AH2201" s="39">
        <v>41578</v>
      </c>
      <c r="AI2201" s="32" t="s">
        <v>16512</v>
      </c>
      <c r="AJ2201" s="32" t="s">
        <v>16513</v>
      </c>
      <c r="AK2201" s="61" t="s">
        <v>18031</v>
      </c>
      <c r="AL2201" s="75">
        <v>168</v>
      </c>
      <c r="AM2201" s="75">
        <v>289</v>
      </c>
      <c r="AN2201" s="89" t="s">
        <v>16247</v>
      </c>
      <c r="AP2201" s="8" t="str">
        <f t="shared" si="5"/>
        <v>https://etf.dws.com/etfdata/export/DEU/DEU/excel/product/constituent/LU0494592974</v>
      </c>
    </row>
    <row r="2202" spans="1:42" x14ac:dyDescent="0.3">
      <c r="A2202" s="12" t="s">
        <v>17758</v>
      </c>
      <c r="B2202" s="65" t="s">
        <v>16515</v>
      </c>
      <c r="C2202" s="71" t="s">
        <v>16514</v>
      </c>
      <c r="D2202" s="38"/>
      <c r="E2202" s="73" t="e">
        <v>#N/A</v>
      </c>
      <c r="F2202" s="38"/>
      <c r="G2202" s="73" t="e">
        <v>#N/A</v>
      </c>
      <c r="H2202" s="38"/>
      <c r="I2202" s="38"/>
      <c r="J2202" s="38" t="s">
        <v>75</v>
      </c>
      <c r="K2202" s="75" t="e">
        <v>#N/A</v>
      </c>
      <c r="L2202" s="25" t="s">
        <v>16241</v>
      </c>
      <c r="M2202" s="38" t="s">
        <v>16516</v>
      </c>
      <c r="N2202" s="12"/>
      <c r="O2202" s="77" t="s">
        <v>16517</v>
      </c>
      <c r="P2202" s="77" t="s">
        <v>16518</v>
      </c>
      <c r="Q2202" s="57" t="s">
        <v>33</v>
      </c>
      <c r="R2202" s="57" t="s">
        <v>33</v>
      </c>
      <c r="S2202" s="57" t="s">
        <v>24</v>
      </c>
      <c r="T2202" s="78"/>
      <c r="U2202" s="78">
        <v>1.6000000000000001E-3</v>
      </c>
      <c r="V2202" s="81">
        <v>24.202681818181802</v>
      </c>
      <c r="W2202" s="81">
        <v>23.699031590909097</v>
      </c>
      <c r="X2202" s="81" t="s">
        <v>17784</v>
      </c>
      <c r="Y2202" s="84">
        <v>0.03</v>
      </c>
      <c r="Z2202" s="87" t="s">
        <v>5785</v>
      </c>
      <c r="AA2202" s="88" t="s">
        <v>6656</v>
      </c>
      <c r="AB2202" s="34" t="s">
        <v>18810</v>
      </c>
      <c r="AC2202" s="48" t="s">
        <v>742</v>
      </c>
      <c r="AD2202" s="48" t="s">
        <v>742</v>
      </c>
      <c r="AE2202" s="85" t="s">
        <v>24</v>
      </c>
      <c r="AF2202" s="48" t="s">
        <v>5775</v>
      </c>
      <c r="AG2202" s="38" t="s">
        <v>5766</v>
      </c>
      <c r="AH2202" s="39">
        <v>44040</v>
      </c>
      <c r="AI2202" s="77" t="s">
        <v>16519</v>
      </c>
      <c r="AJ2202" s="77" t="s">
        <v>16520</v>
      </c>
      <c r="AK2202" s="38" t="s">
        <v>17885</v>
      </c>
      <c r="AL2202" s="75">
        <v>41</v>
      </c>
      <c r="AM2202" s="75">
        <v>91</v>
      </c>
      <c r="AN2202" s="90" t="s">
        <v>16247</v>
      </c>
      <c r="AP2202" s="8" t="str">
        <f t="shared" si="5"/>
        <v>https://etf.dws.com/etfdata/export/DEU/DEU/excel/product/constituent/LU2178481649</v>
      </c>
    </row>
    <row r="2203" spans="1:42" x14ac:dyDescent="0.3">
      <c r="A2203" s="12" t="s">
        <v>17758</v>
      </c>
      <c r="B2203" s="63" t="s">
        <v>16522</v>
      </c>
      <c r="C2203" s="69" t="s">
        <v>16521</v>
      </c>
      <c r="D2203" s="38"/>
      <c r="E2203" s="73" t="e">
        <v>#N/A</v>
      </c>
      <c r="F2203" s="38"/>
      <c r="G2203" s="73" t="e">
        <v>#N/A</v>
      </c>
      <c r="H2203" s="38"/>
      <c r="I2203" s="38"/>
      <c r="J2203" s="38" t="s">
        <v>75</v>
      </c>
      <c r="K2203" s="75" t="e">
        <v>#N/A</v>
      </c>
      <c r="L2203" s="25" t="s">
        <v>16241</v>
      </c>
      <c r="M2203" s="61" t="s">
        <v>16523</v>
      </c>
      <c r="N2203" s="25"/>
      <c r="O2203" s="32" t="s">
        <v>16524</v>
      </c>
      <c r="P2203" s="32" t="s">
        <v>16525</v>
      </c>
      <c r="Q2203" s="57" t="s">
        <v>24</v>
      </c>
      <c r="R2203" s="57" t="s">
        <v>33</v>
      </c>
      <c r="S2203" s="57" t="s">
        <v>24</v>
      </c>
      <c r="T2203" s="33"/>
      <c r="U2203" s="33">
        <v>1.6000000000000001E-3</v>
      </c>
      <c r="V2203" s="81">
        <v>12.727181818181799</v>
      </c>
      <c r="W2203" s="81">
        <v>11.277029227272729</v>
      </c>
      <c r="X2203" s="81" t="s">
        <v>17780</v>
      </c>
      <c r="Y2203" s="82">
        <v>0.05</v>
      </c>
      <c r="Z2203" s="86" t="s">
        <v>5773</v>
      </c>
      <c r="AA2203" s="34" t="s">
        <v>6656</v>
      </c>
      <c r="AB2203" s="34" t="s">
        <v>18815</v>
      </c>
      <c r="AC2203" s="85" t="s">
        <v>742</v>
      </c>
      <c r="AD2203" s="85" t="s">
        <v>742</v>
      </c>
      <c r="AE2203" s="85" t="s">
        <v>24</v>
      </c>
      <c r="AF2203" s="85" t="s">
        <v>16511</v>
      </c>
      <c r="AG2203" s="61" t="s">
        <v>5766</v>
      </c>
      <c r="AH2203" s="39" t="e">
        <v>#N/A</v>
      </c>
      <c r="AI2203" s="32" t="s">
        <v>16526</v>
      </c>
      <c r="AJ2203" s="32" t="s">
        <v>16527</v>
      </c>
      <c r="AK2203" s="61" t="s">
        <v>17886</v>
      </c>
      <c r="AL2203" s="75">
        <v>41</v>
      </c>
      <c r="AM2203" s="75">
        <v>92</v>
      </c>
      <c r="AN2203" s="89" t="s">
        <v>16247</v>
      </c>
      <c r="AP2203" s="8" t="str">
        <f t="shared" si="5"/>
        <v>https://etf.dws.com/etfdata/export/DEU/DEU/excel/product/constituent/LU0484968812</v>
      </c>
    </row>
    <row r="2204" spans="1:42" x14ac:dyDescent="0.3">
      <c r="A2204" s="12" t="s">
        <v>17758</v>
      </c>
      <c r="B2204" s="63" t="s">
        <v>16529</v>
      </c>
      <c r="C2204" s="69" t="s">
        <v>16528</v>
      </c>
      <c r="D2204" s="38"/>
      <c r="E2204" s="73" t="e">
        <v>#N/A</v>
      </c>
      <c r="F2204" s="38"/>
      <c r="G2204" s="73" t="e">
        <v>#N/A</v>
      </c>
      <c r="H2204" s="38"/>
      <c r="I2204" s="38"/>
      <c r="J2204" s="38" t="s">
        <v>75</v>
      </c>
      <c r="K2204" s="75" t="e">
        <v>#N/A</v>
      </c>
      <c r="L2204" s="25" t="s">
        <v>16241</v>
      </c>
      <c r="M2204" s="61" t="s">
        <v>16530</v>
      </c>
      <c r="N2204" s="25"/>
      <c r="O2204" s="32" t="s">
        <v>16531</v>
      </c>
      <c r="P2204" s="32" t="s">
        <v>16532</v>
      </c>
      <c r="Q2204" s="57" t="s">
        <v>33</v>
      </c>
      <c r="R2204" s="57" t="s">
        <v>33</v>
      </c>
      <c r="S2204" s="57" t="s">
        <v>24</v>
      </c>
      <c r="T2204" s="33"/>
      <c r="U2204" s="33">
        <v>1.1999999999999999E-3</v>
      </c>
      <c r="V2204" s="81">
        <v>10.239045454545501</v>
      </c>
      <c r="W2204" s="81">
        <v>9.1949760454545455</v>
      </c>
      <c r="X2204" s="81" t="s">
        <v>17785</v>
      </c>
      <c r="Y2204" s="82">
        <v>0.05</v>
      </c>
      <c r="Z2204" s="86" t="s">
        <v>5785</v>
      </c>
      <c r="AA2204" s="34" t="s">
        <v>6656</v>
      </c>
      <c r="AB2204" s="34" t="s">
        <v>18810</v>
      </c>
      <c r="AC2204" s="85" t="s">
        <v>742</v>
      </c>
      <c r="AD2204" s="85" t="s">
        <v>742</v>
      </c>
      <c r="AE2204" s="85" t="s">
        <v>24</v>
      </c>
      <c r="AF2204" s="85" t="s">
        <v>16511</v>
      </c>
      <c r="AG2204" s="61" t="s">
        <v>5766</v>
      </c>
      <c r="AH2204" s="39">
        <v>42999</v>
      </c>
      <c r="AI2204" s="32" t="s">
        <v>16533</v>
      </c>
      <c r="AJ2204" s="32" t="s">
        <v>16534</v>
      </c>
      <c r="AK2204" s="61" t="s">
        <v>17806</v>
      </c>
      <c r="AL2204" s="75">
        <v>10</v>
      </c>
      <c r="AM2204" s="75">
        <v>12</v>
      </c>
      <c r="AN2204" s="89" t="s">
        <v>16247</v>
      </c>
      <c r="AP2204" s="8" t="str">
        <f t="shared" si="5"/>
        <v>https://etf.dws.com/etfdata/export/DEU/DEU/excel/product/constituent/LU0478205379</v>
      </c>
    </row>
    <row r="2205" spans="1:42" x14ac:dyDescent="0.3">
      <c r="A2205" s="12" t="s">
        <v>17758</v>
      </c>
      <c r="B2205" s="63" t="s">
        <v>16536</v>
      </c>
      <c r="C2205" s="69" t="s">
        <v>16535</v>
      </c>
      <c r="D2205" s="38"/>
      <c r="E2205" s="73" t="e">
        <v>#N/A</v>
      </c>
      <c r="F2205" s="38"/>
      <c r="G2205" s="73" t="e">
        <v>#N/A</v>
      </c>
      <c r="H2205" s="38"/>
      <c r="I2205" s="38"/>
      <c r="J2205" s="38" t="s">
        <v>75</v>
      </c>
      <c r="K2205" s="75" t="e">
        <v>#N/A</v>
      </c>
      <c r="L2205" s="25" t="s">
        <v>16241</v>
      </c>
      <c r="M2205" s="61" t="s">
        <v>16537</v>
      </c>
      <c r="N2205" s="25"/>
      <c r="O2205" s="32" t="s">
        <v>16538</v>
      </c>
      <c r="P2205" s="32" t="s">
        <v>16539</v>
      </c>
      <c r="Q2205" s="57" t="s">
        <v>24</v>
      </c>
      <c r="R2205" s="57" t="s">
        <v>33</v>
      </c>
      <c r="S2205" s="57" t="s">
        <v>24</v>
      </c>
      <c r="T2205" s="33"/>
      <c r="U2205" s="33">
        <v>2E-3</v>
      </c>
      <c r="V2205" s="81">
        <v>68.023727272727299</v>
      </c>
      <c r="W2205" s="81">
        <v>66.524225954545443</v>
      </c>
      <c r="X2205" s="81" t="s">
        <v>17785</v>
      </c>
      <c r="Y2205" s="82">
        <v>0.05</v>
      </c>
      <c r="Z2205" s="86" t="s">
        <v>5785</v>
      </c>
      <c r="AA2205" s="34" t="s">
        <v>5774</v>
      </c>
      <c r="AB2205" s="34" t="s">
        <v>18814</v>
      </c>
      <c r="AC2205" s="85" t="s">
        <v>742</v>
      </c>
      <c r="AD2205" s="85" t="s">
        <v>742</v>
      </c>
      <c r="AE2205" s="85" t="s">
        <v>24</v>
      </c>
      <c r="AF2205" s="85" t="s">
        <v>16511</v>
      </c>
      <c r="AG2205" s="61" t="s">
        <v>5766</v>
      </c>
      <c r="AH2205" s="39" t="e">
        <v>#N/A</v>
      </c>
      <c r="AI2205" s="32" t="s">
        <v>16540</v>
      </c>
      <c r="AJ2205" s="32" t="s">
        <v>16541</v>
      </c>
      <c r="AK2205" s="61" t="s">
        <v>18205</v>
      </c>
      <c r="AL2205" s="75">
        <v>310</v>
      </c>
      <c r="AM2205" s="75">
        <v>476</v>
      </c>
      <c r="AN2205" s="89" t="s">
        <v>16247</v>
      </c>
      <c r="AP2205" s="8" t="str">
        <f t="shared" si="5"/>
        <v>https://etf.dws.com/etfdata/export/DEU/DEU/excel/product/constituent/LU0820950128</v>
      </c>
    </row>
    <row r="2206" spans="1:42" x14ac:dyDescent="0.3">
      <c r="A2206" s="12" t="s">
        <v>17758</v>
      </c>
      <c r="B2206" s="63" t="s">
        <v>16543</v>
      </c>
      <c r="C2206" s="69" t="s">
        <v>16542</v>
      </c>
      <c r="D2206" s="38"/>
      <c r="E2206" s="73" t="e">
        <v>#N/A</v>
      </c>
      <c r="F2206" s="38"/>
      <c r="G2206" s="73" t="e">
        <v>#N/A</v>
      </c>
      <c r="H2206" s="38"/>
      <c r="I2206" s="38"/>
      <c r="J2206" s="38" t="s">
        <v>75</v>
      </c>
      <c r="K2206" s="75" t="e">
        <v>#N/A</v>
      </c>
      <c r="L2206" s="25" t="s">
        <v>16241</v>
      </c>
      <c r="M2206" s="61" t="s">
        <v>16544</v>
      </c>
      <c r="N2206" s="61"/>
      <c r="O2206" s="32" t="s">
        <v>16545</v>
      </c>
      <c r="P2206" s="32" t="s">
        <v>16546</v>
      </c>
      <c r="Q2206" s="57" t="s">
        <v>24</v>
      </c>
      <c r="R2206" s="57" t="s">
        <v>33</v>
      </c>
      <c r="S2206" s="57" t="s">
        <v>24</v>
      </c>
      <c r="T2206" s="33"/>
      <c r="U2206" s="33">
        <v>2.5000000000000001E-3</v>
      </c>
      <c r="V2206" s="81">
        <v>60.5014090909091</v>
      </c>
      <c r="W2206" s="81">
        <v>58.339953500000007</v>
      </c>
      <c r="X2206" s="81" t="s">
        <v>17789</v>
      </c>
      <c r="Y2206" s="82">
        <v>0.05</v>
      </c>
      <c r="Z2206" s="86" t="s">
        <v>5773</v>
      </c>
      <c r="AA2206" s="34" t="s">
        <v>5774</v>
      </c>
      <c r="AB2206" s="34" t="s">
        <v>18811</v>
      </c>
      <c r="AC2206" s="85" t="s">
        <v>742</v>
      </c>
      <c r="AD2206" s="85" t="s">
        <v>742</v>
      </c>
      <c r="AE2206" s="85" t="s">
        <v>24</v>
      </c>
      <c r="AF2206" s="85" t="s">
        <v>8462</v>
      </c>
      <c r="AG2206" s="61" t="s">
        <v>5766</v>
      </c>
      <c r="AH2206" s="39" t="e">
        <v>#N/A</v>
      </c>
      <c r="AI2206" s="32" t="s">
        <v>16547</v>
      </c>
      <c r="AJ2206" s="32" t="s">
        <v>6845</v>
      </c>
      <c r="AK2206" s="61" t="s">
        <v>18208</v>
      </c>
      <c r="AL2206" s="75">
        <v>313</v>
      </c>
      <c r="AM2206" s="75">
        <v>479</v>
      </c>
      <c r="AN2206" s="89" t="s">
        <v>16247</v>
      </c>
      <c r="AP2206" s="8" t="str">
        <f t="shared" si="5"/>
        <v>https://etf.dws.com/etfdata/export/DEU/DEU/excel/product/constituent/LU1109939865</v>
      </c>
    </row>
    <row r="2207" spans="1:42" x14ac:dyDescent="0.3">
      <c r="A2207" s="12" t="s">
        <v>17758</v>
      </c>
      <c r="B2207" s="63" t="s">
        <v>16549</v>
      </c>
      <c r="C2207" s="69" t="s">
        <v>16548</v>
      </c>
      <c r="D2207" s="38"/>
      <c r="E2207" s="73" t="e">
        <v>#N/A</v>
      </c>
      <c r="F2207" s="38"/>
      <c r="G2207" s="73" t="e">
        <v>#N/A</v>
      </c>
      <c r="H2207" s="38"/>
      <c r="I2207" s="38"/>
      <c r="J2207" s="38" t="s">
        <v>75</v>
      </c>
      <c r="K2207" s="75" t="e">
        <v>#N/A</v>
      </c>
      <c r="L2207" s="25" t="s">
        <v>16241</v>
      </c>
      <c r="M2207" s="61" t="s">
        <v>16550</v>
      </c>
      <c r="N2207" s="61"/>
      <c r="O2207" s="32" t="s">
        <v>16551</v>
      </c>
      <c r="P2207" s="32" t="s">
        <v>16552</v>
      </c>
      <c r="Q2207" s="57" t="s">
        <v>24</v>
      </c>
      <c r="R2207" s="57" t="s">
        <v>33</v>
      </c>
      <c r="S2207" s="57" t="s">
        <v>24</v>
      </c>
      <c r="T2207" s="33"/>
      <c r="U2207" s="33">
        <v>2E-3</v>
      </c>
      <c r="V2207" s="81">
        <v>32.467681818181802</v>
      </c>
      <c r="W2207" s="81">
        <v>29.938780590909094</v>
      </c>
      <c r="X2207" s="81" t="s">
        <v>17791</v>
      </c>
      <c r="Y2207" s="82">
        <v>0.05</v>
      </c>
      <c r="Z2207" s="86" t="s">
        <v>5785</v>
      </c>
      <c r="AA2207" s="34" t="s">
        <v>6656</v>
      </c>
      <c r="AB2207" s="34" t="s">
        <v>18810</v>
      </c>
      <c r="AC2207" s="85" t="s">
        <v>742</v>
      </c>
      <c r="AD2207" s="85" t="s">
        <v>742</v>
      </c>
      <c r="AE2207" s="85" t="s">
        <v>24</v>
      </c>
      <c r="AF2207" s="85" t="s">
        <v>5775</v>
      </c>
      <c r="AG2207" s="61" t="s">
        <v>5766</v>
      </c>
      <c r="AH2207" s="39" t="e">
        <v>#N/A</v>
      </c>
      <c r="AI2207" s="32" t="s">
        <v>16553</v>
      </c>
      <c r="AJ2207" s="32" t="s">
        <v>16554</v>
      </c>
      <c r="AK2207" s="61" t="s">
        <v>18210</v>
      </c>
      <c r="AL2207" s="75">
        <v>313</v>
      </c>
      <c r="AM2207" s="75">
        <v>481</v>
      </c>
      <c r="AN2207" s="89" t="s">
        <v>16247</v>
      </c>
      <c r="AP2207" s="8" t="str">
        <f t="shared" si="5"/>
        <v>https://etf.dws.com/etfdata/export/DEU/DEU/excel/product/constituent/LU1109943388</v>
      </c>
    </row>
    <row r="2208" spans="1:42" x14ac:dyDescent="0.3">
      <c r="A2208" s="12" t="s">
        <v>17758</v>
      </c>
      <c r="B2208" s="63" t="s">
        <v>16556</v>
      </c>
      <c r="C2208" s="69" t="s">
        <v>16555</v>
      </c>
      <c r="D2208" s="38"/>
      <c r="E2208" s="73" t="e">
        <v>#N/A</v>
      </c>
      <c r="F2208" s="38"/>
      <c r="G2208" s="73" t="e">
        <v>#N/A</v>
      </c>
      <c r="H2208" s="38"/>
      <c r="I2208" s="38"/>
      <c r="J2208" s="38" t="s">
        <v>75</v>
      </c>
      <c r="K2208" s="75" t="e">
        <v>#N/A</v>
      </c>
      <c r="L2208" s="25" t="s">
        <v>16241</v>
      </c>
      <c r="M2208" s="61" t="s">
        <v>16557</v>
      </c>
      <c r="N2208" s="61"/>
      <c r="O2208" s="32" t="s">
        <v>16558</v>
      </c>
      <c r="P2208" s="32" t="s">
        <v>16559</v>
      </c>
      <c r="Q2208" s="57" t="s">
        <v>33</v>
      </c>
      <c r="R2208" s="57" t="s">
        <v>33</v>
      </c>
      <c r="S2208" s="57" t="s">
        <v>24</v>
      </c>
      <c r="T2208" s="33"/>
      <c r="U2208" s="33">
        <v>2E-3</v>
      </c>
      <c r="V2208" s="81">
        <v>20.088909090909102</v>
      </c>
      <c r="W2208" s="81">
        <v>18.498951863636361</v>
      </c>
      <c r="X2208" s="81" t="s">
        <v>17792</v>
      </c>
      <c r="Y2208" s="82">
        <v>0.05</v>
      </c>
      <c r="Z2208" s="86" t="s">
        <v>5773</v>
      </c>
      <c r="AA2208" s="34" t="s">
        <v>6656</v>
      </c>
      <c r="AB2208" s="34" t="s">
        <v>18815</v>
      </c>
      <c r="AC2208" s="85" t="s">
        <v>742</v>
      </c>
      <c r="AD2208" s="85" t="s">
        <v>742</v>
      </c>
      <c r="AE2208" s="85" t="s">
        <v>24</v>
      </c>
      <c r="AF2208" s="85" t="s">
        <v>8462</v>
      </c>
      <c r="AG2208" s="61" t="s">
        <v>5766</v>
      </c>
      <c r="AH2208" s="39">
        <v>42999</v>
      </c>
      <c r="AI2208" s="32" t="s">
        <v>16560</v>
      </c>
      <c r="AJ2208" s="32" t="s">
        <v>16561</v>
      </c>
      <c r="AK2208" s="61" t="s">
        <v>18210</v>
      </c>
      <c r="AL2208" s="75">
        <v>313</v>
      </c>
      <c r="AM2208" s="75">
        <v>481</v>
      </c>
      <c r="AN2208" s="89" t="s">
        <v>16247</v>
      </c>
      <c r="AP2208" s="8" t="str">
        <f t="shared" si="5"/>
        <v>https://etf.dws.com/etfdata/export/DEU/DEU/excel/product/constituent/LU1109942653</v>
      </c>
    </row>
    <row r="2209" spans="1:42" x14ac:dyDescent="0.3">
      <c r="A2209" s="12" t="s">
        <v>17758</v>
      </c>
      <c r="B2209" s="63" t="s">
        <v>16563</v>
      </c>
      <c r="C2209" s="69" t="s">
        <v>16562</v>
      </c>
      <c r="D2209" s="61"/>
      <c r="E2209" s="73" t="e">
        <v>#N/A</v>
      </c>
      <c r="F2209" s="38"/>
      <c r="G2209" s="73" t="e">
        <v>#N/A</v>
      </c>
      <c r="H2209" s="38"/>
      <c r="I2209" s="38"/>
      <c r="J2209" s="61" t="s">
        <v>75</v>
      </c>
      <c r="K2209" s="75" t="e">
        <v>#N/A</v>
      </c>
      <c r="L2209" s="25" t="s">
        <v>16241</v>
      </c>
      <c r="M2209" s="61" t="s">
        <v>16564</v>
      </c>
      <c r="N2209" s="61"/>
      <c r="O2209" s="32" t="s">
        <v>16565</v>
      </c>
      <c r="P2209" s="32" t="s">
        <v>16566</v>
      </c>
      <c r="Q2209" s="57" t="s">
        <v>24</v>
      </c>
      <c r="R2209" s="57" t="s">
        <v>33</v>
      </c>
      <c r="S2209" s="57" t="s">
        <v>24</v>
      </c>
      <c r="T2209" s="33"/>
      <c r="U2209" s="33">
        <v>1E-3</v>
      </c>
      <c r="V2209" s="81">
        <v>3.8926818181818201</v>
      </c>
      <c r="W2209" s="81">
        <v>3.7536912272727267</v>
      </c>
      <c r="X2209" s="81" t="s">
        <v>17792</v>
      </c>
      <c r="Y2209" s="82">
        <v>0.05</v>
      </c>
      <c r="Z2209" s="86" t="s">
        <v>5785</v>
      </c>
      <c r="AA2209" s="34" t="s">
        <v>5774</v>
      </c>
      <c r="AB2209" s="34" t="s">
        <v>18814</v>
      </c>
      <c r="AC2209" s="85" t="s">
        <v>742</v>
      </c>
      <c r="AD2209" s="85" t="s">
        <v>742</v>
      </c>
      <c r="AE2209" s="85" t="s">
        <v>24</v>
      </c>
      <c r="AF2209" s="85" t="s">
        <v>5775</v>
      </c>
      <c r="AG2209" s="61" t="s">
        <v>5766</v>
      </c>
      <c r="AH2209" s="39" t="e">
        <v>#N/A</v>
      </c>
      <c r="AI2209" s="32" t="s">
        <v>16567</v>
      </c>
      <c r="AJ2209" s="32" t="s">
        <v>6845</v>
      </c>
      <c r="AK2209" s="61" t="s">
        <v>5521</v>
      </c>
      <c r="AL2209" s="75">
        <v>139</v>
      </c>
      <c r="AM2209" s="75">
        <v>242</v>
      </c>
      <c r="AN2209" s="89" t="s">
        <v>16247</v>
      </c>
      <c r="AP2209" s="8" t="str">
        <f t="shared" si="5"/>
        <v>https://etf.dws.com/etfdata/export/DEU/DEU/excel/product/constituent/LU0290358497</v>
      </c>
    </row>
    <row r="2210" spans="1:42" x14ac:dyDescent="0.3">
      <c r="A2210" s="12" t="s">
        <v>17758</v>
      </c>
      <c r="B2210" s="63" t="s">
        <v>16569</v>
      </c>
      <c r="C2210" s="69" t="s">
        <v>16568</v>
      </c>
      <c r="D2210" s="61"/>
      <c r="E2210" s="73" t="e">
        <v>#N/A</v>
      </c>
      <c r="F2210" s="38"/>
      <c r="G2210" s="73" t="e">
        <v>#N/A</v>
      </c>
      <c r="H2210" s="38"/>
      <c r="I2210" s="38"/>
      <c r="J2210" s="61" t="s">
        <v>75</v>
      </c>
      <c r="K2210" s="75" t="e">
        <v>#N/A</v>
      </c>
      <c r="L2210" s="76" t="s">
        <v>16241</v>
      </c>
      <c r="M2210" s="61" t="s">
        <v>16570</v>
      </c>
      <c r="N2210" s="61"/>
      <c r="O2210" s="32" t="s">
        <v>16571</v>
      </c>
      <c r="P2210" s="32" t="s">
        <v>16572</v>
      </c>
      <c r="Q2210" s="57" t="s">
        <v>24</v>
      </c>
      <c r="R2210" s="57" t="s">
        <v>33</v>
      </c>
      <c r="S2210" s="57" t="s">
        <v>24</v>
      </c>
      <c r="T2210" s="33"/>
      <c r="U2210" s="33">
        <v>1E-3</v>
      </c>
      <c r="V2210" s="81">
        <v>2.1603636363636398</v>
      </c>
      <c r="W2210" s="81">
        <v>2.1195577272727273</v>
      </c>
      <c r="X2210" s="81" t="s">
        <v>17781</v>
      </c>
      <c r="Y2210" s="82">
        <v>0.05</v>
      </c>
      <c r="Z2210" s="86" t="s">
        <v>5773</v>
      </c>
      <c r="AA2210" s="34" t="s">
        <v>5774</v>
      </c>
      <c r="AB2210" s="34" t="s">
        <v>18811</v>
      </c>
      <c r="AC2210" s="85" t="s">
        <v>742</v>
      </c>
      <c r="AD2210" s="85" t="s">
        <v>742</v>
      </c>
      <c r="AE2210" s="85" t="s">
        <v>24</v>
      </c>
      <c r="AF2210" s="85" t="s">
        <v>15937</v>
      </c>
      <c r="AG2210" s="61" t="s">
        <v>5766</v>
      </c>
      <c r="AH2210" s="39" t="e">
        <v>#N/A</v>
      </c>
      <c r="AI2210" s="32" t="s">
        <v>16573</v>
      </c>
      <c r="AJ2210" s="32" t="s">
        <v>6845</v>
      </c>
      <c r="AK2210" s="61" t="s">
        <v>5521</v>
      </c>
      <c r="AL2210" s="75">
        <v>139</v>
      </c>
      <c r="AM2210" s="75">
        <v>242</v>
      </c>
      <c r="AN2210" s="89" t="s">
        <v>16247</v>
      </c>
      <c r="AP2210" s="8" t="str">
        <f t="shared" si="5"/>
        <v>https://etf.dws.com/etfdata/export/DEU/DEU/excel/product/constituent/LU0335044896</v>
      </c>
    </row>
    <row r="2211" spans="1:42" x14ac:dyDescent="0.3">
      <c r="A2211" s="12" t="s">
        <v>17758</v>
      </c>
      <c r="B2211" s="63" t="s">
        <v>16575</v>
      </c>
      <c r="C2211" s="69" t="s">
        <v>16574</v>
      </c>
      <c r="D2211" s="38"/>
      <c r="E2211" s="73" t="e">
        <v>#N/A</v>
      </c>
      <c r="F2211" s="38"/>
      <c r="G2211" s="73" t="e">
        <v>#N/A</v>
      </c>
      <c r="H2211" s="38"/>
      <c r="I2211" s="38"/>
      <c r="J2211" s="38" t="s">
        <v>75</v>
      </c>
      <c r="K2211" s="75" t="e">
        <v>#N/A</v>
      </c>
      <c r="L2211" s="25" t="s">
        <v>16241</v>
      </c>
      <c r="M2211" s="61" t="s">
        <v>16576</v>
      </c>
      <c r="N2211" s="25"/>
      <c r="O2211" s="32" t="s">
        <v>16577</v>
      </c>
      <c r="P2211" s="32" t="s">
        <v>16578</v>
      </c>
      <c r="Q2211" s="57" t="s">
        <v>24</v>
      </c>
      <c r="R2211" s="57" t="s">
        <v>33</v>
      </c>
      <c r="S2211" s="57" t="s">
        <v>24</v>
      </c>
      <c r="T2211" s="33"/>
      <c r="U2211" s="33">
        <v>1.5E-3</v>
      </c>
      <c r="V2211" s="81">
        <v>42.5492272727273</v>
      </c>
      <c r="W2211" s="81">
        <v>41.810248636363639</v>
      </c>
      <c r="X2211" s="81" t="s">
        <v>17787</v>
      </c>
      <c r="Y2211" s="82">
        <v>0.05</v>
      </c>
      <c r="Z2211" s="86" t="s">
        <v>5785</v>
      </c>
      <c r="AA2211" s="34" t="s">
        <v>5774</v>
      </c>
      <c r="AB2211" s="34" t="s">
        <v>18814</v>
      </c>
      <c r="AC2211" s="85" t="s">
        <v>742</v>
      </c>
      <c r="AD2211" s="85" t="s">
        <v>742</v>
      </c>
      <c r="AE2211" s="85" t="s">
        <v>24</v>
      </c>
      <c r="AF2211" s="85" t="s">
        <v>5775</v>
      </c>
      <c r="AG2211" s="61" t="s">
        <v>5766</v>
      </c>
      <c r="AH2211" s="39" t="e">
        <v>#N/A</v>
      </c>
      <c r="AI2211" s="32" t="s">
        <v>16579</v>
      </c>
      <c r="AJ2211" s="32" t="s">
        <v>6845</v>
      </c>
      <c r="AK2211" s="61" t="s">
        <v>18224</v>
      </c>
      <c r="AL2211" s="75">
        <v>317</v>
      </c>
      <c r="AM2211" s="75">
        <v>495</v>
      </c>
      <c r="AN2211" s="89" t="s">
        <v>16247</v>
      </c>
      <c r="AP2211" s="8" t="str">
        <f t="shared" si="5"/>
        <v>https://etf.dws.com/etfdata/export/DEU/DEU/excel/product/constituent/LU0484969463</v>
      </c>
    </row>
    <row r="2212" spans="1:42" x14ac:dyDescent="0.3">
      <c r="A2212" s="12" t="s">
        <v>17758</v>
      </c>
      <c r="B2212" s="63" t="s">
        <v>16581</v>
      </c>
      <c r="C2212" s="69" t="s">
        <v>16580</v>
      </c>
      <c r="D2212" s="38"/>
      <c r="E2212" s="73" t="e">
        <v>#N/A</v>
      </c>
      <c r="F2212" s="38"/>
      <c r="G2212" s="73" t="e">
        <v>#N/A</v>
      </c>
      <c r="H2212" s="38"/>
      <c r="I2212" s="38"/>
      <c r="J2212" s="38" t="s">
        <v>75</v>
      </c>
      <c r="K2212" s="75" t="e">
        <v>#N/A</v>
      </c>
      <c r="L2212" s="76" t="s">
        <v>16241</v>
      </c>
      <c r="M2212" s="61" t="s">
        <v>16582</v>
      </c>
      <c r="N2212" s="61"/>
      <c r="O2212" s="32" t="s">
        <v>16583</v>
      </c>
      <c r="P2212" s="32" t="s">
        <v>16584</v>
      </c>
      <c r="Q2212" s="57" t="s">
        <v>24</v>
      </c>
      <c r="R2212" s="57" t="s">
        <v>33</v>
      </c>
      <c r="S2212" s="57" t="s">
        <v>24</v>
      </c>
      <c r="T2212" s="33"/>
      <c r="U2212" s="33">
        <v>1.5E-3</v>
      </c>
      <c r="V2212" s="81">
        <v>45.5460454545454</v>
      </c>
      <c r="W2212" s="81">
        <v>45.148655590909094</v>
      </c>
      <c r="X2212" s="81" t="s">
        <v>17787</v>
      </c>
      <c r="Y2212" s="82">
        <v>0.05</v>
      </c>
      <c r="Z2212" s="86" t="s">
        <v>5773</v>
      </c>
      <c r="AA2212" s="34" t="s">
        <v>5774</v>
      </c>
      <c r="AB2212" s="34" t="s">
        <v>18811</v>
      </c>
      <c r="AC2212" s="85" t="s">
        <v>742</v>
      </c>
      <c r="AD2212" s="85" t="s">
        <v>742</v>
      </c>
      <c r="AE2212" s="85" t="s">
        <v>24</v>
      </c>
      <c r="AF2212" s="85" t="s">
        <v>16585</v>
      </c>
      <c r="AG2212" s="61" t="s">
        <v>5766</v>
      </c>
      <c r="AH2212" s="39" t="e">
        <v>#N/A</v>
      </c>
      <c r="AI2212" s="32" t="s">
        <v>16586</v>
      </c>
      <c r="AJ2212" s="32" t="s">
        <v>6845</v>
      </c>
      <c r="AK2212" s="61" t="s">
        <v>18224</v>
      </c>
      <c r="AL2212" s="75">
        <v>317</v>
      </c>
      <c r="AM2212" s="75">
        <v>495</v>
      </c>
      <c r="AN2212" s="89" t="s">
        <v>16247</v>
      </c>
      <c r="AP2212" s="8" t="str">
        <f t="shared" si="5"/>
        <v>https://etf.dws.com/etfdata/export/DEU/DEU/excel/product/constituent/LU0975326215</v>
      </c>
    </row>
    <row r="2213" spans="1:42" x14ac:dyDescent="0.3">
      <c r="A2213" s="12" t="s">
        <v>17758</v>
      </c>
      <c r="B2213" s="63" t="s">
        <v>16588</v>
      </c>
      <c r="C2213" s="69" t="s">
        <v>16587</v>
      </c>
      <c r="D2213" s="38"/>
      <c r="E2213" s="73" t="e">
        <v>#N/A</v>
      </c>
      <c r="F2213" s="38"/>
      <c r="G2213" s="73" t="e">
        <v>#N/A</v>
      </c>
      <c r="H2213" s="38"/>
      <c r="I2213" s="38"/>
      <c r="J2213" s="38" t="s">
        <v>75</v>
      </c>
      <c r="K2213" s="75" t="e">
        <v>#N/A</v>
      </c>
      <c r="L2213" s="25" t="s">
        <v>16241</v>
      </c>
      <c r="M2213" s="61" t="s">
        <v>16589</v>
      </c>
      <c r="N2213" s="61"/>
      <c r="O2213" s="32" t="s">
        <v>16590</v>
      </c>
      <c r="P2213" s="32" t="s">
        <v>16591</v>
      </c>
      <c r="Q2213" s="57" t="s">
        <v>24</v>
      </c>
      <c r="R2213" s="57" t="s">
        <v>33</v>
      </c>
      <c r="S2213" s="57" t="s">
        <v>24</v>
      </c>
      <c r="T2213" s="33"/>
      <c r="U2213" s="33">
        <v>1.5E-3</v>
      </c>
      <c r="V2213" s="81">
        <v>3.7847272727272698</v>
      </c>
      <c r="W2213" s="81">
        <v>3.5055953181818182</v>
      </c>
      <c r="X2213" s="81" t="s">
        <v>17782</v>
      </c>
      <c r="Y2213" s="82">
        <v>0.05</v>
      </c>
      <c r="Z2213" s="86" t="s">
        <v>5785</v>
      </c>
      <c r="AA2213" s="34" t="s">
        <v>6656</v>
      </c>
      <c r="AB2213" s="34" t="s">
        <v>18810</v>
      </c>
      <c r="AC2213" s="85" t="s">
        <v>742</v>
      </c>
      <c r="AD2213" s="85" t="s">
        <v>742</v>
      </c>
      <c r="AE2213" s="85" t="s">
        <v>24</v>
      </c>
      <c r="AF2213" s="85" t="s">
        <v>16592</v>
      </c>
      <c r="AG2213" s="61" t="s">
        <v>5766</v>
      </c>
      <c r="AH2213" s="39" t="e">
        <v>#N/A</v>
      </c>
      <c r="AI2213" s="32" t="s">
        <v>16593</v>
      </c>
      <c r="AJ2213" s="32" t="s">
        <v>16594</v>
      </c>
      <c r="AK2213" s="61" t="s">
        <v>18184</v>
      </c>
      <c r="AL2213" s="75">
        <v>304</v>
      </c>
      <c r="AM2213" s="75">
        <v>455</v>
      </c>
      <c r="AN2213" s="89" t="s">
        <v>16247</v>
      </c>
      <c r="AP2213" s="8" t="str">
        <f t="shared" si="5"/>
        <v>https://etf.dws.com/etfdata/export/DEU/DEU/excel/product/constituent/LU0290356871</v>
      </c>
    </row>
    <row r="2214" spans="1:42" x14ac:dyDescent="0.3">
      <c r="A2214" s="12" t="s">
        <v>17758</v>
      </c>
      <c r="B2214" s="63" t="s">
        <v>16596</v>
      </c>
      <c r="C2214" s="69" t="s">
        <v>16595</v>
      </c>
      <c r="D2214" s="38"/>
      <c r="E2214" s="73" t="e">
        <v>#N/A</v>
      </c>
      <c r="F2214" s="38"/>
      <c r="G2214" s="73" t="e">
        <v>#N/A</v>
      </c>
      <c r="H2214" s="38"/>
      <c r="I2214" s="38"/>
      <c r="J2214" s="38" t="s">
        <v>75</v>
      </c>
      <c r="K2214" s="75" t="e">
        <v>#N/A</v>
      </c>
      <c r="L2214" s="25" t="s">
        <v>16241</v>
      </c>
      <c r="M2214" s="61" t="s">
        <v>16597</v>
      </c>
      <c r="N2214" s="25"/>
      <c r="O2214" s="32" t="s">
        <v>16598</v>
      </c>
      <c r="P2214" s="32" t="s">
        <v>16599</v>
      </c>
      <c r="Q2214" s="57" t="s">
        <v>24</v>
      </c>
      <c r="R2214" s="57" t="s">
        <v>33</v>
      </c>
      <c r="S2214" s="57" t="s">
        <v>24</v>
      </c>
      <c r="T2214" s="33"/>
      <c r="U2214" s="33">
        <v>1.5E-3</v>
      </c>
      <c r="V2214" s="81">
        <v>4.6739545454545501</v>
      </c>
      <c r="W2214" s="81">
        <v>4.3666242727272726</v>
      </c>
      <c r="X2214" s="81" t="s">
        <v>17793</v>
      </c>
      <c r="Y2214" s="82">
        <v>0.05</v>
      </c>
      <c r="Z2214" s="86" t="s">
        <v>5773</v>
      </c>
      <c r="AA2214" s="34" t="s">
        <v>6656</v>
      </c>
      <c r="AB2214" s="34" t="s">
        <v>18815</v>
      </c>
      <c r="AC2214" s="85" t="s">
        <v>742</v>
      </c>
      <c r="AD2214" s="85" t="s">
        <v>742</v>
      </c>
      <c r="AE2214" s="85" t="s">
        <v>24</v>
      </c>
      <c r="AF2214" s="85" t="s">
        <v>5775</v>
      </c>
      <c r="AG2214" s="61" t="s">
        <v>5766</v>
      </c>
      <c r="AH2214" s="39" t="e">
        <v>#N/A</v>
      </c>
      <c r="AI2214" s="32" t="s">
        <v>16600</v>
      </c>
      <c r="AJ2214" s="32" t="s">
        <v>16601</v>
      </c>
      <c r="AK2214" s="61" t="s">
        <v>18184</v>
      </c>
      <c r="AL2214" s="75">
        <v>304</v>
      </c>
      <c r="AM2214" s="75">
        <v>455</v>
      </c>
      <c r="AN2214" s="89" t="s">
        <v>16247</v>
      </c>
      <c r="AP2214" s="8" t="str">
        <f t="shared" si="5"/>
        <v>https://etf.dws.com/etfdata/export/DEU/DEU/excel/product/constituent/LU0614173549</v>
      </c>
    </row>
    <row r="2215" spans="1:42" x14ac:dyDescent="0.3">
      <c r="A2215" s="12" t="s">
        <v>17758</v>
      </c>
      <c r="B2215" s="63" t="s">
        <v>16603</v>
      </c>
      <c r="C2215" s="69" t="s">
        <v>16602</v>
      </c>
      <c r="D2215" s="38"/>
      <c r="E2215" s="73" t="e">
        <v>#N/A</v>
      </c>
      <c r="F2215" s="38"/>
      <c r="G2215" s="73" t="e">
        <v>#N/A</v>
      </c>
      <c r="H2215" s="38"/>
      <c r="I2215" s="38"/>
      <c r="J2215" s="38" t="s">
        <v>75</v>
      </c>
      <c r="K2215" s="75" t="e">
        <v>#N/A</v>
      </c>
      <c r="L2215" s="25" t="s">
        <v>16241</v>
      </c>
      <c r="M2215" s="61" t="s">
        <v>16604</v>
      </c>
      <c r="N2215" s="25"/>
      <c r="O2215" s="32" t="s">
        <v>16605</v>
      </c>
      <c r="P2215" s="32" t="s">
        <v>16606</v>
      </c>
      <c r="Q2215" s="57" t="s">
        <v>24</v>
      </c>
      <c r="R2215" s="57" t="s">
        <v>33</v>
      </c>
      <c r="S2215" s="57" t="s">
        <v>24</v>
      </c>
      <c r="T2215" s="33"/>
      <c r="U2215" s="33">
        <v>1.5E-3</v>
      </c>
      <c r="V2215" s="81">
        <v>14.548909090909101</v>
      </c>
      <c r="W2215" s="81">
        <v>14.378482636363634</v>
      </c>
      <c r="X2215" s="81" t="s">
        <v>17795</v>
      </c>
      <c r="Y2215" s="82">
        <v>0.05</v>
      </c>
      <c r="Z2215" s="86" t="s">
        <v>5785</v>
      </c>
      <c r="AA2215" s="34" t="s">
        <v>6656</v>
      </c>
      <c r="AB2215" s="34" t="s">
        <v>18810</v>
      </c>
      <c r="AC2215" s="85" t="s">
        <v>742</v>
      </c>
      <c r="AD2215" s="85" t="s">
        <v>742</v>
      </c>
      <c r="AE2215" s="85" t="s">
        <v>24</v>
      </c>
      <c r="AF2215" s="85" t="s">
        <v>16607</v>
      </c>
      <c r="AG2215" s="61" t="s">
        <v>5766</v>
      </c>
      <c r="AH2215" s="39" t="e">
        <v>#N/A</v>
      </c>
      <c r="AI2215" s="32" t="s">
        <v>16608</v>
      </c>
      <c r="AJ2215" s="32" t="s">
        <v>16609</v>
      </c>
      <c r="AK2215" s="61" t="s">
        <v>18185</v>
      </c>
      <c r="AL2215" s="75">
        <v>304</v>
      </c>
      <c r="AM2215" s="75">
        <v>456</v>
      </c>
      <c r="AN2215" s="89" t="s">
        <v>16247</v>
      </c>
      <c r="AP2215" s="8" t="str">
        <f t="shared" si="5"/>
        <v>https://etf.dws.com/etfdata/export/DEU/DEU/excel/product/constituent/LU0290357507</v>
      </c>
    </row>
    <row r="2216" spans="1:42" x14ac:dyDescent="0.3">
      <c r="A2216" s="12" t="s">
        <v>17758</v>
      </c>
      <c r="B2216" s="63" t="s">
        <v>16611</v>
      </c>
      <c r="C2216" s="69" t="s">
        <v>16610</v>
      </c>
      <c r="D2216" s="38"/>
      <c r="E2216" s="73" t="e">
        <v>#N/A</v>
      </c>
      <c r="F2216" s="38"/>
      <c r="G2216" s="73" t="e">
        <v>#N/A</v>
      </c>
      <c r="H2216" s="38"/>
      <c r="I2216" s="38"/>
      <c r="J2216" s="38" t="s">
        <v>75</v>
      </c>
      <c r="K2216" s="75" t="e">
        <v>#N/A</v>
      </c>
      <c r="L2216" s="25" t="s">
        <v>16241</v>
      </c>
      <c r="M2216" s="61" t="s">
        <v>16612</v>
      </c>
      <c r="N2216" s="25"/>
      <c r="O2216" s="32" t="s">
        <v>16613</v>
      </c>
      <c r="P2216" s="32" t="s">
        <v>16614</v>
      </c>
      <c r="Q2216" s="57" t="s">
        <v>24</v>
      </c>
      <c r="R2216" s="57" t="s">
        <v>33</v>
      </c>
      <c r="S2216" s="57" t="s">
        <v>24</v>
      </c>
      <c r="T2216" s="33"/>
      <c r="U2216" s="33">
        <v>1.5E-3</v>
      </c>
      <c r="V2216" s="81">
        <v>30.187954545454499</v>
      </c>
      <c r="W2216" s="81">
        <v>27.200460136363642</v>
      </c>
      <c r="X2216" s="81" t="s">
        <v>17796</v>
      </c>
      <c r="Y2216" s="82">
        <v>0.05</v>
      </c>
      <c r="Z2216" s="86" t="s">
        <v>5785</v>
      </c>
      <c r="AA2216" s="34" t="s">
        <v>6656</v>
      </c>
      <c r="AB2216" s="34" t="s">
        <v>18810</v>
      </c>
      <c r="AC2216" s="85" t="s">
        <v>742</v>
      </c>
      <c r="AD2216" s="85" t="s">
        <v>742</v>
      </c>
      <c r="AE2216" s="85" t="s">
        <v>24</v>
      </c>
      <c r="AF2216" s="85" t="s">
        <v>16607</v>
      </c>
      <c r="AG2216" s="61" t="s">
        <v>5766</v>
      </c>
      <c r="AH2216" s="39" t="e">
        <v>#N/A</v>
      </c>
      <c r="AI2216" s="32" t="s">
        <v>16615</v>
      </c>
      <c r="AJ2216" s="32" t="s">
        <v>16616</v>
      </c>
      <c r="AK2216" s="61" t="s">
        <v>18187</v>
      </c>
      <c r="AL2216" s="75">
        <v>304</v>
      </c>
      <c r="AM2216" s="75">
        <v>458</v>
      </c>
      <c r="AN2216" s="89" t="s">
        <v>16247</v>
      </c>
      <c r="AP2216" s="8" t="str">
        <f t="shared" si="5"/>
        <v>https://etf.dws.com/etfdata/export/DEU/DEU/excel/product/constituent/LU0290357846</v>
      </c>
    </row>
    <row r="2217" spans="1:42" x14ac:dyDescent="0.3">
      <c r="A2217" s="12" t="s">
        <v>17758</v>
      </c>
      <c r="B2217" s="63" t="s">
        <v>16618</v>
      </c>
      <c r="C2217" s="69" t="s">
        <v>16617</v>
      </c>
      <c r="D2217" s="38"/>
      <c r="E2217" s="73" t="e">
        <v>#N/A</v>
      </c>
      <c r="F2217" s="38"/>
      <c r="G2217" s="73" t="e">
        <v>#N/A</v>
      </c>
      <c r="H2217" s="38"/>
      <c r="I2217" s="38"/>
      <c r="J2217" s="38" t="s">
        <v>75</v>
      </c>
      <c r="K2217" s="75" t="e">
        <v>#N/A</v>
      </c>
      <c r="L2217" s="25" t="s">
        <v>16241</v>
      </c>
      <c r="M2217" s="61" t="s">
        <v>16619</v>
      </c>
      <c r="N2217" s="25"/>
      <c r="O2217" s="32" t="s">
        <v>16620</v>
      </c>
      <c r="P2217" s="32" t="s">
        <v>16621</v>
      </c>
      <c r="Q2217" s="57" t="s">
        <v>24</v>
      </c>
      <c r="R2217" s="57" t="s">
        <v>33</v>
      </c>
      <c r="S2217" s="57" t="s">
        <v>24</v>
      </c>
      <c r="T2217" s="33"/>
      <c r="U2217" s="33">
        <v>1.5E-3</v>
      </c>
      <c r="V2217" s="81">
        <v>4.0151363636363602</v>
      </c>
      <c r="W2217" s="81">
        <v>3.8436197272727259</v>
      </c>
      <c r="X2217" s="81" t="s">
        <v>17790</v>
      </c>
      <c r="Y2217" s="82">
        <v>0.05</v>
      </c>
      <c r="Z2217" s="86" t="s">
        <v>5785</v>
      </c>
      <c r="AA2217" s="34" t="s">
        <v>6656</v>
      </c>
      <c r="AB2217" s="34" t="s">
        <v>18810</v>
      </c>
      <c r="AC2217" s="85" t="s">
        <v>742</v>
      </c>
      <c r="AD2217" s="85" t="s">
        <v>742</v>
      </c>
      <c r="AE2217" s="85" t="s">
        <v>24</v>
      </c>
      <c r="AF2217" s="85" t="s">
        <v>16585</v>
      </c>
      <c r="AG2217" s="61" t="s">
        <v>5766</v>
      </c>
      <c r="AH2217" s="39" t="e">
        <v>#N/A</v>
      </c>
      <c r="AI2217" s="32" t="s">
        <v>16622</v>
      </c>
      <c r="AJ2217" s="32" t="s">
        <v>16623</v>
      </c>
      <c r="AK2217" s="61" t="s">
        <v>18188</v>
      </c>
      <c r="AL2217" s="75">
        <v>304</v>
      </c>
      <c r="AM2217" s="75">
        <v>459</v>
      </c>
      <c r="AN2217" s="89" t="s">
        <v>16247</v>
      </c>
      <c r="AP2217" s="8" t="str">
        <f t="shared" si="5"/>
        <v>https://etf.dws.com/etfdata/export/DEU/DEU/excel/product/constituent/LU0290356954</v>
      </c>
    </row>
    <row r="2218" spans="1:42" x14ac:dyDescent="0.3">
      <c r="A2218" s="12" t="s">
        <v>17758</v>
      </c>
      <c r="B2218" s="63" t="s">
        <v>16625</v>
      </c>
      <c r="C2218" s="69" t="s">
        <v>16624</v>
      </c>
      <c r="D2218" s="38"/>
      <c r="E2218" s="73" t="e">
        <v>#N/A</v>
      </c>
      <c r="F2218" s="38"/>
      <c r="G2218" s="73" t="e">
        <v>#N/A</v>
      </c>
      <c r="H2218" s="38"/>
      <c r="I2218" s="38"/>
      <c r="J2218" s="38" t="s">
        <v>75</v>
      </c>
      <c r="K2218" s="75" t="e">
        <v>#N/A</v>
      </c>
      <c r="L2218" s="25" t="s">
        <v>16241</v>
      </c>
      <c r="M2218" s="61" t="s">
        <v>16626</v>
      </c>
      <c r="N2218" s="61"/>
      <c r="O2218" s="32" t="s">
        <v>16627</v>
      </c>
      <c r="P2218" s="32" t="s">
        <v>16628</v>
      </c>
      <c r="Q2218" s="57" t="s">
        <v>24</v>
      </c>
      <c r="R2218" s="57" t="s">
        <v>33</v>
      </c>
      <c r="S2218" s="57" t="s">
        <v>24</v>
      </c>
      <c r="T2218" s="33"/>
      <c r="U2218" s="33">
        <v>1.5E-3</v>
      </c>
      <c r="V2218" s="81">
        <v>4.8902272727272704</v>
      </c>
      <c r="W2218" s="81">
        <v>4.7355144545454548</v>
      </c>
      <c r="X2218" s="81" t="s">
        <v>17791</v>
      </c>
      <c r="Y2218" s="82">
        <v>0.05</v>
      </c>
      <c r="Z2218" s="86" t="s">
        <v>5773</v>
      </c>
      <c r="AA2218" s="34" t="s">
        <v>6656</v>
      </c>
      <c r="AB2218" s="34" t="s">
        <v>18815</v>
      </c>
      <c r="AC2218" s="85" t="s">
        <v>742</v>
      </c>
      <c r="AD2218" s="85" t="s">
        <v>742</v>
      </c>
      <c r="AE2218" s="85" t="s">
        <v>24</v>
      </c>
      <c r="AF2218" s="85" t="s">
        <v>5775</v>
      </c>
      <c r="AG2218" s="61" t="s">
        <v>5766</v>
      </c>
      <c r="AH2218" s="39" t="e">
        <v>#N/A</v>
      </c>
      <c r="AI2218" s="32" t="s">
        <v>16629</v>
      </c>
      <c r="AJ2218" s="32" t="s">
        <v>16630</v>
      </c>
      <c r="AK2218" s="61" t="s">
        <v>18188</v>
      </c>
      <c r="AL2218" s="75">
        <v>304</v>
      </c>
      <c r="AM2218" s="75">
        <v>459</v>
      </c>
      <c r="AN2218" s="89" t="s">
        <v>16247</v>
      </c>
      <c r="AP2218" s="8" t="str">
        <f t="shared" si="5"/>
        <v>https://etf.dws.com/etfdata/export/DEU/DEU/excel/product/constituent/LU0614173895</v>
      </c>
    </row>
    <row r="2219" spans="1:42" x14ac:dyDescent="0.3">
      <c r="A2219" s="12" t="s">
        <v>17758</v>
      </c>
      <c r="B2219" s="63" t="s">
        <v>16632</v>
      </c>
      <c r="C2219" s="69" t="s">
        <v>16631</v>
      </c>
      <c r="D2219" s="38"/>
      <c r="E2219" s="73" t="e">
        <v>#N/A</v>
      </c>
      <c r="F2219" s="38"/>
      <c r="G2219" s="73" t="e">
        <v>#N/A</v>
      </c>
      <c r="H2219" s="38"/>
      <c r="I2219" s="38"/>
      <c r="J2219" s="38" t="s">
        <v>75</v>
      </c>
      <c r="K2219" s="75" t="e">
        <v>#N/A</v>
      </c>
      <c r="L2219" s="25" t="s">
        <v>16241</v>
      </c>
      <c r="M2219" s="61" t="s">
        <v>16633</v>
      </c>
      <c r="N2219" s="61"/>
      <c r="O2219" s="32" t="s">
        <v>16634</v>
      </c>
      <c r="P2219" s="32" t="s">
        <v>16635</v>
      </c>
      <c r="Q2219" s="57" t="s">
        <v>24</v>
      </c>
      <c r="R2219" s="57" t="s">
        <v>33</v>
      </c>
      <c r="S2219" s="57" t="s">
        <v>24</v>
      </c>
      <c r="T2219" s="33"/>
      <c r="U2219" s="33">
        <v>1.5E-3</v>
      </c>
      <c r="V2219" s="81">
        <v>5.4961818181818201</v>
      </c>
      <c r="W2219" s="81">
        <v>5.2681036363636364</v>
      </c>
      <c r="X2219" s="81" t="s">
        <v>17791</v>
      </c>
      <c r="Y2219" s="82">
        <v>0.05</v>
      </c>
      <c r="Z2219" s="86" t="s">
        <v>5785</v>
      </c>
      <c r="AA2219" s="34" t="s">
        <v>6656</v>
      </c>
      <c r="AB2219" s="34" t="s">
        <v>18810</v>
      </c>
      <c r="AC2219" s="85" t="s">
        <v>742</v>
      </c>
      <c r="AD2219" s="85" t="s">
        <v>742</v>
      </c>
      <c r="AE2219" s="85" t="s">
        <v>24</v>
      </c>
      <c r="AF2219" s="85" t="s">
        <v>16636</v>
      </c>
      <c r="AG2219" s="61" t="s">
        <v>5766</v>
      </c>
      <c r="AH2219" s="39" t="e">
        <v>#N/A</v>
      </c>
      <c r="AI2219" s="32" t="s">
        <v>16637</v>
      </c>
      <c r="AJ2219" s="32" t="s">
        <v>16638</v>
      </c>
      <c r="AK2219" s="61" t="s">
        <v>18189</v>
      </c>
      <c r="AL2219" s="75">
        <v>304</v>
      </c>
      <c r="AM2219" s="75">
        <v>460</v>
      </c>
      <c r="AN2219" s="89" t="s">
        <v>16247</v>
      </c>
      <c r="AP2219" s="8" t="str">
        <f t="shared" si="5"/>
        <v>https://etf.dws.com/etfdata/export/DEU/DEU/excel/product/constituent/LU0290357176</v>
      </c>
    </row>
    <row r="2220" spans="1:42" x14ac:dyDescent="0.3">
      <c r="A2220" s="12" t="s">
        <v>17758</v>
      </c>
      <c r="B2220" s="63" t="s">
        <v>16640</v>
      </c>
      <c r="C2220" s="69" t="s">
        <v>16639</v>
      </c>
      <c r="D2220" s="38"/>
      <c r="E2220" s="73" t="e">
        <v>#N/A</v>
      </c>
      <c r="F2220" s="38"/>
      <c r="G2220" s="73" t="e">
        <v>#N/A</v>
      </c>
      <c r="H2220" s="38"/>
      <c r="I2220" s="38"/>
      <c r="J2220" s="38" t="s">
        <v>75</v>
      </c>
      <c r="K2220" s="75" t="e">
        <v>#N/A</v>
      </c>
      <c r="L2220" s="76" t="s">
        <v>16241</v>
      </c>
      <c r="M2220" s="61" t="s">
        <v>16641</v>
      </c>
      <c r="N2220" s="61"/>
      <c r="O2220" s="32" t="s">
        <v>16642</v>
      </c>
      <c r="P2220" s="32" t="s">
        <v>16643</v>
      </c>
      <c r="Q2220" s="57" t="s">
        <v>24</v>
      </c>
      <c r="R2220" s="57" t="s">
        <v>33</v>
      </c>
      <c r="S2220" s="57" t="s">
        <v>24</v>
      </c>
      <c r="T2220" s="33"/>
      <c r="U2220" s="33">
        <v>1.5E-3</v>
      </c>
      <c r="V2220" s="81">
        <v>5.6112727272727296</v>
      </c>
      <c r="W2220" s="81">
        <v>5.4165273181818172</v>
      </c>
      <c r="X2220" s="81" t="s">
        <v>17787</v>
      </c>
      <c r="Y2220" s="82">
        <v>0.05</v>
      </c>
      <c r="Z2220" s="86" t="s">
        <v>5785</v>
      </c>
      <c r="AA2220" s="34" t="s">
        <v>6656</v>
      </c>
      <c r="AB2220" s="34" t="s">
        <v>18810</v>
      </c>
      <c r="AC2220" s="85" t="s">
        <v>742</v>
      </c>
      <c r="AD2220" s="85" t="s">
        <v>742</v>
      </c>
      <c r="AE2220" s="85" t="s">
        <v>24</v>
      </c>
      <c r="AF2220" s="85" t="s">
        <v>6418</v>
      </c>
      <c r="AG2220" s="61" t="s">
        <v>5766</v>
      </c>
      <c r="AH2220" s="39" t="e">
        <v>#N/A</v>
      </c>
      <c r="AI2220" s="32" t="s">
        <v>16644</v>
      </c>
      <c r="AJ2220" s="32" t="s">
        <v>16645</v>
      </c>
      <c r="AK2220" s="61" t="s">
        <v>18190</v>
      </c>
      <c r="AL2220" s="75">
        <v>304</v>
      </c>
      <c r="AM2220" s="75">
        <v>461</v>
      </c>
      <c r="AN2220" s="89" t="s">
        <v>16247</v>
      </c>
      <c r="AP2220" s="8" t="str">
        <f t="shared" si="5"/>
        <v>https://etf.dws.com/etfdata/export/DEU/DEU/excel/product/constituent/LU0290357259</v>
      </c>
    </row>
    <row r="2221" spans="1:42" x14ac:dyDescent="0.3">
      <c r="A2221" s="12" t="s">
        <v>17758</v>
      </c>
      <c r="B2221" s="63" t="s">
        <v>16647</v>
      </c>
      <c r="C2221" s="69" t="s">
        <v>16646</v>
      </c>
      <c r="D2221" s="38"/>
      <c r="E2221" s="73" t="e">
        <v>#N/A</v>
      </c>
      <c r="F2221" s="38"/>
      <c r="G2221" s="73" t="e">
        <v>#N/A</v>
      </c>
      <c r="H2221" s="38"/>
      <c r="I2221" s="38"/>
      <c r="J2221" s="38" t="s">
        <v>75</v>
      </c>
      <c r="K2221" s="75" t="e">
        <v>#N/A</v>
      </c>
      <c r="L2221" s="25" t="s">
        <v>16241</v>
      </c>
      <c r="M2221" s="61" t="s">
        <v>16648</v>
      </c>
      <c r="N2221" s="61"/>
      <c r="O2221" s="32" t="s">
        <v>16649</v>
      </c>
      <c r="P2221" s="32" t="s">
        <v>16650</v>
      </c>
      <c r="Q2221" s="57" t="s">
        <v>24</v>
      </c>
      <c r="R2221" s="57" t="s">
        <v>33</v>
      </c>
      <c r="S2221" s="57" t="s">
        <v>24</v>
      </c>
      <c r="T2221" s="33"/>
      <c r="U2221" s="33">
        <v>1.5E-3</v>
      </c>
      <c r="V2221" s="81">
        <v>32.023181818181797</v>
      </c>
      <c r="W2221" s="81">
        <v>31.249609500000009</v>
      </c>
      <c r="X2221" s="81" t="s">
        <v>17793</v>
      </c>
      <c r="Y2221" s="82">
        <v>0.05</v>
      </c>
      <c r="Z2221" s="86" t="s">
        <v>5785</v>
      </c>
      <c r="AA2221" s="34" t="s">
        <v>5774</v>
      </c>
      <c r="AB2221" s="34" t="s">
        <v>18814</v>
      </c>
      <c r="AC2221" s="85" t="s">
        <v>742</v>
      </c>
      <c r="AD2221" s="85" t="s">
        <v>742</v>
      </c>
      <c r="AE2221" s="85" t="s">
        <v>24</v>
      </c>
      <c r="AF2221" s="85" t="s">
        <v>16651</v>
      </c>
      <c r="AG2221" s="61" t="s">
        <v>5766</v>
      </c>
      <c r="AH2221" s="39" t="e">
        <v>#N/A</v>
      </c>
      <c r="AI2221" s="32" t="s">
        <v>16652</v>
      </c>
      <c r="AJ2221" s="32" t="s">
        <v>6845</v>
      </c>
      <c r="AK2221" s="61" t="s">
        <v>18649</v>
      </c>
      <c r="AL2221" s="75">
        <v>603</v>
      </c>
      <c r="AM2221" s="75">
        <v>944</v>
      </c>
      <c r="AN2221" s="89" t="s">
        <v>16247</v>
      </c>
      <c r="AP2221" s="8" t="str">
        <f t="shared" si="5"/>
        <v>https://etf.dws.com/etfdata/export/DEU/DEU/excel/product/constituent/LU0321463258</v>
      </c>
    </row>
    <row r="2222" spans="1:42" x14ac:dyDescent="0.3">
      <c r="A2222" s="12" t="s">
        <v>17758</v>
      </c>
      <c r="B2222" s="63" t="s">
        <v>16654</v>
      </c>
      <c r="C2222" s="69" t="s">
        <v>16653</v>
      </c>
      <c r="D2222" s="38"/>
      <c r="E2222" s="73" t="e">
        <v>#N/A</v>
      </c>
      <c r="F2222" s="38"/>
      <c r="G2222" s="73" t="e">
        <v>#N/A</v>
      </c>
      <c r="H2222" s="38"/>
      <c r="I2222" s="38"/>
      <c r="J2222" s="38" t="s">
        <v>75</v>
      </c>
      <c r="K2222" s="75" t="e">
        <v>#N/A</v>
      </c>
      <c r="L2222" s="25" t="s">
        <v>16241</v>
      </c>
      <c r="M2222" s="61" t="s">
        <v>16655</v>
      </c>
      <c r="N2222" s="61"/>
      <c r="O2222" s="32" t="s">
        <v>16656</v>
      </c>
      <c r="P2222" s="32" t="s">
        <v>16657</v>
      </c>
      <c r="Q2222" s="57" t="s">
        <v>33</v>
      </c>
      <c r="R2222" s="57" t="s">
        <v>33</v>
      </c>
      <c r="S2222" s="57" t="s">
        <v>24</v>
      </c>
      <c r="T2222" s="33"/>
      <c r="U2222" s="33">
        <v>1.5E-3</v>
      </c>
      <c r="V2222" s="81">
        <v>4.7330454545454597</v>
      </c>
      <c r="W2222" s="81">
        <v>4.5356815909090917</v>
      </c>
      <c r="X2222" s="81" t="s">
        <v>17793</v>
      </c>
      <c r="Y2222" s="82">
        <v>0.05</v>
      </c>
      <c r="Z2222" s="86" t="s">
        <v>5785</v>
      </c>
      <c r="AA2222" s="34" t="s">
        <v>6656</v>
      </c>
      <c r="AB2222" s="34" t="s">
        <v>18810</v>
      </c>
      <c r="AC2222" s="85" t="s">
        <v>742</v>
      </c>
      <c r="AD2222" s="85" t="s">
        <v>742</v>
      </c>
      <c r="AE2222" s="85" t="s">
        <v>24</v>
      </c>
      <c r="AF2222" s="85" t="s">
        <v>16636</v>
      </c>
      <c r="AG2222" s="61" t="s">
        <v>5766</v>
      </c>
      <c r="AH2222" s="39">
        <v>40038</v>
      </c>
      <c r="AI2222" s="32" t="s">
        <v>16658</v>
      </c>
      <c r="AJ2222" s="32" t="s">
        <v>16659</v>
      </c>
      <c r="AK2222" s="61" t="s">
        <v>18225</v>
      </c>
      <c r="AL2222" s="75">
        <v>317</v>
      </c>
      <c r="AM2222" s="75">
        <v>496</v>
      </c>
      <c r="AN2222" s="89" t="s">
        <v>16247</v>
      </c>
      <c r="AP2222" s="8" t="str">
        <f t="shared" si="5"/>
        <v>https://etf.dws.com/etfdata/export/DEU/DEU/excel/product/constituent/LU0290355717</v>
      </c>
    </row>
    <row r="2223" spans="1:42" x14ac:dyDescent="0.3">
      <c r="A2223" s="12" t="s">
        <v>17758</v>
      </c>
      <c r="B2223" s="63" t="s">
        <v>16661</v>
      </c>
      <c r="C2223" s="69" t="s">
        <v>16660</v>
      </c>
      <c r="D2223" s="38"/>
      <c r="E2223" s="73" t="e">
        <v>#N/A</v>
      </c>
      <c r="F2223" s="38"/>
      <c r="G2223" s="73" t="e">
        <v>#N/A</v>
      </c>
      <c r="H2223" s="38"/>
      <c r="I2223" s="38"/>
      <c r="J2223" s="38" t="s">
        <v>75</v>
      </c>
      <c r="K2223" s="75" t="e">
        <v>#N/A</v>
      </c>
      <c r="L2223" s="25" t="s">
        <v>16241</v>
      </c>
      <c r="M2223" s="61" t="s">
        <v>16662</v>
      </c>
      <c r="N2223" s="61"/>
      <c r="O2223" s="32" t="s">
        <v>16663</v>
      </c>
      <c r="P2223" s="32" t="s">
        <v>16664</v>
      </c>
      <c r="Q2223" s="57" t="s">
        <v>24</v>
      </c>
      <c r="R2223" s="57" t="s">
        <v>33</v>
      </c>
      <c r="S2223" s="57" t="s">
        <v>24</v>
      </c>
      <c r="T2223" s="33"/>
      <c r="U2223" s="33">
        <v>8.9999999999999998E-4</v>
      </c>
      <c r="V2223" s="81">
        <v>6.3445909090909103</v>
      </c>
      <c r="W2223" s="81">
        <v>6.0145389999999992</v>
      </c>
      <c r="X2223" s="81" t="s">
        <v>17790</v>
      </c>
      <c r="Y2223" s="82">
        <v>0.05</v>
      </c>
      <c r="Z2223" s="86" t="s">
        <v>5773</v>
      </c>
      <c r="AA2223" s="34" t="s">
        <v>6656</v>
      </c>
      <c r="AB2223" s="34" t="s">
        <v>18815</v>
      </c>
      <c r="AC2223" s="85" t="s">
        <v>742</v>
      </c>
      <c r="AD2223" s="85" t="s">
        <v>742</v>
      </c>
      <c r="AE2223" s="85" t="s">
        <v>24</v>
      </c>
      <c r="AF2223" s="85" t="s">
        <v>16585</v>
      </c>
      <c r="AG2223" s="61" t="s">
        <v>5766</v>
      </c>
      <c r="AH2223" s="39" t="e">
        <v>#N/A</v>
      </c>
      <c r="AI2223" s="32" t="s">
        <v>16665</v>
      </c>
      <c r="AJ2223" s="32" t="s">
        <v>16666</v>
      </c>
      <c r="AK2223" s="61" t="s">
        <v>18225</v>
      </c>
      <c r="AL2223" s="75">
        <v>317</v>
      </c>
      <c r="AM2223" s="75">
        <v>496</v>
      </c>
      <c r="AN2223" s="89" t="s">
        <v>16247</v>
      </c>
      <c r="AP2223" s="8" t="str">
        <f t="shared" si="5"/>
        <v>https://etf.dws.com/etfdata/export/DEU/DEU/excel/product/constituent/LU0643975591</v>
      </c>
    </row>
    <row r="2224" spans="1:42" x14ac:dyDescent="0.3">
      <c r="A2224" s="12" t="s">
        <v>17758</v>
      </c>
      <c r="B2224" s="67" t="s">
        <v>16668</v>
      </c>
      <c r="C2224" s="72" t="s">
        <v>16667</v>
      </c>
      <c r="D2224" s="38"/>
      <c r="E2224" s="73" t="e">
        <v>#N/A</v>
      </c>
      <c r="F2224" s="38"/>
      <c r="G2224" s="73" t="e">
        <v>#N/A</v>
      </c>
      <c r="H2224" s="38"/>
      <c r="I2224" s="38"/>
      <c r="J2224" s="38" t="s">
        <v>75</v>
      </c>
      <c r="K2224" s="75" t="e">
        <v>#N/A</v>
      </c>
      <c r="L2224" s="25" t="s">
        <v>16241</v>
      </c>
      <c r="M2224" s="38" t="s">
        <v>16669</v>
      </c>
      <c r="N2224" s="38"/>
      <c r="O2224" s="77" t="s">
        <v>16670</v>
      </c>
      <c r="P2224" s="77" t="s">
        <v>16671</v>
      </c>
      <c r="Q2224" s="57" t="s">
        <v>33</v>
      </c>
      <c r="R2224" s="58" t="s">
        <v>33</v>
      </c>
      <c r="S2224" s="58" t="s">
        <v>24</v>
      </c>
      <c r="T2224" s="78"/>
      <c r="U2224" s="78">
        <v>2E-3</v>
      </c>
      <c r="V2224" s="81">
        <v>11.0628181818182</v>
      </c>
      <c r="W2224" s="81">
        <v>7.6580036363636346</v>
      </c>
      <c r="X2224" s="81" t="s">
        <v>17791</v>
      </c>
      <c r="Y2224" s="84">
        <v>0.03</v>
      </c>
      <c r="Z2224" s="87" t="s">
        <v>5785</v>
      </c>
      <c r="AA2224" s="88" t="s">
        <v>6656</v>
      </c>
      <c r="AB2224" s="34" t="s">
        <v>18810</v>
      </c>
      <c r="AC2224" s="85" t="s">
        <v>742</v>
      </c>
      <c r="AD2224" s="85" t="s">
        <v>742</v>
      </c>
      <c r="AE2224" s="85" t="s">
        <v>24</v>
      </c>
      <c r="AF2224" s="48" t="s">
        <v>5775</v>
      </c>
      <c r="AG2224" s="38" t="s">
        <v>5766</v>
      </c>
      <c r="AH2224" s="39">
        <v>43908</v>
      </c>
      <c r="AI2224" s="77" t="s">
        <v>16672</v>
      </c>
      <c r="AJ2224" s="77" t="s">
        <v>16673</v>
      </c>
      <c r="AK2224" s="38" t="s">
        <v>18107</v>
      </c>
      <c r="AL2224" s="75">
        <v>232</v>
      </c>
      <c r="AM2224" s="75">
        <v>369</v>
      </c>
      <c r="AN2224" s="89" t="s">
        <v>16247</v>
      </c>
      <c r="AP2224" s="8" t="str">
        <f t="shared" si="5"/>
        <v>https://etf.dws.com/etfdata/export/DEU/DEU/excel/product/constituent/LU2009147591</v>
      </c>
    </row>
    <row r="2225" spans="1:42" x14ac:dyDescent="0.3">
      <c r="A2225" s="12" t="s">
        <v>17758</v>
      </c>
      <c r="B2225" s="64" t="s">
        <v>16675</v>
      </c>
      <c r="C2225" s="70" t="s">
        <v>16674</v>
      </c>
      <c r="D2225" s="38"/>
      <c r="E2225" s="73" t="e">
        <v>#N/A</v>
      </c>
      <c r="F2225" s="38"/>
      <c r="G2225" s="73" t="e">
        <v>#N/A</v>
      </c>
      <c r="H2225" s="38"/>
      <c r="I2225" s="38"/>
      <c r="J2225" s="38" t="s">
        <v>75</v>
      </c>
      <c r="K2225" s="75" t="e">
        <v>#N/A</v>
      </c>
      <c r="L2225" s="61" t="s">
        <v>16241</v>
      </c>
      <c r="M2225" s="61" t="s">
        <v>16676</v>
      </c>
      <c r="N2225" s="61"/>
      <c r="O2225" s="32" t="s">
        <v>16677</v>
      </c>
      <c r="P2225" s="32" t="s">
        <v>16678</v>
      </c>
      <c r="Q2225" s="57" t="s">
        <v>24</v>
      </c>
      <c r="R2225" s="58" t="s">
        <v>33</v>
      </c>
      <c r="S2225" s="58" t="s">
        <v>24</v>
      </c>
      <c r="T2225" s="33"/>
      <c r="U2225" s="33">
        <v>2E-3</v>
      </c>
      <c r="V2225" s="81">
        <v>12.9167272727273</v>
      </c>
      <c r="W2225" s="81">
        <v>12.496359318181819</v>
      </c>
      <c r="X2225" s="81" t="s">
        <v>17792</v>
      </c>
      <c r="Y2225" s="82">
        <v>0.05</v>
      </c>
      <c r="Z2225" s="86" t="s">
        <v>5785</v>
      </c>
      <c r="AA2225" s="34" t="s">
        <v>6656</v>
      </c>
      <c r="AB2225" s="34" t="s">
        <v>18810</v>
      </c>
      <c r="AC2225" s="85" t="s">
        <v>742</v>
      </c>
      <c r="AD2225" s="85" t="s">
        <v>742</v>
      </c>
      <c r="AE2225" s="85" t="s">
        <v>24</v>
      </c>
      <c r="AF2225" s="85" t="s">
        <v>16585</v>
      </c>
      <c r="AG2225" s="61" t="s">
        <v>5766</v>
      </c>
      <c r="AH2225" s="39" t="e">
        <v>#N/A</v>
      </c>
      <c r="AI2225" s="32" t="s">
        <v>16679</v>
      </c>
      <c r="AJ2225" s="32" t="s">
        <v>16680</v>
      </c>
      <c r="AK2225" s="61" t="s">
        <v>17838</v>
      </c>
      <c r="AL2225" s="75">
        <v>26</v>
      </c>
      <c r="AM2225" s="75">
        <v>44</v>
      </c>
      <c r="AN2225" s="89" t="s">
        <v>16247</v>
      </c>
      <c r="AP2225" s="8" t="str">
        <f t="shared" ref="AP2225:AP2288" si="6">"https://etf.dws.com/etfdata/export/DEU/DEU/excel/product/constituent/"&amp;B2225</f>
        <v>https://etf.dws.com/etfdata/export/DEU/DEU/excel/product/constituent/LU0290358224</v>
      </c>
    </row>
    <row r="2226" spans="1:42" x14ac:dyDescent="0.3">
      <c r="A2226" s="12" t="s">
        <v>17758</v>
      </c>
      <c r="B2226" s="64" t="s">
        <v>16682</v>
      </c>
      <c r="C2226" s="70" t="s">
        <v>16681</v>
      </c>
      <c r="D2226" s="61"/>
      <c r="E2226" s="73" t="e">
        <v>#N/A</v>
      </c>
      <c r="F2226" s="38"/>
      <c r="G2226" s="73" t="e">
        <v>#N/A</v>
      </c>
      <c r="H2226" s="38"/>
      <c r="I2226" s="38"/>
      <c r="J2226" s="61" t="s">
        <v>75</v>
      </c>
      <c r="K2226" s="75" t="e">
        <v>#N/A</v>
      </c>
      <c r="L2226" s="25" t="s">
        <v>16241</v>
      </c>
      <c r="M2226" s="61" t="s">
        <v>16683</v>
      </c>
      <c r="N2226" s="61"/>
      <c r="O2226" s="32" t="s">
        <v>16684</v>
      </c>
      <c r="P2226" s="32" t="s">
        <v>16685</v>
      </c>
      <c r="Q2226" s="57" t="s">
        <v>33</v>
      </c>
      <c r="R2226" s="58" t="s">
        <v>33</v>
      </c>
      <c r="S2226" s="58" t="s">
        <v>24</v>
      </c>
      <c r="T2226" s="33"/>
      <c r="U2226" s="33">
        <v>1.5E-3</v>
      </c>
      <c r="V2226" s="81">
        <v>5.7740454545454503</v>
      </c>
      <c r="W2226" s="81">
        <v>4.8902136818181807</v>
      </c>
      <c r="X2226" s="81" t="s">
        <v>17781</v>
      </c>
      <c r="Y2226" s="82">
        <v>0.05</v>
      </c>
      <c r="Z2226" s="86" t="s">
        <v>5773</v>
      </c>
      <c r="AA2226" s="34" t="s">
        <v>5774</v>
      </c>
      <c r="AB2226" s="34" t="s">
        <v>18811</v>
      </c>
      <c r="AC2226" s="85" t="s">
        <v>955</v>
      </c>
      <c r="AD2226" s="85" t="s">
        <v>742</v>
      </c>
      <c r="AE2226" s="85" t="s">
        <v>24</v>
      </c>
      <c r="AF2226" s="85" t="s">
        <v>16585</v>
      </c>
      <c r="AG2226" s="61" t="s">
        <v>5766</v>
      </c>
      <c r="AH2226" s="39">
        <v>40983</v>
      </c>
      <c r="AI2226" s="32" t="s">
        <v>16686</v>
      </c>
      <c r="AJ2226" s="32" t="s">
        <v>6845</v>
      </c>
      <c r="AK2226" s="61" t="s">
        <v>18717</v>
      </c>
      <c r="AL2226" s="75">
        <v>656</v>
      </c>
      <c r="AM2226" s="75">
        <v>1012</v>
      </c>
      <c r="AN2226" s="89" t="s">
        <v>16247</v>
      </c>
      <c r="AP2226" s="8" t="str">
        <f t="shared" si="6"/>
        <v>https://etf.dws.com/etfdata/export/DEU/DEU/excel/product/constituent/LU0321464652</v>
      </c>
    </row>
    <row r="2227" spans="1:42" x14ac:dyDescent="0.3">
      <c r="A2227" s="12" t="s">
        <v>17758</v>
      </c>
      <c r="B2227" s="64" t="s">
        <v>16688</v>
      </c>
      <c r="C2227" s="70" t="s">
        <v>16687</v>
      </c>
      <c r="D2227" s="38"/>
      <c r="E2227" s="73" t="e">
        <v>#N/A</v>
      </c>
      <c r="F2227" s="38" t="s">
        <v>897</v>
      </c>
      <c r="G2227" s="73" t="e">
        <v>#N/A</v>
      </c>
      <c r="H2227" s="38"/>
      <c r="I2227" s="38"/>
      <c r="J2227" s="38" t="s">
        <v>75</v>
      </c>
      <c r="K2227" s="75" t="e">
        <v>#N/A</v>
      </c>
      <c r="L2227" s="25" t="s">
        <v>16241</v>
      </c>
      <c r="M2227" s="61" t="s">
        <v>16689</v>
      </c>
      <c r="N2227" s="61"/>
      <c r="O2227" s="32" t="s">
        <v>16690</v>
      </c>
      <c r="P2227" s="32" t="s">
        <v>16691</v>
      </c>
      <c r="Q2227" s="57" t="s">
        <v>24</v>
      </c>
      <c r="R2227" s="58" t="s">
        <v>33</v>
      </c>
      <c r="S2227" s="58" t="s">
        <v>24</v>
      </c>
      <c r="T2227" s="33"/>
      <c r="U2227" s="33">
        <v>1.5E-3</v>
      </c>
      <c r="V2227" s="81">
        <v>5.4638636363636399</v>
      </c>
      <c r="W2227" s="81">
        <v>4.719396863636363</v>
      </c>
      <c r="X2227" s="81" t="s">
        <v>17793</v>
      </c>
      <c r="Y2227" s="82">
        <v>0.05</v>
      </c>
      <c r="Z2227" s="86" t="s">
        <v>5773</v>
      </c>
      <c r="AA2227" s="34" t="s">
        <v>6656</v>
      </c>
      <c r="AB2227" s="34" t="s">
        <v>18815</v>
      </c>
      <c r="AC2227" s="85" t="s">
        <v>742</v>
      </c>
      <c r="AD2227" s="85" t="s">
        <v>742</v>
      </c>
      <c r="AE2227" s="86" t="s">
        <v>19248</v>
      </c>
      <c r="AF2227" s="85" t="s">
        <v>16511</v>
      </c>
      <c r="AG2227" s="61" t="s">
        <v>5766</v>
      </c>
      <c r="AH2227" s="39" t="e">
        <v>#N/A</v>
      </c>
      <c r="AI2227" s="32" t="s">
        <v>16692</v>
      </c>
      <c r="AJ2227" s="32" t="s">
        <v>16693</v>
      </c>
      <c r="AK2227" s="61" t="s">
        <v>18192</v>
      </c>
      <c r="AL2227" s="75">
        <v>306</v>
      </c>
      <c r="AM2227" s="75">
        <v>463</v>
      </c>
      <c r="AN2227" s="89" t="s">
        <v>16247</v>
      </c>
      <c r="AP2227" s="8" t="str">
        <f t="shared" si="6"/>
        <v>https://etf.dws.com/etfdata/export/DEU/DEU/excel/product/constituent/LU0468897110</v>
      </c>
    </row>
    <row r="2228" spans="1:42" x14ac:dyDescent="0.3">
      <c r="A2228" s="12" t="s">
        <v>17758</v>
      </c>
      <c r="B2228" s="64" t="s">
        <v>16695</v>
      </c>
      <c r="C2228" s="70" t="s">
        <v>16694</v>
      </c>
      <c r="D2228" s="38"/>
      <c r="E2228" s="73" t="e">
        <v>#N/A</v>
      </c>
      <c r="F2228" s="38" t="s">
        <v>897</v>
      </c>
      <c r="G2228" s="73" t="e">
        <v>#N/A</v>
      </c>
      <c r="H2228" s="38"/>
      <c r="I2228" s="38"/>
      <c r="J2228" s="38" t="s">
        <v>75</v>
      </c>
      <c r="K2228" s="75" t="e">
        <v>#N/A</v>
      </c>
      <c r="L2228" s="25" t="s">
        <v>16241</v>
      </c>
      <c r="M2228" s="61" t="s">
        <v>16696</v>
      </c>
      <c r="N2228" s="61"/>
      <c r="O2228" s="32" t="s">
        <v>16697</v>
      </c>
      <c r="P2228" s="32" t="s">
        <v>16698</v>
      </c>
      <c r="Q2228" s="57" t="s">
        <v>24</v>
      </c>
      <c r="R2228" s="58" t="s">
        <v>33</v>
      </c>
      <c r="S2228" s="58" t="s">
        <v>24</v>
      </c>
      <c r="T2228" s="33"/>
      <c r="U2228" s="33">
        <v>1.5E-3</v>
      </c>
      <c r="V2228" s="81">
        <v>6.2330454545454597</v>
      </c>
      <c r="W2228" s="81">
        <v>5.8851602727272736</v>
      </c>
      <c r="X2228" s="81" t="s">
        <v>17781</v>
      </c>
      <c r="Y2228" s="82">
        <v>0.05</v>
      </c>
      <c r="Z2228" s="86" t="s">
        <v>5785</v>
      </c>
      <c r="AA2228" s="34" t="s">
        <v>6656</v>
      </c>
      <c r="AB2228" s="34" t="s">
        <v>18810</v>
      </c>
      <c r="AC2228" s="85" t="s">
        <v>742</v>
      </c>
      <c r="AD2228" s="85" t="s">
        <v>742</v>
      </c>
      <c r="AE2228" s="86" t="s">
        <v>19248</v>
      </c>
      <c r="AF2228" s="85" t="s">
        <v>16585</v>
      </c>
      <c r="AG2228" s="61" t="s">
        <v>5766</v>
      </c>
      <c r="AH2228" s="39" t="e">
        <v>#N/A</v>
      </c>
      <c r="AI2228" s="32" t="s">
        <v>16699</v>
      </c>
      <c r="AJ2228" s="32" t="s">
        <v>16700</v>
      </c>
      <c r="AK2228" s="61" t="s">
        <v>18195</v>
      </c>
      <c r="AL2228" s="75">
        <v>306</v>
      </c>
      <c r="AM2228" s="75">
        <v>466</v>
      </c>
      <c r="AN2228" s="89" t="s">
        <v>16247</v>
      </c>
      <c r="AP2228" s="8" t="str">
        <f t="shared" si="6"/>
        <v>https://etf.dws.com/etfdata/export/DEU/DEU/excel/product/constituent/LU0643975161</v>
      </c>
    </row>
    <row r="2229" spans="1:42" x14ac:dyDescent="0.3">
      <c r="A2229" s="12" t="s">
        <v>17758</v>
      </c>
      <c r="B2229" s="64" t="s">
        <v>16702</v>
      </c>
      <c r="C2229" s="70" t="s">
        <v>16701</v>
      </c>
      <c r="D2229" s="38"/>
      <c r="E2229" s="73" t="e">
        <v>#N/A</v>
      </c>
      <c r="F2229" s="38" t="s">
        <v>897</v>
      </c>
      <c r="G2229" s="73" t="e">
        <v>#N/A</v>
      </c>
      <c r="H2229" s="38"/>
      <c r="I2229" s="38"/>
      <c r="J2229" s="38" t="s">
        <v>75</v>
      </c>
      <c r="K2229" s="75" t="e">
        <v>#N/A</v>
      </c>
      <c r="L2229" s="25" t="s">
        <v>16241</v>
      </c>
      <c r="M2229" s="61" t="s">
        <v>16703</v>
      </c>
      <c r="N2229" s="61"/>
      <c r="O2229" s="32" t="s">
        <v>16704</v>
      </c>
      <c r="P2229" s="32" t="s">
        <v>16705</v>
      </c>
      <c r="Q2229" s="57" t="s">
        <v>24</v>
      </c>
      <c r="R2229" s="58" t="s">
        <v>33</v>
      </c>
      <c r="S2229" s="58" t="s">
        <v>24</v>
      </c>
      <c r="T2229" s="33"/>
      <c r="U2229" s="33">
        <v>1.5E-3</v>
      </c>
      <c r="V2229" s="81">
        <v>9.9713181818181802</v>
      </c>
      <c r="W2229" s="81">
        <v>9.6598131363636366</v>
      </c>
      <c r="X2229" s="81" t="s">
        <v>17793</v>
      </c>
      <c r="Y2229" s="82">
        <v>0.05</v>
      </c>
      <c r="Z2229" s="86" t="s">
        <v>5773</v>
      </c>
      <c r="AA2229" s="34" t="s">
        <v>6656</v>
      </c>
      <c r="AB2229" s="34" t="s">
        <v>18815</v>
      </c>
      <c r="AC2229" s="85" t="s">
        <v>742</v>
      </c>
      <c r="AD2229" s="85" t="s">
        <v>742</v>
      </c>
      <c r="AE2229" s="86" t="s">
        <v>19248</v>
      </c>
      <c r="AF2229" s="85" t="s">
        <v>16585</v>
      </c>
      <c r="AG2229" s="61" t="s">
        <v>5766</v>
      </c>
      <c r="AH2229" s="39" t="e">
        <v>#N/A</v>
      </c>
      <c r="AI2229" s="32" t="s">
        <v>16706</v>
      </c>
      <c r="AJ2229" s="32" t="s">
        <v>16707</v>
      </c>
      <c r="AK2229" s="61" t="s">
        <v>18195</v>
      </c>
      <c r="AL2229" s="75">
        <v>306</v>
      </c>
      <c r="AM2229" s="75">
        <v>466</v>
      </c>
      <c r="AN2229" s="89" t="s">
        <v>16247</v>
      </c>
      <c r="AP2229" s="8" t="str">
        <f t="shared" si="6"/>
        <v>https://etf.dws.com/etfdata/export/DEU/DEU/excel/product/constituent/LU0468896575</v>
      </c>
    </row>
    <row r="2230" spans="1:42" x14ac:dyDescent="0.3">
      <c r="A2230" s="12" t="s">
        <v>17758</v>
      </c>
      <c r="B2230" s="64" t="s">
        <v>16709</v>
      </c>
      <c r="C2230" s="70" t="s">
        <v>16708</v>
      </c>
      <c r="D2230" s="38"/>
      <c r="E2230" s="73" t="e">
        <v>#N/A</v>
      </c>
      <c r="F2230" s="38"/>
      <c r="G2230" s="73" t="e">
        <v>#N/A</v>
      </c>
      <c r="H2230" s="38"/>
      <c r="I2230" s="38"/>
      <c r="J2230" s="38" t="s">
        <v>75</v>
      </c>
      <c r="K2230" s="75" t="e">
        <v>#N/A</v>
      </c>
      <c r="L2230" s="25" t="s">
        <v>16241</v>
      </c>
      <c r="M2230" s="61" t="s">
        <v>16710</v>
      </c>
      <c r="N2230" s="61"/>
      <c r="O2230" s="32" t="s">
        <v>16711</v>
      </c>
      <c r="P2230" s="32" t="s">
        <v>16712</v>
      </c>
      <c r="Q2230" s="57" t="s">
        <v>33</v>
      </c>
      <c r="R2230" s="58" t="s">
        <v>33</v>
      </c>
      <c r="S2230" s="58" t="s">
        <v>24</v>
      </c>
      <c r="T2230" s="33"/>
      <c r="U2230" s="33">
        <v>1.5E-3</v>
      </c>
      <c r="V2230" s="81">
        <v>42.562954545454502</v>
      </c>
      <c r="W2230" s="81">
        <v>37.978290727272729</v>
      </c>
      <c r="X2230" s="81" t="s">
        <v>17796</v>
      </c>
      <c r="Y2230" s="82">
        <v>0.05</v>
      </c>
      <c r="Z2230" s="86" t="s">
        <v>5773</v>
      </c>
      <c r="AA2230" s="34" t="s">
        <v>5774</v>
      </c>
      <c r="AB2230" s="34" t="s">
        <v>18811</v>
      </c>
      <c r="AC2230" s="85" t="s">
        <v>26</v>
      </c>
      <c r="AD2230" s="85" t="s">
        <v>742</v>
      </c>
      <c r="AE2230" s="85" t="s">
        <v>24</v>
      </c>
      <c r="AF2230" s="85" t="s">
        <v>10348</v>
      </c>
      <c r="AG2230" s="61" t="s">
        <v>5766</v>
      </c>
      <c r="AH2230" s="39">
        <v>41821</v>
      </c>
      <c r="AI2230" s="32" t="s">
        <v>16713</v>
      </c>
      <c r="AJ2230" s="32" t="s">
        <v>6845</v>
      </c>
      <c r="AK2230" s="61" t="s">
        <v>17863</v>
      </c>
      <c r="AL2230" s="75">
        <v>33</v>
      </c>
      <c r="AM2230" s="75">
        <v>69</v>
      </c>
      <c r="AN2230" s="89" t="s">
        <v>16247</v>
      </c>
      <c r="AP2230" s="8" t="str">
        <f t="shared" si="6"/>
        <v>https://etf.dws.com/etfdata/export/DEU/DEU/excel/product/constituent/LU0942970103</v>
      </c>
    </row>
    <row r="2231" spans="1:42" x14ac:dyDescent="0.3">
      <c r="A2231" s="12" t="s">
        <v>17758</v>
      </c>
      <c r="B2231" s="64" t="s">
        <v>16715</v>
      </c>
      <c r="C2231" s="70" t="s">
        <v>16714</v>
      </c>
      <c r="D2231" s="38"/>
      <c r="E2231" s="73" t="e">
        <v>#N/A</v>
      </c>
      <c r="F2231" s="38"/>
      <c r="G2231" s="73" t="e">
        <v>#N/A</v>
      </c>
      <c r="H2231" s="38"/>
      <c r="I2231" s="38"/>
      <c r="J2231" s="38" t="s">
        <v>75</v>
      </c>
      <c r="K2231" s="75" t="e">
        <v>#N/A</v>
      </c>
      <c r="L2231" s="25" t="s">
        <v>16241</v>
      </c>
      <c r="M2231" s="61" t="s">
        <v>16716</v>
      </c>
      <c r="N2231" s="61"/>
      <c r="O2231" s="32" t="s">
        <v>16717</v>
      </c>
      <c r="P2231" s="32" t="s">
        <v>16718</v>
      </c>
      <c r="Q2231" s="57" t="s">
        <v>24</v>
      </c>
      <c r="R2231" s="58" t="s">
        <v>33</v>
      </c>
      <c r="S2231" s="58" t="s">
        <v>24</v>
      </c>
      <c r="T2231" s="33"/>
      <c r="U2231" s="33">
        <v>2E-3</v>
      </c>
      <c r="V2231" s="81">
        <v>38.095727272727302</v>
      </c>
      <c r="W2231" s="81">
        <v>36.016601363636362</v>
      </c>
      <c r="X2231" s="81" t="s">
        <v>17796</v>
      </c>
      <c r="Y2231" s="82">
        <v>0.05</v>
      </c>
      <c r="Z2231" s="86" t="s">
        <v>5785</v>
      </c>
      <c r="AA2231" s="34" t="s">
        <v>5774</v>
      </c>
      <c r="AB2231" s="34" t="s">
        <v>18814</v>
      </c>
      <c r="AC2231" s="85" t="s">
        <v>742</v>
      </c>
      <c r="AD2231" s="85" t="s">
        <v>742</v>
      </c>
      <c r="AE2231" s="85" t="s">
        <v>33</v>
      </c>
      <c r="AF2231" s="85" t="s">
        <v>6292</v>
      </c>
      <c r="AG2231" s="61" t="s">
        <v>5766</v>
      </c>
      <c r="AH2231" s="39" t="e">
        <v>#N/A</v>
      </c>
      <c r="AI2231" s="32" t="s">
        <v>16719</v>
      </c>
      <c r="AJ2231" s="32" t="s">
        <v>6845</v>
      </c>
      <c r="AK2231" s="61" t="s">
        <v>17861</v>
      </c>
      <c r="AL2231" s="75">
        <v>33</v>
      </c>
      <c r="AM2231" s="75">
        <v>67</v>
      </c>
      <c r="AN2231" s="89" t="s">
        <v>16247</v>
      </c>
      <c r="AP2231" s="8" t="str">
        <f t="shared" si="6"/>
        <v>https://etf.dws.com/etfdata/export/DEU/DEU/excel/product/constituent/LU0942970798</v>
      </c>
    </row>
    <row r="2232" spans="1:42" x14ac:dyDescent="0.3">
      <c r="A2232" s="12" t="s">
        <v>17758</v>
      </c>
      <c r="B2232" s="64" t="s">
        <v>16721</v>
      </c>
      <c r="C2232" s="70" t="s">
        <v>16720</v>
      </c>
      <c r="D2232" s="38"/>
      <c r="E2232" s="73" t="e">
        <v>#N/A</v>
      </c>
      <c r="F2232" s="38"/>
      <c r="G2232" s="73" t="e">
        <v>#N/A</v>
      </c>
      <c r="H2232" s="38"/>
      <c r="I2232" s="38"/>
      <c r="J2232" s="38" t="s">
        <v>75</v>
      </c>
      <c r="K2232" s="75" t="e">
        <v>#N/A</v>
      </c>
      <c r="L2232" s="25" t="s">
        <v>16241</v>
      </c>
      <c r="M2232" s="61" t="s">
        <v>16722</v>
      </c>
      <c r="N2232" s="61"/>
      <c r="O2232" s="32" t="s">
        <v>16723</v>
      </c>
      <c r="P2232" s="32" t="s">
        <v>16724</v>
      </c>
      <c r="Q2232" s="57" t="s">
        <v>24</v>
      </c>
      <c r="R2232" s="58" t="s">
        <v>33</v>
      </c>
      <c r="S2232" s="58" t="s">
        <v>24</v>
      </c>
      <c r="T2232" s="33"/>
      <c r="U2232" s="33">
        <v>2.5000000000000001E-3</v>
      </c>
      <c r="V2232" s="81">
        <v>12.829499999999999</v>
      </c>
      <c r="W2232" s="81">
        <v>11.714787136363638</v>
      </c>
      <c r="X2232" s="81" t="s">
        <v>17791</v>
      </c>
      <c r="Y2232" s="82">
        <v>0.05</v>
      </c>
      <c r="Z2232" s="86" t="s">
        <v>5785</v>
      </c>
      <c r="AA2232" s="34" t="s">
        <v>6656</v>
      </c>
      <c r="AB2232" s="34" t="s">
        <v>18810</v>
      </c>
      <c r="AC2232" s="85" t="s">
        <v>742</v>
      </c>
      <c r="AD2232" s="85" t="s">
        <v>742</v>
      </c>
      <c r="AE2232" s="85" t="s">
        <v>33</v>
      </c>
      <c r="AF2232" s="85" t="s">
        <v>5775</v>
      </c>
      <c r="AG2232" s="61" t="s">
        <v>5766</v>
      </c>
      <c r="AH2232" s="39" t="e">
        <v>#N/A</v>
      </c>
      <c r="AI2232" s="32" t="s">
        <v>16725</v>
      </c>
      <c r="AJ2232" s="32" t="s">
        <v>16726</v>
      </c>
      <c r="AK2232" s="61" t="s">
        <v>18095</v>
      </c>
      <c r="AL2232" s="75">
        <v>221</v>
      </c>
      <c r="AM2232" s="75">
        <v>357</v>
      </c>
      <c r="AN2232" s="89" t="s">
        <v>16247</v>
      </c>
      <c r="AP2232" s="8" t="str">
        <f t="shared" si="6"/>
        <v>https://etf.dws.com/etfdata/export/DEU/DEU/excel/product/constituent/LU0378818131</v>
      </c>
    </row>
    <row r="2233" spans="1:42" x14ac:dyDescent="0.3">
      <c r="A2233" s="12" t="s">
        <v>17758</v>
      </c>
      <c r="B2233" s="64" t="s">
        <v>16728</v>
      </c>
      <c r="C2233" s="70" t="s">
        <v>16727</v>
      </c>
      <c r="D2233" s="38"/>
      <c r="E2233" s="73" t="e">
        <v>#N/A</v>
      </c>
      <c r="F2233" s="38"/>
      <c r="G2233" s="73" t="e">
        <v>#N/A</v>
      </c>
      <c r="H2233" s="38"/>
      <c r="I2233" s="38"/>
      <c r="J2233" s="38" t="s">
        <v>75</v>
      </c>
      <c r="K2233" s="75" t="e">
        <v>#N/A</v>
      </c>
      <c r="L2233" s="25" t="s">
        <v>16241</v>
      </c>
      <c r="M2233" s="61" t="s">
        <v>16729</v>
      </c>
      <c r="N2233" s="61"/>
      <c r="O2233" s="32" t="s">
        <v>16730</v>
      </c>
      <c r="P2233" s="32" t="s">
        <v>16731</v>
      </c>
      <c r="Q2233" s="57" t="s">
        <v>24</v>
      </c>
      <c r="R2233" s="58" t="s">
        <v>33</v>
      </c>
      <c r="S2233" s="58" t="s">
        <v>24</v>
      </c>
      <c r="T2233" s="33"/>
      <c r="U2233" s="33">
        <v>2.5000000000000001E-3</v>
      </c>
      <c r="V2233" s="81">
        <v>14.0294090909091</v>
      </c>
      <c r="W2233" s="81">
        <v>13.075129409090907</v>
      </c>
      <c r="X2233" s="81" t="s">
        <v>17790</v>
      </c>
      <c r="Y2233" s="82">
        <v>0.05</v>
      </c>
      <c r="Z2233" s="86" t="s">
        <v>5773</v>
      </c>
      <c r="AA2233" s="34" t="s">
        <v>6656</v>
      </c>
      <c r="AB2233" s="34" t="s">
        <v>18815</v>
      </c>
      <c r="AC2233" s="85" t="s">
        <v>742</v>
      </c>
      <c r="AD2233" s="85" t="s">
        <v>742</v>
      </c>
      <c r="AE2233" s="85" t="s">
        <v>33</v>
      </c>
      <c r="AF2233" s="85" t="s">
        <v>16585</v>
      </c>
      <c r="AG2233" s="61" t="s">
        <v>5766</v>
      </c>
      <c r="AH2233" s="39" t="e">
        <v>#N/A</v>
      </c>
      <c r="AI2233" s="32" t="s">
        <v>16732</v>
      </c>
      <c r="AJ2233" s="32" t="s">
        <v>16733</v>
      </c>
      <c r="AK2233" s="61" t="s">
        <v>18095</v>
      </c>
      <c r="AL2233" s="75">
        <v>221</v>
      </c>
      <c r="AM2233" s="75">
        <v>357</v>
      </c>
      <c r="AN2233" s="89" t="s">
        <v>16247</v>
      </c>
      <c r="AP2233" s="8" t="str">
        <f t="shared" si="6"/>
        <v>https://etf.dws.com/etfdata/export/DEU/DEU/excel/product/constituent/LU0690964092</v>
      </c>
    </row>
    <row r="2234" spans="1:42" x14ac:dyDescent="0.3">
      <c r="A2234" s="12" t="s">
        <v>17758</v>
      </c>
      <c r="B2234" s="64" t="s">
        <v>16735</v>
      </c>
      <c r="C2234" s="70" t="s">
        <v>16734</v>
      </c>
      <c r="D2234" s="38"/>
      <c r="E2234" s="73" t="e">
        <v>#N/A</v>
      </c>
      <c r="F2234" s="38"/>
      <c r="G2234" s="73" t="e">
        <v>#N/A</v>
      </c>
      <c r="H2234" s="38"/>
      <c r="I2234" s="38"/>
      <c r="J2234" s="38" t="s">
        <v>75</v>
      </c>
      <c r="K2234" s="75" t="e">
        <v>#N/A</v>
      </c>
      <c r="L2234" s="25" t="s">
        <v>16241</v>
      </c>
      <c r="M2234" s="61" t="s">
        <v>16736</v>
      </c>
      <c r="N2234" s="61"/>
      <c r="O2234" s="32" t="s">
        <v>16737</v>
      </c>
      <c r="P2234" s="32" t="s">
        <v>16738</v>
      </c>
      <c r="Q2234" s="57" t="s">
        <v>33</v>
      </c>
      <c r="R2234" s="58" t="s">
        <v>33</v>
      </c>
      <c r="S2234" s="58" t="s">
        <v>24</v>
      </c>
      <c r="T2234" s="33"/>
      <c r="U2234" s="33">
        <v>2E-3</v>
      </c>
      <c r="V2234" s="81">
        <v>19.7194545454545</v>
      </c>
      <c r="W2234" s="81">
        <v>17.543315318181818</v>
      </c>
      <c r="X2234" s="81" t="s">
        <v>17791</v>
      </c>
      <c r="Y2234" s="82">
        <v>0.05</v>
      </c>
      <c r="Z2234" s="86" t="s">
        <v>5785</v>
      </c>
      <c r="AA2234" s="34" t="s">
        <v>6656</v>
      </c>
      <c r="AB2234" s="34" t="s">
        <v>18810</v>
      </c>
      <c r="AC2234" s="85" t="s">
        <v>742</v>
      </c>
      <c r="AD2234" s="85" t="s">
        <v>742</v>
      </c>
      <c r="AE2234" s="85" t="s">
        <v>24</v>
      </c>
      <c r="AF2234" s="85" t="s">
        <v>5775</v>
      </c>
      <c r="AG2234" s="61" t="s">
        <v>5766</v>
      </c>
      <c r="AH2234" s="39">
        <v>41578</v>
      </c>
      <c r="AI2234" s="32" t="s">
        <v>16739</v>
      </c>
      <c r="AJ2234" s="32" t="s">
        <v>16740</v>
      </c>
      <c r="AK2234" s="61" t="s">
        <v>18095</v>
      </c>
      <c r="AL2234" s="75">
        <v>221</v>
      </c>
      <c r="AM2234" s="75">
        <v>357</v>
      </c>
      <c r="AN2234" s="89" t="s">
        <v>16247</v>
      </c>
      <c r="AP2234" s="8" t="str">
        <f t="shared" si="6"/>
        <v>https://etf.dws.com/etfdata/export/DEU/DEU/excel/product/constituent/LU0908508731</v>
      </c>
    </row>
    <row r="2235" spans="1:42" x14ac:dyDescent="0.3">
      <c r="A2235" s="12" t="s">
        <v>17758</v>
      </c>
      <c r="B2235" s="64" t="s">
        <v>16742</v>
      </c>
      <c r="C2235" s="70" t="s">
        <v>16741</v>
      </c>
      <c r="D2235" s="38"/>
      <c r="E2235" s="73" t="e">
        <v>#N/A</v>
      </c>
      <c r="F2235" s="38"/>
      <c r="G2235" s="73" t="e">
        <v>#N/A</v>
      </c>
      <c r="H2235" s="38"/>
      <c r="I2235" s="38"/>
      <c r="J2235" s="38" t="s">
        <v>75</v>
      </c>
      <c r="K2235" s="75" t="e">
        <v>#N/A</v>
      </c>
      <c r="L2235" s="25" t="s">
        <v>16241</v>
      </c>
      <c r="M2235" s="61" t="s">
        <v>16743</v>
      </c>
      <c r="N2235" s="61"/>
      <c r="O2235" s="32" t="s">
        <v>16744</v>
      </c>
      <c r="P2235" s="32" t="s">
        <v>16745</v>
      </c>
      <c r="Q2235" s="57" t="s">
        <v>24</v>
      </c>
      <c r="R2235" s="58" t="s">
        <v>33</v>
      </c>
      <c r="S2235" s="58" t="s">
        <v>24</v>
      </c>
      <c r="T2235" s="33"/>
      <c r="U2235" s="33">
        <v>2.5000000000000001E-3</v>
      </c>
      <c r="V2235" s="81">
        <v>18.921045454545499</v>
      </c>
      <c r="W2235" s="81">
        <v>18.250379318181817</v>
      </c>
      <c r="X2235" s="81" t="s">
        <v>17792</v>
      </c>
      <c r="Y2235" s="82">
        <v>0.05</v>
      </c>
      <c r="Z2235" s="86" t="s">
        <v>5785</v>
      </c>
      <c r="AA2235" s="34" t="s">
        <v>6656</v>
      </c>
      <c r="AB2235" s="34" t="s">
        <v>18810</v>
      </c>
      <c r="AC2235" s="85" t="s">
        <v>742</v>
      </c>
      <c r="AD2235" s="85" t="s">
        <v>742</v>
      </c>
      <c r="AE2235" s="85" t="s">
        <v>33</v>
      </c>
      <c r="AF2235" s="85" t="s">
        <v>5775</v>
      </c>
      <c r="AG2235" s="61" t="s">
        <v>5766</v>
      </c>
      <c r="AH2235" s="39" t="e">
        <v>#N/A</v>
      </c>
      <c r="AI2235" s="32" t="s">
        <v>16746</v>
      </c>
      <c r="AJ2235" s="32" t="s">
        <v>16747</v>
      </c>
      <c r="AK2235" s="61" t="s">
        <v>17927</v>
      </c>
      <c r="AL2235" s="75">
        <v>58</v>
      </c>
      <c r="AM2235" s="75">
        <v>133</v>
      </c>
      <c r="AN2235" s="89" t="s">
        <v>16247</v>
      </c>
      <c r="AP2235" s="8" t="str">
        <f t="shared" si="6"/>
        <v>https://etf.dws.com/etfdata/export/DEU/DEU/excel/product/constituent/LU0290357929</v>
      </c>
    </row>
    <row r="2236" spans="1:42" x14ac:dyDescent="0.3">
      <c r="A2236" s="12" t="s">
        <v>17758</v>
      </c>
      <c r="B2236" s="64" t="s">
        <v>16749</v>
      </c>
      <c r="C2236" s="70" t="s">
        <v>16748</v>
      </c>
      <c r="D2236" s="38"/>
      <c r="E2236" s="73" t="e">
        <v>#N/A</v>
      </c>
      <c r="F2236" s="38"/>
      <c r="G2236" s="73" t="e">
        <v>#N/A</v>
      </c>
      <c r="H2236" s="38"/>
      <c r="I2236" s="38"/>
      <c r="J2236" s="38" t="s">
        <v>75</v>
      </c>
      <c r="K2236" s="75" t="e">
        <v>#N/A</v>
      </c>
      <c r="L2236" s="25" t="s">
        <v>16241</v>
      </c>
      <c r="M2236" s="61" t="s">
        <v>16750</v>
      </c>
      <c r="N2236" s="61"/>
      <c r="O2236" s="32" t="s">
        <v>16751</v>
      </c>
      <c r="P2236" s="32" t="s">
        <v>16752</v>
      </c>
      <c r="Q2236" s="57" t="s">
        <v>24</v>
      </c>
      <c r="R2236" s="58" t="s">
        <v>33</v>
      </c>
      <c r="S2236" s="58" t="s">
        <v>24</v>
      </c>
      <c r="T2236" s="33"/>
      <c r="U2236" s="33">
        <v>2.5000000000000001E-3</v>
      </c>
      <c r="V2236" s="81">
        <v>22.628454545454499</v>
      </c>
      <c r="W2236" s="81">
        <v>22.052075590909091</v>
      </c>
      <c r="X2236" s="81" t="s">
        <v>17784</v>
      </c>
      <c r="Y2236" s="82">
        <v>0.05</v>
      </c>
      <c r="Z2236" s="86" t="s">
        <v>5773</v>
      </c>
      <c r="AA2236" s="34" t="s">
        <v>6656</v>
      </c>
      <c r="AB2236" s="34" t="s">
        <v>18815</v>
      </c>
      <c r="AC2236" s="85" t="s">
        <v>742</v>
      </c>
      <c r="AD2236" s="85" t="s">
        <v>742</v>
      </c>
      <c r="AE2236" s="85" t="s">
        <v>33</v>
      </c>
      <c r="AF2236" s="85" t="s">
        <v>16585</v>
      </c>
      <c r="AG2236" s="61" t="s">
        <v>5766</v>
      </c>
      <c r="AH2236" s="39" t="e">
        <v>#N/A</v>
      </c>
      <c r="AI2236" s="32" t="s">
        <v>16753</v>
      </c>
      <c r="AJ2236" s="32" t="s">
        <v>16754</v>
      </c>
      <c r="AK2236" s="61" t="s">
        <v>17927</v>
      </c>
      <c r="AL2236" s="75">
        <v>58</v>
      </c>
      <c r="AM2236" s="75">
        <v>133</v>
      </c>
      <c r="AN2236" s="89" t="s">
        <v>16247</v>
      </c>
      <c r="AP2236" s="8" t="str">
        <f t="shared" si="6"/>
        <v>https://etf.dws.com/etfdata/export/DEU/DEU/excel/product/constituent/LU0962078753</v>
      </c>
    </row>
    <row r="2237" spans="1:42" x14ac:dyDescent="0.3">
      <c r="A2237" s="12" t="s">
        <v>17758</v>
      </c>
      <c r="B2237" s="64" t="s">
        <v>16756</v>
      </c>
      <c r="C2237" s="70" t="s">
        <v>16755</v>
      </c>
      <c r="D2237" s="38"/>
      <c r="E2237" s="73" t="e">
        <v>#N/A</v>
      </c>
      <c r="F2237" s="38"/>
      <c r="G2237" s="73" t="e">
        <v>#N/A</v>
      </c>
      <c r="H2237" s="38"/>
      <c r="I2237" s="38"/>
      <c r="J2237" s="38" t="s">
        <v>75</v>
      </c>
      <c r="K2237" s="75" t="e">
        <v>#N/A</v>
      </c>
      <c r="L2237" s="25" t="s">
        <v>16241</v>
      </c>
      <c r="M2237" s="61" t="s">
        <v>16757</v>
      </c>
      <c r="N2237" s="61"/>
      <c r="O2237" s="32" t="s">
        <v>16758</v>
      </c>
      <c r="P2237" s="32" t="s">
        <v>16759</v>
      </c>
      <c r="Q2237" s="57" t="s">
        <v>33</v>
      </c>
      <c r="R2237" s="58" t="s">
        <v>33</v>
      </c>
      <c r="S2237" s="58" t="s">
        <v>24</v>
      </c>
      <c r="T2237" s="33"/>
      <c r="U2237" s="33">
        <v>2E-3</v>
      </c>
      <c r="V2237" s="81">
        <v>25.540272727272701</v>
      </c>
      <c r="W2237" s="81">
        <v>24.310074454545454</v>
      </c>
      <c r="X2237" s="81" t="s">
        <v>17786</v>
      </c>
      <c r="Y2237" s="82">
        <v>0.05</v>
      </c>
      <c r="Z2237" s="86" t="s">
        <v>5785</v>
      </c>
      <c r="AA2237" s="34" t="s">
        <v>6656</v>
      </c>
      <c r="AB2237" s="34" t="s">
        <v>18810</v>
      </c>
      <c r="AC2237" s="85" t="s">
        <v>742</v>
      </c>
      <c r="AD2237" s="85" t="s">
        <v>742</v>
      </c>
      <c r="AE2237" s="85" t="s">
        <v>24</v>
      </c>
      <c r="AF2237" s="85" t="s">
        <v>15888</v>
      </c>
      <c r="AG2237" s="61" t="s">
        <v>5766</v>
      </c>
      <c r="AH2237" s="39">
        <v>41578</v>
      </c>
      <c r="AI2237" s="32" t="s">
        <v>16760</v>
      </c>
      <c r="AJ2237" s="32" t="s">
        <v>16761</v>
      </c>
      <c r="AK2237" s="61" t="s">
        <v>17927</v>
      </c>
      <c r="AL2237" s="75">
        <v>58</v>
      </c>
      <c r="AM2237" s="75">
        <v>133</v>
      </c>
      <c r="AN2237" s="89" t="s">
        <v>16247</v>
      </c>
      <c r="AP2237" s="8" t="str">
        <f t="shared" si="6"/>
        <v>https://etf.dws.com/etfdata/export/DEU/DEU/excel/product/constituent/LU0908508814</v>
      </c>
    </row>
    <row r="2238" spans="1:42" x14ac:dyDescent="0.3">
      <c r="A2238" s="12" t="s">
        <v>17758</v>
      </c>
      <c r="B2238" s="64" t="s">
        <v>16763</v>
      </c>
      <c r="C2238" s="70" t="s">
        <v>16762</v>
      </c>
      <c r="D2238" s="38"/>
      <c r="E2238" s="73" t="e">
        <v>#N/A</v>
      </c>
      <c r="F2238" s="38" t="s">
        <v>341</v>
      </c>
      <c r="G2238" s="73" t="e">
        <v>#N/A</v>
      </c>
      <c r="H2238" s="38"/>
      <c r="I2238" s="38"/>
      <c r="J2238" s="38" t="s">
        <v>75</v>
      </c>
      <c r="K2238" s="75" t="e">
        <v>#N/A</v>
      </c>
      <c r="L2238" s="25" t="s">
        <v>16241</v>
      </c>
      <c r="M2238" s="61" t="s">
        <v>16764</v>
      </c>
      <c r="N2238" s="61"/>
      <c r="O2238" s="32" t="s">
        <v>16765</v>
      </c>
      <c r="P2238" s="32" t="s">
        <v>16766</v>
      </c>
      <c r="Q2238" s="57" t="s">
        <v>33</v>
      </c>
      <c r="R2238" s="58" t="s">
        <v>33</v>
      </c>
      <c r="S2238" s="58" t="s">
        <v>24</v>
      </c>
      <c r="T2238" s="33"/>
      <c r="U2238" s="33">
        <v>4.0000000000000001E-3</v>
      </c>
      <c r="V2238" s="81">
        <v>71.135318181818207</v>
      </c>
      <c r="W2238" s="81">
        <v>67.741750772727258</v>
      </c>
      <c r="X2238" s="81" t="s">
        <v>17780</v>
      </c>
      <c r="Y2238" s="82">
        <v>0.05</v>
      </c>
      <c r="Z2238" s="86" t="s">
        <v>5773</v>
      </c>
      <c r="AA2238" s="34" t="s">
        <v>6656</v>
      </c>
      <c r="AB2238" s="34" t="s">
        <v>18815</v>
      </c>
      <c r="AC2238" s="85" t="s">
        <v>26</v>
      </c>
      <c r="AD2238" s="85" t="s">
        <v>742</v>
      </c>
      <c r="AE2238" s="85" t="s">
        <v>24</v>
      </c>
      <c r="AF2238" s="85" t="s">
        <v>15888</v>
      </c>
      <c r="AG2238" s="61" t="s">
        <v>5766</v>
      </c>
      <c r="AH2238" s="39">
        <v>42205</v>
      </c>
      <c r="AI2238" s="32" t="s">
        <v>16767</v>
      </c>
      <c r="AJ2238" s="32" t="s">
        <v>16768</v>
      </c>
      <c r="AK2238" s="61" t="s">
        <v>17952</v>
      </c>
      <c r="AL2238" s="75">
        <v>106</v>
      </c>
      <c r="AM2238" s="75">
        <v>198</v>
      </c>
      <c r="AN2238" s="89" t="s">
        <v>16247</v>
      </c>
      <c r="AP2238" s="8" t="str">
        <f t="shared" si="6"/>
        <v>https://etf.dws.com/etfdata/export/DEU/DEU/excel/product/constituent/LU1094612022</v>
      </c>
    </row>
    <row r="2239" spans="1:42" x14ac:dyDescent="0.3">
      <c r="A2239" s="12" t="s">
        <v>17758</v>
      </c>
      <c r="B2239" s="64" t="s">
        <v>16770</v>
      </c>
      <c r="C2239" s="70" t="s">
        <v>16769</v>
      </c>
      <c r="D2239" s="38"/>
      <c r="E2239" s="73" t="e">
        <v>#N/A</v>
      </c>
      <c r="F2239" s="38"/>
      <c r="G2239" s="73" t="e">
        <v>#N/A</v>
      </c>
      <c r="H2239" s="38"/>
      <c r="I2239" s="38"/>
      <c r="J2239" s="38" t="s">
        <v>75</v>
      </c>
      <c r="K2239" s="75" t="e">
        <v>#N/A</v>
      </c>
      <c r="L2239" s="25" t="s">
        <v>16241</v>
      </c>
      <c r="M2239" s="61" t="s">
        <v>16771</v>
      </c>
      <c r="N2239" s="61"/>
      <c r="O2239" s="32" t="s">
        <v>16772</v>
      </c>
      <c r="P2239" s="32" t="s">
        <v>16773</v>
      </c>
      <c r="Q2239" s="57" t="s">
        <v>24</v>
      </c>
      <c r="R2239" s="58" t="s">
        <v>33</v>
      </c>
      <c r="S2239" s="58" t="s">
        <v>24</v>
      </c>
      <c r="T2239" s="33"/>
      <c r="U2239" s="33">
        <v>1.5E-3</v>
      </c>
      <c r="V2239" s="81">
        <v>4.1646818181818199</v>
      </c>
      <c r="W2239" s="81">
        <v>4.0229436363636362</v>
      </c>
      <c r="X2239" s="81" t="s">
        <v>17788</v>
      </c>
      <c r="Y2239" s="82">
        <v>0.05</v>
      </c>
      <c r="Z2239" s="86" t="s">
        <v>5785</v>
      </c>
      <c r="AA2239" s="34" t="s">
        <v>6656</v>
      </c>
      <c r="AB2239" s="34" t="s">
        <v>18810</v>
      </c>
      <c r="AC2239" s="85" t="s">
        <v>742</v>
      </c>
      <c r="AD2239" s="85" t="s">
        <v>742</v>
      </c>
      <c r="AE2239" s="85" t="s">
        <v>24</v>
      </c>
      <c r="AF2239" s="85" t="s">
        <v>16511</v>
      </c>
      <c r="AG2239" s="61" t="s">
        <v>5766</v>
      </c>
      <c r="AH2239" s="39" t="e">
        <v>#N/A</v>
      </c>
      <c r="AI2239" s="32" t="s">
        <v>16774</v>
      </c>
      <c r="AJ2239" s="32" t="s">
        <v>16775</v>
      </c>
      <c r="AK2239" s="61" t="s">
        <v>18226</v>
      </c>
      <c r="AL2239" s="75">
        <v>317</v>
      </c>
      <c r="AM2239" s="75">
        <v>497</v>
      </c>
      <c r="AN2239" s="89" t="s">
        <v>16247</v>
      </c>
      <c r="AP2239" s="8" t="str">
        <f t="shared" si="6"/>
        <v>https://etf.dws.com/etfdata/export/DEU/DEU/excel/product/constituent/LU0925589839</v>
      </c>
    </row>
    <row r="2240" spans="1:42" x14ac:dyDescent="0.3">
      <c r="A2240" s="12" t="s">
        <v>17758</v>
      </c>
      <c r="B2240" s="64" t="s">
        <v>16777</v>
      </c>
      <c r="C2240" s="70" t="s">
        <v>16776</v>
      </c>
      <c r="D2240" s="38"/>
      <c r="E2240" s="73" t="e">
        <v>#N/A</v>
      </c>
      <c r="F2240" s="38"/>
      <c r="G2240" s="73" t="e">
        <v>#N/A</v>
      </c>
      <c r="H2240" s="38"/>
      <c r="I2240" s="38"/>
      <c r="J2240" s="38" t="s">
        <v>75</v>
      </c>
      <c r="K2240" s="75" t="e">
        <v>#N/A</v>
      </c>
      <c r="L2240" s="25" t="s">
        <v>16241</v>
      </c>
      <c r="M2240" s="61" t="s">
        <v>16778</v>
      </c>
      <c r="N2240" s="61"/>
      <c r="O2240" s="32" t="s">
        <v>16779</v>
      </c>
      <c r="P2240" s="32" t="s">
        <v>16780</v>
      </c>
      <c r="Q2240" s="57" t="s">
        <v>24</v>
      </c>
      <c r="R2240" s="58" t="s">
        <v>33</v>
      </c>
      <c r="S2240" s="58" t="s">
        <v>24</v>
      </c>
      <c r="T2240" s="33"/>
      <c r="U2240" s="33">
        <v>1.5E-3</v>
      </c>
      <c r="V2240" s="81">
        <v>3.8592272727272698</v>
      </c>
      <c r="W2240" s="81">
        <v>3.6556544999999989</v>
      </c>
      <c r="X2240" s="81" t="s">
        <v>17784</v>
      </c>
      <c r="Y2240" s="82">
        <v>0.05</v>
      </c>
      <c r="Z2240" s="86" t="s">
        <v>5773</v>
      </c>
      <c r="AA2240" s="34" t="s">
        <v>6656</v>
      </c>
      <c r="AB2240" s="34" t="s">
        <v>18815</v>
      </c>
      <c r="AC2240" s="85" t="s">
        <v>742</v>
      </c>
      <c r="AD2240" s="85" t="s">
        <v>742</v>
      </c>
      <c r="AE2240" s="85" t="s">
        <v>24</v>
      </c>
      <c r="AF2240" s="85" t="s">
        <v>5775</v>
      </c>
      <c r="AG2240" s="61" t="s">
        <v>5766</v>
      </c>
      <c r="AH2240" s="39" t="e">
        <v>#N/A</v>
      </c>
      <c r="AI2240" s="32" t="s">
        <v>16781</v>
      </c>
      <c r="AJ2240" s="32" t="s">
        <v>16782</v>
      </c>
      <c r="AK2240" s="61" t="s">
        <v>18226</v>
      </c>
      <c r="AL2240" s="75">
        <v>317</v>
      </c>
      <c r="AM2240" s="75">
        <v>497</v>
      </c>
      <c r="AN2240" s="89" t="s">
        <v>16247</v>
      </c>
      <c r="AP2240" s="8" t="str">
        <f t="shared" si="6"/>
        <v>https://etf.dws.com/etfdata/export/DEU/DEU/excel/product/constituent/LU0975334821</v>
      </c>
    </row>
    <row r="2241" spans="1:42" x14ac:dyDescent="0.3">
      <c r="A2241" s="12" t="s">
        <v>17758</v>
      </c>
      <c r="B2241" s="64" t="s">
        <v>16784</v>
      </c>
      <c r="C2241" s="70" t="s">
        <v>16783</v>
      </c>
      <c r="D2241" s="38"/>
      <c r="E2241" s="73" t="e">
        <v>#N/A</v>
      </c>
      <c r="F2241" s="38"/>
      <c r="G2241" s="73" t="e">
        <v>#N/A</v>
      </c>
      <c r="H2241" s="38"/>
      <c r="I2241" s="38"/>
      <c r="J2241" s="38" t="s">
        <v>75</v>
      </c>
      <c r="K2241" s="75" t="e">
        <v>#N/A</v>
      </c>
      <c r="L2241" s="25" t="s">
        <v>16241</v>
      </c>
      <c r="M2241" s="61" t="s">
        <v>16785</v>
      </c>
      <c r="N2241" s="61"/>
      <c r="O2241" s="32" t="s">
        <v>16786</v>
      </c>
      <c r="P2241" s="32" t="s">
        <v>16787</v>
      </c>
      <c r="Q2241" s="57" t="s">
        <v>24</v>
      </c>
      <c r="R2241" s="58" t="s">
        <v>33</v>
      </c>
      <c r="S2241" s="58" t="s">
        <v>24</v>
      </c>
      <c r="T2241" s="33"/>
      <c r="U2241" s="33">
        <v>1.5E-3</v>
      </c>
      <c r="V2241" s="81">
        <v>8.7479545454545509</v>
      </c>
      <c r="W2241" s="81">
        <v>7.994879181818181</v>
      </c>
      <c r="X2241" s="81" t="s">
        <v>17790</v>
      </c>
      <c r="Y2241" s="82">
        <v>0.05</v>
      </c>
      <c r="Z2241" s="86" t="s">
        <v>5785</v>
      </c>
      <c r="AA2241" s="34" t="s">
        <v>6656</v>
      </c>
      <c r="AB2241" s="34" t="s">
        <v>18810</v>
      </c>
      <c r="AC2241" s="85" t="s">
        <v>742</v>
      </c>
      <c r="AD2241" s="85" t="s">
        <v>742</v>
      </c>
      <c r="AE2241" s="85" t="s">
        <v>24</v>
      </c>
      <c r="AF2241" s="85" t="s">
        <v>16592</v>
      </c>
      <c r="AG2241" s="61" t="s">
        <v>5766</v>
      </c>
      <c r="AH2241" s="39" t="e">
        <v>#N/A</v>
      </c>
      <c r="AI2241" s="32" t="s">
        <v>16788</v>
      </c>
      <c r="AJ2241" s="32" t="s">
        <v>16789</v>
      </c>
      <c r="AK2241" s="61" t="s">
        <v>18227</v>
      </c>
      <c r="AL2241" s="75">
        <v>317</v>
      </c>
      <c r="AM2241" s="75">
        <v>498</v>
      </c>
      <c r="AN2241" s="89" t="s">
        <v>16247</v>
      </c>
      <c r="AP2241" s="8" t="str">
        <f t="shared" si="6"/>
        <v>https://etf.dws.com/etfdata/export/DEU/DEU/excel/product/constituent/LU0524480265</v>
      </c>
    </row>
    <row r="2242" spans="1:42" x14ac:dyDescent="0.3">
      <c r="A2242" s="12" t="s">
        <v>17758</v>
      </c>
      <c r="B2242" s="64" t="s">
        <v>16791</v>
      </c>
      <c r="C2242" s="70" t="s">
        <v>16790</v>
      </c>
      <c r="D2242" s="38"/>
      <c r="E2242" s="73" t="e">
        <v>#N/A</v>
      </c>
      <c r="F2242" s="38"/>
      <c r="G2242" s="73" t="e">
        <v>#N/A</v>
      </c>
      <c r="H2242" s="38"/>
      <c r="I2242" s="38"/>
      <c r="J2242" s="38" t="s">
        <v>75</v>
      </c>
      <c r="K2242" s="75" t="e">
        <v>#N/A</v>
      </c>
      <c r="L2242" s="25" t="s">
        <v>16241</v>
      </c>
      <c r="M2242" s="61" t="s">
        <v>16792</v>
      </c>
      <c r="N2242" s="61"/>
      <c r="O2242" s="32" t="s">
        <v>16793</v>
      </c>
      <c r="P2242" s="32" t="s">
        <v>16794</v>
      </c>
      <c r="Q2242" s="57" t="s">
        <v>24</v>
      </c>
      <c r="R2242" s="58" t="s">
        <v>33</v>
      </c>
      <c r="S2242" s="58" t="s">
        <v>24</v>
      </c>
      <c r="T2242" s="33"/>
      <c r="U2242" s="33">
        <v>1.5E-3</v>
      </c>
      <c r="V2242" s="81">
        <v>9.6472272727272692</v>
      </c>
      <c r="W2242" s="81">
        <v>9.2219193181818166</v>
      </c>
      <c r="X2242" s="81" t="s">
        <v>17782</v>
      </c>
      <c r="Y2242" s="82">
        <v>0.05</v>
      </c>
      <c r="Z2242" s="86" t="s">
        <v>5773</v>
      </c>
      <c r="AA2242" s="34" t="s">
        <v>6656</v>
      </c>
      <c r="AB2242" s="34" t="s">
        <v>18815</v>
      </c>
      <c r="AC2242" s="85" t="s">
        <v>742</v>
      </c>
      <c r="AD2242" s="85" t="s">
        <v>742</v>
      </c>
      <c r="AE2242" s="85" t="s">
        <v>24</v>
      </c>
      <c r="AF2242" s="85" t="s">
        <v>16592</v>
      </c>
      <c r="AG2242" s="61" t="s">
        <v>5766</v>
      </c>
      <c r="AH2242" s="39" t="e">
        <v>#N/A</v>
      </c>
      <c r="AI2242" s="32" t="s">
        <v>16795</v>
      </c>
      <c r="AJ2242" s="32" t="s">
        <v>16796</v>
      </c>
      <c r="AK2242" s="61" t="s">
        <v>18227</v>
      </c>
      <c r="AL2242" s="75">
        <v>317</v>
      </c>
      <c r="AM2242" s="75">
        <v>498</v>
      </c>
      <c r="AN2242" s="89" t="s">
        <v>16247</v>
      </c>
      <c r="AP2242" s="8" t="str">
        <f t="shared" si="6"/>
        <v>https://etf.dws.com/etfdata/export/DEU/DEU/excel/product/constituent/LU0962071741</v>
      </c>
    </row>
    <row r="2243" spans="1:42" x14ac:dyDescent="0.3">
      <c r="A2243" s="12" t="s">
        <v>17758</v>
      </c>
      <c r="B2243" s="64" t="s">
        <v>16798</v>
      </c>
      <c r="C2243" s="70" t="s">
        <v>16797</v>
      </c>
      <c r="D2243" s="38"/>
      <c r="E2243" s="73" t="e">
        <v>#N/A</v>
      </c>
      <c r="F2243" s="38" t="s">
        <v>897</v>
      </c>
      <c r="G2243" s="73" t="e">
        <v>#N/A</v>
      </c>
      <c r="H2243" s="38"/>
      <c r="I2243" s="38"/>
      <c r="J2243" s="38" t="s">
        <v>75</v>
      </c>
      <c r="K2243" s="75" t="e">
        <v>#N/A</v>
      </c>
      <c r="L2243" s="25" t="s">
        <v>16241</v>
      </c>
      <c r="M2243" s="61" t="s">
        <v>16799</v>
      </c>
      <c r="N2243" s="61"/>
      <c r="O2243" s="32" t="s">
        <v>16800</v>
      </c>
      <c r="P2243" s="32" t="s">
        <v>16801</v>
      </c>
      <c r="Q2243" s="57" t="s">
        <v>24</v>
      </c>
      <c r="R2243" s="58" t="s">
        <v>33</v>
      </c>
      <c r="S2243" s="58" t="s">
        <v>24</v>
      </c>
      <c r="T2243" s="33"/>
      <c r="U2243" s="33">
        <v>1.5E-3</v>
      </c>
      <c r="V2243" s="81">
        <v>43.398409090909098</v>
      </c>
      <c r="W2243" s="81">
        <v>40.162069545454543</v>
      </c>
      <c r="X2243" s="81" t="s">
        <v>17789</v>
      </c>
      <c r="Y2243" s="82">
        <v>0.05</v>
      </c>
      <c r="Z2243" s="86" t="s">
        <v>5785</v>
      </c>
      <c r="AA2243" s="34" t="s">
        <v>5774</v>
      </c>
      <c r="AB2243" s="34" t="s">
        <v>18814</v>
      </c>
      <c r="AC2243" s="85" t="s">
        <v>742</v>
      </c>
      <c r="AD2243" s="85" t="s">
        <v>742</v>
      </c>
      <c r="AE2243" s="86" t="s">
        <v>19248</v>
      </c>
      <c r="AF2243" s="85" t="s">
        <v>16585</v>
      </c>
      <c r="AG2243" s="61" t="s">
        <v>5766</v>
      </c>
      <c r="AH2243" s="39" t="e">
        <v>#N/A</v>
      </c>
      <c r="AI2243" s="32" t="s">
        <v>16802</v>
      </c>
      <c r="AJ2243" s="32" t="s">
        <v>16803</v>
      </c>
      <c r="AK2243" s="61" t="s">
        <v>18194</v>
      </c>
      <c r="AL2243" s="75">
        <v>306</v>
      </c>
      <c r="AM2243" s="75">
        <v>465</v>
      </c>
      <c r="AN2243" s="89" t="s">
        <v>16247</v>
      </c>
      <c r="AP2243" s="8" t="str">
        <f t="shared" si="6"/>
        <v>https://etf.dws.com/etfdata/export/DEU/DEU/excel/product/constituent/LU0321463506</v>
      </c>
    </row>
    <row r="2244" spans="1:42" x14ac:dyDescent="0.3">
      <c r="A2244" s="12" t="s">
        <v>17758</v>
      </c>
      <c r="B2244" s="64" t="s">
        <v>16805</v>
      </c>
      <c r="C2244" s="70" t="s">
        <v>16804</v>
      </c>
      <c r="D2244" s="38"/>
      <c r="E2244" s="73" t="e">
        <v>#N/A</v>
      </c>
      <c r="F2244" s="38" t="s">
        <v>897</v>
      </c>
      <c r="G2244" s="73" t="e">
        <v>#N/A</v>
      </c>
      <c r="H2244" s="38"/>
      <c r="I2244" s="38"/>
      <c r="J2244" s="38" t="s">
        <v>75</v>
      </c>
      <c r="K2244" s="75" t="e">
        <v>#N/A</v>
      </c>
      <c r="L2244" s="25" t="s">
        <v>16241</v>
      </c>
      <c r="M2244" s="61" t="s">
        <v>16806</v>
      </c>
      <c r="N2244" s="61"/>
      <c r="O2244" s="32" t="s">
        <v>16807</v>
      </c>
      <c r="P2244" s="32" t="s">
        <v>16808</v>
      </c>
      <c r="Q2244" s="57" t="s">
        <v>24</v>
      </c>
      <c r="R2244" s="58" t="s">
        <v>33</v>
      </c>
      <c r="S2244" s="58" t="s">
        <v>24</v>
      </c>
      <c r="T2244" s="33"/>
      <c r="U2244" s="33">
        <v>1.5E-3</v>
      </c>
      <c r="V2244" s="81">
        <v>85.113681818181803</v>
      </c>
      <c r="W2244" s="81">
        <v>80.440702045454543</v>
      </c>
      <c r="X2244" s="81" t="s">
        <v>17791</v>
      </c>
      <c r="Y2244" s="82">
        <v>0.05</v>
      </c>
      <c r="Z2244" s="86" t="s">
        <v>5773</v>
      </c>
      <c r="AA2244" s="34" t="s">
        <v>5774</v>
      </c>
      <c r="AB2244" s="34" t="s">
        <v>18811</v>
      </c>
      <c r="AC2244" s="85" t="s">
        <v>742</v>
      </c>
      <c r="AD2244" s="85" t="s">
        <v>742</v>
      </c>
      <c r="AE2244" s="86" t="s">
        <v>19248</v>
      </c>
      <c r="AF2244" s="85" t="s">
        <v>5775</v>
      </c>
      <c r="AG2244" s="61" t="s">
        <v>5766</v>
      </c>
      <c r="AH2244" s="39" t="e">
        <v>#N/A</v>
      </c>
      <c r="AI2244" s="32" t="s">
        <v>16809</v>
      </c>
      <c r="AJ2244" s="32" t="s">
        <v>16810</v>
      </c>
      <c r="AK2244" s="61" t="s">
        <v>18194</v>
      </c>
      <c r="AL2244" s="75">
        <v>306</v>
      </c>
      <c r="AM2244" s="75">
        <v>465</v>
      </c>
      <c r="AN2244" s="89" t="s">
        <v>16247</v>
      </c>
      <c r="AP2244" s="8" t="str">
        <f t="shared" si="6"/>
        <v>https://etf.dws.com/etfdata/export/DEU/DEU/excel/product/constituent/LU0962081203</v>
      </c>
    </row>
    <row r="2245" spans="1:42" x14ac:dyDescent="0.3">
      <c r="A2245" s="12" t="s">
        <v>17758</v>
      </c>
      <c r="B2245" s="64" t="s">
        <v>16812</v>
      </c>
      <c r="C2245" s="70" t="s">
        <v>16811</v>
      </c>
      <c r="D2245" s="38"/>
      <c r="E2245" s="73" t="e">
        <v>#N/A</v>
      </c>
      <c r="F2245" s="38"/>
      <c r="G2245" s="73" t="e">
        <v>#N/A</v>
      </c>
      <c r="H2245" s="38"/>
      <c r="I2245" s="38"/>
      <c r="J2245" s="38" t="s">
        <v>75</v>
      </c>
      <c r="K2245" s="75" t="e">
        <v>#N/A</v>
      </c>
      <c r="L2245" s="25" t="s">
        <v>16241</v>
      </c>
      <c r="M2245" s="61" t="s">
        <v>16813</v>
      </c>
      <c r="N2245" s="61"/>
      <c r="O2245" s="32" t="s">
        <v>16814</v>
      </c>
      <c r="P2245" s="32" t="s">
        <v>16815</v>
      </c>
      <c r="Q2245" s="57" t="s">
        <v>24</v>
      </c>
      <c r="R2245" s="58" t="s">
        <v>33</v>
      </c>
      <c r="S2245" s="58" t="s">
        <v>24</v>
      </c>
      <c r="T2245" s="33"/>
      <c r="U2245" s="33">
        <v>1.5E-3</v>
      </c>
      <c r="V2245" s="81">
        <v>10.6907727272727</v>
      </c>
      <c r="W2245" s="81">
        <v>9.6470970909090923</v>
      </c>
      <c r="X2245" s="81" t="s">
        <v>17786</v>
      </c>
      <c r="Y2245" s="82">
        <v>0.05</v>
      </c>
      <c r="Z2245" s="86" t="s">
        <v>5785</v>
      </c>
      <c r="AA2245" s="34" t="s">
        <v>5774</v>
      </c>
      <c r="AB2245" s="34" t="s">
        <v>18814</v>
      </c>
      <c r="AC2245" s="85" t="s">
        <v>742</v>
      </c>
      <c r="AD2245" s="85" t="s">
        <v>742</v>
      </c>
      <c r="AE2245" s="85" t="s">
        <v>24</v>
      </c>
      <c r="AF2245" s="85" t="s">
        <v>15877</v>
      </c>
      <c r="AG2245" s="61" t="s">
        <v>5766</v>
      </c>
      <c r="AH2245" s="39" t="e">
        <v>#N/A</v>
      </c>
      <c r="AI2245" s="32" t="s">
        <v>16816</v>
      </c>
      <c r="AJ2245" s="32" t="s">
        <v>6845</v>
      </c>
      <c r="AK2245" s="61" t="s">
        <v>18531</v>
      </c>
      <c r="AL2245" s="75">
        <v>490</v>
      </c>
      <c r="AM2245" s="75">
        <v>807</v>
      </c>
      <c r="AN2245" s="89" t="s">
        <v>16247</v>
      </c>
      <c r="AP2245" s="8" t="str">
        <f t="shared" si="6"/>
        <v>https://etf.dws.com/etfdata/export/DEU/DEU/excel/product/constituent/LU0613540268</v>
      </c>
    </row>
    <row r="2246" spans="1:42" x14ac:dyDescent="0.3">
      <c r="A2246" s="12" t="s">
        <v>17758</v>
      </c>
      <c r="B2246" s="64" t="s">
        <v>16818</v>
      </c>
      <c r="C2246" s="70" t="s">
        <v>16817</v>
      </c>
      <c r="D2246" s="61"/>
      <c r="E2246" s="73" t="e">
        <v>#N/A</v>
      </c>
      <c r="F2246" s="38"/>
      <c r="G2246" s="73" t="e">
        <v>#N/A</v>
      </c>
      <c r="H2246" s="38"/>
      <c r="I2246" s="38"/>
      <c r="J2246" s="61" t="s">
        <v>75</v>
      </c>
      <c r="K2246" s="75" t="e">
        <v>#N/A</v>
      </c>
      <c r="L2246" s="25" t="s">
        <v>16241</v>
      </c>
      <c r="M2246" s="61" t="s">
        <v>16819</v>
      </c>
      <c r="N2246" s="61"/>
      <c r="O2246" s="32" t="s">
        <v>16820</v>
      </c>
      <c r="P2246" s="32" t="s">
        <v>16821</v>
      </c>
      <c r="Q2246" s="57" t="s">
        <v>24</v>
      </c>
      <c r="R2246" s="58" t="s">
        <v>33</v>
      </c>
      <c r="S2246" s="58" t="s">
        <v>24</v>
      </c>
      <c r="T2246" s="33"/>
      <c r="U2246" s="33">
        <v>2.3999999999999998E-3</v>
      </c>
      <c r="V2246" s="81">
        <v>51.146454545454503</v>
      </c>
      <c r="W2246" s="81">
        <v>49.201996499999993</v>
      </c>
      <c r="X2246" s="81" t="s">
        <v>17789</v>
      </c>
      <c r="Y2246" s="82">
        <v>0.05</v>
      </c>
      <c r="Z2246" s="86" t="s">
        <v>5785</v>
      </c>
      <c r="AA2246" s="34" t="s">
        <v>5774</v>
      </c>
      <c r="AB2246" s="34" t="s">
        <v>18814</v>
      </c>
      <c r="AC2246" s="85" t="s">
        <v>742</v>
      </c>
      <c r="AD2246" s="85" t="s">
        <v>742</v>
      </c>
      <c r="AE2246" s="85" t="s">
        <v>24</v>
      </c>
      <c r="AF2246" s="85" t="s">
        <v>5757</v>
      </c>
      <c r="AG2246" s="61" t="s">
        <v>5766</v>
      </c>
      <c r="AH2246" s="39" t="e">
        <v>#N/A</v>
      </c>
      <c r="AI2246" s="32" t="s">
        <v>16822</v>
      </c>
      <c r="AJ2246" s="32" t="s">
        <v>6845</v>
      </c>
      <c r="AK2246" s="61" t="s">
        <v>18133</v>
      </c>
      <c r="AL2246" s="75">
        <v>256</v>
      </c>
      <c r="AM2246" s="75">
        <v>397</v>
      </c>
      <c r="AN2246" s="89" t="s">
        <v>16247</v>
      </c>
      <c r="AP2246" s="8" t="str">
        <f t="shared" si="6"/>
        <v>https://etf.dws.com/etfdata/export/DEU/DEU/excel/product/constituent/LU0321462870</v>
      </c>
    </row>
    <row r="2247" spans="1:42" x14ac:dyDescent="0.3">
      <c r="A2247" s="12" t="s">
        <v>17758</v>
      </c>
      <c r="B2247" s="64" t="s">
        <v>16824</v>
      </c>
      <c r="C2247" s="70" t="s">
        <v>16823</v>
      </c>
      <c r="D2247" s="61"/>
      <c r="E2247" s="73" t="e">
        <v>#N/A</v>
      </c>
      <c r="F2247" s="38"/>
      <c r="G2247" s="73" t="e">
        <v>#N/A</v>
      </c>
      <c r="H2247" s="38"/>
      <c r="I2247" s="38"/>
      <c r="J2247" s="61" t="s">
        <v>75</v>
      </c>
      <c r="K2247" s="75" t="e">
        <v>#N/A</v>
      </c>
      <c r="L2247" s="25" t="s">
        <v>16241</v>
      </c>
      <c r="M2247" s="61" t="s">
        <v>16825</v>
      </c>
      <c r="N2247" s="61"/>
      <c r="O2247" s="32" t="s">
        <v>16826</v>
      </c>
      <c r="P2247" s="32" t="s">
        <v>16827</v>
      </c>
      <c r="Q2247" s="57" t="s">
        <v>24</v>
      </c>
      <c r="R2247" s="58" t="s">
        <v>33</v>
      </c>
      <c r="S2247" s="58" t="s">
        <v>24</v>
      </c>
      <c r="T2247" s="33"/>
      <c r="U2247" s="33">
        <v>2.3999999999999998E-3</v>
      </c>
      <c r="V2247" s="81">
        <v>39.660181818181798</v>
      </c>
      <c r="W2247" s="81">
        <v>37.30732122727273</v>
      </c>
      <c r="X2247" s="81" t="s">
        <v>17784</v>
      </c>
      <c r="Y2247" s="82">
        <v>0.05</v>
      </c>
      <c r="Z2247" s="86" t="s">
        <v>5785</v>
      </c>
      <c r="AA2247" s="34" t="s">
        <v>5774</v>
      </c>
      <c r="AB2247" s="34" t="s">
        <v>18814</v>
      </c>
      <c r="AC2247" s="85" t="s">
        <v>742</v>
      </c>
      <c r="AD2247" s="85" t="s">
        <v>742</v>
      </c>
      <c r="AE2247" s="85" t="s">
        <v>24</v>
      </c>
      <c r="AF2247" s="85" t="s">
        <v>5775</v>
      </c>
      <c r="AG2247" s="61" t="s">
        <v>5766</v>
      </c>
      <c r="AH2247" s="39" t="e">
        <v>#N/A</v>
      </c>
      <c r="AI2247" s="32" t="s">
        <v>16828</v>
      </c>
      <c r="AJ2247" s="32" t="s">
        <v>6845</v>
      </c>
      <c r="AK2247" s="61" t="s">
        <v>18132</v>
      </c>
      <c r="AL2247" s="75">
        <v>256</v>
      </c>
      <c r="AM2247" s="75">
        <v>396</v>
      </c>
      <c r="AN2247" s="89" t="s">
        <v>16247</v>
      </c>
      <c r="AP2247" s="8" t="str">
        <f t="shared" si="6"/>
        <v>https://etf.dws.com/etfdata/export/DEU/DEU/excel/product/constituent/LU0290359032</v>
      </c>
    </row>
    <row r="2248" spans="1:42" x14ac:dyDescent="0.3">
      <c r="A2248" s="12" t="s">
        <v>17758</v>
      </c>
      <c r="B2248" s="64" t="s">
        <v>16830</v>
      </c>
      <c r="C2248" s="70" t="s">
        <v>16829</v>
      </c>
      <c r="D2248" s="61"/>
      <c r="E2248" s="73" t="e">
        <v>#N/A</v>
      </c>
      <c r="F2248" s="38"/>
      <c r="G2248" s="73" t="e">
        <v>#N/A</v>
      </c>
      <c r="H2248" s="38"/>
      <c r="I2248" s="38"/>
      <c r="J2248" s="61" t="s">
        <v>75</v>
      </c>
      <c r="K2248" s="75" t="e">
        <v>#N/A</v>
      </c>
      <c r="L2248" s="25" t="s">
        <v>16241</v>
      </c>
      <c r="M2248" s="61" t="s">
        <v>16831</v>
      </c>
      <c r="N2248" s="61"/>
      <c r="O2248" s="32" t="s">
        <v>16832</v>
      </c>
      <c r="P2248" s="32" t="s">
        <v>16833</v>
      </c>
      <c r="Q2248" s="57" t="s">
        <v>24</v>
      </c>
      <c r="R2248" s="58" t="s">
        <v>33</v>
      </c>
      <c r="S2248" s="58" t="s">
        <v>24</v>
      </c>
      <c r="T2248" s="33"/>
      <c r="U2248" s="33">
        <v>1.8E-3</v>
      </c>
      <c r="V2248" s="81">
        <v>21.2545454545455</v>
      </c>
      <c r="W2248" s="81">
        <v>20.930328181818183</v>
      </c>
      <c r="X2248" s="81" t="s">
        <v>17791</v>
      </c>
      <c r="Y2248" s="82">
        <v>0.05</v>
      </c>
      <c r="Z2248" s="86" t="s">
        <v>5785</v>
      </c>
      <c r="AA2248" s="34" t="s">
        <v>5774</v>
      </c>
      <c r="AB2248" s="34" t="s">
        <v>18814</v>
      </c>
      <c r="AC2248" s="85" t="s">
        <v>742</v>
      </c>
      <c r="AD2248" s="85" t="s">
        <v>742</v>
      </c>
      <c r="AE2248" s="85" t="s">
        <v>24</v>
      </c>
      <c r="AF2248" s="85" t="s">
        <v>6204</v>
      </c>
      <c r="AG2248" s="61" t="s">
        <v>5766</v>
      </c>
      <c r="AH2248" s="39" t="e">
        <v>#N/A</v>
      </c>
      <c r="AI2248" s="32" t="s">
        <v>16834</v>
      </c>
      <c r="AJ2248" s="32" t="s">
        <v>6845</v>
      </c>
      <c r="AK2248" s="61" t="s">
        <v>18134</v>
      </c>
      <c r="AL2248" s="75">
        <v>257</v>
      </c>
      <c r="AM2248" s="75">
        <v>398</v>
      </c>
      <c r="AN2248" s="89" t="s">
        <v>16247</v>
      </c>
      <c r="AP2248" s="8" t="str">
        <f t="shared" si="6"/>
        <v>https://etf.dws.com/etfdata/export/DEU/DEU/excel/product/constituent/LU0290358653</v>
      </c>
    </row>
    <row r="2249" spans="1:42" x14ac:dyDescent="0.3">
      <c r="A2249" s="12" t="s">
        <v>17758</v>
      </c>
      <c r="B2249" s="64" t="s">
        <v>16836</v>
      </c>
      <c r="C2249" s="70" t="s">
        <v>16835</v>
      </c>
      <c r="D2249" s="38"/>
      <c r="E2249" s="73" t="e">
        <v>#N/A</v>
      </c>
      <c r="F2249" s="38" t="s">
        <v>488</v>
      </c>
      <c r="G2249" s="73" t="e">
        <v>#N/A</v>
      </c>
      <c r="H2249" s="38"/>
      <c r="I2249" s="38"/>
      <c r="J2249" s="38" t="s">
        <v>75</v>
      </c>
      <c r="K2249" s="75" t="e">
        <v>#N/A</v>
      </c>
      <c r="L2249" s="25" t="s">
        <v>16241</v>
      </c>
      <c r="M2249" s="61" t="s">
        <v>16837</v>
      </c>
      <c r="N2249" s="61"/>
      <c r="O2249" s="32" t="s">
        <v>16838</v>
      </c>
      <c r="P2249" s="32" t="s">
        <v>16839</v>
      </c>
      <c r="Q2249" s="57" t="s">
        <v>24</v>
      </c>
      <c r="R2249" s="58" t="s">
        <v>33</v>
      </c>
      <c r="S2249" s="58" t="s">
        <v>24</v>
      </c>
      <c r="T2249" s="33"/>
      <c r="U2249" s="33">
        <v>1.5E-3</v>
      </c>
      <c r="V2249" s="81">
        <v>16.054454545454501</v>
      </c>
      <c r="W2249" s="81">
        <v>15.438829318181813</v>
      </c>
      <c r="X2249" s="81" t="s">
        <v>17782</v>
      </c>
      <c r="Y2249" s="82">
        <v>0.05</v>
      </c>
      <c r="Z2249" s="86" t="s">
        <v>5785</v>
      </c>
      <c r="AA2249" s="34" t="s">
        <v>6656</v>
      </c>
      <c r="AB2249" s="34" t="s">
        <v>18810</v>
      </c>
      <c r="AC2249" s="85" t="s">
        <v>489</v>
      </c>
      <c r="AD2249" s="85" t="s">
        <v>742</v>
      </c>
      <c r="AE2249" s="85" t="s">
        <v>24</v>
      </c>
      <c r="AF2249" s="85" t="s">
        <v>6773</v>
      </c>
      <c r="AG2249" s="61" t="s">
        <v>5766</v>
      </c>
      <c r="AH2249" s="39" t="e">
        <v>#N/A</v>
      </c>
      <c r="AI2249" s="32" t="s">
        <v>16840</v>
      </c>
      <c r="AJ2249" s="32" t="s">
        <v>16841</v>
      </c>
      <c r="AK2249" s="61" t="s">
        <v>18068</v>
      </c>
      <c r="AL2249" s="75">
        <v>201</v>
      </c>
      <c r="AM2249" s="75">
        <v>327</v>
      </c>
      <c r="AN2249" s="89" t="s">
        <v>16247</v>
      </c>
      <c r="AP2249" s="8" t="str">
        <f t="shared" si="6"/>
        <v>https://etf.dws.com/etfdata/export/DEU/DEU/excel/product/constituent/LU0952581584</v>
      </c>
    </row>
    <row r="2250" spans="1:42" x14ac:dyDescent="0.3">
      <c r="A2250" s="12" t="s">
        <v>17758</v>
      </c>
      <c r="B2250" s="64" t="s">
        <v>16843</v>
      </c>
      <c r="C2250" s="70" t="s">
        <v>16842</v>
      </c>
      <c r="D2250" s="61"/>
      <c r="E2250" s="73" t="e">
        <v>#N/A</v>
      </c>
      <c r="F2250" s="38"/>
      <c r="G2250" s="73" t="e">
        <v>#N/A</v>
      </c>
      <c r="H2250" s="38"/>
      <c r="I2250" s="38"/>
      <c r="J2250" s="61" t="s">
        <v>75</v>
      </c>
      <c r="K2250" s="75" t="e">
        <v>#N/A</v>
      </c>
      <c r="L2250" s="25" t="s">
        <v>16241</v>
      </c>
      <c r="M2250" s="61" t="s">
        <v>16844</v>
      </c>
      <c r="N2250" s="61"/>
      <c r="O2250" s="32" t="s">
        <v>16845</v>
      </c>
      <c r="P2250" s="32" t="s">
        <v>16846</v>
      </c>
      <c r="Q2250" s="57" t="s">
        <v>33</v>
      </c>
      <c r="R2250" s="58" t="s">
        <v>33</v>
      </c>
      <c r="S2250" s="58" t="s">
        <v>24</v>
      </c>
      <c r="T2250" s="33"/>
      <c r="U2250" s="33">
        <v>6.9999999999999999E-4</v>
      </c>
      <c r="V2250" s="81">
        <v>7.96595454545455</v>
      </c>
      <c r="W2250" s="81">
        <v>7.7298515909090897</v>
      </c>
      <c r="X2250" s="81" t="s">
        <v>17786</v>
      </c>
      <c r="Y2250" s="82">
        <v>0.05</v>
      </c>
      <c r="Z2250" s="86" t="s">
        <v>5773</v>
      </c>
      <c r="AA2250" s="34" t="s">
        <v>6656</v>
      </c>
      <c r="AB2250" s="34" t="s">
        <v>18815</v>
      </c>
      <c r="AC2250" s="85" t="s">
        <v>26</v>
      </c>
      <c r="AD2250" s="85" t="s">
        <v>742</v>
      </c>
      <c r="AE2250" s="85" t="s">
        <v>24</v>
      </c>
      <c r="AF2250" s="85" t="s">
        <v>5775</v>
      </c>
      <c r="AG2250" s="61" t="s">
        <v>5766</v>
      </c>
      <c r="AH2250" s="39">
        <v>40064</v>
      </c>
      <c r="AI2250" s="32" t="s">
        <v>16847</v>
      </c>
      <c r="AJ2250" s="32" t="s">
        <v>16848</v>
      </c>
      <c r="AK2250" s="61" t="s">
        <v>18250</v>
      </c>
      <c r="AL2250" s="75">
        <v>332</v>
      </c>
      <c r="AM2250" s="75">
        <v>521</v>
      </c>
      <c r="AN2250" s="89" t="s">
        <v>16247</v>
      </c>
      <c r="AP2250" s="8" t="str">
        <f t="shared" si="6"/>
        <v>https://etf.dws.com/etfdata/export/DEU/DEU/excel/product/constituent/LU0429458895</v>
      </c>
    </row>
    <row r="2251" spans="1:42" x14ac:dyDescent="0.3">
      <c r="A2251" s="12" t="s">
        <v>17758</v>
      </c>
      <c r="B2251" s="64" t="s">
        <v>16850</v>
      </c>
      <c r="C2251" s="70" t="s">
        <v>16849</v>
      </c>
      <c r="D2251" s="61"/>
      <c r="E2251" s="73" t="e">
        <v>#N/A</v>
      </c>
      <c r="F2251" s="38"/>
      <c r="G2251" s="73" t="e">
        <v>#N/A</v>
      </c>
      <c r="H2251" s="38"/>
      <c r="I2251" s="38"/>
      <c r="J2251" s="61" t="s">
        <v>75</v>
      </c>
      <c r="K2251" s="75" t="e">
        <v>#N/A</v>
      </c>
      <c r="L2251" s="25" t="s">
        <v>16241</v>
      </c>
      <c r="M2251" s="61" t="s">
        <v>16851</v>
      </c>
      <c r="N2251" s="61"/>
      <c r="O2251" s="32" t="s">
        <v>16852</v>
      </c>
      <c r="P2251" s="32" t="s">
        <v>16853</v>
      </c>
      <c r="Q2251" s="57" t="s">
        <v>33</v>
      </c>
      <c r="R2251" s="58" t="s">
        <v>33</v>
      </c>
      <c r="S2251" s="58" t="s">
        <v>24</v>
      </c>
      <c r="T2251" s="33"/>
      <c r="U2251" s="33">
        <v>6.9999999999999999E-4</v>
      </c>
      <c r="V2251" s="81">
        <v>6.7240909090909096</v>
      </c>
      <c r="W2251" s="81">
        <v>6.5485415909090925</v>
      </c>
      <c r="X2251" s="81" t="s">
        <v>17786</v>
      </c>
      <c r="Y2251" s="82">
        <v>0.05</v>
      </c>
      <c r="Z2251" s="86" t="s">
        <v>5773</v>
      </c>
      <c r="AA2251" s="34" t="s">
        <v>5786</v>
      </c>
      <c r="AB2251" s="34" t="s">
        <v>18812</v>
      </c>
      <c r="AC2251" s="85" t="s">
        <v>26</v>
      </c>
      <c r="AD2251" s="85" t="s">
        <v>742</v>
      </c>
      <c r="AE2251" s="85" t="s">
        <v>24</v>
      </c>
      <c r="AF2251" s="85" t="s">
        <v>16585</v>
      </c>
      <c r="AG2251" s="61" t="s">
        <v>5766</v>
      </c>
      <c r="AH2251" s="39">
        <v>40064</v>
      </c>
      <c r="AI2251" s="32" t="s">
        <v>16854</v>
      </c>
      <c r="AJ2251" s="32" t="s">
        <v>16855</v>
      </c>
      <c r="AK2251" s="61" t="s">
        <v>18251</v>
      </c>
      <c r="AL2251" s="75">
        <v>332</v>
      </c>
      <c r="AM2251" s="75">
        <v>522</v>
      </c>
      <c r="AN2251" s="89" t="s">
        <v>16247</v>
      </c>
      <c r="AP2251" s="8" t="str">
        <f t="shared" si="6"/>
        <v>https://etf.dws.com/etfdata/export/DEU/DEU/excel/product/constituent/LU0429459356</v>
      </c>
    </row>
    <row r="2252" spans="1:42" x14ac:dyDescent="0.3">
      <c r="A2252" s="12" t="s">
        <v>17758</v>
      </c>
      <c r="B2252" s="64" t="s">
        <v>16857</v>
      </c>
      <c r="C2252" s="70" t="s">
        <v>16856</v>
      </c>
      <c r="D2252" s="61"/>
      <c r="E2252" s="73" t="e">
        <v>#N/A</v>
      </c>
      <c r="F2252" s="38"/>
      <c r="G2252" s="73" t="e">
        <v>#N/A</v>
      </c>
      <c r="H2252" s="38"/>
      <c r="I2252" s="38"/>
      <c r="J2252" s="61" t="s">
        <v>75</v>
      </c>
      <c r="K2252" s="75" t="e">
        <v>#N/A</v>
      </c>
      <c r="L2252" s="25" t="s">
        <v>16241</v>
      </c>
      <c r="M2252" s="61" t="s">
        <v>16858</v>
      </c>
      <c r="N2252" s="61"/>
      <c r="O2252" s="32" t="s">
        <v>16859</v>
      </c>
      <c r="P2252" s="32" t="s">
        <v>16860</v>
      </c>
      <c r="Q2252" s="57" t="s">
        <v>24</v>
      </c>
      <c r="R2252" s="58" t="s">
        <v>33</v>
      </c>
      <c r="S2252" s="58" t="s">
        <v>24</v>
      </c>
      <c r="T2252" s="33"/>
      <c r="U2252" s="33">
        <v>1E-3</v>
      </c>
      <c r="V2252" s="81">
        <v>5.8833181818181801</v>
      </c>
      <c r="W2252" s="81">
        <v>5.5649725909090915</v>
      </c>
      <c r="X2252" s="81" t="s">
        <v>17793</v>
      </c>
      <c r="Y2252" s="82">
        <v>0.05</v>
      </c>
      <c r="Z2252" s="86" t="s">
        <v>5773</v>
      </c>
      <c r="AA2252" s="34" t="s">
        <v>5786</v>
      </c>
      <c r="AB2252" s="34" t="s">
        <v>18812</v>
      </c>
      <c r="AC2252" s="85" t="s">
        <v>26</v>
      </c>
      <c r="AD2252" s="85" t="s">
        <v>742</v>
      </c>
      <c r="AE2252" s="85" t="s">
        <v>33</v>
      </c>
      <c r="AF2252" s="85" t="s">
        <v>5775</v>
      </c>
      <c r="AG2252" s="61" t="s">
        <v>5766</v>
      </c>
      <c r="AH2252" s="39" t="e">
        <v>#N/A</v>
      </c>
      <c r="AI2252" s="32" t="s">
        <v>16861</v>
      </c>
      <c r="AJ2252" s="32" t="s">
        <v>16862</v>
      </c>
      <c r="AK2252" s="61" t="s">
        <v>18251</v>
      </c>
      <c r="AL2252" s="75">
        <v>332</v>
      </c>
      <c r="AM2252" s="75">
        <v>522</v>
      </c>
      <c r="AN2252" s="89" t="s">
        <v>16247</v>
      </c>
      <c r="AP2252" s="8" t="str">
        <f t="shared" si="6"/>
        <v>https://etf.dws.com/etfdata/export/DEU/DEU/excel/product/constituent/LU1399300455</v>
      </c>
    </row>
    <row r="2253" spans="1:42" x14ac:dyDescent="0.3">
      <c r="A2253" s="12" t="s">
        <v>17758</v>
      </c>
      <c r="B2253" s="64" t="s">
        <v>16864</v>
      </c>
      <c r="C2253" s="70" t="s">
        <v>16863</v>
      </c>
      <c r="D2253" s="38"/>
      <c r="E2253" s="73" t="e">
        <v>#N/A</v>
      </c>
      <c r="F2253" s="38"/>
      <c r="G2253" s="73" t="e">
        <v>#N/A</v>
      </c>
      <c r="H2253" s="38"/>
      <c r="I2253" s="38"/>
      <c r="J2253" s="38" t="s">
        <v>75</v>
      </c>
      <c r="K2253" s="75" t="e">
        <v>#N/A</v>
      </c>
      <c r="L2253" s="25" t="s">
        <v>16241</v>
      </c>
      <c r="M2253" s="61" t="s">
        <v>16865</v>
      </c>
      <c r="N2253" s="61"/>
      <c r="O2253" s="32" t="s">
        <v>16866</v>
      </c>
      <c r="P2253" s="32" t="s">
        <v>16867</v>
      </c>
      <c r="Q2253" s="57" t="s">
        <v>33</v>
      </c>
      <c r="R2253" s="58" t="s">
        <v>33</v>
      </c>
      <c r="S2253" s="58" t="s">
        <v>24</v>
      </c>
      <c r="T2253" s="33"/>
      <c r="U2253" s="33">
        <v>3.0000000000000001E-3</v>
      </c>
      <c r="V2253" s="81">
        <v>59.314454545454602</v>
      </c>
      <c r="W2253" s="81">
        <v>56.366699681818197</v>
      </c>
      <c r="X2253" s="81" t="s">
        <v>17793</v>
      </c>
      <c r="Y2253" s="82">
        <v>0.05</v>
      </c>
      <c r="Z2253" s="86" t="s">
        <v>5773</v>
      </c>
      <c r="AA2253" s="34" t="s">
        <v>6656</v>
      </c>
      <c r="AB2253" s="34" t="s">
        <v>18815</v>
      </c>
      <c r="AC2253" s="85" t="s">
        <v>26</v>
      </c>
      <c r="AD2253" s="85" t="s">
        <v>742</v>
      </c>
      <c r="AE2253" s="85" t="s">
        <v>24</v>
      </c>
      <c r="AF2253" s="85" t="s">
        <v>5775</v>
      </c>
      <c r="AG2253" s="61" t="s">
        <v>5766</v>
      </c>
      <c r="AH2253" s="39">
        <v>42626</v>
      </c>
      <c r="AI2253" s="32" t="s">
        <v>16868</v>
      </c>
      <c r="AJ2253" s="32" t="s">
        <v>16869</v>
      </c>
      <c r="AK2253" s="61" t="s">
        <v>18240</v>
      </c>
      <c r="AL2253" s="75">
        <v>327</v>
      </c>
      <c r="AM2253" s="75">
        <v>511</v>
      </c>
      <c r="AN2253" s="89" t="s">
        <v>16247</v>
      </c>
      <c r="AP2253" s="8" t="str">
        <f t="shared" si="6"/>
        <v>https://etf.dws.com/etfdata/export/DEU/DEU/excel/product/constituent/LU1409136006</v>
      </c>
    </row>
    <row r="2254" spans="1:42" x14ac:dyDescent="0.3">
      <c r="A2254" s="12" t="s">
        <v>17758</v>
      </c>
      <c r="B2254" s="64" t="s">
        <v>16871</v>
      </c>
      <c r="C2254" s="70" t="s">
        <v>16870</v>
      </c>
      <c r="D2254" s="38"/>
      <c r="E2254" s="73" t="e">
        <v>#N/A</v>
      </c>
      <c r="F2254" s="38"/>
      <c r="G2254" s="73" t="e">
        <v>#N/A</v>
      </c>
      <c r="H2254" s="38"/>
      <c r="I2254" s="38"/>
      <c r="J2254" s="38" t="s">
        <v>75</v>
      </c>
      <c r="K2254" s="75" t="e">
        <v>#N/A</v>
      </c>
      <c r="L2254" s="25" t="s">
        <v>16241</v>
      </c>
      <c r="M2254" s="61" t="s">
        <v>16872</v>
      </c>
      <c r="N2254" s="61"/>
      <c r="O2254" s="32" t="s">
        <v>16873</v>
      </c>
      <c r="P2254" s="32" t="s">
        <v>16874</v>
      </c>
      <c r="Q2254" s="57" t="s">
        <v>24</v>
      </c>
      <c r="R2254" s="58" t="s">
        <v>33</v>
      </c>
      <c r="S2254" s="58" t="s">
        <v>24</v>
      </c>
      <c r="T2254" s="33"/>
      <c r="U2254" s="33">
        <v>4.0000000000000001E-3</v>
      </c>
      <c r="V2254" s="81">
        <v>45.532272727272698</v>
      </c>
      <c r="W2254" s="81">
        <v>38.162098909090908</v>
      </c>
      <c r="X2254" s="81" t="s">
        <v>17787</v>
      </c>
      <c r="Y2254" s="82">
        <v>0.05</v>
      </c>
      <c r="Z2254" s="86" t="s">
        <v>5785</v>
      </c>
      <c r="AA2254" s="34" t="s">
        <v>6656</v>
      </c>
      <c r="AB2254" s="34" t="s">
        <v>18810</v>
      </c>
      <c r="AC2254" s="85" t="s">
        <v>26</v>
      </c>
      <c r="AD2254" s="85" t="s">
        <v>742</v>
      </c>
      <c r="AE2254" s="85" t="s">
        <v>33</v>
      </c>
      <c r="AF2254" s="85" t="s">
        <v>5775</v>
      </c>
      <c r="AG2254" s="61" t="s">
        <v>5766</v>
      </c>
      <c r="AH2254" s="39" t="e">
        <v>#N/A</v>
      </c>
      <c r="AI2254" s="32" t="s">
        <v>16875</v>
      </c>
      <c r="AJ2254" s="32" t="s">
        <v>16876</v>
      </c>
      <c r="AK2254" s="61" t="s">
        <v>18046</v>
      </c>
      <c r="AL2254" s="75">
        <v>181</v>
      </c>
      <c r="AM2254" s="75">
        <v>305</v>
      </c>
      <c r="AN2254" s="89" t="s">
        <v>16247</v>
      </c>
      <c r="AP2254" s="8" t="str">
        <f t="shared" si="6"/>
        <v>https://etf.dws.com/etfdata/export/DEU/DEU/excel/product/constituent/LU0321462953</v>
      </c>
    </row>
    <row r="2255" spans="1:42" x14ac:dyDescent="0.3">
      <c r="A2255" s="12" t="s">
        <v>17758</v>
      </c>
      <c r="B2255" s="67" t="s">
        <v>16878</v>
      </c>
      <c r="C2255" s="72" t="s">
        <v>16877</v>
      </c>
      <c r="D2255" s="38"/>
      <c r="E2255" s="73" t="e">
        <v>#N/A</v>
      </c>
      <c r="F2255" s="38"/>
      <c r="G2255" s="73" t="e">
        <v>#N/A</v>
      </c>
      <c r="H2255" s="38"/>
      <c r="I2255" s="38"/>
      <c r="J2255" s="38" t="s">
        <v>75</v>
      </c>
      <c r="K2255" s="75" t="e">
        <v>#N/A</v>
      </c>
      <c r="L2255" s="25" t="s">
        <v>16241</v>
      </c>
      <c r="M2255" s="38" t="s">
        <v>16879</v>
      </c>
      <c r="N2255" s="38"/>
      <c r="O2255" s="77" t="s">
        <v>16880</v>
      </c>
      <c r="P2255" s="77" t="s">
        <v>16881</v>
      </c>
      <c r="Q2255" s="57" t="s">
        <v>33</v>
      </c>
      <c r="R2255" s="58" t="s">
        <v>33</v>
      </c>
      <c r="S2255" s="58" t="s">
        <v>24</v>
      </c>
      <c r="T2255" s="78"/>
      <c r="U2255" s="78">
        <v>2.5000000000000001E-3</v>
      </c>
      <c r="V2255" s="81">
        <v>38.247500000000002</v>
      </c>
      <c r="W2255" s="81">
        <v>34.595062181818186</v>
      </c>
      <c r="X2255" s="81" t="s">
        <v>17781</v>
      </c>
      <c r="Y2255" s="84">
        <v>0.03</v>
      </c>
      <c r="Z2255" s="87" t="s">
        <v>5785</v>
      </c>
      <c r="AA2255" s="88" t="s">
        <v>6656</v>
      </c>
      <c r="AB2255" s="34" t="s">
        <v>18810</v>
      </c>
      <c r="AC2255" s="85" t="s">
        <v>26</v>
      </c>
      <c r="AD2255" s="85" t="s">
        <v>742</v>
      </c>
      <c r="AE2255" s="85" t="s">
        <v>24</v>
      </c>
      <c r="AF2255" s="48" t="s">
        <v>5775</v>
      </c>
      <c r="AG2255" s="38" t="s">
        <v>5766</v>
      </c>
      <c r="AH2255" s="39">
        <v>43922</v>
      </c>
      <c r="AI2255" s="77" t="s">
        <v>16882</v>
      </c>
      <c r="AJ2255" s="77" t="s">
        <v>16883</v>
      </c>
      <c r="AK2255" s="38" t="s">
        <v>18046</v>
      </c>
      <c r="AL2255" s="75">
        <v>181</v>
      </c>
      <c r="AM2255" s="75">
        <v>305</v>
      </c>
      <c r="AN2255" s="89" t="s">
        <v>16247</v>
      </c>
      <c r="AP2255" s="8" t="str">
        <f t="shared" si="6"/>
        <v>https://etf.dws.com/etfdata/export/DEU/DEU/excel/product/constituent/LU1920015440</v>
      </c>
    </row>
    <row r="2256" spans="1:42" x14ac:dyDescent="0.3">
      <c r="A2256" s="12" t="s">
        <v>17758</v>
      </c>
      <c r="B2256" s="64" t="s">
        <v>16885</v>
      </c>
      <c r="C2256" s="70" t="s">
        <v>16884</v>
      </c>
      <c r="D2256" s="38"/>
      <c r="E2256" s="73" t="e">
        <v>#N/A</v>
      </c>
      <c r="F2256" s="38"/>
      <c r="G2256" s="73" t="e">
        <v>#N/A</v>
      </c>
      <c r="H2256" s="38"/>
      <c r="I2256" s="38"/>
      <c r="J2256" s="38" t="s">
        <v>75</v>
      </c>
      <c r="K2256" s="75" t="e">
        <v>#N/A</v>
      </c>
      <c r="L2256" s="25" t="s">
        <v>16241</v>
      </c>
      <c r="M2256" s="61" t="s">
        <v>16886</v>
      </c>
      <c r="N2256" s="61"/>
      <c r="O2256" s="32" t="s">
        <v>16887</v>
      </c>
      <c r="P2256" s="32" t="s">
        <v>16888</v>
      </c>
      <c r="Q2256" s="57" t="s">
        <v>33</v>
      </c>
      <c r="R2256" s="58" t="s">
        <v>33</v>
      </c>
      <c r="S2256" s="58" t="s">
        <v>24</v>
      </c>
      <c r="T2256" s="33"/>
      <c r="U2256" s="33">
        <v>2.5000000000000001E-3</v>
      </c>
      <c r="V2256" s="81">
        <v>32.435363636363597</v>
      </c>
      <c r="W2256" s="81">
        <v>30.049921727272729</v>
      </c>
      <c r="X2256" s="81" t="s">
        <v>17785</v>
      </c>
      <c r="Y2256" s="82">
        <v>0.05</v>
      </c>
      <c r="Z2256" s="86" t="s">
        <v>5773</v>
      </c>
      <c r="AA2256" s="34" t="s">
        <v>6656</v>
      </c>
      <c r="AB2256" s="34" t="s">
        <v>18815</v>
      </c>
      <c r="AC2256" s="85" t="s">
        <v>26</v>
      </c>
      <c r="AD2256" s="85" t="s">
        <v>742</v>
      </c>
      <c r="AE2256" s="85" t="s">
        <v>24</v>
      </c>
      <c r="AF2256" s="85" t="s">
        <v>5775</v>
      </c>
      <c r="AG2256" s="61" t="s">
        <v>5766</v>
      </c>
      <c r="AH2256" s="39">
        <v>43301</v>
      </c>
      <c r="AI2256" s="32" t="s">
        <v>16889</v>
      </c>
      <c r="AJ2256" s="32" t="s">
        <v>16890</v>
      </c>
      <c r="AK2256" s="61" t="s">
        <v>18046</v>
      </c>
      <c r="AL2256" s="75">
        <v>181</v>
      </c>
      <c r="AM2256" s="75">
        <v>305</v>
      </c>
      <c r="AN2256" s="89" t="s">
        <v>16247</v>
      </c>
      <c r="AP2256" s="8" t="str">
        <f t="shared" si="6"/>
        <v>https://etf.dws.com/etfdata/export/DEU/DEU/excel/product/constituent/LU0677077884</v>
      </c>
    </row>
    <row r="2257" spans="1:42" x14ac:dyDescent="0.3">
      <c r="A2257" s="12" t="s">
        <v>17758</v>
      </c>
      <c r="B2257" s="64" t="s">
        <v>16892</v>
      </c>
      <c r="C2257" s="70" t="s">
        <v>16891</v>
      </c>
      <c r="D2257" s="61"/>
      <c r="E2257" s="73" t="e">
        <v>#N/A</v>
      </c>
      <c r="F2257" s="38"/>
      <c r="G2257" s="73" t="e">
        <v>#N/A</v>
      </c>
      <c r="H2257" s="38"/>
      <c r="I2257" s="38"/>
      <c r="J2257" s="61" t="s">
        <v>75</v>
      </c>
      <c r="K2257" s="75" t="e">
        <v>#N/A</v>
      </c>
      <c r="L2257" s="25" t="s">
        <v>16241</v>
      </c>
      <c r="M2257" s="61" t="s">
        <v>16893</v>
      </c>
      <c r="N2257" s="61"/>
      <c r="O2257" s="32" t="s">
        <v>16894</v>
      </c>
      <c r="P2257" s="32" t="s">
        <v>16895</v>
      </c>
      <c r="Q2257" s="57" t="s">
        <v>33</v>
      </c>
      <c r="R2257" s="58" t="s">
        <v>33</v>
      </c>
      <c r="S2257" s="58" t="s">
        <v>24</v>
      </c>
      <c r="T2257" s="33"/>
      <c r="U2257" s="33">
        <v>1.5E-3</v>
      </c>
      <c r="V2257" s="81">
        <v>3.5081363636363601</v>
      </c>
      <c r="W2257" s="81">
        <v>3.3137479545454549</v>
      </c>
      <c r="X2257" s="81" t="s">
        <v>17781</v>
      </c>
      <c r="Y2257" s="82">
        <v>0.05</v>
      </c>
      <c r="Z2257" s="86" t="s">
        <v>5785</v>
      </c>
      <c r="AA2257" s="34" t="s">
        <v>5774</v>
      </c>
      <c r="AB2257" s="34" t="s">
        <v>18814</v>
      </c>
      <c r="AC2257" s="85" t="s">
        <v>26</v>
      </c>
      <c r="AD2257" s="85" t="s">
        <v>742</v>
      </c>
      <c r="AE2257" s="85" t="s">
        <v>24</v>
      </c>
      <c r="AF2257" s="85" t="s">
        <v>16511</v>
      </c>
      <c r="AG2257" s="61" t="s">
        <v>5766</v>
      </c>
      <c r="AH2257" s="39">
        <v>43325</v>
      </c>
      <c r="AI2257" s="32" t="s">
        <v>16896</v>
      </c>
      <c r="AJ2257" s="32" t="s">
        <v>16897</v>
      </c>
      <c r="AK2257" s="61" t="s">
        <v>18014</v>
      </c>
      <c r="AL2257" s="75">
        <v>151</v>
      </c>
      <c r="AM2257" s="75">
        <v>269</v>
      </c>
      <c r="AN2257" s="89" t="s">
        <v>16247</v>
      </c>
      <c r="AP2257" s="8" t="str">
        <f t="shared" si="6"/>
        <v>https://etf.dws.com/etfdata/export/DEU/DEU/excel/product/constituent/LU0321465469</v>
      </c>
    </row>
    <row r="2258" spans="1:42" x14ac:dyDescent="0.3">
      <c r="A2258" s="38" t="s">
        <v>33</v>
      </c>
      <c r="B2258" s="64" t="s">
        <v>16899</v>
      </c>
      <c r="C2258" s="70" t="s">
        <v>16898</v>
      </c>
      <c r="D2258" s="38" t="s">
        <v>3</v>
      </c>
      <c r="E2258" s="73" t="e">
        <v>#N/A</v>
      </c>
      <c r="F2258" s="38" t="s">
        <v>488</v>
      </c>
      <c r="G2258" s="73" t="e">
        <v>#N/A</v>
      </c>
      <c r="H2258" s="38" t="s">
        <v>17774</v>
      </c>
      <c r="I2258" s="38" t="s">
        <v>32</v>
      </c>
      <c r="J2258" s="61" t="s">
        <v>25</v>
      </c>
      <c r="K2258" s="75" t="e">
        <v>#N/A</v>
      </c>
      <c r="L2258" s="25" t="s">
        <v>16241</v>
      </c>
      <c r="M2258" s="61" t="s">
        <v>16900</v>
      </c>
      <c r="N2258" s="61"/>
      <c r="O2258" s="32" t="s">
        <v>16901</v>
      </c>
      <c r="P2258" s="32" t="s">
        <v>16902</v>
      </c>
      <c r="Q2258" s="57" t="s">
        <v>33</v>
      </c>
      <c r="R2258" s="58" t="s">
        <v>33</v>
      </c>
      <c r="S2258" s="58" t="s">
        <v>24</v>
      </c>
      <c r="T2258" s="33"/>
      <c r="U2258" s="33">
        <v>2E-3</v>
      </c>
      <c r="V2258" s="81">
        <v>14.3657272727273</v>
      </c>
      <c r="W2258" s="81">
        <v>12.989802772727273</v>
      </c>
      <c r="X2258" s="81" t="s">
        <v>17791</v>
      </c>
      <c r="Y2258" s="82">
        <v>0.05</v>
      </c>
      <c r="Z2258" s="86" t="s">
        <v>5773</v>
      </c>
      <c r="AA2258" s="34" t="s">
        <v>6656</v>
      </c>
      <c r="AB2258" s="34" t="s">
        <v>18815</v>
      </c>
      <c r="AC2258" s="85" t="s">
        <v>489</v>
      </c>
      <c r="AD2258" s="85" t="s">
        <v>742</v>
      </c>
      <c r="AE2258" s="85" t="s">
        <v>24</v>
      </c>
      <c r="AF2258" s="85" t="s">
        <v>16903</v>
      </c>
      <c r="AG2258" s="61" t="s">
        <v>5766</v>
      </c>
      <c r="AH2258" s="39">
        <v>42230</v>
      </c>
      <c r="AI2258" s="32" t="s">
        <v>16904</v>
      </c>
      <c r="AJ2258" s="32" t="s">
        <v>16905</v>
      </c>
      <c r="AK2258" s="61" t="s">
        <v>18165</v>
      </c>
      <c r="AL2258" s="75">
        <v>280</v>
      </c>
      <c r="AM2258" s="75">
        <v>429</v>
      </c>
      <c r="AN2258" s="89" t="s">
        <v>16247</v>
      </c>
      <c r="AP2258" s="8" t="str">
        <f t="shared" si="6"/>
        <v>https://etf.dws.com/etfdata/export/DEU/DEU/excel/product/constituent/IE00BPVLQD13</v>
      </c>
    </row>
    <row r="2259" spans="1:42" x14ac:dyDescent="0.3">
      <c r="A2259" s="38" t="s">
        <v>33</v>
      </c>
      <c r="B2259" s="64" t="s">
        <v>16907</v>
      </c>
      <c r="C2259" s="70" t="s">
        <v>16906</v>
      </c>
      <c r="D2259" s="38" t="s">
        <v>3</v>
      </c>
      <c r="E2259" s="73" t="e">
        <v>#N/A</v>
      </c>
      <c r="F2259" s="38" t="s">
        <v>488</v>
      </c>
      <c r="G2259" s="73" t="e">
        <v>#N/A</v>
      </c>
      <c r="H2259" s="38" t="s">
        <v>17774</v>
      </c>
      <c r="I2259" s="38" t="s">
        <v>32</v>
      </c>
      <c r="J2259" s="61" t="s">
        <v>25</v>
      </c>
      <c r="K2259" s="75" t="e">
        <v>#N/A</v>
      </c>
      <c r="L2259" s="25" t="s">
        <v>16241</v>
      </c>
      <c r="M2259" s="61" t="s">
        <v>16908</v>
      </c>
      <c r="N2259" s="61"/>
      <c r="O2259" s="32" t="s">
        <v>16909</v>
      </c>
      <c r="P2259" s="32" t="s">
        <v>16910</v>
      </c>
      <c r="Q2259" s="57" t="s">
        <v>24</v>
      </c>
      <c r="R2259" s="58" t="s">
        <v>33</v>
      </c>
      <c r="S2259" s="58" t="s">
        <v>24</v>
      </c>
      <c r="T2259" s="33"/>
      <c r="U2259" s="33">
        <v>3.0000000000000001E-3</v>
      </c>
      <c r="V2259" s="81">
        <v>12.687045454545499</v>
      </c>
      <c r="W2259" s="81">
        <v>11.107677136363636</v>
      </c>
      <c r="X2259" s="81" t="s">
        <v>17785</v>
      </c>
      <c r="Y2259" s="82">
        <v>0.05</v>
      </c>
      <c r="Z2259" s="75" t="s">
        <v>5785</v>
      </c>
      <c r="AA2259" s="75" t="s">
        <v>6656</v>
      </c>
      <c r="AB2259" s="34" t="s">
        <v>18810</v>
      </c>
      <c r="AC2259" s="85" t="s">
        <v>489</v>
      </c>
      <c r="AD2259" s="85" t="s">
        <v>742</v>
      </c>
      <c r="AE2259" s="85" t="s">
        <v>33</v>
      </c>
      <c r="AF2259" s="85" t="s">
        <v>15784</v>
      </c>
      <c r="AG2259" s="61" t="s">
        <v>5766</v>
      </c>
      <c r="AH2259" s="39" t="e">
        <v>#N/A</v>
      </c>
      <c r="AI2259" s="32" t="s">
        <v>16911</v>
      </c>
      <c r="AJ2259" s="32" t="s">
        <v>16912</v>
      </c>
      <c r="AK2259" s="61" t="s">
        <v>18165</v>
      </c>
      <c r="AL2259" s="75">
        <v>280</v>
      </c>
      <c r="AM2259" s="75">
        <v>429</v>
      </c>
      <c r="AN2259" s="89" t="s">
        <v>16247</v>
      </c>
      <c r="AP2259" s="8" t="str">
        <f t="shared" si="6"/>
        <v>https://etf.dws.com/etfdata/export/DEU/DEU/excel/product/constituent/IE00BRB36B93</v>
      </c>
    </row>
    <row r="2260" spans="1:42" x14ac:dyDescent="0.3">
      <c r="A2260" s="38" t="s">
        <v>33</v>
      </c>
      <c r="B2260" s="64" t="s">
        <v>16914</v>
      </c>
      <c r="C2260" s="70" t="s">
        <v>16913</v>
      </c>
      <c r="D2260" s="38" t="s">
        <v>3</v>
      </c>
      <c r="E2260" s="73" t="e">
        <v>#N/A</v>
      </c>
      <c r="F2260" s="38" t="s">
        <v>897</v>
      </c>
      <c r="G2260" s="73" t="e">
        <v>#N/A</v>
      </c>
      <c r="H2260" s="38" t="s">
        <v>17774</v>
      </c>
      <c r="I2260" s="38" t="s">
        <v>32</v>
      </c>
      <c r="J2260" s="61" t="s">
        <v>25</v>
      </c>
      <c r="K2260" s="75" t="e">
        <v>#N/A</v>
      </c>
      <c r="L2260" s="25" t="s">
        <v>16241</v>
      </c>
      <c r="M2260" s="61" t="s">
        <v>16915</v>
      </c>
      <c r="N2260" s="61"/>
      <c r="O2260" s="32" t="s">
        <v>16916</v>
      </c>
      <c r="P2260" s="32" t="s">
        <v>16917</v>
      </c>
      <c r="Q2260" s="57" t="s">
        <v>33</v>
      </c>
      <c r="R2260" s="58" t="s">
        <v>33</v>
      </c>
      <c r="S2260" s="58" t="s">
        <v>24</v>
      </c>
      <c r="T2260" s="33"/>
      <c r="U2260" s="33">
        <v>3.5000000000000001E-3</v>
      </c>
      <c r="V2260" s="81">
        <v>6.4232272727272699</v>
      </c>
      <c r="W2260" s="81">
        <v>5.7740769999999992</v>
      </c>
      <c r="X2260" s="81" t="s">
        <v>17784</v>
      </c>
      <c r="Y2260" s="82">
        <v>0.05</v>
      </c>
      <c r="Z2260" s="86" t="s">
        <v>5785</v>
      </c>
      <c r="AA2260" s="34" t="s">
        <v>5774</v>
      </c>
      <c r="AB2260" s="34" t="s">
        <v>18814</v>
      </c>
      <c r="AC2260" s="85" t="s">
        <v>742</v>
      </c>
      <c r="AD2260" s="85" t="s">
        <v>742</v>
      </c>
      <c r="AE2260" s="86" t="s">
        <v>19248</v>
      </c>
      <c r="AF2260" s="85" t="s">
        <v>5775</v>
      </c>
      <c r="AG2260" s="61" t="s">
        <v>5766</v>
      </c>
      <c r="AH2260" s="39">
        <v>40308</v>
      </c>
      <c r="AI2260" s="32" t="s">
        <v>16918</v>
      </c>
      <c r="AJ2260" s="32" t="s">
        <v>16919</v>
      </c>
      <c r="AK2260" s="61" t="s">
        <v>18167</v>
      </c>
      <c r="AL2260" s="75">
        <v>282</v>
      </c>
      <c r="AM2260" s="75">
        <v>431</v>
      </c>
      <c r="AN2260" s="89" t="s">
        <v>16247</v>
      </c>
      <c r="AP2260" s="8" t="str">
        <f t="shared" si="6"/>
        <v>https://etf.dws.com/etfdata/export/DEU/DEU/excel/product/constituent/LU0411075376</v>
      </c>
    </row>
    <row r="2261" spans="1:42" x14ac:dyDescent="0.3">
      <c r="A2261" s="38" t="s">
        <v>17758</v>
      </c>
      <c r="B2261" s="64" t="s">
        <v>16921</v>
      </c>
      <c r="C2261" s="70" t="s">
        <v>16920</v>
      </c>
      <c r="D2261" s="61"/>
      <c r="E2261" s="73" t="e">
        <v>#N/A</v>
      </c>
      <c r="F2261" s="38"/>
      <c r="G2261" s="73" t="e">
        <v>#N/A</v>
      </c>
      <c r="H2261" s="38"/>
      <c r="I2261" s="38"/>
      <c r="J2261" s="38" t="s">
        <v>122</v>
      </c>
      <c r="K2261" s="75" t="e">
        <v>#N/A</v>
      </c>
      <c r="L2261" s="25" t="s">
        <v>16241</v>
      </c>
      <c r="M2261" s="61" t="s">
        <v>16922</v>
      </c>
      <c r="N2261" s="61"/>
      <c r="O2261" s="32" t="s">
        <v>16923</v>
      </c>
      <c r="P2261" s="32" t="s">
        <v>16924</v>
      </c>
      <c r="Q2261" s="57" t="s">
        <v>33</v>
      </c>
      <c r="R2261" s="58" t="s">
        <v>33</v>
      </c>
      <c r="S2261" s="58" t="s">
        <v>24</v>
      </c>
      <c r="T2261" s="33"/>
      <c r="U2261" s="33">
        <v>7.0000000000000001E-3</v>
      </c>
      <c r="V2261" s="81">
        <v>28.8363181818182</v>
      </c>
      <c r="W2261" s="81">
        <v>25.687705136363636</v>
      </c>
      <c r="X2261" s="81" t="s">
        <v>17785</v>
      </c>
      <c r="Y2261" s="82">
        <v>0.05</v>
      </c>
      <c r="Z2261" s="86" t="s">
        <v>5785</v>
      </c>
      <c r="AA2261" s="34" t="s">
        <v>5774</v>
      </c>
      <c r="AB2261" s="34" t="s">
        <v>18814</v>
      </c>
      <c r="AC2261" s="85" t="s">
        <v>742</v>
      </c>
      <c r="AD2261" s="85" t="s">
        <v>742</v>
      </c>
      <c r="AE2261" s="85" t="s">
        <v>24</v>
      </c>
      <c r="AF2261" s="85" t="s">
        <v>5757</v>
      </c>
      <c r="AG2261" s="61" t="s">
        <v>5766</v>
      </c>
      <c r="AH2261" s="39">
        <v>39485</v>
      </c>
      <c r="AI2261" s="32" t="s">
        <v>16925</v>
      </c>
      <c r="AJ2261" s="32" t="s">
        <v>16926</v>
      </c>
      <c r="AK2261" s="61" t="s">
        <v>18177</v>
      </c>
      <c r="AL2261" s="75">
        <v>298</v>
      </c>
      <c r="AM2261" s="75">
        <v>448</v>
      </c>
      <c r="AN2261" s="89" t="s">
        <v>16247</v>
      </c>
      <c r="AP2261" s="8" t="str">
        <f t="shared" si="6"/>
        <v>https://etf.dws.com/etfdata/export/DEU/DEU/excel/product/constituent/LU0322250712</v>
      </c>
    </row>
    <row r="2262" spans="1:42" x14ac:dyDescent="0.3">
      <c r="A2262" s="38" t="s">
        <v>33</v>
      </c>
      <c r="B2262" s="64" t="s">
        <v>16928</v>
      </c>
      <c r="C2262" s="70" t="s">
        <v>16927</v>
      </c>
      <c r="D2262" s="38" t="s">
        <v>3</v>
      </c>
      <c r="E2262" s="73" t="e">
        <v>#N/A</v>
      </c>
      <c r="F2262" s="38" t="s">
        <v>4335</v>
      </c>
      <c r="G2262" s="73" t="e">
        <v>#N/A</v>
      </c>
      <c r="H2262" s="38" t="s">
        <v>17774</v>
      </c>
      <c r="I2262" s="38" t="s">
        <v>32</v>
      </c>
      <c r="J2262" s="61" t="s">
        <v>25</v>
      </c>
      <c r="K2262" s="75" t="e">
        <v>#N/A</v>
      </c>
      <c r="L2262" s="25" t="s">
        <v>16241</v>
      </c>
      <c r="M2262" s="61" t="s">
        <v>16929</v>
      </c>
      <c r="N2262" s="61"/>
      <c r="O2262" s="32" t="s">
        <v>16930</v>
      </c>
      <c r="P2262" s="32" t="s">
        <v>16931</v>
      </c>
      <c r="Q2262" s="57" t="s">
        <v>33</v>
      </c>
      <c r="R2262" s="58" t="s">
        <v>33</v>
      </c>
      <c r="S2262" s="58" t="s">
        <v>24</v>
      </c>
      <c r="T2262" s="33"/>
      <c r="U2262" s="33">
        <v>6.4999999999999997E-3</v>
      </c>
      <c r="V2262" s="81">
        <v>17.1205909090909</v>
      </c>
      <c r="W2262" s="81">
        <v>15.504548272727272</v>
      </c>
      <c r="X2262" s="81" t="s">
        <v>17789</v>
      </c>
      <c r="Y2262" s="82">
        <v>0.05</v>
      </c>
      <c r="Z2262" s="86" t="s">
        <v>5785</v>
      </c>
      <c r="AA2262" s="34" t="s">
        <v>5774</v>
      </c>
      <c r="AB2262" s="34" t="s">
        <v>18814</v>
      </c>
      <c r="AC2262" s="85" t="s">
        <v>26</v>
      </c>
      <c r="AD2262" s="85" t="s">
        <v>742</v>
      </c>
      <c r="AE2262" s="85" t="s">
        <v>24</v>
      </c>
      <c r="AF2262" s="85" t="s">
        <v>5775</v>
      </c>
      <c r="AG2262" s="61" t="s">
        <v>5766</v>
      </c>
      <c r="AH2262" s="39">
        <v>39862</v>
      </c>
      <c r="AI2262" s="32" t="s">
        <v>16932</v>
      </c>
      <c r="AJ2262" s="32" t="s">
        <v>16933</v>
      </c>
      <c r="AK2262" s="61" t="s">
        <v>18263</v>
      </c>
      <c r="AL2262" s="75">
        <v>346</v>
      </c>
      <c r="AM2262" s="75">
        <v>536</v>
      </c>
      <c r="AN2262" s="89" t="s">
        <v>16247</v>
      </c>
      <c r="AP2262" s="8" t="str">
        <f t="shared" si="6"/>
        <v>https://etf.dws.com/etfdata/export/DEU/DEU/excel/product/constituent/LU0322252171</v>
      </c>
    </row>
    <row r="2263" spans="1:42" x14ac:dyDescent="0.3">
      <c r="A2263" s="38" t="s">
        <v>33</v>
      </c>
      <c r="B2263" s="64" t="s">
        <v>16935</v>
      </c>
      <c r="C2263" s="70" t="s">
        <v>16934</v>
      </c>
      <c r="D2263" s="38" t="s">
        <v>3</v>
      </c>
      <c r="E2263" s="73" t="e">
        <v>#N/A</v>
      </c>
      <c r="F2263" s="38" t="s">
        <v>43</v>
      </c>
      <c r="G2263" s="73" t="e">
        <v>#N/A</v>
      </c>
      <c r="H2263" s="38" t="s">
        <v>17774</v>
      </c>
      <c r="I2263" s="38" t="s">
        <v>32</v>
      </c>
      <c r="J2263" s="61" t="s">
        <v>25</v>
      </c>
      <c r="K2263" s="75" t="e">
        <v>#N/A</v>
      </c>
      <c r="L2263" s="25" t="s">
        <v>16241</v>
      </c>
      <c r="M2263" s="61" t="s">
        <v>16936</v>
      </c>
      <c r="N2263" s="61"/>
      <c r="O2263" s="32" t="s">
        <v>16937</v>
      </c>
      <c r="P2263" s="32" t="s">
        <v>16938</v>
      </c>
      <c r="Q2263" s="57" t="s">
        <v>33</v>
      </c>
      <c r="R2263" s="58" t="s">
        <v>33</v>
      </c>
      <c r="S2263" s="58" t="s">
        <v>24</v>
      </c>
      <c r="T2263" s="33"/>
      <c r="U2263" s="33">
        <v>4.0000000000000001E-3</v>
      </c>
      <c r="V2263" s="81">
        <v>10.512136363636399</v>
      </c>
      <c r="W2263" s="81">
        <v>8.3995825909090911</v>
      </c>
      <c r="X2263" s="81" t="s">
        <v>17791</v>
      </c>
      <c r="Y2263" s="82">
        <v>0.05</v>
      </c>
      <c r="Z2263" s="86" t="s">
        <v>5785</v>
      </c>
      <c r="AA2263" s="34" t="s">
        <v>6656</v>
      </c>
      <c r="AB2263" s="34" t="s">
        <v>18810</v>
      </c>
      <c r="AC2263" s="85" t="s">
        <v>742</v>
      </c>
      <c r="AD2263" s="85" t="s">
        <v>742</v>
      </c>
      <c r="AE2263" s="85" t="s">
        <v>24</v>
      </c>
      <c r="AF2263" s="85" t="s">
        <v>6032</v>
      </c>
      <c r="AG2263" s="61" t="s">
        <v>5766</v>
      </c>
      <c r="AH2263" s="39">
        <v>41821</v>
      </c>
      <c r="AI2263" s="32" t="s">
        <v>16939</v>
      </c>
      <c r="AJ2263" s="32" t="s">
        <v>16940</v>
      </c>
      <c r="AK2263" s="61" t="s">
        <v>18274</v>
      </c>
      <c r="AL2263" s="75">
        <v>351</v>
      </c>
      <c r="AM2263" s="75">
        <v>547</v>
      </c>
      <c r="AN2263" s="89" t="s">
        <v>16247</v>
      </c>
      <c r="AP2263" s="8" t="str">
        <f t="shared" si="6"/>
        <v>https://etf.dws.com/etfdata/export/DEU/DEU/excel/product/constituent/IE00BGHQ0G80</v>
      </c>
    </row>
    <row r="2264" spans="1:42" x14ac:dyDescent="0.3">
      <c r="A2264" s="38" t="s">
        <v>17798</v>
      </c>
      <c r="B2264" s="64" t="s">
        <v>16942</v>
      </c>
      <c r="C2264" s="70" t="s">
        <v>16941</v>
      </c>
      <c r="D2264" s="38" t="s">
        <v>3</v>
      </c>
      <c r="E2264" s="73" t="e">
        <v>#N/A</v>
      </c>
      <c r="F2264" s="38" t="s">
        <v>67</v>
      </c>
      <c r="G2264" s="73" t="e">
        <v>#N/A</v>
      </c>
      <c r="H2264" s="38" t="s">
        <v>17774</v>
      </c>
      <c r="I2264" s="38" t="s">
        <v>32</v>
      </c>
      <c r="J2264" s="61" t="s">
        <v>25</v>
      </c>
      <c r="K2264" s="75" t="e">
        <v>#N/A</v>
      </c>
      <c r="L2264" s="25" t="s">
        <v>16241</v>
      </c>
      <c r="M2264" s="61" t="s">
        <v>16943</v>
      </c>
      <c r="N2264" s="61"/>
      <c r="O2264" s="32" t="s">
        <v>16944</v>
      </c>
      <c r="P2264" s="32" t="s">
        <v>16945</v>
      </c>
      <c r="Q2264" s="57" t="s">
        <v>33</v>
      </c>
      <c r="R2264" s="58" t="s">
        <v>33</v>
      </c>
      <c r="S2264" s="58" t="s">
        <v>24</v>
      </c>
      <c r="T2264" s="33"/>
      <c r="U2264" s="33">
        <v>6.4999999999999997E-3</v>
      </c>
      <c r="V2264" s="81">
        <v>109.77240909090899</v>
      </c>
      <c r="W2264" s="81">
        <v>101.47133119047619</v>
      </c>
      <c r="X2264" s="81" t="s">
        <v>17787</v>
      </c>
      <c r="Y2264" s="82">
        <v>0.05</v>
      </c>
      <c r="Z2264" s="86" t="s">
        <v>5785</v>
      </c>
      <c r="AA2264" s="34" t="s">
        <v>5774</v>
      </c>
      <c r="AB2264" s="34" t="s">
        <v>18814</v>
      </c>
      <c r="AC2264" s="85" t="s">
        <v>26</v>
      </c>
      <c r="AD2264" s="85" t="s">
        <v>742</v>
      </c>
      <c r="AE2264" s="85" t="s">
        <v>24</v>
      </c>
      <c r="AF2264" s="85" t="s">
        <v>6102</v>
      </c>
      <c r="AG2264" s="61" t="s">
        <v>5766</v>
      </c>
      <c r="AH2264" s="39">
        <v>40708</v>
      </c>
      <c r="AI2264" s="32" t="s">
        <v>16946</v>
      </c>
      <c r="AJ2264" s="32" t="s">
        <v>16947</v>
      </c>
      <c r="AK2264" s="61" t="s">
        <v>18285</v>
      </c>
      <c r="AL2264" s="75">
        <v>357</v>
      </c>
      <c r="AM2264" s="75">
        <v>558</v>
      </c>
      <c r="AN2264" s="89" t="s">
        <v>16247</v>
      </c>
      <c r="AP2264" s="8" t="str">
        <f t="shared" si="6"/>
        <v>https://etf.dws.com/etfdata/export/DEU/DEU/excel/product/constituent/LU0592217524</v>
      </c>
    </row>
    <row r="2265" spans="1:42" x14ac:dyDescent="0.3">
      <c r="A2265" s="38" t="s">
        <v>33</v>
      </c>
      <c r="B2265" s="64" t="s">
        <v>16949</v>
      </c>
      <c r="C2265" s="70" t="s">
        <v>16948</v>
      </c>
      <c r="D2265" s="38" t="s">
        <v>3</v>
      </c>
      <c r="E2265" s="73" t="e">
        <v>#N/A</v>
      </c>
      <c r="F2265" s="38" t="s">
        <v>115</v>
      </c>
      <c r="G2265" s="73" t="e">
        <v>#N/A</v>
      </c>
      <c r="H2265" s="38" t="s">
        <v>17774</v>
      </c>
      <c r="I2265" s="38" t="s">
        <v>32</v>
      </c>
      <c r="J2265" s="61" t="s">
        <v>25</v>
      </c>
      <c r="K2265" s="75" t="e">
        <v>#N/A</v>
      </c>
      <c r="L2265" s="25" t="s">
        <v>16241</v>
      </c>
      <c r="M2265" s="61" t="s">
        <v>16950</v>
      </c>
      <c r="N2265" s="61"/>
      <c r="O2265" s="32" t="s">
        <v>16951</v>
      </c>
      <c r="P2265" s="32" t="s">
        <v>16952</v>
      </c>
      <c r="Q2265" s="57" t="s">
        <v>33</v>
      </c>
      <c r="R2265" s="58" t="s">
        <v>33</v>
      </c>
      <c r="S2265" s="58" t="s">
        <v>24</v>
      </c>
      <c r="T2265" s="33"/>
      <c r="U2265" s="33">
        <v>6.4999999999999997E-3</v>
      </c>
      <c r="V2265" s="81">
        <v>50.788863636363601</v>
      </c>
      <c r="W2265" s="81">
        <v>31.332279727272727</v>
      </c>
      <c r="X2265" s="81" t="s">
        <v>17785</v>
      </c>
      <c r="Y2265" s="82">
        <v>0.05</v>
      </c>
      <c r="Z2265" s="86" t="s">
        <v>5785</v>
      </c>
      <c r="AA2265" s="34" t="s">
        <v>5786</v>
      </c>
      <c r="AB2265" s="34" t="s">
        <v>18813</v>
      </c>
      <c r="AC2265" s="85" t="s">
        <v>26</v>
      </c>
      <c r="AD2265" s="85" t="s">
        <v>742</v>
      </c>
      <c r="AE2265" s="85" t="s">
        <v>24</v>
      </c>
      <c r="AF2265" s="85" t="s">
        <v>5757</v>
      </c>
      <c r="AG2265" s="61" t="s">
        <v>5766</v>
      </c>
      <c r="AH2265" s="39">
        <v>39332</v>
      </c>
      <c r="AI2265" s="32" t="s">
        <v>16953</v>
      </c>
      <c r="AJ2265" s="32" t="s">
        <v>16954</v>
      </c>
      <c r="AK2265" s="61" t="s">
        <v>18277</v>
      </c>
      <c r="AL2265" s="75">
        <v>354</v>
      </c>
      <c r="AM2265" s="75">
        <v>550</v>
      </c>
      <c r="AN2265" s="89" t="s">
        <v>16247</v>
      </c>
      <c r="AP2265" s="8" t="str">
        <f t="shared" si="6"/>
        <v>https://etf.dws.com/etfdata/export/DEU/DEU/excel/product/constituent/LU0292109344</v>
      </c>
    </row>
    <row r="2266" spans="1:42" x14ac:dyDescent="0.3">
      <c r="A2266" s="38" t="s">
        <v>33</v>
      </c>
      <c r="B2266" s="64" t="s">
        <v>16956</v>
      </c>
      <c r="C2266" s="70" t="s">
        <v>16955</v>
      </c>
      <c r="D2266" s="38" t="s">
        <v>3</v>
      </c>
      <c r="E2266" s="73" t="e">
        <v>#N/A</v>
      </c>
      <c r="F2266" s="38" t="s">
        <v>375</v>
      </c>
      <c r="G2266" s="73" t="e">
        <v>#N/A</v>
      </c>
      <c r="H2266" s="38" t="s">
        <v>17774</v>
      </c>
      <c r="I2266" s="38" t="s">
        <v>32</v>
      </c>
      <c r="J2266" s="61" t="s">
        <v>25</v>
      </c>
      <c r="K2266" s="75" t="e">
        <v>#N/A</v>
      </c>
      <c r="L2266" s="25" t="s">
        <v>16241</v>
      </c>
      <c r="M2266" s="61" t="s">
        <v>16957</v>
      </c>
      <c r="N2266" s="61"/>
      <c r="O2266" s="32" t="s">
        <v>16958</v>
      </c>
      <c r="P2266" s="32" t="s">
        <v>16959</v>
      </c>
      <c r="Q2266" s="57" t="s">
        <v>33</v>
      </c>
      <c r="R2266" s="58" t="s">
        <v>33</v>
      </c>
      <c r="S2266" s="58" t="s">
        <v>24</v>
      </c>
      <c r="T2266" s="33"/>
      <c r="U2266" s="33">
        <v>3.5000000000000001E-3</v>
      </c>
      <c r="V2266" s="81">
        <v>20.985272727272701</v>
      </c>
      <c r="W2266" s="81">
        <v>16.944065090909092</v>
      </c>
      <c r="X2266" s="81" t="s">
        <v>17787</v>
      </c>
      <c r="Y2266" s="82">
        <v>0.05</v>
      </c>
      <c r="Z2266" s="86" t="s">
        <v>5785</v>
      </c>
      <c r="AA2266" s="34" t="s">
        <v>5786</v>
      </c>
      <c r="AB2266" s="34" t="s">
        <v>18813</v>
      </c>
      <c r="AC2266" s="85" t="s">
        <v>26</v>
      </c>
      <c r="AD2266" s="85" t="s">
        <v>742</v>
      </c>
      <c r="AE2266" s="85" t="s">
        <v>24</v>
      </c>
      <c r="AF2266" s="85" t="s">
        <v>16960</v>
      </c>
      <c r="AG2266" s="61" t="s">
        <v>5766</v>
      </c>
      <c r="AH2266" s="39">
        <v>40308</v>
      </c>
      <c r="AI2266" s="32" t="s">
        <v>16961</v>
      </c>
      <c r="AJ2266" s="32" t="s">
        <v>16962</v>
      </c>
      <c r="AK2266" s="61" t="s">
        <v>18278</v>
      </c>
      <c r="AL2266" s="75">
        <v>355</v>
      </c>
      <c r="AM2266" s="75">
        <v>551</v>
      </c>
      <c r="AN2266" s="89" t="s">
        <v>16247</v>
      </c>
      <c r="AP2266" s="8" t="str">
        <f t="shared" si="6"/>
        <v>https://etf.dws.com/etfdata/export/DEU/DEU/excel/product/constituent/LU0476289540</v>
      </c>
    </row>
    <row r="2267" spans="1:42" x14ac:dyDescent="0.3">
      <c r="A2267" s="38" t="s">
        <v>33</v>
      </c>
      <c r="B2267" s="64" t="s">
        <v>16964</v>
      </c>
      <c r="C2267" s="70" t="s">
        <v>16963</v>
      </c>
      <c r="D2267" s="38" t="s">
        <v>3</v>
      </c>
      <c r="E2267" s="73" t="e">
        <v>#N/A</v>
      </c>
      <c r="F2267" s="38" t="s">
        <v>341</v>
      </c>
      <c r="G2267" s="73" t="e">
        <v>#N/A</v>
      </c>
      <c r="H2267" s="38" t="s">
        <v>17774</v>
      </c>
      <c r="I2267" s="38" t="s">
        <v>32</v>
      </c>
      <c r="J2267" s="61" t="s">
        <v>25</v>
      </c>
      <c r="K2267" s="75" t="e">
        <v>#N/A</v>
      </c>
      <c r="L2267" s="25" t="s">
        <v>16241</v>
      </c>
      <c r="M2267" s="61" t="s">
        <v>16965</v>
      </c>
      <c r="N2267" s="61"/>
      <c r="O2267" s="32" t="s">
        <v>16966</v>
      </c>
      <c r="P2267" s="32" t="s">
        <v>16967</v>
      </c>
      <c r="Q2267" s="57" t="s">
        <v>33</v>
      </c>
      <c r="R2267" s="58" t="s">
        <v>33</v>
      </c>
      <c r="S2267" s="58" t="s">
        <v>24</v>
      </c>
      <c r="T2267" s="33"/>
      <c r="U2267" s="33">
        <v>6.4999999999999997E-3</v>
      </c>
      <c r="V2267" s="81">
        <v>14.952590909090899</v>
      </c>
      <c r="W2267" s="81">
        <v>13.047689227272723</v>
      </c>
      <c r="X2267" s="81" t="s">
        <v>17786</v>
      </c>
      <c r="Y2267" s="82">
        <v>0.05</v>
      </c>
      <c r="Z2267" s="86" t="s">
        <v>5785</v>
      </c>
      <c r="AA2267" s="34" t="s">
        <v>5786</v>
      </c>
      <c r="AB2267" s="34" t="s">
        <v>18813</v>
      </c>
      <c r="AC2267" s="85" t="s">
        <v>26</v>
      </c>
      <c r="AD2267" s="85" t="s">
        <v>742</v>
      </c>
      <c r="AE2267" s="85" t="s">
        <v>24</v>
      </c>
      <c r="AF2267" s="85" t="s">
        <v>6102</v>
      </c>
      <c r="AG2267" s="61" t="s">
        <v>5766</v>
      </c>
      <c r="AH2267" s="39">
        <v>40494</v>
      </c>
      <c r="AI2267" s="32" t="s">
        <v>16968</v>
      </c>
      <c r="AJ2267" s="32" t="s">
        <v>16969</v>
      </c>
      <c r="AK2267" s="61" t="s">
        <v>18284</v>
      </c>
      <c r="AL2267" s="75">
        <v>356</v>
      </c>
      <c r="AM2267" s="75">
        <v>557</v>
      </c>
      <c r="AN2267" s="89" t="s">
        <v>16247</v>
      </c>
      <c r="AP2267" s="8" t="str">
        <f t="shared" si="6"/>
        <v>https://etf.dws.com/etfdata/export/DEU/DEU/excel/product/constituent/LU0514695690</v>
      </c>
    </row>
    <row r="2268" spans="1:42" x14ac:dyDescent="0.3">
      <c r="A2268" s="38" t="s">
        <v>33</v>
      </c>
      <c r="B2268" s="64" t="s">
        <v>16971</v>
      </c>
      <c r="C2268" s="70" t="s">
        <v>16970</v>
      </c>
      <c r="D2268" s="38" t="s">
        <v>3</v>
      </c>
      <c r="E2268" s="73" t="e">
        <v>#N/A</v>
      </c>
      <c r="F2268" s="38" t="s">
        <v>53</v>
      </c>
      <c r="G2268" s="73" t="e">
        <v>#N/A</v>
      </c>
      <c r="H2268" s="38" t="s">
        <v>17774</v>
      </c>
      <c r="I2268" s="38" t="s">
        <v>32</v>
      </c>
      <c r="J2268" s="61" t="s">
        <v>25</v>
      </c>
      <c r="K2268" s="75" t="e">
        <v>#N/A</v>
      </c>
      <c r="L2268" s="25" t="s">
        <v>16241</v>
      </c>
      <c r="M2268" s="61" t="s">
        <v>16972</v>
      </c>
      <c r="N2268" s="61"/>
      <c r="O2268" s="32" t="s">
        <v>16973</v>
      </c>
      <c r="P2268" s="32" t="s">
        <v>16974</v>
      </c>
      <c r="Q2268" s="57" t="s">
        <v>33</v>
      </c>
      <c r="R2268" s="58" t="s">
        <v>33</v>
      </c>
      <c r="S2268" s="58" t="s">
        <v>24</v>
      </c>
      <c r="T2268" s="33"/>
      <c r="U2268" s="33">
        <v>6.4999999999999997E-3</v>
      </c>
      <c r="V2268" s="81">
        <v>17.3206363636364</v>
      </c>
      <c r="W2268" s="81">
        <v>16.037915863636361</v>
      </c>
      <c r="X2268" s="81" t="s">
        <v>17785</v>
      </c>
      <c r="Y2268" s="82">
        <v>0.05</v>
      </c>
      <c r="Z2268" s="86" t="s">
        <v>5785</v>
      </c>
      <c r="AA2268" s="34" t="s">
        <v>5774</v>
      </c>
      <c r="AB2268" s="34" t="s">
        <v>18814</v>
      </c>
      <c r="AC2268" s="85" t="s">
        <v>26</v>
      </c>
      <c r="AD2268" s="85" t="s">
        <v>742</v>
      </c>
      <c r="AE2268" s="85" t="s">
        <v>24</v>
      </c>
      <c r="AF2268" s="85" t="s">
        <v>5757</v>
      </c>
      <c r="AG2268" s="61" t="s">
        <v>5766</v>
      </c>
      <c r="AH2268" s="39">
        <v>39331</v>
      </c>
      <c r="AI2268" s="32" t="s">
        <v>16975</v>
      </c>
      <c r="AJ2268" s="32" t="s">
        <v>16976</v>
      </c>
      <c r="AK2268" s="61" t="s">
        <v>18286</v>
      </c>
      <c r="AL2268" s="75">
        <v>358</v>
      </c>
      <c r="AM2268" s="75">
        <v>559</v>
      </c>
      <c r="AN2268" s="89" t="s">
        <v>16247</v>
      </c>
      <c r="AP2268" s="8" t="str">
        <f t="shared" si="6"/>
        <v>https://etf.dws.com/etfdata/export/DEU/DEU/excel/product/constituent/LU0292107991</v>
      </c>
    </row>
    <row r="2269" spans="1:42" x14ac:dyDescent="0.3">
      <c r="A2269" s="38" t="s">
        <v>33</v>
      </c>
      <c r="B2269" s="64" t="s">
        <v>16978</v>
      </c>
      <c r="C2269" s="70" t="s">
        <v>16977</v>
      </c>
      <c r="D2269" s="38" t="s">
        <v>3</v>
      </c>
      <c r="E2269" s="73" t="e">
        <v>#N/A</v>
      </c>
      <c r="F2269" s="38" t="s">
        <v>64</v>
      </c>
      <c r="G2269" s="73" t="e">
        <v>#N/A</v>
      </c>
      <c r="H2269" s="38" t="s">
        <v>17774</v>
      </c>
      <c r="I2269" s="38" t="s">
        <v>32</v>
      </c>
      <c r="J2269" s="61" t="s">
        <v>25</v>
      </c>
      <c r="K2269" s="75" t="e">
        <v>#N/A</v>
      </c>
      <c r="L2269" s="25" t="s">
        <v>16241</v>
      </c>
      <c r="M2269" s="61" t="s">
        <v>16979</v>
      </c>
      <c r="N2269" s="61"/>
      <c r="O2269" s="32" t="s">
        <v>16980</v>
      </c>
      <c r="P2269" s="32" t="s">
        <v>16981</v>
      </c>
      <c r="Q2269" s="57" t="s">
        <v>33</v>
      </c>
      <c r="R2269" s="58" t="s">
        <v>33</v>
      </c>
      <c r="S2269" s="58" t="s">
        <v>24</v>
      </c>
      <c r="T2269" s="33"/>
      <c r="U2269" s="33">
        <v>6.4999999999999997E-3</v>
      </c>
      <c r="V2269" s="81">
        <v>51.228227272727302</v>
      </c>
      <c r="W2269" s="81">
        <v>48.805912318181825</v>
      </c>
      <c r="X2269" s="81" t="s">
        <v>17785</v>
      </c>
      <c r="Y2269" s="82">
        <v>0.05</v>
      </c>
      <c r="Z2269" s="86" t="s">
        <v>5785</v>
      </c>
      <c r="AA2269" s="34" t="s">
        <v>5774</v>
      </c>
      <c r="AB2269" s="34" t="s">
        <v>18814</v>
      </c>
      <c r="AC2269" s="85" t="s">
        <v>26</v>
      </c>
      <c r="AD2269" s="85" t="s">
        <v>742</v>
      </c>
      <c r="AE2269" s="85" t="s">
        <v>24</v>
      </c>
      <c r="AF2269" s="85" t="s">
        <v>5757</v>
      </c>
      <c r="AG2269" s="61" t="s">
        <v>5766</v>
      </c>
      <c r="AH2269" s="39">
        <v>39331</v>
      </c>
      <c r="AI2269" s="32" t="s">
        <v>16982</v>
      </c>
      <c r="AJ2269" s="32" t="s">
        <v>16983</v>
      </c>
      <c r="AK2269" s="61" t="s">
        <v>18289</v>
      </c>
      <c r="AL2269" s="75">
        <v>360</v>
      </c>
      <c r="AM2269" s="75">
        <v>562</v>
      </c>
      <c r="AN2269" s="89" t="s">
        <v>16247</v>
      </c>
      <c r="AP2269" s="8" t="str">
        <f t="shared" si="6"/>
        <v>https://etf.dws.com/etfdata/export/DEU/DEU/excel/product/constituent/LU0292109005</v>
      </c>
    </row>
    <row r="2270" spans="1:42" x14ac:dyDescent="0.3">
      <c r="A2270" s="38" t="s">
        <v>33</v>
      </c>
      <c r="B2270" s="64" t="s">
        <v>16985</v>
      </c>
      <c r="C2270" s="70" t="s">
        <v>16984</v>
      </c>
      <c r="D2270" s="38" t="s">
        <v>3</v>
      </c>
      <c r="E2270" s="73" t="e">
        <v>#N/A</v>
      </c>
      <c r="F2270" s="38" t="s">
        <v>115</v>
      </c>
      <c r="G2270" s="73" t="e">
        <v>#N/A</v>
      </c>
      <c r="H2270" s="38" t="s">
        <v>17774</v>
      </c>
      <c r="I2270" s="38" t="s">
        <v>32</v>
      </c>
      <c r="J2270" s="61" t="s">
        <v>25</v>
      </c>
      <c r="K2270" s="75" t="e">
        <v>#N/A</v>
      </c>
      <c r="L2270" s="25" t="s">
        <v>16241</v>
      </c>
      <c r="M2270" s="61" t="s">
        <v>16986</v>
      </c>
      <c r="N2270" s="61"/>
      <c r="O2270" s="32" t="s">
        <v>16987</v>
      </c>
      <c r="P2270" s="32" t="s">
        <v>16988</v>
      </c>
      <c r="Q2270" s="57" t="s">
        <v>33</v>
      </c>
      <c r="R2270" s="58" t="s">
        <v>33</v>
      </c>
      <c r="S2270" s="58" t="s">
        <v>24</v>
      </c>
      <c r="T2270" s="33"/>
      <c r="U2270" s="33">
        <v>6.4999999999999997E-3</v>
      </c>
      <c r="V2270" s="81">
        <v>34.378999999999998</v>
      </c>
      <c r="W2270" s="81">
        <v>26.136885863636362</v>
      </c>
      <c r="X2270" s="81" t="s">
        <v>17785</v>
      </c>
      <c r="Y2270" s="82">
        <v>0.05</v>
      </c>
      <c r="Z2270" s="86" t="s">
        <v>5785</v>
      </c>
      <c r="AA2270" s="34" t="s">
        <v>5774</v>
      </c>
      <c r="AB2270" s="34" t="s">
        <v>18814</v>
      </c>
      <c r="AC2270" s="85" t="s">
        <v>26</v>
      </c>
      <c r="AD2270" s="85" t="s">
        <v>742</v>
      </c>
      <c r="AE2270" s="85" t="s">
        <v>24</v>
      </c>
      <c r="AF2270" s="85" t="s">
        <v>5757</v>
      </c>
      <c r="AG2270" s="61" t="s">
        <v>5766</v>
      </c>
      <c r="AH2270" s="39">
        <v>39332</v>
      </c>
      <c r="AI2270" s="32" t="s">
        <v>16989</v>
      </c>
      <c r="AJ2270" s="32" t="s">
        <v>16990</v>
      </c>
      <c r="AK2270" s="61" t="s">
        <v>18293</v>
      </c>
      <c r="AL2270" s="75">
        <v>363</v>
      </c>
      <c r="AM2270" s="75">
        <v>566</v>
      </c>
      <c r="AN2270" s="89" t="s">
        <v>16247</v>
      </c>
      <c r="AP2270" s="8" t="str">
        <f t="shared" si="6"/>
        <v>https://etf.dws.com/etfdata/export/DEU/DEU/excel/product/constituent/LU0292108619</v>
      </c>
    </row>
    <row r="2271" spans="1:42" x14ac:dyDescent="0.3">
      <c r="A2271" s="38" t="s">
        <v>33</v>
      </c>
      <c r="B2271" s="64" t="s">
        <v>16992</v>
      </c>
      <c r="C2271" s="70" t="s">
        <v>16991</v>
      </c>
      <c r="D2271" s="38" t="s">
        <v>3</v>
      </c>
      <c r="E2271" s="73" t="e">
        <v>#N/A</v>
      </c>
      <c r="F2271" s="38" t="s">
        <v>60</v>
      </c>
      <c r="G2271" s="73" t="e">
        <v>#N/A</v>
      </c>
      <c r="H2271" s="38" t="s">
        <v>613</v>
      </c>
      <c r="I2271" s="38" t="s">
        <v>32</v>
      </c>
      <c r="J2271" s="61" t="s">
        <v>25</v>
      </c>
      <c r="K2271" s="75" t="e">
        <v>#N/A</v>
      </c>
      <c r="L2271" s="61" t="s">
        <v>16241</v>
      </c>
      <c r="M2271" s="61" t="s">
        <v>16993</v>
      </c>
      <c r="N2271" s="61"/>
      <c r="O2271" s="32" t="s">
        <v>16994</v>
      </c>
      <c r="P2271" s="32" t="s">
        <v>16995</v>
      </c>
      <c r="Q2271" s="57" t="s">
        <v>33</v>
      </c>
      <c r="R2271" s="58" t="s">
        <v>33</v>
      </c>
      <c r="S2271" s="58" t="s">
        <v>24</v>
      </c>
      <c r="T2271" s="33"/>
      <c r="U2271" s="33">
        <v>2.5000000000000001E-3</v>
      </c>
      <c r="V2271" s="81">
        <v>22.9294090909091</v>
      </c>
      <c r="W2271" s="81">
        <v>19.99688281818181</v>
      </c>
      <c r="X2271" s="81" t="s">
        <v>17793</v>
      </c>
      <c r="Y2271" s="82">
        <v>0.05</v>
      </c>
      <c r="Z2271" s="86" t="s">
        <v>5785</v>
      </c>
      <c r="AA2271" s="34" t="s">
        <v>6656</v>
      </c>
      <c r="AB2271" s="34" t="s">
        <v>18810</v>
      </c>
      <c r="AC2271" s="85" t="s">
        <v>26</v>
      </c>
      <c r="AD2271" s="85" t="s">
        <v>742</v>
      </c>
      <c r="AE2271" s="85" t="s">
        <v>24</v>
      </c>
      <c r="AF2271" s="85" t="s">
        <v>5775</v>
      </c>
      <c r="AG2271" s="61" t="s">
        <v>5766</v>
      </c>
      <c r="AH2271" s="39">
        <v>43997</v>
      </c>
      <c r="AI2271" s="32" t="s">
        <v>16996</v>
      </c>
      <c r="AJ2271" s="32" t="s">
        <v>16997</v>
      </c>
      <c r="AK2271" s="61" t="s">
        <v>18302</v>
      </c>
      <c r="AL2271" s="75">
        <v>364</v>
      </c>
      <c r="AM2271" s="75">
        <v>575</v>
      </c>
      <c r="AN2271" s="89" t="s">
        <v>16247</v>
      </c>
      <c r="AP2271" s="8" t="str">
        <f t="shared" si="6"/>
        <v>https://etf.dws.com/etfdata/export/DEU/DEU/excel/product/constituent/IE00BG370F43</v>
      </c>
    </row>
    <row r="2272" spans="1:42" x14ac:dyDescent="0.3">
      <c r="A2272" s="38" t="s">
        <v>33</v>
      </c>
      <c r="B2272" s="64" t="s">
        <v>16999</v>
      </c>
      <c r="C2272" s="70" t="s">
        <v>16998</v>
      </c>
      <c r="D2272" s="38" t="s">
        <v>3</v>
      </c>
      <c r="E2272" s="73" t="e">
        <v>#N/A</v>
      </c>
      <c r="F2272" s="38" t="s">
        <v>60</v>
      </c>
      <c r="G2272" s="73" t="e">
        <v>#N/A</v>
      </c>
      <c r="H2272" s="38" t="s">
        <v>17774</v>
      </c>
      <c r="I2272" s="38" t="s">
        <v>32</v>
      </c>
      <c r="J2272" s="61" t="s">
        <v>25</v>
      </c>
      <c r="K2272" s="75" t="e">
        <v>#N/A</v>
      </c>
      <c r="L2272" s="61" t="s">
        <v>16241</v>
      </c>
      <c r="M2272" s="61" t="s">
        <v>17000</v>
      </c>
      <c r="N2272" s="61"/>
      <c r="O2272" s="32" t="s">
        <v>17001</v>
      </c>
      <c r="P2272" s="32" t="s">
        <v>17002</v>
      </c>
      <c r="Q2272" s="57" t="s">
        <v>33</v>
      </c>
      <c r="R2272" s="58" t="s">
        <v>33</v>
      </c>
      <c r="S2272" s="58" t="s">
        <v>24</v>
      </c>
      <c r="T2272" s="33"/>
      <c r="U2272" s="33">
        <v>4.8999999999999998E-3</v>
      </c>
      <c r="V2272" s="81">
        <v>8.7842272727272697</v>
      </c>
      <c r="W2272" s="81">
        <v>7.62301368181818</v>
      </c>
      <c r="X2272" s="81" t="s">
        <v>17781</v>
      </c>
      <c r="Y2272" s="82">
        <v>0.05</v>
      </c>
      <c r="Z2272" s="86" t="s">
        <v>5785</v>
      </c>
      <c r="AA2272" s="34" t="s">
        <v>5774</v>
      </c>
      <c r="AB2272" s="34" t="s">
        <v>18814</v>
      </c>
      <c r="AC2272" s="85" t="s">
        <v>26</v>
      </c>
      <c r="AD2272" s="85" t="s">
        <v>742</v>
      </c>
      <c r="AE2272" s="85" t="s">
        <v>24</v>
      </c>
      <c r="AF2272" s="85" t="s">
        <v>5757</v>
      </c>
      <c r="AG2272" s="61" t="s">
        <v>5766</v>
      </c>
      <c r="AH2272" s="39">
        <v>39332</v>
      </c>
      <c r="AI2272" s="32" t="s">
        <v>17003</v>
      </c>
      <c r="AJ2272" s="32" t="s">
        <v>17004</v>
      </c>
      <c r="AK2272" s="61" t="s">
        <v>18300</v>
      </c>
      <c r="AL2272" s="75">
        <v>364</v>
      </c>
      <c r="AM2272" s="75">
        <v>573</v>
      </c>
      <c r="AN2272" s="89" t="s">
        <v>16247</v>
      </c>
      <c r="AP2272" s="8" t="str">
        <f t="shared" si="6"/>
        <v>https://etf.dws.com/etfdata/export/DEU/DEU/excel/product/constituent/LU0292107645</v>
      </c>
    </row>
    <row r="2273" spans="1:42" x14ac:dyDescent="0.3">
      <c r="A2273" s="38" t="s">
        <v>33</v>
      </c>
      <c r="B2273" s="64" t="s">
        <v>17006</v>
      </c>
      <c r="C2273" s="70" t="s">
        <v>17005</v>
      </c>
      <c r="D2273" s="38" t="s">
        <v>3</v>
      </c>
      <c r="E2273" s="73" t="e">
        <v>#N/A</v>
      </c>
      <c r="F2273" s="38" t="s">
        <v>60</v>
      </c>
      <c r="G2273" s="73" t="e">
        <v>#N/A</v>
      </c>
      <c r="H2273" s="38" t="s">
        <v>17774</v>
      </c>
      <c r="I2273" s="38" t="s">
        <v>32</v>
      </c>
      <c r="J2273" s="61" t="s">
        <v>25</v>
      </c>
      <c r="K2273" s="75" t="e">
        <v>#N/A</v>
      </c>
      <c r="L2273" s="61" t="s">
        <v>16241</v>
      </c>
      <c r="M2273" s="61" t="s">
        <v>17007</v>
      </c>
      <c r="N2273" s="61"/>
      <c r="O2273" s="32" t="s">
        <v>17008</v>
      </c>
      <c r="P2273" s="32" t="s">
        <v>17009</v>
      </c>
      <c r="Q2273" s="57" t="s">
        <v>33</v>
      </c>
      <c r="R2273" s="58" t="s">
        <v>33</v>
      </c>
      <c r="S2273" s="58" t="s">
        <v>24</v>
      </c>
      <c r="T2273" s="33"/>
      <c r="U2273" s="33">
        <v>2E-3</v>
      </c>
      <c r="V2273" s="81">
        <v>8.0873181818181799</v>
      </c>
      <c r="W2273" s="81">
        <v>7.2571454090909091</v>
      </c>
      <c r="X2273" s="81" t="s">
        <v>17787</v>
      </c>
      <c r="Y2273" s="82">
        <v>0.05</v>
      </c>
      <c r="Z2273" s="86" t="s">
        <v>5785</v>
      </c>
      <c r="AA2273" s="34" t="s">
        <v>6656</v>
      </c>
      <c r="AB2273" s="34" t="s">
        <v>18810</v>
      </c>
      <c r="AC2273" s="85" t="s">
        <v>26</v>
      </c>
      <c r="AD2273" s="85" t="s">
        <v>742</v>
      </c>
      <c r="AE2273" s="85" t="s">
        <v>24</v>
      </c>
      <c r="AF2273" s="85" t="s">
        <v>5775</v>
      </c>
      <c r="AG2273" s="61" t="s">
        <v>5766</v>
      </c>
      <c r="AH2273" s="39">
        <v>42915</v>
      </c>
      <c r="AI2273" s="32" t="s">
        <v>17010</v>
      </c>
      <c r="AJ2273" s="32" t="s">
        <v>17011</v>
      </c>
      <c r="AK2273" s="61" t="s">
        <v>18300</v>
      </c>
      <c r="AL2273" s="75">
        <v>364</v>
      </c>
      <c r="AM2273" s="75">
        <v>573</v>
      </c>
      <c r="AN2273" s="89" t="s">
        <v>16247</v>
      </c>
      <c r="AP2273" s="8" t="str">
        <f t="shared" si="6"/>
        <v>https://etf.dws.com/etfdata/export/DEU/DEU/excel/product/constituent/IE00BTJRMP35</v>
      </c>
    </row>
    <row r="2274" spans="1:42" x14ac:dyDescent="0.3">
      <c r="A2274" s="38" t="s">
        <v>33</v>
      </c>
      <c r="B2274" s="64" t="s">
        <v>17013</v>
      </c>
      <c r="C2274" s="70" t="s">
        <v>17012</v>
      </c>
      <c r="D2274" s="38" t="s">
        <v>3</v>
      </c>
      <c r="E2274" s="73" t="e">
        <v>#N/A</v>
      </c>
      <c r="F2274" s="38" t="s">
        <v>64</v>
      </c>
      <c r="G2274" s="73" t="e">
        <v>#N/A</v>
      </c>
      <c r="H2274" s="74" t="s">
        <v>9</v>
      </c>
      <c r="I2274" s="38" t="s">
        <v>32</v>
      </c>
      <c r="J2274" s="61" t="s">
        <v>25</v>
      </c>
      <c r="K2274" s="75" t="e">
        <v>#N/A</v>
      </c>
      <c r="L2274" s="61" t="s">
        <v>16241</v>
      </c>
      <c r="M2274" s="61" t="s">
        <v>17014</v>
      </c>
      <c r="N2274" s="61"/>
      <c r="O2274" s="32" t="s">
        <v>17015</v>
      </c>
      <c r="P2274" s="32" t="s">
        <v>17016</v>
      </c>
      <c r="Q2274" s="57" t="s">
        <v>24</v>
      </c>
      <c r="R2274" s="58" t="s">
        <v>33</v>
      </c>
      <c r="S2274" s="58" t="s">
        <v>24</v>
      </c>
      <c r="T2274" s="33"/>
      <c r="U2274" s="33">
        <v>2.5000000000000001E-3</v>
      </c>
      <c r="V2274" s="81">
        <v>44.491727272727303</v>
      </c>
      <c r="W2274" s="81">
        <v>42.743323136363635</v>
      </c>
      <c r="X2274" s="81" t="s">
        <v>17787</v>
      </c>
      <c r="Y2274" s="82">
        <v>0.05</v>
      </c>
      <c r="Z2274" s="86" t="s">
        <v>5773</v>
      </c>
      <c r="AA2274" s="34" t="s">
        <v>5786</v>
      </c>
      <c r="AB2274" s="34" t="s">
        <v>18812</v>
      </c>
      <c r="AC2274" s="85" t="s">
        <v>742</v>
      </c>
      <c r="AD2274" s="85" t="s">
        <v>742</v>
      </c>
      <c r="AE2274" s="86" t="s">
        <v>19248</v>
      </c>
      <c r="AF2274" s="85" t="s">
        <v>16107</v>
      </c>
      <c r="AG2274" s="61" t="s">
        <v>5766</v>
      </c>
      <c r="AH2274" s="39" t="e">
        <v>#N/A</v>
      </c>
      <c r="AI2274" s="32" t="s">
        <v>17017</v>
      </c>
      <c r="AJ2274" s="32" t="s">
        <v>17018</v>
      </c>
      <c r="AK2274" s="61" t="s">
        <v>18321</v>
      </c>
      <c r="AL2274" s="75">
        <v>368</v>
      </c>
      <c r="AM2274" s="75">
        <v>594</v>
      </c>
      <c r="AN2274" s="89" t="s">
        <v>16247</v>
      </c>
      <c r="AP2274" s="8" t="str">
        <f t="shared" si="6"/>
        <v>https://etf.dws.com/etfdata/export/DEU/DEU/excel/product/constituent/IE00BDGN9Z19</v>
      </c>
    </row>
    <row r="2275" spans="1:42" x14ac:dyDescent="0.3">
      <c r="A2275" s="38" t="s">
        <v>33</v>
      </c>
      <c r="B2275" s="64" t="s">
        <v>17020</v>
      </c>
      <c r="C2275" s="70" t="s">
        <v>17019</v>
      </c>
      <c r="D2275" s="38" t="s">
        <v>3</v>
      </c>
      <c r="E2275" s="73" t="e">
        <v>#N/A</v>
      </c>
      <c r="F2275" s="38" t="s">
        <v>64</v>
      </c>
      <c r="G2275" s="73" t="e">
        <v>#N/A</v>
      </c>
      <c r="H2275" s="38" t="s">
        <v>17774</v>
      </c>
      <c r="I2275" s="38" t="s">
        <v>32</v>
      </c>
      <c r="J2275" s="61" t="s">
        <v>25</v>
      </c>
      <c r="K2275" s="75" t="e">
        <v>#N/A</v>
      </c>
      <c r="L2275" s="61" t="s">
        <v>16241</v>
      </c>
      <c r="M2275" s="61" t="s">
        <v>17021</v>
      </c>
      <c r="N2275" s="61"/>
      <c r="O2275" s="32" t="s">
        <v>17022</v>
      </c>
      <c r="P2275" s="32" t="s">
        <v>17023</v>
      </c>
      <c r="Q2275" s="57" t="s">
        <v>33</v>
      </c>
      <c r="R2275" s="58" t="s">
        <v>33</v>
      </c>
      <c r="S2275" s="58" t="s">
        <v>24</v>
      </c>
      <c r="T2275" s="33"/>
      <c r="U2275" s="33">
        <v>1.1999999999999999E-3</v>
      </c>
      <c r="V2275" s="81">
        <v>7.7456818181818203</v>
      </c>
      <c r="W2275" s="81">
        <v>7.1663903636363635</v>
      </c>
      <c r="X2275" s="81" t="s">
        <v>17781</v>
      </c>
      <c r="Y2275" s="82">
        <v>0.05</v>
      </c>
      <c r="Z2275" s="86" t="s">
        <v>5773</v>
      </c>
      <c r="AA2275" s="34" t="s">
        <v>5786</v>
      </c>
      <c r="AB2275" s="34" t="s">
        <v>18812</v>
      </c>
      <c r="AC2275" s="85" t="s">
        <v>742</v>
      </c>
      <c r="AD2275" s="85" t="s">
        <v>742</v>
      </c>
      <c r="AE2275" s="86" t="s">
        <v>19248</v>
      </c>
      <c r="AF2275" s="85" t="s">
        <v>15465</v>
      </c>
      <c r="AG2275" s="61" t="s">
        <v>5766</v>
      </c>
      <c r="AH2275" s="39">
        <v>41257</v>
      </c>
      <c r="AI2275" s="32" t="s">
        <v>17024</v>
      </c>
      <c r="AJ2275" s="32" t="s">
        <v>17025</v>
      </c>
      <c r="AK2275" s="61" t="s">
        <v>18318</v>
      </c>
      <c r="AL2275" s="75">
        <v>368</v>
      </c>
      <c r="AM2275" s="75">
        <v>591</v>
      </c>
      <c r="AN2275" s="89" t="s">
        <v>16247</v>
      </c>
      <c r="AP2275" s="8" t="str">
        <f t="shared" si="6"/>
        <v>https://etf.dws.com/etfdata/export/DEU/DEU/excel/product/constituent/LU0846194776</v>
      </c>
    </row>
    <row r="2276" spans="1:42" x14ac:dyDescent="0.3">
      <c r="A2276" s="38" t="s">
        <v>33</v>
      </c>
      <c r="B2276" s="64" t="s">
        <v>17027</v>
      </c>
      <c r="C2276" s="70" t="s">
        <v>17026</v>
      </c>
      <c r="D2276" s="38" t="s">
        <v>3</v>
      </c>
      <c r="E2276" s="73" t="e">
        <v>#N/A</v>
      </c>
      <c r="F2276" s="38" t="s">
        <v>64</v>
      </c>
      <c r="G2276" s="73" t="e">
        <v>#N/A</v>
      </c>
      <c r="H2276" s="38" t="s">
        <v>613</v>
      </c>
      <c r="I2276" s="38" t="s">
        <v>32</v>
      </c>
      <c r="J2276" s="61" t="s">
        <v>25</v>
      </c>
      <c r="K2276" s="75" t="e">
        <v>#N/A</v>
      </c>
      <c r="L2276" s="61" t="s">
        <v>16241</v>
      </c>
      <c r="M2276" s="61" t="s">
        <v>17028</v>
      </c>
      <c r="N2276" s="61"/>
      <c r="O2276" s="32" t="s">
        <v>17029</v>
      </c>
      <c r="P2276" s="32" t="s">
        <v>17030</v>
      </c>
      <c r="Q2276" s="57" t="s">
        <v>33</v>
      </c>
      <c r="R2276" s="58" t="s">
        <v>33</v>
      </c>
      <c r="S2276" s="58" t="s">
        <v>24</v>
      </c>
      <c r="T2276" s="33"/>
      <c r="U2276" s="33">
        <v>2E-3</v>
      </c>
      <c r="V2276" s="81">
        <v>32.566318181818197</v>
      </c>
      <c r="W2276" s="81">
        <v>30.629217454545451</v>
      </c>
      <c r="X2276" s="81" t="s">
        <v>17786</v>
      </c>
      <c r="Y2276" s="82">
        <v>0.05</v>
      </c>
      <c r="Z2276" s="86" t="s">
        <v>5785</v>
      </c>
      <c r="AA2276" s="34" t="s">
        <v>5786</v>
      </c>
      <c r="AB2276" s="34" t="s">
        <v>18813</v>
      </c>
      <c r="AC2276" s="85" t="s">
        <v>742</v>
      </c>
      <c r="AD2276" s="85" t="s">
        <v>742</v>
      </c>
      <c r="AE2276" s="86" t="s">
        <v>19248</v>
      </c>
      <c r="AF2276" s="85" t="s">
        <v>5775</v>
      </c>
      <c r="AG2276" s="61" t="s">
        <v>5766</v>
      </c>
      <c r="AH2276" s="39">
        <v>43236</v>
      </c>
      <c r="AI2276" s="32" t="s">
        <v>17031</v>
      </c>
      <c r="AJ2276" s="32" t="s">
        <v>17032</v>
      </c>
      <c r="AK2276" s="61" t="s">
        <v>18357</v>
      </c>
      <c r="AL2276" s="75">
        <v>390</v>
      </c>
      <c r="AM2276" s="75">
        <v>630</v>
      </c>
      <c r="AN2276" s="89" t="s">
        <v>16247</v>
      </c>
      <c r="AP2276" s="8" t="str">
        <f t="shared" si="6"/>
        <v>https://etf.dws.com/etfdata/export/DEU/DEU/excel/product/constituent/IE00BFMNHK08</v>
      </c>
    </row>
    <row r="2277" spans="1:42" x14ac:dyDescent="0.3">
      <c r="A2277" s="38" t="s">
        <v>33</v>
      </c>
      <c r="B2277" s="64" t="s">
        <v>17034</v>
      </c>
      <c r="C2277" s="70" t="s">
        <v>17033</v>
      </c>
      <c r="D2277" s="38" t="s">
        <v>3</v>
      </c>
      <c r="E2277" s="73" t="e">
        <v>#N/A</v>
      </c>
      <c r="F2277" s="38" t="s">
        <v>64</v>
      </c>
      <c r="G2277" s="73" t="e">
        <v>#N/A</v>
      </c>
      <c r="H2277" s="38" t="s">
        <v>17766</v>
      </c>
      <c r="I2277" s="38" t="s">
        <v>32</v>
      </c>
      <c r="J2277" s="61" t="s">
        <v>25</v>
      </c>
      <c r="K2277" s="75" t="e">
        <v>#N/A</v>
      </c>
      <c r="L2277" s="61" t="s">
        <v>16241</v>
      </c>
      <c r="M2277" s="61" t="s">
        <v>17035</v>
      </c>
      <c r="N2277" s="61"/>
      <c r="O2277" s="32" t="s">
        <v>17036</v>
      </c>
      <c r="P2277" s="32" t="s">
        <v>17037</v>
      </c>
      <c r="Q2277" s="57" t="s">
        <v>33</v>
      </c>
      <c r="R2277" s="58" t="s">
        <v>33</v>
      </c>
      <c r="S2277" s="58" t="s">
        <v>24</v>
      </c>
      <c r="T2277" s="33"/>
      <c r="U2277" s="33">
        <v>2.5000000000000001E-3</v>
      </c>
      <c r="V2277" s="81">
        <v>37.728090909090902</v>
      </c>
      <c r="W2277" s="81">
        <v>35.8728460909091</v>
      </c>
      <c r="X2277" s="81" t="s">
        <v>17782</v>
      </c>
      <c r="Y2277" s="82">
        <v>0.05</v>
      </c>
      <c r="Z2277" s="86" t="s">
        <v>5785</v>
      </c>
      <c r="AA2277" s="34" t="s">
        <v>5786</v>
      </c>
      <c r="AB2277" s="34" t="s">
        <v>18813</v>
      </c>
      <c r="AC2277" s="85" t="s">
        <v>26</v>
      </c>
      <c r="AD2277" s="85" t="s">
        <v>742</v>
      </c>
      <c r="AE2277" s="85" t="s">
        <v>24</v>
      </c>
      <c r="AF2277" s="85" t="s">
        <v>16651</v>
      </c>
      <c r="AG2277" s="61" t="s">
        <v>5766</v>
      </c>
      <c r="AH2277" s="39">
        <v>39664</v>
      </c>
      <c r="AI2277" s="32" t="s">
        <v>17038</v>
      </c>
      <c r="AJ2277" s="32" t="s">
        <v>17039</v>
      </c>
      <c r="AK2277" s="61" t="s">
        <v>18360</v>
      </c>
      <c r="AL2277" s="75">
        <v>392</v>
      </c>
      <c r="AM2277" s="75">
        <v>633</v>
      </c>
      <c r="AN2277" s="89" t="s">
        <v>16247</v>
      </c>
      <c r="AP2277" s="8" t="str">
        <f t="shared" si="6"/>
        <v>https://etf.dws.com/etfdata/export/DEU/DEU/excel/product/constituent/LU0322253732</v>
      </c>
    </row>
    <row r="2278" spans="1:42" x14ac:dyDescent="0.3">
      <c r="A2278" s="38" t="s">
        <v>33</v>
      </c>
      <c r="B2278" s="64" t="s">
        <v>17041</v>
      </c>
      <c r="C2278" s="70" t="s">
        <v>17040</v>
      </c>
      <c r="D2278" s="38" t="s">
        <v>3</v>
      </c>
      <c r="E2278" s="73" t="e">
        <v>#N/A</v>
      </c>
      <c r="F2278" s="38" t="s">
        <v>64</v>
      </c>
      <c r="G2278" s="73" t="e">
        <v>#N/A</v>
      </c>
      <c r="H2278" s="38" t="s">
        <v>17765</v>
      </c>
      <c r="I2278" s="38" t="s">
        <v>32</v>
      </c>
      <c r="J2278" s="61" t="s">
        <v>25</v>
      </c>
      <c r="K2278" s="75" t="e">
        <v>#N/A</v>
      </c>
      <c r="L2278" s="25" t="s">
        <v>16241</v>
      </c>
      <c r="M2278" s="61" t="s">
        <v>17042</v>
      </c>
      <c r="N2278" s="61"/>
      <c r="O2278" s="32" t="s">
        <v>17043</v>
      </c>
      <c r="P2278" s="32" t="s">
        <v>17044</v>
      </c>
      <c r="Q2278" s="57" t="s">
        <v>33</v>
      </c>
      <c r="R2278" s="58" t="s">
        <v>33</v>
      </c>
      <c r="S2278" s="58" t="s">
        <v>24</v>
      </c>
      <c r="T2278" s="33"/>
      <c r="U2278" s="33">
        <v>3.0000000000000001E-3</v>
      </c>
      <c r="V2278" s="81">
        <v>17.103000000000002</v>
      </c>
      <c r="W2278" s="81">
        <v>16.078143863636367</v>
      </c>
      <c r="X2278" s="81" t="s">
        <v>17791</v>
      </c>
      <c r="Y2278" s="82">
        <v>0.05</v>
      </c>
      <c r="Z2278" s="86" t="s">
        <v>5785</v>
      </c>
      <c r="AA2278" s="34" t="s">
        <v>6656</v>
      </c>
      <c r="AB2278" s="34" t="s">
        <v>18810</v>
      </c>
      <c r="AC2278" s="85" t="s">
        <v>742</v>
      </c>
      <c r="AD2278" s="85" t="s">
        <v>742</v>
      </c>
      <c r="AE2278" s="86" t="s">
        <v>19248</v>
      </c>
      <c r="AF2278" s="85" t="s">
        <v>5757</v>
      </c>
      <c r="AG2278" s="61" t="s">
        <v>5766</v>
      </c>
      <c r="AH2278" s="39">
        <v>39664</v>
      </c>
      <c r="AI2278" s="32" t="s">
        <v>17045</v>
      </c>
      <c r="AJ2278" s="32" t="s">
        <v>17046</v>
      </c>
      <c r="AK2278" s="61" t="s">
        <v>18367</v>
      </c>
      <c r="AL2278" s="75">
        <v>399</v>
      </c>
      <c r="AM2278" s="75">
        <v>640</v>
      </c>
      <c r="AN2278" s="89" t="s">
        <v>16247</v>
      </c>
      <c r="AP2278" s="8" t="str">
        <f t="shared" si="6"/>
        <v>https://etf.dws.com/etfdata/export/DEU/DEU/excel/product/constituent/LU0322253906</v>
      </c>
    </row>
    <row r="2279" spans="1:42" x14ac:dyDescent="0.3">
      <c r="A2279" s="38" t="s">
        <v>33</v>
      </c>
      <c r="B2279" s="64" t="s">
        <v>17048</v>
      </c>
      <c r="C2279" s="70" t="s">
        <v>17047</v>
      </c>
      <c r="D2279" s="38" t="s">
        <v>3</v>
      </c>
      <c r="E2279" s="73" t="e">
        <v>#N/A</v>
      </c>
      <c r="F2279" s="38" t="s">
        <v>64</v>
      </c>
      <c r="G2279" s="73" t="e">
        <v>#N/A</v>
      </c>
      <c r="H2279" s="38" t="s">
        <v>17774</v>
      </c>
      <c r="I2279" s="38" t="s">
        <v>32</v>
      </c>
      <c r="J2279" s="61" t="s">
        <v>25</v>
      </c>
      <c r="K2279" s="75" t="e">
        <v>#N/A</v>
      </c>
      <c r="L2279" s="25" t="s">
        <v>16241</v>
      </c>
      <c r="M2279" s="61" t="s">
        <v>17049</v>
      </c>
      <c r="N2279" s="61"/>
      <c r="O2279" s="32" t="s">
        <v>17050</v>
      </c>
      <c r="P2279" s="32" t="s">
        <v>17051</v>
      </c>
      <c r="Q2279" s="57" t="s">
        <v>33</v>
      </c>
      <c r="R2279" s="58" t="s">
        <v>33</v>
      </c>
      <c r="S2279" s="58" t="s">
        <v>24</v>
      </c>
      <c r="T2279" s="33">
        <v>2.0000000000000001E-4</v>
      </c>
      <c r="U2279" s="33">
        <v>1.1999999999999999E-3</v>
      </c>
      <c r="V2279" s="81">
        <v>8.5892727272727303</v>
      </c>
      <c r="W2279" s="81">
        <v>7.9346297272727266</v>
      </c>
      <c r="X2279" s="81" t="s">
        <v>17787</v>
      </c>
      <c r="Y2279" s="82">
        <v>0.05</v>
      </c>
      <c r="Z2279" s="86" t="s">
        <v>5785</v>
      </c>
      <c r="AA2279" s="34" t="s">
        <v>5786</v>
      </c>
      <c r="AB2279" s="34" t="s">
        <v>18813</v>
      </c>
      <c r="AC2279" s="85" t="s">
        <v>26</v>
      </c>
      <c r="AD2279" s="85" t="s">
        <v>742</v>
      </c>
      <c r="AE2279" s="85" t="s">
        <v>24</v>
      </c>
      <c r="AF2279" s="85" t="s">
        <v>12100</v>
      </c>
      <c r="AG2279" s="61" t="s">
        <v>5766</v>
      </c>
      <c r="AH2279" s="39">
        <v>39331</v>
      </c>
      <c r="AI2279" s="32" t="s">
        <v>17052</v>
      </c>
      <c r="AJ2279" s="32" t="s">
        <v>17053</v>
      </c>
      <c r="AK2279" s="61" t="s">
        <v>18353</v>
      </c>
      <c r="AL2279" s="75">
        <v>369</v>
      </c>
      <c r="AM2279" s="75">
        <v>626</v>
      </c>
      <c r="AN2279" s="89" t="s">
        <v>16247</v>
      </c>
      <c r="AP2279" s="8" t="str">
        <f t="shared" si="6"/>
        <v>https://etf.dws.com/etfdata/export/DEU/DEU/excel/product/constituent/LU0274209237</v>
      </c>
    </row>
    <row r="2280" spans="1:42" x14ac:dyDescent="0.3">
      <c r="A2280" s="38" t="s">
        <v>33</v>
      </c>
      <c r="B2280" s="64" t="s">
        <v>17055</v>
      </c>
      <c r="C2280" s="70" t="s">
        <v>17054</v>
      </c>
      <c r="D2280" s="38" t="s">
        <v>3</v>
      </c>
      <c r="E2280" s="73" t="e">
        <v>#N/A</v>
      </c>
      <c r="F2280" s="38" t="s">
        <v>64</v>
      </c>
      <c r="G2280" s="73" t="e">
        <v>#N/A</v>
      </c>
      <c r="H2280" s="38" t="s">
        <v>17774</v>
      </c>
      <c r="I2280" s="38" t="s">
        <v>32</v>
      </c>
      <c r="J2280" s="61" t="s">
        <v>25</v>
      </c>
      <c r="K2280" s="75" t="e">
        <v>#N/A</v>
      </c>
      <c r="L2280" s="25" t="s">
        <v>16241</v>
      </c>
      <c r="M2280" s="61" t="s">
        <v>17056</v>
      </c>
      <c r="N2280" s="61"/>
      <c r="O2280" s="32" t="s">
        <v>17057</v>
      </c>
      <c r="P2280" s="32" t="s">
        <v>17058</v>
      </c>
      <c r="Q2280" s="57" t="s">
        <v>24</v>
      </c>
      <c r="R2280" s="58" t="s">
        <v>33</v>
      </c>
      <c r="S2280" s="58" t="s">
        <v>24</v>
      </c>
      <c r="T2280" s="33"/>
      <c r="U2280" s="33">
        <v>1.1999999999999999E-3</v>
      </c>
      <c r="V2280" s="81">
        <v>11.021136363636399</v>
      </c>
      <c r="W2280" s="81">
        <v>10.368873272727273</v>
      </c>
      <c r="X2280" s="81" t="s">
        <v>17784</v>
      </c>
      <c r="Y2280" s="82">
        <v>0.05</v>
      </c>
      <c r="Z2280" s="86" t="s">
        <v>5773</v>
      </c>
      <c r="AA2280" s="34" t="s">
        <v>5786</v>
      </c>
      <c r="AB2280" s="34" t="s">
        <v>18812</v>
      </c>
      <c r="AC2280" s="85" t="s">
        <v>26</v>
      </c>
      <c r="AD2280" s="85" t="s">
        <v>742</v>
      </c>
      <c r="AE2280" s="85" t="s">
        <v>24</v>
      </c>
      <c r="AF2280" s="85" t="s">
        <v>12100</v>
      </c>
      <c r="AG2280" s="61" t="s">
        <v>5766</v>
      </c>
      <c r="AH2280" s="39" t="e">
        <v>#N/A</v>
      </c>
      <c r="AI2280" s="32" t="s">
        <v>17059</v>
      </c>
      <c r="AJ2280" s="32" t="s">
        <v>17053</v>
      </c>
      <c r="AK2280" s="61" t="s">
        <v>18353</v>
      </c>
      <c r="AL2280" s="75">
        <v>369</v>
      </c>
      <c r="AM2280" s="75">
        <v>626</v>
      </c>
      <c r="AN2280" s="89" t="s">
        <v>16247</v>
      </c>
      <c r="AP2280" s="8" t="str">
        <f t="shared" si="6"/>
        <v>https://etf.dws.com/etfdata/export/DEU/DEU/excel/product/constituent/LU1242369327</v>
      </c>
    </row>
    <row r="2281" spans="1:42" x14ac:dyDescent="0.3">
      <c r="A2281" s="38" t="s">
        <v>33</v>
      </c>
      <c r="B2281" s="64" t="s">
        <v>17061</v>
      </c>
      <c r="C2281" s="70" t="s">
        <v>17060</v>
      </c>
      <c r="D2281" s="38" t="s">
        <v>3</v>
      </c>
      <c r="E2281" s="73" t="e">
        <v>#N/A</v>
      </c>
      <c r="F2281" s="38" t="s">
        <v>64</v>
      </c>
      <c r="G2281" s="73" t="e">
        <v>#N/A</v>
      </c>
      <c r="H2281" s="38" t="s">
        <v>6</v>
      </c>
      <c r="I2281" s="38" t="s">
        <v>32</v>
      </c>
      <c r="J2281" s="61" t="s">
        <v>25</v>
      </c>
      <c r="K2281" s="75" t="e">
        <v>#N/A</v>
      </c>
      <c r="L2281" s="25" t="s">
        <v>16241</v>
      </c>
      <c r="M2281" s="61" t="s">
        <v>17062</v>
      </c>
      <c r="N2281" s="61"/>
      <c r="O2281" s="32" t="s">
        <v>17063</v>
      </c>
      <c r="P2281" s="32" t="s">
        <v>17064</v>
      </c>
      <c r="Q2281" s="57" t="s">
        <v>24</v>
      </c>
      <c r="R2281" s="58" t="s">
        <v>33</v>
      </c>
      <c r="S2281" s="58" t="s">
        <v>24</v>
      </c>
      <c r="T2281" s="33"/>
      <c r="U2281" s="33">
        <v>2.5000000000000001E-3</v>
      </c>
      <c r="V2281" s="81">
        <v>57.307681818181798</v>
      </c>
      <c r="W2281" s="81">
        <v>52.722943363636368</v>
      </c>
      <c r="X2281" s="81" t="s">
        <v>17784</v>
      </c>
      <c r="Y2281" s="82">
        <v>0.05</v>
      </c>
      <c r="Z2281" s="86" t="s">
        <v>5785</v>
      </c>
      <c r="AA2281" s="34" t="s">
        <v>5786</v>
      </c>
      <c r="AB2281" s="34" t="s">
        <v>18813</v>
      </c>
      <c r="AC2281" s="85" t="s">
        <v>742</v>
      </c>
      <c r="AD2281" s="85" t="s">
        <v>742</v>
      </c>
      <c r="AE2281" s="86" t="s">
        <v>19248</v>
      </c>
      <c r="AF2281" s="85" t="s">
        <v>6102</v>
      </c>
      <c r="AG2281" s="61" t="s">
        <v>5766</v>
      </c>
      <c r="AH2281" s="39" t="e">
        <v>#N/A</v>
      </c>
      <c r="AI2281" s="32" t="s">
        <v>17065</v>
      </c>
      <c r="AJ2281" s="32" t="s">
        <v>17066</v>
      </c>
      <c r="AK2281" s="61" t="s">
        <v>18338</v>
      </c>
      <c r="AL2281" s="75">
        <v>377</v>
      </c>
      <c r="AM2281" s="75">
        <v>611</v>
      </c>
      <c r="AN2281" s="89" t="s">
        <v>16247</v>
      </c>
      <c r="AP2281" s="8" t="str">
        <f t="shared" si="6"/>
        <v>https://etf.dws.com/etfdata/export/DEU/DEU/excel/product/constituent/LU0486851024</v>
      </c>
    </row>
    <row r="2282" spans="1:42" x14ac:dyDescent="0.3">
      <c r="A2282" s="38" t="s">
        <v>17798</v>
      </c>
      <c r="B2282" s="64" t="s">
        <v>17068</v>
      </c>
      <c r="C2282" s="70" t="s">
        <v>17067</v>
      </c>
      <c r="D2282" s="61" t="s">
        <v>3</v>
      </c>
      <c r="E2282" s="73" t="e">
        <v>#N/A</v>
      </c>
      <c r="F2282" s="38" t="s">
        <v>67</v>
      </c>
      <c r="G2282" s="73" t="e">
        <v>#N/A</v>
      </c>
      <c r="H2282" s="38" t="s">
        <v>17774</v>
      </c>
      <c r="I2282" s="38" t="s">
        <v>32</v>
      </c>
      <c r="J2282" s="61" t="s">
        <v>25</v>
      </c>
      <c r="K2282" s="75" t="e">
        <v>#N/A</v>
      </c>
      <c r="L2282" s="25" t="s">
        <v>16241</v>
      </c>
      <c r="M2282" s="61" t="s">
        <v>17069</v>
      </c>
      <c r="N2282" s="61"/>
      <c r="O2282" s="32" t="s">
        <v>17070</v>
      </c>
      <c r="P2282" s="32" t="s">
        <v>17071</v>
      </c>
      <c r="Q2282" s="57" t="s">
        <v>33</v>
      </c>
      <c r="R2282" s="58" t="s">
        <v>33</v>
      </c>
      <c r="S2282" s="58" t="s">
        <v>24</v>
      </c>
      <c r="T2282" s="33"/>
      <c r="U2282" s="33">
        <v>6.4999999999999997E-3</v>
      </c>
      <c r="V2282" s="81">
        <v>153.55231818181801</v>
      </c>
      <c r="W2282" s="81">
        <v>139.39377886363638</v>
      </c>
      <c r="X2282" s="81" t="s">
        <v>17785</v>
      </c>
      <c r="Y2282" s="82">
        <v>0.05</v>
      </c>
      <c r="Z2282" s="86" t="s">
        <v>5785</v>
      </c>
      <c r="AA2282" s="34" t="s">
        <v>5774</v>
      </c>
      <c r="AB2282" s="34" t="s">
        <v>18814</v>
      </c>
      <c r="AC2282" s="85" t="s">
        <v>26</v>
      </c>
      <c r="AD2282" s="85" t="s">
        <v>742</v>
      </c>
      <c r="AE2282" s="85" t="s">
        <v>24</v>
      </c>
      <c r="AF2282" s="85" t="s">
        <v>17072</v>
      </c>
      <c r="AG2282" s="61" t="s">
        <v>5766</v>
      </c>
      <c r="AH2282" s="39">
        <v>42114</v>
      </c>
      <c r="AI2282" s="32" t="s">
        <v>17073</v>
      </c>
      <c r="AJ2282" s="32" t="s">
        <v>17074</v>
      </c>
      <c r="AK2282" s="61" t="s">
        <v>18377</v>
      </c>
      <c r="AL2282" s="75">
        <v>405</v>
      </c>
      <c r="AM2282" s="75">
        <v>650</v>
      </c>
      <c r="AN2282" s="89" t="s">
        <v>16247</v>
      </c>
      <c r="AP2282" s="8" t="str">
        <f t="shared" si="6"/>
        <v>https://etf.dws.com/etfdata/export/DEU/DEU/excel/product/constituent/IE00BQXKVQ19</v>
      </c>
    </row>
    <row r="2283" spans="1:42" x14ac:dyDescent="0.3">
      <c r="A2283" s="38" t="s">
        <v>17797</v>
      </c>
      <c r="B2283" s="64" t="s">
        <v>17076</v>
      </c>
      <c r="C2283" s="70" t="s">
        <v>17075</v>
      </c>
      <c r="D2283" s="38" t="s">
        <v>3</v>
      </c>
      <c r="E2283" s="73" t="e">
        <v>#N/A</v>
      </c>
      <c r="F2283" s="38" t="s">
        <v>827</v>
      </c>
      <c r="G2283" s="73" t="e">
        <v>#N/A</v>
      </c>
      <c r="H2283" s="38" t="s">
        <v>17774</v>
      </c>
      <c r="I2283" s="38" t="s">
        <v>32</v>
      </c>
      <c r="J2283" s="61" t="s">
        <v>25</v>
      </c>
      <c r="K2283" s="75" t="e">
        <v>#N/A</v>
      </c>
      <c r="L2283" s="61" t="s">
        <v>16241</v>
      </c>
      <c r="M2283" s="61" t="s">
        <v>17077</v>
      </c>
      <c r="N2283" s="61"/>
      <c r="O2283" s="32" t="s">
        <v>17078</v>
      </c>
      <c r="P2283" s="32" t="s">
        <v>17079</v>
      </c>
      <c r="Q2283" s="57" t="s">
        <v>33</v>
      </c>
      <c r="R2283" s="58" t="s">
        <v>33</v>
      </c>
      <c r="S2283" s="58" t="s">
        <v>24</v>
      </c>
      <c r="T2283" s="33"/>
      <c r="U2283" s="33">
        <v>7.4999999999999997E-3</v>
      </c>
      <c r="V2283" s="81">
        <v>26.437863636363598</v>
      </c>
      <c r="W2283" s="81">
        <v>23.259734681818177</v>
      </c>
      <c r="X2283" s="81" t="s">
        <v>17782</v>
      </c>
      <c r="Y2283" s="82">
        <v>0.05</v>
      </c>
      <c r="Z2283" s="86" t="s">
        <v>5785</v>
      </c>
      <c r="AA2283" s="34" t="s">
        <v>5774</v>
      </c>
      <c r="AB2283" s="34" t="s">
        <v>18814</v>
      </c>
      <c r="AC2283" s="85" t="s">
        <v>26</v>
      </c>
      <c r="AD2283" s="85" t="s">
        <v>742</v>
      </c>
      <c r="AE2283" s="85" t="s">
        <v>24</v>
      </c>
      <c r="AF2283" s="85" t="s">
        <v>6102</v>
      </c>
      <c r="AG2283" s="61" t="s">
        <v>5766</v>
      </c>
      <c r="AH2283" s="39">
        <v>40494</v>
      </c>
      <c r="AI2283" s="32" t="s">
        <v>17080</v>
      </c>
      <c r="AJ2283" s="32" t="s">
        <v>17081</v>
      </c>
      <c r="AK2283" s="61" t="s">
        <v>18380</v>
      </c>
      <c r="AL2283" s="75">
        <v>408</v>
      </c>
      <c r="AM2283" s="75">
        <v>653</v>
      </c>
      <c r="AN2283" s="89" t="s">
        <v>16247</v>
      </c>
      <c r="AP2283" s="8" t="str">
        <f t="shared" si="6"/>
        <v>https://etf.dws.com/etfdata/export/DEU/DEU/excel/product/constituent/LU0514695187</v>
      </c>
    </row>
    <row r="2284" spans="1:42" x14ac:dyDescent="0.3">
      <c r="A2284" s="38" t="s">
        <v>33</v>
      </c>
      <c r="B2284" s="64" t="s">
        <v>17083</v>
      </c>
      <c r="C2284" s="70" t="s">
        <v>17082</v>
      </c>
      <c r="D2284" s="38" t="s">
        <v>3</v>
      </c>
      <c r="E2284" s="73" t="e">
        <v>#N/A</v>
      </c>
      <c r="F2284" s="38" t="s">
        <v>53</v>
      </c>
      <c r="G2284" s="73" t="e">
        <v>#N/A</v>
      </c>
      <c r="H2284" s="38" t="s">
        <v>17774</v>
      </c>
      <c r="I2284" s="38" t="s">
        <v>32</v>
      </c>
      <c r="J2284" s="61" t="s">
        <v>25</v>
      </c>
      <c r="K2284" s="75" t="e">
        <v>#N/A</v>
      </c>
      <c r="L2284" s="25" t="s">
        <v>16241</v>
      </c>
      <c r="M2284" s="61" t="s">
        <v>17084</v>
      </c>
      <c r="N2284" s="61"/>
      <c r="O2284" s="32" t="s">
        <v>17085</v>
      </c>
      <c r="P2284" s="32" t="s">
        <v>17086</v>
      </c>
      <c r="Q2284" s="57" t="s">
        <v>33</v>
      </c>
      <c r="R2284" s="58" t="s">
        <v>33</v>
      </c>
      <c r="S2284" s="58" t="s">
        <v>24</v>
      </c>
      <c r="T2284" s="33"/>
      <c r="U2284" s="33">
        <v>6.4999999999999997E-3</v>
      </c>
      <c r="V2284" s="81">
        <v>62.551363636363597</v>
      </c>
      <c r="W2284" s="81">
        <v>53.932592954545456</v>
      </c>
      <c r="X2284" s="81" t="s">
        <v>17785</v>
      </c>
      <c r="Y2284" s="82">
        <v>0.05</v>
      </c>
      <c r="Z2284" s="86" t="s">
        <v>5785</v>
      </c>
      <c r="AA2284" s="34" t="s">
        <v>5774</v>
      </c>
      <c r="AB2284" s="34" t="s">
        <v>18814</v>
      </c>
      <c r="AC2284" s="85" t="s">
        <v>26</v>
      </c>
      <c r="AD2284" s="85" t="s">
        <v>742</v>
      </c>
      <c r="AE2284" s="85" t="s">
        <v>24</v>
      </c>
      <c r="AF2284" s="85" t="s">
        <v>5775</v>
      </c>
      <c r="AG2284" s="61" t="s">
        <v>5766</v>
      </c>
      <c r="AH2284" s="39">
        <v>40791</v>
      </c>
      <c r="AI2284" s="32" t="s">
        <v>17087</v>
      </c>
      <c r="AJ2284" s="32" t="s">
        <v>17088</v>
      </c>
      <c r="AK2284" s="61" t="s">
        <v>18381</v>
      </c>
      <c r="AL2284" s="75">
        <v>409</v>
      </c>
      <c r="AM2284" s="75">
        <v>654</v>
      </c>
      <c r="AN2284" s="89" t="s">
        <v>16247</v>
      </c>
      <c r="AP2284" s="8" t="str">
        <f t="shared" si="6"/>
        <v>https://etf.dws.com/etfdata/export/DEU/DEU/excel/product/constituent/LU0476289623</v>
      </c>
    </row>
    <row r="2285" spans="1:42" x14ac:dyDescent="0.3">
      <c r="A2285" s="38" t="s">
        <v>33</v>
      </c>
      <c r="B2285" s="64" t="s">
        <v>17090</v>
      </c>
      <c r="C2285" s="70" t="s">
        <v>17089</v>
      </c>
      <c r="D2285" s="38" t="s">
        <v>3</v>
      </c>
      <c r="E2285" s="73" t="e">
        <v>#N/A</v>
      </c>
      <c r="F2285" s="38" t="s">
        <v>488</v>
      </c>
      <c r="G2285" s="73" t="e">
        <v>#N/A</v>
      </c>
      <c r="H2285" s="38" t="s">
        <v>613</v>
      </c>
      <c r="I2285" s="38" t="s">
        <v>32</v>
      </c>
      <c r="J2285" s="61" t="s">
        <v>25</v>
      </c>
      <c r="K2285" s="75" t="e">
        <v>#N/A</v>
      </c>
      <c r="L2285" s="25" t="s">
        <v>16241</v>
      </c>
      <c r="M2285" s="61" t="s">
        <v>17091</v>
      </c>
      <c r="N2285" s="61"/>
      <c r="O2285" s="32" t="s">
        <v>17092</v>
      </c>
      <c r="P2285" s="32" t="s">
        <v>17093</v>
      </c>
      <c r="Q2285" s="57" t="s">
        <v>33</v>
      </c>
      <c r="R2285" s="58" t="s">
        <v>33</v>
      </c>
      <c r="S2285" s="58" t="s">
        <v>24</v>
      </c>
      <c r="T2285" s="33"/>
      <c r="U2285" s="33">
        <v>2E-3</v>
      </c>
      <c r="V2285" s="81">
        <v>20.154909090909101</v>
      </c>
      <c r="W2285" s="81">
        <v>18.035952272727272</v>
      </c>
      <c r="X2285" s="81" t="s">
        <v>17785</v>
      </c>
      <c r="Y2285" s="82">
        <v>0.05</v>
      </c>
      <c r="Z2285" s="86" t="s">
        <v>5785</v>
      </c>
      <c r="AA2285" s="34" t="s">
        <v>5786</v>
      </c>
      <c r="AB2285" s="34" t="s">
        <v>18813</v>
      </c>
      <c r="AC2285" s="85" t="s">
        <v>26</v>
      </c>
      <c r="AD2285" s="85" t="s">
        <v>742</v>
      </c>
      <c r="AE2285" s="85" t="s">
        <v>24</v>
      </c>
      <c r="AF2285" s="85" t="s">
        <v>5775</v>
      </c>
      <c r="AG2285" s="61" t="s">
        <v>5766</v>
      </c>
      <c r="AH2285" s="39">
        <v>43224</v>
      </c>
      <c r="AI2285" s="32" t="s">
        <v>17094</v>
      </c>
      <c r="AJ2285" s="32" t="s">
        <v>17095</v>
      </c>
      <c r="AK2285" s="61" t="s">
        <v>18391</v>
      </c>
      <c r="AL2285" s="75">
        <v>411</v>
      </c>
      <c r="AM2285" s="75">
        <v>664</v>
      </c>
      <c r="AN2285" s="89" t="s">
        <v>16247</v>
      </c>
      <c r="AP2285" s="8" t="str">
        <f t="shared" si="6"/>
        <v>https://etf.dws.com/etfdata/export/DEU/DEU/excel/product/constituent/IE00BG36TC12</v>
      </c>
    </row>
    <row r="2286" spans="1:42" x14ac:dyDescent="0.3">
      <c r="A2286" s="38" t="s">
        <v>33</v>
      </c>
      <c r="B2286" s="64" t="s">
        <v>17097</v>
      </c>
      <c r="C2286" s="70" t="s">
        <v>17096</v>
      </c>
      <c r="D2286" s="38" t="s">
        <v>3</v>
      </c>
      <c r="E2286" s="73" t="e">
        <v>#N/A</v>
      </c>
      <c r="F2286" s="38" t="s">
        <v>488</v>
      </c>
      <c r="G2286" s="73" t="e">
        <v>#N/A</v>
      </c>
      <c r="H2286" s="38" t="s">
        <v>17774</v>
      </c>
      <c r="I2286" s="38" t="s">
        <v>32</v>
      </c>
      <c r="J2286" s="61" t="s">
        <v>25</v>
      </c>
      <c r="K2286" s="75" t="e">
        <v>#N/A</v>
      </c>
      <c r="L2286" s="25" t="s">
        <v>16241</v>
      </c>
      <c r="M2286" s="61" t="s">
        <v>17098</v>
      </c>
      <c r="N2286" s="61"/>
      <c r="O2286" s="32" t="s">
        <v>17099</v>
      </c>
      <c r="P2286" s="32" t="s">
        <v>17100</v>
      </c>
      <c r="Q2286" s="57" t="s">
        <v>33</v>
      </c>
      <c r="R2286" s="58" t="s">
        <v>33</v>
      </c>
      <c r="S2286" s="58" t="s">
        <v>24</v>
      </c>
      <c r="T2286" s="33"/>
      <c r="U2286" s="33">
        <v>3.0000000000000001E-3</v>
      </c>
      <c r="V2286" s="81">
        <v>7.2003636363636403</v>
      </c>
      <c r="W2286" s="81">
        <v>6.2167577727272736</v>
      </c>
      <c r="X2286" s="81" t="s">
        <v>17787</v>
      </c>
      <c r="Y2286" s="82">
        <v>0.05</v>
      </c>
      <c r="Z2286" s="86" t="s">
        <v>5785</v>
      </c>
      <c r="AA2286" s="34" t="s">
        <v>5786</v>
      </c>
      <c r="AB2286" s="34" t="s">
        <v>18813</v>
      </c>
      <c r="AC2286" s="85" t="s">
        <v>26</v>
      </c>
      <c r="AD2286" s="85" t="s">
        <v>742</v>
      </c>
      <c r="AE2286" s="85" t="s">
        <v>24</v>
      </c>
      <c r="AF2286" s="85" t="s">
        <v>5757</v>
      </c>
      <c r="AG2286" s="61" t="s">
        <v>5766</v>
      </c>
      <c r="AH2286" s="39">
        <v>39331</v>
      </c>
      <c r="AI2286" s="32" t="s">
        <v>17101</v>
      </c>
      <c r="AJ2286" s="32" t="s">
        <v>17102</v>
      </c>
      <c r="AK2286" s="61" t="s">
        <v>18388</v>
      </c>
      <c r="AL2286" s="75">
        <v>411</v>
      </c>
      <c r="AM2286" s="75">
        <v>661</v>
      </c>
      <c r="AN2286" s="89" t="s">
        <v>16247</v>
      </c>
      <c r="AP2286" s="8" t="str">
        <f t="shared" si="6"/>
        <v>https://etf.dws.com/etfdata/export/DEU/DEU/excel/product/constituent/LU0274209740</v>
      </c>
    </row>
    <row r="2287" spans="1:42" x14ac:dyDescent="0.3">
      <c r="A2287" s="38" t="s">
        <v>33</v>
      </c>
      <c r="B2287" s="64" t="s">
        <v>17104</v>
      </c>
      <c r="C2287" s="70" t="s">
        <v>17103</v>
      </c>
      <c r="D2287" s="38" t="s">
        <v>3</v>
      </c>
      <c r="E2287" s="73" t="e">
        <v>#N/A</v>
      </c>
      <c r="F2287" s="38" t="s">
        <v>488</v>
      </c>
      <c r="G2287" s="73" t="e">
        <v>#N/A</v>
      </c>
      <c r="H2287" s="38" t="s">
        <v>17774</v>
      </c>
      <c r="I2287" s="38" t="s">
        <v>32</v>
      </c>
      <c r="J2287" s="61" t="s">
        <v>25</v>
      </c>
      <c r="K2287" s="75" t="e">
        <v>#N/A</v>
      </c>
      <c r="L2287" s="25" t="s">
        <v>16241</v>
      </c>
      <c r="M2287" s="61" t="s">
        <v>17105</v>
      </c>
      <c r="N2287" s="61"/>
      <c r="O2287" s="32" t="s">
        <v>17106</v>
      </c>
      <c r="P2287" s="32" t="s">
        <v>17107</v>
      </c>
      <c r="Q2287" s="57" t="s">
        <v>24</v>
      </c>
      <c r="R2287" s="58" t="s">
        <v>33</v>
      </c>
      <c r="S2287" s="58" t="s">
        <v>24</v>
      </c>
      <c r="T2287" s="33"/>
      <c r="U2287" s="33">
        <v>4.0000000000000001E-3</v>
      </c>
      <c r="V2287" s="81">
        <v>9.6044090909090905</v>
      </c>
      <c r="W2287" s="81">
        <v>8.4977937727272739</v>
      </c>
      <c r="X2287" s="81" t="s">
        <v>17789</v>
      </c>
      <c r="Y2287" s="82">
        <v>0.05</v>
      </c>
      <c r="Z2287" s="75" t="s">
        <v>5785</v>
      </c>
      <c r="AA2287" s="75" t="s">
        <v>5786</v>
      </c>
      <c r="AB2287" s="34" t="s">
        <v>18813</v>
      </c>
      <c r="AC2287" s="85" t="s">
        <v>742</v>
      </c>
      <c r="AD2287" s="85" t="s">
        <v>742</v>
      </c>
      <c r="AE2287" s="85" t="s">
        <v>33</v>
      </c>
      <c r="AF2287" s="85" t="s">
        <v>8462</v>
      </c>
      <c r="AG2287" s="61" t="s">
        <v>5766</v>
      </c>
      <c r="AH2287" s="39" t="e">
        <v>#N/A</v>
      </c>
      <c r="AI2287" s="32" t="s">
        <v>17108</v>
      </c>
      <c r="AJ2287" s="32" t="s">
        <v>17109</v>
      </c>
      <c r="AK2287" s="61" t="s">
        <v>18388</v>
      </c>
      <c r="AL2287" s="75">
        <v>411</v>
      </c>
      <c r="AM2287" s="75">
        <v>661</v>
      </c>
      <c r="AN2287" s="89" t="s">
        <v>16247</v>
      </c>
      <c r="AP2287" s="8" t="str">
        <f t="shared" si="6"/>
        <v>https://etf.dws.com/etfdata/export/DEU/DEU/excel/product/constituent/LU0659580079</v>
      </c>
    </row>
    <row r="2288" spans="1:42" x14ac:dyDescent="0.3">
      <c r="A2288" s="38" t="s">
        <v>33</v>
      </c>
      <c r="B2288" s="64" t="s">
        <v>17111</v>
      </c>
      <c r="C2288" s="70" t="s">
        <v>17110</v>
      </c>
      <c r="D2288" s="38" t="s">
        <v>3</v>
      </c>
      <c r="E2288" s="73" t="e">
        <v>#N/A</v>
      </c>
      <c r="F2288" s="38" t="s">
        <v>970</v>
      </c>
      <c r="G2288" s="73" t="e">
        <v>#N/A</v>
      </c>
      <c r="H2288" s="38" t="s">
        <v>17774</v>
      </c>
      <c r="I2288" s="38" t="s">
        <v>32</v>
      </c>
      <c r="J2288" s="61" t="s">
        <v>25</v>
      </c>
      <c r="K2288" s="75" t="e">
        <v>#N/A</v>
      </c>
      <c r="L2288" s="25" t="s">
        <v>16241</v>
      </c>
      <c r="M2288" s="61" t="s">
        <v>17112</v>
      </c>
      <c r="N2288" s="61"/>
      <c r="O2288" s="32" t="s">
        <v>17113</v>
      </c>
      <c r="P2288" s="32" t="s">
        <v>17114</v>
      </c>
      <c r="Q2288" s="57" t="s">
        <v>33</v>
      </c>
      <c r="R2288" s="58" t="s">
        <v>33</v>
      </c>
      <c r="S2288" s="58" t="s">
        <v>24</v>
      </c>
      <c r="T2288" s="33"/>
      <c r="U2288" s="33">
        <v>6.4999999999999997E-3</v>
      </c>
      <c r="V2288" s="81">
        <v>42.540772727272703</v>
      </c>
      <c r="W2288" s="81">
        <v>39.688862818181825</v>
      </c>
      <c r="X2288" s="81" t="s">
        <v>17787</v>
      </c>
      <c r="Y2288" s="82">
        <v>0.05</v>
      </c>
      <c r="Z2288" s="86" t="s">
        <v>5785</v>
      </c>
      <c r="AA2288" s="34" t="s">
        <v>5786</v>
      </c>
      <c r="AB2288" s="34" t="s">
        <v>18813</v>
      </c>
      <c r="AC2288" s="85" t="s">
        <v>26</v>
      </c>
      <c r="AD2288" s="85" t="s">
        <v>742</v>
      </c>
      <c r="AE2288" s="85" t="s">
        <v>24</v>
      </c>
      <c r="AF2288" s="85" t="s">
        <v>5775</v>
      </c>
      <c r="AG2288" s="61" t="s">
        <v>5766</v>
      </c>
      <c r="AH2288" s="39">
        <v>39332</v>
      </c>
      <c r="AI2288" s="32" t="s">
        <v>17115</v>
      </c>
      <c r="AJ2288" s="32" t="s">
        <v>17116</v>
      </c>
      <c r="AK2288" s="61" t="s">
        <v>18401</v>
      </c>
      <c r="AL2288" s="75">
        <v>414</v>
      </c>
      <c r="AM2288" s="75">
        <v>674</v>
      </c>
      <c r="AN2288" s="89" t="s">
        <v>16247</v>
      </c>
      <c r="AP2288" s="8" t="str">
        <f t="shared" si="6"/>
        <v>https://etf.dws.com/etfdata/export/DEU/DEU/excel/product/constituent/LU0292100046</v>
      </c>
    </row>
    <row r="2289" spans="1:42" x14ac:dyDescent="0.3">
      <c r="A2289" s="38" t="s">
        <v>33</v>
      </c>
      <c r="B2289" s="64" t="s">
        <v>17118</v>
      </c>
      <c r="C2289" s="70" t="s">
        <v>17117</v>
      </c>
      <c r="D2289" s="38" t="s">
        <v>3</v>
      </c>
      <c r="E2289" s="73" t="e">
        <v>#N/A</v>
      </c>
      <c r="F2289" s="38" t="s">
        <v>53</v>
      </c>
      <c r="G2289" s="73" t="e">
        <v>#N/A</v>
      </c>
      <c r="H2289" s="38" t="s">
        <v>17774</v>
      </c>
      <c r="I2289" s="38" t="s">
        <v>32</v>
      </c>
      <c r="J2289" s="61" t="s">
        <v>25</v>
      </c>
      <c r="K2289" s="75" t="e">
        <v>#N/A</v>
      </c>
      <c r="L2289" s="25" t="s">
        <v>16241</v>
      </c>
      <c r="M2289" s="61" t="s">
        <v>17119</v>
      </c>
      <c r="N2289" s="61"/>
      <c r="O2289" s="32" t="s">
        <v>17120</v>
      </c>
      <c r="P2289" s="32" t="s">
        <v>17121</v>
      </c>
      <c r="Q2289" s="57" t="s">
        <v>33</v>
      </c>
      <c r="R2289" s="58" t="s">
        <v>33</v>
      </c>
      <c r="S2289" s="58" t="s">
        <v>24</v>
      </c>
      <c r="T2289" s="33"/>
      <c r="U2289" s="33">
        <v>5.0000000000000001E-3</v>
      </c>
      <c r="V2289" s="81">
        <v>74.254499999999993</v>
      </c>
      <c r="W2289" s="81">
        <v>71.284544363636371</v>
      </c>
      <c r="X2289" s="81" t="s">
        <v>17783</v>
      </c>
      <c r="Y2289" s="82">
        <v>0.05</v>
      </c>
      <c r="Z2289" s="86" t="s">
        <v>5785</v>
      </c>
      <c r="AA2289" s="34" t="s">
        <v>5786</v>
      </c>
      <c r="AB2289" s="34" t="s">
        <v>18813</v>
      </c>
      <c r="AC2289" s="85" t="s">
        <v>26</v>
      </c>
      <c r="AD2289" s="85" t="s">
        <v>742</v>
      </c>
      <c r="AE2289" s="85" t="s">
        <v>24</v>
      </c>
      <c r="AF2289" s="85" t="s">
        <v>6102</v>
      </c>
      <c r="AG2289" s="61" t="s">
        <v>5766</v>
      </c>
      <c r="AH2289" s="39">
        <v>40494</v>
      </c>
      <c r="AI2289" s="32" t="s">
        <v>17122</v>
      </c>
      <c r="AJ2289" s="32" t="s">
        <v>17123</v>
      </c>
      <c r="AK2289" s="61" t="s">
        <v>18402</v>
      </c>
      <c r="AL2289" s="75">
        <v>415</v>
      </c>
      <c r="AM2289" s="75">
        <v>675</v>
      </c>
      <c r="AN2289" s="89" t="s">
        <v>16247</v>
      </c>
      <c r="AP2289" s="8" t="str">
        <f t="shared" ref="AP2289:AP2352" si="7">"https://etf.dws.com/etfdata/export/DEU/DEU/excel/product/constituent/"&amp;B2289</f>
        <v>https://etf.dws.com/etfdata/export/DEU/DEU/excel/product/constituent/LU0514694370</v>
      </c>
    </row>
    <row r="2290" spans="1:42" x14ac:dyDescent="0.3">
      <c r="A2290" s="38" t="s">
        <v>33</v>
      </c>
      <c r="B2290" s="64" t="s">
        <v>17125</v>
      </c>
      <c r="C2290" s="70" t="s">
        <v>17124</v>
      </c>
      <c r="D2290" s="38" t="s">
        <v>3</v>
      </c>
      <c r="E2290" s="73" t="e">
        <v>#N/A</v>
      </c>
      <c r="F2290" s="38" t="s">
        <v>115</v>
      </c>
      <c r="G2290" s="73" t="e">
        <v>#N/A</v>
      </c>
      <c r="H2290" s="38" t="s">
        <v>17774</v>
      </c>
      <c r="I2290" s="38" t="s">
        <v>32</v>
      </c>
      <c r="J2290" s="61" t="s">
        <v>25</v>
      </c>
      <c r="K2290" s="75" t="e">
        <v>#N/A</v>
      </c>
      <c r="L2290" s="25" t="s">
        <v>16241</v>
      </c>
      <c r="M2290" s="61" t="s">
        <v>17126</v>
      </c>
      <c r="N2290" s="61"/>
      <c r="O2290" s="32" t="s">
        <v>17127</v>
      </c>
      <c r="P2290" s="32" t="s">
        <v>17128</v>
      </c>
      <c r="Q2290" s="57" t="s">
        <v>33</v>
      </c>
      <c r="R2290" s="58" t="s">
        <v>33</v>
      </c>
      <c r="S2290" s="58" t="s">
        <v>24</v>
      </c>
      <c r="T2290" s="33"/>
      <c r="U2290" s="33">
        <v>6.4999999999999997E-3</v>
      </c>
      <c r="V2290" s="81">
        <v>52.9301363636364</v>
      </c>
      <c r="W2290" s="81">
        <v>48.688019409090913</v>
      </c>
      <c r="X2290" s="81" t="s">
        <v>17781</v>
      </c>
      <c r="Y2290" s="82">
        <v>0.05</v>
      </c>
      <c r="Z2290" s="86" t="s">
        <v>5785</v>
      </c>
      <c r="AA2290" s="34" t="s">
        <v>5786</v>
      </c>
      <c r="AB2290" s="34" t="s">
        <v>18813</v>
      </c>
      <c r="AC2290" s="85" t="s">
        <v>26</v>
      </c>
      <c r="AD2290" s="85" t="s">
        <v>742</v>
      </c>
      <c r="AE2290" s="85" t="s">
        <v>24</v>
      </c>
      <c r="AF2290" s="85" t="s">
        <v>6102</v>
      </c>
      <c r="AG2290" s="61" t="s">
        <v>5766</v>
      </c>
      <c r="AH2290" s="39">
        <v>40315</v>
      </c>
      <c r="AI2290" s="32" t="s">
        <v>17129</v>
      </c>
      <c r="AJ2290" s="32" t="s">
        <v>17130</v>
      </c>
      <c r="AK2290" s="61" t="s">
        <v>18404</v>
      </c>
      <c r="AL2290" s="75">
        <v>416</v>
      </c>
      <c r="AM2290" s="75">
        <v>677</v>
      </c>
      <c r="AN2290" s="89" t="s">
        <v>16247</v>
      </c>
      <c r="AP2290" s="8" t="str">
        <f t="shared" si="7"/>
        <v>https://etf.dws.com/etfdata/export/DEU/DEU/excel/product/constituent/LU0476289466</v>
      </c>
    </row>
    <row r="2291" spans="1:42" x14ac:dyDescent="0.3">
      <c r="A2291" s="38" t="s">
        <v>33</v>
      </c>
      <c r="B2291" s="64" t="s">
        <v>17132</v>
      </c>
      <c r="C2291" s="70" t="s">
        <v>17131</v>
      </c>
      <c r="D2291" s="38" t="s">
        <v>3</v>
      </c>
      <c r="E2291" s="73" t="e">
        <v>#N/A</v>
      </c>
      <c r="F2291" s="38" t="s">
        <v>64</v>
      </c>
      <c r="G2291" s="73" t="e">
        <v>#N/A</v>
      </c>
      <c r="H2291" s="38" t="s">
        <v>17774</v>
      </c>
      <c r="I2291" s="38" t="s">
        <v>32</v>
      </c>
      <c r="J2291" s="61" t="s">
        <v>25</v>
      </c>
      <c r="K2291" s="75" t="e">
        <v>#N/A</v>
      </c>
      <c r="L2291" s="25" t="s">
        <v>16241</v>
      </c>
      <c r="M2291" s="61" t="s">
        <v>17133</v>
      </c>
      <c r="N2291" s="61"/>
      <c r="O2291" s="32" t="s">
        <v>17134</v>
      </c>
      <c r="P2291" s="32" t="s">
        <v>17135</v>
      </c>
      <c r="Q2291" s="57" t="s">
        <v>33</v>
      </c>
      <c r="R2291" s="58" t="s">
        <v>33</v>
      </c>
      <c r="S2291" s="58" t="s">
        <v>24</v>
      </c>
      <c r="T2291" s="33"/>
      <c r="U2291" s="33">
        <v>3.0000000000000001E-3</v>
      </c>
      <c r="V2291" s="81">
        <v>28.511409090909101</v>
      </c>
      <c r="W2291" s="81">
        <v>26.154721045454547</v>
      </c>
      <c r="X2291" s="81" t="s">
        <v>17789</v>
      </c>
      <c r="Y2291" s="82">
        <v>0.05</v>
      </c>
      <c r="Z2291" s="86" t="s">
        <v>5773</v>
      </c>
      <c r="AA2291" s="34" t="s">
        <v>5786</v>
      </c>
      <c r="AB2291" s="34" t="s">
        <v>18812</v>
      </c>
      <c r="AC2291" s="85" t="s">
        <v>742</v>
      </c>
      <c r="AD2291" s="85" t="s">
        <v>742</v>
      </c>
      <c r="AE2291" s="86" t="s">
        <v>19248</v>
      </c>
      <c r="AF2291" s="85" t="s">
        <v>6189</v>
      </c>
      <c r="AG2291" s="61" t="s">
        <v>5766</v>
      </c>
      <c r="AH2291" s="39">
        <v>41544</v>
      </c>
      <c r="AI2291" s="32" t="s">
        <v>17136</v>
      </c>
      <c r="AJ2291" s="32" t="s">
        <v>17137</v>
      </c>
      <c r="AK2291" s="61" t="s">
        <v>18405</v>
      </c>
      <c r="AL2291" s="75">
        <v>417</v>
      </c>
      <c r="AM2291" s="75">
        <v>678</v>
      </c>
      <c r="AN2291" s="89" t="s">
        <v>16247</v>
      </c>
      <c r="AP2291" s="8" t="str">
        <f t="shared" si="7"/>
        <v>https://etf.dws.com/etfdata/export/DEU/DEU/excel/product/constituent/IE00B9MRHC27</v>
      </c>
    </row>
    <row r="2292" spans="1:42" x14ac:dyDescent="0.3">
      <c r="A2292" s="38" t="s">
        <v>33</v>
      </c>
      <c r="B2292" s="64" t="s">
        <v>17139</v>
      </c>
      <c r="C2292" s="70" t="s">
        <v>17138</v>
      </c>
      <c r="D2292" s="38" t="s">
        <v>3</v>
      </c>
      <c r="E2292" s="73" t="e">
        <v>#N/A</v>
      </c>
      <c r="F2292" s="38" t="s">
        <v>77</v>
      </c>
      <c r="G2292" s="73" t="e">
        <v>#N/A</v>
      </c>
      <c r="H2292" s="38" t="s">
        <v>18</v>
      </c>
      <c r="I2292" s="38" t="s">
        <v>32</v>
      </c>
      <c r="J2292" s="61" t="s">
        <v>25</v>
      </c>
      <c r="K2292" s="75" t="e">
        <v>#N/A</v>
      </c>
      <c r="L2292" s="25" t="s">
        <v>16241</v>
      </c>
      <c r="M2292" s="61" t="s">
        <v>17140</v>
      </c>
      <c r="N2292" s="61"/>
      <c r="O2292" s="32" t="s">
        <v>17141</v>
      </c>
      <c r="P2292" s="32" t="s">
        <v>17142</v>
      </c>
      <c r="Q2292" s="57" t="s">
        <v>24</v>
      </c>
      <c r="R2292" s="58" t="s">
        <v>33</v>
      </c>
      <c r="S2292" s="58" t="s">
        <v>24</v>
      </c>
      <c r="T2292" s="33"/>
      <c r="U2292" s="33">
        <v>3.8999999999999998E-3</v>
      </c>
      <c r="V2292" s="81">
        <v>30.8056818181818</v>
      </c>
      <c r="W2292" s="81">
        <v>24.901009409090907</v>
      </c>
      <c r="X2292" s="81" t="s">
        <v>17785</v>
      </c>
      <c r="Y2292" s="82">
        <v>0.05</v>
      </c>
      <c r="Z2292" s="86" t="s">
        <v>5785</v>
      </c>
      <c r="AA2292" s="34" t="s">
        <v>5786</v>
      </c>
      <c r="AB2292" s="34" t="s">
        <v>18813</v>
      </c>
      <c r="AC2292" s="85" t="s">
        <v>26</v>
      </c>
      <c r="AD2292" s="85" t="s">
        <v>742</v>
      </c>
      <c r="AE2292" s="85" t="s">
        <v>24</v>
      </c>
      <c r="AF2292" s="85" t="s">
        <v>5775</v>
      </c>
      <c r="AG2292" s="61" t="s">
        <v>5766</v>
      </c>
      <c r="AH2292" s="39">
        <v>41821</v>
      </c>
      <c r="AI2292" s="32" t="s">
        <v>16431</v>
      </c>
      <c r="AJ2292" s="32" t="s">
        <v>17143</v>
      </c>
      <c r="AK2292" s="61" t="s">
        <v>18407</v>
      </c>
      <c r="AL2292" s="75">
        <v>418</v>
      </c>
      <c r="AM2292" s="75">
        <v>680</v>
      </c>
      <c r="AN2292" s="89" t="s">
        <v>16247</v>
      </c>
      <c r="AP2292" s="8" t="str">
        <f t="shared" si="7"/>
        <v>https://etf.dws.com/etfdata/export/DEU/DEU/excel/product/constituent/IE00BH361H73</v>
      </c>
    </row>
    <row r="2293" spans="1:42" x14ac:dyDescent="0.3">
      <c r="A2293" s="38" t="s">
        <v>33</v>
      </c>
      <c r="B2293" s="64" t="s">
        <v>17145</v>
      </c>
      <c r="C2293" s="70" t="s">
        <v>17144</v>
      </c>
      <c r="D2293" s="38" t="s">
        <v>3</v>
      </c>
      <c r="E2293" s="73" t="e">
        <v>#N/A</v>
      </c>
      <c r="F2293" s="38" t="s">
        <v>4335</v>
      </c>
      <c r="G2293" s="73" t="e">
        <v>#N/A</v>
      </c>
      <c r="H2293" s="38" t="s">
        <v>17774</v>
      </c>
      <c r="I2293" s="38" t="s">
        <v>32</v>
      </c>
      <c r="J2293" s="61" t="s">
        <v>25</v>
      </c>
      <c r="K2293" s="75" t="e">
        <v>#N/A</v>
      </c>
      <c r="L2293" s="61" t="s">
        <v>16241</v>
      </c>
      <c r="M2293" s="61" t="s">
        <v>17146</v>
      </c>
      <c r="N2293" s="61"/>
      <c r="O2293" s="32" t="s">
        <v>17147</v>
      </c>
      <c r="P2293" s="32" t="s">
        <v>17148</v>
      </c>
      <c r="Q2293" s="57" t="s">
        <v>33</v>
      </c>
      <c r="R2293" s="58" t="s">
        <v>33</v>
      </c>
      <c r="S2293" s="58" t="s">
        <v>24</v>
      </c>
      <c r="T2293" s="33"/>
      <c r="U2293" s="33">
        <v>4.4999999999999997E-3</v>
      </c>
      <c r="V2293" s="81">
        <v>15.3004545454545</v>
      </c>
      <c r="W2293" s="81">
        <v>14.362717363636364</v>
      </c>
      <c r="X2293" s="81" t="s">
        <v>17783</v>
      </c>
      <c r="Y2293" s="82">
        <v>0.05</v>
      </c>
      <c r="Z2293" s="86" t="s">
        <v>5785</v>
      </c>
      <c r="AA2293" s="34" t="s">
        <v>5786</v>
      </c>
      <c r="AB2293" s="34" t="s">
        <v>18813</v>
      </c>
      <c r="AC2293" s="85" t="s">
        <v>26</v>
      </c>
      <c r="AD2293" s="85" t="s">
        <v>742</v>
      </c>
      <c r="AE2293" s="85" t="s">
        <v>24</v>
      </c>
      <c r="AF2293" s="85" t="s">
        <v>15970</v>
      </c>
      <c r="AG2293" s="61" t="s">
        <v>5766</v>
      </c>
      <c r="AH2293" s="39">
        <v>39862</v>
      </c>
      <c r="AI2293" s="32" t="s">
        <v>17149</v>
      </c>
      <c r="AJ2293" s="32" t="s">
        <v>17150</v>
      </c>
      <c r="AK2293" s="61" t="s">
        <v>18410</v>
      </c>
      <c r="AL2293" s="75">
        <v>420</v>
      </c>
      <c r="AM2293" s="75">
        <v>683</v>
      </c>
      <c r="AN2293" s="89" t="s">
        <v>16247</v>
      </c>
      <c r="AP2293" s="8" t="str">
        <f t="shared" si="7"/>
        <v>https://etf.dws.com/etfdata/export/DEU/DEU/excel/product/constituent/LU0322252338</v>
      </c>
    </row>
    <row r="2294" spans="1:42" x14ac:dyDescent="0.3">
      <c r="A2294" s="38" t="s">
        <v>17797</v>
      </c>
      <c r="B2294" s="64" t="s">
        <v>17152</v>
      </c>
      <c r="C2294" s="70" t="s">
        <v>17151</v>
      </c>
      <c r="D2294" s="38" t="s">
        <v>3</v>
      </c>
      <c r="E2294" s="73" t="e">
        <v>#N/A</v>
      </c>
      <c r="F2294" s="38" t="s">
        <v>53</v>
      </c>
      <c r="G2294" s="73" t="e">
        <v>#N/A</v>
      </c>
      <c r="H2294" s="38" t="s">
        <v>17774</v>
      </c>
      <c r="I2294" s="38" t="s">
        <v>32</v>
      </c>
      <c r="J2294" s="61" t="s">
        <v>25</v>
      </c>
      <c r="K2294" s="75" t="e">
        <v>#N/A</v>
      </c>
      <c r="L2294" s="25" t="s">
        <v>16241</v>
      </c>
      <c r="M2294" s="61" t="s">
        <v>17153</v>
      </c>
      <c r="N2294" s="61"/>
      <c r="O2294" s="32" t="s">
        <v>17154</v>
      </c>
      <c r="P2294" s="32" t="s">
        <v>17155</v>
      </c>
      <c r="Q2294" s="57" t="s">
        <v>33</v>
      </c>
      <c r="R2294" s="58" t="s">
        <v>33</v>
      </c>
      <c r="S2294" s="58" t="s">
        <v>24</v>
      </c>
      <c r="T2294" s="33"/>
      <c r="U2294" s="33">
        <v>8.5000000000000006E-3</v>
      </c>
      <c r="V2294" s="81">
        <v>178.39400000000001</v>
      </c>
      <c r="W2294" s="81">
        <v>163.26670140909093</v>
      </c>
      <c r="X2294" s="81" t="s">
        <v>17791</v>
      </c>
      <c r="Y2294" s="82">
        <v>0.05</v>
      </c>
      <c r="Z2294" s="86" t="s">
        <v>5785</v>
      </c>
      <c r="AA2294" s="34" t="s">
        <v>5774</v>
      </c>
      <c r="AB2294" s="34" t="s">
        <v>18814</v>
      </c>
      <c r="AC2294" s="85" t="s">
        <v>26</v>
      </c>
      <c r="AD2294" s="85" t="s">
        <v>742</v>
      </c>
      <c r="AE2294" s="85" t="s">
        <v>24</v>
      </c>
      <c r="AF2294" s="85" t="s">
        <v>17156</v>
      </c>
      <c r="AG2294" s="61" t="s">
        <v>5766</v>
      </c>
      <c r="AH2294" s="39">
        <v>41071</v>
      </c>
      <c r="AI2294" s="32" t="s">
        <v>17157</v>
      </c>
      <c r="AJ2294" s="32" t="s">
        <v>17158</v>
      </c>
      <c r="AK2294" s="61" t="s">
        <v>18415</v>
      </c>
      <c r="AL2294" s="75">
        <v>421</v>
      </c>
      <c r="AM2294" s="75">
        <v>687</v>
      </c>
      <c r="AN2294" s="89" t="s">
        <v>16247</v>
      </c>
      <c r="AP2294" s="8" t="str">
        <f t="shared" si="7"/>
        <v>https://etf.dws.com/etfdata/export/DEU/DEU/excel/product/constituent/LU0659579147</v>
      </c>
    </row>
    <row r="2295" spans="1:42" x14ac:dyDescent="0.3">
      <c r="A2295" s="38" t="s">
        <v>33</v>
      </c>
      <c r="B2295" s="64" t="s">
        <v>17160</v>
      </c>
      <c r="C2295" s="70" t="s">
        <v>17159</v>
      </c>
      <c r="D2295" s="38" t="s">
        <v>3</v>
      </c>
      <c r="E2295" s="73" t="e">
        <v>#N/A</v>
      </c>
      <c r="F2295" s="38" t="s">
        <v>53</v>
      </c>
      <c r="G2295" s="73" t="e">
        <v>#N/A</v>
      </c>
      <c r="H2295" s="38" t="s">
        <v>17774</v>
      </c>
      <c r="I2295" s="38" t="s">
        <v>32</v>
      </c>
      <c r="J2295" s="61" t="s">
        <v>25</v>
      </c>
      <c r="K2295" s="75" t="e">
        <v>#N/A</v>
      </c>
      <c r="L2295" s="25" t="s">
        <v>16241</v>
      </c>
      <c r="M2295" s="61" t="s">
        <v>17161</v>
      </c>
      <c r="N2295" s="61"/>
      <c r="O2295" s="32" t="s">
        <v>17162</v>
      </c>
      <c r="P2295" s="32" t="s">
        <v>17163</v>
      </c>
      <c r="Q2295" s="57" t="s">
        <v>33</v>
      </c>
      <c r="R2295" s="58" t="s">
        <v>33</v>
      </c>
      <c r="S2295" s="58" t="s">
        <v>24</v>
      </c>
      <c r="T2295" s="33"/>
      <c r="U2295" s="33">
        <v>6.4999999999999997E-3</v>
      </c>
      <c r="V2295" s="81">
        <v>82.805681818181796</v>
      </c>
      <c r="W2295" s="81">
        <v>77.533904909090921</v>
      </c>
      <c r="X2295" s="81" t="s">
        <v>17789</v>
      </c>
      <c r="Y2295" s="82">
        <v>0.05</v>
      </c>
      <c r="Z2295" s="86" t="s">
        <v>5785</v>
      </c>
      <c r="AA2295" s="34" t="s">
        <v>5786</v>
      </c>
      <c r="AB2295" s="34" t="s">
        <v>18813</v>
      </c>
      <c r="AC2295" s="85" t="s">
        <v>26</v>
      </c>
      <c r="AD2295" s="85" t="s">
        <v>742</v>
      </c>
      <c r="AE2295" s="85" t="s">
        <v>24</v>
      </c>
      <c r="AF2295" s="85" t="s">
        <v>15865</v>
      </c>
      <c r="AG2295" s="61" t="s">
        <v>5766</v>
      </c>
      <c r="AH2295" s="39">
        <v>40686</v>
      </c>
      <c r="AI2295" s="32" t="s">
        <v>17164</v>
      </c>
      <c r="AJ2295" s="32" t="s">
        <v>17165</v>
      </c>
      <c r="AK2295" s="61" t="s">
        <v>18416</v>
      </c>
      <c r="AL2295" s="75">
        <v>422</v>
      </c>
      <c r="AM2295" s="75">
        <v>688</v>
      </c>
      <c r="AN2295" s="89" t="s">
        <v>16247</v>
      </c>
      <c r="AP2295" s="8" t="str">
        <f t="shared" si="7"/>
        <v>https://etf.dws.com/etfdata/export/DEU/DEU/excel/product/constituent/LU0592215403</v>
      </c>
    </row>
    <row r="2296" spans="1:42" x14ac:dyDescent="0.3">
      <c r="A2296" s="38" t="s">
        <v>33</v>
      </c>
      <c r="B2296" s="64" t="s">
        <v>17167</v>
      </c>
      <c r="C2296" s="70" t="s">
        <v>17166</v>
      </c>
      <c r="D2296" s="38" t="s">
        <v>3</v>
      </c>
      <c r="E2296" s="73" t="e">
        <v>#N/A</v>
      </c>
      <c r="F2296" s="38" t="s">
        <v>1327</v>
      </c>
      <c r="G2296" s="73" t="e">
        <v>#N/A</v>
      </c>
      <c r="H2296" s="38" t="s">
        <v>17772</v>
      </c>
      <c r="I2296" s="38" t="s">
        <v>32</v>
      </c>
      <c r="J2296" s="61" t="s">
        <v>25</v>
      </c>
      <c r="K2296" s="75" t="e">
        <v>#N/A</v>
      </c>
      <c r="L2296" s="25" t="s">
        <v>16241</v>
      </c>
      <c r="M2296" s="61" t="s">
        <v>17168</v>
      </c>
      <c r="N2296" s="61"/>
      <c r="O2296" s="32" t="s">
        <v>17169</v>
      </c>
      <c r="P2296" s="32" t="s">
        <v>17170</v>
      </c>
      <c r="Q2296" s="57" t="s">
        <v>33</v>
      </c>
      <c r="R2296" s="58" t="s">
        <v>33</v>
      </c>
      <c r="S2296" s="58" t="s">
        <v>24</v>
      </c>
      <c r="T2296" s="33"/>
      <c r="U2296" s="33">
        <v>6.4999999999999997E-3</v>
      </c>
      <c r="V2296" s="81">
        <v>28.428909090909102</v>
      </c>
      <c r="W2296" s="81">
        <v>26.489393272727273</v>
      </c>
      <c r="X2296" s="81" t="s">
        <v>17787</v>
      </c>
      <c r="Y2296" s="82">
        <v>0.05</v>
      </c>
      <c r="Z2296" s="86" t="s">
        <v>5773</v>
      </c>
      <c r="AA2296" s="34" t="s">
        <v>5774</v>
      </c>
      <c r="AB2296" s="34" t="s">
        <v>18811</v>
      </c>
      <c r="AC2296" s="85" t="s">
        <v>26</v>
      </c>
      <c r="AD2296" s="85" t="s">
        <v>742</v>
      </c>
      <c r="AE2296" s="85" t="s">
        <v>24</v>
      </c>
      <c r="AF2296" s="85" t="s">
        <v>5757</v>
      </c>
      <c r="AG2296" s="61" t="s">
        <v>5766</v>
      </c>
      <c r="AH2296" s="39">
        <v>39485</v>
      </c>
      <c r="AI2296" s="32" t="s">
        <v>17171</v>
      </c>
      <c r="AJ2296" s="32" t="s">
        <v>17172</v>
      </c>
      <c r="AK2296" s="61" t="s">
        <v>18418</v>
      </c>
      <c r="AL2296" s="75">
        <v>424</v>
      </c>
      <c r="AM2296" s="75">
        <v>690</v>
      </c>
      <c r="AN2296" s="89" t="s">
        <v>16247</v>
      </c>
      <c r="AP2296" s="8" t="str">
        <f t="shared" si="7"/>
        <v>https://etf.dws.com/etfdata/export/DEU/DEU/excel/product/constituent/LU0322252502</v>
      </c>
    </row>
    <row r="2297" spans="1:42" x14ac:dyDescent="0.3">
      <c r="A2297" s="38" t="s">
        <v>33</v>
      </c>
      <c r="B2297" s="64" t="s">
        <v>17174</v>
      </c>
      <c r="C2297" s="70" t="s">
        <v>17173</v>
      </c>
      <c r="D2297" s="38" t="s">
        <v>3</v>
      </c>
      <c r="E2297" s="73" t="e">
        <v>#N/A</v>
      </c>
      <c r="F2297" s="38" t="s">
        <v>945</v>
      </c>
      <c r="G2297" s="73" t="e">
        <v>#N/A</v>
      </c>
      <c r="H2297" s="38" t="s">
        <v>17774</v>
      </c>
      <c r="I2297" s="38" t="s">
        <v>32</v>
      </c>
      <c r="J2297" s="61" t="s">
        <v>25</v>
      </c>
      <c r="K2297" s="75" t="e">
        <v>#N/A</v>
      </c>
      <c r="L2297" s="25" t="s">
        <v>16241</v>
      </c>
      <c r="M2297" s="61" t="s">
        <v>17175</v>
      </c>
      <c r="N2297" s="61"/>
      <c r="O2297" s="32" t="s">
        <v>17176</v>
      </c>
      <c r="P2297" s="32" t="s">
        <v>17177</v>
      </c>
      <c r="Q2297" s="57" t="s">
        <v>24</v>
      </c>
      <c r="R2297" s="58" t="s">
        <v>33</v>
      </c>
      <c r="S2297" s="58" t="s">
        <v>24</v>
      </c>
      <c r="T2297" s="33"/>
      <c r="U2297" s="33">
        <v>5.0000000000000001E-3</v>
      </c>
      <c r="V2297" s="81">
        <v>32.8602272727273</v>
      </c>
      <c r="W2297" s="81">
        <v>30.467690545454545</v>
      </c>
      <c r="X2297" s="81" t="s">
        <v>17791</v>
      </c>
      <c r="Y2297" s="82">
        <v>0.05</v>
      </c>
      <c r="Z2297" s="86" t="s">
        <v>5785</v>
      </c>
      <c r="AA2297" s="34" t="s">
        <v>5786</v>
      </c>
      <c r="AB2297" s="34" t="s">
        <v>18813</v>
      </c>
      <c r="AC2297" s="85" t="s">
        <v>26</v>
      </c>
      <c r="AD2297" s="85" t="s">
        <v>742</v>
      </c>
      <c r="AE2297" s="85" t="s">
        <v>24</v>
      </c>
      <c r="AF2297" s="85" t="s">
        <v>17156</v>
      </c>
      <c r="AG2297" s="61" t="s">
        <v>5766</v>
      </c>
      <c r="AH2297" s="39" t="e">
        <v>#N/A</v>
      </c>
      <c r="AI2297" s="32" t="s">
        <v>17178</v>
      </c>
      <c r="AJ2297" s="32" t="s">
        <v>17179</v>
      </c>
      <c r="AK2297" s="61" t="s">
        <v>18424</v>
      </c>
      <c r="AL2297" s="75">
        <v>426</v>
      </c>
      <c r="AM2297" s="75">
        <v>696</v>
      </c>
      <c r="AN2297" s="89" t="s">
        <v>16247</v>
      </c>
      <c r="AP2297" s="8" t="str">
        <f t="shared" si="7"/>
        <v>https://etf.dws.com/etfdata/export/DEU/DEU/excel/product/constituent/LU0659578842</v>
      </c>
    </row>
    <row r="2298" spans="1:42" x14ac:dyDescent="0.3">
      <c r="A2298" s="38" t="s">
        <v>33</v>
      </c>
      <c r="B2298" s="64" t="s">
        <v>17181</v>
      </c>
      <c r="C2298" s="70" t="s">
        <v>17180</v>
      </c>
      <c r="D2298" s="38" t="s">
        <v>3</v>
      </c>
      <c r="E2298" s="73" t="e">
        <v>#N/A</v>
      </c>
      <c r="F2298" s="38" t="s">
        <v>53</v>
      </c>
      <c r="G2298" s="73" t="e">
        <v>#N/A</v>
      </c>
      <c r="H2298" s="38" t="s">
        <v>17774</v>
      </c>
      <c r="I2298" s="38" t="s">
        <v>32</v>
      </c>
      <c r="J2298" s="61" t="s">
        <v>25</v>
      </c>
      <c r="K2298" s="75" t="e">
        <v>#N/A</v>
      </c>
      <c r="L2298" s="25" t="s">
        <v>16241</v>
      </c>
      <c r="M2298" s="61" t="s">
        <v>17182</v>
      </c>
      <c r="N2298" s="61"/>
      <c r="O2298" s="32" t="s">
        <v>17183</v>
      </c>
      <c r="P2298" s="32" t="s">
        <v>17184</v>
      </c>
      <c r="Q2298" s="57" t="s">
        <v>33</v>
      </c>
      <c r="R2298" s="58" t="s">
        <v>33</v>
      </c>
      <c r="S2298" s="58" t="s">
        <v>24</v>
      </c>
      <c r="T2298" s="33"/>
      <c r="U2298" s="33">
        <v>6.4999999999999997E-3</v>
      </c>
      <c r="V2298" s="81">
        <v>31.057863636363599</v>
      </c>
      <c r="W2298" s="81">
        <v>28.705286272727268</v>
      </c>
      <c r="X2298" s="81" t="s">
        <v>17786</v>
      </c>
      <c r="Y2298" s="82">
        <v>0.05</v>
      </c>
      <c r="Z2298" s="86" t="s">
        <v>5785</v>
      </c>
      <c r="AA2298" s="34" t="s">
        <v>5786</v>
      </c>
      <c r="AB2298" s="34" t="s">
        <v>18813</v>
      </c>
      <c r="AC2298" s="85" t="s">
        <v>26</v>
      </c>
      <c r="AD2298" s="85" t="s">
        <v>742</v>
      </c>
      <c r="AE2298" s="85" t="s">
        <v>24</v>
      </c>
      <c r="AF2298" s="85" t="s">
        <v>5757</v>
      </c>
      <c r="AG2298" s="61" t="s">
        <v>5766</v>
      </c>
      <c r="AH2298" s="39">
        <v>39332</v>
      </c>
      <c r="AI2298" s="32" t="s">
        <v>17185</v>
      </c>
      <c r="AJ2298" s="32" t="s">
        <v>17186</v>
      </c>
      <c r="AK2298" s="61" t="s">
        <v>18431</v>
      </c>
      <c r="AL2298" s="75">
        <v>430</v>
      </c>
      <c r="AM2298" s="75">
        <v>703</v>
      </c>
      <c r="AN2298" s="89" t="s">
        <v>16247</v>
      </c>
      <c r="AP2298" s="8" t="str">
        <f t="shared" si="7"/>
        <v>https://etf.dws.com/etfdata/export/DEU/DEU/excel/product/constituent/LU0292109187</v>
      </c>
    </row>
    <row r="2299" spans="1:42" x14ac:dyDescent="0.3">
      <c r="A2299" s="38" t="s">
        <v>33</v>
      </c>
      <c r="B2299" s="64" t="s">
        <v>17188</v>
      </c>
      <c r="C2299" s="70" t="s">
        <v>17187</v>
      </c>
      <c r="D2299" s="38" t="s">
        <v>3</v>
      </c>
      <c r="E2299" s="73" t="e">
        <v>#N/A</v>
      </c>
      <c r="F2299" s="38" t="s">
        <v>53</v>
      </c>
      <c r="G2299" s="73" t="e">
        <v>#N/A</v>
      </c>
      <c r="H2299" s="38" t="s">
        <v>17774</v>
      </c>
      <c r="I2299" s="38" t="s">
        <v>32</v>
      </c>
      <c r="J2299" s="61" t="s">
        <v>25</v>
      </c>
      <c r="K2299" s="75" t="e">
        <v>#N/A</v>
      </c>
      <c r="L2299" s="25" t="s">
        <v>16241</v>
      </c>
      <c r="M2299" s="61" t="s">
        <v>17189</v>
      </c>
      <c r="N2299" s="61"/>
      <c r="O2299" s="32" t="s">
        <v>17190</v>
      </c>
      <c r="P2299" s="32" t="s">
        <v>17191</v>
      </c>
      <c r="Q2299" s="57" t="s">
        <v>33</v>
      </c>
      <c r="R2299" s="58" t="s">
        <v>33</v>
      </c>
      <c r="S2299" s="58" t="s">
        <v>24</v>
      </c>
      <c r="T2299" s="33"/>
      <c r="U2299" s="33">
        <v>5.0000000000000001E-3</v>
      </c>
      <c r="V2299" s="81">
        <v>70.671363636363594</v>
      </c>
      <c r="W2299" s="81">
        <v>65.167041772727273</v>
      </c>
      <c r="X2299" s="81" t="s">
        <v>17782</v>
      </c>
      <c r="Y2299" s="82">
        <v>0.05</v>
      </c>
      <c r="Z2299" s="86" t="s">
        <v>5785</v>
      </c>
      <c r="AA2299" s="34" t="s">
        <v>5786</v>
      </c>
      <c r="AB2299" s="34" t="s">
        <v>18813</v>
      </c>
      <c r="AC2299" s="85" t="s">
        <v>26</v>
      </c>
      <c r="AD2299" s="85" t="s">
        <v>742</v>
      </c>
      <c r="AE2299" s="85" t="s">
        <v>24</v>
      </c>
      <c r="AF2299" s="85" t="s">
        <v>6102</v>
      </c>
      <c r="AG2299" s="61" t="s">
        <v>5766</v>
      </c>
      <c r="AH2299" s="39">
        <v>40494</v>
      </c>
      <c r="AI2299" s="32" t="s">
        <v>17192</v>
      </c>
      <c r="AJ2299" s="32" t="s">
        <v>17193</v>
      </c>
      <c r="AK2299" s="61" t="s">
        <v>18432</v>
      </c>
      <c r="AL2299" s="75">
        <v>431</v>
      </c>
      <c r="AM2299" s="75">
        <v>704</v>
      </c>
      <c r="AN2299" s="89" t="s">
        <v>16247</v>
      </c>
      <c r="AP2299" s="8" t="str">
        <f t="shared" si="7"/>
        <v>https://etf.dws.com/etfdata/export/DEU/DEU/excel/product/constituent/LU0514694701</v>
      </c>
    </row>
    <row r="2300" spans="1:42" x14ac:dyDescent="0.3">
      <c r="A2300" s="38" t="s">
        <v>33</v>
      </c>
      <c r="B2300" s="64" t="s">
        <v>17195</v>
      </c>
      <c r="C2300" s="70" t="s">
        <v>17194</v>
      </c>
      <c r="D2300" s="38" t="s">
        <v>351</v>
      </c>
      <c r="E2300" s="73" t="e">
        <v>#N/A</v>
      </c>
      <c r="F2300" s="38" t="s">
        <v>77</v>
      </c>
      <c r="G2300" s="73" t="e">
        <v>#N/A</v>
      </c>
      <c r="H2300" s="38" t="s">
        <v>17774</v>
      </c>
      <c r="I2300" s="38" t="s">
        <v>32</v>
      </c>
      <c r="J2300" s="61" t="s">
        <v>25</v>
      </c>
      <c r="K2300" s="75" t="e">
        <v>#N/A</v>
      </c>
      <c r="L2300" s="25" t="s">
        <v>16241</v>
      </c>
      <c r="M2300" s="61" t="s">
        <v>17196</v>
      </c>
      <c r="N2300" s="61"/>
      <c r="O2300" s="32" t="s">
        <v>17197</v>
      </c>
      <c r="P2300" s="32" t="s">
        <v>17198</v>
      </c>
      <c r="Q2300" s="57" t="s">
        <v>33</v>
      </c>
      <c r="R2300" s="58" t="s">
        <v>33</v>
      </c>
      <c r="S2300" s="58" t="s">
        <v>24</v>
      </c>
      <c r="T2300" s="33"/>
      <c r="U2300" s="33">
        <v>1.1999999999999999E-3</v>
      </c>
      <c r="V2300" s="81">
        <v>33.945181818181801</v>
      </c>
      <c r="W2300" s="81">
        <v>27.532127545454543</v>
      </c>
      <c r="X2300" s="81" t="s">
        <v>17785</v>
      </c>
      <c r="Y2300" s="82">
        <v>0.05</v>
      </c>
      <c r="Z2300" s="86" t="s">
        <v>5773</v>
      </c>
      <c r="AA2300" s="34" t="s">
        <v>5786</v>
      </c>
      <c r="AB2300" s="34" t="s">
        <v>18812</v>
      </c>
      <c r="AC2300" s="85" t="s">
        <v>26</v>
      </c>
      <c r="AD2300" s="85" t="s">
        <v>742</v>
      </c>
      <c r="AE2300" s="85" t="s">
        <v>24</v>
      </c>
      <c r="AF2300" s="85" t="s">
        <v>5775</v>
      </c>
      <c r="AG2300" s="61" t="s">
        <v>5766</v>
      </c>
      <c r="AH2300" s="39">
        <v>43210</v>
      </c>
      <c r="AI2300" s="32" t="s">
        <v>17199</v>
      </c>
      <c r="AJ2300" s="32" t="s">
        <v>17200</v>
      </c>
      <c r="AK2300" s="61" t="s">
        <v>18436</v>
      </c>
      <c r="AL2300" s="75">
        <v>437</v>
      </c>
      <c r="AM2300" s="75">
        <v>711</v>
      </c>
      <c r="AN2300" s="89" t="s">
        <v>16247</v>
      </c>
      <c r="AP2300" s="8" t="str">
        <f t="shared" si="7"/>
        <v>https://etf.dws.com/etfdata/export/DEU/DEU/excel/product/constituent/IE00BGQYRR35</v>
      </c>
    </row>
    <row r="2301" spans="1:42" x14ac:dyDescent="0.3">
      <c r="A2301" s="38" t="s">
        <v>33</v>
      </c>
      <c r="B2301" s="64" t="s">
        <v>17202</v>
      </c>
      <c r="C2301" s="70" t="s">
        <v>17201</v>
      </c>
      <c r="D2301" s="38" t="s">
        <v>243</v>
      </c>
      <c r="E2301" s="73" t="e">
        <v>#N/A</v>
      </c>
      <c r="F2301" s="38" t="s">
        <v>77</v>
      </c>
      <c r="G2301" s="73" t="e">
        <v>#N/A</v>
      </c>
      <c r="H2301" s="38" t="s">
        <v>17774</v>
      </c>
      <c r="I2301" s="38" t="s">
        <v>32</v>
      </c>
      <c r="J2301" s="61" t="s">
        <v>25</v>
      </c>
      <c r="K2301" s="75" t="e">
        <v>#N/A</v>
      </c>
      <c r="L2301" s="61" t="s">
        <v>16241</v>
      </c>
      <c r="M2301" s="61" t="s">
        <v>17203</v>
      </c>
      <c r="N2301" s="61"/>
      <c r="O2301" s="32" t="s">
        <v>17204</v>
      </c>
      <c r="P2301" s="32" t="s">
        <v>17205</v>
      </c>
      <c r="Q2301" s="57" t="s">
        <v>33</v>
      </c>
      <c r="R2301" s="58" t="s">
        <v>33</v>
      </c>
      <c r="S2301" s="58" t="s">
        <v>24</v>
      </c>
      <c r="T2301" s="33"/>
      <c r="U2301" s="33">
        <v>1.1999999999999999E-3</v>
      </c>
      <c r="V2301" s="81">
        <v>34.026636363636399</v>
      </c>
      <c r="W2301" s="81">
        <v>17.194273045454544</v>
      </c>
      <c r="X2301" s="81" t="s">
        <v>17785</v>
      </c>
      <c r="Y2301" s="82">
        <v>0.05</v>
      </c>
      <c r="Z2301" s="86" t="s">
        <v>5773</v>
      </c>
      <c r="AA2301" s="34" t="s">
        <v>5786</v>
      </c>
      <c r="AB2301" s="34" t="s">
        <v>18812</v>
      </c>
      <c r="AC2301" s="85" t="s">
        <v>26</v>
      </c>
      <c r="AD2301" s="85" t="s">
        <v>742</v>
      </c>
      <c r="AE2301" s="85" t="s">
        <v>24</v>
      </c>
      <c r="AF2301" s="85" t="s">
        <v>5775</v>
      </c>
      <c r="AG2301" s="61" t="s">
        <v>5766</v>
      </c>
      <c r="AH2301" s="39">
        <v>43210</v>
      </c>
      <c r="AI2301" s="32" t="s">
        <v>17206</v>
      </c>
      <c r="AJ2301" s="32" t="s">
        <v>17207</v>
      </c>
      <c r="AK2301" s="61" t="s">
        <v>18437</v>
      </c>
      <c r="AL2301" s="75">
        <v>438</v>
      </c>
      <c r="AM2301" s="75">
        <v>712</v>
      </c>
      <c r="AN2301" s="89" t="s">
        <v>16247</v>
      </c>
      <c r="AP2301" s="8" t="str">
        <f t="shared" si="7"/>
        <v>https://etf.dws.com/etfdata/export/DEU/DEU/excel/product/constituent/IE00BGQYRQ28</v>
      </c>
    </row>
    <row r="2302" spans="1:42" x14ac:dyDescent="0.3">
      <c r="A2302" s="38" t="s">
        <v>33</v>
      </c>
      <c r="B2302" s="64" t="s">
        <v>17209</v>
      </c>
      <c r="C2302" s="70" t="s">
        <v>17208</v>
      </c>
      <c r="D2302" s="38" t="s">
        <v>1</v>
      </c>
      <c r="E2302" s="73" t="e">
        <v>#N/A</v>
      </c>
      <c r="F2302" s="38" t="s">
        <v>77</v>
      </c>
      <c r="G2302" s="73" t="e">
        <v>#N/A</v>
      </c>
      <c r="H2302" s="38" t="s">
        <v>17774</v>
      </c>
      <c r="I2302" s="38" t="s">
        <v>32</v>
      </c>
      <c r="J2302" s="61" t="s">
        <v>25</v>
      </c>
      <c r="K2302" s="75" t="e">
        <v>#N/A</v>
      </c>
      <c r="L2302" s="25" t="s">
        <v>16241</v>
      </c>
      <c r="M2302" s="61" t="s">
        <v>17210</v>
      </c>
      <c r="N2302" s="61"/>
      <c r="O2302" s="32" t="s">
        <v>17211</v>
      </c>
      <c r="P2302" s="32" t="s">
        <v>17212</v>
      </c>
      <c r="Q2302" s="57" t="s">
        <v>33</v>
      </c>
      <c r="R2302" s="58" t="s">
        <v>33</v>
      </c>
      <c r="S2302" s="58" t="s">
        <v>24</v>
      </c>
      <c r="T2302" s="33"/>
      <c r="U2302" s="33">
        <v>1.1999999999999999E-3</v>
      </c>
      <c r="V2302" s="81">
        <v>52.439136363636401</v>
      </c>
      <c r="W2302" s="81">
        <v>27.212198272727278</v>
      </c>
      <c r="X2302" s="81" t="s">
        <v>17785</v>
      </c>
      <c r="Y2302" s="82">
        <v>0.05</v>
      </c>
      <c r="Z2302" s="86" t="s">
        <v>5773</v>
      </c>
      <c r="AA2302" s="34" t="s">
        <v>5786</v>
      </c>
      <c r="AB2302" s="34" t="s">
        <v>18812</v>
      </c>
      <c r="AC2302" s="85" t="s">
        <v>26</v>
      </c>
      <c r="AD2302" s="85" t="s">
        <v>742</v>
      </c>
      <c r="AE2302" s="85" t="s">
        <v>24</v>
      </c>
      <c r="AF2302" s="85" t="s">
        <v>5775</v>
      </c>
      <c r="AG2302" s="61" t="s">
        <v>5766</v>
      </c>
      <c r="AH2302" s="39">
        <v>43210</v>
      </c>
      <c r="AI2302" s="32" t="s">
        <v>17213</v>
      </c>
      <c r="AJ2302" s="32" t="s">
        <v>17214</v>
      </c>
      <c r="AK2302" s="61" t="s">
        <v>18439</v>
      </c>
      <c r="AL2302" s="75">
        <v>440</v>
      </c>
      <c r="AM2302" s="75">
        <v>714</v>
      </c>
      <c r="AN2302" s="89" t="s">
        <v>16247</v>
      </c>
      <c r="AP2302" s="8" t="str">
        <f t="shared" si="7"/>
        <v>https://etf.dws.com/etfdata/export/DEU/DEU/excel/product/constituent/IE00BCHWNS19</v>
      </c>
    </row>
    <row r="2303" spans="1:42" x14ac:dyDescent="0.3">
      <c r="A2303" s="38" t="s">
        <v>33</v>
      </c>
      <c r="B2303" s="64" t="s">
        <v>17216</v>
      </c>
      <c r="C2303" s="70" t="s">
        <v>17215</v>
      </c>
      <c r="D2303" s="38" t="s">
        <v>3</v>
      </c>
      <c r="E2303" s="73" t="e">
        <v>#N/A</v>
      </c>
      <c r="F2303" s="38" t="s">
        <v>77</v>
      </c>
      <c r="G2303" s="73" t="e">
        <v>#N/A</v>
      </c>
      <c r="H2303" s="38" t="s">
        <v>613</v>
      </c>
      <c r="I2303" s="38" t="s">
        <v>32</v>
      </c>
      <c r="J2303" s="61" t="s">
        <v>25</v>
      </c>
      <c r="K2303" s="75" t="e">
        <v>#N/A</v>
      </c>
      <c r="L2303" s="25" t="s">
        <v>16241</v>
      </c>
      <c r="M2303" s="61" t="s">
        <v>17217</v>
      </c>
      <c r="N2303" s="61"/>
      <c r="O2303" s="32" t="s">
        <v>17218</v>
      </c>
      <c r="P2303" s="32" t="s">
        <v>17219</v>
      </c>
      <c r="Q2303" s="57" t="s">
        <v>33</v>
      </c>
      <c r="R2303" s="58" t="s">
        <v>33</v>
      </c>
      <c r="S2303" s="58" t="s">
        <v>24</v>
      </c>
      <c r="T2303" s="33"/>
      <c r="U2303" s="33">
        <v>1.5E-3</v>
      </c>
      <c r="V2303" s="81">
        <v>13.9791363636364</v>
      </c>
      <c r="W2303" s="81">
        <v>11.925306136363634</v>
      </c>
      <c r="X2303" s="81" t="s">
        <v>17781</v>
      </c>
      <c r="Y2303" s="82">
        <v>0.05</v>
      </c>
      <c r="Z2303" s="86" t="s">
        <v>5785</v>
      </c>
      <c r="AA2303" s="34" t="s">
        <v>5786</v>
      </c>
      <c r="AB2303" s="34" t="s">
        <v>18813</v>
      </c>
      <c r="AC2303" s="85" t="s">
        <v>26</v>
      </c>
      <c r="AD2303" s="85" t="s">
        <v>742</v>
      </c>
      <c r="AE2303" s="85" t="s">
        <v>24</v>
      </c>
      <c r="AF2303" s="85" t="s">
        <v>5775</v>
      </c>
      <c r="AG2303" s="61" t="s">
        <v>5766</v>
      </c>
      <c r="AH2303" s="39">
        <v>43236</v>
      </c>
      <c r="AI2303" s="32" t="s">
        <v>17220</v>
      </c>
      <c r="AJ2303" s="32" t="s">
        <v>17221</v>
      </c>
      <c r="AK2303" s="61" t="s">
        <v>18455</v>
      </c>
      <c r="AL2303" s="75">
        <v>442</v>
      </c>
      <c r="AM2303" s="75">
        <v>730</v>
      </c>
      <c r="AN2303" s="89" t="s">
        <v>16247</v>
      </c>
      <c r="AP2303" s="8" t="str">
        <f t="shared" si="7"/>
        <v>https://etf.dws.com/etfdata/export/DEU/DEU/excel/product/constituent/IE00BFMNPS42</v>
      </c>
    </row>
    <row r="2304" spans="1:42" x14ac:dyDescent="0.3">
      <c r="A2304" s="38" t="s">
        <v>33</v>
      </c>
      <c r="B2304" s="64" t="s">
        <v>17223</v>
      </c>
      <c r="C2304" s="70" t="s">
        <v>17222</v>
      </c>
      <c r="D2304" s="38" t="s">
        <v>236</v>
      </c>
      <c r="E2304" s="73" t="e">
        <v>#N/A</v>
      </c>
      <c r="F2304" s="38" t="s">
        <v>77</v>
      </c>
      <c r="G2304" s="73" t="e">
        <v>#N/A</v>
      </c>
      <c r="H2304" s="38" t="s">
        <v>17774</v>
      </c>
      <c r="I2304" s="38" t="s">
        <v>32</v>
      </c>
      <c r="J2304" s="61" t="s">
        <v>25</v>
      </c>
      <c r="K2304" s="75" t="e">
        <v>#N/A</v>
      </c>
      <c r="L2304" s="25" t="s">
        <v>16241</v>
      </c>
      <c r="M2304" s="61" t="s">
        <v>17224</v>
      </c>
      <c r="N2304" s="61"/>
      <c r="O2304" s="32" t="s">
        <v>17225</v>
      </c>
      <c r="P2304" s="32" t="s">
        <v>17226</v>
      </c>
      <c r="Q2304" s="57" t="s">
        <v>33</v>
      </c>
      <c r="R2304" s="58" t="s">
        <v>33</v>
      </c>
      <c r="S2304" s="58" t="s">
        <v>24</v>
      </c>
      <c r="T2304" s="33"/>
      <c r="U2304" s="33">
        <v>1.1999999999999999E-3</v>
      </c>
      <c r="V2304" s="81">
        <v>46.356772727272698</v>
      </c>
      <c r="W2304" s="81">
        <v>29.372651136363629</v>
      </c>
      <c r="X2304" s="81" t="s">
        <v>17785</v>
      </c>
      <c r="Y2304" s="82">
        <v>0.05</v>
      </c>
      <c r="Z2304" s="86" t="s">
        <v>5773</v>
      </c>
      <c r="AA2304" s="34" t="s">
        <v>5786</v>
      </c>
      <c r="AB2304" s="34" t="s">
        <v>18812</v>
      </c>
      <c r="AC2304" s="85" t="s">
        <v>26</v>
      </c>
      <c r="AD2304" s="85" t="s">
        <v>742</v>
      </c>
      <c r="AE2304" s="85" t="s">
        <v>24</v>
      </c>
      <c r="AF2304" s="85" t="s">
        <v>5775</v>
      </c>
      <c r="AG2304" s="61" t="s">
        <v>5766</v>
      </c>
      <c r="AH2304" s="39">
        <v>43210</v>
      </c>
      <c r="AI2304" s="32" t="s">
        <v>17227</v>
      </c>
      <c r="AJ2304" s="32" t="s">
        <v>17228</v>
      </c>
      <c r="AK2304" s="61" t="s">
        <v>18448</v>
      </c>
      <c r="AL2304" s="75">
        <v>443</v>
      </c>
      <c r="AM2304" s="75">
        <v>723</v>
      </c>
      <c r="AN2304" s="89" t="s">
        <v>16247</v>
      </c>
      <c r="AP2304" s="8" t="str">
        <f t="shared" si="7"/>
        <v>https://etf.dws.com/etfdata/export/DEU/DEU/excel/product/constituent/IE00BCHWNT26</v>
      </c>
    </row>
    <row r="2305" spans="1:42" x14ac:dyDescent="0.3">
      <c r="A2305" s="38" t="s">
        <v>33</v>
      </c>
      <c r="B2305" s="64" t="s">
        <v>17230</v>
      </c>
      <c r="C2305" s="70" t="s">
        <v>17229</v>
      </c>
      <c r="D2305" s="38" t="s">
        <v>441</v>
      </c>
      <c r="E2305" s="73" t="e">
        <v>#N/A</v>
      </c>
      <c r="F2305" s="38" t="s">
        <v>77</v>
      </c>
      <c r="G2305" s="73" t="e">
        <v>#N/A</v>
      </c>
      <c r="H2305" s="38" t="s">
        <v>17774</v>
      </c>
      <c r="I2305" s="38" t="s">
        <v>32</v>
      </c>
      <c r="J2305" s="61" t="s">
        <v>25</v>
      </c>
      <c r="K2305" s="75" t="e">
        <v>#N/A</v>
      </c>
      <c r="L2305" s="25" t="s">
        <v>16241</v>
      </c>
      <c r="M2305" s="61" t="s">
        <v>17231</v>
      </c>
      <c r="N2305" s="61"/>
      <c r="O2305" s="32" t="s">
        <v>17232</v>
      </c>
      <c r="P2305" s="32" t="s">
        <v>17233</v>
      </c>
      <c r="Q2305" s="57" t="s">
        <v>33</v>
      </c>
      <c r="R2305" s="58" t="s">
        <v>33</v>
      </c>
      <c r="S2305" s="58" t="s">
        <v>24</v>
      </c>
      <c r="T2305" s="33"/>
      <c r="U2305" s="33">
        <v>1.1999999999999999E-3</v>
      </c>
      <c r="V2305" s="81">
        <v>34.144954545454503</v>
      </c>
      <c r="W2305" s="81">
        <v>15.953188590909091</v>
      </c>
      <c r="X2305" s="81" t="s">
        <v>17785</v>
      </c>
      <c r="Y2305" s="82">
        <v>0.05</v>
      </c>
      <c r="Z2305" s="86" t="s">
        <v>5773</v>
      </c>
      <c r="AA2305" s="34" t="s">
        <v>5786</v>
      </c>
      <c r="AB2305" s="34" t="s">
        <v>18812</v>
      </c>
      <c r="AC2305" s="85" t="s">
        <v>26</v>
      </c>
      <c r="AD2305" s="85" t="s">
        <v>742</v>
      </c>
      <c r="AE2305" s="85" t="s">
        <v>24</v>
      </c>
      <c r="AF2305" s="85" t="s">
        <v>5775</v>
      </c>
      <c r="AG2305" s="61" t="s">
        <v>5766</v>
      </c>
      <c r="AH2305" s="39">
        <v>43210</v>
      </c>
      <c r="AI2305" s="32" t="s">
        <v>17234</v>
      </c>
      <c r="AJ2305" s="32" t="s">
        <v>17235</v>
      </c>
      <c r="AK2305" s="61" t="s">
        <v>18449</v>
      </c>
      <c r="AL2305" s="75">
        <v>444</v>
      </c>
      <c r="AM2305" s="75">
        <v>724</v>
      </c>
      <c r="AN2305" s="89" t="s">
        <v>16247</v>
      </c>
      <c r="AP2305" s="8" t="str">
        <f t="shared" si="7"/>
        <v>https://etf.dws.com/etfdata/export/DEU/DEU/excel/product/constituent/IE00BCHWNW54</v>
      </c>
    </row>
    <row r="2306" spans="1:42" x14ac:dyDescent="0.3">
      <c r="A2306" s="38" t="s">
        <v>33</v>
      </c>
      <c r="B2306" s="64" t="s">
        <v>17237</v>
      </c>
      <c r="C2306" s="70" t="s">
        <v>17236</v>
      </c>
      <c r="D2306" s="38" t="s">
        <v>404</v>
      </c>
      <c r="E2306" s="73" t="e">
        <v>#N/A</v>
      </c>
      <c r="F2306" s="38" t="s">
        <v>77</v>
      </c>
      <c r="G2306" s="73" t="e">
        <v>#N/A</v>
      </c>
      <c r="H2306" s="38" t="s">
        <v>17774</v>
      </c>
      <c r="I2306" s="38" t="s">
        <v>32</v>
      </c>
      <c r="J2306" s="61" t="s">
        <v>25</v>
      </c>
      <c r="K2306" s="75" t="e">
        <v>#N/A</v>
      </c>
      <c r="L2306" s="25" t="s">
        <v>16241</v>
      </c>
      <c r="M2306" s="61" t="s">
        <v>17238</v>
      </c>
      <c r="N2306" s="61"/>
      <c r="O2306" s="32" t="s">
        <v>17239</v>
      </c>
      <c r="P2306" s="32" t="s">
        <v>17240</v>
      </c>
      <c r="Q2306" s="57" t="s">
        <v>33</v>
      </c>
      <c r="R2306" s="58" t="s">
        <v>33</v>
      </c>
      <c r="S2306" s="58" t="s">
        <v>24</v>
      </c>
      <c r="T2306" s="33"/>
      <c r="U2306" s="33">
        <v>1.1999999999999999E-3</v>
      </c>
      <c r="V2306" s="81">
        <v>24.315318181818199</v>
      </c>
      <c r="W2306" s="81">
        <v>16.038981545454547</v>
      </c>
      <c r="X2306" s="81" t="s">
        <v>17785</v>
      </c>
      <c r="Y2306" s="82">
        <v>0.05</v>
      </c>
      <c r="Z2306" s="86" t="s">
        <v>5773</v>
      </c>
      <c r="AA2306" s="34" t="s">
        <v>5786</v>
      </c>
      <c r="AB2306" s="34" t="s">
        <v>18812</v>
      </c>
      <c r="AC2306" s="85" t="s">
        <v>26</v>
      </c>
      <c r="AD2306" s="85" t="s">
        <v>742</v>
      </c>
      <c r="AE2306" s="85" t="s">
        <v>24</v>
      </c>
      <c r="AF2306" s="85" t="s">
        <v>5775</v>
      </c>
      <c r="AG2306" s="61" t="s">
        <v>5766</v>
      </c>
      <c r="AH2306" s="39">
        <v>43210</v>
      </c>
      <c r="AI2306" s="32" t="s">
        <v>17241</v>
      </c>
      <c r="AJ2306" s="32" t="s">
        <v>17242</v>
      </c>
      <c r="AK2306" s="61" t="s">
        <v>18452</v>
      </c>
      <c r="AL2306" s="75">
        <v>446</v>
      </c>
      <c r="AM2306" s="75">
        <v>727</v>
      </c>
      <c r="AN2306" s="89" t="s">
        <v>16247</v>
      </c>
      <c r="AP2306" s="8" t="str">
        <f t="shared" si="7"/>
        <v>https://etf.dws.com/etfdata/export/DEU/DEU/excel/product/constituent/IE00BGQYRS42</v>
      </c>
    </row>
    <row r="2307" spans="1:42" x14ac:dyDescent="0.3">
      <c r="A2307" s="38" t="s">
        <v>33</v>
      </c>
      <c r="B2307" s="64" t="s">
        <v>17244</v>
      </c>
      <c r="C2307" s="70" t="s">
        <v>17243</v>
      </c>
      <c r="D2307" s="38" t="s">
        <v>3</v>
      </c>
      <c r="E2307" s="73" t="e">
        <v>#N/A</v>
      </c>
      <c r="F2307" s="38" t="s">
        <v>77</v>
      </c>
      <c r="G2307" s="73" t="e">
        <v>#N/A</v>
      </c>
      <c r="H2307" s="38" t="s">
        <v>17774</v>
      </c>
      <c r="I2307" s="38" t="s">
        <v>32</v>
      </c>
      <c r="J2307" s="61" t="s">
        <v>25</v>
      </c>
      <c r="K2307" s="75" t="e">
        <v>#N/A</v>
      </c>
      <c r="L2307" s="25" t="s">
        <v>16241</v>
      </c>
      <c r="M2307" s="61" t="s">
        <v>17245</v>
      </c>
      <c r="N2307" s="61"/>
      <c r="O2307" s="32" t="s">
        <v>17246</v>
      </c>
      <c r="P2307" s="32" t="s">
        <v>17247</v>
      </c>
      <c r="Q2307" s="57" t="s">
        <v>33</v>
      </c>
      <c r="R2307" s="58" t="s">
        <v>33</v>
      </c>
      <c r="S2307" s="58" t="s">
        <v>24</v>
      </c>
      <c r="T2307" s="33"/>
      <c r="U2307" s="33">
        <v>3.0000000000000001E-3</v>
      </c>
      <c r="V2307" s="81">
        <v>7.5985909090909098</v>
      </c>
      <c r="W2307" s="81">
        <v>6.4447957727272724</v>
      </c>
      <c r="X2307" s="81" t="s">
        <v>17782</v>
      </c>
      <c r="Y2307" s="82">
        <v>0.05</v>
      </c>
      <c r="Z2307" s="86" t="s">
        <v>5785</v>
      </c>
      <c r="AA2307" s="34" t="s">
        <v>5774</v>
      </c>
      <c r="AB2307" s="34" t="s">
        <v>18814</v>
      </c>
      <c r="AC2307" s="85" t="s">
        <v>26</v>
      </c>
      <c r="AD2307" s="85" t="s">
        <v>742</v>
      </c>
      <c r="AE2307" s="85" t="s">
        <v>24</v>
      </c>
      <c r="AF2307" s="85" t="s">
        <v>5757</v>
      </c>
      <c r="AG2307" s="61" t="s">
        <v>5766</v>
      </c>
      <c r="AH2307" s="39">
        <v>39331</v>
      </c>
      <c r="AI2307" s="32" t="s">
        <v>17248</v>
      </c>
      <c r="AJ2307" s="32" t="s">
        <v>17249</v>
      </c>
      <c r="AK2307" s="61" t="s">
        <v>18451</v>
      </c>
      <c r="AL2307" s="75">
        <v>435</v>
      </c>
      <c r="AM2307" s="75">
        <v>726</v>
      </c>
      <c r="AN2307" s="89" t="s">
        <v>16247</v>
      </c>
      <c r="AP2307" s="8" t="str">
        <f t="shared" si="7"/>
        <v>https://etf.dws.com/etfdata/export/DEU/DEU/excel/product/constituent/LU0274210672</v>
      </c>
    </row>
    <row r="2308" spans="1:42" x14ac:dyDescent="0.3">
      <c r="A2308" s="38" t="s">
        <v>33</v>
      </c>
      <c r="B2308" s="64" t="s">
        <v>17251</v>
      </c>
      <c r="C2308" s="70" t="s">
        <v>17250</v>
      </c>
      <c r="D2308" s="38" t="s">
        <v>3</v>
      </c>
      <c r="E2308" s="73" t="e">
        <v>#N/A</v>
      </c>
      <c r="F2308" s="38" t="s">
        <v>77</v>
      </c>
      <c r="G2308" s="73" t="e">
        <v>#N/A</v>
      </c>
      <c r="H2308" s="38" t="s">
        <v>17774</v>
      </c>
      <c r="I2308" s="38" t="s">
        <v>32</v>
      </c>
      <c r="J2308" s="61" t="s">
        <v>25</v>
      </c>
      <c r="K2308" s="75" t="e">
        <v>#N/A</v>
      </c>
      <c r="L2308" s="61" t="s">
        <v>16241</v>
      </c>
      <c r="M2308" s="61" t="s">
        <v>17252</v>
      </c>
      <c r="N2308" s="61"/>
      <c r="O2308" s="32" t="s">
        <v>17253</v>
      </c>
      <c r="P2308" s="32" t="s">
        <v>17254</v>
      </c>
      <c r="Q2308" s="57" t="s">
        <v>33</v>
      </c>
      <c r="R2308" s="58" t="s">
        <v>33</v>
      </c>
      <c r="S2308" s="58" t="s">
        <v>24</v>
      </c>
      <c r="T2308" s="33"/>
      <c r="U2308" s="33">
        <v>6.9999999999999999E-4</v>
      </c>
      <c r="V2308" s="81">
        <v>6.194</v>
      </c>
      <c r="W2308" s="81">
        <v>5.1902790454545444</v>
      </c>
      <c r="X2308" s="81" t="s">
        <v>17787</v>
      </c>
      <c r="Y2308" s="82">
        <v>0.05</v>
      </c>
      <c r="Z2308" s="86" t="s">
        <v>5785</v>
      </c>
      <c r="AA2308" s="34" t="s">
        <v>5786</v>
      </c>
      <c r="AB2308" s="34" t="s">
        <v>18813</v>
      </c>
      <c r="AC2308" s="85" t="s">
        <v>26</v>
      </c>
      <c r="AD2308" s="85" t="s">
        <v>742</v>
      </c>
      <c r="AE2308" s="85" t="s">
        <v>24</v>
      </c>
      <c r="AF2308" s="85" t="s">
        <v>12100</v>
      </c>
      <c r="AG2308" s="61" t="s">
        <v>5766</v>
      </c>
      <c r="AH2308" s="39">
        <v>41821</v>
      </c>
      <c r="AI2308" s="32" t="s">
        <v>17255</v>
      </c>
      <c r="AJ2308" s="32" t="s">
        <v>17256</v>
      </c>
      <c r="AK2308" s="61" t="s">
        <v>18451</v>
      </c>
      <c r="AL2308" s="75">
        <v>435</v>
      </c>
      <c r="AM2308" s="75">
        <v>726</v>
      </c>
      <c r="AN2308" s="89" t="s">
        <v>16247</v>
      </c>
      <c r="AP2308" s="8" t="str">
        <f t="shared" si="7"/>
        <v>https://etf.dws.com/etfdata/export/DEU/DEU/excel/product/constituent/IE00BJ0KDR00</v>
      </c>
    </row>
    <row r="2309" spans="1:42" x14ac:dyDescent="0.3">
      <c r="A2309" s="38" t="s">
        <v>33</v>
      </c>
      <c r="B2309" s="64" t="s">
        <v>17258</v>
      </c>
      <c r="C2309" s="70" t="s">
        <v>17257</v>
      </c>
      <c r="D2309" s="38" t="s">
        <v>3</v>
      </c>
      <c r="E2309" s="73" t="e">
        <v>#N/A</v>
      </c>
      <c r="F2309" s="38" t="s">
        <v>77</v>
      </c>
      <c r="G2309" s="73" t="e">
        <v>#N/A</v>
      </c>
      <c r="H2309" s="38" t="s">
        <v>17774</v>
      </c>
      <c r="I2309" s="38" t="s">
        <v>32</v>
      </c>
      <c r="J2309" s="61" t="s">
        <v>25</v>
      </c>
      <c r="K2309" s="75" t="e">
        <v>#N/A</v>
      </c>
      <c r="L2309" s="25" t="s">
        <v>16241</v>
      </c>
      <c r="M2309" s="61" t="s">
        <v>17259</v>
      </c>
      <c r="N2309" s="61"/>
      <c r="O2309" s="32" t="s">
        <v>17260</v>
      </c>
      <c r="P2309" s="32" t="s">
        <v>17261</v>
      </c>
      <c r="Q2309" s="57" t="s">
        <v>24</v>
      </c>
      <c r="R2309" s="58" t="s">
        <v>33</v>
      </c>
      <c r="S2309" s="58" t="s">
        <v>24</v>
      </c>
      <c r="T2309" s="33"/>
      <c r="U2309" s="33">
        <v>1.1999999999999999E-3</v>
      </c>
      <c r="V2309" s="81">
        <v>13.326136363636399</v>
      </c>
      <c r="W2309" s="81">
        <v>11.628597954545457</v>
      </c>
      <c r="X2309" s="81" t="s">
        <v>17787</v>
      </c>
      <c r="Y2309" s="82">
        <v>0.05</v>
      </c>
      <c r="Z2309" s="75" t="s">
        <v>5785</v>
      </c>
      <c r="AA2309" s="75" t="s">
        <v>5786</v>
      </c>
      <c r="AB2309" s="34" t="s">
        <v>18813</v>
      </c>
      <c r="AC2309" s="85" t="s">
        <v>26</v>
      </c>
      <c r="AD2309" s="85" t="s">
        <v>742</v>
      </c>
      <c r="AE2309" s="85" t="s">
        <v>33</v>
      </c>
      <c r="AF2309" s="85" t="s">
        <v>5775</v>
      </c>
      <c r="AG2309" s="61" t="s">
        <v>5766</v>
      </c>
      <c r="AH2309" s="39" t="e">
        <v>#N/A</v>
      </c>
      <c r="AI2309" s="32" t="s">
        <v>17262</v>
      </c>
      <c r="AJ2309" s="32" t="s">
        <v>17263</v>
      </c>
      <c r="AK2309" s="61" t="s">
        <v>18451</v>
      </c>
      <c r="AL2309" s="75">
        <v>435</v>
      </c>
      <c r="AM2309" s="75">
        <v>726</v>
      </c>
      <c r="AN2309" s="89" t="s">
        <v>16247</v>
      </c>
      <c r="AP2309" s="8" t="str">
        <f t="shared" si="7"/>
        <v>https://etf.dws.com/etfdata/export/DEU/DEU/excel/product/constituent/IE00BG04M077</v>
      </c>
    </row>
    <row r="2310" spans="1:42" x14ac:dyDescent="0.3">
      <c r="A2310" s="38" t="s">
        <v>33</v>
      </c>
      <c r="B2310" s="64" t="s">
        <v>17265</v>
      </c>
      <c r="C2310" s="70" t="s">
        <v>17264</v>
      </c>
      <c r="D2310" s="38" t="s">
        <v>404</v>
      </c>
      <c r="E2310" s="73" t="e">
        <v>#N/A</v>
      </c>
      <c r="F2310" s="38" t="s">
        <v>43</v>
      </c>
      <c r="G2310" s="73" t="e">
        <v>#N/A</v>
      </c>
      <c r="H2310" s="38" t="s">
        <v>17774</v>
      </c>
      <c r="I2310" s="38" t="s">
        <v>32</v>
      </c>
      <c r="J2310" s="61" t="s">
        <v>25</v>
      </c>
      <c r="K2310" s="75" t="e">
        <v>#N/A</v>
      </c>
      <c r="L2310" s="61" t="s">
        <v>16241</v>
      </c>
      <c r="M2310" s="61" t="s">
        <v>17266</v>
      </c>
      <c r="N2310" s="61"/>
      <c r="O2310" s="32" t="s">
        <v>17267</v>
      </c>
      <c r="P2310" s="32" t="s">
        <v>17268</v>
      </c>
      <c r="Q2310" s="57" t="s">
        <v>33</v>
      </c>
      <c r="R2310" s="58" t="s">
        <v>33</v>
      </c>
      <c r="S2310" s="58" t="s">
        <v>24</v>
      </c>
      <c r="T2310" s="33"/>
      <c r="U2310" s="33">
        <v>3.0000000000000001E-3</v>
      </c>
      <c r="V2310" s="81">
        <v>23.0557727272727</v>
      </c>
      <c r="W2310" s="81">
        <v>17.205733545454542</v>
      </c>
      <c r="X2310" s="81" t="s">
        <v>17785</v>
      </c>
      <c r="Y2310" s="82">
        <v>0.05</v>
      </c>
      <c r="Z2310" s="86" t="s">
        <v>5785</v>
      </c>
      <c r="AA2310" s="34" t="s">
        <v>6656</v>
      </c>
      <c r="AB2310" s="34" t="s">
        <v>18810</v>
      </c>
      <c r="AC2310" s="85" t="s">
        <v>26</v>
      </c>
      <c r="AD2310" s="85" t="s">
        <v>742</v>
      </c>
      <c r="AE2310" s="85" t="s">
        <v>24</v>
      </c>
      <c r="AF2310" s="85" t="s">
        <v>5979</v>
      </c>
      <c r="AG2310" s="61" t="s">
        <v>5766</v>
      </c>
      <c r="AH2310" s="39">
        <v>42453</v>
      </c>
      <c r="AI2310" s="32" t="s">
        <v>17269</v>
      </c>
      <c r="AJ2310" s="32" t="s">
        <v>17270</v>
      </c>
      <c r="AK2310" s="61" t="s">
        <v>18516</v>
      </c>
      <c r="AL2310" s="75">
        <v>475</v>
      </c>
      <c r="AM2310" s="75">
        <v>792</v>
      </c>
      <c r="AN2310" s="89" t="s">
        <v>16247</v>
      </c>
      <c r="AP2310" s="8" t="str">
        <f t="shared" si="7"/>
        <v>https://etf.dws.com/etfdata/export/DEU/DEU/excel/product/constituent/IE00BM67HR47</v>
      </c>
    </row>
    <row r="2311" spans="1:42" x14ac:dyDescent="0.3">
      <c r="A2311" s="38" t="s">
        <v>33</v>
      </c>
      <c r="B2311" s="64" t="s">
        <v>17272</v>
      </c>
      <c r="C2311" s="70" t="s">
        <v>17271</v>
      </c>
      <c r="D2311" s="38" t="s">
        <v>351</v>
      </c>
      <c r="E2311" s="73" t="e">
        <v>#N/A</v>
      </c>
      <c r="F2311" s="38" t="s">
        <v>43</v>
      </c>
      <c r="G2311" s="73" t="e">
        <v>#N/A</v>
      </c>
      <c r="H2311" s="38" t="s">
        <v>17774</v>
      </c>
      <c r="I2311" s="38" t="s">
        <v>32</v>
      </c>
      <c r="J2311" s="61" t="s">
        <v>25</v>
      </c>
      <c r="K2311" s="75" t="e">
        <v>#N/A</v>
      </c>
      <c r="L2311" s="61" t="s">
        <v>16241</v>
      </c>
      <c r="M2311" s="61" t="s">
        <v>17273</v>
      </c>
      <c r="N2311" s="61"/>
      <c r="O2311" s="32" t="s">
        <v>17274</v>
      </c>
      <c r="P2311" s="32" t="s">
        <v>17275</v>
      </c>
      <c r="Q2311" s="57" t="s">
        <v>33</v>
      </c>
      <c r="R2311" s="58" t="s">
        <v>33</v>
      </c>
      <c r="S2311" s="58" t="s">
        <v>24</v>
      </c>
      <c r="T2311" s="33"/>
      <c r="U2311" s="33">
        <v>3.0000000000000001E-3</v>
      </c>
      <c r="V2311" s="81">
        <v>21.580545454545501</v>
      </c>
      <c r="W2311" s="81">
        <v>17.803412181818185</v>
      </c>
      <c r="X2311" s="81" t="s">
        <v>17785</v>
      </c>
      <c r="Y2311" s="82">
        <v>0.05</v>
      </c>
      <c r="Z2311" s="86" t="s">
        <v>5785</v>
      </c>
      <c r="AA2311" s="34" t="s">
        <v>6656</v>
      </c>
      <c r="AB2311" s="34" t="s">
        <v>18810</v>
      </c>
      <c r="AC2311" s="85" t="s">
        <v>26</v>
      </c>
      <c r="AD2311" s="85" t="s">
        <v>742</v>
      </c>
      <c r="AE2311" s="85" t="s">
        <v>24</v>
      </c>
      <c r="AF2311" s="85" t="s">
        <v>5775</v>
      </c>
      <c r="AG2311" s="61" t="s">
        <v>5766</v>
      </c>
      <c r="AH2311" s="39">
        <v>42453</v>
      </c>
      <c r="AI2311" s="32" t="s">
        <v>17276</v>
      </c>
      <c r="AJ2311" s="32" t="s">
        <v>17277</v>
      </c>
      <c r="AK2311" s="61" t="s">
        <v>18481</v>
      </c>
      <c r="AL2311" s="75">
        <v>456</v>
      </c>
      <c r="AM2311" s="75">
        <v>756</v>
      </c>
      <c r="AN2311" s="89" t="s">
        <v>16247</v>
      </c>
      <c r="AP2311" s="8" t="str">
        <f t="shared" si="7"/>
        <v>https://etf.dws.com/etfdata/export/DEU/DEU/excel/product/constituent/IE00BM67HP23</v>
      </c>
    </row>
    <row r="2312" spans="1:42" x14ac:dyDescent="0.3">
      <c r="A2312" s="38" t="s">
        <v>33</v>
      </c>
      <c r="B2312" s="64" t="s">
        <v>17279</v>
      </c>
      <c r="C2312" s="70" t="s">
        <v>17278</v>
      </c>
      <c r="D2312" s="38" t="s">
        <v>243</v>
      </c>
      <c r="E2312" s="73" t="e">
        <v>#N/A</v>
      </c>
      <c r="F2312" s="38" t="s">
        <v>43</v>
      </c>
      <c r="G2312" s="73" t="e">
        <v>#N/A</v>
      </c>
      <c r="H2312" s="38" t="s">
        <v>17774</v>
      </c>
      <c r="I2312" s="38" t="s">
        <v>32</v>
      </c>
      <c r="J2312" s="61" t="s">
        <v>25</v>
      </c>
      <c r="K2312" s="75" t="e">
        <v>#N/A</v>
      </c>
      <c r="L2312" s="25" t="s">
        <v>16241</v>
      </c>
      <c r="M2312" s="61" t="s">
        <v>17280</v>
      </c>
      <c r="N2312" s="61"/>
      <c r="O2312" s="32" t="s">
        <v>17281</v>
      </c>
      <c r="P2312" s="32" t="s">
        <v>17282</v>
      </c>
      <c r="Q2312" s="57" t="s">
        <v>33</v>
      </c>
      <c r="R2312" s="58" t="s">
        <v>33</v>
      </c>
      <c r="S2312" s="58" t="s">
        <v>24</v>
      </c>
      <c r="T2312" s="33"/>
      <c r="U2312" s="33">
        <v>3.0000000000000001E-3</v>
      </c>
      <c r="V2312" s="81">
        <v>21.849545454545499</v>
      </c>
      <c r="W2312" s="81">
        <v>15.991386727272724</v>
      </c>
      <c r="X2312" s="81" t="s">
        <v>17785</v>
      </c>
      <c r="Y2312" s="82">
        <v>0.05</v>
      </c>
      <c r="Z2312" s="86" t="s">
        <v>5785</v>
      </c>
      <c r="AA2312" s="34" t="s">
        <v>5786</v>
      </c>
      <c r="AB2312" s="34" t="s">
        <v>18813</v>
      </c>
      <c r="AC2312" s="85" t="s">
        <v>26</v>
      </c>
      <c r="AD2312" s="85" t="s">
        <v>742</v>
      </c>
      <c r="AE2312" s="85" t="s">
        <v>24</v>
      </c>
      <c r="AF2312" s="85" t="s">
        <v>5775</v>
      </c>
      <c r="AG2312" s="61" t="s">
        <v>5766</v>
      </c>
      <c r="AH2312" s="39">
        <v>42453</v>
      </c>
      <c r="AI2312" s="32" t="s">
        <v>17283</v>
      </c>
      <c r="AJ2312" s="32" t="s">
        <v>17284</v>
      </c>
      <c r="AK2312" s="61" t="s">
        <v>18482</v>
      </c>
      <c r="AL2312" s="75">
        <v>457</v>
      </c>
      <c r="AM2312" s="75">
        <v>757</v>
      </c>
      <c r="AN2312" s="89" t="s">
        <v>16247</v>
      </c>
      <c r="AP2312" s="8" t="str">
        <f t="shared" si="7"/>
        <v>https://etf.dws.com/etfdata/export/DEU/DEU/excel/product/constituent/IE00BM67HN09</v>
      </c>
    </row>
    <row r="2313" spans="1:42" x14ac:dyDescent="0.3">
      <c r="A2313" s="38" t="s">
        <v>33</v>
      </c>
      <c r="B2313" s="64" t="s">
        <v>17286</v>
      </c>
      <c r="C2313" s="70" t="s">
        <v>17285</v>
      </c>
      <c r="D2313" s="38" t="s">
        <v>1</v>
      </c>
      <c r="E2313" s="73" t="e">
        <v>#N/A</v>
      </c>
      <c r="F2313" s="38" t="s">
        <v>43</v>
      </c>
      <c r="G2313" s="73" t="e">
        <v>#N/A</v>
      </c>
      <c r="H2313" s="38" t="s">
        <v>17774</v>
      </c>
      <c r="I2313" s="38" t="s">
        <v>32</v>
      </c>
      <c r="J2313" s="61" t="s">
        <v>25</v>
      </c>
      <c r="K2313" s="75" t="e">
        <v>#N/A</v>
      </c>
      <c r="L2313" s="25" t="s">
        <v>16241</v>
      </c>
      <c r="M2313" s="61" t="s">
        <v>17287</v>
      </c>
      <c r="N2313" s="61"/>
      <c r="O2313" s="32" t="s">
        <v>17288</v>
      </c>
      <c r="P2313" s="32" t="s">
        <v>17289</v>
      </c>
      <c r="Q2313" s="57" t="s">
        <v>33</v>
      </c>
      <c r="R2313" s="58" t="s">
        <v>33</v>
      </c>
      <c r="S2313" s="58" t="s">
        <v>24</v>
      </c>
      <c r="T2313" s="33"/>
      <c r="U2313" s="33">
        <v>3.0000000000000001E-3</v>
      </c>
      <c r="V2313" s="81">
        <v>36.112227272727303</v>
      </c>
      <c r="W2313" s="81">
        <v>29.579449681818176</v>
      </c>
      <c r="X2313" s="81" t="s">
        <v>17785</v>
      </c>
      <c r="Y2313" s="82">
        <v>0.05</v>
      </c>
      <c r="Z2313" s="86" t="s">
        <v>5785</v>
      </c>
      <c r="AA2313" s="34" t="s">
        <v>5786</v>
      </c>
      <c r="AB2313" s="34" t="s">
        <v>18813</v>
      </c>
      <c r="AC2313" s="85" t="s">
        <v>26</v>
      </c>
      <c r="AD2313" s="85" t="s">
        <v>742</v>
      </c>
      <c r="AE2313" s="85" t="s">
        <v>24</v>
      </c>
      <c r="AF2313" s="85" t="s">
        <v>5775</v>
      </c>
      <c r="AG2313" s="61" t="s">
        <v>5766</v>
      </c>
      <c r="AH2313" s="39">
        <v>42453</v>
      </c>
      <c r="AI2313" s="32" t="s">
        <v>17290</v>
      </c>
      <c r="AJ2313" s="32" t="s">
        <v>17291</v>
      </c>
      <c r="AK2313" s="61" t="s">
        <v>18484</v>
      </c>
      <c r="AL2313" s="75">
        <v>459</v>
      </c>
      <c r="AM2313" s="75">
        <v>759</v>
      </c>
      <c r="AN2313" s="89" t="s">
        <v>16247</v>
      </c>
      <c r="AP2313" s="8" t="str">
        <f t="shared" si="7"/>
        <v>https://etf.dws.com/etfdata/export/DEU/DEU/excel/product/constituent/IE00BM67HM91</v>
      </c>
    </row>
    <row r="2314" spans="1:42" x14ac:dyDescent="0.3">
      <c r="A2314" s="38" t="s">
        <v>33</v>
      </c>
      <c r="B2314" s="64" t="s">
        <v>17293</v>
      </c>
      <c r="C2314" s="70" t="s">
        <v>17292</v>
      </c>
      <c r="D2314" s="38" t="s">
        <v>3</v>
      </c>
      <c r="E2314" s="73" t="e">
        <v>#N/A</v>
      </c>
      <c r="F2314" s="38" t="s">
        <v>43</v>
      </c>
      <c r="G2314" s="73" t="e">
        <v>#N/A</v>
      </c>
      <c r="H2314" s="38" t="s">
        <v>613</v>
      </c>
      <c r="I2314" s="38" t="s">
        <v>32</v>
      </c>
      <c r="J2314" s="61" t="s">
        <v>25</v>
      </c>
      <c r="K2314" s="75" t="e">
        <v>#N/A</v>
      </c>
      <c r="L2314" s="61" t="s">
        <v>16241</v>
      </c>
      <c r="M2314" s="61" t="s">
        <v>17294</v>
      </c>
      <c r="N2314" s="61"/>
      <c r="O2314" s="32" t="s">
        <v>17295</v>
      </c>
      <c r="P2314" s="32" t="s">
        <v>17296</v>
      </c>
      <c r="Q2314" s="57" t="s">
        <v>33</v>
      </c>
      <c r="R2314" s="58" t="s">
        <v>33</v>
      </c>
      <c r="S2314" s="58" t="s">
        <v>24</v>
      </c>
      <c r="T2314" s="33"/>
      <c r="U2314" s="33">
        <v>2E-3</v>
      </c>
      <c r="V2314" s="81">
        <v>13.770272727272699</v>
      </c>
      <c r="W2314" s="81">
        <v>12.562260136363637</v>
      </c>
      <c r="X2314" s="81" t="s">
        <v>17782</v>
      </c>
      <c r="Y2314" s="82">
        <v>0.05</v>
      </c>
      <c r="Z2314" s="86" t="s">
        <v>5785</v>
      </c>
      <c r="AA2314" s="34" t="s">
        <v>6656</v>
      </c>
      <c r="AB2314" s="34" t="s">
        <v>18810</v>
      </c>
      <c r="AC2314" s="85" t="s">
        <v>26</v>
      </c>
      <c r="AD2314" s="85" t="s">
        <v>742</v>
      </c>
      <c r="AE2314" s="85" t="s">
        <v>24</v>
      </c>
      <c r="AF2314" s="85" t="s">
        <v>5775</v>
      </c>
      <c r="AG2314" s="61" t="s">
        <v>5766</v>
      </c>
      <c r="AH2314" s="39">
        <v>43224</v>
      </c>
      <c r="AI2314" s="32" t="s">
        <v>17297</v>
      </c>
      <c r="AJ2314" s="32" t="s">
        <v>17298</v>
      </c>
      <c r="AK2314" s="61" t="s">
        <v>18501</v>
      </c>
      <c r="AL2314" s="75">
        <v>461</v>
      </c>
      <c r="AM2314" s="75">
        <v>777</v>
      </c>
      <c r="AN2314" s="89" t="s">
        <v>16247</v>
      </c>
      <c r="AP2314" s="8" t="str">
        <f t="shared" si="7"/>
        <v>https://etf.dws.com/etfdata/export/DEU/DEU/excel/product/constituent/IE00BZ02LR44</v>
      </c>
    </row>
    <row r="2315" spans="1:42" x14ac:dyDescent="0.3">
      <c r="A2315" s="38" t="s">
        <v>33</v>
      </c>
      <c r="B2315" s="67" t="s">
        <v>17300</v>
      </c>
      <c r="C2315" s="72" t="s">
        <v>17299</v>
      </c>
      <c r="D2315" s="38" t="s">
        <v>3</v>
      </c>
      <c r="E2315" s="73" t="e">
        <v>#N/A</v>
      </c>
      <c r="F2315" s="38" t="s">
        <v>43</v>
      </c>
      <c r="G2315" s="73" t="e">
        <v>#N/A</v>
      </c>
      <c r="H2315" s="38" t="s">
        <v>613</v>
      </c>
      <c r="I2315" s="38" t="s">
        <v>32</v>
      </c>
      <c r="J2315" s="61" t="s">
        <v>25</v>
      </c>
      <c r="K2315" s="75" t="e">
        <v>#N/A</v>
      </c>
      <c r="L2315" s="61" t="s">
        <v>16241</v>
      </c>
      <c r="M2315" s="38" t="s">
        <v>17301</v>
      </c>
      <c r="N2315" s="38"/>
      <c r="O2315" s="77" t="s">
        <v>17302</v>
      </c>
      <c r="P2315" s="77" t="s">
        <v>17303</v>
      </c>
      <c r="Q2315" s="57" t="s">
        <v>24</v>
      </c>
      <c r="R2315" s="58" t="s">
        <v>33</v>
      </c>
      <c r="S2315" s="58" t="s">
        <v>24</v>
      </c>
      <c r="T2315" s="78"/>
      <c r="U2315" s="78">
        <v>2.5000000000000001E-3</v>
      </c>
      <c r="V2315" s="81">
        <v>33.201363636363602</v>
      </c>
      <c r="W2315" s="81">
        <v>32.548459636363638</v>
      </c>
      <c r="X2315" s="81" t="s">
        <v>17791</v>
      </c>
      <c r="Y2315" s="84">
        <v>1.4999999999999999E-2</v>
      </c>
      <c r="Z2315" s="73" t="s">
        <v>5785</v>
      </c>
      <c r="AA2315" s="73" t="s">
        <v>6656</v>
      </c>
      <c r="AB2315" s="34" t="s">
        <v>18810</v>
      </c>
      <c r="AC2315" s="48" t="s">
        <v>26</v>
      </c>
      <c r="AD2315" s="48" t="s">
        <v>742</v>
      </c>
      <c r="AE2315" s="85" t="s">
        <v>33</v>
      </c>
      <c r="AF2315" s="48" t="s">
        <v>5775</v>
      </c>
      <c r="AG2315" s="38" t="s">
        <v>5766</v>
      </c>
      <c r="AH2315" s="39" t="e">
        <v>#N/A</v>
      </c>
      <c r="AI2315" s="77" t="s">
        <v>17304</v>
      </c>
      <c r="AJ2315" s="77" t="s">
        <v>17305</v>
      </c>
      <c r="AK2315" s="38" t="s">
        <v>18501</v>
      </c>
      <c r="AL2315" s="75">
        <v>461</v>
      </c>
      <c r="AM2315" s="75">
        <v>777</v>
      </c>
      <c r="AN2315" s="89" t="s">
        <v>16247</v>
      </c>
      <c r="AP2315" s="8" t="str">
        <f t="shared" si="7"/>
        <v>https://etf.dws.com/etfdata/export/DEU/DEU/excel/product/constituent/IE00BMY76136</v>
      </c>
    </row>
    <row r="2316" spans="1:42" x14ac:dyDescent="0.3">
      <c r="A2316" s="38" t="s">
        <v>33</v>
      </c>
      <c r="B2316" s="64" t="s">
        <v>17307</v>
      </c>
      <c r="C2316" s="70" t="s">
        <v>17306</v>
      </c>
      <c r="D2316" s="38" t="s">
        <v>236</v>
      </c>
      <c r="E2316" s="73" t="e">
        <v>#N/A</v>
      </c>
      <c r="F2316" s="38" t="s">
        <v>43</v>
      </c>
      <c r="G2316" s="73" t="e">
        <v>#N/A</v>
      </c>
      <c r="H2316" s="38" t="s">
        <v>17774</v>
      </c>
      <c r="I2316" s="38" t="s">
        <v>32</v>
      </c>
      <c r="J2316" s="61" t="s">
        <v>25</v>
      </c>
      <c r="K2316" s="75" t="e">
        <v>#N/A</v>
      </c>
      <c r="L2316" s="61" t="s">
        <v>16241</v>
      </c>
      <c r="M2316" s="61" t="s">
        <v>17308</v>
      </c>
      <c r="N2316" s="61"/>
      <c r="O2316" s="32" t="s">
        <v>17309</v>
      </c>
      <c r="P2316" s="32" t="s">
        <v>17310</v>
      </c>
      <c r="Q2316" s="57" t="s">
        <v>33</v>
      </c>
      <c r="R2316" s="58" t="s">
        <v>33</v>
      </c>
      <c r="S2316" s="58" t="s">
        <v>24</v>
      </c>
      <c r="T2316" s="33"/>
      <c r="U2316" s="33">
        <v>3.0000000000000001E-3</v>
      </c>
      <c r="V2316" s="81">
        <v>41.6234545454545</v>
      </c>
      <c r="W2316" s="81">
        <v>34.167387545454545</v>
      </c>
      <c r="X2316" s="81" t="s">
        <v>17785</v>
      </c>
      <c r="Y2316" s="82">
        <v>0.05</v>
      </c>
      <c r="Z2316" s="86" t="s">
        <v>5785</v>
      </c>
      <c r="AA2316" s="34" t="s">
        <v>5786</v>
      </c>
      <c r="AB2316" s="34" t="s">
        <v>18813</v>
      </c>
      <c r="AC2316" s="85" t="s">
        <v>26</v>
      </c>
      <c r="AD2316" s="85" t="s">
        <v>742</v>
      </c>
      <c r="AE2316" s="85" t="s">
        <v>24</v>
      </c>
      <c r="AF2316" s="85" t="s">
        <v>5775</v>
      </c>
      <c r="AG2316" s="61" t="s">
        <v>5766</v>
      </c>
      <c r="AH2316" s="39">
        <v>42453</v>
      </c>
      <c r="AI2316" s="32" t="s">
        <v>17311</v>
      </c>
      <c r="AJ2316" s="32" t="s">
        <v>17312</v>
      </c>
      <c r="AK2316" s="61" t="s">
        <v>18496</v>
      </c>
      <c r="AL2316" s="75">
        <v>464</v>
      </c>
      <c r="AM2316" s="75">
        <v>771</v>
      </c>
      <c r="AN2316" s="89" t="s">
        <v>16247</v>
      </c>
      <c r="AP2316" s="8" t="str">
        <f t="shared" si="7"/>
        <v>https://etf.dws.com/etfdata/export/DEU/DEU/excel/product/constituent/IE00BM67HL84</v>
      </c>
    </row>
    <row r="2317" spans="1:42" x14ac:dyDescent="0.3">
      <c r="A2317" s="38" t="s">
        <v>33</v>
      </c>
      <c r="B2317" s="64" t="s">
        <v>17314</v>
      </c>
      <c r="C2317" s="70" t="s">
        <v>17313</v>
      </c>
      <c r="D2317" s="38" t="s">
        <v>441</v>
      </c>
      <c r="E2317" s="73" t="e">
        <v>#N/A</v>
      </c>
      <c r="F2317" s="38" t="s">
        <v>43</v>
      </c>
      <c r="G2317" s="73" t="e">
        <v>#N/A</v>
      </c>
      <c r="H2317" s="38" t="s">
        <v>17774</v>
      </c>
      <c r="I2317" s="38" t="s">
        <v>32</v>
      </c>
      <c r="J2317" s="61" t="s">
        <v>25</v>
      </c>
      <c r="K2317" s="75" t="e">
        <v>#N/A</v>
      </c>
      <c r="L2317" s="25" t="s">
        <v>16241</v>
      </c>
      <c r="M2317" s="61" t="s">
        <v>17315</v>
      </c>
      <c r="N2317" s="61"/>
      <c r="O2317" s="32" t="s">
        <v>17316</v>
      </c>
      <c r="P2317" s="32" t="s">
        <v>17317</v>
      </c>
      <c r="Q2317" s="57" t="s">
        <v>33</v>
      </c>
      <c r="R2317" s="58" t="s">
        <v>33</v>
      </c>
      <c r="S2317" s="58" t="s">
        <v>24</v>
      </c>
      <c r="T2317" s="33"/>
      <c r="U2317" s="33">
        <v>3.0000000000000001E-3</v>
      </c>
      <c r="V2317" s="81">
        <v>21.792727272727301</v>
      </c>
      <c r="W2317" s="81">
        <v>14.515724454545454</v>
      </c>
      <c r="X2317" s="81" t="s">
        <v>17785</v>
      </c>
      <c r="Y2317" s="82">
        <v>0.05</v>
      </c>
      <c r="Z2317" s="86" t="s">
        <v>5785</v>
      </c>
      <c r="AA2317" s="34" t="s">
        <v>5786</v>
      </c>
      <c r="AB2317" s="34" t="s">
        <v>18813</v>
      </c>
      <c r="AC2317" s="85" t="s">
        <v>26</v>
      </c>
      <c r="AD2317" s="85" t="s">
        <v>742</v>
      </c>
      <c r="AE2317" s="85" t="s">
        <v>24</v>
      </c>
      <c r="AF2317" s="85" t="s">
        <v>5775</v>
      </c>
      <c r="AG2317" s="61" t="s">
        <v>5766</v>
      </c>
      <c r="AH2317" s="39">
        <v>42453</v>
      </c>
      <c r="AI2317" s="32" t="s">
        <v>17318</v>
      </c>
      <c r="AJ2317" s="32" t="s">
        <v>17319</v>
      </c>
      <c r="AK2317" s="61" t="s">
        <v>18497</v>
      </c>
      <c r="AL2317" s="75">
        <v>465</v>
      </c>
      <c r="AM2317" s="75">
        <v>772</v>
      </c>
      <c r="AN2317" s="89" t="s">
        <v>16247</v>
      </c>
      <c r="AP2317" s="8" t="str">
        <f t="shared" si="7"/>
        <v>https://etf.dws.com/etfdata/export/DEU/DEU/excel/product/constituent/IE00BM67HK77</v>
      </c>
    </row>
    <row r="2318" spans="1:42" x14ac:dyDescent="0.3">
      <c r="A2318" s="38" t="s">
        <v>33</v>
      </c>
      <c r="B2318" s="64" t="s">
        <v>17321</v>
      </c>
      <c r="C2318" s="70" t="s">
        <v>17320</v>
      </c>
      <c r="D2318" s="38" t="s">
        <v>3</v>
      </c>
      <c r="E2318" s="73" t="e">
        <v>#N/A</v>
      </c>
      <c r="F2318" s="38" t="s">
        <v>43</v>
      </c>
      <c r="G2318" s="73" t="e">
        <v>#N/A</v>
      </c>
      <c r="H2318" s="38" t="s">
        <v>18</v>
      </c>
      <c r="I2318" s="38" t="s">
        <v>32</v>
      </c>
      <c r="J2318" s="61" t="s">
        <v>25</v>
      </c>
      <c r="K2318" s="75" t="e">
        <v>#N/A</v>
      </c>
      <c r="L2318" s="25" t="s">
        <v>16241</v>
      </c>
      <c r="M2318" s="61" t="s">
        <v>17322</v>
      </c>
      <c r="N2318" s="61"/>
      <c r="O2318" s="32" t="s">
        <v>17323</v>
      </c>
      <c r="P2318" s="32" t="s">
        <v>17324</v>
      </c>
      <c r="Q2318" s="57" t="s">
        <v>33</v>
      </c>
      <c r="R2318" s="58" t="s">
        <v>33</v>
      </c>
      <c r="S2318" s="58" t="s">
        <v>24</v>
      </c>
      <c r="T2318" s="33"/>
      <c r="U2318" s="33">
        <v>2.8999999999999998E-3</v>
      </c>
      <c r="V2318" s="81">
        <v>33.420045454545502</v>
      </c>
      <c r="W2318" s="81">
        <v>28.62362790909091</v>
      </c>
      <c r="X2318" s="81" t="s">
        <v>17787</v>
      </c>
      <c r="Y2318" s="82">
        <v>0.05</v>
      </c>
      <c r="Z2318" s="86" t="s">
        <v>5773</v>
      </c>
      <c r="AA2318" s="34" t="s">
        <v>6656</v>
      </c>
      <c r="AB2318" s="34" t="s">
        <v>18815</v>
      </c>
      <c r="AC2318" s="85" t="s">
        <v>26</v>
      </c>
      <c r="AD2318" s="85" t="s">
        <v>742</v>
      </c>
      <c r="AE2318" s="85" t="s">
        <v>24</v>
      </c>
      <c r="AF2318" s="85" t="s">
        <v>5775</v>
      </c>
      <c r="AG2318" s="61" t="s">
        <v>5766</v>
      </c>
      <c r="AH2318" s="39">
        <v>43195</v>
      </c>
      <c r="AI2318" s="32" t="s">
        <v>17325</v>
      </c>
      <c r="AJ2318" s="32" t="s">
        <v>17326</v>
      </c>
      <c r="AK2318" s="61" t="s">
        <v>18498</v>
      </c>
      <c r="AL2318" s="75">
        <v>466</v>
      </c>
      <c r="AM2318" s="75">
        <v>773</v>
      </c>
      <c r="AN2318" s="89" t="s">
        <v>16247</v>
      </c>
      <c r="AP2318" s="8" t="str">
        <f t="shared" si="7"/>
        <v>https://etf.dws.com/etfdata/export/DEU/DEU/excel/product/constituent/IE00BCHWNQ94</v>
      </c>
    </row>
    <row r="2319" spans="1:42" x14ac:dyDescent="0.3">
      <c r="A2319" s="38" t="s">
        <v>33</v>
      </c>
      <c r="B2319" s="64" t="s">
        <v>17328</v>
      </c>
      <c r="C2319" s="70" t="s">
        <v>17327</v>
      </c>
      <c r="D2319" s="38" t="s">
        <v>345</v>
      </c>
      <c r="E2319" s="73" t="e">
        <v>#N/A</v>
      </c>
      <c r="F2319" s="38" t="s">
        <v>43</v>
      </c>
      <c r="G2319" s="73" t="e">
        <v>#N/A</v>
      </c>
      <c r="H2319" s="38" t="s">
        <v>17774</v>
      </c>
      <c r="I2319" s="38" t="s">
        <v>32</v>
      </c>
      <c r="J2319" s="61" t="s">
        <v>25</v>
      </c>
      <c r="K2319" s="75" t="e">
        <v>#N/A</v>
      </c>
      <c r="L2319" s="25" t="s">
        <v>16241</v>
      </c>
      <c r="M2319" s="61" t="s">
        <v>17329</v>
      </c>
      <c r="N2319" s="61"/>
      <c r="O2319" s="32" t="s">
        <v>17330</v>
      </c>
      <c r="P2319" s="32" t="s">
        <v>17331</v>
      </c>
      <c r="Q2319" s="57" t="s">
        <v>33</v>
      </c>
      <c r="R2319" s="58" t="s">
        <v>33</v>
      </c>
      <c r="S2319" s="58" t="s">
        <v>24</v>
      </c>
      <c r="T2319" s="33"/>
      <c r="U2319" s="33">
        <v>3.0000000000000001E-3</v>
      </c>
      <c r="V2319" s="81">
        <v>24.296272727272701</v>
      </c>
      <c r="W2319" s="81">
        <v>17.721996636363638</v>
      </c>
      <c r="X2319" s="81" t="s">
        <v>17785</v>
      </c>
      <c r="Y2319" s="82">
        <v>0.05</v>
      </c>
      <c r="Z2319" s="86" t="s">
        <v>5785</v>
      </c>
      <c r="AA2319" s="34" t="s">
        <v>6656</v>
      </c>
      <c r="AB2319" s="34" t="s">
        <v>18810</v>
      </c>
      <c r="AC2319" s="85" t="s">
        <v>26</v>
      </c>
      <c r="AD2319" s="85" t="s">
        <v>742</v>
      </c>
      <c r="AE2319" s="85" t="s">
        <v>24</v>
      </c>
      <c r="AF2319" s="85" t="s">
        <v>5775</v>
      </c>
      <c r="AG2319" s="61" t="s">
        <v>5766</v>
      </c>
      <c r="AH2319" s="39">
        <v>42453</v>
      </c>
      <c r="AI2319" s="32" t="s">
        <v>17332</v>
      </c>
      <c r="AJ2319" s="32" t="s">
        <v>17333</v>
      </c>
      <c r="AK2319" s="61" t="s">
        <v>18499</v>
      </c>
      <c r="AL2319" s="75">
        <v>467</v>
      </c>
      <c r="AM2319" s="75">
        <v>775</v>
      </c>
      <c r="AN2319" s="89" t="s">
        <v>16247</v>
      </c>
      <c r="AP2319" s="8" t="str">
        <f t="shared" si="7"/>
        <v>https://etf.dws.com/etfdata/export/DEU/DEU/excel/product/constituent/IE00BM67HV82</v>
      </c>
    </row>
    <row r="2320" spans="1:42" x14ac:dyDescent="0.3">
      <c r="A2320" s="38" t="s">
        <v>33</v>
      </c>
      <c r="B2320" s="64" t="s">
        <v>17335</v>
      </c>
      <c r="C2320" s="70" t="s">
        <v>17334</v>
      </c>
      <c r="D2320" s="38" t="s">
        <v>404</v>
      </c>
      <c r="E2320" s="73" t="e">
        <v>#N/A</v>
      </c>
      <c r="F2320" s="38" t="s">
        <v>43</v>
      </c>
      <c r="G2320" s="73" t="e">
        <v>#N/A</v>
      </c>
      <c r="H2320" s="38" t="s">
        <v>17774</v>
      </c>
      <c r="I2320" s="38" t="s">
        <v>32</v>
      </c>
      <c r="J2320" s="61" t="s">
        <v>25</v>
      </c>
      <c r="K2320" s="75" t="e">
        <v>#N/A</v>
      </c>
      <c r="L2320" s="25" t="s">
        <v>16241</v>
      </c>
      <c r="M2320" s="61" t="s">
        <v>17336</v>
      </c>
      <c r="N2320" s="61"/>
      <c r="O2320" s="32" t="s">
        <v>17337</v>
      </c>
      <c r="P2320" s="32" t="s">
        <v>17338</v>
      </c>
      <c r="Q2320" s="57" t="s">
        <v>33</v>
      </c>
      <c r="R2320" s="58" t="s">
        <v>33</v>
      </c>
      <c r="S2320" s="58" t="s">
        <v>24</v>
      </c>
      <c r="T2320" s="33"/>
      <c r="U2320" s="33">
        <v>3.0000000000000001E-3</v>
      </c>
      <c r="V2320" s="81">
        <v>14.7470454545455</v>
      </c>
      <c r="W2320" s="81">
        <v>11.524420136363636</v>
      </c>
      <c r="X2320" s="81" t="s">
        <v>17785</v>
      </c>
      <c r="Y2320" s="82">
        <v>0.05</v>
      </c>
      <c r="Z2320" s="86" t="s">
        <v>5785</v>
      </c>
      <c r="AA2320" s="34" t="s">
        <v>6656</v>
      </c>
      <c r="AB2320" s="34" t="s">
        <v>18810</v>
      </c>
      <c r="AC2320" s="85" t="s">
        <v>26</v>
      </c>
      <c r="AD2320" s="85" t="s">
        <v>742</v>
      </c>
      <c r="AE2320" s="85" t="s">
        <v>24</v>
      </c>
      <c r="AF2320" s="85" t="s">
        <v>5775</v>
      </c>
      <c r="AG2320" s="61" t="s">
        <v>5766</v>
      </c>
      <c r="AH2320" s="39">
        <v>42453</v>
      </c>
      <c r="AI2320" s="32" t="s">
        <v>17339</v>
      </c>
      <c r="AJ2320" s="32" t="s">
        <v>17340</v>
      </c>
      <c r="AK2320" s="61" t="s">
        <v>18500</v>
      </c>
      <c r="AL2320" s="75">
        <v>468</v>
      </c>
      <c r="AM2320" s="75">
        <v>776</v>
      </c>
      <c r="AN2320" s="89" t="s">
        <v>16247</v>
      </c>
      <c r="AP2320" s="8" t="str">
        <f t="shared" si="7"/>
        <v>https://etf.dws.com/etfdata/export/DEU/DEU/excel/product/constituent/IE00BM67HT60</v>
      </c>
    </row>
    <row r="2321" spans="1:42" x14ac:dyDescent="0.3">
      <c r="A2321" s="38" t="s">
        <v>33</v>
      </c>
      <c r="B2321" s="64" t="s">
        <v>17342</v>
      </c>
      <c r="C2321" s="70" t="s">
        <v>17341</v>
      </c>
      <c r="D2321" s="38" t="s">
        <v>348</v>
      </c>
      <c r="E2321" s="73" t="e">
        <v>#N/A</v>
      </c>
      <c r="F2321" s="38" t="s">
        <v>43</v>
      </c>
      <c r="G2321" s="73" t="e">
        <v>#N/A</v>
      </c>
      <c r="H2321" s="38" t="s">
        <v>17774</v>
      </c>
      <c r="I2321" s="38" t="s">
        <v>32</v>
      </c>
      <c r="J2321" s="61" t="s">
        <v>25</v>
      </c>
      <c r="K2321" s="75" t="e">
        <v>#N/A</v>
      </c>
      <c r="L2321" s="61" t="s">
        <v>16241</v>
      </c>
      <c r="M2321" s="61" t="s">
        <v>17343</v>
      </c>
      <c r="N2321" s="61"/>
      <c r="O2321" s="32" t="s">
        <v>17344</v>
      </c>
      <c r="P2321" s="32" t="s">
        <v>17345</v>
      </c>
      <c r="Q2321" s="57" t="s">
        <v>33</v>
      </c>
      <c r="R2321" s="58" t="s">
        <v>33</v>
      </c>
      <c r="S2321" s="58" t="s">
        <v>24</v>
      </c>
      <c r="T2321" s="33"/>
      <c r="U2321" s="33">
        <v>3.0000000000000001E-3</v>
      </c>
      <c r="V2321" s="81">
        <v>21.9919090909091</v>
      </c>
      <c r="W2321" s="81">
        <v>17.749756272727272</v>
      </c>
      <c r="X2321" s="81" t="s">
        <v>17785</v>
      </c>
      <c r="Y2321" s="82">
        <v>0.05</v>
      </c>
      <c r="Z2321" s="86" t="s">
        <v>5785</v>
      </c>
      <c r="AA2321" s="34" t="s">
        <v>6656</v>
      </c>
      <c r="AB2321" s="34" t="s">
        <v>18810</v>
      </c>
      <c r="AC2321" s="85" t="s">
        <v>26</v>
      </c>
      <c r="AD2321" s="85" t="s">
        <v>742</v>
      </c>
      <c r="AE2321" s="85" t="s">
        <v>24</v>
      </c>
      <c r="AF2321" s="85" t="s">
        <v>5775</v>
      </c>
      <c r="AG2321" s="61" t="s">
        <v>5766</v>
      </c>
      <c r="AH2321" s="39">
        <v>42453</v>
      </c>
      <c r="AI2321" s="32" t="s">
        <v>17346</v>
      </c>
      <c r="AJ2321" s="32" t="s">
        <v>17347</v>
      </c>
      <c r="AK2321" s="61" t="s">
        <v>18502</v>
      </c>
      <c r="AL2321" s="75">
        <v>469</v>
      </c>
      <c r="AM2321" s="75">
        <v>778</v>
      </c>
      <c r="AN2321" s="89" t="s">
        <v>16247</v>
      </c>
      <c r="AP2321" s="8" t="str">
        <f t="shared" si="7"/>
        <v>https://etf.dws.com/etfdata/export/DEU/DEU/excel/product/constituent/IE00BM67HS53</v>
      </c>
    </row>
    <row r="2322" spans="1:42" x14ac:dyDescent="0.3">
      <c r="A2322" s="38" t="s">
        <v>33</v>
      </c>
      <c r="B2322" s="64" t="s">
        <v>17349</v>
      </c>
      <c r="C2322" s="70" t="s">
        <v>17348</v>
      </c>
      <c r="D2322" s="38" t="s">
        <v>3</v>
      </c>
      <c r="E2322" s="73" t="e">
        <v>#N/A</v>
      </c>
      <c r="F2322" s="38" t="s">
        <v>43</v>
      </c>
      <c r="G2322" s="73" t="e">
        <v>#N/A</v>
      </c>
      <c r="H2322" s="74" t="s">
        <v>9</v>
      </c>
      <c r="I2322" s="38" t="s">
        <v>32</v>
      </c>
      <c r="J2322" s="61" t="s">
        <v>25</v>
      </c>
      <c r="K2322" s="75" t="e">
        <v>#N/A</v>
      </c>
      <c r="L2322" s="25" t="s">
        <v>16241</v>
      </c>
      <c r="M2322" s="61" t="s">
        <v>17350</v>
      </c>
      <c r="N2322" s="61"/>
      <c r="O2322" s="32" t="s">
        <v>17351</v>
      </c>
      <c r="P2322" s="32" t="s">
        <v>17352</v>
      </c>
      <c r="Q2322" s="57" t="s">
        <v>33</v>
      </c>
      <c r="R2322" s="58" t="s">
        <v>33</v>
      </c>
      <c r="S2322" s="58" t="s">
        <v>24</v>
      </c>
      <c r="T2322" s="33"/>
      <c r="U2322" s="33">
        <v>2.5000000000000001E-3</v>
      </c>
      <c r="V2322" s="81">
        <v>15.9972727272727</v>
      </c>
      <c r="W2322" s="81">
        <v>13.194166227272728</v>
      </c>
      <c r="X2322" s="81" t="s">
        <v>17785</v>
      </c>
      <c r="Y2322" s="82">
        <v>0.05</v>
      </c>
      <c r="Z2322" s="86" t="s">
        <v>5785</v>
      </c>
      <c r="AA2322" s="34" t="s">
        <v>6656</v>
      </c>
      <c r="AB2322" s="34" t="s">
        <v>18810</v>
      </c>
      <c r="AC2322" s="85" t="s">
        <v>26</v>
      </c>
      <c r="AD2322" s="85" t="s">
        <v>742</v>
      </c>
      <c r="AE2322" s="85" t="s">
        <v>24</v>
      </c>
      <c r="AF2322" s="85" t="s">
        <v>15790</v>
      </c>
      <c r="AG2322" s="61" t="s">
        <v>5766</v>
      </c>
      <c r="AH2322" s="39">
        <v>41929</v>
      </c>
      <c r="AI2322" s="32" t="s">
        <v>17353</v>
      </c>
      <c r="AJ2322" s="32" t="s">
        <v>17354</v>
      </c>
      <c r="AK2322" s="61" t="s">
        <v>18505</v>
      </c>
      <c r="AL2322" s="75">
        <v>471</v>
      </c>
      <c r="AM2322" s="75">
        <v>781</v>
      </c>
      <c r="AN2322" s="89" t="s">
        <v>16247</v>
      </c>
      <c r="AP2322" s="8" t="str">
        <f t="shared" si="7"/>
        <v>https://etf.dws.com/etfdata/export/DEU/DEU/excel/product/constituent/IE00BL25JN58</v>
      </c>
    </row>
    <row r="2323" spans="1:42" x14ac:dyDescent="0.3">
      <c r="A2323" s="38" t="s">
        <v>33</v>
      </c>
      <c r="B2323" s="64" t="s">
        <v>17356</v>
      </c>
      <c r="C2323" s="70" t="s">
        <v>17355</v>
      </c>
      <c r="D2323" s="38" t="s">
        <v>3</v>
      </c>
      <c r="E2323" s="73" t="e">
        <v>#N/A</v>
      </c>
      <c r="F2323" s="38" t="s">
        <v>43</v>
      </c>
      <c r="G2323" s="73" t="e">
        <v>#N/A</v>
      </c>
      <c r="H2323" s="38" t="s">
        <v>17763</v>
      </c>
      <c r="I2323" s="38" t="s">
        <v>32</v>
      </c>
      <c r="J2323" s="61" t="s">
        <v>25</v>
      </c>
      <c r="K2323" s="75" t="e">
        <v>#N/A</v>
      </c>
      <c r="L2323" s="25" t="s">
        <v>16241</v>
      </c>
      <c r="M2323" s="61" t="s">
        <v>17357</v>
      </c>
      <c r="N2323" s="61"/>
      <c r="O2323" s="32" t="s">
        <v>17358</v>
      </c>
      <c r="P2323" s="32" t="s">
        <v>17359</v>
      </c>
      <c r="Q2323" s="57" t="s">
        <v>33</v>
      </c>
      <c r="R2323" s="58" t="s">
        <v>33</v>
      </c>
      <c r="S2323" s="58" t="s">
        <v>24</v>
      </c>
      <c r="T2323" s="33"/>
      <c r="U2323" s="33">
        <v>2.5000000000000001E-3</v>
      </c>
      <c r="V2323" s="81">
        <v>22.6918636363636</v>
      </c>
      <c r="W2323" s="81">
        <v>19.318178863636366</v>
      </c>
      <c r="X2323" s="81" t="s">
        <v>17785</v>
      </c>
      <c r="Y2323" s="82">
        <v>0.05</v>
      </c>
      <c r="Z2323" s="86" t="s">
        <v>5785</v>
      </c>
      <c r="AA2323" s="34" t="s">
        <v>6656</v>
      </c>
      <c r="AB2323" s="34" t="s">
        <v>18810</v>
      </c>
      <c r="AC2323" s="85" t="s">
        <v>26</v>
      </c>
      <c r="AD2323" s="85" t="s">
        <v>742</v>
      </c>
      <c r="AE2323" s="85" t="s">
        <v>24</v>
      </c>
      <c r="AF2323" s="85" t="s">
        <v>15790</v>
      </c>
      <c r="AG2323" s="61" t="s">
        <v>5766</v>
      </c>
      <c r="AH2323" s="39">
        <v>41929</v>
      </c>
      <c r="AI2323" s="32" t="s">
        <v>17360</v>
      </c>
      <c r="AJ2323" s="32" t="s">
        <v>17361</v>
      </c>
      <c r="AK2323" s="61" t="s">
        <v>18507</v>
      </c>
      <c r="AL2323" s="75">
        <v>472</v>
      </c>
      <c r="AM2323" s="75">
        <v>783</v>
      </c>
      <c r="AN2323" s="89" t="s">
        <v>16247</v>
      </c>
      <c r="AP2323" s="8" t="str">
        <f t="shared" si="7"/>
        <v>https://etf.dws.com/etfdata/export/DEU/DEU/excel/product/constituent/IE00BL25JP72</v>
      </c>
    </row>
    <row r="2324" spans="1:42" x14ac:dyDescent="0.3">
      <c r="A2324" s="38" t="s">
        <v>33</v>
      </c>
      <c r="B2324" s="64" t="s">
        <v>17363</v>
      </c>
      <c r="C2324" s="70" t="s">
        <v>17362</v>
      </c>
      <c r="D2324" s="38" t="s">
        <v>3</v>
      </c>
      <c r="E2324" s="73" t="e">
        <v>#N/A</v>
      </c>
      <c r="F2324" s="38" t="s">
        <v>43</v>
      </c>
      <c r="G2324" s="73" t="e">
        <v>#N/A</v>
      </c>
      <c r="H2324" s="38" t="s">
        <v>6</v>
      </c>
      <c r="I2324" s="38" t="s">
        <v>32</v>
      </c>
      <c r="J2324" s="61" t="s">
        <v>25</v>
      </c>
      <c r="K2324" s="75" t="e">
        <v>#N/A</v>
      </c>
      <c r="L2324" s="25" t="s">
        <v>16241</v>
      </c>
      <c r="M2324" s="61" t="s">
        <v>17364</v>
      </c>
      <c r="N2324" s="61"/>
      <c r="O2324" s="32" t="s">
        <v>17365</v>
      </c>
      <c r="P2324" s="32" t="s">
        <v>17366</v>
      </c>
      <c r="Q2324" s="57" t="s">
        <v>33</v>
      </c>
      <c r="R2324" s="58" t="s">
        <v>33</v>
      </c>
      <c r="S2324" s="58" t="s">
        <v>24</v>
      </c>
      <c r="T2324" s="33"/>
      <c r="U2324" s="33">
        <v>2.5000000000000001E-3</v>
      </c>
      <c r="V2324" s="81">
        <v>25.406090909090899</v>
      </c>
      <c r="W2324" s="81">
        <v>22.182609363636359</v>
      </c>
      <c r="X2324" s="81" t="s">
        <v>17787</v>
      </c>
      <c r="Y2324" s="82">
        <v>0.05</v>
      </c>
      <c r="Z2324" s="86" t="s">
        <v>5785</v>
      </c>
      <c r="AA2324" s="34" t="s">
        <v>6656</v>
      </c>
      <c r="AB2324" s="34" t="s">
        <v>18810</v>
      </c>
      <c r="AC2324" s="85" t="s">
        <v>26</v>
      </c>
      <c r="AD2324" s="85" t="s">
        <v>742</v>
      </c>
      <c r="AE2324" s="85" t="s">
        <v>24</v>
      </c>
      <c r="AF2324" s="85" t="s">
        <v>5775</v>
      </c>
      <c r="AG2324" s="61" t="s">
        <v>5766</v>
      </c>
      <c r="AH2324" s="39">
        <v>41929</v>
      </c>
      <c r="AI2324" s="32" t="s">
        <v>17367</v>
      </c>
      <c r="AJ2324" s="32" t="s">
        <v>17368</v>
      </c>
      <c r="AK2324" s="61" t="s">
        <v>18509</v>
      </c>
      <c r="AL2324" s="75">
        <v>473</v>
      </c>
      <c r="AM2324" s="75">
        <v>785</v>
      </c>
      <c r="AN2324" s="89" t="s">
        <v>16247</v>
      </c>
      <c r="AP2324" s="8" t="str">
        <f t="shared" si="7"/>
        <v>https://etf.dws.com/etfdata/export/DEU/DEU/excel/product/constituent/IE00BL25JL35</v>
      </c>
    </row>
    <row r="2325" spans="1:42" x14ac:dyDescent="0.3">
      <c r="A2325" s="38" t="s">
        <v>33</v>
      </c>
      <c r="B2325" s="64" t="s">
        <v>17370</v>
      </c>
      <c r="C2325" s="70" t="s">
        <v>17369</v>
      </c>
      <c r="D2325" s="38" t="s">
        <v>3</v>
      </c>
      <c r="E2325" s="73" t="e">
        <v>#N/A</v>
      </c>
      <c r="F2325" s="38" t="s">
        <v>43</v>
      </c>
      <c r="G2325" s="73" t="e">
        <v>#N/A</v>
      </c>
      <c r="H2325" s="38" t="s">
        <v>17774</v>
      </c>
      <c r="I2325" s="38" t="s">
        <v>32</v>
      </c>
      <c r="J2325" s="61" t="s">
        <v>25</v>
      </c>
      <c r="K2325" s="75" t="e">
        <v>#N/A</v>
      </c>
      <c r="L2325" s="25" t="s">
        <v>16241</v>
      </c>
      <c r="M2325" s="61" t="s">
        <v>17371</v>
      </c>
      <c r="N2325" s="61"/>
      <c r="O2325" s="32" t="s">
        <v>17372</v>
      </c>
      <c r="P2325" s="32" t="s">
        <v>17373</v>
      </c>
      <c r="Q2325" s="57" t="s">
        <v>33</v>
      </c>
      <c r="R2325" s="58" t="s">
        <v>33</v>
      </c>
      <c r="S2325" s="58" t="s">
        <v>24</v>
      </c>
      <c r="T2325" s="33"/>
      <c r="U2325" s="33">
        <v>4.4999999999999997E-3</v>
      </c>
      <c r="V2325" s="81">
        <v>7.5306818181818196</v>
      </c>
      <c r="W2325" s="81">
        <v>6.6004508636363646</v>
      </c>
      <c r="X2325" s="81" t="s">
        <v>17787</v>
      </c>
      <c r="Y2325" s="82">
        <v>0.05</v>
      </c>
      <c r="Z2325" s="86" t="s">
        <v>5785</v>
      </c>
      <c r="AA2325" s="34" t="s">
        <v>5774</v>
      </c>
      <c r="AB2325" s="34" t="s">
        <v>18814</v>
      </c>
      <c r="AC2325" s="85" t="s">
        <v>26</v>
      </c>
      <c r="AD2325" s="85" t="s">
        <v>742</v>
      </c>
      <c r="AE2325" s="85" t="s">
        <v>24</v>
      </c>
      <c r="AF2325" s="85" t="s">
        <v>5757</v>
      </c>
      <c r="AG2325" s="61" t="s">
        <v>5766</v>
      </c>
      <c r="AH2325" s="39">
        <v>39331</v>
      </c>
      <c r="AI2325" s="32" t="s">
        <v>17374</v>
      </c>
      <c r="AJ2325" s="32" t="s">
        <v>17375</v>
      </c>
      <c r="AK2325" s="61" t="s">
        <v>2919</v>
      </c>
      <c r="AL2325" s="75">
        <v>455</v>
      </c>
      <c r="AM2325" s="75">
        <v>774</v>
      </c>
      <c r="AN2325" s="89" t="s">
        <v>16247</v>
      </c>
      <c r="AP2325" s="8" t="str">
        <f t="shared" si="7"/>
        <v>https://etf.dws.com/etfdata/export/DEU/DEU/excel/product/constituent/LU0274208692</v>
      </c>
    </row>
    <row r="2326" spans="1:42" x14ac:dyDescent="0.3">
      <c r="A2326" s="38" t="s">
        <v>33</v>
      </c>
      <c r="B2326" s="64" t="s">
        <v>17377</v>
      </c>
      <c r="C2326" s="70" t="s">
        <v>17376</v>
      </c>
      <c r="D2326" s="38" t="s">
        <v>3</v>
      </c>
      <c r="E2326" s="73" t="e">
        <v>#N/A</v>
      </c>
      <c r="F2326" s="38" t="s">
        <v>43</v>
      </c>
      <c r="G2326" s="73" t="e">
        <v>#N/A</v>
      </c>
      <c r="H2326" s="38" t="s">
        <v>17774</v>
      </c>
      <c r="I2326" s="38" t="s">
        <v>32</v>
      </c>
      <c r="J2326" s="61" t="s">
        <v>25</v>
      </c>
      <c r="K2326" s="75" t="e">
        <v>#N/A</v>
      </c>
      <c r="L2326" s="61" t="s">
        <v>16241</v>
      </c>
      <c r="M2326" s="61" t="s">
        <v>17378</v>
      </c>
      <c r="N2326" s="61"/>
      <c r="O2326" s="32" t="s">
        <v>17379</v>
      </c>
      <c r="P2326" s="32" t="s">
        <v>17380</v>
      </c>
      <c r="Q2326" s="57" t="s">
        <v>24</v>
      </c>
      <c r="R2326" s="58" t="s">
        <v>33</v>
      </c>
      <c r="S2326" s="58" t="s">
        <v>24</v>
      </c>
      <c r="T2326" s="33"/>
      <c r="U2326" s="33">
        <v>5.1999999999999998E-3</v>
      </c>
      <c r="V2326" s="81">
        <v>9.4067727272727293</v>
      </c>
      <c r="W2326" s="81">
        <v>8.2666142272727274</v>
      </c>
      <c r="X2326" s="81" t="s">
        <v>17795</v>
      </c>
      <c r="Y2326" s="82">
        <v>0.05</v>
      </c>
      <c r="Z2326" s="75" t="s">
        <v>5785</v>
      </c>
      <c r="AA2326" s="75" t="s">
        <v>5774</v>
      </c>
      <c r="AB2326" s="34" t="s">
        <v>18814</v>
      </c>
      <c r="AC2326" s="85" t="s">
        <v>742</v>
      </c>
      <c r="AD2326" s="85" t="s">
        <v>742</v>
      </c>
      <c r="AE2326" s="85" t="s">
        <v>33</v>
      </c>
      <c r="AF2326" s="85" t="s">
        <v>8462</v>
      </c>
      <c r="AG2326" s="61" t="s">
        <v>5766</v>
      </c>
      <c r="AH2326" s="39" t="e">
        <v>#N/A</v>
      </c>
      <c r="AI2326" s="32" t="s">
        <v>17381</v>
      </c>
      <c r="AJ2326" s="32" t="s">
        <v>17382</v>
      </c>
      <c r="AK2326" s="61" t="s">
        <v>18508</v>
      </c>
      <c r="AL2326" s="75">
        <v>455</v>
      </c>
      <c r="AM2326" s="75">
        <v>784</v>
      </c>
      <c r="AN2326" s="89" t="s">
        <v>16247</v>
      </c>
      <c r="AP2326" s="8" t="str">
        <f t="shared" si="7"/>
        <v>https://etf.dws.com/etfdata/export/DEU/DEU/excel/product/constituent/LU0659579733</v>
      </c>
    </row>
    <row r="2327" spans="1:42" x14ac:dyDescent="0.3">
      <c r="A2327" s="38" t="s">
        <v>33</v>
      </c>
      <c r="B2327" s="64" t="s">
        <v>17384</v>
      </c>
      <c r="C2327" s="70" t="s">
        <v>17383</v>
      </c>
      <c r="D2327" s="38" t="s">
        <v>3</v>
      </c>
      <c r="E2327" s="73" t="e">
        <v>#N/A</v>
      </c>
      <c r="F2327" s="38" t="s">
        <v>43</v>
      </c>
      <c r="G2327" s="73" t="e">
        <v>#N/A</v>
      </c>
      <c r="H2327" s="38" t="s">
        <v>17774</v>
      </c>
      <c r="I2327" s="38" t="s">
        <v>32</v>
      </c>
      <c r="J2327" s="61" t="s">
        <v>25</v>
      </c>
      <c r="K2327" s="75" t="e">
        <v>#N/A</v>
      </c>
      <c r="L2327" s="25" t="s">
        <v>16241</v>
      </c>
      <c r="M2327" s="61" t="s">
        <v>17385</v>
      </c>
      <c r="N2327" s="61"/>
      <c r="O2327" s="32" t="s">
        <v>17386</v>
      </c>
      <c r="P2327" s="32" t="s">
        <v>17387</v>
      </c>
      <c r="Q2327" s="57" t="s">
        <v>33</v>
      </c>
      <c r="R2327" s="58" t="s">
        <v>33</v>
      </c>
      <c r="S2327" s="58" t="s">
        <v>24</v>
      </c>
      <c r="T2327" s="33"/>
      <c r="U2327" s="33">
        <v>1.9E-3</v>
      </c>
      <c r="V2327" s="81">
        <v>8.6888636363636405</v>
      </c>
      <c r="W2327" s="81">
        <v>6.6517655909090934</v>
      </c>
      <c r="X2327" s="81" t="s">
        <v>17787</v>
      </c>
      <c r="Y2327" s="82">
        <v>0.05</v>
      </c>
      <c r="Z2327" s="86" t="s">
        <v>5785</v>
      </c>
      <c r="AA2327" s="34" t="s">
        <v>6656</v>
      </c>
      <c r="AB2327" s="34" t="s">
        <v>18810</v>
      </c>
      <c r="AC2327" s="85" t="s">
        <v>26</v>
      </c>
      <c r="AD2327" s="85" t="s">
        <v>742</v>
      </c>
      <c r="AE2327" s="85" t="s">
        <v>24</v>
      </c>
      <c r="AF2327" s="85" t="s">
        <v>15970</v>
      </c>
      <c r="AG2327" s="61" t="s">
        <v>5766</v>
      </c>
      <c r="AH2327" s="39">
        <v>41848</v>
      </c>
      <c r="AI2327" s="32" t="s">
        <v>17388</v>
      </c>
      <c r="AJ2327" s="32" t="s">
        <v>17389</v>
      </c>
      <c r="AK2327" s="61" t="s">
        <v>2919</v>
      </c>
      <c r="AL2327" s="75">
        <v>455</v>
      </c>
      <c r="AM2327" s="75">
        <v>774</v>
      </c>
      <c r="AN2327" s="89" t="s">
        <v>16247</v>
      </c>
      <c r="AP2327" s="8" t="str">
        <f t="shared" si="7"/>
        <v>https://etf.dws.com/etfdata/export/DEU/DEU/excel/product/constituent/IE00BJ0KDQ92</v>
      </c>
    </row>
    <row r="2328" spans="1:42" x14ac:dyDescent="0.3">
      <c r="A2328" s="38" t="s">
        <v>33</v>
      </c>
      <c r="B2328" s="64" t="s">
        <v>17391</v>
      </c>
      <c r="C2328" s="70" t="s">
        <v>17390</v>
      </c>
      <c r="D2328" s="38" t="s">
        <v>3</v>
      </c>
      <c r="E2328" s="73" t="e">
        <v>#N/A</v>
      </c>
      <c r="F2328" s="38" t="s">
        <v>43</v>
      </c>
      <c r="G2328" s="73" t="e">
        <v>#N/A</v>
      </c>
      <c r="H2328" s="38" t="s">
        <v>17774</v>
      </c>
      <c r="I2328" s="38" t="s">
        <v>32</v>
      </c>
      <c r="J2328" s="61" t="s">
        <v>25</v>
      </c>
      <c r="K2328" s="75" t="e">
        <v>#N/A</v>
      </c>
      <c r="L2328" s="25" t="s">
        <v>16241</v>
      </c>
      <c r="M2328" s="61" t="s">
        <v>17392</v>
      </c>
      <c r="N2328" s="61"/>
      <c r="O2328" s="32" t="s">
        <v>17393</v>
      </c>
      <c r="P2328" s="32" t="s">
        <v>17394</v>
      </c>
      <c r="Q2328" s="57" t="s">
        <v>33</v>
      </c>
      <c r="R2328" s="58" t="s">
        <v>33</v>
      </c>
      <c r="S2328" s="58" t="s">
        <v>24</v>
      </c>
      <c r="T2328" s="33"/>
      <c r="U2328" s="33">
        <v>1.9E-3</v>
      </c>
      <c r="V2328" s="81">
        <v>9.4465000000000003</v>
      </c>
      <c r="W2328" s="81">
        <v>8.7147419999999993</v>
      </c>
      <c r="X2328" s="81" t="s">
        <v>17784</v>
      </c>
      <c r="Y2328" s="82">
        <v>0.05</v>
      </c>
      <c r="Z2328" s="86" t="s">
        <v>5773</v>
      </c>
      <c r="AA2328" s="34" t="s">
        <v>6656</v>
      </c>
      <c r="AB2328" s="34" t="s">
        <v>18815</v>
      </c>
      <c r="AC2328" s="85" t="s">
        <v>26</v>
      </c>
      <c r="AD2328" s="85" t="s">
        <v>742</v>
      </c>
      <c r="AE2328" s="85" t="s">
        <v>24</v>
      </c>
      <c r="AF2328" s="85" t="s">
        <v>10348</v>
      </c>
      <c r="AG2328" s="61" t="s">
        <v>5766</v>
      </c>
      <c r="AH2328" s="39">
        <v>42999</v>
      </c>
      <c r="AI2328" s="32" t="s">
        <v>17395</v>
      </c>
      <c r="AJ2328" s="32" t="s">
        <v>17389</v>
      </c>
      <c r="AK2328" s="61" t="s">
        <v>2919</v>
      </c>
      <c r="AL2328" s="75">
        <v>455</v>
      </c>
      <c r="AM2328" s="75">
        <v>774</v>
      </c>
      <c r="AN2328" s="89" t="s">
        <v>16247</v>
      </c>
      <c r="AP2328" s="8" t="str">
        <f t="shared" si="7"/>
        <v>https://etf.dws.com/etfdata/export/DEU/DEU/excel/product/constituent/IE00BK1PV551</v>
      </c>
    </row>
    <row r="2329" spans="1:42" x14ac:dyDescent="0.3">
      <c r="A2329" s="38" t="s">
        <v>33</v>
      </c>
      <c r="B2329" s="64" t="s">
        <v>17397</v>
      </c>
      <c r="C2329" s="70" t="s">
        <v>17396</v>
      </c>
      <c r="D2329" s="38" t="s">
        <v>499</v>
      </c>
      <c r="E2329" s="73" t="e">
        <v>#N/A</v>
      </c>
      <c r="F2329" s="38" t="s">
        <v>43</v>
      </c>
      <c r="G2329" s="73" t="e">
        <v>#N/A</v>
      </c>
      <c r="H2329" s="38" t="s">
        <v>17774</v>
      </c>
      <c r="I2329" s="38" t="s">
        <v>32</v>
      </c>
      <c r="J2329" s="61" t="s">
        <v>25</v>
      </c>
      <c r="K2329" s="75" t="e">
        <v>#N/A</v>
      </c>
      <c r="L2329" s="25" t="s">
        <v>16241</v>
      </c>
      <c r="M2329" s="61" t="s">
        <v>17398</v>
      </c>
      <c r="N2329" s="61"/>
      <c r="O2329" s="32" t="s">
        <v>17399</v>
      </c>
      <c r="P2329" s="32" t="s">
        <v>17400</v>
      </c>
      <c r="Q2329" s="57" t="s">
        <v>33</v>
      </c>
      <c r="R2329" s="58" t="s">
        <v>33</v>
      </c>
      <c r="S2329" s="58" t="s">
        <v>24</v>
      </c>
      <c r="T2329" s="33"/>
      <c r="U2329" s="33">
        <v>3.0000000000000001E-3</v>
      </c>
      <c r="V2329" s="81">
        <v>30.665772727272699</v>
      </c>
      <c r="W2329" s="81">
        <v>26.612114863636361</v>
      </c>
      <c r="X2329" s="81" t="s">
        <v>17791</v>
      </c>
      <c r="Y2329" s="82">
        <v>0.05</v>
      </c>
      <c r="Z2329" s="86" t="s">
        <v>5785</v>
      </c>
      <c r="AA2329" s="34" t="s">
        <v>6656</v>
      </c>
      <c r="AB2329" s="34" t="s">
        <v>18810</v>
      </c>
      <c r="AC2329" s="85" t="s">
        <v>26</v>
      </c>
      <c r="AD2329" s="85" t="s">
        <v>742</v>
      </c>
      <c r="AE2329" s="85" t="s">
        <v>24</v>
      </c>
      <c r="AF2329" s="85" t="s">
        <v>5775</v>
      </c>
      <c r="AG2329" s="61" t="s">
        <v>5766</v>
      </c>
      <c r="AH2329" s="39">
        <v>42453</v>
      </c>
      <c r="AI2329" s="32" t="s">
        <v>17401</v>
      </c>
      <c r="AJ2329" s="32" t="s">
        <v>17402</v>
      </c>
      <c r="AK2329" s="61" t="s">
        <v>18517</v>
      </c>
      <c r="AL2329" s="75">
        <v>476</v>
      </c>
      <c r="AM2329" s="75">
        <v>793</v>
      </c>
      <c r="AN2329" s="89" t="s">
        <v>16247</v>
      </c>
      <c r="AP2329" s="8" t="str">
        <f t="shared" si="7"/>
        <v>https://etf.dws.com/etfdata/export/DEU/DEU/excel/product/constituent/IE00BM67HQ30</v>
      </c>
    </row>
    <row r="2330" spans="1:42" x14ac:dyDescent="0.3">
      <c r="A2330" s="38" t="s">
        <v>33</v>
      </c>
      <c r="B2330" s="64" t="s">
        <v>17404</v>
      </c>
      <c r="C2330" s="70" t="s">
        <v>17403</v>
      </c>
      <c r="D2330" s="38" t="s">
        <v>3</v>
      </c>
      <c r="E2330" s="73" t="e">
        <v>#N/A</v>
      </c>
      <c r="F2330" s="38" t="s">
        <v>43</v>
      </c>
      <c r="G2330" s="73" t="e">
        <v>#N/A</v>
      </c>
      <c r="H2330" s="38" t="s">
        <v>6</v>
      </c>
      <c r="I2330" s="38" t="s">
        <v>32</v>
      </c>
      <c r="J2330" s="61" t="s">
        <v>25</v>
      </c>
      <c r="K2330" s="75" t="e">
        <v>#N/A</v>
      </c>
      <c r="L2330" s="25" t="s">
        <v>16241</v>
      </c>
      <c r="M2330" s="61" t="s">
        <v>17405</v>
      </c>
      <c r="N2330" s="61"/>
      <c r="O2330" s="32" t="s">
        <v>17406</v>
      </c>
      <c r="P2330" s="32" t="s">
        <v>17407</v>
      </c>
      <c r="Q2330" s="57" t="s">
        <v>33</v>
      </c>
      <c r="R2330" s="58" t="s">
        <v>33</v>
      </c>
      <c r="S2330" s="58" t="s">
        <v>24</v>
      </c>
      <c r="T2330" s="33"/>
      <c r="U2330" s="33">
        <v>2.5000000000000001E-3</v>
      </c>
      <c r="V2330" s="81">
        <v>19.2358636363636</v>
      </c>
      <c r="W2330" s="81">
        <v>15.980226136363639</v>
      </c>
      <c r="X2330" s="81" t="s">
        <v>17787</v>
      </c>
      <c r="Y2330" s="82">
        <v>0.05</v>
      </c>
      <c r="Z2330" s="86" t="s">
        <v>5785</v>
      </c>
      <c r="AA2330" s="34" t="s">
        <v>6656</v>
      </c>
      <c r="AB2330" s="34" t="s">
        <v>18810</v>
      </c>
      <c r="AC2330" s="85" t="s">
        <v>26</v>
      </c>
      <c r="AD2330" s="85" t="s">
        <v>742</v>
      </c>
      <c r="AE2330" s="85" t="s">
        <v>24</v>
      </c>
      <c r="AF2330" s="85" t="s">
        <v>5775</v>
      </c>
      <c r="AG2330" s="61" t="s">
        <v>5766</v>
      </c>
      <c r="AH2330" s="39">
        <v>41929</v>
      </c>
      <c r="AI2330" s="32" t="s">
        <v>17408</v>
      </c>
      <c r="AJ2330" s="32" t="s">
        <v>17409</v>
      </c>
      <c r="AK2330" s="61" t="s">
        <v>18485</v>
      </c>
      <c r="AL2330" s="75">
        <v>460</v>
      </c>
      <c r="AM2330" s="75">
        <v>760</v>
      </c>
      <c r="AN2330" s="89" t="s">
        <v>16247</v>
      </c>
      <c r="AP2330" s="8" t="str">
        <f t="shared" si="7"/>
        <v>https://etf.dws.com/etfdata/export/DEU/DEU/excel/product/constituent/IE00BL25JM42</v>
      </c>
    </row>
    <row r="2331" spans="1:42" x14ac:dyDescent="0.3">
      <c r="A2331" s="38" t="s">
        <v>17797</v>
      </c>
      <c r="B2331" s="64" t="s">
        <v>17411</v>
      </c>
      <c r="C2331" s="70" t="s">
        <v>17410</v>
      </c>
      <c r="D2331" s="38" t="s">
        <v>3</v>
      </c>
      <c r="E2331" s="73" t="e">
        <v>#N/A</v>
      </c>
      <c r="F2331" s="38" t="s">
        <v>827</v>
      </c>
      <c r="G2331" s="73" t="e">
        <v>#N/A</v>
      </c>
      <c r="H2331" s="38" t="s">
        <v>17774</v>
      </c>
      <c r="I2331" s="38" t="s">
        <v>32</v>
      </c>
      <c r="J2331" s="61" t="s">
        <v>25</v>
      </c>
      <c r="K2331" s="75" t="e">
        <v>#N/A</v>
      </c>
      <c r="L2331" s="25" t="s">
        <v>16241</v>
      </c>
      <c r="M2331" s="61" t="s">
        <v>17412</v>
      </c>
      <c r="N2331" s="61"/>
      <c r="O2331" s="32" t="s">
        <v>17413</v>
      </c>
      <c r="P2331" s="32" t="s">
        <v>17414</v>
      </c>
      <c r="Q2331" s="57" t="s">
        <v>33</v>
      </c>
      <c r="R2331" s="58" t="s">
        <v>33</v>
      </c>
      <c r="S2331" s="58" t="s">
        <v>24</v>
      </c>
      <c r="T2331" s="33"/>
      <c r="U2331" s="33">
        <v>8.5000000000000006E-3</v>
      </c>
      <c r="V2331" s="81">
        <v>33.658909090909098</v>
      </c>
      <c r="W2331" s="81">
        <v>31.277286045454545</v>
      </c>
      <c r="X2331" s="81" t="s">
        <v>17791</v>
      </c>
      <c r="Y2331" s="82">
        <v>0.05</v>
      </c>
      <c r="Z2331" s="86" t="s">
        <v>5785</v>
      </c>
      <c r="AA2331" s="34" t="s">
        <v>5774</v>
      </c>
      <c r="AB2331" s="34" t="s">
        <v>18814</v>
      </c>
      <c r="AC2331" s="85" t="s">
        <v>26</v>
      </c>
      <c r="AD2331" s="85" t="s">
        <v>742</v>
      </c>
      <c r="AE2331" s="85" t="s">
        <v>24</v>
      </c>
      <c r="AF2331" s="85" t="s">
        <v>13058</v>
      </c>
      <c r="AG2331" s="61" t="s">
        <v>5766</v>
      </c>
      <c r="AH2331" s="39">
        <v>39332</v>
      </c>
      <c r="AI2331" s="32" t="s">
        <v>17415</v>
      </c>
      <c r="AJ2331" s="32" t="s">
        <v>17416</v>
      </c>
      <c r="AK2331" s="61" t="s">
        <v>18551</v>
      </c>
      <c r="AL2331" s="75">
        <v>505</v>
      </c>
      <c r="AM2331" s="75">
        <v>829</v>
      </c>
      <c r="AN2331" s="89" t="s">
        <v>16247</v>
      </c>
      <c r="AP2331" s="8" t="str">
        <f t="shared" si="7"/>
        <v>https://etf.dws.com/etfdata/export/DEU/DEU/excel/product/constituent/LU0292109690</v>
      </c>
    </row>
    <row r="2332" spans="1:42" x14ac:dyDescent="0.3">
      <c r="A2332" s="38" t="s">
        <v>33</v>
      </c>
      <c r="B2332" s="67" t="s">
        <v>17418</v>
      </c>
      <c r="C2332" s="72" t="s">
        <v>17417</v>
      </c>
      <c r="D2332" s="38" t="s">
        <v>3</v>
      </c>
      <c r="E2332" s="73" t="e">
        <v>#N/A</v>
      </c>
      <c r="F2332" s="38" t="s">
        <v>488</v>
      </c>
      <c r="G2332" s="73" t="e">
        <v>#N/A</v>
      </c>
      <c r="H2332" s="38" t="s">
        <v>17774</v>
      </c>
      <c r="I2332" s="38" t="s">
        <v>32</v>
      </c>
      <c r="J2332" s="61" t="s">
        <v>25</v>
      </c>
      <c r="K2332" s="75" t="e">
        <v>#N/A</v>
      </c>
      <c r="L2332" s="25" t="s">
        <v>16241</v>
      </c>
      <c r="M2332" s="38" t="s">
        <v>17419</v>
      </c>
      <c r="N2332" s="38"/>
      <c r="O2332" s="77" t="s">
        <v>17420</v>
      </c>
      <c r="P2332" s="77" t="s">
        <v>17421</v>
      </c>
      <c r="Q2332" s="57" t="s">
        <v>24</v>
      </c>
      <c r="R2332" s="58" t="s">
        <v>33</v>
      </c>
      <c r="S2332" s="58" t="s">
        <v>24</v>
      </c>
      <c r="T2332" s="78"/>
      <c r="U2332" s="78">
        <v>8.9999999999999998E-4</v>
      </c>
      <c r="V2332" s="81" t="e">
        <v>#N/A</v>
      </c>
      <c r="W2332" s="81" t="e">
        <v>#N/A</v>
      </c>
      <c r="X2332" s="81" t="e">
        <v>#N/A</v>
      </c>
      <c r="Y2332" s="84">
        <v>1.4999999999999999E-2</v>
      </c>
      <c r="Z2332" s="87" t="s">
        <v>5785</v>
      </c>
      <c r="AA2332" s="88" t="s">
        <v>5786</v>
      </c>
      <c r="AB2332" s="34" t="s">
        <v>18813</v>
      </c>
      <c r="AC2332" s="85" t="s">
        <v>489</v>
      </c>
      <c r="AD2332" s="85" t="s">
        <v>742</v>
      </c>
      <c r="AE2332" s="85" t="s">
        <v>24</v>
      </c>
      <c r="AF2332" s="48" t="s">
        <v>5775</v>
      </c>
      <c r="AG2332" s="38" t="s">
        <v>5766</v>
      </c>
      <c r="AH2332" s="39" t="e">
        <v>#N/A</v>
      </c>
      <c r="AI2332" s="77" t="s">
        <v>17422</v>
      </c>
      <c r="AJ2332" s="77" t="s">
        <v>17423</v>
      </c>
      <c r="AK2332" s="38" t="s">
        <v>5505</v>
      </c>
      <c r="AL2332" s="75">
        <v>506</v>
      </c>
      <c r="AM2332" s="75">
        <v>830</v>
      </c>
      <c r="AN2332" s="89" t="s">
        <v>16247</v>
      </c>
      <c r="AP2332" s="8" t="str">
        <f t="shared" si="7"/>
        <v>https://etf.dws.com/etfdata/export/DEU/DEU/excel/product/constituent/LU2196470426</v>
      </c>
    </row>
    <row r="2333" spans="1:42" x14ac:dyDescent="0.3">
      <c r="A2333" s="38" t="s">
        <v>33</v>
      </c>
      <c r="B2333" s="64" t="s">
        <v>17425</v>
      </c>
      <c r="C2333" s="70" t="s">
        <v>17424</v>
      </c>
      <c r="D2333" s="38" t="s">
        <v>3</v>
      </c>
      <c r="E2333" s="73" t="e">
        <v>#N/A</v>
      </c>
      <c r="F2333" s="38" t="s">
        <v>488</v>
      </c>
      <c r="G2333" s="73" t="e">
        <v>#N/A</v>
      </c>
      <c r="H2333" s="38" t="s">
        <v>17774</v>
      </c>
      <c r="I2333" s="38" t="s">
        <v>32</v>
      </c>
      <c r="J2333" s="61" t="s">
        <v>25</v>
      </c>
      <c r="K2333" s="75" t="e">
        <v>#N/A</v>
      </c>
      <c r="L2333" s="25" t="s">
        <v>16241</v>
      </c>
      <c r="M2333" s="61" t="s">
        <v>17426</v>
      </c>
      <c r="N2333" s="61"/>
      <c r="O2333" s="32" t="s">
        <v>17427</v>
      </c>
      <c r="P2333" s="32" t="s">
        <v>17428</v>
      </c>
      <c r="Q2333" s="57" t="s">
        <v>33</v>
      </c>
      <c r="R2333" s="58" t="s">
        <v>33</v>
      </c>
      <c r="S2333" s="58" t="s">
        <v>24</v>
      </c>
      <c r="T2333" s="33"/>
      <c r="U2333" s="33">
        <v>8.9999999999999998E-4</v>
      </c>
      <c r="V2333" s="81">
        <v>6.9073636363636401</v>
      </c>
      <c r="W2333" s="81">
        <v>5.8910114090909085</v>
      </c>
      <c r="X2333" s="81" t="s">
        <v>17782</v>
      </c>
      <c r="Y2333" s="82">
        <v>0.05</v>
      </c>
      <c r="Z2333" s="86" t="s">
        <v>5773</v>
      </c>
      <c r="AA2333" s="34" t="s">
        <v>5786</v>
      </c>
      <c r="AB2333" s="34" t="s">
        <v>18812</v>
      </c>
      <c r="AC2333" s="85" t="s">
        <v>489</v>
      </c>
      <c r="AD2333" s="85" t="s">
        <v>742</v>
      </c>
      <c r="AE2333" s="85" t="s">
        <v>24</v>
      </c>
      <c r="AF2333" s="85" t="s">
        <v>16286</v>
      </c>
      <c r="AG2333" s="61" t="s">
        <v>5766</v>
      </c>
      <c r="AH2333" s="39">
        <v>41330</v>
      </c>
      <c r="AI2333" s="32" t="s">
        <v>17429</v>
      </c>
      <c r="AJ2333" s="32" t="s">
        <v>17430</v>
      </c>
      <c r="AK2333" s="61" t="s">
        <v>5505</v>
      </c>
      <c r="AL2333" s="75">
        <v>506</v>
      </c>
      <c r="AM2333" s="75">
        <v>830</v>
      </c>
      <c r="AN2333" s="89" t="s">
        <v>16247</v>
      </c>
      <c r="AP2333" s="8" t="str">
        <f t="shared" si="7"/>
        <v>https://etf.dws.com/etfdata/export/DEU/DEU/excel/product/constituent/LU0839027447</v>
      </c>
    </row>
    <row r="2334" spans="1:42" x14ac:dyDescent="0.3">
      <c r="A2334" s="38" t="s">
        <v>33</v>
      </c>
      <c r="B2334" s="64" t="s">
        <v>17432</v>
      </c>
      <c r="C2334" s="70" t="s">
        <v>17431</v>
      </c>
      <c r="D2334" s="38" t="s">
        <v>3</v>
      </c>
      <c r="E2334" s="73" t="e">
        <v>#N/A</v>
      </c>
      <c r="F2334" s="38" t="s">
        <v>488</v>
      </c>
      <c r="G2334" s="73" t="e">
        <v>#N/A</v>
      </c>
      <c r="H2334" s="38" t="s">
        <v>17774</v>
      </c>
      <c r="I2334" s="38" t="s">
        <v>32</v>
      </c>
      <c r="J2334" s="61" t="s">
        <v>25</v>
      </c>
      <c r="K2334" s="75" t="e">
        <v>#N/A</v>
      </c>
      <c r="L2334" s="61" t="s">
        <v>16241</v>
      </c>
      <c r="M2334" s="61" t="s">
        <v>17433</v>
      </c>
      <c r="N2334" s="61"/>
      <c r="O2334" s="32" t="s">
        <v>17434</v>
      </c>
      <c r="P2334" s="32" t="s">
        <v>17435</v>
      </c>
      <c r="Q2334" s="57" t="s">
        <v>24</v>
      </c>
      <c r="R2334" s="58" t="s">
        <v>33</v>
      </c>
      <c r="S2334" s="58" t="s">
        <v>24</v>
      </c>
      <c r="T2334" s="33"/>
      <c r="U2334" s="33">
        <v>1.9E-3</v>
      </c>
      <c r="V2334" s="81">
        <v>24.322545454545502</v>
      </c>
      <c r="W2334" s="81">
        <v>21.528823045454548</v>
      </c>
      <c r="X2334" s="81" t="s">
        <v>17787</v>
      </c>
      <c r="Y2334" s="82">
        <v>0.05</v>
      </c>
      <c r="Z2334" s="75" t="s">
        <v>5773</v>
      </c>
      <c r="AA2334" s="75" t="s">
        <v>5786</v>
      </c>
      <c r="AB2334" s="34" t="s">
        <v>18812</v>
      </c>
      <c r="AC2334" s="85" t="s">
        <v>26</v>
      </c>
      <c r="AD2334" s="85" t="s">
        <v>742</v>
      </c>
      <c r="AE2334" s="85" t="s">
        <v>33</v>
      </c>
      <c r="AF2334" s="85" t="s">
        <v>5775</v>
      </c>
      <c r="AG2334" s="61" t="s">
        <v>5766</v>
      </c>
      <c r="AH2334" s="39" t="e">
        <v>#N/A</v>
      </c>
      <c r="AI2334" s="32" t="s">
        <v>17436</v>
      </c>
      <c r="AJ2334" s="32" t="s">
        <v>17437</v>
      </c>
      <c r="AK2334" s="61" t="s">
        <v>5505</v>
      </c>
      <c r="AL2334" s="75">
        <v>506</v>
      </c>
      <c r="AM2334" s="75">
        <v>830</v>
      </c>
      <c r="AN2334" s="89" t="s">
        <v>16247</v>
      </c>
      <c r="AP2334" s="8" t="str">
        <f t="shared" si="7"/>
        <v>https://etf.dws.com/etfdata/export/DEU/DEU/excel/product/constituent/LU1875395870</v>
      </c>
    </row>
    <row r="2335" spans="1:42" x14ac:dyDescent="0.3">
      <c r="A2335" s="38" t="s">
        <v>17758</v>
      </c>
      <c r="B2335" s="64" t="s">
        <v>17439</v>
      </c>
      <c r="C2335" s="70" t="s">
        <v>17438</v>
      </c>
      <c r="D2335" s="61"/>
      <c r="E2335" s="73" t="e">
        <v>#N/A</v>
      </c>
      <c r="F2335" s="38" t="s">
        <v>43</v>
      </c>
      <c r="G2335" s="73" t="e">
        <v>#N/A</v>
      </c>
      <c r="H2335" s="38"/>
      <c r="I2335" s="38"/>
      <c r="J2335" s="61" t="s">
        <v>17755</v>
      </c>
      <c r="K2335" s="75" t="e">
        <v>#N/A</v>
      </c>
      <c r="L2335" s="61" t="s">
        <v>16241</v>
      </c>
      <c r="M2335" s="61" t="s">
        <v>17440</v>
      </c>
      <c r="N2335" s="61"/>
      <c r="O2335" s="32" t="s">
        <v>17441</v>
      </c>
      <c r="P2335" s="32" t="s">
        <v>17442</v>
      </c>
      <c r="Q2335" s="57" t="s">
        <v>24</v>
      </c>
      <c r="R2335" s="58" t="s">
        <v>33</v>
      </c>
      <c r="S2335" s="58" t="s">
        <v>24</v>
      </c>
      <c r="T2335" s="33">
        <v>2.5000000000000001E-3</v>
      </c>
      <c r="U2335" s="80"/>
      <c r="V2335" s="81">
        <v>7.9248636363636402</v>
      </c>
      <c r="W2335" s="81" t="e">
        <v>#N/A</v>
      </c>
      <c r="X2335" s="81" t="e">
        <v>#N/A</v>
      </c>
      <c r="Y2335" s="82">
        <v>0.01</v>
      </c>
      <c r="Z2335" s="85"/>
      <c r="AA2335" s="80"/>
      <c r="AB2335" s="34" t="s">
        <v>18818</v>
      </c>
      <c r="AC2335" s="85" t="s">
        <v>26</v>
      </c>
      <c r="AD2335" s="85" t="s">
        <v>742</v>
      </c>
      <c r="AE2335" s="85" t="s">
        <v>24</v>
      </c>
      <c r="AF2335" s="85" t="s">
        <v>6204</v>
      </c>
      <c r="AG2335" s="61" t="s">
        <v>6532</v>
      </c>
      <c r="AH2335" s="39" t="e">
        <v>#N/A</v>
      </c>
      <c r="AI2335" s="32"/>
      <c r="AJ2335" s="32"/>
      <c r="AK2335" s="61" t="s">
        <v>6538</v>
      </c>
      <c r="AL2335" s="75">
        <v>658</v>
      </c>
      <c r="AM2335" s="75">
        <v>1014</v>
      </c>
      <c r="AN2335" s="89" t="s">
        <v>16260</v>
      </c>
      <c r="AP2335" s="8" t="str">
        <f t="shared" si="7"/>
        <v>https://etf.dws.com/etfdata/export/DEU/DEU/excel/product/constituent/DE000A1E0HR8</v>
      </c>
    </row>
    <row r="2336" spans="1:42" x14ac:dyDescent="0.3">
      <c r="A2336" s="38" t="s">
        <v>17758</v>
      </c>
      <c r="B2336" s="64" t="s">
        <v>17444</v>
      </c>
      <c r="C2336" s="70" t="s">
        <v>17443</v>
      </c>
      <c r="D2336" s="61"/>
      <c r="E2336" s="73" t="e">
        <v>#N/A</v>
      </c>
      <c r="F2336" s="38"/>
      <c r="G2336" s="73" t="e">
        <v>#N/A</v>
      </c>
      <c r="H2336" s="38"/>
      <c r="I2336" s="38"/>
      <c r="J2336" s="61" t="s">
        <v>17755</v>
      </c>
      <c r="K2336" s="75" t="e">
        <v>#N/A</v>
      </c>
      <c r="L2336" s="61" t="s">
        <v>16241</v>
      </c>
      <c r="M2336" s="61" t="s">
        <v>17445</v>
      </c>
      <c r="N2336" s="61"/>
      <c r="O2336" s="32" t="s">
        <v>17446</v>
      </c>
      <c r="P2336" s="32" t="s">
        <v>17447</v>
      </c>
      <c r="Q2336" s="57" t="s">
        <v>24</v>
      </c>
      <c r="R2336" s="58" t="s">
        <v>33</v>
      </c>
      <c r="S2336" s="58" t="s">
        <v>24</v>
      </c>
      <c r="T2336" s="33">
        <v>2.8999999999999998E-3</v>
      </c>
      <c r="U2336" s="80"/>
      <c r="V2336" s="81">
        <v>15.9628181818182</v>
      </c>
      <c r="W2336" s="81" t="e">
        <v>#N/A</v>
      </c>
      <c r="X2336" s="81" t="e">
        <v>#N/A</v>
      </c>
      <c r="Y2336" s="82">
        <v>0.01</v>
      </c>
      <c r="Z2336" s="85"/>
      <c r="AA2336" s="80"/>
      <c r="AB2336" s="34" t="s">
        <v>18818</v>
      </c>
      <c r="AC2336" s="85" t="s">
        <v>742</v>
      </c>
      <c r="AD2336" s="85" t="s">
        <v>742</v>
      </c>
      <c r="AE2336" s="85" t="s">
        <v>33</v>
      </c>
      <c r="AF2336" s="85" t="s">
        <v>17448</v>
      </c>
      <c r="AG2336" s="61" t="s">
        <v>6532</v>
      </c>
      <c r="AH2336" s="39" t="e">
        <v>#N/A</v>
      </c>
      <c r="AI2336" s="32"/>
      <c r="AJ2336" s="32"/>
      <c r="AK2336" s="61" t="s">
        <v>6538</v>
      </c>
      <c r="AL2336" s="75">
        <v>658</v>
      </c>
      <c r="AM2336" s="75">
        <v>1014</v>
      </c>
      <c r="AN2336" s="89" t="s">
        <v>16260</v>
      </c>
      <c r="AP2336" s="8" t="str">
        <f t="shared" si="7"/>
        <v>https://etf.dws.com/etfdata/export/DEU/DEU/excel/product/constituent/DE000A1EK0G3</v>
      </c>
    </row>
    <row r="2337" spans="1:42" x14ac:dyDescent="0.3">
      <c r="A2337" s="38" t="s">
        <v>17758</v>
      </c>
      <c r="B2337" s="64" t="s">
        <v>17450</v>
      </c>
      <c r="C2337" s="70" t="s">
        <v>17449</v>
      </c>
      <c r="D2337" s="61"/>
      <c r="E2337" s="73" t="e">
        <v>#N/A</v>
      </c>
      <c r="F2337" s="38"/>
      <c r="G2337" s="73" t="e">
        <v>#N/A</v>
      </c>
      <c r="H2337" s="38"/>
      <c r="I2337" s="38"/>
      <c r="J2337" s="61" t="s">
        <v>17755</v>
      </c>
      <c r="K2337" s="75" t="e">
        <v>#N/A</v>
      </c>
      <c r="L2337" s="61" t="s">
        <v>16241</v>
      </c>
      <c r="M2337" s="61" t="s">
        <v>17451</v>
      </c>
      <c r="N2337" s="61"/>
      <c r="O2337" s="32" t="s">
        <v>17452</v>
      </c>
      <c r="P2337" s="32" t="s">
        <v>17453</v>
      </c>
      <c r="Q2337" s="57" t="s">
        <v>24</v>
      </c>
      <c r="R2337" s="58" t="s">
        <v>33</v>
      </c>
      <c r="S2337" s="58" t="s">
        <v>24</v>
      </c>
      <c r="T2337" s="33">
        <v>4.4999999999999997E-3</v>
      </c>
      <c r="U2337" s="80"/>
      <c r="V2337" s="81">
        <v>91.766090909090906</v>
      </c>
      <c r="W2337" s="81" t="e">
        <v>#N/A</v>
      </c>
      <c r="X2337" s="81" t="e">
        <v>#N/A</v>
      </c>
      <c r="Y2337" s="82">
        <v>0.05</v>
      </c>
      <c r="Z2337" s="85"/>
      <c r="AA2337" s="80"/>
      <c r="AB2337" s="34" t="s">
        <v>18818</v>
      </c>
      <c r="AC2337" s="85" t="s">
        <v>742</v>
      </c>
      <c r="AD2337" s="85" t="s">
        <v>742</v>
      </c>
      <c r="AE2337" s="85" t="s">
        <v>33</v>
      </c>
      <c r="AF2337" s="85" t="s">
        <v>15970</v>
      </c>
      <c r="AG2337" s="61" t="s">
        <v>6532</v>
      </c>
      <c r="AH2337" s="39" t="e">
        <v>#N/A</v>
      </c>
      <c r="AI2337" s="32"/>
      <c r="AJ2337" s="32"/>
      <c r="AK2337" s="61" t="s">
        <v>7251</v>
      </c>
      <c r="AL2337" s="75">
        <v>659</v>
      </c>
      <c r="AM2337" s="75">
        <v>1015</v>
      </c>
      <c r="AN2337" s="89" t="s">
        <v>16260</v>
      </c>
      <c r="AP2337" s="8" t="str">
        <f t="shared" si="7"/>
        <v>https://etf.dws.com/etfdata/export/DEU/DEU/excel/product/constituent/DE000A1EK3B8</v>
      </c>
    </row>
    <row r="2338" spans="1:42" x14ac:dyDescent="0.3">
      <c r="A2338" s="38" t="s">
        <v>17758</v>
      </c>
      <c r="B2338" s="64" t="s">
        <v>17455</v>
      </c>
      <c r="C2338" s="70" t="s">
        <v>17454</v>
      </c>
      <c r="D2338" s="61"/>
      <c r="E2338" s="73" t="e">
        <v>#N/A</v>
      </c>
      <c r="F2338" s="38"/>
      <c r="G2338" s="73" t="e">
        <v>#N/A</v>
      </c>
      <c r="H2338" s="38"/>
      <c r="I2338" s="38"/>
      <c r="J2338" s="61" t="s">
        <v>17755</v>
      </c>
      <c r="K2338" s="75" t="e">
        <v>#N/A</v>
      </c>
      <c r="L2338" s="61" t="s">
        <v>16241</v>
      </c>
      <c r="M2338" s="61" t="s">
        <v>17456</v>
      </c>
      <c r="N2338" s="61"/>
      <c r="O2338" s="32" t="s">
        <v>17457</v>
      </c>
      <c r="P2338" s="32" t="s">
        <v>17458</v>
      </c>
      <c r="Q2338" s="57" t="s">
        <v>24</v>
      </c>
      <c r="R2338" s="58" t="s">
        <v>33</v>
      </c>
      <c r="S2338" s="58" t="s">
        <v>24</v>
      </c>
      <c r="T2338" s="33">
        <v>4.4999999999999997E-3</v>
      </c>
      <c r="U2338" s="80"/>
      <c r="V2338" s="81">
        <v>97.398045454545496</v>
      </c>
      <c r="W2338" s="81" t="e">
        <v>#N/A</v>
      </c>
      <c r="X2338" s="81" t="e">
        <v>#N/A</v>
      </c>
      <c r="Y2338" s="82">
        <v>0.05</v>
      </c>
      <c r="Z2338" s="85"/>
      <c r="AA2338" s="80"/>
      <c r="AB2338" s="34" t="s">
        <v>18818</v>
      </c>
      <c r="AC2338" s="85" t="s">
        <v>742</v>
      </c>
      <c r="AD2338" s="85" t="s">
        <v>742</v>
      </c>
      <c r="AE2338" s="85" t="s">
        <v>33</v>
      </c>
      <c r="AF2338" s="85" t="s">
        <v>17459</v>
      </c>
      <c r="AG2338" s="61" t="s">
        <v>6532</v>
      </c>
      <c r="AH2338" s="39" t="e">
        <v>#N/A</v>
      </c>
      <c r="AI2338" s="32"/>
      <c r="AJ2338" s="32"/>
      <c r="AK2338" s="61" t="s">
        <v>15999</v>
      </c>
      <c r="AL2338" s="75">
        <v>660</v>
      </c>
      <c r="AM2338" s="75">
        <v>1016</v>
      </c>
      <c r="AN2338" s="89" t="s">
        <v>16260</v>
      </c>
      <c r="AP2338" s="8" t="str">
        <f t="shared" si="7"/>
        <v>https://etf.dws.com/etfdata/export/DEU/DEU/excel/product/constituent/DE000A1EK0H1</v>
      </c>
    </row>
    <row r="2339" spans="1:42" x14ac:dyDescent="0.3">
      <c r="A2339" s="38" t="s">
        <v>17758</v>
      </c>
      <c r="B2339" s="64" t="s">
        <v>17461</v>
      </c>
      <c r="C2339" s="70" t="s">
        <v>17460</v>
      </c>
      <c r="D2339" s="61"/>
      <c r="E2339" s="73" t="e">
        <v>#N/A</v>
      </c>
      <c r="F2339" s="38" t="s">
        <v>43</v>
      </c>
      <c r="G2339" s="73" t="e">
        <v>#N/A</v>
      </c>
      <c r="H2339" s="38"/>
      <c r="I2339" s="38"/>
      <c r="J2339" s="61" t="s">
        <v>17755</v>
      </c>
      <c r="K2339" s="75" t="e">
        <v>#N/A</v>
      </c>
      <c r="L2339" s="25" t="s">
        <v>16241</v>
      </c>
      <c r="M2339" s="61" t="s">
        <v>17462</v>
      </c>
      <c r="N2339" s="61"/>
      <c r="O2339" s="32" t="s">
        <v>17463</v>
      </c>
      <c r="P2339" s="32" t="s">
        <v>17464</v>
      </c>
      <c r="Q2339" s="57" t="s">
        <v>24</v>
      </c>
      <c r="R2339" s="58" t="s">
        <v>33</v>
      </c>
      <c r="S2339" s="58" t="s">
        <v>24</v>
      </c>
      <c r="T2339" s="33">
        <v>4.0000000000000001E-3</v>
      </c>
      <c r="U2339" s="80"/>
      <c r="V2339" s="81">
        <v>17.227363636363599</v>
      </c>
      <c r="W2339" s="81" t="e">
        <v>#N/A</v>
      </c>
      <c r="X2339" s="81" t="e">
        <v>#N/A</v>
      </c>
      <c r="Y2339" s="82">
        <v>0.05</v>
      </c>
      <c r="Z2339" s="85"/>
      <c r="AA2339" s="80"/>
      <c r="AB2339" s="34" t="s">
        <v>18818</v>
      </c>
      <c r="AC2339" s="85" t="s">
        <v>26</v>
      </c>
      <c r="AD2339" s="85" t="s">
        <v>742</v>
      </c>
      <c r="AE2339" s="85" t="s">
        <v>24</v>
      </c>
      <c r="AF2339" s="85" t="s">
        <v>15937</v>
      </c>
      <c r="AG2339" s="61" t="s">
        <v>6532</v>
      </c>
      <c r="AH2339" s="39" t="e">
        <v>#N/A</v>
      </c>
      <c r="AI2339" s="32"/>
      <c r="AJ2339" s="32"/>
      <c r="AK2339" s="61" t="s">
        <v>16012</v>
      </c>
      <c r="AL2339" s="75">
        <v>662</v>
      </c>
      <c r="AM2339" s="75">
        <v>1018</v>
      </c>
      <c r="AN2339" s="89" t="s">
        <v>16260</v>
      </c>
      <c r="AP2339" s="8" t="str">
        <f t="shared" si="7"/>
        <v>https://etf.dws.com/etfdata/export/DEU/DEU/excel/product/constituent/DE000A1E0HS6</v>
      </c>
    </row>
    <row r="2340" spans="1:42" x14ac:dyDescent="0.3">
      <c r="A2340" s="38" t="s">
        <v>17758</v>
      </c>
      <c r="B2340" s="64" t="s">
        <v>17466</v>
      </c>
      <c r="C2340" s="70" t="s">
        <v>17465</v>
      </c>
      <c r="D2340" s="61"/>
      <c r="E2340" s="73" t="e">
        <v>#N/A</v>
      </c>
      <c r="F2340" s="38"/>
      <c r="G2340" s="73" t="e">
        <v>#N/A</v>
      </c>
      <c r="H2340" s="38"/>
      <c r="I2340" s="38"/>
      <c r="J2340" s="61" t="s">
        <v>17755</v>
      </c>
      <c r="K2340" s="75" t="e">
        <v>#N/A</v>
      </c>
      <c r="L2340" s="25" t="s">
        <v>16241</v>
      </c>
      <c r="M2340" s="61" t="s">
        <v>17467</v>
      </c>
      <c r="N2340" s="61"/>
      <c r="O2340" s="32" t="s">
        <v>17468</v>
      </c>
      <c r="P2340" s="32" t="s">
        <v>17469</v>
      </c>
      <c r="Q2340" s="57" t="s">
        <v>24</v>
      </c>
      <c r="R2340" s="58" t="s">
        <v>33</v>
      </c>
      <c r="S2340" s="58" t="s">
        <v>24</v>
      </c>
      <c r="T2340" s="33">
        <v>4.4999999999999997E-3</v>
      </c>
      <c r="U2340" s="80"/>
      <c r="V2340" s="81">
        <v>31.283636363636401</v>
      </c>
      <c r="W2340" s="81" t="e">
        <v>#N/A</v>
      </c>
      <c r="X2340" s="81" t="e">
        <v>#N/A</v>
      </c>
      <c r="Y2340" s="82">
        <v>0.05</v>
      </c>
      <c r="Z2340" s="85"/>
      <c r="AA2340" s="80"/>
      <c r="AB2340" s="34" t="s">
        <v>18818</v>
      </c>
      <c r="AC2340" s="85" t="s">
        <v>742</v>
      </c>
      <c r="AD2340" s="85" t="s">
        <v>742</v>
      </c>
      <c r="AE2340" s="85" t="s">
        <v>33</v>
      </c>
      <c r="AF2340" s="85" t="s">
        <v>6204</v>
      </c>
      <c r="AG2340" s="61" t="s">
        <v>6532</v>
      </c>
      <c r="AH2340" s="39" t="e">
        <v>#N/A</v>
      </c>
      <c r="AI2340" s="32"/>
      <c r="AJ2340" s="32"/>
      <c r="AK2340" s="61" t="s">
        <v>16012</v>
      </c>
      <c r="AL2340" s="75">
        <v>662</v>
      </c>
      <c r="AM2340" s="75">
        <v>1018</v>
      </c>
      <c r="AN2340" s="89" t="s">
        <v>16260</v>
      </c>
      <c r="AP2340" s="8" t="str">
        <f t="shared" si="7"/>
        <v>https://etf.dws.com/etfdata/export/DEU/DEU/excel/product/constituent/DE000A1EK0J7</v>
      </c>
    </row>
    <row r="2341" spans="1:42" x14ac:dyDescent="0.3">
      <c r="A2341" s="38" t="s">
        <v>17758</v>
      </c>
      <c r="B2341" s="64" t="s">
        <v>17471</v>
      </c>
      <c r="C2341" s="70" t="s">
        <v>17470</v>
      </c>
      <c r="D2341" s="38" t="s">
        <v>3</v>
      </c>
      <c r="E2341" s="73" t="e">
        <v>#N/A</v>
      </c>
      <c r="F2341" s="38" t="s">
        <v>43</v>
      </c>
      <c r="G2341" s="73" t="e">
        <v>#N/A</v>
      </c>
      <c r="H2341" s="38"/>
      <c r="I2341" s="38"/>
      <c r="J2341" s="38" t="s">
        <v>122</v>
      </c>
      <c r="K2341" s="75" t="e">
        <v>#N/A</v>
      </c>
      <c r="L2341" s="25" t="s">
        <v>16241</v>
      </c>
      <c r="M2341" s="61" t="s">
        <v>17472</v>
      </c>
      <c r="N2341" s="61"/>
      <c r="O2341" s="32" t="s">
        <v>17473</v>
      </c>
      <c r="P2341" s="32" t="s">
        <v>17474</v>
      </c>
      <c r="Q2341" s="57" t="s">
        <v>24</v>
      </c>
      <c r="R2341" s="58" t="s">
        <v>33</v>
      </c>
      <c r="S2341" s="58" t="s">
        <v>24</v>
      </c>
      <c r="T2341" s="33"/>
      <c r="U2341" s="33">
        <v>6.4999999999999997E-3</v>
      </c>
      <c r="V2341" s="81">
        <v>69.284227272727307</v>
      </c>
      <c r="W2341" s="81">
        <v>64.044406545454549</v>
      </c>
      <c r="X2341" s="81" t="s">
        <v>17782</v>
      </c>
      <c r="Y2341" s="82">
        <v>0.05</v>
      </c>
      <c r="Z2341" s="86" t="s">
        <v>5773</v>
      </c>
      <c r="AA2341" s="34" t="s">
        <v>5786</v>
      </c>
      <c r="AB2341" s="34" t="s">
        <v>18812</v>
      </c>
      <c r="AC2341" s="85" t="s">
        <v>742</v>
      </c>
      <c r="AD2341" s="85" t="s">
        <v>742</v>
      </c>
      <c r="AE2341" s="85" t="s">
        <v>24</v>
      </c>
      <c r="AF2341" s="85" t="s">
        <v>6102</v>
      </c>
      <c r="AG2341" s="61" t="s">
        <v>5766</v>
      </c>
      <c r="AH2341" s="39" t="e">
        <v>#N/A</v>
      </c>
      <c r="AI2341" s="32" t="s">
        <v>17475</v>
      </c>
      <c r="AJ2341" s="32" t="s">
        <v>17476</v>
      </c>
      <c r="AK2341" s="61" t="s">
        <v>18559</v>
      </c>
      <c r="AL2341" s="75">
        <v>514</v>
      </c>
      <c r="AM2341" s="75">
        <v>838</v>
      </c>
      <c r="AN2341" s="89" t="s">
        <v>16247</v>
      </c>
      <c r="AP2341" s="8" t="str">
        <f t="shared" si="7"/>
        <v>https://etf.dws.com/etfdata/export/DEU/DEU/excel/product/constituent/IE00B3Y8D011</v>
      </c>
    </row>
    <row r="2342" spans="1:42" x14ac:dyDescent="0.3">
      <c r="A2342" s="38" t="s">
        <v>17758</v>
      </c>
      <c r="B2342" s="64" t="s">
        <v>17478</v>
      </c>
      <c r="C2342" s="70" t="s">
        <v>17477</v>
      </c>
      <c r="D2342" s="38" t="s">
        <v>3</v>
      </c>
      <c r="E2342" s="73" t="e">
        <v>#N/A</v>
      </c>
      <c r="F2342" s="38" t="s">
        <v>43</v>
      </c>
      <c r="G2342" s="73" t="e">
        <v>#N/A</v>
      </c>
      <c r="H2342" s="38"/>
      <c r="I2342" s="38"/>
      <c r="J2342" s="38" t="s">
        <v>122</v>
      </c>
      <c r="K2342" s="75" t="e">
        <v>#N/A</v>
      </c>
      <c r="L2342" s="25" t="s">
        <v>16241</v>
      </c>
      <c r="M2342" s="61" t="s">
        <v>17479</v>
      </c>
      <c r="N2342" s="61"/>
      <c r="O2342" s="32" t="s">
        <v>17480</v>
      </c>
      <c r="P2342" s="32" t="s">
        <v>17481</v>
      </c>
      <c r="Q2342" s="57" t="s">
        <v>24</v>
      </c>
      <c r="R2342" s="58" t="s">
        <v>33</v>
      </c>
      <c r="S2342" s="58" t="s">
        <v>24</v>
      </c>
      <c r="T2342" s="33"/>
      <c r="U2342" s="33">
        <v>7.0000000000000001E-3</v>
      </c>
      <c r="V2342" s="81">
        <v>63.8883181818182</v>
      </c>
      <c r="W2342" s="81">
        <v>57.759769272727269</v>
      </c>
      <c r="X2342" s="81" t="s">
        <v>17791</v>
      </c>
      <c r="Y2342" s="82">
        <v>0.05</v>
      </c>
      <c r="Z2342" s="86" t="s">
        <v>5785</v>
      </c>
      <c r="AA2342" s="34" t="s">
        <v>5786</v>
      </c>
      <c r="AB2342" s="34" t="s">
        <v>18813</v>
      </c>
      <c r="AC2342" s="85" t="s">
        <v>742</v>
      </c>
      <c r="AD2342" s="85" t="s">
        <v>742</v>
      </c>
      <c r="AE2342" s="85" t="s">
        <v>24</v>
      </c>
      <c r="AF2342" s="85" t="s">
        <v>5775</v>
      </c>
      <c r="AG2342" s="61" t="s">
        <v>5766</v>
      </c>
      <c r="AH2342" s="39" t="e">
        <v>#N/A</v>
      </c>
      <c r="AI2342" s="32" t="s">
        <v>17482</v>
      </c>
      <c r="AJ2342" s="32" t="s">
        <v>17483</v>
      </c>
      <c r="AK2342" s="61" t="s">
        <v>18560</v>
      </c>
      <c r="AL2342" s="75">
        <v>514</v>
      </c>
      <c r="AM2342" s="75">
        <v>839</v>
      </c>
      <c r="AN2342" s="89" t="s">
        <v>16247</v>
      </c>
      <c r="AP2342" s="8" t="str">
        <f t="shared" si="7"/>
        <v>https://etf.dws.com/etfdata/export/DEU/DEU/excel/product/constituent/LU0397221945</v>
      </c>
    </row>
    <row r="2343" spans="1:42" x14ac:dyDescent="0.3">
      <c r="A2343" s="38" t="s">
        <v>33</v>
      </c>
      <c r="B2343" s="64" t="s">
        <v>17485</v>
      </c>
      <c r="C2343" s="70" t="s">
        <v>17484</v>
      </c>
      <c r="D2343" s="38" t="s">
        <v>3</v>
      </c>
      <c r="E2343" s="73" t="e">
        <v>#N/A</v>
      </c>
      <c r="F2343" s="38" t="s">
        <v>77</v>
      </c>
      <c r="G2343" s="73" t="e">
        <v>#N/A</v>
      </c>
      <c r="H2343" s="38" t="s">
        <v>17765</v>
      </c>
      <c r="I2343" s="38" t="s">
        <v>32</v>
      </c>
      <c r="J2343" s="61" t="s">
        <v>25</v>
      </c>
      <c r="K2343" s="75" t="e">
        <v>#N/A</v>
      </c>
      <c r="L2343" s="61" t="s">
        <v>16241</v>
      </c>
      <c r="M2343" s="61" t="s">
        <v>17486</v>
      </c>
      <c r="N2343" s="61"/>
      <c r="O2343" s="32" t="s">
        <v>17487</v>
      </c>
      <c r="P2343" s="32" t="s">
        <v>17488</v>
      </c>
      <c r="Q2343" s="57" t="s">
        <v>33</v>
      </c>
      <c r="R2343" s="58" t="s">
        <v>33</v>
      </c>
      <c r="S2343" s="58" t="s">
        <v>24</v>
      </c>
      <c r="T2343" s="33"/>
      <c r="U2343" s="33">
        <v>3.0000000000000001E-3</v>
      </c>
      <c r="V2343" s="81">
        <v>9.1006363636363599</v>
      </c>
      <c r="W2343" s="81">
        <v>8.1766506818181828</v>
      </c>
      <c r="X2343" s="81" t="s">
        <v>17787</v>
      </c>
      <c r="Y2343" s="82">
        <v>0.05</v>
      </c>
      <c r="Z2343" s="86" t="s">
        <v>5785</v>
      </c>
      <c r="AA2343" s="34" t="s">
        <v>5786</v>
      </c>
      <c r="AB2343" s="34" t="s">
        <v>18813</v>
      </c>
      <c r="AC2343" s="85" t="s">
        <v>26</v>
      </c>
      <c r="AD2343" s="85" t="s">
        <v>742</v>
      </c>
      <c r="AE2343" s="85" t="s">
        <v>24</v>
      </c>
      <c r="AF2343" s="85" t="s">
        <v>15937</v>
      </c>
      <c r="AG2343" s="61" t="s">
        <v>5766</v>
      </c>
      <c r="AH2343" s="39">
        <v>42090</v>
      </c>
      <c r="AI2343" s="32" t="s">
        <v>17489</v>
      </c>
      <c r="AJ2343" s="32" t="s">
        <v>17490</v>
      </c>
      <c r="AK2343" s="61" t="s">
        <v>1655</v>
      </c>
      <c r="AL2343" s="75">
        <v>539</v>
      </c>
      <c r="AM2343" s="75">
        <v>866</v>
      </c>
      <c r="AN2343" s="89" t="s">
        <v>16247</v>
      </c>
      <c r="AP2343" s="8" t="str">
        <f t="shared" si="7"/>
        <v>https://etf.dws.com/etfdata/export/DEU/DEU/excel/product/constituent/IE00BJZ2DD79</v>
      </c>
    </row>
    <row r="2344" spans="1:42" x14ac:dyDescent="0.3">
      <c r="A2344" s="38" t="s">
        <v>33</v>
      </c>
      <c r="B2344" s="64" t="s">
        <v>17492</v>
      </c>
      <c r="C2344" s="70" t="s">
        <v>17491</v>
      </c>
      <c r="D2344" s="38" t="s">
        <v>3</v>
      </c>
      <c r="E2344" s="73" t="e">
        <v>#N/A</v>
      </c>
      <c r="F2344" s="38" t="s">
        <v>77</v>
      </c>
      <c r="G2344" s="73" t="e">
        <v>#N/A</v>
      </c>
      <c r="H2344" s="38" t="s">
        <v>17766</v>
      </c>
      <c r="I2344" s="38" t="s">
        <v>32</v>
      </c>
      <c r="J2344" s="61" t="s">
        <v>25</v>
      </c>
      <c r="K2344" s="75" t="e">
        <v>#N/A</v>
      </c>
      <c r="L2344" s="61" t="s">
        <v>16241</v>
      </c>
      <c r="M2344" s="61" t="s">
        <v>17493</v>
      </c>
      <c r="N2344" s="61"/>
      <c r="O2344" s="32" t="s">
        <v>17494</v>
      </c>
      <c r="P2344" s="32" t="s">
        <v>17495</v>
      </c>
      <c r="Q2344" s="57" t="s">
        <v>33</v>
      </c>
      <c r="R2344" s="58" t="s">
        <v>33</v>
      </c>
      <c r="S2344" s="58" t="s">
        <v>24</v>
      </c>
      <c r="T2344" s="33"/>
      <c r="U2344" s="33">
        <v>3.5000000000000001E-3</v>
      </c>
      <c r="V2344" s="81">
        <v>24.5044090909091</v>
      </c>
      <c r="W2344" s="81">
        <v>19.610602590909089</v>
      </c>
      <c r="X2344" s="81" t="s">
        <v>17781</v>
      </c>
      <c r="Y2344" s="82">
        <v>0.05</v>
      </c>
      <c r="Z2344" s="86" t="s">
        <v>5785</v>
      </c>
      <c r="AA2344" s="34" t="s">
        <v>5786</v>
      </c>
      <c r="AB2344" s="34" t="s">
        <v>18813</v>
      </c>
      <c r="AC2344" s="85" t="s">
        <v>26</v>
      </c>
      <c r="AD2344" s="85" t="s">
        <v>742</v>
      </c>
      <c r="AE2344" s="85" t="s">
        <v>24</v>
      </c>
      <c r="AF2344" s="85" t="s">
        <v>6300</v>
      </c>
      <c r="AG2344" s="61" t="s">
        <v>5766</v>
      </c>
      <c r="AH2344" s="39">
        <v>42090</v>
      </c>
      <c r="AI2344" s="32" t="s">
        <v>17496</v>
      </c>
      <c r="AJ2344" s="32" t="s">
        <v>17497</v>
      </c>
      <c r="AK2344" s="61" t="s">
        <v>18586</v>
      </c>
      <c r="AL2344" s="75">
        <v>539</v>
      </c>
      <c r="AM2344" s="75">
        <v>867</v>
      </c>
      <c r="AN2344" s="89" t="s">
        <v>16247</v>
      </c>
      <c r="AP2344" s="8" t="str">
        <f t="shared" si="7"/>
        <v>https://etf.dws.com/etfdata/export/DEU/DEU/excel/product/constituent/IE00BJZ2DC62</v>
      </c>
    </row>
    <row r="2345" spans="1:42" x14ac:dyDescent="0.3">
      <c r="A2345" s="38" t="s">
        <v>17762</v>
      </c>
      <c r="B2345" s="64" t="s">
        <v>17499</v>
      </c>
      <c r="C2345" s="70" t="s">
        <v>17498</v>
      </c>
      <c r="D2345" s="38" t="s">
        <v>3</v>
      </c>
      <c r="E2345" s="73" t="e">
        <v>#N/A</v>
      </c>
      <c r="F2345" s="38" t="s">
        <v>77</v>
      </c>
      <c r="G2345" s="73" t="e">
        <v>#N/A</v>
      </c>
      <c r="H2345" s="38" t="s">
        <v>17774</v>
      </c>
      <c r="I2345" s="38" t="s">
        <v>17760</v>
      </c>
      <c r="J2345" s="61"/>
      <c r="K2345" s="75" t="e">
        <v>#N/A</v>
      </c>
      <c r="L2345" s="25" t="s">
        <v>16241</v>
      </c>
      <c r="M2345" s="61" t="s">
        <v>17500</v>
      </c>
      <c r="N2345" s="61"/>
      <c r="O2345" s="32" t="s">
        <v>17501</v>
      </c>
      <c r="P2345" s="32" t="s">
        <v>17502</v>
      </c>
      <c r="Q2345" s="57" t="s">
        <v>33</v>
      </c>
      <c r="R2345" s="58" t="s">
        <v>33</v>
      </c>
      <c r="S2345" s="58" t="s">
        <v>24</v>
      </c>
      <c r="T2345" s="33"/>
      <c r="U2345" s="33">
        <v>7.0000000000000001E-3</v>
      </c>
      <c r="V2345" s="81">
        <v>11.9460454545455</v>
      </c>
      <c r="W2345" s="81">
        <v>11.166456681818177</v>
      </c>
      <c r="X2345" s="81" t="s">
        <v>17795</v>
      </c>
      <c r="Y2345" s="82">
        <v>0.05</v>
      </c>
      <c r="Z2345" s="86" t="s">
        <v>5785</v>
      </c>
      <c r="AA2345" s="34" t="s">
        <v>5774</v>
      </c>
      <c r="AB2345" s="34" t="s">
        <v>18814</v>
      </c>
      <c r="AC2345" s="85" t="s">
        <v>26</v>
      </c>
      <c r="AD2345" s="85" t="s">
        <v>742</v>
      </c>
      <c r="AE2345" s="85" t="s">
        <v>24</v>
      </c>
      <c r="AF2345" s="85" t="s">
        <v>6102</v>
      </c>
      <c r="AG2345" s="61" t="s">
        <v>5766</v>
      </c>
      <c r="AH2345" s="39">
        <v>40308</v>
      </c>
      <c r="AI2345" s="32" t="s">
        <v>17503</v>
      </c>
      <c r="AJ2345" s="32" t="s">
        <v>17504</v>
      </c>
      <c r="AK2345" s="61" t="s">
        <v>18587</v>
      </c>
      <c r="AL2345" s="75">
        <v>541</v>
      </c>
      <c r="AM2345" s="75">
        <v>868</v>
      </c>
      <c r="AN2345" s="89" t="s">
        <v>16247</v>
      </c>
      <c r="AP2345" s="8" t="str">
        <f t="shared" si="7"/>
        <v>https://etf.dws.com/etfdata/export/DEU/DEU/excel/product/constituent/LU0411078636</v>
      </c>
    </row>
    <row r="2346" spans="1:42" x14ac:dyDescent="0.3">
      <c r="A2346" s="38" t="s">
        <v>17762</v>
      </c>
      <c r="B2346" s="64" t="s">
        <v>17506</v>
      </c>
      <c r="C2346" s="70" t="s">
        <v>17505</v>
      </c>
      <c r="D2346" s="38" t="s">
        <v>3</v>
      </c>
      <c r="E2346" s="73" t="e">
        <v>#N/A</v>
      </c>
      <c r="F2346" s="38" t="s">
        <v>77</v>
      </c>
      <c r="G2346" s="73" t="e">
        <v>#N/A</v>
      </c>
      <c r="H2346" s="38" t="s">
        <v>17774</v>
      </c>
      <c r="I2346" s="38" t="s">
        <v>17761</v>
      </c>
      <c r="J2346" s="61"/>
      <c r="K2346" s="75" t="e">
        <v>#N/A</v>
      </c>
      <c r="L2346" s="25" t="s">
        <v>16241</v>
      </c>
      <c r="M2346" s="61" t="s">
        <v>17507</v>
      </c>
      <c r="N2346" s="61"/>
      <c r="O2346" s="32" t="s">
        <v>17508</v>
      </c>
      <c r="P2346" s="32" t="s">
        <v>17509</v>
      </c>
      <c r="Q2346" s="57" t="s">
        <v>33</v>
      </c>
      <c r="R2346" s="58" t="s">
        <v>33</v>
      </c>
      <c r="S2346" s="58" t="s">
        <v>24</v>
      </c>
      <c r="T2346" s="33"/>
      <c r="U2346" s="33">
        <v>6.0000000000000001E-3</v>
      </c>
      <c r="V2346" s="81">
        <v>10.290681818181801</v>
      </c>
      <c r="W2346" s="81">
        <v>9.5006887727272744</v>
      </c>
      <c r="X2346" s="81" t="s">
        <v>17795</v>
      </c>
      <c r="Y2346" s="82">
        <v>0.05</v>
      </c>
      <c r="Z2346" s="86" t="s">
        <v>5785</v>
      </c>
      <c r="AA2346" s="34" t="s">
        <v>5774</v>
      </c>
      <c r="AB2346" s="34" t="s">
        <v>18814</v>
      </c>
      <c r="AC2346" s="85" t="s">
        <v>26</v>
      </c>
      <c r="AD2346" s="85" t="s">
        <v>742</v>
      </c>
      <c r="AE2346" s="85" t="s">
        <v>24</v>
      </c>
      <c r="AF2346" s="85" t="s">
        <v>5775</v>
      </c>
      <c r="AG2346" s="61" t="s">
        <v>5766</v>
      </c>
      <c r="AH2346" s="39">
        <v>40308</v>
      </c>
      <c r="AI2346" s="32" t="s">
        <v>17510</v>
      </c>
      <c r="AJ2346" s="32" t="s">
        <v>17511</v>
      </c>
      <c r="AK2346" s="61" t="s">
        <v>5519</v>
      </c>
      <c r="AL2346" s="75">
        <v>542</v>
      </c>
      <c r="AM2346" s="75">
        <v>869</v>
      </c>
      <c r="AN2346" s="89" t="s">
        <v>16247</v>
      </c>
      <c r="AP2346" s="8" t="str">
        <f t="shared" si="7"/>
        <v>https://etf.dws.com/etfdata/export/DEU/DEU/excel/product/constituent/LU0411078552</v>
      </c>
    </row>
    <row r="2347" spans="1:42" x14ac:dyDescent="0.3">
      <c r="A2347" s="38" t="s">
        <v>33</v>
      </c>
      <c r="B2347" s="64" t="s">
        <v>17513</v>
      </c>
      <c r="C2347" s="70" t="s">
        <v>17512</v>
      </c>
      <c r="D2347" s="38" t="s">
        <v>3</v>
      </c>
      <c r="E2347" s="73" t="e">
        <v>#N/A</v>
      </c>
      <c r="F2347" s="38" t="s">
        <v>77</v>
      </c>
      <c r="G2347" s="73" t="e">
        <v>#N/A</v>
      </c>
      <c r="H2347" s="38" t="s">
        <v>17772</v>
      </c>
      <c r="I2347" s="38" t="s">
        <v>32</v>
      </c>
      <c r="J2347" s="61" t="s">
        <v>25</v>
      </c>
      <c r="K2347" s="75" t="e">
        <v>#N/A</v>
      </c>
      <c r="L2347" s="25" t="s">
        <v>16241</v>
      </c>
      <c r="M2347" s="61" t="s">
        <v>17514</v>
      </c>
      <c r="N2347" s="61"/>
      <c r="O2347" s="32" t="s">
        <v>17515</v>
      </c>
      <c r="P2347" s="32" t="s">
        <v>17516</v>
      </c>
      <c r="Q2347" s="57" t="s">
        <v>33</v>
      </c>
      <c r="R2347" s="58" t="s">
        <v>33</v>
      </c>
      <c r="S2347" s="58" t="s">
        <v>24</v>
      </c>
      <c r="T2347" s="33"/>
      <c r="U2347" s="33">
        <v>2.5000000000000001E-3</v>
      </c>
      <c r="V2347" s="81">
        <v>20.813590909090902</v>
      </c>
      <c r="W2347" s="81">
        <v>14.01562168181818</v>
      </c>
      <c r="X2347" s="81" t="s">
        <v>17785</v>
      </c>
      <c r="Y2347" s="82">
        <v>0.05</v>
      </c>
      <c r="Z2347" s="86" t="s">
        <v>5785</v>
      </c>
      <c r="AA2347" s="34" t="s">
        <v>5786</v>
      </c>
      <c r="AB2347" s="34" t="s">
        <v>18813</v>
      </c>
      <c r="AC2347" s="85" t="s">
        <v>26</v>
      </c>
      <c r="AD2347" s="85" t="s">
        <v>742</v>
      </c>
      <c r="AE2347" s="85" t="s">
        <v>24</v>
      </c>
      <c r="AF2347" s="85" t="s">
        <v>15465</v>
      </c>
      <c r="AG2347" s="61" t="s">
        <v>5766</v>
      </c>
      <c r="AH2347" s="39">
        <v>41878</v>
      </c>
      <c r="AI2347" s="32" t="s">
        <v>17517</v>
      </c>
      <c r="AJ2347" s="32" t="s">
        <v>17518</v>
      </c>
      <c r="AK2347" s="61" t="s">
        <v>2387</v>
      </c>
      <c r="AL2347" s="75">
        <v>554</v>
      </c>
      <c r="AM2347" s="75">
        <v>881</v>
      </c>
      <c r="AN2347" s="89" t="s">
        <v>16247</v>
      </c>
      <c r="AP2347" s="8" t="str">
        <f t="shared" si="7"/>
        <v>https://etf.dws.com/etfdata/export/DEU/DEU/excel/product/constituent/IE00BLNMYC90</v>
      </c>
    </row>
    <row r="2348" spans="1:42" x14ac:dyDescent="0.3">
      <c r="A2348" s="38" t="s">
        <v>17762</v>
      </c>
      <c r="B2348" s="64" t="s">
        <v>17520</v>
      </c>
      <c r="C2348" s="70" t="s">
        <v>17519</v>
      </c>
      <c r="D2348" s="38" t="s">
        <v>3</v>
      </c>
      <c r="E2348" s="73" t="e">
        <v>#N/A</v>
      </c>
      <c r="F2348" s="38" t="s">
        <v>77</v>
      </c>
      <c r="G2348" s="73" t="e">
        <v>#N/A</v>
      </c>
      <c r="H2348" s="38" t="s">
        <v>17774</v>
      </c>
      <c r="I2348" s="38" t="s">
        <v>202</v>
      </c>
      <c r="J2348" s="61"/>
      <c r="K2348" s="75" t="e">
        <v>#N/A</v>
      </c>
      <c r="L2348" s="25" t="s">
        <v>16241</v>
      </c>
      <c r="M2348" s="61" t="s">
        <v>17521</v>
      </c>
      <c r="N2348" s="61"/>
      <c r="O2348" s="32" t="s">
        <v>17522</v>
      </c>
      <c r="P2348" s="32" t="s">
        <v>17523</v>
      </c>
      <c r="Q2348" s="57" t="s">
        <v>33</v>
      </c>
      <c r="R2348" s="58" t="s">
        <v>33</v>
      </c>
      <c r="S2348" s="58" t="s">
        <v>24</v>
      </c>
      <c r="T2348" s="33"/>
      <c r="U2348" s="33">
        <v>5.0000000000000001E-3</v>
      </c>
      <c r="V2348" s="81">
        <v>5.14309090909091</v>
      </c>
      <c r="W2348" s="81">
        <v>4.7415635454545457</v>
      </c>
      <c r="X2348" s="81" t="s">
        <v>17795</v>
      </c>
      <c r="Y2348" s="82">
        <v>0.05</v>
      </c>
      <c r="Z2348" s="86" t="s">
        <v>5785</v>
      </c>
      <c r="AA2348" s="34" t="s">
        <v>5774</v>
      </c>
      <c r="AB2348" s="34" t="s">
        <v>18814</v>
      </c>
      <c r="AC2348" s="85" t="s">
        <v>26</v>
      </c>
      <c r="AD2348" s="85" t="s">
        <v>742</v>
      </c>
      <c r="AE2348" s="85" t="s">
        <v>24</v>
      </c>
      <c r="AF2348" s="85" t="s">
        <v>5757</v>
      </c>
      <c r="AG2348" s="61" t="s">
        <v>5766</v>
      </c>
      <c r="AH2348" s="39">
        <v>39485</v>
      </c>
      <c r="AI2348" s="32" t="s">
        <v>17524</v>
      </c>
      <c r="AJ2348" s="32" t="s">
        <v>17525</v>
      </c>
      <c r="AK2348" s="61" t="s">
        <v>5520</v>
      </c>
      <c r="AL2348" s="75">
        <v>540</v>
      </c>
      <c r="AM2348" s="75">
        <v>893</v>
      </c>
      <c r="AN2348" s="89" t="s">
        <v>16247</v>
      </c>
      <c r="AP2348" s="8" t="str">
        <f t="shared" si="7"/>
        <v>https://etf.dws.com/etfdata/export/DEU/DEU/excel/product/constituent/LU0322251520</v>
      </c>
    </row>
    <row r="2349" spans="1:42" x14ac:dyDescent="0.3">
      <c r="A2349" s="38" t="s">
        <v>33</v>
      </c>
      <c r="B2349" s="64" t="s">
        <v>17527</v>
      </c>
      <c r="C2349" s="70" t="s">
        <v>17526</v>
      </c>
      <c r="D2349" s="38" t="s">
        <v>3</v>
      </c>
      <c r="E2349" s="73" t="e">
        <v>#N/A</v>
      </c>
      <c r="F2349" s="38" t="s">
        <v>77</v>
      </c>
      <c r="G2349" s="73" t="e">
        <v>#N/A</v>
      </c>
      <c r="H2349" s="38" t="s">
        <v>17774</v>
      </c>
      <c r="I2349" s="38" t="s">
        <v>32</v>
      </c>
      <c r="J2349" s="61" t="s">
        <v>25</v>
      </c>
      <c r="K2349" s="75" t="e">
        <v>#N/A</v>
      </c>
      <c r="L2349" s="25" t="s">
        <v>16241</v>
      </c>
      <c r="M2349" s="61" t="s">
        <v>17528</v>
      </c>
      <c r="N2349" s="61"/>
      <c r="O2349" s="32" t="s">
        <v>17529</v>
      </c>
      <c r="P2349" s="32" t="s">
        <v>17530</v>
      </c>
      <c r="Q2349" s="57" t="s">
        <v>33</v>
      </c>
      <c r="R2349" s="58" t="s">
        <v>33</v>
      </c>
      <c r="S2349" s="58" t="s">
        <v>24</v>
      </c>
      <c r="T2349" s="33"/>
      <c r="U2349" s="33">
        <v>1.5E-3</v>
      </c>
      <c r="V2349" s="81">
        <v>4.2187272727272704</v>
      </c>
      <c r="W2349" s="81">
        <v>3.7476310909090902</v>
      </c>
      <c r="X2349" s="81" t="s">
        <v>17795</v>
      </c>
      <c r="Y2349" s="82">
        <v>0.05</v>
      </c>
      <c r="Z2349" s="86" t="s">
        <v>5785</v>
      </c>
      <c r="AA2349" s="34" t="s">
        <v>5774</v>
      </c>
      <c r="AB2349" s="34" t="s">
        <v>18814</v>
      </c>
      <c r="AC2349" s="85" t="s">
        <v>26</v>
      </c>
      <c r="AD2349" s="85" t="s">
        <v>742</v>
      </c>
      <c r="AE2349" s="85" t="s">
        <v>24</v>
      </c>
      <c r="AF2349" s="85" t="s">
        <v>15877</v>
      </c>
      <c r="AG2349" s="61" t="s">
        <v>5766</v>
      </c>
      <c r="AH2349" s="39">
        <v>40315</v>
      </c>
      <c r="AI2349" s="32" t="s">
        <v>17531</v>
      </c>
      <c r="AJ2349" s="32" t="s">
        <v>17532</v>
      </c>
      <c r="AK2349" s="61" t="s">
        <v>2668</v>
      </c>
      <c r="AL2349" s="75">
        <v>540</v>
      </c>
      <c r="AM2349" s="75">
        <v>887</v>
      </c>
      <c r="AN2349" s="89" t="s">
        <v>16247</v>
      </c>
      <c r="AP2349" s="8" t="str">
        <f t="shared" si="7"/>
        <v>https://etf.dws.com/etfdata/export/DEU/DEU/excel/product/constituent/LU0490618542</v>
      </c>
    </row>
    <row r="2350" spans="1:42" x14ac:dyDescent="0.3">
      <c r="A2350" s="38" t="s">
        <v>33</v>
      </c>
      <c r="B2350" s="64" t="s">
        <v>17534</v>
      </c>
      <c r="C2350" s="70" t="s">
        <v>17533</v>
      </c>
      <c r="D2350" s="38" t="s">
        <v>3</v>
      </c>
      <c r="E2350" s="73" t="e">
        <v>#N/A</v>
      </c>
      <c r="F2350" s="38" t="s">
        <v>77</v>
      </c>
      <c r="G2350" s="73" t="e">
        <v>#N/A</v>
      </c>
      <c r="H2350" s="38" t="s">
        <v>17774</v>
      </c>
      <c r="I2350" s="38" t="s">
        <v>32</v>
      </c>
      <c r="J2350" s="61" t="s">
        <v>25</v>
      </c>
      <c r="K2350" s="75" t="e">
        <v>#N/A</v>
      </c>
      <c r="L2350" s="25" t="s">
        <v>16241</v>
      </c>
      <c r="M2350" s="61" t="s">
        <v>17535</v>
      </c>
      <c r="N2350" s="61"/>
      <c r="O2350" s="32" t="s">
        <v>17536</v>
      </c>
      <c r="P2350" s="32" t="s">
        <v>17537</v>
      </c>
      <c r="Q2350" s="57" t="s">
        <v>24</v>
      </c>
      <c r="R2350" s="58" t="s">
        <v>33</v>
      </c>
      <c r="S2350" s="58" t="s">
        <v>24</v>
      </c>
      <c r="T2350" s="33"/>
      <c r="U2350" s="33">
        <v>2E-3</v>
      </c>
      <c r="V2350" s="81">
        <v>12.2460454545455</v>
      </c>
      <c r="W2350" s="81">
        <v>11.253578000000001</v>
      </c>
      <c r="X2350" s="81" t="s">
        <v>17787</v>
      </c>
      <c r="Y2350" s="82">
        <v>0.05</v>
      </c>
      <c r="Z2350" s="75" t="s">
        <v>5785</v>
      </c>
      <c r="AA2350" s="75" t="s">
        <v>5786</v>
      </c>
      <c r="AB2350" s="34" t="s">
        <v>18813</v>
      </c>
      <c r="AC2350" s="85" t="s">
        <v>26</v>
      </c>
      <c r="AD2350" s="85" t="s">
        <v>742</v>
      </c>
      <c r="AE2350" s="85" t="s">
        <v>33</v>
      </c>
      <c r="AF2350" s="85" t="s">
        <v>15877</v>
      </c>
      <c r="AG2350" s="61" t="s">
        <v>5766</v>
      </c>
      <c r="AH2350" s="39" t="e">
        <v>#N/A</v>
      </c>
      <c r="AI2350" s="32" t="s">
        <v>17538</v>
      </c>
      <c r="AJ2350" s="32" t="s">
        <v>17539</v>
      </c>
      <c r="AK2350" s="61" t="s">
        <v>2668</v>
      </c>
      <c r="AL2350" s="75">
        <v>540</v>
      </c>
      <c r="AM2350" s="75">
        <v>887</v>
      </c>
      <c r="AN2350" s="89" t="s">
        <v>16247</v>
      </c>
      <c r="AP2350" s="8" t="str">
        <f t="shared" si="7"/>
        <v>https://etf.dws.com/etfdata/export/DEU/DEU/excel/product/constituent/IE00BM67HW99</v>
      </c>
    </row>
    <row r="2351" spans="1:42" x14ac:dyDescent="0.3">
      <c r="A2351" s="38" t="s">
        <v>33</v>
      </c>
      <c r="B2351" s="64" t="s">
        <v>17541</v>
      </c>
      <c r="C2351" s="70" t="s">
        <v>17540</v>
      </c>
      <c r="D2351" s="38" t="s">
        <v>3</v>
      </c>
      <c r="E2351" s="73" t="e">
        <v>#N/A</v>
      </c>
      <c r="F2351" s="38" t="s">
        <v>77</v>
      </c>
      <c r="G2351" s="73" t="e">
        <v>#N/A</v>
      </c>
      <c r="H2351" s="38" t="s">
        <v>17774</v>
      </c>
      <c r="I2351" s="38" t="s">
        <v>32</v>
      </c>
      <c r="J2351" s="61" t="s">
        <v>25</v>
      </c>
      <c r="K2351" s="75" t="e">
        <v>#N/A</v>
      </c>
      <c r="L2351" s="25" t="s">
        <v>16241</v>
      </c>
      <c r="M2351" s="61" t="s">
        <v>17542</v>
      </c>
      <c r="N2351" s="61"/>
      <c r="O2351" s="32" t="s">
        <v>17543</v>
      </c>
      <c r="P2351" s="32" t="s">
        <v>17544</v>
      </c>
      <c r="Q2351" s="57" t="s">
        <v>24</v>
      </c>
      <c r="R2351" s="58" t="s">
        <v>33</v>
      </c>
      <c r="S2351" s="58" t="s">
        <v>24</v>
      </c>
      <c r="T2351" s="33"/>
      <c r="U2351" s="33">
        <v>2E-3</v>
      </c>
      <c r="V2351" s="81">
        <v>27.613727272727299</v>
      </c>
      <c r="W2351" s="81">
        <v>25.944720136363639</v>
      </c>
      <c r="X2351" s="81" t="s">
        <v>17789</v>
      </c>
      <c r="Y2351" s="82">
        <v>0.05</v>
      </c>
      <c r="Z2351" s="75" t="s">
        <v>5773</v>
      </c>
      <c r="AA2351" s="75" t="s">
        <v>5786</v>
      </c>
      <c r="AB2351" s="34" t="s">
        <v>18812</v>
      </c>
      <c r="AC2351" s="85" t="s">
        <v>26</v>
      </c>
      <c r="AD2351" s="85" t="s">
        <v>742</v>
      </c>
      <c r="AE2351" s="85" t="s">
        <v>33</v>
      </c>
      <c r="AF2351" s="85" t="s">
        <v>5775</v>
      </c>
      <c r="AG2351" s="61" t="s">
        <v>5766</v>
      </c>
      <c r="AH2351" s="39" t="e">
        <v>#N/A</v>
      </c>
      <c r="AI2351" s="32" t="s">
        <v>17545</v>
      </c>
      <c r="AJ2351" s="32" t="s">
        <v>17546</v>
      </c>
      <c r="AK2351" s="61" t="s">
        <v>2668</v>
      </c>
      <c r="AL2351" s="75">
        <v>540</v>
      </c>
      <c r="AM2351" s="75">
        <v>887</v>
      </c>
      <c r="AN2351" s="89" t="s">
        <v>16247</v>
      </c>
      <c r="AP2351" s="8" t="str">
        <f t="shared" si="7"/>
        <v>https://etf.dws.com/etfdata/export/DEU/DEU/excel/product/constituent/IE00BGJWX091</v>
      </c>
    </row>
    <row r="2352" spans="1:42" x14ac:dyDescent="0.3">
      <c r="A2352" s="38" t="s">
        <v>33</v>
      </c>
      <c r="B2352" s="64" t="s">
        <v>17548</v>
      </c>
      <c r="C2352" s="70" t="s">
        <v>17547</v>
      </c>
      <c r="D2352" s="38" t="s">
        <v>3</v>
      </c>
      <c r="E2352" s="73" t="e">
        <v>#N/A</v>
      </c>
      <c r="F2352" s="38" t="s">
        <v>139</v>
      </c>
      <c r="G2352" s="73" t="e">
        <v>#N/A</v>
      </c>
      <c r="H2352" s="38" t="s">
        <v>17774</v>
      </c>
      <c r="I2352" s="38" t="s">
        <v>32</v>
      </c>
      <c r="J2352" s="61" t="s">
        <v>25</v>
      </c>
      <c r="K2352" s="75" t="e">
        <v>#N/A</v>
      </c>
      <c r="L2352" s="25" t="s">
        <v>16241</v>
      </c>
      <c r="M2352" s="61" t="s">
        <v>17549</v>
      </c>
      <c r="N2352" s="61"/>
      <c r="O2352" s="32" t="s">
        <v>17550</v>
      </c>
      <c r="P2352" s="32" t="s">
        <v>17551</v>
      </c>
      <c r="Q2352" s="57" t="s">
        <v>33</v>
      </c>
      <c r="R2352" s="58" t="s">
        <v>33</v>
      </c>
      <c r="S2352" s="58" t="s">
        <v>24</v>
      </c>
      <c r="T2352" s="33"/>
      <c r="U2352" s="33">
        <v>5.0000000000000001E-3</v>
      </c>
      <c r="V2352" s="81">
        <v>11.558272727272699</v>
      </c>
      <c r="W2352" s="81">
        <v>10.89939790909091</v>
      </c>
      <c r="X2352" s="81" t="s">
        <v>17787</v>
      </c>
      <c r="Y2352" s="82">
        <v>0.05</v>
      </c>
      <c r="Z2352" s="86" t="s">
        <v>5773</v>
      </c>
      <c r="AA2352" s="34" t="s">
        <v>5786</v>
      </c>
      <c r="AB2352" s="34" t="s">
        <v>18812</v>
      </c>
      <c r="AC2352" s="85" t="s">
        <v>140</v>
      </c>
      <c r="AD2352" s="85" t="s">
        <v>742</v>
      </c>
      <c r="AE2352" s="85" t="s">
        <v>24</v>
      </c>
      <c r="AF2352" s="85" t="s">
        <v>5757</v>
      </c>
      <c r="AG2352" s="61" t="s">
        <v>5766</v>
      </c>
      <c r="AH2352" s="39">
        <v>39485</v>
      </c>
      <c r="AI2352" s="32" t="s">
        <v>17552</v>
      </c>
      <c r="AJ2352" s="32" t="s">
        <v>17553</v>
      </c>
      <c r="AK2352" s="61" t="s">
        <v>18637</v>
      </c>
      <c r="AL2352" s="75">
        <v>591</v>
      </c>
      <c r="AM2352" s="75">
        <v>932</v>
      </c>
      <c r="AN2352" s="89" t="s">
        <v>16247</v>
      </c>
      <c r="AP2352" s="8" t="str">
        <f t="shared" si="7"/>
        <v>https://etf.dws.com/etfdata/export/DEU/DEU/excel/product/constituent/LU0328474803</v>
      </c>
    </row>
    <row r="2353" spans="1:42" x14ac:dyDescent="0.3">
      <c r="A2353" s="38" t="s">
        <v>33</v>
      </c>
      <c r="B2353" s="64" t="s">
        <v>17555</v>
      </c>
      <c r="C2353" s="70" t="s">
        <v>17554</v>
      </c>
      <c r="D2353" s="38" t="s">
        <v>3</v>
      </c>
      <c r="E2353" s="73" t="e">
        <v>#N/A</v>
      </c>
      <c r="F2353" s="38" t="s">
        <v>64</v>
      </c>
      <c r="G2353" s="73" t="e">
        <v>#N/A</v>
      </c>
      <c r="H2353" s="38" t="s">
        <v>17774</v>
      </c>
      <c r="I2353" s="38" t="s">
        <v>32</v>
      </c>
      <c r="J2353" s="61" t="s">
        <v>25</v>
      </c>
      <c r="K2353" s="75" t="e">
        <v>#N/A</v>
      </c>
      <c r="L2353" s="25" t="s">
        <v>16241</v>
      </c>
      <c r="M2353" s="61" t="s">
        <v>17556</v>
      </c>
      <c r="N2353" s="61"/>
      <c r="O2353" s="32" t="s">
        <v>17557</v>
      </c>
      <c r="P2353" s="32" t="s">
        <v>17558</v>
      </c>
      <c r="Q2353" s="57" t="s">
        <v>33</v>
      </c>
      <c r="R2353" s="58" t="s">
        <v>33</v>
      </c>
      <c r="S2353" s="58" t="s">
        <v>24</v>
      </c>
      <c r="T2353" s="33"/>
      <c r="U2353" s="33">
        <v>8.9999999999999998E-4</v>
      </c>
      <c r="V2353" s="81">
        <v>26.5624090909091</v>
      </c>
      <c r="W2353" s="81">
        <v>25.220609772727276</v>
      </c>
      <c r="X2353" s="81" t="s">
        <v>17784</v>
      </c>
      <c r="Y2353" s="82">
        <v>0.05</v>
      </c>
      <c r="Z2353" s="86" t="s">
        <v>5773</v>
      </c>
      <c r="AA2353" s="34" t="s">
        <v>5786</v>
      </c>
      <c r="AB2353" s="34" t="s">
        <v>18812</v>
      </c>
      <c r="AC2353" s="85" t="s">
        <v>742</v>
      </c>
      <c r="AD2353" s="85" t="s">
        <v>742</v>
      </c>
      <c r="AE2353" s="86" t="s">
        <v>19248</v>
      </c>
      <c r="AF2353" s="85" t="s">
        <v>5775</v>
      </c>
      <c r="AG2353" s="61" t="s">
        <v>5766</v>
      </c>
      <c r="AH2353" s="39">
        <v>43482</v>
      </c>
      <c r="AI2353" s="32" t="s">
        <v>17559</v>
      </c>
      <c r="AJ2353" s="32" t="s">
        <v>17560</v>
      </c>
      <c r="AK2353" s="61" t="s">
        <v>18619</v>
      </c>
      <c r="AL2353" s="75">
        <v>570</v>
      </c>
      <c r="AM2353" s="75">
        <v>909</v>
      </c>
      <c r="AN2353" s="89" t="s">
        <v>16247</v>
      </c>
      <c r="AP2353" s="8" t="str">
        <f t="shared" ref="AP2353:AP2380" si="8">"https://etf.dws.com/etfdata/export/DEU/DEU/excel/product/constituent/"&amp;B2353</f>
        <v>https://etf.dws.com/etfdata/export/DEU/DEU/excel/product/constituent/IE00BGV5VM45</v>
      </c>
    </row>
    <row r="2354" spans="1:42" x14ac:dyDescent="0.3">
      <c r="A2354" s="38" t="s">
        <v>33</v>
      </c>
      <c r="B2354" s="64" t="s">
        <v>17562</v>
      </c>
      <c r="C2354" s="70" t="s">
        <v>17561</v>
      </c>
      <c r="D2354" s="38" t="s">
        <v>1706</v>
      </c>
      <c r="E2354" s="73" t="e">
        <v>#N/A</v>
      </c>
      <c r="F2354" s="38" t="s">
        <v>43</v>
      </c>
      <c r="G2354" s="73" t="e">
        <v>#N/A</v>
      </c>
      <c r="H2354" s="38" t="s">
        <v>17774</v>
      </c>
      <c r="I2354" s="38" t="s">
        <v>32</v>
      </c>
      <c r="J2354" s="61" t="s">
        <v>25</v>
      </c>
      <c r="K2354" s="75" t="e">
        <v>#N/A</v>
      </c>
      <c r="L2354" s="25" t="s">
        <v>16241</v>
      </c>
      <c r="M2354" s="61" t="s">
        <v>17563</v>
      </c>
      <c r="N2354" s="61"/>
      <c r="O2354" s="32" t="s">
        <v>17564</v>
      </c>
      <c r="P2354" s="32" t="s">
        <v>17565</v>
      </c>
      <c r="Q2354" s="57" t="s">
        <v>33</v>
      </c>
      <c r="R2354" s="58" t="s">
        <v>33</v>
      </c>
      <c r="S2354" s="58" t="s">
        <v>24</v>
      </c>
      <c r="T2354" s="33"/>
      <c r="U2354" s="33">
        <v>6.0000000000000001E-3</v>
      </c>
      <c r="V2354" s="81">
        <v>28.496818181818199</v>
      </c>
      <c r="W2354" s="81">
        <v>25.188757863636354</v>
      </c>
      <c r="X2354" s="81" t="s">
        <v>17785</v>
      </c>
      <c r="Y2354" s="82">
        <v>0.05</v>
      </c>
      <c r="Z2354" s="86" t="s">
        <v>5785</v>
      </c>
      <c r="AA2354" s="34" t="s">
        <v>5774</v>
      </c>
      <c r="AB2354" s="34" t="s">
        <v>18814</v>
      </c>
      <c r="AC2354" s="85" t="s">
        <v>26</v>
      </c>
      <c r="AD2354" s="85" t="s">
        <v>742</v>
      </c>
      <c r="AE2354" s="85" t="s">
        <v>24</v>
      </c>
      <c r="AF2354" s="85" t="s">
        <v>5757</v>
      </c>
      <c r="AG2354" s="61" t="s">
        <v>5766</v>
      </c>
      <c r="AH2354" s="39">
        <v>39485</v>
      </c>
      <c r="AI2354" s="32" t="s">
        <v>17566</v>
      </c>
      <c r="AJ2354" s="32" t="s">
        <v>17567</v>
      </c>
      <c r="AK2354" s="61" t="s">
        <v>1486</v>
      </c>
      <c r="AL2354" s="75">
        <v>575</v>
      </c>
      <c r="AM2354" s="75">
        <v>915</v>
      </c>
      <c r="AN2354" s="89" t="s">
        <v>16247</v>
      </c>
      <c r="AP2354" s="8" t="str">
        <f t="shared" si="8"/>
        <v>https://etf.dws.com/etfdata/export/DEU/DEU/excel/product/constituent/LU0322253229</v>
      </c>
    </row>
    <row r="2355" spans="1:42" x14ac:dyDescent="0.3">
      <c r="A2355" s="38" t="s">
        <v>17797</v>
      </c>
      <c r="B2355" s="64" t="s">
        <v>17569</v>
      </c>
      <c r="C2355" s="70" t="s">
        <v>17568</v>
      </c>
      <c r="D2355" s="38" t="s">
        <v>3</v>
      </c>
      <c r="E2355" s="73" t="e">
        <v>#N/A</v>
      </c>
      <c r="F2355" s="38" t="s">
        <v>60</v>
      </c>
      <c r="G2355" s="73" t="e">
        <v>#N/A</v>
      </c>
      <c r="H2355" s="38" t="s">
        <v>17774</v>
      </c>
      <c r="I2355" s="38" t="s">
        <v>32</v>
      </c>
      <c r="J2355" s="61" t="s">
        <v>25</v>
      </c>
      <c r="K2355" s="75" t="e">
        <v>#N/A</v>
      </c>
      <c r="L2355" s="25" t="s">
        <v>16241</v>
      </c>
      <c r="M2355" s="61" t="s">
        <v>17570</v>
      </c>
      <c r="N2355" s="61"/>
      <c r="O2355" s="32" t="s">
        <v>17571</v>
      </c>
      <c r="P2355" s="32" t="s">
        <v>17572</v>
      </c>
      <c r="Q2355" s="57" t="s">
        <v>33</v>
      </c>
      <c r="R2355" s="58" t="s">
        <v>33</v>
      </c>
      <c r="S2355" s="58" t="s">
        <v>24</v>
      </c>
      <c r="T2355" s="33"/>
      <c r="U2355" s="33">
        <v>9.4999999999999998E-3</v>
      </c>
      <c r="V2355" s="81">
        <v>114.931727272727</v>
      </c>
      <c r="W2355" s="81">
        <v>104.90090313636364</v>
      </c>
      <c r="X2355" s="81" t="s">
        <v>17784</v>
      </c>
      <c r="Y2355" s="82">
        <v>0.05</v>
      </c>
      <c r="Z2355" s="86" t="s">
        <v>5785</v>
      </c>
      <c r="AA2355" s="34" t="s">
        <v>5774</v>
      </c>
      <c r="AB2355" s="34" t="s">
        <v>18814</v>
      </c>
      <c r="AC2355" s="85" t="s">
        <v>26</v>
      </c>
      <c r="AD2355" s="85" t="s">
        <v>742</v>
      </c>
      <c r="AE2355" s="85" t="s">
        <v>24</v>
      </c>
      <c r="AF2355" s="85" t="s">
        <v>5757</v>
      </c>
      <c r="AG2355" s="61" t="s">
        <v>5766</v>
      </c>
      <c r="AH2355" s="39">
        <v>39485</v>
      </c>
      <c r="AI2355" s="32" t="s">
        <v>17573</v>
      </c>
      <c r="AJ2355" s="32" t="s">
        <v>17574</v>
      </c>
      <c r="AK2355" s="61" t="s">
        <v>18632</v>
      </c>
      <c r="AL2355" s="75">
        <v>585</v>
      </c>
      <c r="AM2355" s="75">
        <v>926</v>
      </c>
      <c r="AN2355" s="89" t="s">
        <v>16247</v>
      </c>
      <c r="AP2355" s="8" t="str">
        <f t="shared" si="8"/>
        <v>https://etf.dws.com/etfdata/export/DEU/DEU/excel/product/constituent/LU0328476410</v>
      </c>
    </row>
    <row r="2356" spans="1:42" x14ac:dyDescent="0.3">
      <c r="A2356" s="38" t="s">
        <v>17762</v>
      </c>
      <c r="B2356" s="64" t="s">
        <v>17576</v>
      </c>
      <c r="C2356" s="70" t="s">
        <v>17575</v>
      </c>
      <c r="D2356" s="38" t="s">
        <v>3</v>
      </c>
      <c r="E2356" s="73" t="e">
        <v>#N/A</v>
      </c>
      <c r="F2356" s="38" t="s">
        <v>897</v>
      </c>
      <c r="G2356" s="73" t="e">
        <v>#N/A</v>
      </c>
      <c r="H2356" s="38" t="s">
        <v>17774</v>
      </c>
      <c r="I2356" s="38" t="s">
        <v>202</v>
      </c>
      <c r="J2356" s="61"/>
      <c r="K2356" s="75" t="e">
        <v>#N/A</v>
      </c>
      <c r="L2356" s="25" t="s">
        <v>16241</v>
      </c>
      <c r="M2356" s="61" t="s">
        <v>17577</v>
      </c>
      <c r="N2356" s="61"/>
      <c r="O2356" s="32" t="s">
        <v>17578</v>
      </c>
      <c r="P2356" s="32" t="s">
        <v>17579</v>
      </c>
      <c r="Q2356" s="57" t="s">
        <v>33</v>
      </c>
      <c r="R2356" s="58" t="s">
        <v>33</v>
      </c>
      <c r="S2356" s="58" t="s">
        <v>24</v>
      </c>
      <c r="T2356" s="33"/>
      <c r="U2356" s="33">
        <v>4.0000000000000001E-3</v>
      </c>
      <c r="V2356" s="81">
        <v>3.75609090909091</v>
      </c>
      <c r="W2356" s="81">
        <v>3.5481815454545456</v>
      </c>
      <c r="X2356" s="81" t="s">
        <v>17784</v>
      </c>
      <c r="Y2356" s="82">
        <v>0.05</v>
      </c>
      <c r="Z2356" s="86" t="s">
        <v>5785</v>
      </c>
      <c r="AA2356" s="34" t="s">
        <v>5774</v>
      </c>
      <c r="AB2356" s="34" t="s">
        <v>18814</v>
      </c>
      <c r="AC2356" s="85" t="s">
        <v>742</v>
      </c>
      <c r="AD2356" s="85" t="s">
        <v>742</v>
      </c>
      <c r="AE2356" s="86" t="s">
        <v>19248</v>
      </c>
      <c r="AF2356" s="85" t="s">
        <v>5757</v>
      </c>
      <c r="AG2356" s="61" t="s">
        <v>5766</v>
      </c>
      <c r="AH2356" s="39">
        <v>39485</v>
      </c>
      <c r="AI2356" s="32" t="s">
        <v>17580</v>
      </c>
      <c r="AJ2356" s="32" t="s">
        <v>17581</v>
      </c>
      <c r="AK2356" s="61" t="s">
        <v>18650</v>
      </c>
      <c r="AL2356" s="75">
        <v>604</v>
      </c>
      <c r="AM2356" s="75">
        <v>945</v>
      </c>
      <c r="AN2356" s="89" t="s">
        <v>16247</v>
      </c>
      <c r="AP2356" s="8" t="str">
        <f t="shared" si="8"/>
        <v>https://etf.dws.com/etfdata/export/DEU/DEU/excel/product/constituent/LU0292106241</v>
      </c>
    </row>
    <row r="2357" spans="1:42" x14ac:dyDescent="0.3">
      <c r="A2357" s="38" t="s">
        <v>17762</v>
      </c>
      <c r="B2357" s="64" t="s">
        <v>17583</v>
      </c>
      <c r="C2357" s="70" t="s">
        <v>17582</v>
      </c>
      <c r="D2357" s="38" t="s">
        <v>3</v>
      </c>
      <c r="E2357" s="73" t="e">
        <v>#N/A</v>
      </c>
      <c r="F2357" s="38" t="s">
        <v>897</v>
      </c>
      <c r="G2357" s="73" t="e">
        <v>#N/A</v>
      </c>
      <c r="H2357" s="38" t="s">
        <v>17774</v>
      </c>
      <c r="I2357" s="38" t="s">
        <v>17760</v>
      </c>
      <c r="J2357" s="61"/>
      <c r="K2357" s="75" t="e">
        <v>#N/A</v>
      </c>
      <c r="L2357" s="25" t="s">
        <v>16241</v>
      </c>
      <c r="M2357" s="61" t="s">
        <v>17584</v>
      </c>
      <c r="N2357" s="61"/>
      <c r="O2357" s="32" t="s">
        <v>17585</v>
      </c>
      <c r="P2357" s="32" t="s">
        <v>17586</v>
      </c>
      <c r="Q2357" s="57" t="s">
        <v>33</v>
      </c>
      <c r="R2357" s="58" t="s">
        <v>33</v>
      </c>
      <c r="S2357" s="58" t="s">
        <v>24</v>
      </c>
      <c r="T2357" s="33"/>
      <c r="U2357" s="33">
        <v>6.0000000000000001E-3</v>
      </c>
      <c r="V2357" s="81">
        <v>6.0275909090909101</v>
      </c>
      <c r="W2357" s="81">
        <v>5.6664109090909083</v>
      </c>
      <c r="X2357" s="81" t="s">
        <v>17791</v>
      </c>
      <c r="Y2357" s="82">
        <v>0.05</v>
      </c>
      <c r="Z2357" s="86" t="s">
        <v>5785</v>
      </c>
      <c r="AA2357" s="34" t="s">
        <v>5774</v>
      </c>
      <c r="AB2357" s="34" t="s">
        <v>18814</v>
      </c>
      <c r="AC2357" s="85" t="s">
        <v>742</v>
      </c>
      <c r="AD2357" s="85" t="s">
        <v>742</v>
      </c>
      <c r="AE2357" s="86" t="s">
        <v>19248</v>
      </c>
      <c r="AF2357" s="85" t="s">
        <v>6102</v>
      </c>
      <c r="AG2357" s="61" t="s">
        <v>5766</v>
      </c>
      <c r="AH2357" s="39">
        <v>40308</v>
      </c>
      <c r="AI2357" s="32" t="s">
        <v>17587</v>
      </c>
      <c r="AJ2357" s="32" t="s">
        <v>17588</v>
      </c>
      <c r="AK2357" s="61" t="s">
        <v>18651</v>
      </c>
      <c r="AL2357" s="75">
        <v>604</v>
      </c>
      <c r="AM2357" s="75">
        <v>946</v>
      </c>
      <c r="AN2357" s="89" t="s">
        <v>16247</v>
      </c>
      <c r="AP2357" s="8" t="str">
        <f t="shared" si="8"/>
        <v>https://etf.dws.com/etfdata/export/DEU/DEU/excel/product/constituent/LU0411075020</v>
      </c>
    </row>
    <row r="2358" spans="1:42" x14ac:dyDescent="0.3">
      <c r="A2358" s="38" t="s">
        <v>33</v>
      </c>
      <c r="B2358" s="64" t="s">
        <v>17590</v>
      </c>
      <c r="C2358" s="70" t="s">
        <v>17589</v>
      </c>
      <c r="D2358" s="38" t="s">
        <v>3</v>
      </c>
      <c r="E2358" s="73" t="e">
        <v>#N/A</v>
      </c>
      <c r="F2358" s="38" t="s">
        <v>914</v>
      </c>
      <c r="G2358" s="73" t="e">
        <v>#N/A</v>
      </c>
      <c r="H2358" s="38" t="s">
        <v>17774</v>
      </c>
      <c r="I2358" s="38" t="s">
        <v>32</v>
      </c>
      <c r="J2358" s="61" t="s">
        <v>25</v>
      </c>
      <c r="K2358" s="75" t="e">
        <v>#N/A</v>
      </c>
      <c r="L2358" s="25" t="s">
        <v>16241</v>
      </c>
      <c r="M2358" s="61" t="s">
        <v>17591</v>
      </c>
      <c r="N2358" s="61"/>
      <c r="O2358" s="32" t="s">
        <v>17592</v>
      </c>
      <c r="P2358" s="32" t="s">
        <v>17593</v>
      </c>
      <c r="Q2358" s="57" t="s">
        <v>24</v>
      </c>
      <c r="R2358" s="58" t="s">
        <v>33</v>
      </c>
      <c r="S2358" s="58" t="s">
        <v>24</v>
      </c>
      <c r="T2358" s="33"/>
      <c r="U2358" s="33">
        <v>2.5000000000000001E-3</v>
      </c>
      <c r="V2358" s="81">
        <v>32.757318181818199</v>
      </c>
      <c r="W2358" s="81">
        <v>30.156943454545452</v>
      </c>
      <c r="X2358" s="81" t="s">
        <v>17784</v>
      </c>
      <c r="Y2358" s="82">
        <v>0.05</v>
      </c>
      <c r="Z2358" s="86" t="s">
        <v>5773</v>
      </c>
      <c r="AA2358" s="34" t="s">
        <v>5786</v>
      </c>
      <c r="AB2358" s="34" t="s">
        <v>18812</v>
      </c>
      <c r="AC2358" s="85" t="s">
        <v>915</v>
      </c>
      <c r="AD2358" s="85" t="s">
        <v>742</v>
      </c>
      <c r="AE2358" s="85" t="s">
        <v>24</v>
      </c>
      <c r="AF2358" s="85" t="s">
        <v>6204</v>
      </c>
      <c r="AG2358" s="61" t="s">
        <v>5766</v>
      </c>
      <c r="AH2358" s="39" t="e">
        <v>#N/A</v>
      </c>
      <c r="AI2358" s="32" t="s">
        <v>17594</v>
      </c>
      <c r="AJ2358" s="32" t="s">
        <v>17595</v>
      </c>
      <c r="AK2358" s="61" t="s">
        <v>18654</v>
      </c>
      <c r="AL2358" s="75">
        <v>605</v>
      </c>
      <c r="AM2358" s="75">
        <v>949</v>
      </c>
      <c r="AN2358" s="89" t="s">
        <v>16247</v>
      </c>
      <c r="AP2358" s="8" t="str">
        <f t="shared" si="8"/>
        <v>https://etf.dws.com/etfdata/export/DEU/DEU/excel/product/constituent/LU0322248146</v>
      </c>
    </row>
    <row r="2359" spans="1:42" x14ac:dyDescent="0.3">
      <c r="A2359" s="38" t="s">
        <v>33</v>
      </c>
      <c r="B2359" s="64" t="s">
        <v>17597</v>
      </c>
      <c r="C2359" s="70" t="s">
        <v>17596</v>
      </c>
      <c r="D2359" s="38" t="s">
        <v>3</v>
      </c>
      <c r="E2359" s="73" t="e">
        <v>#N/A</v>
      </c>
      <c r="F2359" s="38" t="s">
        <v>928</v>
      </c>
      <c r="G2359" s="73" t="e">
        <v>#N/A</v>
      </c>
      <c r="H2359" s="38" t="s">
        <v>17774</v>
      </c>
      <c r="I2359" s="38" t="s">
        <v>32</v>
      </c>
      <c r="J2359" s="61" t="s">
        <v>25</v>
      </c>
      <c r="K2359" s="75" t="e">
        <v>#N/A</v>
      </c>
      <c r="L2359" s="25" t="s">
        <v>16241</v>
      </c>
      <c r="M2359" s="61" t="s">
        <v>17598</v>
      </c>
      <c r="N2359" s="61"/>
      <c r="O2359" s="32" t="s">
        <v>17599</v>
      </c>
      <c r="P2359" s="32" t="s">
        <v>17600</v>
      </c>
      <c r="Q2359" s="57" t="s">
        <v>24</v>
      </c>
      <c r="R2359" s="58" t="s">
        <v>33</v>
      </c>
      <c r="S2359" s="58" t="s">
        <v>24</v>
      </c>
      <c r="T2359" s="33"/>
      <c r="U2359" s="33">
        <v>3.0000000000000001E-3</v>
      </c>
      <c r="V2359" s="81">
        <v>36.861818181818201</v>
      </c>
      <c r="W2359" s="81">
        <v>31.635046545454554</v>
      </c>
      <c r="X2359" s="81" t="s">
        <v>17795</v>
      </c>
      <c r="Y2359" s="82">
        <v>0.05</v>
      </c>
      <c r="Z2359" s="86" t="s">
        <v>5785</v>
      </c>
      <c r="AA2359" s="34" t="s">
        <v>5786</v>
      </c>
      <c r="AB2359" s="34" t="s">
        <v>18813</v>
      </c>
      <c r="AC2359" s="85" t="s">
        <v>742</v>
      </c>
      <c r="AD2359" s="85" t="s">
        <v>742</v>
      </c>
      <c r="AE2359" s="86" t="s">
        <v>19248</v>
      </c>
      <c r="AF2359" s="85" t="s">
        <v>5775</v>
      </c>
      <c r="AG2359" s="61" t="s">
        <v>5766</v>
      </c>
      <c r="AH2359" s="39" t="e">
        <v>#N/A</v>
      </c>
      <c r="AI2359" s="32" t="s">
        <v>17601</v>
      </c>
      <c r="AJ2359" s="32" t="s">
        <v>17602</v>
      </c>
      <c r="AK2359" s="61" t="s">
        <v>18702</v>
      </c>
      <c r="AL2359" s="75">
        <v>648</v>
      </c>
      <c r="AM2359" s="75">
        <v>997</v>
      </c>
      <c r="AN2359" s="89" t="s">
        <v>16247</v>
      </c>
      <c r="AP2359" s="8" t="str">
        <f t="shared" si="8"/>
        <v>https://etf.dws.com/etfdata/export/DEU/DEU/excel/product/constituent/LU0592216393</v>
      </c>
    </row>
    <row r="2360" spans="1:42" x14ac:dyDescent="0.3">
      <c r="A2360" s="38" t="s">
        <v>33</v>
      </c>
      <c r="B2360" s="64" t="s">
        <v>17604</v>
      </c>
      <c r="C2360" s="70" t="s">
        <v>17603</v>
      </c>
      <c r="D2360" s="38" t="s">
        <v>3</v>
      </c>
      <c r="E2360" s="73" t="e">
        <v>#N/A</v>
      </c>
      <c r="F2360" s="38" t="s">
        <v>928</v>
      </c>
      <c r="G2360" s="73" t="e">
        <v>#N/A</v>
      </c>
      <c r="H2360" s="38" t="s">
        <v>17774</v>
      </c>
      <c r="I2360" s="38" t="s">
        <v>32</v>
      </c>
      <c r="J2360" s="61" t="s">
        <v>25</v>
      </c>
      <c r="K2360" s="75" t="e">
        <v>#N/A</v>
      </c>
      <c r="L2360" s="25" t="s">
        <v>16241</v>
      </c>
      <c r="M2360" s="61" t="s">
        <v>17605</v>
      </c>
      <c r="N2360" s="61"/>
      <c r="O2360" s="32" t="s">
        <v>17606</v>
      </c>
      <c r="P2360" s="32" t="s">
        <v>17607</v>
      </c>
      <c r="Q2360" s="57" t="s">
        <v>24</v>
      </c>
      <c r="R2360" s="58" t="s">
        <v>33</v>
      </c>
      <c r="S2360" s="58" t="s">
        <v>24</v>
      </c>
      <c r="T2360" s="33"/>
      <c r="U2360" s="33">
        <v>3.0000000000000001E-3</v>
      </c>
      <c r="V2360" s="81">
        <v>93.529363636363598</v>
      </c>
      <c r="W2360" s="81">
        <v>84.653788636363629</v>
      </c>
      <c r="X2360" s="81" t="s">
        <v>17791</v>
      </c>
      <c r="Y2360" s="82">
        <v>0.05</v>
      </c>
      <c r="Z2360" s="86" t="s">
        <v>5773</v>
      </c>
      <c r="AA2360" s="34" t="s">
        <v>5786</v>
      </c>
      <c r="AB2360" s="34" t="s">
        <v>18812</v>
      </c>
      <c r="AC2360" s="85" t="s">
        <v>742</v>
      </c>
      <c r="AD2360" s="85" t="s">
        <v>742</v>
      </c>
      <c r="AE2360" s="86" t="s">
        <v>19248</v>
      </c>
      <c r="AF2360" s="85" t="s">
        <v>5775</v>
      </c>
      <c r="AG2360" s="61" t="s">
        <v>5766</v>
      </c>
      <c r="AH2360" s="39" t="e">
        <v>#N/A</v>
      </c>
      <c r="AI2360" s="32" t="s">
        <v>17608</v>
      </c>
      <c r="AJ2360" s="32" t="s">
        <v>17609</v>
      </c>
      <c r="AK2360" s="61" t="s">
        <v>18702</v>
      </c>
      <c r="AL2360" s="75">
        <v>648</v>
      </c>
      <c r="AM2360" s="75">
        <v>997</v>
      </c>
      <c r="AN2360" s="89" t="s">
        <v>16247</v>
      </c>
      <c r="AP2360" s="8" t="str">
        <f t="shared" si="8"/>
        <v>https://etf.dws.com/etfdata/export/DEU/DEU/excel/product/constituent/LU0994505336</v>
      </c>
    </row>
    <row r="2361" spans="1:42" x14ac:dyDescent="0.3">
      <c r="A2361" s="38" t="s">
        <v>33</v>
      </c>
      <c r="B2361" s="64" t="s">
        <v>17611</v>
      </c>
      <c r="C2361" s="70" t="s">
        <v>17610</v>
      </c>
      <c r="D2361" s="38" t="s">
        <v>236</v>
      </c>
      <c r="E2361" s="73" t="e">
        <v>#N/A</v>
      </c>
      <c r="F2361" s="38" t="s">
        <v>64</v>
      </c>
      <c r="G2361" s="73" t="e">
        <v>#N/A</v>
      </c>
      <c r="H2361" s="38" t="s">
        <v>17774</v>
      </c>
      <c r="I2361" s="38" t="s">
        <v>32</v>
      </c>
      <c r="J2361" s="61" t="s">
        <v>25</v>
      </c>
      <c r="K2361" s="75" t="e">
        <v>#N/A</v>
      </c>
      <c r="L2361" s="25" t="s">
        <v>16241</v>
      </c>
      <c r="M2361" s="61" t="s">
        <v>17612</v>
      </c>
      <c r="N2361" s="61"/>
      <c r="O2361" s="32" t="s">
        <v>17613</v>
      </c>
      <c r="P2361" s="32" t="s">
        <v>17614</v>
      </c>
      <c r="Q2361" s="57" t="s">
        <v>33</v>
      </c>
      <c r="R2361" s="58" t="s">
        <v>33</v>
      </c>
      <c r="S2361" s="58" t="s">
        <v>24</v>
      </c>
      <c r="T2361" s="33"/>
      <c r="U2361" s="33">
        <v>3.0000000000000001E-3</v>
      </c>
      <c r="V2361" s="81">
        <v>19.8541818181818</v>
      </c>
      <c r="W2361" s="81">
        <v>18.818375818181821</v>
      </c>
      <c r="X2361" s="81" t="s">
        <v>17783</v>
      </c>
      <c r="Y2361" s="82">
        <v>0.05</v>
      </c>
      <c r="Z2361" s="86" t="s">
        <v>5785</v>
      </c>
      <c r="AA2361" s="34" t="s">
        <v>5774</v>
      </c>
      <c r="AB2361" s="34" t="s">
        <v>18814</v>
      </c>
      <c r="AC2361" s="85" t="s">
        <v>742</v>
      </c>
      <c r="AD2361" s="85" t="s">
        <v>742</v>
      </c>
      <c r="AE2361" s="86" t="s">
        <v>19248</v>
      </c>
      <c r="AF2361" s="85" t="s">
        <v>5757</v>
      </c>
      <c r="AG2361" s="61" t="s">
        <v>5766</v>
      </c>
      <c r="AH2361" s="39">
        <v>39664</v>
      </c>
      <c r="AI2361" s="32" t="s">
        <v>17615</v>
      </c>
      <c r="AJ2361" s="32" t="s">
        <v>17616</v>
      </c>
      <c r="AK2361" s="61" t="s">
        <v>18721</v>
      </c>
      <c r="AL2361" s="75">
        <v>668</v>
      </c>
      <c r="AM2361" s="75">
        <v>1023</v>
      </c>
      <c r="AN2361" s="89" t="s">
        <v>16247</v>
      </c>
      <c r="AP2361" s="8" t="str">
        <f t="shared" si="8"/>
        <v>https://etf.dws.com/etfdata/export/DEU/DEU/excel/product/constituent/LU0292103651</v>
      </c>
    </row>
    <row r="2362" spans="1:42" x14ac:dyDescent="0.3">
      <c r="A2362" s="38" t="s">
        <v>33</v>
      </c>
      <c r="B2362" s="64" t="s">
        <v>17618</v>
      </c>
      <c r="C2362" s="70" t="s">
        <v>17617</v>
      </c>
      <c r="D2362" s="38" t="s">
        <v>348</v>
      </c>
      <c r="E2362" s="73" t="e">
        <v>#N/A</v>
      </c>
      <c r="F2362" s="38" t="s">
        <v>64</v>
      </c>
      <c r="G2362" s="73" t="e">
        <v>#N/A</v>
      </c>
      <c r="H2362" s="38" t="s">
        <v>17774</v>
      </c>
      <c r="I2362" s="38" t="s">
        <v>32</v>
      </c>
      <c r="J2362" s="61" t="s">
        <v>25</v>
      </c>
      <c r="K2362" s="75" t="e">
        <v>#N/A</v>
      </c>
      <c r="L2362" s="25" t="s">
        <v>16241</v>
      </c>
      <c r="M2362" s="61" t="s">
        <v>17619</v>
      </c>
      <c r="N2362" s="61"/>
      <c r="O2362" s="32" t="s">
        <v>17620</v>
      </c>
      <c r="P2362" s="32" t="s">
        <v>17621</v>
      </c>
      <c r="Q2362" s="57" t="s">
        <v>33</v>
      </c>
      <c r="R2362" s="58" t="s">
        <v>33</v>
      </c>
      <c r="S2362" s="58" t="s">
        <v>24</v>
      </c>
      <c r="T2362" s="33"/>
      <c r="U2362" s="33">
        <v>3.0000000000000001E-3</v>
      </c>
      <c r="V2362" s="81">
        <v>21.885045454545502</v>
      </c>
      <c r="W2362" s="81">
        <v>20.25664440909091</v>
      </c>
      <c r="X2362" s="81" t="s">
        <v>17783</v>
      </c>
      <c r="Y2362" s="82">
        <v>0.05</v>
      </c>
      <c r="Z2362" s="86" t="s">
        <v>5785</v>
      </c>
      <c r="AA2362" s="34" t="s">
        <v>5774</v>
      </c>
      <c r="AB2362" s="34" t="s">
        <v>18814</v>
      </c>
      <c r="AC2362" s="85" t="s">
        <v>742</v>
      </c>
      <c r="AD2362" s="85" t="s">
        <v>742</v>
      </c>
      <c r="AE2362" s="86" t="s">
        <v>19248</v>
      </c>
      <c r="AF2362" s="85" t="s">
        <v>5757</v>
      </c>
      <c r="AG2362" s="61" t="s">
        <v>5766</v>
      </c>
      <c r="AH2362" s="39">
        <v>39664</v>
      </c>
      <c r="AI2362" s="32" t="s">
        <v>17622</v>
      </c>
      <c r="AJ2362" s="32" t="s">
        <v>17623</v>
      </c>
      <c r="AK2362" s="61" t="s">
        <v>5497</v>
      </c>
      <c r="AL2362" s="75">
        <v>669</v>
      </c>
      <c r="AM2362" s="75">
        <v>1024</v>
      </c>
      <c r="AN2362" s="89" t="s">
        <v>16247</v>
      </c>
      <c r="AP2362" s="8" t="str">
        <f t="shared" si="8"/>
        <v>https://etf.dws.com/etfdata/export/DEU/DEU/excel/product/constituent/LU0292100806</v>
      </c>
    </row>
    <row r="2363" spans="1:42" x14ac:dyDescent="0.3">
      <c r="A2363" s="38" t="s">
        <v>33</v>
      </c>
      <c r="B2363" s="64" t="s">
        <v>17625</v>
      </c>
      <c r="C2363" s="70" t="s">
        <v>17624</v>
      </c>
      <c r="D2363" s="38" t="s">
        <v>2053</v>
      </c>
      <c r="E2363" s="73" t="e">
        <v>#N/A</v>
      </c>
      <c r="F2363" s="38" t="s">
        <v>64</v>
      </c>
      <c r="G2363" s="73" t="e">
        <v>#N/A</v>
      </c>
      <c r="H2363" s="38" t="s">
        <v>17774</v>
      </c>
      <c r="I2363" s="38" t="s">
        <v>32</v>
      </c>
      <c r="J2363" s="61" t="s">
        <v>25</v>
      </c>
      <c r="K2363" s="75" t="e">
        <v>#N/A</v>
      </c>
      <c r="L2363" s="25" t="s">
        <v>16241</v>
      </c>
      <c r="M2363" s="61" t="s">
        <v>17626</v>
      </c>
      <c r="N2363" s="61"/>
      <c r="O2363" s="32" t="s">
        <v>17627</v>
      </c>
      <c r="P2363" s="32" t="s">
        <v>17628</v>
      </c>
      <c r="Q2363" s="57" t="s">
        <v>33</v>
      </c>
      <c r="R2363" s="58" t="s">
        <v>33</v>
      </c>
      <c r="S2363" s="58" t="s">
        <v>24</v>
      </c>
      <c r="T2363" s="33"/>
      <c r="U2363" s="33">
        <v>3.0000000000000001E-3</v>
      </c>
      <c r="V2363" s="81">
        <v>16.670181818181799</v>
      </c>
      <c r="W2363" s="81">
        <v>15.552749409090909</v>
      </c>
      <c r="X2363" s="81" t="s">
        <v>17784</v>
      </c>
      <c r="Y2363" s="82">
        <v>0.05</v>
      </c>
      <c r="Z2363" s="86" t="s">
        <v>5785</v>
      </c>
      <c r="AA2363" s="34" t="s">
        <v>5774</v>
      </c>
      <c r="AB2363" s="34" t="s">
        <v>18814</v>
      </c>
      <c r="AC2363" s="85" t="s">
        <v>742</v>
      </c>
      <c r="AD2363" s="85" t="s">
        <v>742</v>
      </c>
      <c r="AE2363" s="86" t="s">
        <v>19248</v>
      </c>
      <c r="AF2363" s="85" t="s">
        <v>13058</v>
      </c>
      <c r="AG2363" s="61" t="s">
        <v>5766</v>
      </c>
      <c r="AH2363" s="39">
        <v>39664</v>
      </c>
      <c r="AI2363" s="32" t="s">
        <v>17629</v>
      </c>
      <c r="AJ2363" s="32" t="s">
        <v>17630</v>
      </c>
      <c r="AK2363" s="61" t="s">
        <v>5498</v>
      </c>
      <c r="AL2363" s="75">
        <v>673</v>
      </c>
      <c r="AM2363" s="75">
        <v>1031</v>
      </c>
      <c r="AN2363" s="89" t="s">
        <v>16247</v>
      </c>
      <c r="AP2363" s="8" t="str">
        <f t="shared" si="8"/>
        <v>https://etf.dws.com/etfdata/export/DEU/DEU/excel/product/constituent/LU0292105359</v>
      </c>
    </row>
    <row r="2364" spans="1:42" x14ac:dyDescent="0.3">
      <c r="A2364" s="38" t="s">
        <v>33</v>
      </c>
      <c r="B2364" s="64" t="s">
        <v>17632</v>
      </c>
      <c r="C2364" s="70" t="s">
        <v>17631</v>
      </c>
      <c r="D2364" s="38" t="s">
        <v>441</v>
      </c>
      <c r="E2364" s="73" t="e">
        <v>#N/A</v>
      </c>
      <c r="F2364" s="38" t="s">
        <v>64</v>
      </c>
      <c r="G2364" s="73" t="e">
        <v>#N/A</v>
      </c>
      <c r="H2364" s="38" t="s">
        <v>17774</v>
      </c>
      <c r="I2364" s="38" t="s">
        <v>32</v>
      </c>
      <c r="J2364" s="61" t="s">
        <v>25</v>
      </c>
      <c r="K2364" s="75" t="e">
        <v>#N/A</v>
      </c>
      <c r="L2364" s="61" t="s">
        <v>16241</v>
      </c>
      <c r="M2364" s="61" t="s">
        <v>17633</v>
      </c>
      <c r="N2364" s="61"/>
      <c r="O2364" s="32" t="s">
        <v>17634</v>
      </c>
      <c r="P2364" s="32" t="s">
        <v>17635</v>
      </c>
      <c r="Q2364" s="57" t="s">
        <v>33</v>
      </c>
      <c r="R2364" s="58" t="s">
        <v>33</v>
      </c>
      <c r="S2364" s="58" t="s">
        <v>24</v>
      </c>
      <c r="T2364" s="33"/>
      <c r="U2364" s="33">
        <v>3.0000000000000001E-3</v>
      </c>
      <c r="V2364" s="81">
        <v>19.125409090909098</v>
      </c>
      <c r="W2364" s="81">
        <v>17.395750954545452</v>
      </c>
      <c r="X2364" s="81" t="s">
        <v>17784</v>
      </c>
      <c r="Y2364" s="82">
        <v>0.05</v>
      </c>
      <c r="Z2364" s="86" t="s">
        <v>5785</v>
      </c>
      <c r="AA2364" s="34" t="s">
        <v>5774</v>
      </c>
      <c r="AB2364" s="34" t="s">
        <v>18814</v>
      </c>
      <c r="AC2364" s="85" t="s">
        <v>742</v>
      </c>
      <c r="AD2364" s="85" t="s">
        <v>742</v>
      </c>
      <c r="AE2364" s="86" t="s">
        <v>19248</v>
      </c>
      <c r="AF2364" s="85" t="s">
        <v>6204</v>
      </c>
      <c r="AG2364" s="61" t="s">
        <v>5766</v>
      </c>
      <c r="AH2364" s="39">
        <v>39664</v>
      </c>
      <c r="AI2364" s="32" t="s">
        <v>17636</v>
      </c>
      <c r="AJ2364" s="32" t="s">
        <v>17637</v>
      </c>
      <c r="AK2364" s="61" t="s">
        <v>18728</v>
      </c>
      <c r="AL2364" s="75">
        <v>675</v>
      </c>
      <c r="AM2364" s="75">
        <v>1032</v>
      </c>
      <c r="AN2364" s="89" t="s">
        <v>16247</v>
      </c>
      <c r="AP2364" s="8" t="str">
        <f t="shared" si="8"/>
        <v>https://etf.dws.com/etfdata/export/DEU/DEU/excel/product/constituent/LU0292103222</v>
      </c>
    </row>
    <row r="2365" spans="1:42" x14ac:dyDescent="0.3">
      <c r="A2365" s="38" t="s">
        <v>33</v>
      </c>
      <c r="B2365" s="64" t="s">
        <v>17639</v>
      </c>
      <c r="C2365" s="70" t="s">
        <v>17638</v>
      </c>
      <c r="D2365" s="38" t="s">
        <v>345</v>
      </c>
      <c r="E2365" s="73" t="e">
        <v>#N/A</v>
      </c>
      <c r="F2365" s="38" t="s">
        <v>64</v>
      </c>
      <c r="G2365" s="73" t="e">
        <v>#N/A</v>
      </c>
      <c r="H2365" s="38" t="s">
        <v>17774</v>
      </c>
      <c r="I2365" s="38" t="s">
        <v>32</v>
      </c>
      <c r="J2365" s="61" t="s">
        <v>25</v>
      </c>
      <c r="K2365" s="75" t="e">
        <v>#N/A</v>
      </c>
      <c r="L2365" s="61" t="s">
        <v>16241</v>
      </c>
      <c r="M2365" s="61" t="s">
        <v>17640</v>
      </c>
      <c r="N2365" s="61"/>
      <c r="O2365" s="32" t="s">
        <v>17641</v>
      </c>
      <c r="P2365" s="32" t="s">
        <v>17642</v>
      </c>
      <c r="Q2365" s="57" t="s">
        <v>33</v>
      </c>
      <c r="R2365" s="58" t="s">
        <v>33</v>
      </c>
      <c r="S2365" s="58" t="s">
        <v>24</v>
      </c>
      <c r="T2365" s="33"/>
      <c r="U2365" s="33">
        <v>3.0000000000000001E-3</v>
      </c>
      <c r="V2365" s="81">
        <v>19.111954545454498</v>
      </c>
      <c r="W2365" s="81">
        <v>16.684106954545452</v>
      </c>
      <c r="X2365" s="81" t="s">
        <v>17780</v>
      </c>
      <c r="Y2365" s="82">
        <v>0.05</v>
      </c>
      <c r="Z2365" s="86" t="s">
        <v>5785</v>
      </c>
      <c r="AA2365" s="34" t="s">
        <v>5774</v>
      </c>
      <c r="AB2365" s="34" t="s">
        <v>18814</v>
      </c>
      <c r="AC2365" s="85" t="s">
        <v>742</v>
      </c>
      <c r="AD2365" s="85" t="s">
        <v>742</v>
      </c>
      <c r="AE2365" s="86" t="s">
        <v>19248</v>
      </c>
      <c r="AF2365" s="85" t="s">
        <v>5907</v>
      </c>
      <c r="AG2365" s="61" t="s">
        <v>5766</v>
      </c>
      <c r="AH2365" s="39">
        <v>39664</v>
      </c>
      <c r="AI2365" s="32" t="s">
        <v>17643</v>
      </c>
      <c r="AJ2365" s="32" t="s">
        <v>17644</v>
      </c>
      <c r="AK2365" s="61" t="s">
        <v>13264</v>
      </c>
      <c r="AL2365" s="75">
        <v>676</v>
      </c>
      <c r="AM2365" s="75">
        <v>1035</v>
      </c>
      <c r="AN2365" s="89" t="s">
        <v>16247</v>
      </c>
      <c r="AP2365" s="8" t="str">
        <f t="shared" si="8"/>
        <v>https://etf.dws.com/etfdata/export/DEU/DEU/excel/product/constituent/LU0292106084</v>
      </c>
    </row>
    <row r="2366" spans="1:42" x14ac:dyDescent="0.3">
      <c r="A2366" s="38" t="s">
        <v>33</v>
      </c>
      <c r="B2366" s="64" t="s">
        <v>17646</v>
      </c>
      <c r="C2366" s="70" t="s">
        <v>17645</v>
      </c>
      <c r="D2366" s="38" t="s">
        <v>1</v>
      </c>
      <c r="E2366" s="73" t="e">
        <v>#N/A</v>
      </c>
      <c r="F2366" s="38" t="s">
        <v>64</v>
      </c>
      <c r="G2366" s="73" t="e">
        <v>#N/A</v>
      </c>
      <c r="H2366" s="38" t="s">
        <v>17774</v>
      </c>
      <c r="I2366" s="38" t="s">
        <v>32</v>
      </c>
      <c r="J2366" s="61" t="s">
        <v>25</v>
      </c>
      <c r="K2366" s="75" t="e">
        <v>#N/A</v>
      </c>
      <c r="L2366" s="25" t="s">
        <v>16241</v>
      </c>
      <c r="M2366" s="61" t="s">
        <v>17647</v>
      </c>
      <c r="N2366" s="61"/>
      <c r="O2366" s="32" t="s">
        <v>17648</v>
      </c>
      <c r="P2366" s="32" t="s">
        <v>17649</v>
      </c>
      <c r="Q2366" s="57" t="s">
        <v>33</v>
      </c>
      <c r="R2366" s="58" t="s">
        <v>33</v>
      </c>
      <c r="S2366" s="58" t="s">
        <v>24</v>
      </c>
      <c r="T2366" s="33"/>
      <c r="U2366" s="33">
        <v>3.0000000000000001E-3</v>
      </c>
      <c r="V2366" s="81">
        <v>24.970727272727299</v>
      </c>
      <c r="W2366" s="81">
        <v>23.175924954545454</v>
      </c>
      <c r="X2366" s="81" t="s">
        <v>17784</v>
      </c>
      <c r="Y2366" s="82">
        <v>0.05</v>
      </c>
      <c r="Z2366" s="86" t="s">
        <v>5785</v>
      </c>
      <c r="AA2366" s="34" t="s">
        <v>5774</v>
      </c>
      <c r="AB2366" s="34" t="s">
        <v>18814</v>
      </c>
      <c r="AC2366" s="85" t="s">
        <v>742</v>
      </c>
      <c r="AD2366" s="85" t="s">
        <v>742</v>
      </c>
      <c r="AE2366" s="86" t="s">
        <v>19248</v>
      </c>
      <c r="AF2366" s="85" t="s">
        <v>15998</v>
      </c>
      <c r="AG2366" s="61" t="s">
        <v>5766</v>
      </c>
      <c r="AH2366" s="39">
        <v>39664</v>
      </c>
      <c r="AI2366" s="32" t="s">
        <v>17650</v>
      </c>
      <c r="AJ2366" s="32" t="s">
        <v>17651</v>
      </c>
      <c r="AK2366" s="61" t="s">
        <v>18731</v>
      </c>
      <c r="AL2366" s="75">
        <v>679</v>
      </c>
      <c r="AM2366" s="75">
        <v>1038</v>
      </c>
      <c r="AN2366" s="89" t="s">
        <v>16247</v>
      </c>
      <c r="AP2366" s="8" t="str">
        <f t="shared" si="8"/>
        <v>https://etf.dws.com/etfdata/export/DEU/DEU/excel/product/constituent/LU0292101796</v>
      </c>
    </row>
    <row r="2367" spans="1:42" x14ac:dyDescent="0.3">
      <c r="A2367" s="38" t="s">
        <v>33</v>
      </c>
      <c r="B2367" s="64" t="s">
        <v>17653</v>
      </c>
      <c r="C2367" s="70" t="s">
        <v>17652</v>
      </c>
      <c r="D2367" s="38" t="s">
        <v>404</v>
      </c>
      <c r="E2367" s="73" t="e">
        <v>#N/A</v>
      </c>
      <c r="F2367" s="38" t="s">
        <v>64</v>
      </c>
      <c r="G2367" s="73" t="e">
        <v>#N/A</v>
      </c>
      <c r="H2367" s="38" t="s">
        <v>17774</v>
      </c>
      <c r="I2367" s="38" t="s">
        <v>32</v>
      </c>
      <c r="J2367" s="61" t="s">
        <v>25</v>
      </c>
      <c r="K2367" s="75" t="e">
        <v>#N/A</v>
      </c>
      <c r="L2367" s="25" t="s">
        <v>16241</v>
      </c>
      <c r="M2367" s="61" t="s">
        <v>17654</v>
      </c>
      <c r="N2367" s="61"/>
      <c r="O2367" s="32" t="s">
        <v>17655</v>
      </c>
      <c r="P2367" s="32" t="s">
        <v>17656</v>
      </c>
      <c r="Q2367" s="57" t="s">
        <v>33</v>
      </c>
      <c r="R2367" s="58" t="s">
        <v>33</v>
      </c>
      <c r="S2367" s="58" t="s">
        <v>24</v>
      </c>
      <c r="T2367" s="33"/>
      <c r="U2367" s="33">
        <v>3.0000000000000001E-3</v>
      </c>
      <c r="V2367" s="81">
        <v>20.166772727272701</v>
      </c>
      <c r="W2367" s="81">
        <v>18.650982636363636</v>
      </c>
      <c r="X2367" s="81" t="s">
        <v>17784</v>
      </c>
      <c r="Y2367" s="82">
        <v>0.05</v>
      </c>
      <c r="Z2367" s="86" t="s">
        <v>5785</v>
      </c>
      <c r="AA2367" s="34" t="s">
        <v>5774</v>
      </c>
      <c r="AB2367" s="34" t="s">
        <v>18814</v>
      </c>
      <c r="AC2367" s="85" t="s">
        <v>742</v>
      </c>
      <c r="AD2367" s="85" t="s">
        <v>742</v>
      </c>
      <c r="AE2367" s="86" t="s">
        <v>19248</v>
      </c>
      <c r="AF2367" s="85" t="s">
        <v>5757</v>
      </c>
      <c r="AG2367" s="61" t="s">
        <v>5766</v>
      </c>
      <c r="AH2367" s="39">
        <v>39664</v>
      </c>
      <c r="AI2367" s="32" t="s">
        <v>17657</v>
      </c>
      <c r="AJ2367" s="32" t="s">
        <v>17658</v>
      </c>
      <c r="AK2367" s="61" t="s">
        <v>13357</v>
      </c>
      <c r="AL2367" s="75">
        <v>683</v>
      </c>
      <c r="AM2367" s="75">
        <v>1061</v>
      </c>
      <c r="AN2367" s="89" t="s">
        <v>16247</v>
      </c>
      <c r="AP2367" s="8" t="str">
        <f t="shared" si="8"/>
        <v>https://etf.dws.com/etfdata/export/DEU/DEU/excel/product/constituent/LU0292104469</v>
      </c>
    </row>
    <row r="2368" spans="1:42" x14ac:dyDescent="0.3">
      <c r="A2368" s="38" t="s">
        <v>33</v>
      </c>
      <c r="B2368" s="64" t="s">
        <v>17660</v>
      </c>
      <c r="C2368" s="70" t="s">
        <v>17659</v>
      </c>
      <c r="D2368" s="38" t="s">
        <v>404</v>
      </c>
      <c r="E2368" s="73" t="e">
        <v>#N/A</v>
      </c>
      <c r="F2368" s="38" t="s">
        <v>64</v>
      </c>
      <c r="G2368" s="73" t="e">
        <v>#N/A</v>
      </c>
      <c r="H2368" s="38" t="s">
        <v>17774</v>
      </c>
      <c r="I2368" s="38" t="s">
        <v>32</v>
      </c>
      <c r="J2368" s="61" t="s">
        <v>25</v>
      </c>
      <c r="K2368" s="75" t="e">
        <v>#N/A</v>
      </c>
      <c r="L2368" s="25" t="s">
        <v>16241</v>
      </c>
      <c r="M2368" s="61" t="s">
        <v>17661</v>
      </c>
      <c r="N2368" s="61"/>
      <c r="O2368" s="32" t="s">
        <v>17662</v>
      </c>
      <c r="P2368" s="32" t="s">
        <v>17663</v>
      </c>
      <c r="Q2368" s="57" t="s">
        <v>33</v>
      </c>
      <c r="R2368" s="58" t="s">
        <v>33</v>
      </c>
      <c r="S2368" s="58" t="s">
        <v>24</v>
      </c>
      <c r="T2368" s="33"/>
      <c r="U2368" s="33">
        <v>3.0000000000000001E-3</v>
      </c>
      <c r="V2368" s="81">
        <v>24.4716818181818</v>
      </c>
      <c r="W2368" s="81">
        <v>23.100664363636369</v>
      </c>
      <c r="X2368" s="81" t="s">
        <v>17780</v>
      </c>
      <c r="Y2368" s="82">
        <v>0.05</v>
      </c>
      <c r="Z2368" s="86" t="s">
        <v>5785</v>
      </c>
      <c r="AA2368" s="34" t="s">
        <v>5774</v>
      </c>
      <c r="AB2368" s="34" t="s">
        <v>18814</v>
      </c>
      <c r="AC2368" s="85" t="s">
        <v>742</v>
      </c>
      <c r="AD2368" s="85" t="s">
        <v>742</v>
      </c>
      <c r="AE2368" s="86" t="s">
        <v>19248</v>
      </c>
      <c r="AF2368" s="85" t="s">
        <v>5907</v>
      </c>
      <c r="AG2368" s="61" t="s">
        <v>5766</v>
      </c>
      <c r="AH2368" s="39">
        <v>39664</v>
      </c>
      <c r="AI2368" s="32" t="s">
        <v>17664</v>
      </c>
      <c r="AJ2368" s="32" t="s">
        <v>17665</v>
      </c>
      <c r="AK2368" s="61" t="s">
        <v>18753</v>
      </c>
      <c r="AL2368" s="75">
        <v>684</v>
      </c>
      <c r="AM2368" s="75">
        <v>1062</v>
      </c>
      <c r="AN2368" s="89" t="s">
        <v>16247</v>
      </c>
      <c r="AP2368" s="8" t="str">
        <f t="shared" si="8"/>
        <v>https://etf.dws.com/etfdata/export/DEU/DEU/excel/product/constituent/LU0292104030</v>
      </c>
    </row>
    <row r="2369" spans="1:42" x14ac:dyDescent="0.3">
      <c r="A2369" s="38" t="s">
        <v>33</v>
      </c>
      <c r="B2369" s="64" t="s">
        <v>17667</v>
      </c>
      <c r="C2369" s="70" t="s">
        <v>17666</v>
      </c>
      <c r="D2369" s="38" t="s">
        <v>3</v>
      </c>
      <c r="E2369" s="73" t="e">
        <v>#N/A</v>
      </c>
      <c r="F2369" s="38" t="s">
        <v>64</v>
      </c>
      <c r="G2369" s="73" t="e">
        <v>#N/A</v>
      </c>
      <c r="H2369" s="38" t="s">
        <v>17774</v>
      </c>
      <c r="I2369" s="38" t="s">
        <v>32</v>
      </c>
      <c r="J2369" s="61" t="s">
        <v>25</v>
      </c>
      <c r="K2369" s="75" t="e">
        <v>#N/A</v>
      </c>
      <c r="L2369" s="25" t="s">
        <v>16241</v>
      </c>
      <c r="M2369" s="61" t="s">
        <v>17668</v>
      </c>
      <c r="N2369" s="61"/>
      <c r="O2369" s="32" t="s">
        <v>17669</v>
      </c>
      <c r="P2369" s="32" t="s">
        <v>17670</v>
      </c>
      <c r="Q2369" s="57" t="s">
        <v>33</v>
      </c>
      <c r="R2369" s="58" t="s">
        <v>33</v>
      </c>
      <c r="S2369" s="58" t="s">
        <v>24</v>
      </c>
      <c r="T2369" s="33"/>
      <c r="U2369" s="33">
        <v>2E-3</v>
      </c>
      <c r="V2369" s="81">
        <v>7.4372272727272701</v>
      </c>
      <c r="W2369" s="81">
        <v>7.0519143636363619</v>
      </c>
      <c r="X2369" s="81" t="s">
        <v>17783</v>
      </c>
      <c r="Y2369" s="82">
        <v>0.05</v>
      </c>
      <c r="Z2369" s="86" t="s">
        <v>5785</v>
      </c>
      <c r="AA2369" s="34" t="s">
        <v>5786</v>
      </c>
      <c r="AB2369" s="34" t="s">
        <v>18813</v>
      </c>
      <c r="AC2369" s="85" t="s">
        <v>742</v>
      </c>
      <c r="AD2369" s="85" t="s">
        <v>742</v>
      </c>
      <c r="AE2369" s="86" t="s">
        <v>19248</v>
      </c>
      <c r="AF2369" s="85" t="s">
        <v>10873</v>
      </c>
      <c r="AG2369" s="61" t="s">
        <v>5766</v>
      </c>
      <c r="AH2369" s="39">
        <v>39862</v>
      </c>
      <c r="AI2369" s="32" t="s">
        <v>17671</v>
      </c>
      <c r="AJ2369" s="32" t="s">
        <v>17672</v>
      </c>
      <c r="AK2369" s="61" t="s">
        <v>4214</v>
      </c>
      <c r="AL2369" s="75">
        <v>666</v>
      </c>
      <c r="AM2369" s="75">
        <v>1034</v>
      </c>
      <c r="AN2369" s="89" t="s">
        <v>16247</v>
      </c>
      <c r="AP2369" s="8" t="str">
        <f t="shared" si="8"/>
        <v>https://etf.dws.com/etfdata/export/DEU/DEU/excel/product/constituent/LU0328475792</v>
      </c>
    </row>
    <row r="2370" spans="1:42" x14ac:dyDescent="0.3">
      <c r="A2370" s="38" t="s">
        <v>33</v>
      </c>
      <c r="B2370" s="64" t="s">
        <v>17674</v>
      </c>
      <c r="C2370" s="70" t="s">
        <v>17673</v>
      </c>
      <c r="D2370" s="38" t="s">
        <v>3</v>
      </c>
      <c r="E2370" s="73" t="e">
        <v>#N/A</v>
      </c>
      <c r="F2370" s="38" t="s">
        <v>64</v>
      </c>
      <c r="G2370" s="73" t="e">
        <v>#N/A</v>
      </c>
      <c r="H2370" s="38" t="s">
        <v>17774</v>
      </c>
      <c r="I2370" s="38" t="s">
        <v>32</v>
      </c>
      <c r="J2370" s="61" t="s">
        <v>25</v>
      </c>
      <c r="K2370" s="75" t="e">
        <v>#N/A</v>
      </c>
      <c r="L2370" s="25" t="s">
        <v>16241</v>
      </c>
      <c r="M2370" s="61" t="s">
        <v>17675</v>
      </c>
      <c r="N2370" s="61"/>
      <c r="O2370" s="32" t="s">
        <v>17676</v>
      </c>
      <c r="P2370" s="32" t="s">
        <v>17677</v>
      </c>
      <c r="Q2370" s="57" t="s">
        <v>24</v>
      </c>
      <c r="R2370" s="58" t="s">
        <v>33</v>
      </c>
      <c r="S2370" s="58" t="s">
        <v>24</v>
      </c>
      <c r="T2370" s="33"/>
      <c r="U2370" s="33">
        <v>2.5000000000000001E-3</v>
      </c>
      <c r="V2370" s="81">
        <v>34.7248181818182</v>
      </c>
      <c r="W2370" s="81">
        <v>31.82109209090909</v>
      </c>
      <c r="X2370" s="81" t="s">
        <v>17787</v>
      </c>
      <c r="Y2370" s="82">
        <v>0.05</v>
      </c>
      <c r="Z2370" s="86" t="s">
        <v>5785</v>
      </c>
      <c r="AA2370" s="34" t="s">
        <v>5786</v>
      </c>
      <c r="AB2370" s="34" t="s">
        <v>18813</v>
      </c>
      <c r="AC2370" s="85" t="s">
        <v>742</v>
      </c>
      <c r="AD2370" s="85" t="s">
        <v>742</v>
      </c>
      <c r="AE2370" s="85" t="s">
        <v>33</v>
      </c>
      <c r="AF2370" s="85" t="s">
        <v>5775</v>
      </c>
      <c r="AG2370" s="61" t="s">
        <v>5766</v>
      </c>
      <c r="AH2370" s="39" t="e">
        <v>#N/A</v>
      </c>
      <c r="AI2370" s="32" t="s">
        <v>17678</v>
      </c>
      <c r="AJ2370" s="32" t="s">
        <v>17679</v>
      </c>
      <c r="AK2370" s="61" t="s">
        <v>4214</v>
      </c>
      <c r="AL2370" s="75">
        <v>666</v>
      </c>
      <c r="AM2370" s="75">
        <v>1034</v>
      </c>
      <c r="AN2370" s="89" t="s">
        <v>16247</v>
      </c>
      <c r="AP2370" s="8" t="str">
        <f t="shared" si="8"/>
        <v>https://etf.dws.com/etfdata/export/DEU/DEU/excel/product/constituent/LU1772333404</v>
      </c>
    </row>
    <row r="2371" spans="1:42" x14ac:dyDescent="0.3">
      <c r="A2371" s="38" t="s">
        <v>33</v>
      </c>
      <c r="B2371" s="64" t="s">
        <v>17681</v>
      </c>
      <c r="C2371" s="70" t="s">
        <v>17680</v>
      </c>
      <c r="D2371" s="38" t="s">
        <v>499</v>
      </c>
      <c r="E2371" s="73" t="e">
        <v>#N/A</v>
      </c>
      <c r="F2371" s="38" t="s">
        <v>64</v>
      </c>
      <c r="G2371" s="73" t="e">
        <v>#N/A</v>
      </c>
      <c r="H2371" s="38" t="s">
        <v>17774</v>
      </c>
      <c r="I2371" s="38" t="s">
        <v>32</v>
      </c>
      <c r="J2371" s="61" t="s">
        <v>25</v>
      </c>
      <c r="K2371" s="75" t="e">
        <v>#N/A</v>
      </c>
      <c r="L2371" s="61" t="s">
        <v>16241</v>
      </c>
      <c r="M2371" s="61" t="s">
        <v>17682</v>
      </c>
      <c r="N2371" s="61"/>
      <c r="O2371" s="32" t="s">
        <v>17683</v>
      </c>
      <c r="P2371" s="32" t="s">
        <v>17684</v>
      </c>
      <c r="Q2371" s="57" t="s">
        <v>33</v>
      </c>
      <c r="R2371" s="58" t="s">
        <v>33</v>
      </c>
      <c r="S2371" s="58" t="s">
        <v>24</v>
      </c>
      <c r="T2371" s="33"/>
      <c r="U2371" s="33">
        <v>3.0000000000000001E-3</v>
      </c>
      <c r="V2371" s="81">
        <v>22.775045454545499</v>
      </c>
      <c r="W2371" s="81">
        <v>20.707526272727275</v>
      </c>
      <c r="X2371" s="81" t="s">
        <v>17785</v>
      </c>
      <c r="Y2371" s="82">
        <v>0.05</v>
      </c>
      <c r="Z2371" s="86" t="s">
        <v>5785</v>
      </c>
      <c r="AA2371" s="34" t="s">
        <v>5774</v>
      </c>
      <c r="AB2371" s="34" t="s">
        <v>18814</v>
      </c>
      <c r="AC2371" s="85" t="s">
        <v>742</v>
      </c>
      <c r="AD2371" s="85" t="s">
        <v>742</v>
      </c>
      <c r="AE2371" s="86" t="s">
        <v>19248</v>
      </c>
      <c r="AF2371" s="85" t="s">
        <v>5907</v>
      </c>
      <c r="AG2371" s="61" t="s">
        <v>5766</v>
      </c>
      <c r="AH2371" s="39">
        <v>39664</v>
      </c>
      <c r="AI2371" s="32" t="s">
        <v>17685</v>
      </c>
      <c r="AJ2371" s="32" t="s">
        <v>17686</v>
      </c>
      <c r="AK2371" s="61" t="s">
        <v>18755</v>
      </c>
      <c r="AL2371" s="75">
        <v>686</v>
      </c>
      <c r="AM2371" s="75">
        <v>1064</v>
      </c>
      <c r="AN2371" s="89" t="s">
        <v>16247</v>
      </c>
      <c r="AP2371" s="8" t="str">
        <f t="shared" si="8"/>
        <v>https://etf.dws.com/etfdata/export/DEU/DEU/excel/product/constituent/LU0292104899</v>
      </c>
    </row>
    <row r="2372" spans="1:42" x14ac:dyDescent="0.3">
      <c r="A2372" s="38" t="s">
        <v>33</v>
      </c>
      <c r="B2372" s="64" t="s">
        <v>17688</v>
      </c>
      <c r="C2372" s="70" t="s">
        <v>17687</v>
      </c>
      <c r="D2372" s="38" t="s">
        <v>3</v>
      </c>
      <c r="E2372" s="73" t="e">
        <v>#N/A</v>
      </c>
      <c r="F2372" s="38" t="s">
        <v>43</v>
      </c>
      <c r="G2372" s="73" t="e">
        <v>#N/A</v>
      </c>
      <c r="H2372" s="38" t="s">
        <v>18</v>
      </c>
      <c r="I2372" s="38" t="s">
        <v>32</v>
      </c>
      <c r="J2372" s="61" t="s">
        <v>25</v>
      </c>
      <c r="K2372" s="75" t="e">
        <v>#N/A</v>
      </c>
      <c r="L2372" s="25" t="s">
        <v>16241</v>
      </c>
      <c r="M2372" s="61" t="s">
        <v>17689</v>
      </c>
      <c r="N2372" s="61"/>
      <c r="O2372" s="32" t="s">
        <v>17690</v>
      </c>
      <c r="P2372" s="32" t="s">
        <v>17691</v>
      </c>
      <c r="Q2372" s="57" t="s">
        <v>33</v>
      </c>
      <c r="R2372" s="58" t="s">
        <v>33</v>
      </c>
      <c r="S2372" s="58" t="s">
        <v>24</v>
      </c>
      <c r="T2372" s="33"/>
      <c r="U2372" s="33">
        <v>5.0000000000000001E-3</v>
      </c>
      <c r="V2372" s="81">
        <v>20.4277727272727</v>
      </c>
      <c r="W2372" s="81">
        <v>17.248767181818184</v>
      </c>
      <c r="X2372" s="81" t="s">
        <v>17785</v>
      </c>
      <c r="Y2372" s="82">
        <v>0.05</v>
      </c>
      <c r="Z2372" s="86" t="s">
        <v>5773</v>
      </c>
      <c r="AA2372" s="34" t="s">
        <v>5774</v>
      </c>
      <c r="AB2372" s="34" t="s">
        <v>18811</v>
      </c>
      <c r="AC2372" s="85" t="s">
        <v>742</v>
      </c>
      <c r="AD2372" s="85" t="s">
        <v>742</v>
      </c>
      <c r="AE2372" s="85" t="s">
        <v>24</v>
      </c>
      <c r="AF2372" s="85" t="s">
        <v>5757</v>
      </c>
      <c r="AG2372" s="61" t="s">
        <v>5766</v>
      </c>
      <c r="AH2372" s="39">
        <v>40119</v>
      </c>
      <c r="AI2372" s="32" t="s">
        <v>17692</v>
      </c>
      <c r="AJ2372" s="32" t="s">
        <v>17693</v>
      </c>
      <c r="AK2372" s="61" t="s">
        <v>18765</v>
      </c>
      <c r="AL2372" s="75">
        <v>696</v>
      </c>
      <c r="AM2372" s="75">
        <v>1074</v>
      </c>
      <c r="AN2372" s="89" t="s">
        <v>16247</v>
      </c>
      <c r="AP2372" s="8" t="str">
        <f t="shared" si="8"/>
        <v>https://etf.dws.com/etfdata/export/DEU/DEU/excel/product/constituent/LU0292096186</v>
      </c>
    </row>
    <row r="2373" spans="1:42" x14ac:dyDescent="0.3">
      <c r="A2373" s="38" t="s">
        <v>33</v>
      </c>
      <c r="B2373" s="64" t="s">
        <v>17695</v>
      </c>
      <c r="C2373" s="70" t="s">
        <v>17694</v>
      </c>
      <c r="D2373" s="38" t="s">
        <v>3</v>
      </c>
      <c r="E2373" s="73" t="e">
        <v>#N/A</v>
      </c>
      <c r="F2373" s="38" t="s">
        <v>914</v>
      </c>
      <c r="G2373" s="73" t="e">
        <v>#N/A</v>
      </c>
      <c r="H2373" s="38" t="s">
        <v>17774</v>
      </c>
      <c r="I2373" s="38" t="s">
        <v>32</v>
      </c>
      <c r="J2373" s="61" t="s">
        <v>25</v>
      </c>
      <c r="K2373" s="75" t="e">
        <v>#N/A</v>
      </c>
      <c r="L2373" s="25" t="s">
        <v>16241</v>
      </c>
      <c r="M2373" s="61" t="s">
        <v>17696</v>
      </c>
      <c r="N2373" s="61"/>
      <c r="O2373" s="32" t="s">
        <v>17697</v>
      </c>
      <c r="P2373" s="32" t="s">
        <v>17698</v>
      </c>
      <c r="Q2373" s="57" t="s">
        <v>24</v>
      </c>
      <c r="R2373" s="58" t="s">
        <v>33</v>
      </c>
      <c r="S2373" s="58" t="s">
        <v>24</v>
      </c>
      <c r="T2373" s="33"/>
      <c r="U2373" s="33">
        <v>3.0000000000000001E-3</v>
      </c>
      <c r="V2373" s="81">
        <v>11.440318181818199</v>
      </c>
      <c r="W2373" s="81">
        <v>10.770180999999999</v>
      </c>
      <c r="X2373" s="81" t="s">
        <v>17785</v>
      </c>
      <c r="Y2373" s="82">
        <v>0.05</v>
      </c>
      <c r="Z2373" s="86" t="s">
        <v>5773</v>
      </c>
      <c r="AA2373" s="34" t="s">
        <v>5786</v>
      </c>
      <c r="AB2373" s="34" t="s">
        <v>18812</v>
      </c>
      <c r="AC2373" s="85" t="s">
        <v>915</v>
      </c>
      <c r="AD2373" s="85" t="s">
        <v>742</v>
      </c>
      <c r="AE2373" s="85" t="s">
        <v>24</v>
      </c>
      <c r="AF2373" s="85" t="s">
        <v>5907</v>
      </c>
      <c r="AG2373" s="61" t="s">
        <v>5766</v>
      </c>
      <c r="AH2373" s="39" t="e">
        <v>#N/A</v>
      </c>
      <c r="AI2373" s="32" t="s">
        <v>17699</v>
      </c>
      <c r="AJ2373" s="32" t="s">
        <v>17700</v>
      </c>
      <c r="AK2373" s="61" t="s">
        <v>18704</v>
      </c>
      <c r="AL2373" s="75">
        <v>650</v>
      </c>
      <c r="AM2373" s="75">
        <v>999</v>
      </c>
      <c r="AN2373" s="89" t="s">
        <v>16247</v>
      </c>
      <c r="AP2373" s="8" t="str">
        <f t="shared" si="8"/>
        <v>https://etf.dws.com/etfdata/export/DEU/DEU/excel/product/constituent/LU0274221281</v>
      </c>
    </row>
    <row r="2374" spans="1:42" x14ac:dyDescent="0.3">
      <c r="A2374" s="12" t="s">
        <v>17758</v>
      </c>
      <c r="B2374" s="67" t="s">
        <v>17702</v>
      </c>
      <c r="C2374" s="72" t="s">
        <v>17701</v>
      </c>
      <c r="D2374" s="38"/>
      <c r="E2374" s="73" t="e">
        <v>#N/A</v>
      </c>
      <c r="F2374" s="38"/>
      <c r="G2374" s="73" t="e">
        <v>#N/A</v>
      </c>
      <c r="H2374" s="38"/>
      <c r="I2374" s="38"/>
      <c r="J2374" s="38" t="s">
        <v>75</v>
      </c>
      <c r="K2374" s="75" t="e">
        <v>#N/A</v>
      </c>
      <c r="L2374" s="25" t="s">
        <v>16241</v>
      </c>
      <c r="M2374" s="38" t="s">
        <v>17703</v>
      </c>
      <c r="N2374" s="38"/>
      <c r="O2374" s="77" t="s">
        <v>17704</v>
      </c>
      <c r="P2374" s="77" t="s">
        <v>17705</v>
      </c>
      <c r="Q2374" s="57" t="s">
        <v>33</v>
      </c>
      <c r="R2374" s="58" t="s">
        <v>33</v>
      </c>
      <c r="S2374" s="58" t="s">
        <v>24</v>
      </c>
      <c r="T2374" s="78"/>
      <c r="U2374" s="78">
        <v>6.9999999999999999E-4</v>
      </c>
      <c r="V2374" s="81">
        <v>8.7078181818181797</v>
      </c>
      <c r="W2374" s="81">
        <v>7.8697625909090894</v>
      </c>
      <c r="X2374" s="81" t="s">
        <v>17791</v>
      </c>
      <c r="Y2374" s="84">
        <v>1.4999999999999999E-2</v>
      </c>
      <c r="Z2374" s="87" t="s">
        <v>5785</v>
      </c>
      <c r="AA2374" s="88" t="s">
        <v>6656</v>
      </c>
      <c r="AB2374" s="34" t="s">
        <v>18810</v>
      </c>
      <c r="AC2374" s="48" t="s">
        <v>26</v>
      </c>
      <c r="AD2374" s="48" t="s">
        <v>742</v>
      </c>
      <c r="AE2374" s="85" t="s">
        <v>24</v>
      </c>
      <c r="AF2374" s="48" t="s">
        <v>5775</v>
      </c>
      <c r="AG2374" s="38" t="s">
        <v>5766</v>
      </c>
      <c r="AH2374" s="39">
        <v>44084</v>
      </c>
      <c r="AI2374" s="77" t="s">
        <v>17706</v>
      </c>
      <c r="AJ2374" s="77" t="s">
        <v>17707</v>
      </c>
      <c r="AK2374" s="38" t="s">
        <v>18091</v>
      </c>
      <c r="AL2374" s="75">
        <v>217</v>
      </c>
      <c r="AM2374" s="75">
        <v>353</v>
      </c>
      <c r="AN2374" s="89" t="s">
        <v>16247</v>
      </c>
      <c r="AP2374" s="8" t="str">
        <f t="shared" si="8"/>
        <v>https://etf.dws.com/etfdata/export/DEU/DEU/excel/product/constituent/IE00BM97MR69</v>
      </c>
    </row>
    <row r="2375" spans="1:42" x14ac:dyDescent="0.3">
      <c r="A2375" s="12" t="s">
        <v>17758</v>
      </c>
      <c r="B2375" s="67" t="s">
        <v>17709</v>
      </c>
      <c r="C2375" s="72" t="s">
        <v>17708</v>
      </c>
      <c r="D2375" s="38"/>
      <c r="E2375" s="73" t="e">
        <v>#N/A</v>
      </c>
      <c r="F2375" s="38"/>
      <c r="G2375" s="73" t="e">
        <v>#N/A</v>
      </c>
      <c r="H2375" s="38"/>
      <c r="I2375" s="38"/>
      <c r="J2375" s="38" t="s">
        <v>75</v>
      </c>
      <c r="K2375" s="75" t="e">
        <v>#N/A</v>
      </c>
      <c r="L2375" s="25" t="s">
        <v>16241</v>
      </c>
      <c r="M2375" s="38" t="s">
        <v>17710</v>
      </c>
      <c r="N2375" s="38"/>
      <c r="O2375" s="77" t="s">
        <v>17711</v>
      </c>
      <c r="P2375" s="77" t="s">
        <v>17712</v>
      </c>
      <c r="Q2375" s="57" t="s">
        <v>24</v>
      </c>
      <c r="R2375" s="58" t="s">
        <v>33</v>
      </c>
      <c r="S2375" s="58" t="s">
        <v>24</v>
      </c>
      <c r="T2375" s="78"/>
      <c r="U2375" s="78">
        <v>1.1999999999999999E-3</v>
      </c>
      <c r="V2375" s="81">
        <v>27.711909090909099</v>
      </c>
      <c r="W2375" s="81">
        <v>26.117201000000001</v>
      </c>
      <c r="X2375" s="81" t="s">
        <v>17785</v>
      </c>
      <c r="Y2375" s="84">
        <v>1.4999999999999999E-2</v>
      </c>
      <c r="Z2375" s="87" t="s">
        <v>5785</v>
      </c>
      <c r="AA2375" s="88" t="s">
        <v>6656</v>
      </c>
      <c r="AB2375" s="34" t="s">
        <v>18810</v>
      </c>
      <c r="AC2375" s="48" t="s">
        <v>26</v>
      </c>
      <c r="AD2375" s="48" t="s">
        <v>742</v>
      </c>
      <c r="AE2375" s="85" t="s">
        <v>24</v>
      </c>
      <c r="AF2375" s="48" t="s">
        <v>5775</v>
      </c>
      <c r="AG2375" s="38" t="s">
        <v>5766</v>
      </c>
      <c r="AH2375" s="39" t="e">
        <v>#N/A</v>
      </c>
      <c r="AI2375" s="77" t="s">
        <v>17713</v>
      </c>
      <c r="AJ2375" s="77" t="s">
        <v>17714</v>
      </c>
      <c r="AK2375" s="38" t="s">
        <v>17926</v>
      </c>
      <c r="AL2375" s="75">
        <v>57</v>
      </c>
      <c r="AM2375" s="75">
        <v>132</v>
      </c>
      <c r="AN2375" s="89" t="s">
        <v>16247</v>
      </c>
      <c r="AP2375" s="8" t="str">
        <f t="shared" si="8"/>
        <v>https://etf.dws.com/etfdata/export/DEU/DEU/excel/product/constituent/IE00BFMKQC67</v>
      </c>
    </row>
    <row r="2376" spans="1:42" x14ac:dyDescent="0.3">
      <c r="A2376" s="12" t="s">
        <v>17758</v>
      </c>
      <c r="B2376" s="64" t="s">
        <v>17716</v>
      </c>
      <c r="C2376" s="70" t="s">
        <v>17715</v>
      </c>
      <c r="D2376" s="38"/>
      <c r="E2376" s="73" t="e">
        <v>#N/A</v>
      </c>
      <c r="F2376" s="38"/>
      <c r="G2376" s="73" t="e">
        <v>#N/A</v>
      </c>
      <c r="H2376" s="38"/>
      <c r="I2376" s="38"/>
      <c r="J2376" s="38" t="s">
        <v>75</v>
      </c>
      <c r="K2376" s="75" t="e">
        <v>#N/A</v>
      </c>
      <c r="L2376" s="25" t="s">
        <v>16241</v>
      </c>
      <c r="M2376" s="61" t="s">
        <v>17717</v>
      </c>
      <c r="N2376" s="61"/>
      <c r="O2376" s="32" t="s">
        <v>17718</v>
      </c>
      <c r="P2376" s="32" t="s">
        <v>17719</v>
      </c>
      <c r="Q2376" s="57" t="s">
        <v>33</v>
      </c>
      <c r="R2376" s="58" t="s">
        <v>33</v>
      </c>
      <c r="S2376" s="58" t="s">
        <v>24</v>
      </c>
      <c r="T2376" s="33"/>
      <c r="U2376" s="33">
        <v>1.1999999999999999E-3</v>
      </c>
      <c r="V2376" s="81">
        <v>22.1941363636364</v>
      </c>
      <c r="W2376" s="81">
        <v>21.635589590909092</v>
      </c>
      <c r="X2376" s="81" t="s">
        <v>17782</v>
      </c>
      <c r="Y2376" s="82">
        <v>0.05</v>
      </c>
      <c r="Z2376" s="86" t="s">
        <v>5773</v>
      </c>
      <c r="AA2376" s="34" t="s">
        <v>6656</v>
      </c>
      <c r="AB2376" s="34" t="s">
        <v>18815</v>
      </c>
      <c r="AC2376" s="85" t="s">
        <v>26</v>
      </c>
      <c r="AD2376" s="85" t="s">
        <v>742</v>
      </c>
      <c r="AE2376" s="85" t="s">
        <v>24</v>
      </c>
      <c r="AF2376" s="85" t="s">
        <v>5775</v>
      </c>
      <c r="AG2376" s="61" t="s">
        <v>5766</v>
      </c>
      <c r="AH2376" s="39">
        <v>42293</v>
      </c>
      <c r="AI2376" s="32" t="s">
        <v>17720</v>
      </c>
      <c r="AJ2376" s="32" t="s">
        <v>17721</v>
      </c>
      <c r="AK2376" s="61" t="s">
        <v>17926</v>
      </c>
      <c r="AL2376" s="75">
        <v>57</v>
      </c>
      <c r="AM2376" s="75">
        <v>132</v>
      </c>
      <c r="AN2376" s="89" t="s">
        <v>16247</v>
      </c>
      <c r="AP2376" s="8" t="str">
        <f t="shared" si="8"/>
        <v>https://etf.dws.com/etfdata/export/DEU/DEU/excel/product/constituent/IE00BZ036H21</v>
      </c>
    </row>
    <row r="2377" spans="1:42" x14ac:dyDescent="0.3">
      <c r="A2377" s="12" t="s">
        <v>17758</v>
      </c>
      <c r="B2377" s="64" t="s">
        <v>17723</v>
      </c>
      <c r="C2377" s="70" t="s">
        <v>17722</v>
      </c>
      <c r="D2377" s="38"/>
      <c r="E2377" s="73" t="e">
        <v>#N/A</v>
      </c>
      <c r="F2377" s="38"/>
      <c r="G2377" s="73" t="e">
        <v>#N/A</v>
      </c>
      <c r="H2377" s="38"/>
      <c r="I2377" s="38"/>
      <c r="J2377" s="38" t="s">
        <v>75</v>
      </c>
      <c r="K2377" s="75" t="e">
        <v>#N/A</v>
      </c>
      <c r="L2377" s="61" t="s">
        <v>16241</v>
      </c>
      <c r="M2377" s="61" t="s">
        <v>17724</v>
      </c>
      <c r="N2377" s="61"/>
      <c r="O2377" s="32" t="s">
        <v>17725</v>
      </c>
      <c r="P2377" s="32" t="s">
        <v>17726</v>
      </c>
      <c r="Q2377" s="57" t="s">
        <v>24</v>
      </c>
      <c r="R2377" s="58" t="s">
        <v>33</v>
      </c>
      <c r="S2377" s="58" t="s">
        <v>24</v>
      </c>
      <c r="T2377" s="33"/>
      <c r="U2377" s="33">
        <v>2.0999999999999999E-3</v>
      </c>
      <c r="V2377" s="81">
        <v>25.469227272727299</v>
      </c>
      <c r="W2377" s="81">
        <v>24.501588363636358</v>
      </c>
      <c r="X2377" s="81" t="s">
        <v>17796</v>
      </c>
      <c r="Y2377" s="82">
        <v>0.05</v>
      </c>
      <c r="Z2377" s="86" t="s">
        <v>5773</v>
      </c>
      <c r="AA2377" s="34" t="s">
        <v>6656</v>
      </c>
      <c r="AB2377" s="34" t="s">
        <v>18815</v>
      </c>
      <c r="AC2377" s="85" t="s">
        <v>26</v>
      </c>
      <c r="AD2377" s="85" t="s">
        <v>742</v>
      </c>
      <c r="AE2377" s="85" t="s">
        <v>33</v>
      </c>
      <c r="AF2377" s="85" t="s">
        <v>5775</v>
      </c>
      <c r="AG2377" s="61" t="s">
        <v>5766</v>
      </c>
      <c r="AH2377" s="39" t="e">
        <v>#N/A</v>
      </c>
      <c r="AI2377" s="32" t="s">
        <v>17727</v>
      </c>
      <c r="AJ2377" s="32" t="s">
        <v>17728</v>
      </c>
      <c r="AK2377" s="61" t="s">
        <v>17926</v>
      </c>
      <c r="AL2377" s="75">
        <v>57</v>
      </c>
      <c r="AM2377" s="75">
        <v>132</v>
      </c>
      <c r="AN2377" s="89" t="s">
        <v>16247</v>
      </c>
      <c r="AP2377" s="8" t="str">
        <f t="shared" si="8"/>
        <v>https://etf.dws.com/etfdata/export/DEU/DEU/excel/product/constituent/IE00BZ036J45</v>
      </c>
    </row>
    <row r="2378" spans="1:42" x14ac:dyDescent="0.3">
      <c r="A2378" s="12" t="s">
        <v>17758</v>
      </c>
      <c r="B2378" s="64" t="s">
        <v>17730</v>
      </c>
      <c r="C2378" s="70" t="s">
        <v>17729</v>
      </c>
      <c r="D2378" s="38"/>
      <c r="E2378" s="73" t="e">
        <v>#N/A</v>
      </c>
      <c r="F2378" s="38"/>
      <c r="G2378" s="73" t="e">
        <v>#N/A</v>
      </c>
      <c r="H2378" s="38"/>
      <c r="I2378" s="38"/>
      <c r="J2378" s="38" t="s">
        <v>75</v>
      </c>
      <c r="K2378" s="75" t="e">
        <v>#N/A</v>
      </c>
      <c r="L2378" s="61" t="s">
        <v>16241</v>
      </c>
      <c r="M2378" s="61" t="s">
        <v>17731</v>
      </c>
      <c r="N2378" s="61"/>
      <c r="O2378" s="32" t="s">
        <v>17732</v>
      </c>
      <c r="P2378" s="32" t="s">
        <v>17733</v>
      </c>
      <c r="Q2378" s="57" t="s">
        <v>33</v>
      </c>
      <c r="R2378" s="58" t="s">
        <v>33</v>
      </c>
      <c r="S2378" s="58" t="s">
        <v>24</v>
      </c>
      <c r="T2378" s="33"/>
      <c r="U2378" s="33">
        <v>5.0000000000000001E-3</v>
      </c>
      <c r="V2378" s="81">
        <v>31.192636363636399</v>
      </c>
      <c r="W2378" s="81">
        <v>28.602224590909092</v>
      </c>
      <c r="X2378" s="81" t="s">
        <v>17780</v>
      </c>
      <c r="Y2378" s="82">
        <v>0.05</v>
      </c>
      <c r="Z2378" s="86" t="s">
        <v>5773</v>
      </c>
      <c r="AA2378" s="34" t="s">
        <v>6656</v>
      </c>
      <c r="AB2378" s="34" t="s">
        <v>18815</v>
      </c>
      <c r="AC2378" s="85" t="s">
        <v>26</v>
      </c>
      <c r="AD2378" s="85" t="s">
        <v>742</v>
      </c>
      <c r="AE2378" s="85" t="s">
        <v>24</v>
      </c>
      <c r="AF2378" s="85" t="s">
        <v>6773</v>
      </c>
      <c r="AG2378" s="61" t="s">
        <v>5766</v>
      </c>
      <c r="AH2378" s="39">
        <v>42472</v>
      </c>
      <c r="AI2378" s="32" t="s">
        <v>17734</v>
      </c>
      <c r="AJ2378" s="32" t="s">
        <v>17735</v>
      </c>
      <c r="AK2378" s="61" t="s">
        <v>18238</v>
      </c>
      <c r="AL2378" s="75">
        <v>325</v>
      </c>
      <c r="AM2378" s="75">
        <v>509</v>
      </c>
      <c r="AN2378" s="89" t="s">
        <v>16247</v>
      </c>
      <c r="AP2378" s="8" t="str">
        <f t="shared" si="8"/>
        <v>https://etf.dws.com/etfdata/export/DEU/DEU/excel/product/constituent/IE00BD4DX952</v>
      </c>
    </row>
    <row r="2379" spans="1:42" x14ac:dyDescent="0.3">
      <c r="A2379" s="12" t="s">
        <v>17758</v>
      </c>
      <c r="B2379" s="64" t="s">
        <v>17737</v>
      </c>
      <c r="C2379" s="70" t="s">
        <v>17736</v>
      </c>
      <c r="D2379" s="38"/>
      <c r="E2379" s="73" t="e">
        <v>#N/A</v>
      </c>
      <c r="F2379" s="38"/>
      <c r="G2379" s="73" t="e">
        <v>#N/A</v>
      </c>
      <c r="H2379" s="38"/>
      <c r="I2379" s="38"/>
      <c r="J2379" s="38" t="s">
        <v>75</v>
      </c>
      <c r="K2379" s="75" t="e">
        <v>#N/A</v>
      </c>
      <c r="L2379" s="61" t="s">
        <v>16241</v>
      </c>
      <c r="M2379" s="61" t="s">
        <v>17738</v>
      </c>
      <c r="N2379" s="61"/>
      <c r="O2379" s="32" t="s">
        <v>17739</v>
      </c>
      <c r="P2379" s="32" t="s">
        <v>17740</v>
      </c>
      <c r="Q2379" s="57" t="s">
        <v>24</v>
      </c>
      <c r="R2379" s="58" t="s">
        <v>33</v>
      </c>
      <c r="S2379" s="58" t="s">
        <v>24</v>
      </c>
      <c r="T2379" s="33"/>
      <c r="U2379" s="33">
        <v>5.4999999999999997E-3</v>
      </c>
      <c r="V2379" s="81">
        <v>30.4606363636364</v>
      </c>
      <c r="W2379" s="81">
        <v>28.456600409090903</v>
      </c>
      <c r="X2379" s="81" t="s">
        <v>17780</v>
      </c>
      <c r="Y2379" s="82">
        <v>0.05</v>
      </c>
      <c r="Z2379" s="86" t="s">
        <v>5773</v>
      </c>
      <c r="AA2379" s="34" t="s">
        <v>6656</v>
      </c>
      <c r="AB2379" s="34" t="s">
        <v>18815</v>
      </c>
      <c r="AC2379" s="85" t="s">
        <v>26</v>
      </c>
      <c r="AD2379" s="85" t="s">
        <v>742</v>
      </c>
      <c r="AE2379" s="85" t="s">
        <v>33</v>
      </c>
      <c r="AF2379" s="85" t="s">
        <v>5775</v>
      </c>
      <c r="AG2379" s="61" t="s">
        <v>5766</v>
      </c>
      <c r="AH2379" s="39" t="e">
        <v>#N/A</v>
      </c>
      <c r="AI2379" s="32" t="s">
        <v>17741</v>
      </c>
      <c r="AJ2379" s="32" t="s">
        <v>17742</v>
      </c>
      <c r="AK2379" s="61" t="s">
        <v>18238</v>
      </c>
      <c r="AL2379" s="75">
        <v>325</v>
      </c>
      <c r="AM2379" s="75">
        <v>509</v>
      </c>
      <c r="AN2379" s="89" t="s">
        <v>16247</v>
      </c>
      <c r="AP2379" s="8" t="str">
        <f t="shared" si="8"/>
        <v>https://etf.dws.com/etfdata/export/DEU/DEU/excel/product/constituent/IE00BD4DXB77</v>
      </c>
    </row>
    <row r="2380" spans="1:42" x14ac:dyDescent="0.3">
      <c r="A2380" s="12" t="s">
        <v>17758</v>
      </c>
      <c r="B2380" s="64" t="s">
        <v>17744</v>
      </c>
      <c r="C2380" s="70" t="s">
        <v>17743</v>
      </c>
      <c r="D2380" s="38"/>
      <c r="E2380" s="73" t="e">
        <v>#N/A</v>
      </c>
      <c r="F2380" s="38"/>
      <c r="G2380" s="73" t="e">
        <v>#N/A</v>
      </c>
      <c r="H2380" s="38"/>
      <c r="I2380" s="38"/>
      <c r="J2380" s="38" t="s">
        <v>75</v>
      </c>
      <c r="K2380" s="75" t="e">
        <v>#N/A</v>
      </c>
      <c r="L2380" s="61" t="s">
        <v>16241</v>
      </c>
      <c r="M2380" s="61" t="s">
        <v>17745</v>
      </c>
      <c r="N2380" s="61"/>
      <c r="O2380" s="32" t="s">
        <v>17746</v>
      </c>
      <c r="P2380" s="32" t="s">
        <v>17747</v>
      </c>
      <c r="Q2380" s="57" t="s">
        <v>33</v>
      </c>
      <c r="R2380" s="58" t="s">
        <v>33</v>
      </c>
      <c r="S2380" s="58" t="s">
        <v>24</v>
      </c>
      <c r="T2380" s="33"/>
      <c r="U2380" s="33">
        <v>2E-3</v>
      </c>
      <c r="V2380" s="81">
        <v>44.233227272727298</v>
      </c>
      <c r="W2380" s="81">
        <v>42.891784727272736</v>
      </c>
      <c r="X2380" s="81" t="s">
        <v>17782</v>
      </c>
      <c r="Y2380" s="82">
        <v>0.05</v>
      </c>
      <c r="Z2380" s="86" t="s">
        <v>5773</v>
      </c>
      <c r="AA2380" s="34" t="s">
        <v>6656</v>
      </c>
      <c r="AB2380" s="34" t="s">
        <v>18815</v>
      </c>
      <c r="AC2380" s="85" t="s">
        <v>26</v>
      </c>
      <c r="AD2380" s="85" t="s">
        <v>742</v>
      </c>
      <c r="AE2380" s="85" t="s">
        <v>24</v>
      </c>
      <c r="AF2380" s="85" t="s">
        <v>5775</v>
      </c>
      <c r="AG2380" s="61" t="s">
        <v>5766</v>
      </c>
      <c r="AH2380" s="39">
        <v>43145</v>
      </c>
      <c r="AI2380" s="32" t="s">
        <v>17748</v>
      </c>
      <c r="AJ2380" s="32" t="s">
        <v>17749</v>
      </c>
      <c r="AK2380" s="61" t="s">
        <v>17910</v>
      </c>
      <c r="AL2380" s="75">
        <v>51</v>
      </c>
      <c r="AM2380" s="75">
        <v>116</v>
      </c>
      <c r="AN2380" s="89" t="s">
        <v>16247</v>
      </c>
      <c r="AP2380" s="8" t="str">
        <f t="shared" si="8"/>
        <v>https://etf.dws.com/etfdata/export/DEU/DEU/excel/product/constituent/IE00BDR5HM97</v>
      </c>
    </row>
    <row r="2381" spans="1:42" x14ac:dyDescent="0.3">
      <c r="B2381" s="68" t="s">
        <v>21237</v>
      </c>
      <c r="C2381" s="68" t="s">
        <v>21236</v>
      </c>
      <c r="L2381" s="61" t="s">
        <v>16241</v>
      </c>
      <c r="Q2381" s="57" t="s">
        <v>33</v>
      </c>
      <c r="R2381" s="58" t="s">
        <v>24</v>
      </c>
      <c r="S2381" s="58" t="s">
        <v>24</v>
      </c>
      <c r="AH2381" s="39">
        <v>39556</v>
      </c>
    </row>
    <row r="2382" spans="1:42" x14ac:dyDescent="0.3">
      <c r="B2382" s="68" t="s">
        <v>21187</v>
      </c>
      <c r="C2382" s="68" t="s">
        <v>21186</v>
      </c>
      <c r="L2382" s="61" t="s">
        <v>8604</v>
      </c>
      <c r="Q2382" s="57" t="s">
        <v>33</v>
      </c>
      <c r="R2382" s="58" t="s">
        <v>24</v>
      </c>
      <c r="S2382" s="58" t="s">
        <v>24</v>
      </c>
      <c r="AH2382" s="39">
        <v>38987</v>
      </c>
    </row>
  </sheetData>
  <autoFilter ref="A3:AU2382" xr:uid="{CFC918F4-BEBE-4A4C-8592-22223D003AC0}"/>
  <hyperlinks>
    <hyperlink ref="AN200" r:id="rId1" xr:uid="{86F137C8-E15F-41CD-A3A5-1B105A46BEA0}"/>
    <hyperlink ref="AN280" r:id="rId2" xr:uid="{D9FA1175-FF0F-402B-A4E0-762E3E945D9A}"/>
    <hyperlink ref="AN574" r:id="rId3" xr:uid="{CFC36A18-F150-4343-879A-C31B0E32F25B}"/>
    <hyperlink ref="AN1901" r:id="rId4" xr:uid="{863A12A0-C5F6-4B36-BB55-9F6732C392E8}"/>
    <hyperlink ref="AN1898" r:id="rId5" xr:uid="{02F3F5D6-FCDF-438A-9D2A-AF796A36AF36}"/>
    <hyperlink ref="AN1902" r:id="rId6" xr:uid="{77999D75-9BBA-4CD7-8FA2-9B8319BB9D0C}"/>
    <hyperlink ref="AN1903" r:id="rId7" xr:uid="{F7287160-9BC1-410E-80AA-84EE1EBE8C46}"/>
    <hyperlink ref="AN1900" r:id="rId8" xr:uid="{C7036FE6-D8BC-4106-94CE-8987775BB959}"/>
    <hyperlink ref="AN1899" r:id="rId9" xr:uid="{668F8B8A-0E41-45ED-ABE7-7BB79F1B4758}"/>
    <hyperlink ref="AN532" r:id="rId10" xr:uid="{2D5BE8AA-56A8-44C4-8B00-1F1ACC035A13}"/>
    <hyperlink ref="AN533" r:id="rId11" xr:uid="{EC3A6CA3-49B3-4FC4-B51F-955152F6103C}"/>
    <hyperlink ref="AN534" r:id="rId12" xr:uid="{D49B6A1C-91B5-4D06-845E-59BAF5686045}"/>
    <hyperlink ref="AN535" r:id="rId13" xr:uid="{D1586D83-6ADB-4F29-B783-F0FC63F4D9A7}"/>
    <hyperlink ref="AN539" r:id="rId14" xr:uid="{5467C2CA-B2EB-4577-820A-072F54F54F95}"/>
    <hyperlink ref="AN540" r:id="rId15" xr:uid="{072A2103-ED66-48E7-A93E-DDC1C4ED5A78}"/>
    <hyperlink ref="AN541" r:id="rId16" xr:uid="{BB1A92B3-1DD5-4547-A070-11764FDFFDDF}"/>
    <hyperlink ref="AN542" r:id="rId17" xr:uid="{85AFBA2F-CFAE-4949-996B-764EA29671DA}"/>
    <hyperlink ref="AN543" r:id="rId18" xr:uid="{025303BA-4EF2-4F5D-92E0-C7A488F1AEA9}"/>
    <hyperlink ref="AN544" r:id="rId19" xr:uid="{E5D2C12F-CC4A-4360-A84F-2821DCA5A456}"/>
    <hyperlink ref="AN545" r:id="rId20" xr:uid="{91852E81-E6D3-418D-B784-D15AAD050E97}"/>
    <hyperlink ref="AN1910" r:id="rId21" xr:uid="{FDA03959-057D-403B-AE31-554D85A456C0}"/>
    <hyperlink ref="AN1911" r:id="rId22" xr:uid="{BCC9D211-677B-4067-B967-D3C372D23BA0}"/>
    <hyperlink ref="AN1912" r:id="rId23" xr:uid="{52C94E85-39FF-46E3-BAA4-050366C42106}"/>
    <hyperlink ref="AN1913" r:id="rId24" xr:uid="{8B9FBB97-DDD9-414D-BC52-C0761D330513}"/>
    <hyperlink ref="AN1914" r:id="rId25" xr:uid="{C2AD119D-E6AC-4398-B48C-99F2DD92F2E5}"/>
    <hyperlink ref="AN1915" r:id="rId26" xr:uid="{2096A217-6342-4396-BD7E-33172763180E}"/>
    <hyperlink ref="AN1916" r:id="rId27" xr:uid="{617DF243-878A-487E-8595-493DFD3F7866}"/>
    <hyperlink ref="AN1917" r:id="rId28" xr:uid="{C85E4EBE-6238-4FCB-94EB-1F6C3A291723}"/>
    <hyperlink ref="AN1918" r:id="rId29" xr:uid="{7D670BD0-09C5-4C56-AF7B-09A67112B263}"/>
    <hyperlink ref="AN1919" r:id="rId30" xr:uid="{69FFE7C7-FFAA-4B94-8881-E6ADDFA746E3}"/>
    <hyperlink ref="AN1920" r:id="rId31" xr:uid="{231B2D48-2D9D-4048-890D-F6506EAE6C0F}"/>
    <hyperlink ref="AN1921" r:id="rId32" xr:uid="{292043DB-FA1C-4977-91C5-CB37E893D8B0}"/>
    <hyperlink ref="AN1922" r:id="rId33" xr:uid="{C9C50364-D0EE-4EFB-A0E6-F9AE50196094}"/>
    <hyperlink ref="AN1923" r:id="rId34" xr:uid="{6F31FA1C-074B-4F1F-80F2-25FCEC471285}"/>
    <hyperlink ref="AN1925" r:id="rId35" xr:uid="{8CFFA507-6502-4DAE-80CE-9E3D80109356}"/>
    <hyperlink ref="AN1926" r:id="rId36" xr:uid="{156C9B0B-7ACE-45FD-8C06-5063F424FC4D}"/>
    <hyperlink ref="AN1927" r:id="rId37" xr:uid="{6AABFC89-7F09-4A8A-A185-B7475A050241}"/>
    <hyperlink ref="AN1928" r:id="rId38" xr:uid="{AF9C04A6-DFD1-4632-B63D-438B22B68016}"/>
    <hyperlink ref="AN1929" r:id="rId39" xr:uid="{FA6B924E-741E-4E67-89EF-9C4FEC716185}"/>
    <hyperlink ref="AN1969" r:id="rId40" xr:uid="{005E7D2D-40DA-49C4-9F41-3D645138B98E}"/>
    <hyperlink ref="AN964:AN965" r:id="rId41" display="www.de.vanguard" xr:uid="{235D7F19-6865-4EF0-98AF-36EAA986D8B4}"/>
    <hyperlink ref="AN2160" r:id="rId42" xr:uid="{EBA61733-E561-4640-963E-F13716FC25AF}"/>
    <hyperlink ref="AN1753" r:id="rId43" xr:uid="{A546143F-8593-49F0-860F-FB965E514419}"/>
    <hyperlink ref="AN969" r:id="rId44" xr:uid="{724785A8-AFFF-4D45-AB1F-C876A838D08E}"/>
    <hyperlink ref="AN422" r:id="rId45" xr:uid="{AF9966D3-5C39-49A8-BA5D-248FF612393C}"/>
    <hyperlink ref="AN423" r:id="rId46" xr:uid="{41DC9B77-2529-47B2-B268-ABBB3308CF56}"/>
    <hyperlink ref="AN425" r:id="rId47" xr:uid="{4560B668-8290-4313-B36F-5233BD8C5C49}"/>
    <hyperlink ref="AN426" r:id="rId48" xr:uid="{019AA981-F649-4145-8FBE-6B83257C137E}"/>
    <hyperlink ref="AN503" r:id="rId49" xr:uid="{69D3382E-94F7-444A-9219-162099C4EDDB}"/>
    <hyperlink ref="AN41:AN42" r:id="rId50" display="www.fidelity-etfs.com" xr:uid="{711D601B-3892-48B8-B5E8-A3CA707BC09B}"/>
    <hyperlink ref="AN1939" r:id="rId51" xr:uid="{6690B559-DDA4-49FE-ADCB-E99A0D41B3BE}"/>
    <hyperlink ref="AN1604" r:id="rId52" xr:uid="{E641B863-42F4-4C47-80E6-25AD28ACDA8E}"/>
    <hyperlink ref="AN1600" r:id="rId53" xr:uid="{D24E026C-DFF0-40E0-8BBE-BCF3224E7C26}"/>
    <hyperlink ref="AN1603" r:id="rId54" xr:uid="{CED8950A-06D0-4C96-99E4-46E7BEBFA854}"/>
    <hyperlink ref="AN1605" r:id="rId55" xr:uid="{75985FBC-983E-4DE1-B8E0-6D278707F799}"/>
    <hyperlink ref="AN1606" r:id="rId56" xr:uid="{11E846B4-245B-4CD9-AA8D-EB5461B7BDA8}"/>
    <hyperlink ref="AN1607" r:id="rId57" xr:uid="{FF5178AC-7892-4E25-8FF2-FEA5DC13B06A}"/>
    <hyperlink ref="AN357" r:id="rId58" xr:uid="{E5EE4251-30C2-4ED4-B3DA-B7ACEBEDAACB}"/>
    <hyperlink ref="AN421" r:id="rId59" xr:uid="{872486C5-62D5-4144-AF26-E85660CE5FD6}"/>
    <hyperlink ref="AN424" r:id="rId60" xr:uid="{FB6B983A-472A-4D39-B574-90269B50196F}"/>
    <hyperlink ref="AN1924" r:id="rId61" xr:uid="{94F6544D-15A1-43DF-9A13-C8007907B1D1}"/>
    <hyperlink ref="AN464" r:id="rId62" xr:uid="{9E348840-BA7D-418F-9D3E-B590C6137933}"/>
    <hyperlink ref="AN1665:AN1668" r:id="rId63" display="www.deka-etf.de" xr:uid="{FB974F57-A62F-4FC8-95B8-AC5097E8D285}"/>
    <hyperlink ref="AN566" r:id="rId64" xr:uid="{67B4BF69-150A-4941-A9F2-67C2E96BDB00}"/>
    <hyperlink ref="AN1670:AN1671" r:id="rId65" display="www.etf.hsbc.com" xr:uid="{1135223F-359D-4CA4-B585-5ACAD16F5E33}"/>
    <hyperlink ref="AN1459" r:id="rId66" xr:uid="{64B00C6B-926A-4193-8630-5E498FE98422}"/>
    <hyperlink ref="AN1333" r:id="rId67" xr:uid="{D23925B8-F184-4654-847E-2093A62BDF7B}"/>
    <hyperlink ref="AN427" r:id="rId68" xr:uid="{603FB24F-C400-4A83-B3F6-EB8499FC9A94}"/>
    <hyperlink ref="AN546" r:id="rId69" xr:uid="{A2D078FB-07E8-4165-9C8D-68003A6ED345}"/>
    <hyperlink ref="AN547" r:id="rId70" xr:uid="{1DD0D785-E127-478F-BA3C-9B44234A9CB2}"/>
    <hyperlink ref="AN2202" r:id="rId71" xr:uid="{151B3AAE-0871-4C35-B78F-1C10641432AC}"/>
    <hyperlink ref="AN563" r:id="rId72" xr:uid="{9BA8C28D-3A50-4329-B963-4E74476616E2}"/>
    <hyperlink ref="AN6" r:id="rId73" xr:uid="{497F7277-DD89-4035-8762-CF9A76F3DC1B}"/>
    <hyperlink ref="AN1696:AN1698" r:id="rId74" display="www.de.vanguard" xr:uid="{470485DF-FA3C-4006-BE20-709D293B5339}"/>
    <hyperlink ref="AN1620" r:id="rId75" xr:uid="{66A4E05A-D370-46CA-BA12-76EA6BF674D2}"/>
    <hyperlink ref="AN1618" r:id="rId76" xr:uid="{278B76B5-355A-434C-89C4-7477B259AF98}"/>
    <hyperlink ref="AN1750" r:id="rId77" xr:uid="{E9E224A3-395D-4D1A-9F47-BD936EC81B05}"/>
    <hyperlink ref="AN230" r:id="rId78" xr:uid="{5C0DA5EC-7E29-4B51-ABD5-ACAF7FBADCF8}"/>
    <hyperlink ref="AN44:AN45" r:id="rId79" display="www.ishares.com" xr:uid="{79339273-4B94-4297-A7E9-89339FADA544}"/>
    <hyperlink ref="AN562" r:id="rId80" xr:uid="{73D63155-16F8-47F6-BE8F-89D58C275A08}"/>
    <hyperlink ref="AN564" r:id="rId81" xr:uid="{E37EA787-DE8F-4AC9-8B99-7E78F2CF5D8C}"/>
    <hyperlink ref="AN7" r:id="rId82" xr:uid="{6ECF433F-09DD-4F0D-9040-9C0A836859D4}"/>
    <hyperlink ref="AN481" r:id="rId83" xr:uid="{9068F85F-1D15-4948-8B17-F23F78FD4434}"/>
    <hyperlink ref="AN1679" r:id="rId84" xr:uid="{EBED5036-AD4F-4EDA-8E0E-136BB7B72FB5}"/>
    <hyperlink ref="AO257" r:id="rId85" xr:uid="{F59BCE3C-1C7D-4A56-B15C-AA03C05C04D8}"/>
    <hyperlink ref="AO258" r:id="rId86" xr:uid="{DBFB9AC8-39F3-47B6-9440-4DD77B1B166A}"/>
    <hyperlink ref="AO2188" r:id="rId87" xr:uid="{B1413942-E07C-43F2-BA1E-9C4A567072A7}"/>
    <hyperlink ref="V2" r:id="rId88" xr:uid="{472A1F22-0682-41C6-8679-5F8390DF3046}"/>
    <hyperlink ref="V3" r:id="rId89" xr:uid="{AE05F53F-2A6D-46BF-8003-5BF8FB455E7E}"/>
    <hyperlink ref="W2" r:id="rId90" xr:uid="{6FAEA3D8-6EA9-4915-9E14-4C614B3F2EC6}"/>
    <hyperlink ref="X2" r:id="rId91" xr:uid="{2D3D0A02-9FCA-4892-B4EC-58F6F3F78C77}"/>
    <hyperlink ref="AP2" r:id="rId92" xr:uid="{2FA9F5D4-BAA6-4C69-8203-863EBE9F27D5}"/>
    <hyperlink ref="AP14" r:id="rId93" display="https://www.amundietf.de/privatkunden/ezaap/service/ExportDataProductSheet/Fwd/deu/de-DE/712/LU2037748345/object/export/compositionetf?tabPos=4" xr:uid="{73F13AE3-DF83-4D72-B5ED-9D4AB36AC4D4}"/>
    <hyperlink ref="AP16" r:id="rId94" display="https://www.amundietf.de/privatkunden/ezaap/service/ExportDataProductSheet/Fwd/deu/de-DE/712/LU2037748345/object/export/compositionetf?tabPos=4" xr:uid="{F04D727E-9FE2-4897-AD41-4E407BF150C6}"/>
    <hyperlink ref="AP69:AP70" r:id="rId95" display="https://www.amundietf.de/privatkunden/ezaap/service/ExportDataProductSheet/Fwd/deu/de-DE/712/LU2037748345/object/export/compositionetf?tabPos=4" xr:uid="{006C78FF-A89E-48A0-AB94-7E99DEF457AB}"/>
    <hyperlink ref="AP30" r:id="rId96" display="https://www.amundietf.de/privatkunden/ezaap/service/ExportDataProductSheet/Fwd/deu/de-DE/712/LU2037748345/object/export/compositionetf?tabPos=4" xr:uid="{8F7DFCB4-B138-4524-84EB-FC2916B2D998}"/>
    <hyperlink ref="AP120" r:id="rId97" display="https://www.amundietf.de/privatkunden/ezaap/service/ExportDataProductSheet/Fwd/deu/de-DE/712/LU2037748345/object/export/compositionetf?tabPos=4" xr:uid="{5764FC9D-C59D-49A9-9393-ECEEEE4F7AFF}"/>
    <hyperlink ref="AP121" r:id="rId98" display="https://www.amundietf.de/privatkunden/ezaap/service/ExportDataProductSheet/Fwd/deu/de-DE/712/LU2037748345/object/export/compositionetf?tabPos=4" xr:uid="{905494D3-F236-4E3D-8470-723CF498D474}"/>
    <hyperlink ref="AP125" r:id="rId99" display="https://www.amundietf.de/privatkunden/ezaap/service/ExportDataProductSheet/Fwd/deu/de-DE/712/LU2037748345/object/export/compositionetf?tabPos=4" xr:uid="{B1C35D3B-8A73-489A-990B-1A65CF098A64}"/>
    <hyperlink ref="AP129" r:id="rId100" display="https://www.amundietf.de/privatkunden/ezaap/service/ExportDataProductSheet/Fwd/deu/de-DE/712/LU2037748345/object/export/compositionetf?tabPos=4" xr:uid="{3F90AF00-436C-4D9A-B848-14F7573820E7}"/>
    <hyperlink ref="AP127" r:id="rId101" display="https://www.amundietf.de/privatkunden/ezaap/service/ExportDataProductSheet/Fwd/deu/de-DE/712/LU2037748345/object/export/compositionetf?tabPos=4" xr:uid="{4D4D79D3-0860-4597-A6AC-85D6396514CE}"/>
    <hyperlink ref="AP133" r:id="rId102" display="https://www.amundietf.de/privatkunden/ezaap/service/ExportDataProductSheet/Fwd/deu/de-DE/712/LU2037748345/object/export/compositionetf?tabPos=4" xr:uid="{16B99C8A-63A0-4178-B556-5831CA524157}"/>
    <hyperlink ref="AP132" r:id="rId103" display="https://www.amundietf.de/privatkunden/ezaap/service/ExportDataProductSheet/Fwd/deu/de-DE/712/LU2037748345/object/export/compositionetf?tabPos=4" xr:uid="{5299E06F-05BB-4795-963A-77BC4B5F0640}"/>
    <hyperlink ref="AP269:AP270" r:id="rId104" display="https://www.amundietf.de/privatkunden/ezaap/service/ExportDataProductSheet/Fwd/deu/de-DE/712/LU2037748345/object/export/compositionetf?tabPos=4" xr:uid="{A26F9545-EACD-4913-A400-F2E219271E79}"/>
    <hyperlink ref="AP91" r:id="rId105" display="https://www.amundietf.de/privatkunden/ezaap/service/ExportDataProductSheet/Fwd/deu/de-DE/712/LU2037748345/object/export/compositionetf?tabPos=4" xr:uid="{2BB752BA-4583-4152-955E-36DCF1368A30}"/>
    <hyperlink ref="AP134" r:id="rId106" display="https://www.amundietf.de/privatkunden/ezaap/service/ExportDataProductSheet/Fwd/deu/de-DE/712/LU2037748345/object/export/compositionetf?tabPos=4" xr:uid="{420C3F08-F578-474B-8FFE-A66160D51120}"/>
    <hyperlink ref="AP137" r:id="rId107" display="https://www.amundietf.de/privatkunden/ezaap/service/ExportDataProductSheet/Fwd/deu/de-DE/712/LU2037748345/object/export/compositionetf?tabPos=4" xr:uid="{3C200C5B-4B14-4654-81EC-6E37C66B1236}"/>
    <hyperlink ref="AP306:AP307" r:id="rId108" display="https://www.amundietf.de/privatkunden/ezaap/service/ExportDataProductSheet/Fwd/deu/de-DE/712/LU2037748345/object/export/compositionetf?tabPos=4" xr:uid="{7834EF61-4365-4A62-8ED6-AF69932521BA}"/>
    <hyperlink ref="AP93" r:id="rId109" display="https://www.amundietf.de/privatkunden/ezaap/service/ExportDataProductSheet/Fwd/deu/de-DE/712/LU2037748345/object/export/compositionetf?tabPos=4" xr:uid="{00F2870A-64DC-4135-8D34-57CE38FE1763}"/>
    <hyperlink ref="AP329:AP330" r:id="rId110" display="https://www.amundietf.de/privatkunden/ezaap/service/ExportDataProductSheet/Fwd/deu/de-DE/712/LU2037748345/object/export/compositionetf?tabPos=4" xr:uid="{A7B3D8ED-0914-464D-8707-BD19F9F52885}"/>
    <hyperlink ref="AP35" r:id="rId111" display="https://www.amundietf.de/privatkunden/ezaap/service/ExportDataProductSheet/Fwd/deu/de-DE/712/LU2037748345/object/export/compositionetf?tabPos=4" xr:uid="{8D7A30FF-7365-42ED-AADB-11EEB22DB328}"/>
    <hyperlink ref="AP37" r:id="rId112" display="https://www.amundietf.de/privatkunden/ezaap/service/ExportDataProductSheet/Fwd/deu/de-DE/712/LU2037748345/object/export/compositionetf?tabPos=4" xr:uid="{CC83790C-25D6-44AD-A400-38A1ADCED7BC}"/>
    <hyperlink ref="AP36" r:id="rId113" display="https://www.amundietf.de/privatkunden/ezaap/service/ExportDataProductSheet/Fwd/deu/de-DE/712/LU2037748345/object/export/compositionetf?tabPos=4" xr:uid="{3B16C977-7016-4661-AA9A-1CECA9EA68F1}"/>
    <hyperlink ref="AP139" r:id="rId114" display="https://www.amundietf.de/privatkunden/ezaap/service/ExportDataProductSheet/Fwd/deu/de-DE/712/LU2037748345/object/export/compositionetf?tabPos=4" xr:uid="{BFF46ABE-A712-4BD8-A79B-360ABC088272}"/>
    <hyperlink ref="AP140" r:id="rId115" display="https://www.amundietf.de/privatkunden/ezaap/service/ExportDataProductSheet/Fwd/deu/de-DE/712/LU2037748345/object/export/compositionetf?tabPos=4" xr:uid="{7BB345C1-004D-487A-AF87-C6759C717236}"/>
    <hyperlink ref="AP38" r:id="rId116" display="https://www.amundietf.de/privatkunden/ezaap/service/ExportDataProductSheet/Fwd/deu/de-DE/712/LU2037748345/object/export/compositionetf?tabPos=4" xr:uid="{38C85D7E-11B2-44F1-8A6C-843EC675DF8F}"/>
    <hyperlink ref="AP39" r:id="rId117" display="https://www.amundietf.de/privatkunden/ezaap/service/ExportDataProductSheet/Fwd/deu/de-DE/712/LU2037748345/object/export/compositionetf?tabPos=4" xr:uid="{9E3DC6F6-6031-4191-86F8-25D28ECA1AD6}"/>
    <hyperlink ref="AP142" r:id="rId118" display="https://www.amundietf.de/privatkunden/ezaap/service/ExportDataProductSheet/Fwd/deu/de-DE/712/LU2037748345/object/export/compositionetf?tabPos=4" xr:uid="{F36C40A0-199D-47F2-ADE7-1684FFBAABB6}"/>
    <hyperlink ref="AP143" r:id="rId119" display="https://www.amundietf.de/privatkunden/ezaap/service/ExportDataProductSheet/Fwd/deu/de-DE/712/LU2037748345/object/export/compositionetf?tabPos=4" xr:uid="{78381AEA-0BB6-45BF-A4FD-77C73050160C}"/>
    <hyperlink ref="AP144" r:id="rId120" display="https://www.amundietf.de/privatkunden/ezaap/service/ExportDataProductSheet/Fwd/deu/de-DE/712/LU2037748345/object/export/compositionetf?tabPos=4" xr:uid="{95F48B00-6D17-4BA9-B402-7EFB6760A08F}"/>
    <hyperlink ref="AP145" r:id="rId121" display="https://www.amundietf.de/privatkunden/ezaap/service/ExportDataProductSheet/Fwd/deu/de-DE/712/LU2037748345/object/export/compositionetf?tabPos=4" xr:uid="{6A6BD3F8-858F-428A-98F7-A916BE2BB7C1}"/>
    <hyperlink ref="AP96" r:id="rId122" display="https://www.amundietf.de/privatkunden/ezaap/service/ExportDataProductSheet/Fwd/deu/de-DE/712/LU2037748345/object/export/compositionetf?tabPos=4" xr:uid="{F33AEA43-A4F7-4BD8-9BEA-BF07D2957D9F}"/>
    <hyperlink ref="AP101" r:id="rId123" display="https://www.amundietf.de/privatkunden/ezaap/service/ExportDataProductSheet/Fwd/deu/de-DE/712/LU2037748345/object/export/compositionetf?tabPos=4" xr:uid="{4F280FFD-F871-47A0-BF72-297F3D30364D}"/>
    <hyperlink ref="AP100" r:id="rId124" display="https://www.amundietf.de/privatkunden/ezaap/service/ExportDataProductSheet/Fwd/deu/de-DE/712/LU2037748345/object/export/compositionetf?tabPos=4" xr:uid="{7E9835A6-26FA-4F35-AF83-CA465E2C9FD4}"/>
    <hyperlink ref="AP149" r:id="rId125" display="https://www.amundietf.de/privatkunden/ezaap/service/ExportDataProductSheet/Fwd/deu/de-DE/712/LU2037748345/object/export/compositionetf?tabPos=4" xr:uid="{0C8F94EE-9F19-42F3-86BB-2FE465EA7A05}"/>
    <hyperlink ref="AP103" r:id="rId126" display="https://www.amundietf.de/privatkunden/ezaap/service/ExportDataProductSheet/Fwd/deu/de-DE/712/LU2037748345/object/export/compositionetf?tabPos=4" xr:uid="{C05D6B22-D265-4928-8EC0-77270C3308DE}"/>
    <hyperlink ref="AP105" r:id="rId127" display="https://www.amundietf.de/privatkunden/ezaap/service/ExportDataProductSheet/Fwd/deu/de-DE/712/LU2037748345/object/export/compositionetf?tabPos=4" xr:uid="{BE67C26F-D803-4665-8530-55DAB29A60F0}"/>
    <hyperlink ref="AP40" r:id="rId128" display="https://www.amundietf.de/privatkunden/ezaap/service/ExportDataProductSheet/Fwd/deu/de-DE/712/LU2037748345/object/export/compositionetf?tabPos=4" xr:uid="{0CE683F4-8D51-4F8E-A20C-2DA48060B68E}"/>
    <hyperlink ref="AP151" r:id="rId129" display="https://www.amundietf.de/privatkunden/ezaap/service/ExportDataProductSheet/Fwd/deu/de-DE/712/LU2037748345/object/export/compositionetf?tabPos=4" xr:uid="{5ECA9171-F2A7-4EB1-B7A2-CDE9851AAA39}"/>
    <hyperlink ref="AP41" r:id="rId130" display="https://www.amundietf.de/privatkunden/ezaap/service/ExportDataProductSheet/Fwd/deu/de-DE/712/LU2037748345/object/export/compositionetf?tabPos=4" xr:uid="{1755B936-8BD0-44F4-B9B1-706CC0CF7262}"/>
    <hyperlink ref="AP158" r:id="rId131" display="https://www.amundietf.de/privatkunden/ezaap/service/ExportDataProductSheet/Fwd/deu/de-DE/712/LU2037748345/object/export/compositionetf?tabPos=4" xr:uid="{E87ECB0B-BDED-4538-920C-CB1995A2FF62}"/>
    <hyperlink ref="AP514:AP515" r:id="rId132" display="https://www.amundietf.de/privatkunden/ezaap/service/ExportDataProductSheet/Fwd/deu/de-DE/712/LU2037748345/object/export/compositionetf?tabPos=4" xr:uid="{79609FB9-90E9-481D-93F9-D43B09F193A6}"/>
    <hyperlink ref="AP156" r:id="rId133" display="https://www.amundietf.de/privatkunden/ezaap/service/ExportDataProductSheet/Fwd/deu/de-DE/712/LU2037748345/object/export/compositionetf?tabPos=4" xr:uid="{FD6BF4EA-D9B7-4B02-84B1-80A2FB7F58E3}"/>
    <hyperlink ref="AP106" r:id="rId134" display="https://www.amundietf.de/privatkunden/ezaap/service/ExportDataProductSheet/Fwd/deu/de-DE/712/LU2037748345/object/export/compositionetf?tabPos=4" xr:uid="{AD21C06A-BDAA-4F7A-A248-1D1100368417}"/>
    <hyperlink ref="AP157" r:id="rId135" display="https://www.amundietf.de/privatkunden/ezaap/service/ExportDataProductSheet/Fwd/deu/de-DE/712/LU2037748345/object/export/compositionetf?tabPos=4" xr:uid="{372E00AF-A4B8-4E26-A812-9EDE9D51EE1F}"/>
    <hyperlink ref="AP553:AP554" r:id="rId136" display="https://www.amundietf.de/privatkunden/ezaap/service/ExportDataProductSheet/Fwd/deu/de-DE/712/LU2037748345/object/export/compositionetf?tabPos=4" xr:uid="{691DA344-B139-408C-AD88-C6F12E284AE9}"/>
    <hyperlink ref="AP161" r:id="rId137" display="https://www.amundietf.de/privatkunden/ezaap/service/ExportDataProductSheet/Fwd/deu/de-DE/712/LU2037748345/object/export/compositionetf?tabPos=4" xr:uid="{A4E4A504-62CC-4817-A880-4EE10F065AF4}"/>
    <hyperlink ref="AP98" r:id="rId138" display="https://www.amundietf.de/privatkunden/ezaap/service/ExportDataProductSheet/Fwd/deu/de-DE/712/LU2037748345/object/export/compositionetf?tabPos=4" xr:uid="{3D86AF35-6038-4E7B-A955-7504D8091838}"/>
    <hyperlink ref="AP162" r:id="rId139" display="https://www.amundietf.de/privatkunden/ezaap/service/ExportDataProductSheet/Fwd/deu/de-DE/712/LU2037748345/object/export/compositionetf?tabPos=4" xr:uid="{C91BC3BC-A42A-4A47-80CA-97F8487D175A}"/>
    <hyperlink ref="AP163" r:id="rId140" display="https://www.amundietf.de/privatkunden/ezaap/service/ExportDataProductSheet/Fwd/deu/de-DE/712/LU2037748345/object/export/compositionetf?tabPos=4" xr:uid="{90ECF5A4-DAC1-4681-BA6C-B7DA240B2715}"/>
    <hyperlink ref="AP108" r:id="rId141" display="https://www.amundietf.de/privatkunden/ezaap/service/ExportDataProductSheet/Fwd/deu/de-DE/712/LU2037748345/object/export/compositionetf?tabPos=4" xr:uid="{7929A12B-B410-41BA-B250-A8FD5DA6F62F}"/>
    <hyperlink ref="AP608:AP610" r:id="rId142" display="https://www.amundietf.de/privatkunden/ezaap/service/ExportDataProductSheet/Fwd/deu/de-DE/712/LU2037748345/object/export/compositionetf?tabPos=4" xr:uid="{6136EFC9-9869-4BE3-8703-EBBE7EF90F3C}"/>
    <hyperlink ref="AP643:AP644" r:id="rId143" display="https://www.amundietf.de/privatkunden/ezaap/service/ExportDataProductSheet/Fwd/deu/de-DE/712/LU2037748345/object/export/compositionetf?tabPos=4" xr:uid="{B297F330-AF90-4288-B701-2B1DC720DB3C}"/>
    <hyperlink ref="AP208" r:id="rId144" display="https://www.amundietf.de/privatkunden/ezaap/service/ExportDataProductSheet/Fwd/deu/de-DE/712/LU2037748345/object/export/compositionetf?tabPos=4" xr:uid="{CF063B09-8710-406F-9483-249025229A2D}"/>
    <hyperlink ref="AP212" r:id="rId145" display="https://www.amundietf.de/privatkunden/ezaap/service/ExportDataProductSheet/Fwd/deu/de-DE/712/LU2037748345/object/export/compositionetf?tabPos=4" xr:uid="{1817FC50-A972-4221-B239-7E49883DB0BB}"/>
    <hyperlink ref="AP213" r:id="rId146" display="https://www.amundietf.de/privatkunden/ezaap/service/ExportDataProductSheet/Fwd/deu/de-DE/712/LU2037748345/object/export/compositionetf?tabPos=4" xr:uid="{BB4E255F-B9B6-4891-BBB6-9D30B068D986}"/>
    <hyperlink ref="AP211" r:id="rId147" display="https://www.amundietf.de/privatkunden/ezaap/service/ExportDataProductSheet/Fwd/deu/de-DE/712/LU2037748345/object/export/compositionetf?tabPos=4" xr:uid="{0E9D7757-6CE2-4B26-9FFB-3CBE37648891}"/>
    <hyperlink ref="AP110" r:id="rId148" display="https://www.amundietf.de/privatkunden/ezaap/service/ExportDataProductSheet/Fwd/deu/de-DE/712/LU2037748345/object/export/compositionetf?tabPos=4" xr:uid="{CC78128B-CB0C-4FEA-AA9F-945C78406A6F}"/>
    <hyperlink ref="AP215" r:id="rId149" display="https://www.amundietf.de/privatkunden/ezaap/service/ExportDataProductSheet/Fwd/deu/de-DE/712/LU2037748345/object/export/compositionetf?tabPos=4" xr:uid="{70440A36-6891-4B7E-BD08-9F8EC04B78C3}"/>
    <hyperlink ref="AP767:AP768" r:id="rId150" display="https://www.amundietf.de/privatkunden/ezaap/service/ExportDataProductSheet/Fwd/deu/de-DE/712/LU2037748345/object/export/compositionetf?tabPos=4" xr:uid="{B08491FA-FDC7-484E-8EBC-A8848B6C338A}"/>
    <hyperlink ref="AP788:AP789" r:id="rId151" display="https://www.amundietf.de/privatkunden/ezaap/service/ExportDataProductSheet/Fwd/deu/de-DE/712/LU2037748345/object/export/compositionetf?tabPos=4" xr:uid="{E8E3251C-2E12-49EB-B408-17A94BD4F790}"/>
    <hyperlink ref="AP795:AP796" r:id="rId152" display="https://www.amundietf.de/privatkunden/ezaap/service/ExportDataProductSheet/Fwd/deu/de-DE/712/LU2037748345/object/export/compositionetf?tabPos=4" xr:uid="{61D4D9F1-F88F-4A87-B317-5DABE52525CA}"/>
    <hyperlink ref="AP803:AP804" r:id="rId153" display="https://www.amundietf.de/privatkunden/ezaap/service/ExportDataProductSheet/Fwd/deu/de-DE/712/LU2037748345/object/export/compositionetf?tabPos=4" xr:uid="{5A3EFD3F-09E3-419E-9DA2-B7EB8395F34D}"/>
    <hyperlink ref="AP218" r:id="rId154" display="https://www.amundietf.de/privatkunden/ezaap/service/ExportDataProductSheet/Fwd/deu/de-DE/712/LU2037748345/object/export/compositionetf?tabPos=4" xr:uid="{96BD0E72-17A9-4D4D-B5A8-196DA3593922}"/>
    <hyperlink ref="AP116" r:id="rId155" display="https://www.amundietf.de/privatkunden/ezaap/service/ExportDataProductSheet/Fwd/deu/de-DE/712/LU2037748345/object/export/compositionetf?tabPos=4" xr:uid="{26D5A4D1-8595-43E5-B996-BADE48F8A720}"/>
    <hyperlink ref="AP123" r:id="rId156" display="https://www.amundietf.de/privatkunden/ezaap/service/ExportDataProductSheet/Fwd/deu/de-DE/712/LU2037748345/object/export/compositionetf?tabPos=4" xr:uid="{06BCD79A-0295-48B7-887C-6AC5CB028839}"/>
    <hyperlink ref="AP80" r:id="rId157" display="https://www.amundietf.de/privatkunden/ezaap/service/ExportDataProductSheet/Fwd/deu/de-DE/712/LU2037748345/object/export/compositionetf?tabPos=4" xr:uid="{03BEDE9E-4B07-4387-A19B-DCBD98F31A4C}"/>
    <hyperlink ref="AP1096:AP1097" r:id="rId158" display="https://www.amundietf.de/privatkunden/ezaap/service/ExportDataProductSheet/Fwd/deu/de-DE/712/LU2037748345/object/export/compositionetf?tabPos=4" xr:uid="{A7C0330D-E597-4B9A-9296-129BD2C9B2B1}"/>
    <hyperlink ref="AP111" r:id="rId159" display="https://www.amundietf.de/privatkunden/ezaap/service/ExportDataProductSheet/Fwd/deu/de-DE/712/LU2037748345/object/export/compositionetf?tabPos=4" xr:uid="{E3F1EBF5-9316-4EBE-9022-79EEAA0E878E}"/>
    <hyperlink ref="AP86" r:id="rId160" display="https://www.amundietf.de/privatkunden/ezaap/service/ExportDataProductSheet/Fwd/deu/de-DE/712/LU2037748345/object/export/compositionetf?tabPos=4" xr:uid="{A3F78AC9-7920-4B9F-A0E0-99EB66289B1C}"/>
    <hyperlink ref="AP71" r:id="rId161" display="https://www.amundietf.de/privatkunden/ezaap/service/ExportDataProductSheet/Fwd/deu/de-DE/712/LU2037748345/object/export/compositionetf?tabPos=4" xr:uid="{8A415BC4-AFEB-4961-A2EC-5305BD9D3638}"/>
    <hyperlink ref="AP22" r:id="rId162" display="https://www.amundietf.de/privatkunden/ezaap/service/ExportDataProductSheet/Fwd/deu/de-DE/712/LU2037748345/object/export/compositionetf?tabPos=4" xr:uid="{CF4FD5D5-2B3C-4CE3-A94D-81FD7830A6B7}"/>
    <hyperlink ref="AP1304:AP1312" r:id="rId163" display="https://www.amundietf.de/privatkunden/ezaap/service/ExportDataProductSheet/Fwd/deu/de-DE/712/LU2037748345/object/export/compositionetf?tabPos=4" xr:uid="{ACD283F3-7AA7-4A5C-99B8-E0EFDF517EC6}"/>
    <hyperlink ref="AP45" r:id="rId164" display="https://www.amundietf.de/privatkunden/ezaap/service/ExportDataProductSheet/Fwd/deu/de-DE/712/LU2037748345/object/export/compositionetf?tabPos=4" xr:uid="{122C2918-0C90-4100-B9EE-9962B6FA8803}"/>
    <hyperlink ref="AP1375:AP1376" r:id="rId165" display="https://www.amundietf.de/privatkunden/ezaap/service/ExportDataProductSheet/Fwd/deu/de-DE/712/LU2037748345/object/export/compositionetf?tabPos=4" xr:uid="{343EEDCF-28EA-48F4-B671-522452A06DA5}"/>
    <hyperlink ref="AP66" r:id="rId166" display="https://www.amundietf.de/privatkunden/ezaap/service/ExportDataProductSheet/Fwd/deu/de-DE/712/LU2037748345/object/export/compositionetf?tabPos=4" xr:uid="{5D662C54-EC1D-45B4-97C2-DF0EC7B92DB0}"/>
    <hyperlink ref="AP21" r:id="rId167" display="https://www.amundietf.de/privatkunden/ezaap/service/ExportDataProductSheet/Fwd/deu/de-DE/712/LU2037748345/object/export/compositionetf?tabPos=4" xr:uid="{E4A4749B-9A3F-4C8F-ADBA-D5C642947F6D}"/>
    <hyperlink ref="AP12" r:id="rId168" display="https://www.amundietf.de/privatkunden/ezaap/service/ExportDataProductSheet/Fwd/deu/de-DE/712/LU2037748345/object/export/compositionetf?tabPos=4" xr:uid="{1D7232A0-7F72-4B7E-B812-03B1ABFE1767}"/>
    <hyperlink ref="AP1423:AP1424" r:id="rId169" display="https://www.amundietf.de/privatkunden/ezaap/service/ExportDataProductSheet/Fwd/deu/de-DE/712/LU2037748345/object/export/compositionetf?tabPos=4" xr:uid="{F580DB35-D74A-4579-9F35-AD36E9B5AD76}"/>
    <hyperlink ref="AP59" r:id="rId170" display="https://www.amundietf.de/privatkunden/ezaap/service/ExportDataProductSheet/Fwd/deu/de-DE/712/LU2037748345/object/export/compositionetf?tabPos=4" xr:uid="{8BA5C488-8A27-47A5-89B6-DB34300FCA8D}"/>
    <hyperlink ref="AP61" r:id="rId171" display="https://www.amundietf.de/privatkunden/ezaap/service/ExportDataProductSheet/Fwd/deu/de-DE/712/LU2037748345/object/export/compositionetf?tabPos=4" xr:uid="{F48F64D5-673F-46AF-923F-95211D40BD45}"/>
    <hyperlink ref="AP81" r:id="rId172" display="https://www.amundietf.de/privatkunden/ezaap/service/ExportDataProductSheet/Fwd/deu/de-DE/712/LU2037748345/object/export/compositionetf?tabPos=4" xr:uid="{2F848BD8-E655-4105-9F29-C847CF37986E}"/>
    <hyperlink ref="AP1472:AP1473" r:id="rId173" display="https://www.amundietf.de/privatkunden/ezaap/service/ExportDataProductSheet/Fwd/deu/de-DE/712/LU2037748345/object/export/compositionetf?tabPos=4" xr:uid="{517D074E-8063-4369-B202-1D7F9A66B43E}"/>
    <hyperlink ref="AP1574:AP1575" r:id="rId174" display="https://www.amundietf.de/privatkunden/ezaap/service/ExportDataProductSheet/Fwd/deu/de-DE/712/LU2037748345/object/export/compositionetf?tabPos=4" xr:uid="{B283560F-1971-4344-851A-41E9DEAC380D}"/>
    <hyperlink ref="AP1577:AP1578" r:id="rId175" display="https://www.amundietf.de/privatkunden/ezaap/service/ExportDataProductSheet/Fwd/deu/de-DE/712/LU2037748345/object/export/compositionetf?tabPos=4" xr:uid="{D9CE6935-7BBB-4C44-B8EB-EBF30DB8AF4D}"/>
    <hyperlink ref="AP1580:AP1582" r:id="rId176" display="https://www.amundietf.de/privatkunden/ezaap/service/ExportDataProductSheet/Fwd/deu/de-DE/712/LU2037748345/object/export/compositionetf?tabPos=4" xr:uid="{19A1C988-2A72-4BB3-81F3-4612F216FEA7}"/>
    <hyperlink ref="AP1585:AP1592" r:id="rId177" display="https://www.amundietf.de/privatkunden/ezaap/service/ExportDataProductSheet/Fwd/deu/de-DE/712/LU2037748345/object/export/compositionetf?tabPos=4" xr:uid="{A522209D-9F94-4B0E-ADB9-51F4AFF6A389}"/>
    <hyperlink ref="AP1599:AP1600" r:id="rId178" display="https://www.amundietf.de/privatkunden/ezaap/service/ExportDataProductSheet/Fwd/deu/de-DE/712/LU2037748345/object/export/compositionetf?tabPos=4" xr:uid="{A8AC8EB8-7AA6-440C-B920-9D09A1ACD9AB}"/>
    <hyperlink ref="AP1604:AP1605" r:id="rId179" display="https://www.amundietf.de/privatkunden/ezaap/service/ExportDataProductSheet/Fwd/deu/de-DE/712/LU2037748345/object/export/compositionetf?tabPos=4" xr:uid="{F072C413-D234-4A41-9C1F-9818F5065D78}"/>
    <hyperlink ref="AP1608:AP1609" r:id="rId180" display="https://www.amundietf.de/privatkunden/ezaap/service/ExportDataProductSheet/Fwd/deu/de-DE/712/LU2037748345/object/export/compositionetf?tabPos=4" xr:uid="{597320E3-CBC3-4963-8BF6-31CB209FC675}"/>
    <hyperlink ref="AP182" r:id="rId181" display="https://www.amundietf.de/privatkunden/ezaap/service/ExportDataProductSheet/Fwd/deu/de-DE/712/LU2037748345/object/export/compositionetf?tabPos=4" xr:uid="{0F97E3B4-93D1-409E-A9B8-0DD7AF928547}"/>
    <hyperlink ref="AP44" r:id="rId182" display="https://www.amundietf.de/privatkunden/ezaap/service/ExportDataProductSheet/Fwd/deu/de-DE/712/LU2037748345/object/export/compositionetf?tabPos=4" xr:uid="{1DCBEA11-CE7C-4585-BDE3-B042C62E824F}"/>
    <hyperlink ref="AP1693:AP1694" r:id="rId183" display="https://www.amundietf.de/privatkunden/ezaap/service/ExportDataProductSheet/Fwd/deu/de-DE/712/LU2037748345/object/export/compositionetf?tabPos=4" xr:uid="{79A43854-A093-4DAB-A8D3-CF845DE53796}"/>
    <hyperlink ref="AP148" r:id="rId184" display="https://www.amundietf.de/privatkunden/ezaap/service/ExportDataProductSheet/Fwd/deu/de-DE/712/LU2037748345/object/export/compositionetf?tabPos=4" xr:uid="{12B6DBC1-2BA0-4D98-B772-6BC064F5ECC9}"/>
    <hyperlink ref="AP623" r:id="rId185" xr:uid="{CB2F513D-29AD-465C-8861-1A81DCBC92C8}"/>
    <hyperlink ref="AP2162" r:id="rId186" display="https://etf.dws.com/etfdata/export/DEU/DEU/excel/product/constituent/&amp;" xr:uid="{A5AE6031-5435-4270-A0CD-211DA291EB77}"/>
    <hyperlink ref="AP22:AP24" r:id="rId187" display="https://etf.dws.com/etfdata/export/DEU/DEU/excel/product/constituent/&amp;" xr:uid="{9B60D9F6-1D3B-47DC-93F5-161978D9F594}"/>
    <hyperlink ref="AP33:AP34" r:id="rId188" display="https://etf.dws.com/etfdata/export/DEU/DEU/excel/product/constituent/&amp;" xr:uid="{9CAABE3E-ADFC-42EA-BF1D-E8ACC13C296A}"/>
    <hyperlink ref="AP86:AP87" r:id="rId189" display="https://etf.dws.com/etfdata/export/DEU/DEU/excel/product/constituent/&amp;" xr:uid="{748346B6-D070-415A-936F-FD1DC756FDF0}"/>
    <hyperlink ref="AP2177" r:id="rId190" display="https://etf.dws.com/etfdata/export/DEU/DEU/excel/product/constituent/&amp;" xr:uid="{DE669831-F499-400F-883C-31D17B46CEF8}"/>
    <hyperlink ref="AP118:AP119" r:id="rId191" display="https://etf.dws.com/etfdata/export/DEU/DEU/excel/product/constituent/&amp;" xr:uid="{B2A77C78-E620-40F4-AB63-F83C27A8EB8D}"/>
    <hyperlink ref="AP2181" r:id="rId192" display="https://etf.dws.com/etfdata/export/DEU/DEU/excel/product/constituent/&amp;" xr:uid="{16AE771F-7108-4F21-94B3-A757CC4D0390}"/>
    <hyperlink ref="AP2182" r:id="rId193" display="https://etf.dws.com/etfdata/export/DEU/DEU/excel/product/constituent/&amp;" xr:uid="{46E65778-3CA2-4D86-AC10-0E436BFA8818}"/>
    <hyperlink ref="AP2183" r:id="rId194" display="https://etf.dws.com/etfdata/export/DEU/DEU/excel/product/constituent/&amp;" xr:uid="{F5F16ECA-AFA2-4AC6-B29F-AE83DBFD0649}"/>
    <hyperlink ref="AP2191" r:id="rId195" display="https://etf.dws.com/etfdata/export/DEU/DEU/excel/product/constituent/&amp;" xr:uid="{F12CB3CE-9095-4FF1-A33B-AFA67B120034}"/>
    <hyperlink ref="AP2184" r:id="rId196" display="https://etf.dws.com/etfdata/export/DEU/DEU/excel/product/constituent/&amp;" xr:uid="{B25D5965-5F36-469E-9AA1-2EA5CA1E5FFA}"/>
    <hyperlink ref="AP2186" r:id="rId197" display="https://etf.dws.com/etfdata/export/DEU/DEU/excel/product/constituent/&amp;" xr:uid="{8139401B-931B-4485-B5D9-1ABD44ED6308}"/>
    <hyperlink ref="AP189:AP190" r:id="rId198" display="https://etf.dws.com/etfdata/export/DEU/DEU/excel/product/constituent/&amp;" xr:uid="{DB125A61-F80F-41D4-B309-CC23EC33FF68}"/>
    <hyperlink ref="AP2260" r:id="rId199" display="https://etf.dws.com/etfdata/export/DEU/DEU/excel/product/constituent/&amp;" xr:uid="{B8ACBA6C-4BF8-4ED3-9931-42942BF4102A}"/>
    <hyperlink ref="AP2262" r:id="rId200" display="https://etf.dws.com/etfdata/export/DEU/DEU/excel/product/constituent/&amp;" xr:uid="{29B5DCE7-4359-41AF-B734-9AE0F1F97EC8}"/>
    <hyperlink ref="AP2263" r:id="rId201" display="https://etf.dws.com/etfdata/export/DEU/DEU/excel/product/constituent/&amp;" xr:uid="{8A320169-6D98-40FD-B30F-DC350D890630}"/>
    <hyperlink ref="AP2265" r:id="rId202" display="https://etf.dws.com/etfdata/export/DEU/DEU/excel/product/constituent/&amp;" xr:uid="{4850CFAD-78BA-49AB-88B5-C802F536AD93}"/>
    <hyperlink ref="AP2266" r:id="rId203" display="https://etf.dws.com/etfdata/export/DEU/DEU/excel/product/constituent/&amp;" xr:uid="{3F4193E6-7E1E-4675-9B4C-0E1A01469393}"/>
    <hyperlink ref="AP2267" r:id="rId204" display="https://etf.dws.com/etfdata/export/DEU/DEU/excel/product/constituent/&amp;" xr:uid="{EB8F6B1B-C71E-414B-89CE-EE1F333AD22B}"/>
    <hyperlink ref="AP2268" r:id="rId205" display="https://etf.dws.com/etfdata/export/DEU/DEU/excel/product/constituent/&amp;" xr:uid="{06B9906E-4A4F-4081-9572-877CB61B1C57}"/>
    <hyperlink ref="AP2269" r:id="rId206" display="https://etf.dws.com/etfdata/export/DEU/DEU/excel/product/constituent/&amp;" xr:uid="{45FD4826-F086-4552-82B9-AA025BA00A40}"/>
    <hyperlink ref="AP2270" r:id="rId207" display="https://etf.dws.com/etfdata/export/DEU/DEU/excel/product/constituent/&amp;" xr:uid="{134B307A-584D-4CD2-8E40-C6D8B98CBF95}"/>
    <hyperlink ref="AP280:AP282" r:id="rId208" display="https://etf.dws.com/etfdata/export/DEU/DEU/excel/product/constituent/&amp;" xr:uid="{280CAC5C-9761-4B77-BF54-E1669D76CE07}"/>
    <hyperlink ref="AP2275" r:id="rId209" display="https://etf.dws.com/etfdata/export/DEU/DEU/excel/product/constituent/&amp;" xr:uid="{0EF559D5-F694-4366-AACC-9BE7E678C472}"/>
    <hyperlink ref="AP2274" r:id="rId210" display="https://etf.dws.com/etfdata/export/DEU/DEU/excel/product/constituent/&amp;" xr:uid="{3AADC1E4-0306-409E-BB7C-2C07DC5FCF00}"/>
    <hyperlink ref="AP340:AP341" r:id="rId211" display="https://etf.dws.com/etfdata/export/DEU/DEU/excel/product/constituent/&amp;" xr:uid="{2D014916-47C6-4571-850C-4BF852520F0F}"/>
    <hyperlink ref="AP2281" r:id="rId212" display="https://etf.dws.com/etfdata/export/DEU/DEU/excel/product/constituent/&amp;" xr:uid="{AAB1A51F-CD6D-4F7B-BF91-CB80A5E2DB21}"/>
    <hyperlink ref="AP2276" r:id="rId213" display="https://etf.dws.com/etfdata/export/DEU/DEU/excel/product/constituent/&amp;" xr:uid="{88785F96-FA0F-485B-8487-16F5765CFCE5}"/>
    <hyperlink ref="AP2277" r:id="rId214" display="https://etf.dws.com/etfdata/export/DEU/DEU/excel/product/constituent/&amp;" xr:uid="{CEFB62ED-39BA-4BAA-830B-57FF2B089316}"/>
    <hyperlink ref="AP2278" r:id="rId215" display="https://etf.dws.com/etfdata/export/DEU/DEU/excel/product/constituent/&amp;" xr:uid="{EF8FB9A2-A368-4607-B8D0-5D127DE70985}"/>
    <hyperlink ref="AP2284" r:id="rId216" display="https://etf.dws.com/etfdata/export/DEU/DEU/excel/product/constituent/&amp;" xr:uid="{5E6C0B9F-3D13-435D-896F-4A759AE9C39A}"/>
    <hyperlink ref="AP425:AP426" r:id="rId217" display="https://etf.dws.com/etfdata/export/DEU/DEU/excel/product/constituent/&amp;" xr:uid="{8930637E-0478-44D2-9F93-C5E978C18C32}"/>
    <hyperlink ref="AP2285" r:id="rId218" display="https://etf.dws.com/etfdata/export/DEU/DEU/excel/product/constituent/&amp;" xr:uid="{0C57E376-C18D-41AD-AF2F-7821F4D77951}"/>
    <hyperlink ref="AP2288" r:id="rId219" display="https://etf.dws.com/etfdata/export/DEU/DEU/excel/product/constituent/&amp;" xr:uid="{3685D0C5-9F57-4BFD-AF15-FE19F239A4BA}"/>
    <hyperlink ref="AP2289" r:id="rId220" display="https://etf.dws.com/etfdata/export/DEU/DEU/excel/product/constituent/&amp;" xr:uid="{1C3D52F7-A410-4576-9E23-338E218725BC}"/>
    <hyperlink ref="AP2290" r:id="rId221" display="https://etf.dws.com/etfdata/export/DEU/DEU/excel/product/constituent/&amp;" xr:uid="{6A048A93-F304-406C-A240-C651BD264FFB}"/>
    <hyperlink ref="AP2291" r:id="rId222" display="https://etf.dws.com/etfdata/export/DEU/DEU/excel/product/constituent/&amp;" xr:uid="{AB5F13F1-5248-453D-9243-5255ED7B75B1}"/>
    <hyperlink ref="AP2292" r:id="rId223" display="https://etf.dws.com/etfdata/export/DEU/DEU/excel/product/constituent/&amp;" xr:uid="{759ABB9D-45B0-4686-92DE-3F0D05EBBED2}"/>
    <hyperlink ref="AP465:AP467" r:id="rId224" display="https://etf.dws.com/etfdata/export/DEU/DEU/excel/product/constituent/&amp;" xr:uid="{D7F01CCD-5A37-41A9-9520-04E8D5C9A12E}"/>
    <hyperlink ref="AP2297" r:id="rId225" display="https://etf.dws.com/etfdata/export/DEU/DEU/excel/product/constituent/&amp;" xr:uid="{0DA956B6-F705-431B-BD1D-8313268FCF0D}"/>
    <hyperlink ref="AP2298" r:id="rId226" display="https://etf.dws.com/etfdata/export/DEU/DEU/excel/product/constituent/&amp;" xr:uid="{3D0E27C6-59F4-4C96-BD60-CE3CDD84A118}"/>
    <hyperlink ref="AP2299" r:id="rId227" display="https://etf.dws.com/etfdata/export/DEU/DEU/excel/product/constituent/&amp;" xr:uid="{50FF29C5-30D6-4271-B715-09B859525DF9}"/>
    <hyperlink ref="AP501:AP503" r:id="rId228" display="https://etf.dws.com/etfdata/export/DEU/DEU/excel/product/constituent/&amp;" xr:uid="{811D55C8-C213-4A0C-B1F0-3EF9A289756C}"/>
    <hyperlink ref="AP506:AP507" r:id="rId229" display="https://etf.dws.com/etfdata/export/DEU/DEU/excel/product/constituent/&amp;" xr:uid="{C33FE445-CC13-4CEB-895E-0122709DA8D1}"/>
    <hyperlink ref="AP2302" r:id="rId230" display="https://etf.dws.com/etfdata/export/DEU/DEU/excel/product/constituent/&amp;" xr:uid="{34CD05F4-D5AE-42B7-9213-5A5FFD25343A}"/>
    <hyperlink ref="AP2303" r:id="rId231" display="https://etf.dws.com/etfdata/export/DEU/DEU/excel/product/constituent/&amp;" xr:uid="{AB13FACC-6DDC-48ED-B064-47811D9485F5}"/>
    <hyperlink ref="AP531:AP532" r:id="rId232" display="https://etf.dws.com/etfdata/export/DEU/DEU/excel/product/constituent/&amp;" xr:uid="{07A923B4-88E7-4F07-911B-636C02595B60}"/>
    <hyperlink ref="AP2306" r:id="rId233" display="https://etf.dws.com/etfdata/export/DEU/DEU/excel/product/constituent/&amp;" xr:uid="{5F33A87A-5359-4F7B-A270-4178EA36170E}"/>
    <hyperlink ref="AP567:AP569" r:id="rId234" display="https://etf.dws.com/etfdata/export/DEU/DEU/excel/product/constituent/&amp;" xr:uid="{5C118926-6CBE-4446-A33A-B3DE25A54FAE}"/>
    <hyperlink ref="AP2326" r:id="rId235" display="https://etf.dws.com/etfdata/export/DEU/DEU/excel/product/constituent/&amp;" xr:uid="{5F3FB0E9-DDC0-4553-AFBE-C9FD67F5A62C}"/>
    <hyperlink ref="AP2311" r:id="rId236" display="https://etf.dws.com/etfdata/export/DEU/DEU/excel/product/constituent/&amp;" xr:uid="{D6272AED-CF5C-4040-A0AF-493C6B4CB7E9}"/>
    <hyperlink ref="AP2312" r:id="rId237" display="https://etf.dws.com/etfdata/export/DEU/DEU/excel/product/constituent/&amp;" xr:uid="{660E2CF2-C6CE-4A1E-B020-6D97BBE14378}"/>
    <hyperlink ref="AP2313" r:id="rId238" display="https://etf.dws.com/etfdata/export/DEU/DEU/excel/product/constituent/&amp;" xr:uid="{F863FC87-60C2-4A6A-9659-78F05F8C94B3}"/>
    <hyperlink ref="AP2330" r:id="rId239" display="https://etf.dws.com/etfdata/export/DEU/DEU/excel/product/constituent/&amp;" xr:uid="{F8228AD5-9A67-46AA-8812-201077C3EFC0}"/>
    <hyperlink ref="AP598:AP599" r:id="rId240" display="https://etf.dws.com/etfdata/export/DEU/DEU/excel/product/constituent/&amp;" xr:uid="{4390E2A4-231C-484F-952F-5364A275EF00}"/>
    <hyperlink ref="AP2316" r:id="rId241" display="https://etf.dws.com/etfdata/export/DEU/DEU/excel/product/constituent/&amp;" xr:uid="{5BF758AB-7E2E-471F-9A6B-2DDE347BFB42}"/>
    <hyperlink ref="AP2317" r:id="rId242" display="https://etf.dws.com/etfdata/export/DEU/DEU/excel/product/constituent/&amp;" xr:uid="{1DE21F17-AD88-4C01-9047-23016E60A08F}"/>
    <hyperlink ref="AP2318" r:id="rId243" display="https://etf.dws.com/etfdata/export/DEU/DEU/excel/product/constituent/&amp;" xr:uid="{75D0D638-B9D5-462D-8434-20FB7D3D0513}"/>
    <hyperlink ref="AP2319" r:id="rId244" display="https://etf.dws.com/etfdata/export/DEU/DEU/excel/product/constituent/&amp;" xr:uid="{79492411-DD33-4398-9FE1-BB85BFC6E8A7}"/>
    <hyperlink ref="AP2320" r:id="rId245" display="https://etf.dws.com/etfdata/export/DEU/DEU/excel/product/constituent/&amp;" xr:uid="{4122C7DB-F8E0-416A-9D0F-21D193B92005}"/>
    <hyperlink ref="AP2321" r:id="rId246" display="https://etf.dws.com/etfdata/export/DEU/DEU/excel/product/constituent/&amp;" xr:uid="{FF74C0A7-3269-4577-B5FA-106891DCDF90}"/>
    <hyperlink ref="AP2322" r:id="rId247" display="https://etf.dws.com/etfdata/export/DEU/DEU/excel/product/constituent/&amp;" xr:uid="{44D4BB71-E018-424D-B98C-87A13B043A8A}"/>
    <hyperlink ref="AP2323" r:id="rId248" display="https://etf.dws.com/etfdata/export/DEU/DEU/excel/product/constituent/&amp;" xr:uid="{48708130-C85D-4B8A-8703-0008D2F144FC}"/>
    <hyperlink ref="AP2324" r:id="rId249" display="https://etf.dws.com/etfdata/export/DEU/DEU/excel/product/constituent/&amp;" xr:uid="{70A5FC72-B684-4341-A355-D85E5784EF5B}"/>
    <hyperlink ref="AP2310" r:id="rId250" display="https://etf.dws.com/etfdata/export/DEU/DEU/excel/product/constituent/&amp;" xr:uid="{973FBB5C-17DB-4C22-9F11-C31082FCE214}"/>
    <hyperlink ref="AP2329" r:id="rId251" display="https://etf.dws.com/etfdata/export/DEU/DEU/excel/product/constituent/&amp;" xr:uid="{E6A783B8-DB1E-465B-9FEF-A19398919C23}"/>
    <hyperlink ref="AP660:AP661" r:id="rId252" display="https://etf.dws.com/etfdata/export/DEU/DEU/excel/product/constituent/&amp;" xr:uid="{2E51B60F-D484-4068-B9F3-418CFA5941B8}"/>
    <hyperlink ref="AP665:AP667" r:id="rId253" display="https://etf.dws.com/etfdata/export/DEU/DEU/excel/product/constituent/&amp;" xr:uid="{5B388450-E25D-4CEF-8FC0-42A8E822D00B}"/>
    <hyperlink ref="AP678:AP679" r:id="rId254" display="https://etf.dws.com/etfdata/export/DEU/DEU/excel/product/constituent/&amp;" xr:uid="{C4E44233-562E-4BDC-AE83-5014C3B67B0B}"/>
    <hyperlink ref="AP702:AP704" r:id="rId255" display="https://etf.dws.com/etfdata/export/DEU/DEU/excel/product/constituent/&amp;" xr:uid="{4993416A-B484-471A-955C-F506ED6D8FB7}"/>
    <hyperlink ref="AP2347" r:id="rId256" display="https://etf.dws.com/etfdata/export/DEU/DEU/excel/product/constituent/&amp;" xr:uid="{C279D4F7-DACA-48E1-8B0D-3BF079AA698F}"/>
    <hyperlink ref="AP2353" r:id="rId257" display="https://etf.dws.com/etfdata/export/DEU/DEU/excel/product/constituent/&amp;" xr:uid="{75EDB6E4-8225-413E-A4EB-36C23D45A3C5}"/>
    <hyperlink ref="AP2354" r:id="rId258" display="https://etf.dws.com/etfdata/export/DEU/DEU/excel/product/constituent/&amp;" xr:uid="{C0446D0F-B1D7-4AAD-89AE-EB91CE4B6FBA}"/>
    <hyperlink ref="AP2352" r:id="rId259" display="https://etf.dws.com/etfdata/export/DEU/DEU/excel/product/constituent/&amp;" xr:uid="{0E3EF334-A0CC-4EB2-8BCA-909442EF048F}"/>
    <hyperlink ref="AP2358" r:id="rId260" display="https://etf.dws.com/etfdata/export/DEU/DEU/excel/product/constituent/&amp;" xr:uid="{B1BA1AC2-98D5-48C4-8046-23CB0A33595C}"/>
    <hyperlink ref="AP2189" r:id="rId261" display="https://etf.dws.com/etfdata/export/DEU/DEU/excel/product/constituent/&amp;" xr:uid="{707BFC0C-CDEC-45E0-B444-8B54AEBD6018}"/>
    <hyperlink ref="AP797:AP798" r:id="rId262" display="https://etf.dws.com/etfdata/export/DEU/DEU/excel/product/constituent/&amp;" xr:uid="{41ADC81F-1598-4F15-91AE-90C2B9BB09DD}"/>
    <hyperlink ref="AP2373" r:id="rId263" display="https://etf.dws.com/etfdata/export/DEU/DEU/excel/product/constituent/&amp;" xr:uid="{AF2D33E7-9824-4DA8-9F1E-C2BE68FB3A87}"/>
    <hyperlink ref="AP819:AP820" r:id="rId264" display="https://etf.dws.com/etfdata/export/DEU/DEU/excel/product/constituent/&amp;" xr:uid="{BD676C1E-2C4B-4F1E-B458-61C6340865E7}"/>
    <hyperlink ref="AP2361" r:id="rId265" display="https://etf.dws.com/etfdata/export/DEU/DEU/excel/product/constituent/&amp;" xr:uid="{C1159BA0-1B97-41B2-A1AB-23C860A1EA89}"/>
    <hyperlink ref="AP2362" r:id="rId266" display="https://etf.dws.com/etfdata/export/DEU/DEU/excel/product/constituent/&amp;" xr:uid="{4309F592-762A-4828-AB77-E04794495B8C}"/>
    <hyperlink ref="AP2363" r:id="rId267" display="https://etf.dws.com/etfdata/export/DEU/DEU/excel/product/constituent/&amp;" xr:uid="{4FEFF32B-D8D9-489C-AC68-85DA0546B45F}"/>
    <hyperlink ref="AP2364" r:id="rId268" display="https://etf.dws.com/etfdata/export/DEU/DEU/excel/product/constituent/&amp;" xr:uid="{805837B1-3AFD-4181-AFCC-0C168D2D8217}"/>
    <hyperlink ref="AP2365" r:id="rId269" display="https://etf.dws.com/etfdata/export/DEU/DEU/excel/product/constituent/&amp;" xr:uid="{E4234745-5C63-43C5-968D-32278792F24A}"/>
    <hyperlink ref="AP2366" r:id="rId270" display="https://etf.dws.com/etfdata/export/DEU/DEU/excel/product/constituent/&amp;" xr:uid="{98719924-2363-4EFA-928F-B52C703A2221}"/>
    <hyperlink ref="AP2367" r:id="rId271" display="https://etf.dws.com/etfdata/export/DEU/DEU/excel/product/constituent/&amp;" xr:uid="{D7A805CC-9AB3-4315-8F26-B533502C13F2}"/>
    <hyperlink ref="AP2368" r:id="rId272" display="https://etf.dws.com/etfdata/export/DEU/DEU/excel/product/constituent/&amp;" xr:uid="{4944B586-E155-4869-A6FE-81DA3C53931E}"/>
    <hyperlink ref="AP2371" r:id="rId273" display="https://etf.dws.com/etfdata/export/DEU/DEU/excel/product/constituent/&amp;" xr:uid="{FF8C8912-4520-4FBD-982A-A30FA422D46F}"/>
    <hyperlink ref="AP2372" r:id="rId274" display="https://etf.dws.com/etfdata/export/DEU/DEU/excel/product/constituent/&amp;" xr:uid="{091CE95E-86A9-407F-9071-754AB319921B}"/>
    <hyperlink ref="AP2204" r:id="rId275" display="https://etf.dws.com/etfdata/export/DEU/DEU/excel/product/constituent/&amp;" xr:uid="{245D6FAA-A577-45A1-888D-53E0BBB37668}"/>
    <hyperlink ref="AP2225" r:id="rId276" display="https://etf.dws.com/etfdata/export/DEU/DEU/excel/product/constituent/&amp;" xr:uid="{EC8D3883-0F51-478A-A6CD-4DE3EC12853E}"/>
    <hyperlink ref="AP2231" r:id="rId277" display="https://etf.dws.com/etfdata/export/DEU/DEU/excel/product/constituent/&amp;" xr:uid="{612FC74D-EB7D-41E2-BFF7-CCBD288885D8}"/>
    <hyperlink ref="AP2230" r:id="rId278" display="https://etf.dws.com/etfdata/export/DEU/DEU/excel/product/constituent/&amp;" xr:uid="{14BF0C45-52C4-4A9F-BF9B-2D2DE6840235}"/>
    <hyperlink ref="AP2202" r:id="rId279" display="https://etf.dws.com/etfdata/export/DEU/DEU/excel/product/constituent/&amp;" xr:uid="{370060F1-9654-4FEA-A511-B39A22203FEF}"/>
    <hyperlink ref="AP2203" r:id="rId280" display="https://etf.dws.com/etfdata/export/DEU/DEU/excel/product/constituent/&amp;" xr:uid="{66121556-E3BF-4C6D-938F-21854642AA22}"/>
    <hyperlink ref="AP2172" r:id="rId281" display="https://etf.dws.com/etfdata/export/DEU/DEU/excel/product/constituent/&amp;" xr:uid="{2A8112B3-5341-46BB-B163-299CA5A39E21}"/>
    <hyperlink ref="AP2380" r:id="rId282" display="https://etf.dws.com/etfdata/export/DEU/DEU/excel/product/constituent/&amp;" xr:uid="{F74DD6C5-D062-4B9F-AD7A-8340ECD98A62}"/>
    <hyperlink ref="AP1165:AP1167" r:id="rId283" display="https://etf.dws.com/etfdata/export/DEU/DEU/excel/product/constituent/&amp;" xr:uid="{F5AC8464-AE53-483B-9889-5EB0AB48C22F}"/>
    <hyperlink ref="AP1170:AP1172" r:id="rId284" display="https://etf.dws.com/etfdata/export/DEU/DEU/excel/product/constituent/&amp;" xr:uid="{260CD898-FEB7-445F-A805-BBD7F487D665}"/>
    <hyperlink ref="AP1249:AP1254" r:id="rId285" display="https://etf.dws.com/etfdata/export/DEU/DEU/excel/product/constituent/&amp;" xr:uid="{CC850B5A-441E-4678-A3B7-C70D6D1076A1}"/>
    <hyperlink ref="AP1271:AP1273" r:id="rId286" display="https://etf.dws.com/etfdata/export/DEU/DEU/excel/product/constituent/&amp;" xr:uid="{98BBBE57-0576-4D4F-8EC3-0E23B63B23C1}"/>
    <hyperlink ref="AP1276:AP1279" r:id="rId287" display="https://etf.dws.com/etfdata/export/DEU/DEU/excel/product/constituent/&amp;" xr:uid="{2D8146FF-496F-4B16-BFB5-940E03FBE4C6}"/>
    <hyperlink ref="AP2185" r:id="rId288" display="https://etf.dws.com/etfdata/export/DEU/DEU/excel/product/constituent/&amp;" xr:uid="{40D6F750-2A48-4D41-BE88-6F19D5F391DB}"/>
    <hyperlink ref="AP2249" r:id="rId289" display="https://etf.dws.com/etfdata/export/DEU/DEU/excel/product/constituent/&amp;" xr:uid="{5CCC71A8-F817-4D1E-8E43-59CC9D3FA8DD}"/>
    <hyperlink ref="AP2374" r:id="rId290" display="https://etf.dws.com/etfdata/export/DEU/DEU/excel/product/constituent/&amp;" xr:uid="{A3324C97-8638-433C-ABEC-262E2CE6BB84}"/>
    <hyperlink ref="AP1320:AP1322" r:id="rId291" display="https://etf.dws.com/etfdata/export/DEU/DEU/excel/product/constituent/&amp;" xr:uid="{A3263646-01B2-4454-A97B-80DDC2405F1C}"/>
    <hyperlink ref="AP2224" r:id="rId292" display="https://etf.dws.com/etfdata/export/DEU/DEU/excel/product/constituent/&amp;" xr:uid="{C27D6531-CFBC-4B37-93C0-5AAA36881D49}"/>
    <hyperlink ref="AP1348:AP1350" r:id="rId293" display="https://etf.dws.com/etfdata/export/DEU/DEU/excel/product/constituent/&amp;" xr:uid="{025AD62E-1DCF-46F7-A68C-59A4A73D7BF3}"/>
    <hyperlink ref="AP2261" r:id="rId294" display="https://etf.dws.com/etfdata/export/DEU/DEU/excel/product/constituent/&amp;" xr:uid="{3FEDBAFA-FE03-4CCA-B67A-132151EB081A}"/>
    <hyperlink ref="AP2192" r:id="rId295" display="https://etf.dws.com/etfdata/export/DEU/DEU/excel/product/constituent/&amp;" xr:uid="{5B91146F-99B1-4979-9306-95BC4AA0ED68}"/>
    <hyperlink ref="AP1398:AP1400" r:id="rId296" display="https://etf.dws.com/etfdata/export/DEU/DEU/excel/product/constituent/&amp;" xr:uid="{6860F80B-FDBA-490D-A727-4F2864220361}"/>
    <hyperlink ref="AP1402:AP1406" r:id="rId297" display="https://etf.dws.com/etfdata/export/DEU/DEU/excel/product/constituent/&amp;" xr:uid="{9B5614E2-4C39-4137-AA27-3331ED4746E5}"/>
    <hyperlink ref="AP2227" r:id="rId298" display="https://etf.dws.com/etfdata/export/DEU/DEU/excel/product/constituent/&amp;" xr:uid="{439DB9B7-D6D7-4E93-A56D-4832661AC330}"/>
    <hyperlink ref="AP1411:AP1414" r:id="rId299" display="https://etf.dws.com/etfdata/export/DEU/DEU/excel/product/constituent/&amp;" xr:uid="{9781FF8E-4D1A-45DF-88DE-19F9DE3808A0}"/>
    <hyperlink ref="AP2173" r:id="rId300" display="https://etf.dws.com/etfdata/export/DEU/DEU/excel/product/constituent/&amp;" xr:uid="{74125823-6F68-447C-B018-22B2673B4F42}"/>
    <hyperlink ref="AP2205" r:id="rId301" display="https://etf.dws.com/etfdata/export/DEU/DEU/excel/product/constituent/&amp;" xr:uid="{03E172E0-3F73-43C2-BA84-2409F43FB631}"/>
    <hyperlink ref="AP2206" r:id="rId302" display="https://etf.dws.com/etfdata/export/DEU/DEU/excel/product/constituent/&amp;" xr:uid="{19780972-26F5-4104-8D15-F15BB4745C85}"/>
    <hyperlink ref="AP1431:AP1432" r:id="rId303" display="https://etf.dws.com/etfdata/export/DEU/DEU/excel/product/constituent/&amp;" xr:uid="{E71DE7C2-3037-4230-9BF6-7A769E5A41C2}"/>
    <hyperlink ref="AP1446:AP1453" r:id="rId304" display="https://etf.dws.com/etfdata/export/DEU/DEU/excel/product/constituent/&amp;" xr:uid="{28F8F370-E70D-425E-B2F4-E3582CD2E581}"/>
    <hyperlink ref="AP1465:AP1468" r:id="rId305" display="https://etf.dws.com/etfdata/export/DEU/DEU/excel/product/constituent/&amp;" xr:uid="{A915CBE9-71A8-4A01-92D0-7E11CF585DD5}"/>
    <hyperlink ref="AP2253" r:id="rId306" display="https://etf.dws.com/etfdata/export/DEU/DEU/excel/product/constituent/&amp;" xr:uid="{7B940BBA-B097-4905-86DA-A9DB9FC7969D}"/>
    <hyperlink ref="AP1481:AP1483" r:id="rId307" display="https://etf.dws.com/etfdata/export/DEU/DEU/excel/product/constituent/&amp;" xr:uid="{35551388-EC9C-4F24-B9FC-432CBFDBAED6}"/>
    <hyperlink ref="AP2245" r:id="rId308" display="https://etf.dws.com/etfdata/export/DEU/DEU/excel/product/constituent/&amp;" xr:uid="{5485525F-D52E-4E35-87BC-0ED82DDBD769}"/>
    <hyperlink ref="AP1513:AP1514" r:id="rId309" display="https://etf.dws.com/etfdata/export/DEU/DEU/excel/product/constituent/&amp;" xr:uid="{411907BD-0CD3-47A8-B2DE-39E4E0C964E0}"/>
    <hyperlink ref="AP2221" r:id="rId310" display="https://etf.dws.com/etfdata/export/DEU/DEU/excel/product/constituent/&amp;" xr:uid="{CAA9868F-4291-46D3-B691-36CCDEB57857}"/>
    <hyperlink ref="AP2226" r:id="rId311" display="https://etf.dws.com/etfdata/export/DEU/DEU/excel/product/constituent/&amp;" xr:uid="{B4E50A97-14F9-4B52-A4CC-F4AAA7A71D3C}"/>
    <hyperlink ref="AP1620:AP1623" r:id="rId312" display="https://etf.dws.com/etfdata/export/DEU/DEU/excel/product/constituent/&amp;" xr:uid="{29F23E67-1AB2-4F84-9684-A2EE3DECF04E}"/>
    <hyperlink ref="AP2337" r:id="rId313" display="https://etf.dws.com/etfdata/export/DEU/DEU/excel/product/constituent/&amp;" xr:uid="{E02A37A3-F79C-411B-BFFE-033389025FD3}"/>
    <hyperlink ref="AP1628:AP1630" r:id="rId314" display="https://etf.dws.com/etfdata/export/DEU/DEU/excel/product/constituent/&amp;" xr:uid="{E7F42223-C120-4BE9-8D00-A26C0D334B81}"/>
    <hyperlink ref="AP1633:AP1636" r:id="rId315" display="https://etf.dws.com/etfdata/export/DEU/DEU/excel/product/constituent/&amp;" xr:uid="{92AA9402-D40D-42AC-8994-18093BA27564}"/>
    <hyperlink ref="AP2174" r:id="rId316" display="https://etf.dws.com/etfdata/export/DEU/DEU/excel/product/constituent/&amp;" xr:uid="{AA64F112-577B-4BD4-AFCF-41C43D65570A}"/>
    <hyperlink ref="AP2179" r:id="rId317" display="https://etf.dws.com/etfdata/export/DEU/DEU/excel/product/constituent/&amp;" xr:uid="{688AA7C7-E711-4BA0-8751-111153758D5A}"/>
    <hyperlink ref="AP1701:AP1703" r:id="rId318" display="https://etf.dws.com/etfdata/export/DEU/DEU/excel/product/constituent/&amp;" xr:uid="{9FF2A01E-8440-430C-A4AB-2679FE2D3982}"/>
    <hyperlink ref="AP2356" r:id="rId319" display="https://etf.dws.com/etfdata/export/DEU/DEU/excel/product/constituent/&amp;" xr:uid="{3AE8F2E9-B88D-4076-8899-CD8093DBBA34}"/>
    <hyperlink ref="AP2357" r:id="rId320" display="https://etf.dws.com/etfdata/export/DEU/DEU/excel/product/constituent/&amp;" xr:uid="{45B0FA77-230E-4E69-8697-78BFA1A181C2}"/>
    <hyperlink ref="AP2264" r:id="rId321" display="https://etf.dws.com/etfdata/export/DEU/DEU/excel/product/constituent/&amp;" xr:uid="{8356AA3B-6B83-497D-9BF7-676C888FF0E3}"/>
    <hyperlink ref="AP2282" r:id="rId322" display="https://etf.dws.com/etfdata/export/DEU/DEU/excel/product/constituent/&amp;" xr:uid="{8CFF3A82-6729-48CE-ADE7-316BADED6BCB}"/>
    <hyperlink ref="AP2187" r:id="rId323" display="https://etf.dws.com/etfdata/export/DEU/DEU/excel/product/constituent/&amp;" xr:uid="{7B3214B9-6619-4305-8BF5-2EC6F625B366}"/>
    <hyperlink ref="AP2283" r:id="rId324" display="https://etf.dws.com/etfdata/export/DEU/DEU/excel/product/constituent/&amp;" xr:uid="{6F2BAF45-6515-4702-B90F-C7CF6F9BCF77}"/>
    <hyperlink ref="AP2294" r:id="rId325" display="https://etf.dws.com/etfdata/export/DEU/DEU/excel/product/constituent/&amp;" xr:uid="{2BA9D1EF-EF30-475C-B453-8846BFD2481E}"/>
    <hyperlink ref="AP2331" r:id="rId326" display="https://etf.dws.com/etfdata/export/DEU/DEU/excel/product/constituent/&amp;" xr:uid="{DBF9F7B6-D9EA-404D-9E9F-A2B62133D5C0}"/>
    <hyperlink ref="AP2355" r:id="rId327" display="https://etf.dws.com/etfdata/export/DEU/DEU/excel/product/constituent/&amp;" xr:uid="{7C7FDD8B-886D-4320-9CDC-C2BBE66650A3}"/>
    <hyperlink ref="Q2" r:id="rId328" xr:uid="{BE5CB49C-C7D7-4F36-9461-0AA1C6FC1D53}"/>
    <hyperlink ref="S3" r:id="rId329" xr:uid="{5C734380-6273-4A0D-A12B-4D736BB2756E}"/>
  </hyperlinks>
  <pageMargins left="0.7" right="0.7" top="0.75" bottom="0.75" header="0.3" footer="0.3"/>
  <pageSetup paperSize="9" orientation="portrait" r:id="rId330"/>
  <legacyDrawing r:id="rId331"/>
  <extLst>
    <ext xmlns:x14="http://schemas.microsoft.com/office/spreadsheetml/2009/9/main" uri="{CCE6A557-97BC-4b89-ADB6-D9C93CAAB3DF}">
      <x14:dataValidations xmlns:xm="http://schemas.microsoft.com/office/excel/2006/main" count="2">
        <x14:dataValidation type="list" allowBlank="1" showInputMessage="1" showErrorMessage="1" xr:uid="{0E4B0EB4-44C4-460F-B6DA-AA7C32DE86FD}">
          <x14:formula1>
            <xm:f>Sheet3!$C$2:$C$66</xm:f>
          </x14:formula1>
          <xm:sqref>H2:I2 F2 F2158 F2149:F2150 F4:F1788</xm:sqref>
        </x14:dataValidation>
        <x14:dataValidation type="list" allowBlank="1" showInputMessage="1" showErrorMessage="1" xr:uid="{8B851DC9-4843-40D5-A19C-11D1DEB8FBA7}">
          <x14:formula1>
            <xm:f>Sheet3!$B$2:$B$81</xm:f>
          </x14:formula1>
          <xm:sqref>D6:D8 D1077:D1130 D10:D11 D1581:D1592 D38:D40 D49 D51 D1414:D1419 D300:D316 D1368:D1369 D1314:D1319 D57:D71 D562:D563 D566:D570 D591:D598 D1279:D1296 D1344:D1354 D1390:D1411 D338:D341 D132:D136 D73:D107 D122:D123 D167:D168 D177:D200 D261:D266 D275:D285 D894:D897 D321:D329 D343 D482:D508 D415:D423 D438:D462 D466:D467 D477:D480 D605:D635 D665 D679 D852 D887:D888 D1670:D1689 D1666:D1668 D573:D583 D1554:D1557 D1487 D1499:D1501 D1385 D1268:D1277 D1137 D1476:D1485 D426:D436 D1041:D1043 D1035:D1039 D1023:D1033 D1012:D1021 D1000:D1001 D1005:D1008 D945:D956 D929:D937 D899:D902 D820:D850 D667:D674 D19:D30 D705:D818 D911:D926 D682 D139:D142 D353:D376 D378:D399 D907:D909 D403:D411 D1227:D1250 D1366 D1434 D1449 D1569:D1570 D1691:D1742 D1749:D1781 D1151:D1154 D268 D691:D694 D557:D560 D1371 D511:D543 D1378:D1383 D1437 D174:D175 D1362 D2 D1373 D147:D163 D585:D588 D960:D965 D1045:D1066 D1258 D553:D554 D1534:D1537 D1594:D1599 D1141:D1142 D1511:D1513 D32:D35 D271:D273 D940:D942 D988:D992 D1459:D1465 D1070:D1072 D1074:D1075 D1148 D1132:D1133 D1201:D1202 D1160:D1172 D1212:D1225 D1207:D1208 D4 D293:D298 D1329:D1341 D1573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CF93B-FAF1-44E5-AE39-42D964C213D4}">
  <dimension ref="A1:D638"/>
  <sheetViews>
    <sheetView topLeftCell="A610" workbookViewId="0">
      <selection activeCell="P628" sqref="P628"/>
    </sheetView>
  </sheetViews>
  <sheetFormatPr defaultRowHeight="14.4" x14ac:dyDescent="0.3"/>
  <sheetData>
    <row r="1" spans="1:4" x14ac:dyDescent="0.3">
      <c r="A1" t="s">
        <v>19108</v>
      </c>
      <c r="B1" t="s">
        <v>22</v>
      </c>
      <c r="C1" t="s">
        <v>19106</v>
      </c>
      <c r="D1" t="s">
        <v>19107</v>
      </c>
    </row>
    <row r="2" spans="1:4" x14ac:dyDescent="0.3">
      <c r="A2" t="s">
        <v>6785</v>
      </c>
      <c r="B2" s="50" t="s">
        <v>9491</v>
      </c>
      <c r="C2" s="26" t="s">
        <v>9492</v>
      </c>
      <c r="D2" t="s">
        <v>18822</v>
      </c>
    </row>
    <row r="3" spans="1:4" x14ac:dyDescent="0.3">
      <c r="A3" t="s">
        <v>6785</v>
      </c>
      <c r="B3" s="50" t="s">
        <v>9710</v>
      </c>
      <c r="C3" s="26" t="s">
        <v>9711</v>
      </c>
      <c r="D3" t="s">
        <v>18823</v>
      </c>
    </row>
    <row r="4" spans="1:4" x14ac:dyDescent="0.3">
      <c r="A4" t="s">
        <v>6785</v>
      </c>
      <c r="B4" s="50" t="s">
        <v>9470</v>
      </c>
      <c r="C4" s="26" t="s">
        <v>9471</v>
      </c>
      <c r="D4" t="s">
        <v>18824</v>
      </c>
    </row>
    <row r="5" spans="1:4" x14ac:dyDescent="0.3">
      <c r="A5" t="s">
        <v>6785</v>
      </c>
      <c r="B5" s="50" t="s">
        <v>9731</v>
      </c>
      <c r="C5" s="26" t="s">
        <v>9732</v>
      </c>
      <c r="D5" t="s">
        <v>18825</v>
      </c>
    </row>
    <row r="6" spans="1:4" x14ac:dyDescent="0.3">
      <c r="A6" t="s">
        <v>6785</v>
      </c>
      <c r="B6" s="50" t="s">
        <v>9738</v>
      </c>
      <c r="C6" s="26" t="s">
        <v>9739</v>
      </c>
      <c r="D6" t="s">
        <v>18826</v>
      </c>
    </row>
    <row r="7" spans="1:4" x14ac:dyDescent="0.3">
      <c r="A7" t="s">
        <v>6785</v>
      </c>
      <c r="B7" s="50" t="s">
        <v>10029</v>
      </c>
      <c r="C7" s="26" t="s">
        <v>10030</v>
      </c>
      <c r="D7" t="s">
        <v>18827</v>
      </c>
    </row>
    <row r="8" spans="1:4" x14ac:dyDescent="0.3">
      <c r="A8" t="s">
        <v>6785</v>
      </c>
      <c r="B8" s="50" t="s">
        <v>9759</v>
      </c>
      <c r="C8" s="26" t="s">
        <v>9760</v>
      </c>
      <c r="D8" t="s">
        <v>18821</v>
      </c>
    </row>
    <row r="9" spans="1:4" x14ac:dyDescent="0.3">
      <c r="A9" t="s">
        <v>6785</v>
      </c>
      <c r="B9" s="50" t="s">
        <v>9766</v>
      </c>
      <c r="C9" s="26" t="s">
        <v>9767</v>
      </c>
      <c r="D9" t="s">
        <v>18828</v>
      </c>
    </row>
    <row r="10" spans="1:4" x14ac:dyDescent="0.3">
      <c r="A10" t="s">
        <v>6785</v>
      </c>
      <c r="B10" s="50" t="s">
        <v>9773</v>
      </c>
      <c r="C10" s="26" t="s">
        <v>9774</v>
      </c>
      <c r="D10" t="s">
        <v>18829</v>
      </c>
    </row>
    <row r="11" spans="1:4" x14ac:dyDescent="0.3">
      <c r="A11" t="s">
        <v>6785</v>
      </c>
      <c r="B11" s="50" t="s">
        <v>9745</v>
      </c>
      <c r="C11" s="26" t="s">
        <v>9746</v>
      </c>
      <c r="D11" t="s">
        <v>18830</v>
      </c>
    </row>
    <row r="12" spans="1:4" x14ac:dyDescent="0.3">
      <c r="A12" t="s">
        <v>6785</v>
      </c>
      <c r="B12" s="50" t="s">
        <v>9752</v>
      </c>
      <c r="C12" s="26" t="s">
        <v>9753</v>
      </c>
      <c r="D12" t="s">
        <v>18831</v>
      </c>
    </row>
    <row r="13" spans="1:4" x14ac:dyDescent="0.3">
      <c r="A13" t="s">
        <v>6785</v>
      </c>
      <c r="B13" s="50" t="s">
        <v>9780</v>
      </c>
      <c r="C13" s="26" t="s">
        <v>9781</v>
      </c>
      <c r="D13" t="s">
        <v>18832</v>
      </c>
    </row>
    <row r="14" spans="1:4" x14ac:dyDescent="0.3">
      <c r="A14" t="s">
        <v>6785</v>
      </c>
      <c r="B14" s="50" t="s">
        <v>10295</v>
      </c>
      <c r="C14" s="26" t="s">
        <v>10296</v>
      </c>
      <c r="D14" t="s">
        <v>18833</v>
      </c>
    </row>
    <row r="15" spans="1:4" x14ac:dyDescent="0.3">
      <c r="A15" t="s">
        <v>6785</v>
      </c>
      <c r="B15" s="50" t="s">
        <v>10274</v>
      </c>
      <c r="C15" s="26" t="s">
        <v>10275</v>
      </c>
      <c r="D15" t="s">
        <v>18834</v>
      </c>
    </row>
    <row r="16" spans="1:4" x14ac:dyDescent="0.3">
      <c r="A16" t="s">
        <v>6785</v>
      </c>
      <c r="B16" s="50" t="s">
        <v>10260</v>
      </c>
      <c r="C16" s="26" t="s">
        <v>10261</v>
      </c>
      <c r="D16" t="s">
        <v>18835</v>
      </c>
    </row>
    <row r="17" spans="1:4" x14ac:dyDescent="0.3">
      <c r="A17" t="s">
        <v>6785</v>
      </c>
      <c r="B17" s="50" t="s">
        <v>9554</v>
      </c>
      <c r="C17" s="26" t="s">
        <v>9555</v>
      </c>
      <c r="D17" t="s">
        <v>18836</v>
      </c>
    </row>
    <row r="18" spans="1:4" x14ac:dyDescent="0.3">
      <c r="A18" t="s">
        <v>6785</v>
      </c>
      <c r="B18" s="50" t="s">
        <v>9561</v>
      </c>
      <c r="C18" s="26" t="s">
        <v>9562</v>
      </c>
      <c r="D18" t="s">
        <v>18837</v>
      </c>
    </row>
    <row r="19" spans="1:4" x14ac:dyDescent="0.3">
      <c r="A19" t="s">
        <v>6785</v>
      </c>
      <c r="B19" s="50" t="s">
        <v>9568</v>
      </c>
      <c r="C19" s="26" t="s">
        <v>9569</v>
      </c>
      <c r="D19" t="s">
        <v>18838</v>
      </c>
    </row>
    <row r="20" spans="1:4" x14ac:dyDescent="0.3">
      <c r="A20" t="s">
        <v>6785</v>
      </c>
      <c r="B20" s="50" t="s">
        <v>10267</v>
      </c>
      <c r="C20" s="26" t="s">
        <v>10268</v>
      </c>
      <c r="D20" t="s">
        <v>18839</v>
      </c>
    </row>
    <row r="21" spans="1:4" x14ac:dyDescent="0.3">
      <c r="A21" t="s">
        <v>6785</v>
      </c>
      <c r="B21" s="50" t="s">
        <v>10246</v>
      </c>
      <c r="C21" s="26" t="s">
        <v>10247</v>
      </c>
      <c r="D21" t="s">
        <v>18840</v>
      </c>
    </row>
    <row r="22" spans="1:4" x14ac:dyDescent="0.3">
      <c r="A22" t="s">
        <v>6785</v>
      </c>
      <c r="B22" s="50" t="s">
        <v>10281</v>
      </c>
      <c r="C22" s="26" t="s">
        <v>10282</v>
      </c>
      <c r="D22" t="s">
        <v>18841</v>
      </c>
    </row>
    <row r="23" spans="1:4" x14ac:dyDescent="0.3">
      <c r="A23" t="s">
        <v>6785</v>
      </c>
      <c r="B23" s="50" t="s">
        <v>10288</v>
      </c>
      <c r="C23" s="26" t="s">
        <v>10289</v>
      </c>
      <c r="D23" t="s">
        <v>18842</v>
      </c>
    </row>
    <row r="24" spans="1:4" x14ac:dyDescent="0.3">
      <c r="A24" t="s">
        <v>6785</v>
      </c>
      <c r="B24" s="50" t="s">
        <v>10302</v>
      </c>
      <c r="C24" s="26" t="s">
        <v>10303</v>
      </c>
      <c r="D24" t="s">
        <v>18843</v>
      </c>
    </row>
    <row r="25" spans="1:4" x14ac:dyDescent="0.3">
      <c r="A25" t="s">
        <v>6785</v>
      </c>
      <c r="B25" s="50" t="s">
        <v>10309</v>
      </c>
      <c r="C25" s="26" t="s">
        <v>10310</v>
      </c>
      <c r="D25" t="s">
        <v>18844</v>
      </c>
    </row>
    <row r="26" spans="1:4" x14ac:dyDescent="0.3">
      <c r="A26" t="s">
        <v>6785</v>
      </c>
      <c r="B26" s="50" t="s">
        <v>9575</v>
      </c>
      <c r="C26" s="26" t="s">
        <v>9576</v>
      </c>
      <c r="D26" t="s">
        <v>18845</v>
      </c>
    </row>
    <row r="27" spans="1:4" x14ac:dyDescent="0.3">
      <c r="A27" t="s">
        <v>6785</v>
      </c>
      <c r="B27" s="50" t="s">
        <v>9583</v>
      </c>
      <c r="C27" s="26" t="s">
        <v>9584</v>
      </c>
      <c r="D27" t="s">
        <v>18846</v>
      </c>
    </row>
    <row r="28" spans="1:4" x14ac:dyDescent="0.3">
      <c r="A28" t="s">
        <v>6785</v>
      </c>
      <c r="B28" s="50" t="s">
        <v>10429</v>
      </c>
      <c r="C28" s="26" t="s">
        <v>10430</v>
      </c>
      <c r="D28" t="s">
        <v>18847</v>
      </c>
    </row>
    <row r="29" spans="1:4" x14ac:dyDescent="0.3">
      <c r="A29" t="s">
        <v>6785</v>
      </c>
      <c r="B29" s="50" t="s">
        <v>10344</v>
      </c>
      <c r="C29" s="26" t="s">
        <v>10345</v>
      </c>
      <c r="D29" t="s">
        <v>18848</v>
      </c>
    </row>
    <row r="30" spans="1:4" x14ac:dyDescent="0.3">
      <c r="A30" t="s">
        <v>6785</v>
      </c>
      <c r="B30" s="50" t="s">
        <v>11541</v>
      </c>
      <c r="C30" s="26" t="s">
        <v>11542</v>
      </c>
      <c r="D30" t="s">
        <v>18849</v>
      </c>
    </row>
    <row r="31" spans="1:4" x14ac:dyDescent="0.3">
      <c r="A31" t="s">
        <v>6785</v>
      </c>
      <c r="B31" s="50" t="s">
        <v>9498</v>
      </c>
      <c r="C31" s="26" t="s">
        <v>9499</v>
      </c>
      <c r="D31" t="s">
        <v>18850</v>
      </c>
    </row>
    <row r="32" spans="1:4" x14ac:dyDescent="0.3">
      <c r="A32" t="s">
        <v>6785</v>
      </c>
      <c r="B32" s="50" t="s">
        <v>9505</v>
      </c>
      <c r="C32" s="26" t="s">
        <v>9506</v>
      </c>
      <c r="D32" t="s">
        <v>18851</v>
      </c>
    </row>
    <row r="33" spans="1:4" x14ac:dyDescent="0.3">
      <c r="A33" t="s">
        <v>6785</v>
      </c>
      <c r="B33" s="50" t="s">
        <v>10533</v>
      </c>
      <c r="C33" s="26" t="s">
        <v>10534</v>
      </c>
      <c r="D33" t="s">
        <v>18852</v>
      </c>
    </row>
    <row r="34" spans="1:4" x14ac:dyDescent="0.3">
      <c r="A34" t="s">
        <v>6785</v>
      </c>
      <c r="B34" s="50" t="s">
        <v>10547</v>
      </c>
      <c r="C34" s="26" t="s">
        <v>10548</v>
      </c>
      <c r="D34" t="s">
        <v>18853</v>
      </c>
    </row>
    <row r="35" spans="1:4" x14ac:dyDescent="0.3">
      <c r="A35" t="s">
        <v>6785</v>
      </c>
      <c r="B35" s="50" t="s">
        <v>10610</v>
      </c>
      <c r="C35" s="26" t="s">
        <v>10611</v>
      </c>
      <c r="D35" t="s">
        <v>18854</v>
      </c>
    </row>
    <row r="36" spans="1:4" x14ac:dyDescent="0.3">
      <c r="A36" t="s">
        <v>6785</v>
      </c>
      <c r="B36" s="50" t="s">
        <v>10555</v>
      </c>
      <c r="C36" s="26" t="s">
        <v>10556</v>
      </c>
      <c r="D36" t="s">
        <v>18855</v>
      </c>
    </row>
    <row r="37" spans="1:4" x14ac:dyDescent="0.3">
      <c r="A37" t="s">
        <v>6785</v>
      </c>
      <c r="B37" s="50" t="s">
        <v>10575</v>
      </c>
      <c r="C37" s="26" t="s">
        <v>10576</v>
      </c>
      <c r="D37" t="s">
        <v>18856</v>
      </c>
    </row>
    <row r="38" spans="1:4" x14ac:dyDescent="0.3">
      <c r="A38" t="s">
        <v>6785</v>
      </c>
      <c r="B38" s="50" t="s">
        <v>10582</v>
      </c>
      <c r="C38" s="26" t="s">
        <v>10583</v>
      </c>
      <c r="D38" t="s">
        <v>18857</v>
      </c>
    </row>
    <row r="39" spans="1:4" x14ac:dyDescent="0.3">
      <c r="A39" t="s">
        <v>6785</v>
      </c>
      <c r="B39" s="50" t="s">
        <v>10589</v>
      </c>
      <c r="C39" s="26" t="s">
        <v>10590</v>
      </c>
      <c r="D39" t="s">
        <v>18858</v>
      </c>
    </row>
    <row r="40" spans="1:4" x14ac:dyDescent="0.3">
      <c r="A40" t="s">
        <v>6785</v>
      </c>
      <c r="B40" s="50" t="s">
        <v>10603</v>
      </c>
      <c r="C40" s="26" t="s">
        <v>10604</v>
      </c>
      <c r="D40" t="s">
        <v>18859</v>
      </c>
    </row>
    <row r="41" spans="1:4" x14ac:dyDescent="0.3">
      <c r="A41" t="s">
        <v>6785</v>
      </c>
      <c r="B41" s="50" t="s">
        <v>10624</v>
      </c>
      <c r="C41" s="26" t="s">
        <v>10625</v>
      </c>
      <c r="D41" t="s">
        <v>18860</v>
      </c>
    </row>
    <row r="42" spans="1:4" x14ac:dyDescent="0.3">
      <c r="A42" t="s">
        <v>6785</v>
      </c>
      <c r="B42" s="50" t="s">
        <v>10631</v>
      </c>
      <c r="C42" s="26" t="s">
        <v>10632</v>
      </c>
      <c r="D42" t="s">
        <v>18861</v>
      </c>
    </row>
    <row r="43" spans="1:4" x14ac:dyDescent="0.3">
      <c r="A43" t="s">
        <v>6785</v>
      </c>
      <c r="B43" s="50" t="s">
        <v>9604</v>
      </c>
      <c r="C43" s="26" t="s">
        <v>9605</v>
      </c>
      <c r="D43" t="s">
        <v>18862</v>
      </c>
    </row>
    <row r="44" spans="1:4" x14ac:dyDescent="0.3">
      <c r="A44" t="s">
        <v>6785</v>
      </c>
      <c r="B44" s="50" t="s">
        <v>10666</v>
      </c>
      <c r="C44" s="26" t="s">
        <v>10667</v>
      </c>
      <c r="D44" t="s">
        <v>18863</v>
      </c>
    </row>
    <row r="45" spans="1:4" x14ac:dyDescent="0.3">
      <c r="A45" t="s">
        <v>6785</v>
      </c>
      <c r="B45" s="50" t="s">
        <v>10673</v>
      </c>
      <c r="C45" s="26" t="s">
        <v>10674</v>
      </c>
      <c r="D45" t="s">
        <v>18864</v>
      </c>
    </row>
    <row r="46" spans="1:4" x14ac:dyDescent="0.3">
      <c r="A46" t="s">
        <v>6785</v>
      </c>
      <c r="B46" s="50" t="s">
        <v>9829</v>
      </c>
      <c r="C46" s="26" t="s">
        <v>9830</v>
      </c>
      <c r="D46" t="s">
        <v>18865</v>
      </c>
    </row>
    <row r="47" spans="1:4" x14ac:dyDescent="0.3">
      <c r="A47" t="s">
        <v>6785</v>
      </c>
      <c r="B47" s="50" t="s">
        <v>9837</v>
      </c>
      <c r="C47" s="26" t="s">
        <v>9838</v>
      </c>
      <c r="D47" t="s">
        <v>18866</v>
      </c>
    </row>
    <row r="48" spans="1:4" x14ac:dyDescent="0.3">
      <c r="A48" t="s">
        <v>6785</v>
      </c>
      <c r="B48" s="50" t="s">
        <v>10652</v>
      </c>
      <c r="C48" s="26" t="s">
        <v>10653</v>
      </c>
      <c r="D48" t="s">
        <v>18867</v>
      </c>
    </row>
    <row r="49" spans="1:4" x14ac:dyDescent="0.3">
      <c r="A49" t="s">
        <v>6785</v>
      </c>
      <c r="B49" s="50" t="s">
        <v>10730</v>
      </c>
      <c r="C49" s="26" t="s">
        <v>10731</v>
      </c>
      <c r="D49" t="s">
        <v>18868</v>
      </c>
    </row>
    <row r="50" spans="1:4" x14ac:dyDescent="0.3">
      <c r="A50" t="s">
        <v>6785</v>
      </c>
      <c r="B50" s="50" t="s">
        <v>9844</v>
      </c>
      <c r="C50" s="26" t="s">
        <v>9845</v>
      </c>
      <c r="D50" t="s">
        <v>18869</v>
      </c>
    </row>
    <row r="51" spans="1:4" x14ac:dyDescent="0.3">
      <c r="A51" t="s">
        <v>6785</v>
      </c>
      <c r="B51" s="50" t="s">
        <v>10680</v>
      </c>
      <c r="C51" s="26" t="s">
        <v>10681</v>
      </c>
      <c r="D51" t="s">
        <v>18870</v>
      </c>
    </row>
    <row r="52" spans="1:4" x14ac:dyDescent="0.3">
      <c r="A52" t="s">
        <v>6785</v>
      </c>
      <c r="B52" s="50" t="s">
        <v>10694</v>
      </c>
      <c r="C52" s="26" t="s">
        <v>10695</v>
      </c>
      <c r="D52" t="s">
        <v>18871</v>
      </c>
    </row>
    <row r="53" spans="1:4" x14ac:dyDescent="0.3">
      <c r="A53" t="s">
        <v>6785</v>
      </c>
      <c r="B53" s="50" t="s">
        <v>10701</v>
      </c>
      <c r="C53" s="26" t="s">
        <v>10702</v>
      </c>
      <c r="D53" t="s">
        <v>18872</v>
      </c>
    </row>
    <row r="54" spans="1:4" x14ac:dyDescent="0.3">
      <c r="A54" t="s">
        <v>6785</v>
      </c>
      <c r="B54" s="50" t="s">
        <v>9619</v>
      </c>
      <c r="C54" s="26" t="s">
        <v>9620</v>
      </c>
      <c r="D54" t="s">
        <v>18873</v>
      </c>
    </row>
    <row r="55" spans="1:4" x14ac:dyDescent="0.3">
      <c r="A55" t="s">
        <v>6785</v>
      </c>
      <c r="B55" s="50" t="s">
        <v>10708</v>
      </c>
      <c r="C55" s="26" t="s">
        <v>10709</v>
      </c>
      <c r="D55" t="s">
        <v>18874</v>
      </c>
    </row>
    <row r="56" spans="1:4" x14ac:dyDescent="0.3">
      <c r="A56" t="s">
        <v>6785</v>
      </c>
      <c r="B56" s="50" t="s">
        <v>10715</v>
      </c>
      <c r="C56" s="26" t="s">
        <v>10716</v>
      </c>
      <c r="D56" t="s">
        <v>18875</v>
      </c>
    </row>
    <row r="57" spans="1:4" x14ac:dyDescent="0.3">
      <c r="A57" t="s">
        <v>6785</v>
      </c>
      <c r="B57" s="50" t="s">
        <v>10722</v>
      </c>
      <c r="C57" s="26" t="s">
        <v>10723</v>
      </c>
      <c r="D57" t="s">
        <v>18876</v>
      </c>
    </row>
    <row r="58" spans="1:4" x14ac:dyDescent="0.3">
      <c r="A58" t="s">
        <v>6785</v>
      </c>
      <c r="B58" s="50" t="s">
        <v>9626</v>
      </c>
      <c r="C58" s="26" t="s">
        <v>9627</v>
      </c>
      <c r="D58" t="s">
        <v>18877</v>
      </c>
    </row>
    <row r="59" spans="1:4" x14ac:dyDescent="0.3">
      <c r="A59" t="s">
        <v>6785</v>
      </c>
      <c r="B59" s="50" t="s">
        <v>9633</v>
      </c>
      <c r="C59" s="26" t="s">
        <v>9634</v>
      </c>
      <c r="D59" t="s">
        <v>18878</v>
      </c>
    </row>
    <row r="60" spans="1:4" x14ac:dyDescent="0.3">
      <c r="A60" t="s">
        <v>6785</v>
      </c>
      <c r="B60" s="50" t="s">
        <v>9871</v>
      </c>
      <c r="C60" s="26" t="s">
        <v>9872</v>
      </c>
      <c r="D60" t="s">
        <v>18879</v>
      </c>
    </row>
    <row r="61" spans="1:4" x14ac:dyDescent="0.3">
      <c r="A61" t="s">
        <v>6785</v>
      </c>
      <c r="B61" s="50" t="s">
        <v>9893</v>
      </c>
      <c r="C61" s="26" t="s">
        <v>9894</v>
      </c>
      <c r="D61" t="s">
        <v>18880</v>
      </c>
    </row>
    <row r="62" spans="1:4" x14ac:dyDescent="0.3">
      <c r="A62" t="s">
        <v>6785</v>
      </c>
      <c r="B62" s="50" t="s">
        <v>10737</v>
      </c>
      <c r="C62" s="26" t="s">
        <v>10738</v>
      </c>
      <c r="D62" t="s">
        <v>18881</v>
      </c>
    </row>
    <row r="63" spans="1:4" x14ac:dyDescent="0.3">
      <c r="A63" t="s">
        <v>6785</v>
      </c>
      <c r="B63" s="50" t="s">
        <v>10751</v>
      </c>
      <c r="C63" s="26" t="s">
        <v>10752</v>
      </c>
      <c r="D63" t="s">
        <v>18882</v>
      </c>
    </row>
    <row r="64" spans="1:4" x14ac:dyDescent="0.3">
      <c r="A64" t="s">
        <v>6785</v>
      </c>
      <c r="B64" s="50" t="s">
        <v>10758</v>
      </c>
      <c r="C64" s="26" t="s">
        <v>10759</v>
      </c>
      <c r="D64" t="s">
        <v>18883</v>
      </c>
    </row>
    <row r="65" spans="1:4" x14ac:dyDescent="0.3">
      <c r="A65" t="s">
        <v>6785</v>
      </c>
      <c r="B65" s="50" t="s">
        <v>10765</v>
      </c>
      <c r="C65" s="26" t="s">
        <v>10766</v>
      </c>
      <c r="D65" t="s">
        <v>18884</v>
      </c>
    </row>
    <row r="66" spans="1:4" x14ac:dyDescent="0.3">
      <c r="A66" t="s">
        <v>6785</v>
      </c>
      <c r="B66" s="50" t="s">
        <v>10772</v>
      </c>
      <c r="C66" s="26" t="s">
        <v>10773</v>
      </c>
      <c r="D66" t="s">
        <v>18885</v>
      </c>
    </row>
    <row r="67" spans="1:4" x14ac:dyDescent="0.3">
      <c r="A67" t="s">
        <v>6785</v>
      </c>
      <c r="B67" s="50" t="s">
        <v>9886</v>
      </c>
      <c r="C67" s="26" t="s">
        <v>9887</v>
      </c>
      <c r="D67" t="s">
        <v>18886</v>
      </c>
    </row>
    <row r="68" spans="1:4" x14ac:dyDescent="0.3">
      <c r="A68" t="s">
        <v>6785</v>
      </c>
      <c r="B68" s="50" t="s">
        <v>9857</v>
      </c>
      <c r="C68" s="26" t="s">
        <v>9858</v>
      </c>
      <c r="D68" t="s">
        <v>18887</v>
      </c>
    </row>
    <row r="69" spans="1:4" x14ac:dyDescent="0.3">
      <c r="A69" t="s">
        <v>6785</v>
      </c>
      <c r="B69" s="50" t="s">
        <v>9864</v>
      </c>
      <c r="C69" s="26" t="s">
        <v>9865</v>
      </c>
      <c r="D69" t="s">
        <v>18888</v>
      </c>
    </row>
    <row r="70" spans="1:4" x14ac:dyDescent="0.3">
      <c r="A70" t="s">
        <v>6785</v>
      </c>
      <c r="B70" s="50" t="s">
        <v>9879</v>
      </c>
      <c r="C70" s="26" t="s">
        <v>9880</v>
      </c>
      <c r="D70" t="s">
        <v>18889</v>
      </c>
    </row>
    <row r="71" spans="1:4" x14ac:dyDescent="0.3">
      <c r="A71" t="s">
        <v>6785</v>
      </c>
      <c r="B71" s="50" t="s">
        <v>10779</v>
      </c>
      <c r="C71" s="26" t="s">
        <v>10780</v>
      </c>
      <c r="D71" t="s">
        <v>18890</v>
      </c>
    </row>
    <row r="72" spans="1:4" x14ac:dyDescent="0.3">
      <c r="A72" t="s">
        <v>6785</v>
      </c>
      <c r="B72" s="50" t="s">
        <v>10786</v>
      </c>
      <c r="C72" s="26" t="s">
        <v>10787</v>
      </c>
      <c r="D72" t="s">
        <v>18891</v>
      </c>
    </row>
    <row r="73" spans="1:4" x14ac:dyDescent="0.3">
      <c r="A73" t="s">
        <v>6785</v>
      </c>
      <c r="B73" s="50" t="s">
        <v>10835</v>
      </c>
      <c r="C73" s="26" t="s">
        <v>10836</v>
      </c>
      <c r="D73" t="s">
        <v>18892</v>
      </c>
    </row>
    <row r="74" spans="1:4" x14ac:dyDescent="0.3">
      <c r="A74" t="s">
        <v>6785</v>
      </c>
      <c r="B74" s="50" t="s">
        <v>10821</v>
      </c>
      <c r="C74" s="26" t="s">
        <v>10822</v>
      </c>
      <c r="D74" t="s">
        <v>18893</v>
      </c>
    </row>
    <row r="75" spans="1:4" x14ac:dyDescent="0.3">
      <c r="A75" t="s">
        <v>6785</v>
      </c>
      <c r="B75" s="50" t="s">
        <v>10828</v>
      </c>
      <c r="C75" s="26" t="s">
        <v>10829</v>
      </c>
      <c r="D75" t="s">
        <v>18894</v>
      </c>
    </row>
    <row r="76" spans="1:4" x14ac:dyDescent="0.3">
      <c r="A76" t="s">
        <v>6785</v>
      </c>
      <c r="B76" s="50" t="s">
        <v>10869</v>
      </c>
      <c r="C76" s="26" t="s">
        <v>10870</v>
      </c>
      <c r="D76" t="s">
        <v>18895</v>
      </c>
    </row>
    <row r="77" spans="1:4" x14ac:dyDescent="0.3">
      <c r="A77" t="s">
        <v>6785</v>
      </c>
      <c r="B77" s="50" t="s">
        <v>10877</v>
      </c>
      <c r="C77" s="26" t="s">
        <v>10878</v>
      </c>
      <c r="D77" t="s">
        <v>18896</v>
      </c>
    </row>
    <row r="78" spans="1:4" x14ac:dyDescent="0.3">
      <c r="A78" t="s">
        <v>6785</v>
      </c>
      <c r="B78" s="50" t="s">
        <v>9640</v>
      </c>
      <c r="C78" s="26" t="s">
        <v>9641</v>
      </c>
      <c r="D78" t="s">
        <v>18897</v>
      </c>
    </row>
    <row r="79" spans="1:4" x14ac:dyDescent="0.3">
      <c r="A79" t="s">
        <v>6785</v>
      </c>
      <c r="B79" s="50" t="s">
        <v>10849</v>
      </c>
      <c r="C79" s="26" t="s">
        <v>10850</v>
      </c>
      <c r="D79" t="s">
        <v>18898</v>
      </c>
    </row>
    <row r="80" spans="1:4" x14ac:dyDescent="0.3">
      <c r="A80" t="s">
        <v>6785</v>
      </c>
      <c r="B80" s="50" t="s">
        <v>10855</v>
      </c>
      <c r="C80" s="26" t="s">
        <v>10856</v>
      </c>
      <c r="D80" t="s">
        <v>18899</v>
      </c>
    </row>
    <row r="81" spans="1:4" x14ac:dyDescent="0.3">
      <c r="A81" t="s">
        <v>6785</v>
      </c>
      <c r="B81" s="50" t="s">
        <v>10862</v>
      </c>
      <c r="C81" s="26" t="s">
        <v>10863</v>
      </c>
      <c r="D81" t="s">
        <v>18900</v>
      </c>
    </row>
    <row r="82" spans="1:4" x14ac:dyDescent="0.3">
      <c r="A82" t="s">
        <v>6785</v>
      </c>
      <c r="B82" s="50" t="s">
        <v>10842</v>
      </c>
      <c r="C82" s="26" t="s">
        <v>10843</v>
      </c>
      <c r="D82" t="s">
        <v>18901</v>
      </c>
    </row>
    <row r="83" spans="1:4" x14ac:dyDescent="0.3">
      <c r="A83" t="s">
        <v>6785</v>
      </c>
      <c r="B83" s="50" t="s">
        <v>10891</v>
      </c>
      <c r="C83" s="26" t="s">
        <v>10892</v>
      </c>
      <c r="D83" t="s">
        <v>18902</v>
      </c>
    </row>
    <row r="84" spans="1:4" x14ac:dyDescent="0.3">
      <c r="A84" t="s">
        <v>6785</v>
      </c>
      <c r="B84" s="50" t="s">
        <v>10898</v>
      </c>
      <c r="C84" s="26" t="s">
        <v>10899</v>
      </c>
      <c r="D84" t="s">
        <v>18903</v>
      </c>
    </row>
    <row r="85" spans="1:4" x14ac:dyDescent="0.3">
      <c r="A85" t="s">
        <v>6785</v>
      </c>
      <c r="B85" s="50" t="s">
        <v>9647</v>
      </c>
      <c r="C85" s="26" t="s">
        <v>9648</v>
      </c>
      <c r="D85" t="s">
        <v>18904</v>
      </c>
    </row>
    <row r="86" spans="1:4" x14ac:dyDescent="0.3">
      <c r="A86" t="s">
        <v>6785</v>
      </c>
      <c r="B86" s="50" t="s">
        <v>10905</v>
      </c>
      <c r="C86" s="26" t="s">
        <v>10906</v>
      </c>
      <c r="D86" t="s">
        <v>18905</v>
      </c>
    </row>
    <row r="87" spans="1:4" x14ac:dyDescent="0.3">
      <c r="A87" t="s">
        <v>6785</v>
      </c>
      <c r="B87" s="50" t="s">
        <v>10919</v>
      </c>
      <c r="C87" s="26" t="s">
        <v>10920</v>
      </c>
      <c r="D87" t="s">
        <v>18906</v>
      </c>
    </row>
    <row r="88" spans="1:4" x14ac:dyDescent="0.3">
      <c r="A88" t="s">
        <v>6785</v>
      </c>
      <c r="B88" s="50" t="s">
        <v>10926</v>
      </c>
      <c r="C88" s="26" t="s">
        <v>10927</v>
      </c>
      <c r="D88" t="s">
        <v>18907</v>
      </c>
    </row>
    <row r="89" spans="1:4" x14ac:dyDescent="0.3">
      <c r="A89" t="s">
        <v>6785</v>
      </c>
      <c r="B89" s="50" t="s">
        <v>10940</v>
      </c>
      <c r="C89" s="26" t="s">
        <v>10941</v>
      </c>
      <c r="D89" t="s">
        <v>18908</v>
      </c>
    </row>
    <row r="90" spans="1:4" x14ac:dyDescent="0.3">
      <c r="A90" t="s">
        <v>6785</v>
      </c>
      <c r="B90" s="50" t="s">
        <v>10968</v>
      </c>
      <c r="C90" s="26" t="s">
        <v>10969</v>
      </c>
      <c r="D90" t="s">
        <v>18909</v>
      </c>
    </row>
    <row r="91" spans="1:4" x14ac:dyDescent="0.3">
      <c r="A91" t="s">
        <v>6785</v>
      </c>
      <c r="B91" s="50" t="s">
        <v>10961</v>
      </c>
      <c r="C91" s="26" t="s">
        <v>10962</v>
      </c>
      <c r="D91" t="s">
        <v>18910</v>
      </c>
    </row>
    <row r="92" spans="1:4" x14ac:dyDescent="0.3">
      <c r="A92" t="s">
        <v>6785</v>
      </c>
      <c r="B92" s="50" t="s">
        <v>11039</v>
      </c>
      <c r="C92" s="26" t="s">
        <v>11040</v>
      </c>
      <c r="D92" t="s">
        <v>18911</v>
      </c>
    </row>
    <row r="93" spans="1:4" x14ac:dyDescent="0.3">
      <c r="A93" t="s">
        <v>6785</v>
      </c>
      <c r="B93" s="50" t="s">
        <v>9913</v>
      </c>
      <c r="C93" s="26" t="s">
        <v>9914</v>
      </c>
      <c r="D93" t="s">
        <v>18912</v>
      </c>
    </row>
    <row r="94" spans="1:4" x14ac:dyDescent="0.3">
      <c r="A94" t="s">
        <v>6785</v>
      </c>
      <c r="B94" s="50" t="s">
        <v>9934</v>
      </c>
      <c r="C94" s="26" t="s">
        <v>9935</v>
      </c>
      <c r="D94" t="s">
        <v>18913</v>
      </c>
    </row>
    <row r="95" spans="1:4" x14ac:dyDescent="0.3">
      <c r="A95" t="s">
        <v>6785</v>
      </c>
      <c r="B95" s="50" t="s">
        <v>10975</v>
      </c>
      <c r="C95" s="26" t="s">
        <v>10976</v>
      </c>
      <c r="D95" t="s">
        <v>18914</v>
      </c>
    </row>
    <row r="96" spans="1:4" x14ac:dyDescent="0.3">
      <c r="A96" t="s">
        <v>6785</v>
      </c>
      <c r="B96" s="50" t="s">
        <v>10989</v>
      </c>
      <c r="C96" s="26" t="s">
        <v>10990</v>
      </c>
      <c r="D96" t="s">
        <v>18915</v>
      </c>
    </row>
    <row r="97" spans="1:4" x14ac:dyDescent="0.3">
      <c r="A97" t="s">
        <v>6785</v>
      </c>
      <c r="B97" s="50" t="s">
        <v>10996</v>
      </c>
      <c r="C97" s="26" t="s">
        <v>10997</v>
      </c>
      <c r="D97" t="s">
        <v>18916</v>
      </c>
    </row>
    <row r="98" spans="1:4" x14ac:dyDescent="0.3">
      <c r="A98" t="s">
        <v>6785</v>
      </c>
      <c r="B98" s="50" t="s">
        <v>11018</v>
      </c>
      <c r="C98" s="26" t="s">
        <v>11019</v>
      </c>
      <c r="D98" t="s">
        <v>18917</v>
      </c>
    </row>
    <row r="99" spans="1:4" x14ac:dyDescent="0.3">
      <c r="A99" t="s">
        <v>6785</v>
      </c>
      <c r="B99" s="50" t="s">
        <v>11025</v>
      </c>
      <c r="C99" s="26" t="s">
        <v>11026</v>
      </c>
      <c r="D99" t="s">
        <v>18918</v>
      </c>
    </row>
    <row r="100" spans="1:4" x14ac:dyDescent="0.3">
      <c r="A100" t="s">
        <v>6785</v>
      </c>
      <c r="B100" s="50" t="s">
        <v>11003</v>
      </c>
      <c r="C100" s="26" t="s">
        <v>11004</v>
      </c>
      <c r="D100" t="s">
        <v>18919</v>
      </c>
    </row>
    <row r="101" spans="1:4" x14ac:dyDescent="0.3">
      <c r="A101" t="s">
        <v>6785</v>
      </c>
      <c r="B101" s="50" t="s">
        <v>9927</v>
      </c>
      <c r="C101" s="26" t="s">
        <v>9928</v>
      </c>
      <c r="D101" t="s">
        <v>18920</v>
      </c>
    </row>
    <row r="102" spans="1:4" x14ac:dyDescent="0.3">
      <c r="A102" t="s">
        <v>6785</v>
      </c>
      <c r="B102" s="50" t="s">
        <v>9906</v>
      </c>
      <c r="C102" s="26" t="s">
        <v>9907</v>
      </c>
      <c r="D102" t="s">
        <v>18921</v>
      </c>
    </row>
    <row r="103" spans="1:4" x14ac:dyDescent="0.3">
      <c r="A103" t="s">
        <v>6785</v>
      </c>
      <c r="B103" s="50" t="s">
        <v>9920</v>
      </c>
      <c r="C103" s="26" t="s">
        <v>9921</v>
      </c>
      <c r="D103" t="s">
        <v>18922</v>
      </c>
    </row>
    <row r="104" spans="1:4" x14ac:dyDescent="0.3">
      <c r="A104" t="s">
        <v>6785</v>
      </c>
      <c r="B104" s="50" t="s">
        <v>11010</v>
      </c>
      <c r="C104" s="26" t="s">
        <v>11011</v>
      </c>
      <c r="D104" t="s">
        <v>18923</v>
      </c>
    </row>
    <row r="105" spans="1:4" x14ac:dyDescent="0.3">
      <c r="A105" t="s">
        <v>6785</v>
      </c>
      <c r="B105" s="50" t="s">
        <v>9654</v>
      </c>
      <c r="C105" s="26" t="s">
        <v>9655</v>
      </c>
      <c r="D105" t="s">
        <v>18924</v>
      </c>
    </row>
    <row r="106" spans="1:4" x14ac:dyDescent="0.3">
      <c r="A106" t="s">
        <v>6785</v>
      </c>
      <c r="B106" s="50" t="s">
        <v>9661</v>
      </c>
      <c r="C106" s="26" t="s">
        <v>9662</v>
      </c>
      <c r="D106" t="s">
        <v>18925</v>
      </c>
    </row>
    <row r="107" spans="1:4" x14ac:dyDescent="0.3">
      <c r="A107" t="s">
        <v>6785</v>
      </c>
      <c r="B107" s="50" t="s">
        <v>11149</v>
      </c>
      <c r="C107" s="26" t="s">
        <v>11150</v>
      </c>
      <c r="D107" t="s">
        <v>18926</v>
      </c>
    </row>
    <row r="108" spans="1:4" x14ac:dyDescent="0.3">
      <c r="A108" t="s">
        <v>6785</v>
      </c>
      <c r="B108" s="50" t="s">
        <v>11095</v>
      </c>
      <c r="C108" s="26" t="s">
        <v>11096</v>
      </c>
      <c r="D108" t="s">
        <v>18927</v>
      </c>
    </row>
    <row r="109" spans="1:4" x14ac:dyDescent="0.3">
      <c r="A109" t="s">
        <v>6785</v>
      </c>
      <c r="B109" s="50" t="s">
        <v>11046</v>
      </c>
      <c r="C109" s="26" t="s">
        <v>11047</v>
      </c>
      <c r="D109" t="s">
        <v>18928</v>
      </c>
    </row>
    <row r="110" spans="1:4" x14ac:dyDescent="0.3">
      <c r="A110" t="s">
        <v>6785</v>
      </c>
      <c r="B110" s="50" t="s">
        <v>11053</v>
      </c>
      <c r="C110" s="26" t="s">
        <v>11054</v>
      </c>
      <c r="D110" t="s">
        <v>18929</v>
      </c>
    </row>
    <row r="111" spans="1:4" x14ac:dyDescent="0.3">
      <c r="A111" t="s">
        <v>6785</v>
      </c>
      <c r="B111" s="50" t="s">
        <v>9973</v>
      </c>
      <c r="C111" s="26" t="s">
        <v>9974</v>
      </c>
      <c r="D111" t="s">
        <v>18930</v>
      </c>
    </row>
    <row r="112" spans="1:4" x14ac:dyDescent="0.3">
      <c r="A112" t="s">
        <v>6785</v>
      </c>
      <c r="B112" s="50" t="s">
        <v>9980</v>
      </c>
      <c r="C112" s="26" t="s">
        <v>9981</v>
      </c>
      <c r="D112" t="s">
        <v>18931</v>
      </c>
    </row>
    <row r="113" spans="1:4" x14ac:dyDescent="0.3">
      <c r="A113" t="s">
        <v>6785</v>
      </c>
      <c r="B113" s="50" t="s">
        <v>11060</v>
      </c>
      <c r="C113" s="26" t="s">
        <v>11061</v>
      </c>
      <c r="D113" t="s">
        <v>18932</v>
      </c>
    </row>
    <row r="114" spans="1:4" x14ac:dyDescent="0.3">
      <c r="A114" t="s">
        <v>6785</v>
      </c>
      <c r="B114" s="50" t="s">
        <v>10001</v>
      </c>
      <c r="C114" s="26" t="s">
        <v>10002</v>
      </c>
      <c r="D114" t="s">
        <v>18933</v>
      </c>
    </row>
    <row r="115" spans="1:4" x14ac:dyDescent="0.3">
      <c r="A115" t="s">
        <v>6785</v>
      </c>
      <c r="B115" s="50" t="s">
        <v>11074</v>
      </c>
      <c r="C115" s="26" t="s">
        <v>11075</v>
      </c>
      <c r="D115" t="s">
        <v>18934</v>
      </c>
    </row>
    <row r="116" spans="1:4" x14ac:dyDescent="0.3">
      <c r="A116" t="s">
        <v>6785</v>
      </c>
      <c r="B116" s="50" t="s">
        <v>11081</v>
      </c>
      <c r="C116" s="26" t="s">
        <v>11082</v>
      </c>
      <c r="D116" t="s">
        <v>18935</v>
      </c>
    </row>
    <row r="117" spans="1:4" x14ac:dyDescent="0.3">
      <c r="A117" t="s">
        <v>6785</v>
      </c>
      <c r="B117" s="50" t="s">
        <v>11088</v>
      </c>
      <c r="C117" s="26" t="s">
        <v>11089</v>
      </c>
      <c r="D117" t="s">
        <v>18936</v>
      </c>
    </row>
    <row r="118" spans="1:4" x14ac:dyDescent="0.3">
      <c r="A118" t="s">
        <v>6785</v>
      </c>
      <c r="B118" s="50" t="s">
        <v>11130</v>
      </c>
      <c r="C118" s="26" t="s">
        <v>11131</v>
      </c>
      <c r="D118" t="s">
        <v>18937</v>
      </c>
    </row>
    <row r="119" spans="1:4" x14ac:dyDescent="0.3">
      <c r="A119" t="s">
        <v>6785</v>
      </c>
      <c r="B119" s="50" t="s">
        <v>11142</v>
      </c>
      <c r="C119" s="26" t="s">
        <v>11143</v>
      </c>
      <c r="D119" t="s">
        <v>18938</v>
      </c>
    </row>
    <row r="120" spans="1:4" x14ac:dyDescent="0.3">
      <c r="A120" t="s">
        <v>6785</v>
      </c>
      <c r="B120" s="50" t="s">
        <v>11102</v>
      </c>
      <c r="C120" s="26" t="s">
        <v>11103</v>
      </c>
      <c r="D120" t="s">
        <v>18939</v>
      </c>
    </row>
    <row r="121" spans="1:4" x14ac:dyDescent="0.3">
      <c r="A121" t="s">
        <v>6785</v>
      </c>
      <c r="B121" s="50" t="s">
        <v>11116</v>
      </c>
      <c r="C121" s="26" t="s">
        <v>11117</v>
      </c>
      <c r="D121" t="s">
        <v>18940</v>
      </c>
    </row>
    <row r="122" spans="1:4" x14ac:dyDescent="0.3">
      <c r="A122" t="s">
        <v>6785</v>
      </c>
      <c r="B122" s="50" t="s">
        <v>11109</v>
      </c>
      <c r="C122" s="26" t="s">
        <v>11110</v>
      </c>
      <c r="D122" t="s">
        <v>18941</v>
      </c>
    </row>
    <row r="123" spans="1:4" x14ac:dyDescent="0.3">
      <c r="A123" t="s">
        <v>6785</v>
      </c>
      <c r="B123" s="50" t="s">
        <v>9994</v>
      </c>
      <c r="C123" s="26" t="s">
        <v>9995</v>
      </c>
      <c r="D123" t="s">
        <v>18942</v>
      </c>
    </row>
    <row r="124" spans="1:4" x14ac:dyDescent="0.3">
      <c r="A124" t="s">
        <v>6785</v>
      </c>
      <c r="B124" s="50" t="s">
        <v>9947</v>
      </c>
      <c r="C124" s="26" t="s">
        <v>9948</v>
      </c>
      <c r="D124" t="s">
        <v>18943</v>
      </c>
    </row>
    <row r="125" spans="1:4" x14ac:dyDescent="0.3">
      <c r="A125" t="s">
        <v>6785</v>
      </c>
      <c r="B125" s="50" t="s">
        <v>9954</v>
      </c>
      <c r="C125" s="26" t="s">
        <v>9955</v>
      </c>
      <c r="D125" t="s">
        <v>18944</v>
      </c>
    </row>
    <row r="126" spans="1:4" x14ac:dyDescent="0.3">
      <c r="A126" t="s">
        <v>6785</v>
      </c>
      <c r="B126" s="50" t="s">
        <v>9966</v>
      </c>
      <c r="C126" s="26" t="s">
        <v>9967</v>
      </c>
      <c r="D126" t="s">
        <v>18945</v>
      </c>
    </row>
    <row r="127" spans="1:4" x14ac:dyDescent="0.3">
      <c r="A127" t="s">
        <v>6785</v>
      </c>
      <c r="B127" s="50" t="s">
        <v>9987</v>
      </c>
      <c r="C127" s="26" t="s">
        <v>9988</v>
      </c>
      <c r="D127" t="s">
        <v>18946</v>
      </c>
    </row>
    <row r="128" spans="1:4" x14ac:dyDescent="0.3">
      <c r="A128" t="s">
        <v>6785</v>
      </c>
      <c r="B128" s="50" t="s">
        <v>11123</v>
      </c>
      <c r="C128" s="26" t="s">
        <v>11124</v>
      </c>
      <c r="D128" t="s">
        <v>18947</v>
      </c>
    </row>
    <row r="129" spans="1:4" x14ac:dyDescent="0.3">
      <c r="A129" t="s">
        <v>6785</v>
      </c>
      <c r="B129" s="50" t="s">
        <v>11156</v>
      </c>
      <c r="C129" s="26" t="s">
        <v>11157</v>
      </c>
      <c r="D129" t="s">
        <v>18948</v>
      </c>
    </row>
    <row r="130" spans="1:4" x14ac:dyDescent="0.3">
      <c r="A130" t="s">
        <v>6785</v>
      </c>
      <c r="B130" s="50" t="s">
        <v>11163</v>
      </c>
      <c r="C130" s="26" t="s">
        <v>11164</v>
      </c>
      <c r="D130" t="s">
        <v>18949</v>
      </c>
    </row>
    <row r="131" spans="1:4" x14ac:dyDescent="0.3">
      <c r="A131" t="s">
        <v>6785</v>
      </c>
      <c r="B131" s="50" t="s">
        <v>11177</v>
      </c>
      <c r="C131" s="26" t="s">
        <v>11178</v>
      </c>
      <c r="D131" t="s">
        <v>18950</v>
      </c>
    </row>
    <row r="132" spans="1:4" x14ac:dyDescent="0.3">
      <c r="A132" t="s">
        <v>6785</v>
      </c>
      <c r="B132" s="50" t="s">
        <v>11555</v>
      </c>
      <c r="C132" s="26" t="s">
        <v>11556</v>
      </c>
      <c r="D132" t="s">
        <v>18951</v>
      </c>
    </row>
    <row r="133" spans="1:4" x14ac:dyDescent="0.3">
      <c r="A133" t="s">
        <v>6785</v>
      </c>
      <c r="B133" s="50" t="s">
        <v>11184</v>
      </c>
      <c r="C133" s="26" t="s">
        <v>11185</v>
      </c>
      <c r="D133" t="s">
        <v>18952</v>
      </c>
    </row>
    <row r="134" spans="1:4" x14ac:dyDescent="0.3">
      <c r="A134" t="s">
        <v>6785</v>
      </c>
      <c r="B134" s="50" t="s">
        <v>11191</v>
      </c>
      <c r="C134" s="26" t="s">
        <v>11192</v>
      </c>
      <c r="D134" t="s">
        <v>18953</v>
      </c>
    </row>
    <row r="135" spans="1:4" x14ac:dyDescent="0.3">
      <c r="A135" t="s">
        <v>6785</v>
      </c>
      <c r="B135" s="50" t="s">
        <v>11247</v>
      </c>
      <c r="C135" s="26" t="s">
        <v>11248</v>
      </c>
      <c r="D135" t="s">
        <v>18954</v>
      </c>
    </row>
    <row r="136" spans="1:4" x14ac:dyDescent="0.3">
      <c r="A136" t="s">
        <v>6785</v>
      </c>
      <c r="B136" s="50" t="s">
        <v>9668</v>
      </c>
      <c r="C136" s="26" t="s">
        <v>9669</v>
      </c>
      <c r="D136" t="s">
        <v>18955</v>
      </c>
    </row>
    <row r="137" spans="1:4" x14ac:dyDescent="0.3">
      <c r="A137" t="s">
        <v>6785</v>
      </c>
      <c r="B137" s="50" t="s">
        <v>9675</v>
      </c>
      <c r="C137" s="26" t="s">
        <v>9676</v>
      </c>
      <c r="D137" t="s">
        <v>18956</v>
      </c>
    </row>
    <row r="138" spans="1:4" x14ac:dyDescent="0.3">
      <c r="A138" t="s">
        <v>6785</v>
      </c>
      <c r="B138" s="50" t="s">
        <v>10008</v>
      </c>
      <c r="C138" s="26" t="s">
        <v>10009</v>
      </c>
      <c r="D138" t="s">
        <v>18957</v>
      </c>
    </row>
    <row r="139" spans="1:4" x14ac:dyDescent="0.3">
      <c r="A139" t="s">
        <v>6785</v>
      </c>
      <c r="B139" s="50" t="s">
        <v>10015</v>
      </c>
      <c r="C139" s="26" t="s">
        <v>10016</v>
      </c>
      <c r="D139" t="s">
        <v>18958</v>
      </c>
    </row>
    <row r="140" spans="1:4" x14ac:dyDescent="0.3">
      <c r="A140" t="s">
        <v>6785</v>
      </c>
      <c r="B140" s="50" t="s">
        <v>11226</v>
      </c>
      <c r="C140" s="26" t="s">
        <v>11227</v>
      </c>
      <c r="D140" t="s">
        <v>18959</v>
      </c>
    </row>
    <row r="141" spans="1:4" x14ac:dyDescent="0.3">
      <c r="A141" t="s">
        <v>6785</v>
      </c>
      <c r="B141" s="50" t="s">
        <v>11233</v>
      </c>
      <c r="C141" s="26" t="s">
        <v>11234</v>
      </c>
      <c r="D141" t="s">
        <v>18960</v>
      </c>
    </row>
    <row r="142" spans="1:4" x14ac:dyDescent="0.3">
      <c r="A142" t="s">
        <v>6785</v>
      </c>
      <c r="B142" s="50" t="s">
        <v>11240</v>
      </c>
      <c r="C142" s="26" t="s">
        <v>11241</v>
      </c>
      <c r="D142" t="s">
        <v>18961</v>
      </c>
    </row>
    <row r="143" spans="1:4" x14ac:dyDescent="0.3">
      <c r="A143" t="s">
        <v>6785</v>
      </c>
      <c r="B143" s="50" t="s">
        <v>11254</v>
      </c>
      <c r="C143" s="26" t="s">
        <v>11255</v>
      </c>
      <c r="D143" t="s">
        <v>18962</v>
      </c>
    </row>
    <row r="144" spans="1:4" x14ac:dyDescent="0.3">
      <c r="A144" t="s">
        <v>6785</v>
      </c>
      <c r="B144" s="50" t="s">
        <v>11261</v>
      </c>
      <c r="C144" s="26" t="s">
        <v>11262</v>
      </c>
      <c r="D144" t="s">
        <v>18963</v>
      </c>
    </row>
    <row r="145" spans="1:4" x14ac:dyDescent="0.3">
      <c r="A145" t="s">
        <v>6785</v>
      </c>
      <c r="B145" s="50" t="s">
        <v>11268</v>
      </c>
      <c r="C145" s="26" t="s">
        <v>11269</v>
      </c>
      <c r="D145" t="s">
        <v>18964</v>
      </c>
    </row>
    <row r="146" spans="1:4" x14ac:dyDescent="0.3">
      <c r="A146" t="s">
        <v>6785</v>
      </c>
      <c r="B146" s="50" t="s">
        <v>11275</v>
      </c>
      <c r="C146" s="26" t="s">
        <v>11276</v>
      </c>
      <c r="D146" t="s">
        <v>18965</v>
      </c>
    </row>
    <row r="147" spans="1:4" x14ac:dyDescent="0.3">
      <c r="A147" t="s">
        <v>6785</v>
      </c>
      <c r="B147" s="50" t="s">
        <v>11282</v>
      </c>
      <c r="C147" s="26" t="s">
        <v>11283</v>
      </c>
      <c r="D147" t="s">
        <v>18966</v>
      </c>
    </row>
    <row r="148" spans="1:4" x14ac:dyDescent="0.3">
      <c r="A148" t="s">
        <v>6785</v>
      </c>
      <c r="B148" s="50" t="s">
        <v>11296</v>
      </c>
      <c r="C148" s="26" t="s">
        <v>11297</v>
      </c>
      <c r="D148" t="s">
        <v>18967</v>
      </c>
    </row>
    <row r="149" spans="1:4" x14ac:dyDescent="0.3">
      <c r="A149" t="s">
        <v>6785</v>
      </c>
      <c r="B149" s="50" t="s">
        <v>11310</v>
      </c>
      <c r="C149" s="26" t="s">
        <v>11311</v>
      </c>
      <c r="D149" t="s">
        <v>18968</v>
      </c>
    </row>
    <row r="150" spans="1:4" x14ac:dyDescent="0.3">
      <c r="A150" t="s">
        <v>6785</v>
      </c>
      <c r="B150" s="50" t="s">
        <v>10443</v>
      </c>
      <c r="C150" s="26" t="s">
        <v>10444</v>
      </c>
      <c r="D150" t="s">
        <v>18969</v>
      </c>
    </row>
    <row r="151" spans="1:4" x14ac:dyDescent="0.3">
      <c r="A151" t="s">
        <v>6785</v>
      </c>
      <c r="B151" s="50" t="s">
        <v>11198</v>
      </c>
      <c r="C151" s="26" t="s">
        <v>11199</v>
      </c>
      <c r="D151" t="s">
        <v>18970</v>
      </c>
    </row>
    <row r="152" spans="1:4" x14ac:dyDescent="0.3">
      <c r="A152" t="s">
        <v>6785</v>
      </c>
      <c r="B152" s="50" t="s">
        <v>10366</v>
      </c>
      <c r="C152" s="26" t="s">
        <v>10367</v>
      </c>
      <c r="D152" t="s">
        <v>18971</v>
      </c>
    </row>
    <row r="153" spans="1:4" x14ac:dyDescent="0.3">
      <c r="A153" t="s">
        <v>6785</v>
      </c>
      <c r="B153" s="50" t="s">
        <v>10436</v>
      </c>
      <c r="C153" s="26" t="s">
        <v>10437</v>
      </c>
      <c r="D153" t="s">
        <v>18972</v>
      </c>
    </row>
    <row r="154" spans="1:4" x14ac:dyDescent="0.3">
      <c r="A154" t="s">
        <v>6785</v>
      </c>
      <c r="B154" s="50" t="s">
        <v>11303</v>
      </c>
      <c r="C154" s="26" t="s">
        <v>11304</v>
      </c>
      <c r="D154" t="s">
        <v>18973</v>
      </c>
    </row>
    <row r="155" spans="1:4" x14ac:dyDescent="0.3">
      <c r="A155" t="s">
        <v>6785</v>
      </c>
      <c r="B155" s="50" t="s">
        <v>11331</v>
      </c>
      <c r="C155" s="26" t="s">
        <v>11332</v>
      </c>
      <c r="D155" t="s">
        <v>18974</v>
      </c>
    </row>
    <row r="156" spans="1:4" x14ac:dyDescent="0.3">
      <c r="A156" t="s">
        <v>6785</v>
      </c>
      <c r="B156" s="50" t="s">
        <v>11338</v>
      </c>
      <c r="C156" s="26" t="s">
        <v>11339</v>
      </c>
      <c r="D156" t="s">
        <v>18975</v>
      </c>
    </row>
    <row r="157" spans="1:4" x14ac:dyDescent="0.3">
      <c r="A157" t="s">
        <v>6785</v>
      </c>
      <c r="B157" s="50" t="s">
        <v>11471</v>
      </c>
      <c r="C157" s="26" t="s">
        <v>11472</v>
      </c>
      <c r="D157" t="s">
        <v>18976</v>
      </c>
    </row>
    <row r="158" spans="1:4" x14ac:dyDescent="0.3">
      <c r="A158" t="s">
        <v>6785</v>
      </c>
      <c r="B158" s="50" t="s">
        <v>11345</v>
      </c>
      <c r="C158" s="26" t="s">
        <v>11346</v>
      </c>
      <c r="D158" t="s">
        <v>18977</v>
      </c>
    </row>
    <row r="159" spans="1:4" x14ac:dyDescent="0.3">
      <c r="A159" t="s">
        <v>6785</v>
      </c>
      <c r="B159" s="50" t="s">
        <v>11352</v>
      </c>
      <c r="C159" s="26" t="s">
        <v>11353</v>
      </c>
      <c r="D159" t="s">
        <v>18978</v>
      </c>
    </row>
    <row r="160" spans="1:4" x14ac:dyDescent="0.3">
      <c r="A160" t="s">
        <v>6785</v>
      </c>
      <c r="B160" s="50" t="s">
        <v>11359</v>
      </c>
      <c r="C160" s="26" t="s">
        <v>11360</v>
      </c>
      <c r="D160" t="s">
        <v>18979</v>
      </c>
    </row>
    <row r="161" spans="1:4" x14ac:dyDescent="0.3">
      <c r="A161" t="s">
        <v>6785</v>
      </c>
      <c r="B161" s="50" t="s">
        <v>11366</v>
      </c>
      <c r="C161" s="26" t="s">
        <v>11367</v>
      </c>
      <c r="D161" t="s">
        <v>18980</v>
      </c>
    </row>
    <row r="162" spans="1:4" x14ac:dyDescent="0.3">
      <c r="A162" t="s">
        <v>6785</v>
      </c>
      <c r="B162" s="50" t="s">
        <v>11373</v>
      </c>
      <c r="C162" s="26" t="s">
        <v>11374</v>
      </c>
      <c r="D162" t="s">
        <v>18981</v>
      </c>
    </row>
    <row r="163" spans="1:4" x14ac:dyDescent="0.3">
      <c r="A163" t="s">
        <v>6785</v>
      </c>
      <c r="B163" s="50" t="s">
        <v>11380</v>
      </c>
      <c r="C163" s="26" t="s">
        <v>11381</v>
      </c>
      <c r="D163" t="s">
        <v>18982</v>
      </c>
    </row>
    <row r="164" spans="1:4" x14ac:dyDescent="0.3">
      <c r="A164" t="s">
        <v>6785</v>
      </c>
      <c r="B164" s="50" t="s">
        <v>11387</v>
      </c>
      <c r="C164" s="26" t="s">
        <v>11388</v>
      </c>
      <c r="D164" t="s">
        <v>18983</v>
      </c>
    </row>
    <row r="165" spans="1:4" x14ac:dyDescent="0.3">
      <c r="A165" t="s">
        <v>6785</v>
      </c>
      <c r="B165" s="50" t="s">
        <v>11394</v>
      </c>
      <c r="C165" s="26" t="s">
        <v>11395</v>
      </c>
      <c r="D165" t="s">
        <v>18984</v>
      </c>
    </row>
    <row r="166" spans="1:4" x14ac:dyDescent="0.3">
      <c r="A166" t="s">
        <v>6785</v>
      </c>
      <c r="B166" s="50" t="s">
        <v>11401</v>
      </c>
      <c r="C166" s="26" t="s">
        <v>11402</v>
      </c>
      <c r="D166" t="s">
        <v>18985</v>
      </c>
    </row>
    <row r="167" spans="1:4" x14ac:dyDescent="0.3">
      <c r="A167" t="s">
        <v>6785</v>
      </c>
      <c r="B167" s="50" t="s">
        <v>11408</v>
      </c>
      <c r="C167" s="26" t="s">
        <v>11409</v>
      </c>
      <c r="D167" t="s">
        <v>18986</v>
      </c>
    </row>
    <row r="168" spans="1:4" x14ac:dyDescent="0.3">
      <c r="A168" t="s">
        <v>6785</v>
      </c>
      <c r="B168" s="50" t="s">
        <v>11415</v>
      </c>
      <c r="C168" s="26" t="s">
        <v>11416</v>
      </c>
      <c r="D168" t="s">
        <v>18987</v>
      </c>
    </row>
    <row r="169" spans="1:4" x14ac:dyDescent="0.3">
      <c r="A169" t="s">
        <v>6785</v>
      </c>
      <c r="B169" s="50" t="s">
        <v>11422</v>
      </c>
      <c r="C169" s="26" t="s">
        <v>11423</v>
      </c>
      <c r="D169" t="s">
        <v>18988</v>
      </c>
    </row>
    <row r="170" spans="1:4" x14ac:dyDescent="0.3">
      <c r="A170" t="s">
        <v>6785</v>
      </c>
      <c r="B170" s="50" t="s">
        <v>11429</v>
      </c>
      <c r="C170" s="26" t="s">
        <v>11430</v>
      </c>
      <c r="D170" t="s">
        <v>18989</v>
      </c>
    </row>
    <row r="171" spans="1:4" x14ac:dyDescent="0.3">
      <c r="A171" t="s">
        <v>6785</v>
      </c>
      <c r="B171" s="50" t="s">
        <v>11436</v>
      </c>
      <c r="C171" s="26" t="s">
        <v>11437</v>
      </c>
      <c r="D171" t="s">
        <v>18990</v>
      </c>
    </row>
    <row r="172" spans="1:4" x14ac:dyDescent="0.3">
      <c r="A172" t="s">
        <v>6785</v>
      </c>
      <c r="B172" s="50" t="s">
        <v>11443</v>
      </c>
      <c r="C172" s="26" t="s">
        <v>11444</v>
      </c>
      <c r="D172" t="s">
        <v>18991</v>
      </c>
    </row>
    <row r="173" spans="1:4" x14ac:dyDescent="0.3">
      <c r="A173" t="s">
        <v>6785</v>
      </c>
      <c r="B173" s="50" t="s">
        <v>11450</v>
      </c>
      <c r="C173" s="26" t="s">
        <v>11451</v>
      </c>
      <c r="D173" t="s">
        <v>18992</v>
      </c>
    </row>
    <row r="174" spans="1:4" x14ac:dyDescent="0.3">
      <c r="A174" t="s">
        <v>6785</v>
      </c>
      <c r="B174" s="50" t="s">
        <v>11457</v>
      </c>
      <c r="C174" s="26" t="s">
        <v>11458</v>
      </c>
      <c r="D174" t="s">
        <v>18993</v>
      </c>
    </row>
    <row r="175" spans="1:4" x14ac:dyDescent="0.3">
      <c r="A175" t="s">
        <v>6785</v>
      </c>
      <c r="B175" s="50" t="s">
        <v>11464</v>
      </c>
      <c r="C175" s="26" t="s">
        <v>11465</v>
      </c>
      <c r="D175" t="s">
        <v>18994</v>
      </c>
    </row>
    <row r="176" spans="1:4" x14ac:dyDescent="0.3">
      <c r="A176" t="s">
        <v>6785</v>
      </c>
      <c r="B176" s="50" t="s">
        <v>11478</v>
      </c>
      <c r="C176" s="26" t="s">
        <v>11479</v>
      </c>
      <c r="D176" t="s">
        <v>18995</v>
      </c>
    </row>
    <row r="177" spans="1:4" x14ac:dyDescent="0.3">
      <c r="A177" t="s">
        <v>6785</v>
      </c>
      <c r="B177" s="50" t="s">
        <v>11485</v>
      </c>
      <c r="C177" s="26" t="s">
        <v>11486</v>
      </c>
      <c r="D177" t="s">
        <v>18996</v>
      </c>
    </row>
    <row r="178" spans="1:4" x14ac:dyDescent="0.3">
      <c r="A178" t="s">
        <v>6785</v>
      </c>
      <c r="B178" s="50" t="s">
        <v>11492</v>
      </c>
      <c r="C178" s="26" t="s">
        <v>11493</v>
      </c>
      <c r="D178" t="s">
        <v>18997</v>
      </c>
    </row>
    <row r="179" spans="1:4" x14ac:dyDescent="0.3">
      <c r="A179" t="s">
        <v>6785</v>
      </c>
      <c r="B179" s="50" t="s">
        <v>11499</v>
      </c>
      <c r="C179" s="26" t="s">
        <v>11500</v>
      </c>
      <c r="D179" t="s">
        <v>18998</v>
      </c>
    </row>
    <row r="180" spans="1:4" x14ac:dyDescent="0.3">
      <c r="A180" t="s">
        <v>6785</v>
      </c>
      <c r="B180" s="50" t="s">
        <v>11506</v>
      </c>
      <c r="C180" s="26" t="s">
        <v>11507</v>
      </c>
      <c r="D180" t="s">
        <v>18999</v>
      </c>
    </row>
    <row r="181" spans="1:4" x14ac:dyDescent="0.3">
      <c r="A181" t="s">
        <v>6785</v>
      </c>
      <c r="B181" s="50" t="s">
        <v>10022</v>
      </c>
      <c r="C181" s="26" t="s">
        <v>10023</v>
      </c>
      <c r="D181" t="s">
        <v>19000</v>
      </c>
    </row>
    <row r="182" spans="1:4" x14ac:dyDescent="0.3">
      <c r="A182" t="s">
        <v>6785</v>
      </c>
      <c r="B182" s="50" t="s">
        <v>11513</v>
      </c>
      <c r="C182" s="26" t="s">
        <v>11514</v>
      </c>
      <c r="D182" t="s">
        <v>19001</v>
      </c>
    </row>
    <row r="183" spans="1:4" x14ac:dyDescent="0.3">
      <c r="A183" t="s">
        <v>6785</v>
      </c>
      <c r="B183" s="50" t="s">
        <v>11317</v>
      </c>
      <c r="C183" s="26" t="s">
        <v>11318</v>
      </c>
      <c r="D183" t="s">
        <v>19002</v>
      </c>
    </row>
    <row r="184" spans="1:4" x14ac:dyDescent="0.3">
      <c r="A184" t="s">
        <v>6785</v>
      </c>
      <c r="B184" s="50" t="s">
        <v>11520</v>
      </c>
      <c r="C184" s="26" t="s">
        <v>11521</v>
      </c>
      <c r="D184" t="s">
        <v>19003</v>
      </c>
    </row>
    <row r="185" spans="1:4" x14ac:dyDescent="0.3">
      <c r="A185" t="s">
        <v>6785</v>
      </c>
      <c r="B185" s="50" t="s">
        <v>11527</v>
      </c>
      <c r="C185" s="26" t="s">
        <v>11528</v>
      </c>
      <c r="D185" t="s">
        <v>19004</v>
      </c>
    </row>
    <row r="186" spans="1:4" x14ac:dyDescent="0.3">
      <c r="A186" t="s">
        <v>6785</v>
      </c>
      <c r="B186" s="50" t="s">
        <v>11534</v>
      </c>
      <c r="C186" s="26" t="s">
        <v>11535</v>
      </c>
      <c r="D186" t="s">
        <v>19005</v>
      </c>
    </row>
    <row r="187" spans="1:4" x14ac:dyDescent="0.3">
      <c r="A187" t="s">
        <v>6785</v>
      </c>
      <c r="B187" s="50" t="s">
        <v>10562</v>
      </c>
      <c r="C187" s="26" t="s">
        <v>10563</v>
      </c>
      <c r="D187" t="s">
        <v>19006</v>
      </c>
    </row>
    <row r="188" spans="1:4" x14ac:dyDescent="0.3">
      <c r="A188" t="s">
        <v>6785</v>
      </c>
      <c r="B188" s="50" t="s">
        <v>11205</v>
      </c>
      <c r="C188" s="26" t="s">
        <v>11206</v>
      </c>
      <c r="D188" t="s">
        <v>19007</v>
      </c>
    </row>
    <row r="189" spans="1:4" x14ac:dyDescent="0.3">
      <c r="A189" t="s">
        <v>6785</v>
      </c>
      <c r="B189" s="50" t="s">
        <v>9540</v>
      </c>
      <c r="C189" s="26" t="s">
        <v>9541</v>
      </c>
      <c r="D189" t="s">
        <v>19008</v>
      </c>
    </row>
    <row r="190" spans="1:4" x14ac:dyDescent="0.3">
      <c r="A190" t="s">
        <v>6785</v>
      </c>
      <c r="B190" s="50" t="s">
        <v>9519</v>
      </c>
      <c r="C190" s="26" t="s">
        <v>9520</v>
      </c>
      <c r="D190" t="s">
        <v>19009</v>
      </c>
    </row>
    <row r="191" spans="1:4" x14ac:dyDescent="0.3">
      <c r="A191" t="s">
        <v>6785</v>
      </c>
      <c r="B191" s="50" t="s">
        <v>10099</v>
      </c>
      <c r="C191" s="26" t="s">
        <v>10100</v>
      </c>
      <c r="D191" t="s">
        <v>19010</v>
      </c>
    </row>
    <row r="192" spans="1:4" x14ac:dyDescent="0.3">
      <c r="A192" t="s">
        <v>6785</v>
      </c>
      <c r="B192" s="50" t="s">
        <v>10050</v>
      </c>
      <c r="C192" s="26" t="s">
        <v>10051</v>
      </c>
      <c r="D192" t="s">
        <v>19011</v>
      </c>
    </row>
    <row r="193" spans="1:4" x14ac:dyDescent="0.3">
      <c r="A193" t="s">
        <v>6785</v>
      </c>
      <c r="B193" s="50" t="s">
        <v>10064</v>
      </c>
      <c r="C193" s="26" t="s">
        <v>10065</v>
      </c>
      <c r="D193" t="s">
        <v>19012</v>
      </c>
    </row>
    <row r="194" spans="1:4" x14ac:dyDescent="0.3">
      <c r="A194" t="s">
        <v>6785</v>
      </c>
      <c r="B194" s="50" t="s">
        <v>10106</v>
      </c>
      <c r="C194" s="26" t="s">
        <v>10107</v>
      </c>
      <c r="D194" t="s">
        <v>19013</v>
      </c>
    </row>
    <row r="195" spans="1:4" x14ac:dyDescent="0.3">
      <c r="A195" t="s">
        <v>6785</v>
      </c>
      <c r="B195" s="50" t="s">
        <v>10085</v>
      </c>
      <c r="C195" s="26" t="s">
        <v>10086</v>
      </c>
      <c r="D195" t="s">
        <v>19014</v>
      </c>
    </row>
    <row r="196" spans="1:4" x14ac:dyDescent="0.3">
      <c r="A196" t="s">
        <v>6785</v>
      </c>
      <c r="B196" s="50" t="s">
        <v>10092</v>
      </c>
      <c r="C196" s="26" t="s">
        <v>10093</v>
      </c>
      <c r="D196" t="s">
        <v>19015</v>
      </c>
    </row>
    <row r="197" spans="1:4" x14ac:dyDescent="0.3">
      <c r="A197" t="s">
        <v>6785</v>
      </c>
      <c r="B197" s="50" t="s">
        <v>10127</v>
      </c>
      <c r="C197" s="26" t="s">
        <v>10128</v>
      </c>
      <c r="D197" t="s">
        <v>19016</v>
      </c>
    </row>
    <row r="198" spans="1:4" x14ac:dyDescent="0.3">
      <c r="A198" t="s">
        <v>6785</v>
      </c>
      <c r="B198" s="50" t="s">
        <v>10141</v>
      </c>
      <c r="C198" s="26" t="s">
        <v>10142</v>
      </c>
      <c r="D198" t="s">
        <v>19017</v>
      </c>
    </row>
    <row r="199" spans="1:4" x14ac:dyDescent="0.3">
      <c r="A199" t="s">
        <v>6785</v>
      </c>
      <c r="B199" s="50" t="s">
        <v>10148</v>
      </c>
      <c r="C199" s="26" t="s">
        <v>10149</v>
      </c>
      <c r="D199" t="s">
        <v>19018</v>
      </c>
    </row>
    <row r="200" spans="1:4" x14ac:dyDescent="0.3">
      <c r="A200" t="s">
        <v>6785</v>
      </c>
      <c r="B200" s="50" t="s">
        <v>10155</v>
      </c>
      <c r="C200" s="26" t="s">
        <v>10156</v>
      </c>
      <c r="D200" t="s">
        <v>19019</v>
      </c>
    </row>
    <row r="201" spans="1:4" x14ac:dyDescent="0.3">
      <c r="A201" t="s">
        <v>6785</v>
      </c>
      <c r="B201" s="50" t="s">
        <v>10176</v>
      </c>
      <c r="C201" s="26" t="s">
        <v>10177</v>
      </c>
      <c r="D201" t="s">
        <v>19020</v>
      </c>
    </row>
    <row r="202" spans="1:4" x14ac:dyDescent="0.3">
      <c r="A202" t="s">
        <v>6785</v>
      </c>
      <c r="B202" s="50" t="s">
        <v>10169</v>
      </c>
      <c r="C202" s="26" t="s">
        <v>10170</v>
      </c>
      <c r="D202" t="s">
        <v>19021</v>
      </c>
    </row>
    <row r="203" spans="1:4" x14ac:dyDescent="0.3">
      <c r="A203" t="s">
        <v>6785</v>
      </c>
      <c r="B203" s="50" t="s">
        <v>10183</v>
      </c>
      <c r="C203" s="26" t="s">
        <v>10184</v>
      </c>
      <c r="D203" t="s">
        <v>19022</v>
      </c>
    </row>
    <row r="204" spans="1:4" x14ac:dyDescent="0.3">
      <c r="A204" t="s">
        <v>6785</v>
      </c>
      <c r="B204" s="50" t="s">
        <v>10190</v>
      </c>
      <c r="C204" s="26" t="s">
        <v>10191</v>
      </c>
      <c r="D204" t="s">
        <v>19023</v>
      </c>
    </row>
    <row r="205" spans="1:4" x14ac:dyDescent="0.3">
      <c r="A205" t="s">
        <v>6785</v>
      </c>
      <c r="B205" s="50" t="s">
        <v>10197</v>
      </c>
      <c r="C205" s="26" t="s">
        <v>10198</v>
      </c>
      <c r="D205" t="s">
        <v>19024</v>
      </c>
    </row>
    <row r="206" spans="1:4" x14ac:dyDescent="0.3">
      <c r="A206" t="s">
        <v>6785</v>
      </c>
      <c r="B206" s="50" t="s">
        <v>10225</v>
      </c>
      <c r="C206" s="26" t="s">
        <v>10226</v>
      </c>
      <c r="D206" t="s">
        <v>19025</v>
      </c>
    </row>
    <row r="207" spans="1:4" x14ac:dyDescent="0.3">
      <c r="A207" t="s">
        <v>6785</v>
      </c>
      <c r="B207" s="50" t="s">
        <v>10134</v>
      </c>
      <c r="C207" s="26" t="s">
        <v>10135</v>
      </c>
      <c r="D207" t="s">
        <v>19026</v>
      </c>
    </row>
    <row r="208" spans="1:4" x14ac:dyDescent="0.3">
      <c r="A208" t="s">
        <v>6785</v>
      </c>
      <c r="B208" s="50" t="s">
        <v>9547</v>
      </c>
      <c r="C208" s="26" t="s">
        <v>9548</v>
      </c>
      <c r="D208" t="s">
        <v>19027</v>
      </c>
    </row>
    <row r="209" spans="1:4" x14ac:dyDescent="0.3">
      <c r="A209" t="s">
        <v>6785</v>
      </c>
      <c r="B209" s="50" t="s">
        <v>10373</v>
      </c>
      <c r="C209" s="26" t="s">
        <v>10374</v>
      </c>
      <c r="D209" t="s">
        <v>19028</v>
      </c>
    </row>
    <row r="210" spans="1:4" x14ac:dyDescent="0.3">
      <c r="A210" t="s">
        <v>6785</v>
      </c>
      <c r="B210" s="50" t="s">
        <v>10380</v>
      </c>
      <c r="C210" s="26" t="s">
        <v>10381</v>
      </c>
      <c r="D210" t="s">
        <v>19029</v>
      </c>
    </row>
    <row r="211" spans="1:4" x14ac:dyDescent="0.3">
      <c r="A211" t="s">
        <v>6785</v>
      </c>
      <c r="B211" s="50" t="s">
        <v>10387</v>
      </c>
      <c r="C211" s="26" t="s">
        <v>10388</v>
      </c>
      <c r="D211" t="s">
        <v>19030</v>
      </c>
    </row>
    <row r="212" spans="1:4" x14ac:dyDescent="0.3">
      <c r="A212" t="s">
        <v>6785</v>
      </c>
      <c r="B212" s="50" t="s">
        <v>10330</v>
      </c>
      <c r="C212" s="26" t="s">
        <v>10331</v>
      </c>
      <c r="D212" t="s">
        <v>19031</v>
      </c>
    </row>
    <row r="213" spans="1:4" x14ac:dyDescent="0.3">
      <c r="A213" t="s">
        <v>6785</v>
      </c>
      <c r="B213" s="50" t="s">
        <v>10359</v>
      </c>
      <c r="C213" s="26" t="s">
        <v>10360</v>
      </c>
      <c r="D213" t="s">
        <v>19032</v>
      </c>
    </row>
    <row r="214" spans="1:4" x14ac:dyDescent="0.3">
      <c r="A214" t="s">
        <v>6785</v>
      </c>
      <c r="B214" s="50" t="s">
        <v>10057</v>
      </c>
      <c r="C214" s="26" t="s">
        <v>10058</v>
      </c>
      <c r="D214" t="s">
        <v>19033</v>
      </c>
    </row>
    <row r="215" spans="1:4" x14ac:dyDescent="0.3">
      <c r="A215" t="s">
        <v>6785</v>
      </c>
      <c r="B215" s="50" t="s">
        <v>10078</v>
      </c>
      <c r="C215" s="26" t="s">
        <v>10079</v>
      </c>
      <c r="D215" t="s">
        <v>19034</v>
      </c>
    </row>
    <row r="216" spans="1:4" x14ac:dyDescent="0.3">
      <c r="A216" t="s">
        <v>6785</v>
      </c>
      <c r="B216" s="50" t="s">
        <v>11576</v>
      </c>
      <c r="C216" s="26" t="s">
        <v>11577</v>
      </c>
      <c r="D216" t="s">
        <v>19035</v>
      </c>
    </row>
    <row r="217" spans="1:4" x14ac:dyDescent="0.3">
      <c r="A217" t="s">
        <v>6785</v>
      </c>
      <c r="B217" s="50" t="s">
        <v>11583</v>
      </c>
      <c r="C217" s="26" t="s">
        <v>11584</v>
      </c>
      <c r="D217" t="s">
        <v>19036</v>
      </c>
    </row>
    <row r="218" spans="1:4" x14ac:dyDescent="0.3">
      <c r="A218" t="s">
        <v>6785</v>
      </c>
      <c r="B218" s="50" t="s">
        <v>11324</v>
      </c>
      <c r="C218" s="26" t="s">
        <v>11325</v>
      </c>
      <c r="D218" t="s">
        <v>19037</v>
      </c>
    </row>
    <row r="219" spans="1:4" x14ac:dyDescent="0.3">
      <c r="A219" t="s">
        <v>6785</v>
      </c>
      <c r="B219" s="50" t="s">
        <v>11548</v>
      </c>
      <c r="C219" s="26" t="s">
        <v>11549</v>
      </c>
      <c r="D219" t="s">
        <v>19038</v>
      </c>
    </row>
    <row r="220" spans="1:4" x14ac:dyDescent="0.3">
      <c r="A220" t="s">
        <v>6785</v>
      </c>
      <c r="B220" s="50" t="s">
        <v>11687</v>
      </c>
      <c r="C220" s="26" t="s">
        <v>11688</v>
      </c>
      <c r="D220" t="s">
        <v>19039</v>
      </c>
    </row>
    <row r="221" spans="1:4" x14ac:dyDescent="0.3">
      <c r="A221" t="s">
        <v>6785</v>
      </c>
      <c r="B221" s="50" t="s">
        <v>11659</v>
      </c>
      <c r="C221" s="26" t="s">
        <v>11660</v>
      </c>
      <c r="D221" t="s">
        <v>19040</v>
      </c>
    </row>
    <row r="222" spans="1:4" x14ac:dyDescent="0.3">
      <c r="A222" t="s">
        <v>6785</v>
      </c>
      <c r="B222" s="50" t="s">
        <v>11562</v>
      </c>
      <c r="C222" s="26" t="s">
        <v>11563</v>
      </c>
      <c r="D222" t="s">
        <v>19041</v>
      </c>
    </row>
    <row r="223" spans="1:4" x14ac:dyDescent="0.3">
      <c r="A223" t="s">
        <v>6785</v>
      </c>
      <c r="B223" s="50" t="s">
        <v>10422</v>
      </c>
      <c r="C223" s="26" t="s">
        <v>10423</v>
      </c>
      <c r="D223" t="s">
        <v>19042</v>
      </c>
    </row>
    <row r="224" spans="1:4" x14ac:dyDescent="0.3">
      <c r="A224" t="s">
        <v>6785</v>
      </c>
      <c r="B224" s="50" t="s">
        <v>9717</v>
      </c>
      <c r="C224" s="26" t="s">
        <v>9718</v>
      </c>
      <c r="D224" t="s">
        <v>19043</v>
      </c>
    </row>
    <row r="225" spans="1:4" x14ac:dyDescent="0.3">
      <c r="A225" t="s">
        <v>6785</v>
      </c>
      <c r="B225" s="50" t="s">
        <v>9724</v>
      </c>
      <c r="C225" s="26" t="s">
        <v>9725</v>
      </c>
      <c r="D225" t="s">
        <v>19044</v>
      </c>
    </row>
    <row r="226" spans="1:4" x14ac:dyDescent="0.3">
      <c r="A226" t="s">
        <v>6785</v>
      </c>
      <c r="B226" s="50" t="s">
        <v>9787</v>
      </c>
      <c r="C226" s="26" t="s">
        <v>9788</v>
      </c>
      <c r="D226" t="s">
        <v>19045</v>
      </c>
    </row>
    <row r="227" spans="1:4" x14ac:dyDescent="0.3">
      <c r="A227" t="s">
        <v>6785</v>
      </c>
      <c r="B227" s="50" t="s">
        <v>9794</v>
      </c>
      <c r="C227" s="26" t="s">
        <v>9795</v>
      </c>
      <c r="D227" t="s">
        <v>19046</v>
      </c>
    </row>
    <row r="228" spans="1:4" x14ac:dyDescent="0.3">
      <c r="A228" t="s">
        <v>6785</v>
      </c>
      <c r="B228" s="50" t="s">
        <v>9801</v>
      </c>
      <c r="C228" s="26" t="s">
        <v>9802</v>
      </c>
      <c r="D228" t="s">
        <v>19047</v>
      </c>
    </row>
    <row r="229" spans="1:4" x14ac:dyDescent="0.3">
      <c r="A229" t="s">
        <v>6785</v>
      </c>
      <c r="B229" s="50" t="s">
        <v>9808</v>
      </c>
      <c r="C229" s="26" t="s">
        <v>9809</v>
      </c>
      <c r="D229" t="s">
        <v>19048</v>
      </c>
    </row>
    <row r="230" spans="1:4" x14ac:dyDescent="0.3">
      <c r="A230" t="s">
        <v>6785</v>
      </c>
      <c r="B230" s="50" t="s">
        <v>9815</v>
      </c>
      <c r="C230" s="26" t="s">
        <v>9816</v>
      </c>
      <c r="D230" t="s">
        <v>19049</v>
      </c>
    </row>
    <row r="231" spans="1:4" x14ac:dyDescent="0.3">
      <c r="A231" t="s">
        <v>6785</v>
      </c>
      <c r="B231" s="50" t="s">
        <v>9822</v>
      </c>
      <c r="C231" s="26" t="s">
        <v>9823</v>
      </c>
      <c r="D231" t="s">
        <v>19050</v>
      </c>
    </row>
    <row r="232" spans="1:4" x14ac:dyDescent="0.3">
      <c r="A232" t="s">
        <v>6785</v>
      </c>
      <c r="B232" s="50" t="s">
        <v>9477</v>
      </c>
      <c r="C232" s="26" t="s">
        <v>9478</v>
      </c>
      <c r="D232" t="s">
        <v>19051</v>
      </c>
    </row>
    <row r="233" spans="1:4" x14ac:dyDescent="0.3">
      <c r="A233" t="s">
        <v>6785</v>
      </c>
      <c r="B233" s="50" t="s">
        <v>9484</v>
      </c>
      <c r="C233" s="26" t="s">
        <v>9485</v>
      </c>
      <c r="D233" t="s">
        <v>19052</v>
      </c>
    </row>
    <row r="234" spans="1:4" x14ac:dyDescent="0.3">
      <c r="A234" t="s">
        <v>6785</v>
      </c>
      <c r="B234" s="50" t="s">
        <v>9682</v>
      </c>
      <c r="C234" s="26" t="s">
        <v>9683</v>
      </c>
      <c r="D234" t="s">
        <v>19053</v>
      </c>
    </row>
    <row r="235" spans="1:4" x14ac:dyDescent="0.3">
      <c r="A235" t="s">
        <v>6785</v>
      </c>
      <c r="B235" s="50" t="s">
        <v>10316</v>
      </c>
      <c r="C235" s="26" t="s">
        <v>10317</v>
      </c>
      <c r="D235" t="s">
        <v>19054</v>
      </c>
    </row>
    <row r="236" spans="1:4" x14ac:dyDescent="0.3">
      <c r="A236" t="s">
        <v>6785</v>
      </c>
      <c r="B236" s="50" t="s">
        <v>10323</v>
      </c>
      <c r="C236" s="26" t="s">
        <v>10324</v>
      </c>
      <c r="D236" t="s">
        <v>19055</v>
      </c>
    </row>
    <row r="237" spans="1:4" x14ac:dyDescent="0.3">
      <c r="A237" t="s">
        <v>6785</v>
      </c>
      <c r="B237" s="50" t="s">
        <v>11569</v>
      </c>
      <c r="C237" s="26" t="s">
        <v>11570</v>
      </c>
      <c r="D237" t="s">
        <v>19056</v>
      </c>
    </row>
    <row r="238" spans="1:4" x14ac:dyDescent="0.3">
      <c r="A238" t="s">
        <v>6785</v>
      </c>
      <c r="B238" s="50" t="s">
        <v>10394</v>
      </c>
      <c r="C238" s="26" t="s">
        <v>10395</v>
      </c>
      <c r="D238" t="s">
        <v>19057</v>
      </c>
    </row>
    <row r="239" spans="1:4" x14ac:dyDescent="0.3">
      <c r="A239" t="s">
        <v>6785</v>
      </c>
      <c r="B239" s="50" t="s">
        <v>11706</v>
      </c>
      <c r="C239" s="26" t="s">
        <v>11707</v>
      </c>
      <c r="D239" t="s">
        <v>19058</v>
      </c>
    </row>
    <row r="240" spans="1:4" x14ac:dyDescent="0.3">
      <c r="A240" t="s">
        <v>6785</v>
      </c>
      <c r="B240" s="50" t="s">
        <v>11713</v>
      </c>
      <c r="C240" s="26" t="s">
        <v>11714</v>
      </c>
      <c r="D240" t="s">
        <v>19059</v>
      </c>
    </row>
    <row r="241" spans="1:4" x14ac:dyDescent="0.3">
      <c r="A241" t="s">
        <v>6785</v>
      </c>
      <c r="B241" s="50" t="s">
        <v>11720</v>
      </c>
      <c r="C241" s="26" t="s">
        <v>11721</v>
      </c>
      <c r="D241" t="s">
        <v>19060</v>
      </c>
    </row>
    <row r="242" spans="1:4" x14ac:dyDescent="0.3">
      <c r="A242" t="s">
        <v>6785</v>
      </c>
      <c r="B242" s="50" t="s">
        <v>11727</v>
      </c>
      <c r="C242" s="26" t="s">
        <v>11728</v>
      </c>
      <c r="D242" t="s">
        <v>19061</v>
      </c>
    </row>
    <row r="243" spans="1:4" x14ac:dyDescent="0.3">
      <c r="A243" t="s">
        <v>6785</v>
      </c>
      <c r="B243" s="50" t="s">
        <v>11735</v>
      </c>
      <c r="C243" s="26" t="s">
        <v>11736</v>
      </c>
      <c r="D243" t="s">
        <v>19062</v>
      </c>
    </row>
    <row r="244" spans="1:4" x14ac:dyDescent="0.3">
      <c r="A244" t="s">
        <v>6785</v>
      </c>
      <c r="B244" s="50" t="s">
        <v>11741</v>
      </c>
      <c r="C244" s="26" t="s">
        <v>11742</v>
      </c>
      <c r="D244" t="s">
        <v>19063</v>
      </c>
    </row>
    <row r="245" spans="1:4" x14ac:dyDescent="0.3">
      <c r="A245" t="s">
        <v>6785</v>
      </c>
      <c r="B245" s="50" t="s">
        <v>11748</v>
      </c>
      <c r="C245" s="26" t="s">
        <v>11749</v>
      </c>
      <c r="D245" t="s">
        <v>19064</v>
      </c>
    </row>
    <row r="246" spans="1:4" x14ac:dyDescent="0.3">
      <c r="A246" t="s">
        <v>6785</v>
      </c>
      <c r="B246" s="50" t="s">
        <v>11755</v>
      </c>
      <c r="C246" s="26" t="s">
        <v>11756</v>
      </c>
      <c r="D246" t="s">
        <v>19065</v>
      </c>
    </row>
    <row r="247" spans="1:4" x14ac:dyDescent="0.3">
      <c r="A247" t="s">
        <v>6785</v>
      </c>
      <c r="B247" s="50" t="s">
        <v>11762</v>
      </c>
      <c r="C247" s="26" t="s">
        <v>11763</v>
      </c>
      <c r="D247" t="s">
        <v>19066</v>
      </c>
    </row>
    <row r="248" spans="1:4" x14ac:dyDescent="0.3">
      <c r="A248" t="s">
        <v>6785</v>
      </c>
      <c r="B248" s="50" t="s">
        <v>11680</v>
      </c>
      <c r="C248" s="26" t="s">
        <v>11681</v>
      </c>
      <c r="D248" t="s">
        <v>19067</v>
      </c>
    </row>
    <row r="249" spans="1:4" x14ac:dyDescent="0.3">
      <c r="A249" t="s">
        <v>6785</v>
      </c>
      <c r="B249" s="50" t="s">
        <v>11700</v>
      </c>
      <c r="C249" s="26" t="s">
        <v>3363</v>
      </c>
      <c r="D249" t="s">
        <v>19068</v>
      </c>
    </row>
    <row r="250" spans="1:4" x14ac:dyDescent="0.3">
      <c r="A250" t="s">
        <v>6785</v>
      </c>
      <c r="B250" s="50" t="s">
        <v>10519</v>
      </c>
      <c r="C250" s="26" t="s">
        <v>10520</v>
      </c>
      <c r="D250" t="s">
        <v>19069</v>
      </c>
    </row>
    <row r="251" spans="1:4" x14ac:dyDescent="0.3">
      <c r="A251" t="s">
        <v>6785</v>
      </c>
      <c r="B251" s="50" t="s">
        <v>10485</v>
      </c>
      <c r="C251" s="26" t="s">
        <v>10486</v>
      </c>
      <c r="D251" t="s">
        <v>19070</v>
      </c>
    </row>
    <row r="252" spans="1:4" x14ac:dyDescent="0.3">
      <c r="A252" t="s">
        <v>6785</v>
      </c>
      <c r="B252" s="50" t="s">
        <v>10492</v>
      </c>
      <c r="C252" s="26" t="s">
        <v>10493</v>
      </c>
      <c r="D252" t="s">
        <v>19071</v>
      </c>
    </row>
    <row r="253" spans="1:4" x14ac:dyDescent="0.3">
      <c r="A253" t="s">
        <v>6785</v>
      </c>
      <c r="B253" s="51" t="s">
        <v>10499</v>
      </c>
      <c r="C253" s="13" t="s">
        <v>10500</v>
      </c>
      <c r="D253" t="s">
        <v>19072</v>
      </c>
    </row>
    <row r="254" spans="1:4" x14ac:dyDescent="0.3">
      <c r="A254" t="s">
        <v>6785</v>
      </c>
      <c r="B254" s="50" t="s">
        <v>10505</v>
      </c>
      <c r="C254" s="26" t="s">
        <v>10506</v>
      </c>
      <c r="D254" t="s">
        <v>19073</v>
      </c>
    </row>
    <row r="255" spans="1:4" x14ac:dyDescent="0.3">
      <c r="A255" t="s">
        <v>6785</v>
      </c>
      <c r="B255" s="50" t="s">
        <v>10478</v>
      </c>
      <c r="C255" s="26" t="s">
        <v>10479</v>
      </c>
      <c r="D255" t="s">
        <v>19074</v>
      </c>
    </row>
    <row r="256" spans="1:4" x14ac:dyDescent="0.3">
      <c r="A256" t="s">
        <v>6785</v>
      </c>
      <c r="B256" s="50" t="s">
        <v>10464</v>
      </c>
      <c r="C256" s="26" t="s">
        <v>10465</v>
      </c>
      <c r="D256" t="s">
        <v>19075</v>
      </c>
    </row>
    <row r="257" spans="1:4" x14ac:dyDescent="0.3">
      <c r="A257" t="s">
        <v>6785</v>
      </c>
      <c r="B257" s="50" t="s">
        <v>10071</v>
      </c>
      <c r="C257" s="26" t="s">
        <v>10072</v>
      </c>
      <c r="D257" t="s">
        <v>19076</v>
      </c>
    </row>
    <row r="258" spans="1:4" x14ac:dyDescent="0.3">
      <c r="A258" t="s">
        <v>6785</v>
      </c>
      <c r="B258" s="50" t="s">
        <v>10120</v>
      </c>
      <c r="C258" s="26" t="s">
        <v>10121</v>
      </c>
      <c r="D258" t="s">
        <v>19077</v>
      </c>
    </row>
    <row r="259" spans="1:4" x14ac:dyDescent="0.3">
      <c r="A259" t="s">
        <v>6785</v>
      </c>
      <c r="B259" s="50" t="s">
        <v>10162</v>
      </c>
      <c r="C259" s="26" t="s">
        <v>10163</v>
      </c>
      <c r="D259" t="s">
        <v>19078</v>
      </c>
    </row>
    <row r="260" spans="1:4" x14ac:dyDescent="0.3">
      <c r="A260" t="s">
        <v>6785</v>
      </c>
      <c r="B260" s="50" t="s">
        <v>10113</v>
      </c>
      <c r="C260" s="26" t="s">
        <v>10114</v>
      </c>
      <c r="D260" t="s">
        <v>19079</v>
      </c>
    </row>
    <row r="261" spans="1:4" x14ac:dyDescent="0.3">
      <c r="A261" t="s">
        <v>6785</v>
      </c>
      <c r="B261" s="50" t="s">
        <v>10218</v>
      </c>
      <c r="C261" s="26" t="s">
        <v>10219</v>
      </c>
      <c r="D261" t="s">
        <v>19080</v>
      </c>
    </row>
    <row r="262" spans="1:4" x14ac:dyDescent="0.3">
      <c r="A262" t="s">
        <v>6785</v>
      </c>
      <c r="B262" s="50" t="s">
        <v>10239</v>
      </c>
      <c r="C262" s="26" t="s">
        <v>10240</v>
      </c>
      <c r="D262" t="s">
        <v>19081</v>
      </c>
    </row>
    <row r="263" spans="1:4" x14ac:dyDescent="0.3">
      <c r="A263" t="s">
        <v>6785</v>
      </c>
      <c r="B263" s="50" t="s">
        <v>10253</v>
      </c>
      <c r="C263" s="26" t="s">
        <v>10254</v>
      </c>
      <c r="D263" t="s">
        <v>19082</v>
      </c>
    </row>
    <row r="264" spans="1:4" x14ac:dyDescent="0.3">
      <c r="A264" t="s">
        <v>6785</v>
      </c>
      <c r="B264" s="50" t="s">
        <v>10401</v>
      </c>
      <c r="C264" s="26" t="s">
        <v>10402</v>
      </c>
      <c r="D264" t="s">
        <v>19083</v>
      </c>
    </row>
    <row r="265" spans="1:4" x14ac:dyDescent="0.3">
      <c r="A265" t="s">
        <v>6785</v>
      </c>
      <c r="B265" s="50" t="s">
        <v>10408</v>
      </c>
      <c r="C265" s="26" t="s">
        <v>10409</v>
      </c>
      <c r="D265" t="s">
        <v>19084</v>
      </c>
    </row>
    <row r="266" spans="1:4" x14ac:dyDescent="0.3">
      <c r="A266" t="s">
        <v>6785</v>
      </c>
      <c r="B266" s="50" t="s">
        <v>11213</v>
      </c>
      <c r="C266" s="26" t="s">
        <v>11214</v>
      </c>
      <c r="D266" t="s">
        <v>19085</v>
      </c>
    </row>
    <row r="267" spans="1:4" x14ac:dyDescent="0.3">
      <c r="A267" t="s">
        <v>6785</v>
      </c>
      <c r="B267" s="50" t="s">
        <v>11673</v>
      </c>
      <c r="C267" s="26" t="s">
        <v>11674</v>
      </c>
      <c r="D267" t="s">
        <v>19086</v>
      </c>
    </row>
    <row r="268" spans="1:4" x14ac:dyDescent="0.3">
      <c r="A268" t="s">
        <v>6785</v>
      </c>
      <c r="B268" s="50" t="s">
        <v>11652</v>
      </c>
      <c r="C268" s="26" t="s">
        <v>11653</v>
      </c>
      <c r="D268" t="s">
        <v>19087</v>
      </c>
    </row>
    <row r="269" spans="1:4" x14ac:dyDescent="0.3">
      <c r="A269" t="s">
        <v>6785</v>
      </c>
      <c r="B269" s="50" t="s">
        <v>11666</v>
      </c>
      <c r="C269" s="26" t="s">
        <v>11667</v>
      </c>
      <c r="D269" t="s">
        <v>19088</v>
      </c>
    </row>
    <row r="270" spans="1:4" x14ac:dyDescent="0.3">
      <c r="A270" t="s">
        <v>6785</v>
      </c>
      <c r="B270" s="50" t="s">
        <v>11616</v>
      </c>
      <c r="C270" s="26" t="s">
        <v>3461</v>
      </c>
      <c r="D270" t="s">
        <v>19089</v>
      </c>
    </row>
    <row r="271" spans="1:4" x14ac:dyDescent="0.3">
      <c r="A271" t="s">
        <v>6785</v>
      </c>
      <c r="B271" s="50" t="s">
        <v>11609</v>
      </c>
      <c r="C271" s="26" t="s">
        <v>11610</v>
      </c>
      <c r="D271" t="s">
        <v>19090</v>
      </c>
    </row>
    <row r="272" spans="1:4" x14ac:dyDescent="0.3">
      <c r="A272" t="s">
        <v>6785</v>
      </c>
      <c r="B272" s="50" t="s">
        <v>11769</v>
      </c>
      <c r="C272" s="26" t="s">
        <v>11770</v>
      </c>
      <c r="D272" t="s">
        <v>19091</v>
      </c>
    </row>
    <row r="273" spans="1:4" x14ac:dyDescent="0.3">
      <c r="A273" t="s">
        <v>6785</v>
      </c>
      <c r="B273" s="50" t="s">
        <v>10526</v>
      </c>
      <c r="C273" s="26" t="s">
        <v>10527</v>
      </c>
      <c r="D273" t="s">
        <v>19092</v>
      </c>
    </row>
    <row r="274" spans="1:4" x14ac:dyDescent="0.3">
      <c r="A274" t="s">
        <v>6785</v>
      </c>
      <c r="B274" s="50" t="s">
        <v>10933</v>
      </c>
      <c r="C274" s="26" t="s">
        <v>10934</v>
      </c>
      <c r="D274" t="s">
        <v>19093</v>
      </c>
    </row>
    <row r="275" spans="1:4" x14ac:dyDescent="0.3">
      <c r="A275" t="s">
        <v>6785</v>
      </c>
      <c r="B275" s="50" t="s">
        <v>9512</v>
      </c>
      <c r="C275" s="26" t="s">
        <v>9513</v>
      </c>
      <c r="D275" t="s">
        <v>19094</v>
      </c>
    </row>
    <row r="276" spans="1:4" x14ac:dyDescent="0.3">
      <c r="A276" t="s">
        <v>6785</v>
      </c>
      <c r="B276" s="50" t="s">
        <v>9526</v>
      </c>
      <c r="C276" s="26" t="s">
        <v>9527</v>
      </c>
      <c r="D276" t="s">
        <v>19095</v>
      </c>
    </row>
    <row r="277" spans="1:4" x14ac:dyDescent="0.3">
      <c r="A277" t="s">
        <v>6785</v>
      </c>
      <c r="B277" s="50" t="s">
        <v>10540</v>
      </c>
      <c r="C277" s="26" t="s">
        <v>10541</v>
      </c>
      <c r="D277" t="s">
        <v>19096</v>
      </c>
    </row>
    <row r="278" spans="1:4" x14ac:dyDescent="0.3">
      <c r="A278" t="s">
        <v>6785</v>
      </c>
      <c r="B278" s="50" t="s">
        <v>10568</v>
      </c>
      <c r="C278" s="26" t="s">
        <v>10569</v>
      </c>
      <c r="D278" t="s">
        <v>19097</v>
      </c>
    </row>
    <row r="279" spans="1:4" x14ac:dyDescent="0.3">
      <c r="A279" t="s">
        <v>6785</v>
      </c>
      <c r="B279" s="50" t="s">
        <v>10596</v>
      </c>
      <c r="C279" s="26" t="s">
        <v>10597</v>
      </c>
      <c r="D279" t="s">
        <v>19098</v>
      </c>
    </row>
    <row r="280" spans="1:4" x14ac:dyDescent="0.3">
      <c r="A280" t="s">
        <v>6785</v>
      </c>
      <c r="B280" s="50" t="s">
        <v>10638</v>
      </c>
      <c r="C280" s="26" t="s">
        <v>10639</v>
      </c>
      <c r="D280" t="s">
        <v>19099</v>
      </c>
    </row>
    <row r="281" spans="1:4" x14ac:dyDescent="0.3">
      <c r="A281" t="s">
        <v>6785</v>
      </c>
      <c r="B281" s="50" t="s">
        <v>10645</v>
      </c>
      <c r="C281" s="26" t="s">
        <v>10646</v>
      </c>
      <c r="D281" t="s">
        <v>19100</v>
      </c>
    </row>
    <row r="282" spans="1:4" x14ac:dyDescent="0.3">
      <c r="A282" t="s">
        <v>6785</v>
      </c>
      <c r="B282" s="50" t="s">
        <v>10884</v>
      </c>
      <c r="C282" s="26" t="s">
        <v>10885</v>
      </c>
      <c r="D282" t="s">
        <v>19101</v>
      </c>
    </row>
    <row r="283" spans="1:4" x14ac:dyDescent="0.3">
      <c r="A283" t="s">
        <v>6785</v>
      </c>
      <c r="B283" s="50" t="s">
        <v>10912</v>
      </c>
      <c r="C283" s="26" t="s">
        <v>10913</v>
      </c>
      <c r="D283" t="s">
        <v>19102</v>
      </c>
    </row>
    <row r="284" spans="1:4" x14ac:dyDescent="0.3">
      <c r="A284" t="s">
        <v>6785</v>
      </c>
      <c r="B284" s="50" t="s">
        <v>10947</v>
      </c>
      <c r="C284" s="26" t="s">
        <v>10948</v>
      </c>
      <c r="D284" t="s">
        <v>19103</v>
      </c>
    </row>
    <row r="285" spans="1:4" x14ac:dyDescent="0.3">
      <c r="A285" t="s">
        <v>6785</v>
      </c>
      <c r="B285" s="50" t="s">
        <v>10954</v>
      </c>
      <c r="C285" s="26" t="s">
        <v>10955</v>
      </c>
      <c r="D285" t="s">
        <v>19104</v>
      </c>
    </row>
    <row r="286" spans="1:4" x14ac:dyDescent="0.3">
      <c r="A286" t="s">
        <v>6785</v>
      </c>
      <c r="B286" s="50" t="s">
        <v>10036</v>
      </c>
      <c r="C286" s="26" t="s">
        <v>10037</v>
      </c>
      <c r="D286" t="s">
        <v>19105</v>
      </c>
    </row>
    <row r="287" spans="1:4" x14ac:dyDescent="0.3">
      <c r="A287" t="s">
        <v>5800</v>
      </c>
      <c r="B287" s="50" t="s">
        <v>5809</v>
      </c>
      <c r="D287" t="s">
        <v>19118</v>
      </c>
    </row>
    <row r="288" spans="1:4" x14ac:dyDescent="0.3">
      <c r="A288" t="s">
        <v>5800</v>
      </c>
      <c r="B288" s="50" t="s">
        <v>5817</v>
      </c>
      <c r="D288" t="s">
        <v>19119</v>
      </c>
    </row>
    <row r="289" spans="1:4" x14ac:dyDescent="0.3">
      <c r="A289" t="s">
        <v>5800</v>
      </c>
      <c r="B289" s="50" t="s">
        <v>6013</v>
      </c>
      <c r="D289" t="s">
        <v>19120</v>
      </c>
    </row>
    <row r="290" spans="1:4" x14ac:dyDescent="0.3">
      <c r="A290" t="s">
        <v>5800</v>
      </c>
      <c r="B290" s="50" t="s">
        <v>6021</v>
      </c>
      <c r="D290" t="s">
        <v>19121</v>
      </c>
    </row>
    <row r="291" spans="1:4" x14ac:dyDescent="0.3">
      <c r="A291" t="s">
        <v>5800</v>
      </c>
      <c r="B291" s="50" t="s">
        <v>5874</v>
      </c>
      <c r="D291" t="s">
        <v>19122</v>
      </c>
    </row>
    <row r="292" spans="1:4" x14ac:dyDescent="0.3">
      <c r="A292" t="s">
        <v>5800</v>
      </c>
      <c r="B292" s="50" t="s">
        <v>6281</v>
      </c>
      <c r="D292" t="s">
        <v>19123</v>
      </c>
    </row>
    <row r="293" spans="1:4" x14ac:dyDescent="0.3">
      <c r="A293" t="s">
        <v>5800</v>
      </c>
      <c r="B293" s="50" t="s">
        <v>6288</v>
      </c>
      <c r="D293" t="s">
        <v>19124</v>
      </c>
    </row>
    <row r="294" spans="1:4" x14ac:dyDescent="0.3">
      <c r="A294" t="s">
        <v>5800</v>
      </c>
      <c r="B294" s="50" t="s">
        <v>6304</v>
      </c>
      <c r="D294" t="s">
        <v>19125</v>
      </c>
    </row>
    <row r="295" spans="1:4" x14ac:dyDescent="0.3">
      <c r="A295" t="s">
        <v>5800</v>
      </c>
      <c r="B295" s="50" t="s">
        <v>6320</v>
      </c>
      <c r="D295" t="s">
        <v>19126</v>
      </c>
    </row>
    <row r="296" spans="1:4" x14ac:dyDescent="0.3">
      <c r="A296" t="s">
        <v>5800</v>
      </c>
      <c r="B296" s="50" t="s">
        <v>6312</v>
      </c>
      <c r="D296" t="s">
        <v>19127</v>
      </c>
    </row>
    <row r="297" spans="1:4" x14ac:dyDescent="0.3">
      <c r="A297" t="s">
        <v>5800</v>
      </c>
      <c r="B297" s="51" t="s">
        <v>6334</v>
      </c>
      <c r="D297" t="s">
        <v>19128</v>
      </c>
    </row>
    <row r="298" spans="1:4" x14ac:dyDescent="0.3">
      <c r="A298" t="s">
        <v>5800</v>
      </c>
      <c r="B298" s="50" t="s">
        <v>6327</v>
      </c>
      <c r="D298" t="s">
        <v>19129</v>
      </c>
    </row>
    <row r="299" spans="1:4" x14ac:dyDescent="0.3">
      <c r="A299" t="s">
        <v>5800</v>
      </c>
      <c r="B299" s="50" t="s">
        <v>6163</v>
      </c>
      <c r="D299" t="s">
        <v>19130</v>
      </c>
    </row>
    <row r="300" spans="1:4" x14ac:dyDescent="0.3">
      <c r="A300" t="s">
        <v>5800</v>
      </c>
      <c r="B300" s="50" t="s">
        <v>6348</v>
      </c>
      <c r="D300" t="s">
        <v>19131</v>
      </c>
    </row>
    <row r="301" spans="1:4" x14ac:dyDescent="0.3">
      <c r="A301" t="s">
        <v>5800</v>
      </c>
      <c r="B301" s="50" t="s">
        <v>6156</v>
      </c>
      <c r="D301" t="s">
        <v>19132</v>
      </c>
    </row>
    <row r="302" spans="1:4" x14ac:dyDescent="0.3">
      <c r="A302" t="s">
        <v>5800</v>
      </c>
      <c r="B302" s="51" t="s">
        <v>6341</v>
      </c>
      <c r="D302" t="s">
        <v>19133</v>
      </c>
    </row>
    <row r="303" spans="1:4" x14ac:dyDescent="0.3">
      <c r="A303" t="s">
        <v>5800</v>
      </c>
      <c r="B303" s="51" t="s">
        <v>6356</v>
      </c>
      <c r="D303" t="s">
        <v>19134</v>
      </c>
    </row>
    <row r="304" spans="1:4" x14ac:dyDescent="0.3">
      <c r="A304" t="s">
        <v>5800</v>
      </c>
      <c r="B304" s="50" t="s">
        <v>5889</v>
      </c>
      <c r="D304" t="s">
        <v>19135</v>
      </c>
    </row>
    <row r="305" spans="1:4" x14ac:dyDescent="0.3">
      <c r="A305" t="s">
        <v>5800</v>
      </c>
      <c r="B305" s="50" t="s">
        <v>6177</v>
      </c>
      <c r="D305" t="s">
        <v>19136</v>
      </c>
    </row>
    <row r="306" spans="1:4" x14ac:dyDescent="0.3">
      <c r="A306" t="s">
        <v>5800</v>
      </c>
      <c r="B306" s="51" t="s">
        <v>6170</v>
      </c>
      <c r="D306" t="s">
        <v>19137</v>
      </c>
    </row>
    <row r="307" spans="1:4" x14ac:dyDescent="0.3">
      <c r="A307" t="s">
        <v>5800</v>
      </c>
      <c r="B307" s="50" t="s">
        <v>6193</v>
      </c>
      <c r="D307" t="s">
        <v>19138</v>
      </c>
    </row>
    <row r="308" spans="1:4" x14ac:dyDescent="0.3">
      <c r="A308" t="s">
        <v>5800</v>
      </c>
      <c r="B308" s="50" t="s">
        <v>6407</v>
      </c>
      <c r="D308" t="s">
        <v>19139</v>
      </c>
    </row>
    <row r="309" spans="1:4" x14ac:dyDescent="0.3">
      <c r="A309" t="s">
        <v>5800</v>
      </c>
      <c r="B309" s="50" t="s">
        <v>5896</v>
      </c>
      <c r="D309" t="s">
        <v>19140</v>
      </c>
    </row>
    <row r="310" spans="1:4" x14ac:dyDescent="0.3">
      <c r="A310" t="s">
        <v>5800</v>
      </c>
      <c r="B310" s="50" t="s">
        <v>5911</v>
      </c>
      <c r="D310" t="s">
        <v>19141</v>
      </c>
    </row>
    <row r="311" spans="1:4" x14ac:dyDescent="0.3">
      <c r="A311" t="s">
        <v>5800</v>
      </c>
      <c r="B311" s="50" t="s">
        <v>5903</v>
      </c>
      <c r="D311" t="s">
        <v>19142</v>
      </c>
    </row>
    <row r="312" spans="1:4" x14ac:dyDescent="0.3">
      <c r="A312" t="s">
        <v>5800</v>
      </c>
      <c r="B312" s="51" t="s">
        <v>6363</v>
      </c>
      <c r="D312" t="s">
        <v>19143</v>
      </c>
    </row>
    <row r="313" spans="1:4" x14ac:dyDescent="0.3">
      <c r="A313" t="s">
        <v>5800</v>
      </c>
      <c r="B313" s="51" t="s">
        <v>6370</v>
      </c>
      <c r="D313" t="s">
        <v>19144</v>
      </c>
    </row>
    <row r="314" spans="1:4" x14ac:dyDescent="0.3">
      <c r="A314" t="s">
        <v>5800</v>
      </c>
      <c r="B314" s="50" t="s">
        <v>5918</v>
      </c>
      <c r="D314" t="s">
        <v>19145</v>
      </c>
    </row>
    <row r="315" spans="1:4" x14ac:dyDescent="0.3">
      <c r="A315" t="s">
        <v>5800</v>
      </c>
      <c r="B315" s="50" t="s">
        <v>5925</v>
      </c>
      <c r="D315" t="s">
        <v>19146</v>
      </c>
    </row>
    <row r="316" spans="1:4" x14ac:dyDescent="0.3">
      <c r="A316" t="s">
        <v>5800</v>
      </c>
      <c r="B316" s="50" t="s">
        <v>6377</v>
      </c>
      <c r="D316" t="s">
        <v>19147</v>
      </c>
    </row>
    <row r="317" spans="1:4" x14ac:dyDescent="0.3">
      <c r="A317" t="s">
        <v>5800</v>
      </c>
      <c r="B317" s="50" t="s">
        <v>6385</v>
      </c>
      <c r="D317" t="s">
        <v>19148</v>
      </c>
    </row>
    <row r="318" spans="1:4" x14ac:dyDescent="0.3">
      <c r="A318" t="s">
        <v>5800</v>
      </c>
      <c r="B318" s="50" t="s">
        <v>6393</v>
      </c>
      <c r="D318" t="s">
        <v>19149</v>
      </c>
    </row>
    <row r="319" spans="1:4" x14ac:dyDescent="0.3">
      <c r="A319" t="s">
        <v>5800</v>
      </c>
      <c r="B319" s="50" t="s">
        <v>6400</v>
      </c>
      <c r="D319" t="s">
        <v>19150</v>
      </c>
    </row>
    <row r="320" spans="1:4" x14ac:dyDescent="0.3">
      <c r="A320" t="s">
        <v>5800</v>
      </c>
      <c r="B320" s="50" t="s">
        <v>6185</v>
      </c>
      <c r="D320" t="s">
        <v>19151</v>
      </c>
    </row>
    <row r="321" spans="1:4" x14ac:dyDescent="0.3">
      <c r="A321" t="s">
        <v>5800</v>
      </c>
      <c r="B321" s="50" t="s">
        <v>6215</v>
      </c>
      <c r="D321" t="s">
        <v>19152</v>
      </c>
    </row>
    <row r="322" spans="1:4" x14ac:dyDescent="0.3">
      <c r="A322" t="s">
        <v>5800</v>
      </c>
      <c r="B322" s="51" t="s">
        <v>6208</v>
      </c>
      <c r="D322" t="s">
        <v>19153</v>
      </c>
    </row>
    <row r="323" spans="1:4" x14ac:dyDescent="0.3">
      <c r="A323" t="s">
        <v>5800</v>
      </c>
      <c r="B323" s="50" t="s">
        <v>6422</v>
      </c>
      <c r="D323" t="s">
        <v>19154</v>
      </c>
    </row>
    <row r="324" spans="1:4" x14ac:dyDescent="0.3">
      <c r="A324" t="s">
        <v>5800</v>
      </c>
      <c r="B324" s="50" t="s">
        <v>6223</v>
      </c>
      <c r="D324" t="s">
        <v>19155</v>
      </c>
    </row>
    <row r="325" spans="1:4" x14ac:dyDescent="0.3">
      <c r="A325" t="s">
        <v>5800</v>
      </c>
      <c r="B325" s="50" t="s">
        <v>6230</v>
      </c>
      <c r="D325" t="s">
        <v>19156</v>
      </c>
    </row>
    <row r="326" spans="1:4" x14ac:dyDescent="0.3">
      <c r="A326" t="s">
        <v>5800</v>
      </c>
      <c r="B326" s="50" t="s">
        <v>5932</v>
      </c>
      <c r="D326" t="s">
        <v>19157</v>
      </c>
    </row>
    <row r="327" spans="1:4" x14ac:dyDescent="0.3">
      <c r="A327" t="s">
        <v>5800</v>
      </c>
      <c r="B327" s="50" t="s">
        <v>6429</v>
      </c>
      <c r="D327" t="s">
        <v>19158</v>
      </c>
    </row>
    <row r="328" spans="1:4" x14ac:dyDescent="0.3">
      <c r="A328" t="s">
        <v>5800</v>
      </c>
      <c r="B328" s="50" t="s">
        <v>5939</v>
      </c>
      <c r="D328" t="s">
        <v>19159</v>
      </c>
    </row>
    <row r="329" spans="1:4" x14ac:dyDescent="0.3">
      <c r="A329" t="s">
        <v>5800</v>
      </c>
      <c r="B329" s="50" t="s">
        <v>6465</v>
      </c>
      <c r="D329" t="s">
        <v>19160</v>
      </c>
    </row>
    <row r="330" spans="1:4" x14ac:dyDescent="0.3">
      <c r="A330" t="s">
        <v>5800</v>
      </c>
      <c r="B330" s="51" t="s">
        <v>6436</v>
      </c>
      <c r="D330" t="s">
        <v>19161</v>
      </c>
    </row>
    <row r="331" spans="1:4" x14ac:dyDescent="0.3">
      <c r="A331" t="s">
        <v>5800</v>
      </c>
      <c r="B331" s="51" t="s">
        <v>6443</v>
      </c>
      <c r="D331" t="s">
        <v>19162</v>
      </c>
    </row>
    <row r="332" spans="1:4" x14ac:dyDescent="0.3">
      <c r="A332" t="s">
        <v>5800</v>
      </c>
      <c r="B332" s="51" t="s">
        <v>6450</v>
      </c>
      <c r="D332" t="s">
        <v>19163</v>
      </c>
    </row>
    <row r="333" spans="1:4" x14ac:dyDescent="0.3">
      <c r="A333" t="s">
        <v>5800</v>
      </c>
      <c r="B333" s="50" t="s">
        <v>6238</v>
      </c>
      <c r="D333" t="s">
        <v>19164</v>
      </c>
    </row>
    <row r="334" spans="1:4" x14ac:dyDescent="0.3">
      <c r="A334" t="s">
        <v>5800</v>
      </c>
      <c r="B334" s="50" t="s">
        <v>6457</v>
      </c>
      <c r="D334" t="s">
        <v>19165</v>
      </c>
    </row>
    <row r="335" spans="1:4" x14ac:dyDescent="0.3">
      <c r="A335" t="s">
        <v>5800</v>
      </c>
      <c r="B335" s="50" t="s">
        <v>6252</v>
      </c>
      <c r="D335" t="s">
        <v>19166</v>
      </c>
    </row>
    <row r="336" spans="1:4" x14ac:dyDescent="0.3">
      <c r="A336" t="s">
        <v>5800</v>
      </c>
      <c r="B336" s="50" t="s">
        <v>6509</v>
      </c>
      <c r="D336" t="s">
        <v>19167</v>
      </c>
    </row>
    <row r="337" spans="1:4" x14ac:dyDescent="0.3">
      <c r="A337" t="s">
        <v>5800</v>
      </c>
      <c r="B337" s="50" t="s">
        <v>6473</v>
      </c>
      <c r="D337" t="s">
        <v>19168</v>
      </c>
    </row>
    <row r="338" spans="1:4" x14ac:dyDescent="0.3">
      <c r="A338" t="s">
        <v>5800</v>
      </c>
      <c r="B338" s="50" t="s">
        <v>6200</v>
      </c>
      <c r="D338" t="s">
        <v>19169</v>
      </c>
    </row>
    <row r="339" spans="1:4" x14ac:dyDescent="0.3">
      <c r="A339" t="s">
        <v>5800</v>
      </c>
      <c r="B339" s="51" t="s">
        <v>6481</v>
      </c>
      <c r="D339" t="s">
        <v>19170</v>
      </c>
    </row>
    <row r="340" spans="1:4" x14ac:dyDescent="0.3">
      <c r="A340" t="s">
        <v>5800</v>
      </c>
      <c r="B340" s="51" t="s">
        <v>6488</v>
      </c>
      <c r="D340" t="s">
        <v>19171</v>
      </c>
    </row>
    <row r="341" spans="1:4" x14ac:dyDescent="0.3">
      <c r="A341" t="s">
        <v>5800</v>
      </c>
      <c r="B341" s="50" t="s">
        <v>6245</v>
      </c>
      <c r="D341" t="s">
        <v>19172</v>
      </c>
    </row>
    <row r="342" spans="1:4" x14ac:dyDescent="0.3">
      <c r="A342" t="s">
        <v>5800</v>
      </c>
      <c r="B342" s="50" t="s">
        <v>5946</v>
      </c>
      <c r="D342" t="s">
        <v>19173</v>
      </c>
    </row>
    <row r="343" spans="1:4" x14ac:dyDescent="0.3">
      <c r="A343" t="s">
        <v>5800</v>
      </c>
      <c r="B343" s="50" t="s">
        <v>6494</v>
      </c>
      <c r="D343" t="s">
        <v>19174</v>
      </c>
    </row>
    <row r="344" spans="1:4" x14ac:dyDescent="0.3">
      <c r="A344" t="s">
        <v>5800</v>
      </c>
      <c r="B344" s="50" t="s">
        <v>6501</v>
      </c>
      <c r="D344" t="s">
        <v>19175</v>
      </c>
    </row>
    <row r="345" spans="1:4" x14ac:dyDescent="0.3">
      <c r="A345" t="s">
        <v>5800</v>
      </c>
      <c r="B345" s="50" t="s">
        <v>6517</v>
      </c>
      <c r="D345" t="s">
        <v>19176</v>
      </c>
    </row>
    <row r="346" spans="1:4" x14ac:dyDescent="0.3">
      <c r="A346" t="s">
        <v>5800</v>
      </c>
      <c r="B346" s="50" t="s">
        <v>6525</v>
      </c>
      <c r="D346" t="s">
        <v>19177</v>
      </c>
    </row>
    <row r="347" spans="1:4" x14ac:dyDescent="0.3">
      <c r="A347" t="s">
        <v>5800</v>
      </c>
      <c r="B347" s="50" t="s">
        <v>6702</v>
      </c>
      <c r="D347" t="s">
        <v>19178</v>
      </c>
    </row>
    <row r="348" spans="1:4" x14ac:dyDescent="0.3">
      <c r="A348" t="s">
        <v>5800</v>
      </c>
      <c r="B348" s="50" t="s">
        <v>6717</v>
      </c>
      <c r="D348" t="s">
        <v>19179</v>
      </c>
    </row>
    <row r="349" spans="1:4" x14ac:dyDescent="0.3">
      <c r="A349" t="s">
        <v>5800</v>
      </c>
      <c r="B349" s="50" t="s">
        <v>6724</v>
      </c>
      <c r="D349" t="s">
        <v>19180</v>
      </c>
    </row>
    <row r="350" spans="1:4" x14ac:dyDescent="0.3">
      <c r="A350" t="s">
        <v>5800</v>
      </c>
      <c r="B350" s="50" t="s">
        <v>6709</v>
      </c>
      <c r="D350" t="s">
        <v>19181</v>
      </c>
    </row>
    <row r="351" spans="1:4" x14ac:dyDescent="0.3">
      <c r="A351" t="s">
        <v>5800</v>
      </c>
      <c r="B351" s="50" t="s">
        <v>6259</v>
      </c>
      <c r="D351" t="s">
        <v>19182</v>
      </c>
    </row>
    <row r="352" spans="1:4" x14ac:dyDescent="0.3">
      <c r="A352" t="s">
        <v>5800</v>
      </c>
      <c r="B352" s="50" t="s">
        <v>6731</v>
      </c>
      <c r="D352" t="s">
        <v>19183</v>
      </c>
    </row>
    <row r="353" spans="1:4" x14ac:dyDescent="0.3">
      <c r="A353" t="s">
        <v>5800</v>
      </c>
      <c r="B353" s="50" t="s">
        <v>6113</v>
      </c>
      <c r="D353" t="s">
        <v>19184</v>
      </c>
    </row>
    <row r="354" spans="1:4" x14ac:dyDescent="0.3">
      <c r="A354" t="s">
        <v>5800</v>
      </c>
      <c r="B354" s="50" t="s">
        <v>6028</v>
      </c>
      <c r="D354" t="s">
        <v>19185</v>
      </c>
    </row>
    <row r="355" spans="1:4" x14ac:dyDescent="0.3">
      <c r="A355" t="s">
        <v>5800</v>
      </c>
      <c r="B355" s="50" t="s">
        <v>6631</v>
      </c>
      <c r="D355" t="s">
        <v>19186</v>
      </c>
    </row>
    <row r="356" spans="1:4" x14ac:dyDescent="0.3">
      <c r="A356" t="s">
        <v>5800</v>
      </c>
      <c r="B356" s="50" t="s">
        <v>6638</v>
      </c>
      <c r="D356" t="s">
        <v>19187</v>
      </c>
    </row>
    <row r="357" spans="1:4" x14ac:dyDescent="0.3">
      <c r="A357" t="s">
        <v>5800</v>
      </c>
      <c r="B357" s="50" t="s">
        <v>6739</v>
      </c>
      <c r="D357" t="s">
        <v>19114</v>
      </c>
    </row>
    <row r="358" spans="1:4" x14ac:dyDescent="0.3">
      <c r="A358" t="s">
        <v>5800</v>
      </c>
      <c r="B358" s="50" t="s">
        <v>6746</v>
      </c>
      <c r="D358" t="s">
        <v>19115</v>
      </c>
    </row>
    <row r="359" spans="1:4" x14ac:dyDescent="0.3">
      <c r="A359" t="s">
        <v>5800</v>
      </c>
      <c r="B359" s="50" t="s">
        <v>6761</v>
      </c>
      <c r="D359" t="s">
        <v>19188</v>
      </c>
    </row>
    <row r="360" spans="1:4" x14ac:dyDescent="0.3">
      <c r="A360" t="s">
        <v>5800</v>
      </c>
      <c r="B360" s="50" t="s">
        <v>5975</v>
      </c>
      <c r="D360" t="s">
        <v>19116</v>
      </c>
    </row>
    <row r="361" spans="1:4" x14ac:dyDescent="0.3">
      <c r="A361" t="s">
        <v>5800</v>
      </c>
      <c r="B361" s="50" t="s">
        <v>6753</v>
      </c>
      <c r="D361" t="s">
        <v>19117</v>
      </c>
    </row>
    <row r="362" spans="1:4" x14ac:dyDescent="0.3">
      <c r="A362" t="s">
        <v>5800</v>
      </c>
      <c r="B362" s="50" t="s">
        <v>6274</v>
      </c>
      <c r="D362" t="s">
        <v>19189</v>
      </c>
    </row>
    <row r="363" spans="1:4" x14ac:dyDescent="0.3">
      <c r="A363" t="s">
        <v>5800</v>
      </c>
      <c r="B363" s="50" t="s">
        <v>6296</v>
      </c>
      <c r="D363" t="s">
        <v>19190</v>
      </c>
    </row>
    <row r="364" spans="1:4" x14ac:dyDescent="0.3">
      <c r="A364" t="s">
        <v>5800</v>
      </c>
      <c r="B364" s="50" t="s">
        <v>6098</v>
      </c>
      <c r="D364" t="s">
        <v>19191</v>
      </c>
    </row>
    <row r="365" spans="1:4" x14ac:dyDescent="0.3">
      <c r="A365" t="s">
        <v>5800</v>
      </c>
      <c r="B365" s="50" t="s">
        <v>6128</v>
      </c>
      <c r="D365" t="s">
        <v>19192</v>
      </c>
    </row>
    <row r="366" spans="1:4" x14ac:dyDescent="0.3">
      <c r="A366" t="s">
        <v>5800</v>
      </c>
      <c r="B366" s="50" t="s">
        <v>6121</v>
      </c>
      <c r="D366" t="s">
        <v>19193</v>
      </c>
    </row>
    <row r="367" spans="1:4" x14ac:dyDescent="0.3">
      <c r="A367" t="s">
        <v>5800</v>
      </c>
      <c r="B367" s="50" t="s">
        <v>6267</v>
      </c>
      <c r="D367" t="s">
        <v>19194</v>
      </c>
    </row>
    <row r="368" spans="1:4" x14ac:dyDescent="0.3">
      <c r="A368" t="s">
        <v>5800</v>
      </c>
      <c r="B368" s="50" t="s">
        <v>6135</v>
      </c>
      <c r="D368" t="s">
        <v>19195</v>
      </c>
    </row>
    <row r="369" spans="1:4" x14ac:dyDescent="0.3">
      <c r="A369" t="s">
        <v>5800</v>
      </c>
      <c r="B369" s="50" t="s">
        <v>6060</v>
      </c>
      <c r="D369" t="s">
        <v>19196</v>
      </c>
    </row>
    <row r="370" spans="1:4" x14ac:dyDescent="0.3">
      <c r="A370" t="s">
        <v>5800</v>
      </c>
      <c r="B370" s="50" t="s">
        <v>5832</v>
      </c>
      <c r="D370" t="s">
        <v>19197</v>
      </c>
    </row>
    <row r="371" spans="1:4" x14ac:dyDescent="0.3">
      <c r="A371" t="s">
        <v>5800</v>
      </c>
      <c r="B371" s="50" t="s">
        <v>5839</v>
      </c>
      <c r="D371" t="s">
        <v>19198</v>
      </c>
    </row>
    <row r="372" spans="1:4" x14ac:dyDescent="0.3">
      <c r="A372" t="s">
        <v>5800</v>
      </c>
      <c r="B372" s="50" t="s">
        <v>5846</v>
      </c>
      <c r="D372" t="s">
        <v>19199</v>
      </c>
    </row>
    <row r="373" spans="1:4" x14ac:dyDescent="0.3">
      <c r="A373" t="s">
        <v>5800</v>
      </c>
      <c r="B373" s="50" t="s">
        <v>5853</v>
      </c>
      <c r="D373" t="s">
        <v>19200</v>
      </c>
    </row>
    <row r="374" spans="1:4" x14ac:dyDescent="0.3">
      <c r="A374" t="s">
        <v>5800</v>
      </c>
      <c r="B374" s="50" t="s">
        <v>5860</v>
      </c>
      <c r="D374" t="s">
        <v>19201</v>
      </c>
    </row>
    <row r="375" spans="1:4" x14ac:dyDescent="0.3">
      <c r="A375" t="s">
        <v>5800</v>
      </c>
      <c r="B375" s="50" t="s">
        <v>5867</v>
      </c>
      <c r="D375" t="s">
        <v>19202</v>
      </c>
    </row>
    <row r="376" spans="1:4" x14ac:dyDescent="0.3">
      <c r="A376" t="s">
        <v>5800</v>
      </c>
      <c r="B376" s="50" t="s">
        <v>6068</v>
      </c>
      <c r="D376" t="s">
        <v>19203</v>
      </c>
    </row>
    <row r="377" spans="1:4" x14ac:dyDescent="0.3">
      <c r="A377" t="s">
        <v>5800</v>
      </c>
      <c r="B377" s="50" t="s">
        <v>6076</v>
      </c>
      <c r="D377" t="s">
        <v>19204</v>
      </c>
    </row>
    <row r="378" spans="1:4" x14ac:dyDescent="0.3">
      <c r="A378" t="s">
        <v>5800</v>
      </c>
      <c r="B378" s="50" t="s">
        <v>6083</v>
      </c>
      <c r="D378" t="s">
        <v>19205</v>
      </c>
    </row>
    <row r="379" spans="1:4" x14ac:dyDescent="0.3">
      <c r="A379" t="s">
        <v>5800</v>
      </c>
      <c r="B379" s="50" t="s">
        <v>6091</v>
      </c>
      <c r="D379" t="s">
        <v>19206</v>
      </c>
    </row>
    <row r="380" spans="1:4" x14ac:dyDescent="0.3">
      <c r="A380" t="s">
        <v>5800</v>
      </c>
      <c r="B380" s="50" t="s">
        <v>5960</v>
      </c>
      <c r="D380" t="s">
        <v>19207</v>
      </c>
    </row>
    <row r="381" spans="1:4" x14ac:dyDescent="0.3">
      <c r="A381" t="s">
        <v>5800</v>
      </c>
      <c r="B381" s="50" t="s">
        <v>6142</v>
      </c>
      <c r="D381" t="s">
        <v>19208</v>
      </c>
    </row>
    <row r="382" spans="1:4" x14ac:dyDescent="0.3">
      <c r="A382" t="s">
        <v>5800</v>
      </c>
      <c r="B382" s="50" t="s">
        <v>6149</v>
      </c>
      <c r="D382" t="s">
        <v>19209</v>
      </c>
    </row>
    <row r="383" spans="1:4" x14ac:dyDescent="0.3">
      <c r="A383" t="s">
        <v>5800</v>
      </c>
      <c r="B383" s="50" t="s">
        <v>6036</v>
      </c>
      <c r="D383" t="s">
        <v>19210</v>
      </c>
    </row>
    <row r="384" spans="1:4" x14ac:dyDescent="0.3">
      <c r="A384" t="s">
        <v>5800</v>
      </c>
      <c r="B384" s="50" t="s">
        <v>5825</v>
      </c>
      <c r="D384" t="s">
        <v>19211</v>
      </c>
    </row>
    <row r="385" spans="1:4" x14ac:dyDescent="0.3">
      <c r="A385" t="s">
        <v>5800</v>
      </c>
      <c r="B385" s="50" t="s">
        <v>5799</v>
      </c>
      <c r="D385" t="s">
        <v>19212</v>
      </c>
    </row>
    <row r="386" spans="1:4" x14ac:dyDescent="0.3">
      <c r="A386" t="s">
        <v>5800</v>
      </c>
      <c r="B386" s="50" t="s">
        <v>5983</v>
      </c>
      <c r="D386" t="s">
        <v>19213</v>
      </c>
    </row>
    <row r="387" spans="1:4" x14ac:dyDescent="0.3">
      <c r="A387" t="s">
        <v>5800</v>
      </c>
      <c r="B387" s="50" t="s">
        <v>5997</v>
      </c>
      <c r="D387" t="s">
        <v>19214</v>
      </c>
    </row>
    <row r="388" spans="1:4" x14ac:dyDescent="0.3">
      <c r="A388" t="s">
        <v>5800</v>
      </c>
      <c r="B388" s="50" t="s">
        <v>5990</v>
      </c>
      <c r="D388" t="s">
        <v>19215</v>
      </c>
    </row>
    <row r="389" spans="1:4" x14ac:dyDescent="0.3">
      <c r="A389" t="s">
        <v>5800</v>
      </c>
      <c r="B389" s="50" t="s">
        <v>6005</v>
      </c>
      <c r="D389" t="s">
        <v>19216</v>
      </c>
    </row>
    <row r="390" spans="1:4" x14ac:dyDescent="0.3">
      <c r="A390" t="s">
        <v>5800</v>
      </c>
      <c r="B390" s="50" t="s">
        <v>6106</v>
      </c>
      <c r="D390" t="s">
        <v>19217</v>
      </c>
    </row>
    <row r="391" spans="1:4" x14ac:dyDescent="0.3">
      <c r="A391" t="s">
        <v>5800</v>
      </c>
      <c r="B391" s="50" t="s">
        <v>6044</v>
      </c>
      <c r="D391" t="s">
        <v>19218</v>
      </c>
    </row>
    <row r="392" spans="1:4" x14ac:dyDescent="0.3">
      <c r="A392" t="s">
        <v>5800</v>
      </c>
      <c r="B392" s="50" t="s">
        <v>6052</v>
      </c>
      <c r="D392" t="s">
        <v>19219</v>
      </c>
    </row>
    <row r="393" spans="1:4" x14ac:dyDescent="0.3">
      <c r="A393" t="s">
        <v>5800</v>
      </c>
      <c r="B393" s="50" t="s">
        <v>6589</v>
      </c>
      <c r="D393" t="s">
        <v>19220</v>
      </c>
    </row>
    <row r="394" spans="1:4" x14ac:dyDescent="0.3">
      <c r="A394" t="s">
        <v>5800</v>
      </c>
      <c r="B394" s="50" t="s">
        <v>6596</v>
      </c>
      <c r="D394" t="s">
        <v>19221</v>
      </c>
    </row>
    <row r="395" spans="1:4" x14ac:dyDescent="0.3">
      <c r="A395" t="s">
        <v>5800</v>
      </c>
      <c r="B395" s="50" t="s">
        <v>6540</v>
      </c>
      <c r="D395" t="s">
        <v>19222</v>
      </c>
    </row>
    <row r="396" spans="1:4" x14ac:dyDescent="0.3">
      <c r="A396" t="s">
        <v>5800</v>
      </c>
      <c r="B396" s="50" t="s">
        <v>6547</v>
      </c>
      <c r="D396" t="s">
        <v>19223</v>
      </c>
    </row>
    <row r="397" spans="1:4" x14ac:dyDescent="0.3">
      <c r="A397" t="s">
        <v>5800</v>
      </c>
      <c r="B397" s="51" t="s">
        <v>6554</v>
      </c>
      <c r="D397" t="s">
        <v>19224</v>
      </c>
    </row>
    <row r="398" spans="1:4" x14ac:dyDescent="0.3">
      <c r="A398" t="s">
        <v>5800</v>
      </c>
      <c r="B398" s="50" t="s">
        <v>6561</v>
      </c>
      <c r="D398" t="s">
        <v>19225</v>
      </c>
    </row>
    <row r="399" spans="1:4" x14ac:dyDescent="0.3">
      <c r="A399" t="s">
        <v>5800</v>
      </c>
      <c r="B399" s="50" t="s">
        <v>6568</v>
      </c>
      <c r="D399" t="s">
        <v>19226</v>
      </c>
    </row>
    <row r="400" spans="1:4" x14ac:dyDescent="0.3">
      <c r="A400" t="s">
        <v>5800</v>
      </c>
      <c r="B400" s="50" t="s">
        <v>6575</v>
      </c>
      <c r="D400" t="s">
        <v>19227</v>
      </c>
    </row>
    <row r="401" spans="1:4" x14ac:dyDescent="0.3">
      <c r="A401" t="s">
        <v>5800</v>
      </c>
      <c r="B401" s="50" t="s">
        <v>6582</v>
      </c>
      <c r="D401" t="s">
        <v>19228</v>
      </c>
    </row>
    <row r="402" spans="1:4" x14ac:dyDescent="0.3">
      <c r="A402" t="s">
        <v>5800</v>
      </c>
      <c r="B402" s="50" t="s">
        <v>6617</v>
      </c>
      <c r="D402" t="s">
        <v>19229</v>
      </c>
    </row>
    <row r="403" spans="1:4" x14ac:dyDescent="0.3">
      <c r="A403" t="s">
        <v>5800</v>
      </c>
      <c r="B403" s="50" t="s">
        <v>6624</v>
      </c>
      <c r="D403" t="s">
        <v>19230</v>
      </c>
    </row>
    <row r="404" spans="1:4" x14ac:dyDescent="0.3">
      <c r="A404" t="s">
        <v>5800</v>
      </c>
      <c r="B404" s="50" t="s">
        <v>6688</v>
      </c>
      <c r="D404" t="s">
        <v>19231</v>
      </c>
    </row>
    <row r="405" spans="1:4" x14ac:dyDescent="0.3">
      <c r="A405" t="s">
        <v>5800</v>
      </c>
      <c r="B405" s="50" t="s">
        <v>6695</v>
      </c>
      <c r="D405" t="s">
        <v>19232</v>
      </c>
    </row>
    <row r="406" spans="1:4" x14ac:dyDescent="0.3">
      <c r="A406" t="s">
        <v>5800</v>
      </c>
      <c r="B406" s="50" t="s">
        <v>6603</v>
      </c>
      <c r="D406" t="s">
        <v>19233</v>
      </c>
    </row>
    <row r="407" spans="1:4" x14ac:dyDescent="0.3">
      <c r="A407" t="s">
        <v>5800</v>
      </c>
      <c r="B407" s="50" t="s">
        <v>6610</v>
      </c>
      <c r="D407" t="s">
        <v>19234</v>
      </c>
    </row>
    <row r="408" spans="1:4" x14ac:dyDescent="0.3">
      <c r="A408" t="s">
        <v>5800</v>
      </c>
      <c r="B408" s="51" t="s">
        <v>6660</v>
      </c>
      <c r="D408" t="s">
        <v>19235</v>
      </c>
    </row>
    <row r="409" spans="1:4" x14ac:dyDescent="0.3">
      <c r="A409" t="s">
        <v>5800</v>
      </c>
      <c r="B409" s="51" t="s">
        <v>6667</v>
      </c>
      <c r="D409" t="s">
        <v>19236</v>
      </c>
    </row>
    <row r="410" spans="1:4" x14ac:dyDescent="0.3">
      <c r="A410" t="s">
        <v>5800</v>
      </c>
      <c r="B410" s="50" t="s">
        <v>6674</v>
      </c>
      <c r="D410" t="s">
        <v>19237</v>
      </c>
    </row>
    <row r="411" spans="1:4" x14ac:dyDescent="0.3">
      <c r="A411" t="s">
        <v>5800</v>
      </c>
      <c r="B411" s="50" t="s">
        <v>6681</v>
      </c>
      <c r="D411" t="s">
        <v>19238</v>
      </c>
    </row>
    <row r="412" spans="1:4" x14ac:dyDescent="0.3">
      <c r="A412" t="s">
        <v>5800</v>
      </c>
      <c r="B412" s="50" t="s">
        <v>6645</v>
      </c>
      <c r="D412" t="s">
        <v>19239</v>
      </c>
    </row>
    <row r="413" spans="1:4" x14ac:dyDescent="0.3">
      <c r="A413" t="s">
        <v>5800</v>
      </c>
      <c r="B413" s="50" t="s">
        <v>6652</v>
      </c>
      <c r="D413" t="s">
        <v>19240</v>
      </c>
    </row>
    <row r="414" spans="1:4" x14ac:dyDescent="0.3">
      <c r="A414" t="s">
        <v>5800</v>
      </c>
      <c r="B414" s="50" t="s">
        <v>6534</v>
      </c>
      <c r="D414" t="s">
        <v>19241</v>
      </c>
    </row>
    <row r="415" spans="1:4" x14ac:dyDescent="0.3">
      <c r="A415" t="s">
        <v>5800</v>
      </c>
      <c r="B415" s="50" t="s">
        <v>5953</v>
      </c>
      <c r="D415" t="s">
        <v>19242</v>
      </c>
    </row>
    <row r="416" spans="1:4" x14ac:dyDescent="0.3">
      <c r="A416" t="s">
        <v>5800</v>
      </c>
      <c r="B416" s="50" t="s">
        <v>5882</v>
      </c>
      <c r="D416" t="s">
        <v>19243</v>
      </c>
    </row>
    <row r="417" spans="1:4" x14ac:dyDescent="0.3">
      <c r="A417" t="s">
        <v>5800</v>
      </c>
      <c r="B417" s="50" t="s">
        <v>5967</v>
      </c>
      <c r="D417" t="s">
        <v>19244</v>
      </c>
    </row>
    <row r="418" spans="1:4" x14ac:dyDescent="0.3">
      <c r="A418" t="s">
        <v>5800</v>
      </c>
      <c r="B418" s="50" t="s">
        <v>6414</v>
      </c>
      <c r="D418" t="s">
        <v>19245</v>
      </c>
    </row>
    <row r="419" spans="1:4" x14ac:dyDescent="0.3">
      <c r="A419" s="25" t="s">
        <v>16241</v>
      </c>
      <c r="B419" s="50" t="s">
        <v>16249</v>
      </c>
      <c r="D419" t="s">
        <v>19249</v>
      </c>
    </row>
    <row r="420" spans="1:4" x14ac:dyDescent="0.3">
      <c r="A420" s="25" t="s">
        <v>16241</v>
      </c>
      <c r="B420" s="50" t="s">
        <v>16267</v>
      </c>
      <c r="D420" t="s">
        <v>19250</v>
      </c>
    </row>
    <row r="421" spans="1:4" x14ac:dyDescent="0.3">
      <c r="A421" s="25" t="s">
        <v>16241</v>
      </c>
      <c r="B421" s="50" t="s">
        <v>16274</v>
      </c>
      <c r="D421" t="s">
        <v>19251</v>
      </c>
    </row>
    <row r="422" spans="1:4" x14ac:dyDescent="0.3">
      <c r="A422" s="25" t="s">
        <v>16241</v>
      </c>
      <c r="B422" s="50" t="s">
        <v>16442</v>
      </c>
      <c r="D422" t="s">
        <v>19252</v>
      </c>
    </row>
    <row r="423" spans="1:4" x14ac:dyDescent="0.3">
      <c r="A423" s="25" t="s">
        <v>16241</v>
      </c>
      <c r="B423" s="50" t="s">
        <v>16282</v>
      </c>
      <c r="D423" t="s">
        <v>19253</v>
      </c>
    </row>
    <row r="424" spans="1:4" x14ac:dyDescent="0.3">
      <c r="A424" s="25" t="s">
        <v>16241</v>
      </c>
      <c r="B424" s="50" t="s">
        <v>16290</v>
      </c>
      <c r="D424" t="s">
        <v>19254</v>
      </c>
    </row>
    <row r="425" spans="1:4" x14ac:dyDescent="0.3">
      <c r="A425" s="25" t="s">
        <v>16241</v>
      </c>
      <c r="B425" s="50" t="s">
        <v>16336</v>
      </c>
      <c r="D425" t="s">
        <v>19255</v>
      </c>
    </row>
    <row r="426" spans="1:4" x14ac:dyDescent="0.3">
      <c r="A426" s="25" t="s">
        <v>16241</v>
      </c>
      <c r="B426" s="50" t="s">
        <v>16343</v>
      </c>
      <c r="D426" t="s">
        <v>19256</v>
      </c>
    </row>
    <row r="427" spans="1:4" x14ac:dyDescent="0.3">
      <c r="A427" s="25" t="s">
        <v>16241</v>
      </c>
      <c r="B427" s="50" t="s">
        <v>16350</v>
      </c>
      <c r="D427" t="s">
        <v>19257</v>
      </c>
    </row>
    <row r="428" spans="1:4" x14ac:dyDescent="0.3">
      <c r="A428" s="25" t="s">
        <v>16241</v>
      </c>
      <c r="B428" s="50" t="s">
        <v>16357</v>
      </c>
      <c r="D428" t="s">
        <v>19258</v>
      </c>
    </row>
    <row r="429" spans="1:4" x14ac:dyDescent="0.3">
      <c r="A429" s="25" t="s">
        <v>16241</v>
      </c>
      <c r="B429" s="50" t="s">
        <v>16371</v>
      </c>
      <c r="D429" t="s">
        <v>19259</v>
      </c>
    </row>
    <row r="430" spans="1:4" x14ac:dyDescent="0.3">
      <c r="A430" s="25" t="s">
        <v>16241</v>
      </c>
      <c r="B430" s="50" t="s">
        <v>16378</v>
      </c>
      <c r="D430" t="s">
        <v>19260</v>
      </c>
    </row>
    <row r="431" spans="1:4" x14ac:dyDescent="0.3">
      <c r="A431" s="25" t="s">
        <v>16241</v>
      </c>
      <c r="B431" s="50" t="s">
        <v>16385</v>
      </c>
      <c r="D431" t="s">
        <v>19261</v>
      </c>
    </row>
    <row r="432" spans="1:4" x14ac:dyDescent="0.3">
      <c r="A432" s="25" t="s">
        <v>16241</v>
      </c>
      <c r="B432" s="50" t="s">
        <v>16392</v>
      </c>
      <c r="D432" t="s">
        <v>19262</v>
      </c>
    </row>
    <row r="433" spans="1:4" x14ac:dyDescent="0.3">
      <c r="A433" s="25" t="s">
        <v>16241</v>
      </c>
      <c r="B433" s="50" t="s">
        <v>16449</v>
      </c>
      <c r="D433" t="s">
        <v>19263</v>
      </c>
    </row>
    <row r="434" spans="1:4" x14ac:dyDescent="0.3">
      <c r="A434" s="25" t="s">
        <v>16241</v>
      </c>
      <c r="B434" s="50" t="s">
        <v>16399</v>
      </c>
      <c r="D434" t="s">
        <v>19264</v>
      </c>
    </row>
    <row r="435" spans="1:4" x14ac:dyDescent="0.3">
      <c r="A435" s="25" t="s">
        <v>16241</v>
      </c>
      <c r="B435" s="50" t="s">
        <v>16413</v>
      </c>
      <c r="D435" t="s">
        <v>19265</v>
      </c>
    </row>
    <row r="436" spans="1:4" x14ac:dyDescent="0.3">
      <c r="A436" s="25" t="s">
        <v>16241</v>
      </c>
      <c r="B436" s="50" t="s">
        <v>16899</v>
      </c>
      <c r="D436" t="s">
        <v>19266</v>
      </c>
    </row>
    <row r="437" spans="1:4" x14ac:dyDescent="0.3">
      <c r="A437" s="25" t="s">
        <v>16241</v>
      </c>
      <c r="B437" s="50" t="s">
        <v>16907</v>
      </c>
      <c r="D437" t="s">
        <v>19267</v>
      </c>
    </row>
    <row r="438" spans="1:4" x14ac:dyDescent="0.3">
      <c r="A438" s="25" t="s">
        <v>16241</v>
      </c>
      <c r="B438" s="50" t="s">
        <v>16914</v>
      </c>
      <c r="D438" t="s">
        <v>19268</v>
      </c>
    </row>
    <row r="439" spans="1:4" x14ac:dyDescent="0.3">
      <c r="A439" s="25" t="s">
        <v>16241</v>
      </c>
      <c r="B439" s="50" t="s">
        <v>16928</v>
      </c>
      <c r="D439" t="s">
        <v>19269</v>
      </c>
    </row>
    <row r="440" spans="1:4" x14ac:dyDescent="0.3">
      <c r="A440" s="25" t="s">
        <v>16241</v>
      </c>
      <c r="B440" s="50" t="s">
        <v>16935</v>
      </c>
      <c r="D440" t="s">
        <v>19270</v>
      </c>
    </row>
    <row r="441" spans="1:4" x14ac:dyDescent="0.3">
      <c r="A441" s="25" t="s">
        <v>16241</v>
      </c>
      <c r="B441" s="50" t="s">
        <v>16949</v>
      </c>
      <c r="D441" t="s">
        <v>19271</v>
      </c>
    </row>
    <row r="442" spans="1:4" x14ac:dyDescent="0.3">
      <c r="A442" s="25" t="s">
        <v>16241</v>
      </c>
      <c r="B442" s="50" t="s">
        <v>16956</v>
      </c>
      <c r="D442" t="s">
        <v>19272</v>
      </c>
    </row>
    <row r="443" spans="1:4" x14ac:dyDescent="0.3">
      <c r="A443" s="25" t="s">
        <v>16241</v>
      </c>
      <c r="B443" s="50" t="s">
        <v>16964</v>
      </c>
      <c r="D443" t="s">
        <v>19273</v>
      </c>
    </row>
    <row r="444" spans="1:4" x14ac:dyDescent="0.3">
      <c r="A444" s="25" t="s">
        <v>16241</v>
      </c>
      <c r="B444" s="50" t="s">
        <v>16971</v>
      </c>
      <c r="D444" t="s">
        <v>19274</v>
      </c>
    </row>
    <row r="445" spans="1:4" x14ac:dyDescent="0.3">
      <c r="A445" s="25" t="s">
        <v>16241</v>
      </c>
      <c r="B445" s="50" t="s">
        <v>16978</v>
      </c>
      <c r="D445" t="s">
        <v>19275</v>
      </c>
    </row>
    <row r="446" spans="1:4" x14ac:dyDescent="0.3">
      <c r="A446" s="25" t="s">
        <v>16241</v>
      </c>
      <c r="B446" s="50" t="s">
        <v>16985</v>
      </c>
      <c r="D446" t="s">
        <v>19276</v>
      </c>
    </row>
    <row r="447" spans="1:4" x14ac:dyDescent="0.3">
      <c r="A447" s="25" t="s">
        <v>16241</v>
      </c>
      <c r="B447" s="50" t="s">
        <v>16999</v>
      </c>
      <c r="D447" t="s">
        <v>19277</v>
      </c>
    </row>
    <row r="448" spans="1:4" x14ac:dyDescent="0.3">
      <c r="A448" s="25" t="s">
        <v>16241</v>
      </c>
      <c r="B448" s="50" t="s">
        <v>17006</v>
      </c>
      <c r="D448" t="s">
        <v>19278</v>
      </c>
    </row>
    <row r="449" spans="1:4" x14ac:dyDescent="0.3">
      <c r="A449" s="25" t="s">
        <v>16241</v>
      </c>
      <c r="B449" s="50" t="s">
        <v>16992</v>
      </c>
      <c r="D449" t="s">
        <v>19279</v>
      </c>
    </row>
    <row r="450" spans="1:4" x14ac:dyDescent="0.3">
      <c r="A450" s="25" t="s">
        <v>16241</v>
      </c>
      <c r="B450" s="50" t="s">
        <v>17020</v>
      </c>
      <c r="D450" t="s">
        <v>19280</v>
      </c>
    </row>
    <row r="451" spans="1:4" x14ac:dyDescent="0.3">
      <c r="A451" s="25" t="s">
        <v>16241</v>
      </c>
      <c r="B451" s="50" t="s">
        <v>17013</v>
      </c>
      <c r="D451" t="s">
        <v>19281</v>
      </c>
    </row>
    <row r="452" spans="1:4" x14ac:dyDescent="0.3">
      <c r="A452" s="25" t="s">
        <v>16241</v>
      </c>
      <c r="B452" s="50" t="s">
        <v>17048</v>
      </c>
      <c r="D452" t="s">
        <v>19282</v>
      </c>
    </row>
    <row r="453" spans="1:4" x14ac:dyDescent="0.3">
      <c r="A453" s="25" t="s">
        <v>16241</v>
      </c>
      <c r="B453" s="50" t="s">
        <v>17055</v>
      </c>
      <c r="D453" t="s">
        <v>19283</v>
      </c>
    </row>
    <row r="454" spans="1:4" x14ac:dyDescent="0.3">
      <c r="A454" s="25" t="s">
        <v>16241</v>
      </c>
      <c r="B454" s="50" t="s">
        <v>17061</v>
      </c>
      <c r="D454" t="s">
        <v>19284</v>
      </c>
    </row>
    <row r="455" spans="1:4" x14ac:dyDescent="0.3">
      <c r="A455" s="25" t="s">
        <v>16241</v>
      </c>
      <c r="B455" s="50" t="s">
        <v>17027</v>
      </c>
      <c r="D455" t="s">
        <v>19285</v>
      </c>
    </row>
    <row r="456" spans="1:4" x14ac:dyDescent="0.3">
      <c r="A456" s="25" t="s">
        <v>16241</v>
      </c>
      <c r="B456" s="50" t="s">
        <v>17034</v>
      </c>
      <c r="D456" t="s">
        <v>19286</v>
      </c>
    </row>
    <row r="457" spans="1:4" x14ac:dyDescent="0.3">
      <c r="A457" s="25" t="s">
        <v>16241</v>
      </c>
      <c r="B457" s="50" t="s">
        <v>17041</v>
      </c>
      <c r="D457" t="s">
        <v>19287</v>
      </c>
    </row>
    <row r="458" spans="1:4" x14ac:dyDescent="0.3">
      <c r="A458" s="25" t="s">
        <v>16241</v>
      </c>
      <c r="B458" s="50" t="s">
        <v>17083</v>
      </c>
      <c r="D458" t="s">
        <v>19288</v>
      </c>
    </row>
    <row r="459" spans="1:4" x14ac:dyDescent="0.3">
      <c r="A459" s="25" t="s">
        <v>16241</v>
      </c>
      <c r="B459" s="50" t="s">
        <v>17097</v>
      </c>
      <c r="D459" t="s">
        <v>19289</v>
      </c>
    </row>
    <row r="460" spans="1:4" x14ac:dyDescent="0.3">
      <c r="A460" s="25" t="s">
        <v>16241</v>
      </c>
      <c r="B460" s="50" t="s">
        <v>17104</v>
      </c>
      <c r="D460" t="s">
        <v>19290</v>
      </c>
    </row>
    <row r="461" spans="1:4" x14ac:dyDescent="0.3">
      <c r="A461" s="25" t="s">
        <v>16241</v>
      </c>
      <c r="B461" s="50" t="s">
        <v>17090</v>
      </c>
      <c r="D461" t="s">
        <v>19291</v>
      </c>
    </row>
    <row r="462" spans="1:4" x14ac:dyDescent="0.3">
      <c r="A462" s="25" t="s">
        <v>16241</v>
      </c>
      <c r="B462" s="50" t="s">
        <v>17111</v>
      </c>
      <c r="D462" t="s">
        <v>19292</v>
      </c>
    </row>
    <row r="463" spans="1:4" x14ac:dyDescent="0.3">
      <c r="A463" s="25" t="s">
        <v>16241</v>
      </c>
      <c r="B463" s="50" t="s">
        <v>17118</v>
      </c>
      <c r="D463" t="s">
        <v>19293</v>
      </c>
    </row>
    <row r="464" spans="1:4" x14ac:dyDescent="0.3">
      <c r="A464" s="25" t="s">
        <v>16241</v>
      </c>
      <c r="B464" s="50" t="s">
        <v>17125</v>
      </c>
      <c r="D464" t="s">
        <v>19294</v>
      </c>
    </row>
    <row r="465" spans="1:4" x14ac:dyDescent="0.3">
      <c r="A465" s="25" t="s">
        <v>16241</v>
      </c>
      <c r="B465" s="50" t="s">
        <v>17132</v>
      </c>
      <c r="D465" t="s">
        <v>19295</v>
      </c>
    </row>
    <row r="466" spans="1:4" x14ac:dyDescent="0.3">
      <c r="A466" s="25" t="s">
        <v>16241</v>
      </c>
      <c r="B466" s="50" t="s">
        <v>17139</v>
      </c>
      <c r="D466" t="s">
        <v>19296</v>
      </c>
    </row>
    <row r="467" spans="1:4" x14ac:dyDescent="0.3">
      <c r="A467" s="25" t="s">
        <v>16241</v>
      </c>
      <c r="B467" s="50" t="s">
        <v>17145</v>
      </c>
      <c r="D467" t="s">
        <v>19297</v>
      </c>
    </row>
    <row r="468" spans="1:4" x14ac:dyDescent="0.3">
      <c r="A468" s="25" t="s">
        <v>16241</v>
      </c>
      <c r="B468" s="50" t="s">
        <v>17160</v>
      </c>
      <c r="D468" t="s">
        <v>19298</v>
      </c>
    </row>
    <row r="469" spans="1:4" x14ac:dyDescent="0.3">
      <c r="A469" s="25" t="s">
        <v>16241</v>
      </c>
      <c r="B469" s="50" t="s">
        <v>17167</v>
      </c>
      <c r="D469" t="s">
        <v>19299</v>
      </c>
    </row>
    <row r="470" spans="1:4" x14ac:dyDescent="0.3">
      <c r="A470" s="25" t="s">
        <v>16241</v>
      </c>
      <c r="B470" s="50" t="s">
        <v>17174</v>
      </c>
      <c r="D470" t="s">
        <v>19300</v>
      </c>
    </row>
    <row r="471" spans="1:4" x14ac:dyDescent="0.3">
      <c r="A471" s="25" t="s">
        <v>16241</v>
      </c>
      <c r="B471" s="50" t="s">
        <v>17181</v>
      </c>
      <c r="D471" t="s">
        <v>19301</v>
      </c>
    </row>
    <row r="472" spans="1:4" x14ac:dyDescent="0.3">
      <c r="A472" s="25" t="s">
        <v>16241</v>
      </c>
      <c r="B472" s="50" t="s">
        <v>17188</v>
      </c>
      <c r="D472" t="s">
        <v>19302</v>
      </c>
    </row>
    <row r="473" spans="1:4" x14ac:dyDescent="0.3">
      <c r="A473" s="25" t="s">
        <v>16241</v>
      </c>
      <c r="B473" s="50" t="s">
        <v>17244</v>
      </c>
      <c r="D473" t="s">
        <v>19303</v>
      </c>
    </row>
    <row r="474" spans="1:4" x14ac:dyDescent="0.3">
      <c r="A474" s="25" t="s">
        <v>16241</v>
      </c>
      <c r="B474" s="50" t="s">
        <v>17251</v>
      </c>
      <c r="D474" t="s">
        <v>19304</v>
      </c>
    </row>
    <row r="475" spans="1:4" x14ac:dyDescent="0.3">
      <c r="A475" s="25" t="s">
        <v>16241</v>
      </c>
      <c r="B475" s="50" t="s">
        <v>17258</v>
      </c>
      <c r="D475" t="s">
        <v>19305</v>
      </c>
    </row>
    <row r="476" spans="1:4" x14ac:dyDescent="0.3">
      <c r="A476" s="25" t="s">
        <v>16241</v>
      </c>
      <c r="B476" s="50" t="s">
        <v>17195</v>
      </c>
      <c r="D476" t="s">
        <v>19306</v>
      </c>
    </row>
    <row r="477" spans="1:4" x14ac:dyDescent="0.3">
      <c r="A477" s="25" t="s">
        <v>16241</v>
      </c>
      <c r="B477" s="50" t="s">
        <v>17202</v>
      </c>
      <c r="D477" t="s">
        <v>19307</v>
      </c>
    </row>
    <row r="478" spans="1:4" x14ac:dyDescent="0.3">
      <c r="A478" s="25" t="s">
        <v>16241</v>
      </c>
      <c r="B478" s="50" t="s">
        <v>17209</v>
      </c>
      <c r="D478" t="s">
        <v>19308</v>
      </c>
    </row>
    <row r="479" spans="1:4" x14ac:dyDescent="0.3">
      <c r="A479" s="25" t="s">
        <v>16241</v>
      </c>
      <c r="B479" s="50" t="s">
        <v>17216</v>
      </c>
      <c r="D479" t="s">
        <v>19309</v>
      </c>
    </row>
    <row r="480" spans="1:4" x14ac:dyDescent="0.3">
      <c r="A480" s="25" t="s">
        <v>16241</v>
      </c>
      <c r="B480" s="50" t="s">
        <v>17223</v>
      </c>
      <c r="D480" t="s">
        <v>19310</v>
      </c>
    </row>
    <row r="481" spans="1:4" x14ac:dyDescent="0.3">
      <c r="A481" s="25" t="s">
        <v>16241</v>
      </c>
      <c r="B481" s="50" t="s">
        <v>17230</v>
      </c>
      <c r="D481" t="s">
        <v>19311</v>
      </c>
    </row>
    <row r="482" spans="1:4" x14ac:dyDescent="0.3">
      <c r="A482" s="25" t="s">
        <v>16241</v>
      </c>
      <c r="B482" s="50" t="s">
        <v>17237</v>
      </c>
      <c r="D482" t="s">
        <v>19312</v>
      </c>
    </row>
    <row r="483" spans="1:4" x14ac:dyDescent="0.3">
      <c r="A483" s="25" t="s">
        <v>16241</v>
      </c>
      <c r="B483" s="50" t="s">
        <v>17370</v>
      </c>
      <c r="D483" t="s">
        <v>19313</v>
      </c>
    </row>
    <row r="484" spans="1:4" x14ac:dyDescent="0.3">
      <c r="A484" s="25" t="s">
        <v>16241</v>
      </c>
      <c r="B484" s="50" t="s">
        <v>17384</v>
      </c>
      <c r="D484" t="s">
        <v>19314</v>
      </c>
    </row>
    <row r="485" spans="1:4" x14ac:dyDescent="0.3">
      <c r="A485" s="25" t="s">
        <v>16241</v>
      </c>
      <c r="B485" s="50" t="s">
        <v>17391</v>
      </c>
      <c r="D485" t="s">
        <v>19315</v>
      </c>
    </row>
    <row r="486" spans="1:4" x14ac:dyDescent="0.3">
      <c r="A486" s="25" t="s">
        <v>16241</v>
      </c>
      <c r="B486" s="50" t="s">
        <v>17377</v>
      </c>
      <c r="D486" t="s">
        <v>19316</v>
      </c>
    </row>
    <row r="487" spans="1:4" x14ac:dyDescent="0.3">
      <c r="A487" s="25" t="s">
        <v>16241</v>
      </c>
      <c r="B487" s="50" t="s">
        <v>17272</v>
      </c>
      <c r="D487" t="s">
        <v>19317</v>
      </c>
    </row>
    <row r="488" spans="1:4" x14ac:dyDescent="0.3">
      <c r="A488" s="25" t="s">
        <v>16241</v>
      </c>
      <c r="B488" s="50" t="s">
        <v>17279</v>
      </c>
      <c r="D488" t="s">
        <v>19318</v>
      </c>
    </row>
    <row r="489" spans="1:4" x14ac:dyDescent="0.3">
      <c r="A489" s="25" t="s">
        <v>16241</v>
      </c>
      <c r="B489" s="50" t="s">
        <v>17286</v>
      </c>
      <c r="D489" t="s">
        <v>19319</v>
      </c>
    </row>
    <row r="490" spans="1:4" x14ac:dyDescent="0.3">
      <c r="A490" s="25" t="s">
        <v>16241</v>
      </c>
      <c r="B490" s="50" t="s">
        <v>17404</v>
      </c>
      <c r="D490" t="s">
        <v>19320</v>
      </c>
    </row>
    <row r="491" spans="1:4" x14ac:dyDescent="0.3">
      <c r="A491" s="25" t="s">
        <v>16241</v>
      </c>
      <c r="B491" s="50" t="s">
        <v>17293</v>
      </c>
      <c r="D491" t="s">
        <v>19321</v>
      </c>
    </row>
    <row r="492" spans="1:4" x14ac:dyDescent="0.3">
      <c r="A492" s="25" t="s">
        <v>16241</v>
      </c>
      <c r="B492" s="51" t="s">
        <v>17300</v>
      </c>
      <c r="D492" t="s">
        <v>19322</v>
      </c>
    </row>
    <row r="493" spans="1:4" x14ac:dyDescent="0.3">
      <c r="A493" s="25" t="s">
        <v>16241</v>
      </c>
      <c r="B493" s="50" t="s">
        <v>17307</v>
      </c>
      <c r="D493" t="s">
        <v>19323</v>
      </c>
    </row>
    <row r="494" spans="1:4" x14ac:dyDescent="0.3">
      <c r="A494" s="25" t="s">
        <v>16241</v>
      </c>
      <c r="B494" s="50" t="s">
        <v>17314</v>
      </c>
      <c r="D494" t="s">
        <v>19324</v>
      </c>
    </row>
    <row r="495" spans="1:4" x14ac:dyDescent="0.3">
      <c r="A495" s="25" t="s">
        <v>16241</v>
      </c>
      <c r="B495" s="50" t="s">
        <v>17321</v>
      </c>
      <c r="D495" t="s">
        <v>19325</v>
      </c>
    </row>
    <row r="496" spans="1:4" x14ac:dyDescent="0.3">
      <c r="A496" s="25" t="s">
        <v>16241</v>
      </c>
      <c r="B496" s="50" t="s">
        <v>17328</v>
      </c>
      <c r="D496" t="s">
        <v>19326</v>
      </c>
    </row>
    <row r="497" spans="1:4" x14ac:dyDescent="0.3">
      <c r="A497" s="25" t="s">
        <v>16241</v>
      </c>
      <c r="B497" s="50" t="s">
        <v>17335</v>
      </c>
      <c r="D497" t="s">
        <v>19327</v>
      </c>
    </row>
    <row r="498" spans="1:4" x14ac:dyDescent="0.3">
      <c r="A498" s="25" t="s">
        <v>16241</v>
      </c>
      <c r="B498" s="50" t="s">
        <v>17342</v>
      </c>
      <c r="D498" t="s">
        <v>19328</v>
      </c>
    </row>
    <row r="499" spans="1:4" x14ac:dyDescent="0.3">
      <c r="A499" s="25" t="s">
        <v>16241</v>
      </c>
      <c r="B499" s="50" t="s">
        <v>17349</v>
      </c>
      <c r="D499" t="s">
        <v>19329</v>
      </c>
    </row>
    <row r="500" spans="1:4" x14ac:dyDescent="0.3">
      <c r="A500" s="25" t="s">
        <v>16241</v>
      </c>
      <c r="B500" s="50" t="s">
        <v>17356</v>
      </c>
      <c r="D500" t="s">
        <v>19330</v>
      </c>
    </row>
    <row r="501" spans="1:4" x14ac:dyDescent="0.3">
      <c r="A501" s="25" t="s">
        <v>16241</v>
      </c>
      <c r="B501" s="50" t="s">
        <v>17363</v>
      </c>
      <c r="D501" t="s">
        <v>19331</v>
      </c>
    </row>
    <row r="502" spans="1:4" x14ac:dyDescent="0.3">
      <c r="A502" s="25" t="s">
        <v>16241</v>
      </c>
      <c r="B502" s="50" t="s">
        <v>17265</v>
      </c>
      <c r="D502" t="s">
        <v>19332</v>
      </c>
    </row>
    <row r="503" spans="1:4" x14ac:dyDescent="0.3">
      <c r="A503" s="25" t="s">
        <v>16241</v>
      </c>
      <c r="B503" s="50" t="s">
        <v>17397</v>
      </c>
      <c r="D503" t="s">
        <v>19333</v>
      </c>
    </row>
    <row r="504" spans="1:4" x14ac:dyDescent="0.3">
      <c r="A504" s="25" t="s">
        <v>16241</v>
      </c>
      <c r="B504" s="50" t="s">
        <v>16240</v>
      </c>
      <c r="D504" t="s">
        <v>19334</v>
      </c>
    </row>
    <row r="505" spans="1:4" x14ac:dyDescent="0.3">
      <c r="A505" s="25" t="s">
        <v>16241</v>
      </c>
      <c r="B505" s="50" t="s">
        <v>16427</v>
      </c>
      <c r="D505" t="s">
        <v>19335</v>
      </c>
    </row>
    <row r="506" spans="1:4" x14ac:dyDescent="0.3">
      <c r="A506" s="25" t="s">
        <v>16241</v>
      </c>
      <c r="B506" s="51" t="s">
        <v>17418</v>
      </c>
      <c r="D506" t="s">
        <v>19336</v>
      </c>
    </row>
    <row r="507" spans="1:4" x14ac:dyDescent="0.3">
      <c r="A507" s="25" t="s">
        <v>16241</v>
      </c>
      <c r="B507" s="50" t="s">
        <v>17425</v>
      </c>
      <c r="D507" t="s">
        <v>19337</v>
      </c>
    </row>
    <row r="508" spans="1:4" x14ac:dyDescent="0.3">
      <c r="A508" s="25" t="s">
        <v>16241</v>
      </c>
      <c r="B508" s="50" t="s">
        <v>17432</v>
      </c>
      <c r="D508" t="s">
        <v>19338</v>
      </c>
    </row>
    <row r="509" spans="1:4" x14ac:dyDescent="0.3">
      <c r="A509" s="25" t="s">
        <v>16241</v>
      </c>
      <c r="B509" s="50" t="s">
        <v>17485</v>
      </c>
      <c r="D509" t="s">
        <v>19339</v>
      </c>
    </row>
    <row r="510" spans="1:4" x14ac:dyDescent="0.3">
      <c r="A510" s="25" t="s">
        <v>16241</v>
      </c>
      <c r="B510" s="50" t="s">
        <v>17492</v>
      </c>
      <c r="D510" t="s">
        <v>19340</v>
      </c>
    </row>
    <row r="511" spans="1:4" x14ac:dyDescent="0.3">
      <c r="A511" s="25" t="s">
        <v>16241</v>
      </c>
      <c r="B511" s="50" t="s">
        <v>17527</v>
      </c>
      <c r="D511" t="s">
        <v>19341</v>
      </c>
    </row>
    <row r="512" spans="1:4" x14ac:dyDescent="0.3">
      <c r="A512" s="25" t="s">
        <v>16241</v>
      </c>
      <c r="B512" s="50" t="s">
        <v>17534</v>
      </c>
      <c r="D512" t="s">
        <v>19342</v>
      </c>
    </row>
    <row r="513" spans="1:4" x14ac:dyDescent="0.3">
      <c r="A513" s="25" t="s">
        <v>16241</v>
      </c>
      <c r="B513" s="50" t="s">
        <v>17541</v>
      </c>
      <c r="D513" t="s">
        <v>19343</v>
      </c>
    </row>
    <row r="514" spans="1:4" x14ac:dyDescent="0.3">
      <c r="A514" s="25" t="s">
        <v>16241</v>
      </c>
      <c r="B514" s="50" t="s">
        <v>17513</v>
      </c>
      <c r="D514" t="s">
        <v>19344</v>
      </c>
    </row>
    <row r="515" spans="1:4" x14ac:dyDescent="0.3">
      <c r="A515" s="25" t="s">
        <v>16241</v>
      </c>
      <c r="B515" s="50" t="s">
        <v>17555</v>
      </c>
      <c r="D515" t="s">
        <v>19345</v>
      </c>
    </row>
    <row r="516" spans="1:4" x14ac:dyDescent="0.3">
      <c r="A516" s="25" t="s">
        <v>16241</v>
      </c>
      <c r="B516" s="50" t="s">
        <v>17562</v>
      </c>
      <c r="D516" t="s">
        <v>19346</v>
      </c>
    </row>
    <row r="517" spans="1:4" x14ac:dyDescent="0.3">
      <c r="A517" s="25" t="s">
        <v>16241</v>
      </c>
      <c r="B517" s="50" t="s">
        <v>17548</v>
      </c>
      <c r="D517" t="s">
        <v>19347</v>
      </c>
    </row>
    <row r="518" spans="1:4" x14ac:dyDescent="0.3">
      <c r="A518" s="25" t="s">
        <v>16241</v>
      </c>
      <c r="B518" s="50" t="s">
        <v>17590</v>
      </c>
      <c r="D518" t="s">
        <v>19348</v>
      </c>
    </row>
    <row r="519" spans="1:4" x14ac:dyDescent="0.3">
      <c r="A519" s="25" t="s">
        <v>16241</v>
      </c>
      <c r="B519" s="50" t="s">
        <v>16434</v>
      </c>
      <c r="D519" t="s">
        <v>19349</v>
      </c>
    </row>
    <row r="520" spans="1:4" x14ac:dyDescent="0.3">
      <c r="A520" s="25" t="s">
        <v>16241</v>
      </c>
      <c r="B520" s="50" t="s">
        <v>17597</v>
      </c>
      <c r="D520" t="s">
        <v>19350</v>
      </c>
    </row>
    <row r="521" spans="1:4" x14ac:dyDescent="0.3">
      <c r="A521" s="25" t="s">
        <v>16241</v>
      </c>
      <c r="B521" s="50" t="s">
        <v>17604</v>
      </c>
      <c r="D521" t="s">
        <v>19351</v>
      </c>
    </row>
    <row r="522" spans="1:4" x14ac:dyDescent="0.3">
      <c r="A522" s="25" t="s">
        <v>16241</v>
      </c>
      <c r="B522" s="50" t="s">
        <v>17695</v>
      </c>
      <c r="D522" t="s">
        <v>19352</v>
      </c>
    </row>
    <row r="523" spans="1:4" x14ac:dyDescent="0.3">
      <c r="A523" s="25" t="s">
        <v>16241</v>
      </c>
      <c r="B523" s="50" t="s">
        <v>17667</v>
      </c>
      <c r="D523" t="s">
        <v>19353</v>
      </c>
    </row>
    <row r="524" spans="1:4" x14ac:dyDescent="0.3">
      <c r="A524" s="25" t="s">
        <v>16241</v>
      </c>
      <c r="B524" s="50" t="s">
        <v>17674</v>
      </c>
      <c r="D524" t="s">
        <v>19354</v>
      </c>
    </row>
    <row r="525" spans="1:4" x14ac:dyDescent="0.3">
      <c r="A525" s="25" t="s">
        <v>16241</v>
      </c>
      <c r="B525" s="50" t="s">
        <v>17611</v>
      </c>
      <c r="D525" t="s">
        <v>19355</v>
      </c>
    </row>
    <row r="526" spans="1:4" x14ac:dyDescent="0.3">
      <c r="A526" s="25" t="s">
        <v>16241</v>
      </c>
      <c r="B526" s="50" t="s">
        <v>17618</v>
      </c>
      <c r="D526" t="s">
        <v>19356</v>
      </c>
    </row>
    <row r="527" spans="1:4" x14ac:dyDescent="0.3">
      <c r="A527" s="25" t="s">
        <v>16241</v>
      </c>
      <c r="B527" s="50" t="s">
        <v>17625</v>
      </c>
      <c r="D527" t="s">
        <v>19357</v>
      </c>
    </row>
    <row r="528" spans="1:4" x14ac:dyDescent="0.3">
      <c r="A528" s="25" t="s">
        <v>16241</v>
      </c>
      <c r="B528" s="50" t="s">
        <v>17632</v>
      </c>
      <c r="D528" t="s">
        <v>19358</v>
      </c>
    </row>
    <row r="529" spans="1:4" x14ac:dyDescent="0.3">
      <c r="A529" s="25" t="s">
        <v>16241</v>
      </c>
      <c r="B529" s="50" t="s">
        <v>17639</v>
      </c>
      <c r="D529" t="s">
        <v>19359</v>
      </c>
    </row>
    <row r="530" spans="1:4" x14ac:dyDescent="0.3">
      <c r="A530" s="25" t="s">
        <v>16241</v>
      </c>
      <c r="B530" s="50" t="s">
        <v>17646</v>
      </c>
      <c r="D530" t="s">
        <v>19360</v>
      </c>
    </row>
    <row r="531" spans="1:4" x14ac:dyDescent="0.3">
      <c r="A531" s="25" t="s">
        <v>16241</v>
      </c>
      <c r="B531" s="50" t="s">
        <v>17653</v>
      </c>
      <c r="D531" t="s">
        <v>19361</v>
      </c>
    </row>
    <row r="532" spans="1:4" x14ac:dyDescent="0.3">
      <c r="A532" s="25" t="s">
        <v>16241</v>
      </c>
      <c r="B532" s="50" t="s">
        <v>17660</v>
      </c>
      <c r="D532" t="s">
        <v>19362</v>
      </c>
    </row>
    <row r="533" spans="1:4" x14ac:dyDescent="0.3">
      <c r="A533" s="25" t="s">
        <v>16241</v>
      </c>
      <c r="B533" s="50" t="s">
        <v>17681</v>
      </c>
      <c r="D533" t="s">
        <v>19363</v>
      </c>
    </row>
    <row r="534" spans="1:4" x14ac:dyDescent="0.3">
      <c r="A534" s="25" t="s">
        <v>16241</v>
      </c>
      <c r="B534" s="50" t="s">
        <v>17688</v>
      </c>
      <c r="D534" t="s">
        <v>19364</v>
      </c>
    </row>
    <row r="535" spans="1:4" x14ac:dyDescent="0.3">
      <c r="A535" s="25" t="s">
        <v>16241</v>
      </c>
      <c r="B535" s="50" t="s">
        <v>16529</v>
      </c>
      <c r="D535" t="s">
        <v>19365</v>
      </c>
    </row>
    <row r="536" spans="1:4" x14ac:dyDescent="0.3">
      <c r="A536" s="25" t="s">
        <v>16241</v>
      </c>
      <c r="B536" s="50" t="s">
        <v>16675</v>
      </c>
      <c r="D536" t="s">
        <v>19366</v>
      </c>
    </row>
    <row r="537" spans="1:4" x14ac:dyDescent="0.3">
      <c r="A537" s="25" t="s">
        <v>16241</v>
      </c>
      <c r="B537" s="50" t="s">
        <v>16715</v>
      </c>
      <c r="D537" t="s">
        <v>19367</v>
      </c>
    </row>
    <row r="538" spans="1:4" x14ac:dyDescent="0.3">
      <c r="A538" s="25" t="s">
        <v>16241</v>
      </c>
      <c r="B538" s="50" t="s">
        <v>16709</v>
      </c>
      <c r="D538" t="s">
        <v>19368</v>
      </c>
    </row>
    <row r="539" spans="1:4" x14ac:dyDescent="0.3">
      <c r="A539" s="25" t="s">
        <v>16241</v>
      </c>
      <c r="B539" s="51" t="s">
        <v>16515</v>
      </c>
      <c r="D539" t="s">
        <v>19369</v>
      </c>
    </row>
    <row r="540" spans="1:4" x14ac:dyDescent="0.3">
      <c r="A540" s="25" t="s">
        <v>16241</v>
      </c>
      <c r="B540" s="50" t="s">
        <v>16522</v>
      </c>
      <c r="D540" t="s">
        <v>19370</v>
      </c>
    </row>
    <row r="541" spans="1:4" x14ac:dyDescent="0.3">
      <c r="A541" s="25" t="s">
        <v>16241</v>
      </c>
      <c r="B541" s="51" t="s">
        <v>16316</v>
      </c>
      <c r="D541" t="s">
        <v>19371</v>
      </c>
    </row>
    <row r="542" spans="1:4" x14ac:dyDescent="0.3">
      <c r="A542" s="25" t="s">
        <v>16241</v>
      </c>
      <c r="B542" s="50" t="s">
        <v>17744</v>
      </c>
      <c r="D542" t="s">
        <v>19372</v>
      </c>
    </row>
    <row r="543" spans="1:4" x14ac:dyDescent="0.3">
      <c r="A543" s="25" t="s">
        <v>16241</v>
      </c>
      <c r="B543" s="51" t="s">
        <v>17709</v>
      </c>
      <c r="D543" t="s">
        <v>19373</v>
      </c>
    </row>
    <row r="544" spans="1:4" x14ac:dyDescent="0.3">
      <c r="A544" s="25" t="s">
        <v>16241</v>
      </c>
      <c r="B544" s="50" t="s">
        <v>17716</v>
      </c>
      <c r="D544" t="s">
        <v>19374</v>
      </c>
    </row>
    <row r="545" spans="1:4" x14ac:dyDescent="0.3">
      <c r="A545" s="25" t="s">
        <v>16241</v>
      </c>
      <c r="B545" s="50" t="s">
        <v>17723</v>
      </c>
      <c r="D545" t="s">
        <v>19375</v>
      </c>
    </row>
    <row r="546" spans="1:4" x14ac:dyDescent="0.3">
      <c r="A546" s="25" t="s">
        <v>16241</v>
      </c>
      <c r="B546" s="50" t="s">
        <v>16742</v>
      </c>
      <c r="D546" t="s">
        <v>19376</v>
      </c>
    </row>
    <row r="547" spans="1:4" x14ac:dyDescent="0.3">
      <c r="A547" s="25" t="s">
        <v>16241</v>
      </c>
      <c r="B547" s="50" t="s">
        <v>16749</v>
      </c>
      <c r="D547" t="s">
        <v>19377</v>
      </c>
    </row>
    <row r="548" spans="1:4" x14ac:dyDescent="0.3">
      <c r="A548" s="25" t="s">
        <v>16241</v>
      </c>
      <c r="B548" s="50" t="s">
        <v>16756</v>
      </c>
      <c r="D548" t="s">
        <v>19378</v>
      </c>
    </row>
    <row r="549" spans="1:4" x14ac:dyDescent="0.3">
      <c r="A549" s="25" t="s">
        <v>16241</v>
      </c>
      <c r="B549" s="50" t="s">
        <v>16763</v>
      </c>
      <c r="D549" t="s">
        <v>19379</v>
      </c>
    </row>
    <row r="550" spans="1:4" x14ac:dyDescent="0.3">
      <c r="A550" s="25" t="s">
        <v>16241</v>
      </c>
      <c r="B550" s="50" t="s">
        <v>16256</v>
      </c>
      <c r="D550" t="s">
        <v>19380</v>
      </c>
    </row>
    <row r="551" spans="1:4" x14ac:dyDescent="0.3">
      <c r="A551" s="25" t="s">
        <v>16241</v>
      </c>
      <c r="B551" s="50" t="s">
        <v>16311</v>
      </c>
      <c r="D551" t="s">
        <v>19381</v>
      </c>
    </row>
    <row r="552" spans="1:4" x14ac:dyDescent="0.3">
      <c r="A552" s="25" t="s">
        <v>16241</v>
      </c>
      <c r="B552" s="50" t="s">
        <v>16304</v>
      </c>
      <c r="D552" t="s">
        <v>19382</v>
      </c>
    </row>
    <row r="553" spans="1:4" x14ac:dyDescent="0.3">
      <c r="A553" s="25" t="s">
        <v>16241</v>
      </c>
      <c r="B553" s="50" t="s">
        <v>16262</v>
      </c>
      <c r="D553" t="s">
        <v>19383</v>
      </c>
    </row>
    <row r="554" spans="1:4" x14ac:dyDescent="0.3">
      <c r="A554" s="25" t="s">
        <v>16241</v>
      </c>
      <c r="B554" s="50" t="s">
        <v>16297</v>
      </c>
      <c r="D554" t="s">
        <v>19384</v>
      </c>
    </row>
    <row r="555" spans="1:4" x14ac:dyDescent="0.3">
      <c r="A555" s="25" t="s">
        <v>16241</v>
      </c>
      <c r="B555" s="50" t="s">
        <v>16563</v>
      </c>
      <c r="D555" t="s">
        <v>19385</v>
      </c>
    </row>
    <row r="556" spans="1:4" x14ac:dyDescent="0.3">
      <c r="A556" s="25" t="s">
        <v>16241</v>
      </c>
      <c r="B556" s="50" t="s">
        <v>16569</v>
      </c>
      <c r="D556" t="s">
        <v>19386</v>
      </c>
    </row>
    <row r="557" spans="1:4" x14ac:dyDescent="0.3">
      <c r="A557" s="25" t="s">
        <v>16241</v>
      </c>
      <c r="B557" s="50" t="s">
        <v>16892</v>
      </c>
      <c r="D557" t="s">
        <v>19387</v>
      </c>
    </row>
    <row r="558" spans="1:4" x14ac:dyDescent="0.3">
      <c r="A558" s="25" t="s">
        <v>16241</v>
      </c>
      <c r="B558" s="50" t="s">
        <v>16507</v>
      </c>
      <c r="D558" t="s">
        <v>19388</v>
      </c>
    </row>
    <row r="559" spans="1:4" x14ac:dyDescent="0.3">
      <c r="A559" s="25" t="s">
        <v>16241</v>
      </c>
      <c r="B559" s="50" t="s">
        <v>16871</v>
      </c>
      <c r="D559" t="s">
        <v>19389</v>
      </c>
    </row>
    <row r="560" spans="1:4" x14ac:dyDescent="0.3">
      <c r="A560" s="25" t="s">
        <v>16241</v>
      </c>
      <c r="B560" s="51" t="s">
        <v>16878</v>
      </c>
      <c r="D560" t="s">
        <v>19390</v>
      </c>
    </row>
    <row r="561" spans="1:4" x14ac:dyDescent="0.3">
      <c r="A561" s="25" t="s">
        <v>16241</v>
      </c>
      <c r="B561" s="50" t="s">
        <v>16885</v>
      </c>
      <c r="D561" t="s">
        <v>19391</v>
      </c>
    </row>
    <row r="562" spans="1:4" x14ac:dyDescent="0.3">
      <c r="A562" s="25" t="s">
        <v>16241</v>
      </c>
      <c r="B562" s="50" t="s">
        <v>16406</v>
      </c>
      <c r="D562" t="s">
        <v>19392</v>
      </c>
    </row>
    <row r="563" spans="1:4" x14ac:dyDescent="0.3">
      <c r="A563" s="25" t="s">
        <v>16241</v>
      </c>
      <c r="B563" s="50" t="s">
        <v>16836</v>
      </c>
      <c r="D563" t="s">
        <v>19393</v>
      </c>
    </row>
    <row r="564" spans="1:4" x14ac:dyDescent="0.3">
      <c r="A564" s="25" t="s">
        <v>16241</v>
      </c>
      <c r="B564" s="51" t="s">
        <v>17702</v>
      </c>
      <c r="D564" t="s">
        <v>19394</v>
      </c>
    </row>
    <row r="565" spans="1:4" x14ac:dyDescent="0.3">
      <c r="A565" s="25" t="s">
        <v>16241</v>
      </c>
      <c r="B565" s="50" t="s">
        <v>16721</v>
      </c>
      <c r="D565" t="s">
        <v>19395</v>
      </c>
    </row>
    <row r="566" spans="1:4" x14ac:dyDescent="0.3">
      <c r="A566" s="25" t="s">
        <v>16241</v>
      </c>
      <c r="B566" s="50" t="s">
        <v>16728</v>
      </c>
      <c r="D566" t="s">
        <v>19396</v>
      </c>
    </row>
    <row r="567" spans="1:4" x14ac:dyDescent="0.3">
      <c r="A567" s="25" t="s">
        <v>16241</v>
      </c>
      <c r="B567" s="50" t="s">
        <v>16735</v>
      </c>
      <c r="D567" t="s">
        <v>19397</v>
      </c>
    </row>
    <row r="568" spans="1:4" x14ac:dyDescent="0.3">
      <c r="A568" s="25" t="s">
        <v>16241</v>
      </c>
      <c r="B568" s="51" t="s">
        <v>16668</v>
      </c>
      <c r="D568" t="s">
        <v>19398</v>
      </c>
    </row>
    <row r="569" spans="1:4" x14ac:dyDescent="0.3">
      <c r="A569" s="25" t="s">
        <v>16241</v>
      </c>
      <c r="B569" s="50" t="s">
        <v>16824</v>
      </c>
      <c r="D569" t="s">
        <v>19399</v>
      </c>
    </row>
    <row r="570" spans="1:4" x14ac:dyDescent="0.3">
      <c r="A570" s="25" t="s">
        <v>16241</v>
      </c>
      <c r="B570" s="50" t="s">
        <v>16818</v>
      </c>
      <c r="D570" t="s">
        <v>19400</v>
      </c>
    </row>
    <row r="571" spans="1:4" x14ac:dyDescent="0.3">
      <c r="A571" s="25" t="s">
        <v>16241</v>
      </c>
      <c r="B571" s="50" t="s">
        <v>16830</v>
      </c>
      <c r="D571" t="s">
        <v>19401</v>
      </c>
    </row>
    <row r="572" spans="1:4" x14ac:dyDescent="0.3">
      <c r="A572" s="25" t="s">
        <v>16241</v>
      </c>
      <c r="B572" s="50" t="s">
        <v>16921</v>
      </c>
      <c r="D572" t="s">
        <v>19402</v>
      </c>
    </row>
    <row r="573" spans="1:4" x14ac:dyDescent="0.3">
      <c r="A573" s="25" t="s">
        <v>16241</v>
      </c>
      <c r="B573" s="50" t="s">
        <v>16456</v>
      </c>
      <c r="D573" t="s">
        <v>19403</v>
      </c>
    </row>
    <row r="574" spans="1:4" x14ac:dyDescent="0.3">
      <c r="A574" s="25" t="s">
        <v>16241</v>
      </c>
      <c r="B574" s="50" t="s">
        <v>16588</v>
      </c>
      <c r="D574" t="s">
        <v>19404</v>
      </c>
    </row>
    <row r="575" spans="1:4" x14ac:dyDescent="0.3">
      <c r="A575" s="25" t="s">
        <v>16241</v>
      </c>
      <c r="B575" s="50" t="s">
        <v>16596</v>
      </c>
      <c r="D575" t="s">
        <v>19405</v>
      </c>
    </row>
    <row r="576" spans="1:4" x14ac:dyDescent="0.3">
      <c r="A576" s="25" t="s">
        <v>16241</v>
      </c>
      <c r="B576" s="50" t="s">
        <v>16603</v>
      </c>
      <c r="D576" t="s">
        <v>19406</v>
      </c>
    </row>
    <row r="577" spans="1:4" x14ac:dyDescent="0.3">
      <c r="A577" s="25" t="s">
        <v>16241</v>
      </c>
      <c r="B577" s="50" t="s">
        <v>16611</v>
      </c>
      <c r="D577" t="s">
        <v>19407</v>
      </c>
    </row>
    <row r="578" spans="1:4" x14ac:dyDescent="0.3">
      <c r="A578" s="25" t="s">
        <v>16241</v>
      </c>
      <c r="B578" s="50" t="s">
        <v>16618</v>
      </c>
      <c r="D578" t="s">
        <v>19408</v>
      </c>
    </row>
    <row r="579" spans="1:4" x14ac:dyDescent="0.3">
      <c r="A579" s="25" t="s">
        <v>16241</v>
      </c>
      <c r="B579" s="50" t="s">
        <v>16625</v>
      </c>
      <c r="D579" t="s">
        <v>19409</v>
      </c>
    </row>
    <row r="580" spans="1:4" x14ac:dyDescent="0.3">
      <c r="A580" s="25" t="s">
        <v>16241</v>
      </c>
      <c r="B580" s="50" t="s">
        <v>16632</v>
      </c>
      <c r="D580" t="s">
        <v>19410</v>
      </c>
    </row>
    <row r="581" spans="1:4" x14ac:dyDescent="0.3">
      <c r="A581" s="25" t="s">
        <v>16241</v>
      </c>
      <c r="B581" s="50" t="s">
        <v>16640</v>
      </c>
      <c r="D581" t="s">
        <v>19411</v>
      </c>
    </row>
    <row r="582" spans="1:4" x14ac:dyDescent="0.3">
      <c r="A582" s="25" t="s">
        <v>16241</v>
      </c>
      <c r="B582" s="50" t="s">
        <v>16688</v>
      </c>
      <c r="D582" t="s">
        <v>19412</v>
      </c>
    </row>
    <row r="583" spans="1:4" x14ac:dyDescent="0.3">
      <c r="A583" s="25" t="s">
        <v>16241</v>
      </c>
      <c r="B583" s="50" t="s">
        <v>16798</v>
      </c>
      <c r="D583" t="s">
        <v>19413</v>
      </c>
    </row>
    <row r="584" spans="1:4" x14ac:dyDescent="0.3">
      <c r="A584" s="25" t="s">
        <v>16241</v>
      </c>
      <c r="B584" s="50" t="s">
        <v>16805</v>
      </c>
      <c r="D584" t="s">
        <v>19414</v>
      </c>
    </row>
    <row r="585" spans="1:4" x14ac:dyDescent="0.3">
      <c r="A585" s="25" t="s">
        <v>16241</v>
      </c>
      <c r="B585" s="50" t="s">
        <v>16695</v>
      </c>
      <c r="D585" t="s">
        <v>19415</v>
      </c>
    </row>
    <row r="586" spans="1:4" x14ac:dyDescent="0.3">
      <c r="A586" s="25" t="s">
        <v>16241</v>
      </c>
      <c r="B586" s="50" t="s">
        <v>16702</v>
      </c>
      <c r="D586" t="s">
        <v>19416</v>
      </c>
    </row>
    <row r="587" spans="1:4" x14ac:dyDescent="0.3">
      <c r="A587" s="25" t="s">
        <v>16241</v>
      </c>
      <c r="B587" s="50" t="s">
        <v>16323</v>
      </c>
      <c r="D587" t="s">
        <v>19417</v>
      </c>
    </row>
    <row r="588" spans="1:4" x14ac:dyDescent="0.3">
      <c r="A588" s="25" t="s">
        <v>16241</v>
      </c>
      <c r="B588" s="50" t="s">
        <v>16536</v>
      </c>
      <c r="D588" t="s">
        <v>19418</v>
      </c>
    </row>
    <row r="589" spans="1:4" x14ac:dyDescent="0.3">
      <c r="A589" s="25" t="s">
        <v>16241</v>
      </c>
      <c r="B589" s="50" t="s">
        <v>16543</v>
      </c>
      <c r="D589" t="s">
        <v>19419</v>
      </c>
    </row>
    <row r="590" spans="1:4" x14ac:dyDescent="0.3">
      <c r="A590" s="25" t="s">
        <v>16241</v>
      </c>
      <c r="B590" s="50" t="s">
        <v>16549</v>
      </c>
      <c r="D590" t="s">
        <v>19420</v>
      </c>
    </row>
    <row r="591" spans="1:4" x14ac:dyDescent="0.3">
      <c r="A591" s="25" t="s">
        <v>16241</v>
      </c>
      <c r="B591" s="50" t="s">
        <v>16556</v>
      </c>
      <c r="D591" t="s">
        <v>19421</v>
      </c>
    </row>
    <row r="592" spans="1:4" x14ac:dyDescent="0.3">
      <c r="A592" s="25" t="s">
        <v>16241</v>
      </c>
      <c r="B592" s="50" t="s">
        <v>16575</v>
      </c>
      <c r="D592" t="s">
        <v>19422</v>
      </c>
    </row>
    <row r="593" spans="1:4" x14ac:dyDescent="0.3">
      <c r="A593" s="25" t="s">
        <v>16241</v>
      </c>
      <c r="B593" s="50" t="s">
        <v>16581</v>
      </c>
      <c r="D593" t="s">
        <v>19423</v>
      </c>
    </row>
    <row r="594" spans="1:4" x14ac:dyDescent="0.3">
      <c r="A594" s="25" t="s">
        <v>16241</v>
      </c>
      <c r="B594" s="50" t="s">
        <v>16654</v>
      </c>
      <c r="D594" t="s">
        <v>19424</v>
      </c>
    </row>
    <row r="595" spans="1:4" x14ac:dyDescent="0.3">
      <c r="A595" s="25" t="s">
        <v>16241</v>
      </c>
      <c r="B595" s="50" t="s">
        <v>16661</v>
      </c>
      <c r="D595" t="s">
        <v>19425</v>
      </c>
    </row>
    <row r="596" spans="1:4" x14ac:dyDescent="0.3">
      <c r="A596" s="25" t="s">
        <v>16241</v>
      </c>
      <c r="B596" s="50" t="s">
        <v>16770</v>
      </c>
      <c r="D596" t="s">
        <v>19426</v>
      </c>
    </row>
    <row r="597" spans="1:4" x14ac:dyDescent="0.3">
      <c r="A597" s="25" t="s">
        <v>16241</v>
      </c>
      <c r="B597" s="50" t="s">
        <v>16777</v>
      </c>
      <c r="D597" t="s">
        <v>19427</v>
      </c>
    </row>
    <row r="598" spans="1:4" x14ac:dyDescent="0.3">
      <c r="A598" s="25" t="s">
        <v>16241</v>
      </c>
      <c r="B598" s="50" t="s">
        <v>16784</v>
      </c>
      <c r="D598" t="s">
        <v>19428</v>
      </c>
    </row>
    <row r="599" spans="1:4" x14ac:dyDescent="0.3">
      <c r="A599" s="25" t="s">
        <v>16241</v>
      </c>
      <c r="B599" s="50" t="s">
        <v>16791</v>
      </c>
      <c r="D599" t="s">
        <v>19429</v>
      </c>
    </row>
    <row r="600" spans="1:4" x14ac:dyDescent="0.3">
      <c r="A600" s="25" t="s">
        <v>16241</v>
      </c>
      <c r="B600" s="50" t="s">
        <v>16463</v>
      </c>
      <c r="D600" t="s">
        <v>19430</v>
      </c>
    </row>
    <row r="601" spans="1:4" x14ac:dyDescent="0.3">
      <c r="A601" s="25" t="s">
        <v>16241</v>
      </c>
      <c r="B601" s="50" t="s">
        <v>16470</v>
      </c>
      <c r="D601" t="s">
        <v>19431</v>
      </c>
    </row>
    <row r="602" spans="1:4" x14ac:dyDescent="0.3">
      <c r="A602" s="25" t="s">
        <v>16241</v>
      </c>
      <c r="B602" s="50" t="s">
        <v>17730</v>
      </c>
      <c r="D602" t="s">
        <v>19432</v>
      </c>
    </row>
    <row r="603" spans="1:4" x14ac:dyDescent="0.3">
      <c r="A603" s="25" t="s">
        <v>16241</v>
      </c>
      <c r="B603" s="50" t="s">
        <v>17737</v>
      </c>
      <c r="D603" t="s">
        <v>19433</v>
      </c>
    </row>
    <row r="604" spans="1:4" x14ac:dyDescent="0.3">
      <c r="A604" s="25" t="s">
        <v>16241</v>
      </c>
      <c r="B604" s="50" t="s">
        <v>16864</v>
      </c>
      <c r="D604" t="s">
        <v>19434</v>
      </c>
    </row>
    <row r="605" spans="1:4" x14ac:dyDescent="0.3">
      <c r="A605" s="25" t="s">
        <v>16241</v>
      </c>
      <c r="B605" s="50" t="s">
        <v>16843</v>
      </c>
      <c r="D605" t="s">
        <v>19435</v>
      </c>
    </row>
    <row r="606" spans="1:4" x14ac:dyDescent="0.3">
      <c r="A606" s="25" t="s">
        <v>16241</v>
      </c>
      <c r="B606" s="50" t="s">
        <v>16850</v>
      </c>
      <c r="D606" t="s">
        <v>19436</v>
      </c>
    </row>
    <row r="607" spans="1:4" x14ac:dyDescent="0.3">
      <c r="A607" s="25" t="s">
        <v>16241</v>
      </c>
      <c r="B607" s="50" t="s">
        <v>16857</v>
      </c>
      <c r="D607" t="s">
        <v>19437</v>
      </c>
    </row>
    <row r="608" spans="1:4" x14ac:dyDescent="0.3">
      <c r="A608" s="25" t="s">
        <v>16241</v>
      </c>
      <c r="B608" s="50" t="s">
        <v>16812</v>
      </c>
      <c r="D608" t="s">
        <v>19438</v>
      </c>
    </row>
    <row r="609" spans="1:4" x14ac:dyDescent="0.3">
      <c r="A609" s="25" t="s">
        <v>16241</v>
      </c>
      <c r="B609" s="50" t="s">
        <v>17471</v>
      </c>
      <c r="D609" t="s">
        <v>19439</v>
      </c>
    </row>
    <row r="610" spans="1:4" x14ac:dyDescent="0.3">
      <c r="A610" s="25" t="s">
        <v>16241</v>
      </c>
      <c r="B610" s="50" t="s">
        <v>17478</v>
      </c>
      <c r="D610" t="s">
        <v>19440</v>
      </c>
    </row>
    <row r="611" spans="1:4" x14ac:dyDescent="0.3">
      <c r="A611" s="25" t="s">
        <v>16241</v>
      </c>
      <c r="B611" s="50" t="s">
        <v>16647</v>
      </c>
      <c r="D611" t="s">
        <v>19441</v>
      </c>
    </row>
    <row r="612" spans="1:4" x14ac:dyDescent="0.3">
      <c r="A612" s="25" t="s">
        <v>16241</v>
      </c>
      <c r="B612" s="50" t="s">
        <v>16682</v>
      </c>
      <c r="D612" t="s">
        <v>19442</v>
      </c>
    </row>
    <row r="613" spans="1:4" x14ac:dyDescent="0.3">
      <c r="A613" s="25" t="s">
        <v>16241</v>
      </c>
      <c r="B613" s="51" t="s">
        <v>16477</v>
      </c>
      <c r="D613" t="s">
        <v>19443</v>
      </c>
    </row>
    <row r="614" spans="1:4" x14ac:dyDescent="0.3">
      <c r="A614" s="25" t="s">
        <v>16241</v>
      </c>
      <c r="B614" s="51" t="s">
        <v>16482</v>
      </c>
      <c r="D614" t="s">
        <v>19444</v>
      </c>
    </row>
    <row r="615" spans="1:4" x14ac:dyDescent="0.3">
      <c r="A615" s="25" t="s">
        <v>16241</v>
      </c>
      <c r="B615" s="50" t="s">
        <v>17439</v>
      </c>
      <c r="D615" t="s">
        <v>19445</v>
      </c>
    </row>
    <row r="616" spans="1:4" x14ac:dyDescent="0.3">
      <c r="A616" s="25" t="s">
        <v>16241</v>
      </c>
      <c r="B616" s="50" t="s">
        <v>17444</v>
      </c>
      <c r="D616" t="s">
        <v>19446</v>
      </c>
    </row>
    <row r="617" spans="1:4" x14ac:dyDescent="0.3">
      <c r="A617" s="25" t="s">
        <v>16241</v>
      </c>
      <c r="B617" s="50" t="s">
        <v>17450</v>
      </c>
      <c r="D617" t="s">
        <v>19447</v>
      </c>
    </row>
    <row r="618" spans="1:4" x14ac:dyDescent="0.3">
      <c r="A618" s="25" t="s">
        <v>16241</v>
      </c>
      <c r="B618" s="50" t="s">
        <v>16487</v>
      </c>
      <c r="D618" t="s">
        <v>19448</v>
      </c>
    </row>
    <row r="619" spans="1:4" x14ac:dyDescent="0.3">
      <c r="A619" s="25" t="s">
        <v>16241</v>
      </c>
      <c r="B619" s="51" t="s">
        <v>16492</v>
      </c>
      <c r="D619" t="s">
        <v>19449</v>
      </c>
    </row>
    <row r="620" spans="1:4" x14ac:dyDescent="0.3">
      <c r="A620" s="25" t="s">
        <v>16241</v>
      </c>
      <c r="B620" s="50" t="s">
        <v>17455</v>
      </c>
      <c r="D620" t="s">
        <v>19450</v>
      </c>
    </row>
    <row r="621" spans="1:4" x14ac:dyDescent="0.3">
      <c r="A621" s="25" t="s">
        <v>16241</v>
      </c>
      <c r="B621" s="51" t="s">
        <v>16497</v>
      </c>
      <c r="D621" t="s">
        <v>19451</v>
      </c>
    </row>
    <row r="622" spans="1:4" x14ac:dyDescent="0.3">
      <c r="A622" s="25" t="s">
        <v>16241</v>
      </c>
      <c r="B622" s="51" t="s">
        <v>16502</v>
      </c>
      <c r="D622" t="s">
        <v>19452</v>
      </c>
    </row>
    <row r="623" spans="1:4" x14ac:dyDescent="0.3">
      <c r="A623" s="25" t="s">
        <v>16241</v>
      </c>
      <c r="B623" s="50" t="s">
        <v>17461</v>
      </c>
      <c r="D623" t="s">
        <v>19453</v>
      </c>
    </row>
    <row r="624" spans="1:4" x14ac:dyDescent="0.3">
      <c r="A624" s="25" t="s">
        <v>16241</v>
      </c>
      <c r="B624" s="50" t="s">
        <v>17466</v>
      </c>
      <c r="D624" t="s">
        <v>19454</v>
      </c>
    </row>
    <row r="625" spans="1:4" x14ac:dyDescent="0.3">
      <c r="A625" s="25" t="s">
        <v>16241</v>
      </c>
      <c r="B625" s="50" t="s">
        <v>16329</v>
      </c>
      <c r="D625" t="s">
        <v>19455</v>
      </c>
    </row>
    <row r="626" spans="1:4" x14ac:dyDescent="0.3">
      <c r="A626" s="25" t="s">
        <v>16241</v>
      </c>
      <c r="B626" s="50" t="s">
        <v>16364</v>
      </c>
      <c r="D626" t="s">
        <v>19456</v>
      </c>
    </row>
    <row r="627" spans="1:4" x14ac:dyDescent="0.3">
      <c r="A627" s="25" t="s">
        <v>16241</v>
      </c>
      <c r="B627" s="50" t="s">
        <v>17520</v>
      </c>
      <c r="D627" t="s">
        <v>19457</v>
      </c>
    </row>
    <row r="628" spans="1:4" x14ac:dyDescent="0.3">
      <c r="A628" s="25" t="s">
        <v>16241</v>
      </c>
      <c r="B628" s="50" t="s">
        <v>17499</v>
      </c>
      <c r="D628" t="s">
        <v>19458</v>
      </c>
    </row>
    <row r="629" spans="1:4" x14ac:dyDescent="0.3">
      <c r="A629" s="25" t="s">
        <v>16241</v>
      </c>
      <c r="B629" s="50" t="s">
        <v>17506</v>
      </c>
      <c r="D629" t="s">
        <v>19459</v>
      </c>
    </row>
    <row r="630" spans="1:4" x14ac:dyDescent="0.3">
      <c r="A630" s="25" t="s">
        <v>16241</v>
      </c>
      <c r="B630" s="50" t="s">
        <v>17576</v>
      </c>
      <c r="D630" t="s">
        <v>19460</v>
      </c>
    </row>
    <row r="631" spans="1:4" x14ac:dyDescent="0.3">
      <c r="A631" s="25" t="s">
        <v>16241</v>
      </c>
      <c r="B631" s="50" t="s">
        <v>17583</v>
      </c>
      <c r="D631" t="s">
        <v>19461</v>
      </c>
    </row>
    <row r="632" spans="1:4" x14ac:dyDescent="0.3">
      <c r="A632" s="25" t="s">
        <v>16241</v>
      </c>
      <c r="B632" s="50" t="s">
        <v>16942</v>
      </c>
      <c r="D632" t="s">
        <v>19462</v>
      </c>
    </row>
    <row r="633" spans="1:4" x14ac:dyDescent="0.3">
      <c r="A633" s="25" t="s">
        <v>16241</v>
      </c>
      <c r="B633" s="50" t="s">
        <v>17068</v>
      </c>
      <c r="D633" t="s">
        <v>19463</v>
      </c>
    </row>
    <row r="634" spans="1:4" x14ac:dyDescent="0.3">
      <c r="A634" s="25" t="s">
        <v>16241</v>
      </c>
      <c r="B634" s="50" t="s">
        <v>16420</v>
      </c>
      <c r="D634" t="s">
        <v>19464</v>
      </c>
    </row>
    <row r="635" spans="1:4" x14ac:dyDescent="0.3">
      <c r="A635" s="25" t="s">
        <v>16241</v>
      </c>
      <c r="B635" s="50" t="s">
        <v>17076</v>
      </c>
      <c r="D635" t="s">
        <v>19465</v>
      </c>
    </row>
    <row r="636" spans="1:4" x14ac:dyDescent="0.3">
      <c r="A636" s="25" t="s">
        <v>16241</v>
      </c>
      <c r="B636" s="50" t="s">
        <v>17152</v>
      </c>
      <c r="D636" t="s">
        <v>19466</v>
      </c>
    </row>
    <row r="637" spans="1:4" x14ac:dyDescent="0.3">
      <c r="A637" s="25" t="s">
        <v>16241</v>
      </c>
      <c r="B637" s="50" t="s">
        <v>17411</v>
      </c>
      <c r="D637" t="s">
        <v>19467</v>
      </c>
    </row>
    <row r="638" spans="1:4" x14ac:dyDescent="0.3">
      <c r="A638" s="25" t="s">
        <v>16241</v>
      </c>
      <c r="B638" s="50" t="s">
        <v>17569</v>
      </c>
      <c r="D638" t="s">
        <v>19468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B8626-ADA3-46A4-B3AD-E65A597D9234}">
  <dimension ref="A3:B308"/>
  <sheetViews>
    <sheetView workbookViewId="0">
      <selection activeCell="G13" sqref="G13"/>
    </sheetView>
  </sheetViews>
  <sheetFormatPr defaultRowHeight="14.4" x14ac:dyDescent="0.3"/>
  <cols>
    <col min="1" max="1" width="37" bestFit="1" customWidth="1"/>
    <col min="2" max="2" width="24.44140625" bestFit="1" customWidth="1"/>
  </cols>
  <sheetData>
    <row r="3" spans="1:2" x14ac:dyDescent="0.3">
      <c r="A3" s="2" t="s">
        <v>5729</v>
      </c>
      <c r="B3" t="s">
        <v>38564</v>
      </c>
    </row>
    <row r="4" spans="1:2" x14ac:dyDescent="0.3">
      <c r="A4" s="4" t="s">
        <v>24672</v>
      </c>
      <c r="B4" s="3">
        <v>2</v>
      </c>
    </row>
    <row r="5" spans="1:2" x14ac:dyDescent="0.3">
      <c r="A5" s="5" t="s">
        <v>75</v>
      </c>
      <c r="B5" s="3">
        <v>1</v>
      </c>
    </row>
    <row r="6" spans="1:2" x14ac:dyDescent="0.3">
      <c r="A6" s="5" t="s">
        <v>38565</v>
      </c>
      <c r="B6" s="3">
        <v>1</v>
      </c>
    </row>
    <row r="7" spans="1:2" x14ac:dyDescent="0.3">
      <c r="A7" s="4" t="s">
        <v>21685</v>
      </c>
      <c r="B7" s="3">
        <v>13</v>
      </c>
    </row>
    <row r="8" spans="1:2" x14ac:dyDescent="0.3">
      <c r="A8" s="5" t="s">
        <v>122</v>
      </c>
      <c r="B8" s="3">
        <v>5</v>
      </c>
    </row>
    <row r="9" spans="1:2" x14ac:dyDescent="0.3">
      <c r="A9" s="5" t="s">
        <v>38565</v>
      </c>
      <c r="B9" s="3">
        <v>8</v>
      </c>
    </row>
    <row r="10" spans="1:2" x14ac:dyDescent="0.3">
      <c r="A10" s="4" t="s">
        <v>21696</v>
      </c>
      <c r="B10" s="3">
        <v>15</v>
      </c>
    </row>
    <row r="11" spans="1:2" x14ac:dyDescent="0.3">
      <c r="A11" s="5" t="s">
        <v>122</v>
      </c>
      <c r="B11" s="3">
        <v>4</v>
      </c>
    </row>
    <row r="12" spans="1:2" x14ac:dyDescent="0.3">
      <c r="A12" s="5" t="s">
        <v>38565</v>
      </c>
      <c r="B12" s="3">
        <v>11</v>
      </c>
    </row>
    <row r="13" spans="1:2" x14ac:dyDescent="0.3">
      <c r="A13" s="4" t="s">
        <v>21605</v>
      </c>
      <c r="B13" s="3">
        <v>5</v>
      </c>
    </row>
    <row r="14" spans="1:2" x14ac:dyDescent="0.3">
      <c r="A14" s="5" t="s">
        <v>122</v>
      </c>
      <c r="B14" s="3">
        <v>1</v>
      </c>
    </row>
    <row r="15" spans="1:2" x14ac:dyDescent="0.3">
      <c r="A15" s="5" t="s">
        <v>38565</v>
      </c>
      <c r="B15" s="3">
        <v>4</v>
      </c>
    </row>
    <row r="16" spans="1:2" x14ac:dyDescent="0.3">
      <c r="A16" s="4" t="s">
        <v>23626</v>
      </c>
      <c r="B16" s="3">
        <v>3</v>
      </c>
    </row>
    <row r="17" spans="1:2" x14ac:dyDescent="0.3">
      <c r="A17" s="5" t="s">
        <v>25</v>
      </c>
      <c r="B17" s="3">
        <v>2</v>
      </c>
    </row>
    <row r="18" spans="1:2" x14ac:dyDescent="0.3">
      <c r="A18" s="5" t="s">
        <v>38565</v>
      </c>
      <c r="B18" s="3">
        <v>1</v>
      </c>
    </row>
    <row r="19" spans="1:2" x14ac:dyDescent="0.3">
      <c r="A19" s="4" t="s">
        <v>22306</v>
      </c>
      <c r="B19" s="3">
        <v>8</v>
      </c>
    </row>
    <row r="20" spans="1:2" x14ac:dyDescent="0.3">
      <c r="A20" s="5" t="s">
        <v>75</v>
      </c>
      <c r="B20" s="3">
        <v>5</v>
      </c>
    </row>
    <row r="21" spans="1:2" x14ac:dyDescent="0.3">
      <c r="A21" s="5" t="s">
        <v>38565</v>
      </c>
      <c r="B21" s="3">
        <v>3</v>
      </c>
    </row>
    <row r="22" spans="1:2" x14ac:dyDescent="0.3">
      <c r="A22" s="4" t="s">
        <v>24576</v>
      </c>
      <c r="B22" s="3">
        <v>3</v>
      </c>
    </row>
    <row r="23" spans="1:2" x14ac:dyDescent="0.3">
      <c r="A23" s="5" t="s">
        <v>25</v>
      </c>
      <c r="B23" s="3">
        <v>1</v>
      </c>
    </row>
    <row r="24" spans="1:2" x14ac:dyDescent="0.3">
      <c r="A24" s="5" t="s">
        <v>38565</v>
      </c>
      <c r="B24" s="3">
        <v>2</v>
      </c>
    </row>
    <row r="25" spans="1:2" x14ac:dyDescent="0.3">
      <c r="A25" s="4" t="s">
        <v>21488</v>
      </c>
      <c r="B25" s="3">
        <v>42</v>
      </c>
    </row>
    <row r="26" spans="1:2" x14ac:dyDescent="0.3">
      <c r="A26" s="5" t="s">
        <v>25</v>
      </c>
      <c r="B26" s="3">
        <v>27</v>
      </c>
    </row>
    <row r="27" spans="1:2" x14ac:dyDescent="0.3">
      <c r="A27" s="5" t="s">
        <v>38565</v>
      </c>
      <c r="B27" s="3">
        <v>15</v>
      </c>
    </row>
    <row r="28" spans="1:2" x14ac:dyDescent="0.3">
      <c r="A28" s="4" t="s">
        <v>22069</v>
      </c>
      <c r="B28" s="3">
        <v>16</v>
      </c>
    </row>
    <row r="29" spans="1:2" x14ac:dyDescent="0.3">
      <c r="A29" s="5" t="s">
        <v>71</v>
      </c>
      <c r="B29" s="3">
        <v>7</v>
      </c>
    </row>
    <row r="30" spans="1:2" x14ac:dyDescent="0.3">
      <c r="A30" s="5" t="s">
        <v>38565</v>
      </c>
      <c r="B30" s="3">
        <v>9</v>
      </c>
    </row>
    <row r="31" spans="1:2" x14ac:dyDescent="0.3">
      <c r="A31" s="4" t="s">
        <v>21295</v>
      </c>
      <c r="B31" s="3">
        <v>39</v>
      </c>
    </row>
    <row r="32" spans="1:2" x14ac:dyDescent="0.3">
      <c r="A32" s="5" t="s">
        <v>71</v>
      </c>
      <c r="B32" s="3">
        <v>30</v>
      </c>
    </row>
    <row r="33" spans="1:2" x14ac:dyDescent="0.3">
      <c r="A33" s="5" t="s">
        <v>25</v>
      </c>
      <c r="B33" s="3">
        <v>1</v>
      </c>
    </row>
    <row r="34" spans="1:2" x14ac:dyDescent="0.3">
      <c r="A34" s="5" t="s">
        <v>38565</v>
      </c>
      <c r="B34" s="3">
        <v>8</v>
      </c>
    </row>
    <row r="35" spans="1:2" x14ac:dyDescent="0.3">
      <c r="A35" s="4" t="s">
        <v>25603</v>
      </c>
      <c r="B35" s="3">
        <v>9</v>
      </c>
    </row>
    <row r="36" spans="1:2" x14ac:dyDescent="0.3">
      <c r="A36" s="5" t="s">
        <v>25</v>
      </c>
      <c r="B36" s="3">
        <v>4</v>
      </c>
    </row>
    <row r="37" spans="1:2" x14ac:dyDescent="0.3">
      <c r="A37" s="5" t="s">
        <v>38565</v>
      </c>
      <c r="B37" s="3">
        <v>5</v>
      </c>
    </row>
    <row r="38" spans="1:2" x14ac:dyDescent="0.3">
      <c r="A38" s="4" t="s">
        <v>21878</v>
      </c>
      <c r="B38" s="3">
        <v>24</v>
      </c>
    </row>
    <row r="39" spans="1:2" x14ac:dyDescent="0.3">
      <c r="A39" s="5" t="s">
        <v>25</v>
      </c>
      <c r="B39" s="3">
        <v>17</v>
      </c>
    </row>
    <row r="40" spans="1:2" x14ac:dyDescent="0.3">
      <c r="A40" s="5" t="s">
        <v>38565</v>
      </c>
      <c r="B40" s="3">
        <v>7</v>
      </c>
    </row>
    <row r="41" spans="1:2" x14ac:dyDescent="0.3">
      <c r="A41" s="4" t="s">
        <v>27077</v>
      </c>
      <c r="B41" s="3">
        <v>12</v>
      </c>
    </row>
    <row r="42" spans="1:2" x14ac:dyDescent="0.3">
      <c r="A42" s="5" t="s">
        <v>25</v>
      </c>
      <c r="B42" s="3">
        <v>11</v>
      </c>
    </row>
    <row r="43" spans="1:2" x14ac:dyDescent="0.3">
      <c r="A43" s="5" t="s">
        <v>38565</v>
      </c>
      <c r="B43" s="3">
        <v>1</v>
      </c>
    </row>
    <row r="44" spans="1:2" x14ac:dyDescent="0.3">
      <c r="A44" s="4" t="s">
        <v>23633</v>
      </c>
      <c r="B44" s="3">
        <v>3</v>
      </c>
    </row>
    <row r="45" spans="1:2" x14ac:dyDescent="0.3">
      <c r="A45" s="5" t="s">
        <v>75</v>
      </c>
      <c r="B45" s="3">
        <v>3</v>
      </c>
    </row>
    <row r="46" spans="1:2" x14ac:dyDescent="0.3">
      <c r="A46" s="4" t="s">
        <v>3932</v>
      </c>
      <c r="B46" s="3">
        <v>30</v>
      </c>
    </row>
    <row r="47" spans="1:2" x14ac:dyDescent="0.3">
      <c r="A47" s="5" t="s">
        <v>75</v>
      </c>
      <c r="B47" s="3">
        <v>10</v>
      </c>
    </row>
    <row r="48" spans="1:2" x14ac:dyDescent="0.3">
      <c r="A48" s="5" t="s">
        <v>38565</v>
      </c>
      <c r="B48" s="3">
        <v>20</v>
      </c>
    </row>
    <row r="49" spans="1:2" x14ac:dyDescent="0.3">
      <c r="A49" s="4" t="s">
        <v>21424</v>
      </c>
      <c r="B49" s="3">
        <v>74</v>
      </c>
    </row>
    <row r="50" spans="1:2" x14ac:dyDescent="0.3">
      <c r="A50" s="5" t="s">
        <v>25</v>
      </c>
      <c r="B50" s="3">
        <v>45</v>
      </c>
    </row>
    <row r="51" spans="1:2" x14ac:dyDescent="0.3">
      <c r="A51" s="5" t="s">
        <v>38565</v>
      </c>
      <c r="B51" s="3">
        <v>29</v>
      </c>
    </row>
    <row r="52" spans="1:2" x14ac:dyDescent="0.3">
      <c r="A52" s="4" t="s">
        <v>24480</v>
      </c>
      <c r="B52" s="3">
        <v>4</v>
      </c>
    </row>
    <row r="53" spans="1:2" x14ac:dyDescent="0.3">
      <c r="A53" s="5" t="s">
        <v>25</v>
      </c>
      <c r="B53" s="3">
        <v>4</v>
      </c>
    </row>
    <row r="54" spans="1:2" x14ac:dyDescent="0.3">
      <c r="A54" s="4" t="s">
        <v>22617</v>
      </c>
      <c r="B54" s="3">
        <v>19</v>
      </c>
    </row>
    <row r="55" spans="1:2" x14ac:dyDescent="0.3">
      <c r="A55" s="5" t="s">
        <v>75</v>
      </c>
      <c r="B55" s="3">
        <v>11</v>
      </c>
    </row>
    <row r="56" spans="1:2" x14ac:dyDescent="0.3">
      <c r="A56" s="5" t="s">
        <v>38565</v>
      </c>
      <c r="B56" s="3">
        <v>8</v>
      </c>
    </row>
    <row r="57" spans="1:2" x14ac:dyDescent="0.3">
      <c r="A57" s="4" t="s">
        <v>23031</v>
      </c>
      <c r="B57" s="3">
        <v>8</v>
      </c>
    </row>
    <row r="58" spans="1:2" x14ac:dyDescent="0.3">
      <c r="A58" s="5" t="s">
        <v>75</v>
      </c>
      <c r="B58" s="3">
        <v>8</v>
      </c>
    </row>
    <row r="59" spans="1:2" x14ac:dyDescent="0.3">
      <c r="A59" s="4" t="s">
        <v>21628</v>
      </c>
      <c r="B59" s="3">
        <v>12</v>
      </c>
    </row>
    <row r="60" spans="1:2" x14ac:dyDescent="0.3">
      <c r="A60" s="5" t="s">
        <v>25</v>
      </c>
      <c r="B60" s="3">
        <v>8</v>
      </c>
    </row>
    <row r="61" spans="1:2" x14ac:dyDescent="0.3">
      <c r="A61" s="5" t="s">
        <v>38565</v>
      </c>
      <c r="B61" s="3">
        <v>4</v>
      </c>
    </row>
    <row r="62" spans="1:2" x14ac:dyDescent="0.3">
      <c r="A62" s="4" t="s">
        <v>21338</v>
      </c>
      <c r="B62" s="3">
        <v>21</v>
      </c>
    </row>
    <row r="63" spans="1:2" x14ac:dyDescent="0.3">
      <c r="A63" s="5" t="s">
        <v>25</v>
      </c>
      <c r="B63" s="3">
        <v>19</v>
      </c>
    </row>
    <row r="64" spans="1:2" x14ac:dyDescent="0.3">
      <c r="A64" s="5" t="s">
        <v>38565</v>
      </c>
      <c r="B64" s="3">
        <v>2</v>
      </c>
    </row>
    <row r="65" spans="1:2" x14ac:dyDescent="0.3">
      <c r="A65" s="4" t="s">
        <v>27551</v>
      </c>
      <c r="B65" s="3">
        <v>11</v>
      </c>
    </row>
    <row r="66" spans="1:2" x14ac:dyDescent="0.3">
      <c r="A66" s="5" t="s">
        <v>25</v>
      </c>
      <c r="B66" s="3">
        <v>11</v>
      </c>
    </row>
    <row r="67" spans="1:2" x14ac:dyDescent="0.3">
      <c r="A67" s="4" t="s">
        <v>22000</v>
      </c>
      <c r="B67" s="3">
        <v>30</v>
      </c>
    </row>
    <row r="68" spans="1:2" x14ac:dyDescent="0.3">
      <c r="A68" s="5" t="s">
        <v>122</v>
      </c>
      <c r="B68" s="3">
        <v>1</v>
      </c>
    </row>
    <row r="69" spans="1:2" x14ac:dyDescent="0.3">
      <c r="A69" s="5" t="s">
        <v>25</v>
      </c>
      <c r="B69" s="3">
        <v>21</v>
      </c>
    </row>
    <row r="70" spans="1:2" x14ac:dyDescent="0.3">
      <c r="A70" s="5" t="s">
        <v>38565</v>
      </c>
      <c r="B70" s="3">
        <v>8</v>
      </c>
    </row>
    <row r="71" spans="1:2" x14ac:dyDescent="0.3">
      <c r="A71" s="4" t="s">
        <v>22212</v>
      </c>
      <c r="B71" s="3">
        <v>30</v>
      </c>
    </row>
    <row r="72" spans="1:2" x14ac:dyDescent="0.3">
      <c r="A72" s="5" t="s">
        <v>25</v>
      </c>
      <c r="B72" s="3">
        <v>25</v>
      </c>
    </row>
    <row r="73" spans="1:2" x14ac:dyDescent="0.3">
      <c r="A73" s="5" t="s">
        <v>38565</v>
      </c>
      <c r="B73" s="3">
        <v>5</v>
      </c>
    </row>
    <row r="74" spans="1:2" x14ac:dyDescent="0.3">
      <c r="A74" s="4" t="s">
        <v>21356</v>
      </c>
      <c r="B74" s="3">
        <v>73</v>
      </c>
    </row>
    <row r="75" spans="1:2" x14ac:dyDescent="0.3">
      <c r="A75" s="5" t="s">
        <v>25</v>
      </c>
      <c r="B75" s="3">
        <v>38</v>
      </c>
    </row>
    <row r="76" spans="1:2" x14ac:dyDescent="0.3">
      <c r="A76" s="5" t="s">
        <v>38565</v>
      </c>
      <c r="B76" s="3">
        <v>35</v>
      </c>
    </row>
    <row r="77" spans="1:2" x14ac:dyDescent="0.3">
      <c r="A77" s="4" t="s">
        <v>21303</v>
      </c>
      <c r="B77" s="3">
        <v>17</v>
      </c>
    </row>
    <row r="78" spans="1:2" x14ac:dyDescent="0.3">
      <c r="A78" s="5" t="s">
        <v>25</v>
      </c>
      <c r="B78" s="3">
        <v>13</v>
      </c>
    </row>
    <row r="79" spans="1:2" x14ac:dyDescent="0.3">
      <c r="A79" s="5" t="s">
        <v>38565</v>
      </c>
      <c r="B79" s="3">
        <v>4</v>
      </c>
    </row>
    <row r="80" spans="1:2" x14ac:dyDescent="0.3">
      <c r="A80" s="4" t="s">
        <v>23318</v>
      </c>
      <c r="B80" s="3">
        <v>36</v>
      </c>
    </row>
    <row r="81" spans="1:2" x14ac:dyDescent="0.3">
      <c r="A81" s="5" t="s">
        <v>25</v>
      </c>
      <c r="B81" s="3">
        <v>29</v>
      </c>
    </row>
    <row r="82" spans="1:2" x14ac:dyDescent="0.3">
      <c r="A82" s="5" t="s">
        <v>38565</v>
      </c>
      <c r="B82" s="3">
        <v>7</v>
      </c>
    </row>
    <row r="83" spans="1:2" x14ac:dyDescent="0.3">
      <c r="A83" s="4" t="s">
        <v>25336</v>
      </c>
      <c r="B83" s="3">
        <v>8</v>
      </c>
    </row>
    <row r="84" spans="1:2" x14ac:dyDescent="0.3">
      <c r="A84" s="5" t="s">
        <v>25</v>
      </c>
      <c r="B84" s="3">
        <v>7</v>
      </c>
    </row>
    <row r="85" spans="1:2" x14ac:dyDescent="0.3">
      <c r="A85" s="5" t="s">
        <v>38565</v>
      </c>
      <c r="B85" s="3">
        <v>1</v>
      </c>
    </row>
    <row r="86" spans="1:2" x14ac:dyDescent="0.3">
      <c r="A86" s="4" t="s">
        <v>29755</v>
      </c>
      <c r="B86" s="3">
        <v>1</v>
      </c>
    </row>
    <row r="87" spans="1:2" x14ac:dyDescent="0.3">
      <c r="A87" s="5" t="s">
        <v>25</v>
      </c>
      <c r="B87" s="3">
        <v>1</v>
      </c>
    </row>
    <row r="88" spans="1:2" x14ac:dyDescent="0.3">
      <c r="A88" s="4" t="s">
        <v>21835</v>
      </c>
      <c r="B88" s="3">
        <v>8</v>
      </c>
    </row>
    <row r="89" spans="1:2" x14ac:dyDescent="0.3">
      <c r="A89" s="5" t="s">
        <v>25</v>
      </c>
      <c r="B89" s="3">
        <v>7</v>
      </c>
    </row>
    <row r="90" spans="1:2" x14ac:dyDescent="0.3">
      <c r="A90" s="5" t="s">
        <v>38565</v>
      </c>
      <c r="B90" s="3">
        <v>1</v>
      </c>
    </row>
    <row r="91" spans="1:2" x14ac:dyDescent="0.3">
      <c r="A91" s="4" t="s">
        <v>22348</v>
      </c>
      <c r="B91" s="3">
        <v>9</v>
      </c>
    </row>
    <row r="92" spans="1:2" x14ac:dyDescent="0.3">
      <c r="A92" s="5" t="s">
        <v>2</v>
      </c>
      <c r="B92" s="3">
        <v>8</v>
      </c>
    </row>
    <row r="93" spans="1:2" x14ac:dyDescent="0.3">
      <c r="A93" s="5" t="s">
        <v>38565</v>
      </c>
      <c r="B93" s="3">
        <v>1</v>
      </c>
    </row>
    <row r="94" spans="1:2" x14ac:dyDescent="0.3">
      <c r="A94" s="4" t="s">
        <v>21733</v>
      </c>
      <c r="B94" s="3">
        <v>38</v>
      </c>
    </row>
    <row r="95" spans="1:2" x14ac:dyDescent="0.3">
      <c r="A95" s="5" t="s">
        <v>25</v>
      </c>
      <c r="B95" s="3">
        <v>27</v>
      </c>
    </row>
    <row r="96" spans="1:2" x14ac:dyDescent="0.3">
      <c r="A96" s="5" t="s">
        <v>38565</v>
      </c>
      <c r="B96" s="3">
        <v>11</v>
      </c>
    </row>
    <row r="97" spans="1:2" x14ac:dyDescent="0.3">
      <c r="A97" s="4" t="s">
        <v>21673</v>
      </c>
      <c r="B97" s="3">
        <v>54</v>
      </c>
    </row>
    <row r="98" spans="1:2" x14ac:dyDescent="0.3">
      <c r="A98" s="5" t="s">
        <v>75</v>
      </c>
      <c r="B98" s="3">
        <v>24</v>
      </c>
    </row>
    <row r="99" spans="1:2" x14ac:dyDescent="0.3">
      <c r="A99" s="5" t="s">
        <v>38565</v>
      </c>
      <c r="B99" s="3">
        <v>30</v>
      </c>
    </row>
    <row r="100" spans="1:2" x14ac:dyDescent="0.3">
      <c r="A100" s="4" t="s">
        <v>26818</v>
      </c>
      <c r="B100" s="3">
        <v>5</v>
      </c>
    </row>
    <row r="101" spans="1:2" x14ac:dyDescent="0.3">
      <c r="A101" s="5" t="s">
        <v>75</v>
      </c>
      <c r="B101" s="3">
        <v>3</v>
      </c>
    </row>
    <row r="102" spans="1:2" x14ac:dyDescent="0.3">
      <c r="A102" s="5" t="s">
        <v>38565</v>
      </c>
      <c r="B102" s="3">
        <v>2</v>
      </c>
    </row>
    <row r="103" spans="1:2" x14ac:dyDescent="0.3">
      <c r="A103" s="4" t="s">
        <v>25249</v>
      </c>
      <c r="B103" s="3">
        <v>11</v>
      </c>
    </row>
    <row r="104" spans="1:2" x14ac:dyDescent="0.3">
      <c r="A104" s="5" t="s">
        <v>25</v>
      </c>
      <c r="B104" s="3">
        <v>7</v>
      </c>
    </row>
    <row r="105" spans="1:2" x14ac:dyDescent="0.3">
      <c r="A105" s="5" t="s">
        <v>38565</v>
      </c>
      <c r="B105" s="3">
        <v>4</v>
      </c>
    </row>
    <row r="106" spans="1:2" x14ac:dyDescent="0.3">
      <c r="A106" s="4" t="s">
        <v>345</v>
      </c>
      <c r="B106" s="3">
        <v>24</v>
      </c>
    </row>
    <row r="107" spans="1:2" x14ac:dyDescent="0.3">
      <c r="A107" s="5" t="s">
        <v>25</v>
      </c>
      <c r="B107" s="3">
        <v>18</v>
      </c>
    </row>
    <row r="108" spans="1:2" x14ac:dyDescent="0.3">
      <c r="A108" s="5" t="s">
        <v>38565</v>
      </c>
      <c r="B108" s="3">
        <v>6</v>
      </c>
    </row>
    <row r="109" spans="1:2" x14ac:dyDescent="0.3">
      <c r="A109" s="4" t="s">
        <v>27889</v>
      </c>
      <c r="B109" s="3">
        <v>15</v>
      </c>
    </row>
    <row r="110" spans="1:2" x14ac:dyDescent="0.3">
      <c r="A110" s="5" t="s">
        <v>75</v>
      </c>
      <c r="B110" s="3">
        <v>11</v>
      </c>
    </row>
    <row r="111" spans="1:2" x14ac:dyDescent="0.3">
      <c r="A111" s="5" t="s">
        <v>38565</v>
      </c>
      <c r="B111" s="3">
        <v>4</v>
      </c>
    </row>
    <row r="112" spans="1:2" x14ac:dyDescent="0.3">
      <c r="A112" s="4" t="s">
        <v>27623</v>
      </c>
      <c r="B112" s="3">
        <v>10</v>
      </c>
    </row>
    <row r="113" spans="1:2" x14ac:dyDescent="0.3">
      <c r="A113" s="5" t="s">
        <v>25</v>
      </c>
      <c r="B113" s="3">
        <v>4</v>
      </c>
    </row>
    <row r="114" spans="1:2" x14ac:dyDescent="0.3">
      <c r="A114" s="5" t="s">
        <v>38565</v>
      </c>
      <c r="B114" s="3">
        <v>6</v>
      </c>
    </row>
    <row r="115" spans="1:2" x14ac:dyDescent="0.3">
      <c r="A115" s="4" t="s">
        <v>21495</v>
      </c>
      <c r="B115" s="3">
        <v>22</v>
      </c>
    </row>
    <row r="116" spans="1:2" x14ac:dyDescent="0.3">
      <c r="A116" s="5" t="s">
        <v>75</v>
      </c>
      <c r="B116" s="3">
        <v>10</v>
      </c>
    </row>
    <row r="117" spans="1:2" x14ac:dyDescent="0.3">
      <c r="A117" s="5" t="s">
        <v>38565</v>
      </c>
      <c r="B117" s="3">
        <v>12</v>
      </c>
    </row>
    <row r="118" spans="1:2" x14ac:dyDescent="0.3">
      <c r="A118" s="4" t="s">
        <v>21502</v>
      </c>
      <c r="B118" s="3">
        <v>17</v>
      </c>
    </row>
    <row r="119" spans="1:2" x14ac:dyDescent="0.3">
      <c r="A119" s="5" t="s">
        <v>75</v>
      </c>
      <c r="B119" s="3">
        <v>11</v>
      </c>
    </row>
    <row r="120" spans="1:2" x14ac:dyDescent="0.3">
      <c r="A120" s="5" t="s">
        <v>38565</v>
      </c>
      <c r="B120" s="3">
        <v>6</v>
      </c>
    </row>
    <row r="121" spans="1:2" x14ac:dyDescent="0.3">
      <c r="A121" s="4" t="s">
        <v>26504</v>
      </c>
      <c r="B121" s="3">
        <v>13</v>
      </c>
    </row>
    <row r="122" spans="1:2" x14ac:dyDescent="0.3">
      <c r="A122" s="5" t="s">
        <v>75</v>
      </c>
      <c r="B122" s="3">
        <v>8</v>
      </c>
    </row>
    <row r="123" spans="1:2" x14ac:dyDescent="0.3">
      <c r="A123" s="5" t="s">
        <v>38565</v>
      </c>
      <c r="B123" s="3">
        <v>5</v>
      </c>
    </row>
    <row r="124" spans="1:2" x14ac:dyDescent="0.3">
      <c r="A124" s="4" t="s">
        <v>22024</v>
      </c>
      <c r="B124" s="3">
        <v>17</v>
      </c>
    </row>
    <row r="125" spans="1:2" x14ac:dyDescent="0.3">
      <c r="A125" s="5" t="s">
        <v>25</v>
      </c>
      <c r="B125" s="3">
        <v>12</v>
      </c>
    </row>
    <row r="126" spans="1:2" x14ac:dyDescent="0.3">
      <c r="A126" s="5" t="s">
        <v>38565</v>
      </c>
      <c r="B126" s="3">
        <v>5</v>
      </c>
    </row>
    <row r="127" spans="1:2" x14ac:dyDescent="0.3">
      <c r="A127" s="4" t="s">
        <v>21330</v>
      </c>
      <c r="B127" s="3">
        <v>611</v>
      </c>
    </row>
    <row r="128" spans="1:2" x14ac:dyDescent="0.3">
      <c r="A128" s="5" t="s">
        <v>122</v>
      </c>
      <c r="B128" s="3">
        <v>3</v>
      </c>
    </row>
    <row r="129" spans="1:2" x14ac:dyDescent="0.3">
      <c r="A129" s="5" t="s">
        <v>75</v>
      </c>
      <c r="B129" s="3">
        <v>5</v>
      </c>
    </row>
    <row r="130" spans="1:2" x14ac:dyDescent="0.3">
      <c r="A130" s="5" t="s">
        <v>71</v>
      </c>
      <c r="B130" s="3">
        <v>1</v>
      </c>
    </row>
    <row r="131" spans="1:2" x14ac:dyDescent="0.3">
      <c r="A131" s="5" t="s">
        <v>25</v>
      </c>
      <c r="B131" s="3">
        <v>78</v>
      </c>
    </row>
    <row r="132" spans="1:2" x14ac:dyDescent="0.3">
      <c r="A132" s="5" t="s">
        <v>2</v>
      </c>
      <c r="B132" s="3">
        <v>1</v>
      </c>
    </row>
    <row r="133" spans="1:2" x14ac:dyDescent="0.3">
      <c r="A133" s="5" t="s">
        <v>38565</v>
      </c>
      <c r="B133" s="3">
        <v>523</v>
      </c>
    </row>
    <row r="134" spans="1:2" x14ac:dyDescent="0.3">
      <c r="A134" s="4" t="s">
        <v>21551</v>
      </c>
      <c r="B134" s="3">
        <v>59</v>
      </c>
    </row>
    <row r="135" spans="1:2" x14ac:dyDescent="0.3">
      <c r="A135" s="5" t="s">
        <v>122</v>
      </c>
      <c r="B135" s="3">
        <v>2</v>
      </c>
    </row>
    <row r="136" spans="1:2" x14ac:dyDescent="0.3">
      <c r="A136" s="5" t="s">
        <v>25</v>
      </c>
      <c r="B136" s="3">
        <v>31</v>
      </c>
    </row>
    <row r="137" spans="1:2" x14ac:dyDescent="0.3">
      <c r="A137" s="5" t="s">
        <v>38565</v>
      </c>
      <c r="B137" s="3">
        <v>26</v>
      </c>
    </row>
    <row r="138" spans="1:2" x14ac:dyDescent="0.3">
      <c r="A138" s="4" t="s">
        <v>21321</v>
      </c>
      <c r="B138" s="3">
        <v>101</v>
      </c>
    </row>
    <row r="139" spans="1:2" x14ac:dyDescent="0.3">
      <c r="A139" s="5" t="s">
        <v>122</v>
      </c>
      <c r="B139" s="3">
        <v>2</v>
      </c>
    </row>
    <row r="140" spans="1:2" x14ac:dyDescent="0.3">
      <c r="A140" s="5" t="s">
        <v>25</v>
      </c>
      <c r="B140" s="3">
        <v>59</v>
      </c>
    </row>
    <row r="141" spans="1:2" x14ac:dyDescent="0.3">
      <c r="A141" s="5" t="s">
        <v>38565</v>
      </c>
      <c r="B141" s="3">
        <v>40</v>
      </c>
    </row>
    <row r="142" spans="1:2" x14ac:dyDescent="0.3">
      <c r="A142" s="4" t="s">
        <v>22600</v>
      </c>
      <c r="B142" s="3">
        <v>8</v>
      </c>
    </row>
    <row r="143" spans="1:2" x14ac:dyDescent="0.3">
      <c r="A143" s="5" t="s">
        <v>25</v>
      </c>
      <c r="B143" s="3">
        <v>6</v>
      </c>
    </row>
    <row r="144" spans="1:2" x14ac:dyDescent="0.3">
      <c r="A144" s="5" t="s">
        <v>38565</v>
      </c>
      <c r="B144" s="3">
        <v>2</v>
      </c>
    </row>
    <row r="145" spans="1:2" x14ac:dyDescent="0.3">
      <c r="A145" s="4" t="s">
        <v>24842</v>
      </c>
      <c r="B145" s="3">
        <v>12</v>
      </c>
    </row>
    <row r="146" spans="1:2" x14ac:dyDescent="0.3">
      <c r="A146" s="5" t="s">
        <v>75</v>
      </c>
      <c r="B146" s="3">
        <v>6</v>
      </c>
    </row>
    <row r="147" spans="1:2" x14ac:dyDescent="0.3">
      <c r="A147" s="5" t="s">
        <v>38565</v>
      </c>
      <c r="B147" s="3">
        <v>6</v>
      </c>
    </row>
    <row r="148" spans="1:2" x14ac:dyDescent="0.3">
      <c r="A148" s="4" t="s">
        <v>23094</v>
      </c>
      <c r="B148" s="3">
        <v>1</v>
      </c>
    </row>
    <row r="149" spans="1:2" x14ac:dyDescent="0.3">
      <c r="A149" s="5" t="s">
        <v>38565</v>
      </c>
      <c r="B149" s="3">
        <v>1</v>
      </c>
    </row>
    <row r="150" spans="1:2" x14ac:dyDescent="0.3">
      <c r="A150" s="4" t="s">
        <v>23352</v>
      </c>
      <c r="B150" s="3">
        <v>14</v>
      </c>
    </row>
    <row r="151" spans="1:2" x14ac:dyDescent="0.3">
      <c r="A151" s="5" t="s">
        <v>122</v>
      </c>
      <c r="B151" s="3">
        <v>1</v>
      </c>
    </row>
    <row r="152" spans="1:2" x14ac:dyDescent="0.3">
      <c r="A152" s="5" t="s">
        <v>25</v>
      </c>
      <c r="B152" s="3">
        <v>6</v>
      </c>
    </row>
    <row r="153" spans="1:2" x14ac:dyDescent="0.3">
      <c r="A153" s="5" t="s">
        <v>38565</v>
      </c>
      <c r="B153" s="3">
        <v>7</v>
      </c>
    </row>
    <row r="154" spans="1:2" x14ac:dyDescent="0.3">
      <c r="A154" s="4" t="s">
        <v>219</v>
      </c>
      <c r="B154" s="3">
        <v>6</v>
      </c>
    </row>
    <row r="155" spans="1:2" x14ac:dyDescent="0.3">
      <c r="A155" s="5" t="s">
        <v>75</v>
      </c>
      <c r="B155" s="3">
        <v>4</v>
      </c>
    </row>
    <row r="156" spans="1:2" x14ac:dyDescent="0.3">
      <c r="A156" s="5" t="s">
        <v>38565</v>
      </c>
      <c r="B156" s="3">
        <v>2</v>
      </c>
    </row>
    <row r="157" spans="1:2" x14ac:dyDescent="0.3">
      <c r="A157" s="4" t="s">
        <v>0</v>
      </c>
      <c r="B157" s="3">
        <v>4</v>
      </c>
    </row>
    <row r="158" spans="1:2" x14ac:dyDescent="0.3">
      <c r="A158" s="5" t="s">
        <v>122</v>
      </c>
      <c r="B158" s="3">
        <v>2</v>
      </c>
    </row>
    <row r="159" spans="1:2" x14ac:dyDescent="0.3">
      <c r="A159" s="5" t="s">
        <v>38565</v>
      </c>
      <c r="B159" s="3">
        <v>2</v>
      </c>
    </row>
    <row r="160" spans="1:2" x14ac:dyDescent="0.3">
      <c r="A160" s="4" t="s">
        <v>21703</v>
      </c>
      <c r="B160" s="3">
        <v>10</v>
      </c>
    </row>
    <row r="161" spans="1:2" x14ac:dyDescent="0.3">
      <c r="A161" s="5" t="s">
        <v>25</v>
      </c>
      <c r="B161" s="3">
        <v>8</v>
      </c>
    </row>
    <row r="162" spans="1:2" x14ac:dyDescent="0.3">
      <c r="A162" s="5" t="s">
        <v>38565</v>
      </c>
      <c r="B162" s="3">
        <v>2</v>
      </c>
    </row>
    <row r="163" spans="1:2" x14ac:dyDescent="0.3">
      <c r="A163" s="4" t="s">
        <v>21470</v>
      </c>
      <c r="B163" s="3">
        <v>47</v>
      </c>
    </row>
    <row r="164" spans="1:2" x14ac:dyDescent="0.3">
      <c r="A164" s="5" t="s">
        <v>25</v>
      </c>
      <c r="B164" s="3">
        <v>25</v>
      </c>
    </row>
    <row r="165" spans="1:2" x14ac:dyDescent="0.3">
      <c r="A165" s="5" t="s">
        <v>38565</v>
      </c>
      <c r="B165" s="3">
        <v>22</v>
      </c>
    </row>
    <row r="166" spans="1:2" x14ac:dyDescent="0.3">
      <c r="A166" s="4" t="s">
        <v>3055</v>
      </c>
      <c r="B166" s="3">
        <v>31</v>
      </c>
    </row>
    <row r="167" spans="1:2" x14ac:dyDescent="0.3">
      <c r="A167" s="5" t="s">
        <v>25</v>
      </c>
      <c r="B167" s="3">
        <v>20</v>
      </c>
    </row>
    <row r="168" spans="1:2" x14ac:dyDescent="0.3">
      <c r="A168" s="5" t="s">
        <v>38565</v>
      </c>
      <c r="B168" s="3">
        <v>11</v>
      </c>
    </row>
    <row r="169" spans="1:2" x14ac:dyDescent="0.3">
      <c r="A169" s="4" t="s">
        <v>3045</v>
      </c>
      <c r="B169" s="3">
        <v>28</v>
      </c>
    </row>
    <row r="170" spans="1:2" x14ac:dyDescent="0.3">
      <c r="A170" s="5" t="s">
        <v>25</v>
      </c>
      <c r="B170" s="3">
        <v>17</v>
      </c>
    </row>
    <row r="171" spans="1:2" x14ac:dyDescent="0.3">
      <c r="A171" s="5" t="s">
        <v>38565</v>
      </c>
      <c r="B171" s="3">
        <v>11</v>
      </c>
    </row>
    <row r="172" spans="1:2" x14ac:dyDescent="0.3">
      <c r="A172" s="4" t="s">
        <v>21453</v>
      </c>
      <c r="B172" s="3">
        <v>83</v>
      </c>
    </row>
    <row r="173" spans="1:2" x14ac:dyDescent="0.3">
      <c r="A173" s="5" t="s">
        <v>25</v>
      </c>
      <c r="B173" s="3">
        <v>67</v>
      </c>
    </row>
    <row r="174" spans="1:2" x14ac:dyDescent="0.3">
      <c r="A174" s="5" t="s">
        <v>38565</v>
      </c>
      <c r="B174" s="3">
        <v>16</v>
      </c>
    </row>
    <row r="175" spans="1:2" x14ac:dyDescent="0.3">
      <c r="A175" s="4" t="s">
        <v>21373</v>
      </c>
      <c r="B175" s="3">
        <v>27</v>
      </c>
    </row>
    <row r="176" spans="1:2" x14ac:dyDescent="0.3">
      <c r="A176" s="5" t="s">
        <v>25</v>
      </c>
      <c r="B176" s="3">
        <v>15</v>
      </c>
    </row>
    <row r="177" spans="1:2" x14ac:dyDescent="0.3">
      <c r="A177" s="5" t="s">
        <v>38565</v>
      </c>
      <c r="B177" s="3">
        <v>12</v>
      </c>
    </row>
    <row r="178" spans="1:2" x14ac:dyDescent="0.3">
      <c r="A178" s="4" t="s">
        <v>21596</v>
      </c>
      <c r="B178" s="3">
        <v>5</v>
      </c>
    </row>
    <row r="179" spans="1:2" x14ac:dyDescent="0.3">
      <c r="A179" s="5" t="s">
        <v>122</v>
      </c>
      <c r="B179" s="3">
        <v>2</v>
      </c>
    </row>
    <row r="180" spans="1:2" x14ac:dyDescent="0.3">
      <c r="A180" s="5" t="s">
        <v>25</v>
      </c>
      <c r="B180" s="3">
        <v>1</v>
      </c>
    </row>
    <row r="181" spans="1:2" x14ac:dyDescent="0.3">
      <c r="A181" s="5" t="s">
        <v>38565</v>
      </c>
      <c r="B181" s="3">
        <v>2</v>
      </c>
    </row>
    <row r="182" spans="1:2" x14ac:dyDescent="0.3">
      <c r="A182" s="4" t="s">
        <v>23111</v>
      </c>
      <c r="B182" s="3">
        <v>5</v>
      </c>
    </row>
    <row r="183" spans="1:2" x14ac:dyDescent="0.3">
      <c r="A183" s="5" t="s">
        <v>151</v>
      </c>
      <c r="B183" s="3">
        <v>5</v>
      </c>
    </row>
    <row r="184" spans="1:2" x14ac:dyDescent="0.3">
      <c r="A184" s="4" t="s">
        <v>21408</v>
      </c>
      <c r="B184" s="3">
        <v>14</v>
      </c>
    </row>
    <row r="185" spans="1:2" x14ac:dyDescent="0.3">
      <c r="A185" s="5" t="s">
        <v>122</v>
      </c>
      <c r="B185" s="3">
        <v>1</v>
      </c>
    </row>
    <row r="186" spans="1:2" x14ac:dyDescent="0.3">
      <c r="A186" s="5" t="s">
        <v>75</v>
      </c>
      <c r="B186" s="3">
        <v>4</v>
      </c>
    </row>
    <row r="187" spans="1:2" x14ac:dyDescent="0.3">
      <c r="A187" s="5" t="s">
        <v>38565</v>
      </c>
      <c r="B187" s="3">
        <v>9</v>
      </c>
    </row>
    <row r="188" spans="1:2" x14ac:dyDescent="0.3">
      <c r="A188" s="4" t="s">
        <v>23410</v>
      </c>
      <c r="B188" s="3">
        <v>3</v>
      </c>
    </row>
    <row r="189" spans="1:2" x14ac:dyDescent="0.3">
      <c r="A189" s="5" t="s">
        <v>75</v>
      </c>
      <c r="B189" s="3">
        <v>2</v>
      </c>
    </row>
    <row r="190" spans="1:2" x14ac:dyDescent="0.3">
      <c r="A190" s="5" t="s">
        <v>38565</v>
      </c>
      <c r="B190" s="3">
        <v>1</v>
      </c>
    </row>
    <row r="191" spans="1:2" x14ac:dyDescent="0.3">
      <c r="A191" s="4" t="s">
        <v>25570</v>
      </c>
      <c r="B191" s="3">
        <v>15</v>
      </c>
    </row>
    <row r="192" spans="1:2" x14ac:dyDescent="0.3">
      <c r="A192" s="5" t="s">
        <v>75</v>
      </c>
      <c r="B192" s="3">
        <v>4</v>
      </c>
    </row>
    <row r="193" spans="1:2" x14ac:dyDescent="0.3">
      <c r="A193" s="5" t="s">
        <v>38565</v>
      </c>
      <c r="B193" s="3">
        <v>11</v>
      </c>
    </row>
    <row r="194" spans="1:2" x14ac:dyDescent="0.3">
      <c r="A194" s="4" t="s">
        <v>21940</v>
      </c>
      <c r="B194" s="3">
        <v>9</v>
      </c>
    </row>
    <row r="195" spans="1:2" x14ac:dyDescent="0.3">
      <c r="A195" s="5" t="s">
        <v>75</v>
      </c>
      <c r="B195" s="3">
        <v>7</v>
      </c>
    </row>
    <row r="196" spans="1:2" x14ac:dyDescent="0.3">
      <c r="A196" s="5" t="s">
        <v>38565</v>
      </c>
      <c r="B196" s="3">
        <v>2</v>
      </c>
    </row>
    <row r="197" spans="1:2" x14ac:dyDescent="0.3">
      <c r="A197" s="4" t="s">
        <v>27057</v>
      </c>
      <c r="B197" s="3">
        <v>9</v>
      </c>
    </row>
    <row r="198" spans="1:2" x14ac:dyDescent="0.3">
      <c r="A198" s="5" t="s">
        <v>75</v>
      </c>
      <c r="B198" s="3">
        <v>6</v>
      </c>
    </row>
    <row r="199" spans="1:2" x14ac:dyDescent="0.3">
      <c r="A199" s="5" t="s">
        <v>38565</v>
      </c>
      <c r="B199" s="3">
        <v>3</v>
      </c>
    </row>
    <row r="200" spans="1:2" x14ac:dyDescent="0.3">
      <c r="A200" s="4" t="s">
        <v>32562</v>
      </c>
      <c r="B200" s="3">
        <v>1</v>
      </c>
    </row>
    <row r="201" spans="1:2" x14ac:dyDescent="0.3">
      <c r="A201" s="5" t="s">
        <v>75</v>
      </c>
      <c r="B201" s="3">
        <v>1</v>
      </c>
    </row>
    <row r="202" spans="1:2" x14ac:dyDescent="0.3">
      <c r="A202" s="4" t="s">
        <v>33834</v>
      </c>
      <c r="B202" s="3">
        <v>1</v>
      </c>
    </row>
    <row r="203" spans="1:2" x14ac:dyDescent="0.3">
      <c r="A203" s="5" t="s">
        <v>75</v>
      </c>
      <c r="B203" s="3">
        <v>1</v>
      </c>
    </row>
    <row r="204" spans="1:2" x14ac:dyDescent="0.3">
      <c r="A204" s="4" t="s">
        <v>22806</v>
      </c>
      <c r="B204" s="3">
        <v>15</v>
      </c>
    </row>
    <row r="205" spans="1:2" x14ac:dyDescent="0.3">
      <c r="A205" s="5" t="s">
        <v>75</v>
      </c>
      <c r="B205" s="3">
        <v>2</v>
      </c>
    </row>
    <row r="206" spans="1:2" x14ac:dyDescent="0.3">
      <c r="A206" s="5" t="s">
        <v>38565</v>
      </c>
      <c r="B206" s="3">
        <v>13</v>
      </c>
    </row>
    <row r="207" spans="1:2" x14ac:dyDescent="0.3">
      <c r="A207" s="4" t="s">
        <v>21963</v>
      </c>
      <c r="B207" s="3">
        <v>31</v>
      </c>
    </row>
    <row r="208" spans="1:2" x14ac:dyDescent="0.3">
      <c r="A208" s="5" t="s">
        <v>25</v>
      </c>
      <c r="B208" s="3">
        <v>28</v>
      </c>
    </row>
    <row r="209" spans="1:2" x14ac:dyDescent="0.3">
      <c r="A209" s="5" t="s">
        <v>38565</v>
      </c>
      <c r="B209" s="3">
        <v>3</v>
      </c>
    </row>
    <row r="210" spans="1:2" x14ac:dyDescent="0.3">
      <c r="A210" s="4" t="s">
        <v>21536</v>
      </c>
      <c r="B210" s="3">
        <v>10</v>
      </c>
    </row>
    <row r="211" spans="1:2" x14ac:dyDescent="0.3">
      <c r="A211" s="5" t="s">
        <v>75</v>
      </c>
      <c r="B211" s="3">
        <v>7</v>
      </c>
    </row>
    <row r="212" spans="1:2" x14ac:dyDescent="0.3">
      <c r="A212" s="5" t="s">
        <v>38565</v>
      </c>
      <c r="B212" s="3">
        <v>3</v>
      </c>
    </row>
    <row r="213" spans="1:2" x14ac:dyDescent="0.3">
      <c r="A213" s="4" t="s">
        <v>21347</v>
      </c>
      <c r="B213" s="3">
        <v>70</v>
      </c>
    </row>
    <row r="214" spans="1:2" x14ac:dyDescent="0.3">
      <c r="A214" s="5" t="s">
        <v>122</v>
      </c>
      <c r="B214" s="3">
        <v>6</v>
      </c>
    </row>
    <row r="215" spans="1:2" x14ac:dyDescent="0.3">
      <c r="A215" s="5" t="s">
        <v>38565</v>
      </c>
      <c r="B215" s="3">
        <v>64</v>
      </c>
    </row>
    <row r="216" spans="1:2" x14ac:dyDescent="0.3">
      <c r="A216" s="4" t="s">
        <v>21313</v>
      </c>
      <c r="B216" s="3">
        <v>10</v>
      </c>
    </row>
    <row r="217" spans="1:2" x14ac:dyDescent="0.3">
      <c r="A217" s="5" t="s">
        <v>25</v>
      </c>
      <c r="B217" s="3">
        <v>7</v>
      </c>
    </row>
    <row r="218" spans="1:2" x14ac:dyDescent="0.3">
      <c r="A218" s="5" t="s">
        <v>38565</v>
      </c>
      <c r="B218" s="3">
        <v>3</v>
      </c>
    </row>
    <row r="219" spans="1:2" x14ac:dyDescent="0.3">
      <c r="A219" s="4" t="s">
        <v>1570</v>
      </c>
      <c r="B219" s="3">
        <v>18</v>
      </c>
    </row>
    <row r="220" spans="1:2" x14ac:dyDescent="0.3">
      <c r="A220" s="5" t="s">
        <v>1570</v>
      </c>
      <c r="B220" s="3">
        <v>10</v>
      </c>
    </row>
    <row r="221" spans="1:2" x14ac:dyDescent="0.3">
      <c r="A221" s="5" t="s">
        <v>38565</v>
      </c>
      <c r="B221" s="3">
        <v>8</v>
      </c>
    </row>
    <row r="222" spans="1:2" x14ac:dyDescent="0.3">
      <c r="A222" s="4" t="s">
        <v>2</v>
      </c>
      <c r="B222" s="3">
        <v>26</v>
      </c>
    </row>
    <row r="223" spans="1:2" x14ac:dyDescent="0.3">
      <c r="A223" s="5" t="s">
        <v>25</v>
      </c>
      <c r="B223" s="3">
        <v>3</v>
      </c>
    </row>
    <row r="224" spans="1:2" x14ac:dyDescent="0.3">
      <c r="A224" s="5" t="s">
        <v>2</v>
      </c>
      <c r="B224" s="3">
        <v>15</v>
      </c>
    </row>
    <row r="225" spans="1:2" x14ac:dyDescent="0.3">
      <c r="A225" s="5" t="s">
        <v>38565</v>
      </c>
      <c r="B225" s="3">
        <v>8</v>
      </c>
    </row>
    <row r="226" spans="1:2" x14ac:dyDescent="0.3">
      <c r="A226" s="4" t="s">
        <v>21529</v>
      </c>
      <c r="B226" s="3">
        <v>7</v>
      </c>
    </row>
    <row r="227" spans="1:2" x14ac:dyDescent="0.3">
      <c r="A227" s="5" t="s">
        <v>75</v>
      </c>
      <c r="B227" s="3">
        <v>6</v>
      </c>
    </row>
    <row r="228" spans="1:2" x14ac:dyDescent="0.3">
      <c r="A228" s="5" t="s">
        <v>38565</v>
      </c>
      <c r="B228" s="3">
        <v>1</v>
      </c>
    </row>
    <row r="229" spans="1:2" x14ac:dyDescent="0.3">
      <c r="A229" s="4" t="s">
        <v>289</v>
      </c>
      <c r="B229" s="3">
        <v>28</v>
      </c>
    </row>
    <row r="230" spans="1:2" x14ac:dyDescent="0.3">
      <c r="A230" s="5" t="s">
        <v>75</v>
      </c>
      <c r="B230" s="3">
        <v>12</v>
      </c>
    </row>
    <row r="231" spans="1:2" x14ac:dyDescent="0.3">
      <c r="A231" s="5" t="s">
        <v>38565</v>
      </c>
      <c r="B231" s="3">
        <v>16</v>
      </c>
    </row>
    <row r="232" spans="1:2" x14ac:dyDescent="0.3">
      <c r="A232" s="4" t="s">
        <v>23665</v>
      </c>
      <c r="B232" s="3">
        <v>7</v>
      </c>
    </row>
    <row r="233" spans="1:2" x14ac:dyDescent="0.3">
      <c r="A233" s="5" t="s">
        <v>151</v>
      </c>
      <c r="B233" s="3">
        <v>7</v>
      </c>
    </row>
    <row r="234" spans="1:2" x14ac:dyDescent="0.3">
      <c r="A234" s="4" t="s">
        <v>21479</v>
      </c>
      <c r="B234" s="3">
        <v>53</v>
      </c>
    </row>
    <row r="235" spans="1:2" x14ac:dyDescent="0.3">
      <c r="A235" s="5" t="s">
        <v>25</v>
      </c>
      <c r="B235" s="3">
        <v>23</v>
      </c>
    </row>
    <row r="236" spans="1:2" x14ac:dyDescent="0.3">
      <c r="A236" s="5" t="s">
        <v>38565</v>
      </c>
      <c r="B236" s="3">
        <v>30</v>
      </c>
    </row>
    <row r="237" spans="1:2" x14ac:dyDescent="0.3">
      <c r="A237" s="4" t="s">
        <v>24493</v>
      </c>
      <c r="B237" s="3">
        <v>16</v>
      </c>
    </row>
    <row r="238" spans="1:2" x14ac:dyDescent="0.3">
      <c r="A238" s="5" t="s">
        <v>25</v>
      </c>
      <c r="B238" s="3">
        <v>12</v>
      </c>
    </row>
    <row r="239" spans="1:2" x14ac:dyDescent="0.3">
      <c r="A239" s="5" t="s">
        <v>38565</v>
      </c>
      <c r="B239" s="3">
        <v>4</v>
      </c>
    </row>
    <row r="240" spans="1:2" x14ac:dyDescent="0.3">
      <c r="A240" s="4" t="s">
        <v>21870</v>
      </c>
      <c r="B240" s="3">
        <v>19</v>
      </c>
    </row>
    <row r="241" spans="1:2" x14ac:dyDescent="0.3">
      <c r="A241" s="5" t="s">
        <v>25</v>
      </c>
      <c r="B241" s="3">
        <v>15</v>
      </c>
    </row>
    <row r="242" spans="1:2" x14ac:dyDescent="0.3">
      <c r="A242" s="5" t="s">
        <v>38565</v>
      </c>
      <c r="B242" s="3">
        <v>4</v>
      </c>
    </row>
    <row r="243" spans="1:2" x14ac:dyDescent="0.3">
      <c r="A243" s="4" t="s">
        <v>23517</v>
      </c>
      <c r="B243" s="3">
        <v>7</v>
      </c>
    </row>
    <row r="244" spans="1:2" x14ac:dyDescent="0.3">
      <c r="A244" s="5" t="s">
        <v>122</v>
      </c>
      <c r="B244" s="3">
        <v>3</v>
      </c>
    </row>
    <row r="245" spans="1:2" x14ac:dyDescent="0.3">
      <c r="A245" s="5" t="s">
        <v>38565</v>
      </c>
      <c r="B245" s="3">
        <v>4</v>
      </c>
    </row>
    <row r="246" spans="1:2" x14ac:dyDescent="0.3">
      <c r="A246" s="4" t="s">
        <v>22648</v>
      </c>
      <c r="B246" s="3">
        <v>32</v>
      </c>
    </row>
    <row r="247" spans="1:2" x14ac:dyDescent="0.3">
      <c r="A247" s="5" t="s">
        <v>75</v>
      </c>
      <c r="B247" s="3">
        <v>14</v>
      </c>
    </row>
    <row r="248" spans="1:2" x14ac:dyDescent="0.3">
      <c r="A248" s="5" t="s">
        <v>38565</v>
      </c>
      <c r="B248" s="3">
        <v>18</v>
      </c>
    </row>
    <row r="249" spans="1:2" x14ac:dyDescent="0.3">
      <c r="A249" s="4" t="s">
        <v>404</v>
      </c>
      <c r="B249" s="3">
        <v>69</v>
      </c>
    </row>
    <row r="250" spans="1:2" x14ac:dyDescent="0.3">
      <c r="A250" s="5" t="s">
        <v>122</v>
      </c>
      <c r="B250" s="3">
        <v>1</v>
      </c>
    </row>
    <row r="251" spans="1:2" x14ac:dyDescent="0.3">
      <c r="A251" s="5" t="s">
        <v>25</v>
      </c>
      <c r="B251" s="3">
        <v>33</v>
      </c>
    </row>
    <row r="252" spans="1:2" x14ac:dyDescent="0.3">
      <c r="A252" s="5" t="s">
        <v>38565</v>
      </c>
      <c r="B252" s="3">
        <v>35</v>
      </c>
    </row>
    <row r="253" spans="1:2" x14ac:dyDescent="0.3">
      <c r="A253" s="4" t="s">
        <v>21432</v>
      </c>
      <c r="B253" s="3">
        <v>11</v>
      </c>
    </row>
    <row r="254" spans="1:2" x14ac:dyDescent="0.3">
      <c r="A254" s="5" t="s">
        <v>71</v>
      </c>
      <c r="B254" s="3">
        <v>9</v>
      </c>
    </row>
    <row r="255" spans="1:2" x14ac:dyDescent="0.3">
      <c r="A255" s="5" t="s">
        <v>38565</v>
      </c>
      <c r="B255" s="3">
        <v>2</v>
      </c>
    </row>
    <row r="256" spans="1:2" x14ac:dyDescent="0.3">
      <c r="A256" s="4" t="s">
        <v>22913</v>
      </c>
      <c r="B256" s="3">
        <v>9</v>
      </c>
    </row>
    <row r="257" spans="1:2" x14ac:dyDescent="0.3">
      <c r="A257" s="5" t="s">
        <v>75</v>
      </c>
      <c r="B257" s="3">
        <v>8</v>
      </c>
    </row>
    <row r="258" spans="1:2" x14ac:dyDescent="0.3">
      <c r="A258" s="5" t="s">
        <v>38565</v>
      </c>
      <c r="B258" s="3">
        <v>1</v>
      </c>
    </row>
    <row r="259" spans="1:2" x14ac:dyDescent="0.3">
      <c r="A259" s="4" t="s">
        <v>22199</v>
      </c>
      <c r="B259" s="3">
        <v>70</v>
      </c>
    </row>
    <row r="260" spans="1:2" x14ac:dyDescent="0.3">
      <c r="A260" s="5" t="s">
        <v>25</v>
      </c>
      <c r="B260" s="3">
        <v>54</v>
      </c>
    </row>
    <row r="261" spans="1:2" x14ac:dyDescent="0.3">
      <c r="A261" s="5" t="s">
        <v>2</v>
      </c>
      <c r="B261" s="3">
        <v>1</v>
      </c>
    </row>
    <row r="262" spans="1:2" x14ac:dyDescent="0.3">
      <c r="A262" s="5" t="s">
        <v>38565</v>
      </c>
      <c r="B262" s="3">
        <v>15</v>
      </c>
    </row>
    <row r="263" spans="1:2" x14ac:dyDescent="0.3">
      <c r="A263" s="4" t="s">
        <v>21515</v>
      </c>
      <c r="B263" s="3">
        <v>8</v>
      </c>
    </row>
    <row r="264" spans="1:2" x14ac:dyDescent="0.3">
      <c r="A264" s="5" t="s">
        <v>71</v>
      </c>
      <c r="B264" s="3">
        <v>6</v>
      </c>
    </row>
    <row r="265" spans="1:2" x14ac:dyDescent="0.3">
      <c r="A265" s="5" t="s">
        <v>38565</v>
      </c>
      <c r="B265" s="3">
        <v>2</v>
      </c>
    </row>
    <row r="266" spans="1:2" x14ac:dyDescent="0.3">
      <c r="A266" s="4" t="s">
        <v>36769</v>
      </c>
      <c r="B266" s="3">
        <v>5</v>
      </c>
    </row>
    <row r="267" spans="1:2" x14ac:dyDescent="0.3">
      <c r="A267" s="5" t="s">
        <v>75</v>
      </c>
      <c r="B267" s="3">
        <v>5</v>
      </c>
    </row>
    <row r="268" spans="1:2" x14ac:dyDescent="0.3">
      <c r="A268" s="4" t="s">
        <v>22087</v>
      </c>
      <c r="B268" s="3">
        <v>83</v>
      </c>
    </row>
    <row r="269" spans="1:2" x14ac:dyDescent="0.3">
      <c r="A269" s="5" t="s">
        <v>25</v>
      </c>
      <c r="B269" s="3">
        <v>56</v>
      </c>
    </row>
    <row r="270" spans="1:2" x14ac:dyDescent="0.3">
      <c r="A270" s="5" t="s">
        <v>2</v>
      </c>
      <c r="B270" s="3">
        <v>2</v>
      </c>
    </row>
    <row r="271" spans="1:2" x14ac:dyDescent="0.3">
      <c r="A271" s="5" t="s">
        <v>38565</v>
      </c>
      <c r="B271" s="3">
        <v>25</v>
      </c>
    </row>
    <row r="272" spans="1:2" x14ac:dyDescent="0.3">
      <c r="A272" s="4" t="s">
        <v>23085</v>
      </c>
      <c r="B272" s="3">
        <v>9</v>
      </c>
    </row>
    <row r="273" spans="1:2" x14ac:dyDescent="0.3">
      <c r="A273" s="5" t="s">
        <v>151</v>
      </c>
      <c r="B273" s="3">
        <v>4</v>
      </c>
    </row>
    <row r="274" spans="1:2" x14ac:dyDescent="0.3">
      <c r="A274" s="5" t="s">
        <v>38565</v>
      </c>
      <c r="B274" s="3">
        <v>5</v>
      </c>
    </row>
    <row r="275" spans="1:2" x14ac:dyDescent="0.3">
      <c r="A275" s="4" t="s">
        <v>21712</v>
      </c>
      <c r="B275" s="3">
        <v>32</v>
      </c>
    </row>
    <row r="276" spans="1:2" x14ac:dyDescent="0.3">
      <c r="A276" s="5" t="s">
        <v>75</v>
      </c>
      <c r="B276" s="3">
        <v>17</v>
      </c>
    </row>
    <row r="277" spans="1:2" x14ac:dyDescent="0.3">
      <c r="A277" s="5" t="s">
        <v>38565</v>
      </c>
      <c r="B277" s="3">
        <v>15</v>
      </c>
    </row>
    <row r="278" spans="1:2" x14ac:dyDescent="0.3">
      <c r="A278" s="4" t="s">
        <v>499</v>
      </c>
      <c r="B278" s="3">
        <v>11</v>
      </c>
    </row>
    <row r="279" spans="1:2" x14ac:dyDescent="0.3">
      <c r="A279" s="5" t="s">
        <v>25</v>
      </c>
      <c r="B279" s="3">
        <v>10</v>
      </c>
    </row>
    <row r="280" spans="1:2" x14ac:dyDescent="0.3">
      <c r="A280" s="5" t="s">
        <v>38565</v>
      </c>
      <c r="B280" s="3">
        <v>1</v>
      </c>
    </row>
    <row r="281" spans="1:2" x14ac:dyDescent="0.3">
      <c r="A281" s="4" t="s">
        <v>5145</v>
      </c>
      <c r="B281" s="3">
        <v>7</v>
      </c>
    </row>
    <row r="282" spans="1:2" x14ac:dyDescent="0.3">
      <c r="A282" s="5" t="s">
        <v>449</v>
      </c>
      <c r="B282" s="3">
        <v>4</v>
      </c>
    </row>
    <row r="283" spans="1:2" x14ac:dyDescent="0.3">
      <c r="A283" s="5" t="s">
        <v>38565</v>
      </c>
      <c r="B283" s="3">
        <v>3</v>
      </c>
    </row>
    <row r="284" spans="1:2" x14ac:dyDescent="0.3">
      <c r="A284" s="4" t="s">
        <v>23690</v>
      </c>
      <c r="B284" s="3">
        <v>17</v>
      </c>
    </row>
    <row r="285" spans="1:2" x14ac:dyDescent="0.3">
      <c r="A285" s="5" t="s">
        <v>122</v>
      </c>
      <c r="B285" s="3">
        <v>4</v>
      </c>
    </row>
    <row r="286" spans="1:2" x14ac:dyDescent="0.3">
      <c r="A286" s="5" t="s">
        <v>25</v>
      </c>
      <c r="B286" s="3">
        <v>2</v>
      </c>
    </row>
    <row r="287" spans="1:2" x14ac:dyDescent="0.3">
      <c r="A287" s="5" t="s">
        <v>38565</v>
      </c>
      <c r="B287" s="3">
        <v>11</v>
      </c>
    </row>
    <row r="288" spans="1:2" x14ac:dyDescent="0.3">
      <c r="A288" s="4" t="s">
        <v>22968</v>
      </c>
      <c r="B288" s="3">
        <v>11</v>
      </c>
    </row>
    <row r="289" spans="1:2" x14ac:dyDescent="0.3">
      <c r="A289" s="5" t="s">
        <v>75</v>
      </c>
      <c r="B289" s="3">
        <v>8</v>
      </c>
    </row>
    <row r="290" spans="1:2" x14ac:dyDescent="0.3">
      <c r="A290" s="5" t="s">
        <v>38565</v>
      </c>
      <c r="B290" s="3">
        <v>3</v>
      </c>
    </row>
    <row r="291" spans="1:2" x14ac:dyDescent="0.3">
      <c r="A291" s="4" t="s">
        <v>22157</v>
      </c>
      <c r="B291" s="3">
        <v>4</v>
      </c>
    </row>
    <row r="292" spans="1:2" x14ac:dyDescent="0.3">
      <c r="A292" s="5" t="s">
        <v>75</v>
      </c>
      <c r="B292" s="3">
        <v>2</v>
      </c>
    </row>
    <row r="293" spans="1:2" x14ac:dyDescent="0.3">
      <c r="A293" s="5" t="s">
        <v>38565</v>
      </c>
      <c r="B293" s="3">
        <v>2</v>
      </c>
    </row>
    <row r="294" spans="1:2" x14ac:dyDescent="0.3">
      <c r="A294" s="4" t="s">
        <v>21381</v>
      </c>
      <c r="B294" s="3">
        <v>42</v>
      </c>
    </row>
    <row r="295" spans="1:2" x14ac:dyDescent="0.3">
      <c r="A295" s="5" t="s">
        <v>25</v>
      </c>
      <c r="B295" s="3">
        <v>20</v>
      </c>
    </row>
    <row r="296" spans="1:2" x14ac:dyDescent="0.3">
      <c r="A296" s="5" t="s">
        <v>38565</v>
      </c>
      <c r="B296" s="3">
        <v>22</v>
      </c>
    </row>
    <row r="297" spans="1:2" x14ac:dyDescent="0.3">
      <c r="A297" s="4" t="s">
        <v>22133</v>
      </c>
      <c r="B297" s="3">
        <v>5</v>
      </c>
    </row>
    <row r="298" spans="1:2" x14ac:dyDescent="0.3">
      <c r="A298" s="5" t="s">
        <v>25</v>
      </c>
      <c r="B298" s="3">
        <v>4</v>
      </c>
    </row>
    <row r="299" spans="1:2" x14ac:dyDescent="0.3">
      <c r="A299" s="5" t="s">
        <v>38565</v>
      </c>
      <c r="B299" s="3">
        <v>1</v>
      </c>
    </row>
    <row r="300" spans="1:2" x14ac:dyDescent="0.3">
      <c r="A300" s="4" t="s">
        <v>38563</v>
      </c>
      <c r="B300" s="3">
        <v>767</v>
      </c>
    </row>
    <row r="301" spans="1:2" x14ac:dyDescent="0.3">
      <c r="A301" s="5" t="s">
        <v>122</v>
      </c>
      <c r="B301" s="3">
        <v>34</v>
      </c>
    </row>
    <row r="302" spans="1:2" x14ac:dyDescent="0.3">
      <c r="A302" s="5" t="s">
        <v>75</v>
      </c>
      <c r="B302" s="3">
        <v>120</v>
      </c>
    </row>
    <row r="303" spans="1:2" x14ac:dyDescent="0.3">
      <c r="A303" s="5" t="s">
        <v>71</v>
      </c>
      <c r="B303" s="3">
        <v>95</v>
      </c>
    </row>
    <row r="304" spans="1:2" x14ac:dyDescent="0.3">
      <c r="A304" s="5" t="s">
        <v>151</v>
      </c>
      <c r="B304" s="3">
        <v>20</v>
      </c>
    </row>
    <row r="305" spans="1:2" x14ac:dyDescent="0.3">
      <c r="A305" s="5" t="s">
        <v>25</v>
      </c>
      <c r="B305" s="3">
        <v>467</v>
      </c>
    </row>
    <row r="306" spans="1:2" x14ac:dyDescent="0.3">
      <c r="A306" s="5" t="s">
        <v>2</v>
      </c>
      <c r="B306" s="3">
        <v>11</v>
      </c>
    </row>
    <row r="307" spans="1:2" x14ac:dyDescent="0.3">
      <c r="A307" s="5" t="s">
        <v>449</v>
      </c>
      <c r="B307" s="3">
        <v>20</v>
      </c>
    </row>
    <row r="308" spans="1:2" x14ac:dyDescent="0.3">
      <c r="A308" s="4" t="s">
        <v>5730</v>
      </c>
      <c r="B308" s="3">
        <v>3424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7156-7126-45BA-9D21-DEF5427DAA28}">
  <dimension ref="A1:AI3426"/>
  <sheetViews>
    <sheetView tabSelected="1" workbookViewId="0">
      <pane xSplit="3" ySplit="3" topLeftCell="P769" activePane="bottomRight" state="frozen"/>
      <selection pane="topRight" activeCell="D1" sqref="D1"/>
      <selection pane="bottomLeft" activeCell="A4" sqref="A4"/>
      <selection pane="bottomRight" activeCell="AF770" sqref="AF770"/>
    </sheetView>
  </sheetViews>
  <sheetFormatPr defaultRowHeight="14.4" x14ac:dyDescent="0.3"/>
  <cols>
    <col min="1" max="1" width="4.5546875" style="92" customWidth="1"/>
    <col min="2" max="2" width="6.33203125" style="92" customWidth="1"/>
    <col min="3" max="3" width="30" style="92" customWidth="1"/>
    <col min="4" max="6" width="0" style="92" hidden="1" customWidth="1"/>
    <col min="7" max="7" width="16.77734375" style="92" hidden="1" customWidth="1"/>
    <col min="8" max="8" width="0" style="92" hidden="1" customWidth="1"/>
    <col min="9" max="9" width="10.6640625" style="92" hidden="1" customWidth="1"/>
    <col min="10" max="10" width="0" style="93" hidden="1" customWidth="1"/>
    <col min="11" max="11" width="13.33203125" style="92" hidden="1" customWidth="1"/>
    <col min="12" max="12" width="14.77734375" style="92" hidden="1" customWidth="1"/>
    <col min="13" max="13" width="0" style="92" hidden="1" customWidth="1"/>
    <col min="14" max="14" width="33.77734375" style="92" hidden="1" customWidth="1"/>
    <col min="15" max="15" width="8.88671875" style="92"/>
    <col min="16" max="16" width="13.88671875" style="92" customWidth="1"/>
    <col min="17" max="17" width="12.33203125" style="92" customWidth="1"/>
    <col min="18" max="18" width="0" style="92" hidden="1" customWidth="1"/>
    <col min="19" max="25" width="4.77734375" style="92" customWidth="1"/>
    <col min="26" max="31" width="0" style="92" hidden="1" customWidth="1"/>
    <col min="32" max="32" width="95" style="94" customWidth="1"/>
    <col min="33" max="16384" width="8.88671875" style="92"/>
  </cols>
  <sheetData>
    <row r="1" spans="1:35" x14ac:dyDescent="0.3">
      <c r="AF1" s="94" t="e">
        <v>#REF!</v>
      </c>
    </row>
    <row r="2" spans="1:35" x14ac:dyDescent="0.3">
      <c r="J2" s="93" t="e">
        <v>#VALUE!</v>
      </c>
      <c r="K2" s="93"/>
      <c r="O2" s="92">
        <v>5</v>
      </c>
      <c r="P2" s="92">
        <v>7</v>
      </c>
      <c r="Q2" s="92">
        <v>8</v>
      </c>
      <c r="R2" s="92">
        <v>9</v>
      </c>
      <c r="S2" s="92">
        <v>10</v>
      </c>
      <c r="T2" s="92">
        <v>11</v>
      </c>
      <c r="U2" s="92">
        <v>12</v>
      </c>
      <c r="V2" s="92">
        <v>13</v>
      </c>
      <c r="W2" s="92">
        <v>14</v>
      </c>
      <c r="X2" s="92">
        <v>15</v>
      </c>
      <c r="Y2" s="92">
        <v>16</v>
      </c>
      <c r="AD2" s="92">
        <v>20</v>
      </c>
      <c r="AF2" s="94">
        <v>4</v>
      </c>
      <c r="AG2" s="92">
        <v>3</v>
      </c>
    </row>
    <row r="3" spans="1:35" x14ac:dyDescent="0.3">
      <c r="A3" s="92" t="s">
        <v>17750</v>
      </c>
      <c r="B3" s="92" t="s">
        <v>21272</v>
      </c>
      <c r="C3" s="92" t="s">
        <v>21273</v>
      </c>
      <c r="D3" s="92" t="s">
        <v>21274</v>
      </c>
      <c r="E3" s="92" t="s">
        <v>21275</v>
      </c>
      <c r="F3" s="92" t="s">
        <v>21276</v>
      </c>
      <c r="G3" s="92" t="s">
        <v>21277</v>
      </c>
      <c r="H3" s="92" t="s">
        <v>21278</v>
      </c>
      <c r="I3" s="92" t="s">
        <v>21279</v>
      </c>
      <c r="J3" s="92" t="s">
        <v>38559</v>
      </c>
      <c r="K3" s="92" t="s">
        <v>21280</v>
      </c>
      <c r="L3" s="95" t="s">
        <v>21281</v>
      </c>
      <c r="M3" s="92" t="s">
        <v>21282</v>
      </c>
      <c r="N3" s="92" t="s">
        <v>21283</v>
      </c>
      <c r="O3" s="92" t="s">
        <v>10</v>
      </c>
      <c r="P3" s="92" t="s">
        <v>11</v>
      </c>
      <c r="Q3" s="92" t="s">
        <v>12</v>
      </c>
      <c r="R3" s="92" t="s">
        <v>13</v>
      </c>
      <c r="S3" s="92" t="s">
        <v>14</v>
      </c>
      <c r="T3" s="92" t="s">
        <v>15</v>
      </c>
      <c r="U3" s="92" t="s">
        <v>16</v>
      </c>
      <c r="V3" s="92" t="s">
        <v>17</v>
      </c>
      <c r="W3" s="92" t="s">
        <v>18</v>
      </c>
      <c r="X3" s="92" t="s">
        <v>19</v>
      </c>
      <c r="Y3" s="92" t="s">
        <v>20</v>
      </c>
      <c r="Z3" s="92" t="s">
        <v>21284</v>
      </c>
      <c r="AA3" s="92" t="s">
        <v>21285</v>
      </c>
      <c r="AB3" s="92" t="s">
        <v>21286</v>
      </c>
      <c r="AC3" s="92" t="s">
        <v>22</v>
      </c>
      <c r="AD3" s="92" t="s">
        <v>21</v>
      </c>
      <c r="AE3" s="92" t="s">
        <v>21287</v>
      </c>
      <c r="AF3" s="94" t="s">
        <v>38560</v>
      </c>
      <c r="AG3" s="92" t="s">
        <v>39476</v>
      </c>
      <c r="AI3" s="92" t="s">
        <v>17753</v>
      </c>
    </row>
    <row r="4" spans="1:35" x14ac:dyDescent="0.3">
      <c r="A4" s="96" t="s">
        <v>38562</v>
      </c>
      <c r="B4" s="96" t="s">
        <v>362</v>
      </c>
      <c r="C4" s="96" t="s">
        <v>363</v>
      </c>
      <c r="D4" s="96"/>
      <c r="E4" s="96"/>
      <c r="F4" s="96"/>
      <c r="G4" s="96"/>
      <c r="H4" s="96"/>
      <c r="I4" s="96"/>
      <c r="J4" s="97"/>
      <c r="K4" s="96"/>
      <c r="L4" s="96"/>
      <c r="M4" s="96"/>
      <c r="N4" s="96"/>
      <c r="O4" s="96" t="s">
        <v>75</v>
      </c>
      <c r="P4" s="96" t="s">
        <v>258</v>
      </c>
      <c r="Q4" s="96" t="s">
        <v>77</v>
      </c>
      <c r="R4" s="96" t="s">
        <v>26</v>
      </c>
      <c r="S4" s="96" t="s">
        <v>24</v>
      </c>
      <c r="T4" s="96" t="s">
        <v>30</v>
      </c>
      <c r="U4" s="96" t="s">
        <v>4</v>
      </c>
      <c r="V4" s="96" t="s">
        <v>24</v>
      </c>
      <c r="W4" s="96" t="s">
        <v>24</v>
      </c>
      <c r="X4" s="96" t="s">
        <v>32</v>
      </c>
      <c r="Y4" s="96" t="s">
        <v>24</v>
      </c>
      <c r="Z4" s="96"/>
      <c r="AA4" s="96"/>
      <c r="AB4" s="96"/>
      <c r="AC4" s="96"/>
      <c r="AD4" s="96" t="s">
        <v>363</v>
      </c>
      <c r="AE4" s="96"/>
      <c r="AF4" s="98" t="s">
        <v>37</v>
      </c>
      <c r="AG4" s="96" t="s">
        <v>24</v>
      </c>
    </row>
    <row r="5" spans="1:35" x14ac:dyDescent="0.3">
      <c r="A5" s="96" t="s">
        <v>38562</v>
      </c>
      <c r="B5" s="96" t="s">
        <v>1979</v>
      </c>
      <c r="C5" s="96" t="s">
        <v>1980</v>
      </c>
      <c r="D5" s="96"/>
      <c r="E5" s="96"/>
      <c r="F5" s="96"/>
      <c r="G5" s="96"/>
      <c r="H5" s="96"/>
      <c r="I5" s="96"/>
      <c r="J5" s="97"/>
      <c r="K5" s="96"/>
      <c r="L5" s="96"/>
      <c r="M5" s="96"/>
      <c r="N5" s="96"/>
      <c r="O5" s="96" t="s">
        <v>75</v>
      </c>
      <c r="P5" s="96" t="s">
        <v>154</v>
      </c>
      <c r="Q5" s="96" t="s">
        <v>77</v>
      </c>
      <c r="R5" s="96" t="s">
        <v>26</v>
      </c>
      <c r="S5" s="96" t="s">
        <v>24</v>
      </c>
      <c r="T5" s="96" t="s">
        <v>30</v>
      </c>
      <c r="U5" s="96" t="s">
        <v>259</v>
      </c>
      <c r="V5" s="96" t="s">
        <v>24</v>
      </c>
      <c r="W5" s="96" t="s">
        <v>24</v>
      </c>
      <c r="X5" s="96" t="s">
        <v>32</v>
      </c>
      <c r="Y5" s="96" t="s">
        <v>24</v>
      </c>
      <c r="Z5" s="96"/>
      <c r="AA5" s="96"/>
      <c r="AB5" s="96"/>
      <c r="AC5" s="96"/>
      <c r="AD5" s="96" t="s">
        <v>1980</v>
      </c>
      <c r="AE5" s="96"/>
      <c r="AF5" s="98" t="s">
        <v>37</v>
      </c>
      <c r="AG5" s="96" t="s">
        <v>24</v>
      </c>
    </row>
    <row r="6" spans="1:35" ht="43.2" x14ac:dyDescent="0.3">
      <c r="A6" s="96" t="s">
        <v>38562</v>
      </c>
      <c r="B6" s="96" t="s">
        <v>3434</v>
      </c>
      <c r="C6" s="96" t="s">
        <v>3435</v>
      </c>
      <c r="D6" s="96"/>
      <c r="E6" s="96"/>
      <c r="F6" s="96"/>
      <c r="G6" s="96"/>
      <c r="H6" s="96"/>
      <c r="I6" s="96"/>
      <c r="J6" s="97"/>
      <c r="K6" s="96"/>
      <c r="L6" s="96"/>
      <c r="M6" s="96"/>
      <c r="N6" s="96"/>
      <c r="O6" s="96" t="s">
        <v>75</v>
      </c>
      <c r="P6" s="96" t="s">
        <v>258</v>
      </c>
      <c r="Q6" s="96" t="s">
        <v>43</v>
      </c>
      <c r="R6" s="96" t="s">
        <v>28</v>
      </c>
      <c r="S6" s="96" t="s">
        <v>24</v>
      </c>
      <c r="T6" s="96" t="s">
        <v>30</v>
      </c>
      <c r="U6" s="96" t="s">
        <v>100</v>
      </c>
      <c r="V6" s="96" t="s">
        <v>24</v>
      </c>
      <c r="W6" s="96" t="s">
        <v>24</v>
      </c>
      <c r="X6" s="96" t="s">
        <v>32</v>
      </c>
      <c r="Y6" s="96" t="s">
        <v>24</v>
      </c>
      <c r="Z6" s="96"/>
      <c r="AA6" s="96"/>
      <c r="AB6" s="96"/>
      <c r="AC6" s="96"/>
      <c r="AD6" s="96" t="s">
        <v>3437</v>
      </c>
      <c r="AE6" s="96"/>
      <c r="AF6" s="98" t="s">
        <v>3436</v>
      </c>
      <c r="AG6" s="96" t="s">
        <v>24</v>
      </c>
    </row>
    <row r="7" spans="1:35" ht="43.2" x14ac:dyDescent="0.3">
      <c r="A7" s="96" t="s">
        <v>38562</v>
      </c>
      <c r="B7" s="96" t="s">
        <v>3630</v>
      </c>
      <c r="C7" s="96" t="s">
        <v>3631</v>
      </c>
      <c r="D7" s="96"/>
      <c r="E7" s="96"/>
      <c r="F7" s="96"/>
      <c r="G7" s="96"/>
      <c r="H7" s="96"/>
      <c r="I7" s="96"/>
      <c r="J7" s="97"/>
      <c r="K7" s="96"/>
      <c r="L7" s="96"/>
      <c r="M7" s="96"/>
      <c r="N7" s="96"/>
      <c r="O7" s="96" t="s">
        <v>75</v>
      </c>
      <c r="P7" s="96" t="s">
        <v>99</v>
      </c>
      <c r="Q7" s="96" t="s">
        <v>897</v>
      </c>
      <c r="R7" s="96" t="s">
        <v>742</v>
      </c>
      <c r="S7" s="96" t="s">
        <v>24</v>
      </c>
      <c r="T7" s="96" t="s">
        <v>30</v>
      </c>
      <c r="U7" s="96" t="s">
        <v>100</v>
      </c>
      <c r="V7" s="96" t="s">
        <v>24</v>
      </c>
      <c r="W7" s="96" t="s">
        <v>24</v>
      </c>
      <c r="X7" s="96" t="s">
        <v>32</v>
      </c>
      <c r="Y7" s="96" t="s">
        <v>33</v>
      </c>
      <c r="Z7" s="96"/>
      <c r="AA7" s="96"/>
      <c r="AB7" s="96"/>
      <c r="AC7" s="96"/>
      <c r="AD7" s="96" t="s">
        <v>3633</v>
      </c>
      <c r="AE7" s="96"/>
      <c r="AF7" s="98" t="s">
        <v>3632</v>
      </c>
      <c r="AG7" s="96" t="s">
        <v>24</v>
      </c>
    </row>
    <row r="8" spans="1:35" x14ac:dyDescent="0.3">
      <c r="A8" s="96" t="s">
        <v>38562</v>
      </c>
      <c r="B8" s="96" t="s">
        <v>2878</v>
      </c>
      <c r="C8" s="96" t="s">
        <v>2879</v>
      </c>
      <c r="D8" s="96"/>
      <c r="E8" s="96"/>
      <c r="F8" s="96"/>
      <c r="G8" s="96"/>
      <c r="H8" s="96"/>
      <c r="I8" s="96"/>
      <c r="J8" s="97"/>
      <c r="K8" s="96"/>
      <c r="L8" s="96"/>
      <c r="M8" s="96"/>
      <c r="N8" s="96"/>
      <c r="O8" s="96" t="s">
        <v>71</v>
      </c>
      <c r="P8" s="96" t="s">
        <v>538</v>
      </c>
      <c r="Q8" s="96" t="s">
        <v>43</v>
      </c>
      <c r="R8" s="96" t="s">
        <v>28</v>
      </c>
      <c r="S8" s="96" t="s">
        <v>24</v>
      </c>
      <c r="T8" s="96" t="s">
        <v>30</v>
      </c>
      <c r="U8" s="96" t="s">
        <v>24</v>
      </c>
      <c r="V8" s="96" t="s">
        <v>24</v>
      </c>
      <c r="W8" s="96" t="s">
        <v>24</v>
      </c>
      <c r="X8" s="96" t="s">
        <v>32</v>
      </c>
      <c r="Y8" s="96" t="s">
        <v>33</v>
      </c>
      <c r="Z8" s="96"/>
      <c r="AA8" s="96"/>
      <c r="AB8" s="96"/>
      <c r="AC8" s="96"/>
      <c r="AD8" s="96" t="s">
        <v>2880</v>
      </c>
      <c r="AE8" s="96"/>
      <c r="AF8" s="98" t="s">
        <v>37</v>
      </c>
      <c r="AG8" s="96" t="s">
        <v>24</v>
      </c>
    </row>
    <row r="9" spans="1:35" x14ac:dyDescent="0.3">
      <c r="A9" s="96" t="s">
        <v>38562</v>
      </c>
      <c r="B9" s="96" t="s">
        <v>2931</v>
      </c>
      <c r="C9" s="96" t="s">
        <v>2932</v>
      </c>
      <c r="D9" s="96"/>
      <c r="E9" s="96"/>
      <c r="F9" s="96"/>
      <c r="G9" s="96"/>
      <c r="H9" s="96"/>
      <c r="I9" s="96"/>
      <c r="J9" s="97"/>
      <c r="K9" s="96"/>
      <c r="L9" s="96"/>
      <c r="M9" s="96"/>
      <c r="N9" s="96"/>
      <c r="O9" s="96" t="s">
        <v>71</v>
      </c>
      <c r="P9" s="96" t="s">
        <v>89</v>
      </c>
      <c r="Q9" s="96" t="s">
        <v>43</v>
      </c>
      <c r="R9" s="96" t="s">
        <v>28</v>
      </c>
      <c r="S9" s="96" t="s">
        <v>24</v>
      </c>
      <c r="T9" s="96" t="s">
        <v>30</v>
      </c>
      <c r="U9" s="96" t="s">
        <v>24</v>
      </c>
      <c r="V9" s="96" t="s">
        <v>24</v>
      </c>
      <c r="W9" s="96" t="s">
        <v>24</v>
      </c>
      <c r="X9" s="96" t="s">
        <v>32</v>
      </c>
      <c r="Y9" s="96" t="s">
        <v>33</v>
      </c>
      <c r="Z9" s="96"/>
      <c r="AA9" s="96"/>
      <c r="AB9" s="96"/>
      <c r="AC9" s="96"/>
      <c r="AD9" s="96" t="s">
        <v>2933</v>
      </c>
      <c r="AE9" s="96"/>
      <c r="AF9" s="98" t="s">
        <v>37</v>
      </c>
      <c r="AG9" s="96" t="s">
        <v>24</v>
      </c>
    </row>
    <row r="10" spans="1:35" ht="144" x14ac:dyDescent="0.3">
      <c r="A10" s="92" t="s">
        <v>3227</v>
      </c>
      <c r="B10" s="92" t="s">
        <v>35327</v>
      </c>
      <c r="C10" s="92" t="s">
        <v>35328</v>
      </c>
      <c r="D10" s="92" t="s">
        <v>35329</v>
      </c>
      <c r="E10" s="92" t="s">
        <v>35330</v>
      </c>
      <c r="F10" s="92" t="s">
        <v>21292</v>
      </c>
      <c r="G10" s="92" t="s">
        <v>35331</v>
      </c>
      <c r="H10" s="92">
        <v>7956</v>
      </c>
      <c r="I10" s="92" t="s">
        <v>21294</v>
      </c>
      <c r="J10" s="93">
        <v>190.72</v>
      </c>
      <c r="K10" s="92">
        <v>202252367.5</v>
      </c>
      <c r="L10" s="95">
        <v>44140</v>
      </c>
      <c r="M10" s="92">
        <v>8.3999999999999995E-3</v>
      </c>
      <c r="N10" s="92" t="s">
        <v>21330</v>
      </c>
      <c r="O10" s="92" t="s">
        <v>40013</v>
      </c>
      <c r="P10" s="92" t="s">
        <v>3</v>
      </c>
      <c r="Q10" s="92" t="s">
        <v>38575</v>
      </c>
      <c r="R10" s="92" t="e">
        <v>#N/A</v>
      </c>
      <c r="S10" s="92" t="e">
        <v>#N/A</v>
      </c>
      <c r="T10" s="92" t="s">
        <v>38574</v>
      </c>
      <c r="U10" s="92" t="e">
        <v>#N/A</v>
      </c>
      <c r="V10" s="92" t="e">
        <v>#N/A</v>
      </c>
      <c r="W10" s="92" t="e">
        <v>#N/A</v>
      </c>
      <c r="X10" s="92" t="e">
        <v>#N/A</v>
      </c>
      <c r="Y10" s="92" t="e">
        <v>#N/A</v>
      </c>
      <c r="Z10" s="92">
        <v>0</v>
      </c>
      <c r="AA10" s="92" t="s">
        <v>21304</v>
      </c>
      <c r="AB10" s="92">
        <v>301505665</v>
      </c>
      <c r="AC10" s="92" t="s">
        <v>35332</v>
      </c>
      <c r="AD10" s="92" t="e">
        <v>#N/A</v>
      </c>
      <c r="AE10" s="92" t="s">
        <v>35333</v>
      </c>
      <c r="AF10" s="102" t="s">
        <v>38581</v>
      </c>
      <c r="AG10" s="92" t="s">
        <v>40016</v>
      </c>
      <c r="AI10" s="92" t="b">
        <f>IF(LEN(B10)=4,LEFT(AF10,4),LEFT(AF10,3))=B10</f>
        <v>1</v>
      </c>
    </row>
    <row r="11" spans="1:35" ht="100.8" x14ac:dyDescent="0.3">
      <c r="B11" s="92" t="s">
        <v>35334</v>
      </c>
      <c r="C11" s="92" t="s">
        <v>35335</v>
      </c>
      <c r="D11" s="92" t="s">
        <v>35336</v>
      </c>
      <c r="E11" s="92" t="s">
        <v>35337</v>
      </c>
      <c r="F11" s="92" t="s">
        <v>21292</v>
      </c>
      <c r="G11" s="92" t="s">
        <v>35338</v>
      </c>
      <c r="H11" s="92">
        <v>3540</v>
      </c>
      <c r="I11" s="92" t="s">
        <v>21294</v>
      </c>
      <c r="J11" s="93">
        <v>85.32</v>
      </c>
      <c r="K11" s="92">
        <v>90796800</v>
      </c>
      <c r="L11" s="95">
        <v>44140</v>
      </c>
      <c r="M11" s="92">
        <v>8.3999999999999995E-3</v>
      </c>
      <c r="N11" s="92" t="s">
        <v>21330</v>
      </c>
      <c r="O11" s="92" t="s">
        <v>25</v>
      </c>
      <c r="P11" s="92" t="s">
        <v>3</v>
      </c>
      <c r="Q11" s="92" t="s">
        <v>38575</v>
      </c>
      <c r="R11" s="92" t="e">
        <v>#N/A</v>
      </c>
      <c r="S11" s="92" t="s">
        <v>40014</v>
      </c>
      <c r="T11" s="92" t="s">
        <v>187</v>
      </c>
      <c r="U11" s="92" t="e">
        <v>#N/A</v>
      </c>
      <c r="V11" s="92" t="e">
        <v>#N/A</v>
      </c>
      <c r="W11" s="92" t="e">
        <v>#N/A</v>
      </c>
      <c r="X11" s="92" t="e">
        <v>#N/A</v>
      </c>
      <c r="Y11" s="92" t="e">
        <v>#N/A</v>
      </c>
      <c r="Z11" s="92">
        <v>0</v>
      </c>
      <c r="AA11" s="92" t="s">
        <v>21304</v>
      </c>
      <c r="AB11" s="92">
        <v>301505699</v>
      </c>
      <c r="AC11" s="92" t="s">
        <v>35339</v>
      </c>
      <c r="AD11" s="92" t="e">
        <v>#N/A</v>
      </c>
      <c r="AE11" s="92" t="s">
        <v>35340</v>
      </c>
      <c r="AF11" s="102" t="s">
        <v>39477</v>
      </c>
      <c r="AG11" s="92" t="s">
        <v>40015</v>
      </c>
      <c r="AI11" s="92" t="b">
        <f t="shared" ref="AI11:AI25" si="0">IF(LEN(B11)=4,LEFT(AF11,4),LEFT(AF11,3))=B11</f>
        <v>1</v>
      </c>
    </row>
    <row r="12" spans="1:35" ht="100.8" x14ac:dyDescent="0.3">
      <c r="B12" s="92" t="s">
        <v>35320</v>
      </c>
      <c r="C12" s="92" t="s">
        <v>35321</v>
      </c>
      <c r="D12" s="92" t="s">
        <v>35322</v>
      </c>
      <c r="E12" s="92" t="s">
        <v>35323</v>
      </c>
      <c r="F12" s="92" t="s">
        <v>21486</v>
      </c>
      <c r="G12" s="92" t="s">
        <v>35324</v>
      </c>
      <c r="H12" s="92">
        <v>3803</v>
      </c>
      <c r="I12" s="92" t="s">
        <v>21294</v>
      </c>
      <c r="J12" s="93">
        <v>102.94</v>
      </c>
      <c r="K12" s="92">
        <v>113646045</v>
      </c>
      <c r="L12" s="95">
        <v>44140</v>
      </c>
      <c r="M12" s="92">
        <v>8.2000000000000007E-3</v>
      </c>
      <c r="N12" s="92" t="s">
        <v>21330</v>
      </c>
      <c r="O12" s="92" t="s">
        <v>25</v>
      </c>
      <c r="P12" s="92" t="s">
        <v>3</v>
      </c>
      <c r="Q12" s="92" t="s">
        <v>38575</v>
      </c>
      <c r="R12" s="92" t="e">
        <v>#N/A</v>
      </c>
      <c r="S12" s="92" t="s">
        <v>29</v>
      </c>
      <c r="T12" s="92" t="s">
        <v>38574</v>
      </c>
      <c r="U12" s="92" t="e">
        <v>#N/A</v>
      </c>
      <c r="V12" s="92" t="e">
        <v>#N/A</v>
      </c>
      <c r="W12" s="92" t="e">
        <v>#N/A</v>
      </c>
      <c r="X12" s="92" t="e">
        <v>#N/A</v>
      </c>
      <c r="Y12" s="92" t="e">
        <v>#N/A</v>
      </c>
      <c r="Z12" s="92">
        <v>0</v>
      </c>
      <c r="AA12" s="92" t="s">
        <v>21304</v>
      </c>
      <c r="AB12" s="92">
        <v>301505681</v>
      </c>
      <c r="AC12" s="92" t="s">
        <v>35325</v>
      </c>
      <c r="AD12" s="92" t="e">
        <v>#N/A</v>
      </c>
      <c r="AE12" s="92" t="s">
        <v>35326</v>
      </c>
      <c r="AF12" s="102" t="s">
        <v>38582</v>
      </c>
      <c r="AG12" s="92" t="s">
        <v>40017</v>
      </c>
      <c r="AI12" s="92" t="b">
        <f t="shared" si="0"/>
        <v>1</v>
      </c>
    </row>
    <row r="13" spans="1:35" ht="115.2" x14ac:dyDescent="0.3">
      <c r="B13" s="92" t="s">
        <v>35341</v>
      </c>
      <c r="C13" s="92" t="s">
        <v>35342</v>
      </c>
      <c r="D13" s="92" t="s">
        <v>35343</v>
      </c>
      <c r="E13" s="92" t="s">
        <v>35344</v>
      </c>
      <c r="F13" s="92" t="s">
        <v>21292</v>
      </c>
      <c r="G13" s="92" t="s">
        <v>35345</v>
      </c>
      <c r="H13" s="92">
        <v>1621</v>
      </c>
      <c r="I13" s="92" t="s">
        <v>21294</v>
      </c>
      <c r="J13" s="93">
        <v>24.47</v>
      </c>
      <c r="K13" s="92">
        <v>28428262.5</v>
      </c>
      <c r="L13" s="95">
        <v>44140</v>
      </c>
      <c r="M13" s="92">
        <v>9.7000000000000003E-3</v>
      </c>
      <c r="N13" s="92" t="s">
        <v>21479</v>
      </c>
      <c r="O13" s="92" t="s">
        <v>25</v>
      </c>
      <c r="P13" s="92" t="s">
        <v>3</v>
      </c>
      <c r="Q13" s="92" t="e">
        <v>#N/A</v>
      </c>
      <c r="R13" s="92" t="e">
        <v>#N/A</v>
      </c>
      <c r="S13" s="92" t="s">
        <v>180</v>
      </c>
      <c r="T13" s="92" t="e">
        <v>#N/A</v>
      </c>
      <c r="U13" s="92" t="e">
        <v>#N/A</v>
      </c>
      <c r="V13" s="92" t="e">
        <v>#N/A</v>
      </c>
      <c r="W13" s="92" t="e">
        <v>#N/A</v>
      </c>
      <c r="X13" s="92" t="e">
        <v>#N/A</v>
      </c>
      <c r="Y13" s="92" t="e">
        <v>#N/A</v>
      </c>
      <c r="Z13" s="92">
        <v>0</v>
      </c>
      <c r="AA13" s="92" t="s">
        <v>21304</v>
      </c>
      <c r="AB13" s="92">
        <v>301505673</v>
      </c>
      <c r="AC13" s="92" t="s">
        <v>35346</v>
      </c>
      <c r="AD13" s="92" t="e">
        <v>#N/A</v>
      </c>
      <c r="AE13" s="92" t="s">
        <v>35347</v>
      </c>
      <c r="AF13" s="94" t="s">
        <v>38583</v>
      </c>
      <c r="AG13" s="92" t="s">
        <v>38583</v>
      </c>
      <c r="AI13" s="92" t="b">
        <f t="shared" si="0"/>
        <v>1</v>
      </c>
    </row>
    <row r="14" spans="1:35" ht="115.2" x14ac:dyDescent="0.3">
      <c r="B14" s="92" t="s">
        <v>33047</v>
      </c>
      <c r="C14" s="92" t="s">
        <v>33048</v>
      </c>
      <c r="D14" s="92" t="s">
        <v>33049</v>
      </c>
      <c r="E14" s="92" t="s">
        <v>33050</v>
      </c>
      <c r="F14" s="92" t="s">
        <v>21292</v>
      </c>
      <c r="G14" s="92" t="s">
        <v>33051</v>
      </c>
      <c r="H14" s="92">
        <v>1450</v>
      </c>
      <c r="I14" s="92" t="s">
        <v>21294</v>
      </c>
      <c r="J14" s="93">
        <v>3.61</v>
      </c>
      <c r="K14" s="92">
        <v>3699360</v>
      </c>
      <c r="L14" s="95">
        <v>43788</v>
      </c>
      <c r="M14" s="92">
        <v>4.4999999999999997E-3</v>
      </c>
      <c r="N14" s="92" t="s">
        <v>1570</v>
      </c>
      <c r="O14" s="92" t="s">
        <v>1570</v>
      </c>
      <c r="P14" s="92" t="s">
        <v>3</v>
      </c>
      <c r="Q14" s="92" t="e">
        <v>#N/A</v>
      </c>
      <c r="R14" s="92" t="e">
        <v>#N/A</v>
      </c>
      <c r="S14" s="92" t="e">
        <v>#N/A</v>
      </c>
      <c r="T14" s="92" t="e">
        <v>#N/A</v>
      </c>
      <c r="U14" s="92" t="e">
        <v>#N/A</v>
      </c>
      <c r="V14" s="92" t="e">
        <v>#N/A</v>
      </c>
      <c r="W14" s="92" t="e">
        <v>#N/A</v>
      </c>
      <c r="X14" s="92" t="e">
        <v>#N/A</v>
      </c>
      <c r="Y14" s="92" t="e">
        <v>#N/A</v>
      </c>
      <c r="Z14" s="92">
        <v>0</v>
      </c>
      <c r="AA14" s="92" t="s">
        <v>21297</v>
      </c>
      <c r="AB14" s="92" t="s">
        <v>33052</v>
      </c>
      <c r="AC14" s="92" t="s">
        <v>33053</v>
      </c>
      <c r="AD14" s="92" t="e">
        <v>#N/A</v>
      </c>
      <c r="AE14" s="92" t="s">
        <v>33054</v>
      </c>
      <c r="AF14" s="94" t="s">
        <v>38584</v>
      </c>
      <c r="AG14" s="92" t="s">
        <v>38584</v>
      </c>
      <c r="AI14" s="92" t="b">
        <f t="shared" si="0"/>
        <v>1</v>
      </c>
    </row>
    <row r="15" spans="1:35" ht="115.2" x14ac:dyDescent="0.3">
      <c r="B15" s="92" t="s">
        <v>35681</v>
      </c>
      <c r="C15" s="92" t="s">
        <v>35682</v>
      </c>
      <c r="D15" s="92" t="s">
        <v>35683</v>
      </c>
      <c r="E15" s="92" t="s">
        <v>35684</v>
      </c>
      <c r="F15" s="92" t="s">
        <v>21292</v>
      </c>
      <c r="G15" s="92" t="s">
        <v>35685</v>
      </c>
      <c r="H15" s="92">
        <v>4861</v>
      </c>
      <c r="I15" s="92" t="s">
        <v>21294</v>
      </c>
      <c r="J15" s="93">
        <v>23.79</v>
      </c>
      <c r="K15" s="92">
        <v>25610047.5</v>
      </c>
      <c r="L15" s="95">
        <v>43067</v>
      </c>
      <c r="M15" s="92">
        <v>2.8999999999999998E-3</v>
      </c>
      <c r="N15" s="92" t="s">
        <v>21321</v>
      </c>
      <c r="O15" s="92" t="s">
        <v>25</v>
      </c>
      <c r="P15" s="92" t="s">
        <v>3</v>
      </c>
      <c r="Q15" s="92" t="s">
        <v>77</v>
      </c>
      <c r="R15" s="92" t="e">
        <v>#N/A</v>
      </c>
      <c r="S15" s="92" t="s">
        <v>29</v>
      </c>
      <c r="T15" s="92" t="e">
        <v>#N/A</v>
      </c>
      <c r="U15" s="92" t="e">
        <v>#N/A</v>
      </c>
      <c r="V15" s="92" t="s">
        <v>751</v>
      </c>
      <c r="W15" s="92" t="s">
        <v>18</v>
      </c>
      <c r="X15" s="92" t="e">
        <v>#N/A</v>
      </c>
      <c r="Y15" s="92" t="e">
        <v>#N/A</v>
      </c>
      <c r="Z15" s="92">
        <v>0</v>
      </c>
      <c r="AA15" s="92" t="s">
        <v>21297</v>
      </c>
      <c r="AB15" s="92" t="s">
        <v>35686</v>
      </c>
      <c r="AC15" s="92" t="s">
        <v>35687</v>
      </c>
      <c r="AD15" s="92" t="e">
        <v>#N/A</v>
      </c>
      <c r="AE15" s="92" t="s">
        <v>35688</v>
      </c>
      <c r="AF15" s="94" t="s">
        <v>39478</v>
      </c>
      <c r="AG15" s="92" t="s">
        <v>39478</v>
      </c>
      <c r="AI15" s="92" t="b">
        <f t="shared" si="0"/>
        <v>1</v>
      </c>
    </row>
    <row r="16" spans="1:35" ht="86.4" x14ac:dyDescent="0.3">
      <c r="B16" s="92" t="s">
        <v>24209</v>
      </c>
      <c r="C16" s="92" t="s">
        <v>24210</v>
      </c>
      <c r="D16" s="92" t="s">
        <v>24211</v>
      </c>
      <c r="E16" s="92" t="s">
        <v>24212</v>
      </c>
      <c r="F16" s="92" t="s">
        <v>21292</v>
      </c>
      <c r="G16" s="92" t="s">
        <v>24213</v>
      </c>
      <c r="H16" s="92">
        <v>552</v>
      </c>
      <c r="I16" s="92" t="s">
        <v>21294</v>
      </c>
      <c r="J16" s="93">
        <v>1.85</v>
      </c>
      <c r="K16" s="92">
        <v>2149140</v>
      </c>
      <c r="L16" s="95">
        <v>43431</v>
      </c>
      <c r="M16" s="92">
        <v>3.8999999999999998E-3</v>
      </c>
      <c r="N16" s="92" t="s">
        <v>23318</v>
      </c>
      <c r="O16" s="92" t="s">
        <v>25</v>
      </c>
      <c r="P16" s="92" t="s">
        <v>3</v>
      </c>
      <c r="Q16" s="99" t="s">
        <v>57</v>
      </c>
      <c r="R16" s="92" t="e">
        <v>#N/A</v>
      </c>
      <c r="S16" s="92" t="e">
        <v>#N/A</v>
      </c>
      <c r="T16" s="92" t="e">
        <v>#N/A</v>
      </c>
      <c r="U16" s="92" t="e">
        <v>#N/A</v>
      </c>
      <c r="V16" s="92" t="e">
        <v>#N/A</v>
      </c>
      <c r="W16" s="92" t="s">
        <v>18</v>
      </c>
      <c r="X16" s="92" t="e">
        <v>#N/A</v>
      </c>
      <c r="Y16" s="92" t="e">
        <v>#N/A</v>
      </c>
      <c r="Z16" s="92">
        <v>0</v>
      </c>
      <c r="AA16" s="92" t="s">
        <v>21297</v>
      </c>
      <c r="AB16" s="92" t="s">
        <v>24214</v>
      </c>
      <c r="AC16" s="92" t="s">
        <v>24215</v>
      </c>
      <c r="AD16" s="92" t="e">
        <v>#N/A</v>
      </c>
      <c r="AE16" s="92" t="s">
        <v>24216</v>
      </c>
      <c r="AF16" s="94" t="s">
        <v>38585</v>
      </c>
      <c r="AG16" s="92" t="s">
        <v>38585</v>
      </c>
      <c r="AI16" s="92" t="b">
        <f t="shared" si="0"/>
        <v>1</v>
      </c>
    </row>
    <row r="17" spans="1:35" ht="129.6" x14ac:dyDescent="0.3">
      <c r="B17" s="92" t="s">
        <v>24867</v>
      </c>
      <c r="C17" s="92" t="s">
        <v>24868</v>
      </c>
      <c r="D17" s="92" t="s">
        <v>24869</v>
      </c>
      <c r="E17" s="92" t="s">
        <v>24870</v>
      </c>
      <c r="F17" s="92" t="s">
        <v>21486</v>
      </c>
      <c r="G17" s="92" t="s">
        <v>24871</v>
      </c>
      <c r="H17" s="92">
        <v>3212</v>
      </c>
      <c r="I17" s="92" t="s">
        <v>21294</v>
      </c>
      <c r="J17" s="93">
        <v>5.69</v>
      </c>
      <c r="K17" s="92">
        <v>3404065</v>
      </c>
      <c r="L17" s="95">
        <v>43067</v>
      </c>
      <c r="M17" s="92">
        <v>5.0000000000000001E-3</v>
      </c>
      <c r="N17" s="92" t="s">
        <v>21424</v>
      </c>
      <c r="O17" s="92" t="s">
        <v>25</v>
      </c>
      <c r="P17" s="92" t="s">
        <v>3</v>
      </c>
      <c r="Q17" s="92" t="s">
        <v>60</v>
      </c>
      <c r="R17" s="92" t="e">
        <v>#N/A</v>
      </c>
      <c r="S17" s="92" t="s">
        <v>29</v>
      </c>
      <c r="T17" s="92" t="s">
        <v>187</v>
      </c>
      <c r="U17" s="92" t="e">
        <v>#N/A</v>
      </c>
      <c r="V17" s="92" t="s">
        <v>751</v>
      </c>
      <c r="W17" s="92" t="s">
        <v>18</v>
      </c>
      <c r="X17" s="92" t="e">
        <v>#N/A</v>
      </c>
      <c r="Y17" s="92" t="e">
        <v>#N/A</v>
      </c>
      <c r="Z17" s="92">
        <v>0</v>
      </c>
      <c r="AA17" s="92" t="s">
        <v>21297</v>
      </c>
      <c r="AB17" s="92" t="s">
        <v>24872</v>
      </c>
      <c r="AC17" s="92" t="s">
        <v>24873</v>
      </c>
      <c r="AD17" s="92" t="e">
        <v>#N/A</v>
      </c>
      <c r="AE17" s="92" t="s">
        <v>24874</v>
      </c>
      <c r="AF17" s="102" t="s">
        <v>38586</v>
      </c>
      <c r="AG17" s="92" t="s">
        <v>40018</v>
      </c>
      <c r="AI17" s="92" t="b">
        <f t="shared" si="0"/>
        <v>1</v>
      </c>
    </row>
    <row r="18" spans="1:35" ht="158.4" x14ac:dyDescent="0.3">
      <c r="B18" s="92" t="s">
        <v>22065</v>
      </c>
      <c r="C18" s="92" t="s">
        <v>22066</v>
      </c>
      <c r="D18" s="92" t="s">
        <v>22065</v>
      </c>
      <c r="E18" s="92" t="s">
        <v>22067</v>
      </c>
      <c r="F18" s="92" t="s">
        <v>21292</v>
      </c>
      <c r="G18" s="92" t="s">
        <v>22068</v>
      </c>
      <c r="H18" s="92">
        <v>2687</v>
      </c>
      <c r="I18" s="92" t="s">
        <v>21294</v>
      </c>
      <c r="J18" s="93">
        <v>5.8</v>
      </c>
      <c r="K18" s="92">
        <v>6035024.1399999997</v>
      </c>
      <c r="L18" s="95">
        <v>42824</v>
      </c>
      <c r="M18" s="92">
        <v>2.8999999999999998E-3</v>
      </c>
      <c r="N18" s="92" t="s">
        <v>22069</v>
      </c>
      <c r="O18" s="92" t="s">
        <v>71</v>
      </c>
      <c r="P18" s="92" t="e">
        <v>#N/A</v>
      </c>
      <c r="Q18" s="92" t="e">
        <v>#N/A</v>
      </c>
      <c r="R18" s="92" t="e">
        <v>#N/A</v>
      </c>
      <c r="S18" s="92" t="e">
        <v>#N/A</v>
      </c>
      <c r="T18" s="92" t="e">
        <v>#N/A</v>
      </c>
      <c r="U18" s="92" t="e">
        <v>#N/A</v>
      </c>
      <c r="V18" s="92" t="e">
        <v>#N/A</v>
      </c>
      <c r="W18" s="92" t="e">
        <v>#N/A</v>
      </c>
      <c r="X18" s="92" t="e">
        <v>#N/A</v>
      </c>
      <c r="Y18" s="92" t="e">
        <v>#N/A</v>
      </c>
      <c r="Z18" s="92">
        <v>0</v>
      </c>
      <c r="AA18" s="92" t="s">
        <v>21304</v>
      </c>
      <c r="AB18" s="92">
        <v>3261203</v>
      </c>
      <c r="AC18" s="92" t="s">
        <v>22070</v>
      </c>
      <c r="AD18" s="92" t="e">
        <v>#N/A</v>
      </c>
      <c r="AE18" s="92" t="s">
        <v>22071</v>
      </c>
      <c r="AF18" s="94" t="s">
        <v>38587</v>
      </c>
      <c r="AG18" s="92" t="s">
        <v>38587</v>
      </c>
      <c r="AI18" s="92" t="b">
        <f t="shared" si="0"/>
        <v>1</v>
      </c>
    </row>
    <row r="19" spans="1:35" ht="144" x14ac:dyDescent="0.3">
      <c r="B19" s="92" t="s">
        <v>22072</v>
      </c>
      <c r="C19" s="92" t="s">
        <v>22073</v>
      </c>
      <c r="D19" s="92" t="s">
        <v>22072</v>
      </c>
      <c r="E19" s="92" t="s">
        <v>22074</v>
      </c>
      <c r="F19" s="92" t="s">
        <v>21292</v>
      </c>
      <c r="G19" s="92" t="s">
        <v>22075</v>
      </c>
      <c r="H19" s="92">
        <v>61989</v>
      </c>
      <c r="I19" s="92" t="s">
        <v>21294</v>
      </c>
      <c r="J19" s="93">
        <v>277.52999999999997</v>
      </c>
      <c r="K19" s="92">
        <v>293280020.80000001</v>
      </c>
      <c r="L19" s="95">
        <v>42824</v>
      </c>
      <c r="M19" s="92">
        <v>2.5000000000000001E-3</v>
      </c>
      <c r="N19" s="92" t="s">
        <v>22069</v>
      </c>
      <c r="O19" s="92" t="s">
        <v>71</v>
      </c>
      <c r="P19" s="92" t="e">
        <v>#N/A</v>
      </c>
      <c r="Q19" s="92" t="e">
        <v>#N/A</v>
      </c>
      <c r="R19" s="92" t="e">
        <v>#N/A</v>
      </c>
      <c r="S19" s="92" t="e">
        <v>#N/A</v>
      </c>
      <c r="T19" s="92" t="e">
        <v>#N/A</v>
      </c>
      <c r="U19" s="92" t="e">
        <v>#N/A</v>
      </c>
      <c r="V19" s="92" t="e">
        <v>#N/A</v>
      </c>
      <c r="W19" s="92" t="e">
        <v>#N/A</v>
      </c>
      <c r="X19" s="92" t="e">
        <v>#N/A</v>
      </c>
      <c r="Y19" s="92" t="e">
        <v>#N/A</v>
      </c>
      <c r="Z19" s="92">
        <v>0</v>
      </c>
      <c r="AA19" s="92" t="s">
        <v>21304</v>
      </c>
      <c r="AB19" s="92">
        <v>3261104</v>
      </c>
      <c r="AC19" s="92" t="s">
        <v>22076</v>
      </c>
      <c r="AD19" s="92" t="e">
        <v>#N/A</v>
      </c>
      <c r="AE19" s="92" t="s">
        <v>22077</v>
      </c>
      <c r="AF19" s="94" t="s">
        <v>38588</v>
      </c>
      <c r="AG19" s="92" t="s">
        <v>38588</v>
      </c>
      <c r="AI19" s="92" t="b">
        <f t="shared" si="0"/>
        <v>1</v>
      </c>
    </row>
    <row r="20" spans="1:35" ht="129.6" x14ac:dyDescent="0.3">
      <c r="B20" s="92" t="s">
        <v>2565</v>
      </c>
      <c r="C20" s="92" t="s">
        <v>35197</v>
      </c>
      <c r="D20" s="92" t="s">
        <v>35198</v>
      </c>
      <c r="E20" s="92" t="s">
        <v>35199</v>
      </c>
      <c r="F20" s="92" t="s">
        <v>21292</v>
      </c>
      <c r="G20" s="92" t="s">
        <v>35200</v>
      </c>
      <c r="H20" s="92">
        <v>2154689</v>
      </c>
      <c r="I20" s="92" t="s">
        <v>21294</v>
      </c>
      <c r="J20" s="93">
        <v>2670</v>
      </c>
      <c r="K20" s="92">
        <v>2657123000</v>
      </c>
      <c r="L20" s="95">
        <v>40065</v>
      </c>
      <c r="M20" s="92">
        <v>1.6999999999999999E-3</v>
      </c>
      <c r="N20" s="92" t="s">
        <v>21295</v>
      </c>
      <c r="O20" s="92" t="s">
        <v>71</v>
      </c>
      <c r="P20" s="92" t="s">
        <v>538</v>
      </c>
      <c r="Q20" s="92" t="s">
        <v>43</v>
      </c>
      <c r="R20" s="92" t="s">
        <v>28</v>
      </c>
      <c r="S20" s="92" t="s">
        <v>24</v>
      </c>
      <c r="T20" s="92" t="s">
        <v>30</v>
      </c>
      <c r="U20" s="92" t="s">
        <v>24</v>
      </c>
      <c r="V20" s="92" t="s">
        <v>24</v>
      </c>
      <c r="W20" s="92" t="s">
        <v>24</v>
      </c>
      <c r="X20" s="92" t="s">
        <v>32</v>
      </c>
      <c r="Y20" s="92" t="s">
        <v>24</v>
      </c>
      <c r="Z20" s="92">
        <v>0</v>
      </c>
      <c r="AA20" s="92" t="s">
        <v>21297</v>
      </c>
      <c r="AB20" s="92" t="s">
        <v>35201</v>
      </c>
      <c r="AC20" s="92" t="s">
        <v>35202</v>
      </c>
      <c r="AD20" s="92" t="s">
        <v>2566</v>
      </c>
      <c r="AE20" s="92" t="s">
        <v>35203</v>
      </c>
      <c r="AF20" s="94" t="s">
        <v>39479</v>
      </c>
      <c r="AG20" s="92" t="s">
        <v>39479</v>
      </c>
      <c r="AI20" s="92" t="b">
        <f t="shared" si="0"/>
        <v>1</v>
      </c>
    </row>
    <row r="21" spans="1:35" ht="72" x14ac:dyDescent="0.3">
      <c r="B21" s="92" t="s">
        <v>2045</v>
      </c>
      <c r="C21" s="92" t="s">
        <v>32763</v>
      </c>
      <c r="D21" s="92" t="s">
        <v>32764</v>
      </c>
      <c r="E21" s="92" t="s">
        <v>32765</v>
      </c>
      <c r="F21" s="92" t="s">
        <v>21292</v>
      </c>
      <c r="G21" s="92" t="s">
        <v>32766</v>
      </c>
      <c r="H21" s="92">
        <v>31535</v>
      </c>
      <c r="I21" s="92" t="s">
        <v>21328</v>
      </c>
      <c r="J21" s="93">
        <v>354.9</v>
      </c>
      <c r="K21" s="92">
        <v>366590500</v>
      </c>
      <c r="L21" s="95">
        <v>40391</v>
      </c>
      <c r="M21" s="92">
        <v>6.0000000000000001E-3</v>
      </c>
      <c r="N21" s="92" t="s">
        <v>21295</v>
      </c>
      <c r="O21" s="92" t="s">
        <v>71</v>
      </c>
      <c r="P21" s="92" t="s">
        <v>2047</v>
      </c>
      <c r="Q21" s="92" t="s">
        <v>43</v>
      </c>
      <c r="R21" s="92" t="s">
        <v>28</v>
      </c>
      <c r="S21" s="92" t="s">
        <v>24</v>
      </c>
      <c r="T21" s="92" t="s">
        <v>30</v>
      </c>
      <c r="U21" s="92" t="s">
        <v>24</v>
      </c>
      <c r="V21" s="92" t="s">
        <v>24</v>
      </c>
      <c r="W21" s="92" t="s">
        <v>24</v>
      </c>
      <c r="X21" s="92" t="s">
        <v>32</v>
      </c>
      <c r="Y21" s="92" t="s">
        <v>24</v>
      </c>
      <c r="Z21" s="92">
        <v>0</v>
      </c>
      <c r="AA21" s="92" t="s">
        <v>21297</v>
      </c>
      <c r="AB21" s="92">
        <v>3262102</v>
      </c>
      <c r="AC21" s="92" t="s">
        <v>32767</v>
      </c>
      <c r="AD21" s="92" t="s">
        <v>2046</v>
      </c>
      <c r="AE21" s="92" t="s">
        <v>32768</v>
      </c>
      <c r="AF21" s="94" t="s">
        <v>39480</v>
      </c>
      <c r="AG21" s="92" t="s">
        <v>39480</v>
      </c>
      <c r="AI21" s="92" t="b">
        <f t="shared" si="0"/>
        <v>1</v>
      </c>
    </row>
    <row r="22" spans="1:35" ht="86.4" x14ac:dyDescent="0.3">
      <c r="B22" s="92" t="s">
        <v>2147</v>
      </c>
      <c r="C22" s="92" t="s">
        <v>33363</v>
      </c>
      <c r="D22" s="92" t="s">
        <v>33364</v>
      </c>
      <c r="E22" s="92" t="s">
        <v>33365</v>
      </c>
      <c r="F22" s="92" t="s">
        <v>21292</v>
      </c>
      <c r="G22" s="92" t="s">
        <v>33366</v>
      </c>
      <c r="H22" s="92">
        <v>168841</v>
      </c>
      <c r="I22" s="92" t="s">
        <v>21294</v>
      </c>
      <c r="J22" s="93">
        <v>1070</v>
      </c>
      <c r="K22" s="92">
        <v>1171167500</v>
      </c>
      <c r="L22" s="95">
        <v>40391</v>
      </c>
      <c r="M22" s="92">
        <v>6.0000000000000001E-3</v>
      </c>
      <c r="N22" s="92" t="s">
        <v>21295</v>
      </c>
      <c r="O22" s="92" t="s">
        <v>71</v>
      </c>
      <c r="P22" s="92" t="s">
        <v>2103</v>
      </c>
      <c r="Q22" s="92" t="s">
        <v>43</v>
      </c>
      <c r="R22" s="92" t="s">
        <v>28</v>
      </c>
      <c r="S22" s="92" t="s">
        <v>24</v>
      </c>
      <c r="T22" s="92" t="s">
        <v>30</v>
      </c>
      <c r="U22" s="92" t="s">
        <v>24</v>
      </c>
      <c r="V22" s="92" t="s">
        <v>24</v>
      </c>
      <c r="W22" s="92" t="s">
        <v>24</v>
      </c>
      <c r="X22" s="92" t="s">
        <v>32</v>
      </c>
      <c r="Y22" s="92" t="s">
        <v>24</v>
      </c>
      <c r="Z22" s="92">
        <v>0</v>
      </c>
      <c r="AA22" s="92" t="s">
        <v>21297</v>
      </c>
      <c r="AB22" s="92">
        <v>3260106</v>
      </c>
      <c r="AC22" s="92" t="s">
        <v>33367</v>
      </c>
      <c r="AD22" s="92" t="s">
        <v>2148</v>
      </c>
      <c r="AE22" s="92" t="s">
        <v>33368</v>
      </c>
      <c r="AF22" s="94" t="s">
        <v>38589</v>
      </c>
      <c r="AG22" s="92" t="s">
        <v>38589</v>
      </c>
      <c r="AI22" s="92" t="b">
        <f t="shared" si="0"/>
        <v>1</v>
      </c>
    </row>
    <row r="23" spans="1:35" ht="86.4" x14ac:dyDescent="0.3">
      <c r="B23" s="92" t="s">
        <v>1247</v>
      </c>
      <c r="C23" s="92" t="s">
        <v>27668</v>
      </c>
      <c r="D23" s="92" t="s">
        <v>27669</v>
      </c>
      <c r="E23" s="92" t="s">
        <v>27670</v>
      </c>
      <c r="F23" s="92" t="s">
        <v>21292</v>
      </c>
      <c r="G23" s="92" t="s">
        <v>27671</v>
      </c>
      <c r="H23" s="92">
        <v>39693</v>
      </c>
      <c r="I23" s="92" t="s">
        <v>21294</v>
      </c>
      <c r="J23" s="93">
        <v>761.29</v>
      </c>
      <c r="K23" s="92">
        <v>776828640</v>
      </c>
      <c r="L23" s="95">
        <v>40473</v>
      </c>
      <c r="M23" s="92">
        <v>6.0000000000000001E-3</v>
      </c>
      <c r="N23" s="92" t="s">
        <v>21295</v>
      </c>
      <c r="O23" s="92" t="s">
        <v>71</v>
      </c>
      <c r="P23" s="92" t="s">
        <v>216</v>
      </c>
      <c r="Q23" s="92" t="s">
        <v>43</v>
      </c>
      <c r="R23" s="92" t="s">
        <v>28</v>
      </c>
      <c r="S23" s="92" t="s">
        <v>24</v>
      </c>
      <c r="T23" s="92" t="s">
        <v>30</v>
      </c>
      <c r="U23" s="92" t="s">
        <v>24</v>
      </c>
      <c r="V23" s="92" t="s">
        <v>24</v>
      </c>
      <c r="W23" s="92" t="s">
        <v>24</v>
      </c>
      <c r="X23" s="92" t="s">
        <v>32</v>
      </c>
      <c r="Y23" s="92" t="s">
        <v>24</v>
      </c>
      <c r="Z23" s="92">
        <v>0</v>
      </c>
      <c r="AA23" s="92" t="s">
        <v>21297</v>
      </c>
      <c r="AB23" s="92">
        <v>3263100</v>
      </c>
      <c r="AC23" s="92" t="s">
        <v>27672</v>
      </c>
      <c r="AD23" s="92" t="s">
        <v>1248</v>
      </c>
      <c r="AE23" s="92" t="s">
        <v>27673</v>
      </c>
      <c r="AF23" s="94" t="s">
        <v>38590</v>
      </c>
      <c r="AG23" s="92" t="s">
        <v>38590</v>
      </c>
      <c r="AI23" s="92" t="b">
        <f t="shared" si="0"/>
        <v>1</v>
      </c>
    </row>
    <row r="24" spans="1:35" ht="115.2" x14ac:dyDescent="0.3">
      <c r="B24" s="92" t="s">
        <v>2585</v>
      </c>
      <c r="C24" s="92" t="s">
        <v>35314</v>
      </c>
      <c r="D24" s="92" t="s">
        <v>35315</v>
      </c>
      <c r="E24" s="92" t="s">
        <v>35316</v>
      </c>
      <c r="F24" s="92" t="s">
        <v>21292</v>
      </c>
      <c r="G24" s="92" t="s">
        <v>35317</v>
      </c>
      <c r="H24" s="92">
        <v>928616</v>
      </c>
      <c r="I24" s="92" t="s">
        <v>21294</v>
      </c>
      <c r="J24" s="93">
        <v>757.09</v>
      </c>
      <c r="K24" s="92">
        <v>791100000</v>
      </c>
      <c r="L24" s="95">
        <v>40018</v>
      </c>
      <c r="M24" s="92">
        <v>3.0000000000000001E-3</v>
      </c>
      <c r="N24" s="92" t="s">
        <v>21295</v>
      </c>
      <c r="O24" s="92" t="s">
        <v>71</v>
      </c>
      <c r="P24" s="92" t="s">
        <v>89</v>
      </c>
      <c r="Q24" s="92" t="s">
        <v>43</v>
      </c>
      <c r="R24" s="92" t="s">
        <v>28</v>
      </c>
      <c r="S24" s="92" t="s">
        <v>24</v>
      </c>
      <c r="T24" s="92" t="s">
        <v>30</v>
      </c>
      <c r="U24" s="92" t="s">
        <v>24</v>
      </c>
      <c r="V24" s="92" t="s">
        <v>24</v>
      </c>
      <c r="W24" s="92" t="s">
        <v>24</v>
      </c>
      <c r="X24" s="92" t="s">
        <v>32</v>
      </c>
      <c r="Y24" s="92" t="s">
        <v>24</v>
      </c>
      <c r="Z24" s="92">
        <v>0</v>
      </c>
      <c r="AA24" s="92" t="s">
        <v>21297</v>
      </c>
      <c r="AB24" s="92">
        <v>3264108</v>
      </c>
      <c r="AC24" s="92" t="s">
        <v>35318</v>
      </c>
      <c r="AD24" s="92" t="s">
        <v>2586</v>
      </c>
      <c r="AE24" s="92" t="s">
        <v>35319</v>
      </c>
      <c r="AF24" s="94" t="s">
        <v>38591</v>
      </c>
      <c r="AG24" s="92" t="s">
        <v>38591</v>
      </c>
      <c r="AI24" s="92" t="b">
        <f t="shared" si="0"/>
        <v>1</v>
      </c>
    </row>
    <row r="25" spans="1:35" ht="129.6" x14ac:dyDescent="0.3">
      <c r="B25" s="92" t="s">
        <v>21316</v>
      </c>
      <c r="C25" s="92" t="s">
        <v>21317</v>
      </c>
      <c r="D25" s="92" t="s">
        <v>21318</v>
      </c>
      <c r="E25" s="92" t="s">
        <v>21319</v>
      </c>
      <c r="F25" s="92" t="s">
        <v>21292</v>
      </c>
      <c r="G25" s="92" t="s">
        <v>21320</v>
      </c>
      <c r="H25" s="92">
        <v>7670</v>
      </c>
      <c r="I25" s="92" t="s">
        <v>21294</v>
      </c>
      <c r="J25" s="93">
        <v>31.63</v>
      </c>
      <c r="K25" s="92">
        <v>34553400</v>
      </c>
      <c r="L25" s="95">
        <v>43851</v>
      </c>
      <c r="M25" s="92">
        <v>8.8000000000000005E-3</v>
      </c>
      <c r="N25" s="92" t="s">
        <v>21321</v>
      </c>
      <c r="O25" s="92" t="s">
        <v>25</v>
      </c>
      <c r="P25" s="92" t="s">
        <v>3</v>
      </c>
      <c r="Q25" s="92" t="s">
        <v>38575</v>
      </c>
      <c r="R25" s="92" t="e">
        <v>#N/A</v>
      </c>
      <c r="S25" s="92" t="s">
        <v>40014</v>
      </c>
      <c r="T25" s="92" t="e">
        <v>#N/A</v>
      </c>
      <c r="U25" s="92" t="s">
        <v>40020</v>
      </c>
      <c r="V25" s="92" t="e">
        <v>#N/A</v>
      </c>
      <c r="W25" s="92" t="e">
        <v>#N/A</v>
      </c>
      <c r="X25" s="92" t="e">
        <v>#N/A</v>
      </c>
      <c r="Y25" s="92" t="e">
        <v>#N/A</v>
      </c>
      <c r="Z25" s="92">
        <v>0</v>
      </c>
      <c r="AA25" s="92" t="s">
        <v>21304</v>
      </c>
      <c r="AB25" s="92" t="s">
        <v>21322</v>
      </c>
      <c r="AC25" s="92" t="s">
        <v>21323</v>
      </c>
      <c r="AD25" s="92" t="e">
        <v>#N/A</v>
      </c>
      <c r="AE25" s="92" t="s">
        <v>38566</v>
      </c>
      <c r="AF25" s="102" t="s">
        <v>38592</v>
      </c>
      <c r="AG25" s="92" t="s">
        <v>40019</v>
      </c>
      <c r="AI25" s="92" t="b">
        <f t="shared" si="0"/>
        <v>1</v>
      </c>
    </row>
    <row r="26" spans="1:35" ht="28.8" x14ac:dyDescent="0.3">
      <c r="A26" s="96" t="s">
        <v>38562</v>
      </c>
      <c r="B26" s="96" t="s">
        <v>80</v>
      </c>
      <c r="C26" s="96" t="s">
        <v>81</v>
      </c>
      <c r="D26" s="96"/>
      <c r="E26" s="96"/>
      <c r="F26" s="96"/>
      <c r="G26" s="96"/>
      <c r="H26" s="96"/>
      <c r="I26" s="96"/>
      <c r="J26" s="97"/>
      <c r="K26" s="96"/>
      <c r="L26" s="96"/>
      <c r="M26" s="96"/>
      <c r="N26" s="96"/>
      <c r="O26" s="96" t="s">
        <v>25</v>
      </c>
      <c r="P26" s="96" t="s">
        <v>3</v>
      </c>
      <c r="Q26" s="96" t="s">
        <v>43</v>
      </c>
      <c r="R26" s="96" t="s">
        <v>28</v>
      </c>
      <c r="S26" s="96" t="s">
        <v>28</v>
      </c>
      <c r="T26" s="96" t="s">
        <v>83</v>
      </c>
      <c r="U26" s="96" t="s">
        <v>84</v>
      </c>
      <c r="V26" s="96" t="s">
        <v>24</v>
      </c>
      <c r="W26" s="96" t="s">
        <v>24</v>
      </c>
      <c r="X26" s="96" t="s">
        <v>85</v>
      </c>
      <c r="Y26" s="96" t="s">
        <v>24</v>
      </c>
      <c r="Z26" s="96"/>
      <c r="AA26" s="96"/>
      <c r="AB26" s="96"/>
      <c r="AC26" s="96"/>
      <c r="AD26" s="96" t="s">
        <v>86</v>
      </c>
      <c r="AE26" s="96"/>
      <c r="AF26" s="98" t="s">
        <v>82</v>
      </c>
      <c r="AG26" s="96" t="s">
        <v>24</v>
      </c>
    </row>
    <row r="27" spans="1:35" x14ac:dyDescent="0.3">
      <c r="A27" s="96" t="s">
        <v>38562</v>
      </c>
      <c r="B27" s="96" t="s">
        <v>4946</v>
      </c>
      <c r="C27" s="96" t="s">
        <v>4947</v>
      </c>
      <c r="D27" s="96"/>
      <c r="E27" s="96"/>
      <c r="F27" s="96"/>
      <c r="G27" s="96"/>
      <c r="H27" s="96"/>
      <c r="I27" s="96"/>
      <c r="J27" s="97"/>
      <c r="K27" s="96"/>
      <c r="L27" s="96"/>
      <c r="M27" s="96"/>
      <c r="N27" s="96"/>
      <c r="O27" s="96" t="s">
        <v>25</v>
      </c>
      <c r="P27" s="96" t="s">
        <v>3</v>
      </c>
      <c r="Q27" s="96" t="s">
        <v>77</v>
      </c>
      <c r="R27" s="96" t="s">
        <v>26</v>
      </c>
      <c r="S27" s="96" t="s">
        <v>180</v>
      </c>
      <c r="T27" s="96" t="s">
        <v>30</v>
      </c>
      <c r="U27" s="96" t="s">
        <v>24</v>
      </c>
      <c r="V27" s="96" t="s">
        <v>31</v>
      </c>
      <c r="W27" s="96" t="s">
        <v>24</v>
      </c>
      <c r="X27" s="96" t="s">
        <v>32</v>
      </c>
      <c r="Y27" s="96" t="s">
        <v>24</v>
      </c>
      <c r="Z27" s="96"/>
      <c r="AA27" s="96"/>
      <c r="AB27" s="96"/>
      <c r="AC27" s="96"/>
      <c r="AD27" s="96" t="s">
        <v>4948</v>
      </c>
      <c r="AE27" s="96"/>
      <c r="AF27" s="98" t="s">
        <v>37</v>
      </c>
      <c r="AG27" s="96" t="s">
        <v>24</v>
      </c>
    </row>
    <row r="28" spans="1:35" ht="158.4" x14ac:dyDescent="0.3">
      <c r="B28" s="92" t="s">
        <v>23</v>
      </c>
      <c r="C28" s="92" t="s">
        <v>21299</v>
      </c>
      <c r="D28" s="92" t="s">
        <v>21300</v>
      </c>
      <c r="E28" s="92" t="s">
        <v>21301</v>
      </c>
      <c r="F28" s="92" t="s">
        <v>21292</v>
      </c>
      <c r="G28" s="92" t="s">
        <v>21302</v>
      </c>
      <c r="H28" s="92">
        <v>6961</v>
      </c>
      <c r="I28" s="92" t="s">
        <v>21294</v>
      </c>
      <c r="J28" s="93">
        <v>70.930000000000007</v>
      </c>
      <c r="K28" s="92">
        <v>68208000</v>
      </c>
      <c r="L28" s="95">
        <v>40379</v>
      </c>
      <c r="M28" s="92">
        <v>1.0999999999999999E-2</v>
      </c>
      <c r="N28" s="92" t="s">
        <v>21303</v>
      </c>
      <c r="O28" s="92" t="s">
        <v>25</v>
      </c>
      <c r="P28" s="92" t="s">
        <v>3</v>
      </c>
      <c r="Q28" s="92" t="s">
        <v>27</v>
      </c>
      <c r="R28" s="92" t="s">
        <v>28</v>
      </c>
      <c r="S28" s="92" t="s">
        <v>29</v>
      </c>
      <c r="T28" s="92" t="s">
        <v>30</v>
      </c>
      <c r="U28" s="92" t="s">
        <v>24</v>
      </c>
      <c r="V28" s="92" t="s">
        <v>31</v>
      </c>
      <c r="W28" s="92" t="s">
        <v>24</v>
      </c>
      <c r="X28" s="92" t="s">
        <v>32</v>
      </c>
      <c r="Y28" s="92" t="s">
        <v>24</v>
      </c>
      <c r="Z28" s="92">
        <v>36</v>
      </c>
      <c r="AA28" s="92" t="s">
        <v>21304</v>
      </c>
      <c r="AB28" s="92" t="s">
        <v>21305</v>
      </c>
      <c r="AC28" s="92" t="s">
        <v>21306</v>
      </c>
      <c r="AD28" s="92" t="s">
        <v>34</v>
      </c>
      <c r="AE28" s="92" t="s">
        <v>21307</v>
      </c>
      <c r="AF28" s="94" t="s">
        <v>39481</v>
      </c>
      <c r="AG28" s="92" t="s">
        <v>39481</v>
      </c>
      <c r="AI28" s="92" t="b">
        <f t="shared" ref="AI28:AI36" si="1">IF(LEN(B28)=4,LEFT(AF28,4),LEFT(AF28,3))=B28</f>
        <v>1</v>
      </c>
    </row>
    <row r="29" spans="1:35" ht="115.2" x14ac:dyDescent="0.3">
      <c r="B29" s="92" t="s">
        <v>24547</v>
      </c>
      <c r="C29" s="92" t="s">
        <v>24548</v>
      </c>
      <c r="D29" s="92" t="s">
        <v>24549</v>
      </c>
      <c r="E29" s="92" t="s">
        <v>24550</v>
      </c>
      <c r="F29" s="92" t="s">
        <v>21311</v>
      </c>
      <c r="G29" s="92" t="s">
        <v>24551</v>
      </c>
      <c r="H29" s="92">
        <v>170</v>
      </c>
      <c r="I29" s="92" t="s">
        <v>21294</v>
      </c>
      <c r="J29" s="93">
        <v>1.64</v>
      </c>
      <c r="K29" s="92">
        <v>1832962.5</v>
      </c>
      <c r="L29" s="95">
        <v>43380</v>
      </c>
      <c r="M29" s="92">
        <v>1.32E-2</v>
      </c>
      <c r="N29" s="92" t="s">
        <v>24493</v>
      </c>
      <c r="O29" s="92" t="s">
        <v>25</v>
      </c>
      <c r="P29" s="92" t="s">
        <v>3</v>
      </c>
      <c r="Q29" s="92" t="e">
        <v>#N/A</v>
      </c>
      <c r="R29" s="92" t="e">
        <v>#N/A</v>
      </c>
      <c r="S29" s="92" t="s">
        <v>180</v>
      </c>
      <c r="T29" s="92" t="e">
        <v>#N/A</v>
      </c>
      <c r="U29" s="92" t="e">
        <v>#N/A</v>
      </c>
      <c r="V29" s="92" t="e">
        <v>#N/A</v>
      </c>
      <c r="W29" s="92" t="e">
        <v>#N/A</v>
      </c>
      <c r="X29" s="92" t="e">
        <v>#N/A</v>
      </c>
      <c r="Y29" s="92" t="e">
        <v>#N/A</v>
      </c>
      <c r="Z29" s="92">
        <v>99</v>
      </c>
      <c r="AA29" s="92" t="s">
        <v>21304</v>
      </c>
      <c r="AB29" s="92" t="s">
        <v>24552</v>
      </c>
      <c r="AC29" s="92" t="s">
        <v>24553</v>
      </c>
      <c r="AD29" s="92" t="e">
        <v>#N/A</v>
      </c>
      <c r="AE29" s="92" t="s">
        <v>24554</v>
      </c>
      <c r="AF29" s="94" t="s">
        <v>38593</v>
      </c>
      <c r="AG29" s="92" t="s">
        <v>38593</v>
      </c>
      <c r="AI29" s="92" t="b">
        <f t="shared" si="1"/>
        <v>1</v>
      </c>
    </row>
    <row r="30" spans="1:35" ht="100.8" x14ac:dyDescent="0.3">
      <c r="B30" s="92" t="s">
        <v>24571</v>
      </c>
      <c r="C30" s="92" t="s">
        <v>24572</v>
      </c>
      <c r="D30" s="92" t="s">
        <v>24573</v>
      </c>
      <c r="E30" s="92" t="s">
        <v>24574</v>
      </c>
      <c r="F30" s="92" t="s">
        <v>21311</v>
      </c>
      <c r="G30" s="92" t="s">
        <v>24575</v>
      </c>
      <c r="H30" s="92">
        <v>163998</v>
      </c>
      <c r="I30" s="92" t="s">
        <v>21294</v>
      </c>
      <c r="J30" s="93">
        <v>100.17</v>
      </c>
      <c r="K30" s="92">
        <v>57587500</v>
      </c>
      <c r="L30" s="95">
        <v>43380</v>
      </c>
      <c r="M30" s="92">
        <v>3.6700000000000003E-2</v>
      </c>
      <c r="N30" s="92" t="s">
        <v>24576</v>
      </c>
      <c r="O30" s="92" t="s">
        <v>25</v>
      </c>
      <c r="P30" s="92" t="s">
        <v>3</v>
      </c>
      <c r="Q30" s="92" t="s">
        <v>77</v>
      </c>
      <c r="R30" s="92" t="s">
        <v>26</v>
      </c>
      <c r="S30" s="92" t="s">
        <v>29</v>
      </c>
      <c r="T30" s="92" t="e">
        <v>#N/A</v>
      </c>
      <c r="U30" s="92" t="e">
        <v>#N/A</v>
      </c>
      <c r="V30" s="92" t="e">
        <v>#N/A</v>
      </c>
      <c r="W30" s="92" t="e">
        <v>#N/A</v>
      </c>
      <c r="X30" s="92" t="s">
        <v>202</v>
      </c>
      <c r="Y30" s="92" t="s">
        <v>24</v>
      </c>
      <c r="Z30" s="92">
        <v>104</v>
      </c>
      <c r="AA30" s="92" t="s">
        <v>21304</v>
      </c>
      <c r="AB30" s="92" t="s">
        <v>24577</v>
      </c>
      <c r="AC30" s="92" t="s">
        <v>24578</v>
      </c>
      <c r="AD30" s="92" t="e">
        <v>#N/A</v>
      </c>
      <c r="AE30" s="92" t="s">
        <v>24579</v>
      </c>
      <c r="AF30" s="94" t="s">
        <v>38594</v>
      </c>
      <c r="AG30" s="92" t="s">
        <v>38594</v>
      </c>
      <c r="AI30" s="92" t="b">
        <f t="shared" si="1"/>
        <v>1</v>
      </c>
    </row>
    <row r="31" spans="1:35" ht="129.6" x14ac:dyDescent="0.3">
      <c r="B31" s="92" t="s">
        <v>23795</v>
      </c>
      <c r="C31" s="92" t="s">
        <v>23796</v>
      </c>
      <c r="D31" s="92" t="s">
        <v>23797</v>
      </c>
      <c r="E31" s="92" t="s">
        <v>23798</v>
      </c>
      <c r="F31" s="92" t="s">
        <v>21486</v>
      </c>
      <c r="G31" s="92" t="s">
        <v>23799</v>
      </c>
      <c r="H31" s="92">
        <v>1007</v>
      </c>
      <c r="I31" s="92" t="s">
        <v>21294</v>
      </c>
      <c r="J31" s="93">
        <v>40.799999999999997</v>
      </c>
      <c r="K31" s="92">
        <v>46434180</v>
      </c>
      <c r="L31" s="95">
        <v>40643</v>
      </c>
      <c r="M31" s="92">
        <v>9.1000000000000004E-3</v>
      </c>
      <c r="N31" s="92" t="s">
        <v>21321</v>
      </c>
      <c r="O31" s="92" t="s">
        <v>25</v>
      </c>
      <c r="P31" s="92" t="s">
        <v>3</v>
      </c>
      <c r="Q31" s="92" t="e">
        <v>#N/A</v>
      </c>
      <c r="R31" s="92" t="e">
        <v>#N/A</v>
      </c>
      <c r="S31" s="92" t="s">
        <v>29</v>
      </c>
      <c r="T31" s="92" t="e">
        <v>#N/A</v>
      </c>
      <c r="U31" s="92" t="e">
        <v>#N/A</v>
      </c>
      <c r="V31" s="92" t="s">
        <v>751</v>
      </c>
      <c r="W31" s="92" t="e">
        <v>#N/A</v>
      </c>
      <c r="X31" s="92" t="e">
        <v>#N/A</v>
      </c>
      <c r="Y31" s="92" t="e">
        <v>#N/A</v>
      </c>
      <c r="Z31" s="92">
        <v>52</v>
      </c>
      <c r="AA31" s="92" t="s">
        <v>21304</v>
      </c>
      <c r="AB31" s="92" t="s">
        <v>23800</v>
      </c>
      <c r="AC31" s="92" t="s">
        <v>23801</v>
      </c>
      <c r="AD31" s="92" t="e">
        <v>#N/A</v>
      </c>
      <c r="AE31" s="92" t="s">
        <v>23802</v>
      </c>
      <c r="AF31" s="94" t="s">
        <v>39482</v>
      </c>
      <c r="AG31" s="92" t="s">
        <v>39482</v>
      </c>
      <c r="AI31" s="92" t="b">
        <f t="shared" si="1"/>
        <v>1</v>
      </c>
    </row>
    <row r="32" spans="1:35" ht="129.6" x14ac:dyDescent="0.3">
      <c r="B32" s="92" t="s">
        <v>24518</v>
      </c>
      <c r="C32" s="92" t="s">
        <v>24519</v>
      </c>
      <c r="D32" s="92" t="s">
        <v>24520</v>
      </c>
      <c r="E32" s="92" t="s">
        <v>24521</v>
      </c>
      <c r="F32" s="92" t="s">
        <v>21311</v>
      </c>
      <c r="G32" s="92" t="s">
        <v>24522</v>
      </c>
      <c r="H32" s="92">
        <v>10340</v>
      </c>
      <c r="I32" s="92" t="s">
        <v>21294</v>
      </c>
      <c r="J32" s="93">
        <v>39.33</v>
      </c>
      <c r="K32" s="92">
        <v>62312320</v>
      </c>
      <c r="L32" s="95">
        <v>43825</v>
      </c>
      <c r="M32" s="92">
        <v>9.9000000000000008E-3</v>
      </c>
      <c r="N32" s="92" t="s">
        <v>21330</v>
      </c>
      <c r="O32" s="92" t="s">
        <v>25</v>
      </c>
      <c r="P32" s="92" t="s">
        <v>3</v>
      </c>
      <c r="Q32" s="92" t="s">
        <v>38575</v>
      </c>
      <c r="R32" s="92" t="e">
        <v>#N/A</v>
      </c>
      <c r="S32" s="92" t="s">
        <v>29</v>
      </c>
      <c r="T32" s="92" t="s">
        <v>187</v>
      </c>
      <c r="U32" s="92" t="s">
        <v>709</v>
      </c>
      <c r="V32" s="92" t="e">
        <v>#N/A</v>
      </c>
      <c r="W32" s="92" t="e">
        <v>#N/A</v>
      </c>
      <c r="X32" s="92" t="e">
        <v>#N/A</v>
      </c>
      <c r="Y32" s="92" t="e">
        <v>#N/A</v>
      </c>
      <c r="Z32" s="92">
        <v>42</v>
      </c>
      <c r="AA32" s="92" t="s">
        <v>21304</v>
      </c>
      <c r="AB32" s="92" t="s">
        <v>24523</v>
      </c>
      <c r="AC32" s="92" t="s">
        <v>24524</v>
      </c>
      <c r="AD32" s="92" t="e">
        <v>#N/A</v>
      </c>
      <c r="AE32" s="92" t="s">
        <v>24525</v>
      </c>
      <c r="AF32" s="102" t="s">
        <v>40021</v>
      </c>
      <c r="AG32" s="92" t="s">
        <v>40022</v>
      </c>
      <c r="AH32" s="92" t="s">
        <v>40023</v>
      </c>
      <c r="AI32" s="92" t="b">
        <f t="shared" si="1"/>
        <v>1</v>
      </c>
    </row>
    <row r="33" spans="1:35" ht="144" x14ac:dyDescent="0.3">
      <c r="B33" s="92" t="s">
        <v>24503</v>
      </c>
      <c r="C33" s="92" t="s">
        <v>24504</v>
      </c>
      <c r="D33" s="92" t="s">
        <v>24505</v>
      </c>
      <c r="E33" s="92" t="s">
        <v>24506</v>
      </c>
      <c r="F33" s="92" t="s">
        <v>21311</v>
      </c>
      <c r="G33" s="92" t="s">
        <v>24507</v>
      </c>
      <c r="H33" s="92">
        <v>15115</v>
      </c>
      <c r="I33" s="92" t="s">
        <v>21294</v>
      </c>
      <c r="J33" s="93">
        <v>73.680000000000007</v>
      </c>
      <c r="K33" s="92">
        <v>112148887.5</v>
      </c>
      <c r="L33" s="95">
        <v>43825</v>
      </c>
      <c r="M33" s="92">
        <v>1.14E-2</v>
      </c>
      <c r="N33" s="92" t="s">
        <v>21381</v>
      </c>
      <c r="O33" s="92" t="s">
        <v>25</v>
      </c>
      <c r="P33" s="92" t="s">
        <v>3</v>
      </c>
      <c r="Q33" s="92" t="e">
        <v>#N/A</v>
      </c>
      <c r="R33" s="92" t="e">
        <v>#N/A</v>
      </c>
      <c r="S33" s="92" t="s">
        <v>29</v>
      </c>
      <c r="T33" s="92" t="e">
        <v>#N/A</v>
      </c>
      <c r="U33" s="92" t="e">
        <v>#N/A</v>
      </c>
      <c r="V33" s="92" t="e">
        <v>#N/A</v>
      </c>
      <c r="W33" s="92" t="e">
        <v>#N/A</v>
      </c>
      <c r="X33" s="92" t="e">
        <v>#N/A</v>
      </c>
      <c r="Y33" s="92" t="e">
        <v>#N/A</v>
      </c>
      <c r="Z33" s="92">
        <v>4</v>
      </c>
      <c r="AA33" s="92" t="s">
        <v>21304</v>
      </c>
      <c r="AB33" s="92" t="s">
        <v>24508</v>
      </c>
      <c r="AC33" s="92" t="s">
        <v>24509</v>
      </c>
      <c r="AD33" s="92" t="e">
        <v>#N/A</v>
      </c>
      <c r="AE33" s="92" t="s">
        <v>24510</v>
      </c>
      <c r="AF33" s="94" t="s">
        <v>38595</v>
      </c>
      <c r="AG33" s="92" t="s">
        <v>38595</v>
      </c>
      <c r="AI33" s="92" t="b">
        <f t="shared" si="1"/>
        <v>1</v>
      </c>
    </row>
    <row r="34" spans="1:35" ht="115.2" x14ac:dyDescent="0.3">
      <c r="B34" s="92" t="s">
        <v>24580</v>
      </c>
      <c r="C34" s="92" t="s">
        <v>24581</v>
      </c>
      <c r="D34" s="92" t="s">
        <v>24582</v>
      </c>
      <c r="E34" s="92" t="s">
        <v>24583</v>
      </c>
      <c r="F34" s="92" t="s">
        <v>21311</v>
      </c>
      <c r="G34" s="92" t="s">
        <v>24584</v>
      </c>
      <c r="H34" s="92">
        <v>6670</v>
      </c>
      <c r="I34" s="92" t="s">
        <v>21294</v>
      </c>
      <c r="J34" s="93">
        <v>46.77</v>
      </c>
      <c r="K34" s="92">
        <v>63971200</v>
      </c>
      <c r="L34" s="95">
        <v>43825</v>
      </c>
      <c r="M34" s="92">
        <v>1.14E-2</v>
      </c>
      <c r="N34" s="92" t="s">
        <v>21330</v>
      </c>
      <c r="O34" s="92" t="s">
        <v>25</v>
      </c>
      <c r="P34" s="92" t="s">
        <v>3</v>
      </c>
      <c r="Q34" s="99" t="s">
        <v>77</v>
      </c>
      <c r="R34" s="92" t="e">
        <v>#N/A</v>
      </c>
      <c r="S34" s="92" t="s">
        <v>29</v>
      </c>
      <c r="T34" s="92" t="e">
        <v>#N/A</v>
      </c>
      <c r="U34" s="92" t="s">
        <v>709</v>
      </c>
      <c r="V34" s="92" t="e">
        <v>#N/A</v>
      </c>
      <c r="W34" s="92" t="e">
        <v>#N/A</v>
      </c>
      <c r="X34" s="92" t="e">
        <v>#N/A</v>
      </c>
      <c r="Y34" s="92" t="e">
        <v>#N/A</v>
      </c>
      <c r="Z34" s="92">
        <v>4</v>
      </c>
      <c r="AA34" s="92" t="s">
        <v>21304</v>
      </c>
      <c r="AB34" s="92" t="s">
        <v>24585</v>
      </c>
      <c r="AC34" s="92" t="s">
        <v>24586</v>
      </c>
      <c r="AD34" s="92" t="e">
        <v>#N/A</v>
      </c>
      <c r="AE34" s="92" t="s">
        <v>24587</v>
      </c>
      <c r="AF34" s="102" t="s">
        <v>40024</v>
      </c>
      <c r="AG34" s="92" t="e">
        <v>#N/A</v>
      </c>
      <c r="AH34" s="92" t="s">
        <v>40025</v>
      </c>
      <c r="AI34" s="92" t="b">
        <f t="shared" si="1"/>
        <v>1</v>
      </c>
    </row>
    <row r="35" spans="1:35" ht="144" x14ac:dyDescent="0.3">
      <c r="B35" s="92" t="s">
        <v>4896</v>
      </c>
      <c r="C35" s="92" t="s">
        <v>4897</v>
      </c>
      <c r="D35" s="92" t="s">
        <v>4896</v>
      </c>
      <c r="E35" s="92" t="s">
        <v>23650</v>
      </c>
      <c r="F35" s="92" t="s">
        <v>21292</v>
      </c>
      <c r="G35" s="92" t="s">
        <v>23651</v>
      </c>
      <c r="H35" s="92">
        <v>1707</v>
      </c>
      <c r="I35" s="92" t="s">
        <v>21294</v>
      </c>
      <c r="J35" s="93">
        <v>20.02</v>
      </c>
      <c r="K35" s="92">
        <v>21646380</v>
      </c>
      <c r="L35" s="95">
        <v>42633</v>
      </c>
      <c r="M35" s="92">
        <v>7.7000000000000002E-3</v>
      </c>
      <c r="N35" s="92" t="s">
        <v>3055</v>
      </c>
      <c r="O35" s="92" t="s">
        <v>25</v>
      </c>
      <c r="P35" s="92" t="s">
        <v>3</v>
      </c>
      <c r="Q35" s="92" t="s">
        <v>77</v>
      </c>
      <c r="R35" s="92" t="s">
        <v>26</v>
      </c>
      <c r="S35" s="92" t="s">
        <v>29</v>
      </c>
      <c r="T35" s="92" t="s">
        <v>30</v>
      </c>
      <c r="U35" s="92" t="s">
        <v>24</v>
      </c>
      <c r="V35" s="92" t="s">
        <v>31</v>
      </c>
      <c r="W35" s="92" t="s">
        <v>18</v>
      </c>
      <c r="X35" s="92" t="s">
        <v>32</v>
      </c>
      <c r="Y35" s="92" t="s">
        <v>24</v>
      </c>
      <c r="Z35" s="92">
        <v>27</v>
      </c>
      <c r="AA35" s="92" t="s">
        <v>21304</v>
      </c>
      <c r="AB35" s="92" t="s">
        <v>23652</v>
      </c>
      <c r="AC35" s="92" t="s">
        <v>23653</v>
      </c>
      <c r="AD35" s="92" t="s">
        <v>4898</v>
      </c>
      <c r="AE35" s="92" t="s">
        <v>23654</v>
      </c>
      <c r="AF35" s="94" t="s">
        <v>39483</v>
      </c>
      <c r="AG35" s="92" t="s">
        <v>39483</v>
      </c>
      <c r="AI35" s="92" t="b">
        <f t="shared" si="1"/>
        <v>1</v>
      </c>
    </row>
    <row r="36" spans="1:35" ht="115.2" x14ac:dyDescent="0.3">
      <c r="B36" s="92" t="s">
        <v>1136</v>
      </c>
      <c r="C36" s="92" t="s">
        <v>27289</v>
      </c>
      <c r="D36" s="92" t="s">
        <v>27290</v>
      </c>
      <c r="E36" s="92" t="s">
        <v>27291</v>
      </c>
      <c r="F36" s="92" t="s">
        <v>21292</v>
      </c>
      <c r="G36" s="92" t="s">
        <v>27292</v>
      </c>
      <c r="H36" s="92">
        <v>1981</v>
      </c>
      <c r="I36" s="92" t="s">
        <v>21294</v>
      </c>
      <c r="J36" s="93">
        <v>7.05</v>
      </c>
      <c r="K36" s="92">
        <v>7166500</v>
      </c>
      <c r="L36" s="95">
        <v>40714</v>
      </c>
      <c r="M36" s="92">
        <v>1.2699999999999999E-2</v>
      </c>
      <c r="N36" s="92" t="s">
        <v>21408</v>
      </c>
      <c r="O36" s="92" t="s">
        <v>75</v>
      </c>
      <c r="P36" s="92" t="s">
        <v>76</v>
      </c>
      <c r="Q36" s="92" t="s">
        <v>43</v>
      </c>
      <c r="R36" s="92" t="s">
        <v>28</v>
      </c>
      <c r="S36" s="92" t="s">
        <v>24</v>
      </c>
      <c r="T36" s="92" t="s">
        <v>30</v>
      </c>
      <c r="U36" s="92" t="s">
        <v>78</v>
      </c>
      <c r="V36" s="92" t="s">
        <v>24</v>
      </c>
      <c r="W36" s="92" t="s">
        <v>24</v>
      </c>
      <c r="X36" s="92" t="s">
        <v>32</v>
      </c>
      <c r="Y36" s="92" t="s">
        <v>24</v>
      </c>
      <c r="Z36" s="92">
        <v>10</v>
      </c>
      <c r="AA36" s="92" t="s">
        <v>21304</v>
      </c>
      <c r="AB36" s="92" t="s">
        <v>27293</v>
      </c>
      <c r="AC36" s="92" t="s">
        <v>27294</v>
      </c>
      <c r="AD36" s="92" t="s">
        <v>1137</v>
      </c>
      <c r="AE36" s="92" t="s">
        <v>27295</v>
      </c>
      <c r="AF36" s="94" t="s">
        <v>38596</v>
      </c>
      <c r="AG36" s="92" t="s">
        <v>38596</v>
      </c>
      <c r="AI36" s="92" t="b">
        <f t="shared" si="1"/>
        <v>1</v>
      </c>
    </row>
    <row r="37" spans="1:35" ht="57.6" x14ac:dyDescent="0.3">
      <c r="A37" s="96" t="s">
        <v>38562</v>
      </c>
      <c r="B37" s="96" t="s">
        <v>1235</v>
      </c>
      <c r="C37" s="96" t="s">
        <v>1236</v>
      </c>
      <c r="D37" s="96"/>
      <c r="E37" s="96"/>
      <c r="F37" s="96"/>
      <c r="G37" s="96"/>
      <c r="H37" s="96"/>
      <c r="I37" s="96"/>
      <c r="J37" s="97"/>
      <c r="K37" s="96"/>
      <c r="L37" s="96"/>
      <c r="M37" s="96"/>
      <c r="N37" s="96"/>
      <c r="O37" s="96" t="s">
        <v>122</v>
      </c>
      <c r="P37" s="96" t="s">
        <v>123</v>
      </c>
      <c r="Q37" s="96" t="s">
        <v>43</v>
      </c>
      <c r="R37" s="96" t="s">
        <v>28</v>
      </c>
      <c r="S37" s="96" t="s">
        <v>24</v>
      </c>
      <c r="T37" s="96" t="s">
        <v>30</v>
      </c>
      <c r="U37" s="96" t="s">
        <v>24</v>
      </c>
      <c r="V37" s="96" t="s">
        <v>24</v>
      </c>
      <c r="W37" s="96" t="s">
        <v>24</v>
      </c>
      <c r="X37" s="96" t="s">
        <v>32</v>
      </c>
      <c r="Y37" s="96" t="s">
        <v>24</v>
      </c>
      <c r="Z37" s="96"/>
      <c r="AA37" s="96"/>
      <c r="AB37" s="96"/>
      <c r="AC37" s="96"/>
      <c r="AD37" s="96" t="s">
        <v>1238</v>
      </c>
      <c r="AE37" s="96"/>
      <c r="AF37" s="98" t="s">
        <v>1237</v>
      </c>
      <c r="AG37" s="96" t="s">
        <v>24</v>
      </c>
    </row>
    <row r="38" spans="1:35" x14ac:dyDescent="0.3">
      <c r="A38" s="96" t="s">
        <v>38562</v>
      </c>
      <c r="B38" s="96" t="s">
        <v>5454</v>
      </c>
      <c r="C38" s="96" t="s">
        <v>5455</v>
      </c>
      <c r="D38" s="96"/>
      <c r="E38" s="96"/>
      <c r="F38" s="96"/>
      <c r="G38" s="96"/>
      <c r="H38" s="96"/>
      <c r="I38" s="96"/>
      <c r="J38" s="97"/>
      <c r="K38" s="96"/>
      <c r="L38" s="96"/>
      <c r="M38" s="96"/>
      <c r="N38" s="96"/>
      <c r="O38" s="96" t="s">
        <v>25</v>
      </c>
      <c r="P38" s="96" t="s">
        <v>3</v>
      </c>
      <c r="Q38" s="96" t="s">
        <v>970</v>
      </c>
      <c r="R38" s="96" t="s">
        <v>971</v>
      </c>
      <c r="S38" s="96" t="s">
        <v>29</v>
      </c>
      <c r="T38" s="96" t="s">
        <v>30</v>
      </c>
      <c r="U38" s="96" t="s">
        <v>24</v>
      </c>
      <c r="V38" s="96" t="s">
        <v>31</v>
      </c>
      <c r="W38" s="96" t="s">
        <v>24</v>
      </c>
      <c r="X38" s="96" t="s">
        <v>32</v>
      </c>
      <c r="Y38" s="96" t="s">
        <v>24</v>
      </c>
      <c r="Z38" s="96"/>
      <c r="AA38" s="96"/>
      <c r="AB38" s="96"/>
      <c r="AC38" s="96"/>
      <c r="AD38" s="96" t="s">
        <v>5456</v>
      </c>
      <c r="AE38" s="96"/>
      <c r="AF38" s="98" t="s">
        <v>37</v>
      </c>
      <c r="AG38" s="96" t="s">
        <v>24</v>
      </c>
    </row>
    <row r="39" spans="1:35" ht="28.8" x14ac:dyDescent="0.3">
      <c r="B39" s="92" t="s">
        <v>1933</v>
      </c>
      <c r="C39" s="92" t="s">
        <v>31944</v>
      </c>
      <c r="D39" s="92" t="s">
        <v>31945</v>
      </c>
      <c r="E39" s="92" t="s">
        <v>31946</v>
      </c>
      <c r="F39" s="92" t="s">
        <v>21292</v>
      </c>
      <c r="G39" s="92" t="s">
        <v>31947</v>
      </c>
      <c r="H39" s="92">
        <v>2355</v>
      </c>
      <c r="I39" s="92" t="s">
        <v>21294</v>
      </c>
      <c r="J39" s="93">
        <v>55.89</v>
      </c>
      <c r="K39" s="92">
        <v>56137595</v>
      </c>
      <c r="L39" s="95">
        <v>41352</v>
      </c>
      <c r="M39" s="92">
        <v>7.6E-3</v>
      </c>
      <c r="N39" s="92" t="s">
        <v>289</v>
      </c>
      <c r="O39" s="92" t="s">
        <v>75</v>
      </c>
      <c r="P39" s="92" t="s">
        <v>258</v>
      </c>
      <c r="Q39" s="92" t="s">
        <v>77</v>
      </c>
      <c r="R39" s="92" t="s">
        <v>26</v>
      </c>
      <c r="S39" s="92" t="s">
        <v>24</v>
      </c>
      <c r="T39" s="92" t="s">
        <v>30</v>
      </c>
      <c r="U39" s="92" t="s">
        <v>259</v>
      </c>
      <c r="V39" s="92" t="s">
        <v>24</v>
      </c>
      <c r="W39" s="92" t="s">
        <v>24</v>
      </c>
      <c r="X39" s="92" t="s">
        <v>32</v>
      </c>
      <c r="Y39" s="92" t="s">
        <v>24</v>
      </c>
      <c r="Z39" s="92">
        <v>321</v>
      </c>
      <c r="AA39" s="92" t="s">
        <v>21304</v>
      </c>
      <c r="AB39" s="92" t="s">
        <v>31948</v>
      </c>
      <c r="AC39" s="92" t="s">
        <v>31949</v>
      </c>
      <c r="AD39" s="92" t="s">
        <v>1935</v>
      </c>
      <c r="AE39" s="92" t="s">
        <v>31950</v>
      </c>
      <c r="AF39" s="94" t="s">
        <v>1934</v>
      </c>
      <c r="AG39" s="92" t="s">
        <v>39484</v>
      </c>
    </row>
    <row r="40" spans="1:35" ht="144" x14ac:dyDescent="0.3">
      <c r="B40" s="92" t="s">
        <v>38533</v>
      </c>
      <c r="C40" s="92" t="s">
        <v>38534</v>
      </c>
      <c r="D40" s="92" t="s">
        <v>38535</v>
      </c>
      <c r="E40" s="92" t="s">
        <v>38536</v>
      </c>
      <c r="F40" s="92" t="s">
        <v>21292</v>
      </c>
      <c r="G40" s="92" t="s">
        <v>38537</v>
      </c>
      <c r="H40" s="92">
        <v>113487</v>
      </c>
      <c r="I40" s="92" t="s">
        <v>21294</v>
      </c>
      <c r="J40" s="93">
        <v>45.5</v>
      </c>
      <c r="K40" s="92">
        <v>91776000</v>
      </c>
      <c r="L40" s="95">
        <v>43572</v>
      </c>
      <c r="M40" s="92">
        <v>7.4000000000000003E-3</v>
      </c>
      <c r="N40" s="92" t="s">
        <v>21373</v>
      </c>
      <c r="O40" s="92" t="s">
        <v>40026</v>
      </c>
      <c r="P40" s="99" t="s">
        <v>38567</v>
      </c>
      <c r="Q40" s="92" t="s">
        <v>43</v>
      </c>
      <c r="R40" s="92" t="e">
        <v>#N/A</v>
      </c>
      <c r="S40" s="92" t="s">
        <v>180</v>
      </c>
      <c r="T40" s="92" t="e">
        <v>#N/A</v>
      </c>
      <c r="U40" s="92" t="e">
        <v>#N/A</v>
      </c>
      <c r="V40" s="92" t="e">
        <v>#N/A</v>
      </c>
      <c r="W40" s="92" t="e">
        <v>#N/A</v>
      </c>
      <c r="X40" s="92" t="e">
        <v>#N/A</v>
      </c>
      <c r="Y40" s="92" t="e">
        <v>#N/A</v>
      </c>
      <c r="Z40" s="92">
        <v>43</v>
      </c>
      <c r="AA40" s="92" t="s">
        <v>21304</v>
      </c>
      <c r="AB40" s="92" t="s">
        <v>38538</v>
      </c>
      <c r="AC40" s="92" t="s">
        <v>38539</v>
      </c>
      <c r="AD40" s="92" t="e">
        <v>#N/A</v>
      </c>
      <c r="AE40" s="92" t="s">
        <v>38540</v>
      </c>
      <c r="AF40" s="102" t="s">
        <v>38597</v>
      </c>
      <c r="AG40" s="92" t="e">
        <v>#N/A</v>
      </c>
    </row>
    <row r="41" spans="1:35" ht="144" x14ac:dyDescent="0.3">
      <c r="B41" s="92" t="s">
        <v>32108</v>
      </c>
      <c r="C41" s="92" t="s">
        <v>32109</v>
      </c>
      <c r="D41" s="92" t="s">
        <v>32110</v>
      </c>
      <c r="E41" s="92" t="s">
        <v>32111</v>
      </c>
      <c r="F41" s="92" t="s">
        <v>21292</v>
      </c>
      <c r="G41" s="92" t="s">
        <v>32112</v>
      </c>
      <c r="H41" s="92">
        <v>95309</v>
      </c>
      <c r="I41" s="92" t="s">
        <v>21294</v>
      </c>
      <c r="J41" s="93">
        <v>34.880000000000003</v>
      </c>
      <c r="K41" s="92">
        <v>57456000</v>
      </c>
      <c r="L41" s="95">
        <v>43839</v>
      </c>
      <c r="M41" s="92">
        <v>7.4000000000000003E-3</v>
      </c>
      <c r="N41" s="92" t="s">
        <v>21373</v>
      </c>
      <c r="O41" s="92" t="s">
        <v>40026</v>
      </c>
      <c r="P41" s="99" t="s">
        <v>38567</v>
      </c>
      <c r="Q41" s="99" t="s">
        <v>77</v>
      </c>
      <c r="R41" s="92" t="e">
        <v>#N/A</v>
      </c>
      <c r="S41" s="92" t="s">
        <v>180</v>
      </c>
      <c r="T41" s="92" t="e">
        <v>#N/A</v>
      </c>
      <c r="U41" s="92" t="e">
        <v>#N/A</v>
      </c>
      <c r="V41" s="92" t="e">
        <v>#N/A</v>
      </c>
      <c r="W41" s="92" t="e">
        <v>#N/A</v>
      </c>
      <c r="X41" s="92" t="e">
        <v>#N/A</v>
      </c>
      <c r="Y41" s="92" t="e">
        <v>#N/A</v>
      </c>
      <c r="Z41" s="92">
        <v>4999</v>
      </c>
      <c r="AA41" s="92" t="s">
        <v>21304</v>
      </c>
      <c r="AB41" s="92" t="s">
        <v>32113</v>
      </c>
      <c r="AC41" s="92" t="s">
        <v>32114</v>
      </c>
      <c r="AD41" s="92" t="e">
        <v>#N/A</v>
      </c>
      <c r="AE41" s="92" t="s">
        <v>32115</v>
      </c>
      <c r="AF41" s="102" t="s">
        <v>38598</v>
      </c>
      <c r="AG41" s="92" t="e">
        <v>#N/A</v>
      </c>
      <c r="AI41" s="92" t="b">
        <f t="shared" ref="AI39:AI41" si="2">IF(LEN(B41)=4,LEFT(AF41,4),LEFT(AF41,3))=B41</f>
        <v>1</v>
      </c>
    </row>
    <row r="42" spans="1:35" x14ac:dyDescent="0.3">
      <c r="A42" s="96" t="s">
        <v>38562</v>
      </c>
      <c r="B42" s="96" t="s">
        <v>2279</v>
      </c>
      <c r="C42" s="96" t="s">
        <v>2280</v>
      </c>
      <c r="D42" s="96"/>
      <c r="E42" s="96"/>
      <c r="F42" s="96"/>
      <c r="G42" s="96"/>
      <c r="H42" s="96"/>
      <c r="I42" s="96"/>
      <c r="J42" s="97"/>
      <c r="K42" s="96"/>
      <c r="L42" s="96"/>
      <c r="M42" s="96"/>
      <c r="N42" s="96"/>
      <c r="O42" s="96" t="s">
        <v>25</v>
      </c>
      <c r="P42" s="96" t="s">
        <v>3</v>
      </c>
      <c r="Q42" s="96" t="s">
        <v>43</v>
      </c>
      <c r="R42" s="96" t="s">
        <v>28</v>
      </c>
      <c r="S42" s="96" t="s">
        <v>28</v>
      </c>
      <c r="T42" s="96" t="s">
        <v>30</v>
      </c>
      <c r="U42" s="96" t="s">
        <v>84</v>
      </c>
      <c r="V42" s="96" t="s">
        <v>24</v>
      </c>
      <c r="W42" s="96" t="s">
        <v>24</v>
      </c>
      <c r="X42" s="96" t="s">
        <v>85</v>
      </c>
      <c r="Y42" s="96" t="s">
        <v>24</v>
      </c>
      <c r="Z42" s="96"/>
      <c r="AA42" s="96"/>
      <c r="AB42" s="96"/>
      <c r="AC42" s="96"/>
      <c r="AD42" s="96" t="s">
        <v>2282</v>
      </c>
      <c r="AE42" s="96"/>
      <c r="AF42" s="98" t="s">
        <v>2281</v>
      </c>
      <c r="AG42" s="96" t="s">
        <v>24</v>
      </c>
    </row>
    <row r="43" spans="1:35" ht="129.6" x14ac:dyDescent="0.3">
      <c r="B43" s="92" t="s">
        <v>1368</v>
      </c>
      <c r="C43" s="92" t="s">
        <v>28068</v>
      </c>
      <c r="D43" s="92" t="s">
        <v>28069</v>
      </c>
      <c r="E43" s="92" t="s">
        <v>28070</v>
      </c>
      <c r="F43" s="92" t="s">
        <v>21292</v>
      </c>
      <c r="G43" s="92" t="s">
        <v>28071</v>
      </c>
      <c r="H43" s="92">
        <v>888804</v>
      </c>
      <c r="I43" s="92" t="s">
        <v>21294</v>
      </c>
      <c r="J43" s="93">
        <v>137.35</v>
      </c>
      <c r="K43" s="92">
        <v>87970500</v>
      </c>
      <c r="L43" s="95">
        <v>40569</v>
      </c>
      <c r="M43" s="92">
        <v>3.3599999999999998E-2</v>
      </c>
      <c r="N43" s="92" t="s">
        <v>24576</v>
      </c>
      <c r="O43" s="92" t="s">
        <v>25</v>
      </c>
      <c r="P43" s="92" t="s">
        <v>3</v>
      </c>
      <c r="Q43" s="92" t="s">
        <v>77</v>
      </c>
      <c r="R43" s="92" t="s">
        <v>26</v>
      </c>
      <c r="S43" s="92" t="s">
        <v>28</v>
      </c>
      <c r="T43" s="92" t="s">
        <v>30</v>
      </c>
      <c r="U43" s="92" t="s">
        <v>24</v>
      </c>
      <c r="V43" s="92" t="s">
        <v>24</v>
      </c>
      <c r="W43" s="92" t="s">
        <v>24</v>
      </c>
      <c r="X43" s="92" t="s">
        <v>202</v>
      </c>
      <c r="Y43" s="92" t="s">
        <v>24</v>
      </c>
      <c r="Z43" s="92">
        <v>38</v>
      </c>
      <c r="AA43" s="92" t="s">
        <v>21304</v>
      </c>
      <c r="AB43" s="92" t="s">
        <v>28072</v>
      </c>
      <c r="AC43" s="92" t="s">
        <v>28073</v>
      </c>
      <c r="AD43" s="92" t="s">
        <v>1369</v>
      </c>
      <c r="AE43" s="92" t="s">
        <v>28074</v>
      </c>
      <c r="AF43" s="94" t="s">
        <v>38599</v>
      </c>
      <c r="AG43" s="92" t="s">
        <v>38599</v>
      </c>
      <c r="AI43" s="92" t="b">
        <f t="shared" ref="AI43:AI47" si="3">IF(LEN(B43)=4,LEFT(AF43,4),LEFT(AF43,3))=B43</f>
        <v>1</v>
      </c>
    </row>
    <row r="44" spans="1:35" ht="100.8" x14ac:dyDescent="0.3">
      <c r="B44" s="92" t="s">
        <v>1391</v>
      </c>
      <c r="C44" s="92" t="s">
        <v>28309</v>
      </c>
      <c r="D44" s="92" t="s">
        <v>28310</v>
      </c>
      <c r="E44" s="92" t="s">
        <v>28311</v>
      </c>
      <c r="F44" s="92" t="s">
        <v>21292</v>
      </c>
      <c r="G44" s="92" t="s">
        <v>28312</v>
      </c>
      <c r="H44" s="92">
        <v>4980</v>
      </c>
      <c r="I44" s="92" t="s">
        <v>21294</v>
      </c>
      <c r="J44" s="93">
        <v>111.05</v>
      </c>
      <c r="K44" s="92">
        <v>101218750</v>
      </c>
      <c r="L44" s="95">
        <v>41653</v>
      </c>
      <c r="M44" s="92">
        <v>3.5999999999999999E-3</v>
      </c>
      <c r="N44" s="92" t="s">
        <v>21712</v>
      </c>
      <c r="O44" s="92" t="s">
        <v>75</v>
      </c>
      <c r="P44" s="92" t="s">
        <v>76</v>
      </c>
      <c r="Q44" s="92" t="s">
        <v>77</v>
      </c>
      <c r="R44" s="92" t="s">
        <v>26</v>
      </c>
      <c r="S44" s="92" t="s">
        <v>24</v>
      </c>
      <c r="T44" s="92" t="s">
        <v>30</v>
      </c>
      <c r="U44" s="92" t="s">
        <v>259</v>
      </c>
      <c r="V44" s="92" t="s">
        <v>24</v>
      </c>
      <c r="W44" s="92" t="s">
        <v>24</v>
      </c>
      <c r="X44" s="92" t="s">
        <v>32</v>
      </c>
      <c r="Y44" s="92" t="s">
        <v>24</v>
      </c>
      <c r="Z44" s="92">
        <v>89</v>
      </c>
      <c r="AA44" s="92" t="s">
        <v>21304</v>
      </c>
      <c r="AB44" s="92" t="s">
        <v>28313</v>
      </c>
      <c r="AC44" s="92" t="s">
        <v>28314</v>
      </c>
      <c r="AD44" s="92" t="s">
        <v>1392</v>
      </c>
      <c r="AE44" s="92" t="s">
        <v>28315</v>
      </c>
      <c r="AF44" s="94" t="s">
        <v>40037</v>
      </c>
      <c r="AG44" s="92" t="s">
        <v>35</v>
      </c>
      <c r="AI44" s="92">
        <f>LEN(B44)</f>
        <v>4</v>
      </c>
    </row>
    <row r="45" spans="1:35" ht="144" x14ac:dyDescent="0.3">
      <c r="B45" s="92" t="s">
        <v>2986</v>
      </c>
      <c r="C45" s="92" t="s">
        <v>2987</v>
      </c>
      <c r="D45" s="92" t="s">
        <v>37635</v>
      </c>
      <c r="E45" s="92" t="s">
        <v>37636</v>
      </c>
      <c r="F45" s="92" t="s">
        <v>21292</v>
      </c>
      <c r="G45" s="92" t="s">
        <v>37637</v>
      </c>
      <c r="H45" s="92">
        <v>669</v>
      </c>
      <c r="I45" s="92" t="s">
        <v>21294</v>
      </c>
      <c r="J45" s="93">
        <v>11.67</v>
      </c>
      <c r="K45" s="92">
        <v>12463920</v>
      </c>
      <c r="L45" s="95">
        <v>41169</v>
      </c>
      <c r="M45" s="92">
        <v>2.0199999999999999E-2</v>
      </c>
      <c r="N45" s="92" t="s">
        <v>21347</v>
      </c>
      <c r="O45" s="92" t="s">
        <v>122</v>
      </c>
      <c r="P45" s="92" t="s">
        <v>295</v>
      </c>
      <c r="Q45" s="92" t="s">
        <v>43</v>
      </c>
      <c r="R45" s="92" t="s">
        <v>28</v>
      </c>
      <c r="S45" s="92" t="s">
        <v>24</v>
      </c>
      <c r="T45" s="92" t="s">
        <v>30</v>
      </c>
      <c r="U45" s="92" t="s">
        <v>24</v>
      </c>
      <c r="V45" s="92" t="s">
        <v>24</v>
      </c>
      <c r="W45" s="92" t="s">
        <v>24</v>
      </c>
      <c r="X45" s="92" t="s">
        <v>32</v>
      </c>
      <c r="Y45" s="92" t="s">
        <v>24</v>
      </c>
      <c r="Z45" s="92">
        <v>16</v>
      </c>
      <c r="AA45" s="92" t="s">
        <v>21304</v>
      </c>
      <c r="AB45" s="92" t="s">
        <v>37638</v>
      </c>
      <c r="AC45" s="92" t="s">
        <v>37639</v>
      </c>
      <c r="AD45" s="92" t="s">
        <v>2988</v>
      </c>
      <c r="AE45" s="92" t="s">
        <v>37640</v>
      </c>
      <c r="AF45" s="94" t="s">
        <v>40038</v>
      </c>
      <c r="AG45" s="92" t="s">
        <v>35</v>
      </c>
      <c r="AI45" s="92">
        <f t="shared" ref="AI45:AI46" si="4">LEN(B45)</f>
        <v>4</v>
      </c>
    </row>
    <row r="46" spans="1:35" x14ac:dyDescent="0.3">
      <c r="B46" s="92" t="s">
        <v>21367</v>
      </c>
      <c r="C46" s="92" t="s">
        <v>21368</v>
      </c>
      <c r="D46" s="92" t="s">
        <v>21369</v>
      </c>
      <c r="E46" s="92" t="s">
        <v>21370</v>
      </c>
      <c r="F46" s="92" t="s">
        <v>21311</v>
      </c>
      <c r="G46" s="92" t="s">
        <v>21371</v>
      </c>
      <c r="H46" s="92" t="s">
        <v>21372</v>
      </c>
      <c r="I46" s="92" t="s">
        <v>21294</v>
      </c>
      <c r="K46" s="92">
        <v>10515900</v>
      </c>
      <c r="L46" s="95" t="s">
        <v>21372</v>
      </c>
      <c r="M46" s="92" t="s">
        <v>21372</v>
      </c>
      <c r="N46" s="92" t="s">
        <v>21373</v>
      </c>
      <c r="O46" s="92" t="e">
        <v>#N/A</v>
      </c>
      <c r="P46" s="92" t="s">
        <v>3</v>
      </c>
      <c r="Q46" s="92" t="e">
        <v>#N/A</v>
      </c>
      <c r="R46" s="92" t="e">
        <v>#N/A</v>
      </c>
      <c r="S46" s="92" t="e">
        <v>#N/A</v>
      </c>
      <c r="T46" s="92" t="e">
        <v>#N/A</v>
      </c>
      <c r="U46" s="92" t="e">
        <v>#N/A</v>
      </c>
      <c r="V46" s="92" t="e">
        <v>#N/A</v>
      </c>
      <c r="W46" s="92" t="e">
        <v>#N/A</v>
      </c>
      <c r="X46" s="92" t="e">
        <v>#N/A</v>
      </c>
      <c r="Y46" s="92" t="e">
        <v>#N/A</v>
      </c>
      <c r="Z46" s="92">
        <v>31</v>
      </c>
      <c r="AA46" s="92" t="s">
        <v>21304</v>
      </c>
      <c r="AB46" s="92" t="s">
        <v>21374</v>
      </c>
      <c r="AC46" s="92" t="s">
        <v>21375</v>
      </c>
      <c r="AD46" s="92" t="e">
        <v>#N/A</v>
      </c>
      <c r="AE46" s="92" t="s">
        <v>21376</v>
      </c>
      <c r="AF46" s="94" t="e">
        <v>#N/A</v>
      </c>
      <c r="AG46" s="92" t="s">
        <v>35</v>
      </c>
      <c r="AI46" s="92">
        <f t="shared" si="4"/>
        <v>3</v>
      </c>
    </row>
    <row r="47" spans="1:35" ht="115.2" x14ac:dyDescent="0.3">
      <c r="B47" s="92" t="s">
        <v>38406</v>
      </c>
      <c r="C47" s="92" t="s">
        <v>38407</v>
      </c>
      <c r="D47" s="92" t="s">
        <v>38408</v>
      </c>
      <c r="E47" s="92" t="s">
        <v>38409</v>
      </c>
      <c r="F47" s="92" t="s">
        <v>21362</v>
      </c>
      <c r="G47" s="92" t="s">
        <v>38410</v>
      </c>
      <c r="H47" s="92">
        <v>3730</v>
      </c>
      <c r="I47" s="92" t="s">
        <v>21294</v>
      </c>
      <c r="J47" s="93">
        <v>15.58</v>
      </c>
      <c r="K47" s="92">
        <v>17668000</v>
      </c>
      <c r="L47" s="95">
        <v>43116</v>
      </c>
      <c r="M47" s="92">
        <v>4.7000000000000002E-3</v>
      </c>
      <c r="N47" s="92" t="s">
        <v>21381</v>
      </c>
      <c r="O47" s="92" t="s">
        <v>25</v>
      </c>
      <c r="P47" s="92" t="s">
        <v>3</v>
      </c>
      <c r="Q47" s="92" t="e">
        <v>#N/A</v>
      </c>
      <c r="R47" s="92" t="e">
        <v>#N/A</v>
      </c>
      <c r="S47" s="92" t="s">
        <v>29</v>
      </c>
      <c r="T47" s="92" t="e">
        <v>#N/A</v>
      </c>
      <c r="U47" s="92" t="e">
        <v>#N/A</v>
      </c>
      <c r="V47" s="92" t="e">
        <v>#N/A</v>
      </c>
      <c r="W47" s="92" t="e">
        <v>#N/A</v>
      </c>
      <c r="X47" s="92" t="e">
        <v>#N/A</v>
      </c>
      <c r="Y47" s="92" t="e">
        <v>#N/A</v>
      </c>
      <c r="Z47" s="92">
        <v>0</v>
      </c>
      <c r="AA47" s="92" t="s">
        <v>21297</v>
      </c>
      <c r="AB47" s="92" t="s">
        <v>38411</v>
      </c>
      <c r="AC47" s="92" t="s">
        <v>38412</v>
      </c>
      <c r="AD47" s="92" t="e">
        <v>#N/A</v>
      </c>
      <c r="AE47" s="92" t="s">
        <v>38413</v>
      </c>
      <c r="AF47" s="94" t="s">
        <v>38600</v>
      </c>
      <c r="AG47" s="92" t="s">
        <v>38600</v>
      </c>
      <c r="AI47" s="92" t="b">
        <f t="shared" si="3"/>
        <v>1</v>
      </c>
    </row>
    <row r="48" spans="1:35" x14ac:dyDescent="0.3">
      <c r="A48" s="96" t="s">
        <v>38562</v>
      </c>
      <c r="B48" s="96" t="s">
        <v>4438</v>
      </c>
      <c r="C48" s="96" t="s">
        <v>4439</v>
      </c>
      <c r="D48" s="96"/>
      <c r="E48" s="96"/>
      <c r="F48" s="96"/>
      <c r="G48" s="96"/>
      <c r="H48" s="96"/>
      <c r="I48" s="96"/>
      <c r="J48" s="97"/>
      <c r="K48" s="96"/>
      <c r="L48" s="96"/>
      <c r="M48" s="96"/>
      <c r="N48" s="96"/>
      <c r="O48" s="96" t="s">
        <v>25</v>
      </c>
      <c r="P48" s="96" t="s">
        <v>3</v>
      </c>
      <c r="Q48" s="96" t="s">
        <v>77</v>
      </c>
      <c r="R48" s="96" t="s">
        <v>26</v>
      </c>
      <c r="S48" s="96" t="s">
        <v>29</v>
      </c>
      <c r="T48" s="96" t="s">
        <v>30</v>
      </c>
      <c r="U48" s="96" t="s">
        <v>24</v>
      </c>
      <c r="V48" s="96" t="s">
        <v>31</v>
      </c>
      <c r="W48" s="96" t="s">
        <v>24</v>
      </c>
      <c r="X48" s="96" t="s">
        <v>32</v>
      </c>
      <c r="Y48" s="96" t="s">
        <v>24</v>
      </c>
      <c r="Z48" s="96"/>
      <c r="AA48" s="96"/>
      <c r="AB48" s="96"/>
      <c r="AC48" s="96"/>
      <c r="AD48" s="96" t="s">
        <v>4440</v>
      </c>
      <c r="AE48" s="96"/>
      <c r="AF48" s="98" t="s">
        <v>37</v>
      </c>
      <c r="AG48" s="96" t="s">
        <v>24</v>
      </c>
    </row>
    <row r="49" spans="1:35" ht="72" x14ac:dyDescent="0.3">
      <c r="B49" s="92" t="s">
        <v>37349</v>
      </c>
      <c r="C49" s="92" t="s">
        <v>37350</v>
      </c>
      <c r="D49" s="92" t="s">
        <v>37351</v>
      </c>
      <c r="E49" s="92" t="s">
        <v>37352</v>
      </c>
      <c r="F49" s="92" t="s">
        <v>21486</v>
      </c>
      <c r="G49" s="92" t="s">
        <v>37353</v>
      </c>
      <c r="H49" s="92">
        <v>27</v>
      </c>
      <c r="I49" s="92" t="s">
        <v>21294</v>
      </c>
      <c r="J49" s="93">
        <v>2.87</v>
      </c>
      <c r="K49" s="92">
        <v>3036980.37</v>
      </c>
      <c r="L49" s="95">
        <v>43607</v>
      </c>
      <c r="M49" s="92">
        <v>8.2000000000000007E-3</v>
      </c>
      <c r="N49" s="92" t="s">
        <v>23352</v>
      </c>
      <c r="O49" s="92" t="s">
        <v>25</v>
      </c>
      <c r="P49" s="92" t="s">
        <v>3</v>
      </c>
      <c r="Q49" s="92" t="s">
        <v>77</v>
      </c>
      <c r="R49" s="92" t="s">
        <v>26</v>
      </c>
      <c r="S49" s="92" t="e">
        <v>#N/A</v>
      </c>
      <c r="T49" s="92" t="e">
        <v>#N/A</v>
      </c>
      <c r="U49" s="92" t="e">
        <v>#N/A</v>
      </c>
      <c r="V49" s="92" t="e">
        <v>#N/A</v>
      </c>
      <c r="W49" s="92" t="e">
        <v>#N/A</v>
      </c>
      <c r="X49" s="92" t="s">
        <v>85</v>
      </c>
      <c r="Y49" s="92" t="e">
        <v>#N/A</v>
      </c>
      <c r="Z49" s="92">
        <v>13</v>
      </c>
      <c r="AA49" s="92" t="s">
        <v>21304</v>
      </c>
      <c r="AB49" s="92" t="s">
        <v>37354</v>
      </c>
      <c r="AC49" s="92" t="s">
        <v>37355</v>
      </c>
      <c r="AD49" s="92" t="e">
        <v>#N/A</v>
      </c>
      <c r="AE49" s="92" t="s">
        <v>37356</v>
      </c>
      <c r="AF49" s="94" t="s">
        <v>40039</v>
      </c>
      <c r="AG49" s="92" t="s">
        <v>35</v>
      </c>
      <c r="AI49" s="92">
        <f>LEN(B49)</f>
        <v>4</v>
      </c>
    </row>
    <row r="50" spans="1:35" ht="100.8" x14ac:dyDescent="0.3">
      <c r="B50" s="92" t="s">
        <v>27647</v>
      </c>
      <c r="C50" s="92" t="s">
        <v>27648</v>
      </c>
      <c r="D50" s="92" t="s">
        <v>27649</v>
      </c>
      <c r="E50" s="92" t="s">
        <v>27650</v>
      </c>
      <c r="F50" s="92" t="s">
        <v>21486</v>
      </c>
      <c r="G50" s="92" t="s">
        <v>27651</v>
      </c>
      <c r="H50" s="92">
        <v>218</v>
      </c>
      <c r="I50" s="92" t="s">
        <v>21294</v>
      </c>
      <c r="J50" s="93">
        <v>2.2200000000000002</v>
      </c>
      <c r="K50" s="92">
        <v>2403024.0299999998</v>
      </c>
      <c r="L50" s="95">
        <v>43607</v>
      </c>
      <c r="M50" s="92">
        <v>4.5999999999999999E-3</v>
      </c>
      <c r="N50" s="92" t="s">
        <v>27623</v>
      </c>
      <c r="O50" s="92" t="s">
        <v>25</v>
      </c>
      <c r="P50" s="92" t="s">
        <v>254</v>
      </c>
      <c r="Q50" s="92" t="s">
        <v>43</v>
      </c>
      <c r="R50" s="92" t="e">
        <v>#N/A</v>
      </c>
      <c r="S50" s="92" t="e">
        <v>#N/A</v>
      </c>
      <c r="T50" s="92" t="e">
        <v>#N/A</v>
      </c>
      <c r="U50" s="92" t="e">
        <v>#N/A</v>
      </c>
      <c r="V50" s="92" t="e">
        <v>#N/A</v>
      </c>
      <c r="W50" s="92" t="e">
        <v>#N/A</v>
      </c>
      <c r="X50" s="92" t="e">
        <v>#N/A</v>
      </c>
      <c r="Y50" s="92" t="e">
        <v>#N/A</v>
      </c>
      <c r="Z50" s="92">
        <v>85</v>
      </c>
      <c r="AA50" s="92" t="s">
        <v>21304</v>
      </c>
      <c r="AB50" s="92" t="s">
        <v>27652</v>
      </c>
      <c r="AC50" s="92" t="s">
        <v>27653</v>
      </c>
      <c r="AD50" s="92" t="e">
        <v>#N/A</v>
      </c>
      <c r="AE50" s="92" t="s">
        <v>27654</v>
      </c>
      <c r="AF50" s="94" t="s">
        <v>38601</v>
      </c>
      <c r="AG50" s="92" t="s">
        <v>38601</v>
      </c>
      <c r="AI50" s="92" t="b">
        <f t="shared" ref="AI49:AI75" si="5">IF(LEN(B50)=4,LEFT(AF50,4),LEFT(AF50,3))=B50</f>
        <v>1</v>
      </c>
    </row>
    <row r="51" spans="1:35" ht="100.8" x14ac:dyDescent="0.3">
      <c r="B51" s="92" t="s">
        <v>4210</v>
      </c>
      <c r="C51" s="92" t="s">
        <v>24120</v>
      </c>
      <c r="D51" s="92" t="s">
        <v>24121</v>
      </c>
      <c r="E51" s="92" t="s">
        <v>24122</v>
      </c>
      <c r="F51" s="92" t="s">
        <v>21486</v>
      </c>
      <c r="G51" s="92" t="s">
        <v>24123</v>
      </c>
      <c r="H51" s="92">
        <v>347</v>
      </c>
      <c r="I51" s="92" t="s">
        <v>21294</v>
      </c>
      <c r="J51" s="93">
        <v>3.06</v>
      </c>
      <c r="K51" s="92">
        <v>3285270</v>
      </c>
      <c r="L51" s="95">
        <v>42018</v>
      </c>
      <c r="M51" s="92">
        <v>1.21E-2</v>
      </c>
      <c r="N51" s="92" t="s">
        <v>23352</v>
      </c>
      <c r="O51" s="92" t="s">
        <v>25</v>
      </c>
      <c r="P51" s="92" t="s">
        <v>3</v>
      </c>
      <c r="Q51" s="92" t="s">
        <v>43</v>
      </c>
      <c r="R51" s="92" t="s">
        <v>28</v>
      </c>
      <c r="S51" s="92" t="s">
        <v>28</v>
      </c>
      <c r="T51" s="92" t="s">
        <v>30</v>
      </c>
      <c r="U51" s="92" t="s">
        <v>24</v>
      </c>
      <c r="V51" s="92" t="s">
        <v>24</v>
      </c>
      <c r="W51" s="92" t="s">
        <v>18</v>
      </c>
      <c r="X51" s="92" t="s">
        <v>85</v>
      </c>
      <c r="Y51" s="92" t="s">
        <v>24</v>
      </c>
      <c r="Z51" s="92">
        <v>279</v>
      </c>
      <c r="AA51" s="92" t="s">
        <v>21297</v>
      </c>
      <c r="AB51" s="92" t="s">
        <v>24124</v>
      </c>
      <c r="AC51" s="92" t="s">
        <v>24125</v>
      </c>
      <c r="AD51" s="92" t="s">
        <v>4211</v>
      </c>
      <c r="AE51" s="92" t="s">
        <v>24126</v>
      </c>
      <c r="AF51" s="94" t="s">
        <v>40040</v>
      </c>
      <c r="AG51" s="92" t="s">
        <v>35</v>
      </c>
      <c r="AI51" s="92">
        <f t="shared" ref="AI51:AI54" si="6">LEN(B51)</f>
        <v>4</v>
      </c>
    </row>
    <row r="52" spans="1:35" ht="172.8" x14ac:dyDescent="0.3">
      <c r="B52" s="92" t="s">
        <v>290</v>
      </c>
      <c r="C52" s="92" t="s">
        <v>22886</v>
      </c>
      <c r="D52" s="92" t="s">
        <v>22887</v>
      </c>
      <c r="E52" s="92" t="s">
        <v>22888</v>
      </c>
      <c r="F52" s="92" t="s">
        <v>21486</v>
      </c>
      <c r="G52" s="92" t="s">
        <v>22889</v>
      </c>
      <c r="H52" s="92">
        <v>117824</v>
      </c>
      <c r="I52" s="92" t="s">
        <v>21294</v>
      </c>
      <c r="J52" s="93">
        <v>216.7</v>
      </c>
      <c r="K52" s="92">
        <v>166152000</v>
      </c>
      <c r="L52" s="95">
        <v>40799</v>
      </c>
      <c r="M52" s="92">
        <v>2.1899999999999999E-2</v>
      </c>
      <c r="N52" s="92" t="s">
        <v>21703</v>
      </c>
      <c r="O52" s="92" t="s">
        <v>25</v>
      </c>
      <c r="P52" s="92" t="s">
        <v>3</v>
      </c>
      <c r="Q52" s="92" t="s">
        <v>77</v>
      </c>
      <c r="R52" s="92" t="s">
        <v>26</v>
      </c>
      <c r="S52" s="92" t="s">
        <v>28</v>
      </c>
      <c r="T52" s="92" t="s">
        <v>187</v>
      </c>
      <c r="U52" s="92" t="s">
        <v>84</v>
      </c>
      <c r="V52" s="92" t="s">
        <v>24</v>
      </c>
      <c r="W52" s="92" t="s">
        <v>24</v>
      </c>
      <c r="X52" s="92" t="s">
        <v>85</v>
      </c>
      <c r="Y52" s="92" t="s">
        <v>24</v>
      </c>
      <c r="Z52" s="92">
        <v>402</v>
      </c>
      <c r="AA52" s="92" t="s">
        <v>21297</v>
      </c>
      <c r="AB52" s="92" t="s">
        <v>22890</v>
      </c>
      <c r="AC52" s="92" t="s">
        <v>22891</v>
      </c>
      <c r="AD52" s="92" t="s">
        <v>291</v>
      </c>
      <c r="AE52" s="92" t="s">
        <v>22892</v>
      </c>
      <c r="AF52" s="94" t="s">
        <v>40041</v>
      </c>
      <c r="AG52" s="92" t="s">
        <v>35</v>
      </c>
      <c r="AI52" s="92">
        <f t="shared" si="6"/>
        <v>4</v>
      </c>
    </row>
    <row r="53" spans="1:35" ht="115.2" x14ac:dyDescent="0.3">
      <c r="B53" s="92" t="s">
        <v>1969</v>
      </c>
      <c r="C53" s="92" t="s">
        <v>32054</v>
      </c>
      <c r="D53" s="92" t="s">
        <v>1969</v>
      </c>
      <c r="E53" s="92" t="s">
        <v>32055</v>
      </c>
      <c r="F53" s="92" t="s">
        <v>21292</v>
      </c>
      <c r="G53" s="92" t="s">
        <v>32056</v>
      </c>
      <c r="H53" s="92">
        <v>11896</v>
      </c>
      <c r="I53" s="92" t="s">
        <v>21294</v>
      </c>
      <c r="J53" s="93">
        <v>6.07</v>
      </c>
      <c r="K53" s="92">
        <v>5176780</v>
      </c>
      <c r="L53" s="95">
        <v>40733</v>
      </c>
      <c r="M53" s="92">
        <v>2.58E-2</v>
      </c>
      <c r="N53" s="92" t="s">
        <v>21703</v>
      </c>
      <c r="O53" s="92" t="s">
        <v>25</v>
      </c>
      <c r="P53" s="92" t="s">
        <v>3</v>
      </c>
      <c r="Q53" s="92" t="s">
        <v>77</v>
      </c>
      <c r="R53" s="92" t="s">
        <v>26</v>
      </c>
      <c r="S53" s="92" t="s">
        <v>28</v>
      </c>
      <c r="T53" s="92" t="s">
        <v>30</v>
      </c>
      <c r="U53" s="92" t="s">
        <v>709</v>
      </c>
      <c r="V53" s="92" t="s">
        <v>24</v>
      </c>
      <c r="W53" s="92" t="s">
        <v>24</v>
      </c>
      <c r="X53" s="92" t="s">
        <v>85</v>
      </c>
      <c r="Y53" s="92" t="s">
        <v>24</v>
      </c>
      <c r="Z53" s="92">
        <v>401</v>
      </c>
      <c r="AA53" s="92" t="s">
        <v>21297</v>
      </c>
      <c r="AB53" s="92" t="s">
        <v>32057</v>
      </c>
      <c r="AC53" s="92" t="s">
        <v>32058</v>
      </c>
      <c r="AD53" s="92" t="s">
        <v>1970</v>
      </c>
      <c r="AE53" s="92" t="s">
        <v>32059</v>
      </c>
      <c r="AF53" s="94" t="s">
        <v>40042</v>
      </c>
      <c r="AG53" s="92" t="s">
        <v>35</v>
      </c>
      <c r="AI53" s="92">
        <f t="shared" si="6"/>
        <v>3</v>
      </c>
    </row>
    <row r="54" spans="1:35" x14ac:dyDescent="0.3">
      <c r="B54" s="92" t="s">
        <v>338</v>
      </c>
      <c r="C54" s="92" t="s">
        <v>23191</v>
      </c>
      <c r="D54" s="92" t="s">
        <v>23192</v>
      </c>
      <c r="E54" s="92" t="s">
        <v>23193</v>
      </c>
      <c r="F54" s="92" t="s">
        <v>21292</v>
      </c>
      <c r="G54" s="92" t="s">
        <v>23194</v>
      </c>
      <c r="H54" s="92">
        <v>4210</v>
      </c>
      <c r="I54" s="92" t="s">
        <v>21294</v>
      </c>
      <c r="J54" s="93">
        <v>0.69610000000000005</v>
      </c>
      <c r="K54" s="92">
        <v>756500</v>
      </c>
      <c r="L54" s="95">
        <v>40799</v>
      </c>
      <c r="M54" s="92">
        <v>1.4200000000000001E-2</v>
      </c>
      <c r="N54" s="92" t="s">
        <v>21703</v>
      </c>
      <c r="O54" s="92" t="s">
        <v>25</v>
      </c>
      <c r="P54" s="92" t="s">
        <v>3</v>
      </c>
      <c r="Q54" s="92" t="s">
        <v>77</v>
      </c>
      <c r="R54" s="92" t="s">
        <v>26</v>
      </c>
      <c r="S54" s="92" t="s">
        <v>28</v>
      </c>
      <c r="T54" s="92" t="s">
        <v>187</v>
      </c>
      <c r="U54" s="92" t="s">
        <v>84</v>
      </c>
      <c r="V54" s="92" t="s">
        <v>751</v>
      </c>
      <c r="W54" s="92" t="s">
        <v>24</v>
      </c>
      <c r="X54" s="92" t="s">
        <v>85</v>
      </c>
      <c r="Y54" s="92" t="s">
        <v>24</v>
      </c>
      <c r="Z54" s="92">
        <v>402</v>
      </c>
      <c r="AA54" s="92" t="s">
        <v>21297</v>
      </c>
      <c r="AB54" s="92" t="s">
        <v>23195</v>
      </c>
      <c r="AC54" s="92" t="s">
        <v>23196</v>
      </c>
      <c r="AD54" s="92" t="s">
        <v>339</v>
      </c>
      <c r="AE54" s="92" t="s">
        <v>23197</v>
      </c>
      <c r="AF54" s="94" t="e">
        <v>#N/A</v>
      </c>
      <c r="AG54" s="92" t="s">
        <v>35</v>
      </c>
      <c r="AI54" s="92">
        <f t="shared" si="6"/>
        <v>4</v>
      </c>
    </row>
    <row r="55" spans="1:35" ht="129.6" x14ac:dyDescent="0.3">
      <c r="B55" s="92" t="s">
        <v>36687</v>
      </c>
      <c r="C55" s="92" t="s">
        <v>36688</v>
      </c>
      <c r="D55" s="92" t="s">
        <v>36687</v>
      </c>
      <c r="E55" s="92" t="s">
        <v>36689</v>
      </c>
      <c r="F55" s="92" t="s">
        <v>21362</v>
      </c>
      <c r="G55" s="92" t="s">
        <v>36690</v>
      </c>
      <c r="H55" s="92">
        <v>9690</v>
      </c>
      <c r="I55" s="92" t="s">
        <v>21294</v>
      </c>
      <c r="J55" s="93">
        <v>44.24</v>
      </c>
      <c r="K55" s="92" t="s">
        <v>21431</v>
      </c>
      <c r="L55" s="95">
        <v>44007</v>
      </c>
      <c r="M55" s="92">
        <v>1.1599999999999999E-2</v>
      </c>
      <c r="N55" s="92" t="s">
        <v>21673</v>
      </c>
      <c r="O55" s="92" t="s">
        <v>75</v>
      </c>
      <c r="P55" s="92" t="e">
        <v>#N/A</v>
      </c>
      <c r="Q55" s="92" t="e">
        <v>#N/A</v>
      </c>
      <c r="R55" s="92" t="e">
        <v>#N/A</v>
      </c>
      <c r="S55" s="92" t="e">
        <v>#N/A</v>
      </c>
      <c r="T55" s="92" t="e">
        <v>#N/A</v>
      </c>
      <c r="U55" s="92" t="e">
        <v>#N/A</v>
      </c>
      <c r="V55" s="92" t="e">
        <v>#N/A</v>
      </c>
      <c r="W55" s="92" t="e">
        <v>#N/A</v>
      </c>
      <c r="X55" s="92" t="e">
        <v>#N/A</v>
      </c>
      <c r="Y55" s="92" t="e">
        <v>#N/A</v>
      </c>
      <c r="Z55" s="92">
        <v>0</v>
      </c>
      <c r="AA55" s="92" t="s">
        <v>21304</v>
      </c>
      <c r="AB55" s="92" t="s">
        <v>36691</v>
      </c>
      <c r="AC55" s="92" t="s">
        <v>36692</v>
      </c>
      <c r="AD55" s="92" t="e">
        <v>#N/A</v>
      </c>
      <c r="AE55" s="92" t="s">
        <v>36693</v>
      </c>
      <c r="AF55" s="94" t="s">
        <v>38602</v>
      </c>
      <c r="AG55" s="92" t="s">
        <v>38602</v>
      </c>
      <c r="AI55" s="92" t="b">
        <f t="shared" si="5"/>
        <v>1</v>
      </c>
    </row>
    <row r="56" spans="1:35" ht="158.4" x14ac:dyDescent="0.3">
      <c r="B56" s="92" t="s">
        <v>32100</v>
      </c>
      <c r="C56" s="92" t="s">
        <v>32101</v>
      </c>
      <c r="D56" s="92" t="s">
        <v>32102</v>
      </c>
      <c r="E56" s="92" t="s">
        <v>32103</v>
      </c>
      <c r="F56" s="92" t="s">
        <v>21362</v>
      </c>
      <c r="G56" s="92" t="s">
        <v>32104</v>
      </c>
      <c r="H56" s="92">
        <v>1480</v>
      </c>
      <c r="I56" s="92" t="s">
        <v>21294</v>
      </c>
      <c r="J56" s="93">
        <v>5.43</v>
      </c>
      <c r="K56" s="92" t="s">
        <v>21431</v>
      </c>
      <c r="L56" s="95">
        <v>44006</v>
      </c>
      <c r="M56" s="92">
        <v>9.5999999999999992E-3</v>
      </c>
      <c r="N56" s="92" t="s">
        <v>21696</v>
      </c>
      <c r="O56" s="92" t="s">
        <v>38576</v>
      </c>
      <c r="P56" s="92" t="s">
        <v>3</v>
      </c>
      <c r="Q56" s="92" t="e">
        <v>#N/A</v>
      </c>
      <c r="R56" s="92" t="e">
        <v>#N/A</v>
      </c>
      <c r="S56" s="92" t="e">
        <v>#N/A</v>
      </c>
      <c r="T56" s="92" t="e">
        <v>#N/A</v>
      </c>
      <c r="U56" s="92" t="e">
        <v>#N/A</v>
      </c>
      <c r="V56" s="92" t="e">
        <v>#N/A</v>
      </c>
      <c r="W56" s="92" t="e">
        <v>#N/A</v>
      </c>
      <c r="X56" s="92" t="e">
        <v>#N/A</v>
      </c>
      <c r="Y56" s="92" t="e">
        <v>#N/A</v>
      </c>
      <c r="Z56" s="92">
        <v>0</v>
      </c>
      <c r="AA56" s="92" t="s">
        <v>21304</v>
      </c>
      <c r="AB56" s="92" t="s">
        <v>32105</v>
      </c>
      <c r="AC56" s="92" t="s">
        <v>32106</v>
      </c>
      <c r="AD56" s="92" t="e">
        <v>#N/A</v>
      </c>
      <c r="AE56" s="92" t="s">
        <v>32107</v>
      </c>
      <c r="AF56" s="94" t="s">
        <v>38603</v>
      </c>
      <c r="AG56" s="92" t="s">
        <v>38603</v>
      </c>
      <c r="AI56" s="92" t="b">
        <f t="shared" si="5"/>
        <v>1</v>
      </c>
    </row>
    <row r="57" spans="1:35" ht="100.8" x14ac:dyDescent="0.3">
      <c r="B57" s="92" t="s">
        <v>21546</v>
      </c>
      <c r="C57" s="92" t="s">
        <v>21547</v>
      </c>
      <c r="D57" s="92" t="s">
        <v>21548</v>
      </c>
      <c r="E57" s="92" t="s">
        <v>21549</v>
      </c>
      <c r="F57" s="92" t="s">
        <v>21292</v>
      </c>
      <c r="G57" s="92" t="s">
        <v>21550</v>
      </c>
      <c r="H57" s="92">
        <v>19826</v>
      </c>
      <c r="I57" s="92" t="s">
        <v>21294</v>
      </c>
      <c r="J57" s="93">
        <v>89.96</v>
      </c>
      <c r="K57" s="92">
        <v>100093750</v>
      </c>
      <c r="L57" s="95">
        <v>43025</v>
      </c>
      <c r="M57" s="92">
        <v>8.6999999999999994E-3</v>
      </c>
      <c r="N57" s="92" t="s">
        <v>21551</v>
      </c>
      <c r="O57" s="92" t="s">
        <v>25</v>
      </c>
      <c r="P57" s="92" t="s">
        <v>3</v>
      </c>
      <c r="Q57" s="92" t="s">
        <v>38575</v>
      </c>
      <c r="R57" s="92" t="e">
        <v>#N/A</v>
      </c>
      <c r="S57" s="92" t="s">
        <v>40014</v>
      </c>
      <c r="T57" s="92" t="e">
        <v>#N/A</v>
      </c>
      <c r="U57" s="92" t="e">
        <v>#N/A</v>
      </c>
      <c r="V57" s="92" t="e">
        <v>#N/A</v>
      </c>
      <c r="W57" s="92" t="e">
        <v>#N/A</v>
      </c>
      <c r="X57" s="92" t="e">
        <v>#N/A</v>
      </c>
      <c r="Y57" s="92" t="e">
        <v>#N/A</v>
      </c>
      <c r="Z57" s="92">
        <v>144</v>
      </c>
      <c r="AA57" s="92" t="s">
        <v>21304</v>
      </c>
      <c r="AB57" s="92" t="s">
        <v>21552</v>
      </c>
      <c r="AC57" s="92" t="s">
        <v>21553</v>
      </c>
      <c r="AD57" s="92" t="e">
        <v>#N/A</v>
      </c>
      <c r="AE57" s="92" t="s">
        <v>21554</v>
      </c>
      <c r="AF57" s="102" t="s">
        <v>38604</v>
      </c>
      <c r="AG57" s="92" t="s">
        <v>40028</v>
      </c>
      <c r="AI57" s="92" t="b">
        <f t="shared" si="5"/>
        <v>1</v>
      </c>
    </row>
    <row r="58" spans="1:35" ht="115.2" x14ac:dyDescent="0.3">
      <c r="A58" s="92" t="s">
        <v>3227</v>
      </c>
      <c r="B58" s="92" t="s">
        <v>21555</v>
      </c>
      <c r="C58" s="92" t="s">
        <v>21556</v>
      </c>
      <c r="D58" s="92" t="s">
        <v>21557</v>
      </c>
      <c r="E58" s="92" t="s">
        <v>21558</v>
      </c>
      <c r="F58" s="92" t="s">
        <v>21486</v>
      </c>
      <c r="G58" s="92" t="s">
        <v>21559</v>
      </c>
      <c r="H58" s="92">
        <v>1686</v>
      </c>
      <c r="I58" s="92" t="s">
        <v>21294</v>
      </c>
      <c r="J58" s="93">
        <v>5.54</v>
      </c>
      <c r="K58" s="92">
        <v>5648500</v>
      </c>
      <c r="L58" s="95">
        <v>43226</v>
      </c>
      <c r="M58" s="92">
        <v>7.9000000000000008E-3</v>
      </c>
      <c r="N58" s="92" t="s">
        <v>21356</v>
      </c>
      <c r="O58" s="92" t="s">
        <v>25</v>
      </c>
      <c r="P58" s="92" t="s">
        <v>3</v>
      </c>
      <c r="Q58" s="92" t="s">
        <v>43</v>
      </c>
      <c r="R58" s="92" t="e">
        <v>#N/A</v>
      </c>
      <c r="S58" s="92" t="e">
        <v>#N/A</v>
      </c>
      <c r="T58" s="92" t="e">
        <v>#N/A</v>
      </c>
      <c r="U58" s="92" t="e">
        <v>#N/A</v>
      </c>
      <c r="V58" s="92" t="e">
        <v>#N/A</v>
      </c>
      <c r="W58" s="92" t="e">
        <v>#N/A</v>
      </c>
      <c r="X58" s="92" t="e">
        <v>#N/A</v>
      </c>
      <c r="Y58" s="92" t="e">
        <v>#N/A</v>
      </c>
      <c r="Z58" s="92">
        <v>0</v>
      </c>
      <c r="AA58" s="92" t="s">
        <v>21304</v>
      </c>
      <c r="AB58" s="92" t="s">
        <v>21560</v>
      </c>
      <c r="AC58" s="92" t="s">
        <v>21561</v>
      </c>
      <c r="AD58" s="92" t="e">
        <v>#N/A</v>
      </c>
      <c r="AE58" s="92" t="s">
        <v>21562</v>
      </c>
      <c r="AF58" s="94" t="s">
        <v>39485</v>
      </c>
      <c r="AG58" s="92" t="s">
        <v>39485</v>
      </c>
      <c r="AI58" s="92" t="b">
        <f t="shared" si="5"/>
        <v>1</v>
      </c>
    </row>
    <row r="59" spans="1:35" ht="129.6" x14ac:dyDescent="0.3">
      <c r="B59" s="92" t="s">
        <v>808</v>
      </c>
      <c r="C59" s="92" t="s">
        <v>809</v>
      </c>
      <c r="D59" s="92" t="s">
        <v>25213</v>
      </c>
      <c r="E59" s="92" t="s">
        <v>25214</v>
      </c>
      <c r="F59" s="92" t="s">
        <v>21486</v>
      </c>
      <c r="G59" s="92" t="s">
        <v>25215</v>
      </c>
      <c r="H59" s="92">
        <v>29038</v>
      </c>
      <c r="I59" s="92" t="s">
        <v>21294</v>
      </c>
      <c r="J59" s="93">
        <v>30.96</v>
      </c>
      <c r="K59" s="92">
        <v>34625000</v>
      </c>
      <c r="L59" s="95">
        <v>41578</v>
      </c>
      <c r="M59" s="92">
        <v>6.4999999999999997E-3</v>
      </c>
      <c r="N59" s="92" t="s">
        <v>21628</v>
      </c>
      <c r="O59" s="92" t="s">
        <v>25</v>
      </c>
      <c r="P59" s="92" t="s">
        <v>802</v>
      </c>
      <c r="Q59" s="92" t="s">
        <v>375</v>
      </c>
      <c r="R59" s="92" t="s">
        <v>28</v>
      </c>
      <c r="S59" s="92" t="s">
        <v>28</v>
      </c>
      <c r="T59" s="92" t="s">
        <v>30</v>
      </c>
      <c r="U59" s="92" t="s">
        <v>24</v>
      </c>
      <c r="V59" s="92" t="s">
        <v>24</v>
      </c>
      <c r="W59" s="92" t="s">
        <v>24</v>
      </c>
      <c r="X59" s="92" t="s">
        <v>32</v>
      </c>
      <c r="Y59" s="92" t="s">
        <v>24</v>
      </c>
      <c r="Z59" s="92">
        <v>37</v>
      </c>
      <c r="AA59" s="92" t="s">
        <v>21297</v>
      </c>
      <c r="AB59" s="92" t="s">
        <v>25216</v>
      </c>
      <c r="AC59" s="92" t="s">
        <v>25217</v>
      </c>
      <c r="AD59" s="92" t="s">
        <v>810</v>
      </c>
      <c r="AE59" s="92" t="s">
        <v>25218</v>
      </c>
      <c r="AF59" s="94" t="s">
        <v>40043</v>
      </c>
      <c r="AG59" s="92" t="s">
        <v>35</v>
      </c>
      <c r="AI59" s="92">
        <f>LEN(B59)</f>
        <v>4</v>
      </c>
    </row>
    <row r="60" spans="1:35" ht="115.2" x14ac:dyDescent="0.3">
      <c r="B60" s="92" t="s">
        <v>108</v>
      </c>
      <c r="C60" s="92" t="s">
        <v>21632</v>
      </c>
      <c r="D60" s="92" t="s">
        <v>21633</v>
      </c>
      <c r="E60" s="92" t="s">
        <v>21634</v>
      </c>
      <c r="F60" s="92" t="s">
        <v>21292</v>
      </c>
      <c r="G60" s="92" t="s">
        <v>21635</v>
      </c>
      <c r="H60" s="92">
        <v>2767446</v>
      </c>
      <c r="I60" s="92" t="s">
        <v>21294</v>
      </c>
      <c r="J60" s="93">
        <v>3210</v>
      </c>
      <c r="K60" s="92">
        <v>3756207075</v>
      </c>
      <c r="L60" s="95">
        <v>40415</v>
      </c>
      <c r="M60" s="92">
        <v>8.6999999999999994E-3</v>
      </c>
      <c r="N60" s="92" t="s">
        <v>21628</v>
      </c>
      <c r="O60" s="92" t="s">
        <v>25</v>
      </c>
      <c r="P60" s="92" t="s">
        <v>1</v>
      </c>
      <c r="Q60" s="92" t="s">
        <v>77</v>
      </c>
      <c r="R60" s="92" t="s">
        <v>26</v>
      </c>
      <c r="S60" s="92" t="s">
        <v>28</v>
      </c>
      <c r="T60" s="92" t="s">
        <v>30</v>
      </c>
      <c r="U60" s="92" t="s">
        <v>24</v>
      </c>
      <c r="V60" s="92" t="s">
        <v>24</v>
      </c>
      <c r="W60" s="92" t="s">
        <v>24</v>
      </c>
      <c r="X60" s="92" t="s">
        <v>32</v>
      </c>
      <c r="Y60" s="92" t="s">
        <v>24</v>
      </c>
      <c r="Z60" s="92">
        <v>21</v>
      </c>
      <c r="AA60" s="92" t="s">
        <v>21297</v>
      </c>
      <c r="AB60" s="92" t="s">
        <v>21636</v>
      </c>
      <c r="AC60" s="92" t="s">
        <v>21637</v>
      </c>
      <c r="AD60" s="92" t="s">
        <v>107</v>
      </c>
      <c r="AE60" s="92" t="s">
        <v>21638</v>
      </c>
      <c r="AF60" s="94" t="s">
        <v>38605</v>
      </c>
      <c r="AG60" s="92" t="s">
        <v>38605</v>
      </c>
      <c r="AI60" s="92" t="b">
        <f t="shared" si="5"/>
        <v>1</v>
      </c>
    </row>
    <row r="61" spans="1:35" ht="144" x14ac:dyDescent="0.3">
      <c r="B61" s="92" t="s">
        <v>21889</v>
      </c>
      <c r="C61" s="92" t="s">
        <v>21890</v>
      </c>
      <c r="D61" s="92" t="s">
        <v>21891</v>
      </c>
      <c r="E61" s="92" t="s">
        <v>21892</v>
      </c>
      <c r="F61" s="92" t="s">
        <v>21486</v>
      </c>
      <c r="G61" s="92" t="s">
        <v>21893</v>
      </c>
      <c r="H61" s="92">
        <v>789</v>
      </c>
      <c r="I61" s="92" t="s">
        <v>21294</v>
      </c>
      <c r="J61" s="93">
        <v>3.25</v>
      </c>
      <c r="K61" s="92">
        <v>3379487.5</v>
      </c>
      <c r="L61" s="95">
        <v>43979</v>
      </c>
      <c r="M61" s="92">
        <v>7.4000000000000003E-3</v>
      </c>
      <c r="N61" s="92" t="s">
        <v>21330</v>
      </c>
      <c r="O61" s="92" t="s">
        <v>122</v>
      </c>
      <c r="P61" s="92" t="s">
        <v>3</v>
      </c>
      <c r="Q61" s="92" t="s">
        <v>77</v>
      </c>
      <c r="R61" s="92" t="s">
        <v>26</v>
      </c>
      <c r="S61" s="92" t="s">
        <v>29</v>
      </c>
      <c r="T61" s="92" t="e">
        <v>#N/A</v>
      </c>
      <c r="U61" s="92" t="s">
        <v>2647</v>
      </c>
      <c r="V61" s="92" t="e">
        <v>#N/A</v>
      </c>
      <c r="W61" s="92" t="e">
        <v>#N/A</v>
      </c>
      <c r="X61" s="92" t="e">
        <v>#N/A</v>
      </c>
      <c r="Y61" s="92" t="e">
        <v>#N/A</v>
      </c>
      <c r="Z61" s="92">
        <v>0</v>
      </c>
      <c r="AA61" s="92" t="s">
        <v>21304</v>
      </c>
      <c r="AB61" s="92" t="s">
        <v>21894</v>
      </c>
      <c r="AC61" s="92" t="s">
        <v>21895</v>
      </c>
      <c r="AD61" s="92" t="e">
        <v>#N/A</v>
      </c>
      <c r="AE61" s="92" t="s">
        <v>21896</v>
      </c>
      <c r="AF61" s="102" t="s">
        <v>38606</v>
      </c>
      <c r="AG61" s="92" t="s">
        <v>40029</v>
      </c>
      <c r="AI61" s="92" t="b">
        <f t="shared" si="5"/>
        <v>1</v>
      </c>
    </row>
    <row r="62" spans="1:35" ht="144" x14ac:dyDescent="0.3">
      <c r="B62" s="92" t="s">
        <v>21897</v>
      </c>
      <c r="C62" s="92" t="s">
        <v>21898</v>
      </c>
      <c r="D62" s="92" t="s">
        <v>21899</v>
      </c>
      <c r="E62" s="92" t="s">
        <v>21900</v>
      </c>
      <c r="F62" s="92" t="s">
        <v>21486</v>
      </c>
      <c r="G62" s="92" t="s">
        <v>21901</v>
      </c>
      <c r="H62" s="92">
        <v>98</v>
      </c>
      <c r="I62" s="92" t="s">
        <v>21294</v>
      </c>
      <c r="J62" s="93">
        <v>3.22</v>
      </c>
      <c r="K62" s="92">
        <v>3405112.5</v>
      </c>
      <c r="L62" s="95">
        <v>44012</v>
      </c>
      <c r="M62" s="92">
        <v>7.4000000000000003E-3</v>
      </c>
      <c r="N62" s="92" t="s">
        <v>21330</v>
      </c>
      <c r="O62" s="92" t="s">
        <v>122</v>
      </c>
      <c r="P62" s="92" t="s">
        <v>3</v>
      </c>
      <c r="Q62" s="92" t="s">
        <v>77</v>
      </c>
      <c r="R62" s="92" t="s">
        <v>26</v>
      </c>
      <c r="S62" s="92" t="s">
        <v>29</v>
      </c>
      <c r="T62" s="92" t="e">
        <v>#N/A</v>
      </c>
      <c r="U62" s="92" t="s">
        <v>2647</v>
      </c>
      <c r="V62" s="92" t="e">
        <v>#N/A</v>
      </c>
      <c r="W62" s="92" t="e">
        <v>#N/A</v>
      </c>
      <c r="X62" s="92" t="e">
        <v>#N/A</v>
      </c>
      <c r="Y62" s="92" t="e">
        <v>#N/A</v>
      </c>
      <c r="Z62" s="92">
        <v>0</v>
      </c>
      <c r="AA62" s="92" t="s">
        <v>21304</v>
      </c>
      <c r="AB62" s="92" t="s">
        <v>21902</v>
      </c>
      <c r="AC62" s="92" t="s">
        <v>21903</v>
      </c>
      <c r="AD62" s="92" t="e">
        <v>#N/A</v>
      </c>
      <c r="AE62" s="92" t="s">
        <v>21904</v>
      </c>
      <c r="AF62" s="102" t="s">
        <v>40030</v>
      </c>
      <c r="AG62" s="92" t="s">
        <v>40029</v>
      </c>
      <c r="AI62" s="92" t="b">
        <f t="shared" si="5"/>
        <v>1</v>
      </c>
    </row>
    <row r="63" spans="1:35" ht="144" x14ac:dyDescent="0.3">
      <c r="B63" s="92" t="s">
        <v>21905</v>
      </c>
      <c r="C63" s="92" t="s">
        <v>21906</v>
      </c>
      <c r="D63" s="92" t="s">
        <v>21907</v>
      </c>
      <c r="E63" s="92" t="s">
        <v>21908</v>
      </c>
      <c r="F63" s="92" t="s">
        <v>21486</v>
      </c>
      <c r="G63" s="92" t="s">
        <v>21909</v>
      </c>
      <c r="H63" s="92">
        <v>44562</v>
      </c>
      <c r="I63" s="92" t="s">
        <v>21294</v>
      </c>
      <c r="J63" s="93">
        <v>29.82</v>
      </c>
      <c r="K63" s="92">
        <v>33874880</v>
      </c>
      <c r="L63" s="95">
        <v>44104</v>
      </c>
      <c r="M63" s="92">
        <v>7.4000000000000003E-3</v>
      </c>
      <c r="N63" s="92" t="s">
        <v>21330</v>
      </c>
      <c r="O63" s="92" t="s">
        <v>122</v>
      </c>
      <c r="P63" s="92" t="s">
        <v>3</v>
      </c>
      <c r="Q63" s="92" t="s">
        <v>77</v>
      </c>
      <c r="R63" s="92" t="s">
        <v>26</v>
      </c>
      <c r="S63" s="92" t="s">
        <v>29</v>
      </c>
      <c r="T63" s="92" t="e">
        <v>#N/A</v>
      </c>
      <c r="U63" s="92" t="s">
        <v>2647</v>
      </c>
      <c r="V63" s="92" t="e">
        <v>#N/A</v>
      </c>
      <c r="W63" s="92" t="e">
        <v>#N/A</v>
      </c>
      <c r="X63" s="92" t="e">
        <v>#N/A</v>
      </c>
      <c r="Y63" s="92" t="e">
        <v>#N/A</v>
      </c>
      <c r="Z63" s="92">
        <v>0</v>
      </c>
      <c r="AA63" s="92" t="s">
        <v>21304</v>
      </c>
      <c r="AB63" s="92" t="s">
        <v>21910</v>
      </c>
      <c r="AC63" s="92" t="s">
        <v>21911</v>
      </c>
      <c r="AD63" s="92" t="e">
        <v>#N/A</v>
      </c>
      <c r="AE63" s="92" t="s">
        <v>21912</v>
      </c>
      <c r="AF63" s="102" t="s">
        <v>40031</v>
      </c>
      <c r="AG63" s="92" t="s">
        <v>40029</v>
      </c>
      <c r="AI63" s="92" t="b">
        <f t="shared" si="5"/>
        <v>1</v>
      </c>
    </row>
    <row r="64" spans="1:35" ht="158.4" x14ac:dyDescent="0.3">
      <c r="B64" s="92" t="s">
        <v>21913</v>
      </c>
      <c r="C64" s="92" t="s">
        <v>21914</v>
      </c>
      <c r="D64" s="92" t="s">
        <v>21915</v>
      </c>
      <c r="E64" s="92" t="s">
        <v>21916</v>
      </c>
      <c r="F64" s="92" t="s">
        <v>21486</v>
      </c>
      <c r="G64" s="92" t="s">
        <v>21917</v>
      </c>
      <c r="H64" s="92" t="s">
        <v>21372</v>
      </c>
      <c r="I64" s="92" t="s">
        <v>21294</v>
      </c>
      <c r="J64" s="93">
        <v>3.3</v>
      </c>
      <c r="K64" s="92">
        <v>3373982.1</v>
      </c>
      <c r="L64" s="95">
        <v>43979</v>
      </c>
      <c r="M64" s="92">
        <v>7.4000000000000003E-3</v>
      </c>
      <c r="N64" s="92" t="s">
        <v>21330</v>
      </c>
      <c r="O64" s="92" t="s">
        <v>122</v>
      </c>
      <c r="P64" s="92" t="s">
        <v>3</v>
      </c>
      <c r="Q64" s="92" t="s">
        <v>77</v>
      </c>
      <c r="R64" s="92" t="s">
        <v>26</v>
      </c>
      <c r="S64" s="92" t="s">
        <v>29</v>
      </c>
      <c r="T64" s="92" t="e">
        <v>#N/A</v>
      </c>
      <c r="U64" s="92" t="s">
        <v>2647</v>
      </c>
      <c r="V64" s="92" t="e">
        <v>#N/A</v>
      </c>
      <c r="W64" s="92" t="e">
        <v>#N/A</v>
      </c>
      <c r="X64" s="92" t="e">
        <v>#N/A</v>
      </c>
      <c r="Y64" s="92" t="e">
        <v>#N/A</v>
      </c>
      <c r="Z64" s="92">
        <v>0</v>
      </c>
      <c r="AA64" s="92" t="s">
        <v>21304</v>
      </c>
      <c r="AB64" s="92" t="s">
        <v>21918</v>
      </c>
      <c r="AC64" s="92" t="s">
        <v>21919</v>
      </c>
      <c r="AD64" s="92" t="e">
        <v>#N/A</v>
      </c>
      <c r="AE64" s="92" t="s">
        <v>21920</v>
      </c>
      <c r="AF64" s="102" t="s">
        <v>38607</v>
      </c>
      <c r="AG64" s="92" t="s">
        <v>40029</v>
      </c>
      <c r="AI64" s="92" t="b">
        <f t="shared" si="5"/>
        <v>1</v>
      </c>
    </row>
    <row r="65" spans="1:35" ht="144" x14ac:dyDescent="0.3">
      <c r="B65" s="92" t="s">
        <v>21921</v>
      </c>
      <c r="C65" s="92" t="s">
        <v>21922</v>
      </c>
      <c r="D65" s="92" t="s">
        <v>21923</v>
      </c>
      <c r="E65" s="92" t="s">
        <v>21924</v>
      </c>
      <c r="F65" s="92" t="s">
        <v>21486</v>
      </c>
      <c r="G65" s="92" t="s">
        <v>21925</v>
      </c>
      <c r="H65" s="92">
        <v>81</v>
      </c>
      <c r="I65" s="92" t="s">
        <v>21294</v>
      </c>
      <c r="J65" s="93">
        <v>3.82</v>
      </c>
      <c r="K65" s="92">
        <v>3947250</v>
      </c>
      <c r="L65" s="95">
        <v>44012</v>
      </c>
      <c r="M65" s="92">
        <v>7.4000000000000003E-3</v>
      </c>
      <c r="N65" s="92" t="s">
        <v>21330</v>
      </c>
      <c r="O65" s="92" t="s">
        <v>122</v>
      </c>
      <c r="P65" s="92" t="s">
        <v>3</v>
      </c>
      <c r="Q65" s="92" t="s">
        <v>77</v>
      </c>
      <c r="R65" s="92" t="s">
        <v>26</v>
      </c>
      <c r="S65" s="92" t="s">
        <v>29</v>
      </c>
      <c r="T65" s="92" t="e">
        <v>#N/A</v>
      </c>
      <c r="U65" s="92" t="s">
        <v>2647</v>
      </c>
      <c r="V65" s="92" t="e">
        <v>#N/A</v>
      </c>
      <c r="W65" s="92" t="e">
        <v>#N/A</v>
      </c>
      <c r="X65" s="92" t="e">
        <v>#N/A</v>
      </c>
      <c r="Y65" s="92" t="e">
        <v>#N/A</v>
      </c>
      <c r="Z65" s="92">
        <v>0</v>
      </c>
      <c r="AA65" s="92" t="s">
        <v>21304</v>
      </c>
      <c r="AB65" s="92" t="s">
        <v>21926</v>
      </c>
      <c r="AC65" s="92" t="s">
        <v>21927</v>
      </c>
      <c r="AD65" s="92" t="e">
        <v>#N/A</v>
      </c>
      <c r="AE65" s="92" t="s">
        <v>21928</v>
      </c>
      <c r="AF65" s="102" t="s">
        <v>38608</v>
      </c>
      <c r="AG65" s="92" t="s">
        <v>40029</v>
      </c>
      <c r="AI65" s="92" t="b">
        <f t="shared" si="5"/>
        <v>1</v>
      </c>
    </row>
    <row r="66" spans="1:35" ht="144" x14ac:dyDescent="0.3">
      <c r="B66" s="92" t="s">
        <v>21929</v>
      </c>
      <c r="C66" s="92" t="s">
        <v>21930</v>
      </c>
      <c r="D66" s="92" t="s">
        <v>21931</v>
      </c>
      <c r="E66" s="92" t="s">
        <v>21932</v>
      </c>
      <c r="F66" s="92" t="s">
        <v>21486</v>
      </c>
      <c r="G66" s="92" t="s">
        <v>21933</v>
      </c>
      <c r="H66" s="92">
        <v>37009</v>
      </c>
      <c r="I66" s="92" t="s">
        <v>21294</v>
      </c>
      <c r="J66" s="93">
        <v>28.02</v>
      </c>
      <c r="K66" s="92">
        <v>30115955</v>
      </c>
      <c r="L66" s="95">
        <v>44104</v>
      </c>
      <c r="M66" s="92">
        <v>7.4000000000000003E-3</v>
      </c>
      <c r="N66" s="92" t="s">
        <v>21330</v>
      </c>
      <c r="O66" s="92" t="s">
        <v>122</v>
      </c>
      <c r="P66" s="92" t="s">
        <v>3</v>
      </c>
      <c r="Q66" s="92" t="s">
        <v>77</v>
      </c>
      <c r="R66" s="92" t="s">
        <v>26</v>
      </c>
      <c r="S66" s="92" t="s">
        <v>29</v>
      </c>
      <c r="T66" s="92" t="e">
        <v>#N/A</v>
      </c>
      <c r="U66" s="92" t="s">
        <v>2647</v>
      </c>
      <c r="V66" s="92" t="e">
        <v>#N/A</v>
      </c>
      <c r="W66" s="92" t="e">
        <v>#N/A</v>
      </c>
      <c r="X66" s="92" t="e">
        <v>#N/A</v>
      </c>
      <c r="Y66" s="92" t="e">
        <v>#N/A</v>
      </c>
      <c r="Z66" s="92">
        <v>0</v>
      </c>
      <c r="AA66" s="92" t="s">
        <v>21304</v>
      </c>
      <c r="AB66" s="92" t="s">
        <v>21934</v>
      </c>
      <c r="AC66" s="92" t="s">
        <v>21935</v>
      </c>
      <c r="AD66" s="92" t="e">
        <v>#N/A</v>
      </c>
      <c r="AE66" s="92" t="s">
        <v>21936</v>
      </c>
      <c r="AF66" s="102" t="s">
        <v>38609</v>
      </c>
      <c r="AG66" s="92" t="s">
        <v>40029</v>
      </c>
      <c r="AI66" s="92" t="b">
        <f t="shared" si="5"/>
        <v>1</v>
      </c>
    </row>
    <row r="67" spans="1:35" ht="115.2" x14ac:dyDescent="0.3">
      <c r="B67" s="92" t="s">
        <v>27017</v>
      </c>
      <c r="C67" s="92" t="s">
        <v>27018</v>
      </c>
      <c r="D67" s="92" t="s">
        <v>27019</v>
      </c>
      <c r="E67" s="92" t="s">
        <v>27020</v>
      </c>
      <c r="F67" s="92" t="s">
        <v>21336</v>
      </c>
      <c r="G67" s="92" t="s">
        <v>27021</v>
      </c>
      <c r="H67" s="92">
        <v>3203</v>
      </c>
      <c r="I67" s="92" t="s">
        <v>21294</v>
      </c>
      <c r="J67" s="93">
        <v>16.43</v>
      </c>
      <c r="K67" s="92">
        <v>23297280</v>
      </c>
      <c r="L67" s="95">
        <v>43607</v>
      </c>
      <c r="M67" s="92">
        <v>4.8999999999999998E-3</v>
      </c>
      <c r="N67" s="92" t="s">
        <v>21424</v>
      </c>
      <c r="O67" s="92" t="s">
        <v>25</v>
      </c>
      <c r="P67" s="92" t="s">
        <v>3</v>
      </c>
      <c r="Q67" s="92" t="s">
        <v>60</v>
      </c>
      <c r="R67" s="92" t="e">
        <v>#N/A</v>
      </c>
      <c r="S67" s="92" t="s">
        <v>40014</v>
      </c>
      <c r="T67" s="92" t="s">
        <v>14</v>
      </c>
      <c r="U67" s="92" t="s">
        <v>613</v>
      </c>
      <c r="V67" s="92" t="e">
        <v>#N/A</v>
      </c>
      <c r="W67" s="92" t="e">
        <v>#N/A</v>
      </c>
      <c r="X67" s="92" t="e">
        <v>#N/A</v>
      </c>
      <c r="Y67" s="92" t="e">
        <v>#N/A</v>
      </c>
      <c r="Z67" s="92">
        <v>9449</v>
      </c>
      <c r="AA67" s="92" t="s">
        <v>21297</v>
      </c>
      <c r="AB67" s="92" t="s">
        <v>27022</v>
      </c>
      <c r="AC67" s="92" t="s">
        <v>27023</v>
      </c>
      <c r="AD67" s="92" t="e">
        <v>#N/A</v>
      </c>
      <c r="AE67" s="92" t="s">
        <v>27024</v>
      </c>
      <c r="AF67" s="102" t="s">
        <v>38610</v>
      </c>
      <c r="AI67" s="92" t="b">
        <f t="shared" si="5"/>
        <v>0</v>
      </c>
    </row>
    <row r="68" spans="1:35" ht="86.4" x14ac:dyDescent="0.3">
      <c r="A68" s="92" t="s">
        <v>3227</v>
      </c>
      <c r="B68" s="92" t="s">
        <v>5179</v>
      </c>
      <c r="C68" s="92" t="s">
        <v>29583</v>
      </c>
      <c r="D68" s="92" t="s">
        <v>29584</v>
      </c>
      <c r="E68" s="92" t="s">
        <v>29585</v>
      </c>
      <c r="F68" s="92" t="s">
        <v>21336</v>
      </c>
      <c r="G68" s="92" t="s">
        <v>29586</v>
      </c>
      <c r="H68" s="92">
        <v>13555</v>
      </c>
      <c r="I68" s="92" t="s">
        <v>21294</v>
      </c>
      <c r="J68" s="93">
        <v>81.45</v>
      </c>
      <c r="K68" s="92">
        <v>85724000</v>
      </c>
      <c r="L68" s="95">
        <v>42360</v>
      </c>
      <c r="M68" s="92">
        <v>5.8999999999999999E-3</v>
      </c>
      <c r="N68" s="92" t="s">
        <v>21303</v>
      </c>
      <c r="O68" s="92" t="s">
        <v>25</v>
      </c>
      <c r="P68" s="92" t="s">
        <v>3</v>
      </c>
      <c r="Q68" s="92" t="s">
        <v>27</v>
      </c>
      <c r="R68" s="92" t="s">
        <v>28</v>
      </c>
      <c r="S68" s="92" t="s">
        <v>28</v>
      </c>
      <c r="T68" s="92" t="s">
        <v>30</v>
      </c>
      <c r="U68" s="92" t="s">
        <v>709</v>
      </c>
      <c r="V68" s="92" t="s">
        <v>24</v>
      </c>
      <c r="W68" s="92" t="s">
        <v>18</v>
      </c>
      <c r="X68" s="92" t="s">
        <v>32</v>
      </c>
      <c r="Y68" s="92" t="s">
        <v>24</v>
      </c>
      <c r="Z68" s="92">
        <v>4332</v>
      </c>
      <c r="AA68" s="92" t="s">
        <v>21304</v>
      </c>
      <c r="AB68" s="92" t="s">
        <v>29587</v>
      </c>
      <c r="AC68" s="92" t="s">
        <v>29588</v>
      </c>
      <c r="AD68" s="92" t="s">
        <v>5180</v>
      </c>
      <c r="AE68" s="92" t="s">
        <v>29589</v>
      </c>
      <c r="AF68" s="94" t="s">
        <v>38611</v>
      </c>
      <c r="AG68" s="92" t="s">
        <v>38611</v>
      </c>
      <c r="AI68" s="92" t="b">
        <f t="shared" si="5"/>
        <v>1</v>
      </c>
    </row>
    <row r="69" spans="1:35" ht="144" x14ac:dyDescent="0.3">
      <c r="B69" s="92" t="s">
        <v>4146</v>
      </c>
      <c r="C69" s="92" t="s">
        <v>30394</v>
      </c>
      <c r="D69" s="92" t="s">
        <v>30395</v>
      </c>
      <c r="E69" s="92" t="s">
        <v>30396</v>
      </c>
      <c r="F69" s="92" t="s">
        <v>21336</v>
      </c>
      <c r="G69" s="92" t="s">
        <v>30397</v>
      </c>
      <c r="H69" s="92">
        <v>18960</v>
      </c>
      <c r="I69" s="92" t="s">
        <v>21294</v>
      </c>
      <c r="J69" s="93">
        <v>90.9</v>
      </c>
      <c r="K69" s="92">
        <v>97893000</v>
      </c>
      <c r="L69" s="95">
        <v>41989</v>
      </c>
      <c r="M69" s="92">
        <v>5.8999999999999999E-3</v>
      </c>
      <c r="N69" s="92" t="s">
        <v>23318</v>
      </c>
      <c r="O69" s="92" t="s">
        <v>25</v>
      </c>
      <c r="P69" s="92" t="s">
        <v>3</v>
      </c>
      <c r="Q69" s="92" t="s">
        <v>43</v>
      </c>
      <c r="R69" s="92" t="s">
        <v>28</v>
      </c>
      <c r="S69" s="92" t="s">
        <v>28</v>
      </c>
      <c r="T69" s="92" t="s">
        <v>30</v>
      </c>
      <c r="U69" s="92" t="s">
        <v>188</v>
      </c>
      <c r="V69" s="92" t="s">
        <v>751</v>
      </c>
      <c r="W69" s="92" t="s">
        <v>24</v>
      </c>
      <c r="X69" s="92" t="s">
        <v>32</v>
      </c>
      <c r="Y69" s="92" t="s">
        <v>24</v>
      </c>
      <c r="Z69" s="92">
        <v>4278</v>
      </c>
      <c r="AA69" s="92" t="s">
        <v>21304</v>
      </c>
      <c r="AB69" s="92" t="s">
        <v>30398</v>
      </c>
      <c r="AC69" s="92" t="s">
        <v>30399</v>
      </c>
      <c r="AD69" s="92" t="s">
        <v>4147</v>
      </c>
      <c r="AE69" s="92" t="s">
        <v>30400</v>
      </c>
      <c r="AF69" s="94" t="s">
        <v>38612</v>
      </c>
      <c r="AG69" s="92" t="s">
        <v>38612</v>
      </c>
      <c r="AI69" s="92" t="b">
        <f t="shared" si="5"/>
        <v>1</v>
      </c>
    </row>
    <row r="70" spans="1:35" ht="144" x14ac:dyDescent="0.3">
      <c r="B70" s="92" t="s">
        <v>38399</v>
      </c>
      <c r="C70" s="92" t="s">
        <v>38400</v>
      </c>
      <c r="D70" s="92" t="s">
        <v>38399</v>
      </c>
      <c r="E70" s="92" t="s">
        <v>38401</v>
      </c>
      <c r="F70" s="92" t="s">
        <v>21292</v>
      </c>
      <c r="G70" s="92" t="s">
        <v>38402</v>
      </c>
      <c r="H70" s="92">
        <v>41103</v>
      </c>
      <c r="I70" s="92" t="s">
        <v>21294</v>
      </c>
      <c r="J70" s="93">
        <v>85.68</v>
      </c>
      <c r="K70" s="92">
        <v>101855000</v>
      </c>
      <c r="L70" s="95">
        <v>43754</v>
      </c>
      <c r="M70" s="92">
        <v>1.2200000000000001E-2</v>
      </c>
      <c r="N70" s="92" t="s">
        <v>21605</v>
      </c>
      <c r="O70" s="92" t="s">
        <v>38576</v>
      </c>
      <c r="P70" s="92" t="s">
        <v>3</v>
      </c>
      <c r="Q70" s="92" t="e">
        <v>#N/A</v>
      </c>
      <c r="R70" s="92" t="e">
        <v>#N/A</v>
      </c>
      <c r="S70" s="92" t="e">
        <v>#N/A</v>
      </c>
      <c r="T70" s="92" t="e">
        <v>#N/A</v>
      </c>
      <c r="U70" s="92" t="e">
        <v>#N/A</v>
      </c>
      <c r="V70" s="92" t="e">
        <v>#N/A</v>
      </c>
      <c r="W70" s="92" t="e">
        <v>#N/A</v>
      </c>
      <c r="X70" s="92" t="e">
        <v>#N/A</v>
      </c>
      <c r="Y70" s="92" t="e">
        <v>#N/A</v>
      </c>
      <c r="Z70" s="92">
        <v>755</v>
      </c>
      <c r="AA70" s="92" t="s">
        <v>21297</v>
      </c>
      <c r="AB70" s="92" t="s">
        <v>38403</v>
      </c>
      <c r="AC70" s="92" t="s">
        <v>38404</v>
      </c>
      <c r="AD70" s="92" t="e">
        <v>#N/A</v>
      </c>
      <c r="AE70" s="92" t="s">
        <v>38405</v>
      </c>
      <c r="AF70" s="94" t="s">
        <v>38613</v>
      </c>
      <c r="AG70" s="92" t="s">
        <v>38613</v>
      </c>
      <c r="AI70" s="92" t="b">
        <f t="shared" si="5"/>
        <v>1</v>
      </c>
    </row>
    <row r="71" spans="1:35" ht="158.4" x14ac:dyDescent="0.3">
      <c r="B71" s="92" t="s">
        <v>35589</v>
      </c>
      <c r="C71" s="92" t="s">
        <v>35590</v>
      </c>
      <c r="D71" s="92" t="s">
        <v>35591</v>
      </c>
      <c r="E71" s="92" t="s">
        <v>35592</v>
      </c>
      <c r="F71" s="92" t="s">
        <v>22338</v>
      </c>
      <c r="G71" s="92" t="s">
        <v>35593</v>
      </c>
      <c r="H71" s="92">
        <v>11212</v>
      </c>
      <c r="I71" s="92" t="s">
        <v>21294</v>
      </c>
      <c r="J71" s="93">
        <v>18.420000000000002</v>
      </c>
      <c r="K71" s="92">
        <v>24326916</v>
      </c>
      <c r="L71" s="95">
        <v>43885</v>
      </c>
      <c r="M71" s="92">
        <v>7.4999999999999997E-3</v>
      </c>
      <c r="N71" s="92" t="s">
        <v>21685</v>
      </c>
      <c r="O71" s="92" t="s">
        <v>38576</v>
      </c>
      <c r="P71" s="92" t="s">
        <v>3</v>
      </c>
      <c r="Q71" s="92" t="e">
        <v>#N/A</v>
      </c>
      <c r="R71" s="92" t="e">
        <v>#N/A</v>
      </c>
      <c r="S71" s="92" t="e">
        <v>#N/A</v>
      </c>
      <c r="T71" s="92" t="e">
        <v>#N/A</v>
      </c>
      <c r="U71" s="92" t="e">
        <v>#N/A</v>
      </c>
      <c r="V71" s="92" t="e">
        <v>#N/A</v>
      </c>
      <c r="W71" s="92" t="e">
        <v>#N/A</v>
      </c>
      <c r="X71" s="92" t="e">
        <v>#N/A</v>
      </c>
      <c r="Y71" s="92" t="e">
        <v>#N/A</v>
      </c>
      <c r="Z71" s="92">
        <v>791</v>
      </c>
      <c r="AA71" s="92" t="s">
        <v>21297</v>
      </c>
      <c r="AB71" s="92" t="s">
        <v>35594</v>
      </c>
      <c r="AC71" s="92" t="s">
        <v>35595</v>
      </c>
      <c r="AD71" s="92" t="e">
        <v>#N/A</v>
      </c>
      <c r="AE71" s="92" t="s">
        <v>35596</v>
      </c>
      <c r="AF71" s="94" t="s">
        <v>38614</v>
      </c>
      <c r="AG71" s="92" t="s">
        <v>38614</v>
      </c>
      <c r="AI71" s="92" t="b">
        <f t="shared" si="5"/>
        <v>1</v>
      </c>
    </row>
    <row r="72" spans="1:35" ht="100.8" x14ac:dyDescent="0.3">
      <c r="A72" s="92" t="s">
        <v>3227</v>
      </c>
      <c r="B72" s="92" t="s">
        <v>4583</v>
      </c>
      <c r="C72" s="92" t="s">
        <v>33996</v>
      </c>
      <c r="D72" s="92" t="s">
        <v>33997</v>
      </c>
      <c r="E72" s="92" t="s">
        <v>33998</v>
      </c>
      <c r="F72" s="92" t="s">
        <v>21362</v>
      </c>
      <c r="G72" s="92" t="s">
        <v>33999</v>
      </c>
      <c r="H72" s="92">
        <v>11493</v>
      </c>
      <c r="I72" s="92" t="s">
        <v>21294</v>
      </c>
      <c r="J72" s="93">
        <v>73.31</v>
      </c>
      <c r="K72" s="92">
        <v>80630975</v>
      </c>
      <c r="L72" s="95">
        <v>42016</v>
      </c>
      <c r="M72" s="92">
        <v>4.8999999999999998E-3</v>
      </c>
      <c r="N72" s="92" t="s">
        <v>3055</v>
      </c>
      <c r="O72" s="92" t="s">
        <v>25</v>
      </c>
      <c r="P72" s="92" t="s">
        <v>3</v>
      </c>
      <c r="Q72" s="92" t="s">
        <v>77</v>
      </c>
      <c r="R72" s="92" t="s">
        <v>26</v>
      </c>
      <c r="S72" s="92" t="s">
        <v>29</v>
      </c>
      <c r="T72" s="92" t="s">
        <v>30</v>
      </c>
      <c r="U72" s="92" t="s">
        <v>709</v>
      </c>
      <c r="V72" s="92" t="s">
        <v>24</v>
      </c>
      <c r="W72" s="92" t="s">
        <v>24</v>
      </c>
      <c r="X72" s="92" t="s">
        <v>32</v>
      </c>
      <c r="Y72" s="92" t="s">
        <v>24</v>
      </c>
      <c r="Z72" s="92">
        <v>4743</v>
      </c>
      <c r="AA72" s="92" t="s">
        <v>21304</v>
      </c>
      <c r="AB72" s="92" t="s">
        <v>34000</v>
      </c>
      <c r="AC72" s="92" t="s">
        <v>34001</v>
      </c>
      <c r="AD72" s="92" t="s">
        <v>4584</v>
      </c>
      <c r="AE72" s="92" t="s">
        <v>34002</v>
      </c>
      <c r="AF72" s="94" t="s">
        <v>40044</v>
      </c>
      <c r="AG72" s="92" t="s">
        <v>35</v>
      </c>
      <c r="AI72" s="92">
        <f>LEN(B72)</f>
        <v>4</v>
      </c>
    </row>
    <row r="73" spans="1:35" ht="115.2" x14ac:dyDescent="0.3">
      <c r="B73" s="92" t="s">
        <v>4077</v>
      </c>
      <c r="C73" s="92" t="s">
        <v>34102</v>
      </c>
      <c r="D73" s="92" t="s">
        <v>34103</v>
      </c>
      <c r="E73" s="92" t="s">
        <v>34104</v>
      </c>
      <c r="F73" s="92" t="s">
        <v>21336</v>
      </c>
      <c r="G73" s="92" t="s">
        <v>34105</v>
      </c>
      <c r="H73" s="92">
        <v>16849</v>
      </c>
      <c r="I73" s="92" t="s">
        <v>21294</v>
      </c>
      <c r="J73" s="93">
        <v>113.65</v>
      </c>
      <c r="K73" s="92">
        <v>129744909</v>
      </c>
      <c r="L73" s="95">
        <v>41934</v>
      </c>
      <c r="M73" s="92">
        <v>4.8999999999999998E-3</v>
      </c>
      <c r="N73" s="92" t="s">
        <v>3045</v>
      </c>
      <c r="O73" s="92" t="s">
        <v>25</v>
      </c>
      <c r="P73" s="92" t="s">
        <v>3</v>
      </c>
      <c r="Q73" s="92" t="s">
        <v>77</v>
      </c>
      <c r="R73" s="92" t="s">
        <v>26</v>
      </c>
      <c r="S73" s="92" t="s">
        <v>28</v>
      </c>
      <c r="T73" s="92" t="s">
        <v>30</v>
      </c>
      <c r="U73" s="92" t="s">
        <v>188</v>
      </c>
      <c r="V73" s="92" t="s">
        <v>751</v>
      </c>
      <c r="W73" s="92" t="s">
        <v>24</v>
      </c>
      <c r="X73" s="92" t="s">
        <v>32</v>
      </c>
      <c r="Y73" s="92" t="s">
        <v>24</v>
      </c>
      <c r="Z73" s="92">
        <v>3816</v>
      </c>
      <c r="AA73" s="92" t="s">
        <v>21304</v>
      </c>
      <c r="AB73" s="92" t="s">
        <v>34106</v>
      </c>
      <c r="AC73" s="92" t="s">
        <v>34107</v>
      </c>
      <c r="AD73" s="92" t="s">
        <v>4078</v>
      </c>
      <c r="AE73" s="92" t="s">
        <v>34108</v>
      </c>
      <c r="AF73" s="94" t="s">
        <v>39486</v>
      </c>
      <c r="AG73" s="92" t="s">
        <v>39486</v>
      </c>
      <c r="AI73" s="92" t="b">
        <f t="shared" si="5"/>
        <v>1</v>
      </c>
    </row>
    <row r="74" spans="1:35" ht="115.2" x14ac:dyDescent="0.3">
      <c r="B74" s="92" t="s">
        <v>37890</v>
      </c>
      <c r="C74" s="92" t="s">
        <v>37891</v>
      </c>
      <c r="D74" s="92" t="s">
        <v>37892</v>
      </c>
      <c r="E74" s="92" t="s">
        <v>37893</v>
      </c>
      <c r="F74" s="92" t="s">
        <v>21336</v>
      </c>
      <c r="G74" s="92" t="s">
        <v>37894</v>
      </c>
      <c r="H74" s="92">
        <v>7070</v>
      </c>
      <c r="I74" s="92" t="s">
        <v>21294</v>
      </c>
      <c r="J74" s="93">
        <v>48.5</v>
      </c>
      <c r="K74" s="92">
        <v>47411600</v>
      </c>
      <c r="L74" s="95">
        <v>42771</v>
      </c>
      <c r="M74" s="92">
        <v>2.4799999999999999E-2</v>
      </c>
      <c r="N74" s="92" t="s">
        <v>23352</v>
      </c>
      <c r="O74" s="92" t="s">
        <v>25</v>
      </c>
      <c r="P74" s="92" t="s">
        <v>3</v>
      </c>
      <c r="Q74" s="92" t="e">
        <v>#N/A</v>
      </c>
      <c r="R74" s="92" t="e">
        <v>#N/A</v>
      </c>
      <c r="S74" s="92" t="e">
        <v>#N/A</v>
      </c>
      <c r="T74" s="92" t="e">
        <v>#N/A</v>
      </c>
      <c r="U74" s="92" t="s">
        <v>709</v>
      </c>
      <c r="V74" s="92" t="s">
        <v>751</v>
      </c>
      <c r="W74" s="92" t="e">
        <v>#N/A</v>
      </c>
      <c r="X74" s="92" t="s">
        <v>85</v>
      </c>
      <c r="Y74" s="92" t="e">
        <v>#N/A</v>
      </c>
      <c r="Z74" s="92">
        <v>527</v>
      </c>
      <c r="AA74" s="92" t="s">
        <v>21304</v>
      </c>
      <c r="AB74" s="92" t="s">
        <v>37895</v>
      </c>
      <c r="AC74" s="92" t="s">
        <v>37896</v>
      </c>
      <c r="AD74" s="92" t="e">
        <v>#N/A</v>
      </c>
      <c r="AE74" s="92" t="s">
        <v>37897</v>
      </c>
      <c r="AF74" s="94" t="s">
        <v>38615</v>
      </c>
      <c r="AG74" s="92" t="s">
        <v>38615</v>
      </c>
      <c r="AI74" s="92" t="b">
        <f t="shared" si="5"/>
        <v>1</v>
      </c>
    </row>
    <row r="75" spans="1:35" ht="172.8" x14ac:dyDescent="0.3">
      <c r="B75" s="92" t="s">
        <v>102</v>
      </c>
      <c r="C75" s="92" t="s">
        <v>103</v>
      </c>
      <c r="D75" s="92" t="s">
        <v>21578</v>
      </c>
      <c r="E75" s="92" t="s">
        <v>21579</v>
      </c>
      <c r="F75" s="92" t="s">
        <v>21336</v>
      </c>
      <c r="G75" s="92" t="s">
        <v>21580</v>
      </c>
      <c r="H75" s="92" t="s">
        <v>21372</v>
      </c>
      <c r="I75" s="92" t="s">
        <v>21294</v>
      </c>
      <c r="K75" s="92">
        <v>25629112.5</v>
      </c>
      <c r="L75" s="95" t="s">
        <v>21372</v>
      </c>
      <c r="M75" s="92" t="s">
        <v>21372</v>
      </c>
      <c r="N75" s="92" t="s">
        <v>21551</v>
      </c>
      <c r="O75" s="92" t="s">
        <v>25</v>
      </c>
      <c r="P75" s="92" t="s">
        <v>3</v>
      </c>
      <c r="Q75" s="92" t="s">
        <v>77</v>
      </c>
      <c r="R75" s="92" t="s">
        <v>26</v>
      </c>
      <c r="S75" s="92" t="s">
        <v>28</v>
      </c>
      <c r="T75" s="92" t="s">
        <v>30</v>
      </c>
      <c r="U75" s="92" t="s">
        <v>84</v>
      </c>
      <c r="V75" s="92" t="s">
        <v>24</v>
      </c>
      <c r="W75" s="92" t="s">
        <v>24</v>
      </c>
      <c r="X75" s="92" t="s">
        <v>85</v>
      </c>
      <c r="Y75" s="92" t="s">
        <v>24</v>
      </c>
      <c r="Z75" s="92">
        <v>35</v>
      </c>
      <c r="AA75" s="92" t="s">
        <v>21297</v>
      </c>
      <c r="AB75" s="92" t="s">
        <v>21581</v>
      </c>
      <c r="AC75" s="92" t="s">
        <v>21582</v>
      </c>
      <c r="AD75" s="92" t="s">
        <v>104</v>
      </c>
      <c r="AE75" s="92" t="s">
        <v>21583</v>
      </c>
      <c r="AF75" s="94" t="s">
        <v>38616</v>
      </c>
      <c r="AG75" s="92" t="s">
        <v>38616</v>
      </c>
      <c r="AI75" s="92" t="b">
        <f t="shared" si="5"/>
        <v>1</v>
      </c>
    </row>
    <row r="76" spans="1:35" x14ac:dyDescent="0.3">
      <c r="A76" s="96" t="s">
        <v>38562</v>
      </c>
      <c r="B76" s="96" t="s">
        <v>4765</v>
      </c>
      <c r="C76" s="96" t="s">
        <v>4766</v>
      </c>
      <c r="D76" s="96"/>
      <c r="E76" s="96"/>
      <c r="F76" s="96"/>
      <c r="G76" s="96"/>
      <c r="H76" s="96"/>
      <c r="I76" s="96"/>
      <c r="J76" s="97"/>
      <c r="K76" s="96"/>
      <c r="L76" s="96"/>
      <c r="M76" s="96"/>
      <c r="N76" s="96"/>
      <c r="O76" s="96" t="s">
        <v>25</v>
      </c>
      <c r="P76" s="96" t="s">
        <v>3</v>
      </c>
      <c r="Q76" s="96" t="s">
        <v>43</v>
      </c>
      <c r="R76" s="96" t="s">
        <v>28</v>
      </c>
      <c r="S76" s="96" t="s">
        <v>28</v>
      </c>
      <c r="T76" s="96" t="s">
        <v>30</v>
      </c>
      <c r="U76" s="96" t="s">
        <v>24</v>
      </c>
      <c r="V76" s="96" t="s">
        <v>24</v>
      </c>
      <c r="W76" s="96" t="s">
        <v>24</v>
      </c>
      <c r="X76" s="96" t="s">
        <v>32</v>
      </c>
      <c r="Y76" s="96" t="s">
        <v>24</v>
      </c>
      <c r="Z76" s="96"/>
      <c r="AA76" s="96"/>
      <c r="AB76" s="96"/>
      <c r="AC76" s="96"/>
      <c r="AD76" s="96" t="s">
        <v>4767</v>
      </c>
      <c r="AE76" s="96"/>
      <c r="AF76" s="98" t="s">
        <v>3227</v>
      </c>
      <c r="AG76" s="96" t="s">
        <v>24</v>
      </c>
    </row>
    <row r="77" spans="1:35" ht="100.8" x14ac:dyDescent="0.3">
      <c r="B77" s="92" t="s">
        <v>4494</v>
      </c>
      <c r="C77" s="92" t="s">
        <v>35450</v>
      </c>
      <c r="D77" s="92" t="s">
        <v>35451</v>
      </c>
      <c r="E77" s="92" t="s">
        <v>35452</v>
      </c>
      <c r="F77" s="92" t="s">
        <v>22338</v>
      </c>
      <c r="G77" s="92" t="s">
        <v>35453</v>
      </c>
      <c r="H77" s="92">
        <v>1081</v>
      </c>
      <c r="I77" s="92" t="s">
        <v>21294</v>
      </c>
      <c r="J77" s="93">
        <v>19.43</v>
      </c>
      <c r="K77" s="92">
        <v>21647970</v>
      </c>
      <c r="L77" s="95">
        <v>42114</v>
      </c>
      <c r="M77" s="92">
        <v>1.2200000000000001E-2</v>
      </c>
      <c r="N77" s="92" t="s">
        <v>24493</v>
      </c>
      <c r="O77" s="92" t="s">
        <v>25</v>
      </c>
      <c r="P77" s="92" t="s">
        <v>3</v>
      </c>
      <c r="Q77" s="92" t="s">
        <v>57</v>
      </c>
      <c r="R77" s="92" t="s">
        <v>28</v>
      </c>
      <c r="S77" s="92" t="s">
        <v>180</v>
      </c>
      <c r="T77" s="92" t="s">
        <v>30</v>
      </c>
      <c r="U77" s="92" t="s">
        <v>188</v>
      </c>
      <c r="V77" s="92" t="s">
        <v>31</v>
      </c>
      <c r="W77" s="92" t="s">
        <v>24</v>
      </c>
      <c r="X77" s="92" t="s">
        <v>32</v>
      </c>
      <c r="Y77" s="92" t="s">
        <v>24</v>
      </c>
      <c r="Z77" s="92">
        <v>5</v>
      </c>
      <c r="AA77" s="92" t="s">
        <v>21304</v>
      </c>
      <c r="AB77" s="92" t="s">
        <v>35454</v>
      </c>
      <c r="AC77" s="92" t="s">
        <v>35455</v>
      </c>
      <c r="AD77" s="92" t="s">
        <v>4495</v>
      </c>
      <c r="AE77" s="92" t="s">
        <v>35456</v>
      </c>
      <c r="AF77" s="94" t="s">
        <v>38617</v>
      </c>
      <c r="AG77" s="92" t="s">
        <v>38617</v>
      </c>
      <c r="AI77" s="92" t="b">
        <f t="shared" ref="AI77:AI104" si="7">IF(LEN(B77)=4,LEFT(AF77,4),LEFT(AF77,3))=B77</f>
        <v>1</v>
      </c>
    </row>
    <row r="78" spans="1:35" ht="115.2" x14ac:dyDescent="0.3">
      <c r="B78" s="92" t="s">
        <v>21332</v>
      </c>
      <c r="C78" s="92" t="s">
        <v>21333</v>
      </c>
      <c r="D78" s="92" t="s">
        <v>21334</v>
      </c>
      <c r="E78" s="92" t="s">
        <v>21335</v>
      </c>
      <c r="F78" s="92" t="s">
        <v>21336</v>
      </c>
      <c r="G78" s="92" t="s">
        <v>21337</v>
      </c>
      <c r="H78" s="92">
        <v>81986</v>
      </c>
      <c r="I78" s="92" t="s">
        <v>21294</v>
      </c>
      <c r="J78" s="93">
        <v>436.13</v>
      </c>
      <c r="K78" s="92">
        <v>542155626.79999995</v>
      </c>
      <c r="L78" s="95">
        <v>43278</v>
      </c>
      <c r="M78" s="92">
        <v>6.4999999999999997E-3</v>
      </c>
      <c r="N78" s="92" t="s">
        <v>21338</v>
      </c>
      <c r="O78" s="92" t="s">
        <v>25</v>
      </c>
      <c r="P78" s="92" t="s">
        <v>1</v>
      </c>
      <c r="Q78" s="92" t="e">
        <v>#N/A</v>
      </c>
      <c r="R78" s="92" t="e">
        <v>#N/A</v>
      </c>
      <c r="S78" s="92" t="e">
        <v>#N/A</v>
      </c>
      <c r="T78" s="92" t="e">
        <v>#N/A</v>
      </c>
      <c r="U78" s="92" t="e">
        <v>#N/A</v>
      </c>
      <c r="V78" s="92" t="e">
        <v>#N/A</v>
      </c>
      <c r="W78" s="92" t="e">
        <v>#N/A</v>
      </c>
      <c r="X78" s="92" t="e">
        <v>#N/A</v>
      </c>
      <c r="Y78" s="92" t="e">
        <v>#N/A</v>
      </c>
      <c r="Z78" s="92">
        <v>35</v>
      </c>
      <c r="AA78" s="92" t="s">
        <v>21297</v>
      </c>
      <c r="AB78" s="92" t="s">
        <v>21339</v>
      </c>
      <c r="AC78" s="92" t="s">
        <v>21340</v>
      </c>
      <c r="AD78" s="92" t="e">
        <v>#N/A</v>
      </c>
      <c r="AE78" s="92" t="s">
        <v>21341</v>
      </c>
      <c r="AF78" s="94" t="s">
        <v>38618</v>
      </c>
      <c r="AG78" s="92" t="s">
        <v>38618</v>
      </c>
      <c r="AI78" s="92" t="b">
        <f t="shared" si="7"/>
        <v>1</v>
      </c>
    </row>
    <row r="79" spans="1:35" ht="115.2" x14ac:dyDescent="0.3">
      <c r="B79" s="92" t="s">
        <v>24391</v>
      </c>
      <c r="C79" s="92" t="s">
        <v>24392</v>
      </c>
      <c r="D79" s="92" t="s">
        <v>24393</v>
      </c>
      <c r="E79" s="92" t="s">
        <v>24394</v>
      </c>
      <c r="F79" s="92" t="s">
        <v>21336</v>
      </c>
      <c r="G79" s="92" t="s">
        <v>24395</v>
      </c>
      <c r="H79" s="92">
        <v>22273</v>
      </c>
      <c r="I79" s="92" t="s">
        <v>21294</v>
      </c>
      <c r="J79" s="93">
        <v>124.14</v>
      </c>
      <c r="K79" s="92">
        <v>138933601.69999999</v>
      </c>
      <c r="L79" s="95">
        <v>43097</v>
      </c>
      <c r="M79" s="92">
        <v>5.0000000000000001E-3</v>
      </c>
      <c r="N79" s="92" t="s">
        <v>404</v>
      </c>
      <c r="O79" s="92" t="s">
        <v>25</v>
      </c>
      <c r="P79" s="92" t="s">
        <v>404</v>
      </c>
      <c r="Q79" s="92" t="e">
        <v>#N/A</v>
      </c>
      <c r="R79" s="92" t="e">
        <v>#N/A</v>
      </c>
      <c r="S79" s="92" t="e">
        <v>#N/A</v>
      </c>
      <c r="T79" s="92" t="e">
        <v>#N/A</v>
      </c>
      <c r="U79" s="92" t="e">
        <v>#N/A</v>
      </c>
      <c r="V79" s="92" t="e">
        <v>#N/A</v>
      </c>
      <c r="W79" s="92" t="e">
        <v>#N/A</v>
      </c>
      <c r="X79" s="92" t="e">
        <v>#N/A</v>
      </c>
      <c r="Y79" s="92" t="e">
        <v>#N/A</v>
      </c>
      <c r="Z79" s="92">
        <v>101</v>
      </c>
      <c r="AA79" s="92" t="s">
        <v>21297</v>
      </c>
      <c r="AB79" s="92" t="s">
        <v>24396</v>
      </c>
      <c r="AC79" s="92" t="s">
        <v>24397</v>
      </c>
      <c r="AD79" s="92" t="e">
        <v>#N/A</v>
      </c>
      <c r="AE79" s="92" t="s">
        <v>24398</v>
      </c>
      <c r="AF79" s="94" t="s">
        <v>38619</v>
      </c>
      <c r="AG79" s="92" t="s">
        <v>38619</v>
      </c>
      <c r="AI79" s="92" t="b">
        <f t="shared" si="7"/>
        <v>1</v>
      </c>
    </row>
    <row r="80" spans="1:35" ht="100.8" x14ac:dyDescent="0.3">
      <c r="B80" s="92" t="s">
        <v>697</v>
      </c>
      <c r="C80" s="92" t="s">
        <v>698</v>
      </c>
      <c r="D80" s="92" t="s">
        <v>24817</v>
      </c>
      <c r="E80" s="92" t="s">
        <v>24818</v>
      </c>
      <c r="F80" s="92" t="s">
        <v>21486</v>
      </c>
      <c r="G80" s="92" t="s">
        <v>24819</v>
      </c>
      <c r="H80" s="92">
        <v>3538</v>
      </c>
      <c r="I80" s="92" t="s">
        <v>21294</v>
      </c>
      <c r="J80" s="93">
        <v>18.3</v>
      </c>
      <c r="K80" s="92">
        <v>20784200</v>
      </c>
      <c r="L80" s="95">
        <v>41725</v>
      </c>
      <c r="M80" s="92">
        <v>6.0000000000000001E-3</v>
      </c>
      <c r="N80" s="92" t="s">
        <v>21424</v>
      </c>
      <c r="O80" s="92" t="s">
        <v>25</v>
      </c>
      <c r="P80" s="92" t="s">
        <v>3</v>
      </c>
      <c r="Q80" s="92" t="s">
        <v>60</v>
      </c>
      <c r="R80" s="92" t="s">
        <v>28</v>
      </c>
      <c r="S80" s="92" t="s">
        <v>29</v>
      </c>
      <c r="T80" s="92" t="s">
        <v>30</v>
      </c>
      <c r="U80" s="92" t="s">
        <v>24</v>
      </c>
      <c r="V80" s="92" t="s">
        <v>24</v>
      </c>
      <c r="W80" s="92" t="s">
        <v>18</v>
      </c>
      <c r="X80" s="92" t="s">
        <v>32</v>
      </c>
      <c r="Y80" s="92" t="s">
        <v>24</v>
      </c>
      <c r="Z80" s="92">
        <v>51</v>
      </c>
      <c r="AA80" s="92" t="s">
        <v>21297</v>
      </c>
      <c r="AB80" s="92" t="s">
        <v>24820</v>
      </c>
      <c r="AC80" s="92" t="s">
        <v>24821</v>
      </c>
      <c r="AD80" s="92" t="s">
        <v>699</v>
      </c>
      <c r="AE80" s="92" t="s">
        <v>24822</v>
      </c>
      <c r="AF80" s="94" t="s">
        <v>38620</v>
      </c>
      <c r="AG80" s="92" t="s">
        <v>38620</v>
      </c>
      <c r="AI80" s="92" t="b">
        <f t="shared" si="7"/>
        <v>1</v>
      </c>
    </row>
    <row r="81" spans="1:35" ht="86.4" x14ac:dyDescent="0.3">
      <c r="B81" s="92" t="s">
        <v>848</v>
      </c>
      <c r="C81" s="92" t="s">
        <v>849</v>
      </c>
      <c r="D81" s="92" t="s">
        <v>848</v>
      </c>
      <c r="E81" s="92" t="s">
        <v>25296</v>
      </c>
      <c r="F81" s="92" t="s">
        <v>21486</v>
      </c>
      <c r="G81" s="92" t="s">
        <v>25297</v>
      </c>
      <c r="H81" s="92">
        <v>6273</v>
      </c>
      <c r="I81" s="92" t="s">
        <v>21294</v>
      </c>
      <c r="J81" s="93">
        <v>151.19</v>
      </c>
      <c r="K81" s="92">
        <v>162422715</v>
      </c>
      <c r="L81" s="95">
        <v>39971</v>
      </c>
      <c r="M81" s="92">
        <v>2.8E-3</v>
      </c>
      <c r="N81" s="92" t="s">
        <v>21330</v>
      </c>
      <c r="O81" s="92" t="s">
        <v>25</v>
      </c>
      <c r="P81" s="92" t="s">
        <v>3</v>
      </c>
      <c r="Q81" s="92" t="s">
        <v>77</v>
      </c>
      <c r="R81" s="92" t="s">
        <v>26</v>
      </c>
      <c r="S81" s="92" t="s">
        <v>29</v>
      </c>
      <c r="T81" s="92" t="s">
        <v>187</v>
      </c>
      <c r="U81" s="92" t="s">
        <v>24</v>
      </c>
      <c r="V81" s="92" t="s">
        <v>24</v>
      </c>
      <c r="W81" s="92" t="s">
        <v>24</v>
      </c>
      <c r="X81" s="92" t="s">
        <v>32</v>
      </c>
      <c r="Y81" s="92" t="s">
        <v>24</v>
      </c>
      <c r="Z81" s="92">
        <v>12</v>
      </c>
      <c r="AA81" s="92" t="s">
        <v>21297</v>
      </c>
      <c r="AB81" s="92" t="s">
        <v>25298</v>
      </c>
      <c r="AC81" s="92" t="s">
        <v>25299</v>
      </c>
      <c r="AD81" s="92" t="s">
        <v>850</v>
      </c>
      <c r="AE81" s="92" t="s">
        <v>25300</v>
      </c>
      <c r="AF81" s="94" t="s">
        <v>39487</v>
      </c>
      <c r="AG81" s="92" t="s">
        <v>39487</v>
      </c>
      <c r="AI81" s="92" t="b">
        <f t="shared" si="7"/>
        <v>1</v>
      </c>
    </row>
    <row r="82" spans="1:35" ht="129.6" x14ac:dyDescent="0.3">
      <c r="B82" s="92" t="s">
        <v>1453</v>
      </c>
      <c r="C82" s="92" t="s">
        <v>29069</v>
      </c>
      <c r="D82" s="92" t="s">
        <v>29070</v>
      </c>
      <c r="E82" s="92" t="s">
        <v>29071</v>
      </c>
      <c r="F82" s="92" t="s">
        <v>21292</v>
      </c>
      <c r="G82" s="92" t="s">
        <v>29072</v>
      </c>
      <c r="H82" s="92">
        <v>41256</v>
      </c>
      <c r="I82" s="92" t="s">
        <v>21294</v>
      </c>
      <c r="J82" s="93">
        <v>124.63</v>
      </c>
      <c r="K82" s="92">
        <v>147510000</v>
      </c>
      <c r="L82" s="95">
        <v>41452</v>
      </c>
      <c r="M82" s="92">
        <v>5.0000000000000001E-3</v>
      </c>
      <c r="N82" s="92" t="s">
        <v>23318</v>
      </c>
      <c r="O82" s="92" t="s">
        <v>25</v>
      </c>
      <c r="P82" s="92" t="s">
        <v>3</v>
      </c>
      <c r="Q82" s="92" t="s">
        <v>27</v>
      </c>
      <c r="R82" s="92" t="s">
        <v>28</v>
      </c>
      <c r="S82" s="92" t="s">
        <v>28</v>
      </c>
      <c r="T82" s="92" t="s">
        <v>30</v>
      </c>
      <c r="U82" s="92" t="s">
        <v>24</v>
      </c>
      <c r="V82" s="92" t="s">
        <v>24</v>
      </c>
      <c r="W82" s="92" t="s">
        <v>18</v>
      </c>
      <c r="X82" s="92" t="s">
        <v>32</v>
      </c>
      <c r="Y82" s="92" t="s">
        <v>24</v>
      </c>
      <c r="Z82" s="92">
        <v>51</v>
      </c>
      <c r="AA82" s="92" t="s">
        <v>21297</v>
      </c>
      <c r="AB82" s="92" t="s">
        <v>29073</v>
      </c>
      <c r="AC82" s="92" t="s">
        <v>29074</v>
      </c>
      <c r="AD82" s="92" t="s">
        <v>1454</v>
      </c>
      <c r="AE82" s="92" t="s">
        <v>29075</v>
      </c>
      <c r="AF82" s="94" t="s">
        <v>38621</v>
      </c>
      <c r="AG82" s="92" t="s">
        <v>38621</v>
      </c>
      <c r="AI82" s="92" t="b">
        <f t="shared" si="7"/>
        <v>1</v>
      </c>
    </row>
    <row r="83" spans="1:35" ht="129.6" x14ac:dyDescent="0.3">
      <c r="B83" s="92" t="s">
        <v>4055</v>
      </c>
      <c r="C83" s="92" t="s">
        <v>34838</v>
      </c>
      <c r="D83" s="92" t="s">
        <v>34839</v>
      </c>
      <c r="E83" s="92" t="s">
        <v>34840</v>
      </c>
      <c r="F83" s="92" t="s">
        <v>21292</v>
      </c>
      <c r="G83" s="92" t="s">
        <v>34841</v>
      </c>
      <c r="H83" s="92">
        <v>38163</v>
      </c>
      <c r="I83" s="92" t="s">
        <v>21294</v>
      </c>
      <c r="J83" s="93">
        <v>209.54</v>
      </c>
      <c r="K83" s="92">
        <v>229378050</v>
      </c>
      <c r="L83" s="95">
        <v>42003</v>
      </c>
      <c r="M83" s="92">
        <v>5.0000000000000001E-3</v>
      </c>
      <c r="N83" s="92" t="s">
        <v>21733</v>
      </c>
      <c r="O83" s="92" t="s">
        <v>25</v>
      </c>
      <c r="P83" s="92" t="s">
        <v>164</v>
      </c>
      <c r="Q83" s="92" t="s">
        <v>77</v>
      </c>
      <c r="R83" s="92" t="s">
        <v>26</v>
      </c>
      <c r="S83" s="92" t="s">
        <v>28</v>
      </c>
      <c r="T83" s="92" t="s">
        <v>30</v>
      </c>
      <c r="U83" s="92" t="s">
        <v>24</v>
      </c>
      <c r="V83" s="92" t="s">
        <v>24</v>
      </c>
      <c r="W83" s="92" t="s">
        <v>24</v>
      </c>
      <c r="X83" s="92" t="s">
        <v>32</v>
      </c>
      <c r="Y83" s="92" t="s">
        <v>24</v>
      </c>
      <c r="Z83" s="92">
        <v>89</v>
      </c>
      <c r="AA83" s="92" t="s">
        <v>21297</v>
      </c>
      <c r="AB83" s="92" t="s">
        <v>34842</v>
      </c>
      <c r="AC83" s="92" t="s">
        <v>34843</v>
      </c>
      <c r="AD83" s="92" t="s">
        <v>4056</v>
      </c>
      <c r="AE83" s="92" t="s">
        <v>34844</v>
      </c>
      <c r="AF83" s="94" t="s">
        <v>39488</v>
      </c>
      <c r="AG83" s="92" t="s">
        <v>39488</v>
      </c>
      <c r="AI83" s="92" t="b">
        <f t="shared" si="7"/>
        <v>1</v>
      </c>
    </row>
    <row r="84" spans="1:35" ht="100.8" x14ac:dyDescent="0.3">
      <c r="B84" s="92" t="s">
        <v>34207</v>
      </c>
      <c r="C84" s="92" t="s">
        <v>34208</v>
      </c>
      <c r="D84" s="92" t="s">
        <v>34209</v>
      </c>
      <c r="E84" s="92" t="s">
        <v>34210</v>
      </c>
      <c r="F84" s="92" t="s">
        <v>21292</v>
      </c>
      <c r="G84" s="92" t="s">
        <v>34211</v>
      </c>
      <c r="H84" s="92">
        <v>2450</v>
      </c>
      <c r="I84" s="92" t="s">
        <v>21294</v>
      </c>
      <c r="J84" s="93">
        <v>21.52</v>
      </c>
      <c r="K84" s="92">
        <v>25857975</v>
      </c>
      <c r="L84" s="95">
        <v>39634</v>
      </c>
      <c r="M84" s="92">
        <v>3.5000000000000001E-3</v>
      </c>
      <c r="N84" s="92" t="s">
        <v>2</v>
      </c>
      <c r="O84" s="92" t="s">
        <v>25</v>
      </c>
      <c r="P84" s="92" t="s">
        <v>2</v>
      </c>
      <c r="Q84" s="92" t="e">
        <v>#N/A</v>
      </c>
      <c r="R84" s="92" t="e">
        <v>#N/A</v>
      </c>
      <c r="S84" s="92" t="e">
        <v>#N/A</v>
      </c>
      <c r="T84" s="92" t="e">
        <v>#N/A</v>
      </c>
      <c r="U84" s="92" t="e">
        <v>#N/A</v>
      </c>
      <c r="V84" s="92" t="e">
        <v>#N/A</v>
      </c>
      <c r="W84" s="92" t="s">
        <v>18</v>
      </c>
      <c r="X84" s="92" t="e">
        <v>#N/A</v>
      </c>
      <c r="Y84" s="92" t="e">
        <v>#N/A</v>
      </c>
      <c r="Z84" s="92">
        <v>45</v>
      </c>
      <c r="AA84" s="92" t="s">
        <v>21297</v>
      </c>
      <c r="AB84" s="92" t="s">
        <v>34212</v>
      </c>
      <c r="AC84" s="92" t="s">
        <v>34213</v>
      </c>
      <c r="AD84" s="92" t="e">
        <v>#N/A</v>
      </c>
      <c r="AE84" s="92" t="s">
        <v>34214</v>
      </c>
      <c r="AF84" s="94" t="s">
        <v>39489</v>
      </c>
      <c r="AG84" s="92" t="s">
        <v>39489</v>
      </c>
      <c r="AI84" s="92" t="b">
        <f t="shared" si="7"/>
        <v>1</v>
      </c>
    </row>
    <row r="85" spans="1:35" ht="129.6" x14ac:dyDescent="0.3">
      <c r="B85" s="92" t="s">
        <v>2535</v>
      </c>
      <c r="C85" s="92" t="s">
        <v>2536</v>
      </c>
      <c r="D85" s="92" t="s">
        <v>35068</v>
      </c>
      <c r="E85" s="92" t="s">
        <v>35069</v>
      </c>
      <c r="F85" s="92" t="s">
        <v>21292</v>
      </c>
      <c r="G85" s="92" t="s">
        <v>35070</v>
      </c>
      <c r="H85" s="92">
        <v>91306</v>
      </c>
      <c r="I85" s="92" t="s">
        <v>21294</v>
      </c>
      <c r="J85" s="93">
        <v>889.62</v>
      </c>
      <c r="K85" s="92">
        <v>984680498</v>
      </c>
      <c r="L85" s="95">
        <v>41089</v>
      </c>
      <c r="M85" s="92">
        <v>4.0000000000000001E-3</v>
      </c>
      <c r="N85" s="92" t="s">
        <v>21321</v>
      </c>
      <c r="O85" s="92" t="s">
        <v>25</v>
      </c>
      <c r="P85" s="92" t="s">
        <v>3</v>
      </c>
      <c r="Q85" s="92" t="s">
        <v>77</v>
      </c>
      <c r="R85" s="92" t="s">
        <v>26</v>
      </c>
      <c r="S85" s="92" t="s">
        <v>29</v>
      </c>
      <c r="T85" s="92" t="s">
        <v>30</v>
      </c>
      <c r="U85" s="92" t="s">
        <v>24</v>
      </c>
      <c r="V85" s="92" t="s">
        <v>24</v>
      </c>
      <c r="W85" s="92" t="s">
        <v>18</v>
      </c>
      <c r="X85" s="92" t="s">
        <v>32</v>
      </c>
      <c r="Y85" s="92" t="s">
        <v>24</v>
      </c>
      <c r="Z85" s="92">
        <v>51</v>
      </c>
      <c r="AA85" s="92" t="s">
        <v>21297</v>
      </c>
      <c r="AB85" s="92" t="s">
        <v>35071</v>
      </c>
      <c r="AC85" s="92" t="s">
        <v>35072</v>
      </c>
      <c r="AD85" s="92" t="s">
        <v>2537</v>
      </c>
      <c r="AE85" s="92" t="s">
        <v>35073</v>
      </c>
      <c r="AF85" s="94" t="s">
        <v>38622</v>
      </c>
      <c r="AG85" s="92" t="s">
        <v>38622</v>
      </c>
      <c r="AI85" s="92" t="b">
        <f t="shared" si="7"/>
        <v>1</v>
      </c>
    </row>
    <row r="86" spans="1:35" ht="115.2" x14ac:dyDescent="0.3">
      <c r="A86" s="92">
        <v>3</v>
      </c>
      <c r="B86" s="92" t="s">
        <v>21699</v>
      </c>
      <c r="C86" s="92" t="s">
        <v>21700</v>
      </c>
      <c r="D86" s="92" t="s">
        <v>21699</v>
      </c>
      <c r="E86" s="92" t="s">
        <v>21701</v>
      </c>
      <c r="F86" s="92" t="s">
        <v>21486</v>
      </c>
      <c r="G86" s="92" t="s">
        <v>21702</v>
      </c>
      <c r="H86" s="92">
        <v>1046</v>
      </c>
      <c r="I86" s="92" t="s">
        <v>21294</v>
      </c>
      <c r="J86" s="93">
        <v>6.53</v>
      </c>
      <c r="K86" s="92">
        <v>6604000</v>
      </c>
      <c r="L86" s="95">
        <v>43987</v>
      </c>
      <c r="M86" s="92">
        <v>7.6E-3</v>
      </c>
      <c r="N86" s="92" t="s">
        <v>21703</v>
      </c>
      <c r="O86" s="92" t="s">
        <v>25</v>
      </c>
      <c r="P86" s="92" t="s">
        <v>3</v>
      </c>
      <c r="Q86" s="92" t="e">
        <v>#N/A</v>
      </c>
      <c r="R86" s="92" t="e">
        <v>#N/A</v>
      </c>
      <c r="S86" s="92" t="e">
        <v>#N/A</v>
      </c>
      <c r="T86" s="92" t="e">
        <v>#N/A</v>
      </c>
      <c r="U86" s="92" t="s">
        <v>416</v>
      </c>
      <c r="V86" s="92" t="e">
        <v>#N/A</v>
      </c>
      <c r="W86" s="92" t="e">
        <v>#N/A</v>
      </c>
      <c r="X86" s="92" t="s">
        <v>85</v>
      </c>
      <c r="Y86" s="92" t="e">
        <v>#N/A</v>
      </c>
      <c r="Z86" s="92">
        <v>0</v>
      </c>
      <c r="AA86" s="92" t="s">
        <v>21297</v>
      </c>
      <c r="AB86" s="92" t="s">
        <v>21704</v>
      </c>
      <c r="AC86" s="92" t="s">
        <v>21705</v>
      </c>
      <c r="AD86" s="92" t="e">
        <v>#N/A</v>
      </c>
      <c r="AE86" s="92" t="s">
        <v>21706</v>
      </c>
      <c r="AF86" s="94" t="s">
        <v>38623</v>
      </c>
      <c r="AG86" s="92" t="s">
        <v>38623</v>
      </c>
      <c r="AI86" s="92" t="b">
        <f t="shared" si="7"/>
        <v>1</v>
      </c>
    </row>
    <row r="87" spans="1:35" ht="86.4" x14ac:dyDescent="0.3">
      <c r="B87" s="92" t="s">
        <v>31396</v>
      </c>
      <c r="C87" s="92" t="s">
        <v>31397</v>
      </c>
      <c r="D87" s="92" t="s">
        <v>31398</v>
      </c>
      <c r="E87" s="92" t="s">
        <v>31399</v>
      </c>
      <c r="F87" s="92" t="s">
        <v>21486</v>
      </c>
      <c r="G87" s="92" t="s">
        <v>31400</v>
      </c>
      <c r="H87" s="92">
        <v>5133</v>
      </c>
      <c r="I87" s="92" t="s">
        <v>21294</v>
      </c>
      <c r="J87" s="93">
        <v>136.31</v>
      </c>
      <c r="K87" s="92">
        <v>129813250</v>
      </c>
      <c r="L87" s="95">
        <v>43405</v>
      </c>
      <c r="M87" s="92">
        <v>2.8999999999999998E-3</v>
      </c>
      <c r="N87" s="92" t="s">
        <v>3932</v>
      </c>
      <c r="O87" s="92" t="s">
        <v>75</v>
      </c>
      <c r="P87" s="92" t="e">
        <v>#N/A</v>
      </c>
      <c r="Q87" s="92" t="e">
        <v>#N/A</v>
      </c>
      <c r="R87" s="92" t="e">
        <v>#N/A</v>
      </c>
      <c r="S87" s="92" t="e">
        <v>#N/A</v>
      </c>
      <c r="T87" s="92" t="e">
        <v>#N/A</v>
      </c>
      <c r="U87" s="92" t="e">
        <v>#N/A</v>
      </c>
      <c r="V87" s="92" t="e">
        <v>#N/A</v>
      </c>
      <c r="W87" s="92" t="e">
        <v>#N/A</v>
      </c>
      <c r="X87" s="92" t="e">
        <v>#N/A</v>
      </c>
      <c r="Y87" s="92" t="e">
        <v>#N/A</v>
      </c>
      <c r="Z87" s="92">
        <v>0</v>
      </c>
      <c r="AA87" s="92" t="s">
        <v>21304</v>
      </c>
      <c r="AB87" s="92">
        <v>25072109</v>
      </c>
      <c r="AC87" s="92" t="s">
        <v>31401</v>
      </c>
      <c r="AD87" s="92" t="e">
        <v>#N/A</v>
      </c>
      <c r="AE87" s="92" t="s">
        <v>31402</v>
      </c>
      <c r="AF87" s="94" t="s">
        <v>38624</v>
      </c>
      <c r="AG87" s="92" t="s">
        <v>38624</v>
      </c>
      <c r="AI87" s="92" t="b">
        <f t="shared" si="7"/>
        <v>1</v>
      </c>
    </row>
    <row r="88" spans="1:35" ht="144" x14ac:dyDescent="0.3">
      <c r="B88" s="92" t="s">
        <v>25999</v>
      </c>
      <c r="C88" s="92" t="s">
        <v>26000</v>
      </c>
      <c r="D88" s="92" t="s">
        <v>25999</v>
      </c>
      <c r="E88" s="92" t="s">
        <v>26001</v>
      </c>
      <c r="F88" s="92" t="s">
        <v>21336</v>
      </c>
      <c r="G88" s="92" t="s">
        <v>26002</v>
      </c>
      <c r="H88" s="92">
        <v>45950</v>
      </c>
      <c r="I88" s="92" t="s">
        <v>21294</v>
      </c>
      <c r="J88" s="93">
        <v>176.13</v>
      </c>
      <c r="K88" s="92">
        <v>144643650</v>
      </c>
      <c r="L88" s="95">
        <v>43921</v>
      </c>
      <c r="M88" s="92">
        <v>4.4999999999999997E-3</v>
      </c>
      <c r="N88" s="92" t="s">
        <v>21551</v>
      </c>
      <c r="O88" s="92" t="s">
        <v>25</v>
      </c>
      <c r="P88" s="92" t="s">
        <v>3</v>
      </c>
      <c r="Q88" s="92" t="s">
        <v>38575</v>
      </c>
      <c r="R88" s="92" t="e">
        <v>#N/A</v>
      </c>
      <c r="S88" s="92" t="s">
        <v>29</v>
      </c>
      <c r="T88" s="92" t="e">
        <v>#N/A</v>
      </c>
      <c r="U88" s="92" t="s">
        <v>40020</v>
      </c>
      <c r="V88" s="92" t="e">
        <v>#N/A</v>
      </c>
      <c r="W88" s="92" t="e">
        <v>#N/A</v>
      </c>
      <c r="X88" s="92" t="e">
        <v>#N/A</v>
      </c>
      <c r="Y88" s="92" t="e">
        <v>#N/A</v>
      </c>
      <c r="Z88" s="92">
        <v>0</v>
      </c>
      <c r="AA88" s="92" t="s">
        <v>21304</v>
      </c>
      <c r="AB88" s="92">
        <v>25072810</v>
      </c>
      <c r="AC88" s="92" t="s">
        <v>26003</v>
      </c>
      <c r="AD88" s="92" t="e">
        <v>#N/A</v>
      </c>
      <c r="AE88" s="92" t="s">
        <v>26004</v>
      </c>
      <c r="AF88" s="102" t="s">
        <v>38625</v>
      </c>
      <c r="AG88" s="92" t="s">
        <v>40032</v>
      </c>
      <c r="AI88" s="92" t="b">
        <f t="shared" si="7"/>
        <v>1</v>
      </c>
    </row>
    <row r="89" spans="1:35" ht="144" x14ac:dyDescent="0.3">
      <c r="B89" s="92" t="s">
        <v>26760</v>
      </c>
      <c r="C89" s="92" t="s">
        <v>26761</v>
      </c>
      <c r="D89" s="92" t="s">
        <v>26760</v>
      </c>
      <c r="E89" s="92" t="s">
        <v>26762</v>
      </c>
      <c r="F89" s="92" t="s">
        <v>21336</v>
      </c>
      <c r="G89" s="92" t="s">
        <v>26763</v>
      </c>
      <c r="H89" s="92">
        <v>18029</v>
      </c>
      <c r="I89" s="92" t="s">
        <v>21294</v>
      </c>
      <c r="J89" s="93">
        <v>82.35</v>
      </c>
      <c r="K89" s="92">
        <v>88454600</v>
      </c>
      <c r="L89" s="95">
        <v>43921</v>
      </c>
      <c r="M89" s="92">
        <v>4.1999999999999997E-3</v>
      </c>
      <c r="N89" s="92" t="s">
        <v>21321</v>
      </c>
      <c r="O89" s="92" t="s">
        <v>25</v>
      </c>
      <c r="P89" s="92" t="s">
        <v>3</v>
      </c>
      <c r="Q89" s="92" t="s">
        <v>38575</v>
      </c>
      <c r="R89" s="92" t="e">
        <v>#N/A</v>
      </c>
      <c r="S89" s="92" t="s">
        <v>29</v>
      </c>
      <c r="T89" s="92" t="e">
        <v>#N/A</v>
      </c>
      <c r="U89" s="92" t="s">
        <v>40020</v>
      </c>
      <c r="V89" s="92" t="e">
        <v>#N/A</v>
      </c>
      <c r="W89" s="92" t="e">
        <v>#N/A</v>
      </c>
      <c r="X89" s="92" t="e">
        <v>#N/A</v>
      </c>
      <c r="Y89" s="92" t="e">
        <v>#N/A</v>
      </c>
      <c r="Z89" s="92">
        <v>0</v>
      </c>
      <c r="AA89" s="92" t="s">
        <v>21304</v>
      </c>
      <c r="AB89" s="92">
        <v>25072794</v>
      </c>
      <c r="AC89" s="92" t="s">
        <v>26764</v>
      </c>
      <c r="AD89" s="92" t="e">
        <v>#N/A</v>
      </c>
      <c r="AE89" s="92" t="s">
        <v>26765</v>
      </c>
      <c r="AF89" s="102" t="s">
        <v>38626</v>
      </c>
      <c r="AG89" s="92" t="s">
        <v>40032</v>
      </c>
      <c r="AI89" s="92" t="b">
        <f t="shared" si="7"/>
        <v>1</v>
      </c>
    </row>
    <row r="90" spans="1:35" ht="158.4" x14ac:dyDescent="0.3">
      <c r="B90" s="92" t="s">
        <v>31916</v>
      </c>
      <c r="C90" s="92" t="s">
        <v>31917</v>
      </c>
      <c r="D90" s="92" t="s">
        <v>31916</v>
      </c>
      <c r="E90" s="92" t="s">
        <v>31918</v>
      </c>
      <c r="F90" s="92" t="s">
        <v>21292</v>
      </c>
      <c r="G90" s="92" t="s">
        <v>31919</v>
      </c>
      <c r="H90" s="92">
        <v>1016</v>
      </c>
      <c r="I90" s="92" t="s">
        <v>21294</v>
      </c>
      <c r="J90" s="93">
        <v>6.45</v>
      </c>
      <c r="K90" s="92">
        <v>6904755</v>
      </c>
      <c r="L90" s="95">
        <v>44027</v>
      </c>
      <c r="M90" s="92">
        <v>4.4999999999999997E-3</v>
      </c>
      <c r="N90" s="92" t="s">
        <v>3055</v>
      </c>
      <c r="O90" s="92" t="s">
        <v>25</v>
      </c>
      <c r="P90" s="92" t="s">
        <v>3</v>
      </c>
      <c r="Q90" s="92" t="s">
        <v>38575</v>
      </c>
      <c r="R90" s="92" t="e">
        <v>#N/A</v>
      </c>
      <c r="S90" s="92" t="s">
        <v>38573</v>
      </c>
      <c r="T90" s="92" t="e">
        <v>#N/A</v>
      </c>
      <c r="U90" s="92" t="s">
        <v>40020</v>
      </c>
      <c r="V90" s="92" t="s">
        <v>31</v>
      </c>
      <c r="W90" s="92" t="e">
        <v>#N/A</v>
      </c>
      <c r="X90" s="92" t="e">
        <v>#N/A</v>
      </c>
      <c r="Y90" s="92" t="e">
        <v>#N/A</v>
      </c>
      <c r="Z90" s="92">
        <v>0</v>
      </c>
      <c r="AA90" s="92" t="s">
        <v>21304</v>
      </c>
      <c r="AB90" s="92">
        <v>25072760</v>
      </c>
      <c r="AC90" s="92" t="s">
        <v>31920</v>
      </c>
      <c r="AD90" s="92" t="e">
        <v>#N/A</v>
      </c>
      <c r="AE90" s="92" t="s">
        <v>31921</v>
      </c>
      <c r="AF90" s="102" t="s">
        <v>38627</v>
      </c>
      <c r="AG90" s="92" t="s">
        <v>40033</v>
      </c>
      <c r="AI90" s="92" t="b">
        <f t="shared" si="7"/>
        <v>1</v>
      </c>
    </row>
    <row r="91" spans="1:35" ht="86.4" x14ac:dyDescent="0.3">
      <c r="B91" s="92" t="s">
        <v>33930</v>
      </c>
      <c r="C91" s="92" t="s">
        <v>33931</v>
      </c>
      <c r="D91" s="92" t="s">
        <v>33932</v>
      </c>
      <c r="E91" s="92" t="s">
        <v>33933</v>
      </c>
      <c r="F91" s="92" t="s">
        <v>21292</v>
      </c>
      <c r="G91" s="92" t="s">
        <v>33934</v>
      </c>
      <c r="H91" s="92">
        <v>11770</v>
      </c>
      <c r="I91" s="92" t="s">
        <v>21294</v>
      </c>
      <c r="J91" s="93">
        <v>105.81</v>
      </c>
      <c r="K91" s="92">
        <v>115616235</v>
      </c>
      <c r="L91" s="95">
        <v>43382</v>
      </c>
      <c r="M91" s="92">
        <v>3.8999999999999998E-3</v>
      </c>
      <c r="N91" s="92" t="s">
        <v>21356</v>
      </c>
      <c r="O91" s="92" t="s">
        <v>25</v>
      </c>
      <c r="P91" s="92" t="s">
        <v>3</v>
      </c>
      <c r="Q91" s="92" t="s">
        <v>43</v>
      </c>
      <c r="R91" s="92" t="e">
        <v>#N/A</v>
      </c>
      <c r="S91" s="92" t="e">
        <v>#N/A</v>
      </c>
      <c r="T91" s="92" t="e">
        <v>#N/A</v>
      </c>
      <c r="U91" s="92" t="e">
        <v>#N/A</v>
      </c>
      <c r="V91" s="92" t="e">
        <v>#N/A</v>
      </c>
      <c r="W91" s="92" t="e">
        <v>#N/A</v>
      </c>
      <c r="X91" s="92" t="e">
        <v>#N/A</v>
      </c>
      <c r="Y91" s="92" t="e">
        <v>#N/A</v>
      </c>
      <c r="Z91" s="92">
        <v>0</v>
      </c>
      <c r="AA91" s="92" t="s">
        <v>21297</v>
      </c>
      <c r="AB91" s="92">
        <v>25072406</v>
      </c>
      <c r="AC91" s="92" t="s">
        <v>33935</v>
      </c>
      <c r="AD91" s="92" t="e">
        <v>#N/A</v>
      </c>
      <c r="AE91" s="92" t="s">
        <v>33936</v>
      </c>
      <c r="AF91" s="94" t="s">
        <v>38628</v>
      </c>
      <c r="AG91" s="92" t="s">
        <v>38628</v>
      </c>
      <c r="AI91" s="92" t="b">
        <f t="shared" si="7"/>
        <v>1</v>
      </c>
    </row>
    <row r="92" spans="1:35" ht="129.6" x14ac:dyDescent="0.3">
      <c r="B92" s="92" t="s">
        <v>37527</v>
      </c>
      <c r="C92" s="92" t="s">
        <v>37528</v>
      </c>
      <c r="D92" s="92" t="s">
        <v>37529</v>
      </c>
      <c r="E92" s="92" t="s">
        <v>37530</v>
      </c>
      <c r="F92" s="92" t="s">
        <v>21292</v>
      </c>
      <c r="G92" s="92" t="s">
        <v>37531</v>
      </c>
      <c r="H92" s="92">
        <v>7624</v>
      </c>
      <c r="I92" s="92" t="s">
        <v>21294</v>
      </c>
      <c r="J92" s="93">
        <v>135.43</v>
      </c>
      <c r="K92" s="92">
        <v>155351610</v>
      </c>
      <c r="L92" s="95">
        <v>43405</v>
      </c>
      <c r="M92" s="92">
        <v>2.8999999999999998E-3</v>
      </c>
      <c r="N92" s="92" t="s">
        <v>21321</v>
      </c>
      <c r="O92" s="92" t="s">
        <v>25</v>
      </c>
      <c r="P92" s="92" t="s">
        <v>3</v>
      </c>
      <c r="Q92" s="92" t="s">
        <v>77</v>
      </c>
      <c r="R92" s="92" t="e">
        <v>#N/A</v>
      </c>
      <c r="S92" s="92" t="s">
        <v>29</v>
      </c>
      <c r="T92" s="92" t="e">
        <v>#N/A</v>
      </c>
      <c r="U92" s="92" t="s">
        <v>6</v>
      </c>
      <c r="V92" s="92" t="s">
        <v>751</v>
      </c>
      <c r="W92" s="92" t="s">
        <v>18</v>
      </c>
      <c r="X92" s="92" t="e">
        <v>#N/A</v>
      </c>
      <c r="Y92" s="92" t="e">
        <v>#N/A</v>
      </c>
      <c r="Z92" s="92">
        <v>0</v>
      </c>
      <c r="AA92" s="92" t="s">
        <v>21297</v>
      </c>
      <c r="AB92" s="92">
        <v>25072208</v>
      </c>
      <c r="AC92" s="92" t="s">
        <v>37532</v>
      </c>
      <c r="AD92" s="92" t="e">
        <v>#N/A</v>
      </c>
      <c r="AE92" s="92" t="s">
        <v>37533</v>
      </c>
      <c r="AF92" s="102" t="s">
        <v>38629</v>
      </c>
      <c r="AG92" s="92" t="s">
        <v>38629</v>
      </c>
      <c r="AI92" s="92" t="b">
        <f t="shared" si="7"/>
        <v>1</v>
      </c>
    </row>
    <row r="93" spans="1:35" ht="158.4" x14ac:dyDescent="0.3">
      <c r="B93" s="92" t="s">
        <v>25381</v>
      </c>
      <c r="C93" s="92" t="s">
        <v>25382</v>
      </c>
      <c r="D93" s="92" t="s">
        <v>25383</v>
      </c>
      <c r="E93" s="92" t="s">
        <v>25384</v>
      </c>
      <c r="F93" s="92" t="s">
        <v>21486</v>
      </c>
      <c r="G93" s="92" t="s">
        <v>25385</v>
      </c>
      <c r="H93" s="92">
        <v>11163</v>
      </c>
      <c r="I93" s="92" t="s">
        <v>21294</v>
      </c>
      <c r="J93" s="93">
        <v>88.43</v>
      </c>
      <c r="K93" s="92">
        <v>98980200</v>
      </c>
      <c r="L93" s="95">
        <v>44027</v>
      </c>
      <c r="M93" s="92">
        <v>3.8999999999999998E-3</v>
      </c>
      <c r="N93" s="92" t="s">
        <v>21330</v>
      </c>
      <c r="O93" s="92" t="s">
        <v>25</v>
      </c>
      <c r="P93" s="92" t="s">
        <v>3</v>
      </c>
      <c r="Q93" s="92" t="s">
        <v>77</v>
      </c>
      <c r="R93" s="92" t="e">
        <v>#N/A</v>
      </c>
      <c r="S93" s="92" t="s">
        <v>29</v>
      </c>
      <c r="T93" s="92" t="e">
        <v>#N/A</v>
      </c>
      <c r="U93" s="92" t="s">
        <v>613</v>
      </c>
      <c r="V93" s="92" t="e">
        <v>#N/A</v>
      </c>
      <c r="W93" s="92" t="e">
        <v>#N/A</v>
      </c>
      <c r="X93" s="92" t="e">
        <v>#N/A</v>
      </c>
      <c r="Y93" s="92" t="e">
        <v>#N/A</v>
      </c>
      <c r="Z93" s="92">
        <v>0</v>
      </c>
      <c r="AA93" s="92" t="s">
        <v>21304</v>
      </c>
      <c r="AB93" s="92">
        <v>25072752</v>
      </c>
      <c r="AC93" s="92" t="s">
        <v>25386</v>
      </c>
      <c r="AD93" s="92" t="e">
        <v>#N/A</v>
      </c>
      <c r="AE93" s="92" t="s">
        <v>25387</v>
      </c>
      <c r="AF93" s="102" t="s">
        <v>38630</v>
      </c>
      <c r="AG93" s="92" t="s">
        <v>40034</v>
      </c>
      <c r="AI93" s="92" t="b">
        <f t="shared" si="7"/>
        <v>1</v>
      </c>
    </row>
    <row r="94" spans="1:35" ht="72" x14ac:dyDescent="0.3">
      <c r="B94" s="92" t="s">
        <v>33918</v>
      </c>
      <c r="C94" s="92" t="s">
        <v>33919</v>
      </c>
      <c r="D94" s="92" t="s">
        <v>33920</v>
      </c>
      <c r="E94" s="92" t="s">
        <v>33921</v>
      </c>
      <c r="F94" s="92" t="s">
        <v>21486</v>
      </c>
      <c r="G94" s="92" t="s">
        <v>33922</v>
      </c>
      <c r="H94" s="92">
        <v>19243</v>
      </c>
      <c r="I94" s="92" t="s">
        <v>21294</v>
      </c>
      <c r="J94" s="93">
        <v>201.87</v>
      </c>
      <c r="K94" s="92">
        <v>207444195</v>
      </c>
      <c r="L94" s="95">
        <v>43382</v>
      </c>
      <c r="M94" s="92">
        <v>2.8999999999999998E-3</v>
      </c>
      <c r="N94" s="92" t="s">
        <v>21551</v>
      </c>
      <c r="O94" s="92" t="s">
        <v>25</v>
      </c>
      <c r="P94" s="92" t="s">
        <v>3</v>
      </c>
      <c r="Q94" s="92" t="s">
        <v>77</v>
      </c>
      <c r="R94" s="92" t="e">
        <v>#N/A</v>
      </c>
      <c r="S94" s="92" t="s">
        <v>29</v>
      </c>
      <c r="T94" s="92" t="s">
        <v>38574</v>
      </c>
      <c r="U94" s="92" t="e">
        <v>#N/A</v>
      </c>
      <c r="V94" s="92" t="s">
        <v>31</v>
      </c>
      <c r="W94" s="92" t="e">
        <v>#N/A</v>
      </c>
      <c r="X94" s="92" t="e">
        <v>#N/A</v>
      </c>
      <c r="Y94" s="92" t="e">
        <v>#N/A</v>
      </c>
      <c r="Z94" s="92">
        <v>0</v>
      </c>
      <c r="AA94" s="92" t="s">
        <v>21297</v>
      </c>
      <c r="AB94" s="92">
        <v>25072307</v>
      </c>
      <c r="AC94" s="92" t="s">
        <v>33923</v>
      </c>
      <c r="AD94" s="92" t="e">
        <v>#N/A</v>
      </c>
      <c r="AE94" s="92" t="s">
        <v>33924</v>
      </c>
      <c r="AF94" s="102" t="s">
        <v>39490</v>
      </c>
      <c r="AG94" s="92" t="s">
        <v>40035</v>
      </c>
      <c r="AI94" s="92" t="b">
        <f t="shared" si="7"/>
        <v>1</v>
      </c>
    </row>
    <row r="95" spans="1:35" ht="129.6" x14ac:dyDescent="0.3">
      <c r="B95" s="92" t="s">
        <v>5389</v>
      </c>
      <c r="C95" s="92" t="s">
        <v>21359</v>
      </c>
      <c r="D95" s="92" t="s">
        <v>21360</v>
      </c>
      <c r="E95" s="92" t="s">
        <v>21361</v>
      </c>
      <c r="F95" s="92" t="s">
        <v>21362</v>
      </c>
      <c r="G95" s="92" t="s">
        <v>21363</v>
      </c>
      <c r="H95" s="92">
        <v>335</v>
      </c>
      <c r="I95" s="92" t="s">
        <v>21294</v>
      </c>
      <c r="J95" s="93">
        <v>59.01</v>
      </c>
      <c r="K95" s="92">
        <v>65091757.5</v>
      </c>
      <c r="L95" s="95">
        <v>42674</v>
      </c>
      <c r="M95" s="92">
        <v>6.6E-3</v>
      </c>
      <c r="N95" s="92" t="s">
        <v>21330</v>
      </c>
      <c r="O95" s="92" t="s">
        <v>25</v>
      </c>
      <c r="P95" s="92" t="s">
        <v>3</v>
      </c>
      <c r="Q95" s="92" t="s">
        <v>77</v>
      </c>
      <c r="R95" s="92" t="s">
        <v>26</v>
      </c>
      <c r="S95" s="92" t="s">
        <v>29</v>
      </c>
      <c r="T95" s="92" t="s">
        <v>30</v>
      </c>
      <c r="U95" s="92" t="s">
        <v>188</v>
      </c>
      <c r="V95" s="92" t="s">
        <v>24</v>
      </c>
      <c r="W95" s="92" t="s">
        <v>24</v>
      </c>
      <c r="X95" s="92" t="s">
        <v>32</v>
      </c>
      <c r="Y95" s="92" t="s">
        <v>24</v>
      </c>
      <c r="Z95" s="92">
        <v>34</v>
      </c>
      <c r="AA95" s="92" t="s">
        <v>21297</v>
      </c>
      <c r="AB95" s="92" t="s">
        <v>21364</v>
      </c>
      <c r="AC95" s="92" t="s">
        <v>21365</v>
      </c>
      <c r="AD95" s="92" t="s">
        <v>5390</v>
      </c>
      <c r="AE95" s="92" t="s">
        <v>21366</v>
      </c>
      <c r="AF95" s="94" t="s">
        <v>38631</v>
      </c>
      <c r="AG95" s="92" t="s">
        <v>38631</v>
      </c>
      <c r="AI95" s="92" t="b">
        <f t="shared" si="7"/>
        <v>1</v>
      </c>
    </row>
    <row r="96" spans="1:35" ht="86.4" x14ac:dyDescent="0.3">
      <c r="B96" s="92" t="s">
        <v>36435</v>
      </c>
      <c r="C96" s="92" t="s">
        <v>36436</v>
      </c>
      <c r="D96" s="92" t="s">
        <v>36437</v>
      </c>
      <c r="E96" s="92" t="s">
        <v>36438</v>
      </c>
      <c r="F96" s="92" t="s">
        <v>21292</v>
      </c>
      <c r="G96" s="92" t="s">
        <v>36439</v>
      </c>
      <c r="H96" s="92">
        <v>5178</v>
      </c>
      <c r="I96" s="92" t="s">
        <v>21294</v>
      </c>
      <c r="J96" s="93">
        <v>66.61</v>
      </c>
      <c r="K96" s="92">
        <v>72697500</v>
      </c>
      <c r="L96" s="95">
        <v>43382</v>
      </c>
      <c r="M96" s="92">
        <v>2.8999999999999998E-3</v>
      </c>
      <c r="N96" s="92" t="s">
        <v>25570</v>
      </c>
      <c r="O96" s="92" t="s">
        <v>75</v>
      </c>
      <c r="P96" s="92" t="e">
        <v>#N/A</v>
      </c>
      <c r="Q96" s="92" t="e">
        <v>#N/A</v>
      </c>
      <c r="R96" s="92" t="e">
        <v>#N/A</v>
      </c>
      <c r="S96" s="92" t="e">
        <v>#N/A</v>
      </c>
      <c r="T96" s="92" t="e">
        <v>#N/A</v>
      </c>
      <c r="U96" s="92" t="e">
        <v>#N/A</v>
      </c>
      <c r="V96" s="92" t="e">
        <v>#N/A</v>
      </c>
      <c r="W96" s="92" t="s">
        <v>24</v>
      </c>
      <c r="X96" s="92" t="e">
        <v>#N/A</v>
      </c>
      <c r="Y96" s="92" t="e">
        <v>#N/A</v>
      </c>
      <c r="Z96" s="92">
        <v>0</v>
      </c>
      <c r="AA96" s="92" t="s">
        <v>21304</v>
      </c>
      <c r="AB96" s="92">
        <v>25072505</v>
      </c>
      <c r="AC96" s="92" t="s">
        <v>36440</v>
      </c>
      <c r="AD96" s="92" t="e">
        <v>#N/A</v>
      </c>
      <c r="AE96" s="92" t="s">
        <v>36441</v>
      </c>
      <c r="AF96" s="94" t="s">
        <v>38632</v>
      </c>
      <c r="AG96" s="92" t="s">
        <v>38632</v>
      </c>
      <c r="AI96" s="92" t="b">
        <f t="shared" si="7"/>
        <v>1</v>
      </c>
    </row>
    <row r="97" spans="1:35" ht="144" x14ac:dyDescent="0.3">
      <c r="A97" s="92">
        <v>6</v>
      </c>
      <c r="B97" s="92" t="s">
        <v>36317</v>
      </c>
      <c r="C97" s="92" t="s">
        <v>36318</v>
      </c>
      <c r="D97" s="92" t="s">
        <v>36319</v>
      </c>
      <c r="E97" s="92" t="s">
        <v>36320</v>
      </c>
      <c r="F97" s="92" t="s">
        <v>21486</v>
      </c>
      <c r="G97" s="92" t="s">
        <v>36321</v>
      </c>
      <c r="H97" s="92">
        <v>254981</v>
      </c>
      <c r="I97" s="92" t="s">
        <v>21294</v>
      </c>
      <c r="J97" s="93">
        <v>703.84</v>
      </c>
      <c r="K97" s="92">
        <v>726931000</v>
      </c>
      <c r="L97" s="95">
        <v>43231</v>
      </c>
      <c r="M97" s="92">
        <v>4.8999999999999998E-3</v>
      </c>
      <c r="N97" s="92" t="s">
        <v>21347</v>
      </c>
      <c r="O97" s="92" t="s">
        <v>122</v>
      </c>
      <c r="P97" s="92" t="s">
        <v>3</v>
      </c>
      <c r="Q97" s="92" t="s">
        <v>77</v>
      </c>
      <c r="R97" s="92" t="e">
        <v>#N/A</v>
      </c>
      <c r="S97" s="92" t="s">
        <v>29</v>
      </c>
      <c r="T97" s="92" t="e">
        <v>#N/A</v>
      </c>
      <c r="U97" s="92" t="s">
        <v>2647</v>
      </c>
      <c r="V97" s="92" t="e">
        <v>#N/A</v>
      </c>
      <c r="W97" s="92" t="e">
        <v>#N/A</v>
      </c>
      <c r="X97" s="92" t="e">
        <v>#N/A</v>
      </c>
      <c r="Y97" s="92" t="e">
        <v>#N/A</v>
      </c>
      <c r="Z97" s="92">
        <v>10</v>
      </c>
      <c r="AA97" s="92" t="s">
        <v>21297</v>
      </c>
      <c r="AB97" s="92">
        <v>32108888</v>
      </c>
      <c r="AC97" s="92" t="s">
        <v>36322</v>
      </c>
      <c r="AD97" s="92" t="e">
        <v>#N/A</v>
      </c>
      <c r="AE97" s="92" t="s">
        <v>36323</v>
      </c>
      <c r="AF97" s="102" t="s">
        <v>38633</v>
      </c>
      <c r="AG97" s="92" t="s">
        <v>40036</v>
      </c>
      <c r="AI97" s="92" t="b">
        <f t="shared" si="7"/>
        <v>1</v>
      </c>
    </row>
    <row r="98" spans="1:35" ht="144" x14ac:dyDescent="0.3">
      <c r="B98" s="92" t="s">
        <v>31562</v>
      </c>
      <c r="C98" s="92" t="s">
        <v>31563</v>
      </c>
      <c r="D98" s="92" t="s">
        <v>31564</v>
      </c>
      <c r="E98" s="92" t="s">
        <v>31565</v>
      </c>
      <c r="F98" s="92" t="s">
        <v>21486</v>
      </c>
      <c r="G98" s="92" t="s">
        <v>31566</v>
      </c>
      <c r="H98" s="92">
        <v>546</v>
      </c>
      <c r="I98" s="92" t="s">
        <v>21294</v>
      </c>
      <c r="J98" s="93">
        <v>0.32995999999999998</v>
      </c>
      <c r="K98" s="92">
        <v>331000</v>
      </c>
      <c r="L98" s="95">
        <v>43682</v>
      </c>
      <c r="M98" s="92">
        <v>6.4999999999999997E-3</v>
      </c>
      <c r="N98" s="92" t="s">
        <v>22212</v>
      </c>
      <c r="O98" s="92" t="s">
        <v>25</v>
      </c>
      <c r="P98" s="92" t="s">
        <v>236</v>
      </c>
      <c r="Q98" s="92" t="e">
        <v>#N/A</v>
      </c>
      <c r="R98" s="92" t="e">
        <v>#N/A</v>
      </c>
      <c r="S98" s="92" t="e">
        <v>#N/A</v>
      </c>
      <c r="T98" s="92" t="e">
        <v>#N/A</v>
      </c>
      <c r="U98" s="92" t="e">
        <v>#N/A</v>
      </c>
      <c r="V98" s="92" t="e">
        <v>#N/A</v>
      </c>
      <c r="W98" s="92" t="e">
        <v>#N/A</v>
      </c>
      <c r="X98" s="92" t="e">
        <v>#N/A</v>
      </c>
      <c r="Y98" s="92" t="e">
        <v>#N/A</v>
      </c>
      <c r="Z98" s="92">
        <v>38</v>
      </c>
      <c r="AA98" s="92" t="s">
        <v>21297</v>
      </c>
      <c r="AB98" s="92">
        <v>32108862</v>
      </c>
      <c r="AC98" s="92" t="s">
        <v>31567</v>
      </c>
      <c r="AD98" s="92" t="e">
        <v>#N/A</v>
      </c>
      <c r="AE98" s="92" t="s">
        <v>31568</v>
      </c>
      <c r="AF98" s="94" t="s">
        <v>38634</v>
      </c>
      <c r="AG98" s="92" t="s">
        <v>38634</v>
      </c>
      <c r="AI98" s="92" t="b">
        <f t="shared" si="7"/>
        <v>1</v>
      </c>
    </row>
    <row r="99" spans="1:35" ht="129.6" x14ac:dyDescent="0.3">
      <c r="B99" s="92" t="s">
        <v>24135</v>
      </c>
      <c r="C99" s="92" t="s">
        <v>24136</v>
      </c>
      <c r="D99" s="92" t="s">
        <v>24137</v>
      </c>
      <c r="E99" s="92" t="s">
        <v>24138</v>
      </c>
      <c r="F99" s="92" t="s">
        <v>21292</v>
      </c>
      <c r="G99" s="92" t="s">
        <v>24139</v>
      </c>
      <c r="H99" s="92">
        <v>69683</v>
      </c>
      <c r="I99" s="92" t="s">
        <v>21294</v>
      </c>
      <c r="J99" s="93">
        <v>98.85</v>
      </c>
      <c r="K99" s="92">
        <v>127000000</v>
      </c>
      <c r="L99" s="95">
        <v>42717</v>
      </c>
      <c r="M99" s="92">
        <v>4.8999999999999998E-3</v>
      </c>
      <c r="N99" s="92" t="s">
        <v>21347</v>
      </c>
      <c r="O99" s="92" t="e">
        <v>#N/A</v>
      </c>
      <c r="P99" s="92" t="s">
        <v>3</v>
      </c>
      <c r="Q99" s="92" t="e">
        <v>#N/A</v>
      </c>
      <c r="R99" s="92" t="e">
        <v>#N/A</v>
      </c>
      <c r="S99" s="92" t="e">
        <v>#N/A</v>
      </c>
      <c r="T99" s="92" t="e">
        <v>#N/A</v>
      </c>
      <c r="U99" s="92" t="e">
        <v>#N/A</v>
      </c>
      <c r="V99" s="92" t="e">
        <v>#N/A</v>
      </c>
      <c r="W99" s="92" t="s">
        <v>18</v>
      </c>
      <c r="X99" s="92" t="e">
        <v>#N/A</v>
      </c>
      <c r="Y99" s="92" t="e">
        <v>#N/A</v>
      </c>
      <c r="Z99" s="92">
        <v>29</v>
      </c>
      <c r="AA99" s="92" t="s">
        <v>21304</v>
      </c>
      <c r="AB99" s="92">
        <v>32108409</v>
      </c>
      <c r="AC99" s="92" t="s">
        <v>24140</v>
      </c>
      <c r="AD99" s="92" t="e">
        <v>#N/A</v>
      </c>
      <c r="AE99" s="92" t="s">
        <v>24141</v>
      </c>
      <c r="AF99" s="94" t="s">
        <v>38635</v>
      </c>
      <c r="AG99" s="92" t="s">
        <v>38635</v>
      </c>
      <c r="AI99" s="92" t="b">
        <f t="shared" si="7"/>
        <v>1</v>
      </c>
    </row>
    <row r="100" spans="1:35" ht="158.4" x14ac:dyDescent="0.3">
      <c r="B100" s="92" t="s">
        <v>3413</v>
      </c>
      <c r="C100" s="92" t="s">
        <v>38541</v>
      </c>
      <c r="D100" s="92" t="s">
        <v>3413</v>
      </c>
      <c r="E100" s="92" t="s">
        <v>38542</v>
      </c>
      <c r="F100" s="92" t="s">
        <v>21486</v>
      </c>
      <c r="G100" s="92" t="s">
        <v>38543</v>
      </c>
      <c r="H100" s="92">
        <v>101255</v>
      </c>
      <c r="I100" s="92" t="s">
        <v>21294</v>
      </c>
      <c r="J100" s="93">
        <v>222.82</v>
      </c>
      <c r="K100" s="92">
        <v>240708000</v>
      </c>
      <c r="L100" s="95">
        <v>41249</v>
      </c>
      <c r="M100" s="92">
        <v>2.1700000000000001E-2</v>
      </c>
      <c r="N100" s="92" t="s">
        <v>23517</v>
      </c>
      <c r="O100" s="92" t="s">
        <v>122</v>
      </c>
      <c r="P100" s="92" t="s">
        <v>123</v>
      </c>
      <c r="Q100" s="92" t="s">
        <v>43</v>
      </c>
      <c r="R100" s="92" t="s">
        <v>28</v>
      </c>
      <c r="S100" s="92" t="s">
        <v>24</v>
      </c>
      <c r="T100" s="92" t="s">
        <v>30</v>
      </c>
      <c r="U100" s="92" t="s">
        <v>24</v>
      </c>
      <c r="V100" s="92" t="s">
        <v>24</v>
      </c>
      <c r="W100" s="92" t="s">
        <v>18</v>
      </c>
      <c r="X100" s="92" t="s">
        <v>32</v>
      </c>
      <c r="Y100" s="92" t="s">
        <v>24</v>
      </c>
      <c r="Z100" s="92">
        <v>32</v>
      </c>
      <c r="AA100" s="92" t="s">
        <v>21297</v>
      </c>
      <c r="AB100" s="92">
        <v>32108847</v>
      </c>
      <c r="AC100" s="92" t="s">
        <v>38544</v>
      </c>
      <c r="AD100" s="92" t="s">
        <v>3414</v>
      </c>
      <c r="AE100" s="92" t="s">
        <v>38545</v>
      </c>
      <c r="AF100" s="94" t="s">
        <v>38636</v>
      </c>
      <c r="AG100" s="92" t="s">
        <v>38636</v>
      </c>
      <c r="AI100" s="92" t="b">
        <f t="shared" si="7"/>
        <v>1</v>
      </c>
    </row>
    <row r="101" spans="1:35" ht="158.4" x14ac:dyDescent="0.3">
      <c r="A101" s="92">
        <v>2</v>
      </c>
      <c r="B101" s="92" t="s">
        <v>20080</v>
      </c>
      <c r="C101" s="92" t="s">
        <v>21959</v>
      </c>
      <c r="D101" s="92" t="s">
        <v>21960</v>
      </c>
      <c r="E101" s="92" t="s">
        <v>21961</v>
      </c>
      <c r="F101" s="92" t="s">
        <v>21292</v>
      </c>
      <c r="G101" s="92" t="s">
        <v>21962</v>
      </c>
      <c r="H101" s="92">
        <v>21724</v>
      </c>
      <c r="I101" s="92" t="s">
        <v>21294</v>
      </c>
      <c r="J101" s="93">
        <v>7.16</v>
      </c>
      <c r="K101" s="92">
        <v>12800000</v>
      </c>
      <c r="L101" s="95">
        <v>43196</v>
      </c>
      <c r="M101" s="92">
        <v>5.8999999999999999E-3</v>
      </c>
      <c r="N101" s="92" t="s">
        <v>21963</v>
      </c>
      <c r="O101" s="92" t="s">
        <v>25</v>
      </c>
      <c r="P101" s="92" t="s">
        <v>1868</v>
      </c>
      <c r="Q101" s="92" t="s">
        <v>43</v>
      </c>
      <c r="R101" s="92" t="s">
        <v>28</v>
      </c>
      <c r="S101" s="92" t="s">
        <v>28</v>
      </c>
      <c r="T101" s="92" t="s">
        <v>30</v>
      </c>
      <c r="U101" s="92" t="s">
        <v>24</v>
      </c>
      <c r="V101" s="92" t="s">
        <v>24</v>
      </c>
      <c r="W101" s="92" t="s">
        <v>24</v>
      </c>
      <c r="X101" s="92" t="s">
        <v>32</v>
      </c>
      <c r="Y101" s="92" t="s">
        <v>24</v>
      </c>
      <c r="Z101" s="92">
        <v>73</v>
      </c>
      <c r="AA101" s="92" t="s">
        <v>21297</v>
      </c>
      <c r="AB101" s="92">
        <v>32108805</v>
      </c>
      <c r="AC101" s="92" t="s">
        <v>21964</v>
      </c>
      <c r="AD101" s="92" t="e">
        <v>#N/A</v>
      </c>
      <c r="AE101" s="92" t="s">
        <v>21965</v>
      </c>
      <c r="AF101" s="94" t="s">
        <v>38637</v>
      </c>
      <c r="AG101" s="92" t="s">
        <v>38637</v>
      </c>
      <c r="AI101" s="92" t="b">
        <f t="shared" si="7"/>
        <v>1</v>
      </c>
    </row>
    <row r="102" spans="1:35" ht="158.4" x14ac:dyDescent="0.3">
      <c r="A102" s="92">
        <v>5</v>
      </c>
      <c r="B102" s="92" t="s">
        <v>4914</v>
      </c>
      <c r="C102" s="92" t="s">
        <v>4915</v>
      </c>
      <c r="D102" s="92" t="s">
        <v>28955</v>
      </c>
      <c r="E102" s="92" t="s">
        <v>28956</v>
      </c>
      <c r="F102" s="92" t="s">
        <v>21292</v>
      </c>
      <c r="G102" s="92" t="s">
        <v>28957</v>
      </c>
      <c r="H102" s="92">
        <v>239503</v>
      </c>
      <c r="I102" s="92" t="s">
        <v>21294</v>
      </c>
      <c r="J102" s="93">
        <v>971.14</v>
      </c>
      <c r="K102" s="92">
        <v>1095874000</v>
      </c>
      <c r="L102" s="95">
        <v>42479</v>
      </c>
      <c r="M102" s="92">
        <v>6.4999999999999997E-3</v>
      </c>
      <c r="N102" s="92" t="s">
        <v>21878</v>
      </c>
      <c r="O102" s="92" t="s">
        <v>25</v>
      </c>
      <c r="P102" s="92" t="s">
        <v>2139</v>
      </c>
      <c r="Q102" s="92" t="s">
        <v>77</v>
      </c>
      <c r="R102" s="92" t="s">
        <v>26</v>
      </c>
      <c r="S102" s="92" t="s">
        <v>28</v>
      </c>
      <c r="T102" s="92" t="s">
        <v>30</v>
      </c>
      <c r="U102" s="92" t="s">
        <v>24</v>
      </c>
      <c r="V102" s="92" t="s">
        <v>31</v>
      </c>
      <c r="W102" s="92" t="s">
        <v>24</v>
      </c>
      <c r="X102" s="92" t="s">
        <v>32</v>
      </c>
      <c r="Y102" s="92" t="s">
        <v>24</v>
      </c>
      <c r="Z102" s="92">
        <v>60</v>
      </c>
      <c r="AA102" s="92" t="s">
        <v>21297</v>
      </c>
      <c r="AB102" s="92">
        <v>32108102</v>
      </c>
      <c r="AC102" s="92" t="s">
        <v>28958</v>
      </c>
      <c r="AD102" s="92" t="s">
        <v>4915</v>
      </c>
      <c r="AE102" s="92" t="s">
        <v>28959</v>
      </c>
      <c r="AF102" s="94" t="s">
        <v>38638</v>
      </c>
      <c r="AG102" s="92" t="s">
        <v>38638</v>
      </c>
      <c r="AI102" s="92" t="b">
        <f t="shared" si="7"/>
        <v>1</v>
      </c>
    </row>
    <row r="103" spans="1:35" ht="86.4" x14ac:dyDescent="0.3">
      <c r="B103" s="92" t="s">
        <v>23424</v>
      </c>
      <c r="C103" s="92" t="s">
        <v>23425</v>
      </c>
      <c r="D103" s="92" t="s">
        <v>23426</v>
      </c>
      <c r="E103" s="92" t="s">
        <v>23427</v>
      </c>
      <c r="F103" s="92" t="s">
        <v>21486</v>
      </c>
      <c r="G103" s="92" t="s">
        <v>23428</v>
      </c>
      <c r="H103" s="92">
        <v>10940</v>
      </c>
      <c r="I103" s="92" t="s">
        <v>21294</v>
      </c>
      <c r="J103" s="93">
        <v>6.17</v>
      </c>
      <c r="K103" s="92">
        <v>9985170</v>
      </c>
      <c r="L103" s="95">
        <v>43661</v>
      </c>
      <c r="M103" s="92">
        <v>7.4999999999999997E-3</v>
      </c>
      <c r="N103" s="92" t="s">
        <v>21373</v>
      </c>
      <c r="O103" s="92" t="e">
        <v>#N/A</v>
      </c>
      <c r="P103" s="99" t="s">
        <v>38567</v>
      </c>
      <c r="Q103" s="92" t="e">
        <v>#N/A</v>
      </c>
      <c r="R103" s="92" t="e">
        <v>#N/A</v>
      </c>
      <c r="S103" s="92" t="e">
        <v>#N/A</v>
      </c>
      <c r="T103" s="92" t="e">
        <v>#N/A</v>
      </c>
      <c r="U103" s="92" t="e">
        <v>#N/A</v>
      </c>
      <c r="V103" s="92" t="e">
        <v>#N/A</v>
      </c>
      <c r="W103" s="92" t="e">
        <v>#N/A</v>
      </c>
      <c r="X103" s="92" t="e">
        <v>#N/A</v>
      </c>
      <c r="Y103" s="92" t="e">
        <v>#N/A</v>
      </c>
      <c r="Z103" s="92">
        <v>25</v>
      </c>
      <c r="AA103" s="92" t="s">
        <v>21304</v>
      </c>
      <c r="AB103" s="92">
        <v>32108854</v>
      </c>
      <c r="AC103" s="92" t="s">
        <v>23429</v>
      </c>
      <c r="AD103" s="92" t="e">
        <v>#N/A</v>
      </c>
      <c r="AE103" s="92" t="s">
        <v>23430</v>
      </c>
      <c r="AF103" s="94" t="s">
        <v>38639</v>
      </c>
      <c r="AG103" s="92" t="s">
        <v>38639</v>
      </c>
      <c r="AI103" s="92" t="b">
        <f t="shared" si="7"/>
        <v>1</v>
      </c>
    </row>
    <row r="104" spans="1:35" ht="115.2" x14ac:dyDescent="0.3">
      <c r="A104" s="92">
        <v>1</v>
      </c>
      <c r="B104" s="92" t="s">
        <v>22369</v>
      </c>
      <c r="C104" s="92" t="s">
        <v>22370</v>
      </c>
      <c r="D104" s="92" t="s">
        <v>22371</v>
      </c>
      <c r="E104" s="92" t="s">
        <v>22372</v>
      </c>
      <c r="F104" s="92" t="s">
        <v>21292</v>
      </c>
      <c r="G104" s="92" t="s">
        <v>22373</v>
      </c>
      <c r="H104" s="92">
        <v>57692</v>
      </c>
      <c r="I104" s="92" t="s">
        <v>21294</v>
      </c>
      <c r="J104" s="93">
        <v>132.69999999999999</v>
      </c>
      <c r="K104" s="92">
        <v>153552000</v>
      </c>
      <c r="L104" s="95">
        <v>43116</v>
      </c>
      <c r="M104" s="92">
        <v>7.0000000000000001E-3</v>
      </c>
      <c r="N104" s="92" t="s">
        <v>404</v>
      </c>
      <c r="O104" s="92" t="s">
        <v>25</v>
      </c>
      <c r="P104" s="92" t="s">
        <v>404</v>
      </c>
      <c r="Q104" s="92" t="e">
        <v>#N/A</v>
      </c>
      <c r="R104" s="92" t="e">
        <v>#N/A</v>
      </c>
      <c r="S104" s="92" t="e">
        <v>#N/A</v>
      </c>
      <c r="T104" s="92" t="e">
        <v>#N/A</v>
      </c>
      <c r="U104" s="92" t="e">
        <v>#N/A</v>
      </c>
      <c r="V104" s="92" t="e">
        <v>#N/A</v>
      </c>
      <c r="W104" s="92" t="e">
        <v>#N/A</v>
      </c>
      <c r="X104" s="92" t="e">
        <v>#N/A</v>
      </c>
      <c r="Y104" s="92" t="e">
        <v>#N/A</v>
      </c>
      <c r="Z104" s="92">
        <v>55</v>
      </c>
      <c r="AA104" s="92" t="s">
        <v>21304</v>
      </c>
      <c r="AB104" s="92">
        <v>32108607</v>
      </c>
      <c r="AC104" s="92" t="s">
        <v>22374</v>
      </c>
      <c r="AD104" s="92" t="e">
        <v>#N/A</v>
      </c>
      <c r="AE104" s="92" t="s">
        <v>22375</v>
      </c>
      <c r="AF104" s="94" t="s">
        <v>38640</v>
      </c>
      <c r="AG104" s="92" t="s">
        <v>38640</v>
      </c>
      <c r="AI104" s="92" t="b">
        <f t="shared" si="7"/>
        <v>1</v>
      </c>
    </row>
    <row r="105" spans="1:35" x14ac:dyDescent="0.3">
      <c r="A105" s="96" t="s">
        <v>38562</v>
      </c>
      <c r="B105" s="96" t="s">
        <v>5036</v>
      </c>
      <c r="C105" s="96" t="s">
        <v>5037</v>
      </c>
      <c r="D105" s="96"/>
      <c r="E105" s="96"/>
      <c r="F105" s="96"/>
      <c r="G105" s="96"/>
      <c r="H105" s="96"/>
      <c r="I105" s="96"/>
      <c r="J105" s="97"/>
      <c r="K105" s="96"/>
      <c r="L105" s="96"/>
      <c r="M105" s="96"/>
      <c r="N105" s="96"/>
      <c r="O105" s="96" t="s">
        <v>25</v>
      </c>
      <c r="P105" s="96" t="s">
        <v>3</v>
      </c>
      <c r="Q105" s="96" t="s">
        <v>77</v>
      </c>
      <c r="R105" s="96" t="s">
        <v>26</v>
      </c>
      <c r="S105" s="96" t="s">
        <v>29</v>
      </c>
      <c r="T105" s="96" t="s">
        <v>30</v>
      </c>
      <c r="U105" s="96" t="s">
        <v>24</v>
      </c>
      <c r="V105" s="96" t="s">
        <v>24</v>
      </c>
      <c r="W105" s="96" t="s">
        <v>18</v>
      </c>
      <c r="X105" s="96" t="s">
        <v>32</v>
      </c>
      <c r="Y105" s="96" t="s">
        <v>24</v>
      </c>
      <c r="Z105" s="96"/>
      <c r="AA105" s="96"/>
      <c r="AB105" s="96"/>
      <c r="AC105" s="96"/>
      <c r="AD105" s="96" t="s">
        <v>5037</v>
      </c>
      <c r="AE105" s="96"/>
      <c r="AF105" s="98" t="s">
        <v>37</v>
      </c>
      <c r="AG105" s="96" t="s">
        <v>24</v>
      </c>
    </row>
    <row r="106" spans="1:35" ht="187.2" x14ac:dyDescent="0.3">
      <c r="B106" s="92" t="s">
        <v>23694</v>
      </c>
      <c r="C106" s="92" t="s">
        <v>23695</v>
      </c>
      <c r="D106" s="92" t="s">
        <v>23696</v>
      </c>
      <c r="E106" s="92" t="s">
        <v>23697</v>
      </c>
      <c r="F106" s="92" t="s">
        <v>21362</v>
      </c>
      <c r="G106" s="92" t="s">
        <v>23698</v>
      </c>
      <c r="H106" s="92">
        <v>54672</v>
      </c>
      <c r="I106" s="92" t="s">
        <v>21294</v>
      </c>
      <c r="J106" s="93">
        <v>63.33</v>
      </c>
      <c r="K106" s="92">
        <v>67093357.5</v>
      </c>
      <c r="L106" s="95">
        <v>43007</v>
      </c>
      <c r="M106" s="92">
        <v>3.8300000000000001E-2</v>
      </c>
      <c r="N106" s="92" t="s">
        <v>21596</v>
      </c>
      <c r="O106" s="92" t="s">
        <v>122</v>
      </c>
      <c r="P106" s="92" t="e">
        <v>#N/A</v>
      </c>
      <c r="Q106" s="92" t="e">
        <v>#N/A</v>
      </c>
      <c r="R106" s="92" t="e">
        <v>#N/A</v>
      </c>
      <c r="S106" s="92" t="e">
        <v>#N/A</v>
      </c>
      <c r="T106" s="92" t="e">
        <v>#N/A</v>
      </c>
      <c r="U106" s="92" t="e">
        <v>#N/A</v>
      </c>
      <c r="V106" s="92" t="e">
        <v>#N/A</v>
      </c>
      <c r="W106" s="92" t="s">
        <v>24</v>
      </c>
      <c r="X106" s="92" t="e">
        <v>#N/A</v>
      </c>
      <c r="Y106" s="92" t="e">
        <v>#N/A</v>
      </c>
      <c r="Z106" s="92">
        <v>0</v>
      </c>
      <c r="AA106" s="92" t="s">
        <v>21304</v>
      </c>
      <c r="AB106" s="92" t="s">
        <v>23699</v>
      </c>
      <c r="AC106" s="92" t="s">
        <v>23700</v>
      </c>
      <c r="AD106" s="92" t="e">
        <v>#N/A</v>
      </c>
      <c r="AE106" s="92" t="s">
        <v>23701</v>
      </c>
      <c r="AF106" s="94" t="s">
        <v>38641</v>
      </c>
      <c r="AG106" s="92" t="s">
        <v>38641</v>
      </c>
      <c r="AI106" s="92" t="b">
        <f t="shared" ref="AI106:AI109" si="8">IF(LEN(B106)=4,LEFT(AF106,4),LEFT(AF106,3))=B106</f>
        <v>1</v>
      </c>
    </row>
    <row r="107" spans="1:35" ht="144" x14ac:dyDescent="0.3">
      <c r="B107" s="92" t="s">
        <v>21403</v>
      </c>
      <c r="C107" s="92" t="s">
        <v>21404</v>
      </c>
      <c r="D107" s="92" t="s">
        <v>21405</v>
      </c>
      <c r="E107" s="92" t="s">
        <v>21406</v>
      </c>
      <c r="F107" s="92" t="s">
        <v>21362</v>
      </c>
      <c r="G107" s="92" t="s">
        <v>21407</v>
      </c>
      <c r="H107" s="92">
        <v>3626</v>
      </c>
      <c r="I107" s="92" t="s">
        <v>21294</v>
      </c>
      <c r="J107" s="93">
        <v>3.96</v>
      </c>
      <c r="K107" s="92">
        <v>3992000</v>
      </c>
      <c r="L107" s="95">
        <v>44060</v>
      </c>
      <c r="M107" s="92">
        <v>1.9900000000000001E-2</v>
      </c>
      <c r="N107" s="92" t="s">
        <v>21408</v>
      </c>
      <c r="O107" s="92" t="s">
        <v>75</v>
      </c>
      <c r="P107" s="92" t="e">
        <v>#N/A</v>
      </c>
      <c r="Q107" s="92" t="e">
        <v>#N/A</v>
      </c>
      <c r="R107" s="92" t="e">
        <v>#N/A</v>
      </c>
      <c r="S107" s="92" t="e">
        <v>#N/A</v>
      </c>
      <c r="T107" s="92" t="e">
        <v>#N/A</v>
      </c>
      <c r="U107" s="92" t="e">
        <v>#N/A</v>
      </c>
      <c r="V107" s="92" t="e">
        <v>#N/A</v>
      </c>
      <c r="W107" s="92" t="e">
        <v>#N/A</v>
      </c>
      <c r="X107" s="92" t="e">
        <v>#N/A</v>
      </c>
      <c r="Y107" s="92" t="e">
        <v>#N/A</v>
      </c>
      <c r="Z107" s="92">
        <v>0</v>
      </c>
      <c r="AA107" s="92" t="s">
        <v>21304</v>
      </c>
      <c r="AB107" s="92" t="s">
        <v>21409</v>
      </c>
      <c r="AC107" s="92" t="s">
        <v>21410</v>
      </c>
      <c r="AD107" s="92" t="e">
        <v>#N/A</v>
      </c>
      <c r="AE107" s="92" t="s">
        <v>21411</v>
      </c>
      <c r="AF107" s="94" t="s">
        <v>38642</v>
      </c>
      <c r="AG107" s="92" t="s">
        <v>38642</v>
      </c>
      <c r="AI107" s="92" t="b">
        <f t="shared" si="8"/>
        <v>1</v>
      </c>
    </row>
    <row r="108" spans="1:35" ht="100.8" x14ac:dyDescent="0.3">
      <c r="B108" s="92" t="s">
        <v>21442</v>
      </c>
      <c r="C108" s="92" t="s">
        <v>21443</v>
      </c>
      <c r="D108" s="92" t="s">
        <v>21444</v>
      </c>
      <c r="E108" s="92" t="s">
        <v>21445</v>
      </c>
      <c r="F108" s="92" t="s">
        <v>21362</v>
      </c>
      <c r="G108" s="92" t="s">
        <v>21446</v>
      </c>
      <c r="H108" s="92">
        <v>82921</v>
      </c>
      <c r="I108" s="92" t="s">
        <v>21294</v>
      </c>
      <c r="J108" s="93">
        <v>98.98</v>
      </c>
      <c r="K108" s="92">
        <v>100592250</v>
      </c>
      <c r="L108" s="95">
        <v>43361</v>
      </c>
      <c r="M108" s="92">
        <v>1.32E-2</v>
      </c>
      <c r="N108" s="92" t="s">
        <v>21408</v>
      </c>
      <c r="O108" s="92" t="s">
        <v>75</v>
      </c>
      <c r="P108" s="92" t="e">
        <v>#N/A</v>
      </c>
      <c r="Q108" s="92" t="e">
        <v>#N/A</v>
      </c>
      <c r="R108" s="92" t="e">
        <v>#N/A</v>
      </c>
      <c r="S108" s="92" t="e">
        <v>#N/A</v>
      </c>
      <c r="T108" s="92" t="e">
        <v>#N/A</v>
      </c>
      <c r="U108" s="92" t="e">
        <v>#N/A</v>
      </c>
      <c r="V108" s="92" t="e">
        <v>#N/A</v>
      </c>
      <c r="W108" s="92" t="e">
        <v>#N/A</v>
      </c>
      <c r="X108" s="92" t="e">
        <v>#N/A</v>
      </c>
      <c r="Y108" s="92" t="e">
        <v>#N/A</v>
      </c>
      <c r="Z108" s="92">
        <v>0</v>
      </c>
      <c r="AA108" s="92" t="s">
        <v>21304</v>
      </c>
      <c r="AB108" s="92" t="s">
        <v>21447</v>
      </c>
      <c r="AC108" s="92" t="s">
        <v>21448</v>
      </c>
      <c r="AD108" s="92" t="e">
        <v>#N/A</v>
      </c>
      <c r="AE108" s="92" t="s">
        <v>21449</v>
      </c>
      <c r="AF108" s="94" t="s">
        <v>39491</v>
      </c>
      <c r="AG108" s="92" t="s">
        <v>39491</v>
      </c>
      <c r="AI108" s="92" t="b">
        <f t="shared" si="8"/>
        <v>1</v>
      </c>
    </row>
    <row r="109" spans="1:35" ht="129.6" x14ac:dyDescent="0.3">
      <c r="B109" s="92" t="s">
        <v>21434</v>
      </c>
      <c r="C109" s="92" t="s">
        <v>21435</v>
      </c>
      <c r="D109" s="92" t="s">
        <v>21436</v>
      </c>
      <c r="E109" s="92" t="s">
        <v>21437</v>
      </c>
      <c r="F109" s="92" t="s">
        <v>21362</v>
      </c>
      <c r="G109" s="92" t="s">
        <v>21438</v>
      </c>
      <c r="H109" s="92">
        <v>46909</v>
      </c>
      <c r="I109" s="92" t="s">
        <v>21294</v>
      </c>
      <c r="J109" s="93">
        <v>44.24</v>
      </c>
      <c r="K109" s="92">
        <v>47633827.5</v>
      </c>
      <c r="L109" s="95">
        <v>43815</v>
      </c>
      <c r="M109" s="92">
        <v>1.4200000000000001E-2</v>
      </c>
      <c r="N109" s="92" t="s">
        <v>21330</v>
      </c>
      <c r="O109" s="92" t="e">
        <v>#N/A</v>
      </c>
      <c r="P109" s="92" t="s">
        <v>3</v>
      </c>
      <c r="Q109" s="99" t="s">
        <v>77</v>
      </c>
      <c r="R109" s="92" t="e">
        <v>#N/A</v>
      </c>
      <c r="S109" s="92" t="e">
        <v>#N/A</v>
      </c>
      <c r="T109" s="92" t="e">
        <v>#N/A</v>
      </c>
      <c r="U109" s="92" t="e">
        <v>#N/A</v>
      </c>
      <c r="V109" s="92" t="e">
        <v>#N/A</v>
      </c>
      <c r="W109" s="92" t="e">
        <v>#N/A</v>
      </c>
      <c r="X109" s="92" t="e">
        <v>#N/A</v>
      </c>
      <c r="Y109" s="92" t="e">
        <v>#N/A</v>
      </c>
      <c r="Z109" s="92">
        <v>0</v>
      </c>
      <c r="AA109" s="92" t="s">
        <v>21304</v>
      </c>
      <c r="AB109" s="92" t="s">
        <v>21439</v>
      </c>
      <c r="AC109" s="92" t="s">
        <v>21440</v>
      </c>
      <c r="AD109" s="92" t="e">
        <v>#N/A</v>
      </c>
      <c r="AE109" s="92" t="s">
        <v>21441</v>
      </c>
      <c r="AF109" s="94" t="s">
        <v>38643</v>
      </c>
      <c r="AG109" s="92" t="s">
        <v>38643</v>
      </c>
      <c r="AI109" s="92" t="b">
        <f t="shared" si="8"/>
        <v>1</v>
      </c>
    </row>
    <row r="110" spans="1:35" x14ac:dyDescent="0.3">
      <c r="A110" s="96" t="s">
        <v>38562</v>
      </c>
      <c r="B110" s="96" t="s">
        <v>5030</v>
      </c>
      <c r="C110" s="96" t="s">
        <v>5031</v>
      </c>
      <c r="D110" s="96"/>
      <c r="E110" s="96"/>
      <c r="F110" s="96"/>
      <c r="G110" s="96"/>
      <c r="H110" s="96"/>
      <c r="I110" s="96"/>
      <c r="J110" s="97"/>
      <c r="K110" s="96"/>
      <c r="L110" s="96"/>
      <c r="M110" s="96"/>
      <c r="N110" s="96"/>
      <c r="O110" s="96" t="s">
        <v>25</v>
      </c>
      <c r="P110" s="96" t="s">
        <v>3</v>
      </c>
      <c r="Q110" s="96" t="s">
        <v>77</v>
      </c>
      <c r="R110" s="96" t="s">
        <v>26</v>
      </c>
      <c r="S110" s="96" t="s">
        <v>29</v>
      </c>
      <c r="T110" s="96" t="s">
        <v>30</v>
      </c>
      <c r="U110" s="96" t="s">
        <v>709</v>
      </c>
      <c r="V110" s="96" t="s">
        <v>24</v>
      </c>
      <c r="W110" s="96" t="s">
        <v>24</v>
      </c>
      <c r="X110" s="96" t="s">
        <v>32</v>
      </c>
      <c r="Y110" s="96" t="s">
        <v>24</v>
      </c>
      <c r="Z110" s="96"/>
      <c r="AA110" s="96"/>
      <c r="AB110" s="96"/>
      <c r="AC110" s="96"/>
      <c r="AD110" s="96" t="s">
        <v>5031</v>
      </c>
      <c r="AE110" s="96"/>
      <c r="AF110" s="98" t="s">
        <v>37</v>
      </c>
      <c r="AG110" s="96" t="s">
        <v>24</v>
      </c>
    </row>
    <row r="111" spans="1:35" ht="100.8" x14ac:dyDescent="0.3">
      <c r="B111" s="92" t="s">
        <v>21342</v>
      </c>
      <c r="C111" s="92" t="s">
        <v>21343</v>
      </c>
      <c r="D111" s="92" t="s">
        <v>21344</v>
      </c>
      <c r="E111" s="92" t="s">
        <v>21345</v>
      </c>
      <c r="F111" s="92" t="s">
        <v>21336</v>
      </c>
      <c r="G111" s="92" t="s">
        <v>21346</v>
      </c>
      <c r="H111" s="92">
        <v>31164</v>
      </c>
      <c r="I111" s="92" t="s">
        <v>21294</v>
      </c>
      <c r="J111" s="93">
        <v>152.63999999999999</v>
      </c>
      <c r="K111" s="92">
        <v>164802000</v>
      </c>
      <c r="L111" s="95">
        <v>43715</v>
      </c>
      <c r="M111" s="92">
        <v>7.9000000000000008E-3</v>
      </c>
      <c r="N111" s="92" t="s">
        <v>21347</v>
      </c>
      <c r="O111" s="92" t="e">
        <v>#N/A</v>
      </c>
      <c r="P111" s="92" t="s">
        <v>3</v>
      </c>
      <c r="Q111" s="92" t="e">
        <v>#N/A</v>
      </c>
      <c r="R111" s="92" t="e">
        <v>#N/A</v>
      </c>
      <c r="S111" s="92" t="e">
        <v>#N/A</v>
      </c>
      <c r="T111" s="92" t="e">
        <v>#N/A</v>
      </c>
      <c r="U111" s="92" t="e">
        <v>#N/A</v>
      </c>
      <c r="V111" s="92" t="e">
        <v>#N/A</v>
      </c>
      <c r="W111" s="92" t="e">
        <v>#N/A</v>
      </c>
      <c r="X111" s="92" t="e">
        <v>#N/A</v>
      </c>
      <c r="Y111" s="92" t="e">
        <v>#N/A</v>
      </c>
      <c r="Z111" s="92">
        <v>143</v>
      </c>
      <c r="AA111" s="92" t="s">
        <v>21304</v>
      </c>
      <c r="AB111" s="92" t="s">
        <v>21348</v>
      </c>
      <c r="AC111" s="92" t="s">
        <v>21349</v>
      </c>
      <c r="AD111" s="92" t="e">
        <v>#N/A</v>
      </c>
      <c r="AE111" s="92" t="s">
        <v>21350</v>
      </c>
      <c r="AF111" s="94" t="s">
        <v>38644</v>
      </c>
      <c r="AG111" s="92" t="s">
        <v>38644</v>
      </c>
      <c r="AI111" s="92" t="b">
        <f t="shared" ref="AI111:AI125" si="9">IF(LEN(B111)=4,LEFT(AF111,4),LEFT(AF111,3))=B111</f>
        <v>1</v>
      </c>
    </row>
    <row r="112" spans="1:35" ht="158.4" x14ac:dyDescent="0.3">
      <c r="A112" s="92">
        <v>6</v>
      </c>
      <c r="B112" s="92" t="s">
        <v>24338</v>
      </c>
      <c r="C112" s="92" t="s">
        <v>24339</v>
      </c>
      <c r="D112" s="92" t="s">
        <v>24340</v>
      </c>
      <c r="E112" s="92" t="s">
        <v>24341</v>
      </c>
      <c r="F112" s="92" t="s">
        <v>21336</v>
      </c>
      <c r="G112" s="92" t="s">
        <v>24342</v>
      </c>
      <c r="H112" s="92">
        <v>106132</v>
      </c>
      <c r="I112" s="92" t="s">
        <v>21294</v>
      </c>
      <c r="J112" s="93">
        <v>331.2</v>
      </c>
      <c r="K112" s="92">
        <v>488976000</v>
      </c>
      <c r="L112" s="95">
        <v>43289</v>
      </c>
      <c r="M112" s="92">
        <v>7.6E-3</v>
      </c>
      <c r="N112" s="92" t="s">
        <v>21347</v>
      </c>
      <c r="O112" s="92" t="e">
        <v>#N/A</v>
      </c>
      <c r="P112" s="92" t="s">
        <v>3</v>
      </c>
      <c r="Q112" s="92" t="e">
        <v>#N/A</v>
      </c>
      <c r="R112" s="92" t="e">
        <v>#N/A</v>
      </c>
      <c r="S112" s="92" t="e">
        <v>#N/A</v>
      </c>
      <c r="T112" s="92" t="e">
        <v>#N/A</v>
      </c>
      <c r="U112" s="92" t="s">
        <v>2647</v>
      </c>
      <c r="V112" s="92" t="e">
        <v>#N/A</v>
      </c>
      <c r="W112" s="92" t="e">
        <v>#N/A</v>
      </c>
      <c r="X112" s="92" t="e">
        <v>#N/A</v>
      </c>
      <c r="Y112" s="92" t="e">
        <v>#N/A</v>
      </c>
      <c r="Z112" s="92">
        <v>29</v>
      </c>
      <c r="AA112" s="92" t="s">
        <v>21304</v>
      </c>
      <c r="AB112" s="92" t="s">
        <v>24343</v>
      </c>
      <c r="AC112" s="92" t="s">
        <v>24344</v>
      </c>
      <c r="AD112" s="92" t="e">
        <v>#N/A</v>
      </c>
      <c r="AE112" s="92" t="s">
        <v>24345</v>
      </c>
      <c r="AF112" s="94" t="s">
        <v>38645</v>
      </c>
      <c r="AG112" s="92" t="s">
        <v>38645</v>
      </c>
      <c r="AI112" s="92" t="b">
        <f t="shared" si="9"/>
        <v>1</v>
      </c>
    </row>
    <row r="113" spans="1:35" ht="158.4" x14ac:dyDescent="0.3">
      <c r="A113" s="92">
        <v>6</v>
      </c>
      <c r="B113" s="92" t="s">
        <v>21412</v>
      </c>
      <c r="C113" s="92" t="s">
        <v>21413</v>
      </c>
      <c r="D113" s="92" t="s">
        <v>21414</v>
      </c>
      <c r="E113" s="92" t="s">
        <v>21415</v>
      </c>
      <c r="F113" s="92" t="s">
        <v>21336</v>
      </c>
      <c r="G113" s="92" t="s">
        <v>21416</v>
      </c>
      <c r="H113" s="92">
        <v>23913</v>
      </c>
      <c r="I113" s="92" t="s">
        <v>21294</v>
      </c>
      <c r="J113" s="93">
        <v>148.77000000000001</v>
      </c>
      <c r="K113" s="92">
        <v>185358898.5</v>
      </c>
      <c r="L113" s="95">
        <v>42588</v>
      </c>
      <c r="M113" s="92">
        <v>8.0999999999999996E-3</v>
      </c>
      <c r="N113" s="92" t="s">
        <v>21347</v>
      </c>
      <c r="O113" s="92" t="e">
        <v>#N/A</v>
      </c>
      <c r="P113" s="92" t="s">
        <v>3</v>
      </c>
      <c r="Q113" s="92" t="e">
        <v>#N/A</v>
      </c>
      <c r="R113" s="92" t="e">
        <v>#N/A</v>
      </c>
      <c r="S113" s="92" t="e">
        <v>#N/A</v>
      </c>
      <c r="T113" s="92" t="e">
        <v>#N/A</v>
      </c>
      <c r="U113" s="92" t="s">
        <v>2647</v>
      </c>
      <c r="V113" s="92" t="e">
        <v>#N/A</v>
      </c>
      <c r="W113" s="92" t="e">
        <v>#N/A</v>
      </c>
      <c r="X113" s="92" t="e">
        <v>#N/A</v>
      </c>
      <c r="Y113" s="92" t="e">
        <v>#N/A</v>
      </c>
      <c r="Z113" s="92">
        <v>70</v>
      </c>
      <c r="AA113" s="92" t="s">
        <v>21304</v>
      </c>
      <c r="AB113" s="92" t="s">
        <v>21417</v>
      </c>
      <c r="AC113" s="92" t="s">
        <v>21418</v>
      </c>
      <c r="AD113" s="92" t="e">
        <v>#N/A</v>
      </c>
      <c r="AE113" s="92" t="s">
        <v>21419</v>
      </c>
      <c r="AF113" s="94" t="s">
        <v>38646</v>
      </c>
      <c r="AG113" s="92" t="s">
        <v>38646</v>
      </c>
      <c r="AI113" s="92" t="b">
        <f t="shared" si="9"/>
        <v>1</v>
      </c>
    </row>
    <row r="114" spans="1:35" ht="129.6" x14ac:dyDescent="0.3">
      <c r="A114" s="92">
        <v>1</v>
      </c>
      <c r="B114" s="92" t="s">
        <v>3982</v>
      </c>
      <c r="C114" s="92" t="s">
        <v>21744</v>
      </c>
      <c r="D114" s="92" t="s">
        <v>21745</v>
      </c>
      <c r="E114" s="92" t="s">
        <v>21746</v>
      </c>
      <c r="F114" s="92" t="s">
        <v>21336</v>
      </c>
      <c r="G114" s="92" t="s">
        <v>21747</v>
      </c>
      <c r="H114" s="92">
        <v>269161</v>
      </c>
      <c r="I114" s="92" t="s">
        <v>21294</v>
      </c>
      <c r="J114" s="93">
        <v>741.57</v>
      </c>
      <c r="K114" s="92">
        <v>926640000</v>
      </c>
      <c r="L114" s="95">
        <v>41912</v>
      </c>
      <c r="M114" s="92">
        <v>7.4999999999999997E-3</v>
      </c>
      <c r="N114" s="92" t="s">
        <v>404</v>
      </c>
      <c r="O114" s="92" t="s">
        <v>25</v>
      </c>
      <c r="P114" s="92" t="s">
        <v>404</v>
      </c>
      <c r="Q114" s="92" t="s">
        <v>43</v>
      </c>
      <c r="R114" s="92" t="s">
        <v>28</v>
      </c>
      <c r="S114" s="92" t="s">
        <v>29</v>
      </c>
      <c r="T114" s="92" t="s">
        <v>30</v>
      </c>
      <c r="U114" s="92" t="s">
        <v>24</v>
      </c>
      <c r="V114" s="92" t="s">
        <v>24</v>
      </c>
      <c r="W114" s="92" t="s">
        <v>24</v>
      </c>
      <c r="X114" s="92" t="s">
        <v>32</v>
      </c>
      <c r="Y114" s="92" t="s">
        <v>24</v>
      </c>
      <c r="Z114" s="92">
        <v>33</v>
      </c>
      <c r="AA114" s="92" t="s">
        <v>21304</v>
      </c>
      <c r="AB114" s="92" t="s">
        <v>21748</v>
      </c>
      <c r="AC114" s="92" t="s">
        <v>21749</v>
      </c>
      <c r="AD114" s="92" t="s">
        <v>3983</v>
      </c>
      <c r="AE114" s="92" t="s">
        <v>21750</v>
      </c>
      <c r="AF114" s="94" t="s">
        <v>38647</v>
      </c>
      <c r="AG114" s="92" t="s">
        <v>38647</v>
      </c>
      <c r="AI114" s="92" t="b">
        <f t="shared" si="9"/>
        <v>1</v>
      </c>
    </row>
    <row r="115" spans="1:35" ht="86.4" x14ac:dyDescent="0.3">
      <c r="A115" s="92">
        <v>1</v>
      </c>
      <c r="B115" s="92" t="s">
        <v>21721</v>
      </c>
      <c r="C115" s="92" t="s">
        <v>21722</v>
      </c>
      <c r="D115" s="92" t="s">
        <v>21723</v>
      </c>
      <c r="E115" s="92" t="s">
        <v>21724</v>
      </c>
      <c r="F115" s="92" t="s">
        <v>21292</v>
      </c>
      <c r="G115" s="92" t="s">
        <v>21725</v>
      </c>
      <c r="H115" s="92">
        <v>716378</v>
      </c>
      <c r="I115" s="92" t="s">
        <v>21294</v>
      </c>
      <c r="J115" s="93">
        <v>893.61</v>
      </c>
      <c r="K115" s="92">
        <v>1089067544</v>
      </c>
      <c r="L115" s="95">
        <v>43467</v>
      </c>
      <c r="M115" s="92">
        <v>7.4999999999999997E-3</v>
      </c>
      <c r="N115" s="92" t="s">
        <v>404</v>
      </c>
      <c r="O115" s="92" t="s">
        <v>25</v>
      </c>
      <c r="P115" s="92" t="s">
        <v>404</v>
      </c>
      <c r="Q115" s="92" t="s">
        <v>43</v>
      </c>
      <c r="R115" s="92" t="e">
        <v>#N/A</v>
      </c>
      <c r="S115" s="92" t="e">
        <v>#N/A</v>
      </c>
      <c r="T115" s="92" t="e">
        <v>#N/A</v>
      </c>
      <c r="U115" s="92" t="e">
        <v>#N/A</v>
      </c>
      <c r="V115" s="92" t="e">
        <v>#N/A</v>
      </c>
      <c r="W115" s="92" t="e">
        <v>#N/A</v>
      </c>
      <c r="X115" s="92" t="e">
        <v>#N/A</v>
      </c>
      <c r="Y115" s="92" t="e">
        <v>#N/A</v>
      </c>
      <c r="Z115" s="92">
        <v>36</v>
      </c>
      <c r="AA115" s="92" t="s">
        <v>21304</v>
      </c>
      <c r="AB115" s="92" t="s">
        <v>21726</v>
      </c>
      <c r="AC115" s="92" t="s">
        <v>21727</v>
      </c>
      <c r="AD115" s="92" t="e">
        <v>#N/A</v>
      </c>
      <c r="AE115" s="92" t="s">
        <v>21728</v>
      </c>
      <c r="AF115" s="94" t="s">
        <v>38648</v>
      </c>
      <c r="AG115" s="92" t="s">
        <v>38648</v>
      </c>
      <c r="AI115" s="92" t="b">
        <f t="shared" si="9"/>
        <v>1</v>
      </c>
    </row>
    <row r="116" spans="1:35" ht="129.6" x14ac:dyDescent="0.3">
      <c r="A116" s="92">
        <v>1</v>
      </c>
      <c r="B116" s="92" t="s">
        <v>4190</v>
      </c>
      <c r="C116" s="92" t="s">
        <v>21729</v>
      </c>
      <c r="D116" s="92" t="s">
        <v>21730</v>
      </c>
      <c r="E116" s="92" t="s">
        <v>21731</v>
      </c>
      <c r="F116" s="92" t="s">
        <v>21336</v>
      </c>
      <c r="G116" s="92" t="s">
        <v>21732</v>
      </c>
      <c r="H116" s="92">
        <v>1023320</v>
      </c>
      <c r="I116" s="92" t="s">
        <v>21294</v>
      </c>
      <c r="J116" s="93">
        <v>2780</v>
      </c>
      <c r="K116" s="92">
        <v>3420504850</v>
      </c>
      <c r="L116" s="95">
        <v>41942</v>
      </c>
      <c r="M116" s="92">
        <v>7.4999999999999997E-3</v>
      </c>
      <c r="N116" s="92" t="s">
        <v>21733</v>
      </c>
      <c r="O116" s="92" t="s">
        <v>25</v>
      </c>
      <c r="P116" s="92" t="s">
        <v>164</v>
      </c>
      <c r="Q116" s="92" t="s">
        <v>43</v>
      </c>
      <c r="R116" s="92" t="s">
        <v>28</v>
      </c>
      <c r="S116" s="92" t="s">
        <v>28</v>
      </c>
      <c r="T116" s="92" t="s">
        <v>30</v>
      </c>
      <c r="U116" s="92" t="s">
        <v>24</v>
      </c>
      <c r="V116" s="92" t="s">
        <v>24</v>
      </c>
      <c r="W116" s="92" t="s">
        <v>24</v>
      </c>
      <c r="X116" s="92" t="s">
        <v>32</v>
      </c>
      <c r="Y116" s="92" t="s">
        <v>24</v>
      </c>
      <c r="Z116" s="92">
        <v>33</v>
      </c>
      <c r="AA116" s="92" t="s">
        <v>21304</v>
      </c>
      <c r="AB116" s="92" t="s">
        <v>21734</v>
      </c>
      <c r="AC116" s="92" t="s">
        <v>21735</v>
      </c>
      <c r="AD116" s="92" t="s">
        <v>4191</v>
      </c>
      <c r="AE116" s="92" t="s">
        <v>21736</v>
      </c>
      <c r="AF116" s="94" t="s">
        <v>38649</v>
      </c>
      <c r="AG116" s="92" t="s">
        <v>38649</v>
      </c>
      <c r="AI116" s="92" t="b">
        <f t="shared" si="9"/>
        <v>1</v>
      </c>
    </row>
    <row r="117" spans="1:35" ht="100.8" x14ac:dyDescent="0.3">
      <c r="A117" s="92">
        <v>1</v>
      </c>
      <c r="B117" s="92" t="s">
        <v>4204</v>
      </c>
      <c r="C117" s="92" t="s">
        <v>21737</v>
      </c>
      <c r="D117" s="92" t="s">
        <v>21738</v>
      </c>
      <c r="E117" s="92" t="s">
        <v>21739</v>
      </c>
      <c r="F117" s="92" t="s">
        <v>21292</v>
      </c>
      <c r="G117" s="92" t="s">
        <v>21740</v>
      </c>
      <c r="H117" s="92">
        <v>2682804</v>
      </c>
      <c r="I117" s="92" t="s">
        <v>21294</v>
      </c>
      <c r="J117" s="93">
        <v>9640</v>
      </c>
      <c r="K117" s="92">
        <v>11314240000</v>
      </c>
      <c r="L117" s="95">
        <v>41942</v>
      </c>
      <c r="M117" s="92">
        <v>7.4999999999999997E-3</v>
      </c>
      <c r="N117" s="92" t="s">
        <v>3055</v>
      </c>
      <c r="O117" s="92" t="s">
        <v>25</v>
      </c>
      <c r="P117" s="92" t="s">
        <v>404</v>
      </c>
      <c r="Q117" s="92" t="s">
        <v>43</v>
      </c>
      <c r="R117" s="92" t="s">
        <v>28</v>
      </c>
      <c r="S117" s="92" t="s">
        <v>28</v>
      </c>
      <c r="T117" s="92" t="s">
        <v>30</v>
      </c>
      <c r="U117" s="92" t="s">
        <v>24</v>
      </c>
      <c r="V117" s="92" t="s">
        <v>24</v>
      </c>
      <c r="W117" s="92" t="s">
        <v>24</v>
      </c>
      <c r="X117" s="92" t="s">
        <v>32</v>
      </c>
      <c r="Y117" s="92" t="s">
        <v>24</v>
      </c>
      <c r="Z117" s="92">
        <v>35</v>
      </c>
      <c r="AA117" s="92" t="s">
        <v>21304</v>
      </c>
      <c r="AB117" s="92" t="s">
        <v>21741</v>
      </c>
      <c r="AC117" s="92" t="s">
        <v>21742</v>
      </c>
      <c r="AD117" s="92" t="s">
        <v>4205</v>
      </c>
      <c r="AE117" s="92" t="s">
        <v>21743</v>
      </c>
      <c r="AF117" s="94" t="s">
        <v>38650</v>
      </c>
      <c r="AG117" s="92" t="s">
        <v>38650</v>
      </c>
      <c r="AI117" s="92" t="b">
        <f t="shared" si="9"/>
        <v>1</v>
      </c>
    </row>
    <row r="118" spans="1:35" ht="158.4" x14ac:dyDescent="0.3">
      <c r="B118" s="92" t="s">
        <v>30711</v>
      </c>
      <c r="C118" s="92" t="s">
        <v>30712</v>
      </c>
      <c r="D118" s="92" t="s">
        <v>30713</v>
      </c>
      <c r="E118" s="92" t="s">
        <v>30714</v>
      </c>
      <c r="F118" s="92" t="s">
        <v>21362</v>
      </c>
      <c r="G118" s="92" t="s">
        <v>30715</v>
      </c>
      <c r="H118" s="92">
        <v>39958</v>
      </c>
      <c r="I118" s="92" t="s">
        <v>21294</v>
      </c>
      <c r="J118" s="93">
        <v>40.24</v>
      </c>
      <c r="K118" s="92">
        <v>44880026.399999999</v>
      </c>
      <c r="L118" s="95">
        <v>42837</v>
      </c>
      <c r="M118" s="92">
        <v>4.8999999999999998E-3</v>
      </c>
      <c r="N118" s="92" t="s">
        <v>21453</v>
      </c>
      <c r="O118" s="92" t="s">
        <v>25</v>
      </c>
      <c r="P118" s="92" t="s">
        <v>404</v>
      </c>
      <c r="Q118" s="92" t="s">
        <v>3465</v>
      </c>
      <c r="R118" s="92" t="e">
        <v>#N/A</v>
      </c>
      <c r="S118" s="92" t="e">
        <v>#N/A</v>
      </c>
      <c r="T118" s="92" t="e">
        <v>#N/A</v>
      </c>
      <c r="U118" s="92" t="e">
        <v>#N/A</v>
      </c>
      <c r="V118" s="92" t="e">
        <v>#N/A</v>
      </c>
      <c r="W118" s="92" t="e">
        <v>#N/A</v>
      </c>
      <c r="X118" s="92" t="e">
        <v>#N/A</v>
      </c>
      <c r="Y118" s="92" t="e">
        <v>#N/A</v>
      </c>
      <c r="Z118" s="92">
        <v>35</v>
      </c>
      <c r="AA118" s="92" t="s">
        <v>21297</v>
      </c>
      <c r="AB118" s="92" t="s">
        <v>30716</v>
      </c>
      <c r="AC118" s="92" t="s">
        <v>30717</v>
      </c>
      <c r="AD118" s="92" t="e">
        <v>#N/A</v>
      </c>
      <c r="AE118" s="92" t="s">
        <v>30718</v>
      </c>
      <c r="AF118" s="94" t="s">
        <v>38651</v>
      </c>
      <c r="AG118" s="92" t="s">
        <v>38651</v>
      </c>
      <c r="AI118" s="92" t="b">
        <f t="shared" si="9"/>
        <v>1</v>
      </c>
    </row>
    <row r="119" spans="1:35" ht="158.4" x14ac:dyDescent="0.3">
      <c r="A119" s="92">
        <v>1</v>
      </c>
      <c r="B119" s="92" t="s">
        <v>3976</v>
      </c>
      <c r="C119" s="92" t="s">
        <v>21751</v>
      </c>
      <c r="D119" s="92" t="s">
        <v>21752</v>
      </c>
      <c r="E119" s="92" t="s">
        <v>21753</v>
      </c>
      <c r="F119" s="92" t="s">
        <v>21292</v>
      </c>
      <c r="G119" s="92" t="s">
        <v>21754</v>
      </c>
      <c r="H119" s="92">
        <v>804504</v>
      </c>
      <c r="I119" s="92" t="s">
        <v>21294</v>
      </c>
      <c r="J119" s="93">
        <v>2830</v>
      </c>
      <c r="K119" s="92">
        <v>3470117000</v>
      </c>
      <c r="L119" s="95">
        <v>41912</v>
      </c>
      <c r="M119" s="92">
        <v>7.6E-3</v>
      </c>
      <c r="N119" s="92" t="s">
        <v>404</v>
      </c>
      <c r="O119" s="92" t="s">
        <v>25</v>
      </c>
      <c r="P119" s="92" t="s">
        <v>404</v>
      </c>
      <c r="Q119" s="92" t="s">
        <v>77</v>
      </c>
      <c r="R119" s="92" t="s">
        <v>26</v>
      </c>
      <c r="S119" s="92" t="s">
        <v>29</v>
      </c>
      <c r="T119" s="92" t="s">
        <v>30</v>
      </c>
      <c r="U119" s="92" t="s">
        <v>24</v>
      </c>
      <c r="V119" s="92" t="s">
        <v>24</v>
      </c>
      <c r="W119" s="92" t="s">
        <v>24</v>
      </c>
      <c r="X119" s="92" t="s">
        <v>32</v>
      </c>
      <c r="Y119" s="92" t="s">
        <v>24</v>
      </c>
      <c r="Z119" s="92">
        <v>35</v>
      </c>
      <c r="AA119" s="92" t="s">
        <v>21304</v>
      </c>
      <c r="AB119" s="92" t="s">
        <v>21755</v>
      </c>
      <c r="AC119" s="92" t="s">
        <v>21756</v>
      </c>
      <c r="AD119" s="92" t="s">
        <v>3977</v>
      </c>
      <c r="AE119" s="92" t="s">
        <v>21757</v>
      </c>
      <c r="AF119" s="94" t="s">
        <v>38652</v>
      </c>
      <c r="AG119" s="92" t="s">
        <v>38652</v>
      </c>
      <c r="AI119" s="92" t="b">
        <f t="shared" si="9"/>
        <v>1</v>
      </c>
    </row>
    <row r="120" spans="1:35" ht="100.8" x14ac:dyDescent="0.3">
      <c r="B120" s="92" t="s">
        <v>21758</v>
      </c>
      <c r="C120" s="92" t="s">
        <v>21759</v>
      </c>
      <c r="D120" s="92" t="s">
        <v>21760</v>
      </c>
      <c r="E120" s="92" t="s">
        <v>21761</v>
      </c>
      <c r="F120" s="92" t="s">
        <v>21486</v>
      </c>
      <c r="G120" s="92" t="s">
        <v>21762</v>
      </c>
      <c r="H120" s="92">
        <v>2176</v>
      </c>
      <c r="I120" s="92" t="s">
        <v>21294</v>
      </c>
      <c r="J120" s="93">
        <v>4.29</v>
      </c>
      <c r="K120" s="92">
        <v>4165160</v>
      </c>
      <c r="L120" s="95">
        <v>44106</v>
      </c>
      <c r="M120" s="92">
        <v>6.0000000000000001E-3</v>
      </c>
      <c r="N120" s="92" t="s">
        <v>21330</v>
      </c>
      <c r="O120" s="92" t="e">
        <v>#N/A</v>
      </c>
      <c r="P120" s="92" t="s">
        <v>3</v>
      </c>
      <c r="Q120" s="99" t="s">
        <v>77</v>
      </c>
      <c r="R120" s="92" t="e">
        <v>#N/A</v>
      </c>
      <c r="S120" s="92" t="e">
        <v>#N/A</v>
      </c>
      <c r="T120" s="92" t="e">
        <v>#N/A</v>
      </c>
      <c r="U120" s="92" t="e">
        <v>#N/A</v>
      </c>
      <c r="V120" s="92" t="e">
        <v>#N/A</v>
      </c>
      <c r="W120" s="92" t="e">
        <v>#N/A</v>
      </c>
      <c r="X120" s="92" t="e">
        <v>#N/A</v>
      </c>
      <c r="Y120" s="92" t="e">
        <v>#N/A</v>
      </c>
      <c r="Z120" s="92">
        <v>0</v>
      </c>
      <c r="AA120" s="92" t="s">
        <v>21297</v>
      </c>
      <c r="AB120" s="100" t="s">
        <v>21763</v>
      </c>
      <c r="AC120" s="92" t="s">
        <v>21764</v>
      </c>
      <c r="AD120" s="92" t="e">
        <v>#N/A</v>
      </c>
      <c r="AE120" s="92" t="s">
        <v>21765</v>
      </c>
      <c r="AF120" s="94" t="s">
        <v>38653</v>
      </c>
      <c r="AG120" s="92" t="s">
        <v>38653</v>
      </c>
      <c r="AI120" s="92" t="b">
        <f t="shared" si="9"/>
        <v>1</v>
      </c>
    </row>
    <row r="121" spans="1:35" ht="158.4" x14ac:dyDescent="0.3">
      <c r="B121" s="92" t="s">
        <v>1356</v>
      </c>
      <c r="C121" s="92" t="s">
        <v>1357</v>
      </c>
      <c r="D121" s="92" t="s">
        <v>27973</v>
      </c>
      <c r="E121" s="92" t="s">
        <v>27974</v>
      </c>
      <c r="F121" s="92" t="s">
        <v>21486</v>
      </c>
      <c r="G121" s="92" t="s">
        <v>27975</v>
      </c>
      <c r="H121" s="92">
        <v>8056</v>
      </c>
      <c r="I121" s="92" t="s">
        <v>21294</v>
      </c>
      <c r="J121" s="93">
        <v>32.46</v>
      </c>
      <c r="K121" s="92">
        <v>37835752.5</v>
      </c>
      <c r="L121" s="95">
        <v>41126</v>
      </c>
      <c r="M121" s="92">
        <v>7.4999999999999997E-3</v>
      </c>
      <c r="N121" s="92" t="s">
        <v>23690</v>
      </c>
      <c r="O121" s="92" t="s">
        <v>122</v>
      </c>
      <c r="P121" s="92" t="s">
        <v>123</v>
      </c>
      <c r="Q121" s="92" t="s">
        <v>43</v>
      </c>
      <c r="R121" s="92" t="s">
        <v>28</v>
      </c>
      <c r="S121" s="92" t="s">
        <v>24</v>
      </c>
      <c r="T121" s="92" t="s">
        <v>30</v>
      </c>
      <c r="U121" s="92" t="s">
        <v>24</v>
      </c>
      <c r="V121" s="92" t="s">
        <v>24</v>
      </c>
      <c r="W121" s="92" t="s">
        <v>24</v>
      </c>
      <c r="X121" s="92" t="s">
        <v>32</v>
      </c>
      <c r="Y121" s="92" t="s">
        <v>24</v>
      </c>
      <c r="Z121" s="92">
        <v>0</v>
      </c>
      <c r="AA121" s="92" t="s">
        <v>21297</v>
      </c>
      <c r="AB121" s="92" t="s">
        <v>27976</v>
      </c>
      <c r="AC121" s="92" t="s">
        <v>27977</v>
      </c>
      <c r="AD121" s="92" t="s">
        <v>1358</v>
      </c>
      <c r="AE121" s="92" t="s">
        <v>27978</v>
      </c>
      <c r="AF121" s="94" t="s">
        <v>39492</v>
      </c>
      <c r="AG121" s="92" t="s">
        <v>39492</v>
      </c>
      <c r="AI121" s="92" t="b">
        <f t="shared" si="9"/>
        <v>1</v>
      </c>
    </row>
    <row r="122" spans="1:35" ht="144" x14ac:dyDescent="0.3">
      <c r="B122" s="92" t="s">
        <v>24511</v>
      </c>
      <c r="C122" s="92" t="s">
        <v>24512</v>
      </c>
      <c r="D122" s="92" t="s">
        <v>24513</v>
      </c>
      <c r="E122" s="92" t="s">
        <v>24514</v>
      </c>
      <c r="F122" s="92" t="s">
        <v>21311</v>
      </c>
      <c r="G122" s="92" t="s">
        <v>24515</v>
      </c>
      <c r="H122" s="92">
        <v>101</v>
      </c>
      <c r="I122" s="92" t="s">
        <v>21294</v>
      </c>
      <c r="J122" s="93">
        <v>10.82</v>
      </c>
      <c r="K122" s="92">
        <v>10921680</v>
      </c>
      <c r="L122" s="95">
        <v>43097</v>
      </c>
      <c r="M122" s="92">
        <v>9.4999999999999998E-3</v>
      </c>
      <c r="N122" s="92" t="s">
        <v>21356</v>
      </c>
      <c r="O122" s="92" t="s">
        <v>25</v>
      </c>
      <c r="P122" s="92" t="s">
        <v>3</v>
      </c>
      <c r="Q122" s="92" t="s">
        <v>43</v>
      </c>
      <c r="R122" s="92" t="e">
        <v>#N/A</v>
      </c>
      <c r="S122" s="92" t="e">
        <v>#N/A</v>
      </c>
      <c r="T122" s="92" t="e">
        <v>#N/A</v>
      </c>
      <c r="U122" s="92" t="e">
        <v>#N/A</v>
      </c>
      <c r="V122" s="92" t="e">
        <v>#N/A</v>
      </c>
      <c r="W122" s="92" t="e">
        <v>#N/A</v>
      </c>
      <c r="X122" s="92" t="e">
        <v>#N/A</v>
      </c>
      <c r="Y122" s="92" t="e">
        <v>#N/A</v>
      </c>
      <c r="Z122" s="92">
        <v>0</v>
      </c>
      <c r="AA122" s="92" t="s">
        <v>21297</v>
      </c>
      <c r="AB122" s="92">
        <v>42765685</v>
      </c>
      <c r="AC122" s="92" t="s">
        <v>24516</v>
      </c>
      <c r="AD122" s="92" t="e">
        <v>#N/A</v>
      </c>
      <c r="AE122" s="92" t="s">
        <v>24517</v>
      </c>
      <c r="AF122" s="94" t="s">
        <v>38654</v>
      </c>
      <c r="AG122" s="92" t="s">
        <v>38654</v>
      </c>
      <c r="AI122" s="92" t="b">
        <f t="shared" si="9"/>
        <v>1</v>
      </c>
    </row>
    <row r="123" spans="1:35" ht="144" x14ac:dyDescent="0.3">
      <c r="B123" s="92" t="s">
        <v>5217</v>
      </c>
      <c r="C123" s="92" t="s">
        <v>24497</v>
      </c>
      <c r="D123" s="92" t="s">
        <v>24498</v>
      </c>
      <c r="E123" s="92" t="s">
        <v>24499</v>
      </c>
      <c r="F123" s="92" t="s">
        <v>21311</v>
      </c>
      <c r="G123" s="92" t="s">
        <v>24500</v>
      </c>
      <c r="H123" s="92">
        <v>601</v>
      </c>
      <c r="I123" s="92" t="s">
        <v>21294</v>
      </c>
      <c r="J123" s="93">
        <v>3.28</v>
      </c>
      <c r="K123" s="92">
        <v>3480000</v>
      </c>
      <c r="L123" s="95">
        <v>41649</v>
      </c>
      <c r="M123" s="92">
        <v>1.6899999999999998E-2</v>
      </c>
      <c r="N123" s="92" t="s">
        <v>23517</v>
      </c>
      <c r="O123" s="92" t="s">
        <v>122</v>
      </c>
      <c r="P123" s="92" t="s">
        <v>35</v>
      </c>
      <c r="Q123" s="92" t="s">
        <v>43</v>
      </c>
      <c r="R123" s="92" t="s">
        <v>28</v>
      </c>
      <c r="S123" s="92" t="s">
        <v>24</v>
      </c>
      <c r="T123" s="92" t="s">
        <v>30</v>
      </c>
      <c r="U123" s="92" t="s">
        <v>24</v>
      </c>
      <c r="V123" s="92" t="s">
        <v>24</v>
      </c>
      <c r="W123" s="92" t="s">
        <v>18</v>
      </c>
      <c r="X123" s="92" t="s">
        <v>32</v>
      </c>
      <c r="Y123" s="92" t="s">
        <v>24</v>
      </c>
      <c r="Z123" s="92">
        <v>0</v>
      </c>
      <c r="AA123" s="92" t="s">
        <v>21304</v>
      </c>
      <c r="AB123" s="92">
        <v>42765792</v>
      </c>
      <c r="AC123" s="92" t="s">
        <v>24501</v>
      </c>
      <c r="AD123" s="92" t="s">
        <v>35</v>
      </c>
      <c r="AE123" s="92" t="s">
        <v>24502</v>
      </c>
      <c r="AF123" s="94" t="s">
        <v>38655</v>
      </c>
      <c r="AG123" s="92" t="s">
        <v>38655</v>
      </c>
      <c r="AI123" s="92" t="b">
        <f t="shared" si="9"/>
        <v>1</v>
      </c>
    </row>
    <row r="124" spans="1:35" x14ac:dyDescent="0.3">
      <c r="B124" s="92" t="s">
        <v>4597</v>
      </c>
      <c r="C124" s="92" t="s">
        <v>34109</v>
      </c>
      <c r="D124" s="92" t="s">
        <v>4597</v>
      </c>
      <c r="E124" s="92" t="s">
        <v>34110</v>
      </c>
      <c r="F124" s="92" t="s">
        <v>21486</v>
      </c>
      <c r="G124" s="92" t="s">
        <v>34111</v>
      </c>
      <c r="H124" s="92">
        <v>806</v>
      </c>
      <c r="I124" s="92" t="s">
        <v>21328</v>
      </c>
      <c r="J124" s="93">
        <v>5.08</v>
      </c>
      <c r="K124" s="92">
        <v>5082175</v>
      </c>
      <c r="L124" s="95">
        <v>42062</v>
      </c>
      <c r="M124" s="92">
        <v>6.4999999999999997E-3</v>
      </c>
      <c r="N124" s="92" t="s">
        <v>21321</v>
      </c>
      <c r="O124" s="92" t="s">
        <v>25</v>
      </c>
      <c r="P124" s="92" t="s">
        <v>3</v>
      </c>
      <c r="Q124" s="92" t="s">
        <v>77</v>
      </c>
      <c r="R124" s="92" t="s">
        <v>26</v>
      </c>
      <c r="S124" s="92" t="s">
        <v>29</v>
      </c>
      <c r="T124" s="92" t="s">
        <v>30</v>
      </c>
      <c r="U124" s="92" t="s">
        <v>188</v>
      </c>
      <c r="V124" s="92" t="s">
        <v>24</v>
      </c>
      <c r="W124" s="92" t="s">
        <v>24</v>
      </c>
      <c r="X124" s="92" t="s">
        <v>32</v>
      </c>
      <c r="Y124" s="92" t="s">
        <v>24</v>
      </c>
      <c r="Z124" s="92">
        <v>0</v>
      </c>
      <c r="AA124" s="92" t="s">
        <v>21297</v>
      </c>
      <c r="AB124" s="92">
        <v>42765784</v>
      </c>
      <c r="AC124" s="92" t="s">
        <v>34112</v>
      </c>
      <c r="AD124" s="92" t="s">
        <v>4598</v>
      </c>
      <c r="AE124" s="92" t="s">
        <v>34113</v>
      </c>
      <c r="AF124" s="94" t="e">
        <v>#N/A</v>
      </c>
      <c r="AG124" s="92" t="s">
        <v>35</v>
      </c>
      <c r="AI124" s="92">
        <f>LEN(B124)</f>
        <v>3</v>
      </c>
    </row>
    <row r="125" spans="1:35" ht="115.2" x14ac:dyDescent="0.3">
      <c r="B125" s="92" t="s">
        <v>21707</v>
      </c>
      <c r="C125" s="92" t="s">
        <v>21708</v>
      </c>
      <c r="D125" s="92" t="s">
        <v>21709</v>
      </c>
      <c r="E125" s="92" t="s">
        <v>21710</v>
      </c>
      <c r="F125" s="92" t="s">
        <v>21336</v>
      </c>
      <c r="G125" s="92" t="s">
        <v>21711</v>
      </c>
      <c r="H125" s="92">
        <v>804</v>
      </c>
      <c r="I125" s="92" t="s">
        <v>21294</v>
      </c>
      <c r="J125" s="93">
        <v>51.1</v>
      </c>
      <c r="K125" s="92">
        <v>51107100</v>
      </c>
      <c r="L125" s="95">
        <v>42825</v>
      </c>
      <c r="M125" s="92">
        <v>5.0000000000000001E-3</v>
      </c>
      <c r="N125" s="92" t="s">
        <v>21712</v>
      </c>
      <c r="O125" s="92" t="s">
        <v>75</v>
      </c>
      <c r="P125" s="92" t="e">
        <v>#N/A</v>
      </c>
      <c r="Q125" s="92" t="e">
        <v>#N/A</v>
      </c>
      <c r="R125" s="92" t="e">
        <v>#N/A</v>
      </c>
      <c r="S125" s="92" t="e">
        <v>#N/A</v>
      </c>
      <c r="T125" s="92" t="e">
        <v>#N/A</v>
      </c>
      <c r="U125" s="92" t="e">
        <v>#N/A</v>
      </c>
      <c r="V125" s="92" t="e">
        <v>#N/A</v>
      </c>
      <c r="W125" s="92" t="e">
        <v>#N/A</v>
      </c>
      <c r="X125" s="92" t="e">
        <v>#N/A</v>
      </c>
      <c r="Y125" s="92" t="e">
        <v>#N/A</v>
      </c>
      <c r="Z125" s="92">
        <v>0</v>
      </c>
      <c r="AA125" s="92" t="s">
        <v>21304</v>
      </c>
      <c r="AB125" s="92">
        <v>42765719</v>
      </c>
      <c r="AC125" s="92" t="s">
        <v>21713</v>
      </c>
      <c r="AD125" s="92" t="e">
        <v>#N/A</v>
      </c>
      <c r="AE125" s="92" t="s">
        <v>21714</v>
      </c>
      <c r="AF125" s="94" t="s">
        <v>38656</v>
      </c>
      <c r="AG125" s="92" t="s">
        <v>38656</v>
      </c>
      <c r="AI125" s="92" t="b">
        <f t="shared" si="9"/>
        <v>1</v>
      </c>
    </row>
    <row r="126" spans="1:35" ht="72" x14ac:dyDescent="0.3">
      <c r="A126" s="96" t="s">
        <v>38562</v>
      </c>
      <c r="B126" s="96" t="s">
        <v>563</v>
      </c>
      <c r="C126" s="96" t="s">
        <v>564</v>
      </c>
      <c r="D126" s="96"/>
      <c r="E126" s="96"/>
      <c r="F126" s="96"/>
      <c r="G126" s="96"/>
      <c r="H126" s="96"/>
      <c r="I126" s="96"/>
      <c r="J126" s="97"/>
      <c r="K126" s="96"/>
      <c r="L126" s="96"/>
      <c r="M126" s="96"/>
      <c r="N126" s="96"/>
      <c r="O126" s="96" t="s">
        <v>25</v>
      </c>
      <c r="P126" s="96" t="s">
        <v>3</v>
      </c>
      <c r="Q126" s="96" t="s">
        <v>43</v>
      </c>
      <c r="R126" s="96" t="s">
        <v>28</v>
      </c>
      <c r="S126" s="96" t="s">
        <v>28</v>
      </c>
      <c r="T126" s="96" t="s">
        <v>30</v>
      </c>
      <c r="U126" s="96" t="s">
        <v>24</v>
      </c>
      <c r="V126" s="96" t="s">
        <v>24</v>
      </c>
      <c r="W126" s="96" t="s">
        <v>18</v>
      </c>
      <c r="X126" s="96" t="s">
        <v>32</v>
      </c>
      <c r="Y126" s="96" t="s">
        <v>24</v>
      </c>
      <c r="Z126" s="96"/>
      <c r="AA126" s="96"/>
      <c r="AB126" s="96"/>
      <c r="AC126" s="96"/>
      <c r="AD126" s="96" t="s">
        <v>566</v>
      </c>
      <c r="AE126" s="96"/>
      <c r="AF126" s="98" t="s">
        <v>565</v>
      </c>
      <c r="AG126" s="96" t="s">
        <v>24</v>
      </c>
    </row>
    <row r="127" spans="1:35" ht="158.4" x14ac:dyDescent="0.3">
      <c r="B127" s="92" t="s">
        <v>21845</v>
      </c>
      <c r="C127" s="92" t="s">
        <v>21846</v>
      </c>
      <c r="D127" s="92" t="s">
        <v>21847</v>
      </c>
      <c r="E127" s="92" t="s">
        <v>21848</v>
      </c>
      <c r="F127" s="92" t="s">
        <v>21486</v>
      </c>
      <c r="G127" s="92" t="s">
        <v>21849</v>
      </c>
      <c r="H127" s="92">
        <v>6572</v>
      </c>
      <c r="I127" s="92" t="s">
        <v>21294</v>
      </c>
      <c r="J127" s="93">
        <v>24.83</v>
      </c>
      <c r="K127" s="92">
        <v>25055000</v>
      </c>
      <c r="L127" s="95">
        <v>44117</v>
      </c>
      <c r="M127" s="92">
        <v>1.5E-3</v>
      </c>
      <c r="N127" s="92" t="s">
        <v>289</v>
      </c>
      <c r="O127" s="92" t="s">
        <v>75</v>
      </c>
      <c r="P127" s="92" t="e">
        <v>#N/A</v>
      </c>
      <c r="Q127" s="92" t="e">
        <v>#N/A</v>
      </c>
      <c r="R127" s="92" t="e">
        <v>#N/A</v>
      </c>
      <c r="S127" s="92" t="e">
        <v>#N/A</v>
      </c>
      <c r="T127" s="92" t="e">
        <v>#N/A</v>
      </c>
      <c r="U127" s="92" t="e">
        <v>#N/A</v>
      </c>
      <c r="V127" s="92" t="e">
        <v>#N/A</v>
      </c>
      <c r="W127" s="92" t="e">
        <v>#N/A</v>
      </c>
      <c r="X127" s="92" t="e">
        <v>#N/A</v>
      </c>
      <c r="Y127" s="92" t="e">
        <v>#N/A</v>
      </c>
      <c r="Z127" s="92">
        <v>0</v>
      </c>
      <c r="AA127" s="92" t="s">
        <v>21304</v>
      </c>
      <c r="AB127" s="92">
        <v>25072562</v>
      </c>
      <c r="AC127" s="92" t="s">
        <v>21850</v>
      </c>
      <c r="AD127" s="92" t="e">
        <v>#N/A</v>
      </c>
      <c r="AE127" s="92" t="s">
        <v>21851</v>
      </c>
      <c r="AF127" s="94" t="s">
        <v>38657</v>
      </c>
      <c r="AG127" s="92" t="s">
        <v>38657</v>
      </c>
      <c r="AI127" s="92" t="b">
        <f t="shared" ref="AI127:AI134" si="10">IF(LEN(B127)=4,LEFT(AF127,4),LEFT(AF127,3))=B127</f>
        <v>1</v>
      </c>
    </row>
    <row r="128" spans="1:35" ht="86.4" x14ac:dyDescent="0.3">
      <c r="B128" s="92" t="s">
        <v>21838</v>
      </c>
      <c r="C128" s="92" t="s">
        <v>21839</v>
      </c>
      <c r="D128" s="92" t="s">
        <v>21840</v>
      </c>
      <c r="E128" s="92" t="s">
        <v>21841</v>
      </c>
      <c r="F128" s="92" t="s">
        <v>21486</v>
      </c>
      <c r="G128" s="92" t="s">
        <v>21842</v>
      </c>
      <c r="H128" s="92">
        <v>45640</v>
      </c>
      <c r="I128" s="92" t="s">
        <v>21294</v>
      </c>
      <c r="J128" s="93">
        <v>248.97</v>
      </c>
      <c r="K128" s="92">
        <v>394470950</v>
      </c>
      <c r="L128" s="95">
        <v>43725</v>
      </c>
      <c r="M128" s="92">
        <v>3.3E-3</v>
      </c>
      <c r="N128" s="92" t="s">
        <v>21424</v>
      </c>
      <c r="O128" s="92" t="e">
        <v>#N/A</v>
      </c>
      <c r="P128" s="92" t="s">
        <v>3</v>
      </c>
      <c r="Q128" s="92" t="e">
        <v>#N/A</v>
      </c>
      <c r="R128" s="92" t="e">
        <v>#N/A</v>
      </c>
      <c r="S128" s="92" t="e">
        <v>#N/A</v>
      </c>
      <c r="T128" s="92" t="e">
        <v>#N/A</v>
      </c>
      <c r="U128" s="92" t="e">
        <v>#N/A</v>
      </c>
      <c r="V128" s="92" t="e">
        <v>#N/A</v>
      </c>
      <c r="W128" s="92" t="e">
        <v>#N/A</v>
      </c>
      <c r="X128" s="92" t="e">
        <v>#N/A</v>
      </c>
      <c r="Y128" s="92" t="e">
        <v>#N/A</v>
      </c>
      <c r="Z128" s="92">
        <v>2483</v>
      </c>
      <c r="AA128" s="92" t="s">
        <v>21304</v>
      </c>
      <c r="AB128" s="92">
        <v>25072604</v>
      </c>
      <c r="AC128" s="92" t="s">
        <v>21843</v>
      </c>
      <c r="AD128" s="92" t="e">
        <v>#N/A</v>
      </c>
      <c r="AE128" s="92" t="s">
        <v>21844</v>
      </c>
      <c r="AF128" s="94" t="s">
        <v>38658</v>
      </c>
      <c r="AG128" s="92" t="s">
        <v>38658</v>
      </c>
      <c r="AI128" s="92" t="b">
        <f t="shared" si="10"/>
        <v>1</v>
      </c>
    </row>
    <row r="129" spans="1:35" ht="86.4" x14ac:dyDescent="0.3">
      <c r="B129" s="92" t="s">
        <v>21823</v>
      </c>
      <c r="C129" s="92" t="s">
        <v>21824</v>
      </c>
      <c r="D129" s="92" t="s">
        <v>21825</v>
      </c>
      <c r="E129" s="92" t="s">
        <v>21826</v>
      </c>
      <c r="F129" s="92" t="s">
        <v>21292</v>
      </c>
      <c r="G129" s="92" t="s">
        <v>21827</v>
      </c>
      <c r="H129" s="92">
        <v>28567</v>
      </c>
      <c r="I129" s="92" t="s">
        <v>21294</v>
      </c>
      <c r="J129" s="93">
        <v>338.99</v>
      </c>
      <c r="K129" s="92">
        <v>403875000</v>
      </c>
      <c r="L129" s="95">
        <v>43732</v>
      </c>
      <c r="M129" s="92">
        <v>2.3E-3</v>
      </c>
      <c r="N129" s="92" t="s">
        <v>21356</v>
      </c>
      <c r="O129" s="92" t="s">
        <v>25</v>
      </c>
      <c r="P129" s="92" t="s">
        <v>3</v>
      </c>
      <c r="Q129" s="92" t="s">
        <v>43</v>
      </c>
      <c r="R129" s="92" t="e">
        <v>#N/A</v>
      </c>
      <c r="S129" s="92" t="e">
        <v>#N/A</v>
      </c>
      <c r="T129" s="92" t="e">
        <v>#N/A</v>
      </c>
      <c r="U129" s="92" t="e">
        <v>#N/A</v>
      </c>
      <c r="V129" s="92" t="e">
        <v>#N/A</v>
      </c>
      <c r="W129" s="92" t="e">
        <v>#N/A</v>
      </c>
      <c r="X129" s="92" t="e">
        <v>#N/A</v>
      </c>
      <c r="Y129" s="92" t="e">
        <v>#N/A</v>
      </c>
      <c r="Z129" s="92">
        <v>2990</v>
      </c>
      <c r="AA129" s="92" t="s">
        <v>21304</v>
      </c>
      <c r="AB129" s="92">
        <v>25072703</v>
      </c>
      <c r="AC129" s="92" t="s">
        <v>21828</v>
      </c>
      <c r="AD129" s="92" t="e">
        <v>#N/A</v>
      </c>
      <c r="AE129" s="92" t="s">
        <v>21829</v>
      </c>
      <c r="AF129" s="94" t="s">
        <v>39493</v>
      </c>
      <c r="AG129" s="92" t="s">
        <v>39493</v>
      </c>
      <c r="AI129" s="92" t="b">
        <f t="shared" si="10"/>
        <v>1</v>
      </c>
    </row>
    <row r="130" spans="1:35" ht="144" x14ac:dyDescent="0.3">
      <c r="B130" s="92" t="s">
        <v>21830</v>
      </c>
      <c r="C130" s="92" t="s">
        <v>21831</v>
      </c>
      <c r="D130" s="92" t="s">
        <v>21832</v>
      </c>
      <c r="E130" s="92" t="s">
        <v>21833</v>
      </c>
      <c r="F130" s="92" t="s">
        <v>21486</v>
      </c>
      <c r="G130" s="92" t="s">
        <v>21834</v>
      </c>
      <c r="H130" s="92" t="s">
        <v>21372</v>
      </c>
      <c r="I130" s="92" t="s">
        <v>21294</v>
      </c>
      <c r="J130" s="93">
        <v>278.62</v>
      </c>
      <c r="K130" s="92">
        <v>325838700</v>
      </c>
      <c r="L130" s="95">
        <v>43732</v>
      </c>
      <c r="M130" s="92">
        <v>3.5999999999999999E-3</v>
      </c>
      <c r="N130" s="92" t="s">
        <v>21835</v>
      </c>
      <c r="O130" s="92" t="s">
        <v>25</v>
      </c>
      <c r="P130" s="92" t="s">
        <v>3</v>
      </c>
      <c r="Q130" s="92" t="e">
        <v>#N/A</v>
      </c>
      <c r="R130" s="92" t="e">
        <v>#N/A</v>
      </c>
      <c r="S130" s="92" t="s">
        <v>180</v>
      </c>
      <c r="T130" s="92" t="e">
        <v>#N/A</v>
      </c>
      <c r="U130" s="92" t="e">
        <v>#N/A</v>
      </c>
      <c r="V130" s="92" t="e">
        <v>#N/A</v>
      </c>
      <c r="W130" s="92" t="e">
        <v>#N/A</v>
      </c>
      <c r="X130" s="92" t="e">
        <v>#N/A</v>
      </c>
      <c r="Y130" s="92" t="e">
        <v>#N/A</v>
      </c>
      <c r="Z130" s="92">
        <v>884</v>
      </c>
      <c r="AA130" s="92" t="s">
        <v>21304</v>
      </c>
      <c r="AB130" s="92">
        <v>25072802</v>
      </c>
      <c r="AC130" s="92" t="s">
        <v>21836</v>
      </c>
      <c r="AD130" s="92" t="e">
        <v>#N/A</v>
      </c>
      <c r="AE130" s="92" t="s">
        <v>21837</v>
      </c>
      <c r="AF130" s="94" t="s">
        <v>38659</v>
      </c>
      <c r="AG130" s="92" t="s">
        <v>38659</v>
      </c>
      <c r="AI130" s="92" t="b">
        <f t="shared" si="10"/>
        <v>1</v>
      </c>
    </row>
    <row r="131" spans="1:35" ht="144" x14ac:dyDescent="0.3">
      <c r="B131" s="92" t="s">
        <v>21852</v>
      </c>
      <c r="C131" s="92" t="s">
        <v>21853</v>
      </c>
      <c r="D131" s="92" t="s">
        <v>21854</v>
      </c>
      <c r="E131" s="92" t="s">
        <v>21855</v>
      </c>
      <c r="F131" s="92" t="s">
        <v>21292</v>
      </c>
      <c r="G131" s="92" t="s">
        <v>21856</v>
      </c>
      <c r="H131" s="92" t="s">
        <v>21372</v>
      </c>
      <c r="I131" s="92" t="s">
        <v>21294</v>
      </c>
      <c r="K131" s="92">
        <v>20026000</v>
      </c>
      <c r="L131" s="95" t="s">
        <v>21372</v>
      </c>
      <c r="M131" s="92" t="s">
        <v>21372</v>
      </c>
      <c r="N131" s="92" t="s">
        <v>289</v>
      </c>
      <c r="O131" s="92" t="s">
        <v>75</v>
      </c>
      <c r="P131" s="92" t="e">
        <v>#N/A</v>
      </c>
      <c r="Q131" s="92" t="e">
        <v>#N/A</v>
      </c>
      <c r="R131" s="92" t="e">
        <v>#N/A</v>
      </c>
      <c r="S131" s="92" t="e">
        <v>#N/A</v>
      </c>
      <c r="T131" s="92" t="e">
        <v>#N/A</v>
      </c>
      <c r="U131" s="92" t="e">
        <v>#N/A</v>
      </c>
      <c r="V131" s="92" t="e">
        <v>#N/A</v>
      </c>
      <c r="W131" s="92" t="e">
        <v>#N/A</v>
      </c>
      <c r="X131" s="92" t="e">
        <v>#N/A</v>
      </c>
      <c r="Y131" s="92" t="e">
        <v>#N/A</v>
      </c>
      <c r="Z131" s="92">
        <v>0</v>
      </c>
      <c r="AA131" s="92" t="s">
        <v>21304</v>
      </c>
      <c r="AB131" s="92">
        <v>25072687</v>
      </c>
      <c r="AC131" s="92" t="s">
        <v>21857</v>
      </c>
      <c r="AD131" s="92" t="e">
        <v>#N/A</v>
      </c>
      <c r="AE131" s="92" t="s">
        <v>21296</v>
      </c>
      <c r="AF131" s="94" t="s">
        <v>38660</v>
      </c>
      <c r="AG131" s="92" t="s">
        <v>38660</v>
      </c>
      <c r="AI131" s="92" t="b">
        <f t="shared" si="10"/>
        <v>1</v>
      </c>
    </row>
    <row r="132" spans="1:35" ht="86.4" x14ac:dyDescent="0.3">
      <c r="B132" s="92" t="s">
        <v>21858</v>
      </c>
      <c r="C132" s="92" t="s">
        <v>21859</v>
      </c>
      <c r="D132" s="92" t="s">
        <v>21860</v>
      </c>
      <c r="E132" s="92" t="s">
        <v>21861</v>
      </c>
      <c r="F132" s="92" t="s">
        <v>21292</v>
      </c>
      <c r="G132" s="92" t="s">
        <v>21862</v>
      </c>
      <c r="H132" s="92">
        <v>30666</v>
      </c>
      <c r="I132" s="92" t="s">
        <v>21294</v>
      </c>
      <c r="J132" s="93">
        <v>435.61</v>
      </c>
      <c r="K132" s="92">
        <v>520280100</v>
      </c>
      <c r="L132" s="95">
        <v>43732</v>
      </c>
      <c r="M132" s="92">
        <v>1.5E-3</v>
      </c>
      <c r="N132" s="92" t="s">
        <v>21330</v>
      </c>
      <c r="O132" s="92" t="e">
        <v>#N/A</v>
      </c>
      <c r="P132" s="92" t="s">
        <v>3</v>
      </c>
      <c r="Q132" s="92" t="e">
        <v>#N/A</v>
      </c>
      <c r="R132" s="92" t="e">
        <v>#N/A</v>
      </c>
      <c r="S132" s="92" t="e">
        <v>#N/A</v>
      </c>
      <c r="T132" s="92" t="e">
        <v>#N/A</v>
      </c>
      <c r="U132" s="92" t="e">
        <v>#N/A</v>
      </c>
      <c r="V132" s="92" t="e">
        <v>#N/A</v>
      </c>
      <c r="W132" s="92" t="e">
        <v>#N/A</v>
      </c>
      <c r="X132" s="92" t="e">
        <v>#N/A</v>
      </c>
      <c r="Y132" s="92" t="e">
        <v>#N/A</v>
      </c>
      <c r="Z132" s="92">
        <v>2008</v>
      </c>
      <c r="AA132" s="92" t="s">
        <v>21304</v>
      </c>
      <c r="AB132" s="92">
        <v>25072885</v>
      </c>
      <c r="AC132" s="92" t="s">
        <v>21863</v>
      </c>
      <c r="AD132" s="92" t="e">
        <v>#N/A</v>
      </c>
      <c r="AE132" s="92" t="s">
        <v>21864</v>
      </c>
      <c r="AF132" s="94" t="s">
        <v>38661</v>
      </c>
      <c r="AG132" s="92" t="s">
        <v>38661</v>
      </c>
      <c r="AI132" s="92" t="b">
        <f t="shared" si="10"/>
        <v>1</v>
      </c>
    </row>
    <row r="133" spans="1:35" ht="129.6" x14ac:dyDescent="0.3">
      <c r="B133" s="92" t="s">
        <v>21865</v>
      </c>
      <c r="C133" s="92" t="s">
        <v>21866</v>
      </c>
      <c r="D133" s="92" t="s">
        <v>21867</v>
      </c>
      <c r="E133" s="92" t="s">
        <v>21868</v>
      </c>
      <c r="F133" s="92" t="s">
        <v>21292</v>
      </c>
      <c r="G133" s="92" t="s">
        <v>21869</v>
      </c>
      <c r="H133" s="92">
        <v>33798</v>
      </c>
      <c r="I133" s="92" t="s">
        <v>21294</v>
      </c>
      <c r="J133" s="93">
        <v>373.26</v>
      </c>
      <c r="K133" s="92">
        <v>457885200</v>
      </c>
      <c r="L133" s="95">
        <v>43732</v>
      </c>
      <c r="M133" s="92">
        <v>2.5000000000000001E-3</v>
      </c>
      <c r="N133" s="92" t="s">
        <v>21870</v>
      </c>
      <c r="O133" s="92" t="s">
        <v>25</v>
      </c>
      <c r="P133" s="92" t="s">
        <v>3</v>
      </c>
      <c r="Q133" s="92" t="e">
        <v>#N/A</v>
      </c>
      <c r="R133" s="92" t="e">
        <v>#N/A</v>
      </c>
      <c r="S133" s="92" t="s">
        <v>180</v>
      </c>
      <c r="T133" s="92" t="e">
        <v>#N/A</v>
      </c>
      <c r="U133" s="92" t="e">
        <v>#N/A</v>
      </c>
      <c r="V133" s="92" t="s">
        <v>751</v>
      </c>
      <c r="W133" s="92" t="e">
        <v>#N/A</v>
      </c>
      <c r="X133" s="92" t="e">
        <v>#N/A</v>
      </c>
      <c r="Y133" s="92" t="e">
        <v>#N/A</v>
      </c>
      <c r="Z133" s="92">
        <v>511</v>
      </c>
      <c r="AA133" s="92" t="s">
        <v>21304</v>
      </c>
      <c r="AB133" s="92">
        <v>25072877</v>
      </c>
      <c r="AC133" s="92" t="s">
        <v>21871</v>
      </c>
      <c r="AD133" s="92" t="e">
        <v>#N/A</v>
      </c>
      <c r="AE133" s="92" t="s">
        <v>21872</v>
      </c>
      <c r="AF133" s="94" t="s">
        <v>39494</v>
      </c>
      <c r="AG133" s="92" t="s">
        <v>39494</v>
      </c>
      <c r="AI133" s="92" t="b">
        <f t="shared" si="10"/>
        <v>1</v>
      </c>
    </row>
    <row r="134" spans="1:35" ht="72" x14ac:dyDescent="0.3">
      <c r="B134" s="92" t="s">
        <v>21882</v>
      </c>
      <c r="C134" s="92" t="s">
        <v>21883</v>
      </c>
      <c r="D134" s="92" t="s">
        <v>21884</v>
      </c>
      <c r="E134" s="92" t="s">
        <v>21885</v>
      </c>
      <c r="F134" s="92" t="s">
        <v>21486</v>
      </c>
      <c r="G134" s="92" t="s">
        <v>21886</v>
      </c>
      <c r="H134" s="92">
        <v>18056</v>
      </c>
      <c r="I134" s="92" t="s">
        <v>21294</v>
      </c>
      <c r="J134" s="93">
        <v>235.51</v>
      </c>
      <c r="K134" s="92">
        <v>226271500</v>
      </c>
      <c r="L134" s="95">
        <v>43493</v>
      </c>
      <c r="M134" s="92">
        <v>2.3E-3</v>
      </c>
      <c r="N134" s="92" t="s">
        <v>21712</v>
      </c>
      <c r="O134" s="92" t="s">
        <v>75</v>
      </c>
      <c r="P134" s="92" t="e">
        <v>#N/A</v>
      </c>
      <c r="Q134" s="92" t="e">
        <v>#N/A</v>
      </c>
      <c r="R134" s="92" t="e">
        <v>#N/A</v>
      </c>
      <c r="S134" s="92" t="e">
        <v>#N/A</v>
      </c>
      <c r="T134" s="92" t="e">
        <v>#N/A</v>
      </c>
      <c r="U134" s="92" t="e">
        <v>#N/A</v>
      </c>
      <c r="V134" s="92" t="e">
        <v>#N/A</v>
      </c>
      <c r="W134" s="92" t="e">
        <v>#N/A</v>
      </c>
      <c r="X134" s="92" t="e">
        <v>#N/A</v>
      </c>
      <c r="Y134" s="92" t="e">
        <v>#N/A</v>
      </c>
      <c r="Z134" s="92">
        <v>0</v>
      </c>
      <c r="AA134" s="92" t="s">
        <v>21304</v>
      </c>
      <c r="AB134" s="92">
        <v>886364108</v>
      </c>
      <c r="AC134" s="92" t="s">
        <v>21887</v>
      </c>
      <c r="AD134" s="92" t="e">
        <v>#N/A</v>
      </c>
      <c r="AE134" s="92" t="s">
        <v>21888</v>
      </c>
      <c r="AF134" s="94" t="s">
        <v>39495</v>
      </c>
      <c r="AG134" s="92" t="s">
        <v>39495</v>
      </c>
      <c r="AI134" s="92" t="b">
        <f t="shared" si="10"/>
        <v>1</v>
      </c>
    </row>
    <row r="135" spans="1:35" ht="43.2" x14ac:dyDescent="0.3">
      <c r="A135" s="96" t="s">
        <v>38562</v>
      </c>
      <c r="B135" s="96" t="s">
        <v>2293</v>
      </c>
      <c r="C135" s="96" t="s">
        <v>2294</v>
      </c>
      <c r="D135" s="96"/>
      <c r="E135" s="96"/>
      <c r="F135" s="96"/>
      <c r="G135" s="96"/>
      <c r="H135" s="96"/>
      <c r="I135" s="96"/>
      <c r="J135" s="97"/>
      <c r="K135" s="96"/>
      <c r="L135" s="96"/>
      <c r="M135" s="96"/>
      <c r="N135" s="96"/>
      <c r="O135" s="96" t="s">
        <v>75</v>
      </c>
      <c r="P135" s="96" t="s">
        <v>118</v>
      </c>
      <c r="Q135" s="96" t="s">
        <v>77</v>
      </c>
      <c r="R135" s="96" t="s">
        <v>26</v>
      </c>
      <c r="S135" s="96" t="s">
        <v>24</v>
      </c>
      <c r="T135" s="96" t="s">
        <v>30</v>
      </c>
      <c r="U135" s="96" t="s">
        <v>78</v>
      </c>
      <c r="V135" s="96" t="s">
        <v>24</v>
      </c>
      <c r="W135" s="96" t="s">
        <v>24</v>
      </c>
      <c r="X135" s="96" t="s">
        <v>32</v>
      </c>
      <c r="Y135" s="96" t="s">
        <v>24</v>
      </c>
      <c r="Z135" s="96"/>
      <c r="AA135" s="96"/>
      <c r="AB135" s="96"/>
      <c r="AC135" s="96"/>
      <c r="AD135" s="96" t="s">
        <v>2294</v>
      </c>
      <c r="AE135" s="96"/>
      <c r="AF135" s="98" t="s">
        <v>2295</v>
      </c>
      <c r="AG135" s="96" t="s">
        <v>24</v>
      </c>
    </row>
    <row r="136" spans="1:35" x14ac:dyDescent="0.3">
      <c r="A136" s="96" t="s">
        <v>38562</v>
      </c>
      <c r="B136" s="96" t="s">
        <v>2291</v>
      </c>
      <c r="C136" s="96" t="s">
        <v>2292</v>
      </c>
      <c r="D136" s="96"/>
      <c r="E136" s="96"/>
      <c r="F136" s="96"/>
      <c r="G136" s="96"/>
      <c r="H136" s="96"/>
      <c r="I136" s="96"/>
      <c r="J136" s="97"/>
      <c r="K136" s="96"/>
      <c r="L136" s="96"/>
      <c r="M136" s="96"/>
      <c r="N136" s="96"/>
      <c r="O136" s="96" t="s">
        <v>75</v>
      </c>
      <c r="P136" s="96" t="s">
        <v>118</v>
      </c>
      <c r="Q136" s="96" t="s">
        <v>77</v>
      </c>
      <c r="R136" s="96" t="s">
        <v>26</v>
      </c>
      <c r="S136" s="96" t="s">
        <v>24</v>
      </c>
      <c r="T136" s="96" t="s">
        <v>30</v>
      </c>
      <c r="U136" s="96" t="s">
        <v>78</v>
      </c>
      <c r="V136" s="96" t="s">
        <v>24</v>
      </c>
      <c r="W136" s="96" t="s">
        <v>24</v>
      </c>
      <c r="X136" s="96" t="s">
        <v>32</v>
      </c>
      <c r="Y136" s="96" t="s">
        <v>24</v>
      </c>
      <c r="Z136" s="96"/>
      <c r="AA136" s="96"/>
      <c r="AB136" s="96"/>
      <c r="AC136" s="96"/>
      <c r="AD136" s="96" t="s">
        <v>2292</v>
      </c>
      <c r="AE136" s="96"/>
      <c r="AF136" s="98" t="s">
        <v>37</v>
      </c>
      <c r="AG136" s="96" t="s">
        <v>24</v>
      </c>
    </row>
    <row r="137" spans="1:35" x14ac:dyDescent="0.3">
      <c r="A137" s="96" t="s">
        <v>38562</v>
      </c>
      <c r="B137" s="96" t="s">
        <v>418</v>
      </c>
      <c r="C137" s="96" t="s">
        <v>419</v>
      </c>
      <c r="D137" s="96"/>
      <c r="E137" s="96"/>
      <c r="F137" s="96"/>
      <c r="G137" s="96"/>
      <c r="H137" s="96"/>
      <c r="I137" s="96"/>
      <c r="J137" s="97"/>
      <c r="K137" s="96"/>
      <c r="L137" s="96"/>
      <c r="M137" s="96"/>
      <c r="N137" s="96"/>
      <c r="O137" s="96" t="s">
        <v>75</v>
      </c>
      <c r="P137" s="96" t="s">
        <v>258</v>
      </c>
      <c r="Q137" s="96" t="s">
        <v>77</v>
      </c>
      <c r="R137" s="96" t="s">
        <v>26</v>
      </c>
      <c r="S137" s="96" t="s">
        <v>24</v>
      </c>
      <c r="T137" s="96" t="s">
        <v>30</v>
      </c>
      <c r="U137" s="96" t="s">
        <v>259</v>
      </c>
      <c r="V137" s="96" t="s">
        <v>24</v>
      </c>
      <c r="W137" s="96" t="s">
        <v>24</v>
      </c>
      <c r="X137" s="96" t="s">
        <v>32</v>
      </c>
      <c r="Y137" s="96" t="s">
        <v>24</v>
      </c>
      <c r="Z137" s="96"/>
      <c r="AA137" s="96"/>
      <c r="AB137" s="96"/>
      <c r="AC137" s="96"/>
      <c r="AD137" s="96" t="s">
        <v>420</v>
      </c>
      <c r="AE137" s="96"/>
      <c r="AF137" s="98" t="s">
        <v>37</v>
      </c>
      <c r="AG137" s="96" t="s">
        <v>24</v>
      </c>
    </row>
    <row r="138" spans="1:35" x14ac:dyDescent="0.3">
      <c r="A138" s="96" t="s">
        <v>38562</v>
      </c>
      <c r="B138" s="96" t="s">
        <v>332</v>
      </c>
      <c r="C138" s="96" t="s">
        <v>333</v>
      </c>
      <c r="D138" s="96"/>
      <c r="E138" s="96"/>
      <c r="F138" s="96"/>
      <c r="G138" s="96"/>
      <c r="H138" s="96"/>
      <c r="I138" s="96"/>
      <c r="J138" s="97"/>
      <c r="K138" s="96"/>
      <c r="L138" s="96"/>
      <c r="M138" s="96"/>
      <c r="N138" s="96"/>
      <c r="O138" s="96" t="s">
        <v>75</v>
      </c>
      <c r="P138" s="96" t="s">
        <v>258</v>
      </c>
      <c r="Q138" s="96" t="s">
        <v>77</v>
      </c>
      <c r="R138" s="96" t="s">
        <v>26</v>
      </c>
      <c r="S138" s="96" t="s">
        <v>24</v>
      </c>
      <c r="T138" s="96" t="s">
        <v>30</v>
      </c>
      <c r="U138" s="96" t="s">
        <v>78</v>
      </c>
      <c r="V138" s="96" t="s">
        <v>24</v>
      </c>
      <c r="W138" s="96" t="s">
        <v>24</v>
      </c>
      <c r="X138" s="96" t="s">
        <v>32</v>
      </c>
      <c r="Y138" s="96" t="s">
        <v>24</v>
      </c>
      <c r="Z138" s="96"/>
      <c r="AA138" s="96"/>
      <c r="AB138" s="96"/>
      <c r="AC138" s="96"/>
      <c r="AD138" s="96" t="s">
        <v>334</v>
      </c>
      <c r="AE138" s="96"/>
      <c r="AF138" s="98" t="s">
        <v>37</v>
      </c>
      <c r="AG138" s="96" t="s">
        <v>24</v>
      </c>
    </row>
    <row r="139" spans="1:35" ht="57.6" x14ac:dyDescent="0.3">
      <c r="A139" s="96" t="s">
        <v>38562</v>
      </c>
      <c r="B139" s="96" t="s">
        <v>3295</v>
      </c>
      <c r="C139" s="96" t="s">
        <v>3296</v>
      </c>
      <c r="D139" s="96"/>
      <c r="E139" s="96"/>
      <c r="F139" s="96"/>
      <c r="G139" s="96"/>
      <c r="H139" s="96"/>
      <c r="I139" s="96"/>
      <c r="J139" s="97"/>
      <c r="K139" s="96"/>
      <c r="L139" s="96"/>
      <c r="M139" s="96"/>
      <c r="N139" s="96"/>
      <c r="O139" s="96" t="s">
        <v>25</v>
      </c>
      <c r="P139" s="96" t="s">
        <v>3</v>
      </c>
      <c r="Q139" s="96" t="s">
        <v>64</v>
      </c>
      <c r="R139" s="96" t="s">
        <v>28</v>
      </c>
      <c r="S139" s="96" t="s">
        <v>29</v>
      </c>
      <c r="T139" s="96" t="s">
        <v>14</v>
      </c>
      <c r="U139" s="96" t="s">
        <v>24</v>
      </c>
      <c r="V139" s="96" t="s">
        <v>24</v>
      </c>
      <c r="W139" s="96" t="s">
        <v>24</v>
      </c>
      <c r="X139" s="96" t="s">
        <v>32</v>
      </c>
      <c r="Y139" s="96" t="s">
        <v>33</v>
      </c>
      <c r="Z139" s="96"/>
      <c r="AA139" s="96"/>
      <c r="AB139" s="96"/>
      <c r="AC139" s="96"/>
      <c r="AD139" s="96" t="s">
        <v>3298</v>
      </c>
      <c r="AE139" s="96"/>
      <c r="AF139" s="98" t="s">
        <v>3297</v>
      </c>
      <c r="AG139" s="96" t="s">
        <v>24</v>
      </c>
    </row>
    <row r="140" spans="1:35" x14ac:dyDescent="0.3">
      <c r="A140" s="96" t="s">
        <v>38562</v>
      </c>
      <c r="B140" s="96" t="s">
        <v>5421</v>
      </c>
      <c r="C140" s="96" t="s">
        <v>5422</v>
      </c>
      <c r="D140" s="96"/>
      <c r="E140" s="96"/>
      <c r="F140" s="96"/>
      <c r="G140" s="96"/>
      <c r="H140" s="96"/>
      <c r="I140" s="96"/>
      <c r="J140" s="97"/>
      <c r="K140" s="96"/>
      <c r="L140" s="96"/>
      <c r="M140" s="96"/>
      <c r="N140" s="96"/>
      <c r="O140" s="96" t="s">
        <v>25</v>
      </c>
      <c r="P140" s="96" t="s">
        <v>3</v>
      </c>
      <c r="Q140" s="96" t="s">
        <v>64</v>
      </c>
      <c r="R140" s="96" t="s">
        <v>28</v>
      </c>
      <c r="S140" s="96" t="s">
        <v>29</v>
      </c>
      <c r="T140" s="96" t="s">
        <v>30</v>
      </c>
      <c r="U140" s="96" t="s">
        <v>24</v>
      </c>
      <c r="V140" s="96" t="s">
        <v>24</v>
      </c>
      <c r="W140" s="96" t="s">
        <v>24</v>
      </c>
      <c r="X140" s="96" t="s">
        <v>32</v>
      </c>
      <c r="Y140" s="96" t="s">
        <v>24</v>
      </c>
      <c r="Z140" s="96"/>
      <c r="AA140" s="96"/>
      <c r="AB140" s="96"/>
      <c r="AC140" s="96"/>
      <c r="AD140" s="96" t="s">
        <v>5423</v>
      </c>
      <c r="AE140" s="96"/>
      <c r="AF140" s="98" t="s">
        <v>37</v>
      </c>
      <c r="AG140" s="96" t="s">
        <v>24</v>
      </c>
    </row>
    <row r="141" spans="1:35" x14ac:dyDescent="0.3">
      <c r="B141" s="92" t="s">
        <v>26163</v>
      </c>
      <c r="C141" s="92" t="s">
        <v>26164</v>
      </c>
      <c r="D141" s="92" t="s">
        <v>26165</v>
      </c>
      <c r="E141" s="92" t="s">
        <v>26166</v>
      </c>
      <c r="F141" s="92" t="s">
        <v>21486</v>
      </c>
      <c r="G141" s="92" t="s">
        <v>26167</v>
      </c>
      <c r="H141" s="92">
        <v>1427</v>
      </c>
      <c r="I141" s="92" t="s">
        <v>21328</v>
      </c>
      <c r="J141" s="93">
        <v>1.85</v>
      </c>
      <c r="K141" s="92">
        <v>32540649830</v>
      </c>
      <c r="L141" s="95">
        <v>43174</v>
      </c>
      <c r="M141" s="92">
        <v>1.0500000000000001E-2</v>
      </c>
      <c r="N141" s="101" t="s">
        <v>22000</v>
      </c>
      <c r="O141" s="92" t="s">
        <v>25</v>
      </c>
      <c r="P141" s="92" t="s">
        <v>3</v>
      </c>
      <c r="Q141" s="92" t="s">
        <v>64</v>
      </c>
      <c r="R141" s="92" t="s">
        <v>28</v>
      </c>
      <c r="S141" s="92" t="e">
        <v>#N/A</v>
      </c>
      <c r="T141" s="92" t="e">
        <v>#N/A</v>
      </c>
      <c r="U141" s="92" t="e">
        <v>#N/A</v>
      </c>
      <c r="V141" s="92" t="e">
        <v>#N/A</v>
      </c>
      <c r="W141" s="92" t="e">
        <v>#N/A</v>
      </c>
      <c r="X141" s="92" t="e">
        <v>#N/A</v>
      </c>
      <c r="Y141" s="92" t="e">
        <v>#N/A</v>
      </c>
      <c r="Z141" s="92">
        <v>0</v>
      </c>
      <c r="AA141" s="92" t="s">
        <v>21297</v>
      </c>
      <c r="AB141" s="92" t="s">
        <v>26168</v>
      </c>
      <c r="AC141" s="92" t="s">
        <v>26169</v>
      </c>
      <c r="AD141" s="92" t="e">
        <v>#N/A</v>
      </c>
      <c r="AE141" s="92" t="s">
        <v>26170</v>
      </c>
      <c r="AF141" s="94" t="e">
        <v>#N/A</v>
      </c>
      <c r="AG141" s="92" t="s">
        <v>35</v>
      </c>
      <c r="AI141" s="92">
        <f t="shared" ref="AI141:AI142" si="11">LEN(B141)</f>
        <v>4</v>
      </c>
    </row>
    <row r="142" spans="1:35" x14ac:dyDescent="0.3">
      <c r="B142" s="92" t="s">
        <v>26336</v>
      </c>
      <c r="C142" s="92" t="s">
        <v>26337</v>
      </c>
      <c r="D142" s="92" t="s">
        <v>26338</v>
      </c>
      <c r="E142" s="92" t="s">
        <v>26339</v>
      </c>
      <c r="F142" s="92" t="s">
        <v>21486</v>
      </c>
      <c r="G142" s="92" t="s">
        <v>26340</v>
      </c>
      <c r="H142" s="92">
        <v>1987</v>
      </c>
      <c r="I142" s="92" t="s">
        <v>21328</v>
      </c>
      <c r="J142" s="93">
        <v>12.39</v>
      </c>
      <c r="K142" s="92">
        <v>32540649830</v>
      </c>
      <c r="L142" s="95">
        <v>43174</v>
      </c>
      <c r="M142" s="92">
        <v>9.2999999999999992E-3</v>
      </c>
      <c r="N142" s="92" t="s">
        <v>21381</v>
      </c>
      <c r="O142" s="92" t="s">
        <v>25</v>
      </c>
      <c r="P142" s="92" t="s">
        <v>3</v>
      </c>
      <c r="Q142" s="92" t="e">
        <v>#N/A</v>
      </c>
      <c r="R142" s="92" t="e">
        <v>#N/A</v>
      </c>
      <c r="S142" s="92" t="s">
        <v>29</v>
      </c>
      <c r="T142" s="92" t="e">
        <v>#N/A</v>
      </c>
      <c r="U142" s="92" t="e">
        <v>#N/A</v>
      </c>
      <c r="V142" s="92" t="e">
        <v>#N/A</v>
      </c>
      <c r="W142" s="92" t="e">
        <v>#N/A</v>
      </c>
      <c r="X142" s="92" t="e">
        <v>#N/A</v>
      </c>
      <c r="Y142" s="92" t="e">
        <v>#N/A</v>
      </c>
      <c r="Z142" s="92">
        <v>0</v>
      </c>
      <c r="AA142" s="92" t="s">
        <v>21297</v>
      </c>
      <c r="AB142" s="92" t="s">
        <v>26341</v>
      </c>
      <c r="AC142" s="92" t="s">
        <v>26342</v>
      </c>
      <c r="AD142" s="92" t="e">
        <v>#N/A</v>
      </c>
      <c r="AE142" s="92" t="s">
        <v>26343</v>
      </c>
      <c r="AF142" s="94" t="e">
        <v>#N/A</v>
      </c>
      <c r="AG142" s="92" t="s">
        <v>35</v>
      </c>
      <c r="AI142" s="92">
        <f t="shared" si="11"/>
        <v>4</v>
      </c>
    </row>
    <row r="143" spans="1:35" x14ac:dyDescent="0.3">
      <c r="A143" s="96" t="s">
        <v>38562</v>
      </c>
      <c r="B143" s="96" t="s">
        <v>3289</v>
      </c>
      <c r="C143" s="96" t="s">
        <v>3290</v>
      </c>
      <c r="D143" s="96"/>
      <c r="E143" s="96"/>
      <c r="F143" s="96"/>
      <c r="G143" s="96"/>
      <c r="H143" s="96"/>
      <c r="I143" s="96"/>
      <c r="J143" s="97"/>
      <c r="K143" s="96"/>
      <c r="L143" s="96"/>
      <c r="M143" s="96"/>
      <c r="N143" s="96"/>
      <c r="O143" s="96" t="s">
        <v>25</v>
      </c>
      <c r="P143" s="96" t="s">
        <v>3</v>
      </c>
      <c r="Q143" s="96" t="s">
        <v>43</v>
      </c>
      <c r="R143" s="96" t="s">
        <v>28</v>
      </c>
      <c r="S143" s="96" t="s">
        <v>29</v>
      </c>
      <c r="T143" s="96" t="s">
        <v>30</v>
      </c>
      <c r="U143" s="96" t="s">
        <v>24</v>
      </c>
      <c r="V143" s="96" t="s">
        <v>24</v>
      </c>
      <c r="W143" s="96" t="s">
        <v>24</v>
      </c>
      <c r="X143" s="96" t="s">
        <v>32</v>
      </c>
      <c r="Y143" s="96" t="s">
        <v>24</v>
      </c>
      <c r="Z143" s="96"/>
      <c r="AA143" s="96"/>
      <c r="AB143" s="96"/>
      <c r="AC143" s="96"/>
      <c r="AD143" s="96" t="s">
        <v>3292</v>
      </c>
      <c r="AE143" s="96"/>
      <c r="AF143" s="98" t="s">
        <v>3291</v>
      </c>
      <c r="AG143" s="96" t="s">
        <v>24</v>
      </c>
    </row>
    <row r="144" spans="1:35" x14ac:dyDescent="0.3">
      <c r="A144" s="96" t="s">
        <v>38562</v>
      </c>
      <c r="B144" s="96" t="s">
        <v>3890</v>
      </c>
      <c r="C144" s="96" t="s">
        <v>3290</v>
      </c>
      <c r="D144" s="96"/>
      <c r="E144" s="96"/>
      <c r="F144" s="96"/>
      <c r="G144" s="96"/>
      <c r="H144" s="96"/>
      <c r="I144" s="96"/>
      <c r="J144" s="97"/>
      <c r="K144" s="96"/>
      <c r="L144" s="96"/>
      <c r="M144" s="96"/>
      <c r="N144" s="96"/>
      <c r="O144" s="96" t="s">
        <v>25</v>
      </c>
      <c r="P144" s="96" t="s">
        <v>3</v>
      </c>
      <c r="Q144" s="96" t="s">
        <v>43</v>
      </c>
      <c r="R144" s="96" t="s">
        <v>28</v>
      </c>
      <c r="S144" s="96" t="s">
        <v>29</v>
      </c>
      <c r="T144" s="96" t="s">
        <v>30</v>
      </c>
      <c r="U144" s="96" t="s">
        <v>24</v>
      </c>
      <c r="V144" s="96" t="s">
        <v>24</v>
      </c>
      <c r="W144" s="96" t="s">
        <v>24</v>
      </c>
      <c r="X144" s="96" t="s">
        <v>32</v>
      </c>
      <c r="Y144" s="96" t="s">
        <v>24</v>
      </c>
      <c r="Z144" s="96"/>
      <c r="AA144" s="96"/>
      <c r="AB144" s="96"/>
      <c r="AC144" s="96"/>
      <c r="AD144" s="96" t="s">
        <v>3292</v>
      </c>
      <c r="AE144" s="96"/>
      <c r="AF144" s="98" t="s">
        <v>3891</v>
      </c>
      <c r="AG144" s="96" t="s">
        <v>24</v>
      </c>
    </row>
    <row r="145" spans="1:35" x14ac:dyDescent="0.3">
      <c r="A145" s="96" t="s">
        <v>38562</v>
      </c>
      <c r="B145" s="96" t="s">
        <v>3278</v>
      </c>
      <c r="C145" s="96" t="s">
        <v>3279</v>
      </c>
      <c r="D145" s="96"/>
      <c r="E145" s="96"/>
      <c r="F145" s="96"/>
      <c r="G145" s="96"/>
      <c r="H145" s="96"/>
      <c r="I145" s="96"/>
      <c r="J145" s="97"/>
      <c r="K145" s="96"/>
      <c r="L145" s="96"/>
      <c r="M145" s="96"/>
      <c r="N145" s="96"/>
      <c r="O145" s="96" t="s">
        <v>25</v>
      </c>
      <c r="P145" s="96" t="s">
        <v>1</v>
      </c>
      <c r="Q145" s="96" t="s">
        <v>77</v>
      </c>
      <c r="R145" s="96" t="s">
        <v>26</v>
      </c>
      <c r="S145" s="96" t="s">
        <v>29</v>
      </c>
      <c r="T145" s="96" t="s">
        <v>30</v>
      </c>
      <c r="U145" s="96" t="s">
        <v>24</v>
      </c>
      <c r="V145" s="96" t="s">
        <v>24</v>
      </c>
      <c r="W145" s="96" t="s">
        <v>24</v>
      </c>
      <c r="X145" s="96" t="s">
        <v>32</v>
      </c>
      <c r="Y145" s="96" t="s">
        <v>24</v>
      </c>
      <c r="Z145" s="96"/>
      <c r="AA145" s="96"/>
      <c r="AB145" s="96"/>
      <c r="AC145" s="96"/>
      <c r="AD145" s="96" t="s">
        <v>3280</v>
      </c>
      <c r="AE145" s="96"/>
      <c r="AF145" s="98" t="s">
        <v>457</v>
      </c>
      <c r="AG145" s="96" t="s">
        <v>24</v>
      </c>
    </row>
    <row r="146" spans="1:35" ht="115.2" x14ac:dyDescent="0.3">
      <c r="A146" s="96" t="s">
        <v>38562</v>
      </c>
      <c r="B146" s="96" t="s">
        <v>3275</v>
      </c>
      <c r="C146" s="96" t="s">
        <v>3276</v>
      </c>
      <c r="D146" s="96"/>
      <c r="E146" s="96"/>
      <c r="F146" s="96"/>
      <c r="G146" s="96"/>
      <c r="H146" s="96"/>
      <c r="I146" s="96"/>
      <c r="J146" s="97"/>
      <c r="K146" s="96"/>
      <c r="L146" s="96"/>
      <c r="M146" s="96"/>
      <c r="N146" s="96"/>
      <c r="O146" s="96" t="s">
        <v>25</v>
      </c>
      <c r="P146" s="96" t="s">
        <v>3</v>
      </c>
      <c r="Q146" s="96" t="s">
        <v>77</v>
      </c>
      <c r="R146" s="96" t="s">
        <v>26</v>
      </c>
      <c r="S146" s="96" t="s">
        <v>29</v>
      </c>
      <c r="T146" s="96" t="s">
        <v>30</v>
      </c>
      <c r="U146" s="96" t="s">
        <v>24</v>
      </c>
      <c r="V146" s="96" t="s">
        <v>24</v>
      </c>
      <c r="W146" s="96" t="s">
        <v>24</v>
      </c>
      <c r="X146" s="96" t="s">
        <v>32</v>
      </c>
      <c r="Y146" s="96" t="s">
        <v>24</v>
      </c>
      <c r="Z146" s="96"/>
      <c r="AA146" s="96"/>
      <c r="AB146" s="96"/>
      <c r="AC146" s="96"/>
      <c r="AD146" s="96" t="s">
        <v>3277</v>
      </c>
      <c r="AE146" s="96"/>
      <c r="AF146" s="98" t="s">
        <v>5727</v>
      </c>
      <c r="AG146" s="96" t="s">
        <v>24</v>
      </c>
    </row>
    <row r="147" spans="1:35" x14ac:dyDescent="0.3">
      <c r="A147" s="96" t="s">
        <v>38562</v>
      </c>
      <c r="B147" s="96" t="s">
        <v>359</v>
      </c>
      <c r="C147" s="96" t="s">
        <v>360</v>
      </c>
      <c r="D147" s="96"/>
      <c r="E147" s="96"/>
      <c r="F147" s="96"/>
      <c r="G147" s="96"/>
      <c r="H147" s="96"/>
      <c r="I147" s="96"/>
      <c r="J147" s="97"/>
      <c r="K147" s="96"/>
      <c r="L147" s="96"/>
      <c r="M147" s="96"/>
      <c r="N147" s="96"/>
      <c r="O147" s="96" t="s">
        <v>75</v>
      </c>
      <c r="P147" s="96" t="s">
        <v>258</v>
      </c>
      <c r="Q147" s="96" t="s">
        <v>77</v>
      </c>
      <c r="R147" s="96" t="s">
        <v>26</v>
      </c>
      <c r="S147" s="96" t="s">
        <v>24</v>
      </c>
      <c r="T147" s="96" t="s">
        <v>30</v>
      </c>
      <c r="U147" s="96" t="s">
        <v>100</v>
      </c>
      <c r="V147" s="96" t="s">
        <v>24</v>
      </c>
      <c r="W147" s="96" t="s">
        <v>24</v>
      </c>
      <c r="X147" s="96" t="s">
        <v>32</v>
      </c>
      <c r="Y147" s="96" t="s">
        <v>24</v>
      </c>
      <c r="Z147" s="96"/>
      <c r="AA147" s="96"/>
      <c r="AB147" s="96"/>
      <c r="AC147" s="96"/>
      <c r="AD147" s="96" t="s">
        <v>361</v>
      </c>
      <c r="AE147" s="96"/>
      <c r="AF147" s="98" t="s">
        <v>37</v>
      </c>
      <c r="AG147" s="96" t="s">
        <v>24</v>
      </c>
    </row>
    <row r="148" spans="1:35" x14ac:dyDescent="0.3">
      <c r="A148" s="96" t="s">
        <v>38562</v>
      </c>
      <c r="B148" s="96" t="s">
        <v>3887</v>
      </c>
      <c r="C148" s="96" t="s">
        <v>3888</v>
      </c>
      <c r="D148" s="96"/>
      <c r="E148" s="96"/>
      <c r="F148" s="96"/>
      <c r="G148" s="96"/>
      <c r="H148" s="96"/>
      <c r="I148" s="96"/>
      <c r="J148" s="97"/>
      <c r="K148" s="96"/>
      <c r="L148" s="96"/>
      <c r="M148" s="96"/>
      <c r="N148" s="96"/>
      <c r="O148" s="96" t="s">
        <v>75</v>
      </c>
      <c r="P148" s="96" t="s">
        <v>99</v>
      </c>
      <c r="Q148" s="96" t="s">
        <v>77</v>
      </c>
      <c r="R148" s="96" t="s">
        <v>26</v>
      </c>
      <c r="S148" s="96" t="s">
        <v>24</v>
      </c>
      <c r="T148" s="96" t="s">
        <v>30</v>
      </c>
      <c r="U148" s="96" t="s">
        <v>78</v>
      </c>
      <c r="V148" s="96" t="s">
        <v>24</v>
      </c>
      <c r="W148" s="96" t="s">
        <v>24</v>
      </c>
      <c r="X148" s="96" t="s">
        <v>202</v>
      </c>
      <c r="Y148" s="96" t="s">
        <v>24</v>
      </c>
      <c r="Z148" s="96"/>
      <c r="AA148" s="96"/>
      <c r="AB148" s="96"/>
      <c r="AC148" s="96"/>
      <c r="AD148" s="96" t="s">
        <v>3889</v>
      </c>
      <c r="AE148" s="96"/>
      <c r="AF148" s="98" t="s">
        <v>37</v>
      </c>
      <c r="AG148" s="96" t="s">
        <v>24</v>
      </c>
    </row>
    <row r="149" spans="1:35" x14ac:dyDescent="0.3">
      <c r="A149" s="96" t="s">
        <v>38562</v>
      </c>
      <c r="B149" s="96" t="s">
        <v>3417</v>
      </c>
      <c r="C149" s="96" t="s">
        <v>3418</v>
      </c>
      <c r="D149" s="96"/>
      <c r="E149" s="96"/>
      <c r="F149" s="96"/>
      <c r="G149" s="96"/>
      <c r="H149" s="96"/>
      <c r="I149" s="96"/>
      <c r="J149" s="97"/>
      <c r="K149" s="96"/>
      <c r="L149" s="96"/>
      <c r="M149" s="96"/>
      <c r="N149" s="96"/>
      <c r="O149" s="96" t="s">
        <v>25</v>
      </c>
      <c r="P149" s="96" t="s">
        <v>1</v>
      </c>
      <c r="Q149" s="96" t="s">
        <v>77</v>
      </c>
      <c r="R149" s="96" t="s">
        <v>26</v>
      </c>
      <c r="S149" s="96" t="s">
        <v>28</v>
      </c>
      <c r="T149" s="96" t="s">
        <v>30</v>
      </c>
      <c r="U149" s="96" t="s">
        <v>24</v>
      </c>
      <c r="V149" s="96" t="s">
        <v>24</v>
      </c>
      <c r="W149" s="96" t="s">
        <v>24</v>
      </c>
      <c r="X149" s="96" t="s">
        <v>32</v>
      </c>
      <c r="Y149" s="96" t="s">
        <v>24</v>
      </c>
      <c r="Z149" s="96"/>
      <c r="AA149" s="96"/>
      <c r="AB149" s="96"/>
      <c r="AC149" s="96"/>
      <c r="AD149" s="96" t="s">
        <v>3419</v>
      </c>
      <c r="AE149" s="96"/>
      <c r="AF149" s="98" t="s">
        <v>457</v>
      </c>
      <c r="AG149" s="96" t="s">
        <v>24</v>
      </c>
    </row>
    <row r="150" spans="1:35" x14ac:dyDescent="0.3">
      <c r="A150" s="96" t="s">
        <v>38562</v>
      </c>
      <c r="B150" s="96" t="s">
        <v>4860</v>
      </c>
      <c r="C150" s="96" t="s">
        <v>4861</v>
      </c>
      <c r="D150" s="96"/>
      <c r="E150" s="96"/>
      <c r="F150" s="96"/>
      <c r="G150" s="96"/>
      <c r="H150" s="96"/>
      <c r="I150" s="96"/>
      <c r="J150" s="97"/>
      <c r="K150" s="96"/>
      <c r="L150" s="96"/>
      <c r="M150" s="96"/>
      <c r="N150" s="96"/>
      <c r="O150" s="96" t="s">
        <v>25</v>
      </c>
      <c r="P150" s="96" t="s">
        <v>3</v>
      </c>
      <c r="Q150" s="96" t="s">
        <v>77</v>
      </c>
      <c r="R150" s="96" t="s">
        <v>26</v>
      </c>
      <c r="S150" s="96" t="s">
        <v>29</v>
      </c>
      <c r="T150" s="96" t="s">
        <v>30</v>
      </c>
      <c r="U150" s="96" t="s">
        <v>613</v>
      </c>
      <c r="V150" s="96" t="s">
        <v>24</v>
      </c>
      <c r="W150" s="96" t="s">
        <v>24</v>
      </c>
      <c r="X150" s="96" t="s">
        <v>32</v>
      </c>
      <c r="Y150" s="96" t="s">
        <v>24</v>
      </c>
      <c r="Z150" s="96"/>
      <c r="AA150" s="96"/>
      <c r="AB150" s="96"/>
      <c r="AC150" s="96"/>
      <c r="AD150" s="96" t="s">
        <v>4862</v>
      </c>
      <c r="AE150" s="96"/>
      <c r="AF150" s="98" t="s">
        <v>37</v>
      </c>
      <c r="AG150" s="96" t="s">
        <v>24</v>
      </c>
    </row>
    <row r="151" spans="1:35" ht="86.4" x14ac:dyDescent="0.3">
      <c r="A151" s="96" t="s">
        <v>38562</v>
      </c>
      <c r="B151" s="96" t="s">
        <v>3062</v>
      </c>
      <c r="C151" s="96" t="s">
        <v>3063</v>
      </c>
      <c r="D151" s="96"/>
      <c r="E151" s="96"/>
      <c r="F151" s="96"/>
      <c r="G151" s="96"/>
      <c r="H151" s="96"/>
      <c r="I151" s="96"/>
      <c r="J151" s="97"/>
      <c r="K151" s="96"/>
      <c r="L151" s="96"/>
      <c r="M151" s="96"/>
      <c r="N151" s="96"/>
      <c r="O151" s="96" t="s">
        <v>122</v>
      </c>
      <c r="P151" s="96" t="s">
        <v>123</v>
      </c>
      <c r="Q151" s="96" t="s">
        <v>77</v>
      </c>
      <c r="R151" s="96" t="s">
        <v>26</v>
      </c>
      <c r="S151" s="96" t="s">
        <v>24</v>
      </c>
      <c r="T151" s="96" t="s">
        <v>30</v>
      </c>
      <c r="U151" s="96" t="s">
        <v>24</v>
      </c>
      <c r="V151" s="96" t="s">
        <v>24</v>
      </c>
      <c r="W151" s="96" t="s">
        <v>24</v>
      </c>
      <c r="X151" s="96" t="s">
        <v>32</v>
      </c>
      <c r="Y151" s="96" t="s">
        <v>24</v>
      </c>
      <c r="Z151" s="96"/>
      <c r="AA151" s="96"/>
      <c r="AB151" s="96"/>
      <c r="AC151" s="96"/>
      <c r="AD151" s="96" t="s">
        <v>3065</v>
      </c>
      <c r="AE151" s="96"/>
      <c r="AF151" s="98" t="s">
        <v>3064</v>
      </c>
      <c r="AG151" s="96" t="s">
        <v>24</v>
      </c>
    </row>
    <row r="152" spans="1:35" x14ac:dyDescent="0.3">
      <c r="A152" s="96" t="s">
        <v>38562</v>
      </c>
      <c r="B152" s="96" t="s">
        <v>3811</v>
      </c>
      <c r="C152" s="96" t="s">
        <v>3812</v>
      </c>
      <c r="D152" s="96"/>
      <c r="E152" s="96"/>
      <c r="F152" s="96"/>
      <c r="G152" s="96"/>
      <c r="H152" s="96"/>
      <c r="I152" s="96"/>
      <c r="J152" s="97"/>
      <c r="K152" s="96"/>
      <c r="L152" s="96"/>
      <c r="M152" s="96"/>
      <c r="N152" s="96"/>
      <c r="O152" s="96" t="s">
        <v>75</v>
      </c>
      <c r="P152" s="96" t="s">
        <v>76</v>
      </c>
      <c r="Q152" s="96" t="s">
        <v>77</v>
      </c>
      <c r="R152" s="96" t="s">
        <v>26</v>
      </c>
      <c r="S152" s="96" t="s">
        <v>24</v>
      </c>
      <c r="T152" s="96" t="s">
        <v>30</v>
      </c>
      <c r="U152" s="96" t="s">
        <v>24</v>
      </c>
      <c r="V152" s="96" t="s">
        <v>24</v>
      </c>
      <c r="W152" s="96" t="s">
        <v>24</v>
      </c>
      <c r="X152" s="96" t="s">
        <v>32</v>
      </c>
      <c r="Y152" s="96" t="s">
        <v>24</v>
      </c>
      <c r="Z152" s="96"/>
      <c r="AA152" s="96"/>
      <c r="AB152" s="96"/>
      <c r="AC152" s="96"/>
      <c r="AD152" s="96" t="s">
        <v>3814</v>
      </c>
      <c r="AE152" s="96"/>
      <c r="AF152" s="98" t="s">
        <v>3813</v>
      </c>
      <c r="AG152" s="96" t="s">
        <v>24</v>
      </c>
    </row>
    <row r="153" spans="1:35" ht="129.6" x14ac:dyDescent="0.3">
      <c r="B153" s="92" t="s">
        <v>186</v>
      </c>
      <c r="C153" s="92" t="s">
        <v>22137</v>
      </c>
      <c r="D153" s="92" t="s">
        <v>22138</v>
      </c>
      <c r="E153" s="92" t="s">
        <v>22139</v>
      </c>
      <c r="F153" s="92" t="s">
        <v>21486</v>
      </c>
      <c r="G153" s="92" t="s">
        <v>22140</v>
      </c>
      <c r="H153" s="92">
        <v>3703</v>
      </c>
      <c r="I153" s="92" t="s">
        <v>21294</v>
      </c>
      <c r="J153" s="93">
        <v>108.06</v>
      </c>
      <c r="K153" s="92">
        <v>118953930</v>
      </c>
      <c r="L153" s="95">
        <v>41339</v>
      </c>
      <c r="M153" s="92">
        <v>6.4999999999999997E-3</v>
      </c>
      <c r="N153" s="92" t="s">
        <v>3055</v>
      </c>
      <c r="O153" s="92" t="s">
        <v>25</v>
      </c>
      <c r="P153" s="92" t="s">
        <v>3</v>
      </c>
      <c r="Q153" s="92" t="s">
        <v>77</v>
      </c>
      <c r="R153" s="92" t="s">
        <v>26</v>
      </c>
      <c r="S153" s="92" t="s">
        <v>28</v>
      </c>
      <c r="T153" s="92" t="s">
        <v>187</v>
      </c>
      <c r="U153" s="92" t="s">
        <v>188</v>
      </c>
      <c r="V153" s="92" t="s">
        <v>24</v>
      </c>
      <c r="W153" s="92" t="s">
        <v>24</v>
      </c>
      <c r="X153" s="92" t="s">
        <v>32</v>
      </c>
      <c r="Y153" s="92" t="s">
        <v>24</v>
      </c>
      <c r="Z153" s="92">
        <v>402</v>
      </c>
      <c r="AA153" s="92" t="s">
        <v>21297</v>
      </c>
      <c r="AB153" s="92" t="s">
        <v>22141</v>
      </c>
      <c r="AC153" s="92" t="s">
        <v>22142</v>
      </c>
      <c r="AD153" s="92" t="s">
        <v>189</v>
      </c>
      <c r="AE153" s="92" t="s">
        <v>22143</v>
      </c>
      <c r="AF153" s="94" t="s">
        <v>39496</v>
      </c>
      <c r="AG153" s="92" t="s">
        <v>39496</v>
      </c>
      <c r="AI153" s="92" t="b">
        <f t="shared" ref="AI153:AI157" si="12">IF(LEN(B153)=4,LEFT(AF153,4),LEFT(AF153,3))=B153</f>
        <v>1</v>
      </c>
    </row>
    <row r="154" spans="1:35" ht="144" x14ac:dyDescent="0.3">
      <c r="B154" s="92" t="s">
        <v>22406</v>
      </c>
      <c r="C154" s="92" t="s">
        <v>22407</v>
      </c>
      <c r="D154" s="92" t="s">
        <v>22408</v>
      </c>
      <c r="E154" s="92" t="s">
        <v>22409</v>
      </c>
      <c r="F154" s="92" t="s">
        <v>21486</v>
      </c>
      <c r="G154" s="92" t="s">
        <v>22410</v>
      </c>
      <c r="H154" s="92">
        <v>1964</v>
      </c>
      <c r="I154" s="92" t="s">
        <v>21294</v>
      </c>
      <c r="J154" s="93">
        <v>6.03</v>
      </c>
      <c r="K154" s="92">
        <v>6452784</v>
      </c>
      <c r="L154" s="95">
        <v>44103</v>
      </c>
      <c r="M154" s="92">
        <v>8.5000000000000006E-3</v>
      </c>
      <c r="N154" s="92" t="s">
        <v>21733</v>
      </c>
      <c r="O154" s="92" t="s">
        <v>25</v>
      </c>
      <c r="P154" s="92" t="s">
        <v>441</v>
      </c>
      <c r="Q154" s="92" t="e">
        <v>#N/A</v>
      </c>
      <c r="R154" s="92" t="e">
        <v>#N/A</v>
      </c>
      <c r="S154" s="92" t="e">
        <v>#N/A</v>
      </c>
      <c r="T154" s="92" t="e">
        <v>#N/A</v>
      </c>
      <c r="U154" s="92" t="e">
        <v>#N/A</v>
      </c>
      <c r="V154" s="92" t="e">
        <v>#N/A</v>
      </c>
      <c r="W154" s="92" t="e">
        <v>#N/A</v>
      </c>
      <c r="X154" s="92" t="e">
        <v>#N/A</v>
      </c>
      <c r="Y154" s="92" t="e">
        <v>#N/A</v>
      </c>
      <c r="Z154" s="92">
        <v>0</v>
      </c>
      <c r="AA154" s="92" t="s">
        <v>21304</v>
      </c>
      <c r="AB154" s="92" t="s">
        <v>22411</v>
      </c>
      <c r="AC154" s="92" t="s">
        <v>22412</v>
      </c>
      <c r="AD154" s="92" t="e">
        <v>#N/A</v>
      </c>
      <c r="AE154" s="92" t="s">
        <v>22413</v>
      </c>
      <c r="AF154" s="94" t="s">
        <v>38662</v>
      </c>
      <c r="AG154" s="92" t="s">
        <v>38662</v>
      </c>
      <c r="AI154" s="92" t="b">
        <f t="shared" si="12"/>
        <v>1</v>
      </c>
    </row>
    <row r="155" spans="1:35" ht="115.2" x14ac:dyDescent="0.3">
      <c r="B155" s="92" t="s">
        <v>22144</v>
      </c>
      <c r="C155" s="92" t="s">
        <v>22145</v>
      </c>
      <c r="D155" s="92" t="s">
        <v>22146</v>
      </c>
      <c r="E155" s="92" t="s">
        <v>22147</v>
      </c>
      <c r="F155" s="92" t="s">
        <v>21292</v>
      </c>
      <c r="G155" s="92" t="s">
        <v>22148</v>
      </c>
      <c r="H155" s="92">
        <v>3583</v>
      </c>
      <c r="I155" s="92" t="s">
        <v>21294</v>
      </c>
      <c r="J155" s="93">
        <v>6.4</v>
      </c>
      <c r="K155" s="92">
        <v>7068078</v>
      </c>
      <c r="L155" s="95">
        <v>44103</v>
      </c>
      <c r="M155" s="92">
        <v>8.0000000000000002E-3</v>
      </c>
      <c r="N155" s="92" t="s">
        <v>3055</v>
      </c>
      <c r="O155" s="92" t="e">
        <v>#N/A</v>
      </c>
      <c r="P155" s="92" t="s">
        <v>3</v>
      </c>
      <c r="Q155" s="92" t="e">
        <v>#N/A</v>
      </c>
      <c r="R155" s="92" t="e">
        <v>#N/A</v>
      </c>
      <c r="S155" s="92" t="s">
        <v>38573</v>
      </c>
      <c r="T155" s="92" t="e">
        <v>#N/A</v>
      </c>
      <c r="U155" s="92" t="e">
        <v>#N/A</v>
      </c>
      <c r="V155" s="92" t="e">
        <v>#N/A</v>
      </c>
      <c r="W155" s="92" t="e">
        <v>#N/A</v>
      </c>
      <c r="X155" s="92" t="e">
        <v>#N/A</v>
      </c>
      <c r="Y155" s="92" t="e">
        <v>#N/A</v>
      </c>
      <c r="Z155" s="92">
        <v>0</v>
      </c>
      <c r="AA155" s="92" t="s">
        <v>21304</v>
      </c>
      <c r="AB155" s="92" t="s">
        <v>22149</v>
      </c>
      <c r="AC155" s="92" t="s">
        <v>22150</v>
      </c>
      <c r="AD155" s="92" t="e">
        <v>#N/A</v>
      </c>
      <c r="AE155" s="92" t="s">
        <v>22151</v>
      </c>
      <c r="AF155" s="94" t="s">
        <v>38663</v>
      </c>
      <c r="AG155" s="92" t="s">
        <v>38663</v>
      </c>
      <c r="AI155" s="92" t="b">
        <f t="shared" si="12"/>
        <v>1</v>
      </c>
    </row>
    <row r="156" spans="1:35" ht="144" x14ac:dyDescent="0.3">
      <c r="B156" s="92" t="s">
        <v>22900</v>
      </c>
      <c r="C156" s="92" t="s">
        <v>22901</v>
      </c>
      <c r="D156" s="92" t="s">
        <v>22902</v>
      </c>
      <c r="E156" s="92" t="s">
        <v>22903</v>
      </c>
      <c r="F156" s="92" t="s">
        <v>21292</v>
      </c>
      <c r="G156" s="92" t="s">
        <v>22904</v>
      </c>
      <c r="H156" s="92">
        <v>2775</v>
      </c>
      <c r="I156" s="92" t="s">
        <v>21294</v>
      </c>
      <c r="J156" s="93">
        <v>6.2</v>
      </c>
      <c r="K156" s="92">
        <v>6853344</v>
      </c>
      <c r="L156" s="95">
        <v>44103</v>
      </c>
      <c r="M156" s="92">
        <v>8.8000000000000005E-3</v>
      </c>
      <c r="N156" s="92" t="s">
        <v>404</v>
      </c>
      <c r="O156" s="92" t="s">
        <v>25</v>
      </c>
      <c r="P156" s="92" t="s">
        <v>404</v>
      </c>
      <c r="Q156" s="92" t="e">
        <v>#N/A</v>
      </c>
      <c r="R156" s="92" t="e">
        <v>#N/A</v>
      </c>
      <c r="S156" s="92" t="e">
        <v>#N/A</v>
      </c>
      <c r="T156" s="92" t="e">
        <v>#N/A</v>
      </c>
      <c r="U156" s="92" t="e">
        <v>#N/A</v>
      </c>
      <c r="V156" s="92" t="e">
        <v>#N/A</v>
      </c>
      <c r="W156" s="92" t="e">
        <v>#N/A</v>
      </c>
      <c r="X156" s="92" t="e">
        <v>#N/A</v>
      </c>
      <c r="Y156" s="92" t="e">
        <v>#N/A</v>
      </c>
      <c r="Z156" s="92">
        <v>0</v>
      </c>
      <c r="AA156" s="92" t="s">
        <v>21304</v>
      </c>
      <c r="AB156" s="92" t="s">
        <v>22905</v>
      </c>
      <c r="AC156" s="92" t="s">
        <v>22906</v>
      </c>
      <c r="AD156" s="92" t="e">
        <v>#N/A</v>
      </c>
      <c r="AE156" s="92" t="s">
        <v>22907</v>
      </c>
      <c r="AF156" s="94" t="s">
        <v>38664</v>
      </c>
      <c r="AG156" s="92" t="s">
        <v>38664</v>
      </c>
      <c r="AI156" s="92" t="b">
        <f t="shared" si="12"/>
        <v>1</v>
      </c>
    </row>
    <row r="157" spans="1:35" ht="86.4" x14ac:dyDescent="0.3">
      <c r="B157" s="92" t="s">
        <v>24632</v>
      </c>
      <c r="C157" s="92" t="s">
        <v>24633</v>
      </c>
      <c r="D157" s="92" t="s">
        <v>24634</v>
      </c>
      <c r="E157" s="92" t="s">
        <v>24635</v>
      </c>
      <c r="F157" s="92" t="s">
        <v>21486</v>
      </c>
      <c r="G157" s="92" t="s">
        <v>24636</v>
      </c>
      <c r="H157" s="92">
        <v>9238</v>
      </c>
      <c r="I157" s="92" t="s">
        <v>21294</v>
      </c>
      <c r="J157" s="93">
        <v>96.98</v>
      </c>
      <c r="K157" s="92">
        <v>90060000</v>
      </c>
      <c r="L157" s="95">
        <v>43543</v>
      </c>
      <c r="M157" s="92">
        <v>3.0000000000000001E-3</v>
      </c>
      <c r="N157" s="92" t="s">
        <v>21330</v>
      </c>
      <c r="O157" s="92" t="e">
        <v>#N/A</v>
      </c>
      <c r="P157" s="92" t="s">
        <v>3</v>
      </c>
      <c r="Q157" s="92" t="e">
        <v>#N/A</v>
      </c>
      <c r="R157" s="92" t="e">
        <v>#N/A</v>
      </c>
      <c r="S157" s="92" t="e">
        <v>#N/A</v>
      </c>
      <c r="T157" s="92" t="e">
        <v>#N/A</v>
      </c>
      <c r="U157" s="92" t="e">
        <v>#N/A</v>
      </c>
      <c r="V157" s="92" t="e">
        <v>#N/A</v>
      </c>
      <c r="W157" s="92" t="e">
        <v>#N/A</v>
      </c>
      <c r="X157" s="92" t="e">
        <v>#N/A</v>
      </c>
      <c r="Y157" s="92" t="e">
        <v>#N/A</v>
      </c>
      <c r="Z157" s="92">
        <v>618</v>
      </c>
      <c r="AA157" s="92" t="s">
        <v>21304</v>
      </c>
      <c r="AB157" s="92" t="s">
        <v>24637</v>
      </c>
      <c r="AC157" s="92" t="s">
        <v>24638</v>
      </c>
      <c r="AD157" s="92" t="e">
        <v>#N/A</v>
      </c>
      <c r="AE157" s="92" t="s">
        <v>24639</v>
      </c>
      <c r="AF157" s="94" t="s">
        <v>39497</v>
      </c>
      <c r="AG157" s="92" t="s">
        <v>39497</v>
      </c>
      <c r="AI157" s="92" t="b">
        <f t="shared" si="12"/>
        <v>1</v>
      </c>
    </row>
    <row r="158" spans="1:35" x14ac:dyDescent="0.3">
      <c r="A158" s="96" t="s">
        <v>38562</v>
      </c>
      <c r="B158" s="96" t="s">
        <v>51</v>
      </c>
      <c r="C158" s="96" t="s">
        <v>52</v>
      </c>
      <c r="D158" s="96"/>
      <c r="E158" s="96"/>
      <c r="F158" s="96"/>
      <c r="G158" s="96"/>
      <c r="H158" s="96"/>
      <c r="I158" s="96"/>
      <c r="J158" s="97"/>
      <c r="K158" s="96"/>
      <c r="L158" s="96"/>
      <c r="M158" s="96"/>
      <c r="N158" s="96"/>
      <c r="O158" s="96" t="s">
        <v>25</v>
      </c>
      <c r="P158" s="96" t="s">
        <v>3</v>
      </c>
      <c r="Q158" s="96" t="s">
        <v>53</v>
      </c>
      <c r="R158" s="96" t="s">
        <v>28</v>
      </c>
      <c r="S158" s="96" t="s">
        <v>29</v>
      </c>
      <c r="T158" s="96" t="s">
        <v>30</v>
      </c>
      <c r="U158" s="96" t="s">
        <v>24</v>
      </c>
      <c r="V158" s="96" t="s">
        <v>24</v>
      </c>
      <c r="W158" s="96" t="s">
        <v>24</v>
      </c>
      <c r="X158" s="96" t="s">
        <v>32</v>
      </c>
      <c r="Y158" s="96" t="s">
        <v>24</v>
      </c>
      <c r="Z158" s="96"/>
      <c r="AA158" s="96"/>
      <c r="AB158" s="96"/>
      <c r="AC158" s="96"/>
      <c r="AD158" s="96" t="s">
        <v>54</v>
      </c>
      <c r="AE158" s="96"/>
      <c r="AF158" s="98" t="s">
        <v>37</v>
      </c>
      <c r="AG158" s="96" t="s">
        <v>24</v>
      </c>
    </row>
    <row r="159" spans="1:35" x14ac:dyDescent="0.3">
      <c r="A159" s="96" t="s">
        <v>38562</v>
      </c>
      <c r="B159" s="96" t="s">
        <v>55</v>
      </c>
      <c r="C159" s="96" t="s">
        <v>56</v>
      </c>
      <c r="D159" s="96"/>
      <c r="E159" s="96"/>
      <c r="F159" s="96"/>
      <c r="G159" s="96"/>
      <c r="H159" s="96"/>
      <c r="I159" s="96"/>
      <c r="J159" s="97"/>
      <c r="K159" s="96"/>
      <c r="L159" s="96"/>
      <c r="M159" s="96"/>
      <c r="N159" s="96"/>
      <c r="O159" s="96" t="s">
        <v>25</v>
      </c>
      <c r="P159" s="96" t="s">
        <v>3</v>
      </c>
      <c r="Q159" s="96" t="s">
        <v>57</v>
      </c>
      <c r="R159" s="96" t="s">
        <v>28</v>
      </c>
      <c r="S159" s="96" t="s">
        <v>29</v>
      </c>
      <c r="T159" s="96" t="s">
        <v>30</v>
      </c>
      <c r="U159" s="96" t="s">
        <v>24</v>
      </c>
      <c r="V159" s="96" t="s">
        <v>24</v>
      </c>
      <c r="W159" s="96" t="s">
        <v>24</v>
      </c>
      <c r="X159" s="96" t="s">
        <v>32</v>
      </c>
      <c r="Y159" s="96" t="s">
        <v>24</v>
      </c>
      <c r="Z159" s="96"/>
      <c r="AA159" s="96"/>
      <c r="AB159" s="96"/>
      <c r="AC159" s="96"/>
      <c r="AD159" s="96" t="s">
        <v>58</v>
      </c>
      <c r="AE159" s="96"/>
      <c r="AF159" s="98" t="s">
        <v>37</v>
      </c>
      <c r="AG159" s="96" t="s">
        <v>24</v>
      </c>
    </row>
    <row r="160" spans="1:35" x14ac:dyDescent="0.3">
      <c r="A160" s="96" t="s">
        <v>38562</v>
      </c>
      <c r="B160" s="96" t="s">
        <v>62</v>
      </c>
      <c r="C160" s="96" t="s">
        <v>63</v>
      </c>
      <c r="D160" s="96"/>
      <c r="E160" s="96"/>
      <c r="F160" s="96"/>
      <c r="G160" s="96"/>
      <c r="H160" s="96"/>
      <c r="I160" s="96"/>
      <c r="J160" s="97"/>
      <c r="K160" s="96"/>
      <c r="L160" s="96"/>
      <c r="M160" s="96"/>
      <c r="N160" s="96"/>
      <c r="O160" s="96" t="s">
        <v>25</v>
      </c>
      <c r="P160" s="96" t="s">
        <v>3</v>
      </c>
      <c r="Q160" s="96" t="s">
        <v>64</v>
      </c>
      <c r="R160" s="96" t="s">
        <v>28</v>
      </c>
      <c r="S160" s="96" t="s">
        <v>28</v>
      </c>
      <c r="T160" s="96" t="s">
        <v>30</v>
      </c>
      <c r="U160" s="96" t="s">
        <v>24</v>
      </c>
      <c r="V160" s="96" t="s">
        <v>24</v>
      </c>
      <c r="W160" s="96" t="s">
        <v>24</v>
      </c>
      <c r="X160" s="96" t="s">
        <v>32</v>
      </c>
      <c r="Y160" s="96" t="s">
        <v>24</v>
      </c>
      <c r="Z160" s="96"/>
      <c r="AA160" s="96"/>
      <c r="AB160" s="96"/>
      <c r="AC160" s="96"/>
      <c r="AD160" s="96" t="s">
        <v>65</v>
      </c>
      <c r="AE160" s="96"/>
      <c r="AF160" s="98" t="s">
        <v>37</v>
      </c>
      <c r="AG160" s="96" t="s">
        <v>24</v>
      </c>
    </row>
    <row r="161" spans="1:35" ht="28.8" x14ac:dyDescent="0.3">
      <c r="A161" s="96" t="s">
        <v>38562</v>
      </c>
      <c r="B161" s="96" t="s">
        <v>3700</v>
      </c>
      <c r="C161" s="96" t="s">
        <v>3701</v>
      </c>
      <c r="D161" s="96"/>
      <c r="E161" s="96"/>
      <c r="F161" s="96"/>
      <c r="G161" s="96"/>
      <c r="H161" s="96"/>
      <c r="I161" s="96"/>
      <c r="J161" s="97"/>
      <c r="K161" s="96"/>
      <c r="L161" s="96"/>
      <c r="M161" s="96"/>
      <c r="N161" s="96"/>
      <c r="O161" s="96" t="s">
        <v>25</v>
      </c>
      <c r="P161" s="96" t="s">
        <v>3</v>
      </c>
      <c r="Q161" s="96" t="s">
        <v>57</v>
      </c>
      <c r="R161" s="96" t="s">
        <v>28</v>
      </c>
      <c r="S161" s="96" t="s">
        <v>29</v>
      </c>
      <c r="T161" s="96" t="s">
        <v>30</v>
      </c>
      <c r="U161" s="96" t="s">
        <v>24</v>
      </c>
      <c r="V161" s="96" t="s">
        <v>24</v>
      </c>
      <c r="W161" s="96" t="s">
        <v>24</v>
      </c>
      <c r="X161" s="96" t="s">
        <v>32</v>
      </c>
      <c r="Y161" s="96" t="s">
        <v>24</v>
      </c>
      <c r="Z161" s="96"/>
      <c r="AA161" s="96"/>
      <c r="AB161" s="96"/>
      <c r="AC161" s="96"/>
      <c r="AD161" s="96" t="s">
        <v>3703</v>
      </c>
      <c r="AE161" s="96"/>
      <c r="AF161" s="98" t="s">
        <v>3702</v>
      </c>
      <c r="AG161" s="96" t="s">
        <v>24</v>
      </c>
    </row>
    <row r="162" spans="1:35" ht="129.6" x14ac:dyDescent="0.3">
      <c r="B162" s="92" t="s">
        <v>4814</v>
      </c>
      <c r="C162" s="92" t="s">
        <v>30279</v>
      </c>
      <c r="D162" s="92" t="s">
        <v>30280</v>
      </c>
      <c r="E162" s="92" t="s">
        <v>30281</v>
      </c>
      <c r="F162" s="92" t="s">
        <v>21486</v>
      </c>
      <c r="G162" s="92" t="s">
        <v>30282</v>
      </c>
      <c r="H162" s="92">
        <v>18370</v>
      </c>
      <c r="I162" s="92" t="s">
        <v>21294</v>
      </c>
      <c r="J162" s="93">
        <v>129.41999999999999</v>
      </c>
      <c r="K162" s="92">
        <v>139344000</v>
      </c>
      <c r="L162" s="95">
        <v>42046</v>
      </c>
      <c r="M162" s="92">
        <v>7.4999999999999997E-3</v>
      </c>
      <c r="N162" s="92" t="s">
        <v>404</v>
      </c>
      <c r="O162" s="92" t="s">
        <v>25</v>
      </c>
      <c r="P162" s="92" t="s">
        <v>404</v>
      </c>
      <c r="Q162" s="92" t="s">
        <v>768</v>
      </c>
      <c r="R162" s="92" t="s">
        <v>769</v>
      </c>
      <c r="S162" s="92" t="s">
        <v>247</v>
      </c>
      <c r="T162" s="92" t="s">
        <v>30</v>
      </c>
      <c r="U162" s="92" t="s">
        <v>24</v>
      </c>
      <c r="V162" s="92" t="s">
        <v>24</v>
      </c>
      <c r="W162" s="92" t="s">
        <v>24</v>
      </c>
      <c r="X162" s="92" t="s">
        <v>32</v>
      </c>
      <c r="Y162" s="92" t="s">
        <v>24</v>
      </c>
      <c r="Z162" s="92">
        <v>62</v>
      </c>
      <c r="AA162" s="92" t="s">
        <v>21297</v>
      </c>
      <c r="AB162" s="92" t="s">
        <v>30283</v>
      </c>
      <c r="AC162" s="92" t="s">
        <v>30284</v>
      </c>
      <c r="AD162" s="92" t="s">
        <v>4815</v>
      </c>
      <c r="AE162" s="92" t="s">
        <v>30285</v>
      </c>
      <c r="AF162" s="94" t="s">
        <v>39498</v>
      </c>
      <c r="AG162" s="92" t="s">
        <v>39498</v>
      </c>
      <c r="AI162" s="92" t="b">
        <f t="shared" ref="AI162:AI170" si="13">IF(LEN(B162)=4,LEFT(AF162,4),LEFT(AF162,3))=B162</f>
        <v>1</v>
      </c>
    </row>
    <row r="163" spans="1:35" ht="129.6" x14ac:dyDescent="0.3">
      <c r="B163" s="92" t="s">
        <v>22247</v>
      </c>
      <c r="C163" s="92" t="s">
        <v>22248</v>
      </c>
      <c r="D163" s="92" t="s">
        <v>22249</v>
      </c>
      <c r="E163" s="92" t="s">
        <v>22250</v>
      </c>
      <c r="F163" s="92" t="s">
        <v>21292</v>
      </c>
      <c r="G163" s="92" t="s">
        <v>22251</v>
      </c>
      <c r="H163" s="92">
        <v>10164</v>
      </c>
      <c r="I163" s="92" t="s">
        <v>21294</v>
      </c>
      <c r="J163" s="93">
        <v>45.25</v>
      </c>
      <c r="K163" s="92">
        <v>50626712.509999998</v>
      </c>
      <c r="L163" s="95">
        <v>43943</v>
      </c>
      <c r="M163" s="92">
        <v>0</v>
      </c>
      <c r="N163" s="92" t="s">
        <v>21495</v>
      </c>
      <c r="O163" s="92" t="s">
        <v>75</v>
      </c>
      <c r="P163" s="92" t="e">
        <v>#N/A</v>
      </c>
      <c r="Q163" s="92" t="e">
        <v>#N/A</v>
      </c>
      <c r="R163" s="92" t="e">
        <v>#N/A</v>
      </c>
      <c r="S163" s="92" t="e">
        <v>#N/A</v>
      </c>
      <c r="T163" s="92" t="e">
        <v>#N/A</v>
      </c>
      <c r="U163" s="92" t="e">
        <v>#N/A</v>
      </c>
      <c r="V163" s="92" t="e">
        <v>#N/A</v>
      </c>
      <c r="W163" s="92" t="e">
        <v>#N/A</v>
      </c>
      <c r="X163" s="92" t="e">
        <v>#N/A</v>
      </c>
      <c r="Y163" s="92" t="e">
        <v>#N/A</v>
      </c>
      <c r="Z163" s="92">
        <v>0</v>
      </c>
      <c r="AA163" s="92" t="s">
        <v>21297</v>
      </c>
      <c r="AB163" s="92" t="s">
        <v>22252</v>
      </c>
      <c r="AC163" s="92" t="s">
        <v>22253</v>
      </c>
      <c r="AD163" s="92" t="e">
        <v>#N/A</v>
      </c>
      <c r="AE163" s="92" t="s">
        <v>22254</v>
      </c>
      <c r="AF163" s="94" t="s">
        <v>38665</v>
      </c>
      <c r="AG163" s="92" t="s">
        <v>38665</v>
      </c>
      <c r="AI163" s="92" t="b">
        <f t="shared" si="13"/>
        <v>1</v>
      </c>
    </row>
    <row r="164" spans="1:35" ht="100.8" x14ac:dyDescent="0.3">
      <c r="B164" s="92" t="s">
        <v>22255</v>
      </c>
      <c r="C164" s="92" t="s">
        <v>22256</v>
      </c>
      <c r="D164" s="92" t="s">
        <v>22257</v>
      </c>
      <c r="E164" s="92" t="s">
        <v>22258</v>
      </c>
      <c r="F164" s="92" t="s">
        <v>21486</v>
      </c>
      <c r="G164" s="92" t="s">
        <v>22259</v>
      </c>
      <c r="H164" s="92">
        <v>738</v>
      </c>
      <c r="I164" s="92" t="s">
        <v>21294</v>
      </c>
      <c r="J164" s="93">
        <v>34.35</v>
      </c>
      <c r="K164" s="92">
        <v>37619552.93</v>
      </c>
      <c r="L164" s="95">
        <v>43943</v>
      </c>
      <c r="M164" s="92">
        <v>1.1000000000000001E-3</v>
      </c>
      <c r="N164" s="92" t="s">
        <v>21424</v>
      </c>
      <c r="O164" s="92" t="e">
        <v>#N/A</v>
      </c>
      <c r="P164" s="92" t="s">
        <v>3</v>
      </c>
      <c r="Q164" s="92" t="e">
        <v>#N/A</v>
      </c>
      <c r="R164" s="92" t="e">
        <v>#N/A</v>
      </c>
      <c r="S164" s="92" t="e">
        <v>#N/A</v>
      </c>
      <c r="T164" s="92" t="e">
        <v>#N/A</v>
      </c>
      <c r="U164" s="92" t="e">
        <v>#N/A</v>
      </c>
      <c r="V164" s="92" t="e">
        <v>#N/A</v>
      </c>
      <c r="W164" s="92" t="e">
        <v>#N/A</v>
      </c>
      <c r="X164" s="92" t="e">
        <v>#N/A</v>
      </c>
      <c r="Y164" s="92" t="e">
        <v>#N/A</v>
      </c>
      <c r="Z164" s="92">
        <v>0</v>
      </c>
      <c r="AA164" s="92" t="s">
        <v>21297</v>
      </c>
      <c r="AB164" s="92" t="s">
        <v>22260</v>
      </c>
      <c r="AC164" s="92" t="s">
        <v>22261</v>
      </c>
      <c r="AD164" s="92" t="e">
        <v>#N/A</v>
      </c>
      <c r="AE164" s="92" t="s">
        <v>22262</v>
      </c>
      <c r="AF164" s="94" t="s">
        <v>38666</v>
      </c>
      <c r="AG164" s="92" t="s">
        <v>38666</v>
      </c>
      <c r="AI164" s="92" t="b">
        <f t="shared" si="13"/>
        <v>1</v>
      </c>
    </row>
    <row r="165" spans="1:35" ht="72" x14ac:dyDescent="0.3">
      <c r="B165" s="92" t="s">
        <v>22268</v>
      </c>
      <c r="C165" s="92" t="s">
        <v>22269</v>
      </c>
      <c r="D165" s="92" t="s">
        <v>22270</v>
      </c>
      <c r="E165" s="92" t="s">
        <v>22271</v>
      </c>
      <c r="F165" s="92" t="s">
        <v>21292</v>
      </c>
      <c r="G165" s="92" t="s">
        <v>22272</v>
      </c>
      <c r="H165" s="92">
        <v>12155</v>
      </c>
      <c r="I165" s="92" t="s">
        <v>21294</v>
      </c>
      <c r="J165" s="93">
        <v>54.06</v>
      </c>
      <c r="K165" s="92">
        <v>61076300.460000001</v>
      </c>
      <c r="L165" s="95">
        <v>43943</v>
      </c>
      <c r="M165" s="92">
        <v>2.2000000000000001E-3</v>
      </c>
      <c r="N165" s="92" t="s">
        <v>21673</v>
      </c>
      <c r="O165" s="92" t="s">
        <v>75</v>
      </c>
      <c r="P165" s="92" t="e">
        <v>#N/A</v>
      </c>
      <c r="Q165" s="92" t="e">
        <v>#N/A</v>
      </c>
      <c r="R165" s="92" t="e">
        <v>#N/A</v>
      </c>
      <c r="S165" s="92" t="e">
        <v>#N/A</v>
      </c>
      <c r="T165" s="92" t="e">
        <v>#N/A</v>
      </c>
      <c r="U165" s="92" t="e">
        <v>#N/A</v>
      </c>
      <c r="V165" s="92" t="e">
        <v>#N/A</v>
      </c>
      <c r="W165" s="92" t="e">
        <v>#N/A</v>
      </c>
      <c r="X165" s="92" t="e">
        <v>#N/A</v>
      </c>
      <c r="Y165" s="92" t="e">
        <v>#N/A</v>
      </c>
      <c r="Z165" s="92">
        <v>0</v>
      </c>
      <c r="AA165" s="92" t="s">
        <v>21297</v>
      </c>
      <c r="AB165" s="92" t="s">
        <v>22273</v>
      </c>
      <c r="AC165" s="92" t="s">
        <v>22274</v>
      </c>
      <c r="AD165" s="92" t="e">
        <v>#N/A</v>
      </c>
      <c r="AE165" s="92" t="s">
        <v>22275</v>
      </c>
      <c r="AF165" s="94" t="s">
        <v>38667</v>
      </c>
      <c r="AG165" s="92" t="s">
        <v>38667</v>
      </c>
      <c r="AI165" s="92" t="b">
        <f t="shared" si="13"/>
        <v>1</v>
      </c>
    </row>
    <row r="166" spans="1:35" ht="100.8" x14ac:dyDescent="0.3">
      <c r="B166" s="92" t="s">
        <v>22276</v>
      </c>
      <c r="C166" s="92" t="s">
        <v>22277</v>
      </c>
      <c r="D166" s="92" t="s">
        <v>22278</v>
      </c>
      <c r="E166" s="92" t="s">
        <v>22279</v>
      </c>
      <c r="F166" s="92" t="s">
        <v>21292</v>
      </c>
      <c r="G166" s="92" t="s">
        <v>22280</v>
      </c>
      <c r="H166" s="92">
        <v>738</v>
      </c>
      <c r="I166" s="92" t="s">
        <v>21294</v>
      </c>
      <c r="J166" s="93">
        <v>30.83</v>
      </c>
      <c r="K166" s="92">
        <v>38419280.600000001</v>
      </c>
      <c r="L166" s="95">
        <v>43943</v>
      </c>
      <c r="M166" s="92">
        <v>4.0000000000000002E-4</v>
      </c>
      <c r="N166" s="92" t="s">
        <v>21356</v>
      </c>
      <c r="O166" s="92" t="s">
        <v>25</v>
      </c>
      <c r="P166" s="92" t="s">
        <v>3</v>
      </c>
      <c r="Q166" s="92" t="s">
        <v>43</v>
      </c>
      <c r="R166" s="92" t="e">
        <v>#N/A</v>
      </c>
      <c r="S166" s="92" t="e">
        <v>#N/A</v>
      </c>
      <c r="T166" s="92" t="e">
        <v>#N/A</v>
      </c>
      <c r="U166" s="92" t="e">
        <v>#N/A</v>
      </c>
      <c r="V166" s="92" t="e">
        <v>#N/A</v>
      </c>
      <c r="W166" s="92" t="e">
        <v>#N/A</v>
      </c>
      <c r="X166" s="92" t="e">
        <v>#N/A</v>
      </c>
      <c r="Y166" s="92" t="e">
        <v>#N/A</v>
      </c>
      <c r="Z166" s="92">
        <v>0</v>
      </c>
      <c r="AA166" s="92" t="s">
        <v>21297</v>
      </c>
      <c r="AB166" s="92" t="s">
        <v>22281</v>
      </c>
      <c r="AC166" s="92" t="s">
        <v>22282</v>
      </c>
      <c r="AD166" s="92" t="e">
        <v>#N/A</v>
      </c>
      <c r="AE166" s="92" t="s">
        <v>22283</v>
      </c>
      <c r="AF166" s="94" t="s">
        <v>38668</v>
      </c>
      <c r="AG166" s="92" t="s">
        <v>38668</v>
      </c>
      <c r="AI166" s="92" t="b">
        <f t="shared" si="13"/>
        <v>1</v>
      </c>
    </row>
    <row r="167" spans="1:35" ht="72" x14ac:dyDescent="0.3">
      <c r="B167" s="92" t="s">
        <v>22318</v>
      </c>
      <c r="C167" s="92" t="s">
        <v>22319</v>
      </c>
      <c r="D167" s="92" t="s">
        <v>22320</v>
      </c>
      <c r="E167" s="92" t="s">
        <v>22321</v>
      </c>
      <c r="F167" s="92" t="s">
        <v>21486</v>
      </c>
      <c r="G167" s="92" t="s">
        <v>22322</v>
      </c>
      <c r="H167" s="92">
        <v>1324</v>
      </c>
      <c r="I167" s="92" t="s">
        <v>21294</v>
      </c>
      <c r="J167" s="93">
        <v>28.38</v>
      </c>
      <c r="K167" s="92">
        <v>28452534.600000001</v>
      </c>
      <c r="L167" s="95">
        <v>43943</v>
      </c>
      <c r="M167" s="92">
        <v>5.9999999999999995E-4</v>
      </c>
      <c r="N167" s="92" t="s">
        <v>289</v>
      </c>
      <c r="O167" s="92" t="s">
        <v>75</v>
      </c>
      <c r="P167" s="92" t="e">
        <v>#N/A</v>
      </c>
      <c r="Q167" s="92" t="e">
        <v>#N/A</v>
      </c>
      <c r="R167" s="92" t="e">
        <v>#N/A</v>
      </c>
      <c r="S167" s="92" t="e">
        <v>#N/A</v>
      </c>
      <c r="T167" s="92" t="e">
        <v>#N/A</v>
      </c>
      <c r="U167" s="92" t="e">
        <v>#N/A</v>
      </c>
      <c r="V167" s="92" t="e">
        <v>#N/A</v>
      </c>
      <c r="W167" s="92" t="e">
        <v>#N/A</v>
      </c>
      <c r="X167" s="92" t="e">
        <v>#N/A</v>
      </c>
      <c r="Y167" s="92" t="e">
        <v>#N/A</v>
      </c>
      <c r="Z167" s="92">
        <v>0</v>
      </c>
      <c r="AA167" s="92" t="s">
        <v>21297</v>
      </c>
      <c r="AB167" s="92" t="s">
        <v>22323</v>
      </c>
      <c r="AC167" s="92" t="s">
        <v>22324</v>
      </c>
      <c r="AD167" s="92" t="e">
        <v>#N/A</v>
      </c>
      <c r="AE167" s="92" t="s">
        <v>22325</v>
      </c>
      <c r="AF167" s="94" t="s">
        <v>39499</v>
      </c>
      <c r="AG167" s="92" t="s">
        <v>39499</v>
      </c>
      <c r="AI167" s="92" t="b">
        <f t="shared" si="13"/>
        <v>1</v>
      </c>
    </row>
    <row r="168" spans="1:35" ht="100.8" x14ac:dyDescent="0.3">
      <c r="B168" s="92" t="s">
        <v>22294</v>
      </c>
      <c r="C168" s="92" t="s">
        <v>22295</v>
      </c>
      <c r="D168" s="92" t="s">
        <v>22296</v>
      </c>
      <c r="E168" s="92" t="s">
        <v>22297</v>
      </c>
      <c r="F168" s="92" t="s">
        <v>21292</v>
      </c>
      <c r="G168" s="92" t="s">
        <v>22298</v>
      </c>
      <c r="H168" s="92">
        <v>12173</v>
      </c>
      <c r="I168" s="92" t="s">
        <v>21294</v>
      </c>
      <c r="J168" s="93">
        <v>93.05</v>
      </c>
      <c r="K168" s="92">
        <v>108473823</v>
      </c>
      <c r="L168" s="95">
        <v>44016</v>
      </c>
      <c r="M168" s="92">
        <v>0</v>
      </c>
      <c r="N168" s="92" t="s">
        <v>21330</v>
      </c>
      <c r="O168" s="92" t="e">
        <v>#N/A</v>
      </c>
      <c r="P168" s="92" t="s">
        <v>3</v>
      </c>
      <c r="Q168" s="99" t="s">
        <v>77</v>
      </c>
      <c r="R168" s="92" t="e">
        <v>#N/A</v>
      </c>
      <c r="S168" s="92" t="e">
        <v>#N/A</v>
      </c>
      <c r="T168" s="92" t="e">
        <v>#N/A</v>
      </c>
      <c r="U168" s="92" t="e">
        <v>#N/A</v>
      </c>
      <c r="V168" s="92" t="e">
        <v>#N/A</v>
      </c>
      <c r="W168" s="92" t="e">
        <v>#N/A</v>
      </c>
      <c r="X168" s="92" t="e">
        <v>#N/A</v>
      </c>
      <c r="Y168" s="92" t="e">
        <v>#N/A</v>
      </c>
      <c r="Z168" s="92">
        <v>0</v>
      </c>
      <c r="AA168" s="92" t="s">
        <v>21297</v>
      </c>
      <c r="AB168" s="92" t="s">
        <v>22299</v>
      </c>
      <c r="AC168" s="92" t="s">
        <v>22300</v>
      </c>
      <c r="AD168" s="92" t="e">
        <v>#N/A</v>
      </c>
      <c r="AE168" s="92" t="s">
        <v>22301</v>
      </c>
      <c r="AF168" s="94" t="s">
        <v>38669</v>
      </c>
      <c r="AG168" s="92" t="s">
        <v>38669</v>
      </c>
      <c r="AI168" s="92" t="b">
        <f t="shared" si="13"/>
        <v>1</v>
      </c>
    </row>
    <row r="169" spans="1:35" ht="100.8" x14ac:dyDescent="0.3">
      <c r="B169" s="92" t="s">
        <v>22310</v>
      </c>
      <c r="C169" s="92" t="s">
        <v>22311</v>
      </c>
      <c r="D169" s="92" t="s">
        <v>22312</v>
      </c>
      <c r="E169" s="92" t="s">
        <v>22313</v>
      </c>
      <c r="F169" s="92" t="s">
        <v>21486</v>
      </c>
      <c r="G169" s="92" t="s">
        <v>22314</v>
      </c>
      <c r="H169" s="92">
        <v>1326</v>
      </c>
      <c r="I169" s="92" t="s">
        <v>21294</v>
      </c>
      <c r="J169" s="93">
        <v>39.4</v>
      </c>
      <c r="K169" s="92">
        <v>43596973.18</v>
      </c>
      <c r="L169" s="95">
        <v>44016</v>
      </c>
      <c r="M169" s="92">
        <v>4.0000000000000002E-4</v>
      </c>
      <c r="N169" s="92" t="s">
        <v>21470</v>
      </c>
      <c r="O169" s="92" t="e">
        <v>#N/A</v>
      </c>
      <c r="P169" s="92" t="s">
        <v>3</v>
      </c>
      <c r="Q169" s="99" t="s">
        <v>77</v>
      </c>
      <c r="R169" s="92" t="e">
        <v>#N/A</v>
      </c>
      <c r="S169" s="92" t="s">
        <v>38573</v>
      </c>
      <c r="T169" s="92" t="e">
        <v>#N/A</v>
      </c>
      <c r="U169" s="92" t="e">
        <v>#N/A</v>
      </c>
      <c r="V169" s="92" t="e">
        <v>#N/A</v>
      </c>
      <c r="W169" s="92" t="e">
        <v>#N/A</v>
      </c>
      <c r="X169" s="92" t="e">
        <v>#N/A</v>
      </c>
      <c r="Y169" s="92" t="e">
        <v>#N/A</v>
      </c>
      <c r="Z169" s="92">
        <v>0</v>
      </c>
      <c r="AA169" s="92" t="s">
        <v>21297</v>
      </c>
      <c r="AB169" s="92" t="s">
        <v>22315</v>
      </c>
      <c r="AC169" s="92" t="s">
        <v>22316</v>
      </c>
      <c r="AD169" s="92" t="e">
        <v>#N/A</v>
      </c>
      <c r="AE169" s="92" t="s">
        <v>22317</v>
      </c>
      <c r="AF169" s="94" t="s">
        <v>38670</v>
      </c>
      <c r="AG169" s="92" t="s">
        <v>38670</v>
      </c>
      <c r="AI169" s="92" t="b">
        <f t="shared" si="13"/>
        <v>1</v>
      </c>
    </row>
    <row r="170" spans="1:35" ht="100.8" x14ac:dyDescent="0.3">
      <c r="B170" s="92" t="s">
        <v>22326</v>
      </c>
      <c r="C170" s="92" t="s">
        <v>22327</v>
      </c>
      <c r="D170" s="92" t="s">
        <v>22328</v>
      </c>
      <c r="E170" s="92" t="s">
        <v>22329</v>
      </c>
      <c r="F170" s="92" t="s">
        <v>21486</v>
      </c>
      <c r="G170" s="92" t="s">
        <v>22330</v>
      </c>
      <c r="H170" s="92">
        <v>1312</v>
      </c>
      <c r="I170" s="92" t="s">
        <v>21294</v>
      </c>
      <c r="J170" s="93">
        <v>40.299999999999997</v>
      </c>
      <c r="K170" s="92">
        <v>45623840.740000002</v>
      </c>
      <c r="L170" s="95">
        <v>44016</v>
      </c>
      <c r="M170" s="92">
        <v>4.0000000000000002E-4</v>
      </c>
      <c r="N170" s="92" t="s">
        <v>21479</v>
      </c>
      <c r="O170" s="92" t="s">
        <v>25</v>
      </c>
      <c r="P170" s="92" t="s">
        <v>3</v>
      </c>
      <c r="Q170" s="99" t="s">
        <v>77</v>
      </c>
      <c r="R170" s="92" t="e">
        <v>#N/A</v>
      </c>
      <c r="S170" s="92" t="s">
        <v>180</v>
      </c>
      <c r="T170" s="92" t="e">
        <v>#N/A</v>
      </c>
      <c r="U170" s="92" t="e">
        <v>#N/A</v>
      </c>
      <c r="V170" s="92" t="e">
        <v>#N/A</v>
      </c>
      <c r="W170" s="92" t="e">
        <v>#N/A</v>
      </c>
      <c r="X170" s="92" t="e">
        <v>#N/A</v>
      </c>
      <c r="Y170" s="92" t="e">
        <v>#N/A</v>
      </c>
      <c r="Z170" s="92">
        <v>0</v>
      </c>
      <c r="AA170" s="92" t="s">
        <v>21297</v>
      </c>
      <c r="AB170" s="92" t="s">
        <v>22331</v>
      </c>
      <c r="AC170" s="92" t="s">
        <v>22332</v>
      </c>
      <c r="AD170" s="92" t="e">
        <v>#N/A</v>
      </c>
      <c r="AE170" s="92" t="s">
        <v>22333</v>
      </c>
      <c r="AF170" s="94" t="s">
        <v>38671</v>
      </c>
      <c r="AG170" s="92" t="s">
        <v>38671</v>
      </c>
      <c r="AI170" s="92" t="b">
        <f t="shared" si="13"/>
        <v>1</v>
      </c>
    </row>
    <row r="171" spans="1:35" x14ac:dyDescent="0.3">
      <c r="A171" s="96" t="s">
        <v>38562</v>
      </c>
      <c r="B171" s="96" t="s">
        <v>3854</v>
      </c>
      <c r="C171" s="96" t="s">
        <v>3855</v>
      </c>
      <c r="D171" s="96"/>
      <c r="E171" s="96"/>
      <c r="F171" s="96"/>
      <c r="G171" s="96"/>
      <c r="H171" s="96"/>
      <c r="I171" s="96"/>
      <c r="J171" s="97"/>
      <c r="K171" s="96"/>
      <c r="L171" s="96"/>
      <c r="M171" s="96"/>
      <c r="N171" s="96"/>
      <c r="O171" s="96" t="s">
        <v>75</v>
      </c>
      <c r="P171" s="96" t="s">
        <v>118</v>
      </c>
      <c r="Q171" s="96" t="s">
        <v>77</v>
      </c>
      <c r="R171" s="96" t="s">
        <v>26</v>
      </c>
      <c r="S171" s="96" t="s">
        <v>24</v>
      </c>
      <c r="T171" s="96" t="s">
        <v>30</v>
      </c>
      <c r="U171" s="96" t="s">
        <v>24</v>
      </c>
      <c r="V171" s="96" t="s">
        <v>24</v>
      </c>
      <c r="W171" s="96" t="s">
        <v>24</v>
      </c>
      <c r="X171" s="96" t="s">
        <v>32</v>
      </c>
      <c r="Y171" s="96" t="s">
        <v>24</v>
      </c>
      <c r="Z171" s="96"/>
      <c r="AA171" s="96"/>
      <c r="AB171" s="96"/>
      <c r="AC171" s="96"/>
      <c r="AD171" s="96" t="s">
        <v>3856</v>
      </c>
      <c r="AE171" s="96"/>
      <c r="AF171" s="98" t="s">
        <v>3813</v>
      </c>
      <c r="AG171" s="96" t="s">
        <v>24</v>
      </c>
    </row>
    <row r="172" spans="1:35" ht="172.8" x14ac:dyDescent="0.3">
      <c r="B172" s="92" t="s">
        <v>22107</v>
      </c>
      <c r="C172" s="92" t="s">
        <v>22108</v>
      </c>
      <c r="D172" s="92" t="s">
        <v>22109</v>
      </c>
      <c r="E172" s="92" t="s">
        <v>22110</v>
      </c>
      <c r="F172" s="92" t="s">
        <v>21292</v>
      </c>
      <c r="G172" s="92" t="s">
        <v>22111</v>
      </c>
      <c r="H172" s="92">
        <v>65598</v>
      </c>
      <c r="I172" s="92" t="s">
        <v>21294</v>
      </c>
      <c r="J172" s="93">
        <v>21.49</v>
      </c>
      <c r="K172" s="92">
        <v>20065754.800000001</v>
      </c>
      <c r="L172" s="95">
        <v>43180</v>
      </c>
      <c r="M172" s="92">
        <v>3.5000000000000003E-2</v>
      </c>
      <c r="N172" s="92" t="s">
        <v>21453</v>
      </c>
      <c r="O172" s="92" t="e">
        <v>#N/A</v>
      </c>
      <c r="P172" s="92" t="e">
        <v>#N/A</v>
      </c>
      <c r="Q172" s="92" t="e">
        <v>#N/A</v>
      </c>
      <c r="R172" s="92" t="e">
        <v>#N/A</v>
      </c>
      <c r="S172" s="92" t="e">
        <v>#N/A</v>
      </c>
      <c r="T172" s="92" t="e">
        <v>#N/A</v>
      </c>
      <c r="U172" s="92" t="e">
        <v>#N/A</v>
      </c>
      <c r="V172" s="92" t="e">
        <v>#N/A</v>
      </c>
      <c r="W172" s="92" t="e">
        <v>#N/A</v>
      </c>
      <c r="X172" s="92" t="e">
        <v>#N/A</v>
      </c>
      <c r="Y172" s="92" t="e">
        <v>#N/A</v>
      </c>
      <c r="Z172" s="92">
        <v>16</v>
      </c>
      <c r="AA172" s="92" t="s">
        <v>21304</v>
      </c>
      <c r="AB172" s="92" t="s">
        <v>22112</v>
      </c>
      <c r="AC172" s="92" t="s">
        <v>22113</v>
      </c>
      <c r="AD172" s="92" t="e">
        <v>#N/A</v>
      </c>
      <c r="AE172" s="92" t="s">
        <v>22114</v>
      </c>
      <c r="AF172" s="94" t="s">
        <v>38672</v>
      </c>
      <c r="AG172" s="92" t="s">
        <v>38672</v>
      </c>
      <c r="AI172" s="92" t="b">
        <f>IF(LEN(B172)=4,LEFT(AF172,4),LEFT(AF172,3))=B172</f>
        <v>1</v>
      </c>
    </row>
    <row r="173" spans="1:35" x14ac:dyDescent="0.3">
      <c r="A173" s="96" t="s">
        <v>38562</v>
      </c>
      <c r="B173" s="96" t="s">
        <v>275</v>
      </c>
      <c r="C173" s="96" t="s">
        <v>276</v>
      </c>
      <c r="D173" s="96"/>
      <c r="E173" s="96"/>
      <c r="F173" s="96"/>
      <c r="G173" s="96"/>
      <c r="H173" s="96"/>
      <c r="I173" s="96"/>
      <c r="J173" s="97"/>
      <c r="K173" s="96"/>
      <c r="L173" s="96"/>
      <c r="M173" s="96"/>
      <c r="N173" s="96"/>
      <c r="O173" s="96" t="s">
        <v>75</v>
      </c>
      <c r="P173" s="96" t="s">
        <v>118</v>
      </c>
      <c r="Q173" s="96" t="s">
        <v>77</v>
      </c>
      <c r="R173" s="96" t="s">
        <v>26</v>
      </c>
      <c r="S173" s="96" t="s">
        <v>24</v>
      </c>
      <c r="T173" s="96" t="s">
        <v>30</v>
      </c>
      <c r="U173" s="96" t="s">
        <v>259</v>
      </c>
      <c r="V173" s="96" t="s">
        <v>24</v>
      </c>
      <c r="W173" s="96" t="s">
        <v>24</v>
      </c>
      <c r="X173" s="96" t="s">
        <v>32</v>
      </c>
      <c r="Y173" s="96" t="s">
        <v>24</v>
      </c>
      <c r="Z173" s="96"/>
      <c r="AA173" s="96"/>
      <c r="AB173" s="96"/>
      <c r="AC173" s="96"/>
      <c r="AD173" s="96" t="s">
        <v>277</v>
      </c>
      <c r="AE173" s="96"/>
      <c r="AF173" s="98" t="s">
        <v>37</v>
      </c>
      <c r="AG173" s="96" t="s">
        <v>24</v>
      </c>
    </row>
    <row r="174" spans="1:35" x14ac:dyDescent="0.3">
      <c r="A174" s="96" t="s">
        <v>38562</v>
      </c>
      <c r="B174" s="96" t="s">
        <v>278</v>
      </c>
      <c r="C174" s="96" t="s">
        <v>279</v>
      </c>
      <c r="D174" s="96"/>
      <c r="E174" s="96"/>
      <c r="F174" s="96"/>
      <c r="G174" s="96"/>
      <c r="H174" s="96"/>
      <c r="I174" s="96"/>
      <c r="J174" s="97"/>
      <c r="K174" s="96"/>
      <c r="L174" s="96"/>
      <c r="M174" s="96"/>
      <c r="N174" s="96"/>
      <c r="O174" s="96" t="s">
        <v>75</v>
      </c>
      <c r="P174" s="96" t="s">
        <v>118</v>
      </c>
      <c r="Q174" s="96" t="s">
        <v>77</v>
      </c>
      <c r="R174" s="96" t="s">
        <v>26</v>
      </c>
      <c r="S174" s="96" t="s">
        <v>24</v>
      </c>
      <c r="T174" s="96" t="s">
        <v>30</v>
      </c>
      <c r="U174" s="96" t="s">
        <v>100</v>
      </c>
      <c r="V174" s="96" t="s">
        <v>24</v>
      </c>
      <c r="W174" s="96" t="s">
        <v>24</v>
      </c>
      <c r="X174" s="96" t="s">
        <v>32</v>
      </c>
      <c r="Y174" s="96" t="s">
        <v>24</v>
      </c>
      <c r="Z174" s="96"/>
      <c r="AA174" s="96"/>
      <c r="AB174" s="96"/>
      <c r="AC174" s="96"/>
      <c r="AD174" s="96" t="s">
        <v>280</v>
      </c>
      <c r="AE174" s="96"/>
      <c r="AF174" s="98" t="s">
        <v>37</v>
      </c>
      <c r="AG174" s="96" t="s">
        <v>24</v>
      </c>
    </row>
    <row r="175" spans="1:35" x14ac:dyDescent="0.3">
      <c r="A175" s="96" t="s">
        <v>38562</v>
      </c>
      <c r="B175" s="96" t="s">
        <v>281</v>
      </c>
      <c r="C175" s="96" t="s">
        <v>282</v>
      </c>
      <c r="D175" s="96"/>
      <c r="E175" s="96"/>
      <c r="F175" s="96"/>
      <c r="G175" s="96"/>
      <c r="H175" s="96"/>
      <c r="I175" s="96"/>
      <c r="J175" s="97"/>
      <c r="K175" s="96"/>
      <c r="L175" s="96"/>
      <c r="M175" s="96"/>
      <c r="N175" s="96"/>
      <c r="O175" s="96" t="s">
        <v>75</v>
      </c>
      <c r="P175" s="96" t="s">
        <v>118</v>
      </c>
      <c r="Q175" s="96" t="s">
        <v>77</v>
      </c>
      <c r="R175" s="96" t="s">
        <v>26</v>
      </c>
      <c r="S175" s="96" t="s">
        <v>24</v>
      </c>
      <c r="T175" s="96" t="s">
        <v>30</v>
      </c>
      <c r="U175" s="96" t="s">
        <v>100</v>
      </c>
      <c r="V175" s="96" t="s">
        <v>24</v>
      </c>
      <c r="W175" s="96" t="s">
        <v>24</v>
      </c>
      <c r="X175" s="96" t="s">
        <v>32</v>
      </c>
      <c r="Y175" s="96" t="s">
        <v>24</v>
      </c>
      <c r="Z175" s="96"/>
      <c r="AA175" s="96"/>
      <c r="AB175" s="96"/>
      <c r="AC175" s="96"/>
      <c r="AD175" s="96" t="s">
        <v>283</v>
      </c>
      <c r="AE175" s="96"/>
      <c r="AF175" s="98" t="s">
        <v>37</v>
      </c>
      <c r="AG175" s="96" t="s">
        <v>24</v>
      </c>
    </row>
    <row r="176" spans="1:35" x14ac:dyDescent="0.3">
      <c r="A176" s="96" t="s">
        <v>38562</v>
      </c>
      <c r="B176" s="96" t="s">
        <v>284</v>
      </c>
      <c r="C176" s="96" t="s">
        <v>285</v>
      </c>
      <c r="D176" s="96"/>
      <c r="E176" s="96"/>
      <c r="F176" s="96"/>
      <c r="G176" s="96"/>
      <c r="H176" s="96"/>
      <c r="I176" s="96"/>
      <c r="J176" s="97"/>
      <c r="K176" s="96"/>
      <c r="L176" s="96"/>
      <c r="M176" s="96"/>
      <c r="N176" s="96"/>
      <c r="O176" s="96" t="s">
        <v>75</v>
      </c>
      <c r="P176" s="96" t="s">
        <v>118</v>
      </c>
      <c r="Q176" s="96" t="s">
        <v>77</v>
      </c>
      <c r="R176" s="96" t="s">
        <v>26</v>
      </c>
      <c r="S176" s="96" t="s">
        <v>24</v>
      </c>
      <c r="T176" s="96" t="s">
        <v>30</v>
      </c>
      <c r="U176" s="96" t="s">
        <v>100</v>
      </c>
      <c r="V176" s="96" t="s">
        <v>24</v>
      </c>
      <c r="W176" s="96" t="s">
        <v>24</v>
      </c>
      <c r="X176" s="96" t="s">
        <v>32</v>
      </c>
      <c r="Y176" s="96" t="s">
        <v>24</v>
      </c>
      <c r="Z176" s="96"/>
      <c r="AA176" s="96"/>
      <c r="AB176" s="96"/>
      <c r="AC176" s="96"/>
      <c r="AD176" s="96" t="s">
        <v>286</v>
      </c>
      <c r="AE176" s="96"/>
      <c r="AF176" s="98" t="s">
        <v>37</v>
      </c>
      <c r="AG176" s="96" t="s">
        <v>24</v>
      </c>
    </row>
    <row r="177" spans="1:35" x14ac:dyDescent="0.3">
      <c r="A177" s="96" t="s">
        <v>38562</v>
      </c>
      <c r="B177" s="96" t="s">
        <v>3426</v>
      </c>
      <c r="C177" s="96" t="s">
        <v>3427</v>
      </c>
      <c r="D177" s="96"/>
      <c r="E177" s="96"/>
      <c r="F177" s="96"/>
      <c r="G177" s="96"/>
      <c r="H177" s="96"/>
      <c r="I177" s="96"/>
      <c r="J177" s="97"/>
      <c r="K177" s="96"/>
      <c r="L177" s="96"/>
      <c r="M177" s="96"/>
      <c r="N177" s="96"/>
      <c r="O177" s="96" t="s">
        <v>75</v>
      </c>
      <c r="P177" s="96" t="s">
        <v>118</v>
      </c>
      <c r="Q177" s="96" t="s">
        <v>77</v>
      </c>
      <c r="R177" s="96" t="s">
        <v>26</v>
      </c>
      <c r="S177" s="96" t="s">
        <v>24</v>
      </c>
      <c r="T177" s="96" t="s">
        <v>30</v>
      </c>
      <c r="U177" s="96" t="s">
        <v>100</v>
      </c>
      <c r="V177" s="96" t="s">
        <v>24</v>
      </c>
      <c r="W177" s="96" t="s">
        <v>24</v>
      </c>
      <c r="X177" s="96" t="s">
        <v>32</v>
      </c>
      <c r="Y177" s="96" t="s">
        <v>24</v>
      </c>
      <c r="Z177" s="96"/>
      <c r="AA177" s="96"/>
      <c r="AB177" s="96"/>
      <c r="AC177" s="96"/>
      <c r="AD177" s="96" t="s">
        <v>3428</v>
      </c>
      <c r="AE177" s="96"/>
      <c r="AF177" s="98" t="s">
        <v>37</v>
      </c>
      <c r="AG177" s="96" t="s">
        <v>24</v>
      </c>
    </row>
    <row r="178" spans="1:35" x14ac:dyDescent="0.3">
      <c r="A178" s="96" t="s">
        <v>38562</v>
      </c>
      <c r="B178" s="96" t="s">
        <v>4962</v>
      </c>
      <c r="C178" s="96" t="s">
        <v>4963</v>
      </c>
      <c r="D178" s="96"/>
      <c r="E178" s="96"/>
      <c r="F178" s="96"/>
      <c r="G178" s="96"/>
      <c r="H178" s="96"/>
      <c r="I178" s="96"/>
      <c r="J178" s="97"/>
      <c r="K178" s="96"/>
      <c r="L178" s="96"/>
      <c r="M178" s="96"/>
      <c r="N178" s="96"/>
      <c r="O178" s="96" t="s">
        <v>25</v>
      </c>
      <c r="P178" s="96" t="s">
        <v>3</v>
      </c>
      <c r="Q178" s="96" t="s">
        <v>115</v>
      </c>
      <c r="R178" s="96" t="s">
        <v>28</v>
      </c>
      <c r="S178" s="96" t="s">
        <v>28</v>
      </c>
      <c r="T178" s="96" t="s">
        <v>30</v>
      </c>
      <c r="U178" s="96" t="s">
        <v>24</v>
      </c>
      <c r="V178" s="96" t="s">
        <v>24</v>
      </c>
      <c r="W178" s="96" t="s">
        <v>18</v>
      </c>
      <c r="X178" s="96" t="s">
        <v>32</v>
      </c>
      <c r="Y178" s="96" t="s">
        <v>24</v>
      </c>
      <c r="Z178" s="96"/>
      <c r="AA178" s="96"/>
      <c r="AB178" s="96"/>
      <c r="AC178" s="96"/>
      <c r="AD178" s="96" t="s">
        <v>4964</v>
      </c>
      <c r="AE178" s="96"/>
      <c r="AF178" s="98" t="s">
        <v>37</v>
      </c>
      <c r="AG178" s="96" t="s">
        <v>24</v>
      </c>
    </row>
    <row r="179" spans="1:35" ht="158.4" x14ac:dyDescent="0.3">
      <c r="B179" s="92" t="s">
        <v>36515</v>
      </c>
      <c r="C179" s="92" t="s">
        <v>36516</v>
      </c>
      <c r="D179" s="92" t="s">
        <v>36517</v>
      </c>
      <c r="E179" s="92" t="s">
        <v>36518</v>
      </c>
      <c r="F179" s="92" t="s">
        <v>21292</v>
      </c>
      <c r="G179" s="92" t="s">
        <v>36519</v>
      </c>
      <c r="H179" s="92">
        <v>648845</v>
      </c>
      <c r="I179" s="92" t="s">
        <v>21294</v>
      </c>
      <c r="K179" s="92">
        <v>522197445</v>
      </c>
      <c r="L179" s="95">
        <v>44090</v>
      </c>
      <c r="M179" s="92">
        <v>6.8999999999999999E-3</v>
      </c>
      <c r="N179" s="92" t="s">
        <v>23690</v>
      </c>
      <c r="O179" s="92" t="s">
        <v>38576</v>
      </c>
      <c r="P179" s="92" t="s">
        <v>3</v>
      </c>
      <c r="Q179" s="92" t="s">
        <v>43</v>
      </c>
      <c r="R179" s="92" t="e">
        <v>#N/A</v>
      </c>
      <c r="S179" s="92" t="e">
        <v>#N/A</v>
      </c>
      <c r="T179" s="92" t="e">
        <v>#N/A</v>
      </c>
      <c r="U179" s="92" t="s">
        <v>2647</v>
      </c>
      <c r="V179" s="92" t="e">
        <v>#N/A</v>
      </c>
      <c r="W179" s="92" t="e">
        <v>#N/A</v>
      </c>
      <c r="X179" s="92" t="e">
        <v>#N/A</v>
      </c>
      <c r="Y179" s="92" t="e">
        <v>#N/A</v>
      </c>
      <c r="Z179" s="92">
        <v>0</v>
      </c>
      <c r="AA179" s="92" t="s">
        <v>21304</v>
      </c>
      <c r="AB179" s="100" t="s">
        <v>36520</v>
      </c>
      <c r="AC179" s="92" t="s">
        <v>36521</v>
      </c>
      <c r="AD179" s="92" t="e">
        <v>#N/A</v>
      </c>
      <c r="AE179" s="92" t="s">
        <v>36522</v>
      </c>
      <c r="AF179" s="94" t="s">
        <v>38673</v>
      </c>
      <c r="AG179" s="92" t="s">
        <v>38673</v>
      </c>
      <c r="AI179" s="92" t="b">
        <f t="shared" ref="AI179:AI189" si="14">IF(LEN(B179)=4,LEFT(AF179,4),LEFT(AF179,3))=B179</f>
        <v>1</v>
      </c>
    </row>
    <row r="180" spans="1:35" ht="158.4" x14ac:dyDescent="0.3">
      <c r="B180" s="92" t="s">
        <v>36523</v>
      </c>
      <c r="C180" s="92" t="s">
        <v>36524</v>
      </c>
      <c r="D180" s="92" t="s">
        <v>36525</v>
      </c>
      <c r="E180" s="92" t="s">
        <v>36526</v>
      </c>
      <c r="F180" s="92" t="s">
        <v>21292</v>
      </c>
      <c r="G180" s="92" t="s">
        <v>36527</v>
      </c>
      <c r="H180" s="92">
        <v>36441</v>
      </c>
      <c r="I180" s="92" t="s">
        <v>21294</v>
      </c>
      <c r="K180" s="92">
        <v>160119335</v>
      </c>
      <c r="L180" s="95">
        <v>44090</v>
      </c>
      <c r="M180" s="92">
        <v>6.7999999999999996E-3</v>
      </c>
      <c r="N180" s="92" t="s">
        <v>23690</v>
      </c>
      <c r="O180" s="92" t="s">
        <v>38576</v>
      </c>
      <c r="P180" s="92" t="s">
        <v>3</v>
      </c>
      <c r="Q180" s="92" t="s">
        <v>43</v>
      </c>
      <c r="R180" s="92" t="e">
        <v>#N/A</v>
      </c>
      <c r="S180" s="92" t="e">
        <v>#N/A</v>
      </c>
      <c r="T180" s="92" t="e">
        <v>#N/A</v>
      </c>
      <c r="U180" s="92" t="s">
        <v>2647</v>
      </c>
      <c r="V180" s="92" t="e">
        <v>#N/A</v>
      </c>
      <c r="W180" s="92" t="e">
        <v>#N/A</v>
      </c>
      <c r="X180" s="92" t="e">
        <v>#N/A</v>
      </c>
      <c r="Y180" s="92" t="e">
        <v>#N/A</v>
      </c>
      <c r="Z180" s="92">
        <v>0</v>
      </c>
      <c r="AA180" s="92" t="s">
        <v>21304</v>
      </c>
      <c r="AB180" s="100" t="s">
        <v>36528</v>
      </c>
      <c r="AC180" s="92" t="s">
        <v>36529</v>
      </c>
      <c r="AD180" s="92" t="e">
        <v>#N/A</v>
      </c>
      <c r="AE180" s="92" t="s">
        <v>36530</v>
      </c>
      <c r="AF180" s="94" t="s">
        <v>38674</v>
      </c>
      <c r="AG180" s="92" t="s">
        <v>38674</v>
      </c>
      <c r="AI180" s="92" t="b">
        <f t="shared" si="14"/>
        <v>1</v>
      </c>
    </row>
    <row r="181" spans="1:35" ht="158.4" x14ac:dyDescent="0.3">
      <c r="B181" s="92" t="s">
        <v>36531</v>
      </c>
      <c r="C181" s="92" t="s">
        <v>36532</v>
      </c>
      <c r="D181" s="92" t="s">
        <v>36533</v>
      </c>
      <c r="E181" s="92" t="s">
        <v>36534</v>
      </c>
      <c r="F181" s="92" t="s">
        <v>21486</v>
      </c>
      <c r="G181" s="92" t="s">
        <v>36535</v>
      </c>
      <c r="H181" s="92">
        <v>22290</v>
      </c>
      <c r="I181" s="92" t="s">
        <v>21294</v>
      </c>
      <c r="K181" s="92">
        <v>75501430</v>
      </c>
      <c r="L181" s="95">
        <v>44090</v>
      </c>
      <c r="M181" s="92">
        <v>6.8999999999999999E-3</v>
      </c>
      <c r="N181" s="92" t="s">
        <v>23690</v>
      </c>
      <c r="O181" s="92" t="s">
        <v>38576</v>
      </c>
      <c r="P181" s="92" t="s">
        <v>3</v>
      </c>
      <c r="Q181" s="92" t="s">
        <v>43</v>
      </c>
      <c r="R181" s="92" t="e">
        <v>#N/A</v>
      </c>
      <c r="S181" s="92" t="e">
        <v>#N/A</v>
      </c>
      <c r="T181" s="92" t="e">
        <v>#N/A</v>
      </c>
      <c r="U181" s="92" t="s">
        <v>2647</v>
      </c>
      <c r="V181" s="92" t="e">
        <v>#N/A</v>
      </c>
      <c r="W181" s="92" t="e">
        <v>#N/A</v>
      </c>
      <c r="X181" s="92" t="e">
        <v>#N/A</v>
      </c>
      <c r="Y181" s="92" t="e">
        <v>#N/A</v>
      </c>
      <c r="Z181" s="92">
        <v>0</v>
      </c>
      <c r="AA181" s="92" t="s">
        <v>21304</v>
      </c>
      <c r="AB181" s="100" t="s">
        <v>36536</v>
      </c>
      <c r="AC181" s="92" t="s">
        <v>36537</v>
      </c>
      <c r="AD181" s="92" t="e">
        <v>#N/A</v>
      </c>
      <c r="AE181" s="92" t="s">
        <v>36538</v>
      </c>
      <c r="AF181" s="94" t="s">
        <v>38675</v>
      </c>
      <c r="AG181" s="92" t="s">
        <v>38675</v>
      </c>
      <c r="AI181" s="92" t="b">
        <f t="shared" si="14"/>
        <v>1</v>
      </c>
    </row>
    <row r="182" spans="1:35" ht="158.4" x14ac:dyDescent="0.3">
      <c r="B182" s="92" t="s">
        <v>36499</v>
      </c>
      <c r="C182" s="92" t="s">
        <v>36500</v>
      </c>
      <c r="D182" s="92" t="s">
        <v>36501</v>
      </c>
      <c r="E182" s="92" t="s">
        <v>36502</v>
      </c>
      <c r="F182" s="92" t="s">
        <v>21486</v>
      </c>
      <c r="G182" s="92" t="s">
        <v>36503</v>
      </c>
      <c r="H182" s="92">
        <v>14066</v>
      </c>
      <c r="I182" s="92" t="s">
        <v>21294</v>
      </c>
      <c r="K182" s="92">
        <v>20357245</v>
      </c>
      <c r="L182" s="95">
        <v>44090</v>
      </c>
      <c r="M182" s="92">
        <v>6.7000000000000002E-3</v>
      </c>
      <c r="N182" s="92" t="s">
        <v>23690</v>
      </c>
      <c r="O182" s="92" t="s">
        <v>38576</v>
      </c>
      <c r="P182" s="92" t="s">
        <v>3</v>
      </c>
      <c r="Q182" s="92" t="s">
        <v>43</v>
      </c>
      <c r="R182" s="92" t="e">
        <v>#N/A</v>
      </c>
      <c r="S182" s="92" t="e">
        <v>#N/A</v>
      </c>
      <c r="T182" s="92" t="e">
        <v>#N/A</v>
      </c>
      <c r="U182" s="92" t="s">
        <v>2647</v>
      </c>
      <c r="V182" s="92" t="e">
        <v>#N/A</v>
      </c>
      <c r="W182" s="92" t="e">
        <v>#N/A</v>
      </c>
      <c r="X182" s="92" t="e">
        <v>#N/A</v>
      </c>
      <c r="Y182" s="92" t="e">
        <v>#N/A</v>
      </c>
      <c r="Z182" s="92">
        <v>0</v>
      </c>
      <c r="AA182" s="92" t="s">
        <v>21304</v>
      </c>
      <c r="AB182" s="100" t="s">
        <v>36504</v>
      </c>
      <c r="AC182" s="92" t="s">
        <v>36505</v>
      </c>
      <c r="AD182" s="92" t="e">
        <v>#N/A</v>
      </c>
      <c r="AE182" s="92" t="s">
        <v>36506</v>
      </c>
      <c r="AF182" s="94" t="s">
        <v>38676</v>
      </c>
      <c r="AG182" s="92" t="s">
        <v>38676</v>
      </c>
      <c r="AI182" s="92" t="b">
        <f t="shared" si="14"/>
        <v>1</v>
      </c>
    </row>
    <row r="183" spans="1:35" ht="158.4" x14ac:dyDescent="0.3">
      <c r="B183" s="92" t="s">
        <v>36507</v>
      </c>
      <c r="C183" s="92" t="s">
        <v>36508</v>
      </c>
      <c r="D183" s="92" t="s">
        <v>36509</v>
      </c>
      <c r="E183" s="92" t="s">
        <v>36510</v>
      </c>
      <c r="F183" s="92" t="s">
        <v>21486</v>
      </c>
      <c r="G183" s="92" t="s">
        <v>36511</v>
      </c>
      <c r="H183" s="92">
        <v>374059</v>
      </c>
      <c r="I183" s="92" t="s">
        <v>21294</v>
      </c>
      <c r="K183" s="92">
        <v>346147337.5</v>
      </c>
      <c r="L183" s="95">
        <v>44090</v>
      </c>
      <c r="M183" s="92">
        <v>6.7999999999999996E-3</v>
      </c>
      <c r="N183" s="92" t="s">
        <v>23690</v>
      </c>
      <c r="O183" s="92" t="s">
        <v>38576</v>
      </c>
      <c r="P183" s="92" t="s">
        <v>3</v>
      </c>
      <c r="Q183" s="92" t="s">
        <v>43</v>
      </c>
      <c r="R183" s="92" t="e">
        <v>#N/A</v>
      </c>
      <c r="S183" s="92" t="e">
        <v>#N/A</v>
      </c>
      <c r="T183" s="92" t="e">
        <v>#N/A</v>
      </c>
      <c r="U183" s="92" t="s">
        <v>2647</v>
      </c>
      <c r="V183" s="92" t="e">
        <v>#N/A</v>
      </c>
      <c r="W183" s="92" t="e">
        <v>#N/A</v>
      </c>
      <c r="X183" s="92" t="e">
        <v>#N/A</v>
      </c>
      <c r="Y183" s="92" t="e">
        <v>#N/A</v>
      </c>
      <c r="Z183" s="92">
        <v>0</v>
      </c>
      <c r="AA183" s="92" t="s">
        <v>21304</v>
      </c>
      <c r="AB183" s="100" t="s">
        <v>36512</v>
      </c>
      <c r="AC183" s="92" t="s">
        <v>36513</v>
      </c>
      <c r="AD183" s="92" t="e">
        <v>#N/A</v>
      </c>
      <c r="AE183" s="92" t="s">
        <v>36514</v>
      </c>
      <c r="AF183" s="94" t="s">
        <v>38677</v>
      </c>
      <c r="AG183" s="92" t="s">
        <v>38677</v>
      </c>
      <c r="AI183" s="92" t="b">
        <f t="shared" si="14"/>
        <v>1</v>
      </c>
    </row>
    <row r="184" spans="1:35" ht="129.6" x14ac:dyDescent="0.3">
      <c r="B184" s="92" t="s">
        <v>36798</v>
      </c>
      <c r="C184" s="92" t="s">
        <v>36799</v>
      </c>
      <c r="D184" s="92" t="s">
        <v>36800</v>
      </c>
      <c r="E184" s="92" t="s">
        <v>36801</v>
      </c>
      <c r="F184" s="92" t="s">
        <v>21336</v>
      </c>
      <c r="G184" s="92" t="s">
        <v>36802</v>
      </c>
      <c r="H184" s="92">
        <v>13352</v>
      </c>
      <c r="I184" s="92" t="s">
        <v>21294</v>
      </c>
      <c r="J184" s="93">
        <v>10.95</v>
      </c>
      <c r="K184" s="92">
        <v>13350026.699999999</v>
      </c>
      <c r="L184" s="95">
        <v>43671</v>
      </c>
      <c r="M184" s="92">
        <v>4.1999999999999997E-3</v>
      </c>
      <c r="N184" s="92" t="s">
        <v>21373</v>
      </c>
      <c r="O184" s="92" t="e">
        <v>#N/A</v>
      </c>
      <c r="P184" s="99" t="s">
        <v>38567</v>
      </c>
      <c r="Q184" s="92" t="e">
        <v>#N/A</v>
      </c>
      <c r="R184" s="92" t="e">
        <v>#N/A</v>
      </c>
      <c r="S184" s="92" t="e">
        <v>#N/A</v>
      </c>
      <c r="T184" s="92" t="e">
        <v>#N/A</v>
      </c>
      <c r="U184" s="92" t="e">
        <v>#N/A</v>
      </c>
      <c r="V184" s="92" t="e">
        <v>#N/A</v>
      </c>
      <c r="W184" s="92" t="e">
        <v>#N/A</v>
      </c>
      <c r="X184" s="92" t="e">
        <v>#N/A</v>
      </c>
      <c r="Y184" s="92" t="e">
        <v>#N/A</v>
      </c>
      <c r="Z184" s="92">
        <v>33</v>
      </c>
      <c r="AA184" s="92" t="s">
        <v>21304</v>
      </c>
      <c r="AB184" s="92">
        <v>132061821</v>
      </c>
      <c r="AC184" s="92" t="s">
        <v>36803</v>
      </c>
      <c r="AD184" s="92" t="e">
        <v>#N/A</v>
      </c>
      <c r="AE184" s="92" t="s">
        <v>36804</v>
      </c>
      <c r="AF184" s="94" t="s">
        <v>38678</v>
      </c>
      <c r="AG184" s="92" t="s">
        <v>38678</v>
      </c>
      <c r="AI184" s="92" t="b">
        <f t="shared" si="14"/>
        <v>0</v>
      </c>
    </row>
    <row r="185" spans="1:35" ht="129.6" x14ac:dyDescent="0.3">
      <c r="B185" s="92" t="s">
        <v>5041</v>
      </c>
      <c r="C185" s="92" t="s">
        <v>5042</v>
      </c>
      <c r="D185" s="92" t="s">
        <v>25780</v>
      </c>
      <c r="E185" s="92" t="s">
        <v>25781</v>
      </c>
      <c r="F185" s="92" t="s">
        <v>21336</v>
      </c>
      <c r="G185" s="92" t="s">
        <v>25782</v>
      </c>
      <c r="H185" s="92">
        <v>5844</v>
      </c>
      <c r="I185" s="92" t="s">
        <v>21294</v>
      </c>
      <c r="J185" s="93">
        <v>33.6</v>
      </c>
      <c r="K185" s="92">
        <v>43462564.18</v>
      </c>
      <c r="L185" s="95">
        <v>42564</v>
      </c>
      <c r="M185" s="92">
        <v>6.8999999999999999E-3</v>
      </c>
      <c r="N185" s="92" t="s">
        <v>21424</v>
      </c>
      <c r="O185" s="92" t="s">
        <v>25</v>
      </c>
      <c r="P185" s="92" t="s">
        <v>3</v>
      </c>
      <c r="Q185" s="92" t="s">
        <v>60</v>
      </c>
      <c r="R185" s="92" t="s">
        <v>28</v>
      </c>
      <c r="S185" s="92" t="s">
        <v>28</v>
      </c>
      <c r="T185" s="92" t="s">
        <v>30</v>
      </c>
      <c r="U185" s="92" t="s">
        <v>24</v>
      </c>
      <c r="V185" s="92" t="s">
        <v>24</v>
      </c>
      <c r="W185" s="92" t="s">
        <v>18</v>
      </c>
      <c r="X185" s="92" t="s">
        <v>32</v>
      </c>
      <c r="Y185" s="92" t="s">
        <v>24</v>
      </c>
      <c r="Z185" s="92">
        <v>97</v>
      </c>
      <c r="AA185" s="92" t="s">
        <v>21304</v>
      </c>
      <c r="AB185" s="92">
        <v>132061706</v>
      </c>
      <c r="AC185" s="92" t="s">
        <v>25783</v>
      </c>
      <c r="AD185" s="92" t="s">
        <v>5043</v>
      </c>
      <c r="AE185" s="92" t="s">
        <v>25784</v>
      </c>
      <c r="AF185" s="94" t="s">
        <v>38679</v>
      </c>
      <c r="AG185" s="92" t="s">
        <v>38679</v>
      </c>
      <c r="AI185" s="92" t="b">
        <f t="shared" si="14"/>
        <v>1</v>
      </c>
    </row>
    <row r="186" spans="1:35" ht="129.6" x14ac:dyDescent="0.3">
      <c r="B186" s="92" t="s">
        <v>3401</v>
      </c>
      <c r="C186" s="92" t="s">
        <v>3402</v>
      </c>
      <c r="D186" s="92" t="s">
        <v>27404</v>
      </c>
      <c r="E186" s="92" t="s">
        <v>27405</v>
      </c>
      <c r="F186" s="92" t="s">
        <v>21362</v>
      </c>
      <c r="G186" s="92" t="s">
        <v>27406</v>
      </c>
      <c r="H186" s="92">
        <v>1767</v>
      </c>
      <c r="I186" s="92" t="s">
        <v>21294</v>
      </c>
      <c r="J186" s="93">
        <v>16.78</v>
      </c>
      <c r="K186" s="92">
        <v>19074224.399999999</v>
      </c>
      <c r="L186" s="95">
        <v>41317</v>
      </c>
      <c r="M186" s="92">
        <v>5.8999999999999999E-3</v>
      </c>
      <c r="N186" s="92" t="s">
        <v>21835</v>
      </c>
      <c r="O186" s="92" t="s">
        <v>25</v>
      </c>
      <c r="P186" s="92" t="s">
        <v>3</v>
      </c>
      <c r="Q186" s="92" t="s">
        <v>57</v>
      </c>
      <c r="R186" s="92" t="s">
        <v>28</v>
      </c>
      <c r="S186" s="92" t="s">
        <v>28</v>
      </c>
      <c r="T186" s="92" t="s">
        <v>30</v>
      </c>
      <c r="U186" s="92" t="s">
        <v>24</v>
      </c>
      <c r="V186" s="92" t="s">
        <v>24</v>
      </c>
      <c r="W186" s="92" t="s">
        <v>18</v>
      </c>
      <c r="X186" s="92" t="s">
        <v>32</v>
      </c>
      <c r="Y186" s="92" t="s">
        <v>24</v>
      </c>
      <c r="Z186" s="92">
        <v>101</v>
      </c>
      <c r="AA186" s="92" t="s">
        <v>21304</v>
      </c>
      <c r="AB186" s="92">
        <v>132061300</v>
      </c>
      <c r="AC186" s="92" t="s">
        <v>27407</v>
      </c>
      <c r="AD186" s="92" t="s">
        <v>3404</v>
      </c>
      <c r="AE186" s="92" t="s">
        <v>27408</v>
      </c>
      <c r="AF186" s="94" t="s">
        <v>38680</v>
      </c>
      <c r="AG186" s="92" t="s">
        <v>38680</v>
      </c>
      <c r="AI186" s="92" t="b">
        <f t="shared" si="14"/>
        <v>1</v>
      </c>
    </row>
    <row r="187" spans="1:35" ht="129.6" x14ac:dyDescent="0.3">
      <c r="B187" s="92" t="s">
        <v>4095</v>
      </c>
      <c r="C187" s="92" t="s">
        <v>4096</v>
      </c>
      <c r="D187" s="92" t="s">
        <v>4095</v>
      </c>
      <c r="E187" s="92" t="s">
        <v>27423</v>
      </c>
      <c r="F187" s="92" t="s">
        <v>21336</v>
      </c>
      <c r="G187" s="92" t="s">
        <v>27424</v>
      </c>
      <c r="H187" s="92">
        <v>4440</v>
      </c>
      <c r="I187" s="92" t="s">
        <v>21294</v>
      </c>
      <c r="J187" s="93">
        <v>45.85</v>
      </c>
      <c r="K187" s="92">
        <v>48566902.75</v>
      </c>
      <c r="L187" s="95">
        <v>41894</v>
      </c>
      <c r="M187" s="92">
        <v>3.7000000000000002E-3</v>
      </c>
      <c r="N187" s="92" t="s">
        <v>23690</v>
      </c>
      <c r="O187" s="92" t="s">
        <v>25</v>
      </c>
      <c r="P187" s="92" t="s">
        <v>3</v>
      </c>
      <c r="Q187" s="92" t="s">
        <v>43</v>
      </c>
      <c r="R187" s="92" t="s">
        <v>28</v>
      </c>
      <c r="S187" s="92" t="s">
        <v>28</v>
      </c>
      <c r="T187" s="92" t="s">
        <v>30</v>
      </c>
      <c r="U187" s="92" t="s">
        <v>24</v>
      </c>
      <c r="V187" s="92" t="s">
        <v>24</v>
      </c>
      <c r="W187" s="92" t="s">
        <v>24</v>
      </c>
      <c r="X187" s="92" t="s">
        <v>32</v>
      </c>
      <c r="Y187" s="92" t="s">
        <v>24</v>
      </c>
      <c r="Z187" s="92">
        <v>23</v>
      </c>
      <c r="AA187" s="92" t="s">
        <v>21304</v>
      </c>
      <c r="AB187" s="92">
        <v>132061607</v>
      </c>
      <c r="AC187" s="92" t="s">
        <v>27425</v>
      </c>
      <c r="AD187" s="92" t="s">
        <v>4097</v>
      </c>
      <c r="AE187" s="92" t="s">
        <v>27426</v>
      </c>
      <c r="AF187" s="94" t="s">
        <v>39500</v>
      </c>
      <c r="AG187" s="92" t="s">
        <v>39500</v>
      </c>
      <c r="AI187" s="92" t="b">
        <f t="shared" si="14"/>
        <v>1</v>
      </c>
    </row>
    <row r="188" spans="1:35" ht="115.2" x14ac:dyDescent="0.3">
      <c r="B188" s="92" t="s">
        <v>4100</v>
      </c>
      <c r="C188" s="92" t="s">
        <v>27687</v>
      </c>
      <c r="D188" s="92" t="s">
        <v>27688</v>
      </c>
      <c r="E188" s="92" t="s">
        <v>27689</v>
      </c>
      <c r="F188" s="92" t="s">
        <v>21362</v>
      </c>
      <c r="G188" s="92" t="s">
        <v>27690</v>
      </c>
      <c r="H188" s="92">
        <v>11546</v>
      </c>
      <c r="I188" s="92" t="s">
        <v>21294</v>
      </c>
      <c r="J188" s="93">
        <v>57.95</v>
      </c>
      <c r="K188" s="92">
        <v>60763699.799999997</v>
      </c>
      <c r="L188" s="95">
        <v>41709</v>
      </c>
      <c r="M188" s="92">
        <v>9.2999999999999992E-3</v>
      </c>
      <c r="N188" s="92" t="s">
        <v>23690</v>
      </c>
      <c r="O188" s="92" t="s">
        <v>25</v>
      </c>
      <c r="P188" s="92" t="s">
        <v>3</v>
      </c>
      <c r="Q188" s="92" t="s">
        <v>60</v>
      </c>
      <c r="R188" s="92" t="s">
        <v>28</v>
      </c>
      <c r="S188" s="92" t="s">
        <v>28</v>
      </c>
      <c r="T188" s="92" t="s">
        <v>30</v>
      </c>
      <c r="U188" s="92" t="s">
        <v>709</v>
      </c>
      <c r="V188" s="92" t="s">
        <v>24</v>
      </c>
      <c r="W188" s="92" t="s">
        <v>24</v>
      </c>
      <c r="X188" s="92" t="s">
        <v>32</v>
      </c>
      <c r="Y188" s="92" t="s">
        <v>24</v>
      </c>
      <c r="Z188" s="92">
        <v>15</v>
      </c>
      <c r="AA188" s="92" t="s">
        <v>21304</v>
      </c>
      <c r="AB188" s="92">
        <v>132061508</v>
      </c>
      <c r="AC188" s="92" t="s">
        <v>27691</v>
      </c>
      <c r="AD188" s="92" t="s">
        <v>4101</v>
      </c>
      <c r="AE188" s="92" t="s">
        <v>27692</v>
      </c>
      <c r="AF188" s="94" t="s">
        <v>39501</v>
      </c>
      <c r="AG188" s="92" t="s">
        <v>39501</v>
      </c>
      <c r="AI188" s="92" t="b">
        <f t="shared" si="14"/>
        <v>1</v>
      </c>
    </row>
    <row r="189" spans="1:35" ht="129.6" x14ac:dyDescent="0.3">
      <c r="B189" s="92" t="s">
        <v>22343</v>
      </c>
      <c r="C189" s="92" t="s">
        <v>22344</v>
      </c>
      <c r="D189" s="92" t="s">
        <v>22345</v>
      </c>
      <c r="E189" s="92" t="s">
        <v>22346</v>
      </c>
      <c r="F189" s="92" t="s">
        <v>21362</v>
      </c>
      <c r="G189" s="92" t="s">
        <v>22347</v>
      </c>
      <c r="H189" s="92">
        <v>2148</v>
      </c>
      <c r="I189" s="92" t="s">
        <v>21294</v>
      </c>
      <c r="J189" s="93">
        <v>2.58</v>
      </c>
      <c r="K189" s="92">
        <v>5593455.9340000004</v>
      </c>
      <c r="L189" s="95">
        <v>44097</v>
      </c>
      <c r="M189" s="92">
        <v>5.8999999999999999E-3</v>
      </c>
      <c r="N189" s="92" t="s">
        <v>22348</v>
      </c>
      <c r="O189" s="92" t="s">
        <v>2</v>
      </c>
      <c r="P189" s="92" t="e">
        <v>#N/A</v>
      </c>
      <c r="Q189" s="92" t="e">
        <v>#N/A</v>
      </c>
      <c r="R189" s="92" t="e">
        <v>#N/A</v>
      </c>
      <c r="S189" s="92" t="e">
        <v>#N/A</v>
      </c>
      <c r="T189" s="92" t="e">
        <v>#N/A</v>
      </c>
      <c r="U189" s="92" t="e">
        <v>#N/A</v>
      </c>
      <c r="V189" s="92" t="e">
        <v>#N/A</v>
      </c>
      <c r="W189" s="92" t="e">
        <v>#N/A</v>
      </c>
      <c r="X189" s="92" t="e">
        <v>#N/A</v>
      </c>
      <c r="Y189" s="92" t="e">
        <v>#N/A</v>
      </c>
      <c r="Z189" s="92">
        <v>0</v>
      </c>
      <c r="AA189" s="92" t="s">
        <v>21304</v>
      </c>
      <c r="AB189" s="92">
        <v>132061813</v>
      </c>
      <c r="AC189" s="92" t="s">
        <v>22349</v>
      </c>
      <c r="AD189" s="92" t="e">
        <v>#N/A</v>
      </c>
      <c r="AE189" s="92" t="s">
        <v>22350</v>
      </c>
      <c r="AF189" s="94" t="s">
        <v>38681</v>
      </c>
      <c r="AG189" s="92" t="s">
        <v>38681</v>
      </c>
      <c r="AI189" s="92" t="b">
        <f t="shared" si="14"/>
        <v>1</v>
      </c>
    </row>
    <row r="190" spans="1:35" x14ac:dyDescent="0.3">
      <c r="A190" s="96" t="s">
        <v>38562</v>
      </c>
      <c r="B190" s="96" t="s">
        <v>1311</v>
      </c>
      <c r="C190" s="96" t="s">
        <v>1312</v>
      </c>
      <c r="D190" s="96"/>
      <c r="E190" s="96"/>
      <c r="F190" s="96"/>
      <c r="G190" s="96"/>
      <c r="H190" s="96"/>
      <c r="I190" s="96"/>
      <c r="J190" s="97"/>
      <c r="K190" s="96"/>
      <c r="L190" s="96"/>
      <c r="M190" s="96"/>
      <c r="N190" s="96"/>
      <c r="O190" s="96" t="s">
        <v>122</v>
      </c>
      <c r="P190" s="96" t="s">
        <v>123</v>
      </c>
      <c r="Q190" s="96" t="s">
        <v>43</v>
      </c>
      <c r="R190" s="96" t="s">
        <v>28</v>
      </c>
      <c r="S190" s="96" t="s">
        <v>24</v>
      </c>
      <c r="T190" s="96" t="s">
        <v>30</v>
      </c>
      <c r="U190" s="96" t="s">
        <v>24</v>
      </c>
      <c r="V190" s="96" t="s">
        <v>24</v>
      </c>
      <c r="W190" s="96" t="s">
        <v>24</v>
      </c>
      <c r="X190" s="96" t="s">
        <v>32</v>
      </c>
      <c r="Y190" s="96" t="s">
        <v>24</v>
      </c>
      <c r="Z190" s="96"/>
      <c r="AA190" s="96"/>
      <c r="AB190" s="96"/>
      <c r="AC190" s="96"/>
      <c r="AD190" s="96" t="s">
        <v>1314</v>
      </c>
      <c r="AE190" s="96"/>
      <c r="AF190" s="98" t="s">
        <v>1313</v>
      </c>
      <c r="AG190" s="96" t="s">
        <v>24</v>
      </c>
    </row>
    <row r="191" spans="1:35" ht="129.6" x14ac:dyDescent="0.3">
      <c r="B191" s="92" t="s">
        <v>3447</v>
      </c>
      <c r="C191" s="92" t="s">
        <v>3448</v>
      </c>
      <c r="D191" s="92" t="s">
        <v>27927</v>
      </c>
      <c r="E191" s="92" t="s">
        <v>27928</v>
      </c>
      <c r="F191" s="92" t="s">
        <v>21362</v>
      </c>
      <c r="G191" s="92" t="s">
        <v>27929</v>
      </c>
      <c r="H191" s="92">
        <v>21284</v>
      </c>
      <c r="I191" s="92" t="s">
        <v>21294</v>
      </c>
      <c r="J191" s="93">
        <v>83.97</v>
      </c>
      <c r="K191" s="92">
        <v>99329787.870000005</v>
      </c>
      <c r="L191" s="95">
        <v>41946</v>
      </c>
      <c r="M191" s="92">
        <v>6.4999999999999997E-3</v>
      </c>
      <c r="N191" s="92" t="s">
        <v>21835</v>
      </c>
      <c r="O191" s="92" t="s">
        <v>25</v>
      </c>
      <c r="P191" s="92" t="s">
        <v>3</v>
      </c>
      <c r="Q191" s="92" t="s">
        <v>43</v>
      </c>
      <c r="R191" s="92" t="s">
        <v>28</v>
      </c>
      <c r="S191" s="92" t="s">
        <v>29</v>
      </c>
      <c r="T191" s="92" t="s">
        <v>30</v>
      </c>
      <c r="U191" s="92" t="s">
        <v>24</v>
      </c>
      <c r="V191" s="92" t="s">
        <v>751</v>
      </c>
      <c r="W191" s="92" t="s">
        <v>24</v>
      </c>
      <c r="X191" s="92" t="s">
        <v>32</v>
      </c>
      <c r="Y191" s="92" t="s">
        <v>24</v>
      </c>
      <c r="Z191" s="92">
        <v>96</v>
      </c>
      <c r="AA191" s="92" t="s">
        <v>21304</v>
      </c>
      <c r="AB191" s="92">
        <v>132061409</v>
      </c>
      <c r="AC191" s="92" t="s">
        <v>27930</v>
      </c>
      <c r="AD191" s="92" t="s">
        <v>3449</v>
      </c>
      <c r="AE191" s="92" t="s">
        <v>27931</v>
      </c>
      <c r="AF191" s="94" t="s">
        <v>39502</v>
      </c>
      <c r="AG191" s="92" t="s">
        <v>39502</v>
      </c>
      <c r="AI191" s="92" t="b">
        <f t="shared" ref="AI191:AI197" si="15">IF(LEN(B191)=4,LEFT(AF191,4),LEFT(AF191,3))=B191</f>
        <v>1</v>
      </c>
    </row>
    <row r="192" spans="1:35" ht="129.6" x14ac:dyDescent="0.3">
      <c r="B192" s="92" t="s">
        <v>3329</v>
      </c>
      <c r="C192" s="92" t="s">
        <v>3330</v>
      </c>
      <c r="D192" s="92" t="s">
        <v>36339</v>
      </c>
      <c r="E192" s="92" t="s">
        <v>36340</v>
      </c>
      <c r="F192" s="92" t="s">
        <v>21336</v>
      </c>
      <c r="G192" s="92" t="s">
        <v>36341</v>
      </c>
      <c r="H192" s="92">
        <v>6127</v>
      </c>
      <c r="I192" s="92" t="s">
        <v>21294</v>
      </c>
      <c r="J192" s="93">
        <v>66.010000000000005</v>
      </c>
      <c r="K192" s="92">
        <v>74768305</v>
      </c>
      <c r="L192" s="95">
        <v>41407</v>
      </c>
      <c r="M192" s="92">
        <v>5.8999999999999999E-3</v>
      </c>
      <c r="N192" s="92" t="s">
        <v>3045</v>
      </c>
      <c r="O192" s="92" t="s">
        <v>25</v>
      </c>
      <c r="P192" s="92" t="s">
        <v>3</v>
      </c>
      <c r="Q192" s="92" t="s">
        <v>77</v>
      </c>
      <c r="R192" s="92" t="s">
        <v>26</v>
      </c>
      <c r="S192" s="92" t="s">
        <v>28</v>
      </c>
      <c r="T192" s="92" t="s">
        <v>30</v>
      </c>
      <c r="U192" s="92" t="s">
        <v>416</v>
      </c>
      <c r="V192" s="92" t="s">
        <v>24</v>
      </c>
      <c r="W192" s="92" t="s">
        <v>18</v>
      </c>
      <c r="X192" s="92" t="s">
        <v>32</v>
      </c>
      <c r="Y192" s="92" t="s">
        <v>24</v>
      </c>
      <c r="Z192" s="92">
        <v>101</v>
      </c>
      <c r="AA192" s="92" t="s">
        <v>21304</v>
      </c>
      <c r="AB192" s="92">
        <v>132061201</v>
      </c>
      <c r="AC192" s="92" t="s">
        <v>36342</v>
      </c>
      <c r="AD192" s="92" t="s">
        <v>3331</v>
      </c>
      <c r="AE192" s="92" t="s">
        <v>36343</v>
      </c>
      <c r="AF192" s="94" t="s">
        <v>39502</v>
      </c>
      <c r="AG192" s="92" t="s">
        <v>40027</v>
      </c>
      <c r="AI192" s="92" t="b">
        <f t="shared" si="15"/>
        <v>0</v>
      </c>
    </row>
    <row r="193" spans="1:35" ht="144" x14ac:dyDescent="0.3">
      <c r="B193" s="92" t="s">
        <v>5241</v>
      </c>
      <c r="C193" s="92" t="s">
        <v>35610</v>
      </c>
      <c r="D193" s="92" t="s">
        <v>35611</v>
      </c>
      <c r="E193" s="92" t="s">
        <v>35612</v>
      </c>
      <c r="F193" s="92" t="s">
        <v>21336</v>
      </c>
      <c r="G193" s="92" t="s">
        <v>35613</v>
      </c>
      <c r="H193" s="92">
        <v>1349</v>
      </c>
      <c r="I193" s="92" t="s">
        <v>21294</v>
      </c>
      <c r="J193" s="93">
        <v>22.21</v>
      </c>
      <c r="K193" s="92">
        <v>22830480</v>
      </c>
      <c r="L193" s="95">
        <v>42423</v>
      </c>
      <c r="M193" s="92">
        <v>5.8999999999999999E-3</v>
      </c>
      <c r="N193" s="92" t="s">
        <v>23031</v>
      </c>
      <c r="O193" s="92" t="s">
        <v>75</v>
      </c>
      <c r="P193" s="92" t="s">
        <v>76</v>
      </c>
      <c r="Q193" s="92" t="s">
        <v>43</v>
      </c>
      <c r="R193" s="92" t="s">
        <v>28</v>
      </c>
      <c r="S193" s="92" t="s">
        <v>24</v>
      </c>
      <c r="T193" s="92" t="s">
        <v>35</v>
      </c>
      <c r="U193" s="92" t="s">
        <v>78</v>
      </c>
      <c r="V193" s="92" t="s">
        <v>24</v>
      </c>
      <c r="W193" s="92" t="s">
        <v>18</v>
      </c>
      <c r="X193" s="92" t="s">
        <v>32</v>
      </c>
      <c r="Y193" s="92" t="s">
        <v>24</v>
      </c>
      <c r="Z193" s="92">
        <v>43</v>
      </c>
      <c r="AA193" s="92" t="s">
        <v>21304</v>
      </c>
      <c r="AB193" s="92">
        <v>132061805</v>
      </c>
      <c r="AC193" s="92" t="s">
        <v>35614</v>
      </c>
      <c r="AD193" s="92" t="s">
        <v>5242</v>
      </c>
      <c r="AE193" s="92" t="s">
        <v>35615</v>
      </c>
      <c r="AF193" s="94" t="s">
        <v>38682</v>
      </c>
      <c r="AG193" s="92" t="s">
        <v>38682</v>
      </c>
      <c r="AI193" s="92" t="b">
        <f t="shared" si="15"/>
        <v>1</v>
      </c>
    </row>
    <row r="194" spans="1:35" ht="115.2" x14ac:dyDescent="0.3">
      <c r="B194" s="92" t="s">
        <v>36414</v>
      </c>
      <c r="C194" s="92" t="s">
        <v>36415</v>
      </c>
      <c r="D194" s="92" t="s">
        <v>36416</v>
      </c>
      <c r="E194" s="92" t="s">
        <v>36417</v>
      </c>
      <c r="F194" s="92" t="s">
        <v>21336</v>
      </c>
      <c r="G194" s="92" t="s">
        <v>36418</v>
      </c>
      <c r="H194" s="92">
        <v>448867</v>
      </c>
      <c r="I194" s="92" t="s">
        <v>21294</v>
      </c>
      <c r="J194" s="93">
        <v>407.23</v>
      </c>
      <c r="K194" s="92">
        <v>391875041.80000001</v>
      </c>
      <c r="L194" s="95">
        <v>42859</v>
      </c>
      <c r="M194" s="92">
        <v>5.8999999999999999E-3</v>
      </c>
      <c r="O194" s="92" t="s">
        <v>122</v>
      </c>
      <c r="P194" s="92" t="s">
        <v>3</v>
      </c>
      <c r="Q194" s="92" t="e">
        <v>#N/A</v>
      </c>
      <c r="R194" s="92" t="e">
        <v>#N/A</v>
      </c>
      <c r="S194" s="92" t="e">
        <v>#N/A</v>
      </c>
      <c r="T194" s="92" t="e">
        <v>#N/A</v>
      </c>
      <c r="U194" s="92" t="s">
        <v>2647</v>
      </c>
      <c r="V194" s="92" t="e">
        <v>#N/A</v>
      </c>
      <c r="W194" s="92" t="e">
        <v>#N/A</v>
      </c>
      <c r="X194" s="92" t="e">
        <v>#N/A</v>
      </c>
      <c r="Y194" s="92" t="e">
        <v>#N/A</v>
      </c>
      <c r="Z194" s="92">
        <v>0</v>
      </c>
      <c r="AA194" s="92" t="s">
        <v>21304</v>
      </c>
      <c r="AB194" s="92">
        <v>132061862</v>
      </c>
      <c r="AC194" s="92" t="s">
        <v>36419</v>
      </c>
      <c r="AD194" s="92" t="e">
        <v>#N/A</v>
      </c>
      <c r="AE194" s="92" t="s">
        <v>36420</v>
      </c>
      <c r="AF194" s="94" t="s">
        <v>38683</v>
      </c>
      <c r="AG194" s="92" t="s">
        <v>38683</v>
      </c>
      <c r="AI194" s="92" t="b">
        <f t="shared" si="15"/>
        <v>1</v>
      </c>
    </row>
    <row r="195" spans="1:35" ht="115.2" x14ac:dyDescent="0.3">
      <c r="B195" s="92" t="s">
        <v>36886</v>
      </c>
      <c r="C195" s="92" t="s">
        <v>36887</v>
      </c>
      <c r="D195" s="92" t="s">
        <v>36888</v>
      </c>
      <c r="E195" s="92" t="s">
        <v>36889</v>
      </c>
      <c r="F195" s="92" t="s">
        <v>21362</v>
      </c>
      <c r="G195" s="92" t="s">
        <v>36890</v>
      </c>
      <c r="H195" s="92">
        <v>6420</v>
      </c>
      <c r="I195" s="92" t="s">
        <v>21294</v>
      </c>
      <c r="J195" s="93">
        <v>35.369999999999997</v>
      </c>
      <c r="K195" s="92">
        <v>36276711.810000002</v>
      </c>
      <c r="L195" s="95">
        <v>43382</v>
      </c>
      <c r="M195" s="92">
        <v>4.7999999999999996E-3</v>
      </c>
      <c r="N195" s="92" t="s">
        <v>23690</v>
      </c>
      <c r="O195" s="92" t="e">
        <v>#N/A</v>
      </c>
      <c r="P195" s="92" t="s">
        <v>3</v>
      </c>
      <c r="Q195" s="92" t="s">
        <v>43</v>
      </c>
      <c r="R195" s="92" t="e">
        <v>#N/A</v>
      </c>
      <c r="S195" s="92" t="e">
        <v>#N/A</v>
      </c>
      <c r="T195" s="92" t="e">
        <v>#N/A</v>
      </c>
      <c r="U195" s="92" t="e">
        <v>#N/A</v>
      </c>
      <c r="V195" s="92" t="e">
        <v>#N/A</v>
      </c>
      <c r="W195" s="92" t="e">
        <v>#N/A</v>
      </c>
      <c r="X195" s="92" t="e">
        <v>#N/A</v>
      </c>
      <c r="Y195" s="92" t="e">
        <v>#N/A</v>
      </c>
      <c r="Z195" s="92">
        <v>27</v>
      </c>
      <c r="AA195" s="92" t="s">
        <v>21304</v>
      </c>
      <c r="AB195" s="92">
        <v>132061839</v>
      </c>
      <c r="AC195" s="92" t="s">
        <v>36891</v>
      </c>
      <c r="AD195" s="92" t="e">
        <v>#N/A</v>
      </c>
      <c r="AE195" s="92" t="s">
        <v>27426</v>
      </c>
      <c r="AF195" s="94" t="s">
        <v>39503</v>
      </c>
      <c r="AG195" s="92" t="s">
        <v>39503</v>
      </c>
      <c r="AI195" s="92" t="b">
        <f t="shared" si="15"/>
        <v>1</v>
      </c>
    </row>
    <row r="196" spans="1:35" ht="158.4" x14ac:dyDescent="0.3">
      <c r="B196" s="92" t="s">
        <v>4737</v>
      </c>
      <c r="C196" s="92" t="s">
        <v>37542</v>
      </c>
      <c r="D196" s="92" t="s">
        <v>37543</v>
      </c>
      <c r="E196" s="92" t="s">
        <v>37544</v>
      </c>
      <c r="F196" s="92" t="s">
        <v>21336</v>
      </c>
      <c r="G196" s="92" t="s">
        <v>37545</v>
      </c>
      <c r="H196" s="92">
        <v>1676</v>
      </c>
      <c r="I196" s="92" t="s">
        <v>21294</v>
      </c>
      <c r="J196" s="93">
        <v>9.82</v>
      </c>
      <c r="K196" s="92">
        <v>11194454.630000001</v>
      </c>
      <c r="L196" s="95">
        <v>42225</v>
      </c>
      <c r="M196" s="92">
        <v>6.3E-3</v>
      </c>
      <c r="N196" s="92" t="s">
        <v>23352</v>
      </c>
      <c r="O196" s="92" t="s">
        <v>25</v>
      </c>
      <c r="P196" s="92" t="s">
        <v>3</v>
      </c>
      <c r="Q196" s="92" t="s">
        <v>77</v>
      </c>
      <c r="R196" s="92" t="s">
        <v>26</v>
      </c>
      <c r="S196" s="92" t="s">
        <v>28</v>
      </c>
      <c r="T196" s="92" t="s">
        <v>30</v>
      </c>
      <c r="U196" s="92" t="s">
        <v>709</v>
      </c>
      <c r="V196" s="92" t="s">
        <v>751</v>
      </c>
      <c r="W196" s="92" t="s">
        <v>24</v>
      </c>
      <c r="X196" s="92" t="s">
        <v>85</v>
      </c>
      <c r="Y196" s="92" t="s">
        <v>24</v>
      </c>
      <c r="Z196" s="92">
        <v>0</v>
      </c>
      <c r="AA196" s="92" t="s">
        <v>21304</v>
      </c>
      <c r="AB196" s="92">
        <v>132061888</v>
      </c>
      <c r="AC196" s="92" t="s">
        <v>37546</v>
      </c>
      <c r="AD196" s="92" t="s">
        <v>4738</v>
      </c>
      <c r="AE196" s="92" t="s">
        <v>37547</v>
      </c>
      <c r="AF196" s="94" t="s">
        <v>38684</v>
      </c>
      <c r="AG196" s="92" t="s">
        <v>38684</v>
      </c>
      <c r="AI196" s="92" t="b">
        <f t="shared" si="15"/>
        <v>1</v>
      </c>
    </row>
    <row r="197" spans="1:35" ht="115.2" x14ac:dyDescent="0.3">
      <c r="B197" s="92" t="s">
        <v>31340</v>
      </c>
      <c r="C197" s="92" t="s">
        <v>31341</v>
      </c>
      <c r="D197" s="92" t="s">
        <v>31340</v>
      </c>
      <c r="E197" s="92" t="s">
        <v>31342</v>
      </c>
      <c r="F197" s="92" t="s">
        <v>21362</v>
      </c>
      <c r="G197" s="92" t="s">
        <v>31343</v>
      </c>
      <c r="H197" s="92">
        <v>12564</v>
      </c>
      <c r="I197" s="92" t="s">
        <v>21294</v>
      </c>
      <c r="J197" s="93">
        <v>66.78</v>
      </c>
      <c r="K197" s="92">
        <v>74151315</v>
      </c>
      <c r="L197" s="95">
        <v>43185</v>
      </c>
      <c r="M197" s="92">
        <v>7.4999999999999997E-3</v>
      </c>
      <c r="N197" s="92" t="s">
        <v>21330</v>
      </c>
      <c r="O197" s="92" t="e">
        <v>#N/A</v>
      </c>
      <c r="P197" s="92" t="s">
        <v>3</v>
      </c>
      <c r="Q197" s="92" t="e">
        <v>#N/A</v>
      </c>
      <c r="R197" s="92" t="e">
        <v>#N/A</v>
      </c>
      <c r="S197" s="92" t="e">
        <v>#N/A</v>
      </c>
      <c r="T197" s="92" t="e">
        <v>#N/A</v>
      </c>
      <c r="U197" s="92" t="e">
        <v>#N/A</v>
      </c>
      <c r="V197" s="92" t="e">
        <v>#N/A</v>
      </c>
      <c r="W197" s="92" t="s">
        <v>18</v>
      </c>
      <c r="X197" s="92" t="e">
        <v>#N/A</v>
      </c>
      <c r="Y197" s="92" t="e">
        <v>#N/A</v>
      </c>
      <c r="Z197" s="92">
        <v>0</v>
      </c>
      <c r="AA197" s="92" t="s">
        <v>21297</v>
      </c>
      <c r="AB197" s="92" t="s">
        <v>31344</v>
      </c>
      <c r="AC197" s="92" t="s">
        <v>31345</v>
      </c>
      <c r="AD197" s="92" t="e">
        <v>#N/A</v>
      </c>
      <c r="AE197" s="92" t="s">
        <v>31346</v>
      </c>
      <c r="AF197" s="94" t="s">
        <v>38685</v>
      </c>
      <c r="AG197" s="92" t="s">
        <v>38685</v>
      </c>
      <c r="AI197" s="92" t="b">
        <f t="shared" si="15"/>
        <v>1</v>
      </c>
    </row>
    <row r="198" spans="1:35" ht="57.6" x14ac:dyDescent="0.3">
      <c r="A198" s="96" t="s">
        <v>38562</v>
      </c>
      <c r="B198" s="96" t="s">
        <v>3972</v>
      </c>
      <c r="C198" s="96" t="s">
        <v>3973</v>
      </c>
      <c r="D198" s="96"/>
      <c r="E198" s="96"/>
      <c r="F198" s="96"/>
      <c r="G198" s="96"/>
      <c r="H198" s="96"/>
      <c r="I198" s="96"/>
      <c r="J198" s="97"/>
      <c r="K198" s="96"/>
      <c r="L198" s="96"/>
      <c r="M198" s="96"/>
      <c r="N198" s="96"/>
      <c r="O198" s="96" t="s">
        <v>75</v>
      </c>
      <c r="P198" s="96" t="s">
        <v>118</v>
      </c>
      <c r="Q198" s="96" t="s">
        <v>77</v>
      </c>
      <c r="R198" s="96" t="s">
        <v>26</v>
      </c>
      <c r="S198" s="96" t="s">
        <v>24</v>
      </c>
      <c r="T198" s="96" t="s">
        <v>30</v>
      </c>
      <c r="U198" s="96" t="s">
        <v>259</v>
      </c>
      <c r="V198" s="96" t="s">
        <v>24</v>
      </c>
      <c r="W198" s="96" t="s">
        <v>24</v>
      </c>
      <c r="X198" s="96" t="s">
        <v>32</v>
      </c>
      <c r="Y198" s="96" t="s">
        <v>24</v>
      </c>
      <c r="Z198" s="96"/>
      <c r="AA198" s="96"/>
      <c r="AB198" s="96"/>
      <c r="AC198" s="96"/>
      <c r="AD198" s="96" t="s">
        <v>3975</v>
      </c>
      <c r="AE198" s="96"/>
      <c r="AF198" s="98" t="s">
        <v>3974</v>
      </c>
      <c r="AG198" s="96" t="s">
        <v>24</v>
      </c>
    </row>
    <row r="199" spans="1:35" ht="57.6" x14ac:dyDescent="0.3">
      <c r="A199" s="96" t="s">
        <v>38562</v>
      </c>
      <c r="B199" s="96" t="s">
        <v>3953</v>
      </c>
      <c r="C199" s="96" t="s">
        <v>3954</v>
      </c>
      <c r="D199" s="96"/>
      <c r="E199" s="96"/>
      <c r="F199" s="96"/>
      <c r="G199" s="96"/>
      <c r="H199" s="96"/>
      <c r="I199" s="96"/>
      <c r="J199" s="97"/>
      <c r="K199" s="96"/>
      <c r="L199" s="96"/>
      <c r="M199" s="96"/>
      <c r="N199" s="96"/>
      <c r="O199" s="96" t="s">
        <v>75</v>
      </c>
      <c r="P199" s="96" t="s">
        <v>118</v>
      </c>
      <c r="Q199" s="96" t="s">
        <v>77</v>
      </c>
      <c r="R199" s="96" t="s">
        <v>26</v>
      </c>
      <c r="S199" s="96" t="s">
        <v>24</v>
      </c>
      <c r="T199" s="96" t="s">
        <v>30</v>
      </c>
      <c r="U199" s="96" t="s">
        <v>259</v>
      </c>
      <c r="V199" s="96" t="s">
        <v>24</v>
      </c>
      <c r="W199" s="96" t="s">
        <v>24</v>
      </c>
      <c r="X199" s="96" t="s">
        <v>202</v>
      </c>
      <c r="Y199" s="96" t="s">
        <v>24</v>
      </c>
      <c r="Z199" s="96"/>
      <c r="AA199" s="96"/>
      <c r="AB199" s="96"/>
      <c r="AC199" s="96"/>
      <c r="AD199" s="96" t="s">
        <v>3955</v>
      </c>
      <c r="AE199" s="96"/>
      <c r="AF199" s="98" t="s">
        <v>5728</v>
      </c>
      <c r="AG199" s="96" t="s">
        <v>24</v>
      </c>
    </row>
    <row r="200" spans="1:35" ht="115.2" x14ac:dyDescent="0.3">
      <c r="B200" s="92" t="s">
        <v>23198</v>
      </c>
      <c r="C200" s="92" t="s">
        <v>23199</v>
      </c>
      <c r="D200" s="92" t="s">
        <v>23200</v>
      </c>
      <c r="E200" s="92" t="s">
        <v>23201</v>
      </c>
      <c r="F200" s="92" t="s">
        <v>21486</v>
      </c>
      <c r="G200" s="92" t="s">
        <v>23202</v>
      </c>
      <c r="H200" s="92">
        <v>5921</v>
      </c>
      <c r="I200" s="92" t="s">
        <v>21294</v>
      </c>
      <c r="J200" s="93">
        <v>22.48</v>
      </c>
      <c r="K200" s="92">
        <v>27270000</v>
      </c>
      <c r="L200" s="95">
        <v>42988</v>
      </c>
      <c r="M200" s="92">
        <v>4.8999999999999998E-3</v>
      </c>
      <c r="N200" s="92" t="s">
        <v>21330</v>
      </c>
      <c r="O200" s="92" t="e">
        <v>#N/A</v>
      </c>
      <c r="P200" s="92" t="e">
        <v>#N/A</v>
      </c>
      <c r="Q200" s="99" t="s">
        <v>77</v>
      </c>
      <c r="R200" s="92" t="e">
        <v>#N/A</v>
      </c>
      <c r="S200" s="92" t="e">
        <v>#N/A</v>
      </c>
      <c r="T200" s="92" t="e">
        <v>#N/A</v>
      </c>
      <c r="U200" s="92" t="e">
        <v>#N/A</v>
      </c>
      <c r="V200" s="92" t="e">
        <v>#N/A</v>
      </c>
      <c r="W200" s="92" t="e">
        <v>#N/A</v>
      </c>
      <c r="X200" s="92" t="e">
        <v>#N/A</v>
      </c>
      <c r="Y200" s="92" t="e">
        <v>#N/A</v>
      </c>
      <c r="Z200" s="92">
        <v>0</v>
      </c>
      <c r="AA200" s="92" t="s">
        <v>21297</v>
      </c>
      <c r="AB200" s="92" t="s">
        <v>23203</v>
      </c>
      <c r="AC200" s="92" t="s">
        <v>23204</v>
      </c>
      <c r="AD200" s="92" t="e">
        <v>#N/A</v>
      </c>
      <c r="AE200" s="92" t="s">
        <v>23205</v>
      </c>
      <c r="AF200" s="94" t="s">
        <v>38686</v>
      </c>
      <c r="AG200" s="92" t="s">
        <v>38686</v>
      </c>
      <c r="AI200" s="92" t="b">
        <f>IF(LEN(B200)=4,LEFT(AF200,4),LEFT(AF200,3))=B200</f>
        <v>1</v>
      </c>
    </row>
    <row r="201" spans="1:35" x14ac:dyDescent="0.3">
      <c r="A201" s="96" t="s">
        <v>38562</v>
      </c>
      <c r="B201" s="96" t="s">
        <v>4624</v>
      </c>
      <c r="C201" s="96" t="s">
        <v>4625</v>
      </c>
      <c r="D201" s="96"/>
      <c r="E201" s="96"/>
      <c r="F201" s="96"/>
      <c r="G201" s="96"/>
      <c r="H201" s="96"/>
      <c r="I201" s="96"/>
      <c r="J201" s="97"/>
      <c r="K201" s="96"/>
      <c r="L201" s="96"/>
      <c r="M201" s="96"/>
      <c r="N201" s="96"/>
      <c r="O201" s="96" t="s">
        <v>25</v>
      </c>
      <c r="P201" s="96" t="s">
        <v>3</v>
      </c>
      <c r="Q201" s="96" t="s">
        <v>341</v>
      </c>
      <c r="R201" s="96" t="s">
        <v>342</v>
      </c>
      <c r="S201" s="96" t="s">
        <v>29</v>
      </c>
      <c r="T201" s="96" t="s">
        <v>30</v>
      </c>
      <c r="U201" s="96" t="s">
        <v>24</v>
      </c>
      <c r="V201" s="96" t="s">
        <v>24</v>
      </c>
      <c r="W201" s="96" t="s">
        <v>24</v>
      </c>
      <c r="X201" s="96" t="s">
        <v>32</v>
      </c>
      <c r="Y201" s="96" t="s">
        <v>24</v>
      </c>
      <c r="Z201" s="96"/>
      <c r="AA201" s="96"/>
      <c r="AB201" s="96"/>
      <c r="AC201" s="96"/>
      <c r="AD201" s="96" t="s">
        <v>4626</v>
      </c>
      <c r="AE201" s="96"/>
      <c r="AF201" s="98" t="s">
        <v>3227</v>
      </c>
      <c r="AG201" s="96" t="s">
        <v>24</v>
      </c>
    </row>
    <row r="202" spans="1:35" ht="28.8" x14ac:dyDescent="0.3">
      <c r="A202" s="96" t="s">
        <v>38562</v>
      </c>
      <c r="B202" s="96" t="s">
        <v>1213</v>
      </c>
      <c r="C202" s="96" t="s">
        <v>1214</v>
      </c>
      <c r="D202" s="96"/>
      <c r="E202" s="96"/>
      <c r="F202" s="96"/>
      <c r="G202" s="96"/>
      <c r="H202" s="96"/>
      <c r="I202" s="96"/>
      <c r="J202" s="97"/>
      <c r="K202" s="96"/>
      <c r="L202" s="96"/>
      <c r="M202" s="96"/>
      <c r="N202" s="96"/>
      <c r="O202" s="96" t="s">
        <v>122</v>
      </c>
      <c r="P202" s="96" t="s">
        <v>123</v>
      </c>
      <c r="Q202" s="96" t="s">
        <v>43</v>
      </c>
      <c r="R202" s="96" t="s">
        <v>28</v>
      </c>
      <c r="S202" s="96" t="s">
        <v>24</v>
      </c>
      <c r="T202" s="96" t="s">
        <v>30</v>
      </c>
      <c r="U202" s="96" t="s">
        <v>24</v>
      </c>
      <c r="V202" s="96" t="s">
        <v>24</v>
      </c>
      <c r="W202" s="96" t="s">
        <v>24</v>
      </c>
      <c r="X202" s="96" t="s">
        <v>32</v>
      </c>
      <c r="Y202" s="96" t="s">
        <v>24</v>
      </c>
      <c r="Z202" s="96"/>
      <c r="AA202" s="96"/>
      <c r="AB202" s="96"/>
      <c r="AC202" s="96"/>
      <c r="AD202" s="96" t="s">
        <v>1216</v>
      </c>
      <c r="AE202" s="96"/>
      <c r="AF202" s="98" t="s">
        <v>1215</v>
      </c>
      <c r="AG202" s="96" t="s">
        <v>24</v>
      </c>
    </row>
    <row r="203" spans="1:35" x14ac:dyDescent="0.3">
      <c r="A203" s="96" t="s">
        <v>38562</v>
      </c>
      <c r="B203" s="96" t="s">
        <v>2553</v>
      </c>
      <c r="C203" s="96" t="s">
        <v>2554</v>
      </c>
      <c r="D203" s="96"/>
      <c r="E203" s="96"/>
      <c r="F203" s="96"/>
      <c r="G203" s="96"/>
      <c r="H203" s="96"/>
      <c r="I203" s="96"/>
      <c r="J203" s="97"/>
      <c r="K203" s="96"/>
      <c r="L203" s="96"/>
      <c r="M203" s="96"/>
      <c r="N203" s="96"/>
      <c r="O203" s="96" t="s">
        <v>25</v>
      </c>
      <c r="P203" s="96" t="s">
        <v>2555</v>
      </c>
      <c r="Q203" s="96" t="s">
        <v>43</v>
      </c>
      <c r="R203" s="96" t="s">
        <v>28</v>
      </c>
      <c r="S203" s="96" t="s">
        <v>28</v>
      </c>
      <c r="T203" s="96" t="s">
        <v>30</v>
      </c>
      <c r="U203" s="96" t="s">
        <v>24</v>
      </c>
      <c r="V203" s="96" t="s">
        <v>24</v>
      </c>
      <c r="W203" s="96" t="s">
        <v>24</v>
      </c>
      <c r="X203" s="96" t="s">
        <v>32</v>
      </c>
      <c r="Y203" s="96" t="s">
        <v>24</v>
      </c>
      <c r="Z203" s="96"/>
      <c r="AA203" s="96"/>
      <c r="AB203" s="96"/>
      <c r="AC203" s="96"/>
      <c r="AD203" s="96" t="s">
        <v>2554</v>
      </c>
      <c r="AE203" s="96"/>
      <c r="AF203" s="98" t="s">
        <v>37</v>
      </c>
      <c r="AG203" s="96" t="s">
        <v>24</v>
      </c>
    </row>
    <row r="204" spans="1:35" ht="129.6" x14ac:dyDescent="0.3">
      <c r="B204" s="92" t="s">
        <v>22991</v>
      </c>
      <c r="C204" s="92" t="s">
        <v>22992</v>
      </c>
      <c r="D204" s="92" t="s">
        <v>22993</v>
      </c>
      <c r="E204" s="92" t="s">
        <v>22994</v>
      </c>
      <c r="F204" s="92" t="s">
        <v>22338</v>
      </c>
      <c r="G204" s="92" t="s">
        <v>22995</v>
      </c>
      <c r="H204" s="92">
        <v>11421</v>
      </c>
      <c r="I204" s="92" t="s">
        <v>21294</v>
      </c>
      <c r="J204" s="93">
        <v>172.21</v>
      </c>
      <c r="K204" s="92">
        <v>187842655</v>
      </c>
      <c r="L204" s="95">
        <v>42799</v>
      </c>
      <c r="M204" s="92">
        <v>5.4000000000000003E-3</v>
      </c>
      <c r="N204" s="92" t="s">
        <v>21551</v>
      </c>
      <c r="O204" s="92" t="e">
        <v>#N/A</v>
      </c>
      <c r="P204" s="92" t="s">
        <v>3</v>
      </c>
      <c r="Q204" s="92" t="e">
        <v>#N/A</v>
      </c>
      <c r="R204" s="92" t="e">
        <v>#N/A</v>
      </c>
      <c r="S204" s="92" t="s">
        <v>29</v>
      </c>
      <c r="T204" s="92" t="e">
        <v>#N/A</v>
      </c>
      <c r="U204" s="92" t="e">
        <v>#N/A</v>
      </c>
      <c r="V204" s="92" t="s">
        <v>31</v>
      </c>
      <c r="W204" s="92" t="e">
        <v>#N/A</v>
      </c>
      <c r="X204" s="92" t="e">
        <v>#N/A</v>
      </c>
      <c r="Y204" s="92" t="e">
        <v>#N/A</v>
      </c>
      <c r="Z204" s="92">
        <v>83</v>
      </c>
      <c r="AA204" s="92" t="s">
        <v>21304</v>
      </c>
      <c r="AB204" s="92">
        <v>524682101</v>
      </c>
      <c r="AC204" s="92" t="s">
        <v>22996</v>
      </c>
      <c r="AD204" s="92" t="e">
        <v>#N/A</v>
      </c>
      <c r="AE204" s="92" t="s">
        <v>22997</v>
      </c>
      <c r="AF204" s="94" t="s">
        <v>38687</v>
      </c>
      <c r="AG204" s="92" t="s">
        <v>38687</v>
      </c>
      <c r="AI204" s="92" t="b">
        <f t="shared" ref="AI204:AI209" si="16">IF(LEN(B204)=4,LEFT(AF204,4),LEFT(AF204,3))=B204</f>
        <v>1</v>
      </c>
    </row>
    <row r="205" spans="1:35" ht="158.4" x14ac:dyDescent="0.3">
      <c r="B205" s="92" t="s">
        <v>23137</v>
      </c>
      <c r="C205" s="92" t="s">
        <v>23138</v>
      </c>
      <c r="D205" s="92" t="s">
        <v>23139</v>
      </c>
      <c r="E205" s="92" t="s">
        <v>23140</v>
      </c>
      <c r="F205" s="92" t="s">
        <v>21362</v>
      </c>
      <c r="G205" s="92" t="s">
        <v>23141</v>
      </c>
      <c r="H205" s="92">
        <v>167</v>
      </c>
      <c r="I205" s="92" t="s">
        <v>21294</v>
      </c>
      <c r="J205" s="93">
        <v>2.76</v>
      </c>
      <c r="K205" s="92">
        <v>3077713.6</v>
      </c>
      <c r="L205" s="95">
        <v>43978</v>
      </c>
      <c r="M205" s="92">
        <v>5.0000000000000001E-3</v>
      </c>
      <c r="N205" s="92" t="s">
        <v>21321</v>
      </c>
      <c r="O205" s="92" t="s">
        <v>25</v>
      </c>
      <c r="P205" s="92" t="s">
        <v>3</v>
      </c>
      <c r="Q205" s="92" t="e">
        <v>#N/A</v>
      </c>
      <c r="R205" s="92" t="e">
        <v>#N/A</v>
      </c>
      <c r="S205" s="92" t="s">
        <v>29</v>
      </c>
      <c r="T205" s="92" t="e">
        <v>#N/A</v>
      </c>
      <c r="U205" s="92" t="e">
        <v>#N/A</v>
      </c>
      <c r="V205" s="92" t="s">
        <v>751</v>
      </c>
      <c r="W205" s="92" t="e">
        <v>#N/A</v>
      </c>
      <c r="X205" s="92" t="e">
        <v>#N/A</v>
      </c>
      <c r="Y205" s="92" t="e">
        <v>#N/A</v>
      </c>
      <c r="Z205" s="92">
        <v>39</v>
      </c>
      <c r="AA205" s="92" t="s">
        <v>21304</v>
      </c>
      <c r="AB205" s="92" t="s">
        <v>23142</v>
      </c>
      <c r="AC205" s="92" t="s">
        <v>23143</v>
      </c>
      <c r="AD205" s="92" t="e">
        <v>#N/A</v>
      </c>
      <c r="AE205" s="92" t="s">
        <v>23144</v>
      </c>
      <c r="AF205" s="94" t="s">
        <v>38688</v>
      </c>
      <c r="AG205" s="92" t="s">
        <v>38688</v>
      </c>
      <c r="AI205" s="92" t="b">
        <f t="shared" si="16"/>
        <v>1</v>
      </c>
    </row>
    <row r="206" spans="1:35" ht="158.4" x14ac:dyDescent="0.3">
      <c r="B206" s="92" t="s">
        <v>31682</v>
      </c>
      <c r="C206" s="92" t="s">
        <v>31683</v>
      </c>
      <c r="D206" s="92" t="s">
        <v>31684</v>
      </c>
      <c r="E206" s="92" t="s">
        <v>31685</v>
      </c>
      <c r="F206" s="92" t="s">
        <v>21311</v>
      </c>
      <c r="G206" s="92" t="s">
        <v>31686</v>
      </c>
      <c r="H206" s="92">
        <v>10584</v>
      </c>
      <c r="I206" s="92" t="s">
        <v>21294</v>
      </c>
      <c r="J206" s="93">
        <v>109.75</v>
      </c>
      <c r="K206" s="92">
        <v>122788875</v>
      </c>
      <c r="L206" s="95">
        <v>42877</v>
      </c>
      <c r="M206" s="92">
        <v>5.8999999999999999E-3</v>
      </c>
      <c r="N206" s="92" t="s">
        <v>21551</v>
      </c>
      <c r="O206" s="92" t="s">
        <v>25</v>
      </c>
      <c r="P206" s="92" t="s">
        <v>3</v>
      </c>
      <c r="Q206" s="92" t="e">
        <v>#N/A</v>
      </c>
      <c r="R206" s="92" t="e">
        <v>#N/A</v>
      </c>
      <c r="S206" s="92" t="s">
        <v>29</v>
      </c>
      <c r="T206" s="92" t="e">
        <v>#N/A</v>
      </c>
      <c r="U206" s="92" t="s">
        <v>613</v>
      </c>
      <c r="V206" s="92" t="s">
        <v>31</v>
      </c>
      <c r="W206" s="92" t="e">
        <v>#N/A</v>
      </c>
      <c r="X206" s="92" t="e">
        <v>#N/A</v>
      </c>
      <c r="Y206" s="92" t="e">
        <v>#N/A</v>
      </c>
      <c r="Z206" s="92">
        <v>42</v>
      </c>
      <c r="AA206" s="92" t="s">
        <v>21304</v>
      </c>
      <c r="AB206" s="92">
        <v>524682200</v>
      </c>
      <c r="AC206" s="92" t="s">
        <v>31687</v>
      </c>
      <c r="AD206" s="92" t="e">
        <v>#N/A</v>
      </c>
      <c r="AE206" s="92" t="s">
        <v>31688</v>
      </c>
      <c r="AF206" s="94" t="s">
        <v>38689</v>
      </c>
      <c r="AG206" s="92" t="s">
        <v>38689</v>
      </c>
      <c r="AI206" s="92" t="b">
        <f t="shared" si="16"/>
        <v>1</v>
      </c>
    </row>
    <row r="207" spans="1:35" ht="158.4" x14ac:dyDescent="0.3">
      <c r="B207" s="92" t="s">
        <v>32572</v>
      </c>
      <c r="C207" s="92" t="s">
        <v>32573</v>
      </c>
      <c r="D207" s="92" t="s">
        <v>32574</v>
      </c>
      <c r="E207" s="92" t="s">
        <v>32575</v>
      </c>
      <c r="F207" s="92" t="s">
        <v>21292</v>
      </c>
      <c r="G207" s="92" t="s">
        <v>32576</v>
      </c>
      <c r="H207" s="92">
        <v>375</v>
      </c>
      <c r="I207" s="92" t="s">
        <v>21294</v>
      </c>
      <c r="J207" s="93">
        <v>108.94</v>
      </c>
      <c r="K207" s="92">
        <v>116067590</v>
      </c>
      <c r="L207" s="95">
        <v>42912</v>
      </c>
      <c r="M207" s="92">
        <v>6.1999999999999998E-3</v>
      </c>
      <c r="N207" s="92" t="s">
        <v>21696</v>
      </c>
      <c r="O207" s="92" t="s">
        <v>38576</v>
      </c>
      <c r="P207" s="92" t="e">
        <v>#N/A</v>
      </c>
      <c r="Q207" s="92" t="e">
        <v>#N/A</v>
      </c>
      <c r="R207" s="92" t="e">
        <v>#N/A</v>
      </c>
      <c r="S207" s="92" t="e">
        <v>#N/A</v>
      </c>
      <c r="T207" s="92" t="e">
        <v>#N/A</v>
      </c>
      <c r="U207" s="92" t="e">
        <v>#N/A</v>
      </c>
      <c r="V207" s="92" t="e">
        <v>#N/A</v>
      </c>
      <c r="W207" s="92" t="e">
        <v>#N/A</v>
      </c>
      <c r="X207" s="92" t="e">
        <v>#N/A</v>
      </c>
      <c r="Y207" s="92" t="e">
        <v>#N/A</v>
      </c>
      <c r="Z207" s="92">
        <v>0</v>
      </c>
      <c r="AA207" s="92" t="s">
        <v>21304</v>
      </c>
      <c r="AB207" s="92" t="s">
        <v>32577</v>
      </c>
      <c r="AC207" s="92" t="s">
        <v>32578</v>
      </c>
      <c r="AD207" s="92" t="e">
        <v>#N/A</v>
      </c>
      <c r="AE207" s="92" t="s">
        <v>32579</v>
      </c>
      <c r="AF207" s="94" t="s">
        <v>38690</v>
      </c>
      <c r="AG207" s="92" t="s">
        <v>38690</v>
      </c>
      <c r="AI207" s="92" t="b">
        <f t="shared" si="16"/>
        <v>1</v>
      </c>
    </row>
    <row r="208" spans="1:35" ht="129.6" x14ac:dyDescent="0.3">
      <c r="B208" s="92" t="s">
        <v>33157</v>
      </c>
      <c r="C208" s="92" t="s">
        <v>33158</v>
      </c>
      <c r="D208" s="92" t="s">
        <v>33159</v>
      </c>
      <c r="E208" s="92" t="s">
        <v>33160</v>
      </c>
      <c r="F208" s="92" t="s">
        <v>21486</v>
      </c>
      <c r="G208" s="92" t="s">
        <v>33161</v>
      </c>
      <c r="H208" s="92">
        <v>9422</v>
      </c>
      <c r="I208" s="92" t="s">
        <v>21294</v>
      </c>
      <c r="J208" s="93">
        <v>29.9</v>
      </c>
      <c r="K208" s="92">
        <v>29955000</v>
      </c>
      <c r="L208" s="95">
        <v>43840</v>
      </c>
      <c r="M208" s="92">
        <v>4.4999999999999997E-3</v>
      </c>
      <c r="N208" s="92" t="s">
        <v>21495</v>
      </c>
      <c r="O208" s="92" t="s">
        <v>75</v>
      </c>
      <c r="P208" s="92" t="e">
        <v>#N/A</v>
      </c>
      <c r="Q208" s="92" t="e">
        <v>#N/A</v>
      </c>
      <c r="R208" s="92" t="e">
        <v>#N/A</v>
      </c>
      <c r="S208" s="92" t="e">
        <v>#N/A</v>
      </c>
      <c r="T208" s="92" t="e">
        <v>#N/A</v>
      </c>
      <c r="U208" s="92" t="e">
        <v>#N/A</v>
      </c>
      <c r="V208" s="92" t="e">
        <v>#N/A</v>
      </c>
      <c r="W208" s="92" t="e">
        <v>#N/A</v>
      </c>
      <c r="X208" s="92" t="e">
        <v>#N/A</v>
      </c>
      <c r="Y208" s="92" t="e">
        <v>#N/A</v>
      </c>
      <c r="Z208" s="92">
        <v>0</v>
      </c>
      <c r="AA208" s="92" t="s">
        <v>21304</v>
      </c>
      <c r="AB208" s="92" t="s">
        <v>33162</v>
      </c>
      <c r="AC208" s="92" t="s">
        <v>33163</v>
      </c>
      <c r="AD208" s="92" t="e">
        <v>#N/A</v>
      </c>
      <c r="AE208" s="92" t="s">
        <v>33164</v>
      </c>
      <c r="AF208" s="94" t="s">
        <v>38691</v>
      </c>
      <c r="AG208" s="92" t="s">
        <v>38691</v>
      </c>
      <c r="AI208" s="92" t="b">
        <f t="shared" si="16"/>
        <v>1</v>
      </c>
    </row>
    <row r="209" spans="1:35" ht="100.8" x14ac:dyDescent="0.3">
      <c r="B209" s="92" t="s">
        <v>32678</v>
      </c>
      <c r="C209" s="92" t="s">
        <v>32679</v>
      </c>
      <c r="D209" s="92" t="s">
        <v>32680</v>
      </c>
      <c r="E209" s="92" t="s">
        <v>32681</v>
      </c>
      <c r="F209" s="92" t="s">
        <v>21292</v>
      </c>
      <c r="G209" s="92" t="s">
        <v>32682</v>
      </c>
      <c r="H209" s="92">
        <v>5255</v>
      </c>
      <c r="I209" s="92" t="s">
        <v>21294</v>
      </c>
      <c r="J209" s="93">
        <v>120.1</v>
      </c>
      <c r="K209" s="92">
        <v>130143000</v>
      </c>
      <c r="L209" s="95">
        <v>43380</v>
      </c>
      <c r="M209" s="92">
        <v>2E-3</v>
      </c>
      <c r="N209" s="92" t="s">
        <v>21712</v>
      </c>
      <c r="O209" s="92" t="s">
        <v>75</v>
      </c>
      <c r="P209" s="92" t="e">
        <v>#N/A</v>
      </c>
      <c r="Q209" s="92" t="e">
        <v>#N/A</v>
      </c>
      <c r="R209" s="92" t="e">
        <v>#N/A</v>
      </c>
      <c r="S209" s="92" t="e">
        <v>#N/A</v>
      </c>
      <c r="T209" s="92" t="e">
        <v>#N/A</v>
      </c>
      <c r="U209" s="92" t="e">
        <v>#N/A</v>
      </c>
      <c r="V209" s="92" t="e">
        <v>#N/A</v>
      </c>
      <c r="W209" s="92" t="e">
        <v>#N/A</v>
      </c>
      <c r="X209" s="92" t="e">
        <v>#N/A</v>
      </c>
      <c r="Y209" s="92" t="e">
        <v>#N/A</v>
      </c>
      <c r="Z209" s="92">
        <v>0</v>
      </c>
      <c r="AA209" s="92" t="s">
        <v>21304</v>
      </c>
      <c r="AB209" s="92" t="s">
        <v>32683</v>
      </c>
      <c r="AC209" s="92" t="s">
        <v>32684</v>
      </c>
      <c r="AD209" s="92" t="e">
        <v>#N/A</v>
      </c>
      <c r="AE209" s="92" t="s">
        <v>32685</v>
      </c>
      <c r="AF209" s="94" t="s">
        <v>38692</v>
      </c>
      <c r="AG209" s="92" t="s">
        <v>38692</v>
      </c>
      <c r="AI209" s="92" t="b">
        <f t="shared" si="16"/>
        <v>1</v>
      </c>
    </row>
    <row r="210" spans="1:35" ht="28.8" x14ac:dyDescent="0.3">
      <c r="A210" s="96" t="s">
        <v>38562</v>
      </c>
      <c r="B210" s="96" t="s">
        <v>1280</v>
      </c>
      <c r="C210" s="96" t="s">
        <v>1281</v>
      </c>
      <c r="D210" s="96"/>
      <c r="E210" s="96"/>
      <c r="F210" s="96"/>
      <c r="G210" s="96"/>
      <c r="H210" s="96"/>
      <c r="I210" s="96"/>
      <c r="J210" s="97"/>
      <c r="K210" s="96"/>
      <c r="L210" s="96"/>
      <c r="M210" s="96"/>
      <c r="N210" s="96"/>
      <c r="O210" s="96" t="s">
        <v>2</v>
      </c>
      <c r="P210" s="96" t="s">
        <v>2</v>
      </c>
      <c r="Q210" s="96" t="s">
        <v>43</v>
      </c>
      <c r="R210" s="96" t="s">
        <v>28</v>
      </c>
      <c r="S210" s="96" t="s">
        <v>24</v>
      </c>
      <c r="T210" s="96" t="s">
        <v>30</v>
      </c>
      <c r="U210" s="96" t="s">
        <v>24</v>
      </c>
      <c r="V210" s="96" t="s">
        <v>24</v>
      </c>
      <c r="W210" s="96" t="s">
        <v>24</v>
      </c>
      <c r="X210" s="96" t="s">
        <v>32</v>
      </c>
      <c r="Y210" s="96" t="s">
        <v>24</v>
      </c>
      <c r="Z210" s="96"/>
      <c r="AA210" s="96"/>
      <c r="AB210" s="96"/>
      <c r="AC210" s="96"/>
      <c r="AD210" s="96" t="s">
        <v>1283</v>
      </c>
      <c r="AE210" s="96"/>
      <c r="AF210" s="98" t="s">
        <v>1282</v>
      </c>
      <c r="AG210" s="96" t="s">
        <v>24</v>
      </c>
    </row>
    <row r="211" spans="1:35" x14ac:dyDescent="0.3">
      <c r="A211" s="96" t="s">
        <v>38562</v>
      </c>
      <c r="B211" s="96" t="s">
        <v>1334</v>
      </c>
      <c r="C211" s="96" t="s">
        <v>1335</v>
      </c>
      <c r="D211" s="96"/>
      <c r="E211" s="96"/>
      <c r="F211" s="96"/>
      <c r="G211" s="96"/>
      <c r="H211" s="96"/>
      <c r="I211" s="96"/>
      <c r="J211" s="97"/>
      <c r="K211" s="96"/>
      <c r="L211" s="96"/>
      <c r="M211" s="96"/>
      <c r="N211" s="96"/>
      <c r="O211" s="96" t="s">
        <v>25</v>
      </c>
      <c r="P211" s="96" t="s">
        <v>3</v>
      </c>
      <c r="Q211" s="96" t="s">
        <v>77</v>
      </c>
      <c r="R211" s="96" t="s">
        <v>26</v>
      </c>
      <c r="S211" s="96" t="s">
        <v>29</v>
      </c>
      <c r="T211" s="96" t="s">
        <v>30</v>
      </c>
      <c r="U211" s="96" t="s">
        <v>188</v>
      </c>
      <c r="V211" s="96" t="s">
        <v>24</v>
      </c>
      <c r="W211" s="96" t="s">
        <v>24</v>
      </c>
      <c r="X211" s="96" t="s">
        <v>32</v>
      </c>
      <c r="Y211" s="96" t="s">
        <v>24</v>
      </c>
      <c r="Z211" s="96"/>
      <c r="AA211" s="96"/>
      <c r="AB211" s="96"/>
      <c r="AC211" s="96"/>
      <c r="AD211" s="96" t="s">
        <v>1337</v>
      </c>
      <c r="AE211" s="96"/>
      <c r="AF211" s="98" t="s">
        <v>1336</v>
      </c>
      <c r="AG211" s="96" t="s">
        <v>24</v>
      </c>
    </row>
    <row r="212" spans="1:35" x14ac:dyDescent="0.3">
      <c r="A212" s="96" t="s">
        <v>38562</v>
      </c>
      <c r="B212" s="96" t="s">
        <v>1261</v>
      </c>
      <c r="C212" s="96" t="s">
        <v>1262</v>
      </c>
      <c r="D212" s="96"/>
      <c r="E212" s="96"/>
      <c r="F212" s="96"/>
      <c r="G212" s="96"/>
      <c r="H212" s="96"/>
      <c r="I212" s="96"/>
      <c r="J212" s="97"/>
      <c r="K212" s="96"/>
      <c r="L212" s="96"/>
      <c r="M212" s="96"/>
      <c r="N212" s="96"/>
      <c r="O212" s="96" t="s">
        <v>75</v>
      </c>
      <c r="P212" s="96" t="s">
        <v>76</v>
      </c>
      <c r="Q212" s="96" t="s">
        <v>77</v>
      </c>
      <c r="R212" s="96" t="s">
        <v>26</v>
      </c>
      <c r="S212" s="96" t="s">
        <v>24</v>
      </c>
      <c r="T212" s="96" t="s">
        <v>30</v>
      </c>
      <c r="U212" s="96" t="s">
        <v>78</v>
      </c>
      <c r="V212" s="96" t="s">
        <v>24</v>
      </c>
      <c r="W212" s="96" t="s">
        <v>24</v>
      </c>
      <c r="X212" s="96" t="s">
        <v>32</v>
      </c>
      <c r="Y212" s="96" t="s">
        <v>24</v>
      </c>
      <c r="Z212" s="96"/>
      <c r="AA212" s="96"/>
      <c r="AB212" s="96"/>
      <c r="AC212" s="96"/>
      <c r="AD212" s="96" t="s">
        <v>1264</v>
      </c>
      <c r="AE212" s="96"/>
      <c r="AF212" s="98" t="s">
        <v>1263</v>
      </c>
      <c r="AG212" s="96" t="s">
        <v>24</v>
      </c>
    </row>
    <row r="213" spans="1:35" ht="144" x14ac:dyDescent="0.3">
      <c r="B213" s="92" t="s">
        <v>24088</v>
      </c>
      <c r="C213" s="92" t="s">
        <v>24089</v>
      </c>
      <c r="D213" s="92" t="s">
        <v>24090</v>
      </c>
      <c r="E213" s="92" t="s">
        <v>24091</v>
      </c>
      <c r="F213" s="92" t="s">
        <v>21486</v>
      </c>
      <c r="G213" s="92" t="s">
        <v>24092</v>
      </c>
      <c r="H213" s="92">
        <v>187509</v>
      </c>
      <c r="I213" s="92" t="s">
        <v>21294</v>
      </c>
      <c r="J213" s="93">
        <v>536.05999999999995</v>
      </c>
      <c r="K213" s="92">
        <v>568412091</v>
      </c>
      <c r="L213" s="95">
        <v>43079</v>
      </c>
      <c r="M213" s="92">
        <v>2.8E-3</v>
      </c>
      <c r="N213" s="92" t="s">
        <v>21408</v>
      </c>
      <c r="O213" s="92" t="s">
        <v>75</v>
      </c>
      <c r="P213" s="92" t="e">
        <v>#N/A</v>
      </c>
      <c r="Q213" s="92" t="e">
        <v>#N/A</v>
      </c>
      <c r="R213" s="92" t="e">
        <v>#N/A</v>
      </c>
      <c r="S213" s="92" t="e">
        <v>#N/A</v>
      </c>
      <c r="T213" s="92" t="e">
        <v>#N/A</v>
      </c>
      <c r="U213" s="92" t="e">
        <v>#N/A</v>
      </c>
      <c r="V213" s="92" t="e">
        <v>#N/A</v>
      </c>
      <c r="W213" s="92" t="s">
        <v>24</v>
      </c>
      <c r="X213" s="92" t="e">
        <v>#N/A</v>
      </c>
      <c r="Y213" s="92" t="e">
        <v>#N/A</v>
      </c>
      <c r="Z213" s="92">
        <v>583</v>
      </c>
      <c r="AA213" s="92" t="s">
        <v>21297</v>
      </c>
      <c r="AB213" s="92" t="s">
        <v>24093</v>
      </c>
      <c r="AC213" s="92" t="s">
        <v>24094</v>
      </c>
      <c r="AD213" s="92" t="e">
        <v>#N/A</v>
      </c>
      <c r="AE213" s="92" t="s">
        <v>24095</v>
      </c>
      <c r="AF213" s="94" t="s">
        <v>38693</v>
      </c>
      <c r="AG213" s="92" t="s">
        <v>38693</v>
      </c>
      <c r="AI213" s="92" t="b">
        <f t="shared" ref="AI213:AI214" si="17">IF(LEN(B213)=4,LEFT(AF213,4),LEFT(AF213,3))=B213</f>
        <v>1</v>
      </c>
    </row>
    <row r="214" spans="1:35" ht="115.2" x14ac:dyDescent="0.3">
      <c r="B214" s="92" t="s">
        <v>687</v>
      </c>
      <c r="C214" s="92" t="s">
        <v>24757</v>
      </c>
      <c r="D214" s="92" t="s">
        <v>24758</v>
      </c>
      <c r="E214" s="92" t="s">
        <v>24759</v>
      </c>
      <c r="F214" s="92" t="s">
        <v>21292</v>
      </c>
      <c r="G214" s="92" t="s">
        <v>24760</v>
      </c>
      <c r="H214" s="92">
        <v>25549</v>
      </c>
      <c r="I214" s="92" t="s">
        <v>21294</v>
      </c>
      <c r="J214" s="93">
        <v>164.34</v>
      </c>
      <c r="K214" s="92">
        <v>175695000</v>
      </c>
      <c r="L214" s="95">
        <v>40435</v>
      </c>
      <c r="M214" s="92">
        <v>5.8999999999999999E-3</v>
      </c>
      <c r="N214" s="92" t="s">
        <v>21424</v>
      </c>
      <c r="O214" s="92" t="s">
        <v>25</v>
      </c>
      <c r="P214" s="92" t="s">
        <v>243</v>
      </c>
      <c r="Q214" s="92" t="s">
        <v>60</v>
      </c>
      <c r="R214" s="92" t="s">
        <v>28</v>
      </c>
      <c r="S214" s="92" t="s">
        <v>28</v>
      </c>
      <c r="T214" s="92" t="s">
        <v>30</v>
      </c>
      <c r="U214" s="92" t="s">
        <v>24</v>
      </c>
      <c r="V214" s="92" t="s">
        <v>24</v>
      </c>
      <c r="W214" s="92" t="s">
        <v>24</v>
      </c>
      <c r="X214" s="92" t="s">
        <v>32</v>
      </c>
      <c r="Y214" s="92" t="s">
        <v>24</v>
      </c>
      <c r="Z214" s="92">
        <v>62</v>
      </c>
      <c r="AA214" s="92" t="s">
        <v>21297</v>
      </c>
      <c r="AB214" s="92" t="s">
        <v>24761</v>
      </c>
      <c r="AC214" s="92" t="s">
        <v>24762</v>
      </c>
      <c r="AD214" s="92" t="s">
        <v>688</v>
      </c>
      <c r="AE214" s="92" t="s">
        <v>24763</v>
      </c>
      <c r="AF214" s="94" t="s">
        <v>39504</v>
      </c>
      <c r="AG214" s="92" t="s">
        <v>39504</v>
      </c>
      <c r="AI214" s="92" t="b">
        <f t="shared" si="17"/>
        <v>1</v>
      </c>
    </row>
    <row r="215" spans="1:35" x14ac:dyDescent="0.3">
      <c r="A215" s="96" t="s">
        <v>38562</v>
      </c>
      <c r="B215" s="96" t="s">
        <v>2378</v>
      </c>
      <c r="C215" s="96" t="s">
        <v>2379</v>
      </c>
      <c r="D215" s="96"/>
      <c r="E215" s="96"/>
      <c r="F215" s="96"/>
      <c r="G215" s="96"/>
      <c r="H215" s="96"/>
      <c r="I215" s="96"/>
      <c r="J215" s="97"/>
      <c r="K215" s="96"/>
      <c r="L215" s="96"/>
      <c r="M215" s="96"/>
      <c r="N215" s="96"/>
      <c r="O215" s="96" t="s">
        <v>25</v>
      </c>
      <c r="P215" s="96" t="s">
        <v>3</v>
      </c>
      <c r="Q215" s="96" t="s">
        <v>77</v>
      </c>
      <c r="R215" s="96" t="s">
        <v>26</v>
      </c>
      <c r="S215" s="96" t="s">
        <v>29</v>
      </c>
      <c r="T215" s="96" t="s">
        <v>30</v>
      </c>
      <c r="U215" s="96" t="s">
        <v>188</v>
      </c>
      <c r="V215" s="96" t="s">
        <v>31</v>
      </c>
      <c r="W215" s="96" t="s">
        <v>24</v>
      </c>
      <c r="X215" s="96" t="s">
        <v>32</v>
      </c>
      <c r="Y215" s="96" t="s">
        <v>24</v>
      </c>
      <c r="Z215" s="96"/>
      <c r="AA215" s="96"/>
      <c r="AB215" s="96"/>
      <c r="AC215" s="96"/>
      <c r="AD215" s="96" t="s">
        <v>2381</v>
      </c>
      <c r="AE215" s="96"/>
      <c r="AF215" s="98" t="s">
        <v>2380</v>
      </c>
      <c r="AG215" s="96" t="s">
        <v>24</v>
      </c>
    </row>
    <row r="216" spans="1:35" ht="100.8" x14ac:dyDescent="0.3">
      <c r="B216" s="92" t="s">
        <v>1534</v>
      </c>
      <c r="C216" s="92" t="s">
        <v>29634</v>
      </c>
      <c r="D216" s="92" t="s">
        <v>29635</v>
      </c>
      <c r="E216" s="92" t="s">
        <v>29636</v>
      </c>
      <c r="F216" s="92" t="s">
        <v>21292</v>
      </c>
      <c r="G216" s="92" t="s">
        <v>29637</v>
      </c>
      <c r="H216" s="92">
        <v>5929</v>
      </c>
      <c r="I216" s="92" t="s">
        <v>21294</v>
      </c>
      <c r="J216" s="93">
        <v>73.66</v>
      </c>
      <c r="K216" s="92">
        <v>79214760</v>
      </c>
      <c r="L216" s="95">
        <v>40824</v>
      </c>
      <c r="M216" s="92">
        <v>7.4999999999999997E-3</v>
      </c>
      <c r="N216" s="92" t="s">
        <v>25249</v>
      </c>
      <c r="O216" s="92" t="s">
        <v>25</v>
      </c>
      <c r="P216" s="92" t="s">
        <v>351</v>
      </c>
      <c r="Q216" s="92" t="s">
        <v>827</v>
      </c>
      <c r="R216" s="92" t="s">
        <v>828</v>
      </c>
      <c r="S216" s="92" t="s">
        <v>28</v>
      </c>
      <c r="T216" s="92" t="s">
        <v>30</v>
      </c>
      <c r="U216" s="92" t="s">
        <v>24</v>
      </c>
      <c r="V216" s="92" t="s">
        <v>24</v>
      </c>
      <c r="W216" s="92" t="s">
        <v>24</v>
      </c>
      <c r="X216" s="92" t="s">
        <v>32</v>
      </c>
      <c r="Y216" s="92" t="s">
        <v>24</v>
      </c>
      <c r="Z216" s="92">
        <v>32</v>
      </c>
      <c r="AA216" s="92" t="s">
        <v>21297</v>
      </c>
      <c r="AB216" s="92" t="s">
        <v>29638</v>
      </c>
      <c r="AC216" s="92" t="s">
        <v>29639</v>
      </c>
      <c r="AD216" s="92" t="s">
        <v>1535</v>
      </c>
      <c r="AE216" s="92" t="s">
        <v>29640</v>
      </c>
      <c r="AF216" s="94" t="s">
        <v>39505</v>
      </c>
      <c r="AG216" s="92" t="s">
        <v>39505</v>
      </c>
      <c r="AI216" s="92" t="b">
        <f>IF(LEN(B216)=4,LEFT(AF216,4),LEFT(AF216,3))=B216</f>
        <v>1</v>
      </c>
    </row>
    <row r="217" spans="1:35" x14ac:dyDescent="0.3">
      <c r="A217" s="96" t="s">
        <v>38562</v>
      </c>
      <c r="B217" s="96" t="s">
        <v>1258</v>
      </c>
      <c r="C217" s="96" t="s">
        <v>1259</v>
      </c>
      <c r="D217" s="96"/>
      <c r="E217" s="96"/>
      <c r="F217" s="96"/>
      <c r="G217" s="96"/>
      <c r="H217" s="96"/>
      <c r="I217" s="96"/>
      <c r="J217" s="97"/>
      <c r="K217" s="96"/>
      <c r="L217" s="96"/>
      <c r="M217" s="96"/>
      <c r="N217" s="96"/>
      <c r="O217" s="96" t="s">
        <v>75</v>
      </c>
      <c r="P217" s="96" t="s">
        <v>154</v>
      </c>
      <c r="Q217" s="96" t="s">
        <v>77</v>
      </c>
      <c r="R217" s="96" t="s">
        <v>26</v>
      </c>
      <c r="S217" s="96" t="s">
        <v>24</v>
      </c>
      <c r="T217" s="96" t="s">
        <v>30</v>
      </c>
      <c r="U217" s="96" t="s">
        <v>100</v>
      </c>
      <c r="V217" s="96" t="s">
        <v>24</v>
      </c>
      <c r="W217" s="96" t="s">
        <v>24</v>
      </c>
      <c r="X217" s="96" t="s">
        <v>32</v>
      </c>
      <c r="Y217" s="96" t="s">
        <v>24</v>
      </c>
      <c r="Z217" s="96"/>
      <c r="AA217" s="96"/>
      <c r="AB217" s="96"/>
      <c r="AC217" s="96"/>
      <c r="AD217" s="96" t="s">
        <v>1260</v>
      </c>
      <c r="AE217" s="96"/>
      <c r="AF217" s="98" t="s">
        <v>37</v>
      </c>
      <c r="AG217" s="96" t="s">
        <v>24</v>
      </c>
    </row>
    <row r="218" spans="1:35" x14ac:dyDescent="0.3">
      <c r="A218" s="96" t="s">
        <v>38562</v>
      </c>
      <c r="B218" s="96" t="s">
        <v>2409</v>
      </c>
      <c r="C218" s="96" t="s">
        <v>2410</v>
      </c>
      <c r="D218" s="96"/>
      <c r="E218" s="96"/>
      <c r="F218" s="96"/>
      <c r="G218" s="96"/>
      <c r="H218" s="96"/>
      <c r="I218" s="96"/>
      <c r="J218" s="97"/>
      <c r="K218" s="96"/>
      <c r="L218" s="96"/>
      <c r="M218" s="96"/>
      <c r="N218" s="96"/>
      <c r="O218" s="96" t="s">
        <v>25</v>
      </c>
      <c r="P218" s="96" t="s">
        <v>3</v>
      </c>
      <c r="Q218" s="96" t="s">
        <v>77</v>
      </c>
      <c r="R218" s="96" t="s">
        <v>26</v>
      </c>
      <c r="S218" s="96" t="s">
        <v>29</v>
      </c>
      <c r="T218" s="96" t="s">
        <v>30</v>
      </c>
      <c r="U218" s="96" t="s">
        <v>188</v>
      </c>
      <c r="V218" s="96" t="s">
        <v>31</v>
      </c>
      <c r="W218" s="96" t="s">
        <v>24</v>
      </c>
      <c r="X218" s="96" t="s">
        <v>32</v>
      </c>
      <c r="Y218" s="96" t="s">
        <v>24</v>
      </c>
      <c r="Z218" s="96"/>
      <c r="AA218" s="96"/>
      <c r="AB218" s="96"/>
      <c r="AC218" s="96"/>
      <c r="AD218" s="96" t="s">
        <v>2412</v>
      </c>
      <c r="AE218" s="96"/>
      <c r="AF218" s="98" t="s">
        <v>2411</v>
      </c>
      <c r="AG218" s="96" t="s">
        <v>24</v>
      </c>
    </row>
    <row r="219" spans="1:35" ht="158.4" x14ac:dyDescent="0.3">
      <c r="B219" s="92" t="s">
        <v>32167</v>
      </c>
      <c r="C219" s="92" t="s">
        <v>32168</v>
      </c>
      <c r="D219" s="92" t="s">
        <v>32169</v>
      </c>
      <c r="E219" s="92" t="s">
        <v>32170</v>
      </c>
      <c r="F219" s="92" t="s">
        <v>21292</v>
      </c>
      <c r="G219" s="92" t="s">
        <v>32171</v>
      </c>
      <c r="H219" s="92">
        <v>14233</v>
      </c>
      <c r="I219" s="92" t="s">
        <v>21294</v>
      </c>
      <c r="J219" s="93">
        <v>56.77</v>
      </c>
      <c r="K219" s="92">
        <v>59698105.5</v>
      </c>
      <c r="L219" s="95">
        <v>43383</v>
      </c>
      <c r="M219" s="92">
        <v>2.3E-3</v>
      </c>
      <c r="N219" s="92" t="s">
        <v>25570</v>
      </c>
      <c r="O219" s="92" t="s">
        <v>75</v>
      </c>
      <c r="P219" s="92" t="e">
        <v>#N/A</v>
      </c>
      <c r="Q219" s="92" t="e">
        <v>#N/A</v>
      </c>
      <c r="R219" s="92" t="e">
        <v>#N/A</v>
      </c>
      <c r="S219" s="92" t="e">
        <v>#N/A</v>
      </c>
      <c r="T219" s="92" t="e">
        <v>#N/A</v>
      </c>
      <c r="U219" s="92" t="e">
        <v>#N/A</v>
      </c>
      <c r="V219" s="92" t="e">
        <v>#N/A</v>
      </c>
      <c r="W219" s="92" t="e">
        <v>#N/A</v>
      </c>
      <c r="X219" s="92" t="e">
        <v>#N/A</v>
      </c>
      <c r="Y219" s="92" t="e">
        <v>#N/A</v>
      </c>
      <c r="Z219" s="92">
        <v>286</v>
      </c>
      <c r="AA219" s="92" t="s">
        <v>21297</v>
      </c>
      <c r="AB219" s="92" t="s">
        <v>32172</v>
      </c>
      <c r="AC219" s="92" t="s">
        <v>32173</v>
      </c>
      <c r="AD219" s="92" t="e">
        <v>#N/A</v>
      </c>
      <c r="AE219" s="92" t="s">
        <v>32174</v>
      </c>
      <c r="AF219" s="94" t="s">
        <v>38694</v>
      </c>
      <c r="AG219" s="92" t="s">
        <v>38694</v>
      </c>
      <c r="AI219" s="92" t="b">
        <f t="shared" ref="AI219:AI221" si="18">IF(LEN(B219)=4,LEFT(AF219,4),LEFT(AF219,3))=B219</f>
        <v>1</v>
      </c>
    </row>
    <row r="220" spans="1:35" ht="115.2" x14ac:dyDescent="0.3">
      <c r="B220" s="92" t="s">
        <v>34228</v>
      </c>
      <c r="C220" s="92" t="s">
        <v>34229</v>
      </c>
      <c r="D220" s="92" t="s">
        <v>34230</v>
      </c>
      <c r="E220" s="92" t="s">
        <v>34231</v>
      </c>
      <c r="F220" s="92" t="s">
        <v>21486</v>
      </c>
      <c r="G220" s="92" t="s">
        <v>34232</v>
      </c>
      <c r="H220" s="92">
        <v>6460</v>
      </c>
      <c r="I220" s="92" t="s">
        <v>21294</v>
      </c>
      <c r="J220" s="93">
        <v>72.8</v>
      </c>
      <c r="K220" s="92">
        <v>79074676.579999998</v>
      </c>
      <c r="L220" s="95">
        <v>43733</v>
      </c>
      <c r="M220" s="92">
        <v>1.5E-3</v>
      </c>
      <c r="N220" s="92" t="s">
        <v>21330</v>
      </c>
      <c r="O220" s="92" t="e">
        <v>#N/A</v>
      </c>
      <c r="P220" s="92" t="s">
        <v>3</v>
      </c>
      <c r="Q220" s="92" t="e">
        <v>#N/A</v>
      </c>
      <c r="R220" s="92" t="e">
        <v>#N/A</v>
      </c>
      <c r="S220" s="92" t="e">
        <v>#N/A</v>
      </c>
      <c r="T220" s="92" t="e">
        <v>#N/A</v>
      </c>
      <c r="U220" s="92" t="e">
        <v>#N/A</v>
      </c>
      <c r="V220" s="92" t="e">
        <v>#N/A</v>
      </c>
      <c r="W220" s="92" t="e">
        <v>#N/A</v>
      </c>
      <c r="X220" s="92" t="e">
        <v>#N/A</v>
      </c>
      <c r="Y220" s="92" t="e">
        <v>#N/A</v>
      </c>
      <c r="Z220" s="92">
        <v>350</v>
      </c>
      <c r="AA220" s="92" t="s">
        <v>21297</v>
      </c>
      <c r="AB220" s="92" t="s">
        <v>34233</v>
      </c>
      <c r="AC220" s="92" t="s">
        <v>34234</v>
      </c>
      <c r="AD220" s="92" t="e">
        <v>#N/A</v>
      </c>
      <c r="AE220" s="92" t="s">
        <v>34235</v>
      </c>
      <c r="AF220" s="94" t="s">
        <v>38695</v>
      </c>
      <c r="AG220" s="92" t="s">
        <v>35</v>
      </c>
      <c r="AI220" s="92">
        <f>LEN(B220)</f>
        <v>4</v>
      </c>
    </row>
    <row r="221" spans="1:35" ht="100.8" x14ac:dyDescent="0.3">
      <c r="B221" s="92" t="s">
        <v>34299</v>
      </c>
      <c r="C221" s="92" t="s">
        <v>34300</v>
      </c>
      <c r="D221" s="92" t="s">
        <v>34301</v>
      </c>
      <c r="E221" s="92" t="s">
        <v>34302</v>
      </c>
      <c r="F221" s="92" t="s">
        <v>21292</v>
      </c>
      <c r="G221" s="92" t="s">
        <v>34303</v>
      </c>
      <c r="H221" s="92">
        <v>3655</v>
      </c>
      <c r="I221" s="92" t="s">
        <v>21294</v>
      </c>
      <c r="J221" s="93">
        <v>0.46917000000000003</v>
      </c>
      <c r="K221" s="92">
        <v>514795.03499999997</v>
      </c>
      <c r="L221" s="95">
        <v>43733</v>
      </c>
      <c r="M221" s="92">
        <v>1.9E-3</v>
      </c>
      <c r="N221" s="92" t="s">
        <v>21321</v>
      </c>
      <c r="O221" s="92" t="s">
        <v>25</v>
      </c>
      <c r="P221" s="92" t="s">
        <v>3</v>
      </c>
      <c r="Q221" s="92" t="e">
        <v>#N/A</v>
      </c>
      <c r="R221" s="92" t="e">
        <v>#N/A</v>
      </c>
      <c r="S221" s="92" t="s">
        <v>29</v>
      </c>
      <c r="T221" s="92" t="e">
        <v>#N/A</v>
      </c>
      <c r="U221" s="92" t="e">
        <v>#N/A</v>
      </c>
      <c r="V221" s="92" t="s">
        <v>751</v>
      </c>
      <c r="W221" s="92" t="e">
        <v>#N/A</v>
      </c>
      <c r="X221" s="92" t="e">
        <v>#N/A</v>
      </c>
      <c r="Y221" s="92" t="e">
        <v>#N/A</v>
      </c>
      <c r="Z221" s="92">
        <v>288</v>
      </c>
      <c r="AA221" s="92" t="s">
        <v>21297</v>
      </c>
      <c r="AB221" s="92" t="s">
        <v>34304</v>
      </c>
      <c r="AC221" s="92" t="s">
        <v>34305</v>
      </c>
      <c r="AD221" s="92" t="e">
        <v>#N/A</v>
      </c>
      <c r="AE221" s="92" t="s">
        <v>34306</v>
      </c>
      <c r="AF221" s="94" t="s">
        <v>38696</v>
      </c>
      <c r="AG221" s="92" t="s">
        <v>38696</v>
      </c>
      <c r="AI221" s="92" t="b">
        <f t="shared" si="18"/>
        <v>1</v>
      </c>
    </row>
    <row r="222" spans="1:35" x14ac:dyDescent="0.3">
      <c r="A222" s="96" t="s">
        <v>38562</v>
      </c>
      <c r="B222" s="96" t="s">
        <v>5259</v>
      </c>
      <c r="C222" s="96" t="s">
        <v>5260</v>
      </c>
      <c r="D222" s="96"/>
      <c r="E222" s="96"/>
      <c r="F222" s="96"/>
      <c r="G222" s="96"/>
      <c r="H222" s="96"/>
      <c r="I222" s="96"/>
      <c r="J222" s="97"/>
      <c r="K222" s="96"/>
      <c r="L222" s="96"/>
      <c r="M222" s="96"/>
      <c r="N222" s="96"/>
      <c r="O222" s="96" t="s">
        <v>25</v>
      </c>
      <c r="P222" s="96" t="s">
        <v>3</v>
      </c>
      <c r="Q222" s="96" t="s">
        <v>43</v>
      </c>
      <c r="R222" s="96" t="s">
        <v>28</v>
      </c>
      <c r="S222" s="96" t="s">
        <v>29</v>
      </c>
      <c r="T222" s="96" t="s">
        <v>30</v>
      </c>
      <c r="U222" s="96" t="s">
        <v>24</v>
      </c>
      <c r="V222" s="96" t="s">
        <v>24</v>
      </c>
      <c r="W222" s="96" t="s">
        <v>18</v>
      </c>
      <c r="X222" s="96" t="s">
        <v>32</v>
      </c>
      <c r="Y222" s="96" t="s">
        <v>24</v>
      </c>
      <c r="Z222" s="96"/>
      <c r="AA222" s="96"/>
      <c r="AB222" s="96"/>
      <c r="AC222" s="96"/>
      <c r="AD222" s="96" t="s">
        <v>5260</v>
      </c>
      <c r="AE222" s="96"/>
      <c r="AF222" s="98" t="s">
        <v>37</v>
      </c>
      <c r="AG222" s="96" t="s">
        <v>24</v>
      </c>
    </row>
    <row r="223" spans="1:35" ht="158.4" x14ac:dyDescent="0.3">
      <c r="B223" s="92" t="s">
        <v>5271</v>
      </c>
      <c r="C223" s="92" t="s">
        <v>25409</v>
      </c>
      <c r="D223" s="92" t="s">
        <v>25410</v>
      </c>
      <c r="E223" s="92" t="s">
        <v>25411</v>
      </c>
      <c r="F223" s="92" t="s">
        <v>21486</v>
      </c>
      <c r="G223" s="92" t="s">
        <v>25412</v>
      </c>
      <c r="H223" s="92">
        <v>609</v>
      </c>
      <c r="I223" s="92" t="s">
        <v>21294</v>
      </c>
      <c r="J223" s="93">
        <v>4.25</v>
      </c>
      <c r="K223" s="92">
        <v>4827565.32</v>
      </c>
      <c r="L223" s="95">
        <v>42534</v>
      </c>
      <c r="M223" s="92">
        <v>4.4999999999999997E-3</v>
      </c>
      <c r="N223" s="92" t="s">
        <v>23318</v>
      </c>
      <c r="O223" s="92" t="s">
        <v>25</v>
      </c>
      <c r="P223" s="92" t="s">
        <v>3</v>
      </c>
      <c r="Q223" s="92" t="s">
        <v>27</v>
      </c>
      <c r="R223" s="92" t="s">
        <v>28</v>
      </c>
      <c r="S223" s="92" t="s">
        <v>29</v>
      </c>
      <c r="T223" s="92" t="s">
        <v>30</v>
      </c>
      <c r="U223" s="92" t="s">
        <v>24</v>
      </c>
      <c r="V223" s="92" t="s">
        <v>24</v>
      </c>
      <c r="W223" s="92" t="s">
        <v>18</v>
      </c>
      <c r="X223" s="92" t="s">
        <v>32</v>
      </c>
      <c r="Y223" s="92" t="s">
        <v>24</v>
      </c>
      <c r="Z223" s="92">
        <v>101</v>
      </c>
      <c r="AA223" s="92" t="s">
        <v>21297</v>
      </c>
      <c r="AB223" s="92" t="s">
        <v>25413</v>
      </c>
      <c r="AC223" s="92" t="s">
        <v>25414</v>
      </c>
      <c r="AD223" s="92" t="s">
        <v>5272</v>
      </c>
      <c r="AE223" s="92" t="s">
        <v>25415</v>
      </c>
      <c r="AF223" s="94" t="s">
        <v>38697</v>
      </c>
      <c r="AG223" s="92" t="s">
        <v>38697</v>
      </c>
      <c r="AI223" s="92" t="b">
        <f t="shared" ref="AI223:AI224" si="19">IF(LEN(B223)=4,LEFT(AF223,4),LEFT(AF223,3))=B223</f>
        <v>1</v>
      </c>
    </row>
    <row r="224" spans="1:35" ht="144" x14ac:dyDescent="0.3">
      <c r="B224" s="92" t="s">
        <v>5257</v>
      </c>
      <c r="C224" s="92" t="s">
        <v>25416</v>
      </c>
      <c r="D224" s="92" t="s">
        <v>25417</v>
      </c>
      <c r="E224" s="92" t="s">
        <v>25418</v>
      </c>
      <c r="F224" s="92" t="s">
        <v>21292</v>
      </c>
      <c r="G224" s="92" t="s">
        <v>25419</v>
      </c>
      <c r="H224" s="92">
        <v>746</v>
      </c>
      <c r="I224" s="92" t="s">
        <v>21294</v>
      </c>
      <c r="J224" s="93">
        <v>4.91</v>
      </c>
      <c r="K224" s="92">
        <v>5764436.7070000004</v>
      </c>
      <c r="L224" s="95">
        <v>42534</v>
      </c>
      <c r="M224" s="92">
        <v>3.5000000000000001E-3</v>
      </c>
      <c r="N224" s="92" t="s">
        <v>21321</v>
      </c>
      <c r="O224" s="92" t="s">
        <v>25</v>
      </c>
      <c r="P224" s="92" t="s">
        <v>3</v>
      </c>
      <c r="Q224" s="92" t="s">
        <v>77</v>
      </c>
      <c r="R224" s="92" t="s">
        <v>26</v>
      </c>
      <c r="S224" s="92" t="s">
        <v>29</v>
      </c>
      <c r="T224" s="92" t="s">
        <v>30</v>
      </c>
      <c r="U224" s="92" t="s">
        <v>24</v>
      </c>
      <c r="V224" s="92" t="s">
        <v>24</v>
      </c>
      <c r="W224" s="92" t="s">
        <v>18</v>
      </c>
      <c r="X224" s="92" t="s">
        <v>32</v>
      </c>
      <c r="Y224" s="92" t="s">
        <v>24</v>
      </c>
      <c r="Z224" s="92">
        <v>101</v>
      </c>
      <c r="AA224" s="92" t="s">
        <v>21297</v>
      </c>
      <c r="AB224" s="92" t="s">
        <v>25420</v>
      </c>
      <c r="AC224" s="92" t="s">
        <v>25421</v>
      </c>
      <c r="AD224" s="92" t="s">
        <v>5258</v>
      </c>
      <c r="AE224" s="92" t="s">
        <v>25422</v>
      </c>
      <c r="AF224" s="94" t="s">
        <v>38698</v>
      </c>
      <c r="AG224" s="92" t="s">
        <v>38698</v>
      </c>
      <c r="AI224" s="92" t="b">
        <f t="shared" si="19"/>
        <v>1</v>
      </c>
    </row>
    <row r="225" spans="1:35" x14ac:dyDescent="0.3">
      <c r="A225" s="96" t="s">
        <v>38562</v>
      </c>
      <c r="B225" s="96" t="s">
        <v>4593</v>
      </c>
      <c r="C225" s="96" t="s">
        <v>4594</v>
      </c>
      <c r="D225" s="96"/>
      <c r="E225" s="96"/>
      <c r="F225" s="96"/>
      <c r="G225" s="96"/>
      <c r="H225" s="96"/>
      <c r="I225" s="96"/>
      <c r="J225" s="97"/>
      <c r="K225" s="96"/>
      <c r="L225" s="96"/>
      <c r="M225" s="96"/>
      <c r="N225" s="96"/>
      <c r="O225" s="96" t="s">
        <v>71</v>
      </c>
      <c r="P225" s="96" t="s">
        <v>3</v>
      </c>
      <c r="Q225" s="96" t="s">
        <v>43</v>
      </c>
      <c r="R225" s="96" t="s">
        <v>28</v>
      </c>
      <c r="S225" s="96" t="s">
        <v>24</v>
      </c>
      <c r="T225" s="96" t="s">
        <v>30</v>
      </c>
      <c r="U225" s="96" t="s">
        <v>24</v>
      </c>
      <c r="V225" s="96" t="s">
        <v>24</v>
      </c>
      <c r="W225" s="96" t="s">
        <v>24</v>
      </c>
      <c r="X225" s="96" t="s">
        <v>32</v>
      </c>
      <c r="Y225" s="96" t="s">
        <v>24</v>
      </c>
      <c r="Z225" s="96"/>
      <c r="AA225" s="96"/>
      <c r="AB225" s="96"/>
      <c r="AC225" s="96"/>
      <c r="AD225" s="96" t="s">
        <v>4594</v>
      </c>
      <c r="AE225" s="96"/>
      <c r="AF225" s="98" t="s">
        <v>37</v>
      </c>
      <c r="AG225" s="96" t="s">
        <v>24</v>
      </c>
    </row>
    <row r="226" spans="1:35" x14ac:dyDescent="0.3">
      <c r="A226" s="96" t="s">
        <v>38562</v>
      </c>
      <c r="B226" s="96" t="s">
        <v>3192</v>
      </c>
      <c r="C226" s="96" t="s">
        <v>3193</v>
      </c>
      <c r="D226" s="96"/>
      <c r="E226" s="96"/>
      <c r="F226" s="96"/>
      <c r="G226" s="96"/>
      <c r="H226" s="96"/>
      <c r="I226" s="96"/>
      <c r="J226" s="97"/>
      <c r="K226" s="96"/>
      <c r="L226" s="96"/>
      <c r="M226" s="96"/>
      <c r="N226" s="96"/>
      <c r="O226" s="96" t="s">
        <v>25</v>
      </c>
      <c r="P226" s="96" t="s">
        <v>351</v>
      </c>
      <c r="Q226" s="96" t="s">
        <v>77</v>
      </c>
      <c r="R226" s="96" t="s">
        <v>26</v>
      </c>
      <c r="S226" s="96" t="s">
        <v>28</v>
      </c>
      <c r="T226" s="96" t="s">
        <v>30</v>
      </c>
      <c r="U226" s="96" t="s">
        <v>24</v>
      </c>
      <c r="V226" s="96" t="s">
        <v>24</v>
      </c>
      <c r="W226" s="96" t="s">
        <v>24</v>
      </c>
      <c r="X226" s="96" t="s">
        <v>32</v>
      </c>
      <c r="Y226" s="96" t="s">
        <v>24</v>
      </c>
      <c r="Z226" s="96"/>
      <c r="AA226" s="96"/>
      <c r="AB226" s="96"/>
      <c r="AC226" s="96"/>
      <c r="AD226" s="96" t="s">
        <v>3194</v>
      </c>
      <c r="AE226" s="96"/>
      <c r="AF226" s="98" t="s">
        <v>457</v>
      </c>
      <c r="AG226" s="96" t="s">
        <v>24</v>
      </c>
    </row>
    <row r="227" spans="1:35" x14ac:dyDescent="0.3">
      <c r="A227" s="96" t="s">
        <v>38562</v>
      </c>
      <c r="B227" s="96" t="s">
        <v>3181</v>
      </c>
      <c r="C227" s="96" t="s">
        <v>3182</v>
      </c>
      <c r="D227" s="96"/>
      <c r="E227" s="96"/>
      <c r="F227" s="96"/>
      <c r="G227" s="96"/>
      <c r="H227" s="96"/>
      <c r="I227" s="96"/>
      <c r="J227" s="97"/>
      <c r="K227" s="96"/>
      <c r="L227" s="96"/>
      <c r="M227" s="96"/>
      <c r="N227" s="96"/>
      <c r="O227" s="96" t="s">
        <v>25</v>
      </c>
      <c r="P227" s="96" t="s">
        <v>243</v>
      </c>
      <c r="Q227" s="96" t="s">
        <v>77</v>
      </c>
      <c r="R227" s="96" t="s">
        <v>26</v>
      </c>
      <c r="S227" s="96" t="s">
        <v>28</v>
      </c>
      <c r="T227" s="96" t="s">
        <v>30</v>
      </c>
      <c r="U227" s="96" t="s">
        <v>24</v>
      </c>
      <c r="V227" s="96" t="s">
        <v>24</v>
      </c>
      <c r="W227" s="96" t="s">
        <v>24</v>
      </c>
      <c r="X227" s="96" t="s">
        <v>32</v>
      </c>
      <c r="Y227" s="96" t="s">
        <v>24</v>
      </c>
      <c r="Z227" s="96"/>
      <c r="AA227" s="96"/>
      <c r="AB227" s="96"/>
      <c r="AC227" s="96"/>
      <c r="AD227" s="96" t="s">
        <v>3183</v>
      </c>
      <c r="AE227" s="96"/>
      <c r="AF227" s="98" t="s">
        <v>457</v>
      </c>
      <c r="AG227" s="96" t="s">
        <v>24</v>
      </c>
    </row>
    <row r="228" spans="1:35" x14ac:dyDescent="0.3">
      <c r="A228" s="96" t="s">
        <v>38562</v>
      </c>
      <c r="B228" s="96" t="s">
        <v>4279</v>
      </c>
      <c r="C228" s="96" t="s">
        <v>4280</v>
      </c>
      <c r="D228" s="96"/>
      <c r="E228" s="96"/>
      <c r="F228" s="96"/>
      <c r="G228" s="96"/>
      <c r="H228" s="96"/>
      <c r="I228" s="96"/>
      <c r="J228" s="97"/>
      <c r="K228" s="96"/>
      <c r="L228" s="96"/>
      <c r="M228" s="96"/>
      <c r="N228" s="96"/>
      <c r="O228" s="96" t="s">
        <v>25</v>
      </c>
      <c r="P228" s="96" t="s">
        <v>3</v>
      </c>
      <c r="Q228" s="96" t="s">
        <v>77</v>
      </c>
      <c r="R228" s="96" t="s">
        <v>26</v>
      </c>
      <c r="S228" s="96" t="s">
        <v>28</v>
      </c>
      <c r="T228" s="96" t="s">
        <v>30</v>
      </c>
      <c r="U228" s="96" t="s">
        <v>24</v>
      </c>
      <c r="V228" s="96" t="s">
        <v>24</v>
      </c>
      <c r="W228" s="96" t="s">
        <v>24</v>
      </c>
      <c r="X228" s="96" t="s">
        <v>32</v>
      </c>
      <c r="Y228" s="96" t="s">
        <v>24</v>
      </c>
      <c r="Z228" s="96"/>
      <c r="AA228" s="96"/>
      <c r="AB228" s="96"/>
      <c r="AC228" s="96"/>
      <c r="AD228" s="96" t="s">
        <v>4280</v>
      </c>
      <c r="AE228" s="96"/>
      <c r="AF228" s="98" t="s">
        <v>3227</v>
      </c>
      <c r="AG228" s="96" t="s">
        <v>24</v>
      </c>
    </row>
    <row r="229" spans="1:35" ht="115.2" x14ac:dyDescent="0.3">
      <c r="B229" s="92" t="s">
        <v>23042</v>
      </c>
      <c r="C229" s="92" t="s">
        <v>23043</v>
      </c>
      <c r="D229" s="92" t="s">
        <v>23044</v>
      </c>
      <c r="E229" s="92" t="s">
        <v>23045</v>
      </c>
      <c r="F229" s="92" t="s">
        <v>21486</v>
      </c>
      <c r="G229" s="92" t="s">
        <v>23046</v>
      </c>
      <c r="H229" s="92">
        <v>38364</v>
      </c>
      <c r="I229" s="92" t="s">
        <v>21294</v>
      </c>
      <c r="J229" s="93">
        <v>118.57</v>
      </c>
      <c r="K229" s="92">
        <v>138204202</v>
      </c>
      <c r="L229" s="95">
        <v>42878</v>
      </c>
      <c r="M229" s="92">
        <v>1.09E-2</v>
      </c>
      <c r="N229" s="92" t="s">
        <v>21347</v>
      </c>
      <c r="O229" s="92" t="e">
        <v>#N/A</v>
      </c>
      <c r="P229" s="92" t="s">
        <v>3</v>
      </c>
      <c r="Q229" s="92" t="e">
        <v>#N/A</v>
      </c>
      <c r="R229" s="92" t="e">
        <v>#N/A</v>
      </c>
      <c r="S229" s="92" t="e">
        <v>#N/A</v>
      </c>
      <c r="T229" s="92" t="e">
        <v>#N/A</v>
      </c>
      <c r="U229" s="92" t="e">
        <v>#N/A</v>
      </c>
      <c r="V229" s="92" t="e">
        <v>#N/A</v>
      </c>
      <c r="W229" s="92" t="e">
        <v>#N/A</v>
      </c>
      <c r="X229" s="92" t="e">
        <v>#N/A</v>
      </c>
      <c r="Y229" s="92" t="e">
        <v>#N/A</v>
      </c>
      <c r="Z229" s="92">
        <v>0</v>
      </c>
      <c r="AA229" s="92" t="s">
        <v>21304</v>
      </c>
      <c r="AB229" s="92" t="s">
        <v>23047</v>
      </c>
      <c r="AC229" s="92" t="s">
        <v>23048</v>
      </c>
      <c r="AD229" s="92" t="e">
        <v>#N/A</v>
      </c>
      <c r="AE229" s="92" t="s">
        <v>23049</v>
      </c>
      <c r="AF229" s="94" t="s">
        <v>38699</v>
      </c>
      <c r="AG229" s="92" t="s">
        <v>38699</v>
      </c>
      <c r="AI229" s="92" t="b">
        <f t="shared" ref="AI229:AI232" si="20">IF(LEN(B229)=4,LEFT(AF229,4),LEFT(AF229,3))=B229</f>
        <v>1</v>
      </c>
    </row>
    <row r="230" spans="1:35" ht="144" x14ac:dyDescent="0.3">
      <c r="B230" s="92" t="s">
        <v>27237</v>
      </c>
      <c r="C230" s="92" t="s">
        <v>27238</v>
      </c>
      <c r="D230" s="92" t="s">
        <v>27239</v>
      </c>
      <c r="E230" s="92" t="s">
        <v>27240</v>
      </c>
      <c r="F230" s="92" t="s">
        <v>21362</v>
      </c>
      <c r="G230" s="92" t="s">
        <v>27241</v>
      </c>
      <c r="H230" s="92">
        <v>48680</v>
      </c>
      <c r="I230" s="92" t="s">
        <v>21294</v>
      </c>
      <c r="J230" s="93">
        <v>26.2</v>
      </c>
      <c r="K230" s="92">
        <v>49350394.5</v>
      </c>
      <c r="L230" s="95">
        <v>44062</v>
      </c>
      <c r="M230" s="92">
        <v>5.0000000000000001E-3</v>
      </c>
      <c r="N230" s="92" t="s">
        <v>21330</v>
      </c>
      <c r="O230" s="92" t="e">
        <v>#N/A</v>
      </c>
      <c r="P230" s="92" t="s">
        <v>3</v>
      </c>
      <c r="Q230" s="92" t="e">
        <v>#N/A</v>
      </c>
      <c r="R230" s="92" t="e">
        <v>#N/A</v>
      </c>
      <c r="S230" s="92" t="e">
        <v>#N/A</v>
      </c>
      <c r="T230" s="92" t="e">
        <v>#N/A</v>
      </c>
      <c r="U230" s="92" t="e">
        <v>#N/A</v>
      </c>
      <c r="V230" s="92" t="e">
        <v>#N/A</v>
      </c>
      <c r="W230" s="92" t="e">
        <v>#N/A</v>
      </c>
      <c r="X230" s="92" t="e">
        <v>#N/A</v>
      </c>
      <c r="Y230" s="92" t="e">
        <v>#N/A</v>
      </c>
      <c r="Z230" s="92">
        <v>0</v>
      </c>
      <c r="AA230" s="92" t="s">
        <v>21304</v>
      </c>
      <c r="AB230" s="92" t="s">
        <v>27242</v>
      </c>
      <c r="AC230" s="92" t="s">
        <v>27243</v>
      </c>
      <c r="AD230" s="92" t="e">
        <v>#N/A</v>
      </c>
      <c r="AE230" s="92" t="s">
        <v>27244</v>
      </c>
      <c r="AF230" s="94" t="s">
        <v>38700</v>
      </c>
      <c r="AG230" s="92" t="s">
        <v>38700</v>
      </c>
      <c r="AI230" s="92" t="b">
        <f t="shared" si="20"/>
        <v>1</v>
      </c>
    </row>
    <row r="231" spans="1:35" ht="144" x14ac:dyDescent="0.3">
      <c r="B231" s="92" t="s">
        <v>28513</v>
      </c>
      <c r="C231" s="92" t="s">
        <v>28514</v>
      </c>
      <c r="D231" s="92" t="s">
        <v>28515</v>
      </c>
      <c r="E231" s="92" t="s">
        <v>28516</v>
      </c>
      <c r="F231" s="92" t="s">
        <v>21486</v>
      </c>
      <c r="G231" s="92" t="s">
        <v>28517</v>
      </c>
      <c r="H231" s="92">
        <v>1906</v>
      </c>
      <c r="I231" s="92" t="s">
        <v>21294</v>
      </c>
      <c r="J231" s="93">
        <v>12.12</v>
      </c>
      <c r="K231" s="92">
        <v>12404647.5</v>
      </c>
      <c r="L231" s="95">
        <v>43852</v>
      </c>
      <c r="M231" s="92">
        <v>9.7000000000000003E-3</v>
      </c>
      <c r="N231" s="92" t="s">
        <v>21673</v>
      </c>
      <c r="O231" s="92" t="s">
        <v>75</v>
      </c>
      <c r="P231" s="92" t="e">
        <v>#N/A</v>
      </c>
      <c r="Q231" s="92" t="e">
        <v>#N/A</v>
      </c>
      <c r="R231" s="92" t="e">
        <v>#N/A</v>
      </c>
      <c r="S231" s="92" t="e">
        <v>#N/A</v>
      </c>
      <c r="T231" s="92" t="e">
        <v>#N/A</v>
      </c>
      <c r="U231" s="92" t="e">
        <v>#N/A</v>
      </c>
      <c r="V231" s="92" t="e">
        <v>#N/A</v>
      </c>
      <c r="W231" s="92" t="e">
        <v>#N/A</v>
      </c>
      <c r="X231" s="92" t="e">
        <v>#N/A</v>
      </c>
      <c r="Y231" s="92" t="e">
        <v>#N/A</v>
      </c>
      <c r="Z231" s="92">
        <v>0</v>
      </c>
      <c r="AA231" s="92" t="s">
        <v>21297</v>
      </c>
      <c r="AB231" s="92" t="s">
        <v>28518</v>
      </c>
      <c r="AC231" s="92" t="s">
        <v>28519</v>
      </c>
      <c r="AD231" s="92" t="e">
        <v>#N/A</v>
      </c>
      <c r="AE231" s="92" t="s">
        <v>28520</v>
      </c>
      <c r="AF231" s="94" t="s">
        <v>38701</v>
      </c>
      <c r="AG231" s="92" t="s">
        <v>38701</v>
      </c>
      <c r="AI231" s="92" t="b">
        <f t="shared" si="20"/>
        <v>1</v>
      </c>
    </row>
    <row r="232" spans="1:35" x14ac:dyDescent="0.3">
      <c r="B232" s="92" t="s">
        <v>23831</v>
      </c>
      <c r="C232" s="92" t="s">
        <v>23832</v>
      </c>
      <c r="D232" s="92" t="s">
        <v>23833</v>
      </c>
      <c r="E232" s="92" t="s">
        <v>23834</v>
      </c>
      <c r="F232" s="92" t="s">
        <v>21292</v>
      </c>
      <c r="G232" s="92" t="s">
        <v>23835</v>
      </c>
      <c r="H232" s="92" t="s">
        <v>21372</v>
      </c>
      <c r="I232" s="92" t="s">
        <v>21294</v>
      </c>
      <c r="K232" s="92" t="s">
        <v>21431</v>
      </c>
      <c r="L232" s="95" t="s">
        <v>21372</v>
      </c>
      <c r="M232" s="92" t="s">
        <v>21372</v>
      </c>
      <c r="N232" s="92" t="s">
        <v>21432</v>
      </c>
      <c r="O232" s="92" t="s">
        <v>71</v>
      </c>
      <c r="P232" s="92" t="e">
        <v>#N/A</v>
      </c>
      <c r="Q232" s="92" t="e">
        <v>#N/A</v>
      </c>
      <c r="R232" s="92" t="e">
        <v>#N/A</v>
      </c>
      <c r="S232" s="92" t="e">
        <v>#N/A</v>
      </c>
      <c r="T232" s="92" t="e">
        <v>#N/A</v>
      </c>
      <c r="U232" s="92" t="e">
        <v>#N/A</v>
      </c>
      <c r="V232" s="92" t="e">
        <v>#N/A</v>
      </c>
      <c r="W232" s="92" t="e">
        <v>#N/A</v>
      </c>
      <c r="X232" s="92" t="s">
        <v>202</v>
      </c>
      <c r="Y232" s="92" t="e">
        <v>#N/A</v>
      </c>
      <c r="Z232" s="92">
        <v>0</v>
      </c>
      <c r="AA232" s="92" t="s">
        <v>21297</v>
      </c>
      <c r="AB232" s="92" t="s">
        <v>21329</v>
      </c>
      <c r="AC232" s="92" t="s">
        <v>21329</v>
      </c>
      <c r="AD232" s="92" t="e">
        <v>#N/A</v>
      </c>
      <c r="AE232" s="92" t="s">
        <v>21296</v>
      </c>
      <c r="AF232" s="94" t="e">
        <v>#N/A</v>
      </c>
      <c r="AG232" s="92" t="s">
        <v>35</v>
      </c>
      <c r="AI232" s="92">
        <f>LEN(B232)</f>
        <v>4</v>
      </c>
    </row>
    <row r="233" spans="1:35" ht="57.6" x14ac:dyDescent="0.3">
      <c r="A233" s="96" t="s">
        <v>38562</v>
      </c>
      <c r="B233" s="96" t="s">
        <v>3603</v>
      </c>
      <c r="C233" s="96" t="s">
        <v>3604</v>
      </c>
      <c r="D233" s="96"/>
      <c r="E233" s="96"/>
      <c r="F233" s="96"/>
      <c r="G233" s="96"/>
      <c r="H233" s="96"/>
      <c r="I233" s="96"/>
      <c r="J233" s="97"/>
      <c r="K233" s="96"/>
      <c r="L233" s="96"/>
      <c r="M233" s="96"/>
      <c r="N233" s="96"/>
      <c r="O233" s="96" t="s">
        <v>71</v>
      </c>
      <c r="P233" s="96" t="s">
        <v>3</v>
      </c>
      <c r="Q233" s="96" t="s">
        <v>43</v>
      </c>
      <c r="R233" s="96" t="s">
        <v>28</v>
      </c>
      <c r="S233" s="96" t="s">
        <v>24</v>
      </c>
      <c r="T233" s="96" t="s">
        <v>30</v>
      </c>
      <c r="U233" s="96" t="s">
        <v>24</v>
      </c>
      <c r="V233" s="96" t="s">
        <v>24</v>
      </c>
      <c r="W233" s="96" t="s">
        <v>24</v>
      </c>
      <c r="X233" s="96" t="s">
        <v>32</v>
      </c>
      <c r="Y233" s="96" t="s">
        <v>24</v>
      </c>
      <c r="Z233" s="96"/>
      <c r="AA233" s="96"/>
      <c r="AB233" s="96"/>
      <c r="AC233" s="96"/>
      <c r="AD233" s="96" t="s">
        <v>3606</v>
      </c>
      <c r="AE233" s="96"/>
      <c r="AF233" s="98" t="s">
        <v>3605</v>
      </c>
      <c r="AG233" s="96" t="s">
        <v>24</v>
      </c>
    </row>
    <row r="234" spans="1:35" ht="28.8" x14ac:dyDescent="0.3">
      <c r="A234" s="96" t="s">
        <v>38562</v>
      </c>
      <c r="B234" s="96" t="s">
        <v>3616</v>
      </c>
      <c r="C234" s="96" t="s">
        <v>3617</v>
      </c>
      <c r="D234" s="96"/>
      <c r="E234" s="96"/>
      <c r="F234" s="96"/>
      <c r="G234" s="96"/>
      <c r="H234" s="96"/>
      <c r="I234" s="96"/>
      <c r="J234" s="97"/>
      <c r="K234" s="96"/>
      <c r="L234" s="96"/>
      <c r="M234" s="96"/>
      <c r="N234" s="96"/>
      <c r="O234" s="96" t="s">
        <v>71</v>
      </c>
      <c r="P234" s="96" t="s">
        <v>3</v>
      </c>
      <c r="Q234" s="96" t="s">
        <v>43</v>
      </c>
      <c r="R234" s="96" t="s">
        <v>28</v>
      </c>
      <c r="S234" s="96" t="s">
        <v>24</v>
      </c>
      <c r="T234" s="96" t="s">
        <v>30</v>
      </c>
      <c r="U234" s="96" t="s">
        <v>24</v>
      </c>
      <c r="V234" s="96" t="s">
        <v>24</v>
      </c>
      <c r="W234" s="96" t="s">
        <v>24</v>
      </c>
      <c r="X234" s="96" t="s">
        <v>32</v>
      </c>
      <c r="Y234" s="96" t="s">
        <v>24</v>
      </c>
      <c r="Z234" s="96"/>
      <c r="AA234" s="96"/>
      <c r="AB234" s="96"/>
      <c r="AC234" s="96"/>
      <c r="AD234" s="96" t="s">
        <v>3619</v>
      </c>
      <c r="AE234" s="96"/>
      <c r="AF234" s="98" t="s">
        <v>3618</v>
      </c>
      <c r="AG234" s="96" t="s">
        <v>24</v>
      </c>
    </row>
    <row r="235" spans="1:35" ht="115.2" x14ac:dyDescent="0.3">
      <c r="A235" s="96" t="s">
        <v>38562</v>
      </c>
      <c r="B235" s="96" t="s">
        <v>1952</v>
      </c>
      <c r="C235" s="96" t="s">
        <v>1953</v>
      </c>
      <c r="D235" s="96"/>
      <c r="E235" s="96"/>
      <c r="F235" s="96"/>
      <c r="G235" s="96"/>
      <c r="H235" s="96"/>
      <c r="I235" s="96"/>
      <c r="J235" s="97"/>
      <c r="K235" s="96"/>
      <c r="L235" s="96"/>
      <c r="M235" s="96"/>
      <c r="N235" s="96"/>
      <c r="O235" s="96" t="s">
        <v>25</v>
      </c>
      <c r="P235" s="96" t="s">
        <v>1</v>
      </c>
      <c r="Q235" s="96" t="s">
        <v>77</v>
      </c>
      <c r="R235" s="96" t="s">
        <v>26</v>
      </c>
      <c r="S235" s="96" t="s">
        <v>28</v>
      </c>
      <c r="T235" s="96" t="s">
        <v>30</v>
      </c>
      <c r="U235" s="96" t="s">
        <v>24</v>
      </c>
      <c r="V235" s="96" t="s">
        <v>24</v>
      </c>
      <c r="W235" s="96" t="s">
        <v>24</v>
      </c>
      <c r="X235" s="96" t="s">
        <v>32</v>
      </c>
      <c r="Y235" s="96" t="s">
        <v>24</v>
      </c>
      <c r="Z235" s="96"/>
      <c r="AA235" s="96"/>
      <c r="AB235" s="96"/>
      <c r="AC235" s="96"/>
      <c r="AD235" s="96" t="s">
        <v>1954</v>
      </c>
      <c r="AE235" s="96"/>
      <c r="AF235" s="98" t="s">
        <v>111</v>
      </c>
      <c r="AG235" s="96" t="s">
        <v>24</v>
      </c>
    </row>
    <row r="236" spans="1:35" ht="129.6" x14ac:dyDescent="0.3">
      <c r="B236" s="92" t="s">
        <v>26128</v>
      </c>
      <c r="C236" s="92" t="s">
        <v>26129</v>
      </c>
      <c r="D236" s="92" t="s">
        <v>26130</v>
      </c>
      <c r="E236" s="92" t="s">
        <v>26131</v>
      </c>
      <c r="F236" s="92" t="s">
        <v>21486</v>
      </c>
      <c r="G236" s="92" t="s">
        <v>26132</v>
      </c>
      <c r="H236" s="92">
        <v>52</v>
      </c>
      <c r="I236" s="92" t="s">
        <v>21328</v>
      </c>
      <c r="J236" s="93">
        <v>10.99</v>
      </c>
      <c r="K236" s="92" t="s">
        <v>21329</v>
      </c>
      <c r="L236" s="95">
        <v>43378</v>
      </c>
      <c r="M236" s="92">
        <v>0.01</v>
      </c>
      <c r="N236" s="101" t="s">
        <v>22000</v>
      </c>
      <c r="O236" s="92" t="s">
        <v>25</v>
      </c>
      <c r="P236" s="92" t="s">
        <v>3</v>
      </c>
      <c r="Q236" s="92" t="s">
        <v>64</v>
      </c>
      <c r="R236" s="92" t="s">
        <v>28</v>
      </c>
      <c r="S236" s="92" t="e">
        <v>#N/A</v>
      </c>
      <c r="T236" s="92" t="e">
        <v>#N/A</v>
      </c>
      <c r="U236" s="92" t="e">
        <v>#N/A</v>
      </c>
      <c r="V236" s="92" t="e">
        <v>#N/A</v>
      </c>
      <c r="W236" s="92" t="e">
        <v>#N/A</v>
      </c>
      <c r="X236" s="92" t="e">
        <v>#N/A</v>
      </c>
      <c r="Y236" s="92" t="s">
        <v>33</v>
      </c>
      <c r="Z236" s="92">
        <v>0</v>
      </c>
      <c r="AA236" s="92" t="s">
        <v>21297</v>
      </c>
      <c r="AB236" s="92" t="s">
        <v>26133</v>
      </c>
      <c r="AC236" s="92" t="s">
        <v>26134</v>
      </c>
      <c r="AD236" s="92" t="e">
        <v>#N/A</v>
      </c>
      <c r="AE236" s="92" t="s">
        <v>26135</v>
      </c>
      <c r="AF236" s="94" t="s">
        <v>38702</v>
      </c>
      <c r="AG236" s="92" t="s">
        <v>38702</v>
      </c>
      <c r="AI236" s="92" t="b">
        <f>IF(LEN(B236)=4,LEFT(AF236,4),LEFT(AF236,3))=B236</f>
        <v>1</v>
      </c>
    </row>
    <row r="237" spans="1:35" x14ac:dyDescent="0.3">
      <c r="A237" s="96" t="s">
        <v>38562</v>
      </c>
      <c r="B237" s="96" t="s">
        <v>4426</v>
      </c>
      <c r="C237" s="96" t="s">
        <v>4427</v>
      </c>
      <c r="D237" s="96"/>
      <c r="E237" s="96"/>
      <c r="F237" s="96"/>
      <c r="G237" s="96"/>
      <c r="H237" s="96"/>
      <c r="I237" s="96"/>
      <c r="J237" s="97"/>
      <c r="K237" s="96"/>
      <c r="L237" s="96"/>
      <c r="M237" s="96"/>
      <c r="N237" s="96"/>
      <c r="O237" s="96" t="s">
        <v>25</v>
      </c>
      <c r="P237" s="96" t="s">
        <v>3</v>
      </c>
      <c r="Q237" s="96" t="s">
        <v>64</v>
      </c>
      <c r="R237" s="96" t="s">
        <v>28</v>
      </c>
      <c r="S237" s="96" t="s">
        <v>29</v>
      </c>
      <c r="T237" s="96" t="s">
        <v>30</v>
      </c>
      <c r="U237" s="96" t="s">
        <v>24</v>
      </c>
      <c r="V237" s="96" t="s">
        <v>24</v>
      </c>
      <c r="W237" s="96" t="s">
        <v>24</v>
      </c>
      <c r="X237" s="96" t="s">
        <v>32</v>
      </c>
      <c r="Y237" s="96" t="s">
        <v>24</v>
      </c>
      <c r="Z237" s="96"/>
      <c r="AA237" s="96"/>
      <c r="AB237" s="96"/>
      <c r="AC237" s="96"/>
      <c r="AD237" s="96" t="s">
        <v>4428</v>
      </c>
      <c r="AE237" s="96"/>
      <c r="AF237" s="98" t="s">
        <v>37</v>
      </c>
      <c r="AG237" s="96" t="s">
        <v>24</v>
      </c>
    </row>
    <row r="238" spans="1:35" x14ac:dyDescent="0.3">
      <c r="A238" s="96" t="s">
        <v>38562</v>
      </c>
      <c r="B238" s="96" t="s">
        <v>421</v>
      </c>
      <c r="C238" s="96" t="s">
        <v>422</v>
      </c>
      <c r="D238" s="96"/>
      <c r="E238" s="96"/>
      <c r="F238" s="96"/>
      <c r="G238" s="96"/>
      <c r="H238" s="96"/>
      <c r="I238" s="96"/>
      <c r="J238" s="97"/>
      <c r="K238" s="96"/>
      <c r="L238" s="96"/>
      <c r="M238" s="96"/>
      <c r="N238" s="96"/>
      <c r="O238" s="96" t="s">
        <v>25</v>
      </c>
      <c r="P238" s="96" t="s">
        <v>3</v>
      </c>
      <c r="Q238" s="96" t="s">
        <v>43</v>
      </c>
      <c r="R238" s="96" t="s">
        <v>28</v>
      </c>
      <c r="S238" s="96" t="s">
        <v>28</v>
      </c>
      <c r="T238" s="96" t="s">
        <v>30</v>
      </c>
      <c r="U238" s="96" t="s">
        <v>84</v>
      </c>
      <c r="V238" s="96" t="s">
        <v>24</v>
      </c>
      <c r="W238" s="96" t="s">
        <v>24</v>
      </c>
      <c r="X238" s="96" t="s">
        <v>85</v>
      </c>
      <c r="Y238" s="96" t="s">
        <v>24</v>
      </c>
      <c r="Z238" s="96"/>
      <c r="AA238" s="96"/>
      <c r="AB238" s="96"/>
      <c r="AC238" s="96"/>
      <c r="AD238" s="96" t="s">
        <v>424</v>
      </c>
      <c r="AE238" s="96"/>
      <c r="AF238" s="98" t="s">
        <v>423</v>
      </c>
      <c r="AG238" s="96" t="s">
        <v>24</v>
      </c>
    </row>
    <row r="239" spans="1:35" ht="72" x14ac:dyDescent="0.3">
      <c r="A239" s="96" t="s">
        <v>38562</v>
      </c>
      <c r="B239" s="96" t="s">
        <v>427</v>
      </c>
      <c r="C239" s="96" t="s">
        <v>428</v>
      </c>
      <c r="D239" s="96"/>
      <c r="E239" s="96"/>
      <c r="F239" s="96"/>
      <c r="G239" s="96"/>
      <c r="H239" s="96"/>
      <c r="I239" s="96"/>
      <c r="J239" s="97"/>
      <c r="K239" s="96"/>
      <c r="L239" s="96"/>
      <c r="M239" s="96"/>
      <c r="N239" s="96"/>
      <c r="O239" s="96" t="s">
        <v>25</v>
      </c>
      <c r="P239" s="96" t="s">
        <v>3</v>
      </c>
      <c r="Q239" s="96" t="s">
        <v>43</v>
      </c>
      <c r="R239" s="96" t="s">
        <v>28</v>
      </c>
      <c r="S239" s="96" t="s">
        <v>28</v>
      </c>
      <c r="T239" s="96" t="s">
        <v>30</v>
      </c>
      <c r="U239" s="96" t="s">
        <v>416</v>
      </c>
      <c r="V239" s="96" t="s">
        <v>24</v>
      </c>
      <c r="W239" s="96" t="s">
        <v>24</v>
      </c>
      <c r="X239" s="96" t="s">
        <v>32</v>
      </c>
      <c r="Y239" s="96" t="s">
        <v>24</v>
      </c>
      <c r="Z239" s="96"/>
      <c r="AA239" s="96"/>
      <c r="AB239" s="96"/>
      <c r="AC239" s="96"/>
      <c r="AD239" s="96" t="s">
        <v>430</v>
      </c>
      <c r="AE239" s="96"/>
      <c r="AF239" s="98" t="s">
        <v>429</v>
      </c>
      <c r="AG239" s="96" t="s">
        <v>24</v>
      </c>
    </row>
    <row r="240" spans="1:35" ht="86.4" x14ac:dyDescent="0.3">
      <c r="A240" s="96" t="s">
        <v>38562</v>
      </c>
      <c r="B240" s="96" t="s">
        <v>446</v>
      </c>
      <c r="C240" s="96" t="s">
        <v>447</v>
      </c>
      <c r="D240" s="96"/>
      <c r="E240" s="96"/>
      <c r="F240" s="96"/>
      <c r="G240" s="96"/>
      <c r="H240" s="96"/>
      <c r="I240" s="96"/>
      <c r="J240" s="97"/>
      <c r="K240" s="96"/>
      <c r="L240" s="96"/>
      <c r="M240" s="96"/>
      <c r="N240" s="96"/>
      <c r="O240" s="96" t="s">
        <v>449</v>
      </c>
      <c r="P240" s="96" t="s">
        <v>3</v>
      </c>
      <c r="Q240" s="96" t="s">
        <v>77</v>
      </c>
      <c r="R240" s="96" t="s">
        <v>26</v>
      </c>
      <c r="S240" s="96" t="s">
        <v>24</v>
      </c>
      <c r="T240" s="96" t="s">
        <v>30</v>
      </c>
      <c r="U240" s="96" t="s">
        <v>24</v>
      </c>
      <c r="V240" s="96" t="s">
        <v>24</v>
      </c>
      <c r="W240" s="96" t="s">
        <v>24</v>
      </c>
      <c r="X240" s="96" t="s">
        <v>32</v>
      </c>
      <c r="Y240" s="96" t="s">
        <v>24</v>
      </c>
      <c r="Z240" s="96"/>
      <c r="AA240" s="96"/>
      <c r="AB240" s="96"/>
      <c r="AC240" s="96"/>
      <c r="AD240" s="96" t="s">
        <v>450</v>
      </c>
      <c r="AE240" s="96"/>
      <c r="AF240" s="98" t="s">
        <v>448</v>
      </c>
      <c r="AG240" s="96" t="s">
        <v>24</v>
      </c>
    </row>
    <row r="241" spans="1:33" x14ac:dyDescent="0.3">
      <c r="A241" s="96" t="s">
        <v>38562</v>
      </c>
      <c r="B241" s="96" t="s">
        <v>5163</v>
      </c>
      <c r="C241" s="96" t="s">
        <v>5164</v>
      </c>
      <c r="D241" s="96"/>
      <c r="E241" s="96"/>
      <c r="F241" s="96"/>
      <c r="G241" s="96"/>
      <c r="H241" s="96"/>
      <c r="I241" s="96"/>
      <c r="J241" s="97"/>
      <c r="K241" s="96"/>
      <c r="L241" s="96"/>
      <c r="M241" s="96"/>
      <c r="N241" s="96"/>
      <c r="O241" s="96" t="s">
        <v>25</v>
      </c>
      <c r="P241" s="96" t="s">
        <v>4457</v>
      </c>
      <c r="Q241" s="96" t="s">
        <v>77</v>
      </c>
      <c r="R241" s="96" t="s">
        <v>26</v>
      </c>
      <c r="S241" s="96" t="s">
        <v>247</v>
      </c>
      <c r="T241" s="96" t="s">
        <v>30</v>
      </c>
      <c r="U241" s="96" t="s">
        <v>24</v>
      </c>
      <c r="V241" s="96" t="s">
        <v>24</v>
      </c>
      <c r="W241" s="96" t="s">
        <v>18</v>
      </c>
      <c r="X241" s="96" t="s">
        <v>32</v>
      </c>
      <c r="Y241" s="96" t="s">
        <v>24</v>
      </c>
      <c r="Z241" s="96"/>
      <c r="AA241" s="96"/>
      <c r="AB241" s="96"/>
      <c r="AC241" s="96"/>
      <c r="AD241" s="96" t="s">
        <v>5164</v>
      </c>
      <c r="AE241" s="96"/>
      <c r="AF241" s="98" t="s">
        <v>37</v>
      </c>
      <c r="AG241" s="96" t="s">
        <v>24</v>
      </c>
    </row>
    <row r="242" spans="1:33" x14ac:dyDescent="0.3">
      <c r="A242" s="96" t="s">
        <v>38562</v>
      </c>
      <c r="B242" s="96" t="s">
        <v>4716</v>
      </c>
      <c r="C242" s="96" t="s">
        <v>4717</v>
      </c>
      <c r="D242" s="96"/>
      <c r="E242" s="96"/>
      <c r="F242" s="96"/>
      <c r="G242" s="96"/>
      <c r="H242" s="96"/>
      <c r="I242" s="96"/>
      <c r="J242" s="97"/>
      <c r="K242" s="96"/>
      <c r="L242" s="96"/>
      <c r="M242" s="96"/>
      <c r="N242" s="96"/>
      <c r="O242" s="96" t="s">
        <v>75</v>
      </c>
      <c r="P242" s="96" t="s">
        <v>118</v>
      </c>
      <c r="Q242" s="96" t="s">
        <v>27</v>
      </c>
      <c r="R242" s="96" t="s">
        <v>28</v>
      </c>
      <c r="S242" s="96" t="s">
        <v>24</v>
      </c>
      <c r="T242" s="96" t="s">
        <v>30</v>
      </c>
      <c r="U242" s="96" t="s">
        <v>78</v>
      </c>
      <c r="V242" s="96" t="s">
        <v>24</v>
      </c>
      <c r="W242" s="96" t="s">
        <v>24</v>
      </c>
      <c r="X242" s="96" t="s">
        <v>32</v>
      </c>
      <c r="Y242" s="96" t="s">
        <v>24</v>
      </c>
      <c r="Z242" s="96"/>
      <c r="AA242" s="96"/>
      <c r="AB242" s="96"/>
      <c r="AC242" s="96"/>
      <c r="AD242" s="96" t="s">
        <v>4718</v>
      </c>
      <c r="AE242" s="96"/>
      <c r="AF242" s="98" t="s">
        <v>37</v>
      </c>
      <c r="AG242" s="96" t="s">
        <v>24</v>
      </c>
    </row>
    <row r="243" spans="1:33" x14ac:dyDescent="0.3">
      <c r="A243" s="96" t="s">
        <v>38562</v>
      </c>
      <c r="B243" s="96" t="s">
        <v>4397</v>
      </c>
      <c r="C243" s="96" t="s">
        <v>4398</v>
      </c>
      <c r="D243" s="96"/>
      <c r="E243" s="96"/>
      <c r="F243" s="96"/>
      <c r="G243" s="96"/>
      <c r="H243" s="96"/>
      <c r="I243" s="96"/>
      <c r="J243" s="97"/>
      <c r="K243" s="96"/>
      <c r="L243" s="96"/>
      <c r="M243" s="96"/>
      <c r="N243" s="96"/>
      <c r="O243" s="96" t="s">
        <v>25</v>
      </c>
      <c r="P243" s="96" t="s">
        <v>3</v>
      </c>
      <c r="Q243" s="96" t="s">
        <v>43</v>
      </c>
      <c r="R243" s="96" t="s">
        <v>28</v>
      </c>
      <c r="S243" s="96" t="s">
        <v>28</v>
      </c>
      <c r="T243" s="96" t="s">
        <v>30</v>
      </c>
      <c r="U243" s="96" t="s">
        <v>24</v>
      </c>
      <c r="V243" s="96" t="s">
        <v>24</v>
      </c>
      <c r="W243" s="96" t="s">
        <v>24</v>
      </c>
      <c r="X243" s="96" t="s">
        <v>32</v>
      </c>
      <c r="Y243" s="96" t="s">
        <v>24</v>
      </c>
      <c r="Z243" s="96"/>
      <c r="AA243" s="96"/>
      <c r="AB243" s="96"/>
      <c r="AC243" s="96"/>
      <c r="AD243" s="96" t="s">
        <v>4399</v>
      </c>
      <c r="AE243" s="96"/>
      <c r="AF243" s="98" t="s">
        <v>37</v>
      </c>
      <c r="AG243" s="96" t="s">
        <v>24</v>
      </c>
    </row>
    <row r="244" spans="1:33" x14ac:dyDescent="0.3">
      <c r="A244" s="96" t="s">
        <v>38562</v>
      </c>
      <c r="B244" s="96" t="s">
        <v>4791</v>
      </c>
      <c r="C244" s="96" t="s">
        <v>4792</v>
      </c>
      <c r="D244" s="96"/>
      <c r="E244" s="96"/>
      <c r="F244" s="96"/>
      <c r="G244" s="96"/>
      <c r="H244" s="96"/>
      <c r="I244" s="96"/>
      <c r="J244" s="97"/>
      <c r="K244" s="96"/>
      <c r="L244" s="96"/>
      <c r="M244" s="96"/>
      <c r="N244" s="96"/>
      <c r="O244" s="96" t="s">
        <v>25</v>
      </c>
      <c r="P244" s="96" t="s">
        <v>3</v>
      </c>
      <c r="Q244" s="96" t="s">
        <v>57</v>
      </c>
      <c r="R244" s="96" t="s">
        <v>28</v>
      </c>
      <c r="S244" s="96" t="s">
        <v>29</v>
      </c>
      <c r="T244" s="96" t="s">
        <v>30</v>
      </c>
      <c r="U244" s="96" t="s">
        <v>9</v>
      </c>
      <c r="V244" s="96" t="s">
        <v>24</v>
      </c>
      <c r="W244" s="96" t="s">
        <v>24</v>
      </c>
      <c r="X244" s="96" t="s">
        <v>32</v>
      </c>
      <c r="Y244" s="96" t="s">
        <v>24</v>
      </c>
      <c r="Z244" s="96"/>
      <c r="AA244" s="96"/>
      <c r="AB244" s="96"/>
      <c r="AC244" s="96"/>
      <c r="AD244" s="96" t="s">
        <v>4793</v>
      </c>
      <c r="AE244" s="96"/>
      <c r="AF244" s="98" t="s">
        <v>37</v>
      </c>
      <c r="AG244" s="96" t="s">
        <v>24</v>
      </c>
    </row>
    <row r="245" spans="1:33" x14ac:dyDescent="0.3">
      <c r="A245" s="96" t="s">
        <v>38562</v>
      </c>
      <c r="B245" s="96" t="s">
        <v>4799</v>
      </c>
      <c r="C245" s="96" t="s">
        <v>4800</v>
      </c>
      <c r="D245" s="96"/>
      <c r="E245" s="96"/>
      <c r="F245" s="96"/>
      <c r="G245" s="96"/>
      <c r="H245" s="96"/>
      <c r="I245" s="96"/>
      <c r="J245" s="97"/>
      <c r="K245" s="96"/>
      <c r="L245" s="96"/>
      <c r="M245" s="96"/>
      <c r="N245" s="96"/>
      <c r="O245" s="96" t="s">
        <v>25</v>
      </c>
      <c r="P245" s="96" t="s">
        <v>3</v>
      </c>
      <c r="Q245" s="96" t="s">
        <v>60</v>
      </c>
      <c r="R245" s="96" t="s">
        <v>28</v>
      </c>
      <c r="S245" s="96" t="s">
        <v>28</v>
      </c>
      <c r="T245" s="96" t="s">
        <v>30</v>
      </c>
      <c r="U245" s="96" t="s">
        <v>9</v>
      </c>
      <c r="V245" s="96" t="s">
        <v>24</v>
      </c>
      <c r="W245" s="96" t="s">
        <v>24</v>
      </c>
      <c r="X245" s="96" t="s">
        <v>32</v>
      </c>
      <c r="Y245" s="96" t="s">
        <v>24</v>
      </c>
      <c r="Z245" s="96"/>
      <c r="AA245" s="96"/>
      <c r="AB245" s="96"/>
      <c r="AC245" s="96"/>
      <c r="AD245" s="96" t="s">
        <v>4801</v>
      </c>
      <c r="AE245" s="96"/>
      <c r="AF245" s="98" t="s">
        <v>37</v>
      </c>
      <c r="AG245" s="96" t="s">
        <v>24</v>
      </c>
    </row>
    <row r="246" spans="1:33" x14ac:dyDescent="0.3">
      <c r="A246" s="96" t="s">
        <v>38562</v>
      </c>
      <c r="B246" s="96" t="s">
        <v>4802</v>
      </c>
      <c r="C246" s="96" t="s">
        <v>4803</v>
      </c>
      <c r="D246" s="96"/>
      <c r="E246" s="96"/>
      <c r="F246" s="96"/>
      <c r="G246" s="96"/>
      <c r="H246" s="96"/>
      <c r="I246" s="96"/>
      <c r="J246" s="97"/>
      <c r="K246" s="96"/>
      <c r="L246" s="96"/>
      <c r="M246" s="96"/>
      <c r="N246" s="96"/>
      <c r="O246" s="96" t="s">
        <v>25</v>
      </c>
      <c r="P246" s="96" t="s">
        <v>3</v>
      </c>
      <c r="Q246" s="96" t="s">
        <v>64</v>
      </c>
      <c r="R246" s="96" t="s">
        <v>28</v>
      </c>
      <c r="S246" s="96" t="s">
        <v>28</v>
      </c>
      <c r="T246" s="96" t="s">
        <v>30</v>
      </c>
      <c r="U246" s="96" t="s">
        <v>9</v>
      </c>
      <c r="V246" s="96" t="s">
        <v>24</v>
      </c>
      <c r="W246" s="96" t="s">
        <v>24</v>
      </c>
      <c r="X246" s="96" t="s">
        <v>32</v>
      </c>
      <c r="Y246" s="96" t="s">
        <v>24</v>
      </c>
      <c r="Z246" s="96"/>
      <c r="AA246" s="96"/>
      <c r="AB246" s="96"/>
      <c r="AC246" s="96"/>
      <c r="AD246" s="96" t="s">
        <v>4804</v>
      </c>
      <c r="AE246" s="96"/>
      <c r="AF246" s="98" t="s">
        <v>37</v>
      </c>
      <c r="AG246" s="96" t="s">
        <v>24</v>
      </c>
    </row>
    <row r="247" spans="1:33" x14ac:dyDescent="0.3">
      <c r="A247" s="96" t="s">
        <v>38562</v>
      </c>
      <c r="B247" s="96" t="s">
        <v>4794</v>
      </c>
      <c r="C247" s="96" t="s">
        <v>4795</v>
      </c>
      <c r="D247" s="96"/>
      <c r="E247" s="96"/>
      <c r="F247" s="96"/>
      <c r="G247" s="96"/>
      <c r="H247" s="96"/>
      <c r="I247" s="96"/>
      <c r="J247" s="97"/>
      <c r="K247" s="96"/>
      <c r="L247" s="96"/>
      <c r="M247" s="96"/>
      <c r="N247" s="96"/>
      <c r="O247" s="96" t="s">
        <v>25</v>
      </c>
      <c r="P247" s="96" t="s">
        <v>3</v>
      </c>
      <c r="Q247" s="96" t="s">
        <v>64</v>
      </c>
      <c r="R247" s="96" t="s">
        <v>28</v>
      </c>
      <c r="S247" s="96" t="s">
        <v>180</v>
      </c>
      <c r="T247" s="96" t="s">
        <v>30</v>
      </c>
      <c r="U247" s="96" t="s">
        <v>24</v>
      </c>
      <c r="V247" s="96" t="s">
        <v>24</v>
      </c>
      <c r="W247" s="96" t="s">
        <v>24</v>
      </c>
      <c r="X247" s="96" t="s">
        <v>32</v>
      </c>
      <c r="Y247" s="96" t="s">
        <v>24</v>
      </c>
      <c r="Z247" s="96"/>
      <c r="AA247" s="96"/>
      <c r="AB247" s="96"/>
      <c r="AC247" s="96"/>
      <c r="AD247" s="96" t="s">
        <v>4796</v>
      </c>
      <c r="AE247" s="96"/>
      <c r="AF247" s="98" t="s">
        <v>37</v>
      </c>
      <c r="AG247" s="96" t="s">
        <v>24</v>
      </c>
    </row>
    <row r="248" spans="1:33" x14ac:dyDescent="0.3">
      <c r="A248" s="96" t="s">
        <v>38562</v>
      </c>
      <c r="B248" s="96" t="s">
        <v>1155</v>
      </c>
      <c r="C248" s="96" t="s">
        <v>1156</v>
      </c>
      <c r="D248" s="96"/>
      <c r="E248" s="96"/>
      <c r="F248" s="96"/>
      <c r="G248" s="96"/>
      <c r="H248" s="96"/>
      <c r="I248" s="96"/>
      <c r="J248" s="97"/>
      <c r="K248" s="96"/>
      <c r="L248" s="96"/>
      <c r="M248" s="96"/>
      <c r="N248" s="96"/>
      <c r="O248" s="96" t="s">
        <v>151</v>
      </c>
      <c r="P248" s="96" t="s">
        <v>378</v>
      </c>
      <c r="Q248" s="96" t="s">
        <v>341</v>
      </c>
      <c r="R248" s="96" t="s">
        <v>26</v>
      </c>
      <c r="S248" s="96" t="s">
        <v>24</v>
      </c>
      <c r="T248" s="96" t="s">
        <v>30</v>
      </c>
      <c r="U248" s="96" t="s">
        <v>24</v>
      </c>
      <c r="V248" s="96" t="s">
        <v>24</v>
      </c>
      <c r="W248" s="96" t="s">
        <v>24</v>
      </c>
      <c r="X248" s="96" t="s">
        <v>32</v>
      </c>
      <c r="Y248" s="96" t="s">
        <v>24</v>
      </c>
      <c r="Z248" s="96"/>
      <c r="AA248" s="96"/>
      <c r="AB248" s="96"/>
      <c r="AC248" s="96"/>
      <c r="AD248" s="96" t="s">
        <v>1157</v>
      </c>
      <c r="AE248" s="96"/>
      <c r="AF248" s="98" t="s">
        <v>37</v>
      </c>
      <c r="AG248" s="96" t="s">
        <v>24</v>
      </c>
    </row>
    <row r="249" spans="1:33" x14ac:dyDescent="0.3">
      <c r="A249" s="96" t="s">
        <v>38562</v>
      </c>
      <c r="B249" s="96" t="s">
        <v>3687</v>
      </c>
      <c r="C249" s="96" t="s">
        <v>3688</v>
      </c>
      <c r="D249" s="96"/>
      <c r="E249" s="96"/>
      <c r="F249" s="96"/>
      <c r="G249" s="96"/>
      <c r="H249" s="96"/>
      <c r="I249" s="96"/>
      <c r="J249" s="97"/>
      <c r="K249" s="96"/>
      <c r="L249" s="96"/>
      <c r="M249" s="96"/>
      <c r="N249" s="96"/>
      <c r="O249" s="96" t="s">
        <v>151</v>
      </c>
      <c r="P249" s="96" t="s">
        <v>3690</v>
      </c>
      <c r="Q249" s="96" t="s">
        <v>945</v>
      </c>
      <c r="R249" s="96" t="s">
        <v>26</v>
      </c>
      <c r="S249" s="96" t="s">
        <v>24</v>
      </c>
      <c r="T249" s="96" t="s">
        <v>30</v>
      </c>
      <c r="U249" s="96" t="s">
        <v>24</v>
      </c>
      <c r="V249" s="96" t="s">
        <v>24</v>
      </c>
      <c r="W249" s="96" t="s">
        <v>24</v>
      </c>
      <c r="X249" s="96" t="s">
        <v>32</v>
      </c>
      <c r="Y249" s="96" t="s">
        <v>24</v>
      </c>
      <c r="Z249" s="96"/>
      <c r="AA249" s="96"/>
      <c r="AB249" s="96"/>
      <c r="AC249" s="96"/>
      <c r="AD249" s="96" t="s">
        <v>3691</v>
      </c>
      <c r="AE249" s="96"/>
      <c r="AF249" s="98" t="s">
        <v>3689</v>
      </c>
      <c r="AG249" s="96" t="s">
        <v>24</v>
      </c>
    </row>
    <row r="250" spans="1:33" x14ac:dyDescent="0.3">
      <c r="A250" s="96" t="s">
        <v>38562</v>
      </c>
      <c r="B250" s="96" t="s">
        <v>1178</v>
      </c>
      <c r="C250" s="96" t="s">
        <v>1179</v>
      </c>
      <c r="D250" s="96"/>
      <c r="E250" s="96"/>
      <c r="F250" s="96"/>
      <c r="G250" s="96"/>
      <c r="H250" s="96"/>
      <c r="I250" s="96"/>
      <c r="J250" s="97"/>
      <c r="K250" s="96"/>
      <c r="L250" s="96"/>
      <c r="M250" s="96"/>
      <c r="N250" s="96"/>
      <c r="O250" s="96" t="s">
        <v>151</v>
      </c>
      <c r="P250" s="96" t="s">
        <v>1180</v>
      </c>
      <c r="Q250" s="96" t="s">
        <v>889</v>
      </c>
      <c r="R250" s="96" t="s">
        <v>26</v>
      </c>
      <c r="S250" s="96" t="s">
        <v>24</v>
      </c>
      <c r="T250" s="96" t="s">
        <v>30</v>
      </c>
      <c r="U250" s="96" t="s">
        <v>24</v>
      </c>
      <c r="V250" s="96" t="s">
        <v>24</v>
      </c>
      <c r="W250" s="96" t="s">
        <v>24</v>
      </c>
      <c r="X250" s="96" t="s">
        <v>32</v>
      </c>
      <c r="Y250" s="96" t="s">
        <v>24</v>
      </c>
      <c r="Z250" s="96"/>
      <c r="AA250" s="96"/>
      <c r="AB250" s="96"/>
      <c r="AC250" s="96"/>
      <c r="AD250" s="96" t="s">
        <v>1181</v>
      </c>
      <c r="AE250" s="96"/>
      <c r="AF250" s="98" t="s">
        <v>37</v>
      </c>
      <c r="AG250" s="96" t="s">
        <v>24</v>
      </c>
    </row>
    <row r="251" spans="1:33" x14ac:dyDescent="0.3">
      <c r="A251" s="96" t="s">
        <v>38562</v>
      </c>
      <c r="B251" s="96" t="s">
        <v>3949</v>
      </c>
      <c r="C251" s="96" t="s">
        <v>3950</v>
      </c>
      <c r="D251" s="96"/>
      <c r="E251" s="96"/>
      <c r="F251" s="96"/>
      <c r="G251" s="96"/>
      <c r="H251" s="96"/>
      <c r="I251" s="96"/>
      <c r="J251" s="97"/>
      <c r="K251" s="96"/>
      <c r="L251" s="96"/>
      <c r="M251" s="96"/>
      <c r="N251" s="96"/>
      <c r="O251" s="96" t="s">
        <v>75</v>
      </c>
      <c r="P251" s="96" t="s">
        <v>99</v>
      </c>
      <c r="Q251" s="96" t="s">
        <v>77</v>
      </c>
      <c r="R251" s="96" t="s">
        <v>26</v>
      </c>
      <c r="S251" s="96" t="s">
        <v>24</v>
      </c>
      <c r="T251" s="96" t="s">
        <v>30</v>
      </c>
      <c r="U251" s="96" t="s">
        <v>100</v>
      </c>
      <c r="V251" s="96" t="s">
        <v>24</v>
      </c>
      <c r="W251" s="96" t="s">
        <v>24</v>
      </c>
      <c r="X251" s="96" t="s">
        <v>32</v>
      </c>
      <c r="Y251" s="96" t="s">
        <v>33</v>
      </c>
      <c r="Z251" s="96"/>
      <c r="AA251" s="96"/>
      <c r="AB251" s="96"/>
      <c r="AC251" s="96"/>
      <c r="AD251" s="96" t="s">
        <v>3950</v>
      </c>
      <c r="AE251" s="96"/>
      <c r="AF251" s="98" t="s">
        <v>37</v>
      </c>
      <c r="AG251" s="96" t="s">
        <v>24</v>
      </c>
    </row>
    <row r="252" spans="1:33" x14ac:dyDescent="0.3">
      <c r="A252" s="96" t="s">
        <v>38562</v>
      </c>
      <c r="B252" s="96" t="s">
        <v>4633</v>
      </c>
      <c r="C252" s="96" t="s">
        <v>4634</v>
      </c>
      <c r="D252" s="96"/>
      <c r="E252" s="96"/>
      <c r="F252" s="96"/>
      <c r="G252" s="96"/>
      <c r="H252" s="96"/>
      <c r="I252" s="96"/>
      <c r="J252" s="97"/>
      <c r="K252" s="96"/>
      <c r="L252" s="96"/>
      <c r="M252" s="96"/>
      <c r="N252" s="96"/>
      <c r="O252" s="96" t="s">
        <v>25</v>
      </c>
      <c r="P252" s="96" t="s">
        <v>404</v>
      </c>
      <c r="Q252" s="96" t="s">
        <v>43</v>
      </c>
      <c r="R252" s="96" t="s">
        <v>28</v>
      </c>
      <c r="S252" s="96" t="s">
        <v>29</v>
      </c>
      <c r="T252" s="96" t="s">
        <v>30</v>
      </c>
      <c r="U252" s="96" t="s">
        <v>24</v>
      </c>
      <c r="V252" s="96" t="s">
        <v>31</v>
      </c>
      <c r="W252" s="96" t="s">
        <v>24</v>
      </c>
      <c r="X252" s="96" t="s">
        <v>202</v>
      </c>
      <c r="Y252" s="96" t="s">
        <v>33</v>
      </c>
      <c r="Z252" s="96"/>
      <c r="AA252" s="96"/>
      <c r="AB252" s="96"/>
      <c r="AC252" s="96"/>
      <c r="AD252" s="96" t="s">
        <v>4634</v>
      </c>
      <c r="AE252" s="96"/>
      <c r="AF252" s="98" t="s">
        <v>37</v>
      </c>
      <c r="AG252" s="96" t="s">
        <v>24</v>
      </c>
    </row>
    <row r="253" spans="1:33" x14ac:dyDescent="0.3">
      <c r="A253" s="96" t="s">
        <v>38562</v>
      </c>
      <c r="B253" s="96" t="s">
        <v>4658</v>
      </c>
      <c r="C253" s="96" t="s">
        <v>4659</v>
      </c>
      <c r="D253" s="96"/>
      <c r="E253" s="96"/>
      <c r="F253" s="96"/>
      <c r="G253" s="96"/>
      <c r="H253" s="96"/>
      <c r="I253" s="96"/>
      <c r="J253" s="97"/>
      <c r="K253" s="96"/>
      <c r="L253" s="96"/>
      <c r="M253" s="96"/>
      <c r="N253" s="96"/>
      <c r="O253" s="96" t="s">
        <v>25</v>
      </c>
      <c r="P253" s="96" t="s">
        <v>404</v>
      </c>
      <c r="Q253" s="96" t="s">
        <v>43</v>
      </c>
      <c r="R253" s="96" t="s">
        <v>28</v>
      </c>
      <c r="S253" s="96" t="s">
        <v>29</v>
      </c>
      <c r="T253" s="96" t="s">
        <v>30</v>
      </c>
      <c r="U253" s="96" t="s">
        <v>24</v>
      </c>
      <c r="V253" s="96" t="s">
        <v>31</v>
      </c>
      <c r="W253" s="96" t="s">
        <v>24</v>
      </c>
      <c r="X253" s="96" t="s">
        <v>32</v>
      </c>
      <c r="Y253" s="96" t="s">
        <v>33</v>
      </c>
      <c r="Z253" s="96"/>
      <c r="AA253" s="96"/>
      <c r="AB253" s="96"/>
      <c r="AC253" s="96"/>
      <c r="AD253" s="96" t="s">
        <v>4659</v>
      </c>
      <c r="AE253" s="96"/>
      <c r="AF253" s="98" t="s">
        <v>37</v>
      </c>
      <c r="AG253" s="96" t="s">
        <v>24</v>
      </c>
    </row>
    <row r="254" spans="1:33" x14ac:dyDescent="0.3">
      <c r="A254" s="96" t="s">
        <v>38562</v>
      </c>
      <c r="B254" s="96" t="s">
        <v>4367</v>
      </c>
      <c r="C254" s="96" t="s">
        <v>4368</v>
      </c>
      <c r="D254" s="96"/>
      <c r="E254" s="96"/>
      <c r="F254" s="96"/>
      <c r="G254" s="96"/>
      <c r="H254" s="96"/>
      <c r="I254" s="96"/>
      <c r="J254" s="97"/>
      <c r="K254" s="96"/>
      <c r="L254" s="96"/>
      <c r="M254" s="96"/>
      <c r="N254" s="96"/>
      <c r="O254" s="96" t="s">
        <v>25</v>
      </c>
      <c r="P254" s="96" t="s">
        <v>3</v>
      </c>
      <c r="Q254" s="96" t="s">
        <v>27</v>
      </c>
      <c r="R254" s="96" t="s">
        <v>28</v>
      </c>
      <c r="S254" s="96" t="s">
        <v>28</v>
      </c>
      <c r="T254" s="96" t="s">
        <v>30</v>
      </c>
      <c r="U254" s="96" t="s">
        <v>24</v>
      </c>
      <c r="V254" s="96" t="s">
        <v>24</v>
      </c>
      <c r="W254" s="96" t="s">
        <v>24</v>
      </c>
      <c r="X254" s="96" t="s">
        <v>32</v>
      </c>
      <c r="Y254" s="96" t="s">
        <v>33</v>
      </c>
      <c r="Z254" s="96"/>
      <c r="AA254" s="96"/>
      <c r="AB254" s="96"/>
      <c r="AC254" s="96"/>
      <c r="AD254" s="96" t="s">
        <v>4369</v>
      </c>
      <c r="AE254" s="96"/>
      <c r="AF254" s="98" t="s">
        <v>3227</v>
      </c>
      <c r="AG254" s="96" t="s">
        <v>24</v>
      </c>
    </row>
    <row r="255" spans="1:33" x14ac:dyDescent="0.3">
      <c r="A255" s="96" t="s">
        <v>38562</v>
      </c>
      <c r="B255" s="96" t="s">
        <v>4372</v>
      </c>
      <c r="C255" s="96" t="s">
        <v>4373</v>
      </c>
      <c r="D255" s="96"/>
      <c r="E255" s="96"/>
      <c r="F255" s="96"/>
      <c r="G255" s="96"/>
      <c r="H255" s="96"/>
      <c r="I255" s="96"/>
      <c r="J255" s="97"/>
      <c r="K255" s="96"/>
      <c r="L255" s="96"/>
      <c r="M255" s="96"/>
      <c r="N255" s="96"/>
      <c r="O255" s="96" t="s">
        <v>25</v>
      </c>
      <c r="P255" s="96" t="s">
        <v>3</v>
      </c>
      <c r="Q255" s="96" t="s">
        <v>60</v>
      </c>
      <c r="R255" s="96" t="s">
        <v>28</v>
      </c>
      <c r="S255" s="96" t="s">
        <v>28</v>
      </c>
      <c r="T255" s="96" t="s">
        <v>30</v>
      </c>
      <c r="U255" s="96" t="s">
        <v>24</v>
      </c>
      <c r="V255" s="96" t="s">
        <v>24</v>
      </c>
      <c r="W255" s="96" t="s">
        <v>24</v>
      </c>
      <c r="X255" s="96" t="s">
        <v>32</v>
      </c>
      <c r="Y255" s="96" t="s">
        <v>33</v>
      </c>
      <c r="Z255" s="96"/>
      <c r="AA255" s="96"/>
      <c r="AB255" s="96"/>
      <c r="AC255" s="96"/>
      <c r="AD255" s="96" t="s">
        <v>4374</v>
      </c>
      <c r="AE255" s="96"/>
      <c r="AF255" s="98" t="s">
        <v>3227</v>
      </c>
      <c r="AG255" s="96" t="s">
        <v>24</v>
      </c>
    </row>
    <row r="256" spans="1:33" x14ac:dyDescent="0.3">
      <c r="A256" s="96" t="s">
        <v>38562</v>
      </c>
      <c r="B256" s="96" t="s">
        <v>4629</v>
      </c>
      <c r="C256" s="96" t="s">
        <v>4630</v>
      </c>
      <c r="D256" s="96"/>
      <c r="E256" s="96"/>
      <c r="F256" s="96"/>
      <c r="G256" s="96"/>
      <c r="H256" s="96"/>
      <c r="I256" s="96"/>
      <c r="J256" s="97"/>
      <c r="K256" s="96"/>
      <c r="L256" s="96"/>
      <c r="M256" s="96"/>
      <c r="N256" s="96"/>
      <c r="O256" s="96" t="s">
        <v>25</v>
      </c>
      <c r="P256" s="96" t="s">
        <v>4115</v>
      </c>
      <c r="Q256" s="96" t="s">
        <v>77</v>
      </c>
      <c r="R256" s="96" t="s">
        <v>26</v>
      </c>
      <c r="S256" s="96" t="s">
        <v>28</v>
      </c>
      <c r="T256" s="96" t="s">
        <v>30</v>
      </c>
      <c r="U256" s="96" t="s">
        <v>24</v>
      </c>
      <c r="V256" s="96" t="s">
        <v>24</v>
      </c>
      <c r="W256" s="96" t="s">
        <v>24</v>
      </c>
      <c r="X256" s="96" t="s">
        <v>202</v>
      </c>
      <c r="Y256" s="96" t="s">
        <v>33</v>
      </c>
      <c r="Z256" s="96"/>
      <c r="AA256" s="96"/>
      <c r="AB256" s="96"/>
      <c r="AC256" s="96"/>
      <c r="AD256" s="96" t="s">
        <v>4630</v>
      </c>
      <c r="AE256" s="96"/>
      <c r="AF256" s="98" t="s">
        <v>37</v>
      </c>
      <c r="AG256" s="96" t="s">
        <v>24</v>
      </c>
    </row>
    <row r="257" spans="1:35" x14ac:dyDescent="0.3">
      <c r="A257" s="96" t="s">
        <v>38562</v>
      </c>
      <c r="B257" s="96" t="s">
        <v>3951</v>
      </c>
      <c r="C257" s="96" t="s">
        <v>3952</v>
      </c>
      <c r="D257" s="96"/>
      <c r="E257" s="96"/>
      <c r="F257" s="96"/>
      <c r="G257" s="96"/>
      <c r="H257" s="96"/>
      <c r="I257" s="96"/>
      <c r="J257" s="97"/>
      <c r="K257" s="96"/>
      <c r="L257" s="96"/>
      <c r="M257" s="96"/>
      <c r="N257" s="96"/>
      <c r="O257" s="96" t="s">
        <v>25</v>
      </c>
      <c r="P257" s="96" t="s">
        <v>3</v>
      </c>
      <c r="Q257" s="96" t="s">
        <v>77</v>
      </c>
      <c r="R257" s="96" t="s">
        <v>26</v>
      </c>
      <c r="S257" s="96" t="s">
        <v>247</v>
      </c>
      <c r="T257" s="96" t="s">
        <v>30</v>
      </c>
      <c r="U257" s="96" t="s">
        <v>24</v>
      </c>
      <c r="V257" s="96" t="s">
        <v>24</v>
      </c>
      <c r="W257" s="96" t="s">
        <v>24</v>
      </c>
      <c r="X257" s="96" t="s">
        <v>32</v>
      </c>
      <c r="Y257" s="96" t="s">
        <v>33</v>
      </c>
      <c r="Z257" s="96"/>
      <c r="AA257" s="96"/>
      <c r="AB257" s="96"/>
      <c r="AC257" s="96"/>
      <c r="AD257" s="96" t="s">
        <v>3952</v>
      </c>
      <c r="AE257" s="96"/>
      <c r="AF257" s="98" t="s">
        <v>37</v>
      </c>
      <c r="AG257" s="96" t="s">
        <v>24</v>
      </c>
    </row>
    <row r="258" spans="1:35" x14ac:dyDescent="0.3">
      <c r="A258" s="96" t="s">
        <v>38562</v>
      </c>
      <c r="B258" s="96" t="s">
        <v>4256</v>
      </c>
      <c r="C258" s="96" t="s">
        <v>4257</v>
      </c>
      <c r="D258" s="96"/>
      <c r="E258" s="96"/>
      <c r="F258" s="96"/>
      <c r="G258" s="96"/>
      <c r="H258" s="96"/>
      <c r="I258" s="96"/>
      <c r="J258" s="97"/>
      <c r="K258" s="96"/>
      <c r="L258" s="96"/>
      <c r="M258" s="96"/>
      <c r="N258" s="96"/>
      <c r="O258" s="96" t="s">
        <v>25</v>
      </c>
      <c r="P258" s="96" t="s">
        <v>3</v>
      </c>
      <c r="Q258" s="96" t="s">
        <v>64</v>
      </c>
      <c r="R258" s="96" t="s">
        <v>28</v>
      </c>
      <c r="S258" s="96" t="s">
        <v>28</v>
      </c>
      <c r="T258" s="96" t="s">
        <v>30</v>
      </c>
      <c r="U258" s="96" t="s">
        <v>24</v>
      </c>
      <c r="V258" s="96" t="s">
        <v>24</v>
      </c>
      <c r="W258" s="96" t="s">
        <v>24</v>
      </c>
      <c r="X258" s="96" t="s">
        <v>32</v>
      </c>
      <c r="Y258" s="96" t="s">
        <v>33</v>
      </c>
      <c r="Z258" s="96"/>
      <c r="AA258" s="96"/>
      <c r="AB258" s="96"/>
      <c r="AC258" s="96"/>
      <c r="AD258" s="96" t="s">
        <v>4258</v>
      </c>
      <c r="AE258" s="96"/>
      <c r="AF258" s="98" t="s">
        <v>37</v>
      </c>
      <c r="AG258" s="96" t="s">
        <v>24</v>
      </c>
    </row>
    <row r="259" spans="1:35" x14ac:dyDescent="0.3">
      <c r="A259" s="96" t="s">
        <v>38562</v>
      </c>
      <c r="B259" s="96" t="s">
        <v>4253</v>
      </c>
      <c r="C259" s="96" t="s">
        <v>4254</v>
      </c>
      <c r="D259" s="96"/>
      <c r="E259" s="96"/>
      <c r="F259" s="96"/>
      <c r="G259" s="96"/>
      <c r="H259" s="96"/>
      <c r="I259" s="96"/>
      <c r="J259" s="97"/>
      <c r="K259" s="96"/>
      <c r="L259" s="96"/>
      <c r="M259" s="96"/>
      <c r="N259" s="96"/>
      <c r="O259" s="96" t="s">
        <v>25</v>
      </c>
      <c r="P259" s="96" t="s">
        <v>3</v>
      </c>
      <c r="Q259" s="96" t="s">
        <v>488</v>
      </c>
      <c r="R259" s="96" t="s">
        <v>489</v>
      </c>
      <c r="S259" s="96" t="s">
        <v>28</v>
      </c>
      <c r="T259" s="96" t="s">
        <v>30</v>
      </c>
      <c r="U259" s="96" t="s">
        <v>24</v>
      </c>
      <c r="V259" s="96" t="s">
        <v>24</v>
      </c>
      <c r="W259" s="96" t="s">
        <v>24</v>
      </c>
      <c r="X259" s="96" t="s">
        <v>32</v>
      </c>
      <c r="Y259" s="96" t="s">
        <v>33</v>
      </c>
      <c r="Z259" s="96"/>
      <c r="AA259" s="96"/>
      <c r="AB259" s="96"/>
      <c r="AC259" s="96"/>
      <c r="AD259" s="96" t="s">
        <v>4255</v>
      </c>
      <c r="AE259" s="96"/>
      <c r="AF259" s="98" t="s">
        <v>37</v>
      </c>
      <c r="AG259" s="96" t="s">
        <v>24</v>
      </c>
    </row>
    <row r="260" spans="1:35" x14ac:dyDescent="0.3">
      <c r="A260" s="96" t="s">
        <v>38562</v>
      </c>
      <c r="B260" s="96" t="s">
        <v>4558</v>
      </c>
      <c r="C260" s="96" t="s">
        <v>4559</v>
      </c>
      <c r="D260" s="96"/>
      <c r="E260" s="96"/>
      <c r="F260" s="96"/>
      <c r="G260" s="96"/>
      <c r="H260" s="96"/>
      <c r="I260" s="96"/>
      <c r="J260" s="97"/>
      <c r="K260" s="96"/>
      <c r="L260" s="96"/>
      <c r="M260" s="96"/>
      <c r="N260" s="96"/>
      <c r="O260" s="96" t="s">
        <v>25</v>
      </c>
      <c r="P260" s="96" t="s">
        <v>226</v>
      </c>
      <c r="Q260" s="96" t="s">
        <v>77</v>
      </c>
      <c r="R260" s="96" t="s">
        <v>26</v>
      </c>
      <c r="S260" s="96" t="s">
        <v>28</v>
      </c>
      <c r="T260" s="96" t="s">
        <v>30</v>
      </c>
      <c r="U260" s="96" t="s">
        <v>24</v>
      </c>
      <c r="V260" s="96" t="s">
        <v>24</v>
      </c>
      <c r="W260" s="96" t="s">
        <v>24</v>
      </c>
      <c r="X260" s="96" t="s">
        <v>202</v>
      </c>
      <c r="Y260" s="96" t="s">
        <v>33</v>
      </c>
      <c r="Z260" s="96"/>
      <c r="AA260" s="96"/>
      <c r="AB260" s="96"/>
      <c r="AC260" s="96"/>
      <c r="AD260" s="96" t="s">
        <v>4559</v>
      </c>
      <c r="AE260" s="96"/>
      <c r="AF260" s="98" t="s">
        <v>37</v>
      </c>
      <c r="AG260" s="96" t="s">
        <v>24</v>
      </c>
    </row>
    <row r="261" spans="1:35" x14ac:dyDescent="0.3">
      <c r="A261" s="96" t="s">
        <v>38562</v>
      </c>
      <c r="B261" s="96" t="s">
        <v>4650</v>
      </c>
      <c r="C261" s="96" t="s">
        <v>4651</v>
      </c>
      <c r="D261" s="96"/>
      <c r="E261" s="96"/>
      <c r="F261" s="96"/>
      <c r="G261" s="96"/>
      <c r="H261" s="96"/>
      <c r="I261" s="96"/>
      <c r="J261" s="97"/>
      <c r="K261" s="96"/>
      <c r="L261" s="96"/>
      <c r="M261" s="96"/>
      <c r="N261" s="96"/>
      <c r="O261" s="96" t="s">
        <v>25</v>
      </c>
      <c r="P261" s="96" t="s">
        <v>1501</v>
      </c>
      <c r="Q261" s="96" t="s">
        <v>77</v>
      </c>
      <c r="R261" s="96" t="s">
        <v>26</v>
      </c>
      <c r="S261" s="96" t="s">
        <v>29</v>
      </c>
      <c r="T261" s="96" t="s">
        <v>30</v>
      </c>
      <c r="U261" s="96" t="s">
        <v>24</v>
      </c>
      <c r="V261" s="96" t="s">
        <v>24</v>
      </c>
      <c r="W261" s="96" t="s">
        <v>24</v>
      </c>
      <c r="X261" s="96" t="s">
        <v>202</v>
      </c>
      <c r="Y261" s="96" t="s">
        <v>33</v>
      </c>
      <c r="Z261" s="96"/>
      <c r="AA261" s="96"/>
      <c r="AB261" s="96"/>
      <c r="AC261" s="96"/>
      <c r="AD261" s="96" t="s">
        <v>4651</v>
      </c>
      <c r="AE261" s="96"/>
      <c r="AF261" s="98" t="s">
        <v>37</v>
      </c>
      <c r="AG261" s="96" t="s">
        <v>24</v>
      </c>
    </row>
    <row r="262" spans="1:35" x14ac:dyDescent="0.3">
      <c r="A262" s="96" t="s">
        <v>38562</v>
      </c>
      <c r="B262" s="96" t="s">
        <v>4375</v>
      </c>
      <c r="C262" s="96" t="s">
        <v>4376</v>
      </c>
      <c r="D262" s="96"/>
      <c r="E262" s="96"/>
      <c r="F262" s="96"/>
      <c r="G262" s="96"/>
      <c r="H262" s="96"/>
      <c r="I262" s="96"/>
      <c r="J262" s="97"/>
      <c r="K262" s="96"/>
      <c r="L262" s="96"/>
      <c r="M262" s="96"/>
      <c r="N262" s="96"/>
      <c r="O262" s="96" t="s">
        <v>25</v>
      </c>
      <c r="P262" s="96" t="s">
        <v>3</v>
      </c>
      <c r="Q262" s="96" t="s">
        <v>77</v>
      </c>
      <c r="R262" s="96" t="s">
        <v>26</v>
      </c>
      <c r="S262" s="96" t="s">
        <v>29</v>
      </c>
      <c r="T262" s="96" t="s">
        <v>30</v>
      </c>
      <c r="U262" s="96" t="s">
        <v>24</v>
      </c>
      <c r="V262" s="96" t="s">
        <v>24</v>
      </c>
      <c r="W262" s="96" t="s">
        <v>24</v>
      </c>
      <c r="X262" s="96" t="s">
        <v>32</v>
      </c>
      <c r="Y262" s="96" t="s">
        <v>33</v>
      </c>
      <c r="Z262" s="96"/>
      <c r="AA262" s="96"/>
      <c r="AB262" s="96"/>
      <c r="AC262" s="96"/>
      <c r="AD262" s="96" t="s">
        <v>4376</v>
      </c>
      <c r="AE262" s="96"/>
      <c r="AF262" s="98" t="s">
        <v>37</v>
      </c>
      <c r="AG262" s="96" t="s">
        <v>24</v>
      </c>
    </row>
    <row r="263" spans="1:35" x14ac:dyDescent="0.3">
      <c r="A263" s="96" t="s">
        <v>38562</v>
      </c>
      <c r="B263" s="96" t="s">
        <v>4643</v>
      </c>
      <c r="C263" s="96" t="s">
        <v>4644</v>
      </c>
      <c r="D263" s="96"/>
      <c r="E263" s="96"/>
      <c r="F263" s="96"/>
      <c r="G263" s="96"/>
      <c r="H263" s="96"/>
      <c r="I263" s="96"/>
      <c r="J263" s="97"/>
      <c r="K263" s="96"/>
      <c r="L263" s="96"/>
      <c r="M263" s="96"/>
      <c r="N263" s="96"/>
      <c r="O263" s="96" t="s">
        <v>25</v>
      </c>
      <c r="P263" s="96" t="s">
        <v>164</v>
      </c>
      <c r="Q263" s="96" t="s">
        <v>77</v>
      </c>
      <c r="R263" s="96" t="s">
        <v>26</v>
      </c>
      <c r="S263" s="96" t="s">
        <v>28</v>
      </c>
      <c r="T263" s="96" t="s">
        <v>30</v>
      </c>
      <c r="U263" s="96" t="s">
        <v>24</v>
      </c>
      <c r="V263" s="96" t="s">
        <v>24</v>
      </c>
      <c r="W263" s="96" t="s">
        <v>24</v>
      </c>
      <c r="X263" s="96" t="s">
        <v>202</v>
      </c>
      <c r="Y263" s="96" t="s">
        <v>24</v>
      </c>
      <c r="Z263" s="96"/>
      <c r="AA263" s="96"/>
      <c r="AB263" s="96"/>
      <c r="AC263" s="96"/>
      <c r="AD263" s="96" t="s">
        <v>4644</v>
      </c>
      <c r="AE263" s="96"/>
      <c r="AF263" s="98" t="s">
        <v>37</v>
      </c>
      <c r="AG263" s="96" t="s">
        <v>24</v>
      </c>
    </row>
    <row r="264" spans="1:35" x14ac:dyDescent="0.3">
      <c r="A264" s="96" t="s">
        <v>38562</v>
      </c>
      <c r="B264" s="96" t="s">
        <v>4370</v>
      </c>
      <c r="C264" s="96" t="s">
        <v>4371</v>
      </c>
      <c r="D264" s="96"/>
      <c r="E264" s="96"/>
      <c r="F264" s="96"/>
      <c r="G264" s="96"/>
      <c r="H264" s="96"/>
      <c r="I264" s="96"/>
      <c r="J264" s="97"/>
      <c r="K264" s="96"/>
      <c r="L264" s="96"/>
      <c r="M264" s="96"/>
      <c r="N264" s="96"/>
      <c r="O264" s="96" t="s">
        <v>25</v>
      </c>
      <c r="P264" s="96" t="s">
        <v>3</v>
      </c>
      <c r="Q264" s="96" t="s">
        <v>77</v>
      </c>
      <c r="R264" s="96" t="s">
        <v>26</v>
      </c>
      <c r="S264" s="96" t="s">
        <v>180</v>
      </c>
      <c r="T264" s="96" t="s">
        <v>30</v>
      </c>
      <c r="U264" s="96" t="s">
        <v>24</v>
      </c>
      <c r="V264" s="96" t="s">
        <v>24</v>
      </c>
      <c r="W264" s="96" t="s">
        <v>24</v>
      </c>
      <c r="X264" s="96" t="s">
        <v>32</v>
      </c>
      <c r="Y264" s="96" t="s">
        <v>33</v>
      </c>
      <c r="Z264" s="96"/>
      <c r="AA264" s="96"/>
      <c r="AB264" s="96"/>
      <c r="AC264" s="96"/>
      <c r="AD264" s="96" t="s">
        <v>4371</v>
      </c>
      <c r="AE264" s="96"/>
      <c r="AF264" s="98" t="s">
        <v>3227</v>
      </c>
      <c r="AG264" s="96" t="s">
        <v>24</v>
      </c>
    </row>
    <row r="265" spans="1:35" ht="129.6" x14ac:dyDescent="0.3">
      <c r="B265" s="92" t="s">
        <v>24005</v>
      </c>
      <c r="C265" s="92" t="s">
        <v>24006</v>
      </c>
      <c r="D265" s="92" t="s">
        <v>24007</v>
      </c>
      <c r="E265" s="92" t="s">
        <v>24008</v>
      </c>
      <c r="F265" s="92" t="s">
        <v>22338</v>
      </c>
      <c r="G265" s="92" t="s">
        <v>24009</v>
      </c>
      <c r="H265" s="92">
        <v>16035</v>
      </c>
      <c r="I265" s="92" t="s">
        <v>21294</v>
      </c>
      <c r="J265" s="93">
        <v>125.5</v>
      </c>
      <c r="K265" s="92">
        <v>151726190</v>
      </c>
      <c r="L265" s="95">
        <v>43040</v>
      </c>
      <c r="M265" s="92">
        <v>6.4000000000000003E-3</v>
      </c>
      <c r="N265" s="92" t="s">
        <v>22212</v>
      </c>
      <c r="O265" s="92" t="s">
        <v>25</v>
      </c>
      <c r="P265" s="92" t="s">
        <v>236</v>
      </c>
      <c r="Q265" s="92" t="e">
        <v>#N/A</v>
      </c>
      <c r="R265" s="92" t="e">
        <v>#N/A</v>
      </c>
      <c r="S265" s="92" t="e">
        <v>#N/A</v>
      </c>
      <c r="T265" s="92" t="e">
        <v>#N/A</v>
      </c>
      <c r="U265" s="92" t="e">
        <v>#N/A</v>
      </c>
      <c r="V265" s="92" t="e">
        <v>#N/A</v>
      </c>
      <c r="W265" s="92" t="e">
        <v>#N/A</v>
      </c>
      <c r="X265" s="92" t="e">
        <v>#N/A</v>
      </c>
      <c r="Y265" s="92" t="e">
        <v>#N/A</v>
      </c>
      <c r="Z265" s="92">
        <v>0</v>
      </c>
      <c r="AA265" s="92" t="s">
        <v>21304</v>
      </c>
      <c r="AB265" s="92" t="s">
        <v>24010</v>
      </c>
      <c r="AC265" s="92" t="s">
        <v>24011</v>
      </c>
      <c r="AD265" s="92" t="e">
        <v>#N/A</v>
      </c>
      <c r="AE265" s="92" t="s">
        <v>24012</v>
      </c>
      <c r="AF265" s="94" t="s">
        <v>38703</v>
      </c>
      <c r="AG265" s="92" t="s">
        <v>38703</v>
      </c>
      <c r="AI265" s="92" t="b">
        <f t="shared" ref="AI265:AI269" si="21">IF(LEN(B265)=4,LEFT(AF265,4),LEFT(AF265,3))=B265</f>
        <v>1</v>
      </c>
    </row>
    <row r="266" spans="1:35" ht="115.2" x14ac:dyDescent="0.3">
      <c r="B266" s="92" t="s">
        <v>24107</v>
      </c>
      <c r="C266" s="92" t="s">
        <v>24108</v>
      </c>
      <c r="D266" s="92" t="s">
        <v>24109</v>
      </c>
      <c r="E266" s="92" t="s">
        <v>24110</v>
      </c>
      <c r="F266" s="92" t="s">
        <v>22338</v>
      </c>
      <c r="G266" s="92" t="s">
        <v>24111</v>
      </c>
      <c r="H266" s="92">
        <v>17584</v>
      </c>
      <c r="I266" s="92" t="s">
        <v>21294</v>
      </c>
      <c r="J266" s="93">
        <v>236.12</v>
      </c>
      <c r="K266" s="92">
        <v>246558000</v>
      </c>
      <c r="L266" s="95">
        <v>43103</v>
      </c>
      <c r="M266" s="92">
        <v>6.7999999999999996E-3</v>
      </c>
      <c r="N266" s="92" t="s">
        <v>21356</v>
      </c>
      <c r="O266" s="92" t="s">
        <v>25</v>
      </c>
      <c r="P266" s="92" t="s">
        <v>3</v>
      </c>
      <c r="Q266" s="92" t="s">
        <v>43</v>
      </c>
      <c r="R266" s="92" t="e">
        <v>#N/A</v>
      </c>
      <c r="S266" s="92" t="e">
        <v>#N/A</v>
      </c>
      <c r="T266" s="92" t="e">
        <v>#N/A</v>
      </c>
      <c r="U266" s="92" t="e">
        <v>#N/A</v>
      </c>
      <c r="V266" s="92" t="e">
        <v>#N/A</v>
      </c>
      <c r="W266" s="92" t="e">
        <v>#N/A</v>
      </c>
      <c r="X266" s="92" t="e">
        <v>#N/A</v>
      </c>
      <c r="Y266" s="92" t="e">
        <v>#N/A</v>
      </c>
      <c r="Z266" s="92">
        <v>0</v>
      </c>
      <c r="AA266" s="92" t="s">
        <v>21304</v>
      </c>
      <c r="AB266" s="92" t="s">
        <v>24112</v>
      </c>
      <c r="AC266" s="92" t="s">
        <v>24113</v>
      </c>
      <c r="AD266" s="92" t="e">
        <v>#N/A</v>
      </c>
      <c r="AE266" s="92" t="s">
        <v>24114</v>
      </c>
      <c r="AF266" s="94" t="s">
        <v>38704</v>
      </c>
      <c r="AG266" s="92" t="s">
        <v>38704</v>
      </c>
      <c r="AI266" s="92" t="b">
        <f t="shared" si="21"/>
        <v>1</v>
      </c>
    </row>
    <row r="267" spans="1:35" ht="115.2" x14ac:dyDescent="0.3">
      <c r="B267" s="92" t="s">
        <v>24431</v>
      </c>
      <c r="C267" s="92" t="s">
        <v>24432</v>
      </c>
      <c r="D267" s="92" t="s">
        <v>24433</v>
      </c>
      <c r="E267" s="92" t="s">
        <v>24434</v>
      </c>
      <c r="F267" s="92" t="s">
        <v>21311</v>
      </c>
      <c r="G267" s="92" t="s">
        <v>24435</v>
      </c>
      <c r="H267" s="92">
        <v>11096</v>
      </c>
      <c r="I267" s="92" t="s">
        <v>21294</v>
      </c>
      <c r="J267" s="93">
        <v>268.12</v>
      </c>
      <c r="K267" s="92">
        <v>292552000</v>
      </c>
      <c r="L267" s="95">
        <v>43040</v>
      </c>
      <c r="M267" s="92">
        <v>6.3E-3</v>
      </c>
      <c r="N267" s="92" t="s">
        <v>21330</v>
      </c>
      <c r="O267" s="92" t="e">
        <v>#N/A</v>
      </c>
      <c r="P267" s="92" t="s">
        <v>3</v>
      </c>
      <c r="Q267" s="99" t="s">
        <v>77</v>
      </c>
      <c r="R267" s="92" t="e">
        <v>#N/A</v>
      </c>
      <c r="S267" s="92" t="e">
        <v>#N/A</v>
      </c>
      <c r="T267" s="92" t="e">
        <v>#N/A</v>
      </c>
      <c r="U267" s="92" t="e">
        <v>#N/A</v>
      </c>
      <c r="V267" s="92" t="e">
        <v>#N/A</v>
      </c>
      <c r="W267" s="92" t="e">
        <v>#N/A</v>
      </c>
      <c r="X267" s="92" t="e">
        <v>#N/A</v>
      </c>
      <c r="Y267" s="92" t="e">
        <v>#N/A</v>
      </c>
      <c r="Z267" s="92">
        <v>0</v>
      </c>
      <c r="AA267" s="92" t="s">
        <v>21304</v>
      </c>
      <c r="AB267" s="92" t="s">
        <v>24436</v>
      </c>
      <c r="AC267" s="92" t="s">
        <v>24437</v>
      </c>
      <c r="AD267" s="92" t="e">
        <v>#N/A</v>
      </c>
      <c r="AE267" s="92" t="s">
        <v>24438</v>
      </c>
      <c r="AF267" s="94" t="s">
        <v>38705</v>
      </c>
      <c r="AG267" s="92" t="s">
        <v>38705</v>
      </c>
      <c r="AI267" s="92" t="b">
        <f t="shared" si="21"/>
        <v>1</v>
      </c>
    </row>
    <row r="268" spans="1:35" ht="115.2" x14ac:dyDescent="0.3">
      <c r="B268" s="92" t="s">
        <v>24533</v>
      </c>
      <c r="C268" s="92" t="s">
        <v>24534</v>
      </c>
      <c r="D268" s="92" t="s">
        <v>24535</v>
      </c>
      <c r="E268" s="92" t="s">
        <v>24536</v>
      </c>
      <c r="F268" s="92" t="s">
        <v>21311</v>
      </c>
      <c r="G268" s="92" t="s">
        <v>24537</v>
      </c>
      <c r="H268" s="92">
        <v>18627</v>
      </c>
      <c r="I268" s="92" t="s">
        <v>21294</v>
      </c>
      <c r="J268" s="93">
        <v>284.25</v>
      </c>
      <c r="K268" s="92">
        <v>195343190</v>
      </c>
      <c r="L268" s="95">
        <v>43040</v>
      </c>
      <c r="M268" s="92">
        <v>6.3E-3</v>
      </c>
      <c r="N268" s="92" t="s">
        <v>21381</v>
      </c>
      <c r="O268" s="92" t="s">
        <v>25</v>
      </c>
      <c r="P268" s="92" t="s">
        <v>3</v>
      </c>
      <c r="Q268" s="92" t="e">
        <v>#N/A</v>
      </c>
      <c r="R268" s="92" t="e">
        <v>#N/A</v>
      </c>
      <c r="S268" s="92" t="s">
        <v>29</v>
      </c>
      <c r="T268" s="92" t="e">
        <v>#N/A</v>
      </c>
      <c r="U268" s="92" t="e">
        <v>#N/A</v>
      </c>
      <c r="V268" s="92" t="e">
        <v>#N/A</v>
      </c>
      <c r="W268" s="92" t="e">
        <v>#N/A</v>
      </c>
      <c r="X268" s="92" t="e">
        <v>#N/A</v>
      </c>
      <c r="Y268" s="92" t="e">
        <v>#N/A</v>
      </c>
      <c r="Z268" s="92">
        <v>0</v>
      </c>
      <c r="AA268" s="92" t="s">
        <v>21304</v>
      </c>
      <c r="AB268" s="92" t="s">
        <v>24538</v>
      </c>
      <c r="AC268" s="92" t="s">
        <v>24539</v>
      </c>
      <c r="AD268" s="92" t="e">
        <v>#N/A</v>
      </c>
      <c r="AE268" s="92" t="s">
        <v>24540</v>
      </c>
      <c r="AF268" s="94" t="s">
        <v>38706</v>
      </c>
      <c r="AG268" s="92" t="s">
        <v>38706</v>
      </c>
      <c r="AI268" s="92" t="b">
        <f t="shared" si="21"/>
        <v>1</v>
      </c>
    </row>
    <row r="269" spans="1:35" ht="144" x14ac:dyDescent="0.3">
      <c r="B269" s="92" t="s">
        <v>36186</v>
      </c>
      <c r="C269" s="92" t="s">
        <v>36187</v>
      </c>
      <c r="D269" s="92" t="s">
        <v>36188</v>
      </c>
      <c r="E269" s="92" t="s">
        <v>36189</v>
      </c>
      <c r="F269" s="92" t="s">
        <v>21486</v>
      </c>
      <c r="G269" s="92" t="s">
        <v>36190</v>
      </c>
      <c r="H269" s="92">
        <v>31450</v>
      </c>
      <c r="I269" s="92" t="s">
        <v>21328</v>
      </c>
      <c r="J269" s="93">
        <v>113.41</v>
      </c>
      <c r="K269" s="92">
        <v>125321850</v>
      </c>
      <c r="L269" s="95">
        <v>43846</v>
      </c>
      <c r="M269" s="92">
        <v>7.9000000000000008E-3</v>
      </c>
      <c r="N269" s="92" t="s">
        <v>21330</v>
      </c>
      <c r="O269" s="92" t="e">
        <v>#N/A</v>
      </c>
      <c r="P269" s="92" t="s">
        <v>3</v>
      </c>
      <c r="Q269" s="92" t="e">
        <v>#N/A</v>
      </c>
      <c r="R269" s="92" t="e">
        <v>#N/A</v>
      </c>
      <c r="S269" s="92" t="e">
        <v>#N/A</v>
      </c>
      <c r="T269" s="92" t="e">
        <v>#N/A</v>
      </c>
      <c r="U269" s="92" t="e">
        <v>#N/A</v>
      </c>
      <c r="V269" s="92" t="e">
        <v>#N/A</v>
      </c>
      <c r="W269" s="92" t="e">
        <v>#N/A</v>
      </c>
      <c r="X269" s="92" t="e">
        <v>#N/A</v>
      </c>
      <c r="Y269" s="92" t="e">
        <v>#N/A</v>
      </c>
      <c r="Z269" s="92">
        <v>0</v>
      </c>
      <c r="AA269" s="92" t="s">
        <v>21304</v>
      </c>
      <c r="AB269" s="92" t="s">
        <v>36191</v>
      </c>
      <c r="AC269" s="92" t="s">
        <v>36192</v>
      </c>
      <c r="AD269" s="92" t="e">
        <v>#N/A</v>
      </c>
      <c r="AE269" s="92" t="s">
        <v>36193</v>
      </c>
      <c r="AF269" s="94" t="s">
        <v>38707</v>
      </c>
      <c r="AG269" s="92" t="s">
        <v>38707</v>
      </c>
      <c r="AI269" s="92" t="b">
        <f t="shared" si="21"/>
        <v>1</v>
      </c>
    </row>
    <row r="270" spans="1:35" x14ac:dyDescent="0.3">
      <c r="A270" s="96" t="s">
        <v>38562</v>
      </c>
      <c r="B270" s="96" t="s">
        <v>1618</v>
      </c>
      <c r="C270" s="96" t="s">
        <v>1619</v>
      </c>
      <c r="D270" s="96"/>
      <c r="E270" s="96"/>
      <c r="F270" s="96"/>
      <c r="G270" s="96"/>
      <c r="H270" s="96"/>
      <c r="I270" s="96"/>
      <c r="J270" s="97"/>
      <c r="K270" s="96"/>
      <c r="L270" s="96"/>
      <c r="M270" s="96"/>
      <c r="N270" s="96"/>
      <c r="O270" s="96" t="s">
        <v>75</v>
      </c>
      <c r="P270" s="96" t="s">
        <v>99</v>
      </c>
      <c r="Q270" s="96" t="s">
        <v>906</v>
      </c>
      <c r="R270" s="96" t="s">
        <v>742</v>
      </c>
      <c r="S270" s="96" t="s">
        <v>24</v>
      </c>
      <c r="T270" s="96" t="s">
        <v>30</v>
      </c>
      <c r="U270" s="96" t="s">
        <v>100</v>
      </c>
      <c r="V270" s="96" t="s">
        <v>24</v>
      </c>
      <c r="W270" s="96" t="s">
        <v>24</v>
      </c>
      <c r="X270" s="96" t="s">
        <v>32</v>
      </c>
      <c r="Y270" s="96" t="s">
        <v>33</v>
      </c>
      <c r="Z270" s="96"/>
      <c r="AA270" s="96"/>
      <c r="AB270" s="96"/>
      <c r="AC270" s="96"/>
      <c r="AD270" s="96" t="s">
        <v>1620</v>
      </c>
      <c r="AE270" s="96"/>
      <c r="AF270" s="98" t="s">
        <v>37</v>
      </c>
      <c r="AG270" s="96" t="s">
        <v>24</v>
      </c>
    </row>
    <row r="271" spans="1:35" x14ac:dyDescent="0.3">
      <c r="A271" s="96" t="s">
        <v>38562</v>
      </c>
      <c r="B271" s="96" t="s">
        <v>3804</v>
      </c>
      <c r="C271" s="96" t="s">
        <v>3805</v>
      </c>
      <c r="D271" s="96"/>
      <c r="E271" s="96"/>
      <c r="F271" s="96"/>
      <c r="G271" s="96"/>
      <c r="H271" s="96"/>
      <c r="I271" s="96"/>
      <c r="J271" s="97"/>
      <c r="K271" s="96"/>
      <c r="L271" s="96"/>
      <c r="M271" s="96"/>
      <c r="N271" s="96"/>
      <c r="O271" s="96" t="s">
        <v>75</v>
      </c>
      <c r="P271" s="96" t="s">
        <v>99</v>
      </c>
      <c r="Q271" s="96" t="s">
        <v>488</v>
      </c>
      <c r="R271" s="96" t="s">
        <v>489</v>
      </c>
      <c r="S271" s="96" t="s">
        <v>24</v>
      </c>
      <c r="T271" s="96" t="s">
        <v>30</v>
      </c>
      <c r="U271" s="96" t="s">
        <v>100</v>
      </c>
      <c r="V271" s="96" t="s">
        <v>24</v>
      </c>
      <c r="W271" s="96" t="s">
        <v>24</v>
      </c>
      <c r="X271" s="96" t="s">
        <v>32</v>
      </c>
      <c r="Y271" s="96" t="s">
        <v>33</v>
      </c>
      <c r="Z271" s="96"/>
      <c r="AA271" s="96"/>
      <c r="AB271" s="96"/>
      <c r="AC271" s="96"/>
      <c r="AD271" s="96" t="s">
        <v>3806</v>
      </c>
      <c r="AE271" s="96"/>
      <c r="AF271" s="98" t="s">
        <v>37</v>
      </c>
      <c r="AG271" s="96" t="s">
        <v>24</v>
      </c>
    </row>
    <row r="272" spans="1:35" x14ac:dyDescent="0.3">
      <c r="B272" s="92" t="s">
        <v>466</v>
      </c>
      <c r="C272" s="92" t="s">
        <v>23681</v>
      </c>
      <c r="D272" s="92" t="s">
        <v>466</v>
      </c>
      <c r="E272" s="92" t="s">
        <v>23682</v>
      </c>
      <c r="F272" s="92" t="s">
        <v>21486</v>
      </c>
      <c r="G272" s="92" t="s">
        <v>23683</v>
      </c>
      <c r="H272" s="92">
        <v>166842</v>
      </c>
      <c r="I272" s="92" t="s">
        <v>21328</v>
      </c>
      <c r="J272" s="93">
        <v>2.41</v>
      </c>
      <c r="K272" s="92" t="s">
        <v>21329</v>
      </c>
      <c r="L272" s="95">
        <v>39552</v>
      </c>
      <c r="M272" s="92">
        <v>7.4999999999999997E-3</v>
      </c>
      <c r="N272" s="92" t="s">
        <v>21515</v>
      </c>
      <c r="O272" s="92" t="s">
        <v>71</v>
      </c>
      <c r="P272" s="92" t="s">
        <v>72</v>
      </c>
      <c r="Q272" s="92" t="s">
        <v>43</v>
      </c>
      <c r="R272" s="92" t="s">
        <v>28</v>
      </c>
      <c r="S272" s="92" t="s">
        <v>24</v>
      </c>
      <c r="T272" s="92" t="s">
        <v>30</v>
      </c>
      <c r="U272" s="92" t="s">
        <v>24</v>
      </c>
      <c r="V272" s="92" t="s">
        <v>24</v>
      </c>
      <c r="W272" s="92" t="s">
        <v>24</v>
      </c>
      <c r="X272" s="92" t="s">
        <v>32</v>
      </c>
      <c r="Y272" s="92" t="s">
        <v>33</v>
      </c>
      <c r="Z272" s="92">
        <v>0</v>
      </c>
      <c r="AA272" s="92" t="s">
        <v>21297</v>
      </c>
      <c r="AB272" s="92" t="s">
        <v>21329</v>
      </c>
      <c r="AC272" s="92" t="s">
        <v>21329</v>
      </c>
      <c r="AD272" s="92" t="s">
        <v>467</v>
      </c>
      <c r="AE272" s="92" t="s">
        <v>23684</v>
      </c>
      <c r="AF272" s="94" t="e">
        <v>#N/A</v>
      </c>
      <c r="AG272" s="92" t="s">
        <v>35</v>
      </c>
      <c r="AI272" s="92">
        <f t="shared" ref="AI272:AI277" si="22">LEN(B272)</f>
        <v>3</v>
      </c>
    </row>
    <row r="273" spans="1:35" x14ac:dyDescent="0.3">
      <c r="B273" s="92" t="s">
        <v>5379</v>
      </c>
      <c r="C273" s="92" t="s">
        <v>21428</v>
      </c>
      <c r="D273" s="92" t="s">
        <v>5379</v>
      </c>
      <c r="E273" s="92" t="s">
        <v>21429</v>
      </c>
      <c r="F273" s="92" t="s">
        <v>21292</v>
      </c>
      <c r="G273" s="92" t="s">
        <v>21430</v>
      </c>
      <c r="H273" s="92">
        <v>0</v>
      </c>
      <c r="I273" s="92" t="s">
        <v>21294</v>
      </c>
      <c r="J273" s="93">
        <v>0.20383999999999999</v>
      </c>
      <c r="K273" s="92" t="s">
        <v>21431</v>
      </c>
      <c r="L273" s="95">
        <v>39552</v>
      </c>
      <c r="M273" s="92">
        <v>7.4999999999999997E-3</v>
      </c>
      <c r="N273" s="92" t="s">
        <v>21432</v>
      </c>
      <c r="O273" s="92" t="s">
        <v>71</v>
      </c>
      <c r="P273" s="92" t="s">
        <v>72</v>
      </c>
      <c r="Q273" s="92" t="s">
        <v>43</v>
      </c>
      <c r="R273" s="92" t="s">
        <v>28</v>
      </c>
      <c r="S273" s="92" t="s">
        <v>24</v>
      </c>
      <c r="T273" s="92" t="s">
        <v>35</v>
      </c>
      <c r="U273" s="92" t="s">
        <v>24</v>
      </c>
      <c r="V273" s="92" t="s">
        <v>24</v>
      </c>
      <c r="W273" s="92" t="s">
        <v>18</v>
      </c>
      <c r="X273" s="92" t="s">
        <v>202</v>
      </c>
      <c r="Y273" s="92" t="s">
        <v>24</v>
      </c>
      <c r="Z273" s="92">
        <v>0</v>
      </c>
      <c r="AA273" s="92" t="s">
        <v>21297</v>
      </c>
      <c r="AB273" s="92" t="s">
        <v>21329</v>
      </c>
      <c r="AC273" s="92" t="s">
        <v>21329</v>
      </c>
      <c r="AD273" s="92" t="s">
        <v>35</v>
      </c>
      <c r="AE273" s="92" t="s">
        <v>21433</v>
      </c>
      <c r="AF273" s="94" t="e">
        <v>#N/A</v>
      </c>
      <c r="AG273" s="92" t="s">
        <v>35</v>
      </c>
      <c r="AI273" s="92">
        <f t="shared" si="22"/>
        <v>3</v>
      </c>
    </row>
    <row r="274" spans="1:35" x14ac:dyDescent="0.3">
      <c r="B274" s="92" t="s">
        <v>228</v>
      </c>
      <c r="C274" s="92" t="s">
        <v>22556</v>
      </c>
      <c r="D274" s="92" t="s">
        <v>22557</v>
      </c>
      <c r="E274" s="92" t="s">
        <v>22558</v>
      </c>
      <c r="F274" s="92" t="s">
        <v>21486</v>
      </c>
      <c r="G274" s="92" t="s">
        <v>22559</v>
      </c>
      <c r="H274" s="92">
        <v>0</v>
      </c>
      <c r="I274" s="92" t="s">
        <v>21328</v>
      </c>
      <c r="J274" s="93">
        <v>0.34141000000000005</v>
      </c>
      <c r="K274" s="92" t="s">
        <v>21329</v>
      </c>
      <c r="L274" s="95">
        <v>39615</v>
      </c>
      <c r="M274" s="92">
        <v>7.4999999999999997E-3</v>
      </c>
      <c r="N274" s="92" t="s">
        <v>21432</v>
      </c>
      <c r="O274" s="92" t="s">
        <v>71</v>
      </c>
      <c r="P274" s="92" t="s">
        <v>184</v>
      </c>
      <c r="Q274" s="92" t="s">
        <v>43</v>
      </c>
      <c r="R274" s="92" t="s">
        <v>28</v>
      </c>
      <c r="S274" s="92" t="s">
        <v>24</v>
      </c>
      <c r="T274" s="92" t="s">
        <v>30</v>
      </c>
      <c r="U274" s="92" t="s">
        <v>24</v>
      </c>
      <c r="V274" s="92" t="s">
        <v>24</v>
      </c>
      <c r="W274" s="92" t="s">
        <v>24</v>
      </c>
      <c r="X274" s="92" t="s">
        <v>202</v>
      </c>
      <c r="Y274" s="92" t="s">
        <v>33</v>
      </c>
      <c r="Z274" s="92">
        <v>0</v>
      </c>
      <c r="AA274" s="92" t="s">
        <v>21297</v>
      </c>
      <c r="AB274" s="92" t="s">
        <v>22560</v>
      </c>
      <c r="AC274" s="92" t="s">
        <v>22561</v>
      </c>
      <c r="AD274" s="92" t="s">
        <v>229</v>
      </c>
      <c r="AE274" s="92" t="s">
        <v>22562</v>
      </c>
      <c r="AF274" s="94" t="e">
        <v>#N/A</v>
      </c>
      <c r="AG274" s="92" t="s">
        <v>35</v>
      </c>
      <c r="AI274" s="92">
        <f t="shared" si="22"/>
        <v>3</v>
      </c>
    </row>
    <row r="275" spans="1:35" x14ac:dyDescent="0.3">
      <c r="B275" s="92" t="s">
        <v>232</v>
      </c>
      <c r="C275" s="92" t="s">
        <v>22570</v>
      </c>
      <c r="D275" s="92" t="s">
        <v>232</v>
      </c>
      <c r="E275" s="92" t="s">
        <v>22571</v>
      </c>
      <c r="F275" s="92" t="s">
        <v>21486</v>
      </c>
      <c r="G275" s="92" t="s">
        <v>22572</v>
      </c>
      <c r="H275" s="92">
        <v>0</v>
      </c>
      <c r="I275" s="92" t="s">
        <v>21328</v>
      </c>
      <c r="J275" s="93">
        <v>0.46073000000000003</v>
      </c>
      <c r="K275" s="92" t="s">
        <v>21329</v>
      </c>
      <c r="L275" s="95">
        <v>39615</v>
      </c>
      <c r="M275" s="92">
        <v>7.4999999999999997E-3</v>
      </c>
      <c r="N275" s="92" t="s">
        <v>21432</v>
      </c>
      <c r="O275" s="92" t="s">
        <v>71</v>
      </c>
      <c r="P275" s="92" t="s">
        <v>184</v>
      </c>
      <c r="Q275" s="92" t="s">
        <v>43</v>
      </c>
      <c r="R275" s="92" t="s">
        <v>28</v>
      </c>
      <c r="S275" s="92" t="s">
        <v>24</v>
      </c>
      <c r="T275" s="92" t="s">
        <v>30</v>
      </c>
      <c r="U275" s="92" t="s">
        <v>24</v>
      </c>
      <c r="V275" s="92" t="s">
        <v>24</v>
      </c>
      <c r="W275" s="92" t="s">
        <v>24</v>
      </c>
      <c r="X275" s="92" t="s">
        <v>202</v>
      </c>
      <c r="Y275" s="92" t="s">
        <v>24</v>
      </c>
      <c r="Z275" s="92">
        <v>0</v>
      </c>
      <c r="AA275" s="92" t="s">
        <v>21297</v>
      </c>
      <c r="AB275" s="92" t="s">
        <v>21329</v>
      </c>
      <c r="AC275" s="92" t="s">
        <v>21329</v>
      </c>
      <c r="AD275" s="92" t="s">
        <v>233</v>
      </c>
      <c r="AE275" s="92" t="s">
        <v>22573</v>
      </c>
      <c r="AF275" s="94" t="e">
        <v>#N/A</v>
      </c>
      <c r="AG275" s="92" t="s">
        <v>35</v>
      </c>
      <c r="AI275" s="92">
        <f t="shared" si="22"/>
        <v>3</v>
      </c>
    </row>
    <row r="276" spans="1:35" x14ac:dyDescent="0.3">
      <c r="B276" s="92" t="s">
        <v>512</v>
      </c>
      <c r="C276" s="92" t="s">
        <v>23900</v>
      </c>
      <c r="D276" s="92" t="s">
        <v>512</v>
      </c>
      <c r="E276" s="92" t="s">
        <v>23901</v>
      </c>
      <c r="F276" s="92" t="s">
        <v>21486</v>
      </c>
      <c r="G276" s="92" t="s">
        <v>23902</v>
      </c>
      <c r="H276" s="92">
        <v>0</v>
      </c>
      <c r="I276" s="92" t="s">
        <v>21328</v>
      </c>
      <c r="J276" s="93">
        <v>0.39773999999999998</v>
      </c>
      <c r="K276" s="92" t="s">
        <v>21329</v>
      </c>
      <c r="L276" s="95">
        <v>39566</v>
      </c>
      <c r="M276" s="92">
        <v>7.4999999999999997E-3</v>
      </c>
      <c r="N276" s="92" t="s">
        <v>21432</v>
      </c>
      <c r="O276" s="92" t="s">
        <v>71</v>
      </c>
      <c r="P276" s="92" t="s">
        <v>3</v>
      </c>
      <c r="Q276" s="92" t="s">
        <v>43</v>
      </c>
      <c r="R276" s="92" t="s">
        <v>28</v>
      </c>
      <c r="S276" s="92" t="s">
        <v>24</v>
      </c>
      <c r="T276" s="92" t="s">
        <v>30</v>
      </c>
      <c r="U276" s="92" t="s">
        <v>24</v>
      </c>
      <c r="V276" s="92" t="s">
        <v>24</v>
      </c>
      <c r="W276" s="92" t="s">
        <v>24</v>
      </c>
      <c r="X276" s="92" t="s">
        <v>202</v>
      </c>
      <c r="Y276" s="92" t="s">
        <v>24</v>
      </c>
      <c r="Z276" s="92">
        <v>0</v>
      </c>
      <c r="AA276" s="92" t="s">
        <v>21297</v>
      </c>
      <c r="AB276" s="92" t="s">
        <v>21329</v>
      </c>
      <c r="AC276" s="92" t="s">
        <v>21329</v>
      </c>
      <c r="AD276" s="92" t="s">
        <v>513</v>
      </c>
      <c r="AE276" s="92" t="s">
        <v>23903</v>
      </c>
      <c r="AF276" s="94" t="e">
        <v>#N/A</v>
      </c>
      <c r="AG276" s="92" t="s">
        <v>35</v>
      </c>
      <c r="AI276" s="92">
        <f t="shared" si="22"/>
        <v>3</v>
      </c>
    </row>
    <row r="277" spans="1:35" x14ac:dyDescent="0.3">
      <c r="B277" s="92" t="s">
        <v>36362</v>
      </c>
      <c r="C277" s="92" t="s">
        <v>36363</v>
      </c>
      <c r="D277" s="92" t="s">
        <v>36364</v>
      </c>
      <c r="E277" s="92" t="s">
        <v>36365</v>
      </c>
      <c r="F277" s="92" t="s">
        <v>21821</v>
      </c>
      <c r="G277" s="92" t="s">
        <v>36366</v>
      </c>
      <c r="H277" s="92">
        <v>0</v>
      </c>
      <c r="I277" s="92" t="s">
        <v>21328</v>
      </c>
      <c r="K277" s="92" t="s">
        <v>21329</v>
      </c>
      <c r="L277" s="95"/>
      <c r="N277" s="92" t="s">
        <v>21432</v>
      </c>
      <c r="O277" s="92" t="s">
        <v>71</v>
      </c>
      <c r="P277" s="92" t="e">
        <v>#N/A</v>
      </c>
      <c r="Q277" s="92" t="e">
        <v>#N/A</v>
      </c>
      <c r="R277" s="92" t="e">
        <v>#N/A</v>
      </c>
      <c r="S277" s="92" t="e">
        <v>#N/A</v>
      </c>
      <c r="T277" s="92" t="e">
        <v>#N/A</v>
      </c>
      <c r="U277" s="92" t="e">
        <v>#N/A</v>
      </c>
      <c r="V277" s="92" t="e">
        <v>#N/A</v>
      </c>
      <c r="W277" s="92" t="e">
        <v>#N/A</v>
      </c>
      <c r="X277" s="92" t="s">
        <v>202</v>
      </c>
      <c r="Y277" s="92" t="e">
        <v>#N/A</v>
      </c>
      <c r="Z277" s="92">
        <v>0</v>
      </c>
      <c r="AA277" s="92" t="s">
        <v>21297</v>
      </c>
      <c r="AB277" s="92" t="s">
        <v>36367</v>
      </c>
      <c r="AC277" s="92" t="s">
        <v>36368</v>
      </c>
      <c r="AD277" s="92" t="e">
        <v>#N/A</v>
      </c>
      <c r="AE277" s="92" t="s">
        <v>36369</v>
      </c>
      <c r="AF277" s="94" t="e">
        <v>#N/A</v>
      </c>
      <c r="AG277" s="92" t="s">
        <v>35</v>
      </c>
      <c r="AI277" s="92">
        <f t="shared" si="22"/>
        <v>5</v>
      </c>
    </row>
    <row r="278" spans="1:35" ht="100.8" x14ac:dyDescent="0.3">
      <c r="B278" s="92" t="s">
        <v>543</v>
      </c>
      <c r="C278" s="92" t="s">
        <v>24025</v>
      </c>
      <c r="D278" s="92" t="s">
        <v>543</v>
      </c>
      <c r="E278" s="92" t="s">
        <v>24026</v>
      </c>
      <c r="F278" s="92" t="s">
        <v>21292</v>
      </c>
      <c r="G278" s="92" t="s">
        <v>24027</v>
      </c>
      <c r="H278" s="92">
        <v>40166</v>
      </c>
      <c r="I278" s="92" t="s">
        <v>21328</v>
      </c>
      <c r="J278" s="93">
        <v>138.47</v>
      </c>
      <c r="K278" s="92" t="s">
        <v>21329</v>
      </c>
      <c r="L278" s="95">
        <v>39505</v>
      </c>
      <c r="M278" s="92">
        <v>7.4999999999999997E-3</v>
      </c>
      <c r="N278" s="92" t="s">
        <v>21515</v>
      </c>
      <c r="O278" s="92" t="s">
        <v>71</v>
      </c>
      <c r="P278" s="92" t="s">
        <v>538</v>
      </c>
      <c r="Q278" s="92" t="s">
        <v>43</v>
      </c>
      <c r="R278" s="92" t="s">
        <v>28</v>
      </c>
      <c r="S278" s="92" t="s">
        <v>24</v>
      </c>
      <c r="T278" s="92" t="s">
        <v>30</v>
      </c>
      <c r="U278" s="92" t="s">
        <v>24</v>
      </c>
      <c r="V278" s="92" t="s">
        <v>24</v>
      </c>
      <c r="W278" s="92" t="s">
        <v>24</v>
      </c>
      <c r="X278" s="92" t="s">
        <v>32</v>
      </c>
      <c r="Y278" s="92" t="s">
        <v>33</v>
      </c>
      <c r="Z278" s="92">
        <v>0</v>
      </c>
      <c r="AA278" s="92" t="s">
        <v>21297</v>
      </c>
      <c r="AB278" s="92" t="s">
        <v>24028</v>
      </c>
      <c r="AC278" s="92" t="s">
        <v>24029</v>
      </c>
      <c r="AD278" s="92" t="s">
        <v>544</v>
      </c>
      <c r="AE278" s="92" t="s">
        <v>24030</v>
      </c>
      <c r="AF278" s="94" t="s">
        <v>38708</v>
      </c>
      <c r="AG278" s="92" t="s">
        <v>38708</v>
      </c>
      <c r="AI278" s="92" t="b">
        <f t="shared" ref="AI272:AI280" si="23">IF(LEN(B278)=4,LEFT(AF278,4),LEFT(AF278,3))=B278</f>
        <v>1</v>
      </c>
    </row>
    <row r="279" spans="1:35" ht="129.6" x14ac:dyDescent="0.3">
      <c r="B279" s="92" t="s">
        <v>677</v>
      </c>
      <c r="C279" s="92" t="s">
        <v>24646</v>
      </c>
      <c r="D279" s="92" t="s">
        <v>677</v>
      </c>
      <c r="E279" s="92" t="s">
        <v>24647</v>
      </c>
      <c r="F279" s="92" t="s">
        <v>21292</v>
      </c>
      <c r="G279" s="92" t="s">
        <v>24648</v>
      </c>
      <c r="H279" s="92">
        <v>11632</v>
      </c>
      <c r="I279" s="92" t="s">
        <v>21328</v>
      </c>
      <c r="J279" s="93">
        <v>6.95</v>
      </c>
      <c r="K279" s="92" t="s">
        <v>21329</v>
      </c>
      <c r="L279" s="95">
        <v>39505</v>
      </c>
      <c r="M279" s="92">
        <v>7.4999999999999997E-3</v>
      </c>
      <c r="N279" s="92" t="s">
        <v>21432</v>
      </c>
      <c r="O279" s="92" t="s">
        <v>71</v>
      </c>
      <c r="P279" s="92" t="s">
        <v>538</v>
      </c>
      <c r="Q279" s="92" t="s">
        <v>43</v>
      </c>
      <c r="R279" s="92" t="s">
        <v>28</v>
      </c>
      <c r="S279" s="92" t="s">
        <v>24</v>
      </c>
      <c r="T279" s="92" t="s">
        <v>30</v>
      </c>
      <c r="U279" s="92" t="s">
        <v>24</v>
      </c>
      <c r="V279" s="92" t="s">
        <v>24</v>
      </c>
      <c r="W279" s="92" t="s">
        <v>24</v>
      </c>
      <c r="X279" s="92" t="s">
        <v>202</v>
      </c>
      <c r="Y279" s="92" t="s">
        <v>33</v>
      </c>
      <c r="Z279" s="92">
        <v>0</v>
      </c>
      <c r="AA279" s="92" t="s">
        <v>21297</v>
      </c>
      <c r="AB279" s="92" t="s">
        <v>24649</v>
      </c>
      <c r="AC279" s="92" t="s">
        <v>24650</v>
      </c>
      <c r="AD279" s="92" t="s">
        <v>678</v>
      </c>
      <c r="AE279" s="92" t="s">
        <v>24651</v>
      </c>
      <c r="AF279" s="94" t="s">
        <v>38709</v>
      </c>
      <c r="AG279" s="92" t="s">
        <v>38709</v>
      </c>
      <c r="AI279" s="92" t="b">
        <f t="shared" si="23"/>
        <v>1</v>
      </c>
    </row>
    <row r="280" spans="1:35" ht="158.4" x14ac:dyDescent="0.3">
      <c r="B280" s="92" t="s">
        <v>549</v>
      </c>
      <c r="C280" s="92" t="s">
        <v>24071</v>
      </c>
      <c r="D280" s="92" t="s">
        <v>549</v>
      </c>
      <c r="E280" s="92" t="s">
        <v>24072</v>
      </c>
      <c r="F280" s="92" t="s">
        <v>21486</v>
      </c>
      <c r="G280" s="92" t="s">
        <v>24073</v>
      </c>
      <c r="H280" s="92">
        <v>2844</v>
      </c>
      <c r="I280" s="92" t="s">
        <v>21328</v>
      </c>
      <c r="J280" s="93">
        <v>3.38</v>
      </c>
      <c r="K280" s="92" t="s">
        <v>21329</v>
      </c>
      <c r="L280" s="95">
        <v>39505</v>
      </c>
      <c r="M280" s="92">
        <v>7.4999999999999997E-3</v>
      </c>
      <c r="N280" s="92" t="s">
        <v>21432</v>
      </c>
      <c r="O280" s="92" t="s">
        <v>71</v>
      </c>
      <c r="P280" s="92" t="s">
        <v>538</v>
      </c>
      <c r="Q280" s="92" t="s">
        <v>43</v>
      </c>
      <c r="R280" s="92" t="s">
        <v>28</v>
      </c>
      <c r="S280" s="92" t="s">
        <v>24</v>
      </c>
      <c r="T280" s="92" t="s">
        <v>30</v>
      </c>
      <c r="U280" s="92" t="s">
        <v>24</v>
      </c>
      <c r="V280" s="92" t="s">
        <v>24</v>
      </c>
      <c r="W280" s="92" t="s">
        <v>24</v>
      </c>
      <c r="X280" s="92" t="s">
        <v>202</v>
      </c>
      <c r="Y280" s="92" t="s">
        <v>24</v>
      </c>
      <c r="Z280" s="92">
        <v>0</v>
      </c>
      <c r="AA280" s="92" t="s">
        <v>21297</v>
      </c>
      <c r="AB280" s="92" t="s">
        <v>24074</v>
      </c>
      <c r="AC280" s="92" t="s">
        <v>24075</v>
      </c>
      <c r="AD280" s="92" t="s">
        <v>550</v>
      </c>
      <c r="AE280" s="92" t="s">
        <v>24076</v>
      </c>
      <c r="AF280" s="94" t="s">
        <v>38710</v>
      </c>
      <c r="AG280" s="92" t="s">
        <v>38710</v>
      </c>
      <c r="AI280" s="92" t="b">
        <f t="shared" si="23"/>
        <v>1</v>
      </c>
    </row>
    <row r="281" spans="1:35" x14ac:dyDescent="0.3">
      <c r="A281" s="96" t="s">
        <v>38562</v>
      </c>
      <c r="B281" s="96" t="s">
        <v>3782</v>
      </c>
      <c r="C281" s="96" t="s">
        <v>3783</v>
      </c>
      <c r="D281" s="96"/>
      <c r="E281" s="96"/>
      <c r="F281" s="96"/>
      <c r="G281" s="96"/>
      <c r="H281" s="96"/>
      <c r="I281" s="96"/>
      <c r="J281" s="97"/>
      <c r="K281" s="96"/>
      <c r="L281" s="96"/>
      <c r="M281" s="96"/>
      <c r="N281" s="96"/>
      <c r="O281" s="96" t="s">
        <v>25</v>
      </c>
      <c r="P281" s="96" t="s">
        <v>3</v>
      </c>
      <c r="Q281" s="96" t="s">
        <v>964</v>
      </c>
      <c r="R281" s="96" t="s">
        <v>26</v>
      </c>
      <c r="S281" s="96" t="s">
        <v>29</v>
      </c>
      <c r="T281" s="96" t="s">
        <v>30</v>
      </c>
      <c r="U281" s="96" t="s">
        <v>24</v>
      </c>
      <c r="V281" s="96" t="s">
        <v>24</v>
      </c>
      <c r="W281" s="96" t="s">
        <v>24</v>
      </c>
      <c r="X281" s="96" t="s">
        <v>32</v>
      </c>
      <c r="Y281" s="96" t="s">
        <v>24</v>
      </c>
      <c r="Z281" s="96"/>
      <c r="AA281" s="96"/>
      <c r="AB281" s="96"/>
      <c r="AC281" s="96"/>
      <c r="AD281" s="96" t="s">
        <v>3784</v>
      </c>
      <c r="AE281" s="96"/>
      <c r="AF281" s="98" t="s">
        <v>457</v>
      </c>
      <c r="AG281" s="96" t="s">
        <v>24</v>
      </c>
    </row>
    <row r="282" spans="1:35" x14ac:dyDescent="0.3">
      <c r="A282" s="96" t="s">
        <v>38562</v>
      </c>
      <c r="B282" s="96" t="s">
        <v>3795</v>
      </c>
      <c r="C282" s="96" t="s">
        <v>3796</v>
      </c>
      <c r="D282" s="96"/>
      <c r="E282" s="96"/>
      <c r="F282" s="96"/>
      <c r="G282" s="96"/>
      <c r="H282" s="96"/>
      <c r="I282" s="96"/>
      <c r="J282" s="97"/>
      <c r="K282" s="96"/>
      <c r="L282" s="96"/>
      <c r="M282" s="96"/>
      <c r="N282" s="96"/>
      <c r="O282" s="96" t="s">
        <v>25</v>
      </c>
      <c r="P282" s="96" t="s">
        <v>3</v>
      </c>
      <c r="Q282" s="96" t="s">
        <v>970</v>
      </c>
      <c r="R282" s="96" t="s">
        <v>971</v>
      </c>
      <c r="S282" s="96" t="s">
        <v>29</v>
      </c>
      <c r="T282" s="96" t="s">
        <v>30</v>
      </c>
      <c r="U282" s="96" t="s">
        <v>24</v>
      </c>
      <c r="V282" s="96" t="s">
        <v>24</v>
      </c>
      <c r="W282" s="96" t="s">
        <v>24</v>
      </c>
      <c r="X282" s="96" t="s">
        <v>32</v>
      </c>
      <c r="Y282" s="96" t="s">
        <v>24</v>
      </c>
      <c r="Z282" s="96"/>
      <c r="AA282" s="96"/>
      <c r="AB282" s="96"/>
      <c r="AC282" s="96"/>
      <c r="AD282" s="96" t="s">
        <v>3797</v>
      </c>
      <c r="AE282" s="96"/>
      <c r="AF282" s="98" t="s">
        <v>457</v>
      </c>
      <c r="AG282" s="96" t="s">
        <v>24</v>
      </c>
    </row>
    <row r="283" spans="1:35" ht="28.8" x14ac:dyDescent="0.3">
      <c r="A283" s="96" t="s">
        <v>38562</v>
      </c>
      <c r="B283" s="96" t="s">
        <v>2729</v>
      </c>
      <c r="C283" s="96" t="s">
        <v>2730</v>
      </c>
      <c r="D283" s="96"/>
      <c r="E283" s="96"/>
      <c r="F283" s="96"/>
      <c r="G283" s="96"/>
      <c r="H283" s="96"/>
      <c r="I283" s="96"/>
      <c r="J283" s="97"/>
      <c r="K283" s="96"/>
      <c r="L283" s="96"/>
      <c r="M283" s="96"/>
      <c r="N283" s="96"/>
      <c r="O283" s="96" t="s">
        <v>122</v>
      </c>
      <c r="P283" s="96" t="s">
        <v>123</v>
      </c>
      <c r="Q283" s="96" t="s">
        <v>43</v>
      </c>
      <c r="R283" s="96" t="s">
        <v>28</v>
      </c>
      <c r="S283" s="96" t="s">
        <v>24</v>
      </c>
      <c r="T283" s="96" t="s">
        <v>30</v>
      </c>
      <c r="U283" s="96" t="s">
        <v>24</v>
      </c>
      <c r="V283" s="96" t="s">
        <v>24</v>
      </c>
      <c r="W283" s="96" t="s">
        <v>24</v>
      </c>
      <c r="X283" s="96" t="s">
        <v>32</v>
      </c>
      <c r="Y283" s="96" t="s">
        <v>24</v>
      </c>
      <c r="Z283" s="96"/>
      <c r="AA283" s="96"/>
      <c r="AB283" s="96"/>
      <c r="AC283" s="96"/>
      <c r="AD283" s="96" t="s">
        <v>2733</v>
      </c>
      <c r="AE283" s="96"/>
      <c r="AF283" s="98" t="s">
        <v>2732</v>
      </c>
      <c r="AG283" s="96" t="s">
        <v>2731</v>
      </c>
    </row>
    <row r="284" spans="1:35" ht="28.8" x14ac:dyDescent="0.3">
      <c r="A284" s="96" t="s">
        <v>38562</v>
      </c>
      <c r="B284" s="96" t="s">
        <v>471</v>
      </c>
      <c r="C284" s="96" t="s">
        <v>472</v>
      </c>
      <c r="D284" s="96"/>
      <c r="E284" s="96"/>
      <c r="F284" s="96"/>
      <c r="G284" s="96"/>
      <c r="H284" s="96"/>
      <c r="I284" s="96"/>
      <c r="J284" s="97"/>
      <c r="K284" s="96"/>
      <c r="L284" s="96"/>
      <c r="M284" s="96"/>
      <c r="N284" s="96"/>
      <c r="O284" s="96" t="s">
        <v>25</v>
      </c>
      <c r="P284" s="96" t="s">
        <v>3</v>
      </c>
      <c r="Q284" s="96" t="s">
        <v>237</v>
      </c>
      <c r="R284" s="96" t="s">
        <v>238</v>
      </c>
      <c r="S284" s="96" t="s">
        <v>28</v>
      </c>
      <c r="T284" s="96" t="s">
        <v>30</v>
      </c>
      <c r="U284" s="96" t="s">
        <v>24</v>
      </c>
      <c r="V284" s="96" t="s">
        <v>24</v>
      </c>
      <c r="W284" s="96" t="s">
        <v>24</v>
      </c>
      <c r="X284" s="96" t="s">
        <v>32</v>
      </c>
      <c r="Y284" s="96" t="s">
        <v>24</v>
      </c>
      <c r="Z284" s="96"/>
      <c r="AA284" s="96"/>
      <c r="AB284" s="96"/>
      <c r="AC284" s="96"/>
      <c r="AD284" s="96" t="s">
        <v>474</v>
      </c>
      <c r="AE284" s="96"/>
      <c r="AF284" s="98" t="s">
        <v>473</v>
      </c>
      <c r="AG284" s="96" t="s">
        <v>24</v>
      </c>
    </row>
    <row r="285" spans="1:35" x14ac:dyDescent="0.3">
      <c r="A285" s="96" t="s">
        <v>38562</v>
      </c>
      <c r="B285" s="96" t="s">
        <v>3666</v>
      </c>
      <c r="C285" s="96" t="s">
        <v>3667</v>
      </c>
      <c r="D285" s="96"/>
      <c r="E285" s="96"/>
      <c r="F285" s="96"/>
      <c r="G285" s="96"/>
      <c r="H285" s="96"/>
      <c r="I285" s="96"/>
      <c r="J285" s="97"/>
      <c r="K285" s="96"/>
      <c r="L285" s="96"/>
      <c r="M285" s="96"/>
      <c r="N285" s="96"/>
      <c r="O285" s="96" t="s">
        <v>75</v>
      </c>
      <c r="P285" s="96" t="s">
        <v>258</v>
      </c>
      <c r="Q285" s="96" t="s">
        <v>43</v>
      </c>
      <c r="R285" s="96" t="s">
        <v>28</v>
      </c>
      <c r="S285" s="96" t="s">
        <v>24</v>
      </c>
      <c r="T285" s="96" t="s">
        <v>30</v>
      </c>
      <c r="U285" s="96" t="s">
        <v>259</v>
      </c>
      <c r="V285" s="96" t="s">
        <v>24</v>
      </c>
      <c r="W285" s="96" t="s">
        <v>24</v>
      </c>
      <c r="X285" s="96" t="s">
        <v>32</v>
      </c>
      <c r="Y285" s="96" t="s">
        <v>24</v>
      </c>
      <c r="Z285" s="96"/>
      <c r="AA285" s="96"/>
      <c r="AB285" s="96"/>
      <c r="AC285" s="96"/>
      <c r="AD285" s="96" t="s">
        <v>3668</v>
      </c>
      <c r="AE285" s="96"/>
      <c r="AF285" s="98" t="s">
        <v>37</v>
      </c>
      <c r="AG285" s="96" t="s">
        <v>24</v>
      </c>
    </row>
    <row r="286" spans="1:35" x14ac:dyDescent="0.3">
      <c r="A286" s="96" t="s">
        <v>38562</v>
      </c>
      <c r="B286" s="96" t="s">
        <v>3669</v>
      </c>
      <c r="C286" s="96" t="s">
        <v>3670</v>
      </c>
      <c r="D286" s="96"/>
      <c r="E286" s="96"/>
      <c r="F286" s="96"/>
      <c r="G286" s="96"/>
      <c r="H286" s="96"/>
      <c r="I286" s="96"/>
      <c r="J286" s="97"/>
      <c r="K286" s="96"/>
      <c r="L286" s="96"/>
      <c r="M286" s="96"/>
      <c r="N286" s="96"/>
      <c r="O286" s="96" t="s">
        <v>75</v>
      </c>
      <c r="P286" s="96" t="s">
        <v>258</v>
      </c>
      <c r="Q286" s="96" t="s">
        <v>43</v>
      </c>
      <c r="R286" s="96" t="s">
        <v>28</v>
      </c>
      <c r="S286" s="96" t="s">
        <v>24</v>
      </c>
      <c r="T286" s="96" t="s">
        <v>30</v>
      </c>
      <c r="U286" s="96" t="s">
        <v>259</v>
      </c>
      <c r="V286" s="96" t="s">
        <v>24</v>
      </c>
      <c r="W286" s="96" t="s">
        <v>24</v>
      </c>
      <c r="X286" s="96" t="s">
        <v>32</v>
      </c>
      <c r="Y286" s="96" t="s">
        <v>24</v>
      </c>
      <c r="Z286" s="96"/>
      <c r="AA286" s="96"/>
      <c r="AB286" s="96"/>
      <c r="AC286" s="96"/>
      <c r="AD286" s="96" t="s">
        <v>3671</v>
      </c>
      <c r="AE286" s="96"/>
      <c r="AF286" s="98" t="s">
        <v>37</v>
      </c>
      <c r="AG286" s="96" t="s">
        <v>24</v>
      </c>
    </row>
    <row r="287" spans="1:35" ht="43.2" x14ac:dyDescent="0.3">
      <c r="A287" s="96" t="s">
        <v>38562</v>
      </c>
      <c r="B287" s="96" t="s">
        <v>3917</v>
      </c>
      <c r="C287" s="96" t="s">
        <v>3918</v>
      </c>
      <c r="D287" s="96"/>
      <c r="E287" s="96"/>
      <c r="F287" s="96"/>
      <c r="G287" s="96"/>
      <c r="H287" s="96"/>
      <c r="I287" s="96"/>
      <c r="J287" s="97"/>
      <c r="K287" s="96"/>
      <c r="L287" s="96"/>
      <c r="M287" s="96"/>
      <c r="N287" s="96"/>
      <c r="O287" s="96" t="s">
        <v>25</v>
      </c>
      <c r="P287" s="96" t="s">
        <v>3</v>
      </c>
      <c r="Q287" s="96" t="s">
        <v>77</v>
      </c>
      <c r="R287" s="96" t="s">
        <v>26</v>
      </c>
      <c r="S287" s="96" t="s">
        <v>29</v>
      </c>
      <c r="T287" s="96" t="s">
        <v>30</v>
      </c>
      <c r="U287" s="96" t="s">
        <v>24</v>
      </c>
      <c r="V287" s="96" t="s">
        <v>751</v>
      </c>
      <c r="W287" s="96" t="s">
        <v>24</v>
      </c>
      <c r="X287" s="96" t="s">
        <v>32</v>
      </c>
      <c r="Y287" s="96" t="s">
        <v>24</v>
      </c>
      <c r="Z287" s="96"/>
      <c r="AA287" s="96"/>
      <c r="AB287" s="96"/>
      <c r="AC287" s="96"/>
      <c r="AD287" s="96" t="s">
        <v>3920</v>
      </c>
      <c r="AE287" s="96"/>
      <c r="AF287" s="98" t="s">
        <v>3919</v>
      </c>
      <c r="AG287" s="96" t="s">
        <v>24</v>
      </c>
    </row>
    <row r="288" spans="1:35" ht="129.6" x14ac:dyDescent="0.3">
      <c r="B288" s="92" t="s">
        <v>26314</v>
      </c>
      <c r="C288" s="92" t="s">
        <v>26315</v>
      </c>
      <c r="D288" s="92" t="s">
        <v>26316</v>
      </c>
      <c r="E288" s="92" t="s">
        <v>26317</v>
      </c>
      <c r="F288" s="92" t="s">
        <v>21292</v>
      </c>
      <c r="G288" s="92" t="s">
        <v>26318</v>
      </c>
      <c r="H288" s="92">
        <v>262541</v>
      </c>
      <c r="I288" s="92" t="s">
        <v>21294</v>
      </c>
      <c r="J288" s="93">
        <v>549.84</v>
      </c>
      <c r="K288" s="92">
        <v>674730500</v>
      </c>
      <c r="L288" s="95">
        <v>43558</v>
      </c>
      <c r="M288" s="92">
        <v>3.0000000000000001E-3</v>
      </c>
      <c r="N288" s="92" t="s">
        <v>25603</v>
      </c>
      <c r="O288" s="92" t="s">
        <v>25</v>
      </c>
      <c r="P288" s="92" t="s">
        <v>1600</v>
      </c>
      <c r="Q288" s="92" t="e">
        <v>#N/A</v>
      </c>
      <c r="R288" s="92" t="e">
        <v>#N/A</v>
      </c>
      <c r="S288" s="92" t="e">
        <v>#N/A</v>
      </c>
      <c r="T288" s="92" t="e">
        <v>#N/A</v>
      </c>
      <c r="U288" s="92" t="e">
        <v>#N/A</v>
      </c>
      <c r="V288" s="92" t="e">
        <v>#N/A</v>
      </c>
      <c r="W288" s="92" t="e">
        <v>#N/A</v>
      </c>
      <c r="X288" s="92" t="e">
        <v>#N/A</v>
      </c>
      <c r="Y288" s="92" t="e">
        <v>#N/A</v>
      </c>
      <c r="Z288" s="92">
        <v>0</v>
      </c>
      <c r="AA288" s="92" t="s">
        <v>21297</v>
      </c>
      <c r="AB288" s="92" t="s">
        <v>26319</v>
      </c>
      <c r="AC288" s="92" t="s">
        <v>26320</v>
      </c>
      <c r="AD288" s="92" t="e">
        <v>#N/A</v>
      </c>
      <c r="AE288" s="92" t="s">
        <v>26321</v>
      </c>
      <c r="AF288" s="94" t="s">
        <v>38711</v>
      </c>
      <c r="AG288" s="92" t="s">
        <v>38711</v>
      </c>
      <c r="AI288" s="92" t="b">
        <f t="shared" ref="AI288:AI297" si="24">IF(LEN(B288)=4,LEFT(AF288,4),LEFT(AF288,3))=B288</f>
        <v>1</v>
      </c>
    </row>
    <row r="289" spans="1:35" ht="129.6" x14ac:dyDescent="0.3">
      <c r="B289" s="92" t="s">
        <v>28651</v>
      </c>
      <c r="C289" s="92" t="s">
        <v>28652</v>
      </c>
      <c r="D289" s="92" t="s">
        <v>28653</v>
      </c>
      <c r="E289" s="92" t="s">
        <v>28654</v>
      </c>
      <c r="F289" s="92" t="s">
        <v>21311</v>
      </c>
      <c r="G289" s="92" t="s">
        <v>28655</v>
      </c>
      <c r="H289" s="92">
        <v>4973</v>
      </c>
      <c r="I289" s="92" t="s">
        <v>21294</v>
      </c>
      <c r="J289" s="93">
        <v>5.46</v>
      </c>
      <c r="K289" s="92">
        <v>5995400</v>
      </c>
      <c r="L289" s="95">
        <v>43898</v>
      </c>
      <c r="M289" s="92">
        <v>4.4999999999999997E-3</v>
      </c>
      <c r="N289" s="92" t="s">
        <v>21733</v>
      </c>
      <c r="O289" s="92" t="s">
        <v>25</v>
      </c>
      <c r="P289" s="92" t="s">
        <v>164</v>
      </c>
      <c r="Q289" s="92" t="e">
        <v>#N/A</v>
      </c>
      <c r="R289" s="92" t="e">
        <v>#N/A</v>
      </c>
      <c r="S289" s="92" t="e">
        <v>#N/A</v>
      </c>
      <c r="T289" s="92" t="e">
        <v>#N/A</v>
      </c>
      <c r="U289" s="92" t="e">
        <v>#N/A</v>
      </c>
      <c r="V289" s="92" t="e">
        <v>#N/A</v>
      </c>
      <c r="W289" s="92" t="e">
        <v>#N/A</v>
      </c>
      <c r="X289" s="92" t="e">
        <v>#N/A</v>
      </c>
      <c r="Y289" s="92" t="e">
        <v>#N/A</v>
      </c>
      <c r="Z289" s="92">
        <v>0</v>
      </c>
      <c r="AA289" s="92" t="s">
        <v>21297</v>
      </c>
      <c r="AB289" s="92" t="s">
        <v>28656</v>
      </c>
      <c r="AC289" s="92" t="s">
        <v>28657</v>
      </c>
      <c r="AD289" s="92" t="e">
        <v>#N/A</v>
      </c>
      <c r="AE289" s="92" t="s">
        <v>28658</v>
      </c>
      <c r="AF289" s="94" t="s">
        <v>38712</v>
      </c>
      <c r="AG289" s="92" t="s">
        <v>38712</v>
      </c>
      <c r="AI289" s="92" t="b">
        <f t="shared" si="24"/>
        <v>1</v>
      </c>
    </row>
    <row r="290" spans="1:35" ht="144" x14ac:dyDescent="0.3">
      <c r="B290" s="92" t="s">
        <v>35651</v>
      </c>
      <c r="C290" s="92" t="s">
        <v>35652</v>
      </c>
      <c r="D290" s="92" t="s">
        <v>35653</v>
      </c>
      <c r="E290" s="92" t="s">
        <v>35654</v>
      </c>
      <c r="F290" s="92" t="s">
        <v>21292</v>
      </c>
      <c r="G290" s="92" t="s">
        <v>35655</v>
      </c>
      <c r="H290" s="92">
        <v>91171</v>
      </c>
      <c r="I290" s="92" t="s">
        <v>21294</v>
      </c>
      <c r="K290" s="92">
        <v>22400000</v>
      </c>
      <c r="L290" s="95">
        <v>44104</v>
      </c>
      <c r="M290" s="92">
        <v>4.4999999999999997E-3</v>
      </c>
      <c r="N290" s="92" t="s">
        <v>24493</v>
      </c>
      <c r="O290" s="92" t="s">
        <v>25</v>
      </c>
      <c r="P290" s="92" t="e">
        <v>#N/A</v>
      </c>
      <c r="Q290" s="92" t="e">
        <v>#N/A</v>
      </c>
      <c r="R290" s="92" t="e">
        <v>#N/A</v>
      </c>
      <c r="S290" s="92" t="e">
        <v>#N/A</v>
      </c>
      <c r="T290" s="92" t="e">
        <v>#N/A</v>
      </c>
      <c r="U290" s="92" t="e">
        <v>#N/A</v>
      </c>
      <c r="V290" s="92" t="e">
        <v>#N/A</v>
      </c>
      <c r="W290" s="92" t="e">
        <v>#N/A</v>
      </c>
      <c r="X290" s="92" t="e">
        <v>#N/A</v>
      </c>
      <c r="Y290" s="92" t="e">
        <v>#N/A</v>
      </c>
      <c r="Z290" s="92">
        <v>0</v>
      </c>
      <c r="AA290" s="92" t="s">
        <v>21297</v>
      </c>
      <c r="AB290" s="92" t="s">
        <v>35656</v>
      </c>
      <c r="AC290" s="92" t="s">
        <v>35657</v>
      </c>
      <c r="AD290" s="92" t="e">
        <v>#N/A</v>
      </c>
      <c r="AE290" s="92" t="s">
        <v>35658</v>
      </c>
      <c r="AF290" s="94" t="s">
        <v>38713</v>
      </c>
      <c r="AG290" s="92" t="s">
        <v>38713</v>
      </c>
      <c r="AI290" s="92" t="b">
        <f t="shared" si="24"/>
        <v>1</v>
      </c>
    </row>
    <row r="291" spans="1:35" x14ac:dyDescent="0.3">
      <c r="B291" s="92" t="s">
        <v>37791</v>
      </c>
      <c r="C291" s="92" t="s">
        <v>37792</v>
      </c>
      <c r="D291" s="92" t="s">
        <v>37793</v>
      </c>
      <c r="E291" s="92" t="s">
        <v>37794</v>
      </c>
      <c r="F291" s="92" t="s">
        <v>21486</v>
      </c>
      <c r="G291" s="92" t="s">
        <v>37795</v>
      </c>
      <c r="H291" s="92">
        <v>0</v>
      </c>
      <c r="I291" s="92" t="s">
        <v>21328</v>
      </c>
      <c r="J291" s="93">
        <v>3.7</v>
      </c>
      <c r="K291" s="92">
        <v>3703500</v>
      </c>
      <c r="L291" s="95">
        <v>43312</v>
      </c>
      <c r="M291" s="92">
        <v>3.0000000000000001E-3</v>
      </c>
      <c r="N291" s="92" t="s">
        <v>404</v>
      </c>
      <c r="O291" s="92" t="s">
        <v>25</v>
      </c>
      <c r="P291" s="92" t="s">
        <v>207</v>
      </c>
      <c r="Q291" s="92" t="e">
        <v>#N/A</v>
      </c>
      <c r="R291" s="92" t="e">
        <v>#N/A</v>
      </c>
      <c r="S291" s="92" t="e">
        <v>#N/A</v>
      </c>
      <c r="T291" s="92" t="e">
        <v>#N/A</v>
      </c>
      <c r="U291" s="92" t="e">
        <v>#N/A</v>
      </c>
      <c r="V291" s="92" t="e">
        <v>#N/A</v>
      </c>
      <c r="W291" s="92" t="e">
        <v>#N/A</v>
      </c>
      <c r="X291" s="92" t="e">
        <v>#N/A</v>
      </c>
      <c r="Y291" s="92" t="e">
        <v>#N/A</v>
      </c>
      <c r="Z291" s="92">
        <v>0</v>
      </c>
      <c r="AA291" s="92" t="s">
        <v>21297</v>
      </c>
      <c r="AB291" s="92" t="s">
        <v>37796</v>
      </c>
      <c r="AC291" s="92" t="s">
        <v>37797</v>
      </c>
      <c r="AD291" s="92" t="e">
        <v>#N/A</v>
      </c>
      <c r="AE291" s="92" t="s">
        <v>37798</v>
      </c>
      <c r="AF291" s="94" t="e">
        <v>#N/A</v>
      </c>
      <c r="AG291" s="92" t="s">
        <v>35</v>
      </c>
      <c r="AI291" s="92">
        <f>LEN(B291)</f>
        <v>4</v>
      </c>
    </row>
    <row r="292" spans="1:35" ht="144" x14ac:dyDescent="0.3">
      <c r="B292" s="92" t="s">
        <v>34081</v>
      </c>
      <c r="C292" s="92" t="s">
        <v>34082</v>
      </c>
      <c r="D292" s="92" t="s">
        <v>34083</v>
      </c>
      <c r="E292" s="92" t="s">
        <v>34084</v>
      </c>
      <c r="F292" s="92" t="s">
        <v>21292</v>
      </c>
      <c r="G292" s="92" t="s">
        <v>34085</v>
      </c>
      <c r="H292" s="92">
        <v>11640</v>
      </c>
      <c r="I292" s="92" t="s">
        <v>21294</v>
      </c>
      <c r="J292" s="93">
        <v>36.020000000000003</v>
      </c>
      <c r="K292" s="92">
        <v>44616000</v>
      </c>
      <c r="L292" s="95">
        <v>43199</v>
      </c>
      <c r="M292" s="92">
        <v>4.0000000000000001E-3</v>
      </c>
      <c r="N292" s="92" t="s">
        <v>404</v>
      </c>
      <c r="O292" s="92" t="s">
        <v>25</v>
      </c>
      <c r="P292" s="92" t="s">
        <v>404</v>
      </c>
      <c r="Q292" s="92" t="e">
        <v>#N/A</v>
      </c>
      <c r="R292" s="92" t="e">
        <v>#N/A</v>
      </c>
      <c r="S292" s="92" t="e">
        <v>#N/A</v>
      </c>
      <c r="T292" s="92" t="e">
        <v>#N/A</v>
      </c>
      <c r="U292" s="92" t="e">
        <v>#N/A</v>
      </c>
      <c r="V292" s="92" t="e">
        <v>#N/A</v>
      </c>
      <c r="W292" s="92" t="e">
        <v>#N/A</v>
      </c>
      <c r="X292" s="92" t="e">
        <v>#N/A</v>
      </c>
      <c r="Y292" s="92" t="e">
        <v>#N/A</v>
      </c>
      <c r="Z292" s="92">
        <v>0</v>
      </c>
      <c r="AA292" s="92" t="s">
        <v>21297</v>
      </c>
      <c r="AB292" s="92" t="s">
        <v>34086</v>
      </c>
      <c r="AC292" s="92" t="s">
        <v>34087</v>
      </c>
      <c r="AD292" s="92" t="e">
        <v>#N/A</v>
      </c>
      <c r="AE292" s="92" t="s">
        <v>34088</v>
      </c>
      <c r="AF292" s="94" t="s">
        <v>38714</v>
      </c>
      <c r="AG292" s="92" t="s">
        <v>38714</v>
      </c>
      <c r="AI292" s="92" t="b">
        <f t="shared" si="24"/>
        <v>1</v>
      </c>
    </row>
    <row r="293" spans="1:35" ht="115.2" x14ac:dyDescent="0.3">
      <c r="B293" s="92" t="s">
        <v>24241</v>
      </c>
      <c r="C293" s="92" t="s">
        <v>24242</v>
      </c>
      <c r="D293" s="92" t="s">
        <v>24243</v>
      </c>
      <c r="E293" s="92" t="s">
        <v>24244</v>
      </c>
      <c r="F293" s="92" t="s">
        <v>21486</v>
      </c>
      <c r="G293" s="92" t="s">
        <v>24245</v>
      </c>
      <c r="H293" s="92">
        <v>1207</v>
      </c>
      <c r="I293" s="92" t="s">
        <v>21294</v>
      </c>
      <c r="J293" s="93">
        <v>86.63</v>
      </c>
      <c r="K293" s="92">
        <v>87161860</v>
      </c>
      <c r="L293" s="95">
        <v>42947</v>
      </c>
      <c r="M293" s="92">
        <v>4.4999999999999997E-3</v>
      </c>
      <c r="N293" s="92" t="s">
        <v>21470</v>
      </c>
      <c r="O293" s="92" t="e">
        <v>#N/A</v>
      </c>
      <c r="P293" s="92" t="s">
        <v>3</v>
      </c>
      <c r="Q293" s="92" t="e">
        <v>#N/A</v>
      </c>
      <c r="R293" s="92" t="e">
        <v>#N/A</v>
      </c>
      <c r="S293" s="92" t="s">
        <v>38573</v>
      </c>
      <c r="T293" s="92" t="e">
        <v>#N/A</v>
      </c>
      <c r="U293" s="92" t="s">
        <v>2647</v>
      </c>
      <c r="V293" s="92" t="e">
        <v>#N/A</v>
      </c>
      <c r="W293" s="92" t="e">
        <v>#N/A</v>
      </c>
      <c r="X293" s="92" t="e">
        <v>#N/A</v>
      </c>
      <c r="Y293" s="92" t="e">
        <v>#N/A</v>
      </c>
      <c r="Z293" s="92">
        <v>0</v>
      </c>
      <c r="AA293" s="92" t="s">
        <v>21297</v>
      </c>
      <c r="AB293" s="92" t="s">
        <v>24246</v>
      </c>
      <c r="AC293" s="92" t="s">
        <v>24247</v>
      </c>
      <c r="AD293" s="92" t="e">
        <v>#N/A</v>
      </c>
      <c r="AE293" s="92" t="s">
        <v>24248</v>
      </c>
      <c r="AF293" s="94" t="s">
        <v>38715</v>
      </c>
      <c r="AG293" s="92" t="s">
        <v>38715</v>
      </c>
      <c r="AI293" s="92" t="b">
        <f t="shared" si="24"/>
        <v>1</v>
      </c>
    </row>
    <row r="294" spans="1:35" ht="144" x14ac:dyDescent="0.3">
      <c r="B294" s="92" t="s">
        <v>24233</v>
      </c>
      <c r="C294" s="92" t="s">
        <v>24234</v>
      </c>
      <c r="D294" s="92" t="s">
        <v>24235</v>
      </c>
      <c r="E294" s="92" t="s">
        <v>24236</v>
      </c>
      <c r="F294" s="92" t="s">
        <v>21292</v>
      </c>
      <c r="G294" s="92" t="s">
        <v>24237</v>
      </c>
      <c r="H294" s="92">
        <v>2589</v>
      </c>
      <c r="I294" s="92" t="s">
        <v>21294</v>
      </c>
      <c r="J294" s="93">
        <v>364.02</v>
      </c>
      <c r="K294" s="92">
        <v>380506280</v>
      </c>
      <c r="L294" s="95">
        <v>42947</v>
      </c>
      <c r="M294" s="92">
        <v>3.5000000000000001E-3</v>
      </c>
      <c r="N294" s="92" t="s">
        <v>21330</v>
      </c>
      <c r="O294" s="92" t="s">
        <v>25</v>
      </c>
      <c r="P294" s="92" t="s">
        <v>3</v>
      </c>
      <c r="Q294" s="92" t="s">
        <v>77</v>
      </c>
      <c r="R294" s="92" t="e">
        <v>#N/A</v>
      </c>
      <c r="S294" s="92" t="e">
        <v>#N/A</v>
      </c>
      <c r="T294" s="92" t="e">
        <v>#N/A</v>
      </c>
      <c r="U294" s="92" t="s">
        <v>2647</v>
      </c>
      <c r="V294" s="92" t="e">
        <v>#N/A</v>
      </c>
      <c r="W294" s="92" t="e">
        <v>#N/A</v>
      </c>
      <c r="X294" s="92" t="e">
        <v>#N/A</v>
      </c>
      <c r="Y294" s="92" t="e">
        <v>#N/A</v>
      </c>
      <c r="Z294" s="92">
        <v>0</v>
      </c>
      <c r="AA294" s="92" t="s">
        <v>21297</v>
      </c>
      <c r="AB294" s="92" t="s">
        <v>24238</v>
      </c>
      <c r="AC294" s="92" t="s">
        <v>24239</v>
      </c>
      <c r="AD294" s="92" t="e">
        <v>#N/A</v>
      </c>
      <c r="AE294" s="92" t="s">
        <v>24240</v>
      </c>
      <c r="AF294" s="94" t="s">
        <v>38716</v>
      </c>
      <c r="AG294" s="92" t="s">
        <v>38716</v>
      </c>
      <c r="AI294" s="92" t="b">
        <f t="shared" si="24"/>
        <v>1</v>
      </c>
    </row>
    <row r="295" spans="1:35" ht="144" x14ac:dyDescent="0.3">
      <c r="B295" s="92" t="s">
        <v>24249</v>
      </c>
      <c r="C295" s="92" t="s">
        <v>24250</v>
      </c>
      <c r="D295" s="92" t="s">
        <v>24251</v>
      </c>
      <c r="E295" s="92" t="s">
        <v>24252</v>
      </c>
      <c r="F295" s="92" t="s">
        <v>21486</v>
      </c>
      <c r="G295" s="92" t="s">
        <v>24253</v>
      </c>
      <c r="H295" s="92">
        <v>753</v>
      </c>
      <c r="I295" s="92" t="s">
        <v>21294</v>
      </c>
      <c r="J295" s="93">
        <v>33.119999999999997</v>
      </c>
      <c r="K295" s="92">
        <v>33884128</v>
      </c>
      <c r="L295" s="95">
        <v>42947</v>
      </c>
      <c r="M295" s="92">
        <v>4.4999999999999997E-3</v>
      </c>
      <c r="N295" s="92" t="s">
        <v>21479</v>
      </c>
      <c r="O295" s="92" t="s">
        <v>25</v>
      </c>
      <c r="P295" s="92" t="s">
        <v>3</v>
      </c>
      <c r="Q295" s="92" t="e">
        <v>#N/A</v>
      </c>
      <c r="R295" s="92" t="e">
        <v>#N/A</v>
      </c>
      <c r="S295" s="92" t="e">
        <v>#N/A</v>
      </c>
      <c r="T295" s="92" t="e">
        <v>#N/A</v>
      </c>
      <c r="U295" s="92" t="s">
        <v>2647</v>
      </c>
      <c r="V295" s="92" t="e">
        <v>#N/A</v>
      </c>
      <c r="W295" s="92" t="e">
        <v>#N/A</v>
      </c>
      <c r="X295" s="92" t="e">
        <v>#N/A</v>
      </c>
      <c r="Y295" s="92" t="e">
        <v>#N/A</v>
      </c>
      <c r="Z295" s="92">
        <v>0</v>
      </c>
      <c r="AA295" s="92" t="s">
        <v>21297</v>
      </c>
      <c r="AB295" s="92" t="s">
        <v>24254</v>
      </c>
      <c r="AC295" s="92" t="s">
        <v>24255</v>
      </c>
      <c r="AD295" s="92" t="e">
        <v>#N/A</v>
      </c>
      <c r="AE295" s="92" t="s">
        <v>24256</v>
      </c>
      <c r="AF295" s="94" t="s">
        <v>38717</v>
      </c>
      <c r="AG295" s="92" t="s">
        <v>38717</v>
      </c>
      <c r="AI295" s="92" t="b">
        <f t="shared" si="24"/>
        <v>1</v>
      </c>
    </row>
    <row r="296" spans="1:35" ht="187.2" x14ac:dyDescent="0.3">
      <c r="B296" s="92" t="s">
        <v>24225</v>
      </c>
      <c r="C296" s="92" t="s">
        <v>24226</v>
      </c>
      <c r="D296" s="92" t="s">
        <v>24227</v>
      </c>
      <c r="E296" s="92" t="s">
        <v>24228</v>
      </c>
      <c r="F296" s="92" t="s">
        <v>21486</v>
      </c>
      <c r="G296" s="92" t="s">
        <v>24229</v>
      </c>
      <c r="H296" s="92">
        <v>503</v>
      </c>
      <c r="I296" s="92" t="s">
        <v>21294</v>
      </c>
      <c r="J296" s="93">
        <v>162.5</v>
      </c>
      <c r="K296" s="92">
        <v>176343750</v>
      </c>
      <c r="L296" s="95">
        <v>42947</v>
      </c>
      <c r="M296" s="92">
        <v>5.0000000000000001E-3</v>
      </c>
      <c r="N296" s="92" t="s">
        <v>21356</v>
      </c>
      <c r="O296" s="92" t="s">
        <v>25</v>
      </c>
      <c r="P296" s="92" t="s">
        <v>3</v>
      </c>
      <c r="Q296" s="92" t="s">
        <v>43</v>
      </c>
      <c r="R296" s="92" t="e">
        <v>#N/A</v>
      </c>
      <c r="S296" s="92" t="e">
        <v>#N/A</v>
      </c>
      <c r="T296" s="92" t="e">
        <v>#N/A</v>
      </c>
      <c r="U296" s="92" t="s">
        <v>2647</v>
      </c>
      <c r="V296" s="92" t="e">
        <v>#N/A</v>
      </c>
      <c r="W296" s="92" t="e">
        <v>#N/A</v>
      </c>
      <c r="X296" s="92" t="e">
        <v>#N/A</v>
      </c>
      <c r="Y296" s="92" t="e">
        <v>#N/A</v>
      </c>
      <c r="Z296" s="92">
        <v>0</v>
      </c>
      <c r="AA296" s="92" t="s">
        <v>21297</v>
      </c>
      <c r="AB296" s="92" t="s">
        <v>24230</v>
      </c>
      <c r="AC296" s="92" t="s">
        <v>24231</v>
      </c>
      <c r="AD296" s="92" t="e">
        <v>#N/A</v>
      </c>
      <c r="AE296" s="92" t="s">
        <v>24232</v>
      </c>
      <c r="AF296" s="94" t="s">
        <v>38718</v>
      </c>
      <c r="AG296" s="92" t="s">
        <v>38718</v>
      </c>
      <c r="AI296" s="92" t="b">
        <f t="shared" si="24"/>
        <v>1</v>
      </c>
    </row>
    <row r="297" spans="1:35" ht="158.4" x14ac:dyDescent="0.3">
      <c r="B297" s="92" t="s">
        <v>24217</v>
      </c>
      <c r="C297" s="92" t="s">
        <v>24218</v>
      </c>
      <c r="D297" s="92" t="s">
        <v>24219</v>
      </c>
      <c r="E297" s="92" t="s">
        <v>24220</v>
      </c>
      <c r="F297" s="92" t="s">
        <v>21292</v>
      </c>
      <c r="G297" s="92" t="s">
        <v>24221</v>
      </c>
      <c r="H297" s="92">
        <v>115</v>
      </c>
      <c r="I297" s="92" t="s">
        <v>21294</v>
      </c>
      <c r="J297" s="93">
        <v>44.57</v>
      </c>
      <c r="K297" s="92">
        <v>48939660</v>
      </c>
      <c r="L297" s="95">
        <v>43543</v>
      </c>
      <c r="M297" s="92">
        <v>6.0000000000000001E-3</v>
      </c>
      <c r="N297" s="92" t="s">
        <v>21424</v>
      </c>
      <c r="O297" s="92" t="e">
        <v>#N/A</v>
      </c>
      <c r="P297" s="92" t="s">
        <v>3</v>
      </c>
      <c r="Q297" s="92" t="e">
        <v>#N/A</v>
      </c>
      <c r="R297" s="92" t="e">
        <v>#N/A</v>
      </c>
      <c r="S297" s="92" t="e">
        <v>#N/A</v>
      </c>
      <c r="T297" s="92" t="e">
        <v>#N/A</v>
      </c>
      <c r="U297" s="92" t="s">
        <v>2647</v>
      </c>
      <c r="V297" s="92" t="e">
        <v>#N/A</v>
      </c>
      <c r="W297" s="92" t="e">
        <v>#N/A</v>
      </c>
      <c r="X297" s="92" t="e">
        <v>#N/A</v>
      </c>
      <c r="Y297" s="92" t="e">
        <v>#N/A</v>
      </c>
      <c r="Z297" s="92">
        <v>0</v>
      </c>
      <c r="AA297" s="92" t="s">
        <v>21297</v>
      </c>
      <c r="AB297" s="92" t="s">
        <v>24222</v>
      </c>
      <c r="AC297" s="92" t="s">
        <v>24223</v>
      </c>
      <c r="AD297" s="92" t="e">
        <v>#N/A</v>
      </c>
      <c r="AE297" s="92" t="s">
        <v>24224</v>
      </c>
      <c r="AF297" s="94" t="s">
        <v>38719</v>
      </c>
      <c r="AG297" s="92" t="s">
        <v>38719</v>
      </c>
      <c r="AI297" s="92" t="b">
        <f t="shared" si="24"/>
        <v>0</v>
      </c>
    </row>
    <row r="298" spans="1:35" x14ac:dyDescent="0.3">
      <c r="A298" s="96" t="s">
        <v>38562</v>
      </c>
      <c r="B298" s="96" t="s">
        <v>5441</v>
      </c>
      <c r="C298" s="96" t="s">
        <v>5442</v>
      </c>
      <c r="D298" s="96"/>
      <c r="E298" s="96"/>
      <c r="F298" s="96"/>
      <c r="G298" s="96"/>
      <c r="H298" s="96"/>
      <c r="I298" s="96"/>
      <c r="J298" s="97"/>
      <c r="K298" s="96"/>
      <c r="L298" s="96"/>
      <c r="M298" s="96"/>
      <c r="N298" s="96"/>
      <c r="O298" s="96" t="s">
        <v>75</v>
      </c>
      <c r="P298" s="96" t="s">
        <v>416</v>
      </c>
      <c r="Q298" s="96" t="s">
        <v>43</v>
      </c>
      <c r="R298" s="96" t="s">
        <v>28</v>
      </c>
      <c r="S298" s="96" t="s">
        <v>24</v>
      </c>
      <c r="T298" s="96" t="s">
        <v>35</v>
      </c>
      <c r="U298" s="96" t="s">
        <v>100</v>
      </c>
      <c r="V298" s="96" t="s">
        <v>24</v>
      </c>
      <c r="W298" s="96" t="s">
        <v>18</v>
      </c>
      <c r="X298" s="96" t="s">
        <v>32</v>
      </c>
      <c r="Y298" s="96" t="s">
        <v>24</v>
      </c>
      <c r="Z298" s="96"/>
      <c r="AA298" s="96"/>
      <c r="AB298" s="96"/>
      <c r="AC298" s="96"/>
      <c r="AD298" s="96" t="s">
        <v>5444</v>
      </c>
      <c r="AE298" s="96"/>
      <c r="AF298" s="98" t="s">
        <v>5443</v>
      </c>
      <c r="AG298" s="96" t="s">
        <v>24</v>
      </c>
    </row>
    <row r="299" spans="1:35" x14ac:dyDescent="0.3">
      <c r="A299" s="96" t="s">
        <v>38562</v>
      </c>
      <c r="B299" s="96" t="s">
        <v>5445</v>
      </c>
      <c r="C299" s="96" t="s">
        <v>5446</v>
      </c>
      <c r="D299" s="96"/>
      <c r="E299" s="96"/>
      <c r="F299" s="96"/>
      <c r="G299" s="96"/>
      <c r="H299" s="96"/>
      <c r="I299" s="96"/>
      <c r="J299" s="97"/>
      <c r="K299" s="96"/>
      <c r="L299" s="96"/>
      <c r="M299" s="96"/>
      <c r="N299" s="96"/>
      <c r="O299" s="96" t="s">
        <v>75</v>
      </c>
      <c r="P299" s="96" t="s">
        <v>99</v>
      </c>
      <c r="Q299" s="96" t="s">
        <v>43</v>
      </c>
      <c r="R299" s="96" t="s">
        <v>28</v>
      </c>
      <c r="S299" s="96" t="s">
        <v>24</v>
      </c>
      <c r="T299" s="96" t="s">
        <v>35</v>
      </c>
      <c r="U299" s="96" t="s">
        <v>100</v>
      </c>
      <c r="V299" s="96" t="s">
        <v>24</v>
      </c>
      <c r="W299" s="96" t="s">
        <v>18</v>
      </c>
      <c r="X299" s="96" t="s">
        <v>32</v>
      </c>
      <c r="Y299" s="96" t="s">
        <v>24</v>
      </c>
      <c r="Z299" s="96"/>
      <c r="AA299" s="96"/>
      <c r="AB299" s="96"/>
      <c r="AC299" s="96"/>
      <c r="AD299" s="96" t="s">
        <v>5448</v>
      </c>
      <c r="AE299" s="96"/>
      <c r="AF299" s="98" t="s">
        <v>5447</v>
      </c>
      <c r="AG299" s="96" t="s">
        <v>24</v>
      </c>
    </row>
    <row r="300" spans="1:35" x14ac:dyDescent="0.3">
      <c r="A300" s="96" t="s">
        <v>38562</v>
      </c>
      <c r="B300" s="96" t="s">
        <v>5359</v>
      </c>
      <c r="C300" s="96" t="s">
        <v>5360</v>
      </c>
      <c r="D300" s="96"/>
      <c r="E300" s="96"/>
      <c r="F300" s="96"/>
      <c r="G300" s="96"/>
      <c r="H300" s="96"/>
      <c r="I300" s="96"/>
      <c r="J300" s="97"/>
      <c r="K300" s="96"/>
      <c r="L300" s="96"/>
      <c r="M300" s="96"/>
      <c r="N300" s="96"/>
      <c r="O300" s="96" t="s">
        <v>25</v>
      </c>
      <c r="P300" s="96" t="s">
        <v>3</v>
      </c>
      <c r="Q300" s="96" t="s">
        <v>60</v>
      </c>
      <c r="R300" s="96" t="s">
        <v>28</v>
      </c>
      <c r="S300" s="96" t="s">
        <v>29</v>
      </c>
      <c r="T300" s="96" t="s">
        <v>30</v>
      </c>
      <c r="U300" s="96" t="s">
        <v>9</v>
      </c>
      <c r="V300" s="96" t="s">
        <v>24</v>
      </c>
      <c r="W300" s="96" t="s">
        <v>18</v>
      </c>
      <c r="X300" s="96" t="s">
        <v>32</v>
      </c>
      <c r="Y300" s="96" t="s">
        <v>24</v>
      </c>
      <c r="Z300" s="96"/>
      <c r="AA300" s="96"/>
      <c r="AB300" s="96"/>
      <c r="AC300" s="96"/>
      <c r="AD300" s="96" t="s">
        <v>5361</v>
      </c>
      <c r="AE300" s="96"/>
      <c r="AF300" s="98" t="s">
        <v>37</v>
      </c>
      <c r="AG300" s="96" t="s">
        <v>24</v>
      </c>
    </row>
    <row r="301" spans="1:35" x14ac:dyDescent="0.3">
      <c r="A301" s="96" t="s">
        <v>38562</v>
      </c>
      <c r="B301" s="96" t="s">
        <v>4725</v>
      </c>
      <c r="C301" s="96" t="s">
        <v>4726</v>
      </c>
      <c r="D301" s="96"/>
      <c r="E301" s="96"/>
      <c r="F301" s="96"/>
      <c r="G301" s="96"/>
      <c r="H301" s="96"/>
      <c r="I301" s="96"/>
      <c r="J301" s="97"/>
      <c r="K301" s="96"/>
      <c r="L301" s="96"/>
      <c r="M301" s="96"/>
      <c r="N301" s="96"/>
      <c r="O301" s="96" t="s">
        <v>25</v>
      </c>
      <c r="P301" s="96" t="s">
        <v>3</v>
      </c>
      <c r="Q301" s="96" t="s">
        <v>57</v>
      </c>
      <c r="R301" s="96" t="s">
        <v>28</v>
      </c>
      <c r="S301" s="96" t="s">
        <v>180</v>
      </c>
      <c r="T301" s="96" t="s">
        <v>30</v>
      </c>
      <c r="U301" s="96" t="s">
        <v>24</v>
      </c>
      <c r="V301" s="96" t="s">
        <v>24</v>
      </c>
      <c r="W301" s="96" t="s">
        <v>24</v>
      </c>
      <c r="X301" s="96" t="s">
        <v>32</v>
      </c>
      <c r="Y301" s="96" t="s">
        <v>24</v>
      </c>
      <c r="Z301" s="96"/>
      <c r="AA301" s="96"/>
      <c r="AB301" s="96"/>
      <c r="AC301" s="96"/>
      <c r="AD301" s="96" t="s">
        <v>4727</v>
      </c>
      <c r="AE301" s="96"/>
      <c r="AF301" s="98" t="s">
        <v>37</v>
      </c>
      <c r="AG301" s="96" t="s">
        <v>24</v>
      </c>
    </row>
    <row r="302" spans="1:35" x14ac:dyDescent="0.3">
      <c r="A302" s="96" t="s">
        <v>38562</v>
      </c>
      <c r="B302" s="96" t="s">
        <v>4746</v>
      </c>
      <c r="C302" s="96" t="s">
        <v>4747</v>
      </c>
      <c r="D302" s="96"/>
      <c r="E302" s="96"/>
      <c r="F302" s="96"/>
      <c r="G302" s="96"/>
      <c r="H302" s="96"/>
      <c r="I302" s="96"/>
      <c r="J302" s="97"/>
      <c r="K302" s="96"/>
      <c r="L302" s="96"/>
      <c r="M302" s="96"/>
      <c r="N302" s="96"/>
      <c r="O302" s="96" t="s">
        <v>25</v>
      </c>
      <c r="P302" s="96" t="s">
        <v>3</v>
      </c>
      <c r="Q302" s="96" t="s">
        <v>906</v>
      </c>
      <c r="R302" s="96" t="s">
        <v>742</v>
      </c>
      <c r="S302" s="96" t="s">
        <v>29</v>
      </c>
      <c r="T302" s="96" t="s">
        <v>30</v>
      </c>
      <c r="U302" s="96" t="s">
        <v>24</v>
      </c>
      <c r="V302" s="96" t="s">
        <v>24</v>
      </c>
      <c r="W302" s="96" t="s">
        <v>24</v>
      </c>
      <c r="X302" s="96" t="s">
        <v>32</v>
      </c>
      <c r="Y302" s="96" t="s">
        <v>24</v>
      </c>
      <c r="Z302" s="96"/>
      <c r="AA302" s="96"/>
      <c r="AB302" s="96"/>
      <c r="AC302" s="96"/>
      <c r="AD302" s="96" t="s">
        <v>4748</v>
      </c>
      <c r="AE302" s="96"/>
      <c r="AF302" s="98" t="s">
        <v>37</v>
      </c>
      <c r="AG302" s="96" t="s">
        <v>24</v>
      </c>
    </row>
    <row r="303" spans="1:35" x14ac:dyDescent="0.3">
      <c r="A303" s="96" t="s">
        <v>38562</v>
      </c>
      <c r="B303" s="96" t="s">
        <v>5314</v>
      </c>
      <c r="C303" s="96" t="s">
        <v>5315</v>
      </c>
      <c r="D303" s="96"/>
      <c r="E303" s="96"/>
      <c r="F303" s="96"/>
      <c r="G303" s="96"/>
      <c r="H303" s="96"/>
      <c r="I303" s="96"/>
      <c r="J303" s="97"/>
      <c r="K303" s="96"/>
      <c r="L303" s="96"/>
      <c r="M303" s="96"/>
      <c r="N303" s="96"/>
      <c r="O303" s="96" t="s">
        <v>25</v>
      </c>
      <c r="P303" s="96" t="s">
        <v>3</v>
      </c>
      <c r="Q303" s="96" t="s">
        <v>77</v>
      </c>
      <c r="R303" s="96" t="s">
        <v>26</v>
      </c>
      <c r="S303" s="96" t="s">
        <v>180</v>
      </c>
      <c r="T303" s="96" t="s">
        <v>30</v>
      </c>
      <c r="U303" s="96" t="s">
        <v>24</v>
      </c>
      <c r="V303" s="96" t="s">
        <v>751</v>
      </c>
      <c r="W303" s="96" t="s">
        <v>18</v>
      </c>
      <c r="X303" s="96" t="s">
        <v>32</v>
      </c>
      <c r="Y303" s="96" t="s">
        <v>24</v>
      </c>
      <c r="Z303" s="96"/>
      <c r="AA303" s="96"/>
      <c r="AB303" s="96"/>
      <c r="AC303" s="96"/>
      <c r="AD303" s="96" t="s">
        <v>5316</v>
      </c>
      <c r="AE303" s="96"/>
      <c r="AF303" s="98" t="s">
        <v>37</v>
      </c>
      <c r="AG303" s="96" t="s">
        <v>24</v>
      </c>
    </row>
    <row r="304" spans="1:35" x14ac:dyDescent="0.3">
      <c r="A304" s="96" t="s">
        <v>38562</v>
      </c>
      <c r="B304" s="96" t="s">
        <v>4685</v>
      </c>
      <c r="C304" s="96" t="s">
        <v>4686</v>
      </c>
      <c r="D304" s="96"/>
      <c r="E304" s="96"/>
      <c r="F304" s="96"/>
      <c r="G304" s="96"/>
      <c r="H304" s="96"/>
      <c r="I304" s="96"/>
      <c r="J304" s="97"/>
      <c r="K304" s="96"/>
      <c r="L304" s="96"/>
      <c r="M304" s="96"/>
      <c r="N304" s="96"/>
      <c r="O304" s="96" t="s">
        <v>25</v>
      </c>
      <c r="P304" s="96" t="s">
        <v>3</v>
      </c>
      <c r="Q304" s="96" t="s">
        <v>57</v>
      </c>
      <c r="R304" s="96" t="s">
        <v>28</v>
      </c>
      <c r="S304" s="96" t="s">
        <v>28</v>
      </c>
      <c r="T304" s="96" t="s">
        <v>30</v>
      </c>
      <c r="U304" s="96" t="s">
        <v>9</v>
      </c>
      <c r="V304" s="96" t="s">
        <v>24</v>
      </c>
      <c r="W304" s="96" t="s">
        <v>24</v>
      </c>
      <c r="X304" s="96" t="s">
        <v>32</v>
      </c>
      <c r="Y304" s="96" t="s">
        <v>24</v>
      </c>
      <c r="Z304" s="96"/>
      <c r="AA304" s="96"/>
      <c r="AB304" s="96"/>
      <c r="AC304" s="96"/>
      <c r="AD304" s="96" t="s">
        <v>4686</v>
      </c>
      <c r="AE304" s="96"/>
      <c r="AF304" s="98" t="s">
        <v>37</v>
      </c>
      <c r="AG304" s="96" t="s">
        <v>24</v>
      </c>
    </row>
    <row r="305" spans="1:35" x14ac:dyDescent="0.3">
      <c r="B305" s="92" t="s">
        <v>1827</v>
      </c>
      <c r="C305" s="92" t="s">
        <v>31347</v>
      </c>
      <c r="D305" s="92" t="s">
        <v>31348</v>
      </c>
      <c r="E305" s="92" t="s">
        <v>31349</v>
      </c>
      <c r="F305" s="92" t="s">
        <v>21486</v>
      </c>
      <c r="G305" s="92" t="s">
        <v>31350</v>
      </c>
      <c r="H305" s="92">
        <v>9526</v>
      </c>
      <c r="I305" s="92" t="s">
        <v>21328</v>
      </c>
      <c r="J305" s="93">
        <v>52.66</v>
      </c>
      <c r="K305" s="92">
        <v>46585250.68</v>
      </c>
      <c r="L305" s="95">
        <v>40767</v>
      </c>
      <c r="M305" s="92">
        <v>6.6E-3</v>
      </c>
      <c r="N305" s="92" t="s">
        <v>3045</v>
      </c>
      <c r="O305" s="92" t="s">
        <v>25</v>
      </c>
      <c r="P305" s="92" t="s">
        <v>3</v>
      </c>
      <c r="Q305" s="92" t="s">
        <v>77</v>
      </c>
      <c r="R305" s="92" t="s">
        <v>26</v>
      </c>
      <c r="S305" s="92" t="s">
        <v>28</v>
      </c>
      <c r="T305" s="92" t="s">
        <v>30</v>
      </c>
      <c r="U305" s="92" t="s">
        <v>416</v>
      </c>
      <c r="V305" s="92" t="s">
        <v>24</v>
      </c>
      <c r="W305" s="92" t="s">
        <v>24</v>
      </c>
      <c r="X305" s="92" t="s">
        <v>32</v>
      </c>
      <c r="Y305" s="92" t="s">
        <v>24</v>
      </c>
      <c r="Z305" s="92">
        <v>102</v>
      </c>
      <c r="AA305" s="92" t="s">
        <v>21297</v>
      </c>
      <c r="AB305" s="92" t="s">
        <v>31351</v>
      </c>
      <c r="AC305" s="92" t="s">
        <v>31352</v>
      </c>
      <c r="AD305" s="92" t="s">
        <v>1828</v>
      </c>
      <c r="AE305" s="92" t="s">
        <v>31353</v>
      </c>
      <c r="AF305" s="94" t="e">
        <v>#N/A</v>
      </c>
      <c r="AG305" s="92" t="s">
        <v>35</v>
      </c>
      <c r="AI305" s="92">
        <f>LEN(B305)</f>
        <v>4</v>
      </c>
    </row>
    <row r="306" spans="1:35" ht="187.2" x14ac:dyDescent="0.3">
      <c r="B306" s="92" t="s">
        <v>23459</v>
      </c>
      <c r="C306" s="92" t="s">
        <v>23460</v>
      </c>
      <c r="D306" s="92" t="s">
        <v>23459</v>
      </c>
      <c r="E306" s="92" t="s">
        <v>23461</v>
      </c>
      <c r="F306" s="92" t="s">
        <v>21486</v>
      </c>
      <c r="G306" s="92" t="s">
        <v>23462</v>
      </c>
      <c r="H306" s="92">
        <v>7089</v>
      </c>
      <c r="I306" s="92" t="s">
        <v>21294</v>
      </c>
      <c r="J306" s="93">
        <v>43.95</v>
      </c>
      <c r="K306" s="92">
        <v>45524023.960000001</v>
      </c>
      <c r="L306" s="95">
        <v>42824</v>
      </c>
      <c r="M306" s="92">
        <v>7.0000000000000001E-3</v>
      </c>
      <c r="N306" s="92" t="s">
        <v>22069</v>
      </c>
      <c r="O306" s="92" t="s">
        <v>71</v>
      </c>
      <c r="P306" s="92" t="e">
        <v>#N/A</v>
      </c>
      <c r="Q306" s="92" t="e">
        <v>#N/A</v>
      </c>
      <c r="R306" s="92" t="e">
        <v>#N/A</v>
      </c>
      <c r="S306" s="92" t="e">
        <v>#N/A</v>
      </c>
      <c r="T306" s="92" t="e">
        <v>#N/A</v>
      </c>
      <c r="U306" s="92" t="e">
        <v>#N/A</v>
      </c>
      <c r="V306" s="92" t="e">
        <v>#N/A</v>
      </c>
      <c r="W306" s="92" t="e">
        <v>#N/A</v>
      </c>
      <c r="X306" s="92" t="e">
        <v>#N/A</v>
      </c>
      <c r="Y306" s="92" t="e">
        <v>#N/A</v>
      </c>
      <c r="Z306" s="92">
        <v>11</v>
      </c>
      <c r="AA306" s="92" t="s">
        <v>21304</v>
      </c>
      <c r="AB306" s="100" t="s">
        <v>23463</v>
      </c>
      <c r="AC306" s="92" t="s">
        <v>23464</v>
      </c>
      <c r="AD306" s="92" t="e">
        <v>#N/A</v>
      </c>
      <c r="AE306" s="92" t="s">
        <v>23465</v>
      </c>
      <c r="AF306" s="94" t="s">
        <v>38720</v>
      </c>
      <c r="AG306" s="92" t="s">
        <v>38720</v>
      </c>
      <c r="AI306" s="92" t="b">
        <f t="shared" ref="AI305:AI309" si="25">IF(LEN(B306)=4,LEFT(AF306,4),LEFT(AF306,3))=B306</f>
        <v>1</v>
      </c>
    </row>
    <row r="307" spans="1:35" ht="129.6" x14ac:dyDescent="0.3">
      <c r="A307" s="92">
        <v>5</v>
      </c>
      <c r="B307" s="92" t="s">
        <v>23035</v>
      </c>
      <c r="C307" s="92" t="s">
        <v>38570</v>
      </c>
      <c r="D307" s="92" t="s">
        <v>23036</v>
      </c>
      <c r="E307" s="92" t="s">
        <v>23037</v>
      </c>
      <c r="F307" s="92" t="s">
        <v>21292</v>
      </c>
      <c r="G307" s="92" t="s">
        <v>23038</v>
      </c>
      <c r="H307" s="92">
        <v>3829</v>
      </c>
      <c r="I307" s="92" t="s">
        <v>21294</v>
      </c>
      <c r="J307" s="93">
        <v>8.91</v>
      </c>
      <c r="K307" s="92">
        <v>9356708.4670000002</v>
      </c>
      <c r="L307" s="95">
        <v>44068</v>
      </c>
      <c r="M307" s="92">
        <v>4.4999999999999997E-3</v>
      </c>
      <c r="N307" s="92" t="s">
        <v>404</v>
      </c>
      <c r="O307" s="92" t="s">
        <v>25</v>
      </c>
      <c r="P307" s="92" t="s">
        <v>404</v>
      </c>
      <c r="Q307" s="92" t="e">
        <v>#N/A</v>
      </c>
      <c r="R307" s="92" t="e">
        <v>#N/A</v>
      </c>
      <c r="S307" s="92" t="e">
        <v>#N/A</v>
      </c>
      <c r="T307" s="92" t="e">
        <v>#N/A</v>
      </c>
      <c r="U307" s="92" t="e">
        <v>#N/A</v>
      </c>
      <c r="V307" s="92" t="e">
        <v>#N/A</v>
      </c>
      <c r="W307" s="92" t="e">
        <v>#N/A</v>
      </c>
      <c r="X307" s="92" t="e">
        <v>#N/A</v>
      </c>
      <c r="Y307" s="92" t="e">
        <v>#N/A</v>
      </c>
      <c r="Z307" s="92">
        <v>41</v>
      </c>
      <c r="AA307" s="92" t="s">
        <v>21297</v>
      </c>
      <c r="AB307" s="92" t="s">
        <v>23039</v>
      </c>
      <c r="AC307" s="92" t="s">
        <v>23040</v>
      </c>
      <c r="AD307" s="92" t="e">
        <v>#N/A</v>
      </c>
      <c r="AE307" s="92" t="s">
        <v>23041</v>
      </c>
      <c r="AF307" s="94" t="s">
        <v>38721</v>
      </c>
      <c r="AG307" s="92" t="s">
        <v>38721</v>
      </c>
      <c r="AI307" s="92" t="b">
        <f t="shared" si="25"/>
        <v>1</v>
      </c>
    </row>
    <row r="308" spans="1:35" ht="115.2" x14ac:dyDescent="0.3">
      <c r="B308" s="92" t="s">
        <v>2778</v>
      </c>
      <c r="C308" s="92" t="s">
        <v>36781</v>
      </c>
      <c r="D308" s="92" t="s">
        <v>2778</v>
      </c>
      <c r="E308" s="92" t="s">
        <v>36782</v>
      </c>
      <c r="F308" s="92" t="s">
        <v>21292</v>
      </c>
      <c r="G308" s="92" t="s">
        <v>36783</v>
      </c>
      <c r="H308" s="92">
        <v>208481</v>
      </c>
      <c r="I308" s="92" t="s">
        <v>21294</v>
      </c>
      <c r="J308" s="93">
        <v>98.97</v>
      </c>
      <c r="K308" s="92">
        <v>99860626.079999998</v>
      </c>
      <c r="L308" s="95">
        <v>39919</v>
      </c>
      <c r="M308" s="92">
        <v>1.04E-2</v>
      </c>
      <c r="N308" s="92" t="s">
        <v>22913</v>
      </c>
      <c r="O308" s="92" t="s">
        <v>75</v>
      </c>
      <c r="P308" s="92" t="s">
        <v>99</v>
      </c>
      <c r="Q308" s="92" t="s">
        <v>77</v>
      </c>
      <c r="R308" s="92" t="s">
        <v>26</v>
      </c>
      <c r="S308" s="92" t="s">
        <v>24</v>
      </c>
      <c r="T308" s="92" t="s">
        <v>30</v>
      </c>
      <c r="U308" s="92" t="s">
        <v>4</v>
      </c>
      <c r="V308" s="92" t="s">
        <v>24</v>
      </c>
      <c r="W308" s="92" t="s">
        <v>24</v>
      </c>
      <c r="X308" s="92" t="s">
        <v>202</v>
      </c>
      <c r="Y308" s="92" t="s">
        <v>33</v>
      </c>
      <c r="Z308" s="92">
        <v>13</v>
      </c>
      <c r="AA308" s="92" t="s">
        <v>21297</v>
      </c>
      <c r="AB308" s="92" t="s">
        <v>36784</v>
      </c>
      <c r="AC308" s="92" t="s">
        <v>36785</v>
      </c>
      <c r="AD308" s="92" t="s">
        <v>2779</v>
      </c>
      <c r="AE308" s="92" t="s">
        <v>36786</v>
      </c>
      <c r="AF308" s="94" t="s">
        <v>38722</v>
      </c>
      <c r="AG308" s="92" t="s">
        <v>38722</v>
      </c>
      <c r="AI308" s="92" t="b">
        <f t="shared" si="25"/>
        <v>1</v>
      </c>
    </row>
    <row r="309" spans="1:35" ht="100.8" x14ac:dyDescent="0.3">
      <c r="B309" s="92" t="s">
        <v>2776</v>
      </c>
      <c r="C309" s="92" t="s">
        <v>36766</v>
      </c>
      <c r="D309" s="92" t="s">
        <v>2776</v>
      </c>
      <c r="E309" s="92" t="s">
        <v>36767</v>
      </c>
      <c r="F309" s="92" t="s">
        <v>21292</v>
      </c>
      <c r="G309" s="92" t="s">
        <v>36768</v>
      </c>
      <c r="H309" s="92">
        <v>903476</v>
      </c>
      <c r="I309" s="92" t="s">
        <v>21294</v>
      </c>
      <c r="J309" s="93">
        <v>282.89</v>
      </c>
      <c r="K309" s="92">
        <v>297045000</v>
      </c>
      <c r="L309" s="95">
        <v>39919</v>
      </c>
      <c r="M309" s="92">
        <v>1.0500000000000001E-2</v>
      </c>
      <c r="N309" s="92" t="s">
        <v>36769</v>
      </c>
      <c r="O309" s="92" t="s">
        <v>75</v>
      </c>
      <c r="P309" s="92" t="s">
        <v>99</v>
      </c>
      <c r="Q309" s="92" t="s">
        <v>77</v>
      </c>
      <c r="R309" s="92" t="s">
        <v>26</v>
      </c>
      <c r="S309" s="92" t="s">
        <v>24</v>
      </c>
      <c r="T309" s="92" t="s">
        <v>30</v>
      </c>
      <c r="U309" s="92" t="s">
        <v>4</v>
      </c>
      <c r="V309" s="92" t="s">
        <v>24</v>
      </c>
      <c r="W309" s="92" t="s">
        <v>24</v>
      </c>
      <c r="X309" s="92" t="s">
        <v>32</v>
      </c>
      <c r="Y309" s="92" t="s">
        <v>33</v>
      </c>
      <c r="Z309" s="92">
        <v>13</v>
      </c>
      <c r="AA309" s="92" t="s">
        <v>21297</v>
      </c>
      <c r="AB309" s="92" t="s">
        <v>36770</v>
      </c>
      <c r="AC309" s="92" t="s">
        <v>36771</v>
      </c>
      <c r="AD309" s="92" t="s">
        <v>2777</v>
      </c>
      <c r="AE309" s="92" t="s">
        <v>36772</v>
      </c>
      <c r="AF309" s="94" t="s">
        <v>40045</v>
      </c>
      <c r="AG309" s="92" t="s">
        <v>35</v>
      </c>
      <c r="AI309" s="92">
        <f>LEN(B309)</f>
        <v>3</v>
      </c>
    </row>
    <row r="310" spans="1:35" x14ac:dyDescent="0.3">
      <c r="A310" s="96" t="s">
        <v>38562</v>
      </c>
      <c r="B310" s="96" t="s">
        <v>2822</v>
      </c>
      <c r="C310" s="96" t="s">
        <v>2823</v>
      </c>
      <c r="D310" s="96"/>
      <c r="E310" s="96"/>
      <c r="F310" s="96"/>
      <c r="G310" s="96"/>
      <c r="H310" s="96"/>
      <c r="I310" s="96"/>
      <c r="J310" s="97"/>
      <c r="K310" s="96"/>
      <c r="L310" s="96"/>
      <c r="M310" s="96"/>
      <c r="N310" s="96"/>
      <c r="O310" s="96" t="s">
        <v>75</v>
      </c>
      <c r="P310" s="96" t="s">
        <v>99</v>
      </c>
      <c r="Q310" s="96" t="s">
        <v>77</v>
      </c>
      <c r="R310" s="96" t="s">
        <v>26</v>
      </c>
      <c r="S310" s="96" t="s">
        <v>24</v>
      </c>
      <c r="T310" s="96" t="s">
        <v>30</v>
      </c>
      <c r="U310" s="96" t="s">
        <v>100</v>
      </c>
      <c r="V310" s="96" t="s">
        <v>24</v>
      </c>
      <c r="W310" s="96" t="s">
        <v>24</v>
      </c>
      <c r="X310" s="96" t="s">
        <v>202</v>
      </c>
      <c r="Y310" s="96" t="s">
        <v>24</v>
      </c>
      <c r="Z310" s="96"/>
      <c r="AA310" s="96"/>
      <c r="AB310" s="96"/>
      <c r="AC310" s="96"/>
      <c r="AD310" s="96" t="s">
        <v>2824</v>
      </c>
      <c r="AE310" s="96"/>
      <c r="AF310" s="98" t="s">
        <v>37</v>
      </c>
      <c r="AG310" s="96" t="s">
        <v>24</v>
      </c>
    </row>
    <row r="311" spans="1:35" ht="129.6" x14ac:dyDescent="0.3">
      <c r="B311" s="92" t="s">
        <v>2825</v>
      </c>
      <c r="C311" s="92" t="s">
        <v>36969</v>
      </c>
      <c r="D311" s="92" t="s">
        <v>2825</v>
      </c>
      <c r="E311" s="92" t="s">
        <v>36970</v>
      </c>
      <c r="F311" s="92" t="s">
        <v>21292</v>
      </c>
      <c r="G311" s="92" t="s">
        <v>36971</v>
      </c>
      <c r="H311" s="92">
        <v>5829</v>
      </c>
      <c r="I311" s="92" t="s">
        <v>21294</v>
      </c>
      <c r="J311" s="93">
        <v>6.88</v>
      </c>
      <c r="K311" s="92">
        <v>6825500</v>
      </c>
      <c r="L311" s="95">
        <v>39919</v>
      </c>
      <c r="M311" s="92">
        <v>1.0800000000000001E-2</v>
      </c>
      <c r="N311" s="92" t="s">
        <v>22913</v>
      </c>
      <c r="O311" s="92" t="s">
        <v>75</v>
      </c>
      <c r="P311" s="92" t="s">
        <v>99</v>
      </c>
      <c r="Q311" s="92" t="s">
        <v>77</v>
      </c>
      <c r="R311" s="92" t="s">
        <v>26</v>
      </c>
      <c r="S311" s="92" t="s">
        <v>24</v>
      </c>
      <c r="T311" s="92" t="s">
        <v>30</v>
      </c>
      <c r="U311" s="92" t="s">
        <v>100</v>
      </c>
      <c r="V311" s="92" t="s">
        <v>24</v>
      </c>
      <c r="W311" s="92" t="s">
        <v>24</v>
      </c>
      <c r="X311" s="92" t="s">
        <v>202</v>
      </c>
      <c r="Y311" s="92" t="s">
        <v>33</v>
      </c>
      <c r="Z311" s="92">
        <v>8</v>
      </c>
      <c r="AA311" s="92" t="s">
        <v>21297</v>
      </c>
      <c r="AB311" s="92" t="s">
        <v>36972</v>
      </c>
      <c r="AC311" s="92" t="s">
        <v>36973</v>
      </c>
      <c r="AD311" s="92" t="s">
        <v>2826</v>
      </c>
      <c r="AE311" s="92" t="s">
        <v>36974</v>
      </c>
      <c r="AF311" s="94" t="s">
        <v>40046</v>
      </c>
      <c r="AG311" s="92" t="s">
        <v>35</v>
      </c>
      <c r="AI311" s="92">
        <f>LEN(B311)</f>
        <v>3</v>
      </c>
    </row>
    <row r="312" spans="1:35" ht="115.2" x14ac:dyDescent="0.3">
      <c r="B312" s="92" t="s">
        <v>2820</v>
      </c>
      <c r="C312" s="92" t="s">
        <v>36963</v>
      </c>
      <c r="D312" s="92" t="s">
        <v>2820</v>
      </c>
      <c r="E312" s="92" t="s">
        <v>36964</v>
      </c>
      <c r="F312" s="92" t="s">
        <v>21486</v>
      </c>
      <c r="G312" s="92" t="s">
        <v>36965</v>
      </c>
      <c r="H312" s="92">
        <v>6426</v>
      </c>
      <c r="I312" s="92" t="s">
        <v>21294</v>
      </c>
      <c r="J312" s="93">
        <v>19.53</v>
      </c>
      <c r="K312" s="92">
        <v>19574160</v>
      </c>
      <c r="L312" s="95">
        <v>39919</v>
      </c>
      <c r="M312" s="92">
        <v>1.09E-2</v>
      </c>
      <c r="N312" s="92" t="s">
        <v>36769</v>
      </c>
      <c r="O312" s="92" t="s">
        <v>75</v>
      </c>
      <c r="P312" s="92" t="s">
        <v>99</v>
      </c>
      <c r="Q312" s="92" t="s">
        <v>77</v>
      </c>
      <c r="R312" s="92" t="s">
        <v>26</v>
      </c>
      <c r="S312" s="92" t="s">
        <v>24</v>
      </c>
      <c r="T312" s="92" t="s">
        <v>30</v>
      </c>
      <c r="U312" s="92" t="s">
        <v>100</v>
      </c>
      <c r="V312" s="92" t="s">
        <v>24</v>
      </c>
      <c r="W312" s="92" t="s">
        <v>24</v>
      </c>
      <c r="X312" s="92" t="s">
        <v>32</v>
      </c>
      <c r="Y312" s="92" t="s">
        <v>33</v>
      </c>
      <c r="Z312" s="92">
        <v>8</v>
      </c>
      <c r="AA312" s="92" t="s">
        <v>21297</v>
      </c>
      <c r="AB312" s="92" t="s">
        <v>36966</v>
      </c>
      <c r="AC312" s="92" t="s">
        <v>36967</v>
      </c>
      <c r="AD312" s="92" t="s">
        <v>2821</v>
      </c>
      <c r="AE312" s="92" t="s">
        <v>36968</v>
      </c>
      <c r="AF312" s="94" t="s">
        <v>38723</v>
      </c>
      <c r="AG312" s="92" t="s">
        <v>38723</v>
      </c>
      <c r="AI312" s="92" t="b">
        <f t="shared" ref="AI311:AI312" si="26">IF(LEN(B312)=4,LEFT(AF312,4),LEFT(AF312,3))=B312</f>
        <v>1</v>
      </c>
    </row>
    <row r="313" spans="1:35" x14ac:dyDescent="0.3">
      <c r="A313" s="96" t="s">
        <v>38562</v>
      </c>
      <c r="B313" s="96" t="s">
        <v>1895</v>
      </c>
      <c r="C313" s="96" t="s">
        <v>1896</v>
      </c>
      <c r="D313" s="96"/>
      <c r="E313" s="96"/>
      <c r="F313" s="96"/>
      <c r="G313" s="96"/>
      <c r="H313" s="96"/>
      <c r="I313" s="96"/>
      <c r="J313" s="97"/>
      <c r="K313" s="96"/>
      <c r="L313" s="96"/>
      <c r="M313" s="96"/>
      <c r="N313" s="96"/>
      <c r="O313" s="96" t="s">
        <v>25</v>
      </c>
      <c r="P313" s="96" t="s">
        <v>348</v>
      </c>
      <c r="Q313" s="96" t="s">
        <v>77</v>
      </c>
      <c r="R313" s="96" t="s">
        <v>26</v>
      </c>
      <c r="S313" s="96" t="s">
        <v>29</v>
      </c>
      <c r="T313" s="96" t="s">
        <v>30</v>
      </c>
      <c r="U313" s="96" t="s">
        <v>24</v>
      </c>
      <c r="V313" s="96" t="s">
        <v>24</v>
      </c>
      <c r="W313" s="96" t="s">
        <v>24</v>
      </c>
      <c r="X313" s="96" t="s">
        <v>32</v>
      </c>
      <c r="Y313" s="96" t="s">
        <v>33</v>
      </c>
      <c r="Z313" s="96"/>
      <c r="AA313" s="96"/>
      <c r="AB313" s="96"/>
      <c r="AC313" s="96"/>
      <c r="AD313" s="96" t="s">
        <v>1897</v>
      </c>
      <c r="AE313" s="96"/>
      <c r="AF313" s="98" t="s">
        <v>37</v>
      </c>
      <c r="AG313" s="96" t="s">
        <v>24</v>
      </c>
    </row>
    <row r="314" spans="1:35" ht="86.4" x14ac:dyDescent="0.3">
      <c r="A314" s="96" t="s">
        <v>38562</v>
      </c>
      <c r="B314" s="96" t="s">
        <v>3237</v>
      </c>
      <c r="C314" s="96" t="s">
        <v>3238</v>
      </c>
      <c r="D314" s="96"/>
      <c r="E314" s="96"/>
      <c r="F314" s="96"/>
      <c r="G314" s="96"/>
      <c r="H314" s="96"/>
      <c r="I314" s="96"/>
      <c r="J314" s="97"/>
      <c r="K314" s="96"/>
      <c r="L314" s="96"/>
      <c r="M314" s="96"/>
      <c r="N314" s="96"/>
      <c r="O314" s="96" t="s">
        <v>25</v>
      </c>
      <c r="P314" s="96" t="s">
        <v>3</v>
      </c>
      <c r="Q314" s="96" t="s">
        <v>341</v>
      </c>
      <c r="R314" s="96" t="s">
        <v>342</v>
      </c>
      <c r="S314" s="96" t="s">
        <v>29</v>
      </c>
      <c r="T314" s="96" t="s">
        <v>30</v>
      </c>
      <c r="U314" s="96" t="s">
        <v>24</v>
      </c>
      <c r="V314" s="96" t="s">
        <v>24</v>
      </c>
      <c r="W314" s="96" t="s">
        <v>24</v>
      </c>
      <c r="X314" s="96" t="s">
        <v>202</v>
      </c>
      <c r="Y314" s="96" t="s">
        <v>33</v>
      </c>
      <c r="Z314" s="96"/>
      <c r="AA314" s="96"/>
      <c r="AB314" s="96"/>
      <c r="AC314" s="96"/>
      <c r="AD314" s="96" t="s">
        <v>3240</v>
      </c>
      <c r="AE314" s="96"/>
      <c r="AF314" s="98" t="s">
        <v>3239</v>
      </c>
      <c r="AG314" s="96" t="s">
        <v>24</v>
      </c>
    </row>
    <row r="315" spans="1:35" ht="86.4" x14ac:dyDescent="0.3">
      <c r="A315" s="96" t="s">
        <v>38562</v>
      </c>
      <c r="B315" s="96" t="s">
        <v>3251</v>
      </c>
      <c r="C315" s="96" t="s">
        <v>3252</v>
      </c>
      <c r="D315" s="96"/>
      <c r="E315" s="96"/>
      <c r="F315" s="96"/>
      <c r="G315" s="96"/>
      <c r="H315" s="96"/>
      <c r="I315" s="96"/>
      <c r="J315" s="97"/>
      <c r="K315" s="96"/>
      <c r="L315" s="96"/>
      <c r="M315" s="96"/>
      <c r="N315" s="96"/>
      <c r="O315" s="96" t="s">
        <v>25</v>
      </c>
      <c r="P315" s="96" t="s">
        <v>3</v>
      </c>
      <c r="Q315" s="96" t="s">
        <v>341</v>
      </c>
      <c r="R315" s="96" t="s">
        <v>342</v>
      </c>
      <c r="S315" s="96" t="s">
        <v>29</v>
      </c>
      <c r="T315" s="96" t="s">
        <v>30</v>
      </c>
      <c r="U315" s="96" t="s">
        <v>24</v>
      </c>
      <c r="V315" s="96" t="s">
        <v>24</v>
      </c>
      <c r="W315" s="96" t="s">
        <v>24</v>
      </c>
      <c r="X315" s="96" t="s">
        <v>32</v>
      </c>
      <c r="Y315" s="96" t="s">
        <v>33</v>
      </c>
      <c r="Z315" s="96"/>
      <c r="AA315" s="96"/>
      <c r="AB315" s="96"/>
      <c r="AC315" s="96"/>
      <c r="AD315" s="96" t="s">
        <v>3254</v>
      </c>
      <c r="AE315" s="96"/>
      <c r="AF315" s="98" t="s">
        <v>3253</v>
      </c>
      <c r="AG315" s="96" t="s">
        <v>24</v>
      </c>
    </row>
    <row r="316" spans="1:35" x14ac:dyDescent="0.3">
      <c r="B316" s="92" t="s">
        <v>32784</v>
      </c>
      <c r="C316" s="92" t="s">
        <v>32785</v>
      </c>
      <c r="D316" s="92" t="s">
        <v>32786</v>
      </c>
      <c r="E316" s="92" t="s">
        <v>32787</v>
      </c>
      <c r="F316" s="92" t="s">
        <v>21486</v>
      </c>
      <c r="G316" s="92" t="s">
        <v>32788</v>
      </c>
      <c r="H316" s="92">
        <v>3292</v>
      </c>
      <c r="I316" s="92" t="s">
        <v>21328</v>
      </c>
      <c r="J316" s="93">
        <v>2.79</v>
      </c>
      <c r="K316" s="92">
        <v>2435704.6579999998</v>
      </c>
      <c r="L316" s="95">
        <v>43433</v>
      </c>
      <c r="M316" s="92">
        <v>1.0800000000000001E-2</v>
      </c>
      <c r="N316" s="92" t="s">
        <v>22199</v>
      </c>
      <c r="O316" s="92" t="s">
        <v>25</v>
      </c>
      <c r="P316" s="92" t="s">
        <v>30</v>
      </c>
      <c r="Q316" s="92" t="e">
        <v>#N/A</v>
      </c>
      <c r="R316" s="92" t="e">
        <v>#N/A</v>
      </c>
      <c r="S316" s="92" t="e">
        <v>#N/A</v>
      </c>
      <c r="T316" s="92" t="e">
        <v>#N/A</v>
      </c>
      <c r="U316" s="92" t="e">
        <v>#N/A</v>
      </c>
      <c r="V316" s="92" t="e">
        <v>#N/A</v>
      </c>
      <c r="W316" s="92" t="e">
        <v>#N/A</v>
      </c>
      <c r="X316" s="92" t="s">
        <v>202</v>
      </c>
      <c r="Y316" s="92" t="s">
        <v>33</v>
      </c>
      <c r="Z316" s="92">
        <v>8</v>
      </c>
      <c r="AA316" s="92" t="s">
        <v>21297</v>
      </c>
      <c r="AB316" s="92" t="s">
        <v>32789</v>
      </c>
      <c r="AC316" s="92" t="s">
        <v>32790</v>
      </c>
      <c r="AD316" s="92" t="e">
        <v>#N/A</v>
      </c>
      <c r="AE316" s="92" t="s">
        <v>32791</v>
      </c>
      <c r="AF316" s="94" t="e">
        <v>#N/A</v>
      </c>
      <c r="AG316" s="92" t="s">
        <v>35</v>
      </c>
      <c r="AI316" s="92">
        <f>LEN(B316)</f>
        <v>4</v>
      </c>
    </row>
    <row r="317" spans="1:35" ht="129.6" x14ac:dyDescent="0.3">
      <c r="B317" s="92" t="s">
        <v>38242</v>
      </c>
      <c r="C317" s="92" t="s">
        <v>38243</v>
      </c>
      <c r="D317" s="92" t="s">
        <v>38244</v>
      </c>
      <c r="E317" s="92" t="s">
        <v>38245</v>
      </c>
      <c r="F317" s="92" t="s">
        <v>21486</v>
      </c>
      <c r="G317" s="92" t="s">
        <v>38246</v>
      </c>
      <c r="H317" s="92">
        <v>31681</v>
      </c>
      <c r="I317" s="92" t="s">
        <v>21294</v>
      </c>
      <c r="J317" s="93">
        <v>12.65</v>
      </c>
      <c r="K317" s="92">
        <v>15672064.779999999</v>
      </c>
      <c r="L317" s="95">
        <v>43433</v>
      </c>
      <c r="M317" s="92">
        <v>9.7999999999999997E-3</v>
      </c>
      <c r="N317" s="92" t="s">
        <v>22087</v>
      </c>
      <c r="O317" s="92" t="s">
        <v>25</v>
      </c>
      <c r="P317" s="92" t="s">
        <v>30</v>
      </c>
      <c r="Q317" s="92" t="e">
        <v>#N/A</v>
      </c>
      <c r="R317" s="92" t="e">
        <v>#N/A</v>
      </c>
      <c r="S317" s="92" t="e">
        <v>#N/A</v>
      </c>
      <c r="T317" s="92" t="e">
        <v>#N/A</v>
      </c>
      <c r="U317" s="92" t="e">
        <v>#N/A</v>
      </c>
      <c r="V317" s="92" t="e">
        <v>#N/A</v>
      </c>
      <c r="W317" s="92" t="e">
        <v>#N/A</v>
      </c>
      <c r="X317" s="92" t="e">
        <v>#N/A</v>
      </c>
      <c r="Y317" s="92" t="s">
        <v>33</v>
      </c>
      <c r="Z317" s="92">
        <v>74</v>
      </c>
      <c r="AA317" s="92" t="s">
        <v>21297</v>
      </c>
      <c r="AB317" s="92" t="s">
        <v>38247</v>
      </c>
      <c r="AC317" s="92" t="s">
        <v>38248</v>
      </c>
      <c r="AD317" s="92" t="e">
        <v>#N/A</v>
      </c>
      <c r="AE317" s="92" t="s">
        <v>38249</v>
      </c>
      <c r="AF317" s="94" t="s">
        <v>38724</v>
      </c>
      <c r="AG317" s="92" t="s">
        <v>38724</v>
      </c>
      <c r="AI317" s="92" t="b">
        <f t="shared" ref="AI316:AI321" si="27">IF(LEN(B317)=4,LEFT(AF317,4),LEFT(AF317,3))=B317</f>
        <v>0</v>
      </c>
    </row>
    <row r="318" spans="1:35" x14ac:dyDescent="0.3">
      <c r="B318" s="92" t="s">
        <v>31484</v>
      </c>
      <c r="C318" s="92" t="s">
        <v>31485</v>
      </c>
      <c r="D318" s="92" t="s">
        <v>31486</v>
      </c>
      <c r="E318" s="92" t="s">
        <v>31487</v>
      </c>
      <c r="F318" s="92" t="s">
        <v>21486</v>
      </c>
      <c r="G318" s="92" t="s">
        <v>31488</v>
      </c>
      <c r="H318" s="92">
        <v>3758</v>
      </c>
      <c r="I318" s="92" t="s">
        <v>21328</v>
      </c>
      <c r="J318" s="93">
        <v>0.58899000000000001</v>
      </c>
      <c r="K318" s="92">
        <v>389167.78320000001</v>
      </c>
      <c r="L318" s="95">
        <v>43433</v>
      </c>
      <c r="M318" s="92">
        <v>1.0999999999999999E-2</v>
      </c>
      <c r="N318" s="92" t="s">
        <v>22199</v>
      </c>
      <c r="O318" s="92" t="s">
        <v>25</v>
      </c>
      <c r="P318" s="92" t="s">
        <v>30</v>
      </c>
      <c r="Q318" s="92" t="e">
        <v>#N/A</v>
      </c>
      <c r="R318" s="92" t="e">
        <v>#N/A</v>
      </c>
      <c r="S318" s="92" t="e">
        <v>#N/A</v>
      </c>
      <c r="T318" s="92" t="e">
        <v>#N/A</v>
      </c>
      <c r="U318" s="92" t="e">
        <v>#N/A</v>
      </c>
      <c r="V318" s="92" t="e">
        <v>#N/A</v>
      </c>
      <c r="W318" s="92" t="e">
        <v>#N/A</v>
      </c>
      <c r="X318" s="92" t="s">
        <v>202</v>
      </c>
      <c r="Y318" s="92" t="s">
        <v>33</v>
      </c>
      <c r="Z318" s="92">
        <v>7</v>
      </c>
      <c r="AA318" s="92" t="s">
        <v>21297</v>
      </c>
      <c r="AB318" s="92" t="s">
        <v>31489</v>
      </c>
      <c r="AC318" s="92" t="s">
        <v>31490</v>
      </c>
      <c r="AD318" s="92" t="e">
        <v>#N/A</v>
      </c>
      <c r="AE318" s="92" t="s">
        <v>31491</v>
      </c>
      <c r="AF318" s="94" t="e">
        <v>#N/A</v>
      </c>
      <c r="AG318" s="92" t="s">
        <v>35</v>
      </c>
      <c r="AI318" s="92">
        <f t="shared" ref="AI318:AI321" si="28">LEN(B318)</f>
        <v>4</v>
      </c>
    </row>
    <row r="319" spans="1:35" x14ac:dyDescent="0.3">
      <c r="B319" s="92" t="s">
        <v>32284</v>
      </c>
      <c r="C319" s="92" t="s">
        <v>32285</v>
      </c>
      <c r="D319" s="92" t="s">
        <v>32286</v>
      </c>
      <c r="E319" s="92" t="s">
        <v>32287</v>
      </c>
      <c r="F319" s="92" t="s">
        <v>21486</v>
      </c>
      <c r="G319" s="92" t="s">
        <v>32288</v>
      </c>
      <c r="H319" s="92">
        <v>8246</v>
      </c>
      <c r="I319" s="92" t="s">
        <v>21328</v>
      </c>
      <c r="J319" s="93">
        <v>4.42</v>
      </c>
      <c r="K319" s="92">
        <v>4829132.1940000001</v>
      </c>
      <c r="L319" s="95">
        <v>43433</v>
      </c>
      <c r="M319" s="92">
        <v>9.7999999999999997E-3</v>
      </c>
      <c r="N319" s="92" t="s">
        <v>22087</v>
      </c>
      <c r="O319" s="92" t="s">
        <v>25</v>
      </c>
      <c r="P319" s="92" t="s">
        <v>30</v>
      </c>
      <c r="Q319" s="92" t="e">
        <v>#N/A</v>
      </c>
      <c r="R319" s="92" t="e">
        <v>#N/A</v>
      </c>
      <c r="S319" s="92" t="e">
        <v>#N/A</v>
      </c>
      <c r="T319" s="92" t="e">
        <v>#N/A</v>
      </c>
      <c r="U319" s="92" t="e">
        <v>#N/A</v>
      </c>
      <c r="V319" s="92" t="e">
        <v>#N/A</v>
      </c>
      <c r="W319" s="92" t="e">
        <v>#N/A</v>
      </c>
      <c r="X319" s="92" t="e">
        <v>#N/A</v>
      </c>
      <c r="Y319" s="92" t="s">
        <v>33</v>
      </c>
      <c r="Z319" s="92">
        <v>43</v>
      </c>
      <c r="AA319" s="92" t="s">
        <v>21297</v>
      </c>
      <c r="AB319" s="92" t="s">
        <v>32289</v>
      </c>
      <c r="AC319" s="92" t="s">
        <v>32290</v>
      </c>
      <c r="AD319" s="92" t="e">
        <v>#N/A</v>
      </c>
      <c r="AE319" s="92" t="s">
        <v>32291</v>
      </c>
      <c r="AF319" s="94" t="e">
        <v>#N/A</v>
      </c>
      <c r="AG319" s="92" t="s">
        <v>35</v>
      </c>
      <c r="AI319" s="92">
        <f t="shared" si="28"/>
        <v>4</v>
      </c>
    </row>
    <row r="320" spans="1:35" x14ac:dyDescent="0.3">
      <c r="B320" s="92" t="s">
        <v>32175</v>
      </c>
      <c r="C320" s="92" t="s">
        <v>32176</v>
      </c>
      <c r="D320" s="92" t="s">
        <v>32177</v>
      </c>
      <c r="E320" s="92" t="s">
        <v>32178</v>
      </c>
      <c r="F320" s="92" t="s">
        <v>21486</v>
      </c>
      <c r="G320" s="92" t="s">
        <v>32179</v>
      </c>
      <c r="H320" s="92">
        <v>1134</v>
      </c>
      <c r="I320" s="92" t="s">
        <v>21328</v>
      </c>
      <c r="J320" s="93">
        <v>2.75</v>
      </c>
      <c r="K320" s="92">
        <v>2510180.2050000001</v>
      </c>
      <c r="L320" s="95">
        <v>43479</v>
      </c>
      <c r="M320" s="92">
        <v>1.0699999999999999E-2</v>
      </c>
      <c r="N320" s="92" t="s">
        <v>22199</v>
      </c>
      <c r="O320" s="92" t="s">
        <v>25</v>
      </c>
      <c r="P320" s="92" t="s">
        <v>30</v>
      </c>
      <c r="Q320" s="92" t="e">
        <v>#N/A</v>
      </c>
      <c r="R320" s="92" t="e">
        <v>#N/A</v>
      </c>
      <c r="S320" s="92" t="e">
        <v>#N/A</v>
      </c>
      <c r="T320" s="92" t="e">
        <v>#N/A</v>
      </c>
      <c r="U320" s="92" t="e">
        <v>#N/A</v>
      </c>
      <c r="V320" s="92" t="e">
        <v>#N/A</v>
      </c>
      <c r="W320" s="92" t="e">
        <v>#N/A</v>
      </c>
      <c r="X320" s="92" t="s">
        <v>202</v>
      </c>
      <c r="Y320" s="92" t="s">
        <v>33</v>
      </c>
      <c r="Z320" s="92">
        <v>7</v>
      </c>
      <c r="AA320" s="92" t="s">
        <v>21297</v>
      </c>
      <c r="AB320" s="92" t="s">
        <v>32180</v>
      </c>
      <c r="AC320" s="92" t="s">
        <v>32181</v>
      </c>
      <c r="AD320" s="92" t="e">
        <v>#N/A</v>
      </c>
      <c r="AE320" s="92" t="s">
        <v>32182</v>
      </c>
      <c r="AF320" s="94" t="e">
        <v>#N/A</v>
      </c>
      <c r="AG320" s="92" t="s">
        <v>35</v>
      </c>
      <c r="AI320" s="92">
        <f t="shared" si="28"/>
        <v>4</v>
      </c>
    </row>
    <row r="321" spans="1:35" x14ac:dyDescent="0.3">
      <c r="B321" s="92" t="s">
        <v>36427</v>
      </c>
      <c r="C321" s="92" t="s">
        <v>36428</v>
      </c>
      <c r="D321" s="92" t="s">
        <v>36429</v>
      </c>
      <c r="E321" s="92" t="s">
        <v>36430</v>
      </c>
      <c r="F321" s="92" t="s">
        <v>21486</v>
      </c>
      <c r="G321" s="92" t="s">
        <v>36431</v>
      </c>
      <c r="H321" s="92">
        <v>11100</v>
      </c>
      <c r="I321" s="92" t="s">
        <v>21328</v>
      </c>
      <c r="J321" s="93">
        <v>6.2</v>
      </c>
      <c r="K321" s="92">
        <v>6334497.2300000004</v>
      </c>
      <c r="L321" s="95">
        <v>43479</v>
      </c>
      <c r="M321" s="92">
        <v>9.7999999999999997E-3</v>
      </c>
      <c r="N321" s="92" t="s">
        <v>22087</v>
      </c>
      <c r="O321" s="92" t="s">
        <v>25</v>
      </c>
      <c r="P321" s="92" t="s">
        <v>30</v>
      </c>
      <c r="Q321" s="92" t="e">
        <v>#N/A</v>
      </c>
      <c r="R321" s="92" t="e">
        <v>#N/A</v>
      </c>
      <c r="S321" s="92" t="e">
        <v>#N/A</v>
      </c>
      <c r="T321" s="92" t="e">
        <v>#N/A</v>
      </c>
      <c r="U321" s="92" t="e">
        <v>#N/A</v>
      </c>
      <c r="V321" s="92" t="e">
        <v>#N/A</v>
      </c>
      <c r="W321" s="92" t="e">
        <v>#N/A</v>
      </c>
      <c r="X321" s="92" t="e">
        <v>#N/A</v>
      </c>
      <c r="Y321" s="92" t="s">
        <v>33</v>
      </c>
      <c r="Z321" s="92">
        <v>37</v>
      </c>
      <c r="AA321" s="92" t="s">
        <v>21297</v>
      </c>
      <c r="AB321" s="100" t="s">
        <v>36432</v>
      </c>
      <c r="AC321" s="92" t="s">
        <v>36433</v>
      </c>
      <c r="AD321" s="92" t="e">
        <v>#N/A</v>
      </c>
      <c r="AE321" s="92" t="s">
        <v>36434</v>
      </c>
      <c r="AF321" s="94" t="e">
        <v>#N/A</v>
      </c>
      <c r="AG321" s="92" t="s">
        <v>35</v>
      </c>
      <c r="AI321" s="92">
        <f t="shared" si="28"/>
        <v>4</v>
      </c>
    </row>
    <row r="322" spans="1:35" x14ac:dyDescent="0.3">
      <c r="A322" s="96" t="s">
        <v>38562</v>
      </c>
      <c r="B322" s="96" t="s">
        <v>599</v>
      </c>
      <c r="C322" s="96" t="s">
        <v>600</v>
      </c>
      <c r="D322" s="96"/>
      <c r="E322" s="96"/>
      <c r="F322" s="96"/>
      <c r="G322" s="96"/>
      <c r="H322" s="96"/>
      <c r="I322" s="96"/>
      <c r="J322" s="97"/>
      <c r="K322" s="96"/>
      <c r="L322" s="96"/>
      <c r="M322" s="96"/>
      <c r="N322" s="96"/>
      <c r="O322" s="96" t="s">
        <v>25</v>
      </c>
      <c r="P322" s="96" t="s">
        <v>3</v>
      </c>
      <c r="Q322" s="96" t="s">
        <v>57</v>
      </c>
      <c r="R322" s="96" t="s">
        <v>28</v>
      </c>
      <c r="S322" s="96" t="s">
        <v>29</v>
      </c>
      <c r="T322" s="96" t="s">
        <v>30</v>
      </c>
      <c r="U322" s="96" t="s">
        <v>24</v>
      </c>
      <c r="V322" s="96" t="s">
        <v>24</v>
      </c>
      <c r="W322" s="96" t="s">
        <v>24</v>
      </c>
      <c r="X322" s="96" t="s">
        <v>202</v>
      </c>
      <c r="Y322" s="96" t="s">
        <v>33</v>
      </c>
      <c r="Z322" s="96"/>
      <c r="AA322" s="96"/>
      <c r="AB322" s="96"/>
      <c r="AC322" s="96"/>
      <c r="AD322" s="96" t="s">
        <v>601</v>
      </c>
      <c r="AE322" s="96"/>
      <c r="AF322" s="98" t="s">
        <v>37</v>
      </c>
      <c r="AG322" s="96" t="s">
        <v>24</v>
      </c>
    </row>
    <row r="323" spans="1:35" ht="115.2" x14ac:dyDescent="0.3">
      <c r="B323" s="92" t="s">
        <v>38344</v>
      </c>
      <c r="C323" s="92" t="s">
        <v>38345</v>
      </c>
      <c r="D323" s="92" t="s">
        <v>38346</v>
      </c>
      <c r="E323" s="92" t="s">
        <v>38347</v>
      </c>
      <c r="F323" s="92" t="s">
        <v>21486</v>
      </c>
      <c r="G323" s="92" t="s">
        <v>38348</v>
      </c>
      <c r="H323" s="92">
        <v>96198</v>
      </c>
      <c r="I323" s="92" t="s">
        <v>21294</v>
      </c>
      <c r="J323" s="93">
        <v>47.75</v>
      </c>
      <c r="K323" s="92">
        <v>39322552.43</v>
      </c>
      <c r="L323" s="95">
        <v>43657</v>
      </c>
      <c r="M323" s="92">
        <v>9.7999999999999997E-3</v>
      </c>
      <c r="N323" s="92" t="s">
        <v>22087</v>
      </c>
      <c r="O323" s="92" t="s">
        <v>25</v>
      </c>
      <c r="P323" s="92" t="s">
        <v>3</v>
      </c>
      <c r="Q323" s="92" t="e">
        <v>#N/A</v>
      </c>
      <c r="R323" s="92" t="e">
        <v>#N/A</v>
      </c>
      <c r="S323" s="92" t="e">
        <v>#N/A</v>
      </c>
      <c r="T323" s="92" t="e">
        <v>#N/A</v>
      </c>
      <c r="U323" s="92" t="e">
        <v>#N/A</v>
      </c>
      <c r="V323" s="92" t="e">
        <v>#N/A</v>
      </c>
      <c r="W323" s="92" t="e">
        <v>#N/A</v>
      </c>
      <c r="X323" s="92" t="e">
        <v>#N/A</v>
      </c>
      <c r="Y323" s="92" t="s">
        <v>33</v>
      </c>
      <c r="Z323" s="92">
        <v>53</v>
      </c>
      <c r="AA323" s="92" t="s">
        <v>21297</v>
      </c>
      <c r="AB323" s="100" t="s">
        <v>38349</v>
      </c>
      <c r="AC323" s="92" t="s">
        <v>38350</v>
      </c>
      <c r="AD323" s="92" t="e">
        <v>#N/A</v>
      </c>
      <c r="AE323" s="92" t="s">
        <v>38351</v>
      </c>
      <c r="AF323" s="94" t="s">
        <v>38725</v>
      </c>
      <c r="AG323" s="92" t="s">
        <v>38725</v>
      </c>
      <c r="AI323" s="92" t="b">
        <f t="shared" ref="AI323:AI324" si="29">IF(LEN(B323)=4,LEFT(AF323,4),LEFT(AF323,3))=B323</f>
        <v>1</v>
      </c>
    </row>
    <row r="324" spans="1:35" ht="100.8" x14ac:dyDescent="0.3">
      <c r="B324" s="92" t="s">
        <v>38352</v>
      </c>
      <c r="C324" s="92" t="s">
        <v>38353</v>
      </c>
      <c r="D324" s="92" t="s">
        <v>38354</v>
      </c>
      <c r="E324" s="92" t="s">
        <v>38355</v>
      </c>
      <c r="F324" s="92" t="s">
        <v>21292</v>
      </c>
      <c r="G324" s="92" t="s">
        <v>38356</v>
      </c>
      <c r="H324" s="92">
        <v>41755</v>
      </c>
      <c r="I324" s="92" t="s">
        <v>21294</v>
      </c>
      <c r="J324" s="93">
        <v>5.31</v>
      </c>
      <c r="K324" s="92">
        <v>4288284</v>
      </c>
      <c r="L324" s="95">
        <v>43657</v>
      </c>
      <c r="M324" s="92">
        <v>1.0699999999999999E-2</v>
      </c>
      <c r="N324" s="92" t="s">
        <v>22199</v>
      </c>
      <c r="O324" s="92" t="s">
        <v>25</v>
      </c>
      <c r="P324" s="92" t="s">
        <v>3</v>
      </c>
      <c r="Q324" s="92" t="e">
        <v>#N/A</v>
      </c>
      <c r="R324" s="92" t="e">
        <v>#N/A</v>
      </c>
      <c r="S324" s="92" t="e">
        <v>#N/A</v>
      </c>
      <c r="T324" s="92" t="e">
        <v>#N/A</v>
      </c>
      <c r="U324" s="92" t="e">
        <v>#N/A</v>
      </c>
      <c r="V324" s="92" t="e">
        <v>#N/A</v>
      </c>
      <c r="W324" s="92" t="e">
        <v>#N/A</v>
      </c>
      <c r="X324" s="92" t="s">
        <v>202</v>
      </c>
      <c r="Y324" s="92" t="s">
        <v>33</v>
      </c>
      <c r="Z324" s="92">
        <v>6</v>
      </c>
      <c r="AA324" s="92" t="s">
        <v>21297</v>
      </c>
      <c r="AB324" s="92" t="s">
        <v>38357</v>
      </c>
      <c r="AC324" s="92" t="s">
        <v>38358</v>
      </c>
      <c r="AD324" s="92" t="e">
        <v>#N/A</v>
      </c>
      <c r="AE324" s="92" t="s">
        <v>38359</v>
      </c>
      <c r="AF324" s="94" t="s">
        <v>38726</v>
      </c>
      <c r="AG324" s="92" t="s">
        <v>38726</v>
      </c>
      <c r="AI324" s="92" t="b">
        <f t="shared" si="29"/>
        <v>1</v>
      </c>
    </row>
    <row r="325" spans="1:35" x14ac:dyDescent="0.3">
      <c r="A325" s="96" t="s">
        <v>38562</v>
      </c>
      <c r="B325" s="96" t="s">
        <v>5016</v>
      </c>
      <c r="C325" s="96" t="s">
        <v>5017</v>
      </c>
      <c r="D325" s="96"/>
      <c r="E325" s="96"/>
      <c r="F325" s="96"/>
      <c r="G325" s="96"/>
      <c r="H325" s="96"/>
      <c r="I325" s="96"/>
      <c r="J325" s="97"/>
      <c r="K325" s="96"/>
      <c r="L325" s="96"/>
      <c r="M325" s="96"/>
      <c r="N325" s="96"/>
      <c r="O325" s="96" t="s">
        <v>25</v>
      </c>
      <c r="P325" s="96" t="s">
        <v>1</v>
      </c>
      <c r="Q325" s="96" t="s">
        <v>77</v>
      </c>
      <c r="R325" s="96" t="s">
        <v>26</v>
      </c>
      <c r="S325" s="96" t="s">
        <v>29</v>
      </c>
      <c r="T325" s="96" t="s">
        <v>30</v>
      </c>
      <c r="U325" s="96" t="s">
        <v>24</v>
      </c>
      <c r="V325" s="96" t="s">
        <v>24</v>
      </c>
      <c r="W325" s="96" t="s">
        <v>24</v>
      </c>
      <c r="X325" s="96" t="s">
        <v>202</v>
      </c>
      <c r="Y325" s="96" t="s">
        <v>24</v>
      </c>
      <c r="Z325" s="96"/>
      <c r="AA325" s="96"/>
      <c r="AB325" s="96"/>
      <c r="AC325" s="96"/>
      <c r="AD325" s="96" t="s">
        <v>5018</v>
      </c>
      <c r="AE325" s="96"/>
      <c r="AF325" s="98" t="s">
        <v>37</v>
      </c>
      <c r="AG325" s="96" t="s">
        <v>24</v>
      </c>
    </row>
    <row r="326" spans="1:35" ht="100.8" x14ac:dyDescent="0.3">
      <c r="B326" s="92" t="s">
        <v>869</v>
      </c>
      <c r="C326" s="92" t="s">
        <v>25352</v>
      </c>
      <c r="D326" s="92" t="s">
        <v>869</v>
      </c>
      <c r="E326" s="92" t="s">
        <v>25353</v>
      </c>
      <c r="F326" s="92" t="s">
        <v>21292</v>
      </c>
      <c r="G326" s="92" t="s">
        <v>25354</v>
      </c>
      <c r="H326" s="92">
        <v>291080</v>
      </c>
      <c r="I326" s="92" t="s">
        <v>21294</v>
      </c>
      <c r="J326" s="93">
        <v>33.630000000000003</v>
      </c>
      <c r="K326" s="92">
        <v>35042588.619999997</v>
      </c>
      <c r="L326" s="95">
        <v>39610</v>
      </c>
      <c r="M326" s="92">
        <v>1.0699999999999999E-2</v>
      </c>
      <c r="N326" s="92" t="s">
        <v>22199</v>
      </c>
      <c r="O326" s="92" t="s">
        <v>25</v>
      </c>
      <c r="P326" s="92" t="s">
        <v>1</v>
      </c>
      <c r="Q326" s="92" t="s">
        <v>77</v>
      </c>
      <c r="R326" s="92" t="s">
        <v>26</v>
      </c>
      <c r="S326" s="92" t="s">
        <v>28</v>
      </c>
      <c r="T326" s="92" t="s">
        <v>30</v>
      </c>
      <c r="U326" s="92" t="s">
        <v>24</v>
      </c>
      <c r="V326" s="92" t="s">
        <v>24</v>
      </c>
      <c r="W326" s="92" t="s">
        <v>24</v>
      </c>
      <c r="X326" s="92" t="s">
        <v>202</v>
      </c>
      <c r="Y326" s="92" t="s">
        <v>33</v>
      </c>
      <c r="Z326" s="92">
        <v>13</v>
      </c>
      <c r="AA326" s="92" t="s">
        <v>21297</v>
      </c>
      <c r="AB326" s="100" t="s">
        <v>25355</v>
      </c>
      <c r="AC326" s="92" t="s">
        <v>25356</v>
      </c>
      <c r="AD326" s="92" t="s">
        <v>870</v>
      </c>
      <c r="AE326" s="92" t="s">
        <v>25357</v>
      </c>
      <c r="AF326" s="94" t="s">
        <v>38727</v>
      </c>
      <c r="AG326" s="92" t="s">
        <v>38727</v>
      </c>
      <c r="AI326" s="92" t="b">
        <f t="shared" ref="AI326:AI327" si="30">IF(LEN(B326)=4,LEFT(AF326,4),LEFT(AF326,3))=B326</f>
        <v>1</v>
      </c>
    </row>
    <row r="327" spans="1:35" ht="115.2" x14ac:dyDescent="0.3">
      <c r="B327" s="92" t="s">
        <v>867</v>
      </c>
      <c r="C327" s="92" t="s">
        <v>25346</v>
      </c>
      <c r="D327" s="92" t="s">
        <v>867</v>
      </c>
      <c r="E327" s="92" t="s">
        <v>25347</v>
      </c>
      <c r="F327" s="92" t="s">
        <v>21292</v>
      </c>
      <c r="G327" s="92" t="s">
        <v>25348</v>
      </c>
      <c r="H327" s="92">
        <v>4053658</v>
      </c>
      <c r="I327" s="92" t="s">
        <v>21294</v>
      </c>
      <c r="J327" s="93">
        <v>257.5</v>
      </c>
      <c r="K327" s="92">
        <v>359043572.10000002</v>
      </c>
      <c r="L327" s="95">
        <v>39610</v>
      </c>
      <c r="M327" s="92">
        <v>1.06E-2</v>
      </c>
      <c r="N327" s="92" t="s">
        <v>22087</v>
      </c>
      <c r="O327" s="92" t="s">
        <v>25</v>
      </c>
      <c r="P327" s="92" t="s">
        <v>1</v>
      </c>
      <c r="Q327" s="92" t="s">
        <v>77</v>
      </c>
      <c r="R327" s="92" t="s">
        <v>26</v>
      </c>
      <c r="S327" s="92" t="s">
        <v>28</v>
      </c>
      <c r="T327" s="92" t="s">
        <v>30</v>
      </c>
      <c r="U327" s="92" t="s">
        <v>24</v>
      </c>
      <c r="V327" s="92" t="s">
        <v>24</v>
      </c>
      <c r="W327" s="92" t="s">
        <v>24</v>
      </c>
      <c r="X327" s="92" t="s">
        <v>32</v>
      </c>
      <c r="Y327" s="92" t="s">
        <v>33</v>
      </c>
      <c r="Z327" s="92">
        <v>36</v>
      </c>
      <c r="AA327" s="92" t="s">
        <v>21297</v>
      </c>
      <c r="AB327" s="92" t="s">
        <v>25349</v>
      </c>
      <c r="AC327" s="92" t="s">
        <v>25350</v>
      </c>
      <c r="AD327" s="92" t="s">
        <v>868</v>
      </c>
      <c r="AE327" s="92" t="s">
        <v>25351</v>
      </c>
      <c r="AF327" s="94" t="s">
        <v>39506</v>
      </c>
      <c r="AG327" s="92" t="s">
        <v>39506</v>
      </c>
      <c r="AI327" s="92" t="b">
        <f t="shared" si="30"/>
        <v>1</v>
      </c>
    </row>
    <row r="328" spans="1:35" x14ac:dyDescent="0.3">
      <c r="A328" s="96" t="s">
        <v>38562</v>
      </c>
      <c r="B328" s="96" t="s">
        <v>4949</v>
      </c>
      <c r="C328" s="96" t="s">
        <v>4950</v>
      </c>
      <c r="D328" s="96"/>
      <c r="E328" s="96"/>
      <c r="F328" s="96"/>
      <c r="G328" s="96"/>
      <c r="H328" s="96"/>
      <c r="I328" s="96"/>
      <c r="J328" s="97"/>
      <c r="K328" s="96"/>
      <c r="L328" s="96"/>
      <c r="M328" s="96"/>
      <c r="N328" s="96"/>
      <c r="O328" s="96" t="s">
        <v>25</v>
      </c>
      <c r="P328" s="96" t="s">
        <v>3</v>
      </c>
      <c r="Q328" s="96" t="s">
        <v>64</v>
      </c>
      <c r="R328" s="96" t="s">
        <v>28</v>
      </c>
      <c r="S328" s="96" t="s">
        <v>29</v>
      </c>
      <c r="T328" s="96" t="s">
        <v>30</v>
      </c>
      <c r="U328" s="96" t="s">
        <v>24</v>
      </c>
      <c r="V328" s="96" t="s">
        <v>24</v>
      </c>
      <c r="W328" s="96" t="s">
        <v>24</v>
      </c>
      <c r="X328" s="96" t="s">
        <v>202</v>
      </c>
      <c r="Y328" s="96" t="s">
        <v>24</v>
      </c>
      <c r="Z328" s="96"/>
      <c r="AA328" s="96"/>
      <c r="AB328" s="96"/>
      <c r="AC328" s="96"/>
      <c r="AD328" s="96" t="s">
        <v>4951</v>
      </c>
      <c r="AE328" s="96"/>
      <c r="AF328" s="98" t="s">
        <v>37</v>
      </c>
      <c r="AG328" s="96" t="s">
        <v>24</v>
      </c>
    </row>
    <row r="329" spans="1:35" x14ac:dyDescent="0.3">
      <c r="A329" s="96" t="s">
        <v>38562</v>
      </c>
      <c r="B329" s="96" t="s">
        <v>5027</v>
      </c>
      <c r="C329" s="96" t="s">
        <v>5028</v>
      </c>
      <c r="D329" s="96"/>
      <c r="E329" s="96"/>
      <c r="F329" s="96"/>
      <c r="G329" s="96"/>
      <c r="H329" s="96"/>
      <c r="I329" s="96"/>
      <c r="J329" s="97"/>
      <c r="K329" s="96"/>
      <c r="L329" s="96"/>
      <c r="M329" s="96"/>
      <c r="N329" s="96"/>
      <c r="O329" s="96" t="s">
        <v>25</v>
      </c>
      <c r="P329" s="96" t="s">
        <v>236</v>
      </c>
      <c r="Q329" s="96" t="s">
        <v>64</v>
      </c>
      <c r="R329" s="96" t="s">
        <v>28</v>
      </c>
      <c r="S329" s="96" t="s">
        <v>29</v>
      </c>
      <c r="T329" s="96" t="s">
        <v>30</v>
      </c>
      <c r="U329" s="96" t="s">
        <v>24</v>
      </c>
      <c r="V329" s="96" t="s">
        <v>24</v>
      </c>
      <c r="W329" s="96" t="s">
        <v>24</v>
      </c>
      <c r="X329" s="96" t="s">
        <v>32</v>
      </c>
      <c r="Y329" s="96" t="s">
        <v>33</v>
      </c>
      <c r="Z329" s="96"/>
      <c r="AA329" s="96"/>
      <c r="AB329" s="96"/>
      <c r="AC329" s="96"/>
      <c r="AD329" s="96" t="s">
        <v>5029</v>
      </c>
      <c r="AE329" s="96"/>
      <c r="AF329" s="98" t="s">
        <v>37</v>
      </c>
      <c r="AG329" s="96" t="s">
        <v>24</v>
      </c>
    </row>
    <row r="330" spans="1:35" x14ac:dyDescent="0.3">
      <c r="A330" s="96" t="s">
        <v>38562</v>
      </c>
      <c r="B330" s="96" t="s">
        <v>4997</v>
      </c>
      <c r="C330" s="96" t="s">
        <v>4998</v>
      </c>
      <c r="D330" s="96"/>
      <c r="E330" s="96"/>
      <c r="F330" s="96"/>
      <c r="G330" s="96"/>
      <c r="H330" s="96"/>
      <c r="I330" s="96"/>
      <c r="J330" s="97"/>
      <c r="K330" s="96"/>
      <c r="L330" s="96"/>
      <c r="M330" s="96"/>
      <c r="N330" s="96"/>
      <c r="O330" s="96" t="s">
        <v>25</v>
      </c>
      <c r="P330" s="96" t="s">
        <v>236</v>
      </c>
      <c r="Q330" s="96" t="s">
        <v>77</v>
      </c>
      <c r="R330" s="96" t="s">
        <v>26</v>
      </c>
      <c r="S330" s="96" t="s">
        <v>29</v>
      </c>
      <c r="T330" s="96" t="s">
        <v>30</v>
      </c>
      <c r="U330" s="96" t="s">
        <v>24</v>
      </c>
      <c r="V330" s="96" t="s">
        <v>24</v>
      </c>
      <c r="W330" s="96" t="s">
        <v>24</v>
      </c>
      <c r="X330" s="96" t="s">
        <v>202</v>
      </c>
      <c r="Y330" s="96" t="s">
        <v>24</v>
      </c>
      <c r="Z330" s="96"/>
      <c r="AA330" s="96"/>
      <c r="AB330" s="96"/>
      <c r="AC330" s="96"/>
      <c r="AD330" s="96" t="s">
        <v>4999</v>
      </c>
      <c r="AE330" s="96"/>
      <c r="AF330" s="98" t="s">
        <v>37</v>
      </c>
      <c r="AG330" s="96" t="s">
        <v>24</v>
      </c>
    </row>
    <row r="331" spans="1:35" ht="115.2" x14ac:dyDescent="0.3">
      <c r="B331" s="92" t="s">
        <v>1008</v>
      </c>
      <c r="C331" s="92" t="s">
        <v>25873</v>
      </c>
      <c r="D331" s="92" t="s">
        <v>1008</v>
      </c>
      <c r="E331" s="92" t="s">
        <v>25874</v>
      </c>
      <c r="F331" s="92" t="s">
        <v>21292</v>
      </c>
      <c r="G331" s="92" t="s">
        <v>25875</v>
      </c>
      <c r="H331" s="92">
        <v>3744400</v>
      </c>
      <c r="I331" s="92" t="s">
        <v>21294</v>
      </c>
      <c r="J331" s="93">
        <v>272.41000000000003</v>
      </c>
      <c r="K331" s="92">
        <v>228353741</v>
      </c>
      <c r="L331" s="95">
        <v>39610</v>
      </c>
      <c r="M331" s="92">
        <v>1.0699999999999999E-2</v>
      </c>
      <c r="N331" s="92" t="s">
        <v>22199</v>
      </c>
      <c r="O331" s="92" t="s">
        <v>25</v>
      </c>
      <c r="P331" s="92" t="s">
        <v>236</v>
      </c>
      <c r="Q331" s="92" t="s">
        <v>77</v>
      </c>
      <c r="R331" s="92" t="s">
        <v>26</v>
      </c>
      <c r="S331" s="92" t="s">
        <v>28</v>
      </c>
      <c r="T331" s="92" t="s">
        <v>30</v>
      </c>
      <c r="U331" s="92" t="s">
        <v>24</v>
      </c>
      <c r="V331" s="92" t="s">
        <v>24</v>
      </c>
      <c r="W331" s="92" t="s">
        <v>24</v>
      </c>
      <c r="X331" s="92" t="s">
        <v>202</v>
      </c>
      <c r="Y331" s="92" t="s">
        <v>33</v>
      </c>
      <c r="Z331" s="92">
        <v>13</v>
      </c>
      <c r="AA331" s="92" t="s">
        <v>21297</v>
      </c>
      <c r="AB331" s="100">
        <v>2.5460000000000001E+137</v>
      </c>
      <c r="AC331" s="92" t="s">
        <v>25876</v>
      </c>
      <c r="AD331" s="92" t="s">
        <v>1009</v>
      </c>
      <c r="AE331" s="92" t="s">
        <v>25877</v>
      </c>
      <c r="AF331" s="94" t="s">
        <v>39507</v>
      </c>
      <c r="AG331" s="92" t="s">
        <v>39507</v>
      </c>
      <c r="AI331" s="92" t="b">
        <f t="shared" ref="AI331:AI335" si="31">IF(LEN(B331)=4,LEFT(AF331,4),LEFT(AF331,3))=B331</f>
        <v>1</v>
      </c>
    </row>
    <row r="332" spans="1:35" ht="115.2" x14ac:dyDescent="0.3">
      <c r="B332" s="92" t="s">
        <v>1005</v>
      </c>
      <c r="C332" s="92" t="s">
        <v>25852</v>
      </c>
      <c r="D332" s="92" t="s">
        <v>1005</v>
      </c>
      <c r="E332" s="92" t="s">
        <v>25853</v>
      </c>
      <c r="F332" s="92" t="s">
        <v>21292</v>
      </c>
      <c r="G332" s="92" t="s">
        <v>25854</v>
      </c>
      <c r="H332" s="92">
        <v>3079086</v>
      </c>
      <c r="I332" s="92" t="s">
        <v>21294</v>
      </c>
      <c r="J332" s="93">
        <v>1340</v>
      </c>
      <c r="K332" s="92">
        <v>1687387275</v>
      </c>
      <c r="L332" s="95">
        <v>39610</v>
      </c>
      <c r="M332" s="92">
        <v>9.9000000000000008E-3</v>
      </c>
      <c r="N332" s="92" t="s">
        <v>22087</v>
      </c>
      <c r="O332" s="92" t="s">
        <v>25</v>
      </c>
      <c r="P332" s="92" t="s">
        <v>236</v>
      </c>
      <c r="Q332" s="92" t="s">
        <v>77</v>
      </c>
      <c r="R332" s="92" t="s">
        <v>26</v>
      </c>
      <c r="S332" s="92" t="s">
        <v>28</v>
      </c>
      <c r="T332" s="92" t="s">
        <v>30</v>
      </c>
      <c r="U332" s="92" t="s">
        <v>24</v>
      </c>
      <c r="V332" s="92" t="s">
        <v>24</v>
      </c>
      <c r="W332" s="92" t="s">
        <v>24</v>
      </c>
      <c r="X332" s="92" t="s">
        <v>32</v>
      </c>
      <c r="Y332" s="92" t="s">
        <v>33</v>
      </c>
      <c r="Z332" s="92">
        <v>159</v>
      </c>
      <c r="AA332" s="92" t="s">
        <v>21297</v>
      </c>
      <c r="AB332" s="92" t="s">
        <v>25855</v>
      </c>
      <c r="AC332" s="92" t="s">
        <v>25856</v>
      </c>
      <c r="AD332" s="92" t="s">
        <v>1006</v>
      </c>
      <c r="AE332" s="92" t="s">
        <v>25857</v>
      </c>
      <c r="AF332" s="94" t="s">
        <v>39508</v>
      </c>
      <c r="AG332" s="92" t="s">
        <v>39508</v>
      </c>
      <c r="AI332" s="92" t="b">
        <f t="shared" si="31"/>
        <v>1</v>
      </c>
    </row>
    <row r="333" spans="1:35" ht="115.2" x14ac:dyDescent="0.3">
      <c r="B333" s="92" t="s">
        <v>5165</v>
      </c>
      <c r="C333" s="92" t="s">
        <v>25530</v>
      </c>
      <c r="D333" s="92" t="s">
        <v>25531</v>
      </c>
      <c r="E333" s="92" t="s">
        <v>25532</v>
      </c>
      <c r="F333" s="92" t="s">
        <v>21292</v>
      </c>
      <c r="G333" s="92" t="s">
        <v>25533</v>
      </c>
      <c r="H333" s="92">
        <v>40312</v>
      </c>
      <c r="I333" s="92" t="s">
        <v>21294</v>
      </c>
      <c r="J333" s="93">
        <v>13.76</v>
      </c>
      <c r="K333" s="92">
        <v>23151472.050000001</v>
      </c>
      <c r="L333" s="95">
        <v>41661</v>
      </c>
      <c r="M333" s="92">
        <v>1.0699999999999999E-2</v>
      </c>
      <c r="N333" s="92" t="s">
        <v>22087</v>
      </c>
      <c r="O333" s="92" t="s">
        <v>25</v>
      </c>
      <c r="P333" s="92" t="s">
        <v>3</v>
      </c>
      <c r="Q333" s="92" t="s">
        <v>64</v>
      </c>
      <c r="R333" s="92" t="s">
        <v>28</v>
      </c>
      <c r="S333" s="92" t="s">
        <v>28</v>
      </c>
      <c r="T333" s="92" t="s">
        <v>30</v>
      </c>
      <c r="U333" s="92" t="s">
        <v>24</v>
      </c>
      <c r="V333" s="92" t="s">
        <v>24</v>
      </c>
      <c r="W333" s="92" t="s">
        <v>18</v>
      </c>
      <c r="X333" s="92" t="s">
        <v>32</v>
      </c>
      <c r="Y333" s="92" t="s">
        <v>33</v>
      </c>
      <c r="Z333" s="92">
        <v>13</v>
      </c>
      <c r="AA333" s="92" t="s">
        <v>21297</v>
      </c>
      <c r="AB333" s="92" t="s">
        <v>25534</v>
      </c>
      <c r="AC333" s="92" t="s">
        <v>25535</v>
      </c>
      <c r="AD333" s="92" t="s">
        <v>5166</v>
      </c>
      <c r="AE333" s="92" t="s">
        <v>25536</v>
      </c>
      <c r="AF333" s="94" t="s">
        <v>38728</v>
      </c>
      <c r="AG333" s="92" t="s">
        <v>38728</v>
      </c>
      <c r="AI333" s="92" t="b">
        <f t="shared" si="31"/>
        <v>1</v>
      </c>
    </row>
    <row r="334" spans="1:35" ht="115.2" x14ac:dyDescent="0.3">
      <c r="B334" s="92" t="s">
        <v>645</v>
      </c>
      <c r="C334" s="92" t="s">
        <v>24447</v>
      </c>
      <c r="D334" s="92" t="s">
        <v>24448</v>
      </c>
      <c r="E334" s="92" t="s">
        <v>24449</v>
      </c>
      <c r="F334" s="92" t="s">
        <v>21292</v>
      </c>
      <c r="G334" s="92" t="s">
        <v>24450</v>
      </c>
      <c r="H334" s="92">
        <v>6500284</v>
      </c>
      <c r="I334" s="92" t="s">
        <v>21294</v>
      </c>
      <c r="J334" s="93">
        <v>101.59</v>
      </c>
      <c r="K334" s="92">
        <v>111619794.40000001</v>
      </c>
      <c r="L334" s="95">
        <v>40402</v>
      </c>
      <c r="M334" s="92">
        <v>1.0699999999999999E-2</v>
      </c>
      <c r="N334" s="92" t="s">
        <v>22199</v>
      </c>
      <c r="O334" s="92" t="s">
        <v>25</v>
      </c>
      <c r="P334" s="92" t="s">
        <v>647</v>
      </c>
      <c r="Q334" s="92" t="s">
        <v>43</v>
      </c>
      <c r="R334" s="92" t="s">
        <v>28</v>
      </c>
      <c r="S334" s="92" t="s">
        <v>28</v>
      </c>
      <c r="T334" s="92" t="s">
        <v>30</v>
      </c>
      <c r="U334" s="92" t="s">
        <v>24</v>
      </c>
      <c r="V334" s="92" t="s">
        <v>24</v>
      </c>
      <c r="W334" s="92" t="s">
        <v>24</v>
      </c>
      <c r="X334" s="92" t="s">
        <v>202</v>
      </c>
      <c r="Y334" s="92" t="s">
        <v>33</v>
      </c>
      <c r="Z334" s="92">
        <v>16</v>
      </c>
      <c r="AA334" s="92" t="s">
        <v>21297</v>
      </c>
      <c r="AB334" s="92" t="s">
        <v>24451</v>
      </c>
      <c r="AC334" s="92" t="s">
        <v>24452</v>
      </c>
      <c r="AD334" s="92" t="s">
        <v>646</v>
      </c>
      <c r="AE334" s="92" t="s">
        <v>24453</v>
      </c>
      <c r="AF334" s="94" t="s">
        <v>38729</v>
      </c>
      <c r="AG334" s="92" t="s">
        <v>38729</v>
      </c>
      <c r="AI334" s="92" t="b">
        <f t="shared" si="31"/>
        <v>1</v>
      </c>
    </row>
    <row r="335" spans="1:35" ht="100.8" x14ac:dyDescent="0.3">
      <c r="B335" s="92" t="s">
        <v>2016</v>
      </c>
      <c r="C335" s="92" t="s">
        <v>32464</v>
      </c>
      <c r="D335" s="92" t="s">
        <v>32465</v>
      </c>
      <c r="E335" s="92" t="s">
        <v>32466</v>
      </c>
      <c r="F335" s="92" t="s">
        <v>21292</v>
      </c>
      <c r="G335" s="92" t="s">
        <v>32467</v>
      </c>
      <c r="H335" s="92">
        <v>3166235</v>
      </c>
      <c r="I335" s="92" t="s">
        <v>21294</v>
      </c>
      <c r="J335" s="93">
        <v>1000</v>
      </c>
      <c r="K335" s="92">
        <v>886020052.70000005</v>
      </c>
      <c r="L335" s="95">
        <v>40402</v>
      </c>
      <c r="M335" s="92">
        <v>1.17E-2</v>
      </c>
      <c r="N335" s="92" t="s">
        <v>22087</v>
      </c>
      <c r="O335" s="92" t="s">
        <v>25</v>
      </c>
      <c r="P335" s="92" t="s">
        <v>647</v>
      </c>
      <c r="Q335" s="92" t="s">
        <v>43</v>
      </c>
      <c r="R335" s="92" t="s">
        <v>28</v>
      </c>
      <c r="S335" s="92" t="s">
        <v>28</v>
      </c>
      <c r="T335" s="92" t="s">
        <v>30</v>
      </c>
      <c r="U335" s="92" t="s">
        <v>24</v>
      </c>
      <c r="V335" s="92" t="s">
        <v>24</v>
      </c>
      <c r="W335" s="92" t="s">
        <v>24</v>
      </c>
      <c r="X335" s="92" t="s">
        <v>32</v>
      </c>
      <c r="Y335" s="92" t="s">
        <v>33</v>
      </c>
      <c r="Z335" s="92">
        <v>17</v>
      </c>
      <c r="AA335" s="92" t="s">
        <v>21297</v>
      </c>
      <c r="AB335" s="92" t="s">
        <v>32468</v>
      </c>
      <c r="AC335" s="92" t="s">
        <v>32469</v>
      </c>
      <c r="AD335" s="92" t="s">
        <v>2017</v>
      </c>
      <c r="AE335" s="92" t="s">
        <v>32470</v>
      </c>
      <c r="AF335" s="94" t="s">
        <v>38730</v>
      </c>
      <c r="AG335" s="92" t="s">
        <v>38730</v>
      </c>
      <c r="AI335" s="92" t="b">
        <f t="shared" si="31"/>
        <v>1</v>
      </c>
    </row>
    <row r="336" spans="1:35" x14ac:dyDescent="0.3">
      <c r="A336" s="96" t="s">
        <v>38562</v>
      </c>
      <c r="B336" s="96" t="s">
        <v>5038</v>
      </c>
      <c r="C336" s="96" t="s">
        <v>5039</v>
      </c>
      <c r="D336" s="96"/>
      <c r="E336" s="96"/>
      <c r="F336" s="96"/>
      <c r="G336" s="96"/>
      <c r="H336" s="96"/>
      <c r="I336" s="96"/>
      <c r="J336" s="97"/>
      <c r="K336" s="96"/>
      <c r="L336" s="96"/>
      <c r="M336" s="96"/>
      <c r="N336" s="96"/>
      <c r="O336" s="96" t="s">
        <v>25</v>
      </c>
      <c r="P336" s="96" t="s">
        <v>647</v>
      </c>
      <c r="Q336" s="96" t="s">
        <v>43</v>
      </c>
      <c r="R336" s="96" t="s">
        <v>28</v>
      </c>
      <c r="S336" s="96" t="s">
        <v>29</v>
      </c>
      <c r="T336" s="96" t="s">
        <v>30</v>
      </c>
      <c r="U336" s="96" t="s">
        <v>24</v>
      </c>
      <c r="V336" s="96" t="s">
        <v>24</v>
      </c>
      <c r="W336" s="96" t="s">
        <v>24</v>
      </c>
      <c r="X336" s="96" t="s">
        <v>202</v>
      </c>
      <c r="Y336" s="96" t="s">
        <v>24</v>
      </c>
      <c r="Z336" s="96"/>
      <c r="AA336" s="96"/>
      <c r="AB336" s="96"/>
      <c r="AC336" s="96"/>
      <c r="AD336" s="96" t="s">
        <v>5040</v>
      </c>
      <c r="AE336" s="96"/>
      <c r="AF336" s="98" t="s">
        <v>37</v>
      </c>
      <c r="AG336" s="96" t="s">
        <v>24</v>
      </c>
    </row>
    <row r="337" spans="1:35" x14ac:dyDescent="0.3">
      <c r="A337" s="96" t="s">
        <v>38562</v>
      </c>
      <c r="B337" s="96" t="s">
        <v>4647</v>
      </c>
      <c r="C337" s="96" t="s">
        <v>4648</v>
      </c>
      <c r="D337" s="96"/>
      <c r="E337" s="96"/>
      <c r="F337" s="96"/>
      <c r="G337" s="96"/>
      <c r="H337" s="96"/>
      <c r="I337" s="96"/>
      <c r="J337" s="97"/>
      <c r="K337" s="96"/>
      <c r="L337" s="96"/>
      <c r="M337" s="96"/>
      <c r="N337" s="96"/>
      <c r="O337" s="96" t="s">
        <v>25</v>
      </c>
      <c r="P337" s="96" t="s">
        <v>441</v>
      </c>
      <c r="Q337" s="96" t="s">
        <v>77</v>
      </c>
      <c r="R337" s="96" t="s">
        <v>26</v>
      </c>
      <c r="S337" s="96" t="s">
        <v>29</v>
      </c>
      <c r="T337" s="96" t="s">
        <v>30</v>
      </c>
      <c r="U337" s="96" t="s">
        <v>24</v>
      </c>
      <c r="V337" s="96" t="s">
        <v>24</v>
      </c>
      <c r="W337" s="96" t="s">
        <v>24</v>
      </c>
      <c r="X337" s="96" t="s">
        <v>202</v>
      </c>
      <c r="Y337" s="96" t="s">
        <v>33</v>
      </c>
      <c r="Z337" s="96"/>
      <c r="AA337" s="96"/>
      <c r="AB337" s="96"/>
      <c r="AC337" s="96"/>
      <c r="AD337" s="96" t="s">
        <v>4649</v>
      </c>
      <c r="AE337" s="96"/>
      <c r="AF337" s="98" t="s">
        <v>37</v>
      </c>
      <c r="AG337" s="96" t="s">
        <v>24</v>
      </c>
    </row>
    <row r="338" spans="1:35" ht="100.8" x14ac:dyDescent="0.3">
      <c r="B338" s="92" t="s">
        <v>440</v>
      </c>
      <c r="C338" s="92" t="s">
        <v>23610</v>
      </c>
      <c r="D338" s="92" t="s">
        <v>23611</v>
      </c>
      <c r="E338" s="92" t="s">
        <v>23612</v>
      </c>
      <c r="F338" s="92" t="s">
        <v>21292</v>
      </c>
      <c r="G338" s="92" t="s">
        <v>23613</v>
      </c>
      <c r="H338" s="92">
        <v>88389</v>
      </c>
      <c r="I338" s="92" t="s">
        <v>21294</v>
      </c>
      <c r="J338" s="93">
        <v>103.04</v>
      </c>
      <c r="K338" s="92">
        <v>126596047.40000001</v>
      </c>
      <c r="L338" s="95">
        <v>40709</v>
      </c>
      <c r="M338" s="92">
        <v>1.0800000000000001E-2</v>
      </c>
      <c r="N338" s="92" t="s">
        <v>22087</v>
      </c>
      <c r="O338" s="92" t="s">
        <v>25</v>
      </c>
      <c r="P338" s="92" t="s">
        <v>441</v>
      </c>
      <c r="Q338" s="92" t="s">
        <v>77</v>
      </c>
      <c r="R338" s="92" t="s">
        <v>26</v>
      </c>
      <c r="S338" s="92" t="s">
        <v>29</v>
      </c>
      <c r="T338" s="92" t="s">
        <v>30</v>
      </c>
      <c r="U338" s="92" t="s">
        <v>24</v>
      </c>
      <c r="V338" s="92" t="s">
        <v>24</v>
      </c>
      <c r="W338" s="92" t="s">
        <v>24</v>
      </c>
      <c r="X338" s="92" t="s">
        <v>32</v>
      </c>
      <c r="Y338" s="92" t="s">
        <v>33</v>
      </c>
      <c r="Z338" s="92">
        <v>74</v>
      </c>
      <c r="AA338" s="92" t="s">
        <v>21297</v>
      </c>
      <c r="AB338" s="92" t="s">
        <v>23614</v>
      </c>
      <c r="AC338" s="92" t="s">
        <v>23615</v>
      </c>
      <c r="AD338" s="92" t="s">
        <v>442</v>
      </c>
      <c r="AE338" s="92" t="s">
        <v>23616</v>
      </c>
      <c r="AF338" s="94" t="s">
        <v>38731</v>
      </c>
      <c r="AG338" s="92" t="s">
        <v>38731</v>
      </c>
      <c r="AI338" s="92" t="b">
        <f>IF(LEN(B338)=4,LEFT(AF338,4),LEFT(AF338,3))=B338</f>
        <v>1</v>
      </c>
    </row>
    <row r="339" spans="1:35" x14ac:dyDescent="0.3">
      <c r="A339" s="96" t="s">
        <v>38562</v>
      </c>
      <c r="B339" s="96" t="s">
        <v>4919</v>
      </c>
      <c r="C339" s="96" t="s">
        <v>4920</v>
      </c>
      <c r="D339" s="96"/>
      <c r="E339" s="96"/>
      <c r="F339" s="96"/>
      <c r="G339" s="96"/>
      <c r="H339" s="96"/>
      <c r="I339" s="96"/>
      <c r="J339" s="97"/>
      <c r="K339" s="96"/>
      <c r="L339" s="96"/>
      <c r="M339" s="96"/>
      <c r="N339" s="96"/>
      <c r="O339" s="96" t="s">
        <v>75</v>
      </c>
      <c r="P339" s="96" t="s">
        <v>118</v>
      </c>
      <c r="Q339" s="96" t="s">
        <v>77</v>
      </c>
      <c r="R339" s="96" t="s">
        <v>26</v>
      </c>
      <c r="S339" s="96" t="s">
        <v>24</v>
      </c>
      <c r="T339" s="96" t="s">
        <v>35</v>
      </c>
      <c r="U339" s="96" t="s">
        <v>100</v>
      </c>
      <c r="V339" s="96" t="s">
        <v>24</v>
      </c>
      <c r="W339" s="96" t="s">
        <v>24</v>
      </c>
      <c r="X339" s="96" t="s">
        <v>202</v>
      </c>
      <c r="Y339" s="96" t="s">
        <v>33</v>
      </c>
      <c r="Z339" s="96"/>
      <c r="AA339" s="96"/>
      <c r="AB339" s="96"/>
      <c r="AC339" s="96"/>
      <c r="AD339" s="96" t="s">
        <v>4922</v>
      </c>
      <c r="AE339" s="96"/>
      <c r="AF339" s="98" t="s">
        <v>4921</v>
      </c>
      <c r="AG339" s="96" t="s">
        <v>24</v>
      </c>
    </row>
    <row r="340" spans="1:35" ht="100.8" x14ac:dyDescent="0.3">
      <c r="B340" s="92" t="s">
        <v>4680</v>
      </c>
      <c r="C340" s="92" t="s">
        <v>32250</v>
      </c>
      <c r="D340" s="92" t="s">
        <v>32251</v>
      </c>
      <c r="E340" s="92" t="s">
        <v>32252</v>
      </c>
      <c r="F340" s="92" t="s">
        <v>21486</v>
      </c>
      <c r="G340" s="92" t="s">
        <v>32253</v>
      </c>
      <c r="H340" s="92">
        <v>1111383</v>
      </c>
      <c r="I340" s="92" t="s">
        <v>21294</v>
      </c>
      <c r="J340" s="93">
        <v>360.15</v>
      </c>
      <c r="K340" s="92">
        <v>439530000</v>
      </c>
      <c r="L340" s="95">
        <v>42235</v>
      </c>
      <c r="M340" s="92">
        <v>9.9000000000000008E-3</v>
      </c>
      <c r="N340" s="92" t="s">
        <v>22087</v>
      </c>
      <c r="O340" s="92" t="s">
        <v>25</v>
      </c>
      <c r="P340" s="92" t="s">
        <v>4115</v>
      </c>
      <c r="Q340" s="92" t="s">
        <v>77</v>
      </c>
      <c r="R340" s="92" t="s">
        <v>26</v>
      </c>
      <c r="S340" s="92" t="s">
        <v>28</v>
      </c>
      <c r="T340" s="92" t="s">
        <v>30</v>
      </c>
      <c r="U340" s="92" t="s">
        <v>24</v>
      </c>
      <c r="V340" s="92" t="s">
        <v>24</v>
      </c>
      <c r="W340" s="92" t="s">
        <v>24</v>
      </c>
      <c r="X340" s="92" t="s">
        <v>32</v>
      </c>
      <c r="Y340" s="92" t="s">
        <v>33</v>
      </c>
      <c r="Z340" s="92">
        <v>59</v>
      </c>
      <c r="AA340" s="92" t="s">
        <v>21297</v>
      </c>
      <c r="AB340" s="92" t="s">
        <v>32254</v>
      </c>
      <c r="AC340" s="92" t="s">
        <v>32255</v>
      </c>
      <c r="AD340" s="92" t="s">
        <v>4681</v>
      </c>
      <c r="AE340" s="92" t="s">
        <v>32256</v>
      </c>
      <c r="AF340" s="94" t="s">
        <v>39509</v>
      </c>
      <c r="AG340" s="92" t="s">
        <v>39509</v>
      </c>
      <c r="AI340" s="92" t="b">
        <f t="shared" ref="AI340:AI344" si="32">IF(LEN(B340)=4,LEFT(AF340,4),LEFT(AF340,3))=B340</f>
        <v>1</v>
      </c>
    </row>
    <row r="341" spans="1:35" x14ac:dyDescent="0.3">
      <c r="B341" s="92" t="s">
        <v>3692</v>
      </c>
      <c r="C341" s="92" t="s">
        <v>31075</v>
      </c>
      <c r="D341" s="92" t="s">
        <v>31076</v>
      </c>
      <c r="E341" s="92" t="s">
        <v>31077</v>
      </c>
      <c r="F341" s="92" t="s">
        <v>21486</v>
      </c>
      <c r="G341" s="92" t="s">
        <v>31078</v>
      </c>
      <c r="H341" s="92">
        <v>3786</v>
      </c>
      <c r="I341" s="92" t="s">
        <v>21328</v>
      </c>
      <c r="J341" s="93">
        <v>6.34</v>
      </c>
      <c r="K341" s="92">
        <v>7573550.4900000002</v>
      </c>
      <c r="L341" s="95">
        <v>41451</v>
      </c>
      <c r="M341" s="92">
        <v>1.24E-2</v>
      </c>
      <c r="N341" s="92" t="s">
        <v>22087</v>
      </c>
      <c r="O341" s="92" t="s">
        <v>25</v>
      </c>
      <c r="P341" s="92" t="s">
        <v>3</v>
      </c>
      <c r="Q341" s="92" t="s">
        <v>488</v>
      </c>
      <c r="R341" s="92" t="s">
        <v>489</v>
      </c>
      <c r="S341" s="92" t="s">
        <v>29</v>
      </c>
      <c r="T341" s="92" t="s">
        <v>30</v>
      </c>
      <c r="U341" s="92" t="s">
        <v>24</v>
      </c>
      <c r="V341" s="92" t="s">
        <v>24</v>
      </c>
      <c r="W341" s="92" t="s">
        <v>24</v>
      </c>
      <c r="X341" s="92" t="s">
        <v>32</v>
      </c>
      <c r="Y341" s="92" t="s">
        <v>33</v>
      </c>
      <c r="Z341" s="92">
        <v>8</v>
      </c>
      <c r="AA341" s="92" t="s">
        <v>21297</v>
      </c>
      <c r="AB341" s="92" t="s">
        <v>31079</v>
      </c>
      <c r="AC341" s="92" t="s">
        <v>31080</v>
      </c>
      <c r="AD341" s="92" t="s">
        <v>3693</v>
      </c>
      <c r="AE341" s="92" t="s">
        <v>31081</v>
      </c>
      <c r="AF341" s="94" t="e">
        <v>#N/A</v>
      </c>
      <c r="AG341" s="92" t="s">
        <v>35</v>
      </c>
      <c r="AI341" s="92">
        <f>LEN(B341)</f>
        <v>4</v>
      </c>
    </row>
    <row r="342" spans="1:35" ht="158.4" x14ac:dyDescent="0.3">
      <c r="B342" s="92" t="s">
        <v>3399</v>
      </c>
      <c r="C342" s="92" t="s">
        <v>30759</v>
      </c>
      <c r="D342" s="92" t="s">
        <v>30760</v>
      </c>
      <c r="E342" s="92" t="s">
        <v>30761</v>
      </c>
      <c r="F342" s="92" t="s">
        <v>21292</v>
      </c>
      <c r="G342" s="92" t="s">
        <v>30762</v>
      </c>
      <c r="H342" s="92">
        <v>7714647</v>
      </c>
      <c r="I342" s="92" t="s">
        <v>21294</v>
      </c>
      <c r="J342" s="93">
        <v>87.09</v>
      </c>
      <c r="K342" s="92">
        <v>83360424.730000004</v>
      </c>
      <c r="L342" s="95">
        <v>41343</v>
      </c>
      <c r="M342" s="92">
        <v>1.0999999999999999E-2</v>
      </c>
      <c r="N342" s="92" t="s">
        <v>22199</v>
      </c>
      <c r="O342" s="92" t="s">
        <v>25</v>
      </c>
      <c r="P342" s="92" t="s">
        <v>647</v>
      </c>
      <c r="Q342" s="92" t="s">
        <v>43</v>
      </c>
      <c r="R342" s="92" t="s">
        <v>28</v>
      </c>
      <c r="S342" s="92" t="s">
        <v>180</v>
      </c>
      <c r="T342" s="92" t="s">
        <v>30</v>
      </c>
      <c r="U342" s="92" t="s">
        <v>24</v>
      </c>
      <c r="V342" s="92" t="s">
        <v>24</v>
      </c>
      <c r="W342" s="92" t="s">
        <v>24</v>
      </c>
      <c r="X342" s="92" t="s">
        <v>202</v>
      </c>
      <c r="Y342" s="92" t="s">
        <v>33</v>
      </c>
      <c r="Z342" s="92">
        <v>12</v>
      </c>
      <c r="AA342" s="92" t="s">
        <v>21297</v>
      </c>
      <c r="AB342" s="92" t="s">
        <v>30763</v>
      </c>
      <c r="AC342" s="92" t="s">
        <v>30764</v>
      </c>
      <c r="AD342" s="92" t="s">
        <v>3400</v>
      </c>
      <c r="AE342" s="92" t="s">
        <v>30765</v>
      </c>
      <c r="AF342" s="94" t="s">
        <v>39510</v>
      </c>
      <c r="AG342" s="92" t="s">
        <v>39510</v>
      </c>
      <c r="AI342" s="92" t="b">
        <f t="shared" si="32"/>
        <v>1</v>
      </c>
    </row>
    <row r="343" spans="1:35" ht="158.4" x14ac:dyDescent="0.3">
      <c r="B343" s="92" t="s">
        <v>3332</v>
      </c>
      <c r="C343" s="92" t="s">
        <v>31001</v>
      </c>
      <c r="D343" s="92" t="s">
        <v>31002</v>
      </c>
      <c r="E343" s="92" t="s">
        <v>31003</v>
      </c>
      <c r="F343" s="92" t="s">
        <v>21292</v>
      </c>
      <c r="G343" s="92" t="s">
        <v>31004</v>
      </c>
      <c r="H343" s="92">
        <v>1406718</v>
      </c>
      <c r="I343" s="92" t="s">
        <v>21294</v>
      </c>
      <c r="J343" s="93">
        <v>643.54</v>
      </c>
      <c r="K343" s="92">
        <v>639958985.10000002</v>
      </c>
      <c r="L343" s="95">
        <v>41343</v>
      </c>
      <c r="M343" s="92">
        <v>1.12E-2</v>
      </c>
      <c r="N343" s="92" t="s">
        <v>22087</v>
      </c>
      <c r="O343" s="92" t="s">
        <v>25</v>
      </c>
      <c r="P343" s="92" t="s">
        <v>647</v>
      </c>
      <c r="Q343" s="92" t="s">
        <v>43</v>
      </c>
      <c r="R343" s="92" t="s">
        <v>28</v>
      </c>
      <c r="S343" s="92" t="s">
        <v>180</v>
      </c>
      <c r="T343" s="92" t="s">
        <v>30</v>
      </c>
      <c r="U343" s="92" t="s">
        <v>24</v>
      </c>
      <c r="V343" s="92" t="s">
        <v>24</v>
      </c>
      <c r="W343" s="92" t="s">
        <v>24</v>
      </c>
      <c r="X343" s="92" t="s">
        <v>32</v>
      </c>
      <c r="Y343" s="92" t="s">
        <v>33</v>
      </c>
      <c r="Z343" s="92">
        <v>15</v>
      </c>
      <c r="AA343" s="92" t="s">
        <v>21297</v>
      </c>
      <c r="AB343" s="92" t="s">
        <v>31005</v>
      </c>
      <c r="AC343" s="92" t="s">
        <v>31006</v>
      </c>
      <c r="AD343" s="92" t="s">
        <v>3333</v>
      </c>
      <c r="AE343" s="92" t="s">
        <v>31007</v>
      </c>
      <c r="AF343" s="94" t="s">
        <v>39511</v>
      </c>
      <c r="AG343" s="92" t="s">
        <v>39511</v>
      </c>
      <c r="AI343" s="92" t="b">
        <f t="shared" si="32"/>
        <v>1</v>
      </c>
    </row>
    <row r="344" spans="1:35" ht="144" x14ac:dyDescent="0.3">
      <c r="B344" s="92" t="s">
        <v>1854</v>
      </c>
      <c r="C344" s="92" t="s">
        <v>31492</v>
      </c>
      <c r="D344" s="92" t="s">
        <v>1854</v>
      </c>
      <c r="E344" s="92" t="s">
        <v>31493</v>
      </c>
      <c r="F344" s="92" t="s">
        <v>21292</v>
      </c>
      <c r="G344" s="92" t="s">
        <v>31494</v>
      </c>
      <c r="H344" s="92">
        <v>21707</v>
      </c>
      <c r="I344" s="92" t="s">
        <v>21328</v>
      </c>
      <c r="J344" s="93">
        <v>20.21</v>
      </c>
      <c r="K344" s="92">
        <v>29786764.699999999</v>
      </c>
      <c r="L344" s="95">
        <v>39884</v>
      </c>
      <c r="M344" s="92">
        <v>1.23E-2</v>
      </c>
      <c r="N344" s="92" t="s">
        <v>22087</v>
      </c>
      <c r="O344" s="92" t="s">
        <v>25</v>
      </c>
      <c r="P344" s="92" t="s">
        <v>3</v>
      </c>
      <c r="Q344" s="92" t="s">
        <v>115</v>
      </c>
      <c r="R344" s="92" t="s">
        <v>28</v>
      </c>
      <c r="S344" s="92" t="s">
        <v>29</v>
      </c>
      <c r="T344" s="92" t="s">
        <v>30</v>
      </c>
      <c r="U344" s="92" t="s">
        <v>24</v>
      </c>
      <c r="V344" s="92" t="s">
        <v>24</v>
      </c>
      <c r="W344" s="92" t="s">
        <v>24</v>
      </c>
      <c r="X344" s="92" t="s">
        <v>32</v>
      </c>
      <c r="Y344" s="92" t="s">
        <v>33</v>
      </c>
      <c r="Z344" s="92">
        <v>9</v>
      </c>
      <c r="AA344" s="92" t="s">
        <v>21297</v>
      </c>
      <c r="AB344" s="100">
        <v>2.546E+277</v>
      </c>
      <c r="AC344" s="92" t="s">
        <v>31495</v>
      </c>
      <c r="AD344" s="92" t="s">
        <v>1855</v>
      </c>
      <c r="AE344" s="92" t="s">
        <v>31496</v>
      </c>
      <c r="AF344" s="94" t="s">
        <v>40047</v>
      </c>
      <c r="AG344" s="92" t="s">
        <v>35</v>
      </c>
      <c r="AI344" s="92">
        <f>LEN(B344)</f>
        <v>3</v>
      </c>
    </row>
    <row r="345" spans="1:35" x14ac:dyDescent="0.3">
      <c r="A345" s="96" t="s">
        <v>38562</v>
      </c>
      <c r="B345" s="96" t="s">
        <v>1930</v>
      </c>
      <c r="C345" s="96" t="s">
        <v>1931</v>
      </c>
      <c r="D345" s="96"/>
      <c r="E345" s="96"/>
      <c r="F345" s="96"/>
      <c r="G345" s="96"/>
      <c r="H345" s="96"/>
      <c r="I345" s="96"/>
      <c r="J345" s="97"/>
      <c r="K345" s="96"/>
      <c r="L345" s="96"/>
      <c r="M345" s="96"/>
      <c r="N345" s="96"/>
      <c r="O345" s="96" t="s">
        <v>25</v>
      </c>
      <c r="P345" s="96" t="s">
        <v>3</v>
      </c>
      <c r="Q345" s="96" t="s">
        <v>77</v>
      </c>
      <c r="R345" s="96" t="s">
        <v>26</v>
      </c>
      <c r="S345" s="96" t="s">
        <v>247</v>
      </c>
      <c r="T345" s="96" t="s">
        <v>30</v>
      </c>
      <c r="U345" s="96" t="s">
        <v>24</v>
      </c>
      <c r="V345" s="96" t="s">
        <v>24</v>
      </c>
      <c r="W345" s="96" t="s">
        <v>24</v>
      </c>
      <c r="X345" s="96" t="s">
        <v>202</v>
      </c>
      <c r="Y345" s="96" t="s">
        <v>33</v>
      </c>
      <c r="Z345" s="96"/>
      <c r="AA345" s="96"/>
      <c r="AB345" s="96"/>
      <c r="AC345" s="96"/>
      <c r="AD345" s="96" t="s">
        <v>1932</v>
      </c>
      <c r="AE345" s="96"/>
      <c r="AF345" s="98" t="s">
        <v>37</v>
      </c>
      <c r="AG345" s="96" t="s">
        <v>24</v>
      </c>
    </row>
    <row r="346" spans="1:35" ht="115.2" x14ac:dyDescent="0.3">
      <c r="B346" s="92" t="s">
        <v>1928</v>
      </c>
      <c r="C346" s="92" t="s">
        <v>31930</v>
      </c>
      <c r="D346" s="92" t="s">
        <v>31931</v>
      </c>
      <c r="E346" s="92" t="s">
        <v>31932</v>
      </c>
      <c r="F346" s="92" t="s">
        <v>21292</v>
      </c>
      <c r="G346" s="92" t="s">
        <v>31933</v>
      </c>
      <c r="H346" s="92">
        <v>86016</v>
      </c>
      <c r="I346" s="92" t="s">
        <v>21294</v>
      </c>
      <c r="J346" s="93">
        <v>40.06</v>
      </c>
      <c r="K346" s="92">
        <v>54557405.890000001</v>
      </c>
      <c r="L346" s="95">
        <v>40026</v>
      </c>
      <c r="M346" s="92">
        <v>1.03E-2</v>
      </c>
      <c r="N346" s="92" t="s">
        <v>22087</v>
      </c>
      <c r="O346" s="92" t="s">
        <v>25</v>
      </c>
      <c r="P346" s="92" t="s">
        <v>3</v>
      </c>
      <c r="Q346" s="92" t="s">
        <v>77</v>
      </c>
      <c r="R346" s="92" t="s">
        <v>26</v>
      </c>
      <c r="S346" s="92" t="s">
        <v>247</v>
      </c>
      <c r="T346" s="92" t="s">
        <v>30</v>
      </c>
      <c r="U346" s="92" t="s">
        <v>24</v>
      </c>
      <c r="V346" s="92" t="s">
        <v>24</v>
      </c>
      <c r="W346" s="92" t="s">
        <v>24</v>
      </c>
      <c r="X346" s="92" t="s">
        <v>32</v>
      </c>
      <c r="Y346" s="92" t="s">
        <v>33</v>
      </c>
      <c r="Z346" s="92">
        <v>10</v>
      </c>
      <c r="AA346" s="92" t="s">
        <v>21297</v>
      </c>
      <c r="AB346" s="92" t="s">
        <v>31934</v>
      </c>
      <c r="AC346" s="92" t="s">
        <v>31935</v>
      </c>
      <c r="AD346" s="92" t="s">
        <v>1929</v>
      </c>
      <c r="AE346" s="92" t="s">
        <v>31936</v>
      </c>
      <c r="AF346" s="94" t="s">
        <v>38732</v>
      </c>
      <c r="AG346" s="92" t="s">
        <v>38732</v>
      </c>
      <c r="AI346" s="92" t="b">
        <f t="shared" ref="AI346:AI353" si="33">IF(LEN(B346)=4,LEFT(AF346,4),LEFT(AF346,3))=B346</f>
        <v>1</v>
      </c>
    </row>
    <row r="347" spans="1:35" ht="86.4" x14ac:dyDescent="0.3">
      <c r="B347" s="92" t="s">
        <v>3657</v>
      </c>
      <c r="C347" s="92" t="s">
        <v>22604</v>
      </c>
      <c r="D347" s="92" t="s">
        <v>22605</v>
      </c>
      <c r="E347" s="92" t="s">
        <v>22606</v>
      </c>
      <c r="F347" s="92" t="s">
        <v>21292</v>
      </c>
      <c r="G347" s="92" t="s">
        <v>22607</v>
      </c>
      <c r="H347" s="92">
        <v>306916</v>
      </c>
      <c r="I347" s="92" t="s">
        <v>21294</v>
      </c>
      <c r="J347" s="93">
        <v>157.81</v>
      </c>
      <c r="K347" s="92">
        <v>213934516.59999999</v>
      </c>
      <c r="L347" s="95">
        <v>41551</v>
      </c>
      <c r="M347" s="92">
        <v>1.29E-2</v>
      </c>
      <c r="N347" s="92" t="s">
        <v>22087</v>
      </c>
      <c r="O347" s="92" t="s">
        <v>25</v>
      </c>
      <c r="P347" s="92" t="s">
        <v>3</v>
      </c>
      <c r="Q347" s="92" t="s">
        <v>237</v>
      </c>
      <c r="R347" s="92" t="s">
        <v>238</v>
      </c>
      <c r="S347" s="92" t="s">
        <v>29</v>
      </c>
      <c r="T347" s="92" t="s">
        <v>30</v>
      </c>
      <c r="U347" s="92" t="s">
        <v>24</v>
      </c>
      <c r="V347" s="92" t="s">
        <v>24</v>
      </c>
      <c r="W347" s="92" t="s">
        <v>24</v>
      </c>
      <c r="X347" s="92" t="s">
        <v>32</v>
      </c>
      <c r="Y347" s="92" t="s">
        <v>33</v>
      </c>
      <c r="Z347" s="92">
        <v>10</v>
      </c>
      <c r="AA347" s="92" t="s">
        <v>21297</v>
      </c>
      <c r="AB347" s="92" t="s">
        <v>22608</v>
      </c>
      <c r="AC347" s="92" t="s">
        <v>22609</v>
      </c>
      <c r="AD347" s="92" t="s">
        <v>3658</v>
      </c>
      <c r="AE347" s="92" t="s">
        <v>22610</v>
      </c>
      <c r="AF347" s="94" t="s">
        <v>38733</v>
      </c>
      <c r="AG347" s="92" t="s">
        <v>38733</v>
      </c>
      <c r="AI347" s="92" t="b">
        <f t="shared" si="33"/>
        <v>1</v>
      </c>
    </row>
    <row r="348" spans="1:35" x14ac:dyDescent="0.3">
      <c r="B348" s="92" t="s">
        <v>675</v>
      </c>
      <c r="C348" s="92" t="s">
        <v>24640</v>
      </c>
      <c r="D348" s="92" t="s">
        <v>675</v>
      </c>
      <c r="E348" s="92" t="s">
        <v>24641</v>
      </c>
      <c r="F348" s="92" t="s">
        <v>21486</v>
      </c>
      <c r="G348" s="92" t="s">
        <v>24642</v>
      </c>
      <c r="H348" s="92">
        <v>3648</v>
      </c>
      <c r="I348" s="92" t="s">
        <v>21328</v>
      </c>
      <c r="J348" s="93">
        <v>9.5500000000000007</v>
      </c>
      <c r="K348" s="92">
        <v>11052544.210000001</v>
      </c>
      <c r="L348" s="95">
        <v>39799</v>
      </c>
      <c r="M348" s="92">
        <v>1.1599999999999999E-2</v>
      </c>
      <c r="N348" s="92" t="s">
        <v>22087</v>
      </c>
      <c r="O348" s="92" t="s">
        <v>25</v>
      </c>
      <c r="P348" s="92" t="s">
        <v>3</v>
      </c>
      <c r="Q348" s="92" t="s">
        <v>57</v>
      </c>
      <c r="R348" s="92" t="s">
        <v>28</v>
      </c>
      <c r="S348" s="92" t="s">
        <v>29</v>
      </c>
      <c r="T348" s="92" t="s">
        <v>30</v>
      </c>
      <c r="U348" s="92" t="s">
        <v>24</v>
      </c>
      <c r="V348" s="92" t="s">
        <v>24</v>
      </c>
      <c r="W348" s="92" t="s">
        <v>24</v>
      </c>
      <c r="X348" s="92" t="s">
        <v>32</v>
      </c>
      <c r="Y348" s="92" t="s">
        <v>33</v>
      </c>
      <c r="Z348" s="92">
        <v>9</v>
      </c>
      <c r="AA348" s="92" t="s">
        <v>21297</v>
      </c>
      <c r="AB348" s="92" t="s">
        <v>24643</v>
      </c>
      <c r="AC348" s="92" t="s">
        <v>24644</v>
      </c>
      <c r="AD348" s="92" t="s">
        <v>676</v>
      </c>
      <c r="AE348" s="92" t="s">
        <v>24645</v>
      </c>
      <c r="AF348" s="94" t="e">
        <v>#N/A</v>
      </c>
      <c r="AG348" s="92" t="s">
        <v>35</v>
      </c>
      <c r="AI348" s="92">
        <f>LEN(B348)</f>
        <v>3</v>
      </c>
    </row>
    <row r="349" spans="1:35" ht="144" x14ac:dyDescent="0.3">
      <c r="B349" s="92" t="s">
        <v>702</v>
      </c>
      <c r="C349" s="92" t="s">
        <v>24845</v>
      </c>
      <c r="D349" s="92" t="s">
        <v>702</v>
      </c>
      <c r="E349" s="92" t="s">
        <v>24846</v>
      </c>
      <c r="F349" s="92" t="s">
        <v>21292</v>
      </c>
      <c r="G349" s="92" t="s">
        <v>24847</v>
      </c>
      <c r="H349" s="92">
        <v>269621</v>
      </c>
      <c r="I349" s="92" t="s">
        <v>21294</v>
      </c>
      <c r="J349" s="93">
        <v>38.72</v>
      </c>
      <c r="K349" s="92">
        <v>29524800.800000001</v>
      </c>
      <c r="L349" s="95">
        <v>39799</v>
      </c>
      <c r="M349" s="92">
        <v>1.0800000000000001E-2</v>
      </c>
      <c r="N349" s="92" t="s">
        <v>22199</v>
      </c>
      <c r="O349" s="92" t="s">
        <v>25</v>
      </c>
      <c r="P349" s="92" t="s">
        <v>3</v>
      </c>
      <c r="Q349" s="92" t="s">
        <v>60</v>
      </c>
      <c r="R349" s="92" t="s">
        <v>28</v>
      </c>
      <c r="S349" s="92" t="s">
        <v>29</v>
      </c>
      <c r="T349" s="92" t="s">
        <v>30</v>
      </c>
      <c r="U349" s="92" t="s">
        <v>24</v>
      </c>
      <c r="V349" s="92" t="s">
        <v>24</v>
      </c>
      <c r="W349" s="92" t="s">
        <v>24</v>
      </c>
      <c r="X349" s="92" t="s">
        <v>202</v>
      </c>
      <c r="Y349" s="92" t="s">
        <v>33</v>
      </c>
      <c r="Z349" s="92">
        <v>14</v>
      </c>
      <c r="AA349" s="92" t="s">
        <v>21297</v>
      </c>
      <c r="AB349" s="100" t="s">
        <v>24848</v>
      </c>
      <c r="AC349" s="92" t="s">
        <v>24849</v>
      </c>
      <c r="AD349" s="92" t="s">
        <v>703</v>
      </c>
      <c r="AE349" s="92" t="s">
        <v>24850</v>
      </c>
      <c r="AF349" s="94" t="s">
        <v>38734</v>
      </c>
      <c r="AG349" s="92" t="s">
        <v>38734</v>
      </c>
      <c r="AI349" s="92" t="b">
        <f t="shared" si="33"/>
        <v>1</v>
      </c>
    </row>
    <row r="350" spans="1:35" ht="144" x14ac:dyDescent="0.3">
      <c r="B350" s="92" t="s">
        <v>689</v>
      </c>
      <c r="C350" s="92" t="s">
        <v>24789</v>
      </c>
      <c r="D350" s="92" t="s">
        <v>689</v>
      </c>
      <c r="E350" s="92" t="s">
        <v>24790</v>
      </c>
      <c r="F350" s="92" t="s">
        <v>21292</v>
      </c>
      <c r="G350" s="92" t="s">
        <v>24791</v>
      </c>
      <c r="H350" s="92">
        <v>155461</v>
      </c>
      <c r="I350" s="92" t="s">
        <v>21294</v>
      </c>
      <c r="J350" s="93">
        <v>133.49</v>
      </c>
      <c r="K350" s="92">
        <v>175340806.30000001</v>
      </c>
      <c r="L350" s="95">
        <v>39799</v>
      </c>
      <c r="M350" s="92">
        <v>1.3299999999999999E-2</v>
      </c>
      <c r="N350" s="92" t="s">
        <v>22087</v>
      </c>
      <c r="O350" s="92" t="s">
        <v>25</v>
      </c>
      <c r="P350" s="92" t="s">
        <v>3</v>
      </c>
      <c r="Q350" s="92" t="s">
        <v>60</v>
      </c>
      <c r="R350" s="92" t="s">
        <v>28</v>
      </c>
      <c r="S350" s="92" t="s">
        <v>29</v>
      </c>
      <c r="T350" s="92" t="s">
        <v>30</v>
      </c>
      <c r="U350" s="92" t="s">
        <v>24</v>
      </c>
      <c r="V350" s="92" t="s">
        <v>24</v>
      </c>
      <c r="W350" s="92" t="s">
        <v>24</v>
      </c>
      <c r="X350" s="92" t="s">
        <v>32</v>
      </c>
      <c r="Y350" s="92" t="s">
        <v>33</v>
      </c>
      <c r="Z350" s="92">
        <v>17</v>
      </c>
      <c r="AA350" s="92" t="s">
        <v>21297</v>
      </c>
      <c r="AB350" s="92" t="s">
        <v>24792</v>
      </c>
      <c r="AC350" s="92" t="s">
        <v>24793</v>
      </c>
      <c r="AD350" s="92" t="s">
        <v>690</v>
      </c>
      <c r="AE350" s="92" t="s">
        <v>24794</v>
      </c>
      <c r="AF350" s="94" t="s">
        <v>40048</v>
      </c>
      <c r="AG350" s="92" t="s">
        <v>35</v>
      </c>
      <c r="AI350" s="92">
        <f>LEN(B350)</f>
        <v>3</v>
      </c>
    </row>
    <row r="351" spans="1:35" ht="100.8" x14ac:dyDescent="0.3">
      <c r="B351" s="92" t="s">
        <v>1538</v>
      </c>
      <c r="C351" s="92" t="s">
        <v>29653</v>
      </c>
      <c r="D351" s="92" t="s">
        <v>29654</v>
      </c>
      <c r="E351" s="92" t="s">
        <v>29655</v>
      </c>
      <c r="F351" s="92" t="s">
        <v>21486</v>
      </c>
      <c r="G351" s="92" t="s">
        <v>29656</v>
      </c>
      <c r="H351" s="92">
        <v>122612</v>
      </c>
      <c r="I351" s="92" t="s">
        <v>21294</v>
      </c>
      <c r="J351" s="93">
        <v>85.88</v>
      </c>
      <c r="K351" s="92">
        <v>99841098.659999996</v>
      </c>
      <c r="L351" s="95">
        <v>40485</v>
      </c>
      <c r="M351" s="92">
        <v>1.3299999999999999E-2</v>
      </c>
      <c r="N351" s="92" t="s">
        <v>22087</v>
      </c>
      <c r="O351" s="92" t="s">
        <v>25</v>
      </c>
      <c r="P351" s="92" t="s">
        <v>3</v>
      </c>
      <c r="Q351" s="92" t="s">
        <v>827</v>
      </c>
      <c r="R351" s="92" t="s">
        <v>828</v>
      </c>
      <c r="S351" s="92" t="s">
        <v>29</v>
      </c>
      <c r="T351" s="92" t="s">
        <v>30</v>
      </c>
      <c r="U351" s="92" t="s">
        <v>24</v>
      </c>
      <c r="V351" s="92" t="s">
        <v>24</v>
      </c>
      <c r="W351" s="92" t="s">
        <v>24</v>
      </c>
      <c r="X351" s="92" t="s">
        <v>32</v>
      </c>
      <c r="Y351" s="92" t="s">
        <v>33</v>
      </c>
      <c r="Z351" s="92">
        <v>12</v>
      </c>
      <c r="AA351" s="92" t="s">
        <v>21297</v>
      </c>
      <c r="AB351" s="92" t="s">
        <v>29657</v>
      </c>
      <c r="AC351" s="92" t="s">
        <v>29658</v>
      </c>
      <c r="AD351" s="92" t="s">
        <v>1539</v>
      </c>
      <c r="AE351" s="92" t="s">
        <v>29659</v>
      </c>
      <c r="AF351" s="94" t="s">
        <v>38735</v>
      </c>
      <c r="AG351" s="92" t="s">
        <v>38735</v>
      </c>
      <c r="AI351" s="92" t="b">
        <f t="shared" si="33"/>
        <v>1</v>
      </c>
    </row>
    <row r="352" spans="1:35" ht="129.6" x14ac:dyDescent="0.3">
      <c r="B352" s="92" t="s">
        <v>608</v>
      </c>
      <c r="C352" s="92" t="s">
        <v>24346</v>
      </c>
      <c r="D352" s="92" t="s">
        <v>608</v>
      </c>
      <c r="E352" s="92" t="s">
        <v>24347</v>
      </c>
      <c r="F352" s="92" t="s">
        <v>21486</v>
      </c>
      <c r="G352" s="92" t="s">
        <v>24348</v>
      </c>
      <c r="H352" s="92">
        <v>226621</v>
      </c>
      <c r="I352" s="92" t="s">
        <v>21294</v>
      </c>
      <c r="J352" s="93">
        <v>45.28</v>
      </c>
      <c r="K352" s="92">
        <v>33045898.440000001</v>
      </c>
      <c r="L352" s="95">
        <v>40010</v>
      </c>
      <c r="M352" s="92">
        <v>1.0800000000000001E-2</v>
      </c>
      <c r="N352" s="92" t="s">
        <v>22199</v>
      </c>
      <c r="O352" s="92" t="s">
        <v>2</v>
      </c>
      <c r="P352" s="92" t="s">
        <v>2</v>
      </c>
      <c r="Q352" s="92" t="s">
        <v>77</v>
      </c>
      <c r="R352" s="92" t="s">
        <v>26</v>
      </c>
      <c r="S352" s="92" t="s">
        <v>24</v>
      </c>
      <c r="T352" s="92" t="s">
        <v>30</v>
      </c>
      <c r="U352" s="92" t="s">
        <v>24</v>
      </c>
      <c r="V352" s="92" t="s">
        <v>24</v>
      </c>
      <c r="W352" s="92" t="s">
        <v>24</v>
      </c>
      <c r="X352" s="92" t="s">
        <v>202</v>
      </c>
      <c r="Y352" s="92" t="s">
        <v>33</v>
      </c>
      <c r="Z352" s="92">
        <v>11</v>
      </c>
      <c r="AA352" s="92" t="s">
        <v>21297</v>
      </c>
      <c r="AB352" s="100">
        <v>2.546E+145</v>
      </c>
      <c r="AC352" s="92" t="s">
        <v>24349</v>
      </c>
      <c r="AD352" s="92" t="s">
        <v>609</v>
      </c>
      <c r="AE352" s="92" t="s">
        <v>24350</v>
      </c>
      <c r="AF352" s="94" t="s">
        <v>38736</v>
      </c>
      <c r="AG352" s="92" t="s">
        <v>38736</v>
      </c>
      <c r="AI352" s="92" t="b">
        <f t="shared" si="33"/>
        <v>1</v>
      </c>
    </row>
    <row r="353" spans="1:35" ht="115.2" x14ac:dyDescent="0.3">
      <c r="B353" s="92" t="s">
        <v>602</v>
      </c>
      <c r="C353" s="92" t="s">
        <v>24332</v>
      </c>
      <c r="D353" s="92" t="s">
        <v>602</v>
      </c>
      <c r="E353" s="92" t="s">
        <v>24333</v>
      </c>
      <c r="F353" s="92" t="s">
        <v>21292</v>
      </c>
      <c r="G353" s="92" t="s">
        <v>24334</v>
      </c>
      <c r="H353" s="92">
        <v>447638</v>
      </c>
      <c r="I353" s="92" t="s">
        <v>21294</v>
      </c>
      <c r="J353" s="93">
        <v>49.66</v>
      </c>
      <c r="K353" s="92">
        <v>60650000</v>
      </c>
      <c r="L353" s="95">
        <v>40010</v>
      </c>
      <c r="M353" s="92">
        <v>9.9000000000000008E-3</v>
      </c>
      <c r="N353" s="92" t="s">
        <v>22087</v>
      </c>
      <c r="O353" s="92" t="s">
        <v>2</v>
      </c>
      <c r="P353" s="92" t="s">
        <v>2</v>
      </c>
      <c r="Q353" s="92" t="s">
        <v>77</v>
      </c>
      <c r="R353" s="92" t="s">
        <v>26</v>
      </c>
      <c r="S353" s="92" t="s">
        <v>24</v>
      </c>
      <c r="T353" s="92" t="s">
        <v>30</v>
      </c>
      <c r="U353" s="92" t="s">
        <v>24</v>
      </c>
      <c r="V353" s="92" t="s">
        <v>24</v>
      </c>
      <c r="W353" s="92" t="s">
        <v>24</v>
      </c>
      <c r="X353" s="92" t="s">
        <v>32</v>
      </c>
      <c r="Y353" s="92" t="s">
        <v>33</v>
      </c>
      <c r="Z353" s="92">
        <v>189</v>
      </c>
      <c r="AA353" s="92" t="s">
        <v>21297</v>
      </c>
      <c r="AB353" s="92" t="s">
        <v>24335</v>
      </c>
      <c r="AC353" s="92" t="s">
        <v>24336</v>
      </c>
      <c r="AD353" s="92" t="s">
        <v>603</v>
      </c>
      <c r="AE353" s="92" t="s">
        <v>24337</v>
      </c>
      <c r="AF353" s="94" t="s">
        <v>38737</v>
      </c>
      <c r="AG353" s="92" t="s">
        <v>38737</v>
      </c>
      <c r="AI353" s="92" t="b">
        <f t="shared" si="33"/>
        <v>1</v>
      </c>
    </row>
    <row r="354" spans="1:35" x14ac:dyDescent="0.3">
      <c r="A354" s="96" t="s">
        <v>38562</v>
      </c>
      <c r="B354" s="96" t="s">
        <v>1199</v>
      </c>
      <c r="C354" s="96" t="s">
        <v>1200</v>
      </c>
      <c r="D354" s="96"/>
      <c r="E354" s="96"/>
      <c r="F354" s="96"/>
      <c r="G354" s="96"/>
      <c r="H354" s="96"/>
      <c r="I354" s="96"/>
      <c r="J354" s="97"/>
      <c r="K354" s="96"/>
      <c r="L354" s="96"/>
      <c r="M354" s="96"/>
      <c r="N354" s="96"/>
      <c r="O354" s="96" t="s">
        <v>25</v>
      </c>
      <c r="P354" s="96" t="s">
        <v>226</v>
      </c>
      <c r="Q354" s="96" t="s">
        <v>77</v>
      </c>
      <c r="R354" s="96" t="s">
        <v>26</v>
      </c>
      <c r="S354" s="96" t="s">
        <v>28</v>
      </c>
      <c r="T354" s="96" t="s">
        <v>30</v>
      </c>
      <c r="U354" s="96" t="s">
        <v>24</v>
      </c>
      <c r="V354" s="96" t="s">
        <v>24</v>
      </c>
      <c r="W354" s="96" t="s">
        <v>24</v>
      </c>
      <c r="X354" s="96" t="s">
        <v>32</v>
      </c>
      <c r="Y354" s="96" t="s">
        <v>33</v>
      </c>
      <c r="Z354" s="96"/>
      <c r="AA354" s="96"/>
      <c r="AB354" s="96"/>
      <c r="AC354" s="96"/>
      <c r="AD354" s="96" t="s">
        <v>1201</v>
      </c>
      <c r="AE354" s="96"/>
      <c r="AF354" s="98" t="s">
        <v>37</v>
      </c>
      <c r="AG354" s="96" t="s">
        <v>24</v>
      </c>
    </row>
    <row r="355" spans="1:35" ht="158.4" x14ac:dyDescent="0.3">
      <c r="B355" s="92" t="s">
        <v>4656</v>
      </c>
      <c r="C355" s="92" t="s">
        <v>33165</v>
      </c>
      <c r="D355" s="92" t="s">
        <v>33166</v>
      </c>
      <c r="E355" s="92" t="s">
        <v>33167</v>
      </c>
      <c r="F355" s="92" t="s">
        <v>21292</v>
      </c>
      <c r="G355" s="92" t="s">
        <v>33168</v>
      </c>
      <c r="H355" s="92">
        <v>33450</v>
      </c>
      <c r="I355" s="92" t="s">
        <v>21294</v>
      </c>
      <c r="J355" s="93">
        <v>11.03</v>
      </c>
      <c r="K355" s="92">
        <v>14014020.02</v>
      </c>
      <c r="L355" s="95">
        <v>43054</v>
      </c>
      <c r="M355" s="92">
        <v>9.7999999999999997E-3</v>
      </c>
      <c r="N355" s="92" t="s">
        <v>22087</v>
      </c>
      <c r="O355" s="92" t="s">
        <v>25</v>
      </c>
      <c r="P355" s="92" t="s">
        <v>1501</v>
      </c>
      <c r="Q355" s="92" t="s">
        <v>77</v>
      </c>
      <c r="R355" s="92" t="s">
        <v>26</v>
      </c>
      <c r="S355" s="92" t="s">
        <v>29</v>
      </c>
      <c r="T355" s="92" t="s">
        <v>30</v>
      </c>
      <c r="U355" s="92" t="s">
        <v>24</v>
      </c>
      <c r="V355" s="92" t="s">
        <v>31</v>
      </c>
      <c r="W355" s="92" t="s">
        <v>24</v>
      </c>
      <c r="X355" s="92" t="s">
        <v>32</v>
      </c>
      <c r="Y355" s="92" t="s">
        <v>33</v>
      </c>
      <c r="Z355" s="92">
        <v>50</v>
      </c>
      <c r="AA355" s="92" t="s">
        <v>21297</v>
      </c>
      <c r="AB355" s="100" t="s">
        <v>33169</v>
      </c>
      <c r="AC355" s="92" t="s">
        <v>33170</v>
      </c>
      <c r="AD355" s="92" t="s">
        <v>4657</v>
      </c>
      <c r="AE355" s="92" t="s">
        <v>33171</v>
      </c>
      <c r="AF355" s="94" t="s">
        <v>38738</v>
      </c>
      <c r="AG355" s="92" t="s">
        <v>38738</v>
      </c>
      <c r="AI355" s="92" t="b">
        <f>IF(LEN(B355)=4,LEFT(AF355,4),LEFT(AF355,3))=B355</f>
        <v>1</v>
      </c>
    </row>
    <row r="356" spans="1:35" x14ac:dyDescent="0.3">
      <c r="A356" s="96" t="s">
        <v>38562</v>
      </c>
      <c r="B356" s="96" t="s">
        <v>4776</v>
      </c>
      <c r="C356" s="96" t="s">
        <v>4777</v>
      </c>
      <c r="D356" s="96"/>
      <c r="E356" s="96"/>
      <c r="F356" s="96"/>
      <c r="G356" s="96"/>
      <c r="H356" s="96"/>
      <c r="I356" s="96"/>
      <c r="J356" s="97"/>
      <c r="K356" s="96"/>
      <c r="L356" s="96"/>
      <c r="M356" s="96"/>
      <c r="N356" s="96"/>
      <c r="O356" s="96" t="s">
        <v>25</v>
      </c>
      <c r="P356" s="96" t="s">
        <v>1424</v>
      </c>
      <c r="Q356" s="96" t="s">
        <v>77</v>
      </c>
      <c r="R356" s="96" t="s">
        <v>26</v>
      </c>
      <c r="S356" s="96" t="s">
        <v>28</v>
      </c>
      <c r="T356" s="96" t="s">
        <v>30</v>
      </c>
      <c r="U356" s="96" t="s">
        <v>24</v>
      </c>
      <c r="V356" s="96" t="s">
        <v>24</v>
      </c>
      <c r="W356" s="96" t="s">
        <v>24</v>
      </c>
      <c r="X356" s="96" t="s">
        <v>202</v>
      </c>
      <c r="Y356" s="96" t="s">
        <v>33</v>
      </c>
      <c r="Z356" s="96"/>
      <c r="AA356" s="96"/>
      <c r="AB356" s="96"/>
      <c r="AC356" s="96"/>
      <c r="AD356" s="96" t="s">
        <v>4778</v>
      </c>
      <c r="AE356" s="96"/>
      <c r="AF356" s="98" t="s">
        <v>37</v>
      </c>
      <c r="AG356" s="96" t="s">
        <v>24</v>
      </c>
    </row>
    <row r="357" spans="1:35" ht="115.2" x14ac:dyDescent="0.3">
      <c r="B357" s="92" t="s">
        <v>4675</v>
      </c>
      <c r="C357" s="92" t="s">
        <v>24310</v>
      </c>
      <c r="D357" s="92" t="s">
        <v>24311</v>
      </c>
      <c r="E357" s="92" t="s">
        <v>24312</v>
      </c>
      <c r="F357" s="92" t="s">
        <v>21292</v>
      </c>
      <c r="G357" s="92" t="s">
        <v>24313</v>
      </c>
      <c r="H357" s="92">
        <v>667161</v>
      </c>
      <c r="I357" s="92" t="s">
        <v>21294</v>
      </c>
      <c r="J357" s="93">
        <v>114.69</v>
      </c>
      <c r="K357" s="92">
        <v>118913750.59999999</v>
      </c>
      <c r="L357" s="95">
        <v>42235</v>
      </c>
      <c r="M357" s="92">
        <v>9.9000000000000008E-3</v>
      </c>
      <c r="N357" s="92" t="s">
        <v>22087</v>
      </c>
      <c r="O357" s="92" t="s">
        <v>25</v>
      </c>
      <c r="P357" s="92" t="s">
        <v>1424</v>
      </c>
      <c r="Q357" s="92" t="s">
        <v>77</v>
      </c>
      <c r="R357" s="92" t="s">
        <v>26</v>
      </c>
      <c r="S357" s="92" t="s">
        <v>28</v>
      </c>
      <c r="T357" s="92" t="s">
        <v>30</v>
      </c>
      <c r="U357" s="92" t="s">
        <v>24</v>
      </c>
      <c r="V357" s="92" t="s">
        <v>24</v>
      </c>
      <c r="W357" s="92" t="s">
        <v>24</v>
      </c>
      <c r="X357" s="92" t="s">
        <v>32</v>
      </c>
      <c r="Y357" s="92" t="s">
        <v>33</v>
      </c>
      <c r="Z357" s="92">
        <v>137</v>
      </c>
      <c r="AA357" s="92" t="s">
        <v>21297</v>
      </c>
      <c r="AB357" s="92" t="s">
        <v>24314</v>
      </c>
      <c r="AC357" s="92" t="s">
        <v>24315</v>
      </c>
      <c r="AD357" s="92" t="s">
        <v>4676</v>
      </c>
      <c r="AE357" s="92" t="s">
        <v>24316</v>
      </c>
      <c r="AF357" s="94" t="s">
        <v>39512</v>
      </c>
      <c r="AG357" s="92" t="s">
        <v>39512</v>
      </c>
      <c r="AI357" s="92" t="b">
        <f t="shared" ref="AI357:AI358" si="34">IF(LEN(B357)=4,LEFT(AF357,4),LEFT(AF357,3))=B357</f>
        <v>1</v>
      </c>
    </row>
    <row r="358" spans="1:35" ht="144" x14ac:dyDescent="0.3">
      <c r="B358" s="92" t="s">
        <v>2328</v>
      </c>
      <c r="C358" s="92" t="s">
        <v>34292</v>
      </c>
      <c r="D358" s="92" t="s">
        <v>34293</v>
      </c>
      <c r="E358" s="92" t="s">
        <v>34294</v>
      </c>
      <c r="F358" s="92" t="s">
        <v>21292</v>
      </c>
      <c r="G358" s="92" t="s">
        <v>34295</v>
      </c>
      <c r="H358" s="92">
        <v>12432</v>
      </c>
      <c r="I358" s="92" t="s">
        <v>21294</v>
      </c>
      <c r="J358" s="93">
        <v>22.49</v>
      </c>
      <c r="K358" s="92">
        <v>32117271.41</v>
      </c>
      <c r="L358" s="95">
        <v>40373</v>
      </c>
      <c r="M358" s="92">
        <v>9.9000000000000008E-3</v>
      </c>
      <c r="N358" s="92" t="s">
        <v>22087</v>
      </c>
      <c r="O358" s="92" t="s">
        <v>25</v>
      </c>
      <c r="P358" s="92" t="s">
        <v>2139</v>
      </c>
      <c r="Q358" s="92" t="s">
        <v>77</v>
      </c>
      <c r="R358" s="92" t="s">
        <v>26</v>
      </c>
      <c r="S358" s="92" t="s">
        <v>28</v>
      </c>
      <c r="T358" s="92" t="s">
        <v>30</v>
      </c>
      <c r="U358" s="92" t="s">
        <v>24</v>
      </c>
      <c r="V358" s="92" t="s">
        <v>24</v>
      </c>
      <c r="W358" s="92" t="s">
        <v>24</v>
      </c>
      <c r="X358" s="92" t="s">
        <v>32</v>
      </c>
      <c r="Y358" s="92" t="s">
        <v>33</v>
      </c>
      <c r="Z358" s="92">
        <v>96</v>
      </c>
      <c r="AA358" s="92" t="s">
        <v>21297</v>
      </c>
      <c r="AB358" s="92" t="s">
        <v>34296</v>
      </c>
      <c r="AC358" s="92" t="s">
        <v>34297</v>
      </c>
      <c r="AD358" s="92" t="s">
        <v>2329</v>
      </c>
      <c r="AE358" s="92" t="s">
        <v>34298</v>
      </c>
      <c r="AF358" s="94" t="s">
        <v>39513</v>
      </c>
      <c r="AG358" s="92" t="s">
        <v>39513</v>
      </c>
      <c r="AI358" s="92" t="b">
        <f t="shared" si="34"/>
        <v>1</v>
      </c>
    </row>
    <row r="359" spans="1:35" x14ac:dyDescent="0.3">
      <c r="A359" s="96" t="s">
        <v>38562</v>
      </c>
      <c r="B359" s="96" t="s">
        <v>2406</v>
      </c>
      <c r="C359" s="96" t="s">
        <v>2407</v>
      </c>
      <c r="D359" s="96"/>
      <c r="E359" s="96"/>
      <c r="F359" s="96"/>
      <c r="G359" s="96"/>
      <c r="H359" s="96"/>
      <c r="I359" s="96"/>
      <c r="J359" s="97"/>
      <c r="K359" s="96"/>
      <c r="L359" s="96"/>
      <c r="M359" s="96"/>
      <c r="N359" s="96"/>
      <c r="O359" s="96" t="s">
        <v>25</v>
      </c>
      <c r="P359" s="96" t="s">
        <v>3</v>
      </c>
      <c r="Q359" s="96" t="s">
        <v>860</v>
      </c>
      <c r="R359" s="96" t="s">
        <v>861</v>
      </c>
      <c r="S359" s="96" t="s">
        <v>28</v>
      </c>
      <c r="T359" s="96" t="s">
        <v>30</v>
      </c>
      <c r="U359" s="96" t="s">
        <v>24</v>
      </c>
      <c r="V359" s="96" t="s">
        <v>24</v>
      </c>
      <c r="W359" s="96" t="s">
        <v>24</v>
      </c>
      <c r="X359" s="96" t="s">
        <v>202</v>
      </c>
      <c r="Y359" s="96" t="s">
        <v>33</v>
      </c>
      <c r="Z359" s="96"/>
      <c r="AA359" s="96"/>
      <c r="AB359" s="96"/>
      <c r="AC359" s="96"/>
      <c r="AD359" s="96" t="s">
        <v>2408</v>
      </c>
      <c r="AE359" s="96"/>
      <c r="AF359" s="98" t="s">
        <v>37</v>
      </c>
      <c r="AG359" s="96" t="s">
        <v>24</v>
      </c>
    </row>
    <row r="360" spans="1:35" ht="144" x14ac:dyDescent="0.3">
      <c r="B360" s="92" t="s">
        <v>2404</v>
      </c>
      <c r="C360" s="92" t="s">
        <v>34623</v>
      </c>
      <c r="D360" s="92" t="s">
        <v>34624</v>
      </c>
      <c r="E360" s="92" t="s">
        <v>34625</v>
      </c>
      <c r="F360" s="92" t="s">
        <v>21292</v>
      </c>
      <c r="G360" s="92" t="s">
        <v>34626</v>
      </c>
      <c r="H360" s="92">
        <v>98355</v>
      </c>
      <c r="I360" s="92" t="s">
        <v>21294</v>
      </c>
      <c r="J360" s="93">
        <v>46.02</v>
      </c>
      <c r="K360" s="92">
        <v>60852138.340000004</v>
      </c>
      <c r="L360" s="95">
        <v>40688</v>
      </c>
      <c r="M360" s="92">
        <v>1.23E-2</v>
      </c>
      <c r="N360" s="92" t="s">
        <v>22087</v>
      </c>
      <c r="O360" s="92" t="s">
        <v>25</v>
      </c>
      <c r="P360" s="92" t="s">
        <v>3</v>
      </c>
      <c r="Q360" s="92" t="s">
        <v>860</v>
      </c>
      <c r="R360" s="92" t="s">
        <v>861</v>
      </c>
      <c r="S360" s="92" t="s">
        <v>28</v>
      </c>
      <c r="T360" s="92" t="s">
        <v>30</v>
      </c>
      <c r="U360" s="92" t="s">
        <v>24</v>
      </c>
      <c r="V360" s="92" t="s">
        <v>24</v>
      </c>
      <c r="W360" s="92" t="s">
        <v>24</v>
      </c>
      <c r="X360" s="92" t="s">
        <v>32</v>
      </c>
      <c r="Y360" s="92" t="s">
        <v>33</v>
      </c>
      <c r="Z360" s="92">
        <v>12</v>
      </c>
      <c r="AA360" s="92" t="s">
        <v>21297</v>
      </c>
      <c r="AB360" s="92" t="s">
        <v>34627</v>
      </c>
      <c r="AC360" s="92" t="s">
        <v>34628</v>
      </c>
      <c r="AD360" s="92" t="s">
        <v>2405</v>
      </c>
      <c r="AE360" s="92" t="s">
        <v>34629</v>
      </c>
      <c r="AF360" s="94" t="s">
        <v>38739</v>
      </c>
      <c r="AG360" s="92" t="s">
        <v>38739</v>
      </c>
      <c r="AI360" s="92" t="b">
        <f t="shared" ref="AI360:AI370" si="35">IF(LEN(B360)=4,LEFT(AF360,4),LEFT(AF360,3))=B360</f>
        <v>1</v>
      </c>
    </row>
    <row r="361" spans="1:35" ht="115.2" x14ac:dyDescent="0.3">
      <c r="B361" s="92" t="s">
        <v>4840</v>
      </c>
      <c r="C361" s="92" t="s">
        <v>35674</v>
      </c>
      <c r="D361" s="92" t="s">
        <v>35675</v>
      </c>
      <c r="E361" s="92" t="s">
        <v>35676</v>
      </c>
      <c r="F361" s="92" t="s">
        <v>21292</v>
      </c>
      <c r="G361" s="92" t="s">
        <v>35677</v>
      </c>
      <c r="H361" s="92">
        <v>322467</v>
      </c>
      <c r="I361" s="92" t="s">
        <v>21294</v>
      </c>
      <c r="J361" s="93">
        <v>168.12</v>
      </c>
      <c r="K361" s="92">
        <v>156411150.30000001</v>
      </c>
      <c r="L361" s="95">
        <v>42588</v>
      </c>
      <c r="M361" s="92">
        <v>5.0000000000000001E-3</v>
      </c>
      <c r="N361" s="92" t="s">
        <v>22199</v>
      </c>
      <c r="O361" s="92" t="s">
        <v>25</v>
      </c>
      <c r="P361" s="92" t="s">
        <v>3</v>
      </c>
      <c r="Q361" s="92" t="s">
        <v>77</v>
      </c>
      <c r="R361" s="92" t="s">
        <v>28</v>
      </c>
      <c r="S361" s="92" t="s">
        <v>29</v>
      </c>
      <c r="T361" s="92" t="s">
        <v>30</v>
      </c>
      <c r="U361" s="92" t="s">
        <v>24</v>
      </c>
      <c r="V361" s="92" t="s">
        <v>24</v>
      </c>
      <c r="W361" s="92" t="s">
        <v>24</v>
      </c>
      <c r="X361" s="92" t="s">
        <v>202</v>
      </c>
      <c r="Y361" s="92" t="s">
        <v>24</v>
      </c>
      <c r="Z361" s="92">
        <v>4</v>
      </c>
      <c r="AA361" s="92" t="s">
        <v>21297</v>
      </c>
      <c r="AB361" s="100" t="s">
        <v>35678</v>
      </c>
      <c r="AC361" s="92" t="s">
        <v>35679</v>
      </c>
      <c r="AD361" s="92" t="s">
        <v>4841</v>
      </c>
      <c r="AE361" s="92" t="s">
        <v>35680</v>
      </c>
      <c r="AF361" s="94" t="s">
        <v>38740</v>
      </c>
      <c r="AG361" s="92" t="s">
        <v>38740</v>
      </c>
      <c r="AI361" s="92" t="b">
        <f t="shared" si="35"/>
        <v>1</v>
      </c>
    </row>
    <row r="362" spans="1:35" ht="129.6" x14ac:dyDescent="0.3">
      <c r="B362" s="92" t="s">
        <v>2662</v>
      </c>
      <c r="C362" s="92" t="s">
        <v>35966</v>
      </c>
      <c r="D362" s="92" t="s">
        <v>35967</v>
      </c>
      <c r="E362" s="92" t="s">
        <v>35968</v>
      </c>
      <c r="F362" s="92" t="s">
        <v>21292</v>
      </c>
      <c r="G362" s="92" t="s">
        <v>35969</v>
      </c>
      <c r="H362" s="92">
        <v>38578733</v>
      </c>
      <c r="I362" s="92" t="s">
        <v>21294</v>
      </c>
      <c r="J362" s="93">
        <v>801.68</v>
      </c>
      <c r="K362" s="92">
        <v>643121981</v>
      </c>
      <c r="L362" s="95">
        <v>39579</v>
      </c>
      <c r="M362" s="92">
        <v>1.0699999999999999E-2</v>
      </c>
      <c r="N362" s="92" t="s">
        <v>22199</v>
      </c>
      <c r="O362" s="92" t="s">
        <v>25</v>
      </c>
      <c r="P362" s="92" t="s">
        <v>3</v>
      </c>
      <c r="Q362" s="92" t="s">
        <v>77</v>
      </c>
      <c r="R362" s="92" t="s">
        <v>26</v>
      </c>
      <c r="S362" s="92" t="s">
        <v>29</v>
      </c>
      <c r="T362" s="92" t="s">
        <v>30</v>
      </c>
      <c r="U362" s="92" t="s">
        <v>24</v>
      </c>
      <c r="V362" s="92" t="s">
        <v>24</v>
      </c>
      <c r="W362" s="92" t="s">
        <v>24</v>
      </c>
      <c r="X362" s="92" t="s">
        <v>202</v>
      </c>
      <c r="Y362" s="92" t="s">
        <v>33</v>
      </c>
      <c r="Z362" s="92">
        <v>15</v>
      </c>
      <c r="AA362" s="92" t="s">
        <v>21297</v>
      </c>
      <c r="AB362" s="100" t="s">
        <v>35970</v>
      </c>
      <c r="AC362" s="92" t="s">
        <v>35971</v>
      </c>
      <c r="AD362" s="92" t="s">
        <v>2663</v>
      </c>
      <c r="AE362" s="92" t="s">
        <v>35972</v>
      </c>
      <c r="AF362" s="94" t="s">
        <v>38741</v>
      </c>
      <c r="AG362" s="92" t="s">
        <v>38741</v>
      </c>
      <c r="AI362" s="92" t="b">
        <f t="shared" si="35"/>
        <v>1</v>
      </c>
    </row>
    <row r="363" spans="1:35" ht="144" x14ac:dyDescent="0.3">
      <c r="B363" s="92" t="s">
        <v>3564</v>
      </c>
      <c r="C363" s="92" t="s">
        <v>35911</v>
      </c>
      <c r="D363" s="92" t="s">
        <v>35912</v>
      </c>
      <c r="E363" s="92" t="s">
        <v>35913</v>
      </c>
      <c r="F363" s="92" t="s">
        <v>21486</v>
      </c>
      <c r="G363" s="92" t="s">
        <v>35914</v>
      </c>
      <c r="H363" s="92">
        <v>13515</v>
      </c>
      <c r="I363" s="92" t="s">
        <v>21294</v>
      </c>
      <c r="J363" s="93">
        <v>17.32</v>
      </c>
      <c r="K363" s="92">
        <v>20652492.82</v>
      </c>
      <c r="L363" s="95">
        <v>41787</v>
      </c>
      <c r="M363" s="92">
        <v>6.4000000000000003E-3</v>
      </c>
      <c r="N363" s="92" t="s">
        <v>22087</v>
      </c>
      <c r="O363" s="92" t="s">
        <v>25</v>
      </c>
      <c r="P363" s="92" t="s">
        <v>3</v>
      </c>
      <c r="Q363" s="92" t="s">
        <v>77</v>
      </c>
      <c r="R363" s="92" t="s">
        <v>26</v>
      </c>
      <c r="S363" s="92" t="s">
        <v>29</v>
      </c>
      <c r="T363" s="92" t="s">
        <v>30</v>
      </c>
      <c r="U363" s="92" t="s">
        <v>24</v>
      </c>
      <c r="V363" s="92" t="s">
        <v>24</v>
      </c>
      <c r="W363" s="92" t="s">
        <v>24</v>
      </c>
      <c r="X363" s="92" t="s">
        <v>32</v>
      </c>
      <c r="Y363" s="92" t="s">
        <v>33</v>
      </c>
      <c r="Z363" s="92">
        <v>7</v>
      </c>
      <c r="AA363" s="92" t="s">
        <v>21297</v>
      </c>
      <c r="AB363" s="92" t="s">
        <v>35915</v>
      </c>
      <c r="AC363" s="92" t="s">
        <v>35916</v>
      </c>
      <c r="AD363" s="92" t="s">
        <v>3565</v>
      </c>
      <c r="AE363" s="92" t="s">
        <v>35917</v>
      </c>
      <c r="AF363" s="94" t="s">
        <v>38742</v>
      </c>
      <c r="AG363" s="92" t="s">
        <v>38742</v>
      </c>
      <c r="AI363" s="92" t="b">
        <f t="shared" si="35"/>
        <v>1</v>
      </c>
    </row>
    <row r="364" spans="1:35" ht="115.2" x14ac:dyDescent="0.3">
      <c r="B364" s="92" t="s">
        <v>28236</v>
      </c>
      <c r="C364" s="92" t="s">
        <v>28237</v>
      </c>
      <c r="D364" s="92" t="s">
        <v>28238</v>
      </c>
      <c r="E364" s="92" t="s">
        <v>28239</v>
      </c>
      <c r="F364" s="92" t="s">
        <v>21292</v>
      </c>
      <c r="G364" s="92" t="s">
        <v>28240</v>
      </c>
      <c r="H364" s="92">
        <v>40020</v>
      </c>
      <c r="I364" s="92" t="s">
        <v>21294</v>
      </c>
      <c r="J364" s="93">
        <v>29.79</v>
      </c>
      <c r="K364" s="92">
        <v>50261511.299999997</v>
      </c>
      <c r="L364" s="95">
        <v>43657</v>
      </c>
      <c r="M364" s="92">
        <v>9.7999999999999997E-3</v>
      </c>
      <c r="N364" s="92" t="s">
        <v>22087</v>
      </c>
      <c r="O364" s="92" t="s">
        <v>25</v>
      </c>
      <c r="P364" s="92" t="s">
        <v>3</v>
      </c>
      <c r="Q364" s="92" t="s">
        <v>77</v>
      </c>
      <c r="R364" s="92" t="e">
        <v>#N/A</v>
      </c>
      <c r="S364" s="92" t="e">
        <v>#N/A</v>
      </c>
      <c r="T364" s="92" t="e">
        <v>#N/A</v>
      </c>
      <c r="U364" s="92" t="e">
        <v>#N/A</v>
      </c>
      <c r="V364" s="92" t="e">
        <v>#N/A</v>
      </c>
      <c r="W364" s="92" t="e">
        <v>#N/A</v>
      </c>
      <c r="X364" s="92" t="e">
        <v>#N/A</v>
      </c>
      <c r="Y364" s="92" t="s">
        <v>33</v>
      </c>
      <c r="Z364" s="92">
        <v>105</v>
      </c>
      <c r="AA364" s="92" t="s">
        <v>21297</v>
      </c>
      <c r="AB364" s="92" t="s">
        <v>28241</v>
      </c>
      <c r="AC364" s="92" t="s">
        <v>28242</v>
      </c>
      <c r="AD364" s="92" t="e">
        <v>#N/A</v>
      </c>
      <c r="AE364" s="92" t="s">
        <v>28243</v>
      </c>
      <c r="AF364" s="94" t="s">
        <v>38743</v>
      </c>
      <c r="AG364" s="92" t="s">
        <v>38743</v>
      </c>
      <c r="AI364" s="92" t="b">
        <f t="shared" si="35"/>
        <v>1</v>
      </c>
    </row>
    <row r="365" spans="1:35" ht="100.8" x14ac:dyDescent="0.3">
      <c r="B365" s="92" t="s">
        <v>28244</v>
      </c>
      <c r="C365" s="92" t="s">
        <v>28245</v>
      </c>
      <c r="D365" s="92" t="s">
        <v>28246</v>
      </c>
      <c r="E365" s="92" t="s">
        <v>28247</v>
      </c>
      <c r="F365" s="92" t="s">
        <v>21292</v>
      </c>
      <c r="G365" s="92" t="s">
        <v>28248</v>
      </c>
      <c r="H365" s="92">
        <v>1473415</v>
      </c>
      <c r="I365" s="92" t="s">
        <v>21294</v>
      </c>
      <c r="J365" s="93">
        <v>52.78</v>
      </c>
      <c r="K365" s="92">
        <v>37485002.450000003</v>
      </c>
      <c r="L365" s="95">
        <v>43657</v>
      </c>
      <c r="M365" s="92">
        <v>1.0699999999999999E-2</v>
      </c>
      <c r="N365" s="92" t="s">
        <v>22199</v>
      </c>
      <c r="O365" s="92" t="s">
        <v>25</v>
      </c>
      <c r="P365" s="92" t="s">
        <v>3</v>
      </c>
      <c r="Q365" s="92" t="s">
        <v>77</v>
      </c>
      <c r="R365" s="92" t="e">
        <v>#N/A</v>
      </c>
      <c r="S365" s="92" t="e">
        <v>#N/A</v>
      </c>
      <c r="T365" s="92" t="e">
        <v>#N/A</v>
      </c>
      <c r="U365" s="92" t="e">
        <v>#N/A</v>
      </c>
      <c r="V365" s="92" t="e">
        <v>#N/A</v>
      </c>
      <c r="W365" s="92" t="e">
        <v>#N/A</v>
      </c>
      <c r="X365" s="92" t="s">
        <v>202</v>
      </c>
      <c r="Y365" s="92" t="e">
        <v>#N/A</v>
      </c>
      <c r="Z365" s="92">
        <v>12</v>
      </c>
      <c r="AA365" s="92" t="s">
        <v>21297</v>
      </c>
      <c r="AB365" s="100" t="s">
        <v>28249</v>
      </c>
      <c r="AC365" s="92" t="s">
        <v>28250</v>
      </c>
      <c r="AD365" s="92" t="e">
        <v>#N/A</v>
      </c>
      <c r="AE365" s="92" t="s">
        <v>28251</v>
      </c>
      <c r="AF365" s="94" t="s">
        <v>38744</v>
      </c>
      <c r="AG365" s="92" t="s">
        <v>38744</v>
      </c>
      <c r="AI365" s="92" t="b">
        <f t="shared" si="35"/>
        <v>1</v>
      </c>
    </row>
    <row r="366" spans="1:35" ht="144" x14ac:dyDescent="0.3">
      <c r="B366" s="92" t="s">
        <v>4199</v>
      </c>
      <c r="C366" s="92" t="s">
        <v>31470</v>
      </c>
      <c r="D366" s="92" t="s">
        <v>31471</v>
      </c>
      <c r="E366" s="92" t="s">
        <v>31472</v>
      </c>
      <c r="F366" s="92" t="s">
        <v>21292</v>
      </c>
      <c r="G366" s="92" t="s">
        <v>31473</v>
      </c>
      <c r="H366" s="92">
        <v>778590</v>
      </c>
      <c r="I366" s="92" t="s">
        <v>21294</v>
      </c>
      <c r="J366" s="93">
        <v>69.010000000000005</v>
      </c>
      <c r="K366" s="92">
        <v>61027955.280000001</v>
      </c>
      <c r="L366" s="95">
        <v>42152</v>
      </c>
      <c r="M366" s="92">
        <v>1.06E-2</v>
      </c>
      <c r="N366" s="92" t="s">
        <v>22199</v>
      </c>
      <c r="O366" s="92" t="s">
        <v>25</v>
      </c>
      <c r="P366" s="92" t="s">
        <v>164</v>
      </c>
      <c r="Q366" s="92" t="s">
        <v>77</v>
      </c>
      <c r="R366" s="92" t="s">
        <v>26</v>
      </c>
      <c r="S366" s="92" t="s">
        <v>28</v>
      </c>
      <c r="T366" s="92" t="s">
        <v>30</v>
      </c>
      <c r="U366" s="92" t="s">
        <v>24</v>
      </c>
      <c r="V366" s="92" t="s">
        <v>24</v>
      </c>
      <c r="W366" s="92" t="s">
        <v>24</v>
      </c>
      <c r="X366" s="92" t="s">
        <v>202</v>
      </c>
      <c r="Y366" s="92" t="s">
        <v>33</v>
      </c>
      <c r="Z366" s="92">
        <v>11</v>
      </c>
      <c r="AA366" s="92" t="s">
        <v>21297</v>
      </c>
      <c r="AB366" s="92" t="s">
        <v>31474</v>
      </c>
      <c r="AC366" s="92" t="s">
        <v>31475</v>
      </c>
      <c r="AD366" s="92" t="s">
        <v>4200</v>
      </c>
      <c r="AE366" s="92" t="s">
        <v>31476</v>
      </c>
      <c r="AF366" s="94" t="s">
        <v>38745</v>
      </c>
      <c r="AG366" s="92" t="s">
        <v>38745</v>
      </c>
      <c r="AI366" s="92" t="b">
        <f t="shared" si="35"/>
        <v>1</v>
      </c>
    </row>
    <row r="367" spans="1:35" ht="158.4" x14ac:dyDescent="0.3">
      <c r="B367" s="92" t="s">
        <v>4075</v>
      </c>
      <c r="C367" s="92" t="s">
        <v>31477</v>
      </c>
      <c r="D367" s="92" t="s">
        <v>31478</v>
      </c>
      <c r="E367" s="92" t="s">
        <v>31479</v>
      </c>
      <c r="F367" s="92" t="s">
        <v>21292</v>
      </c>
      <c r="G367" s="92" t="s">
        <v>31480</v>
      </c>
      <c r="H367" s="92">
        <v>1893715</v>
      </c>
      <c r="I367" s="92" t="s">
        <v>21294</v>
      </c>
      <c r="J367" s="93">
        <v>292.31</v>
      </c>
      <c r="K367" s="92">
        <v>297718004</v>
      </c>
      <c r="L367" s="95">
        <v>42152</v>
      </c>
      <c r="M367" s="92">
        <v>1.04E-2</v>
      </c>
      <c r="N367" s="92" t="s">
        <v>22087</v>
      </c>
      <c r="O367" s="92" t="s">
        <v>25</v>
      </c>
      <c r="P367" s="92" t="s">
        <v>164</v>
      </c>
      <c r="Q367" s="92" t="s">
        <v>77</v>
      </c>
      <c r="R367" s="92" t="s">
        <v>26</v>
      </c>
      <c r="S367" s="92" t="s">
        <v>28</v>
      </c>
      <c r="T367" s="92" t="s">
        <v>30</v>
      </c>
      <c r="U367" s="92" t="s">
        <v>24</v>
      </c>
      <c r="V367" s="92" t="s">
        <v>24</v>
      </c>
      <c r="W367" s="92" t="s">
        <v>24</v>
      </c>
      <c r="X367" s="92" t="s">
        <v>32</v>
      </c>
      <c r="Y367" s="92" t="s">
        <v>33</v>
      </c>
      <c r="Z367" s="92">
        <v>154</v>
      </c>
      <c r="AA367" s="92" t="s">
        <v>21297</v>
      </c>
      <c r="AB367" s="92" t="s">
        <v>31481</v>
      </c>
      <c r="AC367" s="92" t="s">
        <v>31482</v>
      </c>
      <c r="AD367" s="92" t="s">
        <v>4076</v>
      </c>
      <c r="AE367" s="92" t="s">
        <v>31483</v>
      </c>
      <c r="AF367" s="94" t="s">
        <v>38746</v>
      </c>
      <c r="AG367" s="92" t="s">
        <v>38746</v>
      </c>
      <c r="AI367" s="92" t="b">
        <f t="shared" si="35"/>
        <v>1</v>
      </c>
    </row>
    <row r="368" spans="1:35" ht="100.8" x14ac:dyDescent="0.3">
      <c r="B368" s="92" t="s">
        <v>2660</v>
      </c>
      <c r="C368" s="92" t="s">
        <v>35952</v>
      </c>
      <c r="D368" s="92" t="s">
        <v>35953</v>
      </c>
      <c r="E368" s="92" t="s">
        <v>35954</v>
      </c>
      <c r="F368" s="92" t="s">
        <v>21292</v>
      </c>
      <c r="G368" s="92" t="s">
        <v>35955</v>
      </c>
      <c r="H368" s="92">
        <v>8487049</v>
      </c>
      <c r="I368" s="92" t="s">
        <v>21294</v>
      </c>
      <c r="J368" s="93">
        <v>1330</v>
      </c>
      <c r="K368" s="92">
        <v>1566432062</v>
      </c>
      <c r="L368" s="95">
        <v>39579</v>
      </c>
      <c r="M368" s="92">
        <v>1.01E-2</v>
      </c>
      <c r="N368" s="92" t="s">
        <v>22087</v>
      </c>
      <c r="O368" s="92" t="s">
        <v>25</v>
      </c>
      <c r="P368" s="92" t="s">
        <v>3</v>
      </c>
      <c r="Q368" s="92" t="s">
        <v>77</v>
      </c>
      <c r="R368" s="92" t="s">
        <v>26</v>
      </c>
      <c r="S368" s="92" t="s">
        <v>29</v>
      </c>
      <c r="T368" s="92" t="s">
        <v>30</v>
      </c>
      <c r="U368" s="92" t="s">
        <v>24</v>
      </c>
      <c r="V368" s="92" t="s">
        <v>24</v>
      </c>
      <c r="W368" s="92" t="s">
        <v>24</v>
      </c>
      <c r="X368" s="92" t="s">
        <v>32</v>
      </c>
      <c r="Y368" s="92" t="s">
        <v>33</v>
      </c>
      <c r="Z368" s="92">
        <v>16</v>
      </c>
      <c r="AA368" s="92" t="s">
        <v>21297</v>
      </c>
      <c r="AB368" s="92" t="s">
        <v>35956</v>
      </c>
      <c r="AC368" s="92" t="s">
        <v>35957</v>
      </c>
      <c r="AD368" s="92" t="s">
        <v>2661</v>
      </c>
      <c r="AE368" s="92" t="s">
        <v>35958</v>
      </c>
      <c r="AF368" s="94" t="s">
        <v>38747</v>
      </c>
      <c r="AG368" s="92" t="s">
        <v>38747</v>
      </c>
      <c r="AI368" s="92" t="b">
        <f t="shared" si="35"/>
        <v>1</v>
      </c>
    </row>
    <row r="369" spans="1:35" ht="129.6" x14ac:dyDescent="0.3">
      <c r="B369" s="92" t="s">
        <v>2638</v>
      </c>
      <c r="C369" s="92" t="s">
        <v>35623</v>
      </c>
      <c r="D369" s="92" t="s">
        <v>35624</v>
      </c>
      <c r="E369" s="92" t="s">
        <v>35625</v>
      </c>
      <c r="F369" s="92" t="s">
        <v>21292</v>
      </c>
      <c r="G369" s="92" t="s">
        <v>35626</v>
      </c>
      <c r="H369" s="92">
        <v>1331635</v>
      </c>
      <c r="I369" s="92" t="s">
        <v>21294</v>
      </c>
      <c r="J369" s="93">
        <v>93.78</v>
      </c>
      <c r="K369" s="92">
        <v>82295700.030000001</v>
      </c>
      <c r="L369" s="95">
        <v>40485</v>
      </c>
      <c r="M369" s="92">
        <v>1.0800000000000001E-2</v>
      </c>
      <c r="N369" s="92" t="s">
        <v>22199</v>
      </c>
      <c r="O369" s="92" t="s">
        <v>25</v>
      </c>
      <c r="P369" s="92" t="s">
        <v>2180</v>
      </c>
      <c r="Q369" s="92" t="s">
        <v>77</v>
      </c>
      <c r="R369" s="92" t="s">
        <v>26</v>
      </c>
      <c r="S369" s="92" t="s">
        <v>29</v>
      </c>
      <c r="T369" s="92" t="s">
        <v>30</v>
      </c>
      <c r="U369" s="92" t="s">
        <v>24</v>
      </c>
      <c r="V369" s="92" t="s">
        <v>24</v>
      </c>
      <c r="W369" s="92" t="s">
        <v>24</v>
      </c>
      <c r="X369" s="92" t="s">
        <v>202</v>
      </c>
      <c r="Y369" s="92" t="s">
        <v>33</v>
      </c>
      <c r="Z369" s="92">
        <v>16</v>
      </c>
      <c r="AA369" s="92" t="s">
        <v>21297</v>
      </c>
      <c r="AB369" s="92" t="s">
        <v>35627</v>
      </c>
      <c r="AC369" s="92" t="s">
        <v>35628</v>
      </c>
      <c r="AD369" s="92" t="s">
        <v>2639</v>
      </c>
      <c r="AE369" s="92" t="s">
        <v>35629</v>
      </c>
      <c r="AF369" s="94" t="s">
        <v>38748</v>
      </c>
      <c r="AG369" s="92" t="s">
        <v>38748</v>
      </c>
      <c r="AI369" s="92" t="b">
        <f t="shared" si="35"/>
        <v>1</v>
      </c>
    </row>
    <row r="370" spans="1:35" ht="158.4" x14ac:dyDescent="0.3">
      <c r="B370" s="92" t="s">
        <v>2636</v>
      </c>
      <c r="C370" s="92" t="s">
        <v>35616</v>
      </c>
      <c r="D370" s="92" t="s">
        <v>35617</v>
      </c>
      <c r="E370" s="92" t="s">
        <v>35618</v>
      </c>
      <c r="F370" s="92" t="s">
        <v>21292</v>
      </c>
      <c r="G370" s="92" t="s">
        <v>35619</v>
      </c>
      <c r="H370" s="92">
        <v>984746</v>
      </c>
      <c r="I370" s="92" t="s">
        <v>21294</v>
      </c>
      <c r="J370" s="93">
        <v>1320</v>
      </c>
      <c r="K370" s="92">
        <v>1608483399</v>
      </c>
      <c r="L370" s="95">
        <v>40485</v>
      </c>
      <c r="M370" s="92">
        <v>9.5999999999999992E-3</v>
      </c>
      <c r="N370" s="92" t="s">
        <v>22087</v>
      </c>
      <c r="O370" s="92" t="s">
        <v>25</v>
      </c>
      <c r="P370" s="92" t="s">
        <v>2180</v>
      </c>
      <c r="Q370" s="92" t="s">
        <v>77</v>
      </c>
      <c r="R370" s="92" t="s">
        <v>26</v>
      </c>
      <c r="S370" s="92" t="s">
        <v>29</v>
      </c>
      <c r="T370" s="92" t="s">
        <v>30</v>
      </c>
      <c r="U370" s="92" t="s">
        <v>24</v>
      </c>
      <c r="V370" s="92" t="s">
        <v>24</v>
      </c>
      <c r="W370" s="92" t="s">
        <v>24</v>
      </c>
      <c r="X370" s="92" t="s">
        <v>32</v>
      </c>
      <c r="Y370" s="92" t="s">
        <v>33</v>
      </c>
      <c r="Z370" s="92">
        <v>46</v>
      </c>
      <c r="AA370" s="92" t="s">
        <v>21297</v>
      </c>
      <c r="AB370" s="92" t="s">
        <v>35620</v>
      </c>
      <c r="AC370" s="92" t="s">
        <v>35621</v>
      </c>
      <c r="AD370" s="92" t="s">
        <v>2637</v>
      </c>
      <c r="AE370" s="92" t="s">
        <v>35622</v>
      </c>
      <c r="AF370" s="94" t="s">
        <v>38749</v>
      </c>
      <c r="AG370" s="92" t="s">
        <v>38749</v>
      </c>
      <c r="AI370" s="92" t="b">
        <f t="shared" si="35"/>
        <v>1</v>
      </c>
    </row>
    <row r="371" spans="1:35" x14ac:dyDescent="0.3">
      <c r="A371" s="96" t="s">
        <v>38562</v>
      </c>
      <c r="B371" s="96" t="s">
        <v>4928</v>
      </c>
      <c r="C371" s="96" t="s">
        <v>4929</v>
      </c>
      <c r="D371" s="96"/>
      <c r="E371" s="96"/>
      <c r="F371" s="96"/>
      <c r="G371" s="96"/>
      <c r="H371" s="96"/>
      <c r="I371" s="96"/>
      <c r="J371" s="97"/>
      <c r="K371" s="96"/>
      <c r="L371" s="96"/>
      <c r="M371" s="96"/>
      <c r="N371" s="96"/>
      <c r="O371" s="96" t="s">
        <v>25</v>
      </c>
      <c r="P371" s="96" t="s">
        <v>2581</v>
      </c>
      <c r="Q371" s="96" t="s">
        <v>43</v>
      </c>
      <c r="R371" s="96" t="s">
        <v>28</v>
      </c>
      <c r="S371" s="96" t="s">
        <v>180</v>
      </c>
      <c r="T371" s="96" t="s">
        <v>30</v>
      </c>
      <c r="U371" s="96" t="s">
        <v>24</v>
      </c>
      <c r="V371" s="96" t="s">
        <v>24</v>
      </c>
      <c r="W371" s="96" t="s">
        <v>24</v>
      </c>
      <c r="X371" s="96" t="s">
        <v>202</v>
      </c>
      <c r="Y371" s="96" t="s">
        <v>33</v>
      </c>
      <c r="Z371" s="96"/>
      <c r="AA371" s="96"/>
      <c r="AB371" s="96"/>
      <c r="AC371" s="96"/>
      <c r="AD371" s="96" t="s">
        <v>4930</v>
      </c>
      <c r="AE371" s="96"/>
      <c r="AF371" s="98" t="s">
        <v>37</v>
      </c>
      <c r="AG371" s="96" t="s">
        <v>24</v>
      </c>
    </row>
    <row r="372" spans="1:35" x14ac:dyDescent="0.3">
      <c r="A372" s="96" t="s">
        <v>38562</v>
      </c>
      <c r="B372" s="96" t="s">
        <v>5010</v>
      </c>
      <c r="C372" s="96" t="s">
        <v>5011</v>
      </c>
      <c r="D372" s="96"/>
      <c r="E372" s="96"/>
      <c r="F372" s="96"/>
      <c r="G372" s="96"/>
      <c r="H372" s="96"/>
      <c r="I372" s="96"/>
      <c r="J372" s="97"/>
      <c r="K372" s="96"/>
      <c r="L372" s="96"/>
      <c r="M372" s="96"/>
      <c r="N372" s="96"/>
      <c r="O372" s="96" t="s">
        <v>25</v>
      </c>
      <c r="P372" s="96" t="s">
        <v>2581</v>
      </c>
      <c r="Q372" s="96" t="s">
        <v>43</v>
      </c>
      <c r="R372" s="96" t="s">
        <v>28</v>
      </c>
      <c r="S372" s="96" t="s">
        <v>180</v>
      </c>
      <c r="T372" s="96" t="s">
        <v>30</v>
      </c>
      <c r="U372" s="96" t="s">
        <v>24</v>
      </c>
      <c r="V372" s="96" t="s">
        <v>24</v>
      </c>
      <c r="W372" s="96" t="s">
        <v>24</v>
      </c>
      <c r="X372" s="96" t="s">
        <v>32</v>
      </c>
      <c r="Y372" s="96" t="s">
        <v>33</v>
      </c>
      <c r="Z372" s="96"/>
      <c r="AA372" s="96"/>
      <c r="AB372" s="96"/>
      <c r="AC372" s="96"/>
      <c r="AD372" s="96" t="s">
        <v>5012</v>
      </c>
      <c r="AE372" s="96"/>
      <c r="AF372" s="98" t="s">
        <v>37</v>
      </c>
      <c r="AG372" s="96" t="s">
        <v>24</v>
      </c>
    </row>
    <row r="373" spans="1:35" ht="144" x14ac:dyDescent="0.3">
      <c r="B373" s="92" t="s">
        <v>2827</v>
      </c>
      <c r="C373" s="92" t="s">
        <v>36975</v>
      </c>
      <c r="D373" s="92" t="s">
        <v>2827</v>
      </c>
      <c r="E373" s="92" t="s">
        <v>36976</v>
      </c>
      <c r="F373" s="92" t="s">
        <v>21292</v>
      </c>
      <c r="G373" s="92" t="s">
        <v>36977</v>
      </c>
      <c r="H373" s="92">
        <v>16612446</v>
      </c>
      <c r="I373" s="92" t="s">
        <v>21294</v>
      </c>
      <c r="J373" s="93">
        <v>550.49</v>
      </c>
      <c r="K373" s="92">
        <v>411154494.10000002</v>
      </c>
      <c r="L373" s="95">
        <v>39579</v>
      </c>
      <c r="M373" s="92">
        <v>1.0699999999999999E-2</v>
      </c>
      <c r="N373" s="92" t="s">
        <v>22199</v>
      </c>
      <c r="O373" s="92" t="s">
        <v>25</v>
      </c>
      <c r="P373" s="92" t="s">
        <v>3</v>
      </c>
      <c r="Q373" s="92" t="s">
        <v>77</v>
      </c>
      <c r="R373" s="92" t="s">
        <v>26</v>
      </c>
      <c r="S373" s="92" t="s">
        <v>180</v>
      </c>
      <c r="T373" s="92" t="s">
        <v>30</v>
      </c>
      <c r="U373" s="92" t="s">
        <v>24</v>
      </c>
      <c r="V373" s="92" t="s">
        <v>24</v>
      </c>
      <c r="W373" s="92" t="s">
        <v>24</v>
      </c>
      <c r="X373" s="92" t="s">
        <v>202</v>
      </c>
      <c r="Y373" s="92" t="s">
        <v>33</v>
      </c>
      <c r="Z373" s="92">
        <v>17</v>
      </c>
      <c r="AA373" s="92" t="s">
        <v>21297</v>
      </c>
      <c r="AB373" s="100">
        <v>2.546E+129</v>
      </c>
      <c r="AC373" s="92" t="s">
        <v>36978</v>
      </c>
      <c r="AD373" s="92" t="s">
        <v>2828</v>
      </c>
      <c r="AE373" s="92" t="s">
        <v>36979</v>
      </c>
      <c r="AF373" s="94" t="s">
        <v>38750</v>
      </c>
      <c r="AG373" s="92" t="s">
        <v>38750</v>
      </c>
      <c r="AI373" s="92" t="b">
        <f t="shared" ref="AI373:AI375" si="36">IF(LEN(B373)=4,LEFT(AF373,4),LEFT(AF373,3))=B373</f>
        <v>1</v>
      </c>
    </row>
    <row r="374" spans="1:35" ht="100.8" x14ac:dyDescent="0.3">
      <c r="B374" s="92" t="s">
        <v>2780</v>
      </c>
      <c r="C374" s="92" t="s">
        <v>36787</v>
      </c>
      <c r="D374" s="92" t="s">
        <v>2780</v>
      </c>
      <c r="E374" s="92" t="s">
        <v>36788</v>
      </c>
      <c r="F374" s="92" t="s">
        <v>21292</v>
      </c>
      <c r="G374" s="92" t="s">
        <v>36789</v>
      </c>
      <c r="H374" s="92">
        <v>11678200</v>
      </c>
      <c r="I374" s="92" t="s">
        <v>21294</v>
      </c>
      <c r="J374" s="93">
        <v>829.62</v>
      </c>
      <c r="K374" s="92">
        <v>1043553000</v>
      </c>
      <c r="L374" s="95">
        <v>39579</v>
      </c>
      <c r="M374" s="92">
        <v>1.12E-2</v>
      </c>
      <c r="N374" s="92" t="s">
        <v>22087</v>
      </c>
      <c r="O374" s="92" t="s">
        <v>25</v>
      </c>
      <c r="P374" s="92" t="s">
        <v>3</v>
      </c>
      <c r="Q374" s="92" t="s">
        <v>77</v>
      </c>
      <c r="R374" s="92" t="s">
        <v>26</v>
      </c>
      <c r="S374" s="92" t="s">
        <v>180</v>
      </c>
      <c r="T374" s="92" t="s">
        <v>30</v>
      </c>
      <c r="U374" s="92" t="s">
        <v>24</v>
      </c>
      <c r="V374" s="92" t="s">
        <v>24</v>
      </c>
      <c r="W374" s="92" t="s">
        <v>24</v>
      </c>
      <c r="X374" s="92" t="s">
        <v>32</v>
      </c>
      <c r="Y374" s="92" t="s">
        <v>33</v>
      </c>
      <c r="Z374" s="92">
        <v>16</v>
      </c>
      <c r="AA374" s="92" t="s">
        <v>21297</v>
      </c>
      <c r="AB374" s="92" t="s">
        <v>36790</v>
      </c>
      <c r="AC374" s="92" t="s">
        <v>36791</v>
      </c>
      <c r="AD374" s="92" t="s">
        <v>2781</v>
      </c>
      <c r="AE374" s="92" t="s">
        <v>36792</v>
      </c>
      <c r="AF374" s="94" t="s">
        <v>39514</v>
      </c>
      <c r="AG374" s="92" t="s">
        <v>39514</v>
      </c>
      <c r="AI374" s="92" t="b">
        <f t="shared" si="36"/>
        <v>1</v>
      </c>
    </row>
    <row r="375" spans="1:35" ht="129.6" x14ac:dyDescent="0.3">
      <c r="B375" s="92" t="s">
        <v>5308</v>
      </c>
      <c r="C375" s="92" t="s">
        <v>31403</v>
      </c>
      <c r="D375" s="92" t="s">
        <v>31404</v>
      </c>
      <c r="E375" s="92" t="s">
        <v>31405</v>
      </c>
      <c r="F375" s="92" t="s">
        <v>21292</v>
      </c>
      <c r="G375" s="92" t="s">
        <v>31406</v>
      </c>
      <c r="H375" s="92">
        <v>133229</v>
      </c>
      <c r="I375" s="92" t="s">
        <v>21294</v>
      </c>
      <c r="J375" s="93">
        <v>25.82</v>
      </c>
      <c r="K375" s="92">
        <v>35322025.229999997</v>
      </c>
      <c r="L375" s="95">
        <v>41551</v>
      </c>
      <c r="M375" s="92">
        <v>1.29E-2</v>
      </c>
      <c r="N375" s="92" t="s">
        <v>22087</v>
      </c>
      <c r="O375" s="92" t="s">
        <v>25</v>
      </c>
      <c r="P375" s="92" t="s">
        <v>3</v>
      </c>
      <c r="Q375" s="92" t="s">
        <v>970</v>
      </c>
      <c r="R375" s="92" t="s">
        <v>971</v>
      </c>
      <c r="S375" s="92" t="s">
        <v>29</v>
      </c>
      <c r="T375" s="92" t="s">
        <v>30</v>
      </c>
      <c r="U375" s="92" t="s">
        <v>24</v>
      </c>
      <c r="V375" s="92" t="s">
        <v>24</v>
      </c>
      <c r="W375" s="92" t="s">
        <v>18</v>
      </c>
      <c r="X375" s="92" t="s">
        <v>32</v>
      </c>
      <c r="Y375" s="92" t="s">
        <v>33</v>
      </c>
      <c r="Z375" s="92">
        <v>9</v>
      </c>
      <c r="AA375" s="92" t="s">
        <v>21297</v>
      </c>
      <c r="AB375" s="92" t="s">
        <v>31407</v>
      </c>
      <c r="AC375" s="92" t="s">
        <v>31408</v>
      </c>
      <c r="AD375" s="92" t="s">
        <v>5309</v>
      </c>
      <c r="AE375" s="92" t="s">
        <v>31409</v>
      </c>
      <c r="AF375" s="94" t="s">
        <v>38751</v>
      </c>
      <c r="AG375" s="92" t="s">
        <v>38751</v>
      </c>
      <c r="AI375" s="92" t="b">
        <f t="shared" si="36"/>
        <v>1</v>
      </c>
    </row>
    <row r="376" spans="1:35" x14ac:dyDescent="0.3">
      <c r="A376" s="96" t="s">
        <v>38562</v>
      </c>
      <c r="B376" s="96" t="s">
        <v>4994</v>
      </c>
      <c r="C376" s="96" t="s">
        <v>4995</v>
      </c>
      <c r="D376" s="96"/>
      <c r="E376" s="96"/>
      <c r="F376" s="96"/>
      <c r="G376" s="96"/>
      <c r="H376" s="96"/>
      <c r="I376" s="96"/>
      <c r="J376" s="97"/>
      <c r="K376" s="96"/>
      <c r="L376" s="96"/>
      <c r="M376" s="96"/>
      <c r="N376" s="96"/>
      <c r="O376" s="96" t="s">
        <v>25</v>
      </c>
      <c r="P376" s="96" t="s">
        <v>404</v>
      </c>
      <c r="Q376" s="96" t="s">
        <v>77</v>
      </c>
      <c r="R376" s="96" t="s">
        <v>26</v>
      </c>
      <c r="S376" s="96" t="s">
        <v>29</v>
      </c>
      <c r="T376" s="96" t="s">
        <v>30</v>
      </c>
      <c r="U376" s="96" t="s">
        <v>24</v>
      </c>
      <c r="V376" s="96" t="s">
        <v>24</v>
      </c>
      <c r="W376" s="96" t="s">
        <v>24</v>
      </c>
      <c r="X376" s="96" t="s">
        <v>202</v>
      </c>
      <c r="Y376" s="96" t="s">
        <v>24</v>
      </c>
      <c r="Z376" s="96"/>
      <c r="AA376" s="96"/>
      <c r="AB376" s="96"/>
      <c r="AC376" s="96"/>
      <c r="AD376" s="96" t="s">
        <v>4996</v>
      </c>
      <c r="AE376" s="96"/>
      <c r="AF376" s="98" t="s">
        <v>37</v>
      </c>
      <c r="AG376" s="96" t="s">
        <v>24</v>
      </c>
    </row>
    <row r="377" spans="1:35" ht="144" x14ac:dyDescent="0.3">
      <c r="B377" s="92" t="s">
        <v>2744</v>
      </c>
      <c r="C377" s="92" t="s">
        <v>36580</v>
      </c>
      <c r="D377" s="92" t="s">
        <v>36581</v>
      </c>
      <c r="E377" s="92" t="s">
        <v>36582</v>
      </c>
      <c r="F377" s="92" t="s">
        <v>21292</v>
      </c>
      <c r="G377" s="92" t="s">
        <v>36583</v>
      </c>
      <c r="H377" s="92">
        <v>3720129</v>
      </c>
      <c r="I377" s="92" t="s">
        <v>21328</v>
      </c>
      <c r="J377" s="93">
        <v>82.99</v>
      </c>
      <c r="K377" s="92">
        <v>66985243.039999999</v>
      </c>
      <c r="L377" s="95">
        <v>39799</v>
      </c>
      <c r="M377" s="92">
        <v>1.0800000000000001E-2</v>
      </c>
      <c r="N377" s="92" t="s">
        <v>22199</v>
      </c>
      <c r="O377" s="92" t="s">
        <v>25</v>
      </c>
      <c r="P377" s="92" t="s">
        <v>404</v>
      </c>
      <c r="Q377" s="92" t="s">
        <v>77</v>
      </c>
      <c r="R377" s="92" t="s">
        <v>26</v>
      </c>
      <c r="S377" s="92" t="s">
        <v>28</v>
      </c>
      <c r="T377" s="92" t="s">
        <v>30</v>
      </c>
      <c r="U377" s="92" t="s">
        <v>24</v>
      </c>
      <c r="V377" s="92" t="s">
        <v>24</v>
      </c>
      <c r="W377" s="92" t="s">
        <v>24</v>
      </c>
      <c r="X377" s="92" t="s">
        <v>202</v>
      </c>
      <c r="Y377" s="92" t="s">
        <v>33</v>
      </c>
      <c r="Z377" s="92">
        <v>16</v>
      </c>
      <c r="AA377" s="92" t="s">
        <v>21297</v>
      </c>
      <c r="AB377" s="92" t="s">
        <v>36584</v>
      </c>
      <c r="AC377" s="92" t="s">
        <v>36585</v>
      </c>
      <c r="AD377" s="92" t="s">
        <v>2745</v>
      </c>
      <c r="AE377" s="92" t="s">
        <v>36586</v>
      </c>
      <c r="AF377" s="94" t="s">
        <v>38752</v>
      </c>
      <c r="AG377" s="92" t="s">
        <v>38752</v>
      </c>
      <c r="AI377" s="92" t="b">
        <f t="shared" ref="AI377:AI378" si="37">IF(LEN(B377)=4,LEFT(AF377,4),LEFT(AF377,3))=B377</f>
        <v>1</v>
      </c>
    </row>
    <row r="378" spans="1:35" ht="129.6" x14ac:dyDescent="0.3">
      <c r="B378" s="92" t="s">
        <v>2742</v>
      </c>
      <c r="C378" s="92" t="s">
        <v>36573</v>
      </c>
      <c r="D378" s="92" t="s">
        <v>36574</v>
      </c>
      <c r="E378" s="92" t="s">
        <v>36575</v>
      </c>
      <c r="F378" s="92" t="s">
        <v>21292</v>
      </c>
      <c r="G378" s="92" t="s">
        <v>36576</v>
      </c>
      <c r="H378" s="92">
        <v>517616</v>
      </c>
      <c r="I378" s="92" t="s">
        <v>21294</v>
      </c>
      <c r="J378" s="93">
        <v>1650</v>
      </c>
      <c r="K378" s="92">
        <v>1845717000</v>
      </c>
      <c r="L378" s="95">
        <v>39799</v>
      </c>
      <c r="M378" s="92">
        <v>1.0800000000000001E-2</v>
      </c>
      <c r="N378" s="92" t="s">
        <v>22087</v>
      </c>
      <c r="O378" s="92" t="s">
        <v>25</v>
      </c>
      <c r="P378" s="92" t="s">
        <v>404</v>
      </c>
      <c r="Q378" s="92" t="s">
        <v>77</v>
      </c>
      <c r="R378" s="92" t="s">
        <v>26</v>
      </c>
      <c r="S378" s="92" t="s">
        <v>28</v>
      </c>
      <c r="T378" s="92" t="s">
        <v>30</v>
      </c>
      <c r="U378" s="92" t="s">
        <v>24</v>
      </c>
      <c r="V378" s="92" t="s">
        <v>24</v>
      </c>
      <c r="W378" s="92" t="s">
        <v>24</v>
      </c>
      <c r="X378" s="92" t="s">
        <v>32</v>
      </c>
      <c r="Y378" s="92" t="s">
        <v>33</v>
      </c>
      <c r="Z378" s="92">
        <v>89</v>
      </c>
      <c r="AA378" s="92" t="s">
        <v>21297</v>
      </c>
      <c r="AB378" s="92" t="s">
        <v>36577</v>
      </c>
      <c r="AC378" s="92" t="s">
        <v>36578</v>
      </c>
      <c r="AD378" s="92" t="s">
        <v>2743</v>
      </c>
      <c r="AE378" s="92" t="s">
        <v>36579</v>
      </c>
      <c r="AF378" s="94" t="s">
        <v>38753</v>
      </c>
      <c r="AG378" s="92" t="s">
        <v>38753</v>
      </c>
      <c r="AI378" s="92" t="b">
        <f t="shared" si="37"/>
        <v>1</v>
      </c>
    </row>
    <row r="379" spans="1:35" x14ac:dyDescent="0.3">
      <c r="A379" s="96" t="s">
        <v>38562</v>
      </c>
      <c r="B379" s="96" t="s">
        <v>2464</v>
      </c>
      <c r="C379" s="96" t="s">
        <v>2465</v>
      </c>
      <c r="D379" s="96"/>
      <c r="E379" s="96"/>
      <c r="F379" s="96"/>
      <c r="G379" s="96"/>
      <c r="H379" s="96"/>
      <c r="I379" s="96"/>
      <c r="J379" s="97"/>
      <c r="K379" s="96"/>
      <c r="L379" s="96"/>
      <c r="M379" s="96"/>
      <c r="N379" s="96"/>
      <c r="O379" s="96" t="s">
        <v>75</v>
      </c>
      <c r="P379" s="96" t="s">
        <v>76</v>
      </c>
      <c r="Q379" s="96" t="s">
        <v>77</v>
      </c>
      <c r="R379" s="96" t="s">
        <v>26</v>
      </c>
      <c r="S379" s="96" t="s">
        <v>24</v>
      </c>
      <c r="T379" s="96" t="s">
        <v>30</v>
      </c>
      <c r="U379" s="96" t="s">
        <v>78</v>
      </c>
      <c r="V379" s="96" t="s">
        <v>24</v>
      </c>
      <c r="W379" s="96" t="s">
        <v>24</v>
      </c>
      <c r="X379" s="96" t="s">
        <v>202</v>
      </c>
      <c r="Y379" s="96" t="s">
        <v>24</v>
      </c>
      <c r="Z379" s="96"/>
      <c r="AA379" s="96"/>
      <c r="AB379" s="96"/>
      <c r="AC379" s="96"/>
      <c r="AD379" s="96" t="s">
        <v>2467</v>
      </c>
      <c r="AE379" s="96"/>
      <c r="AF379" s="98" t="s">
        <v>2466</v>
      </c>
      <c r="AG379" s="96" t="s">
        <v>24</v>
      </c>
    </row>
    <row r="380" spans="1:35" x14ac:dyDescent="0.3">
      <c r="A380" s="96" t="s">
        <v>38562</v>
      </c>
      <c r="B380" s="96" t="s">
        <v>2784</v>
      </c>
      <c r="C380" s="96" t="s">
        <v>2785</v>
      </c>
      <c r="D380" s="96"/>
      <c r="E380" s="96"/>
      <c r="F380" s="96"/>
      <c r="G380" s="96"/>
      <c r="H380" s="96"/>
      <c r="I380" s="96"/>
      <c r="J380" s="97"/>
      <c r="K380" s="96"/>
      <c r="L380" s="96"/>
      <c r="M380" s="96"/>
      <c r="N380" s="96"/>
      <c r="O380" s="96" t="s">
        <v>25</v>
      </c>
      <c r="P380" s="96" t="s">
        <v>3</v>
      </c>
      <c r="Q380" s="96" t="s">
        <v>77</v>
      </c>
      <c r="R380" s="96" t="s">
        <v>26</v>
      </c>
      <c r="S380" s="96" t="s">
        <v>28</v>
      </c>
      <c r="T380" s="96" t="s">
        <v>30</v>
      </c>
      <c r="U380" s="96" t="s">
        <v>24</v>
      </c>
      <c r="V380" s="96" t="s">
        <v>24</v>
      </c>
      <c r="W380" s="96" t="s">
        <v>24</v>
      </c>
      <c r="X380" s="96" t="s">
        <v>202</v>
      </c>
      <c r="Y380" s="96" t="s">
        <v>24</v>
      </c>
      <c r="Z380" s="96"/>
      <c r="AA380" s="96"/>
      <c r="AB380" s="96"/>
      <c r="AC380" s="96"/>
      <c r="AD380" s="96" t="s">
        <v>2786</v>
      </c>
      <c r="AE380" s="96"/>
      <c r="AF380" s="98" t="s">
        <v>37</v>
      </c>
      <c r="AG380" s="96" t="s">
        <v>24</v>
      </c>
    </row>
    <row r="381" spans="1:35" ht="86.4" x14ac:dyDescent="0.3">
      <c r="B381" s="92" t="s">
        <v>37486</v>
      </c>
      <c r="C381" s="92" t="s">
        <v>37487</v>
      </c>
      <c r="D381" s="92" t="s">
        <v>37488</v>
      </c>
      <c r="E381" s="92" t="s">
        <v>37489</v>
      </c>
      <c r="F381" s="92" t="s">
        <v>21292</v>
      </c>
      <c r="G381" s="92" t="s">
        <v>37490</v>
      </c>
      <c r="H381" s="92">
        <v>57558</v>
      </c>
      <c r="I381" s="92" t="s">
        <v>21294</v>
      </c>
      <c r="J381" s="93">
        <v>14.72</v>
      </c>
      <c r="K381" s="92">
        <v>15900528.91</v>
      </c>
      <c r="L381" s="95">
        <v>42799</v>
      </c>
      <c r="M381" s="92">
        <v>9.9000000000000008E-3</v>
      </c>
      <c r="N381" s="92" t="s">
        <v>22087</v>
      </c>
      <c r="O381" s="92" t="s">
        <v>25</v>
      </c>
      <c r="P381" s="92" t="s">
        <v>499</v>
      </c>
      <c r="Q381" s="92" t="e">
        <v>#N/A</v>
      </c>
      <c r="R381" s="92" t="e">
        <v>#N/A</v>
      </c>
      <c r="S381" s="92" t="e">
        <v>#N/A</v>
      </c>
      <c r="T381" s="92" t="e">
        <v>#N/A</v>
      </c>
      <c r="U381" s="92" t="e">
        <v>#N/A</v>
      </c>
      <c r="V381" s="92" t="e">
        <v>#N/A</v>
      </c>
      <c r="W381" s="92" t="e">
        <v>#N/A</v>
      </c>
      <c r="X381" s="92" t="e">
        <v>#N/A</v>
      </c>
      <c r="Y381" s="92" t="s">
        <v>33</v>
      </c>
      <c r="Z381" s="92">
        <v>39</v>
      </c>
      <c r="AA381" s="92" t="s">
        <v>21297</v>
      </c>
      <c r="AB381" s="100" t="s">
        <v>37491</v>
      </c>
      <c r="AC381" s="92" t="s">
        <v>37492</v>
      </c>
      <c r="AD381" s="92" t="e">
        <v>#N/A</v>
      </c>
      <c r="AE381" s="92" t="s">
        <v>37493</v>
      </c>
      <c r="AF381" s="94" t="s">
        <v>38754</v>
      </c>
      <c r="AG381" s="92" t="s">
        <v>38754</v>
      </c>
      <c r="AI381" s="92" t="b">
        <f t="shared" ref="AI381:AI399" si="38">IF(LEN(B381)=4,LEFT(AF381,4),LEFT(AF381,3))=B381</f>
        <v>1</v>
      </c>
    </row>
    <row r="382" spans="1:35" ht="144" x14ac:dyDescent="0.3">
      <c r="B382" s="92" t="s">
        <v>23984</v>
      </c>
      <c r="C382" s="92" t="s">
        <v>23985</v>
      </c>
      <c r="D382" s="92" t="s">
        <v>23986</v>
      </c>
      <c r="E382" s="92" t="s">
        <v>23987</v>
      </c>
      <c r="F382" s="92" t="s">
        <v>21292</v>
      </c>
      <c r="G382" s="92" t="s">
        <v>23988</v>
      </c>
      <c r="H382" s="92">
        <v>3557072</v>
      </c>
      <c r="I382" s="92" t="s">
        <v>21294</v>
      </c>
      <c r="J382" s="93">
        <v>194.61</v>
      </c>
      <c r="K382" s="92">
        <v>287859015.69999999</v>
      </c>
      <c r="L382" s="95">
        <v>42799</v>
      </c>
      <c r="M382" s="92">
        <v>9.9000000000000008E-3</v>
      </c>
      <c r="N382" s="92" t="s">
        <v>22087</v>
      </c>
      <c r="O382" s="92" t="s">
        <v>25</v>
      </c>
      <c r="P382" s="92" t="s">
        <v>1603</v>
      </c>
      <c r="Q382" s="92" t="e">
        <v>#N/A</v>
      </c>
      <c r="R382" s="92" t="e">
        <v>#N/A</v>
      </c>
      <c r="S382" s="92" t="e">
        <v>#N/A</v>
      </c>
      <c r="T382" s="92" t="e">
        <v>#N/A</v>
      </c>
      <c r="U382" s="92" t="e">
        <v>#N/A</v>
      </c>
      <c r="V382" s="92" t="e">
        <v>#N/A</v>
      </c>
      <c r="W382" s="92" t="e">
        <v>#N/A</v>
      </c>
      <c r="X382" s="92" t="e">
        <v>#N/A</v>
      </c>
      <c r="Y382" s="92" t="s">
        <v>33</v>
      </c>
      <c r="Z382" s="92">
        <v>48</v>
      </c>
      <c r="AA382" s="92" t="s">
        <v>21297</v>
      </c>
      <c r="AB382" s="100" t="s">
        <v>23989</v>
      </c>
      <c r="AC382" s="92" t="s">
        <v>23990</v>
      </c>
      <c r="AD382" s="92" t="e">
        <v>#N/A</v>
      </c>
      <c r="AE382" s="92" t="s">
        <v>23991</v>
      </c>
      <c r="AF382" s="94" t="s">
        <v>38755</v>
      </c>
      <c r="AG382" s="92" t="s">
        <v>38755</v>
      </c>
      <c r="AI382" s="92" t="b">
        <f t="shared" si="38"/>
        <v>1</v>
      </c>
    </row>
    <row r="383" spans="1:35" ht="129.6" x14ac:dyDescent="0.3">
      <c r="B383" s="92" t="s">
        <v>4066</v>
      </c>
      <c r="C383" s="92" t="s">
        <v>23176</v>
      </c>
      <c r="D383" s="92" t="s">
        <v>23177</v>
      </c>
      <c r="E383" s="92" t="s">
        <v>23178</v>
      </c>
      <c r="F383" s="92" t="s">
        <v>21292</v>
      </c>
      <c r="G383" s="92" t="s">
        <v>23179</v>
      </c>
      <c r="H383" s="92">
        <v>146769</v>
      </c>
      <c r="I383" s="92" t="s">
        <v>21294</v>
      </c>
      <c r="J383" s="93">
        <v>96.4</v>
      </c>
      <c r="K383" s="92">
        <v>107616000</v>
      </c>
      <c r="L383" s="95">
        <v>42110</v>
      </c>
      <c r="M383" s="92">
        <v>1.21E-2</v>
      </c>
      <c r="N383" s="92" t="s">
        <v>22087</v>
      </c>
      <c r="O383" s="92" t="s">
        <v>25</v>
      </c>
      <c r="P383" s="92" t="s">
        <v>3</v>
      </c>
      <c r="Q383" s="92" t="s">
        <v>341</v>
      </c>
      <c r="R383" s="92" t="s">
        <v>342</v>
      </c>
      <c r="S383" s="92" t="s">
        <v>29</v>
      </c>
      <c r="T383" s="92" t="s">
        <v>30</v>
      </c>
      <c r="U383" s="92" t="s">
        <v>24</v>
      </c>
      <c r="V383" s="92" t="s">
        <v>24</v>
      </c>
      <c r="W383" s="92" t="s">
        <v>24</v>
      </c>
      <c r="X383" s="92" t="s">
        <v>32</v>
      </c>
      <c r="Y383" s="92" t="s">
        <v>33</v>
      </c>
      <c r="Z383" s="92">
        <v>11</v>
      </c>
      <c r="AA383" s="92" t="s">
        <v>21297</v>
      </c>
      <c r="AB383" s="92" t="s">
        <v>23180</v>
      </c>
      <c r="AC383" s="92" t="s">
        <v>23181</v>
      </c>
      <c r="AD383" s="92" t="s">
        <v>4067</v>
      </c>
      <c r="AE383" s="92" t="s">
        <v>23182</v>
      </c>
      <c r="AF383" s="94" t="s">
        <v>38756</v>
      </c>
      <c r="AG383" s="92" t="s">
        <v>38756</v>
      </c>
      <c r="AI383" s="92" t="b">
        <f t="shared" si="38"/>
        <v>1</v>
      </c>
    </row>
    <row r="384" spans="1:35" ht="144" x14ac:dyDescent="0.3">
      <c r="B384" s="92" t="s">
        <v>4053</v>
      </c>
      <c r="C384" s="92" t="s">
        <v>23169</v>
      </c>
      <c r="D384" s="92" t="s">
        <v>23170</v>
      </c>
      <c r="E384" s="92" t="s">
        <v>23171</v>
      </c>
      <c r="F384" s="92" t="s">
        <v>21292</v>
      </c>
      <c r="G384" s="92" t="s">
        <v>23172</v>
      </c>
      <c r="H384" s="92">
        <v>33106</v>
      </c>
      <c r="I384" s="92" t="s">
        <v>21294</v>
      </c>
      <c r="J384" s="93">
        <v>94.2</v>
      </c>
      <c r="K384" s="92">
        <v>146839000</v>
      </c>
      <c r="L384" s="95">
        <v>42172</v>
      </c>
      <c r="M384" s="92">
        <v>8.5000000000000006E-3</v>
      </c>
      <c r="N384" s="92" t="s">
        <v>22199</v>
      </c>
      <c r="O384" s="92" t="s">
        <v>25</v>
      </c>
      <c r="P384" s="92" t="s">
        <v>3</v>
      </c>
      <c r="Q384" s="92" t="s">
        <v>341</v>
      </c>
      <c r="R384" s="92" t="s">
        <v>342</v>
      </c>
      <c r="S384" s="92" t="s">
        <v>29</v>
      </c>
      <c r="T384" s="92" t="s">
        <v>30</v>
      </c>
      <c r="U384" s="92" t="s">
        <v>24</v>
      </c>
      <c r="V384" s="92" t="s">
        <v>24</v>
      </c>
      <c r="W384" s="92" t="s">
        <v>24</v>
      </c>
      <c r="X384" s="92" t="s">
        <v>202</v>
      </c>
      <c r="Y384" s="92" t="s">
        <v>24</v>
      </c>
      <c r="Z384" s="92">
        <v>10</v>
      </c>
      <c r="AA384" s="92" t="s">
        <v>21297</v>
      </c>
      <c r="AB384" s="92" t="s">
        <v>23173</v>
      </c>
      <c r="AC384" s="92" t="s">
        <v>23174</v>
      </c>
      <c r="AD384" s="92" t="s">
        <v>4054</v>
      </c>
      <c r="AE384" s="92" t="s">
        <v>23175</v>
      </c>
      <c r="AF384" s="94" t="s">
        <v>39515</v>
      </c>
      <c r="AG384" s="92" t="s">
        <v>39515</v>
      </c>
      <c r="AI384" s="92" t="b">
        <f t="shared" si="38"/>
        <v>1</v>
      </c>
    </row>
    <row r="385" spans="1:35" ht="129.6" x14ac:dyDescent="0.3">
      <c r="B385" s="92" t="s">
        <v>5395</v>
      </c>
      <c r="C385" s="92" t="s">
        <v>23637</v>
      </c>
      <c r="D385" s="92" t="s">
        <v>23638</v>
      </c>
      <c r="E385" s="92" t="s">
        <v>23639</v>
      </c>
      <c r="F385" s="92" t="s">
        <v>21292</v>
      </c>
      <c r="G385" s="92" t="s">
        <v>23640</v>
      </c>
      <c r="H385" s="92">
        <v>50795</v>
      </c>
      <c r="I385" s="92" t="s">
        <v>21294</v>
      </c>
      <c r="J385" s="93">
        <v>48.83</v>
      </c>
      <c r="K385" s="92">
        <v>63664055.359999999</v>
      </c>
      <c r="L385" s="95">
        <v>42411</v>
      </c>
      <c r="M385" s="92">
        <v>1.2999999999999999E-2</v>
      </c>
      <c r="N385" s="92" t="s">
        <v>22087</v>
      </c>
      <c r="O385" s="92" t="s">
        <v>25</v>
      </c>
      <c r="P385" s="92" t="s">
        <v>1025</v>
      </c>
      <c r="Q385" s="92" t="s">
        <v>341</v>
      </c>
      <c r="R385" s="92" t="s">
        <v>342</v>
      </c>
      <c r="S385" s="92" t="s">
        <v>29</v>
      </c>
      <c r="T385" s="92" t="s">
        <v>30</v>
      </c>
      <c r="U385" s="92" t="s">
        <v>24</v>
      </c>
      <c r="V385" s="92" t="s">
        <v>24</v>
      </c>
      <c r="W385" s="92" t="s">
        <v>24</v>
      </c>
      <c r="X385" s="92" t="s">
        <v>32</v>
      </c>
      <c r="Y385" s="92" t="s">
        <v>33</v>
      </c>
      <c r="Z385" s="92">
        <v>9</v>
      </c>
      <c r="AA385" s="92" t="s">
        <v>21297</v>
      </c>
      <c r="AB385" s="100" t="s">
        <v>23641</v>
      </c>
      <c r="AC385" s="92" t="s">
        <v>23642</v>
      </c>
      <c r="AD385" s="92" t="s">
        <v>5396</v>
      </c>
      <c r="AE385" s="92" t="s">
        <v>23643</v>
      </c>
      <c r="AF385" s="94" t="s">
        <v>38757</v>
      </c>
      <c r="AG385" s="92" t="s">
        <v>38757</v>
      </c>
      <c r="AI385" s="92" t="b">
        <f t="shared" si="38"/>
        <v>1</v>
      </c>
    </row>
    <row r="386" spans="1:35" ht="144" x14ac:dyDescent="0.3">
      <c r="B386" s="92" t="s">
        <v>24439</v>
      </c>
      <c r="C386" s="92" t="s">
        <v>24440</v>
      </c>
      <c r="D386" s="92" t="s">
        <v>24441</v>
      </c>
      <c r="E386" s="92" t="s">
        <v>24442</v>
      </c>
      <c r="F386" s="92" t="s">
        <v>21292</v>
      </c>
      <c r="G386" s="92" t="s">
        <v>24443</v>
      </c>
      <c r="H386" s="92">
        <v>101132</v>
      </c>
      <c r="I386" s="92" t="s">
        <v>21294</v>
      </c>
      <c r="J386" s="93">
        <v>21.26</v>
      </c>
      <c r="K386" s="92">
        <v>30448027.68</v>
      </c>
      <c r="L386" s="95">
        <v>42799</v>
      </c>
      <c r="M386" s="92">
        <v>1.01E-2</v>
      </c>
      <c r="N386" s="92" t="s">
        <v>22087</v>
      </c>
      <c r="O386" s="92" t="s">
        <v>25</v>
      </c>
      <c r="P386" s="92" t="s">
        <v>345</v>
      </c>
      <c r="Q386" s="92" t="e">
        <v>#N/A</v>
      </c>
      <c r="R386" s="92" t="e">
        <v>#N/A</v>
      </c>
      <c r="S386" s="92" t="e">
        <v>#N/A</v>
      </c>
      <c r="T386" s="92" t="e">
        <v>#N/A</v>
      </c>
      <c r="U386" s="92" t="e">
        <v>#N/A</v>
      </c>
      <c r="V386" s="92" t="e">
        <v>#N/A</v>
      </c>
      <c r="W386" s="92" t="e">
        <v>#N/A</v>
      </c>
      <c r="X386" s="92" t="e">
        <v>#N/A</v>
      </c>
      <c r="Y386" s="92" t="s">
        <v>33</v>
      </c>
      <c r="Z386" s="92">
        <v>85</v>
      </c>
      <c r="AA386" s="92" t="s">
        <v>21297</v>
      </c>
      <c r="AB386" s="100" t="s">
        <v>24444</v>
      </c>
      <c r="AC386" s="92" t="s">
        <v>24445</v>
      </c>
      <c r="AD386" s="92" t="e">
        <v>#N/A</v>
      </c>
      <c r="AE386" s="92" t="s">
        <v>24446</v>
      </c>
      <c r="AF386" s="94" t="s">
        <v>38758</v>
      </c>
      <c r="AG386" s="92" t="s">
        <v>38758</v>
      </c>
      <c r="AI386" s="92" t="b">
        <f t="shared" si="38"/>
        <v>1</v>
      </c>
    </row>
    <row r="387" spans="1:35" ht="86.4" x14ac:dyDescent="0.3">
      <c r="B387" s="92" t="s">
        <v>31862</v>
      </c>
      <c r="C387" s="92" t="s">
        <v>31863</v>
      </c>
      <c r="D387" s="92" t="s">
        <v>31864</v>
      </c>
      <c r="E387" s="92" t="s">
        <v>31865</v>
      </c>
      <c r="F387" s="92" t="s">
        <v>21292</v>
      </c>
      <c r="G387" s="92" t="s">
        <v>31866</v>
      </c>
      <c r="H387" s="92">
        <v>11804</v>
      </c>
      <c r="I387" s="92" t="s">
        <v>21294</v>
      </c>
      <c r="J387" s="93">
        <v>10.66</v>
      </c>
      <c r="K387" s="92">
        <v>15225100.800000001</v>
      </c>
      <c r="L387" s="95">
        <v>42799</v>
      </c>
      <c r="M387" s="92">
        <v>1.21E-2</v>
      </c>
      <c r="N387" s="92" t="s">
        <v>22087</v>
      </c>
      <c r="O387" s="92" t="s">
        <v>25</v>
      </c>
      <c r="P387" s="92" t="s">
        <v>3</v>
      </c>
      <c r="Q387" s="92" t="e">
        <v>#N/A</v>
      </c>
      <c r="R387" s="92" t="e">
        <v>#N/A</v>
      </c>
      <c r="S387" s="92" t="e">
        <v>#N/A</v>
      </c>
      <c r="T387" s="92" t="e">
        <v>#N/A</v>
      </c>
      <c r="U387" s="92" t="e">
        <v>#N/A</v>
      </c>
      <c r="V387" s="92" t="e">
        <v>#N/A</v>
      </c>
      <c r="W387" s="92" t="e">
        <v>#N/A</v>
      </c>
      <c r="X387" s="92" t="e">
        <v>#N/A</v>
      </c>
      <c r="Y387" s="92" t="s">
        <v>33</v>
      </c>
      <c r="Z387" s="92">
        <v>10</v>
      </c>
      <c r="AA387" s="92" t="s">
        <v>21297</v>
      </c>
      <c r="AB387" s="100">
        <v>2.5459999999999998E+285</v>
      </c>
      <c r="AC387" s="92" t="s">
        <v>31867</v>
      </c>
      <c r="AD387" s="92" t="e">
        <v>#N/A</v>
      </c>
      <c r="AE387" s="92" t="s">
        <v>31868</v>
      </c>
      <c r="AF387" s="94" t="s">
        <v>38759</v>
      </c>
      <c r="AG387" s="92" t="s">
        <v>38759</v>
      </c>
      <c r="AI387" s="92" t="b">
        <f t="shared" si="38"/>
        <v>1</v>
      </c>
    </row>
    <row r="388" spans="1:35" ht="129.6" x14ac:dyDescent="0.3">
      <c r="B388" s="92" t="s">
        <v>37029</v>
      </c>
      <c r="C388" s="92" t="s">
        <v>37030</v>
      </c>
      <c r="D388" s="92" t="s">
        <v>37031</v>
      </c>
      <c r="E388" s="92" t="s">
        <v>37032</v>
      </c>
      <c r="F388" s="92" t="s">
        <v>21292</v>
      </c>
      <c r="G388" s="92" t="s">
        <v>37033</v>
      </c>
      <c r="H388" s="92">
        <v>10520</v>
      </c>
      <c r="I388" s="92" t="s">
        <v>21294</v>
      </c>
      <c r="J388" s="93">
        <v>44.24</v>
      </c>
      <c r="K388" s="92">
        <v>54366282.869999997</v>
      </c>
      <c r="L388" s="95">
        <v>43209</v>
      </c>
      <c r="M388" s="92">
        <v>1.29E-2</v>
      </c>
      <c r="N388" s="92" t="s">
        <v>22087</v>
      </c>
      <c r="O388" s="92" t="s">
        <v>25</v>
      </c>
      <c r="P388" s="92" t="s">
        <v>30</v>
      </c>
      <c r="Q388" s="92" t="e">
        <v>#N/A</v>
      </c>
      <c r="R388" s="92" t="e">
        <v>#N/A</v>
      </c>
      <c r="S388" s="92" t="e">
        <v>#N/A</v>
      </c>
      <c r="T388" s="92" t="e">
        <v>#N/A</v>
      </c>
      <c r="U388" s="92" t="e">
        <v>#N/A</v>
      </c>
      <c r="V388" s="92" t="e">
        <v>#N/A</v>
      </c>
      <c r="W388" s="92" t="e">
        <v>#N/A</v>
      </c>
      <c r="X388" s="92" t="e">
        <v>#N/A</v>
      </c>
      <c r="Y388" s="92" t="s">
        <v>33</v>
      </c>
      <c r="Z388" s="92">
        <v>11</v>
      </c>
      <c r="AA388" s="92" t="s">
        <v>21297</v>
      </c>
      <c r="AB388" s="92" t="s">
        <v>37034</v>
      </c>
      <c r="AC388" s="92" t="s">
        <v>37035</v>
      </c>
      <c r="AD388" s="92" t="e">
        <v>#N/A</v>
      </c>
      <c r="AE388" s="92" t="s">
        <v>37036</v>
      </c>
      <c r="AF388" s="94" t="s">
        <v>38760</v>
      </c>
      <c r="AG388" s="92" t="s">
        <v>38760</v>
      </c>
      <c r="AI388" s="92" t="b">
        <f t="shared" si="38"/>
        <v>1</v>
      </c>
    </row>
    <row r="389" spans="1:35" ht="158.4" x14ac:dyDescent="0.3">
      <c r="B389" s="92" t="s">
        <v>4250</v>
      </c>
      <c r="C389" s="92" t="s">
        <v>27920</v>
      </c>
      <c r="D389" s="92" t="s">
        <v>27921</v>
      </c>
      <c r="E389" s="92" t="s">
        <v>27922</v>
      </c>
      <c r="F389" s="92" t="s">
        <v>21292</v>
      </c>
      <c r="G389" s="92" t="s">
        <v>27923</v>
      </c>
      <c r="H389" s="92">
        <v>2861733</v>
      </c>
      <c r="I389" s="92" t="s">
        <v>21294</v>
      </c>
      <c r="J389" s="93">
        <v>342.25</v>
      </c>
      <c r="K389" s="92">
        <v>460355197.10000002</v>
      </c>
      <c r="L389" s="95">
        <v>42152</v>
      </c>
      <c r="M389" s="92">
        <v>1.04E-2</v>
      </c>
      <c r="N389" s="92" t="s">
        <v>22087</v>
      </c>
      <c r="O389" s="92" t="s">
        <v>25</v>
      </c>
      <c r="P389" s="92" t="s">
        <v>1469</v>
      </c>
      <c r="Q389" s="92" t="s">
        <v>77</v>
      </c>
      <c r="R389" s="92" t="s">
        <v>26</v>
      </c>
      <c r="S389" s="92" t="s">
        <v>28</v>
      </c>
      <c r="T389" s="92" t="s">
        <v>30</v>
      </c>
      <c r="U389" s="92" t="s">
        <v>24</v>
      </c>
      <c r="V389" s="92" t="s">
        <v>24</v>
      </c>
      <c r="W389" s="92" t="s">
        <v>24</v>
      </c>
      <c r="X389" s="92" t="s">
        <v>32</v>
      </c>
      <c r="Y389" s="92" t="s">
        <v>33</v>
      </c>
      <c r="Z389" s="92">
        <v>16</v>
      </c>
      <c r="AA389" s="92" t="s">
        <v>21297</v>
      </c>
      <c r="AB389" s="92" t="s">
        <v>27924</v>
      </c>
      <c r="AC389" s="92" t="s">
        <v>27925</v>
      </c>
      <c r="AD389" s="92" t="s">
        <v>4251</v>
      </c>
      <c r="AE389" s="92" t="s">
        <v>27926</v>
      </c>
      <c r="AF389" s="94" t="s">
        <v>38761</v>
      </c>
      <c r="AG389" s="92" t="s">
        <v>38761</v>
      </c>
      <c r="AI389" s="92" t="b">
        <f t="shared" si="38"/>
        <v>1</v>
      </c>
    </row>
    <row r="390" spans="1:35" ht="158.4" x14ac:dyDescent="0.3">
      <c r="B390" s="92" t="s">
        <v>4226</v>
      </c>
      <c r="C390" s="92" t="s">
        <v>24317</v>
      </c>
      <c r="D390" s="92" t="s">
        <v>24318</v>
      </c>
      <c r="E390" s="92" t="s">
        <v>24319</v>
      </c>
      <c r="F390" s="92" t="s">
        <v>21486</v>
      </c>
      <c r="G390" s="92" t="s">
        <v>24320</v>
      </c>
      <c r="H390" s="92">
        <v>509604</v>
      </c>
      <c r="I390" s="92" t="s">
        <v>21294</v>
      </c>
      <c r="J390" s="93">
        <v>39.049999999999997</v>
      </c>
      <c r="K390" s="92">
        <v>54730883.200000003</v>
      </c>
      <c r="L390" s="95">
        <v>42152</v>
      </c>
      <c r="M390" s="92">
        <v>1.0699999999999999E-2</v>
      </c>
      <c r="N390" s="92" t="s">
        <v>22199</v>
      </c>
      <c r="O390" s="92" t="s">
        <v>25</v>
      </c>
      <c r="P390" s="92" t="s">
        <v>1469</v>
      </c>
      <c r="Q390" s="92" t="s">
        <v>77</v>
      </c>
      <c r="R390" s="92" t="s">
        <v>26</v>
      </c>
      <c r="S390" s="92" t="s">
        <v>28</v>
      </c>
      <c r="T390" s="92" t="s">
        <v>30</v>
      </c>
      <c r="U390" s="92" t="s">
        <v>24</v>
      </c>
      <c r="V390" s="92" t="s">
        <v>24</v>
      </c>
      <c r="W390" s="92" t="s">
        <v>24</v>
      </c>
      <c r="X390" s="92" t="s">
        <v>202</v>
      </c>
      <c r="Y390" s="92" t="s">
        <v>33</v>
      </c>
      <c r="Z390" s="92">
        <v>12</v>
      </c>
      <c r="AA390" s="92" t="s">
        <v>21297</v>
      </c>
      <c r="AB390" s="92" t="s">
        <v>24321</v>
      </c>
      <c r="AC390" s="92" t="s">
        <v>24322</v>
      </c>
      <c r="AD390" s="92" t="s">
        <v>4227</v>
      </c>
      <c r="AE390" s="92" t="s">
        <v>24323</v>
      </c>
      <c r="AF390" s="94" t="s">
        <v>38762</v>
      </c>
      <c r="AG390" s="92" t="s">
        <v>38762</v>
      </c>
      <c r="AI390" s="92" t="b">
        <f t="shared" si="38"/>
        <v>1</v>
      </c>
    </row>
    <row r="391" spans="1:35" ht="86.4" x14ac:dyDescent="0.3">
      <c r="B391" s="92" t="s">
        <v>36848</v>
      </c>
      <c r="C391" s="92" t="s">
        <v>36849</v>
      </c>
      <c r="D391" s="92" t="s">
        <v>36850</v>
      </c>
      <c r="E391" s="92" t="s">
        <v>36851</v>
      </c>
      <c r="F391" s="92" t="s">
        <v>21292</v>
      </c>
      <c r="G391" s="92" t="s">
        <v>36852</v>
      </c>
      <c r="H391" s="92">
        <v>155278</v>
      </c>
      <c r="I391" s="92" t="s">
        <v>21294</v>
      </c>
      <c r="J391" s="93">
        <v>38.880000000000003</v>
      </c>
      <c r="K391" s="92">
        <v>56764024.68</v>
      </c>
      <c r="L391" s="95">
        <v>42799</v>
      </c>
      <c r="M391" s="92">
        <v>1.01E-2</v>
      </c>
      <c r="N391" s="92" t="s">
        <v>22087</v>
      </c>
      <c r="O391" s="92" t="s">
        <v>25</v>
      </c>
      <c r="P391" s="92" t="s">
        <v>30</v>
      </c>
      <c r="Q391" s="92" t="e">
        <v>#N/A</v>
      </c>
      <c r="R391" s="92" t="e">
        <v>#N/A</v>
      </c>
      <c r="S391" s="92" t="e">
        <v>#N/A</v>
      </c>
      <c r="T391" s="92" t="e">
        <v>#N/A</v>
      </c>
      <c r="U391" s="92" t="e">
        <v>#N/A</v>
      </c>
      <c r="V391" s="92" t="e">
        <v>#N/A</v>
      </c>
      <c r="W391" s="92" t="e">
        <v>#N/A</v>
      </c>
      <c r="X391" s="92" t="e">
        <v>#N/A</v>
      </c>
      <c r="Y391" s="92" t="s">
        <v>33</v>
      </c>
      <c r="Z391" s="92">
        <v>35</v>
      </c>
      <c r="AA391" s="92" t="s">
        <v>21297</v>
      </c>
      <c r="AB391" s="100" t="s">
        <v>36853</v>
      </c>
      <c r="AC391" s="92" t="s">
        <v>36854</v>
      </c>
      <c r="AD391" s="92" t="e">
        <v>#N/A</v>
      </c>
      <c r="AE391" s="92" t="s">
        <v>36855</v>
      </c>
      <c r="AF391" s="94" t="s">
        <v>39516</v>
      </c>
      <c r="AG391" s="92" t="s">
        <v>39516</v>
      </c>
      <c r="AI391" s="92" t="b">
        <f t="shared" si="38"/>
        <v>1</v>
      </c>
    </row>
    <row r="392" spans="1:35" ht="158.4" x14ac:dyDescent="0.3">
      <c r="B392" s="92" t="s">
        <v>24623</v>
      </c>
      <c r="C392" s="92" t="s">
        <v>24624</v>
      </c>
      <c r="D392" s="92" t="s">
        <v>24625</v>
      </c>
      <c r="E392" s="92" t="s">
        <v>24626</v>
      </c>
      <c r="F392" s="92" t="s">
        <v>21486</v>
      </c>
      <c r="G392" s="92" t="s">
        <v>24627</v>
      </c>
      <c r="H392" s="92">
        <v>760</v>
      </c>
      <c r="I392" s="92" t="s">
        <v>21294</v>
      </c>
      <c r="J392" s="93">
        <v>6.15</v>
      </c>
      <c r="K392" s="92">
        <v>6350088.2999999998</v>
      </c>
      <c r="L392" s="95">
        <v>44141</v>
      </c>
      <c r="M392" s="92">
        <v>5.7000000000000002E-3</v>
      </c>
      <c r="N392" s="92" t="s">
        <v>23352</v>
      </c>
      <c r="O392" s="92" t="s">
        <v>25</v>
      </c>
      <c r="P392" s="92" t="s">
        <v>3</v>
      </c>
      <c r="Q392" s="92" t="e">
        <v>#N/A</v>
      </c>
      <c r="R392" s="92" t="e">
        <v>#N/A</v>
      </c>
      <c r="S392" s="92" t="e">
        <v>#N/A</v>
      </c>
      <c r="T392" s="92" t="e">
        <v>#N/A</v>
      </c>
      <c r="U392" s="92" t="e">
        <v>#N/A</v>
      </c>
      <c r="V392" s="92" t="e">
        <v>#N/A</v>
      </c>
      <c r="W392" s="92" t="e">
        <v>#N/A</v>
      </c>
      <c r="X392" s="92" t="s">
        <v>85</v>
      </c>
      <c r="Y392" s="92" t="e">
        <v>#N/A</v>
      </c>
      <c r="Z392" s="92">
        <v>4</v>
      </c>
      <c r="AA392" s="92" t="s">
        <v>21297</v>
      </c>
      <c r="AB392" s="92" t="s">
        <v>24628</v>
      </c>
      <c r="AC392" s="92" t="s">
        <v>24629</v>
      </c>
      <c r="AD392" s="92" t="e">
        <v>#N/A</v>
      </c>
      <c r="AE392" s="92" t="s">
        <v>24630</v>
      </c>
      <c r="AF392" s="94" t="s">
        <v>38763</v>
      </c>
      <c r="AG392" s="92" t="s">
        <v>38763</v>
      </c>
      <c r="AI392" s="92" t="b">
        <f t="shared" si="38"/>
        <v>1</v>
      </c>
    </row>
    <row r="393" spans="1:35" ht="115.2" x14ac:dyDescent="0.3">
      <c r="B393" s="92" t="s">
        <v>32336</v>
      </c>
      <c r="C393" s="92" t="s">
        <v>32337</v>
      </c>
      <c r="D393" s="92" t="s">
        <v>32338</v>
      </c>
      <c r="E393" s="92" t="s">
        <v>32339</v>
      </c>
      <c r="F393" s="92" t="s">
        <v>21292</v>
      </c>
      <c r="G393" s="92" t="s">
        <v>32340</v>
      </c>
      <c r="H393" s="92">
        <v>870</v>
      </c>
      <c r="I393" s="92" t="s">
        <v>21294</v>
      </c>
      <c r="J393" s="93">
        <v>6.85</v>
      </c>
      <c r="K393" s="92">
        <v>7829325.1339999996</v>
      </c>
      <c r="L393" s="95">
        <v>44141</v>
      </c>
      <c r="M393" s="92">
        <v>5.0000000000000001E-3</v>
      </c>
      <c r="N393" s="92" t="s">
        <v>21330</v>
      </c>
      <c r="O393" s="92" t="e">
        <v>#N/A</v>
      </c>
      <c r="P393" s="92" t="s">
        <v>3</v>
      </c>
      <c r="Q393" s="92" t="e">
        <v>#N/A</v>
      </c>
      <c r="R393" s="92" t="e">
        <v>#N/A</v>
      </c>
      <c r="S393" s="92" t="e">
        <v>#N/A</v>
      </c>
      <c r="T393" s="92" t="e">
        <v>#N/A</v>
      </c>
      <c r="U393" s="92" t="e">
        <v>#N/A</v>
      </c>
      <c r="V393" s="92" t="e">
        <v>#N/A</v>
      </c>
      <c r="W393" s="92" t="e">
        <v>#N/A</v>
      </c>
      <c r="X393" s="92" t="e">
        <v>#N/A</v>
      </c>
      <c r="Y393" s="92" t="e">
        <v>#N/A</v>
      </c>
      <c r="Z393" s="92">
        <v>51</v>
      </c>
      <c r="AA393" s="92" t="s">
        <v>21297</v>
      </c>
      <c r="AB393" s="92" t="s">
        <v>32341</v>
      </c>
      <c r="AC393" s="92" t="s">
        <v>32342</v>
      </c>
      <c r="AD393" s="92" t="e">
        <v>#N/A</v>
      </c>
      <c r="AE393" s="92" t="s">
        <v>32343</v>
      </c>
      <c r="AF393" s="94" t="s">
        <v>39517</v>
      </c>
      <c r="AG393" s="92" t="s">
        <v>39517</v>
      </c>
      <c r="AI393" s="92" t="b">
        <f t="shared" si="38"/>
        <v>1</v>
      </c>
    </row>
    <row r="394" spans="1:35" ht="115.2" x14ac:dyDescent="0.3">
      <c r="A394" s="92" t="s">
        <v>3227</v>
      </c>
      <c r="B394" s="92" t="s">
        <v>26766</v>
      </c>
      <c r="C394" s="92" t="s">
        <v>26767</v>
      </c>
      <c r="D394" s="92" t="s">
        <v>26768</v>
      </c>
      <c r="E394" s="92" t="s">
        <v>26769</v>
      </c>
      <c r="F394" s="92" t="s">
        <v>21486</v>
      </c>
      <c r="G394" s="92" t="s">
        <v>26770</v>
      </c>
      <c r="H394" s="92">
        <v>1370</v>
      </c>
      <c r="I394" s="92" t="s">
        <v>21294</v>
      </c>
      <c r="J394" s="93">
        <v>24.91</v>
      </c>
      <c r="K394" s="92">
        <v>25215665.59</v>
      </c>
      <c r="L394" s="95">
        <v>43953</v>
      </c>
      <c r="M394" s="92">
        <v>4.0000000000000001E-3</v>
      </c>
      <c r="N394" s="92" t="s">
        <v>21696</v>
      </c>
      <c r="O394" s="92" t="s">
        <v>38576</v>
      </c>
      <c r="P394" s="92" t="s">
        <v>3</v>
      </c>
      <c r="Q394" s="92" t="e">
        <v>#N/A</v>
      </c>
      <c r="R394" s="92" t="e">
        <v>#N/A</v>
      </c>
      <c r="S394" s="92" t="e">
        <v>#N/A</v>
      </c>
      <c r="T394" s="92" t="e">
        <v>#N/A</v>
      </c>
      <c r="U394" s="92" t="e">
        <v>#N/A</v>
      </c>
      <c r="V394" s="92" t="e">
        <v>#N/A</v>
      </c>
      <c r="W394" s="92" t="e">
        <v>#N/A</v>
      </c>
      <c r="X394" s="92" t="e">
        <v>#N/A</v>
      </c>
      <c r="Y394" s="92" t="e">
        <v>#N/A</v>
      </c>
      <c r="Z394" s="92">
        <v>32</v>
      </c>
      <c r="AA394" s="92" t="s">
        <v>21304</v>
      </c>
      <c r="AB394" s="92" t="s">
        <v>26771</v>
      </c>
      <c r="AC394" s="92" t="s">
        <v>26772</v>
      </c>
      <c r="AD394" s="92" t="e">
        <v>#N/A</v>
      </c>
      <c r="AE394" s="92" t="s">
        <v>26773</v>
      </c>
      <c r="AF394" s="94" t="s">
        <v>38764</v>
      </c>
      <c r="AG394" s="92" t="s">
        <v>38764</v>
      </c>
      <c r="AI394" s="92" t="b">
        <f t="shared" si="38"/>
        <v>1</v>
      </c>
    </row>
    <row r="395" spans="1:35" ht="144" x14ac:dyDescent="0.3">
      <c r="B395" s="92" t="s">
        <v>28252</v>
      </c>
      <c r="C395" s="92" t="s">
        <v>28253</v>
      </c>
      <c r="D395" s="92" t="s">
        <v>28254</v>
      </c>
      <c r="E395" s="92" t="s">
        <v>28255</v>
      </c>
      <c r="F395" s="92" t="s">
        <v>21292</v>
      </c>
      <c r="G395" s="92" t="s">
        <v>28256</v>
      </c>
      <c r="H395" s="92">
        <v>2510</v>
      </c>
      <c r="I395" s="92" t="s">
        <v>21294</v>
      </c>
      <c r="J395" s="93">
        <v>7.69</v>
      </c>
      <c r="K395" s="92">
        <v>8355280.7019999996</v>
      </c>
      <c r="L395" s="95">
        <v>44141</v>
      </c>
      <c r="M395" s="92">
        <v>4.0000000000000001E-3</v>
      </c>
      <c r="N395" s="92" t="s">
        <v>21551</v>
      </c>
      <c r="O395" s="92" t="e">
        <v>#N/A</v>
      </c>
      <c r="P395" s="92" t="s">
        <v>3</v>
      </c>
      <c r="Q395" s="92" t="e">
        <v>#N/A</v>
      </c>
      <c r="R395" s="92" t="e">
        <v>#N/A</v>
      </c>
      <c r="S395" s="92" t="s">
        <v>29</v>
      </c>
      <c r="T395" s="92" t="e">
        <v>#N/A</v>
      </c>
      <c r="U395" s="92" t="e">
        <v>#N/A</v>
      </c>
      <c r="V395" s="92" t="s">
        <v>31</v>
      </c>
      <c r="W395" s="92" t="e">
        <v>#N/A</v>
      </c>
      <c r="X395" s="92" t="e">
        <v>#N/A</v>
      </c>
      <c r="Y395" s="92" t="e">
        <v>#N/A</v>
      </c>
      <c r="Z395" s="92">
        <v>91</v>
      </c>
      <c r="AA395" s="92" t="s">
        <v>21297</v>
      </c>
      <c r="AB395" s="92" t="s">
        <v>28257</v>
      </c>
      <c r="AC395" s="92" t="s">
        <v>28258</v>
      </c>
      <c r="AD395" s="92" t="e">
        <v>#N/A</v>
      </c>
      <c r="AE395" s="92" t="s">
        <v>28259</v>
      </c>
      <c r="AF395" s="94" t="s">
        <v>38765</v>
      </c>
      <c r="AG395" s="92" t="s">
        <v>38765</v>
      </c>
      <c r="AI395" s="92" t="b">
        <f t="shared" si="38"/>
        <v>1</v>
      </c>
    </row>
    <row r="396" spans="1:35" ht="158.4" x14ac:dyDescent="0.3">
      <c r="B396" s="92" t="s">
        <v>25452</v>
      </c>
      <c r="C396" s="92" t="s">
        <v>25453</v>
      </c>
      <c r="D396" s="92" t="s">
        <v>25454</v>
      </c>
      <c r="E396" s="92" t="s">
        <v>25455</v>
      </c>
      <c r="F396" s="92" t="s">
        <v>21486</v>
      </c>
      <c r="G396" s="92" t="s">
        <v>25456</v>
      </c>
      <c r="H396" s="92">
        <v>609</v>
      </c>
      <c r="I396" s="92" t="s">
        <v>21294</v>
      </c>
      <c r="J396" s="93">
        <v>10.74</v>
      </c>
      <c r="K396" s="92">
        <v>11706158.529999999</v>
      </c>
      <c r="L396" s="95">
        <v>43953</v>
      </c>
      <c r="M396" s="92">
        <v>4.1999999999999997E-3</v>
      </c>
      <c r="N396" s="92" t="s">
        <v>21330</v>
      </c>
      <c r="O396" s="92" t="s">
        <v>25</v>
      </c>
      <c r="P396" s="92" t="s">
        <v>3</v>
      </c>
      <c r="Q396" s="99" t="s">
        <v>77</v>
      </c>
      <c r="R396" s="92" t="e">
        <v>#N/A</v>
      </c>
      <c r="S396" s="92" t="e">
        <v>#N/A</v>
      </c>
      <c r="T396" s="92" t="e">
        <v>#N/A</v>
      </c>
      <c r="U396" s="92" t="s">
        <v>613</v>
      </c>
      <c r="V396" s="92" t="e">
        <v>#N/A</v>
      </c>
      <c r="W396" s="92" t="e">
        <v>#N/A</v>
      </c>
      <c r="X396" s="92" t="e">
        <v>#N/A</v>
      </c>
      <c r="Y396" s="92" t="e">
        <v>#N/A</v>
      </c>
      <c r="Z396" s="92">
        <v>105</v>
      </c>
      <c r="AA396" s="92" t="s">
        <v>21297</v>
      </c>
      <c r="AB396" s="92" t="s">
        <v>25457</v>
      </c>
      <c r="AC396" s="92" t="s">
        <v>25458</v>
      </c>
      <c r="AD396" s="92" t="e">
        <v>#N/A</v>
      </c>
      <c r="AE396" s="92" t="s">
        <v>25459</v>
      </c>
      <c r="AF396" s="94" t="s">
        <v>39518</v>
      </c>
      <c r="AG396" s="92" t="s">
        <v>39518</v>
      </c>
      <c r="AI396" s="92" t="b">
        <f t="shared" si="38"/>
        <v>1</v>
      </c>
    </row>
    <row r="397" spans="1:35" ht="115.2" x14ac:dyDescent="0.3">
      <c r="B397" s="92" t="s">
        <v>2305</v>
      </c>
      <c r="C397" s="92" t="s">
        <v>34022</v>
      </c>
      <c r="D397" s="92" t="s">
        <v>34023</v>
      </c>
      <c r="E397" s="92" t="s">
        <v>34024</v>
      </c>
      <c r="F397" s="92" t="s">
        <v>21486</v>
      </c>
      <c r="G397" s="92" t="s">
        <v>34025</v>
      </c>
      <c r="H397" s="92">
        <v>47293</v>
      </c>
      <c r="I397" s="92" t="s">
        <v>21294</v>
      </c>
      <c r="J397" s="93">
        <v>274.2</v>
      </c>
      <c r="K397" s="92">
        <v>316940137.80000001</v>
      </c>
      <c r="L397" s="95">
        <v>40989</v>
      </c>
      <c r="M397" s="92">
        <v>3.5000000000000001E-3</v>
      </c>
      <c r="N397" s="92" t="s">
        <v>21551</v>
      </c>
      <c r="O397" s="92" t="s">
        <v>25</v>
      </c>
      <c r="P397" s="92" t="s">
        <v>3</v>
      </c>
      <c r="Q397" s="92" t="s">
        <v>77</v>
      </c>
      <c r="R397" s="92" t="s">
        <v>26</v>
      </c>
      <c r="S397" s="92" t="s">
        <v>29</v>
      </c>
      <c r="T397" s="92" t="s">
        <v>187</v>
      </c>
      <c r="U397" s="92" t="s">
        <v>24</v>
      </c>
      <c r="V397" s="92" t="s">
        <v>24</v>
      </c>
      <c r="W397" s="92" t="s">
        <v>24</v>
      </c>
      <c r="X397" s="92" t="s">
        <v>32</v>
      </c>
      <c r="Y397" s="92" t="s">
        <v>24</v>
      </c>
      <c r="Z397" s="92">
        <v>104</v>
      </c>
      <c r="AA397" s="92" t="s">
        <v>21297</v>
      </c>
      <c r="AB397" s="92" t="s">
        <v>34026</v>
      </c>
      <c r="AC397" s="92" t="s">
        <v>34027</v>
      </c>
      <c r="AD397" s="92" t="s">
        <v>2306</v>
      </c>
      <c r="AE397" s="92" t="s">
        <v>34028</v>
      </c>
      <c r="AF397" s="94" t="s">
        <v>39519</v>
      </c>
      <c r="AG397" s="92" t="s">
        <v>39519</v>
      </c>
      <c r="AI397" s="92" t="b">
        <f t="shared" si="38"/>
        <v>1</v>
      </c>
    </row>
    <row r="398" spans="1:35" ht="144" x14ac:dyDescent="0.3">
      <c r="B398" s="92" t="s">
        <v>34672</v>
      </c>
      <c r="C398" s="92" t="s">
        <v>34673</v>
      </c>
      <c r="D398" s="92" t="s">
        <v>34674</v>
      </c>
      <c r="E398" s="92" t="s">
        <v>34675</v>
      </c>
      <c r="F398" s="92" t="s">
        <v>21292</v>
      </c>
      <c r="G398" s="92" t="s">
        <v>34676</v>
      </c>
      <c r="H398" s="92">
        <v>10869</v>
      </c>
      <c r="I398" s="92" t="s">
        <v>21294</v>
      </c>
      <c r="J398" s="93">
        <v>29.96</v>
      </c>
      <c r="K398" s="92">
        <v>31515346.969999999</v>
      </c>
      <c r="L398" s="95">
        <v>43481</v>
      </c>
      <c r="M398" s="92">
        <v>6.3E-3</v>
      </c>
      <c r="N398" s="92" t="s">
        <v>21551</v>
      </c>
      <c r="O398" s="92" t="e">
        <v>#N/A</v>
      </c>
      <c r="P398" s="92" t="s">
        <v>3</v>
      </c>
      <c r="Q398" s="99" t="s">
        <v>77</v>
      </c>
      <c r="R398" s="92" t="e">
        <v>#N/A</v>
      </c>
      <c r="S398" s="92" t="e">
        <v>#N/A</v>
      </c>
      <c r="T398" s="92" t="e">
        <v>#N/A</v>
      </c>
      <c r="U398" s="92" t="e">
        <v>#N/A</v>
      </c>
      <c r="V398" s="92" t="e">
        <v>#N/A</v>
      </c>
      <c r="W398" s="92" t="e">
        <v>#N/A</v>
      </c>
      <c r="X398" s="92" t="e">
        <v>#N/A</v>
      </c>
      <c r="Y398" s="92" t="e">
        <v>#N/A</v>
      </c>
      <c r="Z398" s="92">
        <v>5</v>
      </c>
      <c r="AA398" s="92" t="s">
        <v>21297</v>
      </c>
      <c r="AB398" s="100" t="s">
        <v>34677</v>
      </c>
      <c r="AC398" s="92" t="s">
        <v>34678</v>
      </c>
      <c r="AD398" s="92" t="e">
        <v>#N/A</v>
      </c>
      <c r="AE398" s="92" t="s">
        <v>34679</v>
      </c>
      <c r="AF398" s="94" t="s">
        <v>39520</v>
      </c>
      <c r="AG398" s="92" t="s">
        <v>39520</v>
      </c>
      <c r="AI398" s="92" t="b">
        <f t="shared" si="38"/>
        <v>1</v>
      </c>
    </row>
    <row r="399" spans="1:35" ht="144" x14ac:dyDescent="0.3">
      <c r="B399" s="92" t="s">
        <v>34743</v>
      </c>
      <c r="C399" s="92" t="s">
        <v>34744</v>
      </c>
      <c r="D399" s="92" t="s">
        <v>34745</v>
      </c>
      <c r="E399" s="92" t="s">
        <v>34746</v>
      </c>
      <c r="F399" s="92" t="s">
        <v>21292</v>
      </c>
      <c r="G399" s="92" t="s">
        <v>34747</v>
      </c>
      <c r="H399" s="92">
        <v>6949</v>
      </c>
      <c r="I399" s="92" t="s">
        <v>21294</v>
      </c>
      <c r="J399" s="93">
        <v>19.760000000000002</v>
      </c>
      <c r="K399" s="92">
        <v>24916809.960000001</v>
      </c>
      <c r="L399" s="95">
        <v>43481</v>
      </c>
      <c r="M399" s="92">
        <v>6.4000000000000003E-3</v>
      </c>
      <c r="N399" s="92" t="s">
        <v>21321</v>
      </c>
      <c r="O399" s="92" t="e">
        <v>#N/A</v>
      </c>
      <c r="P399" s="92" t="s">
        <v>3</v>
      </c>
      <c r="Q399" s="99" t="s">
        <v>77</v>
      </c>
      <c r="R399" s="92" t="e">
        <v>#N/A</v>
      </c>
      <c r="S399" s="92" t="s">
        <v>29</v>
      </c>
      <c r="T399" s="92" t="e">
        <v>#N/A</v>
      </c>
      <c r="U399" s="92" t="e">
        <v>#N/A</v>
      </c>
      <c r="V399" s="92" t="e">
        <v>#N/A</v>
      </c>
      <c r="W399" s="92" t="e">
        <v>#N/A</v>
      </c>
      <c r="X399" s="92" t="e">
        <v>#N/A</v>
      </c>
      <c r="Y399" s="92" t="e">
        <v>#N/A</v>
      </c>
      <c r="Z399" s="92">
        <v>6</v>
      </c>
      <c r="AA399" s="92" t="s">
        <v>21297</v>
      </c>
      <c r="AB399" s="100" t="s">
        <v>34748</v>
      </c>
      <c r="AC399" s="92" t="s">
        <v>34749</v>
      </c>
      <c r="AD399" s="92" t="e">
        <v>#N/A</v>
      </c>
      <c r="AE399" s="92" t="s">
        <v>34750</v>
      </c>
      <c r="AF399" s="94" t="s">
        <v>38766</v>
      </c>
      <c r="AG399" s="92" t="s">
        <v>38766</v>
      </c>
      <c r="AI399" s="92" t="b">
        <f t="shared" si="38"/>
        <v>1</v>
      </c>
    </row>
    <row r="400" spans="1:35" ht="129.6" x14ac:dyDescent="0.3">
      <c r="A400" s="96" t="s">
        <v>38562</v>
      </c>
      <c r="B400" s="96" t="s">
        <v>3066</v>
      </c>
      <c r="C400" s="96" t="s">
        <v>3067</v>
      </c>
      <c r="D400" s="96"/>
      <c r="E400" s="96"/>
      <c r="F400" s="96"/>
      <c r="G400" s="96"/>
      <c r="H400" s="96"/>
      <c r="I400" s="96"/>
      <c r="J400" s="97"/>
      <c r="K400" s="96"/>
      <c r="L400" s="96"/>
      <c r="M400" s="96"/>
      <c r="N400" s="96"/>
      <c r="O400" s="96" t="s">
        <v>25</v>
      </c>
      <c r="P400" s="96" t="s">
        <v>3</v>
      </c>
      <c r="Q400" s="96" t="s">
        <v>77</v>
      </c>
      <c r="R400" s="96" t="s">
        <v>26</v>
      </c>
      <c r="S400" s="96" t="s">
        <v>29</v>
      </c>
      <c r="T400" s="96" t="s">
        <v>30</v>
      </c>
      <c r="U400" s="96" t="s">
        <v>24</v>
      </c>
      <c r="V400" s="96" t="s">
        <v>24</v>
      </c>
      <c r="W400" s="96" t="s">
        <v>24</v>
      </c>
      <c r="X400" s="96" t="s">
        <v>32</v>
      </c>
      <c r="Y400" s="96" t="s">
        <v>24</v>
      </c>
      <c r="Z400" s="96"/>
      <c r="AA400" s="96"/>
      <c r="AB400" s="96"/>
      <c r="AC400" s="96"/>
      <c r="AD400" s="96" t="s">
        <v>3070</v>
      </c>
      <c r="AE400" s="96"/>
      <c r="AF400" s="98" t="s">
        <v>3069</v>
      </c>
      <c r="AG400" s="96" t="s">
        <v>3068</v>
      </c>
    </row>
    <row r="401" spans="1:35" ht="144" x14ac:dyDescent="0.3">
      <c r="B401" s="92" t="s">
        <v>33983</v>
      </c>
      <c r="C401" s="92" t="s">
        <v>33984</v>
      </c>
      <c r="D401" s="92" t="s">
        <v>33983</v>
      </c>
      <c r="E401" s="92" t="s">
        <v>33985</v>
      </c>
      <c r="F401" s="92" t="s">
        <v>21292</v>
      </c>
      <c r="G401" s="92" t="s">
        <v>33986</v>
      </c>
      <c r="H401" s="92">
        <v>521</v>
      </c>
      <c r="I401" s="92" t="s">
        <v>21294</v>
      </c>
      <c r="J401" s="93">
        <v>10.33</v>
      </c>
      <c r="K401" s="92">
        <v>11066015.33</v>
      </c>
      <c r="L401" s="95">
        <v>43953</v>
      </c>
      <c r="M401" s="92">
        <v>3.7000000000000002E-3</v>
      </c>
      <c r="N401" s="92" t="s">
        <v>21330</v>
      </c>
      <c r="O401" s="92" t="s">
        <v>25</v>
      </c>
      <c r="P401" s="92" t="s">
        <v>3</v>
      </c>
      <c r="Q401" s="92" t="s">
        <v>77</v>
      </c>
      <c r="R401" s="92" t="e">
        <v>#N/A</v>
      </c>
      <c r="S401" s="92" t="e">
        <v>#N/A</v>
      </c>
      <c r="T401" s="92" t="e">
        <v>#N/A</v>
      </c>
      <c r="U401" s="92" t="e">
        <v>#N/A</v>
      </c>
      <c r="V401" s="92" t="e">
        <v>#N/A</v>
      </c>
      <c r="W401" s="92" t="e">
        <v>#N/A</v>
      </c>
      <c r="X401" s="92" t="e">
        <v>#N/A</v>
      </c>
      <c r="Y401" s="92" t="e">
        <v>#N/A</v>
      </c>
      <c r="Z401" s="92">
        <v>105</v>
      </c>
      <c r="AA401" s="92" t="s">
        <v>21297</v>
      </c>
      <c r="AB401" s="92" t="s">
        <v>33987</v>
      </c>
      <c r="AC401" s="92" t="s">
        <v>33988</v>
      </c>
      <c r="AD401" s="92" t="e">
        <v>#N/A</v>
      </c>
      <c r="AE401" s="92" t="s">
        <v>33989</v>
      </c>
      <c r="AF401" s="94" t="s">
        <v>38767</v>
      </c>
      <c r="AG401" s="92" t="s">
        <v>38767</v>
      </c>
      <c r="AI401" s="92" t="b">
        <f t="shared" ref="AI401:AI403" si="39">IF(LEN(B401)=4,LEFT(AF401,4),LEFT(AF401,3))=B401</f>
        <v>1</v>
      </c>
    </row>
    <row r="402" spans="1:35" ht="129.6" x14ac:dyDescent="0.3">
      <c r="B402" s="92" t="s">
        <v>38360</v>
      </c>
      <c r="C402" s="92" t="s">
        <v>38361</v>
      </c>
      <c r="D402" s="92" t="s">
        <v>38360</v>
      </c>
      <c r="E402" s="92" t="s">
        <v>38362</v>
      </c>
      <c r="F402" s="92" t="s">
        <v>21486</v>
      </c>
      <c r="G402" s="92" t="s">
        <v>38363</v>
      </c>
      <c r="H402" s="92">
        <v>61240</v>
      </c>
      <c r="I402" s="92" t="s">
        <v>21294</v>
      </c>
      <c r="J402" s="93">
        <v>133.08000000000001</v>
      </c>
      <c r="K402" s="92">
        <v>138120057.59999999</v>
      </c>
      <c r="L402" s="95">
        <v>44007</v>
      </c>
      <c r="M402" s="92">
        <v>4.4999999999999997E-3</v>
      </c>
      <c r="N402" s="92" t="s">
        <v>404</v>
      </c>
      <c r="O402" s="92" t="s">
        <v>25</v>
      </c>
      <c r="P402" s="92" t="s">
        <v>404</v>
      </c>
      <c r="Q402" s="92" t="e">
        <v>#N/A</v>
      </c>
      <c r="R402" s="92" t="e">
        <v>#N/A</v>
      </c>
      <c r="S402" s="92" t="e">
        <v>#N/A</v>
      </c>
      <c r="T402" s="92" t="e">
        <v>#N/A</v>
      </c>
      <c r="U402" s="92" t="e">
        <v>#N/A</v>
      </c>
      <c r="V402" s="92" t="e">
        <v>#N/A</v>
      </c>
      <c r="W402" s="92" t="e">
        <v>#N/A</v>
      </c>
      <c r="X402" s="92" t="e">
        <v>#N/A</v>
      </c>
      <c r="Y402" s="92" t="e">
        <v>#N/A</v>
      </c>
      <c r="Z402" s="92">
        <v>41</v>
      </c>
      <c r="AA402" s="92" t="s">
        <v>21297</v>
      </c>
      <c r="AB402" s="92" t="s">
        <v>38364</v>
      </c>
      <c r="AC402" s="92" t="s">
        <v>38365</v>
      </c>
      <c r="AD402" s="92" t="e">
        <v>#N/A</v>
      </c>
      <c r="AE402" s="92" t="s">
        <v>38366</v>
      </c>
      <c r="AF402" s="94" t="s">
        <v>38768</v>
      </c>
      <c r="AG402" s="92" t="s">
        <v>38768</v>
      </c>
      <c r="AI402" s="92" t="b">
        <f t="shared" si="39"/>
        <v>1</v>
      </c>
    </row>
    <row r="403" spans="1:35" ht="129.6" x14ac:dyDescent="0.3">
      <c r="B403" s="92" t="s">
        <v>24377</v>
      </c>
      <c r="C403" s="92" t="s">
        <v>24378</v>
      </c>
      <c r="D403" s="92" t="s">
        <v>24379</v>
      </c>
      <c r="E403" s="92" t="s">
        <v>24380</v>
      </c>
      <c r="F403" s="92" t="s">
        <v>21486</v>
      </c>
      <c r="G403" s="92" t="s">
        <v>24381</v>
      </c>
      <c r="H403" s="92">
        <v>23173</v>
      </c>
      <c r="I403" s="92" t="s">
        <v>21294</v>
      </c>
      <c r="J403" s="93">
        <v>178.72</v>
      </c>
      <c r="K403" s="92">
        <v>196358625</v>
      </c>
      <c r="L403" s="95">
        <v>43396</v>
      </c>
      <c r="M403" s="92">
        <v>3.8999999999999998E-3</v>
      </c>
      <c r="N403" s="92" t="s">
        <v>21330</v>
      </c>
      <c r="O403" s="92" t="e">
        <v>#N/A</v>
      </c>
      <c r="P403" s="92" t="s">
        <v>3</v>
      </c>
      <c r="Q403" s="99" t="s">
        <v>77</v>
      </c>
      <c r="R403" s="92" t="e">
        <v>#N/A</v>
      </c>
      <c r="S403" s="92" t="e">
        <v>#N/A</v>
      </c>
      <c r="T403" s="92" t="e">
        <v>#N/A</v>
      </c>
      <c r="U403" s="92" t="e">
        <v>#N/A</v>
      </c>
      <c r="V403" s="92" t="e">
        <v>#N/A</v>
      </c>
      <c r="W403" s="92" t="e">
        <v>#N/A</v>
      </c>
      <c r="X403" s="92" t="e">
        <v>#N/A</v>
      </c>
      <c r="Y403" s="92" t="e">
        <v>#N/A</v>
      </c>
      <c r="Z403" s="92">
        <v>0</v>
      </c>
      <c r="AA403" s="92" t="s">
        <v>21297</v>
      </c>
      <c r="AB403" s="92" t="s">
        <v>24382</v>
      </c>
      <c r="AC403" s="92" t="s">
        <v>24383</v>
      </c>
      <c r="AD403" s="92" t="e">
        <v>#N/A</v>
      </c>
      <c r="AE403" s="92" t="s">
        <v>24384</v>
      </c>
      <c r="AF403" s="94" t="s">
        <v>38769</v>
      </c>
      <c r="AG403" s="92" t="s">
        <v>38769</v>
      </c>
      <c r="AI403" s="92" t="b">
        <f t="shared" si="39"/>
        <v>1</v>
      </c>
    </row>
    <row r="404" spans="1:35" ht="28.8" x14ac:dyDescent="0.3">
      <c r="A404" s="96" t="s">
        <v>38562</v>
      </c>
      <c r="B404" s="96" t="s">
        <v>3620</v>
      </c>
      <c r="C404" s="96" t="s">
        <v>3621</v>
      </c>
      <c r="D404" s="96"/>
      <c r="E404" s="96"/>
      <c r="F404" s="96"/>
      <c r="G404" s="96"/>
      <c r="H404" s="96"/>
      <c r="I404" s="96"/>
      <c r="J404" s="97"/>
      <c r="K404" s="96"/>
      <c r="L404" s="96"/>
      <c r="M404" s="96"/>
      <c r="N404" s="96"/>
      <c r="O404" s="96" t="s">
        <v>25</v>
      </c>
      <c r="P404" s="96" t="s">
        <v>3</v>
      </c>
      <c r="Q404" s="96" t="s">
        <v>57</v>
      </c>
      <c r="R404" s="96" t="s">
        <v>28</v>
      </c>
      <c r="S404" s="96" t="s">
        <v>29</v>
      </c>
      <c r="T404" s="96" t="s">
        <v>30</v>
      </c>
      <c r="U404" s="96" t="s">
        <v>24</v>
      </c>
      <c r="V404" s="96" t="s">
        <v>24</v>
      </c>
      <c r="W404" s="96" t="s">
        <v>24</v>
      </c>
      <c r="X404" s="96" t="s">
        <v>32</v>
      </c>
      <c r="Y404" s="96" t="s">
        <v>24</v>
      </c>
      <c r="Z404" s="96"/>
      <c r="AA404" s="96"/>
      <c r="AB404" s="96"/>
      <c r="AC404" s="96"/>
      <c r="AD404" s="96" t="s">
        <v>3623</v>
      </c>
      <c r="AE404" s="96"/>
      <c r="AF404" s="98" t="s">
        <v>3622</v>
      </c>
      <c r="AG404" s="96" t="s">
        <v>24</v>
      </c>
    </row>
    <row r="405" spans="1:35" x14ac:dyDescent="0.3">
      <c r="A405" s="96" t="s">
        <v>38562</v>
      </c>
      <c r="B405" s="96" t="s">
        <v>4284</v>
      </c>
      <c r="C405" s="96" t="s">
        <v>4285</v>
      </c>
      <c r="D405" s="96"/>
      <c r="E405" s="96"/>
      <c r="F405" s="96"/>
      <c r="G405" s="96"/>
      <c r="H405" s="96"/>
      <c r="I405" s="96"/>
      <c r="J405" s="97"/>
      <c r="K405" s="96"/>
      <c r="L405" s="96"/>
      <c r="M405" s="96"/>
      <c r="N405" s="96"/>
      <c r="O405" s="96" t="s">
        <v>25</v>
      </c>
      <c r="P405" s="96" t="s">
        <v>3</v>
      </c>
      <c r="Q405" s="96" t="s">
        <v>64</v>
      </c>
      <c r="R405" s="96" t="s">
        <v>28</v>
      </c>
      <c r="S405" s="96" t="s">
        <v>28</v>
      </c>
      <c r="T405" s="96" t="s">
        <v>30</v>
      </c>
      <c r="U405" s="96" t="s">
        <v>24</v>
      </c>
      <c r="V405" s="96" t="s">
        <v>751</v>
      </c>
      <c r="W405" s="96" t="s">
        <v>24</v>
      </c>
      <c r="X405" s="96" t="s">
        <v>32</v>
      </c>
      <c r="Y405" s="96" t="s">
        <v>24</v>
      </c>
      <c r="Z405" s="96"/>
      <c r="AA405" s="96"/>
      <c r="AB405" s="96"/>
      <c r="AC405" s="96"/>
      <c r="AD405" s="96" t="s">
        <v>4286</v>
      </c>
      <c r="AE405" s="96"/>
      <c r="AF405" s="98" t="s">
        <v>3227</v>
      </c>
      <c r="AG405" s="96" t="s">
        <v>24</v>
      </c>
    </row>
    <row r="406" spans="1:35" x14ac:dyDescent="0.3">
      <c r="A406" s="96" t="s">
        <v>38562</v>
      </c>
      <c r="B406" s="96" t="s">
        <v>4160</v>
      </c>
      <c r="C406" s="96" t="s">
        <v>4161</v>
      </c>
      <c r="D406" s="96"/>
      <c r="E406" s="96"/>
      <c r="F406" s="96"/>
      <c r="G406" s="96"/>
      <c r="H406" s="96"/>
      <c r="I406" s="96"/>
      <c r="J406" s="97"/>
      <c r="K406" s="96"/>
      <c r="L406" s="96"/>
      <c r="M406" s="96"/>
      <c r="N406" s="96"/>
      <c r="O406" s="96" t="s">
        <v>25</v>
      </c>
      <c r="P406" s="96" t="s">
        <v>3</v>
      </c>
      <c r="Q406" s="96" t="s">
        <v>77</v>
      </c>
      <c r="R406" s="96" t="s">
        <v>26</v>
      </c>
      <c r="S406" s="96" t="s">
        <v>29</v>
      </c>
      <c r="T406" s="96" t="s">
        <v>30</v>
      </c>
      <c r="U406" s="96" t="s">
        <v>24</v>
      </c>
      <c r="V406" s="96" t="s">
        <v>751</v>
      </c>
      <c r="W406" s="96" t="s">
        <v>24</v>
      </c>
      <c r="X406" s="96" t="s">
        <v>32</v>
      </c>
      <c r="Y406" s="96" t="s">
        <v>24</v>
      </c>
      <c r="Z406" s="96"/>
      <c r="AA406" s="96"/>
      <c r="AB406" s="96"/>
      <c r="AC406" s="96"/>
      <c r="AD406" s="96" t="s">
        <v>4162</v>
      </c>
      <c r="AE406" s="96"/>
      <c r="AF406" s="98" t="s">
        <v>3227</v>
      </c>
      <c r="AG406" s="96" t="s">
        <v>24</v>
      </c>
    </row>
    <row r="407" spans="1:35" x14ac:dyDescent="0.3">
      <c r="A407" s="96" t="s">
        <v>38562</v>
      </c>
      <c r="B407" s="96" t="s">
        <v>4331</v>
      </c>
      <c r="C407" s="96" t="s">
        <v>4332</v>
      </c>
      <c r="D407" s="96"/>
      <c r="E407" s="96"/>
      <c r="F407" s="96"/>
      <c r="G407" s="96"/>
      <c r="H407" s="96"/>
      <c r="I407" s="96"/>
      <c r="J407" s="97"/>
      <c r="K407" s="96"/>
      <c r="L407" s="96"/>
      <c r="M407" s="96"/>
      <c r="N407" s="96"/>
      <c r="O407" s="96" t="s">
        <v>25</v>
      </c>
      <c r="P407" s="96" t="s">
        <v>2</v>
      </c>
      <c r="Q407" s="96" t="s">
        <v>27</v>
      </c>
      <c r="R407" s="96" t="s">
        <v>28</v>
      </c>
      <c r="S407" s="96" t="s">
        <v>28</v>
      </c>
      <c r="T407" s="96" t="s">
        <v>30</v>
      </c>
      <c r="U407" s="96" t="s">
        <v>24</v>
      </c>
      <c r="V407" s="96" t="s">
        <v>24</v>
      </c>
      <c r="W407" s="96" t="s">
        <v>24</v>
      </c>
      <c r="X407" s="96" t="s">
        <v>32</v>
      </c>
      <c r="Y407" s="96" t="s">
        <v>24</v>
      </c>
      <c r="Z407" s="96"/>
      <c r="AA407" s="96"/>
      <c r="AB407" s="96"/>
      <c r="AC407" s="96"/>
      <c r="AD407" s="96" t="s">
        <v>4333</v>
      </c>
      <c r="AE407" s="96"/>
      <c r="AF407" s="98" t="s">
        <v>37</v>
      </c>
      <c r="AG407" s="96" t="s">
        <v>24</v>
      </c>
    </row>
    <row r="408" spans="1:35" x14ac:dyDescent="0.3">
      <c r="A408" s="96" t="s">
        <v>38562</v>
      </c>
      <c r="B408" s="96" t="s">
        <v>4452</v>
      </c>
      <c r="C408" s="96" t="s">
        <v>4453</v>
      </c>
      <c r="D408" s="96"/>
      <c r="E408" s="96"/>
      <c r="F408" s="96"/>
      <c r="G408" s="96"/>
      <c r="H408" s="96"/>
      <c r="I408" s="96"/>
      <c r="J408" s="97"/>
      <c r="K408" s="96"/>
      <c r="L408" s="96"/>
      <c r="M408" s="96"/>
      <c r="N408" s="96"/>
      <c r="O408" s="96" t="s">
        <v>25</v>
      </c>
      <c r="P408" s="96" t="s">
        <v>3</v>
      </c>
      <c r="Q408" s="96" t="s">
        <v>77</v>
      </c>
      <c r="R408" s="96" t="s">
        <v>26</v>
      </c>
      <c r="S408" s="96" t="s">
        <v>28</v>
      </c>
      <c r="T408" s="96" t="s">
        <v>30</v>
      </c>
      <c r="U408" s="96" t="s">
        <v>709</v>
      </c>
      <c r="V408" s="96" t="s">
        <v>31</v>
      </c>
      <c r="W408" s="96" t="s">
        <v>24</v>
      </c>
      <c r="X408" s="96" t="s">
        <v>32</v>
      </c>
      <c r="Y408" s="96" t="s">
        <v>24</v>
      </c>
      <c r="Z408" s="96"/>
      <c r="AA408" s="96"/>
      <c r="AB408" s="96"/>
      <c r="AC408" s="96"/>
      <c r="AD408" s="96" t="s">
        <v>4454</v>
      </c>
      <c r="AE408" s="96"/>
      <c r="AF408" s="98" t="s">
        <v>3227</v>
      </c>
      <c r="AG408" s="96" t="s">
        <v>24</v>
      </c>
    </row>
    <row r="409" spans="1:35" x14ac:dyDescent="0.3">
      <c r="B409" s="92" t="s">
        <v>25574</v>
      </c>
      <c r="C409" s="92" t="s">
        <v>25575</v>
      </c>
      <c r="D409" s="92" t="s">
        <v>25576</v>
      </c>
      <c r="E409" s="92" t="s">
        <v>25577</v>
      </c>
      <c r="F409" s="92" t="s">
        <v>22615</v>
      </c>
      <c r="G409" s="92" t="s">
        <v>25578</v>
      </c>
      <c r="H409" s="92">
        <v>4</v>
      </c>
      <c r="I409" s="92" t="s">
        <v>21294</v>
      </c>
      <c r="J409" s="93">
        <v>6.9</v>
      </c>
      <c r="K409" s="92">
        <v>44932500</v>
      </c>
      <c r="L409" s="95">
        <v>42425</v>
      </c>
      <c r="M409" s="92">
        <v>6.4999999999999997E-3</v>
      </c>
      <c r="N409" s="92" t="s">
        <v>21330</v>
      </c>
      <c r="O409" s="92" t="e">
        <v>#N/A</v>
      </c>
      <c r="P409" s="92" t="s">
        <v>3</v>
      </c>
      <c r="Q409" s="92" t="e">
        <v>#N/A</v>
      </c>
      <c r="R409" s="92" t="e">
        <v>#N/A</v>
      </c>
      <c r="S409" s="92" t="e">
        <v>#N/A</v>
      </c>
      <c r="T409" s="92" t="e">
        <v>#N/A</v>
      </c>
      <c r="U409" s="92" t="e">
        <v>#N/A</v>
      </c>
      <c r="V409" s="92" t="e">
        <v>#N/A</v>
      </c>
      <c r="W409" s="92" t="e">
        <v>#N/A</v>
      </c>
      <c r="X409" s="92" t="e">
        <v>#N/A</v>
      </c>
      <c r="Y409" s="92" t="e">
        <v>#N/A</v>
      </c>
      <c r="Z409" s="92">
        <v>990</v>
      </c>
      <c r="AA409" s="92" t="s">
        <v>21304</v>
      </c>
      <c r="AB409" s="92" t="s">
        <v>25579</v>
      </c>
      <c r="AC409" s="92" t="s">
        <v>25580</v>
      </c>
      <c r="AD409" s="92" t="e">
        <v>#N/A</v>
      </c>
      <c r="AE409" s="92" t="s">
        <v>25581</v>
      </c>
      <c r="AF409" s="94" t="e">
        <v>#N/A</v>
      </c>
      <c r="AG409" s="92" t="s">
        <v>35</v>
      </c>
      <c r="AI409" s="92">
        <f t="shared" ref="AI409:AI410" si="40">LEN(B409)</f>
        <v>5</v>
      </c>
    </row>
    <row r="410" spans="1:35" x14ac:dyDescent="0.3">
      <c r="B410" s="92" t="s">
        <v>25565</v>
      </c>
      <c r="C410" s="92" t="s">
        <v>25566</v>
      </c>
      <c r="D410" s="92" t="s">
        <v>25567</v>
      </c>
      <c r="E410" s="92" t="s">
        <v>25568</v>
      </c>
      <c r="F410" s="92" t="s">
        <v>22615</v>
      </c>
      <c r="G410" s="92" t="s">
        <v>25569</v>
      </c>
      <c r="H410" s="92">
        <v>50</v>
      </c>
      <c r="I410" s="92" t="s">
        <v>21294</v>
      </c>
      <c r="J410" s="93">
        <v>7.5</v>
      </c>
      <c r="K410" s="92">
        <v>69972000</v>
      </c>
      <c r="L410" s="95">
        <v>42459</v>
      </c>
      <c r="M410" s="92">
        <v>3.5000000000000001E-3</v>
      </c>
      <c r="N410" s="92" t="s">
        <v>25570</v>
      </c>
      <c r="O410" s="92" t="s">
        <v>75</v>
      </c>
      <c r="P410" s="92" t="e">
        <v>#N/A</v>
      </c>
      <c r="Q410" s="92" t="e">
        <v>#N/A</v>
      </c>
      <c r="R410" s="92" t="e">
        <v>#N/A</v>
      </c>
      <c r="S410" s="92" t="e">
        <v>#N/A</v>
      </c>
      <c r="T410" s="92" t="e">
        <v>#N/A</v>
      </c>
      <c r="U410" s="92" t="e">
        <v>#N/A</v>
      </c>
      <c r="V410" s="92" t="e">
        <v>#N/A</v>
      </c>
      <c r="W410" s="92" t="e">
        <v>#N/A</v>
      </c>
      <c r="X410" s="92" t="e">
        <v>#N/A</v>
      </c>
      <c r="Y410" s="92" t="e">
        <v>#N/A</v>
      </c>
      <c r="Z410" s="92">
        <v>990</v>
      </c>
      <c r="AA410" s="92" t="s">
        <v>21304</v>
      </c>
      <c r="AB410" s="92" t="s">
        <v>25571</v>
      </c>
      <c r="AC410" s="92" t="s">
        <v>25572</v>
      </c>
      <c r="AD410" s="92" t="e">
        <v>#N/A</v>
      </c>
      <c r="AE410" s="92" t="s">
        <v>25573</v>
      </c>
      <c r="AF410" s="94" t="e">
        <v>#N/A</v>
      </c>
      <c r="AG410" s="92" t="s">
        <v>35</v>
      </c>
      <c r="AI410" s="92">
        <f t="shared" si="40"/>
        <v>5</v>
      </c>
    </row>
    <row r="411" spans="1:35" ht="129.6" x14ac:dyDescent="0.3">
      <c r="B411" s="92" t="s">
        <v>36819</v>
      </c>
      <c r="C411" s="92" t="s">
        <v>36820</v>
      </c>
      <c r="D411" s="92" t="s">
        <v>36821</v>
      </c>
      <c r="E411" s="92" t="s">
        <v>36822</v>
      </c>
      <c r="F411" s="92" t="s">
        <v>21362</v>
      </c>
      <c r="G411" s="92" t="s">
        <v>36823</v>
      </c>
      <c r="H411" s="92">
        <v>2352</v>
      </c>
      <c r="I411" s="92" t="s">
        <v>21294</v>
      </c>
      <c r="J411" s="93">
        <v>6.92</v>
      </c>
      <c r="K411" s="92">
        <v>8000000</v>
      </c>
      <c r="L411" s="95">
        <v>43496</v>
      </c>
      <c r="M411" s="92">
        <v>4.0000000000000001E-3</v>
      </c>
      <c r="N411" s="92" t="s">
        <v>404</v>
      </c>
      <c r="O411" s="92" t="s">
        <v>25</v>
      </c>
      <c r="P411" s="92" t="s">
        <v>404</v>
      </c>
      <c r="Q411" s="92" t="e">
        <v>#N/A</v>
      </c>
      <c r="R411" s="92" t="e">
        <v>#N/A</v>
      </c>
      <c r="S411" s="92" t="e">
        <v>#N/A</v>
      </c>
      <c r="T411" s="92" t="e">
        <v>#N/A</v>
      </c>
      <c r="U411" s="92" t="e">
        <v>#N/A</v>
      </c>
      <c r="V411" s="92" t="e">
        <v>#N/A</v>
      </c>
      <c r="W411" s="92" t="e">
        <v>#N/A</v>
      </c>
      <c r="X411" s="92" t="e">
        <v>#N/A</v>
      </c>
      <c r="Y411" s="92" t="e">
        <v>#N/A</v>
      </c>
      <c r="Z411" s="92">
        <v>0</v>
      </c>
      <c r="AA411" s="92" t="s">
        <v>21297</v>
      </c>
      <c r="AB411" s="92" t="s">
        <v>36824</v>
      </c>
      <c r="AC411" s="92" t="s">
        <v>36825</v>
      </c>
      <c r="AD411" s="92" t="e">
        <v>#N/A</v>
      </c>
      <c r="AE411" s="92" t="s">
        <v>36826</v>
      </c>
      <c r="AF411" s="94" t="s">
        <v>39521</v>
      </c>
      <c r="AG411" s="92" t="s">
        <v>39521</v>
      </c>
      <c r="AI411" s="92" t="b">
        <f t="shared" ref="AI409:AI412" si="41">IF(LEN(B411)=4,LEFT(AF411,4),LEFT(AF411,3))=B411</f>
        <v>1</v>
      </c>
    </row>
    <row r="412" spans="1:35" ht="172.8" x14ac:dyDescent="0.3">
      <c r="B412" s="92" t="s">
        <v>24717</v>
      </c>
      <c r="C412" s="92" t="s">
        <v>24718</v>
      </c>
      <c r="D412" s="92" t="s">
        <v>24719</v>
      </c>
      <c r="E412" s="92" t="s">
        <v>24720</v>
      </c>
      <c r="F412" s="92" t="s">
        <v>21362</v>
      </c>
      <c r="G412" s="92" t="s">
        <v>24721</v>
      </c>
      <c r="H412" s="92">
        <v>3228</v>
      </c>
      <c r="I412" s="92" t="s">
        <v>21294</v>
      </c>
      <c r="J412" s="93">
        <v>17.29</v>
      </c>
      <c r="K412" s="92">
        <v>19086800</v>
      </c>
      <c r="L412" s="95">
        <v>42780</v>
      </c>
      <c r="M412" s="92">
        <v>4.0000000000000001E-3</v>
      </c>
      <c r="N412" s="92" t="s">
        <v>21963</v>
      </c>
      <c r="O412" s="92" t="s">
        <v>25</v>
      </c>
      <c r="P412" s="92" t="s">
        <v>336</v>
      </c>
      <c r="Q412" s="92" t="e">
        <v>#N/A</v>
      </c>
      <c r="R412" s="92" t="e">
        <v>#N/A</v>
      </c>
      <c r="S412" s="92" t="e">
        <v>#N/A</v>
      </c>
      <c r="T412" s="92" t="e">
        <v>#N/A</v>
      </c>
      <c r="U412" s="92" t="s">
        <v>613</v>
      </c>
      <c r="V412" s="92" t="e">
        <v>#N/A</v>
      </c>
      <c r="W412" s="92" t="e">
        <v>#N/A</v>
      </c>
      <c r="X412" s="92" t="e">
        <v>#N/A</v>
      </c>
      <c r="Y412" s="92" t="e">
        <v>#N/A</v>
      </c>
      <c r="Z412" s="92">
        <v>0</v>
      </c>
      <c r="AA412" s="92" t="s">
        <v>21297</v>
      </c>
      <c r="AB412" s="92" t="s">
        <v>24722</v>
      </c>
      <c r="AC412" s="92" t="s">
        <v>24723</v>
      </c>
      <c r="AD412" s="92" t="e">
        <v>#N/A</v>
      </c>
      <c r="AE412" s="92" t="s">
        <v>24724</v>
      </c>
      <c r="AF412" s="94" t="s">
        <v>38770</v>
      </c>
      <c r="AG412" s="92" t="s">
        <v>38770</v>
      </c>
      <c r="AI412" s="92" t="b">
        <f t="shared" si="41"/>
        <v>1</v>
      </c>
    </row>
    <row r="413" spans="1:35" ht="72" x14ac:dyDescent="0.3">
      <c r="A413" s="96" t="s">
        <v>38562</v>
      </c>
      <c r="B413" s="96" t="s">
        <v>1372</v>
      </c>
      <c r="C413" s="96" t="s">
        <v>1373</v>
      </c>
      <c r="D413" s="96"/>
      <c r="E413" s="96"/>
      <c r="F413" s="96"/>
      <c r="G413" s="96"/>
      <c r="H413" s="96"/>
      <c r="I413" s="96"/>
      <c r="J413" s="97"/>
      <c r="K413" s="96"/>
      <c r="L413" s="96"/>
      <c r="M413" s="96"/>
      <c r="N413" s="96"/>
      <c r="O413" s="96" t="s">
        <v>25</v>
      </c>
      <c r="P413" s="96" t="s">
        <v>3</v>
      </c>
      <c r="Q413" s="96" t="s">
        <v>77</v>
      </c>
      <c r="R413" s="96" t="s">
        <v>26</v>
      </c>
      <c r="S413" s="96" t="s">
        <v>28</v>
      </c>
      <c r="T413" s="96" t="s">
        <v>30</v>
      </c>
      <c r="U413" s="96" t="s">
        <v>613</v>
      </c>
      <c r="V413" s="96" t="s">
        <v>24</v>
      </c>
      <c r="W413" s="96" t="s">
        <v>24</v>
      </c>
      <c r="X413" s="96" t="s">
        <v>32</v>
      </c>
      <c r="Y413" s="96" t="s">
        <v>24</v>
      </c>
      <c r="Z413" s="96"/>
      <c r="AA413" s="96"/>
      <c r="AB413" s="96"/>
      <c r="AC413" s="96"/>
      <c r="AD413" s="96" t="s">
        <v>1375</v>
      </c>
      <c r="AE413" s="96"/>
      <c r="AF413" s="98" t="s">
        <v>1374</v>
      </c>
      <c r="AG413" s="96" t="s">
        <v>24</v>
      </c>
    </row>
    <row r="414" spans="1:35" x14ac:dyDescent="0.3">
      <c r="A414" s="96" t="s">
        <v>38562</v>
      </c>
      <c r="B414" s="96" t="s">
        <v>166</v>
      </c>
      <c r="C414" s="96" t="s">
        <v>167</v>
      </c>
      <c r="D414" s="96"/>
      <c r="E414" s="96"/>
      <c r="F414" s="96"/>
      <c r="G414" s="96"/>
      <c r="H414" s="96"/>
      <c r="I414" s="96"/>
      <c r="J414" s="97"/>
      <c r="K414" s="96"/>
      <c r="L414" s="96"/>
      <c r="M414" s="96"/>
      <c r="N414" s="96"/>
      <c r="O414" s="96" t="s">
        <v>25</v>
      </c>
      <c r="P414" s="96" t="s">
        <v>3</v>
      </c>
      <c r="Q414" s="96" t="s">
        <v>60</v>
      </c>
      <c r="R414" s="96" t="s">
        <v>28</v>
      </c>
      <c r="S414" s="96" t="s">
        <v>28</v>
      </c>
      <c r="T414" s="96" t="s">
        <v>30</v>
      </c>
      <c r="U414" s="96" t="s">
        <v>24</v>
      </c>
      <c r="V414" s="96" t="s">
        <v>24</v>
      </c>
      <c r="W414" s="96" t="s">
        <v>24</v>
      </c>
      <c r="X414" s="96" t="s">
        <v>32</v>
      </c>
      <c r="Y414" s="96" t="s">
        <v>24</v>
      </c>
      <c r="Z414" s="96"/>
      <c r="AA414" s="96"/>
      <c r="AB414" s="96"/>
      <c r="AC414" s="96"/>
      <c r="AD414" s="96" t="s">
        <v>168</v>
      </c>
      <c r="AE414" s="96"/>
      <c r="AF414" s="98" t="s">
        <v>37</v>
      </c>
      <c r="AG414" s="96" t="s">
        <v>24</v>
      </c>
    </row>
    <row r="415" spans="1:35" ht="43.2" x14ac:dyDescent="0.3">
      <c r="A415" s="96" t="s">
        <v>38562</v>
      </c>
      <c r="B415" s="96" t="s">
        <v>251</v>
      </c>
      <c r="C415" s="96" t="s">
        <v>252</v>
      </c>
      <c r="D415" s="96"/>
      <c r="E415" s="96"/>
      <c r="F415" s="96"/>
      <c r="G415" s="96"/>
      <c r="H415" s="96"/>
      <c r="I415" s="96"/>
      <c r="J415" s="97"/>
      <c r="K415" s="96"/>
      <c r="L415" s="96"/>
      <c r="M415" s="96"/>
      <c r="N415" s="96"/>
      <c r="O415" s="96" t="s">
        <v>25</v>
      </c>
      <c r="P415" s="96" t="s">
        <v>254</v>
      </c>
      <c r="Q415" s="96" t="s">
        <v>237</v>
      </c>
      <c r="R415" s="96" t="s">
        <v>238</v>
      </c>
      <c r="S415" s="96" t="s">
        <v>28</v>
      </c>
      <c r="T415" s="96" t="s">
        <v>44</v>
      </c>
      <c r="U415" s="96" t="s">
        <v>24</v>
      </c>
      <c r="V415" s="96" t="s">
        <v>24</v>
      </c>
      <c r="W415" s="96" t="s">
        <v>24</v>
      </c>
      <c r="X415" s="96" t="s">
        <v>32</v>
      </c>
      <c r="Y415" s="96" t="s">
        <v>24</v>
      </c>
      <c r="Z415" s="96"/>
      <c r="AA415" s="96"/>
      <c r="AB415" s="96"/>
      <c r="AC415" s="96"/>
      <c r="AD415" s="96" t="s">
        <v>255</v>
      </c>
      <c r="AE415" s="96"/>
      <c r="AF415" s="98" t="s">
        <v>253</v>
      </c>
      <c r="AG415" s="96" t="s">
        <v>24</v>
      </c>
    </row>
    <row r="416" spans="1:35" x14ac:dyDescent="0.3">
      <c r="A416" s="96" t="s">
        <v>38562</v>
      </c>
      <c r="B416" s="96" t="s">
        <v>784</v>
      </c>
      <c r="C416" s="96" t="s">
        <v>785</v>
      </c>
      <c r="D416" s="96"/>
      <c r="E416" s="96"/>
      <c r="F416" s="96"/>
      <c r="G416" s="96"/>
      <c r="H416" s="96"/>
      <c r="I416" s="96"/>
      <c r="J416" s="97"/>
      <c r="K416" s="96"/>
      <c r="L416" s="96"/>
      <c r="M416" s="96"/>
      <c r="N416" s="96"/>
      <c r="O416" s="96" t="s">
        <v>25</v>
      </c>
      <c r="P416" s="96" t="s">
        <v>3</v>
      </c>
      <c r="Q416" s="96" t="s">
        <v>60</v>
      </c>
      <c r="R416" s="96" t="s">
        <v>28</v>
      </c>
      <c r="S416" s="96" t="s">
        <v>28</v>
      </c>
      <c r="T416" s="96" t="s">
        <v>30</v>
      </c>
      <c r="U416" s="96" t="s">
        <v>24</v>
      </c>
      <c r="V416" s="96" t="s">
        <v>24</v>
      </c>
      <c r="W416" s="96" t="s">
        <v>24</v>
      </c>
      <c r="X416" s="96" t="s">
        <v>32</v>
      </c>
      <c r="Y416" s="96" t="s">
        <v>24</v>
      </c>
      <c r="Z416" s="96"/>
      <c r="AA416" s="96"/>
      <c r="AB416" s="96"/>
      <c r="AC416" s="96"/>
      <c r="AD416" s="96" t="s">
        <v>786</v>
      </c>
      <c r="AE416" s="96"/>
      <c r="AF416" s="98" t="s">
        <v>37</v>
      </c>
      <c r="AG416" s="96" t="s">
        <v>24</v>
      </c>
    </row>
    <row r="417" spans="1:33" x14ac:dyDescent="0.3">
      <c r="A417" s="96" t="s">
        <v>38562</v>
      </c>
      <c r="B417" s="96" t="s">
        <v>1549</v>
      </c>
      <c r="C417" s="96" t="s">
        <v>1550</v>
      </c>
      <c r="D417" s="96"/>
      <c r="E417" s="96"/>
      <c r="F417" s="96"/>
      <c r="G417" s="96"/>
      <c r="H417" s="96"/>
      <c r="I417" s="96"/>
      <c r="J417" s="97"/>
      <c r="K417" s="96"/>
      <c r="L417" s="96"/>
      <c r="M417" s="96"/>
      <c r="N417" s="96"/>
      <c r="O417" s="96" t="s">
        <v>25</v>
      </c>
      <c r="P417" s="96" t="s">
        <v>254</v>
      </c>
      <c r="Q417" s="96" t="s">
        <v>827</v>
      </c>
      <c r="R417" s="96" t="s">
        <v>828</v>
      </c>
      <c r="S417" s="96" t="s">
        <v>28</v>
      </c>
      <c r="T417" s="96" t="s">
        <v>30</v>
      </c>
      <c r="U417" s="96" t="s">
        <v>24</v>
      </c>
      <c r="V417" s="96" t="s">
        <v>24</v>
      </c>
      <c r="W417" s="96" t="s">
        <v>24</v>
      </c>
      <c r="X417" s="96" t="s">
        <v>32</v>
      </c>
      <c r="Y417" s="96" t="s">
        <v>24</v>
      </c>
      <c r="Z417" s="96"/>
      <c r="AA417" s="96"/>
      <c r="AB417" s="96"/>
      <c r="AC417" s="96"/>
      <c r="AD417" s="96" t="s">
        <v>1551</v>
      </c>
      <c r="AE417" s="96"/>
      <c r="AF417" s="98" t="s">
        <v>457</v>
      </c>
      <c r="AG417" s="96" t="s">
        <v>24</v>
      </c>
    </row>
    <row r="418" spans="1:33" x14ac:dyDescent="0.3">
      <c r="A418" s="96" t="s">
        <v>38562</v>
      </c>
      <c r="B418" s="96" t="s">
        <v>2517</v>
      </c>
      <c r="C418" s="96" t="s">
        <v>2518</v>
      </c>
      <c r="D418" s="96"/>
      <c r="E418" s="96"/>
      <c r="F418" s="96"/>
      <c r="G418" s="96"/>
      <c r="H418" s="96"/>
      <c r="I418" s="96"/>
      <c r="J418" s="97"/>
      <c r="K418" s="96"/>
      <c r="L418" s="96"/>
      <c r="M418" s="96"/>
      <c r="N418" s="96"/>
      <c r="O418" s="96" t="s">
        <v>25</v>
      </c>
      <c r="P418" s="96" t="s">
        <v>3</v>
      </c>
      <c r="Q418" s="96" t="s">
        <v>827</v>
      </c>
      <c r="R418" s="96" t="s">
        <v>828</v>
      </c>
      <c r="S418" s="96" t="s">
        <v>180</v>
      </c>
      <c r="T418" s="96" t="s">
        <v>30</v>
      </c>
      <c r="U418" s="96" t="s">
        <v>24</v>
      </c>
      <c r="V418" s="96" t="s">
        <v>24</v>
      </c>
      <c r="W418" s="96" t="s">
        <v>24</v>
      </c>
      <c r="X418" s="96" t="s">
        <v>32</v>
      </c>
      <c r="Y418" s="96" t="s">
        <v>24</v>
      </c>
      <c r="Z418" s="96"/>
      <c r="AA418" s="96"/>
      <c r="AB418" s="96"/>
      <c r="AC418" s="96"/>
      <c r="AD418" s="96" t="s">
        <v>2520</v>
      </c>
      <c r="AE418" s="96"/>
      <c r="AF418" s="98" t="s">
        <v>2519</v>
      </c>
      <c r="AG418" s="96" t="s">
        <v>24</v>
      </c>
    </row>
    <row r="419" spans="1:33" ht="72" x14ac:dyDescent="0.3">
      <c r="A419" s="96" t="s">
        <v>38562</v>
      </c>
      <c r="B419" s="96" t="s">
        <v>1387</v>
      </c>
      <c r="C419" s="96" t="s">
        <v>1388</v>
      </c>
      <c r="D419" s="96"/>
      <c r="E419" s="96"/>
      <c r="F419" s="96"/>
      <c r="G419" s="96"/>
      <c r="H419" s="96"/>
      <c r="I419" s="96"/>
      <c r="J419" s="97"/>
      <c r="K419" s="96"/>
      <c r="L419" s="96"/>
      <c r="M419" s="96"/>
      <c r="N419" s="96"/>
      <c r="O419" s="96" t="s">
        <v>25</v>
      </c>
      <c r="P419" s="96" t="s">
        <v>3</v>
      </c>
      <c r="Q419" s="96" t="s">
        <v>60</v>
      </c>
      <c r="R419" s="96" t="s">
        <v>28</v>
      </c>
      <c r="S419" s="96" t="s">
        <v>28</v>
      </c>
      <c r="T419" s="96" t="s">
        <v>30</v>
      </c>
      <c r="U419" s="96" t="s">
        <v>9</v>
      </c>
      <c r="V419" s="96" t="s">
        <v>24</v>
      </c>
      <c r="W419" s="96" t="s">
        <v>18</v>
      </c>
      <c r="X419" s="96" t="s">
        <v>32</v>
      </c>
      <c r="Y419" s="96" t="s">
        <v>24</v>
      </c>
      <c r="Z419" s="96"/>
      <c r="AA419" s="96"/>
      <c r="AB419" s="96"/>
      <c r="AC419" s="96"/>
      <c r="AD419" s="96" t="s">
        <v>1390</v>
      </c>
      <c r="AE419" s="96"/>
      <c r="AF419" s="98" t="s">
        <v>1389</v>
      </c>
      <c r="AG419" s="96" t="s">
        <v>24</v>
      </c>
    </row>
    <row r="420" spans="1:33" ht="43.2" x14ac:dyDescent="0.3">
      <c r="A420" s="96" t="s">
        <v>38562</v>
      </c>
      <c r="B420" s="96" t="s">
        <v>586</v>
      </c>
      <c r="C420" s="96" t="s">
        <v>587</v>
      </c>
      <c r="D420" s="96"/>
      <c r="E420" s="96"/>
      <c r="F420" s="96"/>
      <c r="G420" s="96"/>
      <c r="H420" s="96"/>
      <c r="I420" s="96"/>
      <c r="J420" s="97"/>
      <c r="K420" s="96"/>
      <c r="L420" s="96"/>
      <c r="M420" s="96"/>
      <c r="N420" s="96"/>
      <c r="O420" s="96" t="s">
        <v>25</v>
      </c>
      <c r="P420" s="96" t="s">
        <v>3</v>
      </c>
      <c r="Q420" s="96" t="s">
        <v>77</v>
      </c>
      <c r="R420" s="96" t="s">
        <v>26</v>
      </c>
      <c r="S420" s="96" t="s">
        <v>29</v>
      </c>
      <c r="T420" s="96" t="s">
        <v>30</v>
      </c>
      <c r="U420" s="96" t="s">
        <v>24</v>
      </c>
      <c r="V420" s="96" t="s">
        <v>24</v>
      </c>
      <c r="W420" s="96" t="s">
        <v>18</v>
      </c>
      <c r="X420" s="96" t="s">
        <v>32</v>
      </c>
      <c r="Y420" s="96" t="s">
        <v>24</v>
      </c>
      <c r="Z420" s="96"/>
      <c r="AA420" s="96"/>
      <c r="AB420" s="96"/>
      <c r="AC420" s="96"/>
      <c r="AD420" s="96" t="s">
        <v>589</v>
      </c>
      <c r="AE420" s="96"/>
      <c r="AF420" s="98" t="s">
        <v>588</v>
      </c>
      <c r="AG420" s="96" t="s">
        <v>24</v>
      </c>
    </row>
    <row r="421" spans="1:33" x14ac:dyDescent="0.3">
      <c r="A421" s="96" t="s">
        <v>38562</v>
      </c>
      <c r="B421" s="96" t="s">
        <v>1128</v>
      </c>
      <c r="C421" s="96" t="s">
        <v>1129</v>
      </c>
      <c r="D421" s="96"/>
      <c r="E421" s="96"/>
      <c r="F421" s="96"/>
      <c r="G421" s="96"/>
      <c r="H421" s="96"/>
      <c r="I421" s="96"/>
      <c r="J421" s="97"/>
      <c r="K421" s="96"/>
      <c r="L421" s="96"/>
      <c r="M421" s="96"/>
      <c r="N421" s="96"/>
      <c r="O421" s="96" t="s">
        <v>71</v>
      </c>
      <c r="P421" s="96" t="s">
        <v>1130</v>
      </c>
      <c r="Q421" s="96" t="s">
        <v>43</v>
      </c>
      <c r="R421" s="96" t="s">
        <v>28</v>
      </c>
      <c r="S421" s="96" t="s">
        <v>24</v>
      </c>
      <c r="T421" s="96" t="s">
        <v>30</v>
      </c>
      <c r="U421" s="96" t="s">
        <v>24</v>
      </c>
      <c r="V421" s="96" t="s">
        <v>24</v>
      </c>
      <c r="W421" s="96" t="s">
        <v>24</v>
      </c>
      <c r="X421" s="96" t="s">
        <v>32</v>
      </c>
      <c r="Y421" s="96" t="s">
        <v>24</v>
      </c>
      <c r="Z421" s="96"/>
      <c r="AA421" s="96"/>
      <c r="AB421" s="96"/>
      <c r="AC421" s="96"/>
      <c r="AD421" s="96" t="s">
        <v>1131</v>
      </c>
      <c r="AE421" s="96"/>
      <c r="AF421" s="98" t="s">
        <v>37</v>
      </c>
      <c r="AG421" s="96" t="s">
        <v>24</v>
      </c>
    </row>
    <row r="422" spans="1:33" x14ac:dyDescent="0.3">
      <c r="A422" s="96" t="s">
        <v>38562</v>
      </c>
      <c r="B422" s="96" t="s">
        <v>1290</v>
      </c>
      <c r="C422" s="96" t="s">
        <v>1291</v>
      </c>
      <c r="D422" s="96"/>
      <c r="E422" s="96"/>
      <c r="F422" s="96"/>
      <c r="G422" s="96"/>
      <c r="H422" s="96"/>
      <c r="I422" s="96"/>
      <c r="J422" s="97"/>
      <c r="K422" s="96"/>
      <c r="L422" s="96"/>
      <c r="M422" s="96"/>
      <c r="N422" s="96"/>
      <c r="O422" s="96" t="s">
        <v>71</v>
      </c>
      <c r="P422" s="96" t="s">
        <v>1292</v>
      </c>
      <c r="Q422" s="96" t="s">
        <v>43</v>
      </c>
      <c r="R422" s="96" t="s">
        <v>28</v>
      </c>
      <c r="S422" s="96" t="s">
        <v>24</v>
      </c>
      <c r="T422" s="96" t="s">
        <v>30</v>
      </c>
      <c r="U422" s="96" t="s">
        <v>24</v>
      </c>
      <c r="V422" s="96" t="s">
        <v>24</v>
      </c>
      <c r="W422" s="96" t="s">
        <v>24</v>
      </c>
      <c r="X422" s="96" t="s">
        <v>32</v>
      </c>
      <c r="Y422" s="96" t="s">
        <v>24</v>
      </c>
      <c r="Z422" s="96"/>
      <c r="AA422" s="96"/>
      <c r="AB422" s="96"/>
      <c r="AC422" s="96"/>
      <c r="AD422" s="96" t="s">
        <v>1293</v>
      </c>
      <c r="AE422" s="96"/>
      <c r="AF422" s="98" t="s">
        <v>37</v>
      </c>
      <c r="AG422" s="96" t="s">
        <v>24</v>
      </c>
    </row>
    <row r="423" spans="1:33" ht="86.4" x14ac:dyDescent="0.3">
      <c r="A423" s="96" t="s">
        <v>38562</v>
      </c>
      <c r="B423" s="96" t="s">
        <v>3125</v>
      </c>
      <c r="C423" s="96" t="s">
        <v>3126</v>
      </c>
      <c r="D423" s="96"/>
      <c r="E423" s="96"/>
      <c r="F423" s="96"/>
      <c r="G423" s="96"/>
      <c r="H423" s="96"/>
      <c r="I423" s="96"/>
      <c r="J423" s="97"/>
      <c r="K423" s="96"/>
      <c r="L423" s="96"/>
      <c r="M423" s="96"/>
      <c r="N423" s="96"/>
      <c r="O423" s="96" t="s">
        <v>25</v>
      </c>
      <c r="P423" s="96" t="s">
        <v>3</v>
      </c>
      <c r="Q423" s="96" t="s">
        <v>77</v>
      </c>
      <c r="R423" s="96" t="s">
        <v>26</v>
      </c>
      <c r="S423" s="96" t="s">
        <v>29</v>
      </c>
      <c r="T423" s="96" t="s">
        <v>30</v>
      </c>
      <c r="U423" s="96" t="s">
        <v>188</v>
      </c>
      <c r="V423" s="96" t="s">
        <v>24</v>
      </c>
      <c r="W423" s="96" t="s">
        <v>24</v>
      </c>
      <c r="X423" s="96" t="s">
        <v>32</v>
      </c>
      <c r="Y423" s="96" t="s">
        <v>24</v>
      </c>
      <c r="Z423" s="96"/>
      <c r="AA423" s="96"/>
      <c r="AB423" s="96"/>
      <c r="AC423" s="96"/>
      <c r="AD423" s="96" t="s">
        <v>3129</v>
      </c>
      <c r="AE423" s="96"/>
      <c r="AF423" s="98" t="s">
        <v>3128</v>
      </c>
      <c r="AG423" s="96" t="s">
        <v>3127</v>
      </c>
    </row>
    <row r="424" spans="1:33" x14ac:dyDescent="0.3">
      <c r="A424" s="96" t="s">
        <v>38562</v>
      </c>
      <c r="B424" s="96" t="s">
        <v>2350</v>
      </c>
      <c r="C424" s="96" t="s">
        <v>2351</v>
      </c>
      <c r="D424" s="96"/>
      <c r="E424" s="96"/>
      <c r="F424" s="96"/>
      <c r="G424" s="96"/>
      <c r="H424" s="96"/>
      <c r="I424" s="96"/>
      <c r="J424" s="97"/>
      <c r="K424" s="96"/>
      <c r="L424" s="96"/>
      <c r="M424" s="96"/>
      <c r="N424" s="96"/>
      <c r="O424" s="96" t="s">
        <v>71</v>
      </c>
      <c r="P424" s="96" t="s">
        <v>72</v>
      </c>
      <c r="Q424" s="96" t="s">
        <v>43</v>
      </c>
      <c r="R424" s="96" t="s">
        <v>28</v>
      </c>
      <c r="S424" s="96" t="s">
        <v>24</v>
      </c>
      <c r="T424" s="96" t="s">
        <v>30</v>
      </c>
      <c r="U424" s="96" t="s">
        <v>24</v>
      </c>
      <c r="V424" s="96" t="s">
        <v>24</v>
      </c>
      <c r="W424" s="96" t="s">
        <v>24</v>
      </c>
      <c r="X424" s="96" t="s">
        <v>32</v>
      </c>
      <c r="Y424" s="96" t="s">
        <v>24</v>
      </c>
      <c r="Z424" s="96"/>
      <c r="AA424" s="96"/>
      <c r="AB424" s="96"/>
      <c r="AC424" s="96"/>
      <c r="AD424" s="96" t="s">
        <v>2352</v>
      </c>
      <c r="AE424" s="96"/>
      <c r="AF424" s="98" t="s">
        <v>37</v>
      </c>
      <c r="AG424" s="96" t="s">
        <v>24</v>
      </c>
    </row>
    <row r="425" spans="1:33" x14ac:dyDescent="0.3">
      <c r="A425" s="96" t="s">
        <v>38562</v>
      </c>
      <c r="B425" s="96" t="s">
        <v>2357</v>
      </c>
      <c r="C425" s="96" t="s">
        <v>2358</v>
      </c>
      <c r="D425" s="96"/>
      <c r="E425" s="96"/>
      <c r="F425" s="96"/>
      <c r="G425" s="96"/>
      <c r="H425" s="96"/>
      <c r="I425" s="96"/>
      <c r="J425" s="97"/>
      <c r="K425" s="96"/>
      <c r="L425" s="96"/>
      <c r="M425" s="96"/>
      <c r="N425" s="96"/>
      <c r="O425" s="96" t="s">
        <v>71</v>
      </c>
      <c r="P425" s="96" t="s">
        <v>1</v>
      </c>
      <c r="Q425" s="96" t="s">
        <v>43</v>
      </c>
      <c r="R425" s="96" t="s">
        <v>28</v>
      </c>
      <c r="S425" s="96" t="s">
        <v>24</v>
      </c>
      <c r="T425" s="96" t="s">
        <v>30</v>
      </c>
      <c r="U425" s="96" t="s">
        <v>24</v>
      </c>
      <c r="V425" s="96" t="s">
        <v>24</v>
      </c>
      <c r="W425" s="96" t="s">
        <v>24</v>
      </c>
      <c r="X425" s="96" t="s">
        <v>32</v>
      </c>
      <c r="Y425" s="96" t="s">
        <v>24</v>
      </c>
      <c r="Z425" s="96"/>
      <c r="AA425" s="96"/>
      <c r="AB425" s="96"/>
      <c r="AC425" s="96"/>
      <c r="AD425" s="96" t="s">
        <v>2359</v>
      </c>
      <c r="AE425" s="96"/>
      <c r="AF425" s="98" t="s">
        <v>37</v>
      </c>
      <c r="AG425" s="96" t="s">
        <v>24</v>
      </c>
    </row>
    <row r="426" spans="1:33" x14ac:dyDescent="0.3">
      <c r="A426" s="96" t="s">
        <v>38562</v>
      </c>
      <c r="B426" s="96" t="s">
        <v>2360</v>
      </c>
      <c r="C426" s="96" t="s">
        <v>2361</v>
      </c>
      <c r="D426" s="96"/>
      <c r="E426" s="96"/>
      <c r="F426" s="96"/>
      <c r="G426" s="96"/>
      <c r="H426" s="96"/>
      <c r="I426" s="96"/>
      <c r="J426" s="97"/>
      <c r="K426" s="96"/>
      <c r="L426" s="96"/>
      <c r="M426" s="96"/>
      <c r="N426" s="96"/>
      <c r="O426" s="96" t="s">
        <v>71</v>
      </c>
      <c r="P426" s="96" t="s">
        <v>184</v>
      </c>
      <c r="Q426" s="96" t="s">
        <v>43</v>
      </c>
      <c r="R426" s="96" t="s">
        <v>28</v>
      </c>
      <c r="S426" s="96" t="s">
        <v>24</v>
      </c>
      <c r="T426" s="96" t="s">
        <v>30</v>
      </c>
      <c r="U426" s="96" t="s">
        <v>24</v>
      </c>
      <c r="V426" s="96" t="s">
        <v>24</v>
      </c>
      <c r="W426" s="96" t="s">
        <v>24</v>
      </c>
      <c r="X426" s="96" t="s">
        <v>32</v>
      </c>
      <c r="Y426" s="96" t="s">
        <v>24</v>
      </c>
      <c r="Z426" s="96"/>
      <c r="AA426" s="96"/>
      <c r="AB426" s="96"/>
      <c r="AC426" s="96"/>
      <c r="AD426" s="96" t="s">
        <v>2362</v>
      </c>
      <c r="AE426" s="96"/>
      <c r="AF426" s="98" t="s">
        <v>37</v>
      </c>
      <c r="AG426" s="96" t="s">
        <v>24</v>
      </c>
    </row>
    <row r="427" spans="1:33" ht="100.8" x14ac:dyDescent="0.3">
      <c r="A427" s="96" t="s">
        <v>38562</v>
      </c>
      <c r="B427" s="96" t="s">
        <v>2353</v>
      </c>
      <c r="C427" s="96" t="s">
        <v>2354</v>
      </c>
      <c r="D427" s="96"/>
      <c r="E427" s="96"/>
      <c r="F427" s="96"/>
      <c r="G427" s="96"/>
      <c r="H427" s="96"/>
      <c r="I427" s="96"/>
      <c r="J427" s="97"/>
      <c r="K427" s="96"/>
      <c r="L427" s="96"/>
      <c r="M427" s="96"/>
      <c r="N427" s="96"/>
      <c r="O427" s="96" t="s">
        <v>71</v>
      </c>
      <c r="P427" s="96" t="s">
        <v>3</v>
      </c>
      <c r="Q427" s="96" t="s">
        <v>43</v>
      </c>
      <c r="R427" s="96" t="s">
        <v>28</v>
      </c>
      <c r="S427" s="96" t="s">
        <v>24</v>
      </c>
      <c r="T427" s="96" t="s">
        <v>30</v>
      </c>
      <c r="U427" s="96" t="s">
        <v>24</v>
      </c>
      <c r="V427" s="96" t="s">
        <v>24</v>
      </c>
      <c r="W427" s="96" t="s">
        <v>24</v>
      </c>
      <c r="X427" s="96" t="s">
        <v>32</v>
      </c>
      <c r="Y427" s="96" t="s">
        <v>24</v>
      </c>
      <c r="Z427" s="96"/>
      <c r="AA427" s="96"/>
      <c r="AB427" s="96"/>
      <c r="AC427" s="96"/>
      <c r="AD427" s="96" t="s">
        <v>2356</v>
      </c>
      <c r="AE427" s="96"/>
      <c r="AF427" s="98" t="s">
        <v>2355</v>
      </c>
      <c r="AG427" s="96" t="s">
        <v>24</v>
      </c>
    </row>
    <row r="428" spans="1:33" ht="86.4" x14ac:dyDescent="0.3">
      <c r="A428" s="96" t="s">
        <v>38562</v>
      </c>
      <c r="B428" s="96" t="s">
        <v>1872</v>
      </c>
      <c r="C428" s="96" t="s">
        <v>1873</v>
      </c>
      <c r="D428" s="96"/>
      <c r="E428" s="96"/>
      <c r="F428" s="96"/>
      <c r="G428" s="96"/>
      <c r="H428" s="96"/>
      <c r="I428" s="96"/>
      <c r="J428" s="97"/>
      <c r="K428" s="96"/>
      <c r="L428" s="96"/>
      <c r="M428" s="96"/>
      <c r="N428" s="96"/>
      <c r="O428" s="96" t="s">
        <v>71</v>
      </c>
      <c r="P428" s="96" t="s">
        <v>3</v>
      </c>
      <c r="Q428" s="96" t="s">
        <v>77</v>
      </c>
      <c r="R428" s="96" t="s">
        <v>26</v>
      </c>
      <c r="S428" s="96" t="s">
        <v>24</v>
      </c>
      <c r="T428" s="96" t="s">
        <v>30</v>
      </c>
      <c r="U428" s="96" t="s">
        <v>24</v>
      </c>
      <c r="V428" s="96" t="s">
        <v>24</v>
      </c>
      <c r="W428" s="96" t="s">
        <v>24</v>
      </c>
      <c r="X428" s="96" t="s">
        <v>32</v>
      </c>
      <c r="Y428" s="96" t="s">
        <v>24</v>
      </c>
      <c r="Z428" s="96"/>
      <c r="AA428" s="96"/>
      <c r="AB428" s="96"/>
      <c r="AC428" s="96"/>
      <c r="AD428" s="96" t="s">
        <v>1875</v>
      </c>
      <c r="AE428" s="96"/>
      <c r="AF428" s="98" t="s">
        <v>1874</v>
      </c>
      <c r="AG428" s="96" t="s">
        <v>24</v>
      </c>
    </row>
    <row r="429" spans="1:33" x14ac:dyDescent="0.3">
      <c r="A429" s="96" t="s">
        <v>38562</v>
      </c>
      <c r="B429" s="96" t="s">
        <v>707</v>
      </c>
      <c r="C429" s="96" t="s">
        <v>708</v>
      </c>
      <c r="D429" s="96"/>
      <c r="E429" s="96"/>
      <c r="F429" s="96"/>
      <c r="G429" s="96"/>
      <c r="H429" s="96"/>
      <c r="I429" s="96"/>
      <c r="J429" s="97"/>
      <c r="K429" s="96"/>
      <c r="L429" s="96"/>
      <c r="M429" s="96"/>
      <c r="N429" s="96"/>
      <c r="O429" s="96" t="s">
        <v>25</v>
      </c>
      <c r="P429" s="96" t="s">
        <v>3</v>
      </c>
      <c r="Q429" s="96" t="s">
        <v>77</v>
      </c>
      <c r="R429" s="96" t="s">
        <v>26</v>
      </c>
      <c r="S429" s="96" t="s">
        <v>29</v>
      </c>
      <c r="T429" s="96" t="s">
        <v>30</v>
      </c>
      <c r="U429" s="96" t="s">
        <v>709</v>
      </c>
      <c r="V429" s="96" t="s">
        <v>24</v>
      </c>
      <c r="W429" s="96" t="s">
        <v>24</v>
      </c>
      <c r="X429" s="96" t="s">
        <v>32</v>
      </c>
      <c r="Y429" s="96" t="s">
        <v>24</v>
      </c>
      <c r="Z429" s="96"/>
      <c r="AA429" s="96"/>
      <c r="AB429" s="96"/>
      <c r="AC429" s="96"/>
      <c r="AD429" s="96" t="s">
        <v>710</v>
      </c>
      <c r="AE429" s="96"/>
      <c r="AF429" s="98" t="s">
        <v>37</v>
      </c>
      <c r="AG429" s="96" t="s">
        <v>24</v>
      </c>
    </row>
    <row r="430" spans="1:33" x14ac:dyDescent="0.3">
      <c r="A430" s="96" t="s">
        <v>38562</v>
      </c>
      <c r="B430" s="96" t="s">
        <v>4901</v>
      </c>
      <c r="C430" s="96" t="s">
        <v>4902</v>
      </c>
      <c r="D430" s="96"/>
      <c r="E430" s="96"/>
      <c r="F430" s="96"/>
      <c r="G430" s="96"/>
      <c r="H430" s="96"/>
      <c r="I430" s="96"/>
      <c r="J430" s="97"/>
      <c r="K430" s="96"/>
      <c r="L430" s="96"/>
      <c r="M430" s="96"/>
      <c r="N430" s="96"/>
      <c r="O430" s="96" t="s">
        <v>71</v>
      </c>
      <c r="P430" s="96" t="s">
        <v>3</v>
      </c>
      <c r="Q430" s="96" t="s">
        <v>43</v>
      </c>
      <c r="R430" s="96" t="s">
        <v>28</v>
      </c>
      <c r="S430" s="96" t="s">
        <v>24</v>
      </c>
      <c r="T430" s="96" t="s">
        <v>35</v>
      </c>
      <c r="U430" s="96" t="s">
        <v>24</v>
      </c>
      <c r="V430" s="96" t="s">
        <v>24</v>
      </c>
      <c r="W430" s="96" t="s">
        <v>24</v>
      </c>
      <c r="X430" s="96" t="s">
        <v>32</v>
      </c>
      <c r="Y430" s="96" t="s">
        <v>24</v>
      </c>
      <c r="Z430" s="96"/>
      <c r="AA430" s="96"/>
      <c r="AB430" s="96"/>
      <c r="AC430" s="96"/>
      <c r="AD430" s="96" t="s">
        <v>4903</v>
      </c>
      <c r="AE430" s="96"/>
      <c r="AF430" s="98" t="s">
        <v>4882</v>
      </c>
      <c r="AG430" s="96" t="s">
        <v>37</v>
      </c>
    </row>
    <row r="431" spans="1:33" x14ac:dyDescent="0.3">
      <c r="A431" s="96" t="s">
        <v>38562</v>
      </c>
      <c r="B431" s="96" t="s">
        <v>5024</v>
      </c>
      <c r="C431" s="96" t="s">
        <v>5025</v>
      </c>
      <c r="D431" s="96"/>
      <c r="E431" s="96"/>
      <c r="F431" s="96"/>
      <c r="G431" s="96"/>
      <c r="H431" s="96"/>
      <c r="I431" s="96"/>
      <c r="J431" s="97"/>
      <c r="K431" s="96"/>
      <c r="L431" s="96"/>
      <c r="M431" s="96"/>
      <c r="N431" s="96"/>
      <c r="O431" s="96" t="s">
        <v>25</v>
      </c>
      <c r="P431" s="96" t="s">
        <v>3</v>
      </c>
      <c r="Q431" s="96" t="s">
        <v>77</v>
      </c>
      <c r="R431" s="96" t="s">
        <v>26</v>
      </c>
      <c r="S431" s="96" t="s">
        <v>29</v>
      </c>
      <c r="T431" s="96" t="s">
        <v>30</v>
      </c>
      <c r="U431" s="96" t="s">
        <v>24</v>
      </c>
      <c r="V431" s="96" t="s">
        <v>24</v>
      </c>
      <c r="W431" s="96" t="s">
        <v>18</v>
      </c>
      <c r="X431" s="96" t="s">
        <v>32</v>
      </c>
      <c r="Y431" s="96" t="s">
        <v>24</v>
      </c>
      <c r="Z431" s="96"/>
      <c r="AA431" s="96"/>
      <c r="AB431" s="96"/>
      <c r="AC431" s="96"/>
      <c r="AD431" s="96" t="s">
        <v>5026</v>
      </c>
      <c r="AE431" s="96"/>
      <c r="AF431" s="98" t="s">
        <v>37</v>
      </c>
      <c r="AG431" s="96" t="s">
        <v>24</v>
      </c>
    </row>
    <row r="432" spans="1:33" x14ac:dyDescent="0.3">
      <c r="A432" s="96" t="s">
        <v>38562</v>
      </c>
      <c r="B432" s="96" t="s">
        <v>4880</v>
      </c>
      <c r="C432" s="96" t="s">
        <v>4881</v>
      </c>
      <c r="D432" s="96"/>
      <c r="E432" s="96"/>
      <c r="F432" s="96"/>
      <c r="G432" s="96"/>
      <c r="H432" s="96"/>
      <c r="I432" s="96"/>
      <c r="J432" s="97"/>
      <c r="K432" s="96"/>
      <c r="L432" s="96"/>
      <c r="M432" s="96"/>
      <c r="N432" s="96"/>
      <c r="O432" s="96" t="s">
        <v>71</v>
      </c>
      <c r="P432" s="96" t="s">
        <v>3</v>
      </c>
      <c r="Q432" s="96" t="s">
        <v>43</v>
      </c>
      <c r="R432" s="96" t="s">
        <v>28</v>
      </c>
      <c r="S432" s="96" t="s">
        <v>24</v>
      </c>
      <c r="T432" s="96" t="s">
        <v>35</v>
      </c>
      <c r="U432" s="96" t="s">
        <v>24</v>
      </c>
      <c r="V432" s="96" t="s">
        <v>24</v>
      </c>
      <c r="W432" s="96" t="s">
        <v>24</v>
      </c>
      <c r="X432" s="96" t="s">
        <v>32</v>
      </c>
      <c r="Y432" s="96" t="s">
        <v>24</v>
      </c>
      <c r="Z432" s="96"/>
      <c r="AA432" s="96"/>
      <c r="AB432" s="96"/>
      <c r="AC432" s="96"/>
      <c r="AD432" s="96" t="s">
        <v>4883</v>
      </c>
      <c r="AE432" s="96"/>
      <c r="AF432" s="98" t="s">
        <v>4882</v>
      </c>
      <c r="AG432" s="96" t="s">
        <v>37</v>
      </c>
    </row>
    <row r="433" spans="1:35" x14ac:dyDescent="0.3">
      <c r="A433" s="96" t="s">
        <v>38562</v>
      </c>
      <c r="B433" s="96" t="s">
        <v>5457</v>
      </c>
      <c r="C433" s="96" t="s">
        <v>5458</v>
      </c>
      <c r="D433" s="96"/>
      <c r="E433" s="96"/>
      <c r="F433" s="96"/>
      <c r="G433" s="96"/>
      <c r="H433" s="96"/>
      <c r="I433" s="96"/>
      <c r="J433" s="97"/>
      <c r="K433" s="96"/>
      <c r="L433" s="96"/>
      <c r="M433" s="96"/>
      <c r="N433" s="96"/>
      <c r="O433" s="96" t="s">
        <v>25</v>
      </c>
      <c r="P433" s="96" t="s">
        <v>3</v>
      </c>
      <c r="Q433" s="96" t="s">
        <v>77</v>
      </c>
      <c r="R433" s="96" t="s">
        <v>26</v>
      </c>
      <c r="S433" s="96" t="s">
        <v>29</v>
      </c>
      <c r="T433" s="96" t="s">
        <v>30</v>
      </c>
      <c r="U433" s="96" t="s">
        <v>9</v>
      </c>
      <c r="V433" s="96" t="s">
        <v>24</v>
      </c>
      <c r="W433" s="96" t="s">
        <v>24</v>
      </c>
      <c r="X433" s="96" t="s">
        <v>32</v>
      </c>
      <c r="Y433" s="96" t="s">
        <v>24</v>
      </c>
      <c r="Z433" s="96"/>
      <c r="AA433" s="96"/>
      <c r="AB433" s="96"/>
      <c r="AC433" s="96"/>
      <c r="AD433" s="96" t="s">
        <v>5460</v>
      </c>
      <c r="AE433" s="96"/>
      <c r="AF433" s="98" t="s">
        <v>5459</v>
      </c>
      <c r="AG433" s="96">
        <v>1</v>
      </c>
    </row>
    <row r="434" spans="1:35" x14ac:dyDescent="0.3">
      <c r="A434" s="96" t="s">
        <v>38562</v>
      </c>
      <c r="B434" s="96" t="s">
        <v>4768</v>
      </c>
      <c r="C434" s="96" t="s">
        <v>4769</v>
      </c>
      <c r="D434" s="96"/>
      <c r="E434" s="96"/>
      <c r="F434" s="96"/>
      <c r="G434" s="96"/>
      <c r="H434" s="96"/>
      <c r="I434" s="96"/>
      <c r="J434" s="97"/>
      <c r="K434" s="96"/>
      <c r="L434" s="96"/>
      <c r="M434" s="96"/>
      <c r="N434" s="96"/>
      <c r="O434" s="96" t="s">
        <v>25</v>
      </c>
      <c r="P434" s="96" t="s">
        <v>3</v>
      </c>
      <c r="Q434" s="96" t="s">
        <v>60</v>
      </c>
      <c r="R434" s="96" t="s">
        <v>28</v>
      </c>
      <c r="S434" s="96" t="s">
        <v>29</v>
      </c>
      <c r="T434" s="96" t="s">
        <v>30</v>
      </c>
      <c r="U434" s="96" t="s">
        <v>24</v>
      </c>
      <c r="V434" s="96" t="s">
        <v>24</v>
      </c>
      <c r="W434" s="96" t="s">
        <v>24</v>
      </c>
      <c r="X434" s="96" t="s">
        <v>32</v>
      </c>
      <c r="Y434" s="96" t="s">
        <v>24</v>
      </c>
      <c r="Z434" s="96"/>
      <c r="AA434" s="96"/>
      <c r="AB434" s="96"/>
      <c r="AC434" s="96"/>
      <c r="AD434" s="96" t="s">
        <v>4770</v>
      </c>
      <c r="AE434" s="96"/>
      <c r="AF434" s="98" t="s">
        <v>37</v>
      </c>
      <c r="AG434" s="96" t="s">
        <v>24</v>
      </c>
    </row>
    <row r="435" spans="1:35" x14ac:dyDescent="0.3">
      <c r="A435" s="96" t="s">
        <v>38562</v>
      </c>
      <c r="B435" s="96" t="s">
        <v>4215</v>
      </c>
      <c r="C435" s="96" t="s">
        <v>4216</v>
      </c>
      <c r="D435" s="96"/>
      <c r="E435" s="96"/>
      <c r="F435" s="96"/>
      <c r="G435" s="96"/>
      <c r="H435" s="96"/>
      <c r="I435" s="96"/>
      <c r="J435" s="97"/>
      <c r="K435" s="96"/>
      <c r="L435" s="96"/>
      <c r="M435" s="96"/>
      <c r="N435" s="96"/>
      <c r="O435" s="96" t="s">
        <v>75</v>
      </c>
      <c r="P435" s="96" t="s">
        <v>35</v>
      </c>
      <c r="Q435" s="96" t="s">
        <v>60</v>
      </c>
      <c r="R435" s="96" t="s">
        <v>28</v>
      </c>
      <c r="S435" s="96" t="s">
        <v>24</v>
      </c>
      <c r="T435" s="96" t="s">
        <v>30</v>
      </c>
      <c r="U435" s="96" t="s">
        <v>100</v>
      </c>
      <c r="V435" s="96" t="s">
        <v>24</v>
      </c>
      <c r="W435" s="96" t="s">
        <v>24</v>
      </c>
      <c r="X435" s="96" t="s">
        <v>32</v>
      </c>
      <c r="Y435" s="96" t="s">
        <v>24</v>
      </c>
      <c r="Z435" s="96"/>
      <c r="AA435" s="96"/>
      <c r="AB435" s="96"/>
      <c r="AC435" s="96"/>
      <c r="AD435" s="96" t="s">
        <v>4217</v>
      </c>
      <c r="AE435" s="96"/>
      <c r="AF435" s="98" t="s">
        <v>37</v>
      </c>
      <c r="AG435" s="96" t="s">
        <v>24</v>
      </c>
    </row>
    <row r="436" spans="1:35" ht="57.6" x14ac:dyDescent="0.3">
      <c r="A436" s="96" t="s">
        <v>38562</v>
      </c>
      <c r="B436" s="96" t="s">
        <v>3584</v>
      </c>
      <c r="C436" s="96" t="s">
        <v>3585</v>
      </c>
      <c r="D436" s="96"/>
      <c r="E436" s="96"/>
      <c r="F436" s="96"/>
      <c r="G436" s="96"/>
      <c r="H436" s="96"/>
      <c r="I436" s="96"/>
      <c r="J436" s="97"/>
      <c r="K436" s="96"/>
      <c r="L436" s="96"/>
      <c r="M436" s="96"/>
      <c r="N436" s="96"/>
      <c r="O436" s="96" t="s">
        <v>25</v>
      </c>
      <c r="P436" s="96" t="s">
        <v>243</v>
      </c>
      <c r="Q436" s="96" t="s">
        <v>60</v>
      </c>
      <c r="R436" s="96" t="s">
        <v>28</v>
      </c>
      <c r="S436" s="96" t="s">
        <v>28</v>
      </c>
      <c r="T436" s="96" t="s">
        <v>30</v>
      </c>
      <c r="U436" s="96" t="s">
        <v>24</v>
      </c>
      <c r="V436" s="96" t="s">
        <v>31</v>
      </c>
      <c r="W436" s="96" t="s">
        <v>24</v>
      </c>
      <c r="X436" s="96" t="s">
        <v>32</v>
      </c>
      <c r="Y436" s="96" t="s">
        <v>24</v>
      </c>
      <c r="Z436" s="96"/>
      <c r="AA436" s="96"/>
      <c r="AB436" s="96"/>
      <c r="AC436" s="96"/>
      <c r="AD436" s="96" t="s">
        <v>3587</v>
      </c>
      <c r="AE436" s="96"/>
      <c r="AF436" s="98" t="s">
        <v>3586</v>
      </c>
      <c r="AG436" s="96" t="s">
        <v>24</v>
      </c>
    </row>
    <row r="437" spans="1:35" ht="28.8" x14ac:dyDescent="0.3">
      <c r="A437" s="96" t="s">
        <v>38562</v>
      </c>
      <c r="B437" s="96" t="s">
        <v>3815</v>
      </c>
      <c r="C437" s="96" t="s">
        <v>3816</v>
      </c>
      <c r="D437" s="96"/>
      <c r="E437" s="96"/>
      <c r="F437" s="96"/>
      <c r="G437" s="96"/>
      <c r="H437" s="96"/>
      <c r="I437" s="96"/>
      <c r="J437" s="97"/>
      <c r="K437" s="96"/>
      <c r="L437" s="96"/>
      <c r="M437" s="96"/>
      <c r="N437" s="96"/>
      <c r="O437" s="96" t="s">
        <v>25</v>
      </c>
      <c r="P437" s="96" t="s">
        <v>3</v>
      </c>
      <c r="Q437" s="96" t="s">
        <v>60</v>
      </c>
      <c r="R437" s="96" t="s">
        <v>28</v>
      </c>
      <c r="S437" s="96" t="s">
        <v>29</v>
      </c>
      <c r="T437" s="96" t="s">
        <v>187</v>
      </c>
      <c r="U437" s="96" t="s">
        <v>24</v>
      </c>
      <c r="V437" s="96" t="s">
        <v>24</v>
      </c>
      <c r="W437" s="96" t="s">
        <v>24</v>
      </c>
      <c r="X437" s="96" t="s">
        <v>32</v>
      </c>
      <c r="Y437" s="96" t="s">
        <v>24</v>
      </c>
      <c r="Z437" s="96"/>
      <c r="AA437" s="96"/>
      <c r="AB437" s="96"/>
      <c r="AC437" s="96"/>
      <c r="AD437" s="96" t="s">
        <v>3818</v>
      </c>
      <c r="AE437" s="96"/>
      <c r="AF437" s="98" t="s">
        <v>3817</v>
      </c>
      <c r="AG437" s="96" t="s">
        <v>24</v>
      </c>
    </row>
    <row r="438" spans="1:35" x14ac:dyDescent="0.3">
      <c r="A438" s="96" t="s">
        <v>38562</v>
      </c>
      <c r="B438" s="96" t="s">
        <v>4317</v>
      </c>
      <c r="C438" s="96" t="s">
        <v>4318</v>
      </c>
      <c r="D438" s="96"/>
      <c r="E438" s="96"/>
      <c r="F438" s="96"/>
      <c r="G438" s="96"/>
      <c r="H438" s="96"/>
      <c r="I438" s="96"/>
      <c r="J438" s="97"/>
      <c r="K438" s="96"/>
      <c r="L438" s="96"/>
      <c r="M438" s="96"/>
      <c r="N438" s="96"/>
      <c r="O438" s="96" t="s">
        <v>25</v>
      </c>
      <c r="P438" s="96" t="s">
        <v>3</v>
      </c>
      <c r="Q438" s="96" t="s">
        <v>60</v>
      </c>
      <c r="R438" s="96" t="s">
        <v>28</v>
      </c>
      <c r="S438" s="96" t="s">
        <v>28</v>
      </c>
      <c r="T438" s="96" t="s">
        <v>30</v>
      </c>
      <c r="U438" s="96" t="s">
        <v>24</v>
      </c>
      <c r="V438" s="96" t="s">
        <v>31</v>
      </c>
      <c r="W438" s="96" t="s">
        <v>24</v>
      </c>
      <c r="X438" s="96" t="s">
        <v>32</v>
      </c>
      <c r="Y438" s="96" t="s">
        <v>24</v>
      </c>
      <c r="Z438" s="96"/>
      <c r="AA438" s="96"/>
      <c r="AB438" s="96"/>
      <c r="AC438" s="96"/>
      <c r="AD438" s="96" t="s">
        <v>4319</v>
      </c>
      <c r="AE438" s="96"/>
      <c r="AF438" s="98" t="s">
        <v>37</v>
      </c>
      <c r="AG438" s="96" t="s">
        <v>24</v>
      </c>
    </row>
    <row r="439" spans="1:35" x14ac:dyDescent="0.3">
      <c r="A439" s="96" t="s">
        <v>38562</v>
      </c>
      <c r="B439" s="96" t="s">
        <v>4014</v>
      </c>
      <c r="C439" s="96" t="s">
        <v>4015</v>
      </c>
      <c r="D439" s="96"/>
      <c r="E439" s="96"/>
      <c r="F439" s="96"/>
      <c r="G439" s="96"/>
      <c r="H439" s="96"/>
      <c r="I439" s="96"/>
      <c r="J439" s="97"/>
      <c r="K439" s="96"/>
      <c r="L439" s="96"/>
      <c r="M439" s="96"/>
      <c r="N439" s="96"/>
      <c r="O439" s="96" t="s">
        <v>2</v>
      </c>
      <c r="P439" s="96" t="s">
        <v>2</v>
      </c>
      <c r="Q439" s="96" t="s">
        <v>60</v>
      </c>
      <c r="R439" s="96" t="s">
        <v>28</v>
      </c>
      <c r="S439" s="96" t="s">
        <v>24</v>
      </c>
      <c r="T439" s="96" t="s">
        <v>30</v>
      </c>
      <c r="U439" s="96" t="s">
        <v>24</v>
      </c>
      <c r="V439" s="96" t="s">
        <v>24</v>
      </c>
      <c r="W439" s="96" t="s">
        <v>24</v>
      </c>
      <c r="X439" s="96" t="s">
        <v>32</v>
      </c>
      <c r="Y439" s="96" t="s">
        <v>24</v>
      </c>
      <c r="Z439" s="96"/>
      <c r="AA439" s="96"/>
      <c r="AB439" s="96"/>
      <c r="AC439" s="96"/>
      <c r="AD439" s="96" t="s">
        <v>4017</v>
      </c>
      <c r="AE439" s="96"/>
      <c r="AF439" s="98" t="s">
        <v>4016</v>
      </c>
      <c r="AG439" s="96" t="s">
        <v>24</v>
      </c>
    </row>
    <row r="440" spans="1:35" ht="158.4" x14ac:dyDescent="0.3">
      <c r="B440" s="92" t="s">
        <v>31609</v>
      </c>
      <c r="C440" s="92" t="s">
        <v>31610</v>
      </c>
      <c r="D440" s="92" t="s">
        <v>31609</v>
      </c>
      <c r="E440" s="92" t="s">
        <v>31611</v>
      </c>
      <c r="F440" s="92" t="s">
        <v>21336</v>
      </c>
      <c r="G440" s="92" t="s">
        <v>31612</v>
      </c>
      <c r="H440" s="92">
        <v>2</v>
      </c>
      <c r="I440" s="92" t="s">
        <v>21294</v>
      </c>
      <c r="J440" s="93">
        <v>9.17</v>
      </c>
      <c r="K440" s="92" t="s">
        <v>21329</v>
      </c>
      <c r="L440" s="95">
        <v>44118</v>
      </c>
      <c r="M440" s="92">
        <v>4.8999999999999998E-3</v>
      </c>
      <c r="N440" s="92" t="s">
        <v>21330</v>
      </c>
      <c r="O440" s="92" t="e">
        <v>#N/A</v>
      </c>
      <c r="P440" s="92" t="e">
        <v>#N/A</v>
      </c>
      <c r="Q440" s="92" t="e">
        <v>#N/A</v>
      </c>
      <c r="R440" s="92" t="e">
        <v>#N/A</v>
      </c>
      <c r="S440" s="92" t="e">
        <v>#N/A</v>
      </c>
      <c r="T440" s="92" t="e">
        <v>#N/A</v>
      </c>
      <c r="U440" s="92" t="e">
        <v>#N/A</v>
      </c>
      <c r="V440" s="92" t="e">
        <v>#N/A</v>
      </c>
      <c r="W440" s="92" t="e">
        <v>#N/A</v>
      </c>
      <c r="X440" s="92" t="e">
        <v>#N/A</v>
      </c>
      <c r="Y440" s="92" t="e">
        <v>#N/A</v>
      </c>
      <c r="Z440" s="92">
        <v>0</v>
      </c>
      <c r="AA440" s="92" t="s">
        <v>21297</v>
      </c>
      <c r="AB440" s="92">
        <v>291361103</v>
      </c>
      <c r="AC440" s="92" t="s">
        <v>31613</v>
      </c>
      <c r="AD440" s="92" t="e">
        <v>#N/A</v>
      </c>
      <c r="AE440" s="92" t="s">
        <v>31614</v>
      </c>
      <c r="AF440" s="94" t="s">
        <v>38771</v>
      </c>
      <c r="AG440" s="92" t="s">
        <v>38771</v>
      </c>
      <c r="AI440" s="92" t="b">
        <f t="shared" ref="AI440:AI444" si="42">IF(LEN(B440)=4,LEFT(AF440,4),LEFT(AF440,3))=B440</f>
        <v>1</v>
      </c>
    </row>
    <row r="441" spans="1:35" ht="158.4" x14ac:dyDescent="0.3">
      <c r="B441" s="92" t="s">
        <v>26087</v>
      </c>
      <c r="C441" s="92" t="s">
        <v>26088</v>
      </c>
      <c r="D441" s="92" t="s">
        <v>26089</v>
      </c>
      <c r="E441" s="92" t="s">
        <v>26090</v>
      </c>
      <c r="F441" s="92" t="s">
        <v>21336</v>
      </c>
      <c r="G441" s="92" t="s">
        <v>26091</v>
      </c>
      <c r="H441" s="92">
        <v>17231</v>
      </c>
      <c r="I441" s="92" t="s">
        <v>21294</v>
      </c>
      <c r="K441" s="92" t="s">
        <v>21329</v>
      </c>
      <c r="L441" s="95">
        <v>44118</v>
      </c>
      <c r="M441" s="92">
        <v>6.0000000000000001E-3</v>
      </c>
      <c r="N441" s="92" t="s">
        <v>21330</v>
      </c>
      <c r="O441" s="92" t="e">
        <v>#N/A</v>
      </c>
      <c r="P441" s="92" t="s">
        <v>3</v>
      </c>
      <c r="Q441" s="92" t="e">
        <v>#N/A</v>
      </c>
      <c r="R441" s="92" t="e">
        <v>#N/A</v>
      </c>
      <c r="S441" s="92" t="e">
        <v>#N/A</v>
      </c>
      <c r="T441" s="92" t="e">
        <v>#N/A</v>
      </c>
      <c r="U441" s="92" t="e">
        <v>#N/A</v>
      </c>
      <c r="V441" s="92" t="e">
        <v>#N/A</v>
      </c>
      <c r="W441" s="92" t="e">
        <v>#N/A</v>
      </c>
      <c r="X441" s="92" t="e">
        <v>#N/A</v>
      </c>
      <c r="Y441" s="92" t="e">
        <v>#N/A</v>
      </c>
      <c r="Z441" s="92">
        <v>0</v>
      </c>
      <c r="AA441" s="92" t="s">
        <v>21297</v>
      </c>
      <c r="AB441" s="92">
        <v>291361871</v>
      </c>
      <c r="AC441" s="92" t="s">
        <v>26092</v>
      </c>
      <c r="AD441" s="92" t="e">
        <v>#N/A</v>
      </c>
      <c r="AE441" s="92" t="s">
        <v>26093</v>
      </c>
      <c r="AF441" s="94" t="s">
        <v>39522</v>
      </c>
      <c r="AG441" s="92" t="s">
        <v>39522</v>
      </c>
      <c r="AI441" s="92" t="b">
        <f t="shared" si="42"/>
        <v>1</v>
      </c>
    </row>
    <row r="442" spans="1:35" ht="158.4" x14ac:dyDescent="0.3">
      <c r="B442" s="92" t="s">
        <v>21618</v>
      </c>
      <c r="C442" s="92" t="s">
        <v>21619</v>
      </c>
      <c r="D442" s="92" t="s">
        <v>21620</v>
      </c>
      <c r="E442" s="92" t="s">
        <v>21621</v>
      </c>
      <c r="F442" s="92" t="s">
        <v>21336</v>
      </c>
      <c r="G442" s="92" t="s">
        <v>21622</v>
      </c>
      <c r="H442" s="92">
        <v>10023</v>
      </c>
      <c r="I442" s="92" t="s">
        <v>21294</v>
      </c>
      <c r="J442" s="93">
        <v>9.4600000000000009</v>
      </c>
      <c r="K442" s="92" t="s">
        <v>21329</v>
      </c>
      <c r="L442" s="95">
        <v>44118</v>
      </c>
      <c r="M442" s="92">
        <v>4.8999999999999998E-3</v>
      </c>
      <c r="N442" s="92" t="s">
        <v>21330</v>
      </c>
      <c r="O442" s="92" t="e">
        <v>#N/A</v>
      </c>
      <c r="P442" s="92" t="s">
        <v>3</v>
      </c>
      <c r="Q442" s="92" t="e">
        <v>#N/A</v>
      </c>
      <c r="R442" s="92" t="e">
        <v>#N/A</v>
      </c>
      <c r="S442" s="92" t="e">
        <v>#N/A</v>
      </c>
      <c r="T442" s="92" t="e">
        <v>#N/A</v>
      </c>
      <c r="U442" s="92" t="e">
        <v>#N/A</v>
      </c>
      <c r="V442" s="92" t="e">
        <v>#N/A</v>
      </c>
      <c r="W442" s="92" t="e">
        <v>#N/A</v>
      </c>
      <c r="X442" s="92" t="e">
        <v>#N/A</v>
      </c>
      <c r="Y442" s="92" t="e">
        <v>#N/A</v>
      </c>
      <c r="Z442" s="92">
        <v>0</v>
      </c>
      <c r="AA442" s="92" t="s">
        <v>21297</v>
      </c>
      <c r="AB442" s="92">
        <v>291361707</v>
      </c>
      <c r="AC442" s="92" t="s">
        <v>21623</v>
      </c>
      <c r="AD442" s="92" t="e">
        <v>#N/A</v>
      </c>
      <c r="AE442" s="92" t="s">
        <v>21624</v>
      </c>
      <c r="AF442" s="94" t="s">
        <v>39523</v>
      </c>
      <c r="AG442" s="92" t="s">
        <v>39523</v>
      </c>
      <c r="AI442" s="92" t="b">
        <f t="shared" si="42"/>
        <v>1</v>
      </c>
    </row>
    <row r="443" spans="1:35" ht="115.2" x14ac:dyDescent="0.3">
      <c r="B443" s="92" t="s">
        <v>34222</v>
      </c>
      <c r="C443" s="92" t="s">
        <v>34223</v>
      </c>
      <c r="D443" s="92" t="s">
        <v>34222</v>
      </c>
      <c r="E443" s="92" t="s">
        <v>34224</v>
      </c>
      <c r="F443" s="92" t="s">
        <v>21336</v>
      </c>
      <c r="G443" s="92" t="s">
        <v>34225</v>
      </c>
      <c r="H443" s="92">
        <v>1721</v>
      </c>
      <c r="I443" s="92" t="s">
        <v>21294</v>
      </c>
      <c r="K443" s="92" t="s">
        <v>21329</v>
      </c>
      <c r="L443" s="95">
        <v>44118</v>
      </c>
      <c r="M443" s="92">
        <v>4.7999999999999996E-3</v>
      </c>
      <c r="N443" s="92" t="s">
        <v>21408</v>
      </c>
      <c r="O443" s="92" t="s">
        <v>75</v>
      </c>
      <c r="P443" s="92" t="e">
        <v>#N/A</v>
      </c>
      <c r="Q443" s="92" t="e">
        <v>#N/A</v>
      </c>
      <c r="R443" s="92" t="e">
        <v>#N/A</v>
      </c>
      <c r="S443" s="92" t="e">
        <v>#N/A</v>
      </c>
      <c r="T443" s="92" t="e">
        <v>#N/A</v>
      </c>
      <c r="U443" s="92" t="e">
        <v>#N/A</v>
      </c>
      <c r="V443" s="92" t="e">
        <v>#N/A</v>
      </c>
      <c r="W443" s="92" t="e">
        <v>#N/A</v>
      </c>
      <c r="X443" s="92" t="e">
        <v>#N/A</v>
      </c>
      <c r="Y443" s="92" t="e">
        <v>#N/A</v>
      </c>
      <c r="Z443" s="92">
        <v>0</v>
      </c>
      <c r="AA443" s="92" t="s">
        <v>21297</v>
      </c>
      <c r="AB443" s="92">
        <v>291361608</v>
      </c>
      <c r="AC443" s="92" t="s">
        <v>34226</v>
      </c>
      <c r="AD443" s="92" t="e">
        <v>#N/A</v>
      </c>
      <c r="AE443" s="92" t="s">
        <v>34227</v>
      </c>
      <c r="AF443" s="94" t="s">
        <v>38695</v>
      </c>
      <c r="AG443" s="92" t="s">
        <v>38695</v>
      </c>
      <c r="AI443" s="92" t="b">
        <f t="shared" si="42"/>
        <v>1</v>
      </c>
    </row>
    <row r="444" spans="1:35" ht="158.4" x14ac:dyDescent="0.3">
      <c r="B444" s="92" t="s">
        <v>4173</v>
      </c>
      <c r="C444" s="92" t="s">
        <v>25155</v>
      </c>
      <c r="D444" s="92" t="s">
        <v>25156</v>
      </c>
      <c r="E444" s="92" t="s">
        <v>25157</v>
      </c>
      <c r="F444" s="92" t="s">
        <v>21292</v>
      </c>
      <c r="G444" s="92" t="s">
        <v>25158</v>
      </c>
      <c r="H444" s="92">
        <v>265890</v>
      </c>
      <c r="I444" s="92" t="s">
        <v>21294</v>
      </c>
      <c r="J444" s="93">
        <v>1110</v>
      </c>
      <c r="K444" s="92">
        <v>1244420000</v>
      </c>
      <c r="L444" s="95">
        <v>41984</v>
      </c>
      <c r="M444" s="92">
        <v>8.6E-3</v>
      </c>
      <c r="N444" s="92" t="s">
        <v>21424</v>
      </c>
      <c r="O444" s="92" t="s">
        <v>25</v>
      </c>
      <c r="P444" s="92" t="s">
        <v>1025</v>
      </c>
      <c r="Q444" s="92" t="s">
        <v>60</v>
      </c>
      <c r="R444" s="92" t="s">
        <v>28</v>
      </c>
      <c r="S444" s="92" t="s">
        <v>28</v>
      </c>
      <c r="T444" s="92" t="s">
        <v>30</v>
      </c>
      <c r="U444" s="92" t="s">
        <v>24</v>
      </c>
      <c r="V444" s="92" t="s">
        <v>31</v>
      </c>
      <c r="W444" s="92" t="s">
        <v>24</v>
      </c>
      <c r="X444" s="92" t="s">
        <v>32</v>
      </c>
      <c r="Y444" s="92" t="s">
        <v>24</v>
      </c>
      <c r="Z444" s="92">
        <v>87</v>
      </c>
      <c r="AA444" s="92" t="s">
        <v>21297</v>
      </c>
      <c r="AB444" s="92">
        <v>301505889</v>
      </c>
      <c r="AC444" s="92" t="s">
        <v>25159</v>
      </c>
      <c r="AD444" s="92" t="s">
        <v>4174</v>
      </c>
      <c r="AE444" s="92" t="s">
        <v>25160</v>
      </c>
      <c r="AF444" s="94" t="s">
        <v>38772</v>
      </c>
      <c r="AG444" s="92" t="s">
        <v>38772</v>
      </c>
      <c r="AI444" s="92" t="b">
        <f t="shared" si="42"/>
        <v>1</v>
      </c>
    </row>
    <row r="445" spans="1:35" ht="57.6" x14ac:dyDescent="0.3">
      <c r="A445" s="96" t="s">
        <v>38562</v>
      </c>
      <c r="B445" s="96" t="s">
        <v>3162</v>
      </c>
      <c r="C445" s="96" t="s">
        <v>3163</v>
      </c>
      <c r="D445" s="96"/>
      <c r="E445" s="96"/>
      <c r="F445" s="96"/>
      <c r="G445" s="96"/>
      <c r="H445" s="96"/>
      <c r="I445" s="96"/>
      <c r="J445" s="97"/>
      <c r="K445" s="96"/>
      <c r="L445" s="96"/>
      <c r="M445" s="96"/>
      <c r="N445" s="96"/>
      <c r="O445" s="96" t="s">
        <v>25</v>
      </c>
      <c r="P445" s="96" t="s">
        <v>1</v>
      </c>
      <c r="Q445" s="96" t="s">
        <v>77</v>
      </c>
      <c r="R445" s="96" t="s">
        <v>26</v>
      </c>
      <c r="S445" s="96" t="s">
        <v>28</v>
      </c>
      <c r="T445" s="96" t="s">
        <v>30</v>
      </c>
      <c r="U445" s="96" t="s">
        <v>24</v>
      </c>
      <c r="V445" s="96" t="s">
        <v>24</v>
      </c>
      <c r="W445" s="96" t="s">
        <v>24</v>
      </c>
      <c r="X445" s="96" t="s">
        <v>32</v>
      </c>
      <c r="Y445" s="96" t="s">
        <v>24</v>
      </c>
      <c r="Z445" s="96"/>
      <c r="AA445" s="96"/>
      <c r="AB445" s="96"/>
      <c r="AC445" s="96"/>
      <c r="AD445" s="96" t="s">
        <v>3165</v>
      </c>
      <c r="AE445" s="96"/>
      <c r="AF445" s="98" t="s">
        <v>3164</v>
      </c>
      <c r="AG445" s="96" t="s">
        <v>24</v>
      </c>
    </row>
    <row r="446" spans="1:35" x14ac:dyDescent="0.3">
      <c r="A446" s="96" t="s">
        <v>38562</v>
      </c>
      <c r="B446" s="96" t="s">
        <v>3514</v>
      </c>
      <c r="C446" s="96" t="s">
        <v>3515</v>
      </c>
      <c r="D446" s="96"/>
      <c r="E446" s="96"/>
      <c r="F446" s="96"/>
      <c r="G446" s="96"/>
      <c r="H446" s="96"/>
      <c r="I446" s="96"/>
      <c r="J446" s="97"/>
      <c r="K446" s="96"/>
      <c r="L446" s="96"/>
      <c r="M446" s="96"/>
      <c r="N446" s="96"/>
      <c r="O446" s="96" t="s">
        <v>25</v>
      </c>
      <c r="P446" s="96" t="s">
        <v>3</v>
      </c>
      <c r="Q446" s="96" t="s">
        <v>43</v>
      </c>
      <c r="R446" s="96" t="s">
        <v>28</v>
      </c>
      <c r="S446" s="96" t="s">
        <v>29</v>
      </c>
      <c r="T446" s="96" t="s">
        <v>30</v>
      </c>
      <c r="U446" s="96" t="s">
        <v>188</v>
      </c>
      <c r="V446" s="96" t="s">
        <v>24</v>
      </c>
      <c r="W446" s="96" t="s">
        <v>24</v>
      </c>
      <c r="X446" s="96" t="s">
        <v>32</v>
      </c>
      <c r="Y446" s="96" t="s">
        <v>24</v>
      </c>
      <c r="Z446" s="96"/>
      <c r="AA446" s="96"/>
      <c r="AB446" s="96"/>
      <c r="AC446" s="96"/>
      <c r="AD446" s="96" t="s">
        <v>3516</v>
      </c>
      <c r="AE446" s="96"/>
      <c r="AF446" s="98" t="s">
        <v>457</v>
      </c>
      <c r="AG446" s="96" t="s">
        <v>24</v>
      </c>
    </row>
    <row r="447" spans="1:35" x14ac:dyDescent="0.3">
      <c r="A447" s="96" t="s">
        <v>38562</v>
      </c>
      <c r="B447" s="96" t="s">
        <v>3696</v>
      </c>
      <c r="C447" s="96" t="s">
        <v>3697</v>
      </c>
      <c r="D447" s="96"/>
      <c r="E447" s="96"/>
      <c r="F447" s="96"/>
      <c r="G447" s="96"/>
      <c r="H447" s="96"/>
      <c r="I447" s="96"/>
      <c r="J447" s="97"/>
      <c r="K447" s="96"/>
      <c r="L447" s="96"/>
      <c r="M447" s="96"/>
      <c r="N447" s="96"/>
      <c r="O447" s="96" t="s">
        <v>25</v>
      </c>
      <c r="P447" s="96" t="s">
        <v>3</v>
      </c>
      <c r="Q447" s="96" t="s">
        <v>43</v>
      </c>
      <c r="R447" s="96" t="s">
        <v>28</v>
      </c>
      <c r="S447" s="96" t="s">
        <v>180</v>
      </c>
      <c r="T447" s="96" t="s">
        <v>30</v>
      </c>
      <c r="U447" s="96" t="s">
        <v>188</v>
      </c>
      <c r="V447" s="96" t="s">
        <v>24</v>
      </c>
      <c r="W447" s="96" t="s">
        <v>24</v>
      </c>
      <c r="X447" s="96" t="s">
        <v>32</v>
      </c>
      <c r="Y447" s="96" t="s">
        <v>24</v>
      </c>
      <c r="Z447" s="96"/>
      <c r="AA447" s="96"/>
      <c r="AB447" s="96"/>
      <c r="AC447" s="96"/>
      <c r="AD447" s="96" t="s">
        <v>3699</v>
      </c>
      <c r="AE447" s="96"/>
      <c r="AF447" s="98" t="s">
        <v>3698</v>
      </c>
      <c r="AG447" s="96" t="s">
        <v>24</v>
      </c>
    </row>
    <row r="448" spans="1:35" ht="28.8" x14ac:dyDescent="0.3">
      <c r="A448" s="96" t="s">
        <v>38562</v>
      </c>
      <c r="B448" s="96" t="s">
        <v>4703</v>
      </c>
      <c r="C448" s="96" t="s">
        <v>4704</v>
      </c>
      <c r="D448" s="96"/>
      <c r="E448" s="96"/>
      <c r="F448" s="96"/>
      <c r="G448" s="96"/>
      <c r="H448" s="96"/>
      <c r="I448" s="96"/>
      <c r="J448" s="97"/>
      <c r="K448" s="96"/>
      <c r="L448" s="96"/>
      <c r="M448" s="96"/>
      <c r="N448" s="96"/>
      <c r="O448" s="96" t="s">
        <v>122</v>
      </c>
      <c r="P448" s="96" t="s">
        <v>1400</v>
      </c>
      <c r="Q448" s="96" t="s">
        <v>77</v>
      </c>
      <c r="R448" s="96" t="s">
        <v>26</v>
      </c>
      <c r="S448" s="96" t="s">
        <v>24</v>
      </c>
      <c r="T448" s="96" t="s">
        <v>30</v>
      </c>
      <c r="U448" s="96" t="s">
        <v>24</v>
      </c>
      <c r="V448" s="96" t="s">
        <v>24</v>
      </c>
      <c r="W448" s="96" t="s">
        <v>24</v>
      </c>
      <c r="X448" s="96" t="s">
        <v>32</v>
      </c>
      <c r="Y448" s="96" t="s">
        <v>24</v>
      </c>
      <c r="Z448" s="96"/>
      <c r="AA448" s="96"/>
      <c r="AB448" s="96"/>
      <c r="AC448" s="96"/>
      <c r="AD448" s="96" t="s">
        <v>4706</v>
      </c>
      <c r="AE448" s="96"/>
      <c r="AF448" s="98" t="s">
        <v>4705</v>
      </c>
      <c r="AG448" s="96" t="s">
        <v>24</v>
      </c>
    </row>
    <row r="449" spans="1:35" x14ac:dyDescent="0.3">
      <c r="A449" s="96" t="s">
        <v>38562</v>
      </c>
      <c r="B449" s="96" t="s">
        <v>3429</v>
      </c>
      <c r="C449" s="96" t="s">
        <v>3430</v>
      </c>
      <c r="D449" s="96"/>
      <c r="E449" s="96"/>
      <c r="F449" s="96"/>
      <c r="G449" s="96"/>
      <c r="H449" s="96"/>
      <c r="I449" s="96"/>
      <c r="J449" s="97"/>
      <c r="K449" s="96"/>
      <c r="L449" s="96"/>
      <c r="M449" s="96"/>
      <c r="N449" s="96"/>
      <c r="O449" s="96" t="s">
        <v>25</v>
      </c>
      <c r="P449" s="96" t="s">
        <v>3</v>
      </c>
      <c r="Q449" s="96" t="s">
        <v>77</v>
      </c>
      <c r="R449" s="96" t="s">
        <v>26</v>
      </c>
      <c r="S449" s="96" t="s">
        <v>29</v>
      </c>
      <c r="T449" s="96" t="s">
        <v>30</v>
      </c>
      <c r="U449" s="96" t="s">
        <v>188</v>
      </c>
      <c r="V449" s="96" t="s">
        <v>24</v>
      </c>
      <c r="W449" s="96" t="s">
        <v>24</v>
      </c>
      <c r="X449" s="96" t="s">
        <v>32</v>
      </c>
      <c r="Y449" s="96" t="s">
        <v>24</v>
      </c>
      <c r="Z449" s="96"/>
      <c r="AA449" s="96"/>
      <c r="AB449" s="96"/>
      <c r="AC449" s="96"/>
      <c r="AD449" s="96" t="s">
        <v>3431</v>
      </c>
      <c r="AE449" s="96"/>
      <c r="AF449" s="98" t="s">
        <v>457</v>
      </c>
      <c r="AG449" s="96" t="s">
        <v>24</v>
      </c>
    </row>
    <row r="450" spans="1:35" x14ac:dyDescent="0.3">
      <c r="A450" s="96" t="s">
        <v>38562</v>
      </c>
      <c r="B450" s="96" t="s">
        <v>3636</v>
      </c>
      <c r="C450" s="96" t="s">
        <v>3637</v>
      </c>
      <c r="D450" s="96"/>
      <c r="E450" s="96"/>
      <c r="F450" s="96"/>
      <c r="G450" s="96"/>
      <c r="H450" s="96"/>
      <c r="I450" s="96"/>
      <c r="J450" s="97"/>
      <c r="K450" s="96"/>
      <c r="L450" s="96"/>
      <c r="M450" s="96"/>
      <c r="N450" s="96"/>
      <c r="O450" s="96" t="s">
        <v>25</v>
      </c>
      <c r="P450" s="96" t="s">
        <v>3</v>
      </c>
      <c r="Q450" s="96" t="s">
        <v>77</v>
      </c>
      <c r="R450" s="96" t="s">
        <v>26</v>
      </c>
      <c r="S450" s="96" t="s">
        <v>180</v>
      </c>
      <c r="T450" s="96" t="s">
        <v>30</v>
      </c>
      <c r="U450" s="96" t="s">
        <v>188</v>
      </c>
      <c r="V450" s="96" t="s">
        <v>24</v>
      </c>
      <c r="W450" s="96" t="s">
        <v>24</v>
      </c>
      <c r="X450" s="96" t="s">
        <v>32</v>
      </c>
      <c r="Y450" s="96" t="s">
        <v>24</v>
      </c>
      <c r="Z450" s="96"/>
      <c r="AA450" s="96"/>
      <c r="AB450" s="96"/>
      <c r="AC450" s="96"/>
      <c r="AD450" s="96" t="s">
        <v>3638</v>
      </c>
      <c r="AE450" s="96"/>
      <c r="AF450" s="98" t="s">
        <v>457</v>
      </c>
      <c r="AG450" s="96" t="s">
        <v>24</v>
      </c>
    </row>
    <row r="451" spans="1:35" ht="72" x14ac:dyDescent="0.3">
      <c r="A451" s="96" t="s">
        <v>38562</v>
      </c>
      <c r="B451" s="96" t="s">
        <v>863</v>
      </c>
      <c r="C451" s="96" t="s">
        <v>864</v>
      </c>
      <c r="D451" s="96"/>
      <c r="E451" s="96"/>
      <c r="F451" s="96"/>
      <c r="G451" s="96"/>
      <c r="H451" s="96"/>
      <c r="I451" s="96"/>
      <c r="J451" s="97"/>
      <c r="K451" s="96"/>
      <c r="L451" s="96"/>
      <c r="M451" s="96"/>
      <c r="N451" s="96"/>
      <c r="O451" s="96" t="s">
        <v>25</v>
      </c>
      <c r="P451" s="96" t="s">
        <v>3</v>
      </c>
      <c r="Q451" s="96" t="s">
        <v>77</v>
      </c>
      <c r="R451" s="96" t="s">
        <v>26</v>
      </c>
      <c r="S451" s="96" t="s">
        <v>29</v>
      </c>
      <c r="T451" s="96" t="s">
        <v>187</v>
      </c>
      <c r="U451" s="96" t="s">
        <v>9</v>
      </c>
      <c r="V451" s="96" t="s">
        <v>24</v>
      </c>
      <c r="W451" s="96" t="s">
        <v>24</v>
      </c>
      <c r="X451" s="96" t="s">
        <v>32</v>
      </c>
      <c r="Y451" s="96" t="s">
        <v>24</v>
      </c>
      <c r="Z451" s="96"/>
      <c r="AA451" s="96"/>
      <c r="AB451" s="96"/>
      <c r="AC451" s="96"/>
      <c r="AD451" s="96" t="s">
        <v>866</v>
      </c>
      <c r="AE451" s="96"/>
      <c r="AF451" s="98" t="s">
        <v>865</v>
      </c>
      <c r="AG451" s="96" t="s">
        <v>24</v>
      </c>
    </row>
    <row r="452" spans="1:35" ht="144" x14ac:dyDescent="0.3">
      <c r="B452" s="92" t="s">
        <v>25324</v>
      </c>
      <c r="C452" s="92" t="s">
        <v>25325</v>
      </c>
      <c r="D452" s="92" t="s">
        <v>25324</v>
      </c>
      <c r="E452" s="92" t="s">
        <v>25326</v>
      </c>
      <c r="F452" s="92" t="s">
        <v>21486</v>
      </c>
      <c r="G452" s="92" t="s">
        <v>25327</v>
      </c>
      <c r="H452" s="92">
        <v>2966</v>
      </c>
      <c r="I452" s="92" t="s">
        <v>21294</v>
      </c>
      <c r="J452" s="93">
        <v>10.45</v>
      </c>
      <c r="K452" s="92">
        <v>11866299.550000001</v>
      </c>
      <c r="L452" s="95">
        <v>43012</v>
      </c>
      <c r="M452" s="92">
        <v>6.4999999999999997E-3</v>
      </c>
      <c r="N452" s="92" t="s">
        <v>21321</v>
      </c>
      <c r="O452" s="92" t="e">
        <v>#N/A</v>
      </c>
      <c r="P452" s="92" t="s">
        <v>3</v>
      </c>
      <c r="Q452" s="92" t="e">
        <v>#N/A</v>
      </c>
      <c r="R452" s="92" t="e">
        <v>#N/A</v>
      </c>
      <c r="S452" s="92" t="s">
        <v>29</v>
      </c>
      <c r="T452" s="92" t="e">
        <v>#N/A</v>
      </c>
      <c r="U452" s="92" t="e">
        <v>#N/A</v>
      </c>
      <c r="V452" s="92" t="e">
        <v>#N/A</v>
      </c>
      <c r="W452" s="92" t="e">
        <v>#N/A</v>
      </c>
      <c r="X452" s="92" t="e">
        <v>#N/A</v>
      </c>
      <c r="Y452" s="92" t="e">
        <v>#N/A</v>
      </c>
      <c r="Z452" s="92">
        <v>0</v>
      </c>
      <c r="AA452" s="92" t="s">
        <v>21304</v>
      </c>
      <c r="AB452" s="92" t="s">
        <v>25328</v>
      </c>
      <c r="AC452" s="92" t="s">
        <v>25329</v>
      </c>
      <c r="AD452" s="92" t="e">
        <v>#N/A</v>
      </c>
      <c r="AE452" s="92" t="s">
        <v>25330</v>
      </c>
      <c r="AF452" s="94" t="s">
        <v>38773</v>
      </c>
      <c r="AG452" s="92" t="s">
        <v>38773</v>
      </c>
      <c r="AI452" s="92" t="b">
        <f t="shared" ref="AI452:AI453" si="43">IF(LEN(B452)=4,LEFT(AF452,4),LEFT(AF452,3))=B452</f>
        <v>1</v>
      </c>
    </row>
    <row r="453" spans="1:35" ht="115.2" x14ac:dyDescent="0.3">
      <c r="B453" s="92" t="s">
        <v>36603</v>
      </c>
      <c r="C453" s="92" t="s">
        <v>36604</v>
      </c>
      <c r="D453" s="92" t="s">
        <v>36605</v>
      </c>
      <c r="E453" s="92" t="s">
        <v>36606</v>
      </c>
      <c r="F453" s="92" t="s">
        <v>21486</v>
      </c>
      <c r="G453" s="92" t="s">
        <v>36607</v>
      </c>
      <c r="H453" s="92">
        <v>2616</v>
      </c>
      <c r="I453" s="92" t="s">
        <v>21294</v>
      </c>
      <c r="J453" s="93">
        <v>11.43</v>
      </c>
      <c r="K453" s="92">
        <v>12957109.550000001</v>
      </c>
      <c r="L453" s="95">
        <v>43012</v>
      </c>
      <c r="M453" s="92">
        <v>7.3000000000000001E-3</v>
      </c>
      <c r="N453" s="92" t="s">
        <v>21321</v>
      </c>
      <c r="O453" s="92" t="e">
        <v>#N/A</v>
      </c>
      <c r="P453" s="92" t="s">
        <v>3</v>
      </c>
      <c r="Q453" s="92" t="e">
        <v>#N/A</v>
      </c>
      <c r="R453" s="92" t="e">
        <v>#N/A</v>
      </c>
      <c r="S453" s="92" t="s">
        <v>29</v>
      </c>
      <c r="T453" s="92" t="e">
        <v>#N/A</v>
      </c>
      <c r="U453" s="92" t="e">
        <v>#N/A</v>
      </c>
      <c r="V453" s="92" t="e">
        <v>#N/A</v>
      </c>
      <c r="W453" s="92" t="e">
        <v>#N/A</v>
      </c>
      <c r="X453" s="92" t="e">
        <v>#N/A</v>
      </c>
      <c r="Y453" s="92" t="e">
        <v>#N/A</v>
      </c>
      <c r="Z453" s="92">
        <v>0</v>
      </c>
      <c r="AA453" s="92" t="s">
        <v>21304</v>
      </c>
      <c r="AB453" s="92" t="s">
        <v>36608</v>
      </c>
      <c r="AC453" s="92" t="s">
        <v>36609</v>
      </c>
      <c r="AD453" s="92" t="e">
        <v>#N/A</v>
      </c>
      <c r="AE453" s="92" t="s">
        <v>36610</v>
      </c>
      <c r="AF453" s="94" t="s">
        <v>38774</v>
      </c>
      <c r="AG453" s="92" t="s">
        <v>38774</v>
      </c>
      <c r="AI453" s="92" t="b">
        <f t="shared" si="43"/>
        <v>1</v>
      </c>
    </row>
    <row r="454" spans="1:35" ht="72" x14ac:dyDescent="0.3">
      <c r="A454" s="96" t="s">
        <v>38562</v>
      </c>
      <c r="B454" s="96" t="s">
        <v>836</v>
      </c>
      <c r="C454" s="96" t="s">
        <v>837</v>
      </c>
      <c r="D454" s="96"/>
      <c r="E454" s="96"/>
      <c r="F454" s="96"/>
      <c r="G454" s="96"/>
      <c r="H454" s="96"/>
      <c r="I454" s="96"/>
      <c r="J454" s="97"/>
      <c r="K454" s="96"/>
      <c r="L454" s="96"/>
      <c r="M454" s="96"/>
      <c r="N454" s="96"/>
      <c r="O454" s="96" t="s">
        <v>25</v>
      </c>
      <c r="P454" s="96" t="s">
        <v>3</v>
      </c>
      <c r="Q454" s="96" t="s">
        <v>43</v>
      </c>
      <c r="R454" s="96" t="s">
        <v>28</v>
      </c>
      <c r="S454" s="96" t="s">
        <v>28</v>
      </c>
      <c r="T454" s="96" t="s">
        <v>30</v>
      </c>
      <c r="U454" s="96" t="s">
        <v>709</v>
      </c>
      <c r="V454" s="96" t="s">
        <v>24</v>
      </c>
      <c r="W454" s="96" t="s">
        <v>24</v>
      </c>
      <c r="X454" s="96" t="s">
        <v>32</v>
      </c>
      <c r="Y454" s="96" t="s">
        <v>24</v>
      </c>
      <c r="Z454" s="96"/>
      <c r="AA454" s="96"/>
      <c r="AB454" s="96"/>
      <c r="AC454" s="96"/>
      <c r="AD454" s="96" t="s">
        <v>839</v>
      </c>
      <c r="AE454" s="96"/>
      <c r="AF454" s="98" t="s">
        <v>838</v>
      </c>
      <c r="AG454" s="96" t="s">
        <v>24</v>
      </c>
    </row>
    <row r="455" spans="1:35" ht="100.8" x14ac:dyDescent="0.3">
      <c r="B455" s="92" t="s">
        <v>25226</v>
      </c>
      <c r="C455" s="92" t="s">
        <v>25227</v>
      </c>
      <c r="D455" s="92" t="s">
        <v>25228</v>
      </c>
      <c r="E455" s="92" t="s">
        <v>25229</v>
      </c>
      <c r="F455" s="92" t="s">
        <v>21486</v>
      </c>
      <c r="G455" s="92" t="s">
        <v>25230</v>
      </c>
      <c r="H455" s="92">
        <v>7229</v>
      </c>
      <c r="I455" s="92" t="s">
        <v>21294</v>
      </c>
      <c r="J455" s="93">
        <v>142.01</v>
      </c>
      <c r="K455" s="92">
        <v>145430370</v>
      </c>
      <c r="L455" s="95">
        <v>42927</v>
      </c>
      <c r="M455" s="92">
        <v>4.8999999999999998E-3</v>
      </c>
      <c r="N455" s="92" t="s">
        <v>21551</v>
      </c>
      <c r="O455" s="92" t="e">
        <v>#N/A</v>
      </c>
      <c r="P455" s="92" t="s">
        <v>3</v>
      </c>
      <c r="Q455" s="92" t="e">
        <v>#N/A</v>
      </c>
      <c r="R455" s="92" t="e">
        <v>#N/A</v>
      </c>
      <c r="S455" s="92" t="e">
        <v>#N/A</v>
      </c>
      <c r="T455" s="92" t="e">
        <v>#N/A</v>
      </c>
      <c r="U455" s="92" t="e">
        <v>#N/A</v>
      </c>
      <c r="V455" s="92" t="e">
        <v>#N/A</v>
      </c>
      <c r="W455" s="92" t="e">
        <v>#N/A</v>
      </c>
      <c r="X455" s="92" t="e">
        <v>#N/A</v>
      </c>
      <c r="Y455" s="92" t="e">
        <v>#N/A</v>
      </c>
      <c r="Z455" s="92">
        <v>0</v>
      </c>
      <c r="AA455" s="92" t="s">
        <v>21297</v>
      </c>
      <c r="AB455" s="92">
        <v>293828802</v>
      </c>
      <c r="AC455" s="92" t="s">
        <v>25231</v>
      </c>
      <c r="AD455" s="92" t="e">
        <v>#N/A</v>
      </c>
      <c r="AE455" s="92" t="s">
        <v>25232</v>
      </c>
      <c r="AF455" s="94" t="s">
        <v>39524</v>
      </c>
      <c r="AG455" s="92" t="s">
        <v>39524</v>
      </c>
      <c r="AI455" s="92" t="b">
        <f t="shared" ref="AI455:AI464" si="44">IF(LEN(B455)=4,LEFT(AF455,4),LEFT(AF455,3))=B455</f>
        <v>1</v>
      </c>
    </row>
    <row r="456" spans="1:35" ht="115.2" x14ac:dyDescent="0.3">
      <c r="B456" s="92" t="s">
        <v>25331</v>
      </c>
      <c r="C456" s="92" t="s">
        <v>25332</v>
      </c>
      <c r="D456" s="92" t="s">
        <v>25333</v>
      </c>
      <c r="E456" s="92" t="s">
        <v>25334</v>
      </c>
      <c r="F456" s="92" t="s">
        <v>21486</v>
      </c>
      <c r="G456" s="92" t="s">
        <v>25335</v>
      </c>
      <c r="H456" s="92">
        <v>3430</v>
      </c>
      <c r="I456" s="92" t="s">
        <v>21294</v>
      </c>
      <c r="J456" s="93">
        <v>30.63</v>
      </c>
      <c r="K456" s="92">
        <v>32950400</v>
      </c>
      <c r="L456" s="95">
        <v>43461</v>
      </c>
      <c r="M456" s="92">
        <v>7.4999999999999997E-3</v>
      </c>
      <c r="N456" s="92" t="s">
        <v>25336</v>
      </c>
      <c r="O456" s="92" t="s">
        <v>25</v>
      </c>
      <c r="P456" s="92" t="s">
        <v>3</v>
      </c>
      <c r="Q456" s="92" t="e">
        <v>#N/A</v>
      </c>
      <c r="R456" s="92" t="e">
        <v>#N/A</v>
      </c>
      <c r="S456" s="92" t="s">
        <v>180</v>
      </c>
      <c r="T456" s="92" t="e">
        <v>#N/A</v>
      </c>
      <c r="U456" s="92" t="e">
        <v>#N/A</v>
      </c>
      <c r="V456" s="92" t="e">
        <v>#N/A</v>
      </c>
      <c r="W456" s="92" t="e">
        <v>#N/A</v>
      </c>
      <c r="X456" s="92" t="e">
        <v>#N/A</v>
      </c>
      <c r="Y456" s="92" t="e">
        <v>#N/A</v>
      </c>
      <c r="Z456" s="92">
        <v>0</v>
      </c>
      <c r="AA456" s="92" t="s">
        <v>21297</v>
      </c>
      <c r="AB456" s="92">
        <v>293828885</v>
      </c>
      <c r="AC456" s="92" t="s">
        <v>25337</v>
      </c>
      <c r="AD456" s="92" t="e">
        <v>#N/A</v>
      </c>
      <c r="AE456" s="92" t="s">
        <v>25338</v>
      </c>
      <c r="AF456" s="94" t="s">
        <v>38775</v>
      </c>
      <c r="AG456" s="92" t="s">
        <v>38775</v>
      </c>
      <c r="AI456" s="92" t="b">
        <f t="shared" si="44"/>
        <v>1</v>
      </c>
    </row>
    <row r="457" spans="1:35" ht="158.4" x14ac:dyDescent="0.3">
      <c r="B457" s="92" t="s">
        <v>38457</v>
      </c>
      <c r="C457" s="92" t="s">
        <v>38458</v>
      </c>
      <c r="D457" s="92" t="s">
        <v>38459</v>
      </c>
      <c r="E457" s="92" t="s">
        <v>38460</v>
      </c>
      <c r="F457" s="92" t="s">
        <v>21362</v>
      </c>
      <c r="G457" s="92" t="s">
        <v>38461</v>
      </c>
      <c r="H457" s="92">
        <v>6729</v>
      </c>
      <c r="I457" s="92" t="s">
        <v>21294</v>
      </c>
      <c r="J457" s="93">
        <v>11.92</v>
      </c>
      <c r="K457" s="92">
        <v>13846714.16</v>
      </c>
      <c r="L457" s="95">
        <v>43921</v>
      </c>
      <c r="M457" s="92">
        <v>7.4999999999999997E-3</v>
      </c>
      <c r="N457" s="92" t="s">
        <v>404</v>
      </c>
      <c r="O457" s="92" t="s">
        <v>25</v>
      </c>
      <c r="P457" s="92" t="s">
        <v>404</v>
      </c>
      <c r="Q457" s="92" t="e">
        <v>#N/A</v>
      </c>
      <c r="R457" s="92" t="e">
        <v>#N/A</v>
      </c>
      <c r="S457" s="92" t="e">
        <v>#N/A</v>
      </c>
      <c r="T457" s="92" t="e">
        <v>#N/A</v>
      </c>
      <c r="U457" s="92" t="e">
        <v>#N/A</v>
      </c>
      <c r="V457" s="92" t="e">
        <v>#N/A</v>
      </c>
      <c r="W457" s="92" t="e">
        <v>#N/A</v>
      </c>
      <c r="X457" s="92" t="e">
        <v>#N/A</v>
      </c>
      <c r="Y457" s="92" t="e">
        <v>#N/A</v>
      </c>
      <c r="Z457" s="92">
        <v>0</v>
      </c>
      <c r="AA457" s="92" t="s">
        <v>21304</v>
      </c>
      <c r="AB457" s="92">
        <v>296582109</v>
      </c>
      <c r="AC457" s="92" t="s">
        <v>38462</v>
      </c>
      <c r="AD457" s="92" t="e">
        <v>#N/A</v>
      </c>
      <c r="AE457" s="92" t="s">
        <v>38463</v>
      </c>
      <c r="AF457" s="94" t="s">
        <v>38776</v>
      </c>
      <c r="AG457" s="92" t="s">
        <v>38776</v>
      </c>
      <c r="AI457" s="92" t="b">
        <f t="shared" si="44"/>
        <v>1</v>
      </c>
    </row>
    <row r="458" spans="1:35" ht="201.6" x14ac:dyDescent="0.3">
      <c r="B458" s="92" t="s">
        <v>31958</v>
      </c>
      <c r="C458" s="92" t="s">
        <v>31959</v>
      </c>
      <c r="D458" s="92" t="s">
        <v>31958</v>
      </c>
      <c r="E458" s="92" t="s">
        <v>31960</v>
      </c>
      <c r="F458" s="92" t="s">
        <v>21292</v>
      </c>
      <c r="G458" s="92" t="s">
        <v>31961</v>
      </c>
      <c r="H458" s="92">
        <v>1292244</v>
      </c>
      <c r="I458" s="92" t="s">
        <v>21294</v>
      </c>
      <c r="J458" s="93">
        <v>565.69000000000005</v>
      </c>
      <c r="K458" s="92">
        <v>766005000</v>
      </c>
      <c r="L458" s="95">
        <v>42075</v>
      </c>
      <c r="M458" s="92">
        <v>7.4999999999999997E-3</v>
      </c>
      <c r="N458" s="92" t="s">
        <v>21373</v>
      </c>
      <c r="O458" s="92" t="e">
        <v>#N/A</v>
      </c>
      <c r="P458" s="92" t="s">
        <v>3</v>
      </c>
      <c r="Q458" s="92" t="e">
        <v>#N/A</v>
      </c>
      <c r="R458" s="92" t="e">
        <v>#N/A</v>
      </c>
      <c r="S458" s="92" t="e">
        <v>#N/A</v>
      </c>
      <c r="T458" s="92" t="e">
        <v>#N/A</v>
      </c>
      <c r="U458" s="92" t="e">
        <v>#N/A</v>
      </c>
      <c r="V458" s="92" t="e">
        <v>#N/A</v>
      </c>
      <c r="W458" s="92" t="e">
        <v>#N/A</v>
      </c>
      <c r="X458" s="92" t="e">
        <v>#N/A</v>
      </c>
      <c r="Y458" s="92" t="e">
        <v>#N/A</v>
      </c>
      <c r="Z458" s="92">
        <v>34</v>
      </c>
      <c r="AA458" s="92" t="s">
        <v>21297</v>
      </c>
      <c r="AB458" s="92" t="s">
        <v>31962</v>
      </c>
      <c r="AC458" s="92" t="s">
        <v>31963</v>
      </c>
      <c r="AD458" s="92" t="e">
        <v>#N/A</v>
      </c>
      <c r="AE458" s="92" t="s">
        <v>31964</v>
      </c>
      <c r="AF458" s="94" t="s">
        <v>38777</v>
      </c>
      <c r="AG458" s="92" t="s">
        <v>38777</v>
      </c>
      <c r="AI458" s="92">
        <f>LEN(B458)</f>
        <v>2</v>
      </c>
    </row>
    <row r="459" spans="1:35" ht="158.4" x14ac:dyDescent="0.3">
      <c r="B459" s="92" t="s">
        <v>4028</v>
      </c>
      <c r="C459" s="92" t="s">
        <v>27979</v>
      </c>
      <c r="D459" s="92" t="s">
        <v>27980</v>
      </c>
      <c r="E459" s="92" t="s">
        <v>27981</v>
      </c>
      <c r="F459" s="92" t="s">
        <v>21292</v>
      </c>
      <c r="G459" s="92" t="s">
        <v>27982</v>
      </c>
      <c r="H459" s="92">
        <v>190527</v>
      </c>
      <c r="I459" s="92" t="s">
        <v>21294</v>
      </c>
      <c r="J459" s="93">
        <v>1490</v>
      </c>
      <c r="K459" s="92">
        <v>1587061000</v>
      </c>
      <c r="L459" s="95">
        <v>41954</v>
      </c>
      <c r="M459" s="92">
        <v>6.0000000000000001E-3</v>
      </c>
      <c r="N459" s="92" t="s">
        <v>404</v>
      </c>
      <c r="O459" s="92" t="s">
        <v>25</v>
      </c>
      <c r="P459" s="92" t="s">
        <v>38569</v>
      </c>
      <c r="Q459" s="92" t="s">
        <v>43</v>
      </c>
      <c r="R459" s="92" t="s">
        <v>28</v>
      </c>
      <c r="S459" s="92" t="s">
        <v>28</v>
      </c>
      <c r="T459" s="92" t="s">
        <v>30</v>
      </c>
      <c r="U459" s="92" t="s">
        <v>24</v>
      </c>
      <c r="V459" s="92" t="s">
        <v>31</v>
      </c>
      <c r="W459" s="92" t="s">
        <v>24</v>
      </c>
      <c r="X459" s="92" t="s">
        <v>32</v>
      </c>
      <c r="Y459" s="92" t="s">
        <v>24</v>
      </c>
      <c r="Z459" s="92">
        <v>58</v>
      </c>
      <c r="AA459" s="92" t="s">
        <v>21297</v>
      </c>
      <c r="AB459" s="92" t="s">
        <v>27983</v>
      </c>
      <c r="AC459" s="92" t="s">
        <v>27984</v>
      </c>
      <c r="AD459" s="92" t="s">
        <v>4030</v>
      </c>
      <c r="AE459" s="92" t="s">
        <v>27985</v>
      </c>
      <c r="AF459" s="94" t="s">
        <v>38778</v>
      </c>
      <c r="AG459" s="92" t="s">
        <v>38778</v>
      </c>
      <c r="AI459" s="92" t="b">
        <f t="shared" si="44"/>
        <v>1</v>
      </c>
    </row>
    <row r="460" spans="1:35" ht="100.8" x14ac:dyDescent="0.3">
      <c r="B460" s="92" t="s">
        <v>2583</v>
      </c>
      <c r="C460" s="92" t="s">
        <v>35295</v>
      </c>
      <c r="D460" s="92" t="s">
        <v>35296</v>
      </c>
      <c r="E460" s="92" t="s">
        <v>35297</v>
      </c>
      <c r="F460" s="92" t="s">
        <v>21292</v>
      </c>
      <c r="G460" s="92" t="s">
        <v>35298</v>
      </c>
      <c r="H460" s="92">
        <v>1145253</v>
      </c>
      <c r="I460" s="92" t="s">
        <v>21294</v>
      </c>
      <c r="J460" s="93">
        <v>414.12</v>
      </c>
      <c r="K460" s="92">
        <v>466264000</v>
      </c>
      <c r="L460" s="95">
        <v>41241</v>
      </c>
      <c r="M460" s="92">
        <v>6.8999999999999999E-3</v>
      </c>
      <c r="N460" s="92" t="s">
        <v>27551</v>
      </c>
      <c r="O460" s="92" t="s">
        <v>25</v>
      </c>
      <c r="P460" s="92" t="s">
        <v>2581</v>
      </c>
      <c r="Q460" s="92" t="s">
        <v>43</v>
      </c>
      <c r="R460" s="92" t="s">
        <v>28</v>
      </c>
      <c r="S460" s="92" t="s">
        <v>180</v>
      </c>
      <c r="T460" s="92" t="s">
        <v>30</v>
      </c>
      <c r="U460" s="92" t="s">
        <v>24</v>
      </c>
      <c r="V460" s="92" t="s">
        <v>24</v>
      </c>
      <c r="W460" s="92" t="s">
        <v>24</v>
      </c>
      <c r="X460" s="92" t="s">
        <v>32</v>
      </c>
      <c r="Y460" s="92" t="s">
        <v>24</v>
      </c>
      <c r="Z460" s="92">
        <v>51</v>
      </c>
      <c r="AA460" s="92" t="s">
        <v>21297</v>
      </c>
      <c r="AB460" s="92" t="s">
        <v>35299</v>
      </c>
      <c r="AC460" s="92" t="s">
        <v>35300</v>
      </c>
      <c r="AD460" s="92" t="s">
        <v>2584</v>
      </c>
      <c r="AE460" s="92" t="s">
        <v>35301</v>
      </c>
      <c r="AF460" s="94" t="s">
        <v>38779</v>
      </c>
      <c r="AG460" s="92" t="s">
        <v>38779</v>
      </c>
      <c r="AI460" s="92" t="b">
        <f t="shared" si="44"/>
        <v>1</v>
      </c>
    </row>
    <row r="461" spans="1:35" ht="144" x14ac:dyDescent="0.3">
      <c r="B461" s="92" t="s">
        <v>4591</v>
      </c>
      <c r="C461" s="92" t="s">
        <v>29733</v>
      </c>
      <c r="D461" s="92" t="s">
        <v>29734</v>
      </c>
      <c r="E461" s="92" t="s">
        <v>29735</v>
      </c>
      <c r="F461" s="92" t="s">
        <v>21292</v>
      </c>
      <c r="G461" s="92" t="s">
        <v>29736</v>
      </c>
      <c r="H461" s="92">
        <v>150918</v>
      </c>
      <c r="I461" s="92" t="s">
        <v>21294</v>
      </c>
      <c r="J461" s="93">
        <v>751.3</v>
      </c>
      <c r="K461" s="92">
        <v>868168000</v>
      </c>
      <c r="L461" s="95">
        <v>42200</v>
      </c>
      <c r="M461" s="92">
        <v>7.4999999999999997E-3</v>
      </c>
      <c r="N461" s="92" t="s">
        <v>21373</v>
      </c>
      <c r="O461" s="92" t="s">
        <v>25</v>
      </c>
      <c r="P461" s="92" t="s">
        <v>404</v>
      </c>
      <c r="Q461" s="92" t="s">
        <v>43</v>
      </c>
      <c r="R461" s="92" t="s">
        <v>28</v>
      </c>
      <c r="S461" s="92" t="s">
        <v>28</v>
      </c>
      <c r="T461" s="92" t="s">
        <v>30</v>
      </c>
      <c r="U461" s="92" t="s">
        <v>24</v>
      </c>
      <c r="V461" s="92" t="s">
        <v>24</v>
      </c>
      <c r="W461" s="92" t="s">
        <v>24</v>
      </c>
      <c r="X461" s="92" t="s">
        <v>32</v>
      </c>
      <c r="Y461" s="92" t="s">
        <v>24</v>
      </c>
      <c r="Z461" s="92">
        <v>41</v>
      </c>
      <c r="AA461" s="92" t="s">
        <v>21297</v>
      </c>
      <c r="AB461" s="92" t="s">
        <v>29737</v>
      </c>
      <c r="AC461" s="92" t="s">
        <v>29738</v>
      </c>
      <c r="AD461" s="92" t="s">
        <v>4592</v>
      </c>
      <c r="AE461" s="92" t="s">
        <v>29739</v>
      </c>
      <c r="AF461" s="94" t="s">
        <v>38780</v>
      </c>
      <c r="AG461" s="92" t="s">
        <v>38780</v>
      </c>
      <c r="AI461" s="92" t="b">
        <f t="shared" si="44"/>
        <v>1</v>
      </c>
    </row>
    <row r="462" spans="1:35" ht="100.8" x14ac:dyDescent="0.3">
      <c r="B462" s="92" t="s">
        <v>37534</v>
      </c>
      <c r="C462" s="92" t="s">
        <v>37535</v>
      </c>
      <c r="D462" s="92" t="s">
        <v>37536</v>
      </c>
      <c r="E462" s="92" t="s">
        <v>37537</v>
      </c>
      <c r="F462" s="92" t="s">
        <v>21292</v>
      </c>
      <c r="G462" s="92" t="s">
        <v>37538</v>
      </c>
      <c r="H462" s="92">
        <v>706</v>
      </c>
      <c r="I462" s="92" t="s">
        <v>21328</v>
      </c>
      <c r="J462" s="93">
        <v>105.76</v>
      </c>
      <c r="K462" s="92">
        <v>105750625</v>
      </c>
      <c r="L462" s="95">
        <v>43687</v>
      </c>
      <c r="M462" s="92">
        <v>3.0000000000000001E-3</v>
      </c>
      <c r="N462" s="92" t="s">
        <v>21712</v>
      </c>
      <c r="O462" s="92" t="s">
        <v>75</v>
      </c>
      <c r="P462" s="92" t="e">
        <v>#N/A</v>
      </c>
      <c r="Q462" s="92" t="e">
        <v>#N/A</v>
      </c>
      <c r="R462" s="92" t="e">
        <v>#N/A</v>
      </c>
      <c r="S462" s="92" t="e">
        <v>#N/A</v>
      </c>
      <c r="T462" s="92" t="e">
        <v>#N/A</v>
      </c>
      <c r="U462" s="92" t="e">
        <v>#N/A</v>
      </c>
      <c r="V462" s="92" t="e">
        <v>#N/A</v>
      </c>
      <c r="W462" s="92" t="e">
        <v>#N/A</v>
      </c>
      <c r="X462" s="92" t="e">
        <v>#N/A</v>
      </c>
      <c r="Y462" s="92" t="e">
        <v>#N/A</v>
      </c>
      <c r="Z462" s="92">
        <v>106</v>
      </c>
      <c r="AA462" s="92" t="s">
        <v>21304</v>
      </c>
      <c r="AB462" s="92" t="s">
        <v>37539</v>
      </c>
      <c r="AC462" s="92" t="s">
        <v>37540</v>
      </c>
      <c r="AD462" s="92" t="e">
        <v>#N/A</v>
      </c>
      <c r="AE462" s="92" t="s">
        <v>37541</v>
      </c>
      <c r="AF462" s="94" t="s">
        <v>40049</v>
      </c>
      <c r="AG462" s="92" t="s">
        <v>35</v>
      </c>
      <c r="AI462" s="92">
        <f>LEN(B462)</f>
        <v>4</v>
      </c>
    </row>
    <row r="463" spans="1:35" ht="172.8" x14ac:dyDescent="0.3">
      <c r="B463" s="92" t="s">
        <v>21873</v>
      </c>
      <c r="C463" s="92" t="s">
        <v>21874</v>
      </c>
      <c r="D463" s="92" t="s">
        <v>21875</v>
      </c>
      <c r="E463" s="92" t="s">
        <v>21876</v>
      </c>
      <c r="F463" s="92" t="s">
        <v>21292</v>
      </c>
      <c r="G463" s="92" t="s">
        <v>21877</v>
      </c>
      <c r="H463" s="92">
        <v>36693</v>
      </c>
      <c r="I463" s="92" t="s">
        <v>21294</v>
      </c>
      <c r="J463" s="93">
        <v>20.95</v>
      </c>
      <c r="K463" s="92">
        <v>32760000</v>
      </c>
      <c r="L463" s="95">
        <v>44167</v>
      </c>
      <c r="M463" s="92">
        <v>7.4999999999999997E-3</v>
      </c>
      <c r="N463" s="92" t="s">
        <v>21878</v>
      </c>
      <c r="O463" s="92" t="s">
        <v>25</v>
      </c>
      <c r="P463" s="92" t="s">
        <v>2072</v>
      </c>
      <c r="Q463" s="92" t="e">
        <v>#N/A</v>
      </c>
      <c r="R463" s="92" t="e">
        <v>#N/A</v>
      </c>
      <c r="S463" s="92" t="e">
        <v>#N/A</v>
      </c>
      <c r="T463" s="92" t="e">
        <v>#N/A</v>
      </c>
      <c r="U463" s="92" t="e">
        <v>#N/A</v>
      </c>
      <c r="V463" s="92" t="e">
        <v>#N/A</v>
      </c>
      <c r="W463" s="92" t="e">
        <v>#N/A</v>
      </c>
      <c r="X463" s="92" t="e">
        <v>#N/A</v>
      </c>
      <c r="Y463" s="92" t="e">
        <v>#N/A</v>
      </c>
      <c r="Z463" s="92">
        <v>28</v>
      </c>
      <c r="AA463" s="92" t="s">
        <v>21297</v>
      </c>
      <c r="AB463" s="92" t="s">
        <v>21879</v>
      </c>
      <c r="AC463" s="92" t="s">
        <v>21880</v>
      </c>
      <c r="AD463" s="92" t="e">
        <v>#N/A</v>
      </c>
      <c r="AE463" s="92" t="s">
        <v>21881</v>
      </c>
      <c r="AF463" s="94" t="s">
        <v>38781</v>
      </c>
      <c r="AG463" s="92" t="s">
        <v>38781</v>
      </c>
      <c r="AI463" s="92" t="b">
        <f t="shared" si="44"/>
        <v>1</v>
      </c>
    </row>
    <row r="464" spans="1:35" ht="144" x14ac:dyDescent="0.3">
      <c r="B464" s="92" t="s">
        <v>27574</v>
      </c>
      <c r="C464" s="92" t="s">
        <v>27575</v>
      </c>
      <c r="D464" s="92" t="s">
        <v>27576</v>
      </c>
      <c r="E464" s="92" t="s">
        <v>27577</v>
      </c>
      <c r="F464" s="92" t="s">
        <v>21292</v>
      </c>
      <c r="G464" s="92" t="s">
        <v>27578</v>
      </c>
      <c r="H464" s="92">
        <v>50215</v>
      </c>
      <c r="I464" s="92" t="s">
        <v>21294</v>
      </c>
      <c r="J464" s="93">
        <v>54.02</v>
      </c>
      <c r="K464" s="92">
        <v>54359000</v>
      </c>
      <c r="L464" s="95">
        <v>43999</v>
      </c>
      <c r="M464" s="92">
        <v>6.7999999999999996E-3</v>
      </c>
      <c r="N464" s="92" t="s">
        <v>21733</v>
      </c>
      <c r="O464" s="92" t="s">
        <v>25</v>
      </c>
      <c r="P464" s="92" t="s">
        <v>441</v>
      </c>
      <c r="Q464" s="92" t="e">
        <v>#N/A</v>
      </c>
      <c r="R464" s="92" t="e">
        <v>#N/A</v>
      </c>
      <c r="S464" s="92" t="e">
        <v>#N/A</v>
      </c>
      <c r="T464" s="92" t="e">
        <v>#N/A</v>
      </c>
      <c r="U464" s="92" t="e">
        <v>#N/A</v>
      </c>
      <c r="V464" s="92" t="e">
        <v>#N/A</v>
      </c>
      <c r="W464" s="92" t="e">
        <v>#N/A</v>
      </c>
      <c r="X464" s="92" t="e">
        <v>#N/A</v>
      </c>
      <c r="Y464" s="92" t="e">
        <v>#N/A</v>
      </c>
      <c r="Z464" s="92">
        <v>0</v>
      </c>
      <c r="AA464" s="92" t="s">
        <v>21297</v>
      </c>
      <c r="AB464" s="92" t="s">
        <v>27579</v>
      </c>
      <c r="AC464" s="92" t="s">
        <v>27580</v>
      </c>
      <c r="AD464" s="92" t="e">
        <v>#N/A</v>
      </c>
      <c r="AE464" s="92" t="s">
        <v>27581</v>
      </c>
      <c r="AF464" s="94" t="s">
        <v>38782</v>
      </c>
      <c r="AG464" s="92" t="s">
        <v>38782</v>
      </c>
      <c r="AI464" s="92" t="b">
        <f t="shared" si="44"/>
        <v>1</v>
      </c>
    </row>
    <row r="465" spans="1:35" x14ac:dyDescent="0.3">
      <c r="A465" s="96" t="s">
        <v>38562</v>
      </c>
      <c r="B465" s="96" t="s">
        <v>3119</v>
      </c>
      <c r="C465" s="96" t="s">
        <v>3120</v>
      </c>
      <c r="D465" s="96"/>
      <c r="E465" s="96"/>
      <c r="F465" s="96"/>
      <c r="G465" s="96"/>
      <c r="H465" s="96"/>
      <c r="I465" s="96"/>
      <c r="J465" s="97"/>
      <c r="K465" s="96"/>
      <c r="L465" s="96"/>
      <c r="M465" s="96"/>
      <c r="N465" s="96"/>
      <c r="O465" s="96" t="s">
        <v>71</v>
      </c>
      <c r="P465" s="96" t="s">
        <v>3121</v>
      </c>
      <c r="Q465" s="96" t="s">
        <v>43</v>
      </c>
      <c r="R465" s="96" t="s">
        <v>28</v>
      </c>
      <c r="S465" s="96" t="s">
        <v>24</v>
      </c>
      <c r="T465" s="96" t="s">
        <v>30</v>
      </c>
      <c r="U465" s="96" t="s">
        <v>24</v>
      </c>
      <c r="V465" s="96" t="s">
        <v>24</v>
      </c>
      <c r="W465" s="96" t="s">
        <v>24</v>
      </c>
      <c r="X465" s="96" t="s">
        <v>32</v>
      </c>
      <c r="Y465" s="96" t="s">
        <v>24</v>
      </c>
      <c r="Z465" s="96"/>
      <c r="AA465" s="96"/>
      <c r="AB465" s="96"/>
      <c r="AC465" s="96"/>
      <c r="AD465" s="96" t="s">
        <v>3120</v>
      </c>
      <c r="AE465" s="96"/>
      <c r="AF465" s="98" t="s">
        <v>37</v>
      </c>
      <c r="AG465" s="96" t="s">
        <v>24</v>
      </c>
    </row>
    <row r="466" spans="1:35" ht="172.8" x14ac:dyDescent="0.3">
      <c r="B466" s="92" t="s">
        <v>4711</v>
      </c>
      <c r="C466" s="92" t="s">
        <v>4712</v>
      </c>
      <c r="D466" s="92" t="s">
        <v>25481</v>
      </c>
      <c r="E466" s="92" t="s">
        <v>25482</v>
      </c>
      <c r="F466" s="92" t="s">
        <v>21486</v>
      </c>
      <c r="G466" s="92" t="s">
        <v>25483</v>
      </c>
      <c r="H466" s="92">
        <v>5153</v>
      </c>
      <c r="I466" s="92" t="s">
        <v>21294</v>
      </c>
      <c r="J466" s="93">
        <v>90.6</v>
      </c>
      <c r="K466" s="92">
        <v>102837420</v>
      </c>
      <c r="L466" s="95">
        <v>42326</v>
      </c>
      <c r="M466" s="92">
        <v>4.7000000000000002E-3</v>
      </c>
      <c r="N466" s="92" t="s">
        <v>3055</v>
      </c>
      <c r="O466" s="92" t="s">
        <v>25</v>
      </c>
      <c r="P466" s="92" t="s">
        <v>3</v>
      </c>
      <c r="Q466" s="92" t="s">
        <v>77</v>
      </c>
      <c r="R466" s="92" t="s">
        <v>26</v>
      </c>
      <c r="S466" s="92" t="s">
        <v>28</v>
      </c>
      <c r="T466" s="92" t="s">
        <v>30</v>
      </c>
      <c r="U466" s="92" t="s">
        <v>613</v>
      </c>
      <c r="V466" s="92" t="s">
        <v>24</v>
      </c>
      <c r="W466" s="92" t="s">
        <v>24</v>
      </c>
      <c r="X466" s="92" t="s">
        <v>32</v>
      </c>
      <c r="Y466" s="92" t="s">
        <v>24</v>
      </c>
      <c r="Z466" s="92">
        <v>268</v>
      </c>
      <c r="AA466" s="92" t="s">
        <v>21297</v>
      </c>
      <c r="AB466" s="92" t="s">
        <v>25484</v>
      </c>
      <c r="AC466" s="92" t="s">
        <v>25485</v>
      </c>
      <c r="AD466" s="92" t="s">
        <v>4713</v>
      </c>
      <c r="AE466" s="92" t="s">
        <v>25486</v>
      </c>
      <c r="AF466" s="94" t="s">
        <v>40050</v>
      </c>
      <c r="AG466" s="92" t="s">
        <v>35</v>
      </c>
      <c r="AI466" s="92">
        <f>LEN(B466)</f>
        <v>4</v>
      </c>
    </row>
    <row r="467" spans="1:35" ht="57.6" x14ac:dyDescent="0.3">
      <c r="A467" s="96" t="s">
        <v>38562</v>
      </c>
      <c r="B467" s="96" t="s">
        <v>3281</v>
      </c>
      <c r="C467" s="96" t="s">
        <v>3282</v>
      </c>
      <c r="D467" s="96"/>
      <c r="E467" s="96"/>
      <c r="F467" s="96"/>
      <c r="G467" s="96"/>
      <c r="H467" s="96"/>
      <c r="I467" s="96"/>
      <c r="J467" s="97"/>
      <c r="K467" s="96"/>
      <c r="L467" s="96"/>
      <c r="M467" s="96"/>
      <c r="N467" s="96"/>
      <c r="O467" s="96" t="s">
        <v>25</v>
      </c>
      <c r="P467" s="96" t="s">
        <v>1</v>
      </c>
      <c r="Q467" s="96" t="s">
        <v>77</v>
      </c>
      <c r="R467" s="96" t="s">
        <v>26</v>
      </c>
      <c r="S467" s="96" t="s">
        <v>28</v>
      </c>
      <c r="T467" s="96" t="s">
        <v>30</v>
      </c>
      <c r="U467" s="96" t="s">
        <v>24</v>
      </c>
      <c r="V467" s="96" t="s">
        <v>24</v>
      </c>
      <c r="W467" s="96" t="s">
        <v>24</v>
      </c>
      <c r="X467" s="96" t="s">
        <v>32</v>
      </c>
      <c r="Y467" s="96" t="s">
        <v>24</v>
      </c>
      <c r="Z467" s="96"/>
      <c r="AA467" s="96"/>
      <c r="AB467" s="96"/>
      <c r="AC467" s="96"/>
      <c r="AD467" s="96" t="s">
        <v>3284</v>
      </c>
      <c r="AE467" s="96"/>
      <c r="AF467" s="98" t="s">
        <v>3283</v>
      </c>
      <c r="AG467" s="96" t="s">
        <v>24</v>
      </c>
    </row>
    <row r="468" spans="1:35" ht="72" x14ac:dyDescent="0.3">
      <c r="A468" s="96" t="s">
        <v>38562</v>
      </c>
      <c r="B468" s="96" t="s">
        <v>172</v>
      </c>
      <c r="C468" s="96" t="s">
        <v>173</v>
      </c>
      <c r="D468" s="96"/>
      <c r="E468" s="96"/>
      <c r="F468" s="96"/>
      <c r="G468" s="96"/>
      <c r="H468" s="96"/>
      <c r="I468" s="96"/>
      <c r="J468" s="97"/>
      <c r="K468" s="96"/>
      <c r="L468" s="96"/>
      <c r="M468" s="96"/>
      <c r="N468" s="96"/>
      <c r="O468" s="96" t="s">
        <v>25</v>
      </c>
      <c r="P468" s="96" t="s">
        <v>175</v>
      </c>
      <c r="Q468" s="96" t="s">
        <v>77</v>
      </c>
      <c r="R468" s="96" t="s">
        <v>26</v>
      </c>
      <c r="S468" s="96" t="s">
        <v>28</v>
      </c>
      <c r="T468" s="96" t="s">
        <v>44</v>
      </c>
      <c r="U468" s="96" t="s">
        <v>24</v>
      </c>
      <c r="V468" s="96" t="s">
        <v>24</v>
      </c>
      <c r="W468" s="96" t="s">
        <v>24</v>
      </c>
      <c r="X468" s="96" t="s">
        <v>32</v>
      </c>
      <c r="Y468" s="96" t="s">
        <v>33</v>
      </c>
      <c r="Z468" s="96"/>
      <c r="AA468" s="96"/>
      <c r="AB468" s="96"/>
      <c r="AC468" s="96"/>
      <c r="AD468" s="96" t="s">
        <v>176</v>
      </c>
      <c r="AE468" s="96"/>
      <c r="AF468" s="98" t="s">
        <v>174</v>
      </c>
      <c r="AG468" s="96" t="s">
        <v>24</v>
      </c>
    </row>
    <row r="469" spans="1:35" x14ac:dyDescent="0.3">
      <c r="A469" s="96" t="s">
        <v>38562</v>
      </c>
      <c r="B469" s="96" t="s">
        <v>4520</v>
      </c>
      <c r="C469" s="96" t="s">
        <v>4521</v>
      </c>
      <c r="D469" s="96"/>
      <c r="E469" s="96"/>
      <c r="F469" s="96"/>
      <c r="G469" s="96"/>
      <c r="H469" s="96"/>
      <c r="I469" s="96"/>
      <c r="J469" s="97"/>
      <c r="K469" s="96"/>
      <c r="L469" s="96"/>
      <c r="M469" s="96"/>
      <c r="N469" s="96"/>
      <c r="O469" s="96" t="s">
        <v>25</v>
      </c>
      <c r="P469" s="96" t="s">
        <v>236</v>
      </c>
      <c r="Q469" s="96" t="s">
        <v>77</v>
      </c>
      <c r="R469" s="96" t="s">
        <v>26</v>
      </c>
      <c r="S469" s="96" t="s">
        <v>247</v>
      </c>
      <c r="T469" s="96" t="s">
        <v>30</v>
      </c>
      <c r="U469" s="96" t="s">
        <v>24</v>
      </c>
      <c r="V469" s="96" t="s">
        <v>24</v>
      </c>
      <c r="W469" s="96" t="s">
        <v>24</v>
      </c>
      <c r="X469" s="96" t="s">
        <v>32</v>
      </c>
      <c r="Y469" s="96" t="s">
        <v>33</v>
      </c>
      <c r="Z469" s="96"/>
      <c r="AA469" s="96"/>
      <c r="AB469" s="96"/>
      <c r="AC469" s="96"/>
      <c r="AD469" s="96" t="s">
        <v>4522</v>
      </c>
      <c r="AE469" s="96"/>
      <c r="AF469" s="98" t="s">
        <v>37</v>
      </c>
      <c r="AG469" s="96" t="s">
        <v>24</v>
      </c>
    </row>
    <row r="470" spans="1:35" x14ac:dyDescent="0.3">
      <c r="B470" s="92" t="s">
        <v>22091</v>
      </c>
      <c r="C470" s="92" t="s">
        <v>22092</v>
      </c>
      <c r="D470" s="92" t="s">
        <v>22093</v>
      </c>
      <c r="E470" s="92" t="s">
        <v>22094</v>
      </c>
      <c r="F470" s="92" t="s">
        <v>21292</v>
      </c>
      <c r="G470" s="92" t="s">
        <v>22095</v>
      </c>
      <c r="H470" s="92">
        <v>10238</v>
      </c>
      <c r="I470" s="92" t="s">
        <v>21328</v>
      </c>
      <c r="J470" s="93">
        <v>2.86</v>
      </c>
      <c r="K470" s="92">
        <v>30902123.789999999</v>
      </c>
      <c r="L470" s="95">
        <v>43763</v>
      </c>
      <c r="M470" s="92">
        <v>0</v>
      </c>
      <c r="N470" s="92" t="s">
        <v>22087</v>
      </c>
      <c r="O470" s="92" t="s">
        <v>25</v>
      </c>
      <c r="P470" s="92" t="s">
        <v>3</v>
      </c>
      <c r="Q470" s="92" t="e">
        <v>#N/A</v>
      </c>
      <c r="R470" s="92" t="e">
        <v>#N/A</v>
      </c>
      <c r="S470" s="92" t="e">
        <v>#N/A</v>
      </c>
      <c r="T470" s="92" t="e">
        <v>#N/A</v>
      </c>
      <c r="U470" s="92" t="e">
        <v>#N/A</v>
      </c>
      <c r="V470" s="92" t="e">
        <v>#N/A</v>
      </c>
      <c r="W470" s="92" t="e">
        <v>#N/A</v>
      </c>
      <c r="X470" s="92" t="e">
        <v>#N/A</v>
      </c>
      <c r="Y470" s="92" t="s">
        <v>33</v>
      </c>
      <c r="Z470" s="92">
        <v>0</v>
      </c>
      <c r="AA470" s="92" t="s">
        <v>21297</v>
      </c>
      <c r="AB470" s="92" t="s">
        <v>22096</v>
      </c>
      <c r="AC470" s="92" t="s">
        <v>22097</v>
      </c>
      <c r="AD470" s="92" t="e">
        <v>#N/A</v>
      </c>
      <c r="AE470" s="92" t="s">
        <v>22098</v>
      </c>
      <c r="AF470" s="94" t="e">
        <v>#N/A</v>
      </c>
      <c r="AG470" s="92" t="s">
        <v>35</v>
      </c>
      <c r="AI470" s="92">
        <f>LEN(B470)</f>
        <v>4</v>
      </c>
    </row>
    <row r="471" spans="1:35" ht="158.4" x14ac:dyDescent="0.3">
      <c r="B471" s="92" t="s">
        <v>35492</v>
      </c>
      <c r="C471" s="92" t="s">
        <v>35493</v>
      </c>
      <c r="D471" s="92" t="s">
        <v>35494</v>
      </c>
      <c r="E471" s="92" t="s">
        <v>35495</v>
      </c>
      <c r="F471" s="92" t="s">
        <v>21292</v>
      </c>
      <c r="G471" s="92" t="s">
        <v>35496</v>
      </c>
      <c r="H471" s="92">
        <v>63315</v>
      </c>
      <c r="I471" s="92" t="s">
        <v>21328</v>
      </c>
      <c r="J471" s="93">
        <v>24.95</v>
      </c>
      <c r="K471" s="92">
        <v>30902123.789999999</v>
      </c>
      <c r="L471" s="95">
        <v>43323</v>
      </c>
      <c r="M471" s="92">
        <v>8.5000000000000006E-3</v>
      </c>
      <c r="N471" s="92" t="s">
        <v>22087</v>
      </c>
      <c r="O471" s="92" t="s">
        <v>25</v>
      </c>
      <c r="P471" s="92" t="s">
        <v>3</v>
      </c>
      <c r="Q471" s="99" t="s">
        <v>77</v>
      </c>
      <c r="R471" s="92" t="e">
        <v>#N/A</v>
      </c>
      <c r="S471" s="92" t="e">
        <v>#N/A</v>
      </c>
      <c r="T471" s="92" t="e">
        <v>#N/A</v>
      </c>
      <c r="U471" s="92" t="e">
        <v>#N/A</v>
      </c>
      <c r="V471" s="92" t="e">
        <v>#N/A</v>
      </c>
      <c r="W471" s="92" t="s">
        <v>18</v>
      </c>
      <c r="X471" s="92" t="e">
        <v>#N/A</v>
      </c>
      <c r="Y471" s="92" t="s">
        <v>33</v>
      </c>
      <c r="Z471" s="92">
        <v>0</v>
      </c>
      <c r="AA471" s="92" t="s">
        <v>21297</v>
      </c>
      <c r="AB471" s="100">
        <v>9.0273999999999997E+170</v>
      </c>
      <c r="AC471" s="92" t="s">
        <v>35497</v>
      </c>
      <c r="AD471" s="92" t="e">
        <v>#N/A</v>
      </c>
      <c r="AE471" s="92" t="s">
        <v>35498</v>
      </c>
      <c r="AF471" s="94" t="s">
        <v>38783</v>
      </c>
      <c r="AG471" s="92" t="s">
        <v>38783</v>
      </c>
      <c r="AI471" s="92" t="b">
        <f t="shared" ref="AI470:AI471" si="45">IF(LEN(B471)=4,LEFT(AF471,4),LEFT(AF471,3))=B471</f>
        <v>1</v>
      </c>
    </row>
    <row r="472" spans="1:35" x14ac:dyDescent="0.3">
      <c r="A472" s="96" t="s">
        <v>38562</v>
      </c>
      <c r="B472" s="96" t="s">
        <v>5112</v>
      </c>
      <c r="C472" s="96" t="s">
        <v>5113</v>
      </c>
      <c r="D472" s="96"/>
      <c r="E472" s="96"/>
      <c r="F472" s="96"/>
      <c r="G472" s="96"/>
      <c r="H472" s="96"/>
      <c r="I472" s="96"/>
      <c r="J472" s="97"/>
      <c r="K472" s="96"/>
      <c r="L472" s="96"/>
      <c r="M472" s="96"/>
      <c r="N472" s="96"/>
      <c r="O472" s="96" t="s">
        <v>25</v>
      </c>
      <c r="P472" s="96" t="s">
        <v>3</v>
      </c>
      <c r="Q472" s="96" t="s">
        <v>77</v>
      </c>
      <c r="R472" s="96" t="s">
        <v>26</v>
      </c>
      <c r="S472" s="96" t="s">
        <v>28</v>
      </c>
      <c r="T472" s="96" t="s">
        <v>30</v>
      </c>
      <c r="U472" s="96" t="s">
        <v>24</v>
      </c>
      <c r="V472" s="96" t="s">
        <v>24</v>
      </c>
      <c r="W472" s="96" t="s">
        <v>18</v>
      </c>
      <c r="X472" s="96" t="s">
        <v>32</v>
      </c>
      <c r="Y472" s="96" t="s">
        <v>33</v>
      </c>
      <c r="Z472" s="96"/>
      <c r="AA472" s="96"/>
      <c r="AB472" s="96"/>
      <c r="AC472" s="96"/>
      <c r="AD472" s="96" t="s">
        <v>5114</v>
      </c>
      <c r="AE472" s="96"/>
      <c r="AF472" s="98" t="s">
        <v>37</v>
      </c>
      <c r="AG472" s="96" t="s">
        <v>24</v>
      </c>
    </row>
    <row r="473" spans="1:35" x14ac:dyDescent="0.3">
      <c r="A473" s="96" t="s">
        <v>38562</v>
      </c>
      <c r="B473" s="96" t="s">
        <v>4560</v>
      </c>
      <c r="C473" s="96" t="s">
        <v>4561</v>
      </c>
      <c r="D473" s="96"/>
      <c r="E473" s="96"/>
      <c r="F473" s="96"/>
      <c r="G473" s="96"/>
      <c r="H473" s="96"/>
      <c r="I473" s="96"/>
      <c r="J473" s="97"/>
      <c r="K473" s="96"/>
      <c r="L473" s="96"/>
      <c r="M473" s="96"/>
      <c r="N473" s="96"/>
      <c r="O473" s="96" t="s">
        <v>25</v>
      </c>
      <c r="P473" s="96" t="s">
        <v>4457</v>
      </c>
      <c r="Q473" s="96" t="s">
        <v>77</v>
      </c>
      <c r="R473" s="96" t="s">
        <v>26</v>
      </c>
      <c r="S473" s="96" t="s">
        <v>28</v>
      </c>
      <c r="T473" s="96" t="s">
        <v>30</v>
      </c>
      <c r="U473" s="96" t="s">
        <v>24</v>
      </c>
      <c r="V473" s="96" t="s">
        <v>24</v>
      </c>
      <c r="W473" s="96" t="s">
        <v>24</v>
      </c>
      <c r="X473" s="96" t="s">
        <v>32</v>
      </c>
      <c r="Y473" s="96" t="s">
        <v>33</v>
      </c>
      <c r="Z473" s="96"/>
      <c r="AA473" s="96"/>
      <c r="AB473" s="96"/>
      <c r="AC473" s="96"/>
      <c r="AD473" s="96" t="s">
        <v>4562</v>
      </c>
      <c r="AE473" s="96"/>
      <c r="AF473" s="98" t="s">
        <v>37</v>
      </c>
      <c r="AG473" s="96" t="s">
        <v>24</v>
      </c>
    </row>
    <row r="474" spans="1:35" x14ac:dyDescent="0.3">
      <c r="A474" s="96" t="s">
        <v>38562</v>
      </c>
      <c r="B474" s="96" t="s">
        <v>5100</v>
      </c>
      <c r="C474" s="96" t="s">
        <v>5101</v>
      </c>
      <c r="D474" s="96"/>
      <c r="E474" s="96"/>
      <c r="F474" s="96"/>
      <c r="G474" s="96"/>
      <c r="H474" s="96"/>
      <c r="I474" s="96"/>
      <c r="J474" s="97"/>
      <c r="K474" s="96"/>
      <c r="L474" s="96"/>
      <c r="M474" s="96"/>
      <c r="N474" s="96"/>
      <c r="O474" s="96" t="s">
        <v>25</v>
      </c>
      <c r="P474" s="96" t="s">
        <v>3</v>
      </c>
      <c r="Q474" s="96" t="s">
        <v>77</v>
      </c>
      <c r="R474" s="96" t="s">
        <v>26</v>
      </c>
      <c r="S474" s="96" t="s">
        <v>28</v>
      </c>
      <c r="T474" s="96" t="s">
        <v>30</v>
      </c>
      <c r="U474" s="96" t="s">
        <v>24</v>
      </c>
      <c r="V474" s="96" t="s">
        <v>24</v>
      </c>
      <c r="W474" s="96" t="s">
        <v>18</v>
      </c>
      <c r="X474" s="96" t="s">
        <v>32</v>
      </c>
      <c r="Y474" s="96" t="s">
        <v>33</v>
      </c>
      <c r="Z474" s="96"/>
      <c r="AA474" s="96"/>
      <c r="AB474" s="96"/>
      <c r="AC474" s="96"/>
      <c r="AD474" s="96" t="s">
        <v>5102</v>
      </c>
      <c r="AE474" s="96"/>
      <c r="AF474" s="98" t="s">
        <v>37</v>
      </c>
      <c r="AG474" s="96" t="s">
        <v>24</v>
      </c>
    </row>
    <row r="475" spans="1:35" ht="144" x14ac:dyDescent="0.3">
      <c r="B475" s="92" t="s">
        <v>33010</v>
      </c>
      <c r="C475" s="92" t="s">
        <v>33011</v>
      </c>
      <c r="D475" s="92" t="s">
        <v>33012</v>
      </c>
      <c r="E475" s="92" t="s">
        <v>33013</v>
      </c>
      <c r="F475" s="92" t="s">
        <v>21486</v>
      </c>
      <c r="G475" s="92" t="s">
        <v>33014</v>
      </c>
      <c r="H475" s="92">
        <v>6427</v>
      </c>
      <c r="I475" s="92" t="s">
        <v>21328</v>
      </c>
      <c r="J475" s="93">
        <v>19.329999999999998</v>
      </c>
      <c r="K475" s="92">
        <v>30902123.789999999</v>
      </c>
      <c r="L475" s="95">
        <v>43369</v>
      </c>
      <c r="M475" s="92">
        <v>8.5000000000000006E-3</v>
      </c>
      <c r="N475" s="92" t="s">
        <v>23085</v>
      </c>
      <c r="O475" s="92" t="e">
        <v>#N/A</v>
      </c>
      <c r="P475" s="92" t="s">
        <v>3</v>
      </c>
      <c r="Q475" s="92" t="e">
        <v>#N/A</v>
      </c>
      <c r="R475" s="92" t="e">
        <v>#N/A</v>
      </c>
      <c r="S475" s="92" t="e">
        <v>#N/A</v>
      </c>
      <c r="T475" s="92" t="e">
        <v>#N/A</v>
      </c>
      <c r="U475" s="92" t="e">
        <v>#N/A</v>
      </c>
      <c r="V475" s="92" t="e">
        <v>#N/A</v>
      </c>
      <c r="W475" s="92" t="e">
        <v>#N/A</v>
      </c>
      <c r="X475" s="92" t="e">
        <v>#N/A</v>
      </c>
      <c r="Y475" s="92" t="e">
        <v>#N/A</v>
      </c>
      <c r="Z475" s="92">
        <v>0</v>
      </c>
      <c r="AA475" s="92" t="s">
        <v>21297</v>
      </c>
      <c r="AB475" s="100">
        <v>9.0273999999999994E+178</v>
      </c>
      <c r="AC475" s="92" t="s">
        <v>33015</v>
      </c>
      <c r="AD475" s="92" t="e">
        <v>#N/A</v>
      </c>
      <c r="AE475" s="92" t="s">
        <v>33016</v>
      </c>
      <c r="AF475" s="94" t="s">
        <v>38784</v>
      </c>
      <c r="AG475" s="92" t="s">
        <v>38784</v>
      </c>
      <c r="AI475" s="92" t="b">
        <f t="shared" ref="AI475:AI476" si="46">IF(LEN(B475)=4,LEFT(AF475,4),LEFT(AF475,3))=B475</f>
        <v>1</v>
      </c>
    </row>
    <row r="476" spans="1:35" ht="129.6" x14ac:dyDescent="0.3">
      <c r="B476" s="92" t="s">
        <v>21639</v>
      </c>
      <c r="C476" s="92" t="s">
        <v>21640</v>
      </c>
      <c r="D476" s="92" t="s">
        <v>21641</v>
      </c>
      <c r="E476" s="92" t="s">
        <v>21642</v>
      </c>
      <c r="F476" s="92" t="s">
        <v>21486</v>
      </c>
      <c r="G476" s="92" t="s">
        <v>21643</v>
      </c>
      <c r="H476" s="92">
        <v>1638</v>
      </c>
      <c r="I476" s="92" t="s">
        <v>21328</v>
      </c>
      <c r="J476" s="93">
        <v>22.4</v>
      </c>
      <c r="K476" s="92">
        <v>30902123.789999999</v>
      </c>
      <c r="L476" s="95">
        <v>44027</v>
      </c>
      <c r="M476" s="92">
        <v>7.4999999999999997E-3</v>
      </c>
      <c r="N476" s="92" t="s">
        <v>21628</v>
      </c>
      <c r="O476" s="92" t="e">
        <v>#N/A</v>
      </c>
      <c r="P476" s="92" t="e">
        <v>#N/A</v>
      </c>
      <c r="Q476" s="92" t="e">
        <v>#N/A</v>
      </c>
      <c r="R476" s="92" t="e">
        <v>#N/A</v>
      </c>
      <c r="S476" s="92" t="e">
        <v>#N/A</v>
      </c>
      <c r="T476" s="92" t="e">
        <v>#N/A</v>
      </c>
      <c r="U476" s="92" t="e">
        <v>#N/A</v>
      </c>
      <c r="V476" s="92" t="e">
        <v>#N/A</v>
      </c>
      <c r="W476" s="92" t="s">
        <v>18</v>
      </c>
      <c r="X476" s="92" t="e">
        <v>#N/A</v>
      </c>
      <c r="Y476" s="92" t="e">
        <v>#N/A</v>
      </c>
      <c r="Z476" s="92">
        <v>0</v>
      </c>
      <c r="AA476" s="92" t="s">
        <v>21297</v>
      </c>
      <c r="AB476" s="92" t="s">
        <v>21644</v>
      </c>
      <c r="AC476" s="92" t="s">
        <v>21645</v>
      </c>
      <c r="AD476" s="92" t="e">
        <v>#N/A</v>
      </c>
      <c r="AE476" s="92" t="s">
        <v>21646</v>
      </c>
      <c r="AF476" s="94" t="s">
        <v>40051</v>
      </c>
      <c r="AG476" s="92" t="s">
        <v>35</v>
      </c>
      <c r="AI476" s="92">
        <f>LEN(B476)</f>
        <v>4</v>
      </c>
    </row>
    <row r="477" spans="1:35" x14ac:dyDescent="0.3">
      <c r="A477" s="96" t="s">
        <v>38562</v>
      </c>
      <c r="B477" s="96" t="s">
        <v>4517</v>
      </c>
      <c r="C477" s="96" t="s">
        <v>4518</v>
      </c>
      <c r="D477" s="96"/>
      <c r="E477" s="96"/>
      <c r="F477" s="96"/>
      <c r="G477" s="96"/>
      <c r="H477" s="96"/>
      <c r="I477" s="96"/>
      <c r="J477" s="97"/>
      <c r="K477" s="96"/>
      <c r="L477" s="96"/>
      <c r="M477" s="96"/>
      <c r="N477" s="96"/>
      <c r="O477" s="96" t="s">
        <v>25</v>
      </c>
      <c r="P477" s="96" t="s">
        <v>4457</v>
      </c>
      <c r="Q477" s="96" t="s">
        <v>77</v>
      </c>
      <c r="R477" s="96" t="s">
        <v>26</v>
      </c>
      <c r="S477" s="96" t="s">
        <v>28</v>
      </c>
      <c r="T477" s="96" t="s">
        <v>30</v>
      </c>
      <c r="U477" s="96" t="s">
        <v>24</v>
      </c>
      <c r="V477" s="96" t="s">
        <v>24</v>
      </c>
      <c r="W477" s="96" t="s">
        <v>24</v>
      </c>
      <c r="X477" s="96" t="s">
        <v>32</v>
      </c>
      <c r="Y477" s="96" t="s">
        <v>24</v>
      </c>
      <c r="Z477" s="96"/>
      <c r="AA477" s="96"/>
      <c r="AB477" s="96"/>
      <c r="AC477" s="96"/>
      <c r="AD477" s="96" t="s">
        <v>4519</v>
      </c>
      <c r="AE477" s="96"/>
      <c r="AF477" s="98" t="s">
        <v>37</v>
      </c>
      <c r="AG477" s="96" t="s">
        <v>24</v>
      </c>
    </row>
    <row r="478" spans="1:35" x14ac:dyDescent="0.3">
      <c r="A478" s="96" t="s">
        <v>38562</v>
      </c>
      <c r="B478" s="96" t="s">
        <v>4481</v>
      </c>
      <c r="C478" s="96" t="s">
        <v>4482</v>
      </c>
      <c r="D478" s="96"/>
      <c r="E478" s="96"/>
      <c r="F478" s="96"/>
      <c r="G478" s="96"/>
      <c r="H478" s="96"/>
      <c r="I478" s="96"/>
      <c r="J478" s="97"/>
      <c r="K478" s="96"/>
      <c r="L478" s="96"/>
      <c r="M478" s="96"/>
      <c r="N478" s="96"/>
      <c r="O478" s="96" t="s">
        <v>25</v>
      </c>
      <c r="P478" s="96" t="s">
        <v>4457</v>
      </c>
      <c r="Q478" s="96" t="s">
        <v>77</v>
      </c>
      <c r="R478" s="96" t="s">
        <v>26</v>
      </c>
      <c r="S478" s="96" t="s">
        <v>28</v>
      </c>
      <c r="T478" s="96" t="s">
        <v>30</v>
      </c>
      <c r="U478" s="96" t="s">
        <v>24</v>
      </c>
      <c r="V478" s="96" t="s">
        <v>24</v>
      </c>
      <c r="W478" s="96" t="s">
        <v>24</v>
      </c>
      <c r="X478" s="96" t="s">
        <v>32</v>
      </c>
      <c r="Y478" s="96" t="s">
        <v>24</v>
      </c>
      <c r="Z478" s="96"/>
      <c r="AA478" s="96"/>
      <c r="AB478" s="96"/>
      <c r="AC478" s="96"/>
      <c r="AD478" s="96" t="s">
        <v>4483</v>
      </c>
      <c r="AE478" s="96"/>
      <c r="AF478" s="98" t="s">
        <v>37</v>
      </c>
      <c r="AG478" s="96" t="s">
        <v>24</v>
      </c>
    </row>
    <row r="479" spans="1:35" ht="115.2" x14ac:dyDescent="0.3">
      <c r="B479" s="92" t="s">
        <v>24148</v>
      </c>
      <c r="C479" s="92" t="s">
        <v>24149</v>
      </c>
      <c r="D479" s="92" t="s">
        <v>24150</v>
      </c>
      <c r="E479" s="92" t="s">
        <v>24151</v>
      </c>
      <c r="F479" s="92" t="s">
        <v>21486</v>
      </c>
      <c r="G479" s="92" t="s">
        <v>24152</v>
      </c>
      <c r="H479" s="92">
        <v>398</v>
      </c>
      <c r="I479" s="92" t="s">
        <v>21328</v>
      </c>
      <c r="J479" s="93">
        <v>61.5</v>
      </c>
      <c r="K479" s="92">
        <v>30902123.789999999</v>
      </c>
      <c r="L479" s="95">
        <v>43763</v>
      </c>
      <c r="M479" s="92">
        <v>0</v>
      </c>
      <c r="N479" s="92" t="s">
        <v>22069</v>
      </c>
      <c r="O479" s="92" t="s">
        <v>71</v>
      </c>
      <c r="P479" s="92" t="e">
        <v>#N/A</v>
      </c>
      <c r="Q479" s="92" t="e">
        <v>#N/A</v>
      </c>
      <c r="R479" s="92" t="e">
        <v>#N/A</v>
      </c>
      <c r="S479" s="92" t="e">
        <v>#N/A</v>
      </c>
      <c r="T479" s="92" t="e">
        <v>#N/A</v>
      </c>
      <c r="U479" s="92" t="e">
        <v>#N/A</v>
      </c>
      <c r="V479" s="92" t="e">
        <v>#N/A</v>
      </c>
      <c r="W479" s="92" t="e">
        <v>#N/A</v>
      </c>
      <c r="X479" s="92" t="e">
        <v>#N/A</v>
      </c>
      <c r="Y479" s="92" t="e">
        <v>#N/A</v>
      </c>
      <c r="Z479" s="92">
        <v>0</v>
      </c>
      <c r="AA479" s="92" t="s">
        <v>21297</v>
      </c>
      <c r="AB479" s="92" t="s">
        <v>24153</v>
      </c>
      <c r="AC479" s="92" t="s">
        <v>24154</v>
      </c>
      <c r="AD479" s="92" t="e">
        <v>#N/A</v>
      </c>
      <c r="AE479" s="92" t="s">
        <v>24155</v>
      </c>
      <c r="AF479" s="94" t="s">
        <v>38785</v>
      </c>
      <c r="AG479" s="92" t="s">
        <v>38785</v>
      </c>
      <c r="AI479" s="92" t="b">
        <f>IF(LEN(B479)=4,LEFT(AF479,4),LEFT(AF479,3))=B479</f>
        <v>1</v>
      </c>
    </row>
    <row r="480" spans="1:35" ht="28.8" x14ac:dyDescent="0.3">
      <c r="A480" s="96" t="s">
        <v>38562</v>
      </c>
      <c r="B480" s="96" t="s">
        <v>3531</v>
      </c>
      <c r="C480" s="96" t="s">
        <v>3532</v>
      </c>
      <c r="D480" s="96"/>
      <c r="E480" s="96"/>
      <c r="F480" s="96"/>
      <c r="G480" s="96"/>
      <c r="H480" s="96"/>
      <c r="I480" s="96"/>
      <c r="J480" s="97"/>
      <c r="K480" s="96"/>
      <c r="L480" s="96"/>
      <c r="M480" s="96"/>
      <c r="N480" s="96"/>
      <c r="O480" s="96" t="s">
        <v>122</v>
      </c>
      <c r="P480" s="96" t="s">
        <v>123</v>
      </c>
      <c r="Q480" s="96" t="s">
        <v>43</v>
      </c>
      <c r="R480" s="96" t="s">
        <v>28</v>
      </c>
      <c r="S480" s="96" t="s">
        <v>24</v>
      </c>
      <c r="T480" s="96" t="s">
        <v>30</v>
      </c>
      <c r="U480" s="96" t="s">
        <v>24</v>
      </c>
      <c r="V480" s="96" t="s">
        <v>24</v>
      </c>
      <c r="W480" s="96" t="s">
        <v>18</v>
      </c>
      <c r="X480" s="96" t="s">
        <v>32</v>
      </c>
      <c r="Y480" s="96" t="s">
        <v>24</v>
      </c>
      <c r="Z480" s="96"/>
      <c r="AA480" s="96"/>
      <c r="AB480" s="96"/>
      <c r="AC480" s="96"/>
      <c r="AD480" s="96" t="s">
        <v>3534</v>
      </c>
      <c r="AE480" s="96"/>
      <c r="AF480" s="98" t="s">
        <v>3533</v>
      </c>
      <c r="AG480" s="96" t="s">
        <v>24</v>
      </c>
    </row>
    <row r="481" spans="1:35" x14ac:dyDescent="0.3">
      <c r="A481" s="96" t="s">
        <v>38562</v>
      </c>
      <c r="B481" s="96" t="s">
        <v>4126</v>
      </c>
      <c r="C481" s="96" t="s">
        <v>4127</v>
      </c>
      <c r="D481" s="96"/>
      <c r="E481" s="96"/>
      <c r="F481" s="96"/>
      <c r="G481" s="96"/>
      <c r="H481" s="96"/>
      <c r="I481" s="96"/>
      <c r="J481" s="97"/>
      <c r="K481" s="96"/>
      <c r="L481" s="96"/>
      <c r="M481" s="96"/>
      <c r="N481" s="96"/>
      <c r="O481" s="96" t="s">
        <v>25</v>
      </c>
      <c r="P481" s="96" t="s">
        <v>4115</v>
      </c>
      <c r="Q481" s="96" t="s">
        <v>77</v>
      </c>
      <c r="R481" s="96" t="s">
        <v>26</v>
      </c>
      <c r="S481" s="96" t="s">
        <v>28</v>
      </c>
      <c r="T481" s="96" t="s">
        <v>30</v>
      </c>
      <c r="U481" s="96" t="s">
        <v>24</v>
      </c>
      <c r="V481" s="96" t="s">
        <v>24</v>
      </c>
      <c r="W481" s="96" t="s">
        <v>24</v>
      </c>
      <c r="X481" s="96" t="s">
        <v>32</v>
      </c>
      <c r="Y481" s="96" t="s">
        <v>24</v>
      </c>
      <c r="Z481" s="96"/>
      <c r="AA481" s="96"/>
      <c r="AB481" s="96"/>
      <c r="AC481" s="96"/>
      <c r="AD481" s="96" t="s">
        <v>4128</v>
      </c>
      <c r="AE481" s="96"/>
      <c r="AF481" s="98" t="s">
        <v>37</v>
      </c>
      <c r="AG481" s="96" t="s">
        <v>24</v>
      </c>
    </row>
    <row r="482" spans="1:35" x14ac:dyDescent="0.3">
      <c r="B482" s="92" t="s">
        <v>31633</v>
      </c>
      <c r="C482" s="92" t="s">
        <v>31634</v>
      </c>
      <c r="D482" s="92" t="s">
        <v>31635</v>
      </c>
      <c r="E482" s="92" t="s">
        <v>31636</v>
      </c>
      <c r="F482" s="92" t="s">
        <v>21292</v>
      </c>
      <c r="G482" s="92" t="s">
        <v>31637</v>
      </c>
      <c r="H482" s="92">
        <v>3133</v>
      </c>
      <c r="I482" s="92" t="s">
        <v>21328</v>
      </c>
      <c r="J482" s="93">
        <v>2.97</v>
      </c>
      <c r="K482" s="92">
        <v>30902123.789999999</v>
      </c>
      <c r="L482" s="95">
        <v>43763</v>
      </c>
      <c r="M482" s="92">
        <v>0</v>
      </c>
      <c r="N482" s="92" t="s">
        <v>22087</v>
      </c>
      <c r="O482" s="92" t="s">
        <v>25</v>
      </c>
      <c r="P482" s="92" t="s">
        <v>3</v>
      </c>
      <c r="Q482" s="92" t="e">
        <v>#N/A</v>
      </c>
      <c r="R482" s="92" t="e">
        <v>#N/A</v>
      </c>
      <c r="S482" s="92" t="e">
        <v>#N/A</v>
      </c>
      <c r="T482" s="92" t="e">
        <v>#N/A</v>
      </c>
      <c r="U482" s="92" t="e">
        <v>#N/A</v>
      </c>
      <c r="V482" s="92" t="e">
        <v>#N/A</v>
      </c>
      <c r="W482" s="92" t="e">
        <v>#N/A</v>
      </c>
      <c r="X482" s="92" t="e">
        <v>#N/A</v>
      </c>
      <c r="Y482" s="92" t="s">
        <v>33</v>
      </c>
      <c r="Z482" s="92">
        <v>0</v>
      </c>
      <c r="AA482" s="92" t="s">
        <v>21297</v>
      </c>
      <c r="AB482" s="92" t="s">
        <v>31638</v>
      </c>
      <c r="AC482" s="92" t="s">
        <v>31639</v>
      </c>
      <c r="AD482" s="92" t="e">
        <v>#N/A</v>
      </c>
      <c r="AE482" s="92" t="s">
        <v>31640</v>
      </c>
      <c r="AF482" s="94" t="e">
        <v>#N/A</v>
      </c>
      <c r="AG482" s="92" t="s">
        <v>35</v>
      </c>
      <c r="AI482" s="92">
        <f>LEN(B482)</f>
        <v>4</v>
      </c>
    </row>
    <row r="483" spans="1:35" ht="144" x14ac:dyDescent="0.3">
      <c r="B483" s="92" t="s">
        <v>32190</v>
      </c>
      <c r="C483" s="92" t="s">
        <v>32191</v>
      </c>
      <c r="D483" s="92" t="s">
        <v>32192</v>
      </c>
      <c r="E483" s="92" t="s">
        <v>32193</v>
      </c>
      <c r="F483" s="92" t="s">
        <v>21486</v>
      </c>
      <c r="G483" s="92" t="s">
        <v>32194</v>
      </c>
      <c r="H483" s="92">
        <v>12838</v>
      </c>
      <c r="I483" s="92" t="s">
        <v>21328</v>
      </c>
      <c r="J483" s="93">
        <v>30.11</v>
      </c>
      <c r="K483" s="92">
        <v>30902123.789999999</v>
      </c>
      <c r="L483" s="95">
        <v>43867</v>
      </c>
      <c r="M483" s="92">
        <v>0</v>
      </c>
      <c r="N483" s="92" t="s">
        <v>22087</v>
      </c>
      <c r="O483" s="92" t="s">
        <v>25</v>
      </c>
      <c r="P483" s="92" t="s">
        <v>3</v>
      </c>
      <c r="Q483" s="92" t="e">
        <v>#N/A</v>
      </c>
      <c r="R483" s="92" t="e">
        <v>#N/A</v>
      </c>
      <c r="S483" s="92" t="e">
        <v>#N/A</v>
      </c>
      <c r="T483" s="92" t="e">
        <v>#N/A</v>
      </c>
      <c r="U483" s="92" t="e">
        <v>#N/A</v>
      </c>
      <c r="V483" s="92" t="e">
        <v>#N/A</v>
      </c>
      <c r="W483" s="92" t="e">
        <v>#N/A</v>
      </c>
      <c r="X483" s="92" t="e">
        <v>#N/A</v>
      </c>
      <c r="Y483" s="92" t="s">
        <v>33</v>
      </c>
      <c r="Z483" s="92">
        <v>0</v>
      </c>
      <c r="AA483" s="92" t="s">
        <v>21297</v>
      </c>
      <c r="AB483" s="92" t="s">
        <v>32195</v>
      </c>
      <c r="AC483" s="92" t="s">
        <v>32196</v>
      </c>
      <c r="AD483" s="92" t="e">
        <v>#N/A</v>
      </c>
      <c r="AE483" s="92" t="s">
        <v>32197</v>
      </c>
      <c r="AF483" s="94" t="s">
        <v>38786</v>
      </c>
      <c r="AG483" s="92" t="s">
        <v>38786</v>
      </c>
      <c r="AI483" s="92" t="b">
        <f t="shared" ref="AI482:AI485" si="47">IF(LEN(B483)=4,LEFT(AF483,4),LEFT(AF483,3))=B483</f>
        <v>1</v>
      </c>
    </row>
    <row r="484" spans="1:35" ht="129.6" x14ac:dyDescent="0.3">
      <c r="B484" s="92" t="s">
        <v>28087</v>
      </c>
      <c r="C484" s="92" t="s">
        <v>28088</v>
      </c>
      <c r="D484" s="92" t="s">
        <v>28089</v>
      </c>
      <c r="E484" s="92" t="s">
        <v>28090</v>
      </c>
      <c r="F484" s="92" t="s">
        <v>21486</v>
      </c>
      <c r="G484" s="92" t="s">
        <v>28091</v>
      </c>
      <c r="H484" s="92">
        <v>45538</v>
      </c>
      <c r="I484" s="92" t="s">
        <v>21328</v>
      </c>
      <c r="J484" s="93">
        <v>10.53</v>
      </c>
      <c r="K484" s="92">
        <v>30902123.789999999</v>
      </c>
      <c r="L484" s="95">
        <v>43763</v>
      </c>
      <c r="M484" s="92">
        <v>0</v>
      </c>
      <c r="N484" s="92" t="s">
        <v>22087</v>
      </c>
      <c r="O484" s="92" t="s">
        <v>25</v>
      </c>
      <c r="P484" s="92" t="s">
        <v>3</v>
      </c>
      <c r="Q484" s="99" t="s">
        <v>77</v>
      </c>
      <c r="R484" s="92" t="e">
        <v>#N/A</v>
      </c>
      <c r="S484" s="92" t="e">
        <v>#N/A</v>
      </c>
      <c r="T484" s="92" t="e">
        <v>#N/A</v>
      </c>
      <c r="U484" s="92" t="e">
        <v>#N/A</v>
      </c>
      <c r="V484" s="92" t="e">
        <v>#N/A</v>
      </c>
      <c r="W484" s="92" t="e">
        <v>#N/A</v>
      </c>
      <c r="X484" s="92" t="e">
        <v>#N/A</v>
      </c>
      <c r="Y484" s="92" t="s">
        <v>33</v>
      </c>
      <c r="Z484" s="92">
        <v>0</v>
      </c>
      <c r="AA484" s="92" t="s">
        <v>21297</v>
      </c>
      <c r="AB484" s="92" t="s">
        <v>28092</v>
      </c>
      <c r="AC484" s="92" t="s">
        <v>28093</v>
      </c>
      <c r="AD484" s="92" t="e">
        <v>#N/A</v>
      </c>
      <c r="AE484" s="92" t="s">
        <v>28094</v>
      </c>
      <c r="AF484" s="94" t="s">
        <v>39525</v>
      </c>
      <c r="AG484" s="92" t="s">
        <v>39525</v>
      </c>
      <c r="AI484" s="92" t="b">
        <f t="shared" si="47"/>
        <v>1</v>
      </c>
    </row>
    <row r="485" spans="1:35" ht="144" x14ac:dyDescent="0.3">
      <c r="B485" s="92" t="s">
        <v>23080</v>
      </c>
      <c r="C485" s="92" t="s">
        <v>23081</v>
      </c>
      <c r="D485" s="92" t="s">
        <v>23082</v>
      </c>
      <c r="E485" s="92" t="s">
        <v>23083</v>
      </c>
      <c r="F485" s="92" t="s">
        <v>21292</v>
      </c>
      <c r="G485" s="92" t="s">
        <v>23084</v>
      </c>
      <c r="H485" s="92">
        <v>630</v>
      </c>
      <c r="I485" s="92" t="s">
        <v>21328</v>
      </c>
      <c r="J485" s="93">
        <v>25.48</v>
      </c>
      <c r="K485" s="92">
        <v>30902123.789999999</v>
      </c>
      <c r="L485" s="95">
        <v>43867</v>
      </c>
      <c r="M485" s="92">
        <v>0</v>
      </c>
      <c r="N485" s="92" t="s">
        <v>23085</v>
      </c>
      <c r="O485" s="92" t="e">
        <v>#N/A</v>
      </c>
      <c r="P485" s="92" t="s">
        <v>3</v>
      </c>
      <c r="Q485" s="92" t="e">
        <v>#N/A</v>
      </c>
      <c r="R485" s="92" t="e">
        <v>#N/A</v>
      </c>
      <c r="S485" s="92" t="e">
        <v>#N/A</v>
      </c>
      <c r="T485" s="92" t="e">
        <v>#N/A</v>
      </c>
      <c r="U485" s="92" t="e">
        <v>#N/A</v>
      </c>
      <c r="V485" s="92" t="e">
        <v>#N/A</v>
      </c>
      <c r="W485" s="92" t="e">
        <v>#N/A</v>
      </c>
      <c r="X485" s="92" t="e">
        <v>#N/A</v>
      </c>
      <c r="Y485" s="92" t="e">
        <v>#N/A</v>
      </c>
      <c r="Z485" s="92">
        <v>0</v>
      </c>
      <c r="AA485" s="92" t="s">
        <v>21297</v>
      </c>
      <c r="AB485" s="92" t="s">
        <v>23086</v>
      </c>
      <c r="AC485" s="92" t="s">
        <v>23087</v>
      </c>
      <c r="AD485" s="92" t="e">
        <v>#N/A</v>
      </c>
      <c r="AE485" s="92" t="s">
        <v>23088</v>
      </c>
      <c r="AF485" s="94" t="s">
        <v>38787</v>
      </c>
      <c r="AG485" s="92" t="s">
        <v>38787</v>
      </c>
      <c r="AI485" s="92" t="b">
        <f t="shared" si="47"/>
        <v>1</v>
      </c>
    </row>
    <row r="486" spans="1:35" ht="28.8" x14ac:dyDescent="0.3">
      <c r="A486" s="96" t="s">
        <v>38562</v>
      </c>
      <c r="B486" s="96" t="s">
        <v>3350</v>
      </c>
      <c r="C486" s="96" t="s">
        <v>3351</v>
      </c>
      <c r="D486" s="96"/>
      <c r="E486" s="96"/>
      <c r="F486" s="96"/>
      <c r="G486" s="96"/>
      <c r="H486" s="96"/>
      <c r="I486" s="96"/>
      <c r="J486" s="97"/>
      <c r="K486" s="96"/>
      <c r="L486" s="96"/>
      <c r="M486" s="96"/>
      <c r="N486" s="96"/>
      <c r="O486" s="96" t="s">
        <v>25</v>
      </c>
      <c r="P486" s="96" t="s">
        <v>3</v>
      </c>
      <c r="Q486" s="96" t="s">
        <v>43</v>
      </c>
      <c r="R486" s="96" t="s">
        <v>28</v>
      </c>
      <c r="S486" s="96" t="s">
        <v>28</v>
      </c>
      <c r="T486" s="96" t="s">
        <v>30</v>
      </c>
      <c r="U486" s="96" t="s">
        <v>24</v>
      </c>
      <c r="V486" s="96" t="s">
        <v>24</v>
      </c>
      <c r="W486" s="96" t="s">
        <v>24</v>
      </c>
      <c r="X486" s="96" t="s">
        <v>32</v>
      </c>
      <c r="Y486" s="96" t="s">
        <v>33</v>
      </c>
      <c r="Z486" s="96"/>
      <c r="AA486" s="96"/>
      <c r="AB486" s="96"/>
      <c r="AC486" s="96"/>
      <c r="AD486" s="96" t="s">
        <v>3353</v>
      </c>
      <c r="AE486" s="96"/>
      <c r="AF486" s="98" t="s">
        <v>3352</v>
      </c>
      <c r="AG486" s="96" t="s">
        <v>24</v>
      </c>
    </row>
    <row r="487" spans="1:35" ht="43.2" x14ac:dyDescent="0.3">
      <c r="A487" s="96" t="s">
        <v>38562</v>
      </c>
      <c r="B487" s="96" t="s">
        <v>3496</v>
      </c>
      <c r="C487" s="96" t="s">
        <v>3497</v>
      </c>
      <c r="D487" s="96"/>
      <c r="E487" s="96"/>
      <c r="F487" s="96"/>
      <c r="G487" s="96"/>
      <c r="H487" s="96"/>
      <c r="I487" s="96"/>
      <c r="J487" s="97"/>
      <c r="K487" s="96"/>
      <c r="L487" s="96"/>
      <c r="M487" s="96"/>
      <c r="N487" s="96"/>
      <c r="O487" s="96" t="s">
        <v>122</v>
      </c>
      <c r="P487" s="96" t="s">
        <v>123</v>
      </c>
      <c r="Q487" s="96" t="s">
        <v>43</v>
      </c>
      <c r="R487" s="96" t="s">
        <v>28</v>
      </c>
      <c r="S487" s="96" t="s">
        <v>24</v>
      </c>
      <c r="T487" s="96" t="s">
        <v>30</v>
      </c>
      <c r="U487" s="96" t="s">
        <v>24</v>
      </c>
      <c r="V487" s="96" t="s">
        <v>24</v>
      </c>
      <c r="W487" s="96" t="s">
        <v>18</v>
      </c>
      <c r="X487" s="96" t="s">
        <v>32</v>
      </c>
      <c r="Y487" s="96" t="s">
        <v>33</v>
      </c>
      <c r="Z487" s="96"/>
      <c r="AA487" s="96"/>
      <c r="AB487" s="96"/>
      <c r="AC487" s="96"/>
      <c r="AD487" s="96" t="s">
        <v>3499</v>
      </c>
      <c r="AE487" s="96"/>
      <c r="AF487" s="98" t="s">
        <v>3498</v>
      </c>
      <c r="AG487" s="96" t="s">
        <v>3403</v>
      </c>
    </row>
    <row r="488" spans="1:35" x14ac:dyDescent="0.3">
      <c r="A488" s="96" t="s">
        <v>38562</v>
      </c>
      <c r="B488" s="96" t="s">
        <v>3324</v>
      </c>
      <c r="C488" s="96" t="s">
        <v>3325</v>
      </c>
      <c r="D488" s="96"/>
      <c r="E488" s="96"/>
      <c r="F488" s="96"/>
      <c r="G488" s="96"/>
      <c r="H488" s="96"/>
      <c r="I488" s="96"/>
      <c r="J488" s="97"/>
      <c r="K488" s="96"/>
      <c r="L488" s="96"/>
      <c r="M488" s="96"/>
      <c r="N488" s="96"/>
      <c r="O488" s="96" t="s">
        <v>2</v>
      </c>
      <c r="P488" s="96" t="s">
        <v>1974</v>
      </c>
      <c r="Q488" s="96" t="s">
        <v>77</v>
      </c>
      <c r="R488" s="96" t="s">
        <v>26</v>
      </c>
      <c r="S488" s="96" t="s">
        <v>24</v>
      </c>
      <c r="T488" s="96" t="s">
        <v>30</v>
      </c>
      <c r="U488" s="96" t="s">
        <v>24</v>
      </c>
      <c r="V488" s="96" t="s">
        <v>24</v>
      </c>
      <c r="W488" s="96" t="s">
        <v>24</v>
      </c>
      <c r="X488" s="96" t="s">
        <v>32</v>
      </c>
      <c r="Y488" s="96" t="s">
        <v>33</v>
      </c>
      <c r="Z488" s="96"/>
      <c r="AA488" s="96"/>
      <c r="AB488" s="96"/>
      <c r="AC488" s="96"/>
      <c r="AD488" s="96" t="s">
        <v>3326</v>
      </c>
      <c r="AE488" s="96"/>
      <c r="AF488" s="98" t="s">
        <v>37</v>
      </c>
      <c r="AG488" s="96" t="s">
        <v>24</v>
      </c>
    </row>
    <row r="489" spans="1:35" x14ac:dyDescent="0.3">
      <c r="A489" s="96" t="s">
        <v>38562</v>
      </c>
      <c r="B489" s="96" t="s">
        <v>4533</v>
      </c>
      <c r="C489" s="96" t="s">
        <v>4534</v>
      </c>
      <c r="D489" s="96"/>
      <c r="E489" s="96"/>
      <c r="F489" s="96"/>
      <c r="G489" s="96"/>
      <c r="H489" s="96"/>
      <c r="I489" s="96"/>
      <c r="J489" s="97"/>
      <c r="K489" s="96"/>
      <c r="L489" s="96"/>
      <c r="M489" s="96"/>
      <c r="N489" s="96"/>
      <c r="O489" s="96" t="s">
        <v>2</v>
      </c>
      <c r="P489" s="96" t="s">
        <v>1974</v>
      </c>
      <c r="Q489" s="96" t="s">
        <v>77</v>
      </c>
      <c r="R489" s="96" t="s">
        <v>26</v>
      </c>
      <c r="S489" s="96" t="s">
        <v>24</v>
      </c>
      <c r="T489" s="96" t="s">
        <v>30</v>
      </c>
      <c r="U489" s="96" t="s">
        <v>24</v>
      </c>
      <c r="V489" s="96" t="s">
        <v>751</v>
      </c>
      <c r="W489" s="96" t="s">
        <v>18</v>
      </c>
      <c r="X489" s="96" t="s">
        <v>32</v>
      </c>
      <c r="Y489" s="96" t="s">
        <v>33</v>
      </c>
      <c r="Z489" s="96"/>
      <c r="AA489" s="96"/>
      <c r="AB489" s="96"/>
      <c r="AC489" s="96"/>
      <c r="AD489" s="96" t="s">
        <v>4535</v>
      </c>
      <c r="AE489" s="96"/>
      <c r="AF489" s="98" t="s">
        <v>37</v>
      </c>
      <c r="AG489" s="96" t="s">
        <v>24</v>
      </c>
    </row>
    <row r="490" spans="1:35" x14ac:dyDescent="0.3">
      <c r="A490" s="96" t="s">
        <v>38562</v>
      </c>
      <c r="B490" s="96" t="s">
        <v>4136</v>
      </c>
      <c r="C490" s="96" t="s">
        <v>4137</v>
      </c>
      <c r="D490" s="96"/>
      <c r="E490" s="96"/>
      <c r="F490" s="96"/>
      <c r="G490" s="96"/>
      <c r="H490" s="96"/>
      <c r="I490" s="96"/>
      <c r="J490" s="97"/>
      <c r="K490" s="96"/>
      <c r="L490" s="96"/>
      <c r="M490" s="96"/>
      <c r="N490" s="96"/>
      <c r="O490" s="96" t="s">
        <v>2</v>
      </c>
      <c r="P490" s="96" t="s">
        <v>2</v>
      </c>
      <c r="Q490" s="96" t="s">
        <v>77</v>
      </c>
      <c r="R490" s="96" t="s">
        <v>26</v>
      </c>
      <c r="S490" s="96" t="s">
        <v>24</v>
      </c>
      <c r="T490" s="96" t="s">
        <v>30</v>
      </c>
      <c r="U490" s="96" t="s">
        <v>24</v>
      </c>
      <c r="V490" s="96" t="s">
        <v>24</v>
      </c>
      <c r="W490" s="96" t="s">
        <v>24</v>
      </c>
      <c r="X490" s="96" t="s">
        <v>32</v>
      </c>
      <c r="Y490" s="96" t="s">
        <v>33</v>
      </c>
      <c r="Z490" s="96"/>
      <c r="AA490" s="96"/>
      <c r="AB490" s="96"/>
      <c r="AC490" s="96"/>
      <c r="AD490" s="96" t="s">
        <v>4138</v>
      </c>
      <c r="AE490" s="96"/>
      <c r="AF490" s="98" t="s">
        <v>37</v>
      </c>
      <c r="AG490" s="96" t="s">
        <v>24</v>
      </c>
    </row>
    <row r="491" spans="1:35" x14ac:dyDescent="0.3">
      <c r="A491" s="96" t="s">
        <v>38562</v>
      </c>
      <c r="B491" s="96" t="s">
        <v>4150</v>
      </c>
      <c r="C491" s="96" t="s">
        <v>4151</v>
      </c>
      <c r="D491" s="96"/>
      <c r="E491" s="96"/>
      <c r="F491" s="96"/>
      <c r="G491" s="96"/>
      <c r="H491" s="96"/>
      <c r="I491" s="96"/>
      <c r="J491" s="97"/>
      <c r="K491" s="96"/>
      <c r="L491" s="96"/>
      <c r="M491" s="96"/>
      <c r="N491" s="96"/>
      <c r="O491" s="96" t="s">
        <v>25</v>
      </c>
      <c r="P491" s="96" t="s">
        <v>3</v>
      </c>
      <c r="Q491" s="96" t="s">
        <v>77</v>
      </c>
      <c r="R491" s="96" t="s">
        <v>26</v>
      </c>
      <c r="S491" s="96" t="s">
        <v>180</v>
      </c>
      <c r="T491" s="96" t="s">
        <v>30</v>
      </c>
      <c r="U491" s="96" t="s">
        <v>24</v>
      </c>
      <c r="V491" s="96" t="s">
        <v>31</v>
      </c>
      <c r="W491" s="96" t="s">
        <v>18</v>
      </c>
      <c r="X491" s="96" t="s">
        <v>32</v>
      </c>
      <c r="Y491" s="96" t="s">
        <v>33</v>
      </c>
      <c r="Z491" s="96"/>
      <c r="AA491" s="96"/>
      <c r="AB491" s="96"/>
      <c r="AC491" s="96"/>
      <c r="AD491" s="96" t="s">
        <v>4152</v>
      </c>
      <c r="AE491" s="96"/>
      <c r="AF491" s="98" t="s">
        <v>3227</v>
      </c>
      <c r="AG491" s="96" t="s">
        <v>24</v>
      </c>
    </row>
    <row r="492" spans="1:35" ht="57.6" x14ac:dyDescent="0.3">
      <c r="A492" s="96" t="s">
        <v>38562</v>
      </c>
      <c r="B492" s="96" t="s">
        <v>3538</v>
      </c>
      <c r="C492" s="96" t="s">
        <v>3539</v>
      </c>
      <c r="D492" s="96"/>
      <c r="E492" s="96"/>
      <c r="F492" s="96"/>
      <c r="G492" s="96"/>
      <c r="H492" s="96"/>
      <c r="I492" s="96"/>
      <c r="J492" s="97"/>
      <c r="K492" s="96"/>
      <c r="L492" s="96"/>
      <c r="M492" s="96"/>
      <c r="N492" s="96"/>
      <c r="O492" s="96" t="s">
        <v>25</v>
      </c>
      <c r="P492" s="96" t="s">
        <v>348</v>
      </c>
      <c r="Q492" s="96" t="s">
        <v>77</v>
      </c>
      <c r="R492" s="96" t="s">
        <v>26</v>
      </c>
      <c r="S492" s="96" t="s">
        <v>28</v>
      </c>
      <c r="T492" s="96" t="s">
        <v>30</v>
      </c>
      <c r="U492" s="96" t="s">
        <v>24</v>
      </c>
      <c r="V492" s="96" t="s">
        <v>24</v>
      </c>
      <c r="W492" s="96" t="s">
        <v>24</v>
      </c>
      <c r="X492" s="96" t="s">
        <v>32</v>
      </c>
      <c r="Y492" s="96" t="s">
        <v>33</v>
      </c>
      <c r="Z492" s="96"/>
      <c r="AA492" s="96"/>
      <c r="AB492" s="96"/>
      <c r="AC492" s="96"/>
      <c r="AD492" s="96" t="s">
        <v>3541</v>
      </c>
      <c r="AE492" s="96"/>
      <c r="AF492" s="98" t="s">
        <v>3540</v>
      </c>
      <c r="AG492" s="96" t="s">
        <v>24</v>
      </c>
    </row>
    <row r="493" spans="1:35" ht="28.8" x14ac:dyDescent="0.3">
      <c r="A493" s="96" t="s">
        <v>38562</v>
      </c>
      <c r="B493" s="96" t="s">
        <v>3519</v>
      </c>
      <c r="C493" s="96" t="s">
        <v>3520</v>
      </c>
      <c r="D493" s="96"/>
      <c r="E493" s="96"/>
      <c r="F493" s="96"/>
      <c r="G493" s="96"/>
      <c r="H493" s="96"/>
      <c r="I493" s="96"/>
      <c r="J493" s="97"/>
      <c r="K493" s="96"/>
      <c r="L493" s="96"/>
      <c r="M493" s="96"/>
      <c r="N493" s="96"/>
      <c r="O493" s="96" t="s">
        <v>25</v>
      </c>
      <c r="P493" s="96" t="s">
        <v>3</v>
      </c>
      <c r="Q493" s="96" t="s">
        <v>77</v>
      </c>
      <c r="R493" s="96" t="s">
        <v>26</v>
      </c>
      <c r="S493" s="96" t="s">
        <v>29</v>
      </c>
      <c r="T493" s="96" t="s">
        <v>30</v>
      </c>
      <c r="U493" s="96" t="s">
        <v>24</v>
      </c>
      <c r="V493" s="96" t="s">
        <v>24</v>
      </c>
      <c r="W493" s="96" t="s">
        <v>24</v>
      </c>
      <c r="X493" s="96" t="s">
        <v>32</v>
      </c>
      <c r="Y493" s="96" t="s">
        <v>33</v>
      </c>
      <c r="Z493" s="96"/>
      <c r="AA493" s="96"/>
      <c r="AB493" s="96"/>
      <c r="AC493" s="96"/>
      <c r="AD493" s="96" t="s">
        <v>3523</v>
      </c>
      <c r="AE493" s="96"/>
      <c r="AF493" s="98" t="s">
        <v>3522</v>
      </c>
      <c r="AG493" s="96" t="s">
        <v>3521</v>
      </c>
    </row>
    <row r="494" spans="1:35" ht="57.6" x14ac:dyDescent="0.3">
      <c r="A494" s="96" t="s">
        <v>38562</v>
      </c>
      <c r="B494" s="96" t="s">
        <v>4112</v>
      </c>
      <c r="C494" s="96" t="s">
        <v>4113</v>
      </c>
      <c r="D494" s="96"/>
      <c r="E494" s="96"/>
      <c r="F494" s="96"/>
      <c r="G494" s="96"/>
      <c r="H494" s="96"/>
      <c r="I494" s="96"/>
      <c r="J494" s="97"/>
      <c r="K494" s="96"/>
      <c r="L494" s="96"/>
      <c r="M494" s="96"/>
      <c r="N494" s="96"/>
      <c r="O494" s="96" t="s">
        <v>25</v>
      </c>
      <c r="P494" s="96" t="s">
        <v>4115</v>
      </c>
      <c r="Q494" s="96" t="s">
        <v>77</v>
      </c>
      <c r="R494" s="96" t="s">
        <v>26</v>
      </c>
      <c r="S494" s="96" t="s">
        <v>28</v>
      </c>
      <c r="T494" s="96" t="s">
        <v>30</v>
      </c>
      <c r="U494" s="96" t="s">
        <v>24</v>
      </c>
      <c r="V494" s="96" t="s">
        <v>24</v>
      </c>
      <c r="W494" s="96" t="s">
        <v>24</v>
      </c>
      <c r="X494" s="96" t="s">
        <v>32</v>
      </c>
      <c r="Y494" s="96" t="s">
        <v>33</v>
      </c>
      <c r="Z494" s="96"/>
      <c r="AA494" s="96"/>
      <c r="AB494" s="96"/>
      <c r="AC494" s="96"/>
      <c r="AD494" s="96" t="s">
        <v>4116</v>
      </c>
      <c r="AE494" s="96"/>
      <c r="AF494" s="98" t="s">
        <v>4114</v>
      </c>
      <c r="AG494" s="96" t="s">
        <v>24</v>
      </c>
    </row>
    <row r="495" spans="1:35" ht="144" x14ac:dyDescent="0.3">
      <c r="B495" s="92" t="s">
        <v>31990</v>
      </c>
      <c r="C495" s="92" t="s">
        <v>31991</v>
      </c>
      <c r="D495" s="92" t="s">
        <v>31992</v>
      </c>
      <c r="E495" s="92" t="s">
        <v>31993</v>
      </c>
      <c r="F495" s="92" t="s">
        <v>21486</v>
      </c>
      <c r="G495" s="92" t="s">
        <v>31994</v>
      </c>
      <c r="H495" s="92" t="s">
        <v>21372</v>
      </c>
      <c r="I495" s="92" t="s">
        <v>21328</v>
      </c>
      <c r="J495" s="93">
        <v>16.23</v>
      </c>
      <c r="K495" s="92">
        <v>30902123.789999999</v>
      </c>
      <c r="L495" s="95">
        <v>43867</v>
      </c>
      <c r="M495" s="92">
        <v>0</v>
      </c>
      <c r="N495" s="92" t="s">
        <v>22087</v>
      </c>
      <c r="O495" s="92" t="s">
        <v>25</v>
      </c>
      <c r="P495" s="92" t="s">
        <v>30</v>
      </c>
      <c r="Q495" s="92" t="e">
        <v>#N/A</v>
      </c>
      <c r="R495" s="92" t="e">
        <v>#N/A</v>
      </c>
      <c r="S495" s="92" t="e">
        <v>#N/A</v>
      </c>
      <c r="T495" s="92" t="e">
        <v>#N/A</v>
      </c>
      <c r="U495" s="92" t="e">
        <v>#N/A</v>
      </c>
      <c r="V495" s="92" t="e">
        <v>#N/A</v>
      </c>
      <c r="W495" s="92" t="e">
        <v>#N/A</v>
      </c>
      <c r="X495" s="92" t="e">
        <v>#N/A</v>
      </c>
      <c r="Y495" s="92" t="s">
        <v>33</v>
      </c>
      <c r="Z495" s="92">
        <v>0</v>
      </c>
      <c r="AA495" s="92" t="s">
        <v>21297</v>
      </c>
      <c r="AB495" s="92" t="s">
        <v>31995</v>
      </c>
      <c r="AC495" s="92" t="s">
        <v>31996</v>
      </c>
      <c r="AD495" s="92" t="e">
        <v>#N/A</v>
      </c>
      <c r="AE495" s="92" t="s">
        <v>31997</v>
      </c>
      <c r="AF495" s="94" t="s">
        <v>38788</v>
      </c>
      <c r="AG495" s="92" t="s">
        <v>38788</v>
      </c>
      <c r="AI495" s="92" t="b">
        <f t="shared" ref="AI495:AI496" si="48">IF(LEN(B495)=4,LEFT(AF495,4),LEFT(AF495,3))=B495</f>
        <v>1</v>
      </c>
    </row>
    <row r="496" spans="1:35" ht="144" x14ac:dyDescent="0.3">
      <c r="B496" s="92" t="s">
        <v>22082</v>
      </c>
      <c r="C496" s="92" t="s">
        <v>22083</v>
      </c>
      <c r="D496" s="92" t="s">
        <v>22084</v>
      </c>
      <c r="E496" s="92" t="s">
        <v>22085</v>
      </c>
      <c r="F496" s="92" t="s">
        <v>21486</v>
      </c>
      <c r="G496" s="92" t="s">
        <v>22086</v>
      </c>
      <c r="H496" s="92">
        <v>443</v>
      </c>
      <c r="I496" s="92" t="s">
        <v>21328</v>
      </c>
      <c r="J496" s="93">
        <v>24.87</v>
      </c>
      <c r="K496" s="92">
        <v>30902123.789999999</v>
      </c>
      <c r="L496" s="95">
        <v>43867</v>
      </c>
      <c r="M496" s="92">
        <v>0</v>
      </c>
      <c r="N496" s="92" t="s">
        <v>22087</v>
      </c>
      <c r="O496" s="92" t="s">
        <v>25</v>
      </c>
      <c r="P496" s="92" t="s">
        <v>30</v>
      </c>
      <c r="Q496" s="92" t="e">
        <v>#N/A</v>
      </c>
      <c r="R496" s="92" t="e">
        <v>#N/A</v>
      </c>
      <c r="S496" s="92" t="e">
        <v>#N/A</v>
      </c>
      <c r="T496" s="92" t="e">
        <v>#N/A</v>
      </c>
      <c r="U496" s="92" t="e">
        <v>#N/A</v>
      </c>
      <c r="V496" s="92" t="e">
        <v>#N/A</v>
      </c>
      <c r="W496" s="92" t="e">
        <v>#N/A</v>
      </c>
      <c r="X496" s="92" t="e">
        <v>#N/A</v>
      </c>
      <c r="Y496" s="92" t="s">
        <v>33</v>
      </c>
      <c r="Z496" s="92">
        <v>0</v>
      </c>
      <c r="AA496" s="92" t="s">
        <v>21297</v>
      </c>
      <c r="AB496" s="92" t="s">
        <v>22088</v>
      </c>
      <c r="AC496" s="92" t="s">
        <v>22089</v>
      </c>
      <c r="AD496" s="92" t="e">
        <v>#N/A</v>
      </c>
      <c r="AE496" s="92" t="s">
        <v>22090</v>
      </c>
      <c r="AF496" s="94" t="s">
        <v>38789</v>
      </c>
      <c r="AG496" s="92" t="s">
        <v>38789</v>
      </c>
      <c r="AI496" s="92" t="b">
        <f t="shared" si="48"/>
        <v>1</v>
      </c>
    </row>
    <row r="497" spans="1:35" x14ac:dyDescent="0.3">
      <c r="A497" s="96" t="s">
        <v>38562</v>
      </c>
      <c r="B497" s="96" t="s">
        <v>4132</v>
      </c>
      <c r="C497" s="96" t="s">
        <v>4133</v>
      </c>
      <c r="D497" s="96"/>
      <c r="E497" s="96"/>
      <c r="F497" s="96"/>
      <c r="G497" s="96"/>
      <c r="H497" s="96"/>
      <c r="I497" s="96"/>
      <c r="J497" s="97"/>
      <c r="K497" s="96"/>
      <c r="L497" s="96"/>
      <c r="M497" s="96"/>
      <c r="N497" s="96"/>
      <c r="O497" s="96" t="s">
        <v>25</v>
      </c>
      <c r="P497" s="96" t="s">
        <v>3</v>
      </c>
      <c r="Q497" s="96" t="s">
        <v>77</v>
      </c>
      <c r="R497" s="96" t="s">
        <v>26</v>
      </c>
      <c r="S497" s="96" t="s">
        <v>29</v>
      </c>
      <c r="T497" s="96" t="s">
        <v>30</v>
      </c>
      <c r="U497" s="96" t="s">
        <v>9</v>
      </c>
      <c r="V497" s="96" t="s">
        <v>24</v>
      </c>
      <c r="W497" s="96" t="s">
        <v>24</v>
      </c>
      <c r="X497" s="96" t="s">
        <v>32</v>
      </c>
      <c r="Y497" s="96" t="s">
        <v>24</v>
      </c>
      <c r="Z497" s="96"/>
      <c r="AA497" s="96"/>
      <c r="AB497" s="96"/>
      <c r="AC497" s="96"/>
      <c r="AD497" s="96" t="s">
        <v>4134</v>
      </c>
      <c r="AE497" s="96"/>
      <c r="AF497" s="98" t="s">
        <v>3227</v>
      </c>
      <c r="AG497" s="96" t="s">
        <v>24</v>
      </c>
    </row>
    <row r="498" spans="1:35" x14ac:dyDescent="0.3">
      <c r="A498" s="96" t="s">
        <v>38562</v>
      </c>
      <c r="B498" s="96" t="s">
        <v>4851</v>
      </c>
      <c r="C498" s="96" t="s">
        <v>4852</v>
      </c>
      <c r="D498" s="96"/>
      <c r="E498" s="96"/>
      <c r="F498" s="96"/>
      <c r="G498" s="96"/>
      <c r="H498" s="96"/>
      <c r="I498" s="96"/>
      <c r="J498" s="97"/>
      <c r="K498" s="96"/>
      <c r="L498" s="96"/>
      <c r="M498" s="96"/>
      <c r="N498" s="96"/>
      <c r="O498" s="96" t="s">
        <v>71</v>
      </c>
      <c r="P498" s="96" t="s">
        <v>492</v>
      </c>
      <c r="Q498" s="96" t="s">
        <v>43</v>
      </c>
      <c r="R498" s="96" t="s">
        <v>28</v>
      </c>
      <c r="S498" s="96" t="s">
        <v>24</v>
      </c>
      <c r="T498" s="96" t="s">
        <v>35</v>
      </c>
      <c r="U498" s="96" t="s">
        <v>24</v>
      </c>
      <c r="V498" s="96" t="s">
        <v>24</v>
      </c>
      <c r="W498" s="96" t="s">
        <v>24</v>
      </c>
      <c r="X498" s="96" t="s">
        <v>32</v>
      </c>
      <c r="Y498" s="96" t="s">
        <v>24</v>
      </c>
      <c r="Z498" s="96"/>
      <c r="AA498" s="96"/>
      <c r="AB498" s="96"/>
      <c r="AC498" s="96"/>
      <c r="AD498" s="96" t="s">
        <v>4854</v>
      </c>
      <c r="AE498" s="96"/>
      <c r="AF498" s="98" t="s">
        <v>4853</v>
      </c>
      <c r="AG498" s="96" t="s">
        <v>37</v>
      </c>
    </row>
    <row r="499" spans="1:35" ht="57.6" x14ac:dyDescent="0.3">
      <c r="A499" s="96" t="s">
        <v>38562</v>
      </c>
      <c r="B499" s="96" t="s">
        <v>3551</v>
      </c>
      <c r="C499" s="96" t="s">
        <v>3552</v>
      </c>
      <c r="D499" s="96"/>
      <c r="E499" s="96"/>
      <c r="F499" s="96"/>
      <c r="G499" s="96"/>
      <c r="H499" s="96"/>
      <c r="I499" s="96"/>
      <c r="J499" s="97"/>
      <c r="K499" s="96"/>
      <c r="L499" s="96"/>
      <c r="M499" s="96"/>
      <c r="N499" s="96"/>
      <c r="O499" s="96" t="s">
        <v>25</v>
      </c>
      <c r="P499" s="96" t="s">
        <v>348</v>
      </c>
      <c r="Q499" s="96" t="s">
        <v>77</v>
      </c>
      <c r="R499" s="96" t="s">
        <v>26</v>
      </c>
      <c r="S499" s="96" t="s">
        <v>28</v>
      </c>
      <c r="T499" s="96" t="s">
        <v>14</v>
      </c>
      <c r="U499" s="96" t="s">
        <v>24</v>
      </c>
      <c r="V499" s="96" t="s">
        <v>24</v>
      </c>
      <c r="W499" s="96" t="s">
        <v>24</v>
      </c>
      <c r="X499" s="96" t="s">
        <v>32</v>
      </c>
      <c r="Y499" s="96" t="s">
        <v>24</v>
      </c>
      <c r="Z499" s="96"/>
      <c r="AA499" s="96"/>
      <c r="AB499" s="96"/>
      <c r="AC499" s="96"/>
      <c r="AD499" s="96" t="s">
        <v>3554</v>
      </c>
      <c r="AE499" s="96"/>
      <c r="AF499" s="98" t="s">
        <v>3553</v>
      </c>
      <c r="AG499" s="96" t="s">
        <v>24</v>
      </c>
    </row>
    <row r="500" spans="1:35" ht="43.2" x14ac:dyDescent="0.3">
      <c r="A500" s="96" t="s">
        <v>38562</v>
      </c>
      <c r="B500" s="96" t="s">
        <v>4090</v>
      </c>
      <c r="C500" s="96" t="s">
        <v>4091</v>
      </c>
      <c r="D500" s="96"/>
      <c r="E500" s="96"/>
      <c r="F500" s="96"/>
      <c r="G500" s="96"/>
      <c r="H500" s="96"/>
      <c r="I500" s="96"/>
      <c r="J500" s="97"/>
      <c r="K500" s="96"/>
      <c r="L500" s="96"/>
      <c r="M500" s="96"/>
      <c r="N500" s="96"/>
      <c r="O500" s="96" t="s">
        <v>25</v>
      </c>
      <c r="P500" s="96" t="s">
        <v>3</v>
      </c>
      <c r="Q500" s="96" t="s">
        <v>64</v>
      </c>
      <c r="R500" s="96" t="s">
        <v>28</v>
      </c>
      <c r="S500" s="96" t="s">
        <v>28</v>
      </c>
      <c r="T500" s="96" t="s">
        <v>30</v>
      </c>
      <c r="U500" s="96" t="s">
        <v>9</v>
      </c>
      <c r="V500" s="96" t="s">
        <v>24</v>
      </c>
      <c r="W500" s="96" t="s">
        <v>24</v>
      </c>
      <c r="X500" s="96" t="s">
        <v>32</v>
      </c>
      <c r="Y500" s="96" t="s">
        <v>24</v>
      </c>
      <c r="Z500" s="96"/>
      <c r="AA500" s="96"/>
      <c r="AB500" s="96"/>
      <c r="AC500" s="96"/>
      <c r="AD500" s="96" t="s">
        <v>4091</v>
      </c>
      <c r="AE500" s="96"/>
      <c r="AF500" s="98" t="s">
        <v>4092</v>
      </c>
      <c r="AG500" s="96" t="s">
        <v>24</v>
      </c>
    </row>
    <row r="501" spans="1:35" x14ac:dyDescent="0.3">
      <c r="A501" s="96" t="s">
        <v>38562</v>
      </c>
      <c r="B501" s="96" t="s">
        <v>4652</v>
      </c>
      <c r="C501" s="96" t="s">
        <v>4653</v>
      </c>
      <c r="D501" s="96"/>
      <c r="E501" s="96"/>
      <c r="F501" s="96"/>
      <c r="G501" s="96"/>
      <c r="H501" s="96"/>
      <c r="I501" s="96"/>
      <c r="J501" s="97"/>
      <c r="K501" s="96"/>
      <c r="L501" s="96"/>
      <c r="M501" s="96"/>
      <c r="N501" s="96"/>
      <c r="O501" s="96" t="s">
        <v>25</v>
      </c>
      <c r="P501" s="96" t="s">
        <v>3</v>
      </c>
      <c r="Q501" s="96" t="s">
        <v>64</v>
      </c>
      <c r="R501" s="96" t="s">
        <v>28</v>
      </c>
      <c r="S501" s="96" t="s">
        <v>29</v>
      </c>
      <c r="T501" s="96" t="s">
        <v>30</v>
      </c>
      <c r="U501" s="96" t="s">
        <v>24</v>
      </c>
      <c r="V501" s="96" t="s">
        <v>24</v>
      </c>
      <c r="W501" s="96" t="s">
        <v>24</v>
      </c>
      <c r="X501" s="96" t="s">
        <v>32</v>
      </c>
      <c r="Y501" s="96" t="s">
        <v>24</v>
      </c>
      <c r="Z501" s="96"/>
      <c r="AA501" s="96"/>
      <c r="AB501" s="96"/>
      <c r="AC501" s="96"/>
      <c r="AD501" s="96" t="s">
        <v>4655</v>
      </c>
      <c r="AE501" s="96"/>
      <c r="AF501" s="98" t="s">
        <v>4654</v>
      </c>
      <c r="AG501" s="96" t="s">
        <v>24</v>
      </c>
    </row>
    <row r="502" spans="1:35" x14ac:dyDescent="0.3">
      <c r="A502" s="96" t="s">
        <v>38562</v>
      </c>
      <c r="B502" s="96" t="s">
        <v>4037</v>
      </c>
      <c r="C502" s="96" t="s">
        <v>4038</v>
      </c>
      <c r="D502" s="96"/>
      <c r="E502" s="96"/>
      <c r="F502" s="96"/>
      <c r="G502" s="96"/>
      <c r="H502" s="96"/>
      <c r="I502" s="96"/>
      <c r="J502" s="97"/>
      <c r="K502" s="96"/>
      <c r="L502" s="96"/>
      <c r="M502" s="96"/>
      <c r="N502" s="96"/>
      <c r="O502" s="96" t="s">
        <v>25</v>
      </c>
      <c r="P502" s="96" t="s">
        <v>404</v>
      </c>
      <c r="Q502" s="96" t="s">
        <v>43</v>
      </c>
      <c r="R502" s="96" t="s">
        <v>28</v>
      </c>
      <c r="S502" s="96" t="s">
        <v>28</v>
      </c>
      <c r="T502" s="96" t="s">
        <v>30</v>
      </c>
      <c r="U502" s="96" t="s">
        <v>24</v>
      </c>
      <c r="V502" s="96" t="s">
        <v>24</v>
      </c>
      <c r="W502" s="96" t="s">
        <v>24</v>
      </c>
      <c r="X502" s="96" t="s">
        <v>32</v>
      </c>
      <c r="Y502" s="96" t="s">
        <v>24</v>
      </c>
      <c r="Z502" s="96"/>
      <c r="AA502" s="96"/>
      <c r="AB502" s="96"/>
      <c r="AC502" s="96"/>
      <c r="AD502" s="96" t="s">
        <v>4039</v>
      </c>
      <c r="AE502" s="96"/>
      <c r="AF502" s="98" t="s">
        <v>3227</v>
      </c>
      <c r="AG502" s="96" t="s">
        <v>24</v>
      </c>
    </row>
    <row r="503" spans="1:35" x14ac:dyDescent="0.3">
      <c r="A503" s="96" t="s">
        <v>38562</v>
      </c>
      <c r="B503" s="96" t="s">
        <v>4487</v>
      </c>
      <c r="C503" s="96" t="s">
        <v>4488</v>
      </c>
      <c r="D503" s="96"/>
      <c r="E503" s="96"/>
      <c r="F503" s="96"/>
      <c r="G503" s="96"/>
      <c r="H503" s="96"/>
      <c r="I503" s="96"/>
      <c r="J503" s="97"/>
      <c r="K503" s="96"/>
      <c r="L503" s="96"/>
      <c r="M503" s="96"/>
      <c r="N503" s="96"/>
      <c r="O503" s="96" t="s">
        <v>25</v>
      </c>
      <c r="P503" s="96" t="s">
        <v>3</v>
      </c>
      <c r="Q503" s="96" t="s">
        <v>77</v>
      </c>
      <c r="R503" s="96" t="s">
        <v>26</v>
      </c>
      <c r="S503" s="96" t="s">
        <v>29</v>
      </c>
      <c r="T503" s="96" t="s">
        <v>30</v>
      </c>
      <c r="U503" s="96" t="s">
        <v>24</v>
      </c>
      <c r="V503" s="96" t="s">
        <v>31</v>
      </c>
      <c r="W503" s="96" t="s">
        <v>24</v>
      </c>
      <c r="X503" s="96" t="s">
        <v>32</v>
      </c>
      <c r="Y503" s="96" t="s">
        <v>24</v>
      </c>
      <c r="Z503" s="96"/>
      <c r="AA503" s="96"/>
      <c r="AB503" s="96"/>
      <c r="AC503" s="96"/>
      <c r="AD503" s="96" t="s">
        <v>4489</v>
      </c>
      <c r="AE503" s="96"/>
      <c r="AF503" s="98" t="s">
        <v>37</v>
      </c>
      <c r="AG503" s="96" t="s">
        <v>24</v>
      </c>
    </row>
    <row r="504" spans="1:35" x14ac:dyDescent="0.3">
      <c r="A504" s="96" t="s">
        <v>38562</v>
      </c>
      <c r="B504" s="96" t="s">
        <v>4423</v>
      </c>
      <c r="C504" s="96" t="s">
        <v>4424</v>
      </c>
      <c r="D504" s="96"/>
      <c r="E504" s="96"/>
      <c r="F504" s="96"/>
      <c r="G504" s="96"/>
      <c r="H504" s="96"/>
      <c r="I504" s="96"/>
      <c r="J504" s="97"/>
      <c r="K504" s="96"/>
      <c r="L504" s="96"/>
      <c r="M504" s="96"/>
      <c r="N504" s="96"/>
      <c r="O504" s="96" t="s">
        <v>75</v>
      </c>
      <c r="P504" s="96" t="s">
        <v>118</v>
      </c>
      <c r="Q504" s="96" t="s">
        <v>43</v>
      </c>
      <c r="R504" s="96" t="s">
        <v>28</v>
      </c>
      <c r="S504" s="96" t="s">
        <v>24</v>
      </c>
      <c r="T504" s="96" t="s">
        <v>30</v>
      </c>
      <c r="U504" s="96" t="s">
        <v>24</v>
      </c>
      <c r="V504" s="96" t="s">
        <v>31</v>
      </c>
      <c r="W504" s="96" t="s">
        <v>18</v>
      </c>
      <c r="X504" s="96" t="s">
        <v>32</v>
      </c>
      <c r="Y504" s="96" t="s">
        <v>24</v>
      </c>
      <c r="Z504" s="96"/>
      <c r="AA504" s="96"/>
      <c r="AB504" s="96"/>
      <c r="AC504" s="96"/>
      <c r="AD504" s="96" t="s">
        <v>4425</v>
      </c>
      <c r="AE504" s="96"/>
      <c r="AF504" s="98" t="s">
        <v>37</v>
      </c>
      <c r="AG504" s="96" t="s">
        <v>24</v>
      </c>
    </row>
    <row r="505" spans="1:35" ht="28.8" x14ac:dyDescent="0.3">
      <c r="A505" s="96" t="s">
        <v>38562</v>
      </c>
      <c r="B505" s="96" t="s">
        <v>3311</v>
      </c>
      <c r="C505" s="96" t="s">
        <v>3312</v>
      </c>
      <c r="D505" s="96"/>
      <c r="E505" s="96"/>
      <c r="F505" s="96"/>
      <c r="G505" s="96"/>
      <c r="H505" s="96"/>
      <c r="I505" s="96"/>
      <c r="J505" s="97"/>
      <c r="K505" s="96"/>
      <c r="L505" s="96"/>
      <c r="M505" s="96"/>
      <c r="N505" s="96"/>
      <c r="O505" s="96" t="s">
        <v>25</v>
      </c>
      <c r="P505" s="96" t="s">
        <v>3</v>
      </c>
      <c r="Q505" s="96" t="s">
        <v>77</v>
      </c>
      <c r="R505" s="96" t="s">
        <v>26</v>
      </c>
      <c r="S505" s="96" t="s">
        <v>29</v>
      </c>
      <c r="T505" s="96" t="s">
        <v>30</v>
      </c>
      <c r="U505" s="96" t="s">
        <v>24</v>
      </c>
      <c r="V505" s="96" t="s">
        <v>31</v>
      </c>
      <c r="W505" s="96" t="s">
        <v>24</v>
      </c>
      <c r="X505" s="96" t="s">
        <v>32</v>
      </c>
      <c r="Y505" s="96" t="s">
        <v>33</v>
      </c>
      <c r="Z505" s="96"/>
      <c r="AA505" s="96"/>
      <c r="AB505" s="96"/>
      <c r="AC505" s="96"/>
      <c r="AD505" s="96" t="s">
        <v>3313</v>
      </c>
      <c r="AE505" s="96"/>
      <c r="AF505" s="98" t="s">
        <v>3309</v>
      </c>
      <c r="AG505" s="96" t="s">
        <v>24</v>
      </c>
    </row>
    <row r="506" spans="1:35" ht="144" x14ac:dyDescent="0.3">
      <c r="B506" s="92" t="s">
        <v>25878</v>
      </c>
      <c r="C506" s="92" t="s">
        <v>25879</v>
      </c>
      <c r="D506" s="92" t="s">
        <v>25880</v>
      </c>
      <c r="E506" s="92" t="s">
        <v>25881</v>
      </c>
      <c r="F506" s="92" t="s">
        <v>21336</v>
      </c>
      <c r="G506" s="92" t="s">
        <v>25882</v>
      </c>
      <c r="H506" s="92">
        <v>162844</v>
      </c>
      <c r="I506" s="92" t="s">
        <v>21294</v>
      </c>
      <c r="J506" s="93">
        <v>103.21</v>
      </c>
      <c r="K506" s="92">
        <v>130300000</v>
      </c>
      <c r="L506" s="95">
        <v>43867</v>
      </c>
      <c r="M506" s="92">
        <v>5.8999999999999999E-3</v>
      </c>
      <c r="N506" s="92" t="s">
        <v>21551</v>
      </c>
      <c r="O506" s="92" t="e">
        <v>#N/A</v>
      </c>
      <c r="P506" s="92" t="s">
        <v>3</v>
      </c>
      <c r="Q506" s="92" t="e">
        <v>#N/A</v>
      </c>
      <c r="R506" s="92" t="e">
        <v>#N/A</v>
      </c>
      <c r="S506" s="92" t="s">
        <v>29</v>
      </c>
      <c r="T506" s="92" t="e">
        <v>#N/A</v>
      </c>
      <c r="U506" s="92" t="e">
        <v>#N/A</v>
      </c>
      <c r="V506" s="92" t="s">
        <v>31</v>
      </c>
      <c r="W506" s="92" t="e">
        <v>#N/A</v>
      </c>
      <c r="X506" s="92" t="e">
        <v>#N/A</v>
      </c>
      <c r="Y506" s="92" t="e">
        <v>#N/A</v>
      </c>
      <c r="Z506" s="92">
        <v>249</v>
      </c>
      <c r="AA506" s="92" t="s">
        <v>21304</v>
      </c>
      <c r="AB506" s="92">
        <v>316092352</v>
      </c>
      <c r="AC506" s="92" t="s">
        <v>25883</v>
      </c>
      <c r="AD506" s="92" t="e">
        <v>#N/A</v>
      </c>
      <c r="AE506" s="92" t="s">
        <v>25884</v>
      </c>
      <c r="AF506" s="94" t="s">
        <v>38790</v>
      </c>
      <c r="AG506" s="92" t="s">
        <v>38790</v>
      </c>
      <c r="AI506" s="92" t="b">
        <f t="shared" ref="AI506:AI539" si="49">IF(LEN(B506)=4,LEFT(AF506,4),LEFT(AF506,3))=B506</f>
        <v>1</v>
      </c>
    </row>
    <row r="507" spans="1:35" ht="129.6" x14ac:dyDescent="0.3">
      <c r="B507" s="92" t="s">
        <v>25885</v>
      </c>
      <c r="C507" s="92" t="s">
        <v>25886</v>
      </c>
      <c r="D507" s="92" t="s">
        <v>25887</v>
      </c>
      <c r="E507" s="92" t="s">
        <v>25888</v>
      </c>
      <c r="F507" s="92" t="s">
        <v>21336</v>
      </c>
      <c r="G507" s="92" t="s">
        <v>25889</v>
      </c>
      <c r="H507" s="92">
        <v>27923</v>
      </c>
      <c r="I507" s="92" t="s">
        <v>21294</v>
      </c>
      <c r="J507" s="93">
        <v>13.9</v>
      </c>
      <c r="K507" s="92">
        <v>21441500</v>
      </c>
      <c r="L507" s="95">
        <v>43867</v>
      </c>
      <c r="M507" s="92">
        <v>5.8999999999999999E-3</v>
      </c>
      <c r="N507" s="92" t="s">
        <v>21321</v>
      </c>
      <c r="O507" s="92" t="s">
        <v>25</v>
      </c>
      <c r="P507" s="92" t="s">
        <v>3</v>
      </c>
      <c r="Q507" s="92" t="e">
        <v>#N/A</v>
      </c>
      <c r="R507" s="92" t="e">
        <v>#N/A</v>
      </c>
      <c r="S507" s="92" t="s">
        <v>29</v>
      </c>
      <c r="T507" s="92" t="e">
        <v>#N/A</v>
      </c>
      <c r="U507" s="92" t="e">
        <v>#N/A</v>
      </c>
      <c r="V507" s="92" t="s">
        <v>751</v>
      </c>
      <c r="W507" s="92" t="e">
        <v>#N/A</v>
      </c>
      <c r="X507" s="92" t="e">
        <v>#N/A</v>
      </c>
      <c r="Y507" s="92" t="e">
        <v>#N/A</v>
      </c>
      <c r="Z507" s="92">
        <v>92</v>
      </c>
      <c r="AA507" s="92" t="s">
        <v>21304</v>
      </c>
      <c r="AB507" s="92">
        <v>316092345</v>
      </c>
      <c r="AC507" s="92" t="s">
        <v>25890</v>
      </c>
      <c r="AD507" s="92" t="e">
        <v>#N/A</v>
      </c>
      <c r="AE507" s="92" t="s">
        <v>25891</v>
      </c>
      <c r="AF507" s="94" t="s">
        <v>38791</v>
      </c>
      <c r="AG507" s="92" t="s">
        <v>38791</v>
      </c>
      <c r="AI507" s="92" t="b">
        <f t="shared" si="49"/>
        <v>1</v>
      </c>
    </row>
    <row r="508" spans="1:35" ht="144" x14ac:dyDescent="0.3">
      <c r="B508" s="92" t="s">
        <v>3931</v>
      </c>
      <c r="C508" s="92" t="s">
        <v>25951</v>
      </c>
      <c r="D508" s="92" t="s">
        <v>25952</v>
      </c>
      <c r="E508" s="92" t="s">
        <v>25953</v>
      </c>
      <c r="F508" s="92" t="s">
        <v>21292</v>
      </c>
      <c r="G508" s="92" t="s">
        <v>25954</v>
      </c>
      <c r="H508" s="92">
        <v>32076</v>
      </c>
      <c r="I508" s="92" t="s">
        <v>21294</v>
      </c>
      <c r="J508" s="93">
        <v>224.39</v>
      </c>
      <c r="K508" s="92">
        <v>232757000</v>
      </c>
      <c r="L508" s="95">
        <v>41800</v>
      </c>
      <c r="M508" s="92">
        <v>3.5999999999999999E-3</v>
      </c>
      <c r="N508" s="92" t="s">
        <v>3932</v>
      </c>
      <c r="O508" s="92" t="s">
        <v>75</v>
      </c>
      <c r="P508" s="92" t="s">
        <v>258</v>
      </c>
      <c r="Q508" s="92" t="s">
        <v>43</v>
      </c>
      <c r="R508" s="92" t="s">
        <v>28</v>
      </c>
      <c r="S508" s="92" t="s">
        <v>24</v>
      </c>
      <c r="T508" s="92" t="s">
        <v>30</v>
      </c>
      <c r="U508" s="92" t="s">
        <v>78</v>
      </c>
      <c r="V508" s="92" t="s">
        <v>24</v>
      </c>
      <c r="W508" s="92" t="s">
        <v>24</v>
      </c>
      <c r="X508" s="92" t="s">
        <v>32</v>
      </c>
      <c r="Y508" s="92" t="s">
        <v>24</v>
      </c>
      <c r="Z508" s="92">
        <v>444</v>
      </c>
      <c r="AA508" s="92" t="s">
        <v>21304</v>
      </c>
      <c r="AB508" s="92">
        <v>316188101</v>
      </c>
      <c r="AC508" s="92" t="s">
        <v>25955</v>
      </c>
      <c r="AD508" s="92" t="s">
        <v>3932</v>
      </c>
      <c r="AE508" s="92" t="s">
        <v>25956</v>
      </c>
      <c r="AF508" s="94" t="s">
        <v>38792</v>
      </c>
      <c r="AG508" s="92" t="s">
        <v>38792</v>
      </c>
      <c r="AI508" s="92" t="b">
        <f t="shared" si="49"/>
        <v>1</v>
      </c>
    </row>
    <row r="509" spans="1:35" ht="129.6" x14ac:dyDescent="0.3">
      <c r="B509" s="92" t="s">
        <v>5119</v>
      </c>
      <c r="C509" s="92" t="s">
        <v>26061</v>
      </c>
      <c r="D509" s="92" t="s">
        <v>26062</v>
      </c>
      <c r="E509" s="92" t="s">
        <v>26063</v>
      </c>
      <c r="F509" s="92" t="s">
        <v>21292</v>
      </c>
      <c r="G509" s="92" t="s">
        <v>26064</v>
      </c>
      <c r="H509" s="92">
        <v>36370</v>
      </c>
      <c r="I509" s="92" t="s">
        <v>21294</v>
      </c>
      <c r="J509" s="93">
        <v>270.22000000000003</v>
      </c>
      <c r="K509" s="92">
        <v>298678000</v>
      </c>
      <c r="L509" s="95">
        <v>42713</v>
      </c>
      <c r="M509" s="92">
        <v>2.8999999999999998E-3</v>
      </c>
      <c r="N509" s="92" t="s">
        <v>21321</v>
      </c>
      <c r="O509" s="92" t="s">
        <v>25</v>
      </c>
      <c r="P509" s="92" t="s">
        <v>3</v>
      </c>
      <c r="Q509" s="92" t="s">
        <v>77</v>
      </c>
      <c r="R509" s="92" t="s">
        <v>26</v>
      </c>
      <c r="S509" s="92" t="s">
        <v>29</v>
      </c>
      <c r="T509" s="92" t="s">
        <v>30</v>
      </c>
      <c r="U509" s="92" t="s">
        <v>24</v>
      </c>
      <c r="V509" s="92" t="s">
        <v>24</v>
      </c>
      <c r="W509" s="92" t="s">
        <v>18</v>
      </c>
      <c r="X509" s="92" t="s">
        <v>32</v>
      </c>
      <c r="Y509" s="92" t="s">
        <v>24</v>
      </c>
      <c r="Z509" s="92">
        <v>125</v>
      </c>
      <c r="AA509" s="92" t="s">
        <v>21297</v>
      </c>
      <c r="AB509" s="92">
        <v>316092832</v>
      </c>
      <c r="AC509" s="92" t="s">
        <v>26065</v>
      </c>
      <c r="AD509" s="92" t="s">
        <v>5120</v>
      </c>
      <c r="AE509" s="92" t="s">
        <v>26066</v>
      </c>
      <c r="AF509" s="94" t="s">
        <v>38793</v>
      </c>
      <c r="AG509" s="92" t="s">
        <v>38793</v>
      </c>
      <c r="AI509" s="92" t="b">
        <f t="shared" si="49"/>
        <v>1</v>
      </c>
    </row>
    <row r="510" spans="1:35" ht="129.6" x14ac:dyDescent="0.3">
      <c r="B510" s="92" t="s">
        <v>5159</v>
      </c>
      <c r="C510" s="92" t="s">
        <v>26081</v>
      </c>
      <c r="D510" s="92" t="s">
        <v>26082</v>
      </c>
      <c r="E510" s="92" t="s">
        <v>26083</v>
      </c>
      <c r="F510" s="92" t="s">
        <v>21292</v>
      </c>
      <c r="G510" s="92" t="s">
        <v>26084</v>
      </c>
      <c r="H510" s="92">
        <v>120156</v>
      </c>
      <c r="I510" s="92" t="s">
        <v>21294</v>
      </c>
      <c r="J510" s="93">
        <v>519.5</v>
      </c>
      <c r="K510" s="92">
        <v>587432000</v>
      </c>
      <c r="L510" s="95">
        <v>42713</v>
      </c>
      <c r="M510" s="92">
        <v>2.8999999999999998E-3</v>
      </c>
      <c r="N510" s="92" t="s">
        <v>21321</v>
      </c>
      <c r="O510" s="92" t="s">
        <v>25</v>
      </c>
      <c r="P510" s="92" t="s">
        <v>3</v>
      </c>
      <c r="Q510" s="92" t="s">
        <v>77</v>
      </c>
      <c r="R510" s="92" t="s">
        <v>26</v>
      </c>
      <c r="S510" s="92" t="s">
        <v>29</v>
      </c>
      <c r="T510" s="92" t="s">
        <v>30</v>
      </c>
      <c r="U510" s="92" t="s">
        <v>24</v>
      </c>
      <c r="V510" s="92" t="s">
        <v>751</v>
      </c>
      <c r="W510" s="92" t="s">
        <v>18</v>
      </c>
      <c r="X510" s="92" t="s">
        <v>32</v>
      </c>
      <c r="Y510" s="92" t="s">
        <v>24</v>
      </c>
      <c r="Z510" s="92">
        <v>117</v>
      </c>
      <c r="AA510" s="92" t="s">
        <v>21297</v>
      </c>
      <c r="AB510" s="92">
        <v>316092840</v>
      </c>
      <c r="AC510" s="92" t="s">
        <v>26085</v>
      </c>
      <c r="AD510" s="92" t="s">
        <v>5160</v>
      </c>
      <c r="AE510" s="92" t="s">
        <v>26086</v>
      </c>
      <c r="AF510" s="94" t="s">
        <v>40052</v>
      </c>
      <c r="AG510" s="92" t="s">
        <v>35</v>
      </c>
      <c r="AI510" s="92">
        <f>LEN(B510)</f>
        <v>4</v>
      </c>
    </row>
    <row r="511" spans="1:35" ht="115.2" x14ac:dyDescent="0.3">
      <c r="B511" s="92" t="s">
        <v>26005</v>
      </c>
      <c r="C511" s="92" t="s">
        <v>26006</v>
      </c>
      <c r="D511" s="92" t="s">
        <v>26007</v>
      </c>
      <c r="E511" s="92" t="s">
        <v>26008</v>
      </c>
      <c r="F511" s="92" t="s">
        <v>21292</v>
      </c>
      <c r="G511" s="92" t="s">
        <v>26009</v>
      </c>
      <c r="H511" s="92">
        <v>30803</v>
      </c>
      <c r="I511" s="92" t="s">
        <v>21294</v>
      </c>
      <c r="J511" s="93">
        <v>128.81</v>
      </c>
      <c r="K511" s="92">
        <v>154560000</v>
      </c>
      <c r="L511" s="95">
        <v>43440</v>
      </c>
      <c r="M511" s="92">
        <v>4.4999999999999997E-3</v>
      </c>
      <c r="N511" s="92" t="s">
        <v>21673</v>
      </c>
      <c r="O511" s="92" t="s">
        <v>75</v>
      </c>
      <c r="P511" s="92" t="e">
        <v>#N/A</v>
      </c>
      <c r="Q511" s="92" t="e">
        <v>#N/A</v>
      </c>
      <c r="R511" s="92" t="e">
        <v>#N/A</v>
      </c>
      <c r="S511" s="92" t="e">
        <v>#N/A</v>
      </c>
      <c r="T511" s="92" t="e">
        <v>#N/A</v>
      </c>
      <c r="U511" s="92" t="e">
        <v>#N/A</v>
      </c>
      <c r="V511" s="92" t="e">
        <v>#N/A</v>
      </c>
      <c r="W511" s="92" t="e">
        <v>#N/A</v>
      </c>
      <c r="X511" s="92" t="e">
        <v>#N/A</v>
      </c>
      <c r="Y511" s="92" t="e">
        <v>#N/A</v>
      </c>
      <c r="Z511" s="92">
        <v>181</v>
      </c>
      <c r="AA511" s="92" t="s">
        <v>21304</v>
      </c>
      <c r="AB511" s="92">
        <v>316092618</v>
      </c>
      <c r="AC511" s="92" t="s">
        <v>26010</v>
      </c>
      <c r="AD511" s="92" t="e">
        <v>#N/A</v>
      </c>
      <c r="AE511" s="92" t="s">
        <v>26011</v>
      </c>
      <c r="AF511" s="94" t="s">
        <v>38794</v>
      </c>
      <c r="AG511" s="92" t="s">
        <v>38794</v>
      </c>
      <c r="AI511" s="92" t="b">
        <f t="shared" si="49"/>
        <v>1</v>
      </c>
    </row>
    <row r="512" spans="1:35" ht="115.2" x14ac:dyDescent="0.3">
      <c r="B512" s="92" t="s">
        <v>26265</v>
      </c>
      <c r="C512" s="92" t="s">
        <v>26266</v>
      </c>
      <c r="D512" s="92" t="s">
        <v>26267</v>
      </c>
      <c r="E512" s="92" t="s">
        <v>26268</v>
      </c>
      <c r="F512" s="92" t="s">
        <v>21486</v>
      </c>
      <c r="G512" s="92" t="s">
        <v>26269</v>
      </c>
      <c r="H512" s="92">
        <v>25120</v>
      </c>
      <c r="I512" s="92" t="s">
        <v>21294</v>
      </c>
      <c r="J512" s="93">
        <v>45.29</v>
      </c>
      <c r="K512" s="92">
        <v>53850000</v>
      </c>
      <c r="L512" s="95">
        <v>43116</v>
      </c>
      <c r="M512" s="92">
        <v>3.8999999999999998E-3</v>
      </c>
      <c r="N512" s="92" t="s">
        <v>23318</v>
      </c>
      <c r="O512" s="92" t="s">
        <v>25</v>
      </c>
      <c r="P512" s="92" t="s">
        <v>3</v>
      </c>
      <c r="Q512" s="92" t="s">
        <v>43</v>
      </c>
      <c r="R512" s="92" t="e">
        <v>#N/A</v>
      </c>
      <c r="S512" s="92" t="e">
        <v>#N/A</v>
      </c>
      <c r="T512" s="92" t="e">
        <v>#N/A</v>
      </c>
      <c r="U512" s="92" t="e">
        <v>#N/A</v>
      </c>
      <c r="V512" s="92" t="e">
        <v>#N/A</v>
      </c>
      <c r="W512" s="92" t="s">
        <v>18</v>
      </c>
      <c r="X512" s="92" t="e">
        <v>#N/A</v>
      </c>
      <c r="Y512" s="92" t="e">
        <v>#N/A</v>
      </c>
      <c r="Z512" s="92">
        <v>60</v>
      </c>
      <c r="AA512" s="92" t="s">
        <v>21297</v>
      </c>
      <c r="AB512" s="92">
        <v>316092725</v>
      </c>
      <c r="AC512" s="92" t="s">
        <v>26270</v>
      </c>
      <c r="AD512" s="92" t="e">
        <v>#N/A</v>
      </c>
      <c r="AE512" s="92" t="s">
        <v>26271</v>
      </c>
      <c r="AF512" s="94" t="s">
        <v>38795</v>
      </c>
      <c r="AG512" s="92" t="s">
        <v>38795</v>
      </c>
      <c r="AI512" s="92" t="b">
        <f t="shared" si="49"/>
        <v>1</v>
      </c>
    </row>
    <row r="513" spans="2:35" ht="100.8" x14ac:dyDescent="0.3">
      <c r="B513" s="92" t="s">
        <v>26307</v>
      </c>
      <c r="C513" s="92" t="s">
        <v>26308</v>
      </c>
      <c r="D513" s="92" t="s">
        <v>26309</v>
      </c>
      <c r="E513" s="92" t="s">
        <v>26310</v>
      </c>
      <c r="F513" s="92" t="s">
        <v>21486</v>
      </c>
      <c r="G513" s="92" t="s">
        <v>26311</v>
      </c>
      <c r="H513" s="92">
        <v>3278</v>
      </c>
      <c r="I513" s="92" t="s">
        <v>21294</v>
      </c>
      <c r="J513" s="93">
        <v>14.25</v>
      </c>
      <c r="K513" s="92">
        <v>16632000</v>
      </c>
      <c r="L513" s="95">
        <v>43116</v>
      </c>
      <c r="M513" s="92">
        <v>3.8999999999999998E-3</v>
      </c>
      <c r="N513" s="92" t="s">
        <v>23318</v>
      </c>
      <c r="O513" s="92" t="s">
        <v>25</v>
      </c>
      <c r="P513" s="92" t="s">
        <v>3</v>
      </c>
      <c r="Q513" s="92" t="e">
        <v>#N/A</v>
      </c>
      <c r="R513" s="92" t="e">
        <v>#N/A</v>
      </c>
      <c r="S513" s="92" t="e">
        <v>#N/A</v>
      </c>
      <c r="T513" s="92" t="e">
        <v>#N/A</v>
      </c>
      <c r="U513" s="92" t="e">
        <v>#N/A</v>
      </c>
      <c r="V513" s="92" t="s">
        <v>751</v>
      </c>
      <c r="W513" s="92" t="e">
        <v>#N/A</v>
      </c>
      <c r="X513" s="92" t="e">
        <v>#N/A</v>
      </c>
      <c r="Y513" s="92" t="e">
        <v>#N/A</v>
      </c>
      <c r="Z513" s="92">
        <v>116</v>
      </c>
      <c r="AA513" s="92" t="s">
        <v>21297</v>
      </c>
      <c r="AB513" s="92">
        <v>316092717</v>
      </c>
      <c r="AC513" s="92" t="s">
        <v>26312</v>
      </c>
      <c r="AD513" s="92" t="e">
        <v>#N/A</v>
      </c>
      <c r="AE513" s="92" t="s">
        <v>26313</v>
      </c>
      <c r="AF513" s="94" t="s">
        <v>40053</v>
      </c>
      <c r="AG513" s="92" t="s">
        <v>35</v>
      </c>
      <c r="AI513" s="92">
        <f>LEN(B513)</f>
        <v>4</v>
      </c>
    </row>
    <row r="514" spans="2:35" ht="100.8" x14ac:dyDescent="0.3">
      <c r="B514" s="92" t="s">
        <v>3933</v>
      </c>
      <c r="C514" s="92" t="s">
        <v>26731</v>
      </c>
      <c r="D514" s="92" t="s">
        <v>26732</v>
      </c>
      <c r="E514" s="92" t="s">
        <v>26733</v>
      </c>
      <c r="F514" s="92" t="s">
        <v>21292</v>
      </c>
      <c r="G514" s="92" t="s">
        <v>26734</v>
      </c>
      <c r="H514" s="92">
        <v>30243</v>
      </c>
      <c r="I514" s="92" t="s">
        <v>21294</v>
      </c>
      <c r="J514" s="93">
        <v>196.47</v>
      </c>
      <c r="K514" s="92">
        <v>210280000</v>
      </c>
      <c r="L514" s="95">
        <v>41800</v>
      </c>
      <c r="M514" s="92">
        <v>3.5999999999999999E-3</v>
      </c>
      <c r="N514" s="92" t="s">
        <v>289</v>
      </c>
      <c r="O514" s="92" t="s">
        <v>75</v>
      </c>
      <c r="P514" s="92" t="s">
        <v>258</v>
      </c>
      <c r="Q514" s="92" t="s">
        <v>43</v>
      </c>
      <c r="R514" s="92" t="s">
        <v>28</v>
      </c>
      <c r="S514" s="92" t="s">
        <v>24</v>
      </c>
      <c r="T514" s="92" t="s">
        <v>30</v>
      </c>
      <c r="U514" s="92" t="s">
        <v>100</v>
      </c>
      <c r="V514" s="92" t="s">
        <v>24</v>
      </c>
      <c r="W514" s="92" t="s">
        <v>24</v>
      </c>
      <c r="X514" s="92" t="s">
        <v>32</v>
      </c>
      <c r="Y514" s="92" t="s">
        <v>24</v>
      </c>
      <c r="Z514" s="92">
        <v>430</v>
      </c>
      <c r="AA514" s="92" t="s">
        <v>21304</v>
      </c>
      <c r="AB514" s="92">
        <v>316188200</v>
      </c>
      <c r="AC514" s="92" t="s">
        <v>26735</v>
      </c>
      <c r="AD514" s="92" t="s">
        <v>3934</v>
      </c>
      <c r="AE514" s="92" t="s">
        <v>26736</v>
      </c>
      <c r="AF514" s="94" t="s">
        <v>38796</v>
      </c>
      <c r="AG514" s="92" t="s">
        <v>38796</v>
      </c>
      <c r="AI514" s="92" t="b">
        <f t="shared" si="49"/>
        <v>1</v>
      </c>
    </row>
    <row r="515" spans="2:35" ht="129.6" x14ac:dyDescent="0.3">
      <c r="B515" s="92" t="s">
        <v>26452</v>
      </c>
      <c r="C515" s="92" t="s">
        <v>26453</v>
      </c>
      <c r="D515" s="92" t="s">
        <v>26454</v>
      </c>
      <c r="E515" s="92" t="s">
        <v>26455</v>
      </c>
      <c r="F515" s="92" t="s">
        <v>21362</v>
      </c>
      <c r="G515" s="92" t="s">
        <v>26456</v>
      </c>
      <c r="H515" s="92">
        <v>33312</v>
      </c>
      <c r="I515" s="92" t="s">
        <v>21294</v>
      </c>
      <c r="J515" s="93">
        <v>243.26</v>
      </c>
      <c r="K515" s="92">
        <v>243667772.5</v>
      </c>
      <c r="L515" s="95">
        <v>43440</v>
      </c>
      <c r="M515" s="92">
        <v>1.5E-3</v>
      </c>
      <c r="N515" s="92" t="s">
        <v>21712</v>
      </c>
      <c r="O515" s="92" t="s">
        <v>75</v>
      </c>
      <c r="P515" s="92" t="e">
        <v>#N/A</v>
      </c>
      <c r="Q515" s="92" t="e">
        <v>#N/A</v>
      </c>
      <c r="R515" s="92" t="e">
        <v>#N/A</v>
      </c>
      <c r="S515" s="92" t="e">
        <v>#N/A</v>
      </c>
      <c r="T515" s="92" t="e">
        <v>#N/A</v>
      </c>
      <c r="U515" s="92" t="e">
        <v>#N/A</v>
      </c>
      <c r="V515" s="92" t="e">
        <v>#N/A</v>
      </c>
      <c r="W515" s="92" t="e">
        <v>#N/A</v>
      </c>
      <c r="X515" s="92" t="e">
        <v>#N/A</v>
      </c>
      <c r="Y515" s="92" t="e">
        <v>#N/A</v>
      </c>
      <c r="Z515" s="92">
        <v>286</v>
      </c>
      <c r="AA515" s="92" t="s">
        <v>21297</v>
      </c>
      <c r="AB515" s="92">
        <v>316188408</v>
      </c>
      <c r="AC515" s="92" t="s">
        <v>26457</v>
      </c>
      <c r="AD515" s="92" t="e">
        <v>#N/A</v>
      </c>
      <c r="AE515" s="92" t="s">
        <v>26458</v>
      </c>
      <c r="AF515" s="94" t="s">
        <v>38797</v>
      </c>
      <c r="AG515" s="92" t="s">
        <v>38797</v>
      </c>
      <c r="AI515" s="92" t="b">
        <f t="shared" si="49"/>
        <v>1</v>
      </c>
    </row>
    <row r="516" spans="2:35" ht="100.8" x14ac:dyDescent="0.3">
      <c r="B516" s="92" t="s">
        <v>5205</v>
      </c>
      <c r="C516" s="92" t="s">
        <v>26030</v>
      </c>
      <c r="D516" s="92" t="s">
        <v>26031</v>
      </c>
      <c r="E516" s="92" t="s">
        <v>26032</v>
      </c>
      <c r="F516" s="92" t="s">
        <v>21292</v>
      </c>
      <c r="G516" s="92" t="s">
        <v>26033</v>
      </c>
      <c r="H516" s="92">
        <v>61821</v>
      </c>
      <c r="I516" s="92" t="s">
        <v>21294</v>
      </c>
      <c r="J516" s="93">
        <v>358.63</v>
      </c>
      <c r="K516" s="92">
        <v>397387000</v>
      </c>
      <c r="L516" s="95">
        <v>42713</v>
      </c>
      <c r="M516" s="92">
        <v>2.8999999999999998E-3</v>
      </c>
      <c r="N516" s="92" t="s">
        <v>21330</v>
      </c>
      <c r="O516" s="92" t="s">
        <v>25</v>
      </c>
      <c r="P516" s="92" t="s">
        <v>3</v>
      </c>
      <c r="Q516" s="92" t="s">
        <v>77</v>
      </c>
      <c r="R516" s="92" t="s">
        <v>26</v>
      </c>
      <c r="S516" s="92" t="s">
        <v>29</v>
      </c>
      <c r="T516" s="92" t="s">
        <v>30</v>
      </c>
      <c r="U516" s="92" t="s">
        <v>9</v>
      </c>
      <c r="V516" s="92" t="s">
        <v>31</v>
      </c>
      <c r="W516" s="92" t="s">
        <v>18</v>
      </c>
      <c r="X516" s="92" t="s">
        <v>32</v>
      </c>
      <c r="Y516" s="92" t="s">
        <v>24</v>
      </c>
      <c r="Z516" s="92">
        <v>125</v>
      </c>
      <c r="AA516" s="92" t="s">
        <v>21297</v>
      </c>
      <c r="AB516" s="92">
        <v>316092824</v>
      </c>
      <c r="AC516" s="92" t="s">
        <v>26034</v>
      </c>
      <c r="AD516" s="92" t="s">
        <v>5206</v>
      </c>
      <c r="AE516" s="92" t="s">
        <v>26035</v>
      </c>
      <c r="AF516" s="94" t="s">
        <v>40054</v>
      </c>
      <c r="AG516" s="92" t="s">
        <v>35</v>
      </c>
      <c r="AI516" s="92">
        <f>LEN(B516)</f>
        <v>4</v>
      </c>
    </row>
    <row r="517" spans="2:35" ht="86.4" x14ac:dyDescent="0.3">
      <c r="B517" s="92" t="s">
        <v>5211</v>
      </c>
      <c r="C517" s="92" t="s">
        <v>26042</v>
      </c>
      <c r="D517" s="92" t="s">
        <v>26043</v>
      </c>
      <c r="E517" s="92" t="s">
        <v>26044</v>
      </c>
      <c r="F517" s="92" t="s">
        <v>21292</v>
      </c>
      <c r="G517" s="92" t="s">
        <v>26045</v>
      </c>
      <c r="H517" s="92">
        <v>23281</v>
      </c>
      <c r="I517" s="92" t="s">
        <v>21294</v>
      </c>
      <c r="J517" s="93">
        <v>93.72</v>
      </c>
      <c r="K517" s="92">
        <v>99072000</v>
      </c>
      <c r="L517" s="95">
        <v>42713</v>
      </c>
      <c r="M517" s="92">
        <v>2.8999999999999998E-3</v>
      </c>
      <c r="N517" s="92" t="s">
        <v>21551</v>
      </c>
      <c r="O517" s="92" t="s">
        <v>25</v>
      </c>
      <c r="P517" s="92" t="s">
        <v>3</v>
      </c>
      <c r="Q517" s="92" t="s">
        <v>77</v>
      </c>
      <c r="R517" s="92" t="s">
        <v>26</v>
      </c>
      <c r="S517" s="92" t="s">
        <v>29</v>
      </c>
      <c r="T517" s="92" t="s">
        <v>30</v>
      </c>
      <c r="U517" s="92" t="s">
        <v>24</v>
      </c>
      <c r="V517" s="92" t="s">
        <v>31</v>
      </c>
      <c r="W517" s="92" t="s">
        <v>18</v>
      </c>
      <c r="X517" s="92" t="s">
        <v>32</v>
      </c>
      <c r="Y517" s="92" t="s">
        <v>24</v>
      </c>
      <c r="Z517" s="92">
        <v>130</v>
      </c>
      <c r="AA517" s="92" t="s">
        <v>21297</v>
      </c>
      <c r="AB517" s="92">
        <v>316092816</v>
      </c>
      <c r="AC517" s="92" t="s">
        <v>26046</v>
      </c>
      <c r="AD517" s="92" t="s">
        <v>5212</v>
      </c>
      <c r="AE517" s="92" t="s">
        <v>26047</v>
      </c>
      <c r="AF517" s="94" t="s">
        <v>38798</v>
      </c>
      <c r="AG517" s="92" t="s">
        <v>38798</v>
      </c>
      <c r="AI517" s="92" t="b">
        <f t="shared" si="49"/>
        <v>1</v>
      </c>
    </row>
    <row r="518" spans="2:35" ht="129.6" x14ac:dyDescent="0.3">
      <c r="B518" s="92" t="s">
        <v>3420</v>
      </c>
      <c r="C518" s="92" t="s">
        <v>25945</v>
      </c>
      <c r="D518" s="92" t="s">
        <v>25946</v>
      </c>
      <c r="E518" s="92" t="s">
        <v>25947</v>
      </c>
      <c r="F518" s="92" t="s">
        <v>21486</v>
      </c>
      <c r="G518" s="92" t="s">
        <v>25948</v>
      </c>
      <c r="H518" s="92">
        <v>85218</v>
      </c>
      <c r="I518" s="92" t="s">
        <v>21294</v>
      </c>
      <c r="J518" s="93">
        <v>544.66999999999996</v>
      </c>
      <c r="K518" s="92">
        <v>601375000</v>
      </c>
      <c r="L518" s="95">
        <v>41568</v>
      </c>
      <c r="M518" s="92">
        <v>8.0000000000000004E-4</v>
      </c>
      <c r="N518" s="92" t="s">
        <v>25603</v>
      </c>
      <c r="O518" s="92" t="s">
        <v>25</v>
      </c>
      <c r="P518" s="92" t="s">
        <v>1600</v>
      </c>
      <c r="Q518" s="92" t="s">
        <v>77</v>
      </c>
      <c r="R518" s="92" t="s">
        <v>26</v>
      </c>
      <c r="S518" s="92" t="s">
        <v>29</v>
      </c>
      <c r="T518" s="92" t="s">
        <v>30</v>
      </c>
      <c r="U518" s="92" t="s">
        <v>24</v>
      </c>
      <c r="V518" s="92" t="s">
        <v>24</v>
      </c>
      <c r="W518" s="92" t="s">
        <v>24</v>
      </c>
      <c r="X518" s="92" t="s">
        <v>32</v>
      </c>
      <c r="Y518" s="92" t="s">
        <v>24</v>
      </c>
      <c r="Z518" s="92">
        <v>105</v>
      </c>
      <c r="AA518" s="92" t="s">
        <v>21297</v>
      </c>
      <c r="AB518" s="92">
        <v>316092873</v>
      </c>
      <c r="AC518" s="92" t="s">
        <v>25949</v>
      </c>
      <c r="AD518" s="92" t="s">
        <v>3421</v>
      </c>
      <c r="AE518" s="92" t="s">
        <v>25950</v>
      </c>
      <c r="AF518" s="94" t="s">
        <v>40055</v>
      </c>
      <c r="AG518" s="92" t="s">
        <v>35</v>
      </c>
      <c r="AI518" s="92">
        <f>LEN(B518)</f>
        <v>4</v>
      </c>
    </row>
    <row r="519" spans="2:35" ht="115.2" x14ac:dyDescent="0.3">
      <c r="B519" s="92" t="s">
        <v>3412</v>
      </c>
      <c r="C519" s="92" t="s">
        <v>26012</v>
      </c>
      <c r="D519" s="92" t="s">
        <v>26013</v>
      </c>
      <c r="E519" s="92" t="s">
        <v>26014</v>
      </c>
      <c r="F519" s="92" t="s">
        <v>21292</v>
      </c>
      <c r="G519" s="92" t="s">
        <v>26015</v>
      </c>
      <c r="H519" s="92">
        <v>217292</v>
      </c>
      <c r="I519" s="92" t="s">
        <v>21294</v>
      </c>
      <c r="J519" s="93">
        <v>997.05</v>
      </c>
      <c r="K519" s="92">
        <v>1101990000</v>
      </c>
      <c r="L519" s="95">
        <v>41568</v>
      </c>
      <c r="M519" s="92">
        <v>8.0000000000000004E-4</v>
      </c>
      <c r="N519" s="92" t="s">
        <v>21878</v>
      </c>
      <c r="O519" s="92" t="s">
        <v>25</v>
      </c>
      <c r="P519" s="92" t="s">
        <v>351</v>
      </c>
      <c r="Q519" s="92" t="s">
        <v>77</v>
      </c>
      <c r="R519" s="92" t="s">
        <v>26</v>
      </c>
      <c r="S519" s="92" t="s">
        <v>29</v>
      </c>
      <c r="T519" s="92" t="s">
        <v>30</v>
      </c>
      <c r="U519" s="92" t="s">
        <v>24</v>
      </c>
      <c r="V519" s="92" t="s">
        <v>24</v>
      </c>
      <c r="W519" s="92" t="s">
        <v>24</v>
      </c>
      <c r="X519" s="92" t="s">
        <v>32</v>
      </c>
      <c r="Y519" s="92" t="s">
        <v>24</v>
      </c>
      <c r="Z519" s="92">
        <v>261</v>
      </c>
      <c r="AA519" s="92" t="s">
        <v>21297</v>
      </c>
      <c r="AB519" s="92">
        <v>316092204</v>
      </c>
      <c r="AC519" s="92" t="s">
        <v>26016</v>
      </c>
      <c r="AD519" s="92" t="s">
        <v>2978</v>
      </c>
      <c r="AE519" s="92" t="s">
        <v>26017</v>
      </c>
      <c r="AF519" s="94" t="s">
        <v>38799</v>
      </c>
      <c r="AG519" s="92" t="s">
        <v>38799</v>
      </c>
      <c r="AI519" s="92" t="b">
        <f t="shared" si="49"/>
        <v>1</v>
      </c>
    </row>
    <row r="520" spans="2:35" ht="115.2" x14ac:dyDescent="0.3">
      <c r="B520" s="92" t="s">
        <v>3391</v>
      </c>
      <c r="C520" s="92" t="s">
        <v>27073</v>
      </c>
      <c r="D520" s="92" t="s">
        <v>27074</v>
      </c>
      <c r="E520" s="92" t="s">
        <v>27075</v>
      </c>
      <c r="F520" s="92" t="s">
        <v>21292</v>
      </c>
      <c r="G520" s="92" t="s">
        <v>27076</v>
      </c>
      <c r="H520" s="92">
        <v>158467</v>
      </c>
      <c r="I520" s="92" t="s">
        <v>21294</v>
      </c>
      <c r="J520" s="93">
        <v>813.26</v>
      </c>
      <c r="K520" s="92">
        <v>886890000</v>
      </c>
      <c r="L520" s="95">
        <v>41568</v>
      </c>
      <c r="M520" s="92">
        <v>8.0000000000000004E-4</v>
      </c>
      <c r="N520" s="92" t="s">
        <v>27077</v>
      </c>
      <c r="O520" s="92" t="s">
        <v>25</v>
      </c>
      <c r="P520" s="92" t="s">
        <v>243</v>
      </c>
      <c r="Q520" s="92" t="s">
        <v>77</v>
      </c>
      <c r="R520" s="92" t="s">
        <v>26</v>
      </c>
      <c r="S520" s="92" t="s">
        <v>29</v>
      </c>
      <c r="T520" s="92" t="s">
        <v>30</v>
      </c>
      <c r="U520" s="92" t="s">
        <v>24</v>
      </c>
      <c r="V520" s="92" t="s">
        <v>24</v>
      </c>
      <c r="W520" s="92" t="s">
        <v>24</v>
      </c>
      <c r="X520" s="92" t="s">
        <v>32</v>
      </c>
      <c r="Y520" s="92" t="s">
        <v>24</v>
      </c>
      <c r="Z520" s="92">
        <v>96</v>
      </c>
      <c r="AA520" s="92" t="s">
        <v>21297</v>
      </c>
      <c r="AB520" s="92">
        <v>316092303</v>
      </c>
      <c r="AC520" s="92" t="s">
        <v>27078</v>
      </c>
      <c r="AD520" s="92" t="s">
        <v>1166</v>
      </c>
      <c r="AE520" s="92" t="s">
        <v>27079</v>
      </c>
      <c r="AF520" s="94" t="s">
        <v>40056</v>
      </c>
      <c r="AG520" s="92" t="s">
        <v>35</v>
      </c>
      <c r="AI520" s="92">
        <f>LEN(B520)</f>
        <v>4</v>
      </c>
    </row>
    <row r="521" spans="2:35" ht="144" x14ac:dyDescent="0.3">
      <c r="B521" s="92" t="s">
        <v>3375</v>
      </c>
      <c r="C521" s="92" t="s">
        <v>26115</v>
      </c>
      <c r="D521" s="92" t="s">
        <v>26116</v>
      </c>
      <c r="E521" s="92" t="s">
        <v>26117</v>
      </c>
      <c r="F521" s="92" t="s">
        <v>21292</v>
      </c>
      <c r="G521" s="92" t="s">
        <v>26118</v>
      </c>
      <c r="H521" s="92">
        <v>763584</v>
      </c>
      <c r="I521" s="92" t="s">
        <v>21294</v>
      </c>
      <c r="J521" s="93">
        <v>385.94</v>
      </c>
      <c r="K521" s="92">
        <v>516450000</v>
      </c>
      <c r="L521" s="95">
        <v>41568</v>
      </c>
      <c r="M521" s="92">
        <v>8.0000000000000004E-4</v>
      </c>
      <c r="N521" s="92" t="s">
        <v>21338</v>
      </c>
      <c r="O521" s="92" t="s">
        <v>25</v>
      </c>
      <c r="P521" s="92" t="s">
        <v>1</v>
      </c>
      <c r="Q521" s="92" t="s">
        <v>77</v>
      </c>
      <c r="R521" s="92" t="s">
        <v>26</v>
      </c>
      <c r="S521" s="92" t="s">
        <v>28</v>
      </c>
      <c r="T521" s="92" t="s">
        <v>30</v>
      </c>
      <c r="U521" s="92" t="s">
        <v>24</v>
      </c>
      <c r="V521" s="92" t="s">
        <v>24</v>
      </c>
      <c r="W521" s="92" t="s">
        <v>24</v>
      </c>
      <c r="X521" s="92" t="s">
        <v>32</v>
      </c>
      <c r="Y521" s="92" t="s">
        <v>24</v>
      </c>
      <c r="Z521" s="92">
        <v>92</v>
      </c>
      <c r="AA521" s="92" t="s">
        <v>21297</v>
      </c>
      <c r="AB521" s="92">
        <v>316092402</v>
      </c>
      <c r="AC521" s="92" t="s">
        <v>26119</v>
      </c>
      <c r="AD521" s="92" t="s">
        <v>1</v>
      </c>
      <c r="AE521" s="92" t="s">
        <v>26120</v>
      </c>
      <c r="AF521" s="94" t="s">
        <v>39526</v>
      </c>
      <c r="AG521" s="92" t="s">
        <v>39526</v>
      </c>
      <c r="AI521" s="92" t="b">
        <f t="shared" si="49"/>
        <v>1</v>
      </c>
    </row>
    <row r="522" spans="2:35" ht="144" x14ac:dyDescent="0.3">
      <c r="B522" s="92" t="s">
        <v>3387</v>
      </c>
      <c r="C522" s="92" t="s">
        <v>26836</v>
      </c>
      <c r="D522" s="92" t="s">
        <v>26837</v>
      </c>
      <c r="E522" s="92" t="s">
        <v>26838</v>
      </c>
      <c r="F522" s="92" t="s">
        <v>21292</v>
      </c>
      <c r="G522" s="92" t="s">
        <v>26839</v>
      </c>
      <c r="H522" s="92">
        <v>126512</v>
      </c>
      <c r="I522" s="92" t="s">
        <v>21294</v>
      </c>
      <c r="J522" s="93">
        <v>702.52</v>
      </c>
      <c r="K522" s="92">
        <v>805872000</v>
      </c>
      <c r="L522" s="95">
        <v>41568</v>
      </c>
      <c r="M522" s="92">
        <v>8.0000000000000004E-4</v>
      </c>
      <c r="N522" s="92" t="s">
        <v>22212</v>
      </c>
      <c r="O522" s="92" t="s">
        <v>25</v>
      </c>
      <c r="P522" s="92" t="s">
        <v>236</v>
      </c>
      <c r="Q522" s="92" t="s">
        <v>77</v>
      </c>
      <c r="R522" s="92" t="s">
        <v>26</v>
      </c>
      <c r="S522" s="92" t="s">
        <v>29</v>
      </c>
      <c r="T522" s="92" t="s">
        <v>30</v>
      </c>
      <c r="U522" s="92" t="s">
        <v>24</v>
      </c>
      <c r="V522" s="92" t="s">
        <v>24</v>
      </c>
      <c r="W522" s="92" t="s">
        <v>24</v>
      </c>
      <c r="X522" s="92" t="s">
        <v>32</v>
      </c>
      <c r="Y522" s="92" t="s">
        <v>24</v>
      </c>
      <c r="Z522" s="92">
        <v>367</v>
      </c>
      <c r="AA522" s="92" t="s">
        <v>21297</v>
      </c>
      <c r="AB522" s="92">
        <v>316092501</v>
      </c>
      <c r="AC522" s="92" t="s">
        <v>26840</v>
      </c>
      <c r="AD522" s="92" t="s">
        <v>236</v>
      </c>
      <c r="AE522" s="92" t="s">
        <v>26841</v>
      </c>
      <c r="AF522" s="94" t="s">
        <v>39527</v>
      </c>
      <c r="AG522" s="92" t="s">
        <v>39527</v>
      </c>
      <c r="AI522" s="92" t="b">
        <f t="shared" si="49"/>
        <v>1</v>
      </c>
    </row>
    <row r="523" spans="2:35" ht="115.2" x14ac:dyDescent="0.3">
      <c r="B523" s="92" t="s">
        <v>3347</v>
      </c>
      <c r="C523" s="92" t="s">
        <v>26244</v>
      </c>
      <c r="D523" s="92" t="s">
        <v>26245</v>
      </c>
      <c r="E523" s="92" t="s">
        <v>26246</v>
      </c>
      <c r="F523" s="92" t="s">
        <v>21292</v>
      </c>
      <c r="G523" s="92" t="s">
        <v>26247</v>
      </c>
      <c r="H523" s="92">
        <v>176075</v>
      </c>
      <c r="I523" s="92" t="s">
        <v>21294</v>
      </c>
      <c r="J523" s="93">
        <v>2029.9999999999998</v>
      </c>
      <c r="K523" s="92">
        <v>2185816000</v>
      </c>
      <c r="L523" s="95">
        <v>41568</v>
      </c>
      <c r="M523" s="92">
        <v>8.0000000000000004E-4</v>
      </c>
      <c r="N523" s="92" t="s">
        <v>21733</v>
      </c>
      <c r="O523" s="92" t="s">
        <v>25</v>
      </c>
      <c r="P523" s="92" t="s">
        <v>441</v>
      </c>
      <c r="Q523" s="92" t="s">
        <v>77</v>
      </c>
      <c r="R523" s="92" t="s">
        <v>26</v>
      </c>
      <c r="S523" s="92" t="s">
        <v>29</v>
      </c>
      <c r="T523" s="92" t="s">
        <v>30</v>
      </c>
      <c r="U523" s="92" t="s">
        <v>24</v>
      </c>
      <c r="V523" s="92" t="s">
        <v>24</v>
      </c>
      <c r="W523" s="92" t="s">
        <v>24</v>
      </c>
      <c r="X523" s="92" t="s">
        <v>32</v>
      </c>
      <c r="Y523" s="92" t="s">
        <v>24</v>
      </c>
      <c r="Z523" s="92">
        <v>372</v>
      </c>
      <c r="AA523" s="92" t="s">
        <v>21297</v>
      </c>
      <c r="AB523" s="92">
        <v>316092600</v>
      </c>
      <c r="AC523" s="92" t="s">
        <v>26248</v>
      </c>
      <c r="AD523" s="92" t="s">
        <v>1168</v>
      </c>
      <c r="AE523" s="92" t="s">
        <v>26249</v>
      </c>
      <c r="AF523" s="94" t="s">
        <v>40057</v>
      </c>
      <c r="AG523" s="92" t="s">
        <v>35</v>
      </c>
      <c r="AI523" s="92">
        <f>LEN(B523)</f>
        <v>4</v>
      </c>
    </row>
    <row r="524" spans="2:35" ht="86.4" x14ac:dyDescent="0.3">
      <c r="B524" s="92" t="s">
        <v>3378</v>
      </c>
      <c r="C524" s="92" t="s">
        <v>26272</v>
      </c>
      <c r="D524" s="92" t="s">
        <v>26273</v>
      </c>
      <c r="E524" s="92" t="s">
        <v>26274</v>
      </c>
      <c r="F524" s="92" t="s">
        <v>21292</v>
      </c>
      <c r="G524" s="92" t="s">
        <v>26275</v>
      </c>
      <c r="H524" s="92">
        <v>87523</v>
      </c>
      <c r="I524" s="92" t="s">
        <v>21294</v>
      </c>
      <c r="J524" s="93">
        <v>413.5</v>
      </c>
      <c r="K524" s="92">
        <v>496387500</v>
      </c>
      <c r="L524" s="95">
        <v>41568</v>
      </c>
      <c r="M524" s="92">
        <v>8.0000000000000004E-4</v>
      </c>
      <c r="N524" s="92" t="s">
        <v>345</v>
      </c>
      <c r="O524" s="92" t="s">
        <v>25</v>
      </c>
      <c r="P524" s="92" t="s">
        <v>345</v>
      </c>
      <c r="Q524" s="92" t="s">
        <v>77</v>
      </c>
      <c r="R524" s="92" t="s">
        <v>26</v>
      </c>
      <c r="S524" s="92" t="s">
        <v>29</v>
      </c>
      <c r="T524" s="92" t="s">
        <v>30</v>
      </c>
      <c r="U524" s="92" t="s">
        <v>24</v>
      </c>
      <c r="V524" s="92" t="s">
        <v>24</v>
      </c>
      <c r="W524" s="92" t="s">
        <v>24</v>
      </c>
      <c r="X524" s="92" t="s">
        <v>32</v>
      </c>
      <c r="Y524" s="92" t="s">
        <v>24</v>
      </c>
      <c r="Z524" s="92">
        <v>333</v>
      </c>
      <c r="AA524" s="92" t="s">
        <v>21297</v>
      </c>
      <c r="AB524" s="92">
        <v>316092709</v>
      </c>
      <c r="AC524" s="92" t="s">
        <v>26276</v>
      </c>
      <c r="AD524" s="92" t="s">
        <v>345</v>
      </c>
      <c r="AE524" s="92" t="s">
        <v>26277</v>
      </c>
      <c r="AF524" s="94" t="s">
        <v>39528</v>
      </c>
      <c r="AG524" s="92" t="s">
        <v>39528</v>
      </c>
      <c r="AI524" s="92" t="b">
        <f t="shared" si="49"/>
        <v>1</v>
      </c>
    </row>
    <row r="525" spans="2:35" ht="129.6" x14ac:dyDescent="0.3">
      <c r="B525" s="92" t="s">
        <v>3356</v>
      </c>
      <c r="C525" s="92" t="s">
        <v>27116</v>
      </c>
      <c r="D525" s="92" t="s">
        <v>27117</v>
      </c>
      <c r="E525" s="92" t="s">
        <v>27118</v>
      </c>
      <c r="F525" s="92" t="s">
        <v>21292</v>
      </c>
      <c r="G525" s="92" t="s">
        <v>27119</v>
      </c>
      <c r="H525" s="92">
        <v>425160</v>
      </c>
      <c r="I525" s="92" t="s">
        <v>21294</v>
      </c>
      <c r="J525" s="93">
        <v>4360</v>
      </c>
      <c r="K525" s="92">
        <v>4762751000</v>
      </c>
      <c r="L525" s="95">
        <v>41568</v>
      </c>
      <c r="M525" s="92">
        <v>8.0000000000000004E-4</v>
      </c>
      <c r="N525" s="92" t="s">
        <v>404</v>
      </c>
      <c r="O525" s="92" t="s">
        <v>25</v>
      </c>
      <c r="P525" s="92" t="s">
        <v>404</v>
      </c>
      <c r="Q525" s="92" t="s">
        <v>77</v>
      </c>
      <c r="R525" s="92" t="s">
        <v>26</v>
      </c>
      <c r="S525" s="92" t="s">
        <v>29</v>
      </c>
      <c r="T525" s="92" t="s">
        <v>30</v>
      </c>
      <c r="U525" s="92" t="s">
        <v>24</v>
      </c>
      <c r="V525" s="92" t="s">
        <v>24</v>
      </c>
      <c r="W525" s="92" t="s">
        <v>24</v>
      </c>
      <c r="X525" s="92" t="s">
        <v>32</v>
      </c>
      <c r="Y525" s="92" t="s">
        <v>24</v>
      </c>
      <c r="Z525" s="92">
        <v>329</v>
      </c>
      <c r="AA525" s="92" t="s">
        <v>21297</v>
      </c>
      <c r="AB525" s="92">
        <v>316092808</v>
      </c>
      <c r="AC525" s="92" t="s">
        <v>27120</v>
      </c>
      <c r="AD525" s="92" t="s">
        <v>3004</v>
      </c>
      <c r="AE525" s="92" t="s">
        <v>27121</v>
      </c>
      <c r="AF525" s="94" t="s">
        <v>38800</v>
      </c>
      <c r="AG525" s="92" t="s">
        <v>38800</v>
      </c>
      <c r="AI525" s="92" t="b">
        <f t="shared" si="49"/>
        <v>1</v>
      </c>
    </row>
    <row r="526" spans="2:35" ht="86.4" x14ac:dyDescent="0.3">
      <c r="B526" s="92" t="s">
        <v>3398</v>
      </c>
      <c r="C526" s="92" t="s">
        <v>26787</v>
      </c>
      <c r="D526" s="92" t="s">
        <v>26788</v>
      </c>
      <c r="E526" s="92" t="s">
        <v>26789</v>
      </c>
      <c r="F526" s="92" t="s">
        <v>21292</v>
      </c>
      <c r="G526" s="92" t="s">
        <v>26790</v>
      </c>
      <c r="H526" s="92">
        <v>50201</v>
      </c>
      <c r="I526" s="92" t="s">
        <v>21294</v>
      </c>
      <c r="J526" s="93">
        <v>189.21</v>
      </c>
      <c r="K526" s="92">
        <v>218845000</v>
      </c>
      <c r="L526" s="95">
        <v>41568</v>
      </c>
      <c r="M526" s="92">
        <v>8.0000000000000004E-4</v>
      </c>
      <c r="N526" s="92" t="s">
        <v>21963</v>
      </c>
      <c r="O526" s="92" t="s">
        <v>25</v>
      </c>
      <c r="P526" s="92" t="s">
        <v>348</v>
      </c>
      <c r="Q526" s="92" t="s">
        <v>77</v>
      </c>
      <c r="R526" s="92" t="s">
        <v>26</v>
      </c>
      <c r="S526" s="92" t="s">
        <v>28</v>
      </c>
      <c r="T526" s="92" t="s">
        <v>30</v>
      </c>
      <c r="U526" s="92" t="s">
        <v>24</v>
      </c>
      <c r="V526" s="92" t="s">
        <v>24</v>
      </c>
      <c r="W526" s="92" t="s">
        <v>24</v>
      </c>
      <c r="X526" s="92" t="s">
        <v>32</v>
      </c>
      <c r="Y526" s="92" t="s">
        <v>24</v>
      </c>
      <c r="Z526" s="92">
        <v>118</v>
      </c>
      <c r="AA526" s="92" t="s">
        <v>21297</v>
      </c>
      <c r="AB526" s="92">
        <v>316092881</v>
      </c>
      <c r="AC526" s="92" t="s">
        <v>26791</v>
      </c>
      <c r="AD526" s="92" t="s">
        <v>348</v>
      </c>
      <c r="AE526" s="92" t="s">
        <v>26792</v>
      </c>
      <c r="AF526" s="94" t="s">
        <v>39528</v>
      </c>
      <c r="AG526" s="92" t="s">
        <v>38801</v>
      </c>
      <c r="AI526" s="92" t="b">
        <f t="shared" si="49"/>
        <v>0</v>
      </c>
    </row>
    <row r="527" spans="2:35" ht="115.2" x14ac:dyDescent="0.3">
      <c r="B527" s="92" t="s">
        <v>4135</v>
      </c>
      <c r="C527" s="92" t="s">
        <v>27025</v>
      </c>
      <c r="D527" s="92" t="s">
        <v>27026</v>
      </c>
      <c r="E527" s="92" t="s">
        <v>27027</v>
      </c>
      <c r="F527" s="92" t="s">
        <v>21292</v>
      </c>
      <c r="G527" s="92" t="s">
        <v>27028</v>
      </c>
      <c r="H527" s="92">
        <v>471778</v>
      </c>
      <c r="I527" s="92" t="s">
        <v>21294</v>
      </c>
      <c r="J527" s="93">
        <v>1030</v>
      </c>
      <c r="K527" s="92">
        <v>1152900000</v>
      </c>
      <c r="L527" s="95">
        <v>42037</v>
      </c>
      <c r="M527" s="92">
        <v>8.0000000000000004E-4</v>
      </c>
      <c r="N527" s="92" t="s">
        <v>2</v>
      </c>
      <c r="O527" s="92" t="s">
        <v>25</v>
      </c>
      <c r="P527" s="92" t="s">
        <v>2</v>
      </c>
      <c r="Q527" s="92" t="s">
        <v>77</v>
      </c>
      <c r="R527" s="92" t="s">
        <v>26</v>
      </c>
      <c r="S527" s="92" t="s">
        <v>28</v>
      </c>
      <c r="T527" s="92" t="s">
        <v>30</v>
      </c>
      <c r="U527" s="92" t="s">
        <v>24</v>
      </c>
      <c r="V527" s="92" t="s">
        <v>24</v>
      </c>
      <c r="W527" s="92" t="s">
        <v>24</v>
      </c>
      <c r="X527" s="92" t="s">
        <v>32</v>
      </c>
      <c r="Y527" s="92" t="s">
        <v>24</v>
      </c>
      <c r="Z527" s="92">
        <v>130</v>
      </c>
      <c r="AA527" s="92" t="s">
        <v>21297</v>
      </c>
      <c r="AB527" s="92">
        <v>316092857</v>
      </c>
      <c r="AC527" s="92" t="s">
        <v>27029</v>
      </c>
      <c r="AD527" s="92" t="s">
        <v>2</v>
      </c>
      <c r="AE527" s="92" t="s">
        <v>27030</v>
      </c>
      <c r="AF527" s="94" t="s">
        <v>39529</v>
      </c>
      <c r="AG527" s="92" t="s">
        <v>39529</v>
      </c>
      <c r="AI527" s="92" t="b">
        <f t="shared" si="49"/>
        <v>1</v>
      </c>
    </row>
    <row r="528" spans="2:35" ht="129.6" x14ac:dyDescent="0.3">
      <c r="B528" s="92" t="s">
        <v>3388</v>
      </c>
      <c r="C528" s="92" t="s">
        <v>27251</v>
      </c>
      <c r="D528" s="92" t="s">
        <v>27252</v>
      </c>
      <c r="E528" s="92" t="s">
        <v>27253</v>
      </c>
      <c r="F528" s="92" t="s">
        <v>21292</v>
      </c>
      <c r="G528" s="92" t="s">
        <v>27254</v>
      </c>
      <c r="H528" s="92">
        <v>262784</v>
      </c>
      <c r="I528" s="92" t="s">
        <v>21294</v>
      </c>
      <c r="J528" s="93">
        <v>1090</v>
      </c>
      <c r="K528" s="92">
        <v>1147028000</v>
      </c>
      <c r="L528" s="95">
        <v>41568</v>
      </c>
      <c r="M528" s="92">
        <v>8.0000000000000004E-4</v>
      </c>
      <c r="N528" s="92" t="s">
        <v>499</v>
      </c>
      <c r="O528" s="92" t="s">
        <v>25</v>
      </c>
      <c r="P528" s="92" t="s">
        <v>499</v>
      </c>
      <c r="Q528" s="92" t="s">
        <v>77</v>
      </c>
      <c r="R528" s="92" t="s">
        <v>26</v>
      </c>
      <c r="S528" s="92" t="s">
        <v>29</v>
      </c>
      <c r="T528" s="92" t="s">
        <v>30</v>
      </c>
      <c r="U528" s="92" t="s">
        <v>24</v>
      </c>
      <c r="V528" s="92" t="s">
        <v>24</v>
      </c>
      <c r="W528" s="92" t="s">
        <v>24</v>
      </c>
      <c r="X528" s="92" t="s">
        <v>32</v>
      </c>
      <c r="Y528" s="92" t="s">
        <v>24</v>
      </c>
      <c r="Z528" s="92">
        <v>42</v>
      </c>
      <c r="AA528" s="92" t="s">
        <v>21297</v>
      </c>
      <c r="AB528" s="92">
        <v>316092865</v>
      </c>
      <c r="AC528" s="92" t="s">
        <v>27255</v>
      </c>
      <c r="AD528" s="92" t="s">
        <v>499</v>
      </c>
      <c r="AE528" s="92" t="s">
        <v>27256</v>
      </c>
      <c r="AF528" s="94" t="s">
        <v>40058</v>
      </c>
      <c r="AG528" s="92" t="s">
        <v>35</v>
      </c>
      <c r="AI528" s="92">
        <f t="shared" ref="AI528:AI529" si="50">LEN(B528)</f>
        <v>4</v>
      </c>
    </row>
    <row r="529" spans="1:35" ht="129.6" x14ac:dyDescent="0.3">
      <c r="B529" s="92" t="s">
        <v>2033</v>
      </c>
      <c r="C529" s="92" t="s">
        <v>32650</v>
      </c>
      <c r="D529" s="92" t="s">
        <v>32651</v>
      </c>
      <c r="E529" s="92" t="s">
        <v>32652</v>
      </c>
      <c r="F529" s="92" t="s">
        <v>21311</v>
      </c>
      <c r="G529" s="92" t="s">
        <v>32653</v>
      </c>
      <c r="H529" s="92">
        <v>47830</v>
      </c>
      <c r="I529" s="92" t="s">
        <v>21294</v>
      </c>
      <c r="J529" s="93">
        <v>2950</v>
      </c>
      <c r="K529" s="92">
        <v>3220000000</v>
      </c>
      <c r="L529" s="95">
        <v>37889</v>
      </c>
      <c r="M529" s="92">
        <v>2.0999999999999999E-3</v>
      </c>
      <c r="N529" s="92" t="s">
        <v>21551</v>
      </c>
      <c r="O529" s="92" t="s">
        <v>25</v>
      </c>
      <c r="P529" s="92" t="s">
        <v>3</v>
      </c>
      <c r="Q529" s="92" t="s">
        <v>77</v>
      </c>
      <c r="R529" s="92" t="s">
        <v>26</v>
      </c>
      <c r="S529" s="92" t="s">
        <v>28</v>
      </c>
      <c r="T529" s="92" t="s">
        <v>30</v>
      </c>
      <c r="U529" s="92" t="s">
        <v>24</v>
      </c>
      <c r="V529" s="92" t="s">
        <v>24</v>
      </c>
      <c r="W529" s="92" t="s">
        <v>24</v>
      </c>
      <c r="X529" s="92" t="s">
        <v>32</v>
      </c>
      <c r="Y529" s="92" t="s">
        <v>24</v>
      </c>
      <c r="Z529" s="92">
        <v>933</v>
      </c>
      <c r="AA529" s="92" t="s">
        <v>21297</v>
      </c>
      <c r="AB529" s="92">
        <v>315912808</v>
      </c>
      <c r="AC529" s="92" t="s">
        <v>32654</v>
      </c>
      <c r="AD529" s="92" t="s">
        <v>2034</v>
      </c>
      <c r="AE529" s="92" t="s">
        <v>32655</v>
      </c>
      <c r="AF529" s="94" t="s">
        <v>40059</v>
      </c>
      <c r="AG529" s="92" t="s">
        <v>35</v>
      </c>
      <c r="AI529" s="92">
        <f t="shared" si="50"/>
        <v>4</v>
      </c>
    </row>
    <row r="530" spans="1:35" ht="144" x14ac:dyDescent="0.3">
      <c r="B530" s="92" t="s">
        <v>26822</v>
      </c>
      <c r="C530" s="92" t="s">
        <v>26823</v>
      </c>
      <c r="D530" s="92" t="s">
        <v>26824</v>
      </c>
      <c r="E530" s="92" t="s">
        <v>26825</v>
      </c>
      <c r="F530" s="92" t="s">
        <v>21336</v>
      </c>
      <c r="G530" s="92" t="s">
        <v>26826</v>
      </c>
      <c r="H530" s="92">
        <v>13981</v>
      </c>
      <c r="I530" s="92" t="s">
        <v>21294</v>
      </c>
      <c r="J530" s="93">
        <v>10.09</v>
      </c>
      <c r="K530" s="92">
        <v>12090750</v>
      </c>
      <c r="L530" s="95">
        <v>43867</v>
      </c>
      <c r="M530" s="92">
        <v>5.8999999999999999E-3</v>
      </c>
      <c r="N530" s="92" t="s">
        <v>21330</v>
      </c>
      <c r="O530" s="92" t="e">
        <v>#N/A</v>
      </c>
      <c r="P530" s="92" t="s">
        <v>3</v>
      </c>
      <c r="Q530" s="92" t="e">
        <v>#N/A</v>
      </c>
      <c r="R530" s="92" t="e">
        <v>#N/A</v>
      </c>
      <c r="S530" s="92" t="e">
        <v>#N/A</v>
      </c>
      <c r="T530" s="92" t="e">
        <v>#N/A</v>
      </c>
      <c r="U530" s="92" t="e">
        <v>#N/A</v>
      </c>
      <c r="V530" s="92" t="e">
        <v>#N/A</v>
      </c>
      <c r="W530" s="92" t="e">
        <v>#N/A</v>
      </c>
      <c r="X530" s="92" t="e">
        <v>#N/A</v>
      </c>
      <c r="Y530" s="92" t="e">
        <v>#N/A</v>
      </c>
      <c r="Z530" s="92">
        <v>117</v>
      </c>
      <c r="AA530" s="92" t="s">
        <v>21304</v>
      </c>
      <c r="AB530" s="92">
        <v>316092360</v>
      </c>
      <c r="AC530" s="92" t="s">
        <v>26827</v>
      </c>
      <c r="AD530" s="92" t="e">
        <v>#N/A</v>
      </c>
      <c r="AE530" s="92" t="s">
        <v>26828</v>
      </c>
      <c r="AF530" s="94" t="s">
        <v>39530</v>
      </c>
      <c r="AG530" s="92" t="s">
        <v>39530</v>
      </c>
      <c r="AI530" s="92" t="b">
        <f t="shared" si="49"/>
        <v>1</v>
      </c>
    </row>
    <row r="531" spans="1:35" ht="129.6" x14ac:dyDescent="0.3">
      <c r="B531" s="92" t="s">
        <v>5188</v>
      </c>
      <c r="C531" s="92" t="s">
        <v>27004</v>
      </c>
      <c r="D531" s="92" t="s">
        <v>27005</v>
      </c>
      <c r="E531" s="92" t="s">
        <v>27006</v>
      </c>
      <c r="F531" s="92" t="s">
        <v>21486</v>
      </c>
      <c r="G531" s="92" t="s">
        <v>27007</v>
      </c>
      <c r="H531" s="92">
        <v>28803</v>
      </c>
      <c r="I531" s="92" t="s">
        <v>21294</v>
      </c>
      <c r="J531" s="93">
        <v>145.63</v>
      </c>
      <c r="K531" s="92">
        <v>156581660</v>
      </c>
      <c r="L531" s="95">
        <v>42713</v>
      </c>
      <c r="M531" s="92">
        <v>2.8999999999999998E-3</v>
      </c>
      <c r="N531" s="92" t="s">
        <v>21551</v>
      </c>
      <c r="O531" s="92" t="s">
        <v>25</v>
      </c>
      <c r="P531" s="92" t="s">
        <v>3</v>
      </c>
      <c r="Q531" s="92" t="s">
        <v>77</v>
      </c>
      <c r="R531" s="92" t="s">
        <v>26</v>
      </c>
      <c r="S531" s="92" t="s">
        <v>29</v>
      </c>
      <c r="T531" s="92" t="s">
        <v>30</v>
      </c>
      <c r="U531" s="92" t="s">
        <v>24</v>
      </c>
      <c r="V531" s="92" t="s">
        <v>24</v>
      </c>
      <c r="W531" s="92" t="s">
        <v>18</v>
      </c>
      <c r="X531" s="92" t="s">
        <v>32</v>
      </c>
      <c r="Y531" s="92" t="s">
        <v>24</v>
      </c>
      <c r="Z531" s="92">
        <v>125</v>
      </c>
      <c r="AA531" s="92" t="s">
        <v>21297</v>
      </c>
      <c r="AB531" s="92">
        <v>316092790</v>
      </c>
      <c r="AC531" s="92" t="s">
        <v>27008</v>
      </c>
      <c r="AD531" s="92" t="s">
        <v>5189</v>
      </c>
      <c r="AE531" s="92" t="s">
        <v>27009</v>
      </c>
      <c r="AF531" s="94" t="s">
        <v>40060</v>
      </c>
      <c r="AG531" s="92" t="s">
        <v>35</v>
      </c>
      <c r="AI531" s="92">
        <f t="shared" ref="AI531:AI532" si="51">LEN(B531)</f>
        <v>4</v>
      </c>
    </row>
    <row r="532" spans="1:35" ht="100.8" x14ac:dyDescent="0.3">
      <c r="B532" s="92" t="s">
        <v>27061</v>
      </c>
      <c r="C532" s="92" t="s">
        <v>27062</v>
      </c>
      <c r="D532" s="92" t="s">
        <v>27063</v>
      </c>
      <c r="E532" s="92" t="s">
        <v>27064</v>
      </c>
      <c r="F532" s="92" t="s">
        <v>21486</v>
      </c>
      <c r="G532" s="92" t="s">
        <v>27065</v>
      </c>
      <c r="H532" s="92">
        <v>12272</v>
      </c>
      <c r="I532" s="92" t="s">
        <v>21294</v>
      </c>
      <c r="J532" s="93">
        <v>21.39</v>
      </c>
      <c r="K532" s="92">
        <v>29766000</v>
      </c>
      <c r="L532" s="95">
        <v>43522</v>
      </c>
      <c r="M532" s="92">
        <v>2.8999999999999998E-3</v>
      </c>
      <c r="N532" s="92" t="s">
        <v>21470</v>
      </c>
      <c r="O532" s="92" t="s">
        <v>25</v>
      </c>
      <c r="P532" s="92" t="s">
        <v>3</v>
      </c>
      <c r="Q532" s="92" t="e">
        <v>#N/A</v>
      </c>
      <c r="R532" s="92" t="e">
        <v>#N/A</v>
      </c>
      <c r="S532" s="92" t="s">
        <v>180</v>
      </c>
      <c r="T532" s="92" t="e">
        <v>#N/A</v>
      </c>
      <c r="U532" s="92" t="e">
        <v>#N/A</v>
      </c>
      <c r="V532" s="92" t="e">
        <v>#N/A</v>
      </c>
      <c r="W532" s="92" t="e">
        <v>#N/A</v>
      </c>
      <c r="X532" s="92" t="e">
        <v>#N/A</v>
      </c>
      <c r="Y532" s="92" t="e">
        <v>#N/A</v>
      </c>
      <c r="Z532" s="92">
        <v>568</v>
      </c>
      <c r="AA532" s="92" t="s">
        <v>21297</v>
      </c>
      <c r="AB532" s="92">
        <v>316092527</v>
      </c>
      <c r="AC532" s="92" t="s">
        <v>27066</v>
      </c>
      <c r="AD532" s="92" t="e">
        <v>#N/A</v>
      </c>
      <c r="AE532" s="92" t="s">
        <v>27067</v>
      </c>
      <c r="AF532" s="94" t="s">
        <v>40061</v>
      </c>
      <c r="AG532" s="92" t="s">
        <v>35</v>
      </c>
      <c r="AI532" s="92">
        <f t="shared" si="51"/>
        <v>4</v>
      </c>
    </row>
    <row r="533" spans="1:35" ht="144" x14ac:dyDescent="0.3">
      <c r="B533" s="92" t="s">
        <v>25957</v>
      </c>
      <c r="C533" s="92" t="s">
        <v>25958</v>
      </c>
      <c r="D533" s="92" t="s">
        <v>25959</v>
      </c>
      <c r="E533" s="92" t="s">
        <v>25960</v>
      </c>
      <c r="F533" s="92" t="s">
        <v>21362</v>
      </c>
      <c r="G533" s="92" t="s">
        <v>25961</v>
      </c>
      <c r="H533" s="92">
        <v>929</v>
      </c>
      <c r="I533" s="92" t="s">
        <v>21294</v>
      </c>
      <c r="J533" s="93">
        <v>3.48</v>
      </c>
      <c r="K533" s="92">
        <v>3749535</v>
      </c>
      <c r="L533" s="95">
        <v>43596</v>
      </c>
      <c r="M533" s="92">
        <v>2.8999999999999998E-3</v>
      </c>
      <c r="N533" s="92" t="s">
        <v>21330</v>
      </c>
      <c r="O533" s="92" t="e">
        <v>#N/A</v>
      </c>
      <c r="P533" s="92" t="s">
        <v>3</v>
      </c>
      <c r="Q533" s="92" t="e">
        <v>#N/A</v>
      </c>
      <c r="R533" s="92" t="e">
        <v>#N/A</v>
      </c>
      <c r="S533" s="92" t="e">
        <v>#N/A</v>
      </c>
      <c r="T533" s="92" t="e">
        <v>#N/A</v>
      </c>
      <c r="U533" s="92" t="e">
        <v>#N/A</v>
      </c>
      <c r="V533" s="92" t="e">
        <v>#N/A</v>
      </c>
      <c r="W533" s="92" t="e">
        <v>#N/A</v>
      </c>
      <c r="X533" s="92" t="e">
        <v>#N/A</v>
      </c>
      <c r="Y533" s="92" t="e">
        <v>#N/A</v>
      </c>
      <c r="Z533" s="92">
        <v>99</v>
      </c>
      <c r="AA533" s="92" t="s">
        <v>21297</v>
      </c>
      <c r="AB533" s="92">
        <v>316092386</v>
      </c>
      <c r="AC533" s="92" t="s">
        <v>25962</v>
      </c>
      <c r="AD533" s="92" t="e">
        <v>#N/A</v>
      </c>
      <c r="AE533" s="92" t="s">
        <v>25963</v>
      </c>
      <c r="AF533" s="94" t="s">
        <v>39530</v>
      </c>
      <c r="AG533" s="92" t="s">
        <v>38802</v>
      </c>
      <c r="AI533" s="92" t="b">
        <f t="shared" si="49"/>
        <v>0</v>
      </c>
    </row>
    <row r="534" spans="1:35" ht="86.4" x14ac:dyDescent="0.3">
      <c r="B534" s="92" t="s">
        <v>25985</v>
      </c>
      <c r="C534" s="92" t="s">
        <v>25986</v>
      </c>
      <c r="D534" s="92" t="s">
        <v>25987</v>
      </c>
      <c r="E534" s="92" t="s">
        <v>25988</v>
      </c>
      <c r="F534" s="92" t="s">
        <v>21336</v>
      </c>
      <c r="G534" s="92" t="s">
        <v>25989</v>
      </c>
      <c r="H534" s="92">
        <v>2536</v>
      </c>
      <c r="I534" s="92" t="s">
        <v>21294</v>
      </c>
      <c r="J534" s="93">
        <v>9.18</v>
      </c>
      <c r="K534" s="92">
        <v>10206040</v>
      </c>
      <c r="L534" s="95">
        <v>43522</v>
      </c>
      <c r="M534" s="92">
        <v>4.4999999999999997E-3</v>
      </c>
      <c r="N534" s="92" t="s">
        <v>21424</v>
      </c>
      <c r="O534" s="92" t="e">
        <v>#N/A</v>
      </c>
      <c r="P534" s="92" t="s">
        <v>3</v>
      </c>
      <c r="Q534" s="92" t="e">
        <v>#N/A</v>
      </c>
      <c r="R534" s="92" t="e">
        <v>#N/A</v>
      </c>
      <c r="S534" s="92" t="e">
        <v>#N/A</v>
      </c>
      <c r="T534" s="92" t="e">
        <v>#N/A</v>
      </c>
      <c r="U534" s="92" t="e">
        <v>#N/A</v>
      </c>
      <c r="V534" s="92" t="e">
        <v>#N/A</v>
      </c>
      <c r="W534" s="92" t="e">
        <v>#N/A</v>
      </c>
      <c r="X534" s="92" t="e">
        <v>#N/A</v>
      </c>
      <c r="Y534" s="92" t="e">
        <v>#N/A</v>
      </c>
      <c r="Z534" s="92">
        <v>221</v>
      </c>
      <c r="AA534" s="92" t="s">
        <v>21297</v>
      </c>
      <c r="AB534" s="92">
        <v>316092543</v>
      </c>
      <c r="AC534" s="92" t="s">
        <v>25990</v>
      </c>
      <c r="AD534" s="92" t="e">
        <v>#N/A</v>
      </c>
      <c r="AE534" s="92" t="s">
        <v>25991</v>
      </c>
      <c r="AF534" s="94" t="s">
        <v>40062</v>
      </c>
      <c r="AG534" s="92" t="s">
        <v>35</v>
      </c>
      <c r="AI534" s="92">
        <f t="shared" ref="AI534:AI537" si="52">LEN(B534)</f>
        <v>4</v>
      </c>
    </row>
    <row r="535" spans="1:35" ht="100.8" x14ac:dyDescent="0.3">
      <c r="B535" s="92" t="s">
        <v>25992</v>
      </c>
      <c r="C535" s="92" t="s">
        <v>25993</v>
      </c>
      <c r="D535" s="92" t="s">
        <v>25994</v>
      </c>
      <c r="E535" s="92" t="s">
        <v>25995</v>
      </c>
      <c r="F535" s="92" t="s">
        <v>21362</v>
      </c>
      <c r="G535" s="92" t="s">
        <v>25996</v>
      </c>
      <c r="H535" s="92">
        <v>3618</v>
      </c>
      <c r="I535" s="92" t="s">
        <v>21294</v>
      </c>
      <c r="J535" s="93">
        <v>10.01</v>
      </c>
      <c r="K535" s="92">
        <v>7899810</v>
      </c>
      <c r="L535" s="95">
        <v>43522</v>
      </c>
      <c r="M535" s="92">
        <v>3.8999999999999998E-3</v>
      </c>
      <c r="N535" s="92" t="s">
        <v>21356</v>
      </c>
      <c r="O535" s="92" t="s">
        <v>25</v>
      </c>
      <c r="P535" s="92" t="s">
        <v>3</v>
      </c>
      <c r="Q535" s="92" t="s">
        <v>43</v>
      </c>
      <c r="R535" s="92" t="e">
        <v>#N/A</v>
      </c>
      <c r="S535" s="92" t="e">
        <v>#N/A</v>
      </c>
      <c r="T535" s="92" t="e">
        <v>#N/A</v>
      </c>
      <c r="U535" s="92" t="e">
        <v>#N/A</v>
      </c>
      <c r="V535" s="92" t="e">
        <v>#N/A</v>
      </c>
      <c r="W535" s="92" t="e">
        <v>#N/A</v>
      </c>
      <c r="X535" s="92" t="e">
        <v>#N/A</v>
      </c>
      <c r="Y535" s="92" t="e">
        <v>#N/A</v>
      </c>
      <c r="Z535" s="92">
        <v>218</v>
      </c>
      <c r="AA535" s="92" t="s">
        <v>21297</v>
      </c>
      <c r="AB535" s="92">
        <v>316092535</v>
      </c>
      <c r="AC535" s="92" t="s">
        <v>25997</v>
      </c>
      <c r="AD535" s="92" t="e">
        <v>#N/A</v>
      </c>
      <c r="AE535" s="92" t="s">
        <v>25998</v>
      </c>
      <c r="AF535" s="94" t="s">
        <v>40063</v>
      </c>
      <c r="AG535" s="92" t="s">
        <v>35</v>
      </c>
      <c r="AI535" s="92">
        <f t="shared" si="52"/>
        <v>4</v>
      </c>
    </row>
    <row r="536" spans="1:35" ht="129.6" x14ac:dyDescent="0.3">
      <c r="B536" s="92" t="s">
        <v>3925</v>
      </c>
      <c r="C536" s="92" t="s">
        <v>25892</v>
      </c>
      <c r="D536" s="92" t="s">
        <v>25893</v>
      </c>
      <c r="E536" s="92" t="s">
        <v>25894</v>
      </c>
      <c r="F536" s="92" t="s">
        <v>21292</v>
      </c>
      <c r="G536" s="92" t="s">
        <v>25895</v>
      </c>
      <c r="H536" s="92">
        <v>199586</v>
      </c>
      <c r="I536" s="92" t="s">
        <v>21294</v>
      </c>
      <c r="J536" s="93">
        <v>1530</v>
      </c>
      <c r="K536" s="92">
        <v>1586282960</v>
      </c>
      <c r="L536" s="95">
        <v>41800</v>
      </c>
      <c r="M536" s="92">
        <v>3.5999999999999999E-3</v>
      </c>
      <c r="N536" s="92" t="s">
        <v>21502</v>
      </c>
      <c r="O536" s="92" t="s">
        <v>75</v>
      </c>
      <c r="P536" s="92" t="s">
        <v>76</v>
      </c>
      <c r="Q536" s="92" t="s">
        <v>77</v>
      </c>
      <c r="R536" s="92" t="s">
        <v>26</v>
      </c>
      <c r="S536" s="92" t="s">
        <v>24</v>
      </c>
      <c r="T536" s="92" t="s">
        <v>30</v>
      </c>
      <c r="U536" s="92" t="s">
        <v>100</v>
      </c>
      <c r="V536" s="92" t="s">
        <v>24</v>
      </c>
      <c r="W536" s="92" t="s">
        <v>24</v>
      </c>
      <c r="X536" s="92" t="s">
        <v>32</v>
      </c>
      <c r="Y536" s="92" t="s">
        <v>24</v>
      </c>
      <c r="Z536" s="92">
        <v>1425</v>
      </c>
      <c r="AA536" s="92" t="s">
        <v>21304</v>
      </c>
      <c r="AB536" s="92">
        <v>316188309</v>
      </c>
      <c r="AC536" s="92" t="s">
        <v>25896</v>
      </c>
      <c r="AD536" s="92" t="s">
        <v>3926</v>
      </c>
      <c r="AE536" s="92" t="s">
        <v>25897</v>
      </c>
      <c r="AF536" s="94" t="s">
        <v>40064</v>
      </c>
      <c r="AG536" s="92" t="s">
        <v>35</v>
      </c>
      <c r="AI536" s="92">
        <f t="shared" si="52"/>
        <v>4</v>
      </c>
    </row>
    <row r="537" spans="1:35" ht="115.2" x14ac:dyDescent="0.3">
      <c r="B537" s="92" t="s">
        <v>8521</v>
      </c>
      <c r="C537" s="92" t="s">
        <v>26679</v>
      </c>
      <c r="D537" s="92" t="s">
        <v>26680</v>
      </c>
      <c r="E537" s="92" t="s">
        <v>26681</v>
      </c>
      <c r="F537" s="92" t="s">
        <v>21292</v>
      </c>
      <c r="G537" s="92" t="s">
        <v>26682</v>
      </c>
      <c r="H537" s="92">
        <v>3378</v>
      </c>
      <c r="I537" s="92" t="s">
        <v>21294</v>
      </c>
      <c r="J537" s="93">
        <v>3.96</v>
      </c>
      <c r="K537" s="92">
        <v>4180460</v>
      </c>
      <c r="L537" s="95">
        <v>44089</v>
      </c>
      <c r="M537" s="92">
        <v>2.8999999999999998E-3</v>
      </c>
      <c r="N537" s="92" t="s">
        <v>21330</v>
      </c>
      <c r="O537" s="92" t="e">
        <v>#N/A</v>
      </c>
      <c r="P537" s="92" t="s">
        <v>3</v>
      </c>
      <c r="Q537" s="99" t="s">
        <v>77</v>
      </c>
      <c r="R537" s="92" t="e">
        <v>#N/A</v>
      </c>
      <c r="S537" s="92" t="e">
        <v>#N/A</v>
      </c>
      <c r="T537" s="92" t="e">
        <v>#N/A</v>
      </c>
      <c r="U537" s="92" t="e">
        <v>#N/A</v>
      </c>
      <c r="V537" s="92" t="e">
        <v>#N/A</v>
      </c>
      <c r="W537" s="92" t="e">
        <v>#N/A</v>
      </c>
      <c r="X537" s="92" t="e">
        <v>#N/A</v>
      </c>
      <c r="Y537" s="92" t="e">
        <v>#N/A</v>
      </c>
      <c r="Z537" s="92">
        <v>0</v>
      </c>
      <c r="AA537" s="92" t="s">
        <v>21297</v>
      </c>
      <c r="AB537" s="92">
        <v>316092378</v>
      </c>
      <c r="AC537" s="92" t="s">
        <v>26683</v>
      </c>
      <c r="AD537" s="92" t="e">
        <v>#N/A</v>
      </c>
      <c r="AE537" s="92" t="s">
        <v>26684</v>
      </c>
      <c r="AF537" s="94" t="s">
        <v>40065</v>
      </c>
      <c r="AG537" s="92" t="s">
        <v>35</v>
      </c>
      <c r="AI537" s="92">
        <f t="shared" si="52"/>
        <v>4</v>
      </c>
    </row>
    <row r="538" spans="1:35" ht="86.4" x14ac:dyDescent="0.3">
      <c r="B538" s="92" t="s">
        <v>5195</v>
      </c>
      <c r="C538" s="92" t="s">
        <v>27264</v>
      </c>
      <c r="D538" s="92" t="s">
        <v>27265</v>
      </c>
      <c r="E538" s="92" t="s">
        <v>27266</v>
      </c>
      <c r="F538" s="92" t="s">
        <v>21292</v>
      </c>
      <c r="G538" s="92" t="s">
        <v>27267</v>
      </c>
      <c r="H538" s="92">
        <v>38112</v>
      </c>
      <c r="I538" s="92" t="s">
        <v>21294</v>
      </c>
      <c r="J538" s="93">
        <v>213.95</v>
      </c>
      <c r="K538" s="92">
        <v>237144000</v>
      </c>
      <c r="L538" s="95">
        <v>42713</v>
      </c>
      <c r="M538" s="92">
        <v>2.8999999999999998E-3</v>
      </c>
      <c r="N538" s="92" t="s">
        <v>21321</v>
      </c>
      <c r="O538" s="92" t="s">
        <v>25</v>
      </c>
      <c r="P538" s="92" t="s">
        <v>3</v>
      </c>
      <c r="Q538" s="92" t="s">
        <v>77</v>
      </c>
      <c r="R538" s="92" t="s">
        <v>26</v>
      </c>
      <c r="S538" s="92" t="s">
        <v>29</v>
      </c>
      <c r="T538" s="92" t="s">
        <v>30</v>
      </c>
      <c r="U538" s="92" t="s">
        <v>24</v>
      </c>
      <c r="V538" s="92" t="s">
        <v>751</v>
      </c>
      <c r="W538" s="92" t="s">
        <v>18</v>
      </c>
      <c r="X538" s="92" t="s">
        <v>32</v>
      </c>
      <c r="Y538" s="92" t="s">
        <v>24</v>
      </c>
      <c r="Z538" s="92">
        <v>125</v>
      </c>
      <c r="AA538" s="92" t="s">
        <v>21297</v>
      </c>
      <c r="AB538" s="92">
        <v>316092782</v>
      </c>
      <c r="AC538" s="92" t="s">
        <v>27268</v>
      </c>
      <c r="AD538" s="92" t="s">
        <v>5196</v>
      </c>
      <c r="AE538" s="92" t="s">
        <v>27269</v>
      </c>
      <c r="AF538" s="94" t="s">
        <v>38803</v>
      </c>
      <c r="AG538" s="92" t="s">
        <v>38803</v>
      </c>
      <c r="AI538" s="92" t="b">
        <f t="shared" si="49"/>
        <v>1</v>
      </c>
    </row>
    <row r="539" spans="1:35" ht="129.6" x14ac:dyDescent="0.3">
      <c r="B539" s="92" t="s">
        <v>26179</v>
      </c>
      <c r="C539" s="92" t="s">
        <v>26180</v>
      </c>
      <c r="D539" s="92" t="s">
        <v>26181</v>
      </c>
      <c r="E539" s="92" t="s">
        <v>26182</v>
      </c>
      <c r="F539" s="92" t="s">
        <v>21486</v>
      </c>
      <c r="G539" s="92" t="s">
        <v>26183</v>
      </c>
      <c r="H539" s="92">
        <v>7052</v>
      </c>
      <c r="I539" s="92" t="s">
        <v>21294</v>
      </c>
      <c r="J539" s="93">
        <v>72.34</v>
      </c>
      <c r="K539" s="92">
        <v>77575000</v>
      </c>
      <c r="L539" s="95">
        <v>42965</v>
      </c>
      <c r="M539" s="92">
        <v>5.1000000000000004E-3</v>
      </c>
      <c r="N539" s="92" t="s">
        <v>21495</v>
      </c>
      <c r="O539" s="92" t="s">
        <v>75</v>
      </c>
      <c r="P539" s="92" t="e">
        <v>#N/A</v>
      </c>
      <c r="Q539" s="92" t="e">
        <v>#N/A</v>
      </c>
      <c r="R539" s="92" t="e">
        <v>#N/A</v>
      </c>
      <c r="S539" s="92" t="e">
        <v>#N/A</v>
      </c>
      <c r="T539" s="92" t="e">
        <v>#N/A</v>
      </c>
      <c r="U539" s="92" t="e">
        <v>#N/A</v>
      </c>
      <c r="V539" s="92" t="e">
        <v>#N/A</v>
      </c>
      <c r="W539" s="92" t="e">
        <v>#N/A</v>
      </c>
      <c r="X539" s="92" t="e">
        <v>#N/A</v>
      </c>
      <c r="Y539" s="92" t="e">
        <v>#N/A</v>
      </c>
      <c r="Z539" s="92">
        <v>0</v>
      </c>
      <c r="AA539" s="92" t="s">
        <v>21304</v>
      </c>
      <c r="AB539" s="92" t="s">
        <v>26184</v>
      </c>
      <c r="AC539" s="92" t="s">
        <v>26185</v>
      </c>
      <c r="AD539" s="92" t="e">
        <v>#N/A</v>
      </c>
      <c r="AE539" s="92" t="s">
        <v>26186</v>
      </c>
      <c r="AF539" s="94" t="s">
        <v>40066</v>
      </c>
      <c r="AG539" s="92" t="s">
        <v>35</v>
      </c>
      <c r="AI539" s="92">
        <f>LEN(B539)</f>
        <v>4</v>
      </c>
    </row>
    <row r="540" spans="1:35" x14ac:dyDescent="0.3">
      <c r="A540" s="96" t="s">
        <v>38562</v>
      </c>
      <c r="B540" s="96" t="s">
        <v>3166</v>
      </c>
      <c r="C540" s="96" t="s">
        <v>3167</v>
      </c>
      <c r="D540" s="96"/>
      <c r="E540" s="96"/>
      <c r="F540" s="96"/>
      <c r="G540" s="96"/>
      <c r="H540" s="96"/>
      <c r="I540" s="96"/>
      <c r="J540" s="97"/>
      <c r="K540" s="96"/>
      <c r="L540" s="96"/>
      <c r="M540" s="96"/>
      <c r="N540" s="96"/>
      <c r="O540" s="96" t="s">
        <v>25</v>
      </c>
      <c r="P540" s="96" t="s">
        <v>236</v>
      </c>
      <c r="Q540" s="96" t="s">
        <v>77</v>
      </c>
      <c r="R540" s="96" t="s">
        <v>26</v>
      </c>
      <c r="S540" s="96" t="s">
        <v>28</v>
      </c>
      <c r="T540" s="96" t="s">
        <v>30</v>
      </c>
      <c r="U540" s="96" t="s">
        <v>24</v>
      </c>
      <c r="V540" s="96" t="s">
        <v>24</v>
      </c>
      <c r="W540" s="96" t="s">
        <v>24</v>
      </c>
      <c r="X540" s="96" t="s">
        <v>32</v>
      </c>
      <c r="Y540" s="96" t="s">
        <v>24</v>
      </c>
      <c r="Z540" s="96"/>
      <c r="AA540" s="96"/>
      <c r="AB540" s="96"/>
      <c r="AC540" s="96"/>
      <c r="AD540" s="96" t="s">
        <v>3168</v>
      </c>
      <c r="AE540" s="96"/>
      <c r="AF540" s="98" t="s">
        <v>457</v>
      </c>
      <c r="AG540" s="96" t="s">
        <v>24</v>
      </c>
    </row>
    <row r="541" spans="1:35" x14ac:dyDescent="0.3">
      <c r="A541" s="96" t="s">
        <v>38562</v>
      </c>
      <c r="B541" s="96" t="s">
        <v>4577</v>
      </c>
      <c r="C541" s="96" t="s">
        <v>4578</v>
      </c>
      <c r="D541" s="96"/>
      <c r="E541" s="96"/>
      <c r="F541" s="96"/>
      <c r="G541" s="96"/>
      <c r="H541" s="96"/>
      <c r="I541" s="96"/>
      <c r="J541" s="97"/>
      <c r="K541" s="96"/>
      <c r="L541" s="96"/>
      <c r="M541" s="96"/>
      <c r="N541" s="96"/>
      <c r="O541" s="96" t="s">
        <v>25</v>
      </c>
      <c r="P541" s="96" t="s">
        <v>236</v>
      </c>
      <c r="Q541" s="96" t="s">
        <v>77</v>
      </c>
      <c r="R541" s="96" t="s">
        <v>26</v>
      </c>
      <c r="S541" s="96" t="s">
        <v>29</v>
      </c>
      <c r="T541" s="96" t="s">
        <v>30</v>
      </c>
      <c r="U541" s="96" t="s">
        <v>24</v>
      </c>
      <c r="V541" s="96" t="s">
        <v>24</v>
      </c>
      <c r="W541" s="96" t="s">
        <v>24</v>
      </c>
      <c r="X541" s="96" t="s">
        <v>32</v>
      </c>
      <c r="Y541" s="96" t="s">
        <v>24</v>
      </c>
      <c r="Z541" s="96"/>
      <c r="AA541" s="96"/>
      <c r="AB541" s="96"/>
      <c r="AC541" s="96"/>
      <c r="AD541" s="96" t="s">
        <v>4579</v>
      </c>
      <c r="AE541" s="96"/>
      <c r="AF541" s="98" t="s">
        <v>37</v>
      </c>
      <c r="AG541" s="96" t="s">
        <v>24</v>
      </c>
    </row>
    <row r="542" spans="1:35" ht="86.4" x14ac:dyDescent="0.3">
      <c r="B542" s="92" t="s">
        <v>21457</v>
      </c>
      <c r="C542" s="92" t="s">
        <v>21458</v>
      </c>
      <c r="D542" s="92" t="s">
        <v>21459</v>
      </c>
      <c r="E542" s="92" t="s">
        <v>21460</v>
      </c>
      <c r="F542" s="92" t="s">
        <v>21292</v>
      </c>
      <c r="G542" s="92" t="s">
        <v>21461</v>
      </c>
      <c r="H542" s="92">
        <v>3718</v>
      </c>
      <c r="I542" s="92" t="s">
        <v>21294</v>
      </c>
      <c r="J542" s="93">
        <v>3.93</v>
      </c>
      <c r="K542" s="92">
        <v>4253362.5329999998</v>
      </c>
      <c r="L542" s="95">
        <v>43567</v>
      </c>
      <c r="M542" s="92">
        <v>5.4999999999999997E-3</v>
      </c>
      <c r="N542" s="92" t="s">
        <v>21321</v>
      </c>
      <c r="O542" s="92" t="e">
        <v>#N/A</v>
      </c>
      <c r="P542" s="92" t="s">
        <v>3</v>
      </c>
      <c r="Q542" s="92" t="e">
        <v>#N/A</v>
      </c>
      <c r="R542" s="92" t="e">
        <v>#N/A</v>
      </c>
      <c r="S542" s="92" t="s">
        <v>29</v>
      </c>
      <c r="T542" s="92" t="e">
        <v>#N/A</v>
      </c>
      <c r="U542" s="92" t="e">
        <v>#N/A</v>
      </c>
      <c r="V542" s="92" t="e">
        <v>#N/A</v>
      </c>
      <c r="W542" s="92" t="e">
        <v>#N/A</v>
      </c>
      <c r="X542" s="92" t="e">
        <v>#N/A</v>
      </c>
      <c r="Y542" s="92" t="e">
        <v>#N/A</v>
      </c>
      <c r="Z542" s="92">
        <v>269</v>
      </c>
      <c r="AA542" s="92" t="s">
        <v>21304</v>
      </c>
      <c r="AB542" s="92" t="s">
        <v>21462</v>
      </c>
      <c r="AC542" s="92" t="s">
        <v>21463</v>
      </c>
      <c r="AD542" s="92" t="e">
        <v>#N/A</v>
      </c>
      <c r="AE542" s="92" t="s">
        <v>21464</v>
      </c>
      <c r="AF542" s="94" t="s">
        <v>40067</v>
      </c>
      <c r="AG542" s="92" t="s">
        <v>35</v>
      </c>
      <c r="AI542" s="92">
        <f t="shared" ref="AI542:AI553" si="53">LEN(B542)</f>
        <v>4</v>
      </c>
    </row>
    <row r="543" spans="1:35" ht="86.4" x14ac:dyDescent="0.3">
      <c r="B543" s="92" t="s">
        <v>21465</v>
      </c>
      <c r="C543" s="92" t="s">
        <v>21466</v>
      </c>
      <c r="D543" s="92" t="s">
        <v>21467</v>
      </c>
      <c r="E543" s="92" t="s">
        <v>21468</v>
      </c>
      <c r="F543" s="92" t="s">
        <v>21292</v>
      </c>
      <c r="G543" s="92" t="s">
        <v>21469</v>
      </c>
      <c r="H543" s="92">
        <v>95</v>
      </c>
      <c r="I543" s="92" t="s">
        <v>21294</v>
      </c>
      <c r="J543" s="93">
        <v>1.79</v>
      </c>
      <c r="K543" s="92">
        <v>1979039.58</v>
      </c>
      <c r="L543" s="95">
        <v>43567</v>
      </c>
      <c r="M543" s="92">
        <v>6.4999999999999997E-3</v>
      </c>
      <c r="N543" s="92" t="s">
        <v>21470</v>
      </c>
      <c r="O543" s="92" t="e">
        <v>#N/A</v>
      </c>
      <c r="P543" s="92" t="s">
        <v>3</v>
      </c>
      <c r="Q543" s="92" t="e">
        <v>#N/A</v>
      </c>
      <c r="R543" s="92" t="e">
        <v>#N/A</v>
      </c>
      <c r="S543" s="92" t="s">
        <v>38573</v>
      </c>
      <c r="T543" s="92" t="e">
        <v>#N/A</v>
      </c>
      <c r="U543" s="92" t="e">
        <v>#N/A</v>
      </c>
      <c r="V543" s="92" t="e">
        <v>#N/A</v>
      </c>
      <c r="W543" s="92" t="e">
        <v>#N/A</v>
      </c>
      <c r="X543" s="92" t="e">
        <v>#N/A</v>
      </c>
      <c r="Y543" s="92" t="e">
        <v>#N/A</v>
      </c>
      <c r="Z543" s="92">
        <v>285</v>
      </c>
      <c r="AA543" s="92" t="s">
        <v>21304</v>
      </c>
      <c r="AB543" s="92" t="s">
        <v>21471</v>
      </c>
      <c r="AC543" s="92" t="s">
        <v>21472</v>
      </c>
      <c r="AD543" s="92" t="e">
        <v>#N/A</v>
      </c>
      <c r="AE543" s="92" t="s">
        <v>21473</v>
      </c>
      <c r="AF543" s="94" t="s">
        <v>40068</v>
      </c>
      <c r="AG543" s="92" t="s">
        <v>35</v>
      </c>
      <c r="AI543" s="92">
        <f t="shared" si="53"/>
        <v>4</v>
      </c>
    </row>
    <row r="544" spans="1:35" ht="86.4" x14ac:dyDescent="0.3">
      <c r="B544" s="92" t="s">
        <v>21474</v>
      </c>
      <c r="C544" s="92" t="s">
        <v>21475</v>
      </c>
      <c r="D544" s="92" t="s">
        <v>21476</v>
      </c>
      <c r="E544" s="92" t="s">
        <v>21477</v>
      </c>
      <c r="F544" s="92" t="s">
        <v>21292</v>
      </c>
      <c r="G544" s="92" t="s">
        <v>21478</v>
      </c>
      <c r="H544" s="92">
        <v>112</v>
      </c>
      <c r="I544" s="92" t="s">
        <v>21294</v>
      </c>
      <c r="J544" s="93">
        <v>1.8</v>
      </c>
      <c r="K544" s="92">
        <v>1997039.94</v>
      </c>
      <c r="L544" s="95">
        <v>43567</v>
      </c>
      <c r="M544" s="92">
        <v>7.4999999999999997E-3</v>
      </c>
      <c r="N544" s="92" t="s">
        <v>21479</v>
      </c>
      <c r="O544" s="92" t="s">
        <v>25</v>
      </c>
      <c r="P544" s="92" t="s">
        <v>3</v>
      </c>
      <c r="Q544" s="92" t="e">
        <v>#N/A</v>
      </c>
      <c r="R544" s="92" t="e">
        <v>#N/A</v>
      </c>
      <c r="S544" s="92" t="s">
        <v>180</v>
      </c>
      <c r="T544" s="92" t="e">
        <v>#N/A</v>
      </c>
      <c r="U544" s="92" t="e">
        <v>#N/A</v>
      </c>
      <c r="V544" s="92" t="e">
        <v>#N/A</v>
      </c>
      <c r="W544" s="92" t="e">
        <v>#N/A</v>
      </c>
      <c r="X544" s="92" t="e">
        <v>#N/A</v>
      </c>
      <c r="Y544" s="92" t="e">
        <v>#N/A</v>
      </c>
      <c r="Z544" s="92">
        <v>359</v>
      </c>
      <c r="AA544" s="92" t="s">
        <v>21304</v>
      </c>
      <c r="AB544" s="92" t="s">
        <v>21480</v>
      </c>
      <c r="AC544" s="92" t="s">
        <v>21481</v>
      </c>
      <c r="AD544" s="92" t="e">
        <v>#N/A</v>
      </c>
      <c r="AE544" s="92" t="s">
        <v>21482</v>
      </c>
      <c r="AF544" s="94" t="s">
        <v>40069</v>
      </c>
      <c r="AG544" s="92" t="s">
        <v>35</v>
      </c>
      <c r="AI544" s="92">
        <f t="shared" si="53"/>
        <v>4</v>
      </c>
    </row>
    <row r="545" spans="1:35" ht="115.2" x14ac:dyDescent="0.3">
      <c r="B545" s="92" t="s">
        <v>25806</v>
      </c>
      <c r="C545" s="92" t="s">
        <v>25807</v>
      </c>
      <c r="D545" s="92" t="s">
        <v>25808</v>
      </c>
      <c r="E545" s="92" t="s">
        <v>25809</v>
      </c>
      <c r="F545" s="92" t="s">
        <v>21311</v>
      </c>
      <c r="G545" s="92" t="s">
        <v>25810</v>
      </c>
      <c r="H545" s="92">
        <v>15938</v>
      </c>
      <c r="I545" s="92" t="s">
        <v>21294</v>
      </c>
      <c r="J545" s="93">
        <v>47.48</v>
      </c>
      <c r="K545" s="92">
        <v>52254398.590000004</v>
      </c>
      <c r="L545" s="95">
        <v>42508</v>
      </c>
      <c r="M545" s="92">
        <v>9.4999999999999998E-3</v>
      </c>
      <c r="N545" s="92" t="s">
        <v>22069</v>
      </c>
      <c r="O545" s="92" t="s">
        <v>71</v>
      </c>
      <c r="P545" s="92" t="e">
        <v>#N/A</v>
      </c>
      <c r="Q545" s="92" t="e">
        <v>#N/A</v>
      </c>
      <c r="R545" s="92" t="e">
        <v>#N/A</v>
      </c>
      <c r="S545" s="92" t="e">
        <v>#N/A</v>
      </c>
      <c r="T545" s="92" t="e">
        <v>#N/A</v>
      </c>
      <c r="U545" s="92" t="e">
        <v>#N/A</v>
      </c>
      <c r="V545" s="92" t="e">
        <v>#N/A</v>
      </c>
      <c r="W545" s="92" t="e">
        <v>#N/A</v>
      </c>
      <c r="X545" s="92" t="e">
        <v>#N/A</v>
      </c>
      <c r="Y545" s="92" t="e">
        <v>#N/A</v>
      </c>
      <c r="Z545" s="92">
        <v>0</v>
      </c>
      <c r="AA545" s="92" t="s">
        <v>21304</v>
      </c>
      <c r="AB545" s="92" t="s">
        <v>25811</v>
      </c>
      <c r="AC545" s="92" t="s">
        <v>25812</v>
      </c>
      <c r="AD545" s="92" t="e">
        <v>#N/A</v>
      </c>
      <c r="AE545" s="92" t="s">
        <v>25813</v>
      </c>
      <c r="AF545" s="94" t="s">
        <v>40070</v>
      </c>
      <c r="AG545" s="92" t="s">
        <v>35</v>
      </c>
      <c r="AI545" s="92">
        <f t="shared" si="53"/>
        <v>4</v>
      </c>
    </row>
    <row r="546" spans="1:35" ht="100.8" x14ac:dyDescent="0.3">
      <c r="B546" s="92" t="s">
        <v>1101</v>
      </c>
      <c r="C546" s="92" t="s">
        <v>26964</v>
      </c>
      <c r="D546" s="92" t="s">
        <v>26965</v>
      </c>
      <c r="E546" s="92" t="s">
        <v>26966</v>
      </c>
      <c r="F546" s="92" t="s">
        <v>22338</v>
      </c>
      <c r="G546" s="92" t="s">
        <v>26967</v>
      </c>
      <c r="H546" s="92">
        <v>849</v>
      </c>
      <c r="I546" s="92" t="s">
        <v>21294</v>
      </c>
      <c r="J546" s="93">
        <v>14.68</v>
      </c>
      <c r="K546" s="92">
        <v>16175558.82</v>
      </c>
      <c r="L546" s="95">
        <v>40651</v>
      </c>
      <c r="M546" s="92">
        <v>8.0000000000000002E-3</v>
      </c>
      <c r="N546" s="92" t="s">
        <v>21313</v>
      </c>
      <c r="O546" s="92" t="s">
        <v>25</v>
      </c>
      <c r="P546" s="92" t="s">
        <v>3</v>
      </c>
      <c r="Q546" s="92" t="s">
        <v>53</v>
      </c>
      <c r="R546" s="92" t="s">
        <v>28</v>
      </c>
      <c r="S546" s="92" t="s">
        <v>28</v>
      </c>
      <c r="T546" s="92" t="s">
        <v>30</v>
      </c>
      <c r="U546" s="92" t="s">
        <v>24</v>
      </c>
      <c r="V546" s="92" t="s">
        <v>24</v>
      </c>
      <c r="W546" s="92" t="s">
        <v>24</v>
      </c>
      <c r="X546" s="92" t="s">
        <v>32</v>
      </c>
      <c r="Y546" s="92" t="s">
        <v>24</v>
      </c>
      <c r="Z546" s="92">
        <v>101</v>
      </c>
      <c r="AA546" s="92" t="s">
        <v>21297</v>
      </c>
      <c r="AB546" s="92" t="s">
        <v>26968</v>
      </c>
      <c r="AC546" s="92" t="s">
        <v>26969</v>
      </c>
      <c r="AD546" s="92" t="s">
        <v>1102</v>
      </c>
      <c r="AE546" s="92" t="s">
        <v>26970</v>
      </c>
      <c r="AF546" s="94" t="s">
        <v>40071</v>
      </c>
      <c r="AG546" s="92" t="s">
        <v>35</v>
      </c>
      <c r="AI546" s="92">
        <f t="shared" si="53"/>
        <v>3</v>
      </c>
    </row>
    <row r="547" spans="1:35" x14ac:dyDescent="0.3">
      <c r="B547" s="92" t="s">
        <v>1007</v>
      </c>
      <c r="C547" s="92" t="s">
        <v>25866</v>
      </c>
      <c r="D547" s="92" t="s">
        <v>25867</v>
      </c>
      <c r="E547" s="92" t="s">
        <v>25868</v>
      </c>
      <c r="F547" s="92" t="s">
        <v>21486</v>
      </c>
      <c r="G547" s="92" t="s">
        <v>25869</v>
      </c>
      <c r="H547" s="92">
        <v>432</v>
      </c>
      <c r="I547" s="92" t="s">
        <v>21328</v>
      </c>
      <c r="J547" s="93">
        <v>2.68</v>
      </c>
      <c r="K547" s="92">
        <v>2707054.14</v>
      </c>
      <c r="L547" s="95">
        <v>40953</v>
      </c>
      <c r="M547" s="92">
        <v>8.0000000000000002E-3</v>
      </c>
      <c r="N547" s="92" t="s">
        <v>21453</v>
      </c>
      <c r="O547" s="92" t="s">
        <v>25</v>
      </c>
      <c r="P547" s="92" t="s">
        <v>3</v>
      </c>
      <c r="Q547" s="92" t="s">
        <v>139</v>
      </c>
      <c r="R547" s="92" t="s">
        <v>140</v>
      </c>
      <c r="S547" s="92" t="s">
        <v>28</v>
      </c>
      <c r="T547" s="92" t="s">
        <v>30</v>
      </c>
      <c r="U547" s="92" t="s">
        <v>24</v>
      </c>
      <c r="V547" s="92" t="s">
        <v>24</v>
      </c>
      <c r="W547" s="92" t="s">
        <v>24</v>
      </c>
      <c r="X547" s="92" t="s">
        <v>32</v>
      </c>
      <c r="Y547" s="92" t="s">
        <v>24</v>
      </c>
      <c r="Z547" s="92">
        <v>302</v>
      </c>
      <c r="AA547" s="92" t="s">
        <v>21297</v>
      </c>
      <c r="AB547" s="92" t="s">
        <v>25870</v>
      </c>
      <c r="AC547" s="92" t="s">
        <v>25871</v>
      </c>
      <c r="AD547" s="92" t="s">
        <v>885</v>
      </c>
      <c r="AE547" s="92" t="s">
        <v>25872</v>
      </c>
      <c r="AF547" s="94" t="e">
        <v>#N/A</v>
      </c>
      <c r="AG547" s="92" t="s">
        <v>35</v>
      </c>
      <c r="AI547" s="92">
        <f t="shared" si="53"/>
        <v>4</v>
      </c>
    </row>
    <row r="548" spans="1:35" ht="100.8" x14ac:dyDescent="0.3">
      <c r="B548" s="92" t="s">
        <v>193</v>
      </c>
      <c r="C548" s="92" t="s">
        <v>22175</v>
      </c>
      <c r="D548" s="92" t="s">
        <v>22176</v>
      </c>
      <c r="E548" s="92" t="s">
        <v>22177</v>
      </c>
      <c r="F548" s="92" t="s">
        <v>21311</v>
      </c>
      <c r="G548" s="92" t="s">
        <v>22178</v>
      </c>
      <c r="H548" s="92">
        <v>1932</v>
      </c>
      <c r="I548" s="92" t="s">
        <v>21294</v>
      </c>
      <c r="J548" s="93">
        <v>58.3</v>
      </c>
      <c r="K548" s="92">
        <v>67300067.299999997</v>
      </c>
      <c r="L548" s="95">
        <v>40516</v>
      </c>
      <c r="M548" s="92">
        <v>6.4000000000000003E-3</v>
      </c>
      <c r="N548" s="92" t="s">
        <v>21424</v>
      </c>
      <c r="O548" s="92" t="s">
        <v>25</v>
      </c>
      <c r="P548" s="92" t="s">
        <v>3</v>
      </c>
      <c r="Q548" s="92" t="s">
        <v>60</v>
      </c>
      <c r="R548" s="92" t="s">
        <v>28</v>
      </c>
      <c r="S548" s="92" t="s">
        <v>29</v>
      </c>
      <c r="T548" s="92" t="s">
        <v>30</v>
      </c>
      <c r="U548" s="92" t="s">
        <v>24</v>
      </c>
      <c r="V548" s="92" t="s">
        <v>24</v>
      </c>
      <c r="W548" s="92" t="s">
        <v>24</v>
      </c>
      <c r="X548" s="92" t="s">
        <v>32</v>
      </c>
      <c r="Y548" s="92" t="s">
        <v>24</v>
      </c>
      <c r="Z548" s="92">
        <v>89</v>
      </c>
      <c r="AA548" s="92" t="s">
        <v>21297</v>
      </c>
      <c r="AB548" s="92" t="s">
        <v>22179</v>
      </c>
      <c r="AC548" s="92" t="s">
        <v>22180</v>
      </c>
      <c r="AD548" s="92" t="s">
        <v>193</v>
      </c>
      <c r="AE548" s="92" t="s">
        <v>22181</v>
      </c>
      <c r="AF548" s="94" t="s">
        <v>40072</v>
      </c>
      <c r="AG548" s="92" t="s">
        <v>35</v>
      </c>
      <c r="AI548" s="92">
        <f t="shared" si="53"/>
        <v>4</v>
      </c>
    </row>
    <row r="549" spans="1:35" ht="115.2" x14ac:dyDescent="0.3">
      <c r="B549" s="92" t="s">
        <v>1012</v>
      </c>
      <c r="C549" s="92" t="s">
        <v>25903</v>
      </c>
      <c r="D549" s="92" t="s">
        <v>25904</v>
      </c>
      <c r="E549" s="92" t="s">
        <v>25905</v>
      </c>
      <c r="F549" s="92" t="s">
        <v>21311</v>
      </c>
      <c r="G549" s="92" t="s">
        <v>25906</v>
      </c>
      <c r="H549" s="92">
        <v>3967</v>
      </c>
      <c r="I549" s="92" t="s">
        <v>21294</v>
      </c>
      <c r="J549" s="93">
        <v>7.1</v>
      </c>
      <c r="K549" s="92">
        <v>8339473.8269999996</v>
      </c>
      <c r="L549" s="95">
        <v>40651</v>
      </c>
      <c r="M549" s="92">
        <v>8.0000000000000002E-3</v>
      </c>
      <c r="N549" s="92" t="s">
        <v>22600</v>
      </c>
      <c r="O549" s="92" t="s">
        <v>25</v>
      </c>
      <c r="P549" s="92" t="s">
        <v>3</v>
      </c>
      <c r="Q549" s="92" t="s">
        <v>237</v>
      </c>
      <c r="R549" s="92" t="s">
        <v>238</v>
      </c>
      <c r="S549" s="92" t="s">
        <v>28</v>
      </c>
      <c r="T549" s="92" t="s">
        <v>30</v>
      </c>
      <c r="U549" s="92" t="s">
        <v>24</v>
      </c>
      <c r="V549" s="92" t="s">
        <v>24</v>
      </c>
      <c r="W549" s="92" t="s">
        <v>24</v>
      </c>
      <c r="X549" s="92" t="s">
        <v>32</v>
      </c>
      <c r="Y549" s="92" t="s">
        <v>24</v>
      </c>
      <c r="Z549" s="92">
        <v>51</v>
      </c>
      <c r="AA549" s="92" t="s">
        <v>21297</v>
      </c>
      <c r="AB549" s="92" t="s">
        <v>25907</v>
      </c>
      <c r="AC549" s="92" t="s">
        <v>25908</v>
      </c>
      <c r="AD549" s="92" t="s">
        <v>974</v>
      </c>
      <c r="AE549" s="92" t="s">
        <v>25909</v>
      </c>
      <c r="AF549" s="94" t="s">
        <v>40073</v>
      </c>
      <c r="AG549" s="92" t="s">
        <v>35</v>
      </c>
      <c r="AI549" s="92">
        <f t="shared" si="53"/>
        <v>3</v>
      </c>
    </row>
    <row r="550" spans="1:35" ht="144" x14ac:dyDescent="0.3">
      <c r="B550" s="92" t="s">
        <v>3869</v>
      </c>
      <c r="C550" s="92" t="s">
        <v>27133</v>
      </c>
      <c r="D550" s="92" t="s">
        <v>27134</v>
      </c>
      <c r="E550" s="92" t="s">
        <v>27135</v>
      </c>
      <c r="F550" s="92" t="s">
        <v>22338</v>
      </c>
      <c r="G550" s="92" t="s">
        <v>27136</v>
      </c>
      <c r="H550" s="92">
        <v>24041</v>
      </c>
      <c r="I550" s="92" t="s">
        <v>21294</v>
      </c>
      <c r="J550" s="93">
        <v>59.58</v>
      </c>
      <c r="K550" s="92">
        <v>60702865.530000001</v>
      </c>
      <c r="L550" s="95">
        <v>41791</v>
      </c>
      <c r="M550" s="92">
        <v>8.5000000000000006E-3</v>
      </c>
      <c r="N550" s="92" t="s">
        <v>21347</v>
      </c>
      <c r="O550" s="92" t="s">
        <v>122</v>
      </c>
      <c r="P550" s="92" t="s">
        <v>295</v>
      </c>
      <c r="Q550" s="92" t="s">
        <v>77</v>
      </c>
      <c r="R550" s="92" t="s">
        <v>26</v>
      </c>
      <c r="S550" s="92" t="s">
        <v>24</v>
      </c>
      <c r="T550" s="92" t="s">
        <v>30</v>
      </c>
      <c r="U550" s="92" t="s">
        <v>24</v>
      </c>
      <c r="V550" s="92" t="s">
        <v>24</v>
      </c>
      <c r="W550" s="92" t="s">
        <v>18</v>
      </c>
      <c r="X550" s="92" t="s">
        <v>32</v>
      </c>
      <c r="Y550" s="92" t="s">
        <v>24</v>
      </c>
      <c r="Z550" s="92">
        <v>138</v>
      </c>
      <c r="AA550" s="92" t="s">
        <v>21304</v>
      </c>
      <c r="AB550" s="92" t="s">
        <v>27137</v>
      </c>
      <c r="AC550" s="92" t="s">
        <v>27138</v>
      </c>
      <c r="AD550" s="92" t="s">
        <v>3414</v>
      </c>
      <c r="AE550" s="92" t="s">
        <v>27139</v>
      </c>
      <c r="AF550" s="94" t="s">
        <v>40074</v>
      </c>
      <c r="AG550" s="92" t="s">
        <v>35</v>
      </c>
      <c r="AI550" s="92">
        <f t="shared" si="53"/>
        <v>4</v>
      </c>
    </row>
    <row r="551" spans="1:35" ht="115.2" x14ac:dyDescent="0.3">
      <c r="B551" s="92" t="s">
        <v>25917</v>
      </c>
      <c r="C551" s="92" t="s">
        <v>25918</v>
      </c>
      <c r="D551" s="92" t="s">
        <v>25919</v>
      </c>
      <c r="E551" s="92" t="s">
        <v>25920</v>
      </c>
      <c r="F551" s="92" t="s">
        <v>21311</v>
      </c>
      <c r="G551" s="92" t="s">
        <v>25921</v>
      </c>
      <c r="H551" s="92">
        <v>5921</v>
      </c>
      <c r="I551" s="92" t="s">
        <v>21294</v>
      </c>
      <c r="J551" s="93">
        <v>89.73</v>
      </c>
      <c r="K551" s="92">
        <v>90822606.849999994</v>
      </c>
      <c r="L551" s="95">
        <v>42907</v>
      </c>
      <c r="M551" s="92">
        <v>5.0000000000000001E-3</v>
      </c>
      <c r="N551" s="92" t="s">
        <v>23410</v>
      </c>
      <c r="O551" s="92" t="s">
        <v>75</v>
      </c>
      <c r="P551" s="92" t="e">
        <v>#N/A</v>
      </c>
      <c r="Q551" s="92" t="e">
        <v>#N/A</v>
      </c>
      <c r="R551" s="92" t="e">
        <v>#N/A</v>
      </c>
      <c r="S551" s="92" t="e">
        <v>#N/A</v>
      </c>
      <c r="T551" s="92" t="e">
        <v>#N/A</v>
      </c>
      <c r="U551" s="92" t="e">
        <v>#N/A</v>
      </c>
      <c r="V551" s="92" t="e">
        <v>#N/A</v>
      </c>
      <c r="W551" s="92" t="e">
        <v>#N/A</v>
      </c>
      <c r="X551" s="92" t="e">
        <v>#N/A</v>
      </c>
      <c r="Y551" s="92" t="e">
        <v>#N/A</v>
      </c>
      <c r="Z551" s="92">
        <v>0</v>
      </c>
      <c r="AA551" s="92" t="s">
        <v>21304</v>
      </c>
      <c r="AB551" s="92" t="s">
        <v>25922</v>
      </c>
      <c r="AC551" s="92" t="s">
        <v>25923</v>
      </c>
      <c r="AD551" s="92" t="e">
        <v>#N/A</v>
      </c>
      <c r="AE551" s="92" t="s">
        <v>25924</v>
      </c>
      <c r="AF551" s="94" t="s">
        <v>40075</v>
      </c>
      <c r="AG551" s="92" t="s">
        <v>35</v>
      </c>
      <c r="AI551" s="92">
        <f t="shared" si="53"/>
        <v>4</v>
      </c>
    </row>
    <row r="552" spans="1:35" x14ac:dyDescent="0.3">
      <c r="B552" s="92" t="s">
        <v>1015</v>
      </c>
      <c r="C552" s="92" t="s">
        <v>25925</v>
      </c>
      <c r="D552" s="92" t="s">
        <v>25926</v>
      </c>
      <c r="E552" s="92" t="s">
        <v>25927</v>
      </c>
      <c r="F552" s="92" t="s">
        <v>21311</v>
      </c>
      <c r="G552" s="92" t="s">
        <v>25928</v>
      </c>
      <c r="H552" s="92">
        <v>1767</v>
      </c>
      <c r="I552" s="92" t="s">
        <v>21328</v>
      </c>
      <c r="J552" s="93">
        <v>3.08</v>
      </c>
      <c r="K552" s="92">
        <v>3096656.216</v>
      </c>
      <c r="L552" s="95">
        <v>40953</v>
      </c>
      <c r="M552" s="92">
        <v>8.0000000000000002E-3</v>
      </c>
      <c r="N552" s="92" t="s">
        <v>21453</v>
      </c>
      <c r="O552" s="92" t="s">
        <v>25</v>
      </c>
      <c r="P552" s="92" t="s">
        <v>3</v>
      </c>
      <c r="Q552" s="92" t="s">
        <v>375</v>
      </c>
      <c r="R552" s="92" t="s">
        <v>28</v>
      </c>
      <c r="S552" s="92" t="s">
        <v>28</v>
      </c>
      <c r="T552" s="92" t="s">
        <v>30</v>
      </c>
      <c r="U552" s="92" t="s">
        <v>24</v>
      </c>
      <c r="V552" s="92" t="s">
        <v>24</v>
      </c>
      <c r="W552" s="92" t="s">
        <v>24</v>
      </c>
      <c r="X552" s="92" t="s">
        <v>32</v>
      </c>
      <c r="Y552" s="92" t="s">
        <v>24</v>
      </c>
      <c r="Z552" s="92">
        <v>302</v>
      </c>
      <c r="AA552" s="92" t="s">
        <v>21297</v>
      </c>
      <c r="AB552" s="92" t="s">
        <v>25929</v>
      </c>
      <c r="AC552" s="92" t="s">
        <v>25930</v>
      </c>
      <c r="AD552" s="92" t="s">
        <v>887</v>
      </c>
      <c r="AE552" s="92" t="s">
        <v>25931</v>
      </c>
      <c r="AF552" s="94" t="e">
        <v>#N/A</v>
      </c>
      <c r="AG552" s="92" t="s">
        <v>35</v>
      </c>
      <c r="AI552" s="92">
        <f t="shared" si="53"/>
        <v>4</v>
      </c>
    </row>
    <row r="553" spans="1:35" ht="115.2" x14ac:dyDescent="0.3">
      <c r="B553" s="92" t="s">
        <v>3407</v>
      </c>
      <c r="C553" s="92" t="s">
        <v>3408</v>
      </c>
      <c r="D553" s="92" t="s">
        <v>27107</v>
      </c>
      <c r="E553" s="92" t="s">
        <v>27108</v>
      </c>
      <c r="F553" s="92" t="s">
        <v>22338</v>
      </c>
      <c r="G553" s="92" t="s">
        <v>27109</v>
      </c>
      <c r="H553" s="92">
        <v>510573</v>
      </c>
      <c r="I553" s="92" t="s">
        <v>21294</v>
      </c>
      <c r="J553" s="93">
        <v>5970</v>
      </c>
      <c r="K553" s="92">
        <v>6583918881</v>
      </c>
      <c r="L553" s="95">
        <v>38875</v>
      </c>
      <c r="M553" s="92">
        <v>5.7999999999999996E-3</v>
      </c>
      <c r="N553" s="92" t="s">
        <v>21330</v>
      </c>
      <c r="O553" s="92" t="s">
        <v>25</v>
      </c>
      <c r="P553" s="92" t="s">
        <v>3</v>
      </c>
      <c r="Q553" s="92" t="s">
        <v>77</v>
      </c>
      <c r="R553" s="92" t="s">
        <v>26</v>
      </c>
      <c r="S553" s="92" t="s">
        <v>29</v>
      </c>
      <c r="T553" s="92" t="s">
        <v>30</v>
      </c>
      <c r="U553" s="92" t="s">
        <v>9</v>
      </c>
      <c r="V553" s="92" t="s">
        <v>24</v>
      </c>
      <c r="W553" s="92" t="s">
        <v>24</v>
      </c>
      <c r="X553" s="92" t="s">
        <v>32</v>
      </c>
      <c r="Y553" s="92" t="s">
        <v>24</v>
      </c>
      <c r="Z553" s="92">
        <v>52</v>
      </c>
      <c r="AA553" s="92" t="s">
        <v>21297</v>
      </c>
      <c r="AB553" s="100">
        <v>3.3733000000000002E+108</v>
      </c>
      <c r="AC553" s="92" t="s">
        <v>27110</v>
      </c>
      <c r="AD553" s="92" t="s">
        <v>3409</v>
      </c>
      <c r="AE553" s="92" t="s">
        <v>27111</v>
      </c>
      <c r="AF553" s="94" t="s">
        <v>40076</v>
      </c>
      <c r="AG553" s="92" t="s">
        <v>35</v>
      </c>
      <c r="AI553" s="92">
        <f t="shared" si="53"/>
        <v>4</v>
      </c>
    </row>
    <row r="554" spans="1:35" x14ac:dyDescent="0.3">
      <c r="A554" s="96" t="s">
        <v>38562</v>
      </c>
      <c r="B554" s="96" t="s">
        <v>3024</v>
      </c>
      <c r="C554" s="96" t="s">
        <v>3025</v>
      </c>
      <c r="D554" s="96"/>
      <c r="E554" s="96"/>
      <c r="F554" s="96"/>
      <c r="G554" s="96"/>
      <c r="H554" s="96"/>
      <c r="I554" s="96"/>
      <c r="J554" s="97"/>
      <c r="K554" s="96"/>
      <c r="L554" s="96"/>
      <c r="M554" s="96"/>
      <c r="N554" s="96"/>
      <c r="O554" s="96" t="s">
        <v>449</v>
      </c>
      <c r="P554" s="96" t="s">
        <v>3</v>
      </c>
      <c r="Q554" s="96" t="s">
        <v>77</v>
      </c>
      <c r="R554" s="96" t="s">
        <v>26</v>
      </c>
      <c r="S554" s="96" t="s">
        <v>24</v>
      </c>
      <c r="T554" s="96" t="s">
        <v>30</v>
      </c>
      <c r="U554" s="96" t="s">
        <v>24</v>
      </c>
      <c r="V554" s="96" t="s">
        <v>24</v>
      </c>
      <c r="W554" s="96" t="s">
        <v>24</v>
      </c>
      <c r="X554" s="96" t="s">
        <v>32</v>
      </c>
      <c r="Y554" s="96" t="s">
        <v>24</v>
      </c>
      <c r="Z554" s="96"/>
      <c r="AA554" s="96"/>
      <c r="AB554" s="96"/>
      <c r="AC554" s="96"/>
      <c r="AD554" s="96" t="s">
        <v>3026</v>
      </c>
      <c r="AE554" s="96"/>
      <c r="AF554" s="98" t="s">
        <v>37</v>
      </c>
      <c r="AG554" s="96" t="s">
        <v>24</v>
      </c>
    </row>
    <row r="555" spans="1:35" ht="129.6" x14ac:dyDescent="0.3">
      <c r="B555" s="92" t="s">
        <v>5417</v>
      </c>
      <c r="C555" s="92" t="s">
        <v>25932</v>
      </c>
      <c r="D555" s="92" t="s">
        <v>25933</v>
      </c>
      <c r="E555" s="92" t="s">
        <v>25934</v>
      </c>
      <c r="F555" s="92" t="s">
        <v>21311</v>
      </c>
      <c r="G555" s="92" t="s">
        <v>25935</v>
      </c>
      <c r="H555" s="92">
        <v>9303</v>
      </c>
      <c r="I555" s="92" t="s">
        <v>21294</v>
      </c>
      <c r="J555" s="93">
        <v>32.590000000000003</v>
      </c>
      <c r="K555" s="92">
        <v>35168750</v>
      </c>
      <c r="L555" s="95">
        <v>42640</v>
      </c>
      <c r="M555" s="92">
        <v>3.2099999999999997E-2</v>
      </c>
      <c r="N555" s="92" t="s">
        <v>23690</v>
      </c>
      <c r="O555" s="92" t="s">
        <v>122</v>
      </c>
      <c r="P555" s="92" t="s">
        <v>35</v>
      </c>
      <c r="Q555" s="92" t="s">
        <v>77</v>
      </c>
      <c r="R555" s="92" t="s">
        <v>26</v>
      </c>
      <c r="S555" s="92" t="s">
        <v>24</v>
      </c>
      <c r="T555" s="92" t="s">
        <v>30</v>
      </c>
      <c r="U555" s="92" t="s">
        <v>24</v>
      </c>
      <c r="V555" s="92" t="s">
        <v>24</v>
      </c>
      <c r="W555" s="92" t="s">
        <v>18</v>
      </c>
      <c r="X555" s="92" t="s">
        <v>32</v>
      </c>
      <c r="Y555" s="92" t="s">
        <v>24</v>
      </c>
      <c r="Z555" s="92">
        <v>0</v>
      </c>
      <c r="AA555" s="92" t="s">
        <v>21304</v>
      </c>
      <c r="AB555" s="92" t="s">
        <v>25936</v>
      </c>
      <c r="AC555" s="92" t="s">
        <v>25937</v>
      </c>
      <c r="AD555" s="92" t="s">
        <v>5418</v>
      </c>
      <c r="AE555" s="92" t="s">
        <v>25938</v>
      </c>
      <c r="AF555" s="94" t="s">
        <v>40077</v>
      </c>
      <c r="AG555" s="92" t="s">
        <v>35</v>
      </c>
      <c r="AI555" s="92">
        <f t="shared" ref="AI555:AI556" si="54">LEN(B555)</f>
        <v>4</v>
      </c>
    </row>
    <row r="556" spans="1:35" ht="129.6" x14ac:dyDescent="0.3">
      <c r="B556" s="92" t="s">
        <v>1013</v>
      </c>
      <c r="C556" s="92" t="s">
        <v>25910</v>
      </c>
      <c r="D556" s="92" t="s">
        <v>25911</v>
      </c>
      <c r="E556" s="92" t="s">
        <v>25912</v>
      </c>
      <c r="F556" s="92" t="s">
        <v>21311</v>
      </c>
      <c r="G556" s="92" t="s">
        <v>25913</v>
      </c>
      <c r="H556" s="92">
        <v>1673</v>
      </c>
      <c r="I556" s="92" t="s">
        <v>21294</v>
      </c>
      <c r="J556" s="93">
        <v>50.75</v>
      </c>
      <c r="K556" s="92">
        <v>54999806.409999996</v>
      </c>
      <c r="L556" s="95">
        <v>40651</v>
      </c>
      <c r="M556" s="92">
        <v>8.0000000000000002E-3</v>
      </c>
      <c r="N556" s="92" t="s">
        <v>21488</v>
      </c>
      <c r="O556" s="92" t="s">
        <v>25</v>
      </c>
      <c r="P556" s="92" t="s">
        <v>3</v>
      </c>
      <c r="Q556" s="92" t="s">
        <v>341</v>
      </c>
      <c r="R556" s="92" t="s">
        <v>342</v>
      </c>
      <c r="S556" s="92" t="s">
        <v>28</v>
      </c>
      <c r="T556" s="92" t="s">
        <v>30</v>
      </c>
      <c r="U556" s="92" t="s">
        <v>24</v>
      </c>
      <c r="V556" s="92" t="s">
        <v>24</v>
      </c>
      <c r="W556" s="92" t="s">
        <v>24</v>
      </c>
      <c r="X556" s="92" t="s">
        <v>32</v>
      </c>
      <c r="Y556" s="92" t="s">
        <v>24</v>
      </c>
      <c r="Z556" s="92">
        <v>51</v>
      </c>
      <c r="AA556" s="92" t="s">
        <v>21297</v>
      </c>
      <c r="AB556" s="92" t="s">
        <v>25914</v>
      </c>
      <c r="AC556" s="92" t="s">
        <v>25915</v>
      </c>
      <c r="AD556" s="92" t="s">
        <v>1014</v>
      </c>
      <c r="AE556" s="92" t="s">
        <v>25916</v>
      </c>
      <c r="AF556" s="94" t="s">
        <v>40078</v>
      </c>
      <c r="AG556" s="92" t="s">
        <v>35</v>
      </c>
      <c r="AI556" s="92">
        <f t="shared" si="54"/>
        <v>3</v>
      </c>
    </row>
    <row r="557" spans="1:35" ht="129.6" x14ac:dyDescent="0.3">
      <c r="B557" s="92" t="s">
        <v>1085</v>
      </c>
      <c r="C557" s="92" t="s">
        <v>26914</v>
      </c>
      <c r="D557" s="92" t="s">
        <v>1085</v>
      </c>
      <c r="E557" s="92" t="s">
        <v>26915</v>
      </c>
      <c r="F557" s="92" t="s">
        <v>21486</v>
      </c>
      <c r="G557" s="92" t="s">
        <v>26916</v>
      </c>
      <c r="H557" s="92">
        <v>17598</v>
      </c>
      <c r="I557" s="92" t="s">
        <v>21294</v>
      </c>
      <c r="J557" s="93">
        <v>176.29</v>
      </c>
      <c r="K557" s="92">
        <v>222958108.80000001</v>
      </c>
      <c r="L557" s="95">
        <v>39299</v>
      </c>
      <c r="M557" s="92">
        <v>6.0000000000000001E-3</v>
      </c>
      <c r="N557" s="92" t="s">
        <v>21453</v>
      </c>
      <c r="O557" s="92" t="s">
        <v>25</v>
      </c>
      <c r="P557" s="92" t="s">
        <v>3</v>
      </c>
      <c r="Q557" s="92" t="s">
        <v>38</v>
      </c>
      <c r="R557" s="92" t="s">
        <v>28</v>
      </c>
      <c r="S557" s="92" t="s">
        <v>28</v>
      </c>
      <c r="T557" s="92" t="s">
        <v>30</v>
      </c>
      <c r="U557" s="92" t="s">
        <v>24</v>
      </c>
      <c r="V557" s="92" t="s">
        <v>24</v>
      </c>
      <c r="W557" s="92" t="s">
        <v>24</v>
      </c>
      <c r="X557" s="92" t="s">
        <v>32</v>
      </c>
      <c r="Y557" s="92" t="s">
        <v>24</v>
      </c>
      <c r="Z557" s="92">
        <v>50</v>
      </c>
      <c r="AA557" s="92" t="s">
        <v>21297</v>
      </c>
      <c r="AB557" s="92" t="s">
        <v>26917</v>
      </c>
      <c r="AC557" s="92" t="s">
        <v>26918</v>
      </c>
      <c r="AD557" s="92" t="s">
        <v>1086</v>
      </c>
      <c r="AE557" s="92" t="s">
        <v>26919</v>
      </c>
      <c r="AF557" s="94" t="s">
        <v>38804</v>
      </c>
      <c r="AG557" s="92" t="s">
        <v>38804</v>
      </c>
      <c r="AI557" s="92" t="b">
        <f t="shared" ref="AI555:AI592" si="55">IF(LEN(B557)=4,LEFT(AF557,4),LEFT(AF557,3))=B557</f>
        <v>1</v>
      </c>
    </row>
    <row r="558" spans="1:35" ht="129.6" x14ac:dyDescent="0.3">
      <c r="B558" s="92" t="s">
        <v>2596</v>
      </c>
      <c r="C558" s="92" t="s">
        <v>35385</v>
      </c>
      <c r="D558" s="92" t="s">
        <v>35386</v>
      </c>
      <c r="E558" s="92" t="s">
        <v>35387</v>
      </c>
      <c r="F558" s="92" t="s">
        <v>22338</v>
      </c>
      <c r="G558" s="92" t="s">
        <v>35388</v>
      </c>
      <c r="H558" s="92">
        <v>437156</v>
      </c>
      <c r="I558" s="92" t="s">
        <v>21294</v>
      </c>
      <c r="J558" s="93">
        <v>4820</v>
      </c>
      <c r="K558" s="92">
        <v>5276215166</v>
      </c>
      <c r="L558" s="95">
        <v>40701</v>
      </c>
      <c r="M558" s="92">
        <v>6.0000000000000001E-3</v>
      </c>
      <c r="N558" s="92" t="s">
        <v>404</v>
      </c>
      <c r="O558" s="92" t="s">
        <v>25</v>
      </c>
      <c r="P558" s="92" t="s">
        <v>2597</v>
      </c>
      <c r="Q558" s="92" t="s">
        <v>43</v>
      </c>
      <c r="R558" s="92" t="s">
        <v>28</v>
      </c>
      <c r="S558" s="92" t="s">
        <v>28</v>
      </c>
      <c r="T558" s="92" t="s">
        <v>30</v>
      </c>
      <c r="U558" s="92" t="s">
        <v>24</v>
      </c>
      <c r="V558" s="92" t="s">
        <v>24</v>
      </c>
      <c r="W558" s="92" t="s">
        <v>24</v>
      </c>
      <c r="X558" s="92" t="s">
        <v>32</v>
      </c>
      <c r="Y558" s="92" t="s">
        <v>24</v>
      </c>
      <c r="Z558" s="92">
        <v>64</v>
      </c>
      <c r="AA558" s="92" t="s">
        <v>21297</v>
      </c>
      <c r="AB558" s="92" t="s">
        <v>35389</v>
      </c>
      <c r="AC558" s="92" t="s">
        <v>35390</v>
      </c>
      <c r="AD558" s="92" t="s">
        <v>2598</v>
      </c>
      <c r="AE558" s="92" t="s">
        <v>35391</v>
      </c>
      <c r="AF558" s="94" t="s">
        <v>38805</v>
      </c>
      <c r="AG558" s="92" t="s">
        <v>38805</v>
      </c>
      <c r="AI558" s="92" t="b">
        <f t="shared" si="55"/>
        <v>1</v>
      </c>
    </row>
    <row r="559" spans="1:35" ht="115.2" x14ac:dyDescent="0.3">
      <c r="B559" s="92" t="s">
        <v>1158</v>
      </c>
      <c r="C559" s="92" t="s">
        <v>27314</v>
      </c>
      <c r="D559" s="92" t="s">
        <v>1158</v>
      </c>
      <c r="E559" s="92" t="s">
        <v>27315</v>
      </c>
      <c r="F559" s="92" t="s">
        <v>21292</v>
      </c>
      <c r="G559" s="92" t="s">
        <v>27316</v>
      </c>
      <c r="H559" s="92">
        <v>136984</v>
      </c>
      <c r="I559" s="92" t="s">
        <v>21294</v>
      </c>
      <c r="J559" s="93">
        <v>1080</v>
      </c>
      <c r="K559" s="92">
        <v>1208232093</v>
      </c>
      <c r="L559" s="95">
        <v>39299</v>
      </c>
      <c r="M559" s="92">
        <v>6.4000000000000003E-3</v>
      </c>
      <c r="N559" s="92" t="s">
        <v>21878</v>
      </c>
      <c r="O559" s="92" t="s">
        <v>25</v>
      </c>
      <c r="P559" s="92" t="s">
        <v>351</v>
      </c>
      <c r="Q559" s="92" t="s">
        <v>77</v>
      </c>
      <c r="R559" s="92" t="s">
        <v>26</v>
      </c>
      <c r="S559" s="92" t="s">
        <v>28</v>
      </c>
      <c r="T559" s="92" t="s">
        <v>30</v>
      </c>
      <c r="U559" s="92" t="s">
        <v>24</v>
      </c>
      <c r="V559" s="92" t="s">
        <v>24</v>
      </c>
      <c r="W559" s="92" t="s">
        <v>24</v>
      </c>
      <c r="X559" s="92" t="s">
        <v>32</v>
      </c>
      <c r="Y559" s="92" t="s">
        <v>24</v>
      </c>
      <c r="Z559" s="92">
        <v>117</v>
      </c>
      <c r="AA559" s="92" t="s">
        <v>21297</v>
      </c>
      <c r="AB559" s="92" t="s">
        <v>27317</v>
      </c>
      <c r="AC559" s="92" t="s">
        <v>27318</v>
      </c>
      <c r="AD559" s="92" t="s">
        <v>1159</v>
      </c>
      <c r="AE559" s="92" t="s">
        <v>27319</v>
      </c>
      <c r="AF559" s="94" t="s">
        <v>40079</v>
      </c>
      <c r="AG559" s="92" t="s">
        <v>35</v>
      </c>
      <c r="AI559" s="92">
        <f t="shared" ref="AI559:AI569" si="56">LEN(B559)</f>
        <v>3</v>
      </c>
    </row>
    <row r="560" spans="1:35" ht="86.4" x14ac:dyDescent="0.3">
      <c r="B560" s="92" t="s">
        <v>1165</v>
      </c>
      <c r="C560" s="92" t="s">
        <v>27332</v>
      </c>
      <c r="D560" s="92" t="s">
        <v>1165</v>
      </c>
      <c r="E560" s="92" t="s">
        <v>27333</v>
      </c>
      <c r="F560" s="92" t="s">
        <v>21292</v>
      </c>
      <c r="G560" s="92" t="s">
        <v>27334</v>
      </c>
      <c r="H560" s="92">
        <v>27844</v>
      </c>
      <c r="I560" s="92" t="s">
        <v>21294</v>
      </c>
      <c r="J560" s="93">
        <v>244.43</v>
      </c>
      <c r="K560" s="92">
        <v>249842440.90000001</v>
      </c>
      <c r="L560" s="95">
        <v>39299</v>
      </c>
      <c r="M560" s="92">
        <v>6.4000000000000003E-3</v>
      </c>
      <c r="N560" s="92" t="s">
        <v>27077</v>
      </c>
      <c r="O560" s="92" t="s">
        <v>25</v>
      </c>
      <c r="P560" s="92" t="s">
        <v>243</v>
      </c>
      <c r="Q560" s="92" t="s">
        <v>77</v>
      </c>
      <c r="R560" s="92" t="s">
        <v>26</v>
      </c>
      <c r="S560" s="92" t="s">
        <v>28</v>
      </c>
      <c r="T560" s="92" t="s">
        <v>30</v>
      </c>
      <c r="U560" s="92" t="s">
        <v>24</v>
      </c>
      <c r="V560" s="92" t="s">
        <v>24</v>
      </c>
      <c r="W560" s="92" t="s">
        <v>24</v>
      </c>
      <c r="X560" s="92" t="s">
        <v>32</v>
      </c>
      <c r="Y560" s="92" t="s">
        <v>24</v>
      </c>
      <c r="Z560" s="92">
        <v>41</v>
      </c>
      <c r="AA560" s="92" t="s">
        <v>21297</v>
      </c>
      <c r="AB560" s="92" t="s">
        <v>27335</v>
      </c>
      <c r="AC560" s="92" t="s">
        <v>27336</v>
      </c>
      <c r="AD560" s="92" t="s">
        <v>1166</v>
      </c>
      <c r="AE560" s="92" t="s">
        <v>27337</v>
      </c>
      <c r="AF560" s="94" t="s">
        <v>40080</v>
      </c>
      <c r="AG560" s="92" t="s">
        <v>35</v>
      </c>
      <c r="AI560" s="92">
        <f t="shared" si="56"/>
        <v>3</v>
      </c>
    </row>
    <row r="561" spans="2:35" ht="158.4" x14ac:dyDescent="0.3">
      <c r="B561" s="92" t="s">
        <v>1027</v>
      </c>
      <c r="C561" s="92" t="s">
        <v>26067</v>
      </c>
      <c r="D561" s="92" t="s">
        <v>26068</v>
      </c>
      <c r="E561" s="92" t="s">
        <v>26069</v>
      </c>
      <c r="F561" s="92" t="s">
        <v>21311</v>
      </c>
      <c r="G561" s="92" t="s">
        <v>26070</v>
      </c>
      <c r="H561" s="92">
        <v>54603</v>
      </c>
      <c r="I561" s="92" t="s">
        <v>21294</v>
      </c>
      <c r="J561" s="93">
        <v>328.92</v>
      </c>
      <c r="K561" s="92">
        <v>345466303.10000002</v>
      </c>
      <c r="L561" s="95">
        <v>40651</v>
      </c>
      <c r="M561" s="92">
        <v>8.0000000000000002E-3</v>
      </c>
      <c r="N561" s="92" t="s">
        <v>21356</v>
      </c>
      <c r="O561" s="92" t="s">
        <v>25</v>
      </c>
      <c r="P561" s="92" t="s">
        <v>3</v>
      </c>
      <c r="Q561" s="92" t="s">
        <v>1028</v>
      </c>
      <c r="R561" s="92" t="s">
        <v>28</v>
      </c>
      <c r="S561" s="92" t="s">
        <v>28</v>
      </c>
      <c r="T561" s="92" t="s">
        <v>30</v>
      </c>
      <c r="U561" s="92" t="s">
        <v>24</v>
      </c>
      <c r="V561" s="92" t="s">
        <v>24</v>
      </c>
      <c r="W561" s="92" t="s">
        <v>24</v>
      </c>
      <c r="X561" s="92" t="s">
        <v>32</v>
      </c>
      <c r="Y561" s="92" t="s">
        <v>24</v>
      </c>
      <c r="Z561" s="92">
        <v>302</v>
      </c>
      <c r="AA561" s="92" t="s">
        <v>21297</v>
      </c>
      <c r="AB561" s="92" t="s">
        <v>26071</v>
      </c>
      <c r="AC561" s="92" t="s">
        <v>26072</v>
      </c>
      <c r="AD561" s="92" t="s">
        <v>1029</v>
      </c>
      <c r="AE561" s="92" t="s">
        <v>26073</v>
      </c>
      <c r="AF561" s="94" t="s">
        <v>40081</v>
      </c>
      <c r="AG561" s="92" t="s">
        <v>35</v>
      </c>
      <c r="AI561" s="92">
        <f t="shared" si="56"/>
        <v>3</v>
      </c>
    </row>
    <row r="562" spans="2:35" ht="144" x14ac:dyDescent="0.3">
      <c r="B562" s="92" t="s">
        <v>34436</v>
      </c>
      <c r="C562" s="92" t="s">
        <v>34437</v>
      </c>
      <c r="D562" s="92" t="s">
        <v>34438</v>
      </c>
      <c r="E562" s="92" t="s">
        <v>34439</v>
      </c>
      <c r="F562" s="92" t="s">
        <v>22338</v>
      </c>
      <c r="G562" s="92" t="s">
        <v>34440</v>
      </c>
      <c r="H562" s="92">
        <v>2170</v>
      </c>
      <c r="I562" s="92" t="s">
        <v>21294</v>
      </c>
      <c r="J562" s="93">
        <v>20.56</v>
      </c>
      <c r="K562" s="92">
        <v>22819601.420000002</v>
      </c>
      <c r="L562" s="95">
        <v>42906</v>
      </c>
      <c r="M562" s="92">
        <v>6.4999999999999997E-3</v>
      </c>
      <c r="N562" s="92" t="s">
        <v>21356</v>
      </c>
      <c r="O562" s="92" t="s">
        <v>25</v>
      </c>
      <c r="P562" s="92" t="s">
        <v>3</v>
      </c>
      <c r="Q562" s="99" t="s">
        <v>57</v>
      </c>
      <c r="R562" s="92" t="e">
        <v>#N/A</v>
      </c>
      <c r="S562" s="92" t="e">
        <v>#N/A</v>
      </c>
      <c r="T562" s="92" t="s">
        <v>38574</v>
      </c>
      <c r="U562" s="92" t="e">
        <v>#N/A</v>
      </c>
      <c r="V562" s="92" t="e">
        <v>#N/A</v>
      </c>
      <c r="W562" s="92" t="e">
        <v>#N/A</v>
      </c>
      <c r="X562" s="92" t="e">
        <v>#N/A</v>
      </c>
      <c r="Y562" s="92" t="e">
        <v>#N/A</v>
      </c>
      <c r="Z562" s="92">
        <v>437</v>
      </c>
      <c r="AA562" s="92" t="s">
        <v>21297</v>
      </c>
      <c r="AB562" s="92" t="s">
        <v>34441</v>
      </c>
      <c r="AC562" s="92" t="s">
        <v>34442</v>
      </c>
      <c r="AD562" s="92" t="e">
        <v>#N/A</v>
      </c>
      <c r="AE562" s="92" t="s">
        <v>34443</v>
      </c>
      <c r="AF562" s="94" t="s">
        <v>40082</v>
      </c>
      <c r="AG562" s="92" t="s">
        <v>35</v>
      </c>
      <c r="AI562" s="92">
        <f t="shared" si="56"/>
        <v>4</v>
      </c>
    </row>
    <row r="563" spans="2:35" ht="115.2" x14ac:dyDescent="0.3">
      <c r="B563" s="92" t="s">
        <v>1030</v>
      </c>
      <c r="C563" s="92" t="s">
        <v>26074</v>
      </c>
      <c r="D563" s="92" t="s">
        <v>26075</v>
      </c>
      <c r="E563" s="92" t="s">
        <v>26076</v>
      </c>
      <c r="F563" s="92" t="s">
        <v>21311</v>
      </c>
      <c r="G563" s="92" t="s">
        <v>26077</v>
      </c>
      <c r="H563" s="92">
        <v>895</v>
      </c>
      <c r="I563" s="92" t="s">
        <v>21294</v>
      </c>
      <c r="J563" s="93">
        <v>7.1</v>
      </c>
      <c r="K563" s="92">
        <v>7760077.5999999996</v>
      </c>
      <c r="L563" s="95">
        <v>40954</v>
      </c>
      <c r="M563" s="92">
        <v>8.0000000000000002E-3</v>
      </c>
      <c r="N563" s="92" t="s">
        <v>21835</v>
      </c>
      <c r="O563" s="92" t="s">
        <v>25</v>
      </c>
      <c r="P563" s="92" t="s">
        <v>3</v>
      </c>
      <c r="Q563" s="92" t="s">
        <v>1028</v>
      </c>
      <c r="R563" s="92" t="s">
        <v>28</v>
      </c>
      <c r="S563" s="92" t="s">
        <v>180</v>
      </c>
      <c r="T563" s="92" t="s">
        <v>30</v>
      </c>
      <c r="U563" s="92" t="s">
        <v>24</v>
      </c>
      <c r="V563" s="92" t="s">
        <v>24</v>
      </c>
      <c r="W563" s="92" t="s">
        <v>24</v>
      </c>
      <c r="X563" s="92" t="s">
        <v>32</v>
      </c>
      <c r="Y563" s="92" t="s">
        <v>24</v>
      </c>
      <c r="Z563" s="92">
        <v>408</v>
      </c>
      <c r="AA563" s="92" t="s">
        <v>21297</v>
      </c>
      <c r="AB563" s="92" t="s">
        <v>26078</v>
      </c>
      <c r="AC563" s="92" t="s">
        <v>26079</v>
      </c>
      <c r="AD563" s="92" t="s">
        <v>1031</v>
      </c>
      <c r="AE563" s="92" t="s">
        <v>26080</v>
      </c>
      <c r="AF563" s="94" t="s">
        <v>40083</v>
      </c>
      <c r="AG563" s="92" t="s">
        <v>35</v>
      </c>
      <c r="AI563" s="92">
        <f t="shared" si="56"/>
        <v>4</v>
      </c>
    </row>
    <row r="564" spans="2:35" ht="158.4" x14ac:dyDescent="0.3">
      <c r="B564" s="92" t="s">
        <v>24563</v>
      </c>
      <c r="C564" s="92" t="s">
        <v>24564</v>
      </c>
      <c r="D564" s="92" t="s">
        <v>24565</v>
      </c>
      <c r="E564" s="92" t="s">
        <v>24566</v>
      </c>
      <c r="F564" s="92" t="s">
        <v>21311</v>
      </c>
      <c r="G564" s="92" t="s">
        <v>24567</v>
      </c>
      <c r="H564" s="92">
        <v>2727</v>
      </c>
      <c r="I564" s="92" t="s">
        <v>21294</v>
      </c>
      <c r="J564" s="93">
        <v>11.05</v>
      </c>
      <c r="K564" s="92">
        <v>12069368.640000001</v>
      </c>
      <c r="L564" s="95">
        <v>41150</v>
      </c>
      <c r="M564" s="92">
        <v>6.0000000000000001E-3</v>
      </c>
      <c r="N564" s="92" t="s">
        <v>21330</v>
      </c>
      <c r="O564" s="92" t="e">
        <v>#N/A</v>
      </c>
      <c r="P564" s="92" t="s">
        <v>3</v>
      </c>
      <c r="Q564" s="92" t="e">
        <v>#N/A</v>
      </c>
      <c r="R564" s="92" t="e">
        <v>#N/A</v>
      </c>
      <c r="S564" s="92" t="e">
        <v>#N/A</v>
      </c>
      <c r="T564" s="92" t="e">
        <v>#N/A</v>
      </c>
      <c r="U564" s="92" t="e">
        <v>#N/A</v>
      </c>
      <c r="V564" s="92" t="e">
        <v>#N/A</v>
      </c>
      <c r="W564" s="92" t="e">
        <v>#N/A</v>
      </c>
      <c r="X564" s="92" t="e">
        <v>#N/A</v>
      </c>
      <c r="Y564" s="92" t="e">
        <v>#N/A</v>
      </c>
      <c r="Z564" s="92">
        <v>500</v>
      </c>
      <c r="AA564" s="92" t="s">
        <v>21297</v>
      </c>
      <c r="AB564" s="100" t="s">
        <v>24568</v>
      </c>
      <c r="AC564" s="92" t="s">
        <v>24569</v>
      </c>
      <c r="AD564" s="92" t="e">
        <v>#N/A</v>
      </c>
      <c r="AE564" s="92" t="s">
        <v>24570</v>
      </c>
      <c r="AF564" s="94" t="s">
        <v>40084</v>
      </c>
      <c r="AG564" s="92" t="s">
        <v>35</v>
      </c>
      <c r="AI564" s="92">
        <f t="shared" si="56"/>
        <v>4</v>
      </c>
    </row>
    <row r="565" spans="2:35" ht="144" x14ac:dyDescent="0.3">
      <c r="B565" s="92" t="s">
        <v>23685</v>
      </c>
      <c r="C565" s="92" t="s">
        <v>23686</v>
      </c>
      <c r="D565" s="92" t="s">
        <v>23687</v>
      </c>
      <c r="E565" s="92" t="s">
        <v>23688</v>
      </c>
      <c r="F565" s="92" t="s">
        <v>22338</v>
      </c>
      <c r="G565" s="92" t="s">
        <v>23689</v>
      </c>
      <c r="H565" s="92">
        <v>2060</v>
      </c>
      <c r="I565" s="92" t="s">
        <v>21294</v>
      </c>
      <c r="J565" s="93">
        <v>11.69</v>
      </c>
      <c r="K565" s="92">
        <v>12962469.880000001</v>
      </c>
      <c r="L565" s="95">
        <v>43234</v>
      </c>
      <c r="M565" s="92">
        <v>9.1000000000000004E-3</v>
      </c>
      <c r="N565" s="92" t="s">
        <v>23690</v>
      </c>
      <c r="O565" s="92" t="s">
        <v>38576</v>
      </c>
      <c r="P565" s="92" t="s">
        <v>3</v>
      </c>
      <c r="Q565" s="92" t="s">
        <v>43</v>
      </c>
      <c r="R565" s="92" t="e">
        <v>#N/A</v>
      </c>
      <c r="S565" s="92" t="e">
        <v>#N/A</v>
      </c>
      <c r="T565" s="92" t="e">
        <v>#N/A</v>
      </c>
      <c r="U565" s="92" t="s">
        <v>38577</v>
      </c>
      <c r="V565" s="92" t="e">
        <v>#N/A</v>
      </c>
      <c r="W565" s="92" t="e">
        <v>#N/A</v>
      </c>
      <c r="X565" s="92" t="e">
        <v>#N/A</v>
      </c>
      <c r="Y565" s="92" t="e">
        <v>#N/A</v>
      </c>
      <c r="Z565" s="92">
        <v>0</v>
      </c>
      <c r="AA565" s="92" t="s">
        <v>21297</v>
      </c>
      <c r="AB565" s="92" t="s">
        <v>23691</v>
      </c>
      <c r="AC565" s="92" t="s">
        <v>23692</v>
      </c>
      <c r="AD565" s="92" t="e">
        <v>#N/A</v>
      </c>
      <c r="AE565" s="92" t="s">
        <v>23693</v>
      </c>
      <c r="AF565" s="94" t="s">
        <v>40085</v>
      </c>
      <c r="AG565" s="92" t="s">
        <v>35</v>
      </c>
      <c r="AI565" s="92">
        <f t="shared" si="56"/>
        <v>4</v>
      </c>
    </row>
    <row r="566" spans="2:35" ht="187.2" x14ac:dyDescent="0.3">
      <c r="B566" s="92" t="s">
        <v>5063</v>
      </c>
      <c r="C566" s="92" t="s">
        <v>27270</v>
      </c>
      <c r="D566" s="92" t="s">
        <v>27271</v>
      </c>
      <c r="E566" s="92" t="s">
        <v>27272</v>
      </c>
      <c r="F566" s="92" t="s">
        <v>22338</v>
      </c>
      <c r="G566" s="92" t="s">
        <v>27273</v>
      </c>
      <c r="H566" s="92">
        <v>38216</v>
      </c>
      <c r="I566" s="92" t="s">
        <v>21294</v>
      </c>
      <c r="J566" s="93">
        <v>204.32</v>
      </c>
      <c r="K566" s="92">
        <v>213144557.19999999</v>
      </c>
      <c r="L566" s="95">
        <v>42585</v>
      </c>
      <c r="M566" s="92">
        <v>7.1000000000000004E-3</v>
      </c>
      <c r="N566" s="92" t="s">
        <v>21551</v>
      </c>
      <c r="O566" s="92" t="s">
        <v>122</v>
      </c>
      <c r="P566" s="92" t="s">
        <v>35</v>
      </c>
      <c r="Q566" s="92" t="s">
        <v>77</v>
      </c>
      <c r="R566" s="92" t="s">
        <v>26</v>
      </c>
      <c r="S566" s="92" t="s">
        <v>24</v>
      </c>
      <c r="T566" s="92" t="s">
        <v>30</v>
      </c>
      <c r="U566" s="92" t="s">
        <v>24</v>
      </c>
      <c r="V566" s="92" t="s">
        <v>24</v>
      </c>
      <c r="W566" s="92" t="s">
        <v>18</v>
      </c>
      <c r="X566" s="92" t="s">
        <v>32</v>
      </c>
      <c r="Y566" s="92" t="s">
        <v>24</v>
      </c>
      <c r="Z566" s="92">
        <v>0</v>
      </c>
      <c r="AA566" s="92" t="s">
        <v>21297</v>
      </c>
      <c r="AB566" s="92" t="s">
        <v>27274</v>
      </c>
      <c r="AC566" s="92" t="s">
        <v>27275</v>
      </c>
      <c r="AD566" s="92" t="s">
        <v>5064</v>
      </c>
      <c r="AE566" s="92" t="s">
        <v>27276</v>
      </c>
      <c r="AF566" s="94" t="s">
        <v>40086</v>
      </c>
      <c r="AG566" s="92" t="s">
        <v>35</v>
      </c>
      <c r="AI566" s="92">
        <f t="shared" si="56"/>
        <v>3</v>
      </c>
    </row>
    <row r="567" spans="2:35" ht="144" x14ac:dyDescent="0.3">
      <c r="B567" s="92" t="s">
        <v>3320</v>
      </c>
      <c r="C567" s="92" t="s">
        <v>27257</v>
      </c>
      <c r="D567" s="92" t="s">
        <v>27258</v>
      </c>
      <c r="E567" s="92" t="s">
        <v>27259</v>
      </c>
      <c r="F567" s="92" t="s">
        <v>22338</v>
      </c>
      <c r="G567" s="92" t="s">
        <v>27260</v>
      </c>
      <c r="H567" s="92">
        <v>174486</v>
      </c>
      <c r="I567" s="92" t="s">
        <v>21294</v>
      </c>
      <c r="J567" s="93">
        <v>2020</v>
      </c>
      <c r="K567" s="92">
        <v>2205446074</v>
      </c>
      <c r="L567" s="95">
        <v>41762</v>
      </c>
      <c r="M567" s="92">
        <v>8.6999999999999994E-3</v>
      </c>
      <c r="N567" s="92" t="s">
        <v>21551</v>
      </c>
      <c r="O567" s="92" t="s">
        <v>25</v>
      </c>
      <c r="P567" s="92" t="s">
        <v>3</v>
      </c>
      <c r="Q567" s="92" t="s">
        <v>77</v>
      </c>
      <c r="R567" s="92" t="s">
        <v>26</v>
      </c>
      <c r="S567" s="92" t="s">
        <v>29</v>
      </c>
      <c r="T567" s="92" t="s">
        <v>30</v>
      </c>
      <c r="U567" s="92" t="s">
        <v>709</v>
      </c>
      <c r="V567" s="92" t="s">
        <v>24</v>
      </c>
      <c r="W567" s="92" t="s">
        <v>24</v>
      </c>
      <c r="X567" s="92" t="s">
        <v>32</v>
      </c>
      <c r="Y567" s="92" t="s">
        <v>24</v>
      </c>
      <c r="Z567" s="92">
        <v>0</v>
      </c>
      <c r="AA567" s="92" t="s">
        <v>21297</v>
      </c>
      <c r="AB567" s="92" t="s">
        <v>27261</v>
      </c>
      <c r="AC567" s="92" t="s">
        <v>27262</v>
      </c>
      <c r="AD567" s="92" t="s">
        <v>3321</v>
      </c>
      <c r="AE567" s="92" t="s">
        <v>27263</v>
      </c>
      <c r="AF567" s="94" t="s">
        <v>40087</v>
      </c>
      <c r="AG567" s="92" t="s">
        <v>35</v>
      </c>
      <c r="AI567" s="92">
        <f t="shared" si="56"/>
        <v>2</v>
      </c>
    </row>
    <row r="568" spans="2:35" ht="144" x14ac:dyDescent="0.3">
      <c r="B568" s="92" t="s">
        <v>3927</v>
      </c>
      <c r="C568" s="92" t="s">
        <v>29258</v>
      </c>
      <c r="D568" s="92" t="s">
        <v>29259</v>
      </c>
      <c r="E568" s="92" t="s">
        <v>29260</v>
      </c>
      <c r="F568" s="92" t="s">
        <v>21311</v>
      </c>
      <c r="G568" s="92" t="s">
        <v>29261</v>
      </c>
      <c r="H568" s="92">
        <v>34358</v>
      </c>
      <c r="I568" s="92" t="s">
        <v>21294</v>
      </c>
      <c r="J568" s="93">
        <v>214.55</v>
      </c>
      <c r="K568" s="92">
        <v>232931291.40000001</v>
      </c>
      <c r="L568" s="95">
        <v>41842</v>
      </c>
      <c r="M568" s="92">
        <v>1.06E-2</v>
      </c>
      <c r="N568" s="92" t="s">
        <v>21356</v>
      </c>
      <c r="O568" s="92" t="s">
        <v>25</v>
      </c>
      <c r="P568" s="92" t="s">
        <v>3</v>
      </c>
      <c r="Q568" s="92" t="s">
        <v>27</v>
      </c>
      <c r="R568" s="92" t="s">
        <v>28</v>
      </c>
      <c r="S568" s="92" t="s">
        <v>29</v>
      </c>
      <c r="T568" s="92" t="s">
        <v>30</v>
      </c>
      <c r="U568" s="92" t="s">
        <v>24</v>
      </c>
      <c r="V568" s="92" t="s">
        <v>24</v>
      </c>
      <c r="W568" s="92" t="s">
        <v>24</v>
      </c>
      <c r="X568" s="92" t="s">
        <v>32</v>
      </c>
      <c r="Y568" s="92" t="s">
        <v>24</v>
      </c>
      <c r="Z568" s="92">
        <v>0</v>
      </c>
      <c r="AA568" s="92" t="s">
        <v>21297</v>
      </c>
      <c r="AB568" s="92" t="s">
        <v>29262</v>
      </c>
      <c r="AC568" s="92" t="s">
        <v>29263</v>
      </c>
      <c r="AD568" s="92" t="s">
        <v>3928</v>
      </c>
      <c r="AE568" s="92" t="s">
        <v>29264</v>
      </c>
      <c r="AF568" s="94" t="s">
        <v>40088</v>
      </c>
      <c r="AG568" s="92" t="s">
        <v>35</v>
      </c>
      <c r="AI568" s="92">
        <f t="shared" si="56"/>
        <v>3</v>
      </c>
    </row>
    <row r="569" spans="2:35" ht="115.2" x14ac:dyDescent="0.3">
      <c r="B569" s="92" t="s">
        <v>23880</v>
      </c>
      <c r="C569" s="92" t="s">
        <v>23881</v>
      </c>
      <c r="D569" s="92" t="s">
        <v>23882</v>
      </c>
      <c r="E569" s="92" t="s">
        <v>23883</v>
      </c>
      <c r="F569" s="92" t="s">
        <v>22338</v>
      </c>
      <c r="G569" s="92" t="s">
        <v>23884</v>
      </c>
      <c r="H569" s="92">
        <v>7738</v>
      </c>
      <c r="I569" s="92" t="s">
        <v>21294</v>
      </c>
      <c r="J569" s="93">
        <v>29.6</v>
      </c>
      <c r="K569" s="92">
        <v>29442797.109999999</v>
      </c>
      <c r="L569" s="95">
        <v>41915</v>
      </c>
      <c r="M569" s="92">
        <v>6.0000000000000001E-3</v>
      </c>
      <c r="N569" s="92" t="s">
        <v>3045</v>
      </c>
      <c r="O569" s="92" t="s">
        <v>25</v>
      </c>
      <c r="P569" s="92" t="s">
        <v>3</v>
      </c>
      <c r="Q569" s="92" t="e">
        <v>#N/A</v>
      </c>
      <c r="R569" s="92" t="e">
        <v>#N/A</v>
      </c>
      <c r="S569" s="92" t="e">
        <v>#N/A</v>
      </c>
      <c r="T569" s="92" t="e">
        <v>#N/A</v>
      </c>
      <c r="U569" s="92" t="s">
        <v>709</v>
      </c>
      <c r="V569" s="92" t="e">
        <v>#N/A</v>
      </c>
      <c r="W569" s="92" t="s">
        <v>18</v>
      </c>
      <c r="X569" s="92" t="e">
        <v>#N/A</v>
      </c>
      <c r="Y569" s="92" t="e">
        <v>#N/A</v>
      </c>
      <c r="Z569" s="92">
        <v>51</v>
      </c>
      <c r="AA569" s="92" t="s">
        <v>21297</v>
      </c>
      <c r="AB569" s="92" t="s">
        <v>23885</v>
      </c>
      <c r="AC569" s="92" t="s">
        <v>23886</v>
      </c>
      <c r="AD569" s="92" t="e">
        <v>#N/A</v>
      </c>
      <c r="AE569" s="92" t="s">
        <v>23887</v>
      </c>
      <c r="AF569" s="94" t="s">
        <v>40089</v>
      </c>
      <c r="AG569" s="92" t="s">
        <v>35</v>
      </c>
      <c r="AI569" s="92">
        <f t="shared" si="56"/>
        <v>4</v>
      </c>
    </row>
    <row r="570" spans="2:35" ht="115.2" x14ac:dyDescent="0.3">
      <c r="B570" s="92" t="s">
        <v>24454</v>
      </c>
      <c r="C570" s="92" t="s">
        <v>24455</v>
      </c>
      <c r="D570" s="92" t="s">
        <v>24456</v>
      </c>
      <c r="E570" s="92" t="s">
        <v>24457</v>
      </c>
      <c r="F570" s="92" t="s">
        <v>21311</v>
      </c>
      <c r="G570" s="92" t="s">
        <v>24458</v>
      </c>
      <c r="H570" s="92">
        <v>6829</v>
      </c>
      <c r="I570" s="92" t="s">
        <v>21294</v>
      </c>
      <c r="J570" s="93">
        <v>15.08</v>
      </c>
      <c r="K570" s="92">
        <v>15588034.640000001</v>
      </c>
      <c r="L570" s="95">
        <v>43229</v>
      </c>
      <c r="M570" s="92">
        <v>6.0000000000000001E-3</v>
      </c>
      <c r="N570" s="92" t="s">
        <v>3045</v>
      </c>
      <c r="O570" s="92" t="s">
        <v>25</v>
      </c>
      <c r="P570" s="92" t="s">
        <v>3</v>
      </c>
      <c r="Q570" s="92" t="e">
        <v>#N/A</v>
      </c>
      <c r="R570" s="92" t="e">
        <v>#N/A</v>
      </c>
      <c r="S570" s="92" t="e">
        <v>#N/A</v>
      </c>
      <c r="T570" s="92" t="e">
        <v>#N/A</v>
      </c>
      <c r="U570" s="92" t="s">
        <v>709</v>
      </c>
      <c r="V570" s="92" t="e">
        <v>#N/A</v>
      </c>
      <c r="W570" s="92" t="e">
        <v>#N/A</v>
      </c>
      <c r="X570" s="92" t="e">
        <v>#N/A</v>
      </c>
      <c r="Y570" s="92" t="e">
        <v>#N/A</v>
      </c>
      <c r="Z570" s="92">
        <v>51</v>
      </c>
      <c r="AA570" s="92" t="s">
        <v>21297</v>
      </c>
      <c r="AB570" s="92" t="s">
        <v>24459</v>
      </c>
      <c r="AC570" s="92" t="s">
        <v>24460</v>
      </c>
      <c r="AD570" s="92" t="e">
        <v>#N/A</v>
      </c>
      <c r="AE570" s="92" t="s">
        <v>24461</v>
      </c>
      <c r="AF570" s="94" t="s">
        <v>38806</v>
      </c>
      <c r="AG570" s="92" t="s">
        <v>38806</v>
      </c>
      <c r="AI570" s="92" t="b">
        <f t="shared" si="55"/>
        <v>1</v>
      </c>
    </row>
    <row r="571" spans="2:35" ht="129.6" x14ac:dyDescent="0.3">
      <c r="B571" s="92" t="s">
        <v>24823</v>
      </c>
      <c r="C571" s="92" t="s">
        <v>24824</v>
      </c>
      <c r="D571" s="92" t="s">
        <v>24825</v>
      </c>
      <c r="E571" s="92" t="s">
        <v>24826</v>
      </c>
      <c r="F571" s="92" t="s">
        <v>21486</v>
      </c>
      <c r="G571" s="92" t="s">
        <v>24827</v>
      </c>
      <c r="H571" s="92">
        <v>14641</v>
      </c>
      <c r="I571" s="92" t="s">
        <v>21294</v>
      </c>
      <c r="J571" s="93">
        <v>36.04</v>
      </c>
      <c r="K571" s="92">
        <v>46919932.130000003</v>
      </c>
      <c r="L571" s="95">
        <v>42986</v>
      </c>
      <c r="M571" s="92">
        <v>5.0000000000000001E-3</v>
      </c>
      <c r="N571" s="92" t="s">
        <v>21321</v>
      </c>
      <c r="O571" s="92" t="e">
        <v>#N/A</v>
      </c>
      <c r="P571" s="92" t="s">
        <v>3</v>
      </c>
      <c r="Q571" s="99" t="s">
        <v>77</v>
      </c>
      <c r="R571" s="92" t="e">
        <v>#N/A</v>
      </c>
      <c r="S571" s="92" t="s">
        <v>29</v>
      </c>
      <c r="T571" s="92" t="s">
        <v>187</v>
      </c>
      <c r="U571" s="92" t="e">
        <v>#N/A</v>
      </c>
      <c r="V571" s="92" t="e">
        <v>#N/A</v>
      </c>
      <c r="W571" s="92" t="e">
        <v>#N/A</v>
      </c>
      <c r="X571" s="92" t="e">
        <v>#N/A</v>
      </c>
      <c r="Y571" s="92" t="e">
        <v>#N/A</v>
      </c>
      <c r="Z571" s="92">
        <v>31</v>
      </c>
      <c r="AA571" s="92" t="s">
        <v>21297</v>
      </c>
      <c r="AB571" s="92" t="s">
        <v>24828</v>
      </c>
      <c r="AC571" s="92" t="s">
        <v>24829</v>
      </c>
      <c r="AD571" s="92" t="e">
        <v>#N/A</v>
      </c>
      <c r="AE571" s="92" t="s">
        <v>24830</v>
      </c>
      <c r="AF571" s="94" t="s">
        <v>38807</v>
      </c>
      <c r="AG571" s="92" t="s">
        <v>38807</v>
      </c>
      <c r="AI571" s="92" t="b">
        <f t="shared" si="55"/>
        <v>1</v>
      </c>
    </row>
    <row r="572" spans="2:35" ht="144" x14ac:dyDescent="0.3">
      <c r="B572" s="92" t="s">
        <v>1046</v>
      </c>
      <c r="C572" s="92" t="s">
        <v>26224</v>
      </c>
      <c r="D572" s="92" t="s">
        <v>1046</v>
      </c>
      <c r="E572" s="92" t="s">
        <v>26225</v>
      </c>
      <c r="F572" s="92" t="s">
        <v>21292</v>
      </c>
      <c r="G572" s="92" t="s">
        <v>26226</v>
      </c>
      <c r="H572" s="92">
        <v>93447</v>
      </c>
      <c r="I572" s="92" t="s">
        <v>21294</v>
      </c>
      <c r="J572" s="93">
        <v>335.22</v>
      </c>
      <c r="K572" s="92">
        <v>371532542.10000002</v>
      </c>
      <c r="L572" s="95">
        <v>39407</v>
      </c>
      <c r="M572" s="92">
        <v>5.8999999999999999E-3</v>
      </c>
      <c r="N572" s="92" t="s">
        <v>23318</v>
      </c>
      <c r="O572" s="92" t="s">
        <v>25</v>
      </c>
      <c r="P572" s="92" t="s">
        <v>3</v>
      </c>
      <c r="Q572" s="92" t="s">
        <v>43</v>
      </c>
      <c r="R572" s="92" t="s">
        <v>28</v>
      </c>
      <c r="S572" s="92" t="s">
        <v>247</v>
      </c>
      <c r="T572" s="92" t="s">
        <v>30</v>
      </c>
      <c r="U572" s="92" t="s">
        <v>24</v>
      </c>
      <c r="V572" s="92" t="s">
        <v>24</v>
      </c>
      <c r="W572" s="92" t="s">
        <v>18</v>
      </c>
      <c r="X572" s="92" t="s">
        <v>32</v>
      </c>
      <c r="Y572" s="92" t="s">
        <v>24</v>
      </c>
      <c r="Z572" s="92">
        <v>96</v>
      </c>
      <c r="AA572" s="92" t="s">
        <v>21297</v>
      </c>
      <c r="AB572" s="92" t="s">
        <v>26227</v>
      </c>
      <c r="AC572" s="92" t="s">
        <v>26228</v>
      </c>
      <c r="AD572" s="92" t="s">
        <v>1047</v>
      </c>
      <c r="AE572" s="92" t="s">
        <v>26229</v>
      </c>
      <c r="AF572" s="94" t="s">
        <v>40090</v>
      </c>
      <c r="AG572" s="92" t="s">
        <v>35</v>
      </c>
      <c r="AI572" s="92">
        <f>LEN(B572)</f>
        <v>3</v>
      </c>
    </row>
    <row r="573" spans="2:35" ht="144" x14ac:dyDescent="0.3">
      <c r="B573" s="92" t="s">
        <v>1024</v>
      </c>
      <c r="C573" s="92" t="s">
        <v>26048</v>
      </c>
      <c r="D573" s="92" t="s">
        <v>1024</v>
      </c>
      <c r="E573" s="92" t="s">
        <v>26049</v>
      </c>
      <c r="F573" s="92" t="s">
        <v>21292</v>
      </c>
      <c r="G573" s="92" t="s">
        <v>26050</v>
      </c>
      <c r="H573" s="92">
        <v>605463</v>
      </c>
      <c r="I573" s="92" t="s">
        <v>21294</v>
      </c>
      <c r="J573" s="93">
        <v>9860</v>
      </c>
      <c r="K573" s="92">
        <v>10390604395</v>
      </c>
      <c r="L573" s="95">
        <v>38887</v>
      </c>
      <c r="M573" s="92">
        <v>5.1999999999999998E-3</v>
      </c>
      <c r="N573" s="92" t="s">
        <v>404</v>
      </c>
      <c r="O573" s="92" t="s">
        <v>25</v>
      </c>
      <c r="P573" s="92" t="s">
        <v>1025</v>
      </c>
      <c r="Q573" s="92" t="s">
        <v>77</v>
      </c>
      <c r="R573" s="92" t="s">
        <v>26</v>
      </c>
      <c r="S573" s="92" t="s">
        <v>28</v>
      </c>
      <c r="T573" s="92" t="s">
        <v>30</v>
      </c>
      <c r="U573" s="92" t="s">
        <v>24</v>
      </c>
      <c r="V573" s="92" t="s">
        <v>24</v>
      </c>
      <c r="W573" s="92" t="s">
        <v>24</v>
      </c>
      <c r="X573" s="92" t="s">
        <v>32</v>
      </c>
      <c r="Y573" s="92" t="s">
        <v>24</v>
      </c>
      <c r="Z573" s="92">
        <v>40</v>
      </c>
      <c r="AA573" s="92" t="s">
        <v>21297</v>
      </c>
      <c r="AB573" s="100">
        <v>3.3732999999999998E+306</v>
      </c>
      <c r="AC573" s="92" t="s">
        <v>26051</v>
      </c>
      <c r="AD573" s="92" t="s">
        <v>1026</v>
      </c>
      <c r="AE573" s="92" t="s">
        <v>26052</v>
      </c>
      <c r="AF573" s="94" t="s">
        <v>38808</v>
      </c>
      <c r="AG573" s="92" t="s">
        <v>38808</v>
      </c>
      <c r="AI573" s="92" t="b">
        <f t="shared" si="55"/>
        <v>1</v>
      </c>
    </row>
    <row r="574" spans="2:35" ht="129.6" x14ac:dyDescent="0.3">
      <c r="B574" s="92" t="s">
        <v>26053</v>
      </c>
      <c r="C574" s="92" t="s">
        <v>26054</v>
      </c>
      <c r="D574" s="92" t="s">
        <v>26055</v>
      </c>
      <c r="E574" s="92" t="s">
        <v>26056</v>
      </c>
      <c r="F574" s="92" t="s">
        <v>21613</v>
      </c>
      <c r="G574" s="92" t="s">
        <v>26057</v>
      </c>
      <c r="H574" s="92">
        <v>26807</v>
      </c>
      <c r="I574" s="92" t="s">
        <v>21294</v>
      </c>
      <c r="J574" s="93">
        <v>56.8</v>
      </c>
      <c r="K574" s="92">
        <v>68508083.040000007</v>
      </c>
      <c r="L574" s="95">
        <v>43262</v>
      </c>
      <c r="M574" s="92">
        <v>6.4999999999999997E-3</v>
      </c>
      <c r="N574" s="92" t="s">
        <v>21303</v>
      </c>
      <c r="O574" s="92" t="s">
        <v>25</v>
      </c>
      <c r="P574" s="92" t="s">
        <v>3</v>
      </c>
      <c r="Q574" s="92" t="s">
        <v>43</v>
      </c>
      <c r="R574" s="92" t="e">
        <v>#N/A</v>
      </c>
      <c r="S574" s="92" t="e">
        <v>#N/A</v>
      </c>
      <c r="T574" s="92" t="e">
        <v>#N/A</v>
      </c>
      <c r="U574" s="92" t="e">
        <v>#N/A</v>
      </c>
      <c r="V574" s="92" t="e">
        <v>#N/A</v>
      </c>
      <c r="W574" s="92" t="e">
        <v>#N/A</v>
      </c>
      <c r="X574" s="92" t="e">
        <v>#N/A</v>
      </c>
      <c r="Y574" s="92" t="e">
        <v>#N/A</v>
      </c>
      <c r="Z574" s="92">
        <v>41</v>
      </c>
      <c r="AA574" s="92" t="s">
        <v>21297</v>
      </c>
      <c r="AB574" s="92" t="s">
        <v>26058</v>
      </c>
      <c r="AC574" s="92" t="s">
        <v>26059</v>
      </c>
      <c r="AD574" s="92" t="e">
        <v>#N/A</v>
      </c>
      <c r="AE574" s="92" t="s">
        <v>26060</v>
      </c>
      <c r="AF574" s="94" t="s">
        <v>38809</v>
      </c>
      <c r="AG574" s="92" t="s">
        <v>38809</v>
      </c>
      <c r="AI574" s="92" t="b">
        <f t="shared" si="55"/>
        <v>1</v>
      </c>
    </row>
    <row r="575" spans="2:35" ht="100.8" x14ac:dyDescent="0.3">
      <c r="B575" s="92" t="s">
        <v>1022</v>
      </c>
      <c r="C575" s="92" t="s">
        <v>26036</v>
      </c>
      <c r="D575" s="92" t="s">
        <v>1022</v>
      </c>
      <c r="E575" s="92" t="s">
        <v>26037</v>
      </c>
      <c r="F575" s="92" t="s">
        <v>21486</v>
      </c>
      <c r="G575" s="92" t="s">
        <v>26038</v>
      </c>
      <c r="H575" s="92">
        <v>21449</v>
      </c>
      <c r="I575" s="92" t="s">
        <v>21294</v>
      </c>
      <c r="J575" s="93">
        <v>103.48</v>
      </c>
      <c r="K575" s="92">
        <v>114281350</v>
      </c>
      <c r="L575" s="95">
        <v>38622</v>
      </c>
      <c r="M575" s="92">
        <v>6.0000000000000001E-3</v>
      </c>
      <c r="N575" s="92" t="s">
        <v>21870</v>
      </c>
      <c r="O575" s="92" t="s">
        <v>25</v>
      </c>
      <c r="P575" s="92" t="s">
        <v>3</v>
      </c>
      <c r="Q575" s="92" t="s">
        <v>77</v>
      </c>
      <c r="R575" s="92" t="s">
        <v>26</v>
      </c>
      <c r="S575" s="92" t="s">
        <v>180</v>
      </c>
      <c r="T575" s="92" t="s">
        <v>30</v>
      </c>
      <c r="U575" s="92" t="s">
        <v>24</v>
      </c>
      <c r="V575" s="92" t="s">
        <v>24</v>
      </c>
      <c r="W575" s="92" t="s">
        <v>24</v>
      </c>
      <c r="X575" s="92" t="s">
        <v>32</v>
      </c>
      <c r="Y575" s="92" t="s">
        <v>24</v>
      </c>
      <c r="Z575" s="92">
        <v>156</v>
      </c>
      <c r="AA575" s="92" t="s">
        <v>21297</v>
      </c>
      <c r="AB575" s="92" t="s">
        <v>26039</v>
      </c>
      <c r="AC575" s="92" t="s">
        <v>26040</v>
      </c>
      <c r="AD575" s="92" t="s">
        <v>1023</v>
      </c>
      <c r="AE575" s="92" t="s">
        <v>26041</v>
      </c>
      <c r="AF575" s="94" t="s">
        <v>40091</v>
      </c>
      <c r="AG575" s="92" t="s">
        <v>35</v>
      </c>
      <c r="AI575" s="92">
        <f>LEN(B575)</f>
        <v>3</v>
      </c>
    </row>
    <row r="576" spans="2:35" ht="86.4" x14ac:dyDescent="0.3">
      <c r="B576" s="92" t="s">
        <v>24742</v>
      </c>
      <c r="C576" s="92" t="s">
        <v>24743</v>
      </c>
      <c r="D576" s="92" t="s">
        <v>24744</v>
      </c>
      <c r="E576" s="92" t="s">
        <v>24745</v>
      </c>
      <c r="F576" s="92" t="s">
        <v>21292</v>
      </c>
      <c r="G576" s="92" t="s">
        <v>24746</v>
      </c>
      <c r="H576" s="92">
        <v>898</v>
      </c>
      <c r="I576" s="92" t="s">
        <v>21294</v>
      </c>
      <c r="J576" s="93">
        <v>2.14</v>
      </c>
      <c r="K576" s="92">
        <v>2212454.2480000001</v>
      </c>
      <c r="L576" s="95">
        <v>43697</v>
      </c>
      <c r="M576" s="92">
        <v>9.5999999999999992E-3</v>
      </c>
      <c r="N576" s="92" t="s">
        <v>499</v>
      </c>
      <c r="O576" s="92" t="s">
        <v>25</v>
      </c>
      <c r="P576" s="92" t="s">
        <v>499</v>
      </c>
      <c r="Q576" s="92" t="e">
        <v>#N/A</v>
      </c>
      <c r="R576" s="92" t="e">
        <v>#N/A</v>
      </c>
      <c r="S576" s="92" t="e">
        <v>#N/A</v>
      </c>
      <c r="T576" s="92" t="e">
        <v>#N/A</v>
      </c>
      <c r="U576" s="92" t="e">
        <v>#N/A</v>
      </c>
      <c r="V576" s="92" t="e">
        <v>#N/A</v>
      </c>
      <c r="W576" s="92" t="e">
        <v>#N/A</v>
      </c>
      <c r="X576" s="92" t="e">
        <v>#N/A</v>
      </c>
      <c r="Y576" s="92" t="e">
        <v>#N/A</v>
      </c>
      <c r="Z576" s="92">
        <v>38</v>
      </c>
      <c r="AA576" s="92" t="s">
        <v>21304</v>
      </c>
      <c r="AB576" s="92" t="s">
        <v>24747</v>
      </c>
      <c r="AC576" s="92" t="s">
        <v>24748</v>
      </c>
      <c r="AD576" s="92" t="e">
        <v>#N/A</v>
      </c>
      <c r="AE576" s="92" t="s">
        <v>24749</v>
      </c>
      <c r="AF576" s="94" t="s">
        <v>38810</v>
      </c>
      <c r="AG576" s="92" t="s">
        <v>38810</v>
      </c>
      <c r="AI576" s="92" t="b">
        <f t="shared" si="55"/>
        <v>1</v>
      </c>
    </row>
    <row r="577" spans="2:35" ht="172.8" x14ac:dyDescent="0.3">
      <c r="B577" s="92" t="s">
        <v>1033</v>
      </c>
      <c r="C577" s="92" t="s">
        <v>26108</v>
      </c>
      <c r="D577" s="92" t="s">
        <v>26109</v>
      </c>
      <c r="E577" s="92" t="s">
        <v>26110</v>
      </c>
      <c r="F577" s="92" t="s">
        <v>21311</v>
      </c>
      <c r="G577" s="92" t="s">
        <v>26111</v>
      </c>
      <c r="H577" s="92">
        <v>24286</v>
      </c>
      <c r="I577" s="92" t="s">
        <v>21294</v>
      </c>
      <c r="J577" s="93">
        <v>128.32</v>
      </c>
      <c r="K577" s="92">
        <v>135277253.09999999</v>
      </c>
      <c r="L577" s="95">
        <v>40954</v>
      </c>
      <c r="M577" s="92">
        <v>8.0000000000000002E-3</v>
      </c>
      <c r="N577" s="92" t="s">
        <v>21424</v>
      </c>
      <c r="O577" s="92" t="s">
        <v>25</v>
      </c>
      <c r="P577" s="92" t="s">
        <v>3</v>
      </c>
      <c r="Q577" s="92" t="s">
        <v>60</v>
      </c>
      <c r="R577" s="92" t="s">
        <v>28</v>
      </c>
      <c r="S577" s="92" t="s">
        <v>180</v>
      </c>
      <c r="T577" s="92" t="s">
        <v>30</v>
      </c>
      <c r="U577" s="92" t="s">
        <v>24</v>
      </c>
      <c r="V577" s="92" t="s">
        <v>24</v>
      </c>
      <c r="W577" s="92" t="s">
        <v>24</v>
      </c>
      <c r="X577" s="92" t="s">
        <v>32</v>
      </c>
      <c r="Y577" s="92" t="s">
        <v>24</v>
      </c>
      <c r="Z577" s="92">
        <v>206</v>
      </c>
      <c r="AA577" s="92" t="s">
        <v>21297</v>
      </c>
      <c r="AB577" s="92" t="s">
        <v>26112</v>
      </c>
      <c r="AC577" s="92" t="s">
        <v>26113</v>
      </c>
      <c r="AD577" s="92" t="s">
        <v>1034</v>
      </c>
      <c r="AE577" s="92" t="s">
        <v>26114</v>
      </c>
      <c r="AF577" s="94" t="s">
        <v>38811</v>
      </c>
      <c r="AG577" s="92" t="s">
        <v>38811</v>
      </c>
      <c r="AI577" s="92" t="b">
        <f t="shared" si="55"/>
        <v>1</v>
      </c>
    </row>
    <row r="578" spans="2:35" ht="129.6" x14ac:dyDescent="0.3">
      <c r="B578" s="92" t="s">
        <v>34452</v>
      </c>
      <c r="C578" s="92" t="s">
        <v>34453</v>
      </c>
      <c r="D578" s="92" t="s">
        <v>34454</v>
      </c>
      <c r="E578" s="92" t="s">
        <v>34455</v>
      </c>
      <c r="F578" s="92" t="s">
        <v>22615</v>
      </c>
      <c r="G578" s="92" t="s">
        <v>34456</v>
      </c>
      <c r="H578" s="92">
        <v>1220</v>
      </c>
      <c r="I578" s="92" t="s">
        <v>21294</v>
      </c>
      <c r="J578" s="93">
        <v>6.2</v>
      </c>
      <c r="K578" s="92">
        <v>6819330.9230000004</v>
      </c>
      <c r="L578" s="95">
        <v>42906</v>
      </c>
      <c r="M578" s="92">
        <v>7.4999999999999997E-3</v>
      </c>
      <c r="N578" s="92" t="s">
        <v>21424</v>
      </c>
      <c r="O578" s="92" t="e">
        <v>#N/A</v>
      </c>
      <c r="P578" s="92" t="s">
        <v>3</v>
      </c>
      <c r="Q578" s="92" t="e">
        <v>#N/A</v>
      </c>
      <c r="R578" s="92" t="e">
        <v>#N/A</v>
      </c>
      <c r="S578" s="92" t="e">
        <v>#N/A</v>
      </c>
      <c r="T578" s="92" t="e">
        <v>#N/A</v>
      </c>
      <c r="U578" s="92" t="e">
        <v>#N/A</v>
      </c>
      <c r="V578" s="92" t="e">
        <v>#N/A</v>
      </c>
      <c r="W578" s="92" t="e">
        <v>#N/A</v>
      </c>
      <c r="X578" s="92" t="e">
        <v>#N/A</v>
      </c>
      <c r="Y578" s="92" t="e">
        <v>#N/A</v>
      </c>
      <c r="Z578" s="92">
        <v>244</v>
      </c>
      <c r="AA578" s="92" t="s">
        <v>21297</v>
      </c>
      <c r="AB578" s="92" t="s">
        <v>34457</v>
      </c>
      <c r="AC578" s="92" t="s">
        <v>34458</v>
      </c>
      <c r="AD578" s="92" t="e">
        <v>#N/A</v>
      </c>
      <c r="AE578" s="92" t="s">
        <v>34459</v>
      </c>
      <c r="AF578" s="94" t="s">
        <v>38812</v>
      </c>
      <c r="AG578" s="92" t="s">
        <v>38812</v>
      </c>
      <c r="AI578" s="92" t="b">
        <f t="shared" si="55"/>
        <v>1</v>
      </c>
    </row>
    <row r="579" spans="2:35" ht="129.6" x14ac:dyDescent="0.3">
      <c r="B579" s="92" t="s">
        <v>4252</v>
      </c>
      <c r="C579" s="92" t="s">
        <v>26101</v>
      </c>
      <c r="D579" s="92" t="s">
        <v>26102</v>
      </c>
      <c r="E579" s="92" t="s">
        <v>26103</v>
      </c>
      <c r="F579" s="92" t="s">
        <v>21311</v>
      </c>
      <c r="G579" s="92" t="s">
        <v>26104</v>
      </c>
      <c r="H579" s="92">
        <v>46784</v>
      </c>
      <c r="I579" s="92" t="s">
        <v>21294</v>
      </c>
      <c r="J579" s="93">
        <v>180.39</v>
      </c>
      <c r="K579" s="92">
        <v>179289072.40000001</v>
      </c>
      <c r="L579" s="95">
        <v>41740</v>
      </c>
      <c r="M579" s="92">
        <v>8.5000000000000006E-3</v>
      </c>
      <c r="N579" s="92" t="s">
        <v>23031</v>
      </c>
      <c r="O579" s="92" t="s">
        <v>75</v>
      </c>
      <c r="P579" s="92" t="s">
        <v>35</v>
      </c>
      <c r="Q579" s="92" t="s">
        <v>60</v>
      </c>
      <c r="R579" s="92" t="s">
        <v>28</v>
      </c>
      <c r="S579" s="92" t="s">
        <v>24</v>
      </c>
      <c r="T579" s="92" t="s">
        <v>30</v>
      </c>
      <c r="U579" s="92" t="s">
        <v>78</v>
      </c>
      <c r="V579" s="92" t="s">
        <v>24</v>
      </c>
      <c r="W579" s="92" t="s">
        <v>24</v>
      </c>
      <c r="X579" s="92" t="s">
        <v>32</v>
      </c>
      <c r="Y579" s="92" t="s">
        <v>24</v>
      </c>
      <c r="Z579" s="92">
        <v>0</v>
      </c>
      <c r="AA579" s="92" t="s">
        <v>21304</v>
      </c>
      <c r="AB579" s="92" t="s">
        <v>26105</v>
      </c>
      <c r="AC579" s="92" t="s">
        <v>26106</v>
      </c>
      <c r="AD579" s="92" t="s">
        <v>3306</v>
      </c>
      <c r="AE579" s="92" t="s">
        <v>26107</v>
      </c>
      <c r="AF579" s="94" t="s">
        <v>38813</v>
      </c>
      <c r="AG579" s="92" t="s">
        <v>38813</v>
      </c>
      <c r="AI579" s="92" t="b">
        <f t="shared" si="55"/>
        <v>1</v>
      </c>
    </row>
    <row r="580" spans="2:35" ht="158.4" x14ac:dyDescent="0.3">
      <c r="B580" s="92" t="s">
        <v>1032</v>
      </c>
      <c r="C580" s="92" t="s">
        <v>26094</v>
      </c>
      <c r="D580" s="92" t="s">
        <v>26095</v>
      </c>
      <c r="E580" s="92" t="s">
        <v>26096</v>
      </c>
      <c r="F580" s="92" t="s">
        <v>21311</v>
      </c>
      <c r="G580" s="92" t="s">
        <v>26097</v>
      </c>
      <c r="H580" s="92">
        <v>107067</v>
      </c>
      <c r="I580" s="92" t="s">
        <v>21294</v>
      </c>
      <c r="J580" s="93">
        <v>371.29</v>
      </c>
      <c r="K580" s="92">
        <v>406759546.60000002</v>
      </c>
      <c r="L580" s="95">
        <v>40651</v>
      </c>
      <c r="M580" s="92">
        <v>8.0000000000000002E-3</v>
      </c>
      <c r="N580" s="92" t="s">
        <v>21424</v>
      </c>
      <c r="O580" s="92" t="s">
        <v>25</v>
      </c>
      <c r="P580" s="92" t="s">
        <v>3</v>
      </c>
      <c r="Q580" s="92" t="s">
        <v>60</v>
      </c>
      <c r="R580" s="92" t="s">
        <v>28</v>
      </c>
      <c r="S580" s="92" t="s">
        <v>28</v>
      </c>
      <c r="T580" s="92" t="s">
        <v>30</v>
      </c>
      <c r="U580" s="92" t="s">
        <v>24</v>
      </c>
      <c r="V580" s="92" t="s">
        <v>24</v>
      </c>
      <c r="W580" s="92" t="s">
        <v>24</v>
      </c>
      <c r="X580" s="92" t="s">
        <v>32</v>
      </c>
      <c r="Y580" s="92" t="s">
        <v>24</v>
      </c>
      <c r="Z580" s="92">
        <v>151</v>
      </c>
      <c r="AA580" s="92" t="s">
        <v>21297</v>
      </c>
      <c r="AB580" s="92" t="s">
        <v>26098</v>
      </c>
      <c r="AC580" s="92" t="s">
        <v>26099</v>
      </c>
      <c r="AD580" s="92" t="s">
        <v>7</v>
      </c>
      <c r="AE580" s="92" t="s">
        <v>26100</v>
      </c>
      <c r="AF580" s="94" t="s">
        <v>40092</v>
      </c>
      <c r="AG580" s="92" t="s">
        <v>35</v>
      </c>
      <c r="AI580" s="92">
        <f t="shared" ref="AI580:AI581" si="57">LEN(B580)</f>
        <v>3</v>
      </c>
    </row>
    <row r="581" spans="2:35" ht="129.6" x14ac:dyDescent="0.3">
      <c r="B581" s="92" t="s">
        <v>1172</v>
      </c>
      <c r="C581" s="92" t="s">
        <v>27355</v>
      </c>
      <c r="D581" s="92" t="s">
        <v>1172</v>
      </c>
      <c r="E581" s="92" t="s">
        <v>27356</v>
      </c>
      <c r="F581" s="92" t="s">
        <v>21292</v>
      </c>
      <c r="G581" s="92" t="s">
        <v>27357</v>
      </c>
      <c r="H581" s="92">
        <v>2054409</v>
      </c>
      <c r="I581" s="92" t="s">
        <v>21294</v>
      </c>
      <c r="J581" s="93">
        <v>89.54</v>
      </c>
      <c r="K581" s="92">
        <v>104805013.7</v>
      </c>
      <c r="L581" s="95">
        <v>39299</v>
      </c>
      <c r="M581" s="92">
        <v>6.4999999999999997E-3</v>
      </c>
      <c r="N581" s="92" t="s">
        <v>21338</v>
      </c>
      <c r="O581" s="92" t="s">
        <v>25</v>
      </c>
      <c r="P581" s="92" t="s">
        <v>1</v>
      </c>
      <c r="Q581" s="92" t="s">
        <v>77</v>
      </c>
      <c r="R581" s="92" t="s">
        <v>26</v>
      </c>
      <c r="S581" s="92" t="s">
        <v>28</v>
      </c>
      <c r="T581" s="92" t="s">
        <v>30</v>
      </c>
      <c r="U581" s="92" t="s">
        <v>24</v>
      </c>
      <c r="V581" s="92" t="s">
        <v>24</v>
      </c>
      <c r="W581" s="92" t="s">
        <v>24</v>
      </c>
      <c r="X581" s="92" t="s">
        <v>32</v>
      </c>
      <c r="Y581" s="92" t="s">
        <v>24</v>
      </c>
      <c r="Z581" s="92">
        <v>39</v>
      </c>
      <c r="AA581" s="92" t="s">
        <v>21297</v>
      </c>
      <c r="AB581" s="92" t="s">
        <v>27358</v>
      </c>
      <c r="AC581" s="92" t="s">
        <v>27359</v>
      </c>
      <c r="AD581" s="92" t="s">
        <v>1</v>
      </c>
      <c r="AE581" s="92" t="s">
        <v>27360</v>
      </c>
      <c r="AF581" s="94" t="s">
        <v>40093</v>
      </c>
      <c r="AG581" s="92" t="s">
        <v>35</v>
      </c>
      <c r="AI581" s="92">
        <f t="shared" si="57"/>
        <v>3</v>
      </c>
    </row>
    <row r="582" spans="2:35" ht="144" x14ac:dyDescent="0.3">
      <c r="B582" s="92" t="s">
        <v>4003</v>
      </c>
      <c r="C582" s="92" t="s">
        <v>27174</v>
      </c>
      <c r="D582" s="92" t="s">
        <v>27175</v>
      </c>
      <c r="E582" s="92" t="s">
        <v>27176</v>
      </c>
      <c r="F582" s="92" t="s">
        <v>22338</v>
      </c>
      <c r="G582" s="92" t="s">
        <v>27177</v>
      </c>
      <c r="H582" s="92">
        <v>795578</v>
      </c>
      <c r="I582" s="92" t="s">
        <v>21294</v>
      </c>
      <c r="J582" s="93">
        <v>5170</v>
      </c>
      <c r="K582" s="92">
        <v>5097379429</v>
      </c>
      <c r="L582" s="95">
        <v>41767</v>
      </c>
      <c r="M582" s="92">
        <v>4.0000000000000001E-3</v>
      </c>
      <c r="N582" s="92" t="s">
        <v>21712</v>
      </c>
      <c r="O582" s="92" t="s">
        <v>75</v>
      </c>
      <c r="P582" s="92" t="s">
        <v>76</v>
      </c>
      <c r="Q582" s="92" t="s">
        <v>43</v>
      </c>
      <c r="R582" s="92" t="s">
        <v>28</v>
      </c>
      <c r="S582" s="92" t="s">
        <v>24</v>
      </c>
      <c r="T582" s="92" t="s">
        <v>30</v>
      </c>
      <c r="U582" s="92" t="s">
        <v>259</v>
      </c>
      <c r="V582" s="92" t="s">
        <v>24</v>
      </c>
      <c r="W582" s="92" t="s">
        <v>24</v>
      </c>
      <c r="X582" s="92" t="s">
        <v>32</v>
      </c>
      <c r="Y582" s="92" t="s">
        <v>24</v>
      </c>
      <c r="Z582" s="92">
        <v>0</v>
      </c>
      <c r="AA582" s="92" t="s">
        <v>21304</v>
      </c>
      <c r="AB582" s="92" t="s">
        <v>27178</v>
      </c>
      <c r="AC582" s="92" t="s">
        <v>27179</v>
      </c>
      <c r="AD582" s="92" t="s">
        <v>1937</v>
      </c>
      <c r="AE582" s="92" t="s">
        <v>27180</v>
      </c>
      <c r="AF582" s="94" t="s">
        <v>38814</v>
      </c>
      <c r="AG582" s="92" t="s">
        <v>38814</v>
      </c>
      <c r="AI582" s="92" t="b">
        <f t="shared" si="55"/>
        <v>1</v>
      </c>
    </row>
    <row r="583" spans="2:35" ht="158.4" x14ac:dyDescent="0.3">
      <c r="B583" s="92" t="s">
        <v>1035</v>
      </c>
      <c r="C583" s="92" t="s">
        <v>26121</v>
      </c>
      <c r="D583" s="92" t="s">
        <v>26122</v>
      </c>
      <c r="E583" s="92" t="s">
        <v>26123</v>
      </c>
      <c r="F583" s="92" t="s">
        <v>21311</v>
      </c>
      <c r="G583" s="92" t="s">
        <v>26124</v>
      </c>
      <c r="H583" s="92">
        <v>47603</v>
      </c>
      <c r="I583" s="92" t="s">
        <v>21294</v>
      </c>
      <c r="J583" s="93">
        <v>327.17</v>
      </c>
      <c r="K583" s="92">
        <v>371668571.80000001</v>
      </c>
      <c r="L583" s="95">
        <v>40651</v>
      </c>
      <c r="M583" s="92">
        <v>8.0000000000000002E-3</v>
      </c>
      <c r="N583" s="101" t="s">
        <v>22000</v>
      </c>
      <c r="O583" s="92" t="s">
        <v>25</v>
      </c>
      <c r="P583" s="92" t="s">
        <v>3</v>
      </c>
      <c r="Q583" s="92" t="s">
        <v>64</v>
      </c>
      <c r="R583" s="92" t="s">
        <v>28</v>
      </c>
      <c r="S583" s="92" t="s">
        <v>28</v>
      </c>
      <c r="T583" s="92" t="s">
        <v>30</v>
      </c>
      <c r="U583" s="92" t="s">
        <v>24</v>
      </c>
      <c r="V583" s="92" t="s">
        <v>24</v>
      </c>
      <c r="W583" s="92" t="s">
        <v>24</v>
      </c>
      <c r="X583" s="92" t="s">
        <v>32</v>
      </c>
      <c r="Y583" s="92" t="s">
        <v>24</v>
      </c>
      <c r="Z583" s="92">
        <v>202</v>
      </c>
      <c r="AA583" s="92" t="s">
        <v>21297</v>
      </c>
      <c r="AB583" s="92" t="s">
        <v>26125</v>
      </c>
      <c r="AC583" s="92" t="s">
        <v>26126</v>
      </c>
      <c r="AD583" s="92" t="s">
        <v>1036</v>
      </c>
      <c r="AE583" s="92" t="s">
        <v>26127</v>
      </c>
      <c r="AF583" s="94" t="s">
        <v>38815</v>
      </c>
      <c r="AG583" s="92" t="s">
        <v>38815</v>
      </c>
      <c r="AI583" s="92" t="b">
        <f t="shared" si="55"/>
        <v>1</v>
      </c>
    </row>
    <row r="584" spans="2:35" ht="100.8" x14ac:dyDescent="0.3">
      <c r="B584" s="92" t="s">
        <v>4171</v>
      </c>
      <c r="C584" s="92" t="s">
        <v>26136</v>
      </c>
      <c r="D584" s="92" t="s">
        <v>26137</v>
      </c>
      <c r="E584" s="92" t="s">
        <v>26138</v>
      </c>
      <c r="F584" s="92" t="s">
        <v>21311</v>
      </c>
      <c r="G584" s="92" t="s">
        <v>26139</v>
      </c>
      <c r="H584" s="92">
        <v>1949</v>
      </c>
      <c r="I584" s="92" t="s">
        <v>21294</v>
      </c>
      <c r="J584" s="93">
        <v>23.99</v>
      </c>
      <c r="K584" s="92">
        <v>27314078.039999999</v>
      </c>
      <c r="L584" s="95">
        <v>41933</v>
      </c>
      <c r="M584" s="92">
        <v>8.0000000000000002E-3</v>
      </c>
      <c r="N584" s="101" t="s">
        <v>22000</v>
      </c>
      <c r="O584" s="92" t="s">
        <v>25</v>
      </c>
      <c r="P584" s="92" t="s">
        <v>3</v>
      </c>
      <c r="Q584" s="92" t="s">
        <v>64</v>
      </c>
      <c r="R584" s="92" t="s">
        <v>28</v>
      </c>
      <c r="S584" s="92" t="s">
        <v>28</v>
      </c>
      <c r="T584" s="92" t="s">
        <v>30</v>
      </c>
      <c r="U584" s="92" t="s">
        <v>24</v>
      </c>
      <c r="V584" s="92" t="s">
        <v>24</v>
      </c>
      <c r="W584" s="92" t="s">
        <v>24</v>
      </c>
      <c r="X584" s="92" t="s">
        <v>32</v>
      </c>
      <c r="Y584" s="92" t="s">
        <v>24</v>
      </c>
      <c r="Z584" s="92">
        <v>151</v>
      </c>
      <c r="AA584" s="92" t="s">
        <v>21297</v>
      </c>
      <c r="AB584" s="92" t="s">
        <v>26140</v>
      </c>
      <c r="AC584" s="92" t="s">
        <v>26141</v>
      </c>
      <c r="AD584" s="92" t="s">
        <v>4172</v>
      </c>
      <c r="AE584" s="92" t="s">
        <v>26142</v>
      </c>
      <c r="AF584" s="94" t="s">
        <v>38816</v>
      </c>
      <c r="AG584" s="92" t="s">
        <v>38816</v>
      </c>
      <c r="AI584" s="92" t="b">
        <f t="shared" si="55"/>
        <v>1</v>
      </c>
    </row>
    <row r="585" spans="2:35" ht="115.2" x14ac:dyDescent="0.3">
      <c r="B585" s="92" t="s">
        <v>1173</v>
      </c>
      <c r="C585" s="92" t="s">
        <v>27361</v>
      </c>
      <c r="D585" s="92" t="s">
        <v>1173</v>
      </c>
      <c r="E585" s="92" t="s">
        <v>27362</v>
      </c>
      <c r="F585" s="92" t="s">
        <v>21292</v>
      </c>
      <c r="G585" s="92" t="s">
        <v>27363</v>
      </c>
      <c r="H585" s="92">
        <v>122356</v>
      </c>
      <c r="I585" s="92" t="s">
        <v>21294</v>
      </c>
      <c r="J585" s="93">
        <v>494.2</v>
      </c>
      <c r="K585" s="92">
        <v>565819063.20000005</v>
      </c>
      <c r="L585" s="95">
        <v>39299</v>
      </c>
      <c r="M585" s="92">
        <v>6.3E-3</v>
      </c>
      <c r="N585" s="92" t="s">
        <v>22212</v>
      </c>
      <c r="O585" s="92" t="s">
        <v>25</v>
      </c>
      <c r="P585" s="92" t="s">
        <v>236</v>
      </c>
      <c r="Q585" s="92" t="s">
        <v>77</v>
      </c>
      <c r="R585" s="92" t="s">
        <v>26</v>
      </c>
      <c r="S585" s="92" t="s">
        <v>28</v>
      </c>
      <c r="T585" s="92" t="s">
        <v>30</v>
      </c>
      <c r="U585" s="92" t="s">
        <v>24</v>
      </c>
      <c r="V585" s="92" t="s">
        <v>24</v>
      </c>
      <c r="W585" s="92" t="s">
        <v>24</v>
      </c>
      <c r="X585" s="92" t="s">
        <v>32</v>
      </c>
      <c r="Y585" s="92" t="s">
        <v>24</v>
      </c>
      <c r="Z585" s="92">
        <v>106</v>
      </c>
      <c r="AA585" s="92" t="s">
        <v>21297</v>
      </c>
      <c r="AB585" s="92" t="s">
        <v>27364</v>
      </c>
      <c r="AC585" s="92" t="s">
        <v>27365</v>
      </c>
      <c r="AD585" s="92" t="s">
        <v>236</v>
      </c>
      <c r="AE585" s="92" t="s">
        <v>27366</v>
      </c>
      <c r="AF585" s="94" t="s">
        <v>38817</v>
      </c>
      <c r="AG585" s="92" t="s">
        <v>38817</v>
      </c>
      <c r="AI585" s="92" t="b">
        <f t="shared" si="55"/>
        <v>1</v>
      </c>
    </row>
    <row r="586" spans="2:35" ht="115.2" x14ac:dyDescent="0.3">
      <c r="B586" s="92" t="s">
        <v>1044</v>
      </c>
      <c r="C586" s="92" t="s">
        <v>26187</v>
      </c>
      <c r="D586" s="92" t="s">
        <v>1044</v>
      </c>
      <c r="E586" s="92" t="s">
        <v>26188</v>
      </c>
      <c r="F586" s="92" t="s">
        <v>21292</v>
      </c>
      <c r="G586" s="92" t="s">
        <v>26189</v>
      </c>
      <c r="H586" s="92">
        <v>4893</v>
      </c>
      <c r="I586" s="92" t="s">
        <v>21294</v>
      </c>
      <c r="J586" s="93">
        <v>31.57</v>
      </c>
      <c r="K586" s="92">
        <v>29418998.66</v>
      </c>
      <c r="L586" s="95">
        <v>39321</v>
      </c>
      <c r="M586" s="92">
        <v>6.0000000000000001E-3</v>
      </c>
      <c r="N586" s="92" t="s">
        <v>22348</v>
      </c>
      <c r="O586" s="92" t="s">
        <v>2</v>
      </c>
      <c r="P586" s="92" t="s">
        <v>2</v>
      </c>
      <c r="Q586" s="92" t="s">
        <v>57</v>
      </c>
      <c r="R586" s="92" t="s">
        <v>28</v>
      </c>
      <c r="S586" s="92" t="s">
        <v>24</v>
      </c>
      <c r="T586" s="92" t="s">
        <v>30</v>
      </c>
      <c r="U586" s="92" t="s">
        <v>24</v>
      </c>
      <c r="V586" s="92" t="s">
        <v>24</v>
      </c>
      <c r="W586" s="92" t="s">
        <v>24</v>
      </c>
      <c r="X586" s="92" t="s">
        <v>32</v>
      </c>
      <c r="Y586" s="92" t="s">
        <v>24</v>
      </c>
      <c r="Z586" s="92">
        <v>344</v>
      </c>
      <c r="AA586" s="92" t="s">
        <v>21297</v>
      </c>
      <c r="AB586" s="92" t="s">
        <v>26190</v>
      </c>
      <c r="AC586" s="92" t="s">
        <v>26191</v>
      </c>
      <c r="AD586" s="92" t="s">
        <v>1045</v>
      </c>
      <c r="AE586" s="92" t="s">
        <v>26192</v>
      </c>
      <c r="AF586" s="94" t="s">
        <v>40094</v>
      </c>
      <c r="AG586" s="92" t="s">
        <v>35</v>
      </c>
      <c r="AI586" s="92">
        <f>LEN(B586)</f>
        <v>3</v>
      </c>
    </row>
    <row r="587" spans="2:35" ht="86.4" x14ac:dyDescent="0.3">
      <c r="B587" s="92" t="s">
        <v>1048</v>
      </c>
      <c r="C587" s="92" t="s">
        <v>26230</v>
      </c>
      <c r="D587" s="92" t="s">
        <v>26231</v>
      </c>
      <c r="E587" s="92" t="s">
        <v>26232</v>
      </c>
      <c r="F587" s="92" t="s">
        <v>21613</v>
      </c>
      <c r="G587" s="92" t="s">
        <v>26233</v>
      </c>
      <c r="H587" s="92">
        <v>1781</v>
      </c>
      <c r="I587" s="92" t="s">
        <v>21294</v>
      </c>
      <c r="J587" s="93">
        <v>73.67</v>
      </c>
      <c r="K587" s="92">
        <v>76507295.629999995</v>
      </c>
      <c r="L587" s="95">
        <v>40953</v>
      </c>
      <c r="M587" s="92">
        <v>8.0000000000000002E-3</v>
      </c>
      <c r="N587" s="92" t="s">
        <v>21453</v>
      </c>
      <c r="O587" s="92" t="s">
        <v>25</v>
      </c>
      <c r="P587" s="92" t="s">
        <v>3</v>
      </c>
      <c r="Q587" s="92" t="s">
        <v>897</v>
      </c>
      <c r="R587" s="92" t="s">
        <v>742</v>
      </c>
      <c r="S587" s="92" t="s">
        <v>28</v>
      </c>
      <c r="T587" s="92" t="s">
        <v>30</v>
      </c>
      <c r="U587" s="92" t="s">
        <v>24</v>
      </c>
      <c r="V587" s="92" t="s">
        <v>24</v>
      </c>
      <c r="W587" s="92" t="s">
        <v>24</v>
      </c>
      <c r="X587" s="92" t="s">
        <v>32</v>
      </c>
      <c r="Y587" s="92" t="s">
        <v>24</v>
      </c>
      <c r="Z587" s="92">
        <v>40</v>
      </c>
      <c r="AA587" s="92" t="s">
        <v>21297</v>
      </c>
      <c r="AB587" s="92" t="s">
        <v>26234</v>
      </c>
      <c r="AC587" s="92" t="s">
        <v>26235</v>
      </c>
      <c r="AD587" s="92" t="s">
        <v>898</v>
      </c>
      <c r="AE587" s="92" t="s">
        <v>26236</v>
      </c>
      <c r="AF587" s="94" t="s">
        <v>38818</v>
      </c>
      <c r="AG587" s="92" t="s">
        <v>38818</v>
      </c>
      <c r="AI587" s="92" t="b">
        <f t="shared" si="55"/>
        <v>1</v>
      </c>
    </row>
    <row r="588" spans="2:35" ht="158.4" x14ac:dyDescent="0.3">
      <c r="B588" s="92" t="s">
        <v>1069</v>
      </c>
      <c r="C588" s="92" t="s">
        <v>26587</v>
      </c>
      <c r="D588" s="92" t="s">
        <v>1069</v>
      </c>
      <c r="E588" s="92" t="s">
        <v>26588</v>
      </c>
      <c r="F588" s="92" t="s">
        <v>21292</v>
      </c>
      <c r="G588" s="92" t="s">
        <v>26589</v>
      </c>
      <c r="H588" s="92">
        <v>1632</v>
      </c>
      <c r="I588" s="92" t="s">
        <v>21294</v>
      </c>
      <c r="J588" s="93">
        <v>6.19</v>
      </c>
      <c r="K588" s="92">
        <v>7117174.8940000003</v>
      </c>
      <c r="L588" s="95">
        <v>39734</v>
      </c>
      <c r="M588" s="92">
        <v>7.0000000000000001E-3</v>
      </c>
      <c r="N588" s="92" t="s">
        <v>345</v>
      </c>
      <c r="O588" s="92" t="s">
        <v>25</v>
      </c>
      <c r="P588" s="92" t="s">
        <v>1070</v>
      </c>
      <c r="Q588" s="92" t="s">
        <v>43</v>
      </c>
      <c r="R588" s="92" t="s">
        <v>28</v>
      </c>
      <c r="S588" s="92" t="s">
        <v>28</v>
      </c>
      <c r="T588" s="92" t="s">
        <v>30</v>
      </c>
      <c r="U588" s="92" t="s">
        <v>24</v>
      </c>
      <c r="V588" s="92" t="s">
        <v>24</v>
      </c>
      <c r="W588" s="92" t="s">
        <v>24</v>
      </c>
      <c r="X588" s="92" t="s">
        <v>32</v>
      </c>
      <c r="Y588" s="92" t="s">
        <v>24</v>
      </c>
      <c r="Z588" s="92">
        <v>59</v>
      </c>
      <c r="AA588" s="92" t="s">
        <v>21297</v>
      </c>
      <c r="AB588" s="92" t="s">
        <v>26590</v>
      </c>
      <c r="AC588" s="92" t="s">
        <v>26591</v>
      </c>
      <c r="AD588" s="92" t="s">
        <v>1071</v>
      </c>
      <c r="AE588" s="92" t="s">
        <v>26592</v>
      </c>
      <c r="AF588" s="94" t="s">
        <v>40095</v>
      </c>
      <c r="AG588" s="92" t="s">
        <v>35</v>
      </c>
      <c r="AI588" s="92">
        <f>LEN(B588)</f>
        <v>3</v>
      </c>
    </row>
    <row r="589" spans="2:35" ht="172.8" x14ac:dyDescent="0.3">
      <c r="B589" s="92" t="s">
        <v>3345</v>
      </c>
      <c r="C589" s="92" t="s">
        <v>27122</v>
      </c>
      <c r="D589" s="92" t="s">
        <v>27123</v>
      </c>
      <c r="E589" s="92" t="s">
        <v>27124</v>
      </c>
      <c r="F589" s="92" t="s">
        <v>22338</v>
      </c>
      <c r="G589" s="92" t="s">
        <v>27125</v>
      </c>
      <c r="H589" s="92">
        <v>120718</v>
      </c>
      <c r="I589" s="92" t="s">
        <v>21294</v>
      </c>
      <c r="J589" s="93">
        <v>172.75</v>
      </c>
      <c r="K589" s="92">
        <v>197344795.30000001</v>
      </c>
      <c r="L589" s="95">
        <v>41568</v>
      </c>
      <c r="M589" s="92">
        <v>9.4999999999999998E-3</v>
      </c>
      <c r="N589" s="92" t="s">
        <v>22069</v>
      </c>
      <c r="O589" s="92" t="s">
        <v>71</v>
      </c>
      <c r="P589" s="92" t="s">
        <v>3</v>
      </c>
      <c r="Q589" s="92" t="s">
        <v>43</v>
      </c>
      <c r="R589" s="92" t="s">
        <v>28</v>
      </c>
      <c r="S589" s="92" t="s">
        <v>24</v>
      </c>
      <c r="T589" s="92" t="s">
        <v>30</v>
      </c>
      <c r="U589" s="92" t="s">
        <v>24</v>
      </c>
      <c r="V589" s="92" t="s">
        <v>24</v>
      </c>
      <c r="W589" s="92" t="s">
        <v>24</v>
      </c>
      <c r="X589" s="92" t="s">
        <v>32</v>
      </c>
      <c r="Y589" s="92" t="s">
        <v>24</v>
      </c>
      <c r="Z589" s="92">
        <v>0</v>
      </c>
      <c r="AA589" s="92" t="s">
        <v>21304</v>
      </c>
      <c r="AB589" s="92" t="s">
        <v>27126</v>
      </c>
      <c r="AC589" s="92" t="s">
        <v>27127</v>
      </c>
      <c r="AD589" s="92" t="s">
        <v>3346</v>
      </c>
      <c r="AE589" s="92" t="s">
        <v>27128</v>
      </c>
      <c r="AF589" s="94" t="s">
        <v>38819</v>
      </c>
      <c r="AG589" s="92" t="s">
        <v>38819</v>
      </c>
      <c r="AI589" s="92" t="b">
        <f t="shared" si="55"/>
        <v>1</v>
      </c>
    </row>
    <row r="590" spans="2:35" ht="158.4" x14ac:dyDescent="0.3">
      <c r="B590" s="92" t="s">
        <v>1002</v>
      </c>
      <c r="C590" s="92" t="s">
        <v>25840</v>
      </c>
      <c r="D590" s="92" t="s">
        <v>1002</v>
      </c>
      <c r="E590" s="92" t="s">
        <v>25841</v>
      </c>
      <c r="F590" s="92" t="s">
        <v>21486</v>
      </c>
      <c r="G590" s="92" t="s">
        <v>25842</v>
      </c>
      <c r="H590" s="92">
        <v>182555</v>
      </c>
      <c r="I590" s="92" t="s">
        <v>21294</v>
      </c>
      <c r="J590" s="93">
        <v>242.44</v>
      </c>
      <c r="K590" s="92">
        <v>291312539.5</v>
      </c>
      <c r="L590" s="95">
        <v>39615</v>
      </c>
      <c r="M590" s="92">
        <v>6.1999999999999998E-3</v>
      </c>
      <c r="N590" s="92" t="s">
        <v>21373</v>
      </c>
      <c r="O590" s="92" t="s">
        <v>25</v>
      </c>
      <c r="P590" s="92" t="s">
        <v>1003</v>
      </c>
      <c r="Q590" s="92" t="s">
        <v>43</v>
      </c>
      <c r="R590" s="92" t="s">
        <v>28</v>
      </c>
      <c r="S590" s="92" t="s">
        <v>28</v>
      </c>
      <c r="T590" s="92" t="s">
        <v>30</v>
      </c>
      <c r="U590" s="92" t="s">
        <v>24</v>
      </c>
      <c r="V590" s="92" t="s">
        <v>24</v>
      </c>
      <c r="W590" s="92" t="s">
        <v>24</v>
      </c>
      <c r="X590" s="92" t="s">
        <v>32</v>
      </c>
      <c r="Y590" s="92" t="s">
        <v>24</v>
      </c>
      <c r="Z590" s="92">
        <v>48</v>
      </c>
      <c r="AA590" s="92" t="s">
        <v>21297</v>
      </c>
      <c r="AB590" s="92" t="s">
        <v>25843</v>
      </c>
      <c r="AC590" s="92" t="s">
        <v>25844</v>
      </c>
      <c r="AD590" s="92" t="s">
        <v>1004</v>
      </c>
      <c r="AE590" s="92" t="s">
        <v>25845</v>
      </c>
      <c r="AF590" s="94" t="s">
        <v>38820</v>
      </c>
      <c r="AG590" s="92" t="s">
        <v>38820</v>
      </c>
      <c r="AI590" s="92" t="b">
        <f t="shared" si="55"/>
        <v>1</v>
      </c>
    </row>
    <row r="591" spans="2:35" ht="100.8" x14ac:dyDescent="0.3">
      <c r="B591" s="92" t="s">
        <v>1167</v>
      </c>
      <c r="C591" s="92" t="s">
        <v>27338</v>
      </c>
      <c r="D591" s="92" t="s">
        <v>1167</v>
      </c>
      <c r="E591" s="92" t="s">
        <v>27339</v>
      </c>
      <c r="F591" s="92" t="s">
        <v>21292</v>
      </c>
      <c r="G591" s="92" t="s">
        <v>27340</v>
      </c>
      <c r="H591" s="92">
        <v>71649</v>
      </c>
      <c r="I591" s="92" t="s">
        <v>21294</v>
      </c>
      <c r="J591" s="93">
        <v>1300</v>
      </c>
      <c r="K591" s="92">
        <v>1378575201</v>
      </c>
      <c r="L591" s="95">
        <v>39299</v>
      </c>
      <c r="M591" s="92">
        <v>6.1999999999999998E-3</v>
      </c>
      <c r="N591" s="92" t="s">
        <v>21733</v>
      </c>
      <c r="O591" s="92" t="s">
        <v>25</v>
      </c>
      <c r="P591" s="92" t="s">
        <v>441</v>
      </c>
      <c r="Q591" s="92" t="s">
        <v>77</v>
      </c>
      <c r="R591" s="92" t="s">
        <v>26</v>
      </c>
      <c r="S591" s="92" t="s">
        <v>28</v>
      </c>
      <c r="T591" s="92" t="s">
        <v>30</v>
      </c>
      <c r="U591" s="92" t="s">
        <v>24</v>
      </c>
      <c r="V591" s="92" t="s">
        <v>24</v>
      </c>
      <c r="W591" s="92" t="s">
        <v>24</v>
      </c>
      <c r="X591" s="92" t="s">
        <v>32</v>
      </c>
      <c r="Y591" s="92" t="s">
        <v>24</v>
      </c>
      <c r="Z591" s="92">
        <v>86</v>
      </c>
      <c r="AA591" s="92" t="s">
        <v>21297</v>
      </c>
      <c r="AB591" s="92" t="s">
        <v>27341</v>
      </c>
      <c r="AC591" s="92" t="s">
        <v>27342</v>
      </c>
      <c r="AD591" s="92" t="s">
        <v>1168</v>
      </c>
      <c r="AE591" s="92" t="s">
        <v>27343</v>
      </c>
      <c r="AF591" s="94" t="s">
        <v>38821</v>
      </c>
      <c r="AG591" s="92" t="s">
        <v>38821</v>
      </c>
      <c r="AI591" s="92" t="b">
        <f t="shared" si="55"/>
        <v>1</v>
      </c>
    </row>
    <row r="592" spans="2:35" ht="129.6" x14ac:dyDescent="0.3">
      <c r="B592" s="92" t="s">
        <v>3870</v>
      </c>
      <c r="C592" s="92" t="s">
        <v>27140</v>
      </c>
      <c r="D592" s="92" t="s">
        <v>27141</v>
      </c>
      <c r="E592" s="92" t="s">
        <v>27142</v>
      </c>
      <c r="F592" s="92" t="s">
        <v>22615</v>
      </c>
      <c r="G592" s="92" t="s">
        <v>27143</v>
      </c>
      <c r="H592" s="92">
        <v>1300</v>
      </c>
      <c r="I592" s="92" t="s">
        <v>21294</v>
      </c>
      <c r="J592" s="93">
        <v>4.76</v>
      </c>
      <c r="K592" s="92">
        <v>4955039.6399999997</v>
      </c>
      <c r="L592" s="95">
        <v>41791</v>
      </c>
      <c r="M592" s="92">
        <v>8.5000000000000006E-3</v>
      </c>
      <c r="N592" s="92" t="s">
        <v>21347</v>
      </c>
      <c r="O592" s="92" t="s">
        <v>122</v>
      </c>
      <c r="P592" s="92" t="s">
        <v>295</v>
      </c>
      <c r="Q592" s="92" t="s">
        <v>77</v>
      </c>
      <c r="R592" s="92" t="s">
        <v>26</v>
      </c>
      <c r="S592" s="92" t="s">
        <v>24</v>
      </c>
      <c r="T592" s="92" t="s">
        <v>30</v>
      </c>
      <c r="U592" s="92" t="s">
        <v>24</v>
      </c>
      <c r="V592" s="92" t="s">
        <v>24</v>
      </c>
      <c r="W592" s="92" t="s">
        <v>24</v>
      </c>
      <c r="X592" s="92" t="s">
        <v>32</v>
      </c>
      <c r="Y592" s="92" t="s">
        <v>24</v>
      </c>
      <c r="Z592" s="92">
        <v>133</v>
      </c>
      <c r="AA592" s="92" t="s">
        <v>21304</v>
      </c>
      <c r="AB592" s="92" t="s">
        <v>27144</v>
      </c>
      <c r="AC592" s="92" t="s">
        <v>27145</v>
      </c>
      <c r="AD592" s="92" t="s">
        <v>3871</v>
      </c>
      <c r="AE592" s="92" t="s">
        <v>27146</v>
      </c>
      <c r="AF592" s="94" t="s">
        <v>40096</v>
      </c>
      <c r="AG592" s="92" t="s">
        <v>35</v>
      </c>
      <c r="AI592" s="92">
        <f>LEN(B592)</f>
        <v>4</v>
      </c>
    </row>
    <row r="593" spans="1:35" x14ac:dyDescent="0.3">
      <c r="A593" s="96" t="s">
        <v>38562</v>
      </c>
      <c r="B593" s="96" t="s">
        <v>4762</v>
      </c>
      <c r="C593" s="96" t="s">
        <v>4763</v>
      </c>
      <c r="D593" s="96"/>
      <c r="E593" s="96"/>
      <c r="F593" s="96"/>
      <c r="G593" s="96"/>
      <c r="H593" s="96"/>
      <c r="I593" s="96"/>
      <c r="J593" s="97"/>
      <c r="K593" s="96"/>
      <c r="L593" s="96"/>
      <c r="M593" s="96"/>
      <c r="N593" s="96"/>
      <c r="O593" s="96" t="s">
        <v>25</v>
      </c>
      <c r="P593" s="96" t="s">
        <v>2</v>
      </c>
      <c r="Q593" s="96" t="s">
        <v>43</v>
      </c>
      <c r="R593" s="96" t="s">
        <v>28</v>
      </c>
      <c r="S593" s="96" t="s">
        <v>28</v>
      </c>
      <c r="T593" s="96" t="s">
        <v>30</v>
      </c>
      <c r="U593" s="96" t="s">
        <v>24</v>
      </c>
      <c r="V593" s="96" t="s">
        <v>24</v>
      </c>
      <c r="W593" s="96" t="s">
        <v>24</v>
      </c>
      <c r="X593" s="96" t="s">
        <v>32</v>
      </c>
      <c r="Y593" s="96" t="s">
        <v>24</v>
      </c>
      <c r="Z593" s="96"/>
      <c r="AA593" s="96"/>
      <c r="AB593" s="96"/>
      <c r="AC593" s="96"/>
      <c r="AD593" s="96" t="s">
        <v>4764</v>
      </c>
      <c r="AE593" s="96"/>
      <c r="AF593" s="98" t="s">
        <v>37</v>
      </c>
      <c r="AG593" s="96" t="s">
        <v>24</v>
      </c>
    </row>
    <row r="594" spans="1:35" x14ac:dyDescent="0.3">
      <c r="B594" s="92" t="s">
        <v>1049</v>
      </c>
      <c r="C594" s="92" t="s">
        <v>26237</v>
      </c>
      <c r="D594" s="92" t="s">
        <v>26238</v>
      </c>
      <c r="E594" s="92" t="s">
        <v>26239</v>
      </c>
      <c r="F594" s="92" t="s">
        <v>21311</v>
      </c>
      <c r="G594" s="92" t="s">
        <v>26240</v>
      </c>
      <c r="H594" s="92">
        <v>65</v>
      </c>
      <c r="I594" s="92" t="s">
        <v>21328</v>
      </c>
      <c r="J594" s="93">
        <v>3.37</v>
      </c>
      <c r="K594" s="92">
        <v>3462768.628</v>
      </c>
      <c r="L594" s="95">
        <v>40953</v>
      </c>
      <c r="M594" s="92">
        <v>8.0000000000000002E-3</v>
      </c>
      <c r="N594" s="92" t="s">
        <v>21488</v>
      </c>
      <c r="O594" s="92" t="s">
        <v>25</v>
      </c>
      <c r="P594" s="92" t="s">
        <v>3</v>
      </c>
      <c r="Q594" s="92" t="s">
        <v>341</v>
      </c>
      <c r="R594" s="92" t="s">
        <v>903</v>
      </c>
      <c r="S594" s="92" t="s">
        <v>28</v>
      </c>
      <c r="T594" s="92" t="s">
        <v>30</v>
      </c>
      <c r="U594" s="92" t="s">
        <v>24</v>
      </c>
      <c r="V594" s="92" t="s">
        <v>24</v>
      </c>
      <c r="W594" s="92" t="s">
        <v>24</v>
      </c>
      <c r="X594" s="92" t="s">
        <v>32</v>
      </c>
      <c r="Y594" s="92" t="s">
        <v>24</v>
      </c>
      <c r="Z594" s="92">
        <v>302</v>
      </c>
      <c r="AA594" s="92" t="s">
        <v>21297</v>
      </c>
      <c r="AB594" s="92" t="s">
        <v>26241</v>
      </c>
      <c r="AC594" s="92" t="s">
        <v>26242</v>
      </c>
      <c r="AD594" s="92" t="s">
        <v>904</v>
      </c>
      <c r="AE594" s="92" t="s">
        <v>26243</v>
      </c>
      <c r="AF594" s="94" t="e">
        <v>#N/A</v>
      </c>
      <c r="AG594" s="92" t="s">
        <v>35</v>
      </c>
      <c r="AI594" s="92">
        <f>LEN(B594)</f>
        <v>3</v>
      </c>
    </row>
    <row r="595" spans="1:35" ht="100.8" x14ac:dyDescent="0.3">
      <c r="B595" s="92" t="s">
        <v>28348</v>
      </c>
      <c r="C595" s="92" t="s">
        <v>28349</v>
      </c>
      <c r="D595" s="92" t="s">
        <v>28350</v>
      </c>
      <c r="E595" s="92" t="s">
        <v>28351</v>
      </c>
      <c r="F595" s="92" t="s">
        <v>21292</v>
      </c>
      <c r="G595" s="92" t="s">
        <v>28352</v>
      </c>
      <c r="H595" s="92">
        <v>5235</v>
      </c>
      <c r="I595" s="92" t="s">
        <v>21294</v>
      </c>
      <c r="J595" s="93">
        <v>13.48</v>
      </c>
      <c r="K595" s="92">
        <v>13538104.15</v>
      </c>
      <c r="L595" s="95">
        <v>43986</v>
      </c>
      <c r="M595" s="92">
        <v>8.0000000000000002E-3</v>
      </c>
      <c r="N595" s="92" t="s">
        <v>21470</v>
      </c>
      <c r="O595" s="92" t="e">
        <v>#N/A</v>
      </c>
      <c r="P595" s="92" t="s">
        <v>3</v>
      </c>
      <c r="Q595" s="92" t="e">
        <v>#N/A</v>
      </c>
      <c r="R595" s="92" t="e">
        <v>#N/A</v>
      </c>
      <c r="S595" s="92" t="s">
        <v>38573</v>
      </c>
      <c r="T595" s="92" t="e">
        <v>#N/A</v>
      </c>
      <c r="U595" s="92" t="e">
        <v>#N/A</v>
      </c>
      <c r="V595" s="92" t="e">
        <v>#N/A</v>
      </c>
      <c r="W595" s="92" t="e">
        <v>#N/A</v>
      </c>
      <c r="X595" s="92" t="e">
        <v>#N/A</v>
      </c>
      <c r="Y595" s="92" t="e">
        <v>#N/A</v>
      </c>
      <c r="Z595" s="92">
        <v>151</v>
      </c>
      <c r="AA595" s="92" t="s">
        <v>21304</v>
      </c>
      <c r="AB595" s="92" t="s">
        <v>28353</v>
      </c>
      <c r="AC595" s="92" t="s">
        <v>28354</v>
      </c>
      <c r="AD595" s="92" t="e">
        <v>#N/A</v>
      </c>
      <c r="AE595" s="92" t="s">
        <v>28355</v>
      </c>
      <c r="AF595" s="94" t="s">
        <v>38822</v>
      </c>
      <c r="AG595" s="92" t="s">
        <v>38822</v>
      </c>
      <c r="AI595" s="92" t="b">
        <f t="shared" ref="AI594:AI606" si="58">IF(LEN(B595)=4,LEFT(AF595,4),LEFT(AF595,3))=B595</f>
        <v>1</v>
      </c>
    </row>
    <row r="596" spans="1:35" ht="86.4" x14ac:dyDescent="0.3">
      <c r="B596" s="92" t="s">
        <v>4869</v>
      </c>
      <c r="C596" s="92" t="s">
        <v>28095</v>
      </c>
      <c r="D596" s="92" t="s">
        <v>28096</v>
      </c>
      <c r="E596" s="92" t="s">
        <v>28097</v>
      </c>
      <c r="F596" s="92" t="s">
        <v>21486</v>
      </c>
      <c r="G596" s="92" t="s">
        <v>28098</v>
      </c>
      <c r="H596" s="92">
        <v>21332</v>
      </c>
      <c r="I596" s="92" t="s">
        <v>21294</v>
      </c>
      <c r="J596" s="93">
        <v>89.76</v>
      </c>
      <c r="K596" s="92">
        <v>94942635.280000001</v>
      </c>
      <c r="L596" s="95">
        <v>42606</v>
      </c>
      <c r="M596" s="92">
        <v>8.0000000000000002E-3</v>
      </c>
      <c r="N596" s="92" t="s">
        <v>21356</v>
      </c>
      <c r="O596" s="92" t="s">
        <v>25</v>
      </c>
      <c r="P596" s="92" t="s">
        <v>3</v>
      </c>
      <c r="Q596" s="92" t="s">
        <v>43</v>
      </c>
      <c r="R596" s="92" t="s">
        <v>28</v>
      </c>
      <c r="S596" s="92" t="s">
        <v>29</v>
      </c>
      <c r="T596" s="92" t="s">
        <v>30</v>
      </c>
      <c r="U596" s="92" t="s">
        <v>9</v>
      </c>
      <c r="V596" s="92" t="s">
        <v>31</v>
      </c>
      <c r="W596" s="92" t="s">
        <v>24</v>
      </c>
      <c r="X596" s="92" t="s">
        <v>32</v>
      </c>
      <c r="Y596" s="92" t="s">
        <v>24</v>
      </c>
      <c r="Z596" s="92">
        <v>126</v>
      </c>
      <c r="AA596" s="92" t="s">
        <v>21304</v>
      </c>
      <c r="AB596" s="92" t="s">
        <v>28099</v>
      </c>
      <c r="AC596" s="92" t="s">
        <v>28100</v>
      </c>
      <c r="AD596" s="92" t="s">
        <v>4870</v>
      </c>
      <c r="AE596" s="92" t="s">
        <v>28101</v>
      </c>
      <c r="AF596" s="94" t="s">
        <v>38823</v>
      </c>
      <c r="AG596" s="92" t="s">
        <v>38823</v>
      </c>
      <c r="AI596" s="92" t="b">
        <f t="shared" si="58"/>
        <v>1</v>
      </c>
    </row>
    <row r="597" spans="1:35" ht="115.2" x14ac:dyDescent="0.3">
      <c r="B597" s="92" t="s">
        <v>4827</v>
      </c>
      <c r="C597" s="92" t="s">
        <v>28403</v>
      </c>
      <c r="D597" s="92" t="s">
        <v>28404</v>
      </c>
      <c r="E597" s="92" t="s">
        <v>28405</v>
      </c>
      <c r="F597" s="92" t="s">
        <v>21292</v>
      </c>
      <c r="G597" s="92" t="s">
        <v>28406</v>
      </c>
      <c r="H597" s="92">
        <v>49935</v>
      </c>
      <c r="I597" s="92" t="s">
        <v>21294</v>
      </c>
      <c r="J597" s="93">
        <v>174</v>
      </c>
      <c r="K597" s="92">
        <v>187902056.90000001</v>
      </c>
      <c r="L597" s="95">
        <v>42606</v>
      </c>
      <c r="M597" s="92">
        <v>7.0000000000000001E-3</v>
      </c>
      <c r="N597" s="92" t="s">
        <v>21330</v>
      </c>
      <c r="O597" s="92" t="s">
        <v>25</v>
      </c>
      <c r="P597" s="92" t="s">
        <v>3</v>
      </c>
      <c r="Q597" s="92" t="s">
        <v>77</v>
      </c>
      <c r="R597" s="92" t="s">
        <v>26</v>
      </c>
      <c r="S597" s="92" t="s">
        <v>29</v>
      </c>
      <c r="T597" s="92" t="s">
        <v>30</v>
      </c>
      <c r="U597" s="92" t="s">
        <v>9</v>
      </c>
      <c r="V597" s="92" t="s">
        <v>24</v>
      </c>
      <c r="W597" s="92" t="s">
        <v>24</v>
      </c>
      <c r="X597" s="92" t="s">
        <v>32</v>
      </c>
      <c r="Y597" s="92" t="s">
        <v>24</v>
      </c>
      <c r="Z597" s="92">
        <v>77</v>
      </c>
      <c r="AA597" s="92" t="s">
        <v>21304</v>
      </c>
      <c r="AB597" s="92" t="s">
        <v>28407</v>
      </c>
      <c r="AC597" s="92" t="s">
        <v>28408</v>
      </c>
      <c r="AD597" s="92" t="s">
        <v>4828</v>
      </c>
      <c r="AE597" s="92" t="s">
        <v>28409</v>
      </c>
      <c r="AF597" s="94" t="s">
        <v>38824</v>
      </c>
      <c r="AG597" s="92" t="s">
        <v>38824</v>
      </c>
      <c r="AI597" s="92" t="b">
        <f t="shared" si="58"/>
        <v>1</v>
      </c>
    </row>
    <row r="598" spans="1:35" ht="86.4" x14ac:dyDescent="0.3">
      <c r="B598" s="92" t="s">
        <v>32322</v>
      </c>
      <c r="C598" s="92" t="s">
        <v>32323</v>
      </c>
      <c r="D598" s="92" t="s">
        <v>32324</v>
      </c>
      <c r="E598" s="92" t="s">
        <v>32325</v>
      </c>
      <c r="F598" s="92" t="s">
        <v>21311</v>
      </c>
      <c r="G598" s="92" t="s">
        <v>32326</v>
      </c>
      <c r="H598" s="92">
        <v>646</v>
      </c>
      <c r="I598" s="92" t="s">
        <v>21294</v>
      </c>
      <c r="J598" s="93">
        <v>3.15</v>
      </c>
      <c r="K598" s="92">
        <v>3432068.64</v>
      </c>
      <c r="L598" s="95">
        <v>40953</v>
      </c>
      <c r="M598" s="92">
        <v>8.0000000000000002E-3</v>
      </c>
      <c r="N598" s="92" t="s">
        <v>25249</v>
      </c>
      <c r="O598" s="92" t="e">
        <v>#N/A</v>
      </c>
      <c r="P598" s="92" t="s">
        <v>3</v>
      </c>
      <c r="Q598" s="92" t="e">
        <v>#N/A</v>
      </c>
      <c r="R598" s="92" t="e">
        <v>#N/A</v>
      </c>
      <c r="S598" s="92" t="e">
        <v>#N/A</v>
      </c>
      <c r="T598" s="92" t="s">
        <v>187</v>
      </c>
      <c r="U598" s="92" t="e">
        <v>#N/A</v>
      </c>
      <c r="V598" s="92" t="e">
        <v>#N/A</v>
      </c>
      <c r="W598" s="92" t="e">
        <v>#N/A</v>
      </c>
      <c r="X598" s="92" t="e">
        <v>#N/A</v>
      </c>
      <c r="Y598" s="92" t="e">
        <v>#N/A</v>
      </c>
      <c r="Z598" s="92">
        <v>52</v>
      </c>
      <c r="AA598" s="92" t="s">
        <v>21297</v>
      </c>
      <c r="AB598" s="92" t="s">
        <v>32327</v>
      </c>
      <c r="AC598" s="92" t="s">
        <v>32328</v>
      </c>
      <c r="AD598" s="92" t="e">
        <v>#N/A</v>
      </c>
      <c r="AE598" s="92" t="s">
        <v>32329</v>
      </c>
      <c r="AF598" s="94" t="s">
        <v>38825</v>
      </c>
      <c r="AG598" s="92" t="s">
        <v>38825</v>
      </c>
      <c r="AI598" s="92" t="b">
        <f t="shared" si="58"/>
        <v>1</v>
      </c>
    </row>
    <row r="599" spans="1:35" ht="115.2" x14ac:dyDescent="0.3">
      <c r="B599" s="92" t="s">
        <v>1176</v>
      </c>
      <c r="C599" s="92" t="s">
        <v>27373</v>
      </c>
      <c r="D599" s="92" t="s">
        <v>1176</v>
      </c>
      <c r="E599" s="92" t="s">
        <v>27374</v>
      </c>
      <c r="F599" s="92" t="s">
        <v>21292</v>
      </c>
      <c r="G599" s="92" t="s">
        <v>27375</v>
      </c>
      <c r="H599" s="92">
        <v>56812</v>
      </c>
      <c r="I599" s="92" t="s">
        <v>21294</v>
      </c>
      <c r="J599" s="93">
        <v>233.16</v>
      </c>
      <c r="K599" s="92">
        <v>290543095.30000001</v>
      </c>
      <c r="L599" s="95">
        <v>39299</v>
      </c>
      <c r="M599" s="92">
        <v>6.3E-3</v>
      </c>
      <c r="N599" s="92" t="s">
        <v>345</v>
      </c>
      <c r="O599" s="92" t="s">
        <v>25</v>
      </c>
      <c r="P599" s="92" t="s">
        <v>345</v>
      </c>
      <c r="Q599" s="92" t="s">
        <v>77</v>
      </c>
      <c r="R599" s="92" t="s">
        <v>26</v>
      </c>
      <c r="S599" s="92" t="s">
        <v>28</v>
      </c>
      <c r="T599" s="92" t="s">
        <v>30</v>
      </c>
      <c r="U599" s="92" t="s">
        <v>24</v>
      </c>
      <c r="V599" s="92" t="s">
        <v>24</v>
      </c>
      <c r="W599" s="92" t="s">
        <v>24</v>
      </c>
      <c r="X599" s="92" t="s">
        <v>32</v>
      </c>
      <c r="Y599" s="92" t="s">
        <v>24</v>
      </c>
      <c r="Z599" s="92">
        <v>126</v>
      </c>
      <c r="AA599" s="92" t="s">
        <v>21297</v>
      </c>
      <c r="AB599" s="92" t="s">
        <v>27376</v>
      </c>
      <c r="AC599" s="92" t="s">
        <v>27377</v>
      </c>
      <c r="AD599" s="92" t="s">
        <v>1177</v>
      </c>
      <c r="AE599" s="92" t="s">
        <v>27378</v>
      </c>
      <c r="AF599" s="94" t="s">
        <v>40097</v>
      </c>
      <c r="AG599" s="92" t="s">
        <v>35</v>
      </c>
      <c r="AI599" s="92">
        <f>LEN(B599)</f>
        <v>3</v>
      </c>
    </row>
    <row r="600" spans="1:35" ht="129.6" x14ac:dyDescent="0.3">
      <c r="B600" s="92" t="s">
        <v>5207</v>
      </c>
      <c r="C600" s="92" t="s">
        <v>27154</v>
      </c>
      <c r="D600" s="92" t="s">
        <v>27155</v>
      </c>
      <c r="E600" s="92" t="s">
        <v>27156</v>
      </c>
      <c r="F600" s="92" t="s">
        <v>22615</v>
      </c>
      <c r="G600" s="92" t="s">
        <v>27157</v>
      </c>
      <c r="H600" s="92">
        <v>2498</v>
      </c>
      <c r="I600" s="92" t="s">
        <v>21294</v>
      </c>
      <c r="J600" s="93">
        <v>5.51</v>
      </c>
      <c r="K600" s="92">
        <v>6461901.54</v>
      </c>
      <c r="L600" s="95">
        <v>40485</v>
      </c>
      <c r="M600" s="92">
        <v>7.0000000000000001E-3</v>
      </c>
      <c r="N600" s="92" t="s">
        <v>21963</v>
      </c>
      <c r="O600" s="92" t="s">
        <v>25</v>
      </c>
      <c r="P600" s="92" t="s">
        <v>3</v>
      </c>
      <c r="Q600" s="92" t="s">
        <v>43</v>
      </c>
      <c r="R600" s="92" t="s">
        <v>28</v>
      </c>
      <c r="S600" s="92" t="s">
        <v>29</v>
      </c>
      <c r="T600" s="92" t="s">
        <v>30</v>
      </c>
      <c r="U600" s="92" t="s">
        <v>24</v>
      </c>
      <c r="V600" s="92" t="s">
        <v>751</v>
      </c>
      <c r="W600" s="92" t="s">
        <v>18</v>
      </c>
      <c r="X600" s="92" t="s">
        <v>32</v>
      </c>
      <c r="Y600" s="92" t="s">
        <v>24</v>
      </c>
      <c r="Z600" s="92">
        <v>51</v>
      </c>
      <c r="AA600" s="92" t="s">
        <v>21297</v>
      </c>
      <c r="AB600" s="92" t="s">
        <v>27158</v>
      </c>
      <c r="AC600" s="92" t="s">
        <v>27159</v>
      </c>
      <c r="AD600" s="92" t="s">
        <v>5208</v>
      </c>
      <c r="AE600" s="92" t="s">
        <v>27160</v>
      </c>
      <c r="AF600" s="94" t="s">
        <v>38826</v>
      </c>
      <c r="AG600" s="92" t="s">
        <v>38826</v>
      </c>
      <c r="AI600" s="92" t="b">
        <f t="shared" si="58"/>
        <v>1</v>
      </c>
    </row>
    <row r="601" spans="1:35" ht="86.4" x14ac:dyDescent="0.3">
      <c r="B601" s="92" t="s">
        <v>5295</v>
      </c>
      <c r="C601" s="92" t="s">
        <v>5296</v>
      </c>
      <c r="D601" s="92" t="s">
        <v>27094</v>
      </c>
      <c r="E601" s="92" t="s">
        <v>27095</v>
      </c>
      <c r="F601" s="92" t="s">
        <v>22338</v>
      </c>
      <c r="G601" s="92" t="s">
        <v>27096</v>
      </c>
      <c r="H601" s="92">
        <v>1309</v>
      </c>
      <c r="I601" s="92" t="s">
        <v>21294</v>
      </c>
      <c r="J601" s="93">
        <v>2.93</v>
      </c>
      <c r="K601" s="92">
        <v>3349708.406</v>
      </c>
      <c r="L601" s="95">
        <v>40485</v>
      </c>
      <c r="M601" s="92">
        <v>7.0000000000000001E-3</v>
      </c>
      <c r="N601" s="92" t="s">
        <v>21963</v>
      </c>
      <c r="O601" s="92" t="s">
        <v>25</v>
      </c>
      <c r="P601" s="92" t="s">
        <v>5297</v>
      </c>
      <c r="Q601" s="92" t="s">
        <v>43</v>
      </c>
      <c r="R601" s="92" t="s">
        <v>28</v>
      </c>
      <c r="S601" s="92" t="s">
        <v>28</v>
      </c>
      <c r="T601" s="92" t="s">
        <v>30</v>
      </c>
      <c r="U601" s="92" t="s">
        <v>24</v>
      </c>
      <c r="V601" s="92" t="s">
        <v>24</v>
      </c>
      <c r="W601" s="92" t="s">
        <v>18</v>
      </c>
      <c r="X601" s="92" t="s">
        <v>32</v>
      </c>
      <c r="Y601" s="92" t="s">
        <v>24</v>
      </c>
      <c r="Z601" s="92">
        <v>46</v>
      </c>
      <c r="AA601" s="92" t="s">
        <v>21297</v>
      </c>
      <c r="AB601" s="92" t="s">
        <v>27097</v>
      </c>
      <c r="AC601" s="92" t="s">
        <v>27098</v>
      </c>
      <c r="AD601" s="92" t="s">
        <v>5298</v>
      </c>
      <c r="AE601" s="92" t="s">
        <v>27099</v>
      </c>
      <c r="AF601" s="94" t="s">
        <v>38827</v>
      </c>
      <c r="AG601" s="92" t="s">
        <v>38827</v>
      </c>
      <c r="AI601" s="92" t="b">
        <f t="shared" si="58"/>
        <v>1</v>
      </c>
    </row>
    <row r="602" spans="1:35" ht="158.4" x14ac:dyDescent="0.3">
      <c r="B602" s="92" t="s">
        <v>31548</v>
      </c>
      <c r="C602" s="92" t="s">
        <v>31549</v>
      </c>
      <c r="D602" s="92" t="s">
        <v>31550</v>
      </c>
      <c r="E602" s="92" t="s">
        <v>31551</v>
      </c>
      <c r="F602" s="92" t="s">
        <v>21311</v>
      </c>
      <c r="G602" s="92" t="s">
        <v>31552</v>
      </c>
      <c r="H602" s="92" t="s">
        <v>21372</v>
      </c>
      <c r="I602" s="92" t="s">
        <v>21294</v>
      </c>
      <c r="K602" s="92">
        <v>47057694.719999999</v>
      </c>
      <c r="L602" s="95" t="s">
        <v>21372</v>
      </c>
      <c r="M602" s="92" t="s">
        <v>21372</v>
      </c>
      <c r="N602" s="92" t="s">
        <v>404</v>
      </c>
      <c r="O602" s="92" t="s">
        <v>25</v>
      </c>
      <c r="P602" s="92" t="s">
        <v>404</v>
      </c>
      <c r="Q602" s="92" t="e">
        <v>#N/A</v>
      </c>
      <c r="R602" s="92" t="e">
        <v>#N/A</v>
      </c>
      <c r="S602" s="92" t="e">
        <v>#N/A</v>
      </c>
      <c r="T602" s="92" t="e">
        <v>#N/A</v>
      </c>
      <c r="U602" s="92" t="e">
        <v>#N/A</v>
      </c>
      <c r="V602" s="92" t="e">
        <v>#N/A</v>
      </c>
      <c r="W602" s="92" t="e">
        <v>#N/A</v>
      </c>
      <c r="X602" s="92" t="e">
        <v>#N/A</v>
      </c>
      <c r="Y602" s="92" t="e">
        <v>#N/A</v>
      </c>
      <c r="Z602" s="92">
        <v>102</v>
      </c>
      <c r="AA602" s="92" t="s">
        <v>21297</v>
      </c>
      <c r="AB602" s="92" t="s">
        <v>31553</v>
      </c>
      <c r="AC602" s="92" t="s">
        <v>31554</v>
      </c>
      <c r="AD602" s="92" t="e">
        <v>#N/A</v>
      </c>
      <c r="AE602" s="92" t="s">
        <v>31555</v>
      </c>
      <c r="AF602" s="94" t="s">
        <v>38828</v>
      </c>
      <c r="AG602" s="92" t="s">
        <v>38828</v>
      </c>
      <c r="AI602" s="92" t="b">
        <f t="shared" si="58"/>
        <v>1</v>
      </c>
    </row>
    <row r="603" spans="1:35" ht="144" x14ac:dyDescent="0.3">
      <c r="B603" s="92" t="s">
        <v>32551</v>
      </c>
      <c r="C603" s="92" t="s">
        <v>32552</v>
      </c>
      <c r="D603" s="92" t="s">
        <v>32553</v>
      </c>
      <c r="E603" s="92" t="s">
        <v>32554</v>
      </c>
      <c r="F603" s="92" t="s">
        <v>21613</v>
      </c>
      <c r="G603" s="92" t="s">
        <v>32555</v>
      </c>
      <c r="H603" s="92">
        <v>62276</v>
      </c>
      <c r="I603" s="92" t="s">
        <v>21328</v>
      </c>
      <c r="J603" s="93">
        <v>616.5</v>
      </c>
      <c r="K603" s="92">
        <v>688608127.5</v>
      </c>
      <c r="L603" s="95">
        <v>40591</v>
      </c>
      <c r="M603" s="92">
        <v>7.0000000000000001E-3</v>
      </c>
      <c r="N603" s="92" t="s">
        <v>404</v>
      </c>
      <c r="O603" s="92" t="s">
        <v>25</v>
      </c>
      <c r="P603" s="92" t="s">
        <v>404</v>
      </c>
      <c r="Q603" s="92" t="e">
        <v>#N/A</v>
      </c>
      <c r="R603" s="92" t="e">
        <v>#N/A</v>
      </c>
      <c r="S603" s="92" t="e">
        <v>#N/A</v>
      </c>
      <c r="T603" s="92" t="e">
        <v>#N/A</v>
      </c>
      <c r="U603" s="92" t="e">
        <v>#N/A</v>
      </c>
      <c r="V603" s="92" t="e">
        <v>#N/A</v>
      </c>
      <c r="W603" s="92" t="e">
        <v>#N/A</v>
      </c>
      <c r="X603" s="92" t="e">
        <v>#N/A</v>
      </c>
      <c r="Y603" s="92" t="e">
        <v>#N/A</v>
      </c>
      <c r="Z603" s="92">
        <v>101</v>
      </c>
      <c r="AA603" s="92" t="s">
        <v>21297</v>
      </c>
      <c r="AB603" s="92" t="s">
        <v>32556</v>
      </c>
      <c r="AC603" s="92" t="s">
        <v>32557</v>
      </c>
      <c r="AD603" s="92" t="e">
        <v>#N/A</v>
      </c>
      <c r="AE603" s="92" t="s">
        <v>32558</v>
      </c>
      <c r="AF603" s="94" t="s">
        <v>38829</v>
      </c>
      <c r="AG603" s="92" t="s">
        <v>38829</v>
      </c>
      <c r="AI603" s="92" t="b">
        <f t="shared" si="58"/>
        <v>1</v>
      </c>
    </row>
    <row r="604" spans="1:35" ht="129.6" x14ac:dyDescent="0.3">
      <c r="B604" s="92" t="s">
        <v>26976</v>
      </c>
      <c r="C604" s="92" t="s">
        <v>26977</v>
      </c>
      <c r="D604" s="92" t="s">
        <v>26978</v>
      </c>
      <c r="E604" s="92" t="s">
        <v>26979</v>
      </c>
      <c r="F604" s="92" t="s">
        <v>21486</v>
      </c>
      <c r="G604" s="92" t="s">
        <v>26980</v>
      </c>
      <c r="H604" s="92">
        <v>80921</v>
      </c>
      <c r="I604" s="92" t="s">
        <v>21294</v>
      </c>
      <c r="J604" s="93">
        <v>284.52</v>
      </c>
      <c r="K604" s="92">
        <v>293328249.89999998</v>
      </c>
      <c r="L604" s="95">
        <v>42969</v>
      </c>
      <c r="M604" s="92">
        <v>8.5000000000000006E-3</v>
      </c>
      <c r="N604" s="92" t="s">
        <v>1570</v>
      </c>
      <c r="O604" s="92" t="s">
        <v>1570</v>
      </c>
      <c r="P604" s="92" t="s">
        <v>3</v>
      </c>
      <c r="Q604" s="92" t="e">
        <v>#N/A</v>
      </c>
      <c r="R604" s="92" t="e">
        <v>#N/A</v>
      </c>
      <c r="S604" s="92" t="e">
        <v>#N/A</v>
      </c>
      <c r="T604" s="92" t="e">
        <v>#N/A</v>
      </c>
      <c r="U604" s="92" t="e">
        <v>#N/A</v>
      </c>
      <c r="V604" s="92" t="e">
        <v>#N/A</v>
      </c>
      <c r="W604" s="92" t="e">
        <v>#N/A</v>
      </c>
      <c r="X604" s="92" t="e">
        <v>#N/A</v>
      </c>
      <c r="Y604" s="92" t="e">
        <v>#N/A</v>
      </c>
      <c r="Z604" s="92">
        <v>0</v>
      </c>
      <c r="AA604" s="92" t="s">
        <v>21304</v>
      </c>
      <c r="AB604" s="92" t="s">
        <v>26981</v>
      </c>
      <c r="AC604" s="92" t="s">
        <v>26982</v>
      </c>
      <c r="AD604" s="92" t="e">
        <v>#N/A</v>
      </c>
      <c r="AE604" s="92" t="s">
        <v>26983</v>
      </c>
      <c r="AF604" s="94" t="s">
        <v>38830</v>
      </c>
      <c r="AG604" s="92" t="s">
        <v>38830</v>
      </c>
      <c r="AI604" s="92" t="b">
        <f t="shared" si="58"/>
        <v>1</v>
      </c>
    </row>
    <row r="605" spans="1:35" ht="144" x14ac:dyDescent="0.3">
      <c r="B605" s="92" t="s">
        <v>4363</v>
      </c>
      <c r="C605" s="92" t="s">
        <v>26997</v>
      </c>
      <c r="D605" s="92" t="s">
        <v>26998</v>
      </c>
      <c r="E605" s="92" t="s">
        <v>26999</v>
      </c>
      <c r="F605" s="92" t="s">
        <v>22338</v>
      </c>
      <c r="G605" s="92" t="s">
        <v>27000</v>
      </c>
      <c r="H605" s="92">
        <v>121020</v>
      </c>
      <c r="I605" s="92" t="s">
        <v>21294</v>
      </c>
      <c r="J605" s="93">
        <v>418.96</v>
      </c>
      <c r="K605" s="92">
        <v>480975121</v>
      </c>
      <c r="L605" s="95">
        <v>41740</v>
      </c>
      <c r="M605" s="92">
        <v>7.0000000000000001E-3</v>
      </c>
      <c r="N605" s="92" t="s">
        <v>21303</v>
      </c>
      <c r="O605" s="92" t="s">
        <v>25</v>
      </c>
      <c r="P605" s="92" t="s">
        <v>3</v>
      </c>
      <c r="Q605" s="92" t="s">
        <v>43</v>
      </c>
      <c r="R605" s="92" t="s">
        <v>28</v>
      </c>
      <c r="S605" s="92" t="s">
        <v>28</v>
      </c>
      <c r="T605" s="92" t="s">
        <v>30</v>
      </c>
      <c r="U605" s="92" t="s">
        <v>24</v>
      </c>
      <c r="V605" s="92" t="s">
        <v>31</v>
      </c>
      <c r="W605" s="92" t="s">
        <v>24</v>
      </c>
      <c r="X605" s="92" t="s">
        <v>32</v>
      </c>
      <c r="Y605" s="92" t="s">
        <v>24</v>
      </c>
      <c r="Z605" s="92">
        <v>51</v>
      </c>
      <c r="AA605" s="92" t="s">
        <v>21297</v>
      </c>
      <c r="AB605" s="92" t="s">
        <v>27001</v>
      </c>
      <c r="AC605" s="92" t="s">
        <v>27002</v>
      </c>
      <c r="AD605" s="92" t="s">
        <v>4022</v>
      </c>
      <c r="AE605" s="92" t="s">
        <v>27003</v>
      </c>
      <c r="AF605" s="94" t="s">
        <v>40098</v>
      </c>
      <c r="AG605" s="92" t="s">
        <v>35</v>
      </c>
      <c r="AI605" s="92">
        <f>LEN(B605)</f>
        <v>4</v>
      </c>
    </row>
    <row r="606" spans="1:35" ht="144" x14ac:dyDescent="0.3">
      <c r="B606" s="92" t="s">
        <v>26989</v>
      </c>
      <c r="C606" s="92" t="s">
        <v>26990</v>
      </c>
      <c r="D606" s="92" t="s">
        <v>26991</v>
      </c>
      <c r="E606" s="92" t="s">
        <v>26992</v>
      </c>
      <c r="F606" s="92" t="s">
        <v>22615</v>
      </c>
      <c r="G606" s="92" t="s">
        <v>26993</v>
      </c>
      <c r="H606" s="92">
        <v>1560</v>
      </c>
      <c r="I606" s="92" t="s">
        <v>21294</v>
      </c>
      <c r="J606" s="93">
        <v>2.4</v>
      </c>
      <c r="K606" s="92">
        <v>2603052.06</v>
      </c>
      <c r="L606" s="95">
        <v>43141</v>
      </c>
      <c r="M606" s="92">
        <v>7.0000000000000001E-3</v>
      </c>
      <c r="N606" s="101" t="s">
        <v>22000</v>
      </c>
      <c r="O606" s="92" t="s">
        <v>25</v>
      </c>
      <c r="P606" s="92" t="s">
        <v>3</v>
      </c>
      <c r="Q606" s="92" t="s">
        <v>64</v>
      </c>
      <c r="R606" s="92" t="s">
        <v>28</v>
      </c>
      <c r="S606" s="92" t="e">
        <v>#N/A</v>
      </c>
      <c r="T606" s="92" t="e">
        <v>#N/A</v>
      </c>
      <c r="U606" s="92" t="s">
        <v>416</v>
      </c>
      <c r="V606" s="92" t="e">
        <v>#N/A</v>
      </c>
      <c r="W606" s="92" t="e">
        <v>#N/A</v>
      </c>
      <c r="X606" s="92" t="e">
        <v>#N/A</v>
      </c>
      <c r="Y606" s="92" t="e">
        <v>#N/A</v>
      </c>
      <c r="Z606" s="92">
        <v>102</v>
      </c>
      <c r="AA606" s="92" t="s">
        <v>21297</v>
      </c>
      <c r="AB606" s="92" t="s">
        <v>26994</v>
      </c>
      <c r="AC606" s="92" t="s">
        <v>26995</v>
      </c>
      <c r="AD606" s="92" t="e">
        <v>#N/A</v>
      </c>
      <c r="AE606" s="92" t="s">
        <v>26996</v>
      </c>
      <c r="AF606" s="94" t="s">
        <v>38831</v>
      </c>
      <c r="AG606" s="92" t="s">
        <v>38831</v>
      </c>
      <c r="AI606" s="92" t="b">
        <f t="shared" si="58"/>
        <v>1</v>
      </c>
    </row>
    <row r="607" spans="1:35" x14ac:dyDescent="0.3">
      <c r="A607" s="96" t="s">
        <v>38562</v>
      </c>
      <c r="B607" s="96" t="s">
        <v>434</v>
      </c>
      <c r="C607" s="96" t="s">
        <v>435</v>
      </c>
      <c r="D607" s="96"/>
      <c r="E607" s="96"/>
      <c r="F607" s="96"/>
      <c r="G607" s="96"/>
      <c r="H607" s="96"/>
      <c r="I607" s="96"/>
      <c r="J607" s="97"/>
      <c r="K607" s="96"/>
      <c r="L607" s="96"/>
      <c r="M607" s="96"/>
      <c r="N607" s="96"/>
      <c r="O607" s="96" t="s">
        <v>25</v>
      </c>
      <c r="P607" s="96" t="s">
        <v>385</v>
      </c>
      <c r="Q607" s="96" t="s">
        <v>43</v>
      </c>
      <c r="R607" s="96" t="s">
        <v>28</v>
      </c>
      <c r="S607" s="96" t="s">
        <v>28</v>
      </c>
      <c r="T607" s="96" t="s">
        <v>30</v>
      </c>
      <c r="U607" s="96" t="s">
        <v>24</v>
      </c>
      <c r="V607" s="96" t="s">
        <v>24</v>
      </c>
      <c r="W607" s="96" t="s">
        <v>24</v>
      </c>
      <c r="X607" s="96" t="s">
        <v>32</v>
      </c>
      <c r="Y607" s="96" t="s">
        <v>24</v>
      </c>
      <c r="Z607" s="96"/>
      <c r="AA607" s="96"/>
      <c r="AB607" s="96"/>
      <c r="AC607" s="96"/>
      <c r="AD607" s="96" t="s">
        <v>436</v>
      </c>
      <c r="AE607" s="96"/>
      <c r="AF607" s="98" t="s">
        <v>37</v>
      </c>
      <c r="AG607" s="96" t="s">
        <v>24</v>
      </c>
    </row>
    <row r="608" spans="1:35" ht="86.4" x14ac:dyDescent="0.3">
      <c r="B608" s="92" t="s">
        <v>1063</v>
      </c>
      <c r="C608" s="92" t="s">
        <v>26352</v>
      </c>
      <c r="D608" s="92" t="s">
        <v>26353</v>
      </c>
      <c r="E608" s="92" t="s">
        <v>26354</v>
      </c>
      <c r="F608" s="92" t="s">
        <v>21613</v>
      </c>
      <c r="G608" s="92" t="s">
        <v>26355</v>
      </c>
      <c r="H608" s="92">
        <v>3252</v>
      </c>
      <c r="I608" s="92" t="s">
        <v>21294</v>
      </c>
      <c r="J608" s="93">
        <v>39.47</v>
      </c>
      <c r="K608" s="92">
        <v>42099154.060000002</v>
      </c>
      <c r="L608" s="95">
        <v>40651</v>
      </c>
      <c r="M608" s="92">
        <v>8.0000000000000002E-3</v>
      </c>
      <c r="N608" s="92" t="s">
        <v>22024</v>
      </c>
      <c r="O608" s="92" t="s">
        <v>25</v>
      </c>
      <c r="P608" s="92" t="s">
        <v>3</v>
      </c>
      <c r="Q608" s="92" t="s">
        <v>488</v>
      </c>
      <c r="R608" s="92" t="s">
        <v>489</v>
      </c>
      <c r="S608" s="92" t="s">
        <v>28</v>
      </c>
      <c r="T608" s="92" t="s">
        <v>30</v>
      </c>
      <c r="U608" s="92" t="s">
        <v>24</v>
      </c>
      <c r="V608" s="92" t="s">
        <v>24</v>
      </c>
      <c r="W608" s="92" t="s">
        <v>24</v>
      </c>
      <c r="X608" s="92" t="s">
        <v>32</v>
      </c>
      <c r="Y608" s="92" t="s">
        <v>24</v>
      </c>
      <c r="Z608" s="92">
        <v>101</v>
      </c>
      <c r="AA608" s="92" t="s">
        <v>21297</v>
      </c>
      <c r="AB608" s="92" t="s">
        <v>26356</v>
      </c>
      <c r="AC608" s="92" t="s">
        <v>26357</v>
      </c>
      <c r="AD608" s="92" t="s">
        <v>909</v>
      </c>
      <c r="AE608" s="92" t="s">
        <v>26358</v>
      </c>
      <c r="AF608" s="94" t="s">
        <v>40099</v>
      </c>
      <c r="AG608" s="92" t="s">
        <v>35</v>
      </c>
      <c r="AI608" s="92">
        <f t="shared" ref="AI608:AI614" si="59">LEN(B608)</f>
        <v>3</v>
      </c>
    </row>
    <row r="609" spans="2:35" ht="158.4" x14ac:dyDescent="0.3">
      <c r="B609" s="92" t="s">
        <v>1040</v>
      </c>
      <c r="C609" s="92" t="s">
        <v>26143</v>
      </c>
      <c r="D609" s="92" t="s">
        <v>26144</v>
      </c>
      <c r="E609" s="92" t="s">
        <v>26145</v>
      </c>
      <c r="F609" s="92" t="s">
        <v>21311</v>
      </c>
      <c r="G609" s="92" t="s">
        <v>26146</v>
      </c>
      <c r="H609" s="92">
        <v>41035</v>
      </c>
      <c r="I609" s="92" t="s">
        <v>21294</v>
      </c>
      <c r="J609" s="93">
        <v>880.45</v>
      </c>
      <c r="K609" s="92">
        <v>961294637.79999995</v>
      </c>
      <c r="L609" s="95">
        <v>39299</v>
      </c>
      <c r="M609" s="92">
        <v>6.0000000000000001E-3</v>
      </c>
      <c r="N609" s="92" t="s">
        <v>21330</v>
      </c>
      <c r="O609" s="92" t="s">
        <v>25</v>
      </c>
      <c r="P609" s="92" t="s">
        <v>3</v>
      </c>
      <c r="Q609" s="92" t="s">
        <v>77</v>
      </c>
      <c r="R609" s="92" t="s">
        <v>26</v>
      </c>
      <c r="S609" s="92" t="s">
        <v>29</v>
      </c>
      <c r="T609" s="92" t="s">
        <v>30</v>
      </c>
      <c r="U609" s="92" t="s">
        <v>188</v>
      </c>
      <c r="V609" s="92" t="s">
        <v>24</v>
      </c>
      <c r="W609" s="92" t="s">
        <v>24</v>
      </c>
      <c r="X609" s="92" t="s">
        <v>32</v>
      </c>
      <c r="Y609" s="92" t="s">
        <v>24</v>
      </c>
      <c r="Z609" s="92">
        <v>377</v>
      </c>
      <c r="AA609" s="92" t="s">
        <v>21297</v>
      </c>
      <c r="AB609" s="92" t="s">
        <v>26147</v>
      </c>
      <c r="AC609" s="92" t="s">
        <v>26148</v>
      </c>
      <c r="AD609" s="92" t="s">
        <v>1041</v>
      </c>
      <c r="AE609" s="92" t="s">
        <v>26149</v>
      </c>
      <c r="AF609" s="94" t="s">
        <v>40100</v>
      </c>
      <c r="AG609" s="92" t="s">
        <v>35</v>
      </c>
      <c r="AI609" s="92">
        <f t="shared" si="59"/>
        <v>3</v>
      </c>
    </row>
    <row r="610" spans="2:35" ht="129.6" x14ac:dyDescent="0.3">
      <c r="B610" s="92" t="s">
        <v>1117</v>
      </c>
      <c r="C610" s="92" t="s">
        <v>27100</v>
      </c>
      <c r="D610" s="92" t="s">
        <v>27101</v>
      </c>
      <c r="E610" s="92" t="s">
        <v>27102</v>
      </c>
      <c r="F610" s="92" t="s">
        <v>22338</v>
      </c>
      <c r="G610" s="92" t="s">
        <v>27103</v>
      </c>
      <c r="H610" s="92">
        <v>53530</v>
      </c>
      <c r="I610" s="92" t="s">
        <v>21294</v>
      </c>
      <c r="J610" s="93">
        <v>970.47</v>
      </c>
      <c r="K610" s="92">
        <v>1032413926</v>
      </c>
      <c r="L610" s="95">
        <v>39299</v>
      </c>
      <c r="M610" s="92">
        <v>6.1000000000000004E-3</v>
      </c>
      <c r="N610" s="92" t="s">
        <v>21551</v>
      </c>
      <c r="O610" s="92" t="s">
        <v>25</v>
      </c>
      <c r="P610" s="92" t="s">
        <v>3</v>
      </c>
      <c r="Q610" s="92" t="s">
        <v>77</v>
      </c>
      <c r="R610" s="92" t="s">
        <v>26</v>
      </c>
      <c r="S610" s="92" t="s">
        <v>29</v>
      </c>
      <c r="T610" s="92" t="s">
        <v>30</v>
      </c>
      <c r="U610" s="92" t="s">
        <v>188</v>
      </c>
      <c r="V610" s="92" t="s">
        <v>31</v>
      </c>
      <c r="W610" s="92" t="s">
        <v>24</v>
      </c>
      <c r="X610" s="92" t="s">
        <v>32</v>
      </c>
      <c r="Y610" s="92" t="s">
        <v>24</v>
      </c>
      <c r="Z610" s="92">
        <v>188</v>
      </c>
      <c r="AA610" s="92" t="s">
        <v>21297</v>
      </c>
      <c r="AB610" s="92" t="s">
        <v>27104</v>
      </c>
      <c r="AC610" s="92" t="s">
        <v>27105</v>
      </c>
      <c r="AD610" s="92" t="s">
        <v>1118</v>
      </c>
      <c r="AE610" s="92" t="s">
        <v>27106</v>
      </c>
      <c r="AF610" s="94" t="s">
        <v>40101</v>
      </c>
      <c r="AG610" s="92" t="s">
        <v>35</v>
      </c>
      <c r="AI610" s="92">
        <f t="shared" si="59"/>
        <v>3</v>
      </c>
    </row>
    <row r="611" spans="2:35" ht="100.8" x14ac:dyDescent="0.3">
      <c r="B611" s="92" t="s">
        <v>34460</v>
      </c>
      <c r="C611" s="92" t="s">
        <v>34461</v>
      </c>
      <c r="D611" s="92" t="s">
        <v>34462</v>
      </c>
      <c r="E611" s="92" t="s">
        <v>34463</v>
      </c>
      <c r="F611" s="92" t="s">
        <v>22338</v>
      </c>
      <c r="G611" s="92" t="s">
        <v>34464</v>
      </c>
      <c r="H611" s="92">
        <v>2441</v>
      </c>
      <c r="I611" s="92" t="s">
        <v>21294</v>
      </c>
      <c r="J611" s="93">
        <v>18.809999999999999</v>
      </c>
      <c r="K611" s="92">
        <v>20939972.350000001</v>
      </c>
      <c r="L611" s="95">
        <v>42906</v>
      </c>
      <c r="M611" s="92">
        <v>6.0000000000000001E-3</v>
      </c>
      <c r="N611" s="92" t="s">
        <v>21330</v>
      </c>
      <c r="O611" s="92" t="e">
        <v>#N/A</v>
      </c>
      <c r="P611" s="92" t="s">
        <v>3</v>
      </c>
      <c r="Q611" s="99" t="s">
        <v>77</v>
      </c>
      <c r="R611" s="92" t="e">
        <v>#N/A</v>
      </c>
      <c r="S611" s="92" t="e">
        <v>#N/A</v>
      </c>
      <c r="T611" s="92" t="e">
        <v>#N/A</v>
      </c>
      <c r="U611" s="92" t="e">
        <v>#N/A</v>
      </c>
      <c r="V611" s="92" t="e">
        <v>#N/A</v>
      </c>
      <c r="W611" s="92" t="e">
        <v>#N/A</v>
      </c>
      <c r="X611" s="92" t="e">
        <v>#N/A</v>
      </c>
      <c r="Y611" s="92" t="e">
        <v>#N/A</v>
      </c>
      <c r="Z611" s="92">
        <v>363</v>
      </c>
      <c r="AA611" s="92" t="s">
        <v>21297</v>
      </c>
      <c r="AB611" s="92" t="s">
        <v>34465</v>
      </c>
      <c r="AC611" s="92" t="s">
        <v>34466</v>
      </c>
      <c r="AD611" s="92" t="e">
        <v>#N/A</v>
      </c>
      <c r="AE611" s="92" t="s">
        <v>34467</v>
      </c>
      <c r="AF611" s="94" t="s">
        <v>40102</v>
      </c>
      <c r="AG611" s="92" t="s">
        <v>35</v>
      </c>
      <c r="AI611" s="92">
        <f t="shared" si="59"/>
        <v>4</v>
      </c>
    </row>
    <row r="612" spans="2:35" ht="115.2" x14ac:dyDescent="0.3">
      <c r="B612" s="92" t="s">
        <v>1115</v>
      </c>
      <c r="C612" s="92" t="s">
        <v>27087</v>
      </c>
      <c r="D612" s="92" t="s">
        <v>27088</v>
      </c>
      <c r="E612" s="92" t="s">
        <v>27089</v>
      </c>
      <c r="F612" s="92" t="s">
        <v>22338</v>
      </c>
      <c r="G612" s="92" t="s">
        <v>27090</v>
      </c>
      <c r="H612" s="92">
        <v>79280</v>
      </c>
      <c r="I612" s="92" t="s">
        <v>21294</v>
      </c>
      <c r="J612" s="93">
        <v>627.80999999999995</v>
      </c>
      <c r="K612" s="92">
        <v>715103205.89999998</v>
      </c>
      <c r="L612" s="95">
        <v>39299</v>
      </c>
      <c r="M612" s="92">
        <v>6.0000000000000001E-3</v>
      </c>
      <c r="N612" s="92" t="s">
        <v>21321</v>
      </c>
      <c r="O612" s="92" t="s">
        <v>25</v>
      </c>
      <c r="P612" s="92" t="s">
        <v>3</v>
      </c>
      <c r="Q612" s="92" t="s">
        <v>77</v>
      </c>
      <c r="R612" s="92" t="s">
        <v>26</v>
      </c>
      <c r="S612" s="92" t="s">
        <v>29</v>
      </c>
      <c r="T612" s="92" t="s">
        <v>30</v>
      </c>
      <c r="U612" s="92" t="s">
        <v>188</v>
      </c>
      <c r="V612" s="92" t="s">
        <v>751</v>
      </c>
      <c r="W612" s="92" t="s">
        <v>24</v>
      </c>
      <c r="X612" s="92" t="s">
        <v>32</v>
      </c>
      <c r="Y612" s="92" t="s">
        <v>24</v>
      </c>
      <c r="Z612" s="92">
        <v>189</v>
      </c>
      <c r="AA612" s="92" t="s">
        <v>21297</v>
      </c>
      <c r="AB612" s="92" t="s">
        <v>27091</v>
      </c>
      <c r="AC612" s="92" t="s">
        <v>27092</v>
      </c>
      <c r="AD612" s="92" t="s">
        <v>1116</v>
      </c>
      <c r="AE612" s="92" t="s">
        <v>27093</v>
      </c>
      <c r="AF612" s="94" t="s">
        <v>40103</v>
      </c>
      <c r="AG612" s="92" t="s">
        <v>35</v>
      </c>
      <c r="AI612" s="92">
        <f t="shared" si="59"/>
        <v>3</v>
      </c>
    </row>
    <row r="613" spans="2:35" ht="129.6" x14ac:dyDescent="0.3">
      <c r="B613" s="92" t="s">
        <v>1072</v>
      </c>
      <c r="C613" s="92" t="s">
        <v>26616</v>
      </c>
      <c r="D613" s="92" t="s">
        <v>26617</v>
      </c>
      <c r="E613" s="92" t="s">
        <v>26618</v>
      </c>
      <c r="F613" s="92" t="s">
        <v>21311</v>
      </c>
      <c r="G613" s="92" t="s">
        <v>26619</v>
      </c>
      <c r="H613" s="92">
        <v>4061</v>
      </c>
      <c r="I613" s="92" t="s">
        <v>21294</v>
      </c>
      <c r="J613" s="93">
        <v>10.41</v>
      </c>
      <c r="K613" s="92">
        <v>12012034.32</v>
      </c>
      <c r="L613" s="95">
        <v>40651</v>
      </c>
      <c r="M613" s="92">
        <v>8.0000000000000002E-3</v>
      </c>
      <c r="N613" s="92" t="s">
        <v>22600</v>
      </c>
      <c r="O613" s="92" t="s">
        <v>25</v>
      </c>
      <c r="P613" s="92" t="s">
        <v>3</v>
      </c>
      <c r="Q613" s="92" t="s">
        <v>115</v>
      </c>
      <c r="R613" s="92" t="s">
        <v>28</v>
      </c>
      <c r="S613" s="92" t="s">
        <v>28</v>
      </c>
      <c r="T613" s="92" t="s">
        <v>30</v>
      </c>
      <c r="U613" s="92" t="s">
        <v>24</v>
      </c>
      <c r="V613" s="92" t="s">
        <v>24</v>
      </c>
      <c r="W613" s="92" t="s">
        <v>24</v>
      </c>
      <c r="X613" s="92" t="s">
        <v>32</v>
      </c>
      <c r="Y613" s="92" t="s">
        <v>24</v>
      </c>
      <c r="Z613" s="92">
        <v>51</v>
      </c>
      <c r="AA613" s="92" t="s">
        <v>21297</v>
      </c>
      <c r="AB613" s="92" t="s">
        <v>26620</v>
      </c>
      <c r="AC613" s="92" t="s">
        <v>26621</v>
      </c>
      <c r="AD613" s="92" t="s">
        <v>1073</v>
      </c>
      <c r="AE613" s="92" t="s">
        <v>26622</v>
      </c>
      <c r="AF613" s="94" t="s">
        <v>40104</v>
      </c>
      <c r="AG613" s="92" t="s">
        <v>35</v>
      </c>
      <c r="AI613" s="92">
        <f t="shared" si="59"/>
        <v>3</v>
      </c>
    </row>
    <row r="614" spans="2:35" ht="115.2" x14ac:dyDescent="0.3">
      <c r="B614" s="92" t="s">
        <v>31595</v>
      </c>
      <c r="C614" s="92" t="s">
        <v>31596</v>
      </c>
      <c r="D614" s="92" t="s">
        <v>31597</v>
      </c>
      <c r="E614" s="92" t="s">
        <v>31598</v>
      </c>
      <c r="F614" s="92" t="s">
        <v>21292</v>
      </c>
      <c r="G614" s="92" t="s">
        <v>31599</v>
      </c>
      <c r="H614" s="92">
        <v>9932</v>
      </c>
      <c r="I614" s="92" t="s">
        <v>21294</v>
      </c>
      <c r="J614" s="93">
        <v>21.73</v>
      </c>
      <c r="K614" s="92">
        <v>23336058.34</v>
      </c>
      <c r="L614" s="95">
        <v>43487</v>
      </c>
      <c r="M614" s="92">
        <v>7.0000000000000001E-3</v>
      </c>
      <c r="N614" s="92" t="s">
        <v>24842</v>
      </c>
      <c r="O614" s="92" t="s">
        <v>75</v>
      </c>
      <c r="P614" s="92" t="e">
        <v>#N/A</v>
      </c>
      <c r="Q614" s="92" t="e">
        <v>#N/A</v>
      </c>
      <c r="R614" s="92" t="e">
        <v>#N/A</v>
      </c>
      <c r="S614" s="92" t="e">
        <v>#N/A</v>
      </c>
      <c r="T614" s="92" t="e">
        <v>#N/A</v>
      </c>
      <c r="U614" s="92" t="e">
        <v>#N/A</v>
      </c>
      <c r="V614" s="92" t="e">
        <v>#N/A</v>
      </c>
      <c r="W614" s="92" t="e">
        <v>#N/A</v>
      </c>
      <c r="X614" s="92" t="e">
        <v>#N/A</v>
      </c>
      <c r="Y614" s="92" t="e">
        <v>#N/A</v>
      </c>
      <c r="Z614" s="92">
        <v>0</v>
      </c>
      <c r="AA614" s="92" t="s">
        <v>21304</v>
      </c>
      <c r="AB614" s="92" t="s">
        <v>31600</v>
      </c>
      <c r="AC614" s="92" t="s">
        <v>31601</v>
      </c>
      <c r="AD614" s="92" t="e">
        <v>#N/A</v>
      </c>
      <c r="AE614" s="92" t="s">
        <v>31602</v>
      </c>
      <c r="AF614" s="94" t="s">
        <v>40105</v>
      </c>
      <c r="AG614" s="92" t="s">
        <v>35</v>
      </c>
      <c r="AI614" s="92">
        <f t="shared" si="59"/>
        <v>4</v>
      </c>
    </row>
    <row r="615" spans="2:35" ht="144" x14ac:dyDescent="0.3">
      <c r="B615" s="92" t="s">
        <v>4004</v>
      </c>
      <c r="C615" s="92" t="s">
        <v>27147</v>
      </c>
      <c r="D615" s="92" t="s">
        <v>27148</v>
      </c>
      <c r="E615" s="92" t="s">
        <v>27149</v>
      </c>
      <c r="F615" s="92" t="s">
        <v>21292</v>
      </c>
      <c r="G615" s="92" t="s">
        <v>27150</v>
      </c>
      <c r="H615" s="92">
        <v>41795</v>
      </c>
      <c r="I615" s="92" t="s">
        <v>21294</v>
      </c>
      <c r="J615" s="93">
        <v>303.47000000000003</v>
      </c>
      <c r="K615" s="92">
        <v>300844030.30000001</v>
      </c>
      <c r="L615" s="95">
        <v>41860</v>
      </c>
      <c r="M615" s="92">
        <v>1.6E-2</v>
      </c>
      <c r="N615" s="92" t="s">
        <v>23352</v>
      </c>
      <c r="O615" s="92" t="s">
        <v>25</v>
      </c>
      <c r="P615" s="92" t="s">
        <v>3</v>
      </c>
      <c r="Q615" s="92" t="s">
        <v>77</v>
      </c>
      <c r="R615" s="92" t="s">
        <v>26</v>
      </c>
      <c r="S615" s="92" t="s">
        <v>28</v>
      </c>
      <c r="T615" s="92" t="s">
        <v>30</v>
      </c>
      <c r="U615" s="92" t="s">
        <v>84</v>
      </c>
      <c r="V615" s="92" t="s">
        <v>24</v>
      </c>
      <c r="W615" s="92" t="s">
        <v>24</v>
      </c>
      <c r="X615" s="92" t="s">
        <v>85</v>
      </c>
      <c r="Y615" s="92" t="s">
        <v>24</v>
      </c>
      <c r="Z615" s="92">
        <v>333</v>
      </c>
      <c r="AA615" s="92" t="s">
        <v>21304</v>
      </c>
      <c r="AB615" s="92" t="s">
        <v>27151</v>
      </c>
      <c r="AC615" s="92" t="s">
        <v>27152</v>
      </c>
      <c r="AD615" s="92" t="s">
        <v>4005</v>
      </c>
      <c r="AE615" s="92" t="s">
        <v>27153</v>
      </c>
      <c r="AF615" s="94" t="s">
        <v>39530</v>
      </c>
      <c r="AG615" s="92" t="s">
        <v>38832</v>
      </c>
      <c r="AI615" s="92" t="b">
        <f t="shared" ref="AI608:AI633" si="60">IF(LEN(B615)=4,LEFT(AF615,4),LEFT(AF615,3))=B615</f>
        <v>0</v>
      </c>
    </row>
    <row r="616" spans="2:35" ht="129.6" x14ac:dyDescent="0.3">
      <c r="B616" s="92" t="s">
        <v>31526</v>
      </c>
      <c r="C616" s="92" t="s">
        <v>31527</v>
      </c>
      <c r="D616" s="92" t="s">
        <v>31528</v>
      </c>
      <c r="E616" s="92" t="s">
        <v>31529</v>
      </c>
      <c r="F616" s="92" t="s">
        <v>21311</v>
      </c>
      <c r="G616" s="92" t="s">
        <v>31530</v>
      </c>
      <c r="H616" s="92">
        <v>36172</v>
      </c>
      <c r="I616" s="92" t="s">
        <v>21294</v>
      </c>
      <c r="J616" s="93">
        <v>142.16</v>
      </c>
      <c r="K616" s="92">
        <v>145348400.90000001</v>
      </c>
      <c r="L616" s="95">
        <v>43497</v>
      </c>
      <c r="M616" s="92">
        <v>8.2000000000000007E-3</v>
      </c>
      <c r="N616" s="92" t="s">
        <v>289</v>
      </c>
      <c r="O616" s="92" t="s">
        <v>75</v>
      </c>
      <c r="P616" s="92" t="e">
        <v>#N/A</v>
      </c>
      <c r="Q616" s="92" t="e">
        <v>#N/A</v>
      </c>
      <c r="R616" s="92" t="e">
        <v>#N/A</v>
      </c>
      <c r="S616" s="92" t="e">
        <v>#N/A</v>
      </c>
      <c r="T616" s="92" t="e">
        <v>#N/A</v>
      </c>
      <c r="U616" s="92" t="e">
        <v>#N/A</v>
      </c>
      <c r="V616" s="92" t="e">
        <v>#N/A</v>
      </c>
      <c r="W616" s="92" t="e">
        <v>#N/A</v>
      </c>
      <c r="X616" s="92" t="e">
        <v>#N/A</v>
      </c>
      <c r="Y616" s="92" t="e">
        <v>#N/A</v>
      </c>
      <c r="Z616" s="92">
        <v>0</v>
      </c>
      <c r="AA616" s="92" t="s">
        <v>21304</v>
      </c>
      <c r="AB616" s="92" t="s">
        <v>31531</v>
      </c>
      <c r="AC616" s="92" t="s">
        <v>31532</v>
      </c>
      <c r="AD616" s="92" t="e">
        <v>#N/A</v>
      </c>
      <c r="AE616" s="92" t="s">
        <v>31533</v>
      </c>
      <c r="AF616" s="94" t="s">
        <v>40106</v>
      </c>
      <c r="AG616" s="92" t="s">
        <v>35</v>
      </c>
      <c r="AI616" s="92">
        <f t="shared" ref="AI616:AI620" si="61">LEN(B616)</f>
        <v>4</v>
      </c>
    </row>
    <row r="617" spans="2:35" ht="115.2" x14ac:dyDescent="0.3">
      <c r="B617" s="92" t="s">
        <v>4233</v>
      </c>
      <c r="C617" s="92" t="s">
        <v>31626</v>
      </c>
      <c r="D617" s="92" t="s">
        <v>31627</v>
      </c>
      <c r="E617" s="92" t="s">
        <v>31628</v>
      </c>
      <c r="F617" s="92" t="s">
        <v>21311</v>
      </c>
      <c r="G617" s="92" t="s">
        <v>31629</v>
      </c>
      <c r="H617" s="92">
        <v>704909</v>
      </c>
      <c r="I617" s="92" t="s">
        <v>21294</v>
      </c>
      <c r="J617" s="93">
        <v>6390</v>
      </c>
      <c r="K617" s="92">
        <v>6419131103</v>
      </c>
      <c r="L617" s="95">
        <v>41740</v>
      </c>
      <c r="M617" s="92">
        <v>6.7000000000000002E-3</v>
      </c>
      <c r="N617" s="92" t="s">
        <v>289</v>
      </c>
      <c r="O617" s="92" t="s">
        <v>75</v>
      </c>
      <c r="P617" s="92" t="s">
        <v>365</v>
      </c>
      <c r="Q617" s="92" t="s">
        <v>77</v>
      </c>
      <c r="R617" s="92" t="s">
        <v>26</v>
      </c>
      <c r="S617" s="92" t="s">
        <v>24</v>
      </c>
      <c r="T617" s="92" t="s">
        <v>30</v>
      </c>
      <c r="U617" s="92" t="s">
        <v>259</v>
      </c>
      <c r="V617" s="92" t="s">
        <v>24</v>
      </c>
      <c r="W617" s="92" t="s">
        <v>24</v>
      </c>
      <c r="X617" s="92" t="s">
        <v>32</v>
      </c>
      <c r="Y617" s="92" t="s">
        <v>24</v>
      </c>
      <c r="Z617" s="92">
        <v>0</v>
      </c>
      <c r="AA617" s="92" t="s">
        <v>21304</v>
      </c>
      <c r="AB617" s="92" t="s">
        <v>31630</v>
      </c>
      <c r="AC617" s="92" t="s">
        <v>31631</v>
      </c>
      <c r="AD617" s="92" t="s">
        <v>4234</v>
      </c>
      <c r="AE617" s="92" t="s">
        <v>31632</v>
      </c>
      <c r="AF617" s="94" t="s">
        <v>40107</v>
      </c>
      <c r="AG617" s="92" t="s">
        <v>35</v>
      </c>
      <c r="AI617" s="92">
        <f t="shared" si="61"/>
        <v>4</v>
      </c>
    </row>
    <row r="618" spans="2:35" ht="129.6" x14ac:dyDescent="0.3">
      <c r="B618" s="92" t="s">
        <v>25964</v>
      </c>
      <c r="C618" s="92" t="s">
        <v>25965</v>
      </c>
      <c r="D618" s="92" t="s">
        <v>25966</v>
      </c>
      <c r="E618" s="92" t="s">
        <v>25967</v>
      </c>
      <c r="F618" s="92" t="s">
        <v>21362</v>
      </c>
      <c r="G618" s="92" t="s">
        <v>25968</v>
      </c>
      <c r="H618" s="92">
        <v>25464</v>
      </c>
      <c r="I618" s="92" t="s">
        <v>21294</v>
      </c>
      <c r="J618" s="93">
        <v>101.46</v>
      </c>
      <c r="K618" s="92">
        <v>117665379.09999999</v>
      </c>
      <c r="L618" s="95">
        <v>43304</v>
      </c>
      <c r="M618" s="92">
        <v>6.4999999999999997E-3</v>
      </c>
      <c r="N618" s="92" t="s">
        <v>21330</v>
      </c>
      <c r="O618" s="92" t="e">
        <v>#N/A</v>
      </c>
      <c r="P618" s="92" t="s">
        <v>3</v>
      </c>
      <c r="Q618" s="99" t="s">
        <v>77</v>
      </c>
      <c r="R618" s="92" t="e">
        <v>#N/A</v>
      </c>
      <c r="S618" s="92" t="e">
        <v>#N/A</v>
      </c>
      <c r="T618" s="92" t="e">
        <v>#N/A</v>
      </c>
      <c r="U618" s="92" t="e">
        <v>#N/A</v>
      </c>
      <c r="V618" s="92" t="e">
        <v>#N/A</v>
      </c>
      <c r="W618" s="92" t="e">
        <v>#N/A</v>
      </c>
      <c r="X618" s="92" t="e">
        <v>#N/A</v>
      </c>
      <c r="Y618" s="92" t="e">
        <v>#N/A</v>
      </c>
      <c r="Z618" s="92">
        <v>150</v>
      </c>
      <c r="AA618" s="92" t="s">
        <v>21297</v>
      </c>
      <c r="AB618" s="100" t="s">
        <v>25969</v>
      </c>
      <c r="AC618" s="92" t="s">
        <v>25970</v>
      </c>
      <c r="AD618" s="92" t="e">
        <v>#N/A</v>
      </c>
      <c r="AE618" s="92" t="s">
        <v>25971</v>
      </c>
      <c r="AF618" s="94" t="s">
        <v>40108</v>
      </c>
      <c r="AG618" s="92" t="s">
        <v>35</v>
      </c>
      <c r="AI618" s="92">
        <f t="shared" si="61"/>
        <v>4</v>
      </c>
    </row>
    <row r="619" spans="2:35" ht="72" x14ac:dyDescent="0.3">
      <c r="B619" s="92" t="s">
        <v>3791</v>
      </c>
      <c r="C619" s="92" t="s">
        <v>26807</v>
      </c>
      <c r="D619" s="92" t="s">
        <v>3791</v>
      </c>
      <c r="E619" s="92" t="s">
        <v>26808</v>
      </c>
      <c r="F619" s="92" t="s">
        <v>21292</v>
      </c>
      <c r="G619" s="92" t="s">
        <v>26809</v>
      </c>
      <c r="H619" s="92">
        <v>4816</v>
      </c>
      <c r="I619" s="92" t="s">
        <v>21294</v>
      </c>
      <c r="J619" s="93">
        <v>34.369999999999997</v>
      </c>
      <c r="K619" s="92">
        <v>35131209</v>
      </c>
      <c r="L619" s="95">
        <v>41282</v>
      </c>
      <c r="M619" s="92">
        <v>9.4999999999999998E-3</v>
      </c>
      <c r="N619" s="92" t="s">
        <v>0</v>
      </c>
      <c r="O619" s="92" t="s">
        <v>122</v>
      </c>
      <c r="P619" s="92" t="s">
        <v>3110</v>
      </c>
      <c r="Q619" s="92" t="s">
        <v>43</v>
      </c>
      <c r="R619" s="92" t="s">
        <v>28</v>
      </c>
      <c r="S619" s="92" t="s">
        <v>24</v>
      </c>
      <c r="T619" s="92" t="s">
        <v>30</v>
      </c>
      <c r="U619" s="92" t="s">
        <v>24</v>
      </c>
      <c r="V619" s="92" t="s">
        <v>24</v>
      </c>
      <c r="W619" s="92" t="s">
        <v>24</v>
      </c>
      <c r="X619" s="92" t="s">
        <v>32</v>
      </c>
      <c r="Y619" s="92" t="s">
        <v>33</v>
      </c>
      <c r="Z619" s="92">
        <v>0</v>
      </c>
      <c r="AA619" s="92" t="s">
        <v>21304</v>
      </c>
      <c r="AB619" s="92" t="s">
        <v>26810</v>
      </c>
      <c r="AC619" s="92" t="s">
        <v>26811</v>
      </c>
      <c r="AD619" s="92" t="s">
        <v>3792</v>
      </c>
      <c r="AE619" s="92" t="s">
        <v>26812</v>
      </c>
      <c r="AF619" s="94" t="s">
        <v>40109</v>
      </c>
      <c r="AG619" s="92" t="s">
        <v>35</v>
      </c>
      <c r="AI619" s="92">
        <f t="shared" si="61"/>
        <v>3</v>
      </c>
    </row>
    <row r="620" spans="2:35" ht="115.2" x14ac:dyDescent="0.3">
      <c r="B620" s="92" t="s">
        <v>5099</v>
      </c>
      <c r="C620" s="92" t="s">
        <v>26800</v>
      </c>
      <c r="D620" s="92" t="s">
        <v>26801</v>
      </c>
      <c r="E620" s="92" t="s">
        <v>26802</v>
      </c>
      <c r="F620" s="92" t="s">
        <v>22338</v>
      </c>
      <c r="G620" s="92" t="s">
        <v>26803</v>
      </c>
      <c r="H620" s="92">
        <v>120398</v>
      </c>
      <c r="I620" s="92" t="s">
        <v>21294</v>
      </c>
      <c r="J620" s="93">
        <v>1710</v>
      </c>
      <c r="K620" s="92">
        <v>1760598112</v>
      </c>
      <c r="L620" s="95">
        <v>41772</v>
      </c>
      <c r="M620" s="92">
        <v>5.0000000000000001E-3</v>
      </c>
      <c r="N620" s="92" t="s">
        <v>25570</v>
      </c>
      <c r="O620" s="92" t="s">
        <v>75</v>
      </c>
      <c r="P620" s="92" t="s">
        <v>154</v>
      </c>
      <c r="Q620" s="92" t="s">
        <v>77</v>
      </c>
      <c r="R620" s="92" t="s">
        <v>26</v>
      </c>
      <c r="S620" s="92" t="s">
        <v>24</v>
      </c>
      <c r="T620" s="92" t="s">
        <v>35</v>
      </c>
      <c r="U620" s="92" t="s">
        <v>4</v>
      </c>
      <c r="V620" s="92" t="s">
        <v>24</v>
      </c>
      <c r="W620" s="92" t="s">
        <v>18</v>
      </c>
      <c r="X620" s="92" t="s">
        <v>32</v>
      </c>
      <c r="Y620" s="92" t="s">
        <v>24</v>
      </c>
      <c r="Z620" s="92">
        <v>0</v>
      </c>
      <c r="AA620" s="92" t="s">
        <v>21304</v>
      </c>
      <c r="AB620" s="92" t="s">
        <v>26804</v>
      </c>
      <c r="AC620" s="92" t="s">
        <v>26805</v>
      </c>
      <c r="AD620" s="92" t="s">
        <v>35</v>
      </c>
      <c r="AE620" s="92" t="s">
        <v>26806</v>
      </c>
      <c r="AF620" s="94" t="s">
        <v>40110</v>
      </c>
      <c r="AG620" s="92" t="s">
        <v>35</v>
      </c>
      <c r="AI620" s="92">
        <f t="shared" si="61"/>
        <v>3</v>
      </c>
    </row>
    <row r="621" spans="2:35" ht="129.6" x14ac:dyDescent="0.3">
      <c r="B621" s="92" t="s">
        <v>1186</v>
      </c>
      <c r="C621" s="92" t="s">
        <v>27391</v>
      </c>
      <c r="D621" s="92" t="s">
        <v>1186</v>
      </c>
      <c r="E621" s="92" t="s">
        <v>27392</v>
      </c>
      <c r="F621" s="92" t="s">
        <v>21292</v>
      </c>
      <c r="G621" s="92" t="s">
        <v>27393</v>
      </c>
      <c r="H621" s="92">
        <v>31524</v>
      </c>
      <c r="I621" s="92" t="s">
        <v>21294</v>
      </c>
      <c r="J621" s="93">
        <v>118.08</v>
      </c>
      <c r="K621" s="92">
        <v>146355088.69999999</v>
      </c>
      <c r="L621" s="95">
        <v>39299</v>
      </c>
      <c r="M621" s="92">
        <v>6.4999999999999997E-3</v>
      </c>
      <c r="N621" s="92" t="s">
        <v>21963</v>
      </c>
      <c r="O621" s="92" t="s">
        <v>25</v>
      </c>
      <c r="P621" s="92" t="s">
        <v>348</v>
      </c>
      <c r="Q621" s="92" t="s">
        <v>77</v>
      </c>
      <c r="R621" s="92" t="s">
        <v>26</v>
      </c>
      <c r="S621" s="92" t="s">
        <v>28</v>
      </c>
      <c r="T621" s="92" t="s">
        <v>30</v>
      </c>
      <c r="U621" s="92" t="s">
        <v>24</v>
      </c>
      <c r="V621" s="92" t="s">
        <v>24</v>
      </c>
      <c r="W621" s="92" t="s">
        <v>24</v>
      </c>
      <c r="X621" s="92" t="s">
        <v>32</v>
      </c>
      <c r="Y621" s="92" t="s">
        <v>24</v>
      </c>
      <c r="Z621" s="92">
        <v>38</v>
      </c>
      <c r="AA621" s="92" t="s">
        <v>21297</v>
      </c>
      <c r="AB621" s="92" t="s">
        <v>27394</v>
      </c>
      <c r="AC621" s="92" t="s">
        <v>27395</v>
      </c>
      <c r="AD621" s="92" t="s">
        <v>348</v>
      </c>
      <c r="AE621" s="92" t="s">
        <v>27396</v>
      </c>
      <c r="AF621" s="94" t="s">
        <v>38833</v>
      </c>
      <c r="AG621" s="92" t="s">
        <v>38833</v>
      </c>
      <c r="AI621" s="92" t="b">
        <f t="shared" si="60"/>
        <v>1</v>
      </c>
    </row>
    <row r="622" spans="2:35" x14ac:dyDescent="0.3">
      <c r="B622" s="92" t="s">
        <v>1083</v>
      </c>
      <c r="C622" s="92" t="s">
        <v>26829</v>
      </c>
      <c r="D622" s="92" t="s">
        <v>26830</v>
      </c>
      <c r="E622" s="92" t="s">
        <v>26831</v>
      </c>
      <c r="F622" s="92" t="s">
        <v>22338</v>
      </c>
      <c r="G622" s="92" t="s">
        <v>26832</v>
      </c>
      <c r="H622" s="92">
        <v>3175</v>
      </c>
      <c r="I622" s="92" t="s">
        <v>21294</v>
      </c>
      <c r="J622" s="93">
        <v>18.489999999999998</v>
      </c>
      <c r="K622" s="92">
        <v>20353131.41</v>
      </c>
      <c r="L622" s="95">
        <v>40852</v>
      </c>
      <c r="M622" s="92">
        <v>7.0000000000000001E-3</v>
      </c>
      <c r="N622" s="92" t="s">
        <v>21330</v>
      </c>
      <c r="O622" s="92" t="s">
        <v>25</v>
      </c>
      <c r="P622" s="92" t="s">
        <v>3</v>
      </c>
      <c r="Q622" s="92" t="s">
        <v>77</v>
      </c>
      <c r="R622" s="92" t="s">
        <v>26</v>
      </c>
      <c r="S622" s="92" t="s">
        <v>29</v>
      </c>
      <c r="T622" s="92" t="s">
        <v>30</v>
      </c>
      <c r="U622" s="92" t="s">
        <v>188</v>
      </c>
      <c r="V622" s="92" t="s">
        <v>24</v>
      </c>
      <c r="W622" s="92" t="s">
        <v>24</v>
      </c>
      <c r="X622" s="92" t="s">
        <v>32</v>
      </c>
      <c r="Y622" s="92" t="s">
        <v>24</v>
      </c>
      <c r="Z622" s="92">
        <v>52</v>
      </c>
      <c r="AA622" s="92" t="s">
        <v>21297</v>
      </c>
      <c r="AB622" s="92" t="s">
        <v>26833</v>
      </c>
      <c r="AC622" s="92" t="s">
        <v>26834</v>
      </c>
      <c r="AD622" s="92" t="s">
        <v>1084</v>
      </c>
      <c r="AE622" s="92" t="s">
        <v>26835</v>
      </c>
      <c r="AF622" s="94" t="e">
        <v>#N/A</v>
      </c>
      <c r="AG622" s="92" t="s">
        <v>35</v>
      </c>
      <c r="AI622" s="92">
        <f t="shared" ref="AI622:AI626" si="62">LEN(B622)</f>
        <v>3</v>
      </c>
    </row>
    <row r="623" spans="2:35" ht="158.4" x14ac:dyDescent="0.3">
      <c r="B623" s="92" t="s">
        <v>1089</v>
      </c>
      <c r="C623" s="92" t="s">
        <v>26934</v>
      </c>
      <c r="D623" s="92" t="s">
        <v>26935</v>
      </c>
      <c r="E623" s="92" t="s">
        <v>26936</v>
      </c>
      <c r="F623" s="92" t="s">
        <v>22338</v>
      </c>
      <c r="G623" s="92" t="s">
        <v>26937</v>
      </c>
      <c r="H623" s="92">
        <v>23430</v>
      </c>
      <c r="I623" s="92" t="s">
        <v>21294</v>
      </c>
      <c r="J623" s="93">
        <v>586.84</v>
      </c>
      <c r="K623" s="92">
        <v>662679152.29999995</v>
      </c>
      <c r="L623" s="95">
        <v>39299</v>
      </c>
      <c r="M623" s="92">
        <v>6.1000000000000004E-3</v>
      </c>
      <c r="N623" s="92" t="s">
        <v>21470</v>
      </c>
      <c r="O623" s="92" t="s">
        <v>25</v>
      </c>
      <c r="P623" s="92" t="s">
        <v>3</v>
      </c>
      <c r="Q623" s="92" t="s">
        <v>77</v>
      </c>
      <c r="R623" s="92" t="s">
        <v>26</v>
      </c>
      <c r="S623" s="92" t="s">
        <v>247</v>
      </c>
      <c r="T623" s="92" t="s">
        <v>30</v>
      </c>
      <c r="U623" s="92" t="s">
        <v>188</v>
      </c>
      <c r="V623" s="92" t="s">
        <v>24</v>
      </c>
      <c r="W623" s="92" t="s">
        <v>24</v>
      </c>
      <c r="X623" s="92" t="s">
        <v>32</v>
      </c>
      <c r="Y623" s="92" t="s">
        <v>24</v>
      </c>
      <c r="Z623" s="92">
        <v>449</v>
      </c>
      <c r="AA623" s="92" t="s">
        <v>21297</v>
      </c>
      <c r="AB623" s="92" t="s">
        <v>26938</v>
      </c>
      <c r="AC623" s="92" t="s">
        <v>26939</v>
      </c>
      <c r="AD623" s="92" t="s">
        <v>1090</v>
      </c>
      <c r="AE623" s="92" t="s">
        <v>26940</v>
      </c>
      <c r="AF623" s="94" t="s">
        <v>40111</v>
      </c>
      <c r="AG623" s="92" t="s">
        <v>35</v>
      </c>
      <c r="AI623" s="92">
        <f t="shared" si="62"/>
        <v>3</v>
      </c>
    </row>
    <row r="624" spans="2:35" ht="129.6" x14ac:dyDescent="0.3">
      <c r="B624" s="92" t="s">
        <v>1091</v>
      </c>
      <c r="C624" s="92" t="s">
        <v>26941</v>
      </c>
      <c r="D624" s="92" t="s">
        <v>26942</v>
      </c>
      <c r="E624" s="92" t="s">
        <v>26943</v>
      </c>
      <c r="F624" s="92" t="s">
        <v>22338</v>
      </c>
      <c r="G624" s="92" t="s">
        <v>26944</v>
      </c>
      <c r="H624" s="92">
        <v>71586</v>
      </c>
      <c r="I624" s="92" t="s">
        <v>21294</v>
      </c>
      <c r="J624" s="93">
        <v>387.6</v>
      </c>
      <c r="K624" s="92">
        <v>412563366.19999999</v>
      </c>
      <c r="L624" s="95">
        <v>40652</v>
      </c>
      <c r="M624" s="92">
        <v>7.0000000000000001E-3</v>
      </c>
      <c r="N624" s="92" t="s">
        <v>3055</v>
      </c>
      <c r="O624" s="92" t="s">
        <v>25</v>
      </c>
      <c r="P624" s="92" t="s">
        <v>3</v>
      </c>
      <c r="Q624" s="92" t="s">
        <v>77</v>
      </c>
      <c r="R624" s="92" t="s">
        <v>26</v>
      </c>
      <c r="S624" s="92" t="s">
        <v>247</v>
      </c>
      <c r="T624" s="92" t="s">
        <v>30</v>
      </c>
      <c r="U624" s="92" t="s">
        <v>188</v>
      </c>
      <c r="V624" s="92" t="s">
        <v>31</v>
      </c>
      <c r="W624" s="92" t="s">
        <v>24</v>
      </c>
      <c r="X624" s="92" t="s">
        <v>32</v>
      </c>
      <c r="Y624" s="92" t="s">
        <v>24</v>
      </c>
      <c r="Z624" s="92">
        <v>226</v>
      </c>
      <c r="AA624" s="92" t="s">
        <v>21297</v>
      </c>
      <c r="AB624" s="92" t="s">
        <v>26945</v>
      </c>
      <c r="AC624" s="92" t="s">
        <v>26946</v>
      </c>
      <c r="AD624" s="92" t="s">
        <v>1092</v>
      </c>
      <c r="AE624" s="92" t="s">
        <v>26947</v>
      </c>
      <c r="AF624" s="94" t="s">
        <v>40112</v>
      </c>
      <c r="AG624" s="92" t="s">
        <v>35</v>
      </c>
      <c r="AI624" s="92">
        <f t="shared" si="62"/>
        <v>3</v>
      </c>
    </row>
    <row r="625" spans="1:35" ht="100.8" x14ac:dyDescent="0.3">
      <c r="B625" s="92" t="s">
        <v>34468</v>
      </c>
      <c r="C625" s="92" t="s">
        <v>34469</v>
      </c>
      <c r="D625" s="92" t="s">
        <v>34470</v>
      </c>
      <c r="E625" s="92" t="s">
        <v>34471</v>
      </c>
      <c r="F625" s="92" t="s">
        <v>22338</v>
      </c>
      <c r="G625" s="92" t="s">
        <v>34472</v>
      </c>
      <c r="H625" s="92">
        <v>2823</v>
      </c>
      <c r="I625" s="92" t="s">
        <v>21294</v>
      </c>
      <c r="J625" s="93">
        <v>12.94</v>
      </c>
      <c r="K625" s="92">
        <v>15028696.24</v>
      </c>
      <c r="L625" s="95">
        <v>42906</v>
      </c>
      <c r="M625" s="92">
        <v>6.0000000000000001E-3</v>
      </c>
      <c r="N625" s="92" t="s">
        <v>21470</v>
      </c>
      <c r="O625" s="92" t="e">
        <v>#N/A</v>
      </c>
      <c r="P625" s="92" t="s">
        <v>3</v>
      </c>
      <c r="Q625" s="99" t="s">
        <v>77</v>
      </c>
      <c r="R625" s="92" t="e">
        <v>#N/A</v>
      </c>
      <c r="S625" s="92" t="s">
        <v>38573</v>
      </c>
      <c r="T625" s="92" t="e">
        <v>#N/A</v>
      </c>
      <c r="U625" s="92" t="e">
        <v>#N/A</v>
      </c>
      <c r="V625" s="92" t="e">
        <v>#N/A</v>
      </c>
      <c r="W625" s="92" t="e">
        <v>#N/A</v>
      </c>
      <c r="X625" s="92" t="e">
        <v>#N/A</v>
      </c>
      <c r="Y625" s="92" t="e">
        <v>#N/A</v>
      </c>
      <c r="Z625" s="92">
        <v>341</v>
      </c>
      <c r="AA625" s="92" t="s">
        <v>21297</v>
      </c>
      <c r="AB625" s="92" t="s">
        <v>34473</v>
      </c>
      <c r="AC625" s="92" t="s">
        <v>34474</v>
      </c>
      <c r="AD625" s="92" t="e">
        <v>#N/A</v>
      </c>
      <c r="AE625" s="92" t="s">
        <v>34475</v>
      </c>
      <c r="AF625" s="94" t="s">
        <v>40113</v>
      </c>
      <c r="AG625" s="92" t="s">
        <v>35</v>
      </c>
      <c r="AI625" s="92">
        <f t="shared" si="62"/>
        <v>4</v>
      </c>
    </row>
    <row r="626" spans="1:35" ht="115.2" x14ac:dyDescent="0.3">
      <c r="B626" s="92" t="s">
        <v>1087</v>
      </c>
      <c r="C626" s="92" t="s">
        <v>26920</v>
      </c>
      <c r="D626" s="92" t="s">
        <v>26921</v>
      </c>
      <c r="E626" s="92" t="s">
        <v>26922</v>
      </c>
      <c r="F626" s="92" t="s">
        <v>22338</v>
      </c>
      <c r="G626" s="92" t="s">
        <v>26923</v>
      </c>
      <c r="H626" s="92">
        <v>10895</v>
      </c>
      <c r="I626" s="92" t="s">
        <v>21294</v>
      </c>
      <c r="J626" s="93">
        <v>31.67</v>
      </c>
      <c r="K626" s="92">
        <v>36877347.049999997</v>
      </c>
      <c r="L626" s="95">
        <v>40652</v>
      </c>
      <c r="M626" s="92">
        <v>7.0000000000000001E-3</v>
      </c>
      <c r="N626" s="92" t="s">
        <v>21870</v>
      </c>
      <c r="O626" s="92" t="s">
        <v>25</v>
      </c>
      <c r="P626" s="92" t="s">
        <v>3</v>
      </c>
      <c r="Q626" s="92" t="s">
        <v>77</v>
      </c>
      <c r="R626" s="92" t="s">
        <v>26</v>
      </c>
      <c r="S626" s="92" t="s">
        <v>247</v>
      </c>
      <c r="T626" s="92" t="s">
        <v>30</v>
      </c>
      <c r="U626" s="92" t="s">
        <v>188</v>
      </c>
      <c r="V626" s="92" t="s">
        <v>751</v>
      </c>
      <c r="W626" s="92" t="s">
        <v>24</v>
      </c>
      <c r="X626" s="92" t="s">
        <v>32</v>
      </c>
      <c r="Y626" s="92" t="s">
        <v>24</v>
      </c>
      <c r="Z626" s="92">
        <v>225</v>
      </c>
      <c r="AA626" s="92" t="s">
        <v>21297</v>
      </c>
      <c r="AB626" s="92" t="s">
        <v>26924</v>
      </c>
      <c r="AC626" s="92" t="s">
        <v>26925</v>
      </c>
      <c r="AD626" s="92" t="s">
        <v>1088</v>
      </c>
      <c r="AE626" s="92" t="s">
        <v>26926</v>
      </c>
      <c r="AF626" s="94" t="s">
        <v>40114</v>
      </c>
      <c r="AG626" s="92" t="s">
        <v>35</v>
      </c>
      <c r="AI626" s="92">
        <f t="shared" si="62"/>
        <v>3</v>
      </c>
    </row>
    <row r="627" spans="1:35" ht="144" x14ac:dyDescent="0.3">
      <c r="B627" s="92" t="s">
        <v>1020</v>
      </c>
      <c r="C627" s="92" t="s">
        <v>26025</v>
      </c>
      <c r="D627" s="92" t="s">
        <v>1020</v>
      </c>
      <c r="E627" s="92" t="s">
        <v>26026</v>
      </c>
      <c r="F627" s="92" t="s">
        <v>21292</v>
      </c>
      <c r="G627" s="92" t="s">
        <v>26027</v>
      </c>
      <c r="H627" s="92">
        <v>269689</v>
      </c>
      <c r="I627" s="92" t="s">
        <v>21294</v>
      </c>
      <c r="J627" s="93">
        <v>1230</v>
      </c>
      <c r="K627" s="92">
        <v>1354199057</v>
      </c>
      <c r="L627" s="95">
        <v>38963</v>
      </c>
      <c r="M627" s="92">
        <v>4.4999999999999997E-3</v>
      </c>
      <c r="N627" s="92" t="s">
        <v>21321</v>
      </c>
      <c r="O627" s="92" t="s">
        <v>25</v>
      </c>
      <c r="P627" s="92" t="s">
        <v>3</v>
      </c>
      <c r="Q627" s="92" t="s">
        <v>77</v>
      </c>
      <c r="R627" s="92" t="s">
        <v>26</v>
      </c>
      <c r="S627" s="92" t="s">
        <v>29</v>
      </c>
      <c r="T627" s="92" t="s">
        <v>30</v>
      </c>
      <c r="U627" s="92" t="s">
        <v>24</v>
      </c>
      <c r="V627" s="92" t="s">
        <v>24</v>
      </c>
      <c r="W627" s="92" t="s">
        <v>18</v>
      </c>
      <c r="X627" s="92" t="s">
        <v>32</v>
      </c>
      <c r="Y627" s="92" t="s">
        <v>24</v>
      </c>
      <c r="Z627" s="92">
        <v>101</v>
      </c>
      <c r="AA627" s="92" t="s">
        <v>21297</v>
      </c>
      <c r="AB627" s="92">
        <v>336917109</v>
      </c>
      <c r="AC627" s="92" t="s">
        <v>26028</v>
      </c>
      <c r="AD627" s="92" t="s">
        <v>1021</v>
      </c>
      <c r="AE627" s="92" t="s">
        <v>26029</v>
      </c>
      <c r="AF627" s="94" t="s">
        <v>39530</v>
      </c>
      <c r="AG627" s="92" t="s">
        <v>38834</v>
      </c>
      <c r="AI627" s="92" t="b">
        <f t="shared" si="60"/>
        <v>0</v>
      </c>
    </row>
    <row r="628" spans="1:35" ht="144" x14ac:dyDescent="0.3">
      <c r="B628" s="92" t="s">
        <v>1000</v>
      </c>
      <c r="C628" s="92" t="s">
        <v>25826</v>
      </c>
      <c r="D628" s="92" t="s">
        <v>25827</v>
      </c>
      <c r="E628" s="92" t="s">
        <v>25828</v>
      </c>
      <c r="F628" s="92" t="s">
        <v>21311</v>
      </c>
      <c r="G628" s="92" t="s">
        <v>25829</v>
      </c>
      <c r="H628" s="92">
        <v>8698</v>
      </c>
      <c r="I628" s="92" t="s">
        <v>21294</v>
      </c>
      <c r="J628" s="93">
        <v>175.11</v>
      </c>
      <c r="K628" s="92">
        <v>190045435.40000001</v>
      </c>
      <c r="L628" s="95">
        <v>39299</v>
      </c>
      <c r="M628" s="92">
        <v>6.6E-3</v>
      </c>
      <c r="N628" s="92" t="s">
        <v>3055</v>
      </c>
      <c r="O628" s="92" t="s">
        <v>25</v>
      </c>
      <c r="P628" s="92" t="s">
        <v>3</v>
      </c>
      <c r="Q628" s="92" t="s">
        <v>77</v>
      </c>
      <c r="R628" s="92" t="s">
        <v>26</v>
      </c>
      <c r="S628" s="92" t="s">
        <v>28</v>
      </c>
      <c r="T628" s="92" t="s">
        <v>30</v>
      </c>
      <c r="U628" s="92" t="s">
        <v>188</v>
      </c>
      <c r="V628" s="92" t="s">
        <v>31</v>
      </c>
      <c r="W628" s="92" t="s">
        <v>24</v>
      </c>
      <c r="X628" s="92" t="s">
        <v>32</v>
      </c>
      <c r="Y628" s="92" t="s">
        <v>24</v>
      </c>
      <c r="Z628" s="92">
        <v>674</v>
      </c>
      <c r="AA628" s="92" t="s">
        <v>21297</v>
      </c>
      <c r="AB628" s="92" t="s">
        <v>25830</v>
      </c>
      <c r="AC628" s="92" t="s">
        <v>25831</v>
      </c>
      <c r="AD628" s="92" t="s">
        <v>1001</v>
      </c>
      <c r="AE628" s="92" t="s">
        <v>25832</v>
      </c>
      <c r="AF628" s="94" t="s">
        <v>40115</v>
      </c>
      <c r="AG628" s="92" t="s">
        <v>35</v>
      </c>
      <c r="AI628" s="92">
        <f t="shared" ref="AI628:AI629" si="63">LEN(B628)</f>
        <v>3</v>
      </c>
    </row>
    <row r="629" spans="1:35" ht="129.6" x14ac:dyDescent="0.3">
      <c r="B629" s="92" t="s">
        <v>997</v>
      </c>
      <c r="C629" s="92" t="s">
        <v>25814</v>
      </c>
      <c r="D629" s="92" t="s">
        <v>25815</v>
      </c>
      <c r="E629" s="92" t="s">
        <v>25816</v>
      </c>
      <c r="F629" s="92" t="s">
        <v>21311</v>
      </c>
      <c r="G629" s="92" t="s">
        <v>25817</v>
      </c>
      <c r="H629" s="92">
        <v>4603</v>
      </c>
      <c r="I629" s="92" t="s">
        <v>21294</v>
      </c>
      <c r="J629" s="93">
        <v>52.65</v>
      </c>
      <c r="K629" s="92">
        <v>60771590.490000002</v>
      </c>
      <c r="L629" s="95">
        <v>39299</v>
      </c>
      <c r="M629" s="92">
        <v>7.1000000000000004E-3</v>
      </c>
      <c r="N629" s="92" t="s">
        <v>3045</v>
      </c>
      <c r="O629" s="92" t="s">
        <v>25</v>
      </c>
      <c r="P629" s="92" t="s">
        <v>3</v>
      </c>
      <c r="Q629" s="92" t="s">
        <v>77</v>
      </c>
      <c r="R629" s="92" t="s">
        <v>26</v>
      </c>
      <c r="S629" s="92" t="s">
        <v>28</v>
      </c>
      <c r="T629" s="92" t="s">
        <v>30</v>
      </c>
      <c r="U629" s="92" t="s">
        <v>188</v>
      </c>
      <c r="V629" s="92" t="s">
        <v>751</v>
      </c>
      <c r="W629" s="92" t="s">
        <v>24</v>
      </c>
      <c r="X629" s="92" t="s">
        <v>32</v>
      </c>
      <c r="Y629" s="92" t="s">
        <v>24</v>
      </c>
      <c r="Z629" s="92">
        <v>675</v>
      </c>
      <c r="AA629" s="92" t="s">
        <v>21297</v>
      </c>
      <c r="AB629" s="92" t="s">
        <v>25818</v>
      </c>
      <c r="AC629" s="92" t="s">
        <v>25819</v>
      </c>
      <c r="AD629" s="92" t="s">
        <v>999</v>
      </c>
      <c r="AE629" s="92" t="s">
        <v>25820</v>
      </c>
      <c r="AF629" s="94" t="s">
        <v>40116</v>
      </c>
      <c r="AG629" s="92" t="s">
        <v>35</v>
      </c>
      <c r="AI629" s="92">
        <f t="shared" si="63"/>
        <v>3</v>
      </c>
    </row>
    <row r="630" spans="1:35" ht="158.4" x14ac:dyDescent="0.3">
      <c r="B630" s="92" t="s">
        <v>32027</v>
      </c>
      <c r="C630" s="92" t="s">
        <v>32028</v>
      </c>
      <c r="D630" s="92" t="s">
        <v>32029</v>
      </c>
      <c r="E630" s="92" t="s">
        <v>32030</v>
      </c>
      <c r="F630" s="92" t="s">
        <v>21292</v>
      </c>
      <c r="G630" s="92" t="s">
        <v>32031</v>
      </c>
      <c r="H630" s="92">
        <v>407</v>
      </c>
      <c r="I630" s="92" t="s">
        <v>21294</v>
      </c>
      <c r="J630" s="93">
        <v>2.0699999999999998</v>
      </c>
      <c r="K630" s="92">
        <v>2229794.5950000002</v>
      </c>
      <c r="L630" s="95">
        <v>44032</v>
      </c>
      <c r="M630" s="92">
        <v>8.5000000000000006E-3</v>
      </c>
      <c r="N630" s="92" t="s">
        <v>21551</v>
      </c>
      <c r="O630" s="92" t="e">
        <v>#N/A</v>
      </c>
      <c r="P630" s="92" t="s">
        <v>3</v>
      </c>
      <c r="Q630" s="92" t="e">
        <v>#N/A</v>
      </c>
      <c r="R630" s="92" t="e">
        <v>#N/A</v>
      </c>
      <c r="S630" s="92" t="e">
        <v>#N/A</v>
      </c>
      <c r="T630" s="92" t="e">
        <v>#N/A</v>
      </c>
      <c r="U630" s="92" t="e">
        <v>#N/A</v>
      </c>
      <c r="V630" s="92" t="e">
        <v>#N/A</v>
      </c>
      <c r="W630" s="92" t="e">
        <v>#N/A</v>
      </c>
      <c r="X630" s="92" t="e">
        <v>#N/A</v>
      </c>
      <c r="Y630" s="92" t="e">
        <v>#N/A</v>
      </c>
      <c r="Z630" s="92">
        <v>93</v>
      </c>
      <c r="AA630" s="92" t="s">
        <v>21304</v>
      </c>
      <c r="AB630" s="92" t="s">
        <v>32032</v>
      </c>
      <c r="AC630" s="92" t="s">
        <v>32033</v>
      </c>
      <c r="AD630" s="92" t="e">
        <v>#N/A</v>
      </c>
      <c r="AE630" s="92" t="s">
        <v>32034</v>
      </c>
      <c r="AF630" s="94" t="s">
        <v>39531</v>
      </c>
      <c r="AG630" s="92" t="s">
        <v>39531</v>
      </c>
      <c r="AI630" s="92" t="b">
        <f t="shared" si="60"/>
        <v>1</v>
      </c>
    </row>
    <row r="631" spans="1:35" ht="158.4" x14ac:dyDescent="0.3">
      <c r="B631" s="92" t="s">
        <v>5464</v>
      </c>
      <c r="C631" s="92" t="s">
        <v>31808</v>
      </c>
      <c r="D631" s="92" t="s">
        <v>31809</v>
      </c>
      <c r="E631" s="92" t="s">
        <v>31810</v>
      </c>
      <c r="F631" s="92" t="s">
        <v>21311</v>
      </c>
      <c r="G631" s="92" t="s">
        <v>31811</v>
      </c>
      <c r="H631" s="92">
        <v>1686</v>
      </c>
      <c r="I631" s="92" t="s">
        <v>21294</v>
      </c>
      <c r="J631" s="93">
        <v>8.5399999999999991</v>
      </c>
      <c r="K631" s="92">
        <v>8790789.0700000003</v>
      </c>
      <c r="L631" s="95">
        <v>42640</v>
      </c>
      <c r="M631" s="92">
        <v>2.5899999999999999E-2</v>
      </c>
      <c r="N631" s="92" t="s">
        <v>21940</v>
      </c>
      <c r="O631" s="92" t="s">
        <v>75</v>
      </c>
      <c r="P631" s="92" t="s">
        <v>154</v>
      </c>
      <c r="Q631" s="92" t="s">
        <v>77</v>
      </c>
      <c r="R631" s="92" t="s">
        <v>26</v>
      </c>
      <c r="S631" s="92" t="s">
        <v>24</v>
      </c>
      <c r="T631" s="92" t="s">
        <v>35</v>
      </c>
      <c r="U631" s="92" t="s">
        <v>100</v>
      </c>
      <c r="V631" s="92" t="s">
        <v>24</v>
      </c>
      <c r="W631" s="92" t="s">
        <v>18</v>
      </c>
      <c r="X631" s="92" t="s">
        <v>32</v>
      </c>
      <c r="Y631" s="92" t="s">
        <v>24</v>
      </c>
      <c r="Z631" s="92">
        <v>0</v>
      </c>
      <c r="AA631" s="92" t="s">
        <v>21304</v>
      </c>
      <c r="AB631" s="92" t="s">
        <v>31812</v>
      </c>
      <c r="AC631" s="92" t="s">
        <v>31813</v>
      </c>
      <c r="AD631" s="92" t="s">
        <v>5465</v>
      </c>
      <c r="AE631" s="92" t="s">
        <v>31814</v>
      </c>
      <c r="AF631" s="94" t="s">
        <v>38835</v>
      </c>
      <c r="AG631" s="92" t="s">
        <v>38835</v>
      </c>
      <c r="AI631" s="92" t="b">
        <f t="shared" si="60"/>
        <v>1</v>
      </c>
    </row>
    <row r="632" spans="1:35" ht="100.8" x14ac:dyDescent="0.3">
      <c r="B632" s="92" t="s">
        <v>26813</v>
      </c>
      <c r="C632" s="92" t="s">
        <v>26814</v>
      </c>
      <c r="D632" s="92" t="s">
        <v>26815</v>
      </c>
      <c r="E632" s="92" t="s">
        <v>26816</v>
      </c>
      <c r="F632" s="92" t="s">
        <v>22338</v>
      </c>
      <c r="G632" s="92" t="s">
        <v>26817</v>
      </c>
      <c r="H632" s="92">
        <v>13864</v>
      </c>
      <c r="I632" s="92" t="s">
        <v>21294</v>
      </c>
      <c r="J632" s="93">
        <v>119.16</v>
      </c>
      <c r="K632" s="92">
        <v>120658104.90000001</v>
      </c>
      <c r="L632" s="95">
        <v>42777</v>
      </c>
      <c r="M632" s="92">
        <v>5.4999999999999997E-3</v>
      </c>
      <c r="N632" s="92" t="s">
        <v>26818</v>
      </c>
      <c r="O632" s="92" t="s">
        <v>75</v>
      </c>
      <c r="P632" s="92" t="e">
        <v>#N/A</v>
      </c>
      <c r="Q632" s="92" t="e">
        <v>#N/A</v>
      </c>
      <c r="R632" s="92" t="e">
        <v>#N/A</v>
      </c>
      <c r="S632" s="92" t="e">
        <v>#N/A</v>
      </c>
      <c r="T632" s="92" t="e">
        <v>#N/A</v>
      </c>
      <c r="U632" s="92" t="e">
        <v>#N/A</v>
      </c>
      <c r="V632" s="92" t="e">
        <v>#N/A</v>
      </c>
      <c r="W632" s="92" t="e">
        <v>#N/A</v>
      </c>
      <c r="X632" s="92" t="e">
        <v>#N/A</v>
      </c>
      <c r="Y632" s="92" t="e">
        <v>#N/A</v>
      </c>
      <c r="Z632" s="92">
        <v>0</v>
      </c>
      <c r="AA632" s="92" t="s">
        <v>21304</v>
      </c>
      <c r="AB632" s="92" t="s">
        <v>26819</v>
      </c>
      <c r="AC632" s="92" t="s">
        <v>26820</v>
      </c>
      <c r="AD632" s="92" t="e">
        <v>#N/A</v>
      </c>
      <c r="AE632" s="92" t="s">
        <v>26821</v>
      </c>
      <c r="AF632" s="94" t="s">
        <v>40117</v>
      </c>
      <c r="AG632" s="92" t="s">
        <v>35</v>
      </c>
      <c r="AI632" s="92">
        <f>LEN(B632)</f>
        <v>4</v>
      </c>
    </row>
    <row r="633" spans="1:35" ht="100.8" x14ac:dyDescent="0.3">
      <c r="B633" s="92" t="s">
        <v>5432</v>
      </c>
      <c r="C633" s="92" t="s">
        <v>5433</v>
      </c>
      <c r="D633" s="92" t="s">
        <v>27213</v>
      </c>
      <c r="E633" s="92" t="s">
        <v>27214</v>
      </c>
      <c r="F633" s="92" t="s">
        <v>22338</v>
      </c>
      <c r="G633" s="92" t="s">
        <v>27215</v>
      </c>
      <c r="H633" s="92">
        <v>40698</v>
      </c>
      <c r="I633" s="92" t="s">
        <v>21294</v>
      </c>
      <c r="J633" s="93">
        <v>68.63</v>
      </c>
      <c r="K633" s="92">
        <v>91560043.599999994</v>
      </c>
      <c r="L633" s="95">
        <v>42633</v>
      </c>
      <c r="M633" s="92">
        <v>6.0000000000000001E-3</v>
      </c>
      <c r="N633" s="92" t="s">
        <v>22212</v>
      </c>
      <c r="O633" s="92" t="s">
        <v>25</v>
      </c>
      <c r="P633" s="92" t="s">
        <v>1801</v>
      </c>
      <c r="Q633" s="92" t="s">
        <v>77</v>
      </c>
      <c r="R633" s="92" t="s">
        <v>26</v>
      </c>
      <c r="S633" s="92" t="s">
        <v>29</v>
      </c>
      <c r="T633" s="92" t="s">
        <v>30</v>
      </c>
      <c r="U633" s="92" t="s">
        <v>9</v>
      </c>
      <c r="V633" s="92" t="s">
        <v>751</v>
      </c>
      <c r="W633" s="92" t="s">
        <v>24</v>
      </c>
      <c r="X633" s="92" t="s">
        <v>32</v>
      </c>
      <c r="Y633" s="92" t="s">
        <v>24</v>
      </c>
      <c r="Z633" s="92">
        <v>29</v>
      </c>
      <c r="AA633" s="92" t="s">
        <v>21297</v>
      </c>
      <c r="AB633" s="92" t="s">
        <v>27216</v>
      </c>
      <c r="AC633" s="92" t="s">
        <v>27217</v>
      </c>
      <c r="AD633" s="92" t="s">
        <v>5434</v>
      </c>
      <c r="AE633" s="92" t="s">
        <v>27218</v>
      </c>
      <c r="AF633" s="94" t="s">
        <v>38836</v>
      </c>
      <c r="AG633" s="92" t="s">
        <v>38836</v>
      </c>
      <c r="AI633" s="92" t="b">
        <f t="shared" si="60"/>
        <v>1</v>
      </c>
    </row>
    <row r="634" spans="1:35" x14ac:dyDescent="0.3">
      <c r="A634" s="96" t="s">
        <v>38562</v>
      </c>
      <c r="B634" s="96" t="s">
        <v>1097</v>
      </c>
      <c r="C634" s="96" t="s">
        <v>1098</v>
      </c>
      <c r="D634" s="96"/>
      <c r="E634" s="96"/>
      <c r="F634" s="96"/>
      <c r="G634" s="96"/>
      <c r="H634" s="96"/>
      <c r="I634" s="96"/>
      <c r="J634" s="97"/>
      <c r="K634" s="96"/>
      <c r="L634" s="96"/>
      <c r="M634" s="96"/>
      <c r="N634" s="96"/>
      <c r="O634" s="96" t="s">
        <v>25</v>
      </c>
      <c r="P634" s="96" t="s">
        <v>1099</v>
      </c>
      <c r="Q634" s="96" t="s">
        <v>43</v>
      </c>
      <c r="R634" s="96" t="s">
        <v>28</v>
      </c>
      <c r="S634" s="96" t="s">
        <v>28</v>
      </c>
      <c r="T634" s="96" t="s">
        <v>30</v>
      </c>
      <c r="U634" s="96" t="s">
        <v>24</v>
      </c>
      <c r="V634" s="96" t="s">
        <v>24</v>
      </c>
      <c r="W634" s="96" t="s">
        <v>24</v>
      </c>
      <c r="X634" s="96" t="s">
        <v>32</v>
      </c>
      <c r="Y634" s="96" t="s">
        <v>24</v>
      </c>
      <c r="Z634" s="96"/>
      <c r="AA634" s="96"/>
      <c r="AB634" s="96"/>
      <c r="AC634" s="96"/>
      <c r="AD634" s="96" t="s">
        <v>1100</v>
      </c>
      <c r="AE634" s="96"/>
      <c r="AF634" s="98" t="s">
        <v>37</v>
      </c>
      <c r="AG634" s="96" t="s">
        <v>24</v>
      </c>
    </row>
    <row r="635" spans="1:35" ht="129.6" x14ac:dyDescent="0.3">
      <c r="B635" s="92" t="s">
        <v>4448</v>
      </c>
      <c r="C635" s="92" t="s">
        <v>23307</v>
      </c>
      <c r="D635" s="92" t="s">
        <v>23308</v>
      </c>
      <c r="E635" s="92" t="s">
        <v>23309</v>
      </c>
      <c r="F635" s="92" t="s">
        <v>22338</v>
      </c>
      <c r="G635" s="92" t="s">
        <v>23310</v>
      </c>
      <c r="H635" s="92">
        <v>455558</v>
      </c>
      <c r="I635" s="92" t="s">
        <v>21294</v>
      </c>
      <c r="J635" s="93">
        <v>2130</v>
      </c>
      <c r="K635" s="92">
        <v>2358546073</v>
      </c>
      <c r="L635" s="95">
        <v>42192</v>
      </c>
      <c r="M635" s="92">
        <v>6.0000000000000001E-3</v>
      </c>
      <c r="N635" s="92" t="s">
        <v>404</v>
      </c>
      <c r="O635" s="92" t="s">
        <v>25</v>
      </c>
      <c r="P635" s="92" t="s">
        <v>38569</v>
      </c>
      <c r="Q635" s="92" t="s">
        <v>43</v>
      </c>
      <c r="R635" s="92" t="s">
        <v>28</v>
      </c>
      <c r="S635" s="92" t="s">
        <v>28</v>
      </c>
      <c r="T635" s="92" t="s">
        <v>30</v>
      </c>
      <c r="U635" s="92" t="s">
        <v>24</v>
      </c>
      <c r="V635" s="92" t="s">
        <v>24</v>
      </c>
      <c r="W635" s="92" t="s">
        <v>24</v>
      </c>
      <c r="X635" s="92" t="s">
        <v>32</v>
      </c>
      <c r="Y635" s="92" t="s">
        <v>24</v>
      </c>
      <c r="Z635" s="92">
        <v>42</v>
      </c>
      <c r="AA635" s="92" t="s">
        <v>21297</v>
      </c>
      <c r="AB635" s="92" t="s">
        <v>23311</v>
      </c>
      <c r="AC635" s="92" t="s">
        <v>23312</v>
      </c>
      <c r="AD635" s="92" t="s">
        <v>4449</v>
      </c>
      <c r="AE635" s="92" t="s">
        <v>23313</v>
      </c>
      <c r="AF635" s="94" t="s">
        <v>38837</v>
      </c>
      <c r="AG635" s="92" t="s">
        <v>38837</v>
      </c>
      <c r="AI635" s="92" t="b">
        <f t="shared" ref="AI635:AI674" si="64">IF(LEN(B635)=4,LEFT(AF635,4),LEFT(AF635,3))=B635</f>
        <v>1</v>
      </c>
    </row>
    <row r="636" spans="1:35" ht="100.8" x14ac:dyDescent="0.3">
      <c r="B636" s="92" t="s">
        <v>5427</v>
      </c>
      <c r="C636" s="92" t="s">
        <v>5428</v>
      </c>
      <c r="D636" s="92" t="s">
        <v>27187</v>
      </c>
      <c r="E636" s="92" t="s">
        <v>27188</v>
      </c>
      <c r="F636" s="92" t="s">
        <v>22338</v>
      </c>
      <c r="G636" s="92" t="s">
        <v>27189</v>
      </c>
      <c r="H636" s="92">
        <v>724</v>
      </c>
      <c r="I636" s="92" t="s">
        <v>21294</v>
      </c>
      <c r="J636" s="93">
        <v>2.1</v>
      </c>
      <c r="K636" s="92">
        <v>2250045</v>
      </c>
      <c r="L636" s="95">
        <v>42633</v>
      </c>
      <c r="M636" s="92">
        <v>6.0000000000000001E-3</v>
      </c>
      <c r="N636" s="92" t="s">
        <v>27077</v>
      </c>
      <c r="O636" s="92" t="s">
        <v>25</v>
      </c>
      <c r="P636" s="92" t="s">
        <v>2053</v>
      </c>
      <c r="Q636" s="92" t="s">
        <v>77</v>
      </c>
      <c r="R636" s="92" t="s">
        <v>26</v>
      </c>
      <c r="S636" s="92" t="s">
        <v>29</v>
      </c>
      <c r="T636" s="92" t="s">
        <v>30</v>
      </c>
      <c r="U636" s="92" t="s">
        <v>9</v>
      </c>
      <c r="V636" s="92" t="s">
        <v>24</v>
      </c>
      <c r="W636" s="92" t="s">
        <v>24</v>
      </c>
      <c r="X636" s="92" t="s">
        <v>32</v>
      </c>
      <c r="Y636" s="92" t="s">
        <v>24</v>
      </c>
      <c r="Z636" s="92">
        <v>31</v>
      </c>
      <c r="AA636" s="92" t="s">
        <v>21297</v>
      </c>
      <c r="AB636" s="92" t="s">
        <v>27190</v>
      </c>
      <c r="AC636" s="92" t="s">
        <v>27191</v>
      </c>
      <c r="AD636" s="92" t="s">
        <v>5429</v>
      </c>
      <c r="AE636" s="92" t="s">
        <v>27192</v>
      </c>
      <c r="AF636" s="94" t="s">
        <v>39532</v>
      </c>
      <c r="AG636" s="92" t="s">
        <v>39532</v>
      </c>
      <c r="AI636" s="92" t="b">
        <f t="shared" si="64"/>
        <v>1</v>
      </c>
    </row>
    <row r="637" spans="1:35" ht="129.6" x14ac:dyDescent="0.3">
      <c r="B637" s="92" t="s">
        <v>315</v>
      </c>
      <c r="C637" s="92" t="s">
        <v>23013</v>
      </c>
      <c r="D637" s="92" t="s">
        <v>23014</v>
      </c>
      <c r="E637" s="92" t="s">
        <v>23015</v>
      </c>
      <c r="F637" s="92" t="s">
        <v>22338</v>
      </c>
      <c r="G637" s="92" t="s">
        <v>23016</v>
      </c>
      <c r="H637" s="92">
        <v>12938</v>
      </c>
      <c r="I637" s="92" t="s">
        <v>21294</v>
      </c>
      <c r="J637" s="93">
        <v>31.58</v>
      </c>
      <c r="K637" s="92">
        <v>38264095.659999996</v>
      </c>
      <c r="L637" s="95">
        <v>40791</v>
      </c>
      <c r="M637" s="92">
        <v>7.0000000000000001E-3</v>
      </c>
      <c r="N637" s="92" t="s">
        <v>21878</v>
      </c>
      <c r="O637" s="92" t="s">
        <v>25</v>
      </c>
      <c r="P637" s="92" t="s">
        <v>316</v>
      </c>
      <c r="Q637" s="92" t="s">
        <v>43</v>
      </c>
      <c r="R637" s="92" t="s">
        <v>28</v>
      </c>
      <c r="S637" s="92" t="s">
        <v>28</v>
      </c>
      <c r="T637" s="92" t="s">
        <v>30</v>
      </c>
      <c r="U637" s="92" t="s">
        <v>24</v>
      </c>
      <c r="V637" s="92" t="s">
        <v>24</v>
      </c>
      <c r="W637" s="92" t="s">
        <v>24</v>
      </c>
      <c r="X637" s="92" t="s">
        <v>32</v>
      </c>
      <c r="Y637" s="92" t="s">
        <v>24</v>
      </c>
      <c r="Z637" s="92">
        <v>34</v>
      </c>
      <c r="AA637" s="92" t="s">
        <v>21297</v>
      </c>
      <c r="AB637" s="92" t="s">
        <v>23017</v>
      </c>
      <c r="AC637" s="92" t="s">
        <v>23018</v>
      </c>
      <c r="AD637" s="92" t="s">
        <v>317</v>
      </c>
      <c r="AE637" s="92" t="s">
        <v>23019</v>
      </c>
      <c r="AF637" s="94" t="s">
        <v>38838</v>
      </c>
      <c r="AG637" s="92" t="s">
        <v>38838</v>
      </c>
      <c r="AI637" s="92" t="b">
        <f t="shared" si="64"/>
        <v>1</v>
      </c>
    </row>
    <row r="638" spans="1:35" ht="100.8" x14ac:dyDescent="0.3">
      <c r="B638" s="92" t="s">
        <v>5430</v>
      </c>
      <c r="C638" s="92" t="s">
        <v>27206</v>
      </c>
      <c r="D638" s="92" t="s">
        <v>27207</v>
      </c>
      <c r="E638" s="92" t="s">
        <v>27208</v>
      </c>
      <c r="F638" s="92" t="s">
        <v>22338</v>
      </c>
      <c r="G638" s="92" t="s">
        <v>27209</v>
      </c>
      <c r="H638" s="92">
        <v>14976</v>
      </c>
      <c r="I638" s="92" t="s">
        <v>21294</v>
      </c>
      <c r="J638" s="93">
        <v>14.69</v>
      </c>
      <c r="K638" s="92">
        <v>17079861.350000001</v>
      </c>
      <c r="L638" s="95">
        <v>42633</v>
      </c>
      <c r="M638" s="92">
        <v>6.0000000000000001E-3</v>
      </c>
      <c r="N638" s="92" t="s">
        <v>21338</v>
      </c>
      <c r="O638" s="92" t="s">
        <v>25</v>
      </c>
      <c r="P638" s="92" t="s">
        <v>1469</v>
      </c>
      <c r="Q638" s="92" t="s">
        <v>77</v>
      </c>
      <c r="R638" s="92" t="s">
        <v>26</v>
      </c>
      <c r="S638" s="92" t="s">
        <v>29</v>
      </c>
      <c r="T638" s="92" t="s">
        <v>30</v>
      </c>
      <c r="U638" s="92" t="s">
        <v>9</v>
      </c>
      <c r="V638" s="92" t="s">
        <v>751</v>
      </c>
      <c r="W638" s="92" t="s">
        <v>24</v>
      </c>
      <c r="X638" s="92" t="s">
        <v>32</v>
      </c>
      <c r="Y638" s="92" t="s">
        <v>24</v>
      </c>
      <c r="Z638" s="92">
        <v>47</v>
      </c>
      <c r="AA638" s="92" t="s">
        <v>21297</v>
      </c>
      <c r="AB638" s="92" t="s">
        <v>27210</v>
      </c>
      <c r="AC638" s="92" t="s">
        <v>27211</v>
      </c>
      <c r="AD638" s="92" t="s">
        <v>5431</v>
      </c>
      <c r="AE638" s="92" t="s">
        <v>27212</v>
      </c>
      <c r="AF638" s="94" t="s">
        <v>40118</v>
      </c>
      <c r="AG638" s="92" t="s">
        <v>35</v>
      </c>
      <c r="AI638" s="92">
        <f t="shared" ref="AI638:AI639" si="65">LEN(B638)</f>
        <v>4</v>
      </c>
    </row>
    <row r="639" spans="1:35" ht="144" x14ac:dyDescent="0.3">
      <c r="B639" s="92" t="s">
        <v>5000</v>
      </c>
      <c r="C639" s="92" t="s">
        <v>27193</v>
      </c>
      <c r="D639" s="92" t="s">
        <v>27194</v>
      </c>
      <c r="E639" s="92" t="s">
        <v>27195</v>
      </c>
      <c r="F639" s="92" t="s">
        <v>22338</v>
      </c>
      <c r="G639" s="92" t="s">
        <v>27196</v>
      </c>
      <c r="H639" s="92">
        <v>8672</v>
      </c>
      <c r="I639" s="92" t="s">
        <v>21294</v>
      </c>
      <c r="J639" s="93">
        <v>18.57</v>
      </c>
      <c r="K639" s="92">
        <v>21420050.399999999</v>
      </c>
      <c r="L639" s="95">
        <v>42633</v>
      </c>
      <c r="M639" s="92">
        <v>6.0000000000000001E-3</v>
      </c>
      <c r="N639" s="92" t="s">
        <v>21733</v>
      </c>
      <c r="O639" s="92" t="s">
        <v>25</v>
      </c>
      <c r="P639" s="92" t="s">
        <v>1501</v>
      </c>
      <c r="Q639" s="92" t="s">
        <v>77</v>
      </c>
      <c r="R639" s="92" t="s">
        <v>26</v>
      </c>
      <c r="S639" s="92" t="s">
        <v>29</v>
      </c>
      <c r="T639" s="92" t="s">
        <v>30</v>
      </c>
      <c r="U639" s="92" t="s">
        <v>9</v>
      </c>
      <c r="V639" s="92" t="s">
        <v>31</v>
      </c>
      <c r="W639" s="92" t="s">
        <v>24</v>
      </c>
      <c r="X639" s="92" t="s">
        <v>32</v>
      </c>
      <c r="Y639" s="92" t="s">
        <v>24</v>
      </c>
      <c r="Z639" s="92">
        <v>29</v>
      </c>
      <c r="AA639" s="92" t="s">
        <v>21297</v>
      </c>
      <c r="AB639" s="92" t="s">
        <v>27197</v>
      </c>
      <c r="AC639" s="92" t="s">
        <v>27198</v>
      </c>
      <c r="AD639" s="92" t="s">
        <v>5001</v>
      </c>
      <c r="AE639" s="92" t="s">
        <v>27199</v>
      </c>
      <c r="AF639" s="94" t="s">
        <v>40119</v>
      </c>
      <c r="AG639" s="92" t="s">
        <v>35</v>
      </c>
      <c r="AI639" s="92">
        <f t="shared" si="65"/>
        <v>4</v>
      </c>
    </row>
    <row r="640" spans="1:35" ht="86.4" x14ac:dyDescent="0.3">
      <c r="A640" s="92">
        <v>5</v>
      </c>
      <c r="B640" s="92" t="s">
        <v>5424</v>
      </c>
      <c r="C640" s="92" t="s">
        <v>5425</v>
      </c>
      <c r="D640" s="92" t="s">
        <v>27181</v>
      </c>
      <c r="E640" s="92" t="s">
        <v>27182</v>
      </c>
      <c r="F640" s="92" t="s">
        <v>22338</v>
      </c>
      <c r="G640" s="92" t="s">
        <v>27183</v>
      </c>
      <c r="H640" s="92">
        <v>4264</v>
      </c>
      <c r="I640" s="92" t="s">
        <v>21294</v>
      </c>
      <c r="J640" s="93">
        <v>6.42</v>
      </c>
      <c r="K640" s="92">
        <v>5550055.5</v>
      </c>
      <c r="L640" s="95">
        <v>42633</v>
      </c>
      <c r="M640" s="92">
        <v>6.0000000000000001E-3</v>
      </c>
      <c r="N640" s="92" t="s">
        <v>21878</v>
      </c>
      <c r="O640" s="92" t="s">
        <v>25</v>
      </c>
      <c r="P640" s="92" t="s">
        <v>2139</v>
      </c>
      <c r="Q640" s="92" t="s">
        <v>77</v>
      </c>
      <c r="R640" s="92" t="s">
        <v>26</v>
      </c>
      <c r="S640" s="92" t="s">
        <v>29</v>
      </c>
      <c r="T640" s="92" t="s">
        <v>30</v>
      </c>
      <c r="U640" s="92" t="s">
        <v>9</v>
      </c>
      <c r="V640" s="92" t="s">
        <v>24</v>
      </c>
      <c r="W640" s="92" t="s">
        <v>24</v>
      </c>
      <c r="X640" s="92" t="s">
        <v>32</v>
      </c>
      <c r="Y640" s="92" t="s">
        <v>24</v>
      </c>
      <c r="Z640" s="92">
        <v>51</v>
      </c>
      <c r="AA640" s="92" t="s">
        <v>21297</v>
      </c>
      <c r="AB640" s="92" t="s">
        <v>27184</v>
      </c>
      <c r="AC640" s="92" t="s">
        <v>27185</v>
      </c>
      <c r="AD640" s="92" t="s">
        <v>5426</v>
      </c>
      <c r="AE640" s="92" t="s">
        <v>27186</v>
      </c>
      <c r="AF640" s="94" t="s">
        <v>39533</v>
      </c>
      <c r="AG640" s="92" t="s">
        <v>39533</v>
      </c>
      <c r="AI640" s="92" t="b">
        <f t="shared" si="64"/>
        <v>1</v>
      </c>
    </row>
    <row r="641" spans="2:35" ht="144" x14ac:dyDescent="0.3">
      <c r="B641" s="92" t="s">
        <v>4893</v>
      </c>
      <c r="C641" s="92" t="s">
        <v>4894</v>
      </c>
      <c r="D641" s="92" t="s">
        <v>27200</v>
      </c>
      <c r="E641" s="92" t="s">
        <v>27201</v>
      </c>
      <c r="F641" s="92" t="s">
        <v>22338</v>
      </c>
      <c r="G641" s="92" t="s">
        <v>27202</v>
      </c>
      <c r="H641" s="92">
        <v>9403</v>
      </c>
      <c r="I641" s="92" t="s">
        <v>21294</v>
      </c>
      <c r="J641" s="93">
        <v>50.82</v>
      </c>
      <c r="K641" s="92">
        <v>56889108.359999999</v>
      </c>
      <c r="L641" s="95">
        <v>42633</v>
      </c>
      <c r="M641" s="92">
        <v>6.0000000000000001E-3</v>
      </c>
      <c r="N641" s="92" t="s">
        <v>404</v>
      </c>
      <c r="O641" s="92" t="s">
        <v>25</v>
      </c>
      <c r="P641" s="92" t="s">
        <v>2180</v>
      </c>
      <c r="Q641" s="92" t="s">
        <v>77</v>
      </c>
      <c r="R641" s="92" t="s">
        <v>26</v>
      </c>
      <c r="S641" s="92" t="s">
        <v>29</v>
      </c>
      <c r="T641" s="92" t="s">
        <v>30</v>
      </c>
      <c r="U641" s="92" t="s">
        <v>9</v>
      </c>
      <c r="V641" s="92" t="s">
        <v>31</v>
      </c>
      <c r="W641" s="92" t="s">
        <v>24</v>
      </c>
      <c r="X641" s="92" t="s">
        <v>32</v>
      </c>
      <c r="Y641" s="92" t="s">
        <v>24</v>
      </c>
      <c r="Z641" s="92">
        <v>30</v>
      </c>
      <c r="AA641" s="92" t="s">
        <v>21297</v>
      </c>
      <c r="AB641" s="92" t="s">
        <v>27203</v>
      </c>
      <c r="AC641" s="92" t="s">
        <v>27204</v>
      </c>
      <c r="AD641" s="92" t="s">
        <v>4895</v>
      </c>
      <c r="AE641" s="92" t="s">
        <v>27205</v>
      </c>
      <c r="AF641" s="94" t="s">
        <v>39534</v>
      </c>
      <c r="AG641" s="92" t="s">
        <v>39534</v>
      </c>
      <c r="AI641" s="92" t="b">
        <f t="shared" si="64"/>
        <v>1</v>
      </c>
    </row>
    <row r="642" spans="2:35" ht="144" x14ac:dyDescent="0.3">
      <c r="B642" s="92" t="s">
        <v>2727</v>
      </c>
      <c r="C642" s="92" t="s">
        <v>36492</v>
      </c>
      <c r="D642" s="92" t="s">
        <v>36493</v>
      </c>
      <c r="E642" s="92" t="s">
        <v>36494</v>
      </c>
      <c r="F642" s="92" t="s">
        <v>22338</v>
      </c>
      <c r="G642" s="92" t="s">
        <v>36495</v>
      </c>
      <c r="H642" s="92">
        <v>95521</v>
      </c>
      <c r="I642" s="92" t="s">
        <v>21294</v>
      </c>
      <c r="J642" s="93">
        <v>1150</v>
      </c>
      <c r="K642" s="92">
        <v>1272038400</v>
      </c>
      <c r="L642" s="95">
        <v>41134</v>
      </c>
      <c r="M642" s="92">
        <v>5.0000000000000001E-3</v>
      </c>
      <c r="N642" s="92" t="s">
        <v>404</v>
      </c>
      <c r="O642" s="92" t="s">
        <v>25</v>
      </c>
      <c r="P642" s="92" t="s">
        <v>404</v>
      </c>
      <c r="Q642" s="92" t="s">
        <v>77</v>
      </c>
      <c r="R642" s="92" t="s">
        <v>26</v>
      </c>
      <c r="S642" s="92" t="s">
        <v>28</v>
      </c>
      <c r="T642" s="92" t="s">
        <v>30</v>
      </c>
      <c r="U642" s="92" t="s">
        <v>24</v>
      </c>
      <c r="V642" s="92" t="s">
        <v>24</v>
      </c>
      <c r="W642" s="92" t="s">
        <v>18</v>
      </c>
      <c r="X642" s="92" t="s">
        <v>32</v>
      </c>
      <c r="Y642" s="92" t="s">
        <v>24</v>
      </c>
      <c r="Z642" s="92">
        <v>85</v>
      </c>
      <c r="AA642" s="92" t="s">
        <v>21297</v>
      </c>
      <c r="AB642" s="92" t="s">
        <v>36496</v>
      </c>
      <c r="AC642" s="92" t="s">
        <v>36497</v>
      </c>
      <c r="AD642" s="92" t="s">
        <v>2728</v>
      </c>
      <c r="AE642" s="92" t="s">
        <v>36498</v>
      </c>
      <c r="AF642" s="94" t="s">
        <v>38839</v>
      </c>
      <c r="AG642" s="92" t="s">
        <v>38839</v>
      </c>
      <c r="AI642" s="92" t="b">
        <f t="shared" si="64"/>
        <v>1</v>
      </c>
    </row>
    <row r="643" spans="2:35" ht="144" x14ac:dyDescent="0.3">
      <c r="B643" s="92" t="s">
        <v>4988</v>
      </c>
      <c r="C643" s="92" t="s">
        <v>4989</v>
      </c>
      <c r="D643" s="92" t="s">
        <v>27219</v>
      </c>
      <c r="E643" s="92" t="s">
        <v>27220</v>
      </c>
      <c r="F643" s="92" t="s">
        <v>22338</v>
      </c>
      <c r="G643" s="92" t="s">
        <v>27221</v>
      </c>
      <c r="H643" s="92">
        <v>549580</v>
      </c>
      <c r="I643" s="92" t="s">
        <v>21294</v>
      </c>
      <c r="J643" s="93">
        <v>634.36</v>
      </c>
      <c r="K643" s="92">
        <v>732402053.5</v>
      </c>
      <c r="L643" s="95">
        <v>42633</v>
      </c>
      <c r="M643" s="92">
        <v>6.0000000000000001E-3</v>
      </c>
      <c r="N643" s="92" t="s">
        <v>345</v>
      </c>
      <c r="O643" s="92" t="s">
        <v>25</v>
      </c>
      <c r="P643" s="92" t="s">
        <v>1706</v>
      </c>
      <c r="Q643" s="92" t="s">
        <v>77</v>
      </c>
      <c r="R643" s="92" t="s">
        <v>26</v>
      </c>
      <c r="S643" s="92" t="s">
        <v>29</v>
      </c>
      <c r="T643" s="92" t="s">
        <v>30</v>
      </c>
      <c r="U643" s="92" t="s">
        <v>9</v>
      </c>
      <c r="V643" s="92" t="s">
        <v>24</v>
      </c>
      <c r="W643" s="92" t="s">
        <v>24</v>
      </c>
      <c r="X643" s="92" t="s">
        <v>32</v>
      </c>
      <c r="Y643" s="92" t="s">
        <v>24</v>
      </c>
      <c r="Z643" s="92">
        <v>31</v>
      </c>
      <c r="AA643" s="92" t="s">
        <v>21297</v>
      </c>
      <c r="AB643" s="92" t="s">
        <v>27222</v>
      </c>
      <c r="AC643" s="92" t="s">
        <v>27223</v>
      </c>
      <c r="AD643" s="92" t="s">
        <v>4990</v>
      </c>
      <c r="AE643" s="92" t="s">
        <v>27224</v>
      </c>
      <c r="AF643" s="94" t="s">
        <v>39534</v>
      </c>
      <c r="AG643" s="92" t="s">
        <v>38840</v>
      </c>
      <c r="AI643" s="92" t="b">
        <f t="shared" si="64"/>
        <v>0</v>
      </c>
    </row>
    <row r="644" spans="2:35" ht="115.2" x14ac:dyDescent="0.3">
      <c r="B644" s="92" t="s">
        <v>2298</v>
      </c>
      <c r="C644" s="92" t="s">
        <v>34003</v>
      </c>
      <c r="D644" s="92" t="s">
        <v>34004</v>
      </c>
      <c r="E644" s="92" t="s">
        <v>34005</v>
      </c>
      <c r="F644" s="92" t="s">
        <v>22338</v>
      </c>
      <c r="G644" s="92" t="s">
        <v>34006</v>
      </c>
      <c r="H644" s="92">
        <v>89147</v>
      </c>
      <c r="I644" s="92" t="s">
        <v>21294</v>
      </c>
      <c r="J644" s="93">
        <v>883.87</v>
      </c>
      <c r="K644" s="92">
        <v>1049421185</v>
      </c>
      <c r="L644" s="95">
        <v>38826</v>
      </c>
      <c r="M644" s="92">
        <v>5.8999999999999999E-3</v>
      </c>
      <c r="N644" s="92" t="s">
        <v>21551</v>
      </c>
      <c r="O644" s="92" t="s">
        <v>25</v>
      </c>
      <c r="P644" s="92" t="s">
        <v>3</v>
      </c>
      <c r="Q644" s="92" t="s">
        <v>77</v>
      </c>
      <c r="R644" s="92" t="s">
        <v>26</v>
      </c>
      <c r="S644" s="92" t="s">
        <v>29</v>
      </c>
      <c r="T644" s="92" t="s">
        <v>187</v>
      </c>
      <c r="U644" s="92" t="s">
        <v>24</v>
      </c>
      <c r="V644" s="92" t="s">
        <v>24</v>
      </c>
      <c r="W644" s="92" t="s">
        <v>24</v>
      </c>
      <c r="X644" s="92" t="s">
        <v>32</v>
      </c>
      <c r="Y644" s="92" t="s">
        <v>24</v>
      </c>
      <c r="Z644" s="92">
        <v>104</v>
      </c>
      <c r="AA644" s="92" t="s">
        <v>21297</v>
      </c>
      <c r="AB644" s="92">
        <v>337344105</v>
      </c>
      <c r="AC644" s="92" t="s">
        <v>34007</v>
      </c>
      <c r="AD644" s="92" t="s">
        <v>2299</v>
      </c>
      <c r="AE644" s="92" t="s">
        <v>34008</v>
      </c>
      <c r="AF644" s="94" t="s">
        <v>40120</v>
      </c>
      <c r="AG644" s="92" t="s">
        <v>35</v>
      </c>
      <c r="AI644" s="92">
        <f>LEN(B644)</f>
        <v>4</v>
      </c>
    </row>
    <row r="645" spans="2:35" x14ac:dyDescent="0.3">
      <c r="B645" s="92" t="s">
        <v>2307</v>
      </c>
      <c r="C645" s="92" t="s">
        <v>34053</v>
      </c>
      <c r="D645" s="92" t="s">
        <v>34054</v>
      </c>
      <c r="E645" s="92" t="s">
        <v>34055</v>
      </c>
      <c r="F645" s="92" t="s">
        <v>22338</v>
      </c>
      <c r="G645" s="92" t="s">
        <v>34056</v>
      </c>
      <c r="H645" s="92">
        <v>11081</v>
      </c>
      <c r="I645" s="92" t="s">
        <v>21294</v>
      </c>
      <c r="J645" s="93">
        <v>116.49</v>
      </c>
      <c r="K645" s="92">
        <v>138434145.69999999</v>
      </c>
      <c r="L645" s="95">
        <v>39296</v>
      </c>
      <c r="M645" s="92">
        <v>6.0000000000000001E-3</v>
      </c>
      <c r="N645" s="92" t="s">
        <v>21551</v>
      </c>
      <c r="O645" s="92" t="s">
        <v>25</v>
      </c>
      <c r="P645" s="92" t="s">
        <v>3</v>
      </c>
      <c r="Q645" s="92" t="s">
        <v>77</v>
      </c>
      <c r="R645" s="92" t="s">
        <v>26</v>
      </c>
      <c r="S645" s="92" t="s">
        <v>29</v>
      </c>
      <c r="T645" s="92" t="s">
        <v>30</v>
      </c>
      <c r="U645" s="92" t="s">
        <v>24</v>
      </c>
      <c r="V645" s="92" t="s">
        <v>24</v>
      </c>
      <c r="W645" s="92" t="s">
        <v>24</v>
      </c>
      <c r="X645" s="92" t="s">
        <v>32</v>
      </c>
      <c r="Y645" s="92" t="s">
        <v>24</v>
      </c>
      <c r="Z645" s="92">
        <v>63</v>
      </c>
      <c r="AA645" s="92" t="s">
        <v>21297</v>
      </c>
      <c r="AB645" s="100" t="s">
        <v>34057</v>
      </c>
      <c r="AC645" s="92" t="s">
        <v>34058</v>
      </c>
      <c r="AD645" s="92" t="s">
        <v>2308</v>
      </c>
      <c r="AE645" s="92" t="s">
        <v>34059</v>
      </c>
      <c r="AF645" s="94" t="s">
        <v>37</v>
      </c>
      <c r="AG645" s="92" t="s">
        <v>38841</v>
      </c>
      <c r="AI645" s="92" t="b">
        <f t="shared" si="64"/>
        <v>0</v>
      </c>
    </row>
    <row r="646" spans="2:35" ht="129.6" x14ac:dyDescent="0.3">
      <c r="B646" s="92" t="s">
        <v>2309</v>
      </c>
      <c r="C646" s="92" t="s">
        <v>34075</v>
      </c>
      <c r="D646" s="92" t="s">
        <v>34076</v>
      </c>
      <c r="E646" s="92" t="s">
        <v>34077</v>
      </c>
      <c r="F646" s="92" t="s">
        <v>22338</v>
      </c>
      <c r="G646" s="92" t="s">
        <v>34078</v>
      </c>
      <c r="H646" s="92">
        <v>199630</v>
      </c>
      <c r="I646" s="92" t="s">
        <v>21294</v>
      </c>
      <c r="J646" s="93">
        <v>2830</v>
      </c>
      <c r="K646" s="92">
        <v>3079280252</v>
      </c>
      <c r="L646" s="95">
        <v>38826</v>
      </c>
      <c r="M646" s="92">
        <v>5.7000000000000002E-3</v>
      </c>
      <c r="N646" s="92" t="s">
        <v>404</v>
      </c>
      <c r="O646" s="92" t="s">
        <v>25</v>
      </c>
      <c r="P646" s="92" t="s">
        <v>404</v>
      </c>
      <c r="Q646" s="92" t="s">
        <v>77</v>
      </c>
      <c r="R646" s="92" t="s">
        <v>26</v>
      </c>
      <c r="S646" s="92" t="s">
        <v>28</v>
      </c>
      <c r="T646" s="92" t="s">
        <v>30</v>
      </c>
      <c r="U646" s="92" t="s">
        <v>24</v>
      </c>
      <c r="V646" s="92" t="s">
        <v>24</v>
      </c>
      <c r="W646" s="92" t="s">
        <v>24</v>
      </c>
      <c r="X646" s="92" t="s">
        <v>32</v>
      </c>
      <c r="Y646" s="92" t="s">
        <v>24</v>
      </c>
      <c r="Z646" s="92">
        <v>41</v>
      </c>
      <c r="AA646" s="92" t="s">
        <v>21297</v>
      </c>
      <c r="AB646" s="92">
        <v>337345102</v>
      </c>
      <c r="AC646" s="92" t="s">
        <v>34079</v>
      </c>
      <c r="AD646" s="92" t="s">
        <v>2310</v>
      </c>
      <c r="AE646" s="92" t="s">
        <v>34080</v>
      </c>
      <c r="AF646" s="94" t="s">
        <v>39535</v>
      </c>
      <c r="AG646" s="92" t="s">
        <v>39535</v>
      </c>
      <c r="AI646" s="92" t="b">
        <f t="shared" si="64"/>
        <v>1</v>
      </c>
    </row>
    <row r="647" spans="2:35" ht="115.2" x14ac:dyDescent="0.3">
      <c r="B647" s="92" t="s">
        <v>2271</v>
      </c>
      <c r="C647" s="92" t="s">
        <v>33838</v>
      </c>
      <c r="D647" s="92" t="s">
        <v>33839</v>
      </c>
      <c r="E647" s="92" t="s">
        <v>33840</v>
      </c>
      <c r="F647" s="92" t="s">
        <v>22338</v>
      </c>
      <c r="G647" s="92" t="s">
        <v>33841</v>
      </c>
      <c r="H647" s="92">
        <v>24663</v>
      </c>
      <c r="I647" s="92" t="s">
        <v>21294</v>
      </c>
      <c r="J647" s="93">
        <v>54.66</v>
      </c>
      <c r="K647" s="92">
        <v>69663084.439999998</v>
      </c>
      <c r="L647" s="95">
        <v>39993</v>
      </c>
      <c r="M647" s="92">
        <v>6.0000000000000001E-3</v>
      </c>
      <c r="N647" s="92" t="s">
        <v>22212</v>
      </c>
      <c r="O647" s="92" t="s">
        <v>25</v>
      </c>
      <c r="P647" s="92" t="s">
        <v>1424</v>
      </c>
      <c r="Q647" s="92" t="s">
        <v>77</v>
      </c>
      <c r="R647" s="92" t="s">
        <v>26</v>
      </c>
      <c r="S647" s="92" t="s">
        <v>28</v>
      </c>
      <c r="T647" s="92" t="s">
        <v>30</v>
      </c>
      <c r="U647" s="92" t="s">
        <v>24</v>
      </c>
      <c r="V647" s="92" t="s">
        <v>24</v>
      </c>
      <c r="W647" s="92" t="s">
        <v>24</v>
      </c>
      <c r="X647" s="92" t="s">
        <v>32</v>
      </c>
      <c r="Y647" s="92" t="s">
        <v>24</v>
      </c>
      <c r="Z647" s="92">
        <v>163</v>
      </c>
      <c r="AA647" s="92" t="s">
        <v>21297</v>
      </c>
      <c r="AB647" s="92" t="s">
        <v>33842</v>
      </c>
      <c r="AC647" s="92" t="s">
        <v>33843</v>
      </c>
      <c r="AD647" s="92" t="s">
        <v>2272</v>
      </c>
      <c r="AE647" s="92" t="s">
        <v>33844</v>
      </c>
      <c r="AF647" s="94" t="s">
        <v>40121</v>
      </c>
      <c r="AG647" s="92" t="s">
        <v>35</v>
      </c>
      <c r="AI647" s="92">
        <f>LEN(B647)</f>
        <v>4</v>
      </c>
    </row>
    <row r="648" spans="2:35" ht="129.6" x14ac:dyDescent="0.3">
      <c r="B648" s="92" t="s">
        <v>2277</v>
      </c>
      <c r="C648" s="92" t="s">
        <v>33864</v>
      </c>
      <c r="D648" s="92" t="s">
        <v>33865</v>
      </c>
      <c r="E648" s="92" t="s">
        <v>33866</v>
      </c>
      <c r="F648" s="92" t="s">
        <v>22338</v>
      </c>
      <c r="G648" s="92" t="s">
        <v>33867</v>
      </c>
      <c r="H648" s="92">
        <v>365938</v>
      </c>
      <c r="I648" s="92" t="s">
        <v>21294</v>
      </c>
      <c r="J648" s="93">
        <v>756.57</v>
      </c>
      <c r="K648" s="92">
        <v>1118172114</v>
      </c>
      <c r="L648" s="95">
        <v>39296</v>
      </c>
      <c r="M648" s="92">
        <v>6.0000000000000001E-3</v>
      </c>
      <c r="N648" s="92" t="s">
        <v>21373</v>
      </c>
      <c r="O648" s="92" t="s">
        <v>25</v>
      </c>
      <c r="P648" s="92" t="s">
        <v>1227</v>
      </c>
      <c r="Q648" s="92" t="s">
        <v>77</v>
      </c>
      <c r="R648" s="92" t="s">
        <v>26</v>
      </c>
      <c r="S648" s="92" t="s">
        <v>28</v>
      </c>
      <c r="T648" s="92" t="s">
        <v>30</v>
      </c>
      <c r="U648" s="92" t="s">
        <v>24</v>
      </c>
      <c r="V648" s="92" t="s">
        <v>24</v>
      </c>
      <c r="W648" s="92" t="s">
        <v>24</v>
      </c>
      <c r="X648" s="92" t="s">
        <v>32</v>
      </c>
      <c r="Y648" s="92" t="s">
        <v>24</v>
      </c>
      <c r="Z648" s="92">
        <v>45</v>
      </c>
      <c r="AA648" s="92" t="s">
        <v>21297</v>
      </c>
      <c r="AB648" s="100" t="s">
        <v>33868</v>
      </c>
      <c r="AC648" s="92" t="s">
        <v>33869</v>
      </c>
      <c r="AD648" s="92" t="s">
        <v>2278</v>
      </c>
      <c r="AE648" s="92" t="s">
        <v>33870</v>
      </c>
      <c r="AF648" s="94" t="s">
        <v>38842</v>
      </c>
      <c r="AG648" s="92" t="s">
        <v>38842</v>
      </c>
      <c r="AI648" s="92" t="b">
        <f t="shared" si="64"/>
        <v>1</v>
      </c>
    </row>
    <row r="649" spans="2:35" ht="129.6" x14ac:dyDescent="0.3">
      <c r="B649" s="92" t="s">
        <v>1284</v>
      </c>
      <c r="C649" s="92" t="s">
        <v>27778</v>
      </c>
      <c r="D649" s="92" t="s">
        <v>27779</v>
      </c>
      <c r="E649" s="92" t="s">
        <v>27780</v>
      </c>
      <c r="F649" s="92" t="s">
        <v>21311</v>
      </c>
      <c r="G649" s="92" t="s">
        <v>27781</v>
      </c>
      <c r="H649" s="92">
        <v>12172</v>
      </c>
      <c r="I649" s="92" t="s">
        <v>21294</v>
      </c>
      <c r="J649" s="93">
        <v>73.510000000000005</v>
      </c>
      <c r="K649" s="92">
        <v>90937645.5</v>
      </c>
      <c r="L649" s="95">
        <v>40133</v>
      </c>
      <c r="M649" s="92">
        <v>7.0000000000000001E-3</v>
      </c>
      <c r="N649" s="92" t="s">
        <v>21373</v>
      </c>
      <c r="O649" s="92" t="s">
        <v>25</v>
      </c>
      <c r="P649" s="92" t="s">
        <v>1285</v>
      </c>
      <c r="Q649" s="92" t="s">
        <v>43</v>
      </c>
      <c r="R649" s="92" t="s">
        <v>28</v>
      </c>
      <c r="S649" s="92" t="s">
        <v>28</v>
      </c>
      <c r="T649" s="92" t="s">
        <v>30</v>
      </c>
      <c r="U649" s="92" t="s">
        <v>24</v>
      </c>
      <c r="V649" s="92" t="s">
        <v>24</v>
      </c>
      <c r="W649" s="92" t="s">
        <v>24</v>
      </c>
      <c r="X649" s="92" t="s">
        <v>32</v>
      </c>
      <c r="Y649" s="92" t="s">
        <v>24</v>
      </c>
      <c r="Z649" s="92">
        <v>65</v>
      </c>
      <c r="AA649" s="92" t="s">
        <v>21297</v>
      </c>
      <c r="AB649" s="92" t="s">
        <v>27782</v>
      </c>
      <c r="AC649" s="92" t="s">
        <v>27783</v>
      </c>
      <c r="AD649" s="92" t="s">
        <v>1286</v>
      </c>
      <c r="AE649" s="92" t="s">
        <v>27784</v>
      </c>
      <c r="AF649" s="94" t="s">
        <v>39536</v>
      </c>
      <c r="AG649" s="92" t="s">
        <v>39536</v>
      </c>
      <c r="AI649" s="92" t="b">
        <f t="shared" si="64"/>
        <v>1</v>
      </c>
    </row>
    <row r="650" spans="2:35" ht="129.6" x14ac:dyDescent="0.3">
      <c r="B650" s="92" t="s">
        <v>1016</v>
      </c>
      <c r="C650" s="92" t="s">
        <v>25939</v>
      </c>
      <c r="D650" s="92" t="s">
        <v>1016</v>
      </c>
      <c r="E650" s="92" t="s">
        <v>25940</v>
      </c>
      <c r="F650" s="92" t="s">
        <v>21292</v>
      </c>
      <c r="G650" s="92" t="s">
        <v>25941</v>
      </c>
      <c r="H650" s="92">
        <v>605710</v>
      </c>
      <c r="I650" s="92" t="s">
        <v>21294</v>
      </c>
      <c r="J650" s="93">
        <v>81.3</v>
      </c>
      <c r="K650" s="92">
        <v>99957426.849999994</v>
      </c>
      <c r="L650" s="95">
        <v>39299</v>
      </c>
      <c r="M650" s="92">
        <v>6.0000000000000001E-3</v>
      </c>
      <c r="N650" s="92" t="s">
        <v>21338</v>
      </c>
      <c r="O650" s="92" t="s">
        <v>25</v>
      </c>
      <c r="P650" s="92" t="s">
        <v>226</v>
      </c>
      <c r="Q650" s="92" t="s">
        <v>77</v>
      </c>
      <c r="R650" s="92" t="s">
        <v>26</v>
      </c>
      <c r="S650" s="92" t="s">
        <v>28</v>
      </c>
      <c r="T650" s="92" t="s">
        <v>30</v>
      </c>
      <c r="U650" s="92" t="s">
        <v>24</v>
      </c>
      <c r="V650" s="92" t="s">
        <v>24</v>
      </c>
      <c r="W650" s="92" t="s">
        <v>24</v>
      </c>
      <c r="X650" s="92" t="s">
        <v>32</v>
      </c>
      <c r="Y650" s="92" t="s">
        <v>24</v>
      </c>
      <c r="Z650" s="92">
        <v>41</v>
      </c>
      <c r="AA650" s="92" t="s">
        <v>21297</v>
      </c>
      <c r="AB650" s="100" t="s">
        <v>25942</v>
      </c>
      <c r="AC650" s="92" t="s">
        <v>25943</v>
      </c>
      <c r="AD650" s="92" t="s">
        <v>1017</v>
      </c>
      <c r="AE650" s="92" t="s">
        <v>25944</v>
      </c>
      <c r="AF650" s="94" t="s">
        <v>39537</v>
      </c>
      <c r="AG650" s="92" t="s">
        <v>39537</v>
      </c>
      <c r="AI650" s="92" t="b">
        <f t="shared" si="64"/>
        <v>1</v>
      </c>
    </row>
    <row r="651" spans="2:35" ht="129.6" x14ac:dyDescent="0.3">
      <c r="B651" s="92" t="s">
        <v>801</v>
      </c>
      <c r="C651" s="92" t="s">
        <v>25132</v>
      </c>
      <c r="D651" s="92" t="s">
        <v>25133</v>
      </c>
      <c r="E651" s="92" t="s">
        <v>25134</v>
      </c>
      <c r="F651" s="92" t="s">
        <v>21292</v>
      </c>
      <c r="G651" s="92" t="s">
        <v>25135</v>
      </c>
      <c r="H651" s="92">
        <v>616647</v>
      </c>
      <c r="I651" s="92" t="s">
        <v>21294</v>
      </c>
      <c r="J651" s="93">
        <v>1690</v>
      </c>
      <c r="K651" s="92">
        <v>1754876700</v>
      </c>
      <c r="L651" s="95">
        <v>41080</v>
      </c>
      <c r="M651" s="92">
        <v>9.5999999999999992E-3</v>
      </c>
      <c r="N651" s="92" t="s">
        <v>21628</v>
      </c>
      <c r="O651" s="92" t="s">
        <v>25</v>
      </c>
      <c r="P651" s="92" t="s">
        <v>802</v>
      </c>
      <c r="Q651" s="92" t="s">
        <v>375</v>
      </c>
      <c r="R651" s="92" t="s">
        <v>28</v>
      </c>
      <c r="S651" s="92" t="s">
        <v>28</v>
      </c>
      <c r="T651" s="92" t="s">
        <v>30</v>
      </c>
      <c r="U651" s="92" t="s">
        <v>24</v>
      </c>
      <c r="V651" s="92" t="s">
        <v>24</v>
      </c>
      <c r="W651" s="92" t="s">
        <v>24</v>
      </c>
      <c r="X651" s="92" t="s">
        <v>32</v>
      </c>
      <c r="Y651" s="92" t="s">
        <v>24</v>
      </c>
      <c r="Z651" s="92">
        <v>47</v>
      </c>
      <c r="AA651" s="92" t="s">
        <v>21304</v>
      </c>
      <c r="AB651" s="92" t="s">
        <v>25136</v>
      </c>
      <c r="AC651" s="92" t="s">
        <v>25137</v>
      </c>
      <c r="AD651" s="92" t="s">
        <v>803</v>
      </c>
      <c r="AE651" s="92" t="s">
        <v>25138</v>
      </c>
      <c r="AF651" s="94" t="s">
        <v>38843</v>
      </c>
      <c r="AG651" s="92" t="s">
        <v>38843</v>
      </c>
      <c r="AI651" s="92" t="b">
        <f t="shared" si="64"/>
        <v>1</v>
      </c>
    </row>
    <row r="652" spans="2:35" ht="115.2" x14ac:dyDescent="0.3">
      <c r="B652" s="92" t="s">
        <v>1010</v>
      </c>
      <c r="C652" s="92" t="s">
        <v>25898</v>
      </c>
      <c r="D652" s="92" t="s">
        <v>1010</v>
      </c>
      <c r="E652" s="92" t="s">
        <v>25899</v>
      </c>
      <c r="F652" s="92" t="s">
        <v>21486</v>
      </c>
      <c r="G652" s="92" t="s">
        <v>25900</v>
      </c>
      <c r="H652" s="92">
        <v>85916</v>
      </c>
      <c r="I652" s="92" t="s">
        <v>21294</v>
      </c>
      <c r="J652" s="93">
        <v>1870</v>
      </c>
      <c r="K652" s="92">
        <v>1938930317</v>
      </c>
      <c r="L652" s="95">
        <v>38887</v>
      </c>
      <c r="M652" s="92">
        <v>5.4999999999999997E-3</v>
      </c>
      <c r="N652" s="92" t="s">
        <v>21733</v>
      </c>
      <c r="O652" s="92" t="s">
        <v>25</v>
      </c>
      <c r="P652" s="92" t="s">
        <v>164</v>
      </c>
      <c r="Q652" s="92" t="s">
        <v>77</v>
      </c>
      <c r="R652" s="92" t="s">
        <v>26</v>
      </c>
      <c r="S652" s="92" t="s">
        <v>28</v>
      </c>
      <c r="T652" s="92" t="s">
        <v>30</v>
      </c>
      <c r="U652" s="92" t="s">
        <v>24</v>
      </c>
      <c r="V652" s="92" t="s">
        <v>24</v>
      </c>
      <c r="W652" s="92" t="s">
        <v>24</v>
      </c>
      <c r="X652" s="92" t="s">
        <v>32</v>
      </c>
      <c r="Y652" s="92" t="s">
        <v>24</v>
      </c>
      <c r="Z652" s="92">
        <v>31</v>
      </c>
      <c r="AA652" s="92" t="s">
        <v>21297</v>
      </c>
      <c r="AB652" s="100">
        <v>3.3733000000000001E+207</v>
      </c>
      <c r="AC652" s="92" t="s">
        <v>25901</v>
      </c>
      <c r="AD652" s="92" t="s">
        <v>1011</v>
      </c>
      <c r="AE652" s="92" t="s">
        <v>25902</v>
      </c>
      <c r="AF652" s="94" t="s">
        <v>40122</v>
      </c>
      <c r="AG652" s="92" t="s">
        <v>35</v>
      </c>
      <c r="AI652" s="92">
        <f>LEN(B652)</f>
        <v>3</v>
      </c>
    </row>
    <row r="653" spans="2:35" ht="129.6" x14ac:dyDescent="0.3">
      <c r="B653" s="92" t="s">
        <v>3415</v>
      </c>
      <c r="C653" s="92" t="s">
        <v>26971</v>
      </c>
      <c r="D653" s="92" t="s">
        <v>3415</v>
      </c>
      <c r="E653" s="92" t="s">
        <v>26972</v>
      </c>
      <c r="F653" s="92" t="s">
        <v>21292</v>
      </c>
      <c r="G653" s="92" t="s">
        <v>26973</v>
      </c>
      <c r="H653" s="92">
        <v>1397541</v>
      </c>
      <c r="I653" s="92" t="s">
        <v>21294</v>
      </c>
      <c r="J653" s="93">
        <v>5430</v>
      </c>
      <c r="K653" s="92">
        <v>5693079250</v>
      </c>
      <c r="L653" s="95">
        <v>41580</v>
      </c>
      <c r="M653" s="92">
        <v>8.5000000000000006E-3</v>
      </c>
      <c r="N653" s="92" t="s">
        <v>1570</v>
      </c>
      <c r="O653" s="92" t="s">
        <v>1570</v>
      </c>
      <c r="P653" s="92" t="s">
        <v>3</v>
      </c>
      <c r="Q653" s="92" t="s">
        <v>77</v>
      </c>
      <c r="R653" s="92" t="s">
        <v>26</v>
      </c>
      <c r="S653" s="92" t="s">
        <v>24</v>
      </c>
      <c r="T653" s="92" t="s">
        <v>30</v>
      </c>
      <c r="U653" s="92" t="s">
        <v>24</v>
      </c>
      <c r="V653" s="92" t="s">
        <v>24</v>
      </c>
      <c r="W653" s="92" t="s">
        <v>24</v>
      </c>
      <c r="X653" s="92" t="s">
        <v>32</v>
      </c>
      <c r="Y653" s="92" t="s">
        <v>24</v>
      </c>
      <c r="Z653" s="92">
        <v>0</v>
      </c>
      <c r="AA653" s="92" t="s">
        <v>21304</v>
      </c>
      <c r="AB653" s="100">
        <v>3.3739E+112</v>
      </c>
      <c r="AC653" s="92" t="s">
        <v>26974</v>
      </c>
      <c r="AD653" s="92" t="s">
        <v>3416</v>
      </c>
      <c r="AE653" s="92" t="s">
        <v>26975</v>
      </c>
      <c r="AF653" s="94" t="s">
        <v>39538</v>
      </c>
      <c r="AG653" s="92" t="s">
        <v>39538</v>
      </c>
      <c r="AI653" s="92" t="b">
        <f t="shared" si="64"/>
        <v>1</v>
      </c>
    </row>
    <row r="654" spans="2:35" ht="115.2" x14ac:dyDescent="0.3">
      <c r="B654" s="92" t="s">
        <v>3481</v>
      </c>
      <c r="C654" s="92" t="s">
        <v>21571</v>
      </c>
      <c r="D654" s="92" t="s">
        <v>21572</v>
      </c>
      <c r="E654" s="92" t="s">
        <v>21573</v>
      </c>
      <c r="F654" s="92" t="s">
        <v>21311</v>
      </c>
      <c r="G654" s="92" t="s">
        <v>21574</v>
      </c>
      <c r="H654" s="92">
        <v>17200</v>
      </c>
      <c r="I654" s="92" t="s">
        <v>21294</v>
      </c>
      <c r="J654" s="93">
        <v>53.11</v>
      </c>
      <c r="K654" s="92">
        <v>62660062.659999996</v>
      </c>
      <c r="L654" s="95">
        <v>41915</v>
      </c>
      <c r="M654" s="92">
        <v>7.0000000000000001E-3</v>
      </c>
      <c r="N654" s="92" t="s">
        <v>345</v>
      </c>
      <c r="O654" s="92" t="s">
        <v>25</v>
      </c>
      <c r="P654" s="92" t="s">
        <v>345</v>
      </c>
      <c r="Q654" s="92" t="s">
        <v>77</v>
      </c>
      <c r="R654" s="92" t="s">
        <v>26</v>
      </c>
      <c r="S654" s="92" t="s">
        <v>247</v>
      </c>
      <c r="T654" s="92" t="s">
        <v>30</v>
      </c>
      <c r="U654" s="92" t="s">
        <v>24</v>
      </c>
      <c r="V654" s="92" t="s">
        <v>24</v>
      </c>
      <c r="W654" s="92" t="s">
        <v>24</v>
      </c>
      <c r="X654" s="92" t="s">
        <v>32</v>
      </c>
      <c r="Y654" s="92" t="s">
        <v>24</v>
      </c>
      <c r="Z654" s="92">
        <v>56</v>
      </c>
      <c r="AA654" s="92" t="s">
        <v>21297</v>
      </c>
      <c r="AB654" s="92" t="s">
        <v>21575</v>
      </c>
      <c r="AC654" s="92" t="s">
        <v>21576</v>
      </c>
      <c r="AD654" s="92" t="s">
        <v>3482</v>
      </c>
      <c r="AE654" s="92" t="s">
        <v>21577</v>
      </c>
      <c r="AF654" s="94" t="s">
        <v>38844</v>
      </c>
      <c r="AG654" s="92" t="s">
        <v>38844</v>
      </c>
      <c r="AI654" s="92" t="b">
        <f t="shared" si="64"/>
        <v>1</v>
      </c>
    </row>
    <row r="655" spans="2:35" ht="129.6" x14ac:dyDescent="0.3">
      <c r="B655" s="92" t="s">
        <v>3713</v>
      </c>
      <c r="C655" s="92" t="s">
        <v>34215</v>
      </c>
      <c r="D655" s="92" t="s">
        <v>34216</v>
      </c>
      <c r="E655" s="92" t="s">
        <v>34217</v>
      </c>
      <c r="F655" s="92" t="s">
        <v>22338</v>
      </c>
      <c r="G655" s="92" t="s">
        <v>34218</v>
      </c>
      <c r="H655" s="92">
        <v>297727</v>
      </c>
      <c r="I655" s="92" t="s">
        <v>21294</v>
      </c>
      <c r="J655" s="93">
        <v>1320</v>
      </c>
      <c r="K655" s="92">
        <v>1570375074</v>
      </c>
      <c r="L655" s="95">
        <v>41791</v>
      </c>
      <c r="M655" s="92">
        <v>5.0000000000000001E-3</v>
      </c>
      <c r="N655" s="92" t="s">
        <v>21321</v>
      </c>
      <c r="O655" s="92" t="s">
        <v>25</v>
      </c>
      <c r="P655" s="92" t="s">
        <v>3</v>
      </c>
      <c r="Q655" s="92" t="s">
        <v>77</v>
      </c>
      <c r="R655" s="92" t="s">
        <v>26</v>
      </c>
      <c r="S655" s="92" t="s">
        <v>29</v>
      </c>
      <c r="T655" s="92" t="s">
        <v>30</v>
      </c>
      <c r="U655" s="92" t="s">
        <v>24</v>
      </c>
      <c r="V655" s="92" t="s">
        <v>24</v>
      </c>
      <c r="W655" s="92" t="s">
        <v>18</v>
      </c>
      <c r="X655" s="92" t="s">
        <v>32</v>
      </c>
      <c r="Y655" s="92" t="s">
        <v>24</v>
      </c>
      <c r="Z655" s="92">
        <v>51</v>
      </c>
      <c r="AA655" s="92" t="s">
        <v>21297</v>
      </c>
      <c r="AB655" s="92" t="s">
        <v>34219</v>
      </c>
      <c r="AC655" s="92" t="s">
        <v>34220</v>
      </c>
      <c r="AD655" s="92" t="s">
        <v>3714</v>
      </c>
      <c r="AE655" s="92" t="s">
        <v>34221</v>
      </c>
      <c r="AF655" s="94" t="s">
        <v>40123</v>
      </c>
      <c r="AG655" s="92" t="s">
        <v>35</v>
      </c>
      <c r="AI655" s="92">
        <f>LEN(B655)</f>
        <v>4</v>
      </c>
    </row>
    <row r="656" spans="2:35" ht="129.6" x14ac:dyDescent="0.3">
      <c r="B656" s="92" t="s">
        <v>5227</v>
      </c>
      <c r="C656" s="92" t="s">
        <v>34317</v>
      </c>
      <c r="D656" s="92" t="s">
        <v>34318</v>
      </c>
      <c r="E656" s="92" t="s">
        <v>34319</v>
      </c>
      <c r="F656" s="92" t="s">
        <v>22338</v>
      </c>
      <c r="G656" s="92" t="s">
        <v>34320</v>
      </c>
      <c r="H656" s="92">
        <v>567</v>
      </c>
      <c r="I656" s="92" t="s">
        <v>21294</v>
      </c>
      <c r="J656" s="93">
        <v>9.94</v>
      </c>
      <c r="K656" s="92">
        <v>10812108.119999999</v>
      </c>
      <c r="L656" s="95">
        <v>42474</v>
      </c>
      <c r="M656" s="92">
        <v>8.3000000000000001E-3</v>
      </c>
      <c r="N656" s="92" t="s">
        <v>24480</v>
      </c>
      <c r="O656" s="92" t="s">
        <v>25</v>
      </c>
      <c r="P656" s="92" t="s">
        <v>3</v>
      </c>
      <c r="Q656" s="92" t="s">
        <v>5228</v>
      </c>
      <c r="R656" s="92" t="s">
        <v>28</v>
      </c>
      <c r="S656" s="92" t="s">
        <v>29</v>
      </c>
      <c r="T656" s="92" t="s">
        <v>30</v>
      </c>
      <c r="U656" s="92" t="s">
        <v>709</v>
      </c>
      <c r="V656" s="92" t="s">
        <v>31</v>
      </c>
      <c r="W656" s="92" t="s">
        <v>18</v>
      </c>
      <c r="X656" s="92" t="s">
        <v>32</v>
      </c>
      <c r="Y656" s="92" t="s">
        <v>24</v>
      </c>
      <c r="Z656" s="92">
        <v>100</v>
      </c>
      <c r="AA656" s="92" t="s">
        <v>21304</v>
      </c>
      <c r="AB656" s="92" t="s">
        <v>34321</v>
      </c>
      <c r="AC656" s="92" t="s">
        <v>34322</v>
      </c>
      <c r="AD656" s="92" t="s">
        <v>5229</v>
      </c>
      <c r="AE656" s="92" t="s">
        <v>34323</v>
      </c>
      <c r="AF656" s="94" t="s">
        <v>39539</v>
      </c>
      <c r="AG656" s="92" t="s">
        <v>39539</v>
      </c>
      <c r="AI656" s="92" t="b">
        <f t="shared" si="64"/>
        <v>1</v>
      </c>
    </row>
    <row r="657" spans="2:35" ht="129.6" x14ac:dyDescent="0.3">
      <c r="B657" s="92" t="s">
        <v>5123</v>
      </c>
      <c r="C657" s="92" t="s">
        <v>34337</v>
      </c>
      <c r="D657" s="92" t="s">
        <v>34338</v>
      </c>
      <c r="E657" s="92" t="s">
        <v>34339</v>
      </c>
      <c r="F657" s="92" t="s">
        <v>22338</v>
      </c>
      <c r="G657" s="92" t="s">
        <v>34340</v>
      </c>
      <c r="H657" s="92">
        <v>10547</v>
      </c>
      <c r="I657" s="92" t="s">
        <v>21294</v>
      </c>
      <c r="J657" s="93">
        <v>131.05000000000001</v>
      </c>
      <c r="K657" s="92">
        <v>142296118.59999999</v>
      </c>
      <c r="L657" s="95">
        <v>42474</v>
      </c>
      <c r="M657" s="92">
        <v>8.3000000000000001E-3</v>
      </c>
      <c r="N657" s="92" t="s">
        <v>21356</v>
      </c>
      <c r="O657" s="92" t="s">
        <v>25</v>
      </c>
      <c r="P657" s="92" t="s">
        <v>3</v>
      </c>
      <c r="Q657" s="92" t="s">
        <v>57</v>
      </c>
      <c r="R657" s="92" t="s">
        <v>28</v>
      </c>
      <c r="S657" s="92" t="s">
        <v>29</v>
      </c>
      <c r="T657" s="92" t="s">
        <v>30</v>
      </c>
      <c r="U657" s="92" t="s">
        <v>709</v>
      </c>
      <c r="V657" s="92" t="s">
        <v>31</v>
      </c>
      <c r="W657" s="92" t="s">
        <v>18</v>
      </c>
      <c r="X657" s="92" t="s">
        <v>32</v>
      </c>
      <c r="Y657" s="92" t="s">
        <v>24</v>
      </c>
      <c r="Z657" s="92">
        <v>129</v>
      </c>
      <c r="AA657" s="92" t="s">
        <v>21304</v>
      </c>
      <c r="AB657" s="92" t="s">
        <v>34341</v>
      </c>
      <c r="AC657" s="92" t="s">
        <v>34342</v>
      </c>
      <c r="AD657" s="92" t="s">
        <v>5124</v>
      </c>
      <c r="AE657" s="92" t="s">
        <v>34343</v>
      </c>
      <c r="AF657" s="94" t="s">
        <v>40124</v>
      </c>
      <c r="AG657" s="92" t="s">
        <v>35</v>
      </c>
      <c r="AI657" s="92">
        <f t="shared" ref="AI657:AI662" si="66">LEN(B657)</f>
        <v>4</v>
      </c>
    </row>
    <row r="658" spans="2:35" ht="129.6" x14ac:dyDescent="0.3">
      <c r="B658" s="92" t="s">
        <v>5223</v>
      </c>
      <c r="C658" s="92" t="s">
        <v>34344</v>
      </c>
      <c r="D658" s="92" t="s">
        <v>34345</v>
      </c>
      <c r="E658" s="92" t="s">
        <v>34346</v>
      </c>
      <c r="F658" s="92" t="s">
        <v>22338</v>
      </c>
      <c r="G658" s="92" t="s">
        <v>34347</v>
      </c>
      <c r="H658" s="92">
        <v>5316</v>
      </c>
      <c r="I658" s="92" t="s">
        <v>21294</v>
      </c>
      <c r="J658" s="93">
        <v>46.18</v>
      </c>
      <c r="K658" s="92">
        <v>49072630.859999999</v>
      </c>
      <c r="L658" s="95">
        <v>42535</v>
      </c>
      <c r="M658" s="92">
        <v>9.4999999999999998E-3</v>
      </c>
      <c r="N658" s="92" t="s">
        <v>21424</v>
      </c>
      <c r="O658" s="92" t="s">
        <v>25</v>
      </c>
      <c r="P658" s="92" t="s">
        <v>3</v>
      </c>
      <c r="Q658" s="92" t="s">
        <v>60</v>
      </c>
      <c r="R658" s="92" t="s">
        <v>28</v>
      </c>
      <c r="S658" s="92" t="s">
        <v>29</v>
      </c>
      <c r="T658" s="92" t="s">
        <v>30</v>
      </c>
      <c r="U658" s="92" t="s">
        <v>24</v>
      </c>
      <c r="V658" s="92" t="s">
        <v>24</v>
      </c>
      <c r="W658" s="92" t="s">
        <v>18</v>
      </c>
      <c r="X658" s="92" t="s">
        <v>32</v>
      </c>
      <c r="Y658" s="92" t="s">
        <v>24</v>
      </c>
      <c r="Z658" s="92">
        <v>104</v>
      </c>
      <c r="AA658" s="92" t="s">
        <v>21304</v>
      </c>
      <c r="AB658" s="92" t="s">
        <v>34348</v>
      </c>
      <c r="AC658" s="92" t="s">
        <v>34349</v>
      </c>
      <c r="AD658" s="92" t="s">
        <v>5224</v>
      </c>
      <c r="AE658" s="92" t="s">
        <v>34350</v>
      </c>
      <c r="AF658" s="94" t="s">
        <v>40125</v>
      </c>
      <c r="AG658" s="92" t="s">
        <v>35</v>
      </c>
      <c r="AI658" s="92">
        <f t="shared" si="66"/>
        <v>4</v>
      </c>
    </row>
    <row r="659" spans="2:35" ht="115.2" x14ac:dyDescent="0.3">
      <c r="B659" s="92" t="s">
        <v>5152</v>
      </c>
      <c r="C659" s="92" t="s">
        <v>34351</v>
      </c>
      <c r="D659" s="92" t="s">
        <v>34352</v>
      </c>
      <c r="E659" s="92" t="s">
        <v>34353</v>
      </c>
      <c r="F659" s="92" t="s">
        <v>22338</v>
      </c>
      <c r="G659" s="92" t="s">
        <v>34354</v>
      </c>
      <c r="H659" s="92">
        <v>770</v>
      </c>
      <c r="I659" s="92" t="s">
        <v>21294</v>
      </c>
      <c r="J659" s="93">
        <v>16.73</v>
      </c>
      <c r="K659" s="92">
        <v>18550203.670000002</v>
      </c>
      <c r="L659" s="95">
        <v>42474</v>
      </c>
      <c r="M659" s="92">
        <v>8.3000000000000001E-3</v>
      </c>
      <c r="N659" s="101" t="s">
        <v>22000</v>
      </c>
      <c r="O659" s="92" t="s">
        <v>25</v>
      </c>
      <c r="P659" s="92" t="s">
        <v>3</v>
      </c>
      <c r="Q659" s="92" t="s">
        <v>64</v>
      </c>
      <c r="R659" s="92" t="s">
        <v>28</v>
      </c>
      <c r="S659" s="92" t="s">
        <v>29</v>
      </c>
      <c r="T659" s="92" t="s">
        <v>30</v>
      </c>
      <c r="U659" s="92" t="s">
        <v>709</v>
      </c>
      <c r="V659" s="92" t="s">
        <v>31</v>
      </c>
      <c r="W659" s="92" t="s">
        <v>18</v>
      </c>
      <c r="X659" s="92" t="s">
        <v>32</v>
      </c>
      <c r="Y659" s="92" t="s">
        <v>24</v>
      </c>
      <c r="Z659" s="92">
        <v>106</v>
      </c>
      <c r="AA659" s="92" t="s">
        <v>21304</v>
      </c>
      <c r="AB659" s="92" t="s">
        <v>34355</v>
      </c>
      <c r="AC659" s="92" t="s">
        <v>34356</v>
      </c>
      <c r="AD659" s="92" t="s">
        <v>5153</v>
      </c>
      <c r="AE659" s="92" t="s">
        <v>34357</v>
      </c>
      <c r="AF659" s="94" t="s">
        <v>40126</v>
      </c>
      <c r="AG659" s="92" t="s">
        <v>35</v>
      </c>
      <c r="AI659" s="92">
        <f t="shared" si="66"/>
        <v>4</v>
      </c>
    </row>
    <row r="660" spans="2:35" ht="172.8" x14ac:dyDescent="0.3">
      <c r="B660" s="92" t="s">
        <v>26257</v>
      </c>
      <c r="C660" s="92" t="s">
        <v>26258</v>
      </c>
      <c r="D660" s="92" t="s">
        <v>26259</v>
      </c>
      <c r="E660" s="92" t="s">
        <v>26260</v>
      </c>
      <c r="F660" s="92" t="s">
        <v>21311</v>
      </c>
      <c r="G660" s="92" t="s">
        <v>26261</v>
      </c>
      <c r="H660" s="92">
        <v>10526</v>
      </c>
      <c r="I660" s="92" t="s">
        <v>21294</v>
      </c>
      <c r="J660" s="93">
        <v>17.97</v>
      </c>
      <c r="K660" s="92">
        <v>20447211.460000001</v>
      </c>
      <c r="L660" s="95">
        <v>41509</v>
      </c>
      <c r="M660" s="92">
        <v>6.0000000000000001E-3</v>
      </c>
      <c r="N660" s="92" t="s">
        <v>23318</v>
      </c>
      <c r="O660" s="92" t="s">
        <v>25</v>
      </c>
      <c r="P660" s="92" t="s">
        <v>3</v>
      </c>
      <c r="Q660" s="92" t="s">
        <v>43</v>
      </c>
      <c r="R660" s="92" t="e">
        <v>#N/A</v>
      </c>
      <c r="S660" s="92" t="e">
        <v>#N/A</v>
      </c>
      <c r="T660" s="92" t="e">
        <v>#N/A</v>
      </c>
      <c r="U660" s="92" t="e">
        <v>#N/A</v>
      </c>
      <c r="V660" s="92" t="e">
        <v>#N/A</v>
      </c>
      <c r="W660" s="92" t="s">
        <v>18</v>
      </c>
      <c r="X660" s="92" t="e">
        <v>#N/A</v>
      </c>
      <c r="Y660" s="92" t="e">
        <v>#N/A</v>
      </c>
      <c r="Z660" s="92">
        <v>61</v>
      </c>
      <c r="AA660" s="92" t="s">
        <v>21297</v>
      </c>
      <c r="AB660" s="92" t="s">
        <v>26262</v>
      </c>
      <c r="AC660" s="92" t="s">
        <v>26263</v>
      </c>
      <c r="AD660" s="92" t="e">
        <v>#N/A</v>
      </c>
      <c r="AE660" s="92" t="s">
        <v>26264</v>
      </c>
      <c r="AF660" s="94" t="s">
        <v>40127</v>
      </c>
      <c r="AG660" s="92" t="s">
        <v>35</v>
      </c>
      <c r="AI660" s="92">
        <f t="shared" si="66"/>
        <v>3</v>
      </c>
    </row>
    <row r="661" spans="2:35" ht="129.6" x14ac:dyDescent="0.3">
      <c r="B661" s="92" t="s">
        <v>1108</v>
      </c>
      <c r="C661" s="92" t="s">
        <v>27031</v>
      </c>
      <c r="D661" s="92" t="s">
        <v>1108</v>
      </c>
      <c r="E661" s="92" t="s">
        <v>27032</v>
      </c>
      <c r="F661" s="92" t="s">
        <v>21486</v>
      </c>
      <c r="G661" s="92" t="s">
        <v>27033</v>
      </c>
      <c r="H661" s="92">
        <v>15613</v>
      </c>
      <c r="I661" s="92" t="s">
        <v>21294</v>
      </c>
      <c r="J661" s="93">
        <v>66.81</v>
      </c>
      <c r="K661" s="92">
        <v>74773771.010000005</v>
      </c>
      <c r="L661" s="95">
        <v>39299</v>
      </c>
      <c r="M661" s="92">
        <v>5.0000000000000001E-3</v>
      </c>
      <c r="N661" s="92" t="s">
        <v>2</v>
      </c>
      <c r="O661" s="92" t="s">
        <v>2</v>
      </c>
      <c r="P661" s="92" t="s">
        <v>2</v>
      </c>
      <c r="Q661" s="92" t="s">
        <v>77</v>
      </c>
      <c r="R661" s="92" t="s">
        <v>26</v>
      </c>
      <c r="S661" s="92" t="s">
        <v>24</v>
      </c>
      <c r="T661" s="92" t="s">
        <v>30</v>
      </c>
      <c r="U661" s="92" t="s">
        <v>24</v>
      </c>
      <c r="V661" s="92" t="s">
        <v>24</v>
      </c>
      <c r="W661" s="92" t="s">
        <v>24</v>
      </c>
      <c r="X661" s="92" t="s">
        <v>32</v>
      </c>
      <c r="Y661" s="92" t="s">
        <v>24</v>
      </c>
      <c r="Z661" s="92">
        <v>151</v>
      </c>
      <c r="AA661" s="92" t="s">
        <v>21297</v>
      </c>
      <c r="AB661" s="92" t="s">
        <v>27034</v>
      </c>
      <c r="AC661" s="92" t="s">
        <v>27035</v>
      </c>
      <c r="AD661" s="92" t="s">
        <v>1109</v>
      </c>
      <c r="AE661" s="92" t="s">
        <v>27036</v>
      </c>
      <c r="AF661" s="94" t="s">
        <v>40128</v>
      </c>
      <c r="AG661" s="92" t="s">
        <v>35</v>
      </c>
      <c r="AI661" s="92">
        <f t="shared" si="66"/>
        <v>3</v>
      </c>
    </row>
    <row r="662" spans="2:35" ht="129.6" x14ac:dyDescent="0.3">
      <c r="B662" s="92" t="s">
        <v>3342</v>
      </c>
      <c r="C662" s="92" t="s">
        <v>27167</v>
      </c>
      <c r="D662" s="92" t="s">
        <v>27168</v>
      </c>
      <c r="E662" s="92" t="s">
        <v>27169</v>
      </c>
      <c r="F662" s="92" t="s">
        <v>22338</v>
      </c>
      <c r="G662" s="92" t="s">
        <v>27170</v>
      </c>
      <c r="H662" s="92">
        <v>151143</v>
      </c>
      <c r="I662" s="92" t="s">
        <v>21294</v>
      </c>
      <c r="J662" s="93">
        <v>1280</v>
      </c>
      <c r="K662" s="92">
        <v>1306557094</v>
      </c>
      <c r="L662" s="95">
        <v>41279</v>
      </c>
      <c r="M662" s="92">
        <v>8.6E-3</v>
      </c>
      <c r="N662" s="92" t="s">
        <v>22306</v>
      </c>
      <c r="O662" s="92" t="s">
        <v>75</v>
      </c>
      <c r="P662" s="92" t="s">
        <v>212</v>
      </c>
      <c r="Q662" s="92" t="s">
        <v>77</v>
      </c>
      <c r="R662" s="92" t="s">
        <v>26</v>
      </c>
      <c r="S662" s="92" t="s">
        <v>24</v>
      </c>
      <c r="T662" s="92" t="s">
        <v>30</v>
      </c>
      <c r="U662" s="92" t="s">
        <v>259</v>
      </c>
      <c r="V662" s="92" t="s">
        <v>24</v>
      </c>
      <c r="W662" s="92" t="s">
        <v>24</v>
      </c>
      <c r="X662" s="92" t="s">
        <v>32</v>
      </c>
      <c r="Y662" s="92" t="s">
        <v>24</v>
      </c>
      <c r="Z662" s="92">
        <v>0</v>
      </c>
      <c r="AA662" s="92" t="s">
        <v>21297</v>
      </c>
      <c r="AB662" s="92" t="s">
        <v>27171</v>
      </c>
      <c r="AC662" s="92" t="s">
        <v>27172</v>
      </c>
      <c r="AD662" s="92" t="s">
        <v>3343</v>
      </c>
      <c r="AE662" s="92" t="s">
        <v>27173</v>
      </c>
      <c r="AF662" s="94" t="s">
        <v>40129</v>
      </c>
      <c r="AG662" s="92" t="s">
        <v>35</v>
      </c>
      <c r="AI662" s="92">
        <f t="shared" si="66"/>
        <v>4</v>
      </c>
    </row>
    <row r="663" spans="2:35" x14ac:dyDescent="0.3">
      <c r="B663" s="92" t="s">
        <v>27052</v>
      </c>
      <c r="C663" s="92" t="s">
        <v>27053</v>
      </c>
      <c r="D663" s="92" t="s">
        <v>27054</v>
      </c>
      <c r="E663" s="92" t="s">
        <v>27055</v>
      </c>
      <c r="F663" s="92" t="s">
        <v>21292</v>
      </c>
      <c r="G663" s="92" t="s">
        <v>27056</v>
      </c>
      <c r="H663" s="92">
        <v>26612</v>
      </c>
      <c r="I663" s="92" t="s">
        <v>21294</v>
      </c>
      <c r="J663" s="93">
        <v>67.959999999999994</v>
      </c>
      <c r="K663" s="92">
        <v>70346381.379999995</v>
      </c>
      <c r="L663" s="95">
        <v>43111</v>
      </c>
      <c r="M663" s="92">
        <v>4.4999999999999997E-3</v>
      </c>
      <c r="N663" s="92" t="s">
        <v>27057</v>
      </c>
      <c r="O663" s="92" t="s">
        <v>75</v>
      </c>
      <c r="P663" s="92" t="e">
        <v>#N/A</v>
      </c>
      <c r="Q663" s="92" t="e">
        <v>#N/A</v>
      </c>
      <c r="R663" s="92" t="e">
        <v>#N/A</v>
      </c>
      <c r="S663" s="92" t="e">
        <v>#N/A</v>
      </c>
      <c r="T663" s="92" t="e">
        <v>#N/A</v>
      </c>
      <c r="U663" s="92" t="e">
        <v>#N/A</v>
      </c>
      <c r="V663" s="92" t="e">
        <v>#N/A</v>
      </c>
      <c r="W663" s="92" t="e">
        <v>#N/A</v>
      </c>
      <c r="X663" s="92" t="e">
        <v>#N/A</v>
      </c>
      <c r="Y663" s="92" t="e">
        <v>#N/A</v>
      </c>
      <c r="Z663" s="92">
        <v>0</v>
      </c>
      <c r="AA663" s="92" t="s">
        <v>21304</v>
      </c>
      <c r="AB663" s="92" t="s">
        <v>27058</v>
      </c>
      <c r="AC663" s="92" t="s">
        <v>27059</v>
      </c>
      <c r="AD663" s="92" t="e">
        <v>#N/A</v>
      </c>
      <c r="AE663" s="92" t="s">
        <v>27060</v>
      </c>
      <c r="AF663" s="94" t="e">
        <v>#N/A</v>
      </c>
      <c r="AG663" s="92" t="s">
        <v>39540</v>
      </c>
      <c r="AI663" s="92" t="e">
        <f t="shared" si="64"/>
        <v>#N/A</v>
      </c>
    </row>
    <row r="664" spans="2:35" ht="172.8" x14ac:dyDescent="0.3">
      <c r="B664" s="92" t="s">
        <v>1191</v>
      </c>
      <c r="C664" s="92" t="s">
        <v>27416</v>
      </c>
      <c r="D664" s="92" t="s">
        <v>27417</v>
      </c>
      <c r="E664" s="92" t="s">
        <v>27418</v>
      </c>
      <c r="F664" s="92" t="s">
        <v>22338</v>
      </c>
      <c r="G664" s="92" t="s">
        <v>27419</v>
      </c>
      <c r="H664" s="92">
        <v>38415</v>
      </c>
      <c r="I664" s="92" t="s">
        <v>21294</v>
      </c>
      <c r="J664" s="93">
        <v>437.79</v>
      </c>
      <c r="K664" s="92">
        <v>511592478.30000001</v>
      </c>
      <c r="L664" s="95">
        <v>39299</v>
      </c>
      <c r="M664" s="92">
        <v>6.3E-3</v>
      </c>
      <c r="N664" s="92" t="s">
        <v>21479</v>
      </c>
      <c r="O664" s="92" t="s">
        <v>25</v>
      </c>
      <c r="P664" s="92" t="s">
        <v>3</v>
      </c>
      <c r="Q664" s="92" t="s">
        <v>77</v>
      </c>
      <c r="R664" s="92" t="s">
        <v>26</v>
      </c>
      <c r="S664" s="92" t="s">
        <v>180</v>
      </c>
      <c r="T664" s="92" t="s">
        <v>30</v>
      </c>
      <c r="U664" s="92" t="s">
        <v>188</v>
      </c>
      <c r="V664" s="92" t="s">
        <v>24</v>
      </c>
      <c r="W664" s="92" t="s">
        <v>24</v>
      </c>
      <c r="X664" s="92" t="s">
        <v>32</v>
      </c>
      <c r="Y664" s="92" t="s">
        <v>24</v>
      </c>
      <c r="Z664" s="92">
        <v>526</v>
      </c>
      <c r="AA664" s="92" t="s">
        <v>21297</v>
      </c>
      <c r="AB664" s="92" t="s">
        <v>27420</v>
      </c>
      <c r="AC664" s="92" t="s">
        <v>27421</v>
      </c>
      <c r="AD664" s="92" t="s">
        <v>1192</v>
      </c>
      <c r="AE664" s="92" t="s">
        <v>27422</v>
      </c>
      <c r="AF664" s="94" t="s">
        <v>40130</v>
      </c>
      <c r="AG664" s="92" t="s">
        <v>35</v>
      </c>
      <c r="AI664" s="92">
        <f>LEN(B664)</f>
        <v>3</v>
      </c>
    </row>
    <row r="665" spans="2:35" ht="158.4" x14ac:dyDescent="0.3">
      <c r="B665" s="92" t="s">
        <v>1187</v>
      </c>
      <c r="C665" s="92" t="s">
        <v>27397</v>
      </c>
      <c r="D665" s="92" t="s">
        <v>27398</v>
      </c>
      <c r="E665" s="92" t="s">
        <v>27399</v>
      </c>
      <c r="F665" s="92" t="s">
        <v>22338</v>
      </c>
      <c r="G665" s="92" t="s">
        <v>27400</v>
      </c>
      <c r="H665" s="92">
        <v>33644</v>
      </c>
      <c r="I665" s="92" t="s">
        <v>21294</v>
      </c>
      <c r="J665" s="93">
        <v>157.74</v>
      </c>
      <c r="K665" s="92">
        <v>180886566.40000001</v>
      </c>
      <c r="L665" s="95">
        <v>40652</v>
      </c>
      <c r="M665" s="92">
        <v>7.0000000000000001E-3</v>
      </c>
      <c r="N665" s="92" t="s">
        <v>24493</v>
      </c>
      <c r="O665" s="92" t="s">
        <v>25</v>
      </c>
      <c r="P665" s="92" t="s">
        <v>3</v>
      </c>
      <c r="Q665" s="92" t="s">
        <v>77</v>
      </c>
      <c r="R665" s="92" t="s">
        <v>26</v>
      </c>
      <c r="S665" s="92" t="s">
        <v>180</v>
      </c>
      <c r="T665" s="92" t="s">
        <v>30</v>
      </c>
      <c r="U665" s="92" t="s">
        <v>188</v>
      </c>
      <c r="V665" s="92" t="s">
        <v>31</v>
      </c>
      <c r="W665" s="92" t="s">
        <v>24</v>
      </c>
      <c r="X665" s="92" t="s">
        <v>32</v>
      </c>
      <c r="Y665" s="92" t="s">
        <v>24</v>
      </c>
      <c r="Z665" s="92">
        <v>263</v>
      </c>
      <c r="AA665" s="92" t="s">
        <v>21297</v>
      </c>
      <c r="AB665" s="92" t="s">
        <v>27401</v>
      </c>
      <c r="AC665" s="92" t="s">
        <v>27402</v>
      </c>
      <c r="AD665" s="92" t="s">
        <v>1188</v>
      </c>
      <c r="AE665" s="92" t="s">
        <v>27403</v>
      </c>
      <c r="AF665" s="94" t="s">
        <v>38845</v>
      </c>
      <c r="AG665" s="92" t="s">
        <v>38845</v>
      </c>
      <c r="AI665" s="92" t="b">
        <f t="shared" si="64"/>
        <v>1</v>
      </c>
    </row>
    <row r="666" spans="2:35" ht="100.8" x14ac:dyDescent="0.3">
      <c r="B666" s="92" t="s">
        <v>34476</v>
      </c>
      <c r="C666" s="92" t="s">
        <v>34477</v>
      </c>
      <c r="D666" s="92" t="s">
        <v>34478</v>
      </c>
      <c r="E666" s="92" t="s">
        <v>34479</v>
      </c>
      <c r="F666" s="92" t="s">
        <v>22338</v>
      </c>
      <c r="G666" s="92" t="s">
        <v>34480</v>
      </c>
      <c r="H666" s="92">
        <v>2160</v>
      </c>
      <c r="I666" s="92" t="s">
        <v>21294</v>
      </c>
      <c r="J666" s="93">
        <v>7.59</v>
      </c>
      <c r="K666" s="92">
        <v>8960044.8000000007</v>
      </c>
      <c r="L666" s="95">
        <v>42906</v>
      </c>
      <c r="M666" s="92">
        <v>6.0000000000000001E-3</v>
      </c>
      <c r="N666" s="92" t="s">
        <v>21479</v>
      </c>
      <c r="O666" s="92" t="s">
        <v>25</v>
      </c>
      <c r="P666" s="92" t="s">
        <v>3</v>
      </c>
      <c r="Q666" s="99" t="s">
        <v>77</v>
      </c>
      <c r="R666" s="92" t="e">
        <v>#N/A</v>
      </c>
      <c r="S666" s="92" t="s">
        <v>180</v>
      </c>
      <c r="T666" s="92" t="e">
        <v>#N/A</v>
      </c>
      <c r="U666" s="92" t="e">
        <v>#N/A</v>
      </c>
      <c r="V666" s="92" t="e">
        <v>#N/A</v>
      </c>
      <c r="W666" s="92" t="e">
        <v>#N/A</v>
      </c>
      <c r="X666" s="92" t="e">
        <v>#N/A</v>
      </c>
      <c r="Y666" s="92" t="e">
        <v>#N/A</v>
      </c>
      <c r="Z666" s="92">
        <v>367</v>
      </c>
      <c r="AA666" s="92" t="s">
        <v>21297</v>
      </c>
      <c r="AB666" s="92" t="s">
        <v>34481</v>
      </c>
      <c r="AC666" s="92" t="s">
        <v>34482</v>
      </c>
      <c r="AD666" s="92" t="e">
        <v>#N/A</v>
      </c>
      <c r="AE666" s="92" t="s">
        <v>34483</v>
      </c>
      <c r="AF666" s="94" t="s">
        <v>40131</v>
      </c>
      <c r="AG666" s="92" t="s">
        <v>35</v>
      </c>
      <c r="AI666" s="92">
        <f t="shared" ref="AI666:AI669" si="67">LEN(B666)</f>
        <v>4</v>
      </c>
    </row>
    <row r="667" spans="2:35" ht="172.8" x14ac:dyDescent="0.3">
      <c r="B667" s="92" t="s">
        <v>1189</v>
      </c>
      <c r="C667" s="92" t="s">
        <v>27409</v>
      </c>
      <c r="D667" s="92" t="s">
        <v>27410</v>
      </c>
      <c r="E667" s="92" t="s">
        <v>27411</v>
      </c>
      <c r="F667" s="92" t="s">
        <v>22615</v>
      </c>
      <c r="G667" s="92" t="s">
        <v>27412</v>
      </c>
      <c r="H667" s="92">
        <v>26538</v>
      </c>
      <c r="I667" s="92" t="s">
        <v>21294</v>
      </c>
      <c r="J667" s="93">
        <v>62.45</v>
      </c>
      <c r="K667" s="92">
        <v>94011966.739999995</v>
      </c>
      <c r="L667" s="95">
        <v>40652</v>
      </c>
      <c r="M667" s="92">
        <v>7.1999999999999998E-3</v>
      </c>
      <c r="N667" s="92" t="s">
        <v>21870</v>
      </c>
      <c r="O667" s="92" t="s">
        <v>25</v>
      </c>
      <c r="P667" s="92" t="s">
        <v>3</v>
      </c>
      <c r="Q667" s="92" t="s">
        <v>77</v>
      </c>
      <c r="R667" s="92" t="s">
        <v>26</v>
      </c>
      <c r="S667" s="92" t="s">
        <v>180</v>
      </c>
      <c r="T667" s="92" t="s">
        <v>30</v>
      </c>
      <c r="U667" s="92" t="s">
        <v>188</v>
      </c>
      <c r="V667" s="92" t="s">
        <v>751</v>
      </c>
      <c r="W667" s="92" t="s">
        <v>24</v>
      </c>
      <c r="X667" s="92" t="s">
        <v>32</v>
      </c>
      <c r="Y667" s="92" t="s">
        <v>24</v>
      </c>
      <c r="Z667" s="92">
        <v>263</v>
      </c>
      <c r="AA667" s="92" t="s">
        <v>21297</v>
      </c>
      <c r="AB667" s="92" t="s">
        <v>27413</v>
      </c>
      <c r="AC667" s="92" t="s">
        <v>27414</v>
      </c>
      <c r="AD667" s="92" t="s">
        <v>1190</v>
      </c>
      <c r="AE667" s="92" t="s">
        <v>27415</v>
      </c>
      <c r="AF667" s="94" t="s">
        <v>40132</v>
      </c>
      <c r="AG667" s="92" t="s">
        <v>35</v>
      </c>
      <c r="AI667" s="92">
        <f t="shared" si="67"/>
        <v>3</v>
      </c>
    </row>
    <row r="668" spans="2:35" ht="86.4" x14ac:dyDescent="0.3">
      <c r="B668" s="92" t="s">
        <v>35090</v>
      </c>
      <c r="C668" s="92" t="s">
        <v>35091</v>
      </c>
      <c r="D668" s="92" t="s">
        <v>35092</v>
      </c>
      <c r="E668" s="92" t="s">
        <v>35093</v>
      </c>
      <c r="F668" s="92" t="s">
        <v>21311</v>
      </c>
      <c r="G668" s="92" t="s">
        <v>35094</v>
      </c>
      <c r="H668" s="92">
        <v>6612</v>
      </c>
      <c r="I668" s="92" t="s">
        <v>21294</v>
      </c>
      <c r="J668" s="93">
        <v>10.050000000000001</v>
      </c>
      <c r="K668" s="92">
        <v>9917144.0759999994</v>
      </c>
      <c r="L668" s="95">
        <v>42777</v>
      </c>
      <c r="M668" s="92">
        <v>6.0000000000000001E-3</v>
      </c>
      <c r="N668" s="92" t="s">
        <v>3045</v>
      </c>
      <c r="O668" s="92" t="e">
        <v>#N/A</v>
      </c>
      <c r="P668" s="92" t="s">
        <v>3</v>
      </c>
      <c r="Q668" s="92" t="e">
        <v>#N/A</v>
      </c>
      <c r="R668" s="92" t="e">
        <v>#N/A</v>
      </c>
      <c r="S668" s="92" t="s">
        <v>38573</v>
      </c>
      <c r="T668" s="92" t="e">
        <v>#N/A</v>
      </c>
      <c r="U668" s="92" t="e">
        <v>#N/A</v>
      </c>
      <c r="V668" s="92" t="e">
        <v>#N/A</v>
      </c>
      <c r="W668" s="92" t="s">
        <v>18</v>
      </c>
      <c r="X668" s="92" t="e">
        <v>#N/A</v>
      </c>
      <c r="Y668" s="92" t="e">
        <v>#N/A</v>
      </c>
      <c r="Z668" s="92">
        <v>101</v>
      </c>
      <c r="AA668" s="92" t="s">
        <v>21297</v>
      </c>
      <c r="AB668" s="92" t="s">
        <v>35095</v>
      </c>
      <c r="AC668" s="92" t="s">
        <v>35096</v>
      </c>
      <c r="AD668" s="92" t="e">
        <v>#N/A</v>
      </c>
      <c r="AE668" s="92" t="s">
        <v>35097</v>
      </c>
      <c r="AF668" s="94" t="s">
        <v>40133</v>
      </c>
      <c r="AG668" s="92" t="s">
        <v>35</v>
      </c>
      <c r="AI668" s="92">
        <f t="shared" si="67"/>
        <v>4</v>
      </c>
    </row>
    <row r="669" spans="2:35" x14ac:dyDescent="0.3">
      <c r="B669" s="92" t="s">
        <v>1064</v>
      </c>
      <c r="C669" s="92" t="s">
        <v>26375</v>
      </c>
      <c r="D669" s="92" t="s">
        <v>26376</v>
      </c>
      <c r="E669" s="92" t="s">
        <v>26377</v>
      </c>
      <c r="F669" s="92" t="s">
        <v>21311</v>
      </c>
      <c r="G669" s="92" t="s">
        <v>26378</v>
      </c>
      <c r="H669" s="92">
        <v>3890</v>
      </c>
      <c r="I669" s="92" t="s">
        <v>21328</v>
      </c>
      <c r="J669" s="93">
        <v>1.97</v>
      </c>
      <c r="K669" s="92">
        <v>2022150.442</v>
      </c>
      <c r="L669" s="95">
        <v>40651</v>
      </c>
      <c r="M669" s="92">
        <v>8.0000000000000002E-3</v>
      </c>
      <c r="N669" s="92" t="s">
        <v>21453</v>
      </c>
      <c r="O669" s="92" t="s">
        <v>25</v>
      </c>
      <c r="P669" s="92" t="s">
        <v>3</v>
      </c>
      <c r="Q669" s="92" t="s">
        <v>970</v>
      </c>
      <c r="R669" s="92" t="s">
        <v>971</v>
      </c>
      <c r="S669" s="92" t="s">
        <v>28</v>
      </c>
      <c r="T669" s="92" t="s">
        <v>30</v>
      </c>
      <c r="U669" s="92" t="s">
        <v>24</v>
      </c>
      <c r="V669" s="92" t="s">
        <v>24</v>
      </c>
      <c r="W669" s="92" t="s">
        <v>24</v>
      </c>
      <c r="X669" s="92" t="s">
        <v>32</v>
      </c>
      <c r="Y669" s="92" t="s">
        <v>24</v>
      </c>
      <c r="Z669" s="92">
        <v>302</v>
      </c>
      <c r="AA669" s="92" t="s">
        <v>21297</v>
      </c>
      <c r="AB669" s="92" t="s">
        <v>26379</v>
      </c>
      <c r="AC669" s="92" t="s">
        <v>26380</v>
      </c>
      <c r="AD669" s="92" t="s">
        <v>972</v>
      </c>
      <c r="AE669" s="92" t="s">
        <v>26381</v>
      </c>
      <c r="AF669" s="94" t="e">
        <v>#N/A</v>
      </c>
      <c r="AG669" s="92" t="s">
        <v>35</v>
      </c>
      <c r="AI669" s="92">
        <f t="shared" si="67"/>
        <v>3</v>
      </c>
    </row>
    <row r="670" spans="2:35" ht="158.4" x14ac:dyDescent="0.3">
      <c r="B670" s="92" t="s">
        <v>4611</v>
      </c>
      <c r="C670" s="92" t="s">
        <v>25972</v>
      </c>
      <c r="D670" s="92" t="s">
        <v>25973</v>
      </c>
      <c r="E670" s="92" t="s">
        <v>25974</v>
      </c>
      <c r="F670" s="92" t="s">
        <v>21311</v>
      </c>
      <c r="G670" s="92" t="s">
        <v>25975</v>
      </c>
      <c r="H670" s="92">
        <v>87896</v>
      </c>
      <c r="I670" s="92" t="s">
        <v>21294</v>
      </c>
      <c r="J670" s="93">
        <v>236.8</v>
      </c>
      <c r="K670" s="92">
        <v>275933621.89999998</v>
      </c>
      <c r="L670" s="95">
        <v>42074</v>
      </c>
      <c r="M670" s="92">
        <v>9.4999999999999998E-3</v>
      </c>
      <c r="N670" s="92" t="s">
        <v>23633</v>
      </c>
      <c r="O670" s="92" t="s">
        <v>75</v>
      </c>
      <c r="P670" s="92" t="s">
        <v>454</v>
      </c>
      <c r="Q670" s="92" t="s">
        <v>43</v>
      </c>
      <c r="R670" s="92" t="s">
        <v>28</v>
      </c>
      <c r="S670" s="92" t="s">
        <v>24</v>
      </c>
      <c r="T670" s="92" t="s">
        <v>30</v>
      </c>
      <c r="U670" s="92" t="s">
        <v>78</v>
      </c>
      <c r="V670" s="92" t="s">
        <v>24</v>
      </c>
      <c r="W670" s="92" t="s">
        <v>24</v>
      </c>
      <c r="X670" s="92" t="s">
        <v>32</v>
      </c>
      <c r="Y670" s="92" t="s">
        <v>24</v>
      </c>
      <c r="Z670" s="92">
        <v>0</v>
      </c>
      <c r="AA670" s="92" t="s">
        <v>21304</v>
      </c>
      <c r="AB670" s="92" t="s">
        <v>25976</v>
      </c>
      <c r="AC670" s="92" t="s">
        <v>25977</v>
      </c>
      <c r="AD670" s="92" t="s">
        <v>4612</v>
      </c>
      <c r="AE670" s="92" t="s">
        <v>25978</v>
      </c>
      <c r="AF670" s="94" t="s">
        <v>38846</v>
      </c>
      <c r="AG670" s="92" t="s">
        <v>38846</v>
      </c>
      <c r="AI670" s="92" t="b">
        <f t="shared" si="64"/>
        <v>1</v>
      </c>
    </row>
    <row r="671" spans="2:35" ht="129.6" x14ac:dyDescent="0.3">
      <c r="B671" s="92" t="s">
        <v>1018</v>
      </c>
      <c r="C671" s="92" t="s">
        <v>25979</v>
      </c>
      <c r="D671" s="92" t="s">
        <v>1018</v>
      </c>
      <c r="E671" s="92" t="s">
        <v>25980</v>
      </c>
      <c r="F671" s="92" t="s">
        <v>21486</v>
      </c>
      <c r="G671" s="92" t="s">
        <v>25981</v>
      </c>
      <c r="H671" s="92">
        <v>89146</v>
      </c>
      <c r="I671" s="92" t="s">
        <v>21294</v>
      </c>
      <c r="J671" s="93">
        <v>170.84</v>
      </c>
      <c r="K671" s="92">
        <v>208732808.19999999</v>
      </c>
      <c r="L671" s="95">
        <v>39321</v>
      </c>
      <c r="M671" s="92">
        <v>5.7999999999999996E-3</v>
      </c>
      <c r="N671" s="101" t="s">
        <v>22000</v>
      </c>
      <c r="O671" s="92" t="s">
        <v>25</v>
      </c>
      <c r="P671" s="92" t="s">
        <v>3</v>
      </c>
      <c r="Q671" s="92" t="s">
        <v>64</v>
      </c>
      <c r="R671" s="92" t="s">
        <v>28</v>
      </c>
      <c r="S671" s="92" t="s">
        <v>28</v>
      </c>
      <c r="T671" s="92" t="s">
        <v>30</v>
      </c>
      <c r="U671" s="92" t="s">
        <v>24</v>
      </c>
      <c r="V671" s="92" t="s">
        <v>24</v>
      </c>
      <c r="W671" s="92" t="s">
        <v>18</v>
      </c>
      <c r="X671" s="92" t="s">
        <v>32</v>
      </c>
      <c r="Y671" s="92" t="s">
        <v>24</v>
      </c>
      <c r="Z671" s="92">
        <v>31</v>
      </c>
      <c r="AA671" s="92" t="s">
        <v>21297</v>
      </c>
      <c r="AB671" s="92" t="s">
        <v>25982</v>
      </c>
      <c r="AC671" s="92" t="s">
        <v>25983</v>
      </c>
      <c r="AD671" s="92" t="s">
        <v>1019</v>
      </c>
      <c r="AE671" s="92" t="s">
        <v>25984</v>
      </c>
      <c r="AF671" s="94" t="s">
        <v>38847</v>
      </c>
      <c r="AG671" s="92" t="s">
        <v>38847</v>
      </c>
      <c r="AI671" s="92" t="b">
        <f t="shared" si="64"/>
        <v>1</v>
      </c>
    </row>
    <row r="672" spans="2:35" ht="201.6" x14ac:dyDescent="0.3">
      <c r="B672" s="92" t="s">
        <v>3945</v>
      </c>
      <c r="C672" s="92" t="s">
        <v>26018</v>
      </c>
      <c r="D672" s="92" t="s">
        <v>26019</v>
      </c>
      <c r="E672" s="92" t="s">
        <v>26020</v>
      </c>
      <c r="F672" s="92" t="s">
        <v>21311</v>
      </c>
      <c r="G672" s="92" t="s">
        <v>26021</v>
      </c>
      <c r="H672" s="92">
        <v>13972</v>
      </c>
      <c r="I672" s="92" t="s">
        <v>21294</v>
      </c>
      <c r="J672" s="93">
        <v>49.47</v>
      </c>
      <c r="K672" s="92">
        <v>75552094.439999998</v>
      </c>
      <c r="L672" s="95">
        <v>41864</v>
      </c>
      <c r="M672" s="92">
        <v>8.6999999999999994E-3</v>
      </c>
      <c r="N672" s="92" t="s">
        <v>21685</v>
      </c>
      <c r="O672" s="92" t="s">
        <v>38576</v>
      </c>
      <c r="P672" s="92" t="s">
        <v>123</v>
      </c>
      <c r="Q672" s="92" t="s">
        <v>43</v>
      </c>
      <c r="R672" s="92" t="s">
        <v>28</v>
      </c>
      <c r="S672" s="92" t="s">
        <v>24</v>
      </c>
      <c r="T672" s="92" t="s">
        <v>30</v>
      </c>
      <c r="U672" s="92" t="s">
        <v>24</v>
      </c>
      <c r="V672" s="92" t="s">
        <v>24</v>
      </c>
      <c r="W672" s="92" t="s">
        <v>24</v>
      </c>
      <c r="X672" s="92" t="s">
        <v>32</v>
      </c>
      <c r="Y672" s="92" t="s">
        <v>24</v>
      </c>
      <c r="Z672" s="92">
        <v>0</v>
      </c>
      <c r="AA672" s="92" t="s">
        <v>21304</v>
      </c>
      <c r="AB672" s="92" t="s">
        <v>26022</v>
      </c>
      <c r="AC672" s="92" t="s">
        <v>26023</v>
      </c>
      <c r="AD672" s="92" t="s">
        <v>3946</v>
      </c>
      <c r="AE672" s="92" t="s">
        <v>26024</v>
      </c>
      <c r="AF672" s="94" t="s">
        <v>38848</v>
      </c>
      <c r="AG672" s="92" t="s">
        <v>38848</v>
      </c>
      <c r="AI672" s="92" t="b">
        <f t="shared" si="64"/>
        <v>1</v>
      </c>
    </row>
    <row r="673" spans="1:35" ht="100.8" x14ac:dyDescent="0.3">
      <c r="B673" s="92" t="s">
        <v>1114</v>
      </c>
      <c r="C673" s="92" t="s">
        <v>27080</v>
      </c>
      <c r="D673" s="92" t="s">
        <v>27081</v>
      </c>
      <c r="E673" s="92" t="s">
        <v>27082</v>
      </c>
      <c r="F673" s="92" t="s">
        <v>22338</v>
      </c>
      <c r="G673" s="92" t="s">
        <v>27083</v>
      </c>
      <c r="H673" s="92">
        <v>5060</v>
      </c>
      <c r="I673" s="92" t="s">
        <v>21294</v>
      </c>
      <c r="J673" s="93">
        <v>69.59</v>
      </c>
      <c r="K673" s="92">
        <v>77321364.549999997</v>
      </c>
      <c r="L673" s="95">
        <v>40953</v>
      </c>
      <c r="M673" s="92">
        <v>8.0000000000000002E-3</v>
      </c>
      <c r="N673" s="92" t="s">
        <v>21453</v>
      </c>
      <c r="O673" s="92" t="s">
        <v>25</v>
      </c>
      <c r="P673" s="92" t="s">
        <v>3</v>
      </c>
      <c r="Q673" s="92" t="s">
        <v>914</v>
      </c>
      <c r="R673" s="92" t="s">
        <v>915</v>
      </c>
      <c r="S673" s="92" t="s">
        <v>28</v>
      </c>
      <c r="T673" s="92" t="s">
        <v>30</v>
      </c>
      <c r="U673" s="92" t="s">
        <v>24</v>
      </c>
      <c r="V673" s="92" t="s">
        <v>24</v>
      </c>
      <c r="W673" s="92" t="s">
        <v>24</v>
      </c>
      <c r="X673" s="92" t="s">
        <v>32</v>
      </c>
      <c r="Y673" s="92" t="s">
        <v>24</v>
      </c>
      <c r="Z673" s="92">
        <v>40</v>
      </c>
      <c r="AA673" s="92" t="s">
        <v>21297</v>
      </c>
      <c r="AB673" s="92" t="s">
        <v>27084</v>
      </c>
      <c r="AC673" s="92" t="s">
        <v>27085</v>
      </c>
      <c r="AD673" s="92" t="s">
        <v>916</v>
      </c>
      <c r="AE673" s="92" t="s">
        <v>27086</v>
      </c>
      <c r="AF673" s="94" t="s">
        <v>38849</v>
      </c>
      <c r="AG673" s="92" t="s">
        <v>38849</v>
      </c>
      <c r="AI673" s="92" t="b">
        <f t="shared" si="64"/>
        <v>1</v>
      </c>
    </row>
    <row r="674" spans="1:35" ht="144" x14ac:dyDescent="0.3">
      <c r="B674" s="92" t="s">
        <v>3340</v>
      </c>
      <c r="C674" s="92" t="s">
        <v>28485</v>
      </c>
      <c r="D674" s="92" t="s">
        <v>28486</v>
      </c>
      <c r="E674" s="92" t="s">
        <v>28487</v>
      </c>
      <c r="F674" s="92" t="s">
        <v>21311</v>
      </c>
      <c r="G674" s="92" t="s">
        <v>28488</v>
      </c>
      <c r="H674" s="92">
        <v>374132</v>
      </c>
      <c r="I674" s="92" t="s">
        <v>21294</v>
      </c>
      <c r="J674" s="93">
        <v>1970</v>
      </c>
      <c r="K674" s="92">
        <v>2156220097</v>
      </c>
      <c r="L674" s="95">
        <v>41330</v>
      </c>
      <c r="M674" s="92">
        <v>1.23E-2</v>
      </c>
      <c r="N674" s="92" t="s">
        <v>21673</v>
      </c>
      <c r="O674" s="92" t="s">
        <v>75</v>
      </c>
      <c r="P674" s="92" t="s">
        <v>118</v>
      </c>
      <c r="Q674" s="92" t="s">
        <v>77</v>
      </c>
      <c r="R674" s="92" t="s">
        <v>26</v>
      </c>
      <c r="S674" s="92" t="s">
        <v>24</v>
      </c>
      <c r="T674" s="92" t="s">
        <v>30</v>
      </c>
      <c r="U674" s="92" t="s">
        <v>100</v>
      </c>
      <c r="V674" s="92" t="s">
        <v>24</v>
      </c>
      <c r="W674" s="92" t="s">
        <v>24</v>
      </c>
      <c r="X674" s="92" t="s">
        <v>85</v>
      </c>
      <c r="Y674" s="92" t="s">
        <v>24</v>
      </c>
      <c r="Z674" s="92">
        <v>0</v>
      </c>
      <c r="AA674" s="92" t="s">
        <v>21297</v>
      </c>
      <c r="AB674" s="92" t="s">
        <v>28489</v>
      </c>
      <c r="AC674" s="92" t="s">
        <v>28490</v>
      </c>
      <c r="AD674" s="92" t="s">
        <v>3341</v>
      </c>
      <c r="AE674" s="92" t="s">
        <v>28491</v>
      </c>
      <c r="AF674" s="94" t="s">
        <v>38850</v>
      </c>
      <c r="AG674" s="92" t="s">
        <v>38850</v>
      </c>
      <c r="AI674" s="92" t="b">
        <f t="shared" si="64"/>
        <v>1</v>
      </c>
    </row>
    <row r="675" spans="1:35" x14ac:dyDescent="0.3">
      <c r="A675" s="96" t="s">
        <v>38562</v>
      </c>
      <c r="B675" s="96" t="s">
        <v>1119</v>
      </c>
      <c r="C675" s="96" t="s">
        <v>1120</v>
      </c>
      <c r="D675" s="96"/>
      <c r="E675" s="96"/>
      <c r="F675" s="96"/>
      <c r="G675" s="96"/>
      <c r="H675" s="96"/>
      <c r="I675" s="96"/>
      <c r="J675" s="97"/>
      <c r="K675" s="96"/>
      <c r="L675" s="96"/>
      <c r="M675" s="96"/>
      <c r="N675" s="96"/>
      <c r="O675" s="96" t="s">
        <v>25</v>
      </c>
      <c r="P675" s="96" t="s">
        <v>3</v>
      </c>
      <c r="Q675" s="96" t="s">
        <v>950</v>
      </c>
      <c r="R675" s="96" t="s">
        <v>951</v>
      </c>
      <c r="S675" s="96" t="s">
        <v>28</v>
      </c>
      <c r="T675" s="96" t="s">
        <v>30</v>
      </c>
      <c r="U675" s="96" t="s">
        <v>24</v>
      </c>
      <c r="V675" s="96" t="s">
        <v>24</v>
      </c>
      <c r="W675" s="96" t="s">
        <v>24</v>
      </c>
      <c r="X675" s="96" t="s">
        <v>32</v>
      </c>
      <c r="Y675" s="96" t="s">
        <v>24</v>
      </c>
      <c r="Z675" s="96"/>
      <c r="AA675" s="96"/>
      <c r="AB675" s="96"/>
      <c r="AC675" s="96"/>
      <c r="AD675" s="96" t="s">
        <v>952</v>
      </c>
      <c r="AE675" s="96"/>
      <c r="AF675" s="98" t="s">
        <v>949</v>
      </c>
      <c r="AG675" s="96" t="s">
        <v>998</v>
      </c>
    </row>
    <row r="676" spans="1:35" ht="115.2" x14ac:dyDescent="0.3">
      <c r="B676" s="92" t="s">
        <v>23911</v>
      </c>
      <c r="C676" s="92" t="s">
        <v>23912</v>
      </c>
      <c r="D676" s="92" t="s">
        <v>23913</v>
      </c>
      <c r="E676" s="92" t="s">
        <v>23914</v>
      </c>
      <c r="F676" s="92" t="s">
        <v>21486</v>
      </c>
      <c r="G676" s="92" t="s">
        <v>23915</v>
      </c>
      <c r="H676" s="92">
        <v>1500</v>
      </c>
      <c r="I676" s="92" t="s">
        <v>21294</v>
      </c>
      <c r="J676" s="93">
        <v>23.31</v>
      </c>
      <c r="K676" s="92">
        <v>23319051.82</v>
      </c>
      <c r="L676" s="95">
        <v>43950</v>
      </c>
      <c r="M676" s="92">
        <v>6.4999999999999997E-3</v>
      </c>
      <c r="N676" s="92" t="s">
        <v>21408</v>
      </c>
      <c r="O676" s="92" t="s">
        <v>75</v>
      </c>
      <c r="P676" s="92" t="e">
        <v>#N/A</v>
      </c>
      <c r="Q676" s="92" t="e">
        <v>#N/A</v>
      </c>
      <c r="R676" s="92" t="e">
        <v>#N/A</v>
      </c>
      <c r="S676" s="92" t="e">
        <v>#N/A</v>
      </c>
      <c r="T676" s="92" t="e">
        <v>#N/A</v>
      </c>
      <c r="U676" s="92" t="e">
        <v>#N/A</v>
      </c>
      <c r="V676" s="92" t="e">
        <v>#N/A</v>
      </c>
      <c r="W676" s="92" t="e">
        <v>#N/A</v>
      </c>
      <c r="X676" s="92" t="e">
        <v>#N/A</v>
      </c>
      <c r="Y676" s="92" t="e">
        <v>#N/A</v>
      </c>
      <c r="Z676" s="92">
        <v>138</v>
      </c>
      <c r="AA676" s="92" t="s">
        <v>21304</v>
      </c>
      <c r="AB676" s="92" t="s">
        <v>23916</v>
      </c>
      <c r="AC676" s="92" t="s">
        <v>23917</v>
      </c>
      <c r="AD676" s="92" t="e">
        <v>#N/A</v>
      </c>
      <c r="AE676" s="92" t="s">
        <v>23918</v>
      </c>
      <c r="AF676" s="94" t="s">
        <v>38851</v>
      </c>
      <c r="AG676" s="92" t="s">
        <v>38851</v>
      </c>
      <c r="AI676" s="92" t="b">
        <f t="shared" ref="AI676:AI719" si="68">IF(LEN(B676)=4,LEFT(AF676,4),LEFT(AF676,3))=B676</f>
        <v>1</v>
      </c>
    </row>
    <row r="677" spans="1:35" ht="172.8" x14ac:dyDescent="0.3">
      <c r="B677" s="92" t="s">
        <v>37059</v>
      </c>
      <c r="C677" s="92" t="s">
        <v>37060</v>
      </c>
      <c r="D677" s="92" t="s">
        <v>37061</v>
      </c>
      <c r="E677" s="92" t="s">
        <v>37062</v>
      </c>
      <c r="F677" s="92" t="s">
        <v>21292</v>
      </c>
      <c r="G677" s="92" t="s">
        <v>37063</v>
      </c>
      <c r="H677" s="92">
        <v>39726</v>
      </c>
      <c r="I677" s="92" t="s">
        <v>21294</v>
      </c>
      <c r="J677" s="93">
        <v>221.33</v>
      </c>
      <c r="K677" s="92">
        <v>226746053</v>
      </c>
      <c r="L677" s="95">
        <v>43196</v>
      </c>
      <c r="M677" s="92">
        <v>7.4999999999999997E-3</v>
      </c>
      <c r="N677" s="92" t="s">
        <v>21536</v>
      </c>
      <c r="O677" s="92" t="s">
        <v>75</v>
      </c>
      <c r="P677" s="92" t="e">
        <v>#N/A</v>
      </c>
      <c r="Q677" s="92" t="e">
        <v>#N/A</v>
      </c>
      <c r="R677" s="92" t="e">
        <v>#N/A</v>
      </c>
      <c r="S677" s="92" t="e">
        <v>#N/A</v>
      </c>
      <c r="T677" s="92" t="e">
        <v>#N/A</v>
      </c>
      <c r="U677" s="92" t="e">
        <v>#N/A</v>
      </c>
      <c r="V677" s="92" t="e">
        <v>#N/A</v>
      </c>
      <c r="W677" s="92" t="e">
        <v>#N/A</v>
      </c>
      <c r="X677" s="92" t="e">
        <v>#N/A</v>
      </c>
      <c r="Y677" s="92" t="e">
        <v>#N/A</v>
      </c>
      <c r="Z677" s="92">
        <v>0</v>
      </c>
      <c r="AA677" s="92" t="s">
        <v>21304</v>
      </c>
      <c r="AB677" s="92" t="s">
        <v>37064</v>
      </c>
      <c r="AC677" s="92" t="s">
        <v>37065</v>
      </c>
      <c r="AD677" s="92" t="e">
        <v>#N/A</v>
      </c>
      <c r="AE677" s="92" t="s">
        <v>37066</v>
      </c>
      <c r="AF677" s="94" t="s">
        <v>38852</v>
      </c>
      <c r="AG677" s="92" t="s">
        <v>38852</v>
      </c>
      <c r="AI677" s="92" t="b">
        <f t="shared" si="68"/>
        <v>1</v>
      </c>
    </row>
    <row r="678" spans="1:35" ht="158.4" x14ac:dyDescent="0.3">
      <c r="B678" s="92" t="s">
        <v>26328</v>
      </c>
      <c r="C678" s="92" t="s">
        <v>26329</v>
      </c>
      <c r="D678" s="92" t="s">
        <v>26330</v>
      </c>
      <c r="E678" s="92" t="s">
        <v>26331</v>
      </c>
      <c r="F678" s="92" t="s">
        <v>21311</v>
      </c>
      <c r="G678" s="92" t="s">
        <v>26332</v>
      </c>
      <c r="H678" s="92">
        <v>853813</v>
      </c>
      <c r="I678" s="92" t="s">
        <v>21294</v>
      </c>
      <c r="J678" s="93">
        <v>4220</v>
      </c>
      <c r="K678" s="92">
        <v>4363170110</v>
      </c>
      <c r="L678" s="95">
        <v>42780</v>
      </c>
      <c r="M678" s="92">
        <v>5.4999999999999997E-3</v>
      </c>
      <c r="N678" s="92" t="s">
        <v>21502</v>
      </c>
      <c r="O678" s="92" t="s">
        <v>75</v>
      </c>
      <c r="P678" s="92" t="e">
        <v>#N/A</v>
      </c>
      <c r="Q678" s="92" t="e">
        <v>#N/A</v>
      </c>
      <c r="R678" s="92" t="e">
        <v>#N/A</v>
      </c>
      <c r="S678" s="92" t="e">
        <v>#N/A</v>
      </c>
      <c r="T678" s="92" t="e">
        <v>#N/A</v>
      </c>
      <c r="U678" s="92" t="e">
        <v>#N/A</v>
      </c>
      <c r="V678" s="92" t="e">
        <v>#N/A</v>
      </c>
      <c r="W678" s="92" t="e">
        <v>#N/A</v>
      </c>
      <c r="X678" s="92" t="e">
        <v>#N/A</v>
      </c>
      <c r="Y678" s="92" t="e">
        <v>#N/A</v>
      </c>
      <c r="Z678" s="92">
        <v>0</v>
      </c>
      <c r="AA678" s="92" t="s">
        <v>21304</v>
      </c>
      <c r="AB678" s="92" t="s">
        <v>26333</v>
      </c>
      <c r="AC678" s="92" t="s">
        <v>26334</v>
      </c>
      <c r="AD678" s="92" t="e">
        <v>#N/A</v>
      </c>
      <c r="AE678" s="92" t="s">
        <v>26335</v>
      </c>
      <c r="AF678" s="94" t="s">
        <v>38853</v>
      </c>
      <c r="AG678" s="92" t="s">
        <v>38853</v>
      </c>
      <c r="AI678" s="92" t="b">
        <f t="shared" si="68"/>
        <v>1</v>
      </c>
    </row>
    <row r="679" spans="1:35" ht="115.2" x14ac:dyDescent="0.3">
      <c r="B679" s="92" t="s">
        <v>1171</v>
      </c>
      <c r="C679" s="92" t="s">
        <v>27349</v>
      </c>
      <c r="D679" s="92" t="s">
        <v>1171</v>
      </c>
      <c r="E679" s="92" t="s">
        <v>27350</v>
      </c>
      <c r="F679" s="92" t="s">
        <v>21292</v>
      </c>
      <c r="G679" s="92" t="s">
        <v>27351</v>
      </c>
      <c r="H679" s="92">
        <v>159981</v>
      </c>
      <c r="I679" s="92" t="s">
        <v>21294</v>
      </c>
      <c r="J679" s="93">
        <v>2140</v>
      </c>
      <c r="K679" s="92">
        <v>2326056250</v>
      </c>
      <c r="L679" s="95">
        <v>39299</v>
      </c>
      <c r="M679" s="92">
        <v>6.1000000000000004E-3</v>
      </c>
      <c r="N679" s="92" t="s">
        <v>404</v>
      </c>
      <c r="O679" s="92" t="s">
        <v>25</v>
      </c>
      <c r="P679" s="92" t="s">
        <v>404</v>
      </c>
      <c r="Q679" s="92" t="s">
        <v>77</v>
      </c>
      <c r="R679" s="92" t="s">
        <v>26</v>
      </c>
      <c r="S679" s="92" t="s">
        <v>28</v>
      </c>
      <c r="T679" s="92" t="s">
        <v>30</v>
      </c>
      <c r="U679" s="92" t="s">
        <v>24</v>
      </c>
      <c r="V679" s="92" t="s">
        <v>24</v>
      </c>
      <c r="W679" s="92" t="s">
        <v>24</v>
      </c>
      <c r="X679" s="92" t="s">
        <v>32</v>
      </c>
      <c r="Y679" s="92" t="s">
        <v>24</v>
      </c>
      <c r="Z679" s="92">
        <v>101</v>
      </c>
      <c r="AA679" s="92" t="s">
        <v>21297</v>
      </c>
      <c r="AB679" s="92" t="s">
        <v>27352</v>
      </c>
      <c r="AC679" s="92" t="s">
        <v>27353</v>
      </c>
      <c r="AD679" s="92" t="s">
        <v>404</v>
      </c>
      <c r="AE679" s="92" t="s">
        <v>27354</v>
      </c>
      <c r="AF679" s="94" t="s">
        <v>38854</v>
      </c>
      <c r="AG679" s="92" t="s">
        <v>38854</v>
      </c>
      <c r="AI679" s="92" t="b">
        <f t="shared" si="68"/>
        <v>1</v>
      </c>
    </row>
    <row r="680" spans="1:35" ht="100.8" x14ac:dyDescent="0.3">
      <c r="B680" s="92" t="s">
        <v>4220</v>
      </c>
      <c r="C680" s="92" t="s">
        <v>4221</v>
      </c>
      <c r="D680" s="92" t="s">
        <v>36935</v>
      </c>
      <c r="E680" s="92" t="s">
        <v>36936</v>
      </c>
      <c r="F680" s="92" t="s">
        <v>22338</v>
      </c>
      <c r="G680" s="92" t="s">
        <v>36937</v>
      </c>
      <c r="H680" s="92">
        <v>781</v>
      </c>
      <c r="I680" s="92" t="s">
        <v>21294</v>
      </c>
      <c r="J680" s="93">
        <v>13.39</v>
      </c>
      <c r="K680" s="92">
        <v>15002235.01</v>
      </c>
      <c r="L680" s="95">
        <v>38849</v>
      </c>
      <c r="M680" s="92">
        <v>7.0000000000000001E-3</v>
      </c>
      <c r="N680" s="92" t="s">
        <v>21470</v>
      </c>
      <c r="O680" s="92" t="s">
        <v>25</v>
      </c>
      <c r="P680" s="92" t="s">
        <v>3</v>
      </c>
      <c r="Q680" s="92" t="s">
        <v>77</v>
      </c>
      <c r="R680" s="92" t="s">
        <v>26</v>
      </c>
      <c r="S680" s="92" t="s">
        <v>28</v>
      </c>
      <c r="T680" s="92" t="s">
        <v>30</v>
      </c>
      <c r="U680" s="92" t="s">
        <v>24</v>
      </c>
      <c r="V680" s="92" t="s">
        <v>24</v>
      </c>
      <c r="W680" s="92" t="s">
        <v>24</v>
      </c>
      <c r="X680" s="92" t="s">
        <v>32</v>
      </c>
      <c r="Y680" s="92" t="s">
        <v>24</v>
      </c>
      <c r="Z680" s="92">
        <v>1200</v>
      </c>
      <c r="AA680" s="92" t="s">
        <v>21297</v>
      </c>
      <c r="AB680" s="100" t="s">
        <v>36938</v>
      </c>
      <c r="AC680" s="92" t="s">
        <v>36939</v>
      </c>
      <c r="AD680" s="92" t="s">
        <v>4222</v>
      </c>
      <c r="AE680" s="92" t="s">
        <v>36940</v>
      </c>
      <c r="AF680" s="94" t="s">
        <v>38855</v>
      </c>
      <c r="AG680" s="92" t="s">
        <v>38855</v>
      </c>
      <c r="AI680" s="92" t="b">
        <f t="shared" si="68"/>
        <v>1</v>
      </c>
    </row>
    <row r="681" spans="1:35" ht="115.2" x14ac:dyDescent="0.3">
      <c r="B681" s="92" t="s">
        <v>27229</v>
      </c>
      <c r="C681" s="92" t="s">
        <v>27230</v>
      </c>
      <c r="D681" s="92" t="s">
        <v>27231</v>
      </c>
      <c r="E681" s="92" t="s">
        <v>27232</v>
      </c>
      <c r="F681" s="92" t="s">
        <v>21292</v>
      </c>
      <c r="G681" s="92" t="s">
        <v>27233</v>
      </c>
      <c r="H681" s="92">
        <v>37093</v>
      </c>
      <c r="I681" s="92" t="s">
        <v>21294</v>
      </c>
      <c r="J681" s="93">
        <v>103.7</v>
      </c>
      <c r="K681" s="92">
        <v>105682540.3</v>
      </c>
      <c r="L681" s="95">
        <v>43111</v>
      </c>
      <c r="M681" s="92">
        <v>3.5000000000000001E-3</v>
      </c>
      <c r="N681" s="92" t="s">
        <v>27057</v>
      </c>
      <c r="O681" s="92" t="s">
        <v>75</v>
      </c>
      <c r="P681" s="92" t="e">
        <v>#N/A</v>
      </c>
      <c r="Q681" s="92" t="e">
        <v>#N/A</v>
      </c>
      <c r="R681" s="92" t="e">
        <v>#N/A</v>
      </c>
      <c r="S681" s="92" t="e">
        <v>#N/A</v>
      </c>
      <c r="T681" s="92" t="e">
        <v>#N/A</v>
      </c>
      <c r="U681" s="92" t="e">
        <v>#N/A</v>
      </c>
      <c r="V681" s="92" t="e">
        <v>#N/A</v>
      </c>
      <c r="W681" s="92" t="e">
        <v>#N/A</v>
      </c>
      <c r="X681" s="92" t="e">
        <v>#N/A</v>
      </c>
      <c r="Y681" s="92" t="e">
        <v>#N/A</v>
      </c>
      <c r="Z681" s="92">
        <v>0</v>
      </c>
      <c r="AA681" s="92" t="s">
        <v>21304</v>
      </c>
      <c r="AB681" s="92" t="s">
        <v>27234</v>
      </c>
      <c r="AC681" s="92" t="s">
        <v>27235</v>
      </c>
      <c r="AD681" s="92" t="e">
        <v>#N/A</v>
      </c>
      <c r="AE681" s="92" t="s">
        <v>27236</v>
      </c>
      <c r="AF681" s="94" t="s">
        <v>39541</v>
      </c>
      <c r="AG681" s="92" t="s">
        <v>39541</v>
      </c>
      <c r="AI681" s="92" t="b">
        <f t="shared" si="68"/>
        <v>1</v>
      </c>
    </row>
    <row r="682" spans="1:35" ht="144" x14ac:dyDescent="0.3">
      <c r="B682" s="92" t="s">
        <v>1065</v>
      </c>
      <c r="C682" s="92" t="s">
        <v>26382</v>
      </c>
      <c r="D682" s="92" t="s">
        <v>26383</v>
      </c>
      <c r="E682" s="92" t="s">
        <v>26384</v>
      </c>
      <c r="F682" s="92" t="s">
        <v>21311</v>
      </c>
      <c r="G682" s="92" t="s">
        <v>26385</v>
      </c>
      <c r="H682" s="92">
        <v>3652</v>
      </c>
      <c r="I682" s="92" t="s">
        <v>21294</v>
      </c>
      <c r="J682" s="93">
        <v>14.96</v>
      </c>
      <c r="K682" s="92">
        <v>17470069.879999999</v>
      </c>
      <c r="L682" s="95">
        <v>40953</v>
      </c>
      <c r="M682" s="92">
        <v>8.0000000000000002E-3</v>
      </c>
      <c r="N682" s="92" t="s">
        <v>21453</v>
      </c>
      <c r="O682" s="92" t="s">
        <v>25</v>
      </c>
      <c r="P682" s="92" t="s">
        <v>3</v>
      </c>
      <c r="Q682" s="92" t="s">
        <v>954</v>
      </c>
      <c r="R682" s="92" t="s">
        <v>955</v>
      </c>
      <c r="S682" s="92" t="s">
        <v>28</v>
      </c>
      <c r="T682" s="92" t="s">
        <v>30</v>
      </c>
      <c r="U682" s="92" t="s">
        <v>24</v>
      </c>
      <c r="V682" s="92" t="s">
        <v>24</v>
      </c>
      <c r="W682" s="92" t="s">
        <v>24</v>
      </c>
      <c r="X682" s="92" t="s">
        <v>32</v>
      </c>
      <c r="Y682" s="92" t="s">
        <v>24</v>
      </c>
      <c r="Z682" s="92">
        <v>76</v>
      </c>
      <c r="AA682" s="92" t="s">
        <v>21297</v>
      </c>
      <c r="AB682" s="92" t="s">
        <v>26386</v>
      </c>
      <c r="AC682" s="92" t="s">
        <v>26387</v>
      </c>
      <c r="AD682" s="92" t="s">
        <v>956</v>
      </c>
      <c r="AE682" s="92" t="s">
        <v>26388</v>
      </c>
      <c r="AF682" s="94" t="s">
        <v>38856</v>
      </c>
      <c r="AG682" s="92" t="s">
        <v>38856</v>
      </c>
      <c r="AI682" s="92" t="b">
        <f t="shared" si="68"/>
        <v>1</v>
      </c>
    </row>
    <row r="683" spans="1:35" ht="100.8" x14ac:dyDescent="0.3">
      <c r="B683" s="92" t="s">
        <v>34444</v>
      </c>
      <c r="C683" s="92" t="s">
        <v>34445</v>
      </c>
      <c r="D683" s="92" t="s">
        <v>34446</v>
      </c>
      <c r="E683" s="92" t="s">
        <v>34447</v>
      </c>
      <c r="F683" s="92" t="s">
        <v>22338</v>
      </c>
      <c r="G683" s="92" t="s">
        <v>34448</v>
      </c>
      <c r="H683" s="92">
        <v>816</v>
      </c>
      <c r="I683" s="92" t="s">
        <v>21294</v>
      </c>
      <c r="J683" s="93">
        <v>4.18</v>
      </c>
      <c r="K683" s="92">
        <v>4756047.5599999996</v>
      </c>
      <c r="L683" s="95">
        <v>42906</v>
      </c>
      <c r="M683" s="92">
        <v>5.0000000000000001E-3</v>
      </c>
      <c r="N683" s="92" t="s">
        <v>21321</v>
      </c>
      <c r="O683" s="92" t="e">
        <v>#N/A</v>
      </c>
      <c r="P683" s="92" t="s">
        <v>3</v>
      </c>
      <c r="Q683" s="99" t="s">
        <v>77</v>
      </c>
      <c r="R683" s="92" t="e">
        <v>#N/A</v>
      </c>
      <c r="S683" s="92" t="s">
        <v>29</v>
      </c>
      <c r="T683" s="92" t="e">
        <v>#N/A</v>
      </c>
      <c r="U683" s="92" t="e">
        <v>#N/A</v>
      </c>
      <c r="V683" s="92" t="e">
        <v>#N/A</v>
      </c>
      <c r="W683" s="92" t="s">
        <v>18</v>
      </c>
      <c r="X683" s="92" t="e">
        <v>#N/A</v>
      </c>
      <c r="Y683" s="92" t="e">
        <v>#N/A</v>
      </c>
      <c r="Z683" s="92">
        <v>217</v>
      </c>
      <c r="AA683" s="92" t="s">
        <v>21297</v>
      </c>
      <c r="AB683" s="92" t="s">
        <v>34449</v>
      </c>
      <c r="AC683" s="92" t="s">
        <v>34450</v>
      </c>
      <c r="AD683" s="92" t="e">
        <v>#N/A</v>
      </c>
      <c r="AE683" s="92" t="s">
        <v>34451</v>
      </c>
      <c r="AF683" s="94" t="s">
        <v>39542</v>
      </c>
      <c r="AG683" s="92" t="s">
        <v>39542</v>
      </c>
      <c r="AI683" s="92" t="b">
        <f t="shared" si="68"/>
        <v>1</v>
      </c>
    </row>
    <row r="684" spans="1:35" ht="172.8" x14ac:dyDescent="0.3">
      <c r="B684" s="92" t="s">
        <v>1103</v>
      </c>
      <c r="C684" s="92" t="s">
        <v>26984</v>
      </c>
      <c r="D684" s="92" t="s">
        <v>1103</v>
      </c>
      <c r="E684" s="92" t="s">
        <v>26985</v>
      </c>
      <c r="F684" s="92" t="s">
        <v>21292</v>
      </c>
      <c r="G684" s="92" t="s">
        <v>26986</v>
      </c>
      <c r="H684" s="92">
        <v>101607</v>
      </c>
      <c r="I684" s="92" t="s">
        <v>21294</v>
      </c>
      <c r="J684" s="93">
        <v>1460</v>
      </c>
      <c r="K684" s="92">
        <v>1686560211</v>
      </c>
      <c r="L684" s="95">
        <v>39055</v>
      </c>
      <c r="M684" s="92">
        <v>5.7999999999999996E-3</v>
      </c>
      <c r="N684" s="92" t="s">
        <v>21551</v>
      </c>
      <c r="O684" s="92" t="s">
        <v>25</v>
      </c>
      <c r="P684" s="92" t="s">
        <v>3</v>
      </c>
      <c r="Q684" s="92" t="s">
        <v>77</v>
      </c>
      <c r="R684" s="92" t="s">
        <v>26</v>
      </c>
      <c r="S684" s="92" t="s">
        <v>29</v>
      </c>
      <c r="T684" s="92" t="s">
        <v>30</v>
      </c>
      <c r="U684" s="92" t="s">
        <v>416</v>
      </c>
      <c r="V684" s="92" t="s">
        <v>24</v>
      </c>
      <c r="W684" s="92" t="s">
        <v>24</v>
      </c>
      <c r="X684" s="92" t="s">
        <v>32</v>
      </c>
      <c r="Y684" s="92" t="s">
        <v>24</v>
      </c>
      <c r="Z684" s="92">
        <v>101</v>
      </c>
      <c r="AA684" s="92" t="s">
        <v>21297</v>
      </c>
      <c r="AB684" s="92">
        <v>336920103</v>
      </c>
      <c r="AC684" s="92" t="s">
        <v>26987</v>
      </c>
      <c r="AD684" s="92" t="s">
        <v>1104</v>
      </c>
      <c r="AE684" s="92" t="s">
        <v>26988</v>
      </c>
      <c r="AF684" s="94" t="s">
        <v>38857</v>
      </c>
      <c r="AG684" s="92" t="s">
        <v>38857</v>
      </c>
      <c r="AI684" s="92" t="b">
        <f t="shared" si="68"/>
        <v>1</v>
      </c>
    </row>
    <row r="685" spans="1:35" ht="115.2" x14ac:dyDescent="0.3">
      <c r="B685" s="92" t="s">
        <v>1182</v>
      </c>
      <c r="C685" s="92" t="s">
        <v>27379</v>
      </c>
      <c r="D685" s="92" t="s">
        <v>1182</v>
      </c>
      <c r="E685" s="92" t="s">
        <v>27380</v>
      </c>
      <c r="F685" s="92" t="s">
        <v>21292</v>
      </c>
      <c r="G685" s="92" t="s">
        <v>27381</v>
      </c>
      <c r="H685" s="92">
        <v>65881</v>
      </c>
      <c r="I685" s="92" t="s">
        <v>21294</v>
      </c>
      <c r="J685" s="93">
        <v>202.6</v>
      </c>
      <c r="K685" s="92">
        <v>212972057.59999999</v>
      </c>
      <c r="L685" s="95">
        <v>39299</v>
      </c>
      <c r="M685" s="92">
        <v>6.3E-3</v>
      </c>
      <c r="N685" s="92" t="s">
        <v>499</v>
      </c>
      <c r="O685" s="92" t="s">
        <v>25</v>
      </c>
      <c r="P685" s="92" t="s">
        <v>499</v>
      </c>
      <c r="Q685" s="92" t="s">
        <v>77</v>
      </c>
      <c r="R685" s="92" t="s">
        <v>26</v>
      </c>
      <c r="S685" s="92" t="s">
        <v>28</v>
      </c>
      <c r="T685" s="92" t="s">
        <v>30</v>
      </c>
      <c r="U685" s="92" t="s">
        <v>24</v>
      </c>
      <c r="V685" s="92" t="s">
        <v>24</v>
      </c>
      <c r="W685" s="92" t="s">
        <v>24</v>
      </c>
      <c r="X685" s="92" t="s">
        <v>32</v>
      </c>
      <c r="Y685" s="92" t="s">
        <v>24</v>
      </c>
      <c r="Z685" s="92">
        <v>41</v>
      </c>
      <c r="AA685" s="92" t="s">
        <v>21297</v>
      </c>
      <c r="AB685" s="92" t="s">
        <v>27382</v>
      </c>
      <c r="AC685" s="92" t="s">
        <v>27383</v>
      </c>
      <c r="AD685" s="92" t="s">
        <v>499</v>
      </c>
      <c r="AE685" s="92" t="s">
        <v>27384</v>
      </c>
      <c r="AF685" s="94" t="s">
        <v>38858</v>
      </c>
      <c r="AG685" s="92" t="s">
        <v>38858</v>
      </c>
      <c r="AI685" s="92" t="b">
        <f t="shared" si="68"/>
        <v>1</v>
      </c>
    </row>
    <row r="686" spans="1:35" x14ac:dyDescent="0.3">
      <c r="B686" s="92" t="s">
        <v>1134</v>
      </c>
      <c r="C686" s="92" t="s">
        <v>27283</v>
      </c>
      <c r="D686" s="92" t="s">
        <v>1134</v>
      </c>
      <c r="E686" s="92" t="s">
        <v>27284</v>
      </c>
      <c r="F686" s="92" t="s">
        <v>21292</v>
      </c>
      <c r="G686" s="92" t="s">
        <v>27285</v>
      </c>
      <c r="H686" s="92">
        <v>49420</v>
      </c>
      <c r="I686" s="92" t="s">
        <v>21294</v>
      </c>
      <c r="J686" s="93">
        <v>34.92</v>
      </c>
      <c r="K686" s="92">
        <v>35949493.020000003</v>
      </c>
      <c r="L686" s="95">
        <v>37961</v>
      </c>
      <c r="M686" s="92">
        <v>7.0000000000000001E-3</v>
      </c>
      <c r="N686" s="92" t="s">
        <v>21470</v>
      </c>
      <c r="O686" s="92" t="s">
        <v>25</v>
      </c>
      <c r="P686" s="92" t="s">
        <v>3</v>
      </c>
      <c r="Q686" s="92" t="s">
        <v>77</v>
      </c>
      <c r="R686" s="92" t="s">
        <v>26</v>
      </c>
      <c r="S686" s="92" t="s">
        <v>247</v>
      </c>
      <c r="T686" s="92" t="s">
        <v>30</v>
      </c>
      <c r="U686" s="92" t="s">
        <v>658</v>
      </c>
      <c r="V686" s="92" t="s">
        <v>751</v>
      </c>
      <c r="W686" s="92" t="s">
        <v>24</v>
      </c>
      <c r="X686" s="92" t="s">
        <v>32</v>
      </c>
      <c r="Y686" s="92" t="s">
        <v>24</v>
      </c>
      <c r="Z686" s="92">
        <v>101</v>
      </c>
      <c r="AA686" s="92" t="s">
        <v>21297</v>
      </c>
      <c r="AB686" s="92" t="s">
        <v>27286</v>
      </c>
      <c r="AC686" s="92" t="s">
        <v>27287</v>
      </c>
      <c r="AD686" s="92" t="s">
        <v>1135</v>
      </c>
      <c r="AE686" s="92" t="s">
        <v>27288</v>
      </c>
      <c r="AF686" s="94" t="e">
        <v>#N/A</v>
      </c>
      <c r="AG686" s="92" t="s">
        <v>35</v>
      </c>
      <c r="AI686" s="92">
        <f>LEN(B686)</f>
        <v>3</v>
      </c>
    </row>
    <row r="687" spans="1:35" ht="158.4" x14ac:dyDescent="0.3">
      <c r="B687" s="92" t="s">
        <v>1132</v>
      </c>
      <c r="C687" s="92" t="s">
        <v>27277</v>
      </c>
      <c r="D687" s="92" t="s">
        <v>1132</v>
      </c>
      <c r="E687" s="92" t="s">
        <v>27278</v>
      </c>
      <c r="F687" s="92" t="s">
        <v>21292</v>
      </c>
      <c r="G687" s="92" t="s">
        <v>27279</v>
      </c>
      <c r="H687" s="92">
        <v>1457252</v>
      </c>
      <c r="I687" s="92" t="s">
        <v>21294</v>
      </c>
      <c r="J687" s="93">
        <v>8810</v>
      </c>
      <c r="K687" s="92">
        <v>9756934998</v>
      </c>
      <c r="L687" s="95">
        <v>37852</v>
      </c>
      <c r="M687" s="92">
        <v>7.0000000000000001E-3</v>
      </c>
      <c r="N687" s="92" t="s">
        <v>21321</v>
      </c>
      <c r="O687" s="92" t="s">
        <v>25</v>
      </c>
      <c r="P687" s="92" t="s">
        <v>3</v>
      </c>
      <c r="Q687" s="92" t="s">
        <v>77</v>
      </c>
      <c r="R687" s="92" t="s">
        <v>26</v>
      </c>
      <c r="S687" s="92" t="s">
        <v>29</v>
      </c>
      <c r="T687" s="92" t="s">
        <v>30</v>
      </c>
      <c r="U687" s="92" t="s">
        <v>24</v>
      </c>
      <c r="V687" s="92" t="s">
        <v>751</v>
      </c>
      <c r="W687" s="92" t="s">
        <v>18</v>
      </c>
      <c r="X687" s="92" t="s">
        <v>32</v>
      </c>
      <c r="Y687" s="92" t="s">
        <v>24</v>
      </c>
      <c r="Z687" s="92">
        <v>189</v>
      </c>
      <c r="AA687" s="92" t="s">
        <v>21297</v>
      </c>
      <c r="AB687" s="92" t="s">
        <v>27280</v>
      </c>
      <c r="AC687" s="92" t="s">
        <v>27281</v>
      </c>
      <c r="AD687" s="92" t="s">
        <v>1133</v>
      </c>
      <c r="AE687" s="92" t="s">
        <v>27282</v>
      </c>
      <c r="AF687" s="94" t="s">
        <v>38859</v>
      </c>
      <c r="AG687" s="92" t="s">
        <v>38859</v>
      </c>
      <c r="AI687" s="92" t="b">
        <f t="shared" si="68"/>
        <v>1</v>
      </c>
    </row>
    <row r="688" spans="1:35" ht="144" x14ac:dyDescent="0.3">
      <c r="A688" s="92">
        <v>3</v>
      </c>
      <c r="B688" s="92" t="s">
        <v>31787</v>
      </c>
      <c r="C688" s="92" t="s">
        <v>31788</v>
      </c>
      <c r="D688" s="92" t="s">
        <v>31789</v>
      </c>
      <c r="E688" s="92" t="s">
        <v>31790</v>
      </c>
      <c r="F688" s="92" t="s">
        <v>21292</v>
      </c>
      <c r="G688" s="92" t="s">
        <v>31791</v>
      </c>
      <c r="H688" s="92">
        <v>1421</v>
      </c>
      <c r="I688" s="92" t="s">
        <v>21294</v>
      </c>
      <c r="J688" s="93">
        <v>12.7</v>
      </c>
      <c r="K688" s="92">
        <v>12710789.109999999</v>
      </c>
      <c r="L688" s="95">
        <v>43923</v>
      </c>
      <c r="M688" s="92">
        <v>1.9400000000000001E-2</v>
      </c>
      <c r="N688" s="92" t="s">
        <v>21703</v>
      </c>
      <c r="O688" s="92" t="s">
        <v>25</v>
      </c>
      <c r="P688" s="92" t="s">
        <v>3</v>
      </c>
      <c r="Q688" s="92" t="e">
        <v>#N/A</v>
      </c>
      <c r="R688" s="92" t="e">
        <v>#N/A</v>
      </c>
      <c r="S688" s="92" t="e">
        <v>#N/A</v>
      </c>
      <c r="T688" s="92" t="e">
        <v>#N/A</v>
      </c>
      <c r="U688" s="92" t="s">
        <v>416</v>
      </c>
      <c r="V688" s="92" t="e">
        <v>#N/A</v>
      </c>
      <c r="W688" s="92" t="e">
        <v>#N/A</v>
      </c>
      <c r="X688" s="92" t="s">
        <v>85</v>
      </c>
      <c r="Y688" s="92" t="e">
        <v>#N/A</v>
      </c>
      <c r="Z688" s="92">
        <v>21</v>
      </c>
      <c r="AA688" s="92" t="s">
        <v>21304</v>
      </c>
      <c r="AB688" s="92" t="s">
        <v>31792</v>
      </c>
      <c r="AC688" s="92" t="s">
        <v>31793</v>
      </c>
      <c r="AD688" s="92" t="e">
        <v>#N/A</v>
      </c>
      <c r="AE688" s="92" t="s">
        <v>31794</v>
      </c>
      <c r="AF688" s="94" t="s">
        <v>38860</v>
      </c>
      <c r="AG688" s="92" t="s">
        <v>38860</v>
      </c>
      <c r="AI688" s="92" t="b">
        <f t="shared" si="68"/>
        <v>1</v>
      </c>
    </row>
    <row r="689" spans="2:35" ht="144" x14ac:dyDescent="0.3">
      <c r="B689" s="92" t="s">
        <v>1061</v>
      </c>
      <c r="C689" s="92" t="s">
        <v>26322</v>
      </c>
      <c r="D689" s="92" t="s">
        <v>1061</v>
      </c>
      <c r="E689" s="92" t="s">
        <v>26323</v>
      </c>
      <c r="F689" s="92" t="s">
        <v>21292</v>
      </c>
      <c r="G689" s="92" t="s">
        <v>26324</v>
      </c>
      <c r="H689" s="92">
        <v>26432</v>
      </c>
      <c r="I689" s="92" t="s">
        <v>21294</v>
      </c>
      <c r="J689" s="93">
        <v>550.99</v>
      </c>
      <c r="K689" s="92">
        <v>616576636.29999995</v>
      </c>
      <c r="L689" s="95">
        <v>39299</v>
      </c>
      <c r="M689" s="92">
        <v>5.4999999999999997E-3</v>
      </c>
      <c r="N689" s="92" t="s">
        <v>21373</v>
      </c>
      <c r="O689" s="92" t="s">
        <v>25</v>
      </c>
      <c r="P689" s="92" t="s">
        <v>336</v>
      </c>
      <c r="Q689" s="92" t="s">
        <v>43</v>
      </c>
      <c r="R689" s="92" t="s">
        <v>28</v>
      </c>
      <c r="S689" s="92" t="s">
        <v>28</v>
      </c>
      <c r="T689" s="92" t="s">
        <v>30</v>
      </c>
      <c r="U689" s="92" t="s">
        <v>24</v>
      </c>
      <c r="V689" s="92" t="s">
        <v>24</v>
      </c>
      <c r="W689" s="92" t="s">
        <v>24</v>
      </c>
      <c r="X689" s="92" t="s">
        <v>32</v>
      </c>
      <c r="Y689" s="92" t="s">
        <v>24</v>
      </c>
      <c r="Z689" s="92">
        <v>37</v>
      </c>
      <c r="AA689" s="92" t="s">
        <v>21297</v>
      </c>
      <c r="AB689" s="92" t="s">
        <v>26325</v>
      </c>
      <c r="AC689" s="92" t="s">
        <v>26326</v>
      </c>
      <c r="AD689" s="92" t="s">
        <v>1062</v>
      </c>
      <c r="AE689" s="92" t="s">
        <v>26327</v>
      </c>
      <c r="AF689" s="94" t="s">
        <v>38861</v>
      </c>
      <c r="AG689" s="92" t="s">
        <v>38861</v>
      </c>
      <c r="AI689" s="92" t="b">
        <f t="shared" si="68"/>
        <v>1</v>
      </c>
    </row>
    <row r="690" spans="2:35" ht="100.8" x14ac:dyDescent="0.3">
      <c r="B690" s="92" t="s">
        <v>24462</v>
      </c>
      <c r="C690" s="92" t="s">
        <v>24463</v>
      </c>
      <c r="D690" s="92" t="s">
        <v>24464</v>
      </c>
      <c r="E690" s="92" t="s">
        <v>24465</v>
      </c>
      <c r="F690" s="92" t="s">
        <v>21311</v>
      </c>
      <c r="G690" s="92" t="s">
        <v>24466</v>
      </c>
      <c r="H690" s="92">
        <v>49098</v>
      </c>
      <c r="I690" s="92" t="s">
        <v>21294</v>
      </c>
      <c r="J690" s="93">
        <v>121.37</v>
      </c>
      <c r="K690" s="92">
        <v>120555366.8</v>
      </c>
      <c r="L690" s="95">
        <v>43229</v>
      </c>
      <c r="M690" s="92">
        <v>6.0000000000000001E-3</v>
      </c>
      <c r="N690" s="92" t="s">
        <v>21330</v>
      </c>
      <c r="O690" s="92" t="s">
        <v>25</v>
      </c>
      <c r="P690" s="92" t="s">
        <v>3</v>
      </c>
      <c r="Q690" s="92" t="e">
        <v>#N/A</v>
      </c>
      <c r="R690" s="92" t="e">
        <v>#N/A</v>
      </c>
      <c r="S690" s="92" t="e">
        <v>#N/A</v>
      </c>
      <c r="T690" s="92" t="e">
        <v>#N/A</v>
      </c>
      <c r="U690" s="92" t="s">
        <v>709</v>
      </c>
      <c r="V690" s="92" t="e">
        <v>#N/A</v>
      </c>
      <c r="W690" s="92" t="e">
        <v>#N/A</v>
      </c>
      <c r="X690" s="92" t="e">
        <v>#N/A</v>
      </c>
      <c r="Y690" s="92" t="e">
        <v>#N/A</v>
      </c>
      <c r="Z690" s="92">
        <v>51</v>
      </c>
      <c r="AA690" s="92" t="s">
        <v>21297</v>
      </c>
      <c r="AB690" s="92" t="s">
        <v>24467</v>
      </c>
      <c r="AC690" s="92" t="s">
        <v>24468</v>
      </c>
      <c r="AD690" s="92" t="e">
        <v>#N/A</v>
      </c>
      <c r="AE690" s="92" t="s">
        <v>24469</v>
      </c>
      <c r="AF690" s="94" t="s">
        <v>38862</v>
      </c>
      <c r="AG690" s="92" t="s">
        <v>38862</v>
      </c>
      <c r="AI690" s="92" t="b">
        <f t="shared" si="68"/>
        <v>1</v>
      </c>
    </row>
    <row r="691" spans="2:35" ht="129.6" x14ac:dyDescent="0.3">
      <c r="B691" s="92" t="s">
        <v>4733</v>
      </c>
      <c r="C691" s="92" t="s">
        <v>36726</v>
      </c>
      <c r="D691" s="92" t="s">
        <v>36727</v>
      </c>
      <c r="E691" s="92" t="s">
        <v>36728</v>
      </c>
      <c r="F691" s="92" t="s">
        <v>21292</v>
      </c>
      <c r="G691" s="92" t="s">
        <v>36729</v>
      </c>
      <c r="H691" s="92">
        <v>324</v>
      </c>
      <c r="I691" s="92" t="s">
        <v>21294</v>
      </c>
      <c r="J691" s="93">
        <v>3.4</v>
      </c>
      <c r="K691" s="92">
        <v>3768417.6469999999</v>
      </c>
      <c r="L691" s="95">
        <v>42258</v>
      </c>
      <c r="M691" s="92">
        <v>6.4000000000000003E-3</v>
      </c>
      <c r="N691" s="92" t="s">
        <v>21424</v>
      </c>
      <c r="O691" s="92" t="s">
        <v>25</v>
      </c>
      <c r="P691" s="92" t="s">
        <v>3</v>
      </c>
      <c r="Q691" s="92" t="s">
        <v>60</v>
      </c>
      <c r="R691" s="92" t="s">
        <v>28</v>
      </c>
      <c r="S691" s="92" t="s">
        <v>28</v>
      </c>
      <c r="T691" s="92" t="s">
        <v>30</v>
      </c>
      <c r="U691" s="92" t="s">
        <v>24</v>
      </c>
      <c r="V691" s="92" t="s">
        <v>24</v>
      </c>
      <c r="W691" s="92" t="s">
        <v>24</v>
      </c>
      <c r="X691" s="92" t="s">
        <v>32</v>
      </c>
      <c r="Y691" s="92" t="s">
        <v>24</v>
      </c>
      <c r="Z691" s="92">
        <v>0</v>
      </c>
      <c r="AA691" s="92" t="s">
        <v>21297</v>
      </c>
      <c r="AB691" s="92" t="s">
        <v>36730</v>
      </c>
      <c r="AC691" s="92" t="s">
        <v>36731</v>
      </c>
      <c r="AD691" s="92" t="s">
        <v>4734</v>
      </c>
      <c r="AE691" s="92" t="s">
        <v>36732</v>
      </c>
      <c r="AF691" s="94" t="s">
        <v>38863</v>
      </c>
      <c r="AG691" s="92" t="s">
        <v>38863</v>
      </c>
      <c r="AI691" s="92" t="b">
        <f t="shared" si="68"/>
        <v>1</v>
      </c>
    </row>
    <row r="692" spans="2:35" ht="144" x14ac:dyDescent="0.3">
      <c r="B692" s="92" t="s">
        <v>4714</v>
      </c>
      <c r="C692" s="92" t="s">
        <v>36719</v>
      </c>
      <c r="D692" s="92" t="s">
        <v>36720</v>
      </c>
      <c r="E692" s="92" t="s">
        <v>36721</v>
      </c>
      <c r="F692" s="92" t="s">
        <v>21486</v>
      </c>
      <c r="G692" s="92" t="s">
        <v>36722</v>
      </c>
      <c r="H692" s="92">
        <v>963</v>
      </c>
      <c r="I692" s="92" t="s">
        <v>21294</v>
      </c>
      <c r="J692" s="93">
        <v>6.13</v>
      </c>
      <c r="K692" s="92">
        <v>6923527.6940000001</v>
      </c>
      <c r="L692" s="95">
        <v>42258</v>
      </c>
      <c r="M692" s="92">
        <v>4.4000000000000003E-3</v>
      </c>
      <c r="N692" s="92" t="s">
        <v>23318</v>
      </c>
      <c r="O692" s="92" t="s">
        <v>25</v>
      </c>
      <c r="P692" s="92" t="s">
        <v>3</v>
      </c>
      <c r="Q692" s="92" t="s">
        <v>1028</v>
      </c>
      <c r="R692" s="92" t="s">
        <v>28</v>
      </c>
      <c r="S692" s="92" t="s">
        <v>180</v>
      </c>
      <c r="T692" s="92" t="s">
        <v>30</v>
      </c>
      <c r="U692" s="92" t="s">
        <v>24</v>
      </c>
      <c r="V692" s="92" t="s">
        <v>751</v>
      </c>
      <c r="W692" s="92" t="s">
        <v>24</v>
      </c>
      <c r="X692" s="92" t="s">
        <v>32</v>
      </c>
      <c r="Y692" s="92" t="s">
        <v>24</v>
      </c>
      <c r="Z692" s="92">
        <v>0</v>
      </c>
      <c r="AA692" s="92" t="s">
        <v>21297</v>
      </c>
      <c r="AB692" s="92" t="s">
        <v>36723</v>
      </c>
      <c r="AC692" s="92" t="s">
        <v>36724</v>
      </c>
      <c r="AD692" s="92" t="s">
        <v>4715</v>
      </c>
      <c r="AE692" s="92" t="s">
        <v>36725</v>
      </c>
      <c r="AF692" s="94" t="s">
        <v>38864</v>
      </c>
      <c r="AG692" s="92" t="s">
        <v>38864</v>
      </c>
      <c r="AI692" s="92" t="b">
        <f t="shared" si="68"/>
        <v>1</v>
      </c>
    </row>
    <row r="693" spans="2:35" ht="144" x14ac:dyDescent="0.3">
      <c r="B693" s="92" t="s">
        <v>5393</v>
      </c>
      <c r="C693" s="92" t="s">
        <v>22479</v>
      </c>
      <c r="D693" s="92" t="s">
        <v>22480</v>
      </c>
      <c r="E693" s="92" t="s">
        <v>22481</v>
      </c>
      <c r="F693" s="92" t="s">
        <v>21486</v>
      </c>
      <c r="G693" s="92" t="s">
        <v>22482</v>
      </c>
      <c r="H693" s="92">
        <v>16384</v>
      </c>
      <c r="I693" s="92" t="s">
        <v>21294</v>
      </c>
      <c r="J693" s="93">
        <v>109.12</v>
      </c>
      <c r="K693" s="92">
        <v>111559414.5</v>
      </c>
      <c r="L693" s="95">
        <v>42692</v>
      </c>
      <c r="M693" s="92">
        <v>3.5000000000000001E-3</v>
      </c>
      <c r="N693" s="92" t="s">
        <v>21495</v>
      </c>
      <c r="O693" s="92" t="s">
        <v>75</v>
      </c>
      <c r="P693" s="92" t="s">
        <v>76</v>
      </c>
      <c r="Q693" s="92" t="s">
        <v>77</v>
      </c>
      <c r="R693" s="92" t="s">
        <v>26</v>
      </c>
      <c r="S693" s="92" t="s">
        <v>24</v>
      </c>
      <c r="T693" s="92" t="s">
        <v>35</v>
      </c>
      <c r="U693" s="92" t="s">
        <v>78</v>
      </c>
      <c r="V693" s="92" t="s">
        <v>24</v>
      </c>
      <c r="W693" s="92" t="s">
        <v>24</v>
      </c>
      <c r="X693" s="92" t="s">
        <v>32</v>
      </c>
      <c r="Y693" s="92" t="s">
        <v>24</v>
      </c>
      <c r="Z693" s="92">
        <v>7</v>
      </c>
      <c r="AA693" s="92" t="s">
        <v>21304</v>
      </c>
      <c r="AB693" s="92" t="s">
        <v>22483</v>
      </c>
      <c r="AC693" s="92" t="s">
        <v>22484</v>
      </c>
      <c r="AD693" s="92" t="s">
        <v>5394</v>
      </c>
      <c r="AE693" s="92" t="s">
        <v>22485</v>
      </c>
      <c r="AF693" s="94" t="s">
        <v>38865</v>
      </c>
      <c r="AG693" s="92" t="s">
        <v>38865</v>
      </c>
      <c r="AI693" s="92" t="b">
        <f t="shared" si="68"/>
        <v>1</v>
      </c>
    </row>
    <row r="694" spans="2:35" ht="172.8" x14ac:dyDescent="0.3">
      <c r="B694" s="92" t="s">
        <v>4605</v>
      </c>
      <c r="C694" s="92" t="s">
        <v>31615</v>
      </c>
      <c r="D694" s="92" t="s">
        <v>31616</v>
      </c>
      <c r="E694" s="92" t="s">
        <v>31617</v>
      </c>
      <c r="F694" s="92" t="s">
        <v>21362</v>
      </c>
      <c r="G694" s="92" t="s">
        <v>31618</v>
      </c>
      <c r="H694" s="92">
        <v>2778</v>
      </c>
      <c r="I694" s="92" t="s">
        <v>21294</v>
      </c>
      <c r="J694" s="93">
        <v>46.72</v>
      </c>
      <c r="K694" s="92">
        <v>48159664.210000001</v>
      </c>
      <c r="L694" s="95">
        <v>42270</v>
      </c>
      <c r="M694" s="92">
        <v>2.2000000000000001E-3</v>
      </c>
      <c r="N694" s="92" t="s">
        <v>219</v>
      </c>
      <c r="O694" s="92" t="s">
        <v>75</v>
      </c>
      <c r="P694" s="92" t="s">
        <v>258</v>
      </c>
      <c r="Q694" s="92" t="s">
        <v>77</v>
      </c>
      <c r="R694" s="92" t="s">
        <v>26</v>
      </c>
      <c r="S694" s="92" t="s">
        <v>24</v>
      </c>
      <c r="T694" s="92" t="s">
        <v>30</v>
      </c>
      <c r="U694" s="92" t="s">
        <v>4</v>
      </c>
      <c r="V694" s="92" t="s">
        <v>24</v>
      </c>
      <c r="W694" s="92" t="s">
        <v>24</v>
      </c>
      <c r="X694" s="92" t="s">
        <v>32</v>
      </c>
      <c r="Y694" s="92" t="s">
        <v>24</v>
      </c>
      <c r="Z694" s="92">
        <v>286</v>
      </c>
      <c r="AA694" s="92" t="s">
        <v>21297</v>
      </c>
      <c r="AB694" s="92" t="s">
        <v>31619</v>
      </c>
      <c r="AC694" s="92" t="s">
        <v>31620</v>
      </c>
      <c r="AD694" s="92" t="s">
        <v>4606</v>
      </c>
      <c r="AE694" s="92" t="s">
        <v>31621</v>
      </c>
      <c r="AF694" s="94" t="s">
        <v>40134</v>
      </c>
      <c r="AG694" s="92" t="s">
        <v>35</v>
      </c>
      <c r="AI694" s="92">
        <f>LEN(B694)</f>
        <v>4</v>
      </c>
    </row>
    <row r="695" spans="2:35" ht="144" x14ac:dyDescent="0.3">
      <c r="B695" s="92" t="s">
        <v>4235</v>
      </c>
      <c r="C695" s="92" t="s">
        <v>35378</v>
      </c>
      <c r="D695" s="92" t="s">
        <v>35379</v>
      </c>
      <c r="E695" s="92" t="s">
        <v>35380</v>
      </c>
      <c r="F695" s="92" t="s">
        <v>22615</v>
      </c>
      <c r="G695" s="92" t="s">
        <v>35381</v>
      </c>
      <c r="H695" s="92">
        <v>28360</v>
      </c>
      <c r="I695" s="92" t="s">
        <v>21294</v>
      </c>
      <c r="J695" s="93">
        <v>202.4</v>
      </c>
      <c r="K695" s="92">
        <v>157092055.09999999</v>
      </c>
      <c r="L695" s="95">
        <v>41984</v>
      </c>
      <c r="M695" s="92">
        <v>2.2000000000000001E-3</v>
      </c>
      <c r="N695" s="92" t="s">
        <v>3932</v>
      </c>
      <c r="O695" s="92" t="s">
        <v>75</v>
      </c>
      <c r="P695" s="92" t="s">
        <v>258</v>
      </c>
      <c r="Q695" s="92" t="s">
        <v>77</v>
      </c>
      <c r="R695" s="92" t="s">
        <v>26</v>
      </c>
      <c r="S695" s="92" t="s">
        <v>24</v>
      </c>
      <c r="T695" s="92" t="s">
        <v>30</v>
      </c>
      <c r="U695" s="92" t="s">
        <v>100</v>
      </c>
      <c r="V695" s="92" t="s">
        <v>24</v>
      </c>
      <c r="W695" s="92" t="s">
        <v>24</v>
      </c>
      <c r="X695" s="92" t="s">
        <v>32</v>
      </c>
      <c r="Y695" s="92" t="s">
        <v>24</v>
      </c>
      <c r="Z695" s="92">
        <v>657</v>
      </c>
      <c r="AA695" s="92" t="s">
        <v>21297</v>
      </c>
      <c r="AB695" s="92" t="s">
        <v>35382</v>
      </c>
      <c r="AC695" s="92" t="s">
        <v>35383</v>
      </c>
      <c r="AD695" s="92" t="s">
        <v>4236</v>
      </c>
      <c r="AE695" s="92" t="s">
        <v>35384</v>
      </c>
      <c r="AF695" s="94" t="s">
        <v>38866</v>
      </c>
      <c r="AG695" s="92" t="s">
        <v>38866</v>
      </c>
      <c r="AI695" s="92" t="b">
        <f t="shared" si="68"/>
        <v>1</v>
      </c>
    </row>
    <row r="696" spans="2:35" ht="72" x14ac:dyDescent="0.3">
      <c r="B696" s="92" t="s">
        <v>33967</v>
      </c>
      <c r="C696" s="92" t="s">
        <v>33968</v>
      </c>
      <c r="D696" s="92" t="s">
        <v>33969</v>
      </c>
      <c r="E696" s="92" t="s">
        <v>33970</v>
      </c>
      <c r="F696" s="92" t="s">
        <v>21292</v>
      </c>
      <c r="G696" s="92" t="s">
        <v>33971</v>
      </c>
      <c r="H696" s="92">
        <v>6512</v>
      </c>
      <c r="I696" s="92" t="s">
        <v>21294</v>
      </c>
      <c r="J696" s="93">
        <v>68.33</v>
      </c>
      <c r="K696" s="92">
        <v>72086585.75</v>
      </c>
      <c r="L696" s="95">
        <v>43661</v>
      </c>
      <c r="M696" s="92">
        <v>3.2000000000000002E-3</v>
      </c>
      <c r="N696" s="92" t="s">
        <v>21356</v>
      </c>
      <c r="O696" s="92" t="s">
        <v>25</v>
      </c>
      <c r="P696" s="92" t="s">
        <v>3</v>
      </c>
      <c r="Q696" s="99" t="s">
        <v>57</v>
      </c>
      <c r="R696" s="92" t="e">
        <v>#N/A</v>
      </c>
      <c r="S696" s="92" t="e">
        <v>#N/A</v>
      </c>
      <c r="T696" s="92" t="e">
        <v>#N/A</v>
      </c>
      <c r="U696" s="92" t="s">
        <v>9</v>
      </c>
      <c r="V696" s="92" t="e">
        <v>#N/A</v>
      </c>
      <c r="W696" s="92" t="e">
        <v>#N/A</v>
      </c>
      <c r="X696" s="92" t="e">
        <v>#N/A</v>
      </c>
      <c r="Y696" s="92" t="e">
        <v>#N/A</v>
      </c>
      <c r="Z696" s="92">
        <v>202</v>
      </c>
      <c r="AA696" s="92" t="s">
        <v>21297</v>
      </c>
      <c r="AB696" s="92" t="s">
        <v>33972</v>
      </c>
      <c r="AC696" s="92" t="s">
        <v>33973</v>
      </c>
      <c r="AD696" s="92" t="e">
        <v>#N/A</v>
      </c>
      <c r="AE696" s="92" t="s">
        <v>33974</v>
      </c>
      <c r="AF696" s="94" t="s">
        <v>38867</v>
      </c>
      <c r="AG696" s="92" t="s">
        <v>38867</v>
      </c>
      <c r="AI696" s="92" t="b">
        <f t="shared" si="68"/>
        <v>1</v>
      </c>
    </row>
    <row r="697" spans="2:35" ht="115.2" x14ac:dyDescent="0.3">
      <c r="B697" s="92" t="s">
        <v>3984</v>
      </c>
      <c r="C697" s="92" t="s">
        <v>31801</v>
      </c>
      <c r="D697" s="92" t="s">
        <v>31802</v>
      </c>
      <c r="E697" s="92" t="s">
        <v>31803</v>
      </c>
      <c r="F697" s="92" t="s">
        <v>21486</v>
      </c>
      <c r="G697" s="92" t="s">
        <v>31804</v>
      </c>
      <c r="H697" s="92">
        <v>16990</v>
      </c>
      <c r="I697" s="92" t="s">
        <v>21294</v>
      </c>
      <c r="J697" s="93">
        <v>99.97</v>
      </c>
      <c r="K697" s="92">
        <v>102510024.09999999</v>
      </c>
      <c r="L697" s="95">
        <v>41707</v>
      </c>
      <c r="M697" s="92">
        <v>2E-3</v>
      </c>
      <c r="N697" s="92" t="s">
        <v>26504</v>
      </c>
      <c r="O697" s="92" t="s">
        <v>75</v>
      </c>
      <c r="P697" s="92" t="s">
        <v>365</v>
      </c>
      <c r="Q697" s="92" t="s">
        <v>77</v>
      </c>
      <c r="R697" s="92" t="s">
        <v>26</v>
      </c>
      <c r="S697" s="92" t="s">
        <v>24</v>
      </c>
      <c r="T697" s="92" t="s">
        <v>30</v>
      </c>
      <c r="U697" s="92" t="s">
        <v>4</v>
      </c>
      <c r="V697" s="92" t="s">
        <v>24</v>
      </c>
      <c r="W697" s="92" t="s">
        <v>24</v>
      </c>
      <c r="X697" s="92" t="s">
        <v>32</v>
      </c>
      <c r="Y697" s="92" t="s">
        <v>24</v>
      </c>
      <c r="Z697" s="92">
        <v>672</v>
      </c>
      <c r="AA697" s="92" t="s">
        <v>21297</v>
      </c>
      <c r="AB697" s="92" t="s">
        <v>31805</v>
      </c>
      <c r="AC697" s="92" t="s">
        <v>31806</v>
      </c>
      <c r="AD697" s="92" t="s">
        <v>3985</v>
      </c>
      <c r="AE697" s="92" t="s">
        <v>31807</v>
      </c>
      <c r="AF697" s="94" t="s">
        <v>38868</v>
      </c>
      <c r="AG697" s="92" t="s">
        <v>38868</v>
      </c>
      <c r="AI697" s="92" t="b">
        <f t="shared" si="68"/>
        <v>1</v>
      </c>
    </row>
    <row r="698" spans="2:35" ht="72" x14ac:dyDescent="0.3">
      <c r="B698" s="92" t="s">
        <v>33975</v>
      </c>
      <c r="C698" s="92" t="s">
        <v>33976</v>
      </c>
      <c r="D698" s="92" t="s">
        <v>33977</v>
      </c>
      <c r="E698" s="92" t="s">
        <v>33978</v>
      </c>
      <c r="F698" s="92" t="s">
        <v>21292</v>
      </c>
      <c r="G698" s="92" t="s">
        <v>33979</v>
      </c>
      <c r="H698" s="92">
        <v>3736</v>
      </c>
      <c r="I698" s="92" t="s">
        <v>21294</v>
      </c>
      <c r="J698" s="93">
        <v>7.12</v>
      </c>
      <c r="K698" s="92">
        <v>12792025.58</v>
      </c>
      <c r="L698" s="95">
        <v>43661</v>
      </c>
      <c r="M698" s="92">
        <v>4.0000000000000001E-3</v>
      </c>
      <c r="N698" s="92" t="s">
        <v>21424</v>
      </c>
      <c r="O698" s="92" t="e">
        <v>#N/A</v>
      </c>
      <c r="P698" s="92" t="s">
        <v>3</v>
      </c>
      <c r="Q698" s="92" t="e">
        <v>#N/A</v>
      </c>
      <c r="R698" s="92" t="e">
        <v>#N/A</v>
      </c>
      <c r="S698" s="92" t="e">
        <v>#N/A</v>
      </c>
      <c r="T698" s="92" t="e">
        <v>#N/A</v>
      </c>
      <c r="U698" s="92" t="s">
        <v>9</v>
      </c>
      <c r="V698" s="92" t="e">
        <v>#N/A</v>
      </c>
      <c r="W698" s="92" t="e">
        <v>#N/A</v>
      </c>
      <c r="X698" s="92" t="e">
        <v>#N/A</v>
      </c>
      <c r="Y698" s="92" t="e">
        <v>#N/A</v>
      </c>
      <c r="Z698" s="92">
        <v>173</v>
      </c>
      <c r="AA698" s="92" t="s">
        <v>21297</v>
      </c>
      <c r="AB698" s="92" t="s">
        <v>33980</v>
      </c>
      <c r="AC698" s="92" t="s">
        <v>33981</v>
      </c>
      <c r="AD698" s="92" t="e">
        <v>#N/A</v>
      </c>
      <c r="AE698" s="92" t="s">
        <v>33982</v>
      </c>
      <c r="AF698" s="94" t="s">
        <v>38869</v>
      </c>
      <c r="AG698" s="92" t="s">
        <v>38869</v>
      </c>
      <c r="AI698" s="92" t="b">
        <f t="shared" si="68"/>
        <v>0</v>
      </c>
    </row>
    <row r="699" spans="2:35" ht="100.8" x14ac:dyDescent="0.3">
      <c r="B699" s="92" t="s">
        <v>3526</v>
      </c>
      <c r="C699" s="92" t="s">
        <v>27758</v>
      </c>
      <c r="D699" s="92" t="s">
        <v>27759</v>
      </c>
      <c r="E699" s="92" t="s">
        <v>27760</v>
      </c>
      <c r="F699" s="92" t="s">
        <v>21292</v>
      </c>
      <c r="G699" s="92" t="s">
        <v>27761</v>
      </c>
      <c r="H699" s="92">
        <v>13224</v>
      </c>
      <c r="I699" s="92" t="s">
        <v>21294</v>
      </c>
      <c r="J699" s="93">
        <v>264.58</v>
      </c>
      <c r="K699" s="92">
        <v>292924376.30000001</v>
      </c>
      <c r="L699" s="95">
        <v>41405</v>
      </c>
      <c r="M699" s="92">
        <v>4.4999999999999997E-3</v>
      </c>
      <c r="N699" s="92" t="s">
        <v>22348</v>
      </c>
      <c r="O699" s="92" t="s">
        <v>2</v>
      </c>
      <c r="P699" s="92" t="s">
        <v>2</v>
      </c>
      <c r="Q699" s="92" t="s">
        <v>43</v>
      </c>
      <c r="R699" s="92" t="s">
        <v>28</v>
      </c>
      <c r="S699" s="92" t="s">
        <v>24</v>
      </c>
      <c r="T699" s="92" t="s">
        <v>30</v>
      </c>
      <c r="U699" s="92" t="s">
        <v>24</v>
      </c>
      <c r="V699" s="92" t="s">
        <v>24</v>
      </c>
      <c r="W699" s="92" t="s">
        <v>24</v>
      </c>
      <c r="X699" s="92" t="s">
        <v>32</v>
      </c>
      <c r="Y699" s="92" t="s">
        <v>24</v>
      </c>
      <c r="Z699" s="92">
        <v>158</v>
      </c>
      <c r="AA699" s="92" t="s">
        <v>21297</v>
      </c>
      <c r="AB699" s="92" t="s">
        <v>27762</v>
      </c>
      <c r="AC699" s="92" t="s">
        <v>27763</v>
      </c>
      <c r="AD699" s="92" t="s">
        <v>3527</v>
      </c>
      <c r="AE699" s="92" t="s">
        <v>27764</v>
      </c>
      <c r="AF699" s="94" t="s">
        <v>38870</v>
      </c>
      <c r="AG699" s="92" t="s">
        <v>38870</v>
      </c>
      <c r="AI699" s="92" t="b">
        <f t="shared" si="68"/>
        <v>1</v>
      </c>
    </row>
    <row r="700" spans="2:35" ht="144" x14ac:dyDescent="0.3">
      <c r="B700" s="92" t="s">
        <v>28457</v>
      </c>
      <c r="C700" s="92" t="s">
        <v>28458</v>
      </c>
      <c r="D700" s="92" t="s">
        <v>28459</v>
      </c>
      <c r="E700" s="92" t="s">
        <v>28460</v>
      </c>
      <c r="F700" s="92" t="s">
        <v>21486</v>
      </c>
      <c r="G700" s="92" t="s">
        <v>28461</v>
      </c>
      <c r="H700" s="92">
        <v>17375</v>
      </c>
      <c r="I700" s="92" t="s">
        <v>21294</v>
      </c>
      <c r="J700" s="93">
        <v>189.64</v>
      </c>
      <c r="K700" s="92">
        <v>196111657.80000001</v>
      </c>
      <c r="L700" s="95">
        <v>43298</v>
      </c>
      <c r="M700" s="92">
        <v>3.7000000000000002E-3</v>
      </c>
      <c r="N700" s="92" t="s">
        <v>21673</v>
      </c>
      <c r="O700" s="92" t="s">
        <v>75</v>
      </c>
      <c r="P700" s="92" t="e">
        <v>#N/A</v>
      </c>
      <c r="Q700" s="92" t="e">
        <v>#N/A</v>
      </c>
      <c r="R700" s="92" t="e">
        <v>#N/A</v>
      </c>
      <c r="S700" s="92" t="e">
        <v>#N/A</v>
      </c>
      <c r="T700" s="92" t="e">
        <v>#N/A</v>
      </c>
      <c r="U700" s="92" t="e">
        <v>#N/A</v>
      </c>
      <c r="V700" s="92" t="e">
        <v>#N/A</v>
      </c>
      <c r="W700" s="92" t="e">
        <v>#N/A</v>
      </c>
      <c r="X700" s="92" t="e">
        <v>#N/A</v>
      </c>
      <c r="Y700" s="92" t="e">
        <v>#N/A</v>
      </c>
      <c r="Z700" s="92">
        <v>0</v>
      </c>
      <c r="AA700" s="92" t="s">
        <v>21297</v>
      </c>
      <c r="AB700" s="92" t="s">
        <v>28462</v>
      </c>
      <c r="AC700" s="92" t="s">
        <v>28463</v>
      </c>
      <c r="AD700" s="92" t="e">
        <v>#N/A</v>
      </c>
      <c r="AE700" s="92" t="s">
        <v>28464</v>
      </c>
      <c r="AF700" s="94" t="s">
        <v>38871</v>
      </c>
      <c r="AG700" s="92" t="s">
        <v>38871</v>
      </c>
      <c r="AI700" s="92" t="b">
        <f t="shared" si="68"/>
        <v>1</v>
      </c>
    </row>
    <row r="701" spans="2:35" ht="115.2" x14ac:dyDescent="0.3">
      <c r="B701" s="92" t="s">
        <v>2737</v>
      </c>
      <c r="C701" s="92" t="s">
        <v>2738</v>
      </c>
      <c r="D701" s="92" t="s">
        <v>36545</v>
      </c>
      <c r="E701" s="92" t="s">
        <v>36546</v>
      </c>
      <c r="F701" s="92" t="s">
        <v>21292</v>
      </c>
      <c r="G701" s="92" t="s">
        <v>36547</v>
      </c>
      <c r="H701" s="92">
        <v>161760</v>
      </c>
      <c r="I701" s="92" t="s">
        <v>21294</v>
      </c>
      <c r="J701" s="93">
        <v>1430</v>
      </c>
      <c r="K701" s="92">
        <v>1320568110</v>
      </c>
      <c r="L701" s="95">
        <v>40805</v>
      </c>
      <c r="M701" s="92">
        <v>1.8E-3</v>
      </c>
      <c r="N701" s="92" t="s">
        <v>27889</v>
      </c>
      <c r="O701" s="92" t="s">
        <v>75</v>
      </c>
      <c r="P701" s="92" t="s">
        <v>1316</v>
      </c>
      <c r="Q701" s="92" t="s">
        <v>77</v>
      </c>
      <c r="R701" s="92" t="s">
        <v>26</v>
      </c>
      <c r="S701" s="92" t="s">
        <v>24</v>
      </c>
      <c r="T701" s="92" t="s">
        <v>30</v>
      </c>
      <c r="U701" s="92" t="s">
        <v>259</v>
      </c>
      <c r="V701" s="92" t="s">
        <v>24</v>
      </c>
      <c r="W701" s="92" t="s">
        <v>24</v>
      </c>
      <c r="X701" s="92" t="s">
        <v>32</v>
      </c>
      <c r="Y701" s="92" t="s">
        <v>24</v>
      </c>
      <c r="Z701" s="92">
        <v>17</v>
      </c>
      <c r="AA701" s="92" t="s">
        <v>21297</v>
      </c>
      <c r="AB701" s="92" t="s">
        <v>36548</v>
      </c>
      <c r="AC701" s="92" t="s">
        <v>36549</v>
      </c>
      <c r="AD701" s="92" t="s">
        <v>2739</v>
      </c>
      <c r="AE701" s="92" t="s">
        <v>36550</v>
      </c>
      <c r="AF701" s="94" t="s">
        <v>38872</v>
      </c>
      <c r="AG701" s="92" t="s">
        <v>38872</v>
      </c>
      <c r="AI701" s="92" t="b">
        <f t="shared" si="68"/>
        <v>1</v>
      </c>
    </row>
    <row r="702" spans="2:35" ht="115.2" x14ac:dyDescent="0.3">
      <c r="B702" s="92" t="s">
        <v>2734</v>
      </c>
      <c r="C702" s="92" t="s">
        <v>2735</v>
      </c>
      <c r="D702" s="92" t="s">
        <v>36539</v>
      </c>
      <c r="E702" s="92" t="s">
        <v>36540</v>
      </c>
      <c r="F702" s="92" t="s">
        <v>21292</v>
      </c>
      <c r="G702" s="92" t="s">
        <v>36541</v>
      </c>
      <c r="H702" s="92">
        <v>55244</v>
      </c>
      <c r="I702" s="92" t="s">
        <v>21294</v>
      </c>
      <c r="J702" s="93">
        <v>596.04999999999995</v>
      </c>
      <c r="K702" s="92">
        <v>595249027.29999995</v>
      </c>
      <c r="L702" s="95">
        <v>40805</v>
      </c>
      <c r="M702" s="92">
        <v>1.8E-3</v>
      </c>
      <c r="N702" s="92" t="s">
        <v>27889</v>
      </c>
      <c r="O702" s="92" t="s">
        <v>75</v>
      </c>
      <c r="P702" s="92" t="s">
        <v>1316</v>
      </c>
      <c r="Q702" s="92" t="s">
        <v>77</v>
      </c>
      <c r="R702" s="92" t="s">
        <v>26</v>
      </c>
      <c r="S702" s="92" t="s">
        <v>24</v>
      </c>
      <c r="T702" s="92" t="s">
        <v>30</v>
      </c>
      <c r="U702" s="92" t="s">
        <v>100</v>
      </c>
      <c r="V702" s="92" t="s">
        <v>24</v>
      </c>
      <c r="W702" s="92" t="s">
        <v>24</v>
      </c>
      <c r="X702" s="92" t="s">
        <v>32</v>
      </c>
      <c r="Y702" s="92" t="s">
        <v>24</v>
      </c>
      <c r="Z702" s="92">
        <v>24</v>
      </c>
      <c r="AA702" s="92" t="s">
        <v>21297</v>
      </c>
      <c r="AB702" s="92" t="s">
        <v>36542</v>
      </c>
      <c r="AC702" s="92" t="s">
        <v>36543</v>
      </c>
      <c r="AD702" s="92" t="s">
        <v>2736</v>
      </c>
      <c r="AE702" s="92" t="s">
        <v>36544</v>
      </c>
      <c r="AF702" s="94" t="s">
        <v>40135</v>
      </c>
      <c r="AG702" s="92" t="s">
        <v>35</v>
      </c>
      <c r="AI702" s="92">
        <f>LEN(B702)</f>
        <v>4</v>
      </c>
    </row>
    <row r="703" spans="2:35" ht="129.6" x14ac:dyDescent="0.3">
      <c r="B703" s="92" t="s">
        <v>3468</v>
      </c>
      <c r="C703" s="92" t="s">
        <v>29762</v>
      </c>
      <c r="D703" s="92" t="s">
        <v>29763</v>
      </c>
      <c r="E703" s="92" t="s">
        <v>29764</v>
      </c>
      <c r="F703" s="92" t="s">
        <v>21292</v>
      </c>
      <c r="G703" s="92" t="s">
        <v>29765</v>
      </c>
      <c r="H703" s="92">
        <v>7560</v>
      </c>
      <c r="I703" s="92" t="s">
        <v>21294</v>
      </c>
      <c r="J703" s="93">
        <v>59.4</v>
      </c>
      <c r="K703" s="92">
        <v>66319871.390000001</v>
      </c>
      <c r="L703" s="95">
        <v>41612</v>
      </c>
      <c r="M703" s="92">
        <v>4.7000000000000002E-3</v>
      </c>
      <c r="N703" s="92" t="s">
        <v>23318</v>
      </c>
      <c r="O703" s="92" t="s">
        <v>25</v>
      </c>
      <c r="P703" s="92" t="s">
        <v>3</v>
      </c>
      <c r="Q703" s="92" t="s">
        <v>27</v>
      </c>
      <c r="R703" s="92" t="s">
        <v>28</v>
      </c>
      <c r="S703" s="92" t="s">
        <v>29</v>
      </c>
      <c r="T703" s="92" t="s">
        <v>30</v>
      </c>
      <c r="U703" s="92" t="s">
        <v>188</v>
      </c>
      <c r="V703" s="92" t="s">
        <v>24</v>
      </c>
      <c r="W703" s="92" t="s">
        <v>18</v>
      </c>
      <c r="X703" s="92" t="s">
        <v>32</v>
      </c>
      <c r="Y703" s="92" t="s">
        <v>24</v>
      </c>
      <c r="Z703" s="92">
        <v>229</v>
      </c>
      <c r="AA703" s="92" t="s">
        <v>21297</v>
      </c>
      <c r="AB703" s="92" t="s">
        <v>29766</v>
      </c>
      <c r="AC703" s="92" t="s">
        <v>29767</v>
      </c>
      <c r="AD703" s="92" t="s">
        <v>3469</v>
      </c>
      <c r="AE703" s="92" t="s">
        <v>29768</v>
      </c>
      <c r="AF703" s="94" t="s">
        <v>38873</v>
      </c>
      <c r="AG703" s="92" t="s">
        <v>38873</v>
      </c>
      <c r="AI703" s="92" t="b">
        <f t="shared" si="68"/>
        <v>1</v>
      </c>
    </row>
    <row r="704" spans="2:35" ht="129.6" x14ac:dyDescent="0.3">
      <c r="B704" s="92" t="s">
        <v>3566</v>
      </c>
      <c r="C704" s="92" t="s">
        <v>29783</v>
      </c>
      <c r="D704" s="92" t="s">
        <v>29784</v>
      </c>
      <c r="E704" s="92" t="s">
        <v>29785</v>
      </c>
      <c r="F704" s="92" t="s">
        <v>21486</v>
      </c>
      <c r="G704" s="92" t="s">
        <v>29786</v>
      </c>
      <c r="H704" s="92">
        <v>6424</v>
      </c>
      <c r="I704" s="92" t="s">
        <v>21294</v>
      </c>
      <c r="J704" s="93">
        <v>22.38</v>
      </c>
      <c r="K704" s="92">
        <v>26009426.010000002</v>
      </c>
      <c r="L704" s="95">
        <v>41612</v>
      </c>
      <c r="M704" s="92">
        <v>4.7000000000000002E-3</v>
      </c>
      <c r="N704" s="92" t="s">
        <v>23318</v>
      </c>
      <c r="O704" s="92" t="s">
        <v>25</v>
      </c>
      <c r="P704" s="92" t="s">
        <v>3</v>
      </c>
      <c r="Q704" s="92" t="s">
        <v>27</v>
      </c>
      <c r="R704" s="92" t="s">
        <v>28</v>
      </c>
      <c r="S704" s="92" t="s">
        <v>29</v>
      </c>
      <c r="T704" s="92" t="s">
        <v>30</v>
      </c>
      <c r="U704" s="92" t="s">
        <v>24</v>
      </c>
      <c r="V704" s="92" t="s">
        <v>24</v>
      </c>
      <c r="W704" s="92" t="s">
        <v>18</v>
      </c>
      <c r="X704" s="92" t="s">
        <v>32</v>
      </c>
      <c r="Y704" s="92" t="s">
        <v>24</v>
      </c>
      <c r="Z704" s="92">
        <v>212</v>
      </c>
      <c r="AA704" s="92" t="s">
        <v>21297</v>
      </c>
      <c r="AB704" s="92" t="s">
        <v>29787</v>
      </c>
      <c r="AC704" s="92" t="s">
        <v>29788</v>
      </c>
      <c r="AD704" s="92" t="s">
        <v>3567</v>
      </c>
      <c r="AE704" s="92" t="s">
        <v>29789</v>
      </c>
      <c r="AF704" s="94" t="s">
        <v>39543</v>
      </c>
      <c r="AG704" s="92" t="s">
        <v>39543</v>
      </c>
      <c r="AI704" s="92" t="b">
        <f t="shared" si="68"/>
        <v>1</v>
      </c>
    </row>
    <row r="705" spans="1:35" ht="158.4" x14ac:dyDescent="0.3">
      <c r="B705" s="92" t="s">
        <v>3334</v>
      </c>
      <c r="C705" s="92" t="s">
        <v>29769</v>
      </c>
      <c r="D705" s="92" t="s">
        <v>29770</v>
      </c>
      <c r="E705" s="92" t="s">
        <v>29771</v>
      </c>
      <c r="F705" s="92" t="s">
        <v>21486</v>
      </c>
      <c r="G705" s="92" t="s">
        <v>29772</v>
      </c>
      <c r="H705" s="92">
        <v>65292</v>
      </c>
      <c r="I705" s="92" t="s">
        <v>21294</v>
      </c>
      <c r="J705" s="93">
        <v>453.48</v>
      </c>
      <c r="K705" s="92">
        <v>500280022.69999999</v>
      </c>
      <c r="L705" s="95">
        <v>41612</v>
      </c>
      <c r="M705" s="92">
        <v>4.7000000000000002E-3</v>
      </c>
      <c r="N705" s="92" t="s">
        <v>23318</v>
      </c>
      <c r="O705" s="92" t="s">
        <v>25</v>
      </c>
      <c r="P705" s="92" t="s">
        <v>3</v>
      </c>
      <c r="Q705" s="92" t="s">
        <v>27</v>
      </c>
      <c r="R705" s="92" t="s">
        <v>28</v>
      </c>
      <c r="S705" s="92" t="s">
        <v>29</v>
      </c>
      <c r="T705" s="92" t="s">
        <v>30</v>
      </c>
      <c r="U705" s="92" t="s">
        <v>24</v>
      </c>
      <c r="V705" s="92" t="s">
        <v>24</v>
      </c>
      <c r="W705" s="92" t="s">
        <v>18</v>
      </c>
      <c r="X705" s="92" t="s">
        <v>32</v>
      </c>
      <c r="Y705" s="92" t="s">
        <v>24</v>
      </c>
      <c r="Z705" s="92">
        <v>275</v>
      </c>
      <c r="AA705" s="92" t="s">
        <v>21297</v>
      </c>
      <c r="AB705" s="92" t="s">
        <v>29773</v>
      </c>
      <c r="AC705" s="92" t="s">
        <v>29774</v>
      </c>
      <c r="AD705" s="92" t="s">
        <v>3335</v>
      </c>
      <c r="AE705" s="92" t="s">
        <v>29775</v>
      </c>
      <c r="AF705" s="94" t="s">
        <v>38874</v>
      </c>
      <c r="AG705" s="92" t="s">
        <v>38874</v>
      </c>
      <c r="AI705" s="92" t="b">
        <f t="shared" si="68"/>
        <v>1</v>
      </c>
    </row>
    <row r="706" spans="1:35" ht="158.4" x14ac:dyDescent="0.3">
      <c r="B706" s="92" t="s">
        <v>2772</v>
      </c>
      <c r="C706" s="92" t="s">
        <v>36744</v>
      </c>
      <c r="D706" s="92" t="s">
        <v>36745</v>
      </c>
      <c r="E706" s="92" t="s">
        <v>36746</v>
      </c>
      <c r="F706" s="92" t="s">
        <v>21486</v>
      </c>
      <c r="G706" s="92" t="s">
        <v>36747</v>
      </c>
      <c r="H706" s="92">
        <v>20356</v>
      </c>
      <c r="I706" s="92" t="s">
        <v>21294</v>
      </c>
      <c r="J706" s="93">
        <v>499.02</v>
      </c>
      <c r="K706" s="92">
        <v>571252902.10000002</v>
      </c>
      <c r="L706" s="95">
        <v>41177</v>
      </c>
      <c r="M706" s="92">
        <v>3.8999999999999998E-3</v>
      </c>
      <c r="N706" s="92" t="s">
        <v>23318</v>
      </c>
      <c r="O706" s="92" t="s">
        <v>25</v>
      </c>
      <c r="P706" s="92" t="s">
        <v>3</v>
      </c>
      <c r="Q706" s="92" t="s">
        <v>1028</v>
      </c>
      <c r="R706" s="92" t="s">
        <v>28</v>
      </c>
      <c r="S706" s="92" t="s">
        <v>180</v>
      </c>
      <c r="T706" s="92" t="s">
        <v>30</v>
      </c>
      <c r="U706" s="92" t="s">
        <v>24</v>
      </c>
      <c r="V706" s="92" t="s">
        <v>751</v>
      </c>
      <c r="W706" s="92" t="s">
        <v>24</v>
      </c>
      <c r="X706" s="92" t="s">
        <v>32</v>
      </c>
      <c r="Y706" s="92" t="s">
        <v>24</v>
      </c>
      <c r="Z706" s="92">
        <v>2657</v>
      </c>
      <c r="AA706" s="92" t="s">
        <v>21297</v>
      </c>
      <c r="AB706" s="92" t="s">
        <v>36748</v>
      </c>
      <c r="AC706" s="92" t="s">
        <v>36749</v>
      </c>
      <c r="AD706" s="92" t="s">
        <v>2773</v>
      </c>
      <c r="AE706" s="92" t="s">
        <v>36750</v>
      </c>
      <c r="AF706" s="94" t="s">
        <v>40136</v>
      </c>
      <c r="AG706" s="92" t="s">
        <v>35</v>
      </c>
      <c r="AI706" s="92">
        <f>LEN(B706)</f>
        <v>4</v>
      </c>
    </row>
    <row r="707" spans="1:35" ht="129.6" x14ac:dyDescent="0.3">
      <c r="B707" s="92" t="s">
        <v>2774</v>
      </c>
      <c r="C707" s="92" t="s">
        <v>36751</v>
      </c>
      <c r="D707" s="92" t="s">
        <v>36752</v>
      </c>
      <c r="E707" s="92" t="s">
        <v>36753</v>
      </c>
      <c r="F707" s="92" t="s">
        <v>21486</v>
      </c>
      <c r="G707" s="92" t="s">
        <v>36754</v>
      </c>
      <c r="H707" s="92">
        <v>17204</v>
      </c>
      <c r="I707" s="92" t="s">
        <v>21294</v>
      </c>
      <c r="J707" s="93">
        <v>225.85</v>
      </c>
      <c r="K707" s="92">
        <v>253330053.90000001</v>
      </c>
      <c r="L707" s="95">
        <v>41177</v>
      </c>
      <c r="M707" s="92">
        <v>5.8999999999999999E-3</v>
      </c>
      <c r="N707" s="92" t="s">
        <v>21424</v>
      </c>
      <c r="O707" s="92" t="s">
        <v>25</v>
      </c>
      <c r="P707" s="92" t="s">
        <v>3</v>
      </c>
      <c r="Q707" s="92" t="s">
        <v>60</v>
      </c>
      <c r="R707" s="92" t="s">
        <v>28</v>
      </c>
      <c r="S707" s="92" t="s">
        <v>180</v>
      </c>
      <c r="T707" s="92" t="s">
        <v>30</v>
      </c>
      <c r="U707" s="92" t="s">
        <v>24</v>
      </c>
      <c r="V707" s="92" t="s">
        <v>751</v>
      </c>
      <c r="W707" s="92" t="s">
        <v>24</v>
      </c>
      <c r="X707" s="92" t="s">
        <v>32</v>
      </c>
      <c r="Y707" s="92" t="s">
        <v>24</v>
      </c>
      <c r="Z707" s="92">
        <v>2211</v>
      </c>
      <c r="AA707" s="92" t="s">
        <v>21297</v>
      </c>
      <c r="AB707" s="92" t="s">
        <v>36755</v>
      </c>
      <c r="AC707" s="92" t="s">
        <v>36756</v>
      </c>
      <c r="AD707" s="92" t="s">
        <v>2775</v>
      </c>
      <c r="AE707" s="92" t="s">
        <v>36757</v>
      </c>
      <c r="AF707" s="94" t="s">
        <v>39544</v>
      </c>
      <c r="AG707" s="92" t="s">
        <v>39544</v>
      </c>
      <c r="AI707" s="92" t="b">
        <f t="shared" si="68"/>
        <v>1</v>
      </c>
    </row>
    <row r="708" spans="1:35" ht="129.6" x14ac:dyDescent="0.3">
      <c r="B708" s="92" t="s">
        <v>1322</v>
      </c>
      <c r="C708" s="92" t="s">
        <v>27906</v>
      </c>
      <c r="D708" s="92" t="s">
        <v>27907</v>
      </c>
      <c r="E708" s="92" t="s">
        <v>27908</v>
      </c>
      <c r="F708" s="92" t="s">
        <v>21292</v>
      </c>
      <c r="G708" s="92" t="s">
        <v>27909</v>
      </c>
      <c r="H708" s="92">
        <v>829603</v>
      </c>
      <c r="I708" s="92" t="s">
        <v>21294</v>
      </c>
      <c r="J708" s="93">
        <v>2920</v>
      </c>
      <c r="K708" s="92">
        <v>3276700030</v>
      </c>
      <c r="L708" s="95">
        <v>40802</v>
      </c>
      <c r="M708" s="92">
        <v>4.5999999999999999E-3</v>
      </c>
      <c r="N708" s="92" t="s">
        <v>21963</v>
      </c>
      <c r="O708" s="92" t="s">
        <v>25</v>
      </c>
      <c r="P708" s="92" t="s">
        <v>348</v>
      </c>
      <c r="Q708" s="92" t="s">
        <v>43</v>
      </c>
      <c r="R708" s="92" t="s">
        <v>28</v>
      </c>
      <c r="S708" s="92" t="s">
        <v>28</v>
      </c>
      <c r="T708" s="92" t="s">
        <v>30</v>
      </c>
      <c r="U708" s="92" t="s">
        <v>24</v>
      </c>
      <c r="V708" s="92" t="s">
        <v>24</v>
      </c>
      <c r="W708" s="92" t="s">
        <v>24</v>
      </c>
      <c r="X708" s="92" t="s">
        <v>32</v>
      </c>
      <c r="Y708" s="92" t="s">
        <v>24</v>
      </c>
      <c r="Z708" s="92">
        <v>179</v>
      </c>
      <c r="AA708" s="92" t="s">
        <v>21297</v>
      </c>
      <c r="AB708" s="92" t="s">
        <v>27910</v>
      </c>
      <c r="AC708" s="92" t="s">
        <v>27911</v>
      </c>
      <c r="AD708" s="92" t="s">
        <v>1323</v>
      </c>
      <c r="AE708" s="92" t="s">
        <v>27912</v>
      </c>
      <c r="AF708" s="94" t="s">
        <v>39545</v>
      </c>
      <c r="AG708" s="92" t="s">
        <v>39545</v>
      </c>
      <c r="AI708" s="92" t="b">
        <f t="shared" si="68"/>
        <v>1</v>
      </c>
    </row>
    <row r="709" spans="1:35" ht="158.4" x14ac:dyDescent="0.3">
      <c r="B709" s="92" t="s">
        <v>2755</v>
      </c>
      <c r="C709" s="92" t="s">
        <v>2756</v>
      </c>
      <c r="D709" s="92" t="s">
        <v>36694</v>
      </c>
      <c r="E709" s="92" t="s">
        <v>36695</v>
      </c>
      <c r="F709" s="92" t="s">
        <v>21362</v>
      </c>
      <c r="G709" s="92" t="s">
        <v>36696</v>
      </c>
      <c r="H709" s="92">
        <v>18724</v>
      </c>
      <c r="I709" s="92" t="s">
        <v>21294</v>
      </c>
      <c r="J709" s="93">
        <v>1170</v>
      </c>
      <c r="K709" s="92">
        <v>1304502856</v>
      </c>
      <c r="L709" s="95">
        <v>40802</v>
      </c>
      <c r="M709" s="92">
        <v>2.5000000000000001E-3</v>
      </c>
      <c r="N709" s="92" t="s">
        <v>21330</v>
      </c>
      <c r="O709" s="92" t="s">
        <v>25</v>
      </c>
      <c r="P709" s="92" t="s">
        <v>3</v>
      </c>
      <c r="Q709" s="92" t="s">
        <v>77</v>
      </c>
      <c r="R709" s="92" t="s">
        <v>26</v>
      </c>
      <c r="S709" s="92" t="s">
        <v>180</v>
      </c>
      <c r="T709" s="92" t="s">
        <v>30</v>
      </c>
      <c r="U709" s="92" t="s">
        <v>24</v>
      </c>
      <c r="V709" s="92" t="s">
        <v>751</v>
      </c>
      <c r="W709" s="92" t="s">
        <v>24</v>
      </c>
      <c r="X709" s="92" t="s">
        <v>32</v>
      </c>
      <c r="Y709" s="92" t="s">
        <v>24</v>
      </c>
      <c r="Z709" s="92">
        <v>2035</v>
      </c>
      <c r="AA709" s="92" t="s">
        <v>21297</v>
      </c>
      <c r="AB709" s="92" t="s">
        <v>36697</v>
      </c>
      <c r="AC709" s="92" t="s">
        <v>36698</v>
      </c>
      <c r="AD709" s="92" t="s">
        <v>2757</v>
      </c>
      <c r="AE709" s="92" t="s">
        <v>36699</v>
      </c>
      <c r="AF709" s="94" t="s">
        <v>39546</v>
      </c>
      <c r="AG709" s="92" t="s">
        <v>39546</v>
      </c>
      <c r="AI709" s="92" t="b">
        <f t="shared" si="68"/>
        <v>1</v>
      </c>
    </row>
    <row r="710" spans="1:35" ht="129.6" x14ac:dyDescent="0.3">
      <c r="B710" s="92" t="s">
        <v>3424</v>
      </c>
      <c r="C710" s="92" t="s">
        <v>33871</v>
      </c>
      <c r="D710" s="92" t="s">
        <v>33872</v>
      </c>
      <c r="E710" s="92" t="s">
        <v>33873</v>
      </c>
      <c r="F710" s="92" t="s">
        <v>21486</v>
      </c>
      <c r="G710" s="92" t="s">
        <v>33874</v>
      </c>
      <c r="H710" s="92">
        <v>27400</v>
      </c>
      <c r="I710" s="92" t="s">
        <v>21294</v>
      </c>
      <c r="J710" s="93">
        <v>413.31</v>
      </c>
      <c r="K710" s="92">
        <v>442387246.10000002</v>
      </c>
      <c r="L710" s="95">
        <v>41257</v>
      </c>
      <c r="M710" s="92">
        <v>3.7000000000000002E-3</v>
      </c>
      <c r="N710" s="92" t="s">
        <v>21321</v>
      </c>
      <c r="O710" s="92" t="s">
        <v>25</v>
      </c>
      <c r="P710" s="92" t="s">
        <v>3</v>
      </c>
      <c r="Q710" s="92" t="s">
        <v>77</v>
      </c>
      <c r="R710" s="92" t="s">
        <v>26</v>
      </c>
      <c r="S710" s="92" t="s">
        <v>29</v>
      </c>
      <c r="T710" s="92" t="s">
        <v>30</v>
      </c>
      <c r="U710" s="92" t="s">
        <v>188</v>
      </c>
      <c r="V710" s="92" t="s">
        <v>24</v>
      </c>
      <c r="W710" s="92" t="s">
        <v>18</v>
      </c>
      <c r="X710" s="92" t="s">
        <v>32</v>
      </c>
      <c r="Y710" s="92" t="s">
        <v>24</v>
      </c>
      <c r="Z710" s="92">
        <v>134</v>
      </c>
      <c r="AA710" s="92" t="s">
        <v>21297</v>
      </c>
      <c r="AB710" s="92" t="s">
        <v>33875</v>
      </c>
      <c r="AC710" s="92" t="s">
        <v>33876</v>
      </c>
      <c r="AD710" s="92" t="s">
        <v>3425</v>
      </c>
      <c r="AE710" s="92" t="s">
        <v>33877</v>
      </c>
      <c r="AF710" s="94" t="s">
        <v>39547</v>
      </c>
      <c r="AG710" s="92" t="s">
        <v>39547</v>
      </c>
      <c r="AI710" s="92" t="b">
        <f t="shared" si="68"/>
        <v>1</v>
      </c>
    </row>
    <row r="711" spans="1:35" ht="129.6" x14ac:dyDescent="0.3">
      <c r="B711" s="92" t="s">
        <v>3422</v>
      </c>
      <c r="C711" s="92" t="s">
        <v>33892</v>
      </c>
      <c r="D711" s="92" t="s">
        <v>33893</v>
      </c>
      <c r="E711" s="92" t="s">
        <v>33894</v>
      </c>
      <c r="F711" s="92" t="s">
        <v>21292</v>
      </c>
      <c r="G711" s="92" t="s">
        <v>33895</v>
      </c>
      <c r="H711" s="92">
        <v>909</v>
      </c>
      <c r="I711" s="92" t="s">
        <v>21294</v>
      </c>
      <c r="J711" s="93">
        <v>13.18</v>
      </c>
      <c r="K711" s="92">
        <v>14558958.529999999</v>
      </c>
      <c r="L711" s="95">
        <v>41257</v>
      </c>
      <c r="M711" s="92">
        <v>3.7000000000000002E-3</v>
      </c>
      <c r="N711" s="92" t="s">
        <v>21321</v>
      </c>
      <c r="O711" s="92" t="s">
        <v>25</v>
      </c>
      <c r="P711" s="92" t="s">
        <v>3</v>
      </c>
      <c r="Q711" s="92" t="s">
        <v>77</v>
      </c>
      <c r="R711" s="92" t="s">
        <v>26</v>
      </c>
      <c r="S711" s="92" t="s">
        <v>29</v>
      </c>
      <c r="T711" s="92" t="s">
        <v>30</v>
      </c>
      <c r="U711" s="92" t="s">
        <v>188</v>
      </c>
      <c r="V711" s="92" t="s">
        <v>24</v>
      </c>
      <c r="W711" s="92" t="s">
        <v>18</v>
      </c>
      <c r="X711" s="92" t="s">
        <v>32</v>
      </c>
      <c r="Y711" s="92" t="s">
        <v>24</v>
      </c>
      <c r="Z711" s="92">
        <v>153</v>
      </c>
      <c r="AA711" s="92" t="s">
        <v>21297</v>
      </c>
      <c r="AB711" s="92" t="s">
        <v>33896</v>
      </c>
      <c r="AC711" s="92" t="s">
        <v>33897</v>
      </c>
      <c r="AD711" s="92" t="s">
        <v>3423</v>
      </c>
      <c r="AE711" s="92" t="s">
        <v>33898</v>
      </c>
      <c r="AF711" s="94" t="s">
        <v>40137</v>
      </c>
      <c r="AG711" s="92" t="s">
        <v>35</v>
      </c>
      <c r="AI711" s="92">
        <f>LEN(B711)</f>
        <v>4</v>
      </c>
    </row>
    <row r="712" spans="1:35" ht="115.2" x14ac:dyDescent="0.3">
      <c r="B712" s="92" t="s">
        <v>3314</v>
      </c>
      <c r="C712" s="92" t="s">
        <v>33878</v>
      </c>
      <c r="D712" s="92" t="s">
        <v>3314</v>
      </c>
      <c r="E712" s="92" t="s">
        <v>33879</v>
      </c>
      <c r="F712" s="92" t="s">
        <v>21486</v>
      </c>
      <c r="G712" s="92" t="s">
        <v>33880</v>
      </c>
      <c r="H712" s="92">
        <v>53395</v>
      </c>
      <c r="I712" s="92" t="s">
        <v>21294</v>
      </c>
      <c r="J712" s="93">
        <v>1270</v>
      </c>
      <c r="K712" s="92">
        <v>1374975047</v>
      </c>
      <c r="L712" s="95">
        <v>41257</v>
      </c>
      <c r="M712" s="92">
        <v>3.7000000000000002E-3</v>
      </c>
      <c r="N712" s="92" t="s">
        <v>21321</v>
      </c>
      <c r="O712" s="92" t="s">
        <v>25</v>
      </c>
      <c r="P712" s="92" t="s">
        <v>3</v>
      </c>
      <c r="Q712" s="92" t="s">
        <v>77</v>
      </c>
      <c r="R712" s="92" t="s">
        <v>26</v>
      </c>
      <c r="S712" s="92" t="s">
        <v>29</v>
      </c>
      <c r="T712" s="92" t="s">
        <v>30</v>
      </c>
      <c r="U712" s="92" t="s">
        <v>24</v>
      </c>
      <c r="V712" s="92" t="s">
        <v>24</v>
      </c>
      <c r="W712" s="92" t="s">
        <v>18</v>
      </c>
      <c r="X712" s="92" t="s">
        <v>32</v>
      </c>
      <c r="Y712" s="92" t="s">
        <v>24</v>
      </c>
      <c r="Z712" s="92">
        <v>127</v>
      </c>
      <c r="AA712" s="92" t="s">
        <v>21297</v>
      </c>
      <c r="AB712" s="92" t="s">
        <v>33881</v>
      </c>
      <c r="AC712" s="92" t="s">
        <v>33882</v>
      </c>
      <c r="AD712" s="92" t="s">
        <v>3315</v>
      </c>
      <c r="AE712" s="92" t="s">
        <v>33883</v>
      </c>
      <c r="AF712" s="94" t="s">
        <v>39548</v>
      </c>
      <c r="AG712" s="92" t="s">
        <v>39548</v>
      </c>
      <c r="AI712" s="92" t="b">
        <f t="shared" si="68"/>
        <v>1</v>
      </c>
    </row>
    <row r="713" spans="1:35" ht="115.2" x14ac:dyDescent="0.3">
      <c r="B713" s="92" t="s">
        <v>2313</v>
      </c>
      <c r="C713" s="92" t="s">
        <v>34159</v>
      </c>
      <c r="D713" s="92" t="s">
        <v>34160</v>
      </c>
      <c r="E713" s="92" t="s">
        <v>34161</v>
      </c>
      <c r="F713" s="92" t="s">
        <v>21486</v>
      </c>
      <c r="G713" s="92" t="s">
        <v>34162</v>
      </c>
      <c r="H713" s="92">
        <v>34955</v>
      </c>
      <c r="I713" s="92" t="s">
        <v>21294</v>
      </c>
      <c r="J713" s="93">
        <v>469.18</v>
      </c>
      <c r="K713" s="92">
        <v>463431451.30000001</v>
      </c>
      <c r="L713" s="95">
        <v>41162</v>
      </c>
      <c r="M713" s="92">
        <v>2.5000000000000001E-3</v>
      </c>
      <c r="N713" s="92" t="s">
        <v>21712</v>
      </c>
      <c r="O713" s="92" t="s">
        <v>75</v>
      </c>
      <c r="P713" s="92" t="s">
        <v>258</v>
      </c>
      <c r="Q713" s="92" t="s">
        <v>43</v>
      </c>
      <c r="R713" s="92" t="s">
        <v>28</v>
      </c>
      <c r="S713" s="92" t="s">
        <v>24</v>
      </c>
      <c r="T713" s="92" t="s">
        <v>30</v>
      </c>
      <c r="U713" s="92" t="s">
        <v>259</v>
      </c>
      <c r="V713" s="92" t="s">
        <v>24</v>
      </c>
      <c r="W713" s="92" t="s">
        <v>24</v>
      </c>
      <c r="X713" s="92" t="s">
        <v>32</v>
      </c>
      <c r="Y713" s="92" t="s">
        <v>24</v>
      </c>
      <c r="Z713" s="92">
        <v>297</v>
      </c>
      <c r="AA713" s="92" t="s">
        <v>21304</v>
      </c>
      <c r="AB713" s="92" t="s">
        <v>34163</v>
      </c>
      <c r="AC713" s="92" t="s">
        <v>34164</v>
      </c>
      <c r="AD713" s="92" t="s">
        <v>2314</v>
      </c>
      <c r="AE713" s="92" t="s">
        <v>34165</v>
      </c>
      <c r="AF713" s="94" t="s">
        <v>39549</v>
      </c>
      <c r="AG713" s="92" t="s">
        <v>39549</v>
      </c>
      <c r="AI713" s="92" t="b">
        <f t="shared" si="68"/>
        <v>1</v>
      </c>
    </row>
    <row r="714" spans="1:35" ht="100.8" x14ac:dyDescent="0.3">
      <c r="B714" s="92" t="s">
        <v>4731</v>
      </c>
      <c r="C714" s="92" t="s">
        <v>21773</v>
      </c>
      <c r="D714" s="92" t="s">
        <v>21774</v>
      </c>
      <c r="E714" s="92" t="s">
        <v>21775</v>
      </c>
      <c r="F714" s="92" t="s">
        <v>21311</v>
      </c>
      <c r="G714" s="92" t="s">
        <v>21776</v>
      </c>
      <c r="H714" s="92">
        <v>1192</v>
      </c>
      <c r="I714" s="92" t="s">
        <v>21294</v>
      </c>
      <c r="J714" s="93">
        <v>4.5</v>
      </c>
      <c r="K714" s="92">
        <v>9964528.4700000007</v>
      </c>
      <c r="L714" s="95">
        <v>42331</v>
      </c>
      <c r="M714" s="92">
        <v>5.7000000000000002E-3</v>
      </c>
      <c r="N714" s="92" t="s">
        <v>21381</v>
      </c>
      <c r="O714" s="92" t="s">
        <v>25</v>
      </c>
      <c r="P714" s="92" t="s">
        <v>2</v>
      </c>
      <c r="Q714" s="92" t="s">
        <v>57</v>
      </c>
      <c r="R714" s="92" t="s">
        <v>28</v>
      </c>
      <c r="S714" s="92" t="s">
        <v>29</v>
      </c>
      <c r="T714" s="92" t="s">
        <v>30</v>
      </c>
      <c r="U714" s="92" t="s">
        <v>24</v>
      </c>
      <c r="V714" s="92" t="s">
        <v>24</v>
      </c>
      <c r="W714" s="92" t="s">
        <v>24</v>
      </c>
      <c r="X714" s="92" t="s">
        <v>32</v>
      </c>
      <c r="Y714" s="92" t="s">
        <v>24</v>
      </c>
      <c r="Z714" s="92">
        <v>413</v>
      </c>
      <c r="AA714" s="92" t="s">
        <v>21297</v>
      </c>
      <c r="AB714" s="92" t="s">
        <v>21777</v>
      </c>
      <c r="AC714" s="92" t="s">
        <v>21778</v>
      </c>
      <c r="AD714" s="92" t="s">
        <v>4732</v>
      </c>
      <c r="AE714" s="92" t="s">
        <v>21779</v>
      </c>
      <c r="AF714" s="94" t="s">
        <v>39550</v>
      </c>
      <c r="AG714" s="92" t="s">
        <v>39550</v>
      </c>
      <c r="AI714" s="92" t="b">
        <f t="shared" si="68"/>
        <v>1</v>
      </c>
    </row>
    <row r="715" spans="1:35" ht="115.2" x14ac:dyDescent="0.3">
      <c r="B715" s="92" t="s">
        <v>5221</v>
      </c>
      <c r="C715" s="92" t="s">
        <v>25402</v>
      </c>
      <c r="D715" s="92" t="s">
        <v>25403</v>
      </c>
      <c r="E715" s="92" t="s">
        <v>25404</v>
      </c>
      <c r="F715" s="92" t="s">
        <v>21336</v>
      </c>
      <c r="G715" s="92" t="s">
        <v>25405</v>
      </c>
      <c r="H715" s="92">
        <v>1357</v>
      </c>
      <c r="I715" s="92" t="s">
        <v>21294</v>
      </c>
      <c r="J715" s="93">
        <v>111.32</v>
      </c>
      <c r="K715" s="92">
        <v>123285237.40000001</v>
      </c>
      <c r="L715" s="95">
        <v>42564</v>
      </c>
      <c r="M715" s="92">
        <v>4.1999999999999997E-3</v>
      </c>
      <c r="N715" s="92" t="s">
        <v>21381</v>
      </c>
      <c r="O715" s="92" t="s">
        <v>25</v>
      </c>
      <c r="P715" s="92" t="s">
        <v>3</v>
      </c>
      <c r="Q715" s="92" t="s">
        <v>43</v>
      </c>
      <c r="R715" s="92" t="s">
        <v>28</v>
      </c>
      <c r="S715" s="92" t="s">
        <v>29</v>
      </c>
      <c r="T715" s="92" t="s">
        <v>30</v>
      </c>
      <c r="U715" s="92" t="s">
        <v>613</v>
      </c>
      <c r="V715" s="92" t="s">
        <v>751</v>
      </c>
      <c r="W715" s="92" t="s">
        <v>18</v>
      </c>
      <c r="X715" s="92" t="s">
        <v>32</v>
      </c>
      <c r="Y715" s="92" t="s">
        <v>24</v>
      </c>
      <c r="Z715" s="92">
        <v>745</v>
      </c>
      <c r="AA715" s="92" t="s">
        <v>21297</v>
      </c>
      <c r="AB715" s="92" t="s">
        <v>25406</v>
      </c>
      <c r="AC715" s="92" t="s">
        <v>25407</v>
      </c>
      <c r="AD715" s="92" t="s">
        <v>5222</v>
      </c>
      <c r="AE715" s="92" t="s">
        <v>25408</v>
      </c>
      <c r="AF715" s="94" t="s">
        <v>39551</v>
      </c>
      <c r="AG715" s="92" t="s">
        <v>39551</v>
      </c>
      <c r="AI715" s="92" t="b">
        <f t="shared" si="68"/>
        <v>1</v>
      </c>
    </row>
    <row r="716" spans="1:35" ht="158.4" x14ac:dyDescent="0.3">
      <c r="B716" s="92" t="s">
        <v>3338</v>
      </c>
      <c r="C716" s="92" t="s">
        <v>32315</v>
      </c>
      <c r="D716" s="92" t="s">
        <v>32316</v>
      </c>
      <c r="E716" s="92" t="s">
        <v>32317</v>
      </c>
      <c r="F716" s="92" t="s">
        <v>21486</v>
      </c>
      <c r="G716" s="92" t="s">
        <v>32318</v>
      </c>
      <c r="H716" s="92">
        <v>97004</v>
      </c>
      <c r="I716" s="92" t="s">
        <v>21294</v>
      </c>
      <c r="J716" s="93">
        <v>1850</v>
      </c>
      <c r="K716" s="92">
        <v>2084079053</v>
      </c>
      <c r="L716" s="95">
        <v>41496</v>
      </c>
      <c r="M716" s="92">
        <v>4.7000000000000002E-3</v>
      </c>
      <c r="N716" s="92" t="s">
        <v>27623</v>
      </c>
      <c r="O716" s="92" t="s">
        <v>25</v>
      </c>
      <c r="P716" s="92" t="s">
        <v>254</v>
      </c>
      <c r="Q716" s="92" t="s">
        <v>43</v>
      </c>
      <c r="R716" s="92" t="s">
        <v>28</v>
      </c>
      <c r="S716" s="92" t="s">
        <v>29</v>
      </c>
      <c r="T716" s="92" t="s">
        <v>30</v>
      </c>
      <c r="U716" s="92" t="s">
        <v>24</v>
      </c>
      <c r="V716" s="92" t="s">
        <v>24</v>
      </c>
      <c r="W716" s="92" t="s">
        <v>24</v>
      </c>
      <c r="X716" s="92" t="s">
        <v>32</v>
      </c>
      <c r="Y716" s="92" t="s">
        <v>24</v>
      </c>
      <c r="Z716" s="92">
        <v>214</v>
      </c>
      <c r="AA716" s="92" t="s">
        <v>21297</v>
      </c>
      <c r="AB716" s="92" t="s">
        <v>32319</v>
      </c>
      <c r="AC716" s="92" t="s">
        <v>32320</v>
      </c>
      <c r="AD716" s="92" t="s">
        <v>3339</v>
      </c>
      <c r="AE716" s="92" t="s">
        <v>32321</v>
      </c>
      <c r="AF716" s="94" t="s">
        <v>39552</v>
      </c>
      <c r="AG716" s="92" t="s">
        <v>39552</v>
      </c>
      <c r="AI716" s="92" t="b">
        <f t="shared" si="68"/>
        <v>1</v>
      </c>
    </row>
    <row r="717" spans="1:35" ht="115.2" x14ac:dyDescent="0.3">
      <c r="B717" s="92" t="s">
        <v>613</v>
      </c>
      <c r="C717" s="92" t="s">
        <v>25375</v>
      </c>
      <c r="D717" s="92" t="s">
        <v>613</v>
      </c>
      <c r="E717" s="92" t="s">
        <v>25376</v>
      </c>
      <c r="F717" s="92" t="s">
        <v>21362</v>
      </c>
      <c r="G717" s="92" t="s">
        <v>25377</v>
      </c>
      <c r="H717" s="92">
        <v>5193</v>
      </c>
      <c r="I717" s="92" t="s">
        <v>21294</v>
      </c>
      <c r="J717" s="93">
        <v>89.05</v>
      </c>
      <c r="K717" s="92">
        <v>99475086.5</v>
      </c>
      <c r="L717" s="95">
        <v>42564</v>
      </c>
      <c r="M717" s="92">
        <v>3.2000000000000002E-3</v>
      </c>
      <c r="N717" s="92" t="s">
        <v>21330</v>
      </c>
      <c r="O717" s="92" t="s">
        <v>25</v>
      </c>
      <c r="P717" s="92" t="s">
        <v>3</v>
      </c>
      <c r="Q717" s="92" t="s">
        <v>77</v>
      </c>
      <c r="R717" s="92" t="s">
        <v>26</v>
      </c>
      <c r="S717" s="92" t="s">
        <v>29</v>
      </c>
      <c r="T717" s="92" t="s">
        <v>30</v>
      </c>
      <c r="U717" s="92" t="s">
        <v>613</v>
      </c>
      <c r="V717" s="92" t="s">
        <v>24</v>
      </c>
      <c r="W717" s="92" t="s">
        <v>18</v>
      </c>
      <c r="X717" s="92" t="s">
        <v>32</v>
      </c>
      <c r="Y717" s="92" t="s">
        <v>24</v>
      </c>
      <c r="Z717" s="92">
        <v>263</v>
      </c>
      <c r="AA717" s="92" t="s">
        <v>21297</v>
      </c>
      <c r="AB717" s="92" t="s">
        <v>25378</v>
      </c>
      <c r="AC717" s="92" t="s">
        <v>25379</v>
      </c>
      <c r="AD717" s="92" t="s">
        <v>5261</v>
      </c>
      <c r="AE717" s="92" t="s">
        <v>25380</v>
      </c>
      <c r="AF717" s="94" t="s">
        <v>39553</v>
      </c>
      <c r="AG717" s="92" t="s">
        <v>39553</v>
      </c>
      <c r="AI717" s="92" t="b">
        <f t="shared" si="68"/>
        <v>1</v>
      </c>
    </row>
    <row r="718" spans="1:35" ht="115.2" x14ac:dyDescent="0.3">
      <c r="B718" s="92" t="s">
        <v>4692</v>
      </c>
      <c r="C718" s="92" t="s">
        <v>33937</v>
      </c>
      <c r="D718" s="92" t="s">
        <v>4692</v>
      </c>
      <c r="E718" s="92" t="s">
        <v>33938</v>
      </c>
      <c r="F718" s="92" t="s">
        <v>21362</v>
      </c>
      <c r="G718" s="92" t="s">
        <v>33939</v>
      </c>
      <c r="H718" s="92">
        <v>6638</v>
      </c>
      <c r="I718" s="92" t="s">
        <v>21294</v>
      </c>
      <c r="J718" s="93">
        <v>71.42</v>
      </c>
      <c r="K718" s="92">
        <v>79434873.75</v>
      </c>
      <c r="L718" s="95">
        <v>42270</v>
      </c>
      <c r="M718" s="92">
        <v>3.2000000000000002E-3</v>
      </c>
      <c r="N718" s="92" t="s">
        <v>21321</v>
      </c>
      <c r="O718" s="92" t="s">
        <v>25</v>
      </c>
      <c r="P718" s="92" t="s">
        <v>3</v>
      </c>
      <c r="Q718" s="92" t="s">
        <v>77</v>
      </c>
      <c r="R718" s="92" t="s">
        <v>26</v>
      </c>
      <c r="S718" s="92" t="s">
        <v>29</v>
      </c>
      <c r="T718" s="92" t="s">
        <v>30</v>
      </c>
      <c r="U718" s="92" t="s">
        <v>24</v>
      </c>
      <c r="V718" s="92" t="s">
        <v>24</v>
      </c>
      <c r="W718" s="92" t="s">
        <v>24</v>
      </c>
      <c r="X718" s="92" t="s">
        <v>32</v>
      </c>
      <c r="Y718" s="92" t="s">
        <v>24</v>
      </c>
      <c r="Z718" s="92">
        <v>146</v>
      </c>
      <c r="AA718" s="92" t="s">
        <v>21297</v>
      </c>
      <c r="AB718" s="92" t="s">
        <v>33940</v>
      </c>
      <c r="AC718" s="92" t="s">
        <v>33941</v>
      </c>
      <c r="AD718" s="92" t="s">
        <v>4693</v>
      </c>
      <c r="AE718" s="92" t="s">
        <v>33942</v>
      </c>
      <c r="AF718" s="94" t="s">
        <v>40138</v>
      </c>
      <c r="AG718" s="92" t="s">
        <v>35</v>
      </c>
      <c r="AI718" s="92">
        <f>LEN(B718)</f>
        <v>3</v>
      </c>
    </row>
    <row r="719" spans="1:35" ht="72" x14ac:dyDescent="0.3">
      <c r="B719" s="92" t="s">
        <v>33960</v>
      </c>
      <c r="C719" s="92" t="s">
        <v>33961</v>
      </c>
      <c r="D719" s="92" t="s">
        <v>33960</v>
      </c>
      <c r="E719" s="92" t="s">
        <v>33962</v>
      </c>
      <c r="F719" s="92" t="s">
        <v>21486</v>
      </c>
      <c r="G719" s="92" t="s">
        <v>33963</v>
      </c>
      <c r="H719" s="92">
        <v>9632</v>
      </c>
      <c r="I719" s="92" t="s">
        <v>21328</v>
      </c>
      <c r="J719" s="93">
        <v>110.1</v>
      </c>
      <c r="K719" s="92">
        <v>123394364.09999999</v>
      </c>
      <c r="L719" s="95">
        <v>43661</v>
      </c>
      <c r="M719" s="92">
        <v>2.2000000000000001E-3</v>
      </c>
      <c r="N719" s="92" t="s">
        <v>21330</v>
      </c>
      <c r="O719" s="92" t="e">
        <v>#N/A</v>
      </c>
      <c r="P719" s="92" t="s">
        <v>3</v>
      </c>
      <c r="Q719" s="99" t="s">
        <v>77</v>
      </c>
      <c r="R719" s="92" t="e">
        <v>#N/A</v>
      </c>
      <c r="S719" s="92" t="e">
        <v>#N/A</v>
      </c>
      <c r="T719" s="92" t="e">
        <v>#N/A</v>
      </c>
      <c r="U719" s="92" t="s">
        <v>9</v>
      </c>
      <c r="V719" s="92" t="e">
        <v>#N/A</v>
      </c>
      <c r="W719" s="92" t="e">
        <v>#N/A</v>
      </c>
      <c r="X719" s="92" t="e">
        <v>#N/A</v>
      </c>
      <c r="Y719" s="92" t="e">
        <v>#N/A</v>
      </c>
      <c r="Z719" s="92">
        <v>0</v>
      </c>
      <c r="AA719" s="92" t="s">
        <v>21297</v>
      </c>
      <c r="AB719" s="92" t="s">
        <v>33964</v>
      </c>
      <c r="AC719" s="92" t="s">
        <v>33965</v>
      </c>
      <c r="AD719" s="92" t="e">
        <v>#N/A</v>
      </c>
      <c r="AE719" s="92" t="s">
        <v>33966</v>
      </c>
      <c r="AF719" s="94" t="s">
        <v>39554</v>
      </c>
      <c r="AG719" s="92" t="s">
        <v>39554</v>
      </c>
      <c r="AI719" s="92" t="b">
        <f t="shared" si="68"/>
        <v>0</v>
      </c>
    </row>
    <row r="720" spans="1:35" x14ac:dyDescent="0.3">
      <c r="A720" s="96" t="s">
        <v>38562</v>
      </c>
      <c r="B720" s="96" t="s">
        <v>3785</v>
      </c>
      <c r="C720" s="96" t="s">
        <v>3786</v>
      </c>
      <c r="D720" s="96"/>
      <c r="E720" s="96"/>
      <c r="F720" s="96"/>
      <c r="G720" s="96"/>
      <c r="H720" s="96"/>
      <c r="I720" s="96"/>
      <c r="J720" s="97"/>
      <c r="K720" s="96"/>
      <c r="L720" s="96"/>
      <c r="M720" s="96"/>
      <c r="N720" s="96"/>
      <c r="O720" s="96" t="s">
        <v>25</v>
      </c>
      <c r="P720" s="96" t="s">
        <v>3</v>
      </c>
      <c r="Q720" s="96" t="s">
        <v>77</v>
      </c>
      <c r="R720" s="96" t="s">
        <v>26</v>
      </c>
      <c r="S720" s="96" t="s">
        <v>29</v>
      </c>
      <c r="T720" s="96" t="s">
        <v>30</v>
      </c>
      <c r="U720" s="96" t="s">
        <v>24</v>
      </c>
      <c r="V720" s="96" t="s">
        <v>31</v>
      </c>
      <c r="W720" s="96" t="s">
        <v>24</v>
      </c>
      <c r="X720" s="96" t="s">
        <v>32</v>
      </c>
      <c r="Y720" s="96" t="s">
        <v>24</v>
      </c>
      <c r="Z720" s="96"/>
      <c r="AA720" s="96"/>
      <c r="AB720" s="96"/>
      <c r="AC720" s="96"/>
      <c r="AD720" s="96" t="s">
        <v>3788</v>
      </c>
      <c r="AE720" s="96"/>
      <c r="AF720" s="98" t="s">
        <v>3787</v>
      </c>
      <c r="AG720" s="96" t="s">
        <v>24</v>
      </c>
    </row>
    <row r="721" spans="2:35" ht="172.8" x14ac:dyDescent="0.3">
      <c r="B721" s="92" t="s">
        <v>26171</v>
      </c>
      <c r="C721" s="92" t="s">
        <v>26172</v>
      </c>
      <c r="D721" s="92" t="s">
        <v>26173</v>
      </c>
      <c r="E721" s="92" t="s">
        <v>26174</v>
      </c>
      <c r="F721" s="92" t="s">
        <v>21336</v>
      </c>
      <c r="G721" s="92" t="s">
        <v>26175</v>
      </c>
      <c r="H721" s="92">
        <v>16521</v>
      </c>
      <c r="I721" s="92" t="s">
        <v>21294</v>
      </c>
      <c r="J721" s="93">
        <v>48.35</v>
      </c>
      <c r="K721" s="92">
        <v>50112000</v>
      </c>
      <c r="L721" s="95">
        <v>42892</v>
      </c>
      <c r="M721" s="92">
        <v>1.17E-2</v>
      </c>
      <c r="N721" s="92" t="s">
        <v>23352</v>
      </c>
      <c r="O721" s="92" t="s">
        <v>25</v>
      </c>
      <c r="P721" s="92" t="s">
        <v>3</v>
      </c>
      <c r="Q721" s="92" t="e">
        <v>#N/A</v>
      </c>
      <c r="R721" s="92" t="e">
        <v>#N/A</v>
      </c>
      <c r="S721" s="92" t="e">
        <v>#N/A</v>
      </c>
      <c r="T721" s="92" t="e">
        <v>#N/A</v>
      </c>
      <c r="U721" s="92" t="e">
        <v>#N/A</v>
      </c>
      <c r="V721" s="92" t="e">
        <v>#N/A</v>
      </c>
      <c r="W721" s="92" t="e">
        <v>#N/A</v>
      </c>
      <c r="X721" s="92" t="s">
        <v>85</v>
      </c>
      <c r="Y721" s="92" t="e">
        <v>#N/A</v>
      </c>
      <c r="Z721" s="92">
        <v>8</v>
      </c>
      <c r="AA721" s="92" t="s">
        <v>21304</v>
      </c>
      <c r="AB721" s="92" t="s">
        <v>26176</v>
      </c>
      <c r="AC721" s="92" t="s">
        <v>26177</v>
      </c>
      <c r="AD721" s="92" t="e">
        <v>#N/A</v>
      </c>
      <c r="AE721" s="92" t="s">
        <v>26178</v>
      </c>
      <c r="AF721" s="94" t="s">
        <v>39555</v>
      </c>
      <c r="AG721" s="92" t="s">
        <v>39555</v>
      </c>
      <c r="AI721" s="92" t="b">
        <f t="shared" ref="AI721:AI784" si="69">IF(LEN(B721)=4,LEFT(AF721,4),LEFT(AF721,3))=B721</f>
        <v>1</v>
      </c>
    </row>
    <row r="722" spans="2:35" ht="129.6" x14ac:dyDescent="0.3">
      <c r="B722" s="92" t="s">
        <v>26193</v>
      </c>
      <c r="C722" s="92" t="s">
        <v>26194</v>
      </c>
      <c r="D722" s="92" t="s">
        <v>26195</v>
      </c>
      <c r="E722" s="92" t="s">
        <v>26196</v>
      </c>
      <c r="F722" s="92" t="s">
        <v>21362</v>
      </c>
      <c r="G722" s="92" t="s">
        <v>26197</v>
      </c>
      <c r="H722" s="92">
        <v>15150</v>
      </c>
      <c r="I722" s="92" t="s">
        <v>21294</v>
      </c>
      <c r="J722" s="93">
        <v>39.270000000000003</v>
      </c>
      <c r="K722" s="92">
        <v>43915617.5</v>
      </c>
      <c r="L722" s="95">
        <v>43039</v>
      </c>
      <c r="M722" s="92">
        <v>7.0000000000000001E-3</v>
      </c>
      <c r="N722" s="92" t="s">
        <v>23626</v>
      </c>
      <c r="O722" s="92" t="e">
        <v>#N/A</v>
      </c>
      <c r="P722" s="92" t="s">
        <v>3</v>
      </c>
      <c r="Q722" s="92" t="e">
        <v>#N/A</v>
      </c>
      <c r="R722" s="92" t="e">
        <v>#N/A</v>
      </c>
      <c r="S722" s="92" t="e">
        <v>#N/A</v>
      </c>
      <c r="T722" s="92" t="e">
        <v>#N/A</v>
      </c>
      <c r="U722" s="92" t="e">
        <v>#N/A</v>
      </c>
      <c r="V722" s="92" t="e">
        <v>#N/A</v>
      </c>
      <c r="W722" s="92" t="e">
        <v>#N/A</v>
      </c>
      <c r="X722" s="92" t="e">
        <v>#N/A</v>
      </c>
      <c r="Y722" s="92" t="e">
        <v>#N/A</v>
      </c>
      <c r="Z722" s="92">
        <v>0</v>
      </c>
      <c r="AA722" s="92" t="s">
        <v>21304</v>
      </c>
      <c r="AB722" s="92" t="s">
        <v>26198</v>
      </c>
      <c r="AC722" s="92" t="s">
        <v>26199</v>
      </c>
      <c r="AD722" s="92" t="e">
        <v>#N/A</v>
      </c>
      <c r="AE722" s="92" t="s">
        <v>26200</v>
      </c>
      <c r="AF722" s="94" t="s">
        <v>39556</v>
      </c>
      <c r="AG722" s="92" t="s">
        <v>39556</v>
      </c>
      <c r="AI722" s="92" t="b">
        <f t="shared" si="69"/>
        <v>1</v>
      </c>
    </row>
    <row r="723" spans="2:35" ht="115.2" x14ac:dyDescent="0.3">
      <c r="B723" s="92" t="s">
        <v>26201</v>
      </c>
      <c r="C723" s="92" t="s">
        <v>26202</v>
      </c>
      <c r="D723" s="92" t="s">
        <v>26203</v>
      </c>
      <c r="E723" s="92" t="s">
        <v>26204</v>
      </c>
      <c r="F723" s="92" t="s">
        <v>21362</v>
      </c>
      <c r="G723" s="92" t="s">
        <v>26205</v>
      </c>
      <c r="H723" s="92">
        <v>14406</v>
      </c>
      <c r="I723" s="92" t="s">
        <v>21294</v>
      </c>
      <c r="J723" s="93">
        <v>51.29</v>
      </c>
      <c r="K723" s="92">
        <v>53361000</v>
      </c>
      <c r="L723" s="95">
        <v>43039</v>
      </c>
      <c r="M723" s="92">
        <v>1.12E-2</v>
      </c>
      <c r="N723" s="92" t="s">
        <v>23517</v>
      </c>
      <c r="O723" s="92" t="e">
        <v>#N/A</v>
      </c>
      <c r="P723" s="92" t="s">
        <v>3</v>
      </c>
      <c r="Q723" s="92" t="e">
        <v>#N/A</v>
      </c>
      <c r="R723" s="92" t="e">
        <v>#N/A</v>
      </c>
      <c r="S723" s="92" t="e">
        <v>#N/A</v>
      </c>
      <c r="T723" s="92" t="e">
        <v>#N/A</v>
      </c>
      <c r="U723" s="92" t="e">
        <v>#N/A</v>
      </c>
      <c r="V723" s="92" t="e">
        <v>#N/A</v>
      </c>
      <c r="W723" s="92" t="e">
        <v>#N/A</v>
      </c>
      <c r="X723" s="92" t="e">
        <v>#N/A</v>
      </c>
      <c r="Y723" s="92" t="e">
        <v>#N/A</v>
      </c>
      <c r="Z723" s="92">
        <v>0</v>
      </c>
      <c r="AA723" s="92" t="s">
        <v>21304</v>
      </c>
      <c r="AB723" s="92" t="s">
        <v>26206</v>
      </c>
      <c r="AC723" s="92" t="s">
        <v>26207</v>
      </c>
      <c r="AD723" s="92" t="e">
        <v>#N/A</v>
      </c>
      <c r="AE723" s="92" t="s">
        <v>26208</v>
      </c>
      <c r="AF723" s="94" t="s">
        <v>39557</v>
      </c>
      <c r="AG723" s="92" t="s">
        <v>39557</v>
      </c>
      <c r="AI723" s="92" t="b">
        <f t="shared" si="69"/>
        <v>1</v>
      </c>
    </row>
    <row r="724" spans="2:35" ht="129.6" x14ac:dyDescent="0.3">
      <c r="B724" s="92" t="s">
        <v>26209</v>
      </c>
      <c r="C724" s="92" t="s">
        <v>26210</v>
      </c>
      <c r="D724" s="92" t="s">
        <v>26211</v>
      </c>
      <c r="E724" s="92" t="s">
        <v>26212</v>
      </c>
      <c r="F724" s="92" t="s">
        <v>21336</v>
      </c>
      <c r="G724" s="92" t="s">
        <v>26213</v>
      </c>
      <c r="H724" s="92">
        <v>49813</v>
      </c>
      <c r="I724" s="92" t="s">
        <v>21294</v>
      </c>
      <c r="J724" s="93">
        <v>227.25</v>
      </c>
      <c r="K724" s="92">
        <v>226540000</v>
      </c>
      <c r="L724" s="95">
        <v>42892</v>
      </c>
      <c r="M724" s="92">
        <v>9.7000000000000003E-3</v>
      </c>
      <c r="N724" s="92" t="s">
        <v>21408</v>
      </c>
      <c r="O724" s="92" t="s">
        <v>75</v>
      </c>
      <c r="P724" s="92" t="e">
        <v>#N/A</v>
      </c>
      <c r="Q724" s="92" t="e">
        <v>#N/A</v>
      </c>
      <c r="R724" s="92" t="e">
        <v>#N/A</v>
      </c>
      <c r="S724" s="92" t="e">
        <v>#N/A</v>
      </c>
      <c r="T724" s="92" t="e">
        <v>#N/A</v>
      </c>
      <c r="U724" s="92" t="e">
        <v>#N/A</v>
      </c>
      <c r="V724" s="92" t="e">
        <v>#N/A</v>
      </c>
      <c r="W724" s="92" t="e">
        <v>#N/A</v>
      </c>
      <c r="X724" s="92" t="e">
        <v>#N/A</v>
      </c>
      <c r="Y724" s="92" t="e">
        <v>#N/A</v>
      </c>
      <c r="Z724" s="92">
        <v>11</v>
      </c>
      <c r="AA724" s="92" t="s">
        <v>21304</v>
      </c>
      <c r="AB724" s="92" t="s">
        <v>26214</v>
      </c>
      <c r="AC724" s="92" t="s">
        <v>26215</v>
      </c>
      <c r="AD724" s="92" t="e">
        <v>#N/A</v>
      </c>
      <c r="AE724" s="92" t="s">
        <v>26216</v>
      </c>
      <c r="AF724" s="94" t="s">
        <v>39558</v>
      </c>
      <c r="AG724" s="92" t="s">
        <v>39558</v>
      </c>
      <c r="AI724" s="92" t="b">
        <f t="shared" si="69"/>
        <v>1</v>
      </c>
    </row>
    <row r="725" spans="2:35" ht="115.2" x14ac:dyDescent="0.3">
      <c r="B725" s="92" t="s">
        <v>22953</v>
      </c>
      <c r="C725" s="92" t="s">
        <v>22954</v>
      </c>
      <c r="D725" s="92" t="s">
        <v>22955</v>
      </c>
      <c r="E725" s="92" t="s">
        <v>22956</v>
      </c>
      <c r="F725" s="92" t="s">
        <v>21362</v>
      </c>
      <c r="G725" s="92" t="s">
        <v>22957</v>
      </c>
      <c r="H725" s="92">
        <v>18852</v>
      </c>
      <c r="I725" s="92" t="s">
        <v>21294</v>
      </c>
      <c r="J725" s="93">
        <v>27.53</v>
      </c>
      <c r="K725" s="92">
        <v>18045360</v>
      </c>
      <c r="L725" s="95">
        <v>43886</v>
      </c>
      <c r="M725" s="92">
        <v>5.0000000000000001E-3</v>
      </c>
      <c r="N725" s="92" t="s">
        <v>21381</v>
      </c>
      <c r="O725" s="92" t="s">
        <v>25</v>
      </c>
      <c r="P725" s="92" t="e">
        <v>#N/A</v>
      </c>
      <c r="Q725" s="92" t="e">
        <v>#N/A</v>
      </c>
      <c r="R725" s="92" t="e">
        <v>#N/A</v>
      </c>
      <c r="S725" s="92" t="s">
        <v>29</v>
      </c>
      <c r="T725" s="92" t="e">
        <v>#N/A</v>
      </c>
      <c r="U725" s="92" t="e">
        <v>#N/A</v>
      </c>
      <c r="V725" s="92" t="e">
        <v>#N/A</v>
      </c>
      <c r="W725" s="92" t="e">
        <v>#N/A</v>
      </c>
      <c r="X725" s="92" t="e">
        <v>#N/A</v>
      </c>
      <c r="Y725" s="92" t="e">
        <v>#N/A</v>
      </c>
      <c r="Z725" s="92">
        <v>57</v>
      </c>
      <c r="AA725" s="92" t="s">
        <v>21304</v>
      </c>
      <c r="AB725" s="92" t="s">
        <v>22958</v>
      </c>
      <c r="AC725" s="92" t="s">
        <v>22959</v>
      </c>
      <c r="AD725" s="92" t="e">
        <v>#N/A</v>
      </c>
      <c r="AE725" s="92" t="s">
        <v>22960</v>
      </c>
      <c r="AF725" s="94" t="s">
        <v>39559</v>
      </c>
      <c r="AG725" s="92" t="s">
        <v>39559</v>
      </c>
      <c r="AI725" s="92" t="b">
        <f t="shared" si="69"/>
        <v>1</v>
      </c>
    </row>
    <row r="726" spans="2:35" ht="72" x14ac:dyDescent="0.3">
      <c r="B726" s="92" t="s">
        <v>26397</v>
      </c>
      <c r="C726" s="92" t="s">
        <v>26398</v>
      </c>
      <c r="D726" s="92" t="s">
        <v>26399</v>
      </c>
      <c r="E726" s="92" t="s">
        <v>26400</v>
      </c>
      <c r="F726" s="92" t="s">
        <v>21486</v>
      </c>
      <c r="G726" s="92" t="s">
        <v>26401</v>
      </c>
      <c r="H726" s="92">
        <v>1138</v>
      </c>
      <c r="I726" s="92" t="s">
        <v>21294</v>
      </c>
      <c r="J726" s="93">
        <v>19.47</v>
      </c>
      <c r="K726" s="92">
        <v>21046000</v>
      </c>
      <c r="L726" s="95">
        <v>43253</v>
      </c>
      <c r="M726" s="92">
        <v>1.9E-3</v>
      </c>
      <c r="N726" s="92" t="s">
        <v>21313</v>
      </c>
      <c r="O726" s="92" t="e">
        <v>#N/A</v>
      </c>
      <c r="P726" s="92" t="s">
        <v>3</v>
      </c>
      <c r="Q726" s="99" t="s">
        <v>4335</v>
      </c>
      <c r="R726" s="92" t="e">
        <v>#N/A</v>
      </c>
      <c r="S726" s="92" t="e">
        <v>#N/A</v>
      </c>
      <c r="T726" s="92" t="e">
        <v>#N/A</v>
      </c>
      <c r="U726" s="92" t="e">
        <v>#N/A</v>
      </c>
      <c r="V726" s="92" t="e">
        <v>#N/A</v>
      </c>
      <c r="W726" s="92" t="e">
        <v>#N/A</v>
      </c>
      <c r="X726" s="92" t="e">
        <v>#N/A</v>
      </c>
      <c r="Y726" s="92" t="e">
        <v>#N/A</v>
      </c>
      <c r="Z726" s="92">
        <v>1569</v>
      </c>
      <c r="AA726" s="92" t="s">
        <v>21297</v>
      </c>
      <c r="AB726" s="92" t="s">
        <v>26402</v>
      </c>
      <c r="AC726" s="92" t="s">
        <v>26403</v>
      </c>
      <c r="AD726" s="92" t="e">
        <v>#N/A</v>
      </c>
      <c r="AE726" s="92" t="s">
        <v>26404</v>
      </c>
      <c r="AF726" s="94" t="s">
        <v>38875</v>
      </c>
      <c r="AG726" s="92" t="s">
        <v>38875</v>
      </c>
      <c r="AI726" s="92" t="b">
        <f t="shared" si="69"/>
        <v>1</v>
      </c>
    </row>
    <row r="727" spans="2:35" ht="72" x14ac:dyDescent="0.3">
      <c r="B727" s="92" t="s">
        <v>26389</v>
      </c>
      <c r="C727" s="92" t="s">
        <v>26390</v>
      </c>
      <c r="D727" s="92" t="s">
        <v>26391</v>
      </c>
      <c r="E727" s="92" t="s">
        <v>26392</v>
      </c>
      <c r="F727" s="92" t="s">
        <v>21292</v>
      </c>
      <c r="G727" s="92" t="s">
        <v>26393</v>
      </c>
      <c r="H727" s="92">
        <v>3207</v>
      </c>
      <c r="I727" s="92" t="s">
        <v>21294</v>
      </c>
      <c r="J727" s="93">
        <v>13.91</v>
      </c>
      <c r="K727" s="92">
        <v>15963780</v>
      </c>
      <c r="L727" s="95">
        <v>42777</v>
      </c>
      <c r="M727" s="92">
        <v>8.9999999999999998E-4</v>
      </c>
      <c r="N727" s="92" t="s">
        <v>21453</v>
      </c>
      <c r="O727" s="92" t="e">
        <v>#N/A</v>
      </c>
      <c r="P727" s="92" t="s">
        <v>3</v>
      </c>
      <c r="Q727" s="92" t="e">
        <v>#N/A</v>
      </c>
      <c r="R727" s="92" t="e">
        <v>#N/A</v>
      </c>
      <c r="S727" s="92" t="e">
        <v>#N/A</v>
      </c>
      <c r="T727" s="92" t="e">
        <v>#N/A</v>
      </c>
      <c r="U727" s="92" t="e">
        <v>#N/A</v>
      </c>
      <c r="V727" s="92" t="e">
        <v>#N/A</v>
      </c>
      <c r="W727" s="92" t="e">
        <v>#N/A</v>
      </c>
      <c r="X727" s="92" t="e">
        <v>#N/A</v>
      </c>
      <c r="Y727" s="92" t="e">
        <v>#N/A</v>
      </c>
      <c r="Z727" s="92">
        <v>110</v>
      </c>
      <c r="AA727" s="92" t="s">
        <v>21297</v>
      </c>
      <c r="AB727" s="92" t="s">
        <v>26394</v>
      </c>
      <c r="AC727" s="92" t="s">
        <v>26395</v>
      </c>
      <c r="AD727" s="92" t="e">
        <v>#N/A</v>
      </c>
      <c r="AE727" s="92" t="s">
        <v>26396</v>
      </c>
      <c r="AF727" s="94" t="s">
        <v>38876</v>
      </c>
      <c r="AG727" s="92" t="s">
        <v>38876</v>
      </c>
      <c r="AI727" s="92" t="b">
        <f t="shared" si="69"/>
        <v>1</v>
      </c>
    </row>
    <row r="728" spans="2:35" ht="100.8" x14ac:dyDescent="0.3">
      <c r="B728" s="92" t="s">
        <v>26413</v>
      </c>
      <c r="C728" s="92" t="s">
        <v>26414</v>
      </c>
      <c r="D728" s="92" t="s">
        <v>26415</v>
      </c>
      <c r="E728" s="92" t="s">
        <v>26416</v>
      </c>
      <c r="F728" s="92" t="s">
        <v>21292</v>
      </c>
      <c r="G728" s="92" t="s">
        <v>26417</v>
      </c>
      <c r="H728" s="92">
        <v>4756</v>
      </c>
      <c r="I728" s="92" t="s">
        <v>21294</v>
      </c>
      <c r="J728" s="93">
        <v>85.97</v>
      </c>
      <c r="K728" s="92">
        <v>104109200</v>
      </c>
      <c r="L728" s="95">
        <v>42805</v>
      </c>
      <c r="M728" s="92">
        <v>1.9E-3</v>
      </c>
      <c r="N728" s="92" t="s">
        <v>22600</v>
      </c>
      <c r="O728" s="92" t="e">
        <v>#N/A</v>
      </c>
      <c r="P728" s="92" t="s">
        <v>3</v>
      </c>
      <c r="Q728" s="92" t="e">
        <v>#N/A</v>
      </c>
      <c r="R728" s="92" t="e">
        <v>#N/A</v>
      </c>
      <c r="S728" s="92" t="e">
        <v>#N/A</v>
      </c>
      <c r="T728" s="92" t="e">
        <v>#N/A</v>
      </c>
      <c r="U728" s="92" t="e">
        <v>#N/A</v>
      </c>
      <c r="V728" s="92" t="e">
        <v>#N/A</v>
      </c>
      <c r="W728" s="92" t="e">
        <v>#N/A</v>
      </c>
      <c r="X728" s="92" t="e">
        <v>#N/A</v>
      </c>
      <c r="Y728" s="92" t="e">
        <v>#N/A</v>
      </c>
      <c r="Z728" s="92">
        <v>92</v>
      </c>
      <c r="AA728" s="92" t="s">
        <v>21297</v>
      </c>
      <c r="AB728" s="92" t="s">
        <v>26418</v>
      </c>
      <c r="AC728" s="92" t="s">
        <v>26419</v>
      </c>
      <c r="AD728" s="92" t="e">
        <v>#N/A</v>
      </c>
      <c r="AE728" s="92" t="s">
        <v>26420</v>
      </c>
      <c r="AF728" s="94" t="s">
        <v>40139</v>
      </c>
      <c r="AG728" s="92" t="s">
        <v>35</v>
      </c>
      <c r="AI728" s="92">
        <f t="shared" ref="AI728:AI729" si="70">LEN(B728)</f>
        <v>4</v>
      </c>
    </row>
    <row r="729" spans="2:35" ht="86.4" x14ac:dyDescent="0.3">
      <c r="B729" s="92" t="s">
        <v>26421</v>
      </c>
      <c r="C729" s="92" t="s">
        <v>26422</v>
      </c>
      <c r="D729" s="92" t="s">
        <v>26423</v>
      </c>
      <c r="E729" s="92" t="s">
        <v>26424</v>
      </c>
      <c r="F729" s="92" t="s">
        <v>21486</v>
      </c>
      <c r="G729" s="92" t="s">
        <v>26425</v>
      </c>
      <c r="H729" s="92">
        <v>2096</v>
      </c>
      <c r="I729" s="92" t="s">
        <v>21294</v>
      </c>
      <c r="J729" s="93">
        <v>5.89</v>
      </c>
      <c r="K729" s="92">
        <v>6570000</v>
      </c>
      <c r="L729" s="95">
        <v>42777</v>
      </c>
      <c r="M729" s="92">
        <v>8.9999999999999998E-4</v>
      </c>
      <c r="N729" s="92" t="s">
        <v>21453</v>
      </c>
      <c r="O729" s="92" t="e">
        <v>#N/A</v>
      </c>
      <c r="P729" s="92" t="s">
        <v>3</v>
      </c>
      <c r="Q729" s="92" t="e">
        <v>#N/A</v>
      </c>
      <c r="R729" s="92" t="e">
        <v>#N/A</v>
      </c>
      <c r="S729" s="92" t="e">
        <v>#N/A</v>
      </c>
      <c r="T729" s="92" t="e">
        <v>#N/A</v>
      </c>
      <c r="U729" s="92" t="e">
        <v>#N/A</v>
      </c>
      <c r="V729" s="92" t="e">
        <v>#N/A</v>
      </c>
      <c r="W729" s="92" t="e">
        <v>#N/A</v>
      </c>
      <c r="X729" s="92" t="e">
        <v>#N/A</v>
      </c>
      <c r="Y729" s="92" t="e">
        <v>#N/A</v>
      </c>
      <c r="Z729" s="92">
        <v>51</v>
      </c>
      <c r="AA729" s="92" t="s">
        <v>21297</v>
      </c>
      <c r="AB729" s="92" t="s">
        <v>26426</v>
      </c>
      <c r="AC729" s="92" t="s">
        <v>26427</v>
      </c>
      <c r="AD729" s="92" t="e">
        <v>#N/A</v>
      </c>
      <c r="AE729" s="92" t="s">
        <v>26428</v>
      </c>
      <c r="AF729" s="94" t="s">
        <v>40140</v>
      </c>
      <c r="AG729" s="92" t="s">
        <v>35</v>
      </c>
      <c r="AI729" s="92">
        <f t="shared" si="70"/>
        <v>4</v>
      </c>
    </row>
    <row r="730" spans="2:35" ht="115.2" x14ac:dyDescent="0.3">
      <c r="B730" s="92" t="s">
        <v>26437</v>
      </c>
      <c r="C730" s="92" t="s">
        <v>26438</v>
      </c>
      <c r="D730" s="92" t="s">
        <v>26439</v>
      </c>
      <c r="E730" s="92" t="s">
        <v>26440</v>
      </c>
      <c r="F730" s="92" t="s">
        <v>21486</v>
      </c>
      <c r="G730" s="92" t="s">
        <v>26441</v>
      </c>
      <c r="H730" s="92">
        <v>13884</v>
      </c>
      <c r="I730" s="92" t="s">
        <v>21294</v>
      </c>
      <c r="J730" s="93">
        <v>60.79</v>
      </c>
      <c r="K730" s="92">
        <v>69032040</v>
      </c>
      <c r="L730" s="95">
        <v>42777</v>
      </c>
      <c r="M730" s="92">
        <v>1.9E-3</v>
      </c>
      <c r="N730" s="92" t="s">
        <v>21488</v>
      </c>
      <c r="O730" s="92" t="s">
        <v>25</v>
      </c>
      <c r="P730" s="92" t="s">
        <v>3</v>
      </c>
      <c r="Q730" s="92" t="s">
        <v>341</v>
      </c>
      <c r="R730" s="92" t="e">
        <v>#N/A</v>
      </c>
      <c r="S730" s="92" t="e">
        <v>#N/A</v>
      </c>
      <c r="T730" s="92" t="e">
        <v>#N/A</v>
      </c>
      <c r="U730" s="92" t="e">
        <v>#N/A</v>
      </c>
      <c r="V730" s="92" t="e">
        <v>#N/A</v>
      </c>
      <c r="W730" s="92" t="e">
        <v>#N/A</v>
      </c>
      <c r="X730" s="92" t="e">
        <v>#N/A</v>
      </c>
      <c r="Y730" s="92" t="e">
        <v>#N/A</v>
      </c>
      <c r="Z730" s="92">
        <v>838</v>
      </c>
      <c r="AA730" s="92" t="s">
        <v>21297</v>
      </c>
      <c r="AB730" s="92" t="s">
        <v>26442</v>
      </c>
      <c r="AC730" s="92" t="s">
        <v>26443</v>
      </c>
      <c r="AD730" s="92" t="e">
        <v>#N/A</v>
      </c>
      <c r="AE730" s="92" t="s">
        <v>26444</v>
      </c>
      <c r="AF730" s="94" t="s">
        <v>38877</v>
      </c>
      <c r="AG730" s="92" t="s">
        <v>38877</v>
      </c>
      <c r="AI730" s="92" t="b">
        <f t="shared" si="69"/>
        <v>1</v>
      </c>
    </row>
    <row r="731" spans="2:35" ht="100.8" x14ac:dyDescent="0.3">
      <c r="B731" s="92" t="s">
        <v>26459</v>
      </c>
      <c r="C731" s="92" t="s">
        <v>26460</v>
      </c>
      <c r="D731" s="92" t="s">
        <v>26461</v>
      </c>
      <c r="E731" s="92" t="s">
        <v>26462</v>
      </c>
      <c r="F731" s="92" t="s">
        <v>21486</v>
      </c>
      <c r="G731" s="92" t="s">
        <v>26463</v>
      </c>
      <c r="H731" s="92">
        <v>10163</v>
      </c>
      <c r="I731" s="92" t="s">
        <v>21294</v>
      </c>
      <c r="J731" s="93">
        <v>198.72</v>
      </c>
      <c r="K731" s="92">
        <v>229264000</v>
      </c>
      <c r="L731" s="95">
        <v>42777</v>
      </c>
      <c r="M731" s="92">
        <v>8.9999999999999998E-4</v>
      </c>
      <c r="N731" s="101" t="s">
        <v>22000</v>
      </c>
      <c r="O731" s="92" t="s">
        <v>25</v>
      </c>
      <c r="P731" s="92" t="s">
        <v>3</v>
      </c>
      <c r="Q731" s="92" t="s">
        <v>64</v>
      </c>
      <c r="R731" s="92" t="s">
        <v>28</v>
      </c>
      <c r="S731" s="92" t="e">
        <v>#N/A</v>
      </c>
      <c r="T731" s="92" t="e">
        <v>#N/A</v>
      </c>
      <c r="U731" s="92" t="e">
        <v>#N/A</v>
      </c>
      <c r="V731" s="92" t="e">
        <v>#N/A</v>
      </c>
      <c r="W731" s="92" t="e">
        <v>#N/A</v>
      </c>
      <c r="X731" s="92" t="e">
        <v>#N/A</v>
      </c>
      <c r="Y731" s="92" t="e">
        <v>#N/A</v>
      </c>
      <c r="Z731" s="92">
        <v>575</v>
      </c>
      <c r="AA731" s="92" t="s">
        <v>21297</v>
      </c>
      <c r="AB731" s="92" t="s">
        <v>26464</v>
      </c>
      <c r="AC731" s="92" t="s">
        <v>26465</v>
      </c>
      <c r="AD731" s="92" t="e">
        <v>#N/A</v>
      </c>
      <c r="AE731" s="92" t="s">
        <v>26466</v>
      </c>
      <c r="AF731" s="94" t="s">
        <v>40141</v>
      </c>
      <c r="AG731" s="92" t="s">
        <v>35</v>
      </c>
      <c r="AI731" s="92">
        <f t="shared" ref="AI731:AI732" si="71">LEN(B731)</f>
        <v>4</v>
      </c>
    </row>
    <row r="732" spans="2:35" ht="100.8" x14ac:dyDescent="0.3">
      <c r="B732" s="92" t="s">
        <v>26467</v>
      </c>
      <c r="C732" s="92" t="s">
        <v>26468</v>
      </c>
      <c r="D732" s="92" t="s">
        <v>26469</v>
      </c>
      <c r="E732" s="92" t="s">
        <v>26470</v>
      </c>
      <c r="F732" s="92" t="s">
        <v>21486</v>
      </c>
      <c r="G732" s="92" t="s">
        <v>26471</v>
      </c>
      <c r="H732" s="92">
        <v>5584</v>
      </c>
      <c r="I732" s="92" t="s">
        <v>21294</v>
      </c>
      <c r="J732" s="93">
        <v>4.1399999999999997</v>
      </c>
      <c r="K732" s="92">
        <v>4718500</v>
      </c>
      <c r="L732" s="95">
        <v>42777</v>
      </c>
      <c r="M732" s="92">
        <v>8.9999999999999998E-4</v>
      </c>
      <c r="N732" s="101" t="s">
        <v>22000</v>
      </c>
      <c r="O732" s="92" t="s">
        <v>25</v>
      </c>
      <c r="P732" s="92" t="s">
        <v>3</v>
      </c>
      <c r="Q732" s="92" t="s">
        <v>64</v>
      </c>
      <c r="R732" s="92" t="s">
        <v>28</v>
      </c>
      <c r="S732" s="92" t="e">
        <v>#N/A</v>
      </c>
      <c r="T732" s="92" t="e">
        <v>#N/A</v>
      </c>
      <c r="U732" s="92" t="e">
        <v>#N/A</v>
      </c>
      <c r="V732" s="92" t="e">
        <v>#N/A</v>
      </c>
      <c r="W732" s="92" t="e">
        <v>#N/A</v>
      </c>
      <c r="X732" s="92" t="e">
        <v>#N/A</v>
      </c>
      <c r="Y732" s="92" t="e">
        <v>#N/A</v>
      </c>
      <c r="Z732" s="92">
        <v>581</v>
      </c>
      <c r="AA732" s="92" t="s">
        <v>21297</v>
      </c>
      <c r="AB732" s="92" t="s">
        <v>26472</v>
      </c>
      <c r="AC732" s="92" t="s">
        <v>26473</v>
      </c>
      <c r="AD732" s="92" t="e">
        <v>#N/A</v>
      </c>
      <c r="AE732" s="92" t="s">
        <v>26474</v>
      </c>
      <c r="AF732" s="94" t="s">
        <v>40142</v>
      </c>
      <c r="AG732" s="92" t="s">
        <v>35</v>
      </c>
      <c r="AI732" s="92">
        <f t="shared" si="71"/>
        <v>4</v>
      </c>
    </row>
    <row r="733" spans="2:35" ht="57.6" x14ac:dyDescent="0.3">
      <c r="B733" s="92" t="s">
        <v>26475</v>
      </c>
      <c r="C733" s="92" t="s">
        <v>26476</v>
      </c>
      <c r="D733" s="92" t="s">
        <v>26477</v>
      </c>
      <c r="E733" s="92" t="s">
        <v>26478</v>
      </c>
      <c r="F733" s="92" t="s">
        <v>21486</v>
      </c>
      <c r="G733" s="92" t="s">
        <v>26479</v>
      </c>
      <c r="H733" s="92">
        <v>1041</v>
      </c>
      <c r="I733" s="92" t="s">
        <v>21294</v>
      </c>
      <c r="J733" s="93">
        <v>5.46</v>
      </c>
      <c r="K733" s="92">
        <v>6582150</v>
      </c>
      <c r="L733" s="95">
        <v>42777</v>
      </c>
      <c r="M733" s="92">
        <v>8.9999999999999998E-4</v>
      </c>
      <c r="N733" s="92" t="s">
        <v>21453</v>
      </c>
      <c r="O733" s="92" t="e">
        <v>#N/A</v>
      </c>
      <c r="P733" s="92" t="s">
        <v>3</v>
      </c>
      <c r="Q733" s="92" t="e">
        <v>#N/A</v>
      </c>
      <c r="R733" s="92" t="e">
        <v>#N/A</v>
      </c>
      <c r="S733" s="92" t="e">
        <v>#N/A</v>
      </c>
      <c r="T733" s="92" t="e">
        <v>#N/A</v>
      </c>
      <c r="U733" s="92" t="e">
        <v>#N/A</v>
      </c>
      <c r="V733" s="92" t="e">
        <v>#N/A</v>
      </c>
      <c r="W733" s="92" t="e">
        <v>#N/A</v>
      </c>
      <c r="X733" s="92" t="e">
        <v>#N/A</v>
      </c>
      <c r="Y733" s="92" t="e">
        <v>#N/A</v>
      </c>
      <c r="Z733" s="92">
        <v>82</v>
      </c>
      <c r="AA733" s="92" t="s">
        <v>21297</v>
      </c>
      <c r="AB733" s="92" t="s">
        <v>26480</v>
      </c>
      <c r="AC733" s="92" t="s">
        <v>26481</v>
      </c>
      <c r="AD733" s="92" t="e">
        <v>#N/A</v>
      </c>
      <c r="AE733" s="92" t="s">
        <v>26482</v>
      </c>
      <c r="AF733" s="94" t="s">
        <v>38878</v>
      </c>
      <c r="AG733" s="92" t="s">
        <v>38878</v>
      </c>
      <c r="AI733" s="92" t="b">
        <f t="shared" si="69"/>
        <v>1</v>
      </c>
    </row>
    <row r="734" spans="2:35" ht="72" x14ac:dyDescent="0.3">
      <c r="B734" s="92" t="s">
        <v>26491</v>
      </c>
      <c r="C734" s="92" t="s">
        <v>26492</v>
      </c>
      <c r="D734" s="92" t="s">
        <v>26493</v>
      </c>
      <c r="E734" s="92" t="s">
        <v>26494</v>
      </c>
      <c r="F734" s="92" t="s">
        <v>21292</v>
      </c>
      <c r="G734" s="92" t="s">
        <v>26495</v>
      </c>
      <c r="H734" s="92">
        <v>2046</v>
      </c>
      <c r="I734" s="92" t="s">
        <v>21294</v>
      </c>
      <c r="J734" s="93">
        <v>7.14</v>
      </c>
      <c r="K734" s="92">
        <v>7008870</v>
      </c>
      <c r="L734" s="95">
        <v>42777</v>
      </c>
      <c r="M734" s="92">
        <v>8.9999999999999998E-4</v>
      </c>
      <c r="N734" s="92" t="s">
        <v>21453</v>
      </c>
      <c r="O734" s="92" t="e">
        <v>#N/A</v>
      </c>
      <c r="P734" s="92" t="s">
        <v>3</v>
      </c>
      <c r="Q734" s="92" t="e">
        <v>#N/A</v>
      </c>
      <c r="R734" s="92" t="e">
        <v>#N/A</v>
      </c>
      <c r="S734" s="92" t="e">
        <v>#N/A</v>
      </c>
      <c r="T734" s="92" t="e">
        <v>#N/A</v>
      </c>
      <c r="U734" s="92" t="e">
        <v>#N/A</v>
      </c>
      <c r="V734" s="92" t="e">
        <v>#N/A</v>
      </c>
      <c r="W734" s="92" t="e">
        <v>#N/A</v>
      </c>
      <c r="X734" s="92" t="e">
        <v>#N/A</v>
      </c>
      <c r="Y734" s="92" t="e">
        <v>#N/A</v>
      </c>
      <c r="Z734" s="92">
        <v>81</v>
      </c>
      <c r="AA734" s="92" t="s">
        <v>21297</v>
      </c>
      <c r="AB734" s="92" t="s">
        <v>26496</v>
      </c>
      <c r="AC734" s="92" t="s">
        <v>26497</v>
      </c>
      <c r="AD734" s="92" t="e">
        <v>#N/A</v>
      </c>
      <c r="AE734" s="92" t="s">
        <v>26498</v>
      </c>
      <c r="AF734" s="94" t="s">
        <v>40143</v>
      </c>
      <c r="AG734" s="92" t="s">
        <v>35</v>
      </c>
      <c r="AI734" s="92">
        <f>LEN(B734)</f>
        <v>4</v>
      </c>
    </row>
    <row r="735" spans="2:35" ht="72" x14ac:dyDescent="0.3">
      <c r="B735" s="92" t="s">
        <v>26508</v>
      </c>
      <c r="C735" s="92" t="s">
        <v>26509</v>
      </c>
      <c r="D735" s="92" t="s">
        <v>26510</v>
      </c>
      <c r="E735" s="92" t="s">
        <v>26511</v>
      </c>
      <c r="F735" s="92" t="s">
        <v>21292</v>
      </c>
      <c r="G735" s="92" t="s">
        <v>26512</v>
      </c>
      <c r="H735" s="92">
        <v>2723</v>
      </c>
      <c r="I735" s="92" t="s">
        <v>21294</v>
      </c>
      <c r="J735" s="93">
        <v>16.93</v>
      </c>
      <c r="K735" s="92">
        <v>15376380</v>
      </c>
      <c r="L735" s="95">
        <v>42777</v>
      </c>
      <c r="M735" s="92">
        <v>8.9999999999999998E-4</v>
      </c>
      <c r="N735" s="92" t="s">
        <v>21488</v>
      </c>
      <c r="O735" s="92" t="s">
        <v>25</v>
      </c>
      <c r="P735" s="92" t="s">
        <v>3</v>
      </c>
      <c r="Q735" s="92" t="s">
        <v>341</v>
      </c>
      <c r="R735" s="92" t="e">
        <v>#N/A</v>
      </c>
      <c r="S735" s="92" t="e">
        <v>#N/A</v>
      </c>
      <c r="T735" s="92" t="e">
        <v>#N/A</v>
      </c>
      <c r="U735" s="92" t="e">
        <v>#N/A</v>
      </c>
      <c r="V735" s="92" t="e">
        <v>#N/A</v>
      </c>
      <c r="W735" s="92" t="e">
        <v>#N/A</v>
      </c>
      <c r="X735" s="92" t="e">
        <v>#N/A</v>
      </c>
      <c r="Y735" s="92" t="e">
        <v>#N/A</v>
      </c>
      <c r="Z735" s="92">
        <v>91</v>
      </c>
      <c r="AA735" s="92" t="s">
        <v>21297</v>
      </c>
      <c r="AB735" s="92" t="s">
        <v>26513</v>
      </c>
      <c r="AC735" s="92" t="s">
        <v>26514</v>
      </c>
      <c r="AD735" s="92" t="e">
        <v>#N/A</v>
      </c>
      <c r="AE735" s="92" t="s">
        <v>26515</v>
      </c>
      <c r="AF735" s="94" t="s">
        <v>38879</v>
      </c>
      <c r="AG735" s="92" t="s">
        <v>38879</v>
      </c>
      <c r="AI735" s="92" t="b">
        <f t="shared" si="69"/>
        <v>1</v>
      </c>
    </row>
    <row r="736" spans="2:35" ht="72" x14ac:dyDescent="0.3">
      <c r="B736" s="92" t="s">
        <v>26532</v>
      </c>
      <c r="C736" s="92" t="s">
        <v>26533</v>
      </c>
      <c r="D736" s="92" t="s">
        <v>26534</v>
      </c>
      <c r="E736" s="92" t="s">
        <v>26535</v>
      </c>
      <c r="F736" s="92" t="s">
        <v>21486</v>
      </c>
      <c r="G736" s="92" t="s">
        <v>26536</v>
      </c>
      <c r="H736" s="92">
        <v>5460</v>
      </c>
      <c r="I736" s="92" t="s">
        <v>21294</v>
      </c>
      <c r="J736" s="93">
        <v>12.24</v>
      </c>
      <c r="K736" s="92">
        <v>13071025</v>
      </c>
      <c r="L736" s="95">
        <v>43253</v>
      </c>
      <c r="M736" s="92">
        <v>1.9E-3</v>
      </c>
      <c r="N736" s="92" t="s">
        <v>25249</v>
      </c>
      <c r="O736" s="92" t="e">
        <v>#N/A</v>
      </c>
      <c r="P736" s="92" t="s">
        <v>3</v>
      </c>
      <c r="Q736" s="92" t="e">
        <v>#N/A</v>
      </c>
      <c r="R736" s="92" t="e">
        <v>#N/A</v>
      </c>
      <c r="S736" s="92" t="e">
        <v>#N/A</v>
      </c>
      <c r="T736" s="92" t="e">
        <v>#N/A</v>
      </c>
      <c r="U736" s="92" t="e">
        <v>#N/A</v>
      </c>
      <c r="V736" s="92" t="e">
        <v>#N/A</v>
      </c>
      <c r="W736" s="92" t="e">
        <v>#N/A</v>
      </c>
      <c r="X736" s="92" t="e">
        <v>#N/A</v>
      </c>
      <c r="Y736" s="92" t="e">
        <v>#N/A</v>
      </c>
      <c r="Z736" s="92">
        <v>164</v>
      </c>
      <c r="AA736" s="92" t="s">
        <v>21297</v>
      </c>
      <c r="AB736" s="92" t="s">
        <v>26537</v>
      </c>
      <c r="AC736" s="92" t="s">
        <v>26538</v>
      </c>
      <c r="AD736" s="92" t="e">
        <v>#N/A</v>
      </c>
      <c r="AE736" s="92" t="s">
        <v>26539</v>
      </c>
      <c r="AF736" s="94" t="s">
        <v>39560</v>
      </c>
      <c r="AG736" s="92" t="s">
        <v>39560</v>
      </c>
      <c r="AI736" s="92" t="b">
        <f t="shared" si="69"/>
        <v>1</v>
      </c>
    </row>
    <row r="737" spans="2:35" ht="72" x14ac:dyDescent="0.3">
      <c r="B737" s="92" t="s">
        <v>26540</v>
      </c>
      <c r="C737" s="92" t="s">
        <v>26541</v>
      </c>
      <c r="D737" s="92" t="s">
        <v>26542</v>
      </c>
      <c r="E737" s="92" t="s">
        <v>26543</v>
      </c>
      <c r="F737" s="92" t="s">
        <v>21292</v>
      </c>
      <c r="G737" s="92" t="s">
        <v>26544</v>
      </c>
      <c r="H737" s="92">
        <v>1806</v>
      </c>
      <c r="I737" s="92" t="s">
        <v>21294</v>
      </c>
      <c r="J737" s="93">
        <v>2.89</v>
      </c>
      <c r="K737" s="92">
        <v>3523020</v>
      </c>
      <c r="L737" s="95">
        <v>42777</v>
      </c>
      <c r="M737" s="92">
        <v>8.9999999999999998E-4</v>
      </c>
      <c r="N737" s="92" t="s">
        <v>21453</v>
      </c>
      <c r="O737" s="92" t="e">
        <v>#N/A</v>
      </c>
      <c r="P737" s="92" t="s">
        <v>3</v>
      </c>
      <c r="Q737" s="92" t="e">
        <v>#N/A</v>
      </c>
      <c r="R737" s="92" t="e">
        <v>#N/A</v>
      </c>
      <c r="S737" s="92" t="e">
        <v>#N/A</v>
      </c>
      <c r="T737" s="92" t="e">
        <v>#N/A</v>
      </c>
      <c r="U737" s="92" t="e">
        <v>#N/A</v>
      </c>
      <c r="V737" s="92" t="e">
        <v>#N/A</v>
      </c>
      <c r="W737" s="92" t="e">
        <v>#N/A</v>
      </c>
      <c r="X737" s="92" t="e">
        <v>#N/A</v>
      </c>
      <c r="Y737" s="92" t="e">
        <v>#N/A</v>
      </c>
      <c r="Z737" s="92">
        <v>34</v>
      </c>
      <c r="AA737" s="92" t="s">
        <v>21297</v>
      </c>
      <c r="AB737" s="92" t="s">
        <v>26545</v>
      </c>
      <c r="AC737" s="92" t="s">
        <v>26546</v>
      </c>
      <c r="AD737" s="92" t="e">
        <v>#N/A</v>
      </c>
      <c r="AE737" s="92" t="s">
        <v>26547</v>
      </c>
      <c r="AF737" s="94" t="s">
        <v>38880</v>
      </c>
      <c r="AG737" s="92" t="s">
        <v>38880</v>
      </c>
      <c r="AI737" s="92" t="b">
        <f t="shared" si="69"/>
        <v>1</v>
      </c>
    </row>
    <row r="738" spans="2:35" ht="72" x14ac:dyDescent="0.3">
      <c r="B738" s="92" t="s">
        <v>26556</v>
      </c>
      <c r="C738" s="92" t="s">
        <v>26557</v>
      </c>
      <c r="D738" s="92" t="s">
        <v>26558</v>
      </c>
      <c r="E738" s="92" t="s">
        <v>26559</v>
      </c>
      <c r="F738" s="92" t="s">
        <v>21292</v>
      </c>
      <c r="G738" s="92" t="s">
        <v>26560</v>
      </c>
      <c r="H738" s="92">
        <v>81006</v>
      </c>
      <c r="I738" s="92" t="s">
        <v>21294</v>
      </c>
      <c r="J738" s="93">
        <v>445.18</v>
      </c>
      <c r="K738" s="92">
        <v>507421800</v>
      </c>
      <c r="L738" s="95">
        <v>42777</v>
      </c>
      <c r="M738" s="92">
        <v>8.9999999999999998E-4</v>
      </c>
      <c r="N738" s="92" t="s">
        <v>22024</v>
      </c>
      <c r="O738" s="92" t="s">
        <v>25</v>
      </c>
      <c r="P738" s="92" t="s">
        <v>3</v>
      </c>
      <c r="Q738" s="99" t="s">
        <v>488</v>
      </c>
      <c r="R738" s="92" t="e">
        <v>#N/A</v>
      </c>
      <c r="S738" s="92" t="e">
        <v>#N/A</v>
      </c>
      <c r="T738" s="92" t="e">
        <v>#N/A</v>
      </c>
      <c r="U738" s="92" t="e">
        <v>#N/A</v>
      </c>
      <c r="V738" s="92" t="e">
        <v>#N/A</v>
      </c>
      <c r="W738" s="92" t="e">
        <v>#N/A</v>
      </c>
      <c r="X738" s="92" t="e">
        <v>#N/A</v>
      </c>
      <c r="Y738" s="92" t="e">
        <v>#N/A</v>
      </c>
      <c r="Z738" s="92">
        <v>516</v>
      </c>
      <c r="AA738" s="92" t="s">
        <v>21297</v>
      </c>
      <c r="AB738" s="92" t="s">
        <v>26561</v>
      </c>
      <c r="AC738" s="92" t="s">
        <v>26562</v>
      </c>
      <c r="AD738" s="92" t="e">
        <v>#N/A</v>
      </c>
      <c r="AE738" s="92" t="s">
        <v>26563</v>
      </c>
      <c r="AF738" s="94" t="s">
        <v>39561</v>
      </c>
      <c r="AG738" s="92" t="s">
        <v>39561</v>
      </c>
      <c r="AI738" s="92" t="b">
        <f t="shared" si="69"/>
        <v>1</v>
      </c>
    </row>
    <row r="739" spans="2:35" ht="100.8" x14ac:dyDescent="0.3">
      <c r="B739" s="92" t="s">
        <v>26548</v>
      </c>
      <c r="C739" s="92" t="s">
        <v>26549</v>
      </c>
      <c r="D739" s="92" t="s">
        <v>26550</v>
      </c>
      <c r="E739" s="92" t="s">
        <v>26551</v>
      </c>
      <c r="F739" s="92" t="s">
        <v>21486</v>
      </c>
      <c r="G739" s="92" t="s">
        <v>26552</v>
      </c>
      <c r="H739" s="92">
        <v>401</v>
      </c>
      <c r="I739" s="92" t="s">
        <v>21294</v>
      </c>
      <c r="J739" s="93">
        <v>4.87</v>
      </c>
      <c r="K739" s="92">
        <v>5336060</v>
      </c>
      <c r="L739" s="95">
        <v>42777</v>
      </c>
      <c r="M739" s="92">
        <v>8.9999999999999998E-4</v>
      </c>
      <c r="N739" s="92" t="s">
        <v>22024</v>
      </c>
      <c r="O739" s="92" t="s">
        <v>25</v>
      </c>
      <c r="P739" s="92" t="s">
        <v>3</v>
      </c>
      <c r="Q739" s="99" t="s">
        <v>488</v>
      </c>
      <c r="R739" s="92" t="e">
        <v>#N/A</v>
      </c>
      <c r="S739" s="92" t="e">
        <v>#N/A</v>
      </c>
      <c r="T739" s="92" t="e">
        <v>#N/A</v>
      </c>
      <c r="U739" s="92" t="e">
        <v>#N/A</v>
      </c>
      <c r="V739" s="92" t="e">
        <v>#N/A</v>
      </c>
      <c r="W739" s="92" t="e">
        <v>#N/A</v>
      </c>
      <c r="X739" s="92" t="e">
        <v>#N/A</v>
      </c>
      <c r="Y739" s="92" t="e">
        <v>#N/A</v>
      </c>
      <c r="Z739" s="92">
        <v>507</v>
      </c>
      <c r="AA739" s="92" t="s">
        <v>21297</v>
      </c>
      <c r="AB739" s="92" t="s">
        <v>26553</v>
      </c>
      <c r="AC739" s="92" t="s">
        <v>26554</v>
      </c>
      <c r="AD739" s="92" t="e">
        <v>#N/A</v>
      </c>
      <c r="AE739" s="92" t="s">
        <v>26555</v>
      </c>
      <c r="AF739" s="94" t="s">
        <v>39562</v>
      </c>
      <c r="AG739" s="92" t="s">
        <v>39562</v>
      </c>
      <c r="AI739" s="92" t="b">
        <f t="shared" si="69"/>
        <v>1</v>
      </c>
    </row>
    <row r="740" spans="2:35" ht="86.4" x14ac:dyDescent="0.3">
      <c r="B740" s="92" t="s">
        <v>26572</v>
      </c>
      <c r="C740" s="92" t="s">
        <v>26573</v>
      </c>
      <c r="D740" s="92" t="s">
        <v>26574</v>
      </c>
      <c r="E740" s="92" t="s">
        <v>26575</v>
      </c>
      <c r="F740" s="92" t="s">
        <v>21486</v>
      </c>
      <c r="G740" s="92" t="s">
        <v>26576</v>
      </c>
      <c r="H740" s="92">
        <v>1410</v>
      </c>
      <c r="I740" s="92" t="s">
        <v>21294</v>
      </c>
      <c r="J740" s="93">
        <v>1.75</v>
      </c>
      <c r="K740" s="92">
        <v>2120990</v>
      </c>
      <c r="L740" s="95">
        <v>43353</v>
      </c>
      <c r="M740" s="92">
        <v>1.9E-3</v>
      </c>
      <c r="N740" s="92" t="s">
        <v>22600</v>
      </c>
      <c r="O740" s="92" t="e">
        <v>#N/A</v>
      </c>
      <c r="P740" s="92" t="s">
        <v>3</v>
      </c>
      <c r="Q740" s="92" t="e">
        <v>#N/A</v>
      </c>
      <c r="R740" s="92" t="e">
        <v>#N/A</v>
      </c>
      <c r="S740" s="92" t="e">
        <v>#N/A</v>
      </c>
      <c r="T740" s="92" t="e">
        <v>#N/A</v>
      </c>
      <c r="U740" s="92" t="e">
        <v>#N/A</v>
      </c>
      <c r="V740" s="92" t="e">
        <v>#N/A</v>
      </c>
      <c r="W740" s="92" t="e">
        <v>#N/A</v>
      </c>
      <c r="X740" s="92" t="e">
        <v>#N/A</v>
      </c>
      <c r="Y740" s="92" t="e">
        <v>#N/A</v>
      </c>
      <c r="Z740" s="92">
        <v>160</v>
      </c>
      <c r="AA740" s="92" t="s">
        <v>21297</v>
      </c>
      <c r="AB740" s="92" t="s">
        <v>26577</v>
      </c>
      <c r="AC740" s="92" t="s">
        <v>26578</v>
      </c>
      <c r="AD740" s="92" t="e">
        <v>#N/A</v>
      </c>
      <c r="AE740" s="92" t="s">
        <v>26579</v>
      </c>
      <c r="AF740" s="94" t="s">
        <v>39563</v>
      </c>
      <c r="AG740" s="92" t="s">
        <v>39563</v>
      </c>
      <c r="AI740" s="92" t="b">
        <f t="shared" si="69"/>
        <v>1</v>
      </c>
    </row>
    <row r="741" spans="2:35" ht="72" x14ac:dyDescent="0.3">
      <c r="B741" s="92" t="s">
        <v>26608</v>
      </c>
      <c r="C741" s="92" t="s">
        <v>26609</v>
      </c>
      <c r="D741" s="92" t="s">
        <v>26610</v>
      </c>
      <c r="E741" s="92" t="s">
        <v>26611</v>
      </c>
      <c r="F741" s="92" t="s">
        <v>21486</v>
      </c>
      <c r="G741" s="92" t="s">
        <v>26612</v>
      </c>
      <c r="H741" s="92">
        <v>2112</v>
      </c>
      <c r="I741" s="92" t="s">
        <v>21294</v>
      </c>
      <c r="J741" s="93">
        <v>4.24</v>
      </c>
      <c r="K741" s="92">
        <v>5078150</v>
      </c>
      <c r="L741" s="95">
        <v>42805</v>
      </c>
      <c r="M741" s="92">
        <v>1.9E-3</v>
      </c>
      <c r="N741" s="92" t="s">
        <v>21453</v>
      </c>
      <c r="O741" s="92" t="e">
        <v>#N/A</v>
      </c>
      <c r="P741" s="92" t="s">
        <v>3</v>
      </c>
      <c r="Q741" s="92" t="e">
        <v>#N/A</v>
      </c>
      <c r="R741" s="92" t="e">
        <v>#N/A</v>
      </c>
      <c r="S741" s="92" t="e">
        <v>#N/A</v>
      </c>
      <c r="T741" s="92" t="e">
        <v>#N/A</v>
      </c>
      <c r="U741" s="92" t="e">
        <v>#N/A</v>
      </c>
      <c r="V741" s="92" t="e">
        <v>#N/A</v>
      </c>
      <c r="W741" s="92" t="e">
        <v>#N/A</v>
      </c>
      <c r="X741" s="92" t="e">
        <v>#N/A</v>
      </c>
      <c r="Y741" s="92" t="e">
        <v>#N/A</v>
      </c>
      <c r="Z741" s="92">
        <v>34</v>
      </c>
      <c r="AA741" s="92" t="s">
        <v>21297</v>
      </c>
      <c r="AB741" s="92" t="s">
        <v>26613</v>
      </c>
      <c r="AC741" s="92" t="s">
        <v>26614</v>
      </c>
      <c r="AD741" s="92" t="e">
        <v>#N/A</v>
      </c>
      <c r="AE741" s="92" t="s">
        <v>26615</v>
      </c>
      <c r="AF741" s="94" t="s">
        <v>39564</v>
      </c>
      <c r="AG741" s="92" t="s">
        <v>39564</v>
      </c>
      <c r="AI741" s="92" t="b">
        <f t="shared" si="69"/>
        <v>1</v>
      </c>
    </row>
    <row r="742" spans="2:35" ht="72" x14ac:dyDescent="0.3">
      <c r="B742" s="92" t="s">
        <v>26699</v>
      </c>
      <c r="C742" s="92" t="s">
        <v>26700</v>
      </c>
      <c r="D742" s="92" t="s">
        <v>26701</v>
      </c>
      <c r="E742" s="92" t="s">
        <v>26702</v>
      </c>
      <c r="F742" s="92" t="s">
        <v>21292</v>
      </c>
      <c r="G742" s="92" t="s">
        <v>26703</v>
      </c>
      <c r="H742" s="92">
        <v>5663</v>
      </c>
      <c r="I742" s="92" t="s">
        <v>21294</v>
      </c>
      <c r="J742" s="93">
        <v>6.01</v>
      </c>
      <c r="K742" s="92">
        <v>7298280</v>
      </c>
      <c r="L742" s="95">
        <v>43253</v>
      </c>
      <c r="M742" s="92">
        <v>1.9E-3</v>
      </c>
      <c r="N742" s="92" t="s">
        <v>21453</v>
      </c>
      <c r="O742" s="92" t="e">
        <v>#N/A</v>
      </c>
      <c r="P742" s="92" t="s">
        <v>3</v>
      </c>
      <c r="Q742" s="92" t="e">
        <v>#N/A</v>
      </c>
      <c r="R742" s="92" t="e">
        <v>#N/A</v>
      </c>
      <c r="S742" s="92" t="e">
        <v>#N/A</v>
      </c>
      <c r="T742" s="92" t="e">
        <v>#N/A</v>
      </c>
      <c r="U742" s="92" t="e">
        <v>#N/A</v>
      </c>
      <c r="V742" s="92" t="e">
        <v>#N/A</v>
      </c>
      <c r="W742" s="92" t="e">
        <v>#N/A</v>
      </c>
      <c r="X742" s="92" t="e">
        <v>#N/A</v>
      </c>
      <c r="Y742" s="92" t="e">
        <v>#N/A</v>
      </c>
      <c r="Z742" s="92">
        <v>31</v>
      </c>
      <c r="AA742" s="92" t="s">
        <v>21297</v>
      </c>
      <c r="AB742" s="92" t="s">
        <v>26704</v>
      </c>
      <c r="AC742" s="92" t="s">
        <v>26705</v>
      </c>
      <c r="AD742" s="92" t="e">
        <v>#N/A</v>
      </c>
      <c r="AE742" s="92" t="s">
        <v>26706</v>
      </c>
      <c r="AF742" s="94" t="s">
        <v>39565</v>
      </c>
      <c r="AG742" s="92" t="s">
        <v>39565</v>
      </c>
      <c r="AI742" s="92" t="b">
        <f t="shared" si="69"/>
        <v>1</v>
      </c>
    </row>
    <row r="743" spans="2:35" ht="100.8" x14ac:dyDescent="0.3">
      <c r="B743" s="92" t="s">
        <v>26707</v>
      </c>
      <c r="C743" s="92" t="s">
        <v>26708</v>
      </c>
      <c r="D743" s="92" t="s">
        <v>26709</v>
      </c>
      <c r="E743" s="92" t="s">
        <v>26710</v>
      </c>
      <c r="F743" s="92" t="s">
        <v>21292</v>
      </c>
      <c r="G743" s="92" t="s">
        <v>26711</v>
      </c>
      <c r="H743" s="92">
        <v>170</v>
      </c>
      <c r="I743" s="92" t="s">
        <v>21294</v>
      </c>
      <c r="J743" s="93">
        <v>2.42</v>
      </c>
      <c r="K743" s="92">
        <v>2614080</v>
      </c>
      <c r="L743" s="95">
        <v>43353</v>
      </c>
      <c r="M743" s="92">
        <v>3.8999999999999998E-3</v>
      </c>
      <c r="N743" s="92" t="s">
        <v>21453</v>
      </c>
      <c r="O743" s="92" t="e">
        <v>#N/A</v>
      </c>
      <c r="P743" s="92" t="s">
        <v>3</v>
      </c>
      <c r="Q743" s="92" t="e">
        <v>#N/A</v>
      </c>
      <c r="R743" s="92" t="e">
        <v>#N/A</v>
      </c>
      <c r="S743" s="92" t="e">
        <v>#N/A</v>
      </c>
      <c r="T743" s="92" t="e">
        <v>#N/A</v>
      </c>
      <c r="U743" s="92" t="e">
        <v>#N/A</v>
      </c>
      <c r="V743" s="92" t="e">
        <v>#N/A</v>
      </c>
      <c r="W743" s="92" t="e">
        <v>#N/A</v>
      </c>
      <c r="X743" s="92" t="e">
        <v>#N/A</v>
      </c>
      <c r="Y743" s="92" t="e">
        <v>#N/A</v>
      </c>
      <c r="Z743" s="92">
        <v>49</v>
      </c>
      <c r="AA743" s="92" t="s">
        <v>21297</v>
      </c>
      <c r="AB743" s="92" t="s">
        <v>26712</v>
      </c>
      <c r="AC743" s="92" t="s">
        <v>26713</v>
      </c>
      <c r="AD743" s="92" t="e">
        <v>#N/A</v>
      </c>
      <c r="AE743" s="92" t="s">
        <v>26714</v>
      </c>
      <c r="AF743" s="94" t="s">
        <v>39566</v>
      </c>
      <c r="AG743" s="92" t="s">
        <v>39566</v>
      </c>
      <c r="AI743" s="92" t="b">
        <f t="shared" si="69"/>
        <v>1</v>
      </c>
    </row>
    <row r="744" spans="2:35" ht="72" x14ac:dyDescent="0.3">
      <c r="B744" s="92" t="s">
        <v>26774</v>
      </c>
      <c r="C744" s="92" t="s">
        <v>26775</v>
      </c>
      <c r="D744" s="92" t="s">
        <v>26776</v>
      </c>
      <c r="E744" s="92" t="s">
        <v>26777</v>
      </c>
      <c r="F744" s="92" t="s">
        <v>21292</v>
      </c>
      <c r="G744" s="92" t="s">
        <v>26778</v>
      </c>
      <c r="H744" s="92">
        <v>336</v>
      </c>
      <c r="I744" s="92" t="s">
        <v>21294</v>
      </c>
      <c r="J744" s="93">
        <v>1.93</v>
      </c>
      <c r="K744" s="92">
        <v>2215980</v>
      </c>
      <c r="L744" s="95">
        <v>43383</v>
      </c>
      <c r="M744" s="92">
        <v>1.9E-3</v>
      </c>
      <c r="N744" s="92" t="s">
        <v>21453</v>
      </c>
      <c r="O744" s="92" t="e">
        <v>#N/A</v>
      </c>
      <c r="P744" s="92" t="s">
        <v>3</v>
      </c>
      <c r="Q744" s="92" t="e">
        <v>#N/A</v>
      </c>
      <c r="R744" s="92" t="e">
        <v>#N/A</v>
      </c>
      <c r="S744" s="92" t="e">
        <v>#N/A</v>
      </c>
      <c r="T744" s="92" t="e">
        <v>#N/A</v>
      </c>
      <c r="U744" s="92" t="e">
        <v>#N/A</v>
      </c>
      <c r="V744" s="92" t="e">
        <v>#N/A</v>
      </c>
      <c r="W744" s="92" t="e">
        <v>#N/A</v>
      </c>
      <c r="X744" s="92" t="e">
        <v>#N/A</v>
      </c>
      <c r="Y744" s="92" t="e">
        <v>#N/A</v>
      </c>
      <c r="Z744" s="92">
        <v>61</v>
      </c>
      <c r="AA744" s="92" t="s">
        <v>21297</v>
      </c>
      <c r="AB744" s="92" t="s">
        <v>26779</v>
      </c>
      <c r="AC744" s="92" t="s">
        <v>26780</v>
      </c>
      <c r="AD744" s="92" t="e">
        <v>#N/A</v>
      </c>
      <c r="AE744" s="92" t="s">
        <v>26781</v>
      </c>
      <c r="AF744" s="94" t="s">
        <v>39567</v>
      </c>
      <c r="AG744" s="92" t="s">
        <v>39567</v>
      </c>
      <c r="AI744" s="92" t="b">
        <f t="shared" si="69"/>
        <v>1</v>
      </c>
    </row>
    <row r="745" spans="2:35" ht="72" x14ac:dyDescent="0.3">
      <c r="B745" s="92" t="s">
        <v>26564</v>
      </c>
      <c r="C745" s="92" t="s">
        <v>26565</v>
      </c>
      <c r="D745" s="92" t="s">
        <v>26566</v>
      </c>
      <c r="E745" s="92" t="s">
        <v>26567</v>
      </c>
      <c r="F745" s="92" t="s">
        <v>21486</v>
      </c>
      <c r="G745" s="92" t="s">
        <v>26568</v>
      </c>
      <c r="H745" s="92">
        <v>6724</v>
      </c>
      <c r="I745" s="92" t="s">
        <v>21294</v>
      </c>
      <c r="J745" s="93">
        <v>22.86</v>
      </c>
      <c r="K745" s="92">
        <v>29166390</v>
      </c>
      <c r="L745" s="95">
        <v>42777</v>
      </c>
      <c r="M745" s="92">
        <v>8.9999999999999998E-4</v>
      </c>
      <c r="N745" s="92" t="s">
        <v>21453</v>
      </c>
      <c r="O745" s="92" t="e">
        <v>#N/A</v>
      </c>
      <c r="P745" s="92" t="s">
        <v>3</v>
      </c>
      <c r="Q745" s="92" t="e">
        <v>#N/A</v>
      </c>
      <c r="R745" s="92" t="e">
        <v>#N/A</v>
      </c>
      <c r="S745" s="92" t="e">
        <v>#N/A</v>
      </c>
      <c r="T745" s="92" t="e">
        <v>#N/A</v>
      </c>
      <c r="U745" s="92" t="e">
        <v>#N/A</v>
      </c>
      <c r="V745" s="92" t="e">
        <v>#N/A</v>
      </c>
      <c r="W745" s="92" t="e">
        <v>#N/A</v>
      </c>
      <c r="X745" s="92" t="e">
        <v>#N/A</v>
      </c>
      <c r="Y745" s="92" t="e">
        <v>#N/A</v>
      </c>
      <c r="Z745" s="92">
        <v>139</v>
      </c>
      <c r="AA745" s="92" t="s">
        <v>21297</v>
      </c>
      <c r="AB745" s="92" t="s">
        <v>26569</v>
      </c>
      <c r="AC745" s="92" t="s">
        <v>26570</v>
      </c>
      <c r="AD745" s="92" t="e">
        <v>#N/A</v>
      </c>
      <c r="AE745" s="92" t="s">
        <v>26571</v>
      </c>
      <c r="AF745" s="94" t="s">
        <v>39568</v>
      </c>
      <c r="AG745" s="92" t="s">
        <v>39568</v>
      </c>
      <c r="AI745" s="92" t="b">
        <f t="shared" si="69"/>
        <v>1</v>
      </c>
    </row>
    <row r="746" spans="2:35" ht="72" x14ac:dyDescent="0.3">
      <c r="B746" s="92" t="s">
        <v>26723</v>
      </c>
      <c r="C746" s="92" t="s">
        <v>26724</v>
      </c>
      <c r="D746" s="92" t="s">
        <v>26725</v>
      </c>
      <c r="E746" s="92" t="s">
        <v>26726</v>
      </c>
      <c r="F746" s="92" t="s">
        <v>21486</v>
      </c>
      <c r="G746" s="92" t="s">
        <v>26727</v>
      </c>
      <c r="H746" s="92">
        <v>17556</v>
      </c>
      <c r="I746" s="92" t="s">
        <v>21294</v>
      </c>
      <c r="J746" s="93">
        <v>18.68</v>
      </c>
      <c r="K746" s="92">
        <v>20530790</v>
      </c>
      <c r="L746" s="95">
        <v>43253</v>
      </c>
      <c r="M746" s="92">
        <v>8.9999999999999998E-4</v>
      </c>
      <c r="N746" s="92" t="s">
        <v>21453</v>
      </c>
      <c r="O746" s="92" t="e">
        <v>#N/A</v>
      </c>
      <c r="P746" s="92" t="s">
        <v>3</v>
      </c>
      <c r="Q746" s="92" t="e">
        <v>#N/A</v>
      </c>
      <c r="R746" s="92" t="e">
        <v>#N/A</v>
      </c>
      <c r="S746" s="92" t="e">
        <v>#N/A</v>
      </c>
      <c r="T746" s="92" t="e">
        <v>#N/A</v>
      </c>
      <c r="U746" s="92" t="e">
        <v>#N/A</v>
      </c>
      <c r="V746" s="92" t="e">
        <v>#N/A</v>
      </c>
      <c r="W746" s="92" t="e">
        <v>#N/A</v>
      </c>
      <c r="X746" s="92" t="e">
        <v>#N/A</v>
      </c>
      <c r="Y746" s="92" t="e">
        <v>#N/A</v>
      </c>
      <c r="Z746" s="92">
        <v>48</v>
      </c>
      <c r="AA746" s="92" t="s">
        <v>21297</v>
      </c>
      <c r="AB746" s="92" t="s">
        <v>26728</v>
      </c>
      <c r="AC746" s="92" t="s">
        <v>26729</v>
      </c>
      <c r="AD746" s="92" t="e">
        <v>#N/A</v>
      </c>
      <c r="AE746" s="92" t="s">
        <v>26730</v>
      </c>
      <c r="AF746" s="94" t="s">
        <v>39569</v>
      </c>
      <c r="AG746" s="92" t="s">
        <v>39569</v>
      </c>
      <c r="AI746" s="92" t="b">
        <f t="shared" si="69"/>
        <v>1</v>
      </c>
    </row>
    <row r="747" spans="2:35" ht="72" x14ac:dyDescent="0.3">
      <c r="B747" s="92" t="s">
        <v>26744</v>
      </c>
      <c r="C747" s="92" t="s">
        <v>26745</v>
      </c>
      <c r="D747" s="92" t="s">
        <v>26746</v>
      </c>
      <c r="E747" s="92" t="s">
        <v>26747</v>
      </c>
      <c r="F747" s="92" t="s">
        <v>21486</v>
      </c>
      <c r="G747" s="92" t="s">
        <v>26748</v>
      </c>
      <c r="H747" s="92">
        <v>1315</v>
      </c>
      <c r="I747" s="92" t="s">
        <v>21294</v>
      </c>
      <c r="J747" s="93">
        <v>18.89</v>
      </c>
      <c r="K747" s="92">
        <v>20757240</v>
      </c>
      <c r="L747" s="95">
        <v>42777</v>
      </c>
      <c r="M747" s="92">
        <v>1.9E-3</v>
      </c>
      <c r="N747" s="92" t="s">
        <v>21488</v>
      </c>
      <c r="O747" s="92" t="s">
        <v>25</v>
      </c>
      <c r="P747" s="92" t="s">
        <v>3</v>
      </c>
      <c r="Q747" s="92" t="s">
        <v>341</v>
      </c>
      <c r="R747" s="92" t="e">
        <v>#N/A</v>
      </c>
      <c r="S747" s="92" t="e">
        <v>#N/A</v>
      </c>
      <c r="T747" s="92" t="e">
        <v>#N/A</v>
      </c>
      <c r="U747" s="92" t="e">
        <v>#N/A</v>
      </c>
      <c r="V747" s="92" t="e">
        <v>#N/A</v>
      </c>
      <c r="W747" s="92" t="e">
        <v>#N/A</v>
      </c>
      <c r="X747" s="92" t="e">
        <v>#N/A</v>
      </c>
      <c r="Y747" s="92" t="e">
        <v>#N/A</v>
      </c>
      <c r="Z747" s="92">
        <v>104</v>
      </c>
      <c r="AA747" s="92" t="s">
        <v>21297</v>
      </c>
      <c r="AB747" s="92" t="s">
        <v>26749</v>
      </c>
      <c r="AC747" s="92" t="s">
        <v>26750</v>
      </c>
      <c r="AD747" s="92" t="e">
        <v>#N/A</v>
      </c>
      <c r="AE747" s="92" t="s">
        <v>26751</v>
      </c>
      <c r="AF747" s="94" t="s">
        <v>39570</v>
      </c>
      <c r="AG747" s="92" t="s">
        <v>39570</v>
      </c>
      <c r="AI747" s="92" t="b">
        <f t="shared" si="69"/>
        <v>1</v>
      </c>
    </row>
    <row r="748" spans="2:35" ht="86.4" x14ac:dyDescent="0.3">
      <c r="B748" s="92" t="s">
        <v>26483</v>
      </c>
      <c r="C748" s="92" t="s">
        <v>26484</v>
      </c>
      <c r="D748" s="92" t="s">
        <v>26485</v>
      </c>
      <c r="E748" s="92" t="s">
        <v>26486</v>
      </c>
      <c r="F748" s="92" t="s">
        <v>21486</v>
      </c>
      <c r="G748" s="92" t="s">
        <v>26487</v>
      </c>
      <c r="H748" s="92">
        <v>19266</v>
      </c>
      <c r="I748" s="92" t="s">
        <v>21294</v>
      </c>
      <c r="J748" s="93">
        <v>64.55</v>
      </c>
      <c r="K748" s="92">
        <v>80775000</v>
      </c>
      <c r="L748" s="95">
        <v>42777</v>
      </c>
      <c r="M748" s="92">
        <v>8.9999999999999998E-4</v>
      </c>
      <c r="N748" s="92" t="s">
        <v>21453</v>
      </c>
      <c r="O748" s="92" t="e">
        <v>#N/A</v>
      </c>
      <c r="P748" s="92" t="s">
        <v>3</v>
      </c>
      <c r="Q748" s="92" t="e">
        <v>#N/A</v>
      </c>
      <c r="R748" s="92" t="e">
        <v>#N/A</v>
      </c>
      <c r="S748" s="92" t="e">
        <v>#N/A</v>
      </c>
      <c r="T748" s="92" t="e">
        <v>#N/A</v>
      </c>
      <c r="U748" s="92" t="e">
        <v>#N/A</v>
      </c>
      <c r="V748" s="92" t="e">
        <v>#N/A</v>
      </c>
      <c r="W748" s="92" t="e">
        <v>#N/A</v>
      </c>
      <c r="X748" s="92" t="e">
        <v>#N/A</v>
      </c>
      <c r="Y748" s="92" t="e">
        <v>#N/A</v>
      </c>
      <c r="Z748" s="92">
        <v>120</v>
      </c>
      <c r="AA748" s="92" t="s">
        <v>21297</v>
      </c>
      <c r="AB748" s="92" t="s">
        <v>26488</v>
      </c>
      <c r="AC748" s="92" t="s">
        <v>26489</v>
      </c>
      <c r="AD748" s="92" t="e">
        <v>#N/A</v>
      </c>
      <c r="AE748" s="92" t="s">
        <v>26490</v>
      </c>
      <c r="AF748" s="94" t="s">
        <v>39571</v>
      </c>
      <c r="AG748" s="92" t="s">
        <v>39571</v>
      </c>
      <c r="AI748" s="92" t="b">
        <f t="shared" si="69"/>
        <v>1</v>
      </c>
    </row>
    <row r="749" spans="2:35" ht="100.8" x14ac:dyDescent="0.3">
      <c r="B749" s="92" t="s">
        <v>28129</v>
      </c>
      <c r="C749" s="92" t="s">
        <v>28130</v>
      </c>
      <c r="D749" s="92" t="s">
        <v>28131</v>
      </c>
      <c r="E749" s="92" t="s">
        <v>28132</v>
      </c>
      <c r="F749" s="92" t="s">
        <v>21362</v>
      </c>
      <c r="G749" s="92" t="s">
        <v>28133</v>
      </c>
      <c r="H749" s="92">
        <v>4063</v>
      </c>
      <c r="I749" s="92" t="s">
        <v>21294</v>
      </c>
      <c r="J749" s="93">
        <v>5.33</v>
      </c>
      <c r="K749" s="92">
        <v>3808180</v>
      </c>
      <c r="L749" s="95">
        <v>43886</v>
      </c>
      <c r="M749" s="92">
        <v>5.0000000000000001E-3</v>
      </c>
      <c r="N749" s="92" t="s">
        <v>21733</v>
      </c>
      <c r="O749" s="92" t="s">
        <v>25</v>
      </c>
      <c r="P749" s="92" t="s">
        <v>164</v>
      </c>
      <c r="Q749" s="92" t="e">
        <v>#N/A</v>
      </c>
      <c r="R749" s="92" t="e">
        <v>#N/A</v>
      </c>
      <c r="S749" s="92" t="e">
        <v>#N/A</v>
      </c>
      <c r="T749" s="92" t="e">
        <v>#N/A</v>
      </c>
      <c r="U749" s="92" t="e">
        <v>#N/A</v>
      </c>
      <c r="V749" s="92" t="e">
        <v>#N/A</v>
      </c>
      <c r="W749" s="92" t="e">
        <v>#N/A</v>
      </c>
      <c r="X749" s="92" t="e">
        <v>#N/A</v>
      </c>
      <c r="Y749" s="92" t="e">
        <v>#N/A</v>
      </c>
      <c r="Z749" s="92">
        <v>51</v>
      </c>
      <c r="AA749" s="92" t="s">
        <v>21304</v>
      </c>
      <c r="AB749" s="92" t="s">
        <v>28134</v>
      </c>
      <c r="AC749" s="92" t="s">
        <v>28135</v>
      </c>
      <c r="AD749" s="92" t="e">
        <v>#N/A</v>
      </c>
      <c r="AE749" s="92" t="s">
        <v>28136</v>
      </c>
      <c r="AF749" s="94" t="s">
        <v>38881</v>
      </c>
      <c r="AG749" s="92" t="s">
        <v>38881</v>
      </c>
      <c r="AI749" s="92" t="b">
        <f t="shared" si="69"/>
        <v>1</v>
      </c>
    </row>
    <row r="750" spans="2:35" ht="100.8" x14ac:dyDescent="0.3">
      <c r="B750" s="92" t="s">
        <v>29805</v>
      </c>
      <c r="C750" s="92" t="s">
        <v>29806</v>
      </c>
      <c r="D750" s="92" t="s">
        <v>29805</v>
      </c>
      <c r="E750" s="92" t="s">
        <v>29807</v>
      </c>
      <c r="F750" s="92" t="s">
        <v>21362</v>
      </c>
      <c r="G750" s="92" t="s">
        <v>29808</v>
      </c>
      <c r="H750" s="92">
        <v>2740</v>
      </c>
      <c r="I750" s="92" t="s">
        <v>21294</v>
      </c>
      <c r="J750" s="93">
        <v>3.34</v>
      </c>
      <c r="K750" s="92">
        <v>3738110</v>
      </c>
      <c r="L750" s="95">
        <v>43886</v>
      </c>
      <c r="M750" s="92">
        <v>5.0000000000000001E-3</v>
      </c>
      <c r="N750" s="92" t="s">
        <v>21381</v>
      </c>
      <c r="O750" s="92" t="s">
        <v>25</v>
      </c>
      <c r="P750" s="92" t="e">
        <v>#N/A</v>
      </c>
      <c r="Q750" s="92" t="e">
        <v>#N/A</v>
      </c>
      <c r="R750" s="92" t="e">
        <v>#N/A</v>
      </c>
      <c r="S750" s="92" t="s">
        <v>29</v>
      </c>
      <c r="T750" s="92" t="e">
        <v>#N/A</v>
      </c>
      <c r="U750" s="92" t="e">
        <v>#N/A</v>
      </c>
      <c r="V750" s="92" t="e">
        <v>#N/A</v>
      </c>
      <c r="W750" s="92" t="e">
        <v>#N/A</v>
      </c>
      <c r="X750" s="92" t="e">
        <v>#N/A</v>
      </c>
      <c r="Y750" s="92" t="e">
        <v>#N/A</v>
      </c>
      <c r="Z750" s="92">
        <v>63</v>
      </c>
      <c r="AA750" s="92" t="s">
        <v>21304</v>
      </c>
      <c r="AB750" s="92" t="s">
        <v>29809</v>
      </c>
      <c r="AC750" s="92" t="s">
        <v>29810</v>
      </c>
      <c r="AD750" s="92" t="e">
        <v>#N/A</v>
      </c>
      <c r="AE750" s="92" t="s">
        <v>29811</v>
      </c>
      <c r="AF750" s="94" t="s">
        <v>39572</v>
      </c>
      <c r="AG750" s="92" t="s">
        <v>39572</v>
      </c>
      <c r="AI750" s="92" t="b">
        <f t="shared" si="69"/>
        <v>1</v>
      </c>
    </row>
    <row r="751" spans="2:35" ht="86.4" x14ac:dyDescent="0.3">
      <c r="B751" s="92" t="s">
        <v>26516</v>
      </c>
      <c r="C751" s="92" t="s">
        <v>26517</v>
      </c>
      <c r="D751" s="92" t="s">
        <v>26518</v>
      </c>
      <c r="E751" s="92" t="s">
        <v>26519</v>
      </c>
      <c r="F751" s="92" t="s">
        <v>21362</v>
      </c>
      <c r="G751" s="92" t="s">
        <v>26520</v>
      </c>
      <c r="H751" s="92">
        <v>37092</v>
      </c>
      <c r="I751" s="92" t="s">
        <v>21294</v>
      </c>
      <c r="J751" s="93">
        <v>217.12</v>
      </c>
      <c r="K751" s="92">
        <v>169388050</v>
      </c>
      <c r="L751" s="95">
        <v>43250</v>
      </c>
      <c r="M751" s="92">
        <v>4.0000000000000001E-3</v>
      </c>
      <c r="N751" s="92" t="s">
        <v>21673</v>
      </c>
      <c r="O751" s="92" t="s">
        <v>75</v>
      </c>
      <c r="P751" s="92" t="e">
        <v>#N/A</v>
      </c>
      <c r="Q751" s="92" t="e">
        <v>#N/A</v>
      </c>
      <c r="R751" s="92" t="e">
        <v>#N/A</v>
      </c>
      <c r="S751" s="92" t="e">
        <v>#N/A</v>
      </c>
      <c r="T751" s="92" t="e">
        <v>#N/A</v>
      </c>
      <c r="U751" s="92" t="e">
        <v>#N/A</v>
      </c>
      <c r="V751" s="92" t="e">
        <v>#N/A</v>
      </c>
      <c r="W751" s="92" t="e">
        <v>#N/A</v>
      </c>
      <c r="X751" s="92" t="e">
        <v>#N/A</v>
      </c>
      <c r="Y751" s="92" t="e">
        <v>#N/A</v>
      </c>
      <c r="Z751" s="92">
        <v>184</v>
      </c>
      <c r="AA751" s="92" t="s">
        <v>21304</v>
      </c>
      <c r="AB751" s="92" t="s">
        <v>26521</v>
      </c>
      <c r="AC751" s="92" t="s">
        <v>26522</v>
      </c>
      <c r="AD751" s="92" t="e">
        <v>#N/A</v>
      </c>
      <c r="AE751" s="92" t="s">
        <v>26523</v>
      </c>
      <c r="AF751" s="94" t="s">
        <v>39573</v>
      </c>
      <c r="AG751" s="92" t="s">
        <v>39573</v>
      </c>
      <c r="AI751" s="92" t="b">
        <f t="shared" si="69"/>
        <v>1</v>
      </c>
    </row>
    <row r="752" spans="2:35" ht="86.4" x14ac:dyDescent="0.3">
      <c r="B752" s="92" t="s">
        <v>26601</v>
      </c>
      <c r="C752" s="92" t="s">
        <v>26602</v>
      </c>
      <c r="D752" s="92" t="s">
        <v>26603</v>
      </c>
      <c r="E752" s="92" t="s">
        <v>26604</v>
      </c>
      <c r="F752" s="92" t="s">
        <v>21486</v>
      </c>
      <c r="G752" s="92" t="s">
        <v>26605</v>
      </c>
      <c r="H752" s="92">
        <v>9176</v>
      </c>
      <c r="I752" s="92" t="s">
        <v>21294</v>
      </c>
      <c r="J752" s="93">
        <v>29.37</v>
      </c>
      <c r="K752" s="92">
        <v>29773500</v>
      </c>
      <c r="L752" s="95">
        <v>42978</v>
      </c>
      <c r="M752" s="92">
        <v>3.0000000000000001E-3</v>
      </c>
      <c r="N752" s="92" t="s">
        <v>25570</v>
      </c>
      <c r="O752" s="92" t="s">
        <v>75</v>
      </c>
      <c r="P752" s="92" t="e">
        <v>#N/A</v>
      </c>
      <c r="Q752" s="92" t="e">
        <v>#N/A</v>
      </c>
      <c r="R752" s="92" t="e">
        <v>#N/A</v>
      </c>
      <c r="S752" s="92" t="e">
        <v>#N/A</v>
      </c>
      <c r="T752" s="92" t="e">
        <v>#N/A</v>
      </c>
      <c r="U752" s="92" t="e">
        <v>#N/A</v>
      </c>
      <c r="V752" s="92" t="e">
        <v>#N/A</v>
      </c>
      <c r="W752" s="92" t="e">
        <v>#N/A</v>
      </c>
      <c r="X752" s="92" t="e">
        <v>#N/A</v>
      </c>
      <c r="Y752" s="92" t="e">
        <v>#N/A</v>
      </c>
      <c r="Z752" s="92">
        <v>206</v>
      </c>
      <c r="AA752" s="92" t="s">
        <v>21304</v>
      </c>
      <c r="AB752" s="92" t="s">
        <v>26606</v>
      </c>
      <c r="AC752" s="92" t="s">
        <v>26607</v>
      </c>
      <c r="AD752" s="92" t="e">
        <v>#N/A</v>
      </c>
      <c r="AE752" s="92" t="s">
        <v>26600</v>
      </c>
      <c r="AF752" s="94" t="s">
        <v>39574</v>
      </c>
      <c r="AG752" s="92" t="s">
        <v>39574</v>
      </c>
      <c r="AI752" s="92" t="b">
        <f t="shared" si="69"/>
        <v>1</v>
      </c>
    </row>
    <row r="753" spans="2:35" ht="158.4" x14ac:dyDescent="0.3">
      <c r="B753" s="92" t="s">
        <v>26524</v>
      </c>
      <c r="C753" s="92" t="s">
        <v>26525</v>
      </c>
      <c r="D753" s="92" t="s">
        <v>26526</v>
      </c>
      <c r="E753" s="92" t="s">
        <v>26527</v>
      </c>
      <c r="F753" s="92" t="s">
        <v>21362</v>
      </c>
      <c r="G753" s="92" t="s">
        <v>26528</v>
      </c>
      <c r="H753" s="92">
        <v>14809</v>
      </c>
      <c r="I753" s="92" t="s">
        <v>21294</v>
      </c>
      <c r="J753" s="93">
        <v>228.81</v>
      </c>
      <c r="K753" s="92">
        <v>225055500</v>
      </c>
      <c r="L753" s="95">
        <v>43250</v>
      </c>
      <c r="M753" s="92">
        <v>2.5000000000000001E-3</v>
      </c>
      <c r="N753" s="92" t="s">
        <v>22968</v>
      </c>
      <c r="O753" s="92" t="s">
        <v>75</v>
      </c>
      <c r="P753" s="92" t="e">
        <v>#N/A</v>
      </c>
      <c r="Q753" s="92" t="e">
        <v>#N/A</v>
      </c>
      <c r="R753" s="92" t="e">
        <v>#N/A</v>
      </c>
      <c r="S753" s="92" t="e">
        <v>#N/A</v>
      </c>
      <c r="T753" s="92" t="e">
        <v>#N/A</v>
      </c>
      <c r="U753" s="92" t="e">
        <v>#N/A</v>
      </c>
      <c r="V753" s="92" t="e">
        <v>#N/A</v>
      </c>
      <c r="W753" s="92" t="e">
        <v>#N/A</v>
      </c>
      <c r="X753" s="92" t="e">
        <v>#N/A</v>
      </c>
      <c r="Y753" s="92" t="e">
        <v>#N/A</v>
      </c>
      <c r="Z753" s="92">
        <v>97</v>
      </c>
      <c r="AA753" s="92" t="s">
        <v>21304</v>
      </c>
      <c r="AB753" s="92" t="s">
        <v>26529</v>
      </c>
      <c r="AC753" s="92" t="s">
        <v>26530</v>
      </c>
      <c r="AD753" s="92" t="e">
        <v>#N/A</v>
      </c>
      <c r="AE753" s="92" t="s">
        <v>26531</v>
      </c>
      <c r="AF753" s="94" t="s">
        <v>39575</v>
      </c>
      <c r="AG753" s="92" t="s">
        <v>39575</v>
      </c>
      <c r="AI753" s="92" t="b">
        <f t="shared" si="69"/>
        <v>1</v>
      </c>
    </row>
    <row r="754" spans="2:35" ht="144" x14ac:dyDescent="0.3">
      <c r="B754" s="92" t="s">
        <v>5419</v>
      </c>
      <c r="C754" s="92" t="s">
        <v>26445</v>
      </c>
      <c r="D754" s="92" t="s">
        <v>26446</v>
      </c>
      <c r="E754" s="92" t="s">
        <v>26447</v>
      </c>
      <c r="F754" s="92" t="s">
        <v>21486</v>
      </c>
      <c r="G754" s="92" t="s">
        <v>26448</v>
      </c>
      <c r="H754" s="92">
        <v>92169</v>
      </c>
      <c r="I754" s="92" t="s">
        <v>21294</v>
      </c>
      <c r="J754" s="93">
        <v>1030</v>
      </c>
      <c r="K754" s="92">
        <v>1052307240</v>
      </c>
      <c r="L754" s="95">
        <v>42439</v>
      </c>
      <c r="M754" s="92">
        <v>3.5000000000000001E-3</v>
      </c>
      <c r="N754" s="92" t="s">
        <v>3932</v>
      </c>
      <c r="O754" s="92" t="s">
        <v>75</v>
      </c>
      <c r="P754" s="92" t="s">
        <v>76</v>
      </c>
      <c r="Q754" s="92" t="s">
        <v>43</v>
      </c>
      <c r="R754" s="92" t="s">
        <v>28</v>
      </c>
      <c r="S754" s="92" t="s">
        <v>24</v>
      </c>
      <c r="T754" s="92" t="s">
        <v>35</v>
      </c>
      <c r="U754" s="92" t="s">
        <v>78</v>
      </c>
      <c r="V754" s="92" t="s">
        <v>24</v>
      </c>
      <c r="W754" s="92" t="s">
        <v>18</v>
      </c>
      <c r="X754" s="92" t="s">
        <v>32</v>
      </c>
      <c r="Y754" s="92" t="s">
        <v>24</v>
      </c>
      <c r="Z754" s="92">
        <v>160</v>
      </c>
      <c r="AA754" s="92" t="s">
        <v>21304</v>
      </c>
      <c r="AB754" s="92" t="s">
        <v>26449</v>
      </c>
      <c r="AC754" s="92" t="s">
        <v>26450</v>
      </c>
      <c r="AD754" s="92" t="s">
        <v>5420</v>
      </c>
      <c r="AE754" s="92" t="s">
        <v>26451</v>
      </c>
      <c r="AF754" s="94" t="s">
        <v>38882</v>
      </c>
      <c r="AG754" s="92" t="s">
        <v>38882</v>
      </c>
      <c r="AI754" s="92" t="b">
        <f t="shared" si="69"/>
        <v>1</v>
      </c>
    </row>
    <row r="755" spans="2:35" ht="100.8" x14ac:dyDescent="0.3">
      <c r="B755" s="92" t="s">
        <v>26593</v>
      </c>
      <c r="C755" s="92" t="s">
        <v>26594</v>
      </c>
      <c r="D755" s="92" t="s">
        <v>26595</v>
      </c>
      <c r="E755" s="92" t="s">
        <v>26596</v>
      </c>
      <c r="F755" s="92" t="s">
        <v>21486</v>
      </c>
      <c r="G755" s="92" t="s">
        <v>26597</v>
      </c>
      <c r="H755" s="92">
        <v>6276</v>
      </c>
      <c r="I755" s="92" t="s">
        <v>21294</v>
      </c>
      <c r="J755" s="93">
        <v>57.34</v>
      </c>
      <c r="K755" s="92">
        <v>67612500</v>
      </c>
      <c r="L755" s="95">
        <v>42978</v>
      </c>
      <c r="M755" s="92">
        <v>3.0000000000000001E-3</v>
      </c>
      <c r="N755" s="92" t="s">
        <v>21940</v>
      </c>
      <c r="O755" s="92" t="s">
        <v>75</v>
      </c>
      <c r="P755" s="92" t="e">
        <v>#N/A</v>
      </c>
      <c r="Q755" s="92" t="e">
        <v>#N/A</v>
      </c>
      <c r="R755" s="92" t="e">
        <v>#N/A</v>
      </c>
      <c r="S755" s="92" t="e">
        <v>#N/A</v>
      </c>
      <c r="T755" s="92" t="e">
        <v>#N/A</v>
      </c>
      <c r="U755" s="92" t="e">
        <v>#N/A</v>
      </c>
      <c r="V755" s="92" t="e">
        <v>#N/A</v>
      </c>
      <c r="W755" s="92" t="e">
        <v>#N/A</v>
      </c>
      <c r="X755" s="92" t="e">
        <v>#N/A</v>
      </c>
      <c r="Y755" s="92" t="e">
        <v>#N/A</v>
      </c>
      <c r="Z755" s="92">
        <v>156</v>
      </c>
      <c r="AA755" s="92" t="s">
        <v>21304</v>
      </c>
      <c r="AB755" s="92" t="s">
        <v>26598</v>
      </c>
      <c r="AC755" s="92" t="s">
        <v>26599</v>
      </c>
      <c r="AD755" s="92" t="e">
        <v>#N/A</v>
      </c>
      <c r="AE755" s="92" t="s">
        <v>26600</v>
      </c>
      <c r="AF755" s="94" t="s">
        <v>40144</v>
      </c>
      <c r="AG755" s="92" t="s">
        <v>35</v>
      </c>
      <c r="AI755" s="92">
        <f t="shared" ref="AI755:AI758" si="72">LEN(B755)</f>
        <v>4</v>
      </c>
    </row>
    <row r="756" spans="2:35" ht="100.8" x14ac:dyDescent="0.3">
      <c r="B756" s="92" t="s">
        <v>26405</v>
      </c>
      <c r="C756" s="92" t="s">
        <v>26406</v>
      </c>
      <c r="D756" s="92" t="s">
        <v>26407</v>
      </c>
      <c r="E756" s="92" t="s">
        <v>26408</v>
      </c>
      <c r="F756" s="92" t="s">
        <v>21336</v>
      </c>
      <c r="G756" s="92" t="s">
        <v>26409</v>
      </c>
      <c r="H756" s="92">
        <v>533</v>
      </c>
      <c r="I756" s="92" t="s">
        <v>21294</v>
      </c>
      <c r="J756" s="93">
        <v>55.26</v>
      </c>
      <c r="K756" s="92">
        <v>56096540</v>
      </c>
      <c r="L756" s="95">
        <v>43250</v>
      </c>
      <c r="M756" s="92">
        <v>4.4999999999999997E-3</v>
      </c>
      <c r="N756" s="92" t="s">
        <v>22306</v>
      </c>
      <c r="O756" s="92" t="s">
        <v>75</v>
      </c>
      <c r="P756" s="92" t="s">
        <v>212</v>
      </c>
      <c r="Q756" s="92" t="e">
        <v>#N/A</v>
      </c>
      <c r="R756" s="92" t="e">
        <v>#N/A</v>
      </c>
      <c r="S756" s="92" t="e">
        <v>#N/A</v>
      </c>
      <c r="T756" s="92" t="e">
        <v>#N/A</v>
      </c>
      <c r="U756" s="92" t="e">
        <v>#N/A</v>
      </c>
      <c r="V756" s="92" t="e">
        <v>#N/A</v>
      </c>
      <c r="W756" s="92" t="e">
        <v>#N/A</v>
      </c>
      <c r="X756" s="92" t="e">
        <v>#N/A</v>
      </c>
      <c r="Y756" s="92" t="e">
        <v>#N/A</v>
      </c>
      <c r="Z756" s="92">
        <v>92</v>
      </c>
      <c r="AA756" s="92" t="s">
        <v>21304</v>
      </c>
      <c r="AB756" s="92" t="s">
        <v>26410</v>
      </c>
      <c r="AC756" s="92" t="s">
        <v>26411</v>
      </c>
      <c r="AD756" s="92" t="e">
        <v>#N/A</v>
      </c>
      <c r="AE756" s="92" t="s">
        <v>26412</v>
      </c>
      <c r="AF756" s="94" t="s">
        <v>40145</v>
      </c>
      <c r="AG756" s="92" t="s">
        <v>35</v>
      </c>
      <c r="AI756" s="92">
        <f t="shared" si="72"/>
        <v>4</v>
      </c>
    </row>
    <row r="757" spans="2:35" ht="187.2" x14ac:dyDescent="0.3">
      <c r="B757" s="92" t="s">
        <v>3524</v>
      </c>
      <c r="C757" s="92" t="s">
        <v>27161</v>
      </c>
      <c r="D757" s="92" t="s">
        <v>27162</v>
      </c>
      <c r="E757" s="92" t="s">
        <v>27163</v>
      </c>
      <c r="F757" s="92" t="s">
        <v>21486</v>
      </c>
      <c r="G757" s="92" t="s">
        <v>27164</v>
      </c>
      <c r="H757" s="92">
        <v>41333</v>
      </c>
      <c r="I757" s="92" t="s">
        <v>21294</v>
      </c>
      <c r="J757" s="93">
        <v>515.77</v>
      </c>
      <c r="K757" s="92">
        <v>528617160</v>
      </c>
      <c r="L757" s="95">
        <v>41375</v>
      </c>
      <c r="M757" s="92">
        <v>2.5000000000000001E-3</v>
      </c>
      <c r="N757" s="92" t="s">
        <v>21529</v>
      </c>
      <c r="O757" s="92" t="s">
        <v>75</v>
      </c>
      <c r="P757" s="92" t="s">
        <v>99</v>
      </c>
      <c r="Q757" s="92" t="s">
        <v>77</v>
      </c>
      <c r="R757" s="92" t="s">
        <v>26</v>
      </c>
      <c r="S757" s="92" t="s">
        <v>24</v>
      </c>
      <c r="T757" s="92" t="s">
        <v>30</v>
      </c>
      <c r="U757" s="92" t="s">
        <v>259</v>
      </c>
      <c r="V757" s="92" t="s">
        <v>24</v>
      </c>
      <c r="W757" s="92" t="s">
        <v>24</v>
      </c>
      <c r="X757" s="92" t="s">
        <v>32</v>
      </c>
      <c r="Y757" s="92" t="s">
        <v>24</v>
      </c>
      <c r="Z757" s="92">
        <v>401</v>
      </c>
      <c r="AA757" s="92" t="s">
        <v>21304</v>
      </c>
      <c r="AB757" s="92">
        <v>353506108</v>
      </c>
      <c r="AC757" s="92" t="s">
        <v>27165</v>
      </c>
      <c r="AD757" s="92" t="s">
        <v>3525</v>
      </c>
      <c r="AE757" s="92" t="s">
        <v>27166</v>
      </c>
      <c r="AF757" s="94" t="s">
        <v>40146</v>
      </c>
      <c r="AG757" s="92" t="s">
        <v>35</v>
      </c>
      <c r="AI757" s="92">
        <f t="shared" si="72"/>
        <v>4</v>
      </c>
    </row>
    <row r="758" spans="2:35" ht="144" x14ac:dyDescent="0.3">
      <c r="B758" s="92" t="s">
        <v>26715</v>
      </c>
      <c r="C758" s="92" t="s">
        <v>26716</v>
      </c>
      <c r="D758" s="92" t="s">
        <v>26717</v>
      </c>
      <c r="E758" s="92" t="s">
        <v>26718</v>
      </c>
      <c r="F758" s="92" t="s">
        <v>21486</v>
      </c>
      <c r="G758" s="92" t="s">
        <v>26719</v>
      </c>
      <c r="H758" s="92">
        <v>1302</v>
      </c>
      <c r="I758" s="92" t="s">
        <v>21294</v>
      </c>
      <c r="J758" s="93">
        <v>52.15</v>
      </c>
      <c r="K758" s="92">
        <v>51306240</v>
      </c>
      <c r="L758" s="95">
        <v>43817</v>
      </c>
      <c r="M758" s="92">
        <v>6.4999999999999997E-3</v>
      </c>
      <c r="N758" s="92" t="s">
        <v>21596</v>
      </c>
      <c r="O758" s="92" t="s">
        <v>122</v>
      </c>
      <c r="P758" s="92" t="e">
        <v>#N/A</v>
      </c>
      <c r="Q758" s="92" t="e">
        <v>#N/A</v>
      </c>
      <c r="R758" s="92" t="e">
        <v>#N/A</v>
      </c>
      <c r="S758" s="92" t="e">
        <v>#N/A</v>
      </c>
      <c r="T758" s="92" t="e">
        <v>#N/A</v>
      </c>
      <c r="U758" s="92" t="e">
        <v>#N/A</v>
      </c>
      <c r="V758" s="92" t="e">
        <v>#N/A</v>
      </c>
      <c r="W758" s="92" t="e">
        <v>#N/A</v>
      </c>
      <c r="X758" s="92" t="e">
        <v>#N/A</v>
      </c>
      <c r="Y758" s="92" t="e">
        <v>#N/A</v>
      </c>
      <c r="Z758" s="92">
        <v>600</v>
      </c>
      <c r="AA758" s="92" t="s">
        <v>21304</v>
      </c>
      <c r="AB758" s="92" t="s">
        <v>26720</v>
      </c>
      <c r="AC758" s="92" t="s">
        <v>26721</v>
      </c>
      <c r="AD758" s="92" t="e">
        <v>#N/A</v>
      </c>
      <c r="AE758" s="92" t="s">
        <v>26722</v>
      </c>
      <c r="AF758" s="94" t="s">
        <v>40147</v>
      </c>
      <c r="AG758" s="92" t="s">
        <v>35</v>
      </c>
      <c r="AI758" s="92">
        <f t="shared" si="72"/>
        <v>4</v>
      </c>
    </row>
    <row r="759" spans="2:35" ht="144" x14ac:dyDescent="0.3">
      <c r="B759" s="92" t="s">
        <v>26752</v>
      </c>
      <c r="C759" s="92" t="s">
        <v>26753</v>
      </c>
      <c r="D759" s="92" t="s">
        <v>26754</v>
      </c>
      <c r="E759" s="92" t="s">
        <v>26755</v>
      </c>
      <c r="F759" s="92" t="s">
        <v>21292</v>
      </c>
      <c r="G759" s="92" t="s">
        <v>26756</v>
      </c>
      <c r="H759" s="92">
        <v>193</v>
      </c>
      <c r="I759" s="92" t="s">
        <v>21294</v>
      </c>
      <c r="J759" s="93">
        <v>2.5</v>
      </c>
      <c r="K759" s="92">
        <v>2503000</v>
      </c>
      <c r="L759" s="95">
        <v>44026</v>
      </c>
      <c r="M759" s="92">
        <v>1.5E-3</v>
      </c>
      <c r="N759" s="92" t="s">
        <v>21712</v>
      </c>
      <c r="O759" s="92" t="s">
        <v>75</v>
      </c>
      <c r="P759" s="92" t="e">
        <v>#N/A</v>
      </c>
      <c r="Q759" s="92" t="e">
        <v>#N/A</v>
      </c>
      <c r="R759" s="92" t="e">
        <v>#N/A</v>
      </c>
      <c r="S759" s="92" t="e">
        <v>#N/A</v>
      </c>
      <c r="T759" s="92" t="e">
        <v>#N/A</v>
      </c>
      <c r="U759" s="92" t="e">
        <v>#N/A</v>
      </c>
      <c r="V759" s="92" t="e">
        <v>#N/A</v>
      </c>
      <c r="W759" s="92" t="e">
        <v>#N/A</v>
      </c>
      <c r="X759" s="92" t="e">
        <v>#N/A</v>
      </c>
      <c r="Y759" s="92" t="e">
        <v>#N/A</v>
      </c>
      <c r="Z759" s="92">
        <v>43</v>
      </c>
      <c r="AA759" s="92" t="s">
        <v>21304</v>
      </c>
      <c r="AB759" s="92" t="s">
        <v>26757</v>
      </c>
      <c r="AC759" s="92" t="s">
        <v>26758</v>
      </c>
      <c r="AD759" s="92" t="e">
        <v>#N/A</v>
      </c>
      <c r="AE759" s="92" t="s">
        <v>26759</v>
      </c>
      <c r="AF759" s="94" t="s">
        <v>39576</v>
      </c>
      <c r="AG759" s="92" t="s">
        <v>39576</v>
      </c>
      <c r="AI759" s="92" t="b">
        <f t="shared" si="69"/>
        <v>1</v>
      </c>
    </row>
    <row r="760" spans="2:35" ht="129.6" x14ac:dyDescent="0.3">
      <c r="B760" s="92" t="s">
        <v>26429</v>
      </c>
      <c r="C760" s="92" t="s">
        <v>26430</v>
      </c>
      <c r="D760" s="92" t="s">
        <v>26431</v>
      </c>
      <c r="E760" s="92" t="s">
        <v>26432</v>
      </c>
      <c r="F760" s="92" t="s">
        <v>21292</v>
      </c>
      <c r="G760" s="92" t="s">
        <v>26433</v>
      </c>
      <c r="H760" s="92">
        <v>130476</v>
      </c>
      <c r="I760" s="92" t="s">
        <v>21294</v>
      </c>
      <c r="J760" s="93">
        <v>1640</v>
      </c>
      <c r="K760" s="92">
        <v>1586915000</v>
      </c>
      <c r="L760" s="95">
        <v>43725</v>
      </c>
      <c r="M760" s="92">
        <v>1.5E-3</v>
      </c>
      <c r="N760" s="92" t="s">
        <v>21495</v>
      </c>
      <c r="O760" s="92" t="s">
        <v>75</v>
      </c>
      <c r="P760" s="92" t="e">
        <v>#N/A</v>
      </c>
      <c r="Q760" s="92" t="e">
        <v>#N/A</v>
      </c>
      <c r="R760" s="92" t="e">
        <v>#N/A</v>
      </c>
      <c r="S760" s="92" t="e">
        <v>#N/A</v>
      </c>
      <c r="T760" s="92" t="e">
        <v>#N/A</v>
      </c>
      <c r="U760" s="92" t="e">
        <v>#N/A</v>
      </c>
      <c r="V760" s="92" t="e">
        <v>#N/A</v>
      </c>
      <c r="W760" s="92" t="e">
        <v>#N/A</v>
      </c>
      <c r="X760" s="92" t="e">
        <v>#N/A</v>
      </c>
      <c r="Y760" s="92" t="e">
        <v>#N/A</v>
      </c>
      <c r="Z760" s="92">
        <v>229</v>
      </c>
      <c r="AA760" s="92" t="s">
        <v>21304</v>
      </c>
      <c r="AB760" s="92" t="s">
        <v>26434</v>
      </c>
      <c r="AC760" s="92" t="s">
        <v>26435</v>
      </c>
      <c r="AD760" s="92" t="e">
        <v>#N/A</v>
      </c>
      <c r="AE760" s="92" t="s">
        <v>26436</v>
      </c>
      <c r="AF760" s="94" t="s">
        <v>39577</v>
      </c>
      <c r="AG760" s="92" t="s">
        <v>35</v>
      </c>
      <c r="AI760" s="92">
        <f>LEN(B760)</f>
        <v>4</v>
      </c>
    </row>
    <row r="761" spans="2:35" ht="100.8" x14ac:dyDescent="0.3">
      <c r="B761" s="92" t="s">
        <v>4923</v>
      </c>
      <c r="C761" s="92" t="s">
        <v>26580</v>
      </c>
      <c r="D761" s="92" t="s">
        <v>26581</v>
      </c>
      <c r="E761" s="92" t="s">
        <v>26582</v>
      </c>
      <c r="F761" s="92" t="s">
        <v>21486</v>
      </c>
      <c r="G761" s="92" t="s">
        <v>26583</v>
      </c>
      <c r="H761" s="92">
        <v>13106</v>
      </c>
      <c r="I761" s="92" t="s">
        <v>21294</v>
      </c>
      <c r="J761" s="93">
        <v>116.44</v>
      </c>
      <c r="K761" s="92">
        <v>126987780</v>
      </c>
      <c r="L761" s="95">
        <v>42633</v>
      </c>
      <c r="M761" s="92">
        <v>2.8999999999999998E-3</v>
      </c>
      <c r="N761" s="92" t="s">
        <v>21330</v>
      </c>
      <c r="O761" s="92" t="s">
        <v>25</v>
      </c>
      <c r="P761" s="92" t="s">
        <v>3</v>
      </c>
      <c r="Q761" s="92" t="s">
        <v>77</v>
      </c>
      <c r="R761" s="92" t="s">
        <v>26</v>
      </c>
      <c r="S761" s="92" t="s">
        <v>29</v>
      </c>
      <c r="T761" s="92" t="s">
        <v>30</v>
      </c>
      <c r="U761" s="92" t="s">
        <v>9</v>
      </c>
      <c r="V761" s="92" t="s">
        <v>24</v>
      </c>
      <c r="W761" s="92" t="s">
        <v>24</v>
      </c>
      <c r="X761" s="92" t="s">
        <v>32</v>
      </c>
      <c r="Y761" s="92" t="s">
        <v>24</v>
      </c>
      <c r="Z761" s="92">
        <v>84</v>
      </c>
      <c r="AA761" s="92" t="s">
        <v>21304</v>
      </c>
      <c r="AB761" s="92" t="s">
        <v>26584</v>
      </c>
      <c r="AC761" s="92" t="s">
        <v>26585</v>
      </c>
      <c r="AD761" s="92" t="s">
        <v>4924</v>
      </c>
      <c r="AE761" s="92" t="s">
        <v>26586</v>
      </c>
      <c r="AF761" s="94" t="s">
        <v>39578</v>
      </c>
      <c r="AG761" s="92" t="s">
        <v>39578</v>
      </c>
      <c r="AI761" s="92" t="b">
        <f t="shared" si="69"/>
        <v>1</v>
      </c>
    </row>
    <row r="762" spans="2:35" ht="115.2" x14ac:dyDescent="0.3">
      <c r="B762" s="92" t="s">
        <v>26499</v>
      </c>
      <c r="C762" s="92" t="s">
        <v>26500</v>
      </c>
      <c r="D762" s="92" t="s">
        <v>26501</v>
      </c>
      <c r="E762" s="92" t="s">
        <v>26502</v>
      </c>
      <c r="F762" s="92" t="s">
        <v>21486</v>
      </c>
      <c r="G762" s="92" t="s">
        <v>26503</v>
      </c>
      <c r="H762" s="92" t="s">
        <v>21372</v>
      </c>
      <c r="I762" s="92" t="s">
        <v>21294</v>
      </c>
      <c r="J762" s="93">
        <v>420.88</v>
      </c>
      <c r="K762" s="92">
        <v>421824000</v>
      </c>
      <c r="L762" s="95">
        <v>44080</v>
      </c>
      <c r="M762" s="92">
        <v>8.9999999999999998E-4</v>
      </c>
      <c r="N762" s="92" t="s">
        <v>26504</v>
      </c>
      <c r="O762" s="92" t="s">
        <v>75</v>
      </c>
      <c r="P762" s="92" t="e">
        <v>#N/A</v>
      </c>
      <c r="Q762" s="92" t="e">
        <v>#N/A</v>
      </c>
      <c r="R762" s="92" t="e">
        <v>#N/A</v>
      </c>
      <c r="S762" s="92" t="e">
        <v>#N/A</v>
      </c>
      <c r="T762" s="92" t="e">
        <v>#N/A</v>
      </c>
      <c r="U762" s="92" t="e">
        <v>#N/A</v>
      </c>
      <c r="V762" s="92" t="e">
        <v>#N/A</v>
      </c>
      <c r="W762" s="92" t="e">
        <v>#N/A</v>
      </c>
      <c r="X762" s="92" t="e">
        <v>#N/A</v>
      </c>
      <c r="Y762" s="92" t="e">
        <v>#N/A</v>
      </c>
      <c r="Z762" s="92">
        <v>57</v>
      </c>
      <c r="AA762" s="92" t="s">
        <v>21304</v>
      </c>
      <c r="AB762" s="92" t="s">
        <v>26505</v>
      </c>
      <c r="AC762" s="92" t="s">
        <v>26506</v>
      </c>
      <c r="AD762" s="92" t="e">
        <v>#N/A</v>
      </c>
      <c r="AE762" s="92" t="s">
        <v>26507</v>
      </c>
      <c r="AF762" s="94" t="s">
        <v>39579</v>
      </c>
      <c r="AG762" s="92" t="s">
        <v>39579</v>
      </c>
      <c r="AI762" s="92" t="b">
        <f t="shared" si="69"/>
        <v>1</v>
      </c>
    </row>
    <row r="763" spans="2:35" ht="144" x14ac:dyDescent="0.3">
      <c r="B763" s="92" t="s">
        <v>4820</v>
      </c>
      <c r="C763" s="92" t="s">
        <v>4821</v>
      </c>
      <c r="D763" s="92" t="s">
        <v>26636</v>
      </c>
      <c r="E763" s="92" t="s">
        <v>26637</v>
      </c>
      <c r="F763" s="92" t="s">
        <v>21486</v>
      </c>
      <c r="G763" s="92" t="s">
        <v>26638</v>
      </c>
      <c r="H763" s="92">
        <v>1721</v>
      </c>
      <c r="I763" s="92" t="s">
        <v>21294</v>
      </c>
      <c r="J763" s="93">
        <v>20.67</v>
      </c>
      <c r="K763" s="92">
        <v>22664400</v>
      </c>
      <c r="L763" s="95">
        <v>42375</v>
      </c>
      <c r="M763" s="92">
        <v>4.4999999999999997E-3</v>
      </c>
      <c r="N763" s="92" t="s">
        <v>21424</v>
      </c>
      <c r="O763" s="92" t="s">
        <v>25</v>
      </c>
      <c r="P763" s="92" t="s">
        <v>3</v>
      </c>
      <c r="Q763" s="92" t="s">
        <v>60</v>
      </c>
      <c r="R763" s="92" t="s">
        <v>28</v>
      </c>
      <c r="S763" s="92" t="s">
        <v>29</v>
      </c>
      <c r="T763" s="92" t="s">
        <v>30</v>
      </c>
      <c r="U763" s="92" t="s">
        <v>24</v>
      </c>
      <c r="V763" s="92" t="s">
        <v>31</v>
      </c>
      <c r="W763" s="92" t="s">
        <v>24</v>
      </c>
      <c r="X763" s="92" t="s">
        <v>32</v>
      </c>
      <c r="Y763" s="92" t="s">
        <v>24</v>
      </c>
      <c r="Z763" s="92">
        <v>346</v>
      </c>
      <c r="AA763" s="92" t="s">
        <v>21297</v>
      </c>
      <c r="AB763" s="92" t="s">
        <v>26639</v>
      </c>
      <c r="AC763" s="92" t="s">
        <v>26640</v>
      </c>
      <c r="AD763" s="92" t="s">
        <v>4822</v>
      </c>
      <c r="AE763" s="92" t="s">
        <v>26641</v>
      </c>
      <c r="AF763" s="94" t="s">
        <v>39580</v>
      </c>
      <c r="AG763" s="92" t="s">
        <v>39580</v>
      </c>
      <c r="AI763" s="92" t="b">
        <f t="shared" si="69"/>
        <v>1</v>
      </c>
    </row>
    <row r="764" spans="2:35" ht="115.2" x14ac:dyDescent="0.3">
      <c r="B764" s="92" t="s">
        <v>5154</v>
      </c>
      <c r="C764" s="92" t="s">
        <v>5155</v>
      </c>
      <c r="D764" s="92" t="s">
        <v>26630</v>
      </c>
      <c r="E764" s="92" t="s">
        <v>26631</v>
      </c>
      <c r="F764" s="92" t="s">
        <v>21292</v>
      </c>
      <c r="G764" s="92" t="s">
        <v>26632</v>
      </c>
      <c r="H764" s="92">
        <v>1556</v>
      </c>
      <c r="I764" s="92" t="s">
        <v>21294</v>
      </c>
      <c r="J764" s="93">
        <v>21.63</v>
      </c>
      <c r="K764" s="92">
        <v>24468720</v>
      </c>
      <c r="L764" s="95">
        <v>42375</v>
      </c>
      <c r="M764" s="92">
        <v>4.4999999999999997E-3</v>
      </c>
      <c r="N764" s="92" t="s">
        <v>21381</v>
      </c>
      <c r="O764" s="92" t="s">
        <v>25</v>
      </c>
      <c r="P764" s="92" t="s">
        <v>3</v>
      </c>
      <c r="Q764" s="92" t="s">
        <v>43</v>
      </c>
      <c r="R764" s="92" t="s">
        <v>28</v>
      </c>
      <c r="S764" s="92" t="s">
        <v>29</v>
      </c>
      <c r="T764" s="92" t="s">
        <v>30</v>
      </c>
      <c r="U764" s="92" t="s">
        <v>24</v>
      </c>
      <c r="V764" s="92" t="s">
        <v>24</v>
      </c>
      <c r="W764" s="92" t="s">
        <v>18</v>
      </c>
      <c r="X764" s="92" t="s">
        <v>32</v>
      </c>
      <c r="Y764" s="92" t="s">
        <v>24</v>
      </c>
      <c r="Z764" s="92">
        <v>98</v>
      </c>
      <c r="AA764" s="92" t="s">
        <v>21297</v>
      </c>
      <c r="AB764" s="92" t="s">
        <v>26633</v>
      </c>
      <c r="AC764" s="92" t="s">
        <v>26634</v>
      </c>
      <c r="AD764" s="92" t="s">
        <v>5156</v>
      </c>
      <c r="AE764" s="92" t="s">
        <v>26635</v>
      </c>
      <c r="AF764" s="94" t="s">
        <v>39581</v>
      </c>
      <c r="AG764" s="92" t="s">
        <v>39581</v>
      </c>
      <c r="AI764" s="92" t="b">
        <f t="shared" si="69"/>
        <v>1</v>
      </c>
    </row>
    <row r="765" spans="2:35" ht="129.6" x14ac:dyDescent="0.3">
      <c r="B765" s="92" t="s">
        <v>4877</v>
      </c>
      <c r="C765" s="92" t="s">
        <v>4878</v>
      </c>
      <c r="D765" s="92" t="s">
        <v>26642</v>
      </c>
      <c r="E765" s="92" t="s">
        <v>26643</v>
      </c>
      <c r="F765" s="92" t="s">
        <v>21486</v>
      </c>
      <c r="G765" s="92" t="s">
        <v>26644</v>
      </c>
      <c r="H765" s="92">
        <v>515</v>
      </c>
      <c r="I765" s="92" t="s">
        <v>21294</v>
      </c>
      <c r="J765" s="93">
        <v>12.65</v>
      </c>
      <c r="K765" s="92">
        <v>13838960</v>
      </c>
      <c r="L765" s="95">
        <v>42375</v>
      </c>
      <c r="M765" s="92">
        <v>3.5000000000000001E-3</v>
      </c>
      <c r="N765" s="92" t="s">
        <v>21381</v>
      </c>
      <c r="O765" s="92" t="s">
        <v>25</v>
      </c>
      <c r="P765" s="92" t="s">
        <v>3</v>
      </c>
      <c r="Q765" s="92" t="s">
        <v>43</v>
      </c>
      <c r="R765" s="92" t="s">
        <v>28</v>
      </c>
      <c r="S765" s="92" t="s">
        <v>29</v>
      </c>
      <c r="T765" s="92" t="s">
        <v>30</v>
      </c>
      <c r="U765" s="92" t="s">
        <v>24</v>
      </c>
      <c r="V765" s="92" t="s">
        <v>24</v>
      </c>
      <c r="W765" s="92" t="s">
        <v>24</v>
      </c>
      <c r="X765" s="92" t="s">
        <v>32</v>
      </c>
      <c r="Y765" s="92" t="s">
        <v>24</v>
      </c>
      <c r="Z765" s="92">
        <v>610</v>
      </c>
      <c r="AA765" s="92" t="s">
        <v>21297</v>
      </c>
      <c r="AB765" s="92" t="s">
        <v>26645</v>
      </c>
      <c r="AC765" s="92" t="s">
        <v>26646</v>
      </c>
      <c r="AD765" s="92" t="s">
        <v>4879</v>
      </c>
      <c r="AE765" s="92" t="s">
        <v>26647</v>
      </c>
      <c r="AF765" s="94" t="s">
        <v>39582</v>
      </c>
      <c r="AG765" s="92" t="s">
        <v>39582</v>
      </c>
      <c r="AI765" s="92" t="b">
        <f t="shared" si="69"/>
        <v>1</v>
      </c>
    </row>
    <row r="766" spans="2:35" ht="144" x14ac:dyDescent="0.3">
      <c r="B766" s="92" t="s">
        <v>4888</v>
      </c>
      <c r="C766" s="92" t="s">
        <v>26648</v>
      </c>
      <c r="D766" s="92" t="s">
        <v>26649</v>
      </c>
      <c r="E766" s="92" t="s">
        <v>26650</v>
      </c>
      <c r="F766" s="92" t="s">
        <v>21486</v>
      </c>
      <c r="G766" s="92" t="s">
        <v>26651</v>
      </c>
      <c r="H766" s="92">
        <v>2841</v>
      </c>
      <c r="I766" s="92" t="s">
        <v>21294</v>
      </c>
      <c r="J766" s="93">
        <v>9.23</v>
      </c>
      <c r="K766" s="92">
        <v>10204280</v>
      </c>
      <c r="L766" s="95">
        <v>42375</v>
      </c>
      <c r="M766" s="92">
        <v>4.0000000000000001E-3</v>
      </c>
      <c r="N766" s="92" t="s">
        <v>21356</v>
      </c>
      <c r="O766" s="92" t="s">
        <v>25</v>
      </c>
      <c r="P766" s="92" t="s">
        <v>3</v>
      </c>
      <c r="Q766" s="92" t="s">
        <v>43</v>
      </c>
      <c r="R766" s="92" t="s">
        <v>28</v>
      </c>
      <c r="S766" s="92" t="s">
        <v>29</v>
      </c>
      <c r="T766" s="92" t="s">
        <v>30</v>
      </c>
      <c r="U766" s="92" t="s">
        <v>24</v>
      </c>
      <c r="V766" s="92" t="s">
        <v>24</v>
      </c>
      <c r="W766" s="92" t="s">
        <v>24</v>
      </c>
      <c r="X766" s="92" t="s">
        <v>32</v>
      </c>
      <c r="Y766" s="92" t="s">
        <v>24</v>
      </c>
      <c r="Z766" s="92">
        <v>236</v>
      </c>
      <c r="AA766" s="92" t="s">
        <v>21297</v>
      </c>
      <c r="AB766" s="92" t="s">
        <v>26652</v>
      </c>
      <c r="AC766" s="92" t="s">
        <v>26653</v>
      </c>
      <c r="AD766" s="92" t="s">
        <v>4889</v>
      </c>
      <c r="AE766" s="92" t="s">
        <v>26654</v>
      </c>
      <c r="AF766" s="94" t="s">
        <v>39583</v>
      </c>
      <c r="AG766" s="92" t="s">
        <v>39583</v>
      </c>
      <c r="AI766" s="92" t="b">
        <f t="shared" si="69"/>
        <v>1</v>
      </c>
    </row>
    <row r="767" spans="2:35" ht="129.6" x14ac:dyDescent="0.3">
      <c r="B767" s="92" t="s">
        <v>26655</v>
      </c>
      <c r="C767" s="92" t="s">
        <v>26656</v>
      </c>
      <c r="D767" s="92" t="s">
        <v>26657</v>
      </c>
      <c r="E767" s="92" t="s">
        <v>26658</v>
      </c>
      <c r="F767" s="92" t="s">
        <v>21336</v>
      </c>
      <c r="G767" s="92" t="s">
        <v>26659</v>
      </c>
      <c r="H767" s="92">
        <v>126273</v>
      </c>
      <c r="I767" s="92" t="s">
        <v>21294</v>
      </c>
      <c r="J767" s="93">
        <v>1200</v>
      </c>
      <c r="K767" s="92">
        <v>1368537000</v>
      </c>
      <c r="L767" s="95">
        <v>42851</v>
      </c>
      <c r="M767" s="92">
        <v>1.5E-3</v>
      </c>
      <c r="N767" s="92" t="s">
        <v>21330</v>
      </c>
      <c r="O767" s="92" t="e">
        <v>#N/A</v>
      </c>
      <c r="P767" s="92" t="s">
        <v>3</v>
      </c>
      <c r="Q767" s="99" t="s">
        <v>77</v>
      </c>
      <c r="R767" s="92" t="e">
        <v>#N/A</v>
      </c>
      <c r="S767" s="92" t="e">
        <v>#N/A</v>
      </c>
      <c r="T767" s="92" t="e">
        <v>#N/A</v>
      </c>
      <c r="U767" s="92" t="e">
        <v>#N/A</v>
      </c>
      <c r="V767" s="92" t="e">
        <v>#N/A</v>
      </c>
      <c r="W767" s="92" t="e">
        <v>#N/A</v>
      </c>
      <c r="X767" s="92" t="e">
        <v>#N/A</v>
      </c>
      <c r="Y767" s="92" t="e">
        <v>#N/A</v>
      </c>
      <c r="Z767" s="92">
        <v>252</v>
      </c>
      <c r="AA767" s="92" t="s">
        <v>21297</v>
      </c>
      <c r="AB767" s="92" t="s">
        <v>26660</v>
      </c>
      <c r="AC767" s="92" t="s">
        <v>26661</v>
      </c>
      <c r="AD767" s="92" t="e">
        <v>#N/A</v>
      </c>
      <c r="AE767" s="92" t="s">
        <v>26662</v>
      </c>
      <c r="AF767" s="94" t="s">
        <v>40148</v>
      </c>
      <c r="AG767" s="92" t="s">
        <v>35</v>
      </c>
      <c r="AI767" s="92">
        <f t="shared" ref="AI767:AI769" si="73">LEN(B767)</f>
        <v>4</v>
      </c>
    </row>
    <row r="768" spans="2:35" ht="129.6" x14ac:dyDescent="0.3">
      <c r="B768" s="92" t="s">
        <v>26663</v>
      </c>
      <c r="C768" s="92" t="s">
        <v>26664</v>
      </c>
      <c r="D768" s="92" t="s">
        <v>26665</v>
      </c>
      <c r="E768" s="92" t="s">
        <v>26666</v>
      </c>
      <c r="F768" s="92" t="s">
        <v>21336</v>
      </c>
      <c r="G768" s="92" t="s">
        <v>26667</v>
      </c>
      <c r="H768" s="92">
        <v>3360</v>
      </c>
      <c r="I768" s="92" t="s">
        <v>21294</v>
      </c>
      <c r="J768" s="93">
        <v>24.88</v>
      </c>
      <c r="K768" s="92">
        <v>27174750</v>
      </c>
      <c r="L768" s="95">
        <v>42851</v>
      </c>
      <c r="M768" s="92">
        <v>3.0000000000000001E-3</v>
      </c>
      <c r="N768" s="92" t="s">
        <v>21470</v>
      </c>
      <c r="O768" s="92" t="e">
        <v>#N/A</v>
      </c>
      <c r="P768" s="92" t="s">
        <v>3</v>
      </c>
      <c r="Q768" s="99" t="s">
        <v>77</v>
      </c>
      <c r="R768" s="92" t="e">
        <v>#N/A</v>
      </c>
      <c r="S768" s="92" t="s">
        <v>38573</v>
      </c>
      <c r="T768" s="92" t="e">
        <v>#N/A</v>
      </c>
      <c r="U768" s="92" t="e">
        <v>#N/A</v>
      </c>
      <c r="V768" s="92" t="e">
        <v>#N/A</v>
      </c>
      <c r="W768" s="92" t="e">
        <v>#N/A</v>
      </c>
      <c r="X768" s="92" t="e">
        <v>#N/A</v>
      </c>
      <c r="Y768" s="92" t="e">
        <v>#N/A</v>
      </c>
      <c r="Z768" s="92">
        <v>201</v>
      </c>
      <c r="AA768" s="92" t="s">
        <v>21297</v>
      </c>
      <c r="AB768" s="92" t="s">
        <v>26668</v>
      </c>
      <c r="AC768" s="92" t="s">
        <v>26669</v>
      </c>
      <c r="AD768" s="92" t="e">
        <v>#N/A</v>
      </c>
      <c r="AE768" s="92" t="s">
        <v>26670</v>
      </c>
      <c r="AF768" s="94" t="s">
        <v>40149</v>
      </c>
      <c r="AG768" s="92" t="s">
        <v>35</v>
      </c>
      <c r="AI768" s="92">
        <f t="shared" si="73"/>
        <v>4</v>
      </c>
    </row>
    <row r="769" spans="2:35" ht="129.6" x14ac:dyDescent="0.3">
      <c r="B769" s="92" t="s">
        <v>26671</v>
      </c>
      <c r="C769" s="92" t="s">
        <v>26672</v>
      </c>
      <c r="D769" s="92" t="s">
        <v>26673</v>
      </c>
      <c r="E769" s="92" t="s">
        <v>26674</v>
      </c>
      <c r="F769" s="92" t="s">
        <v>21362</v>
      </c>
      <c r="G769" s="92" t="s">
        <v>26675</v>
      </c>
      <c r="H769" s="92">
        <v>2180</v>
      </c>
      <c r="I769" s="92" t="s">
        <v>21294</v>
      </c>
      <c r="J769" s="93">
        <v>11.8</v>
      </c>
      <c r="K769" s="92">
        <v>14755900</v>
      </c>
      <c r="L769" s="95">
        <v>42851</v>
      </c>
      <c r="M769" s="92">
        <v>3.5000000000000001E-3</v>
      </c>
      <c r="N769" s="92" t="s">
        <v>21479</v>
      </c>
      <c r="O769" s="92" t="s">
        <v>25</v>
      </c>
      <c r="P769" s="92" t="s">
        <v>3</v>
      </c>
      <c r="Q769" s="99" t="s">
        <v>77</v>
      </c>
      <c r="R769" s="92" t="e">
        <v>#N/A</v>
      </c>
      <c r="S769" s="92" t="s">
        <v>180</v>
      </c>
      <c r="T769" s="92" t="e">
        <v>#N/A</v>
      </c>
      <c r="U769" s="92" t="e">
        <v>#N/A</v>
      </c>
      <c r="V769" s="92" t="e">
        <v>#N/A</v>
      </c>
      <c r="W769" s="92" t="e">
        <v>#N/A</v>
      </c>
      <c r="X769" s="92" t="e">
        <v>#N/A</v>
      </c>
      <c r="Y769" s="92" t="e">
        <v>#N/A</v>
      </c>
      <c r="Z769" s="92">
        <v>491</v>
      </c>
      <c r="AA769" s="92" t="s">
        <v>21297</v>
      </c>
      <c r="AB769" s="92" t="s">
        <v>26676</v>
      </c>
      <c r="AC769" s="92" t="s">
        <v>26677</v>
      </c>
      <c r="AD769" s="92" t="e">
        <v>#N/A</v>
      </c>
      <c r="AE769" s="92" t="s">
        <v>26678</v>
      </c>
      <c r="AF769" s="94" t="s">
        <v>40150</v>
      </c>
      <c r="AG769" s="92" t="s">
        <v>35</v>
      </c>
      <c r="AI769" s="92">
        <f t="shared" si="73"/>
        <v>4</v>
      </c>
    </row>
    <row r="770" spans="2:35" ht="144" x14ac:dyDescent="0.3">
      <c r="B770" s="92" t="s">
        <v>22925</v>
      </c>
      <c r="C770" s="92" t="s">
        <v>22926</v>
      </c>
      <c r="D770" s="92" t="s">
        <v>22927</v>
      </c>
      <c r="E770" s="92" t="s">
        <v>22928</v>
      </c>
      <c r="F770" s="92" t="s">
        <v>21336</v>
      </c>
      <c r="G770" s="92" t="s">
        <v>22929</v>
      </c>
      <c r="H770" s="92">
        <v>37350</v>
      </c>
      <c r="I770" s="92" t="s">
        <v>21294</v>
      </c>
      <c r="J770" s="93">
        <v>29.74</v>
      </c>
      <c r="K770" s="92">
        <v>38777336.920000002</v>
      </c>
      <c r="L770" s="95">
        <v>44112</v>
      </c>
      <c r="M770" s="92">
        <v>1.0500000000000001E-2</v>
      </c>
      <c r="N770" s="92" t="s">
        <v>21347</v>
      </c>
      <c r="O770" s="92" t="e">
        <v>#N/A</v>
      </c>
      <c r="P770" s="92" t="s">
        <v>3</v>
      </c>
      <c r="Q770" s="92" t="e">
        <v>#N/A</v>
      </c>
      <c r="R770" s="92" t="e">
        <v>#N/A</v>
      </c>
      <c r="S770" s="92" t="e">
        <v>#N/A</v>
      </c>
      <c r="T770" s="92" t="e">
        <v>#N/A</v>
      </c>
      <c r="U770" s="92" t="s">
        <v>2647</v>
      </c>
      <c r="V770" s="92" t="e">
        <v>#N/A</v>
      </c>
      <c r="W770" s="92" t="e">
        <v>#N/A</v>
      </c>
      <c r="X770" s="92" t="e">
        <v>#N/A</v>
      </c>
      <c r="Y770" s="92" t="e">
        <v>#N/A</v>
      </c>
      <c r="Z770" s="92">
        <v>5</v>
      </c>
      <c r="AA770" s="92" t="s">
        <v>21304</v>
      </c>
      <c r="AB770" s="92" t="s">
        <v>22930</v>
      </c>
      <c r="AC770" s="92" t="s">
        <v>22931</v>
      </c>
      <c r="AD770" s="92" t="e">
        <v>#N/A</v>
      </c>
      <c r="AE770" s="92" t="s">
        <v>22932</v>
      </c>
      <c r="AF770" s="94" t="s">
        <v>38883</v>
      </c>
      <c r="AG770" s="92" t="s">
        <v>38883</v>
      </c>
      <c r="AI770" s="92" t="b">
        <f t="shared" si="69"/>
        <v>1</v>
      </c>
    </row>
    <row r="771" spans="2:35" ht="144" x14ac:dyDescent="0.3">
      <c r="B771" s="92" t="s">
        <v>25858</v>
      </c>
      <c r="C771" s="92" t="s">
        <v>25859</v>
      </c>
      <c r="D771" s="92" t="s">
        <v>25860</v>
      </c>
      <c r="E771" s="92" t="s">
        <v>25861</v>
      </c>
      <c r="F771" s="92" t="s">
        <v>21362</v>
      </c>
      <c r="G771" s="92" t="s">
        <v>25862</v>
      </c>
      <c r="H771" s="92">
        <v>57421</v>
      </c>
      <c r="I771" s="92" t="s">
        <v>21294</v>
      </c>
      <c r="J771" s="93">
        <v>92.74</v>
      </c>
      <c r="K771" s="92">
        <v>102893647.5</v>
      </c>
      <c r="L771" s="95">
        <v>43657</v>
      </c>
      <c r="M771" s="92">
        <v>8.5000000000000006E-3</v>
      </c>
      <c r="N771" s="92" t="s">
        <v>21347</v>
      </c>
      <c r="O771" s="92" t="e">
        <v>#N/A</v>
      </c>
      <c r="P771" s="92" t="s">
        <v>3</v>
      </c>
      <c r="Q771" s="99" t="s">
        <v>77</v>
      </c>
      <c r="R771" s="92" t="e">
        <v>#N/A</v>
      </c>
      <c r="S771" s="92" t="e">
        <v>#N/A</v>
      </c>
      <c r="T771" s="92" t="e">
        <v>#N/A</v>
      </c>
      <c r="U771" s="92" t="s">
        <v>2647</v>
      </c>
      <c r="V771" s="92" t="e">
        <v>#N/A</v>
      </c>
      <c r="W771" s="92" t="e">
        <v>#N/A</v>
      </c>
      <c r="X771" s="92" t="e">
        <v>#N/A</v>
      </c>
      <c r="Y771" s="92" t="e">
        <v>#N/A</v>
      </c>
      <c r="Z771" s="92">
        <v>0</v>
      </c>
      <c r="AA771" s="92" t="s">
        <v>21304</v>
      </c>
      <c r="AB771" s="92" t="s">
        <v>25863</v>
      </c>
      <c r="AC771" s="92" t="s">
        <v>25864</v>
      </c>
      <c r="AD771" s="92" t="e">
        <v>#N/A</v>
      </c>
      <c r="AE771" s="92" t="s">
        <v>25865</v>
      </c>
      <c r="AF771" s="94" t="s">
        <v>38884</v>
      </c>
      <c r="AG771" s="92" t="s">
        <v>38884</v>
      </c>
      <c r="AI771" s="92" t="b">
        <f t="shared" si="69"/>
        <v>1</v>
      </c>
    </row>
    <row r="772" spans="2:35" ht="144" x14ac:dyDescent="0.3">
      <c r="B772" s="92" t="s">
        <v>26156</v>
      </c>
      <c r="C772" s="92" t="s">
        <v>26157</v>
      </c>
      <c r="D772" s="92" t="s">
        <v>26158</v>
      </c>
      <c r="E772" s="92" t="s">
        <v>26159</v>
      </c>
      <c r="F772" s="92" t="s">
        <v>21362</v>
      </c>
      <c r="G772" s="92" t="s">
        <v>26160</v>
      </c>
      <c r="H772" s="92">
        <v>80901</v>
      </c>
      <c r="I772" s="92" t="s">
        <v>21294</v>
      </c>
      <c r="J772" s="93">
        <v>243.13</v>
      </c>
      <c r="K772" s="92">
        <v>228691064.40000001</v>
      </c>
      <c r="L772" s="95">
        <v>43882</v>
      </c>
      <c r="M772" s="92">
        <v>8.5000000000000006E-3</v>
      </c>
      <c r="N772" s="92" t="s">
        <v>21347</v>
      </c>
      <c r="O772" s="92" t="e">
        <v>#N/A</v>
      </c>
      <c r="P772" s="92" t="s">
        <v>3</v>
      </c>
      <c r="Q772" s="99" t="s">
        <v>77</v>
      </c>
      <c r="R772" s="92" t="e">
        <v>#N/A</v>
      </c>
      <c r="S772" s="92" t="e">
        <v>#N/A</v>
      </c>
      <c r="T772" s="92" t="e">
        <v>#N/A</v>
      </c>
      <c r="U772" s="92" t="s">
        <v>2647</v>
      </c>
      <c r="V772" s="92" t="e">
        <v>#N/A</v>
      </c>
      <c r="W772" s="92" t="e">
        <v>#N/A</v>
      </c>
      <c r="X772" s="92" t="e">
        <v>#N/A</v>
      </c>
      <c r="Y772" s="92" t="e">
        <v>#N/A</v>
      </c>
      <c r="Z772" s="92">
        <v>0</v>
      </c>
      <c r="AA772" s="92" t="s">
        <v>21304</v>
      </c>
      <c r="AB772" s="92" t="s">
        <v>26161</v>
      </c>
      <c r="AC772" s="92" t="s">
        <v>26162</v>
      </c>
      <c r="AD772" s="92" t="e">
        <v>#N/A</v>
      </c>
      <c r="AE772" s="92" t="s">
        <v>23983</v>
      </c>
      <c r="AF772" s="94" t="s">
        <v>38885</v>
      </c>
      <c r="AG772" s="92" t="s">
        <v>38885</v>
      </c>
      <c r="AI772" s="92" t="b">
        <f t="shared" si="69"/>
        <v>1</v>
      </c>
    </row>
    <row r="773" spans="2:35" ht="144" x14ac:dyDescent="0.3">
      <c r="B773" s="92" t="s">
        <v>26359</v>
      </c>
      <c r="C773" s="92" t="s">
        <v>26360</v>
      </c>
      <c r="D773" s="92" t="s">
        <v>26361</v>
      </c>
      <c r="E773" s="92" t="s">
        <v>26362</v>
      </c>
      <c r="F773" s="92" t="s">
        <v>21362</v>
      </c>
      <c r="G773" s="92" t="s">
        <v>26363</v>
      </c>
      <c r="H773" s="92">
        <v>26933</v>
      </c>
      <c r="I773" s="92" t="s">
        <v>21294</v>
      </c>
      <c r="J773" s="93">
        <v>38.340000000000003</v>
      </c>
      <c r="K773" s="92">
        <v>40307064.490000002</v>
      </c>
      <c r="L773" s="95">
        <v>44028</v>
      </c>
      <c r="M773" s="92">
        <v>8.5000000000000006E-3</v>
      </c>
      <c r="N773" s="92" t="s">
        <v>21347</v>
      </c>
      <c r="O773" s="92" t="e">
        <v>#N/A</v>
      </c>
      <c r="P773" s="92" t="s">
        <v>3</v>
      </c>
      <c r="Q773" s="99" t="s">
        <v>77</v>
      </c>
      <c r="R773" s="92" t="e">
        <v>#N/A</v>
      </c>
      <c r="S773" s="92" t="e">
        <v>#N/A</v>
      </c>
      <c r="T773" s="92" t="e">
        <v>#N/A</v>
      </c>
      <c r="U773" s="92" t="s">
        <v>2647</v>
      </c>
      <c r="V773" s="92" t="e">
        <v>#N/A</v>
      </c>
      <c r="W773" s="92" t="e">
        <v>#N/A</v>
      </c>
      <c r="X773" s="92" t="e">
        <v>#N/A</v>
      </c>
      <c r="Y773" s="92" t="e">
        <v>#N/A</v>
      </c>
      <c r="Z773" s="92">
        <v>5</v>
      </c>
      <c r="AA773" s="92" t="s">
        <v>21304</v>
      </c>
      <c r="AB773" s="92" t="s">
        <v>26364</v>
      </c>
      <c r="AC773" s="92" t="s">
        <v>26365</v>
      </c>
      <c r="AD773" s="92" t="e">
        <v>#N/A</v>
      </c>
      <c r="AE773" s="92" t="s">
        <v>26366</v>
      </c>
      <c r="AF773" s="94" t="s">
        <v>38886</v>
      </c>
      <c r="AG773" s="92" t="s">
        <v>38886</v>
      </c>
      <c r="AI773" s="92" t="b">
        <f t="shared" si="69"/>
        <v>1</v>
      </c>
    </row>
    <row r="774" spans="2:35" ht="144" x14ac:dyDescent="0.3">
      <c r="B774" s="92" t="s">
        <v>26367</v>
      </c>
      <c r="C774" s="92" t="s">
        <v>26368</v>
      </c>
      <c r="D774" s="92" t="s">
        <v>26369</v>
      </c>
      <c r="E774" s="92" t="s">
        <v>26370</v>
      </c>
      <c r="F774" s="92" t="s">
        <v>21362</v>
      </c>
      <c r="G774" s="92" t="s">
        <v>26371</v>
      </c>
      <c r="H774" s="92">
        <v>5427</v>
      </c>
      <c r="I774" s="92" t="s">
        <v>21294</v>
      </c>
      <c r="J774" s="93">
        <v>52.16</v>
      </c>
      <c r="K774" s="92" t="s">
        <v>21329</v>
      </c>
      <c r="L774" s="95">
        <v>44001</v>
      </c>
      <c r="M774" s="92">
        <v>8.5000000000000006E-3</v>
      </c>
      <c r="N774" s="92" t="s">
        <v>21347</v>
      </c>
      <c r="O774" s="92" t="e">
        <v>#N/A</v>
      </c>
      <c r="P774" s="92" t="s">
        <v>3</v>
      </c>
      <c r="Q774" s="99" t="s">
        <v>77</v>
      </c>
      <c r="R774" s="92" t="e">
        <v>#N/A</v>
      </c>
      <c r="S774" s="92" t="e">
        <v>#N/A</v>
      </c>
      <c r="T774" s="92" t="e">
        <v>#N/A</v>
      </c>
      <c r="U774" s="92" t="s">
        <v>2647</v>
      </c>
      <c r="V774" s="92" t="e">
        <v>#N/A</v>
      </c>
      <c r="W774" s="92" t="e">
        <v>#N/A</v>
      </c>
      <c r="X774" s="92" t="e">
        <v>#N/A</v>
      </c>
      <c r="Y774" s="92" t="e">
        <v>#N/A</v>
      </c>
      <c r="Z774" s="92">
        <v>0</v>
      </c>
      <c r="AA774" s="92" t="s">
        <v>21304</v>
      </c>
      <c r="AB774" s="92" t="s">
        <v>26372</v>
      </c>
      <c r="AC774" s="92" t="s">
        <v>26373</v>
      </c>
      <c r="AD774" s="92" t="e">
        <v>#N/A</v>
      </c>
      <c r="AE774" s="92" t="s">
        <v>26374</v>
      </c>
      <c r="AF774" s="94" t="s">
        <v>38887</v>
      </c>
      <c r="AG774" s="92" t="s">
        <v>38887</v>
      </c>
      <c r="AI774" s="92" t="b">
        <f t="shared" si="69"/>
        <v>1</v>
      </c>
    </row>
    <row r="775" spans="2:35" ht="144" x14ac:dyDescent="0.3">
      <c r="B775" s="92" t="s">
        <v>26793</v>
      </c>
      <c r="C775" s="92" t="s">
        <v>26794</v>
      </c>
      <c r="D775" s="92" t="s">
        <v>26795</v>
      </c>
      <c r="E775" s="92" t="s">
        <v>26796</v>
      </c>
      <c r="F775" s="92" t="s">
        <v>21362</v>
      </c>
      <c r="G775" s="92" t="s">
        <v>26797</v>
      </c>
      <c r="H775" s="92">
        <v>15286</v>
      </c>
      <c r="I775" s="92" t="s">
        <v>21294</v>
      </c>
      <c r="J775" s="93">
        <v>57.39</v>
      </c>
      <c r="K775" s="92">
        <v>59727568.259999998</v>
      </c>
      <c r="L775" s="95">
        <v>43966</v>
      </c>
      <c r="M775" s="92">
        <v>8.5000000000000006E-3</v>
      </c>
      <c r="N775" s="92" t="s">
        <v>21347</v>
      </c>
      <c r="O775" s="92" t="e">
        <v>#N/A</v>
      </c>
      <c r="P775" s="92" t="s">
        <v>3</v>
      </c>
      <c r="Q775" s="99" t="s">
        <v>77</v>
      </c>
      <c r="R775" s="92" t="e">
        <v>#N/A</v>
      </c>
      <c r="S775" s="92" t="e">
        <v>#N/A</v>
      </c>
      <c r="T775" s="92" t="e">
        <v>#N/A</v>
      </c>
      <c r="U775" s="92" t="s">
        <v>2647</v>
      </c>
      <c r="V775" s="92" t="e">
        <v>#N/A</v>
      </c>
      <c r="W775" s="92" t="e">
        <v>#N/A</v>
      </c>
      <c r="X775" s="92" t="e">
        <v>#N/A</v>
      </c>
      <c r="Y775" s="92" t="e">
        <v>#N/A</v>
      </c>
      <c r="Z775" s="92">
        <v>0</v>
      </c>
      <c r="AA775" s="92" t="s">
        <v>21304</v>
      </c>
      <c r="AB775" s="92" t="s">
        <v>26798</v>
      </c>
      <c r="AC775" s="92" t="s">
        <v>26799</v>
      </c>
      <c r="AD775" s="92" t="e">
        <v>#N/A</v>
      </c>
      <c r="AE775" s="92" t="s">
        <v>23983</v>
      </c>
      <c r="AF775" s="94" t="s">
        <v>38888</v>
      </c>
      <c r="AG775" s="92" t="s">
        <v>38888</v>
      </c>
      <c r="AI775" s="92" t="b">
        <f t="shared" si="69"/>
        <v>1</v>
      </c>
    </row>
    <row r="776" spans="2:35" ht="144" x14ac:dyDescent="0.3">
      <c r="B776" s="92" t="s">
        <v>26927</v>
      </c>
      <c r="C776" s="92" t="s">
        <v>26928</v>
      </c>
      <c r="D776" s="92" t="s">
        <v>26929</v>
      </c>
      <c r="E776" s="92" t="s">
        <v>26930</v>
      </c>
      <c r="F776" s="92" t="s">
        <v>21336</v>
      </c>
      <c r="G776" s="92" t="s">
        <v>26931</v>
      </c>
      <c r="H776" s="92">
        <v>30195</v>
      </c>
      <c r="I776" s="92" t="s">
        <v>21294</v>
      </c>
      <c r="J776" s="93">
        <v>128.38</v>
      </c>
      <c r="K776" s="92">
        <v>106942567.90000001</v>
      </c>
      <c r="L776" s="95">
        <v>43787</v>
      </c>
      <c r="M776" s="92">
        <v>8.5000000000000006E-3</v>
      </c>
      <c r="N776" s="92" t="s">
        <v>21347</v>
      </c>
      <c r="O776" s="92" t="e">
        <v>#N/A</v>
      </c>
      <c r="P776" s="92" t="s">
        <v>3</v>
      </c>
      <c r="Q776" s="99" t="s">
        <v>77</v>
      </c>
      <c r="R776" s="92" t="e">
        <v>#N/A</v>
      </c>
      <c r="S776" s="92" t="e">
        <v>#N/A</v>
      </c>
      <c r="T776" s="92" t="e">
        <v>#N/A</v>
      </c>
      <c r="U776" s="92" t="s">
        <v>2647</v>
      </c>
      <c r="V776" s="92" t="e">
        <v>#N/A</v>
      </c>
      <c r="W776" s="92" t="e">
        <v>#N/A</v>
      </c>
      <c r="X776" s="92" t="e">
        <v>#N/A</v>
      </c>
      <c r="Y776" s="92" t="e">
        <v>#N/A</v>
      </c>
      <c r="Z776" s="92">
        <v>0</v>
      </c>
      <c r="AA776" s="92" t="s">
        <v>21304</v>
      </c>
      <c r="AB776" s="92" t="s">
        <v>26932</v>
      </c>
      <c r="AC776" s="92" t="s">
        <v>26933</v>
      </c>
      <c r="AD776" s="92" t="e">
        <v>#N/A</v>
      </c>
      <c r="AE776" s="92" t="s">
        <v>24278</v>
      </c>
      <c r="AF776" s="94" t="s">
        <v>38889</v>
      </c>
      <c r="AG776" s="92" t="s">
        <v>38889</v>
      </c>
      <c r="AI776" s="92" t="b">
        <f t="shared" si="69"/>
        <v>1</v>
      </c>
    </row>
    <row r="777" spans="2:35" ht="144" x14ac:dyDescent="0.3">
      <c r="B777" s="92" t="s">
        <v>26948</v>
      </c>
      <c r="C777" s="92" t="s">
        <v>26949</v>
      </c>
      <c r="D777" s="92" t="s">
        <v>26950</v>
      </c>
      <c r="E777" s="92" t="s">
        <v>26951</v>
      </c>
      <c r="F777" s="92" t="s">
        <v>21336</v>
      </c>
      <c r="G777" s="92" t="s">
        <v>26952</v>
      </c>
      <c r="H777" s="92">
        <v>82525</v>
      </c>
      <c r="I777" s="92" t="s">
        <v>21294</v>
      </c>
      <c r="K777" s="92">
        <v>44167060.920000002</v>
      </c>
      <c r="L777" s="95">
        <v>44120</v>
      </c>
      <c r="M777" s="92">
        <v>8.5000000000000006E-3</v>
      </c>
      <c r="N777" s="92" t="s">
        <v>21330</v>
      </c>
      <c r="O777" s="92" t="e">
        <v>#N/A</v>
      </c>
      <c r="P777" s="92" t="s">
        <v>3</v>
      </c>
      <c r="Q777" s="99" t="s">
        <v>77</v>
      </c>
      <c r="R777" s="92" t="e">
        <v>#N/A</v>
      </c>
      <c r="S777" s="92" t="e">
        <v>#N/A</v>
      </c>
      <c r="T777" s="92" t="e">
        <v>#N/A</v>
      </c>
      <c r="U777" s="92" t="s">
        <v>2647</v>
      </c>
      <c r="V777" s="92" t="e">
        <v>#N/A</v>
      </c>
      <c r="W777" s="92" t="e">
        <v>#N/A</v>
      </c>
      <c r="X777" s="92" t="e">
        <v>#N/A</v>
      </c>
      <c r="Y777" s="92" t="e">
        <v>#N/A</v>
      </c>
      <c r="Z777" s="92">
        <v>0</v>
      </c>
      <c r="AA777" s="92" t="s">
        <v>21304</v>
      </c>
      <c r="AB777" s="92" t="s">
        <v>26953</v>
      </c>
      <c r="AC777" s="92" t="s">
        <v>26954</v>
      </c>
      <c r="AD777" s="92" t="e">
        <v>#N/A</v>
      </c>
      <c r="AE777" s="92" t="s">
        <v>26955</v>
      </c>
      <c r="AF777" s="94" t="s">
        <v>38890</v>
      </c>
      <c r="AG777" s="92" t="s">
        <v>38890</v>
      </c>
      <c r="AI777" s="92" t="b">
        <f t="shared" si="69"/>
        <v>1</v>
      </c>
    </row>
    <row r="778" spans="2:35" ht="144" x14ac:dyDescent="0.3">
      <c r="B778" s="92" t="s">
        <v>27044</v>
      </c>
      <c r="C778" s="92" t="s">
        <v>27045</v>
      </c>
      <c r="D778" s="92" t="s">
        <v>27046</v>
      </c>
      <c r="E778" s="92" t="s">
        <v>27047</v>
      </c>
      <c r="F778" s="92" t="s">
        <v>21362</v>
      </c>
      <c r="G778" s="92" t="s">
        <v>27048</v>
      </c>
      <c r="H778" s="92">
        <v>23982</v>
      </c>
      <c r="I778" s="92" t="s">
        <v>21294</v>
      </c>
      <c r="J778" s="93">
        <v>17.829999999999998</v>
      </c>
      <c r="K778" s="92">
        <v>20390627.739999998</v>
      </c>
      <c r="L778" s="95">
        <v>44091</v>
      </c>
      <c r="M778" s="92">
        <v>8.5000000000000006E-3</v>
      </c>
      <c r="N778" s="92" t="s">
        <v>21330</v>
      </c>
      <c r="O778" s="92" t="e">
        <v>#N/A</v>
      </c>
      <c r="P778" s="92" t="s">
        <v>3</v>
      </c>
      <c r="Q778" s="99" t="s">
        <v>77</v>
      </c>
      <c r="R778" s="92" t="e">
        <v>#N/A</v>
      </c>
      <c r="S778" s="92" t="e">
        <v>#N/A</v>
      </c>
      <c r="T778" s="92" t="e">
        <v>#N/A</v>
      </c>
      <c r="U778" s="92" t="s">
        <v>2647</v>
      </c>
      <c r="V778" s="92" t="e">
        <v>#N/A</v>
      </c>
      <c r="W778" s="92" t="e">
        <v>#N/A</v>
      </c>
      <c r="X778" s="92" t="e">
        <v>#N/A</v>
      </c>
      <c r="Y778" s="92" t="e">
        <v>#N/A</v>
      </c>
      <c r="Z778" s="92">
        <v>0</v>
      </c>
      <c r="AA778" s="92" t="s">
        <v>21304</v>
      </c>
      <c r="AB778" s="92" t="s">
        <v>27049</v>
      </c>
      <c r="AC778" s="92" t="s">
        <v>27050</v>
      </c>
      <c r="AD778" s="92" t="e">
        <v>#N/A</v>
      </c>
      <c r="AE778" s="92" t="s">
        <v>27051</v>
      </c>
      <c r="AF778" s="94" t="s">
        <v>38891</v>
      </c>
      <c r="AG778" s="92" t="s">
        <v>38891</v>
      </c>
      <c r="AI778" s="92" t="b">
        <f t="shared" si="69"/>
        <v>1</v>
      </c>
    </row>
    <row r="779" spans="2:35" ht="158.4" x14ac:dyDescent="0.3">
      <c r="B779" s="92" t="s">
        <v>23976</v>
      </c>
      <c r="C779" s="92" t="s">
        <v>23977</v>
      </c>
      <c r="D779" s="92" t="s">
        <v>23978</v>
      </c>
      <c r="E779" s="92" t="s">
        <v>23979</v>
      </c>
      <c r="F779" s="92" t="s">
        <v>21362</v>
      </c>
      <c r="G779" s="92" t="s">
        <v>23980</v>
      </c>
      <c r="H779" s="92">
        <v>110038</v>
      </c>
      <c r="I779" s="92" t="s">
        <v>21294</v>
      </c>
      <c r="J779" s="93">
        <v>503.73</v>
      </c>
      <c r="K779" s="92">
        <v>504340658.19999999</v>
      </c>
      <c r="L779" s="95">
        <v>43882</v>
      </c>
      <c r="M779" s="92">
        <v>8.5000000000000006E-3</v>
      </c>
      <c r="N779" s="92" t="s">
        <v>21347</v>
      </c>
      <c r="O779" s="92" t="e">
        <v>#N/A</v>
      </c>
      <c r="P779" s="92" t="s">
        <v>3</v>
      </c>
      <c r="Q779" s="99" t="s">
        <v>77</v>
      </c>
      <c r="R779" s="92" t="e">
        <v>#N/A</v>
      </c>
      <c r="S779" s="92" t="e">
        <v>#N/A</v>
      </c>
      <c r="T779" s="92" t="e">
        <v>#N/A</v>
      </c>
      <c r="U779" s="92" t="s">
        <v>2647</v>
      </c>
      <c r="V779" s="92" t="e">
        <v>#N/A</v>
      </c>
      <c r="W779" s="92" t="e">
        <v>#N/A</v>
      </c>
      <c r="X779" s="92" t="e">
        <v>#N/A</v>
      </c>
      <c r="Y779" s="92" t="e">
        <v>#N/A</v>
      </c>
      <c r="Z779" s="92">
        <v>0</v>
      </c>
      <c r="AA779" s="92" t="s">
        <v>21304</v>
      </c>
      <c r="AB779" s="92" t="s">
        <v>23981</v>
      </c>
      <c r="AC779" s="92" t="s">
        <v>23982</v>
      </c>
      <c r="AD779" s="92" t="e">
        <v>#N/A</v>
      </c>
      <c r="AE779" s="92" t="s">
        <v>23983</v>
      </c>
      <c r="AF779" s="94" t="s">
        <v>38892</v>
      </c>
      <c r="AG779" s="92" t="s">
        <v>38892</v>
      </c>
      <c r="AI779" s="92" t="b">
        <f t="shared" si="69"/>
        <v>1</v>
      </c>
    </row>
    <row r="780" spans="2:35" ht="158.4" x14ac:dyDescent="0.3">
      <c r="B780" s="92" t="s">
        <v>24162</v>
      </c>
      <c r="C780" s="92" t="s">
        <v>24163</v>
      </c>
      <c r="D780" s="92" t="s">
        <v>24164</v>
      </c>
      <c r="E780" s="92" t="s">
        <v>24165</v>
      </c>
      <c r="F780" s="92" t="s">
        <v>21362</v>
      </c>
      <c r="G780" s="92" t="s">
        <v>24166</v>
      </c>
      <c r="H780" s="92">
        <v>4155</v>
      </c>
      <c r="I780" s="92" t="s">
        <v>21294</v>
      </c>
      <c r="J780" s="93">
        <v>16.73</v>
      </c>
      <c r="K780" s="92">
        <v>17220122.620000001</v>
      </c>
      <c r="L780" s="95">
        <v>44028</v>
      </c>
      <c r="M780" s="92">
        <v>8.5000000000000006E-3</v>
      </c>
      <c r="N780" s="92" t="s">
        <v>21347</v>
      </c>
      <c r="O780" s="92" t="e">
        <v>#N/A</v>
      </c>
      <c r="P780" s="92" t="s">
        <v>3</v>
      </c>
      <c r="Q780" s="99" t="s">
        <v>77</v>
      </c>
      <c r="R780" s="92" t="e">
        <v>#N/A</v>
      </c>
      <c r="S780" s="92" t="e">
        <v>#N/A</v>
      </c>
      <c r="T780" s="92" t="e">
        <v>#N/A</v>
      </c>
      <c r="U780" s="92" t="s">
        <v>2647</v>
      </c>
      <c r="V780" s="92" t="e">
        <v>#N/A</v>
      </c>
      <c r="W780" s="92" t="e">
        <v>#N/A</v>
      </c>
      <c r="X780" s="92" t="e">
        <v>#N/A</v>
      </c>
      <c r="Y780" s="92" t="e">
        <v>#N/A</v>
      </c>
      <c r="Z780" s="92">
        <v>5</v>
      </c>
      <c r="AA780" s="92" t="s">
        <v>21304</v>
      </c>
      <c r="AB780" s="92" t="s">
        <v>24167</v>
      </c>
      <c r="AC780" s="92" t="s">
        <v>24168</v>
      </c>
      <c r="AD780" s="92" t="e">
        <v>#N/A</v>
      </c>
      <c r="AE780" s="92" t="s">
        <v>24169</v>
      </c>
      <c r="AF780" s="94" t="s">
        <v>38893</v>
      </c>
      <c r="AG780" s="92" t="s">
        <v>38893</v>
      </c>
      <c r="AI780" s="92" t="b">
        <f t="shared" si="69"/>
        <v>1</v>
      </c>
    </row>
    <row r="781" spans="2:35" ht="158.4" x14ac:dyDescent="0.3">
      <c r="B781" s="92" t="s">
        <v>24202</v>
      </c>
      <c r="C781" s="92" t="s">
        <v>24203</v>
      </c>
      <c r="D781" s="92" t="s">
        <v>24204</v>
      </c>
      <c r="E781" s="92" t="s">
        <v>24205</v>
      </c>
      <c r="F781" s="92" t="s">
        <v>21362</v>
      </c>
      <c r="G781" s="92" t="s">
        <v>24206</v>
      </c>
      <c r="H781" s="92">
        <v>3680</v>
      </c>
      <c r="I781" s="92" t="s">
        <v>21294</v>
      </c>
      <c r="J781" s="93">
        <v>12.71</v>
      </c>
      <c r="K781" s="92">
        <v>12980504.9</v>
      </c>
      <c r="L781" s="95">
        <v>43966</v>
      </c>
      <c r="M781" s="92">
        <v>8.5000000000000006E-3</v>
      </c>
      <c r="N781" s="92" t="s">
        <v>21347</v>
      </c>
      <c r="O781" s="92" t="e">
        <v>#N/A</v>
      </c>
      <c r="P781" s="92" t="s">
        <v>3</v>
      </c>
      <c r="Q781" s="99" t="s">
        <v>77</v>
      </c>
      <c r="R781" s="92" t="e">
        <v>#N/A</v>
      </c>
      <c r="S781" s="92" t="e">
        <v>#N/A</v>
      </c>
      <c r="T781" s="92" t="e">
        <v>#N/A</v>
      </c>
      <c r="U781" s="92" t="s">
        <v>2647</v>
      </c>
      <c r="V781" s="92" t="e">
        <v>#N/A</v>
      </c>
      <c r="W781" s="92" t="e">
        <v>#N/A</v>
      </c>
      <c r="X781" s="92" t="e">
        <v>#N/A</v>
      </c>
      <c r="Y781" s="92" t="e">
        <v>#N/A</v>
      </c>
      <c r="Z781" s="92">
        <v>0</v>
      </c>
      <c r="AA781" s="92" t="s">
        <v>21304</v>
      </c>
      <c r="AB781" s="92" t="s">
        <v>24207</v>
      </c>
      <c r="AC781" s="92" t="s">
        <v>24208</v>
      </c>
      <c r="AD781" s="92" t="e">
        <v>#N/A</v>
      </c>
      <c r="AE781" s="92" t="s">
        <v>23983</v>
      </c>
      <c r="AF781" s="94" t="s">
        <v>38894</v>
      </c>
      <c r="AG781" s="92" t="s">
        <v>38894</v>
      </c>
      <c r="AI781" s="92" t="b">
        <f t="shared" si="69"/>
        <v>1</v>
      </c>
    </row>
    <row r="782" spans="2:35" ht="144" x14ac:dyDescent="0.3">
      <c r="B782" s="92" t="s">
        <v>24271</v>
      </c>
      <c r="C782" s="92" t="s">
        <v>24272</v>
      </c>
      <c r="D782" s="92" t="s">
        <v>24273</v>
      </c>
      <c r="E782" s="92" t="s">
        <v>24274</v>
      </c>
      <c r="F782" s="92" t="s">
        <v>21362</v>
      </c>
      <c r="G782" s="92" t="s">
        <v>24275</v>
      </c>
      <c r="H782" s="92">
        <v>36610</v>
      </c>
      <c r="I782" s="92" t="s">
        <v>21294</v>
      </c>
      <c r="J782" s="93">
        <v>134.19</v>
      </c>
      <c r="K782" s="92">
        <v>119464565.5</v>
      </c>
      <c r="L782" s="95">
        <v>43787</v>
      </c>
      <c r="M782" s="92">
        <v>8.5000000000000006E-3</v>
      </c>
      <c r="N782" s="92" t="s">
        <v>21347</v>
      </c>
      <c r="O782" s="92" t="e">
        <v>#N/A</v>
      </c>
      <c r="P782" s="92" t="s">
        <v>3</v>
      </c>
      <c r="Q782" s="99" t="s">
        <v>77</v>
      </c>
      <c r="R782" s="92" t="e">
        <v>#N/A</v>
      </c>
      <c r="S782" s="92" t="e">
        <v>#N/A</v>
      </c>
      <c r="T782" s="92" t="e">
        <v>#N/A</v>
      </c>
      <c r="U782" s="92" t="s">
        <v>2647</v>
      </c>
      <c r="V782" s="92" t="e">
        <v>#N/A</v>
      </c>
      <c r="W782" s="92" t="e">
        <v>#N/A</v>
      </c>
      <c r="X782" s="92" t="e">
        <v>#N/A</v>
      </c>
      <c r="Y782" s="92" t="e">
        <v>#N/A</v>
      </c>
      <c r="Z782" s="92">
        <v>0</v>
      </c>
      <c r="AA782" s="92" t="s">
        <v>21304</v>
      </c>
      <c r="AB782" s="92" t="s">
        <v>24276</v>
      </c>
      <c r="AC782" s="92" t="s">
        <v>24277</v>
      </c>
      <c r="AD782" s="92" t="e">
        <v>#N/A</v>
      </c>
      <c r="AE782" s="92" t="s">
        <v>24278</v>
      </c>
      <c r="AF782" s="94" t="s">
        <v>38895</v>
      </c>
      <c r="AG782" s="92" t="s">
        <v>38895</v>
      </c>
      <c r="AI782" s="92" t="b">
        <f t="shared" si="69"/>
        <v>1</v>
      </c>
    </row>
    <row r="783" spans="2:35" ht="158.4" x14ac:dyDescent="0.3">
      <c r="B783" s="92" t="s">
        <v>24279</v>
      </c>
      <c r="C783" s="92" t="s">
        <v>24280</v>
      </c>
      <c r="D783" s="92" t="s">
        <v>24281</v>
      </c>
      <c r="E783" s="92" t="s">
        <v>24282</v>
      </c>
      <c r="F783" s="92" t="s">
        <v>21362</v>
      </c>
      <c r="G783" s="92" t="s">
        <v>24283</v>
      </c>
      <c r="H783" s="92">
        <v>18901</v>
      </c>
      <c r="I783" s="92" t="s">
        <v>21294</v>
      </c>
      <c r="K783" s="92">
        <v>34990765.850000001</v>
      </c>
      <c r="L783" s="95">
        <v>44120</v>
      </c>
      <c r="M783" s="92">
        <v>8.5000000000000006E-3</v>
      </c>
      <c r="N783" s="92" t="s">
        <v>21330</v>
      </c>
      <c r="O783" s="92" t="e">
        <v>#N/A</v>
      </c>
      <c r="P783" s="92" t="s">
        <v>3</v>
      </c>
      <c r="Q783" s="99" t="s">
        <v>77</v>
      </c>
      <c r="R783" s="92" t="e">
        <v>#N/A</v>
      </c>
      <c r="S783" s="92" t="e">
        <v>#N/A</v>
      </c>
      <c r="T783" s="92" t="e">
        <v>#N/A</v>
      </c>
      <c r="U783" s="92" t="s">
        <v>2647</v>
      </c>
      <c r="V783" s="92" t="e">
        <v>#N/A</v>
      </c>
      <c r="W783" s="92" t="e">
        <v>#N/A</v>
      </c>
      <c r="X783" s="92" t="e">
        <v>#N/A</v>
      </c>
      <c r="Y783" s="92" t="e">
        <v>#N/A</v>
      </c>
      <c r="Z783" s="92">
        <v>0</v>
      </c>
      <c r="AA783" s="92" t="s">
        <v>21304</v>
      </c>
      <c r="AB783" s="92" t="s">
        <v>24284</v>
      </c>
      <c r="AC783" s="92" t="s">
        <v>24285</v>
      </c>
      <c r="AD783" s="92" t="e">
        <v>#N/A</v>
      </c>
      <c r="AE783" s="92" t="s">
        <v>24286</v>
      </c>
      <c r="AF783" s="94" t="s">
        <v>38896</v>
      </c>
      <c r="AG783" s="92" t="s">
        <v>38896</v>
      </c>
      <c r="AI783" s="92" t="b">
        <f t="shared" si="69"/>
        <v>1</v>
      </c>
    </row>
    <row r="784" spans="2:35" ht="158.4" x14ac:dyDescent="0.3">
      <c r="B784" s="92" t="s">
        <v>23702</v>
      </c>
      <c r="C784" s="92" t="s">
        <v>23703</v>
      </c>
      <c r="D784" s="92" t="s">
        <v>23704</v>
      </c>
      <c r="E784" s="92" t="s">
        <v>23705</v>
      </c>
      <c r="F784" s="92" t="s">
        <v>21336</v>
      </c>
      <c r="G784" s="92" t="s">
        <v>23706</v>
      </c>
      <c r="H784" s="92">
        <v>67892</v>
      </c>
      <c r="I784" s="92" t="s">
        <v>21294</v>
      </c>
      <c r="J784" s="93">
        <v>149.62</v>
      </c>
      <c r="K784" s="92">
        <v>145114565.19999999</v>
      </c>
      <c r="L784" s="95">
        <v>43657</v>
      </c>
      <c r="M784" s="92">
        <v>8.5000000000000006E-3</v>
      </c>
      <c r="N784" s="92" t="s">
        <v>21347</v>
      </c>
      <c r="O784" s="92" t="e">
        <v>#N/A</v>
      </c>
      <c r="P784" s="92" t="s">
        <v>3</v>
      </c>
      <c r="Q784" s="99" t="s">
        <v>77</v>
      </c>
      <c r="R784" s="92" t="e">
        <v>#N/A</v>
      </c>
      <c r="S784" s="92" t="e">
        <v>#N/A</v>
      </c>
      <c r="T784" s="92" t="e">
        <v>#N/A</v>
      </c>
      <c r="U784" s="92" t="s">
        <v>2647</v>
      </c>
      <c r="V784" s="92" t="e">
        <v>#N/A</v>
      </c>
      <c r="W784" s="92" t="e">
        <v>#N/A</v>
      </c>
      <c r="X784" s="92" t="e">
        <v>#N/A</v>
      </c>
      <c r="Y784" s="92" t="e">
        <v>#N/A</v>
      </c>
      <c r="Z784" s="92">
        <v>0</v>
      </c>
      <c r="AA784" s="92" t="s">
        <v>21304</v>
      </c>
      <c r="AB784" s="92" t="s">
        <v>23707</v>
      </c>
      <c r="AC784" s="92" t="s">
        <v>23708</v>
      </c>
      <c r="AD784" s="92" t="e">
        <v>#N/A</v>
      </c>
      <c r="AE784" s="92" t="s">
        <v>23709</v>
      </c>
      <c r="AF784" s="94" t="s">
        <v>38897</v>
      </c>
      <c r="AG784" s="92" t="s">
        <v>38897</v>
      </c>
      <c r="AI784" s="92" t="b">
        <f t="shared" si="69"/>
        <v>1</v>
      </c>
    </row>
    <row r="785" spans="1:35" ht="158.4" x14ac:dyDescent="0.3">
      <c r="B785" s="92" t="s">
        <v>24170</v>
      </c>
      <c r="C785" s="92" t="s">
        <v>24171</v>
      </c>
      <c r="D785" s="92" t="s">
        <v>24172</v>
      </c>
      <c r="E785" s="92" t="s">
        <v>24173</v>
      </c>
      <c r="F785" s="92" t="s">
        <v>21362</v>
      </c>
      <c r="G785" s="92" t="s">
        <v>24174</v>
      </c>
      <c r="H785" s="92">
        <v>4716</v>
      </c>
      <c r="I785" s="92" t="s">
        <v>21294</v>
      </c>
      <c r="J785" s="93">
        <v>24.86</v>
      </c>
      <c r="K785" s="92" t="s">
        <v>21329</v>
      </c>
      <c r="L785" s="95">
        <v>44001</v>
      </c>
      <c r="M785" s="92">
        <v>8.5000000000000006E-3</v>
      </c>
      <c r="N785" s="92" t="s">
        <v>21347</v>
      </c>
      <c r="O785" s="92" t="e">
        <v>#N/A</v>
      </c>
      <c r="P785" s="92" t="s">
        <v>3</v>
      </c>
      <c r="Q785" s="99" t="s">
        <v>77</v>
      </c>
      <c r="R785" s="92" t="e">
        <v>#N/A</v>
      </c>
      <c r="S785" s="92" t="e">
        <v>#N/A</v>
      </c>
      <c r="T785" s="92" t="e">
        <v>#N/A</v>
      </c>
      <c r="U785" s="92" t="s">
        <v>2647</v>
      </c>
      <c r="V785" s="92" t="e">
        <v>#N/A</v>
      </c>
      <c r="W785" s="92" t="e">
        <v>#N/A</v>
      </c>
      <c r="X785" s="92" t="e">
        <v>#N/A</v>
      </c>
      <c r="Y785" s="92" t="e">
        <v>#N/A</v>
      </c>
      <c r="Z785" s="92">
        <v>0</v>
      </c>
      <c r="AA785" s="92" t="s">
        <v>21304</v>
      </c>
      <c r="AB785" s="92" t="s">
        <v>24175</v>
      </c>
      <c r="AC785" s="92" t="s">
        <v>24176</v>
      </c>
      <c r="AD785" s="92" t="e">
        <v>#N/A</v>
      </c>
      <c r="AE785" s="92" t="s">
        <v>23983</v>
      </c>
      <c r="AF785" s="94" t="s">
        <v>38898</v>
      </c>
      <c r="AG785" s="92" t="s">
        <v>38898</v>
      </c>
      <c r="AI785" s="92" t="b">
        <f t="shared" ref="AI785:AI787" si="74">IF(LEN(B785)=4,LEFT(AF785,4),LEFT(AF785,3))=B785</f>
        <v>1</v>
      </c>
    </row>
    <row r="786" spans="1:35" ht="158.4" x14ac:dyDescent="0.3">
      <c r="B786" s="92" t="s">
        <v>24357</v>
      </c>
      <c r="C786" s="92" t="s">
        <v>24358</v>
      </c>
      <c r="D786" s="92" t="s">
        <v>24359</v>
      </c>
      <c r="E786" s="92" t="s">
        <v>24360</v>
      </c>
      <c r="F786" s="92" t="s">
        <v>21362</v>
      </c>
      <c r="G786" s="92" t="s">
        <v>24361</v>
      </c>
      <c r="H786" s="92">
        <v>32962</v>
      </c>
      <c r="I786" s="92" t="s">
        <v>21294</v>
      </c>
      <c r="J786" s="93">
        <v>31.15</v>
      </c>
      <c r="K786" s="92">
        <v>32151061.239999998</v>
      </c>
      <c r="L786" s="95">
        <v>44091</v>
      </c>
      <c r="M786" s="92">
        <v>8.5000000000000006E-3</v>
      </c>
      <c r="N786" s="92" t="s">
        <v>21330</v>
      </c>
      <c r="O786" s="92" t="e">
        <v>#N/A</v>
      </c>
      <c r="P786" s="92" t="s">
        <v>3</v>
      </c>
      <c r="Q786" s="99" t="s">
        <v>77</v>
      </c>
      <c r="R786" s="92" t="e">
        <v>#N/A</v>
      </c>
      <c r="S786" s="92" t="e">
        <v>#N/A</v>
      </c>
      <c r="T786" s="92" t="e">
        <v>#N/A</v>
      </c>
      <c r="U786" s="92" t="s">
        <v>2647</v>
      </c>
      <c r="V786" s="92" t="e">
        <v>#N/A</v>
      </c>
      <c r="W786" s="92" t="e">
        <v>#N/A</v>
      </c>
      <c r="X786" s="92" t="e">
        <v>#N/A</v>
      </c>
      <c r="Y786" s="92" t="e">
        <v>#N/A</v>
      </c>
      <c r="Z786" s="92">
        <v>0</v>
      </c>
      <c r="AA786" s="92" t="s">
        <v>21304</v>
      </c>
      <c r="AB786" s="92" t="s">
        <v>24362</v>
      </c>
      <c r="AC786" s="92" t="s">
        <v>24363</v>
      </c>
      <c r="AD786" s="92" t="e">
        <v>#N/A</v>
      </c>
      <c r="AE786" s="92" t="s">
        <v>24364</v>
      </c>
      <c r="AF786" s="94" t="s">
        <v>38899</v>
      </c>
      <c r="AG786" s="92" t="s">
        <v>38899</v>
      </c>
      <c r="AI786" s="92" t="b">
        <f t="shared" si="74"/>
        <v>1</v>
      </c>
    </row>
    <row r="787" spans="1:35" ht="129.6" x14ac:dyDescent="0.3">
      <c r="B787" s="92" t="s">
        <v>34496</v>
      </c>
      <c r="C787" s="92" t="s">
        <v>34497</v>
      </c>
      <c r="D787" s="92" t="s">
        <v>34498</v>
      </c>
      <c r="E787" s="92" t="s">
        <v>34499</v>
      </c>
      <c r="F787" s="92" t="s">
        <v>22338</v>
      </c>
      <c r="G787" s="92" t="s">
        <v>34500</v>
      </c>
      <c r="H787" s="92">
        <v>17612</v>
      </c>
      <c r="I787" s="92" t="s">
        <v>21294</v>
      </c>
      <c r="J787" s="93">
        <v>122.33</v>
      </c>
      <c r="K787" s="92">
        <v>140268247.69999999</v>
      </c>
      <c r="L787" s="95">
        <v>43152</v>
      </c>
      <c r="M787" s="92">
        <v>6.4999999999999997E-3</v>
      </c>
      <c r="N787" s="92" t="s">
        <v>404</v>
      </c>
      <c r="O787" s="92" t="s">
        <v>25</v>
      </c>
      <c r="P787" s="92" t="s">
        <v>404</v>
      </c>
      <c r="Q787" s="92" t="e">
        <v>#N/A</v>
      </c>
      <c r="R787" s="92" t="e">
        <v>#N/A</v>
      </c>
      <c r="S787" s="92" t="e">
        <v>#N/A</v>
      </c>
      <c r="T787" s="92" t="e">
        <v>#N/A</v>
      </c>
      <c r="U787" s="92" t="e">
        <v>#N/A</v>
      </c>
      <c r="V787" s="92" t="e">
        <v>#N/A</v>
      </c>
      <c r="W787" s="92" t="e">
        <v>#N/A</v>
      </c>
      <c r="X787" s="92" t="e">
        <v>#N/A</v>
      </c>
      <c r="Y787" s="92" t="e">
        <v>#N/A</v>
      </c>
      <c r="Z787" s="92">
        <v>109</v>
      </c>
      <c r="AA787" s="92" t="s">
        <v>21297</v>
      </c>
      <c r="AB787" s="92" t="s">
        <v>34501</v>
      </c>
      <c r="AC787" s="92" t="s">
        <v>34502</v>
      </c>
      <c r="AD787" s="92" t="e">
        <v>#N/A</v>
      </c>
      <c r="AE787" s="92" t="s">
        <v>34503</v>
      </c>
      <c r="AF787" s="94" t="s">
        <v>38900</v>
      </c>
      <c r="AG787" s="92" t="s">
        <v>38900</v>
      </c>
      <c r="AI787" s="92" t="b">
        <f t="shared" si="74"/>
        <v>1</v>
      </c>
    </row>
    <row r="788" spans="1:35" x14ac:dyDescent="0.3">
      <c r="A788" s="96" t="s">
        <v>38562</v>
      </c>
      <c r="B788" s="96" t="s">
        <v>4407</v>
      </c>
      <c r="C788" s="96" t="s">
        <v>4408</v>
      </c>
      <c r="D788" s="96"/>
      <c r="E788" s="96"/>
      <c r="F788" s="96"/>
      <c r="G788" s="96"/>
      <c r="H788" s="96"/>
      <c r="I788" s="96"/>
      <c r="J788" s="97"/>
      <c r="K788" s="96"/>
      <c r="L788" s="96"/>
      <c r="M788" s="96"/>
      <c r="N788" s="96"/>
      <c r="O788" s="96" t="s">
        <v>25</v>
      </c>
      <c r="P788" s="96" t="s">
        <v>3</v>
      </c>
      <c r="Q788" s="96" t="s">
        <v>64</v>
      </c>
      <c r="R788" s="96" t="s">
        <v>28</v>
      </c>
      <c r="S788" s="96" t="s">
        <v>28</v>
      </c>
      <c r="T788" s="96" t="s">
        <v>30</v>
      </c>
      <c r="U788" s="96" t="s">
        <v>24</v>
      </c>
      <c r="V788" s="96" t="s">
        <v>24</v>
      </c>
      <c r="W788" s="96" t="s">
        <v>24</v>
      </c>
      <c r="X788" s="96" t="s">
        <v>32</v>
      </c>
      <c r="Y788" s="96" t="s">
        <v>24</v>
      </c>
      <c r="Z788" s="96"/>
      <c r="AA788" s="96"/>
      <c r="AB788" s="96"/>
      <c r="AC788" s="96"/>
      <c r="AD788" s="96">
        <v>100</v>
      </c>
      <c r="AE788" s="96"/>
      <c r="AF788" s="98" t="s">
        <v>37</v>
      </c>
      <c r="AG788" s="96" t="s">
        <v>24</v>
      </c>
    </row>
    <row r="789" spans="1:35" x14ac:dyDescent="0.3">
      <c r="A789" s="96" t="s">
        <v>38562</v>
      </c>
      <c r="B789" s="96" t="s">
        <v>112</v>
      </c>
      <c r="C789" s="96" t="s">
        <v>113</v>
      </c>
      <c r="D789" s="96"/>
      <c r="E789" s="96"/>
      <c r="F789" s="96"/>
      <c r="G789" s="96"/>
      <c r="H789" s="96"/>
      <c r="I789" s="96"/>
      <c r="J789" s="97"/>
      <c r="K789" s="96"/>
      <c r="L789" s="96"/>
      <c r="M789" s="96"/>
      <c r="N789" s="96"/>
      <c r="O789" s="96" t="s">
        <v>25</v>
      </c>
      <c r="P789" s="96" t="s">
        <v>3</v>
      </c>
      <c r="Q789" s="96" t="s">
        <v>115</v>
      </c>
      <c r="R789" s="96" t="s">
        <v>28</v>
      </c>
      <c r="S789" s="96" t="s">
        <v>28</v>
      </c>
      <c r="T789" s="96" t="s">
        <v>30</v>
      </c>
      <c r="U789" s="96" t="s">
        <v>24</v>
      </c>
      <c r="V789" s="96" t="s">
        <v>24</v>
      </c>
      <c r="W789" s="96" t="s">
        <v>24</v>
      </c>
      <c r="X789" s="96" t="s">
        <v>32</v>
      </c>
      <c r="Y789" s="96" t="s">
        <v>24</v>
      </c>
      <c r="Z789" s="96"/>
      <c r="AA789" s="96"/>
      <c r="AB789" s="96"/>
      <c r="AC789" s="96"/>
      <c r="AD789" s="96" t="s">
        <v>116</v>
      </c>
      <c r="AE789" s="96"/>
      <c r="AF789" s="98" t="s">
        <v>114</v>
      </c>
      <c r="AG789" s="96" t="s">
        <v>24</v>
      </c>
    </row>
    <row r="790" spans="1:35" x14ac:dyDescent="0.3">
      <c r="A790" s="96" t="s">
        <v>38562</v>
      </c>
      <c r="B790" s="96" t="s">
        <v>1480</v>
      </c>
      <c r="C790" s="96" t="s">
        <v>1481</v>
      </c>
      <c r="D790" s="96"/>
      <c r="E790" s="96"/>
      <c r="F790" s="96"/>
      <c r="G790" s="96"/>
      <c r="H790" s="96"/>
      <c r="I790" s="96"/>
      <c r="J790" s="97"/>
      <c r="K790" s="96"/>
      <c r="L790" s="96"/>
      <c r="M790" s="96"/>
      <c r="N790" s="96"/>
      <c r="O790" s="96" t="s">
        <v>25</v>
      </c>
      <c r="P790" s="96" t="s">
        <v>3</v>
      </c>
      <c r="Q790" s="96" t="s">
        <v>57</v>
      </c>
      <c r="R790" s="96" t="s">
        <v>28</v>
      </c>
      <c r="S790" s="96" t="s">
        <v>180</v>
      </c>
      <c r="T790" s="96" t="s">
        <v>30</v>
      </c>
      <c r="U790" s="96" t="s">
        <v>24</v>
      </c>
      <c r="V790" s="96" t="s">
        <v>24</v>
      </c>
      <c r="W790" s="96" t="s">
        <v>24</v>
      </c>
      <c r="X790" s="96" t="s">
        <v>32</v>
      </c>
      <c r="Y790" s="96" t="s">
        <v>24</v>
      </c>
      <c r="Z790" s="96"/>
      <c r="AA790" s="96"/>
      <c r="AB790" s="96"/>
      <c r="AC790" s="96"/>
      <c r="AD790" s="96" t="s">
        <v>1482</v>
      </c>
      <c r="AE790" s="96"/>
      <c r="AF790" s="98" t="s">
        <v>37</v>
      </c>
      <c r="AG790" s="96" t="s">
        <v>24</v>
      </c>
    </row>
    <row r="791" spans="1:35" x14ac:dyDescent="0.3">
      <c r="A791" s="96" t="s">
        <v>38562</v>
      </c>
      <c r="B791" s="96" t="s">
        <v>4402</v>
      </c>
      <c r="C791" s="96" t="s">
        <v>4403</v>
      </c>
      <c r="D791" s="96"/>
      <c r="E791" s="96"/>
      <c r="F791" s="96"/>
      <c r="G791" s="96"/>
      <c r="H791" s="96"/>
      <c r="I791" s="96"/>
      <c r="J791" s="97"/>
      <c r="K791" s="96"/>
      <c r="L791" s="96"/>
      <c r="M791" s="96"/>
      <c r="N791" s="96"/>
      <c r="O791" s="96" t="s">
        <v>25</v>
      </c>
      <c r="P791" s="96" t="s">
        <v>3</v>
      </c>
      <c r="Q791" s="96" t="s">
        <v>60</v>
      </c>
      <c r="R791" s="96" t="s">
        <v>28</v>
      </c>
      <c r="S791" s="96" t="s">
        <v>28</v>
      </c>
      <c r="T791" s="96" t="s">
        <v>30</v>
      </c>
      <c r="U791" s="96" t="s">
        <v>24</v>
      </c>
      <c r="V791" s="96" t="s">
        <v>31</v>
      </c>
      <c r="W791" s="96" t="s">
        <v>24</v>
      </c>
      <c r="X791" s="96" t="s">
        <v>32</v>
      </c>
      <c r="Y791" s="96" t="s">
        <v>24</v>
      </c>
      <c r="Z791" s="96"/>
      <c r="AA791" s="96"/>
      <c r="AB791" s="96"/>
      <c r="AC791" s="96"/>
      <c r="AD791" s="96" t="s">
        <v>4404</v>
      </c>
      <c r="AE791" s="96"/>
      <c r="AF791" s="98" t="s">
        <v>37</v>
      </c>
      <c r="AG791" s="96" t="s">
        <v>24</v>
      </c>
    </row>
    <row r="792" spans="1:35" x14ac:dyDescent="0.3">
      <c r="A792" s="96" t="s">
        <v>38562</v>
      </c>
      <c r="B792" s="96" t="s">
        <v>1121</v>
      </c>
      <c r="C792" s="96" t="s">
        <v>1122</v>
      </c>
      <c r="D792" s="96"/>
      <c r="E792" s="96"/>
      <c r="F792" s="96"/>
      <c r="G792" s="96"/>
      <c r="H792" s="96"/>
      <c r="I792" s="96"/>
      <c r="J792" s="97"/>
      <c r="K792" s="96"/>
      <c r="L792" s="96"/>
      <c r="M792" s="96"/>
      <c r="N792" s="96"/>
      <c r="O792" s="96" t="s">
        <v>2</v>
      </c>
      <c r="P792" s="96" t="s">
        <v>2</v>
      </c>
      <c r="Q792" s="96" t="s">
        <v>77</v>
      </c>
      <c r="R792" s="96" t="s">
        <v>26</v>
      </c>
      <c r="S792" s="96" t="s">
        <v>24</v>
      </c>
      <c r="T792" s="96" t="s">
        <v>30</v>
      </c>
      <c r="U792" s="96" t="s">
        <v>24</v>
      </c>
      <c r="V792" s="96" t="s">
        <v>24</v>
      </c>
      <c r="W792" s="96" t="s">
        <v>24</v>
      </c>
      <c r="X792" s="96" t="s">
        <v>32</v>
      </c>
      <c r="Y792" s="96" t="s">
        <v>24</v>
      </c>
      <c r="Z792" s="96"/>
      <c r="AA792" s="96"/>
      <c r="AB792" s="96"/>
      <c r="AC792" s="96"/>
      <c r="AD792" s="96" t="s">
        <v>1123</v>
      </c>
      <c r="AE792" s="96"/>
      <c r="AF792" s="98" t="s">
        <v>37</v>
      </c>
      <c r="AG792" s="96" t="s">
        <v>24</v>
      </c>
    </row>
    <row r="793" spans="1:35" ht="43.2" x14ac:dyDescent="0.3">
      <c r="A793" s="96" t="s">
        <v>38562</v>
      </c>
      <c r="B793" s="96" t="s">
        <v>3752</v>
      </c>
      <c r="C793" s="96" t="s">
        <v>3753</v>
      </c>
      <c r="D793" s="96"/>
      <c r="E793" s="96"/>
      <c r="F793" s="96"/>
      <c r="G793" s="96"/>
      <c r="H793" s="96"/>
      <c r="I793" s="96"/>
      <c r="J793" s="97"/>
      <c r="K793" s="96"/>
      <c r="L793" s="96"/>
      <c r="M793" s="96"/>
      <c r="N793" s="96"/>
      <c r="O793" s="96" t="s">
        <v>75</v>
      </c>
      <c r="P793" s="96" t="s">
        <v>99</v>
      </c>
      <c r="Q793" s="96" t="s">
        <v>60</v>
      </c>
      <c r="R793" s="96" t="s">
        <v>28</v>
      </c>
      <c r="S793" s="96" t="s">
        <v>24</v>
      </c>
      <c r="T793" s="96" t="s">
        <v>30</v>
      </c>
      <c r="U793" s="96" t="s">
        <v>78</v>
      </c>
      <c r="V793" s="96" t="s">
        <v>24</v>
      </c>
      <c r="W793" s="96" t="s">
        <v>24</v>
      </c>
      <c r="X793" s="96" t="s">
        <v>32</v>
      </c>
      <c r="Y793" s="96" t="s">
        <v>24</v>
      </c>
      <c r="Z793" s="96"/>
      <c r="AA793" s="96"/>
      <c r="AB793" s="96"/>
      <c r="AC793" s="96"/>
      <c r="AD793" s="96" t="s">
        <v>3753</v>
      </c>
      <c r="AE793" s="96"/>
      <c r="AF793" s="98" t="s">
        <v>3754</v>
      </c>
      <c r="AG793" s="96" t="s">
        <v>24</v>
      </c>
    </row>
    <row r="794" spans="1:35" ht="144" x14ac:dyDescent="0.3">
      <c r="B794" s="92" t="s">
        <v>32300</v>
      </c>
      <c r="C794" s="92" t="s">
        <v>32301</v>
      </c>
      <c r="D794" s="92" t="s">
        <v>32302</v>
      </c>
      <c r="E794" s="92" t="s">
        <v>32303</v>
      </c>
      <c r="F794" s="92" t="s">
        <v>21486</v>
      </c>
      <c r="G794" s="92" t="s">
        <v>32304</v>
      </c>
      <c r="H794" s="92">
        <v>6960</v>
      </c>
      <c r="I794" s="92" t="s">
        <v>21294</v>
      </c>
      <c r="J794" s="93">
        <v>42.1</v>
      </c>
      <c r="K794" s="92">
        <v>45417862.5</v>
      </c>
      <c r="L794" s="95">
        <v>43545</v>
      </c>
      <c r="M794" s="92">
        <v>6.0000000000000001E-3</v>
      </c>
      <c r="N794" s="92" t="s">
        <v>2</v>
      </c>
      <c r="O794" s="92" t="s">
        <v>25</v>
      </c>
      <c r="P794" s="92" t="s">
        <v>2</v>
      </c>
      <c r="Q794" s="92" t="e">
        <v>#N/A</v>
      </c>
      <c r="R794" s="92" t="e">
        <v>#N/A</v>
      </c>
      <c r="S794" s="92" t="e">
        <v>#N/A</v>
      </c>
      <c r="T794" s="92" t="e">
        <v>#N/A</v>
      </c>
      <c r="U794" s="92" t="e">
        <v>#N/A</v>
      </c>
      <c r="V794" s="92" t="e">
        <v>#N/A</v>
      </c>
      <c r="W794" s="92" t="e">
        <v>#N/A</v>
      </c>
      <c r="X794" s="92" t="e">
        <v>#N/A</v>
      </c>
      <c r="Y794" s="92" t="e">
        <v>#N/A</v>
      </c>
      <c r="Z794" s="92">
        <v>0</v>
      </c>
      <c r="AA794" s="92" t="s">
        <v>21297</v>
      </c>
      <c r="AB794" s="92" t="s">
        <v>32305</v>
      </c>
      <c r="AC794" s="92" t="s">
        <v>32306</v>
      </c>
      <c r="AD794" s="92" t="e">
        <v>#N/A</v>
      </c>
      <c r="AE794" s="92" t="s">
        <v>32307</v>
      </c>
      <c r="AF794" s="94" t="s">
        <v>38901</v>
      </c>
      <c r="AG794" s="92" t="s">
        <v>38901</v>
      </c>
      <c r="AI794" s="92" t="b">
        <f t="shared" ref="AI794:AI795" si="75">IF(LEN(B794)=4,LEFT(AF794,4),LEFT(AF794,3))=B794</f>
        <v>1</v>
      </c>
    </row>
    <row r="795" spans="1:35" ht="129.6" x14ac:dyDescent="0.3">
      <c r="B795" s="92" t="s">
        <v>27525</v>
      </c>
      <c r="C795" s="92" t="s">
        <v>27526</v>
      </c>
      <c r="D795" s="92" t="s">
        <v>27527</v>
      </c>
      <c r="E795" s="92" t="s">
        <v>27528</v>
      </c>
      <c r="F795" s="92" t="s">
        <v>21486</v>
      </c>
      <c r="G795" s="92" t="s">
        <v>27529</v>
      </c>
      <c r="H795" s="92">
        <v>10689</v>
      </c>
      <c r="I795" s="92" t="s">
        <v>21294</v>
      </c>
      <c r="J795" s="93">
        <v>76.16</v>
      </c>
      <c r="K795" s="92">
        <v>87211377</v>
      </c>
      <c r="L795" s="95">
        <v>43418</v>
      </c>
      <c r="M795" s="92">
        <v>7.7000000000000002E-3</v>
      </c>
      <c r="N795" s="92" t="s">
        <v>21685</v>
      </c>
      <c r="O795" s="92" t="s">
        <v>38576</v>
      </c>
      <c r="P795" s="92" t="s">
        <v>3</v>
      </c>
      <c r="Q795" s="92" t="e">
        <v>#N/A</v>
      </c>
      <c r="R795" s="92" t="e">
        <v>#N/A</v>
      </c>
      <c r="S795" s="92" t="e">
        <v>#N/A</v>
      </c>
      <c r="T795" s="92" t="e">
        <v>#N/A</v>
      </c>
      <c r="U795" s="92" t="e">
        <v>#N/A</v>
      </c>
      <c r="V795" s="92" t="e">
        <v>#N/A</v>
      </c>
      <c r="W795" s="92" t="e">
        <v>#N/A</v>
      </c>
      <c r="X795" s="92" t="e">
        <v>#N/A</v>
      </c>
      <c r="Y795" s="92" t="e">
        <v>#N/A</v>
      </c>
      <c r="Z795" s="92">
        <v>0</v>
      </c>
      <c r="AA795" s="92" t="s">
        <v>21304</v>
      </c>
      <c r="AB795" s="92" t="s">
        <v>27530</v>
      </c>
      <c r="AC795" s="92" t="s">
        <v>27531</v>
      </c>
      <c r="AD795" s="92" t="e">
        <v>#N/A</v>
      </c>
      <c r="AE795" s="92" t="s">
        <v>27532</v>
      </c>
      <c r="AF795" s="94" t="s">
        <v>38902</v>
      </c>
      <c r="AG795" s="92" t="s">
        <v>38902</v>
      </c>
      <c r="AI795" s="92" t="b">
        <f t="shared" si="75"/>
        <v>1</v>
      </c>
    </row>
    <row r="796" spans="1:35" ht="115.2" x14ac:dyDescent="0.3">
      <c r="A796" s="96" t="s">
        <v>38562</v>
      </c>
      <c r="B796" s="96" t="s">
        <v>1221</v>
      </c>
      <c r="C796" s="96" t="s">
        <v>1222</v>
      </c>
      <c r="D796" s="96"/>
      <c r="E796" s="96"/>
      <c r="F796" s="96"/>
      <c r="G796" s="96"/>
      <c r="H796" s="96"/>
      <c r="I796" s="96"/>
      <c r="J796" s="97"/>
      <c r="K796" s="96"/>
      <c r="L796" s="96"/>
      <c r="M796" s="96"/>
      <c r="N796" s="96"/>
      <c r="O796" s="96" t="s">
        <v>71</v>
      </c>
      <c r="P796" s="96" t="s">
        <v>538</v>
      </c>
      <c r="Q796" s="96" t="s">
        <v>43</v>
      </c>
      <c r="R796" s="96" t="s">
        <v>28</v>
      </c>
      <c r="S796" s="96" t="s">
        <v>24</v>
      </c>
      <c r="T796" s="96" t="s">
        <v>30</v>
      </c>
      <c r="U796" s="96" t="s">
        <v>24</v>
      </c>
      <c r="V796" s="96" t="s">
        <v>24</v>
      </c>
      <c r="W796" s="96" t="s">
        <v>24</v>
      </c>
      <c r="X796" s="96" t="s">
        <v>32</v>
      </c>
      <c r="Y796" s="96" t="s">
        <v>24</v>
      </c>
      <c r="Z796" s="96"/>
      <c r="AA796" s="96"/>
      <c r="AB796" s="96"/>
      <c r="AC796" s="96"/>
      <c r="AD796" s="96" t="s">
        <v>1224</v>
      </c>
      <c r="AE796" s="96"/>
      <c r="AF796" s="98" t="s">
        <v>1223</v>
      </c>
      <c r="AG796" s="96" t="s">
        <v>24</v>
      </c>
    </row>
    <row r="797" spans="1:35" ht="115.2" x14ac:dyDescent="0.3">
      <c r="A797" s="96" t="s">
        <v>38562</v>
      </c>
      <c r="B797" s="96" t="s">
        <v>1352</v>
      </c>
      <c r="C797" s="96" t="s">
        <v>1353</v>
      </c>
      <c r="D797" s="96"/>
      <c r="E797" s="96"/>
      <c r="F797" s="96"/>
      <c r="G797" s="96"/>
      <c r="H797" s="96"/>
      <c r="I797" s="96"/>
      <c r="J797" s="97"/>
      <c r="K797" s="96"/>
      <c r="L797" s="96"/>
      <c r="M797" s="96"/>
      <c r="N797" s="96"/>
      <c r="O797" s="96" t="s">
        <v>71</v>
      </c>
      <c r="P797" s="96" t="s">
        <v>538</v>
      </c>
      <c r="Q797" s="96" t="s">
        <v>43</v>
      </c>
      <c r="R797" s="96" t="s">
        <v>28</v>
      </c>
      <c r="S797" s="96" t="s">
        <v>24</v>
      </c>
      <c r="T797" s="96" t="s">
        <v>30</v>
      </c>
      <c r="U797" s="96" t="s">
        <v>24</v>
      </c>
      <c r="V797" s="96" t="s">
        <v>24</v>
      </c>
      <c r="W797" s="96" t="s">
        <v>24</v>
      </c>
      <c r="X797" s="96" t="s">
        <v>32</v>
      </c>
      <c r="Y797" s="96" t="s">
        <v>24</v>
      </c>
      <c r="Z797" s="96"/>
      <c r="AA797" s="96"/>
      <c r="AB797" s="96"/>
      <c r="AC797" s="96"/>
      <c r="AD797" s="96" t="s">
        <v>1355</v>
      </c>
      <c r="AE797" s="96"/>
      <c r="AF797" s="98" t="s">
        <v>1354</v>
      </c>
      <c r="AG797" s="96" t="s">
        <v>24</v>
      </c>
    </row>
    <row r="798" spans="1:35" x14ac:dyDescent="0.3">
      <c r="A798" s="96" t="s">
        <v>38562</v>
      </c>
      <c r="B798" s="96" t="s">
        <v>4672</v>
      </c>
      <c r="C798" s="96" t="s">
        <v>4673</v>
      </c>
      <c r="D798" s="96"/>
      <c r="E798" s="96"/>
      <c r="F798" s="96"/>
      <c r="G798" s="96"/>
      <c r="H798" s="96"/>
      <c r="I798" s="96"/>
      <c r="J798" s="97"/>
      <c r="K798" s="96"/>
      <c r="L798" s="96"/>
      <c r="M798" s="96"/>
      <c r="N798" s="96"/>
      <c r="O798" s="96" t="s">
        <v>25</v>
      </c>
      <c r="P798" s="96" t="s">
        <v>3</v>
      </c>
      <c r="Q798" s="96" t="s">
        <v>60</v>
      </c>
      <c r="R798" s="96" t="s">
        <v>28</v>
      </c>
      <c r="S798" s="96" t="s">
        <v>29</v>
      </c>
      <c r="T798" s="96" t="s">
        <v>30</v>
      </c>
      <c r="U798" s="96" t="s">
        <v>24</v>
      </c>
      <c r="V798" s="96" t="s">
        <v>24</v>
      </c>
      <c r="W798" s="96" t="s">
        <v>24</v>
      </c>
      <c r="X798" s="96" t="s">
        <v>32</v>
      </c>
      <c r="Y798" s="96" t="s">
        <v>24</v>
      </c>
      <c r="Z798" s="96"/>
      <c r="AA798" s="96"/>
      <c r="AB798" s="96"/>
      <c r="AC798" s="96"/>
      <c r="AD798" s="96" t="s">
        <v>4674</v>
      </c>
      <c r="AE798" s="96"/>
      <c r="AF798" s="98" t="s">
        <v>3227</v>
      </c>
      <c r="AG798" s="96" t="s">
        <v>24</v>
      </c>
    </row>
    <row r="799" spans="1:35" x14ac:dyDescent="0.3">
      <c r="A799" s="96" t="s">
        <v>38562</v>
      </c>
      <c r="B799" s="96" t="s">
        <v>4079</v>
      </c>
      <c r="C799" s="96" t="s">
        <v>4080</v>
      </c>
      <c r="D799" s="96"/>
      <c r="E799" s="96"/>
      <c r="F799" s="96"/>
      <c r="G799" s="96"/>
      <c r="H799" s="96"/>
      <c r="I799" s="96"/>
      <c r="J799" s="97"/>
      <c r="K799" s="96"/>
      <c r="L799" s="96"/>
      <c r="M799" s="96"/>
      <c r="N799" s="96"/>
      <c r="O799" s="96" t="s">
        <v>75</v>
      </c>
      <c r="P799" s="96" t="s">
        <v>35</v>
      </c>
      <c r="Q799" s="96" t="s">
        <v>341</v>
      </c>
      <c r="R799" s="96" t="s">
        <v>342</v>
      </c>
      <c r="S799" s="96" t="s">
        <v>24</v>
      </c>
      <c r="T799" s="96" t="s">
        <v>30</v>
      </c>
      <c r="U799" s="96" t="s">
        <v>78</v>
      </c>
      <c r="V799" s="96" t="s">
        <v>24</v>
      </c>
      <c r="W799" s="96" t="s">
        <v>24</v>
      </c>
      <c r="X799" s="96" t="s">
        <v>32</v>
      </c>
      <c r="Y799" s="96" t="s">
        <v>24</v>
      </c>
      <c r="Z799" s="96"/>
      <c r="AA799" s="96"/>
      <c r="AB799" s="96"/>
      <c r="AC799" s="96"/>
      <c r="AD799" s="96" t="s">
        <v>4081</v>
      </c>
      <c r="AE799" s="96"/>
      <c r="AF799" s="98" t="s">
        <v>37</v>
      </c>
      <c r="AG799" s="96" t="s">
        <v>24</v>
      </c>
    </row>
    <row r="800" spans="1:35" ht="129.6" x14ac:dyDescent="0.3">
      <c r="B800" s="92" t="s">
        <v>27467</v>
      </c>
      <c r="C800" s="92" t="s">
        <v>27468</v>
      </c>
      <c r="D800" s="92" t="s">
        <v>27469</v>
      </c>
      <c r="E800" s="92" t="s">
        <v>27470</v>
      </c>
      <c r="F800" s="92" t="s">
        <v>21486</v>
      </c>
      <c r="G800" s="92" t="s">
        <v>27471</v>
      </c>
      <c r="H800" s="92">
        <v>160</v>
      </c>
      <c r="I800" s="92" t="s">
        <v>21294</v>
      </c>
      <c r="J800" s="93">
        <v>2.4900000000000002</v>
      </c>
      <c r="K800" s="92">
        <v>2656250</v>
      </c>
      <c r="L800" s="95">
        <v>44035</v>
      </c>
      <c r="M800" s="92">
        <v>2.8999999999999998E-3</v>
      </c>
      <c r="N800" s="92" t="s">
        <v>21330</v>
      </c>
      <c r="O800" s="92" t="e">
        <v>#N/A</v>
      </c>
      <c r="P800" s="92" t="s">
        <v>3</v>
      </c>
      <c r="Q800" s="92" t="e">
        <v>#N/A</v>
      </c>
      <c r="R800" s="92" t="e">
        <v>#N/A</v>
      </c>
      <c r="S800" s="92" t="e">
        <v>#N/A</v>
      </c>
      <c r="T800" s="92" t="e">
        <v>#N/A</v>
      </c>
      <c r="U800" s="92" t="e">
        <v>#N/A</v>
      </c>
      <c r="V800" s="92" t="e">
        <v>#N/A</v>
      </c>
      <c r="W800" s="92" t="e">
        <v>#N/A</v>
      </c>
      <c r="X800" s="92" t="e">
        <v>#N/A</v>
      </c>
      <c r="Y800" s="92" t="e">
        <v>#N/A</v>
      </c>
      <c r="Z800" s="92">
        <v>0</v>
      </c>
      <c r="AA800" s="92" t="s">
        <v>21297</v>
      </c>
      <c r="AB800" s="92" t="s">
        <v>27472</v>
      </c>
      <c r="AC800" s="92" t="s">
        <v>27473</v>
      </c>
      <c r="AD800" s="92" t="e">
        <v>#N/A</v>
      </c>
      <c r="AE800" s="92" t="s">
        <v>27474</v>
      </c>
      <c r="AF800" s="94" t="s">
        <v>38903</v>
      </c>
      <c r="AG800" s="92" t="s">
        <v>38903</v>
      </c>
      <c r="AI800" s="92" t="b">
        <f t="shared" ref="AI800:AI802" si="76">IF(LEN(B800)=4,LEFT(AF800,4),LEFT(AF800,3))=B800</f>
        <v>1</v>
      </c>
    </row>
    <row r="801" spans="1:35" ht="115.2" x14ac:dyDescent="0.3">
      <c r="B801" s="92" t="s">
        <v>27453</v>
      </c>
      <c r="C801" s="92" t="s">
        <v>27454</v>
      </c>
      <c r="D801" s="92" t="s">
        <v>27455</v>
      </c>
      <c r="E801" s="92" t="s">
        <v>27456</v>
      </c>
      <c r="F801" s="92" t="s">
        <v>21486</v>
      </c>
      <c r="G801" s="92" t="s">
        <v>27457</v>
      </c>
      <c r="H801" s="92">
        <v>453</v>
      </c>
      <c r="I801" s="92" t="s">
        <v>21294</v>
      </c>
      <c r="J801" s="93">
        <v>2.5299999999999998</v>
      </c>
      <c r="K801" s="92">
        <v>2713287.5</v>
      </c>
      <c r="L801" s="95">
        <v>44035</v>
      </c>
      <c r="M801" s="92">
        <v>2.8999999999999998E-3</v>
      </c>
      <c r="N801" s="92" t="s">
        <v>21551</v>
      </c>
      <c r="O801" s="92" t="s">
        <v>25</v>
      </c>
      <c r="P801" s="92" t="s">
        <v>3</v>
      </c>
      <c r="Q801" s="92" t="e">
        <v>#N/A</v>
      </c>
      <c r="R801" s="92" t="e">
        <v>#N/A</v>
      </c>
      <c r="S801" s="92" t="s">
        <v>29</v>
      </c>
      <c r="T801" s="92" t="e">
        <v>#N/A</v>
      </c>
      <c r="U801" s="92" t="s">
        <v>709</v>
      </c>
      <c r="V801" s="92" t="s">
        <v>31</v>
      </c>
      <c r="W801" s="92" t="e">
        <v>#N/A</v>
      </c>
      <c r="X801" s="92" t="e">
        <v>#N/A</v>
      </c>
      <c r="Y801" s="92" t="e">
        <v>#N/A</v>
      </c>
      <c r="Z801" s="92">
        <v>0</v>
      </c>
      <c r="AA801" s="92" t="s">
        <v>21297</v>
      </c>
      <c r="AB801" s="92" t="s">
        <v>27458</v>
      </c>
      <c r="AC801" s="92" t="s">
        <v>27459</v>
      </c>
      <c r="AD801" s="92" t="e">
        <v>#N/A</v>
      </c>
      <c r="AE801" s="92" t="s">
        <v>27460</v>
      </c>
      <c r="AF801" s="94" t="s">
        <v>38904</v>
      </c>
      <c r="AG801" s="92" t="s">
        <v>38904</v>
      </c>
      <c r="AI801" s="92" t="b">
        <f t="shared" si="76"/>
        <v>1</v>
      </c>
    </row>
    <row r="802" spans="1:35" ht="100.8" x14ac:dyDescent="0.3">
      <c r="B802" s="92" t="s">
        <v>27440</v>
      </c>
      <c r="C802" s="92" t="s">
        <v>27441</v>
      </c>
      <c r="D802" s="92" t="s">
        <v>27442</v>
      </c>
      <c r="E802" s="92" t="s">
        <v>27443</v>
      </c>
      <c r="F802" s="92" t="s">
        <v>21292</v>
      </c>
      <c r="G802" s="92" t="s">
        <v>27444</v>
      </c>
      <c r="H802" s="92">
        <v>506</v>
      </c>
      <c r="I802" s="92" t="s">
        <v>21294</v>
      </c>
      <c r="J802" s="93">
        <v>1.55</v>
      </c>
      <c r="K802" s="92">
        <v>1701130</v>
      </c>
      <c r="L802" s="95">
        <v>43825</v>
      </c>
      <c r="M802" s="92">
        <v>2.8999999999999998E-3</v>
      </c>
      <c r="N802" s="92" t="s">
        <v>21321</v>
      </c>
      <c r="O802" s="92" t="e">
        <v>#N/A</v>
      </c>
      <c r="P802" s="92" t="s">
        <v>3</v>
      </c>
      <c r="Q802" s="92" t="e">
        <v>#N/A</v>
      </c>
      <c r="R802" s="92" t="e">
        <v>#N/A</v>
      </c>
      <c r="S802" s="92" t="s">
        <v>29</v>
      </c>
      <c r="T802" s="92" t="e">
        <v>#N/A</v>
      </c>
      <c r="U802" s="92" t="e">
        <v>#N/A</v>
      </c>
      <c r="V802" s="92" t="e">
        <v>#N/A</v>
      </c>
      <c r="W802" s="92" t="e">
        <v>#N/A</v>
      </c>
      <c r="X802" s="92" t="e">
        <v>#N/A</v>
      </c>
      <c r="Y802" s="92" t="e">
        <v>#N/A</v>
      </c>
      <c r="Z802" s="92">
        <v>0</v>
      </c>
      <c r="AA802" s="92" t="s">
        <v>21297</v>
      </c>
      <c r="AB802" s="92" t="s">
        <v>27445</v>
      </c>
      <c r="AC802" s="92" t="s">
        <v>27446</v>
      </c>
      <c r="AD802" s="92" t="e">
        <v>#N/A</v>
      </c>
      <c r="AE802" s="92" t="s">
        <v>27447</v>
      </c>
      <c r="AF802" s="94" t="s">
        <v>38905</v>
      </c>
      <c r="AG802" s="92" t="s">
        <v>38905</v>
      </c>
      <c r="AI802" s="92" t="b">
        <f t="shared" si="76"/>
        <v>1</v>
      </c>
    </row>
    <row r="803" spans="1:35" x14ac:dyDescent="0.3">
      <c r="A803" s="96" t="s">
        <v>38562</v>
      </c>
      <c r="B803" s="96" t="s">
        <v>4325</v>
      </c>
      <c r="C803" s="96" t="s">
        <v>4326</v>
      </c>
      <c r="D803" s="96"/>
      <c r="E803" s="96"/>
      <c r="F803" s="96"/>
      <c r="G803" s="96"/>
      <c r="H803" s="96"/>
      <c r="I803" s="96"/>
      <c r="J803" s="97"/>
      <c r="K803" s="96"/>
      <c r="L803" s="96"/>
      <c r="M803" s="96"/>
      <c r="N803" s="96"/>
      <c r="O803" s="96" t="s">
        <v>25</v>
      </c>
      <c r="P803" s="96" t="s">
        <v>3</v>
      </c>
      <c r="Q803" s="96" t="s">
        <v>27</v>
      </c>
      <c r="R803" s="96" t="s">
        <v>28</v>
      </c>
      <c r="S803" s="96" t="s">
        <v>28</v>
      </c>
      <c r="T803" s="96" t="s">
        <v>30</v>
      </c>
      <c r="U803" s="96" t="s">
        <v>24</v>
      </c>
      <c r="V803" s="96" t="s">
        <v>751</v>
      </c>
      <c r="W803" s="96" t="s">
        <v>18</v>
      </c>
      <c r="X803" s="96" t="s">
        <v>32</v>
      </c>
      <c r="Y803" s="96" t="s">
        <v>24</v>
      </c>
      <c r="Z803" s="96"/>
      <c r="AA803" s="96"/>
      <c r="AB803" s="96"/>
      <c r="AC803" s="96"/>
      <c r="AD803" s="96" t="s">
        <v>4327</v>
      </c>
      <c r="AE803" s="96"/>
      <c r="AF803" s="98" t="s">
        <v>37</v>
      </c>
      <c r="AG803" s="96" t="s">
        <v>24</v>
      </c>
    </row>
    <row r="804" spans="1:35" x14ac:dyDescent="0.3">
      <c r="A804" s="96" t="s">
        <v>38562</v>
      </c>
      <c r="B804" s="96" t="s">
        <v>4728</v>
      </c>
      <c r="C804" s="96" t="s">
        <v>4729</v>
      </c>
      <c r="D804" s="96"/>
      <c r="E804" s="96"/>
      <c r="F804" s="96"/>
      <c r="G804" s="96"/>
      <c r="H804" s="96"/>
      <c r="I804" s="96"/>
      <c r="J804" s="97"/>
      <c r="K804" s="96"/>
      <c r="L804" s="96"/>
      <c r="M804" s="96"/>
      <c r="N804" s="96"/>
      <c r="O804" s="96" t="s">
        <v>25</v>
      </c>
      <c r="P804" s="96" t="s">
        <v>2</v>
      </c>
      <c r="Q804" s="96" t="s">
        <v>27</v>
      </c>
      <c r="R804" s="96" t="s">
        <v>28</v>
      </c>
      <c r="S804" s="96" t="s">
        <v>28</v>
      </c>
      <c r="T804" s="96" t="s">
        <v>30</v>
      </c>
      <c r="U804" s="96" t="s">
        <v>24</v>
      </c>
      <c r="V804" s="96" t="s">
        <v>24</v>
      </c>
      <c r="W804" s="96" t="s">
        <v>24</v>
      </c>
      <c r="X804" s="96" t="s">
        <v>32</v>
      </c>
      <c r="Y804" s="96" t="s">
        <v>24</v>
      </c>
      <c r="Z804" s="96"/>
      <c r="AA804" s="96"/>
      <c r="AB804" s="96"/>
      <c r="AC804" s="96"/>
      <c r="AD804" s="96" t="s">
        <v>4730</v>
      </c>
      <c r="AE804" s="96"/>
      <c r="AF804" s="98" t="s">
        <v>37</v>
      </c>
      <c r="AG804" s="96" t="s">
        <v>24</v>
      </c>
    </row>
    <row r="805" spans="1:35" x14ac:dyDescent="0.3">
      <c r="A805" s="96" t="s">
        <v>38562</v>
      </c>
      <c r="B805" s="96" t="s">
        <v>4223</v>
      </c>
      <c r="C805" s="96" t="s">
        <v>4224</v>
      </c>
      <c r="D805" s="96"/>
      <c r="E805" s="96"/>
      <c r="F805" s="96"/>
      <c r="G805" s="96"/>
      <c r="H805" s="96"/>
      <c r="I805" s="96"/>
      <c r="J805" s="97"/>
      <c r="K805" s="96"/>
      <c r="L805" s="96"/>
      <c r="M805" s="96"/>
      <c r="N805" s="96"/>
      <c r="O805" s="96" t="s">
        <v>25</v>
      </c>
      <c r="P805" s="96" t="s">
        <v>3</v>
      </c>
      <c r="Q805" s="96" t="s">
        <v>43</v>
      </c>
      <c r="R805" s="96" t="s">
        <v>28</v>
      </c>
      <c r="S805" s="96" t="s">
        <v>28</v>
      </c>
      <c r="T805" s="96" t="s">
        <v>30</v>
      </c>
      <c r="U805" s="96" t="s">
        <v>24</v>
      </c>
      <c r="V805" s="96" t="s">
        <v>31</v>
      </c>
      <c r="W805" s="96" t="s">
        <v>24</v>
      </c>
      <c r="X805" s="96" t="s">
        <v>32</v>
      </c>
      <c r="Y805" s="96" t="s">
        <v>24</v>
      </c>
      <c r="Z805" s="96"/>
      <c r="AA805" s="96"/>
      <c r="AB805" s="96"/>
      <c r="AC805" s="96"/>
      <c r="AD805" s="96" t="s">
        <v>4225</v>
      </c>
      <c r="AE805" s="96"/>
      <c r="AF805" s="98" t="s">
        <v>3227</v>
      </c>
      <c r="AG805" s="96" t="s">
        <v>24</v>
      </c>
    </row>
    <row r="806" spans="1:35" x14ac:dyDescent="0.3">
      <c r="A806" s="96" t="s">
        <v>38562</v>
      </c>
      <c r="B806" s="96" t="s">
        <v>4201</v>
      </c>
      <c r="C806" s="96" t="s">
        <v>4202</v>
      </c>
      <c r="D806" s="96"/>
      <c r="E806" s="96"/>
      <c r="F806" s="96"/>
      <c r="G806" s="96"/>
      <c r="H806" s="96"/>
      <c r="I806" s="96"/>
      <c r="J806" s="97"/>
      <c r="K806" s="96"/>
      <c r="L806" s="96"/>
      <c r="M806" s="96"/>
      <c r="N806" s="96"/>
      <c r="O806" s="96" t="s">
        <v>25</v>
      </c>
      <c r="P806" s="96" t="s">
        <v>3</v>
      </c>
      <c r="Q806" s="96" t="s">
        <v>43</v>
      </c>
      <c r="R806" s="96" t="s">
        <v>28</v>
      </c>
      <c r="S806" s="96" t="s">
        <v>180</v>
      </c>
      <c r="T806" s="96" t="s">
        <v>30</v>
      </c>
      <c r="U806" s="96" t="s">
        <v>24</v>
      </c>
      <c r="V806" s="96" t="s">
        <v>24</v>
      </c>
      <c r="W806" s="96" t="s">
        <v>24</v>
      </c>
      <c r="X806" s="96" t="s">
        <v>32</v>
      </c>
      <c r="Y806" s="96" t="s">
        <v>24</v>
      </c>
      <c r="Z806" s="96"/>
      <c r="AA806" s="96"/>
      <c r="AB806" s="96"/>
      <c r="AC806" s="96"/>
      <c r="AD806" s="96" t="s">
        <v>4203</v>
      </c>
      <c r="AE806" s="96"/>
      <c r="AF806" s="98" t="s">
        <v>37</v>
      </c>
      <c r="AG806" s="96" t="s">
        <v>24</v>
      </c>
    </row>
    <row r="807" spans="1:35" x14ac:dyDescent="0.3">
      <c r="A807" s="96" t="s">
        <v>38562</v>
      </c>
      <c r="B807" s="96" t="s">
        <v>4358</v>
      </c>
      <c r="C807" s="96" t="s">
        <v>4359</v>
      </c>
      <c r="D807" s="96"/>
      <c r="E807" s="96"/>
      <c r="F807" s="96"/>
      <c r="G807" s="96"/>
      <c r="H807" s="96"/>
      <c r="I807" s="96"/>
      <c r="J807" s="97"/>
      <c r="K807" s="96"/>
      <c r="L807" s="96"/>
      <c r="M807" s="96"/>
      <c r="N807" s="96"/>
      <c r="O807" s="96" t="s">
        <v>25</v>
      </c>
      <c r="P807" s="96" t="s">
        <v>3</v>
      </c>
      <c r="Q807" s="96" t="s">
        <v>57</v>
      </c>
      <c r="R807" s="96" t="s">
        <v>28</v>
      </c>
      <c r="S807" s="96" t="s">
        <v>28</v>
      </c>
      <c r="T807" s="96" t="s">
        <v>30</v>
      </c>
      <c r="U807" s="96" t="s">
        <v>24</v>
      </c>
      <c r="V807" s="96" t="s">
        <v>24</v>
      </c>
      <c r="W807" s="96" t="s">
        <v>24</v>
      </c>
      <c r="X807" s="96" t="s">
        <v>32</v>
      </c>
      <c r="Y807" s="96" t="s">
        <v>24</v>
      </c>
      <c r="Z807" s="96"/>
      <c r="AA807" s="96"/>
      <c r="AB807" s="96"/>
      <c r="AC807" s="96"/>
      <c r="AD807" s="96" t="s">
        <v>4360</v>
      </c>
      <c r="AE807" s="96"/>
      <c r="AF807" s="98" t="s">
        <v>3227</v>
      </c>
      <c r="AG807" s="96" t="s">
        <v>24</v>
      </c>
    </row>
    <row r="808" spans="1:35" ht="144" x14ac:dyDescent="0.3">
      <c r="B808" s="92" t="s">
        <v>21810</v>
      </c>
      <c r="C808" s="92" t="s">
        <v>21811</v>
      </c>
      <c r="D808" s="92" t="s">
        <v>21812</v>
      </c>
      <c r="E808" s="92" t="s">
        <v>21813</v>
      </c>
      <c r="F808" s="92" t="s">
        <v>21486</v>
      </c>
      <c r="G808" s="92" t="s">
        <v>21814</v>
      </c>
      <c r="H808" s="92">
        <v>24272</v>
      </c>
      <c r="I808" s="92" t="s">
        <v>21294</v>
      </c>
      <c r="J808" s="93">
        <v>142.21</v>
      </c>
      <c r="K808" s="92">
        <v>141413249.19999999</v>
      </c>
      <c r="L808" s="95">
        <v>43336</v>
      </c>
      <c r="M808" s="92">
        <v>2.7000000000000001E-3</v>
      </c>
      <c r="N808" s="92" t="s">
        <v>21321</v>
      </c>
      <c r="O808" s="92" t="e">
        <v>#N/A</v>
      </c>
      <c r="P808" s="92" t="s">
        <v>3</v>
      </c>
      <c r="Q808" s="99" t="s">
        <v>77</v>
      </c>
      <c r="R808" s="92" t="e">
        <v>#N/A</v>
      </c>
      <c r="S808" s="92" t="s">
        <v>29</v>
      </c>
      <c r="T808" s="92" t="e">
        <v>#N/A</v>
      </c>
      <c r="U808" s="92" t="e">
        <v>#N/A</v>
      </c>
      <c r="V808" s="92" t="e">
        <v>#N/A</v>
      </c>
      <c r="W808" s="92" t="e">
        <v>#N/A</v>
      </c>
      <c r="X808" s="92" t="e">
        <v>#N/A</v>
      </c>
      <c r="Y808" s="92" t="e">
        <v>#N/A</v>
      </c>
      <c r="Z808" s="92">
        <v>195</v>
      </c>
      <c r="AA808" s="92" t="s">
        <v>21297</v>
      </c>
      <c r="AB808" s="92" t="s">
        <v>21815</v>
      </c>
      <c r="AC808" s="92" t="s">
        <v>21816</v>
      </c>
      <c r="AD808" s="92" t="e">
        <v>#N/A</v>
      </c>
      <c r="AE808" s="92" t="s">
        <v>21817</v>
      </c>
      <c r="AF808" s="94" t="s">
        <v>38906</v>
      </c>
      <c r="AG808" s="92" t="s">
        <v>38906</v>
      </c>
      <c r="AI808" s="92" t="b">
        <f t="shared" ref="AI808:AI810" si="77">IF(LEN(B808)=4,LEFT(AF808,4),LEFT(AF808,3))=B808</f>
        <v>1</v>
      </c>
    </row>
    <row r="809" spans="1:35" ht="100.8" x14ac:dyDescent="0.3">
      <c r="B809" s="92" t="s">
        <v>21563</v>
      </c>
      <c r="C809" s="92" t="s">
        <v>21564</v>
      </c>
      <c r="D809" s="92" t="s">
        <v>21565</v>
      </c>
      <c r="E809" s="92" t="s">
        <v>21566</v>
      </c>
      <c r="F809" s="92" t="s">
        <v>21311</v>
      </c>
      <c r="G809" s="92" t="s">
        <v>21567</v>
      </c>
      <c r="H809" s="92">
        <v>42233</v>
      </c>
      <c r="I809" s="92" t="s">
        <v>21294</v>
      </c>
      <c r="J809" s="93">
        <v>97.12</v>
      </c>
      <c r="K809" s="92">
        <v>113900655.09999999</v>
      </c>
      <c r="L809" s="95">
        <v>43409</v>
      </c>
      <c r="M809" s="92">
        <v>6.7999999999999996E-3</v>
      </c>
      <c r="N809" s="92" t="s">
        <v>404</v>
      </c>
      <c r="O809" s="92" t="s">
        <v>25</v>
      </c>
      <c r="P809" s="92" t="s">
        <v>404</v>
      </c>
      <c r="Q809" s="92" t="e">
        <v>#N/A</v>
      </c>
      <c r="R809" s="92" t="e">
        <v>#N/A</v>
      </c>
      <c r="S809" s="92" t="e">
        <v>#N/A</v>
      </c>
      <c r="T809" s="92" t="e">
        <v>#N/A</v>
      </c>
      <c r="U809" s="92" t="e">
        <v>#N/A</v>
      </c>
      <c r="V809" s="92" t="e">
        <v>#N/A</v>
      </c>
      <c r="W809" s="92" t="e">
        <v>#N/A</v>
      </c>
      <c r="X809" s="92" t="e">
        <v>#N/A</v>
      </c>
      <c r="Y809" s="92" t="e">
        <v>#N/A</v>
      </c>
      <c r="Z809" s="92">
        <v>86</v>
      </c>
      <c r="AA809" s="92" t="s">
        <v>21297</v>
      </c>
      <c r="AB809" s="92" t="s">
        <v>21568</v>
      </c>
      <c r="AC809" s="92" t="s">
        <v>21569</v>
      </c>
      <c r="AD809" s="92" t="e">
        <v>#N/A</v>
      </c>
      <c r="AE809" s="92" t="s">
        <v>21570</v>
      </c>
      <c r="AF809" s="94" t="s">
        <v>38907</v>
      </c>
      <c r="AG809" s="92" t="s">
        <v>38907</v>
      </c>
      <c r="AI809" s="92" t="b">
        <f t="shared" si="77"/>
        <v>1</v>
      </c>
    </row>
    <row r="810" spans="1:35" ht="187.2" x14ac:dyDescent="0.3">
      <c r="B810" s="92" t="s">
        <v>24324</v>
      </c>
      <c r="C810" s="92" t="s">
        <v>24325</v>
      </c>
      <c r="D810" s="92" t="s">
        <v>24326</v>
      </c>
      <c r="E810" s="92" t="s">
        <v>24327</v>
      </c>
      <c r="F810" s="92" t="s">
        <v>21311</v>
      </c>
      <c r="G810" s="92" t="s">
        <v>24328</v>
      </c>
      <c r="H810" s="92">
        <v>94244</v>
      </c>
      <c r="I810" s="92" t="s">
        <v>21294</v>
      </c>
      <c r="J810" s="93">
        <v>60.82</v>
      </c>
      <c r="K810" s="92">
        <v>30116541.539999999</v>
      </c>
      <c r="L810" s="95">
        <v>43203</v>
      </c>
      <c r="M810" s="92">
        <v>6.7999999999999996E-3</v>
      </c>
      <c r="N810" s="92" t="s">
        <v>21373</v>
      </c>
      <c r="O810" s="92" t="s">
        <v>25</v>
      </c>
      <c r="P810" s="92" t="s">
        <v>38571</v>
      </c>
      <c r="Q810" s="92" t="e">
        <v>#N/A</v>
      </c>
      <c r="R810" s="92" t="e">
        <v>#N/A</v>
      </c>
      <c r="S810" s="92" t="e">
        <v>#N/A</v>
      </c>
      <c r="T810" s="92" t="e">
        <v>#N/A</v>
      </c>
      <c r="U810" s="92" t="e">
        <v>#N/A</v>
      </c>
      <c r="V810" s="92" t="e">
        <v>#N/A</v>
      </c>
      <c r="W810" s="92" t="e">
        <v>#N/A</v>
      </c>
      <c r="X810" s="92" t="e">
        <v>#N/A</v>
      </c>
      <c r="Y810" s="92" t="e">
        <v>#N/A</v>
      </c>
      <c r="Z810" s="92">
        <v>76</v>
      </c>
      <c r="AA810" s="92" t="s">
        <v>21297</v>
      </c>
      <c r="AB810" s="92" t="s">
        <v>24329</v>
      </c>
      <c r="AC810" s="92" t="s">
        <v>24330</v>
      </c>
      <c r="AD810" s="92" t="e">
        <v>#N/A</v>
      </c>
      <c r="AE810" s="92" t="s">
        <v>24331</v>
      </c>
      <c r="AF810" s="94" t="s">
        <v>38908</v>
      </c>
      <c r="AG810" s="92" t="s">
        <v>38908</v>
      </c>
      <c r="AI810" s="92" t="b">
        <f t="shared" si="77"/>
        <v>1</v>
      </c>
    </row>
    <row r="811" spans="1:35" x14ac:dyDescent="0.3">
      <c r="A811" s="96" t="s">
        <v>38562</v>
      </c>
      <c r="B811" s="96" t="s">
        <v>240</v>
      </c>
      <c r="C811" s="96" t="s">
        <v>241</v>
      </c>
      <c r="D811" s="96"/>
      <c r="E811" s="96"/>
      <c r="F811" s="96"/>
      <c r="G811" s="96"/>
      <c r="H811" s="96"/>
      <c r="I811" s="96"/>
      <c r="J811" s="97"/>
      <c r="K811" s="96"/>
      <c r="L811" s="96"/>
      <c r="M811" s="96"/>
      <c r="N811" s="96"/>
      <c r="O811" s="96" t="s">
        <v>25</v>
      </c>
      <c r="P811" s="96" t="s">
        <v>243</v>
      </c>
      <c r="Q811" s="96" t="s">
        <v>237</v>
      </c>
      <c r="R811" s="96" t="s">
        <v>238</v>
      </c>
      <c r="S811" s="96" t="s">
        <v>28</v>
      </c>
      <c r="T811" s="96" t="s">
        <v>30</v>
      </c>
      <c r="U811" s="96" t="s">
        <v>24</v>
      </c>
      <c r="V811" s="96" t="s">
        <v>24</v>
      </c>
      <c r="W811" s="96" t="s">
        <v>24</v>
      </c>
      <c r="X811" s="96" t="s">
        <v>32</v>
      </c>
      <c r="Y811" s="96" t="s">
        <v>24</v>
      </c>
      <c r="Z811" s="96"/>
      <c r="AA811" s="96"/>
      <c r="AB811" s="96"/>
      <c r="AC811" s="96"/>
      <c r="AD811" s="96" t="s">
        <v>244</v>
      </c>
      <c r="AE811" s="96"/>
      <c r="AF811" s="98" t="s">
        <v>242</v>
      </c>
      <c r="AG811" s="96" t="s">
        <v>24</v>
      </c>
    </row>
    <row r="812" spans="1:35" x14ac:dyDescent="0.3">
      <c r="A812" s="96" t="s">
        <v>38562</v>
      </c>
      <c r="B812" s="96" t="s">
        <v>234</v>
      </c>
      <c r="C812" s="96" t="s">
        <v>235</v>
      </c>
      <c r="D812" s="96"/>
      <c r="E812" s="96"/>
      <c r="F812" s="96"/>
      <c r="G812" s="96"/>
      <c r="H812" s="96"/>
      <c r="I812" s="96"/>
      <c r="J812" s="97"/>
      <c r="K812" s="96"/>
      <c r="L812" s="96"/>
      <c r="M812" s="96"/>
      <c r="N812" s="96"/>
      <c r="O812" s="96" t="s">
        <v>25</v>
      </c>
      <c r="P812" s="96" t="s">
        <v>236</v>
      </c>
      <c r="Q812" s="96" t="s">
        <v>237</v>
      </c>
      <c r="R812" s="96" t="s">
        <v>238</v>
      </c>
      <c r="S812" s="96" t="s">
        <v>28</v>
      </c>
      <c r="T812" s="96" t="s">
        <v>30</v>
      </c>
      <c r="U812" s="96" t="s">
        <v>24</v>
      </c>
      <c r="V812" s="96" t="s">
        <v>24</v>
      </c>
      <c r="W812" s="96" t="s">
        <v>24</v>
      </c>
      <c r="X812" s="96" t="s">
        <v>32</v>
      </c>
      <c r="Y812" s="96" t="s">
        <v>24</v>
      </c>
      <c r="Z812" s="96"/>
      <c r="AA812" s="96"/>
      <c r="AB812" s="96"/>
      <c r="AC812" s="96"/>
      <c r="AD812" s="96" t="s">
        <v>239</v>
      </c>
      <c r="AE812" s="96"/>
      <c r="AF812" s="98" t="s">
        <v>37</v>
      </c>
      <c r="AG812" s="96" t="s">
        <v>24</v>
      </c>
    </row>
    <row r="813" spans="1:35" x14ac:dyDescent="0.3">
      <c r="A813" s="96" t="s">
        <v>38562</v>
      </c>
      <c r="B813" s="96" t="s">
        <v>245</v>
      </c>
      <c r="C813" s="96" t="s">
        <v>246</v>
      </c>
      <c r="D813" s="96"/>
      <c r="E813" s="96"/>
      <c r="F813" s="96"/>
      <c r="G813" s="96"/>
      <c r="H813" s="96"/>
      <c r="I813" s="96"/>
      <c r="J813" s="97"/>
      <c r="K813" s="96"/>
      <c r="L813" s="96"/>
      <c r="M813" s="96"/>
      <c r="N813" s="96"/>
      <c r="O813" s="96" t="s">
        <v>25</v>
      </c>
      <c r="P813" s="96" t="s">
        <v>3</v>
      </c>
      <c r="Q813" s="96" t="s">
        <v>237</v>
      </c>
      <c r="R813" s="96" t="s">
        <v>238</v>
      </c>
      <c r="S813" s="96" t="s">
        <v>247</v>
      </c>
      <c r="T813" s="96" t="s">
        <v>30</v>
      </c>
      <c r="U813" s="96" t="s">
        <v>24</v>
      </c>
      <c r="V813" s="96" t="s">
        <v>24</v>
      </c>
      <c r="W813" s="96" t="s">
        <v>24</v>
      </c>
      <c r="X813" s="96" t="s">
        <v>32</v>
      </c>
      <c r="Y813" s="96" t="s">
        <v>24</v>
      </c>
      <c r="Z813" s="96"/>
      <c r="AA813" s="96"/>
      <c r="AB813" s="96"/>
      <c r="AC813" s="96"/>
      <c r="AD813" s="96" t="s">
        <v>248</v>
      </c>
      <c r="AE813" s="96"/>
      <c r="AF813" s="98" t="s">
        <v>37</v>
      </c>
      <c r="AG813" s="96" t="s">
        <v>24</v>
      </c>
    </row>
    <row r="814" spans="1:35" ht="86.4" x14ac:dyDescent="0.3">
      <c r="B814" s="92" t="s">
        <v>33321</v>
      </c>
      <c r="C814" s="92" t="s">
        <v>33322</v>
      </c>
      <c r="D814" s="92" t="s">
        <v>33323</v>
      </c>
      <c r="E814" s="92" t="s">
        <v>33324</v>
      </c>
      <c r="F814" s="92" t="s">
        <v>22338</v>
      </c>
      <c r="G814" s="92" t="s">
        <v>33325</v>
      </c>
      <c r="H814" s="92">
        <v>57387</v>
      </c>
      <c r="I814" s="92" t="s">
        <v>21294</v>
      </c>
      <c r="J814" s="93">
        <v>12.67</v>
      </c>
      <c r="K814" s="92">
        <v>10143000</v>
      </c>
      <c r="L814" s="95">
        <v>43725</v>
      </c>
      <c r="M814" s="92">
        <v>5.0000000000000001E-3</v>
      </c>
      <c r="N814" s="92" t="s">
        <v>21373</v>
      </c>
      <c r="O814" s="92" t="e">
        <v>#N/A</v>
      </c>
      <c r="P814" s="99" t="s">
        <v>38567</v>
      </c>
      <c r="Q814" s="92" t="e">
        <v>#N/A</v>
      </c>
      <c r="R814" s="92" t="e">
        <v>#N/A</v>
      </c>
      <c r="S814" s="92" t="e">
        <v>#N/A</v>
      </c>
      <c r="T814" s="92" t="e">
        <v>#N/A</v>
      </c>
      <c r="U814" s="92" t="e">
        <v>#N/A</v>
      </c>
      <c r="V814" s="92" t="e">
        <v>#N/A</v>
      </c>
      <c r="W814" s="92" t="e">
        <v>#N/A</v>
      </c>
      <c r="X814" s="92" t="e">
        <v>#N/A</v>
      </c>
      <c r="Y814" s="92" t="e">
        <v>#N/A</v>
      </c>
      <c r="Z814" s="92">
        <v>19</v>
      </c>
      <c r="AA814" s="92" t="s">
        <v>21297</v>
      </c>
      <c r="AB814" s="92" t="s">
        <v>33326</v>
      </c>
      <c r="AC814" s="92" t="s">
        <v>33327</v>
      </c>
      <c r="AD814" s="92" t="e">
        <v>#N/A</v>
      </c>
      <c r="AE814" s="92" t="s">
        <v>33328</v>
      </c>
      <c r="AF814" s="94" t="s">
        <v>38909</v>
      </c>
      <c r="AG814" s="92" t="s">
        <v>38909</v>
      </c>
      <c r="AI814" s="92" t="b">
        <f>IF(LEN(B814)=4,LEFT(AF814,4),LEFT(AF814,3))=B814</f>
        <v>1</v>
      </c>
    </row>
    <row r="815" spans="1:35" x14ac:dyDescent="0.3">
      <c r="A815" s="96" t="s">
        <v>38562</v>
      </c>
      <c r="B815" s="96" t="s">
        <v>3863</v>
      </c>
      <c r="C815" s="96" t="s">
        <v>3864</v>
      </c>
      <c r="D815" s="96"/>
      <c r="E815" s="96"/>
      <c r="F815" s="96"/>
      <c r="G815" s="96"/>
      <c r="H815" s="96"/>
      <c r="I815" s="96"/>
      <c r="J815" s="97"/>
      <c r="K815" s="96"/>
      <c r="L815" s="96"/>
      <c r="M815" s="96"/>
      <c r="N815" s="96"/>
      <c r="O815" s="96" t="s">
        <v>25</v>
      </c>
      <c r="P815" s="96" t="s">
        <v>3</v>
      </c>
      <c r="Q815" s="96" t="s">
        <v>53</v>
      </c>
      <c r="R815" s="96" t="s">
        <v>28</v>
      </c>
      <c r="S815" s="96" t="s">
        <v>28</v>
      </c>
      <c r="T815" s="96" t="s">
        <v>30</v>
      </c>
      <c r="U815" s="96" t="s">
        <v>24</v>
      </c>
      <c r="V815" s="96" t="s">
        <v>24</v>
      </c>
      <c r="W815" s="96" t="s">
        <v>24</v>
      </c>
      <c r="X815" s="96" t="s">
        <v>32</v>
      </c>
      <c r="Y815" s="96" t="s">
        <v>24</v>
      </c>
      <c r="Z815" s="96"/>
      <c r="AA815" s="96"/>
      <c r="AB815" s="96"/>
      <c r="AC815" s="96"/>
      <c r="AD815" s="96" t="s">
        <v>3865</v>
      </c>
      <c r="AE815" s="96"/>
      <c r="AF815" s="98" t="s">
        <v>457</v>
      </c>
      <c r="AG815" s="96" t="s">
        <v>24</v>
      </c>
    </row>
    <row r="816" spans="1:35" ht="115.2" x14ac:dyDescent="0.3">
      <c r="B816" s="92" t="s">
        <v>23183</v>
      </c>
      <c r="C816" s="92" t="s">
        <v>23184</v>
      </c>
      <c r="D816" s="92" t="s">
        <v>23185</v>
      </c>
      <c r="E816" s="92" t="s">
        <v>23186</v>
      </c>
      <c r="F816" s="92" t="s">
        <v>22615</v>
      </c>
      <c r="G816" s="92" t="s">
        <v>23187</v>
      </c>
      <c r="H816" s="92" t="s">
        <v>21372</v>
      </c>
      <c r="I816" s="92" t="s">
        <v>21294</v>
      </c>
      <c r="J816" s="93">
        <v>2.33</v>
      </c>
      <c r="K816" s="92">
        <v>1520000</v>
      </c>
      <c r="L816" s="95">
        <v>44096</v>
      </c>
      <c r="M816" s="92">
        <v>6.4999999999999997E-3</v>
      </c>
      <c r="N816" s="92" t="s">
        <v>21488</v>
      </c>
      <c r="O816" s="92" t="s">
        <v>25</v>
      </c>
      <c r="P816" s="92" t="e">
        <v>#N/A</v>
      </c>
      <c r="Q816" s="92" t="s">
        <v>341</v>
      </c>
      <c r="R816" s="92" t="e">
        <v>#N/A</v>
      </c>
      <c r="S816" s="92" t="e">
        <v>#N/A</v>
      </c>
      <c r="T816" s="92" t="e">
        <v>#N/A</v>
      </c>
      <c r="U816" s="92" t="e">
        <v>#N/A</v>
      </c>
      <c r="V816" s="92" t="e">
        <v>#N/A</v>
      </c>
      <c r="W816" s="92" t="e">
        <v>#N/A</v>
      </c>
      <c r="X816" s="92" t="e">
        <v>#N/A</v>
      </c>
      <c r="Y816" s="92" t="e">
        <v>#N/A</v>
      </c>
      <c r="Z816" s="92">
        <v>0</v>
      </c>
      <c r="AA816" s="92" t="s">
        <v>21297</v>
      </c>
      <c r="AB816" s="92" t="s">
        <v>23188</v>
      </c>
      <c r="AC816" s="92" t="s">
        <v>23189</v>
      </c>
      <c r="AD816" s="92" t="e">
        <v>#N/A</v>
      </c>
      <c r="AE816" s="92" t="s">
        <v>23190</v>
      </c>
      <c r="AF816" s="94" t="s">
        <v>38910</v>
      </c>
      <c r="AG816" s="92" t="s">
        <v>38910</v>
      </c>
      <c r="AI816" s="92" t="b">
        <f t="shared" ref="AI816:AI830" si="78">IF(LEN(B816)=4,LEFT(AF816,4),LEFT(AF816,3))=B816</f>
        <v>1</v>
      </c>
    </row>
    <row r="817" spans="1:35" ht="115.2" x14ac:dyDescent="0.3">
      <c r="B817" s="92" t="s">
        <v>23356</v>
      </c>
      <c r="C817" s="92" t="s">
        <v>23357</v>
      </c>
      <c r="D817" s="92" t="s">
        <v>23358</v>
      </c>
      <c r="E817" s="92" t="s">
        <v>23359</v>
      </c>
      <c r="F817" s="92" t="s">
        <v>22338</v>
      </c>
      <c r="G817" s="92" t="s">
        <v>23360</v>
      </c>
      <c r="H817" s="92">
        <v>1432655</v>
      </c>
      <c r="I817" s="92" t="s">
        <v>21294</v>
      </c>
      <c r="J817" s="93">
        <v>1210</v>
      </c>
      <c r="K817" s="92">
        <v>882816000</v>
      </c>
      <c r="L817" s="95">
        <v>43803</v>
      </c>
      <c r="M817" s="92">
        <v>6.7999999999999996E-3</v>
      </c>
      <c r="N817" s="92" t="s">
        <v>404</v>
      </c>
      <c r="O817" s="92" t="s">
        <v>25</v>
      </c>
      <c r="P817" s="92" t="s">
        <v>2597</v>
      </c>
      <c r="Q817" s="92" t="e">
        <v>#N/A</v>
      </c>
      <c r="R817" s="92" t="e">
        <v>#N/A</v>
      </c>
      <c r="S817" s="92" t="e">
        <v>#N/A</v>
      </c>
      <c r="T817" s="92" t="e">
        <v>#N/A</v>
      </c>
      <c r="U817" s="92" t="e">
        <v>#N/A</v>
      </c>
      <c r="V817" s="92" t="e">
        <v>#N/A</v>
      </c>
      <c r="W817" s="92" t="e">
        <v>#N/A</v>
      </c>
      <c r="X817" s="92" t="e">
        <v>#N/A</v>
      </c>
      <c r="Y817" s="92" t="e">
        <v>#N/A</v>
      </c>
      <c r="Z817" s="92">
        <v>37</v>
      </c>
      <c r="AA817" s="92" t="s">
        <v>21297</v>
      </c>
      <c r="AB817" s="92" t="s">
        <v>23361</v>
      </c>
      <c r="AC817" s="92" t="s">
        <v>23362</v>
      </c>
      <c r="AD817" s="92" t="e">
        <v>#N/A</v>
      </c>
      <c r="AE817" s="92" t="s">
        <v>23363</v>
      </c>
      <c r="AF817" s="94" t="s">
        <v>38911</v>
      </c>
      <c r="AG817" s="92" t="s">
        <v>38911</v>
      </c>
      <c r="AI817" s="92" t="b">
        <f t="shared" si="78"/>
        <v>1</v>
      </c>
    </row>
    <row r="818" spans="1:35" ht="129.6" x14ac:dyDescent="0.3">
      <c r="B818" s="92" t="s">
        <v>4846</v>
      </c>
      <c r="C818" s="92" t="s">
        <v>4847</v>
      </c>
      <c r="D818" s="92" t="s">
        <v>31427</v>
      </c>
      <c r="E818" s="92" t="s">
        <v>31428</v>
      </c>
      <c r="F818" s="92" t="s">
        <v>21311</v>
      </c>
      <c r="G818" s="92" t="s">
        <v>31429</v>
      </c>
      <c r="H818" s="92">
        <v>51450</v>
      </c>
      <c r="I818" s="92" t="s">
        <v>21294</v>
      </c>
      <c r="J818" s="93">
        <v>419.67</v>
      </c>
      <c r="K818" s="92">
        <v>398871375</v>
      </c>
      <c r="L818" s="95">
        <v>42681</v>
      </c>
      <c r="M818" s="92">
        <v>4.3E-3</v>
      </c>
      <c r="N818" s="92" t="s">
        <v>21330</v>
      </c>
      <c r="O818" s="92" t="s">
        <v>25</v>
      </c>
      <c r="P818" s="92" t="s">
        <v>3</v>
      </c>
      <c r="Q818" s="92" t="s">
        <v>43</v>
      </c>
      <c r="R818" s="92" t="s">
        <v>28</v>
      </c>
      <c r="S818" s="92" t="s">
        <v>29</v>
      </c>
      <c r="T818" s="92" t="s">
        <v>30</v>
      </c>
      <c r="U818" s="92" t="s">
        <v>613</v>
      </c>
      <c r="V818" s="92" t="s">
        <v>31</v>
      </c>
      <c r="W818" s="92" t="s">
        <v>24</v>
      </c>
      <c r="X818" s="92" t="s">
        <v>32</v>
      </c>
      <c r="Y818" s="92" t="s">
        <v>24</v>
      </c>
      <c r="Z818" s="92">
        <v>169</v>
      </c>
      <c r="AA818" s="92" t="s">
        <v>21297</v>
      </c>
      <c r="AB818" s="92" t="s">
        <v>31430</v>
      </c>
      <c r="AC818" s="92" t="s">
        <v>31431</v>
      </c>
      <c r="AD818" s="92" t="s">
        <v>4848</v>
      </c>
      <c r="AE818" s="92" t="s">
        <v>31432</v>
      </c>
      <c r="AF818" s="94" t="s">
        <v>38912</v>
      </c>
      <c r="AG818" s="92" t="s">
        <v>38912</v>
      </c>
      <c r="AI818" s="92" t="b">
        <f t="shared" si="78"/>
        <v>1</v>
      </c>
    </row>
    <row r="819" spans="1:35" ht="86.4" x14ac:dyDescent="0.3">
      <c r="B819" s="92" t="s">
        <v>383</v>
      </c>
      <c r="C819" s="92" t="s">
        <v>384</v>
      </c>
      <c r="D819" s="92" t="s">
        <v>23481</v>
      </c>
      <c r="E819" s="92" t="s">
        <v>23482</v>
      </c>
      <c r="F819" s="92" t="s">
        <v>21292</v>
      </c>
      <c r="G819" s="92" t="s">
        <v>23483</v>
      </c>
      <c r="H819" s="92">
        <v>106047</v>
      </c>
      <c r="I819" s="92" t="s">
        <v>21294</v>
      </c>
      <c r="J819" s="93">
        <v>103.91</v>
      </c>
      <c r="K819" s="92">
        <v>135525931.40000001</v>
      </c>
      <c r="L819" s="95">
        <v>40288</v>
      </c>
      <c r="M819" s="92">
        <v>6.4999999999999997E-3</v>
      </c>
      <c r="N819" s="92" t="s">
        <v>21963</v>
      </c>
      <c r="O819" s="92" t="s">
        <v>25</v>
      </c>
      <c r="P819" s="92" t="s">
        <v>385</v>
      </c>
      <c r="Q819" s="92" t="s">
        <v>43</v>
      </c>
      <c r="R819" s="92" t="s">
        <v>28</v>
      </c>
      <c r="S819" s="92" t="s">
        <v>28</v>
      </c>
      <c r="T819" s="92" t="s">
        <v>30</v>
      </c>
      <c r="U819" s="92" t="s">
        <v>24</v>
      </c>
      <c r="V819" s="92" t="s">
        <v>24</v>
      </c>
      <c r="W819" s="92" t="s">
        <v>24</v>
      </c>
      <c r="X819" s="92" t="s">
        <v>32</v>
      </c>
      <c r="Y819" s="92" t="s">
        <v>24</v>
      </c>
      <c r="Z819" s="92">
        <v>31</v>
      </c>
      <c r="AA819" s="92" t="s">
        <v>21297</v>
      </c>
      <c r="AB819" s="92" t="s">
        <v>23484</v>
      </c>
      <c r="AC819" s="92" t="s">
        <v>23485</v>
      </c>
      <c r="AD819" s="92" t="s">
        <v>386</v>
      </c>
      <c r="AE819" s="92" t="s">
        <v>23486</v>
      </c>
      <c r="AF819" s="94" t="s">
        <v>38913</v>
      </c>
      <c r="AG819" s="92" t="s">
        <v>38913</v>
      </c>
      <c r="AI819" s="92" t="b">
        <f t="shared" si="78"/>
        <v>1</v>
      </c>
    </row>
    <row r="820" spans="1:35" ht="115.2" x14ac:dyDescent="0.3">
      <c r="B820" s="92" t="s">
        <v>22933</v>
      </c>
      <c r="C820" s="92" t="s">
        <v>22934</v>
      </c>
      <c r="D820" s="92" t="s">
        <v>22935</v>
      </c>
      <c r="E820" s="92" t="s">
        <v>22936</v>
      </c>
      <c r="F820" s="92" t="s">
        <v>22338</v>
      </c>
      <c r="G820" s="92" t="s">
        <v>22937</v>
      </c>
      <c r="H820" s="92">
        <v>42960</v>
      </c>
      <c r="I820" s="92" t="s">
        <v>21294</v>
      </c>
      <c r="J820" s="93">
        <v>42.48</v>
      </c>
      <c r="K820" s="92">
        <v>23599840</v>
      </c>
      <c r="L820" s="95">
        <v>43763</v>
      </c>
      <c r="M820" s="92">
        <v>5.0000000000000001E-3</v>
      </c>
      <c r="N820" s="92" t="s">
        <v>404</v>
      </c>
      <c r="O820" s="92" t="s">
        <v>25</v>
      </c>
      <c r="P820" s="92" t="s">
        <v>38569</v>
      </c>
      <c r="Q820" s="92" t="e">
        <v>#N/A</v>
      </c>
      <c r="R820" s="92" t="e">
        <v>#N/A</v>
      </c>
      <c r="S820" s="92" t="e">
        <v>#N/A</v>
      </c>
      <c r="T820" s="92" t="e">
        <v>#N/A</v>
      </c>
      <c r="U820" s="92" t="e">
        <v>#N/A</v>
      </c>
      <c r="V820" s="92" t="e">
        <v>#N/A</v>
      </c>
      <c r="W820" s="92" t="e">
        <v>#N/A</v>
      </c>
      <c r="X820" s="92" t="e">
        <v>#N/A</v>
      </c>
      <c r="Y820" s="92" t="e">
        <v>#N/A</v>
      </c>
      <c r="Z820" s="92">
        <v>29</v>
      </c>
      <c r="AA820" s="92" t="s">
        <v>21297</v>
      </c>
      <c r="AB820" s="92" t="s">
        <v>22938</v>
      </c>
      <c r="AC820" s="92" t="s">
        <v>22939</v>
      </c>
      <c r="AD820" s="92" t="e">
        <v>#N/A</v>
      </c>
      <c r="AE820" s="92" t="s">
        <v>22940</v>
      </c>
      <c r="AF820" s="94" t="s">
        <v>38914</v>
      </c>
      <c r="AG820" s="92" t="s">
        <v>38914</v>
      </c>
      <c r="AI820" s="92" t="b">
        <f t="shared" si="78"/>
        <v>1</v>
      </c>
    </row>
    <row r="821" spans="1:35" ht="144" x14ac:dyDescent="0.3">
      <c r="B821" s="92" t="s">
        <v>4385</v>
      </c>
      <c r="C821" s="92" t="s">
        <v>23710</v>
      </c>
      <c r="D821" s="92" t="s">
        <v>23711</v>
      </c>
      <c r="E821" s="92" t="s">
        <v>23712</v>
      </c>
      <c r="F821" s="92" t="s">
        <v>22338</v>
      </c>
      <c r="G821" s="92" t="s">
        <v>23713</v>
      </c>
      <c r="H821" s="92">
        <v>13903</v>
      </c>
      <c r="I821" s="92" t="s">
        <v>21294</v>
      </c>
      <c r="J821" s="93">
        <v>23.95</v>
      </c>
      <c r="K821" s="92">
        <v>30712500</v>
      </c>
      <c r="L821" s="95">
        <v>41934</v>
      </c>
      <c r="M821" s="92">
        <v>2.0999999999999999E-3</v>
      </c>
      <c r="N821" s="92" t="s">
        <v>21453</v>
      </c>
      <c r="O821" s="92" t="s">
        <v>25</v>
      </c>
      <c r="P821" s="92" t="s">
        <v>3</v>
      </c>
      <c r="Q821" s="92" t="s">
        <v>897</v>
      </c>
      <c r="R821" s="92" t="s">
        <v>742</v>
      </c>
      <c r="S821" s="92" t="s">
        <v>29</v>
      </c>
      <c r="T821" s="92" t="s">
        <v>30</v>
      </c>
      <c r="U821" s="92" t="s">
        <v>24</v>
      </c>
      <c r="V821" s="92" t="s">
        <v>24</v>
      </c>
      <c r="W821" s="92" t="s">
        <v>24</v>
      </c>
      <c r="X821" s="92" t="s">
        <v>32</v>
      </c>
      <c r="Y821" s="92" t="s">
        <v>24</v>
      </c>
      <c r="Z821" s="92">
        <v>31</v>
      </c>
      <c r="AA821" s="92" t="s">
        <v>21297</v>
      </c>
      <c r="AB821" s="92" t="s">
        <v>23714</v>
      </c>
      <c r="AC821" s="92" t="s">
        <v>23715</v>
      </c>
      <c r="AD821" s="92" t="s">
        <v>4386</v>
      </c>
      <c r="AE821" s="92" t="s">
        <v>23716</v>
      </c>
      <c r="AF821" s="94" t="s">
        <v>38915</v>
      </c>
      <c r="AG821" s="92" t="s">
        <v>38915</v>
      </c>
      <c r="AI821" s="92" t="b">
        <f t="shared" si="78"/>
        <v>1</v>
      </c>
    </row>
    <row r="822" spans="1:35" ht="115.2" x14ac:dyDescent="0.3">
      <c r="B822" s="92" t="s">
        <v>24709</v>
      </c>
      <c r="C822" s="92" t="s">
        <v>24710</v>
      </c>
      <c r="D822" s="92" t="s">
        <v>24711</v>
      </c>
      <c r="E822" s="92" t="s">
        <v>24712</v>
      </c>
      <c r="F822" s="92" t="s">
        <v>21311</v>
      </c>
      <c r="G822" s="92" t="s">
        <v>24713</v>
      </c>
      <c r="H822" s="92" t="s">
        <v>21372</v>
      </c>
      <c r="I822" s="92" t="s">
        <v>21294</v>
      </c>
      <c r="K822" s="92">
        <v>33373058.039999999</v>
      </c>
      <c r="L822" s="95" t="s">
        <v>21372</v>
      </c>
      <c r="M822" s="92" t="s">
        <v>21372</v>
      </c>
      <c r="N822" s="92" t="s">
        <v>21878</v>
      </c>
      <c r="O822" s="92" t="s">
        <v>25</v>
      </c>
      <c r="P822" s="92" t="s">
        <v>2139</v>
      </c>
      <c r="Q822" s="92" t="e">
        <v>#N/A</v>
      </c>
      <c r="R822" s="92" t="e">
        <v>#N/A</v>
      </c>
      <c r="S822" s="92" t="e">
        <v>#N/A</v>
      </c>
      <c r="T822" s="92" t="e">
        <v>#N/A</v>
      </c>
      <c r="U822" s="92" t="e">
        <v>#N/A</v>
      </c>
      <c r="V822" s="92" t="e">
        <v>#N/A</v>
      </c>
      <c r="W822" s="92" t="e">
        <v>#N/A</v>
      </c>
      <c r="X822" s="92" t="e">
        <v>#N/A</v>
      </c>
      <c r="Y822" s="92" t="e">
        <v>#N/A</v>
      </c>
      <c r="Z822" s="92">
        <v>41</v>
      </c>
      <c r="AA822" s="92" t="s">
        <v>21297</v>
      </c>
      <c r="AB822" s="92" t="s">
        <v>24714</v>
      </c>
      <c r="AC822" s="92" t="s">
        <v>24715</v>
      </c>
      <c r="AD822" s="92" t="e">
        <v>#N/A</v>
      </c>
      <c r="AE822" s="92" t="s">
        <v>24716</v>
      </c>
      <c r="AF822" s="94" t="s">
        <v>38916</v>
      </c>
      <c r="AG822" s="92" t="s">
        <v>38916</v>
      </c>
      <c r="AI822" s="92" t="b">
        <f t="shared" si="78"/>
        <v>1</v>
      </c>
    </row>
    <row r="823" spans="1:35" ht="115.2" x14ac:dyDescent="0.3">
      <c r="B823" s="92" t="s">
        <v>24831</v>
      </c>
      <c r="C823" s="92" t="s">
        <v>24832</v>
      </c>
      <c r="D823" s="92" t="s">
        <v>24833</v>
      </c>
      <c r="E823" s="92" t="s">
        <v>24834</v>
      </c>
      <c r="F823" s="92" t="s">
        <v>21311</v>
      </c>
      <c r="G823" s="92" t="s">
        <v>24835</v>
      </c>
      <c r="H823" s="92">
        <v>11883</v>
      </c>
      <c r="I823" s="92" t="s">
        <v>21294</v>
      </c>
      <c r="J823" s="93">
        <v>6.12</v>
      </c>
      <c r="K823" s="92">
        <v>1633300</v>
      </c>
      <c r="L823" s="95">
        <v>44111</v>
      </c>
      <c r="M823" s="92">
        <v>6.7999999999999996E-3</v>
      </c>
      <c r="N823" s="92" t="s">
        <v>21381</v>
      </c>
      <c r="O823" s="92" t="s">
        <v>25</v>
      </c>
      <c r="P823" s="92" t="e">
        <v>#N/A</v>
      </c>
      <c r="Q823" s="92" t="e">
        <v>#N/A</v>
      </c>
      <c r="R823" s="92" t="e">
        <v>#N/A</v>
      </c>
      <c r="S823" s="92" t="s">
        <v>29</v>
      </c>
      <c r="T823" s="92" t="e">
        <v>#N/A</v>
      </c>
      <c r="U823" s="92" t="e">
        <v>#N/A</v>
      </c>
      <c r="V823" s="92" t="e">
        <v>#N/A</v>
      </c>
      <c r="W823" s="92" t="e">
        <v>#N/A</v>
      </c>
      <c r="X823" s="92" t="e">
        <v>#N/A</v>
      </c>
      <c r="Y823" s="92" t="e">
        <v>#N/A</v>
      </c>
      <c r="Z823" s="92">
        <v>39</v>
      </c>
      <c r="AA823" s="92" t="s">
        <v>21297</v>
      </c>
      <c r="AB823" s="92" t="s">
        <v>24836</v>
      </c>
      <c r="AC823" s="92" t="s">
        <v>24837</v>
      </c>
      <c r="AD823" s="92" t="e">
        <v>#N/A</v>
      </c>
      <c r="AE823" s="92" t="s">
        <v>24838</v>
      </c>
      <c r="AF823" s="94" t="s">
        <v>38917</v>
      </c>
      <c r="AG823" s="92" t="s">
        <v>38917</v>
      </c>
      <c r="AI823" s="92" t="b">
        <f t="shared" si="78"/>
        <v>1</v>
      </c>
    </row>
    <row r="824" spans="1:35" ht="100.8" x14ac:dyDescent="0.3">
      <c r="B824" s="92" t="s">
        <v>25071</v>
      </c>
      <c r="C824" s="92" t="s">
        <v>25072</v>
      </c>
      <c r="D824" s="92" t="s">
        <v>25073</v>
      </c>
      <c r="E824" s="92" t="s">
        <v>25074</v>
      </c>
      <c r="F824" s="92" t="s">
        <v>21486</v>
      </c>
      <c r="G824" s="92" t="s">
        <v>25075</v>
      </c>
      <c r="H824" s="92">
        <v>3604</v>
      </c>
      <c r="I824" s="92" t="s">
        <v>21294</v>
      </c>
      <c r="J824" s="93">
        <v>63.42</v>
      </c>
      <c r="K824" s="92">
        <v>65568000</v>
      </c>
      <c r="L824" s="95">
        <v>43836</v>
      </c>
      <c r="M824" s="92">
        <v>3.8999999999999998E-3</v>
      </c>
      <c r="N824" s="92" t="s">
        <v>22617</v>
      </c>
      <c r="O824" s="92" t="s">
        <v>75</v>
      </c>
      <c r="P824" s="92" t="e">
        <v>#N/A</v>
      </c>
      <c r="Q824" s="92" t="e">
        <v>#N/A</v>
      </c>
      <c r="R824" s="92" t="e">
        <v>#N/A</v>
      </c>
      <c r="S824" s="92" t="e">
        <v>#N/A</v>
      </c>
      <c r="T824" s="92" t="e">
        <v>#N/A</v>
      </c>
      <c r="U824" s="92" t="e">
        <v>#N/A</v>
      </c>
      <c r="V824" s="92" t="e">
        <v>#N/A</v>
      </c>
      <c r="W824" s="92" t="e">
        <v>#N/A</v>
      </c>
      <c r="X824" s="92" t="e">
        <v>#N/A</v>
      </c>
      <c r="Y824" s="92" t="e">
        <v>#N/A</v>
      </c>
      <c r="Z824" s="92">
        <v>157</v>
      </c>
      <c r="AA824" s="92" t="s">
        <v>21304</v>
      </c>
      <c r="AB824" s="92" t="s">
        <v>25076</v>
      </c>
      <c r="AC824" s="92" t="s">
        <v>25077</v>
      </c>
      <c r="AD824" s="92" t="e">
        <v>#N/A</v>
      </c>
      <c r="AE824" s="92" t="s">
        <v>25078</v>
      </c>
      <c r="AF824" s="94" t="s">
        <v>38918</v>
      </c>
      <c r="AG824" s="92" t="s">
        <v>38918</v>
      </c>
      <c r="AI824" s="92" t="b">
        <f t="shared" si="78"/>
        <v>1</v>
      </c>
    </row>
    <row r="825" spans="1:35" ht="144" x14ac:dyDescent="0.3">
      <c r="B825" s="92" t="s">
        <v>5008</v>
      </c>
      <c r="C825" s="92" t="s">
        <v>26284</v>
      </c>
      <c r="D825" s="92" t="s">
        <v>26285</v>
      </c>
      <c r="E825" s="92" t="s">
        <v>26286</v>
      </c>
      <c r="F825" s="92" t="s">
        <v>21311</v>
      </c>
      <c r="G825" s="92" t="s">
        <v>26287</v>
      </c>
      <c r="H825" s="92">
        <v>189636</v>
      </c>
      <c r="I825" s="92" t="s">
        <v>21294</v>
      </c>
      <c r="J825" s="93">
        <v>713.28</v>
      </c>
      <c r="K825" s="92">
        <v>801702000</v>
      </c>
      <c r="L825" s="95">
        <v>42713</v>
      </c>
      <c r="M825" s="92">
        <v>6.7999999999999996E-3</v>
      </c>
      <c r="N825" s="92" t="s">
        <v>404</v>
      </c>
      <c r="O825" s="92" t="s">
        <v>25</v>
      </c>
      <c r="P825" s="92" t="s">
        <v>404</v>
      </c>
      <c r="Q825" s="92" t="s">
        <v>43</v>
      </c>
      <c r="R825" s="92" t="s">
        <v>28</v>
      </c>
      <c r="S825" s="92" t="s">
        <v>29</v>
      </c>
      <c r="T825" s="92" t="s">
        <v>30</v>
      </c>
      <c r="U825" s="92" t="s">
        <v>24</v>
      </c>
      <c r="V825" s="92" t="s">
        <v>31</v>
      </c>
      <c r="W825" s="92" t="s">
        <v>24</v>
      </c>
      <c r="X825" s="92" t="s">
        <v>32</v>
      </c>
      <c r="Y825" s="92" t="s">
        <v>24</v>
      </c>
      <c r="Z825" s="92">
        <v>34</v>
      </c>
      <c r="AA825" s="92" t="s">
        <v>21297</v>
      </c>
      <c r="AB825" s="92" t="s">
        <v>26288</v>
      </c>
      <c r="AC825" s="92" t="s">
        <v>26289</v>
      </c>
      <c r="AD825" s="92" t="s">
        <v>5009</v>
      </c>
      <c r="AE825" s="92" t="s">
        <v>26290</v>
      </c>
      <c r="AF825" s="94" t="s">
        <v>40151</v>
      </c>
      <c r="AG825" s="92" t="s">
        <v>35</v>
      </c>
      <c r="AI825" s="92">
        <f>LEN(B825)</f>
        <v>4</v>
      </c>
    </row>
    <row r="826" spans="1:35" ht="115.2" x14ac:dyDescent="0.3">
      <c r="A826" s="92" t="s">
        <v>3227</v>
      </c>
      <c r="B826" s="92" t="s">
        <v>22574</v>
      </c>
      <c r="C826" s="92" t="s">
        <v>22575</v>
      </c>
      <c r="D826" s="92" t="s">
        <v>22576</v>
      </c>
      <c r="E826" s="92" t="s">
        <v>22577</v>
      </c>
      <c r="F826" s="92" t="s">
        <v>21336</v>
      </c>
      <c r="G826" s="92" t="s">
        <v>22578</v>
      </c>
      <c r="H826" s="92">
        <v>1221</v>
      </c>
      <c r="I826" s="92" t="s">
        <v>21294</v>
      </c>
      <c r="J826" s="93">
        <v>5.0199999999999996</v>
      </c>
      <c r="K826" s="92">
        <v>5528760</v>
      </c>
      <c r="L826" s="95">
        <v>42779</v>
      </c>
      <c r="M826" s="92">
        <v>4.4999999999999997E-3</v>
      </c>
      <c r="N826" s="92" t="s">
        <v>3055</v>
      </c>
      <c r="O826" s="92" t="e">
        <v>#N/A</v>
      </c>
      <c r="P826" s="92" t="s">
        <v>3</v>
      </c>
      <c r="Q826" s="92" t="e">
        <v>#N/A</v>
      </c>
      <c r="R826" s="92" t="e">
        <v>#N/A</v>
      </c>
      <c r="S826" s="92" t="s">
        <v>38573</v>
      </c>
      <c r="T826" s="92" t="e">
        <v>#N/A</v>
      </c>
      <c r="U826" s="92" t="e">
        <v>#N/A</v>
      </c>
      <c r="V826" s="92" t="e">
        <v>#N/A</v>
      </c>
      <c r="W826" s="92" t="e">
        <v>#N/A</v>
      </c>
      <c r="X826" s="92" t="e">
        <v>#N/A</v>
      </c>
      <c r="Y826" s="92" t="e">
        <v>#N/A</v>
      </c>
      <c r="Z826" s="92">
        <v>101</v>
      </c>
      <c r="AA826" s="92" t="s">
        <v>21297</v>
      </c>
      <c r="AB826" s="92" t="s">
        <v>22579</v>
      </c>
      <c r="AC826" s="92" t="s">
        <v>22580</v>
      </c>
      <c r="AD826" s="92" t="e">
        <v>#N/A</v>
      </c>
      <c r="AE826" s="92" t="s">
        <v>22581</v>
      </c>
      <c r="AF826" s="94" t="s">
        <v>39584</v>
      </c>
      <c r="AG826" s="92" t="s">
        <v>39584</v>
      </c>
      <c r="AI826" s="92" t="b">
        <f t="shared" si="78"/>
        <v>1</v>
      </c>
    </row>
    <row r="827" spans="1:35" ht="100.8" x14ac:dyDescent="0.3">
      <c r="B827" s="92" t="s">
        <v>1345</v>
      </c>
      <c r="C827" s="92" t="s">
        <v>1346</v>
      </c>
      <c r="D827" s="92" t="s">
        <v>1345</v>
      </c>
      <c r="E827" s="92" t="s">
        <v>27955</v>
      </c>
      <c r="F827" s="92" t="s">
        <v>21486</v>
      </c>
      <c r="G827" s="92" t="s">
        <v>27956</v>
      </c>
      <c r="H827" s="92">
        <v>10184</v>
      </c>
      <c r="I827" s="92" t="s">
        <v>21294</v>
      </c>
      <c r="J827" s="93">
        <v>23.61</v>
      </c>
      <c r="K827" s="92">
        <v>23874851</v>
      </c>
      <c r="L827" s="95">
        <v>40042</v>
      </c>
      <c r="M827" s="92">
        <v>5.5999999999999999E-3</v>
      </c>
      <c r="N827" s="92" t="s">
        <v>21453</v>
      </c>
      <c r="O827" s="92" t="s">
        <v>25</v>
      </c>
      <c r="P827" s="92" t="s">
        <v>3</v>
      </c>
      <c r="Q827" s="92" t="s">
        <v>64</v>
      </c>
      <c r="R827" s="92" t="s">
        <v>28</v>
      </c>
      <c r="S827" s="92" t="s">
        <v>28</v>
      </c>
      <c r="T827" s="92" t="s">
        <v>30</v>
      </c>
      <c r="U827" s="92" t="s">
        <v>24</v>
      </c>
      <c r="V827" s="92" t="s">
        <v>24</v>
      </c>
      <c r="W827" s="92" t="s">
        <v>24</v>
      </c>
      <c r="X827" s="92" t="s">
        <v>32</v>
      </c>
      <c r="Y827" s="92" t="s">
        <v>24</v>
      </c>
      <c r="Z827" s="92">
        <v>31</v>
      </c>
      <c r="AA827" s="92" t="s">
        <v>21297</v>
      </c>
      <c r="AB827" s="100">
        <v>3.795E+105</v>
      </c>
      <c r="AC827" s="92" t="s">
        <v>27957</v>
      </c>
      <c r="AD827" s="92" t="s">
        <v>1347</v>
      </c>
      <c r="AE827" s="92" t="s">
        <v>27958</v>
      </c>
      <c r="AF827" s="94" t="s">
        <v>39585</v>
      </c>
      <c r="AG827" s="92" t="s">
        <v>39585</v>
      </c>
      <c r="AI827" s="92" t="b">
        <f t="shared" si="78"/>
        <v>1</v>
      </c>
    </row>
    <row r="828" spans="1:35" ht="115.2" x14ac:dyDescent="0.3">
      <c r="B828" s="92" t="s">
        <v>134</v>
      </c>
      <c r="C828" s="92" t="s">
        <v>21766</v>
      </c>
      <c r="D828" s="92" t="s">
        <v>21767</v>
      </c>
      <c r="E828" s="92" t="s">
        <v>21768</v>
      </c>
      <c r="F828" s="92" t="s">
        <v>21292</v>
      </c>
      <c r="G828" s="92" t="s">
        <v>21769</v>
      </c>
      <c r="H828" s="92">
        <v>11320</v>
      </c>
      <c r="I828" s="92" t="s">
        <v>21294</v>
      </c>
      <c r="J828" s="93">
        <v>20.98</v>
      </c>
      <c r="K828" s="92">
        <v>26600000</v>
      </c>
      <c r="L828" s="95">
        <v>40590</v>
      </c>
      <c r="M828" s="92">
        <v>6.4999999999999997E-3</v>
      </c>
      <c r="N828" s="92" t="s">
        <v>21313</v>
      </c>
      <c r="O828" s="92" t="s">
        <v>25</v>
      </c>
      <c r="P828" s="92" t="s">
        <v>3</v>
      </c>
      <c r="Q828" s="92" t="s">
        <v>53</v>
      </c>
      <c r="R828" s="92" t="s">
        <v>28</v>
      </c>
      <c r="S828" s="92" t="s">
        <v>29</v>
      </c>
      <c r="T828" s="92" t="s">
        <v>30</v>
      </c>
      <c r="U828" s="92" t="s">
        <v>24</v>
      </c>
      <c r="V828" s="92" t="s">
        <v>24</v>
      </c>
      <c r="W828" s="92" t="s">
        <v>24</v>
      </c>
      <c r="X828" s="92" t="s">
        <v>32</v>
      </c>
      <c r="Y828" s="92" t="s">
        <v>24</v>
      </c>
      <c r="Z828" s="92">
        <v>42</v>
      </c>
      <c r="AA828" s="92" t="s">
        <v>21297</v>
      </c>
      <c r="AB828" s="100" t="s">
        <v>21770</v>
      </c>
      <c r="AC828" s="92" t="s">
        <v>21771</v>
      </c>
      <c r="AD828" s="92" t="s">
        <v>135</v>
      </c>
      <c r="AE828" s="92" t="s">
        <v>21772</v>
      </c>
      <c r="AF828" s="94" t="s">
        <v>40152</v>
      </c>
      <c r="AG828" s="92" t="s">
        <v>35</v>
      </c>
      <c r="AI828" s="92">
        <f>LEN(B828)</f>
        <v>4</v>
      </c>
    </row>
    <row r="829" spans="1:35" ht="86.4" x14ac:dyDescent="0.3">
      <c r="B829" s="92" t="s">
        <v>27707</v>
      </c>
      <c r="C829" s="92" t="s">
        <v>27708</v>
      </c>
      <c r="D829" s="92" t="s">
        <v>27709</v>
      </c>
      <c r="E829" s="92" t="s">
        <v>27710</v>
      </c>
      <c r="F829" s="92" t="s">
        <v>21311</v>
      </c>
      <c r="G829" s="92" t="s">
        <v>27711</v>
      </c>
      <c r="H829" s="92">
        <v>35692</v>
      </c>
      <c r="I829" s="92" t="s">
        <v>21294</v>
      </c>
      <c r="J829" s="93">
        <v>65.09</v>
      </c>
      <c r="K829" s="92">
        <v>46929500</v>
      </c>
      <c r="L829" s="95">
        <v>43589</v>
      </c>
      <c r="M829" s="92">
        <v>5.0000000000000001E-3</v>
      </c>
      <c r="N829" s="92" t="s">
        <v>21733</v>
      </c>
      <c r="O829" s="92" t="s">
        <v>25</v>
      </c>
      <c r="P829" s="92" t="s">
        <v>164</v>
      </c>
      <c r="Q829" s="92" t="e">
        <v>#N/A</v>
      </c>
      <c r="R829" s="92" t="e">
        <v>#N/A</v>
      </c>
      <c r="S829" s="92" t="e">
        <v>#N/A</v>
      </c>
      <c r="T829" s="92" t="e">
        <v>#N/A</v>
      </c>
      <c r="U829" s="92" t="e">
        <v>#N/A</v>
      </c>
      <c r="V829" s="92" t="e">
        <v>#N/A</v>
      </c>
      <c r="W829" s="92" t="e">
        <v>#N/A</v>
      </c>
      <c r="X829" s="92" t="e">
        <v>#N/A</v>
      </c>
      <c r="Y829" s="92" t="e">
        <v>#N/A</v>
      </c>
      <c r="Z829" s="92">
        <v>41</v>
      </c>
      <c r="AA829" s="92" t="s">
        <v>21297</v>
      </c>
      <c r="AB829" s="92" t="s">
        <v>27712</v>
      </c>
      <c r="AC829" s="92" t="s">
        <v>27713</v>
      </c>
      <c r="AD829" s="92" t="e">
        <v>#N/A</v>
      </c>
      <c r="AE829" s="92" t="s">
        <v>27714</v>
      </c>
      <c r="AF829" s="94" t="s">
        <v>38919</v>
      </c>
      <c r="AG829" s="92" t="s">
        <v>38919</v>
      </c>
      <c r="AI829" s="92" t="b">
        <f t="shared" si="78"/>
        <v>1</v>
      </c>
    </row>
    <row r="830" spans="1:35" ht="144" x14ac:dyDescent="0.3">
      <c r="B830" s="92" t="s">
        <v>5115</v>
      </c>
      <c r="C830" s="92" t="s">
        <v>1242</v>
      </c>
      <c r="D830" s="92" t="s">
        <v>27737</v>
      </c>
      <c r="E830" s="92" t="s">
        <v>27738</v>
      </c>
      <c r="F830" s="92" t="s">
        <v>21486</v>
      </c>
      <c r="G830" s="92" t="s">
        <v>27739</v>
      </c>
      <c r="H830" s="92">
        <v>17849</v>
      </c>
      <c r="I830" s="92" t="s">
        <v>21294</v>
      </c>
      <c r="J830" s="93">
        <v>60.69</v>
      </c>
      <c r="K830" s="92">
        <v>59709534.969999999</v>
      </c>
      <c r="L830" s="95">
        <v>40248</v>
      </c>
      <c r="M830" s="92">
        <v>6.4999999999999997E-3</v>
      </c>
      <c r="N830" s="92" t="s">
        <v>27551</v>
      </c>
      <c r="O830" s="92" t="s">
        <v>25</v>
      </c>
      <c r="P830" s="92" t="s">
        <v>647</v>
      </c>
      <c r="Q830" s="92" t="s">
        <v>43</v>
      </c>
      <c r="R830" s="92" t="s">
        <v>28</v>
      </c>
      <c r="S830" s="92" t="s">
        <v>180</v>
      </c>
      <c r="T830" s="92" t="s">
        <v>30</v>
      </c>
      <c r="U830" s="92" t="s">
        <v>24</v>
      </c>
      <c r="V830" s="92" t="s">
        <v>31</v>
      </c>
      <c r="W830" s="92" t="s">
        <v>18</v>
      </c>
      <c r="X830" s="92" t="s">
        <v>32</v>
      </c>
      <c r="Y830" s="92" t="s">
        <v>24</v>
      </c>
      <c r="Z830" s="92">
        <v>50</v>
      </c>
      <c r="AA830" s="92" t="s">
        <v>21297</v>
      </c>
      <c r="AB830" s="92" t="s">
        <v>27740</v>
      </c>
      <c r="AC830" s="92" t="s">
        <v>27741</v>
      </c>
      <c r="AD830" s="92" t="s">
        <v>5116</v>
      </c>
      <c r="AE830" s="92" t="s">
        <v>27742</v>
      </c>
      <c r="AF830" s="94" t="s">
        <v>39586</v>
      </c>
      <c r="AG830" s="92" t="s">
        <v>35</v>
      </c>
      <c r="AI830" s="92">
        <f>LEN(B830)</f>
        <v>4</v>
      </c>
    </row>
    <row r="831" spans="1:35" x14ac:dyDescent="0.3">
      <c r="A831" s="96" t="s">
        <v>38562</v>
      </c>
      <c r="B831" s="96" t="s">
        <v>1241</v>
      </c>
      <c r="C831" s="96" t="s">
        <v>1242</v>
      </c>
      <c r="D831" s="96"/>
      <c r="E831" s="96"/>
      <c r="F831" s="96"/>
      <c r="G831" s="96"/>
      <c r="H831" s="96"/>
      <c r="I831" s="96"/>
      <c r="J831" s="97"/>
      <c r="K831" s="96"/>
      <c r="L831" s="96"/>
      <c r="M831" s="96"/>
      <c r="N831" s="96"/>
      <c r="O831" s="96" t="s">
        <v>25</v>
      </c>
      <c r="P831" s="96" t="s">
        <v>647</v>
      </c>
      <c r="Q831" s="96" t="s">
        <v>43</v>
      </c>
      <c r="R831" s="96" t="s">
        <v>28</v>
      </c>
      <c r="S831" s="96" t="s">
        <v>28</v>
      </c>
      <c r="T831" s="96" t="s">
        <v>30</v>
      </c>
      <c r="U831" s="96" t="s">
        <v>24</v>
      </c>
      <c r="V831" s="96" t="s">
        <v>24</v>
      </c>
      <c r="W831" s="96" t="s">
        <v>24</v>
      </c>
      <c r="X831" s="96" t="s">
        <v>32</v>
      </c>
      <c r="Y831" s="96" t="s">
        <v>24</v>
      </c>
      <c r="Z831" s="96"/>
      <c r="AA831" s="96"/>
      <c r="AB831" s="96"/>
      <c r="AC831" s="96"/>
      <c r="AD831" s="96" t="s">
        <v>1243</v>
      </c>
      <c r="AE831" s="96"/>
      <c r="AF831" s="94" t="e">
        <v>#N/A</v>
      </c>
      <c r="AG831" s="92" t="s">
        <v>35</v>
      </c>
    </row>
    <row r="832" spans="1:35" ht="144" x14ac:dyDescent="0.3">
      <c r="B832" s="92" t="s">
        <v>1329</v>
      </c>
      <c r="C832" s="92" t="s">
        <v>27913</v>
      </c>
      <c r="D832" s="92" t="s">
        <v>27914</v>
      </c>
      <c r="E832" s="92" t="s">
        <v>27915</v>
      </c>
      <c r="F832" s="92" t="s">
        <v>21486</v>
      </c>
      <c r="G832" s="92" t="s">
        <v>27916</v>
      </c>
      <c r="H832" s="92">
        <v>3846</v>
      </c>
      <c r="I832" s="92" t="s">
        <v>21294</v>
      </c>
      <c r="J832" s="93">
        <v>55.96</v>
      </c>
      <c r="K832" s="92">
        <v>62562000</v>
      </c>
      <c r="L832" s="95">
        <v>41005</v>
      </c>
      <c r="M832" s="92">
        <v>7.4999999999999997E-3</v>
      </c>
      <c r="N832" s="92" t="s">
        <v>21551</v>
      </c>
      <c r="O832" s="92" t="s">
        <v>25</v>
      </c>
      <c r="P832" s="92" t="s">
        <v>3</v>
      </c>
      <c r="Q832" s="92" t="s">
        <v>77</v>
      </c>
      <c r="R832" s="92" t="s">
        <v>26</v>
      </c>
      <c r="S832" s="92" t="s">
        <v>28</v>
      </c>
      <c r="T832" s="92" t="s">
        <v>187</v>
      </c>
      <c r="U832" s="92" t="s">
        <v>1330</v>
      </c>
      <c r="V832" s="92" t="s">
        <v>24</v>
      </c>
      <c r="W832" s="92" t="s">
        <v>24</v>
      </c>
      <c r="X832" s="92" t="s">
        <v>32</v>
      </c>
      <c r="Y832" s="92" t="s">
        <v>24</v>
      </c>
      <c r="Z832" s="92">
        <v>53</v>
      </c>
      <c r="AA832" s="92" t="s">
        <v>21297</v>
      </c>
      <c r="AB832" s="100" t="s">
        <v>27917</v>
      </c>
      <c r="AC832" s="92" t="s">
        <v>27918</v>
      </c>
      <c r="AD832" s="92" t="s">
        <v>1331</v>
      </c>
      <c r="AE832" s="92" t="s">
        <v>27919</v>
      </c>
      <c r="AF832" s="94" t="s">
        <v>39587</v>
      </c>
      <c r="AG832" s="92" t="s">
        <v>39587</v>
      </c>
      <c r="AI832" s="92" t="b">
        <f t="shared" ref="AI832:AI834" si="79">IF(LEN(B832)=4,LEFT(AF832,4),LEFT(AF832,3))=B832</f>
        <v>1</v>
      </c>
    </row>
    <row r="833" spans="1:35" ht="129.6" x14ac:dyDescent="0.3">
      <c r="B833" s="92" t="s">
        <v>5005</v>
      </c>
      <c r="C833" s="92" t="s">
        <v>5006</v>
      </c>
      <c r="D833" s="92" t="s">
        <v>22130</v>
      </c>
      <c r="E833" s="92" t="s">
        <v>22131</v>
      </c>
      <c r="F833" s="92" t="s">
        <v>21311</v>
      </c>
      <c r="G833" s="92" t="s">
        <v>22132</v>
      </c>
      <c r="H833" s="92">
        <v>6103</v>
      </c>
      <c r="I833" s="92" t="s">
        <v>21294</v>
      </c>
      <c r="J833" s="93">
        <v>18.38</v>
      </c>
      <c r="K833" s="92">
        <v>20612500</v>
      </c>
      <c r="L833" s="95">
        <v>42618</v>
      </c>
      <c r="M833" s="92">
        <v>5.0000000000000001E-3</v>
      </c>
      <c r="N833" s="92" t="s">
        <v>22133</v>
      </c>
      <c r="O833" s="92" t="s">
        <v>25</v>
      </c>
      <c r="P833" s="92" t="s">
        <v>2072</v>
      </c>
      <c r="Q833" s="92" t="s">
        <v>43</v>
      </c>
      <c r="R833" s="92" t="s">
        <v>28</v>
      </c>
      <c r="S833" s="92" t="s">
        <v>28</v>
      </c>
      <c r="T833" s="92" t="s">
        <v>30</v>
      </c>
      <c r="U833" s="92" t="s">
        <v>24</v>
      </c>
      <c r="V833" s="92" t="s">
        <v>31</v>
      </c>
      <c r="W833" s="92" t="s">
        <v>24</v>
      </c>
      <c r="X833" s="92" t="s">
        <v>32</v>
      </c>
      <c r="Y833" s="92" t="s">
        <v>24</v>
      </c>
      <c r="Z833" s="92">
        <v>58</v>
      </c>
      <c r="AA833" s="92" t="s">
        <v>21297</v>
      </c>
      <c r="AB833" s="92" t="s">
        <v>22134</v>
      </c>
      <c r="AC833" s="92" t="s">
        <v>22135</v>
      </c>
      <c r="AD833" s="92" t="s">
        <v>5007</v>
      </c>
      <c r="AE833" s="92" t="s">
        <v>22136</v>
      </c>
      <c r="AF833" s="94" t="s">
        <v>38920</v>
      </c>
      <c r="AG833" s="92" t="s">
        <v>38920</v>
      </c>
      <c r="AI833" s="92" t="b">
        <f t="shared" si="79"/>
        <v>1</v>
      </c>
    </row>
    <row r="834" spans="1:35" ht="115.2" x14ac:dyDescent="0.3">
      <c r="B834" s="92" t="s">
        <v>4904</v>
      </c>
      <c r="C834" s="92" t="s">
        <v>35582</v>
      </c>
      <c r="D834" s="92" t="s">
        <v>35583</v>
      </c>
      <c r="E834" s="92" t="s">
        <v>35584</v>
      </c>
      <c r="F834" s="92" t="s">
        <v>22338</v>
      </c>
      <c r="G834" s="92" t="s">
        <v>35585</v>
      </c>
      <c r="H834" s="92">
        <v>66100</v>
      </c>
      <c r="I834" s="92" t="s">
        <v>21294</v>
      </c>
      <c r="J834" s="93">
        <v>243.35</v>
      </c>
      <c r="K834" s="92">
        <v>280815000</v>
      </c>
      <c r="L834" s="95">
        <v>42713</v>
      </c>
      <c r="M834" s="92">
        <v>6.7999999999999996E-3</v>
      </c>
      <c r="N834" s="92" t="s">
        <v>404</v>
      </c>
      <c r="O834" s="92" t="s">
        <v>25</v>
      </c>
      <c r="P834" s="92" t="s">
        <v>1025</v>
      </c>
      <c r="Q834" s="92" t="s">
        <v>43</v>
      </c>
      <c r="R834" s="92" t="s">
        <v>28</v>
      </c>
      <c r="S834" s="92" t="s">
        <v>247</v>
      </c>
      <c r="T834" s="92" t="s">
        <v>30</v>
      </c>
      <c r="U834" s="92" t="s">
        <v>24</v>
      </c>
      <c r="V834" s="92" t="s">
        <v>31</v>
      </c>
      <c r="W834" s="92" t="s">
        <v>24</v>
      </c>
      <c r="X834" s="92" t="s">
        <v>32</v>
      </c>
      <c r="Y834" s="92" t="s">
        <v>24</v>
      </c>
      <c r="Z834" s="92">
        <v>48</v>
      </c>
      <c r="AA834" s="92" t="s">
        <v>21297</v>
      </c>
      <c r="AB834" s="92" t="s">
        <v>35586</v>
      </c>
      <c r="AC834" s="92" t="s">
        <v>35587</v>
      </c>
      <c r="AD834" s="92" t="s">
        <v>4905</v>
      </c>
      <c r="AE834" s="92" t="s">
        <v>35588</v>
      </c>
      <c r="AF834" s="94" t="s">
        <v>38921</v>
      </c>
      <c r="AG834" s="92" t="s">
        <v>38921</v>
      </c>
      <c r="AI834" s="92" t="b">
        <f t="shared" si="79"/>
        <v>1</v>
      </c>
    </row>
    <row r="835" spans="1:35" x14ac:dyDescent="0.3">
      <c r="A835" s="96" t="s">
        <v>38562</v>
      </c>
      <c r="B835" s="96" t="s">
        <v>1791</v>
      </c>
      <c r="C835" s="96" t="s">
        <v>1792</v>
      </c>
      <c r="D835" s="96"/>
      <c r="E835" s="96"/>
      <c r="F835" s="96"/>
      <c r="G835" s="96"/>
      <c r="H835" s="96"/>
      <c r="I835" s="96"/>
      <c r="J835" s="97"/>
      <c r="K835" s="96"/>
      <c r="L835" s="96"/>
      <c r="M835" s="96"/>
      <c r="N835" s="96"/>
      <c r="O835" s="96" t="s">
        <v>25</v>
      </c>
      <c r="P835" s="96" t="s">
        <v>1793</v>
      </c>
      <c r="Q835" s="96" t="s">
        <v>43</v>
      </c>
      <c r="R835" s="96" t="s">
        <v>28</v>
      </c>
      <c r="S835" s="96" t="s">
        <v>180</v>
      </c>
      <c r="T835" s="96" t="s">
        <v>30</v>
      </c>
      <c r="U835" s="96" t="s">
        <v>24</v>
      </c>
      <c r="V835" s="96" t="s">
        <v>24</v>
      </c>
      <c r="W835" s="96" t="s">
        <v>24</v>
      </c>
      <c r="X835" s="96" t="s">
        <v>32</v>
      </c>
      <c r="Y835" s="96" t="s">
        <v>24</v>
      </c>
      <c r="Z835" s="96"/>
      <c r="AA835" s="96"/>
      <c r="AB835" s="96"/>
      <c r="AC835" s="96"/>
      <c r="AD835" s="96" t="s">
        <v>1794</v>
      </c>
      <c r="AE835" s="96"/>
      <c r="AF835" s="98" t="s">
        <v>37</v>
      </c>
      <c r="AG835" s="96" t="s">
        <v>24</v>
      </c>
    </row>
    <row r="836" spans="1:35" ht="86.4" x14ac:dyDescent="0.3">
      <c r="A836" s="92">
        <v>2</v>
      </c>
      <c r="B836" s="92" t="s">
        <v>1867</v>
      </c>
      <c r="C836" s="92" t="s">
        <v>31603</v>
      </c>
      <c r="D836" s="92" t="s">
        <v>1867</v>
      </c>
      <c r="E836" s="92" t="s">
        <v>31604</v>
      </c>
      <c r="F836" s="92" t="s">
        <v>21292</v>
      </c>
      <c r="G836" s="92" t="s">
        <v>31605</v>
      </c>
      <c r="H836" s="92">
        <v>452558</v>
      </c>
      <c r="I836" s="92" t="s">
        <v>21294</v>
      </c>
      <c r="J836" s="93">
        <v>868.46</v>
      </c>
      <c r="K836" s="92">
        <v>1137933325</v>
      </c>
      <c r="L836" s="95">
        <v>40381</v>
      </c>
      <c r="M836" s="92">
        <v>7.4999999999999997E-3</v>
      </c>
      <c r="N836" s="92" t="s">
        <v>21963</v>
      </c>
      <c r="O836" s="92" t="s">
        <v>25</v>
      </c>
      <c r="P836" s="92" t="s">
        <v>1868</v>
      </c>
      <c r="Q836" s="92" t="s">
        <v>43</v>
      </c>
      <c r="R836" s="92" t="s">
        <v>28</v>
      </c>
      <c r="S836" s="92" t="s">
        <v>28</v>
      </c>
      <c r="T836" s="92" t="s">
        <v>30</v>
      </c>
      <c r="U836" s="92" t="s">
        <v>24</v>
      </c>
      <c r="V836" s="92" t="s">
        <v>24</v>
      </c>
      <c r="W836" s="92" t="s">
        <v>24</v>
      </c>
      <c r="X836" s="92" t="s">
        <v>32</v>
      </c>
      <c r="Y836" s="92" t="s">
        <v>24</v>
      </c>
      <c r="Z836" s="92">
        <v>42</v>
      </c>
      <c r="AA836" s="92" t="s">
        <v>21297</v>
      </c>
      <c r="AB836" s="92" t="s">
        <v>31606</v>
      </c>
      <c r="AC836" s="92" t="s">
        <v>31607</v>
      </c>
      <c r="AD836" s="92" t="s">
        <v>1869</v>
      </c>
      <c r="AE836" s="92" t="s">
        <v>31608</v>
      </c>
      <c r="AF836" s="94" t="s">
        <v>38922</v>
      </c>
      <c r="AG836" s="92" t="s">
        <v>38922</v>
      </c>
      <c r="AI836" s="92" t="b">
        <f t="shared" ref="AI836:AI863" si="80">IF(LEN(B836)=4,LEFT(AF836,4),LEFT(AF836,3))=B836</f>
        <v>1</v>
      </c>
    </row>
    <row r="837" spans="1:35" ht="144" x14ac:dyDescent="0.3">
      <c r="B837" s="92" t="s">
        <v>5002</v>
      </c>
      <c r="C837" s="92" t="s">
        <v>5003</v>
      </c>
      <c r="D837" s="92" t="s">
        <v>31641</v>
      </c>
      <c r="E837" s="92" t="s">
        <v>31642</v>
      </c>
      <c r="F837" s="92" t="s">
        <v>21311</v>
      </c>
      <c r="G837" s="92" t="s">
        <v>31643</v>
      </c>
      <c r="H837" s="92">
        <v>4752</v>
      </c>
      <c r="I837" s="92" t="s">
        <v>21294</v>
      </c>
      <c r="J837" s="93">
        <v>39.22</v>
      </c>
      <c r="K837" s="92">
        <v>42256000</v>
      </c>
      <c r="L837" s="95">
        <v>42618</v>
      </c>
      <c r="M837" s="92">
        <v>5.0000000000000001E-3</v>
      </c>
      <c r="N837" s="92" t="s">
        <v>21733</v>
      </c>
      <c r="O837" s="92" t="s">
        <v>25</v>
      </c>
      <c r="P837" s="92" t="s">
        <v>441</v>
      </c>
      <c r="Q837" s="92" t="s">
        <v>77</v>
      </c>
      <c r="R837" s="92" t="s">
        <v>26</v>
      </c>
      <c r="S837" s="92" t="s">
        <v>29</v>
      </c>
      <c r="T837" s="92" t="s">
        <v>30</v>
      </c>
      <c r="U837" s="92" t="s">
        <v>24</v>
      </c>
      <c r="V837" s="92" t="s">
        <v>31</v>
      </c>
      <c r="W837" s="92" t="s">
        <v>24</v>
      </c>
      <c r="X837" s="92" t="s">
        <v>32</v>
      </c>
      <c r="Y837" s="92" t="s">
        <v>24</v>
      </c>
      <c r="Z837" s="92">
        <v>102</v>
      </c>
      <c r="AA837" s="92" t="s">
        <v>21297</v>
      </c>
      <c r="AB837" s="92" t="s">
        <v>31644</v>
      </c>
      <c r="AC837" s="92" t="s">
        <v>31645</v>
      </c>
      <c r="AD837" s="92" t="s">
        <v>5004</v>
      </c>
      <c r="AE837" s="92" t="s">
        <v>31646</v>
      </c>
      <c r="AF837" s="94" t="s">
        <v>39588</v>
      </c>
      <c r="AG837" s="92" t="s">
        <v>39588</v>
      </c>
      <c r="AI837" s="92" t="b">
        <f t="shared" si="80"/>
        <v>1</v>
      </c>
    </row>
    <row r="838" spans="1:35" ht="158.4" x14ac:dyDescent="0.3">
      <c r="B838" s="92" t="s">
        <v>4938</v>
      </c>
      <c r="C838" s="92" t="s">
        <v>31937</v>
      </c>
      <c r="D838" s="92" t="s">
        <v>31938</v>
      </c>
      <c r="E838" s="92" t="s">
        <v>31939</v>
      </c>
      <c r="F838" s="92" t="s">
        <v>21613</v>
      </c>
      <c r="G838" s="92" t="s">
        <v>31940</v>
      </c>
      <c r="H838" s="92">
        <v>24383</v>
      </c>
      <c r="I838" s="92" t="s">
        <v>21294</v>
      </c>
      <c r="J838" s="93">
        <v>94.9</v>
      </c>
      <c r="K838" s="92">
        <v>108288000</v>
      </c>
      <c r="L838" s="95">
        <v>42465</v>
      </c>
      <c r="M838" s="92">
        <v>5.0000000000000001E-3</v>
      </c>
      <c r="N838" s="92" t="s">
        <v>21551</v>
      </c>
      <c r="O838" s="92" t="s">
        <v>25</v>
      </c>
      <c r="P838" s="92" t="s">
        <v>351</v>
      </c>
      <c r="Q838" s="92" t="s">
        <v>77</v>
      </c>
      <c r="R838" s="92" t="s">
        <v>26</v>
      </c>
      <c r="S838" s="92" t="s">
        <v>29</v>
      </c>
      <c r="T838" s="92" t="s">
        <v>30</v>
      </c>
      <c r="U838" s="92" t="s">
        <v>24</v>
      </c>
      <c r="V838" s="92" t="s">
        <v>31</v>
      </c>
      <c r="W838" s="92" t="s">
        <v>24</v>
      </c>
      <c r="X838" s="92" t="s">
        <v>32</v>
      </c>
      <c r="Y838" s="92" t="s">
        <v>24</v>
      </c>
      <c r="Z838" s="92">
        <v>83</v>
      </c>
      <c r="AA838" s="92" t="s">
        <v>21297</v>
      </c>
      <c r="AB838" s="92" t="s">
        <v>31941</v>
      </c>
      <c r="AC838" s="92" t="s">
        <v>31942</v>
      </c>
      <c r="AD838" s="92" t="s">
        <v>4939</v>
      </c>
      <c r="AE838" s="92" t="s">
        <v>31943</v>
      </c>
      <c r="AF838" s="94" t="s">
        <v>39589</v>
      </c>
      <c r="AG838" s="92" t="s">
        <v>39589</v>
      </c>
      <c r="AI838" s="92" t="b">
        <f t="shared" si="80"/>
        <v>1</v>
      </c>
    </row>
    <row r="839" spans="1:35" ht="158.4" x14ac:dyDescent="0.3">
      <c r="B839" s="92" t="s">
        <v>3366</v>
      </c>
      <c r="C839" s="92" t="s">
        <v>3367</v>
      </c>
      <c r="D839" s="92" t="s">
        <v>31998</v>
      </c>
      <c r="E839" s="92" t="s">
        <v>31999</v>
      </c>
      <c r="F839" s="92" t="s">
        <v>21292</v>
      </c>
      <c r="G839" s="92" t="s">
        <v>32000</v>
      </c>
      <c r="H839" s="92">
        <v>130392</v>
      </c>
      <c r="I839" s="92" t="s">
        <v>21294</v>
      </c>
      <c r="J839" s="93">
        <v>450.22</v>
      </c>
      <c r="K839" s="92">
        <v>509069827</v>
      </c>
      <c r="L839" s="95">
        <v>41433</v>
      </c>
      <c r="M839" s="92">
        <v>4.4999999999999997E-3</v>
      </c>
      <c r="N839" s="92" t="s">
        <v>21628</v>
      </c>
      <c r="O839" s="92" t="s">
        <v>25</v>
      </c>
      <c r="P839" s="92" t="s">
        <v>1</v>
      </c>
      <c r="Q839" s="92" t="s">
        <v>77</v>
      </c>
      <c r="R839" s="92" t="s">
        <v>26</v>
      </c>
      <c r="S839" s="92" t="s">
        <v>28</v>
      </c>
      <c r="T839" s="92" t="s">
        <v>30</v>
      </c>
      <c r="U839" s="92" t="s">
        <v>24</v>
      </c>
      <c r="V839" s="92" t="s">
        <v>24</v>
      </c>
      <c r="W839" s="92" t="s">
        <v>24</v>
      </c>
      <c r="X839" s="92" t="s">
        <v>32</v>
      </c>
      <c r="Y839" s="92" t="s">
        <v>24</v>
      </c>
      <c r="Z839" s="92">
        <v>27</v>
      </c>
      <c r="AA839" s="92" t="s">
        <v>21297</v>
      </c>
      <c r="AB839" s="92" t="s">
        <v>32001</v>
      </c>
      <c r="AC839" s="92" t="s">
        <v>32002</v>
      </c>
      <c r="AD839" s="92" t="s">
        <v>3368</v>
      </c>
      <c r="AE839" s="92" t="s">
        <v>32003</v>
      </c>
      <c r="AF839" s="94" t="s">
        <v>39590</v>
      </c>
      <c r="AG839" s="92" t="s">
        <v>39590</v>
      </c>
      <c r="AI839" s="92" t="b">
        <f t="shared" si="80"/>
        <v>1</v>
      </c>
    </row>
    <row r="840" spans="1:35" ht="129.6" x14ac:dyDescent="0.3">
      <c r="B840" s="92" t="s">
        <v>1940</v>
      </c>
      <c r="C840" s="92" t="s">
        <v>31983</v>
      </c>
      <c r="D840" s="92" t="s">
        <v>31984</v>
      </c>
      <c r="E840" s="92" t="s">
        <v>31985</v>
      </c>
      <c r="F840" s="92" t="s">
        <v>21292</v>
      </c>
      <c r="G840" s="92" t="s">
        <v>31986</v>
      </c>
      <c r="H840" s="92">
        <v>297773</v>
      </c>
      <c r="I840" s="92" t="s">
        <v>21294</v>
      </c>
      <c r="J840" s="93">
        <v>589.29</v>
      </c>
      <c r="K840" s="92">
        <v>673849857.60000002</v>
      </c>
      <c r="L840" s="95">
        <v>41017</v>
      </c>
      <c r="M840" s="92">
        <v>4.5999999999999999E-3</v>
      </c>
      <c r="N840" s="92" t="s">
        <v>21628</v>
      </c>
      <c r="O840" s="92" t="s">
        <v>25</v>
      </c>
      <c r="P840" s="92" t="s">
        <v>1</v>
      </c>
      <c r="Q840" s="92" t="s">
        <v>77</v>
      </c>
      <c r="R840" s="92" t="s">
        <v>26</v>
      </c>
      <c r="S840" s="92" t="s">
        <v>28</v>
      </c>
      <c r="T840" s="92" t="s">
        <v>30</v>
      </c>
      <c r="U840" s="92" t="s">
        <v>24</v>
      </c>
      <c r="V840" s="92" t="s">
        <v>24</v>
      </c>
      <c r="W840" s="92" t="s">
        <v>24</v>
      </c>
      <c r="X840" s="92" t="s">
        <v>32</v>
      </c>
      <c r="Y840" s="92" t="s">
        <v>24</v>
      </c>
      <c r="Z840" s="92">
        <v>21</v>
      </c>
      <c r="AA840" s="92" t="s">
        <v>21297</v>
      </c>
      <c r="AB840" s="92" t="s">
        <v>31987</v>
      </c>
      <c r="AC840" s="92" t="s">
        <v>31988</v>
      </c>
      <c r="AD840" s="92" t="s">
        <v>1941</v>
      </c>
      <c r="AE840" s="92" t="s">
        <v>31989</v>
      </c>
      <c r="AF840" s="94" t="s">
        <v>39591</v>
      </c>
      <c r="AG840" s="92" t="s">
        <v>39591</v>
      </c>
      <c r="AI840" s="92" t="b">
        <f t="shared" si="80"/>
        <v>1</v>
      </c>
    </row>
    <row r="841" spans="1:35" ht="129.6" x14ac:dyDescent="0.3">
      <c r="B841" s="92" t="s">
        <v>130</v>
      </c>
      <c r="C841" s="92" t="s">
        <v>21715</v>
      </c>
      <c r="D841" s="92" t="s">
        <v>21716</v>
      </c>
      <c r="E841" s="92" t="s">
        <v>21717</v>
      </c>
      <c r="F841" s="92" t="s">
        <v>21486</v>
      </c>
      <c r="G841" s="92" t="s">
        <v>21718</v>
      </c>
      <c r="H841" s="92">
        <v>12073</v>
      </c>
      <c r="I841" s="92" t="s">
        <v>21294</v>
      </c>
      <c r="J841" s="93">
        <v>38.42</v>
      </c>
      <c r="K841" s="92">
        <v>43363920.350000001</v>
      </c>
      <c r="L841" s="95">
        <v>40577</v>
      </c>
      <c r="M841" s="92">
        <v>6.0000000000000001E-3</v>
      </c>
      <c r="N841" s="92" t="s">
        <v>21453</v>
      </c>
      <c r="O841" s="92" t="s">
        <v>25</v>
      </c>
      <c r="P841" s="92" t="s">
        <v>3</v>
      </c>
      <c r="Q841" s="92" t="s">
        <v>131</v>
      </c>
      <c r="R841" s="92" t="s">
        <v>132</v>
      </c>
      <c r="S841" s="92" t="s">
        <v>28</v>
      </c>
      <c r="T841" s="92" t="s">
        <v>30</v>
      </c>
      <c r="U841" s="92" t="s">
        <v>24</v>
      </c>
      <c r="V841" s="92" t="s">
        <v>24</v>
      </c>
      <c r="W841" s="92" t="s">
        <v>24</v>
      </c>
      <c r="X841" s="92" t="s">
        <v>32</v>
      </c>
      <c r="Y841" s="92" t="s">
        <v>24</v>
      </c>
      <c r="Z841" s="92">
        <v>26</v>
      </c>
      <c r="AA841" s="92" t="s">
        <v>21297</v>
      </c>
      <c r="AB841" s="100">
        <v>3.7950000000000002E+263</v>
      </c>
      <c r="AC841" s="92" t="s">
        <v>21719</v>
      </c>
      <c r="AD841" s="92" t="s">
        <v>133</v>
      </c>
      <c r="AE841" s="92" t="s">
        <v>21720</v>
      </c>
      <c r="AF841" s="94" t="s">
        <v>39592</v>
      </c>
      <c r="AG841" s="92" t="s">
        <v>39592</v>
      </c>
      <c r="AI841" s="92" t="b">
        <f t="shared" si="80"/>
        <v>1</v>
      </c>
    </row>
    <row r="842" spans="1:35" ht="115.2" x14ac:dyDescent="0.3">
      <c r="B842" s="92" t="s">
        <v>23206</v>
      </c>
      <c r="C842" s="92" t="s">
        <v>23207</v>
      </c>
      <c r="D842" s="92" t="s">
        <v>23208</v>
      </c>
      <c r="E842" s="92" t="s">
        <v>23209</v>
      </c>
      <c r="F842" s="92" t="s">
        <v>21292</v>
      </c>
      <c r="G842" s="92" t="s">
        <v>23210</v>
      </c>
      <c r="H842" s="92" t="s">
        <v>21372</v>
      </c>
      <c r="I842" s="92" t="s">
        <v>21294</v>
      </c>
      <c r="K842" s="92">
        <v>17026750</v>
      </c>
      <c r="L842" s="95" t="s">
        <v>21372</v>
      </c>
      <c r="M842" s="92" t="s">
        <v>21372</v>
      </c>
      <c r="N842" s="92" t="s">
        <v>21488</v>
      </c>
      <c r="O842" s="92" t="s">
        <v>25</v>
      </c>
      <c r="P842" s="92" t="e">
        <v>#N/A</v>
      </c>
      <c r="Q842" s="92" t="s">
        <v>341</v>
      </c>
      <c r="R842" s="92" t="e">
        <v>#N/A</v>
      </c>
      <c r="S842" s="92" t="e">
        <v>#N/A</v>
      </c>
      <c r="T842" s="92" t="e">
        <v>#N/A</v>
      </c>
      <c r="U842" s="92" t="e">
        <v>#N/A</v>
      </c>
      <c r="V842" s="92" t="e">
        <v>#N/A</v>
      </c>
      <c r="W842" s="92" t="e">
        <v>#N/A</v>
      </c>
      <c r="X842" s="92" t="e">
        <v>#N/A</v>
      </c>
      <c r="Y842" s="92" t="e">
        <v>#N/A</v>
      </c>
      <c r="Z842" s="92">
        <v>38</v>
      </c>
      <c r="AA842" s="92" t="s">
        <v>21297</v>
      </c>
      <c r="AB842" s="100" t="s">
        <v>23211</v>
      </c>
      <c r="AC842" s="92" t="s">
        <v>23212</v>
      </c>
      <c r="AD842" s="92" t="e">
        <v>#N/A</v>
      </c>
      <c r="AE842" s="92" t="s">
        <v>23213</v>
      </c>
      <c r="AF842" s="94" t="s">
        <v>39593</v>
      </c>
      <c r="AG842" s="92" t="s">
        <v>39593</v>
      </c>
      <c r="AI842" s="92" t="b">
        <f t="shared" si="80"/>
        <v>1</v>
      </c>
    </row>
    <row r="843" spans="1:35" ht="100.8" x14ac:dyDescent="0.3">
      <c r="B843" s="92" t="s">
        <v>350</v>
      </c>
      <c r="C843" s="92" t="s">
        <v>23258</v>
      </c>
      <c r="D843" s="92" t="s">
        <v>23259</v>
      </c>
      <c r="E843" s="92" t="s">
        <v>23260</v>
      </c>
      <c r="F843" s="92" t="s">
        <v>21292</v>
      </c>
      <c r="G843" s="92" t="s">
        <v>23261</v>
      </c>
      <c r="H843" s="92">
        <v>280738</v>
      </c>
      <c r="I843" s="92" t="s">
        <v>21294</v>
      </c>
      <c r="J843" s="93">
        <v>393.12</v>
      </c>
      <c r="K843" s="92">
        <v>477421000</v>
      </c>
      <c r="L843" s="95">
        <v>39825</v>
      </c>
      <c r="M843" s="92">
        <v>6.4999999999999997E-3</v>
      </c>
      <c r="N843" s="92" t="s">
        <v>21488</v>
      </c>
      <c r="O843" s="92" t="s">
        <v>25</v>
      </c>
      <c r="P843" s="92" t="s">
        <v>351</v>
      </c>
      <c r="Q843" s="92" t="s">
        <v>341</v>
      </c>
      <c r="R843" s="92" t="s">
        <v>342</v>
      </c>
      <c r="S843" s="92" t="s">
        <v>29</v>
      </c>
      <c r="T843" s="92" t="s">
        <v>30</v>
      </c>
      <c r="U843" s="92" t="s">
        <v>24</v>
      </c>
      <c r="V843" s="92" t="s">
        <v>24</v>
      </c>
      <c r="W843" s="92" t="s">
        <v>24</v>
      </c>
      <c r="X843" s="92" t="s">
        <v>32</v>
      </c>
      <c r="Y843" s="92" t="s">
        <v>24</v>
      </c>
      <c r="Z843" s="92">
        <v>70</v>
      </c>
      <c r="AA843" s="92" t="s">
        <v>21297</v>
      </c>
      <c r="AB843" s="100" t="s">
        <v>23262</v>
      </c>
      <c r="AC843" s="92" t="s">
        <v>23263</v>
      </c>
      <c r="AD843" s="92" t="s">
        <v>352</v>
      </c>
      <c r="AE843" s="92" t="s">
        <v>23264</v>
      </c>
      <c r="AF843" s="94" t="s">
        <v>38923</v>
      </c>
      <c r="AG843" s="92" t="s">
        <v>38923</v>
      </c>
      <c r="AI843" s="92" t="b">
        <f t="shared" si="80"/>
        <v>1</v>
      </c>
    </row>
    <row r="844" spans="1:35" ht="144" x14ac:dyDescent="0.3">
      <c r="B844" s="92" t="s">
        <v>23273</v>
      </c>
      <c r="C844" s="92" t="s">
        <v>23274</v>
      </c>
      <c r="D844" s="92" t="s">
        <v>23275</v>
      </c>
      <c r="E844" s="92" t="s">
        <v>23276</v>
      </c>
      <c r="F844" s="92" t="s">
        <v>21486</v>
      </c>
      <c r="G844" s="92" t="s">
        <v>23277</v>
      </c>
      <c r="H844" s="92">
        <v>9253</v>
      </c>
      <c r="I844" s="92" t="s">
        <v>21294</v>
      </c>
      <c r="J844" s="93">
        <v>17.420000000000002</v>
      </c>
      <c r="K844" s="92">
        <v>18407041.359999999</v>
      </c>
      <c r="L844" s="95">
        <v>43293</v>
      </c>
      <c r="M844" s="92">
        <v>6.7000000000000002E-3</v>
      </c>
      <c r="N844" s="92" t="s">
        <v>21488</v>
      </c>
      <c r="O844" s="92" t="s">
        <v>25</v>
      </c>
      <c r="P844" s="92" t="e">
        <v>#N/A</v>
      </c>
      <c r="Q844" s="92" t="s">
        <v>341</v>
      </c>
      <c r="R844" s="92" t="e">
        <v>#N/A</v>
      </c>
      <c r="S844" s="92" t="e">
        <v>#N/A</v>
      </c>
      <c r="T844" s="92" t="e">
        <v>#N/A</v>
      </c>
      <c r="U844" s="92" t="e">
        <v>#N/A</v>
      </c>
      <c r="V844" s="92" t="e">
        <v>#N/A</v>
      </c>
      <c r="W844" s="92" t="e">
        <v>#N/A</v>
      </c>
      <c r="X844" s="92" t="e">
        <v>#N/A</v>
      </c>
      <c r="Y844" s="92" t="e">
        <v>#N/A</v>
      </c>
      <c r="Z844" s="92">
        <v>53</v>
      </c>
      <c r="AA844" s="92" t="s">
        <v>21297</v>
      </c>
      <c r="AB844" s="92" t="s">
        <v>23278</v>
      </c>
      <c r="AC844" s="92" t="s">
        <v>23279</v>
      </c>
      <c r="AD844" s="92" t="e">
        <v>#N/A</v>
      </c>
      <c r="AE844" s="92" t="s">
        <v>23280</v>
      </c>
      <c r="AF844" s="94" t="s">
        <v>38924</v>
      </c>
      <c r="AG844" s="92" t="s">
        <v>38924</v>
      </c>
      <c r="AI844" s="92" t="b">
        <f t="shared" si="80"/>
        <v>1</v>
      </c>
    </row>
    <row r="845" spans="1:35" ht="144" x14ac:dyDescent="0.3">
      <c r="B845" s="92" t="s">
        <v>340</v>
      </c>
      <c r="C845" s="92" t="s">
        <v>23214</v>
      </c>
      <c r="D845" s="92" t="s">
        <v>23215</v>
      </c>
      <c r="E845" s="92" t="s">
        <v>23216</v>
      </c>
      <c r="F845" s="92" t="s">
        <v>21292</v>
      </c>
      <c r="G845" s="92" t="s">
        <v>23217</v>
      </c>
      <c r="H845" s="92">
        <v>378</v>
      </c>
      <c r="I845" s="92" t="s">
        <v>21294</v>
      </c>
      <c r="J845" s="93">
        <v>1.56</v>
      </c>
      <c r="K845" s="92">
        <v>1781860</v>
      </c>
      <c r="L845" s="95">
        <v>40163</v>
      </c>
      <c r="M845" s="92">
        <v>6.6E-3</v>
      </c>
      <c r="N845" s="92" t="s">
        <v>21488</v>
      </c>
      <c r="O845" s="92" t="s">
        <v>25</v>
      </c>
      <c r="P845" s="92" t="s">
        <v>1</v>
      </c>
      <c r="Q845" s="92" t="s">
        <v>341</v>
      </c>
      <c r="R845" s="92" t="s">
        <v>342</v>
      </c>
      <c r="S845" s="92" t="s">
        <v>29</v>
      </c>
      <c r="T845" s="92" t="s">
        <v>30</v>
      </c>
      <c r="U845" s="92" t="s">
        <v>24</v>
      </c>
      <c r="V845" s="92" t="s">
        <v>24</v>
      </c>
      <c r="W845" s="92" t="s">
        <v>24</v>
      </c>
      <c r="X845" s="92" t="s">
        <v>32</v>
      </c>
      <c r="Y845" s="92" t="s">
        <v>24</v>
      </c>
      <c r="Z845" s="92">
        <v>25</v>
      </c>
      <c r="AA845" s="92" t="s">
        <v>21297</v>
      </c>
      <c r="AB845" s="100" t="s">
        <v>23218</v>
      </c>
      <c r="AC845" s="92" t="s">
        <v>23219</v>
      </c>
      <c r="AD845" s="92" t="s">
        <v>343</v>
      </c>
      <c r="AE845" s="92" t="s">
        <v>23220</v>
      </c>
      <c r="AF845" s="94" t="s">
        <v>39594</v>
      </c>
      <c r="AG845" s="92" t="s">
        <v>39594</v>
      </c>
      <c r="AI845" s="92" t="b">
        <f t="shared" si="80"/>
        <v>1</v>
      </c>
    </row>
    <row r="846" spans="1:35" ht="100.8" x14ac:dyDescent="0.3">
      <c r="B846" s="92" t="s">
        <v>353</v>
      </c>
      <c r="C846" s="92" t="s">
        <v>23289</v>
      </c>
      <c r="D846" s="92" t="s">
        <v>23290</v>
      </c>
      <c r="E846" s="92" t="s">
        <v>23291</v>
      </c>
      <c r="F846" s="92" t="s">
        <v>21292</v>
      </c>
      <c r="G846" s="92" t="s">
        <v>23292</v>
      </c>
      <c r="H846" s="92">
        <v>56361</v>
      </c>
      <c r="I846" s="92" t="s">
        <v>21294</v>
      </c>
      <c r="J846" s="93">
        <v>47.73</v>
      </c>
      <c r="K846" s="92">
        <v>53516000</v>
      </c>
      <c r="L846" s="95">
        <v>40129</v>
      </c>
      <c r="M846" s="92">
        <v>6.6E-3</v>
      </c>
      <c r="N846" s="92" t="s">
        <v>21488</v>
      </c>
      <c r="O846" s="92" t="s">
        <v>25</v>
      </c>
      <c r="P846" s="92" t="s">
        <v>236</v>
      </c>
      <c r="Q846" s="92" t="s">
        <v>341</v>
      </c>
      <c r="R846" s="92" t="s">
        <v>342</v>
      </c>
      <c r="S846" s="92" t="s">
        <v>29</v>
      </c>
      <c r="T846" s="92" t="s">
        <v>30</v>
      </c>
      <c r="U846" s="92" t="s">
        <v>24</v>
      </c>
      <c r="V846" s="92" t="s">
        <v>24</v>
      </c>
      <c r="W846" s="92" t="s">
        <v>24</v>
      </c>
      <c r="X846" s="92" t="s">
        <v>32</v>
      </c>
      <c r="Y846" s="92" t="s">
        <v>24</v>
      </c>
      <c r="Z846" s="92">
        <v>101</v>
      </c>
      <c r="AA846" s="92" t="s">
        <v>21297</v>
      </c>
      <c r="AB846" s="100" t="s">
        <v>23293</v>
      </c>
      <c r="AC846" s="92" t="s">
        <v>23294</v>
      </c>
      <c r="AD846" s="92" t="s">
        <v>354</v>
      </c>
      <c r="AE846" s="92" t="s">
        <v>23295</v>
      </c>
      <c r="AF846" s="94" t="s">
        <v>39595</v>
      </c>
      <c r="AG846" s="92" t="s">
        <v>39595</v>
      </c>
      <c r="AI846" s="92" t="b">
        <f t="shared" si="80"/>
        <v>1</v>
      </c>
    </row>
    <row r="847" spans="1:35" ht="144" x14ac:dyDescent="0.3">
      <c r="B847" s="92" t="s">
        <v>23221</v>
      </c>
      <c r="C847" s="92" t="s">
        <v>23222</v>
      </c>
      <c r="D847" s="92" t="s">
        <v>23223</v>
      </c>
      <c r="E847" s="92" t="s">
        <v>23224</v>
      </c>
      <c r="F847" s="92" t="s">
        <v>21292</v>
      </c>
      <c r="G847" s="92" t="s">
        <v>23225</v>
      </c>
      <c r="H847" s="92">
        <v>7767</v>
      </c>
      <c r="I847" s="92" t="s">
        <v>21294</v>
      </c>
      <c r="J847" s="93">
        <v>10.66</v>
      </c>
      <c r="K847" s="92">
        <v>10836048.16</v>
      </c>
      <c r="L847" s="95">
        <v>43293</v>
      </c>
      <c r="M847" s="92">
        <v>6.6E-3</v>
      </c>
      <c r="N847" s="92" t="s">
        <v>21488</v>
      </c>
      <c r="O847" s="92" t="s">
        <v>25</v>
      </c>
      <c r="P847" s="92" t="e">
        <v>#N/A</v>
      </c>
      <c r="Q847" s="92" t="s">
        <v>341</v>
      </c>
      <c r="R847" s="92" t="e">
        <v>#N/A</v>
      </c>
      <c r="S847" s="92" t="e">
        <v>#N/A</v>
      </c>
      <c r="T847" s="92" t="e">
        <v>#N/A</v>
      </c>
      <c r="U847" s="92" t="e">
        <v>#N/A</v>
      </c>
      <c r="V847" s="92" t="e">
        <v>#N/A</v>
      </c>
      <c r="W847" s="92" t="e">
        <v>#N/A</v>
      </c>
      <c r="X847" s="92" t="e">
        <v>#N/A</v>
      </c>
      <c r="Y847" s="92" t="e">
        <v>#N/A</v>
      </c>
      <c r="Z847" s="92">
        <v>82</v>
      </c>
      <c r="AA847" s="92" t="s">
        <v>21297</v>
      </c>
      <c r="AB847" s="92" t="s">
        <v>23226</v>
      </c>
      <c r="AC847" s="92" t="s">
        <v>23227</v>
      </c>
      <c r="AD847" s="92" t="e">
        <v>#N/A</v>
      </c>
      <c r="AE847" s="92" t="s">
        <v>23228</v>
      </c>
      <c r="AF847" s="94" t="s">
        <v>38925</v>
      </c>
      <c r="AG847" s="92" t="s">
        <v>38925</v>
      </c>
      <c r="AI847" s="92" t="b">
        <f t="shared" si="80"/>
        <v>1</v>
      </c>
    </row>
    <row r="848" spans="1:35" ht="129.6" x14ac:dyDescent="0.3">
      <c r="B848" s="92" t="s">
        <v>344</v>
      </c>
      <c r="C848" s="92" t="s">
        <v>23229</v>
      </c>
      <c r="D848" s="92" t="s">
        <v>23230</v>
      </c>
      <c r="E848" s="92" t="s">
        <v>23231</v>
      </c>
      <c r="F848" s="92" t="s">
        <v>21292</v>
      </c>
      <c r="G848" s="92" t="s">
        <v>23232</v>
      </c>
      <c r="H848" s="92">
        <v>604</v>
      </c>
      <c r="I848" s="92" t="s">
        <v>21294</v>
      </c>
      <c r="J848" s="93">
        <v>2.0099999999999998</v>
      </c>
      <c r="K848" s="92">
        <v>2205000</v>
      </c>
      <c r="L848" s="95">
        <v>39825</v>
      </c>
      <c r="M848" s="92">
        <v>6.6E-3</v>
      </c>
      <c r="N848" s="92" t="s">
        <v>21488</v>
      </c>
      <c r="O848" s="92" t="s">
        <v>25</v>
      </c>
      <c r="P848" s="92" t="s">
        <v>345</v>
      </c>
      <c r="Q848" s="92" t="s">
        <v>341</v>
      </c>
      <c r="R848" s="92" t="s">
        <v>342</v>
      </c>
      <c r="S848" s="92" t="s">
        <v>29</v>
      </c>
      <c r="T848" s="92" t="s">
        <v>30</v>
      </c>
      <c r="U848" s="92" t="s">
        <v>24</v>
      </c>
      <c r="V848" s="92" t="s">
        <v>24</v>
      </c>
      <c r="W848" s="92" t="s">
        <v>24</v>
      </c>
      <c r="X848" s="92" t="s">
        <v>32</v>
      </c>
      <c r="Y848" s="92" t="s">
        <v>24</v>
      </c>
      <c r="Z848" s="92">
        <v>114</v>
      </c>
      <c r="AA848" s="92" t="s">
        <v>21297</v>
      </c>
      <c r="AB848" s="100" t="s">
        <v>23233</v>
      </c>
      <c r="AC848" s="92" t="s">
        <v>23234</v>
      </c>
      <c r="AD848" s="92" t="s">
        <v>346</v>
      </c>
      <c r="AE848" s="92" t="s">
        <v>23235</v>
      </c>
      <c r="AF848" s="94" t="s">
        <v>40153</v>
      </c>
      <c r="AG848" s="92" t="s">
        <v>35</v>
      </c>
      <c r="AI848" s="92">
        <f>LEN(B848)</f>
        <v>4</v>
      </c>
    </row>
    <row r="849" spans="1:35" ht="144" x14ac:dyDescent="0.3">
      <c r="B849" s="92" t="s">
        <v>23236</v>
      </c>
      <c r="C849" s="92" t="s">
        <v>23237</v>
      </c>
      <c r="D849" s="92" t="s">
        <v>23238</v>
      </c>
      <c r="E849" s="92" t="s">
        <v>23239</v>
      </c>
      <c r="F849" s="92" t="s">
        <v>21292</v>
      </c>
      <c r="G849" s="92" t="s">
        <v>23240</v>
      </c>
      <c r="H849" s="92">
        <v>10763</v>
      </c>
      <c r="I849" s="92" t="s">
        <v>21294</v>
      </c>
      <c r="J849" s="93">
        <v>20.83</v>
      </c>
      <c r="K849" s="92">
        <v>22380059.68</v>
      </c>
      <c r="L849" s="95">
        <v>43293</v>
      </c>
      <c r="M849" s="92">
        <v>6.6E-3</v>
      </c>
      <c r="N849" s="92" t="s">
        <v>21488</v>
      </c>
      <c r="O849" s="92" t="s">
        <v>25</v>
      </c>
      <c r="P849" s="92" t="e">
        <v>#N/A</v>
      </c>
      <c r="Q849" s="92" t="s">
        <v>341</v>
      </c>
      <c r="R849" s="92" t="e">
        <v>#N/A</v>
      </c>
      <c r="S849" s="92" t="e">
        <v>#N/A</v>
      </c>
      <c r="T849" s="92" t="e">
        <v>#N/A</v>
      </c>
      <c r="U849" s="92" t="e">
        <v>#N/A</v>
      </c>
      <c r="V849" s="92" t="e">
        <v>#N/A</v>
      </c>
      <c r="W849" s="92" t="e">
        <v>#N/A</v>
      </c>
      <c r="X849" s="92" t="e">
        <v>#N/A</v>
      </c>
      <c r="Y849" s="92" t="e">
        <v>#N/A</v>
      </c>
      <c r="Z849" s="92">
        <v>103</v>
      </c>
      <c r="AA849" s="92" t="s">
        <v>21297</v>
      </c>
      <c r="AB849" s="92" t="s">
        <v>23241</v>
      </c>
      <c r="AC849" s="92" t="s">
        <v>23242</v>
      </c>
      <c r="AD849" s="92" t="e">
        <v>#N/A</v>
      </c>
      <c r="AE849" s="92" t="s">
        <v>23243</v>
      </c>
      <c r="AF849" s="94" t="s">
        <v>38926</v>
      </c>
      <c r="AG849" s="92" t="s">
        <v>38926</v>
      </c>
      <c r="AI849" s="92" t="b">
        <f t="shared" si="80"/>
        <v>1</v>
      </c>
    </row>
    <row r="850" spans="1:35" ht="115.2" x14ac:dyDescent="0.3">
      <c r="B850" s="92" t="s">
        <v>23244</v>
      </c>
      <c r="C850" s="92" t="s">
        <v>23245</v>
      </c>
      <c r="D850" s="92" t="s">
        <v>23246</v>
      </c>
      <c r="E850" s="92" t="s">
        <v>23247</v>
      </c>
      <c r="F850" s="92" t="s">
        <v>21292</v>
      </c>
      <c r="G850" s="92" t="s">
        <v>23248</v>
      </c>
      <c r="H850" s="92">
        <v>1692</v>
      </c>
      <c r="I850" s="92" t="s">
        <v>21294</v>
      </c>
      <c r="J850" s="93">
        <v>5.31</v>
      </c>
      <c r="K850" s="92">
        <v>5625075</v>
      </c>
      <c r="L850" s="95">
        <v>43293</v>
      </c>
      <c r="M850" s="92">
        <v>2.8999999999999998E-3</v>
      </c>
      <c r="N850" s="92" t="s">
        <v>21488</v>
      </c>
      <c r="O850" s="92" t="s">
        <v>25</v>
      </c>
      <c r="P850" s="92" t="e">
        <v>#N/A</v>
      </c>
      <c r="Q850" s="92" t="s">
        <v>341</v>
      </c>
      <c r="R850" s="92" t="e">
        <v>#N/A</v>
      </c>
      <c r="S850" s="92" t="e">
        <v>#N/A</v>
      </c>
      <c r="T850" s="92" t="e">
        <v>#N/A</v>
      </c>
      <c r="U850" s="92" t="e">
        <v>#N/A</v>
      </c>
      <c r="V850" s="92" t="e">
        <v>#N/A</v>
      </c>
      <c r="W850" s="92" t="e">
        <v>#N/A</v>
      </c>
      <c r="X850" s="92" t="e">
        <v>#N/A</v>
      </c>
      <c r="Y850" s="92" t="e">
        <v>#N/A</v>
      </c>
      <c r="Z850" s="92">
        <v>52</v>
      </c>
      <c r="AA850" s="92" t="s">
        <v>21297</v>
      </c>
      <c r="AB850" s="92" t="s">
        <v>23249</v>
      </c>
      <c r="AC850" s="92" t="s">
        <v>23250</v>
      </c>
      <c r="AD850" s="92" t="e">
        <v>#N/A</v>
      </c>
      <c r="AE850" s="92" t="s">
        <v>23251</v>
      </c>
      <c r="AF850" s="94" t="s">
        <v>40154</v>
      </c>
      <c r="AG850" s="92" t="s">
        <v>35</v>
      </c>
      <c r="AI850" s="92">
        <f>LEN(B850)</f>
        <v>4</v>
      </c>
    </row>
    <row r="851" spans="1:35" ht="115.2" x14ac:dyDescent="0.3">
      <c r="B851" s="92" t="s">
        <v>347</v>
      </c>
      <c r="C851" s="92" t="s">
        <v>23252</v>
      </c>
      <c r="D851" s="92" t="s">
        <v>23253</v>
      </c>
      <c r="E851" s="92" t="s">
        <v>23254</v>
      </c>
      <c r="F851" s="92" t="s">
        <v>21292</v>
      </c>
      <c r="G851" s="92" t="s">
        <v>23255</v>
      </c>
      <c r="H851" s="92">
        <v>892</v>
      </c>
      <c r="I851" s="92" t="s">
        <v>21294</v>
      </c>
      <c r="J851" s="93">
        <v>1.82</v>
      </c>
      <c r="K851" s="92">
        <v>2099391</v>
      </c>
      <c r="L851" s="95">
        <v>40192</v>
      </c>
      <c r="M851" s="92">
        <v>6.6E-3</v>
      </c>
      <c r="N851" s="92" t="s">
        <v>21488</v>
      </c>
      <c r="O851" s="92" t="s">
        <v>25</v>
      </c>
      <c r="P851" s="92" t="s">
        <v>348</v>
      </c>
      <c r="Q851" s="92" t="s">
        <v>341</v>
      </c>
      <c r="R851" s="92" t="s">
        <v>342</v>
      </c>
      <c r="S851" s="92" t="s">
        <v>29</v>
      </c>
      <c r="T851" s="92" t="s">
        <v>30</v>
      </c>
      <c r="U851" s="92" t="s">
        <v>24</v>
      </c>
      <c r="V851" s="92" t="s">
        <v>24</v>
      </c>
      <c r="W851" s="92" t="s">
        <v>24</v>
      </c>
      <c r="X851" s="92" t="s">
        <v>32</v>
      </c>
      <c r="Y851" s="92" t="s">
        <v>24</v>
      </c>
      <c r="Z851" s="92">
        <v>68</v>
      </c>
      <c r="AA851" s="92" t="s">
        <v>21297</v>
      </c>
      <c r="AB851" s="100">
        <v>3.7949999999999999E+246</v>
      </c>
      <c r="AC851" s="92" t="s">
        <v>23256</v>
      </c>
      <c r="AD851" s="92" t="s">
        <v>349</v>
      </c>
      <c r="AE851" s="92" t="s">
        <v>23257</v>
      </c>
      <c r="AF851" s="94" t="s">
        <v>39596</v>
      </c>
      <c r="AG851" s="92" t="s">
        <v>39596</v>
      </c>
      <c r="AI851" s="92" t="b">
        <f t="shared" si="80"/>
        <v>1</v>
      </c>
    </row>
    <row r="852" spans="1:35" ht="144" x14ac:dyDescent="0.3">
      <c r="B852" s="92" t="s">
        <v>23265</v>
      </c>
      <c r="C852" s="92" t="s">
        <v>23266</v>
      </c>
      <c r="D852" s="92" t="s">
        <v>23267</v>
      </c>
      <c r="E852" s="92" t="s">
        <v>23268</v>
      </c>
      <c r="F852" s="92" t="s">
        <v>21292</v>
      </c>
      <c r="G852" s="92" t="s">
        <v>23269</v>
      </c>
      <c r="H852" s="92">
        <v>4447</v>
      </c>
      <c r="I852" s="92" t="s">
        <v>21294</v>
      </c>
      <c r="J852" s="93">
        <v>7.28</v>
      </c>
      <c r="K852" s="92">
        <v>7973990.4400000004</v>
      </c>
      <c r="L852" s="95">
        <v>43293</v>
      </c>
      <c r="M852" s="92">
        <v>6.4999999999999997E-3</v>
      </c>
      <c r="N852" s="92" t="s">
        <v>21488</v>
      </c>
      <c r="O852" s="92" t="s">
        <v>25</v>
      </c>
      <c r="P852" s="92" t="e">
        <v>#N/A</v>
      </c>
      <c r="Q852" s="92" t="s">
        <v>341</v>
      </c>
      <c r="R852" s="92" t="e">
        <v>#N/A</v>
      </c>
      <c r="S852" s="92" t="e">
        <v>#N/A</v>
      </c>
      <c r="T852" s="92" t="e">
        <v>#N/A</v>
      </c>
      <c r="U852" s="92" t="e">
        <v>#N/A</v>
      </c>
      <c r="V852" s="92" t="e">
        <v>#N/A</v>
      </c>
      <c r="W852" s="92" t="e">
        <v>#N/A</v>
      </c>
      <c r="X852" s="92" t="e">
        <v>#N/A</v>
      </c>
      <c r="Y852" s="92" t="e">
        <v>#N/A</v>
      </c>
      <c r="Z852" s="92">
        <v>51</v>
      </c>
      <c r="AA852" s="92" t="s">
        <v>21297</v>
      </c>
      <c r="AB852" s="92" t="s">
        <v>23270</v>
      </c>
      <c r="AC852" s="92" t="s">
        <v>23271</v>
      </c>
      <c r="AD852" s="92" t="e">
        <v>#N/A</v>
      </c>
      <c r="AE852" s="92" t="s">
        <v>23272</v>
      </c>
      <c r="AF852" s="94" t="s">
        <v>39597</v>
      </c>
      <c r="AG852" s="92" t="s">
        <v>39597</v>
      </c>
      <c r="AI852" s="92" t="b">
        <f t="shared" si="80"/>
        <v>1</v>
      </c>
    </row>
    <row r="853" spans="1:35" ht="144" x14ac:dyDescent="0.3">
      <c r="B853" s="92" t="s">
        <v>23281</v>
      </c>
      <c r="C853" s="92" t="s">
        <v>23282</v>
      </c>
      <c r="D853" s="92" t="s">
        <v>23283</v>
      </c>
      <c r="E853" s="92" t="s">
        <v>23284</v>
      </c>
      <c r="F853" s="92" t="s">
        <v>21486</v>
      </c>
      <c r="G853" s="92" t="s">
        <v>23285</v>
      </c>
      <c r="H853" s="92">
        <v>316</v>
      </c>
      <c r="I853" s="92" t="s">
        <v>21294</v>
      </c>
      <c r="J853" s="93">
        <v>1.37</v>
      </c>
      <c r="K853" s="92">
        <v>1494169.8829999999</v>
      </c>
      <c r="L853" s="95">
        <v>43293</v>
      </c>
      <c r="M853" s="92">
        <v>6.6E-3</v>
      </c>
      <c r="N853" s="92" t="s">
        <v>21488</v>
      </c>
      <c r="O853" s="92" t="s">
        <v>25</v>
      </c>
      <c r="P853" s="92" t="e">
        <v>#N/A</v>
      </c>
      <c r="Q853" s="92" t="s">
        <v>341</v>
      </c>
      <c r="R853" s="92" t="e">
        <v>#N/A</v>
      </c>
      <c r="S853" s="92" t="e">
        <v>#N/A</v>
      </c>
      <c r="T853" s="92" t="e">
        <v>#N/A</v>
      </c>
      <c r="U853" s="92" t="e">
        <v>#N/A</v>
      </c>
      <c r="V853" s="92" t="e">
        <v>#N/A</v>
      </c>
      <c r="W853" s="92" t="e">
        <v>#N/A</v>
      </c>
      <c r="X853" s="92" t="e">
        <v>#N/A</v>
      </c>
      <c r="Y853" s="92" t="e">
        <v>#N/A</v>
      </c>
      <c r="Z853" s="92">
        <v>27</v>
      </c>
      <c r="AA853" s="92" t="s">
        <v>21297</v>
      </c>
      <c r="AB853" s="92" t="s">
        <v>23286</v>
      </c>
      <c r="AC853" s="92" t="s">
        <v>23287</v>
      </c>
      <c r="AD853" s="92" t="e">
        <v>#N/A</v>
      </c>
      <c r="AE853" s="92" t="s">
        <v>23288</v>
      </c>
      <c r="AF853" s="94" t="s">
        <v>39598</v>
      </c>
      <c r="AG853" s="92" t="s">
        <v>39598</v>
      </c>
      <c r="AI853" s="92" t="b">
        <f t="shared" si="80"/>
        <v>1</v>
      </c>
    </row>
    <row r="854" spans="1:35" ht="129.6" x14ac:dyDescent="0.3">
      <c r="B854" s="92" t="s">
        <v>1348</v>
      </c>
      <c r="C854" s="92" t="s">
        <v>27959</v>
      </c>
      <c r="D854" s="92" t="s">
        <v>1348</v>
      </c>
      <c r="E854" s="92" t="s">
        <v>27960</v>
      </c>
      <c r="F854" s="92" t="s">
        <v>21292</v>
      </c>
      <c r="G854" s="92" t="s">
        <v>27961</v>
      </c>
      <c r="H854" s="92">
        <v>7553</v>
      </c>
      <c r="I854" s="92" t="s">
        <v>21294</v>
      </c>
      <c r="J854" s="93">
        <v>34.17</v>
      </c>
      <c r="K854" s="92">
        <v>38770659.619999997</v>
      </c>
      <c r="L854" s="95">
        <v>39935</v>
      </c>
      <c r="M854" s="92">
        <v>6.1999999999999998E-3</v>
      </c>
      <c r="N854" s="92" t="s">
        <v>21453</v>
      </c>
      <c r="O854" s="92" t="s">
        <v>25</v>
      </c>
      <c r="P854" s="92" t="s">
        <v>3</v>
      </c>
      <c r="Q854" s="92" t="s">
        <v>1349</v>
      </c>
      <c r="R854" s="92" t="s">
        <v>1350</v>
      </c>
      <c r="S854" s="92" t="s">
        <v>28</v>
      </c>
      <c r="T854" s="92" t="s">
        <v>30</v>
      </c>
      <c r="U854" s="92" t="s">
        <v>24</v>
      </c>
      <c r="V854" s="92" t="s">
        <v>24</v>
      </c>
      <c r="W854" s="92" t="s">
        <v>24</v>
      </c>
      <c r="X854" s="92" t="s">
        <v>32</v>
      </c>
      <c r="Y854" s="92" t="s">
        <v>24</v>
      </c>
      <c r="Z854" s="92">
        <v>23</v>
      </c>
      <c r="AA854" s="92" t="s">
        <v>21297</v>
      </c>
      <c r="AB854" s="92" t="s">
        <v>27962</v>
      </c>
      <c r="AC854" s="92" t="s">
        <v>27963</v>
      </c>
      <c r="AD854" s="92" t="s">
        <v>1351</v>
      </c>
      <c r="AE854" s="92" t="s">
        <v>27964</v>
      </c>
      <c r="AF854" s="94" t="s">
        <v>38927</v>
      </c>
      <c r="AG854" s="92" t="s">
        <v>38927</v>
      </c>
      <c r="AI854" s="92" t="b">
        <f t="shared" si="80"/>
        <v>1</v>
      </c>
    </row>
    <row r="855" spans="1:35" ht="172.8" x14ac:dyDescent="0.3">
      <c r="B855" s="92" t="s">
        <v>1274</v>
      </c>
      <c r="C855" s="92" t="s">
        <v>27765</v>
      </c>
      <c r="D855" s="92" t="s">
        <v>27766</v>
      </c>
      <c r="E855" s="92" t="s">
        <v>27767</v>
      </c>
      <c r="F855" s="92" t="s">
        <v>21292</v>
      </c>
      <c r="G855" s="92" t="s">
        <v>27768</v>
      </c>
      <c r="H855" s="92">
        <v>41864</v>
      </c>
      <c r="I855" s="92" t="s">
        <v>21294</v>
      </c>
      <c r="J855" s="93">
        <v>109.01</v>
      </c>
      <c r="K855" s="92">
        <v>136322388.80000001</v>
      </c>
      <c r="L855" s="95">
        <v>40736</v>
      </c>
      <c r="M855" s="92">
        <v>5.7000000000000002E-3</v>
      </c>
      <c r="N855" s="92" t="s">
        <v>21453</v>
      </c>
      <c r="O855" s="92" t="s">
        <v>25</v>
      </c>
      <c r="P855" s="92" t="s">
        <v>3</v>
      </c>
      <c r="Q855" s="92" t="s">
        <v>1275</v>
      </c>
      <c r="R855" s="92" t="s">
        <v>742</v>
      </c>
      <c r="S855" s="92" t="s">
        <v>29</v>
      </c>
      <c r="T855" s="92" t="s">
        <v>30</v>
      </c>
      <c r="U855" s="92" t="s">
        <v>24</v>
      </c>
      <c r="V855" s="92" t="s">
        <v>24</v>
      </c>
      <c r="W855" s="92" t="s">
        <v>24</v>
      </c>
      <c r="X855" s="92" t="s">
        <v>32</v>
      </c>
      <c r="Y855" s="92" t="s">
        <v>24</v>
      </c>
      <c r="Z855" s="92">
        <v>32</v>
      </c>
      <c r="AA855" s="92" t="s">
        <v>21297</v>
      </c>
      <c r="AB855" s="92" t="s">
        <v>27769</v>
      </c>
      <c r="AC855" s="92" t="s">
        <v>27770</v>
      </c>
      <c r="AD855" s="92" t="s">
        <v>1276</v>
      </c>
      <c r="AE855" s="92" t="s">
        <v>27771</v>
      </c>
      <c r="AF855" s="94" t="s">
        <v>39599</v>
      </c>
      <c r="AG855" s="92" t="s">
        <v>39599</v>
      </c>
      <c r="AI855" s="92" t="b">
        <f t="shared" si="80"/>
        <v>1</v>
      </c>
    </row>
    <row r="856" spans="1:35" ht="129.6" x14ac:dyDescent="0.3">
      <c r="B856" s="92" t="s">
        <v>3577</v>
      </c>
      <c r="C856" s="92" t="s">
        <v>32330</v>
      </c>
      <c r="D856" s="92" t="s">
        <v>3577</v>
      </c>
      <c r="E856" s="92" t="s">
        <v>32331</v>
      </c>
      <c r="F856" s="92" t="s">
        <v>21292</v>
      </c>
      <c r="G856" s="92" t="s">
        <v>32332</v>
      </c>
      <c r="H856" s="92">
        <v>15578</v>
      </c>
      <c r="I856" s="92" t="s">
        <v>21294</v>
      </c>
      <c r="J856" s="93">
        <v>42.2</v>
      </c>
      <c r="K856" s="92">
        <v>32909319.850000001</v>
      </c>
      <c r="L856" s="95">
        <v>41309</v>
      </c>
      <c r="M856" s="92">
        <v>8.8999999999999999E-3</v>
      </c>
      <c r="N856" s="92" t="s">
        <v>21453</v>
      </c>
      <c r="O856" s="92" t="s">
        <v>25</v>
      </c>
      <c r="P856" s="92" t="s">
        <v>3</v>
      </c>
      <c r="Q856" s="92" t="s">
        <v>3578</v>
      </c>
      <c r="R856" s="92" t="s">
        <v>3579</v>
      </c>
      <c r="S856" s="92" t="s">
        <v>29</v>
      </c>
      <c r="T856" s="92" t="s">
        <v>30</v>
      </c>
      <c r="U856" s="92" t="s">
        <v>24</v>
      </c>
      <c r="V856" s="92" t="s">
        <v>24</v>
      </c>
      <c r="W856" s="92" t="s">
        <v>24</v>
      </c>
      <c r="X856" s="92" t="s">
        <v>32</v>
      </c>
      <c r="Y856" s="92" t="s">
        <v>24</v>
      </c>
      <c r="Z856" s="92">
        <v>21</v>
      </c>
      <c r="AA856" s="92" t="s">
        <v>21297</v>
      </c>
      <c r="AB856" s="92" t="s">
        <v>32333</v>
      </c>
      <c r="AC856" s="92" t="s">
        <v>32334</v>
      </c>
      <c r="AD856" s="92" t="s">
        <v>3580</v>
      </c>
      <c r="AE856" s="92" t="s">
        <v>32335</v>
      </c>
      <c r="AF856" s="94" t="s">
        <v>39600</v>
      </c>
      <c r="AG856" s="92" t="s">
        <v>39600</v>
      </c>
      <c r="AI856" s="92" t="b">
        <f t="shared" si="80"/>
        <v>1</v>
      </c>
    </row>
    <row r="857" spans="1:35" ht="129.6" x14ac:dyDescent="0.3">
      <c r="B857" s="92" t="s">
        <v>2014</v>
      </c>
      <c r="C857" s="92" t="s">
        <v>32384</v>
      </c>
      <c r="D857" s="92" t="s">
        <v>32385</v>
      </c>
      <c r="E857" s="92" t="s">
        <v>32386</v>
      </c>
      <c r="F857" s="92" t="s">
        <v>21292</v>
      </c>
      <c r="G857" s="92" t="s">
        <v>32387</v>
      </c>
      <c r="H857" s="92">
        <v>88247</v>
      </c>
      <c r="I857" s="92" t="s">
        <v>21294</v>
      </c>
      <c r="J857" s="93">
        <v>33.57</v>
      </c>
      <c r="K857" s="92">
        <v>36936250</v>
      </c>
      <c r="L857" s="95">
        <v>40432</v>
      </c>
      <c r="M857" s="92">
        <v>5.0000000000000001E-3</v>
      </c>
      <c r="N857" s="92" t="s">
        <v>21453</v>
      </c>
      <c r="O857" s="92" t="s">
        <v>25</v>
      </c>
      <c r="P857" s="92" t="s">
        <v>3</v>
      </c>
      <c r="Q857" s="92" t="s">
        <v>812</v>
      </c>
      <c r="R857" s="92" t="s">
        <v>813</v>
      </c>
      <c r="S857" s="92" t="s">
        <v>28</v>
      </c>
      <c r="T857" s="92" t="s">
        <v>30</v>
      </c>
      <c r="U857" s="92" t="s">
        <v>24</v>
      </c>
      <c r="V857" s="92" t="s">
        <v>24</v>
      </c>
      <c r="W857" s="92" t="s">
        <v>24</v>
      </c>
      <c r="X857" s="92" t="s">
        <v>32</v>
      </c>
      <c r="Y857" s="92" t="s">
        <v>24</v>
      </c>
      <c r="Z857" s="92">
        <v>55</v>
      </c>
      <c r="AA857" s="92" t="s">
        <v>21297</v>
      </c>
      <c r="AB857" s="100" t="s">
        <v>32388</v>
      </c>
      <c r="AC857" s="92" t="s">
        <v>32389</v>
      </c>
      <c r="AD857" s="92" t="s">
        <v>2015</v>
      </c>
      <c r="AE857" s="92" t="s">
        <v>32390</v>
      </c>
      <c r="AF857" s="94" t="s">
        <v>39601</v>
      </c>
      <c r="AG857" s="92" t="s">
        <v>39601</v>
      </c>
      <c r="AI857" s="92" t="b">
        <f t="shared" si="80"/>
        <v>1</v>
      </c>
    </row>
    <row r="858" spans="1:35" ht="129.6" x14ac:dyDescent="0.3">
      <c r="B858" s="92" t="s">
        <v>4246</v>
      </c>
      <c r="C858" s="92" t="s">
        <v>32749</v>
      </c>
      <c r="D858" s="92" t="s">
        <v>4246</v>
      </c>
      <c r="E858" s="92" t="s">
        <v>32750</v>
      </c>
      <c r="F858" s="92" t="s">
        <v>21486</v>
      </c>
      <c r="G858" s="92" t="s">
        <v>32751</v>
      </c>
      <c r="H858" s="92">
        <v>6870</v>
      </c>
      <c r="I858" s="92" t="s">
        <v>21294</v>
      </c>
      <c r="J858" s="93">
        <v>34.58</v>
      </c>
      <c r="K858" s="92">
        <v>33495655.59</v>
      </c>
      <c r="L858" s="95">
        <v>42116</v>
      </c>
      <c r="M858" s="92">
        <v>8.8000000000000005E-3</v>
      </c>
      <c r="N858" s="92" t="s">
        <v>21453</v>
      </c>
      <c r="O858" s="92" t="s">
        <v>25</v>
      </c>
      <c r="P858" s="92" t="s">
        <v>3</v>
      </c>
      <c r="Q858" s="92" t="s">
        <v>4247</v>
      </c>
      <c r="R858" s="92" t="s">
        <v>4248</v>
      </c>
      <c r="S858" s="92" t="s">
        <v>28</v>
      </c>
      <c r="T858" s="92" t="s">
        <v>30</v>
      </c>
      <c r="U858" s="92" t="s">
        <v>24</v>
      </c>
      <c r="V858" s="92" t="s">
        <v>24</v>
      </c>
      <c r="W858" s="92" t="s">
        <v>24</v>
      </c>
      <c r="X858" s="92" t="s">
        <v>32</v>
      </c>
      <c r="Y858" s="92" t="s">
        <v>24</v>
      </c>
      <c r="Z858" s="92">
        <v>35</v>
      </c>
      <c r="AA858" s="92" t="s">
        <v>21297</v>
      </c>
      <c r="AB858" s="92" t="s">
        <v>32752</v>
      </c>
      <c r="AC858" s="92" t="s">
        <v>32753</v>
      </c>
      <c r="AD858" s="92" t="s">
        <v>4249</v>
      </c>
      <c r="AE858" s="92" t="s">
        <v>32754</v>
      </c>
      <c r="AF858" s="94" t="s">
        <v>39602</v>
      </c>
      <c r="AG858" s="92" t="s">
        <v>39602</v>
      </c>
      <c r="AI858" s="92" t="b">
        <f t="shared" si="80"/>
        <v>1</v>
      </c>
    </row>
    <row r="859" spans="1:35" ht="144" x14ac:dyDescent="0.3">
      <c r="B859" s="92" t="s">
        <v>3535</v>
      </c>
      <c r="C859" s="92" t="s">
        <v>33069</v>
      </c>
      <c r="D859" s="92" t="s">
        <v>33070</v>
      </c>
      <c r="E859" s="92" t="s">
        <v>33071</v>
      </c>
      <c r="F859" s="92" t="s">
        <v>21292</v>
      </c>
      <c r="G859" s="92" t="s">
        <v>33072</v>
      </c>
      <c r="H859" s="92">
        <v>7956</v>
      </c>
      <c r="I859" s="92" t="s">
        <v>21294</v>
      </c>
      <c r="J859" s="93">
        <v>13.17</v>
      </c>
      <c r="K859" s="92">
        <v>15043060</v>
      </c>
      <c r="L859" s="95">
        <v>41619</v>
      </c>
      <c r="M859" s="92">
        <v>5.7999999999999996E-3</v>
      </c>
      <c r="N859" s="92" t="s">
        <v>21453</v>
      </c>
      <c r="O859" s="92" t="s">
        <v>25</v>
      </c>
      <c r="P859" s="92" t="s">
        <v>3</v>
      </c>
      <c r="Q859" s="92" t="s">
        <v>3536</v>
      </c>
      <c r="R859" s="92" t="s">
        <v>742</v>
      </c>
      <c r="S859" s="92" t="s">
        <v>29</v>
      </c>
      <c r="T859" s="92" t="s">
        <v>30</v>
      </c>
      <c r="U859" s="92" t="s">
        <v>24</v>
      </c>
      <c r="V859" s="92" t="s">
        <v>24</v>
      </c>
      <c r="W859" s="92" t="s">
        <v>24</v>
      </c>
      <c r="X859" s="92" t="s">
        <v>32</v>
      </c>
      <c r="Y859" s="92" t="s">
        <v>24</v>
      </c>
      <c r="Z859" s="92">
        <v>23</v>
      </c>
      <c r="AA859" s="92" t="s">
        <v>21297</v>
      </c>
      <c r="AB859" s="100">
        <v>3.7950000000000003E+196</v>
      </c>
      <c r="AC859" s="92" t="s">
        <v>33073</v>
      </c>
      <c r="AD859" s="92" t="s">
        <v>3537</v>
      </c>
      <c r="AE859" s="92" t="s">
        <v>33074</v>
      </c>
      <c r="AF859" s="94" t="s">
        <v>40155</v>
      </c>
      <c r="AG859" s="92" t="s">
        <v>35</v>
      </c>
      <c r="AI859" s="92">
        <f>LEN(B859)</f>
        <v>4</v>
      </c>
    </row>
    <row r="860" spans="1:35" ht="129.6" x14ac:dyDescent="0.3">
      <c r="B860" s="92" t="s">
        <v>5402</v>
      </c>
      <c r="C860" s="92" t="s">
        <v>24927</v>
      </c>
      <c r="D860" s="92" t="s">
        <v>24928</v>
      </c>
      <c r="E860" s="92" t="s">
        <v>24929</v>
      </c>
      <c r="F860" s="92" t="s">
        <v>21311</v>
      </c>
      <c r="G860" s="92" t="s">
        <v>24930</v>
      </c>
      <c r="H860" s="92">
        <v>3238</v>
      </c>
      <c r="I860" s="92" t="s">
        <v>21294</v>
      </c>
      <c r="J860" s="93">
        <v>7.44</v>
      </c>
      <c r="K860" s="92">
        <v>9005620</v>
      </c>
      <c r="L860" s="95">
        <v>42654</v>
      </c>
      <c r="M860" s="92">
        <v>5.5999999999999999E-3</v>
      </c>
      <c r="N860" s="92" t="s">
        <v>23318</v>
      </c>
      <c r="O860" s="92" t="s">
        <v>25</v>
      </c>
      <c r="P860" s="92" t="s">
        <v>3</v>
      </c>
      <c r="Q860" s="92" t="s">
        <v>43</v>
      </c>
      <c r="R860" s="92" t="s">
        <v>28</v>
      </c>
      <c r="S860" s="92" t="s">
        <v>29</v>
      </c>
      <c r="T860" s="92" t="s">
        <v>30</v>
      </c>
      <c r="U860" s="92" t="s">
        <v>24</v>
      </c>
      <c r="V860" s="92" t="s">
        <v>751</v>
      </c>
      <c r="W860" s="92" t="s">
        <v>18</v>
      </c>
      <c r="X860" s="92" t="s">
        <v>32</v>
      </c>
      <c r="Y860" s="92" t="s">
        <v>24</v>
      </c>
      <c r="Z860" s="92">
        <v>51</v>
      </c>
      <c r="AA860" s="92" t="s">
        <v>21297</v>
      </c>
      <c r="AB860" s="92" t="s">
        <v>24931</v>
      </c>
      <c r="AC860" s="92" t="s">
        <v>24932</v>
      </c>
      <c r="AD860" s="92" t="s">
        <v>5403</v>
      </c>
      <c r="AE860" s="92" t="s">
        <v>24933</v>
      </c>
      <c r="AF860" s="94" t="s">
        <v>39603</v>
      </c>
      <c r="AG860" s="92" t="s">
        <v>39603</v>
      </c>
      <c r="AI860" s="92" t="b">
        <f t="shared" si="80"/>
        <v>1</v>
      </c>
    </row>
    <row r="861" spans="1:35" ht="129.6" x14ac:dyDescent="0.3">
      <c r="B861" s="92" t="s">
        <v>4267</v>
      </c>
      <c r="C861" s="92" t="s">
        <v>35039</v>
      </c>
      <c r="D861" s="92" t="s">
        <v>35040</v>
      </c>
      <c r="E861" s="92" t="s">
        <v>35041</v>
      </c>
      <c r="F861" s="92" t="s">
        <v>21486</v>
      </c>
      <c r="G861" s="92" t="s">
        <v>35042</v>
      </c>
      <c r="H861" s="92">
        <v>12930</v>
      </c>
      <c r="I861" s="92" t="s">
        <v>21294</v>
      </c>
      <c r="J861" s="93">
        <v>20.010000000000002</v>
      </c>
      <c r="K861" s="92">
        <v>22898400</v>
      </c>
      <c r="L861" s="95">
        <v>42079</v>
      </c>
      <c r="M861" s="92">
        <v>6.6E-3</v>
      </c>
      <c r="N861" s="92" t="s">
        <v>21424</v>
      </c>
      <c r="O861" s="92" t="s">
        <v>25</v>
      </c>
      <c r="P861" s="92" t="s">
        <v>3</v>
      </c>
      <c r="Q861" s="92" t="s">
        <v>60</v>
      </c>
      <c r="R861" s="92" t="s">
        <v>28</v>
      </c>
      <c r="S861" s="92" t="s">
        <v>28</v>
      </c>
      <c r="T861" s="92" t="s">
        <v>30</v>
      </c>
      <c r="U861" s="92" t="s">
        <v>24</v>
      </c>
      <c r="V861" s="92" t="s">
        <v>751</v>
      </c>
      <c r="W861" s="92" t="s">
        <v>18</v>
      </c>
      <c r="X861" s="92" t="s">
        <v>32</v>
      </c>
      <c r="Y861" s="92" t="s">
        <v>24</v>
      </c>
      <c r="Z861" s="92">
        <v>51</v>
      </c>
      <c r="AA861" s="92" t="s">
        <v>21297</v>
      </c>
      <c r="AB861" s="100">
        <v>3.7950000000000001E+123</v>
      </c>
      <c r="AC861" s="92" t="s">
        <v>35043</v>
      </c>
      <c r="AD861" s="92" t="s">
        <v>4268</v>
      </c>
      <c r="AE861" s="92" t="s">
        <v>35044</v>
      </c>
      <c r="AF861" s="94" t="s">
        <v>38928</v>
      </c>
      <c r="AG861" s="92" t="s">
        <v>38928</v>
      </c>
      <c r="AI861" s="92" t="b">
        <f t="shared" si="80"/>
        <v>1</v>
      </c>
    </row>
    <row r="862" spans="1:35" ht="144" x14ac:dyDescent="0.3">
      <c r="B862" s="92" t="s">
        <v>3674</v>
      </c>
      <c r="C862" s="92" t="s">
        <v>34121</v>
      </c>
      <c r="D862" s="92" t="s">
        <v>34122</v>
      </c>
      <c r="E862" s="92" t="s">
        <v>34123</v>
      </c>
      <c r="F862" s="92" t="s">
        <v>22338</v>
      </c>
      <c r="G862" s="92" t="s">
        <v>34124</v>
      </c>
      <c r="H862" s="92">
        <v>658681</v>
      </c>
      <c r="I862" s="92" t="s">
        <v>21294</v>
      </c>
      <c r="J862" s="93">
        <v>1330</v>
      </c>
      <c r="K862" s="92">
        <v>1133348000</v>
      </c>
      <c r="L862" s="95">
        <v>41590</v>
      </c>
      <c r="M862" s="92">
        <v>6.0000000000000001E-3</v>
      </c>
      <c r="N862" s="92" t="s">
        <v>21347</v>
      </c>
      <c r="O862" s="92" t="s">
        <v>122</v>
      </c>
      <c r="P862" s="92" t="s">
        <v>295</v>
      </c>
      <c r="Q862" s="92" t="s">
        <v>77</v>
      </c>
      <c r="R862" s="92" t="s">
        <v>26</v>
      </c>
      <c r="S862" s="92" t="s">
        <v>24</v>
      </c>
      <c r="T862" s="92" t="s">
        <v>30</v>
      </c>
      <c r="U862" s="92" t="s">
        <v>24</v>
      </c>
      <c r="V862" s="92" t="s">
        <v>24</v>
      </c>
      <c r="W862" s="92" t="s">
        <v>24</v>
      </c>
      <c r="X862" s="92" t="s">
        <v>32</v>
      </c>
      <c r="Y862" s="92" t="s">
        <v>24</v>
      </c>
      <c r="Z862" s="92">
        <v>105</v>
      </c>
      <c r="AA862" s="92" t="s">
        <v>21297</v>
      </c>
      <c r="AB862" s="92" t="s">
        <v>34125</v>
      </c>
      <c r="AC862" s="92" t="s">
        <v>34126</v>
      </c>
      <c r="AD862" s="92" t="s">
        <v>3675</v>
      </c>
      <c r="AE862" s="92" t="s">
        <v>34127</v>
      </c>
      <c r="AF862" s="94" t="s">
        <v>38929</v>
      </c>
      <c r="AG862" s="92" t="s">
        <v>38929</v>
      </c>
      <c r="AI862" s="92" t="b">
        <f t="shared" si="80"/>
        <v>1</v>
      </c>
    </row>
    <row r="863" spans="1:35" ht="100.8" x14ac:dyDescent="0.3">
      <c r="B863" s="92" t="s">
        <v>34128</v>
      </c>
      <c r="C863" s="92" t="s">
        <v>34129</v>
      </c>
      <c r="D863" s="92" t="s">
        <v>34130</v>
      </c>
      <c r="E863" s="92" t="s">
        <v>34131</v>
      </c>
      <c r="F863" s="92" t="s">
        <v>22338</v>
      </c>
      <c r="G863" s="92" t="s">
        <v>34132</v>
      </c>
      <c r="H863" s="92">
        <v>4455</v>
      </c>
      <c r="I863" s="92" t="s">
        <v>21294</v>
      </c>
      <c r="J863" s="93">
        <v>4.09</v>
      </c>
      <c r="K863" s="92">
        <v>2832720</v>
      </c>
      <c r="L863" s="95">
        <v>44092</v>
      </c>
      <c r="M863" s="92">
        <v>6.0000000000000001E-3</v>
      </c>
      <c r="N863" s="92" t="s">
        <v>21330</v>
      </c>
      <c r="O863" s="92" t="s">
        <v>122</v>
      </c>
      <c r="P863" s="92" t="s">
        <v>295</v>
      </c>
      <c r="Q863" s="92" t="e">
        <v>#N/A</v>
      </c>
      <c r="R863" s="92" t="e">
        <v>#N/A</v>
      </c>
      <c r="S863" s="92" t="e">
        <v>#N/A</v>
      </c>
      <c r="T863" s="92" t="e">
        <v>#N/A</v>
      </c>
      <c r="U863" s="92" t="e">
        <v>#N/A</v>
      </c>
      <c r="V863" s="92" t="e">
        <v>#N/A</v>
      </c>
      <c r="W863" s="92" t="e">
        <v>#N/A</v>
      </c>
      <c r="X863" s="92" t="e">
        <v>#N/A</v>
      </c>
      <c r="Y863" s="92" t="e">
        <v>#N/A</v>
      </c>
      <c r="Z863" s="92">
        <v>0</v>
      </c>
      <c r="AA863" s="92" t="s">
        <v>21297</v>
      </c>
      <c r="AB863" s="92" t="s">
        <v>34133</v>
      </c>
      <c r="AC863" s="92" t="s">
        <v>34134</v>
      </c>
      <c r="AD863" s="92" t="e">
        <v>#N/A</v>
      </c>
      <c r="AE863" s="92" t="s">
        <v>34135</v>
      </c>
      <c r="AF863" s="94" t="s">
        <v>39604</v>
      </c>
      <c r="AG863" s="92" t="s">
        <v>39604</v>
      </c>
      <c r="AI863" s="92" t="b">
        <f t="shared" si="80"/>
        <v>1</v>
      </c>
    </row>
    <row r="864" spans="1:35" ht="57.6" x14ac:dyDescent="0.3">
      <c r="A864" s="96" t="s">
        <v>38562</v>
      </c>
      <c r="B864" s="96" t="s">
        <v>2301</v>
      </c>
      <c r="C864" s="96" t="s">
        <v>2302</v>
      </c>
      <c r="D864" s="96"/>
      <c r="E864" s="96"/>
      <c r="F864" s="96"/>
      <c r="G864" s="96"/>
      <c r="H864" s="96"/>
      <c r="I864" s="96"/>
      <c r="J864" s="97"/>
      <c r="K864" s="96"/>
      <c r="L864" s="96"/>
      <c r="M864" s="96"/>
      <c r="N864" s="96"/>
      <c r="O864" s="96" t="s">
        <v>25</v>
      </c>
      <c r="P864" s="96" t="s">
        <v>404</v>
      </c>
      <c r="Q864" s="96" t="s">
        <v>341</v>
      </c>
      <c r="R864" s="96" t="s">
        <v>342</v>
      </c>
      <c r="S864" s="96" t="s">
        <v>29</v>
      </c>
      <c r="T864" s="96" t="s">
        <v>30</v>
      </c>
      <c r="U864" s="96" t="s">
        <v>24</v>
      </c>
      <c r="V864" s="96" t="s">
        <v>24</v>
      </c>
      <c r="W864" s="96" t="s">
        <v>24</v>
      </c>
      <c r="X864" s="96" t="s">
        <v>32</v>
      </c>
      <c r="Y864" s="96" t="s">
        <v>24</v>
      </c>
      <c r="Z864" s="96"/>
      <c r="AA864" s="96"/>
      <c r="AB864" s="96"/>
      <c r="AC864" s="96"/>
      <c r="AD864" s="96" t="s">
        <v>2304</v>
      </c>
      <c r="AE864" s="96"/>
      <c r="AF864" s="98" t="s">
        <v>2303</v>
      </c>
      <c r="AG864" s="96" t="s">
        <v>24</v>
      </c>
    </row>
    <row r="865" spans="1:35" ht="144" x14ac:dyDescent="0.3">
      <c r="B865" s="92" t="s">
        <v>3359</v>
      </c>
      <c r="C865" s="92" t="s">
        <v>25100</v>
      </c>
      <c r="D865" s="92" t="s">
        <v>25101</v>
      </c>
      <c r="E865" s="92" t="s">
        <v>25102</v>
      </c>
      <c r="F865" s="92" t="s">
        <v>21486</v>
      </c>
      <c r="G865" s="92" t="s">
        <v>25103</v>
      </c>
      <c r="H865" s="92">
        <v>1841</v>
      </c>
      <c r="I865" s="92" t="s">
        <v>21294</v>
      </c>
      <c r="J865" s="93">
        <v>13.99</v>
      </c>
      <c r="K865" s="92">
        <v>15682500</v>
      </c>
      <c r="L865" s="95">
        <v>41436</v>
      </c>
      <c r="M865" s="92">
        <v>6.6E-3</v>
      </c>
      <c r="N865" s="92" t="s">
        <v>21424</v>
      </c>
      <c r="O865" s="92" t="s">
        <v>25</v>
      </c>
      <c r="P865" s="92" t="s">
        <v>3</v>
      </c>
      <c r="Q865" s="92" t="s">
        <v>60</v>
      </c>
      <c r="R865" s="92" t="s">
        <v>28</v>
      </c>
      <c r="S865" s="92" t="s">
        <v>29</v>
      </c>
      <c r="T865" s="92" t="s">
        <v>30</v>
      </c>
      <c r="U865" s="92" t="s">
        <v>24</v>
      </c>
      <c r="V865" s="92" t="s">
        <v>24</v>
      </c>
      <c r="W865" s="92" t="s">
        <v>24</v>
      </c>
      <c r="X865" s="92" t="s">
        <v>32</v>
      </c>
      <c r="Y865" s="92" t="s">
        <v>24</v>
      </c>
      <c r="Z865" s="92">
        <v>197</v>
      </c>
      <c r="AA865" s="92" t="s">
        <v>21297</v>
      </c>
      <c r="AB865" s="100">
        <v>3.7950000000000002E+222</v>
      </c>
      <c r="AC865" s="92" t="s">
        <v>25104</v>
      </c>
      <c r="AD865" s="92" t="s">
        <v>3360</v>
      </c>
      <c r="AE865" s="92" t="s">
        <v>25105</v>
      </c>
      <c r="AF865" s="94" t="s">
        <v>40156</v>
      </c>
      <c r="AG865" s="92" t="s">
        <v>35</v>
      </c>
      <c r="AI865" s="92">
        <f>LEN(B865)</f>
        <v>4</v>
      </c>
    </row>
    <row r="866" spans="1:35" x14ac:dyDescent="0.3">
      <c r="A866" s="96" t="s">
        <v>38562</v>
      </c>
      <c r="B866" s="96" t="s">
        <v>2077</v>
      </c>
      <c r="C866" s="96" t="s">
        <v>2078</v>
      </c>
      <c r="D866" s="96"/>
      <c r="E866" s="96"/>
      <c r="F866" s="96"/>
      <c r="G866" s="96"/>
      <c r="H866" s="96"/>
      <c r="I866" s="96"/>
      <c r="J866" s="97"/>
      <c r="K866" s="96"/>
      <c r="L866" s="96"/>
      <c r="M866" s="96"/>
      <c r="N866" s="96"/>
      <c r="O866" s="96" t="s">
        <v>122</v>
      </c>
      <c r="P866" s="96" t="s">
        <v>123</v>
      </c>
      <c r="Q866" s="96" t="s">
        <v>43</v>
      </c>
      <c r="R866" s="96" t="s">
        <v>28</v>
      </c>
      <c r="S866" s="96" t="s">
        <v>24</v>
      </c>
      <c r="T866" s="96" t="s">
        <v>30</v>
      </c>
      <c r="U866" s="96" t="s">
        <v>24</v>
      </c>
      <c r="V866" s="96" t="s">
        <v>24</v>
      </c>
      <c r="W866" s="96" t="s">
        <v>24</v>
      </c>
      <c r="X866" s="96" t="s">
        <v>32</v>
      </c>
      <c r="Y866" s="96" t="s">
        <v>24</v>
      </c>
      <c r="Z866" s="96"/>
      <c r="AA866" s="96"/>
      <c r="AB866" s="96"/>
      <c r="AC866" s="96"/>
      <c r="AD866" s="96" t="s">
        <v>2079</v>
      </c>
      <c r="AE866" s="96"/>
      <c r="AF866" s="98" t="s">
        <v>37</v>
      </c>
      <c r="AG866" s="96" t="s">
        <v>24</v>
      </c>
    </row>
    <row r="867" spans="1:35" ht="144" x14ac:dyDescent="0.3">
      <c r="B867" s="92" t="s">
        <v>4944</v>
      </c>
      <c r="C867" s="92" t="s">
        <v>22582</v>
      </c>
      <c r="D867" s="92" t="s">
        <v>22583</v>
      </c>
      <c r="E867" s="92" t="s">
        <v>22584</v>
      </c>
      <c r="F867" s="92" t="s">
        <v>22338</v>
      </c>
      <c r="G867" s="92" t="s">
        <v>22585</v>
      </c>
      <c r="H867" s="92">
        <v>1139698</v>
      </c>
      <c r="I867" s="92" t="s">
        <v>21294</v>
      </c>
      <c r="J867" s="93">
        <v>1810</v>
      </c>
      <c r="K867" s="92">
        <v>2021363500</v>
      </c>
      <c r="L867" s="95">
        <v>42713</v>
      </c>
      <c r="M867" s="92">
        <v>6.7999999999999996E-3</v>
      </c>
      <c r="N867" s="92" t="s">
        <v>21373</v>
      </c>
      <c r="O867" s="92" t="s">
        <v>25</v>
      </c>
      <c r="P867" s="92" t="s">
        <v>345</v>
      </c>
      <c r="Q867" s="92" t="s">
        <v>43</v>
      </c>
      <c r="R867" s="92" t="s">
        <v>28</v>
      </c>
      <c r="S867" s="92" t="s">
        <v>29</v>
      </c>
      <c r="T867" s="92" t="s">
        <v>30</v>
      </c>
      <c r="U867" s="92" t="s">
        <v>24</v>
      </c>
      <c r="V867" s="92" t="s">
        <v>24</v>
      </c>
      <c r="W867" s="92" t="s">
        <v>24</v>
      </c>
      <c r="X867" s="92" t="s">
        <v>32</v>
      </c>
      <c r="Y867" s="92" t="s">
        <v>24</v>
      </c>
      <c r="Z867" s="92">
        <v>32</v>
      </c>
      <c r="AA867" s="92" t="s">
        <v>21297</v>
      </c>
      <c r="AB867" s="92" t="s">
        <v>22586</v>
      </c>
      <c r="AC867" s="92" t="s">
        <v>22587</v>
      </c>
      <c r="AD867" s="92" t="s">
        <v>4945</v>
      </c>
      <c r="AE867" s="92" t="s">
        <v>22588</v>
      </c>
      <c r="AF867" s="94" t="s">
        <v>38930</v>
      </c>
      <c r="AG867" s="92" t="s">
        <v>38930</v>
      </c>
      <c r="AI867" s="92" t="b">
        <f t="shared" ref="AI867:AI889" si="81">IF(LEN(B867)=4,LEFT(AF867,4),LEFT(AF867,3))=B867</f>
        <v>1</v>
      </c>
    </row>
    <row r="868" spans="1:35" ht="115.2" x14ac:dyDescent="0.3">
      <c r="B868" s="92" t="s">
        <v>34796</v>
      </c>
      <c r="C868" s="92" t="s">
        <v>34797</v>
      </c>
      <c r="D868" s="92" t="s">
        <v>34798</v>
      </c>
      <c r="E868" s="92" t="s">
        <v>34799</v>
      </c>
      <c r="F868" s="92" t="s">
        <v>21362</v>
      </c>
      <c r="G868" s="92" t="s">
        <v>34800</v>
      </c>
      <c r="H868" s="92">
        <v>12866</v>
      </c>
      <c r="I868" s="92" t="s">
        <v>21328</v>
      </c>
      <c r="J868" s="93">
        <v>21.48</v>
      </c>
      <c r="K868" s="92">
        <v>14421160</v>
      </c>
      <c r="L868" s="95">
        <v>43573</v>
      </c>
      <c r="M868" s="92">
        <v>6.0000000000000001E-3</v>
      </c>
      <c r="N868" s="92" t="s">
        <v>21347</v>
      </c>
      <c r="O868" s="92" t="s">
        <v>122</v>
      </c>
      <c r="P868" s="92" t="s">
        <v>295</v>
      </c>
      <c r="Q868" s="99" t="s">
        <v>77</v>
      </c>
      <c r="R868" s="92" t="e">
        <v>#N/A</v>
      </c>
      <c r="S868" s="92" t="e">
        <v>#N/A</v>
      </c>
      <c r="T868" s="92" t="e">
        <v>#N/A</v>
      </c>
      <c r="U868" s="92" t="e">
        <v>#N/A</v>
      </c>
      <c r="V868" s="92" t="e">
        <v>#N/A</v>
      </c>
      <c r="W868" s="92" t="e">
        <v>#N/A</v>
      </c>
      <c r="X868" s="92" t="e">
        <v>#N/A</v>
      </c>
      <c r="Y868" s="92" t="e">
        <v>#N/A</v>
      </c>
      <c r="Z868" s="92">
        <v>3</v>
      </c>
      <c r="AA868" s="92" t="s">
        <v>21297</v>
      </c>
      <c r="AB868" s="92" t="s">
        <v>34801</v>
      </c>
      <c r="AC868" s="92" t="s">
        <v>34802</v>
      </c>
      <c r="AD868" s="92" t="e">
        <v>#N/A</v>
      </c>
      <c r="AE868" s="92" t="s">
        <v>34803</v>
      </c>
      <c r="AF868" s="94" t="s">
        <v>39605</v>
      </c>
      <c r="AG868" s="92" t="s">
        <v>39605</v>
      </c>
      <c r="AI868" s="92" t="b">
        <f t="shared" si="81"/>
        <v>1</v>
      </c>
    </row>
    <row r="869" spans="1:35" ht="144" x14ac:dyDescent="0.3">
      <c r="B869" s="92" t="s">
        <v>4825</v>
      </c>
      <c r="C869" s="92" t="s">
        <v>23020</v>
      </c>
      <c r="D869" s="92" t="s">
        <v>23021</v>
      </c>
      <c r="E869" s="92" t="s">
        <v>23022</v>
      </c>
      <c r="F869" s="92" t="s">
        <v>22338</v>
      </c>
      <c r="G869" s="92" t="s">
        <v>23023</v>
      </c>
      <c r="H869" s="92">
        <v>25815</v>
      </c>
      <c r="I869" s="92" t="s">
        <v>21294</v>
      </c>
      <c r="J869" s="93">
        <v>375.02</v>
      </c>
      <c r="K869" s="92">
        <v>412148000</v>
      </c>
      <c r="L869" s="95">
        <v>42478</v>
      </c>
      <c r="M869" s="92">
        <v>2.8999999999999998E-3</v>
      </c>
      <c r="N869" s="92" t="s">
        <v>21330</v>
      </c>
      <c r="O869" s="92" t="s">
        <v>25</v>
      </c>
      <c r="P869" s="92" t="s">
        <v>3</v>
      </c>
      <c r="Q869" s="92" t="s">
        <v>77</v>
      </c>
      <c r="R869" s="92" t="s">
        <v>26</v>
      </c>
      <c r="S869" s="92" t="s">
        <v>29</v>
      </c>
      <c r="T869" s="92" t="s">
        <v>30</v>
      </c>
      <c r="U869" s="92" t="s">
        <v>613</v>
      </c>
      <c r="V869" s="92" t="s">
        <v>31</v>
      </c>
      <c r="W869" s="92" t="s">
        <v>24</v>
      </c>
      <c r="X869" s="92" t="s">
        <v>32</v>
      </c>
      <c r="Y869" s="92" t="s">
        <v>24</v>
      </c>
      <c r="Z869" s="92">
        <v>456</v>
      </c>
      <c r="AA869" s="92" t="s">
        <v>21297</v>
      </c>
      <c r="AB869" s="92" t="s">
        <v>23024</v>
      </c>
      <c r="AC869" s="92" t="s">
        <v>23025</v>
      </c>
      <c r="AD869" s="92" t="s">
        <v>4826</v>
      </c>
      <c r="AE869" s="92" t="s">
        <v>23026</v>
      </c>
      <c r="AF869" s="94" t="s">
        <v>39606</v>
      </c>
      <c r="AG869" s="92" t="s">
        <v>39606</v>
      </c>
      <c r="AI869" s="92" t="b">
        <f t="shared" si="81"/>
        <v>1</v>
      </c>
    </row>
    <row r="870" spans="1:35" ht="115.2" x14ac:dyDescent="0.3">
      <c r="B870" s="92" t="s">
        <v>38518</v>
      </c>
      <c r="C870" s="92" t="s">
        <v>38519</v>
      </c>
      <c r="D870" s="92" t="s">
        <v>38520</v>
      </c>
      <c r="E870" s="92" t="s">
        <v>38521</v>
      </c>
      <c r="F870" s="92" t="s">
        <v>21292</v>
      </c>
      <c r="G870" s="92" t="s">
        <v>38522</v>
      </c>
      <c r="H870" s="92">
        <v>2490</v>
      </c>
      <c r="I870" s="92" t="s">
        <v>21294</v>
      </c>
      <c r="J870" s="93">
        <v>3.83</v>
      </c>
      <c r="K870" s="92">
        <v>4014525</v>
      </c>
      <c r="L870" s="95">
        <v>44092</v>
      </c>
      <c r="M870" s="92">
        <v>6.0000000000000001E-3</v>
      </c>
      <c r="N870" s="92" t="s">
        <v>21330</v>
      </c>
      <c r="O870" s="92" t="s">
        <v>122</v>
      </c>
      <c r="P870" s="92" t="s">
        <v>295</v>
      </c>
      <c r="Q870" s="92" t="e">
        <v>#N/A</v>
      </c>
      <c r="R870" s="92" t="e">
        <v>#N/A</v>
      </c>
      <c r="S870" s="92" t="e">
        <v>#N/A</v>
      </c>
      <c r="T870" s="92" t="e">
        <v>#N/A</v>
      </c>
      <c r="U870" s="92" t="e">
        <v>#N/A</v>
      </c>
      <c r="V870" s="92" t="e">
        <v>#N/A</v>
      </c>
      <c r="W870" s="92" t="e">
        <v>#N/A</v>
      </c>
      <c r="X870" s="92" t="e">
        <v>#N/A</v>
      </c>
      <c r="Y870" s="92" t="e">
        <v>#N/A</v>
      </c>
      <c r="Z870" s="92">
        <v>0</v>
      </c>
      <c r="AA870" s="92" t="s">
        <v>21297</v>
      </c>
      <c r="AB870" s="92" t="s">
        <v>38523</v>
      </c>
      <c r="AC870" s="92" t="s">
        <v>38524</v>
      </c>
      <c r="AD870" s="92" t="e">
        <v>#N/A</v>
      </c>
      <c r="AE870" s="92" t="s">
        <v>38525</v>
      </c>
      <c r="AF870" s="94" t="s">
        <v>39607</v>
      </c>
      <c r="AG870" s="92" t="s">
        <v>35</v>
      </c>
      <c r="AI870" s="92">
        <f t="shared" ref="AI870:AI871" si="82">LEN(B870)</f>
        <v>4</v>
      </c>
    </row>
    <row r="871" spans="1:35" ht="115.2" x14ac:dyDescent="0.3">
      <c r="B871" s="92" t="s">
        <v>16464</v>
      </c>
      <c r="C871" s="92" t="s">
        <v>38513</v>
      </c>
      <c r="D871" s="92" t="s">
        <v>38514</v>
      </c>
      <c r="E871" s="92" t="s">
        <v>38515</v>
      </c>
      <c r="F871" s="92" t="s">
        <v>21486</v>
      </c>
      <c r="G871" s="92" t="s">
        <v>38516</v>
      </c>
      <c r="H871" s="92">
        <v>14765</v>
      </c>
      <c r="I871" s="92" t="s">
        <v>21294</v>
      </c>
      <c r="J871" s="93">
        <v>103.99</v>
      </c>
      <c r="K871" s="92">
        <v>111009840</v>
      </c>
      <c r="L871" s="95">
        <v>41446</v>
      </c>
      <c r="M871" s="92">
        <v>6.0000000000000001E-3</v>
      </c>
      <c r="N871" s="92" t="s">
        <v>21347</v>
      </c>
      <c r="O871" s="92" t="s">
        <v>122</v>
      </c>
      <c r="P871" s="92" t="s">
        <v>295</v>
      </c>
      <c r="Q871" s="92" t="e">
        <v>#N/A</v>
      </c>
      <c r="R871" s="92" t="e">
        <v>#N/A</v>
      </c>
      <c r="S871" s="92" t="e">
        <v>#N/A</v>
      </c>
      <c r="T871" s="92" t="e">
        <v>#N/A</v>
      </c>
      <c r="U871" s="92" t="e">
        <v>#N/A</v>
      </c>
      <c r="V871" s="92" t="e">
        <v>#N/A</v>
      </c>
      <c r="W871" s="92" t="e">
        <v>#N/A</v>
      </c>
      <c r="X871" s="92" t="e">
        <v>#N/A</v>
      </c>
      <c r="Y871" s="92" t="e">
        <v>#N/A</v>
      </c>
      <c r="Z871" s="92">
        <v>508</v>
      </c>
      <c r="AA871" s="92" t="s">
        <v>21297</v>
      </c>
      <c r="AB871" s="92" t="s">
        <v>28359</v>
      </c>
      <c r="AC871" s="92" t="s">
        <v>28360</v>
      </c>
      <c r="AD871" s="92" t="e">
        <v>#N/A</v>
      </c>
      <c r="AE871" s="92" t="s">
        <v>38517</v>
      </c>
      <c r="AF871" s="94" t="s">
        <v>39608</v>
      </c>
      <c r="AG871" s="92" t="s">
        <v>35</v>
      </c>
      <c r="AI871" s="92">
        <f t="shared" si="82"/>
        <v>4</v>
      </c>
    </row>
    <row r="872" spans="1:35" ht="100.8" x14ac:dyDescent="0.3">
      <c r="B872" s="92" t="s">
        <v>33884</v>
      </c>
      <c r="C872" s="92" t="s">
        <v>33885</v>
      </c>
      <c r="D872" s="92" t="s">
        <v>33886</v>
      </c>
      <c r="E872" s="92" t="s">
        <v>33887</v>
      </c>
      <c r="F872" s="92" t="s">
        <v>21292</v>
      </c>
      <c r="G872" s="92" t="s">
        <v>33888</v>
      </c>
      <c r="H872" s="92">
        <v>1316</v>
      </c>
      <c r="I872" s="92" t="s">
        <v>21294</v>
      </c>
      <c r="J872" s="93">
        <v>5.52</v>
      </c>
      <c r="K872" s="92">
        <v>6274700.1969999997</v>
      </c>
      <c r="L872" s="95">
        <v>43294</v>
      </c>
      <c r="M872" s="92">
        <v>2E-3</v>
      </c>
      <c r="N872" s="92" t="s">
        <v>21321</v>
      </c>
      <c r="O872" s="92" t="s">
        <v>25</v>
      </c>
      <c r="P872" s="92" t="s">
        <v>3</v>
      </c>
      <c r="Q872" s="92" t="s">
        <v>77</v>
      </c>
      <c r="R872" s="92" t="e">
        <v>#N/A</v>
      </c>
      <c r="S872" s="92" t="s">
        <v>29</v>
      </c>
      <c r="T872" s="92" t="e">
        <v>#N/A</v>
      </c>
      <c r="U872" s="92" t="e">
        <v>#N/A</v>
      </c>
      <c r="V872" s="92" t="e">
        <v>#N/A</v>
      </c>
      <c r="W872" s="92" t="s">
        <v>18</v>
      </c>
      <c r="X872" s="92" t="e">
        <v>#N/A</v>
      </c>
      <c r="Y872" s="92" t="e">
        <v>#N/A</v>
      </c>
      <c r="Z872" s="92">
        <v>71</v>
      </c>
      <c r="AA872" s="92" t="s">
        <v>21297</v>
      </c>
      <c r="AB872" s="92" t="s">
        <v>33889</v>
      </c>
      <c r="AC872" s="92" t="s">
        <v>33890</v>
      </c>
      <c r="AD872" s="92" t="e">
        <v>#N/A</v>
      </c>
      <c r="AE872" s="92" t="s">
        <v>33891</v>
      </c>
      <c r="AF872" s="94" t="s">
        <v>39609</v>
      </c>
      <c r="AG872" s="92" t="s">
        <v>39609</v>
      </c>
      <c r="AI872" s="92" t="b">
        <f t="shared" si="81"/>
        <v>1</v>
      </c>
    </row>
    <row r="873" spans="1:35" ht="144" x14ac:dyDescent="0.3">
      <c r="B873" s="92" t="s">
        <v>23072</v>
      </c>
      <c r="C873" s="92" t="s">
        <v>23073</v>
      </c>
      <c r="D873" s="92" t="s">
        <v>23074</v>
      </c>
      <c r="E873" s="92" t="s">
        <v>23075</v>
      </c>
      <c r="F873" s="92" t="s">
        <v>22338</v>
      </c>
      <c r="G873" s="92" t="s">
        <v>23076</v>
      </c>
      <c r="H873" s="92" t="s">
        <v>21372</v>
      </c>
      <c r="I873" s="92" t="s">
        <v>21294</v>
      </c>
      <c r="J873" s="93">
        <v>2.5</v>
      </c>
      <c r="K873" s="92">
        <v>2863000</v>
      </c>
      <c r="L873" s="95">
        <v>44004</v>
      </c>
      <c r="M873" s="92">
        <v>3.5000000000000001E-3</v>
      </c>
      <c r="N873" s="92" t="s">
        <v>21356</v>
      </c>
      <c r="O873" s="92" t="s">
        <v>25</v>
      </c>
      <c r="P873" s="92" t="s">
        <v>3</v>
      </c>
      <c r="Q873" s="92" t="s">
        <v>43</v>
      </c>
      <c r="R873" s="92" t="e">
        <v>#N/A</v>
      </c>
      <c r="S873" s="92" t="e">
        <v>#N/A</v>
      </c>
      <c r="T873" s="92" t="e">
        <v>#N/A</v>
      </c>
      <c r="U873" s="92" t="e">
        <v>#N/A</v>
      </c>
      <c r="V873" s="92" t="e">
        <v>#N/A</v>
      </c>
      <c r="W873" s="92" t="e">
        <v>#N/A</v>
      </c>
      <c r="X873" s="92" t="e">
        <v>#N/A</v>
      </c>
      <c r="Y873" s="92" t="e">
        <v>#N/A</v>
      </c>
      <c r="Z873" s="92">
        <v>444</v>
      </c>
      <c r="AA873" s="92" t="s">
        <v>21297</v>
      </c>
      <c r="AB873" s="92" t="s">
        <v>23077</v>
      </c>
      <c r="AC873" s="92" t="s">
        <v>23078</v>
      </c>
      <c r="AD873" s="92" t="e">
        <v>#N/A</v>
      </c>
      <c r="AE873" s="92" t="s">
        <v>23079</v>
      </c>
      <c r="AF873" s="94" t="s">
        <v>39610</v>
      </c>
      <c r="AG873" s="92" t="s">
        <v>39610</v>
      </c>
      <c r="AI873" s="92" t="b">
        <f t="shared" si="81"/>
        <v>1</v>
      </c>
    </row>
    <row r="874" spans="1:35" ht="115.2" x14ac:dyDescent="0.3">
      <c r="B874" s="92" t="s">
        <v>2579</v>
      </c>
      <c r="C874" s="92" t="s">
        <v>2580</v>
      </c>
      <c r="D874" s="92" t="s">
        <v>2579</v>
      </c>
      <c r="E874" s="92" t="s">
        <v>35290</v>
      </c>
      <c r="F874" s="92" t="s">
        <v>21292</v>
      </c>
      <c r="G874" s="92" t="s">
        <v>35291</v>
      </c>
      <c r="H874" s="92">
        <v>442267</v>
      </c>
      <c r="I874" s="92" t="s">
        <v>21294</v>
      </c>
      <c r="J874" s="93">
        <v>985.16</v>
      </c>
      <c r="K874" s="92">
        <v>982158633.79999995</v>
      </c>
      <c r="L874" s="95">
        <v>40287</v>
      </c>
      <c r="M874" s="92">
        <v>6.6E-3</v>
      </c>
      <c r="N874" s="92" t="s">
        <v>27551</v>
      </c>
      <c r="O874" s="92" t="s">
        <v>25</v>
      </c>
      <c r="P874" s="92" t="s">
        <v>2581</v>
      </c>
      <c r="Q874" s="92" t="s">
        <v>43</v>
      </c>
      <c r="R874" s="92" t="s">
        <v>28</v>
      </c>
      <c r="S874" s="92" t="s">
        <v>28</v>
      </c>
      <c r="T874" s="92" t="s">
        <v>30</v>
      </c>
      <c r="U874" s="92" t="s">
        <v>24</v>
      </c>
      <c r="V874" s="92" t="s">
        <v>24</v>
      </c>
      <c r="W874" s="92" t="s">
        <v>24</v>
      </c>
      <c r="X874" s="92" t="s">
        <v>32</v>
      </c>
      <c r="Y874" s="92" t="s">
        <v>24</v>
      </c>
      <c r="Z874" s="92">
        <v>41</v>
      </c>
      <c r="AA874" s="92" t="s">
        <v>21297</v>
      </c>
      <c r="AB874" s="92" t="s">
        <v>35292</v>
      </c>
      <c r="AC874" s="92" t="s">
        <v>35293</v>
      </c>
      <c r="AD874" s="92" t="s">
        <v>2582</v>
      </c>
      <c r="AE874" s="92" t="s">
        <v>35294</v>
      </c>
      <c r="AF874" s="94" t="s">
        <v>38931</v>
      </c>
      <c r="AG874" s="92" t="s">
        <v>38931</v>
      </c>
      <c r="AI874" s="92" t="b">
        <f t="shared" si="81"/>
        <v>1</v>
      </c>
    </row>
    <row r="875" spans="1:35" ht="115.2" x14ac:dyDescent="0.3">
      <c r="B875" s="92" t="s">
        <v>2630</v>
      </c>
      <c r="C875" s="92" t="s">
        <v>35597</v>
      </c>
      <c r="D875" s="92" t="s">
        <v>35598</v>
      </c>
      <c r="E875" s="92" t="s">
        <v>35599</v>
      </c>
      <c r="F875" s="92" t="s">
        <v>22338</v>
      </c>
      <c r="G875" s="92" t="s">
        <v>35600</v>
      </c>
      <c r="H875" s="92" t="s">
        <v>21372</v>
      </c>
      <c r="I875" s="92" t="s">
        <v>21294</v>
      </c>
      <c r="K875" s="92">
        <v>240433500</v>
      </c>
      <c r="L875" s="95" t="s">
        <v>21372</v>
      </c>
      <c r="M875" s="92" t="s">
        <v>21372</v>
      </c>
      <c r="N875" s="92" t="s">
        <v>404</v>
      </c>
      <c r="O875" s="92" t="s">
        <v>25</v>
      </c>
      <c r="P875" s="92" t="s">
        <v>2631</v>
      </c>
      <c r="Q875" s="92" t="s">
        <v>43</v>
      </c>
      <c r="R875" s="92" t="s">
        <v>28</v>
      </c>
      <c r="S875" s="92" t="s">
        <v>28</v>
      </c>
      <c r="T875" s="92" t="s">
        <v>30</v>
      </c>
      <c r="U875" s="92" t="s">
        <v>24</v>
      </c>
      <c r="V875" s="92" t="s">
        <v>24</v>
      </c>
      <c r="W875" s="92" t="s">
        <v>24</v>
      </c>
      <c r="X875" s="92" t="s">
        <v>32</v>
      </c>
      <c r="Y875" s="92" t="s">
        <v>24</v>
      </c>
      <c r="Z875" s="92">
        <v>40</v>
      </c>
      <c r="AA875" s="92" t="s">
        <v>21297</v>
      </c>
      <c r="AB875" s="100" t="s">
        <v>35601</v>
      </c>
      <c r="AC875" s="92" t="s">
        <v>35602</v>
      </c>
      <c r="AD875" s="92" t="s">
        <v>2632</v>
      </c>
      <c r="AE875" s="92" t="s">
        <v>35603</v>
      </c>
      <c r="AF875" s="94" t="s">
        <v>40157</v>
      </c>
      <c r="AG875" s="92" t="s">
        <v>35</v>
      </c>
      <c r="AI875" s="92">
        <f>LEN(B875)</f>
        <v>4</v>
      </c>
    </row>
    <row r="876" spans="1:35" ht="129.6" x14ac:dyDescent="0.3">
      <c r="B876" s="92" t="s">
        <v>2533</v>
      </c>
      <c r="C876" s="92" t="s">
        <v>35061</v>
      </c>
      <c r="D876" s="92" t="s">
        <v>35062</v>
      </c>
      <c r="E876" s="92" t="s">
        <v>35063</v>
      </c>
      <c r="F876" s="92" t="s">
        <v>21292</v>
      </c>
      <c r="G876" s="92" t="s">
        <v>35064</v>
      </c>
      <c r="H876" s="92">
        <v>358695</v>
      </c>
      <c r="I876" s="92" t="s">
        <v>21294</v>
      </c>
      <c r="J876" s="93">
        <v>626.84</v>
      </c>
      <c r="K876" s="92">
        <v>710427500</v>
      </c>
      <c r="L876" s="95">
        <v>40761</v>
      </c>
      <c r="M876" s="92">
        <v>5.8999999999999999E-3</v>
      </c>
      <c r="N876" s="92" t="s">
        <v>22133</v>
      </c>
      <c r="O876" s="92" t="s">
        <v>25</v>
      </c>
      <c r="P876" s="92" t="s">
        <v>3</v>
      </c>
      <c r="Q876" s="92" t="s">
        <v>43</v>
      </c>
      <c r="R876" s="92" t="s">
        <v>28</v>
      </c>
      <c r="S876" s="92" t="s">
        <v>28</v>
      </c>
      <c r="T876" s="92" t="s">
        <v>30</v>
      </c>
      <c r="U876" s="92" t="s">
        <v>24</v>
      </c>
      <c r="V876" s="92" t="s">
        <v>24</v>
      </c>
      <c r="W876" s="92" t="s">
        <v>18</v>
      </c>
      <c r="X876" s="92" t="s">
        <v>32</v>
      </c>
      <c r="Y876" s="92" t="s">
        <v>24</v>
      </c>
      <c r="Z876" s="92">
        <v>103</v>
      </c>
      <c r="AA876" s="92" t="s">
        <v>21297</v>
      </c>
      <c r="AB876" s="100" t="s">
        <v>35065</v>
      </c>
      <c r="AC876" s="92" t="s">
        <v>35066</v>
      </c>
      <c r="AD876" s="92" t="s">
        <v>2534</v>
      </c>
      <c r="AE876" s="92" t="s">
        <v>35067</v>
      </c>
      <c r="AF876" s="94" t="s">
        <v>38932</v>
      </c>
      <c r="AG876" s="92" t="s">
        <v>38932</v>
      </c>
      <c r="AI876" s="92" t="b">
        <f t="shared" si="81"/>
        <v>1</v>
      </c>
    </row>
    <row r="877" spans="1:35" ht="144" x14ac:dyDescent="0.3">
      <c r="B877" s="92" t="s">
        <v>3379</v>
      </c>
      <c r="C877" s="92" t="s">
        <v>24115</v>
      </c>
      <c r="D877" s="92" t="s">
        <v>3379</v>
      </c>
      <c r="E877" s="92" t="s">
        <v>24116</v>
      </c>
      <c r="F877" s="92" t="s">
        <v>21292</v>
      </c>
      <c r="G877" s="92" t="s">
        <v>24117</v>
      </c>
      <c r="H877" s="92">
        <v>190346</v>
      </c>
      <c r="I877" s="92" t="s">
        <v>21294</v>
      </c>
      <c r="J877" s="93">
        <v>410.6</v>
      </c>
      <c r="K877" s="92">
        <v>449082000</v>
      </c>
      <c r="L877" s="95">
        <v>41581</v>
      </c>
      <c r="M877" s="92">
        <v>4.5999999999999999E-3</v>
      </c>
      <c r="N877" s="92" t="s">
        <v>3045</v>
      </c>
      <c r="O877" s="92" t="s">
        <v>25</v>
      </c>
      <c r="P877" s="92" t="s">
        <v>3</v>
      </c>
      <c r="Q877" s="92" t="s">
        <v>77</v>
      </c>
      <c r="R877" s="92" t="s">
        <v>26</v>
      </c>
      <c r="S877" s="92" t="s">
        <v>29</v>
      </c>
      <c r="T877" s="92" t="s">
        <v>187</v>
      </c>
      <c r="U877" s="92" t="s">
        <v>24</v>
      </c>
      <c r="V877" s="92" t="s">
        <v>24</v>
      </c>
      <c r="W877" s="92" t="s">
        <v>18</v>
      </c>
      <c r="X877" s="92" t="s">
        <v>32</v>
      </c>
      <c r="Y877" s="92" t="s">
        <v>24</v>
      </c>
      <c r="Z877" s="92">
        <v>44</v>
      </c>
      <c r="AA877" s="92" t="s">
        <v>21297</v>
      </c>
      <c r="AB877" s="100">
        <v>3.7950000000000002E+295</v>
      </c>
      <c r="AC877" s="92" t="s">
        <v>24118</v>
      </c>
      <c r="AD877" s="92" t="s">
        <v>3380</v>
      </c>
      <c r="AE877" s="92" t="s">
        <v>24119</v>
      </c>
      <c r="AF877" s="94" t="s">
        <v>39611</v>
      </c>
      <c r="AG877" s="92" t="s">
        <v>39611</v>
      </c>
      <c r="AI877" s="92" t="b">
        <f t="shared" si="81"/>
        <v>1</v>
      </c>
    </row>
    <row r="878" spans="1:35" ht="158.4" x14ac:dyDescent="0.3">
      <c r="B878" s="92" t="s">
        <v>21600</v>
      </c>
      <c r="C878" s="92" t="s">
        <v>21601</v>
      </c>
      <c r="D878" s="92" t="s">
        <v>21602</v>
      </c>
      <c r="E878" s="92" t="s">
        <v>21603</v>
      </c>
      <c r="F878" s="92" t="s">
        <v>21311</v>
      </c>
      <c r="G878" s="92" t="s">
        <v>21604</v>
      </c>
      <c r="H878" s="92">
        <v>13950</v>
      </c>
      <c r="I878" s="92" t="s">
        <v>21294</v>
      </c>
      <c r="J878" s="93">
        <v>17.59</v>
      </c>
      <c r="K878" s="92">
        <v>19380000</v>
      </c>
      <c r="L878" s="95">
        <v>42198</v>
      </c>
      <c r="M878" s="92">
        <v>2.9499999999999998E-2</v>
      </c>
      <c r="N878" s="92" t="s">
        <v>21605</v>
      </c>
      <c r="O878" s="92" t="s">
        <v>38576</v>
      </c>
      <c r="P878" s="92" t="s">
        <v>3</v>
      </c>
      <c r="Q878" s="92" t="e">
        <v>#N/A</v>
      </c>
      <c r="R878" s="92" t="e">
        <v>#N/A</v>
      </c>
      <c r="S878" s="92" t="e">
        <v>#N/A</v>
      </c>
      <c r="T878" s="92" t="e">
        <v>#N/A</v>
      </c>
      <c r="U878" s="92" t="e">
        <v>#N/A</v>
      </c>
      <c r="V878" s="92" t="e">
        <v>#N/A</v>
      </c>
      <c r="W878" s="92" t="s">
        <v>18</v>
      </c>
      <c r="X878" s="92" t="e">
        <v>#N/A</v>
      </c>
      <c r="Y878" s="92" t="e">
        <v>#N/A</v>
      </c>
      <c r="Z878" s="92">
        <v>46</v>
      </c>
      <c r="AA878" s="92" t="s">
        <v>21297</v>
      </c>
      <c r="AB878" s="92" t="s">
        <v>21606</v>
      </c>
      <c r="AC878" s="92" t="s">
        <v>21607</v>
      </c>
      <c r="AD878" s="92" t="e">
        <v>#N/A</v>
      </c>
      <c r="AE878" s="92" t="s">
        <v>21608</v>
      </c>
      <c r="AF878" s="94" t="s">
        <v>38933</v>
      </c>
      <c r="AG878" s="92" t="s">
        <v>38933</v>
      </c>
      <c r="AI878" s="92" t="b">
        <f t="shared" si="81"/>
        <v>1</v>
      </c>
    </row>
    <row r="879" spans="1:35" ht="129.6" x14ac:dyDescent="0.3">
      <c r="B879" s="92" t="s">
        <v>4346</v>
      </c>
      <c r="C879" s="92" t="s">
        <v>36056</v>
      </c>
      <c r="D879" s="92" t="s">
        <v>36057</v>
      </c>
      <c r="E879" s="92" t="s">
        <v>36058</v>
      </c>
      <c r="F879" s="92" t="s">
        <v>22338</v>
      </c>
      <c r="G879" s="92" t="s">
        <v>36059</v>
      </c>
      <c r="H879" s="92">
        <v>304233</v>
      </c>
      <c r="I879" s="92" t="s">
        <v>21294</v>
      </c>
      <c r="J879" s="93">
        <v>311.62</v>
      </c>
      <c r="K879" s="92">
        <v>355593000</v>
      </c>
      <c r="L879" s="95">
        <v>42079</v>
      </c>
      <c r="M879" s="92">
        <v>5.8999999999999999E-3</v>
      </c>
      <c r="N879" s="92" t="s">
        <v>2</v>
      </c>
      <c r="O879" s="92" t="s">
        <v>2</v>
      </c>
      <c r="P879" s="92" t="s">
        <v>2</v>
      </c>
      <c r="Q879" s="92" t="s">
        <v>77</v>
      </c>
      <c r="R879" s="92" t="s">
        <v>26</v>
      </c>
      <c r="S879" s="92" t="s">
        <v>24</v>
      </c>
      <c r="T879" s="92" t="s">
        <v>30</v>
      </c>
      <c r="U879" s="92" t="s">
        <v>24</v>
      </c>
      <c r="V879" s="92" t="s">
        <v>751</v>
      </c>
      <c r="W879" s="92" t="s">
        <v>18</v>
      </c>
      <c r="X879" s="92" t="s">
        <v>32</v>
      </c>
      <c r="Y879" s="92" t="s">
        <v>24</v>
      </c>
      <c r="Z879" s="92">
        <v>31</v>
      </c>
      <c r="AA879" s="92" t="s">
        <v>21297</v>
      </c>
      <c r="AB879" s="100">
        <v>3.7949999999999997E+131</v>
      </c>
      <c r="AC879" s="92" t="s">
        <v>36060</v>
      </c>
      <c r="AD879" s="92" t="s">
        <v>4347</v>
      </c>
      <c r="AE879" s="92" t="s">
        <v>36061</v>
      </c>
      <c r="AF879" s="94" t="s">
        <v>38934</v>
      </c>
      <c r="AG879" s="92" t="s">
        <v>38934</v>
      </c>
      <c r="AI879" s="92" t="b">
        <f t="shared" si="81"/>
        <v>1</v>
      </c>
    </row>
    <row r="880" spans="1:35" ht="115.2" x14ac:dyDescent="0.3">
      <c r="B880" s="92" t="s">
        <v>3381</v>
      </c>
      <c r="C880" s="92" t="s">
        <v>35713</v>
      </c>
      <c r="D880" s="92" t="s">
        <v>35714</v>
      </c>
      <c r="E880" s="92" t="s">
        <v>35715</v>
      </c>
      <c r="F880" s="92" t="s">
        <v>21486</v>
      </c>
      <c r="G880" s="92" t="s">
        <v>35716</v>
      </c>
      <c r="H880" s="92">
        <v>66578</v>
      </c>
      <c r="I880" s="92" t="s">
        <v>21294</v>
      </c>
      <c r="J880" s="93">
        <v>184.02</v>
      </c>
      <c r="K880" s="92">
        <v>192223680</v>
      </c>
      <c r="L880" s="95">
        <v>41106</v>
      </c>
      <c r="M880" s="92">
        <v>5.7999999999999996E-3</v>
      </c>
      <c r="N880" s="92" t="s">
        <v>1570</v>
      </c>
      <c r="O880" s="92" t="s">
        <v>1570</v>
      </c>
      <c r="P880" s="92" t="s">
        <v>3</v>
      </c>
      <c r="Q880" s="92" t="s">
        <v>77</v>
      </c>
      <c r="R880" s="92" t="s">
        <v>26</v>
      </c>
      <c r="S880" s="92" t="s">
        <v>24</v>
      </c>
      <c r="T880" s="92" t="s">
        <v>30</v>
      </c>
      <c r="U880" s="92" t="s">
        <v>24</v>
      </c>
      <c r="V880" s="92" t="s">
        <v>24</v>
      </c>
      <c r="W880" s="92" t="s">
        <v>24</v>
      </c>
      <c r="X880" s="92" t="s">
        <v>32</v>
      </c>
      <c r="Y880" s="92" t="s">
        <v>24</v>
      </c>
      <c r="Z880" s="92">
        <v>51</v>
      </c>
      <c r="AA880" s="92" t="s">
        <v>21297</v>
      </c>
      <c r="AB880" s="100" t="s">
        <v>35717</v>
      </c>
      <c r="AC880" s="92" t="s">
        <v>35718</v>
      </c>
      <c r="AD880" s="92" t="s">
        <v>3382</v>
      </c>
      <c r="AE880" s="92" t="s">
        <v>35719</v>
      </c>
      <c r="AF880" s="94" t="s">
        <v>40158</v>
      </c>
      <c r="AG880" s="92" t="s">
        <v>35</v>
      </c>
      <c r="AI880" s="92">
        <f>LEN(B880)</f>
        <v>4</v>
      </c>
    </row>
    <row r="881" spans="1:35" ht="100.8" x14ac:dyDescent="0.3">
      <c r="B881" s="92" t="s">
        <v>36617</v>
      </c>
      <c r="C881" s="92" t="s">
        <v>36618</v>
      </c>
      <c r="D881" s="92" t="s">
        <v>36619</v>
      </c>
      <c r="E881" s="92" t="s">
        <v>36620</v>
      </c>
      <c r="F881" s="92" t="s">
        <v>21362</v>
      </c>
      <c r="G881" s="92" t="s">
        <v>36621</v>
      </c>
      <c r="H881" s="92">
        <v>2007</v>
      </c>
      <c r="I881" s="92" t="s">
        <v>21294</v>
      </c>
      <c r="J881" s="93">
        <v>4.4000000000000004</v>
      </c>
      <c r="K881" s="92">
        <v>4604266.0420000004</v>
      </c>
      <c r="L881" s="95">
        <v>43308</v>
      </c>
      <c r="M881" s="92">
        <v>7.7000000000000002E-3</v>
      </c>
      <c r="N881" s="92" t="s">
        <v>23690</v>
      </c>
      <c r="O881" s="92" t="s">
        <v>38576</v>
      </c>
      <c r="P881" s="92" t="s">
        <v>3</v>
      </c>
      <c r="Q881" s="92" t="s">
        <v>43</v>
      </c>
      <c r="R881" s="92" t="e">
        <v>#N/A</v>
      </c>
      <c r="S881" s="92" t="e">
        <v>#N/A</v>
      </c>
      <c r="T881" s="92" t="e">
        <v>#N/A</v>
      </c>
      <c r="U881" s="92" t="s">
        <v>2647</v>
      </c>
      <c r="V881" s="92" t="e">
        <v>#N/A</v>
      </c>
      <c r="W881" s="92" t="e">
        <v>#N/A</v>
      </c>
      <c r="X881" s="92" t="e">
        <v>#N/A</v>
      </c>
      <c r="Y881" s="92" t="e">
        <v>#N/A</v>
      </c>
      <c r="Z881" s="92">
        <v>8</v>
      </c>
      <c r="AA881" s="92" t="s">
        <v>21297</v>
      </c>
      <c r="AB881" s="92" t="s">
        <v>36622</v>
      </c>
      <c r="AC881" s="92" t="s">
        <v>36623</v>
      </c>
      <c r="AD881" s="92" t="e">
        <v>#N/A</v>
      </c>
      <c r="AE881" s="92" t="s">
        <v>36624</v>
      </c>
      <c r="AF881" s="94" t="s">
        <v>38935</v>
      </c>
      <c r="AG881" s="92" t="s">
        <v>38935</v>
      </c>
      <c r="AI881" s="92" t="b">
        <f t="shared" si="81"/>
        <v>1</v>
      </c>
    </row>
    <row r="882" spans="1:35" ht="100.8" x14ac:dyDescent="0.3">
      <c r="B882" s="92" t="s">
        <v>36640</v>
      </c>
      <c r="C882" s="92" t="s">
        <v>36641</v>
      </c>
      <c r="D882" s="92" t="s">
        <v>36642</v>
      </c>
      <c r="E882" s="92" t="s">
        <v>36643</v>
      </c>
      <c r="F882" s="92" t="s">
        <v>21362</v>
      </c>
      <c r="G882" s="92" t="s">
        <v>36644</v>
      </c>
      <c r="H882" s="92">
        <v>723</v>
      </c>
      <c r="I882" s="92" t="s">
        <v>21294</v>
      </c>
      <c r="J882" s="93">
        <v>4.75</v>
      </c>
      <c r="K882" s="92">
        <v>4842988.4289999995</v>
      </c>
      <c r="L882" s="95">
        <v>43308</v>
      </c>
      <c r="M882" s="92">
        <v>7.0000000000000001E-3</v>
      </c>
      <c r="N882" s="92" t="s">
        <v>23690</v>
      </c>
      <c r="O882" s="92" t="s">
        <v>38576</v>
      </c>
      <c r="P882" s="92" t="s">
        <v>3</v>
      </c>
      <c r="Q882" s="92" t="s">
        <v>43</v>
      </c>
      <c r="R882" s="92" t="e">
        <v>#N/A</v>
      </c>
      <c r="S882" s="92" t="e">
        <v>#N/A</v>
      </c>
      <c r="T882" s="92" t="e">
        <v>#N/A</v>
      </c>
      <c r="U882" s="92" t="s">
        <v>2647</v>
      </c>
      <c r="V882" s="92" t="e">
        <v>#N/A</v>
      </c>
      <c r="W882" s="92" t="e">
        <v>#N/A</v>
      </c>
      <c r="X882" s="92" t="e">
        <v>#N/A</v>
      </c>
      <c r="Y882" s="92" t="e">
        <v>#N/A</v>
      </c>
      <c r="Z882" s="92">
        <v>7</v>
      </c>
      <c r="AA882" s="92" t="s">
        <v>21297</v>
      </c>
      <c r="AB882" s="92" t="s">
        <v>36645</v>
      </c>
      <c r="AC882" s="92" t="s">
        <v>36646</v>
      </c>
      <c r="AD882" s="92" t="e">
        <v>#N/A</v>
      </c>
      <c r="AE882" s="92" t="s">
        <v>36647</v>
      </c>
      <c r="AF882" s="94" t="s">
        <v>39612</v>
      </c>
      <c r="AG882" s="92" t="s">
        <v>39612</v>
      </c>
      <c r="AI882" s="92" t="b">
        <f t="shared" si="81"/>
        <v>1</v>
      </c>
    </row>
    <row r="883" spans="1:35" ht="144" x14ac:dyDescent="0.3">
      <c r="B883" s="92" t="s">
        <v>24809</v>
      </c>
      <c r="C883" s="92" t="s">
        <v>24810</v>
      </c>
      <c r="D883" s="92" t="s">
        <v>24811</v>
      </c>
      <c r="E883" s="92" t="s">
        <v>24812</v>
      </c>
      <c r="F883" s="92" t="s">
        <v>21311</v>
      </c>
      <c r="G883" s="92" t="s">
        <v>24813</v>
      </c>
      <c r="H883" s="92">
        <v>203704</v>
      </c>
      <c r="I883" s="92" t="s">
        <v>21294</v>
      </c>
      <c r="J883" s="93">
        <v>374.46</v>
      </c>
      <c r="K883" s="92">
        <v>362880000</v>
      </c>
      <c r="L883" s="95">
        <v>44041</v>
      </c>
      <c r="M883" s="92">
        <v>6.7999999999999996E-3</v>
      </c>
      <c r="N883" s="92" t="s">
        <v>21733</v>
      </c>
      <c r="O883" s="92" t="s">
        <v>25</v>
      </c>
      <c r="P883" s="92" t="s">
        <v>441</v>
      </c>
      <c r="Q883" s="92" t="e">
        <v>#N/A</v>
      </c>
      <c r="R883" s="92" t="e">
        <v>#N/A</v>
      </c>
      <c r="S883" s="92" t="e">
        <v>#N/A</v>
      </c>
      <c r="T883" s="92" t="e">
        <v>#N/A</v>
      </c>
      <c r="U883" s="92" t="e">
        <v>#N/A</v>
      </c>
      <c r="V883" s="92" t="e">
        <v>#N/A</v>
      </c>
      <c r="W883" s="92" t="e">
        <v>#N/A</v>
      </c>
      <c r="X883" s="92" t="e">
        <v>#N/A</v>
      </c>
      <c r="Y883" s="92" t="e">
        <v>#N/A</v>
      </c>
      <c r="Z883" s="92">
        <v>41</v>
      </c>
      <c r="AA883" s="92" t="s">
        <v>21297</v>
      </c>
      <c r="AB883" s="92" t="s">
        <v>24814</v>
      </c>
      <c r="AC883" s="92" t="s">
        <v>24815</v>
      </c>
      <c r="AD883" s="92" t="e">
        <v>#N/A</v>
      </c>
      <c r="AE883" s="92" t="s">
        <v>24816</v>
      </c>
      <c r="AF883" s="94" t="s">
        <v>38936</v>
      </c>
      <c r="AG883" s="92" t="s">
        <v>38936</v>
      </c>
      <c r="AI883" s="92" t="b">
        <f t="shared" si="81"/>
        <v>1</v>
      </c>
    </row>
    <row r="884" spans="1:35" ht="144" x14ac:dyDescent="0.3">
      <c r="B884" s="92" t="s">
        <v>27965</v>
      </c>
      <c r="C884" s="92" t="s">
        <v>27966</v>
      </c>
      <c r="D884" s="92" t="s">
        <v>27967</v>
      </c>
      <c r="E884" s="92" t="s">
        <v>27968</v>
      </c>
      <c r="F884" s="92" t="s">
        <v>21311</v>
      </c>
      <c r="G884" s="92" t="s">
        <v>27969</v>
      </c>
      <c r="H884" s="92">
        <v>6746</v>
      </c>
      <c r="I884" s="92" t="s">
        <v>21294</v>
      </c>
      <c r="J884" s="93">
        <v>20.32</v>
      </c>
      <c r="K884" s="92">
        <v>9717500</v>
      </c>
      <c r="L884" s="95">
        <v>43763</v>
      </c>
      <c r="M884" s="92">
        <v>5.0000000000000001E-3</v>
      </c>
      <c r="N884" s="92" t="s">
        <v>21381</v>
      </c>
      <c r="O884" s="92" t="s">
        <v>25</v>
      </c>
      <c r="P884" s="92" t="s">
        <v>3</v>
      </c>
      <c r="Q884" s="92" t="e">
        <v>#N/A</v>
      </c>
      <c r="R884" s="92" t="e">
        <v>#N/A</v>
      </c>
      <c r="S884" s="92" t="s">
        <v>29</v>
      </c>
      <c r="T884" s="92" t="e">
        <v>#N/A</v>
      </c>
      <c r="U884" s="92" t="e">
        <v>#N/A</v>
      </c>
      <c r="V884" s="92" t="e">
        <v>#N/A</v>
      </c>
      <c r="W884" s="92" t="e">
        <v>#N/A</v>
      </c>
      <c r="X884" s="92" t="e">
        <v>#N/A</v>
      </c>
      <c r="Y884" s="92" t="e">
        <v>#N/A</v>
      </c>
      <c r="Z884" s="92">
        <v>8</v>
      </c>
      <c r="AA884" s="92" t="s">
        <v>21297</v>
      </c>
      <c r="AB884" s="92" t="s">
        <v>27970</v>
      </c>
      <c r="AC884" s="92" t="s">
        <v>27971</v>
      </c>
      <c r="AD884" s="92" t="e">
        <v>#N/A</v>
      </c>
      <c r="AE884" s="92" t="s">
        <v>27972</v>
      </c>
      <c r="AF884" s="94" t="s">
        <v>38937</v>
      </c>
      <c r="AG884" s="92" t="s">
        <v>38937</v>
      </c>
      <c r="AI884" s="92" t="b">
        <f t="shared" si="81"/>
        <v>1</v>
      </c>
    </row>
    <row r="885" spans="1:35" ht="172.8" x14ac:dyDescent="0.3">
      <c r="B885" s="92" t="s">
        <v>2908</v>
      </c>
      <c r="C885" s="92" t="s">
        <v>2909</v>
      </c>
      <c r="D885" s="92" t="s">
        <v>2908</v>
      </c>
      <c r="E885" s="92" t="s">
        <v>37265</v>
      </c>
      <c r="F885" s="92" t="s">
        <v>21292</v>
      </c>
      <c r="G885" s="92" t="s">
        <v>37266</v>
      </c>
      <c r="H885" s="92">
        <v>140195</v>
      </c>
      <c r="I885" s="92" t="s">
        <v>21294</v>
      </c>
      <c r="J885" s="93">
        <v>141.61000000000001</v>
      </c>
      <c r="K885" s="92">
        <v>149082259</v>
      </c>
      <c r="L885" s="95">
        <v>40279</v>
      </c>
      <c r="M885" s="92">
        <v>7.1000000000000004E-3</v>
      </c>
      <c r="N885" s="92" t="s">
        <v>21963</v>
      </c>
      <c r="O885" s="92" t="s">
        <v>25</v>
      </c>
      <c r="P885" s="92" t="s">
        <v>2910</v>
      </c>
      <c r="Q885" s="92" t="s">
        <v>43</v>
      </c>
      <c r="R885" s="92" t="s">
        <v>28</v>
      </c>
      <c r="S885" s="92" t="s">
        <v>28</v>
      </c>
      <c r="T885" s="92" t="s">
        <v>30</v>
      </c>
      <c r="U885" s="92" t="s">
        <v>24</v>
      </c>
      <c r="V885" s="92" t="s">
        <v>24</v>
      </c>
      <c r="W885" s="92" t="s">
        <v>24</v>
      </c>
      <c r="X885" s="92" t="s">
        <v>32</v>
      </c>
      <c r="Y885" s="92" t="s">
        <v>24</v>
      </c>
      <c r="Z885" s="92">
        <v>30</v>
      </c>
      <c r="AA885" s="92" t="s">
        <v>21297</v>
      </c>
      <c r="AB885" s="92" t="s">
        <v>37267</v>
      </c>
      <c r="AC885" s="92" t="s">
        <v>37268</v>
      </c>
      <c r="AD885" s="92" t="s">
        <v>2911</v>
      </c>
      <c r="AE885" s="92" t="s">
        <v>37269</v>
      </c>
      <c r="AF885" s="94" t="s">
        <v>38938</v>
      </c>
      <c r="AG885" s="92" t="s">
        <v>38938</v>
      </c>
      <c r="AI885" s="92" t="b">
        <f t="shared" si="81"/>
        <v>1</v>
      </c>
    </row>
    <row r="886" spans="1:35" ht="129.6" x14ac:dyDescent="0.3">
      <c r="B886" s="92" t="s">
        <v>32799</v>
      </c>
      <c r="C886" s="92" t="s">
        <v>32800</v>
      </c>
      <c r="D886" s="92" t="s">
        <v>32801</v>
      </c>
      <c r="E886" s="92" t="s">
        <v>32802</v>
      </c>
      <c r="F886" s="92" t="s">
        <v>21336</v>
      </c>
      <c r="G886" s="92" t="s">
        <v>32803</v>
      </c>
      <c r="H886" s="92" t="s">
        <v>21372</v>
      </c>
      <c r="I886" s="92" t="s">
        <v>21294</v>
      </c>
      <c r="K886" s="92">
        <v>588820000</v>
      </c>
      <c r="L886" s="95" t="s">
        <v>21372</v>
      </c>
      <c r="M886" s="92" t="s">
        <v>21372</v>
      </c>
      <c r="N886" s="92" t="s">
        <v>27623</v>
      </c>
      <c r="O886" s="92" t="s">
        <v>25</v>
      </c>
      <c r="P886" s="92" t="s">
        <v>254</v>
      </c>
      <c r="Q886" s="99" t="s">
        <v>77</v>
      </c>
      <c r="R886" s="92" t="e">
        <v>#N/A</v>
      </c>
      <c r="S886" s="92" t="e">
        <v>#N/A</v>
      </c>
      <c r="T886" s="92" t="e">
        <v>#N/A</v>
      </c>
      <c r="U886" s="92" t="e">
        <v>#N/A</v>
      </c>
      <c r="V886" s="92" t="e">
        <v>#N/A</v>
      </c>
      <c r="W886" s="92" t="e">
        <v>#N/A</v>
      </c>
      <c r="X886" s="92" t="e">
        <v>#N/A</v>
      </c>
      <c r="Y886" s="92" t="e">
        <v>#N/A</v>
      </c>
      <c r="Z886" s="92">
        <v>95</v>
      </c>
      <c r="AA886" s="92" t="s">
        <v>21297</v>
      </c>
      <c r="AB886" s="92" t="s">
        <v>32804</v>
      </c>
      <c r="AC886" s="92" t="s">
        <v>32805</v>
      </c>
      <c r="AD886" s="92" t="e">
        <v>#N/A</v>
      </c>
      <c r="AE886" s="92" t="s">
        <v>32806</v>
      </c>
      <c r="AF886" s="94" t="s">
        <v>38939</v>
      </c>
      <c r="AG886" s="92" t="s">
        <v>38939</v>
      </c>
      <c r="AI886" s="92" t="b">
        <f t="shared" si="81"/>
        <v>1</v>
      </c>
    </row>
    <row r="887" spans="1:35" ht="100.8" x14ac:dyDescent="0.3">
      <c r="B887" s="92" t="s">
        <v>33002</v>
      </c>
      <c r="C887" s="92" t="s">
        <v>33003</v>
      </c>
      <c r="D887" s="92" t="s">
        <v>33004</v>
      </c>
      <c r="E887" s="92" t="s">
        <v>33005</v>
      </c>
      <c r="F887" s="92" t="s">
        <v>21292</v>
      </c>
      <c r="G887" s="92" t="s">
        <v>33006</v>
      </c>
      <c r="H887" s="92">
        <v>243469</v>
      </c>
      <c r="I887" s="92" t="s">
        <v>21294</v>
      </c>
      <c r="J887" s="93">
        <v>775.87</v>
      </c>
      <c r="K887" s="92">
        <v>830289500</v>
      </c>
      <c r="L887" s="95">
        <v>43048</v>
      </c>
      <c r="M887" s="92">
        <v>2.3E-3</v>
      </c>
      <c r="N887" s="92" t="s">
        <v>1570</v>
      </c>
      <c r="O887" s="92" t="s">
        <v>1570</v>
      </c>
      <c r="P887" s="92" t="s">
        <v>3</v>
      </c>
      <c r="Q887" s="99" t="s">
        <v>77</v>
      </c>
      <c r="R887" s="92" t="e">
        <v>#N/A</v>
      </c>
      <c r="S887" s="92" t="e">
        <v>#N/A</v>
      </c>
      <c r="T887" s="92" t="e">
        <v>#N/A</v>
      </c>
      <c r="U887" s="92" t="e">
        <v>#N/A</v>
      </c>
      <c r="V887" s="92" t="e">
        <v>#N/A</v>
      </c>
      <c r="W887" s="92" t="e">
        <v>#N/A</v>
      </c>
      <c r="X887" s="92" t="e">
        <v>#N/A</v>
      </c>
      <c r="Y887" s="92" t="e">
        <v>#N/A</v>
      </c>
      <c r="Z887" s="92">
        <v>277</v>
      </c>
      <c r="AA887" s="92" t="s">
        <v>21297</v>
      </c>
      <c r="AB887" s="92" t="s">
        <v>33007</v>
      </c>
      <c r="AC887" s="92" t="s">
        <v>33008</v>
      </c>
      <c r="AD887" s="92" t="e">
        <v>#N/A</v>
      </c>
      <c r="AE887" s="92" t="s">
        <v>33009</v>
      </c>
      <c r="AF887" s="94" t="s">
        <v>39613</v>
      </c>
      <c r="AG887" s="92" t="s">
        <v>39613</v>
      </c>
      <c r="AI887" s="92" t="b">
        <f t="shared" si="81"/>
        <v>1</v>
      </c>
    </row>
    <row r="888" spans="1:35" ht="100.8" x14ac:dyDescent="0.3">
      <c r="B888" s="92" t="s">
        <v>33025</v>
      </c>
      <c r="C888" s="92" t="s">
        <v>33026</v>
      </c>
      <c r="D888" s="92" t="s">
        <v>33027</v>
      </c>
      <c r="E888" s="92" t="s">
        <v>33028</v>
      </c>
      <c r="F888" s="92" t="s">
        <v>21292</v>
      </c>
      <c r="G888" s="92" t="s">
        <v>33029</v>
      </c>
      <c r="H888" s="92" t="s">
        <v>21372</v>
      </c>
      <c r="I888" s="92" t="s">
        <v>21294</v>
      </c>
      <c r="J888" s="93">
        <v>2.6</v>
      </c>
      <c r="K888" s="92">
        <v>1340015</v>
      </c>
      <c r="L888" s="95">
        <v>44004</v>
      </c>
      <c r="M888" s="92">
        <v>2.5000000000000001E-3</v>
      </c>
      <c r="N888" s="92" t="s">
        <v>1570</v>
      </c>
      <c r="O888" s="92" t="s">
        <v>1570</v>
      </c>
      <c r="P888" s="92" t="s">
        <v>3</v>
      </c>
      <c r="Q888" s="92" t="e">
        <v>#N/A</v>
      </c>
      <c r="R888" s="92" t="e">
        <v>#N/A</v>
      </c>
      <c r="S888" s="92" t="e">
        <v>#N/A</v>
      </c>
      <c r="T888" s="92" t="e">
        <v>#N/A</v>
      </c>
      <c r="U888" s="92" t="e">
        <v>#N/A</v>
      </c>
      <c r="V888" s="92" t="e">
        <v>#N/A</v>
      </c>
      <c r="W888" s="92" t="e">
        <v>#N/A</v>
      </c>
      <c r="X888" s="92" t="e">
        <v>#N/A</v>
      </c>
      <c r="Y888" s="92" t="e">
        <v>#N/A</v>
      </c>
      <c r="Z888" s="92">
        <v>93</v>
      </c>
      <c r="AA888" s="92" t="s">
        <v>21297</v>
      </c>
      <c r="AB888" s="92" t="s">
        <v>33030</v>
      </c>
      <c r="AC888" s="92" t="s">
        <v>33031</v>
      </c>
      <c r="AD888" s="92" t="e">
        <v>#N/A</v>
      </c>
      <c r="AE888" s="92" t="s">
        <v>33032</v>
      </c>
      <c r="AF888" s="94" t="s">
        <v>38940</v>
      </c>
      <c r="AG888" s="92" t="s">
        <v>38940</v>
      </c>
      <c r="AI888" s="92" t="b">
        <f t="shared" si="81"/>
        <v>1</v>
      </c>
    </row>
    <row r="889" spans="1:35" ht="129.6" x14ac:dyDescent="0.3">
      <c r="B889" s="92" t="s">
        <v>28151</v>
      </c>
      <c r="C889" s="92" t="s">
        <v>28152</v>
      </c>
      <c r="D889" s="92" t="s">
        <v>28153</v>
      </c>
      <c r="E889" s="92" t="s">
        <v>28154</v>
      </c>
      <c r="F889" s="92" t="s">
        <v>21311</v>
      </c>
      <c r="G889" s="92" t="s">
        <v>28155</v>
      </c>
      <c r="H889" s="92" t="s">
        <v>21372</v>
      </c>
      <c r="I889" s="92" t="s">
        <v>21294</v>
      </c>
      <c r="K889" s="92">
        <v>135252000</v>
      </c>
      <c r="L889" s="95" t="s">
        <v>21372</v>
      </c>
      <c r="M889" s="92" t="s">
        <v>21372</v>
      </c>
      <c r="N889" s="92" t="s">
        <v>404</v>
      </c>
      <c r="O889" s="92" t="s">
        <v>25</v>
      </c>
      <c r="P889" s="92" t="s">
        <v>207</v>
      </c>
      <c r="Q889" s="92" t="e">
        <v>#N/A</v>
      </c>
      <c r="R889" s="92" t="e">
        <v>#N/A</v>
      </c>
      <c r="S889" s="92" t="e">
        <v>#N/A</v>
      </c>
      <c r="T889" s="92" t="e">
        <v>#N/A</v>
      </c>
      <c r="U889" s="92" t="e">
        <v>#N/A</v>
      </c>
      <c r="V889" s="92" t="e">
        <v>#N/A</v>
      </c>
      <c r="W889" s="92" t="e">
        <v>#N/A</v>
      </c>
      <c r="X889" s="92" t="e">
        <v>#N/A</v>
      </c>
      <c r="Y889" s="92" t="e">
        <v>#N/A</v>
      </c>
      <c r="Z889" s="92">
        <v>41</v>
      </c>
      <c r="AA889" s="92" t="s">
        <v>21297</v>
      </c>
      <c r="AB889" s="92" t="s">
        <v>28156</v>
      </c>
      <c r="AC889" s="92" t="s">
        <v>28157</v>
      </c>
      <c r="AD889" s="92" t="e">
        <v>#N/A</v>
      </c>
      <c r="AE889" s="92" t="s">
        <v>28158</v>
      </c>
      <c r="AF889" s="94" t="s">
        <v>38941</v>
      </c>
      <c r="AG889" s="92" t="s">
        <v>38941</v>
      </c>
      <c r="AI889" s="92" t="b">
        <f t="shared" si="81"/>
        <v>1</v>
      </c>
    </row>
    <row r="890" spans="1:35" ht="57.6" x14ac:dyDescent="0.3">
      <c r="A890" s="96" t="s">
        <v>38562</v>
      </c>
      <c r="B890" s="96" t="s">
        <v>3881</v>
      </c>
      <c r="C890" s="96" t="s">
        <v>3882</v>
      </c>
      <c r="D890" s="96"/>
      <c r="E890" s="96"/>
      <c r="F890" s="96"/>
      <c r="G890" s="96"/>
      <c r="H890" s="96"/>
      <c r="I890" s="96"/>
      <c r="J890" s="97"/>
      <c r="K890" s="96"/>
      <c r="L890" s="96"/>
      <c r="M890" s="96"/>
      <c r="N890" s="96"/>
      <c r="O890" s="96" t="s">
        <v>71</v>
      </c>
      <c r="P890" s="96" t="s">
        <v>538</v>
      </c>
      <c r="Q890" s="96" t="s">
        <v>43</v>
      </c>
      <c r="R890" s="96" t="s">
        <v>28</v>
      </c>
      <c r="S890" s="96" t="s">
        <v>24</v>
      </c>
      <c r="T890" s="96" t="s">
        <v>30</v>
      </c>
      <c r="U890" s="96" t="s">
        <v>24</v>
      </c>
      <c r="V890" s="96" t="s">
        <v>24</v>
      </c>
      <c r="W890" s="96" t="s">
        <v>24</v>
      </c>
      <c r="X890" s="96" t="s">
        <v>32</v>
      </c>
      <c r="Y890" s="96" t="s">
        <v>24</v>
      </c>
      <c r="Z890" s="96"/>
      <c r="AA890" s="96"/>
      <c r="AB890" s="96"/>
      <c r="AC890" s="96"/>
      <c r="AD890" s="96" t="s">
        <v>3884</v>
      </c>
      <c r="AE890" s="96"/>
      <c r="AF890" s="98" t="s">
        <v>3883</v>
      </c>
      <c r="AG890" s="96" t="s">
        <v>3878</v>
      </c>
    </row>
    <row r="891" spans="1:35" ht="100.8" x14ac:dyDescent="0.3">
      <c r="B891" s="92" t="s">
        <v>27593</v>
      </c>
      <c r="C891" s="92" t="s">
        <v>27594</v>
      </c>
      <c r="D891" s="92" t="s">
        <v>27595</v>
      </c>
      <c r="E891" s="92" t="s">
        <v>27596</v>
      </c>
      <c r="F891" s="92" t="s">
        <v>21292</v>
      </c>
      <c r="G891" s="92" t="s">
        <v>27597</v>
      </c>
      <c r="H891" s="92">
        <v>23153</v>
      </c>
      <c r="I891" s="92" t="s">
        <v>21294</v>
      </c>
      <c r="J891" s="93">
        <v>159.91999999999999</v>
      </c>
      <c r="K891" s="92">
        <v>163449000</v>
      </c>
      <c r="L891" s="95">
        <v>42864</v>
      </c>
      <c r="M891" s="92">
        <v>3.3999999999999998E-3</v>
      </c>
      <c r="N891" s="92" t="s">
        <v>21673</v>
      </c>
      <c r="O891" s="92" t="s">
        <v>75</v>
      </c>
      <c r="P891" s="92" t="e">
        <v>#N/A</v>
      </c>
      <c r="Q891" s="92" t="e">
        <v>#N/A</v>
      </c>
      <c r="R891" s="92" t="e">
        <v>#N/A</v>
      </c>
      <c r="S891" s="92" t="e">
        <v>#N/A</v>
      </c>
      <c r="T891" s="92" t="e">
        <v>#N/A</v>
      </c>
      <c r="U891" s="92" t="e">
        <v>#N/A</v>
      </c>
      <c r="V891" s="92" t="e">
        <v>#N/A</v>
      </c>
      <c r="W891" s="92" t="e">
        <v>#N/A</v>
      </c>
      <c r="X891" s="92" t="e">
        <v>#N/A</v>
      </c>
      <c r="Y891" s="92" t="e">
        <v>#N/A</v>
      </c>
      <c r="Z891" s="92">
        <v>541</v>
      </c>
      <c r="AA891" s="92" t="s">
        <v>21297</v>
      </c>
      <c r="AB891" s="92">
        <v>381430453</v>
      </c>
      <c r="AC891" s="92" t="s">
        <v>27598</v>
      </c>
      <c r="AD891" s="92" t="e">
        <v>#N/A</v>
      </c>
      <c r="AE891" s="92" t="s">
        <v>27599</v>
      </c>
      <c r="AF891" s="94" t="s">
        <v>39614</v>
      </c>
      <c r="AG891" s="92" t="s">
        <v>39614</v>
      </c>
      <c r="AI891" s="92" t="b">
        <f t="shared" ref="AI891:AI921" si="83">IF(LEN(B891)=4,LEFT(AF891,4),LEFT(AF891,3))=B891</f>
        <v>1</v>
      </c>
    </row>
    <row r="892" spans="1:35" ht="144" x14ac:dyDescent="0.3">
      <c r="B892" s="92" t="s">
        <v>5130</v>
      </c>
      <c r="C892" s="92" t="s">
        <v>27461</v>
      </c>
      <c r="D892" s="92" t="s">
        <v>27462</v>
      </c>
      <c r="E892" s="92" t="s">
        <v>27463</v>
      </c>
      <c r="F892" s="92" t="s">
        <v>21486</v>
      </c>
      <c r="G892" s="92" t="s">
        <v>27464</v>
      </c>
      <c r="H892" s="92">
        <v>335847</v>
      </c>
      <c r="I892" s="92" t="s">
        <v>21294</v>
      </c>
      <c r="J892" s="93">
        <v>2960</v>
      </c>
      <c r="K892" s="92">
        <v>2907630000</v>
      </c>
      <c r="L892" s="95">
        <v>42530</v>
      </c>
      <c r="M892" s="92">
        <v>1.1999999999999999E-3</v>
      </c>
      <c r="N892" s="92" t="s">
        <v>21712</v>
      </c>
      <c r="O892" s="92" t="s">
        <v>75</v>
      </c>
      <c r="P892" s="92" t="s">
        <v>99</v>
      </c>
      <c r="Q892" s="92" t="s">
        <v>77</v>
      </c>
      <c r="R892" s="92" t="s">
        <v>26</v>
      </c>
      <c r="S892" s="92" t="s">
        <v>24</v>
      </c>
      <c r="T892" s="92" t="s">
        <v>35</v>
      </c>
      <c r="U892" s="92" t="s">
        <v>259</v>
      </c>
      <c r="V892" s="92" t="s">
        <v>24</v>
      </c>
      <c r="W892" s="92" t="s">
        <v>18</v>
      </c>
      <c r="X892" s="92" t="s">
        <v>32</v>
      </c>
      <c r="Y892" s="92" t="s">
        <v>24</v>
      </c>
      <c r="Z892" s="92">
        <v>14</v>
      </c>
      <c r="AA892" s="92" t="s">
        <v>21297</v>
      </c>
      <c r="AB892" s="92">
        <v>381430529</v>
      </c>
      <c r="AC892" s="92" t="s">
        <v>27465</v>
      </c>
      <c r="AD892" s="92" t="s">
        <v>5131</v>
      </c>
      <c r="AE892" s="92" t="s">
        <v>27466</v>
      </c>
      <c r="AF892" s="94" t="s">
        <v>38942</v>
      </c>
      <c r="AG892" s="92" t="s">
        <v>38942</v>
      </c>
      <c r="AI892" s="92" t="b">
        <f t="shared" si="83"/>
        <v>1</v>
      </c>
    </row>
    <row r="893" spans="1:35" ht="115.2" x14ac:dyDescent="0.3">
      <c r="B893" s="92" t="s">
        <v>27865</v>
      </c>
      <c r="C893" s="92" t="s">
        <v>27866</v>
      </c>
      <c r="D893" s="92" t="s">
        <v>27867</v>
      </c>
      <c r="E893" s="92" t="s">
        <v>27868</v>
      </c>
      <c r="F893" s="92" t="s">
        <v>21336</v>
      </c>
      <c r="G893" s="92" t="s">
        <v>27869</v>
      </c>
      <c r="H893" s="92">
        <v>34130</v>
      </c>
      <c r="I893" s="92" t="s">
        <v>21294</v>
      </c>
      <c r="J893" s="93">
        <v>170.04</v>
      </c>
      <c r="K893" s="92">
        <v>172720000</v>
      </c>
      <c r="L893" s="95">
        <v>43570</v>
      </c>
      <c r="M893" s="92">
        <v>1.6000000000000001E-3</v>
      </c>
      <c r="N893" s="92" t="s">
        <v>21712</v>
      </c>
      <c r="O893" s="92" t="s">
        <v>75</v>
      </c>
      <c r="P893" s="92" t="e">
        <v>#N/A</v>
      </c>
      <c r="Q893" s="92" t="e">
        <v>#N/A</v>
      </c>
      <c r="R893" s="92" t="e">
        <v>#N/A</v>
      </c>
      <c r="S893" s="92" t="e">
        <v>#N/A</v>
      </c>
      <c r="T893" s="92" t="e">
        <v>#N/A</v>
      </c>
      <c r="U893" s="92" t="e">
        <v>#N/A</v>
      </c>
      <c r="V893" s="92" t="e">
        <v>#N/A</v>
      </c>
      <c r="W893" s="92" t="e">
        <v>#N/A</v>
      </c>
      <c r="X893" s="92" t="e">
        <v>#N/A</v>
      </c>
      <c r="Y893" s="92" t="e">
        <v>#N/A</v>
      </c>
      <c r="Z893" s="92">
        <v>254</v>
      </c>
      <c r="AA893" s="92" t="s">
        <v>21304</v>
      </c>
      <c r="AB893" s="92">
        <v>381430230</v>
      </c>
      <c r="AC893" s="92" t="s">
        <v>27870</v>
      </c>
      <c r="AD893" s="92" t="e">
        <v>#N/A</v>
      </c>
      <c r="AE893" s="92" t="s">
        <v>27871</v>
      </c>
      <c r="AF893" s="94" t="s">
        <v>38943</v>
      </c>
      <c r="AG893" s="92" t="s">
        <v>38943</v>
      </c>
      <c r="AI893" s="92" t="b">
        <f t="shared" si="83"/>
        <v>1</v>
      </c>
    </row>
    <row r="894" spans="1:35" ht="115.2" x14ac:dyDescent="0.3">
      <c r="B894" s="92" t="s">
        <v>27502</v>
      </c>
      <c r="C894" s="92" t="s">
        <v>27503</v>
      </c>
      <c r="D894" s="92" t="s">
        <v>27504</v>
      </c>
      <c r="E894" s="92" t="s">
        <v>27505</v>
      </c>
      <c r="F894" s="92" t="s">
        <v>21292</v>
      </c>
      <c r="G894" s="92" t="s">
        <v>27506</v>
      </c>
      <c r="H894" s="92">
        <v>60630</v>
      </c>
      <c r="I894" s="92" t="s">
        <v>21294</v>
      </c>
      <c r="J894" s="93">
        <v>109.18</v>
      </c>
      <c r="K894" s="92">
        <v>117312000</v>
      </c>
      <c r="L894" s="95">
        <v>44052</v>
      </c>
      <c r="M894" s="92">
        <v>1.4E-3</v>
      </c>
      <c r="N894" s="92" t="s">
        <v>21495</v>
      </c>
      <c r="O894" s="92" t="s">
        <v>75</v>
      </c>
      <c r="P894" s="92" t="e">
        <v>#N/A</v>
      </c>
      <c r="Q894" s="92" t="e">
        <v>#N/A</v>
      </c>
      <c r="R894" s="92" t="e">
        <v>#N/A</v>
      </c>
      <c r="S894" s="92" t="e">
        <v>#N/A</v>
      </c>
      <c r="T894" s="92" t="e">
        <v>#N/A</v>
      </c>
      <c r="U894" s="92" t="e">
        <v>#N/A</v>
      </c>
      <c r="V894" s="92" t="e">
        <v>#N/A</v>
      </c>
      <c r="W894" s="92" t="e">
        <v>#N/A</v>
      </c>
      <c r="X894" s="92" t="e">
        <v>#N/A</v>
      </c>
      <c r="Y894" s="92" t="e">
        <v>#N/A</v>
      </c>
      <c r="Z894" s="92">
        <v>482</v>
      </c>
      <c r="AA894" s="92" t="s">
        <v>21297</v>
      </c>
      <c r="AB894" s="92" t="s">
        <v>27507</v>
      </c>
      <c r="AC894" s="92" t="s">
        <v>27508</v>
      </c>
      <c r="AD894" s="92" t="e">
        <v>#N/A</v>
      </c>
      <c r="AE894" s="92" t="s">
        <v>27509</v>
      </c>
      <c r="AF894" s="94" t="s">
        <v>38944</v>
      </c>
      <c r="AG894" s="92" t="s">
        <v>38944</v>
      </c>
      <c r="AI894" s="92" t="b">
        <f t="shared" si="83"/>
        <v>1</v>
      </c>
    </row>
    <row r="895" spans="1:35" ht="144" x14ac:dyDescent="0.3">
      <c r="B895" s="92" t="s">
        <v>1315</v>
      </c>
      <c r="C895" s="92" t="s">
        <v>27885</v>
      </c>
      <c r="D895" s="92" t="s">
        <v>27886</v>
      </c>
      <c r="E895" s="92" t="s">
        <v>27887</v>
      </c>
      <c r="F895" s="92" t="s">
        <v>21362</v>
      </c>
      <c r="G895" s="92" t="s">
        <v>27888</v>
      </c>
      <c r="H895" s="92">
        <v>10080</v>
      </c>
      <c r="I895" s="92" t="s">
        <v>21294</v>
      </c>
      <c r="J895" s="93">
        <v>40.869999999999997</v>
      </c>
      <c r="K895" s="92">
        <v>36634455</v>
      </c>
      <c r="L895" s="95">
        <v>43141</v>
      </c>
      <c r="M895" s="92">
        <v>1.1999999999999999E-3</v>
      </c>
      <c r="N895" s="92" t="s">
        <v>27889</v>
      </c>
      <c r="O895" s="92" t="s">
        <v>75</v>
      </c>
      <c r="P895" s="92" t="s">
        <v>1316</v>
      </c>
      <c r="Q895" s="92" t="s">
        <v>43</v>
      </c>
      <c r="R895" s="92" t="s">
        <v>28</v>
      </c>
      <c r="S895" s="92" t="s">
        <v>24</v>
      </c>
      <c r="T895" s="92" t="s">
        <v>30</v>
      </c>
      <c r="U895" s="92" t="s">
        <v>78</v>
      </c>
      <c r="V895" s="92" t="s">
        <v>24</v>
      </c>
      <c r="W895" s="92" t="s">
        <v>24</v>
      </c>
      <c r="X895" s="92" t="s">
        <v>32</v>
      </c>
      <c r="Y895" s="92" t="s">
        <v>24</v>
      </c>
      <c r="Z895" s="92">
        <v>24</v>
      </c>
      <c r="AA895" s="92" t="s">
        <v>21297</v>
      </c>
      <c r="AB895" s="92">
        <v>381430362</v>
      </c>
      <c r="AC895" s="92" t="s">
        <v>27890</v>
      </c>
      <c r="AD895" s="92" t="s">
        <v>1317</v>
      </c>
      <c r="AE895" s="92" t="s">
        <v>27891</v>
      </c>
      <c r="AF895" s="94" t="s">
        <v>38945</v>
      </c>
      <c r="AG895" s="92" t="s">
        <v>38945</v>
      </c>
      <c r="AI895" s="92" t="b">
        <f t="shared" si="83"/>
        <v>1</v>
      </c>
    </row>
    <row r="896" spans="1:35" ht="158.4" x14ac:dyDescent="0.3">
      <c r="B896" s="92" t="s">
        <v>27838</v>
      </c>
      <c r="C896" s="92" t="s">
        <v>27839</v>
      </c>
      <c r="D896" s="92" t="s">
        <v>27840</v>
      </c>
      <c r="E896" s="92" t="s">
        <v>27841</v>
      </c>
      <c r="F896" s="92" t="s">
        <v>21486</v>
      </c>
      <c r="G896" s="92" t="s">
        <v>27842</v>
      </c>
      <c r="H896" s="92">
        <v>187</v>
      </c>
      <c r="I896" s="92" t="s">
        <v>21294</v>
      </c>
      <c r="J896" s="93">
        <v>27.59</v>
      </c>
      <c r="K896" s="92">
        <v>27634750</v>
      </c>
      <c r="L896" s="95">
        <v>44019</v>
      </c>
      <c r="M896" s="92">
        <v>1.4E-3</v>
      </c>
      <c r="N896" s="92" t="s">
        <v>3932</v>
      </c>
      <c r="O896" s="92" t="s">
        <v>75</v>
      </c>
      <c r="P896" s="92" t="e">
        <v>#N/A</v>
      </c>
      <c r="Q896" s="92" t="e">
        <v>#N/A</v>
      </c>
      <c r="R896" s="92" t="e">
        <v>#N/A</v>
      </c>
      <c r="S896" s="92" t="e">
        <v>#N/A</v>
      </c>
      <c r="T896" s="92" t="e">
        <v>#N/A</v>
      </c>
      <c r="U896" s="92" t="e">
        <v>#N/A</v>
      </c>
      <c r="V896" s="92" t="e">
        <v>#N/A</v>
      </c>
      <c r="W896" s="92" t="e">
        <v>#N/A</v>
      </c>
      <c r="X896" s="92" t="e">
        <v>#N/A</v>
      </c>
      <c r="Y896" s="92" t="e">
        <v>#N/A</v>
      </c>
      <c r="Z896" s="92">
        <v>237</v>
      </c>
      <c r="AA896" s="92" t="s">
        <v>21297</v>
      </c>
      <c r="AB896" s="92" t="s">
        <v>27843</v>
      </c>
      <c r="AC896" s="92" t="s">
        <v>27844</v>
      </c>
      <c r="AD896" s="92" t="e">
        <v>#N/A</v>
      </c>
      <c r="AE896" s="92" t="s">
        <v>27845</v>
      </c>
      <c r="AF896" s="94" t="s">
        <v>38946</v>
      </c>
      <c r="AG896" s="92" t="s">
        <v>38946</v>
      </c>
      <c r="AI896" s="92" t="b">
        <f t="shared" si="83"/>
        <v>1</v>
      </c>
    </row>
    <row r="897" spans="2:35" ht="115.2" x14ac:dyDescent="0.3">
      <c r="B897" s="92" t="s">
        <v>27606</v>
      </c>
      <c r="C897" s="92" t="s">
        <v>27607</v>
      </c>
      <c r="D897" s="92" t="s">
        <v>27608</v>
      </c>
      <c r="E897" s="92" t="s">
        <v>27609</v>
      </c>
      <c r="F897" s="92" t="s">
        <v>21292</v>
      </c>
      <c r="G897" s="92" t="s">
        <v>27610</v>
      </c>
      <c r="H897" s="92">
        <v>62984</v>
      </c>
      <c r="I897" s="92" t="s">
        <v>21294</v>
      </c>
      <c r="J897" s="93">
        <v>647.41999999999996</v>
      </c>
      <c r="K897" s="92">
        <v>715648000</v>
      </c>
      <c r="L897" s="95">
        <v>42892</v>
      </c>
      <c r="M897" s="92">
        <v>1.4E-3</v>
      </c>
      <c r="N897" s="92" t="s">
        <v>3932</v>
      </c>
      <c r="O897" s="92" t="s">
        <v>75</v>
      </c>
      <c r="P897" s="92" t="e">
        <v>#N/A</v>
      </c>
      <c r="Q897" s="92" t="e">
        <v>#N/A</v>
      </c>
      <c r="R897" s="92" t="e">
        <v>#N/A</v>
      </c>
      <c r="S897" s="92" t="e">
        <v>#N/A</v>
      </c>
      <c r="T897" s="92" t="e">
        <v>#N/A</v>
      </c>
      <c r="U897" s="92" t="e">
        <v>#N/A</v>
      </c>
      <c r="V897" s="92" t="e">
        <v>#N/A</v>
      </c>
      <c r="W897" s="92" t="e">
        <v>#N/A</v>
      </c>
      <c r="X897" s="92" t="e">
        <v>#N/A</v>
      </c>
      <c r="Y897" s="92" t="e">
        <v>#N/A</v>
      </c>
      <c r="Z897" s="92">
        <v>1432</v>
      </c>
      <c r="AA897" s="92" t="s">
        <v>21297</v>
      </c>
      <c r="AB897" s="92">
        <v>381430479</v>
      </c>
      <c r="AC897" s="92" t="s">
        <v>27611</v>
      </c>
      <c r="AD897" s="92" t="e">
        <v>#N/A</v>
      </c>
      <c r="AE897" s="92" t="s">
        <v>27612</v>
      </c>
      <c r="AF897" s="94" t="s">
        <v>38947</v>
      </c>
      <c r="AG897" s="92" t="s">
        <v>38947</v>
      </c>
      <c r="AI897" s="92" t="b">
        <f t="shared" si="83"/>
        <v>1</v>
      </c>
    </row>
    <row r="898" spans="2:35" ht="115.2" x14ac:dyDescent="0.3">
      <c r="B898" s="92" t="s">
        <v>4415</v>
      </c>
      <c r="C898" s="92" t="s">
        <v>27562</v>
      </c>
      <c r="D898" s="92" t="s">
        <v>4415</v>
      </c>
      <c r="E898" s="92" t="s">
        <v>27563</v>
      </c>
      <c r="F898" s="92" t="s">
        <v>21486</v>
      </c>
      <c r="G898" s="92" t="s">
        <v>27564</v>
      </c>
      <c r="H898" s="92">
        <v>234838</v>
      </c>
      <c r="I898" s="92" t="s">
        <v>21294</v>
      </c>
      <c r="J898" s="93">
        <v>1700</v>
      </c>
      <c r="K898" s="92">
        <v>1713028000</v>
      </c>
      <c r="L898" s="95">
        <v>42272</v>
      </c>
      <c r="M898" s="92">
        <v>4.4999999999999997E-3</v>
      </c>
      <c r="N898" s="92" t="s">
        <v>21424</v>
      </c>
      <c r="O898" s="92" t="s">
        <v>25</v>
      </c>
      <c r="P898" s="92" t="s">
        <v>3</v>
      </c>
      <c r="Q898" s="92" t="s">
        <v>60</v>
      </c>
      <c r="R898" s="92" t="s">
        <v>28</v>
      </c>
      <c r="S898" s="92" t="s">
        <v>29</v>
      </c>
      <c r="T898" s="92" t="s">
        <v>30</v>
      </c>
      <c r="U898" s="92" t="s">
        <v>24</v>
      </c>
      <c r="V898" s="92" t="s">
        <v>751</v>
      </c>
      <c r="W898" s="92" t="s">
        <v>24</v>
      </c>
      <c r="X898" s="92" t="s">
        <v>32</v>
      </c>
      <c r="Y898" s="92" t="s">
        <v>24</v>
      </c>
      <c r="Z898" s="92">
        <v>436</v>
      </c>
      <c r="AA898" s="92" t="s">
        <v>21297</v>
      </c>
      <c r="AB898" s="92">
        <v>381430206</v>
      </c>
      <c r="AC898" s="92" t="s">
        <v>27565</v>
      </c>
      <c r="AD898" s="92" t="s">
        <v>4416</v>
      </c>
      <c r="AE898" s="92" t="s">
        <v>27566</v>
      </c>
      <c r="AF898" s="94" t="s">
        <v>39615</v>
      </c>
      <c r="AG898" s="92" t="s">
        <v>39615</v>
      </c>
      <c r="AI898" s="92" t="b">
        <f t="shared" si="83"/>
        <v>1</v>
      </c>
    </row>
    <row r="899" spans="2:35" x14ac:dyDescent="0.3">
      <c r="B899" s="92" t="s">
        <v>5132</v>
      </c>
      <c r="C899" s="92" t="s">
        <v>27806</v>
      </c>
      <c r="D899" s="92" t="s">
        <v>27807</v>
      </c>
      <c r="E899" s="92" t="s">
        <v>27808</v>
      </c>
      <c r="F899" s="92" t="s">
        <v>21486</v>
      </c>
      <c r="G899" s="92" t="s">
        <v>27809</v>
      </c>
      <c r="H899" s="92">
        <v>1561</v>
      </c>
      <c r="I899" s="92" t="s">
        <v>21294</v>
      </c>
      <c r="J899" s="93">
        <v>15.15</v>
      </c>
      <c r="K899" s="92">
        <v>17103295</v>
      </c>
      <c r="L899" s="95">
        <v>42403</v>
      </c>
      <c r="M899" s="92">
        <v>2.5000000000000001E-3</v>
      </c>
      <c r="N899" s="101" t="s">
        <v>22000</v>
      </c>
      <c r="O899" s="92" t="s">
        <v>25</v>
      </c>
      <c r="P899" s="92" t="s">
        <v>3</v>
      </c>
      <c r="Q899" s="92" t="s">
        <v>64</v>
      </c>
      <c r="R899" s="92" t="s">
        <v>28</v>
      </c>
      <c r="S899" s="92" t="s">
        <v>29</v>
      </c>
      <c r="T899" s="92" t="s">
        <v>30</v>
      </c>
      <c r="U899" s="92" t="s">
        <v>709</v>
      </c>
      <c r="V899" s="92" t="s">
        <v>31</v>
      </c>
      <c r="W899" s="92" t="s">
        <v>18</v>
      </c>
      <c r="X899" s="92" t="s">
        <v>32</v>
      </c>
      <c r="Y899" s="92" t="s">
        <v>24</v>
      </c>
      <c r="Z899" s="92">
        <v>406</v>
      </c>
      <c r="AA899" s="92" t="s">
        <v>21297</v>
      </c>
      <c r="AB899" s="92">
        <v>381430305</v>
      </c>
      <c r="AC899" s="92" t="s">
        <v>27810</v>
      </c>
      <c r="AD899" s="92" t="s">
        <v>5133</v>
      </c>
      <c r="AE899" s="92" t="s">
        <v>27811</v>
      </c>
      <c r="AF899" s="94" t="s">
        <v>37</v>
      </c>
      <c r="AG899" s="92" t="s">
        <v>39616</v>
      </c>
      <c r="AI899" s="92" t="b">
        <f t="shared" si="83"/>
        <v>0</v>
      </c>
    </row>
    <row r="900" spans="2:35" ht="129.6" x14ac:dyDescent="0.3">
      <c r="B900" s="92" t="s">
        <v>4479</v>
      </c>
      <c r="C900" s="92" t="s">
        <v>27832</v>
      </c>
      <c r="D900" s="92" t="s">
        <v>27833</v>
      </c>
      <c r="E900" s="92" t="s">
        <v>27834</v>
      </c>
      <c r="F900" s="92" t="s">
        <v>21292</v>
      </c>
      <c r="G900" s="92" t="s">
        <v>27835</v>
      </c>
      <c r="H900" s="92">
        <v>343643</v>
      </c>
      <c r="I900" s="92" t="s">
        <v>21294</v>
      </c>
      <c r="J900" s="93">
        <v>1750</v>
      </c>
      <c r="K900" s="92">
        <v>1959980000</v>
      </c>
      <c r="L900" s="95">
        <v>42166</v>
      </c>
      <c r="M900" s="92">
        <v>2.5000000000000001E-3</v>
      </c>
      <c r="N900" s="92" t="s">
        <v>21356</v>
      </c>
      <c r="O900" s="92" t="s">
        <v>25</v>
      </c>
      <c r="P900" s="92" t="s">
        <v>3</v>
      </c>
      <c r="Q900" s="92" t="s">
        <v>43</v>
      </c>
      <c r="R900" s="92" t="s">
        <v>28</v>
      </c>
      <c r="S900" s="92" t="s">
        <v>28</v>
      </c>
      <c r="T900" s="92" t="s">
        <v>30</v>
      </c>
      <c r="U900" s="92" t="s">
        <v>9</v>
      </c>
      <c r="V900" s="92" t="s">
        <v>24</v>
      </c>
      <c r="W900" s="92" t="s">
        <v>24</v>
      </c>
      <c r="X900" s="92" t="s">
        <v>32</v>
      </c>
      <c r="Y900" s="92" t="s">
        <v>24</v>
      </c>
      <c r="Z900" s="92">
        <v>797</v>
      </c>
      <c r="AA900" s="92" t="s">
        <v>21297</v>
      </c>
      <c r="AB900" s="92">
        <v>381430107</v>
      </c>
      <c r="AC900" s="92" t="s">
        <v>27836</v>
      </c>
      <c r="AD900" s="92" t="s">
        <v>4480</v>
      </c>
      <c r="AE900" s="92" t="s">
        <v>27837</v>
      </c>
      <c r="AF900" s="94" t="s">
        <v>38948</v>
      </c>
      <c r="AG900" s="92" t="s">
        <v>38948</v>
      </c>
      <c r="AI900" s="92" t="b">
        <f t="shared" si="83"/>
        <v>1</v>
      </c>
    </row>
    <row r="901" spans="2:35" ht="144" x14ac:dyDescent="0.3">
      <c r="B901" s="92" t="s">
        <v>5126</v>
      </c>
      <c r="C901" s="92" t="s">
        <v>27846</v>
      </c>
      <c r="D901" s="92" t="s">
        <v>27847</v>
      </c>
      <c r="E901" s="92" t="s">
        <v>27848</v>
      </c>
      <c r="F901" s="92" t="s">
        <v>21292</v>
      </c>
      <c r="G901" s="92" t="s">
        <v>27849</v>
      </c>
      <c r="H901" s="92">
        <v>2136</v>
      </c>
      <c r="I901" s="92" t="s">
        <v>21294</v>
      </c>
      <c r="J901" s="93">
        <v>19.36</v>
      </c>
      <c r="K901" s="92">
        <v>21192000</v>
      </c>
      <c r="L901" s="95">
        <v>42403</v>
      </c>
      <c r="M901" s="92">
        <v>2.5000000000000001E-3</v>
      </c>
      <c r="N901" s="92" t="s">
        <v>22024</v>
      </c>
      <c r="O901" s="92" t="s">
        <v>25</v>
      </c>
      <c r="P901" s="92" t="s">
        <v>3</v>
      </c>
      <c r="Q901" s="92" t="s">
        <v>488</v>
      </c>
      <c r="R901" s="92" t="s">
        <v>489</v>
      </c>
      <c r="S901" s="92" t="s">
        <v>29</v>
      </c>
      <c r="T901" s="92" t="s">
        <v>30</v>
      </c>
      <c r="U901" s="92" t="s">
        <v>709</v>
      </c>
      <c r="V901" s="92" t="s">
        <v>31</v>
      </c>
      <c r="W901" s="92" t="s">
        <v>18</v>
      </c>
      <c r="X901" s="92" t="s">
        <v>32</v>
      </c>
      <c r="Y901" s="92" t="s">
        <v>24</v>
      </c>
      <c r="Z901" s="92">
        <v>316</v>
      </c>
      <c r="AA901" s="92" t="s">
        <v>21297</v>
      </c>
      <c r="AB901" s="92">
        <v>381430404</v>
      </c>
      <c r="AC901" s="92" t="s">
        <v>27850</v>
      </c>
      <c r="AD901" s="92" t="s">
        <v>5127</v>
      </c>
      <c r="AE901" s="92" t="s">
        <v>27851</v>
      </c>
      <c r="AF901" s="94" t="s">
        <v>38949</v>
      </c>
      <c r="AG901" s="92" t="s">
        <v>38949</v>
      </c>
      <c r="AI901" s="92" t="b">
        <f t="shared" si="83"/>
        <v>1</v>
      </c>
    </row>
    <row r="902" spans="2:35" ht="115.2" x14ac:dyDescent="0.3">
      <c r="B902" s="92" t="s">
        <v>4429</v>
      </c>
      <c r="C902" s="92" t="s">
        <v>27852</v>
      </c>
      <c r="D902" s="92" t="s">
        <v>27853</v>
      </c>
      <c r="E902" s="92" t="s">
        <v>27854</v>
      </c>
      <c r="F902" s="92" t="s">
        <v>21292</v>
      </c>
      <c r="G902" s="92" t="s">
        <v>27855</v>
      </c>
      <c r="H902" s="92">
        <v>556029</v>
      </c>
      <c r="I902" s="92" t="s">
        <v>21294</v>
      </c>
      <c r="J902" s="93">
        <v>9800</v>
      </c>
      <c r="K902" s="92">
        <v>10718733300</v>
      </c>
      <c r="L902" s="95">
        <v>42264</v>
      </c>
      <c r="M902" s="92">
        <v>8.9999999999999998E-4</v>
      </c>
      <c r="N902" s="92" t="s">
        <v>21330</v>
      </c>
      <c r="O902" s="92" t="s">
        <v>25</v>
      </c>
      <c r="P902" s="92" t="s">
        <v>3</v>
      </c>
      <c r="Q902" s="92" t="s">
        <v>77</v>
      </c>
      <c r="R902" s="92" t="s">
        <v>26</v>
      </c>
      <c r="S902" s="92" t="s">
        <v>29</v>
      </c>
      <c r="T902" s="92" t="s">
        <v>30</v>
      </c>
      <c r="U902" s="92" t="s">
        <v>9</v>
      </c>
      <c r="V902" s="92" t="s">
        <v>24</v>
      </c>
      <c r="W902" s="92" t="s">
        <v>24</v>
      </c>
      <c r="X902" s="92" t="s">
        <v>32</v>
      </c>
      <c r="Y902" s="92" t="s">
        <v>24</v>
      </c>
      <c r="Z902" s="92">
        <v>446</v>
      </c>
      <c r="AA902" s="92" t="s">
        <v>21297</v>
      </c>
      <c r="AB902" s="92">
        <v>381430503</v>
      </c>
      <c r="AC902" s="92" t="s">
        <v>27856</v>
      </c>
      <c r="AD902" s="92" t="s">
        <v>4430</v>
      </c>
      <c r="AE902" s="92" t="s">
        <v>27857</v>
      </c>
      <c r="AF902" s="94" t="s">
        <v>38950</v>
      </c>
      <c r="AG902" s="92" t="s">
        <v>38950</v>
      </c>
      <c r="AI902" s="92" t="b">
        <f t="shared" si="83"/>
        <v>1</v>
      </c>
    </row>
    <row r="903" spans="2:35" ht="115.2" x14ac:dyDescent="0.3">
      <c r="B903" s="92" t="s">
        <v>27858</v>
      </c>
      <c r="C903" s="92" t="s">
        <v>27859</v>
      </c>
      <c r="D903" s="92" t="s">
        <v>27860</v>
      </c>
      <c r="E903" s="92" t="s">
        <v>27861</v>
      </c>
      <c r="F903" s="92" t="s">
        <v>21486</v>
      </c>
      <c r="G903" s="92" t="s">
        <v>27862</v>
      </c>
      <c r="H903" s="92">
        <v>23106</v>
      </c>
      <c r="I903" s="92" t="s">
        <v>21294</v>
      </c>
      <c r="J903" s="93">
        <v>158.80000000000001</v>
      </c>
      <c r="K903" s="92">
        <v>201414140</v>
      </c>
      <c r="L903" s="95">
        <v>42914</v>
      </c>
      <c r="M903" s="92">
        <v>2E-3</v>
      </c>
      <c r="N903" s="92" t="s">
        <v>21479</v>
      </c>
      <c r="O903" s="92" t="s">
        <v>25</v>
      </c>
      <c r="P903" s="92" t="s">
        <v>3</v>
      </c>
      <c r="Q903" s="99" t="s">
        <v>77</v>
      </c>
      <c r="R903" s="92" t="e">
        <v>#N/A</v>
      </c>
      <c r="S903" s="92" t="s">
        <v>180</v>
      </c>
      <c r="T903" s="92" t="e">
        <v>#N/A</v>
      </c>
      <c r="U903" s="92" t="e">
        <v>#N/A</v>
      </c>
      <c r="V903" s="92" t="e">
        <v>#N/A</v>
      </c>
      <c r="W903" s="92" t="e">
        <v>#N/A</v>
      </c>
      <c r="X903" s="92" t="e">
        <v>#N/A</v>
      </c>
      <c r="Y903" s="92" t="e">
        <v>#N/A</v>
      </c>
      <c r="Z903" s="92">
        <v>1455</v>
      </c>
      <c r="AA903" s="92" t="s">
        <v>21297</v>
      </c>
      <c r="AB903" s="92">
        <v>381430602</v>
      </c>
      <c r="AC903" s="92" t="s">
        <v>27863</v>
      </c>
      <c r="AD903" s="92" t="e">
        <v>#N/A</v>
      </c>
      <c r="AE903" s="92" t="s">
        <v>27864</v>
      </c>
      <c r="AF903" s="94" t="s">
        <v>40159</v>
      </c>
      <c r="AG903" s="92" t="s">
        <v>35</v>
      </c>
      <c r="AI903" s="92">
        <f t="shared" ref="AI903:AI904" si="84">LEN(B903)</f>
        <v>4</v>
      </c>
    </row>
    <row r="904" spans="2:35" x14ac:dyDescent="0.3">
      <c r="B904" s="92" t="s">
        <v>27518</v>
      </c>
      <c r="C904" s="92" t="s">
        <v>27519</v>
      </c>
      <c r="D904" s="92" t="s">
        <v>27520</v>
      </c>
      <c r="E904" s="92" t="s">
        <v>27521</v>
      </c>
      <c r="F904" s="92" t="s">
        <v>21486</v>
      </c>
      <c r="G904" s="92" t="s">
        <v>27522</v>
      </c>
      <c r="H904" s="92">
        <v>6783</v>
      </c>
      <c r="I904" s="92" t="s">
        <v>21328</v>
      </c>
      <c r="J904" s="93">
        <v>51.82</v>
      </c>
      <c r="K904" s="92">
        <v>56344127.5</v>
      </c>
      <c r="L904" s="95">
        <v>43468</v>
      </c>
      <c r="M904" s="92">
        <v>5.0000000000000001E-3</v>
      </c>
      <c r="N904" s="92" t="s">
        <v>404</v>
      </c>
      <c r="O904" s="92" t="s">
        <v>25</v>
      </c>
      <c r="P904" s="92" t="s">
        <v>404</v>
      </c>
      <c r="Q904" s="92" t="e">
        <v>#N/A</v>
      </c>
      <c r="R904" s="92" t="e">
        <v>#N/A</v>
      </c>
      <c r="S904" s="92" t="e">
        <v>#N/A</v>
      </c>
      <c r="T904" s="92" t="e">
        <v>#N/A</v>
      </c>
      <c r="U904" s="92" t="e">
        <v>#N/A</v>
      </c>
      <c r="V904" s="92" t="e">
        <v>#N/A</v>
      </c>
      <c r="W904" s="92" t="e">
        <v>#N/A</v>
      </c>
      <c r="X904" s="92" t="e">
        <v>#N/A</v>
      </c>
      <c r="Y904" s="92" t="e">
        <v>#N/A</v>
      </c>
      <c r="Z904" s="92">
        <v>498</v>
      </c>
      <c r="AA904" s="92" t="s">
        <v>21297</v>
      </c>
      <c r="AB904" s="92">
        <v>381430347</v>
      </c>
      <c r="AC904" s="92" t="s">
        <v>27523</v>
      </c>
      <c r="AD904" s="92" t="e">
        <v>#N/A</v>
      </c>
      <c r="AE904" s="92" t="s">
        <v>27524</v>
      </c>
      <c r="AF904" s="94" t="e">
        <v>#N/A</v>
      </c>
      <c r="AG904" s="92" t="s">
        <v>35</v>
      </c>
      <c r="AI904" s="92">
        <f t="shared" si="84"/>
        <v>4</v>
      </c>
    </row>
    <row r="905" spans="2:35" ht="158.4" x14ac:dyDescent="0.3">
      <c r="B905" s="92" t="s">
        <v>27812</v>
      </c>
      <c r="C905" s="92" t="s">
        <v>27813</v>
      </c>
      <c r="D905" s="92" t="s">
        <v>27814</v>
      </c>
      <c r="E905" s="92" t="s">
        <v>27815</v>
      </c>
      <c r="F905" s="92" t="s">
        <v>21362</v>
      </c>
      <c r="G905" s="92" t="s">
        <v>27816</v>
      </c>
      <c r="H905" s="92">
        <v>51410</v>
      </c>
      <c r="I905" s="92" t="s">
        <v>21294</v>
      </c>
      <c r="J905" s="93">
        <v>354.48</v>
      </c>
      <c r="K905" s="92">
        <v>422220000</v>
      </c>
      <c r="L905" s="95">
        <v>43078</v>
      </c>
      <c r="M905" s="92">
        <v>8.9999999999999998E-4</v>
      </c>
      <c r="N905" s="92" t="s">
        <v>21330</v>
      </c>
      <c r="O905" s="92" t="e">
        <v>#N/A</v>
      </c>
      <c r="P905" s="92" t="s">
        <v>3</v>
      </c>
      <c r="Q905" s="99" t="s">
        <v>77</v>
      </c>
      <c r="R905" s="92" t="e">
        <v>#N/A</v>
      </c>
      <c r="S905" s="92" t="e">
        <v>#N/A</v>
      </c>
      <c r="T905" s="92" t="s">
        <v>187</v>
      </c>
      <c r="U905" s="92" t="e">
        <v>#N/A</v>
      </c>
      <c r="V905" s="92" t="e">
        <v>#N/A</v>
      </c>
      <c r="W905" s="92" t="e">
        <v>#N/A</v>
      </c>
      <c r="X905" s="92" t="e">
        <v>#N/A</v>
      </c>
      <c r="Y905" s="92" t="e">
        <v>#N/A</v>
      </c>
      <c r="Z905" s="92">
        <v>504</v>
      </c>
      <c r="AA905" s="92" t="s">
        <v>21297</v>
      </c>
      <c r="AB905" s="92">
        <v>381430438</v>
      </c>
      <c r="AC905" s="92" t="s">
        <v>27817</v>
      </c>
      <c r="AD905" s="92" t="e">
        <v>#N/A</v>
      </c>
      <c r="AE905" s="92" t="s">
        <v>27818</v>
      </c>
      <c r="AF905" s="94" t="s">
        <v>38951</v>
      </c>
      <c r="AG905" s="92" t="s">
        <v>38951</v>
      </c>
      <c r="AI905" s="92" t="b">
        <f t="shared" si="83"/>
        <v>1</v>
      </c>
    </row>
    <row r="906" spans="2:35" x14ac:dyDescent="0.3">
      <c r="B906" s="92" t="s">
        <v>27582</v>
      </c>
      <c r="C906" s="92" t="s">
        <v>27583</v>
      </c>
      <c r="D906" s="92" t="s">
        <v>27584</v>
      </c>
      <c r="E906" s="92" t="s">
        <v>27585</v>
      </c>
      <c r="F906" s="92" t="s">
        <v>21486</v>
      </c>
      <c r="G906" s="92" t="s">
        <v>27586</v>
      </c>
      <c r="H906" s="92">
        <v>7393</v>
      </c>
      <c r="I906" s="92" t="s">
        <v>21328</v>
      </c>
      <c r="J906" s="93">
        <v>47.66</v>
      </c>
      <c r="K906" s="92">
        <v>52008932.5</v>
      </c>
      <c r="L906" s="95">
        <v>43468</v>
      </c>
      <c r="M906" s="92">
        <v>5.0000000000000001E-3</v>
      </c>
      <c r="N906" s="92" t="s">
        <v>22212</v>
      </c>
      <c r="O906" s="92" t="s">
        <v>25</v>
      </c>
      <c r="P906" s="92" t="s">
        <v>236</v>
      </c>
      <c r="Q906" s="92" t="e">
        <v>#N/A</v>
      </c>
      <c r="R906" s="92" t="e">
        <v>#N/A</v>
      </c>
      <c r="S906" s="92" t="e">
        <v>#N/A</v>
      </c>
      <c r="T906" s="92" t="e">
        <v>#N/A</v>
      </c>
      <c r="U906" s="92" t="e">
        <v>#N/A</v>
      </c>
      <c r="V906" s="92" t="e">
        <v>#N/A</v>
      </c>
      <c r="W906" s="92" t="e">
        <v>#N/A</v>
      </c>
      <c r="X906" s="92" t="e">
        <v>#N/A</v>
      </c>
      <c r="Y906" s="92" t="e">
        <v>#N/A</v>
      </c>
      <c r="Z906" s="92">
        <v>504</v>
      </c>
      <c r="AA906" s="92" t="s">
        <v>21297</v>
      </c>
      <c r="AB906" s="92">
        <v>381430321</v>
      </c>
      <c r="AC906" s="92" t="s">
        <v>27587</v>
      </c>
      <c r="AD906" s="92" t="e">
        <v>#N/A</v>
      </c>
      <c r="AE906" s="92" t="s">
        <v>27588</v>
      </c>
      <c r="AF906" s="94" t="e">
        <v>#N/A</v>
      </c>
      <c r="AG906" s="92" t="s">
        <v>35</v>
      </c>
      <c r="AI906" s="92">
        <f>LEN(B906)</f>
        <v>4</v>
      </c>
    </row>
    <row r="907" spans="2:35" ht="100.8" x14ac:dyDescent="0.3">
      <c r="B907" s="92" t="s">
        <v>5435</v>
      </c>
      <c r="C907" s="92" t="s">
        <v>27937</v>
      </c>
      <c r="D907" s="92" t="s">
        <v>27938</v>
      </c>
      <c r="E907" s="92" t="s">
        <v>27939</v>
      </c>
      <c r="F907" s="92" t="s">
        <v>21486</v>
      </c>
      <c r="G907" s="92" t="s">
        <v>27940</v>
      </c>
      <c r="H907" s="92">
        <v>6403</v>
      </c>
      <c r="I907" s="92" t="s">
        <v>21294</v>
      </c>
      <c r="J907" s="93">
        <v>117.03</v>
      </c>
      <c r="K907" s="92">
        <v>129425000</v>
      </c>
      <c r="L907" s="95">
        <v>42380</v>
      </c>
      <c r="M907" s="92">
        <v>4.4999999999999997E-3</v>
      </c>
      <c r="N907" s="92" t="s">
        <v>21551</v>
      </c>
      <c r="O907" s="92" t="s">
        <v>25</v>
      </c>
      <c r="P907" s="92" t="s">
        <v>3</v>
      </c>
      <c r="Q907" s="92" t="s">
        <v>77</v>
      </c>
      <c r="R907" s="92" t="s">
        <v>26</v>
      </c>
      <c r="S907" s="92" t="s">
        <v>29</v>
      </c>
      <c r="T907" s="92" t="s">
        <v>30</v>
      </c>
      <c r="U907" s="92" t="s">
        <v>1330</v>
      </c>
      <c r="V907" s="92" t="s">
        <v>31</v>
      </c>
      <c r="W907" s="92" t="s">
        <v>24</v>
      </c>
      <c r="X907" s="92" t="s">
        <v>32</v>
      </c>
      <c r="Y907" s="92" t="s">
        <v>24</v>
      </c>
      <c r="Z907" s="92">
        <v>51</v>
      </c>
      <c r="AA907" s="92" t="s">
        <v>21297</v>
      </c>
      <c r="AB907" s="92">
        <v>381430545</v>
      </c>
      <c r="AC907" s="92" t="s">
        <v>27941</v>
      </c>
      <c r="AD907" s="92" t="s">
        <v>5436</v>
      </c>
      <c r="AE907" s="92" t="s">
        <v>27942</v>
      </c>
      <c r="AF907" s="94" t="s">
        <v>38952</v>
      </c>
      <c r="AG907" s="92" t="s">
        <v>38952</v>
      </c>
      <c r="AI907" s="92" t="b">
        <f t="shared" si="83"/>
        <v>1</v>
      </c>
    </row>
    <row r="908" spans="2:35" x14ac:dyDescent="0.3">
      <c r="B908" s="92" t="s">
        <v>27533</v>
      </c>
      <c r="C908" s="92" t="s">
        <v>27534</v>
      </c>
      <c r="D908" s="92" t="s">
        <v>27535</v>
      </c>
      <c r="E908" s="92" t="s">
        <v>27536</v>
      </c>
      <c r="F908" s="92" t="s">
        <v>21486</v>
      </c>
      <c r="G908" s="92" t="s">
        <v>27537</v>
      </c>
      <c r="H908" s="92">
        <v>5880</v>
      </c>
      <c r="I908" s="92" t="s">
        <v>21328</v>
      </c>
      <c r="J908" s="93">
        <v>59.82</v>
      </c>
      <c r="K908" s="92">
        <v>65035670</v>
      </c>
      <c r="L908" s="95">
        <v>43468</v>
      </c>
      <c r="M908" s="92">
        <v>5.0000000000000001E-3</v>
      </c>
      <c r="N908" s="92" t="s">
        <v>21733</v>
      </c>
      <c r="O908" s="92" t="s">
        <v>25</v>
      </c>
      <c r="P908" s="92" t="s">
        <v>441</v>
      </c>
      <c r="Q908" s="92" t="e">
        <v>#N/A</v>
      </c>
      <c r="R908" s="92" t="e">
        <v>#N/A</v>
      </c>
      <c r="S908" s="92" t="e">
        <v>#N/A</v>
      </c>
      <c r="T908" s="92" t="e">
        <v>#N/A</v>
      </c>
      <c r="U908" s="92" t="e">
        <v>#N/A</v>
      </c>
      <c r="V908" s="92" t="e">
        <v>#N/A</v>
      </c>
      <c r="W908" s="92" t="e">
        <v>#N/A</v>
      </c>
      <c r="X908" s="92" t="e">
        <v>#N/A</v>
      </c>
      <c r="Y908" s="92" t="e">
        <v>#N/A</v>
      </c>
      <c r="Z908" s="92">
        <v>511</v>
      </c>
      <c r="AA908" s="92" t="s">
        <v>21297</v>
      </c>
      <c r="AB908" s="92">
        <v>381430297</v>
      </c>
      <c r="AC908" s="92" t="s">
        <v>27538</v>
      </c>
      <c r="AD908" s="92" t="e">
        <v>#N/A</v>
      </c>
      <c r="AE908" s="92" t="s">
        <v>27539</v>
      </c>
      <c r="AF908" s="94" t="e">
        <v>#N/A</v>
      </c>
      <c r="AG908" s="92" t="s">
        <v>35</v>
      </c>
      <c r="AI908" s="92">
        <f>LEN(B908)</f>
        <v>4</v>
      </c>
    </row>
    <row r="909" spans="2:35" ht="172.8" x14ac:dyDescent="0.3">
      <c r="B909" s="92" t="s">
        <v>31143</v>
      </c>
      <c r="C909" s="92" t="s">
        <v>31144</v>
      </c>
      <c r="D909" s="92" t="s">
        <v>31145</v>
      </c>
      <c r="E909" s="92" t="s">
        <v>31146</v>
      </c>
      <c r="F909" s="92" t="s">
        <v>21486</v>
      </c>
      <c r="G909" s="92" t="s">
        <v>31147</v>
      </c>
      <c r="H909" s="92">
        <v>10440</v>
      </c>
      <c r="I909" s="92" t="s">
        <v>21294</v>
      </c>
      <c r="J909" s="93">
        <v>145.08000000000001</v>
      </c>
      <c r="K909" s="92">
        <v>168667200</v>
      </c>
      <c r="L909" s="95">
        <v>43287</v>
      </c>
      <c r="M909" s="92">
        <v>2E-3</v>
      </c>
      <c r="N909" s="92" t="s">
        <v>21330</v>
      </c>
      <c r="O909" s="92" t="e">
        <v>#N/A</v>
      </c>
      <c r="P909" s="92" t="s">
        <v>3</v>
      </c>
      <c r="Q909" s="99" t="s">
        <v>77</v>
      </c>
      <c r="R909" s="92" t="e">
        <v>#N/A</v>
      </c>
      <c r="S909" s="92" t="e">
        <v>#N/A</v>
      </c>
      <c r="T909" s="92" t="e">
        <v>#N/A</v>
      </c>
      <c r="U909" s="92" t="e">
        <v>#N/A</v>
      </c>
      <c r="V909" s="92" t="e">
        <v>#N/A</v>
      </c>
      <c r="W909" s="92" t="e">
        <v>#N/A</v>
      </c>
      <c r="X909" s="92" t="e">
        <v>#N/A</v>
      </c>
      <c r="Y909" s="92" t="e">
        <v>#N/A</v>
      </c>
      <c r="Z909" s="92">
        <v>446</v>
      </c>
      <c r="AA909" s="92" t="s">
        <v>21297</v>
      </c>
      <c r="AB909" s="92">
        <v>381430396</v>
      </c>
      <c r="AC909" s="92" t="s">
        <v>31148</v>
      </c>
      <c r="AD909" s="92" t="e">
        <v>#N/A</v>
      </c>
      <c r="AE909" s="92" t="s">
        <v>31149</v>
      </c>
      <c r="AF909" s="94" t="s">
        <v>38953</v>
      </c>
      <c r="AG909" s="92" t="s">
        <v>38953</v>
      </c>
      <c r="AI909" s="92" t="b">
        <f t="shared" si="83"/>
        <v>1</v>
      </c>
    </row>
    <row r="910" spans="2:35" ht="72" x14ac:dyDescent="0.3">
      <c r="B910" s="92" t="s">
        <v>27799</v>
      </c>
      <c r="C910" s="92" t="s">
        <v>27800</v>
      </c>
      <c r="D910" s="92" t="s">
        <v>27801</v>
      </c>
      <c r="E910" s="92" t="s">
        <v>27802</v>
      </c>
      <c r="F910" s="92" t="s">
        <v>21362</v>
      </c>
      <c r="G910" s="92" t="s">
        <v>27803</v>
      </c>
      <c r="H910" s="92">
        <v>78</v>
      </c>
      <c r="I910" s="92" t="s">
        <v>21294</v>
      </c>
      <c r="J910" s="93">
        <v>37.909999999999997</v>
      </c>
      <c r="K910" s="92">
        <v>41221280</v>
      </c>
      <c r="L910" s="95">
        <v>44170</v>
      </c>
      <c r="M910" s="92">
        <v>3.5999999999999999E-3</v>
      </c>
      <c r="N910" s="92" t="s">
        <v>21424</v>
      </c>
      <c r="O910" s="92" t="e">
        <v>#N/A</v>
      </c>
      <c r="P910" s="92" t="s">
        <v>3</v>
      </c>
      <c r="Q910" s="92" t="e">
        <v>#N/A</v>
      </c>
      <c r="R910" s="92" t="e">
        <v>#N/A</v>
      </c>
      <c r="S910" s="92" t="e">
        <v>#N/A</v>
      </c>
      <c r="T910" s="92" t="e">
        <v>#N/A</v>
      </c>
      <c r="U910" s="92" t="e">
        <v>#N/A</v>
      </c>
      <c r="V910" s="92" t="e">
        <v>#N/A</v>
      </c>
      <c r="W910" s="92" t="e">
        <v>#N/A</v>
      </c>
      <c r="X910" s="92" t="e">
        <v>#N/A</v>
      </c>
      <c r="Y910" s="92" t="e">
        <v>#N/A</v>
      </c>
      <c r="Z910" s="92">
        <v>1374</v>
      </c>
      <c r="AA910" s="92" t="s">
        <v>21297</v>
      </c>
      <c r="AB910" s="92">
        <v>381430164</v>
      </c>
      <c r="AC910" s="92" t="s">
        <v>27804</v>
      </c>
      <c r="AD910" s="92" t="e">
        <v>#N/A</v>
      </c>
      <c r="AE910" s="92" t="s">
        <v>27805</v>
      </c>
      <c r="AF910" s="94" t="s">
        <v>38954</v>
      </c>
      <c r="AG910" s="92" t="s">
        <v>38954</v>
      </c>
      <c r="AI910" s="92" t="b">
        <f t="shared" si="83"/>
        <v>1</v>
      </c>
    </row>
    <row r="911" spans="2:35" ht="72" x14ac:dyDescent="0.3">
      <c r="B911" s="92" t="s">
        <v>27825</v>
      </c>
      <c r="C911" s="92" t="s">
        <v>27826</v>
      </c>
      <c r="D911" s="92" t="s">
        <v>27827</v>
      </c>
      <c r="E911" s="92" t="s">
        <v>27828</v>
      </c>
      <c r="F911" s="92" t="s">
        <v>21362</v>
      </c>
      <c r="G911" s="92" t="s">
        <v>27829</v>
      </c>
      <c r="H911" s="92">
        <v>25936</v>
      </c>
      <c r="I911" s="92" t="s">
        <v>21294</v>
      </c>
      <c r="J911" s="93">
        <v>261.41000000000003</v>
      </c>
      <c r="K911" s="92">
        <v>298384800</v>
      </c>
      <c r="L911" s="95">
        <v>44170</v>
      </c>
      <c r="M911" s="92">
        <v>2E-3</v>
      </c>
      <c r="N911" s="92" t="s">
        <v>21356</v>
      </c>
      <c r="O911" s="92" t="s">
        <v>25</v>
      </c>
      <c r="P911" s="92" t="s">
        <v>3</v>
      </c>
      <c r="Q911" s="92" t="s">
        <v>43</v>
      </c>
      <c r="R911" s="92" t="e">
        <v>#N/A</v>
      </c>
      <c r="S911" s="92" t="e">
        <v>#N/A</v>
      </c>
      <c r="T911" s="92" t="e">
        <v>#N/A</v>
      </c>
      <c r="U911" s="92" t="e">
        <v>#N/A</v>
      </c>
      <c r="V911" s="92" t="e">
        <v>#N/A</v>
      </c>
      <c r="W911" s="92" t="e">
        <v>#N/A</v>
      </c>
      <c r="X911" s="92" t="e">
        <v>#N/A</v>
      </c>
      <c r="Y911" s="92" t="e">
        <v>#N/A</v>
      </c>
      <c r="Z911" s="92">
        <v>1005</v>
      </c>
      <c r="AA911" s="92" t="s">
        <v>21297</v>
      </c>
      <c r="AB911" s="92">
        <v>381430180</v>
      </c>
      <c r="AC911" s="92" t="s">
        <v>27830</v>
      </c>
      <c r="AD911" s="92" t="e">
        <v>#N/A</v>
      </c>
      <c r="AE911" s="92" t="s">
        <v>27831</v>
      </c>
      <c r="AF911" s="94" t="s">
        <v>38955</v>
      </c>
      <c r="AG911" s="92" t="s">
        <v>38955</v>
      </c>
      <c r="AI911" s="92" t="b">
        <f t="shared" si="83"/>
        <v>1</v>
      </c>
    </row>
    <row r="912" spans="2:35" ht="57.6" x14ac:dyDescent="0.3">
      <c r="B912" s="92" t="s">
        <v>27872</v>
      </c>
      <c r="C912" s="92" t="s">
        <v>27873</v>
      </c>
      <c r="D912" s="92" t="s">
        <v>27874</v>
      </c>
      <c r="E912" s="92" t="s">
        <v>27875</v>
      </c>
      <c r="F912" s="92" t="s">
        <v>21336</v>
      </c>
      <c r="G912" s="92" t="s">
        <v>27876</v>
      </c>
      <c r="H912" s="92">
        <v>383</v>
      </c>
      <c r="I912" s="92" t="s">
        <v>21294</v>
      </c>
      <c r="J912" s="93">
        <v>239.89</v>
      </c>
      <c r="K912" s="92">
        <v>262567830</v>
      </c>
      <c r="L912" s="95">
        <v>44170</v>
      </c>
      <c r="M912" s="92">
        <v>6.9999999999999999E-4</v>
      </c>
      <c r="N912" s="92" t="s">
        <v>21330</v>
      </c>
      <c r="O912" s="92" t="e">
        <v>#N/A</v>
      </c>
      <c r="P912" s="92" t="s">
        <v>3</v>
      </c>
      <c r="Q912" s="99" t="s">
        <v>77</v>
      </c>
      <c r="R912" s="92" t="e">
        <v>#N/A</v>
      </c>
      <c r="S912" s="92" t="e">
        <v>#N/A</v>
      </c>
      <c r="T912" s="92" t="e">
        <v>#N/A</v>
      </c>
      <c r="U912" s="92" t="e">
        <v>#N/A</v>
      </c>
      <c r="V912" s="92" t="e">
        <v>#N/A</v>
      </c>
      <c r="W912" s="92" t="e">
        <v>#N/A</v>
      </c>
      <c r="X912" s="92" t="e">
        <v>#N/A</v>
      </c>
      <c r="Y912" s="92" t="e">
        <v>#N/A</v>
      </c>
      <c r="Z912" s="92">
        <v>513</v>
      </c>
      <c r="AA912" s="92" t="s">
        <v>21297</v>
      </c>
      <c r="AB912" s="92">
        <v>381430123</v>
      </c>
      <c r="AC912" s="92" t="s">
        <v>27877</v>
      </c>
      <c r="AD912" s="92" t="e">
        <v>#N/A</v>
      </c>
      <c r="AE912" s="92" t="s">
        <v>27878</v>
      </c>
      <c r="AF912" s="94" t="s">
        <v>38956</v>
      </c>
      <c r="AG912" s="92" t="s">
        <v>38956</v>
      </c>
      <c r="AI912" s="92" t="b">
        <f t="shared" si="83"/>
        <v>1</v>
      </c>
    </row>
    <row r="913" spans="1:35" x14ac:dyDescent="0.3">
      <c r="B913" s="92" t="s">
        <v>27674</v>
      </c>
      <c r="C913" s="92" t="s">
        <v>27675</v>
      </c>
      <c r="D913" s="92" t="s">
        <v>27676</v>
      </c>
      <c r="E913" s="92" t="s">
        <v>27677</v>
      </c>
      <c r="F913" s="92" t="s">
        <v>21486</v>
      </c>
      <c r="G913" s="92" t="s">
        <v>27678</v>
      </c>
      <c r="H913" s="92">
        <v>5485</v>
      </c>
      <c r="I913" s="92" t="s">
        <v>21328</v>
      </c>
      <c r="J913" s="93">
        <v>48.2</v>
      </c>
      <c r="K913" s="92">
        <v>52598835</v>
      </c>
      <c r="L913" s="95">
        <v>43468</v>
      </c>
      <c r="M913" s="92">
        <v>5.0000000000000001E-3</v>
      </c>
      <c r="N913" s="92" t="s">
        <v>345</v>
      </c>
      <c r="O913" s="92" t="s">
        <v>25</v>
      </c>
      <c r="P913" s="92" t="s">
        <v>345</v>
      </c>
      <c r="Q913" s="92" t="e">
        <v>#N/A</v>
      </c>
      <c r="R913" s="92" t="e">
        <v>#N/A</v>
      </c>
      <c r="S913" s="92" t="e">
        <v>#N/A</v>
      </c>
      <c r="T913" s="92" t="e">
        <v>#N/A</v>
      </c>
      <c r="U913" s="92" t="e">
        <v>#N/A</v>
      </c>
      <c r="V913" s="92" t="e">
        <v>#N/A</v>
      </c>
      <c r="W913" s="92" t="e">
        <v>#N/A</v>
      </c>
      <c r="X913" s="92" t="e">
        <v>#N/A</v>
      </c>
      <c r="Y913" s="92" t="e">
        <v>#N/A</v>
      </c>
      <c r="Z913" s="92">
        <v>522</v>
      </c>
      <c r="AA913" s="92" t="s">
        <v>21297</v>
      </c>
      <c r="AB913" s="92">
        <v>381430271</v>
      </c>
      <c r="AC913" s="92" t="s">
        <v>27679</v>
      </c>
      <c r="AD913" s="92" t="e">
        <v>#N/A</v>
      </c>
      <c r="AE913" s="92" t="s">
        <v>27680</v>
      </c>
      <c r="AF913" s="94" t="e">
        <v>#N/A</v>
      </c>
      <c r="AG913" s="92" t="s">
        <v>35</v>
      </c>
      <c r="AI913" s="92">
        <f t="shared" ref="AI913:AI914" si="85">LEN(B913)</f>
        <v>4</v>
      </c>
    </row>
    <row r="914" spans="1:35" x14ac:dyDescent="0.3">
      <c r="B914" s="92" t="s">
        <v>27489</v>
      </c>
      <c r="C914" s="92" t="s">
        <v>27490</v>
      </c>
      <c r="D914" s="92" t="s">
        <v>27491</v>
      </c>
      <c r="E914" s="92" t="s">
        <v>27492</v>
      </c>
      <c r="F914" s="92" t="s">
        <v>21486</v>
      </c>
      <c r="G914" s="92" t="s">
        <v>27493</v>
      </c>
      <c r="H914" s="92">
        <v>5510</v>
      </c>
      <c r="I914" s="92" t="s">
        <v>21328</v>
      </c>
      <c r="J914" s="93">
        <v>75.61</v>
      </c>
      <c r="K914" s="92">
        <v>82316520</v>
      </c>
      <c r="L914" s="95">
        <v>43468</v>
      </c>
      <c r="M914" s="92">
        <v>5.0000000000000001E-3</v>
      </c>
      <c r="N914" s="92" t="s">
        <v>21878</v>
      </c>
      <c r="O914" s="92" t="s">
        <v>25</v>
      </c>
      <c r="P914" s="92" t="s">
        <v>351</v>
      </c>
      <c r="Q914" s="92" t="e">
        <v>#N/A</v>
      </c>
      <c r="R914" s="92" t="e">
        <v>#N/A</v>
      </c>
      <c r="S914" s="92" t="e">
        <v>#N/A</v>
      </c>
      <c r="T914" s="92" t="e">
        <v>#N/A</v>
      </c>
      <c r="U914" s="92" t="e">
        <v>#N/A</v>
      </c>
      <c r="V914" s="92" t="e">
        <v>#N/A</v>
      </c>
      <c r="W914" s="92" t="e">
        <v>#N/A</v>
      </c>
      <c r="X914" s="92" t="e">
        <v>#N/A</v>
      </c>
      <c r="Y914" s="92" t="e">
        <v>#N/A</v>
      </c>
      <c r="Z914" s="92">
        <v>508</v>
      </c>
      <c r="AA914" s="92" t="s">
        <v>21297</v>
      </c>
      <c r="AB914" s="92">
        <v>381430255</v>
      </c>
      <c r="AC914" s="92" t="s">
        <v>27494</v>
      </c>
      <c r="AD914" s="92" t="e">
        <v>#N/A</v>
      </c>
      <c r="AE914" s="92" t="s">
        <v>27495</v>
      </c>
      <c r="AF914" s="94" t="e">
        <v>#N/A</v>
      </c>
      <c r="AG914" s="92" t="s">
        <v>35</v>
      </c>
      <c r="AI914" s="92">
        <f t="shared" si="85"/>
        <v>4</v>
      </c>
    </row>
    <row r="915" spans="1:35" ht="201.6" x14ac:dyDescent="0.3">
      <c r="B915" s="92" t="s">
        <v>23466</v>
      </c>
      <c r="C915" s="92" t="s">
        <v>23467</v>
      </c>
      <c r="D915" s="92" t="s">
        <v>23468</v>
      </c>
      <c r="E915" s="92" t="s">
        <v>23469</v>
      </c>
      <c r="F915" s="92" t="s">
        <v>21486</v>
      </c>
      <c r="G915" s="92" t="s">
        <v>23470</v>
      </c>
      <c r="H915" s="92">
        <v>5380</v>
      </c>
      <c r="I915" s="92" t="s">
        <v>21294</v>
      </c>
      <c r="J915" s="93">
        <v>64.64</v>
      </c>
      <c r="K915" s="92">
        <v>65446135.200000003</v>
      </c>
      <c r="L915" s="95">
        <v>42874</v>
      </c>
      <c r="M915" s="92">
        <v>2.5000000000000001E-3</v>
      </c>
      <c r="N915" s="92" t="s">
        <v>22069</v>
      </c>
      <c r="O915" s="92" t="s">
        <v>71</v>
      </c>
      <c r="P915" s="92" t="e">
        <v>#N/A</v>
      </c>
      <c r="Q915" s="92" t="e">
        <v>#N/A</v>
      </c>
      <c r="R915" s="92" t="e">
        <v>#N/A</v>
      </c>
      <c r="S915" s="92" t="e">
        <v>#N/A</v>
      </c>
      <c r="T915" s="92" t="e">
        <v>#N/A</v>
      </c>
      <c r="U915" s="92" t="e">
        <v>#N/A</v>
      </c>
      <c r="V915" s="92" t="e">
        <v>#N/A</v>
      </c>
      <c r="W915" s="92" t="e">
        <v>#N/A</v>
      </c>
      <c r="X915" s="92" t="e">
        <v>#N/A</v>
      </c>
      <c r="Y915" s="92" t="e">
        <v>#N/A</v>
      </c>
      <c r="Z915" s="92">
        <v>0</v>
      </c>
      <c r="AA915" s="92" t="s">
        <v>21304</v>
      </c>
      <c r="AB915" s="92" t="s">
        <v>23471</v>
      </c>
      <c r="AC915" s="92" t="s">
        <v>23472</v>
      </c>
      <c r="AD915" s="92" t="e">
        <v>#N/A</v>
      </c>
      <c r="AE915" s="92" t="s">
        <v>23473</v>
      </c>
      <c r="AF915" s="94" t="s">
        <v>38957</v>
      </c>
      <c r="AG915" s="92" t="s">
        <v>38957</v>
      </c>
      <c r="AI915" s="92" t="b">
        <f t="shared" si="83"/>
        <v>1</v>
      </c>
    </row>
    <row r="916" spans="1:35" ht="115.2" x14ac:dyDescent="0.3">
      <c r="B916" s="92" t="s">
        <v>21952</v>
      </c>
      <c r="C916" s="92" t="s">
        <v>21953</v>
      </c>
      <c r="D916" s="92" t="s">
        <v>21952</v>
      </c>
      <c r="E916" s="92" t="s">
        <v>21954</v>
      </c>
      <c r="F916" s="92" t="s">
        <v>21292</v>
      </c>
      <c r="G916" s="92" t="s">
        <v>21955</v>
      </c>
      <c r="H916" s="92">
        <v>597701</v>
      </c>
      <c r="I916" s="92" t="s">
        <v>21294</v>
      </c>
      <c r="J916" s="93">
        <v>1270</v>
      </c>
      <c r="K916" s="92">
        <v>1145457000</v>
      </c>
      <c r="L916" s="95">
        <v>42970</v>
      </c>
      <c r="M916" s="92">
        <v>1.6999999999999999E-3</v>
      </c>
      <c r="N916" s="92" t="s">
        <v>21295</v>
      </c>
      <c r="O916" s="92" t="s">
        <v>71</v>
      </c>
      <c r="P916" s="92" t="e">
        <v>#N/A</v>
      </c>
      <c r="Q916" s="92" t="e">
        <v>#N/A</v>
      </c>
      <c r="R916" s="92" t="e">
        <v>#N/A</v>
      </c>
      <c r="S916" s="92" t="e">
        <v>#N/A</v>
      </c>
      <c r="T916" s="92" t="e">
        <v>#N/A</v>
      </c>
      <c r="U916" s="92" t="e">
        <v>#N/A</v>
      </c>
      <c r="V916" s="92" t="e">
        <v>#N/A</v>
      </c>
      <c r="W916" s="92" t="e">
        <v>#N/A</v>
      </c>
      <c r="X916" s="92" t="e">
        <v>#N/A</v>
      </c>
      <c r="Y916" s="92" t="e">
        <v>#N/A</v>
      </c>
      <c r="Z916" s="92">
        <v>0</v>
      </c>
      <c r="AA916" s="92" t="s">
        <v>21297</v>
      </c>
      <c r="AB916" s="92" t="s">
        <v>21956</v>
      </c>
      <c r="AC916" s="92" t="s">
        <v>21957</v>
      </c>
      <c r="AD916" s="92" t="e">
        <v>#N/A</v>
      </c>
      <c r="AE916" s="92" t="s">
        <v>21958</v>
      </c>
      <c r="AF916" s="94" t="s">
        <v>38958</v>
      </c>
      <c r="AG916" s="92" t="s">
        <v>38958</v>
      </c>
      <c r="AI916" s="92" t="b">
        <f t="shared" si="83"/>
        <v>1</v>
      </c>
    </row>
    <row r="917" spans="1:35" ht="201.6" x14ac:dyDescent="0.3">
      <c r="B917" s="92" t="s">
        <v>4377</v>
      </c>
      <c r="C917" s="92" t="s">
        <v>28260</v>
      </c>
      <c r="D917" s="92" t="s">
        <v>28261</v>
      </c>
      <c r="E917" s="92" t="s">
        <v>28262</v>
      </c>
      <c r="F917" s="92" t="s">
        <v>21292</v>
      </c>
      <c r="G917" s="92" t="s">
        <v>28263</v>
      </c>
      <c r="H917" s="92">
        <v>8413</v>
      </c>
      <c r="I917" s="92" t="s">
        <v>21294</v>
      </c>
      <c r="J917" s="93">
        <v>7.95</v>
      </c>
      <c r="K917" s="92">
        <v>9817500</v>
      </c>
      <c r="L917" s="95">
        <v>42186</v>
      </c>
      <c r="M917" s="92">
        <v>1.2699999999999999E-2</v>
      </c>
      <c r="N917" s="92" t="s">
        <v>23626</v>
      </c>
      <c r="O917" s="92" t="s">
        <v>25</v>
      </c>
      <c r="P917" s="92" t="s">
        <v>3</v>
      </c>
      <c r="Q917" s="92" t="s">
        <v>77</v>
      </c>
      <c r="R917" s="92" t="s">
        <v>26</v>
      </c>
      <c r="S917" s="92" t="s">
        <v>28</v>
      </c>
      <c r="T917" s="92" t="s">
        <v>30</v>
      </c>
      <c r="U917" s="92" t="s">
        <v>24</v>
      </c>
      <c r="V917" s="92" t="s">
        <v>24</v>
      </c>
      <c r="W917" s="92" t="s">
        <v>24</v>
      </c>
      <c r="X917" s="92" t="s">
        <v>32</v>
      </c>
      <c r="Y917" s="92" t="s">
        <v>24</v>
      </c>
      <c r="Z917" s="92">
        <v>0</v>
      </c>
      <c r="AA917" s="92" t="s">
        <v>21297</v>
      </c>
      <c r="AB917" s="92" t="s">
        <v>28264</v>
      </c>
      <c r="AC917" s="92" t="s">
        <v>28265</v>
      </c>
      <c r="AD917" s="92" t="s">
        <v>4378</v>
      </c>
      <c r="AE917" s="92" t="s">
        <v>28266</v>
      </c>
      <c r="AF917" s="94" t="s">
        <v>39617</v>
      </c>
      <c r="AG917" s="92" t="s">
        <v>39617</v>
      </c>
      <c r="AI917" s="92" t="b">
        <f t="shared" si="83"/>
        <v>1</v>
      </c>
    </row>
    <row r="918" spans="1:35" ht="115.2" x14ac:dyDescent="0.3">
      <c r="B918" s="92" t="s">
        <v>2132</v>
      </c>
      <c r="C918" s="92" t="s">
        <v>33258</v>
      </c>
      <c r="D918" s="92" t="s">
        <v>33259</v>
      </c>
      <c r="E918" s="92" t="s">
        <v>33260</v>
      </c>
      <c r="F918" s="92" t="s">
        <v>21292</v>
      </c>
      <c r="G918" s="92" t="s">
        <v>33261</v>
      </c>
      <c r="H918" s="92">
        <v>33320</v>
      </c>
      <c r="I918" s="92" t="s">
        <v>21294</v>
      </c>
      <c r="J918" s="93">
        <v>14.28</v>
      </c>
      <c r="K918" s="92">
        <v>14461500</v>
      </c>
      <c r="L918" s="95">
        <v>43122</v>
      </c>
      <c r="M918" s="92">
        <v>5.0000000000000001E-3</v>
      </c>
      <c r="N918" s="92" t="s">
        <v>21295</v>
      </c>
      <c r="O918" s="92" t="s">
        <v>25</v>
      </c>
      <c r="P918" s="92" t="s">
        <v>2133</v>
      </c>
      <c r="Q918" s="92" t="s">
        <v>43</v>
      </c>
      <c r="R918" s="92" t="s">
        <v>28</v>
      </c>
      <c r="S918" s="92" t="s">
        <v>28</v>
      </c>
      <c r="T918" s="92" t="s">
        <v>30</v>
      </c>
      <c r="U918" s="92" t="s">
        <v>24</v>
      </c>
      <c r="V918" s="92" t="s">
        <v>24</v>
      </c>
      <c r="W918" s="92" t="s">
        <v>24</v>
      </c>
      <c r="X918" s="92" t="s">
        <v>32</v>
      </c>
      <c r="Y918" s="92" t="s">
        <v>24</v>
      </c>
      <c r="Z918" s="92">
        <v>0</v>
      </c>
      <c r="AA918" s="92" t="s">
        <v>21297</v>
      </c>
      <c r="AB918" s="92" t="s">
        <v>33262</v>
      </c>
      <c r="AC918" s="92" t="s">
        <v>33263</v>
      </c>
      <c r="AD918" s="92" t="s">
        <v>2134</v>
      </c>
      <c r="AE918" s="92" t="s">
        <v>33264</v>
      </c>
      <c r="AF918" s="94" t="s">
        <v>38959</v>
      </c>
      <c r="AG918" s="92" t="s">
        <v>38959</v>
      </c>
      <c r="AI918" s="92" t="b">
        <f t="shared" si="83"/>
        <v>1</v>
      </c>
    </row>
    <row r="919" spans="1:35" x14ac:dyDescent="0.3">
      <c r="B919" s="92" t="s">
        <v>27475</v>
      </c>
      <c r="C919" s="92" t="s">
        <v>27476</v>
      </c>
      <c r="D919" s="92" t="s">
        <v>27477</v>
      </c>
      <c r="E919" s="92" t="s">
        <v>27478</v>
      </c>
      <c r="F919" s="92" t="s">
        <v>21821</v>
      </c>
      <c r="G919" s="92" t="s">
        <v>27479</v>
      </c>
      <c r="H919" s="92">
        <v>6480056</v>
      </c>
      <c r="I919" s="92" t="s">
        <v>21328</v>
      </c>
      <c r="K919" s="92">
        <v>10225020008</v>
      </c>
      <c r="L919" s="95"/>
      <c r="N919" s="92" t="s">
        <v>23085</v>
      </c>
      <c r="O919" s="92" t="s">
        <v>122</v>
      </c>
      <c r="P919" s="92" t="e">
        <v>#N/A</v>
      </c>
      <c r="Q919" s="92" t="e">
        <v>#N/A</v>
      </c>
      <c r="R919" s="92" t="e">
        <v>#N/A</v>
      </c>
      <c r="S919" s="92" t="e">
        <v>#N/A</v>
      </c>
      <c r="T919" s="92" t="e">
        <v>#N/A</v>
      </c>
      <c r="U919" s="92" t="e">
        <v>#N/A</v>
      </c>
      <c r="V919" s="92" t="e">
        <v>#N/A</v>
      </c>
      <c r="W919" s="92" t="e">
        <v>#N/A</v>
      </c>
      <c r="X919" s="92" t="e">
        <v>#N/A</v>
      </c>
      <c r="Y919" s="92" t="e">
        <v>#N/A</v>
      </c>
      <c r="Z919" s="92">
        <v>0</v>
      </c>
      <c r="AA919" s="92" t="s">
        <v>21297</v>
      </c>
      <c r="AB919" s="92">
        <v>389637109</v>
      </c>
      <c r="AC919" s="92" t="s">
        <v>27480</v>
      </c>
      <c r="AD919" s="92" t="e">
        <v>#N/A</v>
      </c>
      <c r="AE919" s="92" t="s">
        <v>21296</v>
      </c>
      <c r="AF919" s="94" t="e">
        <v>#N/A</v>
      </c>
      <c r="AG919" s="92" t="s">
        <v>35</v>
      </c>
      <c r="AI919" s="92">
        <f t="shared" ref="AI919:AI921" si="86">LEN(B919)</f>
        <v>4</v>
      </c>
    </row>
    <row r="920" spans="1:35" x14ac:dyDescent="0.3">
      <c r="B920" s="92" t="s">
        <v>25468</v>
      </c>
      <c r="C920" s="92" t="s">
        <v>25469</v>
      </c>
      <c r="D920" s="92" t="s">
        <v>25470</v>
      </c>
      <c r="E920" s="92" t="s">
        <v>25471</v>
      </c>
      <c r="F920" s="92" t="s">
        <v>21821</v>
      </c>
      <c r="G920" s="92" t="s">
        <v>25472</v>
      </c>
      <c r="H920" s="92">
        <v>156430</v>
      </c>
      <c r="I920" s="92" t="s">
        <v>21328</v>
      </c>
      <c r="K920" s="92">
        <v>39465225</v>
      </c>
      <c r="L920" s="95"/>
      <c r="N920" s="92" t="s">
        <v>23085</v>
      </c>
      <c r="O920" s="92" t="s">
        <v>122</v>
      </c>
      <c r="P920" s="92" t="e">
        <v>#N/A</v>
      </c>
      <c r="Q920" s="92" t="e">
        <v>#N/A</v>
      </c>
      <c r="R920" s="92" t="e">
        <v>#N/A</v>
      </c>
      <c r="S920" s="92" t="e">
        <v>#N/A</v>
      </c>
      <c r="T920" s="92" t="e">
        <v>#N/A</v>
      </c>
      <c r="U920" s="92" t="e">
        <v>#N/A</v>
      </c>
      <c r="V920" s="92" t="e">
        <v>#N/A</v>
      </c>
      <c r="W920" s="92" t="e">
        <v>#N/A</v>
      </c>
      <c r="X920" s="92" t="e">
        <v>#N/A</v>
      </c>
      <c r="Y920" s="92" t="e">
        <v>#N/A</v>
      </c>
      <c r="Z920" s="92">
        <v>0</v>
      </c>
      <c r="AA920" s="92" t="s">
        <v>21297</v>
      </c>
      <c r="AB920" s="92" t="s">
        <v>25473</v>
      </c>
      <c r="AC920" s="92" t="s">
        <v>25474</v>
      </c>
      <c r="AD920" s="92" t="e">
        <v>#N/A</v>
      </c>
      <c r="AE920" s="92" t="s">
        <v>21296</v>
      </c>
      <c r="AF920" s="94" t="e">
        <v>#N/A</v>
      </c>
      <c r="AG920" s="92" t="s">
        <v>35</v>
      </c>
      <c r="AI920" s="92">
        <f t="shared" si="86"/>
        <v>4</v>
      </c>
    </row>
    <row r="921" spans="1:35" x14ac:dyDescent="0.3">
      <c r="B921" s="92" t="s">
        <v>25475</v>
      </c>
      <c r="C921" s="92" t="s">
        <v>25476</v>
      </c>
      <c r="D921" s="92" t="s">
        <v>25477</v>
      </c>
      <c r="E921" s="92" t="s">
        <v>25478</v>
      </c>
      <c r="F921" s="92" t="s">
        <v>21821</v>
      </c>
      <c r="G921" s="92" t="s">
        <v>25479</v>
      </c>
      <c r="H921" s="92">
        <v>157203</v>
      </c>
      <c r="I921" s="92" t="s">
        <v>21328</v>
      </c>
      <c r="K921" s="92">
        <v>1799163960</v>
      </c>
      <c r="L921" s="95"/>
      <c r="N921" s="92" t="s">
        <v>23085</v>
      </c>
      <c r="O921" s="92" t="s">
        <v>122</v>
      </c>
      <c r="P921" s="92" t="e">
        <v>#N/A</v>
      </c>
      <c r="Q921" s="92" t="e">
        <v>#N/A</v>
      </c>
      <c r="R921" s="92" t="e">
        <v>#N/A</v>
      </c>
      <c r="S921" s="92" t="e">
        <v>#N/A</v>
      </c>
      <c r="T921" s="92" t="e">
        <v>#N/A</v>
      </c>
      <c r="U921" s="92" t="e">
        <v>#N/A</v>
      </c>
      <c r="V921" s="92" t="e">
        <v>#N/A</v>
      </c>
      <c r="W921" s="92" t="e">
        <v>#N/A</v>
      </c>
      <c r="X921" s="92" t="e">
        <v>#N/A</v>
      </c>
      <c r="Y921" s="92" t="e">
        <v>#N/A</v>
      </c>
      <c r="Z921" s="92">
        <v>0</v>
      </c>
      <c r="AA921" s="92" t="s">
        <v>21297</v>
      </c>
      <c r="AB921" s="92">
        <v>389638107</v>
      </c>
      <c r="AC921" s="92" t="s">
        <v>25480</v>
      </c>
      <c r="AD921" s="92" t="e">
        <v>#N/A</v>
      </c>
      <c r="AE921" s="92" t="s">
        <v>21296</v>
      </c>
      <c r="AF921" s="94" t="e">
        <v>#N/A</v>
      </c>
      <c r="AG921" s="92" t="s">
        <v>35</v>
      </c>
      <c r="AI921" s="92">
        <f t="shared" si="86"/>
        <v>4</v>
      </c>
    </row>
    <row r="922" spans="1:35" x14ac:dyDescent="0.3">
      <c r="A922" s="96" t="s">
        <v>38562</v>
      </c>
      <c r="B922" s="96" t="s">
        <v>1299</v>
      </c>
      <c r="C922" s="96" t="s">
        <v>1300</v>
      </c>
      <c r="D922" s="96"/>
      <c r="E922" s="96"/>
      <c r="F922" s="96"/>
      <c r="G922" s="96"/>
      <c r="H922" s="96"/>
      <c r="I922" s="96"/>
      <c r="J922" s="97"/>
      <c r="K922" s="96"/>
      <c r="L922" s="96"/>
      <c r="M922" s="96"/>
      <c r="N922" s="96"/>
      <c r="O922" s="96" t="s">
        <v>71</v>
      </c>
      <c r="P922" s="96" t="s">
        <v>3</v>
      </c>
      <c r="Q922" s="96" t="s">
        <v>43</v>
      </c>
      <c r="R922" s="96" t="s">
        <v>28</v>
      </c>
      <c r="S922" s="96" t="s">
        <v>24</v>
      </c>
      <c r="T922" s="96" t="s">
        <v>30</v>
      </c>
      <c r="U922" s="96" t="s">
        <v>24</v>
      </c>
      <c r="V922" s="96" t="s">
        <v>24</v>
      </c>
      <c r="W922" s="96" t="s">
        <v>24</v>
      </c>
      <c r="X922" s="96" t="s">
        <v>32</v>
      </c>
      <c r="Y922" s="96" t="s">
        <v>24</v>
      </c>
      <c r="Z922" s="96"/>
      <c r="AA922" s="96"/>
      <c r="AB922" s="96"/>
      <c r="AC922" s="96"/>
      <c r="AD922" s="96" t="s">
        <v>1301</v>
      </c>
      <c r="AE922" s="96"/>
      <c r="AF922" s="98" t="s">
        <v>37</v>
      </c>
      <c r="AG922" s="96" t="s">
        <v>24</v>
      </c>
    </row>
    <row r="923" spans="1:35" ht="57.6" x14ac:dyDescent="0.3">
      <c r="A923" s="96" t="s">
        <v>38562</v>
      </c>
      <c r="B923" s="96" t="s">
        <v>704</v>
      </c>
      <c r="C923" s="96" t="s">
        <v>705</v>
      </c>
      <c r="D923" s="96"/>
      <c r="E923" s="96"/>
      <c r="F923" s="96"/>
      <c r="G923" s="96"/>
      <c r="H923" s="96"/>
      <c r="I923" s="96"/>
      <c r="J923" s="97"/>
      <c r="K923" s="96"/>
      <c r="L923" s="96"/>
      <c r="M923" s="96"/>
      <c r="N923" s="96"/>
      <c r="O923" s="96" t="s">
        <v>25</v>
      </c>
      <c r="P923" s="96" t="s">
        <v>3</v>
      </c>
      <c r="Q923" s="96" t="s">
        <v>60</v>
      </c>
      <c r="R923" s="96" t="s">
        <v>28</v>
      </c>
      <c r="S923" s="96" t="s">
        <v>29</v>
      </c>
      <c r="T923" s="96" t="s">
        <v>30</v>
      </c>
      <c r="U923" s="96" t="s">
        <v>24</v>
      </c>
      <c r="V923" s="96" t="s">
        <v>24</v>
      </c>
      <c r="W923" s="96" t="s">
        <v>24</v>
      </c>
      <c r="X923" s="96" t="s">
        <v>32</v>
      </c>
      <c r="Y923" s="96" t="s">
        <v>24</v>
      </c>
      <c r="Z923" s="96"/>
      <c r="AA923" s="96"/>
      <c r="AB923" s="96"/>
      <c r="AC923" s="96"/>
      <c r="AD923" s="96" t="s">
        <v>210</v>
      </c>
      <c r="AE923" s="96"/>
      <c r="AF923" s="98" t="s">
        <v>706</v>
      </c>
      <c r="AG923" s="96" t="s">
        <v>24</v>
      </c>
    </row>
    <row r="924" spans="1:35" x14ac:dyDescent="0.3">
      <c r="A924" s="96" t="s">
        <v>38562</v>
      </c>
      <c r="B924" s="96" t="s">
        <v>256</v>
      </c>
      <c r="C924" s="96" t="s">
        <v>257</v>
      </c>
      <c r="D924" s="96"/>
      <c r="E924" s="96"/>
      <c r="F924" s="96"/>
      <c r="G924" s="96"/>
      <c r="H924" s="96"/>
      <c r="I924" s="96"/>
      <c r="J924" s="97"/>
      <c r="K924" s="96"/>
      <c r="L924" s="96"/>
      <c r="M924" s="96"/>
      <c r="N924" s="96"/>
      <c r="O924" s="96" t="s">
        <v>75</v>
      </c>
      <c r="P924" s="96" t="s">
        <v>258</v>
      </c>
      <c r="Q924" s="96" t="s">
        <v>77</v>
      </c>
      <c r="R924" s="96" t="s">
        <v>26</v>
      </c>
      <c r="S924" s="96" t="s">
        <v>24</v>
      </c>
      <c r="T924" s="96" t="s">
        <v>30</v>
      </c>
      <c r="U924" s="96" t="s">
        <v>259</v>
      </c>
      <c r="V924" s="96" t="s">
        <v>24</v>
      </c>
      <c r="W924" s="96" t="s">
        <v>24</v>
      </c>
      <c r="X924" s="96" t="s">
        <v>32</v>
      </c>
      <c r="Y924" s="96" t="s">
        <v>24</v>
      </c>
      <c r="Z924" s="96"/>
      <c r="AA924" s="96"/>
      <c r="AB924" s="96"/>
      <c r="AC924" s="96"/>
      <c r="AD924" s="96" t="s">
        <v>260</v>
      </c>
      <c r="AE924" s="96"/>
      <c r="AF924" s="98" t="s">
        <v>37</v>
      </c>
      <c r="AG924" s="96" t="s">
        <v>24</v>
      </c>
    </row>
    <row r="925" spans="1:35" x14ac:dyDescent="0.3">
      <c r="A925" s="96" t="s">
        <v>38562</v>
      </c>
      <c r="B925" s="96" t="s">
        <v>261</v>
      </c>
      <c r="C925" s="96" t="s">
        <v>262</v>
      </c>
      <c r="D925" s="96"/>
      <c r="E925" s="96"/>
      <c r="F925" s="96"/>
      <c r="G925" s="96"/>
      <c r="H925" s="96"/>
      <c r="I925" s="96"/>
      <c r="J925" s="97"/>
      <c r="K925" s="96"/>
      <c r="L925" s="96"/>
      <c r="M925" s="96"/>
      <c r="N925" s="96"/>
      <c r="O925" s="96" t="s">
        <v>75</v>
      </c>
      <c r="P925" s="96" t="s">
        <v>258</v>
      </c>
      <c r="Q925" s="96" t="s">
        <v>77</v>
      </c>
      <c r="R925" s="96" t="s">
        <v>26</v>
      </c>
      <c r="S925" s="96" t="s">
        <v>24</v>
      </c>
      <c r="T925" s="96" t="s">
        <v>30</v>
      </c>
      <c r="U925" s="96" t="s">
        <v>100</v>
      </c>
      <c r="V925" s="96" t="s">
        <v>24</v>
      </c>
      <c r="W925" s="96" t="s">
        <v>24</v>
      </c>
      <c r="X925" s="96" t="s">
        <v>32</v>
      </c>
      <c r="Y925" s="96" t="s">
        <v>24</v>
      </c>
      <c r="Z925" s="96"/>
      <c r="AA925" s="96"/>
      <c r="AB925" s="96"/>
      <c r="AC925" s="96"/>
      <c r="AD925" s="96" t="s">
        <v>263</v>
      </c>
      <c r="AE925" s="96"/>
      <c r="AF925" s="98" t="s">
        <v>37</v>
      </c>
      <c r="AG925" s="96" t="s">
        <v>24</v>
      </c>
    </row>
    <row r="926" spans="1:35" x14ac:dyDescent="0.3">
      <c r="A926" s="96" t="s">
        <v>38562</v>
      </c>
      <c r="B926" s="96" t="s">
        <v>264</v>
      </c>
      <c r="C926" s="96" t="s">
        <v>265</v>
      </c>
      <c r="D926" s="96"/>
      <c r="E926" s="96"/>
      <c r="F926" s="96"/>
      <c r="G926" s="96"/>
      <c r="H926" s="96"/>
      <c r="I926" s="96"/>
      <c r="J926" s="97"/>
      <c r="K926" s="96"/>
      <c r="L926" s="96"/>
      <c r="M926" s="96"/>
      <c r="N926" s="96"/>
      <c r="O926" s="96" t="s">
        <v>75</v>
      </c>
      <c r="P926" s="96" t="s">
        <v>258</v>
      </c>
      <c r="Q926" s="96" t="s">
        <v>77</v>
      </c>
      <c r="R926" s="96" t="s">
        <v>26</v>
      </c>
      <c r="S926" s="96" t="s">
        <v>24</v>
      </c>
      <c r="T926" s="96" t="s">
        <v>30</v>
      </c>
      <c r="U926" s="96" t="s">
        <v>100</v>
      </c>
      <c r="V926" s="96" t="s">
        <v>24</v>
      </c>
      <c r="W926" s="96" t="s">
        <v>24</v>
      </c>
      <c r="X926" s="96" t="s">
        <v>32</v>
      </c>
      <c r="Y926" s="96" t="s">
        <v>24</v>
      </c>
      <c r="Z926" s="96"/>
      <c r="AA926" s="96"/>
      <c r="AB926" s="96"/>
      <c r="AC926" s="96"/>
      <c r="AD926" s="96" t="s">
        <v>266</v>
      </c>
      <c r="AE926" s="96"/>
      <c r="AF926" s="98" t="s">
        <v>37</v>
      </c>
      <c r="AG926" s="96" t="s">
        <v>24</v>
      </c>
    </row>
    <row r="927" spans="1:35" x14ac:dyDescent="0.3">
      <c r="A927" s="96" t="s">
        <v>38562</v>
      </c>
      <c r="B927" s="96" t="s">
        <v>267</v>
      </c>
      <c r="C927" s="96" t="s">
        <v>268</v>
      </c>
      <c r="D927" s="96"/>
      <c r="E927" s="96"/>
      <c r="F927" s="96"/>
      <c r="G927" s="96"/>
      <c r="H927" s="96"/>
      <c r="I927" s="96"/>
      <c r="J927" s="97"/>
      <c r="K927" s="96"/>
      <c r="L927" s="96"/>
      <c r="M927" s="96"/>
      <c r="N927" s="96"/>
      <c r="O927" s="96" t="s">
        <v>75</v>
      </c>
      <c r="P927" s="96" t="s">
        <v>258</v>
      </c>
      <c r="Q927" s="96" t="s">
        <v>77</v>
      </c>
      <c r="R927" s="96" t="s">
        <v>26</v>
      </c>
      <c r="S927" s="96" t="s">
        <v>24</v>
      </c>
      <c r="T927" s="96" t="s">
        <v>30</v>
      </c>
      <c r="U927" s="96" t="s">
        <v>259</v>
      </c>
      <c r="V927" s="96" t="s">
        <v>24</v>
      </c>
      <c r="W927" s="96" t="s">
        <v>24</v>
      </c>
      <c r="X927" s="96" t="s">
        <v>32</v>
      </c>
      <c r="Y927" s="96" t="s">
        <v>24</v>
      </c>
      <c r="Z927" s="96"/>
      <c r="AA927" s="96"/>
      <c r="AB927" s="96"/>
      <c r="AC927" s="96"/>
      <c r="AD927" s="96" t="s">
        <v>269</v>
      </c>
      <c r="AE927" s="96"/>
      <c r="AF927" s="98" t="s">
        <v>37</v>
      </c>
      <c r="AG927" s="96" t="s">
        <v>24</v>
      </c>
    </row>
    <row r="928" spans="1:35" x14ac:dyDescent="0.3">
      <c r="A928" s="96" t="s">
        <v>38562</v>
      </c>
      <c r="B928" s="96" t="s">
        <v>270</v>
      </c>
      <c r="C928" s="96" t="s">
        <v>271</v>
      </c>
      <c r="D928" s="96"/>
      <c r="E928" s="96"/>
      <c r="F928" s="96"/>
      <c r="G928" s="96"/>
      <c r="H928" s="96"/>
      <c r="I928" s="96"/>
      <c r="J928" s="97"/>
      <c r="K928" s="96"/>
      <c r="L928" s="96"/>
      <c r="M928" s="96"/>
      <c r="N928" s="96"/>
      <c r="O928" s="96" t="s">
        <v>75</v>
      </c>
      <c r="P928" s="96" t="s">
        <v>258</v>
      </c>
      <c r="Q928" s="96" t="s">
        <v>77</v>
      </c>
      <c r="R928" s="96" t="s">
        <v>26</v>
      </c>
      <c r="S928" s="96" t="s">
        <v>24</v>
      </c>
      <c r="T928" s="96" t="s">
        <v>30</v>
      </c>
      <c r="U928" s="96" t="s">
        <v>259</v>
      </c>
      <c r="V928" s="96" t="s">
        <v>24</v>
      </c>
      <c r="W928" s="96" t="s">
        <v>24</v>
      </c>
      <c r="X928" s="96" t="s">
        <v>32</v>
      </c>
      <c r="Y928" s="96" t="s">
        <v>24</v>
      </c>
      <c r="Z928" s="96"/>
      <c r="AA928" s="96"/>
      <c r="AB928" s="96"/>
      <c r="AC928" s="96"/>
      <c r="AD928" s="96" t="s">
        <v>272</v>
      </c>
      <c r="AE928" s="96"/>
      <c r="AF928" s="98" t="s">
        <v>37</v>
      </c>
      <c r="AG928" s="96" t="s">
        <v>24</v>
      </c>
    </row>
    <row r="929" spans="1:33" x14ac:dyDescent="0.3">
      <c r="A929" s="96" t="s">
        <v>38562</v>
      </c>
      <c r="B929" s="96" t="s">
        <v>815</v>
      </c>
      <c r="C929" s="96" t="s">
        <v>816</v>
      </c>
      <c r="D929" s="96"/>
      <c r="E929" s="96"/>
      <c r="F929" s="96"/>
      <c r="G929" s="96"/>
      <c r="H929" s="96"/>
      <c r="I929" s="96"/>
      <c r="J929" s="97"/>
      <c r="K929" s="96"/>
      <c r="L929" s="96"/>
      <c r="M929" s="96"/>
      <c r="N929" s="96"/>
      <c r="O929" s="96" t="s">
        <v>25</v>
      </c>
      <c r="P929" s="96" t="s">
        <v>1</v>
      </c>
      <c r="Q929" s="96" t="s">
        <v>375</v>
      </c>
      <c r="R929" s="96" t="s">
        <v>28</v>
      </c>
      <c r="S929" s="96" t="s">
        <v>28</v>
      </c>
      <c r="T929" s="96" t="s">
        <v>30</v>
      </c>
      <c r="U929" s="96" t="s">
        <v>24</v>
      </c>
      <c r="V929" s="96" t="s">
        <v>24</v>
      </c>
      <c r="W929" s="96" t="s">
        <v>24</v>
      </c>
      <c r="X929" s="96" t="s">
        <v>32</v>
      </c>
      <c r="Y929" s="96" t="s">
        <v>24</v>
      </c>
      <c r="Z929" s="96"/>
      <c r="AA929" s="96"/>
      <c r="AB929" s="96"/>
      <c r="AC929" s="96"/>
      <c r="AD929" s="96" t="s">
        <v>817</v>
      </c>
      <c r="AE929" s="96"/>
      <c r="AF929" s="98" t="s">
        <v>37</v>
      </c>
      <c r="AG929" s="96" t="s">
        <v>24</v>
      </c>
    </row>
    <row r="930" spans="1:33" ht="28.8" x14ac:dyDescent="0.3">
      <c r="A930" s="96" t="s">
        <v>38562</v>
      </c>
      <c r="B930" s="96" t="s">
        <v>3241</v>
      </c>
      <c r="C930" s="96" t="s">
        <v>3242</v>
      </c>
      <c r="D930" s="96"/>
      <c r="E930" s="96"/>
      <c r="F930" s="96"/>
      <c r="G930" s="96"/>
      <c r="H930" s="96"/>
      <c r="I930" s="96"/>
      <c r="J930" s="97"/>
      <c r="K930" s="96"/>
      <c r="L930" s="96"/>
      <c r="M930" s="96"/>
      <c r="N930" s="96"/>
      <c r="O930" s="96" t="s">
        <v>25</v>
      </c>
      <c r="P930" s="96" t="s">
        <v>3</v>
      </c>
      <c r="Q930" s="96" t="s">
        <v>341</v>
      </c>
      <c r="R930" s="96" t="s">
        <v>342</v>
      </c>
      <c r="S930" s="96" t="s">
        <v>28</v>
      </c>
      <c r="T930" s="96" t="s">
        <v>30</v>
      </c>
      <c r="U930" s="96" t="s">
        <v>24</v>
      </c>
      <c r="V930" s="96" t="s">
        <v>24</v>
      </c>
      <c r="W930" s="96" t="s">
        <v>24</v>
      </c>
      <c r="X930" s="96" t="s">
        <v>32</v>
      </c>
      <c r="Y930" s="96" t="s">
        <v>24</v>
      </c>
      <c r="Z930" s="96"/>
      <c r="AA930" s="96"/>
      <c r="AB930" s="96"/>
      <c r="AC930" s="96"/>
      <c r="AD930" s="96" t="s">
        <v>3244</v>
      </c>
      <c r="AE930" s="96"/>
      <c r="AF930" s="98" t="s">
        <v>3243</v>
      </c>
      <c r="AG930" s="96" t="s">
        <v>24</v>
      </c>
    </row>
    <row r="931" spans="1:33" ht="57.6" x14ac:dyDescent="0.3">
      <c r="A931" s="96" t="s">
        <v>38562</v>
      </c>
      <c r="B931" s="96" t="s">
        <v>2711</v>
      </c>
      <c r="C931" s="96" t="s">
        <v>2712</v>
      </c>
      <c r="D931" s="96"/>
      <c r="E931" s="96"/>
      <c r="F931" s="96"/>
      <c r="G931" s="96"/>
      <c r="H931" s="96"/>
      <c r="I931" s="96"/>
      <c r="J931" s="97"/>
      <c r="K931" s="96"/>
      <c r="L931" s="96"/>
      <c r="M931" s="96"/>
      <c r="N931" s="96"/>
      <c r="O931" s="96" t="s">
        <v>2</v>
      </c>
      <c r="P931" s="96" t="s">
        <v>2</v>
      </c>
      <c r="Q931" s="96" t="s">
        <v>341</v>
      </c>
      <c r="R931" s="96" t="s">
        <v>342</v>
      </c>
      <c r="S931" s="96" t="s">
        <v>24</v>
      </c>
      <c r="T931" s="96" t="s">
        <v>30</v>
      </c>
      <c r="U931" s="96" t="s">
        <v>24</v>
      </c>
      <c r="V931" s="96" t="s">
        <v>24</v>
      </c>
      <c r="W931" s="96" t="s">
        <v>24</v>
      </c>
      <c r="X931" s="96" t="s">
        <v>32</v>
      </c>
      <c r="Y931" s="96" t="s">
        <v>24</v>
      </c>
      <c r="Z931" s="96"/>
      <c r="AA931" s="96"/>
      <c r="AB931" s="96"/>
      <c r="AC931" s="96"/>
      <c r="AD931" s="96" t="s">
        <v>2714</v>
      </c>
      <c r="AE931" s="96"/>
      <c r="AF931" s="98" t="s">
        <v>2713</v>
      </c>
      <c r="AG931" s="96" t="s">
        <v>24</v>
      </c>
    </row>
    <row r="932" spans="1:33" ht="86.4" x14ac:dyDescent="0.3">
      <c r="A932" s="96" t="s">
        <v>38562</v>
      </c>
      <c r="B932" s="96" t="s">
        <v>1359</v>
      </c>
      <c r="C932" s="96" t="s">
        <v>1360</v>
      </c>
      <c r="D932" s="96"/>
      <c r="E932" s="96"/>
      <c r="F932" s="96"/>
      <c r="G932" s="96"/>
      <c r="H932" s="96"/>
      <c r="I932" s="96"/>
      <c r="J932" s="97"/>
      <c r="K932" s="96"/>
      <c r="L932" s="96"/>
      <c r="M932" s="96"/>
      <c r="N932" s="96"/>
      <c r="O932" s="96" t="s">
        <v>25</v>
      </c>
      <c r="P932" s="96" t="s">
        <v>3</v>
      </c>
      <c r="Q932" s="96" t="s">
        <v>341</v>
      </c>
      <c r="R932" s="96" t="s">
        <v>342</v>
      </c>
      <c r="S932" s="96" t="s">
        <v>180</v>
      </c>
      <c r="T932" s="96" t="s">
        <v>30</v>
      </c>
      <c r="U932" s="96" t="s">
        <v>24</v>
      </c>
      <c r="V932" s="96" t="s">
        <v>24</v>
      </c>
      <c r="W932" s="96" t="s">
        <v>24</v>
      </c>
      <c r="X932" s="96" t="s">
        <v>32</v>
      </c>
      <c r="Y932" s="96" t="s">
        <v>24</v>
      </c>
      <c r="Z932" s="96"/>
      <c r="AA932" s="96"/>
      <c r="AB932" s="96"/>
      <c r="AC932" s="96"/>
      <c r="AD932" s="96" t="s">
        <v>686</v>
      </c>
      <c r="AE932" s="96"/>
      <c r="AF932" s="98" t="s">
        <v>1361</v>
      </c>
      <c r="AG932" s="96" t="s">
        <v>24</v>
      </c>
    </row>
    <row r="933" spans="1:33" ht="100.8" x14ac:dyDescent="0.3">
      <c r="A933" s="96" t="s">
        <v>38562</v>
      </c>
      <c r="B933" s="96" t="s">
        <v>1110</v>
      </c>
      <c r="C933" s="96" t="s">
        <v>1111</v>
      </c>
      <c r="D933" s="96"/>
      <c r="E933" s="96"/>
      <c r="F933" s="96"/>
      <c r="G933" s="96"/>
      <c r="H933" s="96"/>
      <c r="I933" s="96"/>
      <c r="J933" s="97"/>
      <c r="K933" s="96"/>
      <c r="L933" s="96"/>
      <c r="M933" s="96"/>
      <c r="N933" s="96"/>
      <c r="O933" s="96" t="s">
        <v>25</v>
      </c>
      <c r="P933" s="96" t="s">
        <v>3</v>
      </c>
      <c r="Q933" s="96" t="s">
        <v>60</v>
      </c>
      <c r="R933" s="96" t="s">
        <v>28</v>
      </c>
      <c r="S933" s="96" t="s">
        <v>29</v>
      </c>
      <c r="T933" s="96" t="s">
        <v>30</v>
      </c>
      <c r="U933" s="96" t="s">
        <v>24</v>
      </c>
      <c r="V933" s="96" t="s">
        <v>24</v>
      </c>
      <c r="W933" s="96" t="s">
        <v>24</v>
      </c>
      <c r="X933" s="96" t="s">
        <v>32</v>
      </c>
      <c r="Y933" s="96" t="s">
        <v>24</v>
      </c>
      <c r="Z933" s="96"/>
      <c r="AA933" s="96"/>
      <c r="AB933" s="96"/>
      <c r="AC933" s="96"/>
      <c r="AD933" s="96" t="s">
        <v>1113</v>
      </c>
      <c r="AE933" s="96"/>
      <c r="AF933" s="98" t="s">
        <v>1112</v>
      </c>
      <c r="AG933" s="96" t="s">
        <v>24</v>
      </c>
    </row>
    <row r="934" spans="1:33" ht="86.4" x14ac:dyDescent="0.3">
      <c r="A934" s="96" t="s">
        <v>38562</v>
      </c>
      <c r="B934" s="96" t="s">
        <v>1996</v>
      </c>
      <c r="C934" s="96" t="s">
        <v>1997</v>
      </c>
      <c r="D934" s="96"/>
      <c r="E934" s="96"/>
      <c r="F934" s="96"/>
      <c r="G934" s="96"/>
      <c r="H934" s="96"/>
      <c r="I934" s="96"/>
      <c r="J934" s="97"/>
      <c r="K934" s="96"/>
      <c r="L934" s="96"/>
      <c r="M934" s="96"/>
      <c r="N934" s="96"/>
      <c r="O934" s="96" t="s">
        <v>25</v>
      </c>
      <c r="P934" s="96" t="s">
        <v>3</v>
      </c>
      <c r="Q934" s="96" t="s">
        <v>77</v>
      </c>
      <c r="R934" s="96" t="s">
        <v>26</v>
      </c>
      <c r="S934" s="96" t="s">
        <v>28</v>
      </c>
      <c r="T934" s="96" t="s">
        <v>30</v>
      </c>
      <c r="U934" s="96" t="s">
        <v>416</v>
      </c>
      <c r="V934" s="96" t="s">
        <v>24</v>
      </c>
      <c r="W934" s="96" t="s">
        <v>24</v>
      </c>
      <c r="X934" s="96" t="s">
        <v>32</v>
      </c>
      <c r="Y934" s="96" t="s">
        <v>24</v>
      </c>
      <c r="Z934" s="96"/>
      <c r="AA934" s="96"/>
      <c r="AB934" s="96"/>
      <c r="AC934" s="96"/>
      <c r="AD934" s="96" t="s">
        <v>1998</v>
      </c>
      <c r="AE934" s="96"/>
      <c r="AF934" s="98" t="s">
        <v>1999</v>
      </c>
      <c r="AG934" s="96" t="s">
        <v>1998</v>
      </c>
    </row>
    <row r="935" spans="1:33" ht="57.6" x14ac:dyDescent="0.3">
      <c r="A935" s="96" t="s">
        <v>38562</v>
      </c>
      <c r="B935" s="96" t="s">
        <v>1382</v>
      </c>
      <c r="C935" s="96" t="s">
        <v>1383</v>
      </c>
      <c r="D935" s="96"/>
      <c r="E935" s="96"/>
      <c r="F935" s="96"/>
      <c r="G935" s="96"/>
      <c r="H935" s="96"/>
      <c r="I935" s="96"/>
      <c r="J935" s="97"/>
      <c r="K935" s="96"/>
      <c r="L935" s="96"/>
      <c r="M935" s="96"/>
      <c r="N935" s="96"/>
      <c r="O935" s="96" t="s">
        <v>25</v>
      </c>
      <c r="P935" s="96" t="s">
        <v>3</v>
      </c>
      <c r="Q935" s="96" t="s">
        <v>43</v>
      </c>
      <c r="R935" s="96" t="s">
        <v>28</v>
      </c>
      <c r="S935" s="96" t="s">
        <v>29</v>
      </c>
      <c r="T935" s="96" t="s">
        <v>30</v>
      </c>
      <c r="U935" s="96" t="s">
        <v>24</v>
      </c>
      <c r="V935" s="96" t="s">
        <v>24</v>
      </c>
      <c r="W935" s="96" t="s">
        <v>24</v>
      </c>
      <c r="X935" s="96" t="s">
        <v>32</v>
      </c>
      <c r="Y935" s="96" t="s">
        <v>24</v>
      </c>
      <c r="Z935" s="96"/>
      <c r="AA935" s="96"/>
      <c r="AB935" s="96"/>
      <c r="AC935" s="96"/>
      <c r="AD935" s="96" t="s">
        <v>1386</v>
      </c>
      <c r="AE935" s="96"/>
      <c r="AF935" s="98" t="s">
        <v>1385</v>
      </c>
      <c r="AG935" s="96" t="s">
        <v>1384</v>
      </c>
    </row>
    <row r="936" spans="1:33" x14ac:dyDescent="0.3">
      <c r="A936" s="96" t="s">
        <v>38562</v>
      </c>
      <c r="B936" s="96" t="s">
        <v>5013</v>
      </c>
      <c r="C936" s="96" t="s">
        <v>5014</v>
      </c>
      <c r="D936" s="96"/>
      <c r="E936" s="96"/>
      <c r="F936" s="96"/>
      <c r="G936" s="96"/>
      <c r="H936" s="96"/>
      <c r="I936" s="96"/>
      <c r="J936" s="97"/>
      <c r="K936" s="96"/>
      <c r="L936" s="96"/>
      <c r="M936" s="96"/>
      <c r="N936" s="96"/>
      <c r="O936" s="96" t="s">
        <v>25</v>
      </c>
      <c r="P936" s="96" t="s">
        <v>3</v>
      </c>
      <c r="Q936" s="96" t="s">
        <v>77</v>
      </c>
      <c r="R936" s="96" t="s">
        <v>26</v>
      </c>
      <c r="S936" s="96" t="s">
        <v>29</v>
      </c>
      <c r="T936" s="96" t="s">
        <v>30</v>
      </c>
      <c r="U936" s="96" t="s">
        <v>9</v>
      </c>
      <c r="V936" s="96" t="s">
        <v>24</v>
      </c>
      <c r="W936" s="96" t="s">
        <v>24</v>
      </c>
      <c r="X936" s="96" t="s">
        <v>32</v>
      </c>
      <c r="Y936" s="96" t="s">
        <v>24</v>
      </c>
      <c r="Z936" s="96"/>
      <c r="AA936" s="96"/>
      <c r="AB936" s="96"/>
      <c r="AC936" s="96"/>
      <c r="AD936" s="96" t="s">
        <v>5015</v>
      </c>
      <c r="AE936" s="96"/>
      <c r="AF936" s="98" t="s">
        <v>37</v>
      </c>
      <c r="AG936" s="96" t="s">
        <v>24</v>
      </c>
    </row>
    <row r="937" spans="1:33" ht="100.8" x14ac:dyDescent="0.3">
      <c r="A937" s="96" t="s">
        <v>38562</v>
      </c>
      <c r="B937" s="96" t="s">
        <v>892</v>
      </c>
      <c r="C937" s="96" t="s">
        <v>893</v>
      </c>
      <c r="D937" s="96"/>
      <c r="E937" s="96"/>
      <c r="F937" s="96"/>
      <c r="G937" s="96"/>
      <c r="H937" s="96"/>
      <c r="I937" s="96"/>
      <c r="J937" s="97"/>
      <c r="K937" s="96"/>
      <c r="L937" s="96"/>
      <c r="M937" s="96"/>
      <c r="N937" s="96"/>
      <c r="O937" s="96" t="s">
        <v>25</v>
      </c>
      <c r="P937" s="96" t="s">
        <v>3</v>
      </c>
      <c r="Q937" s="96" t="s">
        <v>60</v>
      </c>
      <c r="R937" s="96" t="s">
        <v>28</v>
      </c>
      <c r="S937" s="96" t="s">
        <v>29</v>
      </c>
      <c r="T937" s="96" t="s">
        <v>187</v>
      </c>
      <c r="U937" s="96" t="s">
        <v>24</v>
      </c>
      <c r="V937" s="96" t="s">
        <v>24</v>
      </c>
      <c r="W937" s="96" t="s">
        <v>24</v>
      </c>
      <c r="X937" s="96" t="s">
        <v>32</v>
      </c>
      <c r="Y937" s="96" t="s">
        <v>24</v>
      </c>
      <c r="Z937" s="96"/>
      <c r="AA937" s="96"/>
      <c r="AB937" s="96"/>
      <c r="AC937" s="96"/>
      <c r="AD937" s="96" t="s">
        <v>895</v>
      </c>
      <c r="AE937" s="96"/>
      <c r="AF937" s="98" t="s">
        <v>894</v>
      </c>
      <c r="AG937" s="96" t="s">
        <v>24</v>
      </c>
    </row>
    <row r="938" spans="1:33" ht="115.2" x14ac:dyDescent="0.3">
      <c r="A938" s="96" t="s">
        <v>38562</v>
      </c>
      <c r="B938" s="96" t="s">
        <v>933</v>
      </c>
      <c r="C938" s="96" t="s">
        <v>934</v>
      </c>
      <c r="D938" s="96"/>
      <c r="E938" s="96"/>
      <c r="F938" s="96"/>
      <c r="G938" s="96"/>
      <c r="H938" s="96"/>
      <c r="I938" s="96"/>
      <c r="J938" s="97"/>
      <c r="K938" s="96"/>
      <c r="L938" s="96"/>
      <c r="M938" s="96"/>
      <c r="N938" s="96"/>
      <c r="O938" s="96" t="s">
        <v>25</v>
      </c>
      <c r="P938" s="96" t="s">
        <v>3</v>
      </c>
      <c r="Q938" s="96" t="s">
        <v>77</v>
      </c>
      <c r="R938" s="96" t="s">
        <v>26</v>
      </c>
      <c r="S938" s="96" t="s">
        <v>29</v>
      </c>
      <c r="T938" s="96" t="s">
        <v>187</v>
      </c>
      <c r="U938" s="96" t="s">
        <v>24</v>
      </c>
      <c r="V938" s="96" t="s">
        <v>24</v>
      </c>
      <c r="W938" s="96" t="s">
        <v>24</v>
      </c>
      <c r="X938" s="96" t="s">
        <v>32</v>
      </c>
      <c r="Y938" s="96" t="s">
        <v>24</v>
      </c>
      <c r="Z938" s="96"/>
      <c r="AA938" s="96"/>
      <c r="AB938" s="96"/>
      <c r="AC938" s="96"/>
      <c r="AD938" s="96" t="s">
        <v>936</v>
      </c>
      <c r="AE938" s="96"/>
      <c r="AF938" s="98" t="s">
        <v>935</v>
      </c>
      <c r="AG938" s="96" t="s">
        <v>24</v>
      </c>
    </row>
    <row r="939" spans="1:33" ht="72" x14ac:dyDescent="0.3">
      <c r="A939" s="96" t="s">
        <v>38562</v>
      </c>
      <c r="B939" s="96" t="s">
        <v>940</v>
      </c>
      <c r="C939" s="96" t="s">
        <v>941</v>
      </c>
      <c r="D939" s="96"/>
      <c r="E939" s="96"/>
      <c r="F939" s="96"/>
      <c r="G939" s="96"/>
      <c r="H939" s="96"/>
      <c r="I939" s="96"/>
      <c r="J939" s="97"/>
      <c r="K939" s="96"/>
      <c r="L939" s="96"/>
      <c r="M939" s="96"/>
      <c r="N939" s="96"/>
      <c r="O939" s="96" t="s">
        <v>25</v>
      </c>
      <c r="P939" s="96" t="s">
        <v>3</v>
      </c>
      <c r="Q939" s="96" t="s">
        <v>77</v>
      </c>
      <c r="R939" s="96" t="s">
        <v>26</v>
      </c>
      <c r="S939" s="96" t="s">
        <v>180</v>
      </c>
      <c r="T939" s="96" t="s">
        <v>187</v>
      </c>
      <c r="U939" s="96" t="s">
        <v>24</v>
      </c>
      <c r="V939" s="96" t="s">
        <v>24</v>
      </c>
      <c r="W939" s="96" t="s">
        <v>24</v>
      </c>
      <c r="X939" s="96" t="s">
        <v>32</v>
      </c>
      <c r="Y939" s="96" t="s">
        <v>24</v>
      </c>
      <c r="Z939" s="96"/>
      <c r="AA939" s="96"/>
      <c r="AB939" s="96"/>
      <c r="AC939" s="96"/>
      <c r="AD939" s="96" t="s">
        <v>943</v>
      </c>
      <c r="AE939" s="96"/>
      <c r="AF939" s="98" t="s">
        <v>942</v>
      </c>
      <c r="AG939" s="96" t="s">
        <v>24</v>
      </c>
    </row>
    <row r="940" spans="1:33" x14ac:dyDescent="0.3">
      <c r="A940" s="96" t="s">
        <v>38562</v>
      </c>
      <c r="B940" s="96" t="s">
        <v>937</v>
      </c>
      <c r="C940" s="96" t="s">
        <v>938</v>
      </c>
      <c r="D940" s="96"/>
      <c r="E940" s="96"/>
      <c r="F940" s="96"/>
      <c r="G940" s="96"/>
      <c r="H940" s="96"/>
      <c r="I940" s="96"/>
      <c r="J940" s="97"/>
      <c r="K940" s="96"/>
      <c r="L940" s="96"/>
      <c r="M940" s="96"/>
      <c r="N940" s="96"/>
      <c r="O940" s="96" t="s">
        <v>25</v>
      </c>
      <c r="P940" s="96" t="s">
        <v>3</v>
      </c>
      <c r="Q940" s="96" t="s">
        <v>77</v>
      </c>
      <c r="R940" s="96" t="s">
        <v>26</v>
      </c>
      <c r="S940" s="96" t="s">
        <v>247</v>
      </c>
      <c r="T940" s="96" t="s">
        <v>187</v>
      </c>
      <c r="U940" s="96" t="s">
        <v>24</v>
      </c>
      <c r="V940" s="96" t="s">
        <v>24</v>
      </c>
      <c r="W940" s="96" t="s">
        <v>24</v>
      </c>
      <c r="X940" s="96" t="s">
        <v>32</v>
      </c>
      <c r="Y940" s="96" t="s">
        <v>24</v>
      </c>
      <c r="Z940" s="96"/>
      <c r="AA940" s="96"/>
      <c r="AB940" s="96"/>
      <c r="AC940" s="96"/>
      <c r="AD940" s="96" t="s">
        <v>939</v>
      </c>
      <c r="AE940" s="96"/>
      <c r="AF940" s="98" t="s">
        <v>37</v>
      </c>
      <c r="AG940" s="96" t="s">
        <v>24</v>
      </c>
    </row>
    <row r="941" spans="1:33" ht="28.8" x14ac:dyDescent="0.3">
      <c r="A941" s="96" t="s">
        <v>38562</v>
      </c>
      <c r="B941" s="96" t="s">
        <v>3169</v>
      </c>
      <c r="C941" s="96" t="s">
        <v>3170</v>
      </c>
      <c r="D941" s="96"/>
      <c r="E941" s="96"/>
      <c r="F941" s="96"/>
      <c r="G941" s="96"/>
      <c r="H941" s="96"/>
      <c r="I941" s="96"/>
      <c r="J941" s="97"/>
      <c r="K941" s="96"/>
      <c r="L941" s="96"/>
      <c r="M941" s="96"/>
      <c r="N941" s="96"/>
      <c r="O941" s="96" t="s">
        <v>25</v>
      </c>
      <c r="P941" s="96" t="s">
        <v>3</v>
      </c>
      <c r="Q941" s="96" t="s">
        <v>77</v>
      </c>
      <c r="R941" s="96" t="s">
        <v>26</v>
      </c>
      <c r="S941" s="96" t="s">
        <v>29</v>
      </c>
      <c r="T941" s="96" t="s">
        <v>30</v>
      </c>
      <c r="U941" s="96" t="s">
        <v>24</v>
      </c>
      <c r="V941" s="96" t="s">
        <v>24</v>
      </c>
      <c r="W941" s="96" t="s">
        <v>24</v>
      </c>
      <c r="X941" s="96" t="s">
        <v>32</v>
      </c>
      <c r="Y941" s="96" t="s">
        <v>24</v>
      </c>
      <c r="Z941" s="96"/>
      <c r="AA941" s="96"/>
      <c r="AB941" s="96"/>
      <c r="AC941" s="96"/>
      <c r="AD941" s="96" t="s">
        <v>3172</v>
      </c>
      <c r="AE941" s="96"/>
      <c r="AF941" s="98" t="s">
        <v>3171</v>
      </c>
      <c r="AG941" s="96" t="s">
        <v>24</v>
      </c>
    </row>
    <row r="942" spans="1:33" x14ac:dyDescent="0.3">
      <c r="A942" s="96" t="s">
        <v>38562</v>
      </c>
      <c r="B942" s="96" t="s">
        <v>5301</v>
      </c>
      <c r="C942" s="96" t="s">
        <v>5302</v>
      </c>
      <c r="D942" s="96"/>
      <c r="E942" s="96"/>
      <c r="F942" s="96"/>
      <c r="G942" s="96"/>
      <c r="H942" s="96"/>
      <c r="I942" s="96"/>
      <c r="J942" s="97"/>
      <c r="K942" s="96"/>
      <c r="L942" s="96"/>
      <c r="M942" s="96"/>
      <c r="N942" s="96"/>
      <c r="O942" s="96" t="s">
        <v>25</v>
      </c>
      <c r="P942" s="96" t="s">
        <v>3</v>
      </c>
      <c r="Q942" s="96" t="s">
        <v>77</v>
      </c>
      <c r="R942" s="96" t="s">
        <v>26</v>
      </c>
      <c r="S942" s="96" t="s">
        <v>29</v>
      </c>
      <c r="T942" s="96" t="s">
        <v>187</v>
      </c>
      <c r="U942" s="96" t="s">
        <v>24</v>
      </c>
      <c r="V942" s="96" t="s">
        <v>24</v>
      </c>
      <c r="W942" s="96" t="s">
        <v>18</v>
      </c>
      <c r="X942" s="96" t="s">
        <v>32</v>
      </c>
      <c r="Y942" s="96" t="s">
        <v>24</v>
      </c>
      <c r="Z942" s="96"/>
      <c r="AA942" s="96"/>
      <c r="AB942" s="96"/>
      <c r="AC942" s="96"/>
      <c r="AD942" s="96" t="s">
        <v>5303</v>
      </c>
      <c r="AE942" s="96"/>
      <c r="AF942" s="98" t="s">
        <v>37</v>
      </c>
      <c r="AG942" s="96" t="s">
        <v>24</v>
      </c>
    </row>
    <row r="943" spans="1:33" ht="57.6" x14ac:dyDescent="0.3">
      <c r="A943" s="96" t="s">
        <v>38562</v>
      </c>
      <c r="B943" s="96" t="s">
        <v>1884</v>
      </c>
      <c r="C943" s="96" t="s">
        <v>1885</v>
      </c>
      <c r="D943" s="96"/>
      <c r="E943" s="96"/>
      <c r="F943" s="96"/>
      <c r="G943" s="96"/>
      <c r="H943" s="96"/>
      <c r="I943" s="96"/>
      <c r="J943" s="97"/>
      <c r="K943" s="96"/>
      <c r="L943" s="96"/>
      <c r="M943" s="96"/>
      <c r="N943" s="96"/>
      <c r="O943" s="96" t="s">
        <v>25</v>
      </c>
      <c r="P943" s="96" t="s">
        <v>3</v>
      </c>
      <c r="Q943" s="96" t="s">
        <v>43</v>
      </c>
      <c r="R943" s="96" t="s">
        <v>28</v>
      </c>
      <c r="S943" s="96" t="s">
        <v>29</v>
      </c>
      <c r="T943" s="96" t="s">
        <v>30</v>
      </c>
      <c r="U943" s="96" t="s">
        <v>24</v>
      </c>
      <c r="V943" s="96" t="s">
        <v>24</v>
      </c>
      <c r="W943" s="96" t="s">
        <v>18</v>
      </c>
      <c r="X943" s="96" t="s">
        <v>32</v>
      </c>
      <c r="Y943" s="96" t="s">
        <v>24</v>
      </c>
      <c r="Z943" s="96"/>
      <c r="AA943" s="96"/>
      <c r="AB943" s="96"/>
      <c r="AC943" s="96"/>
      <c r="AD943" s="96" t="s">
        <v>1887</v>
      </c>
      <c r="AE943" s="96"/>
      <c r="AF943" s="98" t="s">
        <v>1886</v>
      </c>
      <c r="AG943" s="96" t="s">
        <v>24</v>
      </c>
    </row>
    <row r="944" spans="1:33" x14ac:dyDescent="0.3">
      <c r="A944" s="96" t="s">
        <v>38562</v>
      </c>
      <c r="B944" s="96" t="s">
        <v>4959</v>
      </c>
      <c r="C944" s="96" t="s">
        <v>4960</v>
      </c>
      <c r="D944" s="96"/>
      <c r="E944" s="96"/>
      <c r="F944" s="96"/>
      <c r="G944" s="96"/>
      <c r="H944" s="96"/>
      <c r="I944" s="96"/>
      <c r="J944" s="97"/>
      <c r="K944" s="96"/>
      <c r="L944" s="96"/>
      <c r="M944" s="96"/>
      <c r="N944" s="96"/>
      <c r="O944" s="96" t="s">
        <v>25</v>
      </c>
      <c r="P944" s="96" t="s">
        <v>3</v>
      </c>
      <c r="Q944" s="96" t="s">
        <v>77</v>
      </c>
      <c r="R944" s="96" t="s">
        <v>26</v>
      </c>
      <c r="S944" s="96" t="s">
        <v>29</v>
      </c>
      <c r="T944" s="96" t="s">
        <v>30</v>
      </c>
      <c r="U944" s="96" t="s">
        <v>9</v>
      </c>
      <c r="V944" s="96" t="s">
        <v>31</v>
      </c>
      <c r="W944" s="96" t="s">
        <v>24</v>
      </c>
      <c r="X944" s="96" t="s">
        <v>32</v>
      </c>
      <c r="Y944" s="96" t="s">
        <v>24</v>
      </c>
      <c r="Z944" s="96"/>
      <c r="AA944" s="96"/>
      <c r="AB944" s="96"/>
      <c r="AC944" s="96"/>
      <c r="AD944" s="96" t="s">
        <v>4961</v>
      </c>
      <c r="AE944" s="96"/>
      <c r="AF944" s="98" t="s">
        <v>37</v>
      </c>
      <c r="AG944" s="96" t="s">
        <v>24</v>
      </c>
    </row>
    <row r="945" spans="1:35" x14ac:dyDescent="0.3">
      <c r="A945" s="96" t="s">
        <v>38562</v>
      </c>
      <c r="B945" s="96" t="s">
        <v>4273</v>
      </c>
      <c r="C945" s="96" t="s">
        <v>4274</v>
      </c>
      <c r="D945" s="96"/>
      <c r="E945" s="96"/>
      <c r="F945" s="96"/>
      <c r="G945" s="96"/>
      <c r="H945" s="96"/>
      <c r="I945" s="96"/>
      <c r="J945" s="97"/>
      <c r="K945" s="96"/>
      <c r="L945" s="96"/>
      <c r="M945" s="96"/>
      <c r="N945" s="96"/>
      <c r="O945" s="96" t="s">
        <v>25</v>
      </c>
      <c r="P945" s="96" t="s">
        <v>3</v>
      </c>
      <c r="Q945" s="96" t="s">
        <v>77</v>
      </c>
      <c r="R945" s="96" t="s">
        <v>26</v>
      </c>
      <c r="S945" s="96" t="s">
        <v>28</v>
      </c>
      <c r="T945" s="96" t="s">
        <v>30</v>
      </c>
      <c r="U945" s="96" t="s">
        <v>1330</v>
      </c>
      <c r="V945" s="96" t="s">
        <v>24</v>
      </c>
      <c r="W945" s="96" t="s">
        <v>24</v>
      </c>
      <c r="X945" s="96" t="s">
        <v>32</v>
      </c>
      <c r="Y945" s="96" t="s">
        <v>24</v>
      </c>
      <c r="Z945" s="96"/>
      <c r="AA945" s="96"/>
      <c r="AB945" s="96"/>
      <c r="AC945" s="96"/>
      <c r="AD945" s="96" t="s">
        <v>4275</v>
      </c>
      <c r="AE945" s="96"/>
      <c r="AF945" s="98" t="s">
        <v>3227</v>
      </c>
      <c r="AG945" s="96" t="s">
        <v>24</v>
      </c>
    </row>
    <row r="946" spans="1:35" ht="28.8" x14ac:dyDescent="0.3">
      <c r="A946" s="96" t="s">
        <v>38562</v>
      </c>
      <c r="B946" s="96" t="s">
        <v>3872</v>
      </c>
      <c r="C946" s="96" t="s">
        <v>3873</v>
      </c>
      <c r="D946" s="96"/>
      <c r="E946" s="96"/>
      <c r="F946" s="96"/>
      <c r="G946" s="96"/>
      <c r="H946" s="96"/>
      <c r="I946" s="96"/>
      <c r="J946" s="97"/>
      <c r="K946" s="96"/>
      <c r="L946" s="96"/>
      <c r="M946" s="96"/>
      <c r="N946" s="96"/>
      <c r="O946" s="96" t="s">
        <v>25</v>
      </c>
      <c r="P946" s="96" t="s">
        <v>3</v>
      </c>
      <c r="Q946" s="96" t="s">
        <v>43</v>
      </c>
      <c r="R946" s="96" t="s">
        <v>28</v>
      </c>
      <c r="S946" s="96" t="s">
        <v>28</v>
      </c>
      <c r="T946" s="96" t="s">
        <v>30</v>
      </c>
      <c r="U946" s="96" t="s">
        <v>1330</v>
      </c>
      <c r="V946" s="96" t="s">
        <v>24</v>
      </c>
      <c r="W946" s="96" t="s">
        <v>24</v>
      </c>
      <c r="X946" s="96" t="s">
        <v>32</v>
      </c>
      <c r="Y946" s="96" t="s">
        <v>24</v>
      </c>
      <c r="Z946" s="96"/>
      <c r="AA946" s="96"/>
      <c r="AB946" s="96"/>
      <c r="AC946" s="96"/>
      <c r="AD946" s="96" t="s">
        <v>3875</v>
      </c>
      <c r="AE946" s="96"/>
      <c r="AF946" s="98" t="s">
        <v>3874</v>
      </c>
      <c r="AG946" s="96" t="s">
        <v>24</v>
      </c>
    </row>
    <row r="947" spans="1:35" ht="28.8" x14ac:dyDescent="0.3">
      <c r="A947" s="96" t="s">
        <v>38562</v>
      </c>
      <c r="B947" s="96" t="s">
        <v>3859</v>
      </c>
      <c r="C947" s="96" t="s">
        <v>3860</v>
      </c>
      <c r="D947" s="96"/>
      <c r="E947" s="96"/>
      <c r="F947" s="96"/>
      <c r="G947" s="96"/>
      <c r="H947" s="96"/>
      <c r="I947" s="96"/>
      <c r="J947" s="97"/>
      <c r="K947" s="96"/>
      <c r="L947" s="96"/>
      <c r="M947" s="96"/>
      <c r="N947" s="96"/>
      <c r="O947" s="96" t="s">
        <v>25</v>
      </c>
      <c r="P947" s="96" t="s">
        <v>3</v>
      </c>
      <c r="Q947" s="96" t="s">
        <v>77</v>
      </c>
      <c r="R947" s="96" t="s">
        <v>26</v>
      </c>
      <c r="S947" s="96" t="s">
        <v>180</v>
      </c>
      <c r="T947" s="96" t="s">
        <v>30</v>
      </c>
      <c r="U947" s="96" t="s">
        <v>1330</v>
      </c>
      <c r="V947" s="96" t="s">
        <v>24</v>
      </c>
      <c r="W947" s="96" t="s">
        <v>24</v>
      </c>
      <c r="X947" s="96" t="s">
        <v>32</v>
      </c>
      <c r="Y947" s="96" t="s">
        <v>24</v>
      </c>
      <c r="Z947" s="96"/>
      <c r="AA947" s="96"/>
      <c r="AB947" s="96"/>
      <c r="AC947" s="96"/>
      <c r="AD947" s="96" t="s">
        <v>3862</v>
      </c>
      <c r="AE947" s="96"/>
      <c r="AF947" s="98" t="s">
        <v>3861</v>
      </c>
      <c r="AG947" s="96" t="s">
        <v>24</v>
      </c>
    </row>
    <row r="948" spans="1:35" ht="100.8" x14ac:dyDescent="0.3">
      <c r="B948" s="92" t="s">
        <v>28042</v>
      </c>
      <c r="C948" s="92" t="s">
        <v>28043</v>
      </c>
      <c r="D948" s="92" t="s">
        <v>28044</v>
      </c>
      <c r="E948" s="92" t="s">
        <v>28045</v>
      </c>
      <c r="F948" s="92" t="s">
        <v>21362</v>
      </c>
      <c r="G948" s="92" t="s">
        <v>28046</v>
      </c>
      <c r="H948" s="92">
        <v>93</v>
      </c>
      <c r="I948" s="92" t="s">
        <v>21294</v>
      </c>
      <c r="J948" s="93">
        <v>125.67</v>
      </c>
      <c r="K948" s="92">
        <v>126660000</v>
      </c>
      <c r="L948" s="95">
        <v>43880</v>
      </c>
      <c r="M948" s="92">
        <v>2.8999999999999998E-3</v>
      </c>
      <c r="N948" s="92" t="s">
        <v>21495</v>
      </c>
      <c r="O948" s="92" t="s">
        <v>75</v>
      </c>
      <c r="P948" s="92" t="e">
        <v>#N/A</v>
      </c>
      <c r="Q948" s="92" t="e">
        <v>#N/A</v>
      </c>
      <c r="R948" s="92" t="e">
        <v>#N/A</v>
      </c>
      <c r="S948" s="92" t="e">
        <v>#N/A</v>
      </c>
      <c r="T948" s="92" t="e">
        <v>#N/A</v>
      </c>
      <c r="U948" s="92" t="e">
        <v>#N/A</v>
      </c>
      <c r="V948" s="92" t="e">
        <v>#N/A</v>
      </c>
      <c r="W948" s="92" t="e">
        <v>#N/A</v>
      </c>
      <c r="X948" s="92" t="e">
        <v>#N/A</v>
      </c>
      <c r="Y948" s="92" t="e">
        <v>#N/A</v>
      </c>
      <c r="Z948" s="92">
        <v>0</v>
      </c>
      <c r="AA948" s="92" t="s">
        <v>21304</v>
      </c>
      <c r="AB948" s="92" t="s">
        <v>28047</v>
      </c>
      <c r="AC948" s="92" t="s">
        <v>28048</v>
      </c>
      <c r="AD948" s="92" t="e">
        <v>#N/A</v>
      </c>
      <c r="AE948" s="92" t="s">
        <v>28049</v>
      </c>
      <c r="AF948" s="94" t="s">
        <v>38960</v>
      </c>
      <c r="AG948" s="92" t="s">
        <v>38960</v>
      </c>
      <c r="AI948" s="92" t="b">
        <f t="shared" ref="AI948:AI959" si="87">IF(LEN(B948)=4,LEFT(AF948,4),LEFT(AF948,3))=B948</f>
        <v>1</v>
      </c>
    </row>
    <row r="949" spans="1:35" ht="129.6" x14ac:dyDescent="0.3">
      <c r="B949" s="92" t="s">
        <v>4117</v>
      </c>
      <c r="C949" s="92" t="s">
        <v>34511</v>
      </c>
      <c r="D949" s="92" t="s">
        <v>34512</v>
      </c>
      <c r="E949" s="92" t="s">
        <v>34513</v>
      </c>
      <c r="F949" s="92" t="s">
        <v>21292</v>
      </c>
      <c r="G949" s="92" t="s">
        <v>34514</v>
      </c>
      <c r="H949" s="92">
        <v>512226</v>
      </c>
      <c r="I949" s="92" t="s">
        <v>21294</v>
      </c>
      <c r="J949" s="93">
        <v>1850</v>
      </c>
      <c r="K949" s="92">
        <v>2033190000</v>
      </c>
      <c r="L949" s="95">
        <v>42060</v>
      </c>
      <c r="M949" s="92">
        <v>2.8999999999999998E-3</v>
      </c>
      <c r="N949" s="92" t="s">
        <v>21356</v>
      </c>
      <c r="O949" s="92" t="s">
        <v>25</v>
      </c>
      <c r="P949" s="92" t="s">
        <v>3</v>
      </c>
      <c r="Q949" s="92" t="s">
        <v>57</v>
      </c>
      <c r="R949" s="92" t="s">
        <v>28</v>
      </c>
      <c r="S949" s="92" t="s">
        <v>28</v>
      </c>
      <c r="T949" s="92" t="s">
        <v>30</v>
      </c>
      <c r="U949" s="92" t="s">
        <v>24</v>
      </c>
      <c r="V949" s="92" t="s">
        <v>24</v>
      </c>
      <c r="W949" s="92" t="s">
        <v>24</v>
      </c>
      <c r="X949" s="92" t="s">
        <v>32</v>
      </c>
      <c r="Y949" s="92" t="s">
        <v>24</v>
      </c>
      <c r="Z949" s="92">
        <v>509</v>
      </c>
      <c r="AA949" s="92" t="s">
        <v>21297</v>
      </c>
      <c r="AB949" s="92">
        <v>518416102</v>
      </c>
      <c r="AC949" s="92" t="s">
        <v>34515</v>
      </c>
      <c r="AD949" s="92" t="s">
        <v>4118</v>
      </c>
      <c r="AE949" s="92" t="s">
        <v>34516</v>
      </c>
      <c r="AF949" s="94" t="s">
        <v>40160</v>
      </c>
      <c r="AG949" s="92" t="s">
        <v>35</v>
      </c>
      <c r="AI949" s="92">
        <f t="shared" ref="AI949:AI957" si="88">LEN(B949)</f>
        <v>4</v>
      </c>
    </row>
    <row r="950" spans="1:35" ht="144" x14ac:dyDescent="0.3">
      <c r="B950" s="92" t="s">
        <v>34504</v>
      </c>
      <c r="C950" s="92" t="s">
        <v>34505</v>
      </c>
      <c r="D950" s="92" t="s">
        <v>34506</v>
      </c>
      <c r="E950" s="92" t="s">
        <v>34507</v>
      </c>
      <c r="F950" s="92" t="s">
        <v>21362</v>
      </c>
      <c r="G950" s="92" t="s">
        <v>34508</v>
      </c>
      <c r="H950" s="92">
        <v>81</v>
      </c>
      <c r="I950" s="92" t="s">
        <v>21294</v>
      </c>
      <c r="J950" s="93">
        <v>4.5999999999999996</v>
      </c>
      <c r="K950" s="92">
        <v>5082300</v>
      </c>
      <c r="L950" s="95">
        <v>43013</v>
      </c>
      <c r="M950" s="92">
        <v>2.8999999999999998E-3</v>
      </c>
      <c r="N950" s="92" t="s">
        <v>21356</v>
      </c>
      <c r="O950" s="92" t="s">
        <v>25</v>
      </c>
      <c r="P950" s="92" t="s">
        <v>3</v>
      </c>
      <c r="Q950" s="92" t="s">
        <v>43</v>
      </c>
      <c r="R950" s="92" t="e">
        <v>#N/A</v>
      </c>
      <c r="S950" s="92" t="e">
        <v>#N/A</v>
      </c>
      <c r="T950" s="92" t="e">
        <v>#N/A</v>
      </c>
      <c r="U950" s="92" t="e">
        <v>#N/A</v>
      </c>
      <c r="V950" s="92" t="e">
        <v>#N/A</v>
      </c>
      <c r="W950" s="92" t="s">
        <v>24</v>
      </c>
      <c r="X950" s="92" t="e">
        <v>#N/A</v>
      </c>
      <c r="Y950" s="92" t="e">
        <v>#N/A</v>
      </c>
      <c r="Z950" s="92">
        <v>340</v>
      </c>
      <c r="AA950" s="92" t="s">
        <v>21297</v>
      </c>
      <c r="AB950" s="92">
        <v>518416607</v>
      </c>
      <c r="AC950" s="92" t="s">
        <v>34509</v>
      </c>
      <c r="AD950" s="92" t="e">
        <v>#N/A</v>
      </c>
      <c r="AE950" s="92" t="s">
        <v>34510</v>
      </c>
      <c r="AF950" s="94" t="s">
        <v>40161</v>
      </c>
      <c r="AG950" s="92" t="s">
        <v>35</v>
      </c>
      <c r="AI950" s="92">
        <f t="shared" si="88"/>
        <v>4</v>
      </c>
    </row>
    <row r="951" spans="1:35" x14ac:dyDescent="0.3">
      <c r="B951" s="92" t="s">
        <v>4139</v>
      </c>
      <c r="C951" s="92" t="s">
        <v>34484</v>
      </c>
      <c r="D951" s="92" t="s">
        <v>34485</v>
      </c>
      <c r="E951" s="92" t="s">
        <v>34486</v>
      </c>
      <c r="F951" s="92" t="s">
        <v>21292</v>
      </c>
      <c r="G951" s="92" t="s">
        <v>34487</v>
      </c>
      <c r="H951" s="92">
        <v>8452</v>
      </c>
      <c r="I951" s="92" t="s">
        <v>21294</v>
      </c>
      <c r="J951" s="93">
        <v>41.17</v>
      </c>
      <c r="K951" s="92">
        <v>43340000</v>
      </c>
      <c r="L951" s="95">
        <v>42060</v>
      </c>
      <c r="M951" s="92">
        <v>4.4000000000000003E-3</v>
      </c>
      <c r="N951" s="92" t="s">
        <v>21424</v>
      </c>
      <c r="O951" s="92" t="s">
        <v>25</v>
      </c>
      <c r="P951" s="92" t="s">
        <v>3</v>
      </c>
      <c r="Q951" s="92" t="s">
        <v>60</v>
      </c>
      <c r="R951" s="92" t="s">
        <v>28</v>
      </c>
      <c r="S951" s="92" t="s">
        <v>28</v>
      </c>
      <c r="T951" s="92" t="s">
        <v>30</v>
      </c>
      <c r="U951" s="92" t="s">
        <v>188</v>
      </c>
      <c r="V951" s="92" t="s">
        <v>24</v>
      </c>
      <c r="W951" s="92" t="s">
        <v>24</v>
      </c>
      <c r="X951" s="92" t="s">
        <v>32</v>
      </c>
      <c r="Y951" s="92" t="s">
        <v>24</v>
      </c>
      <c r="Z951" s="92">
        <v>346</v>
      </c>
      <c r="AA951" s="92" t="s">
        <v>21297</v>
      </c>
      <c r="AB951" s="92">
        <v>518416201</v>
      </c>
      <c r="AC951" s="92" t="s">
        <v>34488</v>
      </c>
      <c r="AD951" s="92" t="s">
        <v>4140</v>
      </c>
      <c r="AE951" s="92" t="s">
        <v>34489</v>
      </c>
      <c r="AF951" s="94" t="e">
        <v>#N/A</v>
      </c>
      <c r="AG951" s="92" t="s">
        <v>35</v>
      </c>
      <c r="AI951" s="92">
        <f t="shared" si="88"/>
        <v>4</v>
      </c>
    </row>
    <row r="952" spans="1:35" ht="144" x14ac:dyDescent="0.3">
      <c r="B952" s="92" t="s">
        <v>34545</v>
      </c>
      <c r="C952" s="92" t="s">
        <v>34546</v>
      </c>
      <c r="D952" s="92" t="s">
        <v>34547</v>
      </c>
      <c r="E952" s="92" t="s">
        <v>34548</v>
      </c>
      <c r="F952" s="92" t="s">
        <v>21486</v>
      </c>
      <c r="G952" s="92" t="s">
        <v>34549</v>
      </c>
      <c r="H952" s="92">
        <v>1176</v>
      </c>
      <c r="I952" s="92" t="s">
        <v>21294</v>
      </c>
      <c r="J952" s="93">
        <v>7.78</v>
      </c>
      <c r="K952" s="92">
        <v>7294550</v>
      </c>
      <c r="L952" s="95">
        <v>42086</v>
      </c>
      <c r="M952" s="92">
        <v>3.3999999999999998E-3</v>
      </c>
      <c r="N952" s="92" t="s">
        <v>21479</v>
      </c>
      <c r="O952" s="92" t="s">
        <v>25</v>
      </c>
      <c r="P952" s="92" t="s">
        <v>3</v>
      </c>
      <c r="Q952" s="92" t="e">
        <v>#N/A</v>
      </c>
      <c r="R952" s="92" t="e">
        <v>#N/A</v>
      </c>
      <c r="S952" s="92" t="s">
        <v>180</v>
      </c>
      <c r="T952" s="92" t="e">
        <v>#N/A</v>
      </c>
      <c r="U952" s="92" t="e">
        <v>#N/A</v>
      </c>
      <c r="V952" s="92" t="e">
        <v>#N/A</v>
      </c>
      <c r="W952" s="92" t="e">
        <v>#N/A</v>
      </c>
      <c r="X952" s="92" t="e">
        <v>#N/A</v>
      </c>
      <c r="Y952" s="92" t="e">
        <v>#N/A</v>
      </c>
      <c r="Z952" s="92">
        <v>349</v>
      </c>
      <c r="AA952" s="92" t="s">
        <v>21297</v>
      </c>
      <c r="AB952" s="92">
        <v>518416508</v>
      </c>
      <c r="AC952" s="92" t="s">
        <v>34550</v>
      </c>
      <c r="AD952" s="92" t="e">
        <v>#N/A</v>
      </c>
      <c r="AE952" s="92" t="s">
        <v>34551</v>
      </c>
      <c r="AF952" s="94" t="s">
        <v>40162</v>
      </c>
      <c r="AG952" s="92" t="s">
        <v>35</v>
      </c>
      <c r="AI952" s="92">
        <f t="shared" si="88"/>
        <v>4</v>
      </c>
    </row>
    <row r="953" spans="1:35" ht="144" x14ac:dyDescent="0.3">
      <c r="B953" s="92" t="s">
        <v>4121</v>
      </c>
      <c r="C953" s="92" t="s">
        <v>34552</v>
      </c>
      <c r="D953" s="92" t="s">
        <v>34553</v>
      </c>
      <c r="E953" s="92" t="s">
        <v>34554</v>
      </c>
      <c r="F953" s="92" t="s">
        <v>21486</v>
      </c>
      <c r="G953" s="92" t="s">
        <v>34555</v>
      </c>
      <c r="H953" s="92">
        <v>18803</v>
      </c>
      <c r="I953" s="92" t="s">
        <v>21294</v>
      </c>
      <c r="J953" s="93">
        <v>236.42</v>
      </c>
      <c r="K953" s="92">
        <v>255136560</v>
      </c>
      <c r="L953" s="95">
        <v>42060</v>
      </c>
      <c r="M953" s="92">
        <v>1.9E-3</v>
      </c>
      <c r="N953" s="92" t="s">
        <v>21321</v>
      </c>
      <c r="O953" s="92" t="s">
        <v>25</v>
      </c>
      <c r="P953" s="92" t="s">
        <v>3</v>
      </c>
      <c r="Q953" s="92" t="s">
        <v>77</v>
      </c>
      <c r="R953" s="92" t="s">
        <v>26</v>
      </c>
      <c r="S953" s="92" t="s">
        <v>29</v>
      </c>
      <c r="T953" s="92" t="s">
        <v>30</v>
      </c>
      <c r="U953" s="92" t="s">
        <v>188</v>
      </c>
      <c r="V953" s="92" t="s">
        <v>751</v>
      </c>
      <c r="W953" s="92" t="s">
        <v>24</v>
      </c>
      <c r="X953" s="92" t="s">
        <v>32</v>
      </c>
      <c r="Y953" s="92" t="s">
        <v>24</v>
      </c>
      <c r="Z953" s="92">
        <v>368</v>
      </c>
      <c r="AA953" s="92" t="s">
        <v>21297</v>
      </c>
      <c r="AB953" s="92">
        <v>518416409</v>
      </c>
      <c r="AC953" s="92" t="s">
        <v>34556</v>
      </c>
      <c r="AD953" s="92" t="s">
        <v>4122</v>
      </c>
      <c r="AE953" s="92" t="s">
        <v>34557</v>
      </c>
      <c r="AF953" s="94" t="s">
        <v>40163</v>
      </c>
      <c r="AG953" s="92" t="s">
        <v>35</v>
      </c>
      <c r="AI953" s="92">
        <f t="shared" si="88"/>
        <v>4</v>
      </c>
    </row>
    <row r="954" spans="1:35" ht="86.4" x14ac:dyDescent="0.3">
      <c r="B954" s="92" t="s">
        <v>28288</v>
      </c>
      <c r="C954" s="92" t="s">
        <v>28289</v>
      </c>
      <c r="D954" s="92" t="s">
        <v>28290</v>
      </c>
      <c r="E954" s="92" t="s">
        <v>28291</v>
      </c>
      <c r="F954" s="92" t="s">
        <v>21486</v>
      </c>
      <c r="G954" s="92" t="s">
        <v>28292</v>
      </c>
      <c r="H954" s="92">
        <v>13958</v>
      </c>
      <c r="I954" s="92" t="s">
        <v>21294</v>
      </c>
      <c r="J954" s="93">
        <v>120.82</v>
      </c>
      <c r="K954" s="92">
        <v>124185000</v>
      </c>
      <c r="L954" s="95">
        <v>43082</v>
      </c>
      <c r="M954" s="92">
        <v>3.0000000000000001E-3</v>
      </c>
      <c r="N954" s="92" t="s">
        <v>25570</v>
      </c>
      <c r="O954" s="92" t="s">
        <v>75</v>
      </c>
      <c r="P954" s="92" t="e">
        <v>#N/A</v>
      </c>
      <c r="Q954" s="92" t="e">
        <v>#N/A</v>
      </c>
      <c r="R954" s="92" t="e">
        <v>#N/A</v>
      </c>
      <c r="S954" s="92" t="e">
        <v>#N/A</v>
      </c>
      <c r="T954" s="92" t="e">
        <v>#N/A</v>
      </c>
      <c r="U954" s="92" t="e">
        <v>#N/A</v>
      </c>
      <c r="V954" s="92" t="e">
        <v>#N/A</v>
      </c>
      <c r="W954" s="92" t="e">
        <v>#N/A</v>
      </c>
      <c r="X954" s="92" t="e">
        <v>#N/A</v>
      </c>
      <c r="Y954" s="92" t="e">
        <v>#N/A</v>
      </c>
      <c r="Z954" s="92">
        <v>239</v>
      </c>
      <c r="AA954" s="92" t="s">
        <v>21304</v>
      </c>
      <c r="AB954" s="92" t="s">
        <v>28293</v>
      </c>
      <c r="AC954" s="92" t="s">
        <v>28294</v>
      </c>
      <c r="AD954" s="92" t="e">
        <v>#N/A</v>
      </c>
      <c r="AE954" s="92" t="s">
        <v>28295</v>
      </c>
      <c r="AF954" s="94" t="s">
        <v>40164</v>
      </c>
      <c r="AG954" s="92" t="s">
        <v>35</v>
      </c>
      <c r="AI954" s="92">
        <f t="shared" si="88"/>
        <v>4</v>
      </c>
    </row>
    <row r="955" spans="1:35" ht="129.6" x14ac:dyDescent="0.3">
      <c r="B955" s="92" t="s">
        <v>28375</v>
      </c>
      <c r="C955" s="92" t="s">
        <v>28376</v>
      </c>
      <c r="D955" s="92" t="s">
        <v>28377</v>
      </c>
      <c r="E955" s="92" t="s">
        <v>28378</v>
      </c>
      <c r="F955" s="92" t="s">
        <v>21486</v>
      </c>
      <c r="G955" s="92" t="s">
        <v>28379</v>
      </c>
      <c r="H955" s="92">
        <v>26160</v>
      </c>
      <c r="I955" s="92" t="s">
        <v>21294</v>
      </c>
      <c r="J955" s="93">
        <v>109.95</v>
      </c>
      <c r="K955" s="92">
        <v>117315000</v>
      </c>
      <c r="L955" s="95">
        <v>43208</v>
      </c>
      <c r="M955" s="92">
        <v>3.8999999999999998E-3</v>
      </c>
      <c r="N955" s="92" t="s">
        <v>21495</v>
      </c>
      <c r="O955" s="92" t="s">
        <v>75</v>
      </c>
      <c r="P955" s="92" t="e">
        <v>#N/A</v>
      </c>
      <c r="Q955" s="92" t="e">
        <v>#N/A</v>
      </c>
      <c r="R955" s="92" t="e">
        <v>#N/A</v>
      </c>
      <c r="S955" s="92" t="e">
        <v>#N/A</v>
      </c>
      <c r="T955" s="92" t="e">
        <v>#N/A</v>
      </c>
      <c r="U955" s="92" t="e">
        <v>#N/A</v>
      </c>
      <c r="V955" s="92" t="e">
        <v>#N/A</v>
      </c>
      <c r="W955" s="92" t="e">
        <v>#N/A</v>
      </c>
      <c r="X955" s="92" t="e">
        <v>#N/A</v>
      </c>
      <c r="Y955" s="92" t="e">
        <v>#N/A</v>
      </c>
      <c r="Z955" s="92">
        <v>200</v>
      </c>
      <c r="AA955" s="92" t="s">
        <v>21304</v>
      </c>
      <c r="AB955" s="92" t="s">
        <v>28380</v>
      </c>
      <c r="AC955" s="92" t="s">
        <v>28381</v>
      </c>
      <c r="AD955" s="92" t="e">
        <v>#N/A</v>
      </c>
      <c r="AE955" s="92" t="s">
        <v>28382</v>
      </c>
      <c r="AF955" s="94" t="s">
        <v>40165</v>
      </c>
      <c r="AG955" s="92" t="s">
        <v>35</v>
      </c>
      <c r="AI955" s="92">
        <f t="shared" si="88"/>
        <v>4</v>
      </c>
    </row>
    <row r="956" spans="1:35" ht="115.2" x14ac:dyDescent="0.3">
      <c r="B956" s="92" t="s">
        <v>28362</v>
      </c>
      <c r="C956" s="92" t="s">
        <v>28363</v>
      </c>
      <c r="D956" s="92" t="s">
        <v>28364</v>
      </c>
      <c r="E956" s="92" t="s">
        <v>28365</v>
      </c>
      <c r="F956" s="92" t="s">
        <v>21336</v>
      </c>
      <c r="G956" s="92" t="s">
        <v>28366</v>
      </c>
      <c r="H956" s="92">
        <v>14980</v>
      </c>
      <c r="I956" s="92" t="s">
        <v>21294</v>
      </c>
      <c r="J956" s="93">
        <v>83.78</v>
      </c>
      <c r="K956" s="92">
        <v>98640000</v>
      </c>
      <c r="L956" s="95">
        <v>43250</v>
      </c>
      <c r="M956" s="92">
        <v>3.0000000000000001E-3</v>
      </c>
      <c r="N956" s="92" t="s">
        <v>289</v>
      </c>
      <c r="O956" s="92" t="s">
        <v>75</v>
      </c>
      <c r="P956" s="92" t="e">
        <v>#N/A</v>
      </c>
      <c r="Q956" s="92" t="e">
        <v>#N/A</v>
      </c>
      <c r="R956" s="92" t="e">
        <v>#N/A</v>
      </c>
      <c r="S956" s="92" t="e">
        <v>#N/A</v>
      </c>
      <c r="T956" s="92" t="e">
        <v>#N/A</v>
      </c>
      <c r="U956" s="92" t="e">
        <v>#N/A</v>
      </c>
      <c r="V956" s="92" t="e">
        <v>#N/A</v>
      </c>
      <c r="W956" s="92" t="e">
        <v>#N/A</v>
      </c>
      <c r="X956" s="92" t="e">
        <v>#N/A</v>
      </c>
      <c r="Y956" s="92" t="e">
        <v>#N/A</v>
      </c>
      <c r="Z956" s="92">
        <v>415</v>
      </c>
      <c r="AA956" s="92" t="s">
        <v>21304</v>
      </c>
      <c r="AB956" s="92" t="s">
        <v>28367</v>
      </c>
      <c r="AC956" s="92" t="s">
        <v>28368</v>
      </c>
      <c r="AD956" s="92" t="e">
        <v>#N/A</v>
      </c>
      <c r="AE956" s="92" t="s">
        <v>28369</v>
      </c>
      <c r="AF956" s="94" t="s">
        <v>40166</v>
      </c>
      <c r="AG956" s="92" t="s">
        <v>35</v>
      </c>
      <c r="AI956" s="92">
        <f t="shared" si="88"/>
        <v>4</v>
      </c>
    </row>
    <row r="957" spans="1:35" ht="129.6" x14ac:dyDescent="0.3">
      <c r="B957" s="92" t="s">
        <v>28390</v>
      </c>
      <c r="C957" s="92" t="s">
        <v>28391</v>
      </c>
      <c r="D957" s="92" t="s">
        <v>28392</v>
      </c>
      <c r="E957" s="92" t="s">
        <v>28393</v>
      </c>
      <c r="F957" s="92" t="s">
        <v>21292</v>
      </c>
      <c r="G957" s="92" t="s">
        <v>28394</v>
      </c>
      <c r="H957" s="92">
        <v>48993</v>
      </c>
      <c r="I957" s="92" t="s">
        <v>21294</v>
      </c>
      <c r="J957" s="93">
        <v>761.1</v>
      </c>
      <c r="K957" s="92">
        <v>776586000</v>
      </c>
      <c r="L957" s="95">
        <v>43005</v>
      </c>
      <c r="M957" s="92">
        <v>3.0000000000000001E-3</v>
      </c>
      <c r="N957" s="92" t="s">
        <v>21502</v>
      </c>
      <c r="O957" s="92" t="s">
        <v>75</v>
      </c>
      <c r="P957" s="92" t="e">
        <v>#N/A</v>
      </c>
      <c r="Q957" s="92" t="e">
        <v>#N/A</v>
      </c>
      <c r="R957" s="92" t="e">
        <v>#N/A</v>
      </c>
      <c r="S957" s="92" t="e">
        <v>#N/A</v>
      </c>
      <c r="T957" s="92" t="e">
        <v>#N/A</v>
      </c>
      <c r="U957" s="92" t="e">
        <v>#N/A</v>
      </c>
      <c r="V957" s="92" t="e">
        <v>#N/A</v>
      </c>
      <c r="W957" s="92" t="e">
        <v>#N/A</v>
      </c>
      <c r="X957" s="92" t="e">
        <v>#N/A</v>
      </c>
      <c r="Y957" s="92" t="e">
        <v>#N/A</v>
      </c>
      <c r="Z957" s="92">
        <v>1226</v>
      </c>
      <c r="AA957" s="92" t="s">
        <v>21304</v>
      </c>
      <c r="AB957" s="92" t="s">
        <v>28395</v>
      </c>
      <c r="AC957" s="92" t="s">
        <v>28396</v>
      </c>
      <c r="AD957" s="92" t="e">
        <v>#N/A</v>
      </c>
      <c r="AE957" s="92" t="s">
        <v>28397</v>
      </c>
      <c r="AF957" s="94" t="s">
        <v>40167</v>
      </c>
      <c r="AG957" s="92" t="s">
        <v>35</v>
      </c>
      <c r="AI957" s="92">
        <f t="shared" si="88"/>
        <v>4</v>
      </c>
    </row>
    <row r="958" spans="1:35" ht="86.4" x14ac:dyDescent="0.3">
      <c r="B958" s="92" t="s">
        <v>34009</v>
      </c>
      <c r="C958" s="92" t="s">
        <v>34010</v>
      </c>
      <c r="D958" s="92" t="s">
        <v>34009</v>
      </c>
      <c r="E958" s="92" t="s">
        <v>34011</v>
      </c>
      <c r="F958" s="92" t="s">
        <v>21486</v>
      </c>
      <c r="G958" s="92" t="s">
        <v>34012</v>
      </c>
      <c r="H958" s="92">
        <v>14938</v>
      </c>
      <c r="I958" s="92" t="s">
        <v>21294</v>
      </c>
      <c r="J958" s="93">
        <v>119.47</v>
      </c>
      <c r="K958" s="92">
        <v>133068960</v>
      </c>
      <c r="L958" s="95">
        <v>43718</v>
      </c>
      <c r="M958" s="92">
        <v>1.14E-2</v>
      </c>
      <c r="N958" s="92" t="s">
        <v>21696</v>
      </c>
      <c r="O958" s="92" t="s">
        <v>38576</v>
      </c>
      <c r="P958" s="92" t="s">
        <v>3</v>
      </c>
      <c r="Q958" s="92" t="e">
        <v>#N/A</v>
      </c>
      <c r="R958" s="92" t="e">
        <v>#N/A</v>
      </c>
      <c r="S958" s="92" t="e">
        <v>#N/A</v>
      </c>
      <c r="T958" s="92" t="e">
        <v>#N/A</v>
      </c>
      <c r="U958" s="92" t="e">
        <v>#N/A</v>
      </c>
      <c r="V958" s="92" t="e">
        <v>#N/A</v>
      </c>
      <c r="W958" s="92" t="e">
        <v>#N/A</v>
      </c>
      <c r="X958" s="92" t="e">
        <v>#N/A</v>
      </c>
      <c r="Y958" s="92" t="e">
        <v>#N/A</v>
      </c>
      <c r="Z958" s="92">
        <v>0</v>
      </c>
      <c r="AA958" s="92" t="s">
        <v>21297</v>
      </c>
      <c r="AB958" s="92" t="s">
        <v>34013</v>
      </c>
      <c r="AC958" s="92" t="s">
        <v>34014</v>
      </c>
      <c r="AD958" s="92" t="e">
        <v>#N/A</v>
      </c>
      <c r="AE958" s="92" t="s">
        <v>34015</v>
      </c>
      <c r="AF958" s="94" t="s">
        <v>38961</v>
      </c>
      <c r="AG958" s="92" t="s">
        <v>38961</v>
      </c>
      <c r="AI958" s="92" t="b">
        <f t="shared" si="87"/>
        <v>1</v>
      </c>
    </row>
    <row r="959" spans="1:35" ht="72" x14ac:dyDescent="0.3">
      <c r="B959" s="92" t="s">
        <v>31577</v>
      </c>
      <c r="C959" s="92" t="s">
        <v>31578</v>
      </c>
      <c r="D959" s="92" t="s">
        <v>31577</v>
      </c>
      <c r="E959" s="92" t="s">
        <v>31579</v>
      </c>
      <c r="F959" s="92" t="s">
        <v>21486</v>
      </c>
      <c r="G959" s="92" t="s">
        <v>31580</v>
      </c>
      <c r="H959" s="92">
        <v>12527</v>
      </c>
      <c r="I959" s="92" t="s">
        <v>21328</v>
      </c>
      <c r="J959" s="93">
        <v>105.98</v>
      </c>
      <c r="K959" s="92">
        <v>119879370</v>
      </c>
      <c r="L959" s="95">
        <v>43718</v>
      </c>
      <c r="M959" s="92">
        <v>1.23E-2</v>
      </c>
      <c r="N959" s="92" t="s">
        <v>21696</v>
      </c>
      <c r="O959" s="92" t="s">
        <v>38576</v>
      </c>
      <c r="P959" s="92" t="s">
        <v>3</v>
      </c>
      <c r="Q959" s="92" t="s">
        <v>77</v>
      </c>
      <c r="R959" s="92" t="e">
        <v>#N/A</v>
      </c>
      <c r="S959" s="92" t="e">
        <v>#N/A</v>
      </c>
      <c r="T959" s="92" t="e">
        <v>#N/A</v>
      </c>
      <c r="U959" s="92" t="e">
        <v>#N/A</v>
      </c>
      <c r="V959" s="92" t="e">
        <v>#N/A</v>
      </c>
      <c r="W959" s="92" t="e">
        <v>#N/A</v>
      </c>
      <c r="X959" s="92" t="e">
        <v>#N/A</v>
      </c>
      <c r="Y959" s="92" t="e">
        <v>#N/A</v>
      </c>
      <c r="Z959" s="92">
        <v>0</v>
      </c>
      <c r="AA959" s="92" t="s">
        <v>21297</v>
      </c>
      <c r="AB959" s="92" t="s">
        <v>31581</v>
      </c>
      <c r="AC959" s="92" t="s">
        <v>31582</v>
      </c>
      <c r="AD959" s="92" t="e">
        <v>#N/A</v>
      </c>
      <c r="AE959" s="92" t="s">
        <v>31583</v>
      </c>
      <c r="AF959" s="94" t="s">
        <v>39618</v>
      </c>
      <c r="AG959" s="92" t="s">
        <v>39618</v>
      </c>
      <c r="AI959" s="92" t="b">
        <f t="shared" si="87"/>
        <v>1</v>
      </c>
    </row>
    <row r="960" spans="1:35" ht="72" x14ac:dyDescent="0.3">
      <c r="A960" s="96" t="s">
        <v>38562</v>
      </c>
      <c r="B960" s="96" t="s">
        <v>3188</v>
      </c>
      <c r="C960" s="96" t="s">
        <v>3189</v>
      </c>
      <c r="D960" s="96"/>
      <c r="E960" s="96"/>
      <c r="F960" s="96"/>
      <c r="G960" s="96"/>
      <c r="H960" s="96"/>
      <c r="I960" s="96"/>
      <c r="J960" s="97"/>
      <c r="K960" s="96"/>
      <c r="L960" s="96"/>
      <c r="M960" s="96"/>
      <c r="N960" s="96"/>
      <c r="O960" s="96" t="s">
        <v>25</v>
      </c>
      <c r="P960" s="96" t="s">
        <v>441</v>
      </c>
      <c r="Q960" s="96" t="s">
        <v>77</v>
      </c>
      <c r="R960" s="96" t="s">
        <v>26</v>
      </c>
      <c r="S960" s="96" t="s">
        <v>28</v>
      </c>
      <c r="T960" s="96" t="s">
        <v>30</v>
      </c>
      <c r="U960" s="96" t="s">
        <v>24</v>
      </c>
      <c r="V960" s="96" t="s">
        <v>24</v>
      </c>
      <c r="W960" s="96" t="s">
        <v>24</v>
      </c>
      <c r="X960" s="96" t="s">
        <v>32</v>
      </c>
      <c r="Y960" s="96" t="s">
        <v>24</v>
      </c>
      <c r="Z960" s="96"/>
      <c r="AA960" s="96"/>
      <c r="AB960" s="96"/>
      <c r="AC960" s="96"/>
      <c r="AD960" s="96" t="s">
        <v>3191</v>
      </c>
      <c r="AE960" s="96"/>
      <c r="AF960" s="98" t="s">
        <v>3190</v>
      </c>
      <c r="AG960" s="96" t="s">
        <v>24</v>
      </c>
    </row>
    <row r="961" spans="1:35" x14ac:dyDescent="0.3">
      <c r="A961" s="96" t="s">
        <v>38562</v>
      </c>
      <c r="B961" s="96" t="s">
        <v>4379</v>
      </c>
      <c r="C961" s="96" t="s">
        <v>4380</v>
      </c>
      <c r="D961" s="96"/>
      <c r="E961" s="96"/>
      <c r="F961" s="96"/>
      <c r="G961" s="96"/>
      <c r="H961" s="96"/>
      <c r="I961" s="96"/>
      <c r="J961" s="97"/>
      <c r="K961" s="96"/>
      <c r="L961" s="96"/>
      <c r="M961" s="96"/>
      <c r="N961" s="96"/>
      <c r="O961" s="96" t="s">
        <v>25</v>
      </c>
      <c r="P961" s="96" t="s">
        <v>3</v>
      </c>
      <c r="Q961" s="96" t="s">
        <v>64</v>
      </c>
      <c r="R961" s="96" t="s">
        <v>28</v>
      </c>
      <c r="S961" s="96" t="s">
        <v>28</v>
      </c>
      <c r="T961" s="96" t="s">
        <v>30</v>
      </c>
      <c r="U961" s="96" t="s">
        <v>24</v>
      </c>
      <c r="V961" s="96" t="s">
        <v>24</v>
      </c>
      <c r="W961" s="96" t="s">
        <v>24</v>
      </c>
      <c r="X961" s="96" t="s">
        <v>32</v>
      </c>
      <c r="Y961" s="96" t="s">
        <v>24</v>
      </c>
      <c r="Z961" s="96"/>
      <c r="AA961" s="96"/>
      <c r="AB961" s="96"/>
      <c r="AC961" s="96"/>
      <c r="AD961" s="96" t="s">
        <v>4381</v>
      </c>
      <c r="AE961" s="96"/>
      <c r="AF961" s="98" t="s">
        <v>37</v>
      </c>
      <c r="AG961" s="96" t="s">
        <v>24</v>
      </c>
    </row>
    <row r="962" spans="1:35" x14ac:dyDescent="0.3">
      <c r="A962" s="96" t="s">
        <v>38562</v>
      </c>
      <c r="B962" s="96" t="s">
        <v>4382</v>
      </c>
      <c r="C962" s="96" t="s">
        <v>4383</v>
      </c>
      <c r="D962" s="96"/>
      <c r="E962" s="96"/>
      <c r="F962" s="96"/>
      <c r="G962" s="96"/>
      <c r="H962" s="96"/>
      <c r="I962" s="96"/>
      <c r="J962" s="97"/>
      <c r="K962" s="96"/>
      <c r="L962" s="96"/>
      <c r="M962" s="96"/>
      <c r="N962" s="96"/>
      <c r="O962" s="96" t="s">
        <v>25</v>
      </c>
      <c r="P962" s="96" t="s">
        <v>3</v>
      </c>
      <c r="Q962" s="96" t="s">
        <v>488</v>
      </c>
      <c r="R962" s="96" t="s">
        <v>489</v>
      </c>
      <c r="S962" s="96" t="s">
        <v>28</v>
      </c>
      <c r="T962" s="96" t="s">
        <v>30</v>
      </c>
      <c r="U962" s="96" t="s">
        <v>24</v>
      </c>
      <c r="V962" s="96" t="s">
        <v>24</v>
      </c>
      <c r="W962" s="96" t="s">
        <v>24</v>
      </c>
      <c r="X962" s="96" t="s">
        <v>32</v>
      </c>
      <c r="Y962" s="96" t="s">
        <v>24</v>
      </c>
      <c r="Z962" s="96"/>
      <c r="AA962" s="96"/>
      <c r="AB962" s="96"/>
      <c r="AC962" s="96"/>
      <c r="AD962" s="96" t="s">
        <v>4384</v>
      </c>
      <c r="AE962" s="96"/>
      <c r="AF962" s="98" t="s">
        <v>37</v>
      </c>
      <c r="AG962" s="96" t="s">
        <v>24</v>
      </c>
    </row>
    <row r="963" spans="1:35" x14ac:dyDescent="0.3">
      <c r="A963" s="96" t="s">
        <v>38562</v>
      </c>
      <c r="B963" s="96" t="s">
        <v>4187</v>
      </c>
      <c r="C963" s="96" t="s">
        <v>4188</v>
      </c>
      <c r="D963" s="96"/>
      <c r="E963" s="96"/>
      <c r="F963" s="96"/>
      <c r="G963" s="96"/>
      <c r="H963" s="96"/>
      <c r="I963" s="96"/>
      <c r="J963" s="97"/>
      <c r="K963" s="96"/>
      <c r="L963" s="96"/>
      <c r="M963" s="96"/>
      <c r="N963" s="96"/>
      <c r="O963" s="96" t="s">
        <v>75</v>
      </c>
      <c r="P963" s="96" t="s">
        <v>118</v>
      </c>
      <c r="Q963" s="96" t="s">
        <v>77</v>
      </c>
      <c r="R963" s="96" t="s">
        <v>26</v>
      </c>
      <c r="S963" s="96" t="s">
        <v>24</v>
      </c>
      <c r="T963" s="96" t="s">
        <v>30</v>
      </c>
      <c r="U963" s="96" t="s">
        <v>100</v>
      </c>
      <c r="V963" s="96" t="s">
        <v>24</v>
      </c>
      <c r="W963" s="96" t="s">
        <v>24</v>
      </c>
      <c r="X963" s="96" t="s">
        <v>32</v>
      </c>
      <c r="Y963" s="96" t="s">
        <v>24</v>
      </c>
      <c r="Z963" s="96"/>
      <c r="AA963" s="96"/>
      <c r="AB963" s="96"/>
      <c r="AC963" s="96"/>
      <c r="AD963" s="96" t="s">
        <v>4189</v>
      </c>
      <c r="AE963" s="96"/>
      <c r="AF963" s="98" t="s">
        <v>37</v>
      </c>
      <c r="AG963" s="96" t="s">
        <v>24</v>
      </c>
    </row>
    <row r="964" spans="1:35" ht="144" x14ac:dyDescent="0.3">
      <c r="B964" s="92" t="s">
        <v>1409</v>
      </c>
      <c r="C964" s="92" t="s">
        <v>28478</v>
      </c>
      <c r="D964" s="92" t="s">
        <v>28479</v>
      </c>
      <c r="E964" s="92" t="s">
        <v>28480</v>
      </c>
      <c r="F964" s="92" t="s">
        <v>21292</v>
      </c>
      <c r="G964" s="92" t="s">
        <v>28481</v>
      </c>
      <c r="H964" s="92">
        <v>15703</v>
      </c>
      <c r="I964" s="92" t="s">
        <v>21294</v>
      </c>
      <c r="J964" s="93">
        <v>103.34</v>
      </c>
      <c r="K964" s="92">
        <v>107898460</v>
      </c>
      <c r="L964" s="95">
        <v>40512</v>
      </c>
      <c r="M964" s="92">
        <v>1.2500000000000001E-2</v>
      </c>
      <c r="N964" s="92" t="s">
        <v>21673</v>
      </c>
      <c r="O964" s="92" t="s">
        <v>75</v>
      </c>
      <c r="P964" s="92" t="s">
        <v>118</v>
      </c>
      <c r="Q964" s="92" t="s">
        <v>77</v>
      </c>
      <c r="R964" s="92" t="s">
        <v>26</v>
      </c>
      <c r="S964" s="92" t="s">
        <v>24</v>
      </c>
      <c r="T964" s="92" t="s">
        <v>30</v>
      </c>
      <c r="U964" s="92" t="s">
        <v>78</v>
      </c>
      <c r="V964" s="92" t="s">
        <v>24</v>
      </c>
      <c r="W964" s="92" t="s">
        <v>24</v>
      </c>
      <c r="X964" s="92" t="s">
        <v>32</v>
      </c>
      <c r="Y964" s="92" t="s">
        <v>24</v>
      </c>
      <c r="Z964" s="92">
        <v>0</v>
      </c>
      <c r="AA964" s="92" t="s">
        <v>21304</v>
      </c>
      <c r="AB964" s="100" t="s">
        <v>28482</v>
      </c>
      <c r="AC964" s="92" t="s">
        <v>28483</v>
      </c>
      <c r="AD964" s="92" t="s">
        <v>1410</v>
      </c>
      <c r="AE964" s="92" t="s">
        <v>28484</v>
      </c>
      <c r="AF964" s="94" t="s">
        <v>40168</v>
      </c>
      <c r="AG964" s="92" t="s">
        <v>35</v>
      </c>
      <c r="AI964" s="92">
        <f>LEN(B964)</f>
        <v>4</v>
      </c>
    </row>
    <row r="965" spans="1:35" x14ac:dyDescent="0.3">
      <c r="A965" s="96" t="s">
        <v>38562</v>
      </c>
      <c r="B965" s="96" t="s">
        <v>4178</v>
      </c>
      <c r="C965" s="96" t="s">
        <v>4179</v>
      </c>
      <c r="D965" s="96"/>
      <c r="E965" s="96"/>
      <c r="F965" s="96"/>
      <c r="G965" s="96"/>
      <c r="H965" s="96"/>
      <c r="I965" s="96"/>
      <c r="J965" s="97"/>
      <c r="K965" s="96"/>
      <c r="L965" s="96"/>
      <c r="M965" s="96"/>
      <c r="N965" s="96"/>
      <c r="O965" s="96" t="s">
        <v>122</v>
      </c>
      <c r="P965" s="96" t="s">
        <v>1906</v>
      </c>
      <c r="Q965" s="96" t="s">
        <v>43</v>
      </c>
      <c r="R965" s="96" t="s">
        <v>28</v>
      </c>
      <c r="S965" s="96" t="s">
        <v>24</v>
      </c>
      <c r="T965" s="96" t="s">
        <v>30</v>
      </c>
      <c r="U965" s="96" t="s">
        <v>24</v>
      </c>
      <c r="V965" s="96" t="s">
        <v>24</v>
      </c>
      <c r="W965" s="96" t="s">
        <v>24</v>
      </c>
      <c r="X965" s="96" t="s">
        <v>32</v>
      </c>
      <c r="Y965" s="96" t="s">
        <v>24</v>
      </c>
      <c r="Z965" s="96"/>
      <c r="AA965" s="96"/>
      <c r="AB965" s="96"/>
      <c r="AC965" s="96"/>
      <c r="AD965" s="96" t="s">
        <v>4180</v>
      </c>
      <c r="AE965" s="96"/>
      <c r="AF965" s="98" t="s">
        <v>3227</v>
      </c>
      <c r="AG965" s="96" t="s">
        <v>24</v>
      </c>
    </row>
    <row r="966" spans="1:35" x14ac:dyDescent="0.3">
      <c r="A966" s="96" t="s">
        <v>38562</v>
      </c>
      <c r="B966" s="96" t="s">
        <v>4184</v>
      </c>
      <c r="C966" s="96" t="s">
        <v>4185</v>
      </c>
      <c r="D966" s="96"/>
      <c r="E966" s="96"/>
      <c r="F966" s="96"/>
      <c r="G966" s="96"/>
      <c r="H966" s="96"/>
      <c r="I966" s="96"/>
      <c r="J966" s="97"/>
      <c r="K966" s="96"/>
      <c r="L966" s="96"/>
      <c r="M966" s="96"/>
      <c r="N966" s="96"/>
      <c r="O966" s="96" t="s">
        <v>25</v>
      </c>
      <c r="P966" s="96" t="s">
        <v>3</v>
      </c>
      <c r="Q966" s="96" t="s">
        <v>43</v>
      </c>
      <c r="R966" s="96" t="s">
        <v>28</v>
      </c>
      <c r="S966" s="96" t="s">
        <v>28</v>
      </c>
      <c r="T966" s="96" t="s">
        <v>30</v>
      </c>
      <c r="U966" s="96" t="s">
        <v>416</v>
      </c>
      <c r="V966" s="96" t="s">
        <v>24</v>
      </c>
      <c r="W966" s="96" t="s">
        <v>24</v>
      </c>
      <c r="X966" s="96" t="s">
        <v>32</v>
      </c>
      <c r="Y966" s="96" t="s">
        <v>24</v>
      </c>
      <c r="Z966" s="96"/>
      <c r="AA966" s="96"/>
      <c r="AB966" s="96"/>
      <c r="AC966" s="96"/>
      <c r="AD966" s="96" t="s">
        <v>4186</v>
      </c>
      <c r="AE966" s="96"/>
      <c r="AF966" s="98" t="s">
        <v>3227</v>
      </c>
      <c r="AG966" s="96" t="s">
        <v>24</v>
      </c>
    </row>
    <row r="967" spans="1:35" x14ac:dyDescent="0.3">
      <c r="A967" s="96" t="s">
        <v>38562</v>
      </c>
      <c r="B967" s="96" t="s">
        <v>4181</v>
      </c>
      <c r="C967" s="96" t="s">
        <v>4182</v>
      </c>
      <c r="D967" s="96"/>
      <c r="E967" s="96"/>
      <c r="F967" s="96"/>
      <c r="G967" s="96"/>
      <c r="H967" s="96"/>
      <c r="I967" s="96"/>
      <c r="J967" s="97"/>
      <c r="K967" s="96"/>
      <c r="L967" s="96"/>
      <c r="M967" s="96"/>
      <c r="N967" s="96"/>
      <c r="O967" s="96" t="s">
        <v>122</v>
      </c>
      <c r="P967" s="96" t="s">
        <v>1906</v>
      </c>
      <c r="Q967" s="96" t="s">
        <v>43</v>
      </c>
      <c r="R967" s="96" t="s">
        <v>28</v>
      </c>
      <c r="S967" s="96" t="s">
        <v>24</v>
      </c>
      <c r="T967" s="96" t="s">
        <v>30</v>
      </c>
      <c r="U967" s="96" t="s">
        <v>24</v>
      </c>
      <c r="V967" s="96" t="s">
        <v>24</v>
      </c>
      <c r="W967" s="96" t="s">
        <v>24</v>
      </c>
      <c r="X967" s="96" t="s">
        <v>32</v>
      </c>
      <c r="Y967" s="96" t="s">
        <v>24</v>
      </c>
      <c r="Z967" s="96"/>
      <c r="AA967" s="96"/>
      <c r="AB967" s="96"/>
      <c r="AC967" s="96"/>
      <c r="AD967" s="96" t="s">
        <v>4183</v>
      </c>
      <c r="AE967" s="96"/>
      <c r="AF967" s="98" t="s">
        <v>3227</v>
      </c>
      <c r="AG967" s="96" t="s">
        <v>24</v>
      </c>
    </row>
    <row r="968" spans="1:35" ht="172.8" x14ac:dyDescent="0.3">
      <c r="B968" s="92" t="s">
        <v>2628</v>
      </c>
      <c r="C968" s="92" t="s">
        <v>35570</v>
      </c>
      <c r="D968" s="92" t="s">
        <v>35571</v>
      </c>
      <c r="E968" s="92" t="s">
        <v>35572</v>
      </c>
      <c r="F968" s="92" t="s">
        <v>22338</v>
      </c>
      <c r="G968" s="92" t="s">
        <v>35573</v>
      </c>
      <c r="H968" s="92">
        <v>14112</v>
      </c>
      <c r="I968" s="92" t="s">
        <v>21294</v>
      </c>
      <c r="J968" s="93">
        <v>50.06</v>
      </c>
      <c r="K968" s="92">
        <v>55510000</v>
      </c>
      <c r="L968" s="95">
        <v>41071</v>
      </c>
      <c r="M968" s="92">
        <v>7.4999999999999997E-3</v>
      </c>
      <c r="N968" s="92" t="s">
        <v>22306</v>
      </c>
      <c r="O968" s="92" t="s">
        <v>75</v>
      </c>
      <c r="P968" s="92" t="s">
        <v>212</v>
      </c>
      <c r="Q968" s="92" t="s">
        <v>77</v>
      </c>
      <c r="R968" s="92" t="s">
        <v>26</v>
      </c>
      <c r="S968" s="92" t="s">
        <v>24</v>
      </c>
      <c r="T968" s="92" t="s">
        <v>30</v>
      </c>
      <c r="U968" s="92" t="s">
        <v>78</v>
      </c>
      <c r="V968" s="92" t="s">
        <v>24</v>
      </c>
      <c r="W968" s="92" t="s">
        <v>24</v>
      </c>
      <c r="X968" s="92" t="s">
        <v>32</v>
      </c>
      <c r="Y968" s="92" t="s">
        <v>24</v>
      </c>
      <c r="Z968" s="92">
        <v>0</v>
      </c>
      <c r="AA968" s="92" t="s">
        <v>21297</v>
      </c>
      <c r="AB968" s="92">
        <v>430101774</v>
      </c>
      <c r="AC968" s="92" t="s">
        <v>35574</v>
      </c>
      <c r="AD968" s="92" t="s">
        <v>2629</v>
      </c>
      <c r="AE968" s="92" t="s">
        <v>35575</v>
      </c>
      <c r="AF968" s="94" t="s">
        <v>39619</v>
      </c>
      <c r="AG968" s="92" t="s">
        <v>39619</v>
      </c>
      <c r="AI968" s="92" t="b">
        <f t="shared" ref="AI968:AI969" si="89">IF(LEN(B968)=4,LEFT(AF968,4),LEFT(AF968,3))=B968</f>
        <v>1</v>
      </c>
    </row>
    <row r="969" spans="1:35" ht="129.6" x14ac:dyDescent="0.3">
      <c r="B969" s="92" t="s">
        <v>4302</v>
      </c>
      <c r="C969" s="92" t="s">
        <v>4303</v>
      </c>
      <c r="D969" s="92" t="s">
        <v>28398</v>
      </c>
      <c r="E969" s="92" t="s">
        <v>28399</v>
      </c>
      <c r="F969" s="92" t="s">
        <v>21292</v>
      </c>
      <c r="G969" s="92" t="s">
        <v>28400</v>
      </c>
      <c r="H969" s="92">
        <v>1386</v>
      </c>
      <c r="I969" s="92" t="s">
        <v>21294</v>
      </c>
      <c r="J969" s="93">
        <v>24.46</v>
      </c>
      <c r="K969" s="92">
        <v>25685460</v>
      </c>
      <c r="L969" s="95">
        <v>42179</v>
      </c>
      <c r="M969" s="92">
        <v>9.7000000000000003E-3</v>
      </c>
      <c r="N969" s="92" t="s">
        <v>23352</v>
      </c>
      <c r="O969" s="92" t="s">
        <v>25</v>
      </c>
      <c r="P969" s="92" t="s">
        <v>3</v>
      </c>
      <c r="Q969" s="92" t="s">
        <v>77</v>
      </c>
      <c r="R969" s="92" t="s">
        <v>26</v>
      </c>
      <c r="S969" s="92" t="s">
        <v>28</v>
      </c>
      <c r="T969" s="92" t="s">
        <v>30</v>
      </c>
      <c r="U969" s="92" t="s">
        <v>24</v>
      </c>
      <c r="V969" s="92" t="s">
        <v>24</v>
      </c>
      <c r="W969" s="92" t="s">
        <v>24</v>
      </c>
      <c r="X969" s="92" t="s">
        <v>85</v>
      </c>
      <c r="Y969" s="92" t="s">
        <v>24</v>
      </c>
      <c r="Z969" s="92">
        <v>2</v>
      </c>
      <c r="AA969" s="92" t="s">
        <v>21304</v>
      </c>
      <c r="AB969" s="92">
        <v>301505806</v>
      </c>
      <c r="AC969" s="92" t="s">
        <v>28401</v>
      </c>
      <c r="AD969" s="92" t="s">
        <v>4304</v>
      </c>
      <c r="AE969" s="92" t="s">
        <v>28402</v>
      </c>
      <c r="AF969" s="94" t="s">
        <v>39620</v>
      </c>
      <c r="AG969" s="92" t="s">
        <v>39620</v>
      </c>
      <c r="AI969" s="92" t="b">
        <f t="shared" si="89"/>
        <v>1</v>
      </c>
    </row>
    <row r="970" spans="1:35" ht="172.8" x14ac:dyDescent="0.3">
      <c r="A970" s="96" t="s">
        <v>38562</v>
      </c>
      <c r="B970" s="96" t="s">
        <v>1393</v>
      </c>
      <c r="C970" s="96" t="s">
        <v>1394</v>
      </c>
      <c r="D970" s="96"/>
      <c r="E970" s="96"/>
      <c r="F970" s="96"/>
      <c r="G970" s="96"/>
      <c r="H970" s="96"/>
      <c r="I970" s="96"/>
      <c r="J970" s="97"/>
      <c r="K970" s="96"/>
      <c r="L970" s="96"/>
      <c r="M970" s="96"/>
      <c r="N970" s="96"/>
      <c r="O970" s="96" t="s">
        <v>25</v>
      </c>
      <c r="P970" s="96" t="s">
        <v>3</v>
      </c>
      <c r="Q970" s="96" t="s">
        <v>77</v>
      </c>
      <c r="R970" s="96" t="s">
        <v>26</v>
      </c>
      <c r="S970" s="96" t="s">
        <v>28</v>
      </c>
      <c r="T970" s="96" t="s">
        <v>30</v>
      </c>
      <c r="U970" s="96" t="s">
        <v>188</v>
      </c>
      <c r="V970" s="96" t="s">
        <v>24</v>
      </c>
      <c r="W970" s="96" t="s">
        <v>24</v>
      </c>
      <c r="X970" s="96" t="s">
        <v>32</v>
      </c>
      <c r="Y970" s="96" t="s">
        <v>24</v>
      </c>
      <c r="Z970" s="96"/>
      <c r="AA970" s="96"/>
      <c r="AB970" s="96"/>
      <c r="AC970" s="96"/>
      <c r="AD970" s="96" t="s">
        <v>1396</v>
      </c>
      <c r="AE970" s="96"/>
      <c r="AF970" s="98" t="s">
        <v>1395</v>
      </c>
      <c r="AG970" s="96" t="s">
        <v>24</v>
      </c>
    </row>
    <row r="971" spans="1:35" ht="28.8" x14ac:dyDescent="0.3">
      <c r="A971" s="96" t="s">
        <v>38562</v>
      </c>
      <c r="B971" s="96" t="s">
        <v>3935</v>
      </c>
      <c r="C971" s="96" t="s">
        <v>3936</v>
      </c>
      <c r="D971" s="96"/>
      <c r="E971" s="96"/>
      <c r="F971" s="96"/>
      <c r="G971" s="96"/>
      <c r="H971" s="96"/>
      <c r="I971" s="96"/>
      <c r="J971" s="97"/>
      <c r="K971" s="96"/>
      <c r="L971" s="96"/>
      <c r="M971" s="96"/>
      <c r="N971" s="96"/>
      <c r="O971" s="96" t="s">
        <v>25</v>
      </c>
      <c r="P971" s="96" t="s">
        <v>3</v>
      </c>
      <c r="Q971" s="96" t="s">
        <v>77</v>
      </c>
      <c r="R971" s="96" t="s">
        <v>26</v>
      </c>
      <c r="S971" s="96" t="s">
        <v>29</v>
      </c>
      <c r="T971" s="96" t="s">
        <v>30</v>
      </c>
      <c r="U971" s="96" t="s">
        <v>416</v>
      </c>
      <c r="V971" s="96" t="s">
        <v>24</v>
      </c>
      <c r="W971" s="96" t="s">
        <v>24</v>
      </c>
      <c r="X971" s="96" t="s">
        <v>32</v>
      </c>
      <c r="Y971" s="96" t="s">
        <v>24</v>
      </c>
      <c r="Z971" s="96"/>
      <c r="AA971" s="96"/>
      <c r="AB971" s="96"/>
      <c r="AC971" s="96"/>
      <c r="AD971" s="96" t="s">
        <v>3938</v>
      </c>
      <c r="AE971" s="96"/>
      <c r="AF971" s="98" t="s">
        <v>3937</v>
      </c>
      <c r="AG971" s="96" t="s">
        <v>24</v>
      </c>
    </row>
    <row r="972" spans="1:35" x14ac:dyDescent="0.3">
      <c r="A972" s="96" t="s">
        <v>38562</v>
      </c>
      <c r="B972" s="96" t="s">
        <v>4484</v>
      </c>
      <c r="C972" s="96" t="s">
        <v>4485</v>
      </c>
      <c r="D972" s="96"/>
      <c r="E972" s="96"/>
      <c r="F972" s="96"/>
      <c r="G972" s="96"/>
      <c r="H972" s="96"/>
      <c r="I972" s="96"/>
      <c r="J972" s="97"/>
      <c r="K972" s="96"/>
      <c r="L972" s="96"/>
      <c r="M972" s="96"/>
      <c r="N972" s="96"/>
      <c r="O972" s="96" t="s">
        <v>75</v>
      </c>
      <c r="P972" s="96" t="s">
        <v>258</v>
      </c>
      <c r="Q972" s="96" t="s">
        <v>77</v>
      </c>
      <c r="R972" s="96" t="s">
        <v>26</v>
      </c>
      <c r="S972" s="96" t="s">
        <v>24</v>
      </c>
      <c r="T972" s="96" t="s">
        <v>30</v>
      </c>
      <c r="U972" s="96" t="s">
        <v>259</v>
      </c>
      <c r="V972" s="96" t="s">
        <v>24</v>
      </c>
      <c r="W972" s="96" t="s">
        <v>24</v>
      </c>
      <c r="X972" s="96" t="s">
        <v>32</v>
      </c>
      <c r="Y972" s="96" t="s">
        <v>24</v>
      </c>
      <c r="Z972" s="96"/>
      <c r="AA972" s="96"/>
      <c r="AB972" s="96"/>
      <c r="AC972" s="96"/>
      <c r="AD972" s="96" t="s">
        <v>4486</v>
      </c>
      <c r="AE972" s="96"/>
      <c r="AF972" s="98" t="s">
        <v>37</v>
      </c>
      <c r="AG972" s="96" t="s">
        <v>24</v>
      </c>
    </row>
    <row r="973" spans="1:35" x14ac:dyDescent="0.3">
      <c r="A973" s="96" t="s">
        <v>38562</v>
      </c>
      <c r="B973" s="96" t="s">
        <v>4470</v>
      </c>
      <c r="C973" s="96" t="s">
        <v>4471</v>
      </c>
      <c r="D973" s="96"/>
      <c r="E973" s="96"/>
      <c r="F973" s="96"/>
      <c r="G973" s="96"/>
      <c r="H973" s="96"/>
      <c r="I973" s="96"/>
      <c r="J973" s="97"/>
      <c r="K973" s="96"/>
      <c r="L973" s="96"/>
      <c r="M973" s="96"/>
      <c r="N973" s="96"/>
      <c r="O973" s="96" t="s">
        <v>75</v>
      </c>
      <c r="P973" s="96" t="s">
        <v>258</v>
      </c>
      <c r="Q973" s="96" t="s">
        <v>77</v>
      </c>
      <c r="R973" s="96" t="s">
        <v>26</v>
      </c>
      <c r="S973" s="96" t="s">
        <v>24</v>
      </c>
      <c r="T973" s="96" t="s">
        <v>30</v>
      </c>
      <c r="U973" s="96" t="s">
        <v>259</v>
      </c>
      <c r="V973" s="96" t="s">
        <v>24</v>
      </c>
      <c r="W973" s="96" t="s">
        <v>24</v>
      </c>
      <c r="X973" s="96" t="s">
        <v>32</v>
      </c>
      <c r="Y973" s="96" t="s">
        <v>24</v>
      </c>
      <c r="Z973" s="96"/>
      <c r="AA973" s="96"/>
      <c r="AB973" s="96"/>
      <c r="AC973" s="96"/>
      <c r="AD973" s="96" t="s">
        <v>4472</v>
      </c>
      <c r="AE973" s="96"/>
      <c r="AF973" s="98" t="s">
        <v>37</v>
      </c>
      <c r="AG973" s="96" t="s">
        <v>24</v>
      </c>
    </row>
    <row r="974" spans="1:35" x14ac:dyDescent="0.3">
      <c r="A974" s="96" t="s">
        <v>38562</v>
      </c>
      <c r="B974" s="96" t="s">
        <v>4441</v>
      </c>
      <c r="C974" s="96" t="s">
        <v>4442</v>
      </c>
      <c r="D974" s="96"/>
      <c r="E974" s="96"/>
      <c r="F974" s="96"/>
      <c r="G974" s="96"/>
      <c r="H974" s="96"/>
      <c r="I974" s="96"/>
      <c r="J974" s="97"/>
      <c r="K974" s="96"/>
      <c r="L974" s="96"/>
      <c r="M974" s="96"/>
      <c r="N974" s="96"/>
      <c r="O974" s="96" t="s">
        <v>75</v>
      </c>
      <c r="P974" s="96" t="s">
        <v>154</v>
      </c>
      <c r="Q974" s="96" t="s">
        <v>77</v>
      </c>
      <c r="R974" s="96" t="s">
        <v>26</v>
      </c>
      <c r="S974" s="96" t="s">
        <v>24</v>
      </c>
      <c r="T974" s="96" t="s">
        <v>30</v>
      </c>
      <c r="U974" s="96" t="s">
        <v>259</v>
      </c>
      <c r="V974" s="96" t="s">
        <v>24</v>
      </c>
      <c r="W974" s="96" t="s">
        <v>24</v>
      </c>
      <c r="X974" s="96" t="s">
        <v>32</v>
      </c>
      <c r="Y974" s="96" t="s">
        <v>24</v>
      </c>
      <c r="Z974" s="96"/>
      <c r="AA974" s="96"/>
      <c r="AB974" s="96"/>
      <c r="AC974" s="96"/>
      <c r="AD974" s="96" t="s">
        <v>4443</v>
      </c>
      <c r="AE974" s="96"/>
      <c r="AF974" s="98" t="s">
        <v>37</v>
      </c>
      <c r="AG974" s="96" t="s">
        <v>24</v>
      </c>
    </row>
    <row r="975" spans="1:35" x14ac:dyDescent="0.3">
      <c r="A975" s="96" t="s">
        <v>38562</v>
      </c>
      <c r="B975" s="96" t="s">
        <v>4433</v>
      </c>
      <c r="C975" s="96" t="s">
        <v>4434</v>
      </c>
      <c r="D975" s="96"/>
      <c r="E975" s="96"/>
      <c r="F975" s="96"/>
      <c r="G975" s="96"/>
      <c r="H975" s="96"/>
      <c r="I975" s="96"/>
      <c r="J975" s="97"/>
      <c r="K975" s="96"/>
      <c r="L975" s="96"/>
      <c r="M975" s="96"/>
      <c r="N975" s="96"/>
      <c r="O975" s="96" t="s">
        <v>75</v>
      </c>
      <c r="P975" s="96" t="s">
        <v>154</v>
      </c>
      <c r="Q975" s="96" t="s">
        <v>77</v>
      </c>
      <c r="R975" s="96" t="s">
        <v>26</v>
      </c>
      <c r="S975" s="96" t="s">
        <v>24</v>
      </c>
      <c r="T975" s="96" t="s">
        <v>30</v>
      </c>
      <c r="U975" s="96" t="s">
        <v>100</v>
      </c>
      <c r="V975" s="96" t="s">
        <v>24</v>
      </c>
      <c r="W975" s="96" t="s">
        <v>24</v>
      </c>
      <c r="X975" s="96" t="s">
        <v>32</v>
      </c>
      <c r="Y975" s="96" t="s">
        <v>24</v>
      </c>
      <c r="Z975" s="96"/>
      <c r="AA975" s="96"/>
      <c r="AB975" s="96"/>
      <c r="AC975" s="96"/>
      <c r="AD975" s="96" t="s">
        <v>4435</v>
      </c>
      <c r="AE975" s="96"/>
      <c r="AF975" s="98" t="s">
        <v>37</v>
      </c>
      <c r="AG975" s="96" t="s">
        <v>24</v>
      </c>
    </row>
    <row r="976" spans="1:35" x14ac:dyDescent="0.3">
      <c r="A976" s="96" t="s">
        <v>38562</v>
      </c>
      <c r="B976" s="96" t="s">
        <v>4459</v>
      </c>
      <c r="C976" s="96" t="s">
        <v>4460</v>
      </c>
      <c r="D976" s="96"/>
      <c r="E976" s="96"/>
      <c r="F976" s="96"/>
      <c r="G976" s="96"/>
      <c r="H976" s="96"/>
      <c r="I976" s="96"/>
      <c r="J976" s="97"/>
      <c r="K976" s="96"/>
      <c r="L976" s="96"/>
      <c r="M976" s="96"/>
      <c r="N976" s="96"/>
      <c r="O976" s="96" t="s">
        <v>75</v>
      </c>
      <c r="P976" s="96" t="s">
        <v>154</v>
      </c>
      <c r="Q976" s="96" t="s">
        <v>77</v>
      </c>
      <c r="R976" s="96" t="s">
        <v>26</v>
      </c>
      <c r="S976" s="96" t="s">
        <v>24</v>
      </c>
      <c r="T976" s="96" t="s">
        <v>30</v>
      </c>
      <c r="U976" s="96" t="s">
        <v>100</v>
      </c>
      <c r="V976" s="96" t="s">
        <v>24</v>
      </c>
      <c r="W976" s="96" t="s">
        <v>24</v>
      </c>
      <c r="X976" s="96" t="s">
        <v>32</v>
      </c>
      <c r="Y976" s="96" t="s">
        <v>24</v>
      </c>
      <c r="Z976" s="96"/>
      <c r="AA976" s="96"/>
      <c r="AB976" s="96"/>
      <c r="AC976" s="96"/>
      <c r="AD976" s="96" t="s">
        <v>4461</v>
      </c>
      <c r="AE976" s="96"/>
      <c r="AF976" s="98" t="s">
        <v>37</v>
      </c>
      <c r="AG976" s="96" t="s">
        <v>24</v>
      </c>
    </row>
    <row r="977" spans="1:35" ht="158.4" x14ac:dyDescent="0.3">
      <c r="B977" s="92" t="s">
        <v>25045</v>
      </c>
      <c r="C977" s="92" t="s">
        <v>25046</v>
      </c>
      <c r="D977" s="92" t="s">
        <v>25047</v>
      </c>
      <c r="E977" s="92" t="s">
        <v>25048</v>
      </c>
      <c r="F977" s="92" t="s">
        <v>21486</v>
      </c>
      <c r="G977" s="92" t="s">
        <v>25049</v>
      </c>
      <c r="H977" s="92">
        <v>1709</v>
      </c>
      <c r="I977" s="92" t="s">
        <v>21294</v>
      </c>
      <c r="J977" s="93">
        <v>2.79</v>
      </c>
      <c r="K977" s="92">
        <v>4053225</v>
      </c>
      <c r="L977" s="95">
        <v>43345</v>
      </c>
      <c r="M977" s="92">
        <v>9.4999999999999998E-3</v>
      </c>
      <c r="N977" s="92" t="s">
        <v>404</v>
      </c>
      <c r="O977" s="92" t="s">
        <v>25</v>
      </c>
      <c r="P977" s="92" t="s">
        <v>38571</v>
      </c>
      <c r="Q977" s="92" t="e">
        <v>#N/A</v>
      </c>
      <c r="R977" s="92" t="e">
        <v>#N/A</v>
      </c>
      <c r="S977" s="92" t="e">
        <v>#N/A</v>
      </c>
      <c r="T977" s="92" t="e">
        <v>#N/A</v>
      </c>
      <c r="U977" s="92" t="e">
        <v>#N/A</v>
      </c>
      <c r="V977" s="92" t="e">
        <v>#N/A</v>
      </c>
      <c r="W977" s="92" t="e">
        <v>#N/A</v>
      </c>
      <c r="X977" s="92" t="e">
        <v>#N/A</v>
      </c>
      <c r="Y977" s="92" t="e">
        <v>#N/A</v>
      </c>
      <c r="Z977" s="92">
        <v>0</v>
      </c>
      <c r="AA977" s="92" t="s">
        <v>21297</v>
      </c>
      <c r="AB977" s="92">
        <v>301505756</v>
      </c>
      <c r="AC977" s="92" t="s">
        <v>25050</v>
      </c>
      <c r="AD977" s="92" t="e">
        <v>#N/A</v>
      </c>
      <c r="AE977" s="92" t="s">
        <v>25051</v>
      </c>
      <c r="AF977" s="94" t="s">
        <v>39621</v>
      </c>
      <c r="AG977" s="92" t="s">
        <v>39621</v>
      </c>
      <c r="AI977" s="92" t="b">
        <f t="shared" ref="AI977:AI982" si="90">IF(LEN(B977)=4,LEFT(AF977,4),LEFT(AF977,3))=B977</f>
        <v>1</v>
      </c>
    </row>
    <row r="978" spans="1:35" ht="115.2" x14ac:dyDescent="0.3">
      <c r="B978" s="92" t="s">
        <v>23757</v>
      </c>
      <c r="C978" s="92" t="s">
        <v>23758</v>
      </c>
      <c r="D978" s="92" t="s">
        <v>23759</v>
      </c>
      <c r="E978" s="92" t="s">
        <v>23760</v>
      </c>
      <c r="F978" s="92" t="s">
        <v>21292</v>
      </c>
      <c r="G978" s="92" t="s">
        <v>23761</v>
      </c>
      <c r="H978" s="92">
        <v>3192</v>
      </c>
      <c r="I978" s="92" t="s">
        <v>21294</v>
      </c>
      <c r="J978" s="93">
        <v>20.53</v>
      </c>
      <c r="K978" s="92">
        <v>22504295</v>
      </c>
      <c r="L978" s="95">
        <v>43816</v>
      </c>
      <c r="M978" s="92">
        <v>8.5000000000000006E-3</v>
      </c>
      <c r="N978" s="92" t="s">
        <v>23352</v>
      </c>
      <c r="O978" s="92" t="s">
        <v>25</v>
      </c>
      <c r="P978" s="92" t="s">
        <v>3</v>
      </c>
      <c r="Q978" s="92" t="e">
        <v>#N/A</v>
      </c>
      <c r="R978" s="92" t="e">
        <v>#N/A</v>
      </c>
      <c r="S978" s="92" t="e">
        <v>#N/A</v>
      </c>
      <c r="T978" s="92" t="e">
        <v>#N/A</v>
      </c>
      <c r="U978" s="92" t="e">
        <v>#N/A</v>
      </c>
      <c r="V978" s="92" t="e">
        <v>#N/A</v>
      </c>
      <c r="W978" s="92" t="e">
        <v>#N/A</v>
      </c>
      <c r="X978" s="92" t="s">
        <v>85</v>
      </c>
      <c r="Y978" s="92" t="e">
        <v>#N/A</v>
      </c>
      <c r="Z978" s="92">
        <v>0</v>
      </c>
      <c r="AA978" s="92" t="s">
        <v>21304</v>
      </c>
      <c r="AB978" s="92" t="s">
        <v>23762</v>
      </c>
      <c r="AC978" s="92" t="s">
        <v>23763</v>
      </c>
      <c r="AD978" s="92" t="e">
        <v>#N/A</v>
      </c>
      <c r="AE978" s="92" t="s">
        <v>23764</v>
      </c>
      <c r="AF978" s="94" t="s">
        <v>39622</v>
      </c>
      <c r="AG978" s="92" t="s">
        <v>39622</v>
      </c>
      <c r="AI978" s="92" t="b">
        <f t="shared" si="90"/>
        <v>1</v>
      </c>
    </row>
    <row r="979" spans="1:35" ht="144" x14ac:dyDescent="0.3">
      <c r="B979" s="92" t="s">
        <v>23803</v>
      </c>
      <c r="C979" s="92" t="s">
        <v>23804</v>
      </c>
      <c r="D979" s="92" t="s">
        <v>23805</v>
      </c>
      <c r="E979" s="92" t="s">
        <v>23806</v>
      </c>
      <c r="F979" s="92" t="s">
        <v>21486</v>
      </c>
      <c r="G979" s="92" t="s">
        <v>23807</v>
      </c>
      <c r="H979" s="92">
        <v>6701</v>
      </c>
      <c r="I979" s="92" t="s">
        <v>21294</v>
      </c>
      <c r="J979" s="93">
        <v>39.43</v>
      </c>
      <c r="K979" s="92">
        <v>39984000</v>
      </c>
      <c r="L979" s="95">
        <v>43651</v>
      </c>
      <c r="M979" s="92">
        <v>8.5000000000000006E-3</v>
      </c>
      <c r="N979" s="92" t="s">
        <v>0</v>
      </c>
      <c r="O979" s="92" t="e">
        <v>#N/A</v>
      </c>
      <c r="P979" s="92" t="s">
        <v>3</v>
      </c>
      <c r="Q979" s="92" t="e">
        <v>#N/A</v>
      </c>
      <c r="R979" s="92" t="e">
        <v>#N/A</v>
      </c>
      <c r="S979" s="92" t="e">
        <v>#N/A</v>
      </c>
      <c r="T979" s="92" t="e">
        <v>#N/A</v>
      </c>
      <c r="U979" s="92" t="e">
        <v>#N/A</v>
      </c>
      <c r="V979" s="92" t="e">
        <v>#N/A</v>
      </c>
      <c r="W979" s="92" t="e">
        <v>#N/A</v>
      </c>
      <c r="X979" s="92" t="e">
        <v>#N/A</v>
      </c>
      <c r="Y979" s="92" t="e">
        <v>#N/A</v>
      </c>
      <c r="Z979" s="92">
        <v>0</v>
      </c>
      <c r="AA979" s="92" t="s">
        <v>21304</v>
      </c>
      <c r="AB979" s="92" t="s">
        <v>23808</v>
      </c>
      <c r="AC979" s="92" t="s">
        <v>23809</v>
      </c>
      <c r="AD979" s="92" t="e">
        <v>#N/A</v>
      </c>
      <c r="AE979" s="92" t="s">
        <v>23810</v>
      </c>
      <c r="AF979" s="94" t="s">
        <v>39623</v>
      </c>
      <c r="AG979" s="92" t="s">
        <v>39623</v>
      </c>
      <c r="AI979" s="92" t="b">
        <f t="shared" si="90"/>
        <v>1</v>
      </c>
    </row>
    <row r="980" spans="1:35" ht="129.6" x14ac:dyDescent="0.3">
      <c r="B980" s="92" t="s">
        <v>32242</v>
      </c>
      <c r="C980" s="92" t="s">
        <v>32243</v>
      </c>
      <c r="D980" s="92" t="s">
        <v>32244</v>
      </c>
      <c r="E980" s="92" t="s">
        <v>32245</v>
      </c>
      <c r="F980" s="92" t="s">
        <v>21486</v>
      </c>
      <c r="G980" s="92" t="s">
        <v>32246</v>
      </c>
      <c r="H980" s="92">
        <v>6824</v>
      </c>
      <c r="I980" s="92" t="s">
        <v>21294</v>
      </c>
      <c r="J980" s="93">
        <v>8.99</v>
      </c>
      <c r="K980" s="92">
        <v>17131250</v>
      </c>
      <c r="L980" s="95">
        <v>43441</v>
      </c>
      <c r="M980" s="92">
        <v>4.8999999999999998E-3</v>
      </c>
      <c r="N980" s="92" t="s">
        <v>21330</v>
      </c>
      <c r="O980" s="92" t="e">
        <v>#N/A</v>
      </c>
      <c r="P980" s="92" t="s">
        <v>3</v>
      </c>
      <c r="Q980" s="92" t="e">
        <v>#N/A</v>
      </c>
      <c r="R980" s="92" t="e">
        <v>#N/A</v>
      </c>
      <c r="S980" s="92" t="e">
        <v>#N/A</v>
      </c>
      <c r="T980" s="92" t="e">
        <v>#N/A</v>
      </c>
      <c r="U980" s="92" t="e">
        <v>#N/A</v>
      </c>
      <c r="V980" s="92" t="e">
        <v>#N/A</v>
      </c>
      <c r="W980" s="92" t="e">
        <v>#N/A</v>
      </c>
      <c r="X980" s="92" t="e">
        <v>#N/A</v>
      </c>
      <c r="Y980" s="92" t="e">
        <v>#N/A</v>
      </c>
      <c r="Z980" s="92">
        <v>0</v>
      </c>
      <c r="AA980" s="92" t="s">
        <v>21297</v>
      </c>
      <c r="AB980" s="92" t="s">
        <v>32247</v>
      </c>
      <c r="AC980" s="92" t="s">
        <v>32248</v>
      </c>
      <c r="AD980" s="92" t="e">
        <v>#N/A</v>
      </c>
      <c r="AE980" s="92" t="s">
        <v>32249</v>
      </c>
      <c r="AF980" s="94" t="s">
        <v>39624</v>
      </c>
      <c r="AG980" s="92" t="s">
        <v>39624</v>
      </c>
      <c r="AI980" s="92" t="b">
        <f t="shared" si="90"/>
        <v>1</v>
      </c>
    </row>
    <row r="981" spans="1:35" ht="144" x14ac:dyDescent="0.3">
      <c r="B981" s="92" t="s">
        <v>35053</v>
      </c>
      <c r="C981" s="92" t="s">
        <v>35054</v>
      </c>
      <c r="D981" s="92" t="s">
        <v>35055</v>
      </c>
      <c r="E981" s="92" t="s">
        <v>35056</v>
      </c>
      <c r="F981" s="92" t="s">
        <v>21292</v>
      </c>
      <c r="G981" s="92" t="s">
        <v>35057</v>
      </c>
      <c r="H981" s="92">
        <v>604</v>
      </c>
      <c r="I981" s="92" t="s">
        <v>21294</v>
      </c>
      <c r="J981" s="93">
        <v>3.24</v>
      </c>
      <c r="K981" s="92">
        <v>3545603.6370000001</v>
      </c>
      <c r="L981" s="95">
        <v>43367</v>
      </c>
      <c r="M981" s="92">
        <v>7.4999999999999997E-3</v>
      </c>
      <c r="N981" s="92" t="s">
        <v>21321</v>
      </c>
      <c r="O981" s="92" t="e">
        <v>#N/A</v>
      </c>
      <c r="P981" s="92" t="s">
        <v>3</v>
      </c>
      <c r="Q981" s="92" t="s">
        <v>43</v>
      </c>
      <c r="R981" s="92" t="e">
        <v>#N/A</v>
      </c>
      <c r="S981" s="92" t="s">
        <v>29</v>
      </c>
      <c r="T981" s="92" t="e">
        <v>#N/A</v>
      </c>
      <c r="U981" s="92" t="e">
        <v>#N/A</v>
      </c>
      <c r="V981" s="92" t="e">
        <v>#N/A</v>
      </c>
      <c r="W981" s="92" t="e">
        <v>#N/A</v>
      </c>
      <c r="X981" s="92" t="e">
        <v>#N/A</v>
      </c>
      <c r="Y981" s="92" t="e">
        <v>#N/A</v>
      </c>
      <c r="Z981" s="92">
        <v>0</v>
      </c>
      <c r="AA981" s="92" t="s">
        <v>21297</v>
      </c>
      <c r="AB981" s="92" t="s">
        <v>35058</v>
      </c>
      <c r="AC981" s="92" t="s">
        <v>35059</v>
      </c>
      <c r="AD981" s="92" t="e">
        <v>#N/A</v>
      </c>
      <c r="AE981" s="92" t="s">
        <v>35060</v>
      </c>
      <c r="AF981" s="94" t="s">
        <v>39625</v>
      </c>
      <c r="AG981" s="92" t="s">
        <v>39625</v>
      </c>
      <c r="AI981" s="92" t="b">
        <f t="shared" si="90"/>
        <v>1</v>
      </c>
    </row>
    <row r="982" spans="1:35" ht="144" x14ac:dyDescent="0.3">
      <c r="B982" s="92" t="s">
        <v>38414</v>
      </c>
      <c r="C982" s="92" t="s">
        <v>38415</v>
      </c>
      <c r="D982" s="92" t="s">
        <v>38416</v>
      </c>
      <c r="E982" s="92" t="s">
        <v>38417</v>
      </c>
      <c r="F982" s="92" t="s">
        <v>21292</v>
      </c>
      <c r="G982" s="92" t="s">
        <v>38418</v>
      </c>
      <c r="H982" s="92">
        <v>1584</v>
      </c>
      <c r="I982" s="92" t="s">
        <v>21294</v>
      </c>
      <c r="J982" s="93">
        <v>9.69</v>
      </c>
      <c r="K982" s="92">
        <v>11264228.16</v>
      </c>
      <c r="L982" s="95">
        <v>43336</v>
      </c>
      <c r="M982" s="92">
        <v>7.4999999999999997E-3</v>
      </c>
      <c r="N982" s="92" t="s">
        <v>21330</v>
      </c>
      <c r="O982" s="92" t="e">
        <v>#N/A</v>
      </c>
      <c r="P982" s="92" t="s">
        <v>3</v>
      </c>
      <c r="Q982" s="92" t="e">
        <v>#N/A</v>
      </c>
      <c r="R982" s="92" t="e">
        <v>#N/A</v>
      </c>
      <c r="S982" s="92" t="e">
        <v>#N/A</v>
      </c>
      <c r="T982" s="92" t="e">
        <v>#N/A</v>
      </c>
      <c r="U982" s="92" t="e">
        <v>#N/A</v>
      </c>
      <c r="V982" s="92" t="e">
        <v>#N/A</v>
      </c>
      <c r="W982" s="92" t="e">
        <v>#N/A</v>
      </c>
      <c r="X982" s="92" t="e">
        <v>#N/A</v>
      </c>
      <c r="Y982" s="92" t="e">
        <v>#N/A</v>
      </c>
      <c r="Z982" s="92">
        <v>0</v>
      </c>
      <c r="AA982" s="92" t="s">
        <v>21297</v>
      </c>
      <c r="AB982" s="92" t="s">
        <v>38419</v>
      </c>
      <c r="AC982" s="92" t="s">
        <v>38420</v>
      </c>
      <c r="AD982" s="92" t="e">
        <v>#N/A</v>
      </c>
      <c r="AE982" s="92" t="s">
        <v>38421</v>
      </c>
      <c r="AF982" s="94" t="s">
        <v>39626</v>
      </c>
      <c r="AG982" s="92" t="s">
        <v>39626</v>
      </c>
      <c r="AI982" s="92" t="b">
        <f t="shared" si="90"/>
        <v>1</v>
      </c>
    </row>
    <row r="983" spans="1:35" ht="43.2" x14ac:dyDescent="0.3">
      <c r="A983" s="96" t="s">
        <v>38562</v>
      </c>
      <c r="B983" s="96" t="s">
        <v>3173</v>
      </c>
      <c r="C983" s="96" t="s">
        <v>3174</v>
      </c>
      <c r="D983" s="96"/>
      <c r="E983" s="96"/>
      <c r="F983" s="96"/>
      <c r="G983" s="96"/>
      <c r="H983" s="96"/>
      <c r="I983" s="96"/>
      <c r="J983" s="97"/>
      <c r="K983" s="96"/>
      <c r="L983" s="96"/>
      <c r="M983" s="96"/>
      <c r="N983" s="96"/>
      <c r="O983" s="96" t="s">
        <v>25</v>
      </c>
      <c r="P983" s="96" t="s">
        <v>345</v>
      </c>
      <c r="Q983" s="96" t="s">
        <v>77</v>
      </c>
      <c r="R983" s="96" t="s">
        <v>26</v>
      </c>
      <c r="S983" s="96" t="s">
        <v>28</v>
      </c>
      <c r="T983" s="96" t="s">
        <v>30</v>
      </c>
      <c r="U983" s="96" t="s">
        <v>24</v>
      </c>
      <c r="V983" s="96" t="s">
        <v>24</v>
      </c>
      <c r="W983" s="96" t="s">
        <v>24</v>
      </c>
      <c r="X983" s="96" t="s">
        <v>32</v>
      </c>
      <c r="Y983" s="96" t="s">
        <v>24</v>
      </c>
      <c r="Z983" s="96"/>
      <c r="AA983" s="96"/>
      <c r="AB983" s="96"/>
      <c r="AC983" s="96"/>
      <c r="AD983" s="96" t="s">
        <v>3176</v>
      </c>
      <c r="AE983" s="96"/>
      <c r="AF983" s="98" t="s">
        <v>3175</v>
      </c>
      <c r="AG983" s="96" t="s">
        <v>24</v>
      </c>
    </row>
    <row r="984" spans="1:35" ht="115.2" x14ac:dyDescent="0.3">
      <c r="B984" s="92" t="s">
        <v>4018</v>
      </c>
      <c r="C984" s="92" t="s">
        <v>4019</v>
      </c>
      <c r="D984" s="92" t="s">
        <v>21655</v>
      </c>
      <c r="E984" s="92" t="s">
        <v>21656</v>
      </c>
      <c r="F984" s="92" t="s">
        <v>21292</v>
      </c>
      <c r="G984" s="92" t="s">
        <v>21657</v>
      </c>
      <c r="H984" s="92">
        <v>104952</v>
      </c>
      <c r="I984" s="92" t="s">
        <v>21294</v>
      </c>
      <c r="J984" s="93">
        <v>99.11</v>
      </c>
      <c r="K984" s="92">
        <v>129016800</v>
      </c>
      <c r="L984" s="95">
        <v>41649</v>
      </c>
      <c r="M984" s="92">
        <v>2.41E-2</v>
      </c>
      <c r="N984" s="92" t="s">
        <v>21628</v>
      </c>
      <c r="O984" s="92" t="s">
        <v>25</v>
      </c>
      <c r="P984" s="92" t="s">
        <v>1</v>
      </c>
      <c r="Q984" s="92" t="s">
        <v>77</v>
      </c>
      <c r="R984" s="92" t="s">
        <v>26</v>
      </c>
      <c r="S984" s="92" t="s">
        <v>28</v>
      </c>
      <c r="T984" s="92" t="s">
        <v>30</v>
      </c>
      <c r="U984" s="92" t="s">
        <v>24</v>
      </c>
      <c r="V984" s="92" t="s">
        <v>24</v>
      </c>
      <c r="W984" s="92" t="s">
        <v>24</v>
      </c>
      <c r="X984" s="92" t="s">
        <v>32</v>
      </c>
      <c r="Y984" s="92" t="s">
        <v>24</v>
      </c>
      <c r="Z984" s="92">
        <v>53</v>
      </c>
      <c r="AA984" s="92" t="s">
        <v>21304</v>
      </c>
      <c r="AB984" s="92" t="s">
        <v>21658</v>
      </c>
      <c r="AC984" s="92" t="s">
        <v>21659</v>
      </c>
      <c r="AD984" s="92" t="s">
        <v>4020</v>
      </c>
      <c r="AE984" s="92" t="s">
        <v>21660</v>
      </c>
      <c r="AF984" s="94" t="s">
        <v>39627</v>
      </c>
      <c r="AG984" s="92" t="s">
        <v>39627</v>
      </c>
      <c r="AI984" s="92" t="b">
        <f t="shared" ref="AI984:AI1047" si="91">IF(LEN(B984)=4,LEFT(AF984,4),LEFT(AF984,3))=B984</f>
        <v>1</v>
      </c>
    </row>
    <row r="985" spans="1:35" ht="72" x14ac:dyDescent="0.3">
      <c r="B985" s="92" t="s">
        <v>33017</v>
      </c>
      <c r="C985" s="92" t="s">
        <v>33018</v>
      </c>
      <c r="D985" s="92" t="s">
        <v>33019</v>
      </c>
      <c r="E985" s="92" t="s">
        <v>33020</v>
      </c>
      <c r="F985" s="92" t="s">
        <v>21486</v>
      </c>
      <c r="G985" s="92" t="s">
        <v>33021</v>
      </c>
      <c r="H985" s="92">
        <v>12623</v>
      </c>
      <c r="I985" s="92" t="s">
        <v>21294</v>
      </c>
      <c r="J985" s="93">
        <v>51.47</v>
      </c>
      <c r="K985" s="92">
        <v>54834091.390000001</v>
      </c>
      <c r="L985" s="95">
        <v>42918</v>
      </c>
      <c r="M985" s="92">
        <v>4.4999999999999997E-3</v>
      </c>
      <c r="N985" s="92" t="s">
        <v>1570</v>
      </c>
      <c r="O985" s="92" t="s">
        <v>1570</v>
      </c>
      <c r="P985" s="92" t="s">
        <v>3</v>
      </c>
      <c r="Q985" s="92" t="e">
        <v>#N/A</v>
      </c>
      <c r="R985" s="92" t="e">
        <v>#N/A</v>
      </c>
      <c r="S985" s="92" t="e">
        <v>#N/A</v>
      </c>
      <c r="T985" s="92" t="e">
        <v>#N/A</v>
      </c>
      <c r="U985" s="92" t="e">
        <v>#N/A</v>
      </c>
      <c r="V985" s="92" t="e">
        <v>#N/A</v>
      </c>
      <c r="W985" s="92" t="e">
        <v>#N/A</v>
      </c>
      <c r="X985" s="92" t="e">
        <v>#N/A</v>
      </c>
      <c r="Y985" s="92" t="e">
        <v>#N/A</v>
      </c>
      <c r="Z985" s="92">
        <v>99</v>
      </c>
      <c r="AA985" s="92" t="s">
        <v>21297</v>
      </c>
      <c r="AB985" s="92" t="s">
        <v>33022</v>
      </c>
      <c r="AC985" s="92" t="s">
        <v>33023</v>
      </c>
      <c r="AD985" s="92" t="e">
        <v>#N/A</v>
      </c>
      <c r="AE985" s="92" t="s">
        <v>33024</v>
      </c>
      <c r="AF985" s="94" t="s">
        <v>39628</v>
      </c>
      <c r="AG985" s="92" t="s">
        <v>39628</v>
      </c>
      <c r="AI985" s="92" t="b">
        <f t="shared" si="91"/>
        <v>1</v>
      </c>
    </row>
    <row r="986" spans="1:35" ht="158.4" x14ac:dyDescent="0.3">
      <c r="B986" s="92" t="s">
        <v>31008</v>
      </c>
      <c r="C986" s="92" t="s">
        <v>31009</v>
      </c>
      <c r="D986" s="92" t="s">
        <v>31010</v>
      </c>
      <c r="E986" s="92" t="s">
        <v>31011</v>
      </c>
      <c r="F986" s="92" t="s">
        <v>21486</v>
      </c>
      <c r="G986" s="92" t="s">
        <v>31012</v>
      </c>
      <c r="H986" s="92">
        <v>2556</v>
      </c>
      <c r="I986" s="92" t="s">
        <v>21294</v>
      </c>
      <c r="J986" s="93">
        <v>29.43</v>
      </c>
      <c r="K986" s="92">
        <v>31817262</v>
      </c>
      <c r="L986" s="95">
        <v>43825</v>
      </c>
      <c r="M986" s="92">
        <v>5.0000000000000001E-3</v>
      </c>
      <c r="N986" s="92" t="s">
        <v>345</v>
      </c>
      <c r="O986" s="92" t="s">
        <v>25</v>
      </c>
      <c r="P986" s="92" t="s">
        <v>38568</v>
      </c>
      <c r="Q986" s="92" t="s">
        <v>43</v>
      </c>
      <c r="R986" s="92" t="e">
        <v>#N/A</v>
      </c>
      <c r="S986" s="92" t="e">
        <v>#N/A</v>
      </c>
      <c r="T986" s="92" t="s">
        <v>14</v>
      </c>
      <c r="U986" s="92" t="e">
        <v>#N/A</v>
      </c>
      <c r="V986" s="92" t="e">
        <v>#N/A</v>
      </c>
      <c r="W986" s="92" t="e">
        <v>#N/A</v>
      </c>
      <c r="X986" s="92" t="e">
        <v>#N/A</v>
      </c>
      <c r="Y986" s="92" t="e">
        <v>#N/A</v>
      </c>
      <c r="Z986" s="92">
        <v>0</v>
      </c>
      <c r="AA986" s="92" t="s">
        <v>21297</v>
      </c>
      <c r="AB986" s="92" t="s">
        <v>31013</v>
      </c>
      <c r="AC986" s="92" t="s">
        <v>31014</v>
      </c>
      <c r="AD986" s="92" t="e">
        <v>#N/A</v>
      </c>
      <c r="AE986" s="92" t="s">
        <v>31015</v>
      </c>
      <c r="AF986" s="94" t="s">
        <v>39629</v>
      </c>
      <c r="AG986" s="92" t="s">
        <v>39629</v>
      </c>
      <c r="AI986" s="92" t="b">
        <f t="shared" si="91"/>
        <v>1</v>
      </c>
    </row>
    <row r="987" spans="1:35" ht="158.4" x14ac:dyDescent="0.3">
      <c r="B987" s="92" t="s">
        <v>31361</v>
      </c>
      <c r="C987" s="92" t="s">
        <v>31362</v>
      </c>
      <c r="D987" s="92" t="s">
        <v>31363</v>
      </c>
      <c r="E987" s="92" t="s">
        <v>31364</v>
      </c>
      <c r="F987" s="92" t="s">
        <v>21292</v>
      </c>
      <c r="G987" s="92" t="s">
        <v>31365</v>
      </c>
      <c r="H987" s="92">
        <v>7140</v>
      </c>
      <c r="I987" s="92" t="s">
        <v>21294</v>
      </c>
      <c r="J987" s="93">
        <v>11.86</v>
      </c>
      <c r="K987" s="92">
        <v>16596500</v>
      </c>
      <c r="L987" s="95">
        <v>43129</v>
      </c>
      <c r="M987" s="92">
        <v>9.4999999999999998E-3</v>
      </c>
      <c r="N987" s="92" t="s">
        <v>404</v>
      </c>
      <c r="O987" s="92" t="s">
        <v>25</v>
      </c>
      <c r="P987" s="92" t="s">
        <v>404</v>
      </c>
      <c r="Q987" s="92" t="e">
        <v>#N/A</v>
      </c>
      <c r="R987" s="92" t="e">
        <v>#N/A</v>
      </c>
      <c r="S987" s="92" t="e">
        <v>#N/A</v>
      </c>
      <c r="T987" s="92" t="e">
        <v>#N/A</v>
      </c>
      <c r="U987" s="92" t="e">
        <v>#N/A</v>
      </c>
      <c r="V987" s="92" t="e">
        <v>#N/A</v>
      </c>
      <c r="W987" s="92" t="e">
        <v>#N/A</v>
      </c>
      <c r="X987" s="92" t="e">
        <v>#N/A</v>
      </c>
      <c r="Y987" s="92" t="e">
        <v>#N/A</v>
      </c>
      <c r="Z987" s="92">
        <v>0</v>
      </c>
      <c r="AA987" s="92" t="s">
        <v>21297</v>
      </c>
      <c r="AB987" s="92">
        <v>301505764</v>
      </c>
      <c r="AC987" s="92" t="s">
        <v>31366</v>
      </c>
      <c r="AD987" s="92" t="e">
        <v>#N/A</v>
      </c>
      <c r="AE987" s="92" t="s">
        <v>31367</v>
      </c>
      <c r="AF987" s="94" t="s">
        <v>38962</v>
      </c>
      <c r="AG987" s="92" t="s">
        <v>38962</v>
      </c>
      <c r="AI987" s="92" t="b">
        <f t="shared" si="91"/>
        <v>1</v>
      </c>
    </row>
    <row r="988" spans="1:35" ht="129.6" x14ac:dyDescent="0.3">
      <c r="B988" s="92" t="s">
        <v>36447</v>
      </c>
      <c r="C988" s="92" t="s">
        <v>36448</v>
      </c>
      <c r="D988" s="92" t="s">
        <v>36449</v>
      </c>
      <c r="E988" s="92" t="s">
        <v>36450</v>
      </c>
      <c r="F988" s="92" t="s">
        <v>21336</v>
      </c>
      <c r="G988" s="92" t="s">
        <v>36451</v>
      </c>
      <c r="H988" s="92">
        <v>2462</v>
      </c>
      <c r="I988" s="92" t="s">
        <v>21294</v>
      </c>
      <c r="J988" s="93">
        <v>5.47</v>
      </c>
      <c r="K988" s="92">
        <v>5545125</v>
      </c>
      <c r="L988" s="95">
        <v>44060</v>
      </c>
      <c r="M988" s="92">
        <v>7.9000000000000008E-3</v>
      </c>
      <c r="N988" s="92" t="s">
        <v>24842</v>
      </c>
      <c r="O988" s="92" t="s">
        <v>75</v>
      </c>
      <c r="P988" s="92" t="e">
        <v>#N/A</v>
      </c>
      <c r="Q988" s="92" t="e">
        <v>#N/A</v>
      </c>
      <c r="R988" s="92" t="e">
        <v>#N/A</v>
      </c>
      <c r="S988" s="92" t="e">
        <v>#N/A</v>
      </c>
      <c r="T988" s="92" t="e">
        <v>#N/A</v>
      </c>
      <c r="U988" s="92" t="e">
        <v>#N/A</v>
      </c>
      <c r="V988" s="92" t="e">
        <v>#N/A</v>
      </c>
      <c r="W988" s="92" t="e">
        <v>#N/A</v>
      </c>
      <c r="X988" s="92" t="e">
        <v>#N/A</v>
      </c>
      <c r="Y988" s="92" t="e">
        <v>#N/A</v>
      </c>
      <c r="Z988" s="92">
        <v>5</v>
      </c>
      <c r="AA988" s="92" t="s">
        <v>21304</v>
      </c>
      <c r="AB988" s="92" t="s">
        <v>36452</v>
      </c>
      <c r="AC988" s="92" t="s">
        <v>36453</v>
      </c>
      <c r="AD988" s="92" t="e">
        <v>#N/A</v>
      </c>
      <c r="AE988" s="92" t="s">
        <v>36454</v>
      </c>
      <c r="AF988" s="94" t="s">
        <v>39630</v>
      </c>
      <c r="AG988" s="92" t="s">
        <v>39630</v>
      </c>
      <c r="AI988" s="92" t="b">
        <f t="shared" si="91"/>
        <v>1</v>
      </c>
    </row>
    <row r="989" spans="1:35" ht="158.4" x14ac:dyDescent="0.3">
      <c r="B989" s="92" t="s">
        <v>23817</v>
      </c>
      <c r="C989" s="92" t="s">
        <v>23818</v>
      </c>
      <c r="D989" s="92" t="s">
        <v>23819</v>
      </c>
      <c r="E989" s="92" t="s">
        <v>23820</v>
      </c>
      <c r="F989" s="92" t="s">
        <v>21336</v>
      </c>
      <c r="G989" s="92" t="s">
        <v>23821</v>
      </c>
      <c r="H989" s="92">
        <v>48481</v>
      </c>
      <c r="I989" s="92" t="s">
        <v>21294</v>
      </c>
      <c r="J989" s="93">
        <v>31.2</v>
      </c>
      <c r="K989" s="92">
        <v>35059500</v>
      </c>
      <c r="L989" s="95">
        <v>44104</v>
      </c>
      <c r="M989" s="92">
        <v>7.9000000000000008E-3</v>
      </c>
      <c r="N989" s="92" t="s">
        <v>21330</v>
      </c>
      <c r="O989" s="92" t="e">
        <v>#N/A</v>
      </c>
      <c r="P989" s="92" t="e">
        <v>#N/A</v>
      </c>
      <c r="Q989" s="92" t="e">
        <v>#N/A</v>
      </c>
      <c r="R989" s="92" t="e">
        <v>#N/A</v>
      </c>
      <c r="S989" s="92" t="e">
        <v>#N/A</v>
      </c>
      <c r="T989" s="92" t="e">
        <v>#N/A</v>
      </c>
      <c r="U989" s="92" t="s">
        <v>2647</v>
      </c>
      <c r="V989" s="92" t="e">
        <v>#N/A</v>
      </c>
      <c r="W989" s="92" t="e">
        <v>#N/A</v>
      </c>
      <c r="X989" s="92" t="e">
        <v>#N/A</v>
      </c>
      <c r="Y989" s="92" t="e">
        <v>#N/A</v>
      </c>
      <c r="Z989" s="92">
        <v>0</v>
      </c>
      <c r="AA989" s="92" t="s">
        <v>21304</v>
      </c>
      <c r="AB989" s="92" t="s">
        <v>23822</v>
      </c>
      <c r="AC989" s="92" t="s">
        <v>23823</v>
      </c>
      <c r="AD989" s="92" t="e">
        <v>#N/A</v>
      </c>
      <c r="AE989" s="92" t="s">
        <v>23824</v>
      </c>
      <c r="AF989" s="94" t="s">
        <v>39631</v>
      </c>
      <c r="AG989" s="92" t="s">
        <v>39631</v>
      </c>
      <c r="AI989" s="92" t="b">
        <f t="shared" si="91"/>
        <v>1</v>
      </c>
    </row>
    <row r="990" spans="1:35" ht="144" x14ac:dyDescent="0.3">
      <c r="B990" s="92" t="s">
        <v>24370</v>
      </c>
      <c r="C990" s="92" t="s">
        <v>24371</v>
      </c>
      <c r="D990" s="92" t="s">
        <v>24372</v>
      </c>
      <c r="E990" s="92" t="s">
        <v>24373</v>
      </c>
      <c r="F990" s="92" t="s">
        <v>21362</v>
      </c>
      <c r="G990" s="92" t="s">
        <v>24374</v>
      </c>
      <c r="H990" s="92">
        <v>20353</v>
      </c>
      <c r="I990" s="92" t="s">
        <v>21294</v>
      </c>
      <c r="J990" s="93">
        <v>11.8</v>
      </c>
      <c r="K990" s="92">
        <v>14887565</v>
      </c>
      <c r="L990" s="95">
        <v>44104</v>
      </c>
      <c r="M990" s="92">
        <v>7.9000000000000008E-3</v>
      </c>
      <c r="N990" s="92" t="s">
        <v>21330</v>
      </c>
      <c r="O990" s="92" t="e">
        <v>#N/A</v>
      </c>
      <c r="P990" s="92" t="e">
        <v>#N/A</v>
      </c>
      <c r="Q990" s="92" t="e">
        <v>#N/A</v>
      </c>
      <c r="R990" s="92" t="e">
        <v>#N/A</v>
      </c>
      <c r="S990" s="92" t="e">
        <v>#N/A</v>
      </c>
      <c r="T990" s="92" t="e">
        <v>#N/A</v>
      </c>
      <c r="U990" s="92" t="s">
        <v>2647</v>
      </c>
      <c r="V990" s="92" t="e">
        <v>#N/A</v>
      </c>
      <c r="W990" s="92" t="e">
        <v>#N/A</v>
      </c>
      <c r="X990" s="92" t="e">
        <v>#N/A</v>
      </c>
      <c r="Y990" s="92" t="e">
        <v>#N/A</v>
      </c>
      <c r="Z990" s="92">
        <v>0</v>
      </c>
      <c r="AA990" s="92" t="s">
        <v>21304</v>
      </c>
      <c r="AB990" s="92" t="s">
        <v>24375</v>
      </c>
      <c r="AC990" s="92" t="s">
        <v>24376</v>
      </c>
      <c r="AD990" s="92" t="e">
        <v>#N/A</v>
      </c>
      <c r="AE990" s="92" t="s">
        <v>23824</v>
      </c>
      <c r="AF990" s="94" t="s">
        <v>39632</v>
      </c>
      <c r="AG990" s="92" t="s">
        <v>39632</v>
      </c>
      <c r="AI990" s="92" t="b">
        <f t="shared" si="91"/>
        <v>1</v>
      </c>
    </row>
    <row r="991" spans="1:35" ht="158.4" x14ac:dyDescent="0.3">
      <c r="B991" s="92" t="s">
        <v>4064</v>
      </c>
      <c r="C991" s="92" t="s">
        <v>26217</v>
      </c>
      <c r="D991" s="92" t="s">
        <v>26218</v>
      </c>
      <c r="E991" s="92" t="s">
        <v>26219</v>
      </c>
      <c r="F991" s="92" t="s">
        <v>21292</v>
      </c>
      <c r="G991" s="92" t="s">
        <v>26220</v>
      </c>
      <c r="H991" s="92">
        <v>84098</v>
      </c>
      <c r="I991" s="92" t="s">
        <v>21294</v>
      </c>
      <c r="J991" s="93">
        <v>208.45</v>
      </c>
      <c r="K991" s="92">
        <v>189526500</v>
      </c>
      <c r="L991" s="95">
        <v>42220</v>
      </c>
      <c r="M991" s="92">
        <v>8.0000000000000002E-3</v>
      </c>
      <c r="N991" s="92" t="s">
        <v>3055</v>
      </c>
      <c r="O991" s="92" t="s">
        <v>25</v>
      </c>
      <c r="P991" s="92" t="s">
        <v>3</v>
      </c>
      <c r="Q991" s="92" t="s">
        <v>77</v>
      </c>
      <c r="R991" s="92" t="s">
        <v>26</v>
      </c>
      <c r="S991" s="92" t="s">
        <v>29</v>
      </c>
      <c r="T991" s="92" t="s">
        <v>30</v>
      </c>
      <c r="U991" s="92" t="s">
        <v>188</v>
      </c>
      <c r="V991" s="92" t="s">
        <v>31</v>
      </c>
      <c r="W991" s="92" t="s">
        <v>24</v>
      </c>
      <c r="X991" s="92" t="s">
        <v>32</v>
      </c>
      <c r="Y991" s="92" t="s">
        <v>24</v>
      </c>
      <c r="Z991" s="92">
        <v>50</v>
      </c>
      <c r="AA991" s="92" t="s">
        <v>21297</v>
      </c>
      <c r="AB991" s="92" t="s">
        <v>26221</v>
      </c>
      <c r="AC991" s="92" t="s">
        <v>26222</v>
      </c>
      <c r="AD991" s="92" t="s">
        <v>4065</v>
      </c>
      <c r="AE991" s="92" t="s">
        <v>26223</v>
      </c>
      <c r="AF991" s="94" t="s">
        <v>39633</v>
      </c>
      <c r="AG991" s="92" t="s">
        <v>39633</v>
      </c>
      <c r="AI991" s="92" t="b">
        <f t="shared" si="91"/>
        <v>1</v>
      </c>
    </row>
    <row r="992" spans="1:35" ht="201.6" x14ac:dyDescent="0.3">
      <c r="B992" s="92" t="s">
        <v>22589</v>
      </c>
      <c r="C992" s="92" t="s">
        <v>22590</v>
      </c>
      <c r="D992" s="92" t="s">
        <v>22591</v>
      </c>
      <c r="E992" s="92" t="s">
        <v>22592</v>
      </c>
      <c r="F992" s="92" t="s">
        <v>21486</v>
      </c>
      <c r="G992" s="92" t="s">
        <v>22593</v>
      </c>
      <c r="H992" s="92">
        <v>3316</v>
      </c>
      <c r="I992" s="92" t="s">
        <v>21294</v>
      </c>
      <c r="J992" s="93">
        <v>6.13</v>
      </c>
      <c r="K992" s="92">
        <v>6700000</v>
      </c>
      <c r="L992" s="95">
        <v>43443</v>
      </c>
      <c r="M992" s="92">
        <v>8.3999999999999995E-3</v>
      </c>
      <c r="N992" s="92" t="s">
        <v>3055</v>
      </c>
      <c r="O992" s="92" t="e">
        <v>#N/A</v>
      </c>
      <c r="P992" s="92" t="e">
        <v>#N/A</v>
      </c>
      <c r="Q992" s="92" t="e">
        <v>#N/A</v>
      </c>
      <c r="R992" s="92" t="e">
        <v>#N/A</v>
      </c>
      <c r="S992" s="92" t="s">
        <v>38573</v>
      </c>
      <c r="T992" s="92" t="e">
        <v>#N/A</v>
      </c>
      <c r="U992" s="92" t="e">
        <v>#N/A</v>
      </c>
      <c r="V992" s="92" t="e">
        <v>#N/A</v>
      </c>
      <c r="W992" s="92" t="e">
        <v>#N/A</v>
      </c>
      <c r="X992" s="92" t="e">
        <v>#N/A</v>
      </c>
      <c r="Y992" s="92" t="e">
        <v>#N/A</v>
      </c>
      <c r="Z992" s="92">
        <v>25</v>
      </c>
      <c r="AA992" s="92" t="s">
        <v>21297</v>
      </c>
      <c r="AB992" s="92" t="s">
        <v>22594</v>
      </c>
      <c r="AC992" s="92" t="s">
        <v>22595</v>
      </c>
      <c r="AD992" s="92" t="e">
        <v>#N/A</v>
      </c>
      <c r="AE992" s="92" t="s">
        <v>22596</v>
      </c>
      <c r="AF992" s="94" t="s">
        <v>38963</v>
      </c>
      <c r="AG992" s="92" t="s">
        <v>38963</v>
      </c>
      <c r="AI992" s="92" t="b">
        <f t="shared" si="91"/>
        <v>1</v>
      </c>
    </row>
    <row r="993" spans="2:35" ht="187.2" x14ac:dyDescent="0.3">
      <c r="B993" s="92" t="s">
        <v>31518</v>
      </c>
      <c r="C993" s="92" t="s">
        <v>31519</v>
      </c>
      <c r="D993" s="92" t="s">
        <v>31520</v>
      </c>
      <c r="E993" s="92" t="s">
        <v>31521</v>
      </c>
      <c r="F993" s="92" t="s">
        <v>21292</v>
      </c>
      <c r="G993" s="92" t="s">
        <v>31522</v>
      </c>
      <c r="H993" s="92">
        <v>3021</v>
      </c>
      <c r="I993" s="92" t="s">
        <v>21294</v>
      </c>
      <c r="J993" s="93">
        <v>8.5</v>
      </c>
      <c r="K993" s="92">
        <v>9345000</v>
      </c>
      <c r="L993" s="95">
        <v>43089</v>
      </c>
      <c r="M993" s="92">
        <v>9.4999999999999998E-3</v>
      </c>
      <c r="N993" s="92" t="s">
        <v>21381</v>
      </c>
      <c r="O993" s="92" t="s">
        <v>25</v>
      </c>
      <c r="P993" s="92" t="e">
        <v>#N/A</v>
      </c>
      <c r="Q993" s="92" t="e">
        <v>#N/A</v>
      </c>
      <c r="R993" s="92" t="e">
        <v>#N/A</v>
      </c>
      <c r="S993" s="92" t="s">
        <v>29</v>
      </c>
      <c r="T993" s="92" t="e">
        <v>#N/A</v>
      </c>
      <c r="U993" s="92" t="e">
        <v>#N/A</v>
      </c>
      <c r="V993" s="92" t="e">
        <v>#N/A</v>
      </c>
      <c r="W993" s="92" t="e">
        <v>#N/A</v>
      </c>
      <c r="X993" s="92" t="e">
        <v>#N/A</v>
      </c>
      <c r="Y993" s="92" t="e">
        <v>#N/A</v>
      </c>
      <c r="Z993" s="92">
        <v>47</v>
      </c>
      <c r="AA993" s="92" t="s">
        <v>21297</v>
      </c>
      <c r="AB993" s="92" t="s">
        <v>31523</v>
      </c>
      <c r="AC993" s="92" t="s">
        <v>31524</v>
      </c>
      <c r="AD993" s="92" t="e">
        <v>#N/A</v>
      </c>
      <c r="AE993" s="92" t="s">
        <v>31525</v>
      </c>
      <c r="AF993" s="94" t="s">
        <v>39634</v>
      </c>
      <c r="AG993" s="92" t="s">
        <v>39634</v>
      </c>
      <c r="AI993" s="92" t="b">
        <f t="shared" si="91"/>
        <v>1</v>
      </c>
    </row>
    <row r="994" spans="2:35" ht="158.4" x14ac:dyDescent="0.3">
      <c r="B994" s="92" t="s">
        <v>22917</v>
      </c>
      <c r="C994" s="92" t="s">
        <v>22918</v>
      </c>
      <c r="D994" s="92" t="s">
        <v>22919</v>
      </c>
      <c r="E994" s="92" t="s">
        <v>22920</v>
      </c>
      <c r="F994" s="92" t="s">
        <v>21362</v>
      </c>
      <c r="G994" s="92" t="s">
        <v>22921</v>
      </c>
      <c r="H994" s="92">
        <v>21966</v>
      </c>
      <c r="I994" s="92" t="s">
        <v>21294</v>
      </c>
      <c r="J994" s="93">
        <v>28.34</v>
      </c>
      <c r="K994" s="92">
        <v>31107940</v>
      </c>
      <c r="L994" s="95">
        <v>42663</v>
      </c>
      <c r="M994" s="92">
        <v>9.9000000000000008E-3</v>
      </c>
      <c r="N994" s="92" t="s">
        <v>21321</v>
      </c>
      <c r="O994" s="92" t="s">
        <v>25</v>
      </c>
      <c r="P994" s="92" t="s">
        <v>3</v>
      </c>
      <c r="Q994" s="92" t="s">
        <v>77</v>
      </c>
      <c r="R994" s="92" t="e">
        <v>#N/A</v>
      </c>
      <c r="S994" s="92" t="s">
        <v>29</v>
      </c>
      <c r="T994" s="92" t="e">
        <v>#N/A</v>
      </c>
      <c r="U994" s="92" t="s">
        <v>2647</v>
      </c>
      <c r="V994" s="92" t="e">
        <v>#N/A</v>
      </c>
      <c r="W994" s="92" t="e">
        <v>#N/A</v>
      </c>
      <c r="X994" s="92" t="e">
        <v>#N/A</v>
      </c>
      <c r="Y994" s="92" t="e">
        <v>#N/A</v>
      </c>
      <c r="Z994" s="92">
        <v>13</v>
      </c>
      <c r="AA994" s="92" t="s">
        <v>21297</v>
      </c>
      <c r="AB994" s="92" t="s">
        <v>22922</v>
      </c>
      <c r="AC994" s="92" t="s">
        <v>22923</v>
      </c>
      <c r="AD994" s="92" t="e">
        <v>#N/A</v>
      </c>
      <c r="AE994" s="92" t="s">
        <v>22924</v>
      </c>
      <c r="AF994" s="94" t="s">
        <v>39635</v>
      </c>
      <c r="AG994" s="92" t="s">
        <v>39635</v>
      </c>
      <c r="AI994" s="92" t="b">
        <f t="shared" si="91"/>
        <v>1</v>
      </c>
    </row>
    <row r="995" spans="2:35" ht="144" x14ac:dyDescent="0.3">
      <c r="B995" s="92" t="s">
        <v>36625</v>
      </c>
      <c r="C995" s="92" t="s">
        <v>36626</v>
      </c>
      <c r="D995" s="92" t="s">
        <v>36627</v>
      </c>
      <c r="E995" s="92" t="s">
        <v>36628</v>
      </c>
      <c r="F995" s="92" t="s">
        <v>21336</v>
      </c>
      <c r="G995" s="92" t="s">
        <v>36629</v>
      </c>
      <c r="H995" s="92">
        <v>5279</v>
      </c>
      <c r="I995" s="92" t="s">
        <v>21294</v>
      </c>
      <c r="J995" s="93">
        <v>3.05</v>
      </c>
      <c r="K995" s="92">
        <v>4893000</v>
      </c>
      <c r="L995" s="95">
        <v>44060</v>
      </c>
      <c r="M995" s="92">
        <v>7.9000000000000008E-3</v>
      </c>
      <c r="N995" s="92" t="s">
        <v>24842</v>
      </c>
      <c r="O995" s="92" t="s">
        <v>75</v>
      </c>
      <c r="P995" s="92" t="e">
        <v>#N/A</v>
      </c>
      <c r="Q995" s="92" t="e">
        <v>#N/A</v>
      </c>
      <c r="R995" s="92" t="e">
        <v>#N/A</v>
      </c>
      <c r="S995" s="92" t="e">
        <v>#N/A</v>
      </c>
      <c r="T995" s="92" t="e">
        <v>#N/A</v>
      </c>
      <c r="U995" s="92" t="e">
        <v>#N/A</v>
      </c>
      <c r="V995" s="92" t="e">
        <v>#N/A</v>
      </c>
      <c r="W995" s="92" t="e">
        <v>#N/A</v>
      </c>
      <c r="X995" s="92" t="e">
        <v>#N/A</v>
      </c>
      <c r="Y995" s="92" t="e">
        <v>#N/A</v>
      </c>
      <c r="Z995" s="92">
        <v>4</v>
      </c>
      <c r="AA995" s="92" t="s">
        <v>21304</v>
      </c>
      <c r="AB995" s="92" t="s">
        <v>36630</v>
      </c>
      <c r="AC995" s="92" t="s">
        <v>36631</v>
      </c>
      <c r="AD995" s="92" t="e">
        <v>#N/A</v>
      </c>
      <c r="AE995" s="92" t="s">
        <v>36632</v>
      </c>
      <c r="AF995" s="94" t="s">
        <v>39636</v>
      </c>
      <c r="AG995" s="92" t="s">
        <v>39636</v>
      </c>
      <c r="AI995" s="92" t="b">
        <f t="shared" si="91"/>
        <v>1</v>
      </c>
    </row>
    <row r="996" spans="2:35" ht="158.4" x14ac:dyDescent="0.3">
      <c r="B996" s="92" t="s">
        <v>31647</v>
      </c>
      <c r="C996" s="92" t="s">
        <v>31648</v>
      </c>
      <c r="D996" s="92" t="s">
        <v>31649</v>
      </c>
      <c r="E996" s="92" t="s">
        <v>31650</v>
      </c>
      <c r="F996" s="92" t="s">
        <v>21292</v>
      </c>
      <c r="G996" s="92" t="s">
        <v>31651</v>
      </c>
      <c r="H996" s="92">
        <v>3593</v>
      </c>
      <c r="I996" s="92" t="s">
        <v>21294</v>
      </c>
      <c r="J996" s="93">
        <v>12.33</v>
      </c>
      <c r="K996" s="92">
        <v>23582832.879999999</v>
      </c>
      <c r="L996" s="95">
        <v>43305</v>
      </c>
      <c r="M996" s="92">
        <v>7.0000000000000001E-3</v>
      </c>
      <c r="N996" s="92" t="s">
        <v>404</v>
      </c>
      <c r="O996" s="92" t="s">
        <v>25</v>
      </c>
      <c r="P996" s="92" t="s">
        <v>404</v>
      </c>
      <c r="Q996" s="92" t="e">
        <v>#N/A</v>
      </c>
      <c r="R996" s="92" t="e">
        <v>#N/A</v>
      </c>
      <c r="S996" s="92" t="e">
        <v>#N/A</v>
      </c>
      <c r="T996" s="92" t="e">
        <v>#N/A</v>
      </c>
      <c r="U996" s="92" t="e">
        <v>#N/A</v>
      </c>
      <c r="V996" s="92" t="e">
        <v>#N/A</v>
      </c>
      <c r="W996" s="92" t="e">
        <v>#N/A</v>
      </c>
      <c r="X996" s="92" t="e">
        <v>#N/A</v>
      </c>
      <c r="Y996" s="92" t="e">
        <v>#N/A</v>
      </c>
      <c r="Z996" s="92">
        <v>30</v>
      </c>
      <c r="AA996" s="92" t="s">
        <v>21297</v>
      </c>
      <c r="AB996" s="92" t="s">
        <v>31652</v>
      </c>
      <c r="AC996" s="92" t="s">
        <v>31653</v>
      </c>
      <c r="AD996" s="92" t="e">
        <v>#N/A</v>
      </c>
      <c r="AE996" s="92" t="s">
        <v>31654</v>
      </c>
      <c r="AF996" s="94" t="s">
        <v>38964</v>
      </c>
      <c r="AG996" s="92" t="s">
        <v>38964</v>
      </c>
      <c r="AI996" s="92" t="b">
        <f t="shared" si="91"/>
        <v>1</v>
      </c>
    </row>
    <row r="997" spans="2:35" ht="144" x14ac:dyDescent="0.3">
      <c r="B997" s="92" t="s">
        <v>29509</v>
      </c>
      <c r="C997" s="92" t="s">
        <v>29510</v>
      </c>
      <c r="D997" s="92" t="s">
        <v>29511</v>
      </c>
      <c r="E997" s="92" t="s">
        <v>29512</v>
      </c>
      <c r="F997" s="92" t="s">
        <v>21486</v>
      </c>
      <c r="G997" s="92" t="s">
        <v>29513</v>
      </c>
      <c r="H997" s="92">
        <v>20701</v>
      </c>
      <c r="I997" s="92" t="s">
        <v>21294</v>
      </c>
      <c r="J997" s="93">
        <v>52.41</v>
      </c>
      <c r="K997" s="92">
        <v>55833750</v>
      </c>
      <c r="L997" s="95">
        <v>43830</v>
      </c>
      <c r="M997" s="92">
        <v>8.5000000000000006E-3</v>
      </c>
      <c r="N997" s="92" t="s">
        <v>21356</v>
      </c>
      <c r="O997" s="92" t="s">
        <v>25</v>
      </c>
      <c r="P997" s="92" t="s">
        <v>3</v>
      </c>
      <c r="Q997" s="92" t="s">
        <v>43</v>
      </c>
      <c r="R997" s="92" t="e">
        <v>#N/A</v>
      </c>
      <c r="S997" s="92" t="e">
        <v>#N/A</v>
      </c>
      <c r="T997" s="92" t="e">
        <v>#N/A</v>
      </c>
      <c r="U997" s="92" t="s">
        <v>2647</v>
      </c>
      <c r="V997" s="92" t="e">
        <v>#N/A</v>
      </c>
      <c r="W997" s="92" t="e">
        <v>#N/A</v>
      </c>
      <c r="X997" s="92" t="e">
        <v>#N/A</v>
      </c>
      <c r="Y997" s="92" t="e">
        <v>#N/A</v>
      </c>
      <c r="Z997" s="92">
        <v>8</v>
      </c>
      <c r="AA997" s="92" t="s">
        <v>21304</v>
      </c>
      <c r="AB997" s="92" t="s">
        <v>29514</v>
      </c>
      <c r="AC997" s="92" t="s">
        <v>29515</v>
      </c>
      <c r="AD997" s="92" t="e">
        <v>#N/A</v>
      </c>
      <c r="AE997" s="92" t="s">
        <v>29516</v>
      </c>
      <c r="AF997" s="94" t="s">
        <v>39637</v>
      </c>
      <c r="AG997" s="92" t="s">
        <v>39637</v>
      </c>
      <c r="AI997" s="92" t="b">
        <f t="shared" si="91"/>
        <v>1</v>
      </c>
    </row>
    <row r="998" spans="2:35" ht="144" x14ac:dyDescent="0.3">
      <c r="B998" s="92" t="s">
        <v>29552</v>
      </c>
      <c r="C998" s="92" t="s">
        <v>29553</v>
      </c>
      <c r="D998" s="92" t="s">
        <v>29554</v>
      </c>
      <c r="E998" s="92" t="s">
        <v>29555</v>
      </c>
      <c r="F998" s="92" t="s">
        <v>21486</v>
      </c>
      <c r="G998" s="92" t="s">
        <v>29556</v>
      </c>
      <c r="H998" s="92">
        <v>10192</v>
      </c>
      <c r="I998" s="92" t="s">
        <v>21294</v>
      </c>
      <c r="J998" s="93">
        <v>69.88</v>
      </c>
      <c r="K998" s="92">
        <v>73072455</v>
      </c>
      <c r="L998" s="95">
        <v>43644</v>
      </c>
      <c r="M998" s="92">
        <v>8.5000000000000006E-3</v>
      </c>
      <c r="N998" s="92" t="s">
        <v>21347</v>
      </c>
      <c r="O998" s="92" t="e">
        <v>#N/A</v>
      </c>
      <c r="P998" s="92" t="e">
        <v>#N/A</v>
      </c>
      <c r="Q998" s="92" t="e">
        <v>#N/A</v>
      </c>
      <c r="R998" s="92" t="e">
        <v>#N/A</v>
      </c>
      <c r="S998" s="92" t="e">
        <v>#N/A</v>
      </c>
      <c r="T998" s="92" t="e">
        <v>#N/A</v>
      </c>
      <c r="U998" s="92" t="s">
        <v>2647</v>
      </c>
      <c r="V998" s="92" t="e">
        <v>#N/A</v>
      </c>
      <c r="W998" s="92" t="e">
        <v>#N/A</v>
      </c>
      <c r="X998" s="92" t="e">
        <v>#N/A</v>
      </c>
      <c r="Y998" s="92" t="e">
        <v>#N/A</v>
      </c>
      <c r="Z998" s="92">
        <v>8</v>
      </c>
      <c r="AA998" s="92" t="s">
        <v>21304</v>
      </c>
      <c r="AB998" s="92" t="s">
        <v>29557</v>
      </c>
      <c r="AC998" s="92" t="s">
        <v>29558</v>
      </c>
      <c r="AD998" s="92" t="e">
        <v>#N/A</v>
      </c>
      <c r="AE998" s="92" t="s">
        <v>29559</v>
      </c>
      <c r="AF998" s="94" t="s">
        <v>39638</v>
      </c>
      <c r="AG998" s="92" t="s">
        <v>39638</v>
      </c>
      <c r="AI998" s="92" t="b">
        <f t="shared" si="91"/>
        <v>1</v>
      </c>
    </row>
    <row r="999" spans="2:35" ht="144" x14ac:dyDescent="0.3">
      <c r="B999" s="92" t="s">
        <v>25029</v>
      </c>
      <c r="C999" s="92" t="s">
        <v>25030</v>
      </c>
      <c r="D999" s="92" t="s">
        <v>25031</v>
      </c>
      <c r="E999" s="92" t="s">
        <v>25032</v>
      </c>
      <c r="F999" s="92" t="s">
        <v>21292</v>
      </c>
      <c r="G999" s="92" t="s">
        <v>25033</v>
      </c>
      <c r="H999" s="92">
        <v>9040</v>
      </c>
      <c r="I999" s="92" t="s">
        <v>21294</v>
      </c>
      <c r="J999" s="93">
        <v>27.94</v>
      </c>
      <c r="K999" s="92">
        <v>30108015</v>
      </c>
      <c r="L999" s="95">
        <v>43830</v>
      </c>
      <c r="M999" s="92">
        <v>8.8999999999999999E-3</v>
      </c>
      <c r="N999" s="92" t="s">
        <v>21424</v>
      </c>
      <c r="O999" s="92" t="e">
        <v>#N/A</v>
      </c>
      <c r="P999" s="92" t="e">
        <v>#N/A</v>
      </c>
      <c r="Q999" s="92" t="e">
        <v>#N/A</v>
      </c>
      <c r="R999" s="92" t="e">
        <v>#N/A</v>
      </c>
      <c r="S999" s="92" t="e">
        <v>#N/A</v>
      </c>
      <c r="T999" s="92" t="e">
        <v>#N/A</v>
      </c>
      <c r="U999" s="92" t="s">
        <v>2647</v>
      </c>
      <c r="V999" s="92" t="e">
        <v>#N/A</v>
      </c>
      <c r="W999" s="92" t="e">
        <v>#N/A</v>
      </c>
      <c r="X999" s="92" t="e">
        <v>#N/A</v>
      </c>
      <c r="Y999" s="92" t="e">
        <v>#N/A</v>
      </c>
      <c r="Z999" s="92">
        <v>8</v>
      </c>
      <c r="AA999" s="92" t="s">
        <v>21304</v>
      </c>
      <c r="AB999" s="92" t="s">
        <v>25034</v>
      </c>
      <c r="AC999" s="92" t="s">
        <v>25035</v>
      </c>
      <c r="AD999" s="92" t="e">
        <v>#N/A</v>
      </c>
      <c r="AE999" s="92" t="s">
        <v>25036</v>
      </c>
      <c r="AF999" s="94" t="s">
        <v>39639</v>
      </c>
      <c r="AG999" s="92" t="s">
        <v>39639</v>
      </c>
      <c r="AI999" s="92" t="b">
        <f t="shared" si="91"/>
        <v>1</v>
      </c>
    </row>
    <row r="1000" spans="2:35" ht="144" x14ac:dyDescent="0.3">
      <c r="B1000" s="92" t="s">
        <v>25037</v>
      </c>
      <c r="C1000" s="92" t="s">
        <v>25038</v>
      </c>
      <c r="D1000" s="92" t="s">
        <v>25039</v>
      </c>
      <c r="E1000" s="92" t="s">
        <v>25040</v>
      </c>
      <c r="F1000" s="92" t="s">
        <v>21486</v>
      </c>
      <c r="G1000" s="92" t="s">
        <v>25041</v>
      </c>
      <c r="H1000" s="92">
        <v>8176</v>
      </c>
      <c r="I1000" s="92" t="s">
        <v>21294</v>
      </c>
      <c r="J1000" s="93">
        <v>35.200000000000003</v>
      </c>
      <c r="K1000" s="92">
        <v>35885575</v>
      </c>
      <c r="L1000" s="95">
        <v>43644</v>
      </c>
      <c r="M1000" s="92">
        <v>8.8999999999999999E-3</v>
      </c>
      <c r="N1000" s="92" t="s">
        <v>21347</v>
      </c>
      <c r="O1000" s="92" t="e">
        <v>#N/A</v>
      </c>
      <c r="P1000" s="92" t="e">
        <v>#N/A</v>
      </c>
      <c r="Q1000" s="92" t="e">
        <v>#N/A</v>
      </c>
      <c r="R1000" s="92" t="e">
        <v>#N/A</v>
      </c>
      <c r="S1000" s="92" t="e">
        <v>#N/A</v>
      </c>
      <c r="T1000" s="92" t="e">
        <v>#N/A</v>
      </c>
      <c r="U1000" s="92" t="s">
        <v>2647</v>
      </c>
      <c r="V1000" s="92" t="e">
        <v>#N/A</v>
      </c>
      <c r="W1000" s="92" t="e">
        <v>#N/A</v>
      </c>
      <c r="X1000" s="92" t="e">
        <v>#N/A</v>
      </c>
      <c r="Y1000" s="92" t="e">
        <v>#N/A</v>
      </c>
      <c r="Z1000" s="92">
        <v>8</v>
      </c>
      <c r="AA1000" s="92" t="s">
        <v>21304</v>
      </c>
      <c r="AB1000" s="92" t="s">
        <v>25042</v>
      </c>
      <c r="AC1000" s="92" t="s">
        <v>25043</v>
      </c>
      <c r="AD1000" s="92" t="e">
        <v>#N/A</v>
      </c>
      <c r="AE1000" s="92" t="s">
        <v>25044</v>
      </c>
      <c r="AF1000" s="94" t="s">
        <v>39640</v>
      </c>
      <c r="AG1000" s="92" t="s">
        <v>39640</v>
      </c>
      <c r="AI1000" s="92" t="b">
        <f t="shared" si="91"/>
        <v>1</v>
      </c>
    </row>
    <row r="1001" spans="2:35" ht="144" x14ac:dyDescent="0.3">
      <c r="B1001" s="92" t="s">
        <v>32344</v>
      </c>
      <c r="C1001" s="92" t="s">
        <v>32345</v>
      </c>
      <c r="D1001" s="92" t="s">
        <v>32346</v>
      </c>
      <c r="E1001" s="92" t="s">
        <v>32347</v>
      </c>
      <c r="F1001" s="92" t="s">
        <v>21362</v>
      </c>
      <c r="G1001" s="92" t="s">
        <v>32348</v>
      </c>
      <c r="H1001" s="92">
        <v>8172</v>
      </c>
      <c r="I1001" s="92" t="s">
        <v>21294</v>
      </c>
      <c r="J1001" s="93">
        <v>39.32</v>
      </c>
      <c r="K1001" s="92">
        <v>38704000</v>
      </c>
      <c r="L1001" s="95">
        <v>43830</v>
      </c>
      <c r="M1001" s="92">
        <v>7.9000000000000008E-3</v>
      </c>
      <c r="N1001" s="92" t="s">
        <v>21330</v>
      </c>
      <c r="O1001" s="92" t="e">
        <v>#N/A</v>
      </c>
      <c r="P1001" s="92" t="e">
        <v>#N/A</v>
      </c>
      <c r="Q1001" s="92" t="e">
        <v>#N/A</v>
      </c>
      <c r="R1001" s="92" t="e">
        <v>#N/A</v>
      </c>
      <c r="S1001" s="92" t="e">
        <v>#N/A</v>
      </c>
      <c r="T1001" s="92" t="e">
        <v>#N/A</v>
      </c>
      <c r="U1001" s="92" t="s">
        <v>2647</v>
      </c>
      <c r="V1001" s="92" t="e">
        <v>#N/A</v>
      </c>
      <c r="W1001" s="92" t="e">
        <v>#N/A</v>
      </c>
      <c r="X1001" s="92" t="e">
        <v>#N/A</v>
      </c>
      <c r="Y1001" s="92" t="e">
        <v>#N/A</v>
      </c>
      <c r="Z1001" s="92">
        <v>8</v>
      </c>
      <c r="AA1001" s="92" t="s">
        <v>21304</v>
      </c>
      <c r="AB1001" s="92" t="s">
        <v>32349</v>
      </c>
      <c r="AC1001" s="92" t="s">
        <v>32350</v>
      </c>
      <c r="AD1001" s="92" t="e">
        <v>#N/A</v>
      </c>
      <c r="AE1001" s="92" t="s">
        <v>32271</v>
      </c>
      <c r="AF1001" s="94" t="s">
        <v>39641</v>
      </c>
      <c r="AG1001" s="92" t="s">
        <v>39641</v>
      </c>
      <c r="AI1001" s="92" t="b">
        <f t="shared" si="91"/>
        <v>1</v>
      </c>
    </row>
    <row r="1002" spans="2:35" ht="144" x14ac:dyDescent="0.3">
      <c r="B1002" s="92" t="s">
        <v>32351</v>
      </c>
      <c r="C1002" s="92" t="s">
        <v>32352</v>
      </c>
      <c r="D1002" s="92" t="s">
        <v>32353</v>
      </c>
      <c r="E1002" s="92" t="s">
        <v>32354</v>
      </c>
      <c r="F1002" s="92" t="s">
        <v>21362</v>
      </c>
      <c r="G1002" s="92" t="s">
        <v>32355</v>
      </c>
      <c r="H1002" s="92">
        <v>17232</v>
      </c>
      <c r="I1002" s="92" t="s">
        <v>21294</v>
      </c>
      <c r="J1002" s="93">
        <v>57.01</v>
      </c>
      <c r="K1002" s="92">
        <v>57818892.5</v>
      </c>
      <c r="L1002" s="95">
        <v>44012</v>
      </c>
      <c r="M1002" s="92">
        <v>7.9000000000000008E-3</v>
      </c>
      <c r="N1002" s="92" t="s">
        <v>21330</v>
      </c>
      <c r="O1002" s="92" t="e">
        <v>#N/A</v>
      </c>
      <c r="P1002" s="92" t="e">
        <v>#N/A</v>
      </c>
      <c r="Q1002" s="92" t="e">
        <v>#N/A</v>
      </c>
      <c r="R1002" s="92" t="e">
        <v>#N/A</v>
      </c>
      <c r="S1002" s="92" t="e">
        <v>#N/A</v>
      </c>
      <c r="T1002" s="92" t="e">
        <v>#N/A</v>
      </c>
      <c r="U1002" s="92" t="s">
        <v>2647</v>
      </c>
      <c r="V1002" s="92" t="e">
        <v>#N/A</v>
      </c>
      <c r="W1002" s="92" t="e">
        <v>#N/A</v>
      </c>
      <c r="X1002" s="92" t="e">
        <v>#N/A</v>
      </c>
      <c r="Y1002" s="92" t="e">
        <v>#N/A</v>
      </c>
      <c r="Z1002" s="92">
        <v>8</v>
      </c>
      <c r="AA1002" s="92" t="s">
        <v>21304</v>
      </c>
      <c r="AB1002" s="92" t="s">
        <v>32356</v>
      </c>
      <c r="AC1002" s="92" t="s">
        <v>32357</v>
      </c>
      <c r="AD1002" s="92" t="e">
        <v>#N/A</v>
      </c>
      <c r="AE1002" s="92" t="s">
        <v>32358</v>
      </c>
      <c r="AF1002" s="94" t="s">
        <v>38965</v>
      </c>
      <c r="AG1002" s="92" t="s">
        <v>38965</v>
      </c>
      <c r="AI1002" s="92" t="b">
        <f t="shared" si="91"/>
        <v>1</v>
      </c>
    </row>
    <row r="1003" spans="2:35" ht="144" x14ac:dyDescent="0.3">
      <c r="B1003" s="92" t="s">
        <v>32377</v>
      </c>
      <c r="C1003" s="92" t="s">
        <v>32378</v>
      </c>
      <c r="D1003" s="92" t="s">
        <v>32379</v>
      </c>
      <c r="E1003" s="92" t="s">
        <v>32380</v>
      </c>
      <c r="F1003" s="92" t="s">
        <v>21362</v>
      </c>
      <c r="G1003" s="92" t="s">
        <v>32381</v>
      </c>
      <c r="H1003" s="92">
        <v>32935</v>
      </c>
      <c r="I1003" s="92" t="s">
        <v>21294</v>
      </c>
      <c r="J1003" s="93">
        <v>40.57</v>
      </c>
      <c r="K1003" s="92">
        <v>49685800</v>
      </c>
      <c r="L1003" s="95">
        <v>43738</v>
      </c>
      <c r="M1003" s="92">
        <v>7.9000000000000008E-3</v>
      </c>
      <c r="N1003" s="92" t="s">
        <v>21347</v>
      </c>
      <c r="O1003" s="92" t="e">
        <v>#N/A</v>
      </c>
      <c r="P1003" s="92" t="e">
        <v>#N/A</v>
      </c>
      <c r="Q1003" s="92" t="e">
        <v>#N/A</v>
      </c>
      <c r="R1003" s="92" t="e">
        <v>#N/A</v>
      </c>
      <c r="S1003" s="92" t="e">
        <v>#N/A</v>
      </c>
      <c r="T1003" s="92" t="e">
        <v>#N/A</v>
      </c>
      <c r="U1003" s="92" t="s">
        <v>2647</v>
      </c>
      <c r="V1003" s="92" t="e">
        <v>#N/A</v>
      </c>
      <c r="W1003" s="92" t="e">
        <v>#N/A</v>
      </c>
      <c r="X1003" s="92" t="e">
        <v>#N/A</v>
      </c>
      <c r="Y1003" s="92" t="e">
        <v>#N/A</v>
      </c>
      <c r="Z1003" s="92">
        <v>8</v>
      </c>
      <c r="AA1003" s="92" t="s">
        <v>21304</v>
      </c>
      <c r="AB1003" s="92" t="s">
        <v>32382</v>
      </c>
      <c r="AC1003" s="92" t="s">
        <v>32383</v>
      </c>
      <c r="AD1003" s="92" t="e">
        <v>#N/A</v>
      </c>
      <c r="AE1003" s="92" t="s">
        <v>32271</v>
      </c>
      <c r="AF1003" s="94" t="s">
        <v>40169</v>
      </c>
      <c r="AG1003" s="92" t="s">
        <v>35</v>
      </c>
      <c r="AI1003" s="92">
        <f>LEN(B1003)</f>
        <v>4</v>
      </c>
    </row>
    <row r="1004" spans="2:35" ht="144" x14ac:dyDescent="0.3">
      <c r="B1004" s="92" t="s">
        <v>32264</v>
      </c>
      <c r="C1004" s="92" t="s">
        <v>32265</v>
      </c>
      <c r="D1004" s="92" t="s">
        <v>32266</v>
      </c>
      <c r="E1004" s="92" t="s">
        <v>32267</v>
      </c>
      <c r="F1004" s="92" t="s">
        <v>21336</v>
      </c>
      <c r="G1004" s="92" t="s">
        <v>32268</v>
      </c>
      <c r="H1004" s="92">
        <v>7867</v>
      </c>
      <c r="I1004" s="92" t="s">
        <v>21294</v>
      </c>
      <c r="J1004" s="93">
        <v>15.72</v>
      </c>
      <c r="K1004" s="92">
        <v>15911730</v>
      </c>
      <c r="L1004" s="95">
        <v>43921</v>
      </c>
      <c r="M1004" s="92">
        <v>7.9000000000000008E-3</v>
      </c>
      <c r="N1004" s="92" t="s">
        <v>21330</v>
      </c>
      <c r="O1004" s="92" t="e">
        <v>#N/A</v>
      </c>
      <c r="P1004" s="92" t="e">
        <v>#N/A</v>
      </c>
      <c r="Q1004" s="92" t="e">
        <v>#N/A</v>
      </c>
      <c r="R1004" s="92" t="e">
        <v>#N/A</v>
      </c>
      <c r="S1004" s="92" t="e">
        <v>#N/A</v>
      </c>
      <c r="T1004" s="92" t="e">
        <v>#N/A</v>
      </c>
      <c r="U1004" s="92" t="s">
        <v>2647</v>
      </c>
      <c r="V1004" s="92" t="e">
        <v>#N/A</v>
      </c>
      <c r="W1004" s="92" t="e">
        <v>#N/A</v>
      </c>
      <c r="X1004" s="92" t="e">
        <v>#N/A</v>
      </c>
      <c r="Y1004" s="92" t="e">
        <v>#N/A</v>
      </c>
      <c r="Z1004" s="92">
        <v>8</v>
      </c>
      <c r="AA1004" s="92" t="s">
        <v>21304</v>
      </c>
      <c r="AB1004" s="92" t="s">
        <v>32269</v>
      </c>
      <c r="AC1004" s="92" t="s">
        <v>32270</v>
      </c>
      <c r="AD1004" s="92" t="e">
        <v>#N/A</v>
      </c>
      <c r="AE1004" s="92" t="s">
        <v>32271</v>
      </c>
      <c r="AF1004" s="94" t="s">
        <v>39642</v>
      </c>
      <c r="AG1004" s="92" t="s">
        <v>39642</v>
      </c>
      <c r="AI1004" s="92" t="b">
        <f t="shared" si="91"/>
        <v>1</v>
      </c>
    </row>
    <row r="1005" spans="2:35" ht="144" x14ac:dyDescent="0.3">
      <c r="B1005" s="92" t="s">
        <v>31354</v>
      </c>
      <c r="C1005" s="92" t="s">
        <v>31355</v>
      </c>
      <c r="D1005" s="92" t="s">
        <v>31356</v>
      </c>
      <c r="E1005" s="92" t="s">
        <v>31357</v>
      </c>
      <c r="F1005" s="92" t="s">
        <v>21336</v>
      </c>
      <c r="G1005" s="92" t="s">
        <v>31358</v>
      </c>
      <c r="H1005" s="92">
        <v>30684</v>
      </c>
      <c r="I1005" s="92" t="s">
        <v>21294</v>
      </c>
      <c r="J1005" s="93">
        <v>48.17</v>
      </c>
      <c r="K1005" s="92">
        <v>52891750</v>
      </c>
      <c r="L1005" s="95">
        <v>43738</v>
      </c>
      <c r="M1005" s="92">
        <v>7.9000000000000008E-3</v>
      </c>
      <c r="N1005" s="92" t="s">
        <v>21347</v>
      </c>
      <c r="O1005" s="92" t="e">
        <v>#N/A</v>
      </c>
      <c r="P1005" s="92" t="e">
        <v>#N/A</v>
      </c>
      <c r="Q1005" s="99" t="s">
        <v>77</v>
      </c>
      <c r="R1005" s="92" t="e">
        <v>#N/A</v>
      </c>
      <c r="S1005" s="92" t="e">
        <v>#N/A</v>
      </c>
      <c r="T1005" s="92" t="e">
        <v>#N/A</v>
      </c>
      <c r="U1005" s="92" t="s">
        <v>2647</v>
      </c>
      <c r="V1005" s="92" t="e">
        <v>#N/A</v>
      </c>
      <c r="W1005" s="92" t="e">
        <v>#N/A</v>
      </c>
      <c r="X1005" s="92" t="e">
        <v>#N/A</v>
      </c>
      <c r="Y1005" s="92" t="e">
        <v>#N/A</v>
      </c>
      <c r="Z1005" s="92">
        <v>8</v>
      </c>
      <c r="AA1005" s="92" t="s">
        <v>21304</v>
      </c>
      <c r="AB1005" s="92" t="s">
        <v>31359</v>
      </c>
      <c r="AC1005" s="92" t="s">
        <v>31360</v>
      </c>
      <c r="AD1005" s="92" t="e">
        <v>#N/A</v>
      </c>
      <c r="AE1005" s="92" t="s">
        <v>31177</v>
      </c>
      <c r="AF1005" s="94" t="s">
        <v>39643</v>
      </c>
      <c r="AG1005" s="92" t="s">
        <v>39643</v>
      </c>
      <c r="AI1005" s="92" t="b">
        <f t="shared" si="91"/>
        <v>1</v>
      </c>
    </row>
    <row r="1006" spans="2:35" ht="144" x14ac:dyDescent="0.3">
      <c r="B1006" s="92" t="s">
        <v>31170</v>
      </c>
      <c r="C1006" s="92" t="s">
        <v>31171</v>
      </c>
      <c r="D1006" s="92" t="s">
        <v>31172</v>
      </c>
      <c r="E1006" s="92" t="s">
        <v>31173</v>
      </c>
      <c r="F1006" s="92" t="s">
        <v>21362</v>
      </c>
      <c r="G1006" s="92" t="s">
        <v>31174</v>
      </c>
      <c r="H1006" s="92">
        <v>10193</v>
      </c>
      <c r="I1006" s="92" t="s">
        <v>21294</v>
      </c>
      <c r="J1006" s="93">
        <v>33.15</v>
      </c>
      <c r="K1006" s="92">
        <v>29937037.5</v>
      </c>
      <c r="L1006" s="95">
        <v>43921</v>
      </c>
      <c r="M1006" s="92">
        <v>7.9000000000000008E-3</v>
      </c>
      <c r="N1006" s="92" t="s">
        <v>21479</v>
      </c>
      <c r="O1006" s="92" t="s">
        <v>25</v>
      </c>
      <c r="P1006" s="92" t="e">
        <v>#N/A</v>
      </c>
      <c r="Q1006" s="99" t="s">
        <v>77</v>
      </c>
      <c r="R1006" s="92" t="e">
        <v>#N/A</v>
      </c>
      <c r="S1006" s="92" t="s">
        <v>180</v>
      </c>
      <c r="T1006" s="92" t="e">
        <v>#N/A</v>
      </c>
      <c r="U1006" s="92" t="s">
        <v>2647</v>
      </c>
      <c r="V1006" s="92" t="e">
        <v>#N/A</v>
      </c>
      <c r="W1006" s="92" t="e">
        <v>#N/A</v>
      </c>
      <c r="X1006" s="92" t="e">
        <v>#N/A</v>
      </c>
      <c r="Y1006" s="92" t="e">
        <v>#N/A</v>
      </c>
      <c r="Z1006" s="92">
        <v>8</v>
      </c>
      <c r="AA1006" s="92" t="s">
        <v>21304</v>
      </c>
      <c r="AB1006" s="92" t="s">
        <v>31175</v>
      </c>
      <c r="AC1006" s="92" t="s">
        <v>31176</v>
      </c>
      <c r="AD1006" s="92" t="e">
        <v>#N/A</v>
      </c>
      <c r="AE1006" s="92" t="s">
        <v>31177</v>
      </c>
      <c r="AF1006" s="94" t="s">
        <v>39644</v>
      </c>
      <c r="AG1006" s="92" t="s">
        <v>39644</v>
      </c>
      <c r="AI1006" s="92" t="b">
        <f t="shared" si="91"/>
        <v>1</v>
      </c>
    </row>
    <row r="1007" spans="2:35" ht="144" x14ac:dyDescent="0.3">
      <c r="B1007" s="92" t="s">
        <v>31297</v>
      </c>
      <c r="C1007" s="92" t="s">
        <v>31298</v>
      </c>
      <c r="D1007" s="92" t="s">
        <v>31299</v>
      </c>
      <c r="E1007" s="92" t="s">
        <v>31300</v>
      </c>
      <c r="F1007" s="92" t="s">
        <v>21336</v>
      </c>
      <c r="G1007" s="92" t="s">
        <v>31301</v>
      </c>
      <c r="H1007" s="92">
        <v>92175</v>
      </c>
      <c r="I1007" s="92" t="s">
        <v>21294</v>
      </c>
      <c r="J1007" s="93">
        <v>165.59</v>
      </c>
      <c r="K1007" s="92">
        <v>110521000</v>
      </c>
      <c r="L1007" s="95">
        <v>43830</v>
      </c>
      <c r="M1007" s="92">
        <v>7.9000000000000008E-3</v>
      </c>
      <c r="N1007" s="92" t="s">
        <v>21479</v>
      </c>
      <c r="O1007" s="92" t="s">
        <v>25</v>
      </c>
      <c r="P1007" s="92" t="e">
        <v>#N/A</v>
      </c>
      <c r="Q1007" s="99" t="s">
        <v>77</v>
      </c>
      <c r="R1007" s="92" t="e">
        <v>#N/A</v>
      </c>
      <c r="S1007" s="92" t="s">
        <v>180</v>
      </c>
      <c r="T1007" s="92" t="e">
        <v>#N/A</v>
      </c>
      <c r="U1007" s="92" t="s">
        <v>2647</v>
      </c>
      <c r="V1007" s="92" t="e">
        <v>#N/A</v>
      </c>
      <c r="W1007" s="92" t="e">
        <v>#N/A</v>
      </c>
      <c r="X1007" s="92" t="e">
        <v>#N/A</v>
      </c>
      <c r="Y1007" s="92" t="e">
        <v>#N/A</v>
      </c>
      <c r="Z1007" s="92">
        <v>8</v>
      </c>
      <c r="AA1007" s="92" t="s">
        <v>21304</v>
      </c>
      <c r="AB1007" s="92" t="s">
        <v>31302</v>
      </c>
      <c r="AC1007" s="92" t="s">
        <v>31303</v>
      </c>
      <c r="AD1007" s="92" t="e">
        <v>#N/A</v>
      </c>
      <c r="AE1007" s="92" t="s">
        <v>31177</v>
      </c>
      <c r="AF1007" s="94" t="s">
        <v>39645</v>
      </c>
      <c r="AG1007" s="92" t="s">
        <v>39645</v>
      </c>
      <c r="AI1007" s="92" t="b">
        <f t="shared" si="91"/>
        <v>1</v>
      </c>
    </row>
    <row r="1008" spans="2:35" ht="144" x14ac:dyDescent="0.3">
      <c r="B1008" s="92" t="s">
        <v>31304</v>
      </c>
      <c r="C1008" s="92" t="s">
        <v>31305</v>
      </c>
      <c r="D1008" s="92" t="s">
        <v>31306</v>
      </c>
      <c r="E1008" s="92" t="s">
        <v>31307</v>
      </c>
      <c r="F1008" s="92" t="s">
        <v>21362</v>
      </c>
      <c r="G1008" s="92" t="s">
        <v>31308</v>
      </c>
      <c r="H1008" s="92">
        <v>6926</v>
      </c>
      <c r="I1008" s="92" t="s">
        <v>21294</v>
      </c>
      <c r="J1008" s="93">
        <v>23.32</v>
      </c>
      <c r="K1008" s="92">
        <v>25999637.5</v>
      </c>
      <c r="L1008" s="95">
        <v>44012</v>
      </c>
      <c r="M1008" s="92">
        <v>7.9000000000000008E-3</v>
      </c>
      <c r="N1008" s="92" t="s">
        <v>21479</v>
      </c>
      <c r="O1008" s="92" t="s">
        <v>25</v>
      </c>
      <c r="P1008" s="92" t="e">
        <v>#N/A</v>
      </c>
      <c r="Q1008" s="99" t="s">
        <v>77</v>
      </c>
      <c r="R1008" s="92" t="e">
        <v>#N/A</v>
      </c>
      <c r="S1008" s="92" t="s">
        <v>180</v>
      </c>
      <c r="T1008" s="92" t="e">
        <v>#N/A</v>
      </c>
      <c r="U1008" s="92" t="s">
        <v>2647</v>
      </c>
      <c r="V1008" s="92" t="e">
        <v>#N/A</v>
      </c>
      <c r="W1008" s="92" t="e">
        <v>#N/A</v>
      </c>
      <c r="X1008" s="92" t="e">
        <v>#N/A</v>
      </c>
      <c r="Y1008" s="92" t="e">
        <v>#N/A</v>
      </c>
      <c r="Z1008" s="92">
        <v>8</v>
      </c>
      <c r="AA1008" s="92" t="s">
        <v>21304</v>
      </c>
      <c r="AB1008" s="92" t="s">
        <v>31309</v>
      </c>
      <c r="AC1008" s="92" t="s">
        <v>31310</v>
      </c>
      <c r="AD1008" s="92" t="e">
        <v>#N/A</v>
      </c>
      <c r="AE1008" s="92" t="s">
        <v>31311</v>
      </c>
      <c r="AF1008" s="94" t="s">
        <v>38966</v>
      </c>
      <c r="AG1008" s="92" t="s">
        <v>38966</v>
      </c>
      <c r="AI1008" s="92" t="b">
        <f t="shared" si="91"/>
        <v>1</v>
      </c>
    </row>
    <row r="1009" spans="2:35" ht="144" x14ac:dyDescent="0.3">
      <c r="B1009" s="92" t="s">
        <v>22239</v>
      </c>
      <c r="C1009" s="92" t="s">
        <v>22240</v>
      </c>
      <c r="D1009" s="92" t="s">
        <v>22241</v>
      </c>
      <c r="E1009" s="92" t="s">
        <v>22242</v>
      </c>
      <c r="F1009" s="92" t="s">
        <v>21362</v>
      </c>
      <c r="G1009" s="92" t="s">
        <v>22243</v>
      </c>
      <c r="H1009" s="92">
        <v>4403</v>
      </c>
      <c r="I1009" s="92" t="s">
        <v>21294</v>
      </c>
      <c r="J1009" s="93">
        <v>32.17</v>
      </c>
      <c r="K1009" s="92">
        <v>33629970</v>
      </c>
      <c r="L1009" s="95">
        <v>43616</v>
      </c>
      <c r="M1009" s="92">
        <v>8.0000000000000002E-3</v>
      </c>
      <c r="N1009" s="92" t="s">
        <v>21347</v>
      </c>
      <c r="O1009" s="92" t="s">
        <v>25</v>
      </c>
      <c r="P1009" s="92" t="s">
        <v>3</v>
      </c>
      <c r="Q1009" s="92" t="s">
        <v>77</v>
      </c>
      <c r="R1009" s="92" t="e">
        <v>#N/A</v>
      </c>
      <c r="S1009" s="92" t="e">
        <v>#N/A</v>
      </c>
      <c r="T1009" s="92" t="e">
        <v>#N/A</v>
      </c>
      <c r="U1009" s="92" t="s">
        <v>2647</v>
      </c>
      <c r="V1009" s="92" t="e">
        <v>#N/A</v>
      </c>
      <c r="W1009" s="92" t="e">
        <v>#N/A</v>
      </c>
      <c r="X1009" s="92" t="e">
        <v>#N/A</v>
      </c>
      <c r="Y1009" s="92" t="e">
        <v>#N/A</v>
      </c>
      <c r="Z1009" s="92">
        <v>15</v>
      </c>
      <c r="AA1009" s="92" t="s">
        <v>21304</v>
      </c>
      <c r="AB1009" s="92" t="s">
        <v>22244</v>
      </c>
      <c r="AC1009" s="92" t="s">
        <v>22245</v>
      </c>
      <c r="AD1009" s="92" t="e">
        <v>#N/A</v>
      </c>
      <c r="AE1009" s="92" t="s">
        <v>22246</v>
      </c>
      <c r="AF1009" s="94" t="s">
        <v>40170</v>
      </c>
      <c r="AG1009" s="92" t="s">
        <v>35</v>
      </c>
      <c r="AI1009" s="92">
        <f t="shared" ref="AI1009:AI1010" si="92">LEN(B1009)</f>
        <v>4</v>
      </c>
    </row>
    <row r="1010" spans="2:35" ht="144" x14ac:dyDescent="0.3">
      <c r="B1010" s="92" t="s">
        <v>21966</v>
      </c>
      <c r="C1010" s="92" t="s">
        <v>21967</v>
      </c>
      <c r="D1010" s="92" t="s">
        <v>21968</v>
      </c>
      <c r="E1010" s="92" t="s">
        <v>21969</v>
      </c>
      <c r="F1010" s="92" t="s">
        <v>21336</v>
      </c>
      <c r="G1010" s="92" t="s">
        <v>21970</v>
      </c>
      <c r="H1010" s="92">
        <v>9196</v>
      </c>
      <c r="I1010" s="92" t="s">
        <v>21294</v>
      </c>
      <c r="J1010" s="93">
        <v>48.1</v>
      </c>
      <c r="K1010" s="92">
        <v>49990845</v>
      </c>
      <c r="L1010" s="95">
        <v>43677</v>
      </c>
      <c r="M1010" s="92">
        <v>7.9000000000000008E-3</v>
      </c>
      <c r="N1010" s="92" t="s">
        <v>21347</v>
      </c>
      <c r="O1010" s="92" t="s">
        <v>25</v>
      </c>
      <c r="P1010" s="92" t="s">
        <v>3</v>
      </c>
      <c r="Q1010" s="92" t="s">
        <v>77</v>
      </c>
      <c r="R1010" s="92" t="e">
        <v>#N/A</v>
      </c>
      <c r="S1010" s="92" t="e">
        <v>#N/A</v>
      </c>
      <c r="T1010" s="92" t="e">
        <v>#N/A</v>
      </c>
      <c r="U1010" s="92" t="s">
        <v>2647</v>
      </c>
      <c r="V1010" s="92" t="e">
        <v>#N/A</v>
      </c>
      <c r="W1010" s="92" t="e">
        <v>#N/A</v>
      </c>
      <c r="X1010" s="92" t="e">
        <v>#N/A</v>
      </c>
      <c r="Y1010" s="92" t="e">
        <v>#N/A</v>
      </c>
      <c r="Z1010" s="92">
        <v>15</v>
      </c>
      <c r="AA1010" s="92" t="s">
        <v>21304</v>
      </c>
      <c r="AB1010" s="92" t="s">
        <v>21971</v>
      </c>
      <c r="AC1010" s="92" t="s">
        <v>21972</v>
      </c>
      <c r="AD1010" s="92" t="e">
        <v>#N/A</v>
      </c>
      <c r="AE1010" s="92" t="s">
        <v>21973</v>
      </c>
      <c r="AF1010" s="94" t="s">
        <v>40171</v>
      </c>
      <c r="AG1010" s="92" t="s">
        <v>35</v>
      </c>
      <c r="AI1010" s="92">
        <f t="shared" si="92"/>
        <v>4</v>
      </c>
    </row>
    <row r="1011" spans="2:35" ht="144" x14ac:dyDescent="0.3">
      <c r="B1011" s="92" t="s">
        <v>22727</v>
      </c>
      <c r="C1011" s="92" t="s">
        <v>22728</v>
      </c>
      <c r="D1011" s="92" t="s">
        <v>22729</v>
      </c>
      <c r="E1011" s="92" t="s">
        <v>22730</v>
      </c>
      <c r="F1011" s="92" t="s">
        <v>21336</v>
      </c>
      <c r="G1011" s="92" t="s">
        <v>22731</v>
      </c>
      <c r="H1011" s="92">
        <v>66666</v>
      </c>
      <c r="I1011" s="92" t="s">
        <v>21294</v>
      </c>
      <c r="J1011" s="93">
        <v>77.89</v>
      </c>
      <c r="K1011" s="92">
        <v>90783750</v>
      </c>
      <c r="L1011" s="95">
        <v>43707</v>
      </c>
      <c r="M1011" s="92">
        <v>7.9000000000000008E-3</v>
      </c>
      <c r="N1011" s="92" t="s">
        <v>21347</v>
      </c>
      <c r="O1011" s="92" t="s">
        <v>25</v>
      </c>
      <c r="P1011" s="92" t="s">
        <v>3</v>
      </c>
      <c r="Q1011" s="92" t="s">
        <v>77</v>
      </c>
      <c r="R1011" s="92" t="e">
        <v>#N/A</v>
      </c>
      <c r="S1011" s="92" t="e">
        <v>#N/A</v>
      </c>
      <c r="T1011" s="92" t="e">
        <v>#N/A</v>
      </c>
      <c r="U1011" s="92" t="s">
        <v>2647</v>
      </c>
      <c r="V1011" s="92" t="e">
        <v>#N/A</v>
      </c>
      <c r="W1011" s="92" t="e">
        <v>#N/A</v>
      </c>
      <c r="X1011" s="92" t="e">
        <v>#N/A</v>
      </c>
      <c r="Y1011" s="92" t="e">
        <v>#N/A</v>
      </c>
      <c r="Z1011" s="92">
        <v>15</v>
      </c>
      <c r="AA1011" s="92" t="s">
        <v>21304</v>
      </c>
      <c r="AB1011" s="92" t="s">
        <v>22732</v>
      </c>
      <c r="AC1011" s="92" t="s">
        <v>22733</v>
      </c>
      <c r="AD1011" s="92" t="e">
        <v>#N/A</v>
      </c>
      <c r="AE1011" s="92" t="s">
        <v>22106</v>
      </c>
      <c r="AF1011" s="94" t="s">
        <v>39646</v>
      </c>
      <c r="AG1011" s="92" t="s">
        <v>39646</v>
      </c>
      <c r="AI1011" s="92" t="b">
        <f t="shared" si="91"/>
        <v>1</v>
      </c>
    </row>
    <row r="1012" spans="2:35" ht="144" x14ac:dyDescent="0.3">
      <c r="B1012" s="92" t="s">
        <v>21944</v>
      </c>
      <c r="C1012" s="92" t="s">
        <v>21945</v>
      </c>
      <c r="D1012" s="92" t="s">
        <v>21946</v>
      </c>
      <c r="E1012" s="92" t="s">
        <v>21947</v>
      </c>
      <c r="F1012" s="92" t="s">
        <v>21362</v>
      </c>
      <c r="G1012" s="92" t="s">
        <v>21948</v>
      </c>
      <c r="H1012" s="92">
        <v>14572</v>
      </c>
      <c r="I1012" s="92" t="s">
        <v>21294</v>
      </c>
      <c r="J1012" s="93">
        <v>69.61</v>
      </c>
      <c r="K1012" s="92">
        <v>71662500</v>
      </c>
      <c r="L1012" s="95">
        <v>43553</v>
      </c>
      <c r="M1012" s="92">
        <v>7.9000000000000008E-3</v>
      </c>
      <c r="N1012" s="92" t="s">
        <v>21347</v>
      </c>
      <c r="O1012" s="92" t="s">
        <v>25</v>
      </c>
      <c r="P1012" s="92" t="s">
        <v>3</v>
      </c>
      <c r="Q1012" s="92" t="s">
        <v>77</v>
      </c>
      <c r="R1012" s="92" t="e">
        <v>#N/A</v>
      </c>
      <c r="S1012" s="92" t="e">
        <v>#N/A</v>
      </c>
      <c r="T1012" s="92" t="e">
        <v>#N/A</v>
      </c>
      <c r="U1012" s="92" t="s">
        <v>2647</v>
      </c>
      <c r="V1012" s="92" t="e">
        <v>#N/A</v>
      </c>
      <c r="W1012" s="92" t="e">
        <v>#N/A</v>
      </c>
      <c r="X1012" s="92" t="e">
        <v>#N/A</v>
      </c>
      <c r="Y1012" s="92" t="e">
        <v>#N/A</v>
      </c>
      <c r="Z1012" s="92">
        <v>15</v>
      </c>
      <c r="AA1012" s="92" t="s">
        <v>21304</v>
      </c>
      <c r="AB1012" s="92" t="s">
        <v>21949</v>
      </c>
      <c r="AC1012" s="92" t="s">
        <v>21950</v>
      </c>
      <c r="AD1012" s="92" t="e">
        <v>#N/A</v>
      </c>
      <c r="AE1012" s="92" t="s">
        <v>21951</v>
      </c>
      <c r="AF1012" s="94" t="s">
        <v>40172</v>
      </c>
      <c r="AG1012" s="92" t="s">
        <v>35</v>
      </c>
      <c r="AI1012" s="92">
        <f>LEN(B1012)</f>
        <v>4</v>
      </c>
    </row>
    <row r="1013" spans="2:35" ht="144" x14ac:dyDescent="0.3">
      <c r="B1013" s="92" t="s">
        <v>22099</v>
      </c>
      <c r="C1013" s="92" t="s">
        <v>22100</v>
      </c>
      <c r="D1013" s="92" t="s">
        <v>22101</v>
      </c>
      <c r="E1013" s="92" t="s">
        <v>22102</v>
      </c>
      <c r="F1013" s="92" t="s">
        <v>21362</v>
      </c>
      <c r="G1013" s="92" t="s">
        <v>22103</v>
      </c>
      <c r="H1013" s="92">
        <v>9252</v>
      </c>
      <c r="I1013" s="92" t="s">
        <v>21294</v>
      </c>
      <c r="J1013" s="93">
        <v>24.96</v>
      </c>
      <c r="K1013" s="92">
        <v>23543120</v>
      </c>
      <c r="L1013" s="95">
        <v>43798</v>
      </c>
      <c r="M1013" s="92">
        <v>7.9000000000000008E-3</v>
      </c>
      <c r="N1013" s="92" t="s">
        <v>21347</v>
      </c>
      <c r="O1013" s="92" t="s">
        <v>25</v>
      </c>
      <c r="P1013" s="92" t="s">
        <v>3</v>
      </c>
      <c r="Q1013" s="92" t="s">
        <v>77</v>
      </c>
      <c r="R1013" s="92" t="e">
        <v>#N/A</v>
      </c>
      <c r="S1013" s="92" t="e">
        <v>#N/A</v>
      </c>
      <c r="T1013" s="92" t="e">
        <v>#N/A</v>
      </c>
      <c r="U1013" s="92" t="s">
        <v>2647</v>
      </c>
      <c r="V1013" s="92" t="e">
        <v>#N/A</v>
      </c>
      <c r="W1013" s="92" t="e">
        <v>#N/A</v>
      </c>
      <c r="X1013" s="92" t="e">
        <v>#N/A</v>
      </c>
      <c r="Y1013" s="92" t="e">
        <v>#N/A</v>
      </c>
      <c r="Z1013" s="92">
        <v>15</v>
      </c>
      <c r="AA1013" s="92" t="s">
        <v>21304</v>
      </c>
      <c r="AB1013" s="92" t="s">
        <v>22104</v>
      </c>
      <c r="AC1013" s="92" t="s">
        <v>22105</v>
      </c>
      <c r="AD1013" s="92" t="e">
        <v>#N/A</v>
      </c>
      <c r="AE1013" s="92" t="s">
        <v>22106</v>
      </c>
      <c r="AF1013" s="94" t="s">
        <v>38967</v>
      </c>
      <c r="AG1013" s="92" t="s">
        <v>38967</v>
      </c>
      <c r="AI1013" s="92" t="b">
        <f t="shared" si="91"/>
        <v>1</v>
      </c>
    </row>
    <row r="1014" spans="2:35" ht="144" x14ac:dyDescent="0.3">
      <c r="B1014" s="92" t="s">
        <v>22216</v>
      </c>
      <c r="C1014" s="92" t="s">
        <v>22217</v>
      </c>
      <c r="D1014" s="92" t="s">
        <v>22218</v>
      </c>
      <c r="E1014" s="92" t="s">
        <v>22219</v>
      </c>
      <c r="F1014" s="92" t="s">
        <v>21336</v>
      </c>
      <c r="G1014" s="92" t="s">
        <v>22220</v>
      </c>
      <c r="H1014" s="92">
        <v>39149</v>
      </c>
      <c r="I1014" s="92" t="s">
        <v>21294</v>
      </c>
      <c r="J1014" s="93">
        <v>140.65</v>
      </c>
      <c r="K1014" s="92">
        <v>129355000</v>
      </c>
      <c r="L1014" s="95">
        <v>43465</v>
      </c>
      <c r="M1014" s="92">
        <v>8.0000000000000002E-3</v>
      </c>
      <c r="N1014" s="92" t="s">
        <v>21347</v>
      </c>
      <c r="O1014" s="92" t="s">
        <v>25</v>
      </c>
      <c r="P1014" s="92" t="s">
        <v>3</v>
      </c>
      <c r="Q1014" s="92" t="s">
        <v>77</v>
      </c>
      <c r="R1014" s="92" t="e">
        <v>#N/A</v>
      </c>
      <c r="S1014" s="92" t="e">
        <v>#N/A</v>
      </c>
      <c r="T1014" s="92" t="e">
        <v>#N/A</v>
      </c>
      <c r="U1014" s="92" t="s">
        <v>2647</v>
      </c>
      <c r="V1014" s="92" t="e">
        <v>#N/A</v>
      </c>
      <c r="W1014" s="92" t="e">
        <v>#N/A</v>
      </c>
      <c r="X1014" s="92" t="e">
        <v>#N/A</v>
      </c>
      <c r="Y1014" s="92" t="e">
        <v>#N/A</v>
      </c>
      <c r="Z1014" s="92">
        <v>15</v>
      </c>
      <c r="AA1014" s="92" t="s">
        <v>21304</v>
      </c>
      <c r="AB1014" s="92" t="s">
        <v>22221</v>
      </c>
      <c r="AC1014" s="92" t="s">
        <v>22222</v>
      </c>
      <c r="AD1014" s="92" t="e">
        <v>#N/A</v>
      </c>
      <c r="AE1014" s="92" t="s">
        <v>22223</v>
      </c>
      <c r="AF1014" s="94" t="s">
        <v>40173</v>
      </c>
      <c r="AG1014" s="92" t="s">
        <v>35</v>
      </c>
      <c r="AI1014" s="92">
        <f>LEN(B1014)</f>
        <v>4</v>
      </c>
    </row>
    <row r="1015" spans="2:35" ht="144" x14ac:dyDescent="0.3">
      <c r="B1015" s="92" t="s">
        <v>22231</v>
      </c>
      <c r="C1015" s="92" t="s">
        <v>22232</v>
      </c>
      <c r="D1015" s="92" t="s">
        <v>22233</v>
      </c>
      <c r="E1015" s="92" t="s">
        <v>22234</v>
      </c>
      <c r="F1015" s="92" t="s">
        <v>21336</v>
      </c>
      <c r="G1015" s="92" t="s">
        <v>22235</v>
      </c>
      <c r="H1015" s="92">
        <v>7660</v>
      </c>
      <c r="I1015" s="92" t="s">
        <v>21294</v>
      </c>
      <c r="J1015" s="93">
        <v>67.45</v>
      </c>
      <c r="K1015" s="92">
        <v>70669920</v>
      </c>
      <c r="L1015" s="95">
        <v>43340</v>
      </c>
      <c r="M1015" s="92">
        <v>8.0999999999999996E-3</v>
      </c>
      <c r="N1015" s="92" t="s">
        <v>21347</v>
      </c>
      <c r="O1015" s="92" t="s">
        <v>25</v>
      </c>
      <c r="P1015" s="92" t="s">
        <v>3</v>
      </c>
      <c r="Q1015" s="92" t="s">
        <v>77</v>
      </c>
      <c r="R1015" s="92" t="e">
        <v>#N/A</v>
      </c>
      <c r="S1015" s="92" t="e">
        <v>#N/A</v>
      </c>
      <c r="T1015" s="92" t="e">
        <v>#N/A</v>
      </c>
      <c r="U1015" s="92" t="s">
        <v>2647</v>
      </c>
      <c r="V1015" s="92" t="e">
        <v>#N/A</v>
      </c>
      <c r="W1015" s="92" t="e">
        <v>#N/A</v>
      </c>
      <c r="X1015" s="92" t="e">
        <v>#N/A</v>
      </c>
      <c r="Y1015" s="92" t="e">
        <v>#N/A</v>
      </c>
      <c r="Z1015" s="92">
        <v>15</v>
      </c>
      <c r="AA1015" s="92" t="s">
        <v>21304</v>
      </c>
      <c r="AB1015" s="92" t="s">
        <v>22236</v>
      </c>
      <c r="AC1015" s="92" t="s">
        <v>22237</v>
      </c>
      <c r="AD1015" s="92" t="e">
        <v>#N/A</v>
      </c>
      <c r="AE1015" s="92" t="s">
        <v>22238</v>
      </c>
      <c r="AF1015" s="94" t="s">
        <v>39647</v>
      </c>
      <c r="AG1015" s="92" t="s">
        <v>39647</v>
      </c>
      <c r="AI1015" s="92" t="b">
        <f t="shared" si="91"/>
        <v>1</v>
      </c>
    </row>
    <row r="1016" spans="2:35" ht="144" x14ac:dyDescent="0.3">
      <c r="B1016" s="92" t="s">
        <v>22534</v>
      </c>
      <c r="C1016" s="92" t="s">
        <v>22535</v>
      </c>
      <c r="D1016" s="92" t="s">
        <v>22536</v>
      </c>
      <c r="E1016" s="92" t="s">
        <v>22537</v>
      </c>
      <c r="F1016" s="92" t="s">
        <v>21362</v>
      </c>
      <c r="G1016" s="92" t="s">
        <v>22538</v>
      </c>
      <c r="H1016" s="92">
        <v>11201</v>
      </c>
      <c r="I1016" s="92" t="s">
        <v>21294</v>
      </c>
      <c r="J1016" s="93">
        <v>15.03</v>
      </c>
      <c r="K1016" s="92">
        <v>23953875</v>
      </c>
      <c r="L1016" s="95">
        <v>43769</v>
      </c>
      <c r="M1016" s="92">
        <v>7.9000000000000008E-3</v>
      </c>
      <c r="N1016" s="92" t="s">
        <v>21347</v>
      </c>
      <c r="O1016" s="92" t="s">
        <v>25</v>
      </c>
      <c r="P1016" s="92" t="s">
        <v>3</v>
      </c>
      <c r="Q1016" s="92" t="s">
        <v>77</v>
      </c>
      <c r="R1016" s="92" t="e">
        <v>#N/A</v>
      </c>
      <c r="S1016" s="92" t="e">
        <v>#N/A</v>
      </c>
      <c r="T1016" s="92" t="e">
        <v>#N/A</v>
      </c>
      <c r="U1016" s="92" t="s">
        <v>2647</v>
      </c>
      <c r="V1016" s="92" t="e">
        <v>#N/A</v>
      </c>
      <c r="W1016" s="92" t="e">
        <v>#N/A</v>
      </c>
      <c r="X1016" s="92" t="e">
        <v>#N/A</v>
      </c>
      <c r="Y1016" s="92" t="e">
        <v>#N/A</v>
      </c>
      <c r="Z1016" s="92">
        <v>15</v>
      </c>
      <c r="AA1016" s="92" t="s">
        <v>21304</v>
      </c>
      <c r="AB1016" s="92" t="s">
        <v>22539</v>
      </c>
      <c r="AC1016" s="92" t="s">
        <v>22540</v>
      </c>
      <c r="AD1016" s="92" t="e">
        <v>#N/A</v>
      </c>
      <c r="AE1016" s="92" t="s">
        <v>22106</v>
      </c>
      <c r="AF1016" s="94" t="s">
        <v>39648</v>
      </c>
      <c r="AG1016" s="92" t="s">
        <v>39648</v>
      </c>
      <c r="AI1016" s="92" t="b">
        <f t="shared" si="91"/>
        <v>1</v>
      </c>
    </row>
    <row r="1017" spans="2:35" ht="144" x14ac:dyDescent="0.3">
      <c r="B1017" s="92" t="s">
        <v>22541</v>
      </c>
      <c r="C1017" s="92" t="s">
        <v>22542</v>
      </c>
      <c r="D1017" s="92" t="s">
        <v>22543</v>
      </c>
      <c r="E1017" s="92" t="s">
        <v>22544</v>
      </c>
      <c r="F1017" s="92" t="s">
        <v>21362</v>
      </c>
      <c r="G1017" s="92" t="s">
        <v>22545</v>
      </c>
      <c r="H1017" s="92">
        <v>23235</v>
      </c>
      <c r="I1017" s="92" t="s">
        <v>21294</v>
      </c>
      <c r="J1017" s="93">
        <v>73.61</v>
      </c>
      <c r="K1017" s="92">
        <v>80047000</v>
      </c>
      <c r="L1017" s="95">
        <v>43371</v>
      </c>
      <c r="M1017" s="92">
        <v>8.0000000000000002E-3</v>
      </c>
      <c r="N1017" s="92" t="s">
        <v>21347</v>
      </c>
      <c r="O1017" s="92" t="s">
        <v>25</v>
      </c>
      <c r="P1017" s="92" t="s">
        <v>3</v>
      </c>
      <c r="Q1017" s="92" t="s">
        <v>77</v>
      </c>
      <c r="R1017" s="92" t="e">
        <v>#N/A</v>
      </c>
      <c r="S1017" s="92" t="e">
        <v>#N/A</v>
      </c>
      <c r="T1017" s="92" t="e">
        <v>#N/A</v>
      </c>
      <c r="U1017" s="92" t="s">
        <v>2647</v>
      </c>
      <c r="V1017" s="92" t="e">
        <v>#N/A</v>
      </c>
      <c r="W1017" s="92" t="e">
        <v>#N/A</v>
      </c>
      <c r="X1017" s="92" t="e">
        <v>#N/A</v>
      </c>
      <c r="Y1017" s="92" t="e">
        <v>#N/A</v>
      </c>
      <c r="Z1017" s="92">
        <v>15</v>
      </c>
      <c r="AA1017" s="92" t="s">
        <v>21304</v>
      </c>
      <c r="AB1017" s="92" t="s">
        <v>22546</v>
      </c>
      <c r="AC1017" s="92" t="s">
        <v>22547</v>
      </c>
      <c r="AD1017" s="92" t="e">
        <v>#N/A</v>
      </c>
      <c r="AE1017" s="92" t="s">
        <v>22548</v>
      </c>
      <c r="AF1017" s="94" t="s">
        <v>40174</v>
      </c>
      <c r="AG1017" s="92" t="s">
        <v>35</v>
      </c>
      <c r="AI1017" s="92">
        <f>LEN(B1017)</f>
        <v>4</v>
      </c>
    </row>
    <row r="1018" spans="2:35" ht="144" x14ac:dyDescent="0.3">
      <c r="B1018" s="92" t="s">
        <v>22123</v>
      </c>
      <c r="C1018" s="92" t="s">
        <v>22124</v>
      </c>
      <c r="D1018" s="92" t="s">
        <v>22125</v>
      </c>
      <c r="E1018" s="92" t="s">
        <v>22126</v>
      </c>
      <c r="F1018" s="92" t="s">
        <v>21362</v>
      </c>
      <c r="G1018" s="92" t="s">
        <v>22127</v>
      </c>
      <c r="H1018" s="92">
        <v>8958</v>
      </c>
      <c r="I1018" s="92" t="s">
        <v>21294</v>
      </c>
      <c r="J1018" s="93">
        <v>37.01</v>
      </c>
      <c r="K1018" s="92">
        <v>37713052.5</v>
      </c>
      <c r="L1018" s="95">
        <v>43861</v>
      </c>
      <c r="M1018" s="92">
        <v>7.9000000000000008E-3</v>
      </c>
      <c r="N1018" s="92" t="s">
        <v>21347</v>
      </c>
      <c r="O1018" s="92" t="s">
        <v>25</v>
      </c>
      <c r="P1018" s="92" t="s">
        <v>3</v>
      </c>
      <c r="Q1018" s="92" t="s">
        <v>77</v>
      </c>
      <c r="R1018" s="92" t="e">
        <v>#N/A</v>
      </c>
      <c r="S1018" s="92" t="e">
        <v>#N/A</v>
      </c>
      <c r="T1018" s="92" t="e">
        <v>#N/A</v>
      </c>
      <c r="U1018" s="92" t="s">
        <v>2647</v>
      </c>
      <c r="V1018" s="92" t="e">
        <v>#N/A</v>
      </c>
      <c r="W1018" s="92" t="e">
        <v>#N/A</v>
      </c>
      <c r="X1018" s="92" t="e">
        <v>#N/A</v>
      </c>
      <c r="Y1018" s="92" t="e">
        <v>#N/A</v>
      </c>
      <c r="Z1018" s="92">
        <v>15</v>
      </c>
      <c r="AA1018" s="92" t="s">
        <v>21304</v>
      </c>
      <c r="AB1018" s="92" t="s">
        <v>22128</v>
      </c>
      <c r="AC1018" s="92" t="s">
        <v>22129</v>
      </c>
      <c r="AD1018" s="92" t="e">
        <v>#N/A</v>
      </c>
      <c r="AE1018" s="92" t="s">
        <v>22106</v>
      </c>
      <c r="AF1018" s="94" t="s">
        <v>39649</v>
      </c>
      <c r="AG1018" s="92" t="s">
        <v>39649</v>
      </c>
      <c r="AI1018" s="92" t="b">
        <f t="shared" si="91"/>
        <v>1</v>
      </c>
    </row>
    <row r="1019" spans="2:35" ht="144" x14ac:dyDescent="0.3">
      <c r="B1019" s="92" t="s">
        <v>22381</v>
      </c>
      <c r="C1019" s="92" t="s">
        <v>22382</v>
      </c>
      <c r="D1019" s="92" t="s">
        <v>22383</v>
      </c>
      <c r="E1019" s="92" t="s">
        <v>22384</v>
      </c>
      <c r="F1019" s="92" t="s">
        <v>21336</v>
      </c>
      <c r="G1019" s="92" t="s">
        <v>22385</v>
      </c>
      <c r="H1019" s="92">
        <v>2724</v>
      </c>
      <c r="I1019" s="92" t="s">
        <v>21294</v>
      </c>
      <c r="J1019" s="93">
        <v>23.74</v>
      </c>
      <c r="K1019" s="92">
        <v>23316640</v>
      </c>
      <c r="L1019" s="95">
        <v>43889</v>
      </c>
      <c r="M1019" s="92">
        <v>7.9000000000000008E-3</v>
      </c>
      <c r="N1019" s="92" t="s">
        <v>21330</v>
      </c>
      <c r="O1019" s="92" t="s">
        <v>25</v>
      </c>
      <c r="P1019" s="92" t="s">
        <v>3</v>
      </c>
      <c r="Q1019" s="92" t="s">
        <v>77</v>
      </c>
      <c r="R1019" s="92" t="e">
        <v>#N/A</v>
      </c>
      <c r="S1019" s="92" t="e">
        <v>#N/A</v>
      </c>
      <c r="T1019" s="92" t="e">
        <v>#N/A</v>
      </c>
      <c r="U1019" s="92" t="s">
        <v>2647</v>
      </c>
      <c r="V1019" s="92" t="e">
        <v>#N/A</v>
      </c>
      <c r="W1019" s="92" t="e">
        <v>#N/A</v>
      </c>
      <c r="X1019" s="92" t="e">
        <v>#N/A</v>
      </c>
      <c r="Y1019" s="92" t="e">
        <v>#N/A</v>
      </c>
      <c r="Z1019" s="92">
        <v>15</v>
      </c>
      <c r="AA1019" s="92" t="s">
        <v>21304</v>
      </c>
      <c r="AB1019" s="92" t="s">
        <v>22386</v>
      </c>
      <c r="AC1019" s="92" t="s">
        <v>22387</v>
      </c>
      <c r="AD1019" s="92" t="e">
        <v>#N/A</v>
      </c>
      <c r="AE1019" s="92" t="s">
        <v>22106</v>
      </c>
      <c r="AF1019" s="94" t="s">
        <v>40175</v>
      </c>
      <c r="AG1019" s="92" t="s">
        <v>35</v>
      </c>
      <c r="AI1019" s="92">
        <f>LEN(B1019)</f>
        <v>4</v>
      </c>
    </row>
    <row r="1020" spans="2:35" ht="144" x14ac:dyDescent="0.3">
      <c r="B1020" s="92" t="s">
        <v>22388</v>
      </c>
      <c r="C1020" s="92" t="s">
        <v>22389</v>
      </c>
      <c r="D1020" s="92" t="s">
        <v>22390</v>
      </c>
      <c r="E1020" s="92" t="s">
        <v>22391</v>
      </c>
      <c r="F1020" s="92" t="s">
        <v>21336</v>
      </c>
      <c r="G1020" s="92" t="s">
        <v>22392</v>
      </c>
      <c r="H1020" s="92">
        <v>1012</v>
      </c>
      <c r="I1020" s="92" t="s">
        <v>21294</v>
      </c>
      <c r="J1020" s="93">
        <v>16.05</v>
      </c>
      <c r="K1020" s="92">
        <v>16755615</v>
      </c>
      <c r="L1020" s="95">
        <v>43951</v>
      </c>
      <c r="M1020" s="92">
        <v>7.9000000000000008E-3</v>
      </c>
      <c r="N1020" s="92" t="s">
        <v>21330</v>
      </c>
      <c r="O1020" s="92" t="s">
        <v>25</v>
      </c>
      <c r="P1020" s="92" t="s">
        <v>3</v>
      </c>
      <c r="Q1020" s="92" t="s">
        <v>77</v>
      </c>
      <c r="R1020" s="92" t="e">
        <v>#N/A</v>
      </c>
      <c r="S1020" s="92" t="e">
        <v>#N/A</v>
      </c>
      <c r="T1020" s="92" t="e">
        <v>#N/A</v>
      </c>
      <c r="U1020" s="92" t="s">
        <v>2647</v>
      </c>
      <c r="V1020" s="92" t="e">
        <v>#N/A</v>
      </c>
      <c r="W1020" s="92" t="e">
        <v>#N/A</v>
      </c>
      <c r="X1020" s="92" t="e">
        <v>#N/A</v>
      </c>
      <c r="Y1020" s="92" t="e">
        <v>#N/A</v>
      </c>
      <c r="Z1020" s="92">
        <v>15</v>
      </c>
      <c r="AA1020" s="92" t="s">
        <v>21304</v>
      </c>
      <c r="AB1020" s="92" t="s">
        <v>22393</v>
      </c>
      <c r="AC1020" s="92" t="s">
        <v>22394</v>
      </c>
      <c r="AD1020" s="92" t="e">
        <v>#N/A</v>
      </c>
      <c r="AE1020" s="92" t="s">
        <v>22106</v>
      </c>
      <c r="AF1020" s="94" t="s">
        <v>39650</v>
      </c>
      <c r="AG1020" s="92" t="s">
        <v>39650</v>
      </c>
      <c r="AI1020" s="92" t="b">
        <f t="shared" si="91"/>
        <v>1</v>
      </c>
    </row>
    <row r="1021" spans="2:35" ht="144" x14ac:dyDescent="0.3">
      <c r="B1021" s="92" t="s">
        <v>32777</v>
      </c>
      <c r="C1021" s="92" t="s">
        <v>32778</v>
      </c>
      <c r="D1021" s="92" t="s">
        <v>32779</v>
      </c>
      <c r="E1021" s="92" t="s">
        <v>32780</v>
      </c>
      <c r="F1021" s="92" t="s">
        <v>21362</v>
      </c>
      <c r="G1021" s="92" t="s">
        <v>32781</v>
      </c>
      <c r="H1021" s="92">
        <v>22324</v>
      </c>
      <c r="I1021" s="92" t="s">
        <v>21294</v>
      </c>
      <c r="J1021" s="93">
        <v>187.08</v>
      </c>
      <c r="K1021" s="92">
        <v>189472500</v>
      </c>
      <c r="L1021" s="95">
        <v>43553</v>
      </c>
      <c r="M1021" s="92">
        <v>7.9000000000000008E-3</v>
      </c>
      <c r="N1021" s="92" t="s">
        <v>21347</v>
      </c>
      <c r="O1021" s="92" t="s">
        <v>25</v>
      </c>
      <c r="P1021" s="92" t="s">
        <v>3</v>
      </c>
      <c r="Q1021" s="92" t="s">
        <v>77</v>
      </c>
      <c r="R1021" s="92" t="e">
        <v>#N/A</v>
      </c>
      <c r="S1021" s="92" t="e">
        <v>#N/A</v>
      </c>
      <c r="T1021" s="92" t="e">
        <v>#N/A</v>
      </c>
      <c r="U1021" s="92" t="s">
        <v>2647</v>
      </c>
      <c r="V1021" s="92" t="e">
        <v>#N/A</v>
      </c>
      <c r="W1021" s="92" t="e">
        <v>#N/A</v>
      </c>
      <c r="X1021" s="92" t="e">
        <v>#N/A</v>
      </c>
      <c r="Y1021" s="92" t="e">
        <v>#N/A</v>
      </c>
      <c r="Z1021" s="92">
        <v>15</v>
      </c>
      <c r="AA1021" s="92" t="s">
        <v>21304</v>
      </c>
      <c r="AB1021" s="92" t="s">
        <v>32782</v>
      </c>
      <c r="AC1021" s="92" t="s">
        <v>32783</v>
      </c>
      <c r="AD1021" s="92" t="e">
        <v>#N/A</v>
      </c>
      <c r="AE1021" s="92" t="s">
        <v>21951</v>
      </c>
      <c r="AF1021" s="94" t="s">
        <v>40176</v>
      </c>
      <c r="AG1021" s="92" t="s">
        <v>35</v>
      </c>
      <c r="AI1021" s="92">
        <f t="shared" ref="AI1021:AI1022" si="93">LEN(B1021)</f>
        <v>4</v>
      </c>
    </row>
    <row r="1022" spans="2:35" ht="144" x14ac:dyDescent="0.3">
      <c r="B1022" s="92" t="s">
        <v>32792</v>
      </c>
      <c r="C1022" s="92" t="s">
        <v>32793</v>
      </c>
      <c r="D1022" s="92" t="s">
        <v>32794</v>
      </c>
      <c r="E1022" s="92" t="s">
        <v>32795</v>
      </c>
      <c r="F1022" s="92" t="s">
        <v>21362</v>
      </c>
      <c r="G1022" s="92" t="s">
        <v>32796</v>
      </c>
      <c r="H1022" s="92">
        <v>30966</v>
      </c>
      <c r="I1022" s="92" t="s">
        <v>21294</v>
      </c>
      <c r="J1022" s="93">
        <v>109.46</v>
      </c>
      <c r="K1022" s="92">
        <v>114383030</v>
      </c>
      <c r="L1022" s="95">
        <v>43677</v>
      </c>
      <c r="M1022" s="92">
        <v>7.9000000000000008E-3</v>
      </c>
      <c r="N1022" s="92" t="s">
        <v>21347</v>
      </c>
      <c r="O1022" s="92" t="s">
        <v>25</v>
      </c>
      <c r="P1022" s="92" t="s">
        <v>3</v>
      </c>
      <c r="Q1022" s="92" t="s">
        <v>77</v>
      </c>
      <c r="R1022" s="92" t="e">
        <v>#N/A</v>
      </c>
      <c r="S1022" s="92" t="e">
        <v>#N/A</v>
      </c>
      <c r="T1022" s="92" t="e">
        <v>#N/A</v>
      </c>
      <c r="U1022" s="92" t="s">
        <v>2647</v>
      </c>
      <c r="V1022" s="92" t="e">
        <v>#N/A</v>
      </c>
      <c r="W1022" s="92" t="e">
        <v>#N/A</v>
      </c>
      <c r="X1022" s="92" t="e">
        <v>#N/A</v>
      </c>
      <c r="Y1022" s="92" t="e">
        <v>#N/A</v>
      </c>
      <c r="Z1022" s="92">
        <v>15</v>
      </c>
      <c r="AA1022" s="92" t="s">
        <v>21304</v>
      </c>
      <c r="AB1022" s="92" t="s">
        <v>32797</v>
      </c>
      <c r="AC1022" s="92" t="s">
        <v>32798</v>
      </c>
      <c r="AD1022" s="92" t="e">
        <v>#N/A</v>
      </c>
      <c r="AE1022" s="92" t="s">
        <v>21973</v>
      </c>
      <c r="AF1022" s="94" t="s">
        <v>40177</v>
      </c>
      <c r="AG1022" s="92" t="s">
        <v>35</v>
      </c>
      <c r="AI1022" s="92">
        <f t="shared" si="93"/>
        <v>4</v>
      </c>
    </row>
    <row r="1023" spans="2:35" ht="144" x14ac:dyDescent="0.3">
      <c r="B1023" s="92" t="s">
        <v>33533</v>
      </c>
      <c r="C1023" s="92" t="s">
        <v>33534</v>
      </c>
      <c r="D1023" s="92" t="s">
        <v>33535</v>
      </c>
      <c r="E1023" s="92" t="s">
        <v>33536</v>
      </c>
      <c r="F1023" s="92" t="s">
        <v>21336</v>
      </c>
      <c r="G1023" s="92" t="s">
        <v>33537</v>
      </c>
      <c r="H1023" s="92">
        <v>208432</v>
      </c>
      <c r="I1023" s="92" t="s">
        <v>21294</v>
      </c>
      <c r="J1023" s="93">
        <v>287.39</v>
      </c>
      <c r="K1023" s="92">
        <v>337713750</v>
      </c>
      <c r="L1023" s="95">
        <v>43707</v>
      </c>
      <c r="M1023" s="92">
        <v>7.9000000000000008E-3</v>
      </c>
      <c r="N1023" s="92" t="s">
        <v>21347</v>
      </c>
      <c r="O1023" s="92" t="s">
        <v>25</v>
      </c>
      <c r="P1023" s="92" t="s">
        <v>3</v>
      </c>
      <c r="Q1023" s="92" t="s">
        <v>77</v>
      </c>
      <c r="R1023" s="92" t="e">
        <v>#N/A</v>
      </c>
      <c r="S1023" s="92" t="e">
        <v>#N/A</v>
      </c>
      <c r="T1023" s="92" t="e">
        <v>#N/A</v>
      </c>
      <c r="U1023" s="92" t="s">
        <v>2647</v>
      </c>
      <c r="V1023" s="92" t="e">
        <v>#N/A</v>
      </c>
      <c r="W1023" s="92" t="e">
        <v>#N/A</v>
      </c>
      <c r="X1023" s="92" t="e">
        <v>#N/A</v>
      </c>
      <c r="Y1023" s="92" t="e">
        <v>#N/A</v>
      </c>
      <c r="Z1023" s="92">
        <v>15</v>
      </c>
      <c r="AA1023" s="92" t="s">
        <v>21304</v>
      </c>
      <c r="AB1023" s="92" t="s">
        <v>33538</v>
      </c>
      <c r="AC1023" s="92" t="s">
        <v>33539</v>
      </c>
      <c r="AD1023" s="92" t="e">
        <v>#N/A</v>
      </c>
      <c r="AE1023" s="92" t="s">
        <v>22106</v>
      </c>
      <c r="AF1023" s="94" t="s">
        <v>39651</v>
      </c>
      <c r="AG1023" s="92" t="s">
        <v>39651</v>
      </c>
      <c r="AI1023" s="92" t="b">
        <f t="shared" si="91"/>
        <v>1</v>
      </c>
    </row>
    <row r="1024" spans="2:35" ht="144" x14ac:dyDescent="0.3">
      <c r="B1024" s="92" t="s">
        <v>32919</v>
      </c>
      <c r="C1024" s="92" t="s">
        <v>32920</v>
      </c>
      <c r="D1024" s="92" t="s">
        <v>32921</v>
      </c>
      <c r="E1024" s="92" t="s">
        <v>32922</v>
      </c>
      <c r="F1024" s="92" t="s">
        <v>21336</v>
      </c>
      <c r="G1024" s="92" t="s">
        <v>32923</v>
      </c>
      <c r="H1024" s="92">
        <v>16708</v>
      </c>
      <c r="I1024" s="92" t="s">
        <v>21294</v>
      </c>
      <c r="J1024" s="93">
        <v>65.8</v>
      </c>
      <c r="K1024" s="92">
        <v>63888750</v>
      </c>
      <c r="L1024" s="95">
        <v>43798</v>
      </c>
      <c r="M1024" s="92">
        <v>7.9000000000000008E-3</v>
      </c>
      <c r="N1024" s="92" t="s">
        <v>21347</v>
      </c>
      <c r="O1024" s="92" t="s">
        <v>25</v>
      </c>
      <c r="P1024" s="92" t="s">
        <v>3</v>
      </c>
      <c r="Q1024" s="92" t="s">
        <v>77</v>
      </c>
      <c r="R1024" s="92" t="e">
        <v>#N/A</v>
      </c>
      <c r="S1024" s="92" t="e">
        <v>#N/A</v>
      </c>
      <c r="T1024" s="92" t="e">
        <v>#N/A</v>
      </c>
      <c r="U1024" s="92" t="s">
        <v>2647</v>
      </c>
      <c r="V1024" s="92" t="e">
        <v>#N/A</v>
      </c>
      <c r="W1024" s="92" t="e">
        <v>#N/A</v>
      </c>
      <c r="X1024" s="92" t="e">
        <v>#N/A</v>
      </c>
      <c r="Y1024" s="92" t="e">
        <v>#N/A</v>
      </c>
      <c r="Z1024" s="92">
        <v>15</v>
      </c>
      <c r="AA1024" s="92" t="s">
        <v>21304</v>
      </c>
      <c r="AB1024" s="92" t="s">
        <v>32924</v>
      </c>
      <c r="AC1024" s="92" t="s">
        <v>32925</v>
      </c>
      <c r="AD1024" s="92" t="e">
        <v>#N/A</v>
      </c>
      <c r="AE1024" s="92" t="s">
        <v>22106</v>
      </c>
      <c r="AF1024" s="94" t="s">
        <v>39652</v>
      </c>
      <c r="AG1024" s="92" t="s">
        <v>39652</v>
      </c>
      <c r="AI1024" s="92" t="b">
        <f t="shared" si="91"/>
        <v>1</v>
      </c>
    </row>
    <row r="1025" spans="2:35" ht="144" x14ac:dyDescent="0.3">
      <c r="B1025" s="92" t="s">
        <v>33192</v>
      </c>
      <c r="C1025" s="92" t="s">
        <v>33193</v>
      </c>
      <c r="D1025" s="92" t="s">
        <v>33194</v>
      </c>
      <c r="E1025" s="92" t="s">
        <v>33195</v>
      </c>
      <c r="F1025" s="92" t="s">
        <v>21336</v>
      </c>
      <c r="G1025" s="92" t="s">
        <v>33196</v>
      </c>
      <c r="H1025" s="92">
        <v>73573</v>
      </c>
      <c r="I1025" s="92" t="s">
        <v>21294</v>
      </c>
      <c r="J1025" s="93">
        <v>288.60000000000002</v>
      </c>
      <c r="K1025" s="92">
        <v>267267000</v>
      </c>
      <c r="L1025" s="95">
        <v>43465</v>
      </c>
      <c r="M1025" s="92">
        <v>7.9000000000000008E-3</v>
      </c>
      <c r="N1025" s="92" t="s">
        <v>21347</v>
      </c>
      <c r="O1025" s="92" t="s">
        <v>25</v>
      </c>
      <c r="P1025" s="92" t="s">
        <v>3</v>
      </c>
      <c r="Q1025" s="92" t="s">
        <v>77</v>
      </c>
      <c r="R1025" s="92" t="e">
        <v>#N/A</v>
      </c>
      <c r="S1025" s="92" t="e">
        <v>#N/A</v>
      </c>
      <c r="T1025" s="92" t="e">
        <v>#N/A</v>
      </c>
      <c r="U1025" s="92" t="s">
        <v>2647</v>
      </c>
      <c r="V1025" s="92" t="e">
        <v>#N/A</v>
      </c>
      <c r="W1025" s="92" t="e">
        <v>#N/A</v>
      </c>
      <c r="X1025" s="92" t="e">
        <v>#N/A</v>
      </c>
      <c r="Y1025" s="92" t="e">
        <v>#N/A</v>
      </c>
      <c r="Z1025" s="92">
        <v>15</v>
      </c>
      <c r="AA1025" s="92" t="s">
        <v>21304</v>
      </c>
      <c r="AB1025" s="92" t="s">
        <v>33197</v>
      </c>
      <c r="AC1025" s="92" t="s">
        <v>33198</v>
      </c>
      <c r="AD1025" s="92" t="e">
        <v>#N/A</v>
      </c>
      <c r="AE1025" s="92" t="s">
        <v>33199</v>
      </c>
      <c r="AF1025" s="94" t="s">
        <v>38968</v>
      </c>
      <c r="AG1025" s="92" t="s">
        <v>38968</v>
      </c>
      <c r="AI1025" s="92" t="b">
        <f t="shared" si="91"/>
        <v>1</v>
      </c>
    </row>
    <row r="1026" spans="2:35" ht="144" x14ac:dyDescent="0.3">
      <c r="B1026" s="92" t="s">
        <v>33206</v>
      </c>
      <c r="C1026" s="92" t="s">
        <v>33207</v>
      </c>
      <c r="D1026" s="92" t="s">
        <v>33208</v>
      </c>
      <c r="E1026" s="92" t="s">
        <v>33209</v>
      </c>
      <c r="F1026" s="92" t="s">
        <v>21336</v>
      </c>
      <c r="G1026" s="92" t="s">
        <v>33210</v>
      </c>
      <c r="H1026" s="92">
        <v>16893</v>
      </c>
      <c r="I1026" s="92" t="s">
        <v>21294</v>
      </c>
      <c r="J1026" s="93">
        <v>121.5</v>
      </c>
      <c r="K1026" s="92">
        <v>114409015</v>
      </c>
      <c r="L1026" s="95">
        <v>43289</v>
      </c>
      <c r="M1026" s="92">
        <v>7.9000000000000008E-3</v>
      </c>
      <c r="N1026" s="92" t="s">
        <v>21347</v>
      </c>
      <c r="O1026" s="92" t="s">
        <v>25</v>
      </c>
      <c r="P1026" s="92" t="s">
        <v>3</v>
      </c>
      <c r="Q1026" s="92" t="s">
        <v>77</v>
      </c>
      <c r="R1026" s="92" t="e">
        <v>#N/A</v>
      </c>
      <c r="S1026" s="92" t="e">
        <v>#N/A</v>
      </c>
      <c r="T1026" s="92" t="e">
        <v>#N/A</v>
      </c>
      <c r="U1026" s="92" t="s">
        <v>2647</v>
      </c>
      <c r="V1026" s="92" t="e">
        <v>#N/A</v>
      </c>
      <c r="W1026" s="92" t="e">
        <v>#N/A</v>
      </c>
      <c r="X1026" s="92" t="e">
        <v>#N/A</v>
      </c>
      <c r="Y1026" s="92" t="e">
        <v>#N/A</v>
      </c>
      <c r="Z1026" s="92">
        <v>15</v>
      </c>
      <c r="AA1026" s="92" t="s">
        <v>21304</v>
      </c>
      <c r="AB1026" s="92" t="s">
        <v>33211</v>
      </c>
      <c r="AC1026" s="92" t="s">
        <v>33212</v>
      </c>
      <c r="AD1026" s="92" t="e">
        <v>#N/A</v>
      </c>
      <c r="AE1026" s="92" t="s">
        <v>33213</v>
      </c>
      <c r="AF1026" s="94" t="s">
        <v>40178</v>
      </c>
      <c r="AG1026" s="92" t="s">
        <v>35</v>
      </c>
      <c r="AI1026" s="92">
        <f t="shared" ref="AI1026:AI1029" si="94">LEN(B1026)</f>
        <v>4</v>
      </c>
    </row>
    <row r="1027" spans="2:35" ht="144" x14ac:dyDescent="0.3">
      <c r="B1027" s="92" t="s">
        <v>33214</v>
      </c>
      <c r="C1027" s="92" t="s">
        <v>33215</v>
      </c>
      <c r="D1027" s="92" t="s">
        <v>33216</v>
      </c>
      <c r="E1027" s="92" t="s">
        <v>33217</v>
      </c>
      <c r="F1027" s="92" t="s">
        <v>21362</v>
      </c>
      <c r="G1027" s="92" t="s">
        <v>33218</v>
      </c>
      <c r="H1027" s="92">
        <v>16349</v>
      </c>
      <c r="I1027" s="92" t="s">
        <v>21294</v>
      </c>
      <c r="J1027" s="93">
        <v>94.59</v>
      </c>
      <c r="K1027" s="92">
        <v>97551115</v>
      </c>
      <c r="L1027" s="95">
        <v>43616</v>
      </c>
      <c r="M1027" s="92">
        <v>7.9000000000000008E-3</v>
      </c>
      <c r="N1027" s="92" t="s">
        <v>21347</v>
      </c>
      <c r="O1027" s="92" t="s">
        <v>25</v>
      </c>
      <c r="P1027" s="92" t="s">
        <v>3</v>
      </c>
      <c r="Q1027" s="92" t="s">
        <v>77</v>
      </c>
      <c r="R1027" s="92" t="e">
        <v>#N/A</v>
      </c>
      <c r="S1027" s="92" t="e">
        <v>#N/A</v>
      </c>
      <c r="T1027" s="92" t="e">
        <v>#N/A</v>
      </c>
      <c r="U1027" s="92" t="s">
        <v>2647</v>
      </c>
      <c r="V1027" s="92" t="e">
        <v>#N/A</v>
      </c>
      <c r="W1027" s="92" t="e">
        <v>#N/A</v>
      </c>
      <c r="X1027" s="92" t="e">
        <v>#N/A</v>
      </c>
      <c r="Y1027" s="92" t="e">
        <v>#N/A</v>
      </c>
      <c r="Z1027" s="92">
        <v>15</v>
      </c>
      <c r="AA1027" s="92" t="s">
        <v>21304</v>
      </c>
      <c r="AB1027" s="92" t="s">
        <v>33219</v>
      </c>
      <c r="AC1027" s="92" t="s">
        <v>33220</v>
      </c>
      <c r="AD1027" s="92" t="e">
        <v>#N/A</v>
      </c>
      <c r="AE1027" s="92" t="s">
        <v>33221</v>
      </c>
      <c r="AF1027" s="94" t="s">
        <v>40179</v>
      </c>
      <c r="AG1027" s="92" t="s">
        <v>35</v>
      </c>
      <c r="AI1027" s="92">
        <f t="shared" si="94"/>
        <v>4</v>
      </c>
    </row>
    <row r="1028" spans="2:35" ht="144" x14ac:dyDescent="0.3">
      <c r="B1028" s="92" t="s">
        <v>33300</v>
      </c>
      <c r="C1028" s="92" t="s">
        <v>33301</v>
      </c>
      <c r="D1028" s="92" t="s">
        <v>33302</v>
      </c>
      <c r="E1028" s="92" t="s">
        <v>33303</v>
      </c>
      <c r="F1028" s="92" t="s">
        <v>21362</v>
      </c>
      <c r="G1028" s="92" t="s">
        <v>33304</v>
      </c>
      <c r="H1028" s="92">
        <v>48926</v>
      </c>
      <c r="I1028" s="92" t="s">
        <v>21294</v>
      </c>
      <c r="J1028" s="93">
        <v>43.68</v>
      </c>
      <c r="K1028" s="92">
        <v>62102122.5</v>
      </c>
      <c r="L1028" s="95">
        <v>43769</v>
      </c>
      <c r="M1028" s="92">
        <v>7.9000000000000008E-3</v>
      </c>
      <c r="N1028" s="92" t="s">
        <v>21347</v>
      </c>
      <c r="O1028" s="92" t="s">
        <v>25</v>
      </c>
      <c r="P1028" s="92" t="s">
        <v>3</v>
      </c>
      <c r="Q1028" s="92" t="s">
        <v>77</v>
      </c>
      <c r="R1028" s="92" t="e">
        <v>#N/A</v>
      </c>
      <c r="S1028" s="92" t="e">
        <v>#N/A</v>
      </c>
      <c r="T1028" s="92" t="e">
        <v>#N/A</v>
      </c>
      <c r="U1028" s="92" t="s">
        <v>2647</v>
      </c>
      <c r="V1028" s="92" t="e">
        <v>#N/A</v>
      </c>
      <c r="W1028" s="92" t="e">
        <v>#N/A</v>
      </c>
      <c r="X1028" s="92" t="e">
        <v>#N/A</v>
      </c>
      <c r="Y1028" s="92" t="e">
        <v>#N/A</v>
      </c>
      <c r="Z1028" s="92">
        <v>15</v>
      </c>
      <c r="AA1028" s="92" t="s">
        <v>21304</v>
      </c>
      <c r="AB1028" s="92" t="s">
        <v>33305</v>
      </c>
      <c r="AC1028" s="92" t="s">
        <v>33306</v>
      </c>
      <c r="AD1028" s="92" t="e">
        <v>#N/A</v>
      </c>
      <c r="AE1028" s="92" t="s">
        <v>22106</v>
      </c>
      <c r="AF1028" s="94" t="s">
        <v>40180</v>
      </c>
      <c r="AG1028" s="92" t="s">
        <v>35</v>
      </c>
      <c r="AI1028" s="92">
        <f t="shared" si="94"/>
        <v>4</v>
      </c>
    </row>
    <row r="1029" spans="2:35" ht="144" x14ac:dyDescent="0.3">
      <c r="B1029" s="92" t="s">
        <v>33314</v>
      </c>
      <c r="C1029" s="92" t="s">
        <v>33315</v>
      </c>
      <c r="D1029" s="92" t="s">
        <v>33316</v>
      </c>
      <c r="E1029" s="92" t="s">
        <v>33317</v>
      </c>
      <c r="F1029" s="92" t="s">
        <v>21336</v>
      </c>
      <c r="G1029" s="92" t="s">
        <v>33318</v>
      </c>
      <c r="H1029" s="92">
        <v>116567</v>
      </c>
      <c r="I1029" s="92" t="s">
        <v>21294</v>
      </c>
      <c r="J1029" s="93">
        <v>189.97</v>
      </c>
      <c r="K1029" s="92">
        <v>202034250</v>
      </c>
      <c r="L1029" s="95">
        <v>43371</v>
      </c>
      <c r="M1029" s="92">
        <v>8.0000000000000002E-3</v>
      </c>
      <c r="N1029" s="92" t="s">
        <v>21347</v>
      </c>
      <c r="O1029" s="92" t="s">
        <v>25</v>
      </c>
      <c r="P1029" s="92" t="s">
        <v>3</v>
      </c>
      <c r="Q1029" s="92" t="s">
        <v>77</v>
      </c>
      <c r="R1029" s="92" t="e">
        <v>#N/A</v>
      </c>
      <c r="S1029" s="92" t="e">
        <v>#N/A</v>
      </c>
      <c r="T1029" s="92" t="e">
        <v>#N/A</v>
      </c>
      <c r="U1029" s="92" t="s">
        <v>2647</v>
      </c>
      <c r="V1029" s="92" t="e">
        <v>#N/A</v>
      </c>
      <c r="W1029" s="92" t="e">
        <v>#N/A</v>
      </c>
      <c r="X1029" s="92" t="e">
        <v>#N/A</v>
      </c>
      <c r="Y1029" s="92" t="e">
        <v>#N/A</v>
      </c>
      <c r="Z1029" s="92">
        <v>15</v>
      </c>
      <c r="AA1029" s="92" t="s">
        <v>21304</v>
      </c>
      <c r="AB1029" s="92" t="s">
        <v>33319</v>
      </c>
      <c r="AC1029" s="92" t="s">
        <v>33320</v>
      </c>
      <c r="AD1029" s="92" t="e">
        <v>#N/A</v>
      </c>
      <c r="AE1029" s="92" t="s">
        <v>22548</v>
      </c>
      <c r="AF1029" s="94" t="s">
        <v>40181</v>
      </c>
      <c r="AG1029" s="92" t="s">
        <v>35</v>
      </c>
      <c r="AI1029" s="92">
        <f t="shared" si="94"/>
        <v>4</v>
      </c>
    </row>
    <row r="1030" spans="2:35" ht="144" x14ac:dyDescent="0.3">
      <c r="B1030" s="92" t="s">
        <v>32981</v>
      </c>
      <c r="C1030" s="92" t="s">
        <v>32982</v>
      </c>
      <c r="D1030" s="92" t="s">
        <v>32983</v>
      </c>
      <c r="E1030" s="92" t="s">
        <v>32984</v>
      </c>
      <c r="F1030" s="92" t="s">
        <v>21362</v>
      </c>
      <c r="G1030" s="92" t="s">
        <v>32985</v>
      </c>
      <c r="H1030" s="92">
        <v>43943</v>
      </c>
      <c r="I1030" s="92" t="s">
        <v>21294</v>
      </c>
      <c r="J1030" s="93">
        <v>115.12</v>
      </c>
      <c r="K1030" s="92">
        <v>108794280</v>
      </c>
      <c r="L1030" s="95">
        <v>43861</v>
      </c>
      <c r="M1030" s="92">
        <v>7.9000000000000008E-3</v>
      </c>
      <c r="N1030" s="92" t="s">
        <v>21347</v>
      </c>
      <c r="O1030" s="92" t="s">
        <v>25</v>
      </c>
      <c r="P1030" s="92" t="s">
        <v>3</v>
      </c>
      <c r="Q1030" s="92" t="s">
        <v>77</v>
      </c>
      <c r="R1030" s="92" t="e">
        <v>#N/A</v>
      </c>
      <c r="S1030" s="92" t="e">
        <v>#N/A</v>
      </c>
      <c r="T1030" s="92" t="e">
        <v>#N/A</v>
      </c>
      <c r="U1030" s="92" t="s">
        <v>2647</v>
      </c>
      <c r="V1030" s="92" t="e">
        <v>#N/A</v>
      </c>
      <c r="W1030" s="92" t="e">
        <v>#N/A</v>
      </c>
      <c r="X1030" s="92" t="e">
        <v>#N/A</v>
      </c>
      <c r="Y1030" s="92" t="e">
        <v>#N/A</v>
      </c>
      <c r="Z1030" s="92">
        <v>15</v>
      </c>
      <c r="AA1030" s="92" t="s">
        <v>21304</v>
      </c>
      <c r="AB1030" s="92" t="s">
        <v>32986</v>
      </c>
      <c r="AC1030" s="92" t="s">
        <v>32987</v>
      </c>
      <c r="AD1030" s="92" t="e">
        <v>#N/A</v>
      </c>
      <c r="AE1030" s="92" t="s">
        <v>22106</v>
      </c>
      <c r="AF1030" s="94" t="s">
        <v>38969</v>
      </c>
      <c r="AG1030" s="92" t="s">
        <v>38969</v>
      </c>
      <c r="AI1030" s="92" t="b">
        <f t="shared" si="91"/>
        <v>1</v>
      </c>
    </row>
    <row r="1031" spans="2:35" ht="144" x14ac:dyDescent="0.3">
      <c r="B1031" s="92" t="s">
        <v>33271</v>
      </c>
      <c r="C1031" s="92" t="s">
        <v>33272</v>
      </c>
      <c r="D1031" s="92" t="s">
        <v>33273</v>
      </c>
      <c r="E1031" s="92" t="s">
        <v>33274</v>
      </c>
      <c r="F1031" s="92" t="s">
        <v>21336</v>
      </c>
      <c r="G1031" s="92" t="s">
        <v>33275</v>
      </c>
      <c r="H1031" s="92">
        <v>17383</v>
      </c>
      <c r="I1031" s="92" t="s">
        <v>21294</v>
      </c>
      <c r="J1031" s="93">
        <v>71.89</v>
      </c>
      <c r="K1031" s="92">
        <v>54939885</v>
      </c>
      <c r="L1031" s="95">
        <v>43889</v>
      </c>
      <c r="M1031" s="92">
        <v>7.9000000000000008E-3</v>
      </c>
      <c r="N1031" s="92" t="s">
        <v>21347</v>
      </c>
      <c r="O1031" s="92" t="s">
        <v>25</v>
      </c>
      <c r="P1031" s="92" t="s">
        <v>3</v>
      </c>
      <c r="Q1031" s="92" t="s">
        <v>77</v>
      </c>
      <c r="R1031" s="92" t="e">
        <v>#N/A</v>
      </c>
      <c r="S1031" s="92" t="e">
        <v>#N/A</v>
      </c>
      <c r="T1031" s="92" t="e">
        <v>#N/A</v>
      </c>
      <c r="U1031" s="92" t="s">
        <v>2647</v>
      </c>
      <c r="V1031" s="92" t="e">
        <v>#N/A</v>
      </c>
      <c r="W1031" s="92" t="e">
        <v>#N/A</v>
      </c>
      <c r="X1031" s="92" t="e">
        <v>#N/A</v>
      </c>
      <c r="Y1031" s="92" t="e">
        <v>#N/A</v>
      </c>
      <c r="Z1031" s="92">
        <v>15</v>
      </c>
      <c r="AA1031" s="92" t="s">
        <v>21304</v>
      </c>
      <c r="AB1031" s="92" t="s">
        <v>33276</v>
      </c>
      <c r="AC1031" s="92" t="s">
        <v>33277</v>
      </c>
      <c r="AD1031" s="92" t="e">
        <v>#N/A</v>
      </c>
      <c r="AE1031" s="92" t="s">
        <v>22106</v>
      </c>
      <c r="AF1031" s="94" t="s">
        <v>40182</v>
      </c>
      <c r="AG1031" s="92" t="s">
        <v>35</v>
      </c>
      <c r="AI1031" s="92">
        <f>LEN(B1031)</f>
        <v>4</v>
      </c>
    </row>
    <row r="1032" spans="2:35" ht="144" x14ac:dyDescent="0.3">
      <c r="B1032" s="92" t="s">
        <v>33278</v>
      </c>
      <c r="C1032" s="92" t="s">
        <v>33279</v>
      </c>
      <c r="D1032" s="92" t="s">
        <v>33280</v>
      </c>
      <c r="E1032" s="92" t="s">
        <v>33281</v>
      </c>
      <c r="F1032" s="92" t="s">
        <v>21362</v>
      </c>
      <c r="G1032" s="92" t="s">
        <v>33282</v>
      </c>
      <c r="H1032" s="92">
        <v>7698</v>
      </c>
      <c r="I1032" s="92" t="s">
        <v>21294</v>
      </c>
      <c r="J1032" s="93">
        <v>65.63</v>
      </c>
      <c r="K1032" s="92">
        <v>65926900</v>
      </c>
      <c r="L1032" s="95">
        <v>43951</v>
      </c>
      <c r="M1032" s="92">
        <v>7.9000000000000008E-3</v>
      </c>
      <c r="N1032" s="92" t="s">
        <v>21347</v>
      </c>
      <c r="O1032" s="92" t="s">
        <v>25</v>
      </c>
      <c r="P1032" s="92" t="s">
        <v>3</v>
      </c>
      <c r="Q1032" s="92" t="s">
        <v>77</v>
      </c>
      <c r="R1032" s="92" t="e">
        <v>#N/A</v>
      </c>
      <c r="S1032" s="92" t="e">
        <v>#N/A</v>
      </c>
      <c r="T1032" s="92" t="e">
        <v>#N/A</v>
      </c>
      <c r="U1032" s="92" t="s">
        <v>2647</v>
      </c>
      <c r="V1032" s="92" t="e">
        <v>#N/A</v>
      </c>
      <c r="W1032" s="92" t="e">
        <v>#N/A</v>
      </c>
      <c r="X1032" s="92" t="e">
        <v>#N/A</v>
      </c>
      <c r="Y1032" s="92" t="e">
        <v>#N/A</v>
      </c>
      <c r="Z1032" s="92">
        <v>15</v>
      </c>
      <c r="AA1032" s="92" t="s">
        <v>21304</v>
      </c>
      <c r="AB1032" s="92" t="s">
        <v>33283</v>
      </c>
      <c r="AC1032" s="92" t="s">
        <v>33284</v>
      </c>
      <c r="AD1032" s="92" t="e">
        <v>#N/A</v>
      </c>
      <c r="AE1032" s="92" t="s">
        <v>22106</v>
      </c>
      <c r="AF1032" s="94" t="s">
        <v>38970</v>
      </c>
      <c r="AG1032" s="92" t="s">
        <v>38970</v>
      </c>
      <c r="AI1032" s="92" t="b">
        <f t="shared" si="91"/>
        <v>1</v>
      </c>
    </row>
    <row r="1033" spans="2:35" ht="144" x14ac:dyDescent="0.3">
      <c r="B1033" s="92" t="s">
        <v>36987</v>
      </c>
      <c r="C1033" s="92" t="s">
        <v>36988</v>
      </c>
      <c r="D1033" s="92" t="s">
        <v>36989</v>
      </c>
      <c r="E1033" s="92" t="s">
        <v>36990</v>
      </c>
      <c r="F1033" s="92" t="s">
        <v>21362</v>
      </c>
      <c r="G1033" s="92" t="s">
        <v>36991</v>
      </c>
      <c r="H1033" s="92">
        <v>5415</v>
      </c>
      <c r="I1033" s="92" t="s">
        <v>21294</v>
      </c>
      <c r="J1033" s="93">
        <v>30.59</v>
      </c>
      <c r="K1033" s="92">
        <v>29803200</v>
      </c>
      <c r="L1033" s="95">
        <v>43553</v>
      </c>
      <c r="M1033" s="92">
        <v>7.9000000000000008E-3</v>
      </c>
      <c r="N1033" s="92" t="s">
        <v>21347</v>
      </c>
      <c r="O1033" s="92" t="s">
        <v>25</v>
      </c>
      <c r="P1033" s="92" t="s">
        <v>3</v>
      </c>
      <c r="Q1033" s="92" t="s">
        <v>77</v>
      </c>
      <c r="R1033" s="92" t="e">
        <v>#N/A</v>
      </c>
      <c r="S1033" s="92" t="e">
        <v>#N/A</v>
      </c>
      <c r="T1033" s="92" t="e">
        <v>#N/A</v>
      </c>
      <c r="U1033" s="92" t="s">
        <v>2647</v>
      </c>
      <c r="V1033" s="92" t="e">
        <v>#N/A</v>
      </c>
      <c r="W1033" s="92" t="e">
        <v>#N/A</v>
      </c>
      <c r="X1033" s="92" t="e">
        <v>#N/A</v>
      </c>
      <c r="Y1033" s="92" t="e">
        <v>#N/A</v>
      </c>
      <c r="Z1033" s="92">
        <v>15</v>
      </c>
      <c r="AA1033" s="92" t="s">
        <v>21304</v>
      </c>
      <c r="AB1033" s="92" t="s">
        <v>36992</v>
      </c>
      <c r="AC1033" s="92" t="s">
        <v>36993</v>
      </c>
      <c r="AD1033" s="92" t="e">
        <v>#N/A</v>
      </c>
      <c r="AE1033" s="92" t="s">
        <v>21951</v>
      </c>
      <c r="AF1033" s="94" t="s">
        <v>38971</v>
      </c>
      <c r="AG1033" s="92" t="s">
        <v>38971</v>
      </c>
      <c r="AI1033" s="92" t="b">
        <f t="shared" si="91"/>
        <v>1</v>
      </c>
    </row>
    <row r="1034" spans="2:35" ht="144" x14ac:dyDescent="0.3">
      <c r="B1034" s="92" t="s">
        <v>37170</v>
      </c>
      <c r="C1034" s="92" t="s">
        <v>37171</v>
      </c>
      <c r="D1034" s="92" t="s">
        <v>37172</v>
      </c>
      <c r="E1034" s="92" t="s">
        <v>37173</v>
      </c>
      <c r="F1034" s="92" t="s">
        <v>21362</v>
      </c>
      <c r="G1034" s="92" t="s">
        <v>37174</v>
      </c>
      <c r="H1034" s="92">
        <v>3012</v>
      </c>
      <c r="I1034" s="92" t="s">
        <v>21294</v>
      </c>
      <c r="J1034" s="93">
        <v>14.98</v>
      </c>
      <c r="K1034" s="92">
        <v>14580352.5</v>
      </c>
      <c r="L1034" s="95">
        <v>43616</v>
      </c>
      <c r="M1034" s="92">
        <v>8.0000000000000002E-3</v>
      </c>
      <c r="N1034" s="92" t="s">
        <v>21347</v>
      </c>
      <c r="O1034" s="92" t="s">
        <v>25</v>
      </c>
      <c r="P1034" s="92" t="s">
        <v>3</v>
      </c>
      <c r="Q1034" s="92" t="s">
        <v>77</v>
      </c>
      <c r="R1034" s="92" t="e">
        <v>#N/A</v>
      </c>
      <c r="S1034" s="92" t="e">
        <v>#N/A</v>
      </c>
      <c r="T1034" s="92" t="e">
        <v>#N/A</v>
      </c>
      <c r="U1034" s="92" t="s">
        <v>2647</v>
      </c>
      <c r="V1034" s="92" t="e">
        <v>#N/A</v>
      </c>
      <c r="W1034" s="92" t="e">
        <v>#N/A</v>
      </c>
      <c r="X1034" s="92" t="e">
        <v>#N/A</v>
      </c>
      <c r="Y1034" s="92" t="e">
        <v>#N/A</v>
      </c>
      <c r="Z1034" s="92">
        <v>15</v>
      </c>
      <c r="AA1034" s="92" t="s">
        <v>21304</v>
      </c>
      <c r="AB1034" s="92" t="s">
        <v>37175</v>
      </c>
      <c r="AC1034" s="92" t="s">
        <v>37176</v>
      </c>
      <c r="AD1034" s="92" t="e">
        <v>#N/A</v>
      </c>
      <c r="AE1034" s="92" t="s">
        <v>33221</v>
      </c>
      <c r="AF1034" s="94" t="s">
        <v>38972</v>
      </c>
      <c r="AG1034" s="92" t="s">
        <v>38972</v>
      </c>
      <c r="AI1034" s="92" t="b">
        <f t="shared" si="91"/>
        <v>1</v>
      </c>
    </row>
    <row r="1035" spans="2:35" ht="144" x14ac:dyDescent="0.3">
      <c r="B1035" s="92" t="s">
        <v>36994</v>
      </c>
      <c r="C1035" s="92" t="s">
        <v>36995</v>
      </c>
      <c r="D1035" s="92" t="s">
        <v>36996</v>
      </c>
      <c r="E1035" s="92" t="s">
        <v>36997</v>
      </c>
      <c r="F1035" s="92" t="s">
        <v>21362</v>
      </c>
      <c r="G1035" s="92" t="s">
        <v>36998</v>
      </c>
      <c r="H1035" s="92">
        <v>19990</v>
      </c>
      <c r="I1035" s="92" t="s">
        <v>21294</v>
      </c>
      <c r="J1035" s="93">
        <v>45.68</v>
      </c>
      <c r="K1035" s="92">
        <v>46951790</v>
      </c>
      <c r="L1035" s="95">
        <v>43677</v>
      </c>
      <c r="M1035" s="92">
        <v>7.9000000000000008E-3</v>
      </c>
      <c r="N1035" s="92" t="s">
        <v>21347</v>
      </c>
      <c r="O1035" s="92" t="s">
        <v>25</v>
      </c>
      <c r="P1035" s="92" t="s">
        <v>3</v>
      </c>
      <c r="Q1035" s="92" t="s">
        <v>77</v>
      </c>
      <c r="R1035" s="92" t="e">
        <v>#N/A</v>
      </c>
      <c r="S1035" s="92" t="e">
        <v>#N/A</v>
      </c>
      <c r="T1035" s="92" t="e">
        <v>#N/A</v>
      </c>
      <c r="U1035" s="92" t="s">
        <v>2647</v>
      </c>
      <c r="V1035" s="92" t="e">
        <v>#N/A</v>
      </c>
      <c r="W1035" s="92" t="e">
        <v>#N/A</v>
      </c>
      <c r="X1035" s="92" t="e">
        <v>#N/A</v>
      </c>
      <c r="Y1035" s="92" t="e">
        <v>#N/A</v>
      </c>
      <c r="Z1035" s="92">
        <v>15</v>
      </c>
      <c r="AA1035" s="92" t="s">
        <v>21304</v>
      </c>
      <c r="AB1035" s="92" t="s">
        <v>36999</v>
      </c>
      <c r="AC1035" s="92" t="s">
        <v>37000</v>
      </c>
      <c r="AD1035" s="92" t="e">
        <v>#N/A</v>
      </c>
      <c r="AE1035" s="92" t="s">
        <v>21973</v>
      </c>
      <c r="AF1035" s="94" t="s">
        <v>38973</v>
      </c>
      <c r="AG1035" s="92" t="s">
        <v>38973</v>
      </c>
      <c r="AI1035" s="92" t="b">
        <f t="shared" si="91"/>
        <v>1</v>
      </c>
    </row>
    <row r="1036" spans="2:35" ht="144" x14ac:dyDescent="0.3">
      <c r="B1036" s="92" t="s">
        <v>37327</v>
      </c>
      <c r="C1036" s="92" t="s">
        <v>37328</v>
      </c>
      <c r="D1036" s="92" t="s">
        <v>37329</v>
      </c>
      <c r="E1036" s="92" t="s">
        <v>37330</v>
      </c>
      <c r="F1036" s="92" t="s">
        <v>21336</v>
      </c>
      <c r="G1036" s="92" t="s">
        <v>37331</v>
      </c>
      <c r="H1036" s="92">
        <v>62747</v>
      </c>
      <c r="I1036" s="92" t="s">
        <v>21294</v>
      </c>
      <c r="J1036" s="93">
        <v>65.22</v>
      </c>
      <c r="K1036" s="92">
        <v>77922000</v>
      </c>
      <c r="L1036" s="95">
        <v>43707</v>
      </c>
      <c r="M1036" s="92">
        <v>7.9000000000000008E-3</v>
      </c>
      <c r="N1036" s="92" t="s">
        <v>21347</v>
      </c>
      <c r="O1036" s="92" t="s">
        <v>25</v>
      </c>
      <c r="P1036" s="92" t="s">
        <v>3</v>
      </c>
      <c r="Q1036" s="92" t="s">
        <v>77</v>
      </c>
      <c r="R1036" s="92" t="e">
        <v>#N/A</v>
      </c>
      <c r="S1036" s="92" t="e">
        <v>#N/A</v>
      </c>
      <c r="T1036" s="92" t="e">
        <v>#N/A</v>
      </c>
      <c r="U1036" s="92" t="s">
        <v>2647</v>
      </c>
      <c r="V1036" s="92" t="e">
        <v>#N/A</v>
      </c>
      <c r="W1036" s="92" t="e">
        <v>#N/A</v>
      </c>
      <c r="X1036" s="92" t="e">
        <v>#N/A</v>
      </c>
      <c r="Y1036" s="92" t="e">
        <v>#N/A</v>
      </c>
      <c r="Z1036" s="92">
        <v>15</v>
      </c>
      <c r="AA1036" s="92" t="s">
        <v>21304</v>
      </c>
      <c r="AB1036" s="92" t="s">
        <v>37332</v>
      </c>
      <c r="AC1036" s="92" t="s">
        <v>37333</v>
      </c>
      <c r="AD1036" s="92" t="e">
        <v>#N/A</v>
      </c>
      <c r="AE1036" s="92" t="s">
        <v>22106</v>
      </c>
      <c r="AF1036" s="94" t="s">
        <v>38974</v>
      </c>
      <c r="AG1036" s="92" t="s">
        <v>38974</v>
      </c>
      <c r="AI1036" s="92" t="b">
        <f t="shared" si="91"/>
        <v>1</v>
      </c>
    </row>
    <row r="1037" spans="2:35" ht="144" x14ac:dyDescent="0.3">
      <c r="B1037" s="92" t="s">
        <v>37067</v>
      </c>
      <c r="C1037" s="92" t="s">
        <v>37068</v>
      </c>
      <c r="D1037" s="92" t="s">
        <v>37069</v>
      </c>
      <c r="E1037" s="92" t="s">
        <v>37070</v>
      </c>
      <c r="F1037" s="92" t="s">
        <v>21336</v>
      </c>
      <c r="G1037" s="92" t="s">
        <v>37071</v>
      </c>
      <c r="H1037" s="92">
        <v>6598</v>
      </c>
      <c r="I1037" s="92" t="s">
        <v>21294</v>
      </c>
      <c r="J1037" s="93">
        <v>23.76</v>
      </c>
      <c r="K1037" s="92">
        <v>22516000</v>
      </c>
      <c r="L1037" s="95">
        <v>43798</v>
      </c>
      <c r="M1037" s="92">
        <v>7.9000000000000008E-3</v>
      </c>
      <c r="N1037" s="92" t="s">
        <v>21347</v>
      </c>
      <c r="O1037" s="92" t="s">
        <v>25</v>
      </c>
      <c r="P1037" s="92" t="s">
        <v>3</v>
      </c>
      <c r="Q1037" s="92" t="s">
        <v>77</v>
      </c>
      <c r="R1037" s="92" t="e">
        <v>#N/A</v>
      </c>
      <c r="S1037" s="92" t="e">
        <v>#N/A</v>
      </c>
      <c r="T1037" s="92" t="e">
        <v>#N/A</v>
      </c>
      <c r="U1037" s="92" t="s">
        <v>2647</v>
      </c>
      <c r="V1037" s="92" t="e">
        <v>#N/A</v>
      </c>
      <c r="W1037" s="92" t="e">
        <v>#N/A</v>
      </c>
      <c r="X1037" s="92" t="e">
        <v>#N/A</v>
      </c>
      <c r="Y1037" s="92" t="e">
        <v>#N/A</v>
      </c>
      <c r="Z1037" s="92">
        <v>15</v>
      </c>
      <c r="AA1037" s="92" t="s">
        <v>21304</v>
      </c>
      <c r="AB1037" s="92" t="s">
        <v>37072</v>
      </c>
      <c r="AC1037" s="92" t="s">
        <v>37073</v>
      </c>
      <c r="AD1037" s="92" t="e">
        <v>#N/A</v>
      </c>
      <c r="AE1037" s="92" t="s">
        <v>22106</v>
      </c>
      <c r="AF1037" s="94" t="s">
        <v>38975</v>
      </c>
      <c r="AG1037" s="92" t="s">
        <v>38975</v>
      </c>
      <c r="AI1037" s="92" t="b">
        <f t="shared" si="91"/>
        <v>1</v>
      </c>
    </row>
    <row r="1038" spans="2:35" ht="144" x14ac:dyDescent="0.3">
      <c r="B1038" s="92" t="s">
        <v>37150</v>
      </c>
      <c r="C1038" s="92" t="s">
        <v>37151</v>
      </c>
      <c r="D1038" s="92" t="s">
        <v>37152</v>
      </c>
      <c r="E1038" s="92" t="s">
        <v>37153</v>
      </c>
      <c r="F1038" s="92" t="s">
        <v>21336</v>
      </c>
      <c r="G1038" s="92" t="s">
        <v>37154</v>
      </c>
      <c r="H1038" s="92">
        <v>40847</v>
      </c>
      <c r="I1038" s="92" t="s">
        <v>21294</v>
      </c>
      <c r="J1038" s="93">
        <v>112.02</v>
      </c>
      <c r="K1038" s="92">
        <v>96919020</v>
      </c>
      <c r="L1038" s="95">
        <v>43465</v>
      </c>
      <c r="M1038" s="92">
        <v>7.9000000000000008E-3</v>
      </c>
      <c r="N1038" s="92" t="s">
        <v>21347</v>
      </c>
      <c r="O1038" s="92" t="s">
        <v>25</v>
      </c>
      <c r="P1038" s="92" t="s">
        <v>3</v>
      </c>
      <c r="Q1038" s="92" t="s">
        <v>77</v>
      </c>
      <c r="R1038" s="92" t="e">
        <v>#N/A</v>
      </c>
      <c r="S1038" s="92" t="e">
        <v>#N/A</v>
      </c>
      <c r="T1038" s="92" t="e">
        <v>#N/A</v>
      </c>
      <c r="U1038" s="92" t="s">
        <v>2647</v>
      </c>
      <c r="V1038" s="92" t="e">
        <v>#N/A</v>
      </c>
      <c r="W1038" s="92" t="e">
        <v>#N/A</v>
      </c>
      <c r="X1038" s="92" t="e">
        <v>#N/A</v>
      </c>
      <c r="Y1038" s="92" t="e">
        <v>#N/A</v>
      </c>
      <c r="Z1038" s="92">
        <v>15</v>
      </c>
      <c r="AA1038" s="92" t="s">
        <v>21304</v>
      </c>
      <c r="AB1038" s="92" t="s">
        <v>37155</v>
      </c>
      <c r="AC1038" s="92" t="s">
        <v>37156</v>
      </c>
      <c r="AD1038" s="92" t="e">
        <v>#N/A</v>
      </c>
      <c r="AE1038" s="92" t="s">
        <v>33199</v>
      </c>
      <c r="AF1038" s="94" t="s">
        <v>38976</v>
      </c>
      <c r="AG1038" s="92" t="s">
        <v>38976</v>
      </c>
      <c r="AI1038" s="92" t="b">
        <f t="shared" si="91"/>
        <v>1</v>
      </c>
    </row>
    <row r="1039" spans="2:35" ht="144" x14ac:dyDescent="0.3">
      <c r="B1039" s="92" t="s">
        <v>37162</v>
      </c>
      <c r="C1039" s="92" t="s">
        <v>37163</v>
      </c>
      <c r="D1039" s="92" t="s">
        <v>37164</v>
      </c>
      <c r="E1039" s="92" t="s">
        <v>37165</v>
      </c>
      <c r="F1039" s="92" t="s">
        <v>21362</v>
      </c>
      <c r="G1039" s="92" t="s">
        <v>37166</v>
      </c>
      <c r="H1039" s="92">
        <v>7953</v>
      </c>
      <c r="I1039" s="92" t="s">
        <v>21294</v>
      </c>
      <c r="J1039" s="93">
        <v>42.16</v>
      </c>
      <c r="K1039" s="92">
        <v>38638067.5</v>
      </c>
      <c r="L1039" s="95">
        <v>43289</v>
      </c>
      <c r="M1039" s="92">
        <v>7.9000000000000008E-3</v>
      </c>
      <c r="N1039" s="92" t="s">
        <v>21347</v>
      </c>
      <c r="O1039" s="92" t="s">
        <v>25</v>
      </c>
      <c r="P1039" s="92" t="s">
        <v>3</v>
      </c>
      <c r="Q1039" s="92" t="s">
        <v>77</v>
      </c>
      <c r="R1039" s="92" t="e">
        <v>#N/A</v>
      </c>
      <c r="S1039" s="92" t="e">
        <v>#N/A</v>
      </c>
      <c r="T1039" s="92" t="e">
        <v>#N/A</v>
      </c>
      <c r="U1039" s="92" t="s">
        <v>2647</v>
      </c>
      <c r="V1039" s="92" t="e">
        <v>#N/A</v>
      </c>
      <c r="W1039" s="92" t="e">
        <v>#N/A</v>
      </c>
      <c r="X1039" s="92" t="e">
        <v>#N/A</v>
      </c>
      <c r="Y1039" s="92" t="e">
        <v>#N/A</v>
      </c>
      <c r="Z1039" s="92">
        <v>15</v>
      </c>
      <c r="AA1039" s="92" t="s">
        <v>21304</v>
      </c>
      <c r="AB1039" s="92" t="s">
        <v>37167</v>
      </c>
      <c r="AC1039" s="92" t="s">
        <v>37168</v>
      </c>
      <c r="AD1039" s="92" t="e">
        <v>#N/A</v>
      </c>
      <c r="AE1039" s="92" t="s">
        <v>37169</v>
      </c>
      <c r="AF1039" s="94" t="s">
        <v>38977</v>
      </c>
      <c r="AG1039" s="92" t="s">
        <v>38977</v>
      </c>
      <c r="AI1039" s="92" t="b">
        <f t="shared" si="91"/>
        <v>1</v>
      </c>
    </row>
    <row r="1040" spans="2:35" ht="144" x14ac:dyDescent="0.3">
      <c r="B1040" s="92" t="s">
        <v>37234</v>
      </c>
      <c r="C1040" s="92" t="s">
        <v>37235</v>
      </c>
      <c r="D1040" s="92" t="s">
        <v>37236</v>
      </c>
      <c r="E1040" s="92" t="s">
        <v>37237</v>
      </c>
      <c r="F1040" s="92" t="s">
        <v>21362</v>
      </c>
      <c r="G1040" s="92" t="s">
        <v>37238</v>
      </c>
      <c r="H1040" s="92">
        <v>6687</v>
      </c>
      <c r="I1040" s="92" t="s">
        <v>21294</v>
      </c>
      <c r="J1040" s="93">
        <v>8.8699999999999992</v>
      </c>
      <c r="K1040" s="92">
        <v>14742262.5</v>
      </c>
      <c r="L1040" s="95">
        <v>43769</v>
      </c>
      <c r="M1040" s="92">
        <v>7.9000000000000008E-3</v>
      </c>
      <c r="N1040" s="92" t="s">
        <v>21347</v>
      </c>
      <c r="O1040" s="92" t="s">
        <v>25</v>
      </c>
      <c r="P1040" s="92" t="s">
        <v>3</v>
      </c>
      <c r="Q1040" s="92" t="s">
        <v>77</v>
      </c>
      <c r="R1040" s="92" t="e">
        <v>#N/A</v>
      </c>
      <c r="S1040" s="92" t="e">
        <v>#N/A</v>
      </c>
      <c r="T1040" s="92" t="e">
        <v>#N/A</v>
      </c>
      <c r="U1040" s="92" t="s">
        <v>2647</v>
      </c>
      <c r="V1040" s="92" t="e">
        <v>#N/A</v>
      </c>
      <c r="W1040" s="92" t="e">
        <v>#N/A</v>
      </c>
      <c r="X1040" s="92" t="e">
        <v>#N/A</v>
      </c>
      <c r="Y1040" s="92" t="e">
        <v>#N/A</v>
      </c>
      <c r="Z1040" s="92">
        <v>15</v>
      </c>
      <c r="AA1040" s="92" t="s">
        <v>21304</v>
      </c>
      <c r="AB1040" s="92" t="s">
        <v>37239</v>
      </c>
      <c r="AC1040" s="92" t="s">
        <v>37240</v>
      </c>
      <c r="AD1040" s="92" t="e">
        <v>#N/A</v>
      </c>
      <c r="AE1040" s="92" t="s">
        <v>22106</v>
      </c>
      <c r="AF1040" s="94" t="s">
        <v>38978</v>
      </c>
      <c r="AG1040" s="92" t="s">
        <v>38978</v>
      </c>
      <c r="AI1040" s="92" t="b">
        <f t="shared" si="91"/>
        <v>1</v>
      </c>
    </row>
    <row r="1041" spans="1:35" ht="144" x14ac:dyDescent="0.3">
      <c r="B1041" s="92" t="s">
        <v>37241</v>
      </c>
      <c r="C1041" s="92" t="s">
        <v>37242</v>
      </c>
      <c r="D1041" s="92" t="s">
        <v>37243</v>
      </c>
      <c r="E1041" s="92" t="s">
        <v>37244</v>
      </c>
      <c r="F1041" s="92" t="s">
        <v>21336</v>
      </c>
      <c r="G1041" s="92" t="s">
        <v>37245</v>
      </c>
      <c r="H1041" s="92">
        <v>28081</v>
      </c>
      <c r="I1041" s="92" t="s">
        <v>21294</v>
      </c>
      <c r="J1041" s="93">
        <v>105.38</v>
      </c>
      <c r="K1041" s="92">
        <v>98824250</v>
      </c>
      <c r="L1041" s="95">
        <v>43371</v>
      </c>
      <c r="M1041" s="92">
        <v>8.0000000000000002E-3</v>
      </c>
      <c r="N1041" s="92" t="s">
        <v>21347</v>
      </c>
      <c r="O1041" s="92" t="s">
        <v>25</v>
      </c>
      <c r="P1041" s="92" t="s">
        <v>3</v>
      </c>
      <c r="Q1041" s="92" t="s">
        <v>77</v>
      </c>
      <c r="R1041" s="92" t="e">
        <v>#N/A</v>
      </c>
      <c r="S1041" s="92" t="e">
        <v>#N/A</v>
      </c>
      <c r="T1041" s="92" t="e">
        <v>#N/A</v>
      </c>
      <c r="U1041" s="92" t="s">
        <v>2647</v>
      </c>
      <c r="V1041" s="92" t="e">
        <v>#N/A</v>
      </c>
      <c r="W1041" s="92" t="e">
        <v>#N/A</v>
      </c>
      <c r="X1041" s="92" t="e">
        <v>#N/A</v>
      </c>
      <c r="Y1041" s="92" t="e">
        <v>#N/A</v>
      </c>
      <c r="Z1041" s="92">
        <v>15</v>
      </c>
      <c r="AA1041" s="92" t="s">
        <v>21304</v>
      </c>
      <c r="AB1041" s="92" t="s">
        <v>37246</v>
      </c>
      <c r="AC1041" s="92" t="s">
        <v>37247</v>
      </c>
      <c r="AD1041" s="92" t="e">
        <v>#N/A</v>
      </c>
      <c r="AE1041" s="92" t="s">
        <v>22548</v>
      </c>
      <c r="AF1041" s="94" t="s">
        <v>39653</v>
      </c>
      <c r="AG1041" s="92" t="s">
        <v>39653</v>
      </c>
      <c r="AI1041" s="92" t="b">
        <f t="shared" si="91"/>
        <v>1</v>
      </c>
    </row>
    <row r="1042" spans="1:35" ht="144" x14ac:dyDescent="0.3">
      <c r="B1042" s="92" t="s">
        <v>37097</v>
      </c>
      <c r="C1042" s="92" t="s">
        <v>37098</v>
      </c>
      <c r="D1042" s="92" t="s">
        <v>37099</v>
      </c>
      <c r="E1042" s="92" t="s">
        <v>37100</v>
      </c>
      <c r="F1042" s="92" t="s">
        <v>21362</v>
      </c>
      <c r="G1042" s="92" t="s">
        <v>37101</v>
      </c>
      <c r="H1042" s="92">
        <v>12098</v>
      </c>
      <c r="I1042" s="92" t="s">
        <v>21294</v>
      </c>
      <c r="J1042" s="93">
        <v>31.76</v>
      </c>
      <c r="K1042" s="92">
        <v>32740980</v>
      </c>
      <c r="L1042" s="95">
        <v>43861</v>
      </c>
      <c r="M1042" s="92">
        <v>7.9000000000000008E-3</v>
      </c>
      <c r="N1042" s="92" t="s">
        <v>21347</v>
      </c>
      <c r="O1042" s="92" t="s">
        <v>25</v>
      </c>
      <c r="P1042" s="92" t="s">
        <v>3</v>
      </c>
      <c r="Q1042" s="92" t="s">
        <v>77</v>
      </c>
      <c r="R1042" s="92" t="e">
        <v>#N/A</v>
      </c>
      <c r="S1042" s="92" t="e">
        <v>#N/A</v>
      </c>
      <c r="T1042" s="92" t="e">
        <v>#N/A</v>
      </c>
      <c r="U1042" s="92" t="s">
        <v>2647</v>
      </c>
      <c r="V1042" s="92" t="e">
        <v>#N/A</v>
      </c>
      <c r="W1042" s="92" t="e">
        <v>#N/A</v>
      </c>
      <c r="X1042" s="92" t="e">
        <v>#N/A</v>
      </c>
      <c r="Y1042" s="92" t="e">
        <v>#N/A</v>
      </c>
      <c r="Z1042" s="92">
        <v>15</v>
      </c>
      <c r="AA1042" s="92" t="s">
        <v>21304</v>
      </c>
      <c r="AB1042" s="92" t="s">
        <v>37102</v>
      </c>
      <c r="AC1042" s="92" t="s">
        <v>37103</v>
      </c>
      <c r="AD1042" s="92" t="e">
        <v>#N/A</v>
      </c>
      <c r="AE1042" s="92" t="s">
        <v>22106</v>
      </c>
      <c r="AF1042" s="94" t="s">
        <v>38979</v>
      </c>
      <c r="AG1042" s="92" t="s">
        <v>38979</v>
      </c>
      <c r="AI1042" s="92" t="b">
        <f t="shared" si="91"/>
        <v>1</v>
      </c>
    </row>
    <row r="1043" spans="1:35" ht="144" x14ac:dyDescent="0.3">
      <c r="B1043" s="92" t="s">
        <v>37205</v>
      </c>
      <c r="C1043" s="92" t="s">
        <v>37206</v>
      </c>
      <c r="D1043" s="92" t="s">
        <v>37207</v>
      </c>
      <c r="E1043" s="92" t="s">
        <v>37208</v>
      </c>
      <c r="F1043" s="92" t="s">
        <v>21362</v>
      </c>
      <c r="G1043" s="92" t="s">
        <v>37209</v>
      </c>
      <c r="H1043" s="92">
        <v>6784</v>
      </c>
      <c r="I1043" s="92" t="s">
        <v>21294</v>
      </c>
      <c r="J1043" s="93">
        <v>28.27</v>
      </c>
      <c r="K1043" s="92">
        <v>26801677.5</v>
      </c>
      <c r="L1043" s="95">
        <v>43889</v>
      </c>
      <c r="M1043" s="92">
        <v>7.9000000000000008E-3</v>
      </c>
      <c r="N1043" s="92" t="s">
        <v>21330</v>
      </c>
      <c r="O1043" s="92" t="s">
        <v>25</v>
      </c>
      <c r="P1043" s="92" t="s">
        <v>3</v>
      </c>
      <c r="Q1043" s="92" t="s">
        <v>77</v>
      </c>
      <c r="R1043" s="92" t="e">
        <v>#N/A</v>
      </c>
      <c r="S1043" s="92" t="e">
        <v>#N/A</v>
      </c>
      <c r="T1043" s="92" t="e">
        <v>#N/A</v>
      </c>
      <c r="U1043" s="92" t="s">
        <v>2647</v>
      </c>
      <c r="V1043" s="92" t="e">
        <v>#N/A</v>
      </c>
      <c r="W1043" s="92" t="e">
        <v>#N/A</v>
      </c>
      <c r="X1043" s="92" t="e">
        <v>#N/A</v>
      </c>
      <c r="Y1043" s="92" t="e">
        <v>#N/A</v>
      </c>
      <c r="Z1043" s="92">
        <v>15</v>
      </c>
      <c r="AA1043" s="92" t="s">
        <v>21304</v>
      </c>
      <c r="AB1043" s="92" t="s">
        <v>37210</v>
      </c>
      <c r="AC1043" s="92" t="s">
        <v>37211</v>
      </c>
      <c r="AD1043" s="92" t="e">
        <v>#N/A</v>
      </c>
      <c r="AE1043" s="92" t="s">
        <v>22106</v>
      </c>
      <c r="AF1043" s="94" t="s">
        <v>38980</v>
      </c>
      <c r="AG1043" s="92" t="s">
        <v>38980</v>
      </c>
      <c r="AI1043" s="92" t="b">
        <f t="shared" si="91"/>
        <v>1</v>
      </c>
    </row>
    <row r="1044" spans="1:35" ht="144" x14ac:dyDescent="0.3">
      <c r="B1044" s="92" t="s">
        <v>37212</v>
      </c>
      <c r="C1044" s="92" t="s">
        <v>37213</v>
      </c>
      <c r="D1044" s="92" t="s">
        <v>37214</v>
      </c>
      <c r="E1044" s="92" t="s">
        <v>37215</v>
      </c>
      <c r="F1044" s="92" t="s">
        <v>21362</v>
      </c>
      <c r="G1044" s="92" t="s">
        <v>37216</v>
      </c>
      <c r="H1044" s="92">
        <v>1569</v>
      </c>
      <c r="I1044" s="92" t="s">
        <v>21294</v>
      </c>
      <c r="J1044" s="93">
        <v>10.67</v>
      </c>
      <c r="K1044" s="92">
        <v>10851680</v>
      </c>
      <c r="L1044" s="95">
        <v>43951</v>
      </c>
      <c r="M1044" s="92">
        <v>7.9000000000000008E-3</v>
      </c>
      <c r="N1044" s="92" t="s">
        <v>21330</v>
      </c>
      <c r="O1044" s="92" t="s">
        <v>25</v>
      </c>
      <c r="P1044" s="92" t="s">
        <v>3</v>
      </c>
      <c r="Q1044" s="92" t="s">
        <v>77</v>
      </c>
      <c r="R1044" s="92" t="e">
        <v>#N/A</v>
      </c>
      <c r="S1044" s="92" t="e">
        <v>#N/A</v>
      </c>
      <c r="T1044" s="92" t="e">
        <v>#N/A</v>
      </c>
      <c r="U1044" s="92" t="s">
        <v>2647</v>
      </c>
      <c r="V1044" s="92" t="e">
        <v>#N/A</v>
      </c>
      <c r="W1044" s="92" t="e">
        <v>#N/A</v>
      </c>
      <c r="X1044" s="92" t="e">
        <v>#N/A</v>
      </c>
      <c r="Y1044" s="92" t="e">
        <v>#N/A</v>
      </c>
      <c r="Z1044" s="92">
        <v>15</v>
      </c>
      <c r="AA1044" s="92" t="s">
        <v>21304</v>
      </c>
      <c r="AB1044" s="92" t="s">
        <v>37217</v>
      </c>
      <c r="AC1044" s="92" t="s">
        <v>37218</v>
      </c>
      <c r="AD1044" s="92" t="e">
        <v>#N/A</v>
      </c>
      <c r="AE1044" s="92" t="s">
        <v>22106</v>
      </c>
      <c r="AF1044" s="94" t="s">
        <v>38981</v>
      </c>
      <c r="AG1044" s="92" t="s">
        <v>38981</v>
      </c>
      <c r="AI1044" s="92" t="b">
        <f t="shared" si="91"/>
        <v>1</v>
      </c>
    </row>
    <row r="1045" spans="1:35" ht="115.2" x14ac:dyDescent="0.3">
      <c r="B1045" s="92" t="s">
        <v>5032</v>
      </c>
      <c r="C1045" s="92" t="s">
        <v>25265</v>
      </c>
      <c r="D1045" s="92" t="s">
        <v>25266</v>
      </c>
      <c r="E1045" s="92" t="s">
        <v>25267</v>
      </c>
      <c r="F1045" s="92" t="s">
        <v>21336</v>
      </c>
      <c r="G1045" s="92" t="s">
        <v>25268</v>
      </c>
      <c r="H1045" s="92">
        <v>76007</v>
      </c>
      <c r="I1045" s="92" t="s">
        <v>21294</v>
      </c>
      <c r="J1045" s="93">
        <v>97.84</v>
      </c>
      <c r="K1045" s="92">
        <v>139878000</v>
      </c>
      <c r="L1045" s="95">
        <v>42513</v>
      </c>
      <c r="M1045" s="92">
        <v>4.7000000000000002E-3</v>
      </c>
      <c r="N1045" s="92" t="s">
        <v>1570</v>
      </c>
      <c r="O1045" s="92" t="s">
        <v>1570</v>
      </c>
      <c r="P1045" s="92" t="s">
        <v>3</v>
      </c>
      <c r="Q1045" s="92" t="s">
        <v>77</v>
      </c>
      <c r="R1045" s="92" t="s">
        <v>26</v>
      </c>
      <c r="S1045" s="92" t="s">
        <v>24</v>
      </c>
      <c r="T1045" s="92" t="s">
        <v>30</v>
      </c>
      <c r="U1045" s="92" t="s">
        <v>24</v>
      </c>
      <c r="V1045" s="92" t="s">
        <v>24</v>
      </c>
      <c r="W1045" s="92" t="s">
        <v>24</v>
      </c>
      <c r="X1045" s="92" t="s">
        <v>32</v>
      </c>
      <c r="Y1045" s="92" t="s">
        <v>24</v>
      </c>
      <c r="Z1045" s="92">
        <v>94</v>
      </c>
      <c r="AA1045" s="92" t="s">
        <v>21297</v>
      </c>
      <c r="AB1045" s="92" t="s">
        <v>25269</v>
      </c>
      <c r="AC1045" s="92" t="s">
        <v>25270</v>
      </c>
      <c r="AD1045" s="92" t="s">
        <v>5033</v>
      </c>
      <c r="AE1045" s="92" t="s">
        <v>25271</v>
      </c>
      <c r="AF1045" s="94" t="s">
        <v>38982</v>
      </c>
      <c r="AG1045" s="92" t="s">
        <v>38982</v>
      </c>
      <c r="AI1045" s="92" t="b">
        <f t="shared" si="91"/>
        <v>1</v>
      </c>
    </row>
    <row r="1046" spans="1:35" ht="144" x14ac:dyDescent="0.3">
      <c r="B1046" s="92" t="s">
        <v>36892</v>
      </c>
      <c r="C1046" s="92" t="s">
        <v>36893</v>
      </c>
      <c r="D1046" s="92" t="s">
        <v>36894</v>
      </c>
      <c r="E1046" s="92" t="s">
        <v>36895</v>
      </c>
      <c r="F1046" s="92" t="s">
        <v>21362</v>
      </c>
      <c r="G1046" s="92" t="s">
        <v>36896</v>
      </c>
      <c r="H1046" s="92">
        <v>13781</v>
      </c>
      <c r="I1046" s="92" t="s">
        <v>21294</v>
      </c>
      <c r="J1046" s="93">
        <v>6.88</v>
      </c>
      <c r="K1046" s="92">
        <v>9536625</v>
      </c>
      <c r="L1046" s="95">
        <v>44104</v>
      </c>
      <c r="M1046" s="92">
        <v>7.9000000000000008E-3</v>
      </c>
      <c r="N1046" s="92" t="s">
        <v>21330</v>
      </c>
      <c r="O1046" s="92" t="e">
        <v>#N/A</v>
      </c>
      <c r="P1046" s="92" t="e">
        <v>#N/A</v>
      </c>
      <c r="Q1046" s="92" t="e">
        <v>#N/A</v>
      </c>
      <c r="R1046" s="92" t="e">
        <v>#N/A</v>
      </c>
      <c r="S1046" s="92" t="e">
        <v>#N/A</v>
      </c>
      <c r="T1046" s="92" t="e">
        <v>#N/A</v>
      </c>
      <c r="U1046" s="92" t="e">
        <v>#N/A</v>
      </c>
      <c r="V1046" s="92" t="e">
        <v>#N/A</v>
      </c>
      <c r="W1046" s="92" t="e">
        <v>#N/A</v>
      </c>
      <c r="X1046" s="92" t="e">
        <v>#N/A</v>
      </c>
      <c r="Y1046" s="92" t="e">
        <v>#N/A</v>
      </c>
      <c r="Z1046" s="92">
        <v>0</v>
      </c>
      <c r="AA1046" s="92" t="s">
        <v>21304</v>
      </c>
      <c r="AB1046" s="92" t="s">
        <v>36897</v>
      </c>
      <c r="AC1046" s="92" t="s">
        <v>36898</v>
      </c>
      <c r="AD1046" s="92" t="e">
        <v>#N/A</v>
      </c>
      <c r="AE1046" s="92" t="s">
        <v>36899</v>
      </c>
      <c r="AF1046" s="94" t="s">
        <v>38983</v>
      </c>
      <c r="AG1046" s="92" t="s">
        <v>38983</v>
      </c>
      <c r="AI1046" s="92" t="b">
        <f t="shared" si="91"/>
        <v>1</v>
      </c>
    </row>
    <row r="1047" spans="1:35" ht="129.6" x14ac:dyDescent="0.3">
      <c r="B1047" s="92" t="s">
        <v>22167</v>
      </c>
      <c r="C1047" s="92" t="s">
        <v>22168</v>
      </c>
      <c r="D1047" s="92" t="s">
        <v>22169</v>
      </c>
      <c r="E1047" s="92" t="s">
        <v>22170</v>
      </c>
      <c r="F1047" s="92" t="s">
        <v>21486</v>
      </c>
      <c r="G1047" s="92" t="s">
        <v>22171</v>
      </c>
      <c r="H1047" s="92">
        <v>23561</v>
      </c>
      <c r="I1047" s="92" t="s">
        <v>21294</v>
      </c>
      <c r="J1047" s="93">
        <v>135.25</v>
      </c>
      <c r="K1047" s="92">
        <v>148072000</v>
      </c>
      <c r="L1047" s="95">
        <v>43038</v>
      </c>
      <c r="M1047" s="92">
        <v>3.5000000000000001E-3</v>
      </c>
      <c r="N1047" s="92" t="s">
        <v>21551</v>
      </c>
      <c r="O1047" s="92" t="e">
        <v>#N/A</v>
      </c>
      <c r="P1047" s="92" t="e">
        <v>#N/A</v>
      </c>
      <c r="Q1047" s="92" t="e">
        <v>#N/A</v>
      </c>
      <c r="R1047" s="92" t="e">
        <v>#N/A</v>
      </c>
      <c r="S1047" s="92" t="e">
        <v>#N/A</v>
      </c>
      <c r="T1047" s="92" t="e">
        <v>#N/A</v>
      </c>
      <c r="U1047" s="92" t="e">
        <v>#N/A</v>
      </c>
      <c r="V1047" s="92" t="e">
        <v>#N/A</v>
      </c>
      <c r="W1047" s="92" t="e">
        <v>#N/A</v>
      </c>
      <c r="X1047" s="92" t="e">
        <v>#N/A</v>
      </c>
      <c r="Y1047" s="92" t="e">
        <v>#N/A</v>
      </c>
      <c r="Z1047" s="92">
        <v>101</v>
      </c>
      <c r="AA1047" s="92" t="s">
        <v>21297</v>
      </c>
      <c r="AB1047" s="92" t="s">
        <v>22172</v>
      </c>
      <c r="AC1047" s="92" t="s">
        <v>22173</v>
      </c>
      <c r="AD1047" s="92" t="e">
        <v>#N/A</v>
      </c>
      <c r="AE1047" s="92" t="s">
        <v>22174</v>
      </c>
      <c r="AF1047" s="94" t="s">
        <v>38984</v>
      </c>
      <c r="AG1047" s="92" t="s">
        <v>38984</v>
      </c>
      <c r="AI1047" s="92" t="b">
        <f t="shared" si="91"/>
        <v>1</v>
      </c>
    </row>
    <row r="1048" spans="1:35" ht="144" x14ac:dyDescent="0.3">
      <c r="B1048" s="92" t="s">
        <v>28666</v>
      </c>
      <c r="C1048" s="92" t="s">
        <v>28667</v>
      </c>
      <c r="D1048" s="92" t="s">
        <v>28666</v>
      </c>
      <c r="E1048" s="92" t="s">
        <v>28668</v>
      </c>
      <c r="F1048" s="92" t="s">
        <v>21486</v>
      </c>
      <c r="G1048" s="92" t="s">
        <v>28669</v>
      </c>
      <c r="H1048" s="92">
        <v>45087</v>
      </c>
      <c r="I1048" s="92" t="s">
        <v>21294</v>
      </c>
      <c r="J1048" s="93">
        <v>155.29</v>
      </c>
      <c r="K1048" s="92">
        <v>161739060</v>
      </c>
      <c r="L1048" s="95">
        <v>43015</v>
      </c>
      <c r="M1048" s="92">
        <v>5.0000000000000001E-3</v>
      </c>
      <c r="N1048" s="92" t="s">
        <v>3932</v>
      </c>
      <c r="O1048" s="92" t="s">
        <v>75</v>
      </c>
      <c r="P1048" s="92" t="e">
        <v>#N/A</v>
      </c>
      <c r="Q1048" s="92" t="e">
        <v>#N/A</v>
      </c>
      <c r="R1048" s="92" t="e">
        <v>#N/A</v>
      </c>
      <c r="S1048" s="92" t="e">
        <v>#N/A</v>
      </c>
      <c r="T1048" s="92" t="e">
        <v>#N/A</v>
      </c>
      <c r="U1048" s="92" t="e">
        <v>#N/A</v>
      </c>
      <c r="V1048" s="92" t="e">
        <v>#N/A</v>
      </c>
      <c r="W1048" s="92" t="e">
        <v>#N/A</v>
      </c>
      <c r="X1048" s="92" t="e">
        <v>#N/A</v>
      </c>
      <c r="Y1048" s="92" t="e">
        <v>#N/A</v>
      </c>
      <c r="Z1048" s="92">
        <v>7</v>
      </c>
      <c r="AA1048" s="92" t="s">
        <v>21297</v>
      </c>
      <c r="AB1048" s="92" t="s">
        <v>28670</v>
      </c>
      <c r="AC1048" s="92" t="s">
        <v>28671</v>
      </c>
      <c r="AD1048" s="92" t="e">
        <v>#N/A</v>
      </c>
      <c r="AE1048" s="92" t="s">
        <v>28672</v>
      </c>
      <c r="AF1048" s="94" t="s">
        <v>39654</v>
      </c>
      <c r="AG1048" s="92" t="s">
        <v>39654</v>
      </c>
      <c r="AI1048" s="92" t="b">
        <f t="shared" ref="AI1048:AI1052" si="95">IF(LEN(B1048)=4,LEFT(AF1048,4),LEFT(AF1048,3))=B1048</f>
        <v>1</v>
      </c>
    </row>
    <row r="1049" spans="1:35" ht="144" x14ac:dyDescent="0.3">
      <c r="B1049" s="92" t="s">
        <v>22351</v>
      </c>
      <c r="C1049" s="92" t="s">
        <v>22352</v>
      </c>
      <c r="D1049" s="92" t="s">
        <v>22353</v>
      </c>
      <c r="E1049" s="92" t="s">
        <v>22354</v>
      </c>
      <c r="F1049" s="92" t="s">
        <v>21292</v>
      </c>
      <c r="G1049" s="92" t="s">
        <v>22355</v>
      </c>
      <c r="H1049" s="92">
        <v>19327</v>
      </c>
      <c r="I1049" s="92" t="s">
        <v>21294</v>
      </c>
      <c r="J1049" s="93">
        <v>102.44</v>
      </c>
      <c r="K1049" s="92">
        <v>118002750</v>
      </c>
      <c r="L1049" s="95">
        <v>42793</v>
      </c>
      <c r="M1049" s="92">
        <v>5.1999999999999998E-3</v>
      </c>
      <c r="N1049" s="92" t="s">
        <v>21381</v>
      </c>
      <c r="O1049" s="92" t="s">
        <v>25</v>
      </c>
      <c r="P1049" s="92" t="e">
        <v>#N/A</v>
      </c>
      <c r="Q1049" s="92" t="e">
        <v>#N/A</v>
      </c>
      <c r="R1049" s="92" t="e">
        <v>#N/A</v>
      </c>
      <c r="S1049" s="92" t="s">
        <v>29</v>
      </c>
      <c r="T1049" s="92" t="e">
        <v>#N/A</v>
      </c>
      <c r="U1049" s="92" t="e">
        <v>#N/A</v>
      </c>
      <c r="V1049" s="92" t="e">
        <v>#N/A</v>
      </c>
      <c r="W1049" s="92" t="e">
        <v>#N/A</v>
      </c>
      <c r="X1049" s="92" t="e">
        <v>#N/A</v>
      </c>
      <c r="Y1049" s="92" t="e">
        <v>#N/A</v>
      </c>
      <c r="Z1049" s="92">
        <v>319</v>
      </c>
      <c r="AA1049" s="92" t="s">
        <v>21297</v>
      </c>
      <c r="AB1049" s="92" t="s">
        <v>22356</v>
      </c>
      <c r="AC1049" s="92" t="s">
        <v>22357</v>
      </c>
      <c r="AD1049" s="92" t="e">
        <v>#N/A</v>
      </c>
      <c r="AE1049" s="92" t="s">
        <v>22358</v>
      </c>
      <c r="AF1049" s="94" t="s">
        <v>39655</v>
      </c>
      <c r="AG1049" s="92" t="s">
        <v>39655</v>
      </c>
      <c r="AI1049" s="92" t="b">
        <f t="shared" si="95"/>
        <v>1</v>
      </c>
    </row>
    <row r="1050" spans="1:35" ht="158.4" x14ac:dyDescent="0.3">
      <c r="B1050" s="92" t="s">
        <v>38464</v>
      </c>
      <c r="C1050" s="92" t="s">
        <v>38465</v>
      </c>
      <c r="D1050" s="92" t="s">
        <v>38466</v>
      </c>
      <c r="E1050" s="92" t="s">
        <v>38467</v>
      </c>
      <c r="F1050" s="92" t="s">
        <v>21486</v>
      </c>
      <c r="G1050" s="92" t="s">
        <v>38468</v>
      </c>
      <c r="H1050" s="92">
        <v>22404</v>
      </c>
      <c r="I1050" s="92" t="s">
        <v>21294</v>
      </c>
      <c r="J1050" s="93">
        <v>63.43</v>
      </c>
      <c r="K1050" s="92">
        <v>76728895</v>
      </c>
      <c r="L1050" s="95">
        <v>43738</v>
      </c>
      <c r="M1050" s="92">
        <v>8.0000000000000002E-3</v>
      </c>
      <c r="N1050" s="92" t="s">
        <v>21356</v>
      </c>
      <c r="O1050" s="92" t="s">
        <v>25</v>
      </c>
      <c r="P1050" s="92" t="s">
        <v>3</v>
      </c>
      <c r="Q1050" s="99" t="s">
        <v>43</v>
      </c>
      <c r="R1050" s="92" t="e">
        <v>#N/A</v>
      </c>
      <c r="S1050" s="92" t="e">
        <v>#N/A</v>
      </c>
      <c r="T1050" s="92" t="e">
        <v>#N/A</v>
      </c>
      <c r="U1050" s="92" t="s">
        <v>613</v>
      </c>
      <c r="V1050" s="92" t="e">
        <v>#N/A</v>
      </c>
      <c r="W1050" s="92" t="e">
        <v>#N/A</v>
      </c>
      <c r="X1050" s="92" t="e">
        <v>#N/A</v>
      </c>
      <c r="Y1050" s="92" t="e">
        <v>#N/A</v>
      </c>
      <c r="Z1050" s="92">
        <v>0</v>
      </c>
      <c r="AA1050" s="92" t="s">
        <v>21297</v>
      </c>
      <c r="AB1050" s="92" t="s">
        <v>38469</v>
      </c>
      <c r="AC1050" s="92" t="s">
        <v>38470</v>
      </c>
      <c r="AD1050" s="92" t="e">
        <v>#N/A</v>
      </c>
      <c r="AE1050" s="92" t="s">
        <v>38471</v>
      </c>
      <c r="AF1050" s="94" t="s">
        <v>38985</v>
      </c>
      <c r="AG1050" s="92" t="s">
        <v>38985</v>
      </c>
      <c r="AI1050" s="92" t="b">
        <f t="shared" si="95"/>
        <v>1</v>
      </c>
    </row>
    <row r="1051" spans="1:35" ht="187.2" x14ac:dyDescent="0.3">
      <c r="B1051" s="92" t="s">
        <v>30057</v>
      </c>
      <c r="C1051" s="92" t="s">
        <v>30058</v>
      </c>
      <c r="D1051" s="92" t="s">
        <v>30059</v>
      </c>
      <c r="E1051" s="92" t="s">
        <v>30060</v>
      </c>
      <c r="F1051" s="92" t="s">
        <v>21486</v>
      </c>
      <c r="G1051" s="92" t="s">
        <v>30061</v>
      </c>
      <c r="H1051" s="92">
        <v>34238</v>
      </c>
      <c r="I1051" s="92" t="s">
        <v>21294</v>
      </c>
      <c r="J1051" s="93">
        <v>62.63</v>
      </c>
      <c r="K1051" s="92">
        <v>85033000</v>
      </c>
      <c r="L1051" s="95">
        <v>42793</v>
      </c>
      <c r="M1051" s="92">
        <v>6.0000000000000001E-3</v>
      </c>
      <c r="N1051" s="92" t="s">
        <v>21479</v>
      </c>
      <c r="O1051" s="92" t="s">
        <v>25</v>
      </c>
      <c r="P1051" s="92" t="e">
        <v>#N/A</v>
      </c>
      <c r="Q1051" s="92" t="e">
        <v>#N/A</v>
      </c>
      <c r="R1051" s="92" t="e">
        <v>#N/A</v>
      </c>
      <c r="S1051" s="92" t="s">
        <v>180</v>
      </c>
      <c r="T1051" s="92" t="e">
        <v>#N/A</v>
      </c>
      <c r="U1051" s="92" t="e">
        <v>#N/A</v>
      </c>
      <c r="V1051" s="92" t="e">
        <v>#N/A</v>
      </c>
      <c r="W1051" s="92" t="e">
        <v>#N/A</v>
      </c>
      <c r="X1051" s="92" t="e">
        <v>#N/A</v>
      </c>
      <c r="Y1051" s="92" t="e">
        <v>#N/A</v>
      </c>
      <c r="Z1051" s="92">
        <v>301</v>
      </c>
      <c r="AA1051" s="92" t="s">
        <v>21297</v>
      </c>
      <c r="AB1051" s="92" t="s">
        <v>30062</v>
      </c>
      <c r="AC1051" s="92" t="s">
        <v>30063</v>
      </c>
      <c r="AD1051" s="92" t="e">
        <v>#N/A</v>
      </c>
      <c r="AE1051" s="92" t="s">
        <v>30064</v>
      </c>
      <c r="AF1051" s="94" t="s">
        <v>39656</v>
      </c>
      <c r="AG1051" s="92" t="s">
        <v>39656</v>
      </c>
      <c r="AI1051" s="92" t="b">
        <f t="shared" si="95"/>
        <v>1</v>
      </c>
    </row>
    <row r="1052" spans="1:35" ht="158.4" x14ac:dyDescent="0.3">
      <c r="B1052" s="92" t="s">
        <v>34422</v>
      </c>
      <c r="C1052" s="92" t="s">
        <v>34423</v>
      </c>
      <c r="D1052" s="92" t="s">
        <v>34424</v>
      </c>
      <c r="E1052" s="92" t="s">
        <v>34425</v>
      </c>
      <c r="F1052" s="92" t="s">
        <v>21292</v>
      </c>
      <c r="G1052" s="92" t="s">
        <v>34426</v>
      </c>
      <c r="H1052" s="92">
        <v>30936</v>
      </c>
      <c r="I1052" s="92" t="s">
        <v>21294</v>
      </c>
      <c r="J1052" s="93">
        <v>47.92</v>
      </c>
      <c r="K1052" s="92">
        <v>71137487.5</v>
      </c>
      <c r="L1052" s="95">
        <v>44027</v>
      </c>
      <c r="M1052" s="92">
        <v>8.3999999999999995E-3</v>
      </c>
      <c r="N1052" s="92" t="s">
        <v>21696</v>
      </c>
      <c r="O1052" s="92" t="s">
        <v>38576</v>
      </c>
      <c r="P1052" s="92" t="e">
        <v>#N/A</v>
      </c>
      <c r="Q1052" s="92" t="e">
        <v>#N/A</v>
      </c>
      <c r="R1052" s="92" t="e">
        <v>#N/A</v>
      </c>
      <c r="S1052" s="92" t="e">
        <v>#N/A</v>
      </c>
      <c r="T1052" s="92" t="e">
        <v>#N/A</v>
      </c>
      <c r="U1052" s="92" t="s">
        <v>613</v>
      </c>
      <c r="V1052" s="92" t="e">
        <v>#N/A</v>
      </c>
      <c r="W1052" s="92" t="e">
        <v>#N/A</v>
      </c>
      <c r="X1052" s="92" t="e">
        <v>#N/A</v>
      </c>
      <c r="Y1052" s="92" t="e">
        <v>#N/A</v>
      </c>
      <c r="Z1052" s="92">
        <v>102</v>
      </c>
      <c r="AA1052" s="92" t="s">
        <v>21304</v>
      </c>
      <c r="AB1052" s="92" t="s">
        <v>34427</v>
      </c>
      <c r="AC1052" s="92" t="s">
        <v>34428</v>
      </c>
      <c r="AD1052" s="92" t="e">
        <v>#N/A</v>
      </c>
      <c r="AE1052" s="92" t="s">
        <v>34429</v>
      </c>
      <c r="AF1052" s="94" t="s">
        <v>38986</v>
      </c>
      <c r="AG1052" s="92" t="s">
        <v>38986</v>
      </c>
      <c r="AI1052" s="92" t="b">
        <f t="shared" si="95"/>
        <v>1</v>
      </c>
    </row>
    <row r="1053" spans="1:35" x14ac:dyDescent="0.3">
      <c r="A1053" s="96" t="s">
        <v>38562</v>
      </c>
      <c r="B1053" s="96" t="s">
        <v>4580</v>
      </c>
      <c r="C1053" s="96" t="s">
        <v>4581</v>
      </c>
      <c r="D1053" s="96"/>
      <c r="E1053" s="96"/>
      <c r="F1053" s="96"/>
      <c r="G1053" s="96"/>
      <c r="H1053" s="96"/>
      <c r="I1053" s="96"/>
      <c r="J1053" s="97"/>
      <c r="K1053" s="96"/>
      <c r="L1053" s="96"/>
      <c r="M1053" s="96"/>
      <c r="N1053" s="96"/>
      <c r="O1053" s="96" t="s">
        <v>75</v>
      </c>
      <c r="P1053" s="96" t="s">
        <v>258</v>
      </c>
      <c r="Q1053" s="96" t="s">
        <v>77</v>
      </c>
      <c r="R1053" s="96" t="s">
        <v>26</v>
      </c>
      <c r="S1053" s="96" t="s">
        <v>24</v>
      </c>
      <c r="T1053" s="96" t="s">
        <v>30</v>
      </c>
      <c r="U1053" s="96" t="s">
        <v>4</v>
      </c>
      <c r="V1053" s="96" t="s">
        <v>24</v>
      </c>
      <c r="W1053" s="96" t="s">
        <v>24</v>
      </c>
      <c r="X1053" s="96" t="s">
        <v>32</v>
      </c>
      <c r="Y1053" s="96" t="s">
        <v>24</v>
      </c>
      <c r="Z1053" s="96"/>
      <c r="AA1053" s="96"/>
      <c r="AB1053" s="96"/>
      <c r="AC1053" s="96"/>
      <c r="AD1053" s="96" t="s">
        <v>4582</v>
      </c>
      <c r="AE1053" s="96"/>
      <c r="AF1053" s="98" t="s">
        <v>37</v>
      </c>
      <c r="AG1053" s="96" t="s">
        <v>24</v>
      </c>
    </row>
    <row r="1054" spans="1:35" ht="28.8" x14ac:dyDescent="0.3">
      <c r="A1054" s="96" t="s">
        <v>38562</v>
      </c>
      <c r="B1054" s="96" t="s">
        <v>3600</v>
      </c>
      <c r="C1054" s="96" t="s">
        <v>3601</v>
      </c>
      <c r="D1054" s="96"/>
      <c r="E1054" s="96"/>
      <c r="F1054" s="96"/>
      <c r="G1054" s="96"/>
      <c r="H1054" s="96"/>
      <c r="I1054" s="96"/>
      <c r="J1054" s="97"/>
      <c r="K1054" s="96"/>
      <c r="L1054" s="96"/>
      <c r="M1054" s="96"/>
      <c r="N1054" s="96"/>
      <c r="O1054" s="96" t="s">
        <v>25</v>
      </c>
      <c r="P1054" s="96" t="s">
        <v>3</v>
      </c>
      <c r="Q1054" s="96" t="s">
        <v>27</v>
      </c>
      <c r="R1054" s="96" t="s">
        <v>28</v>
      </c>
      <c r="S1054" s="96" t="s">
        <v>29</v>
      </c>
      <c r="T1054" s="96" t="s">
        <v>30</v>
      </c>
      <c r="U1054" s="96" t="s">
        <v>416</v>
      </c>
      <c r="V1054" s="96" t="s">
        <v>24</v>
      </c>
      <c r="W1054" s="96" t="s">
        <v>24</v>
      </c>
      <c r="X1054" s="96" t="s">
        <v>32</v>
      </c>
      <c r="Y1054" s="96" t="s">
        <v>24</v>
      </c>
      <c r="Z1054" s="96"/>
      <c r="AA1054" s="96"/>
      <c r="AB1054" s="96"/>
      <c r="AC1054" s="96"/>
      <c r="AD1054" s="96" t="s">
        <v>3601</v>
      </c>
      <c r="AE1054" s="96"/>
      <c r="AF1054" s="98" t="s">
        <v>3602</v>
      </c>
      <c r="AG1054" s="96" t="s">
        <v>24</v>
      </c>
    </row>
    <row r="1055" spans="1:35" x14ac:dyDescent="0.3">
      <c r="A1055" s="96" t="s">
        <v>38562</v>
      </c>
      <c r="B1055" s="96" t="s">
        <v>4175</v>
      </c>
      <c r="C1055" s="96" t="s">
        <v>4176</v>
      </c>
      <c r="D1055" s="96"/>
      <c r="E1055" s="96"/>
      <c r="F1055" s="96"/>
      <c r="G1055" s="96"/>
      <c r="H1055" s="96"/>
      <c r="I1055" s="96"/>
      <c r="J1055" s="97"/>
      <c r="K1055" s="96"/>
      <c r="L1055" s="96"/>
      <c r="M1055" s="96"/>
      <c r="N1055" s="96"/>
      <c r="O1055" s="96" t="s">
        <v>25</v>
      </c>
      <c r="P1055" s="96" t="s">
        <v>3</v>
      </c>
      <c r="Q1055" s="96" t="s">
        <v>57</v>
      </c>
      <c r="R1055" s="96" t="s">
        <v>28</v>
      </c>
      <c r="S1055" s="96" t="s">
        <v>28</v>
      </c>
      <c r="T1055" s="96" t="s">
        <v>30</v>
      </c>
      <c r="U1055" s="96" t="s">
        <v>24</v>
      </c>
      <c r="V1055" s="96" t="s">
        <v>24</v>
      </c>
      <c r="W1055" s="96" t="s">
        <v>24</v>
      </c>
      <c r="X1055" s="96" t="s">
        <v>32</v>
      </c>
      <c r="Y1055" s="96" t="s">
        <v>24</v>
      </c>
      <c r="Z1055" s="96"/>
      <c r="AA1055" s="96"/>
      <c r="AB1055" s="96"/>
      <c r="AC1055" s="96"/>
      <c r="AD1055" s="96" t="s">
        <v>4177</v>
      </c>
      <c r="AE1055" s="96"/>
      <c r="AF1055" s="98" t="s">
        <v>3227</v>
      </c>
      <c r="AG1055" s="96" t="s">
        <v>24</v>
      </c>
    </row>
    <row r="1056" spans="1:35" x14ac:dyDescent="0.3">
      <c r="A1056" s="96" t="s">
        <v>38562</v>
      </c>
      <c r="B1056" s="96" t="s">
        <v>4617</v>
      </c>
      <c r="C1056" s="96" t="s">
        <v>4618</v>
      </c>
      <c r="D1056" s="96"/>
      <c r="E1056" s="96"/>
      <c r="F1056" s="96"/>
      <c r="G1056" s="96"/>
      <c r="H1056" s="96"/>
      <c r="I1056" s="96"/>
      <c r="J1056" s="97"/>
      <c r="K1056" s="96"/>
      <c r="L1056" s="96"/>
      <c r="M1056" s="96"/>
      <c r="N1056" s="96"/>
      <c r="O1056" s="96" t="s">
        <v>25</v>
      </c>
      <c r="P1056" s="96" t="s">
        <v>3</v>
      </c>
      <c r="Q1056" s="96" t="s">
        <v>57</v>
      </c>
      <c r="R1056" s="96" t="s">
        <v>28</v>
      </c>
      <c r="S1056" s="96" t="s">
        <v>29</v>
      </c>
      <c r="T1056" s="96" t="s">
        <v>30</v>
      </c>
      <c r="U1056" s="96" t="s">
        <v>24</v>
      </c>
      <c r="V1056" s="96" t="s">
        <v>751</v>
      </c>
      <c r="W1056" s="96" t="s">
        <v>18</v>
      </c>
      <c r="X1056" s="96" t="s">
        <v>32</v>
      </c>
      <c r="Y1056" s="96" t="s">
        <v>24</v>
      </c>
      <c r="Z1056" s="96"/>
      <c r="AA1056" s="96"/>
      <c r="AB1056" s="96"/>
      <c r="AC1056" s="96"/>
      <c r="AD1056" s="96" t="s">
        <v>4619</v>
      </c>
      <c r="AE1056" s="96"/>
      <c r="AF1056" s="98" t="s">
        <v>37</v>
      </c>
      <c r="AG1056" s="96" t="s">
        <v>24</v>
      </c>
    </row>
    <row r="1057" spans="1:35" x14ac:dyDescent="0.3">
      <c r="A1057" s="96" t="s">
        <v>38562</v>
      </c>
      <c r="B1057" s="96" t="s">
        <v>4328</v>
      </c>
      <c r="C1057" s="96" t="s">
        <v>4329</v>
      </c>
      <c r="D1057" s="96"/>
      <c r="E1057" s="96"/>
      <c r="F1057" s="96"/>
      <c r="G1057" s="96"/>
      <c r="H1057" s="96"/>
      <c r="I1057" s="96"/>
      <c r="J1057" s="97"/>
      <c r="K1057" s="96"/>
      <c r="L1057" s="96"/>
      <c r="M1057" s="96"/>
      <c r="N1057" s="96"/>
      <c r="O1057" s="96" t="s">
        <v>25</v>
      </c>
      <c r="P1057" s="96" t="s">
        <v>3</v>
      </c>
      <c r="Q1057" s="96" t="s">
        <v>57</v>
      </c>
      <c r="R1057" s="96" t="s">
        <v>28</v>
      </c>
      <c r="S1057" s="96" t="s">
        <v>180</v>
      </c>
      <c r="T1057" s="96" t="s">
        <v>30</v>
      </c>
      <c r="U1057" s="96" t="s">
        <v>24</v>
      </c>
      <c r="V1057" s="96" t="s">
        <v>751</v>
      </c>
      <c r="W1057" s="96" t="s">
        <v>18</v>
      </c>
      <c r="X1057" s="96" t="s">
        <v>32</v>
      </c>
      <c r="Y1057" s="96" t="s">
        <v>24</v>
      </c>
      <c r="Z1057" s="96"/>
      <c r="AA1057" s="96"/>
      <c r="AB1057" s="96"/>
      <c r="AC1057" s="96"/>
      <c r="AD1057" s="96" t="s">
        <v>4330</v>
      </c>
      <c r="AE1057" s="96"/>
      <c r="AF1057" s="98" t="s">
        <v>37</v>
      </c>
      <c r="AG1057" s="96" t="s">
        <v>24</v>
      </c>
    </row>
    <row r="1058" spans="1:35" x14ac:dyDescent="0.3">
      <c r="A1058" s="96" t="s">
        <v>38562</v>
      </c>
      <c r="B1058" s="96" t="s">
        <v>3651</v>
      </c>
      <c r="C1058" s="96" t="s">
        <v>3652</v>
      </c>
      <c r="D1058" s="96"/>
      <c r="E1058" s="96"/>
      <c r="F1058" s="96"/>
      <c r="G1058" s="96"/>
      <c r="H1058" s="96"/>
      <c r="I1058" s="96"/>
      <c r="J1058" s="97"/>
      <c r="K1058" s="96"/>
      <c r="L1058" s="96"/>
      <c r="M1058" s="96"/>
      <c r="N1058" s="96"/>
      <c r="O1058" s="96" t="s">
        <v>122</v>
      </c>
      <c r="P1058" s="96" t="s">
        <v>123</v>
      </c>
      <c r="Q1058" s="96" t="s">
        <v>27</v>
      </c>
      <c r="R1058" s="96" t="s">
        <v>28</v>
      </c>
      <c r="S1058" s="96" t="s">
        <v>24</v>
      </c>
      <c r="T1058" s="96" t="s">
        <v>30</v>
      </c>
      <c r="U1058" s="96" t="s">
        <v>24</v>
      </c>
      <c r="V1058" s="96" t="s">
        <v>24</v>
      </c>
      <c r="W1058" s="96" t="s">
        <v>18</v>
      </c>
      <c r="X1058" s="96" t="s">
        <v>32</v>
      </c>
      <c r="Y1058" s="96" t="s">
        <v>24</v>
      </c>
      <c r="Z1058" s="96"/>
      <c r="AA1058" s="96"/>
      <c r="AB1058" s="96"/>
      <c r="AC1058" s="96"/>
      <c r="AD1058" s="96" t="s">
        <v>3654</v>
      </c>
      <c r="AE1058" s="96"/>
      <c r="AF1058" s="98" t="s">
        <v>3653</v>
      </c>
      <c r="AG1058" s="96" t="s">
        <v>24</v>
      </c>
    </row>
    <row r="1059" spans="1:35" x14ac:dyDescent="0.3">
      <c r="A1059" s="96" t="s">
        <v>38562</v>
      </c>
      <c r="B1059" s="96" t="s">
        <v>1615</v>
      </c>
      <c r="C1059" s="96" t="s">
        <v>1616</v>
      </c>
      <c r="D1059" s="96"/>
      <c r="E1059" s="96"/>
      <c r="F1059" s="96"/>
      <c r="G1059" s="96"/>
      <c r="H1059" s="96"/>
      <c r="I1059" s="96"/>
      <c r="J1059" s="97"/>
      <c r="K1059" s="96"/>
      <c r="L1059" s="96"/>
      <c r="M1059" s="96"/>
      <c r="N1059" s="96"/>
      <c r="O1059" s="96" t="s">
        <v>75</v>
      </c>
      <c r="P1059" s="96" t="s">
        <v>1316</v>
      </c>
      <c r="Q1059" s="96" t="s">
        <v>27</v>
      </c>
      <c r="R1059" s="96" t="s">
        <v>28</v>
      </c>
      <c r="S1059" s="96" t="s">
        <v>24</v>
      </c>
      <c r="T1059" s="96" t="s">
        <v>30</v>
      </c>
      <c r="U1059" s="96" t="s">
        <v>78</v>
      </c>
      <c r="V1059" s="96" t="s">
        <v>24</v>
      </c>
      <c r="W1059" s="96" t="s">
        <v>24</v>
      </c>
      <c r="X1059" s="96" t="s">
        <v>32</v>
      </c>
      <c r="Y1059" s="96" t="s">
        <v>24</v>
      </c>
      <c r="Z1059" s="96"/>
      <c r="AA1059" s="96"/>
      <c r="AB1059" s="96"/>
      <c r="AC1059" s="96"/>
      <c r="AD1059" s="96" t="s">
        <v>1617</v>
      </c>
      <c r="AE1059" s="96"/>
      <c r="AF1059" s="98" t="s">
        <v>37</v>
      </c>
      <c r="AG1059" s="96" t="s">
        <v>24</v>
      </c>
    </row>
    <row r="1060" spans="1:35" ht="86.4" x14ac:dyDescent="0.3">
      <c r="B1060" s="92" t="s">
        <v>2135</v>
      </c>
      <c r="C1060" s="92" t="s">
        <v>33265</v>
      </c>
      <c r="D1060" s="92" t="s">
        <v>33266</v>
      </c>
      <c r="E1060" s="92" t="s">
        <v>33267</v>
      </c>
      <c r="F1060" s="92" t="s">
        <v>22338</v>
      </c>
      <c r="G1060" s="92" t="s">
        <v>33268</v>
      </c>
      <c r="H1060" s="92">
        <v>64710</v>
      </c>
      <c r="I1060" s="92" t="s">
        <v>21294</v>
      </c>
      <c r="J1060" s="93">
        <v>165.75</v>
      </c>
      <c r="K1060" s="92">
        <v>151468800</v>
      </c>
      <c r="L1060" s="95">
        <v>39396</v>
      </c>
      <c r="M1060" s="92">
        <v>2.5000000000000001E-3</v>
      </c>
      <c r="N1060" s="92" t="s">
        <v>24842</v>
      </c>
      <c r="O1060" s="92" t="s">
        <v>75</v>
      </c>
      <c r="P1060" s="92" t="s">
        <v>99</v>
      </c>
      <c r="Q1060" s="92" t="s">
        <v>77</v>
      </c>
      <c r="R1060" s="92" t="s">
        <v>26</v>
      </c>
      <c r="S1060" s="92" t="s">
        <v>24</v>
      </c>
      <c r="T1060" s="92" t="s">
        <v>30</v>
      </c>
      <c r="U1060" s="92" t="s">
        <v>78</v>
      </c>
      <c r="V1060" s="92" t="s">
        <v>24</v>
      </c>
      <c r="W1060" s="92" t="s">
        <v>24</v>
      </c>
      <c r="X1060" s="92" t="s">
        <v>32</v>
      </c>
      <c r="Y1060" s="92" t="s">
        <v>24</v>
      </c>
      <c r="Z1060" s="92">
        <v>26</v>
      </c>
      <c r="AA1060" s="92" t="s">
        <v>21297</v>
      </c>
      <c r="AB1060" s="100">
        <v>4.6138000000000001E+111</v>
      </c>
      <c r="AC1060" s="92" t="s">
        <v>33269</v>
      </c>
      <c r="AD1060" s="92" t="s">
        <v>2136</v>
      </c>
      <c r="AE1060" s="92" t="s">
        <v>33270</v>
      </c>
      <c r="AF1060" s="94" t="s">
        <v>38987</v>
      </c>
      <c r="AG1060" s="92" t="s">
        <v>38987</v>
      </c>
      <c r="AI1060" s="92" t="b">
        <f t="shared" ref="AI1060:AI1123" si="96">IF(LEN(B1060)=4,LEFT(AF1060,4),LEFT(AF1060,3))=B1060</f>
        <v>1</v>
      </c>
    </row>
    <row r="1061" spans="1:35" ht="129.6" x14ac:dyDescent="0.3">
      <c r="B1061" s="92" t="s">
        <v>2192</v>
      </c>
      <c r="C1061" s="92" t="s">
        <v>33623</v>
      </c>
      <c r="D1061" s="92" t="s">
        <v>2192</v>
      </c>
      <c r="E1061" s="92" t="s">
        <v>33624</v>
      </c>
      <c r="F1061" s="92" t="s">
        <v>21292</v>
      </c>
      <c r="G1061" s="92" t="s">
        <v>33625</v>
      </c>
      <c r="H1061" s="92">
        <v>7226</v>
      </c>
      <c r="I1061" s="92" t="s">
        <v>21294</v>
      </c>
      <c r="J1061" s="93">
        <v>78.27</v>
      </c>
      <c r="K1061" s="92">
        <v>83856500</v>
      </c>
      <c r="L1061" s="95">
        <v>39772</v>
      </c>
      <c r="M1061" s="92">
        <v>3.5000000000000001E-3</v>
      </c>
      <c r="N1061" s="92" t="s">
        <v>2</v>
      </c>
      <c r="O1061" s="92" t="s">
        <v>2</v>
      </c>
      <c r="P1061" s="92" t="s">
        <v>2</v>
      </c>
      <c r="Q1061" s="92" t="s">
        <v>77</v>
      </c>
      <c r="R1061" s="92" t="s">
        <v>26</v>
      </c>
      <c r="S1061" s="92" t="s">
        <v>24</v>
      </c>
      <c r="T1061" s="92" t="s">
        <v>30</v>
      </c>
      <c r="U1061" s="92" t="s">
        <v>24</v>
      </c>
      <c r="V1061" s="92" t="s">
        <v>24</v>
      </c>
      <c r="W1061" s="92" t="s">
        <v>24</v>
      </c>
      <c r="X1061" s="92" t="s">
        <v>32</v>
      </c>
      <c r="Y1061" s="92" t="s">
        <v>24</v>
      </c>
      <c r="Z1061" s="92">
        <v>80</v>
      </c>
      <c r="AA1061" s="92" t="s">
        <v>21304</v>
      </c>
      <c r="AB1061" s="92" t="s">
        <v>33626</v>
      </c>
      <c r="AC1061" s="92" t="s">
        <v>33627</v>
      </c>
      <c r="AD1061" s="92" t="s">
        <v>2193</v>
      </c>
      <c r="AE1061" s="92" t="s">
        <v>33628</v>
      </c>
      <c r="AF1061" s="94" t="s">
        <v>38988</v>
      </c>
      <c r="AG1061" s="92" t="s">
        <v>38988</v>
      </c>
      <c r="AI1061" s="92" t="b">
        <f t="shared" si="96"/>
        <v>1</v>
      </c>
    </row>
    <row r="1062" spans="1:35" ht="115.2" x14ac:dyDescent="0.3">
      <c r="B1062" s="92" t="s">
        <v>2143</v>
      </c>
      <c r="C1062" s="92" t="s">
        <v>33329</v>
      </c>
      <c r="D1062" s="92" t="s">
        <v>2143</v>
      </c>
      <c r="E1062" s="92" t="s">
        <v>33330</v>
      </c>
      <c r="F1062" s="92" t="s">
        <v>21292</v>
      </c>
      <c r="G1062" s="92" t="s">
        <v>33331</v>
      </c>
      <c r="H1062" s="92">
        <v>48460</v>
      </c>
      <c r="I1062" s="92" t="s">
        <v>21294</v>
      </c>
      <c r="J1062" s="93">
        <v>601.1</v>
      </c>
      <c r="K1062" s="92">
        <v>696277500</v>
      </c>
      <c r="L1062" s="95">
        <v>38651</v>
      </c>
      <c r="M1062" s="92">
        <v>5.8999999999999999E-3</v>
      </c>
      <c r="N1062" s="92" t="s">
        <v>345</v>
      </c>
      <c r="O1062" s="92" t="s">
        <v>25</v>
      </c>
      <c r="P1062" s="92" t="s">
        <v>1603</v>
      </c>
      <c r="Q1062" s="92" t="s">
        <v>77</v>
      </c>
      <c r="R1062" s="92" t="s">
        <v>26</v>
      </c>
      <c r="S1062" s="92" t="s">
        <v>28</v>
      </c>
      <c r="T1062" s="92" t="s">
        <v>30</v>
      </c>
      <c r="U1062" s="92" t="s">
        <v>24</v>
      </c>
      <c r="V1062" s="92" t="s">
        <v>24</v>
      </c>
      <c r="W1062" s="92" t="s">
        <v>24</v>
      </c>
      <c r="X1062" s="92" t="s">
        <v>32</v>
      </c>
      <c r="Y1062" s="92" t="s">
        <v>24</v>
      </c>
      <c r="Z1062" s="92">
        <v>53</v>
      </c>
      <c r="AA1062" s="92" t="s">
        <v>21297</v>
      </c>
      <c r="AB1062" s="92" t="s">
        <v>33332</v>
      </c>
      <c r="AC1062" s="92" t="s">
        <v>33333</v>
      </c>
      <c r="AD1062" s="92" t="s">
        <v>2144</v>
      </c>
      <c r="AE1062" s="92" t="s">
        <v>33334</v>
      </c>
      <c r="AF1062" s="94" t="s">
        <v>38989</v>
      </c>
      <c r="AG1062" s="92" t="s">
        <v>38989</v>
      </c>
      <c r="AI1062" s="92" t="b">
        <f t="shared" si="96"/>
        <v>1</v>
      </c>
    </row>
    <row r="1063" spans="1:35" ht="100.8" x14ac:dyDescent="0.3">
      <c r="B1063" s="92" t="s">
        <v>33580</v>
      </c>
      <c r="C1063" s="92" t="s">
        <v>33581</v>
      </c>
      <c r="D1063" s="92" t="s">
        <v>33582</v>
      </c>
      <c r="E1063" s="92" t="s">
        <v>33583</v>
      </c>
      <c r="F1063" s="92" t="s">
        <v>21336</v>
      </c>
      <c r="G1063" s="92" t="s">
        <v>33584</v>
      </c>
      <c r="H1063" s="92">
        <v>3350</v>
      </c>
      <c r="I1063" s="92" t="s">
        <v>21294</v>
      </c>
      <c r="J1063" s="93">
        <v>8.16</v>
      </c>
      <c r="K1063" s="92">
        <v>7620978.6560000004</v>
      </c>
      <c r="L1063" s="95">
        <v>42789</v>
      </c>
      <c r="M1063" s="92">
        <v>3.5000000000000001E-3</v>
      </c>
      <c r="N1063" s="92" t="s">
        <v>21696</v>
      </c>
      <c r="O1063" s="92" t="s">
        <v>38576</v>
      </c>
      <c r="P1063" s="92" t="e">
        <v>#N/A</v>
      </c>
      <c r="Q1063" s="92" t="e">
        <v>#N/A</v>
      </c>
      <c r="R1063" s="92" t="e">
        <v>#N/A</v>
      </c>
      <c r="S1063" s="92" t="e">
        <v>#N/A</v>
      </c>
      <c r="T1063" s="92" t="e">
        <v>#N/A</v>
      </c>
      <c r="U1063" s="92" t="e">
        <v>#N/A</v>
      </c>
      <c r="V1063" s="92" t="e">
        <v>#N/A</v>
      </c>
      <c r="W1063" s="92" t="e">
        <v>#N/A</v>
      </c>
      <c r="X1063" s="92" t="e">
        <v>#N/A</v>
      </c>
      <c r="Y1063" s="92" t="e">
        <v>#N/A</v>
      </c>
      <c r="Z1063" s="92">
        <v>18</v>
      </c>
      <c r="AA1063" s="92" t="s">
        <v>21304</v>
      </c>
      <c r="AB1063" s="92" t="s">
        <v>33585</v>
      </c>
      <c r="AC1063" s="92" t="s">
        <v>33586</v>
      </c>
      <c r="AD1063" s="92" t="e">
        <v>#N/A</v>
      </c>
      <c r="AE1063" s="92" t="s">
        <v>33587</v>
      </c>
      <c r="AF1063" s="94" t="s">
        <v>38990</v>
      </c>
      <c r="AG1063" s="92" t="s">
        <v>38990</v>
      </c>
      <c r="AI1063" s="92" t="b">
        <f t="shared" si="96"/>
        <v>1</v>
      </c>
    </row>
    <row r="1064" spans="1:35" ht="144" x14ac:dyDescent="0.3">
      <c r="B1064" s="92" t="s">
        <v>59</v>
      </c>
      <c r="C1064" s="92" t="s">
        <v>21420</v>
      </c>
      <c r="D1064" s="92" t="s">
        <v>21421</v>
      </c>
      <c r="E1064" s="92" t="s">
        <v>21422</v>
      </c>
      <c r="F1064" s="92" t="s">
        <v>21311</v>
      </c>
      <c r="G1064" s="92" t="s">
        <v>21423</v>
      </c>
      <c r="H1064" s="92">
        <v>10260</v>
      </c>
      <c r="I1064" s="92" t="s">
        <v>21294</v>
      </c>
      <c r="J1064" s="93">
        <v>140.72999999999999</v>
      </c>
      <c r="K1064" s="92">
        <v>158080200</v>
      </c>
      <c r="L1064" s="95">
        <v>37573</v>
      </c>
      <c r="M1064" s="92">
        <v>3.0000000000000001E-3</v>
      </c>
      <c r="N1064" s="92" t="s">
        <v>21424</v>
      </c>
      <c r="O1064" s="92" t="s">
        <v>25</v>
      </c>
      <c r="P1064" s="92" t="s">
        <v>3</v>
      </c>
      <c r="Q1064" s="92" t="s">
        <v>60</v>
      </c>
      <c r="R1064" s="92" t="s">
        <v>28</v>
      </c>
      <c r="S1064" s="92" t="s">
        <v>29</v>
      </c>
      <c r="T1064" s="92" t="s">
        <v>30</v>
      </c>
      <c r="U1064" s="92" t="s">
        <v>24</v>
      </c>
      <c r="V1064" s="92" t="s">
        <v>24</v>
      </c>
      <c r="W1064" s="92" t="s">
        <v>24</v>
      </c>
      <c r="X1064" s="92" t="s">
        <v>32</v>
      </c>
      <c r="Y1064" s="92" t="s">
        <v>24</v>
      </c>
      <c r="Z1064" s="92">
        <v>50</v>
      </c>
      <c r="AA1064" s="92" t="s">
        <v>21297</v>
      </c>
      <c r="AB1064" s="92" t="s">
        <v>21425</v>
      </c>
      <c r="AC1064" s="92" t="s">
        <v>21426</v>
      </c>
      <c r="AD1064" s="92" t="s">
        <v>61</v>
      </c>
      <c r="AE1064" s="92" t="s">
        <v>21427</v>
      </c>
      <c r="AF1064" s="94" t="s">
        <v>40183</v>
      </c>
      <c r="AG1064" s="92" t="s">
        <v>35</v>
      </c>
      <c r="AI1064" s="92">
        <f>LEN(B1064)</f>
        <v>4</v>
      </c>
    </row>
    <row r="1065" spans="1:35" ht="100.8" x14ac:dyDescent="0.3">
      <c r="B1065" s="92" t="s">
        <v>22801</v>
      </c>
      <c r="C1065" s="92" t="s">
        <v>22802</v>
      </c>
      <c r="D1065" s="92" t="s">
        <v>22803</v>
      </c>
      <c r="E1065" s="92" t="s">
        <v>22804</v>
      </c>
      <c r="F1065" s="92" t="s">
        <v>22338</v>
      </c>
      <c r="G1065" s="92" t="s">
        <v>22805</v>
      </c>
      <c r="H1065" s="92">
        <v>3496</v>
      </c>
      <c r="I1065" s="92" t="s">
        <v>21294</v>
      </c>
      <c r="J1065" s="93">
        <v>25.23</v>
      </c>
      <c r="K1065" s="92">
        <v>30408025.34</v>
      </c>
      <c r="L1065" s="95">
        <v>43733</v>
      </c>
      <c r="M1065" s="92">
        <v>1.8E-3</v>
      </c>
      <c r="N1065" s="92" t="s">
        <v>22806</v>
      </c>
      <c r="O1065" s="92" t="s">
        <v>75</v>
      </c>
      <c r="P1065" s="92" t="e">
        <v>#N/A</v>
      </c>
      <c r="Q1065" s="92" t="e">
        <v>#N/A</v>
      </c>
      <c r="R1065" s="92" t="e">
        <v>#N/A</v>
      </c>
      <c r="S1065" s="92" t="e">
        <v>#N/A</v>
      </c>
      <c r="T1065" s="92" t="e">
        <v>#N/A</v>
      </c>
      <c r="U1065" s="92" t="e">
        <v>#N/A</v>
      </c>
      <c r="V1065" s="92" t="e">
        <v>#N/A</v>
      </c>
      <c r="W1065" s="92" t="e">
        <v>#N/A</v>
      </c>
      <c r="X1065" s="92" t="e">
        <v>#N/A</v>
      </c>
      <c r="Y1065" s="92" t="e">
        <v>#N/A</v>
      </c>
      <c r="Z1065" s="92">
        <v>236</v>
      </c>
      <c r="AA1065" s="92" t="s">
        <v>21297</v>
      </c>
      <c r="AB1065" s="92" t="s">
        <v>22807</v>
      </c>
      <c r="AC1065" s="92" t="s">
        <v>22808</v>
      </c>
      <c r="AD1065" s="92" t="e">
        <v>#N/A</v>
      </c>
      <c r="AE1065" s="92" t="s">
        <v>22809</v>
      </c>
      <c r="AF1065" s="94" t="s">
        <v>38991</v>
      </c>
      <c r="AG1065" s="92" t="s">
        <v>38991</v>
      </c>
      <c r="AI1065" s="92" t="b">
        <f t="shared" si="96"/>
        <v>1</v>
      </c>
    </row>
    <row r="1066" spans="1:35" ht="86.4" x14ac:dyDescent="0.3">
      <c r="B1066" s="92" t="s">
        <v>22611</v>
      </c>
      <c r="C1066" s="92" t="s">
        <v>22612</v>
      </c>
      <c r="D1066" s="92" t="s">
        <v>22613</v>
      </c>
      <c r="E1066" s="92" t="s">
        <v>22614</v>
      </c>
      <c r="F1066" s="92" t="s">
        <v>22615</v>
      </c>
      <c r="G1066" s="92" t="s">
        <v>22616</v>
      </c>
      <c r="H1066" s="92">
        <v>2070</v>
      </c>
      <c r="I1066" s="92" t="s">
        <v>21294</v>
      </c>
      <c r="J1066" s="93">
        <v>10.119999999999999</v>
      </c>
      <c r="K1066" s="92">
        <v>10152025.380000001</v>
      </c>
      <c r="L1066" s="95">
        <v>43200</v>
      </c>
      <c r="M1066" s="92">
        <v>2.8999999999999998E-3</v>
      </c>
      <c r="N1066" s="92" t="s">
        <v>22617</v>
      </c>
      <c r="O1066" s="92" t="s">
        <v>75</v>
      </c>
      <c r="P1066" s="92" t="e">
        <v>#N/A</v>
      </c>
      <c r="Q1066" s="92" t="e">
        <v>#N/A</v>
      </c>
      <c r="R1066" s="92" t="e">
        <v>#N/A</v>
      </c>
      <c r="S1066" s="92" t="e">
        <v>#N/A</v>
      </c>
      <c r="T1066" s="92" t="e">
        <v>#N/A</v>
      </c>
      <c r="U1066" s="92" t="e">
        <v>#N/A</v>
      </c>
      <c r="V1066" s="92" t="e">
        <v>#N/A</v>
      </c>
      <c r="W1066" s="92" t="e">
        <v>#N/A</v>
      </c>
      <c r="X1066" s="92" t="e">
        <v>#N/A</v>
      </c>
      <c r="Y1066" s="92" t="e">
        <v>#N/A</v>
      </c>
      <c r="Z1066" s="92">
        <v>47</v>
      </c>
      <c r="AA1066" s="92" t="s">
        <v>21297</v>
      </c>
      <c r="AB1066" s="92" t="s">
        <v>22618</v>
      </c>
      <c r="AC1066" s="92" t="s">
        <v>22619</v>
      </c>
      <c r="AD1066" s="92" t="e">
        <v>#N/A</v>
      </c>
      <c r="AE1066" s="92" t="s">
        <v>22620</v>
      </c>
      <c r="AF1066" s="94" t="s">
        <v>38992</v>
      </c>
      <c r="AG1066" s="92" t="s">
        <v>38992</v>
      </c>
      <c r="AI1066" s="92" t="b">
        <f t="shared" si="96"/>
        <v>1</v>
      </c>
    </row>
    <row r="1067" spans="1:35" ht="100.8" x14ac:dyDescent="0.3">
      <c r="B1067" s="92" t="s">
        <v>22810</v>
      </c>
      <c r="C1067" s="92" t="s">
        <v>22811</v>
      </c>
      <c r="D1067" s="92" t="s">
        <v>22812</v>
      </c>
      <c r="E1067" s="92" t="s">
        <v>22813</v>
      </c>
      <c r="F1067" s="92" t="s">
        <v>22338</v>
      </c>
      <c r="G1067" s="92" t="s">
        <v>22814</v>
      </c>
      <c r="H1067" s="92">
        <v>8903</v>
      </c>
      <c r="I1067" s="92" t="s">
        <v>21294</v>
      </c>
      <c r="J1067" s="93">
        <v>35.42</v>
      </c>
      <c r="K1067" s="92">
        <v>35560025.399999999</v>
      </c>
      <c r="L1067" s="95">
        <v>43733</v>
      </c>
      <c r="M1067" s="92">
        <v>1.8E-3</v>
      </c>
      <c r="N1067" s="92" t="s">
        <v>22806</v>
      </c>
      <c r="O1067" s="92" t="s">
        <v>75</v>
      </c>
      <c r="P1067" s="92" t="e">
        <v>#N/A</v>
      </c>
      <c r="Q1067" s="92" t="e">
        <v>#N/A</v>
      </c>
      <c r="R1067" s="92" t="e">
        <v>#N/A</v>
      </c>
      <c r="S1067" s="92" t="e">
        <v>#N/A</v>
      </c>
      <c r="T1067" s="92" t="e">
        <v>#N/A</v>
      </c>
      <c r="U1067" s="92" t="e">
        <v>#N/A</v>
      </c>
      <c r="V1067" s="92" t="e">
        <v>#N/A</v>
      </c>
      <c r="W1067" s="92" t="e">
        <v>#N/A</v>
      </c>
      <c r="X1067" s="92" t="e">
        <v>#N/A</v>
      </c>
      <c r="Y1067" s="92" t="e">
        <v>#N/A</v>
      </c>
      <c r="Z1067" s="92">
        <v>118</v>
      </c>
      <c r="AA1067" s="92" t="s">
        <v>21297</v>
      </c>
      <c r="AB1067" s="92" t="s">
        <v>22815</v>
      </c>
      <c r="AC1067" s="92" t="s">
        <v>22816</v>
      </c>
      <c r="AD1067" s="92" t="e">
        <v>#N/A</v>
      </c>
      <c r="AE1067" s="92" t="s">
        <v>22817</v>
      </c>
      <c r="AF1067" s="94" t="s">
        <v>38993</v>
      </c>
      <c r="AG1067" s="92" t="s">
        <v>38993</v>
      </c>
      <c r="AI1067" s="92" t="b">
        <f t="shared" si="96"/>
        <v>1</v>
      </c>
    </row>
    <row r="1068" spans="1:35" ht="86.4" x14ac:dyDescent="0.3">
      <c r="B1068" s="92" t="s">
        <v>22621</v>
      </c>
      <c r="C1068" s="92" t="s">
        <v>22622</v>
      </c>
      <c r="D1068" s="92" t="s">
        <v>22623</v>
      </c>
      <c r="E1068" s="92" t="s">
        <v>22624</v>
      </c>
      <c r="F1068" s="92" t="s">
        <v>22338</v>
      </c>
      <c r="G1068" s="92" t="s">
        <v>22625</v>
      </c>
      <c r="H1068" s="92">
        <v>747</v>
      </c>
      <c r="I1068" s="92" t="s">
        <v>21294</v>
      </c>
      <c r="J1068" s="93">
        <v>10.31</v>
      </c>
      <c r="K1068" s="92">
        <v>10364025.91</v>
      </c>
      <c r="L1068" s="95">
        <v>43200</v>
      </c>
      <c r="M1068" s="92">
        <v>2.8999999999999998E-3</v>
      </c>
      <c r="N1068" s="92" t="s">
        <v>22617</v>
      </c>
      <c r="O1068" s="92" t="s">
        <v>75</v>
      </c>
      <c r="P1068" s="92" t="e">
        <v>#N/A</v>
      </c>
      <c r="Q1068" s="92" t="e">
        <v>#N/A</v>
      </c>
      <c r="R1068" s="92" t="e">
        <v>#N/A</v>
      </c>
      <c r="S1068" s="92" t="e">
        <v>#N/A</v>
      </c>
      <c r="T1068" s="92" t="e">
        <v>#N/A</v>
      </c>
      <c r="U1068" s="92" t="e">
        <v>#N/A</v>
      </c>
      <c r="V1068" s="92" t="e">
        <v>#N/A</v>
      </c>
      <c r="W1068" s="92" t="e">
        <v>#N/A</v>
      </c>
      <c r="X1068" s="92" t="e">
        <v>#N/A</v>
      </c>
      <c r="Y1068" s="92" t="e">
        <v>#N/A</v>
      </c>
      <c r="Z1068" s="92">
        <v>53</v>
      </c>
      <c r="AA1068" s="92" t="s">
        <v>21297</v>
      </c>
      <c r="AB1068" s="92" t="s">
        <v>22626</v>
      </c>
      <c r="AC1068" s="92" t="s">
        <v>22627</v>
      </c>
      <c r="AD1068" s="92" t="e">
        <v>#N/A</v>
      </c>
      <c r="AE1068" s="92" t="s">
        <v>22628</v>
      </c>
      <c r="AF1068" s="94" t="s">
        <v>38994</v>
      </c>
      <c r="AG1068" s="92" t="s">
        <v>38994</v>
      </c>
      <c r="AI1068" s="92" t="b">
        <f t="shared" si="96"/>
        <v>1</v>
      </c>
    </row>
    <row r="1069" spans="1:35" ht="100.8" x14ac:dyDescent="0.3">
      <c r="B1069" s="92" t="s">
        <v>22818</v>
      </c>
      <c r="C1069" s="92" t="s">
        <v>22819</v>
      </c>
      <c r="D1069" s="92" t="s">
        <v>22820</v>
      </c>
      <c r="E1069" s="92" t="s">
        <v>22821</v>
      </c>
      <c r="F1069" s="92" t="s">
        <v>22338</v>
      </c>
      <c r="G1069" s="92" t="s">
        <v>22822</v>
      </c>
      <c r="H1069" s="92">
        <v>3436</v>
      </c>
      <c r="I1069" s="92" t="s">
        <v>21294</v>
      </c>
      <c r="J1069" s="93">
        <v>17.8</v>
      </c>
      <c r="K1069" s="92">
        <v>20436025.550000001</v>
      </c>
      <c r="L1069" s="95">
        <v>43733</v>
      </c>
      <c r="M1069" s="92">
        <v>1.8E-3</v>
      </c>
      <c r="N1069" s="92" t="s">
        <v>22806</v>
      </c>
      <c r="O1069" s="92" t="s">
        <v>75</v>
      </c>
      <c r="P1069" s="92" t="e">
        <v>#N/A</v>
      </c>
      <c r="Q1069" s="92" t="e">
        <v>#N/A</v>
      </c>
      <c r="R1069" s="92" t="e">
        <v>#N/A</v>
      </c>
      <c r="S1069" s="92" t="e">
        <v>#N/A</v>
      </c>
      <c r="T1069" s="92" t="e">
        <v>#N/A</v>
      </c>
      <c r="U1069" s="92" t="e">
        <v>#N/A</v>
      </c>
      <c r="V1069" s="92" t="e">
        <v>#N/A</v>
      </c>
      <c r="W1069" s="92" t="e">
        <v>#N/A</v>
      </c>
      <c r="X1069" s="92" t="e">
        <v>#N/A</v>
      </c>
      <c r="Y1069" s="92" t="e">
        <v>#N/A</v>
      </c>
      <c r="Z1069" s="92">
        <v>162</v>
      </c>
      <c r="AA1069" s="92" t="s">
        <v>21297</v>
      </c>
      <c r="AB1069" s="92" t="s">
        <v>22823</v>
      </c>
      <c r="AC1069" s="92" t="s">
        <v>22824</v>
      </c>
      <c r="AD1069" s="92" t="e">
        <v>#N/A</v>
      </c>
      <c r="AE1069" s="92" t="s">
        <v>22825</v>
      </c>
      <c r="AF1069" s="94" t="s">
        <v>40184</v>
      </c>
      <c r="AG1069" s="92" t="s">
        <v>35</v>
      </c>
      <c r="AI1069" s="92">
        <f t="shared" ref="AI1069:AI1078" si="97">LEN(B1069)</f>
        <v>4</v>
      </c>
    </row>
    <row r="1070" spans="1:35" ht="86.4" x14ac:dyDescent="0.3">
      <c r="B1070" s="92" t="s">
        <v>22629</v>
      </c>
      <c r="C1070" s="92" t="s">
        <v>22630</v>
      </c>
      <c r="D1070" s="92" t="s">
        <v>22631</v>
      </c>
      <c r="E1070" s="92" t="s">
        <v>22632</v>
      </c>
      <c r="F1070" s="92" t="s">
        <v>22338</v>
      </c>
      <c r="G1070" s="92" t="s">
        <v>22633</v>
      </c>
      <c r="H1070" s="92">
        <v>909</v>
      </c>
      <c r="I1070" s="92" t="s">
        <v>21294</v>
      </c>
      <c r="J1070" s="93">
        <v>10.42</v>
      </c>
      <c r="K1070" s="92">
        <v>10524026.310000001</v>
      </c>
      <c r="L1070" s="95">
        <v>43200</v>
      </c>
      <c r="M1070" s="92">
        <v>2.8999999999999998E-3</v>
      </c>
      <c r="N1070" s="92" t="s">
        <v>22617</v>
      </c>
      <c r="O1070" s="92" t="s">
        <v>75</v>
      </c>
      <c r="P1070" s="92" t="e">
        <v>#N/A</v>
      </c>
      <c r="Q1070" s="92" t="e">
        <v>#N/A</v>
      </c>
      <c r="R1070" s="92" t="e">
        <v>#N/A</v>
      </c>
      <c r="S1070" s="92" t="e">
        <v>#N/A</v>
      </c>
      <c r="T1070" s="92" t="e">
        <v>#N/A</v>
      </c>
      <c r="U1070" s="92" t="e">
        <v>#N/A</v>
      </c>
      <c r="V1070" s="92" t="e">
        <v>#N/A</v>
      </c>
      <c r="W1070" s="92" t="e">
        <v>#N/A</v>
      </c>
      <c r="X1070" s="92" t="e">
        <v>#N/A</v>
      </c>
      <c r="Y1070" s="92" t="e">
        <v>#N/A</v>
      </c>
      <c r="Z1070" s="92">
        <v>48</v>
      </c>
      <c r="AA1070" s="92" t="s">
        <v>21297</v>
      </c>
      <c r="AB1070" s="92" t="s">
        <v>22634</v>
      </c>
      <c r="AC1070" s="92" t="s">
        <v>22635</v>
      </c>
      <c r="AD1070" s="92" t="e">
        <v>#N/A</v>
      </c>
      <c r="AE1070" s="92" t="s">
        <v>22636</v>
      </c>
      <c r="AF1070" s="94" t="s">
        <v>40185</v>
      </c>
      <c r="AG1070" s="92" t="s">
        <v>35</v>
      </c>
      <c r="AI1070" s="92">
        <f t="shared" si="97"/>
        <v>4</v>
      </c>
    </row>
    <row r="1071" spans="1:35" ht="86.4" x14ac:dyDescent="0.3">
      <c r="B1071" s="92" t="s">
        <v>22719</v>
      </c>
      <c r="C1071" s="92" t="s">
        <v>22720</v>
      </c>
      <c r="D1071" s="92" t="s">
        <v>22721</v>
      </c>
      <c r="E1071" s="92" t="s">
        <v>22722</v>
      </c>
      <c r="F1071" s="92" t="s">
        <v>22338</v>
      </c>
      <c r="G1071" s="92" t="s">
        <v>22723</v>
      </c>
      <c r="H1071" s="92">
        <v>1334</v>
      </c>
      <c r="I1071" s="92" t="s">
        <v>21294</v>
      </c>
      <c r="J1071" s="93">
        <v>15.53</v>
      </c>
      <c r="K1071" s="92">
        <v>15678026.130000001</v>
      </c>
      <c r="L1071" s="95">
        <v>43200</v>
      </c>
      <c r="M1071" s="92">
        <v>2.8999999999999998E-3</v>
      </c>
      <c r="N1071" s="92" t="s">
        <v>22617</v>
      </c>
      <c r="O1071" s="92" t="s">
        <v>75</v>
      </c>
      <c r="P1071" s="92" t="e">
        <v>#N/A</v>
      </c>
      <c r="Q1071" s="92" t="e">
        <v>#N/A</v>
      </c>
      <c r="R1071" s="92" t="e">
        <v>#N/A</v>
      </c>
      <c r="S1071" s="92" t="e">
        <v>#N/A</v>
      </c>
      <c r="T1071" s="92" t="e">
        <v>#N/A</v>
      </c>
      <c r="U1071" s="92" t="e">
        <v>#N/A</v>
      </c>
      <c r="V1071" s="92" t="e">
        <v>#N/A</v>
      </c>
      <c r="W1071" s="92" t="e">
        <v>#N/A</v>
      </c>
      <c r="X1071" s="92" t="e">
        <v>#N/A</v>
      </c>
      <c r="Y1071" s="92" t="e">
        <v>#N/A</v>
      </c>
      <c r="Z1071" s="92">
        <v>64</v>
      </c>
      <c r="AA1071" s="92" t="s">
        <v>21297</v>
      </c>
      <c r="AB1071" s="92" t="s">
        <v>22724</v>
      </c>
      <c r="AC1071" s="92" t="s">
        <v>22725</v>
      </c>
      <c r="AD1071" s="92" t="e">
        <v>#N/A</v>
      </c>
      <c r="AE1071" s="92" t="s">
        <v>22726</v>
      </c>
      <c r="AF1071" s="94" t="s">
        <v>40186</v>
      </c>
      <c r="AG1071" s="92" t="s">
        <v>35</v>
      </c>
      <c r="AI1071" s="92">
        <f t="shared" si="97"/>
        <v>4</v>
      </c>
    </row>
    <row r="1072" spans="1:35" ht="100.8" x14ac:dyDescent="0.3">
      <c r="B1072" s="92" t="s">
        <v>22826</v>
      </c>
      <c r="C1072" s="92" t="s">
        <v>22827</v>
      </c>
      <c r="D1072" s="92" t="s">
        <v>22828</v>
      </c>
      <c r="E1072" s="92" t="s">
        <v>22829</v>
      </c>
      <c r="F1072" s="92" t="s">
        <v>22615</v>
      </c>
      <c r="G1072" s="92" t="s">
        <v>22830</v>
      </c>
      <c r="H1072" s="92">
        <v>4377</v>
      </c>
      <c r="I1072" s="92" t="s">
        <v>21294</v>
      </c>
      <c r="J1072" s="93">
        <v>17.84</v>
      </c>
      <c r="K1072" s="92">
        <v>17934025.620000001</v>
      </c>
      <c r="L1072" s="95">
        <v>43733</v>
      </c>
      <c r="M1072" s="92">
        <v>1.8E-3</v>
      </c>
      <c r="N1072" s="92" t="s">
        <v>22806</v>
      </c>
      <c r="O1072" s="92" t="s">
        <v>75</v>
      </c>
      <c r="P1072" s="92" t="e">
        <v>#N/A</v>
      </c>
      <c r="Q1072" s="92" t="e">
        <v>#N/A</v>
      </c>
      <c r="R1072" s="92" t="e">
        <v>#N/A</v>
      </c>
      <c r="S1072" s="92" t="e">
        <v>#N/A</v>
      </c>
      <c r="T1072" s="92" t="e">
        <v>#N/A</v>
      </c>
      <c r="U1072" s="92" t="e">
        <v>#N/A</v>
      </c>
      <c r="V1072" s="92" t="e">
        <v>#N/A</v>
      </c>
      <c r="W1072" s="92" t="e">
        <v>#N/A</v>
      </c>
      <c r="X1072" s="92" t="e">
        <v>#N/A</v>
      </c>
      <c r="Y1072" s="92" t="e">
        <v>#N/A</v>
      </c>
      <c r="Z1072" s="92">
        <v>219</v>
      </c>
      <c r="AA1072" s="92" t="s">
        <v>21297</v>
      </c>
      <c r="AB1072" s="92" t="s">
        <v>22831</v>
      </c>
      <c r="AC1072" s="92" t="s">
        <v>22832</v>
      </c>
      <c r="AD1072" s="92" t="e">
        <v>#N/A</v>
      </c>
      <c r="AE1072" s="92" t="s">
        <v>22833</v>
      </c>
      <c r="AF1072" s="94" t="s">
        <v>40187</v>
      </c>
      <c r="AG1072" s="92" t="s">
        <v>35</v>
      </c>
      <c r="AI1072" s="92">
        <f t="shared" si="97"/>
        <v>4</v>
      </c>
    </row>
    <row r="1073" spans="2:35" ht="100.8" x14ac:dyDescent="0.3">
      <c r="B1073" s="92" t="s">
        <v>22834</v>
      </c>
      <c r="C1073" s="92" t="s">
        <v>22835</v>
      </c>
      <c r="D1073" s="92" t="s">
        <v>22836</v>
      </c>
      <c r="E1073" s="92" t="s">
        <v>22837</v>
      </c>
      <c r="F1073" s="92" t="s">
        <v>22338</v>
      </c>
      <c r="G1073" s="92" t="s">
        <v>22838</v>
      </c>
      <c r="H1073" s="92">
        <v>4415</v>
      </c>
      <c r="I1073" s="92" t="s">
        <v>21294</v>
      </c>
      <c r="J1073" s="93">
        <v>12.84</v>
      </c>
      <c r="K1073" s="92">
        <v>15551965.92</v>
      </c>
      <c r="L1073" s="95">
        <v>43733</v>
      </c>
      <c r="M1073" s="92">
        <v>1.8E-3</v>
      </c>
      <c r="N1073" s="92" t="s">
        <v>22806</v>
      </c>
      <c r="O1073" s="92" t="s">
        <v>75</v>
      </c>
      <c r="P1073" s="92" t="e">
        <v>#N/A</v>
      </c>
      <c r="Q1073" s="92" t="e">
        <v>#N/A</v>
      </c>
      <c r="R1073" s="92" t="e">
        <v>#N/A</v>
      </c>
      <c r="S1073" s="92" t="e">
        <v>#N/A</v>
      </c>
      <c r="T1073" s="92" t="e">
        <v>#N/A</v>
      </c>
      <c r="U1073" s="92" t="e">
        <v>#N/A</v>
      </c>
      <c r="V1073" s="92" t="e">
        <v>#N/A</v>
      </c>
      <c r="W1073" s="92" t="e">
        <v>#N/A</v>
      </c>
      <c r="X1073" s="92" t="e">
        <v>#N/A</v>
      </c>
      <c r="Y1073" s="92" t="e">
        <v>#N/A</v>
      </c>
      <c r="Z1073" s="92">
        <v>112</v>
      </c>
      <c r="AA1073" s="92" t="s">
        <v>21297</v>
      </c>
      <c r="AB1073" s="92" t="s">
        <v>22839</v>
      </c>
      <c r="AC1073" s="92" t="s">
        <v>22840</v>
      </c>
      <c r="AD1073" s="92" t="e">
        <v>#N/A</v>
      </c>
      <c r="AE1073" s="92" t="s">
        <v>22841</v>
      </c>
      <c r="AF1073" s="94" t="s">
        <v>40188</v>
      </c>
      <c r="AG1073" s="92" t="s">
        <v>35</v>
      </c>
      <c r="AI1073" s="92">
        <f t="shared" si="97"/>
        <v>4</v>
      </c>
    </row>
    <row r="1074" spans="2:35" ht="100.8" x14ac:dyDescent="0.3">
      <c r="B1074" s="92" t="s">
        <v>22842</v>
      </c>
      <c r="C1074" s="92" t="s">
        <v>22843</v>
      </c>
      <c r="D1074" s="92" t="s">
        <v>22844</v>
      </c>
      <c r="E1074" s="92" t="s">
        <v>22845</v>
      </c>
      <c r="F1074" s="92" t="s">
        <v>22338</v>
      </c>
      <c r="G1074" s="92" t="s">
        <v>22846</v>
      </c>
      <c r="H1074" s="92">
        <v>7337</v>
      </c>
      <c r="I1074" s="92" t="s">
        <v>21294</v>
      </c>
      <c r="J1074" s="93">
        <v>17.75</v>
      </c>
      <c r="K1074" s="92">
        <v>17955305.649999999</v>
      </c>
      <c r="L1074" s="95">
        <v>43733</v>
      </c>
      <c r="M1074" s="92">
        <v>1.8E-3</v>
      </c>
      <c r="N1074" s="92" t="s">
        <v>22806</v>
      </c>
      <c r="O1074" s="92" t="s">
        <v>75</v>
      </c>
      <c r="P1074" s="92" t="e">
        <v>#N/A</v>
      </c>
      <c r="Q1074" s="92" t="e">
        <v>#N/A</v>
      </c>
      <c r="R1074" s="92" t="e">
        <v>#N/A</v>
      </c>
      <c r="S1074" s="92" t="e">
        <v>#N/A</v>
      </c>
      <c r="T1074" s="92" t="e">
        <v>#N/A</v>
      </c>
      <c r="U1074" s="92" t="e">
        <v>#N/A</v>
      </c>
      <c r="V1074" s="92" t="e">
        <v>#N/A</v>
      </c>
      <c r="W1074" s="92" t="e">
        <v>#N/A</v>
      </c>
      <c r="X1074" s="92" t="e">
        <v>#N/A</v>
      </c>
      <c r="Y1074" s="92" t="e">
        <v>#N/A</v>
      </c>
      <c r="Z1074" s="92">
        <v>215</v>
      </c>
      <c r="AA1074" s="92" t="s">
        <v>21297</v>
      </c>
      <c r="AB1074" s="92" t="s">
        <v>22847</v>
      </c>
      <c r="AC1074" s="92" t="s">
        <v>22848</v>
      </c>
      <c r="AD1074" s="92" t="e">
        <v>#N/A</v>
      </c>
      <c r="AE1074" s="92" t="s">
        <v>22849</v>
      </c>
      <c r="AF1074" s="94" t="s">
        <v>40189</v>
      </c>
      <c r="AG1074" s="92" t="s">
        <v>35</v>
      </c>
      <c r="AI1074" s="92">
        <f t="shared" si="97"/>
        <v>4</v>
      </c>
    </row>
    <row r="1075" spans="2:35" ht="100.8" x14ac:dyDescent="0.3">
      <c r="B1075" s="92" t="s">
        <v>22850</v>
      </c>
      <c r="C1075" s="92" t="s">
        <v>22851</v>
      </c>
      <c r="D1075" s="92" t="s">
        <v>22852</v>
      </c>
      <c r="E1075" s="92" t="s">
        <v>22853</v>
      </c>
      <c r="F1075" s="92" t="s">
        <v>22338</v>
      </c>
      <c r="G1075" s="92" t="s">
        <v>22854</v>
      </c>
      <c r="H1075" s="92">
        <v>5001</v>
      </c>
      <c r="I1075" s="92" t="s">
        <v>21294</v>
      </c>
      <c r="J1075" s="93">
        <v>15.08</v>
      </c>
      <c r="K1075" s="92">
        <v>15282025.470000001</v>
      </c>
      <c r="L1075" s="95">
        <v>43733</v>
      </c>
      <c r="M1075" s="92">
        <v>1.8E-3</v>
      </c>
      <c r="N1075" s="92" t="s">
        <v>22806</v>
      </c>
      <c r="O1075" s="92" t="s">
        <v>75</v>
      </c>
      <c r="P1075" s="92" t="e">
        <v>#N/A</v>
      </c>
      <c r="Q1075" s="92" t="e">
        <v>#N/A</v>
      </c>
      <c r="R1075" s="92" t="e">
        <v>#N/A</v>
      </c>
      <c r="S1075" s="92" t="e">
        <v>#N/A</v>
      </c>
      <c r="T1075" s="92" t="e">
        <v>#N/A</v>
      </c>
      <c r="U1075" s="92" t="e">
        <v>#N/A</v>
      </c>
      <c r="V1075" s="92" t="e">
        <v>#N/A</v>
      </c>
      <c r="W1075" s="92" t="e">
        <v>#N/A</v>
      </c>
      <c r="X1075" s="92" t="e">
        <v>#N/A</v>
      </c>
      <c r="Y1075" s="92" t="e">
        <v>#N/A</v>
      </c>
      <c r="Z1075" s="92">
        <v>144</v>
      </c>
      <c r="AA1075" s="92" t="s">
        <v>21297</v>
      </c>
      <c r="AB1075" s="92" t="s">
        <v>22855</v>
      </c>
      <c r="AC1075" s="92" t="s">
        <v>22856</v>
      </c>
      <c r="AD1075" s="92" t="e">
        <v>#N/A</v>
      </c>
      <c r="AE1075" s="92" t="s">
        <v>22857</v>
      </c>
      <c r="AF1075" s="94" t="s">
        <v>40190</v>
      </c>
      <c r="AG1075" s="92" t="s">
        <v>35</v>
      </c>
      <c r="AI1075" s="92">
        <f t="shared" si="97"/>
        <v>4</v>
      </c>
    </row>
    <row r="1076" spans="2:35" ht="100.8" x14ac:dyDescent="0.3">
      <c r="B1076" s="92" t="s">
        <v>22858</v>
      </c>
      <c r="C1076" s="92" t="s">
        <v>22859</v>
      </c>
      <c r="D1076" s="92" t="s">
        <v>22860</v>
      </c>
      <c r="E1076" s="92" t="s">
        <v>22861</v>
      </c>
      <c r="F1076" s="92" t="s">
        <v>22615</v>
      </c>
      <c r="G1076" s="92" t="s">
        <v>22862</v>
      </c>
      <c r="H1076" s="92">
        <v>1556</v>
      </c>
      <c r="I1076" s="92" t="s">
        <v>21294</v>
      </c>
      <c r="J1076" s="93">
        <v>5.09</v>
      </c>
      <c r="K1076" s="92">
        <v>5180025.9000000004</v>
      </c>
      <c r="L1076" s="95">
        <v>43733</v>
      </c>
      <c r="M1076" s="92">
        <v>1.8E-3</v>
      </c>
      <c r="N1076" s="92" t="s">
        <v>22806</v>
      </c>
      <c r="O1076" s="92" t="s">
        <v>75</v>
      </c>
      <c r="P1076" s="92" t="e">
        <v>#N/A</v>
      </c>
      <c r="Q1076" s="92" t="e">
        <v>#N/A</v>
      </c>
      <c r="R1076" s="92" t="e">
        <v>#N/A</v>
      </c>
      <c r="S1076" s="92" t="e">
        <v>#N/A</v>
      </c>
      <c r="T1076" s="92" t="e">
        <v>#N/A</v>
      </c>
      <c r="U1076" s="92" t="e">
        <v>#N/A</v>
      </c>
      <c r="V1076" s="92" t="e">
        <v>#N/A</v>
      </c>
      <c r="W1076" s="92" t="e">
        <v>#N/A</v>
      </c>
      <c r="X1076" s="92" t="e">
        <v>#N/A</v>
      </c>
      <c r="Y1076" s="92" t="e">
        <v>#N/A</v>
      </c>
      <c r="Z1076" s="92">
        <v>44</v>
      </c>
      <c r="AA1076" s="92" t="s">
        <v>21297</v>
      </c>
      <c r="AB1076" s="92" t="s">
        <v>22863</v>
      </c>
      <c r="AC1076" s="92" t="s">
        <v>22864</v>
      </c>
      <c r="AD1076" s="92" t="e">
        <v>#N/A</v>
      </c>
      <c r="AE1076" s="92" t="s">
        <v>22865</v>
      </c>
      <c r="AF1076" s="94" t="s">
        <v>40191</v>
      </c>
      <c r="AG1076" s="92" t="s">
        <v>35</v>
      </c>
      <c r="AI1076" s="92">
        <f t="shared" si="97"/>
        <v>4</v>
      </c>
    </row>
    <row r="1077" spans="2:35" x14ac:dyDescent="0.3">
      <c r="B1077" s="92" t="s">
        <v>273</v>
      </c>
      <c r="C1077" s="92" t="s">
        <v>22637</v>
      </c>
      <c r="D1077" s="92" t="s">
        <v>22638</v>
      </c>
      <c r="E1077" s="92" t="s">
        <v>22639</v>
      </c>
      <c r="F1077" s="92" t="s">
        <v>22338</v>
      </c>
      <c r="G1077" s="92" t="s">
        <v>22640</v>
      </c>
      <c r="H1077" s="92">
        <v>444836</v>
      </c>
      <c r="I1077" s="92" t="s">
        <v>21294</v>
      </c>
      <c r="J1077" s="93">
        <v>1340</v>
      </c>
      <c r="K1077" s="92">
        <v>1214760000</v>
      </c>
      <c r="L1077" s="95">
        <v>40996</v>
      </c>
      <c r="M1077" s="92">
        <v>1E-3</v>
      </c>
      <c r="N1077" s="92" t="s">
        <v>289</v>
      </c>
      <c r="O1077" s="92" t="s">
        <v>75</v>
      </c>
      <c r="P1077" s="92" t="s">
        <v>258</v>
      </c>
      <c r="Q1077" s="92" t="s">
        <v>77</v>
      </c>
      <c r="R1077" s="92" t="s">
        <v>26</v>
      </c>
      <c r="S1077" s="92" t="s">
        <v>24</v>
      </c>
      <c r="T1077" s="92" t="s">
        <v>30</v>
      </c>
      <c r="U1077" s="92" t="s">
        <v>100</v>
      </c>
      <c r="V1077" s="92" t="s">
        <v>24</v>
      </c>
      <c r="W1077" s="92" t="s">
        <v>24</v>
      </c>
      <c r="X1077" s="92" t="s">
        <v>32</v>
      </c>
      <c r="Y1077" s="92" t="s">
        <v>24</v>
      </c>
      <c r="Z1077" s="92">
        <v>14</v>
      </c>
      <c r="AA1077" s="92" t="s">
        <v>21297</v>
      </c>
      <c r="AB1077" s="92" t="s">
        <v>22641</v>
      </c>
      <c r="AC1077" s="92" t="s">
        <v>22642</v>
      </c>
      <c r="AD1077" s="92" t="s">
        <v>274</v>
      </c>
      <c r="AE1077" s="92" t="s">
        <v>22643</v>
      </c>
      <c r="AF1077" s="94" t="e">
        <v>#N/A</v>
      </c>
      <c r="AG1077" s="92" t="s">
        <v>35</v>
      </c>
      <c r="AI1077" s="92">
        <f t="shared" si="97"/>
        <v>4</v>
      </c>
    </row>
    <row r="1078" spans="2:35" x14ac:dyDescent="0.3">
      <c r="B1078" s="92" t="s">
        <v>3509</v>
      </c>
      <c r="C1078" s="92" t="s">
        <v>22734</v>
      </c>
      <c r="D1078" s="92" t="s">
        <v>22735</v>
      </c>
      <c r="E1078" s="92" t="s">
        <v>22736</v>
      </c>
      <c r="F1078" s="92" t="s">
        <v>22338</v>
      </c>
      <c r="G1078" s="92" t="s">
        <v>22737</v>
      </c>
      <c r="H1078" s="92">
        <v>130007</v>
      </c>
      <c r="I1078" s="92" t="s">
        <v>21294</v>
      </c>
      <c r="J1078" s="93">
        <v>636.45000000000005</v>
      </c>
      <c r="K1078" s="92">
        <v>630990000</v>
      </c>
      <c r="L1078" s="95">
        <v>41540</v>
      </c>
      <c r="M1078" s="92">
        <v>4.1999999999999997E-3</v>
      </c>
      <c r="N1078" s="92" t="s">
        <v>21673</v>
      </c>
      <c r="O1078" s="92" t="s">
        <v>75</v>
      </c>
      <c r="P1078" s="92" t="s">
        <v>118</v>
      </c>
      <c r="Q1078" s="92" t="s">
        <v>77</v>
      </c>
      <c r="R1078" s="92" t="s">
        <v>26</v>
      </c>
      <c r="S1078" s="92" t="s">
        <v>24</v>
      </c>
      <c r="T1078" s="92" t="s">
        <v>30</v>
      </c>
      <c r="U1078" s="92" t="s">
        <v>100</v>
      </c>
      <c r="V1078" s="92" t="s">
        <v>24</v>
      </c>
      <c r="W1078" s="92" t="s">
        <v>24</v>
      </c>
      <c r="X1078" s="92" t="s">
        <v>32</v>
      </c>
      <c r="Y1078" s="92" t="s">
        <v>24</v>
      </c>
      <c r="Z1078" s="92">
        <v>3</v>
      </c>
      <c r="AA1078" s="92" t="s">
        <v>21297</v>
      </c>
      <c r="AB1078" s="92" t="s">
        <v>22738</v>
      </c>
      <c r="AC1078" s="92" t="s">
        <v>22739</v>
      </c>
      <c r="AD1078" s="92" t="s">
        <v>3510</v>
      </c>
      <c r="AE1078" s="92" t="s">
        <v>22740</v>
      </c>
      <c r="AF1078" s="94" t="e">
        <v>#N/A</v>
      </c>
      <c r="AG1078" s="92" t="s">
        <v>35</v>
      </c>
      <c r="AI1078" s="92">
        <f t="shared" si="97"/>
        <v>4</v>
      </c>
    </row>
    <row r="1079" spans="2:35" ht="115.2" x14ac:dyDescent="0.3">
      <c r="B1079" s="92" t="s">
        <v>3451</v>
      </c>
      <c r="C1079" s="92" t="s">
        <v>22644</v>
      </c>
      <c r="D1079" s="92" t="s">
        <v>22645</v>
      </c>
      <c r="E1079" s="92" t="s">
        <v>22646</v>
      </c>
      <c r="F1079" s="92" t="s">
        <v>22338</v>
      </c>
      <c r="G1079" s="92" t="s">
        <v>22647</v>
      </c>
      <c r="H1079" s="92">
        <v>335787</v>
      </c>
      <c r="I1079" s="92" t="s">
        <v>21294</v>
      </c>
      <c r="J1079" s="93">
        <v>2090</v>
      </c>
      <c r="K1079" s="92">
        <v>2103297000</v>
      </c>
      <c r="L1079" s="95">
        <v>41471</v>
      </c>
      <c r="M1079" s="92">
        <v>1E-3</v>
      </c>
      <c r="N1079" s="92" t="s">
        <v>22648</v>
      </c>
      <c r="O1079" s="92" t="s">
        <v>75</v>
      </c>
      <c r="P1079" s="92" t="s">
        <v>258</v>
      </c>
      <c r="Q1079" s="92" t="s">
        <v>77</v>
      </c>
      <c r="R1079" s="92" t="s">
        <v>26</v>
      </c>
      <c r="S1079" s="92" t="s">
        <v>24</v>
      </c>
      <c r="T1079" s="92" t="s">
        <v>30</v>
      </c>
      <c r="U1079" s="92" t="s">
        <v>100</v>
      </c>
      <c r="V1079" s="92" t="s">
        <v>24</v>
      </c>
      <c r="W1079" s="92" t="s">
        <v>24</v>
      </c>
      <c r="X1079" s="92" t="s">
        <v>32</v>
      </c>
      <c r="Y1079" s="92" t="s">
        <v>24</v>
      </c>
      <c r="Z1079" s="92">
        <v>300</v>
      </c>
      <c r="AA1079" s="92" t="s">
        <v>21297</v>
      </c>
      <c r="AB1079" s="92" t="s">
        <v>22649</v>
      </c>
      <c r="AC1079" s="92" t="s">
        <v>22650</v>
      </c>
      <c r="AD1079" s="92" t="s">
        <v>3452</v>
      </c>
      <c r="AE1079" s="92" t="s">
        <v>22651</v>
      </c>
      <c r="AF1079" s="94" t="s">
        <v>39657</v>
      </c>
      <c r="AG1079" s="92" t="s">
        <v>39657</v>
      </c>
      <c r="AI1079" s="92" t="b">
        <f t="shared" si="96"/>
        <v>1</v>
      </c>
    </row>
    <row r="1080" spans="2:35" ht="144" x14ac:dyDescent="0.3">
      <c r="B1080" s="92" t="s">
        <v>3962</v>
      </c>
      <c r="C1080" s="92" t="s">
        <v>22741</v>
      </c>
      <c r="D1080" s="92" t="s">
        <v>22742</v>
      </c>
      <c r="E1080" s="92" t="s">
        <v>22743</v>
      </c>
      <c r="F1080" s="92" t="s">
        <v>22338</v>
      </c>
      <c r="G1080" s="92" t="s">
        <v>22744</v>
      </c>
      <c r="H1080" s="92">
        <v>259809</v>
      </c>
      <c r="I1080" s="92" t="s">
        <v>21294</v>
      </c>
      <c r="J1080" s="93">
        <v>987.6</v>
      </c>
      <c r="K1080" s="92">
        <v>993730000</v>
      </c>
      <c r="L1080" s="95">
        <v>41898</v>
      </c>
      <c r="M1080" s="92">
        <v>4.1999999999999997E-3</v>
      </c>
      <c r="N1080" s="92" t="s">
        <v>21673</v>
      </c>
      <c r="O1080" s="92" t="s">
        <v>75</v>
      </c>
      <c r="P1080" s="92" t="s">
        <v>118</v>
      </c>
      <c r="Q1080" s="92" t="s">
        <v>77</v>
      </c>
      <c r="R1080" s="92" t="s">
        <v>26</v>
      </c>
      <c r="S1080" s="92" t="s">
        <v>24</v>
      </c>
      <c r="T1080" s="92" t="s">
        <v>30</v>
      </c>
      <c r="U1080" s="92" t="s">
        <v>4</v>
      </c>
      <c r="V1080" s="92" t="s">
        <v>24</v>
      </c>
      <c r="W1080" s="92" t="s">
        <v>24</v>
      </c>
      <c r="X1080" s="92" t="s">
        <v>32</v>
      </c>
      <c r="Y1080" s="92" t="s">
        <v>24</v>
      </c>
      <c r="Z1080" s="92">
        <v>70</v>
      </c>
      <c r="AA1080" s="92" t="s">
        <v>21297</v>
      </c>
      <c r="AB1080" s="92" t="s">
        <v>22745</v>
      </c>
      <c r="AC1080" s="92" t="s">
        <v>22746</v>
      </c>
      <c r="AD1080" s="92" t="s">
        <v>3963</v>
      </c>
      <c r="AE1080" s="92" t="s">
        <v>22747</v>
      </c>
      <c r="AF1080" s="94" t="s">
        <v>39658</v>
      </c>
      <c r="AG1080" s="92" t="s">
        <v>39658</v>
      </c>
      <c r="AI1080" s="92" t="b">
        <f t="shared" si="96"/>
        <v>1</v>
      </c>
    </row>
    <row r="1081" spans="2:35" ht="129.6" x14ac:dyDescent="0.3">
      <c r="B1081" s="92" t="s">
        <v>3476</v>
      </c>
      <c r="C1081" s="92" t="s">
        <v>22652</v>
      </c>
      <c r="D1081" s="92" t="s">
        <v>22653</v>
      </c>
      <c r="E1081" s="92" t="s">
        <v>22654</v>
      </c>
      <c r="F1081" s="92" t="s">
        <v>22338</v>
      </c>
      <c r="G1081" s="92" t="s">
        <v>22655</v>
      </c>
      <c r="H1081" s="92">
        <v>356416</v>
      </c>
      <c r="I1081" s="92" t="s">
        <v>21294</v>
      </c>
      <c r="J1081" s="93">
        <v>2100</v>
      </c>
      <c r="K1081" s="92">
        <v>2126124000</v>
      </c>
      <c r="L1081" s="95">
        <v>41471</v>
      </c>
      <c r="M1081" s="92">
        <v>1E-3</v>
      </c>
      <c r="N1081" s="92" t="s">
        <v>22648</v>
      </c>
      <c r="O1081" s="92" t="s">
        <v>75</v>
      </c>
      <c r="P1081" s="92" t="s">
        <v>258</v>
      </c>
      <c r="Q1081" s="92" t="s">
        <v>77</v>
      </c>
      <c r="R1081" s="92" t="s">
        <v>26</v>
      </c>
      <c r="S1081" s="92" t="s">
        <v>24</v>
      </c>
      <c r="T1081" s="92" t="s">
        <v>30</v>
      </c>
      <c r="U1081" s="92" t="s">
        <v>100</v>
      </c>
      <c r="V1081" s="92" t="s">
        <v>24</v>
      </c>
      <c r="W1081" s="92" t="s">
        <v>24</v>
      </c>
      <c r="X1081" s="92" t="s">
        <v>32</v>
      </c>
      <c r="Y1081" s="92" t="s">
        <v>24</v>
      </c>
      <c r="Z1081" s="92">
        <v>347</v>
      </c>
      <c r="AA1081" s="92" t="s">
        <v>21297</v>
      </c>
      <c r="AB1081" s="92" t="s">
        <v>22656</v>
      </c>
      <c r="AC1081" s="92" t="s">
        <v>22657</v>
      </c>
      <c r="AD1081" s="92" t="s">
        <v>3477</v>
      </c>
      <c r="AE1081" s="92" t="s">
        <v>22658</v>
      </c>
      <c r="AF1081" s="94" t="s">
        <v>39659</v>
      </c>
      <c r="AG1081" s="92" t="s">
        <v>39659</v>
      </c>
      <c r="AI1081" s="92" t="b">
        <f t="shared" si="96"/>
        <v>1</v>
      </c>
    </row>
    <row r="1082" spans="2:35" ht="144" x14ac:dyDescent="0.3">
      <c r="B1082" s="92" t="s">
        <v>3964</v>
      </c>
      <c r="C1082" s="92" t="s">
        <v>22748</v>
      </c>
      <c r="D1082" s="92" t="s">
        <v>22749</v>
      </c>
      <c r="E1082" s="92" t="s">
        <v>22750</v>
      </c>
      <c r="F1082" s="92" t="s">
        <v>22338</v>
      </c>
      <c r="G1082" s="92" t="s">
        <v>22751</v>
      </c>
      <c r="H1082" s="92">
        <v>210356</v>
      </c>
      <c r="I1082" s="92" t="s">
        <v>21294</v>
      </c>
      <c r="J1082" s="93">
        <v>665.51</v>
      </c>
      <c r="K1082" s="92">
        <v>682668000</v>
      </c>
      <c r="L1082" s="95">
        <v>41898</v>
      </c>
      <c r="M1082" s="92">
        <v>4.1999999999999997E-3</v>
      </c>
      <c r="N1082" s="92" t="s">
        <v>21673</v>
      </c>
      <c r="O1082" s="92" t="s">
        <v>75</v>
      </c>
      <c r="P1082" s="92" t="s">
        <v>118</v>
      </c>
      <c r="Q1082" s="92" t="s">
        <v>77</v>
      </c>
      <c r="R1082" s="92" t="s">
        <v>26</v>
      </c>
      <c r="S1082" s="92" t="s">
        <v>24</v>
      </c>
      <c r="T1082" s="92" t="s">
        <v>30</v>
      </c>
      <c r="U1082" s="92" t="s">
        <v>4</v>
      </c>
      <c r="V1082" s="92" t="s">
        <v>24</v>
      </c>
      <c r="W1082" s="92" t="s">
        <v>24</v>
      </c>
      <c r="X1082" s="92" t="s">
        <v>32</v>
      </c>
      <c r="Y1082" s="92" t="s">
        <v>24</v>
      </c>
      <c r="Z1082" s="92">
        <v>130</v>
      </c>
      <c r="AA1082" s="92" t="s">
        <v>21297</v>
      </c>
      <c r="AB1082" s="92" t="s">
        <v>22752</v>
      </c>
      <c r="AC1082" s="92" t="s">
        <v>22753</v>
      </c>
      <c r="AD1082" s="92" t="s">
        <v>3965</v>
      </c>
      <c r="AE1082" s="92" t="s">
        <v>22754</v>
      </c>
      <c r="AF1082" s="94" t="s">
        <v>39660</v>
      </c>
      <c r="AG1082" s="92" t="s">
        <v>39660</v>
      </c>
      <c r="AI1082" s="92" t="b">
        <f t="shared" si="96"/>
        <v>1</v>
      </c>
    </row>
    <row r="1083" spans="2:35" ht="129.6" x14ac:dyDescent="0.3">
      <c r="B1083" s="92" t="s">
        <v>3970</v>
      </c>
      <c r="C1083" s="92" t="s">
        <v>22659</v>
      </c>
      <c r="D1083" s="92" t="s">
        <v>22660</v>
      </c>
      <c r="E1083" s="92" t="s">
        <v>22661</v>
      </c>
      <c r="F1083" s="92" t="s">
        <v>22338</v>
      </c>
      <c r="G1083" s="92" t="s">
        <v>22662</v>
      </c>
      <c r="H1083" s="92">
        <v>264423</v>
      </c>
      <c r="I1083" s="92" t="s">
        <v>21294</v>
      </c>
      <c r="J1083" s="93">
        <v>1420</v>
      </c>
      <c r="K1083" s="92">
        <v>1435545000</v>
      </c>
      <c r="L1083" s="95">
        <v>41899</v>
      </c>
      <c r="M1083" s="92">
        <v>1E-3</v>
      </c>
      <c r="N1083" s="92" t="s">
        <v>22648</v>
      </c>
      <c r="O1083" s="92" t="s">
        <v>75</v>
      </c>
      <c r="P1083" s="92" t="s">
        <v>258</v>
      </c>
      <c r="Q1083" s="92" t="s">
        <v>77</v>
      </c>
      <c r="R1083" s="92" t="s">
        <v>26</v>
      </c>
      <c r="S1083" s="92" t="s">
        <v>24</v>
      </c>
      <c r="T1083" s="92" t="s">
        <v>30</v>
      </c>
      <c r="U1083" s="92" t="s">
        <v>4</v>
      </c>
      <c r="V1083" s="92" t="s">
        <v>24</v>
      </c>
      <c r="W1083" s="92" t="s">
        <v>24</v>
      </c>
      <c r="X1083" s="92" t="s">
        <v>32</v>
      </c>
      <c r="Y1083" s="92" t="s">
        <v>24</v>
      </c>
      <c r="Z1083" s="92">
        <v>350</v>
      </c>
      <c r="AA1083" s="92" t="s">
        <v>21297</v>
      </c>
      <c r="AB1083" s="92" t="s">
        <v>22663</v>
      </c>
      <c r="AC1083" s="92" t="s">
        <v>22664</v>
      </c>
      <c r="AD1083" s="92" t="s">
        <v>3971</v>
      </c>
      <c r="AE1083" s="92" t="s">
        <v>22665</v>
      </c>
      <c r="AF1083" s="94" t="s">
        <v>39661</v>
      </c>
      <c r="AG1083" s="92" t="s">
        <v>39661</v>
      </c>
      <c r="AI1083" s="92" t="b">
        <f t="shared" si="96"/>
        <v>1</v>
      </c>
    </row>
    <row r="1084" spans="2:35" ht="100.8" x14ac:dyDescent="0.3">
      <c r="B1084" s="92" t="s">
        <v>4607</v>
      </c>
      <c r="C1084" s="92" t="s">
        <v>22755</v>
      </c>
      <c r="D1084" s="92" t="s">
        <v>22756</v>
      </c>
      <c r="E1084" s="92" t="s">
        <v>22757</v>
      </c>
      <c r="F1084" s="92" t="s">
        <v>22338</v>
      </c>
      <c r="G1084" s="92" t="s">
        <v>22758</v>
      </c>
      <c r="H1084" s="92">
        <v>212269</v>
      </c>
      <c r="I1084" s="92" t="s">
        <v>21294</v>
      </c>
      <c r="J1084" s="93">
        <v>413.05</v>
      </c>
      <c r="K1084" s="92">
        <v>421680000</v>
      </c>
      <c r="L1084" s="95">
        <v>42195</v>
      </c>
      <c r="M1084" s="92">
        <v>4.1999999999999997E-3</v>
      </c>
      <c r="N1084" s="92" t="s">
        <v>21673</v>
      </c>
      <c r="O1084" s="92" t="s">
        <v>75</v>
      </c>
      <c r="P1084" s="92" t="s">
        <v>118</v>
      </c>
      <c r="Q1084" s="92" t="s">
        <v>77</v>
      </c>
      <c r="R1084" s="92" t="s">
        <v>26</v>
      </c>
      <c r="S1084" s="92" t="s">
        <v>24</v>
      </c>
      <c r="T1084" s="92" t="s">
        <v>30</v>
      </c>
      <c r="U1084" s="92" t="s">
        <v>100</v>
      </c>
      <c r="V1084" s="92" t="s">
        <v>24</v>
      </c>
      <c r="W1084" s="92" t="s">
        <v>24</v>
      </c>
      <c r="X1084" s="92" t="s">
        <v>32</v>
      </c>
      <c r="Y1084" s="92" t="s">
        <v>24</v>
      </c>
      <c r="Z1084" s="92">
        <v>141</v>
      </c>
      <c r="AA1084" s="92" t="s">
        <v>21297</v>
      </c>
      <c r="AB1084" s="92" t="s">
        <v>22759</v>
      </c>
      <c r="AC1084" s="92" t="s">
        <v>22760</v>
      </c>
      <c r="AD1084" s="92" t="s">
        <v>4608</v>
      </c>
      <c r="AE1084" s="92" t="s">
        <v>22761</v>
      </c>
      <c r="AF1084" s="94" t="s">
        <v>39662</v>
      </c>
      <c r="AG1084" s="92" t="s">
        <v>39662</v>
      </c>
      <c r="AI1084" s="92" t="b">
        <f t="shared" si="96"/>
        <v>1</v>
      </c>
    </row>
    <row r="1085" spans="2:35" ht="172.8" x14ac:dyDescent="0.3">
      <c r="B1085" s="92" t="s">
        <v>3958</v>
      </c>
      <c r="C1085" s="92" t="s">
        <v>22666</v>
      </c>
      <c r="D1085" s="92" t="s">
        <v>22667</v>
      </c>
      <c r="E1085" s="92" t="s">
        <v>22668</v>
      </c>
      <c r="F1085" s="92" t="s">
        <v>22338</v>
      </c>
      <c r="G1085" s="92" t="s">
        <v>22669</v>
      </c>
      <c r="H1085" s="92">
        <v>193210</v>
      </c>
      <c r="I1085" s="92" t="s">
        <v>21294</v>
      </c>
      <c r="J1085" s="93">
        <v>1140</v>
      </c>
      <c r="K1085" s="92">
        <v>1163016000</v>
      </c>
      <c r="L1085" s="95">
        <v>41898</v>
      </c>
      <c r="M1085" s="92">
        <v>1E-3</v>
      </c>
      <c r="N1085" s="92" t="s">
        <v>22648</v>
      </c>
      <c r="O1085" s="92" t="s">
        <v>75</v>
      </c>
      <c r="P1085" s="92" t="s">
        <v>258</v>
      </c>
      <c r="Q1085" s="92" t="s">
        <v>77</v>
      </c>
      <c r="R1085" s="92" t="s">
        <v>26</v>
      </c>
      <c r="S1085" s="92" t="s">
        <v>24</v>
      </c>
      <c r="T1085" s="92" t="s">
        <v>30</v>
      </c>
      <c r="U1085" s="92" t="s">
        <v>4</v>
      </c>
      <c r="V1085" s="92" t="s">
        <v>24</v>
      </c>
      <c r="W1085" s="92" t="s">
        <v>24</v>
      </c>
      <c r="X1085" s="92" t="s">
        <v>32</v>
      </c>
      <c r="Y1085" s="92" t="s">
        <v>24</v>
      </c>
      <c r="Z1085" s="92">
        <v>270</v>
      </c>
      <c r="AA1085" s="92" t="s">
        <v>21297</v>
      </c>
      <c r="AB1085" s="92" t="s">
        <v>22670</v>
      </c>
      <c r="AC1085" s="92" t="s">
        <v>22671</v>
      </c>
      <c r="AD1085" s="92" t="s">
        <v>3959</v>
      </c>
      <c r="AE1085" s="92" t="s">
        <v>22672</v>
      </c>
      <c r="AF1085" s="94" t="s">
        <v>39663</v>
      </c>
      <c r="AG1085" s="92" t="s">
        <v>39663</v>
      </c>
      <c r="AI1085" s="92" t="b">
        <f t="shared" si="96"/>
        <v>1</v>
      </c>
    </row>
    <row r="1086" spans="2:35" ht="100.8" x14ac:dyDescent="0.3">
      <c r="B1086" s="92" t="s">
        <v>5235</v>
      </c>
      <c r="C1086" s="92" t="s">
        <v>22762</v>
      </c>
      <c r="D1086" s="92" t="s">
        <v>22763</v>
      </c>
      <c r="E1086" s="92" t="s">
        <v>22764</v>
      </c>
      <c r="F1086" s="92" t="s">
        <v>22338</v>
      </c>
      <c r="G1086" s="92" t="s">
        <v>22765</v>
      </c>
      <c r="H1086" s="92">
        <v>121606</v>
      </c>
      <c r="I1086" s="92" t="s">
        <v>21294</v>
      </c>
      <c r="J1086" s="93">
        <v>182.88</v>
      </c>
      <c r="K1086" s="92">
        <v>187340000</v>
      </c>
      <c r="L1086" s="95">
        <v>42626</v>
      </c>
      <c r="M1086" s="92">
        <v>4.1999999999999997E-3</v>
      </c>
      <c r="N1086" s="92" t="s">
        <v>21673</v>
      </c>
      <c r="O1086" s="92" t="s">
        <v>75</v>
      </c>
      <c r="P1086" s="92" t="s">
        <v>118</v>
      </c>
      <c r="Q1086" s="92" t="s">
        <v>77</v>
      </c>
      <c r="R1086" s="92" t="s">
        <v>26</v>
      </c>
      <c r="S1086" s="92" t="s">
        <v>24</v>
      </c>
      <c r="T1086" s="92" t="s">
        <v>35</v>
      </c>
      <c r="U1086" s="92" t="s">
        <v>100</v>
      </c>
      <c r="V1086" s="92" t="s">
        <v>24</v>
      </c>
      <c r="W1086" s="92" t="s">
        <v>18</v>
      </c>
      <c r="X1086" s="92" t="s">
        <v>32</v>
      </c>
      <c r="Y1086" s="92" t="s">
        <v>24</v>
      </c>
      <c r="Z1086" s="92">
        <v>153</v>
      </c>
      <c r="AA1086" s="92" t="s">
        <v>21297</v>
      </c>
      <c r="AB1086" s="92" t="s">
        <v>22766</v>
      </c>
      <c r="AC1086" s="92" t="s">
        <v>22767</v>
      </c>
      <c r="AD1086" s="92" t="s">
        <v>5236</v>
      </c>
      <c r="AE1086" s="92" t="s">
        <v>22768</v>
      </c>
      <c r="AF1086" s="94" t="s">
        <v>38995</v>
      </c>
      <c r="AG1086" s="92" t="s">
        <v>38995</v>
      </c>
      <c r="AI1086" s="92" t="b">
        <f t="shared" si="96"/>
        <v>1</v>
      </c>
    </row>
    <row r="1087" spans="2:35" ht="115.2" x14ac:dyDescent="0.3">
      <c r="B1087" s="92" t="s">
        <v>4595</v>
      </c>
      <c r="C1087" s="92" t="s">
        <v>22673</v>
      </c>
      <c r="D1087" s="92" t="s">
        <v>22674</v>
      </c>
      <c r="E1087" s="92" t="s">
        <v>22675</v>
      </c>
      <c r="F1087" s="92" t="s">
        <v>22338</v>
      </c>
      <c r="G1087" s="92" t="s">
        <v>22676</v>
      </c>
      <c r="H1087" s="92">
        <v>180747</v>
      </c>
      <c r="I1087" s="92" t="s">
        <v>21294</v>
      </c>
      <c r="J1087" s="93">
        <v>699.93</v>
      </c>
      <c r="K1087" s="92">
        <v>721608000</v>
      </c>
      <c r="L1087" s="95">
        <v>42195</v>
      </c>
      <c r="M1087" s="92">
        <v>1E-3</v>
      </c>
      <c r="N1087" s="92" t="s">
        <v>22648</v>
      </c>
      <c r="O1087" s="92" t="s">
        <v>75</v>
      </c>
      <c r="P1087" s="92" t="s">
        <v>258</v>
      </c>
      <c r="Q1087" s="92" t="s">
        <v>77</v>
      </c>
      <c r="R1087" s="92" t="s">
        <v>26</v>
      </c>
      <c r="S1087" s="92" t="s">
        <v>24</v>
      </c>
      <c r="T1087" s="92" t="s">
        <v>30</v>
      </c>
      <c r="U1087" s="92" t="s">
        <v>100</v>
      </c>
      <c r="V1087" s="92" t="s">
        <v>24</v>
      </c>
      <c r="W1087" s="92" t="s">
        <v>24</v>
      </c>
      <c r="X1087" s="92" t="s">
        <v>32</v>
      </c>
      <c r="Y1087" s="92" t="s">
        <v>24</v>
      </c>
      <c r="Z1087" s="92">
        <v>364</v>
      </c>
      <c r="AA1087" s="92" t="s">
        <v>21297</v>
      </c>
      <c r="AB1087" s="92" t="s">
        <v>22677</v>
      </c>
      <c r="AC1087" s="92" t="s">
        <v>22678</v>
      </c>
      <c r="AD1087" s="92" t="s">
        <v>4596</v>
      </c>
      <c r="AE1087" s="92" t="s">
        <v>22679</v>
      </c>
      <c r="AF1087" s="94" t="s">
        <v>39664</v>
      </c>
      <c r="AG1087" s="92" t="s">
        <v>39664</v>
      </c>
      <c r="AI1087" s="92" t="b">
        <f t="shared" si="96"/>
        <v>1</v>
      </c>
    </row>
    <row r="1088" spans="2:35" ht="100.8" x14ac:dyDescent="0.3">
      <c r="B1088" s="92" t="s">
        <v>22769</v>
      </c>
      <c r="C1088" s="92" t="s">
        <v>22770</v>
      </c>
      <c r="D1088" s="92" t="s">
        <v>22771</v>
      </c>
      <c r="E1088" s="92" t="s">
        <v>22772</v>
      </c>
      <c r="F1088" s="92" t="s">
        <v>22615</v>
      </c>
      <c r="G1088" s="92" t="s">
        <v>22773</v>
      </c>
      <c r="H1088" s="92">
        <v>116546</v>
      </c>
      <c r="I1088" s="92" t="s">
        <v>21294</v>
      </c>
      <c r="J1088" s="93">
        <v>136.33000000000001</v>
      </c>
      <c r="K1088" s="92">
        <v>147193000</v>
      </c>
      <c r="L1088" s="95">
        <v>43004</v>
      </c>
      <c r="M1088" s="92">
        <v>4.1999999999999997E-3</v>
      </c>
      <c r="N1088" s="92" t="s">
        <v>21673</v>
      </c>
      <c r="O1088" s="92" t="s">
        <v>75</v>
      </c>
      <c r="P1088" s="92" t="e">
        <v>#N/A</v>
      </c>
      <c r="Q1088" s="92" t="e">
        <v>#N/A</v>
      </c>
      <c r="R1088" s="92" t="e">
        <v>#N/A</v>
      </c>
      <c r="S1088" s="92" t="e">
        <v>#N/A</v>
      </c>
      <c r="T1088" s="92" t="e">
        <v>#N/A</v>
      </c>
      <c r="U1088" s="92" t="e">
        <v>#N/A</v>
      </c>
      <c r="V1088" s="92" t="e">
        <v>#N/A</v>
      </c>
      <c r="W1088" s="92" t="e">
        <v>#N/A</v>
      </c>
      <c r="X1088" s="92" t="e">
        <v>#N/A</v>
      </c>
      <c r="Y1088" s="92" t="e">
        <v>#N/A</v>
      </c>
      <c r="Z1088" s="92">
        <v>275</v>
      </c>
      <c r="AA1088" s="92" t="s">
        <v>21297</v>
      </c>
      <c r="AB1088" s="92" t="s">
        <v>22774</v>
      </c>
      <c r="AC1088" s="92" t="s">
        <v>22775</v>
      </c>
      <c r="AD1088" s="92" t="e">
        <v>#N/A</v>
      </c>
      <c r="AE1088" s="92" t="s">
        <v>22776</v>
      </c>
      <c r="AF1088" s="94" t="s">
        <v>40192</v>
      </c>
      <c r="AG1088" s="92" t="s">
        <v>35</v>
      </c>
      <c r="AI1088" s="92">
        <f t="shared" ref="AI1088:AI1093" si="98">LEN(B1088)</f>
        <v>4</v>
      </c>
    </row>
    <row r="1089" spans="2:35" ht="129.6" x14ac:dyDescent="0.3">
      <c r="B1089" s="92" t="s">
        <v>5177</v>
      </c>
      <c r="C1089" s="92" t="s">
        <v>22680</v>
      </c>
      <c r="D1089" s="92" t="s">
        <v>22681</v>
      </c>
      <c r="E1089" s="92" t="s">
        <v>22682</v>
      </c>
      <c r="F1089" s="92" t="s">
        <v>22338</v>
      </c>
      <c r="G1089" s="92" t="s">
        <v>22683</v>
      </c>
      <c r="H1089" s="92">
        <v>58784</v>
      </c>
      <c r="I1089" s="92" t="s">
        <v>21294</v>
      </c>
      <c r="J1089" s="93">
        <v>307.83999999999997</v>
      </c>
      <c r="K1089" s="92">
        <v>326700000</v>
      </c>
      <c r="L1089" s="95">
        <v>42626</v>
      </c>
      <c r="M1089" s="92">
        <v>1E-3</v>
      </c>
      <c r="N1089" s="92" t="s">
        <v>22648</v>
      </c>
      <c r="O1089" s="92" t="s">
        <v>75</v>
      </c>
      <c r="P1089" s="92" t="s">
        <v>258</v>
      </c>
      <c r="Q1089" s="92" t="s">
        <v>77</v>
      </c>
      <c r="R1089" s="92" t="s">
        <v>26</v>
      </c>
      <c r="S1089" s="92" t="s">
        <v>24</v>
      </c>
      <c r="T1089" s="92" t="s">
        <v>35</v>
      </c>
      <c r="U1089" s="92" t="s">
        <v>100</v>
      </c>
      <c r="V1089" s="92" t="s">
        <v>24</v>
      </c>
      <c r="W1089" s="92" t="s">
        <v>18</v>
      </c>
      <c r="X1089" s="92" t="s">
        <v>32</v>
      </c>
      <c r="Y1089" s="92" t="s">
        <v>24</v>
      </c>
      <c r="Z1089" s="92">
        <v>261</v>
      </c>
      <c r="AA1089" s="92" t="s">
        <v>21297</v>
      </c>
      <c r="AB1089" s="92" t="s">
        <v>22684</v>
      </c>
      <c r="AC1089" s="92" t="s">
        <v>22685</v>
      </c>
      <c r="AD1089" s="92" t="s">
        <v>5178</v>
      </c>
      <c r="AE1089" s="92" t="s">
        <v>22686</v>
      </c>
      <c r="AF1089" s="94" t="s">
        <v>40193</v>
      </c>
      <c r="AG1089" s="92" t="s">
        <v>35</v>
      </c>
      <c r="AI1089" s="92">
        <f t="shared" si="98"/>
        <v>4</v>
      </c>
    </row>
    <row r="1090" spans="2:35" ht="100.8" x14ac:dyDescent="0.3">
      <c r="B1090" s="92" t="s">
        <v>22777</v>
      </c>
      <c r="C1090" s="92" t="s">
        <v>22778</v>
      </c>
      <c r="D1090" s="92" t="s">
        <v>22779</v>
      </c>
      <c r="E1090" s="92" t="s">
        <v>22780</v>
      </c>
      <c r="F1090" s="92" t="s">
        <v>22338</v>
      </c>
      <c r="G1090" s="92" t="s">
        <v>22781</v>
      </c>
      <c r="H1090" s="92">
        <v>55710</v>
      </c>
      <c r="I1090" s="92" t="s">
        <v>21294</v>
      </c>
      <c r="J1090" s="93">
        <v>56.38</v>
      </c>
      <c r="K1090" s="92">
        <v>57937025.189999998</v>
      </c>
      <c r="L1090" s="95">
        <v>43351</v>
      </c>
      <c r="M1090" s="92">
        <v>4.1999999999999997E-3</v>
      </c>
      <c r="N1090" s="92" t="s">
        <v>21673</v>
      </c>
      <c r="O1090" s="92" t="s">
        <v>75</v>
      </c>
      <c r="P1090" s="92" t="e">
        <v>#N/A</v>
      </c>
      <c r="Q1090" s="92" t="e">
        <v>#N/A</v>
      </c>
      <c r="R1090" s="92" t="e">
        <v>#N/A</v>
      </c>
      <c r="S1090" s="92" t="e">
        <v>#N/A</v>
      </c>
      <c r="T1090" s="92" t="e">
        <v>#N/A</v>
      </c>
      <c r="U1090" s="92" t="e">
        <v>#N/A</v>
      </c>
      <c r="V1090" s="92" t="e">
        <v>#N/A</v>
      </c>
      <c r="W1090" s="92" t="e">
        <v>#N/A</v>
      </c>
      <c r="X1090" s="92" t="e">
        <v>#N/A</v>
      </c>
      <c r="Y1090" s="92" t="e">
        <v>#N/A</v>
      </c>
      <c r="Z1090" s="92">
        <v>154</v>
      </c>
      <c r="AA1090" s="92" t="s">
        <v>21297</v>
      </c>
      <c r="AB1090" s="92" t="s">
        <v>22782</v>
      </c>
      <c r="AC1090" s="92" t="s">
        <v>22783</v>
      </c>
      <c r="AD1090" s="92" t="e">
        <v>#N/A</v>
      </c>
      <c r="AE1090" s="92" t="s">
        <v>22784</v>
      </c>
      <c r="AF1090" s="94" t="s">
        <v>40194</v>
      </c>
      <c r="AG1090" s="92" t="s">
        <v>35</v>
      </c>
      <c r="AI1090" s="92">
        <f t="shared" si="98"/>
        <v>4</v>
      </c>
    </row>
    <row r="1091" spans="2:35" ht="129.6" x14ac:dyDescent="0.3">
      <c r="B1091" s="92" t="s">
        <v>22687</v>
      </c>
      <c r="C1091" s="92" t="s">
        <v>22688</v>
      </c>
      <c r="D1091" s="92" t="s">
        <v>22689</v>
      </c>
      <c r="E1091" s="92" t="s">
        <v>22690</v>
      </c>
      <c r="F1091" s="92" t="s">
        <v>22615</v>
      </c>
      <c r="G1091" s="92" t="s">
        <v>22691</v>
      </c>
      <c r="H1091" s="92">
        <v>48587</v>
      </c>
      <c r="I1091" s="92" t="s">
        <v>21294</v>
      </c>
      <c r="J1091" s="93">
        <v>249.81</v>
      </c>
      <c r="K1091" s="92">
        <v>249750000</v>
      </c>
      <c r="L1091" s="95">
        <v>43004</v>
      </c>
      <c r="M1091" s="92">
        <v>1E-3</v>
      </c>
      <c r="N1091" s="92" t="s">
        <v>22648</v>
      </c>
      <c r="O1091" s="92" t="s">
        <v>75</v>
      </c>
      <c r="P1091" s="92" t="e">
        <v>#N/A</v>
      </c>
      <c r="Q1091" s="92" t="e">
        <v>#N/A</v>
      </c>
      <c r="R1091" s="92" t="e">
        <v>#N/A</v>
      </c>
      <c r="S1091" s="92" t="e">
        <v>#N/A</v>
      </c>
      <c r="T1091" s="92" t="e">
        <v>#N/A</v>
      </c>
      <c r="U1091" s="92" t="e">
        <v>#N/A</v>
      </c>
      <c r="V1091" s="92" t="e">
        <v>#N/A</v>
      </c>
      <c r="W1091" s="92" t="e">
        <v>#N/A</v>
      </c>
      <c r="X1091" s="92" t="e">
        <v>#N/A</v>
      </c>
      <c r="Y1091" s="92" t="e">
        <v>#N/A</v>
      </c>
      <c r="Z1091" s="92">
        <v>277</v>
      </c>
      <c r="AA1091" s="92" t="s">
        <v>21297</v>
      </c>
      <c r="AB1091" s="92" t="s">
        <v>22692</v>
      </c>
      <c r="AC1091" s="92" t="s">
        <v>22693</v>
      </c>
      <c r="AD1091" s="92" t="e">
        <v>#N/A</v>
      </c>
      <c r="AE1091" s="92" t="s">
        <v>22694</v>
      </c>
      <c r="AF1091" s="94" t="s">
        <v>40195</v>
      </c>
      <c r="AG1091" s="92" t="s">
        <v>35</v>
      </c>
      <c r="AI1091" s="92">
        <f t="shared" si="98"/>
        <v>4</v>
      </c>
    </row>
    <row r="1092" spans="2:35" ht="100.8" x14ac:dyDescent="0.3">
      <c r="B1092" s="92" t="s">
        <v>22785</v>
      </c>
      <c r="C1092" s="92" t="s">
        <v>22786</v>
      </c>
      <c r="D1092" s="92" t="s">
        <v>22787</v>
      </c>
      <c r="E1092" s="92" t="s">
        <v>22788</v>
      </c>
      <c r="F1092" s="92" t="s">
        <v>22338</v>
      </c>
      <c r="G1092" s="92" t="s">
        <v>22789</v>
      </c>
      <c r="H1092" s="92">
        <v>3989</v>
      </c>
      <c r="I1092" s="92" t="s">
        <v>21294</v>
      </c>
      <c r="J1092" s="93">
        <v>19.559999999999999</v>
      </c>
      <c r="K1092" s="92">
        <v>20143305.18</v>
      </c>
      <c r="L1092" s="95">
        <v>43808</v>
      </c>
      <c r="M1092" s="92">
        <v>4.1999999999999997E-3</v>
      </c>
      <c r="N1092" s="92" t="s">
        <v>21673</v>
      </c>
      <c r="O1092" s="92" t="s">
        <v>75</v>
      </c>
      <c r="P1092" s="92" t="e">
        <v>#N/A</v>
      </c>
      <c r="Q1092" s="92" t="e">
        <v>#N/A</v>
      </c>
      <c r="R1092" s="92" t="e">
        <v>#N/A</v>
      </c>
      <c r="S1092" s="92" t="e">
        <v>#N/A</v>
      </c>
      <c r="T1092" s="92" t="e">
        <v>#N/A</v>
      </c>
      <c r="U1092" s="92" t="e">
        <v>#N/A</v>
      </c>
      <c r="V1092" s="92" t="e">
        <v>#N/A</v>
      </c>
      <c r="W1092" s="92" t="e">
        <v>#N/A</v>
      </c>
      <c r="X1092" s="92" t="e">
        <v>#N/A</v>
      </c>
      <c r="Y1092" s="92" t="e">
        <v>#N/A</v>
      </c>
      <c r="Z1092" s="92">
        <v>112</v>
      </c>
      <c r="AA1092" s="92" t="s">
        <v>21297</v>
      </c>
      <c r="AB1092" s="92" t="s">
        <v>22790</v>
      </c>
      <c r="AC1092" s="92" t="s">
        <v>22791</v>
      </c>
      <c r="AD1092" s="92" t="e">
        <v>#N/A</v>
      </c>
      <c r="AE1092" s="92" t="s">
        <v>22792</v>
      </c>
      <c r="AF1092" s="94" t="s">
        <v>40196</v>
      </c>
      <c r="AG1092" s="92" t="s">
        <v>35</v>
      </c>
      <c r="AI1092" s="92">
        <f t="shared" si="98"/>
        <v>4</v>
      </c>
    </row>
    <row r="1093" spans="2:35" ht="86.4" x14ac:dyDescent="0.3">
      <c r="B1093" s="92" t="s">
        <v>22695</v>
      </c>
      <c r="C1093" s="92" t="s">
        <v>22696</v>
      </c>
      <c r="D1093" s="92" t="s">
        <v>22697</v>
      </c>
      <c r="E1093" s="92" t="s">
        <v>22698</v>
      </c>
      <c r="F1093" s="92" t="s">
        <v>22338</v>
      </c>
      <c r="G1093" s="92" t="s">
        <v>22699</v>
      </c>
      <c r="H1093" s="92">
        <v>20492</v>
      </c>
      <c r="I1093" s="92" t="s">
        <v>21294</v>
      </c>
      <c r="J1093" s="93">
        <v>141.63999999999999</v>
      </c>
      <c r="K1093" s="92">
        <v>147231023.40000001</v>
      </c>
      <c r="L1093" s="95">
        <v>43351</v>
      </c>
      <c r="M1093" s="92">
        <v>1E-3</v>
      </c>
      <c r="N1093" s="92" t="s">
        <v>22648</v>
      </c>
      <c r="O1093" s="92" t="s">
        <v>75</v>
      </c>
      <c r="P1093" s="92" t="e">
        <v>#N/A</v>
      </c>
      <c r="Q1093" s="92" t="e">
        <v>#N/A</v>
      </c>
      <c r="R1093" s="92" t="e">
        <v>#N/A</v>
      </c>
      <c r="S1093" s="92" t="e">
        <v>#N/A</v>
      </c>
      <c r="T1093" s="92" t="e">
        <v>#N/A</v>
      </c>
      <c r="U1093" s="92" t="e">
        <v>#N/A</v>
      </c>
      <c r="V1093" s="92" t="e">
        <v>#N/A</v>
      </c>
      <c r="W1093" s="92" t="e">
        <v>#N/A</v>
      </c>
      <c r="X1093" s="92" t="e">
        <v>#N/A</v>
      </c>
      <c r="Y1093" s="92" t="e">
        <v>#N/A</v>
      </c>
      <c r="Z1093" s="92">
        <v>151</v>
      </c>
      <c r="AA1093" s="92" t="s">
        <v>21297</v>
      </c>
      <c r="AB1093" s="92" t="s">
        <v>22700</v>
      </c>
      <c r="AC1093" s="92" t="s">
        <v>22701</v>
      </c>
      <c r="AD1093" s="92" t="e">
        <v>#N/A</v>
      </c>
      <c r="AE1093" s="92" t="s">
        <v>22702</v>
      </c>
      <c r="AF1093" s="94" t="s">
        <v>40197</v>
      </c>
      <c r="AG1093" s="92" t="s">
        <v>35</v>
      </c>
      <c r="AI1093" s="92">
        <f t="shared" si="98"/>
        <v>4</v>
      </c>
    </row>
    <row r="1094" spans="2:35" ht="100.8" x14ac:dyDescent="0.3">
      <c r="B1094" s="92" t="s">
        <v>22793</v>
      </c>
      <c r="C1094" s="92" t="s">
        <v>22794</v>
      </c>
      <c r="D1094" s="92" t="s">
        <v>22795</v>
      </c>
      <c r="E1094" s="92" t="s">
        <v>22796</v>
      </c>
      <c r="F1094" s="92" t="s">
        <v>22615</v>
      </c>
      <c r="G1094" s="92" t="s">
        <v>22797</v>
      </c>
      <c r="H1094" s="92">
        <v>3662</v>
      </c>
      <c r="I1094" s="92" t="s">
        <v>21294</v>
      </c>
      <c r="J1094" s="93">
        <v>7.39</v>
      </c>
      <c r="K1094" s="92">
        <v>7641025.4699999997</v>
      </c>
      <c r="L1094" s="95">
        <v>44090</v>
      </c>
      <c r="M1094" s="92">
        <v>4.1999999999999997E-3</v>
      </c>
      <c r="N1094" s="92" t="s">
        <v>21673</v>
      </c>
      <c r="O1094" s="92" t="s">
        <v>75</v>
      </c>
      <c r="P1094" s="92" t="e">
        <v>#N/A</v>
      </c>
      <c r="Q1094" s="92" t="e">
        <v>#N/A</v>
      </c>
      <c r="R1094" s="92" t="e">
        <v>#N/A</v>
      </c>
      <c r="S1094" s="92" t="e">
        <v>#N/A</v>
      </c>
      <c r="T1094" s="92" t="e">
        <v>#N/A</v>
      </c>
      <c r="U1094" s="92" t="e">
        <v>#N/A</v>
      </c>
      <c r="V1094" s="92" t="e">
        <v>#N/A</v>
      </c>
      <c r="W1094" s="92" t="e">
        <v>#N/A</v>
      </c>
      <c r="X1094" s="92" t="e">
        <v>#N/A</v>
      </c>
      <c r="Y1094" s="92" t="e">
        <v>#N/A</v>
      </c>
      <c r="Z1094" s="92">
        <v>0</v>
      </c>
      <c r="AA1094" s="92" t="s">
        <v>21297</v>
      </c>
      <c r="AB1094" s="92" t="s">
        <v>22798</v>
      </c>
      <c r="AC1094" s="92" t="s">
        <v>22799</v>
      </c>
      <c r="AD1094" s="92" t="e">
        <v>#N/A</v>
      </c>
      <c r="AE1094" s="92" t="s">
        <v>22800</v>
      </c>
      <c r="AF1094" s="94" t="s">
        <v>39665</v>
      </c>
      <c r="AG1094" s="92" t="s">
        <v>39665</v>
      </c>
      <c r="AI1094" s="92" t="b">
        <f t="shared" si="96"/>
        <v>1</v>
      </c>
    </row>
    <row r="1095" spans="2:35" ht="86.4" x14ac:dyDescent="0.3">
      <c r="B1095" s="92" t="s">
        <v>22703</v>
      </c>
      <c r="C1095" s="92" t="s">
        <v>22704</v>
      </c>
      <c r="D1095" s="92" t="s">
        <v>22705</v>
      </c>
      <c r="E1095" s="92" t="s">
        <v>22706</v>
      </c>
      <c r="F1095" s="92" t="s">
        <v>22338</v>
      </c>
      <c r="G1095" s="92" t="s">
        <v>22707</v>
      </c>
      <c r="H1095" s="92">
        <v>12303</v>
      </c>
      <c r="I1095" s="92" t="s">
        <v>21294</v>
      </c>
      <c r="J1095" s="93">
        <v>38.35</v>
      </c>
      <c r="K1095" s="92">
        <v>38790021.549999997</v>
      </c>
      <c r="L1095" s="95">
        <v>43808</v>
      </c>
      <c r="M1095" s="92">
        <v>1E-3</v>
      </c>
      <c r="N1095" s="92" t="s">
        <v>22648</v>
      </c>
      <c r="O1095" s="92" t="s">
        <v>75</v>
      </c>
      <c r="P1095" s="92" t="e">
        <v>#N/A</v>
      </c>
      <c r="Q1095" s="92" t="e">
        <v>#N/A</v>
      </c>
      <c r="R1095" s="92" t="e">
        <v>#N/A</v>
      </c>
      <c r="S1095" s="92" t="e">
        <v>#N/A</v>
      </c>
      <c r="T1095" s="92" t="e">
        <v>#N/A</v>
      </c>
      <c r="U1095" s="92" t="e">
        <v>#N/A</v>
      </c>
      <c r="V1095" s="92" t="e">
        <v>#N/A</v>
      </c>
      <c r="W1095" s="92" t="e">
        <v>#N/A</v>
      </c>
      <c r="X1095" s="92" t="e">
        <v>#N/A</v>
      </c>
      <c r="Y1095" s="92" t="e">
        <v>#N/A</v>
      </c>
      <c r="Z1095" s="92">
        <v>178</v>
      </c>
      <c r="AA1095" s="92" t="s">
        <v>21297</v>
      </c>
      <c r="AB1095" s="92" t="s">
        <v>22708</v>
      </c>
      <c r="AC1095" s="92" t="s">
        <v>22709</v>
      </c>
      <c r="AD1095" s="92" t="e">
        <v>#N/A</v>
      </c>
      <c r="AE1095" s="92" t="s">
        <v>22710</v>
      </c>
      <c r="AF1095" s="94" t="s">
        <v>39666</v>
      </c>
      <c r="AG1095" s="92" t="s">
        <v>39666</v>
      </c>
      <c r="AI1095" s="92" t="b">
        <f t="shared" si="96"/>
        <v>1</v>
      </c>
    </row>
    <row r="1096" spans="2:35" ht="100.8" x14ac:dyDescent="0.3">
      <c r="B1096" s="92" t="s">
        <v>22866</v>
      </c>
      <c r="C1096" s="92" t="s">
        <v>22867</v>
      </c>
      <c r="D1096" s="92" t="s">
        <v>22868</v>
      </c>
      <c r="E1096" s="92" t="s">
        <v>22869</v>
      </c>
      <c r="F1096" s="92" t="s">
        <v>22338</v>
      </c>
      <c r="G1096" s="92" t="s">
        <v>22870</v>
      </c>
      <c r="H1096" s="92">
        <v>1230</v>
      </c>
      <c r="I1096" s="92" t="s">
        <v>21294</v>
      </c>
      <c r="J1096" s="93">
        <v>5.0599999999999996</v>
      </c>
      <c r="K1096" s="92">
        <v>5157025.7850000001</v>
      </c>
      <c r="L1096" s="95">
        <v>43733</v>
      </c>
      <c r="M1096" s="92">
        <v>1.8E-3</v>
      </c>
      <c r="N1096" s="92" t="s">
        <v>22806</v>
      </c>
      <c r="O1096" s="92" t="s">
        <v>75</v>
      </c>
      <c r="P1096" s="92" t="e">
        <v>#N/A</v>
      </c>
      <c r="Q1096" s="92" t="e">
        <v>#N/A</v>
      </c>
      <c r="R1096" s="92" t="e">
        <v>#N/A</v>
      </c>
      <c r="S1096" s="92" t="e">
        <v>#N/A</v>
      </c>
      <c r="T1096" s="92" t="e">
        <v>#N/A</v>
      </c>
      <c r="U1096" s="92" t="e">
        <v>#N/A</v>
      </c>
      <c r="V1096" s="92" t="e">
        <v>#N/A</v>
      </c>
      <c r="W1096" s="92" t="e">
        <v>#N/A</v>
      </c>
      <c r="X1096" s="92" t="e">
        <v>#N/A</v>
      </c>
      <c r="Y1096" s="92" t="e">
        <v>#N/A</v>
      </c>
      <c r="Z1096" s="92">
        <v>41</v>
      </c>
      <c r="AA1096" s="92" t="s">
        <v>21297</v>
      </c>
      <c r="AB1096" s="92" t="s">
        <v>22871</v>
      </c>
      <c r="AC1096" s="92" t="s">
        <v>22872</v>
      </c>
      <c r="AD1096" s="92" t="e">
        <v>#N/A</v>
      </c>
      <c r="AE1096" s="92" t="s">
        <v>22873</v>
      </c>
      <c r="AF1096" s="94" t="s">
        <v>39667</v>
      </c>
      <c r="AG1096" s="92" t="s">
        <v>39667</v>
      </c>
      <c r="AI1096" s="92" t="b">
        <f t="shared" si="96"/>
        <v>1</v>
      </c>
    </row>
    <row r="1097" spans="2:35" ht="86.4" x14ac:dyDescent="0.3">
      <c r="B1097" s="92" t="s">
        <v>22711</v>
      </c>
      <c r="C1097" s="92" t="s">
        <v>22712</v>
      </c>
      <c r="D1097" s="92" t="s">
        <v>22713</v>
      </c>
      <c r="E1097" s="92" t="s">
        <v>22714</v>
      </c>
      <c r="F1097" s="92" t="s">
        <v>22615</v>
      </c>
      <c r="G1097" s="92" t="s">
        <v>22715</v>
      </c>
      <c r="H1097" s="92">
        <v>3004</v>
      </c>
      <c r="I1097" s="92" t="s">
        <v>21294</v>
      </c>
      <c r="J1097" s="93">
        <v>5.92</v>
      </c>
      <c r="K1097" s="92">
        <v>6022370.0750000002</v>
      </c>
      <c r="L1097" s="95">
        <v>44090</v>
      </c>
      <c r="M1097" s="92">
        <v>1E-3</v>
      </c>
      <c r="N1097" s="92" t="s">
        <v>22648</v>
      </c>
      <c r="O1097" s="92" t="s">
        <v>75</v>
      </c>
      <c r="P1097" s="92" t="e">
        <v>#N/A</v>
      </c>
      <c r="Q1097" s="92" t="e">
        <v>#N/A</v>
      </c>
      <c r="R1097" s="92" t="e">
        <v>#N/A</v>
      </c>
      <c r="S1097" s="92" t="e">
        <v>#N/A</v>
      </c>
      <c r="T1097" s="92" t="e">
        <v>#N/A</v>
      </c>
      <c r="U1097" s="92" t="e">
        <v>#N/A</v>
      </c>
      <c r="V1097" s="92" t="e">
        <v>#N/A</v>
      </c>
      <c r="W1097" s="92" t="e">
        <v>#N/A</v>
      </c>
      <c r="X1097" s="92" t="e">
        <v>#N/A</v>
      </c>
      <c r="Y1097" s="92" t="e">
        <v>#N/A</v>
      </c>
      <c r="Z1097" s="92">
        <v>0</v>
      </c>
      <c r="AA1097" s="92" t="s">
        <v>21297</v>
      </c>
      <c r="AB1097" s="92" t="s">
        <v>22716</v>
      </c>
      <c r="AC1097" s="92" t="s">
        <v>22717</v>
      </c>
      <c r="AD1097" s="92" t="e">
        <v>#N/A</v>
      </c>
      <c r="AE1097" s="92" t="s">
        <v>22718</v>
      </c>
      <c r="AF1097" s="94" t="s">
        <v>38996</v>
      </c>
      <c r="AG1097" s="92" t="s">
        <v>38996</v>
      </c>
      <c r="AI1097" s="92" t="b">
        <f t="shared" si="96"/>
        <v>1</v>
      </c>
    </row>
    <row r="1098" spans="2:35" ht="100.8" x14ac:dyDescent="0.3">
      <c r="B1098" s="92" t="s">
        <v>22874</v>
      </c>
      <c r="C1098" s="92" t="s">
        <v>22875</v>
      </c>
      <c r="D1098" s="92" t="s">
        <v>22876</v>
      </c>
      <c r="E1098" s="92" t="s">
        <v>22877</v>
      </c>
      <c r="F1098" s="92" t="s">
        <v>22338</v>
      </c>
      <c r="G1098" s="92" t="s">
        <v>22878</v>
      </c>
      <c r="H1098" s="92">
        <v>192</v>
      </c>
      <c r="I1098" s="92" t="s">
        <v>21328</v>
      </c>
      <c r="J1098" s="93">
        <v>4.9400000000000004</v>
      </c>
      <c r="K1098" s="92">
        <v>4937024.6849999996</v>
      </c>
      <c r="L1098" s="95">
        <v>44090</v>
      </c>
      <c r="M1098" s="92">
        <v>1.8E-3</v>
      </c>
      <c r="N1098" s="92" t="s">
        <v>22806</v>
      </c>
      <c r="O1098" s="92" t="s">
        <v>75</v>
      </c>
      <c r="P1098" s="92" t="e">
        <v>#N/A</v>
      </c>
      <c r="Q1098" s="92" t="e">
        <v>#N/A</v>
      </c>
      <c r="R1098" s="92" t="e">
        <v>#N/A</v>
      </c>
      <c r="S1098" s="92" t="e">
        <v>#N/A</v>
      </c>
      <c r="T1098" s="92" t="e">
        <v>#N/A</v>
      </c>
      <c r="U1098" s="92" t="e">
        <v>#N/A</v>
      </c>
      <c r="V1098" s="92" t="e">
        <v>#N/A</v>
      </c>
      <c r="W1098" s="92" t="e">
        <v>#N/A</v>
      </c>
      <c r="X1098" s="92" t="e">
        <v>#N/A</v>
      </c>
      <c r="Y1098" s="92" t="e">
        <v>#N/A</v>
      </c>
      <c r="Z1098" s="92">
        <v>0</v>
      </c>
      <c r="AA1098" s="92" t="s">
        <v>21297</v>
      </c>
      <c r="AB1098" s="92" t="s">
        <v>22879</v>
      </c>
      <c r="AC1098" s="92" t="s">
        <v>22880</v>
      </c>
      <c r="AD1098" s="92" t="e">
        <v>#N/A</v>
      </c>
      <c r="AE1098" s="92" t="s">
        <v>22881</v>
      </c>
      <c r="AF1098" s="94" t="s">
        <v>38997</v>
      </c>
      <c r="AG1098" s="92" t="s">
        <v>38997</v>
      </c>
      <c r="AI1098" s="92" t="b">
        <f t="shared" si="96"/>
        <v>1</v>
      </c>
    </row>
    <row r="1099" spans="2:35" ht="158.4" x14ac:dyDescent="0.3">
      <c r="B1099" s="92" t="s">
        <v>2128</v>
      </c>
      <c r="C1099" s="92" t="s">
        <v>33228</v>
      </c>
      <c r="D1099" s="92" t="s">
        <v>33229</v>
      </c>
      <c r="E1099" s="92" t="s">
        <v>33230</v>
      </c>
      <c r="F1099" s="92" t="s">
        <v>22338</v>
      </c>
      <c r="G1099" s="92" t="s">
        <v>33231</v>
      </c>
      <c r="H1099" s="92">
        <v>35350</v>
      </c>
      <c r="I1099" s="92" t="s">
        <v>21294</v>
      </c>
      <c r="J1099" s="93">
        <v>634.72</v>
      </c>
      <c r="K1099" s="92">
        <v>699853000</v>
      </c>
      <c r="L1099" s="95">
        <v>39071</v>
      </c>
      <c r="M1099" s="92">
        <v>6.1999999999999998E-3</v>
      </c>
      <c r="N1099" s="92" t="s">
        <v>21321</v>
      </c>
      <c r="O1099" s="92" t="s">
        <v>25</v>
      </c>
      <c r="P1099" s="92" t="s">
        <v>3</v>
      </c>
      <c r="Q1099" s="92" t="s">
        <v>77</v>
      </c>
      <c r="R1099" s="92" t="s">
        <v>26</v>
      </c>
      <c r="S1099" s="92" t="s">
        <v>29</v>
      </c>
      <c r="T1099" s="92" t="s">
        <v>30</v>
      </c>
      <c r="U1099" s="92" t="s">
        <v>416</v>
      </c>
      <c r="V1099" s="92" t="s">
        <v>24</v>
      </c>
      <c r="W1099" s="92" t="s">
        <v>24</v>
      </c>
      <c r="X1099" s="92" t="s">
        <v>32</v>
      </c>
      <c r="Y1099" s="92" t="s">
        <v>24</v>
      </c>
      <c r="Z1099" s="92">
        <v>241</v>
      </c>
      <c r="AA1099" s="92" t="s">
        <v>21297</v>
      </c>
      <c r="AB1099" s="92" t="s">
        <v>33232</v>
      </c>
      <c r="AC1099" s="92" t="s">
        <v>33233</v>
      </c>
      <c r="AD1099" s="92" t="s">
        <v>2129</v>
      </c>
      <c r="AE1099" s="92" t="s">
        <v>33234</v>
      </c>
      <c r="AF1099" s="94" t="s">
        <v>39668</v>
      </c>
      <c r="AG1099" s="92" t="s">
        <v>39668</v>
      </c>
      <c r="AI1099" s="92" t="b">
        <f t="shared" si="96"/>
        <v>1</v>
      </c>
    </row>
    <row r="1100" spans="2:35" ht="129.6" x14ac:dyDescent="0.3">
      <c r="B1100" s="92" t="s">
        <v>2217</v>
      </c>
      <c r="C1100" s="92" t="s">
        <v>33756</v>
      </c>
      <c r="D1100" s="92" t="s">
        <v>2217</v>
      </c>
      <c r="E1100" s="92" t="s">
        <v>33757</v>
      </c>
      <c r="F1100" s="92" t="s">
        <v>21292</v>
      </c>
      <c r="G1100" s="92" t="s">
        <v>33758</v>
      </c>
      <c r="H1100" s="92">
        <v>42260</v>
      </c>
      <c r="I1100" s="92" t="s">
        <v>21294</v>
      </c>
      <c r="J1100" s="93">
        <v>448.6</v>
      </c>
      <c r="K1100" s="92">
        <v>454938750</v>
      </c>
      <c r="L1100" s="95">
        <v>39396</v>
      </c>
      <c r="M1100" s="92">
        <v>2.8E-3</v>
      </c>
      <c r="N1100" s="92" t="s">
        <v>23410</v>
      </c>
      <c r="O1100" s="92" t="s">
        <v>75</v>
      </c>
      <c r="P1100" s="92" t="s">
        <v>154</v>
      </c>
      <c r="Q1100" s="92" t="s">
        <v>77</v>
      </c>
      <c r="R1100" s="92" t="s">
        <v>26</v>
      </c>
      <c r="S1100" s="92" t="s">
        <v>24</v>
      </c>
      <c r="T1100" s="92" t="s">
        <v>30</v>
      </c>
      <c r="U1100" s="92" t="s">
        <v>78</v>
      </c>
      <c r="V1100" s="92" t="s">
        <v>24</v>
      </c>
      <c r="W1100" s="92" t="s">
        <v>24</v>
      </c>
      <c r="X1100" s="92" t="s">
        <v>32</v>
      </c>
      <c r="Y1100" s="92" t="s">
        <v>24</v>
      </c>
      <c r="Z1100" s="92">
        <v>155</v>
      </c>
      <c r="AA1100" s="92" t="s">
        <v>21297</v>
      </c>
      <c r="AB1100" s="100">
        <v>4.6137999999999998E+210</v>
      </c>
      <c r="AC1100" s="92" t="s">
        <v>33759</v>
      </c>
      <c r="AD1100" s="92" t="s">
        <v>2218</v>
      </c>
      <c r="AE1100" s="92" t="s">
        <v>33760</v>
      </c>
      <c r="AF1100" s="94" t="s">
        <v>40198</v>
      </c>
      <c r="AG1100" s="92" t="s">
        <v>35</v>
      </c>
      <c r="AI1100" s="92">
        <f t="shared" ref="AI1100:AI1102" si="99">LEN(B1100)</f>
        <v>3</v>
      </c>
    </row>
    <row r="1101" spans="2:35" ht="129.6" x14ac:dyDescent="0.3">
      <c r="B1101" s="92" t="s">
        <v>1146</v>
      </c>
      <c r="C1101" s="92" t="s">
        <v>27296</v>
      </c>
      <c r="D1101" s="92" t="s">
        <v>1146</v>
      </c>
      <c r="E1101" s="92" t="s">
        <v>27297</v>
      </c>
      <c r="F1101" s="92" t="s">
        <v>21292</v>
      </c>
      <c r="G1101" s="92" t="s">
        <v>27298</v>
      </c>
      <c r="H1101" s="92">
        <v>24566</v>
      </c>
      <c r="I1101" s="92" t="s">
        <v>21294</v>
      </c>
      <c r="J1101" s="93">
        <v>154.03</v>
      </c>
      <c r="K1101" s="92">
        <v>160179140</v>
      </c>
      <c r="L1101" s="95">
        <v>38889</v>
      </c>
      <c r="M1101" s="92">
        <v>4.0000000000000001E-3</v>
      </c>
      <c r="N1101" s="92" t="s">
        <v>23665</v>
      </c>
      <c r="O1101" s="92" t="s">
        <v>151</v>
      </c>
      <c r="P1101" s="92" t="s">
        <v>1147</v>
      </c>
      <c r="Q1101" s="92" t="s">
        <v>139</v>
      </c>
      <c r="R1101" s="92" t="s">
        <v>26</v>
      </c>
      <c r="S1101" s="92" t="s">
        <v>24</v>
      </c>
      <c r="T1101" s="92" t="s">
        <v>30</v>
      </c>
      <c r="U1101" s="92" t="s">
        <v>24</v>
      </c>
      <c r="V1101" s="92" t="s">
        <v>24</v>
      </c>
      <c r="W1101" s="92" t="s">
        <v>24</v>
      </c>
      <c r="X1101" s="92" t="s">
        <v>32</v>
      </c>
      <c r="Y1101" s="92" t="s">
        <v>24</v>
      </c>
      <c r="Z1101" s="92">
        <v>0</v>
      </c>
      <c r="AA1101" s="92" t="s">
        <v>21297</v>
      </c>
      <c r="AB1101" s="92" t="s">
        <v>27299</v>
      </c>
      <c r="AC1101" s="92" t="s">
        <v>27300</v>
      </c>
      <c r="AD1101" s="92" t="s">
        <v>1148</v>
      </c>
      <c r="AE1101" s="92" t="s">
        <v>27301</v>
      </c>
      <c r="AF1101" s="94" t="s">
        <v>40199</v>
      </c>
      <c r="AG1101" s="92" t="s">
        <v>35</v>
      </c>
      <c r="AI1101" s="92">
        <f t="shared" si="99"/>
        <v>3</v>
      </c>
    </row>
    <row r="1102" spans="2:35" ht="115.2" x14ac:dyDescent="0.3">
      <c r="B1102" s="92" t="s">
        <v>1149</v>
      </c>
      <c r="C1102" s="92" t="s">
        <v>27302</v>
      </c>
      <c r="D1102" s="92" t="s">
        <v>1149</v>
      </c>
      <c r="E1102" s="92" t="s">
        <v>27303</v>
      </c>
      <c r="F1102" s="92" t="s">
        <v>21486</v>
      </c>
      <c r="G1102" s="92" t="s">
        <v>27304</v>
      </c>
      <c r="H1102" s="92">
        <v>20400</v>
      </c>
      <c r="I1102" s="92" t="s">
        <v>21294</v>
      </c>
      <c r="J1102" s="93">
        <v>131.28</v>
      </c>
      <c r="K1102" s="92">
        <v>134704500</v>
      </c>
      <c r="L1102" s="95">
        <v>38889</v>
      </c>
      <c r="M1102" s="92">
        <v>4.0000000000000001E-3</v>
      </c>
      <c r="N1102" s="92" t="s">
        <v>23665</v>
      </c>
      <c r="O1102" s="92" t="s">
        <v>151</v>
      </c>
      <c r="P1102" s="92" t="s">
        <v>1150</v>
      </c>
      <c r="Q1102" s="92" t="s">
        <v>954</v>
      </c>
      <c r="R1102" s="92" t="s">
        <v>26</v>
      </c>
      <c r="S1102" s="92" t="s">
        <v>24</v>
      </c>
      <c r="T1102" s="92" t="s">
        <v>30</v>
      </c>
      <c r="U1102" s="92" t="s">
        <v>24</v>
      </c>
      <c r="V1102" s="92" t="s">
        <v>24</v>
      </c>
      <c r="W1102" s="92" t="s">
        <v>24</v>
      </c>
      <c r="X1102" s="92" t="s">
        <v>32</v>
      </c>
      <c r="Y1102" s="92" t="s">
        <v>24</v>
      </c>
      <c r="Z1102" s="92">
        <v>0</v>
      </c>
      <c r="AA1102" s="92" t="s">
        <v>21297</v>
      </c>
      <c r="AB1102" s="92" t="s">
        <v>27305</v>
      </c>
      <c r="AC1102" s="92" t="s">
        <v>27306</v>
      </c>
      <c r="AD1102" s="92" t="s">
        <v>1151</v>
      </c>
      <c r="AE1102" s="92" t="s">
        <v>27307</v>
      </c>
      <c r="AF1102" s="94" t="s">
        <v>40200</v>
      </c>
      <c r="AG1102" s="92" t="s">
        <v>35</v>
      </c>
      <c r="AI1102" s="92">
        <f t="shared" si="99"/>
        <v>3</v>
      </c>
    </row>
    <row r="1103" spans="2:35" ht="158.4" x14ac:dyDescent="0.3">
      <c r="B1103" s="92" t="s">
        <v>2062</v>
      </c>
      <c r="C1103" s="92" t="s">
        <v>32899</v>
      </c>
      <c r="D1103" s="92" t="s">
        <v>32900</v>
      </c>
      <c r="E1103" s="92" t="s">
        <v>32901</v>
      </c>
      <c r="F1103" s="92" t="s">
        <v>21292</v>
      </c>
      <c r="G1103" s="92" t="s">
        <v>32902</v>
      </c>
      <c r="H1103" s="92">
        <v>122327</v>
      </c>
      <c r="I1103" s="92" t="s">
        <v>21294</v>
      </c>
      <c r="J1103" s="93">
        <v>707.43</v>
      </c>
      <c r="K1103" s="92">
        <v>763908800</v>
      </c>
      <c r="L1103" s="95">
        <v>40228</v>
      </c>
      <c r="M1103" s="92">
        <v>2.5499999999999998E-2</v>
      </c>
      <c r="N1103" s="92" t="s">
        <v>24672</v>
      </c>
      <c r="O1103" s="92" t="s">
        <v>38576</v>
      </c>
      <c r="P1103" s="92" t="s">
        <v>76</v>
      </c>
      <c r="Q1103" s="92" t="s">
        <v>77</v>
      </c>
      <c r="R1103" s="92" t="s">
        <v>26</v>
      </c>
      <c r="S1103" s="92" t="s">
        <v>24</v>
      </c>
      <c r="T1103" s="92" t="s">
        <v>30</v>
      </c>
      <c r="U1103" s="92" t="s">
        <v>78</v>
      </c>
      <c r="V1103" s="92" t="s">
        <v>24</v>
      </c>
      <c r="W1103" s="92" t="s">
        <v>24</v>
      </c>
      <c r="X1103" s="92" t="s">
        <v>32</v>
      </c>
      <c r="Y1103" s="92" t="s">
        <v>24</v>
      </c>
      <c r="Z1103" s="92">
        <v>129</v>
      </c>
      <c r="AA1103" s="92" t="s">
        <v>21297</v>
      </c>
      <c r="AB1103" s="100" t="s">
        <v>32903</v>
      </c>
      <c r="AC1103" s="92" t="s">
        <v>32904</v>
      </c>
      <c r="AD1103" s="92" t="s">
        <v>2063</v>
      </c>
      <c r="AE1103" s="92" t="s">
        <v>32905</v>
      </c>
      <c r="AF1103" s="94" t="s">
        <v>39669</v>
      </c>
      <c r="AG1103" s="92" t="s">
        <v>39669</v>
      </c>
      <c r="AI1103" s="92" t="b">
        <f t="shared" si="96"/>
        <v>1</v>
      </c>
    </row>
    <row r="1104" spans="2:35" ht="115.2" x14ac:dyDescent="0.3">
      <c r="B1104" s="92" t="s">
        <v>403</v>
      </c>
      <c r="C1104" s="92" t="s">
        <v>23529</v>
      </c>
      <c r="D1104" s="92" t="s">
        <v>23530</v>
      </c>
      <c r="E1104" s="92" t="s">
        <v>23531</v>
      </c>
      <c r="F1104" s="92" t="s">
        <v>21292</v>
      </c>
      <c r="G1104" s="92" t="s">
        <v>23532</v>
      </c>
      <c r="H1104" s="92">
        <v>188247</v>
      </c>
      <c r="I1104" s="92" t="s">
        <v>21294</v>
      </c>
      <c r="J1104" s="93">
        <v>1040</v>
      </c>
      <c r="K1104" s="92">
        <v>1172244500</v>
      </c>
      <c r="L1104" s="95">
        <v>40037</v>
      </c>
      <c r="M1104" s="92">
        <v>7.0000000000000001E-3</v>
      </c>
      <c r="N1104" s="92" t="s">
        <v>21488</v>
      </c>
      <c r="O1104" s="92" t="s">
        <v>25</v>
      </c>
      <c r="P1104" s="92" t="s">
        <v>404</v>
      </c>
      <c r="Q1104" s="92" t="s">
        <v>341</v>
      </c>
      <c r="R1104" s="92" t="s">
        <v>342</v>
      </c>
      <c r="S1104" s="92" t="s">
        <v>29</v>
      </c>
      <c r="T1104" s="92" t="s">
        <v>30</v>
      </c>
      <c r="U1104" s="92" t="s">
        <v>24</v>
      </c>
      <c r="V1104" s="92" t="s">
        <v>24</v>
      </c>
      <c r="W1104" s="92" t="s">
        <v>24</v>
      </c>
      <c r="X1104" s="92" t="s">
        <v>32</v>
      </c>
      <c r="Y1104" s="92" t="s">
        <v>24</v>
      </c>
      <c r="Z1104" s="92">
        <v>100</v>
      </c>
      <c r="AA1104" s="92" t="s">
        <v>21297</v>
      </c>
      <c r="AB1104" s="100" t="s">
        <v>23533</v>
      </c>
      <c r="AC1104" s="92" t="s">
        <v>23534</v>
      </c>
      <c r="AD1104" s="92" t="s">
        <v>405</v>
      </c>
      <c r="AE1104" s="92" t="s">
        <v>23535</v>
      </c>
      <c r="AF1104" s="94" t="s">
        <v>38998</v>
      </c>
      <c r="AG1104" s="92" t="s">
        <v>38998</v>
      </c>
      <c r="AI1104" s="92" t="b">
        <f t="shared" si="96"/>
        <v>1</v>
      </c>
    </row>
    <row r="1105" spans="2:35" ht="100.8" x14ac:dyDescent="0.3">
      <c r="B1105" s="92" t="s">
        <v>2262</v>
      </c>
      <c r="C1105" s="92" t="s">
        <v>33825</v>
      </c>
      <c r="D1105" s="92" t="s">
        <v>2262</v>
      </c>
      <c r="E1105" s="92" t="s">
        <v>33826</v>
      </c>
      <c r="F1105" s="92" t="s">
        <v>21292</v>
      </c>
      <c r="G1105" s="92" t="s">
        <v>33827</v>
      </c>
      <c r="H1105" s="92">
        <v>25447</v>
      </c>
      <c r="I1105" s="92" t="s">
        <v>21294</v>
      </c>
      <c r="J1105" s="93">
        <v>310.08999999999997</v>
      </c>
      <c r="K1105" s="92">
        <v>370922500</v>
      </c>
      <c r="L1105" s="95">
        <v>39014</v>
      </c>
      <c r="M1105" s="92">
        <v>6.4999999999999997E-3</v>
      </c>
      <c r="N1105" s="92" t="s">
        <v>21373</v>
      </c>
      <c r="O1105" s="92" t="s">
        <v>25</v>
      </c>
      <c r="P1105" s="92" t="s">
        <v>2263</v>
      </c>
      <c r="Q1105" s="92" t="s">
        <v>43</v>
      </c>
      <c r="R1105" s="92" t="s">
        <v>28</v>
      </c>
      <c r="S1105" s="92" t="s">
        <v>28</v>
      </c>
      <c r="T1105" s="92" t="s">
        <v>30</v>
      </c>
      <c r="U1105" s="92" t="s">
        <v>24</v>
      </c>
      <c r="V1105" s="92" t="s">
        <v>24</v>
      </c>
      <c r="W1105" s="92" t="s">
        <v>24</v>
      </c>
      <c r="X1105" s="92" t="s">
        <v>32</v>
      </c>
      <c r="Y1105" s="92" t="s">
        <v>24</v>
      </c>
      <c r="Z1105" s="92">
        <v>51</v>
      </c>
      <c r="AA1105" s="92" t="s">
        <v>21297</v>
      </c>
      <c r="AB1105" s="92" t="s">
        <v>33828</v>
      </c>
      <c r="AC1105" s="92" t="s">
        <v>33829</v>
      </c>
      <c r="AD1105" s="92" t="s">
        <v>2264</v>
      </c>
      <c r="AE1105" s="92" t="s">
        <v>33830</v>
      </c>
      <c r="AF1105" s="94" t="s">
        <v>40201</v>
      </c>
      <c r="AG1105" s="92" t="s">
        <v>35</v>
      </c>
      <c r="AI1105" s="92">
        <f>LEN(B1105)</f>
        <v>3</v>
      </c>
    </row>
    <row r="1106" spans="2:35" ht="158.4" x14ac:dyDescent="0.3">
      <c r="B1106" s="92" t="s">
        <v>33588</v>
      </c>
      <c r="C1106" s="92" t="s">
        <v>33589</v>
      </c>
      <c r="D1106" s="92" t="s">
        <v>33590</v>
      </c>
      <c r="E1106" s="92" t="s">
        <v>33591</v>
      </c>
      <c r="F1106" s="92" t="s">
        <v>21362</v>
      </c>
      <c r="G1106" s="92" t="s">
        <v>33592</v>
      </c>
      <c r="H1106" s="92">
        <v>5796</v>
      </c>
      <c r="I1106" s="92" t="s">
        <v>21294</v>
      </c>
      <c r="J1106" s="93">
        <v>7.7</v>
      </c>
      <c r="K1106" s="92">
        <v>6795508.3250000002</v>
      </c>
      <c r="L1106" s="95">
        <v>42789</v>
      </c>
      <c r="M1106" s="92">
        <v>3.8999999999999998E-3</v>
      </c>
      <c r="N1106" s="92" t="s">
        <v>21685</v>
      </c>
      <c r="O1106" s="92" t="s">
        <v>38576</v>
      </c>
      <c r="P1106" s="92" t="e">
        <v>#N/A</v>
      </c>
      <c r="Q1106" s="92" t="e">
        <v>#N/A</v>
      </c>
      <c r="R1106" s="92" t="e">
        <v>#N/A</v>
      </c>
      <c r="S1106" s="92" t="e">
        <v>#N/A</v>
      </c>
      <c r="T1106" s="92" t="e">
        <v>#N/A</v>
      </c>
      <c r="U1106" s="92" t="e">
        <v>#N/A</v>
      </c>
      <c r="V1106" s="92" t="e">
        <v>#N/A</v>
      </c>
      <c r="W1106" s="92" t="e">
        <v>#N/A</v>
      </c>
      <c r="X1106" s="92" t="e">
        <v>#N/A</v>
      </c>
      <c r="Y1106" s="92" t="e">
        <v>#N/A</v>
      </c>
      <c r="Z1106" s="92">
        <v>16</v>
      </c>
      <c r="AA1106" s="92" t="s">
        <v>21304</v>
      </c>
      <c r="AB1106" s="92" t="s">
        <v>33593</v>
      </c>
      <c r="AC1106" s="92" t="s">
        <v>33594</v>
      </c>
      <c r="AD1106" s="92" t="e">
        <v>#N/A</v>
      </c>
      <c r="AE1106" s="92" t="s">
        <v>33595</v>
      </c>
      <c r="AF1106" s="94" t="s">
        <v>39670</v>
      </c>
      <c r="AG1106" s="92" t="s">
        <v>39670</v>
      </c>
      <c r="AI1106" s="92" t="b">
        <f t="shared" si="96"/>
        <v>1</v>
      </c>
    </row>
    <row r="1107" spans="2:35" ht="129.6" x14ac:dyDescent="0.3">
      <c r="B1107" s="92" t="s">
        <v>1152</v>
      </c>
      <c r="C1107" s="92" t="s">
        <v>27308</v>
      </c>
      <c r="D1107" s="92" t="s">
        <v>1152</v>
      </c>
      <c r="E1107" s="92" t="s">
        <v>27309</v>
      </c>
      <c r="F1107" s="92" t="s">
        <v>21486</v>
      </c>
      <c r="G1107" s="92" t="s">
        <v>27310</v>
      </c>
      <c r="H1107" s="92">
        <v>24830</v>
      </c>
      <c r="I1107" s="92" t="s">
        <v>21294</v>
      </c>
      <c r="J1107" s="93">
        <v>136.55000000000001</v>
      </c>
      <c r="K1107" s="92">
        <v>135451260</v>
      </c>
      <c r="L1107" s="95">
        <v>38889</v>
      </c>
      <c r="M1107" s="92">
        <v>4.0000000000000001E-3</v>
      </c>
      <c r="N1107" s="92" t="s">
        <v>23665</v>
      </c>
      <c r="O1107" s="92" t="s">
        <v>151</v>
      </c>
      <c r="P1107" s="92" t="s">
        <v>1153</v>
      </c>
      <c r="Q1107" s="92" t="s">
        <v>375</v>
      </c>
      <c r="R1107" s="92" t="s">
        <v>28</v>
      </c>
      <c r="S1107" s="92" t="s">
        <v>24</v>
      </c>
      <c r="T1107" s="92" t="s">
        <v>30</v>
      </c>
      <c r="U1107" s="92" t="s">
        <v>24</v>
      </c>
      <c r="V1107" s="92" t="s">
        <v>24</v>
      </c>
      <c r="W1107" s="92" t="s">
        <v>24</v>
      </c>
      <c r="X1107" s="92" t="s">
        <v>32</v>
      </c>
      <c r="Y1107" s="92" t="s">
        <v>24</v>
      </c>
      <c r="Z1107" s="92">
        <v>0</v>
      </c>
      <c r="AA1107" s="92" t="s">
        <v>21297</v>
      </c>
      <c r="AB1107" s="92" t="s">
        <v>27311</v>
      </c>
      <c r="AC1107" s="92" t="s">
        <v>27312</v>
      </c>
      <c r="AD1107" s="92" t="s">
        <v>1154</v>
      </c>
      <c r="AE1107" s="92" t="s">
        <v>27313</v>
      </c>
      <c r="AF1107" s="94" t="s">
        <v>40202</v>
      </c>
      <c r="AG1107" s="92" t="s">
        <v>35</v>
      </c>
      <c r="AI1107" s="92">
        <f>LEN(B1107)</f>
        <v>3</v>
      </c>
    </row>
    <row r="1108" spans="2:35" ht="129.6" x14ac:dyDescent="0.3">
      <c r="B1108" s="92" t="s">
        <v>1160</v>
      </c>
      <c r="C1108" s="92" t="s">
        <v>27320</v>
      </c>
      <c r="D1108" s="92" t="s">
        <v>1160</v>
      </c>
      <c r="E1108" s="92" t="s">
        <v>27321</v>
      </c>
      <c r="F1108" s="92" t="s">
        <v>21292</v>
      </c>
      <c r="G1108" s="92" t="s">
        <v>27322</v>
      </c>
      <c r="H1108" s="92">
        <v>158472</v>
      </c>
      <c r="I1108" s="92" t="s">
        <v>21294</v>
      </c>
      <c r="J1108" s="93">
        <v>334.18</v>
      </c>
      <c r="K1108" s="92">
        <v>300834000</v>
      </c>
      <c r="L1108" s="95">
        <v>38607</v>
      </c>
      <c r="M1108" s="92">
        <v>4.0000000000000001E-3</v>
      </c>
      <c r="N1108" s="92" t="s">
        <v>23665</v>
      </c>
      <c r="O1108" s="92" t="s">
        <v>151</v>
      </c>
      <c r="P1108" s="92" t="s">
        <v>606</v>
      </c>
      <c r="Q1108" s="92" t="s">
        <v>64</v>
      </c>
      <c r="R1108" s="92" t="s">
        <v>28</v>
      </c>
      <c r="S1108" s="92" t="s">
        <v>24</v>
      </c>
      <c r="T1108" s="92" t="s">
        <v>30</v>
      </c>
      <c r="U1108" s="92" t="s">
        <v>24</v>
      </c>
      <c r="V1108" s="92" t="s">
        <v>24</v>
      </c>
      <c r="W1108" s="92" t="s">
        <v>24</v>
      </c>
      <c r="X1108" s="92" t="s">
        <v>32</v>
      </c>
      <c r="Y1108" s="92" t="s">
        <v>24</v>
      </c>
      <c r="Z1108" s="92">
        <v>0</v>
      </c>
      <c r="AA1108" s="92" t="s">
        <v>21297</v>
      </c>
      <c r="AB1108" s="92" t="s">
        <v>27323</v>
      </c>
      <c r="AC1108" s="92" t="s">
        <v>27324</v>
      </c>
      <c r="AD1108" s="92" t="s">
        <v>1161</v>
      </c>
      <c r="AE1108" s="92" t="s">
        <v>27325</v>
      </c>
      <c r="AF1108" s="94" t="s">
        <v>38999</v>
      </c>
      <c r="AG1108" s="92" t="s">
        <v>38999</v>
      </c>
      <c r="AI1108" s="92" t="b">
        <f t="shared" si="96"/>
        <v>1</v>
      </c>
    </row>
    <row r="1109" spans="2:35" ht="129.6" x14ac:dyDescent="0.3">
      <c r="B1109" s="92" t="s">
        <v>1183</v>
      </c>
      <c r="C1109" s="92" t="s">
        <v>27385</v>
      </c>
      <c r="D1109" s="92" t="s">
        <v>1183</v>
      </c>
      <c r="E1109" s="92" t="s">
        <v>27386</v>
      </c>
      <c r="F1109" s="92" t="s">
        <v>21292</v>
      </c>
      <c r="G1109" s="92" t="s">
        <v>27387</v>
      </c>
      <c r="H1109" s="92">
        <v>50858</v>
      </c>
      <c r="I1109" s="92" t="s">
        <v>21294</v>
      </c>
      <c r="J1109" s="93">
        <v>253.15</v>
      </c>
      <c r="K1109" s="92">
        <v>254744000</v>
      </c>
      <c r="L1109" s="95">
        <v>39418</v>
      </c>
      <c r="M1109" s="92">
        <v>4.0000000000000001E-3</v>
      </c>
      <c r="N1109" s="92" t="s">
        <v>23665</v>
      </c>
      <c r="O1109" s="92" t="s">
        <v>151</v>
      </c>
      <c r="P1109" s="92" t="s">
        <v>1184</v>
      </c>
      <c r="Q1109" s="92" t="s">
        <v>488</v>
      </c>
      <c r="R1109" s="92" t="s">
        <v>26</v>
      </c>
      <c r="S1109" s="92" t="s">
        <v>24</v>
      </c>
      <c r="T1109" s="92" t="s">
        <v>30</v>
      </c>
      <c r="U1109" s="92" t="s">
        <v>24</v>
      </c>
      <c r="V1109" s="92" t="s">
        <v>24</v>
      </c>
      <c r="W1109" s="92" t="s">
        <v>24</v>
      </c>
      <c r="X1109" s="92" t="s">
        <v>32</v>
      </c>
      <c r="Y1109" s="92" t="s">
        <v>24</v>
      </c>
      <c r="Z1109" s="92">
        <v>0</v>
      </c>
      <c r="AA1109" s="92" t="s">
        <v>21297</v>
      </c>
      <c r="AB1109" s="92" t="s">
        <v>27388</v>
      </c>
      <c r="AC1109" s="92" t="s">
        <v>27389</v>
      </c>
      <c r="AD1109" s="92" t="s">
        <v>1185</v>
      </c>
      <c r="AE1109" s="92" t="s">
        <v>27390</v>
      </c>
      <c r="AF1109" s="94" t="s">
        <v>39671</v>
      </c>
      <c r="AG1109" s="92" t="s">
        <v>39671</v>
      </c>
      <c r="AI1109" s="92" t="b">
        <f t="shared" si="96"/>
        <v>1</v>
      </c>
    </row>
    <row r="1110" spans="2:35" ht="144" x14ac:dyDescent="0.3">
      <c r="B1110" s="92" t="s">
        <v>1162</v>
      </c>
      <c r="C1110" s="92" t="s">
        <v>27326</v>
      </c>
      <c r="D1110" s="92" t="s">
        <v>1162</v>
      </c>
      <c r="E1110" s="92" t="s">
        <v>27327</v>
      </c>
      <c r="F1110" s="92" t="s">
        <v>21486</v>
      </c>
      <c r="G1110" s="92" t="s">
        <v>27328</v>
      </c>
      <c r="H1110" s="92">
        <v>42623</v>
      </c>
      <c r="I1110" s="92" t="s">
        <v>21294</v>
      </c>
      <c r="J1110" s="93">
        <v>258.99</v>
      </c>
      <c r="K1110" s="92">
        <v>275247500</v>
      </c>
      <c r="L1110" s="95">
        <v>38889</v>
      </c>
      <c r="M1110" s="92">
        <v>4.0000000000000001E-3</v>
      </c>
      <c r="N1110" s="92" t="s">
        <v>23665</v>
      </c>
      <c r="O1110" s="92" t="s">
        <v>151</v>
      </c>
      <c r="P1110" s="92" t="s">
        <v>1163</v>
      </c>
      <c r="Q1110" s="92" t="s">
        <v>914</v>
      </c>
      <c r="R1110" s="92" t="s">
        <v>26</v>
      </c>
      <c r="S1110" s="92" t="s">
        <v>24</v>
      </c>
      <c r="T1110" s="92" t="s">
        <v>30</v>
      </c>
      <c r="U1110" s="92" t="s">
        <v>24</v>
      </c>
      <c r="V1110" s="92" t="s">
        <v>24</v>
      </c>
      <c r="W1110" s="92" t="s">
        <v>24</v>
      </c>
      <c r="X1110" s="92" t="s">
        <v>32</v>
      </c>
      <c r="Y1110" s="92" t="s">
        <v>24</v>
      </c>
      <c r="Z1110" s="92">
        <v>0</v>
      </c>
      <c r="AA1110" s="92" t="s">
        <v>21297</v>
      </c>
      <c r="AB1110" s="92" t="s">
        <v>27329</v>
      </c>
      <c r="AC1110" s="92" t="s">
        <v>27330</v>
      </c>
      <c r="AD1110" s="92" t="s">
        <v>1164</v>
      </c>
      <c r="AE1110" s="92" t="s">
        <v>27331</v>
      </c>
      <c r="AF1110" s="94" t="s">
        <v>40203</v>
      </c>
      <c r="AG1110" s="92" t="s">
        <v>35</v>
      </c>
      <c r="AI1110" s="92">
        <f t="shared" ref="AI1110:AI1112" si="100">LEN(B1110)</f>
        <v>3</v>
      </c>
    </row>
    <row r="1111" spans="2:35" ht="115.2" x14ac:dyDescent="0.3">
      <c r="B1111" s="92" t="s">
        <v>468</v>
      </c>
      <c r="C1111" s="92" t="s">
        <v>23721</v>
      </c>
      <c r="D1111" s="92" t="s">
        <v>468</v>
      </c>
      <c r="E1111" s="92" t="s">
        <v>23722</v>
      </c>
      <c r="F1111" s="92" t="s">
        <v>21292</v>
      </c>
      <c r="G1111" s="92" t="s">
        <v>23723</v>
      </c>
      <c r="H1111" s="92">
        <v>942207</v>
      </c>
      <c r="I1111" s="92" t="s">
        <v>21294</v>
      </c>
      <c r="J1111" s="93">
        <v>546.85</v>
      </c>
      <c r="K1111" s="92">
        <v>584388618.39999998</v>
      </c>
      <c r="L1111" s="95">
        <v>39203</v>
      </c>
      <c r="M1111" s="92">
        <v>8.5000000000000006E-3</v>
      </c>
      <c r="N1111" s="92" t="s">
        <v>21295</v>
      </c>
      <c r="O1111" s="92" t="s">
        <v>71</v>
      </c>
      <c r="P1111" s="92" t="s">
        <v>72</v>
      </c>
      <c r="Q1111" s="92" t="s">
        <v>43</v>
      </c>
      <c r="R1111" s="92" t="s">
        <v>28</v>
      </c>
      <c r="S1111" s="92" t="s">
        <v>24</v>
      </c>
      <c r="T1111" s="92" t="s">
        <v>30</v>
      </c>
      <c r="U1111" s="92" t="s">
        <v>24</v>
      </c>
      <c r="V1111" s="92" t="s">
        <v>24</v>
      </c>
      <c r="W1111" s="92" t="s">
        <v>24</v>
      </c>
      <c r="X1111" s="92" t="s">
        <v>32</v>
      </c>
      <c r="Y1111" s="92" t="s">
        <v>24</v>
      </c>
      <c r="Z1111" s="92">
        <v>0</v>
      </c>
      <c r="AA1111" s="92" t="s">
        <v>21297</v>
      </c>
      <c r="AB1111" s="92" t="s">
        <v>23724</v>
      </c>
      <c r="AC1111" s="92" t="s">
        <v>23725</v>
      </c>
      <c r="AD1111" s="92" t="s">
        <v>72</v>
      </c>
      <c r="AE1111" s="92" t="s">
        <v>23726</v>
      </c>
      <c r="AF1111" s="94" t="s">
        <v>40204</v>
      </c>
      <c r="AG1111" s="92" t="s">
        <v>35</v>
      </c>
      <c r="AI1111" s="92">
        <f t="shared" si="100"/>
        <v>3</v>
      </c>
    </row>
    <row r="1112" spans="2:35" ht="100.8" x14ac:dyDescent="0.3">
      <c r="B1112" s="92" t="s">
        <v>469</v>
      </c>
      <c r="C1112" s="92" t="s">
        <v>23733</v>
      </c>
      <c r="D1112" s="92" t="s">
        <v>469</v>
      </c>
      <c r="E1112" s="92" t="s">
        <v>23734</v>
      </c>
      <c r="F1112" s="92" t="s">
        <v>21292</v>
      </c>
      <c r="G1112" s="92" t="s">
        <v>23735</v>
      </c>
      <c r="H1112" s="92">
        <v>98998</v>
      </c>
      <c r="I1112" s="92" t="s">
        <v>21294</v>
      </c>
      <c r="J1112" s="93">
        <v>140.52000000000001</v>
      </c>
      <c r="K1112" s="92">
        <v>153364666.80000001</v>
      </c>
      <c r="L1112" s="95">
        <v>39203</v>
      </c>
      <c r="M1112" s="92">
        <v>7.4999999999999997E-3</v>
      </c>
      <c r="N1112" s="92" t="s">
        <v>21295</v>
      </c>
      <c r="O1112" s="92" t="s">
        <v>71</v>
      </c>
      <c r="P1112" s="92" t="s">
        <v>184</v>
      </c>
      <c r="Q1112" s="92" t="s">
        <v>43</v>
      </c>
      <c r="R1112" s="92" t="s">
        <v>28</v>
      </c>
      <c r="S1112" s="92" t="s">
        <v>24</v>
      </c>
      <c r="T1112" s="92" t="s">
        <v>30</v>
      </c>
      <c r="U1112" s="92" t="s">
        <v>24</v>
      </c>
      <c r="V1112" s="92" t="s">
        <v>24</v>
      </c>
      <c r="W1112" s="92" t="s">
        <v>24</v>
      </c>
      <c r="X1112" s="92" t="s">
        <v>32</v>
      </c>
      <c r="Y1112" s="92" t="s">
        <v>24</v>
      </c>
      <c r="Z1112" s="92">
        <v>0</v>
      </c>
      <c r="AA1112" s="92" t="s">
        <v>21297</v>
      </c>
      <c r="AB1112" s="92" t="s">
        <v>23736</v>
      </c>
      <c r="AC1112" s="92" t="s">
        <v>23737</v>
      </c>
      <c r="AD1112" s="92" t="s">
        <v>470</v>
      </c>
      <c r="AE1112" s="92" t="s">
        <v>23738</v>
      </c>
      <c r="AF1112" s="94" t="s">
        <v>40205</v>
      </c>
      <c r="AG1112" s="92" t="s">
        <v>35</v>
      </c>
      <c r="AI1112" s="92">
        <f t="shared" si="100"/>
        <v>3</v>
      </c>
    </row>
    <row r="1113" spans="2:35" ht="86.4" x14ac:dyDescent="0.3">
      <c r="B1113" s="92" t="s">
        <v>475</v>
      </c>
      <c r="C1113" s="92" t="s">
        <v>23739</v>
      </c>
      <c r="D1113" s="92" t="s">
        <v>475</v>
      </c>
      <c r="E1113" s="92" t="s">
        <v>23740</v>
      </c>
      <c r="F1113" s="92" t="s">
        <v>21292</v>
      </c>
      <c r="G1113" s="92" t="s">
        <v>23741</v>
      </c>
      <c r="H1113" s="92">
        <v>1178316</v>
      </c>
      <c r="I1113" s="92" t="s">
        <v>21294</v>
      </c>
      <c r="J1113" s="93">
        <v>988.3</v>
      </c>
      <c r="K1113" s="92">
        <v>1039104541</v>
      </c>
      <c r="L1113" s="95">
        <v>38778</v>
      </c>
      <c r="M1113" s="92">
        <v>8.5000000000000006E-3</v>
      </c>
      <c r="N1113" s="92" t="s">
        <v>22069</v>
      </c>
      <c r="O1113" s="92" t="s">
        <v>71</v>
      </c>
      <c r="P1113" s="92" t="s">
        <v>3</v>
      </c>
      <c r="Q1113" s="92" t="s">
        <v>43</v>
      </c>
      <c r="R1113" s="92" t="s">
        <v>28</v>
      </c>
      <c r="S1113" s="92" t="s">
        <v>24</v>
      </c>
      <c r="T1113" s="92" t="s">
        <v>30</v>
      </c>
      <c r="U1113" s="92" t="s">
        <v>24</v>
      </c>
      <c r="V1113" s="92" t="s">
        <v>24</v>
      </c>
      <c r="W1113" s="92" t="s">
        <v>24</v>
      </c>
      <c r="X1113" s="92" t="s">
        <v>32</v>
      </c>
      <c r="Y1113" s="92" t="s">
        <v>24</v>
      </c>
      <c r="Z1113" s="92">
        <v>0</v>
      </c>
      <c r="AA1113" s="92" t="s">
        <v>21297</v>
      </c>
      <c r="AB1113" s="92" t="s">
        <v>23742</v>
      </c>
      <c r="AC1113" s="92" t="s">
        <v>23743</v>
      </c>
      <c r="AD1113" s="92" t="s">
        <v>477</v>
      </c>
      <c r="AE1113" s="92" t="s">
        <v>23744</v>
      </c>
      <c r="AF1113" s="94" t="s">
        <v>476</v>
      </c>
      <c r="AG1113" s="92" t="s">
        <v>39000</v>
      </c>
      <c r="AI1113" s="92" t="b">
        <f t="shared" si="96"/>
        <v>0</v>
      </c>
    </row>
    <row r="1114" spans="2:35" ht="129.6" x14ac:dyDescent="0.3">
      <c r="B1114" s="92" t="s">
        <v>478</v>
      </c>
      <c r="C1114" s="92" t="s">
        <v>23745</v>
      </c>
      <c r="D1114" s="92" t="s">
        <v>478</v>
      </c>
      <c r="E1114" s="92" t="s">
        <v>23746</v>
      </c>
      <c r="F1114" s="92" t="s">
        <v>21486</v>
      </c>
      <c r="G1114" s="92" t="s">
        <v>23747</v>
      </c>
      <c r="H1114" s="92">
        <v>67101</v>
      </c>
      <c r="I1114" s="92" t="s">
        <v>21294</v>
      </c>
      <c r="J1114" s="93">
        <v>44.05</v>
      </c>
      <c r="K1114" s="92">
        <v>56202387.600000001</v>
      </c>
      <c r="L1114" s="95">
        <v>39203</v>
      </c>
      <c r="M1114" s="92">
        <v>7.4999999999999997E-3</v>
      </c>
      <c r="N1114" s="92" t="s">
        <v>21295</v>
      </c>
      <c r="O1114" s="92" t="s">
        <v>71</v>
      </c>
      <c r="P1114" s="92" t="s">
        <v>1</v>
      </c>
      <c r="Q1114" s="92" t="s">
        <v>43</v>
      </c>
      <c r="R1114" s="92" t="s">
        <v>28</v>
      </c>
      <c r="S1114" s="92" t="s">
        <v>24</v>
      </c>
      <c r="T1114" s="92" t="s">
        <v>30</v>
      </c>
      <c r="U1114" s="92" t="s">
        <v>24</v>
      </c>
      <c r="V1114" s="92" t="s">
        <v>24</v>
      </c>
      <c r="W1114" s="92" t="s">
        <v>24</v>
      </c>
      <c r="X1114" s="92" t="s">
        <v>32</v>
      </c>
      <c r="Y1114" s="92" t="s">
        <v>24</v>
      </c>
      <c r="Z1114" s="92">
        <v>0</v>
      </c>
      <c r="AA1114" s="92" t="s">
        <v>21297</v>
      </c>
      <c r="AB1114" s="92" t="s">
        <v>23748</v>
      </c>
      <c r="AC1114" s="92" t="s">
        <v>23749</v>
      </c>
      <c r="AD1114" s="92" t="s">
        <v>1</v>
      </c>
      <c r="AE1114" s="92" t="s">
        <v>23750</v>
      </c>
      <c r="AF1114" s="94" t="s">
        <v>40206</v>
      </c>
      <c r="AG1114" s="92" t="s">
        <v>35</v>
      </c>
      <c r="AI1114" s="92">
        <f t="shared" ref="AI1114:AI1123" si="101">LEN(B1114)</f>
        <v>3</v>
      </c>
    </row>
    <row r="1115" spans="2:35" ht="115.2" x14ac:dyDescent="0.3">
      <c r="B1115" s="92" t="s">
        <v>501</v>
      </c>
      <c r="C1115" s="92" t="s">
        <v>23846</v>
      </c>
      <c r="D1115" s="92" t="s">
        <v>501</v>
      </c>
      <c r="E1115" s="92" t="s">
        <v>23847</v>
      </c>
      <c r="F1115" s="92" t="s">
        <v>21486</v>
      </c>
      <c r="G1115" s="92" t="s">
        <v>23848</v>
      </c>
      <c r="H1115" s="92">
        <v>587</v>
      </c>
      <c r="I1115" s="92" t="s">
        <v>21294</v>
      </c>
      <c r="J1115" s="93">
        <v>13.89</v>
      </c>
      <c r="K1115" s="92">
        <v>14325714.98</v>
      </c>
      <c r="L1115" s="95">
        <v>38978</v>
      </c>
      <c r="M1115" s="92">
        <v>7.4999999999999997E-3</v>
      </c>
      <c r="N1115" s="92" t="s">
        <v>23111</v>
      </c>
      <c r="O1115" s="92" t="s">
        <v>151</v>
      </c>
      <c r="P1115" s="92" t="s">
        <v>3</v>
      </c>
      <c r="Q1115" s="92" t="s">
        <v>43</v>
      </c>
      <c r="R1115" s="92" t="s">
        <v>28</v>
      </c>
      <c r="S1115" s="92" t="s">
        <v>24</v>
      </c>
      <c r="T1115" s="92" t="s">
        <v>30</v>
      </c>
      <c r="U1115" s="92" t="s">
        <v>24</v>
      </c>
      <c r="V1115" s="92" t="s">
        <v>24</v>
      </c>
      <c r="W1115" s="92" t="s">
        <v>24</v>
      </c>
      <c r="X1115" s="92" t="s">
        <v>32</v>
      </c>
      <c r="Y1115" s="92" t="s">
        <v>24</v>
      </c>
      <c r="Z1115" s="92">
        <v>0</v>
      </c>
      <c r="AA1115" s="92" t="s">
        <v>21297</v>
      </c>
      <c r="AB1115" s="92" t="s">
        <v>23849</v>
      </c>
      <c r="AC1115" s="92" t="s">
        <v>23850</v>
      </c>
      <c r="AD1115" s="92" t="s">
        <v>502</v>
      </c>
      <c r="AE1115" s="92" t="s">
        <v>23851</v>
      </c>
      <c r="AF1115" s="94" t="s">
        <v>40207</v>
      </c>
      <c r="AG1115" s="92" t="s">
        <v>35</v>
      </c>
      <c r="AI1115" s="92">
        <f t="shared" si="101"/>
        <v>3</v>
      </c>
    </row>
    <row r="1116" spans="2:35" ht="144" x14ac:dyDescent="0.3">
      <c r="B1116" s="92" t="s">
        <v>537</v>
      </c>
      <c r="C1116" s="92" t="s">
        <v>24019</v>
      </c>
      <c r="D1116" s="92" t="s">
        <v>537</v>
      </c>
      <c r="E1116" s="92" t="s">
        <v>24020</v>
      </c>
      <c r="F1116" s="92" t="s">
        <v>21292</v>
      </c>
      <c r="G1116" s="92" t="s">
        <v>24021</v>
      </c>
      <c r="H1116" s="92">
        <v>27256</v>
      </c>
      <c r="I1116" s="92" t="s">
        <v>21294</v>
      </c>
      <c r="J1116" s="93">
        <v>164.96</v>
      </c>
      <c r="K1116" s="92">
        <v>158341314</v>
      </c>
      <c r="L1116" s="95">
        <v>39203</v>
      </c>
      <c r="M1116" s="92">
        <v>7.4999999999999997E-3</v>
      </c>
      <c r="N1116" s="92" t="s">
        <v>21295</v>
      </c>
      <c r="O1116" s="92" t="s">
        <v>71</v>
      </c>
      <c r="P1116" s="92" t="s">
        <v>538</v>
      </c>
      <c r="Q1116" s="92" t="s">
        <v>43</v>
      </c>
      <c r="R1116" s="92" t="s">
        <v>28</v>
      </c>
      <c r="S1116" s="92" t="s">
        <v>24</v>
      </c>
      <c r="T1116" s="92" t="s">
        <v>30</v>
      </c>
      <c r="U1116" s="92" t="s">
        <v>24</v>
      </c>
      <c r="V1116" s="92" t="s">
        <v>24</v>
      </c>
      <c r="W1116" s="92" t="s">
        <v>24</v>
      </c>
      <c r="X1116" s="92" t="s">
        <v>32</v>
      </c>
      <c r="Y1116" s="92" t="s">
        <v>24</v>
      </c>
      <c r="Z1116" s="92">
        <v>0</v>
      </c>
      <c r="AA1116" s="92" t="s">
        <v>21297</v>
      </c>
      <c r="AB1116" s="92" t="s">
        <v>24022</v>
      </c>
      <c r="AC1116" s="92" t="s">
        <v>24023</v>
      </c>
      <c r="AD1116" s="92" t="s">
        <v>539</v>
      </c>
      <c r="AE1116" s="92" t="s">
        <v>24024</v>
      </c>
      <c r="AF1116" s="94" t="s">
        <v>40208</v>
      </c>
      <c r="AG1116" s="92" t="s">
        <v>35</v>
      </c>
      <c r="AI1116" s="92">
        <f t="shared" si="101"/>
        <v>3</v>
      </c>
    </row>
    <row r="1117" spans="2:35" ht="129.6" x14ac:dyDescent="0.3">
      <c r="B1117" s="92" t="s">
        <v>491</v>
      </c>
      <c r="C1117" s="92" t="s">
        <v>23811</v>
      </c>
      <c r="D1117" s="92" t="s">
        <v>491</v>
      </c>
      <c r="E1117" s="92" t="s">
        <v>23812</v>
      </c>
      <c r="F1117" s="92" t="s">
        <v>21292</v>
      </c>
      <c r="G1117" s="92" t="s">
        <v>23813</v>
      </c>
      <c r="H1117" s="92">
        <v>805686</v>
      </c>
      <c r="I1117" s="92" t="s">
        <v>21294</v>
      </c>
      <c r="J1117" s="93">
        <v>371.01</v>
      </c>
      <c r="K1117" s="92">
        <v>431730295.19999999</v>
      </c>
      <c r="L1117" s="95">
        <v>39203</v>
      </c>
      <c r="M1117" s="92">
        <v>7.4999999999999997E-3</v>
      </c>
      <c r="N1117" s="92" t="s">
        <v>21295</v>
      </c>
      <c r="O1117" s="92" t="s">
        <v>71</v>
      </c>
      <c r="P1117" s="92" t="s">
        <v>492</v>
      </c>
      <c r="Q1117" s="92" t="s">
        <v>43</v>
      </c>
      <c r="R1117" s="92" t="s">
        <v>28</v>
      </c>
      <c r="S1117" s="92" t="s">
        <v>24</v>
      </c>
      <c r="T1117" s="92" t="s">
        <v>30</v>
      </c>
      <c r="U1117" s="92" t="s">
        <v>24</v>
      </c>
      <c r="V1117" s="92" t="s">
        <v>24</v>
      </c>
      <c r="W1117" s="92" t="s">
        <v>24</v>
      </c>
      <c r="X1117" s="92" t="s">
        <v>32</v>
      </c>
      <c r="Y1117" s="92" t="s">
        <v>24</v>
      </c>
      <c r="Z1117" s="92">
        <v>0</v>
      </c>
      <c r="AA1117" s="92" t="s">
        <v>21297</v>
      </c>
      <c r="AB1117" s="92" t="s">
        <v>23814</v>
      </c>
      <c r="AC1117" s="92" t="s">
        <v>23815</v>
      </c>
      <c r="AD1117" s="92" t="s">
        <v>493</v>
      </c>
      <c r="AE1117" s="92" t="s">
        <v>23816</v>
      </c>
      <c r="AF1117" s="94" t="s">
        <v>40209</v>
      </c>
      <c r="AG1117" s="92" t="s">
        <v>35</v>
      </c>
      <c r="AI1117" s="92">
        <f t="shared" si="101"/>
        <v>3</v>
      </c>
    </row>
    <row r="1118" spans="2:35" ht="115.2" x14ac:dyDescent="0.3">
      <c r="B1118" s="92" t="s">
        <v>494</v>
      </c>
      <c r="C1118" s="92" t="s">
        <v>23825</v>
      </c>
      <c r="D1118" s="92" t="s">
        <v>494</v>
      </c>
      <c r="E1118" s="92" t="s">
        <v>23826</v>
      </c>
      <c r="F1118" s="92" t="s">
        <v>21292</v>
      </c>
      <c r="G1118" s="92" t="s">
        <v>23827</v>
      </c>
      <c r="H1118" s="92">
        <v>12190</v>
      </c>
      <c r="I1118" s="92" t="s">
        <v>21294</v>
      </c>
      <c r="J1118" s="93">
        <v>164.25</v>
      </c>
      <c r="K1118" s="92">
        <v>158753048.40000001</v>
      </c>
      <c r="L1118" s="95">
        <v>39203</v>
      </c>
      <c r="M1118" s="92">
        <v>7.4999999999999997E-3</v>
      </c>
      <c r="N1118" s="92" t="s">
        <v>21295</v>
      </c>
      <c r="O1118" s="92" t="s">
        <v>71</v>
      </c>
      <c r="P1118" s="92" t="s">
        <v>216</v>
      </c>
      <c r="Q1118" s="92" t="s">
        <v>43</v>
      </c>
      <c r="R1118" s="92" t="s">
        <v>28</v>
      </c>
      <c r="S1118" s="92" t="s">
        <v>24</v>
      </c>
      <c r="T1118" s="92" t="s">
        <v>30</v>
      </c>
      <c r="U1118" s="92" t="s">
        <v>24</v>
      </c>
      <c r="V1118" s="92" t="s">
        <v>24</v>
      </c>
      <c r="W1118" s="92" t="s">
        <v>24</v>
      </c>
      <c r="X1118" s="92" t="s">
        <v>32</v>
      </c>
      <c r="Y1118" s="92" t="s">
        <v>24</v>
      </c>
      <c r="Z1118" s="92">
        <v>0</v>
      </c>
      <c r="AA1118" s="92" t="s">
        <v>21297</v>
      </c>
      <c r="AB1118" s="92" t="s">
        <v>23828</v>
      </c>
      <c r="AC1118" s="92" t="s">
        <v>23829</v>
      </c>
      <c r="AD1118" s="92" t="s">
        <v>216</v>
      </c>
      <c r="AE1118" s="92" t="s">
        <v>23830</v>
      </c>
      <c r="AF1118" s="94" t="s">
        <v>40210</v>
      </c>
      <c r="AG1118" s="92" t="s">
        <v>35</v>
      </c>
      <c r="AI1118" s="92">
        <f t="shared" si="101"/>
        <v>3</v>
      </c>
    </row>
    <row r="1119" spans="2:35" ht="129.6" x14ac:dyDescent="0.3">
      <c r="B1119" s="92" t="s">
        <v>495</v>
      </c>
      <c r="C1119" s="92" t="s">
        <v>23836</v>
      </c>
      <c r="D1119" s="92" t="s">
        <v>495</v>
      </c>
      <c r="E1119" s="92" t="s">
        <v>23837</v>
      </c>
      <c r="F1119" s="92" t="s">
        <v>21292</v>
      </c>
      <c r="G1119" s="92" t="s">
        <v>23838</v>
      </c>
      <c r="H1119" s="92">
        <v>4461</v>
      </c>
      <c r="I1119" s="92" t="s">
        <v>21294</v>
      </c>
      <c r="J1119" s="93">
        <v>26.87</v>
      </c>
      <c r="K1119" s="92">
        <v>24103777.280000001</v>
      </c>
      <c r="L1119" s="95">
        <v>39203</v>
      </c>
      <c r="M1119" s="92">
        <v>7.4999999999999997E-3</v>
      </c>
      <c r="N1119" s="92" t="s">
        <v>21295</v>
      </c>
      <c r="O1119" s="92" t="s">
        <v>71</v>
      </c>
      <c r="P1119" s="92" t="s">
        <v>89</v>
      </c>
      <c r="Q1119" s="92" t="s">
        <v>43</v>
      </c>
      <c r="R1119" s="92" t="s">
        <v>28</v>
      </c>
      <c r="S1119" s="92" t="s">
        <v>24</v>
      </c>
      <c r="T1119" s="92" t="s">
        <v>30</v>
      </c>
      <c r="U1119" s="92" t="s">
        <v>24</v>
      </c>
      <c r="V1119" s="92" t="s">
        <v>24</v>
      </c>
      <c r="W1119" s="92" t="s">
        <v>24</v>
      </c>
      <c r="X1119" s="92" t="s">
        <v>32</v>
      </c>
      <c r="Y1119" s="92" t="s">
        <v>24</v>
      </c>
      <c r="Z1119" s="92">
        <v>0</v>
      </c>
      <c r="AA1119" s="92" t="s">
        <v>21297</v>
      </c>
      <c r="AB1119" s="92" t="s">
        <v>23839</v>
      </c>
      <c r="AC1119" s="92" t="s">
        <v>23840</v>
      </c>
      <c r="AD1119" s="92" t="s">
        <v>496</v>
      </c>
      <c r="AE1119" s="92" t="s">
        <v>23841</v>
      </c>
      <c r="AF1119" s="94" t="s">
        <v>40211</v>
      </c>
      <c r="AG1119" s="92" t="s">
        <v>35</v>
      </c>
      <c r="AI1119" s="92">
        <f t="shared" si="101"/>
        <v>3</v>
      </c>
    </row>
    <row r="1120" spans="2:35" ht="115.2" x14ac:dyDescent="0.3">
      <c r="B1120" s="92" t="s">
        <v>2860</v>
      </c>
      <c r="C1120" s="92" t="s">
        <v>37074</v>
      </c>
      <c r="D1120" s="92" t="s">
        <v>2860</v>
      </c>
      <c r="E1120" s="92" t="s">
        <v>37075</v>
      </c>
      <c r="F1120" s="92" t="s">
        <v>21486</v>
      </c>
      <c r="G1120" s="92" t="s">
        <v>37076</v>
      </c>
      <c r="H1120" s="92">
        <v>137683</v>
      </c>
      <c r="I1120" s="92" t="s">
        <v>21294</v>
      </c>
      <c r="J1120" s="93">
        <v>70.95</v>
      </c>
      <c r="K1120" s="92">
        <v>76410849</v>
      </c>
      <c r="L1120" s="95">
        <v>39133</v>
      </c>
      <c r="M1120" s="92">
        <v>7.4999999999999997E-3</v>
      </c>
      <c r="N1120" s="92" t="s">
        <v>23111</v>
      </c>
      <c r="O1120" s="92" t="s">
        <v>151</v>
      </c>
      <c r="P1120" s="92" t="s">
        <v>2861</v>
      </c>
      <c r="Q1120" s="92" t="s">
        <v>77</v>
      </c>
      <c r="R1120" s="92" t="s">
        <v>26</v>
      </c>
      <c r="S1120" s="92" t="s">
        <v>24</v>
      </c>
      <c r="T1120" s="92" t="s">
        <v>30</v>
      </c>
      <c r="U1120" s="92" t="s">
        <v>24</v>
      </c>
      <c r="V1120" s="92" t="s">
        <v>24</v>
      </c>
      <c r="W1120" s="92" t="s">
        <v>24</v>
      </c>
      <c r="X1120" s="92" t="s">
        <v>202</v>
      </c>
      <c r="Y1120" s="92" t="s">
        <v>24</v>
      </c>
      <c r="Z1120" s="92">
        <v>0</v>
      </c>
      <c r="AA1120" s="92" t="s">
        <v>21297</v>
      </c>
      <c r="AB1120" s="92" t="s">
        <v>37077</v>
      </c>
      <c r="AC1120" s="92" t="s">
        <v>37078</v>
      </c>
      <c r="AD1120" s="92" t="s">
        <v>2862</v>
      </c>
      <c r="AE1120" s="92" t="s">
        <v>37079</v>
      </c>
      <c r="AF1120" s="94" t="s">
        <v>40212</v>
      </c>
      <c r="AG1120" s="92" t="s">
        <v>35</v>
      </c>
      <c r="AI1120" s="92">
        <f t="shared" si="101"/>
        <v>3</v>
      </c>
    </row>
    <row r="1121" spans="2:35" ht="129.6" x14ac:dyDescent="0.3">
      <c r="B1121" s="92" t="s">
        <v>2944</v>
      </c>
      <c r="C1121" s="92" t="s">
        <v>37494</v>
      </c>
      <c r="D1121" s="92" t="s">
        <v>2944</v>
      </c>
      <c r="E1121" s="92" t="s">
        <v>37495</v>
      </c>
      <c r="F1121" s="92" t="s">
        <v>21292</v>
      </c>
      <c r="G1121" s="92" t="s">
        <v>37496</v>
      </c>
      <c r="H1121" s="92">
        <v>1556958</v>
      </c>
      <c r="I1121" s="92" t="s">
        <v>21294</v>
      </c>
      <c r="J1121" s="93">
        <v>461.94</v>
      </c>
      <c r="K1121" s="92">
        <v>336690997.60000002</v>
      </c>
      <c r="L1121" s="95">
        <v>39133</v>
      </c>
      <c r="M1121" s="92">
        <v>7.4999999999999997E-3</v>
      </c>
      <c r="N1121" s="92" t="s">
        <v>23111</v>
      </c>
      <c r="O1121" s="92" t="s">
        <v>151</v>
      </c>
      <c r="P1121" s="92" t="s">
        <v>2861</v>
      </c>
      <c r="Q1121" s="92" t="s">
        <v>77</v>
      </c>
      <c r="R1121" s="92" t="s">
        <v>26</v>
      </c>
      <c r="S1121" s="92" t="s">
        <v>24</v>
      </c>
      <c r="T1121" s="92" t="s">
        <v>30</v>
      </c>
      <c r="U1121" s="92" t="s">
        <v>24</v>
      </c>
      <c r="V1121" s="92" t="s">
        <v>24</v>
      </c>
      <c r="W1121" s="92" t="s">
        <v>24</v>
      </c>
      <c r="X1121" s="92" t="s">
        <v>32</v>
      </c>
      <c r="Y1121" s="92" t="s">
        <v>24</v>
      </c>
      <c r="Z1121" s="92">
        <v>0</v>
      </c>
      <c r="AA1121" s="92" t="s">
        <v>21297</v>
      </c>
      <c r="AB1121" s="92" t="s">
        <v>37497</v>
      </c>
      <c r="AC1121" s="92" t="s">
        <v>37498</v>
      </c>
      <c r="AD1121" s="92" t="s">
        <v>2945</v>
      </c>
      <c r="AE1121" s="92" t="s">
        <v>37499</v>
      </c>
      <c r="AF1121" s="94" t="s">
        <v>40213</v>
      </c>
      <c r="AG1121" s="92" t="s">
        <v>35</v>
      </c>
      <c r="AI1121" s="92">
        <f t="shared" si="101"/>
        <v>3</v>
      </c>
    </row>
    <row r="1122" spans="2:35" ht="129.6" x14ac:dyDescent="0.3">
      <c r="B1122" s="92" t="s">
        <v>517</v>
      </c>
      <c r="C1122" s="92" t="s">
        <v>23933</v>
      </c>
      <c r="D1122" s="92" t="s">
        <v>517</v>
      </c>
      <c r="E1122" s="92" t="s">
        <v>23934</v>
      </c>
      <c r="F1122" s="92" t="s">
        <v>21486</v>
      </c>
      <c r="G1122" s="92" t="s">
        <v>23935</v>
      </c>
      <c r="H1122" s="92">
        <v>29667</v>
      </c>
      <c r="I1122" s="92" t="s">
        <v>21294</v>
      </c>
      <c r="J1122" s="93">
        <v>249.94</v>
      </c>
      <c r="K1122" s="92">
        <v>265731312</v>
      </c>
      <c r="L1122" s="95">
        <v>39066</v>
      </c>
      <c r="M1122" s="92">
        <v>5.4999999999999997E-3</v>
      </c>
      <c r="N1122" s="92" t="s">
        <v>21330</v>
      </c>
      <c r="O1122" s="92" t="s">
        <v>25</v>
      </c>
      <c r="P1122" s="92" t="s">
        <v>3</v>
      </c>
      <c r="Q1122" s="92" t="s">
        <v>43</v>
      </c>
      <c r="R1122" s="92" t="s">
        <v>28</v>
      </c>
      <c r="S1122" s="92" t="s">
        <v>29</v>
      </c>
      <c r="T1122" s="92" t="s">
        <v>30</v>
      </c>
      <c r="U1122" s="92" t="s">
        <v>24</v>
      </c>
      <c r="V1122" s="92" t="s">
        <v>24</v>
      </c>
      <c r="W1122" s="92" t="s">
        <v>24</v>
      </c>
      <c r="X1122" s="92" t="s">
        <v>32</v>
      </c>
      <c r="Y1122" s="92" t="s">
        <v>24</v>
      </c>
      <c r="Z1122" s="92">
        <v>100</v>
      </c>
      <c r="AA1122" s="92" t="s">
        <v>21297</v>
      </c>
      <c r="AB1122" s="92" t="s">
        <v>23936</v>
      </c>
      <c r="AC1122" s="92" t="s">
        <v>23937</v>
      </c>
      <c r="AD1122" s="92" t="s">
        <v>518</v>
      </c>
      <c r="AE1122" s="92" t="s">
        <v>23938</v>
      </c>
      <c r="AF1122" s="94" t="s">
        <v>40214</v>
      </c>
      <c r="AG1122" s="92" t="s">
        <v>35</v>
      </c>
      <c r="AI1122" s="92">
        <f t="shared" si="101"/>
        <v>3</v>
      </c>
    </row>
    <row r="1123" spans="2:35" ht="144" x14ac:dyDescent="0.3">
      <c r="B1123" s="92" t="s">
        <v>2090</v>
      </c>
      <c r="C1123" s="92" t="s">
        <v>33055</v>
      </c>
      <c r="D1123" s="92" t="s">
        <v>33056</v>
      </c>
      <c r="E1123" s="92" t="s">
        <v>33057</v>
      </c>
      <c r="F1123" s="92" t="s">
        <v>22338</v>
      </c>
      <c r="G1123" s="92" t="s">
        <v>33058</v>
      </c>
      <c r="H1123" s="92">
        <v>48861</v>
      </c>
      <c r="I1123" s="92" t="s">
        <v>21294</v>
      </c>
      <c r="J1123" s="93">
        <v>406.96</v>
      </c>
      <c r="K1123" s="92">
        <v>457257040</v>
      </c>
      <c r="L1123" s="95">
        <v>38610</v>
      </c>
      <c r="M1123" s="92">
        <v>5.3E-3</v>
      </c>
      <c r="N1123" s="92" t="s">
        <v>21321</v>
      </c>
      <c r="O1123" s="92" t="s">
        <v>25</v>
      </c>
      <c r="P1123" s="92" t="s">
        <v>3</v>
      </c>
      <c r="Q1123" s="92" t="s">
        <v>77</v>
      </c>
      <c r="R1123" s="92" t="s">
        <v>26</v>
      </c>
      <c r="S1123" s="92" t="s">
        <v>29</v>
      </c>
      <c r="T1123" s="92" t="s">
        <v>30</v>
      </c>
      <c r="U1123" s="92" t="s">
        <v>24</v>
      </c>
      <c r="V1123" s="92" t="s">
        <v>24</v>
      </c>
      <c r="W1123" s="92" t="s">
        <v>18</v>
      </c>
      <c r="X1123" s="92" t="s">
        <v>32</v>
      </c>
      <c r="Y1123" s="92" t="s">
        <v>24</v>
      </c>
      <c r="Z1123" s="92">
        <v>284</v>
      </c>
      <c r="AA1123" s="92" t="s">
        <v>21297</v>
      </c>
      <c r="AB1123" s="92" t="s">
        <v>33059</v>
      </c>
      <c r="AC1123" s="92" t="s">
        <v>33060</v>
      </c>
      <c r="AD1123" s="92" t="s">
        <v>2091</v>
      </c>
      <c r="AE1123" s="92" t="s">
        <v>33061</v>
      </c>
      <c r="AF1123" s="94" t="s">
        <v>40215</v>
      </c>
      <c r="AG1123" s="92" t="s">
        <v>35</v>
      </c>
      <c r="AI1123" s="92">
        <f t="shared" si="101"/>
        <v>3</v>
      </c>
    </row>
    <row r="1124" spans="2:35" ht="129.6" x14ac:dyDescent="0.3">
      <c r="B1124" s="92" t="s">
        <v>5293</v>
      </c>
      <c r="C1124" s="92" t="s">
        <v>24156</v>
      </c>
      <c r="D1124" s="92" t="s">
        <v>5293</v>
      </c>
      <c r="E1124" s="92" t="s">
        <v>24157</v>
      </c>
      <c r="F1124" s="92" t="s">
        <v>21486</v>
      </c>
      <c r="G1124" s="92" t="s">
        <v>24158</v>
      </c>
      <c r="H1124" s="92">
        <v>36878</v>
      </c>
      <c r="I1124" s="92" t="s">
        <v>21294</v>
      </c>
      <c r="J1124" s="93">
        <v>76.03</v>
      </c>
      <c r="K1124" s="92">
        <v>114450644</v>
      </c>
      <c r="L1124" s="95">
        <v>42354</v>
      </c>
      <c r="M1124" s="92">
        <v>6.9999999999999999E-4</v>
      </c>
      <c r="N1124" s="92" t="s">
        <v>21321</v>
      </c>
      <c r="O1124" s="92" t="s">
        <v>25</v>
      </c>
      <c r="P1124" s="92" t="s">
        <v>3</v>
      </c>
      <c r="Q1124" s="92" t="s">
        <v>77</v>
      </c>
      <c r="R1124" s="92" t="s">
        <v>26</v>
      </c>
      <c r="S1124" s="92" t="s">
        <v>29</v>
      </c>
      <c r="T1124" s="92" t="s">
        <v>30</v>
      </c>
      <c r="U1124" s="92" t="s">
        <v>24</v>
      </c>
      <c r="V1124" s="92" t="s">
        <v>24</v>
      </c>
      <c r="W1124" s="92" t="s">
        <v>18</v>
      </c>
      <c r="X1124" s="92" t="s">
        <v>32</v>
      </c>
      <c r="Y1124" s="92" t="s">
        <v>24</v>
      </c>
      <c r="Z1124" s="92">
        <v>27</v>
      </c>
      <c r="AA1124" s="92" t="s">
        <v>21297</v>
      </c>
      <c r="AB1124" s="92" t="s">
        <v>24159</v>
      </c>
      <c r="AC1124" s="92" t="s">
        <v>24160</v>
      </c>
      <c r="AD1124" s="92" t="s">
        <v>5294</v>
      </c>
      <c r="AE1124" s="92" t="s">
        <v>24161</v>
      </c>
      <c r="AF1124" s="94" t="s">
        <v>39001</v>
      </c>
      <c r="AG1124" s="92" t="s">
        <v>39001</v>
      </c>
      <c r="AI1124" s="92" t="b">
        <f t="shared" ref="AI1124:AI1187" si="102">IF(LEN(B1124)=4,LEFT(AF1124,4),LEFT(AF1124,3))=B1124</f>
        <v>1</v>
      </c>
    </row>
    <row r="1125" spans="2:35" ht="115.2" x14ac:dyDescent="0.3">
      <c r="B1125" s="92" t="s">
        <v>2258</v>
      </c>
      <c r="C1125" s="92" t="s">
        <v>33812</v>
      </c>
      <c r="D1125" s="92" t="s">
        <v>33813</v>
      </c>
      <c r="E1125" s="92" t="s">
        <v>33814</v>
      </c>
      <c r="F1125" s="92" t="s">
        <v>22615</v>
      </c>
      <c r="G1125" s="92" t="s">
        <v>33815</v>
      </c>
      <c r="H1125" s="92">
        <v>9455</v>
      </c>
      <c r="I1125" s="92" t="s">
        <v>21294</v>
      </c>
      <c r="J1125" s="93">
        <v>51.56</v>
      </c>
      <c r="K1125" s="92">
        <v>41011488</v>
      </c>
      <c r="L1125" s="95">
        <v>39061</v>
      </c>
      <c r="M1125" s="92">
        <v>6.0000000000000001E-3</v>
      </c>
      <c r="N1125" s="92" t="s">
        <v>21963</v>
      </c>
      <c r="O1125" s="92" t="s">
        <v>25</v>
      </c>
      <c r="P1125" s="92" t="s">
        <v>348</v>
      </c>
      <c r="Q1125" s="92" t="s">
        <v>77</v>
      </c>
      <c r="R1125" s="92" t="s">
        <v>26</v>
      </c>
      <c r="S1125" s="92" t="s">
        <v>28</v>
      </c>
      <c r="T1125" s="92" t="s">
        <v>30</v>
      </c>
      <c r="U1125" s="92" t="s">
        <v>709</v>
      </c>
      <c r="V1125" s="92" t="s">
        <v>24</v>
      </c>
      <c r="W1125" s="92" t="s">
        <v>24</v>
      </c>
      <c r="X1125" s="92" t="s">
        <v>32</v>
      </c>
      <c r="Y1125" s="92" t="s">
        <v>24</v>
      </c>
      <c r="Z1125" s="92">
        <v>45</v>
      </c>
      <c r="AA1125" s="92" t="s">
        <v>21297</v>
      </c>
      <c r="AB1125" s="92" t="s">
        <v>33816</v>
      </c>
      <c r="AC1125" s="92" t="s">
        <v>33817</v>
      </c>
      <c r="AD1125" s="92" t="s">
        <v>2259</v>
      </c>
      <c r="AE1125" s="92" t="s">
        <v>33818</v>
      </c>
      <c r="AF1125" s="94" t="s">
        <v>40216</v>
      </c>
      <c r="AG1125" s="92" t="s">
        <v>35</v>
      </c>
      <c r="AI1125" s="92">
        <f t="shared" ref="AI1125:AI1128" si="103">LEN(B1125)</f>
        <v>3</v>
      </c>
    </row>
    <row r="1126" spans="2:35" ht="115.2" x14ac:dyDescent="0.3">
      <c r="B1126" s="92" t="s">
        <v>2082</v>
      </c>
      <c r="C1126" s="92" t="s">
        <v>32974</v>
      </c>
      <c r="D1126" s="92" t="s">
        <v>32975</v>
      </c>
      <c r="E1126" s="92" t="s">
        <v>32976</v>
      </c>
      <c r="F1126" s="92" t="s">
        <v>21311</v>
      </c>
      <c r="G1126" s="92" t="s">
        <v>32977</v>
      </c>
      <c r="H1126" s="92">
        <v>8976</v>
      </c>
      <c r="I1126" s="92" t="s">
        <v>21294</v>
      </c>
      <c r="J1126" s="93">
        <v>44.47</v>
      </c>
      <c r="K1126" s="92">
        <v>46488200</v>
      </c>
      <c r="L1126" s="95">
        <v>39061</v>
      </c>
      <c r="M1126" s="92">
        <v>6.0000000000000001E-3</v>
      </c>
      <c r="N1126" s="92" t="s">
        <v>21878</v>
      </c>
      <c r="O1126" s="92" t="s">
        <v>25</v>
      </c>
      <c r="P1126" s="92" t="s">
        <v>351</v>
      </c>
      <c r="Q1126" s="92" t="s">
        <v>77</v>
      </c>
      <c r="R1126" s="92" t="s">
        <v>26</v>
      </c>
      <c r="S1126" s="92" t="s">
        <v>28</v>
      </c>
      <c r="T1126" s="92" t="s">
        <v>30</v>
      </c>
      <c r="U1126" s="92" t="s">
        <v>709</v>
      </c>
      <c r="V1126" s="92" t="s">
        <v>24</v>
      </c>
      <c r="W1126" s="92" t="s">
        <v>24</v>
      </c>
      <c r="X1126" s="92" t="s">
        <v>32</v>
      </c>
      <c r="Y1126" s="92" t="s">
        <v>24</v>
      </c>
      <c r="Z1126" s="92">
        <v>41</v>
      </c>
      <c r="AA1126" s="92" t="s">
        <v>21297</v>
      </c>
      <c r="AB1126" s="92" t="s">
        <v>32978</v>
      </c>
      <c r="AC1126" s="92" t="s">
        <v>32979</v>
      </c>
      <c r="AD1126" s="92" t="s">
        <v>2083</v>
      </c>
      <c r="AE1126" s="92" t="s">
        <v>32980</v>
      </c>
      <c r="AF1126" s="94" t="s">
        <v>40217</v>
      </c>
      <c r="AG1126" s="92" t="s">
        <v>35</v>
      </c>
      <c r="AI1126" s="92">
        <f t="shared" si="103"/>
        <v>3</v>
      </c>
    </row>
    <row r="1127" spans="2:35" ht="115.2" x14ac:dyDescent="0.3">
      <c r="B1127" s="92" t="s">
        <v>2185</v>
      </c>
      <c r="C1127" s="92" t="s">
        <v>33565</v>
      </c>
      <c r="D1127" s="92" t="s">
        <v>33566</v>
      </c>
      <c r="E1127" s="92" t="s">
        <v>33567</v>
      </c>
      <c r="F1127" s="92" t="s">
        <v>22338</v>
      </c>
      <c r="G1127" s="92" t="s">
        <v>33568</v>
      </c>
      <c r="H1127" s="92">
        <v>5880</v>
      </c>
      <c r="I1127" s="92" t="s">
        <v>21294</v>
      </c>
      <c r="J1127" s="93">
        <v>108.45</v>
      </c>
      <c r="K1127" s="92">
        <v>106438700</v>
      </c>
      <c r="L1127" s="95">
        <v>39061</v>
      </c>
      <c r="M1127" s="92">
        <v>6.0000000000000001E-3</v>
      </c>
      <c r="N1127" s="92" t="s">
        <v>27077</v>
      </c>
      <c r="O1127" s="92" t="s">
        <v>25</v>
      </c>
      <c r="P1127" s="92" t="s">
        <v>243</v>
      </c>
      <c r="Q1127" s="92" t="s">
        <v>77</v>
      </c>
      <c r="R1127" s="92" t="s">
        <v>26</v>
      </c>
      <c r="S1127" s="92" t="s">
        <v>28</v>
      </c>
      <c r="T1127" s="92" t="s">
        <v>30</v>
      </c>
      <c r="U1127" s="92" t="s">
        <v>709</v>
      </c>
      <c r="V1127" s="92" t="s">
        <v>24</v>
      </c>
      <c r="W1127" s="92" t="s">
        <v>24</v>
      </c>
      <c r="X1127" s="92" t="s">
        <v>32</v>
      </c>
      <c r="Y1127" s="92" t="s">
        <v>24</v>
      </c>
      <c r="Z1127" s="92">
        <v>35</v>
      </c>
      <c r="AA1127" s="92" t="s">
        <v>21297</v>
      </c>
      <c r="AB1127" s="92" t="s">
        <v>33569</v>
      </c>
      <c r="AC1127" s="92" t="s">
        <v>33570</v>
      </c>
      <c r="AD1127" s="92" t="s">
        <v>2186</v>
      </c>
      <c r="AE1127" s="92" t="s">
        <v>33571</v>
      </c>
      <c r="AF1127" s="94" t="s">
        <v>40218</v>
      </c>
      <c r="AG1127" s="92" t="s">
        <v>35</v>
      </c>
      <c r="AI1127" s="92">
        <f t="shared" si="103"/>
        <v>3</v>
      </c>
    </row>
    <row r="1128" spans="2:35" ht="115.2" x14ac:dyDescent="0.3">
      <c r="B1128" s="92" t="s">
        <v>2122</v>
      </c>
      <c r="C1128" s="92" t="s">
        <v>33185</v>
      </c>
      <c r="D1128" s="92" t="s">
        <v>33186</v>
      </c>
      <c r="E1128" s="92" t="s">
        <v>33187</v>
      </c>
      <c r="F1128" s="92" t="s">
        <v>22338</v>
      </c>
      <c r="G1128" s="92" t="s">
        <v>33188</v>
      </c>
      <c r="H1128" s="92">
        <v>31856</v>
      </c>
      <c r="I1128" s="92" t="s">
        <v>21294</v>
      </c>
      <c r="J1128" s="93">
        <v>155.04</v>
      </c>
      <c r="K1128" s="92">
        <v>160943500</v>
      </c>
      <c r="L1128" s="95">
        <v>39444</v>
      </c>
      <c r="M1128" s="92">
        <v>8.0999999999999996E-3</v>
      </c>
      <c r="N1128" s="92" t="s">
        <v>21303</v>
      </c>
      <c r="O1128" s="92" t="s">
        <v>25</v>
      </c>
      <c r="P1128" s="92" t="s">
        <v>3</v>
      </c>
      <c r="Q1128" s="92" t="s">
        <v>57</v>
      </c>
      <c r="R1128" s="92" t="s">
        <v>28</v>
      </c>
      <c r="S1128" s="92" t="s">
        <v>29</v>
      </c>
      <c r="T1128" s="92" t="s">
        <v>2069</v>
      </c>
      <c r="U1128" s="92" t="s">
        <v>709</v>
      </c>
      <c r="V1128" s="92" t="s">
        <v>24</v>
      </c>
      <c r="W1128" s="92" t="s">
        <v>24</v>
      </c>
      <c r="X1128" s="92" t="s">
        <v>32</v>
      </c>
      <c r="Y1128" s="92" t="s">
        <v>24</v>
      </c>
      <c r="Z1128" s="92">
        <v>100</v>
      </c>
      <c r="AA1128" s="92" t="s">
        <v>21297</v>
      </c>
      <c r="AB1128" s="100" t="s">
        <v>33189</v>
      </c>
      <c r="AC1128" s="92" t="s">
        <v>33190</v>
      </c>
      <c r="AD1128" s="92" t="s">
        <v>2123</v>
      </c>
      <c r="AE1128" s="92" t="s">
        <v>33191</v>
      </c>
      <c r="AF1128" s="94" t="s">
        <v>40219</v>
      </c>
      <c r="AG1128" s="92" t="s">
        <v>35</v>
      </c>
      <c r="AI1128" s="92">
        <f t="shared" si="103"/>
        <v>3</v>
      </c>
    </row>
    <row r="1129" spans="2:35" ht="115.2" x14ac:dyDescent="0.3">
      <c r="B1129" s="92" t="s">
        <v>2117</v>
      </c>
      <c r="C1129" s="92" t="s">
        <v>33150</v>
      </c>
      <c r="D1129" s="92" t="s">
        <v>33151</v>
      </c>
      <c r="E1129" s="92" t="s">
        <v>33152</v>
      </c>
      <c r="F1129" s="92" t="s">
        <v>22338</v>
      </c>
      <c r="G1129" s="92" t="s">
        <v>33153</v>
      </c>
      <c r="H1129" s="92">
        <v>79929</v>
      </c>
      <c r="I1129" s="92" t="s">
        <v>21294</v>
      </c>
      <c r="J1129" s="93">
        <v>155.49</v>
      </c>
      <c r="K1129" s="92">
        <v>167268000</v>
      </c>
      <c r="L1129" s="95">
        <v>39444</v>
      </c>
      <c r="M1129" s="92">
        <v>8.9999999999999993E-3</v>
      </c>
      <c r="N1129" s="92" t="s">
        <v>21424</v>
      </c>
      <c r="O1129" s="92" t="s">
        <v>25</v>
      </c>
      <c r="P1129" s="92" t="s">
        <v>3</v>
      </c>
      <c r="Q1129" s="92" t="s">
        <v>60</v>
      </c>
      <c r="R1129" s="92" t="s">
        <v>28</v>
      </c>
      <c r="S1129" s="92" t="s">
        <v>28</v>
      </c>
      <c r="T1129" s="92" t="s">
        <v>2069</v>
      </c>
      <c r="U1129" s="92" t="s">
        <v>709</v>
      </c>
      <c r="V1129" s="92" t="s">
        <v>24</v>
      </c>
      <c r="W1129" s="92" t="s">
        <v>24</v>
      </c>
      <c r="X1129" s="92" t="s">
        <v>32</v>
      </c>
      <c r="Y1129" s="92" t="s">
        <v>24</v>
      </c>
      <c r="Z1129" s="92">
        <v>101</v>
      </c>
      <c r="AA1129" s="92" t="s">
        <v>21297</v>
      </c>
      <c r="AB1129" s="100" t="s">
        <v>33154</v>
      </c>
      <c r="AC1129" s="92" t="s">
        <v>33155</v>
      </c>
      <c r="AD1129" s="92" t="s">
        <v>2118</v>
      </c>
      <c r="AE1129" s="92" t="s">
        <v>33156</v>
      </c>
      <c r="AF1129" s="94" t="s">
        <v>39672</v>
      </c>
      <c r="AG1129" s="92" t="s">
        <v>39672</v>
      </c>
      <c r="AI1129" s="92" t="b">
        <f t="shared" si="102"/>
        <v>1</v>
      </c>
    </row>
    <row r="1130" spans="2:35" ht="43.2" x14ac:dyDescent="0.3">
      <c r="B1130" s="92" t="s">
        <v>2225</v>
      </c>
      <c r="C1130" s="92" t="s">
        <v>33779</v>
      </c>
      <c r="D1130" s="92" t="s">
        <v>33780</v>
      </c>
      <c r="E1130" s="92" t="s">
        <v>33781</v>
      </c>
      <c r="F1130" s="92" t="s">
        <v>22338</v>
      </c>
      <c r="G1130" s="92" t="s">
        <v>33782</v>
      </c>
      <c r="H1130" s="92">
        <v>32832</v>
      </c>
      <c r="I1130" s="92" t="s">
        <v>21294</v>
      </c>
      <c r="J1130" s="93">
        <v>13.62</v>
      </c>
      <c r="K1130" s="92">
        <v>16830000</v>
      </c>
      <c r="L1130" s="95">
        <v>39061</v>
      </c>
      <c r="M1130" s="92">
        <v>6.0000000000000001E-3</v>
      </c>
      <c r="N1130" s="92" t="s">
        <v>21338</v>
      </c>
      <c r="O1130" s="92" t="s">
        <v>25</v>
      </c>
      <c r="P1130" s="92" t="s">
        <v>1</v>
      </c>
      <c r="Q1130" s="92" t="s">
        <v>77</v>
      </c>
      <c r="R1130" s="92" t="s">
        <v>26</v>
      </c>
      <c r="S1130" s="92" t="s">
        <v>28</v>
      </c>
      <c r="T1130" s="92" t="s">
        <v>30</v>
      </c>
      <c r="U1130" s="92" t="s">
        <v>709</v>
      </c>
      <c r="V1130" s="92" t="s">
        <v>24</v>
      </c>
      <c r="W1130" s="92" t="s">
        <v>24</v>
      </c>
      <c r="X1130" s="92" t="s">
        <v>32</v>
      </c>
      <c r="Y1130" s="92" t="s">
        <v>24</v>
      </c>
      <c r="Z1130" s="92">
        <v>41</v>
      </c>
      <c r="AA1130" s="92" t="s">
        <v>21297</v>
      </c>
      <c r="AB1130" s="92" t="s">
        <v>33783</v>
      </c>
      <c r="AC1130" s="92" t="s">
        <v>33784</v>
      </c>
      <c r="AD1130" s="92" t="s">
        <v>2227</v>
      </c>
      <c r="AE1130" s="92" t="s">
        <v>33785</v>
      </c>
      <c r="AF1130" s="94" t="s">
        <v>2226</v>
      </c>
      <c r="AG1130" s="92" t="s">
        <v>39673</v>
      </c>
      <c r="AI1130" s="92" t="b">
        <f t="shared" si="102"/>
        <v>0</v>
      </c>
    </row>
    <row r="1131" spans="2:35" ht="158.4" x14ac:dyDescent="0.3">
      <c r="B1131" s="92" t="s">
        <v>2086</v>
      </c>
      <c r="C1131" s="92" t="s">
        <v>33033</v>
      </c>
      <c r="D1131" s="92" t="s">
        <v>33034</v>
      </c>
      <c r="E1131" s="92" t="s">
        <v>33035</v>
      </c>
      <c r="F1131" s="92" t="s">
        <v>21311</v>
      </c>
      <c r="G1131" s="92" t="s">
        <v>33036</v>
      </c>
      <c r="H1131" s="92">
        <v>4612</v>
      </c>
      <c r="I1131" s="92" t="s">
        <v>21294</v>
      </c>
      <c r="J1131" s="93">
        <v>26.83</v>
      </c>
      <c r="K1131" s="92">
        <v>29557575</v>
      </c>
      <c r="L1131" s="95">
        <v>39061</v>
      </c>
      <c r="M1131" s="92">
        <v>6.0000000000000001E-3</v>
      </c>
      <c r="N1131" s="92" t="s">
        <v>22212</v>
      </c>
      <c r="O1131" s="92" t="s">
        <v>25</v>
      </c>
      <c r="P1131" s="92" t="s">
        <v>236</v>
      </c>
      <c r="Q1131" s="92" t="s">
        <v>77</v>
      </c>
      <c r="R1131" s="92" t="s">
        <v>26</v>
      </c>
      <c r="S1131" s="92" t="s">
        <v>28</v>
      </c>
      <c r="T1131" s="92" t="s">
        <v>30</v>
      </c>
      <c r="U1131" s="92" t="s">
        <v>709</v>
      </c>
      <c r="V1131" s="92" t="s">
        <v>24</v>
      </c>
      <c r="W1131" s="92" t="s">
        <v>24</v>
      </c>
      <c r="X1131" s="92" t="s">
        <v>32</v>
      </c>
      <c r="Y1131" s="92" t="s">
        <v>24</v>
      </c>
      <c r="Z1131" s="92">
        <v>45</v>
      </c>
      <c r="AA1131" s="92" t="s">
        <v>21297</v>
      </c>
      <c r="AB1131" s="92" t="s">
        <v>33037</v>
      </c>
      <c r="AC1131" s="92" t="s">
        <v>33038</v>
      </c>
      <c r="AD1131" s="92" t="s">
        <v>2087</v>
      </c>
      <c r="AE1131" s="92" t="s">
        <v>33039</v>
      </c>
      <c r="AF1131" s="94" t="s">
        <v>40220</v>
      </c>
      <c r="AG1131" s="92" t="s">
        <v>35</v>
      </c>
      <c r="AI1131" s="92">
        <f t="shared" ref="AI1131:AI1133" si="104">LEN(B1131)</f>
        <v>3</v>
      </c>
    </row>
    <row r="1132" spans="2:35" ht="144" x14ac:dyDescent="0.3">
      <c r="B1132" s="92" t="s">
        <v>2199</v>
      </c>
      <c r="C1132" s="92" t="s">
        <v>33656</v>
      </c>
      <c r="D1132" s="92" t="s">
        <v>33657</v>
      </c>
      <c r="E1132" s="92" t="s">
        <v>33658</v>
      </c>
      <c r="F1132" s="92" t="s">
        <v>22338</v>
      </c>
      <c r="G1132" s="92" t="s">
        <v>33659</v>
      </c>
      <c r="H1132" s="92">
        <v>46246</v>
      </c>
      <c r="I1132" s="92" t="s">
        <v>21294</v>
      </c>
      <c r="J1132" s="93">
        <v>525.38</v>
      </c>
      <c r="K1132" s="92">
        <v>597534000</v>
      </c>
      <c r="L1132" s="95">
        <v>39061</v>
      </c>
      <c r="M1132" s="92">
        <v>6.0000000000000001E-3</v>
      </c>
      <c r="N1132" s="92" t="s">
        <v>21733</v>
      </c>
      <c r="O1132" s="92" t="s">
        <v>25</v>
      </c>
      <c r="P1132" s="92" t="s">
        <v>441</v>
      </c>
      <c r="Q1132" s="92" t="s">
        <v>77</v>
      </c>
      <c r="R1132" s="92" t="s">
        <v>26</v>
      </c>
      <c r="S1132" s="92" t="s">
        <v>28</v>
      </c>
      <c r="T1132" s="92" t="s">
        <v>30</v>
      </c>
      <c r="U1132" s="92" t="s">
        <v>709</v>
      </c>
      <c r="V1132" s="92" t="s">
        <v>24</v>
      </c>
      <c r="W1132" s="92" t="s">
        <v>24</v>
      </c>
      <c r="X1132" s="92" t="s">
        <v>32</v>
      </c>
      <c r="Y1132" s="92" t="s">
        <v>24</v>
      </c>
      <c r="Z1132" s="92">
        <v>48</v>
      </c>
      <c r="AA1132" s="92" t="s">
        <v>21297</v>
      </c>
      <c r="AB1132" s="92" t="s">
        <v>33660</v>
      </c>
      <c r="AC1132" s="92" t="s">
        <v>33661</v>
      </c>
      <c r="AD1132" s="92" t="s">
        <v>2200</v>
      </c>
      <c r="AE1132" s="92" t="s">
        <v>33662</v>
      </c>
      <c r="AF1132" s="94" t="s">
        <v>40221</v>
      </c>
      <c r="AG1132" s="92" t="s">
        <v>35</v>
      </c>
      <c r="AI1132" s="92">
        <f t="shared" si="104"/>
        <v>3</v>
      </c>
    </row>
    <row r="1133" spans="2:35" ht="129.6" x14ac:dyDescent="0.3">
      <c r="B1133" s="92" t="s">
        <v>2156</v>
      </c>
      <c r="C1133" s="92" t="s">
        <v>33458</v>
      </c>
      <c r="D1133" s="92" t="s">
        <v>33459</v>
      </c>
      <c r="E1133" s="92" t="s">
        <v>33460</v>
      </c>
      <c r="I1133" s="92" t="s">
        <v>21294</v>
      </c>
      <c r="K1133" s="92">
        <v>124116204</v>
      </c>
      <c r="L1133" s="95"/>
      <c r="N1133" s="92" t="s">
        <v>345</v>
      </c>
      <c r="O1133" s="92" t="s">
        <v>25</v>
      </c>
      <c r="P1133" s="92" t="s">
        <v>345</v>
      </c>
      <c r="Q1133" s="92" t="s">
        <v>77</v>
      </c>
      <c r="R1133" s="92" t="s">
        <v>26</v>
      </c>
      <c r="S1133" s="92" t="s">
        <v>28</v>
      </c>
      <c r="T1133" s="92" t="s">
        <v>30</v>
      </c>
      <c r="U1133" s="92" t="s">
        <v>709</v>
      </c>
      <c r="V1133" s="92" t="s">
        <v>24</v>
      </c>
      <c r="W1133" s="92" t="s">
        <v>24</v>
      </c>
      <c r="X1133" s="92" t="s">
        <v>32</v>
      </c>
      <c r="Y1133" s="92" t="s">
        <v>24</v>
      </c>
      <c r="Z1133" s="92">
        <v>0</v>
      </c>
      <c r="AA1133" s="92" t="s">
        <v>21297</v>
      </c>
      <c r="AB1133" s="92" t="s">
        <v>33461</v>
      </c>
      <c r="AC1133" s="92" t="s">
        <v>33462</v>
      </c>
      <c r="AD1133" s="92" t="s">
        <v>2157</v>
      </c>
      <c r="AE1133" s="92" t="s">
        <v>33463</v>
      </c>
      <c r="AF1133" s="94" t="s">
        <v>40222</v>
      </c>
      <c r="AG1133" s="92" t="s">
        <v>35</v>
      </c>
      <c r="AI1133" s="92">
        <f t="shared" si="104"/>
        <v>3</v>
      </c>
    </row>
    <row r="1134" spans="2:35" ht="115.2" x14ac:dyDescent="0.3">
      <c r="B1134" s="92" t="s">
        <v>2068</v>
      </c>
      <c r="C1134" s="92" t="s">
        <v>32940</v>
      </c>
      <c r="D1134" s="92" t="s">
        <v>32941</v>
      </c>
      <c r="E1134" s="92" t="s">
        <v>32942</v>
      </c>
      <c r="F1134" s="92" t="s">
        <v>21311</v>
      </c>
      <c r="G1134" s="92" t="s">
        <v>32943</v>
      </c>
      <c r="H1134" s="92">
        <v>158450</v>
      </c>
      <c r="I1134" s="92" t="s">
        <v>21294</v>
      </c>
      <c r="J1134" s="93">
        <v>1700</v>
      </c>
      <c r="K1134" s="92">
        <v>1866231400</v>
      </c>
      <c r="L1134" s="95">
        <v>39085</v>
      </c>
      <c r="M1134" s="92">
        <v>6.1999999999999998E-3</v>
      </c>
      <c r="N1134" s="92" t="s">
        <v>3055</v>
      </c>
      <c r="O1134" s="92" t="s">
        <v>25</v>
      </c>
      <c r="P1134" s="92" t="s">
        <v>3</v>
      </c>
      <c r="Q1134" s="92" t="s">
        <v>77</v>
      </c>
      <c r="R1134" s="92" t="s">
        <v>26</v>
      </c>
      <c r="S1134" s="92" t="s">
        <v>247</v>
      </c>
      <c r="T1134" s="92" t="s">
        <v>2069</v>
      </c>
      <c r="U1134" s="92" t="s">
        <v>709</v>
      </c>
      <c r="V1134" s="92" t="s">
        <v>24</v>
      </c>
      <c r="W1134" s="92" t="s">
        <v>24</v>
      </c>
      <c r="X1134" s="92" t="s">
        <v>32</v>
      </c>
      <c r="Y1134" s="92" t="s">
        <v>24</v>
      </c>
      <c r="Z1134" s="92">
        <v>100</v>
      </c>
      <c r="AA1134" s="92" t="s">
        <v>21297</v>
      </c>
      <c r="AB1134" s="92" t="s">
        <v>32944</v>
      </c>
      <c r="AC1134" s="92" t="s">
        <v>32945</v>
      </c>
      <c r="AD1134" s="92" t="s">
        <v>2070</v>
      </c>
      <c r="AE1134" s="92" t="s">
        <v>32946</v>
      </c>
      <c r="AF1134" s="94" t="s">
        <v>39674</v>
      </c>
      <c r="AG1134" s="92" t="s">
        <v>39674</v>
      </c>
      <c r="AI1134" s="92" t="b">
        <f t="shared" si="102"/>
        <v>1</v>
      </c>
    </row>
    <row r="1135" spans="2:35" ht="144" x14ac:dyDescent="0.3">
      <c r="B1135" s="92" t="s">
        <v>657</v>
      </c>
      <c r="C1135" s="92" t="s">
        <v>24489</v>
      </c>
      <c r="D1135" s="92" t="s">
        <v>24490</v>
      </c>
      <c r="E1135" s="92" t="s">
        <v>24491</v>
      </c>
      <c r="F1135" s="92" t="s">
        <v>21311</v>
      </c>
      <c r="G1135" s="92" t="s">
        <v>24492</v>
      </c>
      <c r="H1135" s="92">
        <v>27567</v>
      </c>
      <c r="I1135" s="92" t="s">
        <v>21294</v>
      </c>
      <c r="J1135" s="93">
        <v>240.32</v>
      </c>
      <c r="K1135" s="92">
        <v>277862835</v>
      </c>
      <c r="L1135" s="95">
        <v>41109</v>
      </c>
      <c r="M1135" s="92">
        <v>6.0000000000000001E-3</v>
      </c>
      <c r="N1135" s="92" t="s">
        <v>24493</v>
      </c>
      <c r="O1135" s="92" t="s">
        <v>25</v>
      </c>
      <c r="P1135" s="92" t="s">
        <v>3</v>
      </c>
      <c r="Q1135" s="92" t="s">
        <v>77</v>
      </c>
      <c r="R1135" s="92" t="s">
        <v>26</v>
      </c>
      <c r="S1135" s="92" t="s">
        <v>180</v>
      </c>
      <c r="T1135" s="92" t="s">
        <v>30</v>
      </c>
      <c r="U1135" s="92" t="s">
        <v>709</v>
      </c>
      <c r="V1135" s="92" t="s">
        <v>24</v>
      </c>
      <c r="W1135" s="92" t="s">
        <v>24</v>
      </c>
      <c r="X1135" s="92" t="s">
        <v>32</v>
      </c>
      <c r="Y1135" s="92" t="s">
        <v>24</v>
      </c>
      <c r="Z1135" s="92">
        <v>200</v>
      </c>
      <c r="AA1135" s="92" t="s">
        <v>21297</v>
      </c>
      <c r="AB1135" s="100" t="s">
        <v>24494</v>
      </c>
      <c r="AC1135" s="92" t="s">
        <v>24495</v>
      </c>
      <c r="AD1135" s="92" t="s">
        <v>659</v>
      </c>
      <c r="AE1135" s="92" t="s">
        <v>24496</v>
      </c>
      <c r="AF1135" s="94" t="s">
        <v>40223</v>
      </c>
      <c r="AG1135" s="92" t="s">
        <v>35</v>
      </c>
      <c r="AI1135" s="92">
        <f>LEN(B1135)</f>
        <v>4</v>
      </c>
    </row>
    <row r="1136" spans="2:35" ht="144" x14ac:dyDescent="0.3">
      <c r="B1136" s="92" t="s">
        <v>2197</v>
      </c>
      <c r="C1136" s="92" t="s">
        <v>33649</v>
      </c>
      <c r="D1136" s="92" t="s">
        <v>33650</v>
      </c>
      <c r="E1136" s="92" t="s">
        <v>33651</v>
      </c>
      <c r="F1136" s="92" t="s">
        <v>22338</v>
      </c>
      <c r="G1136" s="92" t="s">
        <v>33652</v>
      </c>
      <c r="H1136" s="92">
        <v>23735</v>
      </c>
      <c r="I1136" s="92" t="s">
        <v>21294</v>
      </c>
      <c r="J1136" s="93">
        <v>252.97</v>
      </c>
      <c r="K1136" s="92">
        <v>284957400</v>
      </c>
      <c r="L1136" s="95">
        <v>39061</v>
      </c>
      <c r="M1136" s="92">
        <v>6.0000000000000001E-3</v>
      </c>
      <c r="N1136" s="92" t="s">
        <v>404</v>
      </c>
      <c r="O1136" s="92" t="s">
        <v>25</v>
      </c>
      <c r="P1136" s="92" t="s">
        <v>404</v>
      </c>
      <c r="Q1136" s="92" t="s">
        <v>77</v>
      </c>
      <c r="R1136" s="92" t="s">
        <v>26</v>
      </c>
      <c r="S1136" s="92" t="s">
        <v>28</v>
      </c>
      <c r="T1136" s="92" t="s">
        <v>30</v>
      </c>
      <c r="U1136" s="92" t="s">
        <v>709</v>
      </c>
      <c r="V1136" s="92" t="s">
        <v>24</v>
      </c>
      <c r="W1136" s="92" t="s">
        <v>24</v>
      </c>
      <c r="X1136" s="92" t="s">
        <v>32</v>
      </c>
      <c r="Y1136" s="92" t="s">
        <v>24</v>
      </c>
      <c r="Z1136" s="92">
        <v>37</v>
      </c>
      <c r="AA1136" s="92" t="s">
        <v>21297</v>
      </c>
      <c r="AB1136" s="92" t="s">
        <v>33653</v>
      </c>
      <c r="AC1136" s="92" t="s">
        <v>33654</v>
      </c>
      <c r="AD1136" s="92" t="s">
        <v>2198</v>
      </c>
      <c r="AE1136" s="92" t="s">
        <v>33655</v>
      </c>
      <c r="AF1136" s="94" t="s">
        <v>39002</v>
      </c>
      <c r="AG1136" s="92" t="s">
        <v>39002</v>
      </c>
      <c r="AI1136" s="92" t="b">
        <f t="shared" si="102"/>
        <v>1</v>
      </c>
    </row>
    <row r="1137" spans="2:35" ht="100.8" x14ac:dyDescent="0.3">
      <c r="B1137" s="92" t="s">
        <v>2204</v>
      </c>
      <c r="C1137" s="92" t="s">
        <v>33692</v>
      </c>
      <c r="D1137" s="92" t="s">
        <v>33693</v>
      </c>
      <c r="E1137" s="92" t="s">
        <v>33694</v>
      </c>
      <c r="F1137" s="92" t="s">
        <v>22338</v>
      </c>
      <c r="G1137" s="92" t="s">
        <v>33695</v>
      </c>
      <c r="H1137" s="92">
        <v>18424</v>
      </c>
      <c r="I1137" s="92" t="s">
        <v>21294</v>
      </c>
      <c r="J1137" s="93">
        <v>57.18</v>
      </c>
      <c r="K1137" s="92">
        <v>58050000</v>
      </c>
      <c r="L1137" s="95">
        <v>38651</v>
      </c>
      <c r="M1137" s="92">
        <v>6.0000000000000001E-3</v>
      </c>
      <c r="N1137" s="92" t="s">
        <v>499</v>
      </c>
      <c r="O1137" s="92" t="s">
        <v>25</v>
      </c>
      <c r="P1137" s="92" t="s">
        <v>499</v>
      </c>
      <c r="Q1137" s="92" t="s">
        <v>77</v>
      </c>
      <c r="R1137" s="92" t="s">
        <v>26</v>
      </c>
      <c r="S1137" s="92" t="s">
        <v>28</v>
      </c>
      <c r="T1137" s="92" t="s">
        <v>30</v>
      </c>
      <c r="U1137" s="92" t="s">
        <v>709</v>
      </c>
      <c r="V1137" s="92" t="s">
        <v>24</v>
      </c>
      <c r="W1137" s="92" t="s">
        <v>24</v>
      </c>
      <c r="X1137" s="92" t="s">
        <v>32</v>
      </c>
      <c r="Y1137" s="92" t="s">
        <v>24</v>
      </c>
      <c r="Z1137" s="92">
        <v>37</v>
      </c>
      <c r="AA1137" s="92" t="s">
        <v>21297</v>
      </c>
      <c r="AB1137" s="92" t="s">
        <v>33696</v>
      </c>
      <c r="AC1137" s="92" t="s">
        <v>33697</v>
      </c>
      <c r="AD1137" s="92" t="s">
        <v>2205</v>
      </c>
      <c r="AE1137" s="92" t="s">
        <v>33698</v>
      </c>
      <c r="AF1137" s="94" t="s">
        <v>40224</v>
      </c>
      <c r="AG1137" s="92" t="s">
        <v>35</v>
      </c>
      <c r="AI1137" s="92">
        <f>LEN(B1137)</f>
        <v>3</v>
      </c>
    </row>
    <row r="1138" spans="2:35" ht="129.6" x14ac:dyDescent="0.3">
      <c r="B1138" s="92" t="s">
        <v>2050</v>
      </c>
      <c r="C1138" s="92" t="s">
        <v>32829</v>
      </c>
      <c r="D1138" s="92" t="s">
        <v>2050</v>
      </c>
      <c r="E1138" s="92" t="s">
        <v>32830</v>
      </c>
      <c r="F1138" s="92" t="s">
        <v>21292</v>
      </c>
      <c r="G1138" s="92" t="s">
        <v>32831</v>
      </c>
      <c r="H1138" s="92">
        <v>6778</v>
      </c>
      <c r="I1138" s="92" t="s">
        <v>21294</v>
      </c>
      <c r="J1138" s="93">
        <v>218.23</v>
      </c>
      <c r="K1138" s="92">
        <v>230700440</v>
      </c>
      <c r="L1138" s="95">
        <v>38526</v>
      </c>
      <c r="M1138" s="92">
        <v>5.7999999999999996E-3</v>
      </c>
      <c r="N1138" s="92" t="s">
        <v>21733</v>
      </c>
      <c r="O1138" s="92" t="s">
        <v>25</v>
      </c>
      <c r="P1138" s="92" t="s">
        <v>164</v>
      </c>
      <c r="Q1138" s="92" t="s">
        <v>77</v>
      </c>
      <c r="R1138" s="92" t="s">
        <v>26</v>
      </c>
      <c r="S1138" s="92" t="s">
        <v>28</v>
      </c>
      <c r="T1138" s="92" t="s">
        <v>30</v>
      </c>
      <c r="U1138" s="92" t="s">
        <v>24</v>
      </c>
      <c r="V1138" s="92" t="s">
        <v>24</v>
      </c>
      <c r="W1138" s="92" t="s">
        <v>24</v>
      </c>
      <c r="X1138" s="92" t="s">
        <v>32</v>
      </c>
      <c r="Y1138" s="92" t="s">
        <v>24</v>
      </c>
      <c r="Z1138" s="92">
        <v>30</v>
      </c>
      <c r="AA1138" s="92" t="s">
        <v>21297</v>
      </c>
      <c r="AB1138" s="92" t="s">
        <v>32832</v>
      </c>
      <c r="AC1138" s="92" t="s">
        <v>32833</v>
      </c>
      <c r="AD1138" s="92" t="s">
        <v>2051</v>
      </c>
      <c r="AE1138" s="92" t="s">
        <v>32834</v>
      </c>
      <c r="AF1138" s="94" t="s">
        <v>39675</v>
      </c>
      <c r="AG1138" s="92" t="s">
        <v>39675</v>
      </c>
      <c r="AI1138" s="92" t="b">
        <f t="shared" si="102"/>
        <v>1</v>
      </c>
    </row>
    <row r="1139" spans="2:35" ht="115.2" x14ac:dyDescent="0.3">
      <c r="B1139" s="92" t="s">
        <v>2126</v>
      </c>
      <c r="C1139" s="92" t="s">
        <v>33222</v>
      </c>
      <c r="D1139" s="92" t="s">
        <v>2126</v>
      </c>
      <c r="E1139" s="92" t="s">
        <v>33223</v>
      </c>
      <c r="F1139" s="92" t="s">
        <v>21486</v>
      </c>
      <c r="G1139" s="92" t="s">
        <v>33224</v>
      </c>
      <c r="H1139" s="92">
        <v>29312</v>
      </c>
      <c r="I1139" s="92" t="s">
        <v>21294</v>
      </c>
      <c r="J1139" s="93">
        <v>136.97</v>
      </c>
      <c r="K1139" s="92">
        <v>155470800</v>
      </c>
      <c r="L1139" s="95">
        <v>38651</v>
      </c>
      <c r="M1139" s="92">
        <v>5.8999999999999999E-3</v>
      </c>
      <c r="N1139" s="92" t="s">
        <v>345</v>
      </c>
      <c r="O1139" s="92" t="s">
        <v>25</v>
      </c>
      <c r="P1139" s="92" t="s">
        <v>1606</v>
      </c>
      <c r="Q1139" s="92" t="s">
        <v>77</v>
      </c>
      <c r="R1139" s="92" t="s">
        <v>26</v>
      </c>
      <c r="S1139" s="92" t="s">
        <v>28</v>
      </c>
      <c r="T1139" s="92" t="s">
        <v>30</v>
      </c>
      <c r="U1139" s="92" t="s">
        <v>24</v>
      </c>
      <c r="V1139" s="92" t="s">
        <v>24</v>
      </c>
      <c r="W1139" s="92" t="s">
        <v>24</v>
      </c>
      <c r="X1139" s="92" t="s">
        <v>32</v>
      </c>
      <c r="Y1139" s="92" t="s">
        <v>24</v>
      </c>
      <c r="Z1139" s="92">
        <v>30</v>
      </c>
      <c r="AA1139" s="92" t="s">
        <v>21297</v>
      </c>
      <c r="AB1139" s="92" t="s">
        <v>33225</v>
      </c>
      <c r="AC1139" s="92" t="s">
        <v>33226</v>
      </c>
      <c r="AD1139" s="92" t="s">
        <v>2127</v>
      </c>
      <c r="AE1139" s="92" t="s">
        <v>33227</v>
      </c>
      <c r="AF1139" s="94" t="s">
        <v>39676</v>
      </c>
      <c r="AG1139" s="92" t="s">
        <v>39676</v>
      </c>
      <c r="AI1139" s="92" t="b">
        <f t="shared" si="102"/>
        <v>1</v>
      </c>
    </row>
    <row r="1140" spans="2:35" ht="100.8" x14ac:dyDescent="0.3">
      <c r="B1140" s="92" t="s">
        <v>2219</v>
      </c>
      <c r="C1140" s="92" t="s">
        <v>33761</v>
      </c>
      <c r="D1140" s="92" t="s">
        <v>2219</v>
      </c>
      <c r="E1140" s="92" t="s">
        <v>33762</v>
      </c>
      <c r="F1140" s="92" t="s">
        <v>21292</v>
      </c>
      <c r="G1140" s="92" t="s">
        <v>33763</v>
      </c>
      <c r="H1140" s="92">
        <v>17766</v>
      </c>
      <c r="I1140" s="92" t="s">
        <v>21294</v>
      </c>
      <c r="J1140" s="93">
        <v>12.41</v>
      </c>
      <c r="K1140" s="92">
        <v>15595200</v>
      </c>
      <c r="L1140" s="95">
        <v>38651</v>
      </c>
      <c r="M1140" s="92">
        <v>6.3E-3</v>
      </c>
      <c r="N1140" s="92" t="s">
        <v>21338</v>
      </c>
      <c r="O1140" s="92" t="s">
        <v>25</v>
      </c>
      <c r="P1140" s="92" t="s">
        <v>1469</v>
      </c>
      <c r="Q1140" s="92" t="s">
        <v>77</v>
      </c>
      <c r="R1140" s="92" t="s">
        <v>26</v>
      </c>
      <c r="S1140" s="92" t="s">
        <v>28</v>
      </c>
      <c r="T1140" s="92" t="s">
        <v>30</v>
      </c>
      <c r="U1140" s="92" t="s">
        <v>24</v>
      </c>
      <c r="V1140" s="92" t="s">
        <v>24</v>
      </c>
      <c r="W1140" s="92" t="s">
        <v>24</v>
      </c>
      <c r="X1140" s="92" t="s">
        <v>32</v>
      </c>
      <c r="Y1140" s="92" t="s">
        <v>24</v>
      </c>
      <c r="Z1140" s="92">
        <v>30</v>
      </c>
      <c r="AA1140" s="92" t="s">
        <v>21297</v>
      </c>
      <c r="AB1140" s="92" t="s">
        <v>33764</v>
      </c>
      <c r="AC1140" s="92" t="s">
        <v>33765</v>
      </c>
      <c r="AD1140" s="92" t="s">
        <v>2220</v>
      </c>
      <c r="AE1140" s="92" t="s">
        <v>33766</v>
      </c>
      <c r="AF1140" s="94" t="s">
        <v>40225</v>
      </c>
      <c r="AG1140" s="92" t="s">
        <v>35</v>
      </c>
      <c r="AI1140" s="92">
        <f t="shared" ref="AI1140:AI1143" si="105">LEN(B1140)</f>
        <v>3</v>
      </c>
    </row>
    <row r="1141" spans="2:35" ht="115.2" x14ac:dyDescent="0.3">
      <c r="B1141" s="92" t="s">
        <v>2052</v>
      </c>
      <c r="C1141" s="92" t="s">
        <v>32843</v>
      </c>
      <c r="D1141" s="92" t="s">
        <v>2052</v>
      </c>
      <c r="E1141" s="92" t="s">
        <v>32844</v>
      </c>
      <c r="F1141" s="92" t="s">
        <v>21292</v>
      </c>
      <c r="G1141" s="92" t="s">
        <v>32845</v>
      </c>
      <c r="H1141" s="92">
        <v>12850</v>
      </c>
      <c r="I1141" s="92" t="s">
        <v>21328</v>
      </c>
      <c r="J1141" s="93">
        <v>69.34</v>
      </c>
      <c r="K1141" s="92">
        <v>70338700</v>
      </c>
      <c r="L1141" s="95">
        <v>38526</v>
      </c>
      <c r="M1141" s="92">
        <v>6.3E-3</v>
      </c>
      <c r="N1141" s="92" t="s">
        <v>27077</v>
      </c>
      <c r="O1141" s="92" t="s">
        <v>25</v>
      </c>
      <c r="P1141" s="92" t="s">
        <v>2053</v>
      </c>
      <c r="Q1141" s="92" t="s">
        <v>77</v>
      </c>
      <c r="R1141" s="92" t="s">
        <v>26</v>
      </c>
      <c r="S1141" s="92" t="s">
        <v>28</v>
      </c>
      <c r="T1141" s="92" t="s">
        <v>30</v>
      </c>
      <c r="U1141" s="92" t="s">
        <v>24</v>
      </c>
      <c r="V1141" s="92" t="s">
        <v>24</v>
      </c>
      <c r="W1141" s="92" t="s">
        <v>24</v>
      </c>
      <c r="X1141" s="92" t="s">
        <v>32</v>
      </c>
      <c r="Y1141" s="92" t="s">
        <v>24</v>
      </c>
      <c r="Z1141" s="92">
        <v>30</v>
      </c>
      <c r="AA1141" s="92" t="s">
        <v>21297</v>
      </c>
      <c r="AB1141" s="92" t="s">
        <v>32846</v>
      </c>
      <c r="AC1141" s="92" t="s">
        <v>32847</v>
      </c>
      <c r="AD1141" s="92" t="s">
        <v>2054</v>
      </c>
      <c r="AE1141" s="92" t="s">
        <v>32848</v>
      </c>
      <c r="AF1141" s="94" t="s">
        <v>40226</v>
      </c>
      <c r="AG1141" s="92" t="s">
        <v>35</v>
      </c>
      <c r="AI1141" s="92">
        <f t="shared" si="105"/>
        <v>3</v>
      </c>
    </row>
    <row r="1142" spans="2:35" ht="115.2" x14ac:dyDescent="0.3">
      <c r="B1142" s="92" t="s">
        <v>2211</v>
      </c>
      <c r="C1142" s="92" t="s">
        <v>33727</v>
      </c>
      <c r="D1142" s="92" t="s">
        <v>2211</v>
      </c>
      <c r="E1142" s="92" t="s">
        <v>33728</v>
      </c>
      <c r="F1142" s="92" t="s">
        <v>21292</v>
      </c>
      <c r="G1142" s="92" t="s">
        <v>33729</v>
      </c>
      <c r="H1142" s="92">
        <v>44364</v>
      </c>
      <c r="I1142" s="92" t="s">
        <v>21294</v>
      </c>
      <c r="J1142" s="93">
        <v>720.43</v>
      </c>
      <c r="K1142" s="92">
        <v>766406795</v>
      </c>
      <c r="L1142" s="95">
        <v>38414</v>
      </c>
      <c r="M1142" s="92">
        <v>5.5999999999999999E-3</v>
      </c>
      <c r="N1142" s="92" t="s">
        <v>21551</v>
      </c>
      <c r="O1142" s="92" t="s">
        <v>25</v>
      </c>
      <c r="P1142" s="92" t="s">
        <v>3</v>
      </c>
      <c r="Q1142" s="92" t="s">
        <v>77</v>
      </c>
      <c r="R1142" s="92" t="s">
        <v>26</v>
      </c>
      <c r="S1142" s="92" t="s">
        <v>29</v>
      </c>
      <c r="T1142" s="92" t="s">
        <v>30</v>
      </c>
      <c r="U1142" s="92" t="s">
        <v>188</v>
      </c>
      <c r="V1142" s="92" t="s">
        <v>31</v>
      </c>
      <c r="W1142" s="92" t="s">
        <v>24</v>
      </c>
      <c r="X1142" s="92" t="s">
        <v>32</v>
      </c>
      <c r="Y1142" s="92" t="s">
        <v>24</v>
      </c>
      <c r="Z1142" s="92">
        <v>50</v>
      </c>
      <c r="AA1142" s="92" t="s">
        <v>21297</v>
      </c>
      <c r="AB1142" s="92" t="s">
        <v>33730</v>
      </c>
      <c r="AC1142" s="92" t="s">
        <v>33731</v>
      </c>
      <c r="AD1142" s="92" t="s">
        <v>2212</v>
      </c>
      <c r="AE1142" s="92" t="s">
        <v>33732</v>
      </c>
      <c r="AF1142" s="94" t="s">
        <v>40227</v>
      </c>
      <c r="AG1142" s="92" t="s">
        <v>35</v>
      </c>
      <c r="AI1142" s="92">
        <f t="shared" si="105"/>
        <v>3</v>
      </c>
    </row>
    <row r="1143" spans="2:35" ht="144" x14ac:dyDescent="0.3">
      <c r="B1143" s="92" t="s">
        <v>2215</v>
      </c>
      <c r="C1143" s="92" t="s">
        <v>33750</v>
      </c>
      <c r="D1143" s="92" t="s">
        <v>2215</v>
      </c>
      <c r="E1143" s="92" t="s">
        <v>33751</v>
      </c>
      <c r="F1143" s="92" t="s">
        <v>21292</v>
      </c>
      <c r="G1143" s="92" t="s">
        <v>33752</v>
      </c>
      <c r="H1143" s="92">
        <v>44120</v>
      </c>
      <c r="I1143" s="92" t="s">
        <v>21328</v>
      </c>
      <c r="J1143" s="93">
        <v>607.58000000000004</v>
      </c>
      <c r="K1143" s="92">
        <v>675687400</v>
      </c>
      <c r="L1143" s="95">
        <v>38414</v>
      </c>
      <c r="M1143" s="92">
        <v>5.5999999999999999E-3</v>
      </c>
      <c r="N1143" s="92" t="s">
        <v>21321</v>
      </c>
      <c r="O1143" s="92" t="s">
        <v>25</v>
      </c>
      <c r="P1143" s="92" t="s">
        <v>3</v>
      </c>
      <c r="Q1143" s="92" t="s">
        <v>77</v>
      </c>
      <c r="R1143" s="92" t="s">
        <v>26</v>
      </c>
      <c r="S1143" s="92" t="s">
        <v>29</v>
      </c>
      <c r="T1143" s="92" t="s">
        <v>30</v>
      </c>
      <c r="U1143" s="92" t="s">
        <v>188</v>
      </c>
      <c r="V1143" s="92" t="s">
        <v>751</v>
      </c>
      <c r="W1143" s="92" t="s">
        <v>24</v>
      </c>
      <c r="X1143" s="92" t="s">
        <v>32</v>
      </c>
      <c r="Y1143" s="92" t="s">
        <v>24</v>
      </c>
      <c r="Z1143" s="92">
        <v>50</v>
      </c>
      <c r="AA1143" s="92" t="s">
        <v>21297</v>
      </c>
      <c r="AB1143" s="92" t="s">
        <v>33753</v>
      </c>
      <c r="AC1143" s="92" t="s">
        <v>33754</v>
      </c>
      <c r="AD1143" s="92" t="s">
        <v>2216</v>
      </c>
      <c r="AE1143" s="92" t="s">
        <v>33755</v>
      </c>
      <c r="AF1143" s="94" t="s">
        <v>40228</v>
      </c>
      <c r="AG1143" s="92" t="s">
        <v>35</v>
      </c>
      <c r="AI1143" s="92">
        <f t="shared" si="105"/>
        <v>3</v>
      </c>
    </row>
    <row r="1144" spans="2:35" ht="115.2" x14ac:dyDescent="0.3">
      <c r="B1144" s="92" t="s">
        <v>2071</v>
      </c>
      <c r="C1144" s="92" t="s">
        <v>32947</v>
      </c>
      <c r="D1144" s="92" t="s">
        <v>2071</v>
      </c>
      <c r="E1144" s="92" t="s">
        <v>32948</v>
      </c>
      <c r="F1144" s="92" t="s">
        <v>21292</v>
      </c>
      <c r="G1144" s="92" t="s">
        <v>32949</v>
      </c>
      <c r="H1144" s="92">
        <v>170583</v>
      </c>
      <c r="I1144" s="92" t="s">
        <v>21294</v>
      </c>
      <c r="J1144" s="93">
        <v>255.09</v>
      </c>
      <c r="K1144" s="92">
        <v>453376000</v>
      </c>
      <c r="L1144" s="95">
        <v>38526</v>
      </c>
      <c r="M1144" s="92">
        <v>6.3E-3</v>
      </c>
      <c r="N1144" s="92" t="s">
        <v>21878</v>
      </c>
      <c r="O1144" s="92" t="s">
        <v>25</v>
      </c>
      <c r="P1144" s="92" t="s">
        <v>2072</v>
      </c>
      <c r="Q1144" s="92" t="s">
        <v>77</v>
      </c>
      <c r="R1144" s="92" t="s">
        <v>26</v>
      </c>
      <c r="S1144" s="92" t="s">
        <v>28</v>
      </c>
      <c r="T1144" s="92" t="s">
        <v>30</v>
      </c>
      <c r="U1144" s="92" t="s">
        <v>24</v>
      </c>
      <c r="V1144" s="92" t="s">
        <v>24</v>
      </c>
      <c r="W1144" s="92" t="s">
        <v>24</v>
      </c>
      <c r="X1144" s="92" t="s">
        <v>32</v>
      </c>
      <c r="Y1144" s="92" t="s">
        <v>24</v>
      </c>
      <c r="Z1144" s="92">
        <v>30</v>
      </c>
      <c r="AA1144" s="92" t="s">
        <v>21297</v>
      </c>
      <c r="AB1144" s="92" t="s">
        <v>32950</v>
      </c>
      <c r="AC1144" s="92" t="s">
        <v>32951</v>
      </c>
      <c r="AD1144" s="92" t="s">
        <v>2073</v>
      </c>
      <c r="AE1144" s="92" t="s">
        <v>32952</v>
      </c>
      <c r="AF1144" s="94" t="s">
        <v>39003</v>
      </c>
      <c r="AG1144" s="92" t="s">
        <v>39003</v>
      </c>
      <c r="AI1144" s="92" t="b">
        <f t="shared" si="102"/>
        <v>1</v>
      </c>
    </row>
    <row r="1145" spans="2:35" ht="100.8" x14ac:dyDescent="0.3">
      <c r="B1145" s="92" t="s">
        <v>2213</v>
      </c>
      <c r="C1145" s="92" t="s">
        <v>33733</v>
      </c>
      <c r="D1145" s="92" t="s">
        <v>2213</v>
      </c>
      <c r="E1145" s="92" t="s">
        <v>33734</v>
      </c>
      <c r="F1145" s="92" t="s">
        <v>21486</v>
      </c>
      <c r="G1145" s="92" t="s">
        <v>33735</v>
      </c>
      <c r="H1145" s="92">
        <v>1398</v>
      </c>
      <c r="I1145" s="92" t="s">
        <v>21294</v>
      </c>
      <c r="J1145" s="93">
        <v>118.96</v>
      </c>
      <c r="K1145" s="92">
        <v>122538164</v>
      </c>
      <c r="L1145" s="95">
        <v>37626</v>
      </c>
      <c r="M1145" s="92">
        <v>5.7999999999999996E-3</v>
      </c>
      <c r="N1145" s="92" t="s">
        <v>21470</v>
      </c>
      <c r="O1145" s="92" t="s">
        <v>25</v>
      </c>
      <c r="P1145" s="92" t="s">
        <v>3</v>
      </c>
      <c r="Q1145" s="92" t="s">
        <v>77</v>
      </c>
      <c r="R1145" s="92" t="s">
        <v>26</v>
      </c>
      <c r="S1145" s="92" t="s">
        <v>29</v>
      </c>
      <c r="T1145" s="92" t="s">
        <v>30</v>
      </c>
      <c r="U1145" s="92" t="s">
        <v>24</v>
      </c>
      <c r="V1145" s="92" t="s">
        <v>24</v>
      </c>
      <c r="W1145" s="92" t="s">
        <v>24</v>
      </c>
      <c r="X1145" s="92" t="s">
        <v>32</v>
      </c>
      <c r="Y1145" s="92" t="s">
        <v>24</v>
      </c>
      <c r="Z1145" s="92">
        <v>99</v>
      </c>
      <c r="AA1145" s="92" t="s">
        <v>21297</v>
      </c>
      <c r="AB1145" s="92" t="s">
        <v>33736</v>
      </c>
      <c r="AC1145" s="92" t="s">
        <v>33737</v>
      </c>
      <c r="AD1145" s="92" t="s">
        <v>2214</v>
      </c>
      <c r="AE1145" s="92" t="s">
        <v>33738</v>
      </c>
      <c r="AF1145" s="94" t="s">
        <v>40229</v>
      </c>
      <c r="AG1145" s="92" t="s">
        <v>35</v>
      </c>
      <c r="AI1145" s="92">
        <f t="shared" ref="AI1145:AI1148" si="106">LEN(B1145)</f>
        <v>3</v>
      </c>
    </row>
    <row r="1146" spans="2:35" ht="129.6" x14ac:dyDescent="0.3">
      <c r="B1146" s="92" t="s">
        <v>2057</v>
      </c>
      <c r="C1146" s="92" t="s">
        <v>32863</v>
      </c>
      <c r="D1146" s="92" t="s">
        <v>2057</v>
      </c>
      <c r="E1146" s="92" t="s">
        <v>32864</v>
      </c>
      <c r="F1146" s="92" t="s">
        <v>21292</v>
      </c>
      <c r="G1146" s="92" t="s">
        <v>32865</v>
      </c>
      <c r="H1146" s="92">
        <v>4738</v>
      </c>
      <c r="I1146" s="92" t="s">
        <v>21294</v>
      </c>
      <c r="J1146" s="93">
        <v>35.58</v>
      </c>
      <c r="K1146" s="92">
        <v>40569700</v>
      </c>
      <c r="L1146" s="95">
        <v>38526</v>
      </c>
      <c r="M1146" s="92">
        <v>6.3E-3</v>
      </c>
      <c r="N1146" s="92" t="s">
        <v>21878</v>
      </c>
      <c r="O1146" s="92" t="s">
        <v>25</v>
      </c>
      <c r="P1146" s="92" t="s">
        <v>2058</v>
      </c>
      <c r="Q1146" s="92" t="s">
        <v>77</v>
      </c>
      <c r="R1146" s="92" t="s">
        <v>26</v>
      </c>
      <c r="S1146" s="92" t="s">
        <v>28</v>
      </c>
      <c r="T1146" s="92" t="s">
        <v>30</v>
      </c>
      <c r="U1146" s="92" t="s">
        <v>24</v>
      </c>
      <c r="V1146" s="92" t="s">
        <v>24</v>
      </c>
      <c r="W1146" s="92" t="s">
        <v>24</v>
      </c>
      <c r="X1146" s="92" t="s">
        <v>32</v>
      </c>
      <c r="Y1146" s="92" t="s">
        <v>24</v>
      </c>
      <c r="Z1146" s="92">
        <v>30</v>
      </c>
      <c r="AA1146" s="92" t="s">
        <v>21297</v>
      </c>
      <c r="AB1146" s="92" t="s">
        <v>32866</v>
      </c>
      <c r="AC1146" s="92" t="s">
        <v>32867</v>
      </c>
      <c r="AD1146" s="92" t="s">
        <v>2059</v>
      </c>
      <c r="AE1146" s="92" t="s">
        <v>32868</v>
      </c>
      <c r="AF1146" s="94" t="s">
        <v>40230</v>
      </c>
      <c r="AG1146" s="92" t="s">
        <v>35</v>
      </c>
      <c r="AI1146" s="92">
        <f t="shared" si="106"/>
        <v>3</v>
      </c>
    </row>
    <row r="1147" spans="2:35" ht="115.2" x14ac:dyDescent="0.3">
      <c r="B1147" s="92" t="s">
        <v>2245</v>
      </c>
      <c r="C1147" s="92" t="s">
        <v>33792</v>
      </c>
      <c r="D1147" s="92" t="s">
        <v>2245</v>
      </c>
      <c r="E1147" s="92" t="s">
        <v>33793</v>
      </c>
      <c r="F1147" s="92" t="s">
        <v>21486</v>
      </c>
      <c r="G1147" s="92" t="s">
        <v>33794</v>
      </c>
      <c r="H1147" s="92">
        <v>2703</v>
      </c>
      <c r="I1147" s="92" t="s">
        <v>21294</v>
      </c>
      <c r="J1147" s="93">
        <v>50.19</v>
      </c>
      <c r="K1147" s="92">
        <v>51681600</v>
      </c>
      <c r="L1147" s="95">
        <v>38526</v>
      </c>
      <c r="M1147" s="92">
        <v>6.3E-3</v>
      </c>
      <c r="N1147" s="92" t="s">
        <v>404</v>
      </c>
      <c r="O1147" s="92" t="s">
        <v>25</v>
      </c>
      <c r="P1147" s="92" t="s">
        <v>1491</v>
      </c>
      <c r="Q1147" s="92" t="s">
        <v>77</v>
      </c>
      <c r="R1147" s="92" t="s">
        <v>26</v>
      </c>
      <c r="S1147" s="92" t="s">
        <v>28</v>
      </c>
      <c r="T1147" s="92" t="s">
        <v>30</v>
      </c>
      <c r="U1147" s="92" t="s">
        <v>24</v>
      </c>
      <c r="V1147" s="92" t="s">
        <v>24</v>
      </c>
      <c r="W1147" s="92" t="s">
        <v>24</v>
      </c>
      <c r="X1147" s="92" t="s">
        <v>32</v>
      </c>
      <c r="Y1147" s="92" t="s">
        <v>24</v>
      </c>
      <c r="Z1147" s="92">
        <v>30</v>
      </c>
      <c r="AA1147" s="92" t="s">
        <v>21297</v>
      </c>
      <c r="AB1147" s="92" t="s">
        <v>33795</v>
      </c>
      <c r="AC1147" s="92" t="s">
        <v>33796</v>
      </c>
      <c r="AD1147" s="92" t="s">
        <v>2246</v>
      </c>
      <c r="AE1147" s="92" t="s">
        <v>33797</v>
      </c>
      <c r="AF1147" s="94" t="s">
        <v>40231</v>
      </c>
      <c r="AG1147" s="92" t="s">
        <v>35</v>
      </c>
      <c r="AI1147" s="92">
        <f t="shared" si="106"/>
        <v>3</v>
      </c>
    </row>
    <row r="1148" spans="2:35" ht="72" x14ac:dyDescent="0.3">
      <c r="B1148" s="92" t="s">
        <v>2228</v>
      </c>
      <c r="C1148" s="92" t="s">
        <v>33786</v>
      </c>
      <c r="D1148" s="92" t="s">
        <v>2228</v>
      </c>
      <c r="E1148" s="92" t="s">
        <v>33787</v>
      </c>
      <c r="F1148" s="92" t="s">
        <v>21292</v>
      </c>
      <c r="G1148" s="92" t="s">
        <v>33788</v>
      </c>
      <c r="H1148" s="92">
        <v>17287</v>
      </c>
      <c r="I1148" s="92" t="s">
        <v>21294</v>
      </c>
      <c r="J1148" s="93">
        <v>5.5</v>
      </c>
      <c r="K1148" s="92">
        <v>7337000</v>
      </c>
      <c r="L1148" s="95">
        <v>38651</v>
      </c>
      <c r="M1148" s="92">
        <v>6.3E-3</v>
      </c>
      <c r="N1148" s="92" t="s">
        <v>21338</v>
      </c>
      <c r="O1148" s="92" t="s">
        <v>25</v>
      </c>
      <c r="P1148" s="92" t="s">
        <v>1474</v>
      </c>
      <c r="Q1148" s="92" t="s">
        <v>77</v>
      </c>
      <c r="R1148" s="92" t="s">
        <v>26</v>
      </c>
      <c r="S1148" s="92" t="s">
        <v>28</v>
      </c>
      <c r="T1148" s="92" t="s">
        <v>30</v>
      </c>
      <c r="U1148" s="92" t="s">
        <v>24</v>
      </c>
      <c r="V1148" s="92" t="s">
        <v>24</v>
      </c>
      <c r="W1148" s="92" t="s">
        <v>24</v>
      </c>
      <c r="X1148" s="92" t="s">
        <v>32</v>
      </c>
      <c r="Y1148" s="92" t="s">
        <v>24</v>
      </c>
      <c r="Z1148" s="92">
        <v>18</v>
      </c>
      <c r="AA1148" s="92" t="s">
        <v>21297</v>
      </c>
      <c r="AB1148" s="92" t="s">
        <v>33789</v>
      </c>
      <c r="AC1148" s="92" t="s">
        <v>33790</v>
      </c>
      <c r="AD1148" s="92" t="s">
        <v>2229</v>
      </c>
      <c r="AE1148" s="92" t="s">
        <v>33791</v>
      </c>
      <c r="AF1148" s="94" t="s">
        <v>40232</v>
      </c>
      <c r="AG1148" s="92" t="s">
        <v>35</v>
      </c>
      <c r="AI1148" s="92">
        <f t="shared" si="106"/>
        <v>3</v>
      </c>
    </row>
    <row r="1149" spans="2:35" ht="100.8" x14ac:dyDescent="0.3">
      <c r="B1149" s="92" t="s">
        <v>2124</v>
      </c>
      <c r="C1149" s="92" t="s">
        <v>33200</v>
      </c>
      <c r="D1149" s="92" t="s">
        <v>2124</v>
      </c>
      <c r="E1149" s="92" t="s">
        <v>33201</v>
      </c>
      <c r="F1149" s="92" t="s">
        <v>21292</v>
      </c>
      <c r="G1149" s="92" t="s">
        <v>33202</v>
      </c>
      <c r="H1149" s="92">
        <v>17738</v>
      </c>
      <c r="I1149" s="92" t="s">
        <v>21294</v>
      </c>
      <c r="J1149" s="93">
        <v>310.74</v>
      </c>
      <c r="K1149" s="92">
        <v>327141624</v>
      </c>
      <c r="L1149" s="95">
        <v>38526</v>
      </c>
      <c r="M1149" s="92">
        <v>5.5999999999999999E-3</v>
      </c>
      <c r="N1149" s="92" t="s">
        <v>21733</v>
      </c>
      <c r="O1149" s="92" t="s">
        <v>25</v>
      </c>
      <c r="P1149" s="92" t="s">
        <v>1501</v>
      </c>
      <c r="Q1149" s="92" t="s">
        <v>77</v>
      </c>
      <c r="R1149" s="92" t="s">
        <v>26</v>
      </c>
      <c r="S1149" s="92" t="s">
        <v>28</v>
      </c>
      <c r="T1149" s="92" t="s">
        <v>30</v>
      </c>
      <c r="U1149" s="92" t="s">
        <v>24</v>
      </c>
      <c r="V1149" s="92" t="s">
        <v>24</v>
      </c>
      <c r="W1149" s="92" t="s">
        <v>24</v>
      </c>
      <c r="X1149" s="92" t="s">
        <v>32</v>
      </c>
      <c r="Y1149" s="92" t="s">
        <v>24</v>
      </c>
      <c r="Z1149" s="92">
        <v>29</v>
      </c>
      <c r="AA1149" s="92" t="s">
        <v>21297</v>
      </c>
      <c r="AB1149" s="92" t="s">
        <v>33203</v>
      </c>
      <c r="AC1149" s="92" t="s">
        <v>33204</v>
      </c>
      <c r="AD1149" s="92" t="s">
        <v>2125</v>
      </c>
      <c r="AE1149" s="92" t="s">
        <v>33205</v>
      </c>
      <c r="AF1149" s="94" t="s">
        <v>39004</v>
      </c>
      <c r="AG1149" s="92" t="s">
        <v>39004</v>
      </c>
      <c r="AI1149" s="92" t="b">
        <f t="shared" si="102"/>
        <v>1</v>
      </c>
    </row>
    <row r="1150" spans="2:35" ht="86.4" x14ac:dyDescent="0.3">
      <c r="B1150" s="92" t="s">
        <v>2179</v>
      </c>
      <c r="C1150" s="92" t="s">
        <v>33547</v>
      </c>
      <c r="D1150" s="92" t="s">
        <v>2179</v>
      </c>
      <c r="E1150" s="92" t="s">
        <v>33548</v>
      </c>
      <c r="F1150" s="92" t="s">
        <v>21486</v>
      </c>
      <c r="G1150" s="92" t="s">
        <v>33549</v>
      </c>
      <c r="H1150" s="92">
        <v>20641</v>
      </c>
      <c r="I1150" s="92" t="s">
        <v>21328</v>
      </c>
      <c r="J1150" s="93">
        <v>276.42</v>
      </c>
      <c r="K1150" s="92">
        <v>313665690</v>
      </c>
      <c r="L1150" s="95">
        <v>38526</v>
      </c>
      <c r="M1150" s="92">
        <v>5.7000000000000002E-3</v>
      </c>
      <c r="N1150" s="92" t="s">
        <v>404</v>
      </c>
      <c r="O1150" s="92" t="s">
        <v>25</v>
      </c>
      <c r="P1150" s="92" t="s">
        <v>2180</v>
      </c>
      <c r="Q1150" s="92" t="s">
        <v>77</v>
      </c>
      <c r="R1150" s="92" t="s">
        <v>26</v>
      </c>
      <c r="S1150" s="92" t="s">
        <v>28</v>
      </c>
      <c r="T1150" s="92" t="s">
        <v>30</v>
      </c>
      <c r="U1150" s="92" t="s">
        <v>24</v>
      </c>
      <c r="V1150" s="92" t="s">
        <v>24</v>
      </c>
      <c r="W1150" s="92" t="s">
        <v>24</v>
      </c>
      <c r="X1150" s="92" t="s">
        <v>32</v>
      </c>
      <c r="Y1150" s="92" t="s">
        <v>24</v>
      </c>
      <c r="Z1150" s="92">
        <v>30</v>
      </c>
      <c r="AA1150" s="92" t="s">
        <v>21297</v>
      </c>
      <c r="AB1150" s="92" t="s">
        <v>33550</v>
      </c>
      <c r="AC1150" s="92" t="s">
        <v>33551</v>
      </c>
      <c r="AD1150" s="92" t="s">
        <v>2181</v>
      </c>
      <c r="AE1150" s="92" t="s">
        <v>33552</v>
      </c>
      <c r="AF1150" s="94" t="s">
        <v>39677</v>
      </c>
      <c r="AG1150" s="92" t="s">
        <v>39677</v>
      </c>
      <c r="AI1150" s="92" t="b">
        <f t="shared" si="102"/>
        <v>1</v>
      </c>
    </row>
    <row r="1151" spans="2:35" ht="100.8" x14ac:dyDescent="0.3">
      <c r="B1151" s="92" t="s">
        <v>2182</v>
      </c>
      <c r="C1151" s="92" t="s">
        <v>33553</v>
      </c>
      <c r="D1151" s="92" t="s">
        <v>2182</v>
      </c>
      <c r="E1151" s="92" t="s">
        <v>33554</v>
      </c>
      <c r="F1151" s="92" t="s">
        <v>21292</v>
      </c>
      <c r="G1151" s="92" t="s">
        <v>33555</v>
      </c>
      <c r="H1151" s="92">
        <v>21824</v>
      </c>
      <c r="I1151" s="92" t="s">
        <v>21294</v>
      </c>
      <c r="J1151" s="93">
        <v>507.22</v>
      </c>
      <c r="K1151" s="92">
        <v>521061600</v>
      </c>
      <c r="L1151" s="95">
        <v>38526</v>
      </c>
      <c r="M1151" s="92">
        <v>5.5999999999999999E-3</v>
      </c>
      <c r="N1151" s="92" t="s">
        <v>404</v>
      </c>
      <c r="O1151" s="92" t="s">
        <v>25</v>
      </c>
      <c r="P1151" s="92" t="s">
        <v>1499</v>
      </c>
      <c r="Q1151" s="92" t="s">
        <v>77</v>
      </c>
      <c r="R1151" s="92" t="s">
        <v>26</v>
      </c>
      <c r="S1151" s="92" t="s">
        <v>28</v>
      </c>
      <c r="T1151" s="92" t="s">
        <v>30</v>
      </c>
      <c r="U1151" s="92" t="s">
        <v>24</v>
      </c>
      <c r="V1151" s="92" t="s">
        <v>24</v>
      </c>
      <c r="W1151" s="92" t="s">
        <v>24</v>
      </c>
      <c r="X1151" s="92" t="s">
        <v>32</v>
      </c>
      <c r="Y1151" s="92" t="s">
        <v>24</v>
      </c>
      <c r="Z1151" s="92">
        <v>30</v>
      </c>
      <c r="AA1151" s="92" t="s">
        <v>21297</v>
      </c>
      <c r="AB1151" s="92" t="s">
        <v>33556</v>
      </c>
      <c r="AC1151" s="92" t="s">
        <v>33557</v>
      </c>
      <c r="AD1151" s="92" t="s">
        <v>2183</v>
      </c>
      <c r="AE1151" s="92" t="s">
        <v>33558</v>
      </c>
      <c r="AF1151" s="94" t="s">
        <v>39005</v>
      </c>
      <c r="AG1151" s="92" t="s">
        <v>39005</v>
      </c>
      <c r="AI1151" s="92" t="b">
        <f t="shared" si="102"/>
        <v>1</v>
      </c>
    </row>
    <row r="1152" spans="2:35" ht="129.6" x14ac:dyDescent="0.3">
      <c r="B1152" s="92" t="s">
        <v>2064</v>
      </c>
      <c r="C1152" s="92" t="s">
        <v>32906</v>
      </c>
      <c r="D1152" s="92" t="s">
        <v>2064</v>
      </c>
      <c r="E1152" s="92" t="s">
        <v>32907</v>
      </c>
      <c r="F1152" s="92" t="s">
        <v>21292</v>
      </c>
      <c r="G1152" s="92" t="s">
        <v>32908</v>
      </c>
      <c r="H1152" s="92" t="s">
        <v>21372</v>
      </c>
      <c r="I1152" s="92" t="s">
        <v>21294</v>
      </c>
      <c r="K1152" s="92">
        <v>2833902000</v>
      </c>
      <c r="L1152" s="95" t="s">
        <v>21372</v>
      </c>
      <c r="M1152" s="92" t="s">
        <v>21372</v>
      </c>
      <c r="N1152" s="92" t="s">
        <v>22617</v>
      </c>
      <c r="O1152" s="92" t="s">
        <v>75</v>
      </c>
      <c r="P1152" s="92" t="s">
        <v>99</v>
      </c>
      <c r="Q1152" s="92" t="s">
        <v>60</v>
      </c>
      <c r="R1152" s="92" t="s">
        <v>28</v>
      </c>
      <c r="S1152" s="92" t="s">
        <v>24</v>
      </c>
      <c r="T1152" s="92" t="s">
        <v>30</v>
      </c>
      <c r="U1152" s="92" t="s">
        <v>78</v>
      </c>
      <c r="V1152" s="92" t="s">
        <v>24</v>
      </c>
      <c r="W1152" s="92" t="s">
        <v>24</v>
      </c>
      <c r="X1152" s="92" t="s">
        <v>32</v>
      </c>
      <c r="Y1152" s="92" t="s">
        <v>24</v>
      </c>
      <c r="Z1152" s="92">
        <v>100</v>
      </c>
      <c r="AA1152" s="92" t="s">
        <v>21297</v>
      </c>
      <c r="AB1152" s="100" t="s">
        <v>32909</v>
      </c>
      <c r="AC1152" s="92" t="s">
        <v>32910</v>
      </c>
      <c r="AD1152" s="92" t="s">
        <v>2065</v>
      </c>
      <c r="AE1152" s="92" t="s">
        <v>32911</v>
      </c>
      <c r="AF1152" s="94" t="s">
        <v>39006</v>
      </c>
      <c r="AG1152" s="92" t="s">
        <v>39006</v>
      </c>
      <c r="AI1152" s="92" t="b">
        <f t="shared" si="102"/>
        <v>1</v>
      </c>
    </row>
    <row r="1153" spans="2:35" ht="144" x14ac:dyDescent="0.3">
      <c r="B1153" s="92" t="s">
        <v>2088</v>
      </c>
      <c r="C1153" s="92" t="s">
        <v>33040</v>
      </c>
      <c r="D1153" s="92" t="s">
        <v>33041</v>
      </c>
      <c r="E1153" s="92" t="s">
        <v>33042</v>
      </c>
      <c r="F1153" s="92" t="s">
        <v>21292</v>
      </c>
      <c r="G1153" s="92" t="s">
        <v>33043</v>
      </c>
      <c r="H1153" s="92" t="s">
        <v>21372</v>
      </c>
      <c r="I1153" s="92" t="s">
        <v>21294</v>
      </c>
      <c r="K1153" s="92">
        <v>57613500</v>
      </c>
      <c r="L1153" s="95" t="s">
        <v>21372</v>
      </c>
      <c r="M1153" s="92" t="s">
        <v>21372</v>
      </c>
      <c r="N1153" s="92" t="s">
        <v>3932</v>
      </c>
      <c r="O1153" s="92" t="s">
        <v>75</v>
      </c>
      <c r="P1153" s="92" t="s">
        <v>258</v>
      </c>
      <c r="Q1153" s="92" t="s">
        <v>77</v>
      </c>
      <c r="R1153" s="92" t="s">
        <v>26</v>
      </c>
      <c r="S1153" s="92" t="s">
        <v>24</v>
      </c>
      <c r="T1153" s="92" t="s">
        <v>30</v>
      </c>
      <c r="U1153" s="92" t="s">
        <v>100</v>
      </c>
      <c r="V1153" s="92" t="s">
        <v>24</v>
      </c>
      <c r="W1153" s="92" t="s">
        <v>24</v>
      </c>
      <c r="X1153" s="92" t="s">
        <v>32</v>
      </c>
      <c r="Y1153" s="92" t="s">
        <v>24</v>
      </c>
      <c r="Z1153" s="92">
        <v>654</v>
      </c>
      <c r="AA1153" s="92" t="s">
        <v>21297</v>
      </c>
      <c r="AB1153" s="100" t="s">
        <v>33044</v>
      </c>
      <c r="AC1153" s="92" t="s">
        <v>33045</v>
      </c>
      <c r="AD1153" s="92" t="s">
        <v>2089</v>
      </c>
      <c r="AE1153" s="92" t="s">
        <v>33046</v>
      </c>
      <c r="AF1153" s="94" t="s">
        <v>39007</v>
      </c>
      <c r="AG1153" s="92" t="s">
        <v>39007</v>
      </c>
      <c r="AI1153" s="92" t="b">
        <f t="shared" si="102"/>
        <v>1</v>
      </c>
    </row>
    <row r="1154" spans="2:35" ht="115.2" x14ac:dyDescent="0.3">
      <c r="B1154" s="92" t="s">
        <v>2097</v>
      </c>
      <c r="C1154" s="92" t="s">
        <v>33075</v>
      </c>
      <c r="D1154" s="92" t="s">
        <v>2097</v>
      </c>
      <c r="E1154" s="92" t="s">
        <v>33076</v>
      </c>
      <c r="F1154" s="92" t="s">
        <v>21292</v>
      </c>
      <c r="G1154" s="92" t="s">
        <v>33077</v>
      </c>
      <c r="H1154" s="92">
        <v>533623</v>
      </c>
      <c r="I1154" s="92" t="s">
        <v>21294</v>
      </c>
      <c r="J1154" s="93">
        <v>1660</v>
      </c>
      <c r="K1154" s="92">
        <v>1863244000</v>
      </c>
      <c r="L1154" s="95">
        <v>38729</v>
      </c>
      <c r="M1154" s="92">
        <v>6.1000000000000004E-3</v>
      </c>
      <c r="N1154" s="92" t="s">
        <v>1570</v>
      </c>
      <c r="O1154" s="92" t="s">
        <v>1570</v>
      </c>
      <c r="P1154" s="92" t="s">
        <v>3</v>
      </c>
      <c r="Q1154" s="92" t="s">
        <v>77</v>
      </c>
      <c r="R1154" s="92" t="s">
        <v>26</v>
      </c>
      <c r="S1154" s="92" t="s">
        <v>24</v>
      </c>
      <c r="T1154" s="92" t="s">
        <v>30</v>
      </c>
      <c r="U1154" s="92" t="s">
        <v>24</v>
      </c>
      <c r="V1154" s="92" t="s">
        <v>24</v>
      </c>
      <c r="W1154" s="92" t="s">
        <v>24</v>
      </c>
      <c r="X1154" s="92" t="s">
        <v>32</v>
      </c>
      <c r="Y1154" s="92" t="s">
        <v>24</v>
      </c>
      <c r="Z1154" s="92">
        <v>107</v>
      </c>
      <c r="AA1154" s="92" t="s">
        <v>21297</v>
      </c>
      <c r="AB1154" s="92" t="s">
        <v>33078</v>
      </c>
      <c r="AC1154" s="92" t="s">
        <v>33079</v>
      </c>
      <c r="AD1154" s="92" t="s">
        <v>2098</v>
      </c>
      <c r="AE1154" s="92" t="s">
        <v>33080</v>
      </c>
      <c r="AF1154" s="94" t="s">
        <v>39008</v>
      </c>
      <c r="AG1154" s="92" t="s">
        <v>39008</v>
      </c>
      <c r="AI1154" s="92" t="b">
        <f t="shared" si="102"/>
        <v>1</v>
      </c>
    </row>
    <row r="1155" spans="2:35" ht="158.4" x14ac:dyDescent="0.3">
      <c r="B1155" s="92" t="s">
        <v>4446</v>
      </c>
      <c r="C1155" s="92" t="s">
        <v>29042</v>
      </c>
      <c r="D1155" s="92" t="s">
        <v>29043</v>
      </c>
      <c r="E1155" s="92" t="s">
        <v>29044</v>
      </c>
      <c r="F1155" s="92" t="s">
        <v>21311</v>
      </c>
      <c r="G1155" s="92" t="s">
        <v>29045</v>
      </c>
      <c r="H1155" s="92">
        <v>467</v>
      </c>
      <c r="I1155" s="92" t="s">
        <v>21294</v>
      </c>
      <c r="J1155" s="93">
        <v>9.14</v>
      </c>
      <c r="K1155" s="92">
        <v>9985528.5299999993</v>
      </c>
      <c r="L1155" s="95">
        <v>42135</v>
      </c>
      <c r="M1155" s="92">
        <v>4.4999999999999997E-3</v>
      </c>
      <c r="N1155" s="92" t="s">
        <v>21356</v>
      </c>
      <c r="O1155" s="92" t="s">
        <v>25</v>
      </c>
      <c r="P1155" s="92" t="s">
        <v>3</v>
      </c>
      <c r="Q1155" s="92" t="s">
        <v>43</v>
      </c>
      <c r="R1155" s="92" t="s">
        <v>28</v>
      </c>
      <c r="S1155" s="92" t="s">
        <v>28</v>
      </c>
      <c r="T1155" s="92" t="s">
        <v>187</v>
      </c>
      <c r="U1155" s="92" t="s">
        <v>24</v>
      </c>
      <c r="V1155" s="92" t="s">
        <v>24</v>
      </c>
      <c r="W1155" s="92" t="s">
        <v>24</v>
      </c>
      <c r="X1155" s="92" t="s">
        <v>32</v>
      </c>
      <c r="Y1155" s="92" t="s">
        <v>24</v>
      </c>
      <c r="Z1155" s="92">
        <v>684</v>
      </c>
      <c r="AA1155" s="92" t="s">
        <v>21297</v>
      </c>
      <c r="AB1155" s="100" t="s">
        <v>29046</v>
      </c>
      <c r="AC1155" s="92" t="s">
        <v>29047</v>
      </c>
      <c r="AD1155" s="92" t="s">
        <v>4447</v>
      </c>
      <c r="AE1155" s="92" t="s">
        <v>29048</v>
      </c>
      <c r="AF1155" s="94" t="s">
        <v>39009</v>
      </c>
      <c r="AG1155" s="92" t="s">
        <v>39009</v>
      </c>
      <c r="AI1155" s="92" t="b">
        <f t="shared" si="102"/>
        <v>1</v>
      </c>
    </row>
    <row r="1156" spans="2:35" ht="144" x14ac:dyDescent="0.3">
      <c r="B1156" s="92" t="s">
        <v>2221</v>
      </c>
      <c r="C1156" s="92" t="s">
        <v>33767</v>
      </c>
      <c r="D1156" s="92" t="s">
        <v>2221</v>
      </c>
      <c r="E1156" s="92" t="s">
        <v>33768</v>
      </c>
      <c r="F1156" s="92" t="s">
        <v>21292</v>
      </c>
      <c r="G1156" s="92" t="s">
        <v>33769</v>
      </c>
      <c r="H1156" s="92">
        <v>73789</v>
      </c>
      <c r="I1156" s="92" t="s">
        <v>21294</v>
      </c>
      <c r="J1156" s="93">
        <v>871.39</v>
      </c>
      <c r="K1156" s="92">
        <v>1007496000</v>
      </c>
      <c r="L1156" s="95">
        <v>39258</v>
      </c>
      <c r="M1156" s="92">
        <v>4.4999999999999997E-3</v>
      </c>
      <c r="N1156" s="92" t="s">
        <v>23318</v>
      </c>
      <c r="O1156" s="92" t="s">
        <v>25</v>
      </c>
      <c r="P1156" s="92" t="s">
        <v>3</v>
      </c>
      <c r="Q1156" s="92" t="s">
        <v>1028</v>
      </c>
      <c r="R1156" s="92" t="s">
        <v>28</v>
      </c>
      <c r="S1156" s="92" t="s">
        <v>28</v>
      </c>
      <c r="T1156" s="92" t="s">
        <v>30</v>
      </c>
      <c r="U1156" s="92" t="s">
        <v>188</v>
      </c>
      <c r="V1156" s="92" t="s">
        <v>24</v>
      </c>
      <c r="W1156" s="92" t="s">
        <v>24</v>
      </c>
      <c r="X1156" s="92" t="s">
        <v>32</v>
      </c>
      <c r="Y1156" s="92" t="s">
        <v>24</v>
      </c>
      <c r="Z1156" s="92">
        <v>1032</v>
      </c>
      <c r="AA1156" s="92" t="s">
        <v>21297</v>
      </c>
      <c r="AB1156" s="100" t="s">
        <v>33770</v>
      </c>
      <c r="AC1156" s="92" t="s">
        <v>33771</v>
      </c>
      <c r="AD1156" s="92" t="s">
        <v>2222</v>
      </c>
      <c r="AE1156" s="92" t="s">
        <v>33772</v>
      </c>
      <c r="AF1156" s="94" t="s">
        <v>40233</v>
      </c>
      <c r="AG1156" s="92" t="s">
        <v>35</v>
      </c>
      <c r="AI1156" s="92">
        <f t="shared" ref="AI1156:AI1157" si="107">LEN(B1156)</f>
        <v>3</v>
      </c>
    </row>
    <row r="1157" spans="2:35" ht="100.8" x14ac:dyDescent="0.3">
      <c r="B1157" s="92" t="s">
        <v>2066</v>
      </c>
      <c r="C1157" s="92" t="s">
        <v>32934</v>
      </c>
      <c r="D1157" s="92" t="s">
        <v>2066</v>
      </c>
      <c r="E1157" s="92" t="s">
        <v>32935</v>
      </c>
      <c r="F1157" s="92" t="s">
        <v>21292</v>
      </c>
      <c r="G1157" s="92" t="s">
        <v>32936</v>
      </c>
      <c r="H1157" s="92">
        <v>21480</v>
      </c>
      <c r="I1157" s="92" t="s">
        <v>21294</v>
      </c>
      <c r="J1157" s="93">
        <v>312.45</v>
      </c>
      <c r="K1157" s="92">
        <v>344314500</v>
      </c>
      <c r="L1157" s="95">
        <v>39352</v>
      </c>
      <c r="M1157" s="92">
        <v>4.8999999999999998E-3</v>
      </c>
      <c r="N1157" s="92" t="s">
        <v>21835</v>
      </c>
      <c r="O1157" s="92" t="s">
        <v>25</v>
      </c>
      <c r="P1157" s="92" t="s">
        <v>3</v>
      </c>
      <c r="Q1157" s="92" t="s">
        <v>1028</v>
      </c>
      <c r="R1157" s="92" t="s">
        <v>28</v>
      </c>
      <c r="S1157" s="92" t="s">
        <v>247</v>
      </c>
      <c r="T1157" s="92" t="s">
        <v>30</v>
      </c>
      <c r="U1157" s="92" t="s">
        <v>188</v>
      </c>
      <c r="V1157" s="92" t="s">
        <v>24</v>
      </c>
      <c r="W1157" s="92" t="s">
        <v>24</v>
      </c>
      <c r="X1157" s="92" t="s">
        <v>32</v>
      </c>
      <c r="Y1157" s="92" t="s">
        <v>24</v>
      </c>
      <c r="Z1157" s="92">
        <v>1491</v>
      </c>
      <c r="AA1157" s="92" t="s">
        <v>21297</v>
      </c>
      <c r="AB1157" s="100" t="s">
        <v>32937</v>
      </c>
      <c r="AC1157" s="92" t="s">
        <v>32938</v>
      </c>
      <c r="AD1157" s="92" t="s">
        <v>2067</v>
      </c>
      <c r="AE1157" s="92" t="s">
        <v>32939</v>
      </c>
      <c r="AF1157" s="94" t="s">
        <v>40234</v>
      </c>
      <c r="AG1157" s="92" t="s">
        <v>35</v>
      </c>
      <c r="AI1157" s="92">
        <f t="shared" si="107"/>
        <v>3</v>
      </c>
    </row>
    <row r="1158" spans="2:35" ht="100.8" x14ac:dyDescent="0.3">
      <c r="B1158" s="92" t="s">
        <v>2223</v>
      </c>
      <c r="C1158" s="92" t="s">
        <v>33773</v>
      </c>
      <c r="D1158" s="92" t="s">
        <v>2223</v>
      </c>
      <c r="E1158" s="92" t="s">
        <v>33774</v>
      </c>
      <c r="F1158" s="92" t="s">
        <v>21292</v>
      </c>
      <c r="G1158" s="92" t="s">
        <v>33775</v>
      </c>
      <c r="H1158" s="92">
        <v>608210</v>
      </c>
      <c r="I1158" s="92" t="s">
        <v>21294</v>
      </c>
      <c r="J1158" s="93">
        <v>969.83</v>
      </c>
      <c r="K1158" s="92">
        <v>1074740000</v>
      </c>
      <c r="L1158" s="95">
        <v>39352</v>
      </c>
      <c r="M1158" s="92">
        <v>5.0000000000000001E-3</v>
      </c>
      <c r="N1158" s="92" t="s">
        <v>21424</v>
      </c>
      <c r="O1158" s="92" t="s">
        <v>25</v>
      </c>
      <c r="P1158" s="92" t="s">
        <v>3</v>
      </c>
      <c r="Q1158" s="92" t="s">
        <v>60</v>
      </c>
      <c r="R1158" s="92" t="s">
        <v>28</v>
      </c>
      <c r="S1158" s="92" t="s">
        <v>28</v>
      </c>
      <c r="T1158" s="92" t="s">
        <v>30</v>
      </c>
      <c r="U1158" s="92" t="s">
        <v>188</v>
      </c>
      <c r="V1158" s="92" t="s">
        <v>24</v>
      </c>
      <c r="W1158" s="92" t="s">
        <v>24</v>
      </c>
      <c r="X1158" s="92" t="s">
        <v>32</v>
      </c>
      <c r="Y1158" s="92" t="s">
        <v>24</v>
      </c>
      <c r="Z1158" s="92">
        <v>402</v>
      </c>
      <c r="AA1158" s="92" t="s">
        <v>21297</v>
      </c>
      <c r="AB1158" s="100" t="s">
        <v>33776</v>
      </c>
      <c r="AC1158" s="92" t="s">
        <v>33777</v>
      </c>
      <c r="AD1158" s="92" t="s">
        <v>2224</v>
      </c>
      <c r="AE1158" s="92" t="s">
        <v>33778</v>
      </c>
      <c r="AF1158" s="94" t="s">
        <v>39010</v>
      </c>
      <c r="AG1158" s="92" t="s">
        <v>39010</v>
      </c>
      <c r="AI1158" s="92" t="b">
        <f t="shared" si="102"/>
        <v>1</v>
      </c>
    </row>
    <row r="1159" spans="2:35" ht="158.4" x14ac:dyDescent="0.3">
      <c r="B1159" s="92" t="s">
        <v>2152</v>
      </c>
      <c r="C1159" s="92" t="s">
        <v>33439</v>
      </c>
      <c r="D1159" s="92" t="s">
        <v>2152</v>
      </c>
      <c r="E1159" s="92" t="s">
        <v>33440</v>
      </c>
      <c r="F1159" s="92" t="s">
        <v>21292</v>
      </c>
      <c r="G1159" s="92" t="s">
        <v>33441</v>
      </c>
      <c r="H1159" s="92">
        <v>96932</v>
      </c>
      <c r="I1159" s="92" t="s">
        <v>21294</v>
      </c>
      <c r="J1159" s="93">
        <v>3730</v>
      </c>
      <c r="K1159" s="92">
        <v>4162848000</v>
      </c>
      <c r="L1159" s="95">
        <v>38705</v>
      </c>
      <c r="M1159" s="92">
        <v>3.8999999999999998E-3</v>
      </c>
      <c r="N1159" s="92" t="s">
        <v>21321</v>
      </c>
      <c r="O1159" s="92" t="s">
        <v>25</v>
      </c>
      <c r="P1159" s="92" t="s">
        <v>3</v>
      </c>
      <c r="Q1159" s="92" t="s">
        <v>77</v>
      </c>
      <c r="R1159" s="92" t="s">
        <v>26</v>
      </c>
      <c r="S1159" s="92" t="s">
        <v>29</v>
      </c>
      <c r="T1159" s="92" t="s">
        <v>30</v>
      </c>
      <c r="U1159" s="92" t="s">
        <v>188</v>
      </c>
      <c r="V1159" s="92" t="s">
        <v>24</v>
      </c>
      <c r="W1159" s="92" t="s">
        <v>24</v>
      </c>
      <c r="X1159" s="92" t="s">
        <v>32</v>
      </c>
      <c r="Y1159" s="92" t="s">
        <v>24</v>
      </c>
      <c r="Z1159" s="92">
        <v>993</v>
      </c>
      <c r="AA1159" s="92" t="s">
        <v>21297</v>
      </c>
      <c r="AB1159" s="92" t="s">
        <v>33442</v>
      </c>
      <c r="AC1159" s="92" t="s">
        <v>33443</v>
      </c>
      <c r="AD1159" s="92" t="s">
        <v>2153</v>
      </c>
      <c r="AE1159" s="92" t="s">
        <v>33444</v>
      </c>
      <c r="AF1159" s="94" t="s">
        <v>40235</v>
      </c>
      <c r="AG1159" s="92" t="s">
        <v>35</v>
      </c>
      <c r="AI1159" s="92">
        <f t="shared" ref="AI1159:AI1160" si="108">LEN(B1159)</f>
        <v>3</v>
      </c>
    </row>
    <row r="1160" spans="2:35" ht="158.4" x14ac:dyDescent="0.3">
      <c r="B1160" s="92" t="s">
        <v>2154</v>
      </c>
      <c r="C1160" s="92" t="s">
        <v>33445</v>
      </c>
      <c r="D1160" s="92" t="s">
        <v>33446</v>
      </c>
      <c r="E1160" s="92" t="s">
        <v>33447</v>
      </c>
      <c r="F1160" s="92" t="s">
        <v>22338</v>
      </c>
      <c r="G1160" s="92" t="s">
        <v>33448</v>
      </c>
      <c r="H1160" s="92">
        <v>30166</v>
      </c>
      <c r="I1160" s="92" t="s">
        <v>21294</v>
      </c>
      <c r="J1160" s="93">
        <v>1430</v>
      </c>
      <c r="K1160" s="92">
        <v>1614440100</v>
      </c>
      <c r="L1160" s="95">
        <v>38980</v>
      </c>
      <c r="M1160" s="92">
        <v>3.8999999999999998E-3</v>
      </c>
      <c r="N1160" s="92" t="s">
        <v>21479</v>
      </c>
      <c r="O1160" s="92" t="s">
        <v>25</v>
      </c>
      <c r="P1160" s="92" t="s">
        <v>3</v>
      </c>
      <c r="Q1160" s="92" t="s">
        <v>77</v>
      </c>
      <c r="R1160" s="92" t="s">
        <v>26</v>
      </c>
      <c r="S1160" s="92" t="s">
        <v>180</v>
      </c>
      <c r="T1160" s="92" t="s">
        <v>30</v>
      </c>
      <c r="U1160" s="92" t="s">
        <v>188</v>
      </c>
      <c r="V1160" s="92" t="s">
        <v>24</v>
      </c>
      <c r="W1160" s="92" t="s">
        <v>24</v>
      </c>
      <c r="X1160" s="92" t="s">
        <v>32</v>
      </c>
      <c r="Y1160" s="92" t="s">
        <v>24</v>
      </c>
      <c r="Z1160" s="92">
        <v>1446</v>
      </c>
      <c r="AA1160" s="92" t="s">
        <v>21297</v>
      </c>
      <c r="AB1160" s="92" t="s">
        <v>33449</v>
      </c>
      <c r="AC1160" s="92" t="s">
        <v>33450</v>
      </c>
      <c r="AD1160" s="92" t="s">
        <v>2155</v>
      </c>
      <c r="AE1160" s="92" t="s">
        <v>33451</v>
      </c>
      <c r="AF1160" s="94" t="s">
        <v>40236</v>
      </c>
      <c r="AG1160" s="92" t="s">
        <v>35</v>
      </c>
      <c r="AI1160" s="92">
        <f t="shared" si="108"/>
        <v>4</v>
      </c>
    </row>
    <row r="1161" spans="2:35" ht="144" x14ac:dyDescent="0.3">
      <c r="B1161" s="92" t="s">
        <v>2107</v>
      </c>
      <c r="C1161" s="92" t="s">
        <v>33101</v>
      </c>
      <c r="D1161" s="92" t="s">
        <v>2107</v>
      </c>
      <c r="E1161" s="92" t="s">
        <v>33102</v>
      </c>
      <c r="F1161" s="92" t="s">
        <v>21292</v>
      </c>
      <c r="G1161" s="92" t="s">
        <v>33103</v>
      </c>
      <c r="H1161" s="92">
        <v>503838</v>
      </c>
      <c r="I1161" s="92" t="s">
        <v>21294</v>
      </c>
      <c r="J1161" s="93">
        <v>811.38</v>
      </c>
      <c r="K1161" s="92">
        <v>847152000</v>
      </c>
      <c r="L1161" s="95">
        <v>39401</v>
      </c>
      <c r="M1161" s="92">
        <v>5.0000000000000001E-3</v>
      </c>
      <c r="N1161" s="92" t="s">
        <v>21673</v>
      </c>
      <c r="O1161" s="92" t="s">
        <v>75</v>
      </c>
      <c r="P1161" s="92" t="s">
        <v>118</v>
      </c>
      <c r="Q1161" s="92" t="s">
        <v>77</v>
      </c>
      <c r="R1161" s="92" t="s">
        <v>26</v>
      </c>
      <c r="S1161" s="92" t="s">
        <v>24</v>
      </c>
      <c r="T1161" s="92" t="s">
        <v>30</v>
      </c>
      <c r="U1161" s="92" t="s">
        <v>78</v>
      </c>
      <c r="V1161" s="92" t="s">
        <v>24</v>
      </c>
      <c r="W1161" s="92" t="s">
        <v>24</v>
      </c>
      <c r="X1161" s="92" t="s">
        <v>32</v>
      </c>
      <c r="Y1161" s="92" t="s">
        <v>24</v>
      </c>
      <c r="Z1161" s="92">
        <v>205</v>
      </c>
      <c r="AA1161" s="92" t="s">
        <v>21297</v>
      </c>
      <c r="AB1161" s="100" t="s">
        <v>33104</v>
      </c>
      <c r="AC1161" s="92" t="s">
        <v>33105</v>
      </c>
      <c r="AD1161" s="92" t="s">
        <v>2108</v>
      </c>
      <c r="AE1161" s="92" t="s">
        <v>33106</v>
      </c>
      <c r="AF1161" s="94" t="s">
        <v>39011</v>
      </c>
      <c r="AG1161" s="92" t="s">
        <v>39011</v>
      </c>
      <c r="AI1161" s="92" t="b">
        <f t="shared" si="102"/>
        <v>1</v>
      </c>
    </row>
    <row r="1162" spans="2:35" ht="115.2" x14ac:dyDescent="0.3">
      <c r="B1162" s="92" t="s">
        <v>2048</v>
      </c>
      <c r="C1162" s="92" t="s">
        <v>32815</v>
      </c>
      <c r="D1162" s="92" t="s">
        <v>2048</v>
      </c>
      <c r="E1162" s="92" t="s">
        <v>32816</v>
      </c>
      <c r="F1162" s="92" t="s">
        <v>21486</v>
      </c>
      <c r="G1162" s="92" t="s">
        <v>32817</v>
      </c>
      <c r="H1162" s="92">
        <v>68501</v>
      </c>
      <c r="I1162" s="92" t="s">
        <v>21294</v>
      </c>
      <c r="J1162" s="93">
        <v>124.18</v>
      </c>
      <c r="K1162" s="92">
        <v>162795500</v>
      </c>
      <c r="L1162" s="95">
        <v>39246</v>
      </c>
      <c r="M1162" s="92">
        <v>7.4999999999999997E-3</v>
      </c>
      <c r="N1162" s="92" t="s">
        <v>21373</v>
      </c>
      <c r="O1162" s="92" t="s">
        <v>25</v>
      </c>
      <c r="P1162" s="92" t="s">
        <v>1227</v>
      </c>
      <c r="Q1162" s="92" t="s">
        <v>43</v>
      </c>
      <c r="R1162" s="92" t="s">
        <v>28</v>
      </c>
      <c r="S1162" s="92" t="s">
        <v>28</v>
      </c>
      <c r="T1162" s="92" t="s">
        <v>30</v>
      </c>
      <c r="U1162" s="92" t="s">
        <v>24</v>
      </c>
      <c r="V1162" s="92" t="s">
        <v>24</v>
      </c>
      <c r="W1162" s="92" t="s">
        <v>24</v>
      </c>
      <c r="X1162" s="92" t="s">
        <v>32</v>
      </c>
      <c r="Y1162" s="92" t="s">
        <v>24</v>
      </c>
      <c r="Z1162" s="92">
        <v>85</v>
      </c>
      <c r="AA1162" s="92" t="s">
        <v>21297</v>
      </c>
      <c r="AB1162" s="92" t="s">
        <v>32818</v>
      </c>
      <c r="AC1162" s="92" t="s">
        <v>32819</v>
      </c>
      <c r="AD1162" s="92" t="s">
        <v>2049</v>
      </c>
      <c r="AE1162" s="92" t="s">
        <v>32820</v>
      </c>
      <c r="AF1162" s="94" t="s">
        <v>39012</v>
      </c>
      <c r="AG1162" s="92" t="s">
        <v>39012</v>
      </c>
      <c r="AI1162" s="92" t="b">
        <f t="shared" si="102"/>
        <v>1</v>
      </c>
    </row>
    <row r="1163" spans="2:35" ht="172.8" x14ac:dyDescent="0.3">
      <c r="B1163" s="92" t="s">
        <v>2187</v>
      </c>
      <c r="C1163" s="92" t="s">
        <v>33612</v>
      </c>
      <c r="D1163" s="92" t="s">
        <v>2187</v>
      </c>
      <c r="E1163" s="92" t="s">
        <v>33613</v>
      </c>
      <c r="F1163" s="92" t="s">
        <v>21292</v>
      </c>
      <c r="G1163" s="92" t="s">
        <v>33614</v>
      </c>
      <c r="H1163" s="92">
        <v>83930</v>
      </c>
      <c r="I1163" s="92" t="s">
        <v>21294</v>
      </c>
      <c r="J1163" s="93">
        <v>150.22999999999999</v>
      </c>
      <c r="K1163" s="92">
        <v>173770965</v>
      </c>
      <c r="L1163" s="95">
        <v>39014</v>
      </c>
      <c r="M1163" s="92">
        <v>1.5800000000000002E-2</v>
      </c>
      <c r="N1163" s="92" t="s">
        <v>22133</v>
      </c>
      <c r="O1163" s="92" t="s">
        <v>25</v>
      </c>
      <c r="P1163" s="92" t="s">
        <v>3</v>
      </c>
      <c r="Q1163" s="92" t="s">
        <v>77</v>
      </c>
      <c r="R1163" s="92" t="s">
        <v>26</v>
      </c>
      <c r="S1163" s="92" t="s">
        <v>180</v>
      </c>
      <c r="T1163" s="92" t="s">
        <v>30</v>
      </c>
      <c r="U1163" s="92" t="s">
        <v>416</v>
      </c>
      <c r="V1163" s="92" t="s">
        <v>24</v>
      </c>
      <c r="W1163" s="92" t="s">
        <v>24</v>
      </c>
      <c r="X1163" s="92" t="s">
        <v>32</v>
      </c>
      <c r="Y1163" s="92" t="s">
        <v>24</v>
      </c>
      <c r="Z1163" s="92">
        <v>67</v>
      </c>
      <c r="AA1163" s="92" t="s">
        <v>21297</v>
      </c>
      <c r="AB1163" s="92" t="s">
        <v>33615</v>
      </c>
      <c r="AC1163" s="92" t="s">
        <v>33616</v>
      </c>
      <c r="AD1163" s="92" t="s">
        <v>2188</v>
      </c>
      <c r="AE1163" s="92" t="s">
        <v>33617</v>
      </c>
      <c r="AF1163" s="94" t="s">
        <v>40237</v>
      </c>
      <c r="AG1163" s="92" t="s">
        <v>35</v>
      </c>
      <c r="AI1163" s="92">
        <f t="shared" ref="AI1163:AI1164" si="109">LEN(B1163)</f>
        <v>3</v>
      </c>
    </row>
    <row r="1164" spans="2:35" ht="129.6" x14ac:dyDescent="0.3">
      <c r="B1164" s="92" t="s">
        <v>3487</v>
      </c>
      <c r="C1164" s="92" t="s">
        <v>33081</v>
      </c>
      <c r="D1164" s="92" t="s">
        <v>33082</v>
      </c>
      <c r="E1164" s="92" t="s">
        <v>33083</v>
      </c>
      <c r="F1164" s="92" t="s">
        <v>21292</v>
      </c>
      <c r="G1164" s="92" t="s">
        <v>33084</v>
      </c>
      <c r="H1164" s="92">
        <v>39676</v>
      </c>
      <c r="I1164" s="92" t="s">
        <v>21294</v>
      </c>
      <c r="J1164" s="93">
        <v>196.3</v>
      </c>
      <c r="K1164" s="92">
        <v>199199000</v>
      </c>
      <c r="L1164" s="95">
        <v>41445</v>
      </c>
      <c r="M1164" s="92">
        <v>3.5000000000000001E-3</v>
      </c>
      <c r="N1164" s="92" t="s">
        <v>21673</v>
      </c>
      <c r="O1164" s="92" t="s">
        <v>75</v>
      </c>
      <c r="P1164" s="92" t="s">
        <v>118</v>
      </c>
      <c r="Q1164" s="92" t="s">
        <v>43</v>
      </c>
      <c r="R1164" s="92" t="s">
        <v>28</v>
      </c>
      <c r="S1164" s="92" t="s">
        <v>24</v>
      </c>
      <c r="T1164" s="92" t="s">
        <v>30</v>
      </c>
      <c r="U1164" s="92" t="s">
        <v>259</v>
      </c>
      <c r="V1164" s="92" t="s">
        <v>24</v>
      </c>
      <c r="W1164" s="92" t="s">
        <v>24</v>
      </c>
      <c r="X1164" s="92" t="s">
        <v>32</v>
      </c>
      <c r="Y1164" s="92" t="s">
        <v>24</v>
      </c>
      <c r="Z1164" s="92">
        <v>458</v>
      </c>
      <c r="AA1164" s="92" t="s">
        <v>21297</v>
      </c>
      <c r="AB1164" s="100" t="s">
        <v>33085</v>
      </c>
      <c r="AC1164" s="92" t="s">
        <v>33086</v>
      </c>
      <c r="AD1164" s="92" t="s">
        <v>3488</v>
      </c>
      <c r="AE1164" s="92" t="s">
        <v>33087</v>
      </c>
      <c r="AF1164" s="94" t="s">
        <v>40238</v>
      </c>
      <c r="AG1164" s="92" t="s">
        <v>35</v>
      </c>
      <c r="AI1164" s="92">
        <f t="shared" si="109"/>
        <v>4</v>
      </c>
    </row>
    <row r="1165" spans="2:35" ht="129.6" x14ac:dyDescent="0.3">
      <c r="B1165" s="92" t="s">
        <v>2120</v>
      </c>
      <c r="C1165" s="92" t="s">
        <v>33178</v>
      </c>
      <c r="D1165" s="92" t="s">
        <v>33179</v>
      </c>
      <c r="E1165" s="92" t="s">
        <v>33180</v>
      </c>
      <c r="F1165" s="92" t="s">
        <v>22338</v>
      </c>
      <c r="G1165" s="92" t="s">
        <v>33181</v>
      </c>
      <c r="H1165" s="92">
        <v>11610</v>
      </c>
      <c r="I1165" s="92" t="s">
        <v>21294</v>
      </c>
      <c r="J1165" s="93">
        <v>207.27</v>
      </c>
      <c r="K1165" s="92">
        <v>225036000</v>
      </c>
      <c r="L1165" s="95">
        <v>39246</v>
      </c>
      <c r="M1165" s="92">
        <v>7.4999999999999997E-3</v>
      </c>
      <c r="N1165" s="92" t="s">
        <v>21963</v>
      </c>
      <c r="O1165" s="92" t="s">
        <v>25</v>
      </c>
      <c r="P1165" s="92" t="s">
        <v>336</v>
      </c>
      <c r="Q1165" s="92" t="s">
        <v>43</v>
      </c>
      <c r="R1165" s="92" t="s">
        <v>28</v>
      </c>
      <c r="S1165" s="92" t="s">
        <v>28</v>
      </c>
      <c r="T1165" s="92" t="s">
        <v>30</v>
      </c>
      <c r="U1165" s="92" t="s">
        <v>24</v>
      </c>
      <c r="V1165" s="92" t="s">
        <v>24</v>
      </c>
      <c r="W1165" s="92" t="s">
        <v>24</v>
      </c>
      <c r="X1165" s="92" t="s">
        <v>32</v>
      </c>
      <c r="Y1165" s="92" t="s">
        <v>24</v>
      </c>
      <c r="Z1165" s="92">
        <v>43</v>
      </c>
      <c r="AA1165" s="92" t="s">
        <v>21297</v>
      </c>
      <c r="AB1165" s="100" t="s">
        <v>33182</v>
      </c>
      <c r="AC1165" s="92" t="s">
        <v>33183</v>
      </c>
      <c r="AD1165" s="92" t="s">
        <v>2121</v>
      </c>
      <c r="AE1165" s="92" t="s">
        <v>33184</v>
      </c>
      <c r="AF1165" s="94" t="s">
        <v>39013</v>
      </c>
      <c r="AG1165" s="92" t="s">
        <v>39013</v>
      </c>
      <c r="AI1165" s="92" t="b">
        <f t="shared" si="102"/>
        <v>1</v>
      </c>
    </row>
    <row r="1166" spans="2:35" ht="86.4" x14ac:dyDescent="0.3">
      <c r="B1166" s="92" t="s">
        <v>2099</v>
      </c>
      <c r="C1166" s="92" t="s">
        <v>33088</v>
      </c>
      <c r="D1166" s="92" t="s">
        <v>33089</v>
      </c>
      <c r="E1166" s="92" t="s">
        <v>33090</v>
      </c>
      <c r="F1166" s="92" t="s">
        <v>22338</v>
      </c>
      <c r="G1166" s="92" t="s">
        <v>33091</v>
      </c>
      <c r="H1166" s="92">
        <v>16267</v>
      </c>
      <c r="I1166" s="92" t="s">
        <v>21294</v>
      </c>
      <c r="J1166" s="93">
        <v>194.77</v>
      </c>
      <c r="K1166" s="92">
        <v>215779300</v>
      </c>
      <c r="L1166" s="95">
        <v>38242</v>
      </c>
      <c r="M1166" s="92">
        <v>7.0000000000000001E-3</v>
      </c>
      <c r="N1166" s="92" t="s">
        <v>21488</v>
      </c>
      <c r="O1166" s="92" t="s">
        <v>25</v>
      </c>
      <c r="P1166" s="92" t="s">
        <v>3</v>
      </c>
      <c r="Q1166" s="92" t="s">
        <v>341</v>
      </c>
      <c r="R1166" s="92" t="s">
        <v>342</v>
      </c>
      <c r="S1166" s="92" t="s">
        <v>28</v>
      </c>
      <c r="T1166" s="92" t="s">
        <v>30</v>
      </c>
      <c r="U1166" s="92" t="s">
        <v>24</v>
      </c>
      <c r="V1166" s="92" t="s">
        <v>24</v>
      </c>
      <c r="W1166" s="92" t="s">
        <v>24</v>
      </c>
      <c r="X1166" s="92" t="s">
        <v>32</v>
      </c>
      <c r="Y1166" s="92" t="s">
        <v>24</v>
      </c>
      <c r="Z1166" s="92">
        <v>68</v>
      </c>
      <c r="AA1166" s="92" t="s">
        <v>21297</v>
      </c>
      <c r="AB1166" s="92" t="s">
        <v>33092</v>
      </c>
      <c r="AC1166" s="92" t="s">
        <v>33093</v>
      </c>
      <c r="AD1166" s="92" t="s">
        <v>2100</v>
      </c>
      <c r="AE1166" s="92" t="s">
        <v>33094</v>
      </c>
      <c r="AF1166" s="94" t="s">
        <v>39678</v>
      </c>
      <c r="AG1166" s="92" t="s">
        <v>39678</v>
      </c>
      <c r="AI1166" s="92" t="b">
        <f t="shared" si="102"/>
        <v>1</v>
      </c>
    </row>
    <row r="1167" spans="2:35" ht="86.4" x14ac:dyDescent="0.3">
      <c r="B1167" s="92" t="s">
        <v>33596</v>
      </c>
      <c r="C1167" s="92" t="s">
        <v>33597</v>
      </c>
      <c r="D1167" s="92" t="s">
        <v>33598</v>
      </c>
      <c r="E1167" s="92" t="s">
        <v>33599</v>
      </c>
      <c r="F1167" s="92" t="s">
        <v>21336</v>
      </c>
      <c r="G1167" s="92" t="s">
        <v>33600</v>
      </c>
      <c r="H1167" s="92">
        <v>2332</v>
      </c>
      <c r="I1167" s="92" t="s">
        <v>21294</v>
      </c>
      <c r="J1167" s="93">
        <v>5.62</v>
      </c>
      <c r="K1167" s="92">
        <v>6183375.4579999996</v>
      </c>
      <c r="L1167" s="95">
        <v>42787</v>
      </c>
      <c r="M1167" s="92">
        <v>3.5999999999999999E-3</v>
      </c>
      <c r="N1167" s="92" t="s">
        <v>21605</v>
      </c>
      <c r="O1167" s="92" t="s">
        <v>38576</v>
      </c>
      <c r="P1167" s="92" t="e">
        <v>#N/A</v>
      </c>
      <c r="Q1167" s="92" t="e">
        <v>#N/A</v>
      </c>
      <c r="R1167" s="92" t="e">
        <v>#N/A</v>
      </c>
      <c r="S1167" s="92" t="e">
        <v>#N/A</v>
      </c>
      <c r="T1167" s="92" t="e">
        <v>#N/A</v>
      </c>
      <c r="U1167" s="92" t="e">
        <v>#N/A</v>
      </c>
      <c r="V1167" s="92" t="e">
        <v>#N/A</v>
      </c>
      <c r="W1167" s="92" t="e">
        <v>#N/A</v>
      </c>
      <c r="X1167" s="92" t="e">
        <v>#N/A</v>
      </c>
      <c r="Y1167" s="92" t="e">
        <v>#N/A</v>
      </c>
      <c r="Z1167" s="92">
        <v>17</v>
      </c>
      <c r="AA1167" s="92" t="s">
        <v>21304</v>
      </c>
      <c r="AB1167" s="92" t="s">
        <v>33601</v>
      </c>
      <c r="AC1167" s="92" t="s">
        <v>33602</v>
      </c>
      <c r="AD1167" s="92" t="e">
        <v>#N/A</v>
      </c>
      <c r="AE1167" s="92" t="s">
        <v>33603</v>
      </c>
      <c r="AF1167" s="94" t="s">
        <v>39014</v>
      </c>
      <c r="AG1167" s="92" t="s">
        <v>39014</v>
      </c>
      <c r="AI1167" s="92" t="b">
        <f t="shared" si="102"/>
        <v>1</v>
      </c>
    </row>
    <row r="1168" spans="2:35" ht="86.4" x14ac:dyDescent="0.3">
      <c r="B1168" s="92" t="s">
        <v>2080</v>
      </c>
      <c r="C1168" s="92" t="s">
        <v>32967</v>
      </c>
      <c r="D1168" s="92" t="s">
        <v>32968</v>
      </c>
      <c r="E1168" s="92" t="s">
        <v>32969</v>
      </c>
      <c r="F1168" s="92" t="s">
        <v>21311</v>
      </c>
      <c r="G1168" s="92" t="s">
        <v>32970</v>
      </c>
      <c r="H1168" s="92">
        <v>229570</v>
      </c>
      <c r="I1168" s="92" t="s">
        <v>21294</v>
      </c>
      <c r="J1168" s="93">
        <v>620.69000000000005</v>
      </c>
      <c r="K1168" s="92">
        <v>700516750</v>
      </c>
      <c r="L1168" s="95">
        <v>38242</v>
      </c>
      <c r="M1168" s="92">
        <v>5.1999999999999998E-3</v>
      </c>
      <c r="N1168" s="92" t="s">
        <v>3045</v>
      </c>
      <c r="O1168" s="92" t="s">
        <v>25</v>
      </c>
      <c r="P1168" s="92" t="s">
        <v>3</v>
      </c>
      <c r="Q1168" s="92" t="s">
        <v>77</v>
      </c>
      <c r="R1168" s="92" t="s">
        <v>26</v>
      </c>
      <c r="S1168" s="92" t="s">
        <v>28</v>
      </c>
      <c r="T1168" s="92" t="s">
        <v>30</v>
      </c>
      <c r="U1168" s="92" t="s">
        <v>24</v>
      </c>
      <c r="V1168" s="92" t="s">
        <v>24</v>
      </c>
      <c r="W1168" s="92" t="s">
        <v>18</v>
      </c>
      <c r="X1168" s="92" t="s">
        <v>32</v>
      </c>
      <c r="Y1168" s="92" t="s">
        <v>24</v>
      </c>
      <c r="Z1168" s="92">
        <v>50</v>
      </c>
      <c r="AA1168" s="92" t="s">
        <v>21297</v>
      </c>
      <c r="AB1168" s="92" t="s">
        <v>32971</v>
      </c>
      <c r="AC1168" s="92" t="s">
        <v>32972</v>
      </c>
      <c r="AD1168" s="92" t="s">
        <v>2081</v>
      </c>
      <c r="AE1168" s="92" t="s">
        <v>32973</v>
      </c>
      <c r="AF1168" s="94" t="s">
        <v>40239</v>
      </c>
      <c r="AG1168" s="92" t="s">
        <v>35</v>
      </c>
      <c r="AI1168" s="92">
        <f>LEN(B1168)</f>
        <v>3</v>
      </c>
    </row>
    <row r="1169" spans="2:35" ht="129.6" x14ac:dyDescent="0.3">
      <c r="B1169" s="92" t="s">
        <v>2119</v>
      </c>
      <c r="C1169" s="92" t="s">
        <v>33172</v>
      </c>
      <c r="D1169" s="92" t="s">
        <v>2119</v>
      </c>
      <c r="E1169" s="92" t="s">
        <v>33173</v>
      </c>
      <c r="F1169" s="92" t="s">
        <v>21486</v>
      </c>
      <c r="G1169" s="92" t="s">
        <v>33174</v>
      </c>
      <c r="H1169" s="92">
        <v>21446</v>
      </c>
      <c r="I1169" s="92" t="s">
        <v>21294</v>
      </c>
      <c r="J1169" s="93">
        <v>91.49</v>
      </c>
      <c r="K1169" s="92">
        <v>97278000</v>
      </c>
      <c r="L1169" s="95">
        <v>39571</v>
      </c>
      <c r="M1169" s="92">
        <v>7.7999999999999996E-3</v>
      </c>
      <c r="N1169" s="92" t="s">
        <v>25249</v>
      </c>
      <c r="O1169" s="92" t="s">
        <v>25</v>
      </c>
      <c r="P1169" s="92" t="s">
        <v>3</v>
      </c>
      <c r="Q1169" s="92" t="s">
        <v>827</v>
      </c>
      <c r="R1169" s="92" t="s">
        <v>828</v>
      </c>
      <c r="S1169" s="92" t="s">
        <v>28</v>
      </c>
      <c r="T1169" s="92" t="s">
        <v>30</v>
      </c>
      <c r="U1169" s="92" t="s">
        <v>24</v>
      </c>
      <c r="V1169" s="92" t="s">
        <v>24</v>
      </c>
      <c r="W1169" s="92" t="s">
        <v>24</v>
      </c>
      <c r="X1169" s="92" t="s">
        <v>32</v>
      </c>
      <c r="Y1169" s="92" t="s">
        <v>24</v>
      </c>
      <c r="Z1169" s="92">
        <v>135</v>
      </c>
      <c r="AA1169" s="92" t="s">
        <v>21297</v>
      </c>
      <c r="AB1169" s="92" t="s">
        <v>33175</v>
      </c>
      <c r="AC1169" s="92" t="s">
        <v>33176</v>
      </c>
      <c r="AD1169" s="92" t="s">
        <v>1537</v>
      </c>
      <c r="AE1169" s="92" t="s">
        <v>33177</v>
      </c>
      <c r="AF1169" s="94" t="s">
        <v>39679</v>
      </c>
      <c r="AG1169" s="92" t="s">
        <v>39679</v>
      </c>
      <c r="AI1169" s="92" t="b">
        <f t="shared" si="102"/>
        <v>1</v>
      </c>
    </row>
    <row r="1170" spans="2:35" ht="144" x14ac:dyDescent="0.3">
      <c r="B1170" s="92" t="s">
        <v>2111</v>
      </c>
      <c r="C1170" s="92" t="s">
        <v>33129</v>
      </c>
      <c r="D1170" s="92" t="s">
        <v>33130</v>
      </c>
      <c r="E1170" s="92" t="s">
        <v>33131</v>
      </c>
      <c r="F1170" s="92" t="s">
        <v>21292</v>
      </c>
      <c r="G1170" s="92" t="s">
        <v>33132</v>
      </c>
      <c r="H1170" s="92">
        <v>20643</v>
      </c>
      <c r="I1170" s="92" t="s">
        <v>21328</v>
      </c>
      <c r="J1170" s="93">
        <v>117.98</v>
      </c>
      <c r="K1170" s="92">
        <v>121683660</v>
      </c>
      <c r="L1170" s="95">
        <v>40243</v>
      </c>
      <c r="M1170" s="92">
        <v>5.0000000000000001E-3</v>
      </c>
      <c r="N1170" s="92" t="s">
        <v>22968</v>
      </c>
      <c r="O1170" s="92" t="s">
        <v>75</v>
      </c>
      <c r="P1170" s="92" t="s">
        <v>258</v>
      </c>
      <c r="Q1170" s="92" t="s">
        <v>27</v>
      </c>
      <c r="R1170" s="92" t="s">
        <v>28</v>
      </c>
      <c r="S1170" s="92" t="s">
        <v>24</v>
      </c>
      <c r="T1170" s="92" t="s">
        <v>30</v>
      </c>
      <c r="U1170" s="92" t="s">
        <v>78</v>
      </c>
      <c r="V1170" s="92" t="s">
        <v>24</v>
      </c>
      <c r="W1170" s="92" t="s">
        <v>24</v>
      </c>
      <c r="X1170" s="92" t="s">
        <v>32</v>
      </c>
      <c r="Y1170" s="92" t="s">
        <v>24</v>
      </c>
      <c r="Z1170" s="92">
        <v>528</v>
      </c>
      <c r="AA1170" s="92" t="s">
        <v>21297</v>
      </c>
      <c r="AB1170" s="100" t="s">
        <v>33133</v>
      </c>
      <c r="AC1170" s="92" t="s">
        <v>33134</v>
      </c>
      <c r="AD1170" s="92" t="s">
        <v>2112</v>
      </c>
      <c r="AE1170" s="92" t="s">
        <v>33135</v>
      </c>
      <c r="AF1170" s="94" t="s">
        <v>39680</v>
      </c>
      <c r="AG1170" s="92" t="s">
        <v>39680</v>
      </c>
      <c r="AI1170" s="92" t="b">
        <f t="shared" si="102"/>
        <v>1</v>
      </c>
    </row>
    <row r="1171" spans="2:35" ht="129.6" x14ac:dyDescent="0.3">
      <c r="B1171" s="92" t="s">
        <v>2115</v>
      </c>
      <c r="C1171" s="92" t="s">
        <v>33143</v>
      </c>
      <c r="D1171" s="92" t="s">
        <v>33144</v>
      </c>
      <c r="E1171" s="92" t="s">
        <v>33145</v>
      </c>
      <c r="F1171" s="92" t="s">
        <v>22338</v>
      </c>
      <c r="G1171" s="92" t="s">
        <v>33146</v>
      </c>
      <c r="H1171" s="92">
        <v>140053</v>
      </c>
      <c r="I1171" s="92" t="s">
        <v>21294</v>
      </c>
      <c r="J1171" s="93">
        <v>456.54</v>
      </c>
      <c r="K1171" s="92">
        <v>508449200</v>
      </c>
      <c r="L1171" s="95">
        <v>38610</v>
      </c>
      <c r="M1171" s="92">
        <v>5.3E-3</v>
      </c>
      <c r="N1171" s="92" t="s">
        <v>23318</v>
      </c>
      <c r="O1171" s="92" t="s">
        <v>25</v>
      </c>
      <c r="P1171" s="92" t="s">
        <v>3</v>
      </c>
      <c r="Q1171" s="92" t="s">
        <v>43</v>
      </c>
      <c r="R1171" s="92" t="s">
        <v>28</v>
      </c>
      <c r="S1171" s="92" t="s">
        <v>29</v>
      </c>
      <c r="T1171" s="92" t="s">
        <v>30</v>
      </c>
      <c r="U1171" s="92" t="s">
        <v>24</v>
      </c>
      <c r="V1171" s="92" t="s">
        <v>24</v>
      </c>
      <c r="W1171" s="92" t="s">
        <v>18</v>
      </c>
      <c r="X1171" s="92" t="s">
        <v>32</v>
      </c>
      <c r="Y1171" s="92" t="s">
        <v>24</v>
      </c>
      <c r="Z1171" s="92">
        <v>52</v>
      </c>
      <c r="AA1171" s="92" t="s">
        <v>21297</v>
      </c>
      <c r="AB1171" s="92" t="s">
        <v>33147</v>
      </c>
      <c r="AC1171" s="92" t="s">
        <v>33148</v>
      </c>
      <c r="AD1171" s="92" t="s">
        <v>2116</v>
      </c>
      <c r="AE1171" s="92" t="s">
        <v>33149</v>
      </c>
      <c r="AF1171" s="94" t="s">
        <v>39681</v>
      </c>
      <c r="AG1171" s="92" t="s">
        <v>39681</v>
      </c>
      <c r="AI1171" s="92" t="b">
        <f t="shared" si="102"/>
        <v>1</v>
      </c>
    </row>
    <row r="1172" spans="2:35" ht="86.4" x14ac:dyDescent="0.3">
      <c r="B1172" s="92" t="s">
        <v>29470</v>
      </c>
      <c r="C1172" s="92" t="s">
        <v>29471</v>
      </c>
      <c r="D1172" s="92" t="s">
        <v>29472</v>
      </c>
      <c r="E1172" s="92" t="s">
        <v>29473</v>
      </c>
      <c r="F1172" s="92" t="s">
        <v>21486</v>
      </c>
      <c r="G1172" s="92" t="s">
        <v>29474</v>
      </c>
      <c r="H1172" s="92">
        <v>8593</v>
      </c>
      <c r="I1172" s="92" t="s">
        <v>21294</v>
      </c>
      <c r="J1172" s="93">
        <v>81.87</v>
      </c>
      <c r="K1172" s="92">
        <v>82020027.340000004</v>
      </c>
      <c r="L1172" s="95">
        <v>43306</v>
      </c>
      <c r="M1172" s="92">
        <v>1.2999999999999999E-3</v>
      </c>
      <c r="N1172" s="92" t="s">
        <v>289</v>
      </c>
      <c r="O1172" s="92" t="s">
        <v>75</v>
      </c>
      <c r="P1172" s="92" t="e">
        <v>#N/A</v>
      </c>
      <c r="Q1172" s="92" t="e">
        <v>#N/A</v>
      </c>
      <c r="R1172" s="92" t="e">
        <v>#N/A</v>
      </c>
      <c r="S1172" s="92" t="e">
        <v>#N/A</v>
      </c>
      <c r="T1172" s="92" t="e">
        <v>#N/A</v>
      </c>
      <c r="U1172" s="92" t="e">
        <v>#N/A</v>
      </c>
      <c r="V1172" s="92" t="e">
        <v>#N/A</v>
      </c>
      <c r="W1172" s="92" t="e">
        <v>#N/A</v>
      </c>
      <c r="X1172" s="92" t="e">
        <v>#N/A</v>
      </c>
      <c r="Y1172" s="92" t="e">
        <v>#N/A</v>
      </c>
      <c r="Z1172" s="92">
        <v>120</v>
      </c>
      <c r="AA1172" s="92" t="s">
        <v>21297</v>
      </c>
      <c r="AB1172" s="92" t="s">
        <v>29475</v>
      </c>
      <c r="AC1172" s="92" t="s">
        <v>29476</v>
      </c>
      <c r="AD1172" s="92" t="e">
        <v>#N/A</v>
      </c>
      <c r="AE1172" s="92" t="s">
        <v>29477</v>
      </c>
      <c r="AF1172" s="94" t="s">
        <v>39682</v>
      </c>
      <c r="AG1172" s="92" t="s">
        <v>39682</v>
      </c>
      <c r="AI1172" s="92" t="b">
        <f t="shared" si="102"/>
        <v>1</v>
      </c>
    </row>
    <row r="1173" spans="2:35" ht="115.2" x14ac:dyDescent="0.3">
      <c r="B1173" s="92" t="s">
        <v>29482</v>
      </c>
      <c r="C1173" s="92" t="s">
        <v>29483</v>
      </c>
      <c r="D1173" s="92" t="s">
        <v>29484</v>
      </c>
      <c r="E1173" s="92" t="s">
        <v>29485</v>
      </c>
      <c r="F1173" s="92" t="s">
        <v>21486</v>
      </c>
      <c r="G1173" s="92" t="s">
        <v>29486</v>
      </c>
      <c r="H1173" s="92">
        <v>8281</v>
      </c>
      <c r="I1173" s="92" t="s">
        <v>21294</v>
      </c>
      <c r="J1173" s="93">
        <v>49.18</v>
      </c>
      <c r="K1173" s="92">
        <v>42682528.460000001</v>
      </c>
      <c r="L1173" s="95">
        <v>43306</v>
      </c>
      <c r="M1173" s="92">
        <v>1.2999999999999999E-3</v>
      </c>
      <c r="N1173" s="92" t="s">
        <v>3932</v>
      </c>
      <c r="O1173" s="92" t="s">
        <v>75</v>
      </c>
      <c r="P1173" s="92" t="e">
        <v>#N/A</v>
      </c>
      <c r="Q1173" s="92" t="e">
        <v>#N/A</v>
      </c>
      <c r="R1173" s="92" t="e">
        <v>#N/A</v>
      </c>
      <c r="S1173" s="92" t="e">
        <v>#N/A</v>
      </c>
      <c r="T1173" s="92" t="e">
        <v>#N/A</v>
      </c>
      <c r="U1173" s="92" t="e">
        <v>#N/A</v>
      </c>
      <c r="V1173" s="92" t="s">
        <v>751</v>
      </c>
      <c r="W1173" s="92" t="e">
        <v>#N/A</v>
      </c>
      <c r="X1173" s="92" t="e">
        <v>#N/A</v>
      </c>
      <c r="Y1173" s="92" t="e">
        <v>#N/A</v>
      </c>
      <c r="Z1173" s="92">
        <v>153</v>
      </c>
      <c r="AA1173" s="92" t="s">
        <v>21297</v>
      </c>
      <c r="AB1173" s="92" t="s">
        <v>29487</v>
      </c>
      <c r="AC1173" s="92" t="s">
        <v>29488</v>
      </c>
      <c r="AD1173" s="92" t="e">
        <v>#N/A</v>
      </c>
      <c r="AE1173" s="92" t="s">
        <v>29489</v>
      </c>
      <c r="AF1173" s="94" t="s">
        <v>39683</v>
      </c>
      <c r="AG1173" s="92" t="s">
        <v>39683</v>
      </c>
      <c r="AI1173" s="92" t="b">
        <f t="shared" si="102"/>
        <v>1</v>
      </c>
    </row>
    <row r="1174" spans="2:35" ht="100.8" x14ac:dyDescent="0.3">
      <c r="B1174" s="92" t="s">
        <v>1803</v>
      </c>
      <c r="C1174" s="92" t="s">
        <v>31196</v>
      </c>
      <c r="D1174" s="92" t="s">
        <v>31197</v>
      </c>
      <c r="E1174" s="92" t="s">
        <v>31198</v>
      </c>
      <c r="F1174" s="92" t="s">
        <v>21311</v>
      </c>
      <c r="G1174" s="92" t="s">
        <v>31199</v>
      </c>
      <c r="H1174" s="92">
        <v>1064476</v>
      </c>
      <c r="I1174" s="92" t="s">
        <v>21294</v>
      </c>
      <c r="J1174" s="93">
        <v>709.81</v>
      </c>
      <c r="K1174" s="92">
        <v>1057992800</v>
      </c>
      <c r="L1174" s="95">
        <v>40554</v>
      </c>
      <c r="M1174" s="92">
        <v>3.5000000000000001E-3</v>
      </c>
      <c r="N1174" s="92" t="s">
        <v>22212</v>
      </c>
      <c r="O1174" s="92" t="s">
        <v>25</v>
      </c>
      <c r="P1174" s="92" t="s">
        <v>1801</v>
      </c>
      <c r="Q1174" s="92" t="s">
        <v>77</v>
      </c>
      <c r="R1174" s="92" t="s">
        <v>26</v>
      </c>
      <c r="S1174" s="92" t="s">
        <v>28</v>
      </c>
      <c r="T1174" s="92" t="s">
        <v>30</v>
      </c>
      <c r="U1174" s="92" t="s">
        <v>24</v>
      </c>
      <c r="V1174" s="92" t="s">
        <v>24</v>
      </c>
      <c r="W1174" s="92" t="s">
        <v>24</v>
      </c>
      <c r="X1174" s="92" t="s">
        <v>32</v>
      </c>
      <c r="Y1174" s="92" t="s">
        <v>24</v>
      </c>
      <c r="Z1174" s="92">
        <v>24</v>
      </c>
      <c r="AA1174" s="92" t="s">
        <v>21297</v>
      </c>
      <c r="AB1174" s="100" t="s">
        <v>31200</v>
      </c>
      <c r="AC1174" s="92" t="s">
        <v>31201</v>
      </c>
      <c r="AD1174" s="92" t="s">
        <v>1804</v>
      </c>
      <c r="AE1174" s="92" t="s">
        <v>31202</v>
      </c>
      <c r="AF1174" s="94" t="s">
        <v>39684</v>
      </c>
      <c r="AG1174" s="92" t="s">
        <v>39684</v>
      </c>
      <c r="AI1174" s="92" t="b">
        <f t="shared" si="102"/>
        <v>1</v>
      </c>
    </row>
    <row r="1175" spans="2:35" ht="144" x14ac:dyDescent="0.3">
      <c r="B1175" s="92" t="s">
        <v>1808</v>
      </c>
      <c r="C1175" s="92" t="s">
        <v>31203</v>
      </c>
      <c r="D1175" s="92" t="s">
        <v>31204</v>
      </c>
      <c r="E1175" s="92" t="s">
        <v>31205</v>
      </c>
      <c r="F1175" s="92" t="s">
        <v>21311</v>
      </c>
      <c r="G1175" s="92" t="s">
        <v>31206</v>
      </c>
      <c r="H1175" s="92">
        <v>132873</v>
      </c>
      <c r="I1175" s="92" t="s">
        <v>21294</v>
      </c>
      <c r="J1175" s="93">
        <v>225.83</v>
      </c>
      <c r="K1175" s="92">
        <v>263119600</v>
      </c>
      <c r="L1175" s="95">
        <v>40221</v>
      </c>
      <c r="M1175" s="92">
        <v>1.5800000000000002E-2</v>
      </c>
      <c r="N1175" s="92" t="s">
        <v>22212</v>
      </c>
      <c r="O1175" s="92" t="s">
        <v>25</v>
      </c>
      <c r="P1175" s="92" t="s">
        <v>236</v>
      </c>
      <c r="Q1175" s="92" t="s">
        <v>77</v>
      </c>
      <c r="R1175" s="92" t="s">
        <v>26</v>
      </c>
      <c r="S1175" s="92" t="s">
        <v>28</v>
      </c>
      <c r="T1175" s="92" t="s">
        <v>30</v>
      </c>
      <c r="U1175" s="92" t="s">
        <v>24</v>
      </c>
      <c r="V1175" s="92" t="s">
        <v>24</v>
      </c>
      <c r="W1175" s="92" t="s">
        <v>18</v>
      </c>
      <c r="X1175" s="92" t="s">
        <v>32</v>
      </c>
      <c r="Y1175" s="92" t="s">
        <v>24</v>
      </c>
      <c r="Z1175" s="92">
        <v>40</v>
      </c>
      <c r="AA1175" s="92" t="s">
        <v>21297</v>
      </c>
      <c r="AB1175" s="100" t="s">
        <v>31207</v>
      </c>
      <c r="AC1175" s="92" t="s">
        <v>31208</v>
      </c>
      <c r="AD1175" s="92" t="s">
        <v>1809</v>
      </c>
      <c r="AE1175" s="92" t="s">
        <v>31209</v>
      </c>
      <c r="AF1175" s="94" t="s">
        <v>39685</v>
      </c>
      <c r="AG1175" s="92" t="s">
        <v>39685</v>
      </c>
      <c r="AI1175" s="92" t="b">
        <f t="shared" si="102"/>
        <v>1</v>
      </c>
    </row>
    <row r="1176" spans="2:35" ht="115.2" x14ac:dyDescent="0.3">
      <c r="B1176" s="92" t="s">
        <v>1817</v>
      </c>
      <c r="C1176" s="92" t="s">
        <v>31224</v>
      </c>
      <c r="D1176" s="92" t="s">
        <v>31225</v>
      </c>
      <c r="E1176" s="92" t="s">
        <v>31226</v>
      </c>
      <c r="F1176" s="92" t="s">
        <v>21311</v>
      </c>
      <c r="G1176" s="92" t="s">
        <v>31227</v>
      </c>
      <c r="H1176" s="92">
        <v>106644</v>
      </c>
      <c r="I1176" s="92" t="s">
        <v>21294</v>
      </c>
      <c r="J1176" s="93">
        <v>162.13</v>
      </c>
      <c r="K1176" s="92">
        <v>194478300</v>
      </c>
      <c r="L1176" s="95">
        <v>40221</v>
      </c>
      <c r="M1176" s="92">
        <v>3.5000000000000001E-3</v>
      </c>
      <c r="N1176" s="92" t="s">
        <v>2</v>
      </c>
      <c r="O1176" s="92" t="s">
        <v>2</v>
      </c>
      <c r="P1176" s="92" t="s">
        <v>2</v>
      </c>
      <c r="Q1176" s="92" t="s">
        <v>77</v>
      </c>
      <c r="R1176" s="92" t="s">
        <v>26</v>
      </c>
      <c r="S1176" s="92" t="s">
        <v>24</v>
      </c>
      <c r="T1176" s="92" t="s">
        <v>30</v>
      </c>
      <c r="U1176" s="92" t="s">
        <v>24</v>
      </c>
      <c r="V1176" s="92" t="s">
        <v>24</v>
      </c>
      <c r="W1176" s="92" t="s">
        <v>24</v>
      </c>
      <c r="X1176" s="92" t="s">
        <v>32</v>
      </c>
      <c r="Y1176" s="92" t="s">
        <v>24</v>
      </c>
      <c r="Z1176" s="92">
        <v>30</v>
      </c>
      <c r="AA1176" s="92" t="s">
        <v>21297</v>
      </c>
      <c r="AB1176" s="100" t="s">
        <v>31228</v>
      </c>
      <c r="AC1176" s="92" t="s">
        <v>31229</v>
      </c>
      <c r="AD1176" s="92" t="s">
        <v>1818</v>
      </c>
      <c r="AE1176" s="92" t="s">
        <v>31230</v>
      </c>
      <c r="AF1176" s="94" t="s">
        <v>39015</v>
      </c>
      <c r="AG1176" s="92" t="s">
        <v>39015</v>
      </c>
      <c r="AI1176" s="92" t="b">
        <f t="shared" si="102"/>
        <v>1</v>
      </c>
    </row>
    <row r="1177" spans="2:35" ht="100.8" x14ac:dyDescent="0.3">
      <c r="B1177" s="92" t="s">
        <v>1813</v>
      </c>
      <c r="C1177" s="92" t="s">
        <v>31210</v>
      </c>
      <c r="D1177" s="92" t="s">
        <v>31211</v>
      </c>
      <c r="E1177" s="92" t="s">
        <v>31212</v>
      </c>
      <c r="F1177" s="92" t="s">
        <v>21311</v>
      </c>
      <c r="G1177" s="92" t="s">
        <v>31213</v>
      </c>
      <c r="H1177" s="92">
        <v>5881</v>
      </c>
      <c r="I1177" s="92" t="s">
        <v>21294</v>
      </c>
      <c r="J1177" s="93">
        <v>173.54</v>
      </c>
      <c r="K1177" s="92">
        <v>261069900</v>
      </c>
      <c r="L1177" s="95">
        <v>40221</v>
      </c>
      <c r="M1177" s="92">
        <v>3.5000000000000001E-3</v>
      </c>
      <c r="N1177" s="92" t="s">
        <v>22212</v>
      </c>
      <c r="O1177" s="92" t="s">
        <v>25</v>
      </c>
      <c r="P1177" s="92" t="s">
        <v>1421</v>
      </c>
      <c r="Q1177" s="92" t="s">
        <v>77</v>
      </c>
      <c r="R1177" s="92" t="s">
        <v>26</v>
      </c>
      <c r="S1177" s="92" t="s">
        <v>28</v>
      </c>
      <c r="T1177" s="92" t="s">
        <v>30</v>
      </c>
      <c r="U1177" s="92" t="s">
        <v>24</v>
      </c>
      <c r="V1177" s="92" t="s">
        <v>24</v>
      </c>
      <c r="W1177" s="92" t="s">
        <v>24</v>
      </c>
      <c r="X1177" s="92" t="s">
        <v>32</v>
      </c>
      <c r="Y1177" s="92" t="s">
        <v>24</v>
      </c>
      <c r="Z1177" s="92">
        <v>24</v>
      </c>
      <c r="AA1177" s="92" t="s">
        <v>21297</v>
      </c>
      <c r="AB1177" s="100" t="s">
        <v>31214</v>
      </c>
      <c r="AC1177" s="92" t="s">
        <v>31215</v>
      </c>
      <c r="AD1177" s="92" t="s">
        <v>1814</v>
      </c>
      <c r="AE1177" s="92" t="s">
        <v>31216</v>
      </c>
      <c r="AF1177" s="94" t="s">
        <v>40240</v>
      </c>
      <c r="AG1177" s="92" t="s">
        <v>35</v>
      </c>
      <c r="AI1177" s="92">
        <f>LEN(B1177)</f>
        <v>4</v>
      </c>
    </row>
    <row r="1178" spans="2:35" ht="100.8" x14ac:dyDescent="0.3">
      <c r="B1178" s="92" t="s">
        <v>1815</v>
      </c>
      <c r="C1178" s="92" t="s">
        <v>31217</v>
      </c>
      <c r="D1178" s="92" t="s">
        <v>31218</v>
      </c>
      <c r="E1178" s="92" t="s">
        <v>31219</v>
      </c>
      <c r="F1178" s="92" t="s">
        <v>21311</v>
      </c>
      <c r="G1178" s="92" t="s">
        <v>31220</v>
      </c>
      <c r="H1178" s="92">
        <v>6563</v>
      </c>
      <c r="I1178" s="92" t="s">
        <v>21328</v>
      </c>
      <c r="J1178" s="93">
        <v>31.35</v>
      </c>
      <c r="K1178" s="92">
        <v>34365237</v>
      </c>
      <c r="L1178" s="95">
        <v>40554</v>
      </c>
      <c r="M1178" s="92">
        <v>3.5000000000000001E-3</v>
      </c>
      <c r="N1178" s="92" t="s">
        <v>22212</v>
      </c>
      <c r="O1178" s="92" t="s">
        <v>25</v>
      </c>
      <c r="P1178" s="92" t="s">
        <v>1424</v>
      </c>
      <c r="Q1178" s="92" t="s">
        <v>77</v>
      </c>
      <c r="R1178" s="92" t="s">
        <v>26</v>
      </c>
      <c r="S1178" s="92" t="s">
        <v>28</v>
      </c>
      <c r="T1178" s="92" t="s">
        <v>30</v>
      </c>
      <c r="U1178" s="92" t="s">
        <v>24</v>
      </c>
      <c r="V1178" s="92" t="s">
        <v>24</v>
      </c>
      <c r="W1178" s="92" t="s">
        <v>24</v>
      </c>
      <c r="X1178" s="92" t="s">
        <v>32</v>
      </c>
      <c r="Y1178" s="92" t="s">
        <v>24</v>
      </c>
      <c r="Z1178" s="92">
        <v>50</v>
      </c>
      <c r="AA1178" s="92" t="s">
        <v>21297</v>
      </c>
      <c r="AB1178" s="100" t="s">
        <v>31221</v>
      </c>
      <c r="AC1178" s="92" t="s">
        <v>31222</v>
      </c>
      <c r="AD1178" s="92" t="s">
        <v>1816</v>
      </c>
      <c r="AE1178" s="92" t="s">
        <v>31223</v>
      </c>
      <c r="AF1178" s="94" t="s">
        <v>39686</v>
      </c>
      <c r="AG1178" s="92" t="s">
        <v>39686</v>
      </c>
      <c r="AI1178" s="92" t="b">
        <f t="shared" si="102"/>
        <v>1</v>
      </c>
    </row>
    <row r="1179" spans="2:35" ht="158.4" x14ac:dyDescent="0.3">
      <c r="B1179" s="92" t="s">
        <v>33604</v>
      </c>
      <c r="C1179" s="92" t="s">
        <v>33605</v>
      </c>
      <c r="D1179" s="92" t="s">
        <v>33606</v>
      </c>
      <c r="E1179" s="92" t="s">
        <v>33607</v>
      </c>
      <c r="F1179" s="92" t="s">
        <v>21336</v>
      </c>
      <c r="G1179" s="92" t="s">
        <v>33608</v>
      </c>
      <c r="H1179" s="92">
        <v>2415</v>
      </c>
      <c r="I1179" s="92" t="s">
        <v>21294</v>
      </c>
      <c r="J1179" s="93">
        <v>4.03</v>
      </c>
      <c r="K1179" s="92">
        <v>3548814.1949999998</v>
      </c>
      <c r="L1179" s="95">
        <v>42787</v>
      </c>
      <c r="M1179" s="92">
        <v>3.7000000000000002E-3</v>
      </c>
      <c r="N1179" s="92" t="s">
        <v>21685</v>
      </c>
      <c r="O1179" s="92" t="s">
        <v>38576</v>
      </c>
      <c r="P1179" s="92" t="e">
        <v>#N/A</v>
      </c>
      <c r="Q1179" s="92" t="e">
        <v>#N/A</v>
      </c>
      <c r="R1179" s="92" t="e">
        <v>#N/A</v>
      </c>
      <c r="S1179" s="92" t="e">
        <v>#N/A</v>
      </c>
      <c r="T1179" s="92" t="e">
        <v>#N/A</v>
      </c>
      <c r="U1179" s="92" t="e">
        <v>#N/A</v>
      </c>
      <c r="V1179" s="92" t="e">
        <v>#N/A</v>
      </c>
      <c r="W1179" s="92" t="e">
        <v>#N/A</v>
      </c>
      <c r="X1179" s="92" t="e">
        <v>#N/A</v>
      </c>
      <c r="Y1179" s="92" t="e">
        <v>#N/A</v>
      </c>
      <c r="Z1179" s="92">
        <v>19</v>
      </c>
      <c r="AA1179" s="92" t="s">
        <v>21304</v>
      </c>
      <c r="AB1179" s="92" t="s">
        <v>33609</v>
      </c>
      <c r="AC1179" s="92" t="s">
        <v>33610</v>
      </c>
      <c r="AD1179" s="92" t="e">
        <v>#N/A</v>
      </c>
      <c r="AE1179" s="92" t="s">
        <v>33611</v>
      </c>
      <c r="AF1179" s="94" t="s">
        <v>39016</v>
      </c>
      <c r="AG1179" s="92" t="s">
        <v>39016</v>
      </c>
      <c r="AI1179" s="92" t="b">
        <f t="shared" si="102"/>
        <v>1</v>
      </c>
    </row>
    <row r="1180" spans="2:35" ht="115.2" x14ac:dyDescent="0.3">
      <c r="B1180" s="92" t="s">
        <v>443</v>
      </c>
      <c r="C1180" s="92" t="s">
        <v>23617</v>
      </c>
      <c r="D1180" s="92" t="s">
        <v>443</v>
      </c>
      <c r="E1180" s="92" t="s">
        <v>23618</v>
      </c>
      <c r="F1180" s="92" t="s">
        <v>21292</v>
      </c>
      <c r="G1180" s="92" t="s">
        <v>23619</v>
      </c>
      <c r="H1180" s="92">
        <v>20696</v>
      </c>
      <c r="I1180" s="92" t="s">
        <v>21294</v>
      </c>
      <c r="J1180" s="93">
        <v>75.099999999999994</v>
      </c>
      <c r="K1180" s="92">
        <v>84340980</v>
      </c>
      <c r="L1180" s="95">
        <v>39336</v>
      </c>
      <c r="M1180" s="92">
        <v>6.1000000000000004E-3</v>
      </c>
      <c r="N1180" s="92" t="s">
        <v>21963</v>
      </c>
      <c r="O1180" s="92" t="s">
        <v>25</v>
      </c>
      <c r="P1180" s="92" t="s">
        <v>444</v>
      </c>
      <c r="Q1180" s="92" t="s">
        <v>43</v>
      </c>
      <c r="R1180" s="92" t="s">
        <v>28</v>
      </c>
      <c r="S1180" s="92" t="s">
        <v>28</v>
      </c>
      <c r="T1180" s="92" t="s">
        <v>30</v>
      </c>
      <c r="U1180" s="92" t="s">
        <v>24</v>
      </c>
      <c r="V1180" s="92" t="s">
        <v>24</v>
      </c>
      <c r="W1180" s="92" t="s">
        <v>24</v>
      </c>
      <c r="X1180" s="92" t="s">
        <v>32</v>
      </c>
      <c r="Y1180" s="92" t="s">
        <v>24</v>
      </c>
      <c r="Z1180" s="92">
        <v>76</v>
      </c>
      <c r="AA1180" s="92" t="s">
        <v>21297</v>
      </c>
      <c r="AB1180" s="100" t="s">
        <v>23620</v>
      </c>
      <c r="AC1180" s="92" t="s">
        <v>23621</v>
      </c>
      <c r="AD1180" s="92" t="s">
        <v>445</v>
      </c>
      <c r="AE1180" s="92" t="s">
        <v>23622</v>
      </c>
      <c r="AF1180" s="94" t="s">
        <v>39017</v>
      </c>
      <c r="AG1180" s="92" t="s">
        <v>39017</v>
      </c>
      <c r="AI1180" s="92" t="b">
        <f t="shared" si="102"/>
        <v>1</v>
      </c>
    </row>
    <row r="1181" spans="2:35" ht="115.2" x14ac:dyDescent="0.3">
      <c r="B1181" s="92" t="s">
        <v>34037</v>
      </c>
      <c r="C1181" s="92" t="s">
        <v>34038</v>
      </c>
      <c r="D1181" s="92" t="s">
        <v>34039</v>
      </c>
      <c r="E1181" s="92" t="s">
        <v>34040</v>
      </c>
      <c r="F1181" s="92" t="s">
        <v>22338</v>
      </c>
      <c r="G1181" s="92" t="s">
        <v>34041</v>
      </c>
      <c r="H1181" s="92">
        <v>67700</v>
      </c>
      <c r="I1181" s="92" t="s">
        <v>21294</v>
      </c>
      <c r="J1181" s="93">
        <v>275.45999999999998</v>
      </c>
      <c r="K1181" s="92">
        <v>322778909.5</v>
      </c>
      <c r="L1181" s="95">
        <v>44117</v>
      </c>
      <c r="M1181" s="92">
        <v>1.5E-3</v>
      </c>
      <c r="N1181" s="92" t="s">
        <v>21330</v>
      </c>
      <c r="O1181" s="92" t="e">
        <v>#N/A</v>
      </c>
      <c r="P1181" s="92" t="e">
        <v>#N/A</v>
      </c>
      <c r="Q1181" s="92" t="e">
        <v>#N/A</v>
      </c>
      <c r="R1181" s="92" t="e">
        <v>#N/A</v>
      </c>
      <c r="S1181" s="92" t="e">
        <v>#N/A</v>
      </c>
      <c r="T1181" s="92" t="e">
        <v>#N/A</v>
      </c>
      <c r="U1181" s="92" t="e">
        <v>#N/A</v>
      </c>
      <c r="V1181" s="92" t="e">
        <v>#N/A</v>
      </c>
      <c r="W1181" s="92" t="e">
        <v>#N/A</v>
      </c>
      <c r="X1181" s="92" t="e">
        <v>#N/A</v>
      </c>
      <c r="Y1181" s="92" t="e">
        <v>#N/A</v>
      </c>
      <c r="Z1181" s="92">
        <v>0</v>
      </c>
      <c r="AA1181" s="92" t="s">
        <v>21297</v>
      </c>
      <c r="AB1181" s="92" t="s">
        <v>34042</v>
      </c>
      <c r="AC1181" s="92" t="s">
        <v>34043</v>
      </c>
      <c r="AD1181" s="92" t="e">
        <v>#N/A</v>
      </c>
      <c r="AE1181" s="92" t="s">
        <v>34044</v>
      </c>
      <c r="AF1181" s="94" t="s">
        <v>40241</v>
      </c>
      <c r="AG1181" s="92" t="s">
        <v>35</v>
      </c>
      <c r="AI1181" s="92">
        <f>LEN(B1181)</f>
        <v>4</v>
      </c>
    </row>
    <row r="1182" spans="2:35" ht="100.8" x14ac:dyDescent="0.3">
      <c r="B1182" s="92" t="s">
        <v>2141</v>
      </c>
      <c r="C1182" s="92" t="s">
        <v>33307</v>
      </c>
      <c r="D1182" s="92" t="s">
        <v>33308</v>
      </c>
      <c r="E1182" s="92" t="s">
        <v>33309</v>
      </c>
      <c r="F1182" s="92" t="s">
        <v>22338</v>
      </c>
      <c r="G1182" s="92" t="s">
        <v>33310</v>
      </c>
      <c r="H1182" s="92">
        <v>28998</v>
      </c>
      <c r="I1182" s="92" t="s">
        <v>21294</v>
      </c>
      <c r="J1182" s="93">
        <v>909.61</v>
      </c>
      <c r="K1182" s="92">
        <v>946543000</v>
      </c>
      <c r="L1182" s="95">
        <v>39788</v>
      </c>
      <c r="M1182" s="92">
        <v>6.0000000000000001E-3</v>
      </c>
      <c r="N1182" s="92" t="s">
        <v>404</v>
      </c>
      <c r="O1182" s="92" t="s">
        <v>25</v>
      </c>
      <c r="P1182" s="92" t="s">
        <v>1025</v>
      </c>
      <c r="Q1182" s="92" t="s">
        <v>77</v>
      </c>
      <c r="R1182" s="92" t="s">
        <v>26</v>
      </c>
      <c r="S1182" s="92" t="s">
        <v>28</v>
      </c>
      <c r="T1182" s="92" t="s">
        <v>30</v>
      </c>
      <c r="U1182" s="92" t="s">
        <v>24</v>
      </c>
      <c r="V1182" s="92" t="s">
        <v>24</v>
      </c>
      <c r="W1182" s="92" t="s">
        <v>24</v>
      </c>
      <c r="X1182" s="92" t="s">
        <v>32</v>
      </c>
      <c r="Y1182" s="92" t="s">
        <v>24</v>
      </c>
      <c r="Z1182" s="92">
        <v>88</v>
      </c>
      <c r="AA1182" s="92" t="s">
        <v>21297</v>
      </c>
      <c r="AB1182" s="92" t="s">
        <v>33311</v>
      </c>
      <c r="AC1182" s="92" t="s">
        <v>33312</v>
      </c>
      <c r="AD1182" s="92" t="s">
        <v>2142</v>
      </c>
      <c r="AE1182" s="92" t="s">
        <v>33313</v>
      </c>
      <c r="AF1182" s="94" t="s">
        <v>39687</v>
      </c>
      <c r="AG1182" s="92" t="s">
        <v>39687</v>
      </c>
      <c r="AI1182" s="92" t="b">
        <f t="shared" si="102"/>
        <v>1</v>
      </c>
    </row>
    <row r="1183" spans="2:35" ht="115.2" x14ac:dyDescent="0.3">
      <c r="B1183" s="92" t="s">
        <v>34029</v>
      </c>
      <c r="C1183" s="92" t="s">
        <v>34030</v>
      </c>
      <c r="D1183" s="92" t="s">
        <v>34031</v>
      </c>
      <c r="E1183" s="92" t="s">
        <v>34032</v>
      </c>
      <c r="F1183" s="92" t="s">
        <v>22338</v>
      </c>
      <c r="G1183" s="92" t="s">
        <v>34033</v>
      </c>
      <c r="H1183" s="92">
        <v>510687</v>
      </c>
      <c r="I1183" s="92" t="s">
        <v>21294</v>
      </c>
      <c r="J1183" s="93">
        <v>112.27</v>
      </c>
      <c r="K1183" s="92">
        <v>191613427.59999999</v>
      </c>
      <c r="L1183" s="95">
        <v>44117</v>
      </c>
      <c r="M1183" s="92">
        <v>1.5E-3</v>
      </c>
      <c r="N1183" s="92" t="s">
        <v>21551</v>
      </c>
      <c r="O1183" s="92" t="e">
        <v>#N/A</v>
      </c>
      <c r="P1183" s="92" t="e">
        <v>#N/A</v>
      </c>
      <c r="Q1183" s="92" t="e">
        <v>#N/A</v>
      </c>
      <c r="R1183" s="92" t="e">
        <v>#N/A</v>
      </c>
      <c r="S1183" s="92" t="e">
        <v>#N/A</v>
      </c>
      <c r="T1183" s="92" t="e">
        <v>#N/A</v>
      </c>
      <c r="U1183" s="92" t="e">
        <v>#N/A</v>
      </c>
      <c r="V1183" s="92" t="e">
        <v>#N/A</v>
      </c>
      <c r="W1183" s="92" t="e">
        <v>#N/A</v>
      </c>
      <c r="X1183" s="92" t="e">
        <v>#N/A</v>
      </c>
      <c r="Y1183" s="92" t="e">
        <v>#N/A</v>
      </c>
      <c r="Z1183" s="92">
        <v>0</v>
      </c>
      <c r="AA1183" s="92" t="s">
        <v>21297</v>
      </c>
      <c r="AB1183" s="92" t="s">
        <v>34034</v>
      </c>
      <c r="AC1183" s="92" t="s">
        <v>34035</v>
      </c>
      <c r="AD1183" s="92" t="e">
        <v>#N/A</v>
      </c>
      <c r="AE1183" s="92" t="s">
        <v>34036</v>
      </c>
      <c r="AF1183" s="94" t="s">
        <v>39018</v>
      </c>
      <c r="AG1183" s="92" t="s">
        <v>39018</v>
      </c>
      <c r="AI1183" s="92" t="b">
        <f t="shared" si="102"/>
        <v>1</v>
      </c>
    </row>
    <row r="1184" spans="2:35" ht="86.4" x14ac:dyDescent="0.3">
      <c r="B1184" s="92" t="s">
        <v>2260</v>
      </c>
      <c r="C1184" s="92" t="s">
        <v>33819</v>
      </c>
      <c r="D1184" s="92" t="s">
        <v>2260</v>
      </c>
      <c r="E1184" s="92" t="s">
        <v>33820</v>
      </c>
      <c r="F1184" s="92" t="s">
        <v>21292</v>
      </c>
      <c r="G1184" s="92" t="s">
        <v>33821</v>
      </c>
      <c r="H1184" s="92">
        <v>956150</v>
      </c>
      <c r="I1184" s="92" t="s">
        <v>21294</v>
      </c>
      <c r="J1184" s="93">
        <v>2140</v>
      </c>
      <c r="K1184" s="92">
        <v>2142336000</v>
      </c>
      <c r="L1184" s="95">
        <v>39396</v>
      </c>
      <c r="M1184" s="92">
        <v>2.8E-3</v>
      </c>
      <c r="N1184" s="92" t="s">
        <v>21940</v>
      </c>
      <c r="O1184" s="92" t="s">
        <v>75</v>
      </c>
      <c r="P1184" s="92" t="s">
        <v>154</v>
      </c>
      <c r="Q1184" s="92" t="s">
        <v>77</v>
      </c>
      <c r="R1184" s="92" t="s">
        <v>26</v>
      </c>
      <c r="S1184" s="92" t="s">
        <v>24</v>
      </c>
      <c r="T1184" s="92" t="s">
        <v>30</v>
      </c>
      <c r="U1184" s="92" t="s">
        <v>78</v>
      </c>
      <c r="V1184" s="92" t="s">
        <v>24</v>
      </c>
      <c r="W1184" s="92" t="s">
        <v>24</v>
      </c>
      <c r="X1184" s="92" t="s">
        <v>32</v>
      </c>
      <c r="Y1184" s="92" t="s">
        <v>24</v>
      </c>
      <c r="Z1184" s="92">
        <v>500</v>
      </c>
      <c r="AA1184" s="92" t="s">
        <v>21297</v>
      </c>
      <c r="AB1184" s="100" t="s">
        <v>33822</v>
      </c>
      <c r="AC1184" s="92" t="s">
        <v>33823</v>
      </c>
      <c r="AD1184" s="92" t="s">
        <v>2261</v>
      </c>
      <c r="AE1184" s="92" t="s">
        <v>33824</v>
      </c>
      <c r="AF1184" s="94" t="s">
        <v>40242</v>
      </c>
      <c r="AG1184" s="92" t="s">
        <v>35</v>
      </c>
      <c r="AI1184" s="92">
        <f t="shared" ref="AI1184:AI1185" si="110">LEN(B1184)</f>
        <v>3</v>
      </c>
    </row>
    <row r="1185" spans="2:35" ht="100.8" x14ac:dyDescent="0.3">
      <c r="B1185" s="92" t="s">
        <v>2269</v>
      </c>
      <c r="C1185" s="92" t="s">
        <v>33831</v>
      </c>
      <c r="D1185" s="92" t="s">
        <v>2269</v>
      </c>
      <c r="E1185" s="92" t="s">
        <v>33832</v>
      </c>
      <c r="F1185" s="92" t="s">
        <v>21486</v>
      </c>
      <c r="G1185" s="92" t="s">
        <v>33833</v>
      </c>
      <c r="H1185" s="92">
        <v>10853</v>
      </c>
      <c r="I1185" s="92" t="s">
        <v>21294</v>
      </c>
      <c r="J1185" s="93">
        <v>101.68</v>
      </c>
      <c r="K1185" s="92">
        <v>104854500</v>
      </c>
      <c r="L1185" s="95">
        <v>39396</v>
      </c>
      <c r="M1185" s="92">
        <v>2.8E-3</v>
      </c>
      <c r="N1185" s="92" t="s">
        <v>33834</v>
      </c>
      <c r="O1185" s="92" t="s">
        <v>75</v>
      </c>
      <c r="P1185" s="92" t="s">
        <v>154</v>
      </c>
      <c r="Q1185" s="92" t="s">
        <v>77</v>
      </c>
      <c r="R1185" s="92" t="s">
        <v>26</v>
      </c>
      <c r="S1185" s="92" t="s">
        <v>24</v>
      </c>
      <c r="T1185" s="92" t="s">
        <v>30</v>
      </c>
      <c r="U1185" s="92" t="s">
        <v>78</v>
      </c>
      <c r="V1185" s="92" t="s">
        <v>24</v>
      </c>
      <c r="W1185" s="92" t="s">
        <v>24</v>
      </c>
      <c r="X1185" s="92" t="s">
        <v>32</v>
      </c>
      <c r="Y1185" s="92" t="s">
        <v>24</v>
      </c>
      <c r="Z1185" s="92">
        <v>62</v>
      </c>
      <c r="AA1185" s="92" t="s">
        <v>21297</v>
      </c>
      <c r="AB1185" s="100" t="s">
        <v>33835</v>
      </c>
      <c r="AC1185" s="92" t="s">
        <v>33836</v>
      </c>
      <c r="AD1185" s="92" t="s">
        <v>2270</v>
      </c>
      <c r="AE1185" s="92" t="s">
        <v>33837</v>
      </c>
      <c r="AF1185" s="94" t="s">
        <v>40243</v>
      </c>
      <c r="AG1185" s="92" t="s">
        <v>35</v>
      </c>
      <c r="AI1185" s="92">
        <f t="shared" si="110"/>
        <v>3</v>
      </c>
    </row>
    <row r="1186" spans="2:35" ht="115.2" x14ac:dyDescent="0.3">
      <c r="B1186" s="92" t="s">
        <v>4194</v>
      </c>
      <c r="C1186" s="92" t="s">
        <v>32912</v>
      </c>
      <c r="D1186" s="92" t="s">
        <v>32913</v>
      </c>
      <c r="E1186" s="92" t="s">
        <v>32914</v>
      </c>
      <c r="F1186" s="92" t="s">
        <v>21311</v>
      </c>
      <c r="G1186" s="92" t="s">
        <v>32915</v>
      </c>
      <c r="H1186" s="92">
        <v>2284527</v>
      </c>
      <c r="I1186" s="92" t="s">
        <v>21294</v>
      </c>
      <c r="J1186" s="93">
        <v>2610</v>
      </c>
      <c r="K1186" s="92">
        <v>2497481280</v>
      </c>
      <c r="L1186" s="95">
        <v>41831</v>
      </c>
      <c r="M1186" s="92">
        <v>5.8999999999999999E-3</v>
      </c>
      <c r="N1186" s="92" t="s">
        <v>22069</v>
      </c>
      <c r="O1186" s="92" t="s">
        <v>71</v>
      </c>
      <c r="P1186" s="92" t="s">
        <v>3</v>
      </c>
      <c r="Q1186" s="92" t="s">
        <v>43</v>
      </c>
      <c r="R1186" s="92" t="s">
        <v>28</v>
      </c>
      <c r="S1186" s="92" t="s">
        <v>24</v>
      </c>
      <c r="T1186" s="92" t="s">
        <v>30</v>
      </c>
      <c r="U1186" s="92" t="s">
        <v>24</v>
      </c>
      <c r="V1186" s="92" t="s">
        <v>24</v>
      </c>
      <c r="W1186" s="92" t="s">
        <v>24</v>
      </c>
      <c r="X1186" s="92" t="s">
        <v>32</v>
      </c>
      <c r="Y1186" s="92" t="s">
        <v>24</v>
      </c>
      <c r="Z1186" s="92">
        <v>0</v>
      </c>
      <c r="AA1186" s="92" t="s">
        <v>21304</v>
      </c>
      <c r="AB1186" s="92" t="s">
        <v>32916</v>
      </c>
      <c r="AC1186" s="92" t="s">
        <v>32917</v>
      </c>
      <c r="AD1186" s="92" t="s">
        <v>4195</v>
      </c>
      <c r="AE1186" s="92" t="s">
        <v>32918</v>
      </c>
      <c r="AF1186" s="94" t="s">
        <v>39019</v>
      </c>
      <c r="AG1186" s="92" t="s">
        <v>39019</v>
      </c>
      <c r="AI1186" s="92" t="b">
        <f t="shared" si="102"/>
        <v>1</v>
      </c>
    </row>
    <row r="1187" spans="2:35" ht="72" x14ac:dyDescent="0.3">
      <c r="B1187" s="92" t="s">
        <v>2105</v>
      </c>
      <c r="C1187" s="92" t="s">
        <v>33095</v>
      </c>
      <c r="D1187" s="92" t="s">
        <v>2105</v>
      </c>
      <c r="E1187" s="92" t="s">
        <v>33096</v>
      </c>
      <c r="F1187" s="92" t="s">
        <v>21292</v>
      </c>
      <c r="G1187" s="92" t="s">
        <v>33097</v>
      </c>
      <c r="H1187" s="92">
        <v>2921501</v>
      </c>
      <c r="I1187" s="92" t="s">
        <v>21294</v>
      </c>
      <c r="J1187" s="93">
        <v>6420</v>
      </c>
      <c r="K1187" s="92">
        <v>6599153000</v>
      </c>
      <c r="L1187" s="95">
        <v>39478</v>
      </c>
      <c r="M1187" s="92">
        <v>5.1999999999999998E-3</v>
      </c>
      <c r="N1187" s="92" t="s">
        <v>1570</v>
      </c>
      <c r="O1187" s="92" t="s">
        <v>1570</v>
      </c>
      <c r="P1187" s="92" t="s">
        <v>3</v>
      </c>
      <c r="Q1187" s="92" t="s">
        <v>77</v>
      </c>
      <c r="R1187" s="92" t="s">
        <v>26</v>
      </c>
      <c r="S1187" s="92" t="s">
        <v>24</v>
      </c>
      <c r="T1187" s="92" t="s">
        <v>30</v>
      </c>
      <c r="U1187" s="92" t="s">
        <v>24</v>
      </c>
      <c r="V1187" s="92" t="s">
        <v>24</v>
      </c>
      <c r="W1187" s="92" t="s">
        <v>24</v>
      </c>
      <c r="X1187" s="92" t="s">
        <v>32</v>
      </c>
      <c r="Y1187" s="92" t="s">
        <v>24</v>
      </c>
      <c r="Z1187" s="92">
        <v>306</v>
      </c>
      <c r="AA1187" s="92" t="s">
        <v>21297</v>
      </c>
      <c r="AB1187" s="100" t="s">
        <v>33098</v>
      </c>
      <c r="AC1187" s="92" t="s">
        <v>33099</v>
      </c>
      <c r="AD1187" s="92" t="s">
        <v>2106</v>
      </c>
      <c r="AE1187" s="92" t="s">
        <v>33100</v>
      </c>
      <c r="AF1187" s="94" t="s">
        <v>40244</v>
      </c>
      <c r="AG1187" s="92" t="s">
        <v>35</v>
      </c>
      <c r="AI1187" s="92">
        <f t="shared" ref="AI1187:AI1193" si="111">LEN(B1187)</f>
        <v>3</v>
      </c>
    </row>
    <row r="1188" spans="2:35" ht="100.8" x14ac:dyDescent="0.3">
      <c r="B1188" s="92" t="s">
        <v>32877</v>
      </c>
      <c r="C1188" s="92" t="s">
        <v>32878</v>
      </c>
      <c r="D1188" s="92" t="s">
        <v>32879</v>
      </c>
      <c r="E1188" s="92" t="s">
        <v>32880</v>
      </c>
      <c r="F1188" s="92" t="s">
        <v>21362</v>
      </c>
      <c r="G1188" s="92" t="s">
        <v>32881</v>
      </c>
      <c r="H1188" s="92">
        <v>5490</v>
      </c>
      <c r="I1188" s="92" t="s">
        <v>21294</v>
      </c>
      <c r="J1188" s="93">
        <v>12.87</v>
      </c>
      <c r="K1188" s="92">
        <v>12902525.810000001</v>
      </c>
      <c r="L1188" s="95">
        <v>42997</v>
      </c>
      <c r="M1188" s="92">
        <v>6.9999999999999999E-4</v>
      </c>
      <c r="N1188" s="92" t="s">
        <v>27889</v>
      </c>
      <c r="O1188" s="92" t="s">
        <v>75</v>
      </c>
      <c r="P1188" s="92" t="e">
        <v>#N/A</v>
      </c>
      <c r="Q1188" s="92" t="e">
        <v>#N/A</v>
      </c>
      <c r="R1188" s="92" t="e">
        <v>#N/A</v>
      </c>
      <c r="S1188" s="92" t="e">
        <v>#N/A</v>
      </c>
      <c r="T1188" s="92" t="e">
        <v>#N/A</v>
      </c>
      <c r="U1188" s="92" t="e">
        <v>#N/A</v>
      </c>
      <c r="V1188" s="92" t="e">
        <v>#N/A</v>
      </c>
      <c r="W1188" s="92" t="e">
        <v>#N/A</v>
      </c>
      <c r="X1188" s="92" t="e">
        <v>#N/A</v>
      </c>
      <c r="Y1188" s="92" t="e">
        <v>#N/A</v>
      </c>
      <c r="Z1188" s="92">
        <v>18</v>
      </c>
      <c r="AA1188" s="92" t="s">
        <v>21297</v>
      </c>
      <c r="AB1188" s="100" t="s">
        <v>32882</v>
      </c>
      <c r="AC1188" s="92" t="s">
        <v>32883</v>
      </c>
      <c r="AD1188" s="92" t="e">
        <v>#N/A</v>
      </c>
      <c r="AE1188" s="92" t="s">
        <v>32884</v>
      </c>
      <c r="AF1188" s="94" t="s">
        <v>40245</v>
      </c>
      <c r="AG1188" s="92" t="s">
        <v>35</v>
      </c>
      <c r="AI1188" s="92">
        <f t="shared" si="111"/>
        <v>4</v>
      </c>
    </row>
    <row r="1189" spans="2:35" ht="86.4" x14ac:dyDescent="0.3">
      <c r="B1189" s="92" t="s">
        <v>32821</v>
      </c>
      <c r="C1189" s="92" t="s">
        <v>32822</v>
      </c>
      <c r="D1189" s="92" t="s">
        <v>32823</v>
      </c>
      <c r="E1189" s="92" t="s">
        <v>32824</v>
      </c>
      <c r="F1189" s="92" t="s">
        <v>21336</v>
      </c>
      <c r="G1189" s="92" t="s">
        <v>32825</v>
      </c>
      <c r="H1189" s="92">
        <v>1492</v>
      </c>
      <c r="I1189" s="92" t="s">
        <v>21294</v>
      </c>
      <c r="J1189" s="93">
        <v>2.2400000000000002</v>
      </c>
      <c r="K1189" s="92">
        <v>2576685.767</v>
      </c>
      <c r="L1189" s="95">
        <v>43000</v>
      </c>
      <c r="M1189" s="92">
        <v>6.9999999999999999E-4</v>
      </c>
      <c r="N1189" s="92" t="s">
        <v>21356</v>
      </c>
      <c r="O1189" s="92" t="s">
        <v>25</v>
      </c>
      <c r="P1189" s="92" t="s">
        <v>3</v>
      </c>
      <c r="Q1189" s="99" t="s">
        <v>57</v>
      </c>
      <c r="R1189" s="92" t="e">
        <v>#N/A</v>
      </c>
      <c r="S1189" s="92" t="e">
        <v>#N/A</v>
      </c>
      <c r="T1189" s="92" t="e">
        <v>#N/A</v>
      </c>
      <c r="U1189" s="92" t="e">
        <v>#N/A</v>
      </c>
      <c r="V1189" s="92" t="e">
        <v>#N/A</v>
      </c>
      <c r="W1189" s="92" t="e">
        <v>#N/A</v>
      </c>
      <c r="X1189" s="92" t="e">
        <v>#N/A</v>
      </c>
      <c r="Y1189" s="92" t="e">
        <v>#N/A</v>
      </c>
      <c r="Z1189" s="92">
        <v>1468</v>
      </c>
      <c r="AA1189" s="92" t="s">
        <v>21297</v>
      </c>
      <c r="AB1189" s="100" t="s">
        <v>32826</v>
      </c>
      <c r="AC1189" s="92" t="s">
        <v>32827</v>
      </c>
      <c r="AD1189" s="92" t="e">
        <v>#N/A</v>
      </c>
      <c r="AE1189" s="92" t="s">
        <v>32828</v>
      </c>
      <c r="AF1189" s="94" t="s">
        <v>40246</v>
      </c>
      <c r="AG1189" s="92" t="s">
        <v>35</v>
      </c>
      <c r="AI1189" s="92">
        <f t="shared" si="111"/>
        <v>4</v>
      </c>
    </row>
    <row r="1190" spans="2:35" ht="115.2" x14ac:dyDescent="0.3">
      <c r="B1190" s="92" t="s">
        <v>32835</v>
      </c>
      <c r="C1190" s="92" t="s">
        <v>32836</v>
      </c>
      <c r="D1190" s="92" t="s">
        <v>32837</v>
      </c>
      <c r="E1190" s="92" t="s">
        <v>32838</v>
      </c>
      <c r="F1190" s="92" t="s">
        <v>21362</v>
      </c>
      <c r="G1190" s="92" t="s">
        <v>32839</v>
      </c>
      <c r="H1190" s="92">
        <v>343</v>
      </c>
      <c r="I1190" s="92" t="s">
        <v>21294</v>
      </c>
      <c r="J1190" s="93">
        <v>2.4700000000000002</v>
      </c>
      <c r="K1190" s="92">
        <v>2701497.0150000001</v>
      </c>
      <c r="L1190" s="95">
        <v>43000</v>
      </c>
      <c r="M1190" s="92">
        <v>1.5E-3</v>
      </c>
      <c r="N1190" s="92" t="s">
        <v>21424</v>
      </c>
      <c r="O1190" s="92" t="e">
        <v>#N/A</v>
      </c>
      <c r="P1190" s="92" t="e">
        <v>#N/A</v>
      </c>
      <c r="Q1190" s="92" t="e">
        <v>#N/A</v>
      </c>
      <c r="R1190" s="92" t="e">
        <v>#N/A</v>
      </c>
      <c r="S1190" s="92" t="e">
        <v>#N/A</v>
      </c>
      <c r="T1190" s="92" t="e">
        <v>#N/A</v>
      </c>
      <c r="U1190" s="92" t="e">
        <v>#N/A</v>
      </c>
      <c r="V1190" s="92" t="e">
        <v>#N/A</v>
      </c>
      <c r="W1190" s="92" t="e">
        <v>#N/A</v>
      </c>
      <c r="X1190" s="92" t="e">
        <v>#N/A</v>
      </c>
      <c r="Y1190" s="92" t="e">
        <v>#N/A</v>
      </c>
      <c r="Z1190" s="92">
        <v>898</v>
      </c>
      <c r="AA1190" s="92" t="s">
        <v>21297</v>
      </c>
      <c r="AB1190" s="100" t="s">
        <v>32840</v>
      </c>
      <c r="AC1190" s="92" t="s">
        <v>32841</v>
      </c>
      <c r="AD1190" s="92" t="e">
        <v>#N/A</v>
      </c>
      <c r="AE1190" s="92" t="s">
        <v>32842</v>
      </c>
      <c r="AF1190" s="94" t="s">
        <v>40247</v>
      </c>
      <c r="AG1190" s="92" t="s">
        <v>35</v>
      </c>
      <c r="AI1190" s="92">
        <f t="shared" si="111"/>
        <v>4</v>
      </c>
    </row>
    <row r="1191" spans="2:35" ht="86.4" x14ac:dyDescent="0.3">
      <c r="B1191" s="92" t="s">
        <v>32885</v>
      </c>
      <c r="C1191" s="92" t="s">
        <v>32886</v>
      </c>
      <c r="D1191" s="92" t="s">
        <v>32887</v>
      </c>
      <c r="E1191" s="92" t="s">
        <v>32888</v>
      </c>
      <c r="F1191" s="92" t="s">
        <v>21362</v>
      </c>
      <c r="G1191" s="92" t="s">
        <v>32889</v>
      </c>
      <c r="H1191" s="92">
        <v>3312</v>
      </c>
      <c r="I1191" s="92" t="s">
        <v>21294</v>
      </c>
      <c r="J1191" s="93">
        <v>9.92</v>
      </c>
      <c r="K1191" s="92">
        <v>19146786.469999999</v>
      </c>
      <c r="L1191" s="95">
        <v>43000</v>
      </c>
      <c r="M1191" s="92">
        <v>4.0000000000000002E-4</v>
      </c>
      <c r="N1191" s="92" t="s">
        <v>21330</v>
      </c>
      <c r="O1191" s="92" t="e">
        <v>#N/A</v>
      </c>
      <c r="P1191" s="92" t="e">
        <v>#N/A</v>
      </c>
      <c r="Q1191" s="99" t="s">
        <v>77</v>
      </c>
      <c r="R1191" s="92" t="e">
        <v>#N/A</v>
      </c>
      <c r="S1191" s="92" t="e">
        <v>#N/A</v>
      </c>
      <c r="T1191" s="92" t="e">
        <v>#N/A</v>
      </c>
      <c r="U1191" s="92" t="e">
        <v>#N/A</v>
      </c>
      <c r="V1191" s="92" t="e">
        <v>#N/A</v>
      </c>
      <c r="W1191" s="92" t="e">
        <v>#N/A</v>
      </c>
      <c r="X1191" s="92" t="e">
        <v>#N/A</v>
      </c>
      <c r="Y1191" s="92" t="e">
        <v>#N/A</v>
      </c>
      <c r="Z1191" s="92">
        <v>618</v>
      </c>
      <c r="AA1191" s="92" t="s">
        <v>21297</v>
      </c>
      <c r="AB1191" s="100" t="s">
        <v>32890</v>
      </c>
      <c r="AC1191" s="92" t="s">
        <v>32891</v>
      </c>
      <c r="AD1191" s="92" t="e">
        <v>#N/A</v>
      </c>
      <c r="AE1191" s="92" t="s">
        <v>32892</v>
      </c>
      <c r="AF1191" s="94" t="s">
        <v>40248</v>
      </c>
      <c r="AG1191" s="92" t="s">
        <v>35</v>
      </c>
      <c r="AI1191" s="92">
        <f t="shared" si="111"/>
        <v>4</v>
      </c>
    </row>
    <row r="1192" spans="2:35" ht="57.6" x14ac:dyDescent="0.3">
      <c r="B1192" s="92" t="s">
        <v>32869</v>
      </c>
      <c r="C1192" s="92" t="s">
        <v>32870</v>
      </c>
      <c r="D1192" s="92" t="s">
        <v>32871</v>
      </c>
      <c r="E1192" s="92" t="s">
        <v>32872</v>
      </c>
      <c r="F1192" s="92" t="s">
        <v>21362</v>
      </c>
      <c r="G1192" s="92" t="s">
        <v>32873</v>
      </c>
      <c r="H1192" s="92">
        <v>749</v>
      </c>
      <c r="I1192" s="92" t="s">
        <v>21294</v>
      </c>
      <c r="J1192" s="93">
        <v>4.0199999999999996</v>
      </c>
      <c r="K1192" s="92">
        <v>4550865.3389999997</v>
      </c>
      <c r="L1192" s="95">
        <v>43000</v>
      </c>
      <c r="M1192" s="92">
        <v>5.9999999999999995E-4</v>
      </c>
      <c r="N1192" s="92" t="s">
        <v>21479</v>
      </c>
      <c r="O1192" s="92" t="s">
        <v>25</v>
      </c>
      <c r="P1192" s="92" t="e">
        <v>#N/A</v>
      </c>
      <c r="Q1192" s="99" t="s">
        <v>77</v>
      </c>
      <c r="R1192" s="92" t="e">
        <v>#N/A</v>
      </c>
      <c r="S1192" s="92" t="s">
        <v>180</v>
      </c>
      <c r="T1192" s="92" t="e">
        <v>#N/A</v>
      </c>
      <c r="U1192" s="92" t="e">
        <v>#N/A</v>
      </c>
      <c r="V1192" s="92" t="e">
        <v>#N/A</v>
      </c>
      <c r="W1192" s="92" t="e">
        <v>#N/A</v>
      </c>
      <c r="X1192" s="92" t="e">
        <v>#N/A</v>
      </c>
      <c r="Y1192" s="92" t="e">
        <v>#N/A</v>
      </c>
      <c r="Z1192" s="92">
        <v>1703</v>
      </c>
      <c r="AA1192" s="92" t="s">
        <v>21297</v>
      </c>
      <c r="AB1192" s="100" t="s">
        <v>32874</v>
      </c>
      <c r="AC1192" s="92" t="s">
        <v>32875</v>
      </c>
      <c r="AD1192" s="92" t="e">
        <v>#N/A</v>
      </c>
      <c r="AE1192" s="92" t="s">
        <v>32876</v>
      </c>
      <c r="AF1192" s="94" t="s">
        <v>40249</v>
      </c>
      <c r="AG1192" s="92" t="s">
        <v>35</v>
      </c>
      <c r="AI1192" s="92">
        <f t="shared" si="111"/>
        <v>4</v>
      </c>
    </row>
    <row r="1193" spans="2:35" ht="86.4" x14ac:dyDescent="0.3">
      <c r="B1193" s="92" t="s">
        <v>32849</v>
      </c>
      <c r="C1193" s="92" t="s">
        <v>32850</v>
      </c>
      <c r="D1193" s="92" t="s">
        <v>32851</v>
      </c>
      <c r="E1193" s="92" t="s">
        <v>32852</v>
      </c>
      <c r="F1193" s="92" t="s">
        <v>21362</v>
      </c>
      <c r="G1193" s="92" t="s">
        <v>32853</v>
      </c>
      <c r="H1193" s="92">
        <v>11889</v>
      </c>
      <c r="I1193" s="92" t="s">
        <v>21294</v>
      </c>
      <c r="J1193" s="93">
        <v>18.62</v>
      </c>
      <c r="K1193" s="92">
        <v>21412026.77</v>
      </c>
      <c r="L1193" s="95">
        <v>43005</v>
      </c>
      <c r="M1193" s="92">
        <v>5.0000000000000001E-4</v>
      </c>
      <c r="N1193" s="92" t="s">
        <v>21495</v>
      </c>
      <c r="O1193" s="92" t="s">
        <v>75</v>
      </c>
      <c r="P1193" s="92" t="e">
        <v>#N/A</v>
      </c>
      <c r="Q1193" s="92" t="e">
        <v>#N/A</v>
      </c>
      <c r="R1193" s="92" t="e">
        <v>#N/A</v>
      </c>
      <c r="S1193" s="92" t="e">
        <v>#N/A</v>
      </c>
      <c r="T1193" s="92" t="e">
        <v>#N/A</v>
      </c>
      <c r="U1193" s="92" t="e">
        <v>#N/A</v>
      </c>
      <c r="V1193" s="92" t="e">
        <v>#N/A</v>
      </c>
      <c r="W1193" s="92" t="e">
        <v>#N/A</v>
      </c>
      <c r="X1193" s="92" t="e">
        <v>#N/A</v>
      </c>
      <c r="Y1193" s="92" t="e">
        <v>#N/A</v>
      </c>
      <c r="Z1193" s="92">
        <v>292</v>
      </c>
      <c r="AA1193" s="92" t="s">
        <v>21297</v>
      </c>
      <c r="AB1193" s="100" t="s">
        <v>32854</v>
      </c>
      <c r="AC1193" s="92" t="s">
        <v>32855</v>
      </c>
      <c r="AD1193" s="92" t="e">
        <v>#N/A</v>
      </c>
      <c r="AE1193" s="92" t="s">
        <v>32856</v>
      </c>
      <c r="AF1193" s="94" t="s">
        <v>40250</v>
      </c>
      <c r="AG1193" s="92" t="s">
        <v>35</v>
      </c>
      <c r="AI1193" s="92">
        <f t="shared" si="111"/>
        <v>4</v>
      </c>
    </row>
    <row r="1194" spans="2:35" ht="158.4" x14ac:dyDescent="0.3">
      <c r="B1194" s="92" t="s">
        <v>2300</v>
      </c>
      <c r="C1194" s="92" t="s">
        <v>34016</v>
      </c>
      <c r="D1194" s="92" t="s">
        <v>34017</v>
      </c>
      <c r="E1194" s="92" t="s">
        <v>34018</v>
      </c>
      <c r="F1194" s="92" t="s">
        <v>22338</v>
      </c>
      <c r="G1194" s="92" t="s">
        <v>34019</v>
      </c>
      <c r="H1194" s="92">
        <v>48710430</v>
      </c>
      <c r="I1194" s="92" t="s">
        <v>21294</v>
      </c>
      <c r="J1194" s="93">
        <v>129990.00000000001</v>
      </c>
      <c r="K1194" s="92">
        <v>138513000000</v>
      </c>
      <c r="L1194" s="95">
        <v>36436</v>
      </c>
      <c r="M1194" s="92">
        <v>2E-3</v>
      </c>
      <c r="N1194" s="92" t="s">
        <v>21551</v>
      </c>
      <c r="O1194" s="92" t="s">
        <v>25</v>
      </c>
      <c r="P1194" s="92" t="s">
        <v>3</v>
      </c>
      <c r="Q1194" s="92" t="s">
        <v>77</v>
      </c>
      <c r="R1194" s="92" t="s">
        <v>26</v>
      </c>
      <c r="S1194" s="92" t="s">
        <v>29</v>
      </c>
      <c r="T1194" s="92" t="s">
        <v>30</v>
      </c>
      <c r="U1194" s="92" t="s">
        <v>24</v>
      </c>
      <c r="V1194" s="92" t="s">
        <v>24</v>
      </c>
      <c r="W1194" s="92" t="s">
        <v>24</v>
      </c>
      <c r="X1194" s="92" t="s">
        <v>32</v>
      </c>
      <c r="Y1194" s="92" t="s">
        <v>24</v>
      </c>
      <c r="Z1194" s="92">
        <v>103</v>
      </c>
      <c r="AA1194" s="92" t="s">
        <v>21297</v>
      </c>
      <c r="AB1194" s="100">
        <v>4.6090000000000001E+107</v>
      </c>
      <c r="AC1194" s="92" t="s">
        <v>34020</v>
      </c>
      <c r="AD1194" s="92" t="s">
        <v>2300</v>
      </c>
      <c r="AE1194" s="92" t="s">
        <v>34021</v>
      </c>
      <c r="AF1194" s="94" t="s">
        <v>39020</v>
      </c>
      <c r="AG1194" s="92" t="s">
        <v>39020</v>
      </c>
      <c r="AI1194" s="92" t="b">
        <f t="shared" ref="AI1188:AI1251" si="112">IF(LEN(B1194)=4,LEFT(AF1194,4),LEFT(AF1194,3))=B1194</f>
        <v>1</v>
      </c>
    </row>
    <row r="1195" spans="2:35" ht="129.6" x14ac:dyDescent="0.3">
      <c r="B1195" s="92" t="s">
        <v>29919</v>
      </c>
      <c r="C1195" s="92" t="s">
        <v>29920</v>
      </c>
      <c r="D1195" s="92" t="s">
        <v>29921</v>
      </c>
      <c r="E1195" s="92" t="s">
        <v>29922</v>
      </c>
      <c r="F1195" s="92" t="s">
        <v>21311</v>
      </c>
      <c r="G1195" s="92" t="s">
        <v>29923</v>
      </c>
      <c r="H1195" s="92">
        <v>12164</v>
      </c>
      <c r="I1195" s="92" t="s">
        <v>21294</v>
      </c>
      <c r="J1195" s="93">
        <v>230.69</v>
      </c>
      <c r="K1195" s="92">
        <v>269779125.19999999</v>
      </c>
      <c r="L1195" s="95">
        <v>43443</v>
      </c>
      <c r="M1195" s="92">
        <v>2.3E-3</v>
      </c>
      <c r="N1195" s="92" t="s">
        <v>21356</v>
      </c>
      <c r="O1195" s="92" t="s">
        <v>25</v>
      </c>
      <c r="P1195" s="92" t="s">
        <v>3</v>
      </c>
      <c r="Q1195" s="99" t="s">
        <v>57</v>
      </c>
      <c r="R1195" s="92" t="e">
        <v>#N/A</v>
      </c>
      <c r="S1195" s="92" t="e">
        <v>#N/A</v>
      </c>
      <c r="T1195" s="92" t="e">
        <v>#N/A</v>
      </c>
      <c r="U1195" s="92" t="e">
        <v>#N/A</v>
      </c>
      <c r="V1195" s="92" t="e">
        <v>#N/A</v>
      </c>
      <c r="W1195" s="92" t="e">
        <v>#N/A</v>
      </c>
      <c r="X1195" s="92" t="e">
        <v>#N/A</v>
      </c>
      <c r="Y1195" s="92" t="e">
        <v>#N/A</v>
      </c>
      <c r="Z1195" s="92">
        <v>864</v>
      </c>
      <c r="AA1195" s="92" t="s">
        <v>21297</v>
      </c>
      <c r="AB1195" s="92" t="s">
        <v>29924</v>
      </c>
      <c r="AC1195" s="92" t="s">
        <v>29925</v>
      </c>
      <c r="AD1195" s="92" t="e">
        <v>#N/A</v>
      </c>
      <c r="AE1195" s="92" t="s">
        <v>29926</v>
      </c>
      <c r="AF1195" s="94" t="s">
        <v>40251</v>
      </c>
      <c r="AG1195" s="92" t="s">
        <v>35</v>
      </c>
      <c r="AI1195" s="92">
        <f t="shared" ref="AI1195:AI1197" si="113">LEN(B1195)</f>
        <v>4</v>
      </c>
    </row>
    <row r="1196" spans="2:35" ht="115.2" x14ac:dyDescent="0.3">
      <c r="B1196" s="92" t="s">
        <v>30332</v>
      </c>
      <c r="C1196" s="92" t="s">
        <v>30333</v>
      </c>
      <c r="D1196" s="92" t="s">
        <v>30334</v>
      </c>
      <c r="E1196" s="92" t="s">
        <v>30335</v>
      </c>
      <c r="F1196" s="92" t="s">
        <v>21311</v>
      </c>
      <c r="G1196" s="92" t="s">
        <v>30336</v>
      </c>
      <c r="H1196" s="92">
        <v>12104</v>
      </c>
      <c r="I1196" s="92" t="s">
        <v>21294</v>
      </c>
      <c r="J1196" s="93">
        <v>134.53</v>
      </c>
      <c r="K1196" s="92">
        <v>151419029.69999999</v>
      </c>
      <c r="L1196" s="95">
        <v>43443</v>
      </c>
      <c r="M1196" s="92">
        <v>1.9E-3</v>
      </c>
      <c r="N1196" s="92" t="s">
        <v>21330</v>
      </c>
      <c r="O1196" s="92" t="e">
        <v>#N/A</v>
      </c>
      <c r="P1196" s="92" t="e">
        <v>#N/A</v>
      </c>
      <c r="Q1196" s="99" t="s">
        <v>77</v>
      </c>
      <c r="R1196" s="92" t="e">
        <v>#N/A</v>
      </c>
      <c r="S1196" s="92" t="e">
        <v>#N/A</v>
      </c>
      <c r="T1196" s="92" t="e">
        <v>#N/A</v>
      </c>
      <c r="U1196" s="92" t="e">
        <v>#N/A</v>
      </c>
      <c r="V1196" s="92" t="e">
        <v>#N/A</v>
      </c>
      <c r="W1196" s="92" t="e">
        <v>#N/A</v>
      </c>
      <c r="X1196" s="92" t="e">
        <v>#N/A</v>
      </c>
      <c r="Y1196" s="92" t="e">
        <v>#N/A</v>
      </c>
      <c r="Z1196" s="92">
        <v>552</v>
      </c>
      <c r="AA1196" s="92" t="s">
        <v>21297</v>
      </c>
      <c r="AB1196" s="92" t="s">
        <v>30337</v>
      </c>
      <c r="AC1196" s="92" t="s">
        <v>30338</v>
      </c>
      <c r="AD1196" s="92" t="e">
        <v>#N/A</v>
      </c>
      <c r="AE1196" s="92" t="s">
        <v>30339</v>
      </c>
      <c r="AF1196" s="94" t="s">
        <v>40252</v>
      </c>
      <c r="AG1196" s="92" t="s">
        <v>35</v>
      </c>
      <c r="AI1196" s="92">
        <f t="shared" si="113"/>
        <v>3</v>
      </c>
    </row>
    <row r="1197" spans="2:35" ht="100.8" x14ac:dyDescent="0.3">
      <c r="B1197" s="92" t="s">
        <v>10927</v>
      </c>
      <c r="C1197" s="92" t="s">
        <v>30359</v>
      </c>
      <c r="D1197" s="92" t="s">
        <v>30360</v>
      </c>
      <c r="E1197" s="92" t="s">
        <v>30361</v>
      </c>
      <c r="F1197" s="92" t="s">
        <v>21311</v>
      </c>
      <c r="G1197" s="92" t="s">
        <v>30362</v>
      </c>
      <c r="H1197" s="92">
        <v>2644</v>
      </c>
      <c r="I1197" s="92" t="s">
        <v>21294</v>
      </c>
      <c r="J1197" s="93">
        <v>28.3</v>
      </c>
      <c r="K1197" s="92">
        <v>33362526.690000001</v>
      </c>
      <c r="L1197" s="95">
        <v>43443</v>
      </c>
      <c r="M1197" s="92">
        <v>2.3E-3</v>
      </c>
      <c r="N1197" s="92" t="s">
        <v>21479</v>
      </c>
      <c r="O1197" s="92" t="s">
        <v>25</v>
      </c>
      <c r="P1197" s="92" t="e">
        <v>#N/A</v>
      </c>
      <c r="Q1197" s="99" t="s">
        <v>77</v>
      </c>
      <c r="R1197" s="92" t="e">
        <v>#N/A</v>
      </c>
      <c r="S1197" s="92" t="s">
        <v>180</v>
      </c>
      <c r="T1197" s="92" t="e">
        <v>#N/A</v>
      </c>
      <c r="U1197" s="92" t="e">
        <v>#N/A</v>
      </c>
      <c r="V1197" s="92" t="e">
        <v>#N/A</v>
      </c>
      <c r="W1197" s="92" t="e">
        <v>#N/A</v>
      </c>
      <c r="X1197" s="92" t="e">
        <v>#N/A</v>
      </c>
      <c r="Y1197" s="92" t="e">
        <v>#N/A</v>
      </c>
      <c r="Z1197" s="92">
        <v>1201</v>
      </c>
      <c r="AA1197" s="92" t="s">
        <v>21297</v>
      </c>
      <c r="AB1197" s="92" t="s">
        <v>30363</v>
      </c>
      <c r="AC1197" s="92" t="s">
        <v>30364</v>
      </c>
      <c r="AD1197" s="92" t="e">
        <v>#N/A</v>
      </c>
      <c r="AE1197" s="92" t="s">
        <v>30365</v>
      </c>
      <c r="AF1197" s="94" t="s">
        <v>40253</v>
      </c>
      <c r="AG1197" s="92" t="s">
        <v>35</v>
      </c>
      <c r="AI1197" s="92">
        <f t="shared" si="113"/>
        <v>4</v>
      </c>
    </row>
    <row r="1198" spans="2:35" ht="144" x14ac:dyDescent="0.3">
      <c r="B1198" s="92" t="s">
        <v>29937</v>
      </c>
      <c r="C1198" s="92" t="s">
        <v>29938</v>
      </c>
      <c r="D1198" s="92" t="s">
        <v>29939</v>
      </c>
      <c r="E1198" s="92" t="s">
        <v>29940</v>
      </c>
      <c r="F1198" s="92" t="s">
        <v>21311</v>
      </c>
      <c r="G1198" s="92" t="s">
        <v>29941</v>
      </c>
      <c r="H1198" s="92">
        <v>1538</v>
      </c>
      <c r="I1198" s="92" t="s">
        <v>21294</v>
      </c>
      <c r="J1198" s="93">
        <v>19.23</v>
      </c>
      <c r="K1198" s="92">
        <v>21794025.640000001</v>
      </c>
      <c r="L1198" s="95">
        <v>43443</v>
      </c>
      <c r="M1198" s="92">
        <v>3.5000000000000001E-3</v>
      </c>
      <c r="N1198" s="92" t="s">
        <v>21424</v>
      </c>
      <c r="O1198" s="92" t="e">
        <v>#N/A</v>
      </c>
      <c r="P1198" s="92" t="e">
        <v>#N/A</v>
      </c>
      <c r="Q1198" s="92" t="e">
        <v>#N/A</v>
      </c>
      <c r="R1198" s="92" t="e">
        <v>#N/A</v>
      </c>
      <c r="S1198" s="92" t="e">
        <v>#N/A</v>
      </c>
      <c r="T1198" s="92" t="e">
        <v>#N/A</v>
      </c>
      <c r="U1198" s="92" t="e">
        <v>#N/A</v>
      </c>
      <c r="V1198" s="92" t="e">
        <v>#N/A</v>
      </c>
      <c r="W1198" s="92" t="e">
        <v>#N/A</v>
      </c>
      <c r="X1198" s="92" t="e">
        <v>#N/A</v>
      </c>
      <c r="Y1198" s="92" t="e">
        <v>#N/A</v>
      </c>
      <c r="Z1198" s="92">
        <v>399</v>
      </c>
      <c r="AA1198" s="92" t="s">
        <v>21297</v>
      </c>
      <c r="AB1198" s="92" t="s">
        <v>29942</v>
      </c>
      <c r="AC1198" s="92" t="s">
        <v>29943</v>
      </c>
      <c r="AD1198" s="92" t="e">
        <v>#N/A</v>
      </c>
      <c r="AE1198" s="92" t="s">
        <v>29944</v>
      </c>
      <c r="AF1198" s="94" t="s">
        <v>39021</v>
      </c>
      <c r="AG1198" s="92" t="s">
        <v>39021</v>
      </c>
      <c r="AI1198" s="92" t="b">
        <f t="shared" si="112"/>
        <v>1</v>
      </c>
    </row>
    <row r="1199" spans="2:35" ht="100.8" x14ac:dyDescent="0.3">
      <c r="B1199" s="92" t="s">
        <v>2451</v>
      </c>
      <c r="C1199" s="92" t="s">
        <v>34790</v>
      </c>
      <c r="D1199" s="92" t="s">
        <v>2451</v>
      </c>
      <c r="E1199" s="92" t="s">
        <v>34791</v>
      </c>
      <c r="F1199" s="92" t="s">
        <v>21486</v>
      </c>
      <c r="G1199" s="92" t="s">
        <v>34792</v>
      </c>
      <c r="H1199" s="92">
        <v>4346</v>
      </c>
      <c r="I1199" s="92" t="s">
        <v>21294</v>
      </c>
      <c r="J1199" s="93">
        <v>102.49</v>
      </c>
      <c r="K1199" s="92">
        <v>114586367.7</v>
      </c>
      <c r="L1199" s="95">
        <v>38856</v>
      </c>
      <c r="M1199" s="92">
        <v>7.6E-3</v>
      </c>
      <c r="N1199" s="92" t="s">
        <v>3055</v>
      </c>
      <c r="O1199" s="92" t="s">
        <v>25</v>
      </c>
      <c r="P1199" s="92" t="s">
        <v>3</v>
      </c>
      <c r="Q1199" s="92" t="s">
        <v>77</v>
      </c>
      <c r="R1199" s="92" t="s">
        <v>26</v>
      </c>
      <c r="S1199" s="92" t="s">
        <v>28</v>
      </c>
      <c r="T1199" s="92" t="s">
        <v>30</v>
      </c>
      <c r="U1199" s="92" t="s">
        <v>188</v>
      </c>
      <c r="V1199" s="92" t="s">
        <v>24</v>
      </c>
      <c r="W1199" s="92" t="s">
        <v>24</v>
      </c>
      <c r="X1199" s="92" t="s">
        <v>32</v>
      </c>
      <c r="Y1199" s="92" t="s">
        <v>24</v>
      </c>
      <c r="Z1199" s="92">
        <v>162</v>
      </c>
      <c r="AA1199" s="92" t="s">
        <v>21297</v>
      </c>
      <c r="AB1199" s="92" t="s">
        <v>34793</v>
      </c>
      <c r="AC1199" s="92" t="s">
        <v>34794</v>
      </c>
      <c r="AD1199" s="92" t="s">
        <v>2452</v>
      </c>
      <c r="AE1199" s="92" t="s">
        <v>34795</v>
      </c>
      <c r="AF1199" s="94" t="s">
        <v>40254</v>
      </c>
      <c r="AG1199" s="92" t="s">
        <v>35</v>
      </c>
      <c r="AI1199" s="92">
        <f t="shared" ref="AI1199:AI1200" si="114">LEN(B1199)</f>
        <v>3</v>
      </c>
    </row>
    <row r="1200" spans="2:35" ht="158.4" x14ac:dyDescent="0.3">
      <c r="B1200" s="92" t="s">
        <v>37334</v>
      </c>
      <c r="C1200" s="92" t="s">
        <v>37335</v>
      </c>
      <c r="D1200" s="92" t="s">
        <v>37336</v>
      </c>
      <c r="E1200" s="92" t="s">
        <v>37337</v>
      </c>
      <c r="F1200" s="92" t="s">
        <v>21362</v>
      </c>
      <c r="G1200" s="92" t="s">
        <v>37338</v>
      </c>
      <c r="H1200" s="92">
        <v>112</v>
      </c>
      <c r="I1200" s="92" t="s">
        <v>21294</v>
      </c>
      <c r="J1200" s="93">
        <v>2.66</v>
      </c>
      <c r="K1200" s="92">
        <v>2964869.648</v>
      </c>
      <c r="L1200" s="95">
        <v>42929</v>
      </c>
      <c r="M1200" s="92">
        <v>2.8999999999999998E-3</v>
      </c>
      <c r="N1200" s="92" t="s">
        <v>21470</v>
      </c>
      <c r="O1200" s="92" t="e">
        <v>#N/A</v>
      </c>
      <c r="P1200" s="92" t="e">
        <v>#N/A</v>
      </c>
      <c r="Q1200" s="99" t="s">
        <v>77</v>
      </c>
      <c r="R1200" s="92" t="e">
        <v>#N/A</v>
      </c>
      <c r="S1200" s="92" t="s">
        <v>38573</v>
      </c>
      <c r="T1200" s="92" t="s">
        <v>187</v>
      </c>
      <c r="U1200" s="92" t="e">
        <v>#N/A</v>
      </c>
      <c r="V1200" s="92" t="e">
        <v>#N/A</v>
      </c>
      <c r="W1200" s="92" t="e">
        <v>#N/A</v>
      </c>
      <c r="X1200" s="92" t="e">
        <v>#N/A</v>
      </c>
      <c r="Y1200" s="92" t="e">
        <v>#N/A</v>
      </c>
      <c r="Z1200" s="92">
        <v>657</v>
      </c>
      <c r="AA1200" s="92" t="s">
        <v>21297</v>
      </c>
      <c r="AB1200" s="100" t="s">
        <v>37339</v>
      </c>
      <c r="AC1200" s="92" t="s">
        <v>37340</v>
      </c>
      <c r="AD1200" s="92" t="e">
        <v>#N/A</v>
      </c>
      <c r="AE1200" s="92" t="s">
        <v>37341</v>
      </c>
      <c r="AF1200" s="94" t="s">
        <v>40255</v>
      </c>
      <c r="AG1200" s="92" t="s">
        <v>35</v>
      </c>
      <c r="AI1200" s="92">
        <f t="shared" si="114"/>
        <v>4</v>
      </c>
    </row>
    <row r="1201" spans="2:35" ht="100.8" x14ac:dyDescent="0.3">
      <c r="B1201" s="92" t="s">
        <v>4051</v>
      </c>
      <c r="C1201" s="92" t="s">
        <v>25289</v>
      </c>
      <c r="D1201" s="92" t="s">
        <v>25290</v>
      </c>
      <c r="E1201" s="92" t="s">
        <v>25291</v>
      </c>
      <c r="F1201" s="92" t="s">
        <v>21486</v>
      </c>
      <c r="G1201" s="92" t="s">
        <v>25292</v>
      </c>
      <c r="H1201" s="92">
        <v>36255</v>
      </c>
      <c r="I1201" s="92" t="s">
        <v>21294</v>
      </c>
      <c r="J1201" s="93">
        <v>449.93</v>
      </c>
      <c r="K1201" s="92">
        <v>504709036.30000001</v>
      </c>
      <c r="L1201" s="95">
        <v>41996</v>
      </c>
      <c r="M1201" s="92">
        <v>2E-3</v>
      </c>
      <c r="N1201" s="92" t="s">
        <v>21470</v>
      </c>
      <c r="O1201" s="92" t="s">
        <v>25</v>
      </c>
      <c r="P1201" s="92" t="s">
        <v>3</v>
      </c>
      <c r="Q1201" s="92" t="s">
        <v>77</v>
      </c>
      <c r="R1201" s="92" t="s">
        <v>26</v>
      </c>
      <c r="S1201" s="92" t="s">
        <v>29</v>
      </c>
      <c r="T1201" s="92" t="s">
        <v>187</v>
      </c>
      <c r="U1201" s="92" t="s">
        <v>24</v>
      </c>
      <c r="V1201" s="92" t="s">
        <v>24</v>
      </c>
      <c r="W1201" s="92" t="s">
        <v>24</v>
      </c>
      <c r="X1201" s="92" t="s">
        <v>32</v>
      </c>
      <c r="Y1201" s="92" t="s">
        <v>24</v>
      </c>
      <c r="Z1201" s="92">
        <v>997</v>
      </c>
      <c r="AA1201" s="92" t="s">
        <v>21297</v>
      </c>
      <c r="AB1201" s="100" t="s">
        <v>25293</v>
      </c>
      <c r="AC1201" s="92" t="s">
        <v>25294</v>
      </c>
      <c r="AD1201" s="92" t="s">
        <v>4052</v>
      </c>
      <c r="AE1201" s="92" t="s">
        <v>25295</v>
      </c>
      <c r="AF1201" s="94" t="s">
        <v>39687</v>
      </c>
      <c r="AG1201" s="92" t="s">
        <v>39022</v>
      </c>
      <c r="AI1201" s="92" t="b">
        <f t="shared" si="112"/>
        <v>0</v>
      </c>
    </row>
    <row r="1202" spans="2:35" ht="144" x14ac:dyDescent="0.3">
      <c r="B1202" s="92" t="s">
        <v>5072</v>
      </c>
      <c r="C1202" s="92" t="s">
        <v>37383</v>
      </c>
      <c r="D1202" s="92" t="s">
        <v>37384</v>
      </c>
      <c r="E1202" s="92" t="s">
        <v>37385</v>
      </c>
      <c r="F1202" s="92" t="s">
        <v>22338</v>
      </c>
      <c r="G1202" s="92" t="s">
        <v>37386</v>
      </c>
      <c r="H1202" s="92">
        <v>761</v>
      </c>
      <c r="I1202" s="92" t="s">
        <v>21294</v>
      </c>
      <c r="J1202" s="93">
        <v>9.4</v>
      </c>
      <c r="K1202" s="92">
        <v>8478808.9149999991</v>
      </c>
      <c r="L1202" s="95">
        <v>42135</v>
      </c>
      <c r="M1202" s="92">
        <v>3.5000000000000001E-3</v>
      </c>
      <c r="N1202" s="92" t="s">
        <v>21470</v>
      </c>
      <c r="O1202" s="92" t="s">
        <v>25</v>
      </c>
      <c r="P1202" s="92" t="s">
        <v>3</v>
      </c>
      <c r="Q1202" s="92" t="s">
        <v>77</v>
      </c>
      <c r="R1202" s="92" t="s">
        <v>26</v>
      </c>
      <c r="S1202" s="92" t="s">
        <v>29</v>
      </c>
      <c r="T1202" s="92" t="s">
        <v>187</v>
      </c>
      <c r="U1202" s="92" t="s">
        <v>9</v>
      </c>
      <c r="V1202" s="92" t="s">
        <v>24</v>
      </c>
      <c r="W1202" s="92" t="s">
        <v>18</v>
      </c>
      <c r="X1202" s="92" t="s">
        <v>32</v>
      </c>
      <c r="Y1202" s="92" t="s">
        <v>24</v>
      </c>
      <c r="Z1202" s="92">
        <v>358</v>
      </c>
      <c r="AA1202" s="92" t="s">
        <v>21297</v>
      </c>
      <c r="AB1202" s="100" t="s">
        <v>37387</v>
      </c>
      <c r="AC1202" s="92" t="s">
        <v>37388</v>
      </c>
      <c r="AD1202" s="92" t="s">
        <v>5073</v>
      </c>
      <c r="AE1202" s="92" t="s">
        <v>37389</v>
      </c>
      <c r="AF1202" s="94" t="s">
        <v>40256</v>
      </c>
      <c r="AG1202" s="92" t="s">
        <v>35</v>
      </c>
      <c r="AI1202" s="92">
        <f t="shared" ref="AI1202:AI1210" si="115">LEN(B1202)</f>
        <v>4</v>
      </c>
    </row>
    <row r="1203" spans="2:35" ht="115.2" x14ac:dyDescent="0.3">
      <c r="B1203" s="92" t="s">
        <v>32627</v>
      </c>
      <c r="C1203" s="92" t="s">
        <v>32628</v>
      </c>
      <c r="D1203" s="92" t="s">
        <v>32629</v>
      </c>
      <c r="E1203" s="92" t="s">
        <v>32630</v>
      </c>
      <c r="F1203" s="92" t="s">
        <v>21336</v>
      </c>
      <c r="G1203" s="92" t="s">
        <v>32631</v>
      </c>
      <c r="H1203" s="92">
        <v>83109</v>
      </c>
      <c r="I1203" s="92" t="s">
        <v>21294</v>
      </c>
      <c r="J1203" s="93">
        <v>992.87</v>
      </c>
      <c r="K1203" s="92">
        <v>1117595237</v>
      </c>
      <c r="L1203" s="95">
        <v>42958</v>
      </c>
      <c r="M1203" s="92">
        <v>2.8999999999999998E-3</v>
      </c>
      <c r="N1203" s="92" t="s">
        <v>21330</v>
      </c>
      <c r="O1203" s="92" t="e">
        <v>#N/A</v>
      </c>
      <c r="P1203" s="92" t="e">
        <v>#N/A</v>
      </c>
      <c r="Q1203" s="99" t="s">
        <v>77</v>
      </c>
      <c r="R1203" s="92" t="e">
        <v>#N/A</v>
      </c>
      <c r="S1203" s="92" t="e">
        <v>#N/A</v>
      </c>
      <c r="T1203" s="92" t="e">
        <v>#N/A</v>
      </c>
      <c r="U1203" s="92" t="e">
        <v>#N/A</v>
      </c>
      <c r="V1203" s="92" t="e">
        <v>#N/A</v>
      </c>
      <c r="W1203" s="92" t="e">
        <v>#N/A</v>
      </c>
      <c r="X1203" s="92" t="e">
        <v>#N/A</v>
      </c>
      <c r="Y1203" s="92" t="e">
        <v>#N/A</v>
      </c>
      <c r="Z1203" s="92">
        <v>345</v>
      </c>
      <c r="AA1203" s="92" t="s">
        <v>21297</v>
      </c>
      <c r="AB1203" s="92" t="s">
        <v>32632</v>
      </c>
      <c r="AC1203" s="92" t="s">
        <v>32633</v>
      </c>
      <c r="AD1203" s="92" t="e">
        <v>#N/A</v>
      </c>
      <c r="AE1203" s="92" t="s">
        <v>32634</v>
      </c>
      <c r="AF1203" s="94" t="s">
        <v>40257</v>
      </c>
      <c r="AG1203" s="92" t="s">
        <v>35</v>
      </c>
      <c r="AI1203" s="92">
        <f t="shared" si="115"/>
        <v>4</v>
      </c>
    </row>
    <row r="1204" spans="2:35" ht="115.2" x14ac:dyDescent="0.3">
      <c r="B1204" s="92" t="s">
        <v>32635</v>
      </c>
      <c r="C1204" s="92" t="s">
        <v>32636</v>
      </c>
      <c r="D1204" s="92" t="s">
        <v>32637</v>
      </c>
      <c r="E1204" s="92" t="s">
        <v>32638</v>
      </c>
      <c r="F1204" s="92" t="s">
        <v>21362</v>
      </c>
      <c r="G1204" s="92" t="s">
        <v>32639</v>
      </c>
      <c r="H1204" s="92">
        <v>2613</v>
      </c>
      <c r="I1204" s="92" t="s">
        <v>21294</v>
      </c>
      <c r="J1204" s="93">
        <v>44.42</v>
      </c>
      <c r="K1204" s="92">
        <v>53532029.740000002</v>
      </c>
      <c r="L1204" s="95">
        <v>42958</v>
      </c>
      <c r="M1204" s="92">
        <v>3.8999999999999998E-3</v>
      </c>
      <c r="N1204" s="92" t="s">
        <v>21479</v>
      </c>
      <c r="O1204" s="92" t="s">
        <v>25</v>
      </c>
      <c r="P1204" s="92" t="e">
        <v>#N/A</v>
      </c>
      <c r="Q1204" s="99" t="s">
        <v>77</v>
      </c>
      <c r="R1204" s="92" t="e">
        <v>#N/A</v>
      </c>
      <c r="S1204" s="92" t="s">
        <v>180</v>
      </c>
      <c r="T1204" s="92" t="e">
        <v>#N/A</v>
      </c>
      <c r="U1204" s="92" t="e">
        <v>#N/A</v>
      </c>
      <c r="V1204" s="92" t="e">
        <v>#N/A</v>
      </c>
      <c r="W1204" s="92" t="e">
        <v>#N/A</v>
      </c>
      <c r="X1204" s="92" t="e">
        <v>#N/A</v>
      </c>
      <c r="Y1204" s="92" t="e">
        <v>#N/A</v>
      </c>
      <c r="Z1204" s="92">
        <v>722</v>
      </c>
      <c r="AA1204" s="92" t="s">
        <v>21297</v>
      </c>
      <c r="AB1204" s="92" t="s">
        <v>32640</v>
      </c>
      <c r="AC1204" s="92" t="s">
        <v>32641</v>
      </c>
      <c r="AD1204" s="92" t="e">
        <v>#N/A</v>
      </c>
      <c r="AE1204" s="92" t="s">
        <v>32642</v>
      </c>
      <c r="AF1204" s="94" t="s">
        <v>40258</v>
      </c>
      <c r="AG1204" s="92" t="s">
        <v>35</v>
      </c>
      <c r="AI1204" s="92">
        <f t="shared" si="115"/>
        <v>4</v>
      </c>
    </row>
    <row r="1205" spans="2:35" ht="86.4" x14ac:dyDescent="0.3">
      <c r="B1205" s="92" t="s">
        <v>4085</v>
      </c>
      <c r="C1205" s="92" t="s">
        <v>25317</v>
      </c>
      <c r="D1205" s="92" t="s">
        <v>25318</v>
      </c>
      <c r="E1205" s="92" t="s">
        <v>25319</v>
      </c>
      <c r="F1205" s="92" t="s">
        <v>21486</v>
      </c>
      <c r="G1205" s="92" t="s">
        <v>25320</v>
      </c>
      <c r="H1205" s="92">
        <v>2607</v>
      </c>
      <c r="I1205" s="92" t="s">
        <v>21294</v>
      </c>
      <c r="J1205" s="93">
        <v>61.28</v>
      </c>
      <c r="K1205" s="92">
        <v>67300097</v>
      </c>
      <c r="L1205" s="95">
        <v>38729</v>
      </c>
      <c r="M1205" s="92">
        <v>2.5000000000000001E-3</v>
      </c>
      <c r="N1205" s="92" t="s">
        <v>21330</v>
      </c>
      <c r="O1205" s="92" t="s">
        <v>25</v>
      </c>
      <c r="P1205" s="92" t="s">
        <v>3</v>
      </c>
      <c r="Q1205" s="92" t="s">
        <v>77</v>
      </c>
      <c r="R1205" s="92" t="s">
        <v>26</v>
      </c>
      <c r="S1205" s="92" t="s">
        <v>28</v>
      </c>
      <c r="T1205" s="92" t="s">
        <v>187</v>
      </c>
      <c r="U1205" s="92" t="s">
        <v>24</v>
      </c>
      <c r="V1205" s="92" t="s">
        <v>24</v>
      </c>
      <c r="W1205" s="92" t="s">
        <v>24</v>
      </c>
      <c r="X1205" s="92" t="s">
        <v>32</v>
      </c>
      <c r="Y1205" s="92" t="s">
        <v>24</v>
      </c>
      <c r="Z1205" s="92">
        <v>101</v>
      </c>
      <c r="AA1205" s="92" t="s">
        <v>21297</v>
      </c>
      <c r="AB1205" s="92" t="s">
        <v>25321</v>
      </c>
      <c r="AC1205" s="92" t="s">
        <v>25322</v>
      </c>
      <c r="AD1205" s="92" t="s">
        <v>4086</v>
      </c>
      <c r="AE1205" s="92" t="s">
        <v>25323</v>
      </c>
      <c r="AF1205" s="94" t="s">
        <v>40259</v>
      </c>
      <c r="AG1205" s="92" t="s">
        <v>35</v>
      </c>
      <c r="AI1205" s="92">
        <f t="shared" si="115"/>
        <v>4</v>
      </c>
    </row>
    <row r="1206" spans="2:35" ht="144" x14ac:dyDescent="0.3">
      <c r="B1206" s="92" t="s">
        <v>2055</v>
      </c>
      <c r="C1206" s="92" t="s">
        <v>32857</v>
      </c>
      <c r="D1206" s="92" t="s">
        <v>2055</v>
      </c>
      <c r="E1206" s="92" t="s">
        <v>32858</v>
      </c>
      <c r="F1206" s="92" t="s">
        <v>21486</v>
      </c>
      <c r="G1206" s="92" t="s">
        <v>32859</v>
      </c>
      <c r="H1206" s="92">
        <v>49243</v>
      </c>
      <c r="I1206" s="92" t="s">
        <v>21294</v>
      </c>
      <c r="J1206" s="93">
        <v>160.47</v>
      </c>
      <c r="K1206" s="92">
        <v>172601140</v>
      </c>
      <c r="L1206" s="95">
        <v>39436</v>
      </c>
      <c r="M1206" s="92">
        <v>4.8999999999999998E-3</v>
      </c>
      <c r="N1206" s="92" t="s">
        <v>21347</v>
      </c>
      <c r="O1206" s="92" t="s">
        <v>122</v>
      </c>
      <c r="P1206" s="92" t="s">
        <v>295</v>
      </c>
      <c r="Q1206" s="92" t="s">
        <v>77</v>
      </c>
      <c r="R1206" s="92" t="s">
        <v>26</v>
      </c>
      <c r="S1206" s="92" t="s">
        <v>24</v>
      </c>
      <c r="T1206" s="92" t="s">
        <v>30</v>
      </c>
      <c r="U1206" s="92" t="s">
        <v>24</v>
      </c>
      <c r="V1206" s="92" t="s">
        <v>24</v>
      </c>
      <c r="W1206" s="92" t="s">
        <v>24</v>
      </c>
      <c r="X1206" s="92" t="s">
        <v>32</v>
      </c>
      <c r="Y1206" s="92" t="s">
        <v>24</v>
      </c>
      <c r="Z1206" s="92">
        <v>506</v>
      </c>
      <c r="AA1206" s="92" t="s">
        <v>21297</v>
      </c>
      <c r="AB1206" s="92" t="s">
        <v>32860</v>
      </c>
      <c r="AC1206" s="92" t="s">
        <v>32861</v>
      </c>
      <c r="AD1206" s="92" t="s">
        <v>2056</v>
      </c>
      <c r="AE1206" s="92" t="s">
        <v>32862</v>
      </c>
      <c r="AF1206" s="94" t="s">
        <v>40260</v>
      </c>
      <c r="AG1206" s="92" t="s">
        <v>35</v>
      </c>
      <c r="AI1206" s="92">
        <f t="shared" si="115"/>
        <v>3</v>
      </c>
    </row>
    <row r="1207" spans="2:35" ht="100.8" x14ac:dyDescent="0.3">
      <c r="B1207" s="92" t="s">
        <v>35728</v>
      </c>
      <c r="C1207" s="92" t="s">
        <v>35729</v>
      </c>
      <c r="D1207" s="92" t="s">
        <v>35730</v>
      </c>
      <c r="E1207" s="92" t="s">
        <v>35731</v>
      </c>
      <c r="F1207" s="92" t="s">
        <v>21292</v>
      </c>
      <c r="G1207" s="92" t="s">
        <v>35732</v>
      </c>
      <c r="H1207" s="92">
        <v>45521</v>
      </c>
      <c r="I1207" s="92" t="s">
        <v>21294</v>
      </c>
      <c r="J1207" s="93">
        <v>191.39</v>
      </c>
      <c r="K1207" s="92">
        <v>238385076</v>
      </c>
      <c r="L1207" s="95">
        <v>40710</v>
      </c>
      <c r="M1207" s="92">
        <v>3.3999999999999998E-3</v>
      </c>
      <c r="N1207" s="92" t="s">
        <v>21551</v>
      </c>
      <c r="O1207" s="92" t="s">
        <v>25</v>
      </c>
      <c r="P1207" s="92" t="s">
        <v>3</v>
      </c>
      <c r="Q1207" s="92" t="s">
        <v>77</v>
      </c>
      <c r="R1207" s="92" t="e">
        <v>#N/A</v>
      </c>
      <c r="S1207" s="92" t="e">
        <v>#N/A</v>
      </c>
      <c r="T1207" s="92" t="e">
        <v>#N/A</v>
      </c>
      <c r="U1207" s="92" t="e">
        <v>#N/A</v>
      </c>
      <c r="V1207" s="92" t="e">
        <v>#N/A</v>
      </c>
      <c r="W1207" s="92" t="e">
        <v>#N/A</v>
      </c>
      <c r="X1207" s="92" t="e">
        <v>#N/A</v>
      </c>
      <c r="Y1207" s="92" t="e">
        <v>#N/A</v>
      </c>
      <c r="Z1207" s="92">
        <v>74</v>
      </c>
      <c r="AA1207" s="92" t="s">
        <v>21297</v>
      </c>
      <c r="AB1207" s="92" t="s">
        <v>35733</v>
      </c>
      <c r="AC1207" s="92" t="s">
        <v>35734</v>
      </c>
      <c r="AD1207" s="92" t="e">
        <v>#N/A</v>
      </c>
      <c r="AE1207" s="92" t="s">
        <v>35735</v>
      </c>
      <c r="AF1207" s="94" t="s">
        <v>40261</v>
      </c>
      <c r="AG1207" s="92" t="s">
        <v>35</v>
      </c>
      <c r="AI1207" s="92">
        <f t="shared" si="115"/>
        <v>4</v>
      </c>
    </row>
    <row r="1208" spans="2:35" ht="115.2" x14ac:dyDescent="0.3">
      <c r="B1208" s="92" t="s">
        <v>20379</v>
      </c>
      <c r="C1208" s="92" t="s">
        <v>35827</v>
      </c>
      <c r="D1208" s="92" t="s">
        <v>35828</v>
      </c>
      <c r="E1208" s="92" t="s">
        <v>35829</v>
      </c>
      <c r="F1208" s="92" t="s">
        <v>21362</v>
      </c>
      <c r="G1208" s="92" t="s">
        <v>35830</v>
      </c>
      <c r="H1208" s="92">
        <v>498</v>
      </c>
      <c r="I1208" s="92" t="s">
        <v>21294</v>
      </c>
      <c r="J1208" s="93">
        <v>4.62</v>
      </c>
      <c r="K1208" s="92">
        <v>5300001.125</v>
      </c>
      <c r="L1208" s="95">
        <v>42929</v>
      </c>
      <c r="M1208" s="92">
        <v>1E-3</v>
      </c>
      <c r="N1208" s="92" t="s">
        <v>21330</v>
      </c>
      <c r="O1208" s="92" t="s">
        <v>25</v>
      </c>
      <c r="P1208" s="92" t="s">
        <v>3</v>
      </c>
      <c r="Q1208" s="92" t="s">
        <v>77</v>
      </c>
      <c r="R1208" s="92" t="e">
        <v>#N/A</v>
      </c>
      <c r="S1208" s="92" t="e">
        <v>#N/A</v>
      </c>
      <c r="T1208" s="92" t="e">
        <v>#N/A</v>
      </c>
      <c r="U1208" s="92" t="e">
        <v>#N/A</v>
      </c>
      <c r="V1208" s="92" t="e">
        <v>#N/A</v>
      </c>
      <c r="W1208" s="92" t="e">
        <v>#N/A</v>
      </c>
      <c r="X1208" s="92" t="e">
        <v>#N/A</v>
      </c>
      <c r="Y1208" s="92" t="e">
        <v>#N/A</v>
      </c>
      <c r="Z1208" s="92">
        <v>94</v>
      </c>
      <c r="AA1208" s="92" t="s">
        <v>21297</v>
      </c>
      <c r="AB1208" s="100" t="s">
        <v>35831</v>
      </c>
      <c r="AC1208" s="92" t="s">
        <v>35832</v>
      </c>
      <c r="AD1208" s="92" t="e">
        <v>#N/A</v>
      </c>
      <c r="AE1208" s="92" t="s">
        <v>35833</v>
      </c>
      <c r="AF1208" s="94" t="s">
        <v>40262</v>
      </c>
      <c r="AG1208" s="92" t="s">
        <v>35</v>
      </c>
      <c r="AI1208" s="92">
        <f t="shared" si="115"/>
        <v>4</v>
      </c>
    </row>
    <row r="1209" spans="2:35" ht="100.8" x14ac:dyDescent="0.3">
      <c r="B1209" s="92" t="s">
        <v>2417</v>
      </c>
      <c r="C1209" s="92" t="s">
        <v>34699</v>
      </c>
      <c r="D1209" s="92" t="s">
        <v>2417</v>
      </c>
      <c r="E1209" s="92" t="s">
        <v>34700</v>
      </c>
      <c r="F1209" s="92" t="s">
        <v>21292</v>
      </c>
      <c r="G1209" s="92" t="s">
        <v>34701</v>
      </c>
      <c r="H1209" s="92">
        <v>39741</v>
      </c>
      <c r="I1209" s="92" t="s">
        <v>21294</v>
      </c>
      <c r="J1209" s="93">
        <v>716.97</v>
      </c>
      <c r="K1209" s="92">
        <v>804224714.70000005</v>
      </c>
      <c r="L1209" s="95">
        <v>39497</v>
      </c>
      <c r="M1209" s="92">
        <v>3.8999999999999998E-3</v>
      </c>
      <c r="N1209" s="92" t="s">
        <v>21321</v>
      </c>
      <c r="O1209" s="92" t="s">
        <v>25</v>
      </c>
      <c r="P1209" s="92" t="s">
        <v>3</v>
      </c>
      <c r="Q1209" s="92" t="s">
        <v>77</v>
      </c>
      <c r="R1209" s="92" t="s">
        <v>26</v>
      </c>
      <c r="S1209" s="92" t="s">
        <v>29</v>
      </c>
      <c r="T1209" s="92" t="s">
        <v>30</v>
      </c>
      <c r="U1209" s="92" t="s">
        <v>24</v>
      </c>
      <c r="V1209" s="92" t="s">
        <v>24</v>
      </c>
      <c r="W1209" s="92" t="s">
        <v>24</v>
      </c>
      <c r="X1209" s="92" t="s">
        <v>32</v>
      </c>
      <c r="Y1209" s="92" t="s">
        <v>24</v>
      </c>
      <c r="Z1209" s="92">
        <v>504</v>
      </c>
      <c r="AA1209" s="92" t="s">
        <v>21297</v>
      </c>
      <c r="AB1209" s="92" t="s">
        <v>34702</v>
      </c>
      <c r="AC1209" s="92" t="s">
        <v>34703</v>
      </c>
      <c r="AD1209" s="92" t="s">
        <v>2418</v>
      </c>
      <c r="AE1209" s="92" t="s">
        <v>34704</v>
      </c>
      <c r="AF1209" s="94" t="s">
        <v>40263</v>
      </c>
      <c r="AG1209" s="92" t="s">
        <v>35</v>
      </c>
      <c r="AI1209" s="92">
        <f t="shared" si="115"/>
        <v>3</v>
      </c>
    </row>
    <row r="1210" spans="2:35" ht="115.2" x14ac:dyDescent="0.3">
      <c r="B1210" s="92" t="s">
        <v>35918</v>
      </c>
      <c r="C1210" s="92" t="s">
        <v>35919</v>
      </c>
      <c r="D1210" s="92" t="s">
        <v>35920</v>
      </c>
      <c r="E1210" s="92" t="s">
        <v>35921</v>
      </c>
      <c r="F1210" s="92" t="s">
        <v>21486</v>
      </c>
      <c r="G1210" s="92" t="s">
        <v>35922</v>
      </c>
      <c r="H1210" s="92">
        <v>2967</v>
      </c>
      <c r="I1210" s="92" t="s">
        <v>21294</v>
      </c>
      <c r="J1210" s="93">
        <v>31.47</v>
      </c>
      <c r="K1210" s="92">
        <v>34530735</v>
      </c>
      <c r="L1210" s="95">
        <v>40710</v>
      </c>
      <c r="M1210" s="92">
        <v>3.8999999999999998E-3</v>
      </c>
      <c r="N1210" s="92" t="s">
        <v>21321</v>
      </c>
      <c r="O1210" s="92" t="s">
        <v>25</v>
      </c>
      <c r="P1210" s="92" t="s">
        <v>3</v>
      </c>
      <c r="Q1210" s="92" t="s">
        <v>77</v>
      </c>
      <c r="R1210" s="92" t="e">
        <v>#N/A</v>
      </c>
      <c r="S1210" s="92" t="s">
        <v>29</v>
      </c>
      <c r="T1210" s="92" t="e">
        <v>#N/A</v>
      </c>
      <c r="U1210" s="92" t="s">
        <v>709</v>
      </c>
      <c r="V1210" s="92" t="s">
        <v>751</v>
      </c>
      <c r="W1210" s="92" t="e">
        <v>#N/A</v>
      </c>
      <c r="X1210" s="92" t="e">
        <v>#N/A</v>
      </c>
      <c r="Y1210" s="92" t="e">
        <v>#N/A</v>
      </c>
      <c r="Z1210" s="92">
        <v>100</v>
      </c>
      <c r="AA1210" s="92" t="s">
        <v>21297</v>
      </c>
      <c r="AB1210" s="92" t="s">
        <v>35923</v>
      </c>
      <c r="AC1210" s="92" t="s">
        <v>35924</v>
      </c>
      <c r="AD1210" s="92" t="e">
        <v>#N/A</v>
      </c>
      <c r="AE1210" s="92" t="s">
        <v>35925</v>
      </c>
      <c r="AF1210" s="94" t="s">
        <v>40264</v>
      </c>
      <c r="AG1210" s="92" t="s">
        <v>35</v>
      </c>
      <c r="AI1210" s="92">
        <f t="shared" si="115"/>
        <v>4</v>
      </c>
    </row>
    <row r="1211" spans="2:35" ht="144" x14ac:dyDescent="0.3">
      <c r="B1211" s="92" t="s">
        <v>3318</v>
      </c>
      <c r="C1211" s="92" t="s">
        <v>33107</v>
      </c>
      <c r="D1211" s="92" t="s">
        <v>33108</v>
      </c>
      <c r="E1211" s="92" t="s">
        <v>33109</v>
      </c>
      <c r="F1211" s="92" t="s">
        <v>21292</v>
      </c>
      <c r="G1211" s="92" t="s">
        <v>33110</v>
      </c>
      <c r="H1211" s="92">
        <v>71744</v>
      </c>
      <c r="I1211" s="92" t="s">
        <v>21294</v>
      </c>
      <c r="J1211" s="93">
        <v>143.04</v>
      </c>
      <c r="K1211" s="92">
        <v>134568000</v>
      </c>
      <c r="L1211" s="95">
        <v>41041</v>
      </c>
      <c r="M1211" s="92">
        <v>3.8999999999999998E-3</v>
      </c>
      <c r="N1211" s="92" t="s">
        <v>23352</v>
      </c>
      <c r="O1211" s="92" t="s">
        <v>122</v>
      </c>
      <c r="P1211" s="92" t="s">
        <v>123</v>
      </c>
      <c r="Q1211" s="92" t="s">
        <v>77</v>
      </c>
      <c r="R1211" s="92" t="s">
        <v>26</v>
      </c>
      <c r="S1211" s="92" t="s">
        <v>24</v>
      </c>
      <c r="T1211" s="92" t="s">
        <v>30</v>
      </c>
      <c r="U1211" s="92" t="s">
        <v>24</v>
      </c>
      <c r="V1211" s="92" t="s">
        <v>24</v>
      </c>
      <c r="W1211" s="92" t="s">
        <v>24</v>
      </c>
      <c r="X1211" s="92" t="s">
        <v>32</v>
      </c>
      <c r="Y1211" s="92" t="s">
        <v>24</v>
      </c>
      <c r="Z1211" s="92">
        <v>509</v>
      </c>
      <c r="AA1211" s="92" t="s">
        <v>21304</v>
      </c>
      <c r="AB1211" s="92" t="s">
        <v>33111</v>
      </c>
      <c r="AC1211" s="92" t="s">
        <v>33112</v>
      </c>
      <c r="AD1211" s="92" t="s">
        <v>3319</v>
      </c>
      <c r="AE1211" s="92" t="s">
        <v>33113</v>
      </c>
      <c r="AF1211" s="94" t="s">
        <v>39023</v>
      </c>
      <c r="AG1211" s="92" t="s">
        <v>39023</v>
      </c>
      <c r="AI1211" s="92" t="b">
        <f t="shared" si="112"/>
        <v>1</v>
      </c>
    </row>
    <row r="1212" spans="2:35" ht="129.6" x14ac:dyDescent="0.3">
      <c r="B1212" s="92" t="s">
        <v>4701</v>
      </c>
      <c r="C1212" s="92" t="s">
        <v>35926</v>
      </c>
      <c r="D1212" s="92" t="s">
        <v>35927</v>
      </c>
      <c r="E1212" s="92" t="s">
        <v>35928</v>
      </c>
      <c r="F1212" s="92" t="s">
        <v>21486</v>
      </c>
      <c r="G1212" s="92" t="s">
        <v>35929</v>
      </c>
      <c r="H1212" s="92">
        <v>13440</v>
      </c>
      <c r="I1212" s="92" t="s">
        <v>21294</v>
      </c>
      <c r="J1212" s="93">
        <v>66.31</v>
      </c>
      <c r="K1212" s="92">
        <v>75162019.849999994</v>
      </c>
      <c r="L1212" s="95">
        <v>42257</v>
      </c>
      <c r="M1212" s="92">
        <v>1.2999999999999999E-3</v>
      </c>
      <c r="N1212" s="92" t="s">
        <v>21321</v>
      </c>
      <c r="O1212" s="92" t="s">
        <v>25</v>
      </c>
      <c r="P1212" s="92" t="s">
        <v>3</v>
      </c>
      <c r="Q1212" s="92" t="s">
        <v>77</v>
      </c>
      <c r="R1212" s="92" t="s">
        <v>26</v>
      </c>
      <c r="S1212" s="92" t="s">
        <v>29</v>
      </c>
      <c r="T1212" s="92" t="s">
        <v>30</v>
      </c>
      <c r="U1212" s="92" t="s">
        <v>24</v>
      </c>
      <c r="V1212" s="92" t="s">
        <v>751</v>
      </c>
      <c r="W1212" s="92" t="s">
        <v>24</v>
      </c>
      <c r="X1212" s="92" t="s">
        <v>32</v>
      </c>
      <c r="Y1212" s="92" t="s">
        <v>24</v>
      </c>
      <c r="Z1212" s="92">
        <v>99</v>
      </c>
      <c r="AA1212" s="92" t="s">
        <v>21297</v>
      </c>
      <c r="AB1212" s="100" t="s">
        <v>35930</v>
      </c>
      <c r="AC1212" s="92" t="s">
        <v>35931</v>
      </c>
      <c r="AD1212" s="92" t="s">
        <v>4702</v>
      </c>
      <c r="AE1212" s="92" t="s">
        <v>35932</v>
      </c>
      <c r="AF1212" s="94" t="s">
        <v>40265</v>
      </c>
      <c r="AG1212" s="92" t="s">
        <v>35</v>
      </c>
      <c r="AI1212" s="92">
        <f>LEN(B1212)</f>
        <v>4</v>
      </c>
    </row>
    <row r="1213" spans="2:35" ht="115.2" x14ac:dyDescent="0.3">
      <c r="B1213" s="92" t="s">
        <v>25598</v>
      </c>
      <c r="C1213" s="92" t="s">
        <v>25599</v>
      </c>
      <c r="D1213" s="92" t="s">
        <v>25600</v>
      </c>
      <c r="E1213" s="92" t="s">
        <v>25601</v>
      </c>
      <c r="F1213" s="92" t="s">
        <v>21292</v>
      </c>
      <c r="G1213" s="92" t="s">
        <v>25602</v>
      </c>
      <c r="H1213" s="92">
        <v>2798</v>
      </c>
      <c r="I1213" s="92" t="s">
        <v>21294</v>
      </c>
      <c r="J1213" s="93">
        <v>19.260000000000002</v>
      </c>
      <c r="K1213" s="92">
        <v>21143894.960000001</v>
      </c>
      <c r="L1213" s="95">
        <v>43292</v>
      </c>
      <c r="M1213" s="92">
        <v>4.0000000000000001E-3</v>
      </c>
      <c r="N1213" s="92" t="s">
        <v>25603</v>
      </c>
      <c r="O1213" s="92" t="s">
        <v>25</v>
      </c>
      <c r="P1213" s="92" t="s">
        <v>3</v>
      </c>
      <c r="Q1213" s="92" t="s">
        <v>77</v>
      </c>
      <c r="R1213" s="92" t="e">
        <v>#N/A</v>
      </c>
      <c r="S1213" s="92" t="e">
        <v>#N/A</v>
      </c>
      <c r="T1213" s="92" t="s">
        <v>187</v>
      </c>
      <c r="U1213" s="92" t="e">
        <v>#N/A</v>
      </c>
      <c r="V1213" s="92" t="e">
        <v>#N/A</v>
      </c>
      <c r="W1213" s="92" t="e">
        <v>#N/A</v>
      </c>
      <c r="X1213" s="92" t="e">
        <v>#N/A</v>
      </c>
      <c r="Y1213" s="92" t="e">
        <v>#N/A</v>
      </c>
      <c r="Z1213" s="92">
        <v>26</v>
      </c>
      <c r="AA1213" s="92" t="s">
        <v>21297</v>
      </c>
      <c r="AB1213" s="92" t="s">
        <v>25604</v>
      </c>
      <c r="AC1213" s="92" t="s">
        <v>25605</v>
      </c>
      <c r="AD1213" s="92" t="e">
        <v>#N/A</v>
      </c>
      <c r="AE1213" s="92" t="s">
        <v>25606</v>
      </c>
      <c r="AF1213" s="94" t="s">
        <v>39024</v>
      </c>
      <c r="AG1213" s="92" t="s">
        <v>39024</v>
      </c>
      <c r="AI1213" s="92" t="b">
        <f t="shared" si="112"/>
        <v>1</v>
      </c>
    </row>
    <row r="1214" spans="2:35" ht="115.2" x14ac:dyDescent="0.3">
      <c r="B1214" s="92" t="s">
        <v>2342</v>
      </c>
      <c r="C1214" s="92" t="s">
        <v>34388</v>
      </c>
      <c r="D1214" s="92" t="s">
        <v>2342</v>
      </c>
      <c r="E1214" s="92" t="s">
        <v>34389</v>
      </c>
      <c r="F1214" s="92" t="s">
        <v>21292</v>
      </c>
      <c r="G1214" s="92" t="s">
        <v>34390</v>
      </c>
      <c r="H1214" s="92">
        <v>17963</v>
      </c>
      <c r="I1214" s="92" t="s">
        <v>21294</v>
      </c>
      <c r="J1214" s="93">
        <v>475.25</v>
      </c>
      <c r="K1214" s="92">
        <v>510835140</v>
      </c>
      <c r="L1214" s="95">
        <v>38728</v>
      </c>
      <c r="M1214" s="92">
        <v>4.0000000000000001E-3</v>
      </c>
      <c r="N1214" s="92" t="s">
        <v>27077</v>
      </c>
      <c r="O1214" s="92" t="s">
        <v>25</v>
      </c>
      <c r="P1214" s="92" t="s">
        <v>3</v>
      </c>
      <c r="Q1214" s="92" t="s">
        <v>77</v>
      </c>
      <c r="R1214" s="92" t="s">
        <v>26</v>
      </c>
      <c r="S1214" s="92" t="s">
        <v>29</v>
      </c>
      <c r="T1214" s="92" t="s">
        <v>187</v>
      </c>
      <c r="U1214" s="92" t="s">
        <v>24</v>
      </c>
      <c r="V1214" s="92" t="s">
        <v>24</v>
      </c>
      <c r="W1214" s="92" t="s">
        <v>24</v>
      </c>
      <c r="X1214" s="92" t="s">
        <v>32</v>
      </c>
      <c r="Y1214" s="92" t="s">
        <v>24</v>
      </c>
      <c r="Z1214" s="92">
        <v>32</v>
      </c>
      <c r="AA1214" s="92" t="s">
        <v>21297</v>
      </c>
      <c r="AB1214" s="92" t="s">
        <v>34391</v>
      </c>
      <c r="AC1214" s="92" t="s">
        <v>34392</v>
      </c>
      <c r="AD1214" s="92" t="s">
        <v>2343</v>
      </c>
      <c r="AE1214" s="92" t="s">
        <v>34393</v>
      </c>
      <c r="AF1214" s="94" t="s">
        <v>40266</v>
      </c>
      <c r="AG1214" s="92" t="s">
        <v>35</v>
      </c>
      <c r="AI1214" s="92">
        <f t="shared" ref="AI1214:AI1224" si="116">LEN(B1214)</f>
        <v>3</v>
      </c>
    </row>
    <row r="1215" spans="2:35" ht="129.6" x14ac:dyDescent="0.3">
      <c r="B1215" s="92" t="s">
        <v>2445</v>
      </c>
      <c r="C1215" s="92" t="s">
        <v>34772</v>
      </c>
      <c r="D1215" s="92" t="s">
        <v>2445</v>
      </c>
      <c r="E1215" s="92" t="s">
        <v>34773</v>
      </c>
      <c r="F1215" s="92" t="s">
        <v>21486</v>
      </c>
      <c r="G1215" s="92" t="s">
        <v>34774</v>
      </c>
      <c r="H1215" s="92">
        <v>53018</v>
      </c>
      <c r="I1215" s="92" t="s">
        <v>21294</v>
      </c>
      <c r="J1215" s="93">
        <v>39.729999999999997</v>
      </c>
      <c r="K1215" s="92">
        <v>51004637.850000001</v>
      </c>
      <c r="L1215" s="95">
        <v>38728</v>
      </c>
      <c r="M1215" s="92">
        <v>4.0000000000000001E-3</v>
      </c>
      <c r="N1215" s="92" t="s">
        <v>21338</v>
      </c>
      <c r="O1215" s="92" t="s">
        <v>25</v>
      </c>
      <c r="P1215" s="92" t="s">
        <v>3</v>
      </c>
      <c r="Q1215" s="92" t="s">
        <v>77</v>
      </c>
      <c r="R1215" s="92" t="s">
        <v>26</v>
      </c>
      <c r="S1215" s="92" t="s">
        <v>29</v>
      </c>
      <c r="T1215" s="92" t="s">
        <v>187</v>
      </c>
      <c r="U1215" s="92" t="s">
        <v>24</v>
      </c>
      <c r="V1215" s="92" t="s">
        <v>24</v>
      </c>
      <c r="W1215" s="92" t="s">
        <v>24</v>
      </c>
      <c r="X1215" s="92" t="s">
        <v>32</v>
      </c>
      <c r="Y1215" s="92" t="s">
        <v>24</v>
      </c>
      <c r="Z1215" s="92">
        <v>25</v>
      </c>
      <c r="AA1215" s="92" t="s">
        <v>21297</v>
      </c>
      <c r="AB1215" s="92" t="s">
        <v>34775</v>
      </c>
      <c r="AC1215" s="92" t="s">
        <v>34776</v>
      </c>
      <c r="AD1215" s="92" t="s">
        <v>2446</v>
      </c>
      <c r="AE1215" s="92" t="s">
        <v>34777</v>
      </c>
      <c r="AF1215" s="94" t="s">
        <v>40267</v>
      </c>
      <c r="AG1215" s="92" t="s">
        <v>35</v>
      </c>
      <c r="AI1215" s="92">
        <f t="shared" si="116"/>
        <v>3</v>
      </c>
    </row>
    <row r="1216" spans="2:35" ht="100.8" x14ac:dyDescent="0.3">
      <c r="B1216" s="92" t="s">
        <v>2386</v>
      </c>
      <c r="C1216" s="92" t="s">
        <v>34577</v>
      </c>
      <c r="D1216" s="92" t="s">
        <v>2386</v>
      </c>
      <c r="E1216" s="92" t="s">
        <v>34578</v>
      </c>
      <c r="F1216" s="92" t="s">
        <v>21292</v>
      </c>
      <c r="G1216" s="92" t="s">
        <v>34579</v>
      </c>
      <c r="H1216" s="92">
        <v>1723960</v>
      </c>
      <c r="I1216" s="92" t="s">
        <v>21294</v>
      </c>
      <c r="J1216" s="93">
        <v>13600</v>
      </c>
      <c r="K1216" s="92">
        <v>15259887744</v>
      </c>
      <c r="L1216" s="95">
        <v>37735</v>
      </c>
      <c r="M1216" s="92">
        <v>2E-3</v>
      </c>
      <c r="N1216" s="92" t="s">
        <v>21330</v>
      </c>
      <c r="O1216" s="92" t="s">
        <v>25</v>
      </c>
      <c r="P1216" s="92" t="s">
        <v>3</v>
      </c>
      <c r="Q1216" s="92" t="s">
        <v>77</v>
      </c>
      <c r="R1216" s="92" t="s">
        <v>26</v>
      </c>
      <c r="S1216" s="92" t="s">
        <v>29</v>
      </c>
      <c r="T1216" s="92" t="s">
        <v>187</v>
      </c>
      <c r="U1216" s="92" t="s">
        <v>24</v>
      </c>
      <c r="V1216" s="92" t="s">
        <v>24</v>
      </c>
      <c r="W1216" s="92" t="s">
        <v>24</v>
      </c>
      <c r="X1216" s="92" t="s">
        <v>32</v>
      </c>
      <c r="Y1216" s="92" t="s">
        <v>24</v>
      </c>
      <c r="Z1216" s="92">
        <v>505</v>
      </c>
      <c r="AA1216" s="92" t="s">
        <v>21297</v>
      </c>
      <c r="AB1216" s="92" t="s">
        <v>34580</v>
      </c>
      <c r="AC1216" s="92" t="s">
        <v>34581</v>
      </c>
      <c r="AD1216" s="92" t="s">
        <v>2387</v>
      </c>
      <c r="AE1216" s="92" t="s">
        <v>34582</v>
      </c>
      <c r="AF1216" s="94" t="s">
        <v>40268</v>
      </c>
      <c r="AG1216" s="92" t="s">
        <v>35</v>
      </c>
      <c r="AI1216" s="92">
        <f t="shared" si="116"/>
        <v>3</v>
      </c>
    </row>
    <row r="1217" spans="2:35" ht="172.8" x14ac:dyDescent="0.3">
      <c r="B1217" s="92" t="s">
        <v>2447</v>
      </c>
      <c r="C1217" s="92" t="s">
        <v>34778</v>
      </c>
      <c r="D1217" s="92" t="s">
        <v>2447</v>
      </c>
      <c r="E1217" s="92" t="s">
        <v>34779</v>
      </c>
      <c r="F1217" s="92" t="s">
        <v>21292</v>
      </c>
      <c r="G1217" s="92" t="s">
        <v>34780</v>
      </c>
      <c r="H1217" s="92">
        <v>24927</v>
      </c>
      <c r="I1217" s="92" t="s">
        <v>21294</v>
      </c>
      <c r="J1217" s="93">
        <v>143.75</v>
      </c>
      <c r="K1217" s="92">
        <v>159053135</v>
      </c>
      <c r="L1217" s="95">
        <v>38728</v>
      </c>
      <c r="M1217" s="92">
        <v>4.0000000000000001E-3</v>
      </c>
      <c r="N1217" s="92" t="s">
        <v>22212</v>
      </c>
      <c r="O1217" s="92" t="s">
        <v>25</v>
      </c>
      <c r="P1217" s="92" t="s">
        <v>3</v>
      </c>
      <c r="Q1217" s="92" t="s">
        <v>77</v>
      </c>
      <c r="R1217" s="92" t="s">
        <v>26</v>
      </c>
      <c r="S1217" s="92" t="s">
        <v>29</v>
      </c>
      <c r="T1217" s="92" t="s">
        <v>187</v>
      </c>
      <c r="U1217" s="92" t="s">
        <v>24</v>
      </c>
      <c r="V1217" s="92" t="s">
        <v>24</v>
      </c>
      <c r="W1217" s="92" t="s">
        <v>24</v>
      </c>
      <c r="X1217" s="92" t="s">
        <v>32</v>
      </c>
      <c r="Y1217" s="92" t="s">
        <v>24</v>
      </c>
      <c r="Z1217" s="92">
        <v>65</v>
      </c>
      <c r="AA1217" s="92" t="s">
        <v>21297</v>
      </c>
      <c r="AB1217" s="92" t="s">
        <v>34781</v>
      </c>
      <c r="AC1217" s="92" t="s">
        <v>34782</v>
      </c>
      <c r="AD1217" s="92" t="s">
        <v>2448</v>
      </c>
      <c r="AE1217" s="92" t="s">
        <v>34783</v>
      </c>
      <c r="AF1217" s="94" t="s">
        <v>40269</v>
      </c>
      <c r="AG1217" s="92" t="s">
        <v>35</v>
      </c>
      <c r="AI1217" s="92">
        <f t="shared" si="116"/>
        <v>3</v>
      </c>
    </row>
    <row r="1218" spans="2:35" ht="115.2" x14ac:dyDescent="0.3">
      <c r="B1218" s="92" t="s">
        <v>2398</v>
      </c>
      <c r="C1218" s="92" t="s">
        <v>34611</v>
      </c>
      <c r="D1218" s="92" t="s">
        <v>2398</v>
      </c>
      <c r="E1218" s="92" t="s">
        <v>34612</v>
      </c>
      <c r="F1218" s="92" t="s">
        <v>21486</v>
      </c>
      <c r="G1218" s="92" t="s">
        <v>34613</v>
      </c>
      <c r="H1218" s="92">
        <v>24146</v>
      </c>
      <c r="I1218" s="92" t="s">
        <v>21294</v>
      </c>
      <c r="J1218" s="93">
        <v>202.04</v>
      </c>
      <c r="K1218" s="92">
        <v>341791496</v>
      </c>
      <c r="L1218" s="95">
        <v>38728</v>
      </c>
      <c r="M1218" s="92">
        <v>4.0000000000000001E-3</v>
      </c>
      <c r="N1218" s="92" t="s">
        <v>21963</v>
      </c>
      <c r="O1218" s="92" t="s">
        <v>25</v>
      </c>
      <c r="P1218" s="92" t="s">
        <v>3</v>
      </c>
      <c r="Q1218" s="92" t="s">
        <v>77</v>
      </c>
      <c r="R1218" s="92" t="s">
        <v>26</v>
      </c>
      <c r="S1218" s="92" t="s">
        <v>29</v>
      </c>
      <c r="T1218" s="92" t="s">
        <v>187</v>
      </c>
      <c r="U1218" s="92" t="s">
        <v>24</v>
      </c>
      <c r="V1218" s="92" t="s">
        <v>24</v>
      </c>
      <c r="W1218" s="92" t="s">
        <v>24</v>
      </c>
      <c r="X1218" s="92" t="s">
        <v>32</v>
      </c>
      <c r="Y1218" s="92" t="s">
        <v>24</v>
      </c>
      <c r="Z1218" s="92">
        <v>28</v>
      </c>
      <c r="AA1218" s="92" t="s">
        <v>21297</v>
      </c>
      <c r="AB1218" s="92" t="s">
        <v>34614</v>
      </c>
      <c r="AC1218" s="92" t="s">
        <v>34615</v>
      </c>
      <c r="AD1218" s="92" t="s">
        <v>2399</v>
      </c>
      <c r="AE1218" s="92" t="s">
        <v>34616</v>
      </c>
      <c r="AF1218" s="94" t="s">
        <v>40270</v>
      </c>
      <c r="AG1218" s="92" t="s">
        <v>35</v>
      </c>
      <c r="AI1218" s="92">
        <f t="shared" si="116"/>
        <v>3</v>
      </c>
    </row>
    <row r="1219" spans="2:35" ht="100.8" x14ac:dyDescent="0.3">
      <c r="B1219" s="92" t="s">
        <v>2453</v>
      </c>
      <c r="C1219" s="92" t="s">
        <v>34804</v>
      </c>
      <c r="D1219" s="92" t="s">
        <v>2453</v>
      </c>
      <c r="E1219" s="92" t="s">
        <v>34805</v>
      </c>
      <c r="F1219" s="92" t="s">
        <v>21292</v>
      </c>
      <c r="G1219" s="92" t="s">
        <v>34806</v>
      </c>
      <c r="H1219" s="92">
        <v>45253</v>
      </c>
      <c r="I1219" s="92" t="s">
        <v>21294</v>
      </c>
      <c r="J1219" s="93">
        <v>1810</v>
      </c>
      <c r="K1219" s="92">
        <v>2053233600</v>
      </c>
      <c r="L1219" s="95">
        <v>38728</v>
      </c>
      <c r="M1219" s="92">
        <v>4.0000000000000001E-3</v>
      </c>
      <c r="N1219" s="92" t="s">
        <v>404</v>
      </c>
      <c r="O1219" s="92" t="s">
        <v>25</v>
      </c>
      <c r="P1219" s="92" t="s">
        <v>3</v>
      </c>
      <c r="Q1219" s="92" t="s">
        <v>77</v>
      </c>
      <c r="R1219" s="92" t="s">
        <v>26</v>
      </c>
      <c r="S1219" s="92" t="s">
        <v>29</v>
      </c>
      <c r="T1219" s="92" t="s">
        <v>187</v>
      </c>
      <c r="U1219" s="92" t="s">
        <v>24</v>
      </c>
      <c r="V1219" s="92" t="s">
        <v>24</v>
      </c>
      <c r="W1219" s="92" t="s">
        <v>24</v>
      </c>
      <c r="X1219" s="92" t="s">
        <v>32</v>
      </c>
      <c r="Y1219" s="92" t="s">
        <v>24</v>
      </c>
      <c r="Z1219" s="92">
        <v>73</v>
      </c>
      <c r="AA1219" s="92" t="s">
        <v>21297</v>
      </c>
      <c r="AB1219" s="92" t="s">
        <v>34807</v>
      </c>
      <c r="AC1219" s="92" t="s">
        <v>34808</v>
      </c>
      <c r="AD1219" s="92" t="s">
        <v>2454</v>
      </c>
      <c r="AE1219" s="92" t="s">
        <v>34809</v>
      </c>
      <c r="AF1219" s="94" t="s">
        <v>40271</v>
      </c>
      <c r="AG1219" s="92" t="s">
        <v>35</v>
      </c>
      <c r="AI1219" s="92">
        <f t="shared" si="116"/>
        <v>3</v>
      </c>
    </row>
    <row r="1220" spans="2:35" ht="115.2" x14ac:dyDescent="0.3">
      <c r="B1220" s="92" t="s">
        <v>2455</v>
      </c>
      <c r="C1220" s="92" t="s">
        <v>34810</v>
      </c>
      <c r="D1220" s="92" t="s">
        <v>2455</v>
      </c>
      <c r="E1220" s="92" t="s">
        <v>34811</v>
      </c>
      <c r="F1220" s="92" t="s">
        <v>21292</v>
      </c>
      <c r="G1220" s="92" t="s">
        <v>34812</v>
      </c>
      <c r="H1220" s="92">
        <v>13066</v>
      </c>
      <c r="I1220" s="92" t="s">
        <v>21294</v>
      </c>
      <c r="J1220" s="93">
        <v>242.91</v>
      </c>
      <c r="K1220" s="92">
        <v>241239200</v>
      </c>
      <c r="L1220" s="95">
        <v>38728</v>
      </c>
      <c r="M1220" s="92">
        <v>4.0000000000000001E-3</v>
      </c>
      <c r="N1220" s="92" t="s">
        <v>499</v>
      </c>
      <c r="O1220" s="92" t="s">
        <v>25</v>
      </c>
      <c r="P1220" s="92" t="s">
        <v>3</v>
      </c>
      <c r="Q1220" s="92" t="s">
        <v>77</v>
      </c>
      <c r="R1220" s="92" t="s">
        <v>26</v>
      </c>
      <c r="S1220" s="92" t="s">
        <v>29</v>
      </c>
      <c r="T1220" s="92" t="s">
        <v>187</v>
      </c>
      <c r="U1220" s="92" t="s">
        <v>24</v>
      </c>
      <c r="V1220" s="92" t="s">
        <v>24</v>
      </c>
      <c r="W1220" s="92" t="s">
        <v>24</v>
      </c>
      <c r="X1220" s="92" t="s">
        <v>32</v>
      </c>
      <c r="Y1220" s="92" t="s">
        <v>24</v>
      </c>
      <c r="Z1220" s="92">
        <v>28</v>
      </c>
      <c r="AA1220" s="92" t="s">
        <v>21297</v>
      </c>
      <c r="AB1220" s="92" t="s">
        <v>34813</v>
      </c>
      <c r="AC1220" s="92" t="s">
        <v>34814</v>
      </c>
      <c r="AD1220" s="92" t="s">
        <v>2456</v>
      </c>
      <c r="AE1220" s="92" t="s">
        <v>34815</v>
      </c>
      <c r="AF1220" s="94" t="s">
        <v>40272</v>
      </c>
      <c r="AG1220" s="92" t="s">
        <v>35</v>
      </c>
      <c r="AI1220" s="92">
        <f t="shared" si="116"/>
        <v>3</v>
      </c>
    </row>
    <row r="1221" spans="2:35" ht="115.2" x14ac:dyDescent="0.3">
      <c r="B1221" s="92" t="s">
        <v>2318</v>
      </c>
      <c r="C1221" s="92" t="s">
        <v>34186</v>
      </c>
      <c r="D1221" s="92" t="s">
        <v>2318</v>
      </c>
      <c r="E1221" s="92" t="s">
        <v>34187</v>
      </c>
      <c r="F1221" s="92" t="s">
        <v>21292</v>
      </c>
      <c r="G1221" s="92" t="s">
        <v>34188</v>
      </c>
      <c r="H1221" s="92">
        <v>35266</v>
      </c>
      <c r="I1221" s="92" t="s">
        <v>21294</v>
      </c>
      <c r="J1221" s="93">
        <v>281.45</v>
      </c>
      <c r="K1221" s="92">
        <v>332893440</v>
      </c>
      <c r="L1221" s="95">
        <v>38728</v>
      </c>
      <c r="M1221" s="92">
        <v>4.0000000000000001E-3</v>
      </c>
      <c r="N1221" s="92" t="s">
        <v>21878</v>
      </c>
      <c r="O1221" s="92" t="s">
        <v>25</v>
      </c>
      <c r="P1221" s="92" t="s">
        <v>3</v>
      </c>
      <c r="Q1221" s="92" t="s">
        <v>77</v>
      </c>
      <c r="R1221" s="92" t="s">
        <v>26</v>
      </c>
      <c r="S1221" s="92" t="s">
        <v>29</v>
      </c>
      <c r="T1221" s="92" t="s">
        <v>187</v>
      </c>
      <c r="U1221" s="92" t="s">
        <v>24</v>
      </c>
      <c r="V1221" s="92" t="s">
        <v>24</v>
      </c>
      <c r="W1221" s="92" t="s">
        <v>24</v>
      </c>
      <c r="X1221" s="92" t="s">
        <v>32</v>
      </c>
      <c r="Y1221" s="92" t="s">
        <v>24</v>
      </c>
      <c r="Z1221" s="92">
        <v>61</v>
      </c>
      <c r="AA1221" s="92" t="s">
        <v>21297</v>
      </c>
      <c r="AB1221" s="92" t="s">
        <v>34189</v>
      </c>
      <c r="AC1221" s="92" t="s">
        <v>34190</v>
      </c>
      <c r="AD1221" s="92" t="s">
        <v>2319</v>
      </c>
      <c r="AE1221" s="92" t="s">
        <v>34191</v>
      </c>
      <c r="AF1221" s="94" t="s">
        <v>40273</v>
      </c>
      <c r="AG1221" s="92" t="s">
        <v>35</v>
      </c>
      <c r="AI1221" s="92">
        <f t="shared" si="116"/>
        <v>3</v>
      </c>
    </row>
    <row r="1222" spans="2:35" ht="115.2" x14ac:dyDescent="0.3">
      <c r="B1222" s="92" t="s">
        <v>2449</v>
      </c>
      <c r="C1222" s="92" t="s">
        <v>34784</v>
      </c>
      <c r="D1222" s="92" t="s">
        <v>2449</v>
      </c>
      <c r="E1222" s="92" t="s">
        <v>34785</v>
      </c>
      <c r="F1222" s="92" t="s">
        <v>21292</v>
      </c>
      <c r="G1222" s="92" t="s">
        <v>34786</v>
      </c>
      <c r="H1222" s="92">
        <v>6561</v>
      </c>
      <c r="I1222" s="92" t="s">
        <v>21294</v>
      </c>
      <c r="J1222" s="93">
        <v>697.15</v>
      </c>
      <c r="K1222" s="92">
        <v>733647600</v>
      </c>
      <c r="L1222" s="95">
        <v>38728</v>
      </c>
      <c r="M1222" s="92">
        <v>4.0000000000000001E-3</v>
      </c>
      <c r="N1222" s="92" t="s">
        <v>21733</v>
      </c>
      <c r="O1222" s="92" t="s">
        <v>25</v>
      </c>
      <c r="P1222" s="92" t="s">
        <v>3</v>
      </c>
      <c r="Q1222" s="92" t="s">
        <v>77</v>
      </c>
      <c r="R1222" s="92" t="s">
        <v>26</v>
      </c>
      <c r="S1222" s="92" t="s">
        <v>29</v>
      </c>
      <c r="T1222" s="92" t="s">
        <v>187</v>
      </c>
      <c r="U1222" s="92" t="s">
        <v>24</v>
      </c>
      <c r="V1222" s="92" t="s">
        <v>24</v>
      </c>
      <c r="W1222" s="92" t="s">
        <v>24</v>
      </c>
      <c r="X1222" s="92" t="s">
        <v>32</v>
      </c>
      <c r="Y1222" s="92" t="s">
        <v>24</v>
      </c>
      <c r="Z1222" s="92">
        <v>63</v>
      </c>
      <c r="AA1222" s="92" t="s">
        <v>21297</v>
      </c>
      <c r="AB1222" s="92" t="s">
        <v>34787</v>
      </c>
      <c r="AC1222" s="92" t="s">
        <v>34788</v>
      </c>
      <c r="AD1222" s="92" t="s">
        <v>2450</v>
      </c>
      <c r="AE1222" s="92" t="s">
        <v>34789</v>
      </c>
      <c r="AF1222" s="94" t="s">
        <v>40274</v>
      </c>
      <c r="AG1222" s="92" t="s">
        <v>35</v>
      </c>
      <c r="AI1222" s="92">
        <f t="shared" si="116"/>
        <v>3</v>
      </c>
    </row>
    <row r="1223" spans="2:35" ht="129.6" x14ac:dyDescent="0.3">
      <c r="B1223" s="92" t="s">
        <v>2340</v>
      </c>
      <c r="C1223" s="92" t="s">
        <v>34382</v>
      </c>
      <c r="D1223" s="92" t="s">
        <v>2340</v>
      </c>
      <c r="E1223" s="92" t="s">
        <v>34383</v>
      </c>
      <c r="F1223" s="92" t="s">
        <v>21486</v>
      </c>
      <c r="G1223" s="92" t="s">
        <v>34384</v>
      </c>
      <c r="H1223" s="92">
        <v>35687</v>
      </c>
      <c r="I1223" s="92" t="s">
        <v>21294</v>
      </c>
      <c r="J1223" s="93">
        <v>362.29</v>
      </c>
      <c r="K1223" s="92">
        <v>367629800</v>
      </c>
      <c r="L1223" s="95">
        <v>38728</v>
      </c>
      <c r="M1223" s="92">
        <v>4.0000000000000001E-3</v>
      </c>
      <c r="N1223" s="92" t="s">
        <v>345</v>
      </c>
      <c r="O1223" s="92" t="s">
        <v>25</v>
      </c>
      <c r="P1223" s="92" t="s">
        <v>3</v>
      </c>
      <c r="Q1223" s="92" t="s">
        <v>77</v>
      </c>
      <c r="R1223" s="92" t="s">
        <v>26</v>
      </c>
      <c r="S1223" s="92" t="s">
        <v>29</v>
      </c>
      <c r="T1223" s="92" t="s">
        <v>187</v>
      </c>
      <c r="U1223" s="92" t="s">
        <v>24</v>
      </c>
      <c r="V1223" s="92" t="s">
        <v>24</v>
      </c>
      <c r="W1223" s="92" t="s">
        <v>24</v>
      </c>
      <c r="X1223" s="92" t="s">
        <v>32</v>
      </c>
      <c r="Y1223" s="92" t="s">
        <v>24</v>
      </c>
      <c r="Z1223" s="92">
        <v>73</v>
      </c>
      <c r="AA1223" s="92" t="s">
        <v>21297</v>
      </c>
      <c r="AB1223" s="92" t="s">
        <v>34385</v>
      </c>
      <c r="AC1223" s="92" t="s">
        <v>34386</v>
      </c>
      <c r="AD1223" s="92" t="s">
        <v>2341</v>
      </c>
      <c r="AE1223" s="92" t="s">
        <v>34387</v>
      </c>
      <c r="AF1223" s="94" t="s">
        <v>40275</v>
      </c>
      <c r="AG1223" s="92" t="s">
        <v>35</v>
      </c>
      <c r="AI1223" s="92">
        <f t="shared" si="116"/>
        <v>3</v>
      </c>
    </row>
    <row r="1224" spans="2:35" ht="158.4" x14ac:dyDescent="0.3">
      <c r="B1224" s="92" t="s">
        <v>4694</v>
      </c>
      <c r="C1224" s="92" t="s">
        <v>25700</v>
      </c>
      <c r="D1224" s="92" t="s">
        <v>25701</v>
      </c>
      <c r="E1224" s="92" t="s">
        <v>25702</v>
      </c>
      <c r="F1224" s="92" t="s">
        <v>21292</v>
      </c>
      <c r="G1224" s="92" t="s">
        <v>25703</v>
      </c>
      <c r="H1224" s="92">
        <v>3396</v>
      </c>
      <c r="I1224" s="92" t="s">
        <v>21294</v>
      </c>
      <c r="J1224" s="93">
        <v>17.48</v>
      </c>
      <c r="K1224" s="92">
        <v>19071360</v>
      </c>
      <c r="L1224" s="95">
        <v>42346</v>
      </c>
      <c r="M1224" s="92">
        <v>4.0000000000000001E-3</v>
      </c>
      <c r="N1224" s="92" t="s">
        <v>2</v>
      </c>
      <c r="O1224" s="92" t="s">
        <v>25</v>
      </c>
      <c r="P1224" s="92" t="s">
        <v>3</v>
      </c>
      <c r="Q1224" s="92" t="s">
        <v>77</v>
      </c>
      <c r="R1224" s="92" t="s">
        <v>26</v>
      </c>
      <c r="S1224" s="92" t="s">
        <v>29</v>
      </c>
      <c r="T1224" s="92" t="s">
        <v>187</v>
      </c>
      <c r="U1224" s="92" t="s">
        <v>24</v>
      </c>
      <c r="V1224" s="92" t="s">
        <v>24</v>
      </c>
      <c r="W1224" s="92" t="s">
        <v>24</v>
      </c>
      <c r="X1224" s="92" t="s">
        <v>32</v>
      </c>
      <c r="Y1224" s="92" t="s">
        <v>24</v>
      </c>
      <c r="Z1224" s="92">
        <v>31</v>
      </c>
      <c r="AA1224" s="92" t="s">
        <v>21297</v>
      </c>
      <c r="AB1224" s="92" t="s">
        <v>25704</v>
      </c>
      <c r="AC1224" s="92" t="s">
        <v>25705</v>
      </c>
      <c r="AD1224" s="92" t="s">
        <v>4695</v>
      </c>
      <c r="AE1224" s="92" t="s">
        <v>25706</v>
      </c>
      <c r="AF1224" s="94" t="s">
        <v>40276</v>
      </c>
      <c r="AG1224" s="92" t="s">
        <v>35</v>
      </c>
      <c r="AI1224" s="92">
        <f t="shared" si="116"/>
        <v>4</v>
      </c>
    </row>
    <row r="1225" spans="2:35" ht="129.6" x14ac:dyDescent="0.3">
      <c r="B1225" s="92" t="s">
        <v>2650</v>
      </c>
      <c r="C1225" s="92" t="s">
        <v>35736</v>
      </c>
      <c r="D1225" s="92" t="s">
        <v>35737</v>
      </c>
      <c r="E1225" s="92" t="s">
        <v>35738</v>
      </c>
      <c r="F1225" s="92" t="s">
        <v>21292</v>
      </c>
      <c r="G1225" s="92" t="s">
        <v>35739</v>
      </c>
      <c r="H1225" s="92">
        <v>461767</v>
      </c>
      <c r="I1225" s="92" t="s">
        <v>21294</v>
      </c>
      <c r="J1225" s="93">
        <v>194.51</v>
      </c>
      <c r="K1225" s="92">
        <v>643448800</v>
      </c>
      <c r="L1225" s="95">
        <v>40668</v>
      </c>
      <c r="M1225" s="92">
        <v>2.5000000000000001E-3</v>
      </c>
      <c r="N1225" s="92" t="s">
        <v>21330</v>
      </c>
      <c r="O1225" s="92" t="s">
        <v>25</v>
      </c>
      <c r="P1225" s="92" t="s">
        <v>3</v>
      </c>
      <c r="Q1225" s="92" t="s">
        <v>77</v>
      </c>
      <c r="R1225" s="92" t="s">
        <v>26</v>
      </c>
      <c r="S1225" s="92" t="s">
        <v>29</v>
      </c>
      <c r="T1225" s="92" t="s">
        <v>30</v>
      </c>
      <c r="U1225" s="92" t="s">
        <v>658</v>
      </c>
      <c r="V1225" s="92" t="s">
        <v>24</v>
      </c>
      <c r="W1225" s="92" t="s">
        <v>24</v>
      </c>
      <c r="X1225" s="92" t="s">
        <v>32</v>
      </c>
      <c r="Y1225" s="92" t="s">
        <v>24</v>
      </c>
      <c r="Z1225" s="92">
        <v>96</v>
      </c>
      <c r="AA1225" s="92" t="s">
        <v>21297</v>
      </c>
      <c r="AB1225" s="100" t="s">
        <v>35740</v>
      </c>
      <c r="AC1225" s="92" t="s">
        <v>35741</v>
      </c>
      <c r="AD1225" s="92" t="s">
        <v>2651</v>
      </c>
      <c r="AE1225" s="92" t="s">
        <v>35742</v>
      </c>
      <c r="AF1225" s="94" t="s">
        <v>39025</v>
      </c>
      <c r="AG1225" s="92" t="s">
        <v>39025</v>
      </c>
      <c r="AI1225" s="92" t="b">
        <f t="shared" si="112"/>
        <v>1</v>
      </c>
    </row>
    <row r="1226" spans="2:35" ht="115.2" x14ac:dyDescent="0.3">
      <c r="B1226" s="92" t="s">
        <v>3357</v>
      </c>
      <c r="C1226" s="92" t="s">
        <v>35743</v>
      </c>
      <c r="D1226" s="92" t="s">
        <v>35744</v>
      </c>
      <c r="E1226" s="92" t="s">
        <v>35745</v>
      </c>
      <c r="F1226" s="92" t="s">
        <v>21292</v>
      </c>
      <c r="G1226" s="92" t="s">
        <v>35746</v>
      </c>
      <c r="H1226" s="92">
        <v>1265253</v>
      </c>
      <c r="I1226" s="92" t="s">
        <v>21294</v>
      </c>
      <c r="J1226" s="93">
        <v>2240</v>
      </c>
      <c r="K1226" s="92">
        <v>2497962000</v>
      </c>
      <c r="L1226" s="95">
        <v>41200</v>
      </c>
      <c r="M1226" s="92">
        <v>3.0000000000000001E-3</v>
      </c>
      <c r="N1226" s="92" t="s">
        <v>21321</v>
      </c>
      <c r="O1226" s="92" t="s">
        <v>25</v>
      </c>
      <c r="P1226" s="92" t="s">
        <v>3</v>
      </c>
      <c r="Q1226" s="92" t="s">
        <v>77</v>
      </c>
      <c r="R1226" s="92" t="s">
        <v>26</v>
      </c>
      <c r="S1226" s="92" t="s">
        <v>29</v>
      </c>
      <c r="T1226" s="92" t="s">
        <v>30</v>
      </c>
      <c r="U1226" s="92" t="s">
        <v>9</v>
      </c>
      <c r="V1226" s="92" t="s">
        <v>24</v>
      </c>
      <c r="W1226" s="92" t="s">
        <v>18</v>
      </c>
      <c r="X1226" s="92" t="s">
        <v>32</v>
      </c>
      <c r="Y1226" s="92" t="s">
        <v>24</v>
      </c>
      <c r="Z1226" s="92">
        <v>49</v>
      </c>
      <c r="AA1226" s="92" t="s">
        <v>21297</v>
      </c>
      <c r="AB1226" s="100" t="s">
        <v>35747</v>
      </c>
      <c r="AC1226" s="92" t="s">
        <v>35748</v>
      </c>
      <c r="AD1226" s="92" t="s">
        <v>3358</v>
      </c>
      <c r="AE1226" s="92" t="s">
        <v>35749</v>
      </c>
      <c r="AF1226" s="94" t="s">
        <v>39688</v>
      </c>
      <c r="AG1226" s="92" t="s">
        <v>39688</v>
      </c>
      <c r="AI1226" s="92" t="b">
        <f t="shared" si="112"/>
        <v>1</v>
      </c>
    </row>
    <row r="1227" spans="2:35" ht="100.8" x14ac:dyDescent="0.3">
      <c r="B1227" s="92" t="s">
        <v>2654</v>
      </c>
      <c r="C1227" s="92" t="s">
        <v>35797</v>
      </c>
      <c r="D1227" s="92" t="s">
        <v>35798</v>
      </c>
      <c r="E1227" s="92" t="s">
        <v>35799</v>
      </c>
      <c r="F1227" s="92" t="s">
        <v>21292</v>
      </c>
      <c r="G1227" s="92" t="s">
        <v>35800</v>
      </c>
      <c r="H1227" s="92">
        <v>3121992</v>
      </c>
      <c r="I1227" s="92" t="s">
        <v>21294</v>
      </c>
      <c r="J1227" s="93">
        <v>8160</v>
      </c>
      <c r="K1227" s="92">
        <v>8443241400</v>
      </c>
      <c r="L1227" s="95">
        <v>40668</v>
      </c>
      <c r="M1227" s="92">
        <v>2.5000000000000001E-3</v>
      </c>
      <c r="N1227" s="92" t="s">
        <v>21330</v>
      </c>
      <c r="O1227" s="92" t="s">
        <v>25</v>
      </c>
      <c r="P1227" s="92" t="s">
        <v>3</v>
      </c>
      <c r="Q1227" s="92" t="s">
        <v>77</v>
      </c>
      <c r="R1227" s="92" t="s">
        <v>26</v>
      </c>
      <c r="S1227" s="92" t="s">
        <v>29</v>
      </c>
      <c r="T1227" s="92" t="s">
        <v>30</v>
      </c>
      <c r="U1227" s="92" t="s">
        <v>9</v>
      </c>
      <c r="V1227" s="92" t="s">
        <v>24</v>
      </c>
      <c r="W1227" s="92" t="s">
        <v>24</v>
      </c>
      <c r="X1227" s="92" t="s">
        <v>32</v>
      </c>
      <c r="Y1227" s="92" t="s">
        <v>24</v>
      </c>
      <c r="Z1227" s="92">
        <v>101</v>
      </c>
      <c r="AA1227" s="92" t="s">
        <v>21297</v>
      </c>
      <c r="AB1227" s="100" t="s">
        <v>35801</v>
      </c>
      <c r="AC1227" s="92" t="s">
        <v>35802</v>
      </c>
      <c r="AD1227" s="92" t="s">
        <v>2655</v>
      </c>
      <c r="AE1227" s="92" t="s">
        <v>35803</v>
      </c>
      <c r="AF1227" s="94" t="s">
        <v>40277</v>
      </c>
      <c r="AG1227" s="92" t="s">
        <v>35</v>
      </c>
      <c r="AI1227" s="92">
        <f>LEN(B1227)</f>
        <v>4</v>
      </c>
    </row>
    <row r="1228" spans="2:35" ht="115.2" x14ac:dyDescent="0.3">
      <c r="B1228" s="92" t="s">
        <v>4687</v>
      </c>
      <c r="C1228" s="92" t="s">
        <v>35820</v>
      </c>
      <c r="D1228" s="92" t="s">
        <v>35821</v>
      </c>
      <c r="E1228" s="92" t="s">
        <v>35822</v>
      </c>
      <c r="F1228" s="92" t="s">
        <v>21292</v>
      </c>
      <c r="G1228" s="92" t="s">
        <v>35823</v>
      </c>
      <c r="H1228" s="92">
        <v>35275</v>
      </c>
      <c r="I1228" s="92" t="s">
        <v>21294</v>
      </c>
      <c r="J1228" s="93">
        <v>60.02</v>
      </c>
      <c r="K1228" s="92">
        <v>67989425.359999999</v>
      </c>
      <c r="L1228" s="95">
        <v>42257</v>
      </c>
      <c r="M1228" s="92">
        <v>1.2999999999999999E-3</v>
      </c>
      <c r="N1228" s="92" t="s">
        <v>21551</v>
      </c>
      <c r="O1228" s="92" t="s">
        <v>25</v>
      </c>
      <c r="P1228" s="92" t="s">
        <v>3</v>
      </c>
      <c r="Q1228" s="92" t="s">
        <v>77</v>
      </c>
      <c r="R1228" s="92" t="s">
        <v>26</v>
      </c>
      <c r="S1228" s="92" t="s">
        <v>29</v>
      </c>
      <c r="T1228" s="92" t="s">
        <v>30</v>
      </c>
      <c r="U1228" s="92" t="s">
        <v>709</v>
      </c>
      <c r="V1228" s="92" t="s">
        <v>31</v>
      </c>
      <c r="W1228" s="92" t="s">
        <v>24</v>
      </c>
      <c r="X1228" s="92" t="s">
        <v>32</v>
      </c>
      <c r="Y1228" s="92" t="s">
        <v>24</v>
      </c>
      <c r="Z1228" s="92">
        <v>99</v>
      </c>
      <c r="AA1228" s="92" t="s">
        <v>21297</v>
      </c>
      <c r="AB1228" s="100" t="s">
        <v>35824</v>
      </c>
      <c r="AC1228" s="92" t="s">
        <v>35825</v>
      </c>
      <c r="AD1228" s="92" t="s">
        <v>4688</v>
      </c>
      <c r="AE1228" s="92" t="s">
        <v>35826</v>
      </c>
      <c r="AF1228" s="94" t="s">
        <v>39688</v>
      </c>
      <c r="AG1228" s="92" t="s">
        <v>39026</v>
      </c>
      <c r="AI1228" s="92" t="b">
        <f t="shared" si="112"/>
        <v>0</v>
      </c>
    </row>
    <row r="1229" spans="2:35" ht="100.8" x14ac:dyDescent="0.3">
      <c r="B1229" s="92" t="s">
        <v>2374</v>
      </c>
      <c r="C1229" s="92" t="s">
        <v>34565</v>
      </c>
      <c r="D1229" s="92" t="s">
        <v>2374</v>
      </c>
      <c r="E1229" s="92" t="s">
        <v>34566</v>
      </c>
      <c r="F1229" s="92" t="s">
        <v>21292</v>
      </c>
      <c r="G1229" s="92" t="s">
        <v>34567</v>
      </c>
      <c r="H1229" s="92">
        <v>57887</v>
      </c>
      <c r="I1229" s="92" t="s">
        <v>21294</v>
      </c>
      <c r="J1229" s="93">
        <v>2390</v>
      </c>
      <c r="K1229" s="92">
        <v>2614734586</v>
      </c>
      <c r="L1229" s="95">
        <v>38720</v>
      </c>
      <c r="M1229" s="92">
        <v>3.5000000000000001E-3</v>
      </c>
      <c r="N1229" s="92" t="s">
        <v>21551</v>
      </c>
      <c r="O1229" s="92" t="s">
        <v>25</v>
      </c>
      <c r="P1229" s="92" t="s">
        <v>3</v>
      </c>
      <c r="Q1229" s="92" t="s">
        <v>77</v>
      </c>
      <c r="R1229" s="92" t="s">
        <v>26</v>
      </c>
      <c r="S1229" s="92" t="s">
        <v>29</v>
      </c>
      <c r="T1229" s="92" t="s">
        <v>30</v>
      </c>
      <c r="U1229" s="92" t="s">
        <v>24</v>
      </c>
      <c r="V1229" s="92" t="s">
        <v>31</v>
      </c>
      <c r="W1229" s="92" t="s">
        <v>24</v>
      </c>
      <c r="X1229" s="92" t="s">
        <v>32</v>
      </c>
      <c r="Y1229" s="92" t="s">
        <v>24</v>
      </c>
      <c r="Z1229" s="92">
        <v>113</v>
      </c>
      <c r="AA1229" s="92" t="s">
        <v>21297</v>
      </c>
      <c r="AB1229" s="92" t="s">
        <v>34568</v>
      </c>
      <c r="AC1229" s="92" t="s">
        <v>34569</v>
      </c>
      <c r="AD1229" s="92" t="s">
        <v>2375</v>
      </c>
      <c r="AE1229" s="92" t="s">
        <v>34570</v>
      </c>
      <c r="AF1229" s="94" t="s">
        <v>40278</v>
      </c>
      <c r="AG1229" s="92" t="s">
        <v>35</v>
      </c>
      <c r="AI1229" s="92">
        <f t="shared" ref="AI1229:AI1232" si="117">LEN(B1229)</f>
        <v>3</v>
      </c>
    </row>
    <row r="1230" spans="2:35" ht="100.8" x14ac:dyDescent="0.3">
      <c r="B1230" s="92" t="s">
        <v>2376</v>
      </c>
      <c r="C1230" s="92" t="s">
        <v>34571</v>
      </c>
      <c r="D1230" s="92" t="s">
        <v>2376</v>
      </c>
      <c r="E1230" s="92" t="s">
        <v>34572</v>
      </c>
      <c r="F1230" s="92" t="s">
        <v>21292</v>
      </c>
      <c r="G1230" s="92" t="s">
        <v>34573</v>
      </c>
      <c r="H1230" s="92">
        <v>212544</v>
      </c>
      <c r="I1230" s="92" t="s">
        <v>21294</v>
      </c>
      <c r="J1230" s="93">
        <v>626.26</v>
      </c>
      <c r="K1230" s="92">
        <v>883345264.20000005</v>
      </c>
      <c r="L1230" s="95">
        <v>38720</v>
      </c>
      <c r="M1230" s="92">
        <v>3.5000000000000001E-3</v>
      </c>
      <c r="N1230" s="92" t="s">
        <v>21321</v>
      </c>
      <c r="O1230" s="92" t="s">
        <v>25</v>
      </c>
      <c r="P1230" s="92" t="s">
        <v>3</v>
      </c>
      <c r="Q1230" s="92" t="s">
        <v>77</v>
      </c>
      <c r="R1230" s="92" t="s">
        <v>26</v>
      </c>
      <c r="S1230" s="92" t="s">
        <v>29</v>
      </c>
      <c r="T1230" s="92" t="s">
        <v>30</v>
      </c>
      <c r="U1230" s="92" t="s">
        <v>24</v>
      </c>
      <c r="V1230" s="92" t="s">
        <v>751</v>
      </c>
      <c r="W1230" s="92" t="s">
        <v>24</v>
      </c>
      <c r="X1230" s="92" t="s">
        <v>32</v>
      </c>
      <c r="Y1230" s="92" t="s">
        <v>24</v>
      </c>
      <c r="Z1230" s="92">
        <v>102</v>
      </c>
      <c r="AA1230" s="92" t="s">
        <v>21297</v>
      </c>
      <c r="AB1230" s="92" t="s">
        <v>34574</v>
      </c>
      <c r="AC1230" s="92" t="s">
        <v>34575</v>
      </c>
      <c r="AD1230" s="92" t="s">
        <v>2377</v>
      </c>
      <c r="AE1230" s="92" t="s">
        <v>34576</v>
      </c>
      <c r="AF1230" s="94" t="s">
        <v>40279</v>
      </c>
      <c r="AG1230" s="92" t="s">
        <v>35</v>
      </c>
      <c r="AI1230" s="92">
        <f t="shared" si="117"/>
        <v>3</v>
      </c>
    </row>
    <row r="1231" spans="2:35" ht="158.4" x14ac:dyDescent="0.3">
      <c r="B1231" s="92" t="s">
        <v>2652</v>
      </c>
      <c r="C1231" s="92" t="s">
        <v>35750</v>
      </c>
      <c r="D1231" s="92" t="s">
        <v>35751</v>
      </c>
      <c r="E1231" s="92" t="s">
        <v>35752</v>
      </c>
      <c r="F1231" s="92" t="s">
        <v>21292</v>
      </c>
      <c r="G1231" s="92" t="s">
        <v>35753</v>
      </c>
      <c r="H1231" s="92">
        <v>508532</v>
      </c>
      <c r="I1231" s="92" t="s">
        <v>21294</v>
      </c>
      <c r="J1231" s="93">
        <v>2180</v>
      </c>
      <c r="K1231" s="92">
        <v>2328026300</v>
      </c>
      <c r="L1231" s="95">
        <v>38515</v>
      </c>
      <c r="M1231" s="92">
        <v>1.5E-3</v>
      </c>
      <c r="N1231" s="92" t="s">
        <v>21330</v>
      </c>
      <c r="O1231" s="92" t="s">
        <v>25</v>
      </c>
      <c r="P1231" s="92" t="s">
        <v>3</v>
      </c>
      <c r="Q1231" s="92" t="s">
        <v>77</v>
      </c>
      <c r="R1231" s="92" t="s">
        <v>26</v>
      </c>
      <c r="S1231" s="92" t="s">
        <v>29</v>
      </c>
      <c r="T1231" s="92" t="s">
        <v>30</v>
      </c>
      <c r="U1231" s="92" t="s">
        <v>188</v>
      </c>
      <c r="V1231" s="92" t="s">
        <v>24</v>
      </c>
      <c r="W1231" s="92" t="s">
        <v>24</v>
      </c>
      <c r="X1231" s="92" t="s">
        <v>32</v>
      </c>
      <c r="Y1231" s="92" t="s">
        <v>24</v>
      </c>
      <c r="Z1231" s="92">
        <v>100</v>
      </c>
      <c r="AA1231" s="92" t="s">
        <v>21297</v>
      </c>
      <c r="AB1231" s="92" t="s">
        <v>35754</v>
      </c>
      <c r="AC1231" s="92" t="s">
        <v>35755</v>
      </c>
      <c r="AD1231" s="92" t="s">
        <v>2653</v>
      </c>
      <c r="AE1231" s="92" t="s">
        <v>35756</v>
      </c>
      <c r="AF1231" s="94" t="s">
        <v>40280</v>
      </c>
      <c r="AG1231" s="92" t="s">
        <v>35</v>
      </c>
      <c r="AI1231" s="92">
        <f t="shared" si="117"/>
        <v>4</v>
      </c>
    </row>
    <row r="1232" spans="2:35" ht="115.2" x14ac:dyDescent="0.3">
      <c r="B1232" s="92" t="s">
        <v>716</v>
      </c>
      <c r="C1232" s="92" t="s">
        <v>24851</v>
      </c>
      <c r="D1232" s="92" t="s">
        <v>24852</v>
      </c>
      <c r="E1232" s="92" t="s">
        <v>24853</v>
      </c>
      <c r="F1232" s="92" t="s">
        <v>21292</v>
      </c>
      <c r="G1232" s="92" t="s">
        <v>24854</v>
      </c>
      <c r="H1232" s="92">
        <v>35107</v>
      </c>
      <c r="I1232" s="92" t="s">
        <v>21294</v>
      </c>
      <c r="J1232" s="93">
        <v>269.22000000000003</v>
      </c>
      <c r="K1232" s="92">
        <v>286357500</v>
      </c>
      <c r="L1232" s="95">
        <v>40921</v>
      </c>
      <c r="M1232" s="92">
        <v>2.8999999999999998E-3</v>
      </c>
      <c r="N1232" s="92" t="s">
        <v>21424</v>
      </c>
      <c r="O1232" s="92" t="s">
        <v>25</v>
      </c>
      <c r="P1232" s="92" t="s">
        <v>3</v>
      </c>
      <c r="Q1232" s="92" t="s">
        <v>60</v>
      </c>
      <c r="R1232" s="92" t="s">
        <v>28</v>
      </c>
      <c r="S1232" s="92" t="s">
        <v>28</v>
      </c>
      <c r="T1232" s="92" t="s">
        <v>30</v>
      </c>
      <c r="U1232" s="92" t="s">
        <v>9</v>
      </c>
      <c r="V1232" s="92" t="s">
        <v>24</v>
      </c>
      <c r="W1232" s="92" t="s">
        <v>24</v>
      </c>
      <c r="X1232" s="92" t="s">
        <v>32</v>
      </c>
      <c r="Y1232" s="92" t="s">
        <v>24</v>
      </c>
      <c r="Z1232" s="92">
        <v>202</v>
      </c>
      <c r="AA1232" s="92" t="s">
        <v>21297</v>
      </c>
      <c r="AB1232" s="100">
        <v>4.6138000000000002E+301</v>
      </c>
      <c r="AC1232" s="92" t="s">
        <v>24855</v>
      </c>
      <c r="AD1232" s="92" t="s">
        <v>717</v>
      </c>
      <c r="AE1232" s="92" t="s">
        <v>24856</v>
      </c>
      <c r="AF1232" s="94" t="s">
        <v>40281</v>
      </c>
      <c r="AG1232" s="92" t="s">
        <v>35</v>
      </c>
      <c r="AI1232" s="92">
        <f t="shared" si="117"/>
        <v>4</v>
      </c>
    </row>
    <row r="1233" spans="2:35" ht="158.4" x14ac:dyDescent="0.3">
      <c r="B1233" s="92" t="s">
        <v>5371</v>
      </c>
      <c r="C1233" s="92" t="s">
        <v>24875</v>
      </c>
      <c r="D1233" s="92" t="s">
        <v>24876</v>
      </c>
      <c r="E1233" s="92" t="s">
        <v>24877</v>
      </c>
      <c r="F1233" s="92" t="s">
        <v>21486</v>
      </c>
      <c r="G1233" s="92" t="s">
        <v>24878</v>
      </c>
      <c r="H1233" s="92">
        <v>2446</v>
      </c>
      <c r="I1233" s="92" t="s">
        <v>21294</v>
      </c>
      <c r="J1233" s="93">
        <v>5.77</v>
      </c>
      <c r="K1233" s="92">
        <v>5256000</v>
      </c>
      <c r="L1233" s="95">
        <v>40963</v>
      </c>
      <c r="M1233" s="92">
        <v>2.8999999999999998E-3</v>
      </c>
      <c r="N1233" s="92" t="s">
        <v>21424</v>
      </c>
      <c r="O1233" s="92" t="s">
        <v>25</v>
      </c>
      <c r="P1233" s="92" t="s">
        <v>3</v>
      </c>
      <c r="Q1233" s="92" t="s">
        <v>60</v>
      </c>
      <c r="R1233" s="92" t="s">
        <v>28</v>
      </c>
      <c r="S1233" s="92" t="s">
        <v>29</v>
      </c>
      <c r="T1233" s="92" t="s">
        <v>30</v>
      </c>
      <c r="U1233" s="92" t="s">
        <v>709</v>
      </c>
      <c r="V1233" s="92" t="s">
        <v>24</v>
      </c>
      <c r="W1233" s="92" t="s">
        <v>18</v>
      </c>
      <c r="X1233" s="92" t="s">
        <v>32</v>
      </c>
      <c r="Y1233" s="92" t="s">
        <v>24</v>
      </c>
      <c r="Z1233" s="92">
        <v>204</v>
      </c>
      <c r="AA1233" s="92" t="s">
        <v>21297</v>
      </c>
      <c r="AB1233" s="100">
        <v>4.6138E+293</v>
      </c>
      <c r="AC1233" s="92" t="s">
        <v>24879</v>
      </c>
      <c r="AD1233" s="92" t="s">
        <v>5372</v>
      </c>
      <c r="AE1233" s="92" t="s">
        <v>24880</v>
      </c>
      <c r="AF1233" s="94" t="s">
        <v>39027</v>
      </c>
      <c r="AG1233" s="92" t="s">
        <v>39027</v>
      </c>
      <c r="AI1233" s="92" t="b">
        <f t="shared" si="112"/>
        <v>1</v>
      </c>
    </row>
    <row r="1234" spans="2:35" ht="129.6" x14ac:dyDescent="0.3">
      <c r="B1234" s="92" t="s">
        <v>335</v>
      </c>
      <c r="C1234" s="92" t="s">
        <v>23164</v>
      </c>
      <c r="D1234" s="92" t="s">
        <v>335</v>
      </c>
      <c r="E1234" s="92" t="s">
        <v>23165</v>
      </c>
      <c r="F1234" s="92" t="s">
        <v>21292</v>
      </c>
      <c r="G1234" s="92" t="s">
        <v>23166</v>
      </c>
      <c r="H1234" s="92">
        <v>40306</v>
      </c>
      <c r="I1234" s="92" t="s">
        <v>21294</v>
      </c>
      <c r="J1234" s="93">
        <v>710.86</v>
      </c>
      <c r="K1234" s="92">
        <v>779592800</v>
      </c>
      <c r="L1234" s="95">
        <v>39216</v>
      </c>
      <c r="M1234" s="92">
        <v>5.8999999999999999E-3</v>
      </c>
      <c r="N1234" s="92" t="s">
        <v>21963</v>
      </c>
      <c r="O1234" s="92" t="s">
        <v>25</v>
      </c>
      <c r="P1234" s="92" t="s">
        <v>336</v>
      </c>
      <c r="Q1234" s="92" t="s">
        <v>43</v>
      </c>
      <c r="R1234" s="92" t="s">
        <v>28</v>
      </c>
      <c r="S1234" s="92" t="s">
        <v>28</v>
      </c>
      <c r="T1234" s="92" t="s">
        <v>30</v>
      </c>
      <c r="U1234" s="92" t="s">
        <v>24</v>
      </c>
      <c r="V1234" s="92" t="s">
        <v>24</v>
      </c>
      <c r="W1234" s="92" t="s">
        <v>24</v>
      </c>
      <c r="X1234" s="92" t="s">
        <v>32</v>
      </c>
      <c r="Y1234" s="92" t="s">
        <v>24</v>
      </c>
      <c r="Z1234" s="92">
        <v>50</v>
      </c>
      <c r="AA1234" s="92" t="s">
        <v>21297</v>
      </c>
      <c r="AB1234" s="100">
        <v>4.6138000000000003E+267</v>
      </c>
      <c r="AC1234" s="92" t="s">
        <v>23167</v>
      </c>
      <c r="AD1234" s="92" t="s">
        <v>337</v>
      </c>
      <c r="AE1234" s="92" t="s">
        <v>23168</v>
      </c>
      <c r="AF1234" s="94" t="s">
        <v>40282</v>
      </c>
      <c r="AG1234" s="92" t="s">
        <v>35</v>
      </c>
      <c r="AI1234" s="92">
        <f>LEN(B1234)</f>
        <v>3</v>
      </c>
    </row>
    <row r="1235" spans="2:35" ht="144" x14ac:dyDescent="0.3">
      <c r="B1235" s="92" t="s">
        <v>5312</v>
      </c>
      <c r="C1235" s="92" t="s">
        <v>29055</v>
      </c>
      <c r="D1235" s="92" t="s">
        <v>29056</v>
      </c>
      <c r="E1235" s="92" t="s">
        <v>29057</v>
      </c>
      <c r="F1235" s="92" t="s">
        <v>21292</v>
      </c>
      <c r="G1235" s="92" t="s">
        <v>29058</v>
      </c>
      <c r="H1235" s="92">
        <v>322293</v>
      </c>
      <c r="I1235" s="92" t="s">
        <v>21294</v>
      </c>
      <c r="J1235" s="93">
        <v>298.23</v>
      </c>
      <c r="K1235" s="92">
        <v>7668525</v>
      </c>
      <c r="L1235" s="95">
        <v>40962</v>
      </c>
      <c r="M1235" s="92">
        <v>2.5000000000000001E-3</v>
      </c>
      <c r="N1235" s="92" t="s">
        <v>21303</v>
      </c>
      <c r="O1235" s="92" t="s">
        <v>25</v>
      </c>
      <c r="P1235" s="92" t="s">
        <v>3</v>
      </c>
      <c r="Q1235" s="92" t="s">
        <v>57</v>
      </c>
      <c r="R1235" s="92" t="s">
        <v>28</v>
      </c>
      <c r="S1235" s="92" t="s">
        <v>29</v>
      </c>
      <c r="T1235" s="92" t="s">
        <v>30</v>
      </c>
      <c r="U1235" s="92" t="s">
        <v>709</v>
      </c>
      <c r="V1235" s="92" t="s">
        <v>31</v>
      </c>
      <c r="W1235" s="92" t="s">
        <v>18</v>
      </c>
      <c r="X1235" s="92" t="s">
        <v>32</v>
      </c>
      <c r="Y1235" s="92" t="s">
        <v>24</v>
      </c>
      <c r="Z1235" s="92">
        <v>219</v>
      </c>
      <c r="AA1235" s="92" t="s">
        <v>21297</v>
      </c>
      <c r="AB1235" s="100">
        <v>4.6137999999999998E+226</v>
      </c>
      <c r="AC1235" s="92" t="s">
        <v>29059</v>
      </c>
      <c r="AD1235" s="92" t="s">
        <v>5313</v>
      </c>
      <c r="AE1235" s="92" t="s">
        <v>29060</v>
      </c>
      <c r="AF1235" s="94" t="s">
        <v>39028</v>
      </c>
      <c r="AG1235" s="92" t="s">
        <v>39028</v>
      </c>
      <c r="AI1235" s="92" t="b">
        <f t="shared" si="112"/>
        <v>1</v>
      </c>
    </row>
    <row r="1236" spans="2:35" ht="158.4" x14ac:dyDescent="0.3">
      <c r="B1236" s="92" t="s">
        <v>1449</v>
      </c>
      <c r="C1236" s="92" t="s">
        <v>29025</v>
      </c>
      <c r="D1236" s="92" t="s">
        <v>29026</v>
      </c>
      <c r="E1236" s="92" t="s">
        <v>29027</v>
      </c>
      <c r="F1236" s="92" t="s">
        <v>21292</v>
      </c>
      <c r="G1236" s="92" t="s">
        <v>29028</v>
      </c>
      <c r="H1236" s="92">
        <v>19586</v>
      </c>
      <c r="I1236" s="92" t="s">
        <v>21294</v>
      </c>
      <c r="J1236" s="93">
        <v>100.01</v>
      </c>
      <c r="K1236" s="92">
        <v>110320000</v>
      </c>
      <c r="L1236" s="95">
        <v>39246</v>
      </c>
      <c r="M1236" s="92">
        <v>2.8999999999999998E-3</v>
      </c>
      <c r="N1236" s="92" t="s">
        <v>21303</v>
      </c>
      <c r="O1236" s="92" t="s">
        <v>25</v>
      </c>
      <c r="P1236" s="92" t="s">
        <v>3</v>
      </c>
      <c r="Q1236" s="92" t="s">
        <v>57</v>
      </c>
      <c r="R1236" s="92" t="s">
        <v>28</v>
      </c>
      <c r="S1236" s="92" t="s">
        <v>29</v>
      </c>
      <c r="T1236" s="92" t="s">
        <v>30</v>
      </c>
      <c r="U1236" s="92" t="s">
        <v>24</v>
      </c>
      <c r="V1236" s="92" t="s">
        <v>24</v>
      </c>
      <c r="W1236" s="92" t="s">
        <v>24</v>
      </c>
      <c r="X1236" s="92" t="s">
        <v>32</v>
      </c>
      <c r="Y1236" s="92" t="s">
        <v>24</v>
      </c>
      <c r="Z1236" s="92">
        <v>236</v>
      </c>
      <c r="AA1236" s="92" t="s">
        <v>21297</v>
      </c>
      <c r="AB1236" s="100">
        <v>4.6138000000000004E+218</v>
      </c>
      <c r="AC1236" s="92" t="s">
        <v>29029</v>
      </c>
      <c r="AD1236" s="92" t="s">
        <v>1450</v>
      </c>
      <c r="AE1236" s="92" t="s">
        <v>29030</v>
      </c>
      <c r="AF1236" s="94" t="s">
        <v>39689</v>
      </c>
      <c r="AG1236" s="92" t="s">
        <v>39689</v>
      </c>
      <c r="AI1236" s="92" t="b">
        <f t="shared" si="112"/>
        <v>1</v>
      </c>
    </row>
    <row r="1237" spans="2:35" ht="144" x14ac:dyDescent="0.3">
      <c r="B1237" s="92" t="s">
        <v>5439</v>
      </c>
      <c r="C1237" s="92" t="s">
        <v>29019</v>
      </c>
      <c r="D1237" s="92" t="s">
        <v>29020</v>
      </c>
      <c r="E1237" s="92" t="s">
        <v>29021</v>
      </c>
      <c r="F1237" s="92" t="s">
        <v>21336</v>
      </c>
      <c r="G1237" s="92" t="s">
        <v>29022</v>
      </c>
      <c r="H1237" s="92">
        <v>4038</v>
      </c>
      <c r="I1237" s="92" t="s">
        <v>21294</v>
      </c>
      <c r="J1237" s="93">
        <v>15.64</v>
      </c>
      <c r="K1237" s="92">
        <v>17626585.18</v>
      </c>
      <c r="L1237" s="95">
        <v>42381</v>
      </c>
      <c r="M1237" s="92">
        <v>3.0000000000000001E-3</v>
      </c>
      <c r="N1237" s="92" t="s">
        <v>23318</v>
      </c>
      <c r="O1237" s="92" t="s">
        <v>25</v>
      </c>
      <c r="P1237" s="92" t="s">
        <v>3</v>
      </c>
      <c r="Q1237" s="92" t="s">
        <v>27</v>
      </c>
      <c r="R1237" s="92" t="s">
        <v>28</v>
      </c>
      <c r="S1237" s="92" t="s">
        <v>28</v>
      </c>
      <c r="T1237" s="92" t="s">
        <v>30</v>
      </c>
      <c r="U1237" s="92" t="s">
        <v>9</v>
      </c>
      <c r="V1237" s="92" t="s">
        <v>24</v>
      </c>
      <c r="W1237" s="92" t="s">
        <v>18</v>
      </c>
      <c r="X1237" s="92" t="s">
        <v>32</v>
      </c>
      <c r="Y1237" s="92" t="s">
        <v>24</v>
      </c>
      <c r="Z1237" s="92">
        <v>99</v>
      </c>
      <c r="AA1237" s="92" t="s">
        <v>21297</v>
      </c>
      <c r="AB1237" s="100">
        <v>4.6138000000000003E+252</v>
      </c>
      <c r="AC1237" s="92" t="s">
        <v>29023</v>
      </c>
      <c r="AD1237" s="92" t="s">
        <v>5440</v>
      </c>
      <c r="AE1237" s="92" t="s">
        <v>29024</v>
      </c>
      <c r="AF1237" s="94" t="s">
        <v>39029</v>
      </c>
      <c r="AG1237" s="92" t="s">
        <v>39029</v>
      </c>
      <c r="AI1237" s="92" t="b">
        <f t="shared" si="112"/>
        <v>1</v>
      </c>
    </row>
    <row r="1238" spans="2:35" ht="158.4" x14ac:dyDescent="0.3">
      <c r="B1238" s="92" t="s">
        <v>1451</v>
      </c>
      <c r="C1238" s="92" t="s">
        <v>29049</v>
      </c>
      <c r="D1238" s="92" t="s">
        <v>29050</v>
      </c>
      <c r="E1238" s="92" t="s">
        <v>29051</v>
      </c>
      <c r="F1238" s="92" t="s">
        <v>21292</v>
      </c>
      <c r="G1238" s="92" t="s">
        <v>29052</v>
      </c>
      <c r="H1238" s="92">
        <v>179192</v>
      </c>
      <c r="I1238" s="92" t="s">
        <v>21294</v>
      </c>
      <c r="J1238" s="93">
        <v>774.56</v>
      </c>
      <c r="K1238" s="92">
        <v>828316500</v>
      </c>
      <c r="L1238" s="95">
        <v>40921</v>
      </c>
      <c r="M1238" s="92">
        <v>2.5999999999999999E-3</v>
      </c>
      <c r="N1238" s="92" t="s">
        <v>21356</v>
      </c>
      <c r="O1238" s="92" t="s">
        <v>25</v>
      </c>
      <c r="P1238" s="92" t="s">
        <v>3</v>
      </c>
      <c r="Q1238" s="92" t="s">
        <v>57</v>
      </c>
      <c r="R1238" s="92" t="s">
        <v>28</v>
      </c>
      <c r="S1238" s="92" t="s">
        <v>28</v>
      </c>
      <c r="T1238" s="92" t="s">
        <v>30</v>
      </c>
      <c r="U1238" s="92" t="s">
        <v>9</v>
      </c>
      <c r="V1238" s="92" t="s">
        <v>24</v>
      </c>
      <c r="W1238" s="92" t="s">
        <v>24</v>
      </c>
      <c r="X1238" s="92" t="s">
        <v>32</v>
      </c>
      <c r="Y1238" s="92" t="s">
        <v>24</v>
      </c>
      <c r="Z1238" s="92">
        <v>200</v>
      </c>
      <c r="AA1238" s="92" t="s">
        <v>21297</v>
      </c>
      <c r="AB1238" s="100">
        <v>4.6137999999999997E+234</v>
      </c>
      <c r="AC1238" s="92" t="s">
        <v>29053</v>
      </c>
      <c r="AD1238" s="92" t="s">
        <v>1452</v>
      </c>
      <c r="AE1238" s="92" t="s">
        <v>29054</v>
      </c>
      <c r="AF1238" s="94" t="s">
        <v>39030</v>
      </c>
      <c r="AG1238" s="92" t="s">
        <v>39030</v>
      </c>
      <c r="AI1238" s="92" t="b">
        <f t="shared" si="112"/>
        <v>1</v>
      </c>
    </row>
    <row r="1239" spans="2:35" ht="129.6" x14ac:dyDescent="0.3">
      <c r="B1239" s="92" t="s">
        <v>2415</v>
      </c>
      <c r="C1239" s="92" t="s">
        <v>34693</v>
      </c>
      <c r="D1239" s="92" t="s">
        <v>2415</v>
      </c>
      <c r="E1239" s="92" t="s">
        <v>34694</v>
      </c>
      <c r="F1239" s="92" t="s">
        <v>21292</v>
      </c>
      <c r="G1239" s="92" t="s">
        <v>34695</v>
      </c>
      <c r="H1239" s="92">
        <v>6913</v>
      </c>
      <c r="I1239" s="92" t="s">
        <v>21294</v>
      </c>
      <c r="J1239" s="93">
        <v>201.01</v>
      </c>
      <c r="K1239" s="92">
        <v>237047857.19999999</v>
      </c>
      <c r="L1239" s="95">
        <v>39498</v>
      </c>
      <c r="M1239" s="92">
        <v>3.8999999999999998E-3</v>
      </c>
      <c r="N1239" s="92" t="s">
        <v>3045</v>
      </c>
      <c r="O1239" s="92" t="s">
        <v>25</v>
      </c>
      <c r="P1239" s="92" t="s">
        <v>3</v>
      </c>
      <c r="Q1239" s="92" t="s">
        <v>77</v>
      </c>
      <c r="R1239" s="92" t="s">
        <v>26</v>
      </c>
      <c r="S1239" s="92" t="s">
        <v>247</v>
      </c>
      <c r="T1239" s="92" t="s">
        <v>30</v>
      </c>
      <c r="U1239" s="92" t="s">
        <v>24</v>
      </c>
      <c r="V1239" s="92" t="s">
        <v>24</v>
      </c>
      <c r="W1239" s="92" t="s">
        <v>24</v>
      </c>
      <c r="X1239" s="92" t="s">
        <v>32</v>
      </c>
      <c r="Y1239" s="92" t="s">
        <v>24</v>
      </c>
      <c r="Z1239" s="92">
        <v>395</v>
      </c>
      <c r="AA1239" s="92" t="s">
        <v>21297</v>
      </c>
      <c r="AB1239" s="92" t="s">
        <v>34696</v>
      </c>
      <c r="AC1239" s="92" t="s">
        <v>34697</v>
      </c>
      <c r="AD1239" s="92" t="s">
        <v>2416</v>
      </c>
      <c r="AE1239" s="92" t="s">
        <v>34698</v>
      </c>
      <c r="AF1239" s="94" t="s">
        <v>40283</v>
      </c>
      <c r="AG1239" s="92" t="s">
        <v>35</v>
      </c>
      <c r="AI1239" s="92">
        <f>LEN(B1239)</f>
        <v>3</v>
      </c>
    </row>
    <row r="1240" spans="2:35" ht="86.4" x14ac:dyDescent="0.3">
      <c r="B1240" s="92" t="s">
        <v>5091</v>
      </c>
      <c r="C1240" s="92" t="s">
        <v>25673</v>
      </c>
      <c r="D1240" s="92" t="s">
        <v>25674</v>
      </c>
      <c r="E1240" s="92" t="s">
        <v>25675</v>
      </c>
      <c r="F1240" s="92" t="s">
        <v>21486</v>
      </c>
      <c r="G1240" s="92" t="s">
        <v>25676</v>
      </c>
      <c r="H1240" s="92">
        <v>4756</v>
      </c>
      <c r="I1240" s="92" t="s">
        <v>21294</v>
      </c>
      <c r="J1240" s="93">
        <v>71.010000000000005</v>
      </c>
      <c r="K1240" s="92">
        <v>79868400</v>
      </c>
      <c r="L1240" s="95">
        <v>40249</v>
      </c>
      <c r="M1240" s="92">
        <v>4.0000000000000001E-3</v>
      </c>
      <c r="N1240" s="92" t="s">
        <v>21470</v>
      </c>
      <c r="O1240" s="92" t="s">
        <v>25</v>
      </c>
      <c r="P1240" s="92" t="s">
        <v>3</v>
      </c>
      <c r="Q1240" s="92" t="s">
        <v>77</v>
      </c>
      <c r="R1240" s="92" t="s">
        <v>26</v>
      </c>
      <c r="S1240" s="92" t="s">
        <v>38573</v>
      </c>
      <c r="T1240" s="92" t="s">
        <v>187</v>
      </c>
      <c r="U1240" s="92" t="s">
        <v>24</v>
      </c>
      <c r="V1240" s="92" t="s">
        <v>24</v>
      </c>
      <c r="W1240" s="92" t="s">
        <v>18</v>
      </c>
      <c r="X1240" s="92" t="s">
        <v>32</v>
      </c>
      <c r="Y1240" s="92" t="s">
        <v>24</v>
      </c>
      <c r="Z1240" s="92">
        <v>400</v>
      </c>
      <c r="AA1240" s="92" t="s">
        <v>21297</v>
      </c>
      <c r="AB1240" s="92" t="s">
        <v>25677</v>
      </c>
      <c r="AC1240" s="92" t="s">
        <v>25678</v>
      </c>
      <c r="AD1240" s="92" t="s">
        <v>5092</v>
      </c>
      <c r="AE1240" s="92" t="s">
        <v>25679</v>
      </c>
      <c r="AF1240" s="94" t="s">
        <v>39031</v>
      </c>
      <c r="AG1240" s="92" t="s">
        <v>39031</v>
      </c>
      <c r="AI1240" s="92" t="b">
        <f t="shared" si="112"/>
        <v>1</v>
      </c>
    </row>
    <row r="1241" spans="2:35" ht="129.6" x14ac:dyDescent="0.3">
      <c r="B1241" s="92" t="s">
        <v>2336</v>
      </c>
      <c r="C1241" s="92" t="s">
        <v>34364</v>
      </c>
      <c r="D1241" s="92" t="s">
        <v>2336</v>
      </c>
      <c r="E1241" s="92" t="s">
        <v>34365</v>
      </c>
      <c r="F1241" s="92" t="s">
        <v>21292</v>
      </c>
      <c r="G1241" s="92" t="s">
        <v>34366</v>
      </c>
      <c r="H1241" s="92">
        <v>3756</v>
      </c>
      <c r="I1241" s="92" t="s">
        <v>21294</v>
      </c>
      <c r="J1241" s="93">
        <v>326.77</v>
      </c>
      <c r="K1241" s="92">
        <v>347247320.5</v>
      </c>
      <c r="L1241" s="95">
        <v>38720</v>
      </c>
      <c r="M1241" s="92">
        <v>3.5000000000000001E-3</v>
      </c>
      <c r="N1241" s="92" t="s">
        <v>3055</v>
      </c>
      <c r="O1241" s="92" t="s">
        <v>25</v>
      </c>
      <c r="P1241" s="92" t="s">
        <v>3</v>
      </c>
      <c r="Q1241" s="92" t="s">
        <v>77</v>
      </c>
      <c r="R1241" s="92" t="s">
        <v>26</v>
      </c>
      <c r="S1241" s="92" t="s">
        <v>247</v>
      </c>
      <c r="T1241" s="92" t="s">
        <v>30</v>
      </c>
      <c r="U1241" s="92" t="s">
        <v>24</v>
      </c>
      <c r="V1241" s="92" t="s">
        <v>31</v>
      </c>
      <c r="W1241" s="92" t="s">
        <v>24</v>
      </c>
      <c r="X1241" s="92" t="s">
        <v>32</v>
      </c>
      <c r="Y1241" s="92" t="s">
        <v>24</v>
      </c>
      <c r="Z1241" s="92">
        <v>91</v>
      </c>
      <c r="AA1241" s="92" t="s">
        <v>21297</v>
      </c>
      <c r="AB1241" s="92" t="s">
        <v>34367</v>
      </c>
      <c r="AC1241" s="92" t="s">
        <v>34368</v>
      </c>
      <c r="AD1241" s="92" t="s">
        <v>2337</v>
      </c>
      <c r="AE1241" s="92" t="s">
        <v>34369</v>
      </c>
      <c r="AF1241" s="94" t="s">
        <v>40284</v>
      </c>
      <c r="AG1241" s="92" t="s">
        <v>35</v>
      </c>
      <c r="AI1241" s="92">
        <f t="shared" ref="AI1241:AI1243" si="118">LEN(B1241)</f>
        <v>3</v>
      </c>
    </row>
    <row r="1242" spans="2:35" ht="115.2" x14ac:dyDescent="0.3">
      <c r="B1242" s="92" t="s">
        <v>2338</v>
      </c>
      <c r="C1242" s="92" t="s">
        <v>34376</v>
      </c>
      <c r="D1242" s="92" t="s">
        <v>2338</v>
      </c>
      <c r="E1242" s="92" t="s">
        <v>34377</v>
      </c>
      <c r="F1242" s="92" t="s">
        <v>21486</v>
      </c>
      <c r="G1242" s="92" t="s">
        <v>34378</v>
      </c>
      <c r="H1242" s="92">
        <v>8476</v>
      </c>
      <c r="I1242" s="92" t="s">
        <v>21294</v>
      </c>
      <c r="J1242" s="93">
        <v>60</v>
      </c>
      <c r="K1242" s="92">
        <v>60322743.950000003</v>
      </c>
      <c r="L1242" s="95">
        <v>38720</v>
      </c>
      <c r="M1242" s="92">
        <v>3.5000000000000001E-3</v>
      </c>
      <c r="N1242" s="92" t="s">
        <v>21870</v>
      </c>
      <c r="O1242" s="92" t="s">
        <v>25</v>
      </c>
      <c r="P1242" s="92" t="s">
        <v>3</v>
      </c>
      <c r="Q1242" s="92" t="s">
        <v>77</v>
      </c>
      <c r="R1242" s="92" t="s">
        <v>26</v>
      </c>
      <c r="S1242" s="92" t="s">
        <v>247</v>
      </c>
      <c r="T1242" s="92" t="s">
        <v>30</v>
      </c>
      <c r="U1242" s="92" t="s">
        <v>24</v>
      </c>
      <c r="V1242" s="92" t="s">
        <v>751</v>
      </c>
      <c r="W1242" s="92" t="s">
        <v>24</v>
      </c>
      <c r="X1242" s="92" t="s">
        <v>32</v>
      </c>
      <c r="Y1242" s="92" t="s">
        <v>24</v>
      </c>
      <c r="Z1242" s="92">
        <v>80</v>
      </c>
      <c r="AA1242" s="92" t="s">
        <v>21297</v>
      </c>
      <c r="AB1242" s="92" t="s">
        <v>34379</v>
      </c>
      <c r="AC1242" s="92" t="s">
        <v>34380</v>
      </c>
      <c r="AD1242" s="92" t="s">
        <v>2339</v>
      </c>
      <c r="AE1242" s="92" t="s">
        <v>34381</v>
      </c>
      <c r="AF1242" s="94" t="s">
        <v>40285</v>
      </c>
      <c r="AG1242" s="92" t="s">
        <v>35</v>
      </c>
      <c r="AI1242" s="92">
        <f t="shared" si="118"/>
        <v>3</v>
      </c>
    </row>
    <row r="1243" spans="2:35" ht="115.2" x14ac:dyDescent="0.3">
      <c r="B1243" s="92" t="s">
        <v>2413</v>
      </c>
      <c r="C1243" s="92" t="s">
        <v>34687</v>
      </c>
      <c r="D1243" s="92" t="s">
        <v>2413</v>
      </c>
      <c r="E1243" s="92" t="s">
        <v>34688</v>
      </c>
      <c r="F1243" s="92" t="s">
        <v>21486</v>
      </c>
      <c r="G1243" s="92" t="s">
        <v>34689</v>
      </c>
      <c r="H1243" s="92">
        <v>10536</v>
      </c>
      <c r="I1243" s="92" t="s">
        <v>21294</v>
      </c>
      <c r="J1243" s="93">
        <v>214.58</v>
      </c>
      <c r="K1243" s="92">
        <v>259547927.69999999</v>
      </c>
      <c r="L1243" s="95">
        <v>39497</v>
      </c>
      <c r="M1243" s="92">
        <v>3.8999999999999998E-3</v>
      </c>
      <c r="N1243" s="92" t="s">
        <v>21870</v>
      </c>
      <c r="O1243" s="92" t="s">
        <v>25</v>
      </c>
      <c r="P1243" s="92" t="s">
        <v>3</v>
      </c>
      <c r="Q1243" s="92" t="s">
        <v>77</v>
      </c>
      <c r="R1243" s="92" t="s">
        <v>26</v>
      </c>
      <c r="S1243" s="92" t="s">
        <v>180</v>
      </c>
      <c r="T1243" s="92" t="s">
        <v>30</v>
      </c>
      <c r="U1243" s="92" t="s">
        <v>24</v>
      </c>
      <c r="V1243" s="92" t="s">
        <v>24</v>
      </c>
      <c r="W1243" s="92" t="s">
        <v>24</v>
      </c>
      <c r="X1243" s="92" t="s">
        <v>32</v>
      </c>
      <c r="Y1243" s="92" t="s">
        <v>24</v>
      </c>
      <c r="Z1243" s="92">
        <v>589</v>
      </c>
      <c r="AA1243" s="92" t="s">
        <v>21297</v>
      </c>
      <c r="AB1243" s="92" t="s">
        <v>34690</v>
      </c>
      <c r="AC1243" s="92" t="s">
        <v>34691</v>
      </c>
      <c r="AD1243" s="92" t="s">
        <v>2414</v>
      </c>
      <c r="AE1243" s="92" t="s">
        <v>34692</v>
      </c>
      <c r="AF1243" s="94" t="s">
        <v>40286</v>
      </c>
      <c r="AG1243" s="92" t="s">
        <v>35</v>
      </c>
      <c r="AI1243" s="92">
        <f t="shared" si="118"/>
        <v>3</v>
      </c>
    </row>
    <row r="1244" spans="2:35" ht="86.4" x14ac:dyDescent="0.3">
      <c r="B1244" s="92" t="s">
        <v>5128</v>
      </c>
      <c r="C1244" s="92" t="s">
        <v>25713</v>
      </c>
      <c r="D1244" s="92" t="s">
        <v>25714</v>
      </c>
      <c r="E1244" s="92" t="s">
        <v>25715</v>
      </c>
      <c r="F1244" s="92" t="s">
        <v>21292</v>
      </c>
      <c r="G1244" s="92" t="s">
        <v>25716</v>
      </c>
      <c r="H1244" s="92">
        <v>1104</v>
      </c>
      <c r="I1244" s="92" t="s">
        <v>21294</v>
      </c>
      <c r="J1244" s="93">
        <v>22.03</v>
      </c>
      <c r="K1244" s="92">
        <v>28356202</v>
      </c>
      <c r="L1244" s="95">
        <v>40249</v>
      </c>
      <c r="M1244" s="92">
        <v>4.0000000000000001E-3</v>
      </c>
      <c r="N1244" s="92" t="s">
        <v>21479</v>
      </c>
      <c r="O1244" s="92" t="s">
        <v>25</v>
      </c>
      <c r="P1244" s="92" t="s">
        <v>3</v>
      </c>
      <c r="Q1244" s="92" t="s">
        <v>77</v>
      </c>
      <c r="R1244" s="92" t="s">
        <v>26</v>
      </c>
      <c r="S1244" s="92" t="s">
        <v>180</v>
      </c>
      <c r="T1244" s="92" t="s">
        <v>187</v>
      </c>
      <c r="U1244" s="92" t="s">
        <v>24</v>
      </c>
      <c r="V1244" s="92" t="s">
        <v>24</v>
      </c>
      <c r="W1244" s="92" t="s">
        <v>18</v>
      </c>
      <c r="X1244" s="92" t="s">
        <v>32</v>
      </c>
      <c r="Y1244" s="92" t="s">
        <v>24</v>
      </c>
      <c r="Z1244" s="92">
        <v>601</v>
      </c>
      <c r="AA1244" s="92" t="s">
        <v>21297</v>
      </c>
      <c r="AB1244" s="92" t="s">
        <v>25717</v>
      </c>
      <c r="AC1244" s="92" t="s">
        <v>25718</v>
      </c>
      <c r="AD1244" s="92" t="s">
        <v>5129</v>
      </c>
      <c r="AE1244" s="92" t="s">
        <v>25719</v>
      </c>
      <c r="AF1244" s="94" t="s">
        <v>39032</v>
      </c>
      <c r="AG1244" s="92" t="s">
        <v>39032</v>
      </c>
      <c r="AI1244" s="92" t="b">
        <f t="shared" si="112"/>
        <v>1</v>
      </c>
    </row>
    <row r="1245" spans="2:35" ht="158.4" x14ac:dyDescent="0.3">
      <c r="B1245" s="92" t="s">
        <v>2457</v>
      </c>
      <c r="C1245" s="92" t="s">
        <v>34816</v>
      </c>
      <c r="D1245" s="92" t="s">
        <v>2457</v>
      </c>
      <c r="E1245" s="92" t="s">
        <v>34817</v>
      </c>
      <c r="F1245" s="92" t="s">
        <v>21486</v>
      </c>
      <c r="G1245" s="92" t="s">
        <v>34818</v>
      </c>
      <c r="H1245" s="92">
        <v>2930</v>
      </c>
      <c r="I1245" s="92" t="s">
        <v>21294</v>
      </c>
      <c r="J1245" s="93">
        <v>101.58</v>
      </c>
      <c r="K1245" s="92">
        <v>113740094.5</v>
      </c>
      <c r="L1245" s="95">
        <v>38720</v>
      </c>
      <c r="M1245" s="92">
        <v>3.5000000000000001E-3</v>
      </c>
      <c r="N1245" s="92" t="s">
        <v>24493</v>
      </c>
      <c r="O1245" s="92" t="s">
        <v>25</v>
      </c>
      <c r="P1245" s="92" t="s">
        <v>3</v>
      </c>
      <c r="Q1245" s="92" t="s">
        <v>77</v>
      </c>
      <c r="R1245" s="92" t="s">
        <v>26</v>
      </c>
      <c r="S1245" s="92" t="s">
        <v>180</v>
      </c>
      <c r="T1245" s="92" t="s">
        <v>30</v>
      </c>
      <c r="U1245" s="92" t="s">
        <v>24</v>
      </c>
      <c r="V1245" s="92" t="s">
        <v>31</v>
      </c>
      <c r="W1245" s="92" t="s">
        <v>24</v>
      </c>
      <c r="X1245" s="92" t="s">
        <v>32</v>
      </c>
      <c r="Y1245" s="92" t="s">
        <v>24</v>
      </c>
      <c r="Z1245" s="92">
        <v>137</v>
      </c>
      <c r="AA1245" s="92" t="s">
        <v>21297</v>
      </c>
      <c r="AB1245" s="92" t="s">
        <v>34819</v>
      </c>
      <c r="AC1245" s="92" t="s">
        <v>34820</v>
      </c>
      <c r="AD1245" s="92" t="s">
        <v>2458</v>
      </c>
      <c r="AE1245" s="92" t="s">
        <v>34821</v>
      </c>
      <c r="AF1245" s="94" t="s">
        <v>40287</v>
      </c>
      <c r="AG1245" s="92" t="s">
        <v>35</v>
      </c>
      <c r="AI1245" s="92">
        <f>LEN(B1245)</f>
        <v>3</v>
      </c>
    </row>
    <row r="1246" spans="2:35" ht="115.2" x14ac:dyDescent="0.3">
      <c r="B1246" s="92" t="s">
        <v>2459</v>
      </c>
      <c r="C1246" s="92" t="s">
        <v>34822</v>
      </c>
      <c r="D1246" s="92" t="s">
        <v>2459</v>
      </c>
      <c r="E1246" s="92" t="s">
        <v>34823</v>
      </c>
      <c r="F1246" s="92" t="s">
        <v>21486</v>
      </c>
      <c r="G1246" s="92" t="s">
        <v>34824</v>
      </c>
      <c r="H1246" s="92">
        <v>13966</v>
      </c>
      <c r="I1246" s="92" t="s">
        <v>21294</v>
      </c>
      <c r="J1246" s="93">
        <v>108.77</v>
      </c>
      <c r="K1246" s="92">
        <v>132796065.8</v>
      </c>
      <c r="L1246" s="95">
        <v>38720</v>
      </c>
      <c r="M1246" s="92">
        <v>3.5000000000000001E-3</v>
      </c>
      <c r="N1246" s="92" t="s">
        <v>21870</v>
      </c>
      <c r="O1246" s="92" t="s">
        <v>25</v>
      </c>
      <c r="P1246" s="92" t="s">
        <v>3</v>
      </c>
      <c r="Q1246" s="92" t="s">
        <v>77</v>
      </c>
      <c r="R1246" s="92" t="s">
        <v>26</v>
      </c>
      <c r="S1246" s="92" t="s">
        <v>180</v>
      </c>
      <c r="T1246" s="92" t="s">
        <v>30</v>
      </c>
      <c r="U1246" s="92" t="s">
        <v>24</v>
      </c>
      <c r="V1246" s="92" t="s">
        <v>751</v>
      </c>
      <c r="W1246" s="92" t="s">
        <v>24</v>
      </c>
      <c r="X1246" s="92" t="s">
        <v>32</v>
      </c>
      <c r="Y1246" s="92" t="s">
        <v>24</v>
      </c>
      <c r="Z1246" s="92">
        <v>141</v>
      </c>
      <c r="AA1246" s="92" t="s">
        <v>21297</v>
      </c>
      <c r="AB1246" s="92" t="s">
        <v>34825</v>
      </c>
      <c r="AC1246" s="92" t="s">
        <v>34826</v>
      </c>
      <c r="AD1246" s="92" t="s">
        <v>2460</v>
      </c>
      <c r="AE1246" s="92" t="s">
        <v>34827</v>
      </c>
      <c r="AF1246" s="94" t="s">
        <v>39033</v>
      </c>
      <c r="AG1246" s="92" t="s">
        <v>39033</v>
      </c>
      <c r="AI1246" s="92" t="b">
        <f t="shared" si="112"/>
        <v>1</v>
      </c>
    </row>
    <row r="1247" spans="2:35" ht="100.8" x14ac:dyDescent="0.3">
      <c r="B1247" s="92" t="s">
        <v>2163</v>
      </c>
      <c r="C1247" s="92" t="s">
        <v>33483</v>
      </c>
      <c r="D1247" s="92" t="s">
        <v>33484</v>
      </c>
      <c r="E1247" s="92" t="s">
        <v>33485</v>
      </c>
      <c r="F1247" s="92" t="s">
        <v>22338</v>
      </c>
      <c r="G1247" s="92" t="s">
        <v>33486</v>
      </c>
      <c r="H1247" s="92">
        <v>3816</v>
      </c>
      <c r="I1247" s="92" t="s">
        <v>21294</v>
      </c>
      <c r="J1247" s="93">
        <v>19.48</v>
      </c>
      <c r="K1247" s="92">
        <v>23327500</v>
      </c>
      <c r="L1247" s="95">
        <v>40363</v>
      </c>
      <c r="M1247" s="92">
        <v>2.8999999999999998E-3</v>
      </c>
      <c r="N1247" s="92" t="s">
        <v>21878</v>
      </c>
      <c r="O1247" s="92" t="s">
        <v>25</v>
      </c>
      <c r="P1247" s="92" t="s">
        <v>351</v>
      </c>
      <c r="Q1247" s="92" t="s">
        <v>77</v>
      </c>
      <c r="R1247" s="92" t="s">
        <v>26</v>
      </c>
      <c r="S1247" s="92" t="s">
        <v>180</v>
      </c>
      <c r="T1247" s="92" t="s">
        <v>30</v>
      </c>
      <c r="U1247" s="92" t="s">
        <v>24</v>
      </c>
      <c r="V1247" s="92" t="s">
        <v>24</v>
      </c>
      <c r="W1247" s="92" t="s">
        <v>24</v>
      </c>
      <c r="X1247" s="92" t="s">
        <v>32</v>
      </c>
      <c r="Y1247" s="92" t="s">
        <v>24</v>
      </c>
      <c r="Z1247" s="92">
        <v>91</v>
      </c>
      <c r="AA1247" s="92" t="s">
        <v>21297</v>
      </c>
      <c r="AB1247" s="100">
        <v>4.6137999999999999E+184</v>
      </c>
      <c r="AC1247" s="92" t="s">
        <v>33487</v>
      </c>
      <c r="AD1247" s="92" t="s">
        <v>2164</v>
      </c>
      <c r="AE1247" s="92" t="s">
        <v>33488</v>
      </c>
      <c r="AF1247" s="94" t="s">
        <v>39034</v>
      </c>
      <c r="AG1247" s="92" t="s">
        <v>39034</v>
      </c>
      <c r="AI1247" s="92" t="b">
        <f t="shared" si="112"/>
        <v>1</v>
      </c>
    </row>
    <row r="1248" spans="2:35" ht="115.2" x14ac:dyDescent="0.3">
      <c r="B1248" s="92" t="s">
        <v>2161</v>
      </c>
      <c r="C1248" s="92" t="s">
        <v>33477</v>
      </c>
      <c r="D1248" s="92" t="s">
        <v>33478</v>
      </c>
      <c r="E1248" s="92" t="s">
        <v>33479</v>
      </c>
      <c r="F1248" s="92" t="s">
        <v>22338</v>
      </c>
      <c r="G1248" s="92" t="s">
        <v>33480</v>
      </c>
      <c r="H1248" s="92">
        <v>4601</v>
      </c>
      <c r="I1248" s="92" t="s">
        <v>21294</v>
      </c>
      <c r="J1248" s="93">
        <v>37.83</v>
      </c>
      <c r="K1248" s="92">
        <v>35712600</v>
      </c>
      <c r="L1248" s="95">
        <v>40363</v>
      </c>
      <c r="M1248" s="92">
        <v>2.8999999999999998E-3</v>
      </c>
      <c r="N1248" s="92" t="s">
        <v>27077</v>
      </c>
      <c r="O1248" s="92" t="s">
        <v>25</v>
      </c>
      <c r="P1248" s="92" t="s">
        <v>243</v>
      </c>
      <c r="Q1248" s="92" t="s">
        <v>77</v>
      </c>
      <c r="R1248" s="92" t="s">
        <v>26</v>
      </c>
      <c r="S1248" s="92" t="s">
        <v>180</v>
      </c>
      <c r="T1248" s="92" t="s">
        <v>30</v>
      </c>
      <c r="U1248" s="92" t="s">
        <v>24</v>
      </c>
      <c r="V1248" s="92" t="s">
        <v>24</v>
      </c>
      <c r="W1248" s="92" t="s">
        <v>24</v>
      </c>
      <c r="X1248" s="92" t="s">
        <v>32</v>
      </c>
      <c r="Y1248" s="92" t="s">
        <v>24</v>
      </c>
      <c r="Z1248" s="92">
        <v>23</v>
      </c>
      <c r="AA1248" s="92" t="s">
        <v>21297</v>
      </c>
      <c r="AB1248" s="100">
        <v>4.6137999999999998E+176</v>
      </c>
      <c r="AC1248" s="92" t="s">
        <v>33481</v>
      </c>
      <c r="AD1248" s="92" t="s">
        <v>2162</v>
      </c>
      <c r="AE1248" s="92" t="s">
        <v>33482</v>
      </c>
      <c r="AF1248" s="94" t="s">
        <v>39035</v>
      </c>
      <c r="AG1248" s="92" t="s">
        <v>39035</v>
      </c>
      <c r="AI1248" s="92" t="b">
        <f t="shared" si="112"/>
        <v>1</v>
      </c>
    </row>
    <row r="1249" spans="2:35" ht="129.6" x14ac:dyDescent="0.3">
      <c r="B1249" s="92" t="s">
        <v>2165</v>
      </c>
      <c r="C1249" s="92" t="s">
        <v>33489</v>
      </c>
      <c r="D1249" s="92" t="s">
        <v>33490</v>
      </c>
      <c r="E1249" s="92" t="s">
        <v>33491</v>
      </c>
      <c r="F1249" s="92" t="s">
        <v>22338</v>
      </c>
      <c r="G1249" s="92" t="s">
        <v>33492</v>
      </c>
      <c r="H1249" s="92">
        <v>48530</v>
      </c>
      <c r="I1249" s="92" t="s">
        <v>21294</v>
      </c>
      <c r="J1249" s="93">
        <v>13.23</v>
      </c>
      <c r="K1249" s="92">
        <v>16630992</v>
      </c>
      <c r="L1249" s="95">
        <v>40363</v>
      </c>
      <c r="M1249" s="92">
        <v>2.8999999999999998E-3</v>
      </c>
      <c r="N1249" s="92" t="s">
        <v>21338</v>
      </c>
      <c r="O1249" s="92" t="s">
        <v>25</v>
      </c>
      <c r="P1249" s="92" t="s">
        <v>1</v>
      </c>
      <c r="Q1249" s="92" t="s">
        <v>77</v>
      </c>
      <c r="R1249" s="92" t="s">
        <v>26</v>
      </c>
      <c r="S1249" s="92" t="s">
        <v>180</v>
      </c>
      <c r="T1249" s="92" t="s">
        <v>30</v>
      </c>
      <c r="U1249" s="92" t="s">
        <v>24</v>
      </c>
      <c r="V1249" s="92" t="s">
        <v>24</v>
      </c>
      <c r="W1249" s="92" t="s">
        <v>24</v>
      </c>
      <c r="X1249" s="92" t="s">
        <v>32</v>
      </c>
      <c r="Y1249" s="92" t="s">
        <v>24</v>
      </c>
      <c r="Z1249" s="92">
        <v>36</v>
      </c>
      <c r="AA1249" s="92" t="s">
        <v>21297</v>
      </c>
      <c r="AB1249" s="100">
        <v>4.6137999999999998E+168</v>
      </c>
      <c r="AC1249" s="92" t="s">
        <v>33493</v>
      </c>
      <c r="AD1249" s="92" t="s">
        <v>2166</v>
      </c>
      <c r="AE1249" s="92" t="s">
        <v>33494</v>
      </c>
      <c r="AF1249" s="94" t="s">
        <v>39036</v>
      </c>
      <c r="AG1249" s="92" t="s">
        <v>39036</v>
      </c>
      <c r="AI1249" s="92" t="b">
        <f t="shared" si="112"/>
        <v>1</v>
      </c>
    </row>
    <row r="1250" spans="2:35" ht="100.8" x14ac:dyDescent="0.3">
      <c r="B1250" s="92" t="s">
        <v>2167</v>
      </c>
      <c r="C1250" s="92" t="s">
        <v>33495</v>
      </c>
      <c r="D1250" s="92" t="s">
        <v>33496</v>
      </c>
      <c r="E1250" s="92" t="s">
        <v>33497</v>
      </c>
      <c r="F1250" s="92" t="s">
        <v>22338</v>
      </c>
      <c r="G1250" s="92" t="s">
        <v>33498</v>
      </c>
      <c r="H1250" s="92">
        <v>2749</v>
      </c>
      <c r="I1250" s="92" t="s">
        <v>21294</v>
      </c>
      <c r="J1250" s="93">
        <v>23.43</v>
      </c>
      <c r="K1250" s="92">
        <v>26651000</v>
      </c>
      <c r="L1250" s="95">
        <v>40363</v>
      </c>
      <c r="M1250" s="92">
        <v>2.8999999999999998E-3</v>
      </c>
      <c r="N1250" s="92" t="s">
        <v>22212</v>
      </c>
      <c r="O1250" s="92" t="s">
        <v>25</v>
      </c>
      <c r="P1250" s="92" t="s">
        <v>236</v>
      </c>
      <c r="Q1250" s="92" t="s">
        <v>77</v>
      </c>
      <c r="R1250" s="92" t="s">
        <v>26</v>
      </c>
      <c r="S1250" s="92" t="s">
        <v>180</v>
      </c>
      <c r="T1250" s="92" t="s">
        <v>30</v>
      </c>
      <c r="U1250" s="92" t="s">
        <v>24</v>
      </c>
      <c r="V1250" s="92" t="s">
        <v>24</v>
      </c>
      <c r="W1250" s="92" t="s">
        <v>24</v>
      </c>
      <c r="X1250" s="92" t="s">
        <v>32</v>
      </c>
      <c r="Y1250" s="92" t="s">
        <v>24</v>
      </c>
      <c r="Z1250" s="92">
        <v>155</v>
      </c>
      <c r="AA1250" s="92" t="s">
        <v>21297</v>
      </c>
      <c r="AB1250" s="100">
        <v>4.6138000000000001E+160</v>
      </c>
      <c r="AC1250" s="92" t="s">
        <v>33499</v>
      </c>
      <c r="AD1250" s="92" t="s">
        <v>2168</v>
      </c>
      <c r="AE1250" s="92" t="s">
        <v>33500</v>
      </c>
      <c r="AF1250" s="94" t="s">
        <v>40288</v>
      </c>
      <c r="AG1250" s="92" t="s">
        <v>35</v>
      </c>
      <c r="AI1250" s="92">
        <f>LEN(B1250)</f>
        <v>4</v>
      </c>
    </row>
    <row r="1251" spans="2:35" ht="144" x14ac:dyDescent="0.3">
      <c r="B1251" s="92" t="s">
        <v>2169</v>
      </c>
      <c r="C1251" s="92" t="s">
        <v>33501</v>
      </c>
      <c r="D1251" s="92" t="s">
        <v>33502</v>
      </c>
      <c r="E1251" s="92" t="s">
        <v>33503</v>
      </c>
      <c r="F1251" s="92" t="s">
        <v>22338</v>
      </c>
      <c r="G1251" s="92" t="s">
        <v>33504</v>
      </c>
      <c r="H1251" s="92">
        <v>10549</v>
      </c>
      <c r="I1251" s="92" t="s">
        <v>21294</v>
      </c>
      <c r="J1251" s="93">
        <v>381.14</v>
      </c>
      <c r="K1251" s="92">
        <v>414482400</v>
      </c>
      <c r="L1251" s="95">
        <v>40363</v>
      </c>
      <c r="M1251" s="92">
        <v>2.8999999999999998E-3</v>
      </c>
      <c r="N1251" s="92" t="s">
        <v>21733</v>
      </c>
      <c r="O1251" s="92" t="s">
        <v>25</v>
      </c>
      <c r="P1251" s="92" t="s">
        <v>441</v>
      </c>
      <c r="Q1251" s="92" t="s">
        <v>77</v>
      </c>
      <c r="R1251" s="92" t="s">
        <v>26</v>
      </c>
      <c r="S1251" s="92" t="s">
        <v>180</v>
      </c>
      <c r="T1251" s="92" t="s">
        <v>30</v>
      </c>
      <c r="U1251" s="92" t="s">
        <v>24</v>
      </c>
      <c r="V1251" s="92" t="s">
        <v>24</v>
      </c>
      <c r="W1251" s="92" t="s">
        <v>24</v>
      </c>
      <c r="X1251" s="92" t="s">
        <v>32</v>
      </c>
      <c r="Y1251" s="92" t="s">
        <v>24</v>
      </c>
      <c r="Z1251" s="92">
        <v>71</v>
      </c>
      <c r="AA1251" s="92" t="s">
        <v>21297</v>
      </c>
      <c r="AB1251" s="100">
        <v>4.6138000000000001E+153</v>
      </c>
      <c r="AC1251" s="92" t="s">
        <v>33505</v>
      </c>
      <c r="AD1251" s="92" t="s">
        <v>2170</v>
      </c>
      <c r="AE1251" s="92" t="s">
        <v>33506</v>
      </c>
      <c r="AF1251" s="94" t="s">
        <v>39037</v>
      </c>
      <c r="AG1251" s="92" t="s">
        <v>39037</v>
      </c>
      <c r="AI1251" s="92" t="b">
        <f t="shared" si="112"/>
        <v>1</v>
      </c>
    </row>
    <row r="1252" spans="2:35" ht="86.4" x14ac:dyDescent="0.3">
      <c r="B1252" s="92" t="s">
        <v>2171</v>
      </c>
      <c r="C1252" s="92" t="s">
        <v>33507</v>
      </c>
      <c r="D1252" s="92" t="s">
        <v>33508</v>
      </c>
      <c r="E1252" s="92" t="s">
        <v>33509</v>
      </c>
      <c r="F1252" s="92" t="s">
        <v>22615</v>
      </c>
      <c r="G1252" s="92" t="s">
        <v>33510</v>
      </c>
      <c r="H1252" s="92">
        <v>7660</v>
      </c>
      <c r="I1252" s="92" t="s">
        <v>21294</v>
      </c>
      <c r="J1252" s="93">
        <v>46.94</v>
      </c>
      <c r="K1252" s="92">
        <v>53689602</v>
      </c>
      <c r="L1252" s="95">
        <v>40363</v>
      </c>
      <c r="M1252" s="92">
        <v>2.8999999999999998E-3</v>
      </c>
      <c r="N1252" s="92" t="s">
        <v>345</v>
      </c>
      <c r="O1252" s="92" t="s">
        <v>25</v>
      </c>
      <c r="P1252" s="92" t="s">
        <v>345</v>
      </c>
      <c r="Q1252" s="92" t="s">
        <v>77</v>
      </c>
      <c r="R1252" s="92" t="s">
        <v>26</v>
      </c>
      <c r="S1252" s="92" t="s">
        <v>180</v>
      </c>
      <c r="T1252" s="92" t="s">
        <v>30</v>
      </c>
      <c r="U1252" s="92" t="s">
        <v>24</v>
      </c>
      <c r="V1252" s="92" t="s">
        <v>24</v>
      </c>
      <c r="W1252" s="92" t="s">
        <v>24</v>
      </c>
      <c r="X1252" s="92" t="s">
        <v>32</v>
      </c>
      <c r="Y1252" s="92" t="s">
        <v>24</v>
      </c>
      <c r="Z1252" s="92">
        <v>92</v>
      </c>
      <c r="AA1252" s="92" t="s">
        <v>21297</v>
      </c>
      <c r="AB1252" s="100">
        <v>4.6138000000000004E+127</v>
      </c>
      <c r="AC1252" s="92" t="s">
        <v>33511</v>
      </c>
      <c r="AD1252" s="92" t="s">
        <v>2172</v>
      </c>
      <c r="AE1252" s="92" t="s">
        <v>33512</v>
      </c>
      <c r="AF1252" s="94" t="s">
        <v>39038</v>
      </c>
      <c r="AG1252" s="92" t="s">
        <v>39038</v>
      </c>
      <c r="AI1252" s="92" t="b">
        <f t="shared" ref="AI1252:AI1270" si="119">IF(LEN(B1252)=4,LEFT(AF1252,4),LEFT(AF1252,3))=B1252</f>
        <v>1</v>
      </c>
    </row>
    <row r="1253" spans="2:35" ht="158.4" x14ac:dyDescent="0.3">
      <c r="B1253" s="92" t="s">
        <v>2175</v>
      </c>
      <c r="C1253" s="92" t="s">
        <v>33520</v>
      </c>
      <c r="D1253" s="92" t="s">
        <v>33521</v>
      </c>
      <c r="E1253" s="92" t="s">
        <v>33522</v>
      </c>
      <c r="F1253" s="92" t="s">
        <v>22338</v>
      </c>
      <c r="G1253" s="92" t="s">
        <v>33523</v>
      </c>
      <c r="H1253" s="92">
        <v>7603</v>
      </c>
      <c r="I1253" s="92" t="s">
        <v>21294</v>
      </c>
      <c r="J1253" s="93">
        <v>234.18</v>
      </c>
      <c r="K1253" s="92">
        <v>266257200</v>
      </c>
      <c r="L1253" s="95">
        <v>40363</v>
      </c>
      <c r="M1253" s="92">
        <v>2.8999999999999998E-3</v>
      </c>
      <c r="N1253" s="92" t="s">
        <v>404</v>
      </c>
      <c r="O1253" s="92" t="s">
        <v>25</v>
      </c>
      <c r="P1253" s="92" t="s">
        <v>404</v>
      </c>
      <c r="Q1253" s="92" t="s">
        <v>77</v>
      </c>
      <c r="R1253" s="92" t="s">
        <v>26</v>
      </c>
      <c r="S1253" s="92" t="s">
        <v>180</v>
      </c>
      <c r="T1253" s="92" t="s">
        <v>30</v>
      </c>
      <c r="U1253" s="92" t="s">
        <v>24</v>
      </c>
      <c r="V1253" s="92" t="s">
        <v>24</v>
      </c>
      <c r="W1253" s="92" t="s">
        <v>24</v>
      </c>
      <c r="X1253" s="92" t="s">
        <v>32</v>
      </c>
      <c r="Y1253" s="92" t="s">
        <v>24</v>
      </c>
      <c r="Z1253" s="92">
        <v>74</v>
      </c>
      <c r="AA1253" s="92" t="s">
        <v>21297</v>
      </c>
      <c r="AB1253" s="100">
        <v>4.6137999999999998E+119</v>
      </c>
      <c r="AC1253" s="92" t="s">
        <v>33524</v>
      </c>
      <c r="AD1253" s="92" t="s">
        <v>2176</v>
      </c>
      <c r="AE1253" s="92" t="s">
        <v>33525</v>
      </c>
      <c r="AF1253" s="94" t="s">
        <v>39039</v>
      </c>
      <c r="AG1253" s="92" t="s">
        <v>39039</v>
      </c>
      <c r="AI1253" s="92" t="b">
        <f t="shared" si="119"/>
        <v>1</v>
      </c>
    </row>
    <row r="1254" spans="2:35" ht="115.2" x14ac:dyDescent="0.3">
      <c r="B1254" s="92" t="s">
        <v>2173</v>
      </c>
      <c r="C1254" s="92" t="s">
        <v>33513</v>
      </c>
      <c r="D1254" s="92" t="s">
        <v>33514</v>
      </c>
      <c r="E1254" s="92" t="s">
        <v>33515</v>
      </c>
      <c r="F1254" s="92" t="s">
        <v>22338</v>
      </c>
      <c r="G1254" s="92" t="s">
        <v>33516</v>
      </c>
      <c r="H1254" s="92">
        <v>1136</v>
      </c>
      <c r="I1254" s="92" t="s">
        <v>21294</v>
      </c>
      <c r="J1254" s="93">
        <v>8.5</v>
      </c>
      <c r="K1254" s="92">
        <v>8495478</v>
      </c>
      <c r="L1254" s="95">
        <v>40363</v>
      </c>
      <c r="M1254" s="92">
        <v>2.8999999999999998E-3</v>
      </c>
      <c r="N1254" s="92" t="s">
        <v>21963</v>
      </c>
      <c r="O1254" s="92" t="s">
        <v>25</v>
      </c>
      <c r="P1254" s="92" t="s">
        <v>348</v>
      </c>
      <c r="Q1254" s="92" t="s">
        <v>77</v>
      </c>
      <c r="R1254" s="92" t="s">
        <v>26</v>
      </c>
      <c r="S1254" s="92" t="s">
        <v>180</v>
      </c>
      <c r="T1254" s="92" t="s">
        <v>30</v>
      </c>
      <c r="U1254" s="92" t="s">
        <v>24</v>
      </c>
      <c r="V1254" s="92" t="s">
        <v>24</v>
      </c>
      <c r="W1254" s="92" t="s">
        <v>24</v>
      </c>
      <c r="X1254" s="92" t="s">
        <v>32</v>
      </c>
      <c r="Y1254" s="92" t="s">
        <v>24</v>
      </c>
      <c r="Z1254" s="92">
        <v>37</v>
      </c>
      <c r="AA1254" s="92" t="s">
        <v>21297</v>
      </c>
      <c r="AB1254" s="92" t="s">
        <v>33517</v>
      </c>
      <c r="AC1254" s="92" t="s">
        <v>33518</v>
      </c>
      <c r="AD1254" s="92" t="s">
        <v>2174</v>
      </c>
      <c r="AE1254" s="92" t="s">
        <v>33519</v>
      </c>
      <c r="AF1254" s="94" t="s">
        <v>39040</v>
      </c>
      <c r="AG1254" s="92" t="s">
        <v>39040</v>
      </c>
      <c r="AI1254" s="92" t="b">
        <f t="shared" si="119"/>
        <v>1</v>
      </c>
    </row>
    <row r="1255" spans="2:35" ht="115.2" x14ac:dyDescent="0.3">
      <c r="B1255" s="92" t="s">
        <v>2177</v>
      </c>
      <c r="C1255" s="92" t="s">
        <v>33526</v>
      </c>
      <c r="D1255" s="92" t="s">
        <v>33527</v>
      </c>
      <c r="E1255" s="92" t="s">
        <v>33528</v>
      </c>
      <c r="F1255" s="92" t="s">
        <v>22615</v>
      </c>
      <c r="G1255" s="92" t="s">
        <v>33529</v>
      </c>
      <c r="H1255" s="92">
        <v>2464</v>
      </c>
      <c r="I1255" s="92" t="s">
        <v>21294</v>
      </c>
      <c r="J1255" s="93">
        <v>19.82</v>
      </c>
      <c r="K1255" s="92">
        <v>19125362</v>
      </c>
      <c r="L1255" s="95">
        <v>40363</v>
      </c>
      <c r="M1255" s="92">
        <v>2.8999999999999998E-3</v>
      </c>
      <c r="N1255" s="92" t="s">
        <v>499</v>
      </c>
      <c r="O1255" s="92" t="s">
        <v>25</v>
      </c>
      <c r="P1255" s="92" t="s">
        <v>499</v>
      </c>
      <c r="Q1255" s="92" t="s">
        <v>77</v>
      </c>
      <c r="R1255" s="92" t="s">
        <v>26</v>
      </c>
      <c r="S1255" s="92" t="s">
        <v>180</v>
      </c>
      <c r="T1255" s="92" t="s">
        <v>30</v>
      </c>
      <c r="U1255" s="92" t="s">
        <v>24</v>
      </c>
      <c r="V1255" s="92" t="s">
        <v>24</v>
      </c>
      <c r="W1255" s="92" t="s">
        <v>24</v>
      </c>
      <c r="X1255" s="92" t="s">
        <v>32</v>
      </c>
      <c r="Y1255" s="92" t="s">
        <v>24</v>
      </c>
      <c r="Z1255" s="92">
        <v>22</v>
      </c>
      <c r="AA1255" s="92" t="s">
        <v>21297</v>
      </c>
      <c r="AB1255" s="92" t="s">
        <v>33530</v>
      </c>
      <c r="AC1255" s="92" t="s">
        <v>33531</v>
      </c>
      <c r="AD1255" s="92" t="s">
        <v>2178</v>
      </c>
      <c r="AE1255" s="92" t="s">
        <v>33532</v>
      </c>
      <c r="AF1255" s="94" t="s">
        <v>39041</v>
      </c>
      <c r="AG1255" s="92" t="s">
        <v>39041</v>
      </c>
      <c r="AI1255" s="92" t="b">
        <f t="shared" si="119"/>
        <v>1</v>
      </c>
    </row>
    <row r="1256" spans="2:35" ht="129.6" x14ac:dyDescent="0.3">
      <c r="B1256" s="92" t="s">
        <v>415</v>
      </c>
      <c r="C1256" s="92" t="s">
        <v>23571</v>
      </c>
      <c r="D1256" s="92" t="s">
        <v>415</v>
      </c>
      <c r="E1256" s="92" t="s">
        <v>23572</v>
      </c>
      <c r="F1256" s="92" t="s">
        <v>21486</v>
      </c>
      <c r="G1256" s="92" t="s">
        <v>23573</v>
      </c>
      <c r="H1256" s="92">
        <v>2996</v>
      </c>
      <c r="I1256" s="92" t="s">
        <v>21294</v>
      </c>
      <c r="J1256" s="93">
        <v>58.5</v>
      </c>
      <c r="K1256" s="92">
        <v>67579756</v>
      </c>
      <c r="L1256" s="95">
        <v>39066</v>
      </c>
      <c r="M1256" s="92">
        <v>6.1999999999999998E-3</v>
      </c>
      <c r="N1256" s="92" t="s">
        <v>21470</v>
      </c>
      <c r="O1256" s="92" t="s">
        <v>25</v>
      </c>
      <c r="P1256" s="92" t="s">
        <v>3</v>
      </c>
      <c r="Q1256" s="92" t="s">
        <v>77</v>
      </c>
      <c r="R1256" s="92" t="s">
        <v>26</v>
      </c>
      <c r="S1256" s="92" t="s">
        <v>247</v>
      </c>
      <c r="T1256" s="92" t="s">
        <v>30</v>
      </c>
      <c r="U1256" s="92" t="s">
        <v>416</v>
      </c>
      <c r="V1256" s="92" t="s">
        <v>24</v>
      </c>
      <c r="W1256" s="92" t="s">
        <v>24</v>
      </c>
      <c r="X1256" s="92" t="s">
        <v>32</v>
      </c>
      <c r="Y1256" s="92" t="s">
        <v>24</v>
      </c>
      <c r="Z1256" s="92">
        <v>29</v>
      </c>
      <c r="AA1256" s="92" t="s">
        <v>21297</v>
      </c>
      <c r="AB1256" s="92" t="s">
        <v>23574</v>
      </c>
      <c r="AC1256" s="92" t="s">
        <v>23575</v>
      </c>
      <c r="AD1256" s="92" t="s">
        <v>417</v>
      </c>
      <c r="AE1256" s="92" t="s">
        <v>23576</v>
      </c>
      <c r="AF1256" s="94" t="s">
        <v>40289</v>
      </c>
      <c r="AG1256" s="92" t="s">
        <v>35</v>
      </c>
      <c r="AI1256" s="92">
        <f>LEN(B1256)</f>
        <v>3</v>
      </c>
    </row>
    <row r="1257" spans="2:35" ht="144" x14ac:dyDescent="0.3">
      <c r="B1257" s="92" t="s">
        <v>3568</v>
      </c>
      <c r="C1257" s="92" t="s">
        <v>34200</v>
      </c>
      <c r="D1257" s="92" t="s">
        <v>34201</v>
      </c>
      <c r="E1257" s="92" t="s">
        <v>34202</v>
      </c>
      <c r="F1257" s="92" t="s">
        <v>21292</v>
      </c>
      <c r="G1257" s="92" t="s">
        <v>34203</v>
      </c>
      <c r="H1257" s="92">
        <v>114796</v>
      </c>
      <c r="I1257" s="92" t="s">
        <v>21294</v>
      </c>
      <c r="J1257" s="93">
        <v>577.21</v>
      </c>
      <c r="K1257" s="92">
        <v>614355720</v>
      </c>
      <c r="L1257" s="95">
        <v>41547</v>
      </c>
      <c r="M1257" s="92">
        <v>3.8999999999999998E-3</v>
      </c>
      <c r="N1257" s="92" t="s">
        <v>21321</v>
      </c>
      <c r="O1257" s="92" t="s">
        <v>25</v>
      </c>
      <c r="P1257" s="92" t="s">
        <v>3</v>
      </c>
      <c r="Q1257" s="92" t="s">
        <v>77</v>
      </c>
      <c r="R1257" s="92" t="s">
        <v>26</v>
      </c>
      <c r="S1257" s="92" t="s">
        <v>29</v>
      </c>
      <c r="T1257" s="92" t="s">
        <v>30</v>
      </c>
      <c r="U1257" s="92" t="s">
        <v>24</v>
      </c>
      <c r="V1257" s="92" t="s">
        <v>24</v>
      </c>
      <c r="W1257" s="92" t="s">
        <v>18</v>
      </c>
      <c r="X1257" s="92" t="s">
        <v>32</v>
      </c>
      <c r="Y1257" s="92" t="s">
        <v>33</v>
      </c>
      <c r="Z1257" s="92">
        <v>60</v>
      </c>
      <c r="AA1257" s="92" t="s">
        <v>21297</v>
      </c>
      <c r="AB1257" s="92" t="s">
        <v>34204</v>
      </c>
      <c r="AC1257" s="92" t="s">
        <v>34205</v>
      </c>
      <c r="AD1257" s="92" t="s">
        <v>3569</v>
      </c>
      <c r="AE1257" s="92" t="s">
        <v>34206</v>
      </c>
      <c r="AF1257" s="94" t="s">
        <v>39042</v>
      </c>
      <c r="AG1257" s="92" t="s">
        <v>39042</v>
      </c>
      <c r="AI1257" s="92" t="b">
        <f t="shared" si="119"/>
        <v>1</v>
      </c>
    </row>
    <row r="1258" spans="2:35" ht="115.2" x14ac:dyDescent="0.3">
      <c r="B1258" s="92" t="s">
        <v>211</v>
      </c>
      <c r="C1258" s="92" t="s">
        <v>22302</v>
      </c>
      <c r="D1258" s="92" t="s">
        <v>22303</v>
      </c>
      <c r="E1258" s="92" t="s">
        <v>22304</v>
      </c>
      <c r="F1258" s="92" t="s">
        <v>21292</v>
      </c>
      <c r="G1258" s="92" t="s">
        <v>22305</v>
      </c>
      <c r="H1258" s="92">
        <v>6552266</v>
      </c>
      <c r="I1258" s="92" t="s">
        <v>21294</v>
      </c>
      <c r="J1258" s="93">
        <v>3960</v>
      </c>
      <c r="K1258" s="92">
        <v>4216868000</v>
      </c>
      <c r="L1258" s="95">
        <v>40605</v>
      </c>
      <c r="M1258" s="92">
        <v>6.4999999999999997E-3</v>
      </c>
      <c r="N1258" s="92" t="s">
        <v>22306</v>
      </c>
      <c r="O1258" s="92" t="s">
        <v>75</v>
      </c>
      <c r="P1258" s="92" t="s">
        <v>212</v>
      </c>
      <c r="Q1258" s="92" t="s">
        <v>77</v>
      </c>
      <c r="R1258" s="92" t="s">
        <v>26</v>
      </c>
      <c r="S1258" s="92" t="s">
        <v>24</v>
      </c>
      <c r="T1258" s="92" t="s">
        <v>30</v>
      </c>
      <c r="U1258" s="92" t="s">
        <v>78</v>
      </c>
      <c r="V1258" s="92" t="s">
        <v>24</v>
      </c>
      <c r="W1258" s="92" t="s">
        <v>24</v>
      </c>
      <c r="X1258" s="92" t="s">
        <v>32</v>
      </c>
      <c r="Y1258" s="92" t="s">
        <v>24</v>
      </c>
      <c r="Z1258" s="92">
        <v>108</v>
      </c>
      <c r="AA1258" s="92" t="s">
        <v>21297</v>
      </c>
      <c r="AB1258" s="92" t="s">
        <v>22307</v>
      </c>
      <c r="AC1258" s="92" t="s">
        <v>22308</v>
      </c>
      <c r="AD1258" s="92" t="s">
        <v>213</v>
      </c>
      <c r="AE1258" s="92" t="s">
        <v>22309</v>
      </c>
      <c r="AF1258" s="94" t="s">
        <v>39043</v>
      </c>
      <c r="AG1258" s="92" t="s">
        <v>39043</v>
      </c>
      <c r="AI1258" s="92" t="b">
        <f t="shared" si="119"/>
        <v>1</v>
      </c>
    </row>
    <row r="1259" spans="2:35" ht="158.4" x14ac:dyDescent="0.3">
      <c r="B1259" s="92" t="s">
        <v>2709</v>
      </c>
      <c r="C1259" s="92" t="s">
        <v>36421</v>
      </c>
      <c r="D1259" s="92" t="s">
        <v>2709</v>
      </c>
      <c r="E1259" s="92" t="s">
        <v>36422</v>
      </c>
      <c r="F1259" s="92" t="s">
        <v>21292</v>
      </c>
      <c r="G1259" s="92" t="s">
        <v>36423</v>
      </c>
      <c r="H1259" s="92">
        <v>1544709</v>
      </c>
      <c r="I1259" s="92" t="s">
        <v>21294</v>
      </c>
      <c r="J1259" s="93">
        <v>1800</v>
      </c>
      <c r="K1259" s="92">
        <v>2194083280</v>
      </c>
      <c r="L1259" s="95">
        <v>39553</v>
      </c>
      <c r="M1259" s="92">
        <v>7.1000000000000004E-3</v>
      </c>
      <c r="N1259" s="92" t="s">
        <v>21373</v>
      </c>
      <c r="O1259" s="92" t="s">
        <v>25</v>
      </c>
      <c r="P1259" s="92" t="s">
        <v>1847</v>
      </c>
      <c r="Q1259" s="92" t="s">
        <v>43</v>
      </c>
      <c r="R1259" s="92" t="s">
        <v>28</v>
      </c>
      <c r="S1259" s="92" t="s">
        <v>28</v>
      </c>
      <c r="T1259" s="92" t="s">
        <v>30</v>
      </c>
      <c r="U1259" s="92" t="s">
        <v>24</v>
      </c>
      <c r="V1259" s="92" t="s">
        <v>24</v>
      </c>
      <c r="W1259" s="92" t="s">
        <v>24</v>
      </c>
      <c r="X1259" s="92" t="s">
        <v>32</v>
      </c>
      <c r="Y1259" s="92" t="s">
        <v>24</v>
      </c>
      <c r="Z1259" s="92">
        <v>26</v>
      </c>
      <c r="AA1259" s="92" t="s">
        <v>21297</v>
      </c>
      <c r="AB1259" s="92" t="s">
        <v>36424</v>
      </c>
      <c r="AC1259" s="92" t="s">
        <v>36425</v>
      </c>
      <c r="AD1259" s="92" t="s">
        <v>2710</v>
      </c>
      <c r="AE1259" s="92" t="s">
        <v>36426</v>
      </c>
      <c r="AF1259" s="94" t="s">
        <v>39044</v>
      </c>
      <c r="AG1259" s="92" t="s">
        <v>39044</v>
      </c>
      <c r="AI1259" s="92" t="b">
        <f t="shared" si="119"/>
        <v>1</v>
      </c>
    </row>
    <row r="1260" spans="2:35" ht="129.6" x14ac:dyDescent="0.3">
      <c r="B1260" s="92" t="s">
        <v>153</v>
      </c>
      <c r="C1260" s="92" t="s">
        <v>21937</v>
      </c>
      <c r="D1260" s="92" t="s">
        <v>153</v>
      </c>
      <c r="E1260" s="92" t="s">
        <v>21938</v>
      </c>
      <c r="F1260" s="92" t="s">
        <v>21292</v>
      </c>
      <c r="G1260" s="92" t="s">
        <v>21939</v>
      </c>
      <c r="H1260" s="92">
        <v>397629</v>
      </c>
      <c r="I1260" s="92" t="s">
        <v>21294</v>
      </c>
      <c r="J1260" s="93">
        <v>2100</v>
      </c>
      <c r="K1260" s="92">
        <v>2187900000</v>
      </c>
      <c r="L1260" s="95">
        <v>40134</v>
      </c>
      <c r="M1260" s="92">
        <v>2.8E-3</v>
      </c>
      <c r="N1260" s="92" t="s">
        <v>21940</v>
      </c>
      <c r="O1260" s="92" t="s">
        <v>75</v>
      </c>
      <c r="P1260" s="92" t="s">
        <v>154</v>
      </c>
      <c r="Q1260" s="92" t="s">
        <v>77</v>
      </c>
      <c r="R1260" s="92" t="s">
        <v>26</v>
      </c>
      <c r="S1260" s="92" t="s">
        <v>24</v>
      </c>
      <c r="T1260" s="92" t="s">
        <v>30</v>
      </c>
      <c r="U1260" s="92" t="s">
        <v>78</v>
      </c>
      <c r="V1260" s="92" t="s">
        <v>24</v>
      </c>
      <c r="W1260" s="92" t="s">
        <v>24</v>
      </c>
      <c r="X1260" s="92" t="s">
        <v>32</v>
      </c>
      <c r="Y1260" s="92" t="s">
        <v>24</v>
      </c>
      <c r="Z1260" s="92">
        <v>411</v>
      </c>
      <c r="AA1260" s="92" t="s">
        <v>21297</v>
      </c>
      <c r="AB1260" s="92" t="s">
        <v>21941</v>
      </c>
      <c r="AC1260" s="92" t="s">
        <v>21942</v>
      </c>
      <c r="AD1260" s="92" t="s">
        <v>155</v>
      </c>
      <c r="AE1260" s="92" t="s">
        <v>21943</v>
      </c>
      <c r="AF1260" s="94" t="s">
        <v>40290</v>
      </c>
      <c r="AG1260" s="92" t="s">
        <v>35</v>
      </c>
      <c r="AI1260" s="92">
        <f>LEN(B1260)</f>
        <v>3</v>
      </c>
    </row>
    <row r="1261" spans="2:35" ht="144" x14ac:dyDescent="0.3">
      <c r="B1261" s="92" t="s">
        <v>5384</v>
      </c>
      <c r="C1261" s="92" t="s">
        <v>27892</v>
      </c>
      <c r="D1261" s="92" t="s">
        <v>5384</v>
      </c>
      <c r="E1261" s="92" t="s">
        <v>27893</v>
      </c>
      <c r="F1261" s="92" t="s">
        <v>21292</v>
      </c>
      <c r="G1261" s="92" t="s">
        <v>27894</v>
      </c>
      <c r="H1261" s="92">
        <v>65656</v>
      </c>
      <c r="I1261" s="92" t="s">
        <v>21294</v>
      </c>
      <c r="J1261" s="93">
        <v>463.47</v>
      </c>
      <c r="K1261" s="92">
        <v>486612115</v>
      </c>
      <c r="L1261" s="95">
        <v>42645</v>
      </c>
      <c r="M1261" s="92">
        <v>5.0000000000000001E-3</v>
      </c>
      <c r="N1261" s="92" t="s">
        <v>21502</v>
      </c>
      <c r="O1261" s="92" t="s">
        <v>75</v>
      </c>
      <c r="P1261" s="92" t="s">
        <v>76</v>
      </c>
      <c r="Q1261" s="92" t="s">
        <v>77</v>
      </c>
      <c r="R1261" s="92" t="s">
        <v>26</v>
      </c>
      <c r="S1261" s="92" t="s">
        <v>24</v>
      </c>
      <c r="T1261" s="92" t="s">
        <v>35</v>
      </c>
      <c r="U1261" s="92" t="s">
        <v>78</v>
      </c>
      <c r="V1261" s="92" t="s">
        <v>24</v>
      </c>
      <c r="W1261" s="92" t="s">
        <v>18</v>
      </c>
      <c r="X1261" s="92" t="s">
        <v>32</v>
      </c>
      <c r="Y1261" s="92" t="s">
        <v>24</v>
      </c>
      <c r="Z1261" s="92">
        <v>501</v>
      </c>
      <c r="AA1261" s="92" t="s">
        <v>21304</v>
      </c>
      <c r="AB1261" s="92" t="s">
        <v>27895</v>
      </c>
      <c r="AC1261" s="92" t="s">
        <v>27896</v>
      </c>
      <c r="AD1261" s="92" t="s">
        <v>5385</v>
      </c>
      <c r="AE1261" s="92" t="s">
        <v>27897</v>
      </c>
      <c r="AF1261" s="94" t="s">
        <v>39045</v>
      </c>
      <c r="AG1261" s="92" t="s">
        <v>39045</v>
      </c>
      <c r="AI1261" s="92" t="b">
        <f t="shared" si="119"/>
        <v>1</v>
      </c>
    </row>
    <row r="1262" spans="2:35" ht="129.6" x14ac:dyDescent="0.3">
      <c r="B1262" s="92" t="s">
        <v>23372</v>
      </c>
      <c r="C1262" s="92" t="s">
        <v>23373</v>
      </c>
      <c r="D1262" s="92" t="s">
        <v>23374</v>
      </c>
      <c r="E1262" s="92" t="s">
        <v>23375</v>
      </c>
      <c r="F1262" s="92" t="s">
        <v>21292</v>
      </c>
      <c r="G1262" s="92" t="s">
        <v>23376</v>
      </c>
      <c r="H1262" s="92">
        <v>55895</v>
      </c>
      <c r="I1262" s="92" t="s">
        <v>21294</v>
      </c>
      <c r="J1262" s="93">
        <v>917.75</v>
      </c>
      <c r="K1262" s="92">
        <v>923066655.70000005</v>
      </c>
      <c r="L1262" s="95">
        <v>43009</v>
      </c>
      <c r="M1262" s="92">
        <v>8.0000000000000004E-4</v>
      </c>
      <c r="N1262" s="92" t="s">
        <v>21712</v>
      </c>
      <c r="O1262" s="92" t="s">
        <v>75</v>
      </c>
      <c r="P1262" s="92" t="e">
        <v>#N/A</v>
      </c>
      <c r="Q1262" s="92" t="e">
        <v>#N/A</v>
      </c>
      <c r="R1262" s="92" t="e">
        <v>#N/A</v>
      </c>
      <c r="S1262" s="92" t="e">
        <v>#N/A</v>
      </c>
      <c r="T1262" s="92" t="e">
        <v>#N/A</v>
      </c>
      <c r="U1262" s="92" t="e">
        <v>#N/A</v>
      </c>
      <c r="V1262" s="92" t="e">
        <v>#N/A</v>
      </c>
      <c r="W1262" s="92" t="e">
        <v>#N/A</v>
      </c>
      <c r="X1262" s="92" t="e">
        <v>#N/A</v>
      </c>
      <c r="Y1262" s="92" t="e">
        <v>#N/A</v>
      </c>
      <c r="Z1262" s="92">
        <v>62</v>
      </c>
      <c r="AA1262" s="92" t="s">
        <v>21297</v>
      </c>
      <c r="AB1262" s="92" t="s">
        <v>23377</v>
      </c>
      <c r="AC1262" s="92" t="s">
        <v>23378</v>
      </c>
      <c r="AD1262" s="92" t="e">
        <v>#N/A</v>
      </c>
      <c r="AE1262" s="92" t="s">
        <v>23379</v>
      </c>
      <c r="AF1262" s="94" t="s">
        <v>39046</v>
      </c>
      <c r="AG1262" s="92" t="s">
        <v>39046</v>
      </c>
      <c r="AI1262" s="92" t="b">
        <f t="shared" si="119"/>
        <v>1</v>
      </c>
    </row>
    <row r="1263" spans="2:35" ht="100.8" x14ac:dyDescent="0.3">
      <c r="B1263" s="92" t="s">
        <v>1308</v>
      </c>
      <c r="C1263" s="92" t="s">
        <v>27879</v>
      </c>
      <c r="D1263" s="92" t="s">
        <v>1308</v>
      </c>
      <c r="E1263" s="92" t="s">
        <v>27880</v>
      </c>
      <c r="F1263" s="92" t="s">
        <v>21292</v>
      </c>
      <c r="G1263" s="92" t="s">
        <v>27881</v>
      </c>
      <c r="H1263" s="92">
        <v>520195</v>
      </c>
      <c r="I1263" s="92" t="s">
        <v>21294</v>
      </c>
      <c r="J1263" s="93">
        <v>3010</v>
      </c>
      <c r="K1263" s="92">
        <v>3018432000</v>
      </c>
      <c r="L1263" s="95">
        <v>39784</v>
      </c>
      <c r="M1263" s="92">
        <v>2.3E-3</v>
      </c>
      <c r="N1263" s="92" t="s">
        <v>21712</v>
      </c>
      <c r="O1263" s="92" t="s">
        <v>75</v>
      </c>
      <c r="P1263" s="92" t="s">
        <v>1309</v>
      </c>
      <c r="Q1263" s="92" t="s">
        <v>77</v>
      </c>
      <c r="R1263" s="92" t="s">
        <v>26</v>
      </c>
      <c r="S1263" s="92" t="s">
        <v>24</v>
      </c>
      <c r="T1263" s="92" t="s">
        <v>30</v>
      </c>
      <c r="U1263" s="92" t="s">
        <v>198</v>
      </c>
      <c r="V1263" s="92" t="s">
        <v>24</v>
      </c>
      <c r="W1263" s="92" t="s">
        <v>24</v>
      </c>
      <c r="X1263" s="92" t="s">
        <v>202</v>
      </c>
      <c r="Y1263" s="92" t="s">
        <v>24</v>
      </c>
      <c r="Z1263" s="92">
        <v>301</v>
      </c>
      <c r="AA1263" s="92" t="s">
        <v>21304</v>
      </c>
      <c r="AB1263" s="92" t="s">
        <v>27882</v>
      </c>
      <c r="AC1263" s="92" t="s">
        <v>27883</v>
      </c>
      <c r="AD1263" s="92" t="s">
        <v>1310</v>
      </c>
      <c r="AE1263" s="92" t="s">
        <v>27884</v>
      </c>
      <c r="AF1263" s="94" t="s">
        <v>39047</v>
      </c>
      <c r="AG1263" s="92" t="s">
        <v>39047</v>
      </c>
      <c r="AI1263" s="92" t="b">
        <f t="shared" si="119"/>
        <v>1</v>
      </c>
    </row>
    <row r="1264" spans="2:35" ht="144" x14ac:dyDescent="0.3">
      <c r="B1264" s="92" t="s">
        <v>5117</v>
      </c>
      <c r="C1264" s="92" t="s">
        <v>38076</v>
      </c>
      <c r="D1264" s="92" t="s">
        <v>38077</v>
      </c>
      <c r="E1264" s="92" t="s">
        <v>38078</v>
      </c>
      <c r="F1264" s="92" t="s">
        <v>22338</v>
      </c>
      <c r="G1264" s="92" t="s">
        <v>38079</v>
      </c>
      <c r="H1264" s="92">
        <v>78992</v>
      </c>
      <c r="I1264" s="92" t="s">
        <v>21294</v>
      </c>
      <c r="J1264" s="93">
        <v>458.99</v>
      </c>
      <c r="K1264" s="92">
        <v>446784025</v>
      </c>
      <c r="L1264" s="95">
        <v>42633</v>
      </c>
      <c r="M1264" s="92">
        <v>3.0000000000000001E-3</v>
      </c>
      <c r="N1264" s="92" t="s">
        <v>21712</v>
      </c>
      <c r="O1264" s="92" t="s">
        <v>75</v>
      </c>
      <c r="P1264" s="92" t="s">
        <v>1309</v>
      </c>
      <c r="Q1264" s="92" t="s">
        <v>77</v>
      </c>
      <c r="R1264" s="92" t="s">
        <v>26</v>
      </c>
      <c r="S1264" s="92" t="s">
        <v>24</v>
      </c>
      <c r="T1264" s="92" t="s">
        <v>35</v>
      </c>
      <c r="U1264" s="92" t="s">
        <v>198</v>
      </c>
      <c r="V1264" s="92" t="s">
        <v>24</v>
      </c>
      <c r="W1264" s="92" t="s">
        <v>18</v>
      </c>
      <c r="X1264" s="92" t="s">
        <v>32</v>
      </c>
      <c r="Y1264" s="92" t="s">
        <v>24</v>
      </c>
      <c r="Z1264" s="92">
        <v>179</v>
      </c>
      <c r="AA1264" s="92" t="s">
        <v>21304</v>
      </c>
      <c r="AB1264" s="92" t="s">
        <v>38080</v>
      </c>
      <c r="AC1264" s="92" t="s">
        <v>38081</v>
      </c>
      <c r="AD1264" s="92" t="s">
        <v>5118</v>
      </c>
      <c r="AE1264" s="92" t="s">
        <v>38082</v>
      </c>
      <c r="AF1264" s="94" t="s">
        <v>39048</v>
      </c>
      <c r="AG1264" s="92" t="s">
        <v>39048</v>
      </c>
      <c r="AI1264" s="92" t="b">
        <f t="shared" si="119"/>
        <v>1</v>
      </c>
    </row>
    <row r="1265" spans="1:35" ht="144" x14ac:dyDescent="0.3">
      <c r="B1265" s="92" t="s">
        <v>3547</v>
      </c>
      <c r="C1265" s="92" t="s">
        <v>38083</v>
      </c>
      <c r="D1265" s="92" t="s">
        <v>3547</v>
      </c>
      <c r="E1265" s="92" t="s">
        <v>38084</v>
      </c>
      <c r="F1265" s="92" t="s">
        <v>21292</v>
      </c>
      <c r="G1265" s="92" t="s">
        <v>38085</v>
      </c>
      <c r="H1265" s="92">
        <v>206086</v>
      </c>
      <c r="I1265" s="92" t="s">
        <v>21294</v>
      </c>
      <c r="J1265" s="93">
        <v>1440</v>
      </c>
      <c r="K1265" s="92">
        <v>1486280000</v>
      </c>
      <c r="L1265" s="95">
        <v>41644</v>
      </c>
      <c r="M1265" s="92">
        <v>5.0000000000000001E-3</v>
      </c>
      <c r="N1265" s="92" t="s">
        <v>1570</v>
      </c>
      <c r="O1265" s="92" t="s">
        <v>1570</v>
      </c>
      <c r="P1265" s="92" t="s">
        <v>3</v>
      </c>
      <c r="Q1265" s="92" t="s">
        <v>43</v>
      </c>
      <c r="R1265" s="92" t="s">
        <v>28</v>
      </c>
      <c r="S1265" s="92" t="s">
        <v>24</v>
      </c>
      <c r="T1265" s="92" t="s">
        <v>30</v>
      </c>
      <c r="U1265" s="92" t="s">
        <v>24</v>
      </c>
      <c r="V1265" s="92" t="s">
        <v>24</v>
      </c>
      <c r="W1265" s="92" t="s">
        <v>24</v>
      </c>
      <c r="X1265" s="92" t="s">
        <v>32</v>
      </c>
      <c r="Y1265" s="92" t="s">
        <v>24</v>
      </c>
      <c r="Z1265" s="92">
        <v>269</v>
      </c>
      <c r="AA1265" s="92" t="s">
        <v>21297</v>
      </c>
      <c r="AB1265" s="92" t="s">
        <v>38086</v>
      </c>
      <c r="AC1265" s="92" t="s">
        <v>38087</v>
      </c>
      <c r="AD1265" s="92" t="s">
        <v>3548</v>
      </c>
      <c r="AE1265" s="92" t="s">
        <v>38088</v>
      </c>
      <c r="AF1265" s="94" t="s">
        <v>39049</v>
      </c>
      <c r="AG1265" s="92" t="s">
        <v>39049</v>
      </c>
      <c r="AI1265" s="92" t="b">
        <f t="shared" si="119"/>
        <v>1</v>
      </c>
    </row>
    <row r="1266" spans="1:35" ht="115.2" x14ac:dyDescent="0.3">
      <c r="B1266" s="92" t="s">
        <v>2209</v>
      </c>
      <c r="C1266" s="92" t="s">
        <v>33721</v>
      </c>
      <c r="D1266" s="92" t="s">
        <v>2209</v>
      </c>
      <c r="E1266" s="92" t="s">
        <v>33722</v>
      </c>
      <c r="F1266" s="92" t="s">
        <v>21486</v>
      </c>
      <c r="G1266" s="92" t="s">
        <v>33723</v>
      </c>
      <c r="H1266" s="92">
        <v>3758</v>
      </c>
      <c r="I1266" s="92" t="s">
        <v>21294</v>
      </c>
      <c r="J1266" s="93">
        <v>49.84</v>
      </c>
      <c r="K1266" s="92">
        <v>49840000</v>
      </c>
      <c r="L1266" s="95">
        <v>39401</v>
      </c>
      <c r="M1266" s="92">
        <v>2.5000000000000001E-3</v>
      </c>
      <c r="N1266" s="92" t="s">
        <v>27057</v>
      </c>
      <c r="O1266" s="92" t="s">
        <v>75</v>
      </c>
      <c r="P1266" s="92" t="s">
        <v>154</v>
      </c>
      <c r="Q1266" s="92" t="s">
        <v>77</v>
      </c>
      <c r="R1266" s="92" t="s">
        <v>26</v>
      </c>
      <c r="S1266" s="92" t="s">
        <v>24</v>
      </c>
      <c r="T1266" s="92" t="s">
        <v>30</v>
      </c>
      <c r="U1266" s="92" t="s">
        <v>198</v>
      </c>
      <c r="V1266" s="92" t="s">
        <v>24</v>
      </c>
      <c r="W1266" s="92" t="s">
        <v>24</v>
      </c>
      <c r="X1266" s="92" t="s">
        <v>32</v>
      </c>
      <c r="Y1266" s="92" t="s">
        <v>24</v>
      </c>
      <c r="Z1266" s="92">
        <v>30</v>
      </c>
      <c r="AA1266" s="92" t="s">
        <v>21297</v>
      </c>
      <c r="AB1266" s="92" t="s">
        <v>33724</v>
      </c>
      <c r="AC1266" s="92" t="s">
        <v>33725</v>
      </c>
      <c r="AD1266" s="92" t="s">
        <v>2210</v>
      </c>
      <c r="AE1266" s="92" t="s">
        <v>33726</v>
      </c>
      <c r="AF1266" s="94" t="s">
        <v>40291</v>
      </c>
      <c r="AG1266" s="92" t="s">
        <v>35</v>
      </c>
      <c r="AI1266" s="92">
        <f>LEN(B1266)</f>
        <v>3</v>
      </c>
    </row>
    <row r="1267" spans="1:35" ht="115.2" x14ac:dyDescent="0.3">
      <c r="B1267" s="92" t="s">
        <v>2109</v>
      </c>
      <c r="C1267" s="92" t="s">
        <v>33114</v>
      </c>
      <c r="D1267" s="92" t="s">
        <v>33115</v>
      </c>
      <c r="E1267" s="92" t="s">
        <v>33116</v>
      </c>
      <c r="F1267" s="92" t="s">
        <v>22338</v>
      </c>
      <c r="G1267" s="92" t="s">
        <v>33117</v>
      </c>
      <c r="H1267" s="92">
        <v>52387</v>
      </c>
      <c r="I1267" s="92" t="s">
        <v>21294</v>
      </c>
      <c r="J1267" s="93">
        <v>1130</v>
      </c>
      <c r="K1267" s="92">
        <v>1228463500</v>
      </c>
      <c r="L1267" s="95">
        <v>38515</v>
      </c>
      <c r="M1267" s="92">
        <v>6.0000000000000001E-3</v>
      </c>
      <c r="N1267" s="92" t="s">
        <v>21963</v>
      </c>
      <c r="O1267" s="92" t="s">
        <v>25</v>
      </c>
      <c r="P1267" s="92" t="s">
        <v>336</v>
      </c>
      <c r="Q1267" s="92" t="s">
        <v>77</v>
      </c>
      <c r="R1267" s="92" t="s">
        <v>26</v>
      </c>
      <c r="S1267" s="92" t="s">
        <v>28</v>
      </c>
      <c r="T1267" s="92" t="s">
        <v>30</v>
      </c>
      <c r="U1267" s="92" t="s">
        <v>24</v>
      </c>
      <c r="V1267" s="92" t="s">
        <v>24</v>
      </c>
      <c r="W1267" s="92" t="s">
        <v>24</v>
      </c>
      <c r="X1267" s="92" t="s">
        <v>32</v>
      </c>
      <c r="Y1267" s="92" t="s">
        <v>24</v>
      </c>
      <c r="Z1267" s="92">
        <v>36</v>
      </c>
      <c r="AA1267" s="92" t="s">
        <v>21297</v>
      </c>
      <c r="AB1267" s="92" t="s">
        <v>33118</v>
      </c>
      <c r="AC1267" s="92" t="s">
        <v>33119</v>
      </c>
      <c r="AD1267" s="92" t="s">
        <v>2110</v>
      </c>
      <c r="AE1267" s="92" t="s">
        <v>33120</v>
      </c>
      <c r="AF1267" s="94" t="s">
        <v>39050</v>
      </c>
      <c r="AG1267" s="92" t="s">
        <v>39050</v>
      </c>
      <c r="AI1267" s="92" t="b">
        <f t="shared" si="119"/>
        <v>1</v>
      </c>
    </row>
    <row r="1268" spans="1:35" ht="115.2" x14ac:dyDescent="0.3">
      <c r="B1268" s="92" t="s">
        <v>2060</v>
      </c>
      <c r="C1268" s="92" t="s">
        <v>32893</v>
      </c>
      <c r="D1268" s="92" t="s">
        <v>2060</v>
      </c>
      <c r="E1268" s="92" t="s">
        <v>32894</v>
      </c>
      <c r="F1268" s="92" t="s">
        <v>21292</v>
      </c>
      <c r="G1268" s="92" t="s">
        <v>32895</v>
      </c>
      <c r="H1268" s="92">
        <v>319340</v>
      </c>
      <c r="I1268" s="92" t="s">
        <v>21294</v>
      </c>
      <c r="J1268" s="93">
        <v>875.91</v>
      </c>
      <c r="K1268" s="92">
        <v>1269890956</v>
      </c>
      <c r="L1268" s="95">
        <v>38414</v>
      </c>
      <c r="M1268" s="92">
        <v>7.0000000000000001E-3</v>
      </c>
      <c r="N1268" s="92" t="s">
        <v>21373</v>
      </c>
      <c r="O1268" s="92" t="s">
        <v>25</v>
      </c>
      <c r="P1268" s="92" t="s">
        <v>1227</v>
      </c>
      <c r="Q1268" s="92" t="s">
        <v>43</v>
      </c>
      <c r="R1268" s="92" t="s">
        <v>28</v>
      </c>
      <c r="S1268" s="92" t="s">
        <v>28</v>
      </c>
      <c r="T1268" s="92" t="s">
        <v>30</v>
      </c>
      <c r="U1268" s="92" t="s">
        <v>24</v>
      </c>
      <c r="V1268" s="92" t="s">
        <v>24</v>
      </c>
      <c r="W1268" s="92" t="s">
        <v>24</v>
      </c>
      <c r="X1268" s="92" t="s">
        <v>32</v>
      </c>
      <c r="Y1268" s="92" t="s">
        <v>24</v>
      </c>
      <c r="Z1268" s="92">
        <v>46</v>
      </c>
      <c r="AA1268" s="92" t="s">
        <v>21297</v>
      </c>
      <c r="AB1268" s="92" t="s">
        <v>32896</v>
      </c>
      <c r="AC1268" s="92" t="s">
        <v>32897</v>
      </c>
      <c r="AD1268" s="92" t="s">
        <v>2061</v>
      </c>
      <c r="AE1268" s="92" t="s">
        <v>32898</v>
      </c>
      <c r="AF1268" s="94" t="s">
        <v>39051</v>
      </c>
      <c r="AG1268" s="92" t="s">
        <v>39051</v>
      </c>
      <c r="AI1268" s="92" t="b">
        <f t="shared" si="119"/>
        <v>1</v>
      </c>
    </row>
    <row r="1269" spans="1:35" ht="72" x14ac:dyDescent="0.3">
      <c r="B1269" s="92" t="s">
        <v>464</v>
      </c>
      <c r="C1269" s="92" t="s">
        <v>23675</v>
      </c>
      <c r="D1269" s="92" t="s">
        <v>464</v>
      </c>
      <c r="E1269" s="92" t="s">
        <v>23676</v>
      </c>
      <c r="F1269" s="92" t="s">
        <v>21486</v>
      </c>
      <c r="G1269" s="92" t="s">
        <v>23677</v>
      </c>
      <c r="H1269" s="92">
        <v>12756</v>
      </c>
      <c r="I1269" s="92" t="s">
        <v>21294</v>
      </c>
      <c r="J1269" s="93">
        <v>210.98</v>
      </c>
      <c r="K1269" s="92">
        <v>225415638</v>
      </c>
      <c r="L1269" s="95">
        <v>39117</v>
      </c>
      <c r="M1269" s="92">
        <v>6.8999999999999999E-3</v>
      </c>
      <c r="N1269" s="92" t="s">
        <v>21470</v>
      </c>
      <c r="O1269" s="92" t="s">
        <v>25</v>
      </c>
      <c r="P1269" s="92" t="s">
        <v>3</v>
      </c>
      <c r="Q1269" s="92" t="s">
        <v>77</v>
      </c>
      <c r="R1269" s="92" t="s">
        <v>26</v>
      </c>
      <c r="S1269" s="92" t="s">
        <v>247</v>
      </c>
      <c r="T1269" s="92" t="s">
        <v>30</v>
      </c>
      <c r="U1269" s="92" t="s">
        <v>24</v>
      </c>
      <c r="V1269" s="92" t="s">
        <v>24</v>
      </c>
      <c r="W1269" s="92" t="s">
        <v>24</v>
      </c>
      <c r="X1269" s="92" t="s">
        <v>32</v>
      </c>
      <c r="Y1269" s="92" t="s">
        <v>24</v>
      </c>
      <c r="Z1269" s="92">
        <v>100</v>
      </c>
      <c r="AA1269" s="92" t="s">
        <v>21297</v>
      </c>
      <c r="AB1269" s="92" t="s">
        <v>23678</v>
      </c>
      <c r="AC1269" s="92" t="s">
        <v>23679</v>
      </c>
      <c r="AD1269" s="92" t="s">
        <v>465</v>
      </c>
      <c r="AE1269" s="92" t="s">
        <v>23680</v>
      </c>
      <c r="AF1269" s="94" t="s">
        <v>40292</v>
      </c>
      <c r="AG1269" s="92" t="s">
        <v>35</v>
      </c>
      <c r="AI1269" s="92">
        <f t="shared" ref="AI1269:AI1270" si="120">LEN(B1269)</f>
        <v>3</v>
      </c>
    </row>
    <row r="1270" spans="1:35" ht="129.6" x14ac:dyDescent="0.3">
      <c r="B1270" s="92" t="s">
        <v>451</v>
      </c>
      <c r="C1270" s="92" t="s">
        <v>23623</v>
      </c>
      <c r="D1270" s="92" t="s">
        <v>451</v>
      </c>
      <c r="E1270" s="92" t="s">
        <v>23624</v>
      </c>
      <c r="F1270" s="92" t="s">
        <v>21292</v>
      </c>
      <c r="G1270" s="92" t="s">
        <v>23625</v>
      </c>
      <c r="H1270" s="92">
        <v>18167</v>
      </c>
      <c r="I1270" s="92" t="s">
        <v>21294</v>
      </c>
      <c r="J1270" s="93">
        <v>105.88</v>
      </c>
      <c r="K1270" s="92">
        <v>119145864.8</v>
      </c>
      <c r="L1270" s="95">
        <v>38981</v>
      </c>
      <c r="M1270" s="92">
        <v>9.4000000000000004E-3</v>
      </c>
      <c r="N1270" s="92" t="s">
        <v>23626</v>
      </c>
      <c r="O1270" s="92" t="s">
        <v>25</v>
      </c>
      <c r="P1270" s="92" t="s">
        <v>3</v>
      </c>
      <c r="Q1270" s="92" t="s">
        <v>43</v>
      </c>
      <c r="R1270" s="92" t="s">
        <v>28</v>
      </c>
      <c r="S1270" s="92" t="s">
        <v>28</v>
      </c>
      <c r="T1270" s="92" t="s">
        <v>30</v>
      </c>
      <c r="U1270" s="92" t="s">
        <v>24</v>
      </c>
      <c r="V1270" s="92" t="s">
        <v>24</v>
      </c>
      <c r="W1270" s="92" t="s">
        <v>24</v>
      </c>
      <c r="X1270" s="92" t="s">
        <v>32</v>
      </c>
      <c r="Y1270" s="92" t="s">
        <v>24</v>
      </c>
      <c r="Z1270" s="92">
        <v>149</v>
      </c>
      <c r="AA1270" s="92" t="s">
        <v>21297</v>
      </c>
      <c r="AB1270" s="92" t="s">
        <v>23627</v>
      </c>
      <c r="AC1270" s="92" t="s">
        <v>23628</v>
      </c>
      <c r="AD1270" s="92" t="s">
        <v>452</v>
      </c>
      <c r="AE1270" s="92" t="s">
        <v>23629</v>
      </c>
      <c r="AF1270" s="94" t="s">
        <v>40293</v>
      </c>
      <c r="AG1270" s="92" t="s">
        <v>35</v>
      </c>
      <c r="AI1270" s="92">
        <f t="shared" si="120"/>
        <v>3</v>
      </c>
    </row>
    <row r="1271" spans="1:35" x14ac:dyDescent="0.3">
      <c r="A1271" s="96" t="s">
        <v>38562</v>
      </c>
      <c r="B1271" s="96" t="s">
        <v>4243</v>
      </c>
      <c r="C1271" s="96" t="s">
        <v>4244</v>
      </c>
      <c r="D1271" s="96"/>
      <c r="E1271" s="96"/>
      <c r="F1271" s="96"/>
      <c r="G1271" s="96"/>
      <c r="H1271" s="96"/>
      <c r="I1271" s="96"/>
      <c r="J1271" s="97"/>
      <c r="K1271" s="96"/>
      <c r="L1271" s="96"/>
      <c r="M1271" s="96"/>
      <c r="N1271" s="96"/>
      <c r="O1271" s="96" t="s">
        <v>75</v>
      </c>
      <c r="P1271" s="96" t="s">
        <v>258</v>
      </c>
      <c r="Q1271" s="96" t="s">
        <v>77</v>
      </c>
      <c r="R1271" s="96" t="s">
        <v>26</v>
      </c>
      <c r="S1271" s="96" t="s">
        <v>24</v>
      </c>
      <c r="T1271" s="96" t="s">
        <v>30</v>
      </c>
      <c r="U1271" s="96" t="s">
        <v>100</v>
      </c>
      <c r="V1271" s="96" t="s">
        <v>24</v>
      </c>
      <c r="W1271" s="96" t="s">
        <v>24</v>
      </c>
      <c r="X1271" s="96" t="s">
        <v>32</v>
      </c>
      <c r="Y1271" s="96" t="s">
        <v>24</v>
      </c>
      <c r="Z1271" s="96"/>
      <c r="AA1271" s="96"/>
      <c r="AB1271" s="96"/>
      <c r="AC1271" s="96"/>
      <c r="AD1271" s="96" t="s">
        <v>4245</v>
      </c>
      <c r="AE1271" s="96"/>
      <c r="AF1271" s="98" t="s">
        <v>37</v>
      </c>
      <c r="AG1271" s="96" t="s">
        <v>24</v>
      </c>
    </row>
    <row r="1272" spans="1:35" x14ac:dyDescent="0.3">
      <c r="A1272" s="96" t="s">
        <v>38562</v>
      </c>
      <c r="B1272" s="96" t="s">
        <v>2094</v>
      </c>
      <c r="C1272" s="96" t="s">
        <v>2095</v>
      </c>
      <c r="D1272" s="96"/>
      <c r="E1272" s="96"/>
      <c r="F1272" s="96"/>
      <c r="G1272" s="96"/>
      <c r="H1272" s="96"/>
      <c r="I1272" s="96"/>
      <c r="J1272" s="97"/>
      <c r="K1272" s="96"/>
      <c r="L1272" s="96"/>
      <c r="M1272" s="96"/>
      <c r="N1272" s="96"/>
      <c r="O1272" s="96" t="s">
        <v>151</v>
      </c>
      <c r="P1272" s="96" t="s">
        <v>3</v>
      </c>
      <c r="Q1272" s="96" t="s">
        <v>43</v>
      </c>
      <c r="R1272" s="96" t="s">
        <v>28</v>
      </c>
      <c r="S1272" s="96" t="s">
        <v>24</v>
      </c>
      <c r="T1272" s="96" t="s">
        <v>30</v>
      </c>
      <c r="U1272" s="96" t="s">
        <v>24</v>
      </c>
      <c r="V1272" s="96" t="s">
        <v>24</v>
      </c>
      <c r="W1272" s="96" t="s">
        <v>24</v>
      </c>
      <c r="X1272" s="96" t="s">
        <v>32</v>
      </c>
      <c r="Y1272" s="96" t="s">
        <v>24</v>
      </c>
      <c r="Z1272" s="96"/>
      <c r="AA1272" s="96"/>
      <c r="AB1272" s="96"/>
      <c r="AC1272" s="96"/>
      <c r="AD1272" s="96" t="s">
        <v>2096</v>
      </c>
      <c r="AE1272" s="96"/>
      <c r="AF1272" s="98" t="s">
        <v>37</v>
      </c>
      <c r="AG1272" s="96" t="s">
        <v>24</v>
      </c>
    </row>
    <row r="1273" spans="1:35" ht="57.6" x14ac:dyDescent="0.3">
      <c r="A1273" s="96" t="s">
        <v>38562</v>
      </c>
      <c r="B1273" s="96" t="s">
        <v>292</v>
      </c>
      <c r="C1273" s="96" t="s">
        <v>293</v>
      </c>
      <c r="D1273" s="96"/>
      <c r="E1273" s="96"/>
      <c r="F1273" s="96"/>
      <c r="G1273" s="96"/>
      <c r="H1273" s="96"/>
      <c r="I1273" s="96"/>
      <c r="J1273" s="97"/>
      <c r="K1273" s="96"/>
      <c r="L1273" s="96"/>
      <c r="M1273" s="96"/>
      <c r="N1273" s="96"/>
      <c r="O1273" s="96" t="s">
        <v>122</v>
      </c>
      <c r="P1273" s="96" t="s">
        <v>295</v>
      </c>
      <c r="Q1273" s="96" t="s">
        <v>77</v>
      </c>
      <c r="R1273" s="96" t="s">
        <v>26</v>
      </c>
      <c r="S1273" s="96" t="s">
        <v>24</v>
      </c>
      <c r="T1273" s="96" t="s">
        <v>30</v>
      </c>
      <c r="U1273" s="96" t="s">
        <v>24</v>
      </c>
      <c r="V1273" s="96" t="s">
        <v>24</v>
      </c>
      <c r="W1273" s="96" t="s">
        <v>24</v>
      </c>
      <c r="X1273" s="96" t="s">
        <v>85</v>
      </c>
      <c r="Y1273" s="96" t="s">
        <v>24</v>
      </c>
      <c r="Z1273" s="96"/>
      <c r="AA1273" s="96"/>
      <c r="AB1273" s="96"/>
      <c r="AC1273" s="96"/>
      <c r="AD1273" s="96" t="s">
        <v>296</v>
      </c>
      <c r="AE1273" s="96"/>
      <c r="AF1273" s="98" t="s">
        <v>294</v>
      </c>
      <c r="AG1273" s="96" t="s">
        <v>24</v>
      </c>
    </row>
    <row r="1274" spans="1:35" ht="57.6" x14ac:dyDescent="0.3">
      <c r="A1274" s="96" t="s">
        <v>38562</v>
      </c>
      <c r="B1274" s="96" t="s">
        <v>1725</v>
      </c>
      <c r="C1274" s="96" t="s">
        <v>1726</v>
      </c>
      <c r="D1274" s="96"/>
      <c r="E1274" s="96"/>
      <c r="F1274" s="96"/>
      <c r="G1274" s="96"/>
      <c r="H1274" s="96"/>
      <c r="I1274" s="96"/>
      <c r="J1274" s="97"/>
      <c r="K1274" s="96"/>
      <c r="L1274" s="96"/>
      <c r="M1274" s="96"/>
      <c r="N1274" s="96"/>
      <c r="O1274" s="96" t="s">
        <v>71</v>
      </c>
      <c r="P1274" s="96" t="s">
        <v>72</v>
      </c>
      <c r="Q1274" s="96" t="s">
        <v>43</v>
      </c>
      <c r="R1274" s="96" t="s">
        <v>28</v>
      </c>
      <c r="S1274" s="96" t="s">
        <v>24</v>
      </c>
      <c r="T1274" s="96" t="s">
        <v>30</v>
      </c>
      <c r="U1274" s="96" t="s">
        <v>24</v>
      </c>
      <c r="V1274" s="96" t="s">
        <v>24</v>
      </c>
      <c r="W1274" s="96" t="s">
        <v>24</v>
      </c>
      <c r="X1274" s="96" t="s">
        <v>32</v>
      </c>
      <c r="Y1274" s="96" t="s">
        <v>24</v>
      </c>
      <c r="Z1274" s="96"/>
      <c r="AA1274" s="96"/>
      <c r="AB1274" s="96"/>
      <c r="AC1274" s="96"/>
      <c r="AD1274" s="96" t="s">
        <v>1728</v>
      </c>
      <c r="AE1274" s="96"/>
      <c r="AF1274" s="98" t="s">
        <v>1727</v>
      </c>
      <c r="AG1274" s="96" t="s">
        <v>24</v>
      </c>
    </row>
    <row r="1275" spans="1:35" x14ac:dyDescent="0.3">
      <c r="A1275" s="96" t="s">
        <v>38562</v>
      </c>
      <c r="B1275" s="96" t="s">
        <v>1755</v>
      </c>
      <c r="C1275" s="96" t="s">
        <v>1756</v>
      </c>
      <c r="D1275" s="96"/>
      <c r="E1275" s="96"/>
      <c r="F1275" s="96"/>
      <c r="G1275" s="96"/>
      <c r="H1275" s="96"/>
      <c r="I1275" s="96"/>
      <c r="J1275" s="97"/>
      <c r="K1275" s="96"/>
      <c r="L1275" s="96"/>
      <c r="M1275" s="96"/>
      <c r="N1275" s="96"/>
      <c r="O1275" s="96" t="s">
        <v>71</v>
      </c>
      <c r="P1275" s="96" t="s">
        <v>1095</v>
      </c>
      <c r="Q1275" s="96" t="s">
        <v>43</v>
      </c>
      <c r="R1275" s="96" t="s">
        <v>28</v>
      </c>
      <c r="S1275" s="96" t="s">
        <v>24</v>
      </c>
      <c r="T1275" s="96" t="s">
        <v>30</v>
      </c>
      <c r="U1275" s="96" t="s">
        <v>24</v>
      </c>
      <c r="V1275" s="96" t="s">
        <v>24</v>
      </c>
      <c r="W1275" s="96" t="s">
        <v>24</v>
      </c>
      <c r="X1275" s="96" t="s">
        <v>32</v>
      </c>
      <c r="Y1275" s="96" t="s">
        <v>24</v>
      </c>
      <c r="Z1275" s="96"/>
      <c r="AA1275" s="96"/>
      <c r="AB1275" s="96"/>
      <c r="AC1275" s="96"/>
      <c r="AD1275" s="96" t="s">
        <v>1757</v>
      </c>
      <c r="AE1275" s="96"/>
      <c r="AF1275" s="98" t="s">
        <v>37</v>
      </c>
      <c r="AG1275" s="96" t="s">
        <v>24</v>
      </c>
    </row>
    <row r="1276" spans="1:35" x14ac:dyDescent="0.3">
      <c r="A1276" s="96" t="s">
        <v>38562</v>
      </c>
      <c r="B1276" s="96" t="s">
        <v>2000</v>
      </c>
      <c r="C1276" s="96" t="s">
        <v>2001</v>
      </c>
      <c r="D1276" s="96"/>
      <c r="E1276" s="96"/>
      <c r="F1276" s="96"/>
      <c r="G1276" s="96"/>
      <c r="H1276" s="96"/>
      <c r="I1276" s="96"/>
      <c r="J1276" s="97"/>
      <c r="K1276" s="96"/>
      <c r="L1276" s="96"/>
      <c r="M1276" s="96"/>
      <c r="N1276" s="96"/>
      <c r="O1276" s="96" t="s">
        <v>71</v>
      </c>
      <c r="P1276" s="96" t="s">
        <v>357</v>
      </c>
      <c r="Q1276" s="96" t="s">
        <v>43</v>
      </c>
      <c r="R1276" s="96" t="s">
        <v>28</v>
      </c>
      <c r="S1276" s="96" t="s">
        <v>24</v>
      </c>
      <c r="T1276" s="96" t="s">
        <v>30</v>
      </c>
      <c r="U1276" s="96" t="s">
        <v>24</v>
      </c>
      <c r="V1276" s="96" t="s">
        <v>24</v>
      </c>
      <c r="W1276" s="96" t="s">
        <v>24</v>
      </c>
      <c r="X1276" s="96" t="s">
        <v>32</v>
      </c>
      <c r="Y1276" s="96" t="s">
        <v>24</v>
      </c>
      <c r="Z1276" s="96"/>
      <c r="AA1276" s="96"/>
      <c r="AB1276" s="96"/>
      <c r="AC1276" s="96"/>
      <c r="AD1276" s="96" t="s">
        <v>2002</v>
      </c>
      <c r="AE1276" s="96"/>
      <c r="AF1276" s="98" t="s">
        <v>37</v>
      </c>
      <c r="AG1276" s="96" t="s">
        <v>24</v>
      </c>
    </row>
    <row r="1277" spans="1:35" x14ac:dyDescent="0.3">
      <c r="A1277" s="96" t="s">
        <v>38562</v>
      </c>
      <c r="B1277" s="96" t="s">
        <v>1778</v>
      </c>
      <c r="C1277" s="96" t="s">
        <v>1779</v>
      </c>
      <c r="D1277" s="96"/>
      <c r="E1277" s="96"/>
      <c r="F1277" s="96"/>
      <c r="G1277" s="96"/>
      <c r="H1277" s="96"/>
      <c r="I1277" s="96"/>
      <c r="J1277" s="97"/>
      <c r="K1277" s="96"/>
      <c r="L1277" s="96"/>
      <c r="M1277" s="96"/>
      <c r="N1277" s="96"/>
      <c r="O1277" s="96" t="s">
        <v>71</v>
      </c>
      <c r="P1277" s="96" t="s">
        <v>310</v>
      </c>
      <c r="Q1277" s="96" t="s">
        <v>43</v>
      </c>
      <c r="R1277" s="96" t="s">
        <v>28</v>
      </c>
      <c r="S1277" s="96" t="s">
        <v>24</v>
      </c>
      <c r="T1277" s="96" t="s">
        <v>30</v>
      </c>
      <c r="U1277" s="96" t="s">
        <v>24</v>
      </c>
      <c r="V1277" s="96" t="s">
        <v>24</v>
      </c>
      <c r="W1277" s="96" t="s">
        <v>24</v>
      </c>
      <c r="X1277" s="96" t="s">
        <v>32</v>
      </c>
      <c r="Y1277" s="96" t="s">
        <v>24</v>
      </c>
      <c r="Z1277" s="96"/>
      <c r="AA1277" s="96"/>
      <c r="AB1277" s="96"/>
      <c r="AC1277" s="96"/>
      <c r="AD1277" s="96" t="s">
        <v>1780</v>
      </c>
      <c r="AE1277" s="96"/>
      <c r="AF1277" s="98" t="s">
        <v>37</v>
      </c>
      <c r="AG1277" s="96" t="s">
        <v>24</v>
      </c>
    </row>
    <row r="1278" spans="1:35" x14ac:dyDescent="0.3">
      <c r="A1278" s="96" t="s">
        <v>38562</v>
      </c>
      <c r="B1278" s="96" t="s">
        <v>570</v>
      </c>
      <c r="C1278" s="96" t="s">
        <v>571</v>
      </c>
      <c r="D1278" s="96"/>
      <c r="E1278" s="96"/>
      <c r="F1278" s="96"/>
      <c r="G1278" s="96"/>
      <c r="H1278" s="96"/>
      <c r="I1278" s="96"/>
      <c r="J1278" s="97"/>
      <c r="K1278" s="96"/>
      <c r="L1278" s="96"/>
      <c r="M1278" s="96"/>
      <c r="N1278" s="96"/>
      <c r="O1278" s="96" t="s">
        <v>71</v>
      </c>
      <c r="P1278" s="96" t="s">
        <v>3</v>
      </c>
      <c r="Q1278" s="96" t="s">
        <v>43</v>
      </c>
      <c r="R1278" s="96" t="s">
        <v>28</v>
      </c>
      <c r="S1278" s="96" t="s">
        <v>24</v>
      </c>
      <c r="T1278" s="96" t="s">
        <v>30</v>
      </c>
      <c r="U1278" s="96" t="s">
        <v>24</v>
      </c>
      <c r="V1278" s="96" t="s">
        <v>24</v>
      </c>
      <c r="W1278" s="96" t="s">
        <v>24</v>
      </c>
      <c r="X1278" s="96" t="s">
        <v>32</v>
      </c>
      <c r="Y1278" s="96" t="s">
        <v>24</v>
      </c>
      <c r="Z1278" s="96"/>
      <c r="AA1278" s="96"/>
      <c r="AB1278" s="96"/>
      <c r="AC1278" s="96"/>
      <c r="AD1278" s="96" t="s">
        <v>569</v>
      </c>
      <c r="AE1278" s="96"/>
      <c r="AF1278" s="98" t="s">
        <v>37</v>
      </c>
      <c r="AG1278" s="96" t="s">
        <v>24</v>
      </c>
    </row>
    <row r="1279" spans="1:35" x14ac:dyDescent="0.3">
      <c r="A1279" s="96" t="s">
        <v>38562</v>
      </c>
      <c r="B1279" s="96" t="s">
        <v>1729</v>
      </c>
      <c r="C1279" s="96" t="s">
        <v>1730</v>
      </c>
      <c r="D1279" s="96"/>
      <c r="E1279" s="96"/>
      <c r="F1279" s="96"/>
      <c r="G1279" s="96"/>
      <c r="H1279" s="96"/>
      <c r="I1279" s="96"/>
      <c r="J1279" s="97"/>
      <c r="K1279" s="96"/>
      <c r="L1279" s="96"/>
      <c r="M1279" s="96"/>
      <c r="N1279" s="96"/>
      <c r="O1279" s="96" t="s">
        <v>71</v>
      </c>
      <c r="P1279" s="96" t="s">
        <v>399</v>
      </c>
      <c r="Q1279" s="96" t="s">
        <v>43</v>
      </c>
      <c r="R1279" s="96" t="s">
        <v>28</v>
      </c>
      <c r="S1279" s="96" t="s">
        <v>24</v>
      </c>
      <c r="T1279" s="96" t="s">
        <v>30</v>
      </c>
      <c r="U1279" s="96" t="s">
        <v>24</v>
      </c>
      <c r="V1279" s="96" t="s">
        <v>24</v>
      </c>
      <c r="W1279" s="96" t="s">
        <v>24</v>
      </c>
      <c r="X1279" s="96" t="s">
        <v>32</v>
      </c>
      <c r="Y1279" s="96" t="s">
        <v>24</v>
      </c>
      <c r="Z1279" s="96"/>
      <c r="AA1279" s="96"/>
      <c r="AB1279" s="96"/>
      <c r="AC1279" s="96"/>
      <c r="AD1279" s="96" t="s">
        <v>1731</v>
      </c>
      <c r="AE1279" s="96"/>
      <c r="AF1279" s="98" t="s">
        <v>37</v>
      </c>
      <c r="AG1279" s="96" t="s">
        <v>24</v>
      </c>
    </row>
    <row r="1280" spans="1:35" x14ac:dyDescent="0.3">
      <c r="A1280" s="96" t="s">
        <v>38562</v>
      </c>
      <c r="B1280" s="96" t="s">
        <v>159</v>
      </c>
      <c r="C1280" s="96" t="s">
        <v>160</v>
      </c>
      <c r="D1280" s="96"/>
      <c r="E1280" s="96"/>
      <c r="F1280" s="96"/>
      <c r="G1280" s="96"/>
      <c r="H1280" s="96"/>
      <c r="I1280" s="96"/>
      <c r="J1280" s="97"/>
      <c r="K1280" s="96"/>
      <c r="L1280" s="96"/>
      <c r="M1280" s="96"/>
      <c r="N1280" s="96"/>
      <c r="O1280" s="96" t="s">
        <v>71</v>
      </c>
      <c r="P1280" s="96" t="s">
        <v>161</v>
      </c>
      <c r="Q1280" s="96" t="s">
        <v>43</v>
      </c>
      <c r="R1280" s="96" t="s">
        <v>28</v>
      </c>
      <c r="S1280" s="96" t="s">
        <v>24</v>
      </c>
      <c r="T1280" s="96" t="s">
        <v>30</v>
      </c>
      <c r="U1280" s="96" t="s">
        <v>24</v>
      </c>
      <c r="V1280" s="96" t="s">
        <v>24</v>
      </c>
      <c r="W1280" s="96" t="s">
        <v>24</v>
      </c>
      <c r="X1280" s="96" t="s">
        <v>32</v>
      </c>
      <c r="Y1280" s="96" t="s">
        <v>24</v>
      </c>
      <c r="Z1280" s="96"/>
      <c r="AA1280" s="96"/>
      <c r="AB1280" s="96"/>
      <c r="AC1280" s="96"/>
      <c r="AD1280" s="96" t="s">
        <v>162</v>
      </c>
      <c r="AE1280" s="96"/>
      <c r="AF1280" s="98" t="s">
        <v>37</v>
      </c>
      <c r="AG1280" s="96" t="s">
        <v>24</v>
      </c>
    </row>
    <row r="1281" spans="1:33" x14ac:dyDescent="0.3">
      <c r="A1281" s="96" t="s">
        <v>38562</v>
      </c>
      <c r="B1281" s="96" t="s">
        <v>1732</v>
      </c>
      <c r="C1281" s="96" t="s">
        <v>1733</v>
      </c>
      <c r="D1281" s="96"/>
      <c r="E1281" s="96"/>
      <c r="F1281" s="96"/>
      <c r="G1281" s="96"/>
      <c r="H1281" s="96"/>
      <c r="I1281" s="96"/>
      <c r="J1281" s="97"/>
      <c r="K1281" s="96"/>
      <c r="L1281" s="96"/>
      <c r="M1281" s="96"/>
      <c r="N1281" s="96"/>
      <c r="O1281" s="96" t="s">
        <v>71</v>
      </c>
      <c r="P1281" s="96" t="s">
        <v>1</v>
      </c>
      <c r="Q1281" s="96" t="s">
        <v>43</v>
      </c>
      <c r="R1281" s="96" t="s">
        <v>28</v>
      </c>
      <c r="S1281" s="96" t="s">
        <v>24</v>
      </c>
      <c r="T1281" s="96" t="s">
        <v>30</v>
      </c>
      <c r="U1281" s="96" t="s">
        <v>24</v>
      </c>
      <c r="V1281" s="96" t="s">
        <v>24</v>
      </c>
      <c r="W1281" s="96" t="s">
        <v>24</v>
      </c>
      <c r="X1281" s="96" t="s">
        <v>32</v>
      </c>
      <c r="Y1281" s="96" t="s">
        <v>24</v>
      </c>
      <c r="Z1281" s="96"/>
      <c r="AA1281" s="96"/>
      <c r="AB1281" s="96"/>
      <c r="AC1281" s="96"/>
      <c r="AD1281" s="96" t="s">
        <v>1734</v>
      </c>
      <c r="AE1281" s="96"/>
      <c r="AF1281" s="98" t="s">
        <v>37</v>
      </c>
      <c r="AG1281" s="96" t="s">
        <v>24</v>
      </c>
    </row>
    <row r="1282" spans="1:33" x14ac:dyDescent="0.3">
      <c r="A1282" s="96" t="s">
        <v>38562</v>
      </c>
      <c r="B1282" s="96" t="s">
        <v>1735</v>
      </c>
      <c r="C1282" s="96" t="s">
        <v>1736</v>
      </c>
      <c r="D1282" s="96"/>
      <c r="E1282" s="96"/>
      <c r="F1282" s="96"/>
      <c r="G1282" s="96"/>
      <c r="H1282" s="96"/>
      <c r="I1282" s="96"/>
      <c r="J1282" s="97"/>
      <c r="K1282" s="96"/>
      <c r="L1282" s="96"/>
      <c r="M1282" s="96"/>
      <c r="N1282" s="96"/>
      <c r="O1282" s="96" t="s">
        <v>71</v>
      </c>
      <c r="P1282" s="96" t="s">
        <v>72</v>
      </c>
      <c r="Q1282" s="96" t="s">
        <v>43</v>
      </c>
      <c r="R1282" s="96" t="s">
        <v>28</v>
      </c>
      <c r="S1282" s="96" t="s">
        <v>24</v>
      </c>
      <c r="T1282" s="96" t="s">
        <v>30</v>
      </c>
      <c r="U1282" s="96" t="s">
        <v>24</v>
      </c>
      <c r="V1282" s="96" t="s">
        <v>24</v>
      </c>
      <c r="W1282" s="96" t="s">
        <v>24</v>
      </c>
      <c r="X1282" s="96" t="s">
        <v>32</v>
      </c>
      <c r="Y1282" s="96" t="s">
        <v>24</v>
      </c>
      <c r="Z1282" s="96"/>
      <c r="AA1282" s="96"/>
      <c r="AB1282" s="96"/>
      <c r="AC1282" s="96"/>
      <c r="AD1282" s="96" t="s">
        <v>1737</v>
      </c>
      <c r="AE1282" s="96"/>
      <c r="AF1282" s="98" t="s">
        <v>37</v>
      </c>
      <c r="AG1282" s="96" t="s">
        <v>24</v>
      </c>
    </row>
    <row r="1283" spans="1:33" x14ac:dyDescent="0.3">
      <c r="A1283" s="96" t="s">
        <v>38562</v>
      </c>
      <c r="B1283" s="96" t="s">
        <v>1738</v>
      </c>
      <c r="C1283" s="96" t="s">
        <v>1739</v>
      </c>
      <c r="D1283" s="96"/>
      <c r="E1283" s="96"/>
      <c r="F1283" s="96"/>
      <c r="G1283" s="96"/>
      <c r="H1283" s="96"/>
      <c r="I1283" s="96"/>
      <c r="J1283" s="97"/>
      <c r="K1283" s="96"/>
      <c r="L1283" s="96"/>
      <c r="M1283" s="96"/>
      <c r="N1283" s="96"/>
      <c r="O1283" s="96" t="s">
        <v>71</v>
      </c>
      <c r="P1283" s="96" t="s">
        <v>184</v>
      </c>
      <c r="Q1283" s="96" t="s">
        <v>43</v>
      </c>
      <c r="R1283" s="96" t="s">
        <v>28</v>
      </c>
      <c r="S1283" s="96" t="s">
        <v>24</v>
      </c>
      <c r="T1283" s="96" t="s">
        <v>30</v>
      </c>
      <c r="U1283" s="96" t="s">
        <v>24</v>
      </c>
      <c r="V1283" s="96" t="s">
        <v>24</v>
      </c>
      <c r="W1283" s="96" t="s">
        <v>24</v>
      </c>
      <c r="X1283" s="96" t="s">
        <v>32</v>
      </c>
      <c r="Y1283" s="96" t="s">
        <v>24</v>
      </c>
      <c r="Z1283" s="96"/>
      <c r="AA1283" s="96"/>
      <c r="AB1283" s="96"/>
      <c r="AC1283" s="96"/>
      <c r="AD1283" s="96" t="s">
        <v>1740</v>
      </c>
      <c r="AE1283" s="96"/>
      <c r="AF1283" s="98" t="s">
        <v>37</v>
      </c>
      <c r="AG1283" s="96" t="s">
        <v>24</v>
      </c>
    </row>
    <row r="1284" spans="1:33" x14ac:dyDescent="0.3">
      <c r="A1284" s="96" t="s">
        <v>38562</v>
      </c>
      <c r="B1284" s="96" t="s">
        <v>1860</v>
      </c>
      <c r="C1284" s="96" t="s">
        <v>1861</v>
      </c>
      <c r="D1284" s="96"/>
      <c r="E1284" s="96"/>
      <c r="F1284" s="96"/>
      <c r="G1284" s="96"/>
      <c r="H1284" s="96"/>
      <c r="I1284" s="96"/>
      <c r="J1284" s="97"/>
      <c r="K1284" s="96"/>
      <c r="L1284" s="96"/>
      <c r="M1284" s="96"/>
      <c r="N1284" s="96"/>
      <c r="O1284" s="96" t="s">
        <v>71</v>
      </c>
      <c r="P1284" s="96" t="s">
        <v>1862</v>
      </c>
      <c r="Q1284" s="96" t="s">
        <v>43</v>
      </c>
      <c r="R1284" s="96" t="s">
        <v>28</v>
      </c>
      <c r="S1284" s="96" t="s">
        <v>24</v>
      </c>
      <c r="T1284" s="96" t="s">
        <v>30</v>
      </c>
      <c r="U1284" s="96" t="s">
        <v>24</v>
      </c>
      <c r="V1284" s="96" t="s">
        <v>24</v>
      </c>
      <c r="W1284" s="96" t="s">
        <v>24</v>
      </c>
      <c r="X1284" s="96" t="s">
        <v>32</v>
      </c>
      <c r="Y1284" s="96" t="s">
        <v>24</v>
      </c>
      <c r="Z1284" s="96"/>
      <c r="AA1284" s="96"/>
      <c r="AB1284" s="96"/>
      <c r="AC1284" s="96"/>
      <c r="AD1284" s="96" t="s">
        <v>1863</v>
      </c>
      <c r="AE1284" s="96"/>
      <c r="AF1284" s="98" t="s">
        <v>37</v>
      </c>
      <c r="AG1284" s="96" t="s">
        <v>24</v>
      </c>
    </row>
    <row r="1285" spans="1:33" ht="43.2" x14ac:dyDescent="0.3">
      <c r="A1285" s="96" t="s">
        <v>38562</v>
      </c>
      <c r="B1285" s="96" t="s">
        <v>392</v>
      </c>
      <c r="C1285" s="96" t="s">
        <v>393</v>
      </c>
      <c r="D1285" s="96"/>
      <c r="E1285" s="96"/>
      <c r="F1285" s="96"/>
      <c r="G1285" s="96"/>
      <c r="H1285" s="96"/>
      <c r="I1285" s="96"/>
      <c r="J1285" s="97"/>
      <c r="K1285" s="96"/>
      <c r="L1285" s="96"/>
      <c r="M1285" s="96"/>
      <c r="N1285" s="96"/>
      <c r="O1285" s="96" t="s">
        <v>71</v>
      </c>
      <c r="P1285" s="96" t="s">
        <v>395</v>
      </c>
      <c r="Q1285" s="96" t="s">
        <v>43</v>
      </c>
      <c r="R1285" s="96" t="s">
        <v>28</v>
      </c>
      <c r="S1285" s="96" t="s">
        <v>24</v>
      </c>
      <c r="T1285" s="96" t="s">
        <v>30</v>
      </c>
      <c r="U1285" s="96" t="s">
        <v>24</v>
      </c>
      <c r="V1285" s="96" t="s">
        <v>24</v>
      </c>
      <c r="W1285" s="96" t="s">
        <v>24</v>
      </c>
      <c r="X1285" s="96" t="s">
        <v>32</v>
      </c>
      <c r="Y1285" s="96" t="s">
        <v>24</v>
      </c>
      <c r="Z1285" s="96"/>
      <c r="AA1285" s="96"/>
      <c r="AB1285" s="96"/>
      <c r="AC1285" s="96"/>
      <c r="AD1285" s="96" t="s">
        <v>396</v>
      </c>
      <c r="AE1285" s="96"/>
      <c r="AF1285" s="98" t="s">
        <v>394</v>
      </c>
      <c r="AG1285" s="96" t="s">
        <v>24</v>
      </c>
    </row>
    <row r="1286" spans="1:33" x14ac:dyDescent="0.3">
      <c r="A1286" s="96" t="s">
        <v>38562</v>
      </c>
      <c r="B1286" s="96" t="s">
        <v>1202</v>
      </c>
      <c r="C1286" s="96" t="s">
        <v>1203</v>
      </c>
      <c r="D1286" s="96"/>
      <c r="E1286" s="96"/>
      <c r="F1286" s="96"/>
      <c r="G1286" s="96"/>
      <c r="H1286" s="96"/>
      <c r="I1286" s="96"/>
      <c r="J1286" s="97"/>
      <c r="K1286" s="96"/>
      <c r="L1286" s="96"/>
      <c r="M1286" s="96"/>
      <c r="N1286" s="96"/>
      <c r="O1286" s="96" t="s">
        <v>71</v>
      </c>
      <c r="P1286" s="96" t="s">
        <v>226</v>
      </c>
      <c r="Q1286" s="96" t="s">
        <v>43</v>
      </c>
      <c r="R1286" s="96" t="s">
        <v>28</v>
      </c>
      <c r="S1286" s="96" t="s">
        <v>24</v>
      </c>
      <c r="T1286" s="96" t="s">
        <v>30</v>
      </c>
      <c r="U1286" s="96" t="s">
        <v>24</v>
      </c>
      <c r="V1286" s="96" t="s">
        <v>24</v>
      </c>
      <c r="W1286" s="96" t="s">
        <v>24</v>
      </c>
      <c r="X1286" s="96" t="s">
        <v>32</v>
      </c>
      <c r="Y1286" s="96" t="s">
        <v>24</v>
      </c>
      <c r="Z1286" s="96"/>
      <c r="AA1286" s="96"/>
      <c r="AB1286" s="96"/>
      <c r="AC1286" s="96"/>
      <c r="AD1286" s="96" t="s">
        <v>1204</v>
      </c>
      <c r="AE1286" s="96"/>
      <c r="AF1286" s="98" t="s">
        <v>37</v>
      </c>
      <c r="AG1286" s="96" t="s">
        <v>24</v>
      </c>
    </row>
    <row r="1287" spans="1:33" x14ac:dyDescent="0.3">
      <c r="A1287" s="96" t="s">
        <v>38562</v>
      </c>
      <c r="B1287" s="96" t="s">
        <v>1741</v>
      </c>
      <c r="C1287" s="96" t="s">
        <v>1742</v>
      </c>
      <c r="D1287" s="96"/>
      <c r="E1287" s="96"/>
      <c r="F1287" s="96"/>
      <c r="G1287" s="96"/>
      <c r="H1287" s="96"/>
      <c r="I1287" s="96"/>
      <c r="J1287" s="97"/>
      <c r="K1287" s="96"/>
      <c r="L1287" s="96"/>
      <c r="M1287" s="96"/>
      <c r="N1287" s="96"/>
      <c r="O1287" s="96" t="s">
        <v>71</v>
      </c>
      <c r="P1287" s="96" t="s">
        <v>1743</v>
      </c>
      <c r="Q1287" s="96" t="s">
        <v>43</v>
      </c>
      <c r="R1287" s="96" t="s">
        <v>28</v>
      </c>
      <c r="S1287" s="96" t="s">
        <v>24</v>
      </c>
      <c r="T1287" s="96" t="s">
        <v>30</v>
      </c>
      <c r="U1287" s="96" t="s">
        <v>24</v>
      </c>
      <c r="V1287" s="96" t="s">
        <v>24</v>
      </c>
      <c r="W1287" s="96" t="s">
        <v>24</v>
      </c>
      <c r="X1287" s="96" t="s">
        <v>32</v>
      </c>
      <c r="Y1287" s="96" t="s">
        <v>24</v>
      </c>
      <c r="Z1287" s="96"/>
      <c r="AA1287" s="96"/>
      <c r="AB1287" s="96"/>
      <c r="AC1287" s="96"/>
      <c r="AD1287" s="96" t="s">
        <v>1744</v>
      </c>
      <c r="AE1287" s="96"/>
      <c r="AF1287" s="98" t="s">
        <v>37</v>
      </c>
      <c r="AG1287" s="96" t="s">
        <v>24</v>
      </c>
    </row>
    <row r="1288" spans="1:33" x14ac:dyDescent="0.3">
      <c r="A1288" s="96" t="s">
        <v>38562</v>
      </c>
      <c r="B1288" s="96" t="s">
        <v>2101</v>
      </c>
      <c r="C1288" s="96" t="s">
        <v>2102</v>
      </c>
      <c r="D1288" s="96"/>
      <c r="E1288" s="96"/>
      <c r="F1288" s="96"/>
      <c r="G1288" s="96"/>
      <c r="H1288" s="96"/>
      <c r="I1288" s="96"/>
      <c r="J1288" s="97"/>
      <c r="K1288" s="96"/>
      <c r="L1288" s="96"/>
      <c r="M1288" s="96"/>
      <c r="N1288" s="96"/>
      <c r="O1288" s="96" t="s">
        <v>71</v>
      </c>
      <c r="P1288" s="96" t="s">
        <v>2103</v>
      </c>
      <c r="Q1288" s="96" t="s">
        <v>43</v>
      </c>
      <c r="R1288" s="96" t="s">
        <v>28</v>
      </c>
      <c r="S1288" s="96" t="s">
        <v>24</v>
      </c>
      <c r="T1288" s="96" t="s">
        <v>30</v>
      </c>
      <c r="U1288" s="96" t="s">
        <v>24</v>
      </c>
      <c r="V1288" s="96" t="s">
        <v>24</v>
      </c>
      <c r="W1288" s="96" t="s">
        <v>24</v>
      </c>
      <c r="X1288" s="96" t="s">
        <v>32</v>
      </c>
      <c r="Y1288" s="96" t="s">
        <v>24</v>
      </c>
      <c r="Z1288" s="96"/>
      <c r="AA1288" s="96"/>
      <c r="AB1288" s="96"/>
      <c r="AC1288" s="96"/>
      <c r="AD1288" s="96" t="s">
        <v>2104</v>
      </c>
      <c r="AE1288" s="96"/>
      <c r="AF1288" s="98" t="s">
        <v>37</v>
      </c>
      <c r="AG1288" s="96" t="s">
        <v>24</v>
      </c>
    </row>
    <row r="1289" spans="1:33" x14ac:dyDescent="0.3">
      <c r="A1289" s="96" t="s">
        <v>38562</v>
      </c>
      <c r="B1289" s="96" t="s">
        <v>1745</v>
      </c>
      <c r="C1289" s="96" t="s">
        <v>1746</v>
      </c>
      <c r="D1289" s="96"/>
      <c r="E1289" s="96"/>
      <c r="F1289" s="96"/>
      <c r="G1289" s="96"/>
      <c r="H1289" s="96"/>
      <c r="I1289" s="96"/>
      <c r="J1289" s="97"/>
      <c r="K1289" s="96"/>
      <c r="L1289" s="96"/>
      <c r="M1289" s="96"/>
      <c r="N1289" s="96"/>
      <c r="O1289" s="96" t="s">
        <v>71</v>
      </c>
      <c r="P1289" s="96" t="s">
        <v>216</v>
      </c>
      <c r="Q1289" s="96" t="s">
        <v>43</v>
      </c>
      <c r="R1289" s="96" t="s">
        <v>28</v>
      </c>
      <c r="S1289" s="96" t="s">
        <v>24</v>
      </c>
      <c r="T1289" s="96" t="s">
        <v>30</v>
      </c>
      <c r="U1289" s="96" t="s">
        <v>24</v>
      </c>
      <c r="V1289" s="96" t="s">
        <v>24</v>
      </c>
      <c r="W1289" s="96" t="s">
        <v>24</v>
      </c>
      <c r="X1289" s="96" t="s">
        <v>32</v>
      </c>
      <c r="Y1289" s="96" t="s">
        <v>24</v>
      </c>
      <c r="Z1289" s="96"/>
      <c r="AA1289" s="96"/>
      <c r="AB1289" s="96"/>
      <c r="AC1289" s="96"/>
      <c r="AD1289" s="96" t="s">
        <v>1747</v>
      </c>
      <c r="AE1289" s="96"/>
      <c r="AF1289" s="98" t="s">
        <v>37</v>
      </c>
      <c r="AG1289" s="96" t="s">
        <v>24</v>
      </c>
    </row>
    <row r="1290" spans="1:33" x14ac:dyDescent="0.3">
      <c r="A1290" s="96" t="s">
        <v>38562</v>
      </c>
      <c r="B1290" s="96" t="s">
        <v>1748</v>
      </c>
      <c r="C1290" s="96" t="s">
        <v>1749</v>
      </c>
      <c r="D1290" s="96"/>
      <c r="E1290" s="96"/>
      <c r="F1290" s="96"/>
      <c r="G1290" s="96"/>
      <c r="H1290" s="96"/>
      <c r="I1290" s="96"/>
      <c r="J1290" s="97"/>
      <c r="K1290" s="96"/>
      <c r="L1290" s="96"/>
      <c r="M1290" s="96"/>
      <c r="N1290" s="96"/>
      <c r="O1290" s="96" t="s">
        <v>71</v>
      </c>
      <c r="P1290" s="96" t="s">
        <v>1297</v>
      </c>
      <c r="Q1290" s="96" t="s">
        <v>43</v>
      </c>
      <c r="R1290" s="96" t="s">
        <v>28</v>
      </c>
      <c r="S1290" s="96" t="s">
        <v>24</v>
      </c>
      <c r="T1290" s="96" t="s">
        <v>30</v>
      </c>
      <c r="U1290" s="96" t="s">
        <v>24</v>
      </c>
      <c r="V1290" s="96" t="s">
        <v>24</v>
      </c>
      <c r="W1290" s="96" t="s">
        <v>24</v>
      </c>
      <c r="X1290" s="96" t="s">
        <v>32</v>
      </c>
      <c r="Y1290" s="96" t="s">
        <v>24</v>
      </c>
      <c r="Z1290" s="96"/>
      <c r="AA1290" s="96"/>
      <c r="AB1290" s="96"/>
      <c r="AC1290" s="96"/>
      <c r="AD1290" s="96" t="s">
        <v>1750</v>
      </c>
      <c r="AE1290" s="96"/>
      <c r="AF1290" s="98" t="s">
        <v>37</v>
      </c>
      <c r="AG1290" s="96" t="s">
        <v>24</v>
      </c>
    </row>
    <row r="1291" spans="1:33" x14ac:dyDescent="0.3">
      <c r="A1291" s="96" t="s">
        <v>38562</v>
      </c>
      <c r="B1291" s="96" t="s">
        <v>2562</v>
      </c>
      <c r="C1291" s="96" t="s">
        <v>2563</v>
      </c>
      <c r="D1291" s="96"/>
      <c r="E1291" s="96"/>
      <c r="F1291" s="96"/>
      <c r="G1291" s="96"/>
      <c r="H1291" s="96"/>
      <c r="I1291" s="96"/>
      <c r="J1291" s="97"/>
      <c r="K1291" s="96"/>
      <c r="L1291" s="96"/>
      <c r="M1291" s="96"/>
      <c r="N1291" s="96"/>
      <c r="O1291" s="96" t="s">
        <v>71</v>
      </c>
      <c r="P1291" s="96" t="s">
        <v>314</v>
      </c>
      <c r="Q1291" s="96" t="s">
        <v>43</v>
      </c>
      <c r="R1291" s="96" t="s">
        <v>28</v>
      </c>
      <c r="S1291" s="96" t="s">
        <v>24</v>
      </c>
      <c r="T1291" s="96" t="s">
        <v>30</v>
      </c>
      <c r="U1291" s="96" t="s">
        <v>24</v>
      </c>
      <c r="V1291" s="96" t="s">
        <v>24</v>
      </c>
      <c r="W1291" s="96" t="s">
        <v>24</v>
      </c>
      <c r="X1291" s="96" t="s">
        <v>32</v>
      </c>
      <c r="Y1291" s="96" t="s">
        <v>24</v>
      </c>
      <c r="Z1291" s="96"/>
      <c r="AA1291" s="96"/>
      <c r="AB1291" s="96"/>
      <c r="AC1291" s="96"/>
      <c r="AD1291" s="96" t="s">
        <v>2564</v>
      </c>
      <c r="AE1291" s="96"/>
      <c r="AF1291" s="98" t="s">
        <v>37</v>
      </c>
      <c r="AG1291" s="96" t="s">
        <v>24</v>
      </c>
    </row>
    <row r="1292" spans="1:33" x14ac:dyDescent="0.3">
      <c r="A1292" s="96" t="s">
        <v>38562</v>
      </c>
      <c r="B1292" s="96" t="s">
        <v>1751</v>
      </c>
      <c r="C1292" s="96" t="s">
        <v>1752</v>
      </c>
      <c r="D1292" s="96"/>
      <c r="E1292" s="96"/>
      <c r="F1292" s="96"/>
      <c r="G1292" s="96"/>
      <c r="H1292" s="96"/>
      <c r="I1292" s="96"/>
      <c r="J1292" s="97"/>
      <c r="K1292" s="96"/>
      <c r="L1292" s="96"/>
      <c r="M1292" s="96"/>
      <c r="N1292" s="96"/>
      <c r="O1292" s="96" t="s">
        <v>71</v>
      </c>
      <c r="P1292" s="96" t="s">
        <v>1753</v>
      </c>
      <c r="Q1292" s="96" t="s">
        <v>43</v>
      </c>
      <c r="R1292" s="96" t="s">
        <v>28</v>
      </c>
      <c r="S1292" s="96" t="s">
        <v>24</v>
      </c>
      <c r="T1292" s="96" t="s">
        <v>30</v>
      </c>
      <c r="U1292" s="96" t="s">
        <v>24</v>
      </c>
      <c r="V1292" s="96" t="s">
        <v>24</v>
      </c>
      <c r="W1292" s="96" t="s">
        <v>24</v>
      </c>
      <c r="X1292" s="96" t="s">
        <v>32</v>
      </c>
      <c r="Y1292" s="96" t="s">
        <v>24</v>
      </c>
      <c r="Z1292" s="96"/>
      <c r="AA1292" s="96"/>
      <c r="AB1292" s="96"/>
      <c r="AC1292" s="96"/>
      <c r="AD1292" s="96" t="s">
        <v>1754</v>
      </c>
      <c r="AE1292" s="96"/>
      <c r="AF1292" s="98" t="s">
        <v>37</v>
      </c>
      <c r="AG1292" s="96" t="s">
        <v>24</v>
      </c>
    </row>
    <row r="1293" spans="1:33" ht="57.6" x14ac:dyDescent="0.3">
      <c r="A1293" s="96" t="s">
        <v>38562</v>
      </c>
      <c r="B1293" s="96" t="s">
        <v>855</v>
      </c>
      <c r="C1293" s="96" t="s">
        <v>856</v>
      </c>
      <c r="D1293" s="96"/>
      <c r="E1293" s="96"/>
      <c r="F1293" s="96"/>
      <c r="G1293" s="96"/>
      <c r="H1293" s="96"/>
      <c r="I1293" s="96"/>
      <c r="J1293" s="97"/>
      <c r="K1293" s="96"/>
      <c r="L1293" s="96"/>
      <c r="M1293" s="96"/>
      <c r="N1293" s="96"/>
      <c r="O1293" s="96" t="s">
        <v>151</v>
      </c>
      <c r="P1293" s="96" t="s">
        <v>606</v>
      </c>
      <c r="Q1293" s="96" t="s">
        <v>64</v>
      </c>
      <c r="R1293" s="96" t="s">
        <v>28</v>
      </c>
      <c r="S1293" s="96" t="s">
        <v>24</v>
      </c>
      <c r="T1293" s="96" t="s">
        <v>30</v>
      </c>
      <c r="U1293" s="96" t="s">
        <v>24</v>
      </c>
      <c r="V1293" s="96" t="s">
        <v>24</v>
      </c>
      <c r="W1293" s="96" t="s">
        <v>24</v>
      </c>
      <c r="X1293" s="96" t="s">
        <v>32</v>
      </c>
      <c r="Y1293" s="96" t="s">
        <v>24</v>
      </c>
      <c r="Z1293" s="96"/>
      <c r="AA1293" s="96"/>
      <c r="AB1293" s="96"/>
      <c r="AC1293" s="96"/>
      <c r="AD1293" s="96" t="s">
        <v>858</v>
      </c>
      <c r="AE1293" s="96"/>
      <c r="AF1293" s="98" t="s">
        <v>857</v>
      </c>
      <c r="AG1293" s="96" t="s">
        <v>24</v>
      </c>
    </row>
    <row r="1294" spans="1:33" ht="28.8" x14ac:dyDescent="0.3">
      <c r="A1294" s="96" t="s">
        <v>38562</v>
      </c>
      <c r="B1294" s="96" t="s">
        <v>1205</v>
      </c>
      <c r="C1294" s="96" t="s">
        <v>1206</v>
      </c>
      <c r="D1294" s="96"/>
      <c r="E1294" s="96"/>
      <c r="F1294" s="96"/>
      <c r="G1294" s="96"/>
      <c r="H1294" s="96"/>
      <c r="I1294" s="96"/>
      <c r="J1294" s="97"/>
      <c r="K1294" s="96"/>
      <c r="L1294" s="96"/>
      <c r="M1294" s="96"/>
      <c r="N1294" s="96"/>
      <c r="O1294" s="96" t="s">
        <v>151</v>
      </c>
      <c r="P1294" s="96" t="s">
        <v>1150</v>
      </c>
      <c r="Q1294" s="96" t="s">
        <v>954</v>
      </c>
      <c r="R1294" s="96" t="s">
        <v>26</v>
      </c>
      <c r="S1294" s="96" t="s">
        <v>24</v>
      </c>
      <c r="T1294" s="96" t="s">
        <v>30</v>
      </c>
      <c r="U1294" s="96" t="s">
        <v>24</v>
      </c>
      <c r="V1294" s="96" t="s">
        <v>24</v>
      </c>
      <c r="W1294" s="96" t="s">
        <v>24</v>
      </c>
      <c r="X1294" s="96" t="s">
        <v>32</v>
      </c>
      <c r="Y1294" s="96" t="s">
        <v>24</v>
      </c>
      <c r="Z1294" s="96"/>
      <c r="AA1294" s="96"/>
      <c r="AB1294" s="96"/>
      <c r="AC1294" s="96"/>
      <c r="AD1294" s="96" t="s">
        <v>1208</v>
      </c>
      <c r="AE1294" s="96"/>
      <c r="AF1294" s="98" t="s">
        <v>1207</v>
      </c>
      <c r="AG1294" s="96" t="s">
        <v>24</v>
      </c>
    </row>
    <row r="1295" spans="1:33" ht="43.2" x14ac:dyDescent="0.3">
      <c r="A1295" s="96" t="s">
        <v>38562</v>
      </c>
      <c r="B1295" s="96" t="s">
        <v>148</v>
      </c>
      <c r="C1295" s="96" t="s">
        <v>149</v>
      </c>
      <c r="D1295" s="96"/>
      <c r="E1295" s="96"/>
      <c r="F1295" s="96"/>
      <c r="G1295" s="96"/>
      <c r="H1295" s="96"/>
      <c r="I1295" s="96"/>
      <c r="J1295" s="97"/>
      <c r="K1295" s="96"/>
      <c r="L1295" s="96"/>
      <c r="M1295" s="96"/>
      <c r="N1295" s="96"/>
      <c r="O1295" s="96" t="s">
        <v>151</v>
      </c>
      <c r="P1295" s="96" t="s">
        <v>3</v>
      </c>
      <c r="Q1295" s="96" t="s">
        <v>38</v>
      </c>
      <c r="R1295" s="96" t="s">
        <v>28</v>
      </c>
      <c r="S1295" s="96" t="s">
        <v>24</v>
      </c>
      <c r="T1295" s="96" t="s">
        <v>30</v>
      </c>
      <c r="U1295" s="96" t="s">
        <v>24</v>
      </c>
      <c r="V1295" s="96" t="s">
        <v>24</v>
      </c>
      <c r="W1295" s="96" t="s">
        <v>24</v>
      </c>
      <c r="X1295" s="96" t="s">
        <v>32</v>
      </c>
      <c r="Y1295" s="96" t="s">
        <v>24</v>
      </c>
      <c r="Z1295" s="96"/>
      <c r="AA1295" s="96"/>
      <c r="AB1295" s="96"/>
      <c r="AC1295" s="96"/>
      <c r="AD1295" s="96" t="s">
        <v>152</v>
      </c>
      <c r="AE1295" s="96"/>
      <c r="AF1295" s="98" t="s">
        <v>150</v>
      </c>
      <c r="AG1295" s="96" t="s">
        <v>24</v>
      </c>
    </row>
    <row r="1296" spans="1:33" ht="43.2" x14ac:dyDescent="0.3">
      <c r="A1296" s="96" t="s">
        <v>38562</v>
      </c>
      <c r="B1296" s="96" t="s">
        <v>1714</v>
      </c>
      <c r="C1296" s="96" t="s">
        <v>1715</v>
      </c>
      <c r="D1296" s="96"/>
      <c r="E1296" s="96"/>
      <c r="F1296" s="96"/>
      <c r="G1296" s="96"/>
      <c r="H1296" s="96"/>
      <c r="I1296" s="96"/>
      <c r="J1296" s="97"/>
      <c r="K1296" s="96"/>
      <c r="L1296" s="96"/>
      <c r="M1296" s="96"/>
      <c r="N1296" s="96"/>
      <c r="O1296" s="96" t="s">
        <v>151</v>
      </c>
      <c r="P1296" s="96" t="s">
        <v>3</v>
      </c>
      <c r="Q1296" s="96" t="s">
        <v>60</v>
      </c>
      <c r="R1296" s="96" t="s">
        <v>28</v>
      </c>
      <c r="S1296" s="96" t="s">
        <v>24</v>
      </c>
      <c r="T1296" s="96" t="s">
        <v>30</v>
      </c>
      <c r="U1296" s="96" t="s">
        <v>24</v>
      </c>
      <c r="V1296" s="96" t="s">
        <v>24</v>
      </c>
      <c r="W1296" s="96" t="s">
        <v>24</v>
      </c>
      <c r="X1296" s="96" t="s">
        <v>32</v>
      </c>
      <c r="Y1296" s="96" t="s">
        <v>24</v>
      </c>
      <c r="Z1296" s="96"/>
      <c r="AA1296" s="96"/>
      <c r="AB1296" s="96"/>
      <c r="AC1296" s="96"/>
      <c r="AD1296" s="96" t="s">
        <v>1717</v>
      </c>
      <c r="AE1296" s="96"/>
      <c r="AF1296" s="98" t="s">
        <v>1716</v>
      </c>
      <c r="AG1296" s="96" t="s">
        <v>24</v>
      </c>
    </row>
    <row r="1297" spans="1:33" ht="57.6" x14ac:dyDescent="0.3">
      <c r="A1297" s="96" t="s">
        <v>38562</v>
      </c>
      <c r="B1297" s="96" t="s">
        <v>3233</v>
      </c>
      <c r="C1297" s="96" t="s">
        <v>3234</v>
      </c>
      <c r="D1297" s="96"/>
      <c r="E1297" s="96"/>
      <c r="F1297" s="96"/>
      <c r="G1297" s="96"/>
      <c r="H1297" s="96"/>
      <c r="I1297" s="96"/>
      <c r="J1297" s="97"/>
      <c r="K1297" s="96"/>
      <c r="L1297" s="96"/>
      <c r="M1297" s="96"/>
      <c r="N1297" s="96"/>
      <c r="O1297" s="96" t="s">
        <v>449</v>
      </c>
      <c r="P1297" s="96" t="s">
        <v>3</v>
      </c>
      <c r="Q1297" s="96" t="s">
        <v>77</v>
      </c>
      <c r="R1297" s="96" t="s">
        <v>26</v>
      </c>
      <c r="S1297" s="96" t="s">
        <v>24</v>
      </c>
      <c r="T1297" s="96" t="s">
        <v>30</v>
      </c>
      <c r="U1297" s="96" t="s">
        <v>24</v>
      </c>
      <c r="V1297" s="96" t="s">
        <v>24</v>
      </c>
      <c r="W1297" s="96" t="s">
        <v>24</v>
      </c>
      <c r="X1297" s="96" t="s">
        <v>202</v>
      </c>
      <c r="Y1297" s="96" t="s">
        <v>24</v>
      </c>
      <c r="Z1297" s="96"/>
      <c r="AA1297" s="96"/>
      <c r="AB1297" s="96"/>
      <c r="AC1297" s="96"/>
      <c r="AD1297" s="96" t="s">
        <v>3236</v>
      </c>
      <c r="AE1297" s="96"/>
      <c r="AF1297" s="98" t="s">
        <v>3235</v>
      </c>
      <c r="AG1297" s="96" t="s">
        <v>24</v>
      </c>
    </row>
    <row r="1298" spans="1:33" ht="57.6" x14ac:dyDescent="0.3">
      <c r="A1298" s="96" t="s">
        <v>38562</v>
      </c>
      <c r="B1298" s="96" t="s">
        <v>1634</v>
      </c>
      <c r="C1298" s="96" t="s">
        <v>1635</v>
      </c>
      <c r="D1298" s="96"/>
      <c r="E1298" s="96"/>
      <c r="F1298" s="96"/>
      <c r="G1298" s="96"/>
      <c r="H1298" s="96"/>
      <c r="I1298" s="96"/>
      <c r="J1298" s="97"/>
      <c r="K1298" s="96"/>
      <c r="L1298" s="96"/>
      <c r="M1298" s="96"/>
      <c r="N1298" s="96"/>
      <c r="O1298" s="96" t="s">
        <v>449</v>
      </c>
      <c r="P1298" s="96" t="s">
        <v>3</v>
      </c>
      <c r="Q1298" s="96" t="s">
        <v>77</v>
      </c>
      <c r="R1298" s="96" t="s">
        <v>26</v>
      </c>
      <c r="S1298" s="96" t="s">
        <v>24</v>
      </c>
      <c r="T1298" s="96" t="s">
        <v>30</v>
      </c>
      <c r="U1298" s="96" t="s">
        <v>24</v>
      </c>
      <c r="V1298" s="96" t="s">
        <v>24</v>
      </c>
      <c r="W1298" s="96" t="s">
        <v>24</v>
      </c>
      <c r="X1298" s="96" t="s">
        <v>202</v>
      </c>
      <c r="Y1298" s="96" t="s">
        <v>24</v>
      </c>
      <c r="Z1298" s="96"/>
      <c r="AA1298" s="96"/>
      <c r="AB1298" s="96"/>
      <c r="AC1298" s="96"/>
      <c r="AD1298" s="96" t="s">
        <v>1637</v>
      </c>
      <c r="AE1298" s="96"/>
      <c r="AF1298" s="98" t="s">
        <v>1636</v>
      </c>
      <c r="AG1298" s="96" t="s">
        <v>24</v>
      </c>
    </row>
    <row r="1299" spans="1:33" x14ac:dyDescent="0.3">
      <c r="A1299" s="96" t="s">
        <v>38562</v>
      </c>
      <c r="B1299" s="96" t="s">
        <v>1797</v>
      </c>
      <c r="C1299" s="96" t="s">
        <v>1798</v>
      </c>
      <c r="D1299" s="96"/>
      <c r="E1299" s="96"/>
      <c r="F1299" s="96"/>
      <c r="G1299" s="96"/>
      <c r="H1299" s="96"/>
      <c r="I1299" s="96"/>
      <c r="J1299" s="97"/>
      <c r="K1299" s="96"/>
      <c r="L1299" s="96"/>
      <c r="M1299" s="96"/>
      <c r="N1299" s="96"/>
      <c r="O1299" s="96" t="s">
        <v>151</v>
      </c>
      <c r="P1299" s="96" t="s">
        <v>1184</v>
      </c>
      <c r="Q1299" s="96" t="s">
        <v>488</v>
      </c>
      <c r="R1299" s="96" t="s">
        <v>26</v>
      </c>
      <c r="S1299" s="96" t="s">
        <v>24</v>
      </c>
      <c r="T1299" s="96" t="s">
        <v>30</v>
      </c>
      <c r="U1299" s="96" t="s">
        <v>24</v>
      </c>
      <c r="V1299" s="96" t="s">
        <v>24</v>
      </c>
      <c r="W1299" s="96" t="s">
        <v>24</v>
      </c>
      <c r="X1299" s="96" t="s">
        <v>32</v>
      </c>
      <c r="Y1299" s="96" t="s">
        <v>24</v>
      </c>
      <c r="Z1299" s="96"/>
      <c r="AA1299" s="96"/>
      <c r="AB1299" s="96"/>
      <c r="AC1299" s="96"/>
      <c r="AD1299" s="96" t="s">
        <v>1799</v>
      </c>
      <c r="AE1299" s="96"/>
      <c r="AF1299" s="98" t="s">
        <v>37</v>
      </c>
      <c r="AG1299" s="96" t="s">
        <v>24</v>
      </c>
    </row>
    <row r="1300" spans="1:33" x14ac:dyDescent="0.3">
      <c r="A1300" s="96" t="s">
        <v>38562</v>
      </c>
      <c r="B1300" s="96" t="s">
        <v>5365</v>
      </c>
      <c r="C1300" s="96" t="s">
        <v>5366</v>
      </c>
      <c r="D1300" s="96"/>
      <c r="E1300" s="96"/>
      <c r="F1300" s="96"/>
      <c r="G1300" s="96"/>
      <c r="H1300" s="96"/>
      <c r="I1300" s="96"/>
      <c r="J1300" s="97"/>
      <c r="K1300" s="96"/>
      <c r="L1300" s="96"/>
      <c r="M1300" s="96"/>
      <c r="N1300" s="96"/>
      <c r="O1300" s="96" t="s">
        <v>25</v>
      </c>
      <c r="P1300" s="96" t="s">
        <v>3</v>
      </c>
      <c r="Q1300" s="96" t="s">
        <v>57</v>
      </c>
      <c r="R1300" s="96" t="s">
        <v>28</v>
      </c>
      <c r="S1300" s="96" t="s">
        <v>29</v>
      </c>
      <c r="T1300" s="96" t="s">
        <v>30</v>
      </c>
      <c r="U1300" s="96" t="s">
        <v>24</v>
      </c>
      <c r="V1300" s="96" t="s">
        <v>24</v>
      </c>
      <c r="W1300" s="96" t="s">
        <v>24</v>
      </c>
      <c r="X1300" s="96" t="s">
        <v>32</v>
      </c>
      <c r="Y1300" s="96" t="s">
        <v>33</v>
      </c>
      <c r="Z1300" s="96"/>
      <c r="AA1300" s="96"/>
      <c r="AB1300" s="96"/>
      <c r="AC1300" s="96"/>
      <c r="AD1300" s="96" t="s">
        <v>5367</v>
      </c>
      <c r="AE1300" s="96"/>
      <c r="AF1300" s="98" t="s">
        <v>37</v>
      </c>
      <c r="AG1300" s="96" t="s">
        <v>24</v>
      </c>
    </row>
    <row r="1301" spans="1:33" ht="28.8" x14ac:dyDescent="0.3">
      <c r="A1301" s="96" t="s">
        <v>38562</v>
      </c>
      <c r="B1301" s="96" t="s">
        <v>795</v>
      </c>
      <c r="C1301" s="96" t="s">
        <v>796</v>
      </c>
      <c r="D1301" s="96"/>
      <c r="E1301" s="96"/>
      <c r="F1301" s="96"/>
      <c r="G1301" s="96"/>
      <c r="H1301" s="96"/>
      <c r="I1301" s="96"/>
      <c r="J1301" s="97"/>
      <c r="K1301" s="96"/>
      <c r="L1301" s="96"/>
      <c r="M1301" s="96"/>
      <c r="N1301" s="96"/>
      <c r="O1301" s="96" t="s">
        <v>25</v>
      </c>
      <c r="P1301" s="96" t="s">
        <v>3</v>
      </c>
      <c r="Q1301" s="96" t="s">
        <v>60</v>
      </c>
      <c r="R1301" s="96" t="s">
        <v>28</v>
      </c>
      <c r="S1301" s="96" t="s">
        <v>29</v>
      </c>
      <c r="T1301" s="96" t="s">
        <v>30</v>
      </c>
      <c r="U1301" s="96" t="s">
        <v>24</v>
      </c>
      <c r="V1301" s="96" t="s">
        <v>24</v>
      </c>
      <c r="W1301" s="96" t="s">
        <v>24</v>
      </c>
      <c r="X1301" s="96" t="s">
        <v>32</v>
      </c>
      <c r="Y1301" s="96" t="s">
        <v>33</v>
      </c>
      <c r="Z1301" s="96"/>
      <c r="AA1301" s="96"/>
      <c r="AB1301" s="96"/>
      <c r="AC1301" s="96"/>
      <c r="AD1301" s="96" t="s">
        <v>798</v>
      </c>
      <c r="AE1301" s="96"/>
      <c r="AF1301" s="98" t="s">
        <v>797</v>
      </c>
      <c r="AG1301" s="96" t="s">
        <v>24</v>
      </c>
    </row>
    <row r="1302" spans="1:33" ht="43.2" x14ac:dyDescent="0.3">
      <c r="A1302" s="96" t="s">
        <v>38562</v>
      </c>
      <c r="B1302" s="96" t="s">
        <v>2365</v>
      </c>
      <c r="C1302" s="96" t="s">
        <v>2366</v>
      </c>
      <c r="D1302" s="96"/>
      <c r="E1302" s="96"/>
      <c r="F1302" s="96"/>
      <c r="G1302" s="96"/>
      <c r="H1302" s="96"/>
      <c r="I1302" s="96"/>
      <c r="J1302" s="97"/>
      <c r="K1302" s="96"/>
      <c r="L1302" s="96"/>
      <c r="M1302" s="96"/>
      <c r="N1302" s="96"/>
      <c r="O1302" s="96" t="s">
        <v>25</v>
      </c>
      <c r="P1302" s="96" t="s">
        <v>3</v>
      </c>
      <c r="Q1302" s="96" t="s">
        <v>77</v>
      </c>
      <c r="R1302" s="96" t="s">
        <v>26</v>
      </c>
      <c r="S1302" s="96" t="s">
        <v>29</v>
      </c>
      <c r="T1302" s="96" t="s">
        <v>30</v>
      </c>
      <c r="U1302" s="96" t="s">
        <v>24</v>
      </c>
      <c r="V1302" s="96" t="s">
        <v>24</v>
      </c>
      <c r="W1302" s="96" t="s">
        <v>24</v>
      </c>
      <c r="X1302" s="96" t="s">
        <v>32</v>
      </c>
      <c r="Y1302" s="96" t="s">
        <v>33</v>
      </c>
      <c r="Z1302" s="96"/>
      <c r="AA1302" s="96"/>
      <c r="AB1302" s="96"/>
      <c r="AC1302" s="96"/>
      <c r="AD1302" s="96" t="s">
        <v>2368</v>
      </c>
      <c r="AE1302" s="96"/>
      <c r="AF1302" s="98" t="s">
        <v>2367</v>
      </c>
      <c r="AG1302" s="96" t="s">
        <v>24</v>
      </c>
    </row>
    <row r="1303" spans="1:33" ht="28.8" x14ac:dyDescent="0.3">
      <c r="A1303" s="96" t="s">
        <v>38562</v>
      </c>
      <c r="B1303" s="96" t="s">
        <v>2394</v>
      </c>
      <c r="C1303" s="96" t="s">
        <v>2395</v>
      </c>
      <c r="D1303" s="96"/>
      <c r="E1303" s="96"/>
      <c r="F1303" s="96"/>
      <c r="G1303" s="96"/>
      <c r="H1303" s="96"/>
      <c r="I1303" s="96"/>
      <c r="J1303" s="97"/>
      <c r="K1303" s="96"/>
      <c r="L1303" s="96"/>
      <c r="M1303" s="96"/>
      <c r="N1303" s="96"/>
      <c r="O1303" s="96" t="s">
        <v>25</v>
      </c>
      <c r="P1303" s="96" t="s">
        <v>3</v>
      </c>
      <c r="Q1303" s="96" t="s">
        <v>77</v>
      </c>
      <c r="R1303" s="96" t="s">
        <v>26</v>
      </c>
      <c r="S1303" s="96" t="s">
        <v>180</v>
      </c>
      <c r="T1303" s="96" t="s">
        <v>30</v>
      </c>
      <c r="U1303" s="96" t="s">
        <v>24</v>
      </c>
      <c r="V1303" s="96" t="s">
        <v>24</v>
      </c>
      <c r="W1303" s="96" t="s">
        <v>24</v>
      </c>
      <c r="X1303" s="96" t="s">
        <v>32</v>
      </c>
      <c r="Y1303" s="96" t="s">
        <v>33</v>
      </c>
      <c r="Z1303" s="96"/>
      <c r="AA1303" s="96"/>
      <c r="AB1303" s="96"/>
      <c r="AC1303" s="96"/>
      <c r="AD1303" s="96" t="s">
        <v>2397</v>
      </c>
      <c r="AE1303" s="96"/>
      <c r="AF1303" s="98" t="s">
        <v>2396</v>
      </c>
      <c r="AG1303" s="96" t="s">
        <v>231</v>
      </c>
    </row>
    <row r="1304" spans="1:33" x14ac:dyDescent="0.3">
      <c r="A1304" s="96" t="s">
        <v>38562</v>
      </c>
      <c r="B1304" s="96" t="s">
        <v>4991</v>
      </c>
      <c r="C1304" s="96" t="s">
        <v>4992</v>
      </c>
      <c r="D1304" s="96"/>
      <c r="E1304" s="96"/>
      <c r="F1304" s="96"/>
      <c r="G1304" s="96"/>
      <c r="H1304" s="96"/>
      <c r="I1304" s="96"/>
      <c r="J1304" s="97"/>
      <c r="K1304" s="96"/>
      <c r="L1304" s="96"/>
      <c r="M1304" s="96"/>
      <c r="N1304" s="96"/>
      <c r="O1304" s="96" t="s">
        <v>25</v>
      </c>
      <c r="P1304" s="96" t="s">
        <v>3</v>
      </c>
      <c r="Q1304" s="96" t="s">
        <v>77</v>
      </c>
      <c r="R1304" s="96" t="s">
        <v>26</v>
      </c>
      <c r="S1304" s="96" t="s">
        <v>29</v>
      </c>
      <c r="T1304" s="96" t="s">
        <v>30</v>
      </c>
      <c r="U1304" s="96" t="s">
        <v>24</v>
      </c>
      <c r="V1304" s="96" t="s">
        <v>24</v>
      </c>
      <c r="W1304" s="96" t="s">
        <v>24</v>
      </c>
      <c r="X1304" s="96" t="s">
        <v>32</v>
      </c>
      <c r="Y1304" s="96" t="s">
        <v>33</v>
      </c>
      <c r="Z1304" s="96"/>
      <c r="AA1304" s="96"/>
      <c r="AB1304" s="96"/>
      <c r="AC1304" s="96"/>
      <c r="AD1304" s="96" t="s">
        <v>4993</v>
      </c>
      <c r="AE1304" s="96"/>
      <c r="AF1304" s="98" t="s">
        <v>37</v>
      </c>
      <c r="AG1304" s="96" t="s">
        <v>24</v>
      </c>
    </row>
    <row r="1305" spans="1:33" ht="57.6" x14ac:dyDescent="0.3">
      <c r="A1305" s="96" t="s">
        <v>38562</v>
      </c>
      <c r="B1305" s="96" t="s">
        <v>1544</v>
      </c>
      <c r="C1305" s="96" t="s">
        <v>1545</v>
      </c>
      <c r="D1305" s="96"/>
      <c r="E1305" s="96"/>
      <c r="F1305" s="96"/>
      <c r="G1305" s="96"/>
      <c r="H1305" s="96"/>
      <c r="I1305" s="96"/>
      <c r="J1305" s="97"/>
      <c r="K1305" s="96"/>
      <c r="L1305" s="96"/>
      <c r="M1305" s="96"/>
      <c r="N1305" s="96"/>
      <c r="O1305" s="96" t="s">
        <v>25</v>
      </c>
      <c r="P1305" s="96" t="s">
        <v>3</v>
      </c>
      <c r="Q1305" s="96" t="s">
        <v>827</v>
      </c>
      <c r="R1305" s="96" t="s">
        <v>828</v>
      </c>
      <c r="S1305" s="96" t="s">
        <v>29</v>
      </c>
      <c r="T1305" s="96" t="s">
        <v>30</v>
      </c>
      <c r="U1305" s="96" t="s">
        <v>24</v>
      </c>
      <c r="V1305" s="96" t="s">
        <v>24</v>
      </c>
      <c r="W1305" s="96" t="s">
        <v>24</v>
      </c>
      <c r="X1305" s="96" t="s">
        <v>32</v>
      </c>
      <c r="Y1305" s="96" t="s">
        <v>24</v>
      </c>
      <c r="Z1305" s="96"/>
      <c r="AA1305" s="96"/>
      <c r="AB1305" s="96"/>
      <c r="AC1305" s="96"/>
      <c r="AD1305" s="96" t="s">
        <v>1537</v>
      </c>
      <c r="AE1305" s="96"/>
      <c r="AF1305" s="98" t="s">
        <v>1546</v>
      </c>
      <c r="AG1305" s="96" t="s">
        <v>24</v>
      </c>
    </row>
    <row r="1306" spans="1:33" ht="57.6" x14ac:dyDescent="0.3">
      <c r="A1306" s="96" t="s">
        <v>38562</v>
      </c>
      <c r="B1306" s="96" t="s">
        <v>1434</v>
      </c>
      <c r="C1306" s="96" t="s">
        <v>1435</v>
      </c>
      <c r="D1306" s="96"/>
      <c r="E1306" s="96"/>
      <c r="F1306" s="96"/>
      <c r="G1306" s="96"/>
      <c r="H1306" s="96"/>
      <c r="I1306" s="96"/>
      <c r="J1306" s="97"/>
      <c r="K1306" s="96"/>
      <c r="L1306" s="96"/>
      <c r="M1306" s="96"/>
      <c r="N1306" s="96"/>
      <c r="O1306" s="96" t="s">
        <v>151</v>
      </c>
      <c r="P1306" s="96" t="s">
        <v>3</v>
      </c>
      <c r="Q1306" s="96" t="s">
        <v>43</v>
      </c>
      <c r="R1306" s="96" t="s">
        <v>28</v>
      </c>
      <c r="S1306" s="96" t="s">
        <v>24</v>
      </c>
      <c r="T1306" s="96" t="s">
        <v>30</v>
      </c>
      <c r="U1306" s="96" t="s">
        <v>24</v>
      </c>
      <c r="V1306" s="96" t="s">
        <v>24</v>
      </c>
      <c r="W1306" s="96" t="s">
        <v>24</v>
      </c>
      <c r="X1306" s="96" t="s">
        <v>32</v>
      </c>
      <c r="Y1306" s="96" t="s">
        <v>24</v>
      </c>
      <c r="Z1306" s="96"/>
      <c r="AA1306" s="96"/>
      <c r="AB1306" s="96"/>
      <c r="AC1306" s="96"/>
      <c r="AD1306" s="96" t="s">
        <v>1437</v>
      </c>
      <c r="AE1306" s="96"/>
      <c r="AF1306" s="98" t="s">
        <v>1436</v>
      </c>
      <c r="AG1306" s="96" t="s">
        <v>24</v>
      </c>
    </row>
    <row r="1307" spans="1:33" x14ac:dyDescent="0.3">
      <c r="A1307" s="96" t="s">
        <v>38562</v>
      </c>
      <c r="B1307" s="96" t="s">
        <v>560</v>
      </c>
      <c r="C1307" s="96" t="s">
        <v>561</v>
      </c>
      <c r="D1307" s="96"/>
      <c r="E1307" s="96"/>
      <c r="F1307" s="96"/>
      <c r="G1307" s="96"/>
      <c r="H1307" s="96"/>
      <c r="I1307" s="96"/>
      <c r="J1307" s="97"/>
      <c r="K1307" s="96"/>
      <c r="L1307" s="96"/>
      <c r="M1307" s="96"/>
      <c r="N1307" s="96"/>
      <c r="O1307" s="96" t="s">
        <v>71</v>
      </c>
      <c r="P1307" s="96" t="s">
        <v>72</v>
      </c>
      <c r="Q1307" s="96" t="s">
        <v>43</v>
      </c>
      <c r="R1307" s="96" t="s">
        <v>28</v>
      </c>
      <c r="S1307" s="96" t="s">
        <v>24</v>
      </c>
      <c r="T1307" s="96" t="s">
        <v>30</v>
      </c>
      <c r="U1307" s="96" t="s">
        <v>24</v>
      </c>
      <c r="V1307" s="96" t="s">
        <v>24</v>
      </c>
      <c r="W1307" s="96" t="s">
        <v>24</v>
      </c>
      <c r="X1307" s="96" t="s">
        <v>32</v>
      </c>
      <c r="Y1307" s="96" t="s">
        <v>24</v>
      </c>
      <c r="Z1307" s="96"/>
      <c r="AA1307" s="96"/>
      <c r="AB1307" s="96"/>
      <c r="AC1307" s="96"/>
      <c r="AD1307" s="96" t="s">
        <v>562</v>
      </c>
      <c r="AE1307" s="96"/>
      <c r="AF1307" s="98" t="s">
        <v>37</v>
      </c>
      <c r="AG1307" s="96" t="s">
        <v>24</v>
      </c>
    </row>
    <row r="1308" spans="1:33" x14ac:dyDescent="0.3">
      <c r="A1308" s="96" t="s">
        <v>38562</v>
      </c>
      <c r="B1308" s="96" t="s">
        <v>1093</v>
      </c>
      <c r="C1308" s="96" t="s">
        <v>1094</v>
      </c>
      <c r="D1308" s="96"/>
      <c r="E1308" s="96"/>
      <c r="F1308" s="96"/>
      <c r="G1308" s="96"/>
      <c r="H1308" s="96"/>
      <c r="I1308" s="96"/>
      <c r="J1308" s="97"/>
      <c r="K1308" s="96"/>
      <c r="L1308" s="96"/>
      <c r="M1308" s="96"/>
      <c r="N1308" s="96"/>
      <c r="O1308" s="96" t="s">
        <v>71</v>
      </c>
      <c r="P1308" s="96" t="s">
        <v>1095</v>
      </c>
      <c r="Q1308" s="96" t="s">
        <v>43</v>
      </c>
      <c r="R1308" s="96" t="s">
        <v>28</v>
      </c>
      <c r="S1308" s="96" t="s">
        <v>24</v>
      </c>
      <c r="T1308" s="96" t="s">
        <v>30</v>
      </c>
      <c r="U1308" s="96" t="s">
        <v>24</v>
      </c>
      <c r="V1308" s="96" t="s">
        <v>24</v>
      </c>
      <c r="W1308" s="96" t="s">
        <v>24</v>
      </c>
      <c r="X1308" s="96" t="s">
        <v>32</v>
      </c>
      <c r="Y1308" s="96" t="s">
        <v>24</v>
      </c>
      <c r="Z1308" s="96"/>
      <c r="AA1308" s="96"/>
      <c r="AB1308" s="96"/>
      <c r="AC1308" s="96"/>
      <c r="AD1308" s="96" t="s">
        <v>1096</v>
      </c>
      <c r="AE1308" s="96"/>
      <c r="AF1308" s="98" t="s">
        <v>37</v>
      </c>
      <c r="AG1308" s="96" t="s">
        <v>24</v>
      </c>
    </row>
    <row r="1309" spans="1:33" x14ac:dyDescent="0.3">
      <c r="A1309" s="96" t="s">
        <v>38562</v>
      </c>
      <c r="B1309" s="96" t="s">
        <v>169</v>
      </c>
      <c r="C1309" s="96" t="s">
        <v>170</v>
      </c>
      <c r="D1309" s="96"/>
      <c r="E1309" s="96"/>
      <c r="F1309" s="96"/>
      <c r="G1309" s="96"/>
      <c r="H1309" s="96"/>
      <c r="I1309" s="96"/>
      <c r="J1309" s="97"/>
      <c r="K1309" s="96"/>
      <c r="L1309" s="96"/>
      <c r="M1309" s="96"/>
      <c r="N1309" s="96"/>
      <c r="O1309" s="96" t="s">
        <v>71</v>
      </c>
      <c r="P1309" s="96" t="s">
        <v>3</v>
      </c>
      <c r="Q1309" s="96" t="s">
        <v>43</v>
      </c>
      <c r="R1309" s="96" t="s">
        <v>28</v>
      </c>
      <c r="S1309" s="96" t="s">
        <v>24</v>
      </c>
      <c r="T1309" s="96" t="s">
        <v>30</v>
      </c>
      <c r="U1309" s="96" t="s">
        <v>24</v>
      </c>
      <c r="V1309" s="96" t="s">
        <v>24</v>
      </c>
      <c r="W1309" s="96" t="s">
        <v>24</v>
      </c>
      <c r="X1309" s="96" t="s">
        <v>32</v>
      </c>
      <c r="Y1309" s="96" t="s">
        <v>24</v>
      </c>
      <c r="Z1309" s="96"/>
      <c r="AA1309" s="96"/>
      <c r="AB1309" s="96"/>
      <c r="AC1309" s="96"/>
      <c r="AD1309" s="96" t="s">
        <v>171</v>
      </c>
      <c r="AE1309" s="96"/>
      <c r="AF1309" s="98" t="s">
        <v>37</v>
      </c>
      <c r="AG1309" s="96" t="s">
        <v>24</v>
      </c>
    </row>
    <row r="1310" spans="1:33" x14ac:dyDescent="0.3">
      <c r="A1310" s="96" t="s">
        <v>38562</v>
      </c>
      <c r="B1310" s="96" t="s">
        <v>355</v>
      </c>
      <c r="C1310" s="96" t="s">
        <v>356</v>
      </c>
      <c r="D1310" s="96"/>
      <c r="E1310" s="96"/>
      <c r="F1310" s="96"/>
      <c r="G1310" s="96"/>
      <c r="H1310" s="96"/>
      <c r="I1310" s="96"/>
      <c r="J1310" s="97"/>
      <c r="K1310" s="96"/>
      <c r="L1310" s="96"/>
      <c r="M1310" s="96"/>
      <c r="N1310" s="96"/>
      <c r="O1310" s="96" t="s">
        <v>71</v>
      </c>
      <c r="P1310" s="96" t="s">
        <v>357</v>
      </c>
      <c r="Q1310" s="96" t="s">
        <v>43</v>
      </c>
      <c r="R1310" s="96" t="s">
        <v>28</v>
      </c>
      <c r="S1310" s="96" t="s">
        <v>24</v>
      </c>
      <c r="T1310" s="96" t="s">
        <v>30</v>
      </c>
      <c r="U1310" s="96" t="s">
        <v>24</v>
      </c>
      <c r="V1310" s="96" t="s">
        <v>24</v>
      </c>
      <c r="W1310" s="96" t="s">
        <v>24</v>
      </c>
      <c r="X1310" s="96" t="s">
        <v>32</v>
      </c>
      <c r="Y1310" s="96" t="s">
        <v>24</v>
      </c>
      <c r="Z1310" s="96"/>
      <c r="AA1310" s="96"/>
      <c r="AB1310" s="96"/>
      <c r="AC1310" s="96"/>
      <c r="AD1310" s="96" t="s">
        <v>358</v>
      </c>
      <c r="AE1310" s="96"/>
      <c r="AF1310" s="98" t="s">
        <v>37</v>
      </c>
      <c r="AG1310" s="96" t="s">
        <v>24</v>
      </c>
    </row>
    <row r="1311" spans="1:33" x14ac:dyDescent="0.3">
      <c r="A1311" s="96" t="s">
        <v>38562</v>
      </c>
      <c r="B1311" s="96" t="s">
        <v>308</v>
      </c>
      <c r="C1311" s="96" t="s">
        <v>309</v>
      </c>
      <c r="D1311" s="96"/>
      <c r="E1311" s="96"/>
      <c r="F1311" s="96"/>
      <c r="G1311" s="96"/>
      <c r="H1311" s="96"/>
      <c r="I1311" s="96"/>
      <c r="J1311" s="97"/>
      <c r="K1311" s="96"/>
      <c r="L1311" s="96"/>
      <c r="M1311" s="96"/>
      <c r="N1311" s="96"/>
      <c r="O1311" s="96" t="s">
        <v>71</v>
      </c>
      <c r="P1311" s="96" t="s">
        <v>310</v>
      </c>
      <c r="Q1311" s="96" t="s">
        <v>43</v>
      </c>
      <c r="R1311" s="96" t="s">
        <v>28</v>
      </c>
      <c r="S1311" s="96" t="s">
        <v>24</v>
      </c>
      <c r="T1311" s="96" t="s">
        <v>30</v>
      </c>
      <c r="U1311" s="96" t="s">
        <v>24</v>
      </c>
      <c r="V1311" s="96" t="s">
        <v>24</v>
      </c>
      <c r="W1311" s="96" t="s">
        <v>24</v>
      </c>
      <c r="X1311" s="96" t="s">
        <v>32</v>
      </c>
      <c r="Y1311" s="96" t="s">
        <v>24</v>
      </c>
      <c r="Z1311" s="96"/>
      <c r="AA1311" s="96"/>
      <c r="AB1311" s="96"/>
      <c r="AC1311" s="96"/>
      <c r="AD1311" s="96" t="s">
        <v>311</v>
      </c>
      <c r="AE1311" s="96"/>
      <c r="AF1311" s="98" t="s">
        <v>37</v>
      </c>
      <c r="AG1311" s="96" t="s">
        <v>24</v>
      </c>
    </row>
    <row r="1312" spans="1:33" x14ac:dyDescent="0.3">
      <c r="A1312" s="96" t="s">
        <v>38562</v>
      </c>
      <c r="B1312" s="96" t="s">
        <v>437</v>
      </c>
      <c r="C1312" s="96" t="s">
        <v>438</v>
      </c>
      <c r="D1312" s="96"/>
      <c r="E1312" s="96"/>
      <c r="F1312" s="96"/>
      <c r="G1312" s="96"/>
      <c r="H1312" s="96"/>
      <c r="I1312" s="96"/>
      <c r="J1312" s="97"/>
      <c r="K1312" s="96"/>
      <c r="L1312" s="96"/>
      <c r="M1312" s="96"/>
      <c r="N1312" s="96"/>
      <c r="O1312" s="96" t="s">
        <v>71</v>
      </c>
      <c r="P1312" s="96" t="s">
        <v>399</v>
      </c>
      <c r="Q1312" s="96" t="s">
        <v>43</v>
      </c>
      <c r="R1312" s="96" t="s">
        <v>28</v>
      </c>
      <c r="S1312" s="96" t="s">
        <v>24</v>
      </c>
      <c r="T1312" s="96" t="s">
        <v>30</v>
      </c>
      <c r="U1312" s="96" t="s">
        <v>24</v>
      </c>
      <c r="V1312" s="96" t="s">
        <v>24</v>
      </c>
      <c r="W1312" s="96" t="s">
        <v>24</v>
      </c>
      <c r="X1312" s="96" t="s">
        <v>32</v>
      </c>
      <c r="Y1312" s="96" t="s">
        <v>24</v>
      </c>
      <c r="Z1312" s="96"/>
      <c r="AA1312" s="96"/>
      <c r="AB1312" s="96"/>
      <c r="AC1312" s="96"/>
      <c r="AD1312" s="96" t="s">
        <v>439</v>
      </c>
      <c r="AE1312" s="96"/>
      <c r="AF1312" s="98" t="s">
        <v>37</v>
      </c>
      <c r="AG1312" s="96" t="s">
        <v>24</v>
      </c>
    </row>
    <row r="1313" spans="1:33" x14ac:dyDescent="0.3">
      <c r="A1313" s="96" t="s">
        <v>38562</v>
      </c>
      <c r="B1313" s="96" t="s">
        <v>431</v>
      </c>
      <c r="C1313" s="96" t="s">
        <v>432</v>
      </c>
      <c r="D1313" s="96"/>
      <c r="E1313" s="96"/>
      <c r="F1313" s="96"/>
      <c r="G1313" s="96"/>
      <c r="H1313" s="96"/>
      <c r="I1313" s="96"/>
      <c r="J1313" s="97"/>
      <c r="K1313" s="96"/>
      <c r="L1313" s="96"/>
      <c r="M1313" s="96"/>
      <c r="N1313" s="96"/>
      <c r="O1313" s="96" t="s">
        <v>71</v>
      </c>
      <c r="P1313" s="96" t="s">
        <v>161</v>
      </c>
      <c r="Q1313" s="96" t="s">
        <v>43</v>
      </c>
      <c r="R1313" s="96" t="s">
        <v>28</v>
      </c>
      <c r="S1313" s="96" t="s">
        <v>24</v>
      </c>
      <c r="T1313" s="96" t="s">
        <v>30</v>
      </c>
      <c r="U1313" s="96" t="s">
        <v>24</v>
      </c>
      <c r="V1313" s="96" t="s">
        <v>24</v>
      </c>
      <c r="W1313" s="96" t="s">
        <v>24</v>
      </c>
      <c r="X1313" s="96" t="s">
        <v>32</v>
      </c>
      <c r="Y1313" s="96" t="s">
        <v>24</v>
      </c>
      <c r="Z1313" s="96"/>
      <c r="AA1313" s="96"/>
      <c r="AB1313" s="96"/>
      <c r="AC1313" s="96"/>
      <c r="AD1313" s="96" t="s">
        <v>433</v>
      </c>
      <c r="AE1313" s="96"/>
      <c r="AF1313" s="98" t="s">
        <v>37</v>
      </c>
      <c r="AG1313" s="96" t="s">
        <v>24</v>
      </c>
    </row>
    <row r="1314" spans="1:33" x14ac:dyDescent="0.3">
      <c r="A1314" s="96" t="s">
        <v>38562</v>
      </c>
      <c r="B1314" s="96" t="s">
        <v>2027</v>
      </c>
      <c r="C1314" s="96" t="s">
        <v>2028</v>
      </c>
      <c r="D1314" s="96"/>
      <c r="E1314" s="96"/>
      <c r="F1314" s="96"/>
      <c r="G1314" s="96"/>
      <c r="H1314" s="96"/>
      <c r="I1314" s="96"/>
      <c r="J1314" s="97"/>
      <c r="K1314" s="96"/>
      <c r="L1314" s="96"/>
      <c r="M1314" s="96"/>
      <c r="N1314" s="96"/>
      <c r="O1314" s="96" t="s">
        <v>71</v>
      </c>
      <c r="P1314" s="96" t="s">
        <v>492</v>
      </c>
      <c r="Q1314" s="96" t="s">
        <v>43</v>
      </c>
      <c r="R1314" s="96" t="s">
        <v>28</v>
      </c>
      <c r="S1314" s="96" t="s">
        <v>24</v>
      </c>
      <c r="T1314" s="96" t="s">
        <v>30</v>
      </c>
      <c r="U1314" s="96" t="s">
        <v>24</v>
      </c>
      <c r="V1314" s="96" t="s">
        <v>24</v>
      </c>
      <c r="W1314" s="96" t="s">
        <v>24</v>
      </c>
      <c r="X1314" s="96" t="s">
        <v>32</v>
      </c>
      <c r="Y1314" s="96" t="s">
        <v>24</v>
      </c>
      <c r="Z1314" s="96"/>
      <c r="AA1314" s="96"/>
      <c r="AB1314" s="96"/>
      <c r="AC1314" s="96"/>
      <c r="AD1314" s="96" t="s">
        <v>2029</v>
      </c>
      <c r="AE1314" s="96"/>
      <c r="AF1314" s="98" t="s">
        <v>37</v>
      </c>
      <c r="AG1314" s="96" t="s">
        <v>24</v>
      </c>
    </row>
    <row r="1315" spans="1:33" x14ac:dyDescent="0.3">
      <c r="A1315" s="96" t="s">
        <v>38562</v>
      </c>
      <c r="B1315" s="96" t="s">
        <v>2035</v>
      </c>
      <c r="C1315" s="96" t="s">
        <v>2036</v>
      </c>
      <c r="D1315" s="96"/>
      <c r="E1315" s="96"/>
      <c r="F1315" s="96"/>
      <c r="G1315" s="96"/>
      <c r="H1315" s="96"/>
      <c r="I1315" s="96"/>
      <c r="J1315" s="97"/>
      <c r="K1315" s="96"/>
      <c r="L1315" s="96"/>
      <c r="M1315" s="96"/>
      <c r="N1315" s="96"/>
      <c r="O1315" s="96" t="s">
        <v>71</v>
      </c>
      <c r="P1315" s="96" t="s">
        <v>1</v>
      </c>
      <c r="Q1315" s="96" t="s">
        <v>43</v>
      </c>
      <c r="R1315" s="96" t="s">
        <v>28</v>
      </c>
      <c r="S1315" s="96" t="s">
        <v>24</v>
      </c>
      <c r="T1315" s="96" t="s">
        <v>30</v>
      </c>
      <c r="U1315" s="96" t="s">
        <v>24</v>
      </c>
      <c r="V1315" s="96" t="s">
        <v>24</v>
      </c>
      <c r="W1315" s="96" t="s">
        <v>24</v>
      </c>
      <c r="X1315" s="96" t="s">
        <v>32</v>
      </c>
      <c r="Y1315" s="96" t="s">
        <v>24</v>
      </c>
      <c r="Z1315" s="96"/>
      <c r="AA1315" s="96"/>
      <c r="AB1315" s="96"/>
      <c r="AC1315" s="96"/>
      <c r="AD1315" s="96" t="s">
        <v>2037</v>
      </c>
      <c r="AE1315" s="96"/>
      <c r="AF1315" s="98" t="s">
        <v>37</v>
      </c>
      <c r="AG1315" s="96" t="s">
        <v>24</v>
      </c>
    </row>
    <row r="1316" spans="1:33" x14ac:dyDescent="0.3">
      <c r="A1316" s="96" t="s">
        <v>38562</v>
      </c>
      <c r="B1316" s="96" t="s">
        <v>3114</v>
      </c>
      <c r="C1316" s="96" t="s">
        <v>3115</v>
      </c>
      <c r="D1316" s="96"/>
      <c r="E1316" s="96"/>
      <c r="F1316" s="96"/>
      <c r="G1316" s="96"/>
      <c r="H1316" s="96"/>
      <c r="I1316" s="96"/>
      <c r="J1316" s="97"/>
      <c r="K1316" s="96"/>
      <c r="L1316" s="96"/>
      <c r="M1316" s="96"/>
      <c r="N1316" s="96"/>
      <c r="O1316" s="96" t="s">
        <v>71</v>
      </c>
      <c r="P1316" s="96" t="s">
        <v>1292</v>
      </c>
      <c r="Q1316" s="96" t="s">
        <v>43</v>
      </c>
      <c r="R1316" s="96" t="s">
        <v>28</v>
      </c>
      <c r="S1316" s="96" t="s">
        <v>24</v>
      </c>
      <c r="T1316" s="96" t="s">
        <v>30</v>
      </c>
      <c r="U1316" s="96" t="s">
        <v>24</v>
      </c>
      <c r="V1316" s="96" t="s">
        <v>24</v>
      </c>
      <c r="W1316" s="96" t="s">
        <v>24</v>
      </c>
      <c r="X1316" s="96" t="s">
        <v>32</v>
      </c>
      <c r="Y1316" s="96" t="s">
        <v>24</v>
      </c>
      <c r="Z1316" s="96"/>
      <c r="AA1316" s="96"/>
      <c r="AB1316" s="96"/>
      <c r="AC1316" s="96"/>
      <c r="AD1316" s="96" t="s">
        <v>3116</v>
      </c>
      <c r="AE1316" s="96"/>
      <c r="AF1316" s="98" t="s">
        <v>37</v>
      </c>
      <c r="AG1316" s="96" t="s">
        <v>24</v>
      </c>
    </row>
    <row r="1317" spans="1:33" ht="72" x14ac:dyDescent="0.3">
      <c r="A1317" s="96" t="s">
        <v>38562</v>
      </c>
      <c r="B1317" s="96" t="s">
        <v>1378</v>
      </c>
      <c r="C1317" s="96" t="s">
        <v>1379</v>
      </c>
      <c r="D1317" s="96"/>
      <c r="E1317" s="96"/>
      <c r="F1317" s="96"/>
      <c r="G1317" s="96"/>
      <c r="H1317" s="96"/>
      <c r="I1317" s="96"/>
      <c r="J1317" s="97"/>
      <c r="K1317" s="96"/>
      <c r="L1317" s="96"/>
      <c r="M1317" s="96"/>
      <c r="N1317" s="96"/>
      <c r="O1317" s="96" t="s">
        <v>71</v>
      </c>
      <c r="P1317" s="96" t="s">
        <v>184</v>
      </c>
      <c r="Q1317" s="96" t="s">
        <v>43</v>
      </c>
      <c r="R1317" s="96" t="s">
        <v>28</v>
      </c>
      <c r="S1317" s="96" t="s">
        <v>24</v>
      </c>
      <c r="T1317" s="96" t="s">
        <v>30</v>
      </c>
      <c r="U1317" s="96" t="s">
        <v>24</v>
      </c>
      <c r="V1317" s="96" t="s">
        <v>24</v>
      </c>
      <c r="W1317" s="96" t="s">
        <v>24</v>
      </c>
      <c r="X1317" s="96" t="s">
        <v>32</v>
      </c>
      <c r="Y1317" s="96" t="s">
        <v>24</v>
      </c>
      <c r="Z1317" s="96"/>
      <c r="AA1317" s="96"/>
      <c r="AB1317" s="96"/>
      <c r="AC1317" s="96"/>
      <c r="AD1317" s="96" t="s">
        <v>1381</v>
      </c>
      <c r="AE1317" s="96"/>
      <c r="AF1317" s="98" t="s">
        <v>1380</v>
      </c>
      <c r="AG1317" s="96" t="s">
        <v>24</v>
      </c>
    </row>
    <row r="1318" spans="1:33" x14ac:dyDescent="0.3">
      <c r="A1318" s="96" t="s">
        <v>38562</v>
      </c>
      <c r="B1318" s="96" t="s">
        <v>1864</v>
      </c>
      <c r="C1318" s="96" t="s">
        <v>1865</v>
      </c>
      <c r="D1318" s="96"/>
      <c r="E1318" s="96"/>
      <c r="F1318" s="96"/>
      <c r="G1318" s="96"/>
      <c r="H1318" s="96"/>
      <c r="I1318" s="96"/>
      <c r="J1318" s="97"/>
      <c r="K1318" s="96"/>
      <c r="L1318" s="96"/>
      <c r="M1318" s="96"/>
      <c r="N1318" s="96"/>
      <c r="O1318" s="96" t="s">
        <v>71</v>
      </c>
      <c r="P1318" s="96" t="s">
        <v>1862</v>
      </c>
      <c r="Q1318" s="96" t="s">
        <v>43</v>
      </c>
      <c r="R1318" s="96" t="s">
        <v>28</v>
      </c>
      <c r="S1318" s="96" t="s">
        <v>24</v>
      </c>
      <c r="T1318" s="96" t="s">
        <v>30</v>
      </c>
      <c r="U1318" s="96" t="s">
        <v>24</v>
      </c>
      <c r="V1318" s="96" t="s">
        <v>24</v>
      </c>
      <c r="W1318" s="96" t="s">
        <v>24</v>
      </c>
      <c r="X1318" s="96" t="s">
        <v>32</v>
      </c>
      <c r="Y1318" s="96" t="s">
        <v>24</v>
      </c>
      <c r="Z1318" s="96"/>
      <c r="AA1318" s="96"/>
      <c r="AB1318" s="96"/>
      <c r="AC1318" s="96"/>
      <c r="AD1318" s="96" t="s">
        <v>1866</v>
      </c>
      <c r="AE1318" s="96"/>
      <c r="AF1318" s="98" t="s">
        <v>37</v>
      </c>
      <c r="AG1318" s="96" t="s">
        <v>24</v>
      </c>
    </row>
    <row r="1319" spans="1:33" x14ac:dyDescent="0.3">
      <c r="A1319" s="96" t="s">
        <v>38562</v>
      </c>
      <c r="B1319" s="96" t="s">
        <v>1876</v>
      </c>
      <c r="C1319" s="96" t="s">
        <v>1877</v>
      </c>
      <c r="D1319" s="96"/>
      <c r="E1319" s="96"/>
      <c r="F1319" s="96"/>
      <c r="G1319" s="96"/>
      <c r="H1319" s="96"/>
      <c r="I1319" s="96"/>
      <c r="J1319" s="97"/>
      <c r="K1319" s="96"/>
      <c r="L1319" s="96"/>
      <c r="M1319" s="96"/>
      <c r="N1319" s="96"/>
      <c r="O1319" s="96" t="s">
        <v>71</v>
      </c>
      <c r="P1319" s="96" t="s">
        <v>395</v>
      </c>
      <c r="Q1319" s="96" t="s">
        <v>43</v>
      </c>
      <c r="R1319" s="96" t="s">
        <v>28</v>
      </c>
      <c r="S1319" s="96" t="s">
        <v>24</v>
      </c>
      <c r="T1319" s="96" t="s">
        <v>30</v>
      </c>
      <c r="U1319" s="96" t="s">
        <v>24</v>
      </c>
      <c r="V1319" s="96" t="s">
        <v>24</v>
      </c>
      <c r="W1319" s="96" t="s">
        <v>24</v>
      </c>
      <c r="X1319" s="96" t="s">
        <v>32</v>
      </c>
      <c r="Y1319" s="96" t="s">
        <v>24</v>
      </c>
      <c r="Z1319" s="96"/>
      <c r="AA1319" s="96"/>
      <c r="AB1319" s="96"/>
      <c r="AC1319" s="96"/>
      <c r="AD1319" s="96" t="s">
        <v>1878</v>
      </c>
      <c r="AE1319" s="96"/>
      <c r="AF1319" s="98" t="s">
        <v>37</v>
      </c>
      <c r="AG1319" s="96" t="s">
        <v>24</v>
      </c>
    </row>
    <row r="1320" spans="1:33" x14ac:dyDescent="0.3">
      <c r="A1320" s="96" t="s">
        <v>38562</v>
      </c>
      <c r="B1320" s="96" t="s">
        <v>2003</v>
      </c>
      <c r="C1320" s="96" t="s">
        <v>2004</v>
      </c>
      <c r="D1320" s="96"/>
      <c r="E1320" s="96"/>
      <c r="F1320" s="96"/>
      <c r="G1320" s="96"/>
      <c r="H1320" s="96"/>
      <c r="I1320" s="96"/>
      <c r="J1320" s="97"/>
      <c r="K1320" s="96"/>
      <c r="L1320" s="96"/>
      <c r="M1320" s="96"/>
      <c r="N1320" s="96"/>
      <c r="O1320" s="96" t="s">
        <v>71</v>
      </c>
      <c r="P1320" s="96" t="s">
        <v>1743</v>
      </c>
      <c r="Q1320" s="96" t="s">
        <v>43</v>
      </c>
      <c r="R1320" s="96" t="s">
        <v>28</v>
      </c>
      <c r="S1320" s="96" t="s">
        <v>24</v>
      </c>
      <c r="T1320" s="96" t="s">
        <v>30</v>
      </c>
      <c r="U1320" s="96" t="s">
        <v>24</v>
      </c>
      <c r="V1320" s="96" t="s">
        <v>24</v>
      </c>
      <c r="W1320" s="96" t="s">
        <v>24</v>
      </c>
      <c r="X1320" s="96" t="s">
        <v>32</v>
      </c>
      <c r="Y1320" s="96" t="s">
        <v>24</v>
      </c>
      <c r="Z1320" s="96"/>
      <c r="AA1320" s="96"/>
      <c r="AB1320" s="96"/>
      <c r="AC1320" s="96"/>
      <c r="AD1320" s="96" t="s">
        <v>2005</v>
      </c>
      <c r="AE1320" s="96"/>
      <c r="AF1320" s="98" t="s">
        <v>37</v>
      </c>
      <c r="AG1320" s="96" t="s">
        <v>24</v>
      </c>
    </row>
    <row r="1321" spans="1:33" x14ac:dyDescent="0.3">
      <c r="A1321" s="96" t="s">
        <v>38562</v>
      </c>
      <c r="B1321" s="96" t="s">
        <v>214</v>
      </c>
      <c r="C1321" s="96" t="s">
        <v>215</v>
      </c>
      <c r="D1321" s="96"/>
      <c r="E1321" s="96"/>
      <c r="F1321" s="96"/>
      <c r="G1321" s="96"/>
      <c r="H1321" s="96"/>
      <c r="I1321" s="96"/>
      <c r="J1321" s="97"/>
      <c r="K1321" s="96"/>
      <c r="L1321" s="96"/>
      <c r="M1321" s="96"/>
      <c r="N1321" s="96"/>
      <c r="O1321" s="96" t="s">
        <v>71</v>
      </c>
      <c r="P1321" s="96" t="s">
        <v>216</v>
      </c>
      <c r="Q1321" s="96" t="s">
        <v>43</v>
      </c>
      <c r="R1321" s="96" t="s">
        <v>28</v>
      </c>
      <c r="S1321" s="96" t="s">
        <v>24</v>
      </c>
      <c r="T1321" s="96" t="s">
        <v>30</v>
      </c>
      <c r="U1321" s="96" t="s">
        <v>24</v>
      </c>
      <c r="V1321" s="96" t="s">
        <v>24</v>
      </c>
      <c r="W1321" s="96" t="s">
        <v>24</v>
      </c>
      <c r="X1321" s="96" t="s">
        <v>32</v>
      </c>
      <c r="Y1321" s="96" t="s">
        <v>24</v>
      </c>
      <c r="Z1321" s="96"/>
      <c r="AA1321" s="96"/>
      <c r="AB1321" s="96"/>
      <c r="AC1321" s="96"/>
      <c r="AD1321" s="96" t="s">
        <v>217</v>
      </c>
      <c r="AE1321" s="96"/>
      <c r="AF1321" s="98" t="s">
        <v>37</v>
      </c>
      <c r="AG1321" s="96" t="s">
        <v>24</v>
      </c>
    </row>
    <row r="1322" spans="1:33" x14ac:dyDescent="0.3">
      <c r="A1322" s="96" t="s">
        <v>38562</v>
      </c>
      <c r="B1322" s="96" t="s">
        <v>2477</v>
      </c>
      <c r="C1322" s="96" t="s">
        <v>2478</v>
      </c>
      <c r="D1322" s="96"/>
      <c r="E1322" s="96"/>
      <c r="F1322" s="96"/>
      <c r="G1322" s="96"/>
      <c r="H1322" s="96"/>
      <c r="I1322" s="96"/>
      <c r="J1322" s="97"/>
      <c r="K1322" s="96"/>
      <c r="L1322" s="96"/>
      <c r="M1322" s="96"/>
      <c r="N1322" s="96"/>
      <c r="O1322" s="96" t="s">
        <v>71</v>
      </c>
      <c r="P1322" s="96" t="s">
        <v>3</v>
      </c>
      <c r="Q1322" s="96" t="s">
        <v>43</v>
      </c>
      <c r="R1322" s="96" t="s">
        <v>28</v>
      </c>
      <c r="S1322" s="96" t="s">
        <v>24</v>
      </c>
      <c r="T1322" s="96" t="s">
        <v>30</v>
      </c>
      <c r="U1322" s="96" t="s">
        <v>24</v>
      </c>
      <c r="V1322" s="96" t="s">
        <v>24</v>
      </c>
      <c r="W1322" s="96" t="s">
        <v>24</v>
      </c>
      <c r="X1322" s="96" t="s">
        <v>32</v>
      </c>
      <c r="Y1322" s="96" t="s">
        <v>24</v>
      </c>
      <c r="Z1322" s="96"/>
      <c r="AA1322" s="96"/>
      <c r="AB1322" s="96"/>
      <c r="AC1322" s="96"/>
      <c r="AD1322" s="96" t="s">
        <v>2480</v>
      </c>
      <c r="AE1322" s="96"/>
      <c r="AF1322" s="98" t="s">
        <v>2479</v>
      </c>
      <c r="AG1322" s="96" t="s">
        <v>24</v>
      </c>
    </row>
    <row r="1323" spans="1:33" x14ac:dyDescent="0.3">
      <c r="A1323" s="96" t="s">
        <v>38562</v>
      </c>
      <c r="B1323" s="96" t="s">
        <v>1294</v>
      </c>
      <c r="C1323" s="96" t="s">
        <v>1295</v>
      </c>
      <c r="D1323" s="96"/>
      <c r="E1323" s="96"/>
      <c r="F1323" s="96"/>
      <c r="G1323" s="96"/>
      <c r="H1323" s="96"/>
      <c r="I1323" s="96"/>
      <c r="J1323" s="97"/>
      <c r="K1323" s="96"/>
      <c r="L1323" s="96"/>
      <c r="M1323" s="96"/>
      <c r="N1323" s="96"/>
      <c r="O1323" s="96" t="s">
        <v>71</v>
      </c>
      <c r="P1323" s="96" t="s">
        <v>1297</v>
      </c>
      <c r="Q1323" s="96" t="s">
        <v>43</v>
      </c>
      <c r="R1323" s="96" t="s">
        <v>28</v>
      </c>
      <c r="S1323" s="96" t="s">
        <v>24</v>
      </c>
      <c r="T1323" s="96" t="s">
        <v>30</v>
      </c>
      <c r="U1323" s="96" t="s">
        <v>24</v>
      </c>
      <c r="V1323" s="96" t="s">
        <v>24</v>
      </c>
      <c r="W1323" s="96" t="s">
        <v>24</v>
      </c>
      <c r="X1323" s="96" t="s">
        <v>32</v>
      </c>
      <c r="Y1323" s="96" t="s">
        <v>24</v>
      </c>
      <c r="Z1323" s="96"/>
      <c r="AA1323" s="96"/>
      <c r="AB1323" s="96"/>
      <c r="AC1323" s="96"/>
      <c r="AD1323" s="96" t="s">
        <v>1298</v>
      </c>
      <c r="AE1323" s="96"/>
      <c r="AF1323" s="98" t="s">
        <v>1296</v>
      </c>
      <c r="AG1323" s="96" t="s">
        <v>24</v>
      </c>
    </row>
    <row r="1324" spans="1:33" x14ac:dyDescent="0.3">
      <c r="A1324" s="96" t="s">
        <v>38562</v>
      </c>
      <c r="B1324" s="96" t="s">
        <v>2559</v>
      </c>
      <c r="C1324" s="96" t="s">
        <v>2560</v>
      </c>
      <c r="D1324" s="96"/>
      <c r="E1324" s="96"/>
      <c r="F1324" s="96"/>
      <c r="G1324" s="96"/>
      <c r="H1324" s="96"/>
      <c r="I1324" s="96"/>
      <c r="J1324" s="97"/>
      <c r="K1324" s="96"/>
      <c r="L1324" s="96"/>
      <c r="M1324" s="96"/>
      <c r="N1324" s="96"/>
      <c r="O1324" s="96" t="s">
        <v>71</v>
      </c>
      <c r="P1324" s="96" t="s">
        <v>314</v>
      </c>
      <c r="Q1324" s="96" t="s">
        <v>43</v>
      </c>
      <c r="R1324" s="96" t="s">
        <v>28</v>
      </c>
      <c r="S1324" s="96" t="s">
        <v>24</v>
      </c>
      <c r="T1324" s="96" t="s">
        <v>30</v>
      </c>
      <c r="U1324" s="96" t="s">
        <v>24</v>
      </c>
      <c r="V1324" s="96" t="s">
        <v>24</v>
      </c>
      <c r="W1324" s="96" t="s">
        <v>24</v>
      </c>
      <c r="X1324" s="96" t="s">
        <v>32</v>
      </c>
      <c r="Y1324" s="96" t="s">
        <v>24</v>
      </c>
      <c r="Z1324" s="96"/>
      <c r="AA1324" s="96"/>
      <c r="AB1324" s="96"/>
      <c r="AC1324" s="96"/>
      <c r="AD1324" s="96" t="s">
        <v>2561</v>
      </c>
      <c r="AE1324" s="96"/>
      <c r="AF1324" s="98" t="s">
        <v>37</v>
      </c>
      <c r="AG1324" s="96" t="s">
        <v>24</v>
      </c>
    </row>
    <row r="1325" spans="1:33" ht="28.8" x14ac:dyDescent="0.3">
      <c r="A1325" s="96" t="s">
        <v>38562</v>
      </c>
      <c r="B1325" s="96" t="s">
        <v>3229</v>
      </c>
      <c r="C1325" s="96" t="s">
        <v>3230</v>
      </c>
      <c r="D1325" s="96"/>
      <c r="E1325" s="96"/>
      <c r="F1325" s="96"/>
      <c r="G1325" s="96"/>
      <c r="H1325" s="96"/>
      <c r="I1325" s="96"/>
      <c r="J1325" s="97"/>
      <c r="K1325" s="96"/>
      <c r="L1325" s="96"/>
      <c r="M1325" s="96"/>
      <c r="N1325" s="96"/>
      <c r="O1325" s="96" t="s">
        <v>449</v>
      </c>
      <c r="P1325" s="96" t="s">
        <v>3</v>
      </c>
      <c r="Q1325" s="96" t="s">
        <v>77</v>
      </c>
      <c r="R1325" s="96" t="s">
        <v>26</v>
      </c>
      <c r="S1325" s="96" t="s">
        <v>24</v>
      </c>
      <c r="T1325" s="96" t="s">
        <v>30</v>
      </c>
      <c r="U1325" s="96" t="s">
        <v>24</v>
      </c>
      <c r="V1325" s="96" t="s">
        <v>24</v>
      </c>
      <c r="W1325" s="96" t="s">
        <v>24</v>
      </c>
      <c r="X1325" s="96" t="s">
        <v>32</v>
      </c>
      <c r="Y1325" s="96" t="s">
        <v>24</v>
      </c>
      <c r="Z1325" s="96"/>
      <c r="AA1325" s="96"/>
      <c r="AB1325" s="96"/>
      <c r="AC1325" s="96"/>
      <c r="AD1325" s="96" t="s">
        <v>3232</v>
      </c>
      <c r="AE1325" s="96"/>
      <c r="AF1325" s="98" t="s">
        <v>3231</v>
      </c>
      <c r="AG1325" s="96" t="s">
        <v>24</v>
      </c>
    </row>
    <row r="1326" spans="1:33" ht="57.6" x14ac:dyDescent="0.3">
      <c r="A1326" s="96" t="s">
        <v>38562</v>
      </c>
      <c r="B1326" s="96" t="s">
        <v>3100</v>
      </c>
      <c r="C1326" s="96" t="s">
        <v>3101</v>
      </c>
      <c r="D1326" s="96"/>
      <c r="E1326" s="96"/>
      <c r="F1326" s="96"/>
      <c r="G1326" s="96"/>
      <c r="H1326" s="96"/>
      <c r="I1326" s="96"/>
      <c r="J1326" s="97"/>
      <c r="K1326" s="96"/>
      <c r="L1326" s="96"/>
      <c r="M1326" s="96"/>
      <c r="N1326" s="96"/>
      <c r="O1326" s="96" t="s">
        <v>449</v>
      </c>
      <c r="P1326" s="96" t="s">
        <v>3</v>
      </c>
      <c r="Q1326" s="96" t="s">
        <v>77</v>
      </c>
      <c r="R1326" s="96" t="s">
        <v>26</v>
      </c>
      <c r="S1326" s="96" t="s">
        <v>24</v>
      </c>
      <c r="T1326" s="96" t="s">
        <v>30</v>
      </c>
      <c r="U1326" s="96" t="s">
        <v>24</v>
      </c>
      <c r="V1326" s="96" t="s">
        <v>24</v>
      </c>
      <c r="W1326" s="96" t="s">
        <v>24</v>
      </c>
      <c r="X1326" s="96" t="s">
        <v>32</v>
      </c>
      <c r="Y1326" s="96" t="s">
        <v>24</v>
      </c>
      <c r="Z1326" s="96"/>
      <c r="AA1326" s="96"/>
      <c r="AB1326" s="96"/>
      <c r="AC1326" s="96"/>
      <c r="AD1326" s="96" t="s">
        <v>3103</v>
      </c>
      <c r="AE1326" s="96"/>
      <c r="AF1326" s="98" t="s">
        <v>3102</v>
      </c>
      <c r="AG1326" s="96" t="s">
        <v>24</v>
      </c>
    </row>
    <row r="1327" spans="1:33" ht="129.6" x14ac:dyDescent="0.3">
      <c r="A1327" s="96" t="s">
        <v>38562</v>
      </c>
      <c r="B1327" s="96" t="s">
        <v>3096</v>
      </c>
      <c r="C1327" s="96" t="s">
        <v>3097</v>
      </c>
      <c r="D1327" s="96"/>
      <c r="E1327" s="96"/>
      <c r="F1327" s="96"/>
      <c r="G1327" s="96"/>
      <c r="H1327" s="96"/>
      <c r="I1327" s="96"/>
      <c r="J1327" s="97"/>
      <c r="K1327" s="96"/>
      <c r="L1327" s="96"/>
      <c r="M1327" s="96"/>
      <c r="N1327" s="96"/>
      <c r="O1327" s="96" t="s">
        <v>449</v>
      </c>
      <c r="P1327" s="96" t="s">
        <v>3</v>
      </c>
      <c r="Q1327" s="96" t="s">
        <v>77</v>
      </c>
      <c r="R1327" s="96" t="s">
        <v>26</v>
      </c>
      <c r="S1327" s="96" t="s">
        <v>24</v>
      </c>
      <c r="T1327" s="96" t="s">
        <v>30</v>
      </c>
      <c r="U1327" s="96" t="s">
        <v>24</v>
      </c>
      <c r="V1327" s="96" t="s">
        <v>24</v>
      </c>
      <c r="W1327" s="96" t="s">
        <v>24</v>
      </c>
      <c r="X1327" s="96" t="s">
        <v>32</v>
      </c>
      <c r="Y1327" s="96" t="s">
        <v>24</v>
      </c>
      <c r="Z1327" s="96"/>
      <c r="AA1327" s="96"/>
      <c r="AB1327" s="96"/>
      <c r="AC1327" s="96"/>
      <c r="AD1327" s="96" t="s">
        <v>3099</v>
      </c>
      <c r="AE1327" s="96"/>
      <c r="AF1327" s="98" t="s">
        <v>3098</v>
      </c>
      <c r="AG1327" s="96" t="s">
        <v>24</v>
      </c>
    </row>
    <row r="1328" spans="1:33" x14ac:dyDescent="0.3">
      <c r="A1328" s="96" t="s">
        <v>38562</v>
      </c>
      <c r="B1328" s="96" t="s">
        <v>2024</v>
      </c>
      <c r="C1328" s="96" t="s">
        <v>2025</v>
      </c>
      <c r="D1328" s="96"/>
      <c r="E1328" s="96"/>
      <c r="F1328" s="96"/>
      <c r="G1328" s="96"/>
      <c r="H1328" s="96"/>
      <c r="I1328" s="96"/>
      <c r="J1328" s="97"/>
      <c r="K1328" s="96"/>
      <c r="L1328" s="96"/>
      <c r="M1328" s="96"/>
      <c r="N1328" s="96"/>
      <c r="O1328" s="96" t="s">
        <v>71</v>
      </c>
      <c r="P1328" s="96" t="s">
        <v>1</v>
      </c>
      <c r="Q1328" s="96" t="s">
        <v>43</v>
      </c>
      <c r="R1328" s="96" t="s">
        <v>28</v>
      </c>
      <c r="S1328" s="96" t="s">
        <v>24</v>
      </c>
      <c r="T1328" s="96" t="s">
        <v>30</v>
      </c>
      <c r="U1328" s="96" t="s">
        <v>24</v>
      </c>
      <c r="V1328" s="96" t="s">
        <v>24</v>
      </c>
      <c r="W1328" s="96" t="s">
        <v>24</v>
      </c>
      <c r="X1328" s="96" t="s">
        <v>32</v>
      </c>
      <c r="Y1328" s="96" t="s">
        <v>24</v>
      </c>
      <c r="Z1328" s="96"/>
      <c r="AA1328" s="96"/>
      <c r="AB1328" s="96"/>
      <c r="AC1328" s="96"/>
      <c r="AD1328" s="96" t="s">
        <v>2026</v>
      </c>
      <c r="AE1328" s="96"/>
      <c r="AF1328" s="98" t="s">
        <v>37</v>
      </c>
      <c r="AG1328" s="96" t="s">
        <v>24</v>
      </c>
    </row>
    <row r="1329" spans="1:35" ht="100.8" x14ac:dyDescent="0.3">
      <c r="A1329" s="96" t="s">
        <v>38562</v>
      </c>
      <c r="B1329" s="96" t="s">
        <v>1304</v>
      </c>
      <c r="C1329" s="96" t="s">
        <v>1305</v>
      </c>
      <c r="D1329" s="96"/>
      <c r="E1329" s="96"/>
      <c r="F1329" s="96"/>
      <c r="G1329" s="96"/>
      <c r="H1329" s="96"/>
      <c r="I1329" s="96"/>
      <c r="J1329" s="97"/>
      <c r="K1329" s="96"/>
      <c r="L1329" s="96"/>
      <c r="M1329" s="96"/>
      <c r="N1329" s="96"/>
      <c r="O1329" s="96" t="s">
        <v>71</v>
      </c>
      <c r="P1329" s="96" t="s">
        <v>3</v>
      </c>
      <c r="Q1329" s="96" t="s">
        <v>43</v>
      </c>
      <c r="R1329" s="96" t="s">
        <v>28</v>
      </c>
      <c r="S1329" s="96" t="s">
        <v>24</v>
      </c>
      <c r="T1329" s="96" t="s">
        <v>30</v>
      </c>
      <c r="U1329" s="96" t="s">
        <v>24</v>
      </c>
      <c r="V1329" s="96" t="s">
        <v>24</v>
      </c>
      <c r="W1329" s="96" t="s">
        <v>24</v>
      </c>
      <c r="X1329" s="96" t="s">
        <v>32</v>
      </c>
      <c r="Y1329" s="96" t="s">
        <v>24</v>
      </c>
      <c r="Z1329" s="96"/>
      <c r="AA1329" s="96"/>
      <c r="AB1329" s="96"/>
      <c r="AC1329" s="96"/>
      <c r="AD1329" s="96" t="s">
        <v>1307</v>
      </c>
      <c r="AE1329" s="96"/>
      <c r="AF1329" s="98" t="s">
        <v>1306</v>
      </c>
      <c r="AG1329" s="96" t="s">
        <v>24</v>
      </c>
    </row>
    <row r="1330" spans="1:35" x14ac:dyDescent="0.3">
      <c r="A1330" s="96" t="s">
        <v>38562</v>
      </c>
      <c r="B1330" s="96" t="s">
        <v>503</v>
      </c>
      <c r="C1330" s="96" t="s">
        <v>504</v>
      </c>
      <c r="D1330" s="96"/>
      <c r="E1330" s="96"/>
      <c r="F1330" s="96"/>
      <c r="G1330" s="96"/>
      <c r="H1330" s="96"/>
      <c r="I1330" s="96"/>
      <c r="J1330" s="97"/>
      <c r="K1330" s="96"/>
      <c r="L1330" s="96"/>
      <c r="M1330" s="96"/>
      <c r="N1330" s="96"/>
      <c r="O1330" s="96" t="s">
        <v>71</v>
      </c>
      <c r="P1330" s="96" t="s">
        <v>226</v>
      </c>
      <c r="Q1330" s="96" t="s">
        <v>43</v>
      </c>
      <c r="R1330" s="96" t="s">
        <v>28</v>
      </c>
      <c r="S1330" s="96" t="s">
        <v>24</v>
      </c>
      <c r="T1330" s="96" t="s">
        <v>30</v>
      </c>
      <c r="U1330" s="96" t="s">
        <v>24</v>
      </c>
      <c r="V1330" s="96" t="s">
        <v>24</v>
      </c>
      <c r="W1330" s="96" t="s">
        <v>24</v>
      </c>
      <c r="X1330" s="96" t="s">
        <v>32</v>
      </c>
      <c r="Y1330" s="96" t="s">
        <v>24</v>
      </c>
      <c r="Z1330" s="96"/>
      <c r="AA1330" s="96"/>
      <c r="AB1330" s="96"/>
      <c r="AC1330" s="96"/>
      <c r="AD1330" s="96" t="s">
        <v>505</v>
      </c>
      <c r="AE1330" s="96"/>
      <c r="AF1330" s="98" t="s">
        <v>37</v>
      </c>
      <c r="AG1330" s="96" t="s">
        <v>24</v>
      </c>
    </row>
    <row r="1331" spans="1:35" x14ac:dyDescent="0.3">
      <c r="A1331" s="96" t="s">
        <v>38562</v>
      </c>
      <c r="B1331" s="96" t="s">
        <v>5470</v>
      </c>
      <c r="C1331" s="96" t="s">
        <v>5471</v>
      </c>
      <c r="D1331" s="96"/>
      <c r="E1331" s="96"/>
      <c r="F1331" s="96"/>
      <c r="G1331" s="96"/>
      <c r="H1331" s="96"/>
      <c r="I1331" s="96"/>
      <c r="J1331" s="97"/>
      <c r="K1331" s="96"/>
      <c r="L1331" s="96"/>
      <c r="M1331" s="96"/>
      <c r="N1331" s="96"/>
      <c r="O1331" s="96" t="s">
        <v>71</v>
      </c>
      <c r="P1331" s="96" t="s">
        <v>492</v>
      </c>
      <c r="Q1331" s="96" t="s">
        <v>43</v>
      </c>
      <c r="R1331" s="96" t="s">
        <v>28</v>
      </c>
      <c r="S1331" s="96" t="s">
        <v>24</v>
      </c>
      <c r="T1331" s="96" t="s">
        <v>35</v>
      </c>
      <c r="U1331" s="96" t="s">
        <v>24</v>
      </c>
      <c r="V1331" s="96" t="s">
        <v>24</v>
      </c>
      <c r="W1331" s="96" t="s">
        <v>24</v>
      </c>
      <c r="X1331" s="96" t="s">
        <v>32</v>
      </c>
      <c r="Y1331" s="96" t="s">
        <v>24</v>
      </c>
      <c r="Z1331" s="96"/>
      <c r="AA1331" s="96"/>
      <c r="AB1331" s="96"/>
      <c r="AC1331" s="96"/>
      <c r="AD1331" s="96" t="s">
        <v>5473</v>
      </c>
      <c r="AE1331" s="96"/>
      <c r="AF1331" s="98" t="s">
        <v>5472</v>
      </c>
      <c r="AG1331" s="96" t="s">
        <v>37</v>
      </c>
    </row>
    <row r="1332" spans="1:35" ht="43.2" x14ac:dyDescent="0.3">
      <c r="A1332" s="96" t="s">
        <v>38562</v>
      </c>
      <c r="B1332" s="96" t="s">
        <v>804</v>
      </c>
      <c r="C1332" s="96" t="s">
        <v>805</v>
      </c>
      <c r="D1332" s="96"/>
      <c r="E1332" s="96"/>
      <c r="F1332" s="96"/>
      <c r="G1332" s="96"/>
      <c r="H1332" s="96"/>
      <c r="I1332" s="96"/>
      <c r="J1332" s="97"/>
      <c r="K1332" s="96"/>
      <c r="L1332" s="96"/>
      <c r="M1332" s="96"/>
      <c r="N1332" s="96"/>
      <c r="O1332" s="96" t="s">
        <v>25</v>
      </c>
      <c r="P1332" s="96" t="s">
        <v>3</v>
      </c>
      <c r="Q1332" s="96" t="s">
        <v>60</v>
      </c>
      <c r="R1332" s="96" t="s">
        <v>28</v>
      </c>
      <c r="S1332" s="96" t="s">
        <v>29</v>
      </c>
      <c r="T1332" s="96" t="s">
        <v>30</v>
      </c>
      <c r="U1332" s="96" t="s">
        <v>24</v>
      </c>
      <c r="V1332" s="96" t="s">
        <v>24</v>
      </c>
      <c r="W1332" s="96" t="s">
        <v>24</v>
      </c>
      <c r="X1332" s="96" t="s">
        <v>202</v>
      </c>
      <c r="Y1332" s="96" t="s">
        <v>33</v>
      </c>
      <c r="Z1332" s="96"/>
      <c r="AA1332" s="96"/>
      <c r="AB1332" s="96"/>
      <c r="AC1332" s="96"/>
      <c r="AD1332" s="96" t="s">
        <v>807</v>
      </c>
      <c r="AE1332" s="96"/>
      <c r="AF1332" s="98" t="s">
        <v>806</v>
      </c>
      <c r="AG1332" s="96" t="s">
        <v>24</v>
      </c>
    </row>
    <row r="1333" spans="1:35" x14ac:dyDescent="0.3">
      <c r="A1333" s="96" t="s">
        <v>38562</v>
      </c>
      <c r="B1333" s="96" t="s">
        <v>639</v>
      </c>
      <c r="C1333" s="96" t="s">
        <v>640</v>
      </c>
      <c r="D1333" s="96"/>
      <c r="E1333" s="96"/>
      <c r="F1333" s="96"/>
      <c r="G1333" s="96"/>
      <c r="H1333" s="96"/>
      <c r="I1333" s="96"/>
      <c r="J1333" s="97"/>
      <c r="K1333" s="96"/>
      <c r="L1333" s="96"/>
      <c r="M1333" s="96"/>
      <c r="N1333" s="96"/>
      <c r="O1333" s="96" t="s">
        <v>75</v>
      </c>
      <c r="P1333" s="96" t="s">
        <v>99</v>
      </c>
      <c r="Q1333" s="96" t="s">
        <v>77</v>
      </c>
      <c r="R1333" s="96" t="s">
        <v>26</v>
      </c>
      <c r="S1333" s="96" t="s">
        <v>24</v>
      </c>
      <c r="T1333" s="96" t="s">
        <v>30</v>
      </c>
      <c r="U1333" s="96" t="s">
        <v>100</v>
      </c>
      <c r="V1333" s="96" t="s">
        <v>24</v>
      </c>
      <c r="W1333" s="96" t="s">
        <v>24</v>
      </c>
      <c r="X1333" s="96" t="s">
        <v>202</v>
      </c>
      <c r="Y1333" s="96" t="s">
        <v>24</v>
      </c>
      <c r="Z1333" s="96"/>
      <c r="AA1333" s="96"/>
      <c r="AB1333" s="96"/>
      <c r="AC1333" s="96"/>
      <c r="AD1333" s="96" t="s">
        <v>641</v>
      </c>
      <c r="AE1333" s="96"/>
      <c r="AF1333" s="98" t="s">
        <v>37</v>
      </c>
      <c r="AG1333" s="96" t="s">
        <v>24</v>
      </c>
    </row>
    <row r="1334" spans="1:35" x14ac:dyDescent="0.3">
      <c r="A1334" s="96" t="s">
        <v>38562</v>
      </c>
      <c r="B1334" s="96" t="s">
        <v>636</v>
      </c>
      <c r="C1334" s="96" t="s">
        <v>637</v>
      </c>
      <c r="D1334" s="96"/>
      <c r="E1334" s="96"/>
      <c r="F1334" s="96"/>
      <c r="G1334" s="96"/>
      <c r="H1334" s="96"/>
      <c r="I1334" s="96"/>
      <c r="J1334" s="97"/>
      <c r="K1334" s="96"/>
      <c r="L1334" s="96"/>
      <c r="M1334" s="96"/>
      <c r="N1334" s="96"/>
      <c r="O1334" s="96" t="s">
        <v>75</v>
      </c>
      <c r="P1334" s="96" t="s">
        <v>99</v>
      </c>
      <c r="Q1334" s="96" t="s">
        <v>77</v>
      </c>
      <c r="R1334" s="96" t="s">
        <v>26</v>
      </c>
      <c r="S1334" s="96" t="s">
        <v>24</v>
      </c>
      <c r="T1334" s="96" t="s">
        <v>30</v>
      </c>
      <c r="U1334" s="96" t="s">
        <v>100</v>
      </c>
      <c r="V1334" s="96" t="s">
        <v>24</v>
      </c>
      <c r="W1334" s="96" t="s">
        <v>24</v>
      </c>
      <c r="X1334" s="96" t="s">
        <v>32</v>
      </c>
      <c r="Y1334" s="96" t="s">
        <v>24</v>
      </c>
      <c r="Z1334" s="96"/>
      <c r="AA1334" s="96"/>
      <c r="AB1334" s="96"/>
      <c r="AC1334" s="96"/>
      <c r="AD1334" s="96" t="s">
        <v>638</v>
      </c>
      <c r="AE1334" s="96"/>
      <c r="AF1334" s="98" t="s">
        <v>37</v>
      </c>
      <c r="AG1334" s="96" t="s">
        <v>24</v>
      </c>
    </row>
    <row r="1335" spans="1:35" x14ac:dyDescent="0.3">
      <c r="A1335" s="96" t="s">
        <v>38562</v>
      </c>
      <c r="B1335" s="96" t="s">
        <v>633</v>
      </c>
      <c r="C1335" s="96" t="s">
        <v>634</v>
      </c>
      <c r="D1335" s="96"/>
      <c r="E1335" s="96"/>
      <c r="F1335" s="96"/>
      <c r="G1335" s="96"/>
      <c r="H1335" s="96"/>
      <c r="I1335" s="96"/>
      <c r="J1335" s="97"/>
      <c r="K1335" s="96"/>
      <c r="L1335" s="96"/>
      <c r="M1335" s="96"/>
      <c r="N1335" s="96"/>
      <c r="O1335" s="96" t="s">
        <v>75</v>
      </c>
      <c r="P1335" s="96" t="s">
        <v>99</v>
      </c>
      <c r="Q1335" s="96" t="s">
        <v>77</v>
      </c>
      <c r="R1335" s="96" t="s">
        <v>26</v>
      </c>
      <c r="S1335" s="96" t="s">
        <v>24</v>
      </c>
      <c r="T1335" s="96" t="s">
        <v>30</v>
      </c>
      <c r="U1335" s="96" t="s">
        <v>259</v>
      </c>
      <c r="V1335" s="96" t="s">
        <v>24</v>
      </c>
      <c r="W1335" s="96" t="s">
        <v>24</v>
      </c>
      <c r="X1335" s="96" t="s">
        <v>202</v>
      </c>
      <c r="Y1335" s="96" t="s">
        <v>24</v>
      </c>
      <c r="Z1335" s="96"/>
      <c r="AA1335" s="96"/>
      <c r="AB1335" s="96"/>
      <c r="AC1335" s="96"/>
      <c r="AD1335" s="96" t="s">
        <v>635</v>
      </c>
      <c r="AE1335" s="96"/>
      <c r="AF1335" s="98" t="s">
        <v>37</v>
      </c>
      <c r="AG1335" s="96" t="s">
        <v>24</v>
      </c>
    </row>
    <row r="1336" spans="1:35" x14ac:dyDescent="0.3">
      <c r="A1336" s="96" t="s">
        <v>38562</v>
      </c>
      <c r="B1336" s="96" t="s">
        <v>630</v>
      </c>
      <c r="C1336" s="96" t="s">
        <v>631</v>
      </c>
      <c r="D1336" s="96"/>
      <c r="E1336" s="96"/>
      <c r="F1336" s="96"/>
      <c r="G1336" s="96"/>
      <c r="H1336" s="96"/>
      <c r="I1336" s="96"/>
      <c r="J1336" s="97"/>
      <c r="K1336" s="96"/>
      <c r="L1336" s="96"/>
      <c r="M1336" s="96"/>
      <c r="N1336" s="96"/>
      <c r="O1336" s="96" t="s">
        <v>75</v>
      </c>
      <c r="P1336" s="96" t="s">
        <v>99</v>
      </c>
      <c r="Q1336" s="96" t="s">
        <v>77</v>
      </c>
      <c r="R1336" s="96" t="s">
        <v>26</v>
      </c>
      <c r="S1336" s="96" t="s">
        <v>24</v>
      </c>
      <c r="T1336" s="96" t="s">
        <v>30</v>
      </c>
      <c r="U1336" s="96" t="s">
        <v>259</v>
      </c>
      <c r="V1336" s="96" t="s">
        <v>24</v>
      </c>
      <c r="W1336" s="96" t="s">
        <v>24</v>
      </c>
      <c r="X1336" s="96" t="s">
        <v>32</v>
      </c>
      <c r="Y1336" s="96" t="s">
        <v>24</v>
      </c>
      <c r="Z1336" s="96"/>
      <c r="AA1336" s="96"/>
      <c r="AB1336" s="96"/>
      <c r="AC1336" s="96"/>
      <c r="AD1336" s="96" t="s">
        <v>632</v>
      </c>
      <c r="AE1336" s="96"/>
      <c r="AF1336" s="98" t="s">
        <v>37</v>
      </c>
      <c r="AG1336" s="96" t="s">
        <v>24</v>
      </c>
    </row>
    <row r="1337" spans="1:35" x14ac:dyDescent="0.3">
      <c r="A1337" s="96" t="s">
        <v>38562</v>
      </c>
      <c r="B1337" s="96" t="s">
        <v>532</v>
      </c>
      <c r="C1337" s="96" t="s">
        <v>533</v>
      </c>
      <c r="D1337" s="96"/>
      <c r="E1337" s="96"/>
      <c r="F1337" s="96"/>
      <c r="G1337" s="96"/>
      <c r="H1337" s="96"/>
      <c r="I1337" s="96"/>
      <c r="J1337" s="97"/>
      <c r="K1337" s="96"/>
      <c r="L1337" s="96"/>
      <c r="M1337" s="96"/>
      <c r="N1337" s="96"/>
      <c r="O1337" s="96" t="s">
        <v>75</v>
      </c>
      <c r="P1337" s="96" t="s">
        <v>99</v>
      </c>
      <c r="Q1337" s="96" t="s">
        <v>77</v>
      </c>
      <c r="R1337" s="96" t="s">
        <v>26</v>
      </c>
      <c r="S1337" s="96" t="s">
        <v>24</v>
      </c>
      <c r="T1337" s="96" t="s">
        <v>30</v>
      </c>
      <c r="U1337" s="96" t="s">
        <v>100</v>
      </c>
      <c r="V1337" s="96" t="s">
        <v>24</v>
      </c>
      <c r="W1337" s="96" t="s">
        <v>24</v>
      </c>
      <c r="X1337" s="96" t="s">
        <v>202</v>
      </c>
      <c r="Y1337" s="96" t="s">
        <v>24</v>
      </c>
      <c r="Z1337" s="96"/>
      <c r="AA1337" s="96"/>
      <c r="AB1337" s="96"/>
      <c r="AC1337" s="96"/>
      <c r="AD1337" s="96" t="s">
        <v>534</v>
      </c>
      <c r="AE1337" s="96"/>
      <c r="AF1337" s="98" t="s">
        <v>37</v>
      </c>
      <c r="AG1337" s="96" t="s">
        <v>24</v>
      </c>
    </row>
    <row r="1338" spans="1:35" x14ac:dyDescent="0.3">
      <c r="A1338" s="96" t="s">
        <v>38562</v>
      </c>
      <c r="B1338" s="96" t="s">
        <v>529</v>
      </c>
      <c r="C1338" s="96" t="s">
        <v>530</v>
      </c>
      <c r="D1338" s="96"/>
      <c r="E1338" s="96"/>
      <c r="F1338" s="96"/>
      <c r="G1338" s="96"/>
      <c r="H1338" s="96"/>
      <c r="I1338" s="96"/>
      <c r="J1338" s="97"/>
      <c r="K1338" s="96"/>
      <c r="L1338" s="96"/>
      <c r="M1338" s="96"/>
      <c r="N1338" s="96"/>
      <c r="O1338" s="96" t="s">
        <v>75</v>
      </c>
      <c r="P1338" s="96" t="s">
        <v>99</v>
      </c>
      <c r="Q1338" s="96" t="s">
        <v>77</v>
      </c>
      <c r="R1338" s="96" t="s">
        <v>26</v>
      </c>
      <c r="S1338" s="96" t="s">
        <v>24</v>
      </c>
      <c r="T1338" s="96" t="s">
        <v>30</v>
      </c>
      <c r="U1338" s="96" t="s">
        <v>100</v>
      </c>
      <c r="V1338" s="96" t="s">
        <v>24</v>
      </c>
      <c r="W1338" s="96" t="s">
        <v>24</v>
      </c>
      <c r="X1338" s="96" t="s">
        <v>32</v>
      </c>
      <c r="Y1338" s="96" t="s">
        <v>24</v>
      </c>
      <c r="Z1338" s="96"/>
      <c r="AA1338" s="96"/>
      <c r="AB1338" s="96"/>
      <c r="AC1338" s="96"/>
      <c r="AD1338" s="96" t="s">
        <v>531</v>
      </c>
      <c r="AE1338" s="96"/>
      <c r="AF1338" s="98" t="s">
        <v>37</v>
      </c>
      <c r="AG1338" s="96" t="s">
        <v>24</v>
      </c>
    </row>
    <row r="1339" spans="1:35" x14ac:dyDescent="0.3">
      <c r="A1339" s="96" t="s">
        <v>38562</v>
      </c>
      <c r="B1339" s="96" t="s">
        <v>1066</v>
      </c>
      <c r="C1339" s="96" t="s">
        <v>1067</v>
      </c>
      <c r="D1339" s="96"/>
      <c r="E1339" s="96"/>
      <c r="F1339" s="96"/>
      <c r="G1339" s="96"/>
      <c r="H1339" s="96"/>
      <c r="I1339" s="96"/>
      <c r="J1339" s="97"/>
      <c r="K1339" s="96"/>
      <c r="L1339" s="96"/>
      <c r="M1339" s="96"/>
      <c r="N1339" s="96"/>
      <c r="O1339" s="96" t="s">
        <v>75</v>
      </c>
      <c r="P1339" s="96" t="s">
        <v>99</v>
      </c>
      <c r="Q1339" s="96" t="s">
        <v>77</v>
      </c>
      <c r="R1339" s="96" t="s">
        <v>26</v>
      </c>
      <c r="S1339" s="96" t="s">
        <v>24</v>
      </c>
      <c r="T1339" s="96" t="s">
        <v>30</v>
      </c>
      <c r="U1339" s="96" t="s">
        <v>100</v>
      </c>
      <c r="V1339" s="96" t="s">
        <v>24</v>
      </c>
      <c r="W1339" s="96" t="s">
        <v>24</v>
      </c>
      <c r="X1339" s="96" t="s">
        <v>32</v>
      </c>
      <c r="Y1339" s="96" t="s">
        <v>24</v>
      </c>
      <c r="Z1339" s="96"/>
      <c r="AA1339" s="96"/>
      <c r="AB1339" s="96"/>
      <c r="AC1339" s="96"/>
      <c r="AD1339" s="96" t="s">
        <v>1068</v>
      </c>
      <c r="AE1339" s="96"/>
      <c r="AF1339" s="98" t="s">
        <v>37</v>
      </c>
      <c r="AG1339" s="96" t="s">
        <v>24</v>
      </c>
    </row>
    <row r="1340" spans="1:35" x14ac:dyDescent="0.3">
      <c r="A1340" s="96" t="s">
        <v>38562</v>
      </c>
      <c r="B1340" s="96" t="s">
        <v>575</v>
      </c>
      <c r="C1340" s="96" t="s">
        <v>576</v>
      </c>
      <c r="D1340" s="96"/>
      <c r="E1340" s="96"/>
      <c r="F1340" s="96"/>
      <c r="G1340" s="96"/>
      <c r="H1340" s="96"/>
      <c r="I1340" s="96"/>
      <c r="J1340" s="97"/>
      <c r="K1340" s="96"/>
      <c r="L1340" s="96"/>
      <c r="M1340" s="96"/>
      <c r="N1340" s="96"/>
      <c r="O1340" s="96" t="s">
        <v>75</v>
      </c>
      <c r="P1340" s="96" t="s">
        <v>99</v>
      </c>
      <c r="Q1340" s="96" t="s">
        <v>77</v>
      </c>
      <c r="R1340" s="96" t="s">
        <v>26</v>
      </c>
      <c r="S1340" s="96" t="s">
        <v>24</v>
      </c>
      <c r="T1340" s="96" t="s">
        <v>30</v>
      </c>
      <c r="U1340" s="96" t="s">
        <v>4</v>
      </c>
      <c r="V1340" s="96" t="s">
        <v>24</v>
      </c>
      <c r="W1340" s="96" t="s">
        <v>24</v>
      </c>
      <c r="X1340" s="96" t="s">
        <v>202</v>
      </c>
      <c r="Y1340" s="96" t="s">
        <v>24</v>
      </c>
      <c r="Z1340" s="96"/>
      <c r="AA1340" s="96"/>
      <c r="AB1340" s="96"/>
      <c r="AC1340" s="96"/>
      <c r="AD1340" s="96" t="s">
        <v>577</v>
      </c>
      <c r="AE1340" s="96"/>
      <c r="AF1340" s="98" t="s">
        <v>37</v>
      </c>
      <c r="AG1340" s="96" t="s">
        <v>24</v>
      </c>
    </row>
    <row r="1341" spans="1:35" x14ac:dyDescent="0.3">
      <c r="A1341" s="96" t="s">
        <v>38562</v>
      </c>
      <c r="B1341" s="96" t="s">
        <v>572</v>
      </c>
      <c r="C1341" s="96" t="s">
        <v>573</v>
      </c>
      <c r="D1341" s="96"/>
      <c r="E1341" s="96"/>
      <c r="F1341" s="96"/>
      <c r="G1341" s="96"/>
      <c r="H1341" s="96"/>
      <c r="I1341" s="96"/>
      <c r="J1341" s="97"/>
      <c r="K1341" s="96"/>
      <c r="L1341" s="96"/>
      <c r="M1341" s="96"/>
      <c r="N1341" s="96"/>
      <c r="O1341" s="96" t="s">
        <v>75</v>
      </c>
      <c r="P1341" s="96" t="s">
        <v>99</v>
      </c>
      <c r="Q1341" s="96" t="s">
        <v>77</v>
      </c>
      <c r="R1341" s="96" t="s">
        <v>26</v>
      </c>
      <c r="S1341" s="96" t="s">
        <v>24</v>
      </c>
      <c r="T1341" s="96" t="s">
        <v>30</v>
      </c>
      <c r="U1341" s="96" t="s">
        <v>4</v>
      </c>
      <c r="V1341" s="96" t="s">
        <v>24</v>
      </c>
      <c r="W1341" s="96" t="s">
        <v>24</v>
      </c>
      <c r="X1341" s="96" t="s">
        <v>32</v>
      </c>
      <c r="Y1341" s="96" t="s">
        <v>24</v>
      </c>
      <c r="Z1341" s="96"/>
      <c r="AA1341" s="96"/>
      <c r="AB1341" s="96"/>
      <c r="AC1341" s="96"/>
      <c r="AD1341" s="96" t="s">
        <v>574</v>
      </c>
      <c r="AE1341" s="96"/>
      <c r="AF1341" s="98" t="s">
        <v>37</v>
      </c>
      <c r="AG1341" s="96" t="s">
        <v>24</v>
      </c>
    </row>
    <row r="1342" spans="1:35" ht="72" x14ac:dyDescent="0.3">
      <c r="A1342" s="96" t="s">
        <v>38562</v>
      </c>
      <c r="B1342" s="96" t="s">
        <v>2691</v>
      </c>
      <c r="C1342" s="96" t="s">
        <v>2692</v>
      </c>
      <c r="D1342" s="96"/>
      <c r="E1342" s="96"/>
      <c r="F1342" s="96"/>
      <c r="G1342" s="96"/>
      <c r="H1342" s="96"/>
      <c r="I1342" s="96"/>
      <c r="J1342" s="97"/>
      <c r="K1342" s="96"/>
      <c r="L1342" s="96"/>
      <c r="M1342" s="96"/>
      <c r="N1342" s="96"/>
      <c r="O1342" s="96" t="s">
        <v>75</v>
      </c>
      <c r="P1342" s="96" t="s">
        <v>99</v>
      </c>
      <c r="Q1342" s="96" t="s">
        <v>77</v>
      </c>
      <c r="R1342" s="96" t="s">
        <v>26</v>
      </c>
      <c r="S1342" s="96" t="s">
        <v>24</v>
      </c>
      <c r="T1342" s="96" t="s">
        <v>30</v>
      </c>
      <c r="U1342" s="96" t="s">
        <v>259</v>
      </c>
      <c r="V1342" s="96" t="s">
        <v>24</v>
      </c>
      <c r="W1342" s="96" t="s">
        <v>24</v>
      </c>
      <c r="X1342" s="96" t="s">
        <v>32</v>
      </c>
      <c r="Y1342" s="96" t="s">
        <v>24</v>
      </c>
      <c r="Z1342" s="96"/>
      <c r="AA1342" s="96"/>
      <c r="AB1342" s="96"/>
      <c r="AC1342" s="96"/>
      <c r="AD1342" s="96" t="s">
        <v>2694</v>
      </c>
      <c r="AE1342" s="96"/>
      <c r="AF1342" s="98" t="s">
        <v>2693</v>
      </c>
      <c r="AG1342" s="96" t="s">
        <v>24</v>
      </c>
    </row>
    <row r="1343" spans="1:35" ht="28.8" x14ac:dyDescent="0.3">
      <c r="A1343" s="96" t="s">
        <v>38562</v>
      </c>
      <c r="B1343" s="96" t="s">
        <v>1530</v>
      </c>
      <c r="C1343" s="96" t="s">
        <v>1531</v>
      </c>
      <c r="D1343" s="96"/>
      <c r="E1343" s="96"/>
      <c r="F1343" s="96"/>
      <c r="G1343" s="96"/>
      <c r="H1343" s="96"/>
      <c r="I1343" s="96"/>
      <c r="J1343" s="97"/>
      <c r="K1343" s="96"/>
      <c r="L1343" s="96"/>
      <c r="M1343" s="96"/>
      <c r="N1343" s="96"/>
      <c r="O1343" s="96" t="s">
        <v>71</v>
      </c>
      <c r="P1343" s="96" t="s">
        <v>1</v>
      </c>
      <c r="Q1343" s="96" t="s">
        <v>77</v>
      </c>
      <c r="R1343" s="96" t="s">
        <v>26</v>
      </c>
      <c r="S1343" s="96" t="s">
        <v>24</v>
      </c>
      <c r="T1343" s="96" t="s">
        <v>30</v>
      </c>
      <c r="U1343" s="96" t="s">
        <v>24</v>
      </c>
      <c r="V1343" s="96" t="s">
        <v>24</v>
      </c>
      <c r="W1343" s="96" t="s">
        <v>24</v>
      </c>
      <c r="X1343" s="96" t="s">
        <v>32</v>
      </c>
      <c r="Y1343" s="96" t="s">
        <v>24</v>
      </c>
      <c r="Z1343" s="96"/>
      <c r="AA1343" s="96"/>
      <c r="AB1343" s="96"/>
      <c r="AC1343" s="96"/>
      <c r="AD1343" s="96" t="s">
        <v>1533</v>
      </c>
      <c r="AE1343" s="96"/>
      <c r="AF1343" s="98" t="s">
        <v>1532</v>
      </c>
      <c r="AG1343" s="96" t="s">
        <v>24</v>
      </c>
    </row>
    <row r="1344" spans="1:35" ht="115.2" x14ac:dyDescent="0.3">
      <c r="B1344" s="92" t="s">
        <v>27481</v>
      </c>
      <c r="C1344" s="92" t="s">
        <v>27482</v>
      </c>
      <c r="D1344" s="92" t="s">
        <v>27483</v>
      </c>
      <c r="E1344" s="92" t="s">
        <v>27484</v>
      </c>
      <c r="F1344" s="92" t="s">
        <v>21292</v>
      </c>
      <c r="G1344" s="92" t="s">
        <v>27485</v>
      </c>
      <c r="H1344" s="92">
        <v>1329</v>
      </c>
      <c r="I1344" s="92" t="s">
        <v>21328</v>
      </c>
      <c r="J1344" s="93">
        <v>42.24</v>
      </c>
      <c r="K1344" s="92">
        <v>32540649830</v>
      </c>
      <c r="L1344" s="95">
        <v>43656</v>
      </c>
      <c r="M1344" s="92">
        <v>0</v>
      </c>
      <c r="N1344" s="92" t="s">
        <v>21295</v>
      </c>
      <c r="O1344" s="92" t="s">
        <v>71</v>
      </c>
      <c r="P1344" s="92" t="e">
        <v>#N/A</v>
      </c>
      <c r="Q1344" s="92" t="e">
        <v>#N/A</v>
      </c>
      <c r="R1344" s="92" t="e">
        <v>#N/A</v>
      </c>
      <c r="S1344" s="92" t="e">
        <v>#N/A</v>
      </c>
      <c r="T1344" s="92" t="e">
        <v>#N/A</v>
      </c>
      <c r="U1344" s="92" t="e">
        <v>#N/A</v>
      </c>
      <c r="V1344" s="92" t="e">
        <v>#N/A</v>
      </c>
      <c r="W1344" s="92" t="e">
        <v>#N/A</v>
      </c>
      <c r="X1344" s="92" t="e">
        <v>#N/A</v>
      </c>
      <c r="Y1344" s="92" t="e">
        <v>#N/A</v>
      </c>
      <c r="Z1344" s="92">
        <v>0</v>
      </c>
      <c r="AA1344" s="92" t="s">
        <v>21297</v>
      </c>
      <c r="AB1344" s="92" t="s">
        <v>27486</v>
      </c>
      <c r="AC1344" s="92" t="s">
        <v>27487</v>
      </c>
      <c r="AD1344" s="92" t="e">
        <v>#N/A</v>
      </c>
      <c r="AE1344" s="92" t="s">
        <v>27488</v>
      </c>
      <c r="AF1344" s="94" t="s">
        <v>39690</v>
      </c>
      <c r="AG1344" s="92" t="s">
        <v>39690</v>
      </c>
      <c r="AI1344" s="92" t="b">
        <f t="shared" ref="AI1344:AI1347" si="121">IF(LEN(B1344)=4,LEFT(AF1344,4),LEFT(AF1344,3))=B1344</f>
        <v>1</v>
      </c>
    </row>
    <row r="1345" spans="1:35" ht="86.4" x14ac:dyDescent="0.3">
      <c r="B1345" s="92" t="s">
        <v>1287</v>
      </c>
      <c r="C1345" s="92" t="s">
        <v>27785</v>
      </c>
      <c r="D1345" s="92" t="s">
        <v>1287</v>
      </c>
      <c r="E1345" s="92" t="s">
        <v>27786</v>
      </c>
      <c r="F1345" s="92" t="s">
        <v>21486</v>
      </c>
      <c r="G1345" s="92" t="s">
        <v>27787</v>
      </c>
      <c r="H1345" s="92">
        <v>100</v>
      </c>
      <c r="I1345" s="92" t="s">
        <v>21328</v>
      </c>
      <c r="J1345" s="93">
        <v>4.92</v>
      </c>
      <c r="K1345" s="92">
        <v>32540649830</v>
      </c>
      <c r="L1345" s="95">
        <v>43747</v>
      </c>
      <c r="M1345" s="92">
        <v>0</v>
      </c>
      <c r="N1345" s="92" t="s">
        <v>21295</v>
      </c>
      <c r="O1345" s="92" t="s">
        <v>71</v>
      </c>
      <c r="P1345" s="92" t="s">
        <v>1288</v>
      </c>
      <c r="Q1345" s="92" t="s">
        <v>43</v>
      </c>
      <c r="R1345" s="92" t="s">
        <v>28</v>
      </c>
      <c r="S1345" s="92" t="s">
        <v>24</v>
      </c>
      <c r="T1345" s="92" t="s">
        <v>30</v>
      </c>
      <c r="U1345" s="92" t="s">
        <v>24</v>
      </c>
      <c r="V1345" s="92" t="s">
        <v>24</v>
      </c>
      <c r="W1345" s="92" t="s">
        <v>24</v>
      </c>
      <c r="X1345" s="92" t="s">
        <v>32</v>
      </c>
      <c r="Y1345" s="92" t="s">
        <v>24</v>
      </c>
      <c r="Z1345" s="92">
        <v>0</v>
      </c>
      <c r="AA1345" s="92" t="s">
        <v>21297</v>
      </c>
      <c r="AB1345" s="92" t="s">
        <v>27788</v>
      </c>
      <c r="AC1345" s="92" t="s">
        <v>27789</v>
      </c>
      <c r="AD1345" s="92" t="s">
        <v>1289</v>
      </c>
      <c r="AE1345" s="92" t="s">
        <v>27790</v>
      </c>
      <c r="AF1345" s="94" t="s">
        <v>39691</v>
      </c>
      <c r="AG1345" s="92" t="s">
        <v>39691</v>
      </c>
      <c r="AI1345" s="92" t="b">
        <f t="shared" si="121"/>
        <v>1</v>
      </c>
    </row>
    <row r="1346" spans="1:35" x14ac:dyDescent="0.3">
      <c r="B1346" s="92" t="s">
        <v>22908</v>
      </c>
      <c r="C1346" s="92" t="s">
        <v>22909</v>
      </c>
      <c r="D1346" s="92" t="s">
        <v>22910</v>
      </c>
      <c r="E1346" s="92" t="s">
        <v>22911</v>
      </c>
      <c r="F1346" s="92" t="s">
        <v>21336</v>
      </c>
      <c r="G1346" s="92" t="s">
        <v>22912</v>
      </c>
      <c r="H1346" s="92">
        <v>1080</v>
      </c>
      <c r="I1346" s="92" t="s">
        <v>21328</v>
      </c>
      <c r="J1346" s="93">
        <v>5.45</v>
      </c>
      <c r="K1346" s="92">
        <v>32540649830</v>
      </c>
      <c r="L1346" s="95">
        <v>43923</v>
      </c>
      <c r="M1346" s="92">
        <v>7.4999999999999997E-3</v>
      </c>
      <c r="N1346" s="92" t="s">
        <v>22913</v>
      </c>
      <c r="O1346" s="92" t="s">
        <v>75</v>
      </c>
      <c r="P1346" s="92" t="e">
        <v>#N/A</v>
      </c>
      <c r="Q1346" s="92" t="e">
        <v>#N/A</v>
      </c>
      <c r="R1346" s="92" t="e">
        <v>#N/A</v>
      </c>
      <c r="S1346" s="92" t="e">
        <v>#N/A</v>
      </c>
      <c r="T1346" s="92" t="e">
        <v>#N/A</v>
      </c>
      <c r="U1346" s="92" t="e">
        <v>#N/A</v>
      </c>
      <c r="V1346" s="92" t="e">
        <v>#N/A</v>
      </c>
      <c r="W1346" s="92" t="e">
        <v>#N/A</v>
      </c>
      <c r="X1346" s="92" t="s">
        <v>202</v>
      </c>
      <c r="Y1346" s="92" t="e">
        <v>#N/A</v>
      </c>
      <c r="Z1346" s="92">
        <v>0</v>
      </c>
      <c r="AA1346" s="92" t="s">
        <v>21297</v>
      </c>
      <c r="AB1346" s="92" t="s">
        <v>22914</v>
      </c>
      <c r="AC1346" s="92" t="s">
        <v>22915</v>
      </c>
      <c r="AD1346" s="92" t="e">
        <v>#N/A</v>
      </c>
      <c r="AE1346" s="92" t="s">
        <v>22916</v>
      </c>
      <c r="AF1346" s="94" t="e">
        <v>#N/A</v>
      </c>
      <c r="AG1346" s="92" t="s">
        <v>35</v>
      </c>
      <c r="AI1346" s="92">
        <f>LEN(B1346)</f>
        <v>4</v>
      </c>
    </row>
    <row r="1347" spans="1:35" ht="86.4" x14ac:dyDescent="0.3">
      <c r="B1347" s="92" t="s">
        <v>34850</v>
      </c>
      <c r="C1347" s="92" t="s">
        <v>34851</v>
      </c>
      <c r="D1347" s="92" t="s">
        <v>34852</v>
      </c>
      <c r="E1347" s="92" t="s">
        <v>34853</v>
      </c>
      <c r="F1347" s="92" t="s">
        <v>21486</v>
      </c>
      <c r="G1347" s="92" t="s">
        <v>34854</v>
      </c>
      <c r="H1347" s="92">
        <v>526</v>
      </c>
      <c r="I1347" s="92" t="s">
        <v>21328</v>
      </c>
      <c r="J1347" s="93">
        <v>13.8</v>
      </c>
      <c r="K1347" s="92">
        <v>32540649830</v>
      </c>
      <c r="L1347" s="95">
        <v>43656</v>
      </c>
      <c r="M1347" s="92">
        <v>0</v>
      </c>
      <c r="N1347" s="92" t="s">
        <v>21295</v>
      </c>
      <c r="O1347" s="92" t="s">
        <v>71</v>
      </c>
      <c r="P1347" s="92" t="e">
        <v>#N/A</v>
      </c>
      <c r="Q1347" s="92" t="e">
        <v>#N/A</v>
      </c>
      <c r="R1347" s="92" t="e">
        <v>#N/A</v>
      </c>
      <c r="S1347" s="92" t="e">
        <v>#N/A</v>
      </c>
      <c r="T1347" s="92" t="e">
        <v>#N/A</v>
      </c>
      <c r="U1347" s="92" t="e">
        <v>#N/A</v>
      </c>
      <c r="V1347" s="92" t="e">
        <v>#N/A</v>
      </c>
      <c r="W1347" s="92" t="e">
        <v>#N/A</v>
      </c>
      <c r="X1347" s="92" t="e">
        <v>#N/A</v>
      </c>
      <c r="Y1347" s="92" t="e">
        <v>#N/A</v>
      </c>
      <c r="Z1347" s="92">
        <v>0</v>
      </c>
      <c r="AA1347" s="92" t="s">
        <v>21297</v>
      </c>
      <c r="AB1347" s="92" t="s">
        <v>34855</v>
      </c>
      <c r="AC1347" s="92" t="s">
        <v>34856</v>
      </c>
      <c r="AD1347" s="92" t="e">
        <v>#N/A</v>
      </c>
      <c r="AE1347" s="92" t="s">
        <v>34857</v>
      </c>
      <c r="AF1347" s="94" t="s">
        <v>39692</v>
      </c>
      <c r="AG1347" s="92" t="s">
        <v>39692</v>
      </c>
      <c r="AI1347" s="92" t="b">
        <f t="shared" si="121"/>
        <v>1</v>
      </c>
    </row>
    <row r="1348" spans="1:35" x14ac:dyDescent="0.3">
      <c r="A1348" s="96" t="s">
        <v>38562</v>
      </c>
      <c r="B1348" s="96" t="s">
        <v>4509</v>
      </c>
      <c r="C1348" s="96" t="s">
        <v>4510</v>
      </c>
      <c r="D1348" s="96"/>
      <c r="E1348" s="96"/>
      <c r="F1348" s="96"/>
      <c r="G1348" s="96"/>
      <c r="H1348" s="96"/>
      <c r="I1348" s="96"/>
      <c r="J1348" s="97"/>
      <c r="K1348" s="96"/>
      <c r="L1348" s="96"/>
      <c r="M1348" s="96"/>
      <c r="N1348" s="96"/>
      <c r="O1348" s="96" t="s">
        <v>25</v>
      </c>
      <c r="P1348" s="96" t="s">
        <v>3</v>
      </c>
      <c r="Q1348" s="96" t="s">
        <v>64</v>
      </c>
      <c r="R1348" s="96" t="s">
        <v>28</v>
      </c>
      <c r="S1348" s="96" t="s">
        <v>29</v>
      </c>
      <c r="T1348" s="96" t="s">
        <v>30</v>
      </c>
      <c r="U1348" s="96" t="s">
        <v>24</v>
      </c>
      <c r="V1348" s="96" t="s">
        <v>24</v>
      </c>
      <c r="W1348" s="96" t="s">
        <v>24</v>
      </c>
      <c r="X1348" s="96" t="s">
        <v>32</v>
      </c>
      <c r="Y1348" s="96" t="s">
        <v>24</v>
      </c>
      <c r="Z1348" s="96"/>
      <c r="AA1348" s="96"/>
      <c r="AB1348" s="96"/>
      <c r="AC1348" s="96"/>
      <c r="AD1348" s="96" t="s">
        <v>4511</v>
      </c>
      <c r="AE1348" s="96"/>
      <c r="AF1348" s="98" t="s">
        <v>37</v>
      </c>
      <c r="AG1348" s="96" t="s">
        <v>24</v>
      </c>
    </row>
    <row r="1349" spans="1:35" ht="86.4" x14ac:dyDescent="0.3">
      <c r="B1349" s="92" t="s">
        <v>4473</v>
      </c>
      <c r="C1349" s="92" t="s">
        <v>28225</v>
      </c>
      <c r="D1349" s="92" t="s">
        <v>28226</v>
      </c>
      <c r="E1349" s="92" t="s">
        <v>28227</v>
      </c>
      <c r="F1349" s="92" t="s">
        <v>21292</v>
      </c>
      <c r="G1349" s="92" t="s">
        <v>28228</v>
      </c>
      <c r="H1349" s="92">
        <v>25750</v>
      </c>
      <c r="I1349" s="92" t="s">
        <v>21294</v>
      </c>
      <c r="J1349" s="93">
        <v>250.15</v>
      </c>
      <c r="K1349" s="92">
        <v>285299520</v>
      </c>
      <c r="L1349" s="95">
        <v>42207</v>
      </c>
      <c r="M1349" s="92">
        <v>2E-3</v>
      </c>
      <c r="N1349" s="92" t="s">
        <v>21356</v>
      </c>
      <c r="O1349" s="92" t="s">
        <v>25</v>
      </c>
      <c r="P1349" s="92" t="s">
        <v>3</v>
      </c>
      <c r="Q1349" s="92" t="s">
        <v>57</v>
      </c>
      <c r="R1349" s="92" t="s">
        <v>28</v>
      </c>
      <c r="S1349" s="92" t="s">
        <v>29</v>
      </c>
      <c r="T1349" s="92" t="s">
        <v>30</v>
      </c>
      <c r="U1349" s="92" t="s">
        <v>24</v>
      </c>
      <c r="V1349" s="92" t="s">
        <v>24</v>
      </c>
      <c r="W1349" s="92" t="s">
        <v>24</v>
      </c>
      <c r="X1349" s="92" t="s">
        <v>32</v>
      </c>
      <c r="Y1349" s="92" t="s">
        <v>24</v>
      </c>
      <c r="Z1349" s="92">
        <v>830</v>
      </c>
      <c r="AA1349" s="92" t="s">
        <v>21297</v>
      </c>
      <c r="AB1349" s="92" t="s">
        <v>28229</v>
      </c>
      <c r="AC1349" s="92" t="s">
        <v>28230</v>
      </c>
      <c r="AD1349" s="92" t="s">
        <v>4474</v>
      </c>
      <c r="AE1349" s="92" t="s">
        <v>28231</v>
      </c>
      <c r="AF1349" s="94" t="s">
        <v>40294</v>
      </c>
      <c r="AG1349" s="92" t="s">
        <v>35</v>
      </c>
      <c r="AI1349" s="92">
        <f>LEN(B1349)</f>
        <v>4</v>
      </c>
    </row>
    <row r="1350" spans="1:35" x14ac:dyDescent="0.3">
      <c r="A1350" s="96" t="s">
        <v>38562</v>
      </c>
      <c r="B1350" s="96" t="s">
        <v>4506</v>
      </c>
      <c r="C1350" s="96" t="s">
        <v>4507</v>
      </c>
      <c r="D1350" s="96"/>
      <c r="E1350" s="96"/>
      <c r="F1350" s="96"/>
      <c r="G1350" s="96"/>
      <c r="H1350" s="96"/>
      <c r="I1350" s="96"/>
      <c r="J1350" s="97"/>
      <c r="K1350" s="96"/>
      <c r="L1350" s="96"/>
      <c r="M1350" s="96"/>
      <c r="N1350" s="96"/>
      <c r="O1350" s="96" t="s">
        <v>25</v>
      </c>
      <c r="P1350" s="96" t="s">
        <v>3</v>
      </c>
      <c r="Q1350" s="96" t="s">
        <v>488</v>
      </c>
      <c r="R1350" s="96" t="s">
        <v>489</v>
      </c>
      <c r="S1350" s="96" t="s">
        <v>29</v>
      </c>
      <c r="T1350" s="96" t="s">
        <v>30</v>
      </c>
      <c r="U1350" s="96" t="s">
        <v>24</v>
      </c>
      <c r="V1350" s="96" t="s">
        <v>24</v>
      </c>
      <c r="W1350" s="96" t="s">
        <v>24</v>
      </c>
      <c r="X1350" s="96" t="s">
        <v>32</v>
      </c>
      <c r="Y1350" s="96" t="s">
        <v>24</v>
      </c>
      <c r="Z1350" s="96"/>
      <c r="AA1350" s="96"/>
      <c r="AB1350" s="96"/>
      <c r="AC1350" s="96"/>
      <c r="AD1350" s="96" t="s">
        <v>4508</v>
      </c>
      <c r="AE1350" s="96"/>
      <c r="AF1350" s="98" t="s">
        <v>37</v>
      </c>
      <c r="AG1350" s="96" t="s">
        <v>24</v>
      </c>
    </row>
    <row r="1351" spans="1:35" ht="144" x14ac:dyDescent="0.3">
      <c r="B1351" s="92" t="s">
        <v>29790</v>
      </c>
      <c r="C1351" s="92" t="s">
        <v>29791</v>
      </c>
      <c r="D1351" s="92" t="s">
        <v>29792</v>
      </c>
      <c r="E1351" s="92" t="s">
        <v>29793</v>
      </c>
      <c r="F1351" s="92" t="s">
        <v>21292</v>
      </c>
      <c r="G1351" s="92" t="s">
        <v>29794</v>
      </c>
      <c r="H1351" s="92">
        <v>7901</v>
      </c>
      <c r="I1351" s="92" t="s">
        <v>21294</v>
      </c>
      <c r="J1351" s="93">
        <v>215.4</v>
      </c>
      <c r="K1351" s="92">
        <v>244470540</v>
      </c>
      <c r="L1351" s="95">
        <v>43446</v>
      </c>
      <c r="M1351" s="92">
        <v>2.5000000000000001E-3</v>
      </c>
      <c r="N1351" s="92" t="s">
        <v>21356</v>
      </c>
      <c r="O1351" s="92" t="s">
        <v>25</v>
      </c>
      <c r="P1351" s="92" t="s">
        <v>3</v>
      </c>
      <c r="Q1351" s="92" t="s">
        <v>43</v>
      </c>
      <c r="R1351" s="92" t="e">
        <v>#N/A</v>
      </c>
      <c r="S1351" s="92" t="e">
        <v>#N/A</v>
      </c>
      <c r="T1351" s="92" t="s">
        <v>38578</v>
      </c>
      <c r="U1351" s="92" t="e">
        <v>#N/A</v>
      </c>
      <c r="V1351" s="92" t="e">
        <v>#N/A</v>
      </c>
      <c r="W1351" s="92" t="e">
        <v>#N/A</v>
      </c>
      <c r="X1351" s="92" t="e">
        <v>#N/A</v>
      </c>
      <c r="Y1351" s="92" t="e">
        <v>#N/A</v>
      </c>
      <c r="Z1351" s="92">
        <v>507</v>
      </c>
      <c r="AA1351" s="92" t="s">
        <v>21297</v>
      </c>
      <c r="AB1351" s="92" t="s">
        <v>29795</v>
      </c>
      <c r="AC1351" s="92" t="s">
        <v>29796</v>
      </c>
      <c r="AD1351" s="92" t="e">
        <v>#N/A</v>
      </c>
      <c r="AE1351" s="92" t="s">
        <v>29797</v>
      </c>
      <c r="AF1351" s="94" t="s">
        <v>40295</v>
      </c>
      <c r="AG1351" s="92" t="s">
        <v>35</v>
      </c>
      <c r="AI1351" s="92">
        <f>LEN(B1351)</f>
        <v>4</v>
      </c>
    </row>
    <row r="1352" spans="1:35" ht="72" x14ac:dyDescent="0.3">
      <c r="A1352" s="96" t="s">
        <v>38562</v>
      </c>
      <c r="B1352" s="96" t="s">
        <v>1836</v>
      </c>
      <c r="C1352" s="96" t="s">
        <v>1837</v>
      </c>
      <c r="D1352" s="96"/>
      <c r="E1352" s="96"/>
      <c r="F1352" s="96"/>
      <c r="G1352" s="96"/>
      <c r="H1352" s="96"/>
      <c r="I1352" s="96"/>
      <c r="J1352" s="97"/>
      <c r="K1352" s="96"/>
      <c r="L1352" s="96"/>
      <c r="M1352" s="96"/>
      <c r="N1352" s="96"/>
      <c r="O1352" s="96" t="s">
        <v>25</v>
      </c>
      <c r="P1352" s="96" t="s">
        <v>3</v>
      </c>
      <c r="Q1352" s="96" t="s">
        <v>139</v>
      </c>
      <c r="R1352" s="96" t="s">
        <v>140</v>
      </c>
      <c r="S1352" s="96" t="s">
        <v>180</v>
      </c>
      <c r="T1352" s="96" t="s">
        <v>30</v>
      </c>
      <c r="U1352" s="96" t="s">
        <v>24</v>
      </c>
      <c r="V1352" s="96" t="s">
        <v>24</v>
      </c>
      <c r="W1352" s="96" t="s">
        <v>24</v>
      </c>
      <c r="X1352" s="96" t="s">
        <v>32</v>
      </c>
      <c r="Y1352" s="96" t="s">
        <v>24</v>
      </c>
      <c r="Z1352" s="96"/>
      <c r="AA1352" s="96"/>
      <c r="AB1352" s="96"/>
      <c r="AC1352" s="96"/>
      <c r="AD1352" s="96" t="s">
        <v>1839</v>
      </c>
      <c r="AE1352" s="96"/>
      <c r="AF1352" s="98" t="s">
        <v>1838</v>
      </c>
      <c r="AG1352" s="96" t="s">
        <v>24</v>
      </c>
    </row>
    <row r="1353" spans="1:35" ht="115.2" x14ac:dyDescent="0.3">
      <c r="A1353" s="96" t="s">
        <v>38562</v>
      </c>
      <c r="B1353" s="96" t="s">
        <v>372</v>
      </c>
      <c r="C1353" s="96" t="s">
        <v>373</v>
      </c>
      <c r="D1353" s="96"/>
      <c r="E1353" s="96"/>
      <c r="F1353" s="96"/>
      <c r="G1353" s="96"/>
      <c r="H1353" s="96"/>
      <c r="I1353" s="96"/>
      <c r="J1353" s="97"/>
      <c r="K1353" s="96"/>
      <c r="L1353" s="96"/>
      <c r="M1353" s="96"/>
      <c r="N1353" s="96"/>
      <c r="O1353" s="96" t="s">
        <v>25</v>
      </c>
      <c r="P1353" s="96" t="s">
        <v>3</v>
      </c>
      <c r="Q1353" s="96" t="s">
        <v>375</v>
      </c>
      <c r="R1353" s="96" t="s">
        <v>28</v>
      </c>
      <c r="S1353" s="96" t="s">
        <v>180</v>
      </c>
      <c r="T1353" s="96" t="s">
        <v>30</v>
      </c>
      <c r="U1353" s="96" t="s">
        <v>24</v>
      </c>
      <c r="V1353" s="96" t="s">
        <v>24</v>
      </c>
      <c r="W1353" s="96" t="s">
        <v>24</v>
      </c>
      <c r="X1353" s="96" t="s">
        <v>32</v>
      </c>
      <c r="Y1353" s="96" t="s">
        <v>24</v>
      </c>
      <c r="Z1353" s="96"/>
      <c r="AA1353" s="96"/>
      <c r="AB1353" s="96"/>
      <c r="AC1353" s="96"/>
      <c r="AD1353" s="96" t="s">
        <v>376</v>
      </c>
      <c r="AE1353" s="96"/>
      <c r="AF1353" s="98" t="s">
        <v>374</v>
      </c>
      <c r="AG1353" s="96" t="s">
        <v>24</v>
      </c>
    </row>
    <row r="1354" spans="1:35" ht="129.6" x14ac:dyDescent="0.3">
      <c r="B1354" s="92" t="s">
        <v>29816</v>
      </c>
      <c r="C1354" s="92" t="s">
        <v>29817</v>
      </c>
      <c r="D1354" s="92" t="s">
        <v>29818</v>
      </c>
      <c r="E1354" s="92" t="s">
        <v>29819</v>
      </c>
      <c r="F1354" s="92" t="s">
        <v>21486</v>
      </c>
      <c r="G1354" s="92" t="s">
        <v>29820</v>
      </c>
      <c r="H1354" s="92">
        <v>23489</v>
      </c>
      <c r="I1354" s="92" t="s">
        <v>21294</v>
      </c>
      <c r="J1354" s="93">
        <v>101.82</v>
      </c>
      <c r="K1354" s="92">
        <v>118415570</v>
      </c>
      <c r="L1354" s="95">
        <v>43815</v>
      </c>
      <c r="M1354" s="92">
        <v>1.5E-3</v>
      </c>
      <c r="N1354" s="92" t="s">
        <v>21356</v>
      </c>
      <c r="O1354" s="92" t="s">
        <v>25</v>
      </c>
      <c r="P1354" s="92" t="s">
        <v>3</v>
      </c>
      <c r="Q1354" s="99" t="s">
        <v>43</v>
      </c>
      <c r="R1354" s="92" t="e">
        <v>#N/A</v>
      </c>
      <c r="S1354" s="92" t="e">
        <v>#N/A</v>
      </c>
      <c r="T1354" s="92" t="e">
        <v>#N/A</v>
      </c>
      <c r="U1354" s="92" t="s">
        <v>613</v>
      </c>
      <c r="V1354" s="92" t="e">
        <v>#N/A</v>
      </c>
      <c r="W1354" s="92" t="e">
        <v>#N/A</v>
      </c>
      <c r="X1354" s="92" t="e">
        <v>#N/A</v>
      </c>
      <c r="Y1354" s="92" t="e">
        <v>#N/A</v>
      </c>
      <c r="Z1354" s="92">
        <v>578</v>
      </c>
      <c r="AA1354" s="92" t="s">
        <v>21297</v>
      </c>
      <c r="AB1354" s="92" t="s">
        <v>29821</v>
      </c>
      <c r="AC1354" s="92" t="s">
        <v>29822</v>
      </c>
      <c r="AD1354" s="92" t="e">
        <v>#N/A</v>
      </c>
      <c r="AE1354" s="92" t="s">
        <v>29823</v>
      </c>
      <c r="AF1354" s="94" t="s">
        <v>39052</v>
      </c>
      <c r="AG1354" s="92" t="s">
        <v>39052</v>
      </c>
      <c r="AI1354" s="92" t="b">
        <f t="shared" ref="AI1354:AI1357" si="122">IF(LEN(B1354)=4,LEFT(AF1354,4),LEFT(AF1354,3))=B1354</f>
        <v>1</v>
      </c>
    </row>
    <row r="1355" spans="1:35" ht="144" x14ac:dyDescent="0.3">
      <c r="B1355" s="92" t="s">
        <v>29824</v>
      </c>
      <c r="C1355" s="92" t="s">
        <v>29825</v>
      </c>
      <c r="D1355" s="92" t="s">
        <v>29826</v>
      </c>
      <c r="E1355" s="92" t="s">
        <v>29827</v>
      </c>
      <c r="F1355" s="92" t="s">
        <v>21292</v>
      </c>
      <c r="G1355" s="92" t="s">
        <v>29828</v>
      </c>
      <c r="H1355" s="92">
        <v>71241</v>
      </c>
      <c r="I1355" s="92" t="s">
        <v>21294</v>
      </c>
      <c r="J1355" s="93">
        <v>220.49</v>
      </c>
      <c r="K1355" s="92">
        <v>280389320</v>
      </c>
      <c r="L1355" s="95">
        <v>43815</v>
      </c>
      <c r="M1355" s="92">
        <v>8.9999999999999998E-4</v>
      </c>
      <c r="N1355" s="92" t="s">
        <v>21330</v>
      </c>
      <c r="O1355" s="92" t="s">
        <v>25</v>
      </c>
      <c r="P1355" s="92" t="s">
        <v>3</v>
      </c>
      <c r="Q1355" s="99" t="s">
        <v>77</v>
      </c>
      <c r="R1355" s="92" t="e">
        <v>#N/A</v>
      </c>
      <c r="S1355" s="92" t="e">
        <v>#N/A</v>
      </c>
      <c r="T1355" s="92" t="e">
        <v>#N/A</v>
      </c>
      <c r="U1355" s="92" t="s">
        <v>613</v>
      </c>
      <c r="V1355" s="92" t="e">
        <v>#N/A</v>
      </c>
      <c r="W1355" s="92" t="e">
        <v>#N/A</v>
      </c>
      <c r="X1355" s="92" t="e">
        <v>#N/A</v>
      </c>
      <c r="Y1355" s="92" t="e">
        <v>#N/A</v>
      </c>
      <c r="Z1355" s="92">
        <v>305</v>
      </c>
      <c r="AA1355" s="92" t="s">
        <v>21297</v>
      </c>
      <c r="AB1355" s="92" t="s">
        <v>29829</v>
      </c>
      <c r="AC1355" s="92" t="s">
        <v>29830</v>
      </c>
      <c r="AD1355" s="92" t="e">
        <v>#N/A</v>
      </c>
      <c r="AE1355" s="92" t="s">
        <v>29831</v>
      </c>
      <c r="AF1355" s="94" t="s">
        <v>39693</v>
      </c>
      <c r="AG1355" s="92" t="s">
        <v>39693</v>
      </c>
      <c r="AI1355" s="92" t="b">
        <f t="shared" si="122"/>
        <v>1</v>
      </c>
    </row>
    <row r="1356" spans="1:35" ht="129.6" x14ac:dyDescent="0.3">
      <c r="B1356" s="92" t="s">
        <v>23364</v>
      </c>
      <c r="C1356" s="92" t="s">
        <v>23365</v>
      </c>
      <c r="D1356" s="92" t="s">
        <v>23366</v>
      </c>
      <c r="E1356" s="92" t="s">
        <v>23367</v>
      </c>
      <c r="F1356" s="92" t="s">
        <v>22338</v>
      </c>
      <c r="G1356" s="92" t="s">
        <v>23368</v>
      </c>
      <c r="H1356" s="92">
        <v>3318</v>
      </c>
      <c r="I1356" s="92" t="s">
        <v>21294</v>
      </c>
      <c r="J1356" s="93">
        <v>243.75</v>
      </c>
      <c r="K1356" s="92">
        <v>270072000</v>
      </c>
      <c r="L1356" s="95">
        <v>43081</v>
      </c>
      <c r="M1356" s="92">
        <v>2.5000000000000001E-3</v>
      </c>
      <c r="N1356" s="92" t="s">
        <v>21321</v>
      </c>
      <c r="O1356" s="92" t="e">
        <v>#N/A</v>
      </c>
      <c r="P1356" s="92" t="e">
        <v>#N/A</v>
      </c>
      <c r="Q1356" s="99" t="s">
        <v>77</v>
      </c>
      <c r="R1356" s="92" t="e">
        <v>#N/A</v>
      </c>
      <c r="S1356" s="92" t="s">
        <v>29</v>
      </c>
      <c r="T1356" s="92" t="e">
        <v>#N/A</v>
      </c>
      <c r="U1356" s="92" t="e">
        <v>#N/A</v>
      </c>
      <c r="V1356" s="92" t="e">
        <v>#N/A</v>
      </c>
      <c r="W1356" s="92" t="e">
        <v>#N/A</v>
      </c>
      <c r="X1356" s="92" t="e">
        <v>#N/A</v>
      </c>
      <c r="Y1356" s="92" t="e">
        <v>#N/A</v>
      </c>
      <c r="Z1356" s="92">
        <v>104</v>
      </c>
      <c r="AA1356" s="92" t="s">
        <v>21297</v>
      </c>
      <c r="AB1356" s="92" t="s">
        <v>23369</v>
      </c>
      <c r="AC1356" s="92" t="s">
        <v>23370</v>
      </c>
      <c r="AD1356" s="92" t="e">
        <v>#N/A</v>
      </c>
      <c r="AE1356" s="92" t="s">
        <v>23371</v>
      </c>
      <c r="AF1356" s="94" t="s">
        <v>40296</v>
      </c>
      <c r="AG1356" s="92" t="s">
        <v>35</v>
      </c>
      <c r="AI1356" s="92">
        <f t="shared" ref="AI1356:AI1357" si="123">LEN(B1356)</f>
        <v>4</v>
      </c>
    </row>
    <row r="1357" spans="1:35" ht="129.6" x14ac:dyDescent="0.3">
      <c r="B1357" s="92" t="s">
        <v>23593</v>
      </c>
      <c r="C1357" s="92" t="s">
        <v>23594</v>
      </c>
      <c r="D1357" s="92" t="s">
        <v>23595</v>
      </c>
      <c r="E1357" s="92" t="s">
        <v>23596</v>
      </c>
      <c r="F1357" s="92" t="s">
        <v>22338</v>
      </c>
      <c r="G1357" s="92" t="s">
        <v>23597</v>
      </c>
      <c r="H1357" s="92">
        <v>17241</v>
      </c>
      <c r="I1357" s="92" t="s">
        <v>21294</v>
      </c>
      <c r="J1357" s="93">
        <v>132.51</v>
      </c>
      <c r="K1357" s="92">
        <v>155498040</v>
      </c>
      <c r="L1357" s="95">
        <v>42870</v>
      </c>
      <c r="M1357" s="92">
        <v>3.5000000000000001E-3</v>
      </c>
      <c r="N1357" s="92" t="s">
        <v>21479</v>
      </c>
      <c r="O1357" s="92" t="s">
        <v>25</v>
      </c>
      <c r="P1357" s="92" t="e">
        <v>#N/A</v>
      </c>
      <c r="Q1357" s="99" t="s">
        <v>77</v>
      </c>
      <c r="R1357" s="92" t="e">
        <v>#N/A</v>
      </c>
      <c r="S1357" s="92" t="s">
        <v>180</v>
      </c>
      <c r="T1357" s="92" t="e">
        <v>#N/A</v>
      </c>
      <c r="U1357" s="92" t="e">
        <v>#N/A</v>
      </c>
      <c r="V1357" s="92" t="e">
        <v>#N/A</v>
      </c>
      <c r="W1357" s="92" t="e">
        <v>#N/A</v>
      </c>
      <c r="X1357" s="92" t="e">
        <v>#N/A</v>
      </c>
      <c r="Y1357" s="92" t="e">
        <v>#N/A</v>
      </c>
      <c r="Z1357" s="92">
        <v>487</v>
      </c>
      <c r="AA1357" s="92" t="s">
        <v>21297</v>
      </c>
      <c r="AB1357" s="92" t="s">
        <v>23598</v>
      </c>
      <c r="AC1357" s="92" t="s">
        <v>23599</v>
      </c>
      <c r="AD1357" s="92" t="e">
        <v>#N/A</v>
      </c>
      <c r="AE1357" s="92" t="s">
        <v>23600</v>
      </c>
      <c r="AF1357" s="94" t="s">
        <v>40297</v>
      </c>
      <c r="AG1357" s="92" t="s">
        <v>35</v>
      </c>
      <c r="AI1357" s="92">
        <f t="shared" si="123"/>
        <v>4</v>
      </c>
    </row>
    <row r="1358" spans="1:35" x14ac:dyDescent="0.3">
      <c r="A1358" s="96" t="s">
        <v>38562</v>
      </c>
      <c r="B1358" s="96" t="s">
        <v>5103</v>
      </c>
      <c r="C1358" s="96" t="s">
        <v>5104</v>
      </c>
      <c r="D1358" s="96"/>
      <c r="E1358" s="96"/>
      <c r="F1358" s="96"/>
      <c r="G1358" s="96"/>
      <c r="H1358" s="96"/>
      <c r="I1358" s="96"/>
      <c r="J1358" s="97"/>
      <c r="K1358" s="96"/>
      <c r="L1358" s="96"/>
      <c r="M1358" s="96"/>
      <c r="N1358" s="96"/>
      <c r="O1358" s="96" t="s">
        <v>75</v>
      </c>
      <c r="P1358" s="96" t="s">
        <v>76</v>
      </c>
      <c r="Q1358" s="96" t="s">
        <v>77</v>
      </c>
      <c r="R1358" s="96" t="s">
        <v>26</v>
      </c>
      <c r="S1358" s="96" t="s">
        <v>24</v>
      </c>
      <c r="T1358" s="96" t="s">
        <v>35</v>
      </c>
      <c r="U1358" s="96" t="s">
        <v>4</v>
      </c>
      <c r="V1358" s="96" t="s">
        <v>24</v>
      </c>
      <c r="W1358" s="96" t="s">
        <v>18</v>
      </c>
      <c r="X1358" s="96" t="s">
        <v>32</v>
      </c>
      <c r="Y1358" s="96" t="s">
        <v>24</v>
      </c>
      <c r="Z1358" s="96"/>
      <c r="AA1358" s="96"/>
      <c r="AB1358" s="96"/>
      <c r="AC1358" s="96"/>
      <c r="AD1358" s="96" t="s">
        <v>5104</v>
      </c>
      <c r="AE1358" s="96"/>
      <c r="AF1358" s="98" t="s">
        <v>5105</v>
      </c>
      <c r="AG1358" s="96" t="s">
        <v>24</v>
      </c>
    </row>
    <row r="1359" spans="1:35" ht="129.6" x14ac:dyDescent="0.3">
      <c r="B1359" s="92" t="s">
        <v>5067</v>
      </c>
      <c r="C1359" s="92" t="s">
        <v>21498</v>
      </c>
      <c r="D1359" s="92" t="s">
        <v>21499</v>
      </c>
      <c r="E1359" s="92" t="s">
        <v>21500</v>
      </c>
      <c r="F1359" s="92" t="s">
        <v>21486</v>
      </c>
      <c r="G1359" s="92" t="s">
        <v>21501</v>
      </c>
      <c r="H1359" s="92">
        <v>33053</v>
      </c>
      <c r="I1359" s="92" t="s">
        <v>21294</v>
      </c>
      <c r="J1359" s="93">
        <v>26.5</v>
      </c>
      <c r="K1359" s="92">
        <v>25853750</v>
      </c>
      <c r="L1359" s="95">
        <v>42618</v>
      </c>
      <c r="M1359" s="92">
        <v>3.0000000000000001E-3</v>
      </c>
      <c r="N1359" s="92" t="s">
        <v>21502</v>
      </c>
      <c r="O1359" s="92" t="s">
        <v>75</v>
      </c>
      <c r="P1359" s="92" t="s">
        <v>76</v>
      </c>
      <c r="Q1359" s="92" t="s">
        <v>77</v>
      </c>
      <c r="R1359" s="92" t="s">
        <v>26</v>
      </c>
      <c r="S1359" s="92" t="s">
        <v>24</v>
      </c>
      <c r="T1359" s="92" t="s">
        <v>35</v>
      </c>
      <c r="U1359" s="92" t="s">
        <v>100</v>
      </c>
      <c r="V1359" s="92" t="s">
        <v>24</v>
      </c>
      <c r="W1359" s="92" t="s">
        <v>18</v>
      </c>
      <c r="X1359" s="92" t="s">
        <v>32</v>
      </c>
      <c r="Y1359" s="92" t="s">
        <v>24</v>
      </c>
      <c r="Z1359" s="92">
        <v>26</v>
      </c>
      <c r="AA1359" s="92" t="s">
        <v>21297</v>
      </c>
      <c r="AB1359" s="92" t="s">
        <v>21503</v>
      </c>
      <c r="AC1359" s="92" t="s">
        <v>21504</v>
      </c>
      <c r="AD1359" s="92" t="s">
        <v>5068</v>
      </c>
      <c r="AE1359" s="92" t="s">
        <v>21505</v>
      </c>
      <c r="AF1359" s="94" t="s">
        <v>39694</v>
      </c>
      <c r="AG1359" s="92" t="s">
        <v>39694</v>
      </c>
      <c r="AI1359" s="92" t="b">
        <f>IF(LEN(B1359)=4,LEFT(AF1359,4),LEFT(AF1359,3))=B1359</f>
        <v>1</v>
      </c>
    </row>
    <row r="1360" spans="1:35" ht="100.8" x14ac:dyDescent="0.3">
      <c r="A1360" s="96" t="s">
        <v>38562</v>
      </c>
      <c r="B1360" s="96" t="s">
        <v>410</v>
      </c>
      <c r="C1360" s="96" t="s">
        <v>411</v>
      </c>
      <c r="D1360" s="96"/>
      <c r="E1360" s="96"/>
      <c r="F1360" s="96"/>
      <c r="G1360" s="96"/>
      <c r="H1360" s="96"/>
      <c r="I1360" s="96"/>
      <c r="J1360" s="97"/>
      <c r="K1360" s="96"/>
      <c r="L1360" s="96"/>
      <c r="M1360" s="96"/>
      <c r="N1360" s="96"/>
      <c r="O1360" s="96" t="s">
        <v>25</v>
      </c>
      <c r="P1360" s="96" t="s">
        <v>413</v>
      </c>
      <c r="Q1360" s="96" t="s">
        <v>43</v>
      </c>
      <c r="R1360" s="96" t="s">
        <v>28</v>
      </c>
      <c r="S1360" s="96" t="s">
        <v>180</v>
      </c>
      <c r="T1360" s="96" t="s">
        <v>30</v>
      </c>
      <c r="U1360" s="96" t="s">
        <v>24</v>
      </c>
      <c r="V1360" s="96" t="s">
        <v>24</v>
      </c>
      <c r="W1360" s="96" t="s">
        <v>24</v>
      </c>
      <c r="X1360" s="96" t="s">
        <v>32</v>
      </c>
      <c r="Y1360" s="96" t="s">
        <v>24</v>
      </c>
      <c r="Z1360" s="96"/>
      <c r="AA1360" s="96"/>
      <c r="AB1360" s="96"/>
      <c r="AC1360" s="96"/>
      <c r="AD1360" s="96" t="s">
        <v>414</v>
      </c>
      <c r="AE1360" s="96"/>
      <c r="AF1360" s="98" t="s">
        <v>412</v>
      </c>
      <c r="AG1360" s="96" t="s">
        <v>24</v>
      </c>
    </row>
    <row r="1361" spans="1:35" x14ac:dyDescent="0.3">
      <c r="A1361" s="96" t="s">
        <v>38562</v>
      </c>
      <c r="B1361" s="96" t="s">
        <v>1555</v>
      </c>
      <c r="C1361" s="96" t="s">
        <v>1556</v>
      </c>
      <c r="D1361" s="96"/>
      <c r="E1361" s="96"/>
      <c r="F1361" s="96"/>
      <c r="G1361" s="96"/>
      <c r="H1361" s="96"/>
      <c r="I1361" s="96"/>
      <c r="J1361" s="97"/>
      <c r="K1361" s="96"/>
      <c r="L1361" s="96"/>
      <c r="M1361" s="96"/>
      <c r="N1361" s="96"/>
      <c r="O1361" s="96" t="s">
        <v>25</v>
      </c>
      <c r="P1361" s="96" t="s">
        <v>1</v>
      </c>
      <c r="Q1361" s="96" t="s">
        <v>43</v>
      </c>
      <c r="R1361" s="96" t="s">
        <v>28</v>
      </c>
      <c r="S1361" s="96" t="s">
        <v>180</v>
      </c>
      <c r="T1361" s="96" t="s">
        <v>30</v>
      </c>
      <c r="U1361" s="96" t="s">
        <v>24</v>
      </c>
      <c r="V1361" s="96" t="s">
        <v>24</v>
      </c>
      <c r="W1361" s="96" t="s">
        <v>24</v>
      </c>
      <c r="X1361" s="96" t="s">
        <v>32</v>
      </c>
      <c r="Y1361" s="96" t="s">
        <v>24</v>
      </c>
      <c r="Z1361" s="96"/>
      <c r="AA1361" s="96"/>
      <c r="AB1361" s="96"/>
      <c r="AC1361" s="96"/>
      <c r="AD1361" s="96" t="s">
        <v>1557</v>
      </c>
      <c r="AE1361" s="96"/>
      <c r="AF1361" s="98" t="s">
        <v>37</v>
      </c>
      <c r="AG1361" s="96" t="s">
        <v>24</v>
      </c>
    </row>
    <row r="1362" spans="1:35" ht="129.6" x14ac:dyDescent="0.3">
      <c r="B1362" s="92" t="s">
        <v>1277</v>
      </c>
      <c r="C1362" s="92" t="s">
        <v>1278</v>
      </c>
      <c r="D1362" s="92" t="s">
        <v>27772</v>
      </c>
      <c r="E1362" s="92" t="s">
        <v>27773</v>
      </c>
      <c r="F1362" s="92" t="s">
        <v>21292</v>
      </c>
      <c r="G1362" s="92" t="s">
        <v>27774</v>
      </c>
      <c r="H1362" s="92">
        <v>4875</v>
      </c>
      <c r="I1362" s="92" t="s">
        <v>21294</v>
      </c>
      <c r="J1362" s="93">
        <v>20.100000000000001</v>
      </c>
      <c r="K1362" s="92">
        <v>21603600</v>
      </c>
      <c r="L1362" s="95">
        <v>40113</v>
      </c>
      <c r="M1362" s="92">
        <v>7.7999999999999996E-3</v>
      </c>
      <c r="N1362" s="92" t="s">
        <v>21963</v>
      </c>
      <c r="O1362" s="92" t="s">
        <v>25</v>
      </c>
      <c r="P1362" s="92" t="s">
        <v>348</v>
      </c>
      <c r="Q1362" s="92" t="s">
        <v>43</v>
      </c>
      <c r="R1362" s="92" t="s">
        <v>28</v>
      </c>
      <c r="S1362" s="92" t="s">
        <v>28</v>
      </c>
      <c r="T1362" s="92" t="s">
        <v>30</v>
      </c>
      <c r="U1362" s="92" t="s">
        <v>24</v>
      </c>
      <c r="V1362" s="92" t="s">
        <v>24</v>
      </c>
      <c r="W1362" s="92" t="s">
        <v>24</v>
      </c>
      <c r="X1362" s="92" t="s">
        <v>32</v>
      </c>
      <c r="Y1362" s="92" t="s">
        <v>24</v>
      </c>
      <c r="Z1362" s="92">
        <v>238</v>
      </c>
      <c r="AA1362" s="92" t="s">
        <v>21297</v>
      </c>
      <c r="AB1362" s="92" t="s">
        <v>27775</v>
      </c>
      <c r="AC1362" s="92" t="s">
        <v>27776</v>
      </c>
      <c r="AD1362" s="92" t="s">
        <v>1279</v>
      </c>
      <c r="AE1362" s="92" t="s">
        <v>27777</v>
      </c>
      <c r="AF1362" s="94" t="s">
        <v>40298</v>
      </c>
      <c r="AG1362" s="92" t="s">
        <v>35</v>
      </c>
      <c r="AI1362" s="92">
        <f>LEN(B1362)</f>
        <v>4</v>
      </c>
    </row>
    <row r="1363" spans="1:35" ht="129.6" x14ac:dyDescent="0.3">
      <c r="A1363" s="92">
        <v>3</v>
      </c>
      <c r="B1363" s="92" t="s">
        <v>4355</v>
      </c>
      <c r="C1363" s="92" t="s">
        <v>4356</v>
      </c>
      <c r="D1363" s="92" t="s">
        <v>4355</v>
      </c>
      <c r="E1363" s="92" t="s">
        <v>33899</v>
      </c>
      <c r="F1363" s="92" t="s">
        <v>21486</v>
      </c>
      <c r="G1363" s="92" t="s">
        <v>33900</v>
      </c>
      <c r="H1363" s="92">
        <v>7003</v>
      </c>
      <c r="I1363" s="92" t="s">
        <v>21294</v>
      </c>
      <c r="J1363" s="93">
        <v>4.53</v>
      </c>
      <c r="K1363" s="92">
        <v>4677180</v>
      </c>
      <c r="L1363" s="95">
        <v>42086</v>
      </c>
      <c r="M1363" s="92">
        <v>7.1999999999999998E-3</v>
      </c>
      <c r="N1363" s="92" t="s">
        <v>21703</v>
      </c>
      <c r="O1363" s="92" t="s">
        <v>25</v>
      </c>
      <c r="P1363" s="92" t="s">
        <v>3</v>
      </c>
      <c r="Q1363" s="92" t="s">
        <v>43</v>
      </c>
      <c r="R1363" s="92" t="s">
        <v>28</v>
      </c>
      <c r="S1363" s="92" t="s">
        <v>28</v>
      </c>
      <c r="T1363" s="92" t="s">
        <v>30</v>
      </c>
      <c r="U1363" s="92" t="s">
        <v>416</v>
      </c>
      <c r="V1363" s="92" t="s">
        <v>24</v>
      </c>
      <c r="W1363" s="92" t="s">
        <v>24</v>
      </c>
      <c r="X1363" s="92" t="s">
        <v>85</v>
      </c>
      <c r="Y1363" s="92" t="s">
        <v>24</v>
      </c>
      <c r="Z1363" s="92">
        <v>31</v>
      </c>
      <c r="AA1363" s="92" t="s">
        <v>21297</v>
      </c>
      <c r="AB1363" s="92" t="s">
        <v>33901</v>
      </c>
      <c r="AC1363" s="92" t="s">
        <v>33902</v>
      </c>
      <c r="AD1363" s="92" t="s">
        <v>4357</v>
      </c>
      <c r="AE1363" s="92" t="s">
        <v>33903</v>
      </c>
      <c r="AF1363" s="94" t="s">
        <v>39053</v>
      </c>
      <c r="AG1363" s="92" t="s">
        <v>39053</v>
      </c>
      <c r="AI1363" s="92" t="b">
        <f t="shared" ref="AI1362:AI1374" si="124">IF(LEN(B1363)=4,LEFT(AF1363,4),LEFT(AF1363,3))=B1363</f>
        <v>1</v>
      </c>
    </row>
    <row r="1364" spans="1:35" ht="144" x14ac:dyDescent="0.3">
      <c r="B1364" s="92" t="s">
        <v>4352</v>
      </c>
      <c r="C1364" s="92" t="s">
        <v>4353</v>
      </c>
      <c r="D1364" s="92" t="s">
        <v>4352</v>
      </c>
      <c r="E1364" s="92" t="s">
        <v>33948</v>
      </c>
      <c r="F1364" s="92" t="s">
        <v>21486</v>
      </c>
      <c r="G1364" s="92" t="s">
        <v>33949</v>
      </c>
      <c r="H1364" s="92">
        <v>8303</v>
      </c>
      <c r="I1364" s="92" t="s">
        <v>21294</v>
      </c>
      <c r="J1364" s="93">
        <v>8.18</v>
      </c>
      <c r="K1364" s="92">
        <v>8765960</v>
      </c>
      <c r="L1364" s="95">
        <v>42086</v>
      </c>
      <c r="M1364" s="92">
        <v>6.1999999999999998E-3</v>
      </c>
      <c r="N1364" s="92" t="s">
        <v>23352</v>
      </c>
      <c r="O1364" s="92" t="s">
        <v>25</v>
      </c>
      <c r="P1364" s="92" t="s">
        <v>3</v>
      </c>
      <c r="Q1364" s="92" t="s">
        <v>43</v>
      </c>
      <c r="R1364" s="92" t="s">
        <v>28</v>
      </c>
      <c r="S1364" s="92" t="s">
        <v>28</v>
      </c>
      <c r="T1364" s="92" t="s">
        <v>30</v>
      </c>
      <c r="U1364" s="92" t="s">
        <v>84</v>
      </c>
      <c r="V1364" s="92" t="s">
        <v>24</v>
      </c>
      <c r="W1364" s="92" t="s">
        <v>24</v>
      </c>
      <c r="X1364" s="92" t="s">
        <v>85</v>
      </c>
      <c r="Y1364" s="92" t="s">
        <v>24</v>
      </c>
      <c r="Z1364" s="92">
        <v>71</v>
      </c>
      <c r="AA1364" s="92" t="s">
        <v>21297</v>
      </c>
      <c r="AB1364" s="92" t="s">
        <v>33950</v>
      </c>
      <c r="AC1364" s="92" t="s">
        <v>33951</v>
      </c>
      <c r="AD1364" s="92" t="s">
        <v>4354</v>
      </c>
      <c r="AE1364" s="92" t="s">
        <v>33952</v>
      </c>
      <c r="AF1364" s="94" t="s">
        <v>40299</v>
      </c>
      <c r="AG1364" s="92" t="s">
        <v>35</v>
      </c>
      <c r="AI1364" s="92">
        <f t="shared" ref="AI1364:AI1365" si="125">LEN(B1364)</f>
        <v>3</v>
      </c>
    </row>
    <row r="1365" spans="1:35" ht="129.6" x14ac:dyDescent="0.3">
      <c r="B1365" s="92" t="s">
        <v>1904</v>
      </c>
      <c r="C1365" s="92" t="s">
        <v>1905</v>
      </c>
      <c r="D1365" s="92" t="s">
        <v>31822</v>
      </c>
      <c r="E1365" s="92" t="s">
        <v>31823</v>
      </c>
      <c r="F1365" s="92" t="s">
        <v>21292</v>
      </c>
      <c r="G1365" s="92" t="s">
        <v>31824</v>
      </c>
      <c r="H1365" s="92">
        <v>293</v>
      </c>
      <c r="I1365" s="92" t="s">
        <v>21294</v>
      </c>
      <c r="J1365" s="93">
        <v>4.13</v>
      </c>
      <c r="K1365" s="92">
        <v>4226160</v>
      </c>
      <c r="L1365" s="95">
        <v>40062</v>
      </c>
      <c r="M1365" s="92">
        <v>6.7000000000000002E-3</v>
      </c>
      <c r="N1365" s="92" t="s">
        <v>23690</v>
      </c>
      <c r="O1365" s="92" t="s">
        <v>122</v>
      </c>
      <c r="P1365" s="92" t="s">
        <v>1906</v>
      </c>
      <c r="Q1365" s="92" t="s">
        <v>43</v>
      </c>
      <c r="R1365" s="92" t="s">
        <v>28</v>
      </c>
      <c r="S1365" s="92" t="s">
        <v>24</v>
      </c>
      <c r="T1365" s="92" t="s">
        <v>30</v>
      </c>
      <c r="U1365" s="92" t="s">
        <v>24</v>
      </c>
      <c r="V1365" s="92" t="s">
        <v>24</v>
      </c>
      <c r="W1365" s="92" t="s">
        <v>24</v>
      </c>
      <c r="X1365" s="92" t="s">
        <v>32</v>
      </c>
      <c r="Y1365" s="92" t="s">
        <v>24</v>
      </c>
      <c r="Z1365" s="92">
        <v>104</v>
      </c>
      <c r="AA1365" s="92" t="s">
        <v>21297</v>
      </c>
      <c r="AB1365" s="92" t="s">
        <v>31825</v>
      </c>
      <c r="AC1365" s="92" t="s">
        <v>31826</v>
      </c>
      <c r="AD1365" s="92" t="s">
        <v>1907</v>
      </c>
      <c r="AE1365" s="92" t="s">
        <v>31827</v>
      </c>
      <c r="AF1365" s="94" t="s">
        <v>40300</v>
      </c>
      <c r="AG1365" s="92" t="s">
        <v>35</v>
      </c>
      <c r="AI1365" s="92">
        <f t="shared" si="125"/>
        <v>4</v>
      </c>
    </row>
    <row r="1366" spans="1:35" ht="129.6" x14ac:dyDescent="0.3">
      <c r="B1366" s="92" t="s">
        <v>2296</v>
      </c>
      <c r="C1366" s="92" t="s">
        <v>33990</v>
      </c>
      <c r="D1366" s="92" t="s">
        <v>2296</v>
      </c>
      <c r="E1366" s="92" t="s">
        <v>33991</v>
      </c>
      <c r="F1366" s="92" t="s">
        <v>21292</v>
      </c>
      <c r="G1366" s="92" t="s">
        <v>33992</v>
      </c>
      <c r="H1366" s="92">
        <v>2833</v>
      </c>
      <c r="I1366" s="92" t="s">
        <v>21294</v>
      </c>
      <c r="J1366" s="93">
        <v>15.99</v>
      </c>
      <c r="K1366" s="92">
        <v>16352880</v>
      </c>
      <c r="L1366" s="95">
        <v>40978</v>
      </c>
      <c r="M1366" s="92">
        <v>6.1999999999999998E-3</v>
      </c>
      <c r="N1366" s="92" t="s">
        <v>21703</v>
      </c>
      <c r="O1366" s="92" t="s">
        <v>25</v>
      </c>
      <c r="P1366" s="92" t="s">
        <v>3</v>
      </c>
      <c r="Q1366" s="92" t="s">
        <v>43</v>
      </c>
      <c r="R1366" s="92" t="s">
        <v>28</v>
      </c>
      <c r="S1366" s="92" t="s">
        <v>28</v>
      </c>
      <c r="T1366" s="92" t="s">
        <v>30</v>
      </c>
      <c r="U1366" s="92" t="s">
        <v>84</v>
      </c>
      <c r="V1366" s="92" t="s">
        <v>24</v>
      </c>
      <c r="W1366" s="92" t="s">
        <v>24</v>
      </c>
      <c r="X1366" s="92" t="s">
        <v>85</v>
      </c>
      <c r="Y1366" s="92" t="s">
        <v>24</v>
      </c>
      <c r="Z1366" s="92">
        <v>97</v>
      </c>
      <c r="AA1366" s="92" t="s">
        <v>21297</v>
      </c>
      <c r="AB1366" s="92" t="s">
        <v>33993</v>
      </c>
      <c r="AC1366" s="92" t="s">
        <v>33994</v>
      </c>
      <c r="AD1366" s="92" t="s">
        <v>2297</v>
      </c>
      <c r="AE1366" s="92" t="s">
        <v>33995</v>
      </c>
      <c r="AF1366" s="94" t="s">
        <v>39695</v>
      </c>
      <c r="AG1366" s="92" t="s">
        <v>39695</v>
      </c>
      <c r="AI1366" s="92" t="b">
        <f t="shared" si="124"/>
        <v>1</v>
      </c>
    </row>
    <row r="1367" spans="1:35" ht="129.6" x14ac:dyDescent="0.3">
      <c r="B1367" s="92" t="s">
        <v>2273</v>
      </c>
      <c r="C1367" s="92" t="s">
        <v>2274</v>
      </c>
      <c r="D1367" s="92" t="s">
        <v>2273</v>
      </c>
      <c r="E1367" s="92" t="s">
        <v>33845</v>
      </c>
      <c r="F1367" s="92" t="s">
        <v>21292</v>
      </c>
      <c r="G1367" s="92" t="s">
        <v>33846</v>
      </c>
      <c r="H1367" s="92">
        <v>123303</v>
      </c>
      <c r="I1367" s="92" t="s">
        <v>21294</v>
      </c>
      <c r="J1367" s="93">
        <v>736.4</v>
      </c>
      <c r="K1367" s="92">
        <v>749868000</v>
      </c>
      <c r="L1367" s="95">
        <v>39897</v>
      </c>
      <c r="M1367" s="92">
        <v>7.7999999999999996E-3</v>
      </c>
      <c r="N1367" s="92" t="s">
        <v>21596</v>
      </c>
      <c r="O1367" s="92" t="s">
        <v>122</v>
      </c>
      <c r="P1367" s="92" t="s">
        <v>2275</v>
      </c>
      <c r="Q1367" s="92" t="s">
        <v>43</v>
      </c>
      <c r="R1367" s="92" t="s">
        <v>28</v>
      </c>
      <c r="S1367" s="92" t="s">
        <v>24</v>
      </c>
      <c r="T1367" s="92" t="s">
        <v>30</v>
      </c>
      <c r="U1367" s="92" t="s">
        <v>24</v>
      </c>
      <c r="V1367" s="92" t="s">
        <v>24</v>
      </c>
      <c r="W1367" s="92" t="s">
        <v>24</v>
      </c>
      <c r="X1367" s="92" t="s">
        <v>32</v>
      </c>
      <c r="Y1367" s="92" t="s">
        <v>24</v>
      </c>
      <c r="Z1367" s="92">
        <v>261</v>
      </c>
      <c r="AA1367" s="92" t="s">
        <v>21297</v>
      </c>
      <c r="AB1367" s="92" t="s">
        <v>33847</v>
      </c>
      <c r="AC1367" s="92" t="s">
        <v>33848</v>
      </c>
      <c r="AD1367" s="92" t="s">
        <v>2276</v>
      </c>
      <c r="AE1367" s="92" t="s">
        <v>33849</v>
      </c>
      <c r="AF1367" s="94" t="s">
        <v>39696</v>
      </c>
      <c r="AG1367" s="92" t="s">
        <v>39696</v>
      </c>
      <c r="AI1367" s="92" t="b">
        <f t="shared" si="124"/>
        <v>1</v>
      </c>
    </row>
    <row r="1368" spans="1:35" ht="86.4" x14ac:dyDescent="0.3">
      <c r="B1368" s="92" t="s">
        <v>32011</v>
      </c>
      <c r="C1368" s="92" t="s">
        <v>32012</v>
      </c>
      <c r="D1368" s="92" t="s">
        <v>32013</v>
      </c>
      <c r="E1368" s="92" t="s">
        <v>32014</v>
      </c>
      <c r="F1368" s="92" t="s">
        <v>21486</v>
      </c>
      <c r="G1368" s="92" t="s">
        <v>32015</v>
      </c>
      <c r="H1368" s="92">
        <v>77136</v>
      </c>
      <c r="I1368" s="92" t="s">
        <v>21294</v>
      </c>
      <c r="J1368" s="93">
        <v>170.44</v>
      </c>
      <c r="K1368" s="92">
        <v>206643500</v>
      </c>
      <c r="L1368" s="95">
        <v>43025</v>
      </c>
      <c r="M1368" s="92">
        <v>3.0999999999999999E-3</v>
      </c>
      <c r="N1368" s="92" t="s">
        <v>25570</v>
      </c>
      <c r="O1368" s="92" t="s">
        <v>75</v>
      </c>
      <c r="P1368" s="92" t="e">
        <v>#N/A</v>
      </c>
      <c r="Q1368" s="92" t="e">
        <v>#N/A</v>
      </c>
      <c r="R1368" s="92" t="e">
        <v>#N/A</v>
      </c>
      <c r="S1368" s="92" t="e">
        <v>#N/A</v>
      </c>
      <c r="T1368" s="92" t="e">
        <v>#N/A</v>
      </c>
      <c r="U1368" s="92" t="e">
        <v>#N/A</v>
      </c>
      <c r="V1368" s="92" t="e">
        <v>#N/A</v>
      </c>
      <c r="W1368" s="92" t="e">
        <v>#N/A</v>
      </c>
      <c r="X1368" s="92" t="e">
        <v>#N/A</v>
      </c>
      <c r="Y1368" s="92" t="e">
        <v>#N/A</v>
      </c>
      <c r="Z1368" s="92">
        <v>301</v>
      </c>
      <c r="AA1368" s="92" t="s">
        <v>21304</v>
      </c>
      <c r="AB1368" s="92" t="s">
        <v>32016</v>
      </c>
      <c r="AC1368" s="92" t="s">
        <v>32017</v>
      </c>
      <c r="AD1368" s="92" t="e">
        <v>#N/A</v>
      </c>
      <c r="AE1368" s="92" t="s">
        <v>32018</v>
      </c>
      <c r="AF1368" s="94" t="s">
        <v>40301</v>
      </c>
      <c r="AG1368" s="92" t="s">
        <v>35</v>
      </c>
      <c r="AI1368" s="92">
        <f t="shared" ref="AI1368:AI1369" si="126">LEN(B1368)</f>
        <v>4</v>
      </c>
    </row>
    <row r="1369" spans="1:35" ht="100.8" x14ac:dyDescent="0.3">
      <c r="B1369" s="92" t="s">
        <v>32019</v>
      </c>
      <c r="C1369" s="92" t="s">
        <v>32020</v>
      </c>
      <c r="D1369" s="92" t="s">
        <v>32021</v>
      </c>
      <c r="E1369" s="92" t="s">
        <v>32022</v>
      </c>
      <c r="F1369" s="92" t="s">
        <v>21486</v>
      </c>
      <c r="G1369" s="92" t="s">
        <v>32023</v>
      </c>
      <c r="H1369" s="92">
        <v>24420</v>
      </c>
      <c r="I1369" s="92" t="s">
        <v>21294</v>
      </c>
      <c r="J1369" s="93">
        <v>68.25</v>
      </c>
      <c r="K1369" s="92">
        <v>68965000</v>
      </c>
      <c r="L1369" s="95">
        <v>43025</v>
      </c>
      <c r="M1369" s="92">
        <v>3.0000000000000001E-3</v>
      </c>
      <c r="N1369" s="92" t="s">
        <v>25570</v>
      </c>
      <c r="O1369" s="92" t="s">
        <v>75</v>
      </c>
      <c r="P1369" s="92" t="e">
        <v>#N/A</v>
      </c>
      <c r="Q1369" s="92" t="e">
        <v>#N/A</v>
      </c>
      <c r="R1369" s="92" t="e">
        <v>#N/A</v>
      </c>
      <c r="S1369" s="92" t="e">
        <v>#N/A</v>
      </c>
      <c r="T1369" s="92" t="e">
        <v>#N/A</v>
      </c>
      <c r="U1369" s="92" t="e">
        <v>#N/A</v>
      </c>
      <c r="V1369" s="92" t="e">
        <v>#N/A</v>
      </c>
      <c r="W1369" s="92" t="e">
        <v>#N/A</v>
      </c>
      <c r="X1369" s="92" t="e">
        <v>#N/A</v>
      </c>
      <c r="Y1369" s="92" t="e">
        <v>#N/A</v>
      </c>
      <c r="Z1369" s="92">
        <v>158</v>
      </c>
      <c r="AA1369" s="92" t="s">
        <v>21304</v>
      </c>
      <c r="AB1369" s="92" t="s">
        <v>32024</v>
      </c>
      <c r="AC1369" s="92" t="s">
        <v>32025</v>
      </c>
      <c r="AD1369" s="92" t="e">
        <v>#N/A</v>
      </c>
      <c r="AE1369" s="92" t="s">
        <v>32026</v>
      </c>
      <c r="AF1369" s="94" t="s">
        <v>40302</v>
      </c>
      <c r="AG1369" s="92" t="s">
        <v>35</v>
      </c>
      <c r="AI1369" s="92">
        <f t="shared" si="126"/>
        <v>4</v>
      </c>
    </row>
    <row r="1370" spans="1:35" ht="115.2" x14ac:dyDescent="0.3">
      <c r="A1370" s="92">
        <v>3</v>
      </c>
      <c r="B1370" s="92" t="s">
        <v>1964</v>
      </c>
      <c r="C1370" s="92" t="s">
        <v>1965</v>
      </c>
      <c r="D1370" s="92" t="s">
        <v>1964</v>
      </c>
      <c r="E1370" s="92" t="s">
        <v>32042</v>
      </c>
      <c r="F1370" s="92" t="s">
        <v>21292</v>
      </c>
      <c r="G1370" s="92" t="s">
        <v>32043</v>
      </c>
      <c r="H1370" s="92">
        <v>92990</v>
      </c>
      <c r="I1370" s="92" t="s">
        <v>21294</v>
      </c>
      <c r="J1370" s="93">
        <v>744.33</v>
      </c>
      <c r="K1370" s="92">
        <v>753162500</v>
      </c>
      <c r="L1370" s="95">
        <v>40134</v>
      </c>
      <c r="M1370" s="92">
        <v>7.7000000000000002E-3</v>
      </c>
      <c r="N1370" s="92" t="s">
        <v>21703</v>
      </c>
      <c r="O1370" s="92" t="s">
        <v>25</v>
      </c>
      <c r="P1370" s="92" t="s">
        <v>3</v>
      </c>
      <c r="Q1370" s="92" t="s">
        <v>43</v>
      </c>
      <c r="R1370" s="92" t="s">
        <v>28</v>
      </c>
      <c r="S1370" s="92" t="s">
        <v>28</v>
      </c>
      <c r="T1370" s="92" t="s">
        <v>30</v>
      </c>
      <c r="U1370" s="92" t="s">
        <v>416</v>
      </c>
      <c r="V1370" s="92" t="s">
        <v>24</v>
      </c>
      <c r="W1370" s="92" t="s">
        <v>24</v>
      </c>
      <c r="X1370" s="92" t="s">
        <v>85</v>
      </c>
      <c r="Y1370" s="92" t="s">
        <v>24</v>
      </c>
      <c r="Z1370" s="92">
        <v>54</v>
      </c>
      <c r="AA1370" s="92" t="s">
        <v>21297</v>
      </c>
      <c r="AB1370" s="92" t="s">
        <v>32044</v>
      </c>
      <c r="AC1370" s="92" t="s">
        <v>32045</v>
      </c>
      <c r="AD1370" s="92" t="s">
        <v>1966</v>
      </c>
      <c r="AE1370" s="92" t="s">
        <v>32046</v>
      </c>
      <c r="AF1370" s="94" t="s">
        <v>39697</v>
      </c>
      <c r="AG1370" s="92" t="s">
        <v>39697</v>
      </c>
      <c r="AI1370" s="92" t="b">
        <f t="shared" si="124"/>
        <v>1</v>
      </c>
    </row>
    <row r="1371" spans="1:35" ht="115.2" x14ac:dyDescent="0.3">
      <c r="B1371" s="92" t="s">
        <v>400</v>
      </c>
      <c r="C1371" s="92" t="s">
        <v>401</v>
      </c>
      <c r="D1371" s="92" t="s">
        <v>400</v>
      </c>
      <c r="E1371" s="92" t="s">
        <v>23515</v>
      </c>
      <c r="F1371" s="92" t="s">
        <v>21292</v>
      </c>
      <c r="G1371" s="92" t="s">
        <v>23516</v>
      </c>
      <c r="H1371" s="92">
        <v>3090</v>
      </c>
      <c r="I1371" s="92" t="s">
        <v>21294</v>
      </c>
      <c r="J1371" s="93">
        <v>51.6</v>
      </c>
      <c r="K1371" s="92">
        <v>52182740</v>
      </c>
      <c r="L1371" s="95">
        <v>40113</v>
      </c>
      <c r="M1371" s="92">
        <v>4.1999999999999997E-3</v>
      </c>
      <c r="N1371" s="92" t="s">
        <v>23517</v>
      </c>
      <c r="O1371" s="92" t="s">
        <v>122</v>
      </c>
      <c r="P1371" s="92" t="s">
        <v>123</v>
      </c>
      <c r="Q1371" s="92" t="s">
        <v>43</v>
      </c>
      <c r="R1371" s="92" t="s">
        <v>28</v>
      </c>
      <c r="S1371" s="92" t="s">
        <v>24</v>
      </c>
      <c r="T1371" s="92" t="s">
        <v>30</v>
      </c>
      <c r="U1371" s="92" t="s">
        <v>24</v>
      </c>
      <c r="V1371" s="92" t="s">
        <v>24</v>
      </c>
      <c r="W1371" s="92" t="s">
        <v>24</v>
      </c>
      <c r="X1371" s="92" t="s">
        <v>32</v>
      </c>
      <c r="Y1371" s="92" t="s">
        <v>24</v>
      </c>
      <c r="Z1371" s="92">
        <v>17</v>
      </c>
      <c r="AA1371" s="92" t="s">
        <v>21297</v>
      </c>
      <c r="AB1371" s="92" t="s">
        <v>23518</v>
      </c>
      <c r="AC1371" s="92" t="s">
        <v>23519</v>
      </c>
      <c r="AD1371" s="92" t="s">
        <v>402</v>
      </c>
      <c r="AE1371" s="92" t="s">
        <v>23520</v>
      </c>
      <c r="AF1371" s="94" t="s">
        <v>39698</v>
      </c>
      <c r="AG1371" s="92" t="s">
        <v>39698</v>
      </c>
      <c r="AI1371" s="92" t="b">
        <f t="shared" si="124"/>
        <v>1</v>
      </c>
    </row>
    <row r="1372" spans="1:35" ht="129.6" x14ac:dyDescent="0.3">
      <c r="B1372" s="92" t="s">
        <v>28492</v>
      </c>
      <c r="C1372" s="92" t="s">
        <v>28493</v>
      </c>
      <c r="D1372" s="92" t="s">
        <v>28494</v>
      </c>
      <c r="E1372" s="92" t="s">
        <v>28495</v>
      </c>
      <c r="F1372" s="92" t="s">
        <v>21486</v>
      </c>
      <c r="G1372" s="92" t="s">
        <v>28496</v>
      </c>
      <c r="H1372" s="92">
        <v>13524</v>
      </c>
      <c r="I1372" s="92" t="s">
        <v>21294</v>
      </c>
      <c r="J1372" s="93">
        <v>107.69</v>
      </c>
      <c r="K1372" s="92">
        <v>109794000</v>
      </c>
      <c r="L1372" s="95">
        <v>42780</v>
      </c>
      <c r="M1372" s="92">
        <v>4.0000000000000001E-3</v>
      </c>
      <c r="N1372" s="92" t="s">
        <v>21673</v>
      </c>
      <c r="O1372" s="92" t="s">
        <v>75</v>
      </c>
      <c r="P1372" s="92" t="e">
        <v>#N/A</v>
      </c>
      <c r="Q1372" s="92" t="e">
        <v>#N/A</v>
      </c>
      <c r="R1372" s="92" t="e">
        <v>#N/A</v>
      </c>
      <c r="S1372" s="92" t="e">
        <v>#N/A</v>
      </c>
      <c r="T1372" s="92" t="e">
        <v>#N/A</v>
      </c>
      <c r="U1372" s="92" t="e">
        <v>#N/A</v>
      </c>
      <c r="V1372" s="92" t="e">
        <v>#N/A</v>
      </c>
      <c r="W1372" s="92" t="e">
        <v>#N/A</v>
      </c>
      <c r="X1372" s="92" t="e">
        <v>#N/A</v>
      </c>
      <c r="Y1372" s="92" t="e">
        <v>#N/A</v>
      </c>
      <c r="Z1372" s="92">
        <v>488</v>
      </c>
      <c r="AA1372" s="92" t="s">
        <v>21297</v>
      </c>
      <c r="AB1372" s="92" t="s">
        <v>28497</v>
      </c>
      <c r="AC1372" s="92" t="s">
        <v>28498</v>
      </c>
      <c r="AD1372" s="92" t="e">
        <v>#N/A</v>
      </c>
      <c r="AE1372" s="92" t="s">
        <v>28499</v>
      </c>
      <c r="AF1372" s="94" t="s">
        <v>40303</v>
      </c>
      <c r="AG1372" s="92" t="s">
        <v>35</v>
      </c>
      <c r="AI1372" s="92">
        <f>LEN(B1372)</f>
        <v>4</v>
      </c>
    </row>
    <row r="1373" spans="1:35" ht="86.4" x14ac:dyDescent="0.3">
      <c r="B1373" s="92" t="s">
        <v>37189</v>
      </c>
      <c r="C1373" s="92" t="s">
        <v>37190</v>
      </c>
      <c r="D1373" s="92" t="s">
        <v>37191</v>
      </c>
      <c r="E1373" s="92" t="s">
        <v>37192</v>
      </c>
      <c r="F1373" s="92" t="s">
        <v>21486</v>
      </c>
      <c r="G1373" s="92" t="s">
        <v>37193</v>
      </c>
      <c r="H1373" s="92">
        <v>23709</v>
      </c>
      <c r="I1373" s="92" t="s">
        <v>21294</v>
      </c>
      <c r="J1373" s="93">
        <v>196.06</v>
      </c>
      <c r="K1373" s="92">
        <v>201224250</v>
      </c>
      <c r="L1373" s="95">
        <v>43676</v>
      </c>
      <c r="M1373" s="92">
        <v>2.5000000000000001E-3</v>
      </c>
      <c r="N1373" s="92" t="s">
        <v>21712</v>
      </c>
      <c r="O1373" s="92" t="s">
        <v>75</v>
      </c>
      <c r="P1373" s="92" t="e">
        <v>#N/A</v>
      </c>
      <c r="Q1373" s="92" t="e">
        <v>#N/A</v>
      </c>
      <c r="R1373" s="92" t="e">
        <v>#N/A</v>
      </c>
      <c r="S1373" s="92" t="e">
        <v>#N/A</v>
      </c>
      <c r="T1373" s="92" t="e">
        <v>#N/A</v>
      </c>
      <c r="U1373" s="92" t="e">
        <v>#N/A</v>
      </c>
      <c r="V1373" s="92" t="e">
        <v>#N/A</v>
      </c>
      <c r="W1373" s="92" t="e">
        <v>#N/A</v>
      </c>
      <c r="X1373" s="92" t="e">
        <v>#N/A</v>
      </c>
      <c r="Y1373" s="92" t="e">
        <v>#N/A</v>
      </c>
      <c r="Z1373" s="92">
        <v>186</v>
      </c>
      <c r="AA1373" s="92" t="s">
        <v>21304</v>
      </c>
      <c r="AB1373" s="92" t="s">
        <v>37194</v>
      </c>
      <c r="AC1373" s="92" t="s">
        <v>37195</v>
      </c>
      <c r="AD1373" s="92" t="e">
        <v>#N/A</v>
      </c>
      <c r="AE1373" s="92" t="s">
        <v>37196</v>
      </c>
      <c r="AF1373" s="94" t="s">
        <v>39699</v>
      </c>
      <c r="AG1373" s="92" t="s">
        <v>39699</v>
      </c>
      <c r="AI1373" s="92" t="b">
        <f t="shared" si="124"/>
        <v>1</v>
      </c>
    </row>
    <row r="1374" spans="1:35" ht="115.2" x14ac:dyDescent="0.3">
      <c r="B1374" s="92" t="s">
        <v>2372</v>
      </c>
      <c r="C1374" s="92" t="s">
        <v>34538</v>
      </c>
      <c r="D1374" s="92" t="s">
        <v>34539</v>
      </c>
      <c r="E1374" s="92" t="s">
        <v>34540</v>
      </c>
      <c r="F1374" s="92" t="s">
        <v>21292</v>
      </c>
      <c r="G1374" s="92" t="s">
        <v>34541</v>
      </c>
      <c r="H1374" s="92">
        <v>9667</v>
      </c>
      <c r="I1374" s="92" t="s">
        <v>21294</v>
      </c>
      <c r="J1374" s="93">
        <v>34.68</v>
      </c>
      <c r="K1374" s="92">
        <v>43304940</v>
      </c>
      <c r="L1374" s="95">
        <v>40708</v>
      </c>
      <c r="M1374" s="92">
        <v>7.0000000000000001E-3</v>
      </c>
      <c r="N1374" s="92" t="s">
        <v>2</v>
      </c>
      <c r="O1374" s="92" t="s">
        <v>2</v>
      </c>
      <c r="P1374" s="92" t="s">
        <v>2</v>
      </c>
      <c r="Q1374" s="92" t="s">
        <v>77</v>
      </c>
      <c r="R1374" s="92" t="s">
        <v>26</v>
      </c>
      <c r="S1374" s="92" t="s">
        <v>180</v>
      </c>
      <c r="T1374" s="92" t="s">
        <v>30</v>
      </c>
      <c r="U1374" s="92" t="s">
        <v>24</v>
      </c>
      <c r="V1374" s="92" t="s">
        <v>24</v>
      </c>
      <c r="W1374" s="92" t="s">
        <v>24</v>
      </c>
      <c r="X1374" s="92" t="s">
        <v>32</v>
      </c>
      <c r="Y1374" s="92" t="s">
        <v>24</v>
      </c>
      <c r="Z1374" s="92">
        <v>87</v>
      </c>
      <c r="AA1374" s="92" t="s">
        <v>21297</v>
      </c>
      <c r="AB1374" s="92" t="s">
        <v>34542</v>
      </c>
      <c r="AC1374" s="92" t="s">
        <v>34543</v>
      </c>
      <c r="AD1374" s="92" t="s">
        <v>2373</v>
      </c>
      <c r="AE1374" s="92" t="s">
        <v>34544</v>
      </c>
      <c r="AF1374" s="94" t="s">
        <v>40304</v>
      </c>
      <c r="AG1374" s="92" t="s">
        <v>35</v>
      </c>
      <c r="AI1374" s="92">
        <f>LEN(B1374)</f>
        <v>4</v>
      </c>
    </row>
    <row r="1375" spans="1:35" x14ac:dyDescent="0.3">
      <c r="A1375" s="96" t="s">
        <v>38562</v>
      </c>
      <c r="B1375" s="96" t="s">
        <v>4743</v>
      </c>
      <c r="C1375" s="96" t="s">
        <v>4744</v>
      </c>
      <c r="D1375" s="96"/>
      <c r="E1375" s="96"/>
      <c r="F1375" s="96"/>
      <c r="G1375" s="96"/>
      <c r="H1375" s="96"/>
      <c r="I1375" s="96"/>
      <c r="J1375" s="97"/>
      <c r="K1375" s="96"/>
      <c r="L1375" s="96"/>
      <c r="M1375" s="96"/>
      <c r="N1375" s="96"/>
      <c r="O1375" s="96" t="s">
        <v>25</v>
      </c>
      <c r="P1375" s="96" t="s">
        <v>404</v>
      </c>
      <c r="Q1375" s="96" t="s">
        <v>43</v>
      </c>
      <c r="R1375" s="96" t="s">
        <v>28</v>
      </c>
      <c r="S1375" s="96" t="s">
        <v>28</v>
      </c>
      <c r="T1375" s="96" t="s">
        <v>30</v>
      </c>
      <c r="U1375" s="96" t="s">
        <v>24</v>
      </c>
      <c r="V1375" s="96" t="s">
        <v>24</v>
      </c>
      <c r="W1375" s="96" t="s">
        <v>24</v>
      </c>
      <c r="X1375" s="96" t="s">
        <v>32</v>
      </c>
      <c r="Y1375" s="96" t="s">
        <v>24</v>
      </c>
      <c r="Z1375" s="96"/>
      <c r="AA1375" s="96"/>
      <c r="AB1375" s="96"/>
      <c r="AC1375" s="96"/>
      <c r="AD1375" s="96" t="s">
        <v>4745</v>
      </c>
      <c r="AE1375" s="96"/>
      <c r="AF1375" s="98" t="s">
        <v>37</v>
      </c>
      <c r="AG1375" s="96" t="s">
        <v>24</v>
      </c>
    </row>
    <row r="1376" spans="1:35" x14ac:dyDescent="0.3">
      <c r="A1376" s="96" t="s">
        <v>38562</v>
      </c>
      <c r="B1376" s="96" t="s">
        <v>4884</v>
      </c>
      <c r="C1376" s="96" t="s">
        <v>4885</v>
      </c>
      <c r="D1376" s="96"/>
      <c r="E1376" s="96"/>
      <c r="F1376" s="96"/>
      <c r="G1376" s="96"/>
      <c r="H1376" s="96"/>
      <c r="I1376" s="96"/>
      <c r="J1376" s="97"/>
      <c r="K1376" s="96"/>
      <c r="L1376" s="96"/>
      <c r="M1376" s="96"/>
      <c r="N1376" s="96"/>
      <c r="O1376" s="96" t="s">
        <v>122</v>
      </c>
      <c r="P1376" s="96" t="s">
        <v>35</v>
      </c>
      <c r="Q1376" s="96" t="s">
        <v>43</v>
      </c>
      <c r="R1376" s="96" t="s">
        <v>28</v>
      </c>
      <c r="S1376" s="96" t="s">
        <v>24</v>
      </c>
      <c r="T1376" s="96" t="s">
        <v>30</v>
      </c>
      <c r="U1376" s="96" t="s">
        <v>24</v>
      </c>
      <c r="V1376" s="96" t="s">
        <v>24</v>
      </c>
      <c r="W1376" s="96" t="s">
        <v>24</v>
      </c>
      <c r="X1376" s="96" t="s">
        <v>32</v>
      </c>
      <c r="Y1376" s="96" t="s">
        <v>24</v>
      </c>
      <c r="Z1376" s="96"/>
      <c r="AA1376" s="96"/>
      <c r="AB1376" s="96"/>
      <c r="AC1376" s="96"/>
      <c r="AD1376" s="96" t="s">
        <v>4887</v>
      </c>
      <c r="AE1376" s="96"/>
      <c r="AF1376" s="98" t="s">
        <v>4886</v>
      </c>
      <c r="AG1376" s="96" t="s">
        <v>4831</v>
      </c>
    </row>
    <row r="1377" spans="1:35" ht="72" x14ac:dyDescent="0.3">
      <c r="B1377" s="92" t="s">
        <v>3405</v>
      </c>
      <c r="C1377" s="92" t="s">
        <v>35271</v>
      </c>
      <c r="D1377" s="92" t="s">
        <v>35272</v>
      </c>
      <c r="E1377" s="92" t="s">
        <v>35273</v>
      </c>
      <c r="F1377" s="92" t="s">
        <v>21292</v>
      </c>
      <c r="G1377" s="92" t="s">
        <v>35274</v>
      </c>
      <c r="H1377" s="92">
        <v>1417546</v>
      </c>
      <c r="I1377" s="92" t="s">
        <v>21294</v>
      </c>
      <c r="J1377" s="93">
        <v>4920</v>
      </c>
      <c r="K1377" s="92">
        <v>5132825000</v>
      </c>
      <c r="L1377" s="95">
        <v>41562</v>
      </c>
      <c r="M1377" s="92">
        <v>3.0000000000000001E-3</v>
      </c>
      <c r="N1377" s="92" t="s">
        <v>21673</v>
      </c>
      <c r="O1377" s="92" t="s">
        <v>75</v>
      </c>
      <c r="P1377" s="92" t="s">
        <v>118</v>
      </c>
      <c r="Q1377" s="92" t="s">
        <v>77</v>
      </c>
      <c r="R1377" s="92" t="s">
        <v>26</v>
      </c>
      <c r="S1377" s="92" t="s">
        <v>24</v>
      </c>
      <c r="T1377" s="92" t="s">
        <v>30</v>
      </c>
      <c r="U1377" s="92" t="s">
        <v>259</v>
      </c>
      <c r="V1377" s="92" t="s">
        <v>24</v>
      </c>
      <c r="W1377" s="92" t="s">
        <v>24</v>
      </c>
      <c r="X1377" s="92" t="s">
        <v>32</v>
      </c>
      <c r="Y1377" s="92" t="s">
        <v>24</v>
      </c>
      <c r="Z1377" s="92">
        <v>753</v>
      </c>
      <c r="AA1377" s="92" t="s">
        <v>21297</v>
      </c>
      <c r="AB1377" s="92" t="s">
        <v>35275</v>
      </c>
      <c r="AC1377" s="92" t="s">
        <v>35276</v>
      </c>
      <c r="AD1377" s="92" t="s">
        <v>3406</v>
      </c>
      <c r="AE1377" s="92" t="s">
        <v>35277</v>
      </c>
      <c r="AF1377" s="94" t="s">
        <v>39054</v>
      </c>
      <c r="AG1377" s="92" t="s">
        <v>39054</v>
      </c>
      <c r="AI1377" s="92" t="b">
        <f t="shared" ref="AI1377:AI1389" si="127">IF(LEN(B1377)=4,LEFT(AF1377,4),LEFT(AF1377,3))=B1377</f>
        <v>1</v>
      </c>
    </row>
    <row r="1378" spans="1:35" ht="115.2" x14ac:dyDescent="0.3">
      <c r="B1378" s="92" t="s">
        <v>3624</v>
      </c>
      <c r="C1378" s="92" t="s">
        <v>35392</v>
      </c>
      <c r="D1378" s="92" t="s">
        <v>35393</v>
      </c>
      <c r="E1378" s="92" t="s">
        <v>35394</v>
      </c>
      <c r="F1378" s="92" t="s">
        <v>22338</v>
      </c>
      <c r="G1378" s="92" t="s">
        <v>35395</v>
      </c>
      <c r="H1378" s="92">
        <v>207883</v>
      </c>
      <c r="I1378" s="92" t="s">
        <v>21294</v>
      </c>
      <c r="J1378" s="93">
        <v>2060</v>
      </c>
      <c r="K1378" s="92">
        <v>2066161500</v>
      </c>
      <c r="L1378" s="95">
        <v>41562</v>
      </c>
      <c r="M1378" s="92">
        <v>5.9999999999999995E-4</v>
      </c>
      <c r="N1378" s="92" t="s">
        <v>289</v>
      </c>
      <c r="O1378" s="92" t="s">
        <v>75</v>
      </c>
      <c r="P1378" s="92" t="s">
        <v>258</v>
      </c>
      <c r="Q1378" s="92" t="s">
        <v>77</v>
      </c>
      <c r="R1378" s="92" t="s">
        <v>26</v>
      </c>
      <c r="S1378" s="92" t="s">
        <v>24</v>
      </c>
      <c r="T1378" s="92" t="s">
        <v>30</v>
      </c>
      <c r="U1378" s="92" t="s">
        <v>259</v>
      </c>
      <c r="V1378" s="92" t="s">
        <v>24</v>
      </c>
      <c r="W1378" s="92" t="s">
        <v>24</v>
      </c>
      <c r="X1378" s="92" t="s">
        <v>32</v>
      </c>
      <c r="Y1378" s="92" t="s">
        <v>24</v>
      </c>
      <c r="Z1378" s="92">
        <v>1894</v>
      </c>
      <c r="AA1378" s="92" t="s">
        <v>21297</v>
      </c>
      <c r="AB1378" s="92" t="s">
        <v>35396</v>
      </c>
      <c r="AC1378" s="92" t="s">
        <v>35397</v>
      </c>
      <c r="AD1378" s="92" t="s">
        <v>3625</v>
      </c>
      <c r="AE1378" s="92" t="s">
        <v>35398</v>
      </c>
      <c r="AF1378" s="94" t="s">
        <v>40305</v>
      </c>
      <c r="AG1378" s="92" t="s">
        <v>35</v>
      </c>
      <c r="AI1378" s="92">
        <f>LEN(B1378)</f>
        <v>4</v>
      </c>
    </row>
    <row r="1379" spans="1:35" ht="129.6" x14ac:dyDescent="0.3">
      <c r="B1379" s="92" t="s">
        <v>2689</v>
      </c>
      <c r="C1379" s="92" t="s">
        <v>36198</v>
      </c>
      <c r="D1379" s="92" t="s">
        <v>36199</v>
      </c>
      <c r="E1379" s="92" t="s">
        <v>36200</v>
      </c>
      <c r="F1379" s="92" t="s">
        <v>21292</v>
      </c>
      <c r="G1379" s="92" t="s">
        <v>36201</v>
      </c>
      <c r="H1379" s="92">
        <v>168283</v>
      </c>
      <c r="I1379" s="92" t="s">
        <v>21294</v>
      </c>
      <c r="J1379" s="93">
        <v>2840</v>
      </c>
      <c r="K1379" s="92">
        <v>3006903000</v>
      </c>
      <c r="L1379" s="95">
        <v>40190</v>
      </c>
      <c r="M1379" s="92">
        <v>5.9999999999999995E-4</v>
      </c>
      <c r="N1379" s="92" t="s">
        <v>27889</v>
      </c>
      <c r="O1379" s="92" t="s">
        <v>75</v>
      </c>
      <c r="P1379" s="92" t="s">
        <v>1316</v>
      </c>
      <c r="Q1379" s="92" t="s">
        <v>77</v>
      </c>
      <c r="R1379" s="92" t="s">
        <v>26</v>
      </c>
      <c r="S1379" s="92" t="s">
        <v>24</v>
      </c>
      <c r="T1379" s="92" t="s">
        <v>30</v>
      </c>
      <c r="U1379" s="92" t="s">
        <v>259</v>
      </c>
      <c r="V1379" s="92" t="s">
        <v>24</v>
      </c>
      <c r="W1379" s="92" t="s">
        <v>24</v>
      </c>
      <c r="X1379" s="92" t="s">
        <v>32</v>
      </c>
      <c r="Y1379" s="92" t="s">
        <v>24</v>
      </c>
      <c r="Z1379" s="92">
        <v>19</v>
      </c>
      <c r="AA1379" s="92" t="s">
        <v>21297</v>
      </c>
      <c r="AB1379" s="92" t="s">
        <v>36202</v>
      </c>
      <c r="AC1379" s="92" t="s">
        <v>36203</v>
      </c>
      <c r="AD1379" s="92" t="s">
        <v>2690</v>
      </c>
      <c r="AE1379" s="92" t="s">
        <v>36204</v>
      </c>
      <c r="AF1379" s="94" t="s">
        <v>39700</v>
      </c>
      <c r="AG1379" s="92" t="s">
        <v>39700</v>
      </c>
      <c r="AI1379" s="92" t="b">
        <f t="shared" si="127"/>
        <v>1</v>
      </c>
    </row>
    <row r="1380" spans="1:35" ht="100.8" x14ac:dyDescent="0.3">
      <c r="B1380" s="92" t="s">
        <v>29318</v>
      </c>
      <c r="C1380" s="92" t="s">
        <v>29319</v>
      </c>
      <c r="D1380" s="92" t="s">
        <v>29320</v>
      </c>
      <c r="E1380" s="92" t="s">
        <v>29321</v>
      </c>
      <c r="F1380" s="92" t="s">
        <v>21292</v>
      </c>
      <c r="G1380" s="92" t="s">
        <v>29322</v>
      </c>
      <c r="H1380" s="92">
        <v>231686</v>
      </c>
      <c r="I1380" s="92" t="s">
        <v>21294</v>
      </c>
      <c r="J1380" s="93">
        <v>2360</v>
      </c>
      <c r="K1380" s="92">
        <v>2496044000</v>
      </c>
      <c r="L1380" s="95">
        <v>40037</v>
      </c>
      <c r="M1380" s="92">
        <v>5.9999999999999995E-4</v>
      </c>
      <c r="N1380" s="92" t="s">
        <v>219</v>
      </c>
      <c r="O1380" s="92" t="s">
        <v>75</v>
      </c>
      <c r="P1380" s="92" t="e">
        <v>#N/A</v>
      </c>
      <c r="Q1380" s="92" t="e">
        <v>#N/A</v>
      </c>
      <c r="R1380" s="92" t="e">
        <v>#N/A</v>
      </c>
      <c r="S1380" s="92" t="e">
        <v>#N/A</v>
      </c>
      <c r="T1380" s="92" t="e">
        <v>#N/A</v>
      </c>
      <c r="U1380" s="92" t="e">
        <v>#N/A</v>
      </c>
      <c r="V1380" s="92" t="e">
        <v>#N/A</v>
      </c>
      <c r="W1380" s="92" t="e">
        <v>#N/A</v>
      </c>
      <c r="X1380" s="92" t="e">
        <v>#N/A</v>
      </c>
      <c r="Y1380" s="92" t="e">
        <v>#N/A</v>
      </c>
      <c r="Z1380" s="92">
        <v>2734</v>
      </c>
      <c r="AA1380" s="92" t="s">
        <v>21297</v>
      </c>
      <c r="AB1380" s="92">
        <v>464289511</v>
      </c>
      <c r="AC1380" s="92" t="s">
        <v>29323</v>
      </c>
      <c r="AD1380" s="92" t="e">
        <v>#N/A</v>
      </c>
      <c r="AE1380" s="92" t="s">
        <v>29324</v>
      </c>
      <c r="AF1380" s="94" t="s">
        <v>40306</v>
      </c>
      <c r="AG1380" s="92" t="s">
        <v>35</v>
      </c>
      <c r="AI1380" s="92">
        <f>LEN(B1380)</f>
        <v>4</v>
      </c>
    </row>
    <row r="1381" spans="1:35" ht="144" x14ac:dyDescent="0.3">
      <c r="B1381" s="92" t="s">
        <v>2762</v>
      </c>
      <c r="C1381" s="92" t="s">
        <v>36733</v>
      </c>
      <c r="D1381" s="92" t="s">
        <v>2762</v>
      </c>
      <c r="E1381" s="92" t="s">
        <v>36734</v>
      </c>
      <c r="F1381" s="92" t="s">
        <v>21292</v>
      </c>
      <c r="G1381" s="92" t="s">
        <v>36735</v>
      </c>
      <c r="H1381" s="92">
        <v>253550</v>
      </c>
      <c r="I1381" s="92" t="s">
        <v>21294</v>
      </c>
      <c r="J1381" s="93">
        <v>1620</v>
      </c>
      <c r="K1381" s="92">
        <v>1479023000</v>
      </c>
      <c r="L1381" s="95">
        <v>39203</v>
      </c>
      <c r="M1381" s="92">
        <v>1.5E-3</v>
      </c>
      <c r="N1381" s="92" t="s">
        <v>24842</v>
      </c>
      <c r="O1381" s="92" t="s">
        <v>75</v>
      </c>
      <c r="P1381" s="92" t="s">
        <v>99</v>
      </c>
      <c r="Q1381" s="92" t="s">
        <v>77</v>
      </c>
      <c r="R1381" s="92" t="s">
        <v>26</v>
      </c>
      <c r="S1381" s="92" t="s">
        <v>24</v>
      </c>
      <c r="T1381" s="92" t="s">
        <v>30</v>
      </c>
      <c r="U1381" s="92" t="s">
        <v>4</v>
      </c>
      <c r="V1381" s="92" t="s">
        <v>24</v>
      </c>
      <c r="W1381" s="92" t="s">
        <v>24</v>
      </c>
      <c r="X1381" s="92" t="s">
        <v>32</v>
      </c>
      <c r="Y1381" s="92" t="s">
        <v>24</v>
      </c>
      <c r="Z1381" s="92">
        <v>23</v>
      </c>
      <c r="AA1381" s="92" t="s">
        <v>21297</v>
      </c>
      <c r="AB1381" s="92">
        <v>464288653</v>
      </c>
      <c r="AC1381" s="92" t="s">
        <v>36736</v>
      </c>
      <c r="AD1381" s="92" t="s">
        <v>2763</v>
      </c>
      <c r="AE1381" s="92" t="s">
        <v>36737</v>
      </c>
      <c r="AF1381" s="94" t="s">
        <v>39701</v>
      </c>
      <c r="AG1381" s="92" t="s">
        <v>39701</v>
      </c>
      <c r="AI1381" s="92" t="b">
        <f t="shared" si="127"/>
        <v>1</v>
      </c>
    </row>
    <row r="1382" spans="1:35" ht="129.6" x14ac:dyDescent="0.3">
      <c r="B1382" s="92" t="s">
        <v>1596</v>
      </c>
      <c r="C1382" s="92" t="s">
        <v>29983</v>
      </c>
      <c r="D1382" s="92" t="s">
        <v>29984</v>
      </c>
      <c r="E1382" s="92" t="s">
        <v>29985</v>
      </c>
      <c r="F1382" s="92" t="s">
        <v>21311</v>
      </c>
      <c r="G1382" s="92" t="s">
        <v>29986</v>
      </c>
      <c r="H1382" s="92">
        <v>1809</v>
      </c>
      <c r="I1382" s="92" t="s">
        <v>21294</v>
      </c>
      <c r="J1382" s="93">
        <v>56.94</v>
      </c>
      <c r="K1382" s="92">
        <v>57939000</v>
      </c>
      <c r="L1382" s="95">
        <v>39834</v>
      </c>
      <c r="M1382" s="92">
        <v>3.5000000000000001E-3</v>
      </c>
      <c r="N1382" s="92" t="s">
        <v>22968</v>
      </c>
      <c r="O1382" s="92" t="s">
        <v>75</v>
      </c>
      <c r="P1382" s="92" t="s">
        <v>99</v>
      </c>
      <c r="Q1382" s="92" t="s">
        <v>27</v>
      </c>
      <c r="R1382" s="92" t="s">
        <v>28</v>
      </c>
      <c r="S1382" s="92" t="s">
        <v>24</v>
      </c>
      <c r="T1382" s="92" t="s">
        <v>30</v>
      </c>
      <c r="U1382" s="92" t="s">
        <v>259</v>
      </c>
      <c r="V1382" s="92" t="s">
        <v>24</v>
      </c>
      <c r="W1382" s="92" t="s">
        <v>24</v>
      </c>
      <c r="X1382" s="92" t="s">
        <v>32</v>
      </c>
      <c r="Y1382" s="92" t="s">
        <v>24</v>
      </c>
      <c r="Z1382" s="92">
        <v>123</v>
      </c>
      <c r="AA1382" s="92" t="s">
        <v>21297</v>
      </c>
      <c r="AB1382" s="92">
        <v>464288125</v>
      </c>
      <c r="AC1382" s="92" t="s">
        <v>29987</v>
      </c>
      <c r="AD1382" s="92" t="s">
        <v>1597</v>
      </c>
      <c r="AE1382" s="92" t="s">
        <v>29988</v>
      </c>
      <c r="AF1382" s="94" t="s">
        <v>40307</v>
      </c>
      <c r="AG1382" s="92" t="s">
        <v>35</v>
      </c>
      <c r="AI1382" s="92">
        <f t="shared" ref="AI1382:AI1383" si="128">LEN(B1382)</f>
        <v>4</v>
      </c>
    </row>
    <row r="1383" spans="1:35" ht="129.6" x14ac:dyDescent="0.3">
      <c r="B1383" s="92" t="s">
        <v>2574</v>
      </c>
      <c r="C1383" s="92" t="s">
        <v>35258</v>
      </c>
      <c r="D1383" s="92" t="s">
        <v>35259</v>
      </c>
      <c r="E1383" s="92" t="s">
        <v>35260</v>
      </c>
      <c r="F1383" s="92" t="s">
        <v>22338</v>
      </c>
      <c r="G1383" s="92" t="s">
        <v>35261</v>
      </c>
      <c r="H1383" s="92">
        <v>2999241</v>
      </c>
      <c r="I1383" s="92" t="s">
        <v>21294</v>
      </c>
      <c r="J1383" s="93">
        <v>21200</v>
      </c>
      <c r="K1383" s="92">
        <v>20497116000</v>
      </c>
      <c r="L1383" s="95">
        <v>37459</v>
      </c>
      <c r="M1383" s="92">
        <v>1.5E-3</v>
      </c>
      <c r="N1383" s="92" t="s">
        <v>21529</v>
      </c>
      <c r="O1383" s="92" t="s">
        <v>75</v>
      </c>
      <c r="P1383" s="92" t="s">
        <v>99</v>
      </c>
      <c r="Q1383" s="92" t="s">
        <v>77</v>
      </c>
      <c r="R1383" s="92" t="s">
        <v>26</v>
      </c>
      <c r="S1383" s="92" t="s">
        <v>24</v>
      </c>
      <c r="T1383" s="92" t="s">
        <v>30</v>
      </c>
      <c r="U1383" s="92" t="s">
        <v>259</v>
      </c>
      <c r="V1383" s="92" t="s">
        <v>24</v>
      </c>
      <c r="W1383" s="92" t="s">
        <v>24</v>
      </c>
      <c r="X1383" s="92" t="s">
        <v>32</v>
      </c>
      <c r="Y1383" s="92" t="s">
        <v>24</v>
      </c>
      <c r="Z1383" s="92">
        <v>78</v>
      </c>
      <c r="AA1383" s="92" t="s">
        <v>21297</v>
      </c>
      <c r="AB1383" s="92">
        <v>464287457</v>
      </c>
      <c r="AC1383" s="92" t="s">
        <v>35262</v>
      </c>
      <c r="AD1383" s="92" t="s">
        <v>2575</v>
      </c>
      <c r="AE1383" s="92" t="s">
        <v>35263</v>
      </c>
      <c r="AF1383" s="94" t="s">
        <v>40308</v>
      </c>
      <c r="AG1383" s="92" t="s">
        <v>35</v>
      </c>
      <c r="AI1383" s="92">
        <f t="shared" si="128"/>
        <v>3</v>
      </c>
    </row>
    <row r="1384" spans="1:35" ht="100.8" x14ac:dyDescent="0.3">
      <c r="B1384" s="92" t="s">
        <v>2770</v>
      </c>
      <c r="C1384" s="92" t="s">
        <v>36738</v>
      </c>
      <c r="D1384" s="92" t="s">
        <v>36739</v>
      </c>
      <c r="E1384" s="92" t="s">
        <v>36740</v>
      </c>
      <c r="F1384" s="92" t="s">
        <v>22338</v>
      </c>
      <c r="G1384" s="92" t="s">
        <v>36741</v>
      </c>
      <c r="H1384" s="92">
        <v>10481301</v>
      </c>
      <c r="I1384" s="92" t="s">
        <v>21294</v>
      </c>
      <c r="J1384" s="93">
        <v>19470</v>
      </c>
      <c r="K1384" s="92">
        <v>18379758000</v>
      </c>
      <c r="L1384" s="95">
        <v>37459</v>
      </c>
      <c r="M1384" s="92">
        <v>1.5E-3</v>
      </c>
      <c r="N1384" s="92" t="s">
        <v>24842</v>
      </c>
      <c r="O1384" s="92" t="s">
        <v>75</v>
      </c>
      <c r="P1384" s="92" t="s">
        <v>99</v>
      </c>
      <c r="Q1384" s="92" t="s">
        <v>77</v>
      </c>
      <c r="R1384" s="92" t="s">
        <v>26</v>
      </c>
      <c r="S1384" s="92" t="s">
        <v>24</v>
      </c>
      <c r="T1384" s="92" t="s">
        <v>30</v>
      </c>
      <c r="U1384" s="92" t="s">
        <v>4</v>
      </c>
      <c r="V1384" s="92" t="s">
        <v>24</v>
      </c>
      <c r="W1384" s="92" t="s">
        <v>24</v>
      </c>
      <c r="X1384" s="92" t="s">
        <v>32</v>
      </c>
      <c r="Y1384" s="92" t="s">
        <v>24</v>
      </c>
      <c r="Z1384" s="92">
        <v>52</v>
      </c>
      <c r="AA1384" s="92" t="s">
        <v>21297</v>
      </c>
      <c r="AB1384" s="92">
        <v>464287432</v>
      </c>
      <c r="AC1384" s="92" t="s">
        <v>36742</v>
      </c>
      <c r="AD1384" s="92" t="s">
        <v>2771</v>
      </c>
      <c r="AE1384" s="92" t="s">
        <v>36743</v>
      </c>
      <c r="AF1384" s="94" t="s">
        <v>39702</v>
      </c>
      <c r="AG1384" s="92" t="s">
        <v>39702</v>
      </c>
      <c r="AI1384" s="92" t="b">
        <f t="shared" si="127"/>
        <v>1</v>
      </c>
    </row>
    <row r="1385" spans="1:35" ht="100.8" x14ac:dyDescent="0.3">
      <c r="B1385" s="92" t="s">
        <v>27750</v>
      </c>
      <c r="C1385" s="92" t="s">
        <v>27751</v>
      </c>
      <c r="D1385" s="92" t="s">
        <v>27752</v>
      </c>
      <c r="E1385" s="92" t="s">
        <v>27753</v>
      </c>
      <c r="F1385" s="92" t="s">
        <v>21362</v>
      </c>
      <c r="G1385" s="92" t="s">
        <v>27754</v>
      </c>
      <c r="H1385" s="92">
        <v>16866</v>
      </c>
      <c r="I1385" s="92" t="s">
        <v>21294</v>
      </c>
      <c r="J1385" s="93">
        <v>3.56</v>
      </c>
      <c r="K1385" s="92">
        <v>15593500</v>
      </c>
      <c r="L1385" s="95">
        <v>44096</v>
      </c>
      <c r="M1385" s="92">
        <v>6.9999999999999999E-4</v>
      </c>
      <c r="N1385" s="92" t="s">
        <v>24842</v>
      </c>
      <c r="O1385" s="92" t="s">
        <v>75</v>
      </c>
      <c r="P1385" s="92" t="e">
        <v>#N/A</v>
      </c>
      <c r="Q1385" s="92" t="e">
        <v>#N/A</v>
      </c>
      <c r="R1385" s="92" t="e">
        <v>#N/A</v>
      </c>
      <c r="S1385" s="92" t="e">
        <v>#N/A</v>
      </c>
      <c r="T1385" s="92" t="e">
        <v>#N/A</v>
      </c>
      <c r="U1385" s="92" t="e">
        <v>#N/A</v>
      </c>
      <c r="V1385" s="92" t="e">
        <v>#N/A</v>
      </c>
      <c r="W1385" s="92" t="e">
        <v>#N/A</v>
      </c>
      <c r="X1385" s="92" t="e">
        <v>#N/A</v>
      </c>
      <c r="Y1385" s="92" t="e">
        <v>#N/A</v>
      </c>
      <c r="Z1385" s="92">
        <v>0</v>
      </c>
      <c r="AA1385" s="92" t="s">
        <v>21297</v>
      </c>
      <c r="AB1385" s="100" t="s">
        <v>27755</v>
      </c>
      <c r="AC1385" s="92" t="s">
        <v>27756</v>
      </c>
      <c r="AD1385" s="92" t="e">
        <v>#N/A</v>
      </c>
      <c r="AE1385" s="92" t="s">
        <v>27757</v>
      </c>
      <c r="AF1385" s="94" t="s">
        <v>39703</v>
      </c>
      <c r="AG1385" s="92" t="s">
        <v>39703</v>
      </c>
      <c r="AI1385" s="92" t="b">
        <f t="shared" si="127"/>
        <v>1</v>
      </c>
    </row>
    <row r="1386" spans="1:35" ht="158.4" x14ac:dyDescent="0.3">
      <c r="B1386" s="92" t="s">
        <v>1466</v>
      </c>
      <c r="C1386" s="92" t="s">
        <v>29158</v>
      </c>
      <c r="D1386" s="92" t="s">
        <v>29159</v>
      </c>
      <c r="E1386" s="92" t="s">
        <v>29160</v>
      </c>
      <c r="F1386" s="92" t="s">
        <v>21311</v>
      </c>
      <c r="G1386" s="92" t="s">
        <v>29161</v>
      </c>
      <c r="H1386" s="92">
        <v>898704</v>
      </c>
      <c r="I1386" s="92" t="s">
        <v>21294</v>
      </c>
      <c r="J1386" s="93">
        <v>11320</v>
      </c>
      <c r="K1386" s="92">
        <v>11420800000</v>
      </c>
      <c r="L1386" s="95">
        <v>39203</v>
      </c>
      <c r="M1386" s="92">
        <v>1.5E-3</v>
      </c>
      <c r="N1386" s="92" t="s">
        <v>26504</v>
      </c>
      <c r="O1386" s="92" t="s">
        <v>75</v>
      </c>
      <c r="P1386" s="92" t="s">
        <v>99</v>
      </c>
      <c r="Q1386" s="92" t="s">
        <v>77</v>
      </c>
      <c r="R1386" s="92" t="s">
        <v>26</v>
      </c>
      <c r="S1386" s="92" t="s">
        <v>24</v>
      </c>
      <c r="T1386" s="92" t="s">
        <v>30</v>
      </c>
      <c r="U1386" s="92" t="s">
        <v>100</v>
      </c>
      <c r="V1386" s="92" t="s">
        <v>24</v>
      </c>
      <c r="W1386" s="92" t="s">
        <v>24</v>
      </c>
      <c r="X1386" s="92" t="s">
        <v>32</v>
      </c>
      <c r="Y1386" s="92" t="s">
        <v>24</v>
      </c>
      <c r="Z1386" s="92">
        <v>67</v>
      </c>
      <c r="AA1386" s="92" t="s">
        <v>21297</v>
      </c>
      <c r="AB1386" s="92">
        <v>464288661</v>
      </c>
      <c r="AC1386" s="92" t="s">
        <v>29162</v>
      </c>
      <c r="AD1386" s="92" t="s">
        <v>1467</v>
      </c>
      <c r="AE1386" s="92" t="s">
        <v>29163</v>
      </c>
      <c r="AF1386" s="94" t="s">
        <v>39704</v>
      </c>
      <c r="AG1386" s="92" t="s">
        <v>39704</v>
      </c>
      <c r="AI1386" s="92" t="b">
        <f t="shared" si="127"/>
        <v>1</v>
      </c>
    </row>
    <row r="1387" spans="1:35" ht="129.6" x14ac:dyDescent="0.3">
      <c r="B1387" s="92" t="s">
        <v>1464</v>
      </c>
      <c r="C1387" s="92" t="s">
        <v>29129</v>
      </c>
      <c r="D1387" s="92" t="s">
        <v>29130</v>
      </c>
      <c r="E1387" s="92" t="s">
        <v>29131</v>
      </c>
      <c r="F1387" s="92" t="s">
        <v>21311</v>
      </c>
      <c r="G1387" s="92" t="s">
        <v>29132</v>
      </c>
      <c r="H1387" s="92">
        <v>4963438</v>
      </c>
      <c r="I1387" s="92" t="s">
        <v>21294</v>
      </c>
      <c r="J1387" s="93">
        <v>19590</v>
      </c>
      <c r="K1387" s="92">
        <v>18228272000</v>
      </c>
      <c r="L1387" s="95">
        <v>37459</v>
      </c>
      <c r="M1387" s="92">
        <v>1.5E-3</v>
      </c>
      <c r="N1387" s="92" t="s">
        <v>24842</v>
      </c>
      <c r="O1387" s="92" t="s">
        <v>75</v>
      </c>
      <c r="P1387" s="92" t="s">
        <v>99</v>
      </c>
      <c r="Q1387" s="92" t="s">
        <v>77</v>
      </c>
      <c r="R1387" s="92" t="s">
        <v>26</v>
      </c>
      <c r="S1387" s="92" t="s">
        <v>24</v>
      </c>
      <c r="T1387" s="92" t="s">
        <v>30</v>
      </c>
      <c r="U1387" s="92" t="s">
        <v>100</v>
      </c>
      <c r="V1387" s="92" t="s">
        <v>24</v>
      </c>
      <c r="W1387" s="92" t="s">
        <v>24</v>
      </c>
      <c r="X1387" s="92" t="s">
        <v>32</v>
      </c>
      <c r="Y1387" s="92" t="s">
        <v>24</v>
      </c>
      <c r="Z1387" s="92">
        <v>20</v>
      </c>
      <c r="AA1387" s="92" t="s">
        <v>21297</v>
      </c>
      <c r="AB1387" s="92">
        <v>464287440</v>
      </c>
      <c r="AC1387" s="92" t="s">
        <v>29133</v>
      </c>
      <c r="AD1387" s="92" t="s">
        <v>1465</v>
      </c>
      <c r="AE1387" s="92" t="s">
        <v>29134</v>
      </c>
      <c r="AF1387" s="94" t="s">
        <v>39705</v>
      </c>
      <c r="AG1387" s="92" t="s">
        <v>39705</v>
      </c>
      <c r="AI1387" s="92" t="b">
        <f t="shared" si="127"/>
        <v>1</v>
      </c>
    </row>
    <row r="1388" spans="1:35" ht="129.6" x14ac:dyDescent="0.3">
      <c r="B1388" s="92" t="s">
        <v>2289</v>
      </c>
      <c r="C1388" s="92" t="s">
        <v>33953</v>
      </c>
      <c r="D1388" s="92" t="s">
        <v>33954</v>
      </c>
      <c r="E1388" s="92" t="s">
        <v>33955</v>
      </c>
      <c r="F1388" s="92" t="s">
        <v>21486</v>
      </c>
      <c r="G1388" s="92" t="s">
        <v>33956</v>
      </c>
      <c r="H1388" s="92">
        <v>192721</v>
      </c>
      <c r="I1388" s="92" t="s">
        <v>21294</v>
      </c>
      <c r="J1388" s="93">
        <v>1480</v>
      </c>
      <c r="K1388" s="92">
        <v>1401634000</v>
      </c>
      <c r="L1388" s="95">
        <v>40953</v>
      </c>
      <c r="M1388" s="92">
        <v>1.5E-3</v>
      </c>
      <c r="N1388" s="92" t="s">
        <v>3932</v>
      </c>
      <c r="O1388" s="92" t="s">
        <v>75</v>
      </c>
      <c r="P1388" s="92" t="s">
        <v>258</v>
      </c>
      <c r="Q1388" s="92" t="s">
        <v>77</v>
      </c>
      <c r="R1388" s="92" t="s">
        <v>26</v>
      </c>
      <c r="S1388" s="92" t="s">
        <v>24</v>
      </c>
      <c r="T1388" s="92" t="s">
        <v>30</v>
      </c>
      <c r="U1388" s="92" t="s">
        <v>78</v>
      </c>
      <c r="V1388" s="92" t="s">
        <v>24</v>
      </c>
      <c r="W1388" s="92" t="s">
        <v>24</v>
      </c>
      <c r="X1388" s="92" t="s">
        <v>32</v>
      </c>
      <c r="Y1388" s="92" t="s">
        <v>24</v>
      </c>
      <c r="Z1388" s="92">
        <v>2222</v>
      </c>
      <c r="AA1388" s="92" t="s">
        <v>21297</v>
      </c>
      <c r="AB1388" s="92" t="s">
        <v>33957</v>
      </c>
      <c r="AC1388" s="92" t="s">
        <v>33958</v>
      </c>
      <c r="AD1388" s="92" t="s">
        <v>2290</v>
      </c>
      <c r="AE1388" s="92" t="s">
        <v>33959</v>
      </c>
      <c r="AF1388" s="94" t="s">
        <v>40309</v>
      </c>
      <c r="AG1388" s="92" t="s">
        <v>35</v>
      </c>
      <c r="AI1388" s="92">
        <f t="shared" ref="AI1388:AI1389" si="129">LEN(B1388)</f>
        <v>4</v>
      </c>
    </row>
    <row r="1389" spans="1:35" ht="172.8" x14ac:dyDescent="0.3">
      <c r="B1389" s="92" t="s">
        <v>661</v>
      </c>
      <c r="C1389" s="92" t="s">
        <v>23939</v>
      </c>
      <c r="D1389" s="92" t="s">
        <v>23940</v>
      </c>
      <c r="E1389" s="92" t="s">
        <v>23941</v>
      </c>
      <c r="F1389" s="92" t="s">
        <v>21336</v>
      </c>
      <c r="G1389" s="92" t="s">
        <v>23942</v>
      </c>
      <c r="H1389" s="92">
        <v>526</v>
      </c>
      <c r="I1389" s="92" t="s">
        <v>21294</v>
      </c>
      <c r="J1389" s="93">
        <v>5.14</v>
      </c>
      <c r="K1389" s="92">
        <v>5811620</v>
      </c>
      <c r="L1389" s="95">
        <v>42491</v>
      </c>
      <c r="M1389" s="92">
        <v>3.5000000000000001E-3</v>
      </c>
      <c r="N1389" s="92" t="s">
        <v>21356</v>
      </c>
      <c r="O1389" s="92" t="s">
        <v>25</v>
      </c>
      <c r="P1389" s="92" t="s">
        <v>3</v>
      </c>
      <c r="Q1389" s="92" t="s">
        <v>57</v>
      </c>
      <c r="R1389" s="92" t="s">
        <v>28</v>
      </c>
      <c r="S1389" s="92" t="s">
        <v>29</v>
      </c>
      <c r="T1389" s="92" t="s">
        <v>30</v>
      </c>
      <c r="U1389" s="92" t="s">
        <v>24</v>
      </c>
      <c r="V1389" s="92" t="s">
        <v>24</v>
      </c>
      <c r="W1389" s="92" t="s">
        <v>18</v>
      </c>
      <c r="X1389" s="92" t="s">
        <v>32</v>
      </c>
      <c r="Y1389" s="92" t="s">
        <v>24</v>
      </c>
      <c r="Z1389" s="92">
        <v>0</v>
      </c>
      <c r="AA1389" s="92" t="s">
        <v>21297</v>
      </c>
      <c r="AB1389" s="92" t="s">
        <v>23943</v>
      </c>
      <c r="AC1389" s="92" t="s">
        <v>23944</v>
      </c>
      <c r="AD1389" s="92" t="s">
        <v>5352</v>
      </c>
      <c r="AE1389" s="92" t="s">
        <v>23945</v>
      </c>
      <c r="AF1389" s="94" t="s">
        <v>40310</v>
      </c>
      <c r="AG1389" s="92" t="s">
        <v>35</v>
      </c>
      <c r="AI1389" s="92">
        <f t="shared" si="129"/>
        <v>4</v>
      </c>
    </row>
    <row r="1390" spans="1:35" x14ac:dyDescent="0.3">
      <c r="A1390" s="96" t="s">
        <v>38562</v>
      </c>
      <c r="B1390" s="96" t="s">
        <v>5356</v>
      </c>
      <c r="C1390" s="96" t="s">
        <v>5357</v>
      </c>
      <c r="D1390" s="96"/>
      <c r="E1390" s="96"/>
      <c r="F1390" s="96"/>
      <c r="G1390" s="96"/>
      <c r="H1390" s="96"/>
      <c r="I1390" s="96"/>
      <c r="J1390" s="97"/>
      <c r="K1390" s="96"/>
      <c r="L1390" s="96"/>
      <c r="M1390" s="96"/>
      <c r="N1390" s="96"/>
      <c r="O1390" s="96" t="s">
        <v>25</v>
      </c>
      <c r="P1390" s="96" t="s">
        <v>3</v>
      </c>
      <c r="Q1390" s="96" t="s">
        <v>64</v>
      </c>
      <c r="R1390" s="96" t="s">
        <v>28</v>
      </c>
      <c r="S1390" s="96" t="s">
        <v>29</v>
      </c>
      <c r="T1390" s="96" t="s">
        <v>30</v>
      </c>
      <c r="U1390" s="96" t="s">
        <v>24</v>
      </c>
      <c r="V1390" s="96" t="s">
        <v>24</v>
      </c>
      <c r="W1390" s="96" t="s">
        <v>18</v>
      </c>
      <c r="X1390" s="96" t="s">
        <v>32</v>
      </c>
      <c r="Y1390" s="96" t="s">
        <v>24</v>
      </c>
      <c r="Z1390" s="96"/>
      <c r="AA1390" s="96"/>
      <c r="AB1390" s="96"/>
      <c r="AC1390" s="96"/>
      <c r="AD1390" s="96" t="s">
        <v>5358</v>
      </c>
      <c r="AE1390" s="96"/>
      <c r="AF1390" s="98" t="s">
        <v>37</v>
      </c>
      <c r="AG1390" s="96" t="s">
        <v>24</v>
      </c>
    </row>
    <row r="1391" spans="1:35" x14ac:dyDescent="0.3">
      <c r="A1391" s="96" t="s">
        <v>38562</v>
      </c>
      <c r="B1391" s="96" t="s">
        <v>5304</v>
      </c>
      <c r="C1391" s="96" t="s">
        <v>5305</v>
      </c>
      <c r="D1391" s="96"/>
      <c r="E1391" s="96"/>
      <c r="F1391" s="96"/>
      <c r="G1391" s="96"/>
      <c r="H1391" s="96"/>
      <c r="I1391" s="96"/>
      <c r="J1391" s="97"/>
      <c r="K1391" s="96"/>
      <c r="L1391" s="96"/>
      <c r="M1391" s="96"/>
      <c r="N1391" s="96"/>
      <c r="O1391" s="96" t="s">
        <v>25</v>
      </c>
      <c r="P1391" s="96" t="s">
        <v>3</v>
      </c>
      <c r="Q1391" s="96" t="s">
        <v>488</v>
      </c>
      <c r="R1391" s="96" t="s">
        <v>489</v>
      </c>
      <c r="S1391" s="96" t="s">
        <v>29</v>
      </c>
      <c r="T1391" s="96" t="s">
        <v>30</v>
      </c>
      <c r="U1391" s="96" t="s">
        <v>24</v>
      </c>
      <c r="V1391" s="96" t="s">
        <v>24</v>
      </c>
      <c r="W1391" s="96" t="s">
        <v>18</v>
      </c>
      <c r="X1391" s="96" t="s">
        <v>32</v>
      </c>
      <c r="Y1391" s="96" t="s">
        <v>24</v>
      </c>
      <c r="Z1391" s="96"/>
      <c r="AA1391" s="96"/>
      <c r="AB1391" s="96"/>
      <c r="AC1391" s="96"/>
      <c r="AD1391" s="96" t="s">
        <v>5306</v>
      </c>
      <c r="AE1391" s="96"/>
      <c r="AF1391" s="98" t="s">
        <v>37</v>
      </c>
      <c r="AG1391" s="96" t="s">
        <v>24</v>
      </c>
    </row>
    <row r="1392" spans="1:35" ht="144" x14ac:dyDescent="0.3">
      <c r="B1392" s="92" t="s">
        <v>91</v>
      </c>
      <c r="C1392" s="92" t="s">
        <v>21526</v>
      </c>
      <c r="D1392" s="92" t="s">
        <v>91</v>
      </c>
      <c r="E1392" s="92" t="s">
        <v>21527</v>
      </c>
      <c r="F1392" s="92" t="s">
        <v>21292</v>
      </c>
      <c r="G1392" s="92" t="s">
        <v>21528</v>
      </c>
      <c r="H1392" s="92">
        <v>67463</v>
      </c>
      <c r="I1392" s="92" t="s">
        <v>21294</v>
      </c>
      <c r="J1392" s="93">
        <v>903.98</v>
      </c>
      <c r="K1392" s="92">
        <v>905250000</v>
      </c>
      <c r="L1392" s="95">
        <v>39579</v>
      </c>
      <c r="M1392" s="92">
        <v>2E-3</v>
      </c>
      <c r="N1392" s="92" t="s">
        <v>21529</v>
      </c>
      <c r="O1392" s="92" t="s">
        <v>75</v>
      </c>
      <c r="P1392" s="92" t="s">
        <v>92</v>
      </c>
      <c r="Q1392" s="92" t="s">
        <v>77</v>
      </c>
      <c r="R1392" s="92" t="s">
        <v>26</v>
      </c>
      <c r="S1392" s="92" t="s">
        <v>24</v>
      </c>
      <c r="T1392" s="92" t="s">
        <v>30</v>
      </c>
      <c r="U1392" s="92" t="s">
        <v>78</v>
      </c>
      <c r="V1392" s="92" t="s">
        <v>24</v>
      </c>
      <c r="W1392" s="92" t="s">
        <v>24</v>
      </c>
      <c r="X1392" s="92" t="s">
        <v>32</v>
      </c>
      <c r="Y1392" s="92" t="s">
        <v>24</v>
      </c>
      <c r="Z1392" s="92">
        <v>81</v>
      </c>
      <c r="AA1392" s="92" t="s">
        <v>21297</v>
      </c>
      <c r="AB1392" s="92">
        <v>464288166</v>
      </c>
      <c r="AC1392" s="92" t="s">
        <v>21530</v>
      </c>
      <c r="AD1392" s="92" t="s">
        <v>93</v>
      </c>
      <c r="AE1392" s="92" t="s">
        <v>21531</v>
      </c>
      <c r="AF1392" s="94" t="s">
        <v>40311</v>
      </c>
      <c r="AG1392" s="92" t="s">
        <v>35</v>
      </c>
      <c r="AI1392" s="92">
        <f>LEN(B1392)</f>
        <v>3</v>
      </c>
    </row>
    <row r="1393" spans="2:35" ht="115.2" x14ac:dyDescent="0.3">
      <c r="B1393" s="92" t="s">
        <v>94</v>
      </c>
      <c r="C1393" s="92" t="s">
        <v>21540</v>
      </c>
      <c r="D1393" s="92" t="s">
        <v>21541</v>
      </c>
      <c r="E1393" s="92" t="s">
        <v>21542</v>
      </c>
      <c r="F1393" s="92" t="s">
        <v>21311</v>
      </c>
      <c r="G1393" s="92" t="s">
        <v>21543</v>
      </c>
      <c r="H1393" s="92">
        <v>205913</v>
      </c>
      <c r="I1393" s="92" t="s">
        <v>21294</v>
      </c>
      <c r="J1393" s="93">
        <v>1960</v>
      </c>
      <c r="K1393" s="92">
        <v>2269461000</v>
      </c>
      <c r="L1393" s="95">
        <v>39399</v>
      </c>
      <c r="M1393" s="92">
        <v>5.0000000000000001E-3</v>
      </c>
      <c r="N1393" s="92" t="s">
        <v>21313</v>
      </c>
      <c r="O1393" s="92" t="s">
        <v>25</v>
      </c>
      <c r="P1393" s="92" t="s">
        <v>3</v>
      </c>
      <c r="Q1393" s="92" t="s">
        <v>53</v>
      </c>
      <c r="R1393" s="92" t="s">
        <v>28</v>
      </c>
      <c r="S1393" s="92" t="s">
        <v>29</v>
      </c>
      <c r="T1393" s="92" t="s">
        <v>30</v>
      </c>
      <c r="U1393" s="92" t="s">
        <v>24</v>
      </c>
      <c r="V1393" s="92" t="s">
        <v>24</v>
      </c>
      <c r="W1393" s="92" t="s">
        <v>24</v>
      </c>
      <c r="X1393" s="92" t="s">
        <v>32</v>
      </c>
      <c r="Y1393" s="92" t="s">
        <v>24</v>
      </c>
      <c r="Z1393" s="92">
        <v>61</v>
      </c>
      <c r="AA1393" s="92" t="s">
        <v>21297</v>
      </c>
      <c r="AB1393" s="92">
        <v>464288430</v>
      </c>
      <c r="AC1393" s="92" t="s">
        <v>21544</v>
      </c>
      <c r="AD1393" s="92" t="s">
        <v>95</v>
      </c>
      <c r="AE1393" s="92" t="s">
        <v>21545</v>
      </c>
      <c r="AF1393" s="94" t="s">
        <v>39706</v>
      </c>
      <c r="AG1393" s="92" t="s">
        <v>39706</v>
      </c>
      <c r="AI1393" s="92" t="b">
        <f t="shared" ref="AI1392:AI1432" si="130">IF(LEN(B1393)=4,LEFT(AF1393,4),LEFT(AF1393,3))=B1393</f>
        <v>1</v>
      </c>
    </row>
    <row r="1394" spans="2:35" x14ac:dyDescent="0.3">
      <c r="B1394" s="92" t="s">
        <v>650</v>
      </c>
      <c r="C1394" s="92" t="s">
        <v>24476</v>
      </c>
      <c r="D1394" s="92" t="s">
        <v>24477</v>
      </c>
      <c r="E1394" s="92" t="s">
        <v>24478</v>
      </c>
      <c r="F1394" s="92" t="s">
        <v>21486</v>
      </c>
      <c r="G1394" s="92" t="s">
        <v>24479</v>
      </c>
      <c r="H1394" s="92">
        <v>3092</v>
      </c>
      <c r="I1394" s="92" t="s">
        <v>21294</v>
      </c>
      <c r="J1394" s="93">
        <v>22.48</v>
      </c>
      <c r="K1394" s="92">
        <v>25753000</v>
      </c>
      <c r="L1394" s="95">
        <v>40962</v>
      </c>
      <c r="M1394" s="92">
        <v>4.8999999999999998E-3</v>
      </c>
      <c r="N1394" s="92" t="s">
        <v>24480</v>
      </c>
      <c r="O1394" s="92" t="s">
        <v>25</v>
      </c>
      <c r="P1394" s="92" t="s">
        <v>3</v>
      </c>
      <c r="Q1394" s="92" t="s">
        <v>53</v>
      </c>
      <c r="R1394" s="92" t="s">
        <v>28</v>
      </c>
      <c r="S1394" s="92" t="s">
        <v>28</v>
      </c>
      <c r="T1394" s="92" t="s">
        <v>30</v>
      </c>
      <c r="U1394" s="92" t="s">
        <v>24</v>
      </c>
      <c r="V1394" s="92" t="s">
        <v>24</v>
      </c>
      <c r="W1394" s="92" t="s">
        <v>18</v>
      </c>
      <c r="X1394" s="92" t="s">
        <v>32</v>
      </c>
      <c r="Y1394" s="92" t="s">
        <v>24</v>
      </c>
      <c r="Z1394" s="92">
        <v>56</v>
      </c>
      <c r="AA1394" s="92" t="s">
        <v>21297</v>
      </c>
      <c r="AB1394" s="92">
        <v>464286293</v>
      </c>
      <c r="AC1394" s="92" t="s">
        <v>24481</v>
      </c>
      <c r="AD1394" s="92" t="s">
        <v>651</v>
      </c>
      <c r="AE1394" s="92" t="s">
        <v>24482</v>
      </c>
      <c r="AF1394" s="94" t="s">
        <v>37</v>
      </c>
      <c r="AG1394" s="92" t="s">
        <v>39055</v>
      </c>
      <c r="AI1394" s="92" t="b">
        <f t="shared" si="130"/>
        <v>0</v>
      </c>
    </row>
    <row r="1395" spans="2:35" ht="72" x14ac:dyDescent="0.3">
      <c r="B1395" s="92" t="s">
        <v>20196</v>
      </c>
      <c r="C1395" s="92" t="s">
        <v>28410</v>
      </c>
      <c r="D1395" s="92" t="s">
        <v>28411</v>
      </c>
      <c r="E1395" s="92" t="s">
        <v>28412</v>
      </c>
      <c r="F1395" s="92" t="s">
        <v>21292</v>
      </c>
      <c r="G1395" s="92" t="s">
        <v>28413</v>
      </c>
      <c r="H1395" s="92">
        <v>51948</v>
      </c>
      <c r="I1395" s="92" t="s">
        <v>21294</v>
      </c>
      <c r="J1395" s="93">
        <v>72.150000000000006</v>
      </c>
      <c r="K1395" s="92">
        <v>89805975</v>
      </c>
      <c r="L1395" s="95">
        <v>43992</v>
      </c>
      <c r="M1395" s="92">
        <v>2.5000000000000001E-3</v>
      </c>
      <c r="N1395" s="92" t="s">
        <v>21673</v>
      </c>
      <c r="O1395" s="92" t="s">
        <v>75</v>
      </c>
      <c r="P1395" s="92" t="e">
        <v>#N/A</v>
      </c>
      <c r="Q1395" s="92" t="e">
        <v>#N/A</v>
      </c>
      <c r="R1395" s="92" t="e">
        <v>#N/A</v>
      </c>
      <c r="S1395" s="92" t="e">
        <v>#N/A</v>
      </c>
      <c r="T1395" s="92" t="e">
        <v>#N/A</v>
      </c>
      <c r="U1395" s="92" t="e">
        <v>#N/A</v>
      </c>
      <c r="V1395" s="92" t="e">
        <v>#N/A</v>
      </c>
      <c r="W1395" s="92" t="e">
        <v>#N/A</v>
      </c>
      <c r="X1395" s="92" t="e">
        <v>#N/A</v>
      </c>
      <c r="Y1395" s="92" t="e">
        <v>#N/A</v>
      </c>
      <c r="Z1395" s="92">
        <v>0</v>
      </c>
      <c r="AA1395" s="92" t="s">
        <v>21297</v>
      </c>
      <c r="AB1395" s="92" t="s">
        <v>28414</v>
      </c>
      <c r="AC1395" s="92" t="s">
        <v>28415</v>
      </c>
      <c r="AD1395" s="92" t="e">
        <v>#N/A</v>
      </c>
      <c r="AE1395" s="92" t="s">
        <v>28416</v>
      </c>
      <c r="AF1395" s="94" t="s">
        <v>40312</v>
      </c>
      <c r="AG1395" s="92" t="s">
        <v>35</v>
      </c>
      <c r="AI1395" s="92">
        <f t="shared" ref="AI1395:AI1396" si="131">LEN(B1395)</f>
        <v>4</v>
      </c>
    </row>
    <row r="1396" spans="2:35" ht="158.4" x14ac:dyDescent="0.3">
      <c r="B1396" s="92" t="s">
        <v>23399</v>
      </c>
      <c r="C1396" s="92" t="s">
        <v>23400</v>
      </c>
      <c r="D1396" s="92" t="s">
        <v>23401</v>
      </c>
      <c r="E1396" s="92" t="s">
        <v>23402</v>
      </c>
      <c r="F1396" s="92" t="s">
        <v>21486</v>
      </c>
      <c r="G1396" s="92" t="s">
        <v>23403</v>
      </c>
      <c r="H1396" s="92">
        <v>2647</v>
      </c>
      <c r="I1396" s="92" t="s">
        <v>21294</v>
      </c>
      <c r="J1396" s="93">
        <v>41.91</v>
      </c>
      <c r="K1396" s="92">
        <v>43359900</v>
      </c>
      <c r="L1396" s="95">
        <v>43163</v>
      </c>
      <c r="M1396" s="92">
        <v>2.8E-3</v>
      </c>
      <c r="N1396" s="92" t="s">
        <v>22069</v>
      </c>
      <c r="O1396" s="92" t="s">
        <v>71</v>
      </c>
      <c r="P1396" s="92" t="e">
        <v>#N/A</v>
      </c>
      <c r="Q1396" s="92" t="e">
        <v>#N/A</v>
      </c>
      <c r="R1396" s="92" t="e">
        <v>#N/A</v>
      </c>
      <c r="S1396" s="92" t="e">
        <v>#N/A</v>
      </c>
      <c r="T1396" s="92" t="e">
        <v>#N/A</v>
      </c>
      <c r="U1396" s="92" t="e">
        <v>#N/A</v>
      </c>
      <c r="V1396" s="92" t="e">
        <v>#N/A</v>
      </c>
      <c r="W1396" s="92" t="e">
        <v>#N/A</v>
      </c>
      <c r="X1396" s="92" t="e">
        <v>#N/A</v>
      </c>
      <c r="Y1396" s="92" t="e">
        <v>#N/A</v>
      </c>
      <c r="Z1396" s="92">
        <v>0</v>
      </c>
      <c r="AA1396" s="92" t="s">
        <v>21304</v>
      </c>
      <c r="AB1396" s="92" t="s">
        <v>23404</v>
      </c>
      <c r="AC1396" s="92" t="s">
        <v>23405</v>
      </c>
      <c r="AD1396" s="92" t="e">
        <v>#N/A</v>
      </c>
      <c r="AE1396" s="92" t="s">
        <v>23406</v>
      </c>
      <c r="AF1396" s="94" t="s">
        <v>40313</v>
      </c>
      <c r="AG1396" s="92" t="s">
        <v>35</v>
      </c>
      <c r="AI1396" s="92">
        <f t="shared" si="131"/>
        <v>4</v>
      </c>
    </row>
    <row r="1397" spans="2:35" x14ac:dyDescent="0.3">
      <c r="B1397" s="92" t="s">
        <v>20093</v>
      </c>
      <c r="C1397" s="92" t="s">
        <v>37357</v>
      </c>
      <c r="D1397" s="92" t="s">
        <v>37358</v>
      </c>
      <c r="E1397" s="92" t="s">
        <v>37359</v>
      </c>
      <c r="F1397" s="92" t="s">
        <v>21336</v>
      </c>
      <c r="G1397" s="92" t="s">
        <v>37360</v>
      </c>
      <c r="H1397" s="92">
        <v>1452486</v>
      </c>
      <c r="I1397" s="92" t="s">
        <v>21294</v>
      </c>
      <c r="J1397" s="93">
        <v>6160</v>
      </c>
      <c r="K1397" s="92">
        <v>6758224000</v>
      </c>
      <c r="L1397" s="95">
        <v>43033</v>
      </c>
      <c r="M1397" s="92">
        <v>1.5E-3</v>
      </c>
      <c r="N1397" s="92" t="s">
        <v>21673</v>
      </c>
      <c r="O1397" s="92" t="s">
        <v>75</v>
      </c>
      <c r="P1397" s="92" t="e">
        <v>#N/A</v>
      </c>
      <c r="Q1397" s="92" t="e">
        <v>#N/A</v>
      </c>
      <c r="R1397" s="92" t="e">
        <v>#N/A</v>
      </c>
      <c r="S1397" s="92" t="e">
        <v>#N/A</v>
      </c>
      <c r="T1397" s="92" t="e">
        <v>#N/A</v>
      </c>
      <c r="U1397" s="92" t="e">
        <v>#N/A</v>
      </c>
      <c r="V1397" s="92" t="e">
        <v>#N/A</v>
      </c>
      <c r="W1397" s="92" t="e">
        <v>#N/A</v>
      </c>
      <c r="X1397" s="92" t="e">
        <v>#N/A</v>
      </c>
      <c r="Y1397" s="92" t="e">
        <v>#N/A</v>
      </c>
      <c r="Z1397" s="92">
        <v>2037</v>
      </c>
      <c r="AA1397" s="92" t="s">
        <v>21297</v>
      </c>
      <c r="AB1397" s="92" t="s">
        <v>37361</v>
      </c>
      <c r="AC1397" s="92" t="s">
        <v>37362</v>
      </c>
      <c r="AD1397" s="92" t="e">
        <v>#N/A</v>
      </c>
      <c r="AE1397" s="92" t="s">
        <v>37363</v>
      </c>
      <c r="AF1397" s="94" t="e">
        <v>#N/A</v>
      </c>
      <c r="AG1397" s="92" t="s">
        <v>39056</v>
      </c>
      <c r="AI1397" s="92" t="e">
        <f t="shared" si="130"/>
        <v>#N/A</v>
      </c>
    </row>
    <row r="1398" spans="2:35" x14ac:dyDescent="0.3">
      <c r="B1398" s="92" t="s">
        <v>37371</v>
      </c>
      <c r="C1398" s="92" t="s">
        <v>37372</v>
      </c>
      <c r="D1398" s="92" t="s">
        <v>37373</v>
      </c>
      <c r="E1398" s="92" t="s">
        <v>37374</v>
      </c>
      <c r="F1398" s="92" t="s">
        <v>22338</v>
      </c>
      <c r="G1398" s="92" t="s">
        <v>37375</v>
      </c>
      <c r="H1398" s="92">
        <v>696309</v>
      </c>
      <c r="I1398" s="92" t="s">
        <v>21294</v>
      </c>
      <c r="J1398" s="93">
        <v>5860</v>
      </c>
      <c r="K1398" s="92">
        <v>5993472000</v>
      </c>
      <c r="L1398" s="95">
        <v>39203</v>
      </c>
      <c r="M1398" s="92">
        <v>5.9999999999999995E-4</v>
      </c>
      <c r="N1398" s="92" t="s">
        <v>3932</v>
      </c>
      <c r="O1398" s="92" t="s">
        <v>75</v>
      </c>
      <c r="P1398" s="92" t="e">
        <v>#N/A</v>
      </c>
      <c r="Q1398" s="92" t="e">
        <v>#N/A</v>
      </c>
      <c r="R1398" s="92" t="e">
        <v>#N/A</v>
      </c>
      <c r="S1398" s="92" t="e">
        <v>#N/A</v>
      </c>
      <c r="T1398" s="92" t="e">
        <v>#N/A</v>
      </c>
      <c r="U1398" s="92" t="e">
        <v>#N/A</v>
      </c>
      <c r="V1398" s="92" t="e">
        <v>#N/A</v>
      </c>
      <c r="W1398" s="92" t="e">
        <v>#N/A</v>
      </c>
      <c r="X1398" s="92" t="e">
        <v>#N/A</v>
      </c>
      <c r="Y1398" s="92" t="e">
        <v>#N/A</v>
      </c>
      <c r="Z1398" s="92">
        <v>7638</v>
      </c>
      <c r="AA1398" s="92" t="s">
        <v>21297</v>
      </c>
      <c r="AB1398" s="92">
        <v>464288620</v>
      </c>
      <c r="AC1398" s="92" t="s">
        <v>37376</v>
      </c>
      <c r="AD1398" s="92" t="e">
        <v>#N/A</v>
      </c>
      <c r="AE1398" s="92" t="s">
        <v>37377</v>
      </c>
      <c r="AF1398" s="94" t="e">
        <v>#N/A</v>
      </c>
      <c r="AG1398" s="92" t="s">
        <v>35</v>
      </c>
      <c r="AI1398" s="92">
        <f t="shared" ref="AI1398:AI1401" si="132">LEN(B1398)</f>
        <v>4</v>
      </c>
    </row>
    <row r="1399" spans="2:35" ht="144" x14ac:dyDescent="0.3">
      <c r="B1399" s="92" t="s">
        <v>370</v>
      </c>
      <c r="C1399" s="92" t="s">
        <v>23407</v>
      </c>
      <c r="D1399" s="92" t="s">
        <v>370</v>
      </c>
      <c r="E1399" s="92" t="s">
        <v>23408</v>
      </c>
      <c r="F1399" s="92" t="s">
        <v>21292</v>
      </c>
      <c r="G1399" s="92" t="s">
        <v>23409</v>
      </c>
      <c r="H1399" s="92">
        <v>81473</v>
      </c>
      <c r="I1399" s="92" t="s">
        <v>21294</v>
      </c>
      <c r="J1399" s="93">
        <v>1590</v>
      </c>
      <c r="K1399" s="92">
        <v>1615080000</v>
      </c>
      <c r="L1399" s="95">
        <v>39182</v>
      </c>
      <c r="M1399" s="92">
        <v>2.5000000000000001E-3</v>
      </c>
      <c r="N1399" s="92" t="s">
        <v>23410</v>
      </c>
      <c r="O1399" s="92" t="s">
        <v>75</v>
      </c>
      <c r="P1399" s="92" t="s">
        <v>154</v>
      </c>
      <c r="Q1399" s="92" t="s">
        <v>77</v>
      </c>
      <c r="R1399" s="92" t="s">
        <v>26</v>
      </c>
      <c r="S1399" s="92" t="s">
        <v>24</v>
      </c>
      <c r="T1399" s="92" t="s">
        <v>30</v>
      </c>
      <c r="U1399" s="92" t="s">
        <v>78</v>
      </c>
      <c r="V1399" s="92" t="s">
        <v>24</v>
      </c>
      <c r="W1399" s="92" t="s">
        <v>24</v>
      </c>
      <c r="X1399" s="92" t="s">
        <v>32</v>
      </c>
      <c r="Y1399" s="92" t="s">
        <v>24</v>
      </c>
      <c r="Z1399" s="92">
        <v>1041</v>
      </c>
      <c r="AA1399" s="92" t="s">
        <v>21297</v>
      </c>
      <c r="AB1399" s="92">
        <v>464288356</v>
      </c>
      <c r="AC1399" s="92" t="s">
        <v>23411</v>
      </c>
      <c r="AD1399" s="92" t="s">
        <v>371</v>
      </c>
      <c r="AE1399" s="92" t="s">
        <v>23412</v>
      </c>
      <c r="AF1399" s="94" t="s">
        <v>40314</v>
      </c>
      <c r="AG1399" s="92" t="s">
        <v>35</v>
      </c>
      <c r="AI1399" s="92">
        <f t="shared" si="132"/>
        <v>3</v>
      </c>
    </row>
    <row r="1400" spans="2:35" ht="100.8" x14ac:dyDescent="0.3">
      <c r="B1400" s="92" t="s">
        <v>1169</v>
      </c>
      <c r="C1400" s="92" t="s">
        <v>27344</v>
      </c>
      <c r="D1400" s="92" t="s">
        <v>1169</v>
      </c>
      <c r="E1400" s="92" t="s">
        <v>27345</v>
      </c>
      <c r="F1400" s="92" t="s">
        <v>21292</v>
      </c>
      <c r="G1400" s="92" t="s">
        <v>27346</v>
      </c>
      <c r="H1400" s="92" t="s">
        <v>21372</v>
      </c>
      <c r="I1400" s="92" t="s">
        <v>21294</v>
      </c>
      <c r="K1400" s="92">
        <v>3720135000</v>
      </c>
      <c r="L1400" s="95" t="s">
        <v>21372</v>
      </c>
      <c r="M1400" s="92" t="s">
        <v>21372</v>
      </c>
      <c r="N1400" s="92" t="s">
        <v>21488</v>
      </c>
      <c r="O1400" s="92" t="s">
        <v>25</v>
      </c>
      <c r="P1400" s="92" t="s">
        <v>3</v>
      </c>
      <c r="Q1400" s="92" t="s">
        <v>341</v>
      </c>
      <c r="R1400" s="92" t="s">
        <v>342</v>
      </c>
      <c r="S1400" s="92" t="s">
        <v>28</v>
      </c>
      <c r="T1400" s="92" t="s">
        <v>30</v>
      </c>
      <c r="U1400" s="92" t="s">
        <v>24</v>
      </c>
      <c r="V1400" s="92" t="s">
        <v>24</v>
      </c>
      <c r="W1400" s="92" t="s">
        <v>24</v>
      </c>
      <c r="X1400" s="92" t="s">
        <v>32</v>
      </c>
      <c r="Y1400" s="92" t="s">
        <v>24</v>
      </c>
      <c r="Z1400" s="92">
        <v>56</v>
      </c>
      <c r="AA1400" s="92" t="s">
        <v>21297</v>
      </c>
      <c r="AB1400" s="92">
        <v>464287184</v>
      </c>
      <c r="AC1400" s="92" t="s">
        <v>27347</v>
      </c>
      <c r="AD1400" s="92" t="s">
        <v>1170</v>
      </c>
      <c r="AE1400" s="92" t="s">
        <v>27348</v>
      </c>
      <c r="AF1400" s="94" t="s">
        <v>40315</v>
      </c>
      <c r="AG1400" s="92" t="s">
        <v>35</v>
      </c>
      <c r="AI1400" s="92">
        <f t="shared" si="132"/>
        <v>3</v>
      </c>
    </row>
    <row r="1401" spans="2:35" ht="129.6" x14ac:dyDescent="0.3">
      <c r="B1401" s="92" t="s">
        <v>364</v>
      </c>
      <c r="C1401" s="92" t="s">
        <v>23392</v>
      </c>
      <c r="D1401" s="92" t="s">
        <v>23393</v>
      </c>
      <c r="E1401" s="92" t="s">
        <v>23394</v>
      </c>
      <c r="F1401" s="92" t="s">
        <v>21486</v>
      </c>
      <c r="G1401" s="92" t="s">
        <v>23395</v>
      </c>
      <c r="H1401" s="92">
        <v>76686</v>
      </c>
      <c r="I1401" s="92" t="s">
        <v>21294</v>
      </c>
      <c r="J1401" s="93">
        <v>491.19</v>
      </c>
      <c r="K1401" s="92">
        <v>491981500</v>
      </c>
      <c r="L1401" s="95">
        <v>40953</v>
      </c>
      <c r="M1401" s="92">
        <v>2.5000000000000001E-3</v>
      </c>
      <c r="N1401" s="92" t="s">
        <v>21495</v>
      </c>
      <c r="O1401" s="92" t="s">
        <v>75</v>
      </c>
      <c r="P1401" s="92" t="s">
        <v>365</v>
      </c>
      <c r="Q1401" s="92" t="s">
        <v>77</v>
      </c>
      <c r="R1401" s="92" t="s">
        <v>26</v>
      </c>
      <c r="S1401" s="92" t="s">
        <v>24</v>
      </c>
      <c r="T1401" s="92" t="s">
        <v>30</v>
      </c>
      <c r="U1401" s="92" t="s">
        <v>78</v>
      </c>
      <c r="V1401" s="92" t="s">
        <v>24</v>
      </c>
      <c r="W1401" s="92" t="s">
        <v>24</v>
      </c>
      <c r="X1401" s="92" t="s">
        <v>32</v>
      </c>
      <c r="Y1401" s="92" t="s">
        <v>24</v>
      </c>
      <c r="Z1401" s="92">
        <v>553</v>
      </c>
      <c r="AA1401" s="92" t="s">
        <v>21297</v>
      </c>
      <c r="AB1401" s="92" t="s">
        <v>23396</v>
      </c>
      <c r="AC1401" s="92" t="s">
        <v>23397</v>
      </c>
      <c r="AD1401" s="92" t="s">
        <v>366</v>
      </c>
      <c r="AE1401" s="92" t="s">
        <v>23398</v>
      </c>
      <c r="AF1401" s="94" t="s">
        <v>40316</v>
      </c>
      <c r="AG1401" s="92" t="s">
        <v>35</v>
      </c>
      <c r="AI1401" s="92">
        <f t="shared" si="132"/>
        <v>4</v>
      </c>
    </row>
    <row r="1402" spans="2:35" ht="100.8" x14ac:dyDescent="0.3">
      <c r="B1402" s="92" t="s">
        <v>1432</v>
      </c>
      <c r="C1402" s="92" t="s">
        <v>28971</v>
      </c>
      <c r="D1402" s="92" t="s">
        <v>1432</v>
      </c>
      <c r="E1402" s="92" t="s">
        <v>28972</v>
      </c>
      <c r="F1402" s="92" t="s">
        <v>21336</v>
      </c>
      <c r="G1402" s="92" t="s">
        <v>28973</v>
      </c>
      <c r="H1402" s="92">
        <v>69498</v>
      </c>
      <c r="I1402" s="92" t="s">
        <v>21294</v>
      </c>
      <c r="J1402" s="93">
        <v>1770</v>
      </c>
      <c r="K1402" s="92">
        <v>1935297000</v>
      </c>
      <c r="L1402" s="95">
        <v>36920</v>
      </c>
      <c r="M1402" s="92">
        <v>3.3999999999999998E-3</v>
      </c>
      <c r="N1402" s="92" t="s">
        <v>2</v>
      </c>
      <c r="O1402" s="92" t="s">
        <v>2</v>
      </c>
      <c r="P1402" s="92" t="s">
        <v>2</v>
      </c>
      <c r="Q1402" s="92" t="s">
        <v>77</v>
      </c>
      <c r="R1402" s="92" t="s">
        <v>26</v>
      </c>
      <c r="S1402" s="92" t="s">
        <v>24</v>
      </c>
      <c r="T1402" s="92" t="s">
        <v>30</v>
      </c>
      <c r="U1402" s="92" t="s">
        <v>24</v>
      </c>
      <c r="V1402" s="92" t="s">
        <v>24</v>
      </c>
      <c r="W1402" s="92" t="s">
        <v>24</v>
      </c>
      <c r="X1402" s="92" t="s">
        <v>32</v>
      </c>
      <c r="Y1402" s="92" t="s">
        <v>24</v>
      </c>
      <c r="Z1402" s="92">
        <v>34</v>
      </c>
      <c r="AA1402" s="92" t="s">
        <v>21297</v>
      </c>
      <c r="AB1402" s="92">
        <v>464287564</v>
      </c>
      <c r="AC1402" s="92" t="s">
        <v>28974</v>
      </c>
      <c r="AD1402" s="92" t="s">
        <v>1433</v>
      </c>
      <c r="AE1402" s="92" t="s">
        <v>28975</v>
      </c>
      <c r="AF1402" s="94" t="s">
        <v>39707</v>
      </c>
      <c r="AG1402" s="92" t="s">
        <v>39707</v>
      </c>
      <c r="AI1402" s="92" t="b">
        <f t="shared" si="130"/>
        <v>1</v>
      </c>
    </row>
    <row r="1403" spans="2:35" ht="115.2" x14ac:dyDescent="0.3">
      <c r="B1403" s="92" t="s">
        <v>5069</v>
      </c>
      <c r="C1403" s="92" t="s">
        <v>23474</v>
      </c>
      <c r="D1403" s="92" t="s">
        <v>23475</v>
      </c>
      <c r="E1403" s="92" t="s">
        <v>23476</v>
      </c>
      <c r="F1403" s="92" t="s">
        <v>22338</v>
      </c>
      <c r="G1403" s="92" t="s">
        <v>23477</v>
      </c>
      <c r="H1403" s="92">
        <v>33830</v>
      </c>
      <c r="I1403" s="92" t="s">
        <v>21294</v>
      </c>
      <c r="J1403" s="93">
        <v>196.56</v>
      </c>
      <c r="K1403" s="92">
        <v>205983000</v>
      </c>
      <c r="L1403" s="95">
        <v>41927</v>
      </c>
      <c r="M1403" s="92">
        <v>4.7999999999999996E-3</v>
      </c>
      <c r="N1403" s="92" t="s">
        <v>22069</v>
      </c>
      <c r="O1403" s="92" t="s">
        <v>71</v>
      </c>
      <c r="P1403" s="92" t="s">
        <v>3</v>
      </c>
      <c r="Q1403" s="92" t="s">
        <v>77</v>
      </c>
      <c r="R1403" s="92" t="s">
        <v>26</v>
      </c>
      <c r="S1403" s="92" t="s">
        <v>24</v>
      </c>
      <c r="T1403" s="92" t="s">
        <v>35</v>
      </c>
      <c r="U1403" s="92" t="s">
        <v>24</v>
      </c>
      <c r="V1403" s="92" t="s">
        <v>24</v>
      </c>
      <c r="W1403" s="92" t="s">
        <v>18</v>
      </c>
      <c r="X1403" s="92" t="s">
        <v>32</v>
      </c>
      <c r="Y1403" s="92" t="s">
        <v>24</v>
      </c>
      <c r="Z1403" s="92">
        <v>0</v>
      </c>
      <c r="AA1403" s="92" t="s">
        <v>21304</v>
      </c>
      <c r="AB1403" s="92" t="s">
        <v>23478</v>
      </c>
      <c r="AC1403" s="92" t="s">
        <v>23479</v>
      </c>
      <c r="AD1403" s="92" t="s">
        <v>35</v>
      </c>
      <c r="AE1403" s="92" t="s">
        <v>23480</v>
      </c>
      <c r="AF1403" s="94" t="s">
        <v>39057</v>
      </c>
      <c r="AG1403" s="92" t="s">
        <v>39057</v>
      </c>
      <c r="AI1403" s="92" t="b">
        <f t="shared" si="130"/>
        <v>1</v>
      </c>
    </row>
    <row r="1404" spans="2:35" ht="144" x14ac:dyDescent="0.3">
      <c r="B1404" s="92" t="s">
        <v>4536</v>
      </c>
      <c r="C1404" s="92" t="s">
        <v>29004</v>
      </c>
      <c r="D1404" s="92" t="s">
        <v>29005</v>
      </c>
      <c r="E1404" s="92" t="s">
        <v>29006</v>
      </c>
      <c r="F1404" s="92" t="s">
        <v>21336</v>
      </c>
      <c r="G1404" s="92" t="s">
        <v>29007</v>
      </c>
      <c r="H1404" s="92">
        <v>241947</v>
      </c>
      <c r="I1404" s="92" t="s">
        <v>21294</v>
      </c>
      <c r="J1404" s="93">
        <v>851.51</v>
      </c>
      <c r="K1404" s="92">
        <v>1036519500</v>
      </c>
      <c r="L1404" s="95">
        <v>42041</v>
      </c>
      <c r="M1404" s="92">
        <v>2E-3</v>
      </c>
      <c r="N1404" s="92" t="s">
        <v>23633</v>
      </c>
      <c r="O1404" s="92" t="s">
        <v>75</v>
      </c>
      <c r="P1404" s="92" t="s">
        <v>454</v>
      </c>
      <c r="Q1404" s="92" t="s">
        <v>77</v>
      </c>
      <c r="R1404" s="92" t="s">
        <v>26</v>
      </c>
      <c r="S1404" s="92" t="s">
        <v>24</v>
      </c>
      <c r="T1404" s="92" t="s">
        <v>30</v>
      </c>
      <c r="U1404" s="92" t="s">
        <v>78</v>
      </c>
      <c r="V1404" s="92" t="s">
        <v>24</v>
      </c>
      <c r="W1404" s="92" t="s">
        <v>24</v>
      </c>
      <c r="X1404" s="92" t="s">
        <v>32</v>
      </c>
      <c r="Y1404" s="92" t="s">
        <v>24</v>
      </c>
      <c r="Z1404" s="92">
        <v>288</v>
      </c>
      <c r="AA1404" s="92" t="s">
        <v>21297</v>
      </c>
      <c r="AB1404" s="92" t="s">
        <v>29008</v>
      </c>
      <c r="AC1404" s="92" t="s">
        <v>29009</v>
      </c>
      <c r="AD1404" s="92" t="s">
        <v>4537</v>
      </c>
      <c r="AE1404" s="92" t="s">
        <v>29010</v>
      </c>
      <c r="AF1404" s="94" t="s">
        <v>39058</v>
      </c>
      <c r="AG1404" s="92" t="s">
        <v>39058</v>
      </c>
      <c r="AI1404" s="92" t="b">
        <f t="shared" si="130"/>
        <v>1</v>
      </c>
    </row>
    <row r="1405" spans="2:35" ht="172.8" x14ac:dyDescent="0.3">
      <c r="B1405" s="92" t="s">
        <v>1528</v>
      </c>
      <c r="C1405" s="92" t="s">
        <v>29565</v>
      </c>
      <c r="D1405" s="92" t="s">
        <v>29566</v>
      </c>
      <c r="E1405" s="92" t="s">
        <v>29567</v>
      </c>
      <c r="F1405" s="92" t="s">
        <v>21292</v>
      </c>
      <c r="G1405" s="92" t="s">
        <v>29568</v>
      </c>
      <c r="H1405" s="92">
        <v>50704</v>
      </c>
      <c r="I1405" s="92" t="s">
        <v>21294</v>
      </c>
      <c r="J1405" s="93">
        <v>400.75</v>
      </c>
      <c r="K1405" s="92">
        <v>411318000</v>
      </c>
      <c r="L1405" s="95">
        <v>40037</v>
      </c>
      <c r="M1405" s="92">
        <v>5.9999999999999995E-4</v>
      </c>
      <c r="N1405" s="92" t="s">
        <v>219</v>
      </c>
      <c r="O1405" s="92" t="s">
        <v>75</v>
      </c>
      <c r="P1405" s="92" t="s">
        <v>76</v>
      </c>
      <c r="Q1405" s="92" t="s">
        <v>77</v>
      </c>
      <c r="R1405" s="92" t="s">
        <v>26</v>
      </c>
      <c r="S1405" s="92" t="s">
        <v>24</v>
      </c>
      <c r="T1405" s="92" t="s">
        <v>30</v>
      </c>
      <c r="U1405" s="92" t="s">
        <v>4</v>
      </c>
      <c r="V1405" s="92" t="s">
        <v>24</v>
      </c>
      <c r="W1405" s="92" t="s">
        <v>24</v>
      </c>
      <c r="X1405" s="92" t="s">
        <v>32</v>
      </c>
      <c r="Y1405" s="92" t="s">
        <v>24</v>
      </c>
      <c r="Z1405" s="92">
        <v>2495</v>
      </c>
      <c r="AA1405" s="92" t="s">
        <v>21297</v>
      </c>
      <c r="AB1405" s="92">
        <v>464289479</v>
      </c>
      <c r="AC1405" s="92" t="s">
        <v>29569</v>
      </c>
      <c r="AD1405" s="92" t="s">
        <v>1529</v>
      </c>
      <c r="AE1405" s="92" t="s">
        <v>29570</v>
      </c>
      <c r="AF1405" s="94" t="s">
        <v>39708</v>
      </c>
      <c r="AG1405" s="92" t="s">
        <v>39708</v>
      </c>
      <c r="AI1405" s="92" t="b">
        <f t="shared" si="130"/>
        <v>1</v>
      </c>
    </row>
    <row r="1406" spans="2:35" ht="100.8" x14ac:dyDescent="0.3">
      <c r="B1406" s="92" t="s">
        <v>3371</v>
      </c>
      <c r="C1406" s="92" t="s">
        <v>30185</v>
      </c>
      <c r="D1406" s="92" t="s">
        <v>30186</v>
      </c>
      <c r="E1406" s="92" t="s">
        <v>30187</v>
      </c>
      <c r="F1406" s="92" t="s">
        <v>21311</v>
      </c>
      <c r="G1406" s="92" t="s">
        <v>30188</v>
      </c>
      <c r="H1406" s="92">
        <v>500156</v>
      </c>
      <c r="I1406" s="92" t="s">
        <v>21294</v>
      </c>
      <c r="J1406" s="93">
        <v>4700</v>
      </c>
      <c r="K1406" s="92">
        <v>4718316000</v>
      </c>
      <c r="L1406" s="95">
        <v>41200</v>
      </c>
      <c r="M1406" s="92">
        <v>5.9999999999999995E-4</v>
      </c>
      <c r="N1406" s="92" t="s">
        <v>289</v>
      </c>
      <c r="O1406" s="92" t="s">
        <v>75</v>
      </c>
      <c r="P1406" s="92" t="s">
        <v>76</v>
      </c>
      <c r="Q1406" s="92" t="s">
        <v>77</v>
      </c>
      <c r="R1406" s="92" t="s">
        <v>26</v>
      </c>
      <c r="S1406" s="92" t="s">
        <v>24</v>
      </c>
      <c r="T1406" s="92" t="s">
        <v>30</v>
      </c>
      <c r="U1406" s="92" t="s">
        <v>259</v>
      </c>
      <c r="V1406" s="92" t="s">
        <v>24</v>
      </c>
      <c r="W1406" s="92" t="s">
        <v>24</v>
      </c>
      <c r="X1406" s="92" t="s">
        <v>32</v>
      </c>
      <c r="Y1406" s="92" t="s">
        <v>24</v>
      </c>
      <c r="Z1406" s="92">
        <v>4815</v>
      </c>
      <c r="AA1406" s="92" t="s">
        <v>21297</v>
      </c>
      <c r="AB1406" s="92" t="s">
        <v>30189</v>
      </c>
      <c r="AC1406" s="92" t="s">
        <v>30190</v>
      </c>
      <c r="AD1406" s="92" t="s">
        <v>3372</v>
      </c>
      <c r="AE1406" s="92" t="s">
        <v>30191</v>
      </c>
      <c r="AF1406" s="94" t="s">
        <v>40317</v>
      </c>
      <c r="AG1406" s="92" t="s">
        <v>35</v>
      </c>
      <c r="AI1406" s="92">
        <f>LEN(B1406)</f>
        <v>4</v>
      </c>
    </row>
    <row r="1407" spans="2:35" ht="115.2" x14ac:dyDescent="0.3">
      <c r="B1407" s="92" t="s">
        <v>5449</v>
      </c>
      <c r="C1407" s="92" t="s">
        <v>5450</v>
      </c>
      <c r="D1407" s="92" t="s">
        <v>29617</v>
      </c>
      <c r="E1407" s="92" t="s">
        <v>29618</v>
      </c>
      <c r="F1407" s="92" t="s">
        <v>21486</v>
      </c>
      <c r="G1407" s="92" t="s">
        <v>29619</v>
      </c>
      <c r="H1407" s="92">
        <v>12607</v>
      </c>
      <c r="I1407" s="92" t="s">
        <v>21294</v>
      </c>
      <c r="J1407" s="93">
        <v>130.28</v>
      </c>
      <c r="K1407" s="92">
        <v>130911250</v>
      </c>
      <c r="L1407" s="95">
        <v>42380</v>
      </c>
      <c r="M1407" s="92">
        <v>5.9999999999999995E-4</v>
      </c>
      <c r="N1407" s="92" t="s">
        <v>21502</v>
      </c>
      <c r="O1407" s="92" t="s">
        <v>75</v>
      </c>
      <c r="P1407" s="92" t="s">
        <v>76</v>
      </c>
      <c r="Q1407" s="92" t="s">
        <v>43</v>
      </c>
      <c r="R1407" s="92" t="s">
        <v>28</v>
      </c>
      <c r="S1407" s="92" t="s">
        <v>24</v>
      </c>
      <c r="T1407" s="92" t="s">
        <v>35</v>
      </c>
      <c r="U1407" s="92" t="s">
        <v>78</v>
      </c>
      <c r="V1407" s="92" t="s">
        <v>24</v>
      </c>
      <c r="W1407" s="92" t="s">
        <v>18</v>
      </c>
      <c r="X1407" s="92" t="s">
        <v>32</v>
      </c>
      <c r="Y1407" s="92" t="s">
        <v>24</v>
      </c>
      <c r="Z1407" s="92">
        <v>1765</v>
      </c>
      <c r="AA1407" s="92" t="s">
        <v>21297</v>
      </c>
      <c r="AB1407" s="92" t="s">
        <v>29620</v>
      </c>
      <c r="AC1407" s="92" t="s">
        <v>29621</v>
      </c>
      <c r="AD1407" s="92" t="s">
        <v>5451</v>
      </c>
      <c r="AE1407" s="92" t="s">
        <v>29622</v>
      </c>
      <c r="AF1407" s="94" t="s">
        <v>39709</v>
      </c>
      <c r="AG1407" s="92" t="s">
        <v>39709</v>
      </c>
      <c r="AI1407" s="92" t="b">
        <f t="shared" si="130"/>
        <v>1</v>
      </c>
    </row>
    <row r="1408" spans="2:35" ht="158.4" x14ac:dyDescent="0.3">
      <c r="B1408" s="92" t="s">
        <v>120</v>
      </c>
      <c r="C1408" s="92" t="s">
        <v>21677</v>
      </c>
      <c r="D1408" s="92" t="s">
        <v>120</v>
      </c>
      <c r="E1408" s="92" t="s">
        <v>21678</v>
      </c>
      <c r="F1408" s="92" t="s">
        <v>21292</v>
      </c>
      <c r="G1408" s="92" t="s">
        <v>21679</v>
      </c>
      <c r="H1408" s="92">
        <v>61621</v>
      </c>
      <c r="I1408" s="92" t="s">
        <v>21294</v>
      </c>
      <c r="J1408" s="93">
        <v>1020</v>
      </c>
      <c r="K1408" s="92">
        <v>1104643000</v>
      </c>
      <c r="L1408" s="95">
        <v>39549</v>
      </c>
      <c r="M1408" s="92">
        <v>2.5000000000000001E-3</v>
      </c>
      <c r="N1408" s="92" t="s">
        <v>21605</v>
      </c>
      <c r="O1408" s="92" t="s">
        <v>38576</v>
      </c>
      <c r="P1408" s="92" t="s">
        <v>123</v>
      </c>
      <c r="Q1408" s="92" t="s">
        <v>43</v>
      </c>
      <c r="R1408" s="92" t="s">
        <v>28</v>
      </c>
      <c r="S1408" s="92" t="s">
        <v>24</v>
      </c>
      <c r="T1408" s="92" t="s">
        <v>30</v>
      </c>
      <c r="U1408" s="92" t="s">
        <v>24</v>
      </c>
      <c r="V1408" s="92" t="s">
        <v>24</v>
      </c>
      <c r="W1408" s="92" t="s">
        <v>24</v>
      </c>
      <c r="X1408" s="92" t="s">
        <v>32</v>
      </c>
      <c r="Y1408" s="92" t="s">
        <v>24</v>
      </c>
      <c r="Z1408" s="92">
        <v>11</v>
      </c>
      <c r="AA1408" s="92" t="s">
        <v>21297</v>
      </c>
      <c r="AB1408" s="92">
        <v>464289859</v>
      </c>
      <c r="AC1408" s="92" t="s">
        <v>21680</v>
      </c>
      <c r="AD1408" s="92" t="s">
        <v>121</v>
      </c>
      <c r="AE1408" s="92" t="s">
        <v>21681</v>
      </c>
      <c r="AF1408" s="94" t="s">
        <v>39059</v>
      </c>
      <c r="AG1408" s="92" t="s">
        <v>39059</v>
      </c>
      <c r="AI1408" s="92" t="b">
        <f t="shared" si="130"/>
        <v>1</v>
      </c>
    </row>
    <row r="1409" spans="2:35" ht="158.4" x14ac:dyDescent="0.3">
      <c r="B1409" s="92" t="s">
        <v>124</v>
      </c>
      <c r="C1409" s="92" t="s">
        <v>21682</v>
      </c>
      <c r="D1409" s="92" t="s">
        <v>124</v>
      </c>
      <c r="E1409" s="92" t="s">
        <v>21683</v>
      </c>
      <c r="F1409" s="92" t="s">
        <v>21292</v>
      </c>
      <c r="G1409" s="92" t="s">
        <v>21684</v>
      </c>
      <c r="H1409" s="92">
        <v>142447</v>
      </c>
      <c r="I1409" s="92" t="s">
        <v>21294</v>
      </c>
      <c r="J1409" s="93">
        <v>772.27</v>
      </c>
      <c r="K1409" s="92">
        <v>807508000</v>
      </c>
      <c r="L1409" s="95">
        <v>39549</v>
      </c>
      <c r="M1409" s="92">
        <v>2.5000000000000001E-3</v>
      </c>
      <c r="N1409" s="92" t="s">
        <v>21685</v>
      </c>
      <c r="O1409" s="92" t="s">
        <v>38576</v>
      </c>
      <c r="P1409" s="92" t="s">
        <v>123</v>
      </c>
      <c r="Q1409" s="92" t="s">
        <v>43</v>
      </c>
      <c r="R1409" s="92" t="s">
        <v>28</v>
      </c>
      <c r="S1409" s="92" t="s">
        <v>24</v>
      </c>
      <c r="T1409" s="92" t="s">
        <v>30</v>
      </c>
      <c r="U1409" s="92" t="s">
        <v>24</v>
      </c>
      <c r="V1409" s="92" t="s">
        <v>24</v>
      </c>
      <c r="W1409" s="92" t="s">
        <v>24</v>
      </c>
      <c r="X1409" s="92" t="s">
        <v>32</v>
      </c>
      <c r="Y1409" s="92" t="s">
        <v>24</v>
      </c>
      <c r="Z1409" s="92">
        <v>9</v>
      </c>
      <c r="AA1409" s="92" t="s">
        <v>21297</v>
      </c>
      <c r="AB1409" s="92">
        <v>464289883</v>
      </c>
      <c r="AC1409" s="92" t="s">
        <v>21686</v>
      </c>
      <c r="AD1409" s="92" t="s">
        <v>125</v>
      </c>
      <c r="AE1409" s="92" t="s">
        <v>21687</v>
      </c>
      <c r="AF1409" s="94" t="s">
        <v>39060</v>
      </c>
      <c r="AG1409" s="92" t="s">
        <v>39060</v>
      </c>
      <c r="AI1409" s="92" t="b">
        <f t="shared" si="130"/>
        <v>1</v>
      </c>
    </row>
    <row r="1410" spans="2:35" ht="86.4" x14ac:dyDescent="0.3">
      <c r="B1410" s="92" t="s">
        <v>3455</v>
      </c>
      <c r="C1410" s="92" t="s">
        <v>24038</v>
      </c>
      <c r="D1410" s="92" t="s">
        <v>24039</v>
      </c>
      <c r="E1410" s="92" t="s">
        <v>24040</v>
      </c>
      <c r="F1410" s="92" t="s">
        <v>21292</v>
      </c>
      <c r="G1410" s="92" t="s">
        <v>24041</v>
      </c>
      <c r="H1410" s="92">
        <v>1637529</v>
      </c>
      <c r="I1410" s="92" t="s">
        <v>21294</v>
      </c>
      <c r="J1410" s="93">
        <v>11680</v>
      </c>
      <c r="K1410" s="92">
        <v>13163784000</v>
      </c>
      <c r="L1410" s="95">
        <v>41918</v>
      </c>
      <c r="M1410" s="92">
        <v>8.0000000000000004E-4</v>
      </c>
      <c r="N1410" s="92" t="s">
        <v>21321</v>
      </c>
      <c r="O1410" s="92" t="s">
        <v>25</v>
      </c>
      <c r="P1410" s="92" t="s">
        <v>3</v>
      </c>
      <c r="Q1410" s="92" t="s">
        <v>77</v>
      </c>
      <c r="R1410" s="92" t="s">
        <v>26</v>
      </c>
      <c r="S1410" s="92" t="s">
        <v>29</v>
      </c>
      <c r="T1410" s="92" t="s">
        <v>18</v>
      </c>
      <c r="U1410" s="92" t="s">
        <v>24</v>
      </c>
      <c r="V1410" s="92" t="s">
        <v>24</v>
      </c>
      <c r="W1410" s="92" t="s">
        <v>18</v>
      </c>
      <c r="X1410" s="92" t="s">
        <v>32</v>
      </c>
      <c r="Y1410" s="92" t="s">
        <v>24</v>
      </c>
      <c r="Z1410" s="92">
        <v>422</v>
      </c>
      <c r="AA1410" s="92" t="s">
        <v>21297</v>
      </c>
      <c r="AB1410" s="92" t="s">
        <v>24042</v>
      </c>
      <c r="AC1410" s="92" t="s">
        <v>24043</v>
      </c>
      <c r="AD1410" s="92" t="s">
        <v>3456</v>
      </c>
      <c r="AE1410" s="92" t="s">
        <v>24044</v>
      </c>
      <c r="AF1410" s="94" t="s">
        <v>39061</v>
      </c>
      <c r="AG1410" s="92" t="s">
        <v>39061</v>
      </c>
      <c r="AI1410" s="92" t="b">
        <f t="shared" si="130"/>
        <v>1</v>
      </c>
    </row>
    <row r="1411" spans="2:35" ht="129.6" x14ac:dyDescent="0.3">
      <c r="B1411" s="92" t="s">
        <v>128</v>
      </c>
      <c r="C1411" s="92" t="s">
        <v>21693</v>
      </c>
      <c r="D1411" s="92" t="s">
        <v>128</v>
      </c>
      <c r="E1411" s="92" t="s">
        <v>21694</v>
      </c>
      <c r="F1411" s="92" t="s">
        <v>21292</v>
      </c>
      <c r="G1411" s="92" t="s">
        <v>21695</v>
      </c>
      <c r="H1411" s="92">
        <v>119067</v>
      </c>
      <c r="I1411" s="92" t="s">
        <v>21294</v>
      </c>
      <c r="J1411" s="93">
        <v>1430</v>
      </c>
      <c r="K1411" s="92">
        <v>1502523000</v>
      </c>
      <c r="L1411" s="95">
        <v>39549</v>
      </c>
      <c r="M1411" s="92">
        <v>2.5000000000000001E-3</v>
      </c>
      <c r="N1411" s="92" t="s">
        <v>21696</v>
      </c>
      <c r="O1411" s="92" t="s">
        <v>38576</v>
      </c>
      <c r="P1411" s="92" t="s">
        <v>123</v>
      </c>
      <c r="Q1411" s="92" t="s">
        <v>43</v>
      </c>
      <c r="R1411" s="92" t="s">
        <v>28</v>
      </c>
      <c r="S1411" s="92" t="s">
        <v>24</v>
      </c>
      <c r="T1411" s="92" t="s">
        <v>30</v>
      </c>
      <c r="U1411" s="92" t="s">
        <v>24</v>
      </c>
      <c r="V1411" s="92" t="s">
        <v>31</v>
      </c>
      <c r="W1411" s="92" t="s">
        <v>24</v>
      </c>
      <c r="X1411" s="92" t="s">
        <v>32</v>
      </c>
      <c r="Y1411" s="92" t="s">
        <v>24</v>
      </c>
      <c r="Z1411" s="92">
        <v>9</v>
      </c>
      <c r="AA1411" s="92" t="s">
        <v>21297</v>
      </c>
      <c r="AB1411" s="92">
        <v>464289867</v>
      </c>
      <c r="AC1411" s="92" t="s">
        <v>21697</v>
      </c>
      <c r="AD1411" s="92" t="s">
        <v>129</v>
      </c>
      <c r="AE1411" s="92" t="s">
        <v>21698</v>
      </c>
      <c r="AF1411" s="94" t="s">
        <v>40318</v>
      </c>
      <c r="AG1411" s="92" t="s">
        <v>35</v>
      </c>
      <c r="AI1411" s="92">
        <f>LEN(B1411)</f>
        <v>3</v>
      </c>
    </row>
    <row r="1412" spans="2:35" ht="144" x14ac:dyDescent="0.3">
      <c r="B1412" s="92" t="s">
        <v>1370</v>
      </c>
      <c r="C1412" s="92" t="s">
        <v>28102</v>
      </c>
      <c r="D1412" s="92" t="s">
        <v>1370</v>
      </c>
      <c r="E1412" s="92" t="s">
        <v>28103</v>
      </c>
      <c r="F1412" s="92" t="s">
        <v>21292</v>
      </c>
      <c r="G1412" s="92" t="s">
        <v>28104</v>
      </c>
      <c r="H1412" s="92">
        <v>394821</v>
      </c>
      <c r="I1412" s="92" t="s">
        <v>21294</v>
      </c>
      <c r="J1412" s="93">
        <v>5090</v>
      </c>
      <c r="K1412" s="92">
        <v>5616625000</v>
      </c>
      <c r="L1412" s="95">
        <v>40631</v>
      </c>
      <c r="M1412" s="92">
        <v>8.0000000000000004E-4</v>
      </c>
      <c r="N1412" s="92" t="s">
        <v>21321</v>
      </c>
      <c r="O1412" s="92" t="s">
        <v>25</v>
      </c>
      <c r="P1412" s="92" t="s">
        <v>3</v>
      </c>
      <c r="Q1412" s="92" t="s">
        <v>77</v>
      </c>
      <c r="R1412" s="92" t="s">
        <v>26</v>
      </c>
      <c r="S1412" s="92" t="s">
        <v>29</v>
      </c>
      <c r="T1412" s="92" t="s">
        <v>30</v>
      </c>
      <c r="U1412" s="92" t="s">
        <v>24</v>
      </c>
      <c r="V1412" s="92" t="s">
        <v>24</v>
      </c>
      <c r="W1412" s="92" t="s">
        <v>18</v>
      </c>
      <c r="X1412" s="92" t="s">
        <v>32</v>
      </c>
      <c r="Y1412" s="92" t="s">
        <v>24</v>
      </c>
      <c r="Z1412" s="92">
        <v>78</v>
      </c>
      <c r="AA1412" s="92" t="s">
        <v>21297</v>
      </c>
      <c r="AB1412" s="92" t="s">
        <v>28105</v>
      </c>
      <c r="AC1412" s="92" t="s">
        <v>28106</v>
      </c>
      <c r="AD1412" s="92" t="s">
        <v>1371</v>
      </c>
      <c r="AE1412" s="92" t="s">
        <v>28107</v>
      </c>
      <c r="AF1412" s="94" t="s">
        <v>39710</v>
      </c>
      <c r="AG1412" s="92" t="s">
        <v>39710</v>
      </c>
      <c r="AI1412" s="92" t="b">
        <f t="shared" si="130"/>
        <v>1</v>
      </c>
    </row>
    <row r="1413" spans="2:35" ht="129.6" x14ac:dyDescent="0.3">
      <c r="B1413" s="92" t="s">
        <v>5065</v>
      </c>
      <c r="C1413" s="92" t="s">
        <v>28610</v>
      </c>
      <c r="D1413" s="92" t="s">
        <v>28611</v>
      </c>
      <c r="E1413" s="92" t="s">
        <v>28612</v>
      </c>
      <c r="F1413" s="92" t="s">
        <v>21336</v>
      </c>
      <c r="G1413" s="92" t="s">
        <v>28613</v>
      </c>
      <c r="H1413" s="92">
        <v>212264</v>
      </c>
      <c r="I1413" s="92" t="s">
        <v>21294</v>
      </c>
      <c r="J1413" s="93">
        <v>3200</v>
      </c>
      <c r="K1413" s="92">
        <v>3231399000</v>
      </c>
      <c r="L1413" s="95">
        <v>42288</v>
      </c>
      <c r="M1413" s="92">
        <v>8.9999999999999998E-4</v>
      </c>
      <c r="N1413" s="92" t="s">
        <v>22157</v>
      </c>
      <c r="O1413" s="92" t="s">
        <v>75</v>
      </c>
      <c r="P1413" s="92" t="s">
        <v>99</v>
      </c>
      <c r="Q1413" s="92" t="s">
        <v>57</v>
      </c>
      <c r="R1413" s="92" t="s">
        <v>28</v>
      </c>
      <c r="S1413" s="92" t="s">
        <v>24</v>
      </c>
      <c r="T1413" s="92" t="s">
        <v>35</v>
      </c>
      <c r="U1413" s="92" t="s">
        <v>100</v>
      </c>
      <c r="V1413" s="92" t="s">
        <v>24</v>
      </c>
      <c r="W1413" s="92" t="s">
        <v>18</v>
      </c>
      <c r="X1413" s="92" t="s">
        <v>32</v>
      </c>
      <c r="Y1413" s="92" t="s">
        <v>24</v>
      </c>
      <c r="Z1413" s="92">
        <v>3815</v>
      </c>
      <c r="AA1413" s="92" t="s">
        <v>21297</v>
      </c>
      <c r="AB1413" s="92" t="s">
        <v>28614</v>
      </c>
      <c r="AC1413" s="92" t="s">
        <v>28615</v>
      </c>
      <c r="AD1413" s="92" t="s">
        <v>35</v>
      </c>
      <c r="AE1413" s="92" t="s">
        <v>28616</v>
      </c>
      <c r="AF1413" s="94" t="s">
        <v>39062</v>
      </c>
      <c r="AG1413" s="92" t="s">
        <v>39062</v>
      </c>
      <c r="AI1413" s="92" t="b">
        <f t="shared" si="130"/>
        <v>1</v>
      </c>
    </row>
    <row r="1414" spans="2:35" ht="129.6" x14ac:dyDescent="0.3">
      <c r="B1414" s="92" t="s">
        <v>126</v>
      </c>
      <c r="C1414" s="92" t="s">
        <v>21688</v>
      </c>
      <c r="D1414" s="92" t="s">
        <v>126</v>
      </c>
      <c r="E1414" s="92" t="s">
        <v>21689</v>
      </c>
      <c r="F1414" s="92" t="s">
        <v>21292</v>
      </c>
      <c r="G1414" s="92" t="s">
        <v>21690</v>
      </c>
      <c r="H1414" s="92">
        <v>153078</v>
      </c>
      <c r="I1414" s="92" t="s">
        <v>21294</v>
      </c>
      <c r="J1414" s="93">
        <v>1290</v>
      </c>
      <c r="K1414" s="92">
        <v>1392137500</v>
      </c>
      <c r="L1414" s="95">
        <v>39549</v>
      </c>
      <c r="M1414" s="92">
        <v>2.5000000000000001E-3</v>
      </c>
      <c r="N1414" s="92" t="s">
        <v>21685</v>
      </c>
      <c r="O1414" s="92" t="s">
        <v>38576</v>
      </c>
      <c r="P1414" s="92" t="s">
        <v>123</v>
      </c>
      <c r="Q1414" s="92" t="s">
        <v>43</v>
      </c>
      <c r="R1414" s="92" t="s">
        <v>28</v>
      </c>
      <c r="S1414" s="92" t="s">
        <v>24</v>
      </c>
      <c r="T1414" s="92" t="s">
        <v>30</v>
      </c>
      <c r="U1414" s="92" t="s">
        <v>24</v>
      </c>
      <c r="V1414" s="92" t="s">
        <v>24</v>
      </c>
      <c r="W1414" s="92" t="s">
        <v>24</v>
      </c>
      <c r="X1414" s="92" t="s">
        <v>32</v>
      </c>
      <c r="Y1414" s="92" t="s">
        <v>24</v>
      </c>
      <c r="Z1414" s="92">
        <v>9</v>
      </c>
      <c r="AA1414" s="92" t="s">
        <v>21297</v>
      </c>
      <c r="AB1414" s="92">
        <v>464289875</v>
      </c>
      <c r="AC1414" s="92" t="s">
        <v>21691</v>
      </c>
      <c r="AD1414" s="92" t="s">
        <v>127</v>
      </c>
      <c r="AE1414" s="92" t="s">
        <v>21692</v>
      </c>
      <c r="AF1414" s="94" t="s">
        <v>39063</v>
      </c>
      <c r="AG1414" s="92" t="s">
        <v>39063</v>
      </c>
      <c r="AI1414" s="92" t="b">
        <f t="shared" si="130"/>
        <v>1</v>
      </c>
    </row>
    <row r="1415" spans="2:35" ht="115.2" x14ac:dyDescent="0.3">
      <c r="B1415" s="92" t="s">
        <v>3287</v>
      </c>
      <c r="C1415" s="92" t="s">
        <v>29135</v>
      </c>
      <c r="D1415" s="92" t="s">
        <v>29136</v>
      </c>
      <c r="E1415" s="92" t="s">
        <v>29137</v>
      </c>
      <c r="F1415" s="92" t="s">
        <v>21336</v>
      </c>
      <c r="G1415" s="92" t="s">
        <v>29138</v>
      </c>
      <c r="H1415" s="92">
        <v>8026436</v>
      </c>
      <c r="I1415" s="92" t="s">
        <v>21294</v>
      </c>
      <c r="J1415" s="93">
        <v>68480</v>
      </c>
      <c r="K1415" s="92">
        <v>78248700000</v>
      </c>
      <c r="L1415" s="95">
        <v>41200</v>
      </c>
      <c r="M1415" s="92">
        <v>6.9999999999999999E-4</v>
      </c>
      <c r="N1415" s="92" t="s">
        <v>21356</v>
      </c>
      <c r="O1415" s="92" t="s">
        <v>25</v>
      </c>
      <c r="P1415" s="92" t="s">
        <v>3</v>
      </c>
      <c r="Q1415" s="92" t="s">
        <v>57</v>
      </c>
      <c r="R1415" s="92" t="s">
        <v>28</v>
      </c>
      <c r="S1415" s="92" t="s">
        <v>29</v>
      </c>
      <c r="T1415" s="92" t="s">
        <v>30</v>
      </c>
      <c r="U1415" s="92" t="s">
        <v>24</v>
      </c>
      <c r="V1415" s="92" t="s">
        <v>24</v>
      </c>
      <c r="W1415" s="92" t="s">
        <v>24</v>
      </c>
      <c r="X1415" s="92" t="s">
        <v>32</v>
      </c>
      <c r="Y1415" s="92" t="s">
        <v>24</v>
      </c>
      <c r="Z1415" s="92">
        <v>2565</v>
      </c>
      <c r="AA1415" s="92" t="s">
        <v>21297</v>
      </c>
      <c r="AB1415" s="92" t="s">
        <v>29139</v>
      </c>
      <c r="AC1415" s="92" t="s">
        <v>29140</v>
      </c>
      <c r="AD1415" s="92" t="s">
        <v>3288</v>
      </c>
      <c r="AE1415" s="92" t="s">
        <v>29141</v>
      </c>
      <c r="AF1415" s="94" t="s">
        <v>39711</v>
      </c>
      <c r="AG1415" s="92" t="s">
        <v>39711</v>
      </c>
      <c r="AI1415" s="92" t="b">
        <f t="shared" si="130"/>
        <v>1</v>
      </c>
    </row>
    <row r="1416" spans="2:35" ht="129.6" x14ac:dyDescent="0.3">
      <c r="B1416" s="92" t="s">
        <v>3285</v>
      </c>
      <c r="C1416" s="92" t="s">
        <v>29184</v>
      </c>
      <c r="D1416" s="92" t="s">
        <v>29185</v>
      </c>
      <c r="E1416" s="92" t="s">
        <v>29186</v>
      </c>
      <c r="F1416" s="92" t="s">
        <v>21292</v>
      </c>
      <c r="G1416" s="92" t="s">
        <v>29187</v>
      </c>
      <c r="H1416" s="92">
        <v>13096626</v>
      </c>
      <c r="I1416" s="92" t="s">
        <v>21294</v>
      </c>
      <c r="J1416" s="93">
        <v>54410</v>
      </c>
      <c r="K1416" s="92">
        <v>60573786000</v>
      </c>
      <c r="L1416" s="95">
        <v>41200</v>
      </c>
      <c r="M1416" s="92">
        <v>1.2999999999999999E-3</v>
      </c>
      <c r="N1416" s="92" t="s">
        <v>21424</v>
      </c>
      <c r="O1416" s="92" t="s">
        <v>25</v>
      </c>
      <c r="P1416" s="92" t="s">
        <v>3</v>
      </c>
      <c r="Q1416" s="92" t="s">
        <v>60</v>
      </c>
      <c r="R1416" s="92" t="s">
        <v>28</v>
      </c>
      <c r="S1416" s="92" t="s">
        <v>29</v>
      </c>
      <c r="T1416" s="92" t="s">
        <v>30</v>
      </c>
      <c r="U1416" s="92" t="s">
        <v>24</v>
      </c>
      <c r="V1416" s="92" t="s">
        <v>24</v>
      </c>
      <c r="W1416" s="92" t="s">
        <v>24</v>
      </c>
      <c r="X1416" s="92" t="s">
        <v>32</v>
      </c>
      <c r="Y1416" s="92" t="s">
        <v>24</v>
      </c>
      <c r="Z1416" s="92">
        <v>2513</v>
      </c>
      <c r="AA1416" s="92" t="s">
        <v>21297</v>
      </c>
      <c r="AB1416" s="92" t="s">
        <v>29188</v>
      </c>
      <c r="AC1416" s="92" t="s">
        <v>29189</v>
      </c>
      <c r="AD1416" s="92" t="s">
        <v>3286</v>
      </c>
      <c r="AE1416" s="92" t="s">
        <v>29190</v>
      </c>
      <c r="AF1416" s="94" t="s">
        <v>39064</v>
      </c>
      <c r="AG1416" s="92" t="s">
        <v>39064</v>
      </c>
      <c r="AI1416" s="92" t="b">
        <f t="shared" si="130"/>
        <v>1</v>
      </c>
    </row>
    <row r="1417" spans="2:35" ht="115.2" x14ac:dyDescent="0.3">
      <c r="B1417" s="92" t="s">
        <v>3445</v>
      </c>
      <c r="C1417" s="92" t="s">
        <v>29216</v>
      </c>
      <c r="D1417" s="92" t="s">
        <v>29217</v>
      </c>
      <c r="E1417" s="92" t="s">
        <v>29218</v>
      </c>
      <c r="F1417" s="92" t="s">
        <v>21292</v>
      </c>
      <c r="G1417" s="92" t="s">
        <v>29219</v>
      </c>
      <c r="H1417" s="92">
        <v>425446</v>
      </c>
      <c r="I1417" s="92" t="s">
        <v>21294</v>
      </c>
      <c r="J1417" s="93">
        <v>3210</v>
      </c>
      <c r="K1417" s="92">
        <v>3730307000</v>
      </c>
      <c r="L1417" s="95">
        <v>41918</v>
      </c>
      <c r="M1417" s="92">
        <v>8.9999999999999998E-4</v>
      </c>
      <c r="N1417" s="101" t="s">
        <v>22000</v>
      </c>
      <c r="O1417" s="92" t="s">
        <v>25</v>
      </c>
      <c r="P1417" s="92" t="s">
        <v>3</v>
      </c>
      <c r="Q1417" s="92" t="s">
        <v>64</v>
      </c>
      <c r="R1417" s="92" t="s">
        <v>28</v>
      </c>
      <c r="S1417" s="92" t="s">
        <v>28</v>
      </c>
      <c r="T1417" s="92" t="s">
        <v>44</v>
      </c>
      <c r="U1417" s="92" t="s">
        <v>24</v>
      </c>
      <c r="V1417" s="92" t="s">
        <v>24</v>
      </c>
      <c r="W1417" s="92" t="s">
        <v>24</v>
      </c>
      <c r="X1417" s="92" t="s">
        <v>32</v>
      </c>
      <c r="Y1417" s="92" t="s">
        <v>24</v>
      </c>
      <c r="Z1417" s="92">
        <v>1014</v>
      </c>
      <c r="AA1417" s="92" t="s">
        <v>21297</v>
      </c>
      <c r="AB1417" s="92" t="s">
        <v>29220</v>
      </c>
      <c r="AC1417" s="92" t="s">
        <v>29221</v>
      </c>
      <c r="AD1417" s="92" t="s">
        <v>3446</v>
      </c>
      <c r="AE1417" s="92" t="s">
        <v>29222</v>
      </c>
      <c r="AF1417" s="94" t="s">
        <v>39712</v>
      </c>
      <c r="AG1417" s="92" t="s">
        <v>39712</v>
      </c>
      <c r="AI1417" s="92" t="b">
        <f t="shared" si="130"/>
        <v>1</v>
      </c>
    </row>
    <row r="1418" spans="2:35" ht="72" x14ac:dyDescent="0.3">
      <c r="B1418" s="92" t="s">
        <v>29011</v>
      </c>
      <c r="C1418" s="92" t="s">
        <v>29012</v>
      </c>
      <c r="D1418" s="92" t="s">
        <v>29013</v>
      </c>
      <c r="E1418" s="92" t="s">
        <v>29014</v>
      </c>
      <c r="F1418" s="92" t="s">
        <v>21292</v>
      </c>
      <c r="G1418" s="92" t="s">
        <v>29015</v>
      </c>
      <c r="H1418" s="92">
        <v>120152</v>
      </c>
      <c r="I1418" s="92" t="s">
        <v>21294</v>
      </c>
      <c r="J1418" s="93">
        <v>3320</v>
      </c>
      <c r="K1418" s="92">
        <v>3667872000</v>
      </c>
      <c r="L1418" s="95">
        <v>42815</v>
      </c>
      <c r="M1418" s="92">
        <v>5.0000000000000001E-4</v>
      </c>
      <c r="N1418" s="92" t="s">
        <v>21356</v>
      </c>
      <c r="O1418" s="92" t="s">
        <v>25</v>
      </c>
      <c r="P1418" s="92" t="s">
        <v>3</v>
      </c>
      <c r="Q1418" s="92" t="s">
        <v>43</v>
      </c>
      <c r="R1418" s="92" t="e">
        <v>#N/A</v>
      </c>
      <c r="S1418" s="92" t="e">
        <v>#N/A</v>
      </c>
      <c r="T1418" s="92" t="e">
        <v>#N/A</v>
      </c>
      <c r="U1418" s="92" t="e">
        <v>#N/A</v>
      </c>
      <c r="V1418" s="92" t="e">
        <v>#N/A</v>
      </c>
      <c r="W1418" s="92" t="e">
        <v>#N/A</v>
      </c>
      <c r="X1418" s="92" t="e">
        <v>#N/A</v>
      </c>
      <c r="Y1418" s="92" t="e">
        <v>#N/A</v>
      </c>
      <c r="Z1418" s="92">
        <v>2176</v>
      </c>
      <c r="AA1418" s="92" t="s">
        <v>21297</v>
      </c>
      <c r="AB1418" s="92" t="s">
        <v>29016</v>
      </c>
      <c r="AC1418" s="92" t="s">
        <v>29017</v>
      </c>
      <c r="AD1418" s="92" t="e">
        <v>#N/A</v>
      </c>
      <c r="AE1418" s="92" t="s">
        <v>29018</v>
      </c>
      <c r="AF1418" s="94" t="s">
        <v>39065</v>
      </c>
      <c r="AG1418" s="92" t="s">
        <v>39065</v>
      </c>
      <c r="AI1418" s="92" t="b">
        <f t="shared" si="130"/>
        <v>1</v>
      </c>
    </row>
    <row r="1419" spans="2:35" ht="129.6" x14ac:dyDescent="0.3">
      <c r="B1419" s="92" t="s">
        <v>3659</v>
      </c>
      <c r="C1419" s="92" t="s">
        <v>29726</v>
      </c>
      <c r="D1419" s="92" t="s">
        <v>29727</v>
      </c>
      <c r="E1419" s="92" t="s">
        <v>29728</v>
      </c>
      <c r="F1419" s="92" t="s">
        <v>21292</v>
      </c>
      <c r="G1419" s="92" t="s">
        <v>29729</v>
      </c>
      <c r="H1419" s="92">
        <v>39313</v>
      </c>
      <c r="I1419" s="92" t="s">
        <v>21294</v>
      </c>
      <c r="J1419" s="93">
        <v>951.54</v>
      </c>
      <c r="K1419" s="92">
        <v>1053328000</v>
      </c>
      <c r="L1419" s="95">
        <v>41918</v>
      </c>
      <c r="M1419" s="92">
        <v>8.9999999999999998E-4</v>
      </c>
      <c r="N1419" s="92" t="s">
        <v>24480</v>
      </c>
      <c r="O1419" s="92" t="s">
        <v>25</v>
      </c>
      <c r="P1419" s="92" t="s">
        <v>3</v>
      </c>
      <c r="Q1419" s="92" t="s">
        <v>53</v>
      </c>
      <c r="R1419" s="92" t="s">
        <v>28</v>
      </c>
      <c r="S1419" s="92" t="s">
        <v>28</v>
      </c>
      <c r="T1419" s="92" t="s">
        <v>30</v>
      </c>
      <c r="U1419" s="92" t="s">
        <v>24</v>
      </c>
      <c r="V1419" s="92" t="s">
        <v>24</v>
      </c>
      <c r="W1419" s="92" t="s">
        <v>24</v>
      </c>
      <c r="X1419" s="92" t="s">
        <v>32</v>
      </c>
      <c r="Y1419" s="92" t="s">
        <v>24</v>
      </c>
      <c r="Z1419" s="92">
        <v>851</v>
      </c>
      <c r="AA1419" s="92" t="s">
        <v>21297</v>
      </c>
      <c r="AB1419" s="92" t="s">
        <v>29730</v>
      </c>
      <c r="AC1419" s="92" t="s">
        <v>29731</v>
      </c>
      <c r="AD1419" s="92" t="s">
        <v>3660</v>
      </c>
      <c r="AE1419" s="92" t="s">
        <v>29732</v>
      </c>
      <c r="AF1419" s="94" t="s">
        <v>39066</v>
      </c>
      <c r="AG1419" s="92" t="s">
        <v>39066</v>
      </c>
      <c r="AI1419" s="92" t="b">
        <f t="shared" si="130"/>
        <v>1</v>
      </c>
    </row>
    <row r="1420" spans="2:35" ht="100.8" x14ac:dyDescent="0.3">
      <c r="B1420" s="92" t="s">
        <v>3299</v>
      </c>
      <c r="C1420" s="92" t="s">
        <v>30628</v>
      </c>
      <c r="D1420" s="92" t="s">
        <v>30629</v>
      </c>
      <c r="E1420" s="92" t="s">
        <v>30630</v>
      </c>
      <c r="F1420" s="92" t="s">
        <v>22338</v>
      </c>
      <c r="G1420" s="92" t="s">
        <v>30631</v>
      </c>
      <c r="H1420" s="92">
        <v>1431081</v>
      </c>
      <c r="I1420" s="92" t="s">
        <v>21294</v>
      </c>
      <c r="J1420" s="93">
        <v>20640</v>
      </c>
      <c r="K1420" s="92">
        <v>23622621000</v>
      </c>
      <c r="L1420" s="95">
        <v>41200</v>
      </c>
      <c r="M1420" s="92">
        <v>8.9999999999999998E-4</v>
      </c>
      <c r="N1420" s="92" t="s">
        <v>21356</v>
      </c>
      <c r="O1420" s="92" t="s">
        <v>25</v>
      </c>
      <c r="P1420" s="92" t="s">
        <v>3</v>
      </c>
      <c r="Q1420" s="92" t="s">
        <v>27</v>
      </c>
      <c r="R1420" s="92" t="s">
        <v>28</v>
      </c>
      <c r="S1420" s="92" t="s">
        <v>29</v>
      </c>
      <c r="T1420" s="92" t="s">
        <v>44</v>
      </c>
      <c r="U1420" s="92" t="s">
        <v>24</v>
      </c>
      <c r="V1420" s="92" t="s">
        <v>24</v>
      </c>
      <c r="W1420" s="92" t="s">
        <v>24</v>
      </c>
      <c r="X1420" s="92" t="s">
        <v>32</v>
      </c>
      <c r="Y1420" s="92" t="s">
        <v>24</v>
      </c>
      <c r="Z1420" s="92">
        <v>4356</v>
      </c>
      <c r="AA1420" s="92" t="s">
        <v>21297</v>
      </c>
      <c r="AB1420" s="92" t="s">
        <v>30632</v>
      </c>
      <c r="AC1420" s="92" t="s">
        <v>30633</v>
      </c>
      <c r="AD1420" s="92" t="s">
        <v>3300</v>
      </c>
      <c r="AE1420" s="92" t="s">
        <v>30634</v>
      </c>
      <c r="AF1420" s="94" t="s">
        <v>39067</v>
      </c>
      <c r="AG1420" s="92" t="s">
        <v>39067</v>
      </c>
      <c r="AI1420" s="92" t="b">
        <f t="shared" si="130"/>
        <v>1</v>
      </c>
    </row>
    <row r="1421" spans="2:35" ht="115.2" x14ac:dyDescent="0.3">
      <c r="B1421" s="92" t="s">
        <v>1640</v>
      </c>
      <c r="C1421" s="92" t="s">
        <v>30481</v>
      </c>
      <c r="D1421" s="92" t="s">
        <v>1640</v>
      </c>
      <c r="E1421" s="92" t="s">
        <v>30482</v>
      </c>
      <c r="F1421" s="92" t="s">
        <v>21292</v>
      </c>
      <c r="G1421" s="92" t="s">
        <v>30483</v>
      </c>
      <c r="H1421" s="92">
        <v>3829500</v>
      </c>
      <c r="I1421" s="92" t="s">
        <v>21294</v>
      </c>
      <c r="J1421" s="93">
        <v>209460</v>
      </c>
      <c r="K1421" s="92">
        <v>230467000000</v>
      </c>
      <c r="L1421" s="95">
        <v>36661</v>
      </c>
      <c r="M1421" s="92">
        <v>2.9999999999999997E-4</v>
      </c>
      <c r="N1421" s="92" t="s">
        <v>21330</v>
      </c>
      <c r="O1421" s="92" t="s">
        <v>25</v>
      </c>
      <c r="P1421" s="92" t="s">
        <v>3</v>
      </c>
      <c r="Q1421" s="92" t="s">
        <v>77</v>
      </c>
      <c r="R1421" s="92" t="s">
        <v>26</v>
      </c>
      <c r="S1421" s="92" t="s">
        <v>29</v>
      </c>
      <c r="T1421" s="92" t="s">
        <v>30</v>
      </c>
      <c r="U1421" s="92" t="s">
        <v>24</v>
      </c>
      <c r="V1421" s="92" t="s">
        <v>24</v>
      </c>
      <c r="W1421" s="92" t="s">
        <v>24</v>
      </c>
      <c r="X1421" s="92" t="s">
        <v>32</v>
      </c>
      <c r="Y1421" s="92" t="s">
        <v>24</v>
      </c>
      <c r="Z1421" s="92">
        <v>510</v>
      </c>
      <c r="AA1421" s="92" t="s">
        <v>21297</v>
      </c>
      <c r="AB1421" s="92">
        <v>464287200</v>
      </c>
      <c r="AC1421" s="92" t="s">
        <v>30484</v>
      </c>
      <c r="AD1421" s="92" t="s">
        <v>1641</v>
      </c>
      <c r="AE1421" s="92" t="s">
        <v>30485</v>
      </c>
      <c r="AF1421" s="94" t="s">
        <v>39068</v>
      </c>
      <c r="AG1421" s="92" t="s">
        <v>39068</v>
      </c>
      <c r="AI1421" s="92" t="b">
        <f t="shared" si="130"/>
        <v>1</v>
      </c>
    </row>
    <row r="1422" spans="2:35" ht="72" x14ac:dyDescent="0.3">
      <c r="B1422" s="92" t="s">
        <v>1511</v>
      </c>
      <c r="C1422" s="92" t="s">
        <v>29517</v>
      </c>
      <c r="D1422" s="92" t="s">
        <v>1511</v>
      </c>
      <c r="E1422" s="92" t="s">
        <v>29518</v>
      </c>
      <c r="F1422" s="92" t="s">
        <v>21292</v>
      </c>
      <c r="G1422" s="92" t="s">
        <v>29519</v>
      </c>
      <c r="H1422" s="92">
        <v>1015003</v>
      </c>
      <c r="I1422" s="92" t="s">
        <v>21294</v>
      </c>
      <c r="J1422" s="93">
        <v>44010</v>
      </c>
      <c r="K1422" s="92">
        <v>49512211000</v>
      </c>
      <c r="L1422" s="95">
        <v>36668</v>
      </c>
      <c r="M1422" s="92">
        <v>5.0000000000000001E-4</v>
      </c>
      <c r="N1422" s="92" t="s">
        <v>21470</v>
      </c>
      <c r="O1422" s="92" t="s">
        <v>25</v>
      </c>
      <c r="P1422" s="92" t="s">
        <v>3</v>
      </c>
      <c r="Q1422" s="92" t="s">
        <v>77</v>
      </c>
      <c r="R1422" s="92" t="s">
        <v>26</v>
      </c>
      <c r="S1422" s="92" t="s">
        <v>247</v>
      </c>
      <c r="T1422" s="92" t="s">
        <v>30</v>
      </c>
      <c r="U1422" s="92" t="s">
        <v>24</v>
      </c>
      <c r="V1422" s="92" t="s">
        <v>24</v>
      </c>
      <c r="W1422" s="92" t="s">
        <v>24</v>
      </c>
      <c r="X1422" s="92" t="s">
        <v>32</v>
      </c>
      <c r="Y1422" s="92" t="s">
        <v>24</v>
      </c>
      <c r="Z1422" s="92">
        <v>404</v>
      </c>
      <c r="AA1422" s="92" t="s">
        <v>21297</v>
      </c>
      <c r="AB1422" s="92">
        <v>464287507</v>
      </c>
      <c r="AC1422" s="92" t="s">
        <v>29520</v>
      </c>
      <c r="AD1422" s="92" t="s">
        <v>1512</v>
      </c>
      <c r="AE1422" s="92" t="s">
        <v>29521</v>
      </c>
      <c r="AF1422" s="94" t="s">
        <v>40319</v>
      </c>
      <c r="AG1422" s="92" t="s">
        <v>35</v>
      </c>
      <c r="AI1422" s="92">
        <f t="shared" ref="AI1422:AI1423" si="133">LEN(B1422)</f>
        <v>3</v>
      </c>
    </row>
    <row r="1423" spans="2:35" ht="115.2" x14ac:dyDescent="0.3">
      <c r="B1423" s="92" t="s">
        <v>1517</v>
      </c>
      <c r="C1423" s="92" t="s">
        <v>29532</v>
      </c>
      <c r="D1423" s="92" t="s">
        <v>1517</v>
      </c>
      <c r="E1423" s="92" t="s">
        <v>29533</v>
      </c>
      <c r="F1423" s="92" t="s">
        <v>21292</v>
      </c>
      <c r="G1423" s="92" t="s">
        <v>29534</v>
      </c>
      <c r="H1423" s="92">
        <v>4119589</v>
      </c>
      <c r="I1423" s="92" t="s">
        <v>21294</v>
      </c>
      <c r="J1423" s="93">
        <v>41700</v>
      </c>
      <c r="K1423" s="92">
        <v>49516162000</v>
      </c>
      <c r="L1423" s="95">
        <v>36668</v>
      </c>
      <c r="M1423" s="92">
        <v>5.9999999999999995E-4</v>
      </c>
      <c r="N1423" s="92" t="s">
        <v>21479</v>
      </c>
      <c r="O1423" s="92" t="s">
        <v>25</v>
      </c>
      <c r="P1423" s="92" t="s">
        <v>3</v>
      </c>
      <c r="Q1423" s="92" t="s">
        <v>77</v>
      </c>
      <c r="R1423" s="92" t="s">
        <v>26</v>
      </c>
      <c r="S1423" s="92" t="s">
        <v>180</v>
      </c>
      <c r="T1423" s="92" t="s">
        <v>30</v>
      </c>
      <c r="U1423" s="92" t="s">
        <v>24</v>
      </c>
      <c r="V1423" s="92" t="s">
        <v>24</v>
      </c>
      <c r="W1423" s="92" t="s">
        <v>24</v>
      </c>
      <c r="X1423" s="92" t="s">
        <v>32</v>
      </c>
      <c r="Y1423" s="92" t="s">
        <v>24</v>
      </c>
      <c r="Z1423" s="92">
        <v>608</v>
      </c>
      <c r="AA1423" s="92" t="s">
        <v>21297</v>
      </c>
      <c r="AB1423" s="92">
        <v>464287804</v>
      </c>
      <c r="AC1423" s="92" t="s">
        <v>29535</v>
      </c>
      <c r="AD1423" s="92" t="s">
        <v>1518</v>
      </c>
      <c r="AE1423" s="92" t="s">
        <v>29536</v>
      </c>
      <c r="AF1423" s="94" t="s">
        <v>40320</v>
      </c>
      <c r="AG1423" s="92" t="s">
        <v>35</v>
      </c>
      <c r="AI1423" s="92">
        <f t="shared" si="133"/>
        <v>3</v>
      </c>
    </row>
    <row r="1424" spans="2:35" ht="100.8" x14ac:dyDescent="0.3">
      <c r="B1424" s="92" t="s">
        <v>1623</v>
      </c>
      <c r="C1424" s="92" t="s">
        <v>30292</v>
      </c>
      <c r="D1424" s="92" t="s">
        <v>30293</v>
      </c>
      <c r="E1424" s="92" t="s">
        <v>30294</v>
      </c>
      <c r="F1424" s="92" t="s">
        <v>21292</v>
      </c>
      <c r="G1424" s="92" t="s">
        <v>30295</v>
      </c>
      <c r="H1424" s="92">
        <v>1378803</v>
      </c>
      <c r="I1424" s="92" t="s">
        <v>21294</v>
      </c>
      <c r="J1424" s="93">
        <v>26600</v>
      </c>
      <c r="K1424" s="92">
        <v>29673727000</v>
      </c>
      <c r="L1424" s="95">
        <v>38006</v>
      </c>
      <c r="M1424" s="92">
        <v>2.9999999999999997E-4</v>
      </c>
      <c r="N1424" s="92" t="s">
        <v>21330</v>
      </c>
      <c r="O1424" s="92" t="s">
        <v>25</v>
      </c>
      <c r="P1424" s="92" t="s">
        <v>3</v>
      </c>
      <c r="Q1424" s="92" t="s">
        <v>77</v>
      </c>
      <c r="R1424" s="92" t="s">
        <v>26</v>
      </c>
      <c r="S1424" s="92" t="s">
        <v>28</v>
      </c>
      <c r="T1424" s="92" t="s">
        <v>30</v>
      </c>
      <c r="U1424" s="92" t="s">
        <v>24</v>
      </c>
      <c r="V1424" s="92" t="s">
        <v>24</v>
      </c>
      <c r="W1424" s="92" t="s">
        <v>24</v>
      </c>
      <c r="X1424" s="92" t="s">
        <v>32</v>
      </c>
      <c r="Y1424" s="92" t="s">
        <v>24</v>
      </c>
      <c r="Z1424" s="92">
        <v>3576</v>
      </c>
      <c r="AA1424" s="92" t="s">
        <v>21297</v>
      </c>
      <c r="AB1424" s="92">
        <v>464287150</v>
      </c>
      <c r="AC1424" s="92" t="s">
        <v>30296</v>
      </c>
      <c r="AD1424" s="92" t="s">
        <v>1624</v>
      </c>
      <c r="AE1424" s="92" t="s">
        <v>30297</v>
      </c>
      <c r="AF1424" s="94" t="s">
        <v>39713</v>
      </c>
      <c r="AG1424" s="92" t="s">
        <v>39713</v>
      </c>
      <c r="AI1424" s="92" t="b">
        <f t="shared" si="130"/>
        <v>1</v>
      </c>
    </row>
    <row r="1425" spans="1:35" ht="86.4" x14ac:dyDescent="0.3">
      <c r="B1425" s="92" t="s">
        <v>4035</v>
      </c>
      <c r="C1425" s="92" t="s">
        <v>30347</v>
      </c>
      <c r="D1425" s="92" t="s">
        <v>30348</v>
      </c>
      <c r="E1425" s="92" t="s">
        <v>30349</v>
      </c>
      <c r="F1425" s="92" t="s">
        <v>21311</v>
      </c>
      <c r="G1425" s="92" t="s">
        <v>30350</v>
      </c>
      <c r="H1425" s="92">
        <v>405487</v>
      </c>
      <c r="I1425" s="92" t="s">
        <v>21294</v>
      </c>
      <c r="J1425" s="93">
        <v>9020</v>
      </c>
      <c r="K1425" s="92">
        <v>9751239000</v>
      </c>
      <c r="L1425" s="95">
        <v>36731</v>
      </c>
      <c r="M1425" s="92">
        <v>4.0000000000000002E-4</v>
      </c>
      <c r="N1425" s="92" t="s">
        <v>21551</v>
      </c>
      <c r="O1425" s="92" t="s">
        <v>25</v>
      </c>
      <c r="P1425" s="92" t="s">
        <v>3</v>
      </c>
      <c r="Q1425" s="92" t="s">
        <v>77</v>
      </c>
      <c r="R1425" s="92" t="s">
        <v>26</v>
      </c>
      <c r="S1425" s="92" t="s">
        <v>28</v>
      </c>
      <c r="T1425" s="92" t="s">
        <v>30</v>
      </c>
      <c r="U1425" s="92" t="s">
        <v>24</v>
      </c>
      <c r="V1425" s="92" t="s">
        <v>31</v>
      </c>
      <c r="W1425" s="92" t="s">
        <v>24</v>
      </c>
      <c r="X1425" s="92" t="s">
        <v>32</v>
      </c>
      <c r="Y1425" s="92" t="s">
        <v>24</v>
      </c>
      <c r="Z1425" s="92">
        <v>532</v>
      </c>
      <c r="AA1425" s="92" t="s">
        <v>21297</v>
      </c>
      <c r="AB1425" s="92">
        <v>464287671</v>
      </c>
      <c r="AC1425" s="92" t="s">
        <v>30351</v>
      </c>
      <c r="AD1425" s="92" t="s">
        <v>4036</v>
      </c>
      <c r="AE1425" s="92" t="s">
        <v>30352</v>
      </c>
      <c r="AF1425" s="94" t="s">
        <v>39714</v>
      </c>
      <c r="AG1425" s="92" t="s">
        <v>39714</v>
      </c>
      <c r="AI1425" s="92" t="b">
        <f t="shared" si="130"/>
        <v>1</v>
      </c>
    </row>
    <row r="1426" spans="1:35" ht="72" x14ac:dyDescent="0.3">
      <c r="B1426" s="92" t="s">
        <v>4031</v>
      </c>
      <c r="C1426" s="92" t="s">
        <v>30366</v>
      </c>
      <c r="D1426" s="92" t="s">
        <v>30367</v>
      </c>
      <c r="E1426" s="92" t="s">
        <v>30368</v>
      </c>
      <c r="F1426" s="92" t="s">
        <v>21311</v>
      </c>
      <c r="G1426" s="92" t="s">
        <v>30369</v>
      </c>
      <c r="H1426" s="92">
        <v>568766</v>
      </c>
      <c r="I1426" s="92" t="s">
        <v>21294</v>
      </c>
      <c r="J1426" s="93">
        <v>6540</v>
      </c>
      <c r="K1426" s="92">
        <v>7302581000</v>
      </c>
      <c r="L1426" s="95">
        <v>36731</v>
      </c>
      <c r="M1426" s="92">
        <v>4.0000000000000002E-4</v>
      </c>
      <c r="N1426" s="92" t="s">
        <v>21321</v>
      </c>
      <c r="O1426" s="92" t="s">
        <v>25</v>
      </c>
      <c r="P1426" s="92" t="s">
        <v>3</v>
      </c>
      <c r="Q1426" s="92" t="s">
        <v>77</v>
      </c>
      <c r="R1426" s="92" t="s">
        <v>26</v>
      </c>
      <c r="S1426" s="92" t="s">
        <v>29</v>
      </c>
      <c r="T1426" s="92" t="s">
        <v>30</v>
      </c>
      <c r="U1426" s="92" t="s">
        <v>24</v>
      </c>
      <c r="V1426" s="92" t="s">
        <v>751</v>
      </c>
      <c r="W1426" s="92" t="s">
        <v>24</v>
      </c>
      <c r="X1426" s="92" t="s">
        <v>32</v>
      </c>
      <c r="Y1426" s="92" t="s">
        <v>24</v>
      </c>
      <c r="Z1426" s="92">
        <v>687</v>
      </c>
      <c r="AA1426" s="92" t="s">
        <v>21297</v>
      </c>
      <c r="AB1426" s="92">
        <v>464287663</v>
      </c>
      <c r="AC1426" s="92" t="s">
        <v>30370</v>
      </c>
      <c r="AD1426" s="92" t="s">
        <v>4032</v>
      </c>
      <c r="AE1426" s="92" t="s">
        <v>30371</v>
      </c>
      <c r="AF1426" s="94" t="s">
        <v>40321</v>
      </c>
      <c r="AG1426" s="92" t="s">
        <v>35</v>
      </c>
      <c r="AI1426" s="92">
        <f t="shared" ref="AI1426:AI1428" si="134">LEN(B1426)</f>
        <v>4</v>
      </c>
    </row>
    <row r="1427" spans="1:35" ht="86.4" x14ac:dyDescent="0.3">
      <c r="B1427" s="92" t="s">
        <v>3549</v>
      </c>
      <c r="C1427" s="92" t="s">
        <v>30340</v>
      </c>
      <c r="D1427" s="92" t="s">
        <v>30341</v>
      </c>
      <c r="E1427" s="92" t="s">
        <v>30342</v>
      </c>
      <c r="F1427" s="92" t="s">
        <v>21311</v>
      </c>
      <c r="G1427" s="92" t="s">
        <v>30343</v>
      </c>
      <c r="H1427" s="92">
        <v>483913</v>
      </c>
      <c r="I1427" s="92" t="s">
        <v>21294</v>
      </c>
      <c r="J1427" s="93">
        <v>5530</v>
      </c>
      <c r="K1427" s="92">
        <v>5822843000</v>
      </c>
      <c r="L1427" s="95">
        <v>41918</v>
      </c>
      <c r="M1427" s="92">
        <v>5.9999999999999995E-4</v>
      </c>
      <c r="N1427" s="92" t="s">
        <v>21502</v>
      </c>
      <c r="O1427" s="92" t="s">
        <v>75</v>
      </c>
      <c r="P1427" s="92" t="s">
        <v>76</v>
      </c>
      <c r="Q1427" s="92" t="s">
        <v>77</v>
      </c>
      <c r="R1427" s="92" t="s">
        <v>26</v>
      </c>
      <c r="S1427" s="92" t="s">
        <v>24</v>
      </c>
      <c r="T1427" s="92" t="s">
        <v>30</v>
      </c>
      <c r="U1427" s="92" t="s">
        <v>78</v>
      </c>
      <c r="V1427" s="92" t="s">
        <v>24</v>
      </c>
      <c r="W1427" s="92" t="s">
        <v>24</v>
      </c>
      <c r="X1427" s="92" t="s">
        <v>32</v>
      </c>
      <c r="Y1427" s="92" t="s">
        <v>24</v>
      </c>
      <c r="Z1427" s="92">
        <v>9990</v>
      </c>
      <c r="AA1427" s="92" t="s">
        <v>21297</v>
      </c>
      <c r="AB1427" s="92" t="s">
        <v>30344</v>
      </c>
      <c r="AC1427" s="92" t="s">
        <v>30345</v>
      </c>
      <c r="AD1427" s="92" t="s">
        <v>3550</v>
      </c>
      <c r="AE1427" s="92" t="s">
        <v>30346</v>
      </c>
      <c r="AF1427" s="94" t="s">
        <v>40322</v>
      </c>
      <c r="AG1427" s="92" t="s">
        <v>35</v>
      </c>
      <c r="AI1427" s="92">
        <f t="shared" si="134"/>
        <v>4</v>
      </c>
    </row>
    <row r="1428" spans="1:35" ht="100.8" x14ac:dyDescent="0.3">
      <c r="B1428" s="92" t="s">
        <v>74</v>
      </c>
      <c r="C1428" s="92" t="s">
        <v>21492</v>
      </c>
      <c r="D1428" s="92" t="s">
        <v>74</v>
      </c>
      <c r="E1428" s="92" t="s">
        <v>21493</v>
      </c>
      <c r="F1428" s="92" t="s">
        <v>21292</v>
      </c>
      <c r="G1428" s="92" t="s">
        <v>21494</v>
      </c>
      <c r="H1428" s="92">
        <v>5682336</v>
      </c>
      <c r="I1428" s="92" t="s">
        <v>21294</v>
      </c>
      <c r="J1428" s="93">
        <v>81570</v>
      </c>
      <c r="K1428" s="92">
        <v>81928070000</v>
      </c>
      <c r="L1428" s="95">
        <v>37886</v>
      </c>
      <c r="M1428" s="92">
        <v>4.0000000000000002E-4</v>
      </c>
      <c r="N1428" s="92" t="s">
        <v>21495</v>
      </c>
      <c r="O1428" s="92" t="s">
        <v>75</v>
      </c>
      <c r="P1428" s="92" t="s">
        <v>76</v>
      </c>
      <c r="Q1428" s="92" t="s">
        <v>77</v>
      </c>
      <c r="R1428" s="92" t="s">
        <v>26</v>
      </c>
      <c r="S1428" s="92" t="s">
        <v>24</v>
      </c>
      <c r="T1428" s="92" t="s">
        <v>30</v>
      </c>
      <c r="U1428" s="92" t="s">
        <v>78</v>
      </c>
      <c r="V1428" s="92" t="s">
        <v>24</v>
      </c>
      <c r="W1428" s="92" t="s">
        <v>24</v>
      </c>
      <c r="X1428" s="92" t="s">
        <v>32</v>
      </c>
      <c r="Y1428" s="92" t="s">
        <v>24</v>
      </c>
      <c r="Z1428" s="92">
        <v>8354</v>
      </c>
      <c r="AA1428" s="92" t="s">
        <v>21297</v>
      </c>
      <c r="AB1428" s="92">
        <v>464287226</v>
      </c>
      <c r="AC1428" s="92" t="s">
        <v>21496</v>
      </c>
      <c r="AD1428" s="92" t="s">
        <v>79</v>
      </c>
      <c r="AE1428" s="92" t="s">
        <v>21497</v>
      </c>
      <c r="AF1428" s="94" t="s">
        <v>40323</v>
      </c>
      <c r="AG1428" s="92" t="s">
        <v>35</v>
      </c>
      <c r="AI1428" s="92">
        <f t="shared" si="134"/>
        <v>3</v>
      </c>
    </row>
    <row r="1429" spans="1:35" ht="115.2" x14ac:dyDescent="0.3">
      <c r="B1429" s="92" t="s">
        <v>5108</v>
      </c>
      <c r="C1429" s="92" t="s">
        <v>37426</v>
      </c>
      <c r="D1429" s="92" t="s">
        <v>37427</v>
      </c>
      <c r="E1429" s="92" t="s">
        <v>37428</v>
      </c>
      <c r="F1429" s="92" t="s">
        <v>21292</v>
      </c>
      <c r="G1429" s="92" t="s">
        <v>37429</v>
      </c>
      <c r="H1429" s="92">
        <v>171772</v>
      </c>
      <c r="I1429" s="92" t="s">
        <v>21294</v>
      </c>
      <c r="J1429" s="93">
        <v>1380</v>
      </c>
      <c r="K1429" s="92">
        <v>1559037500</v>
      </c>
      <c r="L1429" s="95">
        <v>39087</v>
      </c>
      <c r="M1429" s="92">
        <v>8.0000000000000004E-4</v>
      </c>
      <c r="N1429" s="92" t="s">
        <v>2</v>
      </c>
      <c r="O1429" s="92" t="s">
        <v>2</v>
      </c>
      <c r="P1429" s="92" t="s">
        <v>2</v>
      </c>
      <c r="Q1429" s="92" t="s">
        <v>77</v>
      </c>
      <c r="R1429" s="92" t="s">
        <v>26</v>
      </c>
      <c r="S1429" s="92" t="s">
        <v>24</v>
      </c>
      <c r="T1429" s="92" t="s">
        <v>30</v>
      </c>
      <c r="U1429" s="92" t="s">
        <v>24</v>
      </c>
      <c r="V1429" s="92" t="s">
        <v>24</v>
      </c>
      <c r="W1429" s="92" t="s">
        <v>18</v>
      </c>
      <c r="X1429" s="92" t="s">
        <v>32</v>
      </c>
      <c r="Y1429" s="92" t="s">
        <v>24</v>
      </c>
      <c r="Z1429" s="92">
        <v>155</v>
      </c>
      <c r="AA1429" s="92" t="s">
        <v>21297</v>
      </c>
      <c r="AB1429" s="92">
        <v>464288521</v>
      </c>
      <c r="AC1429" s="92" t="s">
        <v>37430</v>
      </c>
      <c r="AD1429" s="92" t="s">
        <v>35</v>
      </c>
      <c r="AE1429" s="92" t="s">
        <v>37431</v>
      </c>
      <c r="AF1429" s="94" t="s">
        <v>39069</v>
      </c>
      <c r="AG1429" s="92" t="s">
        <v>39069</v>
      </c>
      <c r="AI1429" s="92" t="b">
        <f t="shared" si="130"/>
        <v>1</v>
      </c>
    </row>
    <row r="1430" spans="1:35" ht="129.6" x14ac:dyDescent="0.3">
      <c r="B1430" s="92" t="s">
        <v>4307</v>
      </c>
      <c r="C1430" s="92" t="s">
        <v>28018</v>
      </c>
      <c r="D1430" s="92" t="s">
        <v>28019</v>
      </c>
      <c r="E1430" s="92" t="s">
        <v>28020</v>
      </c>
      <c r="F1430" s="92" t="s">
        <v>21486</v>
      </c>
      <c r="G1430" s="92" t="s">
        <v>28021</v>
      </c>
      <c r="H1430" s="92">
        <v>8696</v>
      </c>
      <c r="I1430" s="92" t="s">
        <v>21294</v>
      </c>
      <c r="J1430" s="93">
        <v>75.05</v>
      </c>
      <c r="K1430" s="92">
        <v>82882000</v>
      </c>
      <c r="L1430" s="95">
        <v>42184</v>
      </c>
      <c r="M1430" s="92">
        <v>3.5000000000000001E-3</v>
      </c>
      <c r="N1430" s="92" t="s">
        <v>21356</v>
      </c>
      <c r="O1430" s="92" t="s">
        <v>25</v>
      </c>
      <c r="P1430" s="92" t="s">
        <v>3</v>
      </c>
      <c r="Q1430" s="92" t="s">
        <v>27</v>
      </c>
      <c r="R1430" s="92" t="s">
        <v>28</v>
      </c>
      <c r="S1430" s="92" t="s">
        <v>28</v>
      </c>
      <c r="T1430" s="92" t="s">
        <v>30</v>
      </c>
      <c r="U1430" s="92" t="s">
        <v>24</v>
      </c>
      <c r="V1430" s="92" t="s">
        <v>24</v>
      </c>
      <c r="W1430" s="92" t="s">
        <v>24</v>
      </c>
      <c r="X1430" s="92" t="s">
        <v>32</v>
      </c>
      <c r="Y1430" s="92" t="s">
        <v>24</v>
      </c>
      <c r="Z1430" s="92">
        <v>0</v>
      </c>
      <c r="AA1430" s="92" t="s">
        <v>21297</v>
      </c>
      <c r="AB1430" s="92" t="s">
        <v>28022</v>
      </c>
      <c r="AC1430" s="92" t="s">
        <v>28023</v>
      </c>
      <c r="AD1430" s="92" t="s">
        <v>4308</v>
      </c>
      <c r="AE1430" s="92" t="s">
        <v>28024</v>
      </c>
      <c r="AF1430" s="94" t="s">
        <v>39070</v>
      </c>
      <c r="AG1430" s="92" t="s">
        <v>39070</v>
      </c>
      <c r="AI1430" s="92" t="b">
        <f t="shared" si="130"/>
        <v>1</v>
      </c>
    </row>
    <row r="1431" spans="1:35" ht="144" x14ac:dyDescent="0.3">
      <c r="B1431" s="92" t="s">
        <v>4400</v>
      </c>
      <c r="C1431" s="92" t="s">
        <v>28341</v>
      </c>
      <c r="D1431" s="92" t="s">
        <v>28342</v>
      </c>
      <c r="E1431" s="92" t="s">
        <v>28343</v>
      </c>
      <c r="F1431" s="92" t="s">
        <v>21486</v>
      </c>
      <c r="G1431" s="92" t="s">
        <v>28344</v>
      </c>
      <c r="H1431" s="92">
        <v>9293</v>
      </c>
      <c r="I1431" s="92" t="s">
        <v>21294</v>
      </c>
      <c r="J1431" s="93">
        <v>48.74</v>
      </c>
      <c r="K1431" s="92">
        <v>56554500</v>
      </c>
      <c r="L1431" s="95">
        <v>42184</v>
      </c>
      <c r="M1431" s="92">
        <v>4.3E-3</v>
      </c>
      <c r="N1431" s="92" t="s">
        <v>25336</v>
      </c>
      <c r="O1431" s="92" t="s">
        <v>25</v>
      </c>
      <c r="P1431" s="92" t="s">
        <v>3</v>
      </c>
      <c r="Q1431" s="92" t="s">
        <v>57</v>
      </c>
      <c r="R1431" s="92" t="s">
        <v>28</v>
      </c>
      <c r="S1431" s="92" t="s">
        <v>180</v>
      </c>
      <c r="T1431" s="92" t="s">
        <v>30</v>
      </c>
      <c r="U1431" s="92" t="s">
        <v>24</v>
      </c>
      <c r="V1431" s="92" t="s">
        <v>24</v>
      </c>
      <c r="W1431" s="92" t="s">
        <v>24</v>
      </c>
      <c r="X1431" s="92" t="s">
        <v>32</v>
      </c>
      <c r="Y1431" s="92" t="s">
        <v>24</v>
      </c>
      <c r="Z1431" s="92">
        <v>0</v>
      </c>
      <c r="AA1431" s="92" t="s">
        <v>21297</v>
      </c>
      <c r="AB1431" s="92" t="s">
        <v>28345</v>
      </c>
      <c r="AC1431" s="92" t="s">
        <v>28346</v>
      </c>
      <c r="AD1431" s="92" t="s">
        <v>4401</v>
      </c>
      <c r="AE1431" s="92" t="s">
        <v>28347</v>
      </c>
      <c r="AF1431" s="94" t="s">
        <v>39715</v>
      </c>
      <c r="AG1431" s="92" t="s">
        <v>39715</v>
      </c>
      <c r="AI1431" s="92" t="b">
        <f t="shared" si="130"/>
        <v>1</v>
      </c>
    </row>
    <row r="1432" spans="1:35" ht="115.2" x14ac:dyDescent="0.3">
      <c r="B1432" s="92" t="s">
        <v>4599</v>
      </c>
      <c r="C1432" s="92" t="s">
        <v>28267</v>
      </c>
      <c r="D1432" s="92" t="s">
        <v>28268</v>
      </c>
      <c r="E1432" s="92" t="s">
        <v>28269</v>
      </c>
      <c r="F1432" s="92" t="s">
        <v>21486</v>
      </c>
      <c r="G1432" s="92" t="s">
        <v>28270</v>
      </c>
      <c r="H1432" s="92">
        <v>283</v>
      </c>
      <c r="I1432" s="92" t="s">
        <v>21294</v>
      </c>
      <c r="J1432" s="93">
        <v>2.86</v>
      </c>
      <c r="K1432" s="92">
        <v>3110580</v>
      </c>
      <c r="L1432" s="95">
        <v>42276</v>
      </c>
      <c r="M1432" s="92">
        <v>4.7999999999999996E-3</v>
      </c>
      <c r="N1432" s="92" t="s">
        <v>22024</v>
      </c>
      <c r="O1432" s="92" t="s">
        <v>25</v>
      </c>
      <c r="P1432" s="92" t="s">
        <v>3</v>
      </c>
      <c r="Q1432" s="92" t="s">
        <v>488</v>
      </c>
      <c r="R1432" s="92" t="s">
        <v>489</v>
      </c>
      <c r="S1432" s="92" t="s">
        <v>29</v>
      </c>
      <c r="T1432" s="92" t="s">
        <v>30</v>
      </c>
      <c r="U1432" s="92" t="s">
        <v>24</v>
      </c>
      <c r="V1432" s="92" t="s">
        <v>24</v>
      </c>
      <c r="W1432" s="92" t="s">
        <v>24</v>
      </c>
      <c r="X1432" s="92" t="s">
        <v>32</v>
      </c>
      <c r="Y1432" s="92" t="s">
        <v>24</v>
      </c>
      <c r="Z1432" s="92">
        <v>0</v>
      </c>
      <c r="AA1432" s="92" t="s">
        <v>21297</v>
      </c>
      <c r="AB1432" s="92" t="s">
        <v>28271</v>
      </c>
      <c r="AC1432" s="92" t="s">
        <v>28272</v>
      </c>
      <c r="AD1432" s="92" t="s">
        <v>4600</v>
      </c>
      <c r="AE1432" s="92" t="s">
        <v>28273</v>
      </c>
      <c r="AF1432" s="94" t="s">
        <v>39071</v>
      </c>
      <c r="AG1432" s="92" t="s">
        <v>39071</v>
      </c>
      <c r="AI1432" s="92" t="b">
        <f t="shared" si="130"/>
        <v>1</v>
      </c>
    </row>
    <row r="1433" spans="1:35" x14ac:dyDescent="0.3">
      <c r="A1433" s="96" t="s">
        <v>38562</v>
      </c>
      <c r="B1433" s="96" t="s">
        <v>5334</v>
      </c>
      <c r="C1433" s="96" t="s">
        <v>5335</v>
      </c>
      <c r="D1433" s="96"/>
      <c r="E1433" s="96"/>
      <c r="F1433" s="96"/>
      <c r="G1433" s="96"/>
      <c r="H1433" s="96"/>
      <c r="I1433" s="96"/>
      <c r="J1433" s="97"/>
      <c r="K1433" s="96"/>
      <c r="L1433" s="96"/>
      <c r="M1433" s="96"/>
      <c r="N1433" s="96"/>
      <c r="O1433" s="96" t="s">
        <v>25</v>
      </c>
      <c r="P1433" s="96" t="s">
        <v>3</v>
      </c>
      <c r="Q1433" s="96" t="s">
        <v>57</v>
      </c>
      <c r="R1433" s="96" t="s">
        <v>28</v>
      </c>
      <c r="S1433" s="96" t="s">
        <v>29</v>
      </c>
      <c r="T1433" s="96" t="s">
        <v>30</v>
      </c>
      <c r="U1433" s="96" t="s">
        <v>9</v>
      </c>
      <c r="V1433" s="96" t="s">
        <v>24</v>
      </c>
      <c r="W1433" s="96" t="s">
        <v>18</v>
      </c>
      <c r="X1433" s="96" t="s">
        <v>32</v>
      </c>
      <c r="Y1433" s="96" t="s">
        <v>24</v>
      </c>
      <c r="Z1433" s="96"/>
      <c r="AA1433" s="96"/>
      <c r="AB1433" s="96"/>
      <c r="AC1433" s="96"/>
      <c r="AD1433" s="96" t="s">
        <v>5336</v>
      </c>
      <c r="AE1433" s="96"/>
      <c r="AF1433" s="98" t="s">
        <v>37</v>
      </c>
      <c r="AG1433" s="96" t="s">
        <v>24</v>
      </c>
    </row>
    <row r="1434" spans="1:35" ht="129.6" x14ac:dyDescent="0.3">
      <c r="B1434" s="92" t="s">
        <v>4311</v>
      </c>
      <c r="C1434" s="92" t="s">
        <v>28159</v>
      </c>
      <c r="D1434" s="92" t="s">
        <v>28160</v>
      </c>
      <c r="E1434" s="92" t="s">
        <v>28161</v>
      </c>
      <c r="F1434" s="92" t="s">
        <v>21292</v>
      </c>
      <c r="G1434" s="92" t="s">
        <v>28162</v>
      </c>
      <c r="H1434" s="92">
        <v>890</v>
      </c>
      <c r="I1434" s="92" t="s">
        <v>21294</v>
      </c>
      <c r="J1434" s="93">
        <v>10.89</v>
      </c>
      <c r="K1434" s="92">
        <v>11894895</v>
      </c>
      <c r="L1434" s="95">
        <v>42184</v>
      </c>
      <c r="M1434" s="92">
        <v>5.1999999999999998E-3</v>
      </c>
      <c r="N1434" s="92" t="s">
        <v>21453</v>
      </c>
      <c r="O1434" s="92" t="s">
        <v>25</v>
      </c>
      <c r="P1434" s="92" t="s">
        <v>3</v>
      </c>
      <c r="Q1434" s="92" t="s">
        <v>375</v>
      </c>
      <c r="R1434" s="92" t="s">
        <v>28</v>
      </c>
      <c r="S1434" s="92" t="s">
        <v>28</v>
      </c>
      <c r="T1434" s="92" t="s">
        <v>30</v>
      </c>
      <c r="U1434" s="92" t="s">
        <v>24</v>
      </c>
      <c r="V1434" s="92" t="s">
        <v>24</v>
      </c>
      <c r="W1434" s="92" t="s">
        <v>24</v>
      </c>
      <c r="X1434" s="92" t="s">
        <v>32</v>
      </c>
      <c r="Y1434" s="92" t="s">
        <v>24</v>
      </c>
      <c r="Z1434" s="92">
        <v>0</v>
      </c>
      <c r="AA1434" s="92" t="s">
        <v>21297</v>
      </c>
      <c r="AB1434" s="92" t="s">
        <v>28163</v>
      </c>
      <c r="AC1434" s="92" t="s">
        <v>28164</v>
      </c>
      <c r="AD1434" s="92" t="s">
        <v>4312</v>
      </c>
      <c r="AE1434" s="92" t="s">
        <v>28165</v>
      </c>
      <c r="AF1434" s="94" t="s">
        <v>39072</v>
      </c>
      <c r="AG1434" s="92" t="s">
        <v>39072</v>
      </c>
      <c r="AI1434" s="92" t="b">
        <f t="shared" ref="AI1434:AI1447" si="135">IF(LEN(B1434)=4,LEFT(AF1434,4),LEFT(AF1434,3))=B1434</f>
        <v>1</v>
      </c>
    </row>
    <row r="1435" spans="1:35" ht="100.8" x14ac:dyDescent="0.3">
      <c r="B1435" s="92" t="s">
        <v>3849</v>
      </c>
      <c r="C1435" s="92" t="s">
        <v>28122</v>
      </c>
      <c r="D1435" s="92" t="s">
        <v>28123</v>
      </c>
      <c r="E1435" s="92" t="s">
        <v>28124</v>
      </c>
      <c r="F1435" s="92" t="s">
        <v>21336</v>
      </c>
      <c r="G1435" s="92" t="s">
        <v>28125</v>
      </c>
      <c r="H1435" s="92">
        <v>436350</v>
      </c>
      <c r="I1435" s="92" t="s">
        <v>21294</v>
      </c>
      <c r="J1435" s="93">
        <v>2110</v>
      </c>
      <c r="K1435" s="92">
        <v>2327155000</v>
      </c>
      <c r="L1435" s="95">
        <v>41670</v>
      </c>
      <c r="M1435" s="92">
        <v>3.5000000000000001E-3</v>
      </c>
      <c r="N1435" s="92" t="s">
        <v>21356</v>
      </c>
      <c r="O1435" s="92" t="s">
        <v>25</v>
      </c>
      <c r="P1435" s="92" t="s">
        <v>3</v>
      </c>
      <c r="Q1435" s="92" t="s">
        <v>57</v>
      </c>
      <c r="R1435" s="92" t="s">
        <v>28</v>
      </c>
      <c r="S1435" s="92" t="s">
        <v>29</v>
      </c>
      <c r="T1435" s="92" t="s">
        <v>30</v>
      </c>
      <c r="U1435" s="92" t="s">
        <v>24</v>
      </c>
      <c r="V1435" s="92" t="s">
        <v>24</v>
      </c>
      <c r="W1435" s="92" t="s">
        <v>24</v>
      </c>
      <c r="X1435" s="92" t="s">
        <v>32</v>
      </c>
      <c r="Y1435" s="92" t="s">
        <v>24</v>
      </c>
      <c r="Z1435" s="92">
        <v>0</v>
      </c>
      <c r="AA1435" s="92" t="s">
        <v>21297</v>
      </c>
      <c r="AB1435" s="92" t="s">
        <v>28126</v>
      </c>
      <c r="AC1435" s="92" t="s">
        <v>28127</v>
      </c>
      <c r="AD1435" s="92" t="s">
        <v>3850</v>
      </c>
      <c r="AE1435" s="92" t="s">
        <v>28128</v>
      </c>
      <c r="AF1435" s="94" t="s">
        <v>39716</v>
      </c>
      <c r="AG1435" s="92" t="s">
        <v>39716</v>
      </c>
      <c r="AI1435" s="92" t="b">
        <f t="shared" si="135"/>
        <v>1</v>
      </c>
    </row>
    <row r="1436" spans="1:35" ht="158.4" x14ac:dyDescent="0.3">
      <c r="B1436" s="92" t="s">
        <v>4431</v>
      </c>
      <c r="C1436" s="92" t="s">
        <v>28115</v>
      </c>
      <c r="D1436" s="92" t="s">
        <v>28116</v>
      </c>
      <c r="E1436" s="92" t="s">
        <v>28117</v>
      </c>
      <c r="F1436" s="92" t="s">
        <v>21336</v>
      </c>
      <c r="G1436" s="92" t="s">
        <v>28118</v>
      </c>
      <c r="H1436" s="92">
        <v>28770</v>
      </c>
      <c r="I1436" s="92" t="s">
        <v>21294</v>
      </c>
      <c r="J1436" s="93">
        <v>175.99</v>
      </c>
      <c r="K1436" s="92">
        <v>186378850</v>
      </c>
      <c r="L1436" s="95">
        <v>41905</v>
      </c>
      <c r="M1436" s="92">
        <v>6.7999999999999996E-3</v>
      </c>
      <c r="N1436" s="92" t="s">
        <v>21424</v>
      </c>
      <c r="O1436" s="92" t="s">
        <v>25</v>
      </c>
      <c r="P1436" s="92" t="s">
        <v>3</v>
      </c>
      <c r="Q1436" s="92" t="s">
        <v>60</v>
      </c>
      <c r="R1436" s="92" t="s">
        <v>28</v>
      </c>
      <c r="S1436" s="92" t="s">
        <v>28</v>
      </c>
      <c r="T1436" s="92" t="s">
        <v>30</v>
      </c>
      <c r="U1436" s="92" t="s">
        <v>24</v>
      </c>
      <c r="V1436" s="92" t="s">
        <v>24</v>
      </c>
      <c r="W1436" s="92" t="s">
        <v>24</v>
      </c>
      <c r="X1436" s="92" t="s">
        <v>32</v>
      </c>
      <c r="Y1436" s="92" t="s">
        <v>24</v>
      </c>
      <c r="Z1436" s="92">
        <v>0</v>
      </c>
      <c r="AA1436" s="92" t="s">
        <v>21297</v>
      </c>
      <c r="AB1436" s="92" t="s">
        <v>28119</v>
      </c>
      <c r="AC1436" s="92" t="s">
        <v>28120</v>
      </c>
      <c r="AD1436" s="92" t="s">
        <v>4432</v>
      </c>
      <c r="AE1436" s="92" t="s">
        <v>28121</v>
      </c>
      <c r="AF1436" s="94" t="s">
        <v>39073</v>
      </c>
      <c r="AG1436" s="92" t="s">
        <v>39073</v>
      </c>
      <c r="AI1436" s="92" t="b">
        <f t="shared" si="135"/>
        <v>1</v>
      </c>
    </row>
    <row r="1437" spans="1:35" ht="172.8" x14ac:dyDescent="0.3">
      <c r="B1437" s="92" t="s">
        <v>3885</v>
      </c>
      <c r="C1437" s="92" t="s">
        <v>28218</v>
      </c>
      <c r="D1437" s="92" t="s">
        <v>28219</v>
      </c>
      <c r="E1437" s="92" t="s">
        <v>28220</v>
      </c>
      <c r="F1437" s="92" t="s">
        <v>21292</v>
      </c>
      <c r="G1437" s="92" t="s">
        <v>28221</v>
      </c>
      <c r="H1437" s="92">
        <v>412921</v>
      </c>
      <c r="I1437" s="92" t="s">
        <v>21294</v>
      </c>
      <c r="J1437" s="93">
        <v>519.92999999999995</v>
      </c>
      <c r="K1437" s="92">
        <v>597893000</v>
      </c>
      <c r="L1437" s="95">
        <v>41889</v>
      </c>
      <c r="M1437" s="92">
        <v>5.1999999999999998E-3</v>
      </c>
      <c r="N1437" s="101" t="s">
        <v>22000</v>
      </c>
      <c r="O1437" s="92" t="s">
        <v>25</v>
      </c>
      <c r="P1437" s="92" t="s">
        <v>3</v>
      </c>
      <c r="Q1437" s="92" t="s">
        <v>64</v>
      </c>
      <c r="R1437" s="92" t="s">
        <v>28</v>
      </c>
      <c r="S1437" s="92" t="s">
        <v>29</v>
      </c>
      <c r="T1437" s="92" t="s">
        <v>30</v>
      </c>
      <c r="U1437" s="92" t="s">
        <v>24</v>
      </c>
      <c r="V1437" s="92" t="s">
        <v>24</v>
      </c>
      <c r="W1437" s="92" t="s">
        <v>24</v>
      </c>
      <c r="X1437" s="92" t="s">
        <v>32</v>
      </c>
      <c r="Y1437" s="92" t="s">
        <v>24</v>
      </c>
      <c r="Z1437" s="92">
        <v>16</v>
      </c>
      <c r="AA1437" s="92" t="s">
        <v>21297</v>
      </c>
      <c r="AB1437" s="92" t="s">
        <v>28222</v>
      </c>
      <c r="AC1437" s="92" t="s">
        <v>28223</v>
      </c>
      <c r="AD1437" s="92" t="s">
        <v>3886</v>
      </c>
      <c r="AE1437" s="92" t="s">
        <v>28224</v>
      </c>
      <c r="AF1437" s="94" t="s">
        <v>39717</v>
      </c>
      <c r="AG1437" s="92" t="s">
        <v>39717</v>
      </c>
      <c r="AI1437" s="92" t="b">
        <f t="shared" si="135"/>
        <v>1</v>
      </c>
    </row>
    <row r="1438" spans="1:35" ht="129.6" x14ac:dyDescent="0.3">
      <c r="B1438" s="92" t="s">
        <v>3459</v>
      </c>
      <c r="C1438" s="92" t="s">
        <v>28166</v>
      </c>
      <c r="D1438" s="92" t="s">
        <v>28167</v>
      </c>
      <c r="E1438" s="92" t="s">
        <v>28168</v>
      </c>
      <c r="F1438" s="92" t="s">
        <v>21311</v>
      </c>
      <c r="G1438" s="92" t="s">
        <v>28169</v>
      </c>
      <c r="H1438" s="92">
        <v>207940</v>
      </c>
      <c r="I1438" s="92" t="s">
        <v>21294</v>
      </c>
      <c r="J1438" s="93">
        <v>66.849999999999994</v>
      </c>
      <c r="K1438" s="92">
        <v>63805725</v>
      </c>
      <c r="L1438" s="95">
        <v>41670</v>
      </c>
      <c r="M1438" s="92">
        <v>5.3E-3</v>
      </c>
      <c r="N1438" s="92" t="s">
        <v>21453</v>
      </c>
      <c r="O1438" s="92" t="s">
        <v>25</v>
      </c>
      <c r="P1438" s="92" t="s">
        <v>3</v>
      </c>
      <c r="Q1438" s="92" t="s">
        <v>897</v>
      </c>
      <c r="R1438" s="92" t="s">
        <v>742</v>
      </c>
      <c r="S1438" s="92" t="s">
        <v>29</v>
      </c>
      <c r="T1438" s="92" t="s">
        <v>30</v>
      </c>
      <c r="U1438" s="92" t="s">
        <v>24</v>
      </c>
      <c r="V1438" s="92" t="s">
        <v>24</v>
      </c>
      <c r="W1438" s="92" t="s">
        <v>24</v>
      </c>
      <c r="X1438" s="92" t="s">
        <v>32</v>
      </c>
      <c r="Y1438" s="92" t="s">
        <v>24</v>
      </c>
      <c r="Z1438" s="92">
        <v>0</v>
      </c>
      <c r="AA1438" s="92" t="s">
        <v>21297</v>
      </c>
      <c r="AB1438" s="92" t="s">
        <v>28170</v>
      </c>
      <c r="AC1438" s="92" t="s">
        <v>28171</v>
      </c>
      <c r="AD1438" s="92" t="s">
        <v>3460</v>
      </c>
      <c r="AE1438" s="92" t="s">
        <v>28172</v>
      </c>
      <c r="AF1438" s="94" t="s">
        <v>39718</v>
      </c>
      <c r="AG1438" s="92" t="s">
        <v>39718</v>
      </c>
      <c r="AI1438" s="92" t="b">
        <f t="shared" si="135"/>
        <v>1</v>
      </c>
    </row>
    <row r="1439" spans="1:35" ht="129.6" x14ac:dyDescent="0.3">
      <c r="B1439" s="92" t="s">
        <v>3595</v>
      </c>
      <c r="C1439" s="92" t="s">
        <v>28179</v>
      </c>
      <c r="D1439" s="92" t="s">
        <v>28180</v>
      </c>
      <c r="E1439" s="92" t="s">
        <v>28181</v>
      </c>
      <c r="F1439" s="92" t="s">
        <v>21292</v>
      </c>
      <c r="G1439" s="92" t="s">
        <v>28182</v>
      </c>
      <c r="H1439" s="92">
        <v>152863</v>
      </c>
      <c r="I1439" s="92" t="s">
        <v>21294</v>
      </c>
      <c r="J1439" s="93">
        <v>247.03</v>
      </c>
      <c r="K1439" s="92">
        <v>311788000</v>
      </c>
      <c r="L1439" s="95">
        <v>41670</v>
      </c>
      <c r="M1439" s="92">
        <v>4.8999999999999998E-3</v>
      </c>
      <c r="N1439" s="92" t="s">
        <v>22024</v>
      </c>
      <c r="O1439" s="92" t="s">
        <v>25</v>
      </c>
      <c r="P1439" s="92" t="s">
        <v>3</v>
      </c>
      <c r="Q1439" s="92" t="s">
        <v>488</v>
      </c>
      <c r="R1439" s="92" t="s">
        <v>489</v>
      </c>
      <c r="S1439" s="92" t="s">
        <v>29</v>
      </c>
      <c r="T1439" s="92" t="s">
        <v>30</v>
      </c>
      <c r="U1439" s="92" t="s">
        <v>24</v>
      </c>
      <c r="V1439" s="92" t="s">
        <v>24</v>
      </c>
      <c r="W1439" s="92" t="s">
        <v>24</v>
      </c>
      <c r="X1439" s="92" t="s">
        <v>32</v>
      </c>
      <c r="Y1439" s="92" t="s">
        <v>24</v>
      </c>
      <c r="Z1439" s="92">
        <v>0</v>
      </c>
      <c r="AA1439" s="92" t="s">
        <v>21297</v>
      </c>
      <c r="AB1439" s="92" t="s">
        <v>28183</v>
      </c>
      <c r="AC1439" s="92" t="s">
        <v>28184</v>
      </c>
      <c r="AD1439" s="92" t="s">
        <v>3596</v>
      </c>
      <c r="AE1439" s="92" t="s">
        <v>28185</v>
      </c>
      <c r="AF1439" s="94" t="s">
        <v>39074</v>
      </c>
      <c r="AG1439" s="92" t="s">
        <v>39074</v>
      </c>
      <c r="AI1439" s="92" t="b">
        <f t="shared" si="135"/>
        <v>1</v>
      </c>
    </row>
    <row r="1440" spans="1:35" ht="144" x14ac:dyDescent="0.3">
      <c r="B1440" s="92" t="s">
        <v>4409</v>
      </c>
      <c r="C1440" s="92" t="s">
        <v>28205</v>
      </c>
      <c r="D1440" s="92" t="s">
        <v>28206</v>
      </c>
      <c r="E1440" s="92" t="s">
        <v>28207</v>
      </c>
      <c r="F1440" s="92" t="s">
        <v>21486</v>
      </c>
      <c r="G1440" s="92" t="s">
        <v>28208</v>
      </c>
      <c r="H1440" s="92">
        <v>901</v>
      </c>
      <c r="I1440" s="92" t="s">
        <v>21294</v>
      </c>
      <c r="J1440" s="93">
        <v>0.68047000000000002</v>
      </c>
      <c r="K1440" s="92">
        <v>783815</v>
      </c>
      <c r="L1440" s="95">
        <v>42184</v>
      </c>
      <c r="M1440" s="92">
        <v>5.1999999999999998E-3</v>
      </c>
      <c r="N1440" s="92" t="s">
        <v>21453</v>
      </c>
      <c r="O1440" s="92" t="s">
        <v>25</v>
      </c>
      <c r="P1440" s="92" t="s">
        <v>3</v>
      </c>
      <c r="Q1440" s="92" t="s">
        <v>964</v>
      </c>
      <c r="R1440" s="92" t="s">
        <v>965</v>
      </c>
      <c r="S1440" s="92" t="s">
        <v>28</v>
      </c>
      <c r="T1440" s="92" t="s">
        <v>30</v>
      </c>
      <c r="U1440" s="92" t="s">
        <v>24</v>
      </c>
      <c r="V1440" s="92" t="s">
        <v>24</v>
      </c>
      <c r="W1440" s="92" t="s">
        <v>24</v>
      </c>
      <c r="X1440" s="92" t="s">
        <v>32</v>
      </c>
      <c r="Y1440" s="92" t="s">
        <v>24</v>
      </c>
      <c r="Z1440" s="92">
        <v>0</v>
      </c>
      <c r="AA1440" s="92" t="s">
        <v>21297</v>
      </c>
      <c r="AB1440" s="92" t="s">
        <v>28209</v>
      </c>
      <c r="AC1440" s="92" t="s">
        <v>28210</v>
      </c>
      <c r="AD1440" s="92" t="s">
        <v>4410</v>
      </c>
      <c r="AE1440" s="92" t="s">
        <v>28211</v>
      </c>
      <c r="AF1440" s="94" t="s">
        <v>40324</v>
      </c>
      <c r="AG1440" s="92" t="s">
        <v>35</v>
      </c>
      <c r="AI1440" s="92">
        <f>LEN(B1440)</f>
        <v>4</v>
      </c>
    </row>
    <row r="1441" spans="1:35" ht="129.6" x14ac:dyDescent="0.3">
      <c r="B1441" s="92" t="s">
        <v>4387</v>
      </c>
      <c r="C1441" s="92" t="s">
        <v>28198</v>
      </c>
      <c r="D1441" s="92" t="s">
        <v>28199</v>
      </c>
      <c r="E1441" s="92" t="s">
        <v>28200</v>
      </c>
      <c r="F1441" s="92" t="s">
        <v>21292</v>
      </c>
      <c r="G1441" s="92" t="s">
        <v>28201</v>
      </c>
      <c r="H1441" s="92">
        <v>4701</v>
      </c>
      <c r="I1441" s="92" t="s">
        <v>21294</v>
      </c>
      <c r="J1441" s="93">
        <v>9.83</v>
      </c>
      <c r="K1441" s="92">
        <v>10214800</v>
      </c>
      <c r="L1441" s="95">
        <v>42184</v>
      </c>
      <c r="M1441" s="92">
        <v>5.0000000000000001E-3</v>
      </c>
      <c r="N1441" s="92" t="s">
        <v>21453</v>
      </c>
      <c r="O1441" s="92" t="s">
        <v>25</v>
      </c>
      <c r="P1441" s="92" t="s">
        <v>3</v>
      </c>
      <c r="Q1441" s="92" t="s">
        <v>954</v>
      </c>
      <c r="R1441" s="92" t="s">
        <v>955</v>
      </c>
      <c r="S1441" s="92" t="s">
        <v>28</v>
      </c>
      <c r="T1441" s="92" t="s">
        <v>30</v>
      </c>
      <c r="U1441" s="92" t="s">
        <v>24</v>
      </c>
      <c r="V1441" s="92" t="s">
        <v>24</v>
      </c>
      <c r="W1441" s="92" t="s">
        <v>24</v>
      </c>
      <c r="X1441" s="92" t="s">
        <v>32</v>
      </c>
      <c r="Y1441" s="92" t="s">
        <v>24</v>
      </c>
      <c r="Z1441" s="92">
        <v>0</v>
      </c>
      <c r="AA1441" s="92" t="s">
        <v>21297</v>
      </c>
      <c r="AB1441" s="92" t="s">
        <v>28202</v>
      </c>
      <c r="AC1441" s="92" t="s">
        <v>28203</v>
      </c>
      <c r="AD1441" s="92" t="s">
        <v>4388</v>
      </c>
      <c r="AE1441" s="92" t="s">
        <v>28204</v>
      </c>
      <c r="AF1441" s="94" t="s">
        <v>39719</v>
      </c>
      <c r="AG1441" s="92" t="s">
        <v>39719</v>
      </c>
      <c r="AI1441" s="92" t="b">
        <f t="shared" si="135"/>
        <v>1</v>
      </c>
    </row>
    <row r="1442" spans="1:35" ht="86.4" x14ac:dyDescent="0.3">
      <c r="B1442" s="92" t="s">
        <v>29366</v>
      </c>
      <c r="C1442" s="92" t="s">
        <v>29367</v>
      </c>
      <c r="D1442" s="92" t="s">
        <v>29368</v>
      </c>
      <c r="E1442" s="92" t="s">
        <v>29369</v>
      </c>
      <c r="F1442" s="92" t="s">
        <v>21486</v>
      </c>
      <c r="G1442" s="92" t="s">
        <v>29370</v>
      </c>
      <c r="H1442" s="92">
        <v>61852</v>
      </c>
      <c r="I1442" s="92" t="s">
        <v>21294</v>
      </c>
      <c r="J1442" s="93">
        <v>136.78</v>
      </c>
      <c r="K1442" s="92">
        <v>159120000</v>
      </c>
      <c r="L1442" s="95">
        <v>43775</v>
      </c>
      <c r="M1442" s="92">
        <v>4.7000000000000002E-3</v>
      </c>
      <c r="N1442" s="92" t="s">
        <v>404</v>
      </c>
      <c r="O1442" s="92" t="s">
        <v>25</v>
      </c>
      <c r="P1442" s="92" t="s">
        <v>38569</v>
      </c>
      <c r="Q1442" s="92" t="e">
        <v>#N/A</v>
      </c>
      <c r="R1442" s="92" t="e">
        <v>#N/A</v>
      </c>
      <c r="S1442" s="92" t="e">
        <v>#N/A</v>
      </c>
      <c r="T1442" s="92" t="e">
        <v>#N/A</v>
      </c>
      <c r="U1442" s="92" t="e">
        <v>#N/A</v>
      </c>
      <c r="V1442" s="92" t="e">
        <v>#N/A</v>
      </c>
      <c r="W1442" s="92" t="e">
        <v>#N/A</v>
      </c>
      <c r="X1442" s="92" t="e">
        <v>#N/A</v>
      </c>
      <c r="Y1442" s="92" t="e">
        <v>#N/A</v>
      </c>
      <c r="Z1442" s="92">
        <v>49</v>
      </c>
      <c r="AA1442" s="92" t="s">
        <v>21297</v>
      </c>
      <c r="AB1442" s="92" t="s">
        <v>29371</v>
      </c>
      <c r="AC1442" s="92" t="s">
        <v>29372</v>
      </c>
      <c r="AD1442" s="92" t="e">
        <v>#N/A</v>
      </c>
      <c r="AE1442" s="92" t="s">
        <v>29373</v>
      </c>
      <c r="AF1442" s="94" t="s">
        <v>39075</v>
      </c>
      <c r="AG1442" s="92" t="s">
        <v>39075</v>
      </c>
      <c r="AI1442" s="92" t="b">
        <f t="shared" si="135"/>
        <v>1</v>
      </c>
    </row>
    <row r="1443" spans="1:35" ht="86.4" x14ac:dyDescent="0.3">
      <c r="B1443" s="92" t="s">
        <v>1710</v>
      </c>
      <c r="C1443" s="92" t="s">
        <v>30697</v>
      </c>
      <c r="D1443" s="92" t="s">
        <v>1710</v>
      </c>
      <c r="E1443" s="92" t="s">
        <v>30698</v>
      </c>
      <c r="F1443" s="92" t="s">
        <v>21292</v>
      </c>
      <c r="G1443" s="92" t="s">
        <v>30699</v>
      </c>
      <c r="H1443" s="92">
        <v>24924</v>
      </c>
      <c r="I1443" s="92" t="s">
        <v>21294</v>
      </c>
      <c r="J1443" s="93">
        <v>1250</v>
      </c>
      <c r="K1443" s="92">
        <v>1355536000</v>
      </c>
      <c r="L1443" s="95">
        <v>36866</v>
      </c>
      <c r="M1443" s="92">
        <v>2E-3</v>
      </c>
      <c r="N1443" s="92" t="s">
        <v>21330</v>
      </c>
      <c r="O1443" s="92" t="s">
        <v>25</v>
      </c>
      <c r="P1443" s="92" t="s">
        <v>3</v>
      </c>
      <c r="Q1443" s="92" t="s">
        <v>77</v>
      </c>
      <c r="R1443" s="92" t="s">
        <v>26</v>
      </c>
      <c r="S1443" s="92" t="s">
        <v>28</v>
      </c>
      <c r="T1443" s="92" t="s">
        <v>30</v>
      </c>
      <c r="U1443" s="92" t="s">
        <v>24</v>
      </c>
      <c r="V1443" s="92" t="s">
        <v>24</v>
      </c>
      <c r="W1443" s="92" t="s">
        <v>24</v>
      </c>
      <c r="X1443" s="92" t="s">
        <v>32</v>
      </c>
      <c r="Y1443" s="92" t="s">
        <v>24</v>
      </c>
      <c r="Z1443" s="92">
        <v>1046</v>
      </c>
      <c r="AA1443" s="92" t="s">
        <v>21297</v>
      </c>
      <c r="AB1443" s="92">
        <v>464287846</v>
      </c>
      <c r="AC1443" s="92" t="s">
        <v>30700</v>
      </c>
      <c r="AD1443" s="92" t="s">
        <v>1711</v>
      </c>
      <c r="AE1443" s="92" t="s">
        <v>30701</v>
      </c>
      <c r="AF1443" s="94" t="s">
        <v>40325</v>
      </c>
      <c r="AG1443" s="92" t="s">
        <v>35</v>
      </c>
      <c r="AI1443" s="92">
        <f t="shared" ref="AI1443:AI1445" si="136">LEN(B1443)</f>
        <v>3</v>
      </c>
    </row>
    <row r="1444" spans="1:35" ht="86.4" x14ac:dyDescent="0.3">
      <c r="B1444" s="92" t="s">
        <v>28423</v>
      </c>
      <c r="C1444" s="92" t="s">
        <v>28424</v>
      </c>
      <c r="D1444" s="92" t="s">
        <v>28425</v>
      </c>
      <c r="E1444" s="92" t="s">
        <v>28426</v>
      </c>
      <c r="F1444" s="92" t="s">
        <v>21336</v>
      </c>
      <c r="G1444" s="92" t="s">
        <v>28427</v>
      </c>
      <c r="H1444" s="92">
        <v>6661</v>
      </c>
      <c r="I1444" s="92" t="s">
        <v>21294</v>
      </c>
      <c r="J1444" s="93">
        <v>39.17</v>
      </c>
      <c r="K1444" s="92">
        <v>40139840</v>
      </c>
      <c r="L1444" s="95">
        <v>43046</v>
      </c>
      <c r="M1444" s="92">
        <v>3.5000000000000001E-3</v>
      </c>
      <c r="N1444" s="92" t="s">
        <v>21673</v>
      </c>
      <c r="O1444" s="92" t="s">
        <v>75</v>
      </c>
      <c r="P1444" s="92" t="e">
        <v>#N/A</v>
      </c>
      <c r="Q1444" s="92" t="e">
        <v>#N/A</v>
      </c>
      <c r="R1444" s="92" t="e">
        <v>#N/A</v>
      </c>
      <c r="S1444" s="92" t="e">
        <v>#N/A</v>
      </c>
      <c r="T1444" s="92" t="e">
        <v>#N/A</v>
      </c>
      <c r="U1444" s="92" t="e">
        <v>#N/A</v>
      </c>
      <c r="V1444" s="92" t="e">
        <v>#N/A</v>
      </c>
      <c r="W1444" s="92" t="e">
        <v>#N/A</v>
      </c>
      <c r="X1444" s="92" t="e">
        <v>#N/A</v>
      </c>
      <c r="Y1444" s="92" t="e">
        <v>#N/A</v>
      </c>
      <c r="Z1444" s="92">
        <v>235</v>
      </c>
      <c r="AA1444" s="92" t="s">
        <v>21297</v>
      </c>
      <c r="AB1444" s="92" t="s">
        <v>28428</v>
      </c>
      <c r="AC1444" s="92" t="s">
        <v>28429</v>
      </c>
      <c r="AD1444" s="92" t="e">
        <v>#N/A</v>
      </c>
      <c r="AE1444" s="92" t="s">
        <v>28430</v>
      </c>
      <c r="AF1444" s="94" t="s">
        <v>40326</v>
      </c>
      <c r="AG1444" s="92" t="s">
        <v>35</v>
      </c>
      <c r="AI1444" s="92">
        <f t="shared" si="136"/>
        <v>4</v>
      </c>
    </row>
    <row r="1445" spans="1:35" ht="86.4" x14ac:dyDescent="0.3">
      <c r="B1445" s="92" t="s">
        <v>29290</v>
      </c>
      <c r="C1445" s="92" t="s">
        <v>29291</v>
      </c>
      <c r="D1445" s="92" t="s">
        <v>29292</v>
      </c>
      <c r="E1445" s="92" t="s">
        <v>29293</v>
      </c>
      <c r="F1445" s="92" t="s">
        <v>21336</v>
      </c>
      <c r="G1445" s="92" t="s">
        <v>29294</v>
      </c>
      <c r="H1445" s="92">
        <v>18192</v>
      </c>
      <c r="I1445" s="92" t="s">
        <v>21294</v>
      </c>
      <c r="J1445" s="93">
        <v>159.94</v>
      </c>
      <c r="K1445" s="92">
        <v>168329500</v>
      </c>
      <c r="L1445" s="95">
        <v>43046</v>
      </c>
      <c r="M1445" s="92">
        <v>1.8E-3</v>
      </c>
      <c r="N1445" s="92" t="s">
        <v>3932</v>
      </c>
      <c r="O1445" s="92" t="s">
        <v>75</v>
      </c>
      <c r="P1445" s="92" t="e">
        <v>#N/A</v>
      </c>
      <c r="Q1445" s="92" t="e">
        <v>#N/A</v>
      </c>
      <c r="R1445" s="92" t="e">
        <v>#N/A</v>
      </c>
      <c r="S1445" s="92" t="e">
        <v>#N/A</v>
      </c>
      <c r="T1445" s="92" t="e">
        <v>#N/A</v>
      </c>
      <c r="U1445" s="92" t="e">
        <v>#N/A</v>
      </c>
      <c r="V1445" s="92" t="e">
        <v>#N/A</v>
      </c>
      <c r="W1445" s="92" t="e">
        <v>#N/A</v>
      </c>
      <c r="X1445" s="92" t="e">
        <v>#N/A</v>
      </c>
      <c r="Y1445" s="92" t="e">
        <v>#N/A</v>
      </c>
      <c r="Z1445" s="92">
        <v>428</v>
      </c>
      <c r="AA1445" s="92" t="s">
        <v>21297</v>
      </c>
      <c r="AB1445" s="92" t="s">
        <v>29295</v>
      </c>
      <c r="AC1445" s="92" t="s">
        <v>29296</v>
      </c>
      <c r="AD1445" s="92" t="e">
        <v>#N/A</v>
      </c>
      <c r="AE1445" s="92" t="s">
        <v>29297</v>
      </c>
      <c r="AF1445" s="94" t="s">
        <v>40327</v>
      </c>
      <c r="AG1445" s="92" t="s">
        <v>35</v>
      </c>
      <c r="AI1445" s="92">
        <f t="shared" si="136"/>
        <v>4</v>
      </c>
    </row>
    <row r="1446" spans="1:35" ht="144" x14ac:dyDescent="0.3">
      <c r="B1446" s="92" t="s">
        <v>4755</v>
      </c>
      <c r="C1446" s="92" t="s">
        <v>30433</v>
      </c>
      <c r="D1446" s="92" t="s">
        <v>30434</v>
      </c>
      <c r="E1446" s="92" t="s">
        <v>30435</v>
      </c>
      <c r="F1446" s="92" t="s">
        <v>21292</v>
      </c>
      <c r="G1446" s="92" t="s">
        <v>30436</v>
      </c>
      <c r="H1446" s="92">
        <v>118629</v>
      </c>
      <c r="I1446" s="92" t="s">
        <v>21294</v>
      </c>
      <c r="J1446" s="93">
        <v>453.6</v>
      </c>
      <c r="K1446" s="92">
        <v>531198000</v>
      </c>
      <c r="L1446" s="95">
        <v>42171</v>
      </c>
      <c r="M1446" s="92">
        <v>3.0000000000000001E-3</v>
      </c>
      <c r="N1446" s="92" t="s">
        <v>23318</v>
      </c>
      <c r="O1446" s="92" t="s">
        <v>25</v>
      </c>
      <c r="P1446" s="92" t="s">
        <v>3</v>
      </c>
      <c r="Q1446" s="92" t="s">
        <v>57</v>
      </c>
      <c r="R1446" s="92" t="s">
        <v>28</v>
      </c>
      <c r="S1446" s="92" t="s">
        <v>29</v>
      </c>
      <c r="T1446" s="92" t="s">
        <v>30</v>
      </c>
      <c r="U1446" s="92" t="s">
        <v>24</v>
      </c>
      <c r="V1446" s="92" t="s">
        <v>751</v>
      </c>
      <c r="W1446" s="92" t="s">
        <v>24</v>
      </c>
      <c r="X1446" s="92" t="s">
        <v>32</v>
      </c>
      <c r="Y1446" s="92" t="s">
        <v>24</v>
      </c>
      <c r="Z1446" s="92">
        <v>358</v>
      </c>
      <c r="AA1446" s="92" t="s">
        <v>21297</v>
      </c>
      <c r="AB1446" s="92" t="s">
        <v>30437</v>
      </c>
      <c r="AC1446" s="92" t="s">
        <v>30438</v>
      </c>
      <c r="AD1446" s="92" t="s">
        <v>4756</v>
      </c>
      <c r="AE1446" s="92" t="s">
        <v>30439</v>
      </c>
      <c r="AF1446" s="94" t="s">
        <v>39720</v>
      </c>
      <c r="AG1446" s="92" t="s">
        <v>39720</v>
      </c>
      <c r="AI1446" s="92" t="b">
        <f t="shared" si="135"/>
        <v>1</v>
      </c>
    </row>
    <row r="1447" spans="1:35" ht="158.4" x14ac:dyDescent="0.3">
      <c r="B1447" s="92" t="s">
        <v>31922</v>
      </c>
      <c r="C1447" s="92" t="s">
        <v>31923</v>
      </c>
      <c r="D1447" s="92" t="s">
        <v>31924</v>
      </c>
      <c r="E1447" s="92" t="s">
        <v>31925</v>
      </c>
      <c r="F1447" s="92" t="s">
        <v>21486</v>
      </c>
      <c r="G1447" s="92" t="s">
        <v>31926</v>
      </c>
      <c r="H1447" s="92">
        <v>655</v>
      </c>
      <c r="I1447" s="92" t="s">
        <v>21294</v>
      </c>
      <c r="J1447" s="93">
        <v>2.72</v>
      </c>
      <c r="K1447" s="92">
        <v>3010300</v>
      </c>
      <c r="L1447" s="95">
        <v>43561</v>
      </c>
      <c r="M1447" s="92">
        <v>2.5000000000000001E-3</v>
      </c>
      <c r="N1447" s="92" t="s">
        <v>21470</v>
      </c>
      <c r="O1447" s="92" t="e">
        <v>#N/A</v>
      </c>
      <c r="P1447" s="92" t="e">
        <v>#N/A</v>
      </c>
      <c r="Q1447" s="92" t="e">
        <v>#N/A</v>
      </c>
      <c r="R1447" s="92" t="e">
        <v>#N/A</v>
      </c>
      <c r="S1447" s="92" t="s">
        <v>38573</v>
      </c>
      <c r="T1447" s="92" t="e">
        <v>#N/A</v>
      </c>
      <c r="U1447" s="92" t="e">
        <v>#N/A</v>
      </c>
      <c r="V1447" s="92" t="e">
        <v>#N/A</v>
      </c>
      <c r="W1447" s="92" t="e">
        <v>#N/A</v>
      </c>
      <c r="X1447" s="92" t="e">
        <v>#N/A</v>
      </c>
      <c r="Y1447" s="92" t="e">
        <v>#N/A</v>
      </c>
      <c r="Z1447" s="92">
        <v>90</v>
      </c>
      <c r="AA1447" s="92" t="s">
        <v>21297</v>
      </c>
      <c r="AB1447" s="92" t="s">
        <v>31927</v>
      </c>
      <c r="AC1447" s="92" t="s">
        <v>31928</v>
      </c>
      <c r="AD1447" s="92" t="e">
        <v>#N/A</v>
      </c>
      <c r="AE1447" s="92" t="s">
        <v>31929</v>
      </c>
      <c r="AF1447" s="94" t="s">
        <v>38627</v>
      </c>
      <c r="AG1447" s="92" t="s">
        <v>35</v>
      </c>
      <c r="AI1447" s="92">
        <f>LEN(B1447)</f>
        <v>4</v>
      </c>
    </row>
    <row r="1448" spans="1:35" x14ac:dyDescent="0.3">
      <c r="A1448" s="96" t="s">
        <v>38562</v>
      </c>
      <c r="B1448" s="96" t="s">
        <v>5331</v>
      </c>
      <c r="C1448" s="96" t="s">
        <v>5332</v>
      </c>
      <c r="D1448" s="96"/>
      <c r="E1448" s="96"/>
      <c r="F1448" s="96"/>
      <c r="G1448" s="96"/>
      <c r="H1448" s="96"/>
      <c r="I1448" s="96"/>
      <c r="J1448" s="97"/>
      <c r="K1448" s="96"/>
      <c r="L1448" s="96"/>
      <c r="M1448" s="96"/>
      <c r="N1448" s="96"/>
      <c r="O1448" s="96" t="s">
        <v>25</v>
      </c>
      <c r="P1448" s="96" t="s">
        <v>351</v>
      </c>
      <c r="Q1448" s="96" t="s">
        <v>77</v>
      </c>
      <c r="R1448" s="96" t="s">
        <v>26</v>
      </c>
      <c r="S1448" s="96" t="s">
        <v>28</v>
      </c>
      <c r="T1448" s="96" t="s">
        <v>30</v>
      </c>
      <c r="U1448" s="96" t="s">
        <v>24</v>
      </c>
      <c r="V1448" s="96" t="s">
        <v>31</v>
      </c>
      <c r="W1448" s="96" t="s">
        <v>18</v>
      </c>
      <c r="X1448" s="96" t="s">
        <v>32</v>
      </c>
      <c r="Y1448" s="96" t="s">
        <v>24</v>
      </c>
      <c r="Z1448" s="96"/>
      <c r="AA1448" s="96"/>
      <c r="AB1448" s="96"/>
      <c r="AC1448" s="96"/>
      <c r="AD1448" s="96" t="s">
        <v>5333</v>
      </c>
      <c r="AE1448" s="96"/>
      <c r="AF1448" s="98" t="s">
        <v>37</v>
      </c>
      <c r="AG1448" s="96" t="s">
        <v>24</v>
      </c>
    </row>
    <row r="1449" spans="1:35" x14ac:dyDescent="0.3">
      <c r="A1449" s="96" t="s">
        <v>38562</v>
      </c>
      <c r="B1449" s="96" t="s">
        <v>5353</v>
      </c>
      <c r="C1449" s="96" t="s">
        <v>5354</v>
      </c>
      <c r="D1449" s="96"/>
      <c r="E1449" s="96"/>
      <c r="F1449" s="96"/>
      <c r="G1449" s="96"/>
      <c r="H1449" s="96"/>
      <c r="I1449" s="96"/>
      <c r="J1449" s="97"/>
      <c r="K1449" s="96"/>
      <c r="L1449" s="96"/>
      <c r="M1449" s="96"/>
      <c r="N1449" s="96"/>
      <c r="O1449" s="96" t="s">
        <v>25</v>
      </c>
      <c r="P1449" s="96" t="s">
        <v>243</v>
      </c>
      <c r="Q1449" s="96" t="s">
        <v>77</v>
      </c>
      <c r="R1449" s="96" t="s">
        <v>26</v>
      </c>
      <c r="S1449" s="96" t="s">
        <v>28</v>
      </c>
      <c r="T1449" s="96" t="s">
        <v>30</v>
      </c>
      <c r="U1449" s="96" t="s">
        <v>24</v>
      </c>
      <c r="V1449" s="96" t="s">
        <v>24</v>
      </c>
      <c r="W1449" s="96" t="s">
        <v>18</v>
      </c>
      <c r="X1449" s="96" t="s">
        <v>32</v>
      </c>
      <c r="Y1449" s="96" t="s">
        <v>24</v>
      </c>
      <c r="Z1449" s="96"/>
      <c r="AA1449" s="96"/>
      <c r="AB1449" s="96"/>
      <c r="AC1449" s="96"/>
      <c r="AD1449" s="96" t="s">
        <v>5355</v>
      </c>
      <c r="AE1449" s="96"/>
      <c r="AF1449" s="98" t="s">
        <v>37</v>
      </c>
      <c r="AG1449" s="96" t="s">
        <v>24</v>
      </c>
    </row>
    <row r="1450" spans="1:35" x14ac:dyDescent="0.3">
      <c r="A1450" s="96" t="s">
        <v>38562</v>
      </c>
      <c r="B1450" s="96" t="s">
        <v>5325</v>
      </c>
      <c r="C1450" s="96" t="s">
        <v>5326</v>
      </c>
      <c r="D1450" s="96"/>
      <c r="E1450" s="96"/>
      <c r="F1450" s="96"/>
      <c r="G1450" s="96"/>
      <c r="H1450" s="96"/>
      <c r="I1450" s="96"/>
      <c r="J1450" s="97"/>
      <c r="K1450" s="96"/>
      <c r="L1450" s="96"/>
      <c r="M1450" s="96"/>
      <c r="N1450" s="96"/>
      <c r="O1450" s="96" t="s">
        <v>25</v>
      </c>
      <c r="P1450" s="96" t="s">
        <v>1</v>
      </c>
      <c r="Q1450" s="96" t="s">
        <v>77</v>
      </c>
      <c r="R1450" s="96" t="s">
        <v>26</v>
      </c>
      <c r="S1450" s="96" t="s">
        <v>28</v>
      </c>
      <c r="T1450" s="96" t="s">
        <v>30</v>
      </c>
      <c r="U1450" s="96" t="s">
        <v>24</v>
      </c>
      <c r="V1450" s="96" t="s">
        <v>751</v>
      </c>
      <c r="W1450" s="96" t="s">
        <v>18</v>
      </c>
      <c r="X1450" s="96" t="s">
        <v>32</v>
      </c>
      <c r="Y1450" s="96" t="s">
        <v>24</v>
      </c>
      <c r="Z1450" s="96"/>
      <c r="AA1450" s="96"/>
      <c r="AB1450" s="96"/>
      <c r="AC1450" s="96"/>
      <c r="AD1450" s="96" t="s">
        <v>5327</v>
      </c>
      <c r="AE1450" s="96"/>
      <c r="AF1450" s="98" t="s">
        <v>37</v>
      </c>
      <c r="AG1450" s="96" t="s">
        <v>24</v>
      </c>
    </row>
    <row r="1451" spans="1:35" x14ac:dyDescent="0.3">
      <c r="A1451" s="96" t="s">
        <v>38562</v>
      </c>
      <c r="B1451" s="96" t="s">
        <v>5320</v>
      </c>
      <c r="C1451" s="96" t="s">
        <v>5321</v>
      </c>
      <c r="D1451" s="96"/>
      <c r="E1451" s="96"/>
      <c r="F1451" s="96"/>
      <c r="G1451" s="96"/>
      <c r="H1451" s="96"/>
      <c r="I1451" s="96"/>
      <c r="J1451" s="97"/>
      <c r="K1451" s="96"/>
      <c r="L1451" s="96"/>
      <c r="M1451" s="96"/>
      <c r="N1451" s="96"/>
      <c r="O1451" s="96" t="s">
        <v>25</v>
      </c>
      <c r="P1451" s="96" t="s">
        <v>236</v>
      </c>
      <c r="Q1451" s="96" t="s">
        <v>77</v>
      </c>
      <c r="R1451" s="96" t="s">
        <v>26</v>
      </c>
      <c r="S1451" s="96" t="s">
        <v>28</v>
      </c>
      <c r="T1451" s="96" t="s">
        <v>30</v>
      </c>
      <c r="U1451" s="96" t="s">
        <v>24</v>
      </c>
      <c r="V1451" s="96" t="s">
        <v>751</v>
      </c>
      <c r="W1451" s="96" t="s">
        <v>18</v>
      </c>
      <c r="X1451" s="96" t="s">
        <v>32</v>
      </c>
      <c r="Y1451" s="96" t="s">
        <v>24</v>
      </c>
      <c r="Z1451" s="96"/>
      <c r="AA1451" s="96"/>
      <c r="AB1451" s="96"/>
      <c r="AC1451" s="96"/>
      <c r="AD1451" s="96" t="s">
        <v>5322</v>
      </c>
      <c r="AE1451" s="96"/>
      <c r="AF1451" s="98" t="s">
        <v>37</v>
      </c>
      <c r="AG1451" s="96" t="s">
        <v>24</v>
      </c>
    </row>
    <row r="1452" spans="1:35" x14ac:dyDescent="0.3">
      <c r="A1452" s="96" t="s">
        <v>38562</v>
      </c>
      <c r="B1452" s="96" t="s">
        <v>5340</v>
      </c>
      <c r="C1452" s="96" t="s">
        <v>5341</v>
      </c>
      <c r="D1452" s="96"/>
      <c r="E1452" s="96"/>
      <c r="F1452" s="96"/>
      <c r="G1452" s="96"/>
      <c r="H1452" s="96"/>
      <c r="I1452" s="96"/>
      <c r="J1452" s="97"/>
      <c r="K1452" s="96"/>
      <c r="L1452" s="96"/>
      <c r="M1452" s="96"/>
      <c r="N1452" s="96"/>
      <c r="O1452" s="96" t="s">
        <v>25</v>
      </c>
      <c r="P1452" s="96" t="s">
        <v>441</v>
      </c>
      <c r="Q1452" s="96" t="s">
        <v>77</v>
      </c>
      <c r="R1452" s="96" t="s">
        <v>26</v>
      </c>
      <c r="S1452" s="96" t="s">
        <v>28</v>
      </c>
      <c r="T1452" s="96" t="s">
        <v>30</v>
      </c>
      <c r="U1452" s="96" t="s">
        <v>24</v>
      </c>
      <c r="V1452" s="96" t="s">
        <v>31</v>
      </c>
      <c r="W1452" s="96" t="s">
        <v>18</v>
      </c>
      <c r="X1452" s="96" t="s">
        <v>32</v>
      </c>
      <c r="Y1452" s="96" t="s">
        <v>24</v>
      </c>
      <c r="Z1452" s="96"/>
      <c r="AA1452" s="96"/>
      <c r="AB1452" s="96"/>
      <c r="AC1452" s="96"/>
      <c r="AD1452" s="96" t="s">
        <v>5342</v>
      </c>
      <c r="AE1452" s="96"/>
      <c r="AF1452" s="98" t="s">
        <v>37</v>
      </c>
      <c r="AG1452" s="96" t="s">
        <v>24</v>
      </c>
    </row>
    <row r="1453" spans="1:35" ht="129.6" x14ac:dyDescent="0.3">
      <c r="B1453" s="92" t="s">
        <v>4323</v>
      </c>
      <c r="C1453" s="92" t="s">
        <v>29700</v>
      </c>
      <c r="D1453" s="92" t="s">
        <v>29701</v>
      </c>
      <c r="E1453" s="92" t="s">
        <v>29702</v>
      </c>
      <c r="F1453" s="92" t="s">
        <v>21486</v>
      </c>
      <c r="G1453" s="92" t="s">
        <v>29703</v>
      </c>
      <c r="H1453" s="92">
        <v>165603</v>
      </c>
      <c r="I1453" s="92" t="s">
        <v>21294</v>
      </c>
      <c r="J1453" s="93">
        <v>797.97</v>
      </c>
      <c r="K1453" s="92">
        <v>888370000</v>
      </c>
      <c r="L1453" s="95">
        <v>42122</v>
      </c>
      <c r="M1453" s="92">
        <v>3.0000000000000001E-3</v>
      </c>
      <c r="N1453" s="92" t="s">
        <v>21356</v>
      </c>
      <c r="O1453" s="92" t="s">
        <v>25</v>
      </c>
      <c r="P1453" s="92" t="s">
        <v>3</v>
      </c>
      <c r="Q1453" s="92" t="s">
        <v>57</v>
      </c>
      <c r="R1453" s="92" t="s">
        <v>28</v>
      </c>
      <c r="S1453" s="92" t="s">
        <v>28</v>
      </c>
      <c r="T1453" s="92" t="s">
        <v>30</v>
      </c>
      <c r="U1453" s="92" t="s">
        <v>188</v>
      </c>
      <c r="V1453" s="92" t="s">
        <v>751</v>
      </c>
      <c r="W1453" s="92" t="s">
        <v>24</v>
      </c>
      <c r="X1453" s="92" t="s">
        <v>32</v>
      </c>
      <c r="Y1453" s="92" t="s">
        <v>24</v>
      </c>
      <c r="Z1453" s="92">
        <v>203</v>
      </c>
      <c r="AA1453" s="92" t="s">
        <v>21297</v>
      </c>
      <c r="AB1453" s="92" t="s">
        <v>29704</v>
      </c>
      <c r="AC1453" s="92" t="s">
        <v>29705</v>
      </c>
      <c r="AD1453" s="92" t="s">
        <v>4324</v>
      </c>
      <c r="AE1453" s="92" t="s">
        <v>29706</v>
      </c>
      <c r="AF1453" s="94" t="s">
        <v>40328</v>
      </c>
      <c r="AG1453" s="92" t="s">
        <v>35</v>
      </c>
      <c r="AI1453" s="92">
        <f>LEN(B1453)</f>
        <v>4</v>
      </c>
    </row>
    <row r="1454" spans="1:35" x14ac:dyDescent="0.3">
      <c r="A1454" s="96" t="s">
        <v>38562</v>
      </c>
      <c r="B1454" s="96" t="s">
        <v>5328</v>
      </c>
      <c r="C1454" s="96" t="s">
        <v>5329</v>
      </c>
      <c r="D1454" s="96"/>
      <c r="E1454" s="96"/>
      <c r="F1454" s="96"/>
      <c r="G1454" s="96"/>
      <c r="H1454" s="96"/>
      <c r="I1454" s="96"/>
      <c r="J1454" s="97"/>
      <c r="K1454" s="96"/>
      <c r="L1454" s="96"/>
      <c r="M1454" s="96"/>
      <c r="N1454" s="96"/>
      <c r="O1454" s="96" t="s">
        <v>25</v>
      </c>
      <c r="P1454" s="96" t="s">
        <v>348</v>
      </c>
      <c r="Q1454" s="96" t="s">
        <v>77</v>
      </c>
      <c r="R1454" s="96" t="s">
        <v>26</v>
      </c>
      <c r="S1454" s="96" t="s">
        <v>28</v>
      </c>
      <c r="T1454" s="96" t="s">
        <v>30</v>
      </c>
      <c r="U1454" s="96" t="s">
        <v>24</v>
      </c>
      <c r="V1454" s="96" t="s">
        <v>24</v>
      </c>
      <c r="W1454" s="96" t="s">
        <v>18</v>
      </c>
      <c r="X1454" s="96" t="s">
        <v>32</v>
      </c>
      <c r="Y1454" s="96" t="s">
        <v>24</v>
      </c>
      <c r="Z1454" s="96"/>
      <c r="AA1454" s="96"/>
      <c r="AB1454" s="96"/>
      <c r="AC1454" s="96"/>
      <c r="AD1454" s="96" t="s">
        <v>5330</v>
      </c>
      <c r="AE1454" s="96"/>
      <c r="AF1454" s="98" t="s">
        <v>37</v>
      </c>
      <c r="AG1454" s="96" t="s">
        <v>24</v>
      </c>
    </row>
    <row r="1455" spans="1:35" x14ac:dyDescent="0.3">
      <c r="A1455" s="96" t="s">
        <v>38562</v>
      </c>
      <c r="B1455" s="96" t="s">
        <v>5317</v>
      </c>
      <c r="C1455" s="96" t="s">
        <v>5318</v>
      </c>
      <c r="D1455" s="96"/>
      <c r="E1455" s="96"/>
      <c r="F1455" s="96"/>
      <c r="G1455" s="96"/>
      <c r="H1455" s="96"/>
      <c r="I1455" s="96"/>
      <c r="J1455" s="97"/>
      <c r="K1455" s="96"/>
      <c r="L1455" s="96"/>
      <c r="M1455" s="96"/>
      <c r="N1455" s="96"/>
      <c r="O1455" s="96" t="s">
        <v>25</v>
      </c>
      <c r="P1455" s="96" t="s">
        <v>404</v>
      </c>
      <c r="Q1455" s="96" t="s">
        <v>77</v>
      </c>
      <c r="R1455" s="96" t="s">
        <v>26</v>
      </c>
      <c r="S1455" s="96" t="s">
        <v>28</v>
      </c>
      <c r="T1455" s="96" t="s">
        <v>30</v>
      </c>
      <c r="U1455" s="96" t="s">
        <v>24</v>
      </c>
      <c r="V1455" s="96" t="s">
        <v>31</v>
      </c>
      <c r="W1455" s="96" t="s">
        <v>18</v>
      </c>
      <c r="X1455" s="96" t="s">
        <v>32</v>
      </c>
      <c r="Y1455" s="96" t="s">
        <v>24</v>
      </c>
      <c r="Z1455" s="96"/>
      <c r="AA1455" s="96"/>
      <c r="AB1455" s="96"/>
      <c r="AC1455" s="96"/>
      <c r="AD1455" s="96" t="s">
        <v>5319</v>
      </c>
      <c r="AE1455" s="96"/>
      <c r="AF1455" s="98" t="s">
        <v>37</v>
      </c>
      <c r="AG1455" s="96" t="s">
        <v>24</v>
      </c>
    </row>
    <row r="1456" spans="1:35" x14ac:dyDescent="0.3">
      <c r="A1456" s="96" t="s">
        <v>38562</v>
      </c>
      <c r="B1456" s="96" t="s">
        <v>5343</v>
      </c>
      <c r="C1456" s="96" t="s">
        <v>5344</v>
      </c>
      <c r="D1456" s="96"/>
      <c r="E1456" s="96"/>
      <c r="F1456" s="96"/>
      <c r="G1456" s="96"/>
      <c r="H1456" s="96"/>
      <c r="I1456" s="96"/>
      <c r="J1456" s="97"/>
      <c r="K1456" s="96"/>
      <c r="L1456" s="96"/>
      <c r="M1456" s="96"/>
      <c r="N1456" s="96"/>
      <c r="O1456" s="96" t="s">
        <v>25</v>
      </c>
      <c r="P1456" s="96" t="s">
        <v>499</v>
      </c>
      <c r="Q1456" s="96" t="s">
        <v>77</v>
      </c>
      <c r="R1456" s="96" t="s">
        <v>26</v>
      </c>
      <c r="S1456" s="96" t="s">
        <v>28</v>
      </c>
      <c r="T1456" s="96" t="s">
        <v>30</v>
      </c>
      <c r="U1456" s="96" t="s">
        <v>24</v>
      </c>
      <c r="V1456" s="96" t="s">
        <v>24</v>
      </c>
      <c r="W1456" s="96" t="s">
        <v>18</v>
      </c>
      <c r="X1456" s="96" t="s">
        <v>32</v>
      </c>
      <c r="Y1456" s="96" t="s">
        <v>24</v>
      </c>
      <c r="Z1456" s="96"/>
      <c r="AA1456" s="96"/>
      <c r="AB1456" s="96"/>
      <c r="AC1456" s="96"/>
      <c r="AD1456" s="96" t="s">
        <v>5345</v>
      </c>
      <c r="AE1456" s="96"/>
      <c r="AF1456" s="98" t="s">
        <v>37</v>
      </c>
      <c r="AG1456" s="96" t="s">
        <v>24</v>
      </c>
    </row>
    <row r="1457" spans="2:35" ht="144" x14ac:dyDescent="0.3">
      <c r="B1457" s="92" t="s">
        <v>5095</v>
      </c>
      <c r="C1457" s="92" t="s">
        <v>26250</v>
      </c>
      <c r="D1457" s="92" t="s">
        <v>26251</v>
      </c>
      <c r="E1457" s="92" t="s">
        <v>26252</v>
      </c>
      <c r="F1457" s="92" t="s">
        <v>21336</v>
      </c>
      <c r="G1457" s="92" t="s">
        <v>26253</v>
      </c>
      <c r="H1457" s="92">
        <v>4073</v>
      </c>
      <c r="I1457" s="92" t="s">
        <v>21294</v>
      </c>
      <c r="J1457" s="93">
        <v>131.79</v>
      </c>
      <c r="K1457" s="92">
        <v>132404480</v>
      </c>
      <c r="L1457" s="95">
        <v>42059</v>
      </c>
      <c r="M1457" s="92">
        <v>2.5000000000000001E-3</v>
      </c>
      <c r="N1457" s="92" t="s">
        <v>21502</v>
      </c>
      <c r="O1457" s="92" t="s">
        <v>75</v>
      </c>
      <c r="P1457" s="92" t="s">
        <v>76</v>
      </c>
      <c r="Q1457" s="92" t="s">
        <v>77</v>
      </c>
      <c r="R1457" s="92" t="s">
        <v>26</v>
      </c>
      <c r="S1457" s="92" t="s">
        <v>24</v>
      </c>
      <c r="T1457" s="92" t="s">
        <v>35</v>
      </c>
      <c r="U1457" s="92" t="s">
        <v>78</v>
      </c>
      <c r="V1457" s="92" t="s">
        <v>24</v>
      </c>
      <c r="W1457" s="92" t="s">
        <v>18</v>
      </c>
      <c r="X1457" s="92" t="s">
        <v>32</v>
      </c>
      <c r="Y1457" s="92" t="s">
        <v>24</v>
      </c>
      <c r="Z1457" s="92">
        <v>688</v>
      </c>
      <c r="AA1457" s="92" t="s">
        <v>21297</v>
      </c>
      <c r="AB1457" s="92" t="s">
        <v>26254</v>
      </c>
      <c r="AC1457" s="92" t="s">
        <v>26255</v>
      </c>
      <c r="AD1457" s="92" t="s">
        <v>35</v>
      </c>
      <c r="AE1457" s="92" t="s">
        <v>26256</v>
      </c>
      <c r="AF1457" s="94" t="s">
        <v>40329</v>
      </c>
      <c r="AG1457" s="92" t="s">
        <v>35</v>
      </c>
      <c r="AI1457" s="92">
        <f>LEN(B1457)</f>
        <v>4</v>
      </c>
    </row>
    <row r="1458" spans="2:35" ht="144" x14ac:dyDescent="0.3">
      <c r="B1458" s="92" t="s">
        <v>652</v>
      </c>
      <c r="C1458" s="92" t="s">
        <v>24483</v>
      </c>
      <c r="D1458" s="92" t="s">
        <v>24484</v>
      </c>
      <c r="E1458" s="92" t="s">
        <v>24485</v>
      </c>
      <c r="F1458" s="92" t="s">
        <v>21292</v>
      </c>
      <c r="G1458" s="92" t="s">
        <v>24486</v>
      </c>
      <c r="H1458" s="92">
        <v>211652</v>
      </c>
      <c r="I1458" s="92" t="s">
        <v>21294</v>
      </c>
      <c r="J1458" s="93">
        <v>526.33000000000004</v>
      </c>
      <c r="K1458" s="92">
        <v>604986000</v>
      </c>
      <c r="L1458" s="95">
        <v>40962</v>
      </c>
      <c r="M1458" s="92">
        <v>4.8999999999999998E-3</v>
      </c>
      <c r="N1458" s="92" t="s">
        <v>21424</v>
      </c>
      <c r="O1458" s="92" t="s">
        <v>25</v>
      </c>
      <c r="P1458" s="92" t="s">
        <v>3</v>
      </c>
      <c r="Q1458" s="92" t="s">
        <v>60</v>
      </c>
      <c r="R1458" s="92" t="s">
        <v>28</v>
      </c>
      <c r="S1458" s="92" t="s">
        <v>28</v>
      </c>
      <c r="T1458" s="92" t="s">
        <v>30</v>
      </c>
      <c r="U1458" s="92" t="s">
        <v>24</v>
      </c>
      <c r="V1458" s="92" t="s">
        <v>24</v>
      </c>
      <c r="W1458" s="92" t="s">
        <v>18</v>
      </c>
      <c r="X1458" s="92" t="s">
        <v>32</v>
      </c>
      <c r="Y1458" s="92" t="s">
        <v>24</v>
      </c>
      <c r="Z1458" s="92">
        <v>118</v>
      </c>
      <c r="AA1458" s="92" t="s">
        <v>21297</v>
      </c>
      <c r="AB1458" s="92">
        <v>464286319</v>
      </c>
      <c r="AC1458" s="92" t="s">
        <v>24487</v>
      </c>
      <c r="AD1458" s="92" t="s">
        <v>653</v>
      </c>
      <c r="AE1458" s="92" t="s">
        <v>24488</v>
      </c>
      <c r="AF1458" s="94" t="s">
        <v>39721</v>
      </c>
      <c r="AG1458" s="92" t="s">
        <v>39721</v>
      </c>
      <c r="AI1458" s="92" t="b">
        <f t="shared" ref="AI1457:AI1520" si="137">IF(LEN(B1458)=4,LEFT(AF1458,4),LEFT(AF1458,3))=B1458</f>
        <v>1</v>
      </c>
    </row>
    <row r="1459" spans="2:35" ht="100.8" x14ac:dyDescent="0.3">
      <c r="B1459" s="92" t="s">
        <v>793</v>
      </c>
      <c r="C1459" s="92" t="s">
        <v>25119</v>
      </c>
      <c r="D1459" s="92" t="s">
        <v>25120</v>
      </c>
      <c r="E1459" s="92" t="s">
        <v>25121</v>
      </c>
      <c r="F1459" s="92" t="s">
        <v>21311</v>
      </c>
      <c r="G1459" s="92" t="s">
        <v>25122</v>
      </c>
      <c r="H1459" s="92">
        <v>3260</v>
      </c>
      <c r="I1459" s="92" t="s">
        <v>21294</v>
      </c>
      <c r="J1459" s="93">
        <v>12.89</v>
      </c>
      <c r="K1459" s="92">
        <v>15391480</v>
      </c>
      <c r="L1459" s="95">
        <v>39980</v>
      </c>
      <c r="M1459" s="92">
        <v>6.0000000000000001E-3</v>
      </c>
      <c r="N1459" s="92" t="s">
        <v>21424</v>
      </c>
      <c r="O1459" s="92" t="s">
        <v>25</v>
      </c>
      <c r="P1459" s="92" t="s">
        <v>254</v>
      </c>
      <c r="Q1459" s="92" t="s">
        <v>60</v>
      </c>
      <c r="R1459" s="92" t="s">
        <v>28</v>
      </c>
      <c r="S1459" s="92" t="s">
        <v>29</v>
      </c>
      <c r="T1459" s="92" t="s">
        <v>30</v>
      </c>
      <c r="U1459" s="92" t="s">
        <v>24</v>
      </c>
      <c r="V1459" s="92" t="s">
        <v>24</v>
      </c>
      <c r="W1459" s="92" t="s">
        <v>24</v>
      </c>
      <c r="X1459" s="92" t="s">
        <v>32</v>
      </c>
      <c r="Y1459" s="92" t="s">
        <v>24</v>
      </c>
      <c r="Z1459" s="92">
        <v>42</v>
      </c>
      <c r="AA1459" s="92" t="s">
        <v>21297</v>
      </c>
      <c r="AB1459" s="92">
        <v>464288216</v>
      </c>
      <c r="AC1459" s="92" t="s">
        <v>25123</v>
      </c>
      <c r="AD1459" s="92" t="s">
        <v>794</v>
      </c>
      <c r="AE1459" s="92" t="s">
        <v>25124</v>
      </c>
      <c r="AF1459" s="94" t="s">
        <v>39076</v>
      </c>
      <c r="AG1459" s="92" t="s">
        <v>39076</v>
      </c>
      <c r="AI1459" s="92" t="b">
        <f t="shared" si="137"/>
        <v>1</v>
      </c>
    </row>
    <row r="1460" spans="2:35" ht="172.8" x14ac:dyDescent="0.3">
      <c r="B1460" s="92" t="s">
        <v>36276</v>
      </c>
      <c r="C1460" s="92" t="s">
        <v>36277</v>
      </c>
      <c r="D1460" s="92" t="s">
        <v>36278</v>
      </c>
      <c r="E1460" s="92" t="s">
        <v>36279</v>
      </c>
      <c r="F1460" s="92" t="s">
        <v>22338</v>
      </c>
      <c r="G1460" s="92" t="s">
        <v>36280</v>
      </c>
      <c r="H1460" s="92">
        <v>120083</v>
      </c>
      <c r="I1460" s="92" t="s">
        <v>21294</v>
      </c>
      <c r="J1460" s="93">
        <v>445.02</v>
      </c>
      <c r="K1460" s="92">
        <v>456925000</v>
      </c>
      <c r="L1460" s="95">
        <v>43046</v>
      </c>
      <c r="M1460" s="92">
        <v>1.1999999999999999E-3</v>
      </c>
      <c r="N1460" s="92" t="s">
        <v>289</v>
      </c>
      <c r="O1460" s="92" t="s">
        <v>75</v>
      </c>
      <c r="P1460" s="92" t="e">
        <v>#N/A</v>
      </c>
      <c r="Q1460" s="92" t="e">
        <v>#N/A</v>
      </c>
      <c r="R1460" s="92" t="e">
        <v>#N/A</v>
      </c>
      <c r="S1460" s="92" t="e">
        <v>#N/A</v>
      </c>
      <c r="T1460" s="92" t="e">
        <v>#N/A</v>
      </c>
      <c r="U1460" s="92" t="e">
        <v>#N/A</v>
      </c>
      <c r="V1460" s="92" t="e">
        <v>#N/A</v>
      </c>
      <c r="W1460" s="92" t="e">
        <v>#N/A</v>
      </c>
      <c r="X1460" s="92" t="e">
        <v>#N/A</v>
      </c>
      <c r="Y1460" s="92" t="e">
        <v>#N/A</v>
      </c>
      <c r="Z1460" s="92">
        <v>1021</v>
      </c>
      <c r="AA1460" s="92" t="s">
        <v>21297</v>
      </c>
      <c r="AB1460" s="92" t="s">
        <v>36281</v>
      </c>
      <c r="AC1460" s="92" t="s">
        <v>36282</v>
      </c>
      <c r="AD1460" s="92" t="e">
        <v>#N/A</v>
      </c>
      <c r="AE1460" s="92" t="s">
        <v>36283</v>
      </c>
      <c r="AF1460" s="94" t="s">
        <v>40330</v>
      </c>
      <c r="AG1460" s="92" t="s">
        <v>35</v>
      </c>
      <c r="AI1460" s="92">
        <f>LEN(B1460)</f>
        <v>4</v>
      </c>
    </row>
    <row r="1461" spans="2:35" ht="100.8" x14ac:dyDescent="0.3">
      <c r="B1461" s="92" t="s">
        <v>28534</v>
      </c>
      <c r="C1461" s="92" t="s">
        <v>28535</v>
      </c>
      <c r="D1461" s="92" t="s">
        <v>28536</v>
      </c>
      <c r="E1461" s="92" t="s">
        <v>28537</v>
      </c>
      <c r="F1461" s="92" t="s">
        <v>21311</v>
      </c>
      <c r="G1461" s="92" t="s">
        <v>28530</v>
      </c>
      <c r="H1461" s="92">
        <v>20645</v>
      </c>
      <c r="I1461" s="92" t="s">
        <v>21294</v>
      </c>
      <c r="J1461" s="93">
        <v>61.24</v>
      </c>
      <c r="K1461" s="92">
        <v>62742000</v>
      </c>
      <c r="L1461" s="95">
        <v>42535</v>
      </c>
      <c r="M1461" s="92">
        <v>3.5000000000000001E-3</v>
      </c>
      <c r="N1461" s="92" t="s">
        <v>21673</v>
      </c>
      <c r="O1461" s="92" t="s">
        <v>75</v>
      </c>
      <c r="P1461" s="92" t="e">
        <v>#N/A</v>
      </c>
      <c r="Q1461" s="92" t="e">
        <v>#N/A</v>
      </c>
      <c r="R1461" s="92" t="e">
        <v>#N/A</v>
      </c>
      <c r="S1461" s="92" t="e">
        <v>#N/A</v>
      </c>
      <c r="T1461" s="92" t="e">
        <v>#N/A</v>
      </c>
      <c r="U1461" s="92" t="e">
        <v>#N/A</v>
      </c>
      <c r="V1461" s="92" t="e">
        <v>#N/A</v>
      </c>
      <c r="W1461" s="92" t="e">
        <v>#N/A</v>
      </c>
      <c r="X1461" s="92" t="e">
        <v>#N/A</v>
      </c>
      <c r="Y1461" s="92" t="e">
        <v>#N/A</v>
      </c>
      <c r="Z1461" s="92">
        <v>0</v>
      </c>
      <c r="AA1461" s="92" t="s">
        <v>21297</v>
      </c>
      <c r="AB1461" s="92" t="s">
        <v>28531</v>
      </c>
      <c r="AC1461" s="92" t="s">
        <v>28532</v>
      </c>
      <c r="AD1461" s="92" t="e">
        <v>#N/A</v>
      </c>
      <c r="AE1461" s="92" t="s">
        <v>28538</v>
      </c>
      <c r="AF1461" s="94" t="s">
        <v>39076</v>
      </c>
      <c r="AG1461" s="92" t="s">
        <v>40010</v>
      </c>
      <c r="AI1461" s="92" t="b">
        <f t="shared" si="137"/>
        <v>0</v>
      </c>
    </row>
    <row r="1462" spans="2:35" ht="129.6" x14ac:dyDescent="0.3">
      <c r="B1462" s="92" t="s">
        <v>24257</v>
      </c>
      <c r="C1462" s="92" t="s">
        <v>24258</v>
      </c>
      <c r="D1462" s="92" t="s">
        <v>24259</v>
      </c>
      <c r="E1462" s="92" t="s">
        <v>24260</v>
      </c>
      <c r="F1462" s="92" t="s">
        <v>21311</v>
      </c>
      <c r="G1462" s="92" t="s">
        <v>24261</v>
      </c>
      <c r="H1462" s="92">
        <v>12293</v>
      </c>
      <c r="I1462" s="92" t="s">
        <v>21294</v>
      </c>
      <c r="J1462" s="93">
        <v>47.66</v>
      </c>
      <c r="K1462" s="92">
        <v>53802000</v>
      </c>
      <c r="L1462" s="95">
        <v>43998</v>
      </c>
      <c r="M1462" s="92">
        <v>1.1999999999999999E-3</v>
      </c>
      <c r="N1462" s="92" t="s">
        <v>21356</v>
      </c>
      <c r="O1462" s="92" t="s">
        <v>25</v>
      </c>
      <c r="P1462" s="92" t="s">
        <v>3</v>
      </c>
      <c r="Q1462" s="92" t="e">
        <v>#N/A</v>
      </c>
      <c r="R1462" s="92" t="e">
        <v>#N/A</v>
      </c>
      <c r="S1462" s="92" t="e">
        <v>#N/A</v>
      </c>
      <c r="T1462" s="92" t="e">
        <v>#N/A</v>
      </c>
      <c r="U1462" s="92" t="s">
        <v>613</v>
      </c>
      <c r="V1462" s="92" t="e">
        <v>#N/A</v>
      </c>
      <c r="W1462" s="92" t="e">
        <v>#N/A</v>
      </c>
      <c r="X1462" s="92" t="e">
        <v>#N/A</v>
      </c>
      <c r="Y1462" s="92" t="e">
        <v>#N/A</v>
      </c>
      <c r="Z1462" s="92">
        <v>536</v>
      </c>
      <c r="AA1462" s="92" t="s">
        <v>21297</v>
      </c>
      <c r="AB1462" s="100" t="s">
        <v>24262</v>
      </c>
      <c r="AC1462" s="92" t="s">
        <v>24263</v>
      </c>
      <c r="AD1462" s="92" t="e">
        <v>#N/A</v>
      </c>
      <c r="AE1462" s="92" t="s">
        <v>24264</v>
      </c>
      <c r="AF1462" s="94" t="s">
        <v>40331</v>
      </c>
      <c r="AG1462" s="92" t="s">
        <v>35</v>
      </c>
      <c r="AI1462" s="92">
        <f>LEN(B1462)</f>
        <v>4</v>
      </c>
    </row>
    <row r="1463" spans="2:35" ht="158.4" x14ac:dyDescent="0.3">
      <c r="B1463" s="92" t="s">
        <v>25205</v>
      </c>
      <c r="C1463" s="92" t="s">
        <v>25206</v>
      </c>
      <c r="D1463" s="92" t="s">
        <v>25207</v>
      </c>
      <c r="E1463" s="92" t="s">
        <v>25208</v>
      </c>
      <c r="F1463" s="92" t="s">
        <v>21311</v>
      </c>
      <c r="G1463" s="92" t="s">
        <v>25209</v>
      </c>
      <c r="H1463" s="92">
        <v>1037</v>
      </c>
      <c r="I1463" s="92" t="s">
        <v>21328</v>
      </c>
      <c r="K1463" s="92">
        <v>11880000</v>
      </c>
      <c r="L1463" s="95">
        <v>43992</v>
      </c>
      <c r="M1463" s="92">
        <v>1.6000000000000001E-3</v>
      </c>
      <c r="N1463" s="92" t="s">
        <v>21424</v>
      </c>
      <c r="O1463" s="92" t="s">
        <v>25</v>
      </c>
      <c r="P1463" s="92" t="s">
        <v>3</v>
      </c>
      <c r="Q1463" s="99" t="s">
        <v>60</v>
      </c>
      <c r="R1463" s="92" t="e">
        <v>#N/A</v>
      </c>
      <c r="S1463" s="92" t="e">
        <v>#N/A</v>
      </c>
      <c r="T1463" s="92" t="e">
        <v>#N/A</v>
      </c>
      <c r="U1463" s="92" t="s">
        <v>613</v>
      </c>
      <c r="V1463" s="92" t="e">
        <v>#N/A</v>
      </c>
      <c r="W1463" s="92" t="e">
        <v>#N/A</v>
      </c>
      <c r="X1463" s="92" t="e">
        <v>#N/A</v>
      </c>
      <c r="Y1463" s="92" t="e">
        <v>#N/A</v>
      </c>
      <c r="Z1463" s="92">
        <v>0</v>
      </c>
      <c r="AA1463" s="92" t="s">
        <v>21297</v>
      </c>
      <c r="AB1463" s="100" t="s">
        <v>25210</v>
      </c>
      <c r="AC1463" s="92" t="s">
        <v>25211</v>
      </c>
      <c r="AD1463" s="92" t="e">
        <v>#N/A</v>
      </c>
      <c r="AE1463" s="92" t="s">
        <v>25212</v>
      </c>
      <c r="AF1463" s="94" t="s">
        <v>39722</v>
      </c>
      <c r="AG1463" s="92" t="s">
        <v>39722</v>
      </c>
      <c r="AI1463" s="92" t="b">
        <f t="shared" si="137"/>
        <v>1</v>
      </c>
    </row>
    <row r="1464" spans="2:35" ht="172.8" x14ac:dyDescent="0.3">
      <c r="B1464" s="92" t="s">
        <v>25550</v>
      </c>
      <c r="C1464" s="92" t="s">
        <v>25551</v>
      </c>
      <c r="D1464" s="92" t="s">
        <v>25552</v>
      </c>
      <c r="E1464" s="92" t="s">
        <v>25553</v>
      </c>
      <c r="F1464" s="92" t="s">
        <v>21292</v>
      </c>
      <c r="G1464" s="92" t="s">
        <v>25554</v>
      </c>
      <c r="H1464" s="92">
        <v>43689</v>
      </c>
      <c r="I1464" s="92" t="s">
        <v>21294</v>
      </c>
      <c r="J1464" s="93">
        <v>135.5</v>
      </c>
      <c r="K1464" s="92">
        <v>136377000</v>
      </c>
      <c r="L1464" s="95">
        <v>44005</v>
      </c>
      <c r="M1464" s="92">
        <v>1.1999999999999999E-3</v>
      </c>
      <c r="N1464" s="92" t="s">
        <v>21502</v>
      </c>
      <c r="O1464" s="92" t="s">
        <v>75</v>
      </c>
      <c r="P1464" s="92" t="e">
        <v>#N/A</v>
      </c>
      <c r="Q1464" s="92" t="e">
        <v>#N/A</v>
      </c>
      <c r="R1464" s="92" t="e">
        <v>#N/A</v>
      </c>
      <c r="S1464" s="92" t="e">
        <v>#N/A</v>
      </c>
      <c r="T1464" s="92" t="e">
        <v>#N/A</v>
      </c>
      <c r="U1464" s="92" t="e">
        <v>#N/A</v>
      </c>
      <c r="V1464" s="92" t="e">
        <v>#N/A</v>
      </c>
      <c r="W1464" s="92" t="e">
        <v>#N/A</v>
      </c>
      <c r="X1464" s="92" t="e">
        <v>#N/A</v>
      </c>
      <c r="Y1464" s="92" t="e">
        <v>#N/A</v>
      </c>
      <c r="Z1464" s="92">
        <v>1786</v>
      </c>
      <c r="AA1464" s="92" t="s">
        <v>21297</v>
      </c>
      <c r="AB1464" s="100" t="s">
        <v>25555</v>
      </c>
      <c r="AC1464" s="92" t="s">
        <v>25556</v>
      </c>
      <c r="AD1464" s="92" t="e">
        <v>#N/A</v>
      </c>
      <c r="AE1464" s="92" t="s">
        <v>25557</v>
      </c>
      <c r="AF1464" s="94" t="s">
        <v>40332</v>
      </c>
      <c r="AG1464" s="92" t="s">
        <v>35</v>
      </c>
      <c r="AI1464" s="92">
        <f>LEN(B1464)</f>
        <v>4</v>
      </c>
    </row>
    <row r="1465" spans="2:35" ht="100.8" x14ac:dyDescent="0.3">
      <c r="B1465" s="92" t="s">
        <v>24659</v>
      </c>
      <c r="C1465" s="92" t="s">
        <v>24660</v>
      </c>
      <c r="D1465" s="92" t="s">
        <v>24661</v>
      </c>
      <c r="E1465" s="92" t="s">
        <v>24662</v>
      </c>
      <c r="F1465" s="92" t="s">
        <v>21336</v>
      </c>
      <c r="G1465" s="92" t="s">
        <v>24663</v>
      </c>
      <c r="H1465" s="92">
        <v>369</v>
      </c>
      <c r="I1465" s="92" t="s">
        <v>21294</v>
      </c>
      <c r="J1465" s="93">
        <v>4.0199999999999996</v>
      </c>
      <c r="K1465" s="92">
        <v>4368690</v>
      </c>
      <c r="L1465" s="95">
        <v>44171</v>
      </c>
      <c r="M1465" s="92">
        <v>1.8E-3</v>
      </c>
      <c r="N1465" s="92" t="s">
        <v>21605</v>
      </c>
      <c r="O1465" s="92" t="s">
        <v>38576</v>
      </c>
      <c r="P1465" s="92" t="e">
        <v>#N/A</v>
      </c>
      <c r="Q1465" s="92" t="e">
        <v>#N/A</v>
      </c>
      <c r="R1465" s="92" t="e">
        <v>#N/A</v>
      </c>
      <c r="S1465" s="92" t="e">
        <v>#N/A</v>
      </c>
      <c r="T1465" s="92" t="e">
        <v>#N/A</v>
      </c>
      <c r="U1465" s="92" t="s">
        <v>613</v>
      </c>
      <c r="V1465" s="92" t="e">
        <v>#N/A</v>
      </c>
      <c r="W1465" s="92" t="e">
        <v>#N/A</v>
      </c>
      <c r="X1465" s="92" t="e">
        <v>#N/A</v>
      </c>
      <c r="Y1465" s="92" t="e">
        <v>#N/A</v>
      </c>
      <c r="Z1465" s="92">
        <v>6</v>
      </c>
      <c r="AA1465" s="92" t="s">
        <v>21297</v>
      </c>
      <c r="AB1465" s="100" t="s">
        <v>24664</v>
      </c>
      <c r="AC1465" s="92" t="s">
        <v>24665</v>
      </c>
      <c r="AD1465" s="92" t="e">
        <v>#N/A</v>
      </c>
      <c r="AE1465" s="92" t="s">
        <v>24666</v>
      </c>
      <c r="AF1465" s="94" t="s">
        <v>39077</v>
      </c>
      <c r="AG1465" s="92" t="s">
        <v>39077</v>
      </c>
      <c r="AI1465" s="92" t="b">
        <f t="shared" si="137"/>
        <v>1</v>
      </c>
    </row>
    <row r="1466" spans="2:35" ht="100.8" x14ac:dyDescent="0.3">
      <c r="B1466" s="92" t="s">
        <v>24667</v>
      </c>
      <c r="C1466" s="92" t="s">
        <v>24668</v>
      </c>
      <c r="D1466" s="92" t="s">
        <v>24669</v>
      </c>
      <c r="E1466" s="92" t="s">
        <v>24670</v>
      </c>
      <c r="F1466" s="92" t="s">
        <v>21362</v>
      </c>
      <c r="G1466" s="92" t="s">
        <v>24671</v>
      </c>
      <c r="H1466" s="92">
        <v>155</v>
      </c>
      <c r="I1466" s="92" t="s">
        <v>21294</v>
      </c>
      <c r="J1466" s="93">
        <v>3.85</v>
      </c>
      <c r="K1466" s="92">
        <v>3989445</v>
      </c>
      <c r="L1466" s="95">
        <v>44171</v>
      </c>
      <c r="M1466" s="92">
        <v>1.8E-3</v>
      </c>
      <c r="N1466" s="92" t="s">
        <v>24672</v>
      </c>
      <c r="O1466" s="92" t="s">
        <v>38576</v>
      </c>
      <c r="P1466" s="92" t="e">
        <v>#N/A</v>
      </c>
      <c r="Q1466" s="92" t="e">
        <v>#N/A</v>
      </c>
      <c r="R1466" s="92" t="e">
        <v>#N/A</v>
      </c>
      <c r="S1466" s="92" t="e">
        <v>#N/A</v>
      </c>
      <c r="T1466" s="92" t="e">
        <v>#N/A</v>
      </c>
      <c r="U1466" s="92" t="s">
        <v>613</v>
      </c>
      <c r="V1466" s="92" t="e">
        <v>#N/A</v>
      </c>
      <c r="W1466" s="92" t="e">
        <v>#N/A</v>
      </c>
      <c r="X1466" s="92" t="e">
        <v>#N/A</v>
      </c>
      <c r="Y1466" s="92" t="e">
        <v>#N/A</v>
      </c>
      <c r="Z1466" s="92">
        <v>6</v>
      </c>
      <c r="AA1466" s="92" t="s">
        <v>21297</v>
      </c>
      <c r="AB1466" s="100" t="s">
        <v>24673</v>
      </c>
      <c r="AC1466" s="92" t="s">
        <v>24674</v>
      </c>
      <c r="AD1466" s="92" t="e">
        <v>#N/A</v>
      </c>
      <c r="AE1466" s="92" t="s">
        <v>24675</v>
      </c>
      <c r="AF1466" s="94" t="s">
        <v>39723</v>
      </c>
      <c r="AG1466" s="92" t="s">
        <v>39723</v>
      </c>
      <c r="AI1466" s="92" t="b">
        <f t="shared" si="137"/>
        <v>1</v>
      </c>
    </row>
    <row r="1467" spans="2:35" ht="115.2" x14ac:dyDescent="0.3">
      <c r="B1467" s="92" t="s">
        <v>24684</v>
      </c>
      <c r="C1467" s="92" t="s">
        <v>24685</v>
      </c>
      <c r="D1467" s="92" t="s">
        <v>24686</v>
      </c>
      <c r="E1467" s="92" t="s">
        <v>24687</v>
      </c>
      <c r="F1467" s="92" t="s">
        <v>21336</v>
      </c>
      <c r="G1467" s="92" t="s">
        <v>24688</v>
      </c>
      <c r="H1467" s="92">
        <v>624</v>
      </c>
      <c r="I1467" s="92" t="s">
        <v>21294</v>
      </c>
      <c r="J1467" s="93">
        <v>3.95</v>
      </c>
      <c r="K1467" s="92">
        <v>4216560</v>
      </c>
      <c r="L1467" s="95">
        <v>44171</v>
      </c>
      <c r="M1467" s="92">
        <v>1.8E-3</v>
      </c>
      <c r="N1467" s="92" t="s">
        <v>21696</v>
      </c>
      <c r="O1467" s="92" t="s">
        <v>38576</v>
      </c>
      <c r="P1467" s="92" t="e">
        <v>#N/A</v>
      </c>
      <c r="Q1467" s="92" t="e">
        <v>#N/A</v>
      </c>
      <c r="R1467" s="92" t="e">
        <v>#N/A</v>
      </c>
      <c r="S1467" s="92" t="e">
        <v>#N/A</v>
      </c>
      <c r="T1467" s="92" t="e">
        <v>#N/A</v>
      </c>
      <c r="U1467" s="92" t="s">
        <v>613</v>
      </c>
      <c r="V1467" s="92" t="e">
        <v>#N/A</v>
      </c>
      <c r="W1467" s="92" t="e">
        <v>#N/A</v>
      </c>
      <c r="X1467" s="92" t="e">
        <v>#N/A</v>
      </c>
      <c r="Y1467" s="92" t="e">
        <v>#N/A</v>
      </c>
      <c r="Z1467" s="92">
        <v>6</v>
      </c>
      <c r="AA1467" s="92" t="s">
        <v>21297</v>
      </c>
      <c r="AB1467" s="100" t="s">
        <v>24689</v>
      </c>
      <c r="AC1467" s="92" t="s">
        <v>24690</v>
      </c>
      <c r="AD1467" s="92" t="e">
        <v>#N/A</v>
      </c>
      <c r="AE1467" s="92" t="s">
        <v>24691</v>
      </c>
      <c r="AF1467" s="94" t="s">
        <v>39078</v>
      </c>
      <c r="AG1467" s="92" t="s">
        <v>39078</v>
      </c>
      <c r="AI1467" s="92" t="b">
        <f t="shared" si="137"/>
        <v>1</v>
      </c>
    </row>
    <row r="1468" spans="2:35" ht="129.6" x14ac:dyDescent="0.3">
      <c r="B1468" s="92" t="s">
        <v>24676</v>
      </c>
      <c r="C1468" s="92" t="s">
        <v>24677</v>
      </c>
      <c r="D1468" s="92" t="s">
        <v>24678</v>
      </c>
      <c r="E1468" s="92" t="s">
        <v>24679</v>
      </c>
      <c r="F1468" s="92" t="s">
        <v>21336</v>
      </c>
      <c r="G1468" s="92" t="s">
        <v>24680</v>
      </c>
      <c r="H1468" s="92">
        <v>632</v>
      </c>
      <c r="I1468" s="92" t="s">
        <v>21294</v>
      </c>
      <c r="J1468" s="93">
        <v>3.88</v>
      </c>
      <c r="K1468" s="92">
        <v>4066530</v>
      </c>
      <c r="L1468" s="95">
        <v>44171</v>
      </c>
      <c r="M1468" s="92">
        <v>1.8E-3</v>
      </c>
      <c r="N1468" s="92" t="s">
        <v>21685</v>
      </c>
      <c r="O1468" s="92" t="s">
        <v>38576</v>
      </c>
      <c r="P1468" s="92" t="e">
        <v>#N/A</v>
      </c>
      <c r="Q1468" s="92" t="e">
        <v>#N/A</v>
      </c>
      <c r="R1468" s="92" t="e">
        <v>#N/A</v>
      </c>
      <c r="S1468" s="92" t="e">
        <v>#N/A</v>
      </c>
      <c r="T1468" s="92" t="e">
        <v>#N/A</v>
      </c>
      <c r="U1468" s="92" t="s">
        <v>613</v>
      </c>
      <c r="V1468" s="92" t="e">
        <v>#N/A</v>
      </c>
      <c r="W1468" s="92" t="e">
        <v>#N/A</v>
      </c>
      <c r="X1468" s="92" t="e">
        <v>#N/A</v>
      </c>
      <c r="Y1468" s="92" t="e">
        <v>#N/A</v>
      </c>
      <c r="Z1468" s="92">
        <v>7</v>
      </c>
      <c r="AA1468" s="92" t="s">
        <v>21297</v>
      </c>
      <c r="AB1468" s="100" t="s">
        <v>24681</v>
      </c>
      <c r="AC1468" s="92" t="s">
        <v>24682</v>
      </c>
      <c r="AD1468" s="92" t="e">
        <v>#N/A</v>
      </c>
      <c r="AE1468" s="92" t="s">
        <v>24683</v>
      </c>
      <c r="AF1468" s="94" t="s">
        <v>40333</v>
      </c>
      <c r="AG1468" s="92" t="s">
        <v>35</v>
      </c>
      <c r="AI1468" s="92">
        <f>LEN(B1468)</f>
        <v>4</v>
      </c>
    </row>
    <row r="1469" spans="2:35" ht="158.4" x14ac:dyDescent="0.3">
      <c r="B1469" s="92" t="s">
        <v>4823</v>
      </c>
      <c r="C1469" s="92" t="s">
        <v>25388</v>
      </c>
      <c r="D1469" s="92" t="s">
        <v>25389</v>
      </c>
      <c r="E1469" s="92" t="s">
        <v>25390</v>
      </c>
      <c r="F1469" s="92" t="s">
        <v>21311</v>
      </c>
      <c r="G1469" s="92" t="s">
        <v>25391</v>
      </c>
      <c r="H1469" s="92">
        <v>258283</v>
      </c>
      <c r="I1469" s="92" t="s">
        <v>21294</v>
      </c>
      <c r="J1469" s="93">
        <v>3040</v>
      </c>
      <c r="K1469" s="92">
        <v>3563008000</v>
      </c>
      <c r="L1469" s="95">
        <v>42549</v>
      </c>
      <c r="M1469" s="92">
        <v>2E-3</v>
      </c>
      <c r="N1469" s="92" t="s">
        <v>21356</v>
      </c>
      <c r="O1469" s="92" t="s">
        <v>25</v>
      </c>
      <c r="P1469" s="92" t="s">
        <v>3</v>
      </c>
      <c r="Q1469" s="92" t="s">
        <v>27</v>
      </c>
      <c r="R1469" s="92" t="s">
        <v>28</v>
      </c>
      <c r="S1469" s="92" t="s">
        <v>29</v>
      </c>
      <c r="T1469" s="92" t="s">
        <v>30</v>
      </c>
      <c r="U1469" s="92" t="s">
        <v>613</v>
      </c>
      <c r="V1469" s="92" t="s">
        <v>24</v>
      </c>
      <c r="W1469" s="92" t="s">
        <v>24</v>
      </c>
      <c r="X1469" s="92" t="s">
        <v>32</v>
      </c>
      <c r="Y1469" s="92" t="s">
        <v>24</v>
      </c>
      <c r="Z1469" s="92">
        <v>507</v>
      </c>
      <c r="AA1469" s="92" t="s">
        <v>21297</v>
      </c>
      <c r="AB1469" s="92" t="s">
        <v>25392</v>
      </c>
      <c r="AC1469" s="92" t="s">
        <v>25393</v>
      </c>
      <c r="AD1469" s="92" t="s">
        <v>4824</v>
      </c>
      <c r="AE1469" s="92" t="s">
        <v>25394</v>
      </c>
      <c r="AF1469" s="94" t="s">
        <v>39079</v>
      </c>
      <c r="AG1469" s="92" t="s">
        <v>39079</v>
      </c>
      <c r="AI1469" s="92" t="b">
        <f t="shared" si="137"/>
        <v>1</v>
      </c>
    </row>
    <row r="1470" spans="2:35" ht="144" x14ac:dyDescent="0.3">
      <c r="B1470" s="92" t="s">
        <v>4849</v>
      </c>
      <c r="C1470" s="92" t="s">
        <v>25395</v>
      </c>
      <c r="D1470" s="92" t="s">
        <v>25396</v>
      </c>
      <c r="E1470" s="92" t="s">
        <v>25397</v>
      </c>
      <c r="F1470" s="92" t="s">
        <v>21311</v>
      </c>
      <c r="G1470" s="92" t="s">
        <v>25398</v>
      </c>
      <c r="H1470" s="92">
        <v>1279492</v>
      </c>
      <c r="I1470" s="92" t="s">
        <v>21294</v>
      </c>
      <c r="J1470" s="93">
        <v>4660</v>
      </c>
      <c r="K1470" s="92">
        <v>5468574000</v>
      </c>
      <c r="L1470" s="95">
        <v>42549</v>
      </c>
      <c r="M1470" s="92">
        <v>2.5000000000000001E-3</v>
      </c>
      <c r="N1470" s="92" t="s">
        <v>21424</v>
      </c>
      <c r="O1470" s="92" t="s">
        <v>25</v>
      </c>
      <c r="P1470" s="92" t="s">
        <v>3</v>
      </c>
      <c r="Q1470" s="92" t="s">
        <v>60</v>
      </c>
      <c r="R1470" s="92" t="s">
        <v>28</v>
      </c>
      <c r="S1470" s="92" t="s">
        <v>29</v>
      </c>
      <c r="T1470" s="92" t="s">
        <v>30</v>
      </c>
      <c r="U1470" s="92" t="s">
        <v>613</v>
      </c>
      <c r="V1470" s="92" t="s">
        <v>24</v>
      </c>
      <c r="W1470" s="92" t="s">
        <v>24</v>
      </c>
      <c r="X1470" s="92" t="s">
        <v>32</v>
      </c>
      <c r="Y1470" s="92" t="s">
        <v>24</v>
      </c>
      <c r="Z1470" s="92">
        <v>376</v>
      </c>
      <c r="AA1470" s="92" t="s">
        <v>21297</v>
      </c>
      <c r="AB1470" s="92" t="s">
        <v>25399</v>
      </c>
      <c r="AC1470" s="92" t="s">
        <v>25400</v>
      </c>
      <c r="AD1470" s="92" t="s">
        <v>4850</v>
      </c>
      <c r="AE1470" s="92" t="s">
        <v>25401</v>
      </c>
      <c r="AF1470" s="94" t="s">
        <v>39080</v>
      </c>
      <c r="AG1470" s="92" t="s">
        <v>39080</v>
      </c>
      <c r="AI1470" s="92" t="b">
        <f t="shared" si="137"/>
        <v>1</v>
      </c>
    </row>
    <row r="1471" spans="2:35" ht="158.4" x14ac:dyDescent="0.3">
      <c r="B1471" s="92" t="s">
        <v>5415</v>
      </c>
      <c r="C1471" s="92" t="s">
        <v>25423</v>
      </c>
      <c r="D1471" s="92" t="s">
        <v>25424</v>
      </c>
      <c r="E1471" s="92" t="s">
        <v>25425</v>
      </c>
      <c r="F1471" s="92" t="s">
        <v>21311</v>
      </c>
      <c r="G1471" s="92" t="s">
        <v>25426</v>
      </c>
      <c r="H1471" s="92">
        <v>856410</v>
      </c>
      <c r="I1471" s="92" t="s">
        <v>21294</v>
      </c>
      <c r="J1471" s="93">
        <v>10460</v>
      </c>
      <c r="K1471" s="92">
        <v>11836138000</v>
      </c>
      <c r="L1471" s="95">
        <v>42381</v>
      </c>
      <c r="M1471" s="92">
        <v>1.5E-3</v>
      </c>
      <c r="N1471" s="92" t="s">
        <v>21330</v>
      </c>
      <c r="O1471" s="92" t="s">
        <v>25</v>
      </c>
      <c r="P1471" s="92" t="s">
        <v>3</v>
      </c>
      <c r="Q1471" s="92" t="s">
        <v>77</v>
      </c>
      <c r="R1471" s="92" t="s">
        <v>26</v>
      </c>
      <c r="S1471" s="92" t="s">
        <v>29</v>
      </c>
      <c r="T1471" s="92" t="s">
        <v>30</v>
      </c>
      <c r="U1471" s="92" t="s">
        <v>613</v>
      </c>
      <c r="V1471" s="92" t="s">
        <v>24</v>
      </c>
      <c r="W1471" s="92" t="s">
        <v>24</v>
      </c>
      <c r="X1471" s="92" t="s">
        <v>32</v>
      </c>
      <c r="Y1471" s="92" t="s">
        <v>24</v>
      </c>
      <c r="Z1471" s="92">
        <v>350</v>
      </c>
      <c r="AA1471" s="92" t="s">
        <v>21297</v>
      </c>
      <c r="AB1471" s="92" t="s">
        <v>25427</v>
      </c>
      <c r="AC1471" s="92" t="s">
        <v>25428</v>
      </c>
      <c r="AD1471" s="92" t="s">
        <v>5416</v>
      </c>
      <c r="AE1471" s="92" t="s">
        <v>25429</v>
      </c>
      <c r="AF1471" s="94" t="s">
        <v>39081</v>
      </c>
      <c r="AG1471" s="92" t="s">
        <v>39081</v>
      </c>
      <c r="AI1471" s="92" t="b">
        <f t="shared" si="137"/>
        <v>1</v>
      </c>
    </row>
    <row r="1472" spans="2:35" ht="129.6" x14ac:dyDescent="0.3">
      <c r="B1472" s="92" t="s">
        <v>25444</v>
      </c>
      <c r="C1472" s="92" t="s">
        <v>25445</v>
      </c>
      <c r="D1472" s="92" t="s">
        <v>25446</v>
      </c>
      <c r="E1472" s="92" t="s">
        <v>25447</v>
      </c>
      <c r="F1472" s="92" t="s">
        <v>21336</v>
      </c>
      <c r="G1472" s="92" t="s">
        <v>25448</v>
      </c>
      <c r="H1472" s="92">
        <v>98141</v>
      </c>
      <c r="I1472" s="92" t="s">
        <v>21294</v>
      </c>
      <c r="J1472" s="93">
        <v>355.35</v>
      </c>
      <c r="K1472" s="92">
        <v>422058000</v>
      </c>
      <c r="L1472" s="95">
        <v>43377</v>
      </c>
      <c r="M1472" s="92">
        <v>1.6999999999999999E-3</v>
      </c>
      <c r="N1472" s="92" t="s">
        <v>21479</v>
      </c>
      <c r="O1472" s="92" t="s">
        <v>25</v>
      </c>
      <c r="P1472" s="92" t="e">
        <v>#N/A</v>
      </c>
      <c r="Q1472" s="99" t="s">
        <v>77</v>
      </c>
      <c r="R1472" s="92" t="e">
        <v>#N/A</v>
      </c>
      <c r="S1472" s="92" t="s">
        <v>180</v>
      </c>
      <c r="T1472" s="92" t="e">
        <v>#N/A</v>
      </c>
      <c r="U1472" s="92" t="s">
        <v>613</v>
      </c>
      <c r="V1472" s="92" t="e">
        <v>#N/A</v>
      </c>
      <c r="W1472" s="92" t="e">
        <v>#N/A</v>
      </c>
      <c r="X1472" s="92" t="e">
        <v>#N/A</v>
      </c>
      <c r="Y1472" s="92" t="e">
        <v>#N/A</v>
      </c>
      <c r="Z1472" s="92">
        <v>1025</v>
      </c>
      <c r="AA1472" s="92" t="s">
        <v>21297</v>
      </c>
      <c r="AB1472" s="92" t="s">
        <v>25449</v>
      </c>
      <c r="AC1472" s="92" t="s">
        <v>25450</v>
      </c>
      <c r="AD1472" s="92" t="e">
        <v>#N/A</v>
      </c>
      <c r="AE1472" s="92" t="s">
        <v>25451</v>
      </c>
      <c r="AF1472" s="94" t="s">
        <v>40334</v>
      </c>
      <c r="AG1472" s="92" t="s">
        <v>35</v>
      </c>
      <c r="AI1472" s="92">
        <f>LEN(B1472)</f>
        <v>4</v>
      </c>
    </row>
    <row r="1473" spans="2:35" ht="129.6" x14ac:dyDescent="0.3">
      <c r="B1473" s="92" t="s">
        <v>36292</v>
      </c>
      <c r="C1473" s="92" t="s">
        <v>36293</v>
      </c>
      <c r="D1473" s="92" t="s">
        <v>36294</v>
      </c>
      <c r="E1473" s="92" t="s">
        <v>36295</v>
      </c>
      <c r="F1473" s="92" t="s">
        <v>22338</v>
      </c>
      <c r="G1473" s="92" t="s">
        <v>36296</v>
      </c>
      <c r="H1473" s="92">
        <v>15312</v>
      </c>
      <c r="I1473" s="92" t="s">
        <v>21294</v>
      </c>
      <c r="J1473" s="93">
        <v>2460</v>
      </c>
      <c r="K1473" s="92">
        <v>2665922910</v>
      </c>
      <c r="L1473" s="95">
        <v>43651</v>
      </c>
      <c r="M1473" s="92">
        <v>1E-3</v>
      </c>
      <c r="N1473" s="92" t="s">
        <v>21330</v>
      </c>
      <c r="O1473" s="92" t="s">
        <v>25</v>
      </c>
      <c r="P1473" s="92" t="s">
        <v>3</v>
      </c>
      <c r="Q1473" s="99" t="s">
        <v>77</v>
      </c>
      <c r="R1473" s="92" t="e">
        <v>#N/A</v>
      </c>
      <c r="S1473" s="92" t="e">
        <v>#N/A</v>
      </c>
      <c r="T1473" s="92" t="e">
        <v>#N/A</v>
      </c>
      <c r="U1473" s="92" t="s">
        <v>613</v>
      </c>
      <c r="V1473" s="92" t="e">
        <v>#N/A</v>
      </c>
      <c r="W1473" s="92" t="e">
        <v>#N/A</v>
      </c>
      <c r="X1473" s="92" t="e">
        <v>#N/A</v>
      </c>
      <c r="Y1473" s="92" t="e">
        <v>#N/A</v>
      </c>
      <c r="Z1473" s="92">
        <v>290</v>
      </c>
      <c r="AA1473" s="92" t="s">
        <v>21297</v>
      </c>
      <c r="AB1473" s="92" t="s">
        <v>36297</v>
      </c>
      <c r="AC1473" s="92" t="s">
        <v>36298</v>
      </c>
      <c r="AD1473" s="92" t="e">
        <v>#N/A</v>
      </c>
      <c r="AE1473" s="92" t="s">
        <v>36299</v>
      </c>
      <c r="AF1473" s="94" t="s">
        <v>39082</v>
      </c>
      <c r="AG1473" s="92" t="s">
        <v>39082</v>
      </c>
      <c r="AI1473" s="92" t="b">
        <f t="shared" si="137"/>
        <v>1</v>
      </c>
    </row>
    <row r="1474" spans="2:35" ht="129.6" x14ac:dyDescent="0.3">
      <c r="B1474" s="92" t="s">
        <v>20384</v>
      </c>
      <c r="C1474" s="92" t="s">
        <v>24652</v>
      </c>
      <c r="D1474" s="92" t="s">
        <v>24653</v>
      </c>
      <c r="E1474" s="92" t="s">
        <v>24654</v>
      </c>
      <c r="F1474" s="92" t="s">
        <v>21292</v>
      </c>
      <c r="G1474" s="92" t="s">
        <v>24655</v>
      </c>
      <c r="H1474" s="92">
        <v>103958</v>
      </c>
      <c r="I1474" s="92" t="s">
        <v>21294</v>
      </c>
      <c r="J1474" s="93">
        <v>617.47</v>
      </c>
      <c r="K1474" s="92">
        <v>649520000</v>
      </c>
      <c r="L1474" s="95">
        <v>43391</v>
      </c>
      <c r="M1474" s="92">
        <v>1E-3</v>
      </c>
      <c r="N1474" s="92" t="s">
        <v>21495</v>
      </c>
      <c r="O1474" s="92" t="s">
        <v>75</v>
      </c>
      <c r="P1474" s="92" t="e">
        <v>#N/A</v>
      </c>
      <c r="Q1474" s="92" t="e">
        <v>#N/A</v>
      </c>
      <c r="R1474" s="92" t="e">
        <v>#N/A</v>
      </c>
      <c r="S1474" s="92" t="e">
        <v>#N/A</v>
      </c>
      <c r="T1474" s="92" t="e">
        <v>#N/A</v>
      </c>
      <c r="U1474" s="92" t="e">
        <v>#N/A</v>
      </c>
      <c r="V1474" s="92" t="e">
        <v>#N/A</v>
      </c>
      <c r="W1474" s="92" t="e">
        <v>#N/A</v>
      </c>
      <c r="X1474" s="92" t="e">
        <v>#N/A</v>
      </c>
      <c r="Y1474" s="92" t="e">
        <v>#N/A</v>
      </c>
      <c r="Z1474" s="92">
        <v>2737</v>
      </c>
      <c r="AA1474" s="92" t="s">
        <v>21297</v>
      </c>
      <c r="AB1474" s="92" t="s">
        <v>24656</v>
      </c>
      <c r="AC1474" s="92" t="s">
        <v>24657</v>
      </c>
      <c r="AD1474" s="92" t="e">
        <v>#N/A</v>
      </c>
      <c r="AE1474" s="92" t="s">
        <v>24658</v>
      </c>
      <c r="AF1474" s="94" t="s">
        <v>40335</v>
      </c>
      <c r="AG1474" s="92" t="s">
        <v>35</v>
      </c>
      <c r="AI1474" s="92">
        <f t="shared" ref="AI1474:AI1476" si="138">LEN(B1474)</f>
        <v>4</v>
      </c>
    </row>
    <row r="1475" spans="2:35" ht="172.8" x14ac:dyDescent="0.3">
      <c r="B1475" s="92" t="s">
        <v>36284</v>
      </c>
      <c r="C1475" s="92" t="s">
        <v>36285</v>
      </c>
      <c r="D1475" s="92" t="s">
        <v>36286</v>
      </c>
      <c r="E1475" s="92" t="s">
        <v>36287</v>
      </c>
      <c r="F1475" s="92" t="s">
        <v>22338</v>
      </c>
      <c r="G1475" s="92" t="s">
        <v>36288</v>
      </c>
      <c r="H1475" s="92">
        <v>209304</v>
      </c>
      <c r="I1475" s="92" t="s">
        <v>21294</v>
      </c>
      <c r="J1475" s="93">
        <v>617.42999999999995</v>
      </c>
      <c r="K1475" s="92">
        <v>650515000</v>
      </c>
      <c r="L1475" s="95">
        <v>43046</v>
      </c>
      <c r="M1475" s="92">
        <v>1.8E-3</v>
      </c>
      <c r="N1475" s="92" t="s">
        <v>3932</v>
      </c>
      <c r="O1475" s="92" t="s">
        <v>75</v>
      </c>
      <c r="P1475" s="92" t="e">
        <v>#N/A</v>
      </c>
      <c r="Q1475" s="92" t="e">
        <v>#N/A</v>
      </c>
      <c r="R1475" s="92" t="e">
        <v>#N/A</v>
      </c>
      <c r="S1475" s="92" t="e">
        <v>#N/A</v>
      </c>
      <c r="T1475" s="92" t="e">
        <v>#N/A</v>
      </c>
      <c r="U1475" s="92" t="e">
        <v>#N/A</v>
      </c>
      <c r="V1475" s="92" t="e">
        <v>#N/A</v>
      </c>
      <c r="W1475" s="92" t="e">
        <v>#N/A</v>
      </c>
      <c r="X1475" s="92" t="e">
        <v>#N/A</v>
      </c>
      <c r="Y1475" s="92" t="e">
        <v>#N/A</v>
      </c>
      <c r="Z1475" s="92">
        <v>3620</v>
      </c>
      <c r="AA1475" s="92" t="s">
        <v>21297</v>
      </c>
      <c r="AB1475" s="92" t="s">
        <v>36289</v>
      </c>
      <c r="AC1475" s="92" t="s">
        <v>36290</v>
      </c>
      <c r="AD1475" s="92" t="e">
        <v>#N/A</v>
      </c>
      <c r="AE1475" s="92" t="s">
        <v>36291</v>
      </c>
      <c r="AF1475" s="94" t="s">
        <v>40336</v>
      </c>
      <c r="AG1475" s="92" t="s">
        <v>35</v>
      </c>
      <c r="AI1475" s="92">
        <f t="shared" si="138"/>
        <v>4</v>
      </c>
    </row>
    <row r="1476" spans="2:35" ht="100.8" x14ac:dyDescent="0.3">
      <c r="B1476" s="92" t="s">
        <v>1471</v>
      </c>
      <c r="C1476" s="92" t="s">
        <v>29229</v>
      </c>
      <c r="D1476" s="92" t="s">
        <v>1471</v>
      </c>
      <c r="E1476" s="92" t="s">
        <v>29230</v>
      </c>
      <c r="F1476" s="92" t="s">
        <v>21292</v>
      </c>
      <c r="G1476" s="92" t="s">
        <v>29231</v>
      </c>
      <c r="H1476" s="92">
        <v>227310</v>
      </c>
      <c r="I1476" s="92" t="s">
        <v>21294</v>
      </c>
      <c r="J1476" s="93">
        <v>1320</v>
      </c>
      <c r="K1476" s="92">
        <v>1528665000</v>
      </c>
      <c r="L1476" s="95">
        <v>36732</v>
      </c>
      <c r="M1476" s="92">
        <v>5.8999999999999999E-3</v>
      </c>
      <c r="N1476" s="101" t="s">
        <v>22000</v>
      </c>
      <c r="O1476" s="92" t="s">
        <v>25</v>
      </c>
      <c r="P1476" s="92" t="s">
        <v>3</v>
      </c>
      <c r="Q1476" s="92" t="s">
        <v>64</v>
      </c>
      <c r="R1476" s="92" t="s">
        <v>28</v>
      </c>
      <c r="S1476" s="92" t="s">
        <v>28</v>
      </c>
      <c r="T1476" s="92" t="s">
        <v>30</v>
      </c>
      <c r="U1476" s="92" t="s">
        <v>24</v>
      </c>
      <c r="V1476" s="92" t="s">
        <v>24</v>
      </c>
      <c r="W1476" s="92" t="s">
        <v>24</v>
      </c>
      <c r="X1476" s="92" t="s">
        <v>32</v>
      </c>
      <c r="Y1476" s="92" t="s">
        <v>24</v>
      </c>
      <c r="Z1476" s="92">
        <v>381</v>
      </c>
      <c r="AA1476" s="92" t="s">
        <v>21297</v>
      </c>
      <c r="AB1476" s="92">
        <v>464287861</v>
      </c>
      <c r="AC1476" s="92" t="s">
        <v>29232</v>
      </c>
      <c r="AD1476" s="92" t="s">
        <v>1472</v>
      </c>
      <c r="AE1476" s="92" t="s">
        <v>29233</v>
      </c>
      <c r="AF1476" s="94" t="s">
        <v>40337</v>
      </c>
      <c r="AG1476" s="92" t="s">
        <v>35</v>
      </c>
      <c r="AI1476" s="92">
        <f t="shared" si="138"/>
        <v>3</v>
      </c>
    </row>
    <row r="1477" spans="2:35" ht="100.8" x14ac:dyDescent="0.3">
      <c r="B1477" s="92" t="s">
        <v>29109</v>
      </c>
      <c r="C1477" s="92" t="s">
        <v>29110</v>
      </c>
      <c r="D1477" s="92" t="s">
        <v>29111</v>
      </c>
      <c r="E1477" s="92" t="s">
        <v>29112</v>
      </c>
      <c r="F1477" s="92" t="s">
        <v>21336</v>
      </c>
      <c r="G1477" s="92" t="s">
        <v>29113</v>
      </c>
      <c r="H1477" s="92">
        <v>9553</v>
      </c>
      <c r="I1477" s="92" t="s">
        <v>21294</v>
      </c>
      <c r="J1477" s="93">
        <v>9.8000000000000007</v>
      </c>
      <c r="K1477" s="92">
        <v>22627500</v>
      </c>
      <c r="L1477" s="95">
        <v>43180</v>
      </c>
      <c r="M1477" s="92">
        <v>1.8E-3</v>
      </c>
      <c r="N1477" s="92" t="s">
        <v>27077</v>
      </c>
      <c r="O1477" s="92" t="s">
        <v>25</v>
      </c>
      <c r="P1477" s="92" t="s">
        <v>243</v>
      </c>
      <c r="Q1477" s="92" t="s">
        <v>77</v>
      </c>
      <c r="R1477" s="92" t="s">
        <v>26</v>
      </c>
      <c r="S1477" s="92" t="e">
        <v>#N/A</v>
      </c>
      <c r="T1477" s="92" t="e">
        <v>#N/A</v>
      </c>
      <c r="U1477" s="92" t="e">
        <v>#N/A</v>
      </c>
      <c r="V1477" s="92" t="e">
        <v>#N/A</v>
      </c>
      <c r="W1477" s="92" t="e">
        <v>#N/A</v>
      </c>
      <c r="X1477" s="92" t="e">
        <v>#N/A</v>
      </c>
      <c r="Y1477" s="92" t="e">
        <v>#N/A</v>
      </c>
      <c r="Z1477" s="92">
        <v>126</v>
      </c>
      <c r="AA1477" s="92" t="s">
        <v>21304</v>
      </c>
      <c r="AB1477" s="92" t="s">
        <v>29114</v>
      </c>
      <c r="AC1477" s="92" t="s">
        <v>29115</v>
      </c>
      <c r="AD1477" s="92" t="e">
        <v>#N/A</v>
      </c>
      <c r="AE1477" s="92" t="s">
        <v>29116</v>
      </c>
      <c r="AF1477" s="94" t="s">
        <v>39723</v>
      </c>
      <c r="AG1477" s="92" t="s">
        <v>39083</v>
      </c>
      <c r="AI1477" s="92" t="b">
        <f t="shared" si="137"/>
        <v>0</v>
      </c>
    </row>
    <row r="1478" spans="2:35" ht="144" x14ac:dyDescent="0.3">
      <c r="B1478" s="92" t="s">
        <v>29121</v>
      </c>
      <c r="C1478" s="92" t="s">
        <v>29122</v>
      </c>
      <c r="D1478" s="92" t="s">
        <v>29123</v>
      </c>
      <c r="E1478" s="92" t="s">
        <v>29124</v>
      </c>
      <c r="F1478" s="92" t="s">
        <v>21362</v>
      </c>
      <c r="G1478" s="92" t="s">
        <v>29125</v>
      </c>
      <c r="H1478" s="92">
        <v>7950</v>
      </c>
      <c r="I1478" s="92" t="s">
        <v>21294</v>
      </c>
      <c r="J1478" s="93">
        <v>19.62</v>
      </c>
      <c r="K1478" s="92">
        <v>21143870</v>
      </c>
      <c r="L1478" s="95">
        <v>43180</v>
      </c>
      <c r="M1478" s="92">
        <v>1.8E-3</v>
      </c>
      <c r="N1478" s="92" t="s">
        <v>21878</v>
      </c>
      <c r="O1478" s="92" t="s">
        <v>25</v>
      </c>
      <c r="P1478" s="92" t="s">
        <v>351</v>
      </c>
      <c r="Q1478" s="99" t="s">
        <v>77</v>
      </c>
      <c r="R1478" s="92" t="e">
        <v>#N/A</v>
      </c>
      <c r="S1478" s="92" t="e">
        <v>#N/A</v>
      </c>
      <c r="T1478" s="92" t="e">
        <v>#N/A</v>
      </c>
      <c r="U1478" s="92" t="e">
        <v>#N/A</v>
      </c>
      <c r="V1478" s="92" t="e">
        <v>#N/A</v>
      </c>
      <c r="W1478" s="92" t="e">
        <v>#N/A</v>
      </c>
      <c r="X1478" s="92" t="e">
        <v>#N/A</v>
      </c>
      <c r="Y1478" s="92" t="e">
        <v>#N/A</v>
      </c>
      <c r="Z1478" s="92">
        <v>221</v>
      </c>
      <c r="AA1478" s="92" t="s">
        <v>21304</v>
      </c>
      <c r="AB1478" s="92" t="s">
        <v>29126</v>
      </c>
      <c r="AC1478" s="92" t="s">
        <v>29127</v>
      </c>
      <c r="AD1478" s="92" t="e">
        <v>#N/A</v>
      </c>
      <c r="AE1478" s="92" t="s">
        <v>29128</v>
      </c>
      <c r="AF1478" s="94" t="s">
        <v>40338</v>
      </c>
      <c r="AG1478" s="92" t="s">
        <v>35</v>
      </c>
      <c r="AI1478" s="92">
        <f t="shared" ref="AI1478:AI1479" si="139">LEN(B1478)</f>
        <v>4</v>
      </c>
    </row>
    <row r="1479" spans="2:35" ht="129.6" x14ac:dyDescent="0.3">
      <c r="B1479" s="92" t="s">
        <v>29142</v>
      </c>
      <c r="C1479" s="92" t="s">
        <v>29143</v>
      </c>
      <c r="D1479" s="92" t="s">
        <v>29144</v>
      </c>
      <c r="E1479" s="92" t="s">
        <v>29145</v>
      </c>
      <c r="F1479" s="92" t="s">
        <v>21362</v>
      </c>
      <c r="G1479" s="92" t="s">
        <v>29146</v>
      </c>
      <c r="H1479" s="92">
        <v>527</v>
      </c>
      <c r="I1479" s="92" t="s">
        <v>21294</v>
      </c>
      <c r="J1479" s="93">
        <v>4.1100000000000003</v>
      </c>
      <c r="K1479" s="92">
        <v>4738780</v>
      </c>
      <c r="L1479" s="95">
        <v>43180</v>
      </c>
      <c r="M1479" s="92">
        <v>1.8E-3</v>
      </c>
      <c r="N1479" s="92" t="s">
        <v>22212</v>
      </c>
      <c r="O1479" s="92" t="s">
        <v>25</v>
      </c>
      <c r="P1479" s="92" t="s">
        <v>236</v>
      </c>
      <c r="Q1479" s="92" t="s">
        <v>77</v>
      </c>
      <c r="R1479" s="92" t="s">
        <v>26</v>
      </c>
      <c r="S1479" s="92" t="e">
        <v>#N/A</v>
      </c>
      <c r="T1479" s="92" t="e">
        <v>#N/A</v>
      </c>
      <c r="U1479" s="92" t="e">
        <v>#N/A</v>
      </c>
      <c r="V1479" s="92" t="e">
        <v>#N/A</v>
      </c>
      <c r="W1479" s="92" t="e">
        <v>#N/A</v>
      </c>
      <c r="X1479" s="92" t="e">
        <v>#N/A</v>
      </c>
      <c r="Y1479" s="92" t="e">
        <v>#N/A</v>
      </c>
      <c r="Z1479" s="92">
        <v>286</v>
      </c>
      <c r="AA1479" s="92" t="s">
        <v>21304</v>
      </c>
      <c r="AB1479" s="92" t="s">
        <v>29147</v>
      </c>
      <c r="AC1479" s="92" t="s">
        <v>29148</v>
      </c>
      <c r="AD1479" s="92" t="e">
        <v>#N/A</v>
      </c>
      <c r="AE1479" s="92" t="s">
        <v>29149</v>
      </c>
      <c r="AF1479" s="94" t="s">
        <v>40339</v>
      </c>
      <c r="AG1479" s="92" t="s">
        <v>35</v>
      </c>
      <c r="AI1479" s="92">
        <f t="shared" si="139"/>
        <v>4</v>
      </c>
    </row>
    <row r="1480" spans="2:35" ht="115.2" x14ac:dyDescent="0.3">
      <c r="B1480" s="92" t="s">
        <v>29150</v>
      </c>
      <c r="C1480" s="92" t="s">
        <v>29151</v>
      </c>
      <c r="D1480" s="92" t="s">
        <v>29152</v>
      </c>
      <c r="E1480" s="92" t="s">
        <v>29153</v>
      </c>
      <c r="F1480" s="92" t="s">
        <v>21336</v>
      </c>
      <c r="G1480" s="92" t="s">
        <v>29154</v>
      </c>
      <c r="H1480" s="92">
        <v>2883</v>
      </c>
      <c r="I1480" s="92" t="s">
        <v>21294</v>
      </c>
      <c r="J1480" s="93">
        <v>14.89</v>
      </c>
      <c r="K1480" s="92">
        <v>16110000</v>
      </c>
      <c r="L1480" s="95">
        <v>43180</v>
      </c>
      <c r="M1480" s="92">
        <v>1.8E-3</v>
      </c>
      <c r="N1480" s="92" t="s">
        <v>21733</v>
      </c>
      <c r="O1480" s="92" t="s">
        <v>25</v>
      </c>
      <c r="P1480" s="92" t="s">
        <v>441</v>
      </c>
      <c r="Q1480" s="99" t="s">
        <v>77</v>
      </c>
      <c r="R1480" s="92" t="e">
        <v>#N/A</v>
      </c>
      <c r="S1480" s="92" t="e">
        <v>#N/A</v>
      </c>
      <c r="T1480" s="92" t="e">
        <v>#N/A</v>
      </c>
      <c r="U1480" s="92" t="e">
        <v>#N/A</v>
      </c>
      <c r="V1480" s="92" t="e">
        <v>#N/A</v>
      </c>
      <c r="W1480" s="92" t="e">
        <v>#N/A</v>
      </c>
      <c r="X1480" s="92" t="e">
        <v>#N/A</v>
      </c>
      <c r="Y1480" s="92" t="e">
        <v>#N/A</v>
      </c>
      <c r="Z1480" s="92">
        <v>159</v>
      </c>
      <c r="AA1480" s="92" t="s">
        <v>21304</v>
      </c>
      <c r="AB1480" s="92" t="s">
        <v>29155</v>
      </c>
      <c r="AC1480" s="92" t="s">
        <v>29156</v>
      </c>
      <c r="AD1480" s="92" t="e">
        <v>#N/A</v>
      </c>
      <c r="AE1480" s="92" t="s">
        <v>29157</v>
      </c>
      <c r="AF1480" s="94" t="s">
        <v>39084</v>
      </c>
      <c r="AG1480" s="92" t="s">
        <v>39084</v>
      </c>
      <c r="AI1480" s="92" t="b">
        <f t="shared" si="137"/>
        <v>1</v>
      </c>
    </row>
    <row r="1481" spans="2:35" ht="115.2" x14ac:dyDescent="0.3">
      <c r="B1481" s="92" t="s">
        <v>29164</v>
      </c>
      <c r="C1481" s="92" t="s">
        <v>29165</v>
      </c>
      <c r="D1481" s="92" t="s">
        <v>29166</v>
      </c>
      <c r="E1481" s="92" t="s">
        <v>29167</v>
      </c>
      <c r="F1481" s="92" t="s">
        <v>21336</v>
      </c>
      <c r="G1481" s="92" t="s">
        <v>29168</v>
      </c>
      <c r="H1481" s="92">
        <v>6407</v>
      </c>
      <c r="I1481" s="92" t="s">
        <v>21294</v>
      </c>
      <c r="J1481" s="93">
        <v>24.55</v>
      </c>
      <c r="K1481" s="92">
        <v>26110470</v>
      </c>
      <c r="L1481" s="95">
        <v>43180</v>
      </c>
      <c r="M1481" s="92">
        <v>1.8E-3</v>
      </c>
      <c r="N1481" s="92" t="s">
        <v>21733</v>
      </c>
      <c r="O1481" s="92" t="s">
        <v>25</v>
      </c>
      <c r="P1481" s="92" t="s">
        <v>441</v>
      </c>
      <c r="Q1481" s="99" t="s">
        <v>77</v>
      </c>
      <c r="R1481" s="92" t="e">
        <v>#N/A</v>
      </c>
      <c r="S1481" s="92" t="e">
        <v>#N/A</v>
      </c>
      <c r="T1481" s="92" t="e">
        <v>#N/A</v>
      </c>
      <c r="U1481" s="92" t="e">
        <v>#N/A</v>
      </c>
      <c r="V1481" s="92" t="e">
        <v>#N/A</v>
      </c>
      <c r="W1481" s="92" t="e">
        <v>#N/A</v>
      </c>
      <c r="X1481" s="92" t="e">
        <v>#N/A</v>
      </c>
      <c r="Y1481" s="92" t="e">
        <v>#N/A</v>
      </c>
      <c r="Z1481" s="92">
        <v>252</v>
      </c>
      <c r="AA1481" s="92" t="s">
        <v>21304</v>
      </c>
      <c r="AB1481" s="92" t="s">
        <v>29169</v>
      </c>
      <c r="AC1481" s="92" t="s">
        <v>29170</v>
      </c>
      <c r="AD1481" s="92" t="e">
        <v>#N/A</v>
      </c>
      <c r="AE1481" s="92" t="s">
        <v>29171</v>
      </c>
      <c r="AF1481" s="94" t="s">
        <v>39724</v>
      </c>
      <c r="AG1481" s="92" t="s">
        <v>39724</v>
      </c>
      <c r="AI1481" s="92" t="b">
        <f t="shared" si="137"/>
        <v>1</v>
      </c>
    </row>
    <row r="1482" spans="2:35" ht="187.2" x14ac:dyDescent="0.3">
      <c r="B1482" s="92" t="s">
        <v>29176</v>
      </c>
      <c r="C1482" s="92" t="s">
        <v>29177</v>
      </c>
      <c r="D1482" s="92" t="s">
        <v>29178</v>
      </c>
      <c r="E1482" s="92" t="s">
        <v>29179</v>
      </c>
      <c r="F1482" s="92" t="s">
        <v>21336</v>
      </c>
      <c r="G1482" s="92" t="s">
        <v>29180</v>
      </c>
      <c r="H1482" s="92">
        <v>2823</v>
      </c>
      <c r="I1482" s="92" t="s">
        <v>21294</v>
      </c>
      <c r="J1482" s="93">
        <v>9.1999999999999993</v>
      </c>
      <c r="K1482" s="92">
        <v>10403820</v>
      </c>
      <c r="L1482" s="95">
        <v>43180</v>
      </c>
      <c r="M1482" s="92">
        <v>1.8E-3</v>
      </c>
      <c r="N1482" s="92" t="s">
        <v>25603</v>
      </c>
      <c r="O1482" s="92" t="s">
        <v>25</v>
      </c>
      <c r="P1482" s="92" t="s">
        <v>1600</v>
      </c>
      <c r="Q1482" s="92" t="s">
        <v>77</v>
      </c>
      <c r="R1482" s="92" t="e">
        <v>#N/A</v>
      </c>
      <c r="S1482" s="92" t="e">
        <v>#N/A</v>
      </c>
      <c r="T1482" s="92" t="e">
        <v>#N/A</v>
      </c>
      <c r="U1482" s="92" t="e">
        <v>#N/A</v>
      </c>
      <c r="V1482" s="92" t="e">
        <v>#N/A</v>
      </c>
      <c r="W1482" s="92" t="e">
        <v>#N/A</v>
      </c>
      <c r="X1482" s="92" t="e">
        <v>#N/A</v>
      </c>
      <c r="Y1482" s="92" t="e">
        <v>#N/A</v>
      </c>
      <c r="Z1482" s="92">
        <v>91</v>
      </c>
      <c r="AA1482" s="92" t="s">
        <v>21304</v>
      </c>
      <c r="AB1482" s="92" t="s">
        <v>29181</v>
      </c>
      <c r="AC1482" s="92" t="s">
        <v>29182</v>
      </c>
      <c r="AD1482" s="92" t="e">
        <v>#N/A</v>
      </c>
      <c r="AE1482" s="92" t="s">
        <v>29183</v>
      </c>
      <c r="AF1482" s="94" t="s">
        <v>39085</v>
      </c>
      <c r="AG1482" s="92" t="s">
        <v>39085</v>
      </c>
      <c r="AI1482" s="92" t="b">
        <f t="shared" si="137"/>
        <v>1</v>
      </c>
    </row>
    <row r="1483" spans="2:35" ht="158.4" x14ac:dyDescent="0.3">
      <c r="B1483" s="92" t="s">
        <v>29208</v>
      </c>
      <c r="C1483" s="92" t="s">
        <v>29209</v>
      </c>
      <c r="D1483" s="92" t="s">
        <v>29210</v>
      </c>
      <c r="E1483" s="92" t="s">
        <v>29211</v>
      </c>
      <c r="F1483" s="92" t="s">
        <v>21336</v>
      </c>
      <c r="G1483" s="92" t="s">
        <v>29212</v>
      </c>
      <c r="H1483" s="92">
        <v>32496</v>
      </c>
      <c r="I1483" s="92" t="s">
        <v>21294</v>
      </c>
      <c r="J1483" s="93">
        <v>86.49</v>
      </c>
      <c r="K1483" s="92">
        <v>92883000</v>
      </c>
      <c r="L1483" s="95">
        <v>43180</v>
      </c>
      <c r="M1483" s="92">
        <v>1.8E-3</v>
      </c>
      <c r="N1483" s="92" t="s">
        <v>404</v>
      </c>
      <c r="O1483" s="92" t="s">
        <v>25</v>
      </c>
      <c r="P1483" s="92" t="s">
        <v>404</v>
      </c>
      <c r="Q1483" s="99" t="s">
        <v>77</v>
      </c>
      <c r="R1483" s="92" t="e">
        <v>#N/A</v>
      </c>
      <c r="S1483" s="92" t="e">
        <v>#N/A</v>
      </c>
      <c r="T1483" s="92" t="e">
        <v>#N/A</v>
      </c>
      <c r="U1483" s="92" t="e">
        <v>#N/A</v>
      </c>
      <c r="V1483" s="92" t="e">
        <v>#N/A</v>
      </c>
      <c r="W1483" s="92" t="e">
        <v>#N/A</v>
      </c>
      <c r="X1483" s="92" t="e">
        <v>#N/A</v>
      </c>
      <c r="Y1483" s="92" t="e">
        <v>#N/A</v>
      </c>
      <c r="Z1483" s="92">
        <v>237</v>
      </c>
      <c r="AA1483" s="92" t="s">
        <v>21304</v>
      </c>
      <c r="AB1483" s="92" t="s">
        <v>29213</v>
      </c>
      <c r="AC1483" s="92" t="s">
        <v>29214</v>
      </c>
      <c r="AD1483" s="92" t="e">
        <v>#N/A</v>
      </c>
      <c r="AE1483" s="92" t="s">
        <v>29215</v>
      </c>
      <c r="AF1483" s="94" t="s">
        <v>39725</v>
      </c>
      <c r="AG1483" s="92" t="s">
        <v>39725</v>
      </c>
      <c r="AI1483" s="92" t="b">
        <f t="shared" si="137"/>
        <v>1</v>
      </c>
    </row>
    <row r="1484" spans="2:35" ht="100.8" x14ac:dyDescent="0.3">
      <c r="B1484" s="92" t="s">
        <v>1487</v>
      </c>
      <c r="C1484" s="92" t="s">
        <v>29325</v>
      </c>
      <c r="D1484" s="92" t="s">
        <v>1487</v>
      </c>
      <c r="E1484" s="92" t="s">
        <v>29326</v>
      </c>
      <c r="F1484" s="92" t="s">
        <v>21292</v>
      </c>
      <c r="G1484" s="92" t="s">
        <v>29327</v>
      </c>
      <c r="H1484" s="92">
        <v>58761</v>
      </c>
      <c r="I1484" s="92" t="s">
        <v>21294</v>
      </c>
      <c r="J1484" s="93">
        <v>2680</v>
      </c>
      <c r="K1484" s="92">
        <v>2890653250</v>
      </c>
      <c r="L1484" s="95">
        <v>36963</v>
      </c>
      <c r="M1484" s="92">
        <v>4.5999999999999999E-3</v>
      </c>
      <c r="N1484" s="92" t="s">
        <v>404</v>
      </c>
      <c r="O1484" s="92" t="s">
        <v>25</v>
      </c>
      <c r="P1484" s="92" t="s">
        <v>404</v>
      </c>
      <c r="Q1484" s="92" t="s">
        <v>77</v>
      </c>
      <c r="R1484" s="92" t="s">
        <v>26</v>
      </c>
      <c r="S1484" s="92" t="s">
        <v>28</v>
      </c>
      <c r="T1484" s="92" t="s">
        <v>30</v>
      </c>
      <c r="U1484" s="92" t="s">
        <v>24</v>
      </c>
      <c r="V1484" s="92" t="s">
        <v>24</v>
      </c>
      <c r="W1484" s="92" t="s">
        <v>24</v>
      </c>
      <c r="X1484" s="92" t="s">
        <v>32</v>
      </c>
      <c r="Y1484" s="92" t="s">
        <v>24</v>
      </c>
      <c r="Z1484" s="92">
        <v>300</v>
      </c>
      <c r="AA1484" s="92" t="s">
        <v>21297</v>
      </c>
      <c r="AB1484" s="92">
        <v>464287549</v>
      </c>
      <c r="AC1484" s="92" t="s">
        <v>29328</v>
      </c>
      <c r="AD1484" s="92" t="s">
        <v>1488</v>
      </c>
      <c r="AE1484" s="92" t="s">
        <v>29329</v>
      </c>
      <c r="AF1484" s="94" t="s">
        <v>39086</v>
      </c>
      <c r="AG1484" s="92" t="s">
        <v>39086</v>
      </c>
      <c r="AI1484" s="92" t="b">
        <f t="shared" si="137"/>
        <v>1</v>
      </c>
    </row>
    <row r="1485" spans="2:35" ht="144" x14ac:dyDescent="0.3">
      <c r="B1485" s="92" t="s">
        <v>1497</v>
      </c>
      <c r="C1485" s="92" t="s">
        <v>29361</v>
      </c>
      <c r="D1485" s="92" t="s">
        <v>1497</v>
      </c>
      <c r="E1485" s="92" t="s">
        <v>29362</v>
      </c>
      <c r="F1485" s="92" t="s">
        <v>21336</v>
      </c>
      <c r="G1485" s="92" t="s">
        <v>29363</v>
      </c>
      <c r="H1485" s="92">
        <v>911946</v>
      </c>
      <c r="I1485" s="92" t="s">
        <v>21294</v>
      </c>
      <c r="J1485" s="93">
        <v>5050</v>
      </c>
      <c r="K1485" s="92">
        <v>5605987000</v>
      </c>
      <c r="L1485" s="95">
        <v>37171</v>
      </c>
      <c r="M1485" s="92">
        <v>4.5999999999999999E-3</v>
      </c>
      <c r="N1485" s="92" t="s">
        <v>404</v>
      </c>
      <c r="O1485" s="92" t="s">
        <v>25</v>
      </c>
      <c r="P1485" s="92" t="s">
        <v>1499</v>
      </c>
      <c r="Q1485" s="92" t="s">
        <v>77</v>
      </c>
      <c r="R1485" s="92" t="s">
        <v>26</v>
      </c>
      <c r="S1485" s="92" t="s">
        <v>28</v>
      </c>
      <c r="T1485" s="92" t="s">
        <v>30</v>
      </c>
      <c r="U1485" s="92" t="s">
        <v>24</v>
      </c>
      <c r="V1485" s="92" t="s">
        <v>24</v>
      </c>
      <c r="W1485" s="92" t="s">
        <v>24</v>
      </c>
      <c r="X1485" s="92" t="s">
        <v>32</v>
      </c>
      <c r="Y1485" s="92" t="s">
        <v>24</v>
      </c>
      <c r="Z1485" s="92">
        <v>105</v>
      </c>
      <c r="AA1485" s="92" t="s">
        <v>21297</v>
      </c>
      <c r="AB1485" s="92">
        <v>464287515</v>
      </c>
      <c r="AC1485" s="92" t="s">
        <v>29364</v>
      </c>
      <c r="AD1485" s="92" t="s">
        <v>1498</v>
      </c>
      <c r="AE1485" s="92" t="s">
        <v>29365</v>
      </c>
      <c r="AF1485" s="94" t="s">
        <v>40340</v>
      </c>
      <c r="AG1485" s="92" t="s">
        <v>35</v>
      </c>
      <c r="AI1485" s="92">
        <f t="shared" ref="AI1485:AI1487" si="140">LEN(B1485)</f>
        <v>3</v>
      </c>
    </row>
    <row r="1486" spans="2:35" ht="144" x14ac:dyDescent="0.3">
      <c r="B1486" s="92" t="s">
        <v>36205</v>
      </c>
      <c r="C1486" s="92" t="s">
        <v>36206</v>
      </c>
      <c r="D1486" s="92" t="s">
        <v>36207</v>
      </c>
      <c r="E1486" s="92" t="s">
        <v>36208</v>
      </c>
      <c r="F1486" s="92" t="s">
        <v>21336</v>
      </c>
      <c r="G1486" s="92" t="s">
        <v>36209</v>
      </c>
      <c r="H1486" s="92">
        <v>144</v>
      </c>
      <c r="I1486" s="92" t="s">
        <v>21294</v>
      </c>
      <c r="J1486" s="93">
        <v>4.54</v>
      </c>
      <c r="K1486" s="92">
        <v>4977645</v>
      </c>
      <c r="L1486" s="95">
        <v>43935</v>
      </c>
      <c r="M1486" s="92">
        <v>2.5000000000000001E-3</v>
      </c>
      <c r="N1486" s="92" t="s">
        <v>21330</v>
      </c>
      <c r="O1486" s="92" t="e">
        <v>#N/A</v>
      </c>
      <c r="P1486" s="92" t="e">
        <v>#N/A</v>
      </c>
      <c r="Q1486" s="99" t="s">
        <v>77</v>
      </c>
      <c r="R1486" s="92" t="e">
        <v>#N/A</v>
      </c>
      <c r="S1486" s="92" t="e">
        <v>#N/A</v>
      </c>
      <c r="T1486" s="92" t="e">
        <v>#N/A</v>
      </c>
      <c r="U1486" s="92" t="e">
        <v>#N/A</v>
      </c>
      <c r="V1486" s="92" t="e">
        <v>#N/A</v>
      </c>
      <c r="W1486" s="92" t="e">
        <v>#N/A</v>
      </c>
      <c r="X1486" s="92" t="e">
        <v>#N/A</v>
      </c>
      <c r="Y1486" s="92" t="e">
        <v>#N/A</v>
      </c>
      <c r="Z1486" s="92">
        <v>242</v>
      </c>
      <c r="AA1486" s="92" t="s">
        <v>21297</v>
      </c>
      <c r="AB1486" s="100" t="s">
        <v>36210</v>
      </c>
      <c r="AC1486" s="92" t="s">
        <v>36211</v>
      </c>
      <c r="AD1486" s="92" t="e">
        <v>#N/A</v>
      </c>
      <c r="AE1486" s="92" t="s">
        <v>36212</v>
      </c>
      <c r="AF1486" s="94" t="s">
        <v>40341</v>
      </c>
      <c r="AG1486" s="92" t="s">
        <v>35</v>
      </c>
      <c r="AI1486" s="92">
        <f t="shared" si="140"/>
        <v>4</v>
      </c>
    </row>
    <row r="1487" spans="2:35" ht="129.6" x14ac:dyDescent="0.3">
      <c r="B1487" s="92" t="s">
        <v>36213</v>
      </c>
      <c r="C1487" s="92" t="s">
        <v>36214</v>
      </c>
      <c r="D1487" s="92" t="s">
        <v>36215</v>
      </c>
      <c r="E1487" s="92" t="s">
        <v>36216</v>
      </c>
      <c r="F1487" s="92" t="s">
        <v>21336</v>
      </c>
      <c r="G1487" s="92" t="s">
        <v>36217</v>
      </c>
      <c r="H1487" s="92">
        <v>836</v>
      </c>
      <c r="I1487" s="92" t="s">
        <v>21294</v>
      </c>
      <c r="J1487" s="93">
        <v>4.08</v>
      </c>
      <c r="K1487" s="92">
        <v>4389510</v>
      </c>
      <c r="L1487" s="95">
        <v>43844</v>
      </c>
      <c r="M1487" s="92">
        <v>2.5000000000000001E-3</v>
      </c>
      <c r="N1487" s="92" t="s">
        <v>21551</v>
      </c>
      <c r="O1487" s="92" t="e">
        <v>#N/A</v>
      </c>
      <c r="P1487" s="92" t="e">
        <v>#N/A</v>
      </c>
      <c r="Q1487" s="92" t="s">
        <v>77</v>
      </c>
      <c r="R1487" s="92" t="e">
        <v>#N/A</v>
      </c>
      <c r="S1487" s="92" t="s">
        <v>29</v>
      </c>
      <c r="T1487" s="92" t="e">
        <v>#N/A</v>
      </c>
      <c r="U1487" s="92" t="e">
        <v>#N/A</v>
      </c>
      <c r="V1487" s="92" t="s">
        <v>31</v>
      </c>
      <c r="W1487" s="92" t="e">
        <v>#N/A</v>
      </c>
      <c r="X1487" s="92" t="e">
        <v>#N/A</v>
      </c>
      <c r="Y1487" s="92" t="e">
        <v>#N/A</v>
      </c>
      <c r="Z1487" s="92">
        <v>132</v>
      </c>
      <c r="AA1487" s="92" t="s">
        <v>21297</v>
      </c>
      <c r="AB1487" s="100" t="s">
        <v>36218</v>
      </c>
      <c r="AC1487" s="92" t="s">
        <v>36219</v>
      </c>
      <c r="AD1487" s="92" t="e">
        <v>#N/A</v>
      </c>
      <c r="AE1487" s="92" t="s">
        <v>36220</v>
      </c>
      <c r="AF1487" s="94" t="s">
        <v>40342</v>
      </c>
      <c r="AG1487" s="92" t="s">
        <v>35</v>
      </c>
      <c r="AI1487" s="92">
        <f t="shared" si="140"/>
        <v>4</v>
      </c>
    </row>
    <row r="1488" spans="2:35" ht="158.4" x14ac:dyDescent="0.3">
      <c r="B1488" s="92" t="s">
        <v>36229</v>
      </c>
      <c r="C1488" s="92" t="s">
        <v>36230</v>
      </c>
      <c r="D1488" s="92" t="s">
        <v>36231</v>
      </c>
      <c r="E1488" s="92" t="s">
        <v>36232</v>
      </c>
      <c r="F1488" s="92" t="s">
        <v>21362</v>
      </c>
      <c r="G1488" s="92" t="s">
        <v>36233</v>
      </c>
      <c r="H1488" s="92">
        <v>218</v>
      </c>
      <c r="I1488" s="92" t="s">
        <v>21294</v>
      </c>
      <c r="J1488" s="93">
        <v>4.62</v>
      </c>
      <c r="K1488" s="92">
        <v>5169780</v>
      </c>
      <c r="L1488" s="95">
        <v>43935</v>
      </c>
      <c r="M1488" s="92">
        <v>3.0000000000000001E-3</v>
      </c>
      <c r="N1488" s="92" t="s">
        <v>21470</v>
      </c>
      <c r="O1488" s="92" t="e">
        <v>#N/A</v>
      </c>
      <c r="P1488" s="92" t="e">
        <v>#N/A</v>
      </c>
      <c r="Q1488" s="99" t="s">
        <v>77</v>
      </c>
      <c r="R1488" s="92" t="e">
        <v>#N/A</v>
      </c>
      <c r="S1488" s="92" t="s">
        <v>38573</v>
      </c>
      <c r="T1488" s="92" t="e">
        <v>#N/A</v>
      </c>
      <c r="U1488" s="92" t="e">
        <v>#N/A</v>
      </c>
      <c r="V1488" s="92" t="e">
        <v>#N/A</v>
      </c>
      <c r="W1488" s="92" t="e">
        <v>#N/A</v>
      </c>
      <c r="X1488" s="92" t="e">
        <v>#N/A</v>
      </c>
      <c r="Y1488" s="92" t="e">
        <v>#N/A</v>
      </c>
      <c r="Z1488" s="92">
        <v>375</v>
      </c>
      <c r="AA1488" s="92" t="s">
        <v>21297</v>
      </c>
      <c r="AB1488" s="100" t="s">
        <v>36234</v>
      </c>
      <c r="AC1488" s="92" t="s">
        <v>36235</v>
      </c>
      <c r="AD1488" s="92" t="e">
        <v>#N/A</v>
      </c>
      <c r="AE1488" s="92" t="s">
        <v>36236</v>
      </c>
      <c r="AF1488" s="94" t="s">
        <v>39725</v>
      </c>
      <c r="AG1488" s="92" t="s">
        <v>39087</v>
      </c>
      <c r="AI1488" s="92" t="b">
        <f t="shared" si="137"/>
        <v>0</v>
      </c>
    </row>
    <row r="1489" spans="2:35" ht="100.8" x14ac:dyDescent="0.3">
      <c r="B1489" s="92" t="s">
        <v>36251</v>
      </c>
      <c r="C1489" s="92" t="s">
        <v>36252</v>
      </c>
      <c r="D1489" s="92" t="s">
        <v>36253</v>
      </c>
      <c r="E1489" s="92" t="s">
        <v>36254</v>
      </c>
      <c r="F1489" s="92" t="s">
        <v>21362</v>
      </c>
      <c r="G1489" s="92" t="s">
        <v>36255</v>
      </c>
      <c r="H1489" s="92" t="s">
        <v>21372</v>
      </c>
      <c r="I1489" s="92" t="s">
        <v>21294</v>
      </c>
      <c r="J1489" s="93">
        <v>4.8</v>
      </c>
      <c r="K1489" s="92">
        <v>5476845</v>
      </c>
      <c r="L1489" s="95">
        <v>43935</v>
      </c>
      <c r="M1489" s="92">
        <v>3.5000000000000001E-3</v>
      </c>
      <c r="N1489" s="92" t="s">
        <v>21479</v>
      </c>
      <c r="O1489" s="92" t="s">
        <v>25</v>
      </c>
      <c r="P1489" s="92" t="e">
        <v>#N/A</v>
      </c>
      <c r="Q1489" s="99" t="s">
        <v>77</v>
      </c>
      <c r="R1489" s="92" t="e">
        <v>#N/A</v>
      </c>
      <c r="S1489" s="92" t="s">
        <v>180</v>
      </c>
      <c r="T1489" s="92" t="e">
        <v>#N/A</v>
      </c>
      <c r="U1489" s="92" t="e">
        <v>#N/A</v>
      </c>
      <c r="V1489" s="92" t="e">
        <v>#N/A</v>
      </c>
      <c r="W1489" s="92" t="e">
        <v>#N/A</v>
      </c>
      <c r="X1489" s="92" t="e">
        <v>#N/A</v>
      </c>
      <c r="Y1489" s="92" t="e">
        <v>#N/A</v>
      </c>
      <c r="Z1489" s="92">
        <v>903</v>
      </c>
      <c r="AA1489" s="92" t="s">
        <v>21297</v>
      </c>
      <c r="AB1489" s="100" t="s">
        <v>36256</v>
      </c>
      <c r="AC1489" s="92" t="s">
        <v>36257</v>
      </c>
      <c r="AD1489" s="92" t="e">
        <v>#N/A</v>
      </c>
      <c r="AE1489" s="92" t="s">
        <v>36258</v>
      </c>
      <c r="AF1489" s="94" t="s">
        <v>40343</v>
      </c>
      <c r="AG1489" s="92" t="s">
        <v>35</v>
      </c>
      <c r="AI1489" s="92">
        <f t="shared" ref="AI1489:AI1492" si="141">LEN(B1489)</f>
        <v>4</v>
      </c>
    </row>
    <row r="1490" spans="2:35" ht="129.6" x14ac:dyDescent="0.3">
      <c r="B1490" s="92" t="s">
        <v>36221</v>
      </c>
      <c r="C1490" s="92" t="s">
        <v>36222</v>
      </c>
      <c r="D1490" s="92" t="s">
        <v>36223</v>
      </c>
      <c r="E1490" s="92" t="s">
        <v>36224</v>
      </c>
      <c r="F1490" s="92" t="s">
        <v>21362</v>
      </c>
      <c r="G1490" s="92" t="s">
        <v>36225</v>
      </c>
      <c r="H1490" s="92">
        <v>218</v>
      </c>
      <c r="I1490" s="92" t="s">
        <v>21294</v>
      </c>
      <c r="J1490" s="93">
        <v>5.21</v>
      </c>
      <c r="K1490" s="92">
        <v>5837150</v>
      </c>
      <c r="L1490" s="95">
        <v>43844</v>
      </c>
      <c r="M1490" s="92">
        <v>2.5000000000000001E-3</v>
      </c>
      <c r="N1490" s="92" t="s">
        <v>21321</v>
      </c>
      <c r="O1490" s="92" t="s">
        <v>25</v>
      </c>
      <c r="P1490" s="92" t="s">
        <v>3</v>
      </c>
      <c r="Q1490" s="99" t="s">
        <v>77</v>
      </c>
      <c r="R1490" s="92" t="e">
        <v>#N/A</v>
      </c>
      <c r="S1490" s="92" t="s">
        <v>29</v>
      </c>
      <c r="T1490" s="92" t="e">
        <v>#N/A</v>
      </c>
      <c r="U1490" s="92" t="e">
        <v>#N/A</v>
      </c>
      <c r="V1490" s="92" t="s">
        <v>751</v>
      </c>
      <c r="W1490" s="92" t="e">
        <v>#N/A</v>
      </c>
      <c r="X1490" s="92" t="e">
        <v>#N/A</v>
      </c>
      <c r="Y1490" s="92" t="e">
        <v>#N/A</v>
      </c>
      <c r="Z1490" s="92">
        <v>231</v>
      </c>
      <c r="AA1490" s="92" t="s">
        <v>21297</v>
      </c>
      <c r="AB1490" s="100" t="s">
        <v>36226</v>
      </c>
      <c r="AC1490" s="92" t="s">
        <v>36227</v>
      </c>
      <c r="AD1490" s="92" t="e">
        <v>#N/A</v>
      </c>
      <c r="AE1490" s="92" t="s">
        <v>36228</v>
      </c>
      <c r="AF1490" s="94" t="s">
        <v>40344</v>
      </c>
      <c r="AG1490" s="92" t="s">
        <v>35</v>
      </c>
      <c r="AI1490" s="92">
        <f t="shared" si="141"/>
        <v>4</v>
      </c>
    </row>
    <row r="1491" spans="2:35" ht="144" x14ac:dyDescent="0.3">
      <c r="B1491" s="92" t="s">
        <v>5209</v>
      </c>
      <c r="C1491" s="92" t="s">
        <v>25833</v>
      </c>
      <c r="D1491" s="92" t="s">
        <v>25834</v>
      </c>
      <c r="E1491" s="92" t="s">
        <v>25835</v>
      </c>
      <c r="F1491" s="92" t="s">
        <v>21311</v>
      </c>
      <c r="G1491" s="92" t="s">
        <v>25836</v>
      </c>
      <c r="H1491" s="92">
        <v>125607</v>
      </c>
      <c r="I1491" s="92" t="s">
        <v>21294</v>
      </c>
      <c r="J1491" s="93">
        <v>321.99</v>
      </c>
      <c r="K1491" s="92">
        <v>377986000</v>
      </c>
      <c r="L1491" s="95">
        <v>42535</v>
      </c>
      <c r="M1491" s="92">
        <v>2.5000000000000001E-3</v>
      </c>
      <c r="N1491" s="92" t="s">
        <v>21673</v>
      </c>
      <c r="O1491" s="92" t="s">
        <v>75</v>
      </c>
      <c r="P1491" s="92" t="s">
        <v>118</v>
      </c>
      <c r="Q1491" s="92" t="s">
        <v>77</v>
      </c>
      <c r="R1491" s="92" t="s">
        <v>26</v>
      </c>
      <c r="S1491" s="92" t="s">
        <v>24</v>
      </c>
      <c r="T1491" s="92" t="s">
        <v>35</v>
      </c>
      <c r="U1491" s="92" t="s">
        <v>100</v>
      </c>
      <c r="V1491" s="92" t="s">
        <v>24</v>
      </c>
      <c r="W1491" s="92" t="s">
        <v>18</v>
      </c>
      <c r="X1491" s="92" t="s">
        <v>32</v>
      </c>
      <c r="Y1491" s="92" t="s">
        <v>24</v>
      </c>
      <c r="Z1491" s="92">
        <v>372</v>
      </c>
      <c r="AA1491" s="92" t="s">
        <v>21297</v>
      </c>
      <c r="AB1491" s="92" t="s">
        <v>25837</v>
      </c>
      <c r="AC1491" s="92" t="s">
        <v>25838</v>
      </c>
      <c r="AD1491" s="92" t="s">
        <v>5210</v>
      </c>
      <c r="AE1491" s="92" t="s">
        <v>25839</v>
      </c>
      <c r="AF1491" s="94" t="s">
        <v>40345</v>
      </c>
      <c r="AG1491" s="92" t="s">
        <v>35</v>
      </c>
      <c r="AI1491" s="92">
        <f t="shared" si="141"/>
        <v>4</v>
      </c>
    </row>
    <row r="1492" spans="2:35" ht="100.8" x14ac:dyDescent="0.3">
      <c r="B1492" s="92" t="s">
        <v>1074</v>
      </c>
      <c r="C1492" s="92" t="s">
        <v>26623</v>
      </c>
      <c r="D1492" s="92" t="s">
        <v>26624</v>
      </c>
      <c r="E1492" s="92" t="s">
        <v>26625</v>
      </c>
      <c r="F1492" s="92" t="s">
        <v>21336</v>
      </c>
      <c r="G1492" s="92" t="s">
        <v>26626</v>
      </c>
      <c r="H1492" s="92">
        <v>633289</v>
      </c>
      <c r="I1492" s="92" t="s">
        <v>21294</v>
      </c>
      <c r="J1492" s="93">
        <v>5590</v>
      </c>
      <c r="K1492" s="92">
        <v>5533552000</v>
      </c>
      <c r="L1492" s="95">
        <v>40708</v>
      </c>
      <c r="M1492" s="92">
        <v>2E-3</v>
      </c>
      <c r="N1492" s="92" t="s">
        <v>21712</v>
      </c>
      <c r="O1492" s="92" t="s">
        <v>75</v>
      </c>
      <c r="P1492" s="92" t="s">
        <v>1076</v>
      </c>
      <c r="Q1492" s="92" t="s">
        <v>77</v>
      </c>
      <c r="R1492" s="92" t="s">
        <v>26</v>
      </c>
      <c r="S1492" s="92" t="s">
        <v>24</v>
      </c>
      <c r="T1492" s="92" t="s">
        <v>30</v>
      </c>
      <c r="U1492" s="92" t="s">
        <v>259</v>
      </c>
      <c r="V1492" s="92" t="s">
        <v>24</v>
      </c>
      <c r="W1492" s="92" t="s">
        <v>24</v>
      </c>
      <c r="X1492" s="92" t="s">
        <v>32</v>
      </c>
      <c r="Y1492" s="92" t="s">
        <v>24</v>
      </c>
      <c r="Z1492" s="92">
        <v>469</v>
      </c>
      <c r="AA1492" s="92" t="s">
        <v>21297</v>
      </c>
      <c r="AB1492" s="92" t="s">
        <v>26627</v>
      </c>
      <c r="AC1492" s="92" t="s">
        <v>26628</v>
      </c>
      <c r="AD1492" s="92" t="s">
        <v>1075</v>
      </c>
      <c r="AE1492" s="92" t="s">
        <v>26629</v>
      </c>
      <c r="AF1492" s="94" t="s">
        <v>40346</v>
      </c>
      <c r="AG1492" s="92" t="s">
        <v>35</v>
      </c>
      <c r="AI1492" s="92">
        <f t="shared" si="141"/>
        <v>4</v>
      </c>
    </row>
    <row r="1493" spans="2:35" ht="100.8" x14ac:dyDescent="0.3">
      <c r="B1493" s="92" t="s">
        <v>26956</v>
      </c>
      <c r="C1493" s="92" t="s">
        <v>26957</v>
      </c>
      <c r="D1493" s="92" t="s">
        <v>26958</v>
      </c>
      <c r="E1493" s="92" t="s">
        <v>26959</v>
      </c>
      <c r="F1493" s="92" t="s">
        <v>21292</v>
      </c>
      <c r="G1493" s="92" t="s">
        <v>26960</v>
      </c>
      <c r="H1493" s="92">
        <v>1706</v>
      </c>
      <c r="I1493" s="92" t="s">
        <v>21294</v>
      </c>
      <c r="J1493" s="93">
        <v>20.21</v>
      </c>
      <c r="K1493" s="92">
        <v>29349525</v>
      </c>
      <c r="L1493" s="95">
        <v>43543</v>
      </c>
      <c r="M1493" s="92">
        <v>2.5000000000000001E-3</v>
      </c>
      <c r="N1493" s="92" t="s">
        <v>3045</v>
      </c>
      <c r="O1493" s="92" t="s">
        <v>25</v>
      </c>
      <c r="P1493" s="92" t="s">
        <v>3</v>
      </c>
      <c r="Q1493" s="92" t="e">
        <v>#N/A</v>
      </c>
      <c r="R1493" s="92" t="e">
        <v>#N/A</v>
      </c>
      <c r="S1493" s="92" t="e">
        <v>#N/A</v>
      </c>
      <c r="T1493" s="92" t="e">
        <v>#N/A</v>
      </c>
      <c r="U1493" s="92" t="e">
        <v>#N/A</v>
      </c>
      <c r="V1493" s="92" t="s">
        <v>751</v>
      </c>
      <c r="W1493" s="92" t="e">
        <v>#N/A</v>
      </c>
      <c r="X1493" s="92" t="e">
        <v>#N/A</v>
      </c>
      <c r="Y1493" s="92" t="e">
        <v>#N/A</v>
      </c>
      <c r="Z1493" s="92">
        <v>42</v>
      </c>
      <c r="AA1493" s="92" t="s">
        <v>21297</v>
      </c>
      <c r="AB1493" s="92" t="s">
        <v>26961</v>
      </c>
      <c r="AC1493" s="92" t="s">
        <v>26962</v>
      </c>
      <c r="AD1493" s="92" t="e">
        <v>#N/A</v>
      </c>
      <c r="AE1493" s="92" t="s">
        <v>26963</v>
      </c>
      <c r="AF1493" s="94" t="s">
        <v>39088</v>
      </c>
      <c r="AG1493" s="92" t="s">
        <v>39088</v>
      </c>
      <c r="AI1493" s="92" t="b">
        <f t="shared" si="137"/>
        <v>1</v>
      </c>
    </row>
    <row r="1494" spans="2:35" ht="100.8" x14ac:dyDescent="0.3">
      <c r="B1494" s="92" t="s">
        <v>29061</v>
      </c>
      <c r="C1494" s="92" t="s">
        <v>29062</v>
      </c>
      <c r="D1494" s="92" t="s">
        <v>29063</v>
      </c>
      <c r="E1494" s="92" t="s">
        <v>29064</v>
      </c>
      <c r="F1494" s="92" t="s">
        <v>21292</v>
      </c>
      <c r="G1494" s="92" t="s">
        <v>29065</v>
      </c>
      <c r="H1494" s="92">
        <v>53544</v>
      </c>
      <c r="I1494" s="92" t="s">
        <v>21294</v>
      </c>
      <c r="J1494" s="93">
        <v>158.83000000000001</v>
      </c>
      <c r="K1494" s="92">
        <v>180532000</v>
      </c>
      <c r="L1494" s="95">
        <v>43775</v>
      </c>
      <c r="M1494" s="92">
        <v>4.7000000000000002E-3</v>
      </c>
      <c r="N1494" s="92" t="s">
        <v>21733</v>
      </c>
      <c r="O1494" s="92" t="s">
        <v>25</v>
      </c>
      <c r="P1494" s="92" t="s">
        <v>164</v>
      </c>
      <c r="Q1494" s="92" t="e">
        <v>#N/A</v>
      </c>
      <c r="R1494" s="92" t="e">
        <v>#N/A</v>
      </c>
      <c r="S1494" s="92" t="e">
        <v>#N/A</v>
      </c>
      <c r="T1494" s="92" t="e">
        <v>#N/A</v>
      </c>
      <c r="U1494" s="92" t="e">
        <v>#N/A</v>
      </c>
      <c r="V1494" s="92" t="e">
        <v>#N/A</v>
      </c>
      <c r="W1494" s="92" t="e">
        <v>#N/A</v>
      </c>
      <c r="X1494" s="92" t="e">
        <v>#N/A</v>
      </c>
      <c r="Y1494" s="92" t="e">
        <v>#N/A</v>
      </c>
      <c r="Z1494" s="92">
        <v>53</v>
      </c>
      <c r="AA1494" s="92" t="s">
        <v>21297</v>
      </c>
      <c r="AB1494" s="92" t="s">
        <v>29066</v>
      </c>
      <c r="AC1494" s="92" t="s">
        <v>29067</v>
      </c>
      <c r="AD1494" s="92" t="e">
        <v>#N/A</v>
      </c>
      <c r="AE1494" s="92" t="s">
        <v>29068</v>
      </c>
      <c r="AF1494" s="94" t="s">
        <v>39089</v>
      </c>
      <c r="AG1494" s="92" t="s">
        <v>39089</v>
      </c>
      <c r="AI1494" s="92" t="b">
        <f t="shared" si="137"/>
        <v>0</v>
      </c>
    </row>
    <row r="1495" spans="2:35" ht="100.8" x14ac:dyDescent="0.3">
      <c r="B1495" s="92" t="s">
        <v>1558</v>
      </c>
      <c r="C1495" s="92" t="s">
        <v>29715</v>
      </c>
      <c r="D1495" s="92" t="s">
        <v>1558</v>
      </c>
      <c r="E1495" s="92" t="s">
        <v>29716</v>
      </c>
      <c r="F1495" s="92" t="s">
        <v>21292</v>
      </c>
      <c r="G1495" s="92" t="s">
        <v>29717</v>
      </c>
      <c r="H1495" s="92">
        <v>92790</v>
      </c>
      <c r="I1495" s="92" t="s">
        <v>21294</v>
      </c>
      <c r="J1495" s="93">
        <v>2390</v>
      </c>
      <c r="K1495" s="92">
        <v>2627331000</v>
      </c>
      <c r="L1495" s="95">
        <v>36658</v>
      </c>
      <c r="M1495" s="92">
        <v>4.0000000000000001E-3</v>
      </c>
      <c r="N1495" s="92" t="s">
        <v>21381</v>
      </c>
      <c r="O1495" s="92" t="s">
        <v>25</v>
      </c>
      <c r="P1495" s="92" t="s">
        <v>3</v>
      </c>
      <c r="Q1495" s="92" t="s">
        <v>43</v>
      </c>
      <c r="R1495" s="92" t="s">
        <v>28</v>
      </c>
      <c r="S1495" s="92" t="s">
        <v>29</v>
      </c>
      <c r="T1495" s="92" t="s">
        <v>30</v>
      </c>
      <c r="U1495" s="92" t="s">
        <v>24</v>
      </c>
      <c r="V1495" s="92" t="s">
        <v>24</v>
      </c>
      <c r="W1495" s="92" t="s">
        <v>24</v>
      </c>
      <c r="X1495" s="92" t="s">
        <v>32</v>
      </c>
      <c r="Y1495" s="92" t="s">
        <v>24</v>
      </c>
      <c r="Z1495" s="92">
        <v>121</v>
      </c>
      <c r="AA1495" s="92" t="s">
        <v>21297</v>
      </c>
      <c r="AB1495" s="92">
        <v>464287572</v>
      </c>
      <c r="AC1495" s="92" t="s">
        <v>29718</v>
      </c>
      <c r="AD1495" s="92" t="s">
        <v>1559</v>
      </c>
      <c r="AE1495" s="92" t="s">
        <v>29719</v>
      </c>
      <c r="AF1495" s="94" t="s">
        <v>40347</v>
      </c>
      <c r="AG1495" s="92" t="s">
        <v>35</v>
      </c>
      <c r="AI1495" s="92">
        <f>LEN(B1495)</f>
        <v>3</v>
      </c>
    </row>
    <row r="1496" spans="2:35" ht="129.6" x14ac:dyDescent="0.3">
      <c r="B1496" s="92" t="s">
        <v>1438</v>
      </c>
      <c r="C1496" s="92" t="s">
        <v>28976</v>
      </c>
      <c r="D1496" s="92" t="s">
        <v>28977</v>
      </c>
      <c r="E1496" s="92" t="s">
        <v>28978</v>
      </c>
      <c r="F1496" s="92" t="s">
        <v>21311</v>
      </c>
      <c r="G1496" s="92" t="s">
        <v>28979</v>
      </c>
      <c r="H1496" s="92">
        <v>3481966</v>
      </c>
      <c r="I1496" s="92" t="s">
        <v>21294</v>
      </c>
      <c r="J1496" s="93">
        <v>1960</v>
      </c>
      <c r="K1496" s="92">
        <v>2536234000</v>
      </c>
      <c r="L1496" s="95">
        <v>39623</v>
      </c>
      <c r="M1496" s="92">
        <v>4.5999999999999999E-3</v>
      </c>
      <c r="N1496" s="92" t="s">
        <v>21373</v>
      </c>
      <c r="O1496" s="92" t="s">
        <v>25</v>
      </c>
      <c r="P1496" s="92" t="s">
        <v>1227</v>
      </c>
      <c r="Q1496" s="92" t="s">
        <v>43</v>
      </c>
      <c r="R1496" s="92" t="s">
        <v>28</v>
      </c>
      <c r="S1496" s="92" t="s">
        <v>28</v>
      </c>
      <c r="T1496" s="92" t="s">
        <v>30</v>
      </c>
      <c r="U1496" s="92" t="s">
        <v>24</v>
      </c>
      <c r="V1496" s="92" t="s">
        <v>24</v>
      </c>
      <c r="W1496" s="92" t="s">
        <v>24</v>
      </c>
      <c r="X1496" s="92" t="s">
        <v>32</v>
      </c>
      <c r="Y1496" s="92" t="s">
        <v>24</v>
      </c>
      <c r="Z1496" s="92">
        <v>47</v>
      </c>
      <c r="AA1496" s="92" t="s">
        <v>21297</v>
      </c>
      <c r="AB1496" s="92">
        <v>464288224</v>
      </c>
      <c r="AC1496" s="92" t="s">
        <v>28980</v>
      </c>
      <c r="AD1496" s="92" t="s">
        <v>1439</v>
      </c>
      <c r="AE1496" s="92" t="s">
        <v>28981</v>
      </c>
      <c r="AF1496" s="94" t="s">
        <v>39090</v>
      </c>
      <c r="AG1496" s="92" t="s">
        <v>39090</v>
      </c>
      <c r="AI1496" s="92" t="b">
        <f t="shared" si="137"/>
        <v>1</v>
      </c>
    </row>
    <row r="1497" spans="2:35" ht="115.2" x14ac:dyDescent="0.3">
      <c r="B1497" s="92" t="s">
        <v>1680</v>
      </c>
      <c r="C1497" s="92" t="s">
        <v>30611</v>
      </c>
      <c r="D1497" s="92" t="s">
        <v>1680</v>
      </c>
      <c r="E1497" s="92" t="s">
        <v>30612</v>
      </c>
      <c r="F1497" s="92" t="s">
        <v>21292</v>
      </c>
      <c r="G1497" s="92" t="s">
        <v>30613</v>
      </c>
      <c r="H1497" s="92">
        <v>21400</v>
      </c>
      <c r="I1497" s="92" t="s">
        <v>21294</v>
      </c>
      <c r="J1497" s="93">
        <v>315.79000000000002</v>
      </c>
      <c r="K1497" s="92">
        <v>333172500</v>
      </c>
      <c r="L1497" s="95">
        <v>37236</v>
      </c>
      <c r="M1497" s="92">
        <v>4.5999999999999999E-3</v>
      </c>
      <c r="N1497" s="92" t="s">
        <v>25603</v>
      </c>
      <c r="O1497" s="92" t="s">
        <v>25</v>
      </c>
      <c r="P1497" s="92" t="s">
        <v>1600</v>
      </c>
      <c r="Q1497" s="92" t="s">
        <v>43</v>
      </c>
      <c r="R1497" s="92" t="s">
        <v>28</v>
      </c>
      <c r="S1497" s="92" t="s">
        <v>28</v>
      </c>
      <c r="T1497" s="92" t="s">
        <v>30</v>
      </c>
      <c r="U1497" s="92" t="s">
        <v>24</v>
      </c>
      <c r="V1497" s="92" t="s">
        <v>24</v>
      </c>
      <c r="W1497" s="92" t="s">
        <v>24</v>
      </c>
      <c r="X1497" s="92" t="s">
        <v>32</v>
      </c>
      <c r="Y1497" s="92" t="s">
        <v>24</v>
      </c>
      <c r="Z1497" s="92">
        <v>92</v>
      </c>
      <c r="AA1497" s="92" t="s">
        <v>21297</v>
      </c>
      <c r="AB1497" s="92">
        <v>464287275</v>
      </c>
      <c r="AC1497" s="92" t="s">
        <v>30614</v>
      </c>
      <c r="AD1497" s="92" t="s">
        <v>1681</v>
      </c>
      <c r="AE1497" s="92" t="s">
        <v>30615</v>
      </c>
      <c r="AF1497" s="94" t="s">
        <v>40348</v>
      </c>
      <c r="AG1497" s="92" t="s">
        <v>35</v>
      </c>
      <c r="AI1497" s="92">
        <f t="shared" ref="AI1497:AI1498" si="142">LEN(B1497)</f>
        <v>3</v>
      </c>
    </row>
    <row r="1498" spans="2:35" ht="144" x14ac:dyDescent="0.3">
      <c r="B1498" s="92" t="s">
        <v>2440</v>
      </c>
      <c r="C1498" s="92" t="s">
        <v>34762</v>
      </c>
      <c r="D1498" s="92" t="s">
        <v>2440</v>
      </c>
      <c r="E1498" s="92" t="s">
        <v>34763</v>
      </c>
      <c r="F1498" s="92" t="s">
        <v>21292</v>
      </c>
      <c r="G1498" s="92" t="s">
        <v>34764</v>
      </c>
      <c r="H1498" s="92">
        <v>13729</v>
      </c>
      <c r="I1498" s="92" t="s">
        <v>21294</v>
      </c>
      <c r="J1498" s="93">
        <v>278.94</v>
      </c>
      <c r="K1498" s="92">
        <v>339158000</v>
      </c>
      <c r="L1498" s="95">
        <v>39060</v>
      </c>
      <c r="M1498" s="92">
        <v>4.5999999999999999E-3</v>
      </c>
      <c r="N1498" s="92" t="s">
        <v>21878</v>
      </c>
      <c r="O1498" s="92" t="s">
        <v>25</v>
      </c>
      <c r="P1498" s="92" t="s">
        <v>351</v>
      </c>
      <c r="Q1498" s="92" t="s">
        <v>43</v>
      </c>
      <c r="R1498" s="92" t="s">
        <v>28</v>
      </c>
      <c r="S1498" s="92" t="s">
        <v>28</v>
      </c>
      <c r="T1498" s="92" t="s">
        <v>30</v>
      </c>
      <c r="U1498" s="92" t="s">
        <v>24</v>
      </c>
      <c r="V1498" s="92" t="s">
        <v>24</v>
      </c>
      <c r="W1498" s="92" t="s">
        <v>24</v>
      </c>
      <c r="X1498" s="92" t="s">
        <v>32</v>
      </c>
      <c r="Y1498" s="92" t="s">
        <v>24</v>
      </c>
      <c r="Z1498" s="92">
        <v>166</v>
      </c>
      <c r="AA1498" s="92" t="s">
        <v>21297</v>
      </c>
      <c r="AB1498" s="92">
        <v>464288745</v>
      </c>
      <c r="AC1498" s="92" t="s">
        <v>34765</v>
      </c>
      <c r="AD1498" s="92" t="s">
        <v>2441</v>
      </c>
      <c r="AE1498" s="92" t="s">
        <v>34766</v>
      </c>
      <c r="AF1498" s="94" t="s">
        <v>40349</v>
      </c>
      <c r="AG1498" s="92" t="s">
        <v>35</v>
      </c>
      <c r="AI1498" s="92">
        <f t="shared" si="142"/>
        <v>3</v>
      </c>
    </row>
    <row r="1499" spans="2:35" ht="86.4" x14ac:dyDescent="0.3">
      <c r="B1499" s="92" t="s">
        <v>1849</v>
      </c>
      <c r="C1499" s="92" t="s">
        <v>31465</v>
      </c>
      <c r="D1499" s="92" t="s">
        <v>1849</v>
      </c>
      <c r="E1499" s="92" t="s">
        <v>31466</v>
      </c>
      <c r="F1499" s="92" t="s">
        <v>21292</v>
      </c>
      <c r="G1499" s="92" t="s">
        <v>31467</v>
      </c>
      <c r="H1499" s="92">
        <v>55040</v>
      </c>
      <c r="I1499" s="92" t="s">
        <v>21294</v>
      </c>
      <c r="J1499" s="93">
        <v>603.24</v>
      </c>
      <c r="K1499" s="92">
        <v>614398500</v>
      </c>
      <c r="L1499" s="95">
        <v>39060</v>
      </c>
      <c r="M1499" s="92">
        <v>4.5999999999999999E-3</v>
      </c>
      <c r="N1499" s="92" t="s">
        <v>27077</v>
      </c>
      <c r="O1499" s="92" t="s">
        <v>25</v>
      </c>
      <c r="P1499" s="92" t="s">
        <v>243</v>
      </c>
      <c r="Q1499" s="92" t="s">
        <v>43</v>
      </c>
      <c r="R1499" s="92" t="s">
        <v>28</v>
      </c>
      <c r="S1499" s="92" t="s">
        <v>28</v>
      </c>
      <c r="T1499" s="92" t="s">
        <v>30</v>
      </c>
      <c r="U1499" s="92" t="s">
        <v>24</v>
      </c>
      <c r="V1499" s="92" t="s">
        <v>24</v>
      </c>
      <c r="W1499" s="92" t="s">
        <v>24</v>
      </c>
      <c r="X1499" s="92" t="s">
        <v>32</v>
      </c>
      <c r="Y1499" s="92" t="s">
        <v>24</v>
      </c>
      <c r="Z1499" s="92">
        <v>111</v>
      </c>
      <c r="AA1499" s="92" t="s">
        <v>21297</v>
      </c>
      <c r="AB1499" s="92">
        <v>464288737</v>
      </c>
      <c r="AC1499" s="92" t="s">
        <v>31468</v>
      </c>
      <c r="AD1499" s="92" t="s">
        <v>1850</v>
      </c>
      <c r="AE1499" s="92" t="s">
        <v>31469</v>
      </c>
      <c r="AF1499" s="94" t="s">
        <v>39091</v>
      </c>
      <c r="AG1499" s="92" t="s">
        <v>39091</v>
      </c>
      <c r="AI1499" s="92" t="b">
        <f t="shared" si="137"/>
        <v>1</v>
      </c>
    </row>
    <row r="1500" spans="2:35" ht="115.2" x14ac:dyDescent="0.3">
      <c r="B1500" s="92" t="s">
        <v>1672</v>
      </c>
      <c r="C1500" s="92" t="s">
        <v>30581</v>
      </c>
      <c r="D1500" s="92" t="s">
        <v>1672</v>
      </c>
      <c r="E1500" s="92" t="s">
        <v>30582</v>
      </c>
      <c r="F1500" s="92" t="s">
        <v>21292</v>
      </c>
      <c r="G1500" s="92" t="s">
        <v>30583</v>
      </c>
      <c r="H1500" s="92">
        <v>1018846</v>
      </c>
      <c r="I1500" s="92" t="s">
        <v>21294</v>
      </c>
      <c r="J1500" s="93">
        <v>656.33</v>
      </c>
      <c r="K1500" s="92">
        <v>848406000</v>
      </c>
      <c r="L1500" s="95">
        <v>37236</v>
      </c>
      <c r="M1500" s="92">
        <v>4.5999999999999999E-3</v>
      </c>
      <c r="N1500" s="92" t="s">
        <v>21338</v>
      </c>
      <c r="O1500" s="92" t="s">
        <v>25</v>
      </c>
      <c r="P1500" s="92" t="s">
        <v>1</v>
      </c>
      <c r="Q1500" s="92" t="s">
        <v>43</v>
      </c>
      <c r="R1500" s="92" t="s">
        <v>28</v>
      </c>
      <c r="S1500" s="92" t="s">
        <v>28</v>
      </c>
      <c r="T1500" s="92" t="s">
        <v>30</v>
      </c>
      <c r="U1500" s="92" t="s">
        <v>24</v>
      </c>
      <c r="V1500" s="92" t="s">
        <v>24</v>
      </c>
      <c r="W1500" s="92" t="s">
        <v>24</v>
      </c>
      <c r="X1500" s="92" t="s">
        <v>32</v>
      </c>
      <c r="Y1500" s="92" t="s">
        <v>24</v>
      </c>
      <c r="Z1500" s="92">
        <v>72</v>
      </c>
      <c r="AA1500" s="92" t="s">
        <v>21297</v>
      </c>
      <c r="AB1500" s="92">
        <v>464287341</v>
      </c>
      <c r="AC1500" s="92" t="s">
        <v>30584</v>
      </c>
      <c r="AD1500" s="92" t="s">
        <v>1673</v>
      </c>
      <c r="AE1500" s="92" t="s">
        <v>30585</v>
      </c>
      <c r="AF1500" s="94" t="s">
        <v>40350</v>
      </c>
      <c r="AG1500" s="92" t="s">
        <v>35</v>
      </c>
      <c r="AI1500" s="92">
        <f t="shared" ref="AI1500:AI1506" si="143">LEN(B1500)</f>
        <v>3</v>
      </c>
    </row>
    <row r="1501" spans="2:35" ht="129.6" x14ac:dyDescent="0.3">
      <c r="B1501" s="92" t="s">
        <v>1674</v>
      </c>
      <c r="C1501" s="92" t="s">
        <v>30586</v>
      </c>
      <c r="D1501" s="92" t="s">
        <v>1674</v>
      </c>
      <c r="E1501" s="92" t="s">
        <v>30587</v>
      </c>
      <c r="F1501" s="92" t="s">
        <v>21292</v>
      </c>
      <c r="G1501" s="92" t="s">
        <v>30588</v>
      </c>
      <c r="H1501" s="92">
        <v>25875</v>
      </c>
      <c r="I1501" s="92" t="s">
        <v>21294</v>
      </c>
      <c r="J1501" s="93">
        <v>235.64</v>
      </c>
      <c r="K1501" s="92">
        <v>287061705</v>
      </c>
      <c r="L1501" s="95">
        <v>37236</v>
      </c>
      <c r="M1501" s="92">
        <v>4.5999999999999999E-3</v>
      </c>
      <c r="N1501" s="92" t="s">
        <v>22212</v>
      </c>
      <c r="O1501" s="92" t="s">
        <v>25</v>
      </c>
      <c r="P1501" s="92" t="s">
        <v>236</v>
      </c>
      <c r="Q1501" s="92" t="s">
        <v>43</v>
      </c>
      <c r="R1501" s="92" t="s">
        <v>28</v>
      </c>
      <c r="S1501" s="92" t="s">
        <v>28</v>
      </c>
      <c r="T1501" s="92" t="s">
        <v>30</v>
      </c>
      <c r="U1501" s="92" t="s">
        <v>24</v>
      </c>
      <c r="V1501" s="92" t="s">
        <v>24</v>
      </c>
      <c r="W1501" s="92" t="s">
        <v>24</v>
      </c>
      <c r="X1501" s="92" t="s">
        <v>32</v>
      </c>
      <c r="Y1501" s="92" t="s">
        <v>24</v>
      </c>
      <c r="Z1501" s="92">
        <v>220</v>
      </c>
      <c r="AA1501" s="92" t="s">
        <v>21297</v>
      </c>
      <c r="AB1501" s="92">
        <v>464287333</v>
      </c>
      <c r="AC1501" s="92" t="s">
        <v>30589</v>
      </c>
      <c r="AD1501" s="92" t="s">
        <v>1675</v>
      </c>
      <c r="AE1501" s="92" t="s">
        <v>30590</v>
      </c>
      <c r="AF1501" s="94" t="s">
        <v>40351</v>
      </c>
      <c r="AG1501" s="92" t="s">
        <v>35</v>
      </c>
      <c r="AI1501" s="92">
        <f t="shared" si="143"/>
        <v>3</v>
      </c>
    </row>
    <row r="1502" spans="2:35" ht="172.8" x14ac:dyDescent="0.3">
      <c r="B1502" s="92" t="s">
        <v>22152</v>
      </c>
      <c r="C1502" s="92" t="s">
        <v>22153</v>
      </c>
      <c r="D1502" s="92" t="s">
        <v>22154</v>
      </c>
      <c r="E1502" s="92" t="s">
        <v>22155</v>
      </c>
      <c r="F1502" s="92" t="s">
        <v>21311</v>
      </c>
      <c r="G1502" s="92" t="s">
        <v>22156</v>
      </c>
      <c r="H1502" s="92">
        <v>15990</v>
      </c>
      <c r="I1502" s="92" t="s">
        <v>21294</v>
      </c>
      <c r="J1502" s="93">
        <v>105.12</v>
      </c>
      <c r="K1502" s="92">
        <v>134280000</v>
      </c>
      <c r="L1502" s="95">
        <v>43417</v>
      </c>
      <c r="M1502" s="92">
        <v>2E-3</v>
      </c>
      <c r="N1502" s="92" t="s">
        <v>22157</v>
      </c>
      <c r="O1502" s="92" t="s">
        <v>75</v>
      </c>
      <c r="P1502" s="92" t="e">
        <v>#N/A</v>
      </c>
      <c r="Q1502" s="92" t="e">
        <v>#N/A</v>
      </c>
      <c r="R1502" s="92" t="e">
        <v>#N/A</v>
      </c>
      <c r="S1502" s="92" t="e">
        <v>#N/A</v>
      </c>
      <c r="T1502" s="92" t="e">
        <v>#N/A</v>
      </c>
      <c r="U1502" s="92" t="e">
        <v>#N/A</v>
      </c>
      <c r="V1502" s="92" t="e">
        <v>#N/A</v>
      </c>
      <c r="W1502" s="92" t="e">
        <v>#N/A</v>
      </c>
      <c r="X1502" s="92" t="e">
        <v>#N/A</v>
      </c>
      <c r="Y1502" s="92" t="e">
        <v>#N/A</v>
      </c>
      <c r="Z1502" s="92">
        <v>511</v>
      </c>
      <c r="AA1502" s="92" t="s">
        <v>21297</v>
      </c>
      <c r="AB1502" s="92" t="s">
        <v>22158</v>
      </c>
      <c r="AC1502" s="92" t="s">
        <v>22159</v>
      </c>
      <c r="AD1502" s="92" t="e">
        <v>#N/A</v>
      </c>
      <c r="AE1502" s="92" t="s">
        <v>22160</v>
      </c>
      <c r="AF1502" s="94" t="s">
        <v>40352</v>
      </c>
      <c r="AG1502" s="92" t="s">
        <v>35</v>
      </c>
      <c r="AI1502" s="92">
        <f t="shared" si="143"/>
        <v>4</v>
      </c>
    </row>
    <row r="1503" spans="2:35" ht="100.8" x14ac:dyDescent="0.3">
      <c r="B1503" s="92" t="s">
        <v>1676</v>
      </c>
      <c r="C1503" s="92" t="s">
        <v>30591</v>
      </c>
      <c r="D1503" s="92" t="s">
        <v>1676</v>
      </c>
      <c r="E1503" s="92" t="s">
        <v>30592</v>
      </c>
      <c r="F1503" s="92" t="s">
        <v>21292</v>
      </c>
      <c r="G1503" s="92" t="s">
        <v>30593</v>
      </c>
      <c r="H1503" s="92">
        <v>126858</v>
      </c>
      <c r="I1503" s="92" t="s">
        <v>21294</v>
      </c>
      <c r="J1503" s="93">
        <v>2170</v>
      </c>
      <c r="K1503" s="92">
        <v>2352625000</v>
      </c>
      <c r="L1503" s="95">
        <v>37208</v>
      </c>
      <c r="M1503" s="92">
        <v>4.5999999999999999E-3</v>
      </c>
      <c r="N1503" s="92" t="s">
        <v>21733</v>
      </c>
      <c r="O1503" s="92" t="s">
        <v>25</v>
      </c>
      <c r="P1503" s="92" t="s">
        <v>441</v>
      </c>
      <c r="Q1503" s="92" t="s">
        <v>43</v>
      </c>
      <c r="R1503" s="92" t="s">
        <v>28</v>
      </c>
      <c r="S1503" s="92" t="s">
        <v>28</v>
      </c>
      <c r="T1503" s="92" t="s">
        <v>30</v>
      </c>
      <c r="U1503" s="92" t="s">
        <v>24</v>
      </c>
      <c r="V1503" s="92" t="s">
        <v>24</v>
      </c>
      <c r="W1503" s="92" t="s">
        <v>24</v>
      </c>
      <c r="X1503" s="92" t="s">
        <v>32</v>
      </c>
      <c r="Y1503" s="92" t="s">
        <v>24</v>
      </c>
      <c r="Z1503" s="92">
        <v>124</v>
      </c>
      <c r="AA1503" s="92" t="s">
        <v>21297</v>
      </c>
      <c r="AB1503" s="92">
        <v>464287325</v>
      </c>
      <c r="AC1503" s="92" t="s">
        <v>30594</v>
      </c>
      <c r="AD1503" s="92" t="s">
        <v>1677</v>
      </c>
      <c r="AE1503" s="92" t="s">
        <v>30595</v>
      </c>
      <c r="AF1503" s="94" t="s">
        <v>40353</v>
      </c>
      <c r="AG1503" s="92" t="s">
        <v>35</v>
      </c>
      <c r="AI1503" s="92">
        <f t="shared" si="143"/>
        <v>3</v>
      </c>
    </row>
    <row r="1504" spans="2:35" x14ac:dyDescent="0.3">
      <c r="B1504" s="92" t="s">
        <v>977</v>
      </c>
      <c r="C1504" s="92" t="s">
        <v>25771</v>
      </c>
      <c r="D1504" s="92" t="s">
        <v>977</v>
      </c>
      <c r="E1504" s="92" t="s">
        <v>25772</v>
      </c>
      <c r="F1504" s="92" t="s">
        <v>21292</v>
      </c>
      <c r="G1504" s="92" t="s">
        <v>25773</v>
      </c>
      <c r="H1504" s="92">
        <v>25650</v>
      </c>
      <c r="I1504" s="92" t="s">
        <v>21294</v>
      </c>
      <c r="J1504" s="93">
        <v>257.85000000000002</v>
      </c>
      <c r="K1504" s="92">
        <v>327631500</v>
      </c>
      <c r="L1504" s="95">
        <v>39060</v>
      </c>
      <c r="M1504" s="92">
        <v>4.5999999999999999E-3</v>
      </c>
      <c r="N1504" s="92" t="s">
        <v>345</v>
      </c>
      <c r="O1504" s="92" t="s">
        <v>25</v>
      </c>
      <c r="P1504" s="92" t="s">
        <v>345</v>
      </c>
      <c r="Q1504" s="92" t="s">
        <v>43</v>
      </c>
      <c r="R1504" s="92" t="s">
        <v>28</v>
      </c>
      <c r="S1504" s="92" t="s">
        <v>28</v>
      </c>
      <c r="T1504" s="92" t="s">
        <v>30</v>
      </c>
      <c r="U1504" s="92" t="s">
        <v>24</v>
      </c>
      <c r="V1504" s="92" t="s">
        <v>24</v>
      </c>
      <c r="W1504" s="92" t="s">
        <v>24</v>
      </c>
      <c r="X1504" s="92" t="s">
        <v>32</v>
      </c>
      <c r="Y1504" s="92" t="s">
        <v>24</v>
      </c>
      <c r="Z1504" s="92">
        <v>222</v>
      </c>
      <c r="AA1504" s="92" t="s">
        <v>21297</v>
      </c>
      <c r="AB1504" s="92">
        <v>464288729</v>
      </c>
      <c r="AC1504" s="92" t="s">
        <v>25774</v>
      </c>
      <c r="AD1504" s="92" t="s">
        <v>978</v>
      </c>
      <c r="AE1504" s="92" t="s">
        <v>25775</v>
      </c>
      <c r="AF1504" s="94" t="e">
        <v>#N/A</v>
      </c>
      <c r="AG1504" s="92" t="s">
        <v>35</v>
      </c>
      <c r="AI1504" s="92">
        <f t="shared" si="143"/>
        <v>3</v>
      </c>
    </row>
    <row r="1505" spans="2:35" ht="100.8" x14ac:dyDescent="0.3">
      <c r="B1505" s="92" t="s">
        <v>1485</v>
      </c>
      <c r="C1505" s="92" t="s">
        <v>29298</v>
      </c>
      <c r="D1505" s="92" t="s">
        <v>29299</v>
      </c>
      <c r="E1505" s="92" t="s">
        <v>29300</v>
      </c>
      <c r="F1505" s="92" t="s">
        <v>21311</v>
      </c>
      <c r="G1505" s="92" t="s">
        <v>29301</v>
      </c>
      <c r="H1505" s="92">
        <v>453147</v>
      </c>
      <c r="I1505" s="92" t="s">
        <v>21294</v>
      </c>
      <c r="J1505" s="93">
        <v>2780</v>
      </c>
      <c r="K1505" s="92">
        <v>3123336000</v>
      </c>
      <c r="L1505" s="95">
        <v>39367</v>
      </c>
      <c r="M1505" s="92">
        <v>4.5999999999999999E-3</v>
      </c>
      <c r="N1505" s="92" t="s">
        <v>27623</v>
      </c>
      <c r="O1505" s="92" t="s">
        <v>25</v>
      </c>
      <c r="P1505" s="92" t="s">
        <v>254</v>
      </c>
      <c r="Q1505" s="92" t="s">
        <v>43</v>
      </c>
      <c r="R1505" s="92" t="s">
        <v>28</v>
      </c>
      <c r="S1505" s="92" t="s">
        <v>28</v>
      </c>
      <c r="T1505" s="92" t="s">
        <v>30</v>
      </c>
      <c r="U1505" s="92" t="s">
        <v>24</v>
      </c>
      <c r="V1505" s="92" t="s">
        <v>24</v>
      </c>
      <c r="W1505" s="92" t="s">
        <v>24</v>
      </c>
      <c r="X1505" s="92" t="s">
        <v>32</v>
      </c>
      <c r="Y1505" s="92" t="s">
        <v>24</v>
      </c>
      <c r="Z1505" s="92">
        <v>94</v>
      </c>
      <c r="AA1505" s="92" t="s">
        <v>21297</v>
      </c>
      <c r="AB1505" s="92">
        <v>464288372</v>
      </c>
      <c r="AC1505" s="92" t="s">
        <v>29302</v>
      </c>
      <c r="AD1505" s="92" t="s">
        <v>1486</v>
      </c>
      <c r="AE1505" s="92" t="s">
        <v>29303</v>
      </c>
      <c r="AF1505" s="94" t="s">
        <v>40354</v>
      </c>
      <c r="AG1505" s="92" t="s">
        <v>35</v>
      </c>
      <c r="AI1505" s="92">
        <f t="shared" si="143"/>
        <v>3</v>
      </c>
    </row>
    <row r="1506" spans="2:35" ht="115.2" x14ac:dyDescent="0.3">
      <c r="B1506" s="92" t="s">
        <v>1988</v>
      </c>
      <c r="C1506" s="92" t="s">
        <v>32222</v>
      </c>
      <c r="D1506" s="92" t="s">
        <v>1988</v>
      </c>
      <c r="E1506" s="92" t="s">
        <v>32223</v>
      </c>
      <c r="F1506" s="92" t="s">
        <v>21486</v>
      </c>
      <c r="G1506" s="92" t="s">
        <v>32224</v>
      </c>
      <c r="H1506" s="92">
        <v>48403</v>
      </c>
      <c r="I1506" s="92" t="s">
        <v>21294</v>
      </c>
      <c r="J1506" s="93">
        <v>409.88</v>
      </c>
      <c r="K1506" s="92">
        <v>516879000</v>
      </c>
      <c r="L1506" s="95">
        <v>39060</v>
      </c>
      <c r="M1506" s="92">
        <v>4.4999999999999997E-3</v>
      </c>
      <c r="N1506" s="92" t="s">
        <v>21963</v>
      </c>
      <c r="O1506" s="92" t="s">
        <v>25</v>
      </c>
      <c r="P1506" s="92" t="s">
        <v>348</v>
      </c>
      <c r="Q1506" s="92" t="s">
        <v>43</v>
      </c>
      <c r="R1506" s="92" t="s">
        <v>28</v>
      </c>
      <c r="S1506" s="92" t="s">
        <v>28</v>
      </c>
      <c r="T1506" s="92" t="s">
        <v>30</v>
      </c>
      <c r="U1506" s="92" t="s">
        <v>24</v>
      </c>
      <c r="V1506" s="92" t="s">
        <v>24</v>
      </c>
      <c r="W1506" s="92" t="s">
        <v>24</v>
      </c>
      <c r="X1506" s="92" t="s">
        <v>32</v>
      </c>
      <c r="Y1506" s="92" t="s">
        <v>24</v>
      </c>
      <c r="Z1506" s="92">
        <v>127</v>
      </c>
      <c r="AA1506" s="92" t="s">
        <v>21297</v>
      </c>
      <c r="AB1506" s="92">
        <v>464288695</v>
      </c>
      <c r="AC1506" s="92" t="s">
        <v>32225</v>
      </c>
      <c r="AD1506" s="92" t="s">
        <v>1989</v>
      </c>
      <c r="AE1506" s="92" t="s">
        <v>32226</v>
      </c>
      <c r="AF1506" s="94" t="s">
        <v>40355</v>
      </c>
      <c r="AG1506" s="92" t="s">
        <v>35</v>
      </c>
      <c r="AI1506" s="92">
        <f t="shared" si="143"/>
        <v>3</v>
      </c>
    </row>
    <row r="1507" spans="2:35" ht="115.2" x14ac:dyDescent="0.3">
      <c r="B1507" s="92" t="s">
        <v>3847</v>
      </c>
      <c r="C1507" s="92" t="s">
        <v>34236</v>
      </c>
      <c r="D1507" s="92" t="s">
        <v>34237</v>
      </c>
      <c r="E1507" s="92" t="s">
        <v>34238</v>
      </c>
      <c r="F1507" s="92" t="s">
        <v>21292</v>
      </c>
      <c r="G1507" s="92" t="s">
        <v>34239</v>
      </c>
      <c r="H1507" s="92">
        <v>536400</v>
      </c>
      <c r="I1507" s="92" t="s">
        <v>21294</v>
      </c>
      <c r="J1507" s="93">
        <v>2020</v>
      </c>
      <c r="K1507" s="92">
        <v>2335835000</v>
      </c>
      <c r="L1507" s="95">
        <v>41858</v>
      </c>
      <c r="M1507" s="92">
        <v>1.4E-3</v>
      </c>
      <c r="N1507" s="92" t="s">
        <v>2</v>
      </c>
      <c r="O1507" s="92" t="s">
        <v>2</v>
      </c>
      <c r="P1507" s="92" t="s">
        <v>1974</v>
      </c>
      <c r="Q1507" s="92" t="s">
        <v>43</v>
      </c>
      <c r="R1507" s="92" t="s">
        <v>28</v>
      </c>
      <c r="S1507" s="92" t="s">
        <v>24</v>
      </c>
      <c r="T1507" s="92" t="s">
        <v>30</v>
      </c>
      <c r="U1507" s="92" t="s">
        <v>24</v>
      </c>
      <c r="V1507" s="92" t="s">
        <v>24</v>
      </c>
      <c r="W1507" s="92" t="s">
        <v>24</v>
      </c>
      <c r="X1507" s="92" t="s">
        <v>32</v>
      </c>
      <c r="Y1507" s="92" t="s">
        <v>24</v>
      </c>
      <c r="Z1507" s="92">
        <v>353</v>
      </c>
      <c r="AA1507" s="92" t="s">
        <v>21297</v>
      </c>
      <c r="AB1507" s="92" t="s">
        <v>34240</v>
      </c>
      <c r="AC1507" s="92" t="s">
        <v>34241</v>
      </c>
      <c r="AD1507" s="92" t="s">
        <v>3848</v>
      </c>
      <c r="AE1507" s="92" t="s">
        <v>34242</v>
      </c>
      <c r="AF1507" s="94" t="s">
        <v>39726</v>
      </c>
      <c r="AG1507" s="92" t="s">
        <v>39726</v>
      </c>
      <c r="AI1507" s="92" t="b">
        <f t="shared" si="137"/>
        <v>1</v>
      </c>
    </row>
    <row r="1508" spans="2:35" ht="86.4" x14ac:dyDescent="0.3">
      <c r="B1508" s="92" t="s">
        <v>1678</v>
      </c>
      <c r="C1508" s="92" t="s">
        <v>30606</v>
      </c>
      <c r="D1508" s="92" t="s">
        <v>1678</v>
      </c>
      <c r="E1508" s="92" t="s">
        <v>30607</v>
      </c>
      <c r="F1508" s="92" t="s">
        <v>21292</v>
      </c>
      <c r="G1508" s="92" t="s">
        <v>30608</v>
      </c>
      <c r="H1508" s="92">
        <v>84649</v>
      </c>
      <c r="I1508" s="92" t="s">
        <v>21294</v>
      </c>
      <c r="J1508" s="93">
        <v>4130</v>
      </c>
      <c r="K1508" s="92">
        <v>4545623000</v>
      </c>
      <c r="L1508" s="95">
        <v>37236</v>
      </c>
      <c r="M1508" s="92">
        <v>4.5999999999999999E-3</v>
      </c>
      <c r="N1508" s="92" t="s">
        <v>404</v>
      </c>
      <c r="O1508" s="92" t="s">
        <v>25</v>
      </c>
      <c r="P1508" s="92" t="s">
        <v>404</v>
      </c>
      <c r="Q1508" s="92" t="s">
        <v>43</v>
      </c>
      <c r="R1508" s="92" t="s">
        <v>28</v>
      </c>
      <c r="S1508" s="92" t="s">
        <v>28</v>
      </c>
      <c r="T1508" s="92" t="s">
        <v>30</v>
      </c>
      <c r="U1508" s="92" t="s">
        <v>24</v>
      </c>
      <c r="V1508" s="92" t="s">
        <v>24</v>
      </c>
      <c r="W1508" s="92" t="s">
        <v>24</v>
      </c>
      <c r="X1508" s="92" t="s">
        <v>32</v>
      </c>
      <c r="Y1508" s="92" t="s">
        <v>24</v>
      </c>
      <c r="Z1508" s="92">
        <v>139</v>
      </c>
      <c r="AA1508" s="92" t="s">
        <v>21297</v>
      </c>
      <c r="AB1508" s="92">
        <v>464287291</v>
      </c>
      <c r="AC1508" s="92" t="s">
        <v>30609</v>
      </c>
      <c r="AD1508" s="92" t="s">
        <v>1679</v>
      </c>
      <c r="AE1508" s="92" t="s">
        <v>30610</v>
      </c>
      <c r="AF1508" s="94" t="s">
        <v>39092</v>
      </c>
      <c r="AG1508" s="92" t="s">
        <v>39092</v>
      </c>
      <c r="AI1508" s="92" t="b">
        <f t="shared" si="137"/>
        <v>1</v>
      </c>
    </row>
    <row r="1509" spans="2:35" ht="144" x14ac:dyDescent="0.3">
      <c r="B1509" s="92" t="s">
        <v>3130</v>
      </c>
      <c r="C1509" s="92" t="s">
        <v>38422</v>
      </c>
      <c r="D1509" s="92" t="s">
        <v>38423</v>
      </c>
      <c r="E1509" s="92" t="s">
        <v>38424</v>
      </c>
      <c r="F1509" s="92" t="s">
        <v>21311</v>
      </c>
      <c r="G1509" s="92" t="s">
        <v>38425</v>
      </c>
      <c r="H1509" s="92">
        <v>34852</v>
      </c>
      <c r="I1509" s="92" t="s">
        <v>21294</v>
      </c>
      <c r="J1509" s="93">
        <v>231.42</v>
      </c>
      <c r="K1509" s="92">
        <v>256518000</v>
      </c>
      <c r="L1509" s="95">
        <v>39623</v>
      </c>
      <c r="M1509" s="92">
        <v>4.5999999999999999E-3</v>
      </c>
      <c r="N1509" s="92" t="s">
        <v>21963</v>
      </c>
      <c r="O1509" s="92" t="s">
        <v>25</v>
      </c>
      <c r="P1509" s="92" t="s">
        <v>444</v>
      </c>
      <c r="Q1509" s="92" t="s">
        <v>43</v>
      </c>
      <c r="R1509" s="92" t="s">
        <v>28</v>
      </c>
      <c r="S1509" s="92" t="s">
        <v>28</v>
      </c>
      <c r="T1509" s="92" t="s">
        <v>30</v>
      </c>
      <c r="U1509" s="92" t="s">
        <v>24</v>
      </c>
      <c r="V1509" s="92" t="s">
        <v>24</v>
      </c>
      <c r="W1509" s="92" t="s">
        <v>24</v>
      </c>
      <c r="X1509" s="92" t="s">
        <v>32</v>
      </c>
      <c r="Y1509" s="92" t="s">
        <v>24</v>
      </c>
      <c r="Z1509" s="92">
        <v>37</v>
      </c>
      <c r="AA1509" s="92" t="s">
        <v>21297</v>
      </c>
      <c r="AB1509" s="92">
        <v>464288174</v>
      </c>
      <c r="AC1509" s="92" t="s">
        <v>38426</v>
      </c>
      <c r="AD1509" s="92" t="s">
        <v>3131</v>
      </c>
      <c r="AE1509" s="92" t="s">
        <v>38427</v>
      </c>
      <c r="AF1509" s="94" t="s">
        <v>40356</v>
      </c>
      <c r="AG1509" s="92" t="s">
        <v>35</v>
      </c>
      <c r="AI1509" s="92">
        <f t="shared" ref="AI1509:AI1510" si="144">LEN(B1509)</f>
        <v>4</v>
      </c>
    </row>
    <row r="1510" spans="2:35" ht="100.8" x14ac:dyDescent="0.3">
      <c r="B1510" s="92" t="s">
        <v>1795</v>
      </c>
      <c r="C1510" s="92" t="s">
        <v>31158</v>
      </c>
      <c r="D1510" s="92" t="s">
        <v>1795</v>
      </c>
      <c r="E1510" s="92" t="s">
        <v>31159</v>
      </c>
      <c r="F1510" s="92" t="s">
        <v>21292</v>
      </c>
      <c r="G1510" s="92" t="s">
        <v>31160</v>
      </c>
      <c r="H1510" s="92">
        <v>11616</v>
      </c>
      <c r="I1510" s="92" t="s">
        <v>21294</v>
      </c>
      <c r="J1510" s="93">
        <v>139.97999999999999</v>
      </c>
      <c r="K1510" s="92">
        <v>148102500</v>
      </c>
      <c r="L1510" s="95">
        <v>39060</v>
      </c>
      <c r="M1510" s="92">
        <v>4.5999999999999999E-3</v>
      </c>
      <c r="N1510" s="92" t="s">
        <v>499</v>
      </c>
      <c r="O1510" s="92" t="s">
        <v>25</v>
      </c>
      <c r="P1510" s="92" t="s">
        <v>499</v>
      </c>
      <c r="Q1510" s="92" t="s">
        <v>43</v>
      </c>
      <c r="R1510" s="92" t="s">
        <v>28</v>
      </c>
      <c r="S1510" s="92" t="s">
        <v>28</v>
      </c>
      <c r="T1510" s="92" t="s">
        <v>30</v>
      </c>
      <c r="U1510" s="92" t="s">
        <v>24</v>
      </c>
      <c r="V1510" s="92" t="s">
        <v>24</v>
      </c>
      <c r="W1510" s="92" t="s">
        <v>24</v>
      </c>
      <c r="X1510" s="92" t="s">
        <v>32</v>
      </c>
      <c r="Y1510" s="92" t="s">
        <v>24</v>
      </c>
      <c r="Z1510" s="92">
        <v>80</v>
      </c>
      <c r="AA1510" s="92" t="s">
        <v>21297</v>
      </c>
      <c r="AB1510" s="92">
        <v>464288711</v>
      </c>
      <c r="AC1510" s="92" t="s">
        <v>31161</v>
      </c>
      <c r="AD1510" s="92" t="s">
        <v>1796</v>
      </c>
      <c r="AE1510" s="92" t="s">
        <v>31162</v>
      </c>
      <c r="AF1510" s="94" t="s">
        <v>40357</v>
      </c>
      <c r="AG1510" s="92" t="s">
        <v>35</v>
      </c>
      <c r="AI1510" s="92">
        <f t="shared" si="144"/>
        <v>3</v>
      </c>
    </row>
    <row r="1511" spans="2:35" ht="115.2" x14ac:dyDescent="0.3">
      <c r="B1511" s="92" t="s">
        <v>1268</v>
      </c>
      <c r="C1511" s="92" t="s">
        <v>27700</v>
      </c>
      <c r="D1511" s="92" t="s">
        <v>27701</v>
      </c>
      <c r="E1511" s="92" t="s">
        <v>27702</v>
      </c>
      <c r="F1511" s="92" t="s">
        <v>21311</v>
      </c>
      <c r="G1511" s="92" t="s">
        <v>27703</v>
      </c>
      <c r="H1511" s="92">
        <v>53398</v>
      </c>
      <c r="I1511" s="92" t="s">
        <v>21294</v>
      </c>
      <c r="J1511" s="93">
        <v>481.28</v>
      </c>
      <c r="K1511" s="92">
        <v>496275000</v>
      </c>
      <c r="L1511" s="95">
        <v>40953</v>
      </c>
      <c r="M1511" s="92">
        <v>1.5E-3</v>
      </c>
      <c r="N1511" s="92" t="s">
        <v>26504</v>
      </c>
      <c r="O1511" s="92" t="s">
        <v>75</v>
      </c>
      <c r="P1511" s="92" t="s">
        <v>92</v>
      </c>
      <c r="Q1511" s="92" t="s">
        <v>77</v>
      </c>
      <c r="R1511" s="92" t="s">
        <v>26</v>
      </c>
      <c r="S1511" s="92" t="s">
        <v>24</v>
      </c>
      <c r="T1511" s="92" t="s">
        <v>30</v>
      </c>
      <c r="U1511" s="92" t="s">
        <v>78</v>
      </c>
      <c r="V1511" s="92" t="s">
        <v>24</v>
      </c>
      <c r="W1511" s="92" t="s">
        <v>24</v>
      </c>
      <c r="X1511" s="92" t="s">
        <v>32</v>
      </c>
      <c r="Y1511" s="92" t="s">
        <v>24</v>
      </c>
      <c r="Z1511" s="92">
        <v>105</v>
      </c>
      <c r="AA1511" s="92" t="s">
        <v>21297</v>
      </c>
      <c r="AB1511" s="92" t="s">
        <v>27704</v>
      </c>
      <c r="AC1511" s="92" t="s">
        <v>27705</v>
      </c>
      <c r="AD1511" s="92" t="s">
        <v>1269</v>
      </c>
      <c r="AE1511" s="92" t="s">
        <v>27706</v>
      </c>
      <c r="AF1511" s="94" t="s">
        <v>39727</v>
      </c>
      <c r="AG1511" s="92" t="s">
        <v>39727</v>
      </c>
      <c r="AI1511" s="92" t="b">
        <f t="shared" si="137"/>
        <v>1</v>
      </c>
    </row>
    <row r="1512" spans="2:35" ht="144" x14ac:dyDescent="0.3">
      <c r="B1512" s="92" t="s">
        <v>28637</v>
      </c>
      <c r="C1512" s="92" t="s">
        <v>28638</v>
      </c>
      <c r="D1512" s="92" t="s">
        <v>28639</v>
      </c>
      <c r="E1512" s="92" t="s">
        <v>28640</v>
      </c>
      <c r="F1512" s="92" t="s">
        <v>21362</v>
      </c>
      <c r="G1512" s="92" t="s">
        <v>28641</v>
      </c>
      <c r="H1512" s="92">
        <v>4696</v>
      </c>
      <c r="I1512" s="92" t="s">
        <v>21294</v>
      </c>
      <c r="J1512" s="93">
        <v>21.96</v>
      </c>
      <c r="K1512" s="92">
        <v>21837655</v>
      </c>
      <c r="L1512" s="95">
        <v>43257</v>
      </c>
      <c r="M1512" s="92">
        <v>2.5000000000000001E-3</v>
      </c>
      <c r="N1512" s="92" t="s">
        <v>21295</v>
      </c>
      <c r="O1512" s="92" t="s">
        <v>71</v>
      </c>
      <c r="P1512" s="92" t="e">
        <v>#N/A</v>
      </c>
      <c r="Q1512" s="92" t="e">
        <v>#N/A</v>
      </c>
      <c r="R1512" s="92" t="e">
        <v>#N/A</v>
      </c>
      <c r="S1512" s="92" t="e">
        <v>#N/A</v>
      </c>
      <c r="T1512" s="92" t="e">
        <v>#N/A</v>
      </c>
      <c r="U1512" s="92" t="e">
        <v>#N/A</v>
      </c>
      <c r="V1512" s="92" t="e">
        <v>#N/A</v>
      </c>
      <c r="W1512" s="92" t="e">
        <v>#N/A</v>
      </c>
      <c r="X1512" s="92" t="e">
        <v>#N/A</v>
      </c>
      <c r="Y1512" s="92" t="e">
        <v>#N/A</v>
      </c>
      <c r="Z1512" s="92">
        <v>0</v>
      </c>
      <c r="AA1512" s="92" t="s">
        <v>21304</v>
      </c>
      <c r="AB1512" s="92" t="s">
        <v>28642</v>
      </c>
      <c r="AC1512" s="92" t="s">
        <v>28643</v>
      </c>
      <c r="AD1512" s="92" t="e">
        <v>#N/A</v>
      </c>
      <c r="AE1512" s="92" t="s">
        <v>28644</v>
      </c>
      <c r="AF1512" s="94" t="s">
        <v>39093</v>
      </c>
      <c r="AG1512" s="92" t="s">
        <v>39093</v>
      </c>
      <c r="AI1512" s="92" t="b">
        <f t="shared" si="137"/>
        <v>1</v>
      </c>
    </row>
    <row r="1513" spans="2:35" ht="129.6" x14ac:dyDescent="0.3">
      <c r="B1513" s="92" t="s">
        <v>1426</v>
      </c>
      <c r="C1513" s="92" t="s">
        <v>28632</v>
      </c>
      <c r="D1513" s="92" t="s">
        <v>1426</v>
      </c>
      <c r="E1513" s="92" t="s">
        <v>28633</v>
      </c>
      <c r="F1513" s="92" t="s">
        <v>21292</v>
      </c>
      <c r="G1513" s="92" t="s">
        <v>28634</v>
      </c>
      <c r="H1513" s="92">
        <v>22870052</v>
      </c>
      <c r="I1513" s="92" t="s">
        <v>21294</v>
      </c>
      <c r="J1513" s="93">
        <v>31890</v>
      </c>
      <c r="K1513" s="92">
        <v>31863132000</v>
      </c>
      <c r="L1513" s="95">
        <v>38373</v>
      </c>
      <c r="M1513" s="92">
        <v>2.5000000000000001E-3</v>
      </c>
      <c r="N1513" s="92" t="s">
        <v>21295</v>
      </c>
      <c r="O1513" s="92" t="s">
        <v>71</v>
      </c>
      <c r="P1513" s="92" t="s">
        <v>538</v>
      </c>
      <c r="Q1513" s="92" t="s">
        <v>43</v>
      </c>
      <c r="R1513" s="92" t="s">
        <v>28</v>
      </c>
      <c r="S1513" s="92" t="s">
        <v>24</v>
      </c>
      <c r="T1513" s="92" t="s">
        <v>30</v>
      </c>
      <c r="U1513" s="92" t="s">
        <v>24</v>
      </c>
      <c r="V1513" s="92" t="s">
        <v>24</v>
      </c>
      <c r="W1513" s="92" t="s">
        <v>24</v>
      </c>
      <c r="X1513" s="92" t="s">
        <v>32</v>
      </c>
      <c r="Y1513" s="92" t="s">
        <v>24</v>
      </c>
      <c r="Z1513" s="92">
        <v>0</v>
      </c>
      <c r="AA1513" s="92" t="s">
        <v>21297</v>
      </c>
      <c r="AB1513" s="92">
        <v>464285105</v>
      </c>
      <c r="AC1513" s="92" t="s">
        <v>28635</v>
      </c>
      <c r="AD1513" s="92" t="s">
        <v>1427</v>
      </c>
      <c r="AE1513" s="92" t="s">
        <v>28636</v>
      </c>
      <c r="AF1513" s="94" t="s">
        <v>39094</v>
      </c>
      <c r="AG1513" s="92" t="s">
        <v>39094</v>
      </c>
      <c r="AI1513" s="92" t="b">
        <f t="shared" si="137"/>
        <v>1</v>
      </c>
    </row>
    <row r="1514" spans="2:35" ht="115.2" x14ac:dyDescent="0.3">
      <c r="B1514" s="92" t="s">
        <v>1209</v>
      </c>
      <c r="C1514" s="92" t="s">
        <v>27448</v>
      </c>
      <c r="D1514" s="92" t="s">
        <v>1209</v>
      </c>
      <c r="E1514" s="92" t="s">
        <v>27449</v>
      </c>
      <c r="F1514" s="92" t="s">
        <v>21486</v>
      </c>
      <c r="G1514" s="92" t="s">
        <v>27450</v>
      </c>
      <c r="H1514" s="92">
        <v>51563</v>
      </c>
      <c r="I1514" s="92" t="s">
        <v>21294</v>
      </c>
      <c r="J1514" s="93">
        <v>186.55</v>
      </c>
      <c r="K1514" s="92">
        <v>188011200</v>
      </c>
      <c r="L1514" s="95">
        <v>39203</v>
      </c>
      <c r="M1514" s="92">
        <v>2E-3</v>
      </c>
      <c r="N1514" s="92" t="s">
        <v>21495</v>
      </c>
      <c r="O1514" s="92" t="s">
        <v>75</v>
      </c>
      <c r="P1514" s="92" t="s">
        <v>76</v>
      </c>
      <c r="Q1514" s="92" t="s">
        <v>77</v>
      </c>
      <c r="R1514" s="92" t="s">
        <v>26</v>
      </c>
      <c r="S1514" s="92" t="s">
        <v>24</v>
      </c>
      <c r="T1514" s="92" t="s">
        <v>30</v>
      </c>
      <c r="U1514" s="92" t="s">
        <v>78</v>
      </c>
      <c r="V1514" s="92" t="s">
        <v>24</v>
      </c>
      <c r="W1514" s="92" t="s">
        <v>24</v>
      </c>
      <c r="X1514" s="92" t="s">
        <v>32</v>
      </c>
      <c r="Y1514" s="92" t="s">
        <v>24</v>
      </c>
      <c r="Z1514" s="92">
        <v>1141</v>
      </c>
      <c r="AA1514" s="92" t="s">
        <v>21297</v>
      </c>
      <c r="AB1514" s="92">
        <v>464288596</v>
      </c>
      <c r="AC1514" s="92" t="s">
        <v>27451</v>
      </c>
      <c r="AD1514" s="92" t="s">
        <v>1210</v>
      </c>
      <c r="AE1514" s="92" t="s">
        <v>27452</v>
      </c>
      <c r="AF1514" s="94" t="s">
        <v>40358</v>
      </c>
      <c r="AG1514" s="92" t="s">
        <v>35</v>
      </c>
      <c r="AI1514" s="92">
        <f>LEN(B1514)</f>
        <v>3</v>
      </c>
    </row>
    <row r="1515" spans="2:35" ht="144" x14ac:dyDescent="0.3">
      <c r="B1515" s="92" t="s">
        <v>28760</v>
      </c>
      <c r="C1515" s="92" t="s">
        <v>28761</v>
      </c>
      <c r="D1515" s="92" t="s">
        <v>28762</v>
      </c>
      <c r="E1515" s="92" t="s">
        <v>28763</v>
      </c>
      <c r="F1515" s="92" t="s">
        <v>21362</v>
      </c>
      <c r="G1515" s="92" t="s">
        <v>28764</v>
      </c>
      <c r="H1515" s="92">
        <v>8224</v>
      </c>
      <c r="I1515" s="92" t="s">
        <v>21294</v>
      </c>
      <c r="J1515" s="93">
        <v>26.58</v>
      </c>
      <c r="K1515" s="92">
        <v>26686000</v>
      </c>
      <c r="L1515" s="95">
        <v>43651</v>
      </c>
      <c r="M1515" s="92">
        <v>3.5000000000000001E-3</v>
      </c>
      <c r="N1515" s="92" t="s">
        <v>21673</v>
      </c>
      <c r="O1515" s="92" t="s">
        <v>75</v>
      </c>
      <c r="P1515" s="92" t="e">
        <v>#N/A</v>
      </c>
      <c r="Q1515" s="92" t="e">
        <v>#N/A</v>
      </c>
      <c r="R1515" s="92" t="e">
        <v>#N/A</v>
      </c>
      <c r="S1515" s="92" t="e">
        <v>#N/A</v>
      </c>
      <c r="T1515" s="92" t="e">
        <v>#N/A</v>
      </c>
      <c r="U1515" s="92" t="e">
        <v>#N/A</v>
      </c>
      <c r="V1515" s="92" t="e">
        <v>#N/A</v>
      </c>
      <c r="W1515" s="92" t="e">
        <v>#N/A</v>
      </c>
      <c r="X1515" s="92" t="e">
        <v>#N/A</v>
      </c>
      <c r="Y1515" s="92" t="e">
        <v>#N/A</v>
      </c>
      <c r="Z1515" s="92">
        <v>159</v>
      </c>
      <c r="AA1515" s="92" t="s">
        <v>21297</v>
      </c>
      <c r="AB1515" s="92" t="s">
        <v>28765</v>
      </c>
      <c r="AC1515" s="92" t="s">
        <v>28766</v>
      </c>
      <c r="AD1515" s="92" t="e">
        <v>#N/A</v>
      </c>
      <c r="AE1515" s="92" t="s">
        <v>28767</v>
      </c>
      <c r="AF1515" s="94" t="s">
        <v>39095</v>
      </c>
      <c r="AG1515" s="92" t="s">
        <v>39095</v>
      </c>
      <c r="AI1515" s="92" t="b">
        <f t="shared" si="137"/>
        <v>1</v>
      </c>
    </row>
    <row r="1516" spans="2:35" ht="144" x14ac:dyDescent="0.3">
      <c r="B1516" s="92" t="s">
        <v>28768</v>
      </c>
      <c r="C1516" s="92" t="s">
        <v>28769</v>
      </c>
      <c r="D1516" s="92" t="s">
        <v>28770</v>
      </c>
      <c r="E1516" s="92" t="s">
        <v>28771</v>
      </c>
      <c r="F1516" s="92" t="s">
        <v>21362</v>
      </c>
      <c r="G1516" s="92" t="s">
        <v>28772</v>
      </c>
      <c r="H1516" s="92">
        <v>8455</v>
      </c>
      <c r="I1516" s="92" t="s">
        <v>21294</v>
      </c>
      <c r="J1516" s="93">
        <v>19.03</v>
      </c>
      <c r="K1516" s="92">
        <v>21631500</v>
      </c>
      <c r="L1516" s="95">
        <v>43651</v>
      </c>
      <c r="M1516" s="92">
        <v>3.5000000000000001E-3</v>
      </c>
      <c r="N1516" s="92" t="s">
        <v>21673</v>
      </c>
      <c r="O1516" s="92" t="s">
        <v>75</v>
      </c>
      <c r="P1516" s="92" t="e">
        <v>#N/A</v>
      </c>
      <c r="Q1516" s="92" t="e">
        <v>#N/A</v>
      </c>
      <c r="R1516" s="92" t="e">
        <v>#N/A</v>
      </c>
      <c r="S1516" s="92" t="e">
        <v>#N/A</v>
      </c>
      <c r="T1516" s="92" t="e">
        <v>#N/A</v>
      </c>
      <c r="U1516" s="92" t="e">
        <v>#N/A</v>
      </c>
      <c r="V1516" s="92" t="e">
        <v>#N/A</v>
      </c>
      <c r="W1516" s="92" t="e">
        <v>#N/A</v>
      </c>
      <c r="X1516" s="92" t="e">
        <v>#N/A</v>
      </c>
      <c r="Y1516" s="92" t="e">
        <v>#N/A</v>
      </c>
      <c r="Z1516" s="92">
        <v>153</v>
      </c>
      <c r="AA1516" s="92" t="s">
        <v>21297</v>
      </c>
      <c r="AB1516" s="92" t="s">
        <v>28773</v>
      </c>
      <c r="AC1516" s="92" t="s">
        <v>28774</v>
      </c>
      <c r="AD1516" s="92" t="e">
        <v>#N/A</v>
      </c>
      <c r="AE1516" s="92" t="s">
        <v>28775</v>
      </c>
      <c r="AF1516" s="94" t="s">
        <v>40359</v>
      </c>
      <c r="AG1516" s="92" t="s">
        <v>35</v>
      </c>
      <c r="AI1516" s="92">
        <f>LEN(B1516)</f>
        <v>4</v>
      </c>
    </row>
    <row r="1517" spans="2:35" ht="144" x14ac:dyDescent="0.3">
      <c r="B1517" s="92" t="s">
        <v>28776</v>
      </c>
      <c r="C1517" s="92" t="s">
        <v>28777</v>
      </c>
      <c r="D1517" s="92" t="s">
        <v>28778</v>
      </c>
      <c r="E1517" s="92" t="s">
        <v>28779</v>
      </c>
      <c r="F1517" s="92" t="s">
        <v>21362</v>
      </c>
      <c r="G1517" s="92" t="s">
        <v>28780</v>
      </c>
      <c r="H1517" s="92">
        <v>7687</v>
      </c>
      <c r="I1517" s="92" t="s">
        <v>21294</v>
      </c>
      <c r="J1517" s="93">
        <v>16.53</v>
      </c>
      <c r="K1517" s="92">
        <v>16849000</v>
      </c>
      <c r="L1517" s="95">
        <v>43651</v>
      </c>
      <c r="M1517" s="92">
        <v>3.5000000000000001E-3</v>
      </c>
      <c r="N1517" s="92" t="s">
        <v>21673</v>
      </c>
      <c r="O1517" s="92" t="s">
        <v>75</v>
      </c>
      <c r="P1517" s="92" t="e">
        <v>#N/A</v>
      </c>
      <c r="Q1517" s="92" t="e">
        <v>#N/A</v>
      </c>
      <c r="R1517" s="92" t="e">
        <v>#N/A</v>
      </c>
      <c r="S1517" s="92" t="e">
        <v>#N/A</v>
      </c>
      <c r="T1517" s="92" t="e">
        <v>#N/A</v>
      </c>
      <c r="U1517" s="92" t="e">
        <v>#N/A</v>
      </c>
      <c r="V1517" s="92" t="e">
        <v>#N/A</v>
      </c>
      <c r="W1517" s="92" t="e">
        <v>#N/A</v>
      </c>
      <c r="X1517" s="92" t="e">
        <v>#N/A</v>
      </c>
      <c r="Y1517" s="92" t="e">
        <v>#N/A</v>
      </c>
      <c r="Z1517" s="92">
        <v>154</v>
      </c>
      <c r="AA1517" s="92" t="s">
        <v>21297</v>
      </c>
      <c r="AB1517" s="92" t="s">
        <v>28781</v>
      </c>
      <c r="AC1517" s="92" t="s">
        <v>28782</v>
      </c>
      <c r="AD1517" s="92" t="e">
        <v>#N/A</v>
      </c>
      <c r="AE1517" s="92" t="s">
        <v>28783</v>
      </c>
      <c r="AF1517" s="94" t="s">
        <v>39096</v>
      </c>
      <c r="AG1517" s="92" t="s">
        <v>39096</v>
      </c>
      <c r="AI1517" s="92" t="b">
        <f t="shared" si="137"/>
        <v>1</v>
      </c>
    </row>
    <row r="1518" spans="2:35" ht="144" x14ac:dyDescent="0.3">
      <c r="B1518" s="92" t="s">
        <v>28784</v>
      </c>
      <c r="C1518" s="92" t="s">
        <v>28785</v>
      </c>
      <c r="D1518" s="92" t="s">
        <v>28786</v>
      </c>
      <c r="E1518" s="92" t="s">
        <v>28787</v>
      </c>
      <c r="F1518" s="92" t="s">
        <v>21362</v>
      </c>
      <c r="G1518" s="92" t="s">
        <v>28788</v>
      </c>
      <c r="H1518" s="92">
        <v>3615</v>
      </c>
      <c r="I1518" s="92" t="s">
        <v>21294</v>
      </c>
      <c r="J1518" s="93">
        <v>9.36</v>
      </c>
      <c r="K1518" s="92">
        <v>9573280</v>
      </c>
      <c r="L1518" s="95">
        <v>43651</v>
      </c>
      <c r="M1518" s="92">
        <v>3.5000000000000001E-3</v>
      </c>
      <c r="N1518" s="92" t="s">
        <v>21673</v>
      </c>
      <c r="O1518" s="92" t="s">
        <v>75</v>
      </c>
      <c r="P1518" s="92" t="e">
        <v>#N/A</v>
      </c>
      <c r="Q1518" s="92" t="e">
        <v>#N/A</v>
      </c>
      <c r="R1518" s="92" t="e">
        <v>#N/A</v>
      </c>
      <c r="S1518" s="92" t="e">
        <v>#N/A</v>
      </c>
      <c r="T1518" s="92" t="e">
        <v>#N/A</v>
      </c>
      <c r="U1518" s="92" t="e">
        <v>#N/A</v>
      </c>
      <c r="V1518" s="92" t="e">
        <v>#N/A</v>
      </c>
      <c r="W1518" s="92" t="e">
        <v>#N/A</v>
      </c>
      <c r="X1518" s="92" t="e">
        <v>#N/A</v>
      </c>
      <c r="Y1518" s="92" t="e">
        <v>#N/A</v>
      </c>
      <c r="Z1518" s="92">
        <v>192</v>
      </c>
      <c r="AA1518" s="92" t="s">
        <v>21297</v>
      </c>
      <c r="AB1518" s="92" t="s">
        <v>28789</v>
      </c>
      <c r="AC1518" s="92" t="s">
        <v>28790</v>
      </c>
      <c r="AD1518" s="92" t="e">
        <v>#N/A</v>
      </c>
      <c r="AE1518" s="92" t="s">
        <v>28791</v>
      </c>
      <c r="AF1518" s="94" t="s">
        <v>39097</v>
      </c>
      <c r="AG1518" s="92" t="s">
        <v>39097</v>
      </c>
      <c r="AI1518" s="92" t="b">
        <f t="shared" si="137"/>
        <v>1</v>
      </c>
    </row>
    <row r="1519" spans="2:35" ht="144" x14ac:dyDescent="0.3">
      <c r="B1519" s="92" t="s">
        <v>28792</v>
      </c>
      <c r="C1519" s="92" t="s">
        <v>28793</v>
      </c>
      <c r="D1519" s="92" t="s">
        <v>28794</v>
      </c>
      <c r="E1519" s="92" t="s">
        <v>28795</v>
      </c>
      <c r="F1519" s="92" t="s">
        <v>21336</v>
      </c>
      <c r="G1519" s="92" t="s">
        <v>28796</v>
      </c>
      <c r="H1519" s="92">
        <v>4501</v>
      </c>
      <c r="I1519" s="92" t="s">
        <v>21294</v>
      </c>
      <c r="J1519" s="93">
        <v>16.850000000000001</v>
      </c>
      <c r="K1519" s="92">
        <v>17234770</v>
      </c>
      <c r="L1519" s="95">
        <v>43651</v>
      </c>
      <c r="M1519" s="92">
        <v>3.5000000000000001E-3</v>
      </c>
      <c r="N1519" s="92" t="s">
        <v>21673</v>
      </c>
      <c r="O1519" s="92" t="s">
        <v>75</v>
      </c>
      <c r="P1519" s="92" t="e">
        <v>#N/A</v>
      </c>
      <c r="Q1519" s="92" t="e">
        <v>#N/A</v>
      </c>
      <c r="R1519" s="92" t="e">
        <v>#N/A</v>
      </c>
      <c r="S1519" s="92" t="e">
        <v>#N/A</v>
      </c>
      <c r="T1519" s="92" t="e">
        <v>#N/A</v>
      </c>
      <c r="U1519" s="92" t="e">
        <v>#N/A</v>
      </c>
      <c r="V1519" s="92" t="e">
        <v>#N/A</v>
      </c>
      <c r="W1519" s="92" t="e">
        <v>#N/A</v>
      </c>
      <c r="X1519" s="92" t="e">
        <v>#N/A</v>
      </c>
      <c r="Y1519" s="92" t="e">
        <v>#N/A</v>
      </c>
      <c r="Z1519" s="92">
        <v>360</v>
      </c>
      <c r="AA1519" s="92" t="s">
        <v>21297</v>
      </c>
      <c r="AB1519" s="92" t="s">
        <v>28797</v>
      </c>
      <c r="AC1519" s="92" t="s">
        <v>28798</v>
      </c>
      <c r="AD1519" s="92" t="e">
        <v>#N/A</v>
      </c>
      <c r="AE1519" s="92" t="s">
        <v>28799</v>
      </c>
      <c r="AF1519" s="94" t="s">
        <v>39098</v>
      </c>
      <c r="AG1519" s="92" t="s">
        <v>39098</v>
      </c>
      <c r="AI1519" s="92" t="b">
        <f t="shared" si="137"/>
        <v>1</v>
      </c>
    </row>
    <row r="1520" spans="2:35" x14ac:dyDescent="0.3">
      <c r="B1520" s="92" t="s">
        <v>5066</v>
      </c>
      <c r="C1520" s="92" t="s">
        <v>28680</v>
      </c>
      <c r="D1520" s="92" t="s">
        <v>28681</v>
      </c>
      <c r="E1520" s="92" t="s">
        <v>28682</v>
      </c>
      <c r="F1520" s="92" t="s">
        <v>21292</v>
      </c>
      <c r="G1520" s="92" t="s">
        <v>28683</v>
      </c>
      <c r="H1520" s="92">
        <v>173663</v>
      </c>
      <c r="I1520" s="92" t="s">
        <v>21294</v>
      </c>
      <c r="J1520" s="93">
        <v>983.47</v>
      </c>
      <c r="K1520" s="92">
        <v>969815000</v>
      </c>
      <c r="L1520" s="95">
        <v>41682</v>
      </c>
      <c r="M1520" s="92">
        <v>1E-3</v>
      </c>
      <c r="N1520" s="92" t="s">
        <v>289</v>
      </c>
      <c r="O1520" s="92" t="s">
        <v>75</v>
      </c>
      <c r="P1520" s="92" t="s">
        <v>416</v>
      </c>
      <c r="Q1520" s="92" t="s">
        <v>77</v>
      </c>
      <c r="R1520" s="92" t="s">
        <v>26</v>
      </c>
      <c r="S1520" s="92" t="s">
        <v>24</v>
      </c>
      <c r="T1520" s="92" t="s">
        <v>35</v>
      </c>
      <c r="U1520" s="92" t="s">
        <v>100</v>
      </c>
      <c r="V1520" s="92" t="s">
        <v>24</v>
      </c>
      <c r="W1520" s="92" t="s">
        <v>18</v>
      </c>
      <c r="X1520" s="92" t="s">
        <v>32</v>
      </c>
      <c r="Y1520" s="92" t="s">
        <v>24</v>
      </c>
      <c r="Z1520" s="92">
        <v>27</v>
      </c>
      <c r="AA1520" s="92" t="s">
        <v>21297</v>
      </c>
      <c r="AB1520" s="92" t="s">
        <v>28684</v>
      </c>
      <c r="AC1520" s="92" t="s">
        <v>28685</v>
      </c>
      <c r="AD1520" s="92" t="s">
        <v>35</v>
      </c>
      <c r="AE1520" s="92" t="s">
        <v>28686</v>
      </c>
      <c r="AF1520" s="94" t="e">
        <v>#N/A</v>
      </c>
      <c r="AG1520" s="92" t="s">
        <v>35</v>
      </c>
      <c r="AI1520" s="92">
        <f>LEN(B1520)</f>
        <v>4</v>
      </c>
    </row>
    <row r="1521" spans="2:35" ht="158.4" x14ac:dyDescent="0.3">
      <c r="B1521" s="92" t="s">
        <v>4475</v>
      </c>
      <c r="C1521" s="92" t="s">
        <v>28687</v>
      </c>
      <c r="D1521" s="92" t="s">
        <v>28688</v>
      </c>
      <c r="E1521" s="92" t="s">
        <v>28689</v>
      </c>
      <c r="F1521" s="92" t="s">
        <v>21292</v>
      </c>
      <c r="G1521" s="92" t="s">
        <v>28690</v>
      </c>
      <c r="H1521" s="92">
        <v>178272</v>
      </c>
      <c r="I1521" s="92" t="s">
        <v>21294</v>
      </c>
      <c r="J1521" s="93">
        <v>1550</v>
      </c>
      <c r="K1521" s="92">
        <v>1551879000</v>
      </c>
      <c r="L1521" s="95">
        <v>42280</v>
      </c>
      <c r="M1521" s="92">
        <v>1E-3</v>
      </c>
      <c r="N1521" s="92" t="s">
        <v>22648</v>
      </c>
      <c r="O1521" s="92" t="s">
        <v>75</v>
      </c>
      <c r="P1521" s="92" t="s">
        <v>258</v>
      </c>
      <c r="Q1521" s="92" t="s">
        <v>77</v>
      </c>
      <c r="R1521" s="92" t="s">
        <v>26</v>
      </c>
      <c r="S1521" s="92" t="s">
        <v>24</v>
      </c>
      <c r="T1521" s="92" t="s">
        <v>30</v>
      </c>
      <c r="U1521" s="92" t="s">
        <v>100</v>
      </c>
      <c r="V1521" s="92" t="s">
        <v>24</v>
      </c>
      <c r="W1521" s="92" t="s">
        <v>24</v>
      </c>
      <c r="X1521" s="92" t="s">
        <v>32</v>
      </c>
      <c r="Y1521" s="92" t="s">
        <v>24</v>
      </c>
      <c r="Z1521" s="92">
        <v>443</v>
      </c>
      <c r="AA1521" s="92" t="s">
        <v>21297</v>
      </c>
      <c r="AB1521" s="92" t="s">
        <v>28691</v>
      </c>
      <c r="AC1521" s="92" t="s">
        <v>28692</v>
      </c>
      <c r="AD1521" s="92" t="s">
        <v>4476</v>
      </c>
      <c r="AE1521" s="92" t="s">
        <v>28693</v>
      </c>
      <c r="AF1521" s="94" t="s">
        <v>39099</v>
      </c>
      <c r="AG1521" s="92" t="s">
        <v>39099</v>
      </c>
      <c r="AI1521" s="92" t="b">
        <f t="shared" ref="AI1521:AI1584" si="145">IF(LEN(B1521)=4,LEFT(AF1521,4),LEFT(AF1521,3))=B1521</f>
        <v>1</v>
      </c>
    </row>
    <row r="1522" spans="2:35" ht="115.2" x14ac:dyDescent="0.3">
      <c r="B1522" s="92" t="s">
        <v>4554</v>
      </c>
      <c r="C1522" s="92" t="s">
        <v>28806</v>
      </c>
      <c r="D1522" s="92" t="s">
        <v>28807</v>
      </c>
      <c r="E1522" s="92" t="s">
        <v>28808</v>
      </c>
      <c r="F1522" s="92" t="s">
        <v>21486</v>
      </c>
      <c r="G1522" s="92" t="s">
        <v>28809</v>
      </c>
      <c r="H1522" s="92">
        <v>31567</v>
      </c>
      <c r="I1522" s="92" t="s">
        <v>21294</v>
      </c>
      <c r="J1522" s="93">
        <v>311.17</v>
      </c>
      <c r="K1522" s="92">
        <v>313348500</v>
      </c>
      <c r="L1522" s="95">
        <v>42013</v>
      </c>
      <c r="M1522" s="92">
        <v>1.8E-3</v>
      </c>
      <c r="N1522" s="92" t="s">
        <v>22806</v>
      </c>
      <c r="O1522" s="92" t="s">
        <v>75</v>
      </c>
      <c r="P1522" s="92" t="s">
        <v>154</v>
      </c>
      <c r="Q1522" s="92" t="s">
        <v>77</v>
      </c>
      <c r="R1522" s="92" t="s">
        <v>26</v>
      </c>
      <c r="S1522" s="92" t="s">
        <v>24</v>
      </c>
      <c r="T1522" s="92" t="s">
        <v>30</v>
      </c>
      <c r="U1522" s="92" t="s">
        <v>100</v>
      </c>
      <c r="V1522" s="92" t="s">
        <v>24</v>
      </c>
      <c r="W1522" s="92" t="s">
        <v>24</v>
      </c>
      <c r="X1522" s="92" t="s">
        <v>32</v>
      </c>
      <c r="Y1522" s="92" t="s">
        <v>24</v>
      </c>
      <c r="Z1522" s="92">
        <v>1474</v>
      </c>
      <c r="AA1522" s="92" t="s">
        <v>21297</v>
      </c>
      <c r="AB1522" s="92" t="s">
        <v>28810</v>
      </c>
      <c r="AC1522" s="92" t="s">
        <v>28811</v>
      </c>
      <c r="AD1522" s="92" t="s">
        <v>4555</v>
      </c>
      <c r="AE1522" s="92" t="s">
        <v>28812</v>
      </c>
      <c r="AF1522" s="94" t="s">
        <v>40360</v>
      </c>
      <c r="AG1522" s="92" t="s">
        <v>35</v>
      </c>
      <c r="AI1522" s="92">
        <f>LEN(B1522)</f>
        <v>4</v>
      </c>
    </row>
    <row r="1523" spans="2:35" ht="100.8" x14ac:dyDescent="0.3">
      <c r="B1523" s="92" t="s">
        <v>28875</v>
      </c>
      <c r="C1523" s="92" t="s">
        <v>28876</v>
      </c>
      <c r="D1523" s="92" t="s">
        <v>28877</v>
      </c>
      <c r="E1523" s="92" t="s">
        <v>28878</v>
      </c>
      <c r="F1523" s="92" t="s">
        <v>21311</v>
      </c>
      <c r="G1523" s="92" t="s">
        <v>28879</v>
      </c>
      <c r="H1523" s="92">
        <v>3534</v>
      </c>
      <c r="I1523" s="92" t="s">
        <v>21294</v>
      </c>
      <c r="J1523" s="93">
        <v>10.14</v>
      </c>
      <c r="K1523" s="92">
        <v>10146000</v>
      </c>
      <c r="L1523" s="95">
        <v>43886</v>
      </c>
      <c r="M1523" s="92">
        <v>6.9999999999999999E-4</v>
      </c>
      <c r="N1523" s="92" t="s">
        <v>22648</v>
      </c>
      <c r="O1523" s="92" t="s">
        <v>75</v>
      </c>
      <c r="P1523" s="92" t="e">
        <v>#N/A</v>
      </c>
      <c r="Q1523" s="92" t="e">
        <v>#N/A</v>
      </c>
      <c r="R1523" s="92" t="e">
        <v>#N/A</v>
      </c>
      <c r="S1523" s="92" t="e">
        <v>#N/A</v>
      </c>
      <c r="T1523" s="92" t="e">
        <v>#N/A</v>
      </c>
      <c r="U1523" s="92" t="e">
        <v>#N/A</v>
      </c>
      <c r="V1523" s="92" t="e">
        <v>#N/A</v>
      </c>
      <c r="W1523" s="92" t="e">
        <v>#N/A</v>
      </c>
      <c r="X1523" s="92" t="e">
        <v>#N/A</v>
      </c>
      <c r="Y1523" s="92" t="e">
        <v>#N/A</v>
      </c>
      <c r="Z1523" s="92">
        <v>17</v>
      </c>
      <c r="AA1523" s="92" t="s">
        <v>21297</v>
      </c>
      <c r="AB1523" s="100" t="s">
        <v>28880</v>
      </c>
      <c r="AC1523" s="92" t="s">
        <v>28881</v>
      </c>
      <c r="AD1523" s="92" t="e">
        <v>#N/A</v>
      </c>
      <c r="AE1523" s="92" t="s">
        <v>28882</v>
      </c>
      <c r="AF1523" s="94" t="s">
        <v>39100</v>
      </c>
      <c r="AG1523" s="92" t="s">
        <v>39100</v>
      </c>
      <c r="AI1523" s="92" t="b">
        <f t="shared" si="145"/>
        <v>1</v>
      </c>
    </row>
    <row r="1524" spans="2:35" ht="158.4" x14ac:dyDescent="0.3">
      <c r="B1524" s="92" t="s">
        <v>4492</v>
      </c>
      <c r="C1524" s="92" t="s">
        <v>28694</v>
      </c>
      <c r="D1524" s="92" t="s">
        <v>28695</v>
      </c>
      <c r="E1524" s="92" t="s">
        <v>28696</v>
      </c>
      <c r="F1524" s="92" t="s">
        <v>21292</v>
      </c>
      <c r="G1524" s="92" t="s">
        <v>28697</v>
      </c>
      <c r="H1524" s="92">
        <v>198240</v>
      </c>
      <c r="I1524" s="92" t="s">
        <v>21294</v>
      </c>
      <c r="J1524" s="93">
        <v>1420</v>
      </c>
      <c r="K1524" s="92">
        <v>1392640000</v>
      </c>
      <c r="L1524" s="95">
        <v>42280</v>
      </c>
      <c r="M1524" s="92">
        <v>1E-3</v>
      </c>
      <c r="N1524" s="92" t="s">
        <v>22648</v>
      </c>
      <c r="O1524" s="92" t="s">
        <v>75</v>
      </c>
      <c r="P1524" s="92" t="s">
        <v>258</v>
      </c>
      <c r="Q1524" s="92" t="s">
        <v>77</v>
      </c>
      <c r="R1524" s="92" t="s">
        <v>26</v>
      </c>
      <c r="S1524" s="92" t="s">
        <v>24</v>
      </c>
      <c r="T1524" s="92" t="s">
        <v>30</v>
      </c>
      <c r="U1524" s="92" t="s">
        <v>100</v>
      </c>
      <c r="V1524" s="92" t="s">
        <v>24</v>
      </c>
      <c r="W1524" s="92" t="s">
        <v>24</v>
      </c>
      <c r="X1524" s="92" t="s">
        <v>32</v>
      </c>
      <c r="Y1524" s="92" t="s">
        <v>24</v>
      </c>
      <c r="Z1524" s="92">
        <v>524</v>
      </c>
      <c r="AA1524" s="92" t="s">
        <v>21297</v>
      </c>
      <c r="AB1524" s="92" t="s">
        <v>28698</v>
      </c>
      <c r="AC1524" s="92" t="s">
        <v>28699</v>
      </c>
      <c r="AD1524" s="92" t="s">
        <v>4493</v>
      </c>
      <c r="AE1524" s="92" t="s">
        <v>28700</v>
      </c>
      <c r="AF1524" s="94" t="s">
        <v>39101</v>
      </c>
      <c r="AG1524" s="92" t="s">
        <v>39101</v>
      </c>
      <c r="AI1524" s="92" t="b">
        <f t="shared" si="145"/>
        <v>1</v>
      </c>
    </row>
    <row r="1525" spans="2:35" ht="115.2" x14ac:dyDescent="0.3">
      <c r="B1525" s="92" t="s">
        <v>4585</v>
      </c>
      <c r="C1525" s="92" t="s">
        <v>28813</v>
      </c>
      <c r="D1525" s="92" t="s">
        <v>28814</v>
      </c>
      <c r="E1525" s="92" t="s">
        <v>28815</v>
      </c>
      <c r="F1525" s="92" t="s">
        <v>21486</v>
      </c>
      <c r="G1525" s="92" t="s">
        <v>28816</v>
      </c>
      <c r="H1525" s="92">
        <v>47024</v>
      </c>
      <c r="I1525" s="92" t="s">
        <v>21294</v>
      </c>
      <c r="J1525" s="93">
        <v>356.23</v>
      </c>
      <c r="K1525" s="92">
        <v>360769500</v>
      </c>
      <c r="L1525" s="95">
        <v>42013</v>
      </c>
      <c r="M1525" s="92">
        <v>1.8E-3</v>
      </c>
      <c r="N1525" s="92" t="s">
        <v>22806</v>
      </c>
      <c r="O1525" s="92" t="s">
        <v>75</v>
      </c>
      <c r="P1525" s="92" t="s">
        <v>154</v>
      </c>
      <c r="Q1525" s="92" t="s">
        <v>77</v>
      </c>
      <c r="R1525" s="92" t="s">
        <v>26</v>
      </c>
      <c r="S1525" s="92" t="s">
        <v>24</v>
      </c>
      <c r="T1525" s="92" t="s">
        <v>30</v>
      </c>
      <c r="U1525" s="92" t="s">
        <v>100</v>
      </c>
      <c r="V1525" s="92" t="s">
        <v>24</v>
      </c>
      <c r="W1525" s="92" t="s">
        <v>24</v>
      </c>
      <c r="X1525" s="92" t="s">
        <v>32</v>
      </c>
      <c r="Y1525" s="92" t="s">
        <v>24</v>
      </c>
      <c r="Z1525" s="92">
        <v>1472</v>
      </c>
      <c r="AA1525" s="92" t="s">
        <v>21297</v>
      </c>
      <c r="AB1525" s="92" t="s">
        <v>28817</v>
      </c>
      <c r="AC1525" s="92" t="s">
        <v>28818</v>
      </c>
      <c r="AD1525" s="92" t="s">
        <v>4586</v>
      </c>
      <c r="AE1525" s="92" t="s">
        <v>28819</v>
      </c>
      <c r="AF1525" s="94" t="s">
        <v>39102</v>
      </c>
      <c r="AG1525" s="92" t="s">
        <v>39102</v>
      </c>
      <c r="AI1525" s="92" t="b">
        <f t="shared" si="145"/>
        <v>1</v>
      </c>
    </row>
    <row r="1526" spans="2:35" ht="100.8" x14ac:dyDescent="0.3">
      <c r="B1526" s="92" t="s">
        <v>28883</v>
      </c>
      <c r="C1526" s="92" t="s">
        <v>28884</v>
      </c>
      <c r="D1526" s="92" t="s">
        <v>28885</v>
      </c>
      <c r="E1526" s="92" t="s">
        <v>28886</v>
      </c>
      <c r="F1526" s="92" t="s">
        <v>21311</v>
      </c>
      <c r="G1526" s="92" t="s">
        <v>28887</v>
      </c>
      <c r="H1526" s="92">
        <v>2839</v>
      </c>
      <c r="I1526" s="92" t="s">
        <v>21294</v>
      </c>
      <c r="J1526" s="93">
        <v>3.84</v>
      </c>
      <c r="K1526" s="92">
        <v>3828750</v>
      </c>
      <c r="L1526" s="95">
        <v>43886</v>
      </c>
      <c r="M1526" s="92">
        <v>6.9999999999999999E-4</v>
      </c>
      <c r="N1526" s="92" t="s">
        <v>22648</v>
      </c>
      <c r="O1526" s="92" t="s">
        <v>75</v>
      </c>
      <c r="P1526" s="92" t="e">
        <v>#N/A</v>
      </c>
      <c r="Q1526" s="92" t="e">
        <v>#N/A</v>
      </c>
      <c r="R1526" s="92" t="e">
        <v>#N/A</v>
      </c>
      <c r="S1526" s="92" t="e">
        <v>#N/A</v>
      </c>
      <c r="T1526" s="92" t="e">
        <v>#N/A</v>
      </c>
      <c r="U1526" s="92" t="e">
        <v>#N/A</v>
      </c>
      <c r="V1526" s="92" t="e">
        <v>#N/A</v>
      </c>
      <c r="W1526" s="92" t="e">
        <v>#N/A</v>
      </c>
      <c r="X1526" s="92" t="e">
        <v>#N/A</v>
      </c>
      <c r="Y1526" s="92" t="e">
        <v>#N/A</v>
      </c>
      <c r="Z1526" s="92">
        <v>16</v>
      </c>
      <c r="AA1526" s="92" t="s">
        <v>21297</v>
      </c>
      <c r="AB1526" s="100" t="s">
        <v>28888</v>
      </c>
      <c r="AC1526" s="92" t="s">
        <v>28889</v>
      </c>
      <c r="AD1526" s="92" t="e">
        <v>#N/A</v>
      </c>
      <c r="AE1526" s="92" t="s">
        <v>28890</v>
      </c>
      <c r="AF1526" s="94" t="s">
        <v>39103</v>
      </c>
      <c r="AG1526" s="92" t="s">
        <v>39103</v>
      </c>
      <c r="AI1526" s="92" t="b">
        <f t="shared" si="145"/>
        <v>1</v>
      </c>
    </row>
    <row r="1527" spans="2:35" ht="100.8" x14ac:dyDescent="0.3">
      <c r="B1527" s="92" t="s">
        <v>4529</v>
      </c>
      <c r="C1527" s="92" t="s">
        <v>28701</v>
      </c>
      <c r="D1527" s="92" t="s">
        <v>28702</v>
      </c>
      <c r="E1527" s="92" t="s">
        <v>28703</v>
      </c>
      <c r="F1527" s="92" t="s">
        <v>21292</v>
      </c>
      <c r="G1527" s="92" t="s">
        <v>28704</v>
      </c>
      <c r="H1527" s="92">
        <v>162730</v>
      </c>
      <c r="I1527" s="92" t="s">
        <v>21294</v>
      </c>
      <c r="J1527" s="93">
        <v>1300</v>
      </c>
      <c r="K1527" s="92">
        <v>1324615000</v>
      </c>
      <c r="L1527" s="95">
        <v>42311</v>
      </c>
      <c r="M1527" s="92">
        <v>1E-3</v>
      </c>
      <c r="N1527" s="92" t="s">
        <v>22648</v>
      </c>
      <c r="O1527" s="92" t="s">
        <v>75</v>
      </c>
      <c r="P1527" s="92" t="s">
        <v>258</v>
      </c>
      <c r="Q1527" s="92" t="s">
        <v>77</v>
      </c>
      <c r="R1527" s="92" t="s">
        <v>26</v>
      </c>
      <c r="S1527" s="92" t="s">
        <v>24</v>
      </c>
      <c r="T1527" s="92" t="s">
        <v>30</v>
      </c>
      <c r="U1527" s="92" t="s">
        <v>100</v>
      </c>
      <c r="V1527" s="92" t="s">
        <v>24</v>
      </c>
      <c r="W1527" s="92" t="s">
        <v>24</v>
      </c>
      <c r="X1527" s="92" t="s">
        <v>32</v>
      </c>
      <c r="Y1527" s="92" t="s">
        <v>24</v>
      </c>
      <c r="Z1527" s="92">
        <v>543</v>
      </c>
      <c r="AA1527" s="92" t="s">
        <v>21297</v>
      </c>
      <c r="AB1527" s="92" t="s">
        <v>28705</v>
      </c>
      <c r="AC1527" s="92" t="s">
        <v>28706</v>
      </c>
      <c r="AD1527" s="92" t="s">
        <v>4530</v>
      </c>
      <c r="AE1527" s="92" t="s">
        <v>28707</v>
      </c>
      <c r="AF1527" s="94" t="s">
        <v>40361</v>
      </c>
      <c r="AG1527" s="92" t="s">
        <v>35</v>
      </c>
      <c r="AI1527" s="92">
        <f t="shared" ref="AI1527:AI1528" si="146">LEN(B1527)</f>
        <v>4</v>
      </c>
    </row>
    <row r="1528" spans="2:35" ht="129.6" x14ac:dyDescent="0.3">
      <c r="B1528" s="92" t="s">
        <v>28820</v>
      </c>
      <c r="C1528" s="92" t="s">
        <v>28821</v>
      </c>
      <c r="D1528" s="92" t="s">
        <v>28822</v>
      </c>
      <c r="E1528" s="92" t="s">
        <v>28823</v>
      </c>
      <c r="F1528" s="92" t="s">
        <v>21336</v>
      </c>
      <c r="G1528" s="92" t="s">
        <v>28824</v>
      </c>
      <c r="H1528" s="92">
        <v>33867</v>
      </c>
      <c r="I1528" s="92" t="s">
        <v>21294</v>
      </c>
      <c r="J1528" s="93">
        <v>276.08</v>
      </c>
      <c r="K1528" s="92">
        <v>280500500</v>
      </c>
      <c r="L1528" s="95">
        <v>43043</v>
      </c>
      <c r="M1528" s="92">
        <v>1.8E-3</v>
      </c>
      <c r="N1528" s="92" t="s">
        <v>22806</v>
      </c>
      <c r="O1528" s="92" t="s">
        <v>75</v>
      </c>
      <c r="P1528" s="92" t="e">
        <v>#N/A</v>
      </c>
      <c r="Q1528" s="92" t="e">
        <v>#N/A</v>
      </c>
      <c r="R1528" s="92" t="e">
        <v>#N/A</v>
      </c>
      <c r="S1528" s="92" t="e">
        <v>#N/A</v>
      </c>
      <c r="T1528" s="92" t="e">
        <v>#N/A</v>
      </c>
      <c r="U1528" s="92" t="e">
        <v>#N/A</v>
      </c>
      <c r="V1528" s="92" t="e">
        <v>#N/A</v>
      </c>
      <c r="W1528" s="92" t="e">
        <v>#N/A</v>
      </c>
      <c r="X1528" s="92" t="e">
        <v>#N/A</v>
      </c>
      <c r="Y1528" s="92" t="e">
        <v>#N/A</v>
      </c>
      <c r="Z1528" s="92">
        <v>1203</v>
      </c>
      <c r="AA1528" s="92" t="s">
        <v>21297</v>
      </c>
      <c r="AB1528" s="92" t="s">
        <v>28825</v>
      </c>
      <c r="AC1528" s="92" t="s">
        <v>28826</v>
      </c>
      <c r="AD1528" s="92" t="e">
        <v>#N/A</v>
      </c>
      <c r="AE1528" s="92" t="s">
        <v>28827</v>
      </c>
      <c r="AF1528" s="94" t="s">
        <v>40362</v>
      </c>
      <c r="AG1528" s="92" t="s">
        <v>35</v>
      </c>
      <c r="AI1528" s="92">
        <f t="shared" si="146"/>
        <v>4</v>
      </c>
    </row>
    <row r="1529" spans="2:35" ht="100.8" x14ac:dyDescent="0.3">
      <c r="B1529" s="92" t="s">
        <v>28891</v>
      </c>
      <c r="C1529" s="92" t="s">
        <v>28892</v>
      </c>
      <c r="D1529" s="92" t="s">
        <v>28893</v>
      </c>
      <c r="E1529" s="92" t="s">
        <v>28894</v>
      </c>
      <c r="F1529" s="92" t="s">
        <v>21311</v>
      </c>
      <c r="G1529" s="92" t="s">
        <v>28895</v>
      </c>
      <c r="H1529" s="92">
        <v>3397</v>
      </c>
      <c r="I1529" s="92" t="s">
        <v>21294</v>
      </c>
      <c r="J1529" s="93">
        <v>18.02</v>
      </c>
      <c r="K1529" s="92">
        <v>17983000</v>
      </c>
      <c r="L1529" s="95">
        <v>43886</v>
      </c>
      <c r="M1529" s="92">
        <v>6.9999999999999999E-4</v>
      </c>
      <c r="N1529" s="92" t="s">
        <v>22648</v>
      </c>
      <c r="O1529" s="92" t="s">
        <v>75</v>
      </c>
      <c r="P1529" s="92" t="e">
        <v>#N/A</v>
      </c>
      <c r="Q1529" s="92" t="e">
        <v>#N/A</v>
      </c>
      <c r="R1529" s="92" t="e">
        <v>#N/A</v>
      </c>
      <c r="S1529" s="92" t="e">
        <v>#N/A</v>
      </c>
      <c r="T1529" s="92" t="e">
        <v>#N/A</v>
      </c>
      <c r="U1529" s="92" t="e">
        <v>#N/A</v>
      </c>
      <c r="V1529" s="92" t="e">
        <v>#N/A</v>
      </c>
      <c r="W1529" s="92" t="e">
        <v>#N/A</v>
      </c>
      <c r="X1529" s="92" t="e">
        <v>#N/A</v>
      </c>
      <c r="Y1529" s="92" t="e">
        <v>#N/A</v>
      </c>
      <c r="Z1529" s="92">
        <v>11</v>
      </c>
      <c r="AA1529" s="92" t="s">
        <v>21297</v>
      </c>
      <c r="AB1529" s="100" t="s">
        <v>28896</v>
      </c>
      <c r="AC1529" s="92" t="s">
        <v>28897</v>
      </c>
      <c r="AD1529" s="92" t="e">
        <v>#N/A</v>
      </c>
      <c r="AE1529" s="92" t="s">
        <v>28898</v>
      </c>
      <c r="AF1529" s="94" t="s">
        <v>39104</v>
      </c>
      <c r="AG1529" s="92" t="s">
        <v>39104</v>
      </c>
      <c r="AI1529" s="92" t="b">
        <f t="shared" si="145"/>
        <v>1</v>
      </c>
    </row>
    <row r="1530" spans="2:35" ht="158.4" x14ac:dyDescent="0.3">
      <c r="B1530" s="92" t="s">
        <v>4527</v>
      </c>
      <c r="C1530" s="92" t="s">
        <v>28708</v>
      </c>
      <c r="D1530" s="92" t="s">
        <v>28709</v>
      </c>
      <c r="E1530" s="92" t="s">
        <v>28710</v>
      </c>
      <c r="F1530" s="92" t="s">
        <v>21292</v>
      </c>
      <c r="G1530" s="92" t="s">
        <v>28711</v>
      </c>
      <c r="H1530" s="92">
        <v>129567</v>
      </c>
      <c r="I1530" s="92" t="s">
        <v>21294</v>
      </c>
      <c r="J1530" s="93">
        <v>1030</v>
      </c>
      <c r="K1530" s="92">
        <v>1060524000</v>
      </c>
      <c r="L1530" s="95">
        <v>42311</v>
      </c>
      <c r="M1530" s="92">
        <v>1E-3</v>
      </c>
      <c r="N1530" s="92" t="s">
        <v>22648</v>
      </c>
      <c r="O1530" s="92" t="s">
        <v>75</v>
      </c>
      <c r="P1530" s="92" t="s">
        <v>258</v>
      </c>
      <c r="Q1530" s="92" t="s">
        <v>77</v>
      </c>
      <c r="R1530" s="92" t="s">
        <v>26</v>
      </c>
      <c r="S1530" s="92" t="s">
        <v>24</v>
      </c>
      <c r="T1530" s="92" t="s">
        <v>30</v>
      </c>
      <c r="U1530" s="92" t="s">
        <v>100</v>
      </c>
      <c r="V1530" s="92" t="s">
        <v>24</v>
      </c>
      <c r="W1530" s="92" t="s">
        <v>24</v>
      </c>
      <c r="X1530" s="92" t="s">
        <v>32</v>
      </c>
      <c r="Y1530" s="92" t="s">
        <v>24</v>
      </c>
      <c r="Z1530" s="92">
        <v>471</v>
      </c>
      <c r="AA1530" s="92" t="s">
        <v>21297</v>
      </c>
      <c r="AB1530" s="92" t="s">
        <v>28712</v>
      </c>
      <c r="AC1530" s="92" t="s">
        <v>28713</v>
      </c>
      <c r="AD1530" s="92" t="s">
        <v>4528</v>
      </c>
      <c r="AE1530" s="92" t="s">
        <v>28714</v>
      </c>
      <c r="AF1530" s="94" t="s">
        <v>39105</v>
      </c>
      <c r="AG1530" s="92" t="s">
        <v>39105</v>
      </c>
      <c r="AI1530" s="92" t="b">
        <f t="shared" si="145"/>
        <v>1</v>
      </c>
    </row>
    <row r="1531" spans="2:35" ht="129.6" x14ac:dyDescent="0.3">
      <c r="B1531" s="92" t="s">
        <v>28828</v>
      </c>
      <c r="C1531" s="92" t="s">
        <v>28829</v>
      </c>
      <c r="D1531" s="92" t="s">
        <v>28830</v>
      </c>
      <c r="E1531" s="92" t="s">
        <v>28831</v>
      </c>
      <c r="F1531" s="92" t="s">
        <v>21362</v>
      </c>
      <c r="G1531" s="92" t="s">
        <v>28832</v>
      </c>
      <c r="H1531" s="92">
        <v>31233</v>
      </c>
      <c r="I1531" s="92" t="s">
        <v>21294</v>
      </c>
      <c r="J1531" s="93">
        <v>179.57</v>
      </c>
      <c r="K1531" s="92">
        <v>184416000</v>
      </c>
      <c r="L1531" s="95">
        <v>43179</v>
      </c>
      <c r="M1531" s="92">
        <v>1.8E-3</v>
      </c>
      <c r="N1531" s="92" t="s">
        <v>22806</v>
      </c>
      <c r="O1531" s="92" t="s">
        <v>75</v>
      </c>
      <c r="P1531" s="92" t="e">
        <v>#N/A</v>
      </c>
      <c r="Q1531" s="92" t="e">
        <v>#N/A</v>
      </c>
      <c r="R1531" s="92" t="e">
        <v>#N/A</v>
      </c>
      <c r="S1531" s="92" t="e">
        <v>#N/A</v>
      </c>
      <c r="T1531" s="92" t="e">
        <v>#N/A</v>
      </c>
      <c r="U1531" s="92" t="e">
        <v>#N/A</v>
      </c>
      <c r="V1531" s="92" t="e">
        <v>#N/A</v>
      </c>
      <c r="W1531" s="92" t="e">
        <v>#N/A</v>
      </c>
      <c r="X1531" s="92" t="e">
        <v>#N/A</v>
      </c>
      <c r="Y1531" s="92" t="e">
        <v>#N/A</v>
      </c>
      <c r="Z1531" s="92">
        <v>994</v>
      </c>
      <c r="AA1531" s="92" t="s">
        <v>21297</v>
      </c>
      <c r="AB1531" s="92" t="s">
        <v>28833</v>
      </c>
      <c r="AC1531" s="92" t="s">
        <v>28834</v>
      </c>
      <c r="AD1531" s="92" t="e">
        <v>#N/A</v>
      </c>
      <c r="AE1531" s="92" t="s">
        <v>28835</v>
      </c>
      <c r="AF1531" s="94" t="s">
        <v>39106</v>
      </c>
      <c r="AG1531" s="92" t="s">
        <v>39106</v>
      </c>
      <c r="AI1531" s="92" t="b">
        <f t="shared" si="145"/>
        <v>1</v>
      </c>
    </row>
    <row r="1532" spans="2:35" ht="100.8" x14ac:dyDescent="0.3">
      <c r="B1532" s="92" t="s">
        <v>28899</v>
      </c>
      <c r="C1532" s="92" t="s">
        <v>28900</v>
      </c>
      <c r="D1532" s="92" t="s">
        <v>28901</v>
      </c>
      <c r="E1532" s="92" t="s">
        <v>28902</v>
      </c>
      <c r="F1532" s="92" t="s">
        <v>21311</v>
      </c>
      <c r="G1532" s="92" t="s">
        <v>28903</v>
      </c>
      <c r="H1532" s="92">
        <v>1246</v>
      </c>
      <c r="I1532" s="92" t="s">
        <v>21294</v>
      </c>
      <c r="J1532" s="93">
        <v>13</v>
      </c>
      <c r="K1532" s="92">
        <v>12955000</v>
      </c>
      <c r="L1532" s="95">
        <v>43886</v>
      </c>
      <c r="M1532" s="92">
        <v>6.9999999999999999E-4</v>
      </c>
      <c r="N1532" s="92" t="s">
        <v>22648</v>
      </c>
      <c r="O1532" s="92" t="s">
        <v>75</v>
      </c>
      <c r="P1532" s="92" t="e">
        <v>#N/A</v>
      </c>
      <c r="Q1532" s="92" t="e">
        <v>#N/A</v>
      </c>
      <c r="R1532" s="92" t="e">
        <v>#N/A</v>
      </c>
      <c r="S1532" s="92" t="e">
        <v>#N/A</v>
      </c>
      <c r="T1532" s="92" t="e">
        <v>#N/A</v>
      </c>
      <c r="U1532" s="92" t="e">
        <v>#N/A</v>
      </c>
      <c r="V1532" s="92" t="e">
        <v>#N/A</v>
      </c>
      <c r="W1532" s="92" t="e">
        <v>#N/A</v>
      </c>
      <c r="X1532" s="92" t="e">
        <v>#N/A</v>
      </c>
      <c r="Y1532" s="92" t="e">
        <v>#N/A</v>
      </c>
      <c r="Z1532" s="92">
        <v>13</v>
      </c>
      <c r="AA1532" s="92" t="s">
        <v>21297</v>
      </c>
      <c r="AB1532" s="100" t="s">
        <v>28904</v>
      </c>
      <c r="AC1532" s="92" t="s">
        <v>28905</v>
      </c>
      <c r="AD1532" s="92" t="e">
        <v>#N/A</v>
      </c>
      <c r="AE1532" s="92" t="s">
        <v>28906</v>
      </c>
      <c r="AF1532" s="94" t="s">
        <v>39107</v>
      </c>
      <c r="AG1532" s="92" t="s">
        <v>39107</v>
      </c>
      <c r="AI1532" s="92" t="b">
        <f t="shared" si="145"/>
        <v>1</v>
      </c>
    </row>
    <row r="1533" spans="2:35" ht="158.4" x14ac:dyDescent="0.3">
      <c r="B1533" s="92" t="s">
        <v>4523</v>
      </c>
      <c r="C1533" s="92" t="s">
        <v>28715</v>
      </c>
      <c r="D1533" s="92" t="s">
        <v>28716</v>
      </c>
      <c r="E1533" s="92" t="s">
        <v>28717</v>
      </c>
      <c r="F1533" s="92" t="s">
        <v>21292</v>
      </c>
      <c r="G1533" s="92" t="s">
        <v>28718</v>
      </c>
      <c r="H1533" s="92">
        <v>124756</v>
      </c>
      <c r="I1533" s="92" t="s">
        <v>21294</v>
      </c>
      <c r="J1533" s="93">
        <v>841.31</v>
      </c>
      <c r="K1533" s="92">
        <v>861513000</v>
      </c>
      <c r="L1533" s="95">
        <v>42311</v>
      </c>
      <c r="M1533" s="92">
        <v>1E-3</v>
      </c>
      <c r="N1533" s="92" t="s">
        <v>22648</v>
      </c>
      <c r="O1533" s="92" t="s">
        <v>75</v>
      </c>
      <c r="P1533" s="92" t="s">
        <v>258</v>
      </c>
      <c r="Q1533" s="92" t="s">
        <v>77</v>
      </c>
      <c r="R1533" s="92" t="s">
        <v>26</v>
      </c>
      <c r="S1533" s="92" t="s">
        <v>24</v>
      </c>
      <c r="T1533" s="92" t="s">
        <v>30</v>
      </c>
      <c r="U1533" s="92" t="s">
        <v>100</v>
      </c>
      <c r="V1533" s="92" t="s">
        <v>24</v>
      </c>
      <c r="W1533" s="92" t="s">
        <v>24</v>
      </c>
      <c r="X1533" s="92" t="s">
        <v>32</v>
      </c>
      <c r="Y1533" s="92" t="s">
        <v>24</v>
      </c>
      <c r="Z1533" s="92">
        <v>550</v>
      </c>
      <c r="AA1533" s="92" t="s">
        <v>21297</v>
      </c>
      <c r="AB1533" s="92" t="s">
        <v>28719</v>
      </c>
      <c r="AC1533" s="92" t="s">
        <v>28720</v>
      </c>
      <c r="AD1533" s="92" t="s">
        <v>4524</v>
      </c>
      <c r="AE1533" s="92" t="s">
        <v>28721</v>
      </c>
      <c r="AF1533" s="94" t="s">
        <v>39108</v>
      </c>
      <c r="AG1533" s="92" t="s">
        <v>39108</v>
      </c>
      <c r="AI1533" s="92" t="b">
        <f t="shared" si="145"/>
        <v>1</v>
      </c>
    </row>
    <row r="1534" spans="2:35" ht="115.2" x14ac:dyDescent="0.3">
      <c r="B1534" s="92" t="s">
        <v>28836</v>
      </c>
      <c r="C1534" s="92" t="s">
        <v>28837</v>
      </c>
      <c r="D1534" s="92" t="s">
        <v>28838</v>
      </c>
      <c r="E1534" s="92" t="s">
        <v>28839</v>
      </c>
      <c r="F1534" s="92" t="s">
        <v>21362</v>
      </c>
      <c r="G1534" s="92" t="s">
        <v>28840</v>
      </c>
      <c r="H1534" s="92">
        <v>29180</v>
      </c>
      <c r="I1534" s="92" t="s">
        <v>21294</v>
      </c>
      <c r="J1534" s="93">
        <v>108.08</v>
      </c>
      <c r="K1534" s="92">
        <v>125223000</v>
      </c>
      <c r="L1534" s="95">
        <v>43417</v>
      </c>
      <c r="M1534" s="92">
        <v>1.8E-3</v>
      </c>
      <c r="N1534" s="92" t="s">
        <v>22806</v>
      </c>
      <c r="O1534" s="92" t="s">
        <v>75</v>
      </c>
      <c r="P1534" s="92" t="e">
        <v>#N/A</v>
      </c>
      <c r="Q1534" s="92" t="e">
        <v>#N/A</v>
      </c>
      <c r="R1534" s="92" t="e">
        <v>#N/A</v>
      </c>
      <c r="S1534" s="92" t="e">
        <v>#N/A</v>
      </c>
      <c r="T1534" s="92" t="e">
        <v>#N/A</v>
      </c>
      <c r="U1534" s="92" t="e">
        <v>#N/A</v>
      </c>
      <c r="V1534" s="92" t="e">
        <v>#N/A</v>
      </c>
      <c r="W1534" s="92" t="e">
        <v>#N/A</v>
      </c>
      <c r="X1534" s="92" t="e">
        <v>#N/A</v>
      </c>
      <c r="Y1534" s="92" t="e">
        <v>#N/A</v>
      </c>
      <c r="Z1534" s="92">
        <v>753</v>
      </c>
      <c r="AA1534" s="92" t="s">
        <v>21297</v>
      </c>
      <c r="AB1534" s="92" t="s">
        <v>28841</v>
      </c>
      <c r="AC1534" s="92" t="s">
        <v>28842</v>
      </c>
      <c r="AD1534" s="92" t="e">
        <v>#N/A</v>
      </c>
      <c r="AE1534" s="92" t="s">
        <v>28843</v>
      </c>
      <c r="AF1534" s="94" t="s">
        <v>39109</v>
      </c>
      <c r="AG1534" s="92" t="s">
        <v>39109</v>
      </c>
      <c r="AI1534" s="92" t="b">
        <f t="shared" si="145"/>
        <v>1</v>
      </c>
    </row>
    <row r="1535" spans="2:35" x14ac:dyDescent="0.3">
      <c r="B1535" s="92" t="s">
        <v>28907</v>
      </c>
      <c r="C1535" s="92" t="s">
        <v>28908</v>
      </c>
      <c r="D1535" s="92" t="s">
        <v>28909</v>
      </c>
      <c r="E1535" s="92" t="s">
        <v>28910</v>
      </c>
      <c r="F1535" s="92" t="s">
        <v>21311</v>
      </c>
      <c r="G1535" s="92" t="s">
        <v>28911</v>
      </c>
      <c r="H1535" s="92">
        <v>603</v>
      </c>
      <c r="I1535" s="92" t="s">
        <v>21294</v>
      </c>
      <c r="J1535" s="93">
        <v>15.72</v>
      </c>
      <c r="K1535" s="92">
        <v>15630000</v>
      </c>
      <c r="L1535" s="95">
        <v>43886</v>
      </c>
      <c r="M1535" s="92">
        <v>6.9999999999999999E-4</v>
      </c>
      <c r="N1535" s="92" t="s">
        <v>22648</v>
      </c>
      <c r="O1535" s="92" t="s">
        <v>75</v>
      </c>
      <c r="P1535" s="92" t="e">
        <v>#N/A</v>
      </c>
      <c r="Q1535" s="92" t="e">
        <v>#N/A</v>
      </c>
      <c r="R1535" s="92" t="e">
        <v>#N/A</v>
      </c>
      <c r="S1535" s="92" t="e">
        <v>#N/A</v>
      </c>
      <c r="T1535" s="92" t="e">
        <v>#N/A</v>
      </c>
      <c r="U1535" s="92" t="e">
        <v>#N/A</v>
      </c>
      <c r="V1535" s="92" t="e">
        <v>#N/A</v>
      </c>
      <c r="W1535" s="92" t="e">
        <v>#N/A</v>
      </c>
      <c r="X1535" s="92" t="e">
        <v>#N/A</v>
      </c>
      <c r="Y1535" s="92" t="e">
        <v>#N/A</v>
      </c>
      <c r="Z1535" s="92">
        <v>9</v>
      </c>
      <c r="AA1535" s="92" t="s">
        <v>21297</v>
      </c>
      <c r="AB1535" s="100" t="s">
        <v>28912</v>
      </c>
      <c r="AC1535" s="92" t="s">
        <v>28913</v>
      </c>
      <c r="AD1535" s="92" t="e">
        <v>#N/A</v>
      </c>
      <c r="AE1535" s="92" t="s">
        <v>28914</v>
      </c>
      <c r="AF1535" s="94" t="e">
        <v>#N/A</v>
      </c>
      <c r="AG1535" s="92" t="s">
        <v>39110</v>
      </c>
      <c r="AI1535" s="92" t="e">
        <f t="shared" si="145"/>
        <v>#N/A</v>
      </c>
    </row>
    <row r="1536" spans="2:35" ht="115.2" x14ac:dyDescent="0.3">
      <c r="B1536" s="92" t="s">
        <v>5173</v>
      </c>
      <c r="C1536" s="92" t="s">
        <v>28722</v>
      </c>
      <c r="D1536" s="92" t="s">
        <v>28723</v>
      </c>
      <c r="E1536" s="92" t="s">
        <v>28724</v>
      </c>
      <c r="F1536" s="92" t="s">
        <v>21292</v>
      </c>
      <c r="G1536" s="92" t="s">
        <v>28725</v>
      </c>
      <c r="H1536" s="92">
        <v>66760</v>
      </c>
      <c r="I1536" s="92" t="s">
        <v>21294</v>
      </c>
      <c r="J1536" s="93">
        <v>521.45000000000005</v>
      </c>
      <c r="K1536" s="92">
        <v>559936000</v>
      </c>
      <c r="L1536" s="95">
        <v>42626</v>
      </c>
      <c r="M1536" s="92">
        <v>1E-3</v>
      </c>
      <c r="N1536" s="92" t="s">
        <v>22648</v>
      </c>
      <c r="O1536" s="92" t="s">
        <v>75</v>
      </c>
      <c r="P1536" s="92" t="s">
        <v>76</v>
      </c>
      <c r="Q1536" s="92" t="s">
        <v>43</v>
      </c>
      <c r="R1536" s="92" t="s">
        <v>28</v>
      </c>
      <c r="S1536" s="92" t="s">
        <v>24</v>
      </c>
      <c r="T1536" s="92" t="s">
        <v>35</v>
      </c>
      <c r="U1536" s="92" t="s">
        <v>100</v>
      </c>
      <c r="V1536" s="92" t="s">
        <v>24</v>
      </c>
      <c r="W1536" s="92" t="s">
        <v>18</v>
      </c>
      <c r="X1536" s="92" t="s">
        <v>32</v>
      </c>
      <c r="Y1536" s="92" t="s">
        <v>24</v>
      </c>
      <c r="Z1536" s="92">
        <v>400</v>
      </c>
      <c r="AA1536" s="92" t="s">
        <v>21297</v>
      </c>
      <c r="AB1536" s="92" t="s">
        <v>28726</v>
      </c>
      <c r="AC1536" s="92" t="s">
        <v>28727</v>
      </c>
      <c r="AD1536" s="92" t="s">
        <v>5174</v>
      </c>
      <c r="AE1536" s="92" t="s">
        <v>28728</v>
      </c>
      <c r="AF1536" s="94" t="s">
        <v>40363</v>
      </c>
      <c r="AG1536" s="92" t="s">
        <v>35</v>
      </c>
      <c r="AI1536" s="92">
        <f>LEN(B1536)</f>
        <v>4</v>
      </c>
    </row>
    <row r="1537" spans="2:35" ht="115.2" x14ac:dyDescent="0.3">
      <c r="B1537" s="92" t="s">
        <v>28844</v>
      </c>
      <c r="C1537" s="92" t="s">
        <v>28845</v>
      </c>
      <c r="D1537" s="92" t="s">
        <v>28846</v>
      </c>
      <c r="E1537" s="92" t="s">
        <v>28847</v>
      </c>
      <c r="F1537" s="92" t="s">
        <v>21362</v>
      </c>
      <c r="G1537" s="92" t="s">
        <v>28848</v>
      </c>
      <c r="H1537" s="92">
        <v>19455</v>
      </c>
      <c r="I1537" s="92" t="s">
        <v>21294</v>
      </c>
      <c r="J1537" s="93">
        <v>63</v>
      </c>
      <c r="K1537" s="92">
        <v>66162250</v>
      </c>
      <c r="L1537" s="95">
        <v>43500</v>
      </c>
      <c r="M1537" s="92">
        <v>1.8E-3</v>
      </c>
      <c r="N1537" s="92" t="s">
        <v>25570</v>
      </c>
      <c r="O1537" s="92" t="s">
        <v>75</v>
      </c>
      <c r="P1537" s="92" t="e">
        <v>#N/A</v>
      </c>
      <c r="Q1537" s="92" t="e">
        <v>#N/A</v>
      </c>
      <c r="R1537" s="92" t="e">
        <v>#N/A</v>
      </c>
      <c r="S1537" s="92" t="e">
        <v>#N/A</v>
      </c>
      <c r="T1537" s="92" t="e">
        <v>#N/A</v>
      </c>
      <c r="U1537" s="92" t="e">
        <v>#N/A</v>
      </c>
      <c r="V1537" s="92" t="e">
        <v>#N/A</v>
      </c>
      <c r="W1537" s="92" t="e">
        <v>#N/A</v>
      </c>
      <c r="X1537" s="92" t="e">
        <v>#N/A</v>
      </c>
      <c r="Y1537" s="92" t="e">
        <v>#N/A</v>
      </c>
      <c r="Z1537" s="92">
        <v>476</v>
      </c>
      <c r="AA1537" s="92" t="s">
        <v>21297</v>
      </c>
      <c r="AB1537" s="92" t="s">
        <v>28849</v>
      </c>
      <c r="AC1537" s="92" t="s">
        <v>28850</v>
      </c>
      <c r="AD1537" s="92" t="e">
        <v>#N/A</v>
      </c>
      <c r="AE1537" s="92" t="s">
        <v>28851</v>
      </c>
      <c r="AF1537" s="94" t="s">
        <v>39111</v>
      </c>
      <c r="AG1537" s="92" t="s">
        <v>39111</v>
      </c>
      <c r="AI1537" s="92" t="b">
        <f t="shared" si="145"/>
        <v>0</v>
      </c>
    </row>
    <row r="1538" spans="2:35" ht="100.8" x14ac:dyDescent="0.3">
      <c r="B1538" s="92" t="s">
        <v>28915</v>
      </c>
      <c r="C1538" s="92" t="s">
        <v>28916</v>
      </c>
      <c r="D1538" s="92" t="s">
        <v>28917</v>
      </c>
      <c r="E1538" s="92" t="s">
        <v>28918</v>
      </c>
      <c r="F1538" s="92" t="s">
        <v>21311</v>
      </c>
      <c r="G1538" s="92" t="s">
        <v>28919</v>
      </c>
      <c r="H1538" s="92">
        <v>1760</v>
      </c>
      <c r="I1538" s="92" t="s">
        <v>21294</v>
      </c>
      <c r="J1538" s="93">
        <v>21.07</v>
      </c>
      <c r="K1538" s="92">
        <v>22223250</v>
      </c>
      <c r="L1538" s="95">
        <v>43886</v>
      </c>
      <c r="M1538" s="92">
        <v>6.9999999999999999E-4</v>
      </c>
      <c r="N1538" s="92" t="s">
        <v>22648</v>
      </c>
      <c r="O1538" s="92" t="s">
        <v>75</v>
      </c>
      <c r="P1538" s="92" t="e">
        <v>#N/A</v>
      </c>
      <c r="Q1538" s="92" t="e">
        <v>#N/A</v>
      </c>
      <c r="R1538" s="92" t="e">
        <v>#N/A</v>
      </c>
      <c r="S1538" s="92" t="e">
        <v>#N/A</v>
      </c>
      <c r="T1538" s="92" t="e">
        <v>#N/A</v>
      </c>
      <c r="U1538" s="92" t="e">
        <v>#N/A</v>
      </c>
      <c r="V1538" s="92" t="e">
        <v>#N/A</v>
      </c>
      <c r="W1538" s="92" t="e">
        <v>#N/A</v>
      </c>
      <c r="X1538" s="92" t="e">
        <v>#N/A</v>
      </c>
      <c r="Y1538" s="92" t="e">
        <v>#N/A</v>
      </c>
      <c r="Z1538" s="92">
        <v>11</v>
      </c>
      <c r="AA1538" s="92" t="s">
        <v>21297</v>
      </c>
      <c r="AB1538" s="100" t="s">
        <v>28920</v>
      </c>
      <c r="AC1538" s="92" t="s">
        <v>28921</v>
      </c>
      <c r="AD1538" s="92" t="e">
        <v>#N/A</v>
      </c>
      <c r="AE1538" s="92" t="s">
        <v>28922</v>
      </c>
      <c r="AF1538" s="94" t="s">
        <v>39112</v>
      </c>
      <c r="AG1538" s="92" t="s">
        <v>39112</v>
      </c>
      <c r="AI1538" s="92" t="b">
        <f t="shared" si="145"/>
        <v>1</v>
      </c>
    </row>
    <row r="1539" spans="2:35" ht="115.2" x14ac:dyDescent="0.3">
      <c r="B1539" s="92" t="s">
        <v>28729</v>
      </c>
      <c r="C1539" s="92" t="s">
        <v>28730</v>
      </c>
      <c r="D1539" s="92" t="s">
        <v>28731</v>
      </c>
      <c r="E1539" s="92" t="s">
        <v>28732</v>
      </c>
      <c r="F1539" s="92" t="s">
        <v>21292</v>
      </c>
      <c r="G1539" s="92" t="s">
        <v>28733</v>
      </c>
      <c r="H1539" s="92">
        <v>82524</v>
      </c>
      <c r="I1539" s="92" t="s">
        <v>21294</v>
      </c>
      <c r="J1539" s="93">
        <v>337.51</v>
      </c>
      <c r="K1539" s="92">
        <v>396575000</v>
      </c>
      <c r="L1539" s="95">
        <v>43078</v>
      </c>
      <c r="M1539" s="92">
        <v>1E-3</v>
      </c>
      <c r="N1539" s="92" t="s">
        <v>22648</v>
      </c>
      <c r="O1539" s="92" t="s">
        <v>75</v>
      </c>
      <c r="P1539" s="92" t="e">
        <v>#N/A</v>
      </c>
      <c r="Q1539" s="92" t="e">
        <v>#N/A</v>
      </c>
      <c r="R1539" s="92" t="e">
        <v>#N/A</v>
      </c>
      <c r="S1539" s="92" t="e">
        <v>#N/A</v>
      </c>
      <c r="T1539" s="92" t="e">
        <v>#N/A</v>
      </c>
      <c r="U1539" s="92" t="e">
        <v>#N/A</v>
      </c>
      <c r="V1539" s="92" t="e">
        <v>#N/A</v>
      </c>
      <c r="W1539" s="92" t="e">
        <v>#N/A</v>
      </c>
      <c r="X1539" s="92" t="e">
        <v>#N/A</v>
      </c>
      <c r="Y1539" s="92" t="e">
        <v>#N/A</v>
      </c>
      <c r="Z1539" s="92">
        <v>392</v>
      </c>
      <c r="AA1539" s="92" t="s">
        <v>21297</v>
      </c>
      <c r="AB1539" s="92" t="s">
        <v>28734</v>
      </c>
      <c r="AC1539" s="92" t="s">
        <v>28735</v>
      </c>
      <c r="AD1539" s="92" t="e">
        <v>#N/A</v>
      </c>
      <c r="AE1539" s="92" t="s">
        <v>28736</v>
      </c>
      <c r="AF1539" s="94" t="s">
        <v>39113</v>
      </c>
      <c r="AG1539" s="92" t="s">
        <v>39113</v>
      </c>
      <c r="AI1539" s="92" t="b">
        <f t="shared" si="145"/>
        <v>1</v>
      </c>
    </row>
    <row r="1540" spans="2:35" ht="115.2" x14ac:dyDescent="0.3">
      <c r="B1540" s="92" t="s">
        <v>28852</v>
      </c>
      <c r="C1540" s="92" t="s">
        <v>28853</v>
      </c>
      <c r="D1540" s="92" t="s">
        <v>28854</v>
      </c>
      <c r="E1540" s="92" t="s">
        <v>28855</v>
      </c>
      <c r="F1540" s="92" t="s">
        <v>21362</v>
      </c>
      <c r="G1540" s="92" t="s">
        <v>28856</v>
      </c>
      <c r="H1540" s="92">
        <v>8410</v>
      </c>
      <c r="I1540" s="92" t="s">
        <v>21294</v>
      </c>
      <c r="J1540" s="93">
        <v>33.79</v>
      </c>
      <c r="K1540" s="92">
        <v>39411000</v>
      </c>
      <c r="L1540" s="95">
        <v>43712</v>
      </c>
      <c r="M1540" s="92">
        <v>1.8E-3</v>
      </c>
      <c r="N1540" s="92" t="s">
        <v>25570</v>
      </c>
      <c r="O1540" s="92" t="s">
        <v>75</v>
      </c>
      <c r="P1540" s="92" t="e">
        <v>#N/A</v>
      </c>
      <c r="Q1540" s="92" t="e">
        <v>#N/A</v>
      </c>
      <c r="R1540" s="92" t="e">
        <v>#N/A</v>
      </c>
      <c r="S1540" s="92" t="e">
        <v>#N/A</v>
      </c>
      <c r="T1540" s="92" t="e">
        <v>#N/A</v>
      </c>
      <c r="U1540" s="92" t="e">
        <v>#N/A</v>
      </c>
      <c r="V1540" s="92" t="e">
        <v>#N/A</v>
      </c>
      <c r="W1540" s="92" t="e">
        <v>#N/A</v>
      </c>
      <c r="X1540" s="92" t="e">
        <v>#N/A</v>
      </c>
      <c r="Y1540" s="92" t="e">
        <v>#N/A</v>
      </c>
      <c r="Z1540" s="92">
        <v>323</v>
      </c>
      <c r="AA1540" s="92" t="s">
        <v>21297</v>
      </c>
      <c r="AB1540" s="92" t="s">
        <v>28857</v>
      </c>
      <c r="AC1540" s="92" t="s">
        <v>28858</v>
      </c>
      <c r="AD1540" s="92" t="e">
        <v>#N/A</v>
      </c>
      <c r="AE1540" s="92" t="s">
        <v>28859</v>
      </c>
      <c r="AF1540" s="94" t="s">
        <v>39114</v>
      </c>
      <c r="AG1540" s="92" t="s">
        <v>39114</v>
      </c>
      <c r="AI1540" s="92" t="b">
        <f t="shared" si="145"/>
        <v>1</v>
      </c>
    </row>
    <row r="1541" spans="2:35" ht="100.8" x14ac:dyDescent="0.3">
      <c r="B1541" s="92" t="s">
        <v>28923</v>
      </c>
      <c r="C1541" s="92" t="s">
        <v>28924</v>
      </c>
      <c r="D1541" s="92" t="s">
        <v>28925</v>
      </c>
      <c r="E1541" s="92" t="s">
        <v>28926</v>
      </c>
      <c r="F1541" s="92" t="s">
        <v>21311</v>
      </c>
      <c r="G1541" s="92" t="s">
        <v>28927</v>
      </c>
      <c r="H1541" s="92">
        <v>1284</v>
      </c>
      <c r="I1541" s="92" t="s">
        <v>21294</v>
      </c>
      <c r="J1541" s="93">
        <v>13.23</v>
      </c>
      <c r="K1541" s="92">
        <v>14396250</v>
      </c>
      <c r="L1541" s="95">
        <v>43886</v>
      </c>
      <c r="M1541" s="92">
        <v>6.9999999999999999E-4</v>
      </c>
      <c r="N1541" s="92" t="s">
        <v>22648</v>
      </c>
      <c r="O1541" s="92" t="s">
        <v>75</v>
      </c>
      <c r="P1541" s="92" t="e">
        <v>#N/A</v>
      </c>
      <c r="Q1541" s="92" t="e">
        <v>#N/A</v>
      </c>
      <c r="R1541" s="92" t="e">
        <v>#N/A</v>
      </c>
      <c r="S1541" s="92" t="e">
        <v>#N/A</v>
      </c>
      <c r="T1541" s="92" t="e">
        <v>#N/A</v>
      </c>
      <c r="U1541" s="92" t="e">
        <v>#N/A</v>
      </c>
      <c r="V1541" s="92" t="e">
        <v>#N/A</v>
      </c>
      <c r="W1541" s="92" t="e">
        <v>#N/A</v>
      </c>
      <c r="X1541" s="92" t="e">
        <v>#N/A</v>
      </c>
      <c r="Y1541" s="92" t="e">
        <v>#N/A</v>
      </c>
      <c r="Z1541" s="92">
        <v>11</v>
      </c>
      <c r="AA1541" s="92" t="s">
        <v>21297</v>
      </c>
      <c r="AB1541" s="100" t="s">
        <v>28928</v>
      </c>
      <c r="AC1541" s="92" t="s">
        <v>28929</v>
      </c>
      <c r="AD1541" s="92" t="e">
        <v>#N/A</v>
      </c>
      <c r="AE1541" s="92" t="s">
        <v>28930</v>
      </c>
      <c r="AF1541" s="94" t="s">
        <v>39115</v>
      </c>
      <c r="AG1541" s="92" t="s">
        <v>39115</v>
      </c>
      <c r="AI1541" s="92" t="b">
        <f t="shared" si="145"/>
        <v>1</v>
      </c>
    </row>
    <row r="1542" spans="2:35" ht="115.2" x14ac:dyDescent="0.3">
      <c r="B1542" s="92" t="s">
        <v>28737</v>
      </c>
      <c r="C1542" s="92" t="s">
        <v>28738</v>
      </c>
      <c r="D1542" s="92" t="s">
        <v>28739</v>
      </c>
      <c r="E1542" s="92" t="s">
        <v>28740</v>
      </c>
      <c r="F1542" s="92" t="s">
        <v>21292</v>
      </c>
      <c r="G1542" s="92" t="s">
        <v>28741</v>
      </c>
      <c r="H1542" s="92">
        <v>31364</v>
      </c>
      <c r="I1542" s="92" t="s">
        <v>21294</v>
      </c>
      <c r="J1542" s="93">
        <v>206.67</v>
      </c>
      <c r="K1542" s="92">
        <v>209709500</v>
      </c>
      <c r="L1542" s="95">
        <v>43361</v>
      </c>
      <c r="M1542" s="92">
        <v>1E-3</v>
      </c>
      <c r="N1542" s="92" t="s">
        <v>22648</v>
      </c>
      <c r="O1542" s="92" t="s">
        <v>75</v>
      </c>
      <c r="P1542" s="92" t="e">
        <v>#N/A</v>
      </c>
      <c r="Q1542" s="92" t="e">
        <v>#N/A</v>
      </c>
      <c r="R1542" s="92" t="e">
        <v>#N/A</v>
      </c>
      <c r="S1542" s="92" t="e">
        <v>#N/A</v>
      </c>
      <c r="T1542" s="92" t="e">
        <v>#N/A</v>
      </c>
      <c r="U1542" s="92" t="e">
        <v>#N/A</v>
      </c>
      <c r="V1542" s="92" t="e">
        <v>#N/A</v>
      </c>
      <c r="W1542" s="92" t="e">
        <v>#N/A</v>
      </c>
      <c r="X1542" s="92" t="e">
        <v>#N/A</v>
      </c>
      <c r="Y1542" s="92" t="e">
        <v>#N/A</v>
      </c>
      <c r="Z1542" s="92">
        <v>296</v>
      </c>
      <c r="AA1542" s="92" t="s">
        <v>21297</v>
      </c>
      <c r="AB1542" s="92" t="s">
        <v>28742</v>
      </c>
      <c r="AC1542" s="92" t="s">
        <v>28743</v>
      </c>
      <c r="AD1542" s="92" t="e">
        <v>#N/A</v>
      </c>
      <c r="AE1542" s="92" t="s">
        <v>28744</v>
      </c>
      <c r="AF1542" s="94" t="s">
        <v>39116</v>
      </c>
      <c r="AG1542" s="92" t="s">
        <v>39116</v>
      </c>
      <c r="AI1542" s="92" t="b">
        <f t="shared" si="145"/>
        <v>1</v>
      </c>
    </row>
    <row r="1543" spans="2:35" ht="115.2" x14ac:dyDescent="0.3">
      <c r="B1543" s="92" t="s">
        <v>28860</v>
      </c>
      <c r="C1543" s="92" t="s">
        <v>28861</v>
      </c>
      <c r="D1543" s="92" t="s">
        <v>28862</v>
      </c>
      <c r="E1543" s="92" t="s">
        <v>28863</v>
      </c>
      <c r="F1543" s="92" t="s">
        <v>21362</v>
      </c>
      <c r="G1543" s="92" t="s">
        <v>28864</v>
      </c>
      <c r="H1543" s="92">
        <v>9341</v>
      </c>
      <c r="I1543" s="92" t="s">
        <v>21294</v>
      </c>
      <c r="J1543" s="93">
        <v>49.02</v>
      </c>
      <c r="K1543" s="92">
        <v>53478750</v>
      </c>
      <c r="L1543" s="95">
        <v>43571</v>
      </c>
      <c r="M1543" s="92">
        <v>1.8E-3</v>
      </c>
      <c r="N1543" s="92" t="s">
        <v>21940</v>
      </c>
      <c r="O1543" s="92" t="s">
        <v>75</v>
      </c>
      <c r="P1543" s="92" t="e">
        <v>#N/A</v>
      </c>
      <c r="Q1543" s="92" t="e">
        <v>#N/A</v>
      </c>
      <c r="R1543" s="92" t="e">
        <v>#N/A</v>
      </c>
      <c r="S1543" s="92" t="e">
        <v>#N/A</v>
      </c>
      <c r="T1543" s="92" t="e">
        <v>#N/A</v>
      </c>
      <c r="U1543" s="92" t="e">
        <v>#N/A</v>
      </c>
      <c r="V1543" s="92" t="e">
        <v>#N/A</v>
      </c>
      <c r="W1543" s="92" t="e">
        <v>#N/A</v>
      </c>
      <c r="X1543" s="92" t="e">
        <v>#N/A</v>
      </c>
      <c r="Y1543" s="92" t="e">
        <v>#N/A</v>
      </c>
      <c r="Z1543" s="92">
        <v>397</v>
      </c>
      <c r="AA1543" s="92" t="s">
        <v>21297</v>
      </c>
      <c r="AB1543" s="92" t="s">
        <v>28865</v>
      </c>
      <c r="AC1543" s="92" t="s">
        <v>28866</v>
      </c>
      <c r="AD1543" s="92" t="e">
        <v>#N/A</v>
      </c>
      <c r="AE1543" s="92" t="s">
        <v>28867</v>
      </c>
      <c r="AF1543" s="94" t="s">
        <v>39117</v>
      </c>
      <c r="AG1543" s="92" t="s">
        <v>39117</v>
      </c>
      <c r="AI1543" s="92" t="b">
        <f t="shared" si="145"/>
        <v>1</v>
      </c>
    </row>
    <row r="1544" spans="2:35" ht="100.8" x14ac:dyDescent="0.3">
      <c r="B1544" s="92" t="s">
        <v>28931</v>
      </c>
      <c r="C1544" s="92" t="s">
        <v>28932</v>
      </c>
      <c r="D1544" s="92" t="s">
        <v>28933</v>
      </c>
      <c r="E1544" s="92" t="s">
        <v>28934</v>
      </c>
      <c r="F1544" s="92" t="s">
        <v>21311</v>
      </c>
      <c r="G1544" s="92" t="s">
        <v>28935</v>
      </c>
      <c r="H1544" s="92">
        <v>1067</v>
      </c>
      <c r="I1544" s="92" t="s">
        <v>21294</v>
      </c>
      <c r="J1544" s="93">
        <v>13.31</v>
      </c>
      <c r="K1544" s="92">
        <v>14465000</v>
      </c>
      <c r="L1544" s="95">
        <v>43886</v>
      </c>
      <c r="M1544" s="92">
        <v>6.9999999999999999E-4</v>
      </c>
      <c r="N1544" s="92" t="s">
        <v>22648</v>
      </c>
      <c r="O1544" s="92" t="s">
        <v>75</v>
      </c>
      <c r="P1544" s="92" t="e">
        <v>#N/A</v>
      </c>
      <c r="Q1544" s="92" t="e">
        <v>#N/A</v>
      </c>
      <c r="R1544" s="92" t="e">
        <v>#N/A</v>
      </c>
      <c r="S1544" s="92" t="e">
        <v>#N/A</v>
      </c>
      <c r="T1544" s="92" t="e">
        <v>#N/A</v>
      </c>
      <c r="U1544" s="92" t="e">
        <v>#N/A</v>
      </c>
      <c r="V1544" s="92" t="e">
        <v>#N/A</v>
      </c>
      <c r="W1544" s="92" t="e">
        <v>#N/A</v>
      </c>
      <c r="X1544" s="92" t="e">
        <v>#N/A</v>
      </c>
      <c r="Y1544" s="92" t="e">
        <v>#N/A</v>
      </c>
      <c r="Z1544" s="92">
        <v>9</v>
      </c>
      <c r="AA1544" s="92" t="s">
        <v>21297</v>
      </c>
      <c r="AB1544" s="100" t="s">
        <v>28936</v>
      </c>
      <c r="AC1544" s="92" t="s">
        <v>28937</v>
      </c>
      <c r="AD1544" s="92" t="e">
        <v>#N/A</v>
      </c>
      <c r="AE1544" s="92" t="s">
        <v>28938</v>
      </c>
      <c r="AF1544" s="94" t="s">
        <v>39118</v>
      </c>
      <c r="AG1544" s="92" t="s">
        <v>39118</v>
      </c>
      <c r="AI1544" s="92" t="b">
        <f t="shared" si="145"/>
        <v>1</v>
      </c>
    </row>
    <row r="1545" spans="2:35" ht="115.2" x14ac:dyDescent="0.3">
      <c r="B1545" s="92" t="s">
        <v>28745</v>
      </c>
      <c r="C1545" s="92" t="s">
        <v>28746</v>
      </c>
      <c r="D1545" s="92" t="s">
        <v>28747</v>
      </c>
      <c r="E1545" s="92" t="s">
        <v>28748</v>
      </c>
      <c r="F1545" s="92" t="s">
        <v>21486</v>
      </c>
      <c r="G1545" s="92" t="s">
        <v>28749</v>
      </c>
      <c r="H1545" s="92">
        <v>15943</v>
      </c>
      <c r="I1545" s="92" t="s">
        <v>21294</v>
      </c>
      <c r="J1545" s="93">
        <v>74.260000000000005</v>
      </c>
      <c r="K1545" s="92">
        <v>85963500</v>
      </c>
      <c r="L1545" s="95">
        <v>43725</v>
      </c>
      <c r="M1545" s="92">
        <v>1E-3</v>
      </c>
      <c r="N1545" s="92" t="s">
        <v>22648</v>
      </c>
      <c r="O1545" s="92" t="s">
        <v>75</v>
      </c>
      <c r="P1545" s="92" t="e">
        <v>#N/A</v>
      </c>
      <c r="Q1545" s="92" t="e">
        <v>#N/A</v>
      </c>
      <c r="R1545" s="92" t="e">
        <v>#N/A</v>
      </c>
      <c r="S1545" s="92" t="e">
        <v>#N/A</v>
      </c>
      <c r="T1545" s="92" t="e">
        <v>#N/A</v>
      </c>
      <c r="U1545" s="92" t="e">
        <v>#N/A</v>
      </c>
      <c r="V1545" s="92" t="e">
        <v>#N/A</v>
      </c>
      <c r="W1545" s="92" t="e">
        <v>#N/A</v>
      </c>
      <c r="X1545" s="92" t="e">
        <v>#N/A</v>
      </c>
      <c r="Y1545" s="92" t="e">
        <v>#N/A</v>
      </c>
      <c r="Z1545" s="92">
        <v>293</v>
      </c>
      <c r="AA1545" s="92" t="s">
        <v>21297</v>
      </c>
      <c r="AB1545" s="100">
        <v>4.6436000000000002E+209</v>
      </c>
      <c r="AC1545" s="92" t="s">
        <v>28750</v>
      </c>
      <c r="AD1545" s="92" t="e">
        <v>#N/A</v>
      </c>
      <c r="AE1545" s="92" t="s">
        <v>28751</v>
      </c>
      <c r="AF1545" s="94" t="s">
        <v>40364</v>
      </c>
      <c r="AG1545" s="92" t="s">
        <v>35</v>
      </c>
      <c r="AI1545" s="92">
        <f t="shared" ref="AI1545:AI1546" si="147">LEN(B1545)</f>
        <v>4</v>
      </c>
    </row>
    <row r="1546" spans="2:35" ht="100.8" x14ac:dyDescent="0.3">
      <c r="B1546" s="92" t="s">
        <v>28939</v>
      </c>
      <c r="C1546" s="92" t="s">
        <v>28940</v>
      </c>
      <c r="D1546" s="92" t="s">
        <v>28941</v>
      </c>
      <c r="E1546" s="92" t="s">
        <v>28942</v>
      </c>
      <c r="F1546" s="92" t="s">
        <v>21311</v>
      </c>
      <c r="G1546" s="92" t="s">
        <v>28943</v>
      </c>
      <c r="H1546" s="92">
        <v>1663</v>
      </c>
      <c r="I1546" s="92" t="s">
        <v>21294</v>
      </c>
      <c r="J1546" s="93">
        <v>21.32</v>
      </c>
      <c r="K1546" s="92">
        <v>23643000</v>
      </c>
      <c r="L1546" s="95">
        <v>43886</v>
      </c>
      <c r="M1546" s="92">
        <v>6.9999999999999999E-4</v>
      </c>
      <c r="N1546" s="92" t="s">
        <v>22648</v>
      </c>
      <c r="O1546" s="92" t="s">
        <v>75</v>
      </c>
      <c r="P1546" s="92" t="e">
        <v>#N/A</v>
      </c>
      <c r="Q1546" s="92" t="e">
        <v>#N/A</v>
      </c>
      <c r="R1546" s="92" t="e">
        <v>#N/A</v>
      </c>
      <c r="S1546" s="92" t="e">
        <v>#N/A</v>
      </c>
      <c r="T1546" s="92" t="e">
        <v>#N/A</v>
      </c>
      <c r="U1546" s="92" t="e">
        <v>#N/A</v>
      </c>
      <c r="V1546" s="92" t="e">
        <v>#N/A</v>
      </c>
      <c r="W1546" s="92" t="e">
        <v>#N/A</v>
      </c>
      <c r="X1546" s="92" t="e">
        <v>#N/A</v>
      </c>
      <c r="Y1546" s="92" t="e">
        <v>#N/A</v>
      </c>
      <c r="Z1546" s="92">
        <v>7</v>
      </c>
      <c r="AA1546" s="92" t="s">
        <v>21297</v>
      </c>
      <c r="AB1546" s="100" t="s">
        <v>28944</v>
      </c>
      <c r="AC1546" s="92" t="s">
        <v>28945</v>
      </c>
      <c r="AD1546" s="92" t="e">
        <v>#N/A</v>
      </c>
      <c r="AE1546" s="92" t="s">
        <v>28946</v>
      </c>
      <c r="AF1546" s="94" t="s">
        <v>40365</v>
      </c>
      <c r="AG1546" s="92" t="s">
        <v>35</v>
      </c>
      <c r="AI1546" s="92">
        <f t="shared" si="147"/>
        <v>4</v>
      </c>
    </row>
    <row r="1547" spans="2:35" ht="115.2" x14ac:dyDescent="0.3">
      <c r="B1547" s="92" t="s">
        <v>28752</v>
      </c>
      <c r="C1547" s="92" t="s">
        <v>28753</v>
      </c>
      <c r="D1547" s="92" t="s">
        <v>28754</v>
      </c>
      <c r="E1547" s="92" t="s">
        <v>28755</v>
      </c>
      <c r="F1547" s="92" t="s">
        <v>21486</v>
      </c>
      <c r="G1547" s="92" t="s">
        <v>28756</v>
      </c>
      <c r="H1547" s="92">
        <v>6272</v>
      </c>
      <c r="I1547" s="92" t="s">
        <v>21294</v>
      </c>
      <c r="J1547" s="93">
        <v>34.68</v>
      </c>
      <c r="K1547" s="92">
        <v>36442000</v>
      </c>
      <c r="L1547" s="95">
        <v>44004</v>
      </c>
      <c r="M1547" s="92">
        <v>1E-3</v>
      </c>
      <c r="N1547" s="92" t="s">
        <v>22648</v>
      </c>
      <c r="O1547" s="92" t="s">
        <v>75</v>
      </c>
      <c r="P1547" s="92" t="e">
        <v>#N/A</v>
      </c>
      <c r="Q1547" s="92" t="e">
        <v>#N/A</v>
      </c>
      <c r="R1547" s="92" t="e">
        <v>#N/A</v>
      </c>
      <c r="S1547" s="92" t="e">
        <v>#N/A</v>
      </c>
      <c r="T1547" s="92" t="e">
        <v>#N/A</v>
      </c>
      <c r="U1547" s="92" t="e">
        <v>#N/A</v>
      </c>
      <c r="V1547" s="92" t="e">
        <v>#N/A</v>
      </c>
      <c r="W1547" s="92" t="e">
        <v>#N/A</v>
      </c>
      <c r="X1547" s="92" t="e">
        <v>#N/A</v>
      </c>
      <c r="Y1547" s="92" t="e">
        <v>#N/A</v>
      </c>
      <c r="Z1547" s="92">
        <v>396</v>
      </c>
      <c r="AA1547" s="92" t="s">
        <v>21297</v>
      </c>
      <c r="AB1547" s="100" t="s">
        <v>28757</v>
      </c>
      <c r="AC1547" s="92" t="s">
        <v>28758</v>
      </c>
      <c r="AD1547" s="92" t="e">
        <v>#N/A</v>
      </c>
      <c r="AE1547" s="92" t="s">
        <v>28759</v>
      </c>
      <c r="AF1547" s="94" t="s">
        <v>39119</v>
      </c>
      <c r="AG1547" s="92" t="s">
        <v>39119</v>
      </c>
      <c r="AI1547" s="92" t="b">
        <f t="shared" si="145"/>
        <v>1</v>
      </c>
    </row>
    <row r="1548" spans="2:35" ht="100.8" x14ac:dyDescent="0.3">
      <c r="B1548" s="92" t="s">
        <v>28947</v>
      </c>
      <c r="C1548" s="92" t="s">
        <v>28948</v>
      </c>
      <c r="D1548" s="92" t="s">
        <v>28949</v>
      </c>
      <c r="E1548" s="92" t="s">
        <v>28950</v>
      </c>
      <c r="F1548" s="92" t="s">
        <v>21311</v>
      </c>
      <c r="G1548" s="92" t="s">
        <v>28951</v>
      </c>
      <c r="H1548" s="92" t="s">
        <v>21372</v>
      </c>
      <c r="I1548" s="92" t="s">
        <v>21294</v>
      </c>
      <c r="J1548" s="93">
        <v>2.46</v>
      </c>
      <c r="K1548" s="92">
        <v>2458000</v>
      </c>
      <c r="L1548" s="95">
        <v>44026</v>
      </c>
      <c r="M1548" s="92">
        <v>6.9999999999999999E-4</v>
      </c>
      <c r="N1548" s="92" t="s">
        <v>22648</v>
      </c>
      <c r="O1548" s="92" t="s">
        <v>75</v>
      </c>
      <c r="P1548" s="92" t="e">
        <v>#N/A</v>
      </c>
      <c r="Q1548" s="92" t="e">
        <v>#N/A</v>
      </c>
      <c r="R1548" s="92" t="e">
        <v>#N/A</v>
      </c>
      <c r="S1548" s="92" t="e">
        <v>#N/A</v>
      </c>
      <c r="T1548" s="92" t="e">
        <v>#N/A</v>
      </c>
      <c r="U1548" s="92" t="e">
        <v>#N/A</v>
      </c>
      <c r="V1548" s="92" t="e">
        <v>#N/A</v>
      </c>
      <c r="W1548" s="92" t="e">
        <v>#N/A</v>
      </c>
      <c r="X1548" s="92" t="e">
        <v>#N/A</v>
      </c>
      <c r="Y1548" s="92" t="e">
        <v>#N/A</v>
      </c>
      <c r="Z1548" s="92">
        <v>0</v>
      </c>
      <c r="AA1548" s="92" t="s">
        <v>21297</v>
      </c>
      <c r="AB1548" s="100" t="s">
        <v>28952</v>
      </c>
      <c r="AC1548" s="92" t="s">
        <v>28953</v>
      </c>
      <c r="AD1548" s="92" t="e">
        <v>#N/A</v>
      </c>
      <c r="AE1548" s="92" t="s">
        <v>28954</v>
      </c>
      <c r="AF1548" s="94" t="s">
        <v>39728</v>
      </c>
      <c r="AG1548" s="92" t="s">
        <v>39728</v>
      </c>
      <c r="AI1548" s="92" t="b">
        <f t="shared" si="145"/>
        <v>1</v>
      </c>
    </row>
    <row r="1549" spans="2:35" ht="115.2" x14ac:dyDescent="0.3">
      <c r="B1549" s="92" t="s">
        <v>3614</v>
      </c>
      <c r="C1549" s="92" t="s">
        <v>28673</v>
      </c>
      <c r="D1549" s="92" t="s">
        <v>28674</v>
      </c>
      <c r="E1549" s="92" t="s">
        <v>28675</v>
      </c>
      <c r="F1549" s="92" t="s">
        <v>21292</v>
      </c>
      <c r="G1549" s="92" t="s">
        <v>28676</v>
      </c>
      <c r="H1549" s="92">
        <v>5864</v>
      </c>
      <c r="I1549" s="92" t="s">
        <v>21294</v>
      </c>
      <c r="J1549" s="93">
        <v>72.38</v>
      </c>
      <c r="K1549" s="92">
        <v>72358250</v>
      </c>
      <c r="L1549" s="95">
        <v>41524</v>
      </c>
      <c r="M1549" s="92">
        <v>1E-3</v>
      </c>
      <c r="N1549" s="92" t="s">
        <v>22648</v>
      </c>
      <c r="O1549" s="92" t="s">
        <v>75</v>
      </c>
      <c r="P1549" s="92" t="s">
        <v>258</v>
      </c>
      <c r="Q1549" s="92" t="s">
        <v>43</v>
      </c>
      <c r="R1549" s="92" t="s">
        <v>28</v>
      </c>
      <c r="S1549" s="92" t="s">
        <v>24</v>
      </c>
      <c r="T1549" s="92" t="s">
        <v>30</v>
      </c>
      <c r="U1549" s="92" t="s">
        <v>4</v>
      </c>
      <c r="V1549" s="92" t="s">
        <v>24</v>
      </c>
      <c r="W1549" s="92" t="s">
        <v>24</v>
      </c>
      <c r="X1549" s="92" t="s">
        <v>32</v>
      </c>
      <c r="Y1549" s="92" t="s">
        <v>24</v>
      </c>
      <c r="Z1549" s="92">
        <v>381</v>
      </c>
      <c r="AA1549" s="92" t="s">
        <v>21297</v>
      </c>
      <c r="AB1549" s="92" t="s">
        <v>28677</v>
      </c>
      <c r="AC1549" s="92" t="s">
        <v>28678</v>
      </c>
      <c r="AD1549" s="92" t="s">
        <v>3615</v>
      </c>
      <c r="AE1549" s="92" t="s">
        <v>28679</v>
      </c>
      <c r="AF1549" s="94" t="s">
        <v>40366</v>
      </c>
      <c r="AG1549" s="92" t="s">
        <v>35</v>
      </c>
      <c r="AI1549" s="92">
        <f t="shared" ref="AI1549:AI1551" si="148">LEN(B1549)</f>
        <v>4</v>
      </c>
    </row>
    <row r="1550" spans="2:35" ht="129.6" x14ac:dyDescent="0.3">
      <c r="B1550" s="92" t="s">
        <v>3466</v>
      </c>
      <c r="C1550" s="92" t="s">
        <v>28659</v>
      </c>
      <c r="D1550" s="92" t="s">
        <v>28660</v>
      </c>
      <c r="E1550" s="92" t="s">
        <v>28661</v>
      </c>
      <c r="F1550" s="92" t="s">
        <v>21486</v>
      </c>
      <c r="G1550" s="92" t="s">
        <v>28662</v>
      </c>
      <c r="H1550" s="92">
        <v>932</v>
      </c>
      <c r="I1550" s="92" t="s">
        <v>21294</v>
      </c>
      <c r="J1550" s="93">
        <v>27.56</v>
      </c>
      <c r="K1550" s="92">
        <v>27599000</v>
      </c>
      <c r="L1550" s="95">
        <v>41381</v>
      </c>
      <c r="M1550" s="92">
        <v>1E-3</v>
      </c>
      <c r="N1550" s="92" t="s">
        <v>22648</v>
      </c>
      <c r="O1550" s="92" t="s">
        <v>75</v>
      </c>
      <c r="P1550" s="92" t="s">
        <v>258</v>
      </c>
      <c r="Q1550" s="92" t="s">
        <v>77</v>
      </c>
      <c r="R1550" s="92" t="s">
        <v>26</v>
      </c>
      <c r="S1550" s="92" t="s">
        <v>24</v>
      </c>
      <c r="T1550" s="92" t="s">
        <v>30</v>
      </c>
      <c r="U1550" s="92" t="s">
        <v>4</v>
      </c>
      <c r="V1550" s="92" t="s">
        <v>24</v>
      </c>
      <c r="W1550" s="92" t="s">
        <v>24</v>
      </c>
      <c r="X1550" s="92" t="s">
        <v>32</v>
      </c>
      <c r="Y1550" s="92" t="s">
        <v>24</v>
      </c>
      <c r="Z1550" s="92">
        <v>245</v>
      </c>
      <c r="AA1550" s="92" t="s">
        <v>21297</v>
      </c>
      <c r="AB1550" s="92" t="s">
        <v>28663</v>
      </c>
      <c r="AC1550" s="92" t="s">
        <v>28664</v>
      </c>
      <c r="AD1550" s="92" t="s">
        <v>3467</v>
      </c>
      <c r="AE1550" s="92" t="s">
        <v>28665</v>
      </c>
      <c r="AF1550" s="94" t="s">
        <v>40367</v>
      </c>
      <c r="AG1550" s="92" t="s">
        <v>35</v>
      </c>
      <c r="AI1550" s="92">
        <f t="shared" si="148"/>
        <v>4</v>
      </c>
    </row>
    <row r="1551" spans="2:35" ht="100.8" x14ac:dyDescent="0.3">
      <c r="B1551" s="92" t="s">
        <v>1407</v>
      </c>
      <c r="C1551" s="92" t="s">
        <v>28445</v>
      </c>
      <c r="D1551" s="92" t="s">
        <v>1407</v>
      </c>
      <c r="E1551" s="92" t="s">
        <v>28446</v>
      </c>
      <c r="F1551" s="92" t="s">
        <v>21292</v>
      </c>
      <c r="G1551" s="92" t="s">
        <v>28447</v>
      </c>
      <c r="H1551" s="92">
        <v>28763692</v>
      </c>
      <c r="I1551" s="92" t="s">
        <v>21294</v>
      </c>
      <c r="J1551" s="93">
        <v>23820</v>
      </c>
      <c r="K1551" s="92">
        <v>27041008000</v>
      </c>
      <c r="L1551" s="95">
        <v>39176</v>
      </c>
      <c r="M1551" s="92">
        <v>4.8999999999999998E-3</v>
      </c>
      <c r="N1551" s="92" t="s">
        <v>21673</v>
      </c>
      <c r="O1551" s="92" t="s">
        <v>75</v>
      </c>
      <c r="P1551" s="92" t="s">
        <v>118</v>
      </c>
      <c r="Q1551" s="92" t="s">
        <v>77</v>
      </c>
      <c r="R1551" s="92" t="s">
        <v>26</v>
      </c>
      <c r="S1551" s="92" t="s">
        <v>24</v>
      </c>
      <c r="T1551" s="92" t="s">
        <v>30</v>
      </c>
      <c r="U1551" s="92" t="s">
        <v>78</v>
      </c>
      <c r="V1551" s="92" t="s">
        <v>24</v>
      </c>
      <c r="W1551" s="92" t="s">
        <v>24</v>
      </c>
      <c r="X1551" s="92" t="s">
        <v>32</v>
      </c>
      <c r="Y1551" s="92" t="s">
        <v>24</v>
      </c>
      <c r="Z1551" s="92">
        <v>1243</v>
      </c>
      <c r="AA1551" s="92" t="s">
        <v>21297</v>
      </c>
      <c r="AB1551" s="92">
        <v>464288513</v>
      </c>
      <c r="AC1551" s="92" t="s">
        <v>28448</v>
      </c>
      <c r="AD1551" s="92" t="s">
        <v>1408</v>
      </c>
      <c r="AE1551" s="92" t="s">
        <v>28449</v>
      </c>
      <c r="AF1551" s="94" t="s">
        <v>40368</v>
      </c>
      <c r="AG1551" s="92" t="s">
        <v>35</v>
      </c>
      <c r="AI1551" s="92">
        <f t="shared" si="148"/>
        <v>3</v>
      </c>
    </row>
    <row r="1552" spans="2:35" ht="100.8" x14ac:dyDescent="0.3">
      <c r="B1552" s="92" t="s">
        <v>1870</v>
      </c>
      <c r="C1552" s="92" t="s">
        <v>31662</v>
      </c>
      <c r="D1552" s="92" t="s">
        <v>1870</v>
      </c>
      <c r="E1552" s="92" t="s">
        <v>31663</v>
      </c>
      <c r="F1552" s="92" t="s">
        <v>21292</v>
      </c>
      <c r="G1552" s="92" t="s">
        <v>31664</v>
      </c>
      <c r="H1552" s="92">
        <v>12162098</v>
      </c>
      <c r="I1552" s="92" t="s">
        <v>21294</v>
      </c>
      <c r="J1552" s="93">
        <v>56190</v>
      </c>
      <c r="K1552" s="92">
        <v>57181968000</v>
      </c>
      <c r="L1552" s="95">
        <v>37459</v>
      </c>
      <c r="M1552" s="92">
        <v>1.4E-3</v>
      </c>
      <c r="N1552" s="92" t="s">
        <v>3932</v>
      </c>
      <c r="O1552" s="92" t="s">
        <v>75</v>
      </c>
      <c r="P1552" s="92" t="s">
        <v>258</v>
      </c>
      <c r="Q1552" s="92" t="s">
        <v>77</v>
      </c>
      <c r="R1552" s="92" t="s">
        <v>26</v>
      </c>
      <c r="S1552" s="92" t="s">
        <v>24</v>
      </c>
      <c r="T1552" s="92" t="s">
        <v>30</v>
      </c>
      <c r="U1552" s="92" t="s">
        <v>78</v>
      </c>
      <c r="V1552" s="92" t="s">
        <v>24</v>
      </c>
      <c r="W1552" s="92" t="s">
        <v>24</v>
      </c>
      <c r="X1552" s="92" t="s">
        <v>32</v>
      </c>
      <c r="Y1552" s="92" t="s">
        <v>24</v>
      </c>
      <c r="Z1552" s="92">
        <v>2328</v>
      </c>
      <c r="AA1552" s="92" t="s">
        <v>21297</v>
      </c>
      <c r="AB1552" s="92">
        <v>464287242</v>
      </c>
      <c r="AC1552" s="92" t="s">
        <v>31665</v>
      </c>
      <c r="AD1552" s="92" t="s">
        <v>1871</v>
      </c>
      <c r="AE1552" s="92" t="s">
        <v>31666</v>
      </c>
      <c r="AF1552" s="94" t="s">
        <v>39120</v>
      </c>
      <c r="AG1552" s="92" t="s">
        <v>39120</v>
      </c>
      <c r="AI1552" s="92" t="b">
        <f t="shared" si="145"/>
        <v>1</v>
      </c>
    </row>
    <row r="1553" spans="2:35" ht="115.2" x14ac:dyDescent="0.3">
      <c r="B1553" s="92" t="s">
        <v>1540</v>
      </c>
      <c r="C1553" s="92" t="s">
        <v>29668</v>
      </c>
      <c r="D1553" s="92" t="s">
        <v>29669</v>
      </c>
      <c r="E1553" s="92" t="s">
        <v>29670</v>
      </c>
      <c r="F1553" s="92" t="s">
        <v>21311</v>
      </c>
      <c r="G1553" s="92" t="s">
        <v>29671</v>
      </c>
      <c r="H1553" s="92">
        <v>75500</v>
      </c>
      <c r="I1553" s="92" t="s">
        <v>21294</v>
      </c>
      <c r="J1553" s="93">
        <v>595.22</v>
      </c>
      <c r="K1553" s="92">
        <v>608706750</v>
      </c>
      <c r="L1553" s="95">
        <v>40135</v>
      </c>
      <c r="M1553" s="92">
        <v>9.2999999999999992E-3</v>
      </c>
      <c r="N1553" s="92" t="s">
        <v>25249</v>
      </c>
      <c r="O1553" s="92" t="s">
        <v>25</v>
      </c>
      <c r="P1553" s="92" t="s">
        <v>3</v>
      </c>
      <c r="Q1553" s="92" t="s">
        <v>827</v>
      </c>
      <c r="R1553" s="92" t="s">
        <v>828</v>
      </c>
      <c r="S1553" s="92" t="s">
        <v>29</v>
      </c>
      <c r="T1553" s="92" t="s">
        <v>30</v>
      </c>
      <c r="U1553" s="92" t="s">
        <v>24</v>
      </c>
      <c r="V1553" s="92" t="s">
        <v>24</v>
      </c>
      <c r="W1553" s="92" t="s">
        <v>24</v>
      </c>
      <c r="X1553" s="92" t="s">
        <v>32</v>
      </c>
      <c r="Y1553" s="92" t="s">
        <v>24</v>
      </c>
      <c r="Z1553" s="92">
        <v>60</v>
      </c>
      <c r="AA1553" s="92" t="s">
        <v>21297</v>
      </c>
      <c r="AB1553" s="92">
        <v>464289529</v>
      </c>
      <c r="AC1553" s="92" t="s">
        <v>29672</v>
      </c>
      <c r="AD1553" s="92" t="s">
        <v>1541</v>
      </c>
      <c r="AE1553" s="92" t="s">
        <v>29673</v>
      </c>
      <c r="AF1553" s="94" t="s">
        <v>39729</v>
      </c>
      <c r="AG1553" s="92" t="s">
        <v>39729</v>
      </c>
      <c r="AI1553" s="92" t="b">
        <f t="shared" si="145"/>
        <v>1</v>
      </c>
    </row>
    <row r="1554" spans="2:35" ht="115.2" x14ac:dyDescent="0.3">
      <c r="B1554" s="92" t="s">
        <v>31674</v>
      </c>
      <c r="C1554" s="92" t="s">
        <v>31675</v>
      </c>
      <c r="D1554" s="92" t="s">
        <v>31676</v>
      </c>
      <c r="E1554" s="92" t="s">
        <v>31677</v>
      </c>
      <c r="F1554" s="92" t="s">
        <v>21362</v>
      </c>
      <c r="G1554" s="92" t="s">
        <v>31678</v>
      </c>
      <c r="H1554" s="92">
        <v>9613</v>
      </c>
      <c r="I1554" s="92" t="s">
        <v>21294</v>
      </c>
      <c r="J1554" s="93">
        <v>17.98</v>
      </c>
      <c r="K1554" s="92">
        <v>18417750</v>
      </c>
      <c r="L1554" s="95">
        <v>43317</v>
      </c>
      <c r="M1554" s="92">
        <v>1.9E-3</v>
      </c>
      <c r="N1554" s="92" t="s">
        <v>27889</v>
      </c>
      <c r="O1554" s="92" t="s">
        <v>75</v>
      </c>
      <c r="P1554" s="92" t="e">
        <v>#N/A</v>
      </c>
      <c r="Q1554" s="92" t="e">
        <v>#N/A</v>
      </c>
      <c r="R1554" s="92" t="e">
        <v>#N/A</v>
      </c>
      <c r="S1554" s="92" t="e">
        <v>#N/A</v>
      </c>
      <c r="T1554" s="92" t="e">
        <v>#N/A</v>
      </c>
      <c r="U1554" s="92" t="e">
        <v>#N/A</v>
      </c>
      <c r="V1554" s="92" t="e">
        <v>#N/A</v>
      </c>
      <c r="W1554" s="92" t="e">
        <v>#N/A</v>
      </c>
      <c r="X1554" s="92" t="e">
        <v>#N/A</v>
      </c>
      <c r="Y1554" s="92" t="e">
        <v>#N/A</v>
      </c>
      <c r="Z1554" s="92">
        <v>0</v>
      </c>
      <c r="AA1554" s="92" t="s">
        <v>21304</v>
      </c>
      <c r="AB1554" s="92" t="s">
        <v>31679</v>
      </c>
      <c r="AC1554" s="92" t="s">
        <v>31680</v>
      </c>
      <c r="AD1554" s="92" t="e">
        <v>#N/A</v>
      </c>
      <c r="AE1554" s="92" t="s">
        <v>31681</v>
      </c>
      <c r="AF1554" s="94" t="s">
        <v>39121</v>
      </c>
      <c r="AG1554" s="92" t="s">
        <v>39121</v>
      </c>
      <c r="AI1554" s="92" t="b">
        <f t="shared" si="145"/>
        <v>1</v>
      </c>
    </row>
    <row r="1555" spans="2:35" ht="86.4" x14ac:dyDescent="0.3">
      <c r="B1555" s="92" t="s">
        <v>4735</v>
      </c>
      <c r="C1555" s="92" t="s">
        <v>25079</v>
      </c>
      <c r="D1555" s="92" t="s">
        <v>25080</v>
      </c>
      <c r="E1555" s="92" t="s">
        <v>25081</v>
      </c>
      <c r="F1555" s="92" t="s">
        <v>21486</v>
      </c>
      <c r="G1555" s="92" t="s">
        <v>25082</v>
      </c>
      <c r="H1555" s="92">
        <v>453</v>
      </c>
      <c r="I1555" s="92" t="s">
        <v>21294</v>
      </c>
      <c r="J1555" s="93">
        <v>5.63</v>
      </c>
      <c r="K1555" s="92">
        <v>5817500</v>
      </c>
      <c r="L1555" s="95">
        <v>42207</v>
      </c>
      <c r="M1555" s="92">
        <v>4.7999999999999996E-3</v>
      </c>
      <c r="N1555" s="92" t="s">
        <v>22617</v>
      </c>
      <c r="O1555" s="92" t="s">
        <v>75</v>
      </c>
      <c r="P1555" s="92" t="s">
        <v>76</v>
      </c>
      <c r="Q1555" s="92" t="s">
        <v>60</v>
      </c>
      <c r="R1555" s="92" t="s">
        <v>28</v>
      </c>
      <c r="S1555" s="92" t="s">
        <v>24</v>
      </c>
      <c r="T1555" s="92" t="s">
        <v>30</v>
      </c>
      <c r="U1555" s="92" t="s">
        <v>78</v>
      </c>
      <c r="V1555" s="92" t="s">
        <v>24</v>
      </c>
      <c r="W1555" s="92" t="s">
        <v>24</v>
      </c>
      <c r="X1555" s="92" t="s">
        <v>32</v>
      </c>
      <c r="Y1555" s="92" t="s">
        <v>24</v>
      </c>
      <c r="Z1555" s="92">
        <v>0</v>
      </c>
      <c r="AA1555" s="92" t="s">
        <v>21304</v>
      </c>
      <c r="AB1555" s="92" t="s">
        <v>25083</v>
      </c>
      <c r="AC1555" s="92" t="s">
        <v>25084</v>
      </c>
      <c r="AD1555" s="92" t="s">
        <v>4736</v>
      </c>
      <c r="AE1555" s="92" t="s">
        <v>25085</v>
      </c>
      <c r="AF1555" s="94" t="s">
        <v>39730</v>
      </c>
      <c r="AG1555" s="92" t="s">
        <v>39730</v>
      </c>
      <c r="AI1555" s="92" t="b">
        <f t="shared" si="145"/>
        <v>1</v>
      </c>
    </row>
    <row r="1556" spans="2:35" ht="115.2" x14ac:dyDescent="0.3">
      <c r="B1556" s="92" t="s">
        <v>3558</v>
      </c>
      <c r="C1556" s="92" t="s">
        <v>28450</v>
      </c>
      <c r="D1556" s="92" t="s">
        <v>28451</v>
      </c>
      <c r="E1556" s="92" t="s">
        <v>28452</v>
      </c>
      <c r="F1556" s="92" t="s">
        <v>21486</v>
      </c>
      <c r="G1556" s="92" t="s">
        <v>28453</v>
      </c>
      <c r="H1556" s="92" t="s">
        <v>21372</v>
      </c>
      <c r="I1556" s="92" t="s">
        <v>21294</v>
      </c>
      <c r="J1556" s="93">
        <v>62.33</v>
      </c>
      <c r="K1556" s="92">
        <v>63758325</v>
      </c>
      <c r="L1556" s="95">
        <v>41786</v>
      </c>
      <c r="M1556" s="92">
        <v>5.3E-3</v>
      </c>
      <c r="N1556" s="92" t="s">
        <v>21673</v>
      </c>
      <c r="O1556" s="92" t="s">
        <v>75</v>
      </c>
      <c r="P1556" s="92" t="s">
        <v>118</v>
      </c>
      <c r="Q1556" s="92" t="s">
        <v>77</v>
      </c>
      <c r="R1556" s="92" t="s">
        <v>26</v>
      </c>
      <c r="S1556" s="92" t="s">
        <v>24</v>
      </c>
      <c r="T1556" s="92" t="s">
        <v>30</v>
      </c>
      <c r="U1556" s="92" t="s">
        <v>78</v>
      </c>
      <c r="V1556" s="92" t="s">
        <v>24</v>
      </c>
      <c r="W1556" s="92" t="s">
        <v>24</v>
      </c>
      <c r="X1556" s="92" t="s">
        <v>32</v>
      </c>
      <c r="Y1556" s="92" t="s">
        <v>24</v>
      </c>
      <c r="Z1556" s="92">
        <v>0</v>
      </c>
      <c r="AA1556" s="92" t="s">
        <v>21304</v>
      </c>
      <c r="AB1556" s="92" t="s">
        <v>28454</v>
      </c>
      <c r="AC1556" s="92" t="s">
        <v>28455</v>
      </c>
      <c r="AD1556" s="92" t="s">
        <v>3559</v>
      </c>
      <c r="AE1556" s="92" t="s">
        <v>28456</v>
      </c>
      <c r="AF1556" s="94" t="s">
        <v>39731</v>
      </c>
      <c r="AG1556" s="92" t="s">
        <v>39731</v>
      </c>
      <c r="AI1556" s="92" t="b">
        <f t="shared" si="145"/>
        <v>1</v>
      </c>
    </row>
    <row r="1557" spans="2:35" ht="100.8" x14ac:dyDescent="0.3">
      <c r="B1557" s="92" t="s">
        <v>29277</v>
      </c>
      <c r="C1557" s="92" t="s">
        <v>29278</v>
      </c>
      <c r="D1557" s="92" t="s">
        <v>29279</v>
      </c>
      <c r="E1557" s="92" t="s">
        <v>29280</v>
      </c>
      <c r="F1557" s="92" t="s">
        <v>21292</v>
      </c>
      <c r="G1557" s="92" t="s">
        <v>29281</v>
      </c>
      <c r="H1557" s="92">
        <v>365109</v>
      </c>
      <c r="I1557" s="92" t="s">
        <v>21294</v>
      </c>
      <c r="J1557" s="93">
        <v>557.72</v>
      </c>
      <c r="K1557" s="92">
        <v>584880000</v>
      </c>
      <c r="L1557" s="95">
        <v>42207</v>
      </c>
      <c r="M1557" s="92">
        <v>1.6000000000000001E-3</v>
      </c>
      <c r="N1557" s="92" t="s">
        <v>3932</v>
      </c>
      <c r="O1557" s="92" t="s">
        <v>75</v>
      </c>
      <c r="P1557" s="92" t="e">
        <v>#N/A</v>
      </c>
      <c r="Q1557" s="92" t="e">
        <v>#N/A</v>
      </c>
      <c r="R1557" s="92" t="e">
        <v>#N/A</v>
      </c>
      <c r="S1557" s="92" t="e">
        <v>#N/A</v>
      </c>
      <c r="T1557" s="92" t="e">
        <v>#N/A</v>
      </c>
      <c r="U1557" s="92" t="e">
        <v>#N/A</v>
      </c>
      <c r="V1557" s="92" t="e">
        <v>#N/A</v>
      </c>
      <c r="W1557" s="92" t="e">
        <v>#N/A</v>
      </c>
      <c r="X1557" s="92" t="e">
        <v>#N/A</v>
      </c>
      <c r="Y1557" s="92" t="e">
        <v>#N/A</v>
      </c>
      <c r="Z1557" s="92">
        <v>0</v>
      </c>
      <c r="AA1557" s="92" t="s">
        <v>21304</v>
      </c>
      <c r="AB1557" s="92" t="s">
        <v>29282</v>
      </c>
      <c r="AC1557" s="92" t="s">
        <v>29283</v>
      </c>
      <c r="AD1557" s="92" t="e">
        <v>#N/A</v>
      </c>
      <c r="AE1557" s="92" t="s">
        <v>29284</v>
      </c>
      <c r="AF1557" s="94" t="s">
        <v>39732</v>
      </c>
      <c r="AG1557" s="92" t="s">
        <v>39732</v>
      </c>
      <c r="AI1557" s="92" t="b">
        <f t="shared" si="145"/>
        <v>1</v>
      </c>
    </row>
    <row r="1558" spans="2:35" ht="144" x14ac:dyDescent="0.3">
      <c r="B1558" s="92" t="s">
        <v>3664</v>
      </c>
      <c r="C1558" s="92" t="s">
        <v>31667</v>
      </c>
      <c r="D1558" s="92" t="s">
        <v>31668</v>
      </c>
      <c r="E1558" s="92" t="s">
        <v>31669</v>
      </c>
      <c r="F1558" s="92" t="s">
        <v>21292</v>
      </c>
      <c r="G1558" s="92" t="s">
        <v>31670</v>
      </c>
      <c r="H1558" s="92">
        <v>73764</v>
      </c>
      <c r="I1558" s="92" t="s">
        <v>21294</v>
      </c>
      <c r="J1558" s="93">
        <v>450.03</v>
      </c>
      <c r="K1558" s="92">
        <v>460494160</v>
      </c>
      <c r="L1558" s="95">
        <v>41786</v>
      </c>
      <c r="M1558" s="92">
        <v>2.3999999999999998E-3</v>
      </c>
      <c r="N1558" s="92" t="s">
        <v>3932</v>
      </c>
      <c r="O1558" s="92" t="s">
        <v>75</v>
      </c>
      <c r="P1558" s="92" t="s">
        <v>258</v>
      </c>
      <c r="Q1558" s="92" t="s">
        <v>43</v>
      </c>
      <c r="R1558" s="92" t="s">
        <v>28</v>
      </c>
      <c r="S1558" s="92" t="s">
        <v>24</v>
      </c>
      <c r="T1558" s="92" t="s">
        <v>30</v>
      </c>
      <c r="U1558" s="92" t="s">
        <v>24</v>
      </c>
      <c r="V1558" s="92" t="s">
        <v>24</v>
      </c>
      <c r="W1558" s="92" t="s">
        <v>24</v>
      </c>
      <c r="X1558" s="92" t="s">
        <v>32</v>
      </c>
      <c r="Y1558" s="92" t="s">
        <v>24</v>
      </c>
      <c r="Z1558" s="92">
        <v>24</v>
      </c>
      <c r="AA1558" s="92" t="s">
        <v>21304</v>
      </c>
      <c r="AB1558" s="92" t="s">
        <v>31671</v>
      </c>
      <c r="AC1558" s="92" t="s">
        <v>31672</v>
      </c>
      <c r="AD1558" s="92" t="s">
        <v>3665</v>
      </c>
      <c r="AE1558" s="92" t="s">
        <v>31673</v>
      </c>
      <c r="AF1558" s="94" t="s">
        <v>39122</v>
      </c>
      <c r="AG1558" s="92" t="s">
        <v>39122</v>
      </c>
      <c r="AI1558" s="92" t="b">
        <f t="shared" si="145"/>
        <v>1</v>
      </c>
    </row>
    <row r="1559" spans="2:35" ht="115.2" x14ac:dyDescent="0.3">
      <c r="B1559" s="92" t="s">
        <v>1332</v>
      </c>
      <c r="C1559" s="92" t="s">
        <v>27932</v>
      </c>
      <c r="D1559" s="92" t="s">
        <v>1332</v>
      </c>
      <c r="E1559" s="92" t="s">
        <v>27933</v>
      </c>
      <c r="F1559" s="92" t="s">
        <v>21336</v>
      </c>
      <c r="G1559" s="92" t="s">
        <v>27934</v>
      </c>
      <c r="H1559" s="92">
        <v>68553</v>
      </c>
      <c r="I1559" s="92" t="s">
        <v>21294</v>
      </c>
      <c r="J1559" s="93">
        <v>2290</v>
      </c>
      <c r="K1559" s="92">
        <v>2307499500</v>
      </c>
      <c r="L1559" s="95">
        <v>39203</v>
      </c>
      <c r="M1559" s="92">
        <v>2E-3</v>
      </c>
      <c r="N1559" s="92" t="s">
        <v>21495</v>
      </c>
      <c r="O1559" s="92" t="s">
        <v>75</v>
      </c>
      <c r="P1559" s="92" t="s">
        <v>76</v>
      </c>
      <c r="Q1559" s="92" t="s">
        <v>77</v>
      </c>
      <c r="R1559" s="92" t="s">
        <v>26</v>
      </c>
      <c r="S1559" s="92" t="s">
        <v>24</v>
      </c>
      <c r="T1559" s="92" t="s">
        <v>30</v>
      </c>
      <c r="U1559" s="92" t="s">
        <v>100</v>
      </c>
      <c r="V1559" s="92" t="s">
        <v>24</v>
      </c>
      <c r="W1559" s="92" t="s">
        <v>24</v>
      </c>
      <c r="X1559" s="92" t="s">
        <v>32</v>
      </c>
      <c r="Y1559" s="92" t="s">
        <v>24</v>
      </c>
      <c r="Z1559" s="92">
        <v>3410</v>
      </c>
      <c r="AA1559" s="92" t="s">
        <v>21297</v>
      </c>
      <c r="AB1559" s="92">
        <v>464288612</v>
      </c>
      <c r="AC1559" s="92" t="s">
        <v>27935</v>
      </c>
      <c r="AD1559" s="92" t="s">
        <v>1333</v>
      </c>
      <c r="AE1559" s="92" t="s">
        <v>27936</v>
      </c>
      <c r="AF1559" s="94" t="s">
        <v>40369</v>
      </c>
      <c r="AG1559" s="92" t="s">
        <v>35</v>
      </c>
      <c r="AI1559" s="92">
        <f t="shared" ref="AI1559:AI1565" si="149">LEN(B1559)</f>
        <v>3</v>
      </c>
    </row>
    <row r="1560" spans="2:35" ht="100.8" x14ac:dyDescent="0.3">
      <c r="B1560" s="92" t="s">
        <v>29311</v>
      </c>
      <c r="C1560" s="92" t="s">
        <v>29312</v>
      </c>
      <c r="D1560" s="92" t="s">
        <v>29313</v>
      </c>
      <c r="E1560" s="92" t="s">
        <v>29314</v>
      </c>
      <c r="F1560" s="92" t="s">
        <v>21311</v>
      </c>
      <c r="G1560" s="92" t="s">
        <v>29315</v>
      </c>
      <c r="H1560" s="92">
        <v>1373120</v>
      </c>
      <c r="I1560" s="92" t="s">
        <v>21294</v>
      </c>
      <c r="J1560" s="93">
        <v>10890</v>
      </c>
      <c r="K1560" s="92">
        <v>10864461000</v>
      </c>
      <c r="L1560" s="95">
        <v>39203</v>
      </c>
      <c r="M1560" s="92">
        <v>5.9999999999999995E-4</v>
      </c>
      <c r="N1560" s="92" t="s">
        <v>3932</v>
      </c>
      <c r="O1560" s="92" t="s">
        <v>75</v>
      </c>
      <c r="P1560" s="92" t="e">
        <v>#N/A</v>
      </c>
      <c r="Q1560" s="92" t="e">
        <v>#N/A</v>
      </c>
      <c r="R1560" s="92" t="e">
        <v>#N/A</v>
      </c>
      <c r="S1560" s="92" t="e">
        <v>#N/A</v>
      </c>
      <c r="T1560" s="92" t="e">
        <v>#N/A</v>
      </c>
      <c r="U1560" s="92" t="e">
        <v>#N/A</v>
      </c>
      <c r="V1560" s="92" t="e">
        <v>#N/A</v>
      </c>
      <c r="W1560" s="92" t="e">
        <v>#N/A</v>
      </c>
      <c r="X1560" s="92" t="e">
        <v>#N/A</v>
      </c>
      <c r="Y1560" s="92" t="e">
        <v>#N/A</v>
      </c>
      <c r="Z1560" s="92">
        <v>2407</v>
      </c>
      <c r="AA1560" s="92" t="s">
        <v>21297</v>
      </c>
      <c r="AB1560" s="92">
        <v>464288638</v>
      </c>
      <c r="AC1560" s="92" t="s">
        <v>29316</v>
      </c>
      <c r="AD1560" s="92" t="e">
        <v>#N/A</v>
      </c>
      <c r="AE1560" s="92" t="s">
        <v>29317</v>
      </c>
      <c r="AF1560" s="94" t="s">
        <v>40370</v>
      </c>
      <c r="AG1560" s="92" t="s">
        <v>35</v>
      </c>
      <c r="AI1560" s="92">
        <f t="shared" si="149"/>
        <v>4</v>
      </c>
    </row>
    <row r="1561" spans="2:35" ht="100.8" x14ac:dyDescent="0.3">
      <c r="B1561" s="92" t="s">
        <v>3132</v>
      </c>
      <c r="C1561" s="92" t="s">
        <v>38428</v>
      </c>
      <c r="D1561" s="92" t="s">
        <v>3132</v>
      </c>
      <c r="E1561" s="92" t="s">
        <v>38429</v>
      </c>
      <c r="F1561" s="92" t="s">
        <v>21486</v>
      </c>
      <c r="G1561" s="92" t="s">
        <v>38430</v>
      </c>
      <c r="H1561" s="92">
        <v>74433</v>
      </c>
      <c r="I1561" s="92" t="s">
        <v>21294</v>
      </c>
      <c r="J1561" s="93">
        <v>69.599999999999994</v>
      </c>
      <c r="K1561" s="92">
        <v>79039500</v>
      </c>
      <c r="L1561" s="95">
        <v>39293</v>
      </c>
      <c r="M1561" s="92">
        <v>4.7999999999999996E-3</v>
      </c>
      <c r="N1561" s="92" t="s">
        <v>22348</v>
      </c>
      <c r="O1561" s="92" t="s">
        <v>2</v>
      </c>
      <c r="P1561" s="92" t="s">
        <v>2</v>
      </c>
      <c r="Q1561" s="92" t="s">
        <v>27</v>
      </c>
      <c r="R1561" s="92" t="s">
        <v>28</v>
      </c>
      <c r="S1561" s="92" t="s">
        <v>24</v>
      </c>
      <c r="T1561" s="92" t="s">
        <v>30</v>
      </c>
      <c r="U1561" s="92" t="s">
        <v>24</v>
      </c>
      <c r="V1561" s="92" t="s">
        <v>24</v>
      </c>
      <c r="W1561" s="92" t="s">
        <v>24</v>
      </c>
      <c r="X1561" s="92" t="s">
        <v>32</v>
      </c>
      <c r="Y1561" s="92" t="s">
        <v>24</v>
      </c>
      <c r="Z1561" s="92">
        <v>411</v>
      </c>
      <c r="AA1561" s="92" t="s">
        <v>21297</v>
      </c>
      <c r="AB1561" s="92">
        <v>464288422</v>
      </c>
      <c r="AC1561" s="92" t="s">
        <v>38431</v>
      </c>
      <c r="AD1561" s="92" t="s">
        <v>3133</v>
      </c>
      <c r="AE1561" s="92" t="s">
        <v>38432</v>
      </c>
      <c r="AF1561" s="94" t="s">
        <v>40371</v>
      </c>
      <c r="AG1561" s="92" t="s">
        <v>35</v>
      </c>
      <c r="AI1561" s="92">
        <f t="shared" si="149"/>
        <v>3</v>
      </c>
    </row>
    <row r="1562" spans="2:35" ht="144" x14ac:dyDescent="0.3">
      <c r="B1562" s="92" t="s">
        <v>1478</v>
      </c>
      <c r="C1562" s="92" t="s">
        <v>29244</v>
      </c>
      <c r="D1562" s="92" t="s">
        <v>29245</v>
      </c>
      <c r="E1562" s="92" t="s">
        <v>29246</v>
      </c>
      <c r="F1562" s="92" t="s">
        <v>21311</v>
      </c>
      <c r="G1562" s="92" t="s">
        <v>29247</v>
      </c>
      <c r="H1562" s="92">
        <v>51513</v>
      </c>
      <c r="I1562" s="92" t="s">
        <v>21294</v>
      </c>
      <c r="J1562" s="93">
        <v>227.31</v>
      </c>
      <c r="K1562" s="92">
        <v>254722000</v>
      </c>
      <c r="L1562" s="95">
        <v>39427</v>
      </c>
      <c r="M1562" s="92">
        <v>4.7999999999999996E-3</v>
      </c>
      <c r="N1562" s="92" t="s">
        <v>22348</v>
      </c>
      <c r="O1562" s="92" t="s">
        <v>2</v>
      </c>
      <c r="P1562" s="92" t="s">
        <v>2</v>
      </c>
      <c r="Q1562" s="92" t="s">
        <v>27</v>
      </c>
      <c r="R1562" s="92" t="s">
        <v>28</v>
      </c>
      <c r="S1562" s="92" t="s">
        <v>24</v>
      </c>
      <c r="T1562" s="92" t="s">
        <v>30</v>
      </c>
      <c r="U1562" s="92" t="s">
        <v>24</v>
      </c>
      <c r="V1562" s="92" t="s">
        <v>24</v>
      </c>
      <c r="W1562" s="92" t="s">
        <v>24</v>
      </c>
      <c r="X1562" s="92" t="s">
        <v>32</v>
      </c>
      <c r="Y1562" s="92" t="s">
        <v>24</v>
      </c>
      <c r="Z1562" s="92">
        <v>250</v>
      </c>
      <c r="AA1562" s="92" t="s">
        <v>21297</v>
      </c>
      <c r="AB1562" s="92">
        <v>464288489</v>
      </c>
      <c r="AC1562" s="92" t="s">
        <v>29248</v>
      </c>
      <c r="AD1562" s="92" t="s">
        <v>1479</v>
      </c>
      <c r="AE1562" s="92" t="s">
        <v>29249</v>
      </c>
      <c r="AF1562" s="94" t="s">
        <v>40372</v>
      </c>
      <c r="AG1562" s="92" t="s">
        <v>35</v>
      </c>
      <c r="AI1562" s="92">
        <f t="shared" si="149"/>
        <v>4</v>
      </c>
    </row>
    <row r="1563" spans="2:35" ht="115.2" x14ac:dyDescent="0.3">
      <c r="B1563" s="92" t="s">
        <v>5190</v>
      </c>
      <c r="C1563" s="92" t="s">
        <v>29347</v>
      </c>
      <c r="D1563" s="92" t="s">
        <v>29348</v>
      </c>
      <c r="E1563" s="92" t="s">
        <v>29349</v>
      </c>
      <c r="F1563" s="92" t="s">
        <v>21336</v>
      </c>
      <c r="G1563" s="92" t="s">
        <v>29350</v>
      </c>
      <c r="H1563" s="92">
        <v>11755</v>
      </c>
      <c r="I1563" s="92" t="s">
        <v>21294</v>
      </c>
      <c r="J1563" s="93">
        <v>96.15</v>
      </c>
      <c r="K1563" s="92">
        <v>114437000</v>
      </c>
      <c r="L1563" s="95">
        <v>42507</v>
      </c>
      <c r="M1563" s="92">
        <v>2.2000000000000001E-3</v>
      </c>
      <c r="N1563" s="92" t="s">
        <v>21356</v>
      </c>
      <c r="O1563" s="92" t="s">
        <v>25</v>
      </c>
      <c r="P1563" s="92" t="s">
        <v>236</v>
      </c>
      <c r="Q1563" s="92" t="s">
        <v>27</v>
      </c>
      <c r="R1563" s="92" t="s">
        <v>28</v>
      </c>
      <c r="S1563" s="92" t="s">
        <v>29</v>
      </c>
      <c r="T1563" s="92" t="s">
        <v>30</v>
      </c>
      <c r="U1563" s="92" t="s">
        <v>24</v>
      </c>
      <c r="V1563" s="92" t="s">
        <v>24</v>
      </c>
      <c r="W1563" s="92" t="s">
        <v>18</v>
      </c>
      <c r="X1563" s="92" t="s">
        <v>32</v>
      </c>
      <c r="Y1563" s="92" t="s">
        <v>24</v>
      </c>
      <c r="Z1563" s="92">
        <v>422</v>
      </c>
      <c r="AA1563" s="92" t="s">
        <v>21297</v>
      </c>
      <c r="AB1563" s="92" t="s">
        <v>29351</v>
      </c>
      <c r="AC1563" s="92" t="s">
        <v>29352</v>
      </c>
      <c r="AD1563" s="92" t="s">
        <v>5191</v>
      </c>
      <c r="AE1563" s="92" t="s">
        <v>29353</v>
      </c>
      <c r="AF1563" s="94" t="s">
        <v>40373</v>
      </c>
      <c r="AG1563" s="92" t="s">
        <v>35</v>
      </c>
      <c r="AI1563" s="92">
        <f t="shared" si="149"/>
        <v>4</v>
      </c>
    </row>
    <row r="1564" spans="2:35" x14ac:dyDescent="0.3">
      <c r="B1564" s="92" t="s">
        <v>1415</v>
      </c>
      <c r="C1564" s="92" t="s">
        <v>28539</v>
      </c>
      <c r="D1564" s="92" t="s">
        <v>28540</v>
      </c>
      <c r="E1564" s="92" t="s">
        <v>28541</v>
      </c>
      <c r="F1564" s="92" t="s">
        <v>21336</v>
      </c>
      <c r="G1564" s="92" t="s">
        <v>28542</v>
      </c>
      <c r="H1564" s="92">
        <v>8658</v>
      </c>
      <c r="I1564" s="92" t="s">
        <v>21294</v>
      </c>
      <c r="J1564" s="93">
        <v>46.75</v>
      </c>
      <c r="K1564" s="92">
        <v>49329000</v>
      </c>
      <c r="L1564" s="95">
        <v>40972</v>
      </c>
      <c r="M1564" s="92">
        <v>4.0000000000000001E-3</v>
      </c>
      <c r="N1564" s="92" t="s">
        <v>21673</v>
      </c>
      <c r="O1564" s="92" t="s">
        <v>75</v>
      </c>
      <c r="P1564" s="92" t="s">
        <v>118</v>
      </c>
      <c r="Q1564" s="92" t="s">
        <v>27</v>
      </c>
      <c r="R1564" s="92" t="s">
        <v>28</v>
      </c>
      <c r="S1564" s="92" t="s">
        <v>24</v>
      </c>
      <c r="T1564" s="92" t="s">
        <v>30</v>
      </c>
      <c r="U1564" s="92" t="s">
        <v>78</v>
      </c>
      <c r="V1564" s="92" t="s">
        <v>24</v>
      </c>
      <c r="W1564" s="92" t="s">
        <v>24</v>
      </c>
      <c r="X1564" s="92" t="s">
        <v>32</v>
      </c>
      <c r="Y1564" s="92" t="s">
        <v>24</v>
      </c>
      <c r="Z1564" s="92">
        <v>348</v>
      </c>
      <c r="AA1564" s="92" t="s">
        <v>21297</v>
      </c>
      <c r="AB1564" s="92">
        <v>464286210</v>
      </c>
      <c r="AC1564" s="92" t="s">
        <v>28543</v>
      </c>
      <c r="AD1564" s="92" t="s">
        <v>1416</v>
      </c>
      <c r="AE1564" s="92" t="s">
        <v>28544</v>
      </c>
      <c r="AF1564" s="94" t="e">
        <v>#N/A</v>
      </c>
      <c r="AG1564" s="92" t="s">
        <v>35</v>
      </c>
      <c r="AI1564" s="92">
        <f t="shared" si="149"/>
        <v>4</v>
      </c>
    </row>
    <row r="1565" spans="2:35" ht="115.2" x14ac:dyDescent="0.3">
      <c r="B1565" s="92" t="s">
        <v>1569</v>
      </c>
      <c r="C1565" s="92" t="s">
        <v>29740</v>
      </c>
      <c r="D1565" s="92" t="s">
        <v>29741</v>
      </c>
      <c r="E1565" s="92" t="s">
        <v>29742</v>
      </c>
      <c r="F1565" s="92" t="s">
        <v>21362</v>
      </c>
      <c r="G1565" s="92" t="s">
        <v>29743</v>
      </c>
      <c r="H1565" s="92">
        <v>7212</v>
      </c>
      <c r="I1565" s="92" t="s">
        <v>21294</v>
      </c>
      <c r="J1565" s="93">
        <v>37.58</v>
      </c>
      <c r="K1565" s="92">
        <v>39623040</v>
      </c>
      <c r="L1565" s="95">
        <v>40862</v>
      </c>
      <c r="M1565" s="92">
        <v>5.4999999999999997E-3</v>
      </c>
      <c r="N1565" s="92" t="s">
        <v>1570</v>
      </c>
      <c r="O1565" s="92" t="s">
        <v>1570</v>
      </c>
      <c r="P1565" s="92" t="s">
        <v>3</v>
      </c>
      <c r="Q1565" s="92" t="s">
        <v>57</v>
      </c>
      <c r="R1565" s="92" t="s">
        <v>28</v>
      </c>
      <c r="S1565" s="92" t="s">
        <v>24</v>
      </c>
      <c r="T1565" s="92" t="s">
        <v>30</v>
      </c>
      <c r="U1565" s="92" t="s">
        <v>24</v>
      </c>
      <c r="V1565" s="92" t="s">
        <v>24</v>
      </c>
      <c r="W1565" s="92" t="s">
        <v>24</v>
      </c>
      <c r="X1565" s="92" t="s">
        <v>32</v>
      </c>
      <c r="Y1565" s="92" t="s">
        <v>24</v>
      </c>
      <c r="Z1565" s="92">
        <v>88</v>
      </c>
      <c r="AA1565" s="92" t="s">
        <v>21297</v>
      </c>
      <c r="AB1565" s="92" t="s">
        <v>29744</v>
      </c>
      <c r="AC1565" s="92" t="s">
        <v>29745</v>
      </c>
      <c r="AD1565" s="92" t="s">
        <v>1571</v>
      </c>
      <c r="AE1565" s="92" t="s">
        <v>29746</v>
      </c>
      <c r="AF1565" s="94" t="s">
        <v>40374</v>
      </c>
      <c r="AG1565" s="92" t="s">
        <v>35</v>
      </c>
      <c r="AI1565" s="92">
        <f t="shared" si="149"/>
        <v>4</v>
      </c>
    </row>
    <row r="1566" spans="2:35" ht="115.2" x14ac:dyDescent="0.3">
      <c r="B1566" s="92" t="s">
        <v>1457</v>
      </c>
      <c r="C1566" s="92" t="s">
        <v>29093</v>
      </c>
      <c r="D1566" s="92" t="s">
        <v>1457</v>
      </c>
      <c r="E1566" s="92" t="s">
        <v>29094</v>
      </c>
      <c r="F1566" s="92" t="s">
        <v>21336</v>
      </c>
      <c r="G1566" s="92" t="s">
        <v>29095</v>
      </c>
      <c r="H1566" s="92">
        <v>920630</v>
      </c>
      <c r="I1566" s="92" t="s">
        <v>21294</v>
      </c>
      <c r="J1566" s="93">
        <v>3090</v>
      </c>
      <c r="K1566" s="92">
        <v>3539103000</v>
      </c>
      <c r="L1566" s="95">
        <v>39392</v>
      </c>
      <c r="M1566" s="92">
        <v>4.8999999999999998E-3</v>
      </c>
      <c r="N1566" s="92" t="s">
        <v>23318</v>
      </c>
      <c r="O1566" s="92" t="s">
        <v>25</v>
      </c>
      <c r="P1566" s="92" t="s">
        <v>3</v>
      </c>
      <c r="Q1566" s="92" t="s">
        <v>57</v>
      </c>
      <c r="R1566" s="92" t="s">
        <v>28</v>
      </c>
      <c r="S1566" s="92" t="s">
        <v>29</v>
      </c>
      <c r="T1566" s="92" t="s">
        <v>30</v>
      </c>
      <c r="U1566" s="92" t="s">
        <v>24</v>
      </c>
      <c r="V1566" s="92" t="s">
        <v>24</v>
      </c>
      <c r="W1566" s="92" t="s">
        <v>18</v>
      </c>
      <c r="X1566" s="92" t="s">
        <v>32</v>
      </c>
      <c r="Y1566" s="92" t="s">
        <v>24</v>
      </c>
      <c r="Z1566" s="92">
        <v>117</v>
      </c>
      <c r="AA1566" s="92" t="s">
        <v>21297</v>
      </c>
      <c r="AB1566" s="92">
        <v>464288448</v>
      </c>
      <c r="AC1566" s="92" t="s">
        <v>29096</v>
      </c>
      <c r="AD1566" s="92" t="s">
        <v>1458</v>
      </c>
      <c r="AE1566" s="92" t="s">
        <v>29097</v>
      </c>
      <c r="AF1566" s="94" t="s">
        <v>39733</v>
      </c>
      <c r="AG1566" s="92" t="s">
        <v>39733</v>
      </c>
      <c r="AI1566" s="92" t="b">
        <f t="shared" si="145"/>
        <v>1</v>
      </c>
    </row>
    <row r="1567" spans="2:35" ht="115.2" x14ac:dyDescent="0.3">
      <c r="B1567" s="92" t="s">
        <v>1492</v>
      </c>
      <c r="C1567" s="92" t="s">
        <v>29335</v>
      </c>
      <c r="D1567" s="92" t="s">
        <v>29336</v>
      </c>
      <c r="E1567" s="92" t="s">
        <v>29337</v>
      </c>
      <c r="F1567" s="92" t="s">
        <v>21311</v>
      </c>
      <c r="G1567" s="92" t="s">
        <v>29338</v>
      </c>
      <c r="H1567" s="92">
        <v>309798</v>
      </c>
      <c r="I1567" s="92" t="s">
        <v>21294</v>
      </c>
      <c r="J1567" s="93">
        <v>1080</v>
      </c>
      <c r="K1567" s="92">
        <v>1121744000</v>
      </c>
      <c r="L1567" s="95">
        <v>39834</v>
      </c>
      <c r="M1567" s="92">
        <v>3.5000000000000001E-3</v>
      </c>
      <c r="N1567" s="92" t="s">
        <v>22968</v>
      </c>
      <c r="O1567" s="92" t="s">
        <v>75</v>
      </c>
      <c r="P1567" s="92" t="s">
        <v>99</v>
      </c>
      <c r="Q1567" s="92" t="s">
        <v>27</v>
      </c>
      <c r="R1567" s="92" t="s">
        <v>28</v>
      </c>
      <c r="S1567" s="92" t="s">
        <v>24</v>
      </c>
      <c r="T1567" s="92" t="s">
        <v>30</v>
      </c>
      <c r="U1567" s="92" t="s">
        <v>78</v>
      </c>
      <c r="V1567" s="92" t="s">
        <v>24</v>
      </c>
      <c r="W1567" s="92" t="s">
        <v>24</v>
      </c>
      <c r="X1567" s="92" t="s">
        <v>32</v>
      </c>
      <c r="Y1567" s="92" t="s">
        <v>24</v>
      </c>
      <c r="Z1567" s="92">
        <v>734</v>
      </c>
      <c r="AA1567" s="92" t="s">
        <v>21297</v>
      </c>
      <c r="AB1567" s="92">
        <v>464288117</v>
      </c>
      <c r="AC1567" s="92" t="s">
        <v>29339</v>
      </c>
      <c r="AD1567" s="92" t="s">
        <v>1493</v>
      </c>
      <c r="AE1567" s="92" t="s">
        <v>29340</v>
      </c>
      <c r="AF1567" s="94" t="s">
        <v>39733</v>
      </c>
      <c r="AG1567" s="92" t="s">
        <v>39123</v>
      </c>
      <c r="AI1567" s="92" t="b">
        <f t="shared" si="145"/>
        <v>0</v>
      </c>
    </row>
    <row r="1568" spans="2:35" ht="115.2" x14ac:dyDescent="0.3">
      <c r="B1568" s="92" t="s">
        <v>791</v>
      </c>
      <c r="C1568" s="92" t="s">
        <v>25113</v>
      </c>
      <c r="D1568" s="92" t="s">
        <v>25114</v>
      </c>
      <c r="E1568" s="92" t="s">
        <v>25115</v>
      </c>
      <c r="F1568" s="92" t="s">
        <v>21336</v>
      </c>
      <c r="G1568" s="92" t="s">
        <v>25116</v>
      </c>
      <c r="H1568" s="92">
        <v>52176</v>
      </c>
      <c r="I1568" s="92" t="s">
        <v>21294</v>
      </c>
      <c r="J1568" s="93">
        <v>303.61</v>
      </c>
      <c r="K1568" s="92">
        <v>317955000</v>
      </c>
      <c r="L1568" s="95">
        <v>40972</v>
      </c>
      <c r="M1568" s="92">
        <v>5.0000000000000001E-3</v>
      </c>
      <c r="N1568" s="92" t="s">
        <v>22617</v>
      </c>
      <c r="O1568" s="92" t="s">
        <v>75</v>
      </c>
      <c r="P1568" s="92" t="s">
        <v>118</v>
      </c>
      <c r="Q1568" s="92" t="s">
        <v>60</v>
      </c>
      <c r="R1568" s="92" t="s">
        <v>28</v>
      </c>
      <c r="S1568" s="92" t="s">
        <v>24</v>
      </c>
      <c r="T1568" s="92" t="s">
        <v>30</v>
      </c>
      <c r="U1568" s="92" t="s">
        <v>78</v>
      </c>
      <c r="V1568" s="92" t="s">
        <v>24</v>
      </c>
      <c r="W1568" s="92" t="s">
        <v>24</v>
      </c>
      <c r="X1568" s="92" t="s">
        <v>32</v>
      </c>
      <c r="Y1568" s="92" t="s">
        <v>24</v>
      </c>
      <c r="Z1568" s="92">
        <v>524</v>
      </c>
      <c r="AA1568" s="92" t="s">
        <v>21297</v>
      </c>
      <c r="AB1568" s="92">
        <v>464286285</v>
      </c>
      <c r="AC1568" s="92" t="s">
        <v>25117</v>
      </c>
      <c r="AD1568" s="92" t="s">
        <v>792</v>
      </c>
      <c r="AE1568" s="92" t="s">
        <v>25118</v>
      </c>
      <c r="AF1568" s="94" t="s">
        <v>40375</v>
      </c>
      <c r="AG1568" s="92" t="s">
        <v>35</v>
      </c>
      <c r="AI1568" s="92">
        <f t="shared" ref="AI1568:AI1585" si="150">LEN(B1568)</f>
        <v>4</v>
      </c>
    </row>
    <row r="1569" spans="2:35" ht="144" x14ac:dyDescent="0.3">
      <c r="B1569" s="92" t="s">
        <v>4098</v>
      </c>
      <c r="C1569" s="92" t="s">
        <v>23098</v>
      </c>
      <c r="D1569" s="92" t="s">
        <v>23099</v>
      </c>
      <c r="E1569" s="92" t="s">
        <v>23100</v>
      </c>
      <c r="F1569" s="92" t="s">
        <v>21336</v>
      </c>
      <c r="G1569" s="92" t="s">
        <v>23101</v>
      </c>
      <c r="H1569" s="92">
        <v>28336</v>
      </c>
      <c r="I1569" s="92" t="s">
        <v>21294</v>
      </c>
      <c r="J1569" s="93">
        <v>214.75</v>
      </c>
      <c r="K1569" s="92">
        <v>225449000</v>
      </c>
      <c r="L1569" s="95">
        <v>41016</v>
      </c>
      <c r="M1569" s="92">
        <v>5.0000000000000001E-3</v>
      </c>
      <c r="N1569" s="92" t="s">
        <v>22617</v>
      </c>
      <c r="O1569" s="92" t="s">
        <v>75</v>
      </c>
      <c r="P1569" s="92" t="s">
        <v>35</v>
      </c>
      <c r="Q1569" s="92" t="s">
        <v>60</v>
      </c>
      <c r="R1569" s="92" t="s">
        <v>28</v>
      </c>
      <c r="S1569" s="92" t="s">
        <v>24</v>
      </c>
      <c r="T1569" s="92" t="s">
        <v>30</v>
      </c>
      <c r="U1569" s="92" t="s">
        <v>78</v>
      </c>
      <c r="V1569" s="92" t="s">
        <v>24</v>
      </c>
      <c r="W1569" s="92" t="s">
        <v>24</v>
      </c>
      <c r="X1569" s="92" t="s">
        <v>32</v>
      </c>
      <c r="Y1569" s="92" t="s">
        <v>24</v>
      </c>
      <c r="Z1569" s="92">
        <v>730</v>
      </c>
      <c r="AA1569" s="92" t="s">
        <v>21297</v>
      </c>
      <c r="AB1569" s="92">
        <v>464286251</v>
      </c>
      <c r="AC1569" s="92" t="s">
        <v>23102</v>
      </c>
      <c r="AD1569" s="92" t="s">
        <v>4099</v>
      </c>
      <c r="AE1569" s="92" t="s">
        <v>23103</v>
      </c>
      <c r="AF1569" s="94" t="s">
        <v>40376</v>
      </c>
      <c r="AG1569" s="92" t="s">
        <v>35</v>
      </c>
      <c r="AI1569" s="92">
        <f t="shared" si="150"/>
        <v>4</v>
      </c>
    </row>
    <row r="1570" spans="2:35" ht="187.2" x14ac:dyDescent="0.3">
      <c r="B1570" s="92" t="s">
        <v>3305</v>
      </c>
      <c r="C1570" s="92" t="s">
        <v>31556</v>
      </c>
      <c r="D1570" s="92" t="s">
        <v>31557</v>
      </c>
      <c r="E1570" s="92" t="s">
        <v>31558</v>
      </c>
      <c r="F1570" s="92" t="s">
        <v>21292</v>
      </c>
      <c r="G1570" s="92" t="s">
        <v>31559</v>
      </c>
      <c r="H1570" s="92">
        <v>167400</v>
      </c>
      <c r="I1570" s="92" t="s">
        <v>21294</v>
      </c>
      <c r="J1570" s="93">
        <v>500.05</v>
      </c>
      <c r="K1570" s="92">
        <v>523800000</v>
      </c>
      <c r="L1570" s="95">
        <v>40834</v>
      </c>
      <c r="M1570" s="92">
        <v>3.0000000000000001E-3</v>
      </c>
      <c r="N1570" s="92" t="s">
        <v>23031</v>
      </c>
      <c r="O1570" s="92" t="s">
        <v>75</v>
      </c>
      <c r="P1570" s="92" t="s">
        <v>99</v>
      </c>
      <c r="Q1570" s="92" t="s">
        <v>60</v>
      </c>
      <c r="R1570" s="92" t="s">
        <v>28</v>
      </c>
      <c r="S1570" s="92" t="s">
        <v>24</v>
      </c>
      <c r="T1570" s="92" t="s">
        <v>30</v>
      </c>
      <c r="U1570" s="92" t="s">
        <v>78</v>
      </c>
      <c r="V1570" s="92" t="s">
        <v>24</v>
      </c>
      <c r="W1570" s="92" t="s">
        <v>24</v>
      </c>
      <c r="X1570" s="92" t="s">
        <v>32</v>
      </c>
      <c r="Y1570" s="92" t="s">
        <v>24</v>
      </c>
      <c r="Z1570" s="92">
        <v>267</v>
      </c>
      <c r="AA1570" s="92" t="s">
        <v>21297</v>
      </c>
      <c r="AB1570" s="92">
        <v>464286517</v>
      </c>
      <c r="AC1570" s="92" t="s">
        <v>31560</v>
      </c>
      <c r="AD1570" s="92" t="s">
        <v>3306</v>
      </c>
      <c r="AE1570" s="92" t="s">
        <v>31561</v>
      </c>
      <c r="AF1570" s="94" t="s">
        <v>40377</v>
      </c>
      <c r="AG1570" s="92" t="s">
        <v>35</v>
      </c>
      <c r="AI1570" s="92">
        <f t="shared" si="150"/>
        <v>4</v>
      </c>
    </row>
    <row r="1571" spans="2:35" ht="129.6" x14ac:dyDescent="0.3">
      <c r="B1571" s="92" t="s">
        <v>776</v>
      </c>
      <c r="C1571" s="92" t="s">
        <v>25065</v>
      </c>
      <c r="D1571" s="92" t="s">
        <v>25066</v>
      </c>
      <c r="E1571" s="92" t="s">
        <v>25067</v>
      </c>
      <c r="F1571" s="92" t="s">
        <v>21311</v>
      </c>
      <c r="G1571" s="92" t="s">
        <v>25068</v>
      </c>
      <c r="H1571" s="92">
        <v>4182081</v>
      </c>
      <c r="I1571" s="92" t="s">
        <v>21294</v>
      </c>
      <c r="J1571" s="93">
        <v>17150</v>
      </c>
      <c r="K1571" s="92">
        <v>18967126000</v>
      </c>
      <c r="L1571" s="95">
        <v>39433</v>
      </c>
      <c r="M1571" s="92">
        <v>3.8999999999999998E-3</v>
      </c>
      <c r="N1571" s="92" t="s">
        <v>22617</v>
      </c>
      <c r="O1571" s="92" t="s">
        <v>75</v>
      </c>
      <c r="P1571" s="92" t="s">
        <v>76</v>
      </c>
      <c r="Q1571" s="92" t="s">
        <v>60</v>
      </c>
      <c r="R1571" s="92" t="s">
        <v>28</v>
      </c>
      <c r="S1571" s="92" t="s">
        <v>24</v>
      </c>
      <c r="T1571" s="92" t="s">
        <v>30</v>
      </c>
      <c r="U1571" s="92" t="s">
        <v>78</v>
      </c>
      <c r="V1571" s="92" t="s">
        <v>24</v>
      </c>
      <c r="W1571" s="92" t="s">
        <v>24</v>
      </c>
      <c r="X1571" s="92" t="s">
        <v>32</v>
      </c>
      <c r="Y1571" s="92" t="s">
        <v>24</v>
      </c>
      <c r="Z1571" s="92">
        <v>540</v>
      </c>
      <c r="AA1571" s="92" t="s">
        <v>21297</v>
      </c>
      <c r="AB1571" s="92">
        <v>464288281</v>
      </c>
      <c r="AC1571" s="92" t="s">
        <v>25069</v>
      </c>
      <c r="AD1571" s="92" t="s">
        <v>777</v>
      </c>
      <c r="AE1571" s="92" t="s">
        <v>25070</v>
      </c>
      <c r="AF1571" s="94" t="s">
        <v>40378</v>
      </c>
      <c r="AG1571" s="92" t="s">
        <v>35</v>
      </c>
      <c r="AI1571" s="92">
        <f t="shared" si="150"/>
        <v>3</v>
      </c>
    </row>
    <row r="1572" spans="2:35" x14ac:dyDescent="0.3">
      <c r="B1572" s="92" t="s">
        <v>5096</v>
      </c>
      <c r="C1572" s="92" t="s">
        <v>5097</v>
      </c>
      <c r="D1572" s="92" t="s">
        <v>31108</v>
      </c>
      <c r="E1572" s="92" t="s">
        <v>31109</v>
      </c>
      <c r="F1572" s="92" t="s">
        <v>21292</v>
      </c>
      <c r="G1572" s="92" t="s">
        <v>31110</v>
      </c>
      <c r="H1572" s="92">
        <v>2170</v>
      </c>
      <c r="I1572" s="92" t="s">
        <v>21294</v>
      </c>
      <c r="J1572" s="93">
        <v>84.27</v>
      </c>
      <c r="K1572" s="92">
        <v>92859885</v>
      </c>
      <c r="L1572" s="95">
        <v>37187</v>
      </c>
      <c r="M1572" s="92">
        <v>4.7999999999999996E-3</v>
      </c>
      <c r="N1572" s="92" t="s">
        <v>22024</v>
      </c>
      <c r="O1572" s="92" t="s">
        <v>25</v>
      </c>
      <c r="P1572" s="92" t="s">
        <v>3</v>
      </c>
      <c r="Q1572" s="92" t="s">
        <v>488</v>
      </c>
      <c r="R1572" s="92" t="s">
        <v>489</v>
      </c>
      <c r="S1572" s="92" t="s">
        <v>29</v>
      </c>
      <c r="T1572" s="92" t="s">
        <v>30</v>
      </c>
      <c r="U1572" s="92" t="s">
        <v>24</v>
      </c>
      <c r="V1572" s="92" t="s">
        <v>24</v>
      </c>
      <c r="W1572" s="92" t="s">
        <v>18</v>
      </c>
      <c r="X1572" s="92" t="s">
        <v>32</v>
      </c>
      <c r="Y1572" s="92" t="s">
        <v>24</v>
      </c>
      <c r="Z1572" s="92">
        <v>394</v>
      </c>
      <c r="AA1572" s="92" t="s">
        <v>21297</v>
      </c>
      <c r="AB1572" s="92">
        <v>464287382</v>
      </c>
      <c r="AC1572" s="92" t="s">
        <v>31111</v>
      </c>
      <c r="AD1572" s="92" t="s">
        <v>5098</v>
      </c>
      <c r="AE1572" s="92" t="s">
        <v>31112</v>
      </c>
      <c r="AF1572" s="94" t="e">
        <v>#N/A</v>
      </c>
      <c r="AG1572" s="92" t="s">
        <v>35</v>
      </c>
      <c r="AI1572" s="92">
        <f t="shared" si="150"/>
        <v>4</v>
      </c>
    </row>
    <row r="1573" spans="2:35" x14ac:dyDescent="0.3">
      <c r="B1573" s="92" t="s">
        <v>1526</v>
      </c>
      <c r="C1573" s="92" t="s">
        <v>29560</v>
      </c>
      <c r="D1573" s="92" t="s">
        <v>1526</v>
      </c>
      <c r="E1573" s="92" t="s">
        <v>29561</v>
      </c>
      <c r="F1573" s="92" t="s">
        <v>21292</v>
      </c>
      <c r="G1573" s="92" t="s">
        <v>29562</v>
      </c>
      <c r="H1573" s="92">
        <v>1714406</v>
      </c>
      <c r="I1573" s="92" t="s">
        <v>21294</v>
      </c>
      <c r="J1573" s="93">
        <v>809.85</v>
      </c>
      <c r="K1573" s="92">
        <v>1067795000</v>
      </c>
      <c r="L1573" s="95">
        <v>37189</v>
      </c>
      <c r="M1573" s="92">
        <v>4.7999999999999996E-3</v>
      </c>
      <c r="N1573" s="92" t="s">
        <v>22600</v>
      </c>
      <c r="O1573" s="92" t="s">
        <v>25</v>
      </c>
      <c r="P1573" s="92" t="s">
        <v>3</v>
      </c>
      <c r="Q1573" s="92" t="s">
        <v>115</v>
      </c>
      <c r="R1573" s="92" t="s">
        <v>28</v>
      </c>
      <c r="S1573" s="92" t="s">
        <v>28</v>
      </c>
      <c r="T1573" s="92" t="s">
        <v>30</v>
      </c>
      <c r="U1573" s="92" t="s">
        <v>24</v>
      </c>
      <c r="V1573" s="92" t="s">
        <v>24</v>
      </c>
      <c r="W1573" s="92" t="s">
        <v>24</v>
      </c>
      <c r="X1573" s="92" t="s">
        <v>32</v>
      </c>
      <c r="Y1573" s="92" t="s">
        <v>24</v>
      </c>
      <c r="Z1573" s="92">
        <v>59</v>
      </c>
      <c r="AA1573" s="92" t="s">
        <v>21297</v>
      </c>
      <c r="AB1573" s="92">
        <v>464287390</v>
      </c>
      <c r="AC1573" s="92" t="s">
        <v>29563</v>
      </c>
      <c r="AD1573" s="92" t="s">
        <v>1527</v>
      </c>
      <c r="AE1573" s="92" t="s">
        <v>29564</v>
      </c>
      <c r="AF1573" s="94" t="e">
        <v>#N/A</v>
      </c>
      <c r="AG1573" s="92" t="s">
        <v>35</v>
      </c>
      <c r="AI1573" s="92">
        <f t="shared" si="150"/>
        <v>3</v>
      </c>
    </row>
    <row r="1574" spans="2:35" ht="100.8" x14ac:dyDescent="0.3">
      <c r="B1574" s="92" t="s">
        <v>1898</v>
      </c>
      <c r="C1574" s="92" t="s">
        <v>31795</v>
      </c>
      <c r="D1574" s="92" t="s">
        <v>31796</v>
      </c>
      <c r="E1574" s="92" t="s">
        <v>31797</v>
      </c>
      <c r="F1574" s="92" t="s">
        <v>21311</v>
      </c>
      <c r="G1574" s="92" t="s">
        <v>31798</v>
      </c>
      <c r="H1574" s="92">
        <v>1458001</v>
      </c>
      <c r="I1574" s="92" t="s">
        <v>21294</v>
      </c>
      <c r="J1574" s="93">
        <v>23830</v>
      </c>
      <c r="K1574" s="92">
        <v>24757224000</v>
      </c>
      <c r="L1574" s="95">
        <v>39154</v>
      </c>
      <c r="M1574" s="92">
        <v>5.9999999999999995E-4</v>
      </c>
      <c r="N1574" s="92" t="s">
        <v>26504</v>
      </c>
      <c r="O1574" s="92" t="s">
        <v>75</v>
      </c>
      <c r="P1574" s="92" t="s">
        <v>365</v>
      </c>
      <c r="Q1574" s="92" t="s">
        <v>77</v>
      </c>
      <c r="R1574" s="92" t="s">
        <v>26</v>
      </c>
      <c r="S1574" s="92" t="s">
        <v>24</v>
      </c>
      <c r="T1574" s="92" t="s">
        <v>30</v>
      </c>
      <c r="U1574" s="92" t="s">
        <v>78</v>
      </c>
      <c r="V1574" s="92" t="s">
        <v>24</v>
      </c>
      <c r="W1574" s="92" t="s">
        <v>24</v>
      </c>
      <c r="X1574" s="92" t="s">
        <v>32</v>
      </c>
      <c r="Y1574" s="92" t="s">
        <v>24</v>
      </c>
      <c r="Z1574" s="92">
        <v>9151</v>
      </c>
      <c r="AA1574" s="92" t="s">
        <v>21297</v>
      </c>
      <c r="AB1574" s="92">
        <v>464288588</v>
      </c>
      <c r="AC1574" s="92" t="s">
        <v>31799</v>
      </c>
      <c r="AD1574" s="92" t="s">
        <v>1899</v>
      </c>
      <c r="AE1574" s="92" t="s">
        <v>31800</v>
      </c>
      <c r="AF1574" s="94" t="s">
        <v>40379</v>
      </c>
      <c r="AG1574" s="92" t="s">
        <v>35</v>
      </c>
      <c r="AI1574" s="92">
        <f t="shared" si="150"/>
        <v>3</v>
      </c>
    </row>
    <row r="1575" spans="2:35" ht="100.8" x14ac:dyDescent="0.3">
      <c r="B1575" s="92" t="s">
        <v>1646</v>
      </c>
      <c r="C1575" s="92" t="s">
        <v>30508</v>
      </c>
      <c r="D1575" s="92" t="s">
        <v>1646</v>
      </c>
      <c r="E1575" s="92" t="s">
        <v>30509</v>
      </c>
      <c r="F1575" s="92" t="s">
        <v>21292</v>
      </c>
      <c r="G1575" s="92" t="s">
        <v>30510</v>
      </c>
      <c r="H1575" s="92">
        <v>30058</v>
      </c>
      <c r="I1575" s="92" t="s">
        <v>21294</v>
      </c>
      <c r="J1575" s="93">
        <v>729.43</v>
      </c>
      <c r="K1575" s="92">
        <v>861210500</v>
      </c>
      <c r="L1575" s="95">
        <v>38694</v>
      </c>
      <c r="M1575" s="92">
        <v>6.0000000000000001E-3</v>
      </c>
      <c r="N1575" s="92" t="s">
        <v>21479</v>
      </c>
      <c r="O1575" s="92" t="s">
        <v>25</v>
      </c>
      <c r="P1575" s="92" t="s">
        <v>3</v>
      </c>
      <c r="Q1575" s="92" t="s">
        <v>77</v>
      </c>
      <c r="R1575" s="92" t="s">
        <v>26</v>
      </c>
      <c r="S1575" s="92" t="s">
        <v>180</v>
      </c>
      <c r="T1575" s="92" t="s">
        <v>30</v>
      </c>
      <c r="U1575" s="92" t="s">
        <v>24</v>
      </c>
      <c r="V1575" s="92" t="s">
        <v>24</v>
      </c>
      <c r="W1575" s="92" t="s">
        <v>24</v>
      </c>
      <c r="X1575" s="92" t="s">
        <v>32</v>
      </c>
      <c r="Y1575" s="92" t="s">
        <v>24</v>
      </c>
      <c r="Z1575" s="92">
        <v>1265</v>
      </c>
      <c r="AA1575" s="92" t="s">
        <v>21297</v>
      </c>
      <c r="AB1575" s="92">
        <v>464288869</v>
      </c>
      <c r="AC1575" s="92" t="s">
        <v>30511</v>
      </c>
      <c r="AD1575" s="92" t="s">
        <v>1647</v>
      </c>
      <c r="AE1575" s="92" t="s">
        <v>30512</v>
      </c>
      <c r="AF1575" s="94" t="s">
        <v>40380</v>
      </c>
      <c r="AG1575" s="92" t="s">
        <v>35</v>
      </c>
      <c r="AI1575" s="92">
        <f t="shared" si="150"/>
        <v>3</v>
      </c>
    </row>
    <row r="1576" spans="2:35" ht="129.6" x14ac:dyDescent="0.3">
      <c r="B1576" s="92" t="s">
        <v>1758</v>
      </c>
      <c r="C1576" s="92" t="s">
        <v>30909</v>
      </c>
      <c r="D1576" s="92" t="s">
        <v>1758</v>
      </c>
      <c r="E1576" s="92" t="s">
        <v>30910</v>
      </c>
      <c r="F1576" s="92" t="s">
        <v>21292</v>
      </c>
      <c r="G1576" s="92" t="s">
        <v>30911</v>
      </c>
      <c r="H1576" s="92">
        <v>8824</v>
      </c>
      <c r="I1576" s="92" t="s">
        <v>21294</v>
      </c>
      <c r="J1576" s="93">
        <v>760.15</v>
      </c>
      <c r="K1576" s="92">
        <v>822636000</v>
      </c>
      <c r="L1576" s="95">
        <v>38166</v>
      </c>
      <c r="M1576" s="92">
        <v>2E-3</v>
      </c>
      <c r="N1576" s="92" t="s">
        <v>21330</v>
      </c>
      <c r="O1576" s="92" t="s">
        <v>25</v>
      </c>
      <c r="P1576" s="92" t="s">
        <v>3</v>
      </c>
      <c r="Q1576" s="92" t="s">
        <v>77</v>
      </c>
      <c r="R1576" s="92" t="s">
        <v>26</v>
      </c>
      <c r="S1576" s="92" t="s">
        <v>29</v>
      </c>
      <c r="T1576" s="92" t="s">
        <v>30</v>
      </c>
      <c r="U1576" s="92" t="s">
        <v>24</v>
      </c>
      <c r="V1576" s="92" t="s">
        <v>24</v>
      </c>
      <c r="W1576" s="92" t="s">
        <v>24</v>
      </c>
      <c r="X1576" s="92" t="s">
        <v>32</v>
      </c>
      <c r="Y1576" s="92" t="s">
        <v>24</v>
      </c>
      <c r="Z1576" s="92">
        <v>83</v>
      </c>
      <c r="AA1576" s="92" t="s">
        <v>21297</v>
      </c>
      <c r="AB1576" s="92">
        <v>464287127</v>
      </c>
      <c r="AC1576" s="92" t="s">
        <v>30912</v>
      </c>
      <c r="AD1576" s="92" t="s">
        <v>1759</v>
      </c>
      <c r="AE1576" s="92" t="s">
        <v>30913</v>
      </c>
      <c r="AF1576" s="94" t="s">
        <v>40381</v>
      </c>
      <c r="AG1576" s="92" t="s">
        <v>35</v>
      </c>
      <c r="AI1576" s="92">
        <f t="shared" si="150"/>
        <v>3</v>
      </c>
    </row>
    <row r="1577" spans="2:35" ht="129.6" x14ac:dyDescent="0.3">
      <c r="B1577" s="92" t="s">
        <v>1760</v>
      </c>
      <c r="C1577" s="92" t="s">
        <v>30914</v>
      </c>
      <c r="D1577" s="92" t="s">
        <v>1760</v>
      </c>
      <c r="E1577" s="92" t="s">
        <v>30915</v>
      </c>
      <c r="F1577" s="92" t="s">
        <v>21292</v>
      </c>
      <c r="G1577" s="92" t="s">
        <v>30916</v>
      </c>
      <c r="H1577" s="92">
        <v>35281</v>
      </c>
      <c r="I1577" s="92" t="s">
        <v>21294</v>
      </c>
      <c r="J1577" s="93">
        <v>1710</v>
      </c>
      <c r="K1577" s="92">
        <v>1812516000</v>
      </c>
      <c r="L1577" s="95">
        <v>38166</v>
      </c>
      <c r="M1577" s="92">
        <v>2.5000000000000001E-3</v>
      </c>
      <c r="N1577" s="92" t="s">
        <v>21551</v>
      </c>
      <c r="O1577" s="92" t="s">
        <v>25</v>
      </c>
      <c r="P1577" s="92" t="s">
        <v>3</v>
      </c>
      <c r="Q1577" s="92" t="s">
        <v>77</v>
      </c>
      <c r="R1577" s="92" t="s">
        <v>26</v>
      </c>
      <c r="S1577" s="92" t="s">
        <v>29</v>
      </c>
      <c r="T1577" s="92" t="s">
        <v>30</v>
      </c>
      <c r="U1577" s="92" t="s">
        <v>24</v>
      </c>
      <c r="V1577" s="92" t="s">
        <v>31</v>
      </c>
      <c r="W1577" s="92" t="s">
        <v>24</v>
      </c>
      <c r="X1577" s="92" t="s">
        <v>32</v>
      </c>
      <c r="Y1577" s="92" t="s">
        <v>24</v>
      </c>
      <c r="Z1577" s="92">
        <v>45</v>
      </c>
      <c r="AA1577" s="92" t="s">
        <v>21297</v>
      </c>
      <c r="AB1577" s="92">
        <v>464287119</v>
      </c>
      <c r="AC1577" s="92" t="s">
        <v>30917</v>
      </c>
      <c r="AD1577" s="92" t="s">
        <v>1761</v>
      </c>
      <c r="AE1577" s="92" t="s">
        <v>30918</v>
      </c>
      <c r="AF1577" s="94" t="s">
        <v>40382</v>
      </c>
      <c r="AG1577" s="92" t="s">
        <v>35</v>
      </c>
      <c r="AI1577" s="92">
        <f t="shared" si="150"/>
        <v>3</v>
      </c>
    </row>
    <row r="1578" spans="2:35" ht="129.6" x14ac:dyDescent="0.3">
      <c r="B1578" s="92" t="s">
        <v>1762</v>
      </c>
      <c r="C1578" s="92" t="s">
        <v>30919</v>
      </c>
      <c r="D1578" s="92" t="s">
        <v>1762</v>
      </c>
      <c r="E1578" s="92" t="s">
        <v>30920</v>
      </c>
      <c r="F1578" s="92" t="s">
        <v>21486</v>
      </c>
      <c r="G1578" s="92" t="s">
        <v>30921</v>
      </c>
      <c r="H1578" s="92">
        <v>12952</v>
      </c>
      <c r="I1578" s="92" t="s">
        <v>21294</v>
      </c>
      <c r="J1578" s="93">
        <v>441.92</v>
      </c>
      <c r="K1578" s="92">
        <v>504545000</v>
      </c>
      <c r="L1578" s="95">
        <v>38166</v>
      </c>
      <c r="M1578" s="92">
        <v>2.5000000000000001E-3</v>
      </c>
      <c r="N1578" s="92" t="s">
        <v>21321</v>
      </c>
      <c r="O1578" s="92" t="s">
        <v>25</v>
      </c>
      <c r="P1578" s="92" t="s">
        <v>3</v>
      </c>
      <c r="Q1578" s="92" t="s">
        <v>77</v>
      </c>
      <c r="R1578" s="92" t="s">
        <v>26</v>
      </c>
      <c r="S1578" s="92" t="s">
        <v>29</v>
      </c>
      <c r="T1578" s="92" t="s">
        <v>30</v>
      </c>
      <c r="U1578" s="92" t="s">
        <v>24</v>
      </c>
      <c r="V1578" s="92" t="s">
        <v>751</v>
      </c>
      <c r="W1578" s="92" t="s">
        <v>24</v>
      </c>
      <c r="X1578" s="92" t="s">
        <v>32</v>
      </c>
      <c r="Y1578" s="92" t="s">
        <v>24</v>
      </c>
      <c r="Z1578" s="92">
        <v>79</v>
      </c>
      <c r="AA1578" s="92" t="s">
        <v>21297</v>
      </c>
      <c r="AB1578" s="92">
        <v>464288109</v>
      </c>
      <c r="AC1578" s="92" t="s">
        <v>30922</v>
      </c>
      <c r="AD1578" s="92" t="s">
        <v>1763</v>
      </c>
      <c r="AE1578" s="92" t="s">
        <v>30923</v>
      </c>
      <c r="AF1578" s="94" t="s">
        <v>40383</v>
      </c>
      <c r="AG1578" s="92" t="s">
        <v>35</v>
      </c>
      <c r="AI1578" s="92">
        <f t="shared" si="150"/>
        <v>3</v>
      </c>
    </row>
    <row r="1579" spans="2:35" ht="129.6" x14ac:dyDescent="0.3">
      <c r="B1579" s="92" t="s">
        <v>1764</v>
      </c>
      <c r="C1579" s="92" t="s">
        <v>30924</v>
      </c>
      <c r="D1579" s="92" t="s">
        <v>1764</v>
      </c>
      <c r="E1579" s="92" t="s">
        <v>30925</v>
      </c>
      <c r="F1579" s="92" t="s">
        <v>21486</v>
      </c>
      <c r="G1579" s="92" t="s">
        <v>30926</v>
      </c>
      <c r="H1579" s="92">
        <v>4907</v>
      </c>
      <c r="I1579" s="92" t="s">
        <v>21294</v>
      </c>
      <c r="J1579" s="93">
        <v>645.66999999999996</v>
      </c>
      <c r="K1579" s="92">
        <v>720363475</v>
      </c>
      <c r="L1579" s="95">
        <v>38166</v>
      </c>
      <c r="M1579" s="92">
        <v>2.5000000000000001E-3</v>
      </c>
      <c r="N1579" s="92" t="s">
        <v>21470</v>
      </c>
      <c r="O1579" s="92" t="s">
        <v>25</v>
      </c>
      <c r="P1579" s="92" t="s">
        <v>3</v>
      </c>
      <c r="Q1579" s="92" t="s">
        <v>77</v>
      </c>
      <c r="R1579" s="92" t="s">
        <v>26</v>
      </c>
      <c r="S1579" s="92" t="s">
        <v>247</v>
      </c>
      <c r="T1579" s="92" t="s">
        <v>30</v>
      </c>
      <c r="U1579" s="92" t="s">
        <v>24</v>
      </c>
      <c r="V1579" s="92" t="s">
        <v>24</v>
      </c>
      <c r="W1579" s="92" t="s">
        <v>24</v>
      </c>
      <c r="X1579" s="92" t="s">
        <v>32</v>
      </c>
      <c r="Y1579" s="92" t="s">
        <v>24</v>
      </c>
      <c r="Z1579" s="92">
        <v>173</v>
      </c>
      <c r="AA1579" s="92" t="s">
        <v>21297</v>
      </c>
      <c r="AB1579" s="92">
        <v>464288208</v>
      </c>
      <c r="AC1579" s="92" t="s">
        <v>30927</v>
      </c>
      <c r="AD1579" s="92" t="s">
        <v>1765</v>
      </c>
      <c r="AE1579" s="92" t="s">
        <v>30928</v>
      </c>
      <c r="AF1579" s="94" t="s">
        <v>40384</v>
      </c>
      <c r="AG1579" s="92" t="s">
        <v>35</v>
      </c>
      <c r="AI1579" s="92">
        <f t="shared" si="150"/>
        <v>3</v>
      </c>
    </row>
    <row r="1580" spans="2:35" x14ac:dyDescent="0.3">
      <c r="B1580" s="92" t="s">
        <v>1766</v>
      </c>
      <c r="C1580" s="92" t="s">
        <v>30929</v>
      </c>
      <c r="D1580" s="92" t="s">
        <v>1766</v>
      </c>
      <c r="E1580" s="92" t="s">
        <v>30930</v>
      </c>
      <c r="F1580" s="92" t="s">
        <v>21486</v>
      </c>
      <c r="G1580" s="92" t="s">
        <v>30931</v>
      </c>
      <c r="H1580" s="92">
        <v>31358</v>
      </c>
      <c r="I1580" s="92" t="s">
        <v>21294</v>
      </c>
      <c r="J1580" s="93">
        <v>1140</v>
      </c>
      <c r="K1580" s="92">
        <v>1340493000</v>
      </c>
      <c r="L1580" s="95">
        <v>38166</v>
      </c>
      <c r="M1580" s="92">
        <v>3.0000000000000001E-3</v>
      </c>
      <c r="N1580" s="92" t="s">
        <v>3055</v>
      </c>
      <c r="O1580" s="92" t="s">
        <v>25</v>
      </c>
      <c r="P1580" s="92" t="s">
        <v>3</v>
      </c>
      <c r="Q1580" s="92" t="s">
        <v>77</v>
      </c>
      <c r="R1580" s="92" t="s">
        <v>26</v>
      </c>
      <c r="S1580" s="92" t="s">
        <v>247</v>
      </c>
      <c r="T1580" s="92" t="s">
        <v>30</v>
      </c>
      <c r="U1580" s="92" t="s">
        <v>24</v>
      </c>
      <c r="V1580" s="92" t="s">
        <v>31</v>
      </c>
      <c r="W1580" s="92" t="s">
        <v>24</v>
      </c>
      <c r="X1580" s="92" t="s">
        <v>32</v>
      </c>
      <c r="Y1580" s="92" t="s">
        <v>24</v>
      </c>
      <c r="Z1580" s="92">
        <v>166</v>
      </c>
      <c r="AA1580" s="92" t="s">
        <v>21297</v>
      </c>
      <c r="AB1580" s="92">
        <v>464288307</v>
      </c>
      <c r="AC1580" s="92" t="s">
        <v>30932</v>
      </c>
      <c r="AD1580" s="92" t="s">
        <v>1767</v>
      </c>
      <c r="AE1580" s="92" t="s">
        <v>30933</v>
      </c>
      <c r="AF1580" s="94" t="e">
        <v>#N/A</v>
      </c>
      <c r="AG1580" s="92" t="s">
        <v>35</v>
      </c>
      <c r="AI1580" s="92">
        <f t="shared" si="150"/>
        <v>3</v>
      </c>
    </row>
    <row r="1581" spans="2:35" ht="129.6" x14ac:dyDescent="0.3">
      <c r="B1581" s="92" t="s">
        <v>1768</v>
      </c>
      <c r="C1581" s="92" t="s">
        <v>30934</v>
      </c>
      <c r="D1581" s="92" t="s">
        <v>30935</v>
      </c>
      <c r="E1581" s="92" t="s">
        <v>30936</v>
      </c>
      <c r="F1581" s="92" t="s">
        <v>22338</v>
      </c>
      <c r="G1581" s="92" t="s">
        <v>30937</v>
      </c>
      <c r="H1581" s="92">
        <v>6895</v>
      </c>
      <c r="I1581" s="92" t="s">
        <v>21294</v>
      </c>
      <c r="J1581" s="93">
        <v>325.89</v>
      </c>
      <c r="K1581" s="92">
        <v>372179500</v>
      </c>
      <c r="L1581" s="95">
        <v>38166</v>
      </c>
      <c r="M1581" s="92">
        <v>3.0000000000000001E-3</v>
      </c>
      <c r="N1581" s="92" t="s">
        <v>3045</v>
      </c>
      <c r="O1581" s="92" t="s">
        <v>25</v>
      </c>
      <c r="P1581" s="92" t="s">
        <v>3</v>
      </c>
      <c r="Q1581" s="92" t="s">
        <v>77</v>
      </c>
      <c r="R1581" s="92" t="s">
        <v>26</v>
      </c>
      <c r="S1581" s="92" t="s">
        <v>247</v>
      </c>
      <c r="T1581" s="92" t="s">
        <v>30</v>
      </c>
      <c r="U1581" s="92" t="s">
        <v>24</v>
      </c>
      <c r="V1581" s="92" t="s">
        <v>751</v>
      </c>
      <c r="W1581" s="92" t="s">
        <v>24</v>
      </c>
      <c r="X1581" s="92" t="s">
        <v>32</v>
      </c>
      <c r="Y1581" s="92" t="s">
        <v>24</v>
      </c>
      <c r="Z1581" s="92">
        <v>166</v>
      </c>
      <c r="AA1581" s="92" t="s">
        <v>21297</v>
      </c>
      <c r="AB1581" s="92">
        <v>464288406</v>
      </c>
      <c r="AC1581" s="92" t="s">
        <v>30938</v>
      </c>
      <c r="AD1581" s="92" t="s">
        <v>1769</v>
      </c>
      <c r="AE1581" s="92" t="s">
        <v>30939</v>
      </c>
      <c r="AF1581" s="94" t="s">
        <v>40385</v>
      </c>
      <c r="AG1581" s="92" t="s">
        <v>35</v>
      </c>
      <c r="AI1581" s="92">
        <f t="shared" si="150"/>
        <v>3</v>
      </c>
    </row>
    <row r="1582" spans="2:35" ht="158.4" x14ac:dyDescent="0.3">
      <c r="B1582" s="92" t="s">
        <v>1699</v>
      </c>
      <c r="C1582" s="92" t="s">
        <v>30670</v>
      </c>
      <c r="D1582" s="92" t="s">
        <v>30671</v>
      </c>
      <c r="E1582" s="92" t="s">
        <v>30672</v>
      </c>
      <c r="F1582" s="92" t="s">
        <v>21336</v>
      </c>
      <c r="G1582" s="92" t="s">
        <v>30673</v>
      </c>
      <c r="H1582" s="92">
        <v>42406</v>
      </c>
      <c r="I1582" s="92" t="s">
        <v>21294</v>
      </c>
      <c r="J1582" s="93">
        <v>253.87</v>
      </c>
      <c r="K1582" s="92">
        <v>267558000</v>
      </c>
      <c r="L1582" s="95">
        <v>40972</v>
      </c>
      <c r="M1582" s="92">
        <v>6.0000000000000001E-3</v>
      </c>
      <c r="N1582" s="92" t="s">
        <v>21685</v>
      </c>
      <c r="O1582" s="92" t="s">
        <v>38576</v>
      </c>
      <c r="P1582" s="92" t="s">
        <v>123</v>
      </c>
      <c r="Q1582" s="92" t="s">
        <v>43</v>
      </c>
      <c r="R1582" s="92" t="s">
        <v>28</v>
      </c>
      <c r="S1582" s="92" t="s">
        <v>24</v>
      </c>
      <c r="T1582" s="92" t="s">
        <v>30</v>
      </c>
      <c r="U1582" s="92" t="s">
        <v>24</v>
      </c>
      <c r="V1582" s="92" t="s">
        <v>24</v>
      </c>
      <c r="W1582" s="92" t="s">
        <v>24</v>
      </c>
      <c r="X1582" s="92" t="s">
        <v>32</v>
      </c>
      <c r="Y1582" s="92" t="s">
        <v>24</v>
      </c>
      <c r="Z1582" s="92">
        <v>12</v>
      </c>
      <c r="AA1582" s="92" t="s">
        <v>21297</v>
      </c>
      <c r="AB1582" s="92" t="s">
        <v>30674</v>
      </c>
      <c r="AC1582" s="92" t="s">
        <v>30675</v>
      </c>
      <c r="AD1582" s="92" t="s">
        <v>1700</v>
      </c>
      <c r="AE1582" s="92" t="s">
        <v>30676</v>
      </c>
      <c r="AF1582" s="94" t="s">
        <v>40386</v>
      </c>
      <c r="AG1582" s="92" t="s">
        <v>35</v>
      </c>
      <c r="AI1582" s="92">
        <f t="shared" si="150"/>
        <v>4</v>
      </c>
    </row>
    <row r="1583" spans="2:35" ht="144" x14ac:dyDescent="0.3">
      <c r="B1583" s="92" t="s">
        <v>1770</v>
      </c>
      <c r="C1583" s="92" t="s">
        <v>30940</v>
      </c>
      <c r="D1583" s="92" t="s">
        <v>1770</v>
      </c>
      <c r="E1583" s="92" t="s">
        <v>30941</v>
      </c>
      <c r="F1583" s="92" t="s">
        <v>21486</v>
      </c>
      <c r="G1583" s="92" t="s">
        <v>30942</v>
      </c>
      <c r="H1583" s="92">
        <v>2387</v>
      </c>
      <c r="I1583" s="92" t="s">
        <v>21294</v>
      </c>
      <c r="J1583" s="93">
        <v>183.68</v>
      </c>
      <c r="K1583" s="92">
        <v>201567410</v>
      </c>
      <c r="L1583" s="95">
        <v>38166</v>
      </c>
      <c r="M1583" s="92">
        <v>2.5000000000000001E-3</v>
      </c>
      <c r="N1583" s="92" t="s">
        <v>21479</v>
      </c>
      <c r="O1583" s="92" t="s">
        <v>25</v>
      </c>
      <c r="P1583" s="92" t="s">
        <v>3</v>
      </c>
      <c r="Q1583" s="92" t="s">
        <v>77</v>
      </c>
      <c r="R1583" s="92" t="s">
        <v>26</v>
      </c>
      <c r="S1583" s="92" t="s">
        <v>180</v>
      </c>
      <c r="T1583" s="92" t="s">
        <v>30</v>
      </c>
      <c r="U1583" s="92" t="s">
        <v>24</v>
      </c>
      <c r="V1583" s="92" t="s">
        <v>24</v>
      </c>
      <c r="W1583" s="92" t="s">
        <v>24</v>
      </c>
      <c r="X1583" s="92" t="s">
        <v>32</v>
      </c>
      <c r="Y1583" s="92" t="s">
        <v>24</v>
      </c>
      <c r="Z1583" s="92">
        <v>234</v>
      </c>
      <c r="AA1583" s="92" t="s">
        <v>21297</v>
      </c>
      <c r="AB1583" s="92">
        <v>464288505</v>
      </c>
      <c r="AC1583" s="92" t="s">
        <v>30943</v>
      </c>
      <c r="AD1583" s="92" t="s">
        <v>1771</v>
      </c>
      <c r="AE1583" s="92" t="s">
        <v>30944</v>
      </c>
      <c r="AF1583" s="94" t="s">
        <v>40387</v>
      </c>
      <c r="AG1583" s="92" t="s">
        <v>35</v>
      </c>
      <c r="AI1583" s="92">
        <f t="shared" si="150"/>
        <v>3</v>
      </c>
    </row>
    <row r="1584" spans="2:35" ht="144" x14ac:dyDescent="0.3">
      <c r="B1584" s="92" t="s">
        <v>1772</v>
      </c>
      <c r="C1584" s="92" t="s">
        <v>30945</v>
      </c>
      <c r="D1584" s="92" t="s">
        <v>1772</v>
      </c>
      <c r="E1584" s="92" t="s">
        <v>30946</v>
      </c>
      <c r="F1584" s="92" t="s">
        <v>21486</v>
      </c>
      <c r="G1584" s="92" t="s">
        <v>30947</v>
      </c>
      <c r="H1584" s="92">
        <v>18710</v>
      </c>
      <c r="I1584" s="92" t="s">
        <v>21294</v>
      </c>
      <c r="J1584" s="93">
        <v>280.41000000000003</v>
      </c>
      <c r="K1584" s="92">
        <v>545117550</v>
      </c>
      <c r="L1584" s="95">
        <v>38166</v>
      </c>
      <c r="M1584" s="92">
        <v>3.0000000000000001E-3</v>
      </c>
      <c r="N1584" s="92" t="s">
        <v>24493</v>
      </c>
      <c r="O1584" s="92" t="s">
        <v>25</v>
      </c>
      <c r="P1584" s="92" t="s">
        <v>3</v>
      </c>
      <c r="Q1584" s="92" t="s">
        <v>77</v>
      </c>
      <c r="R1584" s="92" t="s">
        <v>26</v>
      </c>
      <c r="S1584" s="92" t="s">
        <v>180</v>
      </c>
      <c r="T1584" s="92" t="s">
        <v>30</v>
      </c>
      <c r="U1584" s="92" t="s">
        <v>24</v>
      </c>
      <c r="V1584" s="92" t="s">
        <v>31</v>
      </c>
      <c r="W1584" s="92" t="s">
        <v>24</v>
      </c>
      <c r="X1584" s="92" t="s">
        <v>32</v>
      </c>
      <c r="Y1584" s="92" t="s">
        <v>24</v>
      </c>
      <c r="Z1584" s="92">
        <v>238</v>
      </c>
      <c r="AA1584" s="92" t="s">
        <v>21297</v>
      </c>
      <c r="AB1584" s="92">
        <v>464288604</v>
      </c>
      <c r="AC1584" s="92" t="s">
        <v>30948</v>
      </c>
      <c r="AD1584" s="92" t="s">
        <v>1773</v>
      </c>
      <c r="AE1584" s="92" t="s">
        <v>30949</v>
      </c>
      <c r="AF1584" s="94" t="s">
        <v>40388</v>
      </c>
      <c r="AG1584" s="92" t="s">
        <v>35</v>
      </c>
      <c r="AI1584" s="92">
        <f t="shared" si="150"/>
        <v>3</v>
      </c>
    </row>
    <row r="1585" spans="2:35" ht="100.8" x14ac:dyDescent="0.3">
      <c r="B1585" s="92" t="s">
        <v>1774</v>
      </c>
      <c r="C1585" s="92" t="s">
        <v>30950</v>
      </c>
      <c r="D1585" s="92" t="s">
        <v>1774</v>
      </c>
      <c r="E1585" s="92" t="s">
        <v>30951</v>
      </c>
      <c r="F1585" s="92" t="s">
        <v>21486</v>
      </c>
      <c r="G1585" s="92" t="s">
        <v>30952</v>
      </c>
      <c r="H1585" s="92">
        <v>4823</v>
      </c>
      <c r="I1585" s="92" t="s">
        <v>21294</v>
      </c>
      <c r="J1585" s="93">
        <v>258.2</v>
      </c>
      <c r="K1585" s="92">
        <v>304212905</v>
      </c>
      <c r="L1585" s="95">
        <v>38166</v>
      </c>
      <c r="M1585" s="92">
        <v>3.0000000000000001E-3</v>
      </c>
      <c r="N1585" s="92" t="s">
        <v>21870</v>
      </c>
      <c r="O1585" s="92" t="s">
        <v>25</v>
      </c>
      <c r="P1585" s="92" t="s">
        <v>3</v>
      </c>
      <c r="Q1585" s="92" t="s">
        <v>77</v>
      </c>
      <c r="R1585" s="92" t="s">
        <v>26</v>
      </c>
      <c r="S1585" s="92" t="s">
        <v>180</v>
      </c>
      <c r="T1585" s="92" t="s">
        <v>30</v>
      </c>
      <c r="U1585" s="92" t="s">
        <v>24</v>
      </c>
      <c r="V1585" s="92" t="s">
        <v>751</v>
      </c>
      <c r="W1585" s="92" t="s">
        <v>24</v>
      </c>
      <c r="X1585" s="92" t="s">
        <v>32</v>
      </c>
      <c r="Y1585" s="92" t="s">
        <v>24</v>
      </c>
      <c r="Z1585" s="92">
        <v>239</v>
      </c>
      <c r="AA1585" s="92" t="s">
        <v>21297</v>
      </c>
      <c r="AB1585" s="92">
        <v>464288703</v>
      </c>
      <c r="AC1585" s="92" t="s">
        <v>30953</v>
      </c>
      <c r="AD1585" s="92" t="s">
        <v>1775</v>
      </c>
      <c r="AE1585" s="92" t="s">
        <v>30954</v>
      </c>
      <c r="AF1585" s="94" t="s">
        <v>40389</v>
      </c>
      <c r="AG1585" s="92" t="s">
        <v>35</v>
      </c>
      <c r="AI1585" s="92">
        <f t="shared" si="150"/>
        <v>3</v>
      </c>
    </row>
    <row r="1586" spans="2:35" ht="115.2" x14ac:dyDescent="0.3">
      <c r="B1586" s="92" t="s">
        <v>2323</v>
      </c>
      <c r="C1586" s="92" t="s">
        <v>34255</v>
      </c>
      <c r="D1586" s="92" t="s">
        <v>2323</v>
      </c>
      <c r="E1586" s="92" t="s">
        <v>34256</v>
      </c>
      <c r="F1586" s="92" t="s">
        <v>21336</v>
      </c>
      <c r="G1586" s="92" t="s">
        <v>34257</v>
      </c>
      <c r="H1586" s="92">
        <v>596375</v>
      </c>
      <c r="I1586" s="92" t="s">
        <v>21294</v>
      </c>
      <c r="J1586" s="93">
        <v>1040</v>
      </c>
      <c r="K1586" s="92">
        <v>1232643500</v>
      </c>
      <c r="L1586" s="95">
        <v>39087</v>
      </c>
      <c r="M1586" s="92">
        <v>4.7999999999999996E-3</v>
      </c>
      <c r="N1586" s="92" t="s">
        <v>2</v>
      </c>
      <c r="O1586" s="92" t="s">
        <v>2</v>
      </c>
      <c r="P1586" s="92" t="s">
        <v>1974</v>
      </c>
      <c r="Q1586" s="92" t="s">
        <v>77</v>
      </c>
      <c r="R1586" s="92" t="s">
        <v>26</v>
      </c>
      <c r="S1586" s="92" t="s">
        <v>24</v>
      </c>
      <c r="T1586" s="92" t="s">
        <v>30</v>
      </c>
      <c r="U1586" s="92" t="s">
        <v>24</v>
      </c>
      <c r="V1586" s="92" t="s">
        <v>24</v>
      </c>
      <c r="W1586" s="92" t="s">
        <v>24</v>
      </c>
      <c r="X1586" s="92" t="s">
        <v>32</v>
      </c>
      <c r="Y1586" s="92" t="s">
        <v>24</v>
      </c>
      <c r="Z1586" s="92">
        <v>38</v>
      </c>
      <c r="AA1586" s="92" t="s">
        <v>21297</v>
      </c>
      <c r="AB1586" s="92" t="s">
        <v>34258</v>
      </c>
      <c r="AC1586" s="92" t="s">
        <v>34259</v>
      </c>
      <c r="AD1586" s="92" t="s">
        <v>2324</v>
      </c>
      <c r="AE1586" s="92" t="s">
        <v>34260</v>
      </c>
      <c r="AF1586" s="94" t="s">
        <v>39124</v>
      </c>
      <c r="AG1586" s="92" t="s">
        <v>39124</v>
      </c>
      <c r="AI1586" s="92" t="b">
        <f t="shared" ref="AI1585:AI1648" si="151">IF(LEN(B1586)=4,LEFT(AF1586,4),LEFT(AF1586,3))=B1586</f>
        <v>1</v>
      </c>
    </row>
    <row r="1587" spans="2:35" ht="86.4" x14ac:dyDescent="0.3">
      <c r="B1587" s="92" t="s">
        <v>46</v>
      </c>
      <c r="C1587" s="92" t="s">
        <v>21385</v>
      </c>
      <c r="D1587" s="92" t="s">
        <v>21386</v>
      </c>
      <c r="E1587" s="92" t="s">
        <v>21387</v>
      </c>
      <c r="F1587" s="92" t="s">
        <v>21311</v>
      </c>
      <c r="G1587" s="92" t="s">
        <v>21388</v>
      </c>
      <c r="H1587" s="92">
        <v>3908432</v>
      </c>
      <c r="I1587" s="92" t="s">
        <v>21294</v>
      </c>
      <c r="J1587" s="93">
        <v>12460</v>
      </c>
      <c r="K1587" s="92">
        <v>14123680000</v>
      </c>
      <c r="L1587" s="95">
        <v>39533</v>
      </c>
      <c r="M1587" s="92">
        <v>3.2000000000000002E-3</v>
      </c>
      <c r="N1587" s="92" t="s">
        <v>21381</v>
      </c>
      <c r="O1587" s="92" t="s">
        <v>25</v>
      </c>
      <c r="P1587" s="92" t="s">
        <v>3</v>
      </c>
      <c r="Q1587" s="92" t="s">
        <v>43</v>
      </c>
      <c r="R1587" s="92" t="s">
        <v>28</v>
      </c>
      <c r="S1587" s="92" t="s">
        <v>29</v>
      </c>
      <c r="T1587" s="92" t="s">
        <v>30</v>
      </c>
      <c r="U1587" s="92" t="s">
        <v>24</v>
      </c>
      <c r="V1587" s="92" t="s">
        <v>24</v>
      </c>
      <c r="W1587" s="92" t="s">
        <v>24</v>
      </c>
      <c r="X1587" s="92" t="s">
        <v>32</v>
      </c>
      <c r="Y1587" s="92" t="s">
        <v>24</v>
      </c>
      <c r="Z1587" s="92">
        <v>2294</v>
      </c>
      <c r="AA1587" s="92" t="s">
        <v>21297</v>
      </c>
      <c r="AB1587" s="92">
        <v>464288257</v>
      </c>
      <c r="AC1587" s="92" t="s">
        <v>21389</v>
      </c>
      <c r="AD1587" s="92" t="s">
        <v>46</v>
      </c>
      <c r="AE1587" s="92" t="s">
        <v>21390</v>
      </c>
      <c r="AF1587" s="94" t="s">
        <v>40390</v>
      </c>
      <c r="AG1587" s="92" t="s">
        <v>35</v>
      </c>
      <c r="AI1587" s="92">
        <f t="shared" ref="AI1587:AI1590" si="152">LEN(B1587)</f>
        <v>4</v>
      </c>
    </row>
    <row r="1588" spans="2:35" ht="158.4" x14ac:dyDescent="0.3">
      <c r="B1588" s="92" t="s">
        <v>49</v>
      </c>
      <c r="C1588" s="92" t="s">
        <v>21397</v>
      </c>
      <c r="D1588" s="92" t="s">
        <v>21398</v>
      </c>
      <c r="E1588" s="92" t="s">
        <v>21399</v>
      </c>
      <c r="F1588" s="92" t="s">
        <v>21311</v>
      </c>
      <c r="G1588" s="92" t="s">
        <v>21400</v>
      </c>
      <c r="H1588" s="92">
        <v>1327146</v>
      </c>
      <c r="I1588" s="92" t="s">
        <v>21294</v>
      </c>
      <c r="J1588" s="93">
        <v>3160</v>
      </c>
      <c r="K1588" s="92">
        <v>3544640000</v>
      </c>
      <c r="L1588" s="95">
        <v>39533</v>
      </c>
      <c r="M1588" s="92">
        <v>3.2000000000000002E-3</v>
      </c>
      <c r="N1588" s="92" t="s">
        <v>21356</v>
      </c>
      <c r="O1588" s="92" t="s">
        <v>25</v>
      </c>
      <c r="P1588" s="92" t="s">
        <v>3</v>
      </c>
      <c r="Q1588" s="92" t="s">
        <v>27</v>
      </c>
      <c r="R1588" s="92" t="s">
        <v>28</v>
      </c>
      <c r="S1588" s="92" t="s">
        <v>28</v>
      </c>
      <c r="T1588" s="92" t="s">
        <v>30</v>
      </c>
      <c r="U1588" s="92" t="s">
        <v>24</v>
      </c>
      <c r="V1588" s="92" t="s">
        <v>24</v>
      </c>
      <c r="W1588" s="92" t="s">
        <v>24</v>
      </c>
      <c r="X1588" s="92" t="s">
        <v>32</v>
      </c>
      <c r="Y1588" s="92" t="s">
        <v>24</v>
      </c>
      <c r="Z1588" s="92">
        <v>1887</v>
      </c>
      <c r="AA1588" s="92" t="s">
        <v>21297</v>
      </c>
      <c r="AB1588" s="92">
        <v>464288240</v>
      </c>
      <c r="AC1588" s="92" t="s">
        <v>21401</v>
      </c>
      <c r="AD1588" s="92" t="s">
        <v>50</v>
      </c>
      <c r="AE1588" s="92" t="s">
        <v>21402</v>
      </c>
      <c r="AF1588" s="94" t="s">
        <v>40391</v>
      </c>
      <c r="AG1588" s="92" t="s">
        <v>35</v>
      </c>
      <c r="AI1588" s="92">
        <f t="shared" si="152"/>
        <v>4</v>
      </c>
    </row>
    <row r="1589" spans="2:35" ht="158.4" x14ac:dyDescent="0.3">
      <c r="B1589" s="92" t="s">
        <v>5057</v>
      </c>
      <c r="C1589" s="92" t="s">
        <v>23543</v>
      </c>
      <c r="D1589" s="92" t="s">
        <v>23544</v>
      </c>
      <c r="E1589" s="92" t="s">
        <v>23545</v>
      </c>
      <c r="F1589" s="92" t="s">
        <v>21292</v>
      </c>
      <c r="G1589" s="92" t="s">
        <v>23546</v>
      </c>
      <c r="H1589" s="92">
        <v>16498</v>
      </c>
      <c r="I1589" s="92" t="s">
        <v>21294</v>
      </c>
      <c r="J1589" s="93">
        <v>478.7</v>
      </c>
      <c r="K1589" s="92">
        <v>544890500</v>
      </c>
      <c r="L1589" s="95">
        <v>41863</v>
      </c>
      <c r="M1589" s="92">
        <v>2E-3</v>
      </c>
      <c r="N1589" s="92" t="s">
        <v>21381</v>
      </c>
      <c r="O1589" s="92" t="s">
        <v>25</v>
      </c>
      <c r="P1589" s="92" t="s">
        <v>3</v>
      </c>
      <c r="Q1589" s="92" t="s">
        <v>43</v>
      </c>
      <c r="R1589" s="92" t="s">
        <v>28</v>
      </c>
      <c r="S1589" s="92" t="s">
        <v>29</v>
      </c>
      <c r="T1589" s="92" t="s">
        <v>30</v>
      </c>
      <c r="U1589" s="92" t="s">
        <v>24</v>
      </c>
      <c r="V1589" s="92" t="s">
        <v>24</v>
      </c>
      <c r="W1589" s="92" t="s">
        <v>18</v>
      </c>
      <c r="X1589" s="92" t="s">
        <v>32</v>
      </c>
      <c r="Y1589" s="92" t="s">
        <v>24</v>
      </c>
      <c r="Z1589" s="92">
        <v>1412</v>
      </c>
      <c r="AA1589" s="92" t="s">
        <v>21297</v>
      </c>
      <c r="AB1589" s="92" t="s">
        <v>23547</v>
      </c>
      <c r="AC1589" s="92" t="s">
        <v>23548</v>
      </c>
      <c r="AD1589" s="92" t="s">
        <v>5058</v>
      </c>
      <c r="AE1589" s="92" t="s">
        <v>23549</v>
      </c>
      <c r="AF1589" s="94" t="s">
        <v>40392</v>
      </c>
      <c r="AG1589" s="92" t="s">
        <v>35</v>
      </c>
      <c r="AI1589" s="92">
        <f t="shared" si="152"/>
        <v>4</v>
      </c>
    </row>
    <row r="1590" spans="2:35" ht="72" x14ac:dyDescent="0.3">
      <c r="B1590" s="92" t="s">
        <v>36</v>
      </c>
      <c r="C1590" s="92" t="s">
        <v>21308</v>
      </c>
      <c r="D1590" s="92" t="s">
        <v>21309</v>
      </c>
      <c r="E1590" s="92" t="s">
        <v>21310</v>
      </c>
      <c r="F1590" s="92" t="s">
        <v>21311</v>
      </c>
      <c r="G1590" s="92" t="s">
        <v>21312</v>
      </c>
      <c r="H1590" s="92">
        <v>1186215</v>
      </c>
      <c r="I1590" s="92" t="s">
        <v>21294</v>
      </c>
      <c r="J1590" s="93">
        <v>4530</v>
      </c>
      <c r="K1590" s="92">
        <v>5047218000</v>
      </c>
      <c r="L1590" s="95">
        <v>39673</v>
      </c>
      <c r="M1590" s="92">
        <v>6.7999999999999996E-3</v>
      </c>
      <c r="N1590" s="92" t="s">
        <v>21313</v>
      </c>
      <c r="O1590" s="92" t="s">
        <v>25</v>
      </c>
      <c r="P1590" s="92" t="s">
        <v>3</v>
      </c>
      <c r="Q1590" s="92" t="s">
        <v>38</v>
      </c>
      <c r="R1590" s="92" t="s">
        <v>28</v>
      </c>
      <c r="S1590" s="92" t="s">
        <v>28</v>
      </c>
      <c r="T1590" s="92" t="s">
        <v>30</v>
      </c>
      <c r="U1590" s="92" t="s">
        <v>24</v>
      </c>
      <c r="V1590" s="92" t="s">
        <v>24</v>
      </c>
      <c r="W1590" s="92" t="s">
        <v>24</v>
      </c>
      <c r="X1590" s="92" t="s">
        <v>32</v>
      </c>
      <c r="Y1590" s="92" t="s">
        <v>24</v>
      </c>
      <c r="Z1590" s="92">
        <v>1113</v>
      </c>
      <c r="AA1590" s="92" t="s">
        <v>21297</v>
      </c>
      <c r="AB1590" s="92">
        <v>464288182</v>
      </c>
      <c r="AC1590" s="92" t="s">
        <v>21314</v>
      </c>
      <c r="AD1590" s="92" t="s">
        <v>39</v>
      </c>
      <c r="AE1590" s="92" t="s">
        <v>21315</v>
      </c>
      <c r="AF1590" s="94" t="s">
        <v>40393</v>
      </c>
      <c r="AG1590" s="92" t="s">
        <v>35</v>
      </c>
      <c r="AI1590" s="92">
        <f t="shared" si="152"/>
        <v>4</v>
      </c>
    </row>
    <row r="1591" spans="2:35" ht="100.8" x14ac:dyDescent="0.3">
      <c r="B1591" s="92" t="s">
        <v>21519</v>
      </c>
      <c r="C1591" s="92" t="s">
        <v>21520</v>
      </c>
      <c r="D1591" s="92" t="s">
        <v>21519</v>
      </c>
      <c r="E1591" s="92" t="s">
        <v>21521</v>
      </c>
      <c r="F1591" s="92" t="s">
        <v>21336</v>
      </c>
      <c r="G1591" s="92" t="s">
        <v>21522</v>
      </c>
      <c r="H1591" s="92">
        <v>2492</v>
      </c>
      <c r="I1591" s="92" t="s">
        <v>21294</v>
      </c>
      <c r="J1591" s="93">
        <v>6.08</v>
      </c>
      <c r="K1591" s="92">
        <v>6873840</v>
      </c>
      <c r="L1591" s="95">
        <v>42850</v>
      </c>
      <c r="M1591" s="92">
        <v>5.8999999999999999E-3</v>
      </c>
      <c r="N1591" s="92" t="s">
        <v>21453</v>
      </c>
      <c r="O1591" s="92" t="e">
        <v>#N/A</v>
      </c>
      <c r="P1591" s="92" t="e">
        <v>#N/A</v>
      </c>
      <c r="Q1591" s="92" t="e">
        <v>#N/A</v>
      </c>
      <c r="R1591" s="92" t="e">
        <v>#N/A</v>
      </c>
      <c r="S1591" s="92" t="e">
        <v>#N/A</v>
      </c>
      <c r="T1591" s="92" t="e">
        <v>#N/A</v>
      </c>
      <c r="U1591" s="92" t="e">
        <v>#N/A</v>
      </c>
      <c r="V1591" s="92" t="e">
        <v>#N/A</v>
      </c>
      <c r="W1591" s="92" t="e">
        <v>#N/A</v>
      </c>
      <c r="X1591" s="92" t="e">
        <v>#N/A</v>
      </c>
      <c r="Y1591" s="92" t="e">
        <v>#N/A</v>
      </c>
      <c r="Z1591" s="92">
        <v>33</v>
      </c>
      <c r="AA1591" s="92" t="s">
        <v>21297</v>
      </c>
      <c r="AB1591" s="92" t="s">
        <v>21523</v>
      </c>
      <c r="AC1591" s="92" t="s">
        <v>21524</v>
      </c>
      <c r="AD1591" s="92" t="e">
        <v>#N/A</v>
      </c>
      <c r="AE1591" s="92" t="s">
        <v>21525</v>
      </c>
      <c r="AF1591" s="94" t="s">
        <v>39125</v>
      </c>
      <c r="AG1591" s="92" t="s">
        <v>39125</v>
      </c>
      <c r="AI1591" s="92" t="b">
        <f t="shared" si="151"/>
        <v>1</v>
      </c>
    </row>
    <row r="1592" spans="2:35" ht="129.6" x14ac:dyDescent="0.3">
      <c r="B1592" s="92" t="s">
        <v>884</v>
      </c>
      <c r="C1592" s="92" t="s">
        <v>25588</v>
      </c>
      <c r="D1592" s="92" t="s">
        <v>884</v>
      </c>
      <c r="E1592" s="92" t="s">
        <v>25589</v>
      </c>
      <c r="F1592" s="92" t="s">
        <v>21292</v>
      </c>
      <c r="G1592" s="92" t="s">
        <v>25590</v>
      </c>
      <c r="H1592" s="92">
        <v>3494321</v>
      </c>
      <c r="I1592" s="92" t="s">
        <v>21294</v>
      </c>
      <c r="J1592" s="93">
        <v>1270</v>
      </c>
      <c r="K1592" s="92">
        <v>1463832000</v>
      </c>
      <c r="L1592" s="95">
        <v>35402</v>
      </c>
      <c r="M1592" s="92">
        <v>5.0000000000000001E-3</v>
      </c>
      <c r="N1592" s="92" t="s">
        <v>21453</v>
      </c>
      <c r="O1592" s="92" t="s">
        <v>25</v>
      </c>
      <c r="P1592" s="92" t="s">
        <v>3</v>
      </c>
      <c r="Q1592" s="92" t="s">
        <v>139</v>
      </c>
      <c r="R1592" s="92" t="s">
        <v>140</v>
      </c>
      <c r="S1592" s="92" t="s">
        <v>28</v>
      </c>
      <c r="T1592" s="92" t="s">
        <v>30</v>
      </c>
      <c r="U1592" s="92" t="s">
        <v>24</v>
      </c>
      <c r="V1592" s="92" t="s">
        <v>24</v>
      </c>
      <c r="W1592" s="92" t="s">
        <v>24</v>
      </c>
      <c r="X1592" s="92" t="s">
        <v>32</v>
      </c>
      <c r="Y1592" s="92" t="s">
        <v>24</v>
      </c>
      <c r="Z1592" s="92">
        <v>71</v>
      </c>
      <c r="AA1592" s="92" t="s">
        <v>21297</v>
      </c>
      <c r="AB1592" s="92">
        <v>464286103</v>
      </c>
      <c r="AC1592" s="92" t="s">
        <v>25591</v>
      </c>
      <c r="AD1592" s="92" t="s">
        <v>885</v>
      </c>
      <c r="AE1592" s="92" t="s">
        <v>25592</v>
      </c>
      <c r="AF1592" s="94" t="s">
        <v>40394</v>
      </c>
      <c r="AG1592" s="92" t="s">
        <v>35</v>
      </c>
      <c r="AI1592" s="92">
        <f t="shared" ref="AI1592:AI1595" si="153">LEN(B1592)</f>
        <v>3</v>
      </c>
    </row>
    <row r="1593" spans="2:35" ht="129.6" x14ac:dyDescent="0.3">
      <c r="B1593" s="92" t="s">
        <v>924</v>
      </c>
      <c r="C1593" s="92" t="s">
        <v>25685</v>
      </c>
      <c r="D1593" s="92" t="s">
        <v>924</v>
      </c>
      <c r="E1593" s="92" t="s">
        <v>25686</v>
      </c>
      <c r="F1593" s="92" t="s">
        <v>21486</v>
      </c>
      <c r="G1593" s="92" t="s">
        <v>25687</v>
      </c>
      <c r="H1593" s="92">
        <v>24307</v>
      </c>
      <c r="I1593" s="92" t="s">
        <v>21294</v>
      </c>
      <c r="J1593" s="93">
        <v>39.159999999999997</v>
      </c>
      <c r="K1593" s="92">
        <v>48290000</v>
      </c>
      <c r="L1593" s="95">
        <v>35402</v>
      </c>
      <c r="M1593" s="92">
        <v>4.8999999999999998E-3</v>
      </c>
      <c r="N1593" s="92" t="s">
        <v>21453</v>
      </c>
      <c r="O1593" s="92" t="s">
        <v>25</v>
      </c>
      <c r="P1593" s="92" t="s">
        <v>3</v>
      </c>
      <c r="Q1593" s="92" t="s">
        <v>925</v>
      </c>
      <c r="R1593" s="92" t="s">
        <v>742</v>
      </c>
      <c r="S1593" s="92" t="s">
        <v>28</v>
      </c>
      <c r="T1593" s="92" t="s">
        <v>30</v>
      </c>
      <c r="U1593" s="92" t="s">
        <v>24</v>
      </c>
      <c r="V1593" s="92" t="s">
        <v>24</v>
      </c>
      <c r="W1593" s="92" t="s">
        <v>24</v>
      </c>
      <c r="X1593" s="92" t="s">
        <v>32</v>
      </c>
      <c r="Y1593" s="92" t="s">
        <v>24</v>
      </c>
      <c r="Z1593" s="92">
        <v>32</v>
      </c>
      <c r="AA1593" s="92" t="s">
        <v>21297</v>
      </c>
      <c r="AB1593" s="92">
        <v>464286202</v>
      </c>
      <c r="AC1593" s="92" t="s">
        <v>25688</v>
      </c>
      <c r="AD1593" s="92" t="s">
        <v>926</v>
      </c>
      <c r="AE1593" s="92" t="s">
        <v>25689</v>
      </c>
      <c r="AF1593" s="94" t="s">
        <v>40395</v>
      </c>
      <c r="AG1593" s="92" t="s">
        <v>35</v>
      </c>
      <c r="AI1593" s="92">
        <f t="shared" si="153"/>
        <v>3</v>
      </c>
    </row>
    <row r="1594" spans="2:35" ht="100.8" x14ac:dyDescent="0.3">
      <c r="B1594" s="92" t="s">
        <v>910</v>
      </c>
      <c r="C1594" s="92" t="s">
        <v>25657</v>
      </c>
      <c r="D1594" s="92" t="s">
        <v>910</v>
      </c>
      <c r="E1594" s="92" t="s">
        <v>25658</v>
      </c>
      <c r="F1594" s="92" t="s">
        <v>21292</v>
      </c>
      <c r="G1594" s="92" t="s">
        <v>25659</v>
      </c>
      <c r="H1594" s="92">
        <v>14992</v>
      </c>
      <c r="I1594" s="92" t="s">
        <v>21294</v>
      </c>
      <c r="J1594" s="93">
        <v>24.12</v>
      </c>
      <c r="K1594" s="92">
        <v>28636800</v>
      </c>
      <c r="L1594" s="95">
        <v>35402</v>
      </c>
      <c r="M1594" s="92">
        <v>4.8999999999999998E-3</v>
      </c>
      <c r="N1594" s="92" t="s">
        <v>21453</v>
      </c>
      <c r="O1594" s="92" t="s">
        <v>25</v>
      </c>
      <c r="P1594" s="92" t="s">
        <v>3</v>
      </c>
      <c r="Q1594" s="92" t="s">
        <v>911</v>
      </c>
      <c r="R1594" s="92" t="s">
        <v>742</v>
      </c>
      <c r="S1594" s="92" t="s">
        <v>28</v>
      </c>
      <c r="T1594" s="92" t="s">
        <v>30</v>
      </c>
      <c r="U1594" s="92" t="s">
        <v>24</v>
      </c>
      <c r="V1594" s="92" t="s">
        <v>24</v>
      </c>
      <c r="W1594" s="92" t="s">
        <v>24</v>
      </c>
      <c r="X1594" s="92" t="s">
        <v>32</v>
      </c>
      <c r="Y1594" s="92" t="s">
        <v>24</v>
      </c>
      <c r="Z1594" s="92">
        <v>50</v>
      </c>
      <c r="AA1594" s="92" t="s">
        <v>21297</v>
      </c>
      <c r="AB1594" s="92">
        <v>464286301</v>
      </c>
      <c r="AC1594" s="92" t="s">
        <v>25660</v>
      </c>
      <c r="AD1594" s="92" t="s">
        <v>912</v>
      </c>
      <c r="AE1594" s="92" t="s">
        <v>25661</v>
      </c>
      <c r="AF1594" s="94" t="s">
        <v>40396</v>
      </c>
      <c r="AG1594" s="92" t="s">
        <v>35</v>
      </c>
      <c r="AI1594" s="92">
        <f t="shared" si="153"/>
        <v>3</v>
      </c>
    </row>
    <row r="1595" spans="2:35" ht="72" x14ac:dyDescent="0.3">
      <c r="B1595" s="92" t="s">
        <v>973</v>
      </c>
      <c r="C1595" s="92" t="s">
        <v>25760</v>
      </c>
      <c r="D1595" s="92" t="s">
        <v>973</v>
      </c>
      <c r="E1595" s="92" t="s">
        <v>25761</v>
      </c>
      <c r="F1595" s="92" t="s">
        <v>21292</v>
      </c>
      <c r="G1595" s="92" t="s">
        <v>25762</v>
      </c>
      <c r="H1595" s="92">
        <v>24867632</v>
      </c>
      <c r="I1595" s="92" t="s">
        <v>21294</v>
      </c>
      <c r="J1595" s="93">
        <v>4630</v>
      </c>
      <c r="K1595" s="92">
        <v>5600010000</v>
      </c>
      <c r="L1595" s="95">
        <v>36806</v>
      </c>
      <c r="M1595" s="92">
        <v>5.8999999999999999E-3</v>
      </c>
      <c r="N1595" s="92" t="s">
        <v>22600</v>
      </c>
      <c r="O1595" s="92" t="s">
        <v>25</v>
      </c>
      <c r="P1595" s="92" t="s">
        <v>3</v>
      </c>
      <c r="Q1595" s="92" t="s">
        <v>237</v>
      </c>
      <c r="R1595" s="92" t="s">
        <v>238</v>
      </c>
      <c r="S1595" s="92" t="s">
        <v>28</v>
      </c>
      <c r="T1595" s="92" t="s">
        <v>30</v>
      </c>
      <c r="U1595" s="92" t="s">
        <v>24</v>
      </c>
      <c r="V1595" s="92" t="s">
        <v>24</v>
      </c>
      <c r="W1595" s="92" t="s">
        <v>24</v>
      </c>
      <c r="X1595" s="92" t="s">
        <v>32</v>
      </c>
      <c r="Y1595" s="92" t="s">
        <v>24</v>
      </c>
      <c r="Z1595" s="92">
        <v>61</v>
      </c>
      <c r="AA1595" s="92" t="s">
        <v>21297</v>
      </c>
      <c r="AB1595" s="92">
        <v>464286400</v>
      </c>
      <c r="AC1595" s="92" t="s">
        <v>25763</v>
      </c>
      <c r="AD1595" s="92" t="s">
        <v>974</v>
      </c>
      <c r="AE1595" s="92" t="s">
        <v>25764</v>
      </c>
      <c r="AF1595" s="94" t="s">
        <v>40397</v>
      </c>
      <c r="AG1595" s="92" t="s">
        <v>35</v>
      </c>
      <c r="AI1595" s="92">
        <f t="shared" si="153"/>
        <v>3</v>
      </c>
    </row>
    <row r="1596" spans="2:35" ht="86.4" x14ac:dyDescent="0.3">
      <c r="B1596" s="92" t="s">
        <v>975</v>
      </c>
      <c r="C1596" s="92" t="s">
        <v>25765</v>
      </c>
      <c r="D1596" s="92" t="s">
        <v>25766</v>
      </c>
      <c r="E1596" s="92" t="s">
        <v>25767</v>
      </c>
      <c r="F1596" s="92" t="s">
        <v>21311</v>
      </c>
      <c r="G1596" s="92" t="s">
        <v>25768</v>
      </c>
      <c r="H1596" s="92">
        <v>60043</v>
      </c>
      <c r="I1596" s="92" t="s">
        <v>21294</v>
      </c>
      <c r="J1596" s="93">
        <v>85.92</v>
      </c>
      <c r="K1596" s="92">
        <v>102830000</v>
      </c>
      <c r="L1596" s="95">
        <v>40449</v>
      </c>
      <c r="M1596" s="92">
        <v>5.8999999999999999E-3</v>
      </c>
      <c r="N1596" s="92" t="s">
        <v>22600</v>
      </c>
      <c r="O1596" s="92" t="s">
        <v>25</v>
      </c>
      <c r="P1596" s="92" t="s">
        <v>3</v>
      </c>
      <c r="Q1596" s="92" t="s">
        <v>237</v>
      </c>
      <c r="R1596" s="92" t="s">
        <v>238</v>
      </c>
      <c r="S1596" s="92" t="s">
        <v>180</v>
      </c>
      <c r="T1596" s="92" t="s">
        <v>30</v>
      </c>
      <c r="U1596" s="92" t="s">
        <v>24</v>
      </c>
      <c r="V1596" s="92" t="s">
        <v>24</v>
      </c>
      <c r="W1596" s="92" t="s">
        <v>24</v>
      </c>
      <c r="X1596" s="92" t="s">
        <v>32</v>
      </c>
      <c r="Y1596" s="92" t="s">
        <v>24</v>
      </c>
      <c r="Z1596" s="92">
        <v>87</v>
      </c>
      <c r="AA1596" s="92" t="s">
        <v>21297</v>
      </c>
      <c r="AB1596" s="92">
        <v>464289131</v>
      </c>
      <c r="AC1596" s="92" t="s">
        <v>25769</v>
      </c>
      <c r="AD1596" s="92" t="s">
        <v>976</v>
      </c>
      <c r="AE1596" s="92" t="s">
        <v>25770</v>
      </c>
      <c r="AF1596" s="94" t="s">
        <v>39734</v>
      </c>
      <c r="AG1596" s="92" t="s">
        <v>39734</v>
      </c>
      <c r="AI1596" s="92" t="b">
        <f t="shared" si="151"/>
        <v>1</v>
      </c>
    </row>
    <row r="1597" spans="2:35" ht="115.2" x14ac:dyDescent="0.3">
      <c r="B1597" s="92" t="s">
        <v>209</v>
      </c>
      <c r="C1597" s="92" t="s">
        <v>22263</v>
      </c>
      <c r="D1597" s="92" t="s">
        <v>209</v>
      </c>
      <c r="E1597" s="92" t="s">
        <v>22264</v>
      </c>
      <c r="F1597" s="92" t="s">
        <v>21486</v>
      </c>
      <c r="G1597" s="92" t="s">
        <v>22265</v>
      </c>
      <c r="H1597" s="92">
        <v>48940</v>
      </c>
      <c r="I1597" s="92" t="s">
        <v>21294</v>
      </c>
      <c r="J1597" s="93">
        <v>249.79</v>
      </c>
      <c r="K1597" s="92">
        <v>265282500</v>
      </c>
      <c r="L1597" s="95">
        <v>39427</v>
      </c>
      <c r="M1597" s="92">
        <v>6.8999999999999999E-3</v>
      </c>
      <c r="N1597" s="92" t="s">
        <v>21424</v>
      </c>
      <c r="O1597" s="92" t="s">
        <v>25</v>
      </c>
      <c r="P1597" s="92" t="s">
        <v>3</v>
      </c>
      <c r="Q1597" s="92" t="s">
        <v>60</v>
      </c>
      <c r="R1597" s="92" t="s">
        <v>28</v>
      </c>
      <c r="S1597" s="92" t="s">
        <v>28</v>
      </c>
      <c r="T1597" s="92" t="s">
        <v>30</v>
      </c>
      <c r="U1597" s="92" t="s">
        <v>24</v>
      </c>
      <c r="V1597" s="92" t="s">
        <v>24</v>
      </c>
      <c r="W1597" s="92" t="s">
        <v>24</v>
      </c>
      <c r="X1597" s="92" t="s">
        <v>32</v>
      </c>
      <c r="Y1597" s="92" t="s">
        <v>24</v>
      </c>
      <c r="Z1597" s="92">
        <v>661</v>
      </c>
      <c r="AA1597" s="92" t="s">
        <v>21297</v>
      </c>
      <c r="AB1597" s="92">
        <v>464286657</v>
      </c>
      <c r="AC1597" s="92" t="s">
        <v>22266</v>
      </c>
      <c r="AD1597" s="92" t="s">
        <v>210</v>
      </c>
      <c r="AE1597" s="92" t="s">
        <v>22267</v>
      </c>
      <c r="AF1597" s="94" t="s">
        <v>40398</v>
      </c>
      <c r="AG1597" s="92" t="s">
        <v>35</v>
      </c>
      <c r="AI1597" s="92">
        <f t="shared" ref="AI1597:AI1600" si="154">LEN(B1597)</f>
        <v>3</v>
      </c>
    </row>
    <row r="1598" spans="2:35" ht="129.6" x14ac:dyDescent="0.3">
      <c r="B1598" s="92" t="s">
        <v>886</v>
      </c>
      <c r="C1598" s="92" t="s">
        <v>25593</v>
      </c>
      <c r="D1598" s="92" t="s">
        <v>886</v>
      </c>
      <c r="E1598" s="92" t="s">
        <v>25594</v>
      </c>
      <c r="F1598" s="92" t="s">
        <v>21292</v>
      </c>
      <c r="G1598" s="92" t="s">
        <v>25595</v>
      </c>
      <c r="H1598" s="92">
        <v>2693293</v>
      </c>
      <c r="I1598" s="92" t="s">
        <v>21294</v>
      </c>
      <c r="J1598" s="93">
        <v>2150</v>
      </c>
      <c r="K1598" s="92">
        <v>2358411000</v>
      </c>
      <c r="L1598" s="95">
        <v>35402</v>
      </c>
      <c r="M1598" s="92">
        <v>4.8999999999999998E-3</v>
      </c>
      <c r="N1598" s="92" t="s">
        <v>21453</v>
      </c>
      <c r="O1598" s="92" t="s">
        <v>25</v>
      </c>
      <c r="P1598" s="92" t="s">
        <v>3</v>
      </c>
      <c r="Q1598" s="92" t="s">
        <v>375</v>
      </c>
      <c r="R1598" s="92" t="s">
        <v>28</v>
      </c>
      <c r="S1598" s="92" t="s">
        <v>29</v>
      </c>
      <c r="T1598" s="92" t="s">
        <v>30</v>
      </c>
      <c r="U1598" s="92" t="s">
        <v>24</v>
      </c>
      <c r="V1598" s="92" t="s">
        <v>24</v>
      </c>
      <c r="W1598" s="92" t="s">
        <v>24</v>
      </c>
      <c r="X1598" s="92" t="s">
        <v>32</v>
      </c>
      <c r="Y1598" s="92" t="s">
        <v>24</v>
      </c>
      <c r="Z1598" s="92">
        <v>92</v>
      </c>
      <c r="AA1598" s="92" t="s">
        <v>21297</v>
      </c>
      <c r="AB1598" s="92">
        <v>464286509</v>
      </c>
      <c r="AC1598" s="92" t="s">
        <v>25596</v>
      </c>
      <c r="AD1598" s="92" t="s">
        <v>887</v>
      </c>
      <c r="AE1598" s="92" t="s">
        <v>25597</v>
      </c>
      <c r="AF1598" s="94" t="s">
        <v>40399</v>
      </c>
      <c r="AG1598" s="92" t="s">
        <v>35</v>
      </c>
      <c r="AI1598" s="92">
        <f t="shared" si="154"/>
        <v>3</v>
      </c>
    </row>
    <row r="1599" spans="2:35" ht="144" x14ac:dyDescent="0.3">
      <c r="B1599" s="92" t="s">
        <v>681</v>
      </c>
      <c r="C1599" s="92" t="s">
        <v>24737</v>
      </c>
      <c r="D1599" s="92" t="s">
        <v>681</v>
      </c>
      <c r="E1599" s="92" t="s">
        <v>24738</v>
      </c>
      <c r="F1599" s="92" t="s">
        <v>21336</v>
      </c>
      <c r="G1599" s="92" t="s">
        <v>24739</v>
      </c>
      <c r="H1599" s="92">
        <v>393176</v>
      </c>
      <c r="I1599" s="92" t="s">
        <v>21294</v>
      </c>
      <c r="J1599" s="93">
        <v>380.97</v>
      </c>
      <c r="K1599" s="92">
        <v>479554000</v>
      </c>
      <c r="L1599" s="95">
        <v>39427</v>
      </c>
      <c r="M1599" s="92">
        <v>5.8999999999999999E-3</v>
      </c>
      <c r="N1599" s="92" t="s">
        <v>21453</v>
      </c>
      <c r="O1599" s="92" t="s">
        <v>25</v>
      </c>
      <c r="P1599" s="92" t="s">
        <v>3</v>
      </c>
      <c r="Q1599" s="92" t="s">
        <v>682</v>
      </c>
      <c r="R1599" s="92" t="s">
        <v>683</v>
      </c>
      <c r="S1599" s="92" t="s">
        <v>28</v>
      </c>
      <c r="T1599" s="92" t="s">
        <v>30</v>
      </c>
      <c r="U1599" s="92" t="s">
        <v>24</v>
      </c>
      <c r="V1599" s="92" t="s">
        <v>24</v>
      </c>
      <c r="W1599" s="92" t="s">
        <v>24</v>
      </c>
      <c r="X1599" s="92" t="s">
        <v>32</v>
      </c>
      <c r="Y1599" s="92" t="s">
        <v>24</v>
      </c>
      <c r="Z1599" s="92">
        <v>35</v>
      </c>
      <c r="AA1599" s="92" t="s">
        <v>21297</v>
      </c>
      <c r="AB1599" s="92">
        <v>464286640</v>
      </c>
      <c r="AC1599" s="92" t="s">
        <v>24740</v>
      </c>
      <c r="AD1599" s="92" t="s">
        <v>684</v>
      </c>
      <c r="AE1599" s="92" t="s">
        <v>24741</v>
      </c>
      <c r="AF1599" s="94" t="s">
        <v>40400</v>
      </c>
      <c r="AG1599" s="92" t="s">
        <v>35</v>
      </c>
      <c r="AI1599" s="92">
        <f t="shared" si="154"/>
        <v>3</v>
      </c>
    </row>
    <row r="1600" spans="2:35" ht="144" x14ac:dyDescent="0.3">
      <c r="B1600" s="92" t="s">
        <v>4890</v>
      </c>
      <c r="C1600" s="92" t="s">
        <v>4891</v>
      </c>
      <c r="D1600" s="92" t="s">
        <v>23453</v>
      </c>
      <c r="E1600" s="92" t="s">
        <v>23454</v>
      </c>
      <c r="F1600" s="92" t="s">
        <v>21336</v>
      </c>
      <c r="G1600" s="92" t="s">
        <v>23455</v>
      </c>
      <c r="H1600" s="92">
        <v>98386</v>
      </c>
      <c r="I1600" s="92" t="s">
        <v>21294</v>
      </c>
      <c r="J1600" s="93">
        <v>515.92999999999995</v>
      </c>
      <c r="K1600" s="92">
        <v>544438000</v>
      </c>
      <c r="L1600" s="95">
        <v>42534</v>
      </c>
      <c r="M1600" s="92">
        <v>6.0000000000000001E-3</v>
      </c>
      <c r="N1600" s="92" t="s">
        <v>21488</v>
      </c>
      <c r="O1600" s="92" t="s">
        <v>25</v>
      </c>
      <c r="P1600" s="92" t="s">
        <v>3</v>
      </c>
      <c r="Q1600" s="92" t="s">
        <v>341</v>
      </c>
      <c r="R1600" s="92" t="s">
        <v>342</v>
      </c>
      <c r="S1600" s="92" t="s">
        <v>29</v>
      </c>
      <c r="T1600" s="92" t="s">
        <v>30</v>
      </c>
      <c r="U1600" s="92" t="s">
        <v>24</v>
      </c>
      <c r="V1600" s="92" t="s">
        <v>31</v>
      </c>
      <c r="W1600" s="92" t="s">
        <v>24</v>
      </c>
      <c r="X1600" s="92" t="s">
        <v>32</v>
      </c>
      <c r="Y1600" s="92" t="s">
        <v>24</v>
      </c>
      <c r="Z1600" s="92">
        <v>478</v>
      </c>
      <c r="AA1600" s="92" t="s">
        <v>21297</v>
      </c>
      <c r="AB1600" s="92" t="s">
        <v>23456</v>
      </c>
      <c r="AC1600" s="92" t="s">
        <v>23457</v>
      </c>
      <c r="AD1600" s="92" t="s">
        <v>4892</v>
      </c>
      <c r="AE1600" s="92" t="s">
        <v>23458</v>
      </c>
      <c r="AF1600" s="94" t="s">
        <v>40401</v>
      </c>
      <c r="AG1600" s="92" t="s">
        <v>35</v>
      </c>
      <c r="AI1600" s="92">
        <f t="shared" si="154"/>
        <v>4</v>
      </c>
    </row>
    <row r="1601" spans="2:35" ht="86.4" x14ac:dyDescent="0.3">
      <c r="B1601" s="92" t="s">
        <v>1903</v>
      </c>
      <c r="C1601" s="92" t="s">
        <v>31815</v>
      </c>
      <c r="D1601" s="92" t="s">
        <v>31816</v>
      </c>
      <c r="E1601" s="92" t="s">
        <v>31817</v>
      </c>
      <c r="F1601" s="92" t="s">
        <v>21311</v>
      </c>
      <c r="G1601" s="92" t="s">
        <v>31818</v>
      </c>
      <c r="H1601" s="92">
        <v>3786941</v>
      </c>
      <c r="I1601" s="92" t="s">
        <v>21294</v>
      </c>
      <c r="J1601" s="93">
        <v>6230</v>
      </c>
      <c r="K1601" s="92">
        <v>6405574000</v>
      </c>
      <c r="L1601" s="95">
        <v>40631</v>
      </c>
      <c r="M1601" s="92">
        <v>5.8999999999999999E-3</v>
      </c>
      <c r="N1601" s="92" t="s">
        <v>21488</v>
      </c>
      <c r="O1601" s="92" t="s">
        <v>25</v>
      </c>
      <c r="P1601" s="92" t="s">
        <v>3</v>
      </c>
      <c r="Q1601" s="92" t="s">
        <v>341</v>
      </c>
      <c r="R1601" s="92" t="s">
        <v>342</v>
      </c>
      <c r="S1601" s="92" t="s">
        <v>29</v>
      </c>
      <c r="T1601" s="92" t="s">
        <v>30</v>
      </c>
      <c r="U1601" s="92" t="s">
        <v>24</v>
      </c>
      <c r="V1601" s="92" t="s">
        <v>24</v>
      </c>
      <c r="W1601" s="92" t="s">
        <v>24</v>
      </c>
      <c r="X1601" s="92" t="s">
        <v>32</v>
      </c>
      <c r="Y1601" s="92" t="s">
        <v>24</v>
      </c>
      <c r="Z1601" s="92">
        <v>615</v>
      </c>
      <c r="AA1601" s="92" t="s">
        <v>21297</v>
      </c>
      <c r="AB1601" s="92" t="s">
        <v>31819</v>
      </c>
      <c r="AC1601" s="92" t="s">
        <v>31820</v>
      </c>
      <c r="AD1601" s="92" t="s">
        <v>1014</v>
      </c>
      <c r="AE1601" s="92" t="s">
        <v>31821</v>
      </c>
      <c r="AF1601" s="94" t="s">
        <v>39126</v>
      </c>
      <c r="AG1601" s="92" t="s">
        <v>39126</v>
      </c>
      <c r="AI1601" s="92" t="b">
        <f t="shared" si="151"/>
        <v>1</v>
      </c>
    </row>
    <row r="1602" spans="2:35" ht="86.4" x14ac:dyDescent="0.3">
      <c r="B1602" s="92" t="s">
        <v>685</v>
      </c>
      <c r="C1602" s="92" t="s">
        <v>24750</v>
      </c>
      <c r="D1602" s="92" t="s">
        <v>24751</v>
      </c>
      <c r="E1602" s="92" t="s">
        <v>24752</v>
      </c>
      <c r="F1602" s="92" t="s">
        <v>21292</v>
      </c>
      <c r="G1602" s="92" t="s">
        <v>24753</v>
      </c>
      <c r="H1602" s="92">
        <v>7669</v>
      </c>
      <c r="I1602" s="92" t="s">
        <v>21294</v>
      </c>
      <c r="J1602" s="93">
        <v>45.68</v>
      </c>
      <c r="K1602" s="92">
        <v>48552000</v>
      </c>
      <c r="L1602" s="95">
        <v>40449</v>
      </c>
      <c r="M1602" s="92">
        <v>5.8999999999999999E-3</v>
      </c>
      <c r="N1602" s="92" t="s">
        <v>21488</v>
      </c>
      <c r="O1602" s="92" t="s">
        <v>25</v>
      </c>
      <c r="P1602" s="92" t="s">
        <v>3</v>
      </c>
      <c r="Q1602" s="92" t="s">
        <v>341</v>
      </c>
      <c r="R1602" s="92" t="s">
        <v>342</v>
      </c>
      <c r="S1602" s="92" t="s">
        <v>180</v>
      </c>
      <c r="T1602" s="92" t="s">
        <v>30</v>
      </c>
      <c r="U1602" s="92" t="s">
        <v>24</v>
      </c>
      <c r="V1602" s="92" t="s">
        <v>24</v>
      </c>
      <c r="W1602" s="92" t="s">
        <v>24</v>
      </c>
      <c r="X1602" s="92" t="s">
        <v>32</v>
      </c>
      <c r="Y1602" s="92" t="s">
        <v>24</v>
      </c>
      <c r="Z1602" s="92">
        <v>262</v>
      </c>
      <c r="AA1602" s="92" t="s">
        <v>21297</v>
      </c>
      <c r="AB1602" s="92" t="s">
        <v>24754</v>
      </c>
      <c r="AC1602" s="92" t="s">
        <v>24755</v>
      </c>
      <c r="AD1602" s="92" t="s">
        <v>686</v>
      </c>
      <c r="AE1602" s="92" t="s">
        <v>24756</v>
      </c>
      <c r="AF1602" s="94" t="s">
        <v>39735</v>
      </c>
      <c r="AG1602" s="92" t="s">
        <v>39735</v>
      </c>
      <c r="AI1602" s="92" t="b">
        <f t="shared" si="151"/>
        <v>1</v>
      </c>
    </row>
    <row r="1603" spans="2:35" ht="86.4" x14ac:dyDescent="0.3">
      <c r="B1603" s="92" t="s">
        <v>3560</v>
      </c>
      <c r="C1603" s="92" t="s">
        <v>28982</v>
      </c>
      <c r="D1603" s="92" t="s">
        <v>28983</v>
      </c>
      <c r="E1603" s="92" t="s">
        <v>28984</v>
      </c>
      <c r="F1603" s="92" t="s">
        <v>21486</v>
      </c>
      <c r="G1603" s="92" t="s">
        <v>28985</v>
      </c>
      <c r="H1603" s="92">
        <v>5684</v>
      </c>
      <c r="I1603" s="92" t="s">
        <v>21294</v>
      </c>
      <c r="J1603" s="93">
        <v>16.91</v>
      </c>
      <c r="K1603" s="92">
        <v>19761000</v>
      </c>
      <c r="L1603" s="95">
        <v>41443</v>
      </c>
      <c r="M1603" s="92">
        <v>6.1000000000000004E-3</v>
      </c>
      <c r="N1603" s="92" t="s">
        <v>21453</v>
      </c>
      <c r="O1603" s="92" t="s">
        <v>25</v>
      </c>
      <c r="P1603" s="92" t="s">
        <v>3</v>
      </c>
      <c r="Q1603" s="92" t="s">
        <v>1349</v>
      </c>
      <c r="R1603" s="92" t="s">
        <v>1350</v>
      </c>
      <c r="S1603" s="92" t="s">
        <v>28</v>
      </c>
      <c r="T1603" s="92" t="s">
        <v>30</v>
      </c>
      <c r="U1603" s="92" t="s">
        <v>24</v>
      </c>
      <c r="V1603" s="92" t="s">
        <v>24</v>
      </c>
      <c r="W1603" s="92" t="s">
        <v>24</v>
      </c>
      <c r="X1603" s="92" t="s">
        <v>32</v>
      </c>
      <c r="Y1603" s="92" t="s">
        <v>24</v>
      </c>
      <c r="Z1603" s="92">
        <v>33</v>
      </c>
      <c r="AA1603" s="92" t="s">
        <v>21297</v>
      </c>
      <c r="AB1603" s="92" t="s">
        <v>28986</v>
      </c>
      <c r="AC1603" s="92" t="s">
        <v>28987</v>
      </c>
      <c r="AD1603" s="92" t="s">
        <v>3561</v>
      </c>
      <c r="AE1603" s="92" t="s">
        <v>28988</v>
      </c>
      <c r="AF1603" s="94" t="s">
        <v>40402</v>
      </c>
      <c r="AG1603" s="92" t="s">
        <v>35</v>
      </c>
      <c r="AI1603" s="92">
        <f>LEN(B1603)</f>
        <v>4</v>
      </c>
    </row>
    <row r="1604" spans="2:35" ht="86.4" x14ac:dyDescent="0.3">
      <c r="B1604" s="92" t="s">
        <v>691</v>
      </c>
      <c r="C1604" s="92" t="s">
        <v>24795</v>
      </c>
      <c r="D1604" s="92" t="s">
        <v>24796</v>
      </c>
      <c r="E1604" s="92" t="s">
        <v>24797</v>
      </c>
      <c r="F1604" s="92" t="s">
        <v>21336</v>
      </c>
      <c r="G1604" s="92" t="s">
        <v>24798</v>
      </c>
      <c r="H1604" s="92">
        <v>30732</v>
      </c>
      <c r="I1604" s="92" t="s">
        <v>21294</v>
      </c>
      <c r="J1604" s="93">
        <v>140.46</v>
      </c>
      <c r="K1604" s="92">
        <v>137632250</v>
      </c>
      <c r="L1604" s="95">
        <v>40933</v>
      </c>
      <c r="M1604" s="92">
        <v>5.3E-3</v>
      </c>
      <c r="N1604" s="92" t="s">
        <v>21453</v>
      </c>
      <c r="O1604" s="92" t="s">
        <v>25</v>
      </c>
      <c r="P1604" s="92" t="s">
        <v>3</v>
      </c>
      <c r="Q1604" s="92" t="s">
        <v>692</v>
      </c>
      <c r="R1604" s="92" t="s">
        <v>693</v>
      </c>
      <c r="S1604" s="92" t="s">
        <v>28</v>
      </c>
      <c r="T1604" s="92" t="s">
        <v>30</v>
      </c>
      <c r="U1604" s="92" t="s">
        <v>24</v>
      </c>
      <c r="V1604" s="92" t="s">
        <v>24</v>
      </c>
      <c r="W1604" s="92" t="s">
        <v>24</v>
      </c>
      <c r="X1604" s="92" t="s">
        <v>32</v>
      </c>
      <c r="Y1604" s="92" t="s">
        <v>24</v>
      </c>
      <c r="Z1604" s="92">
        <v>50</v>
      </c>
      <c r="AA1604" s="92" t="s">
        <v>21297</v>
      </c>
      <c r="AB1604" s="92" t="s">
        <v>24799</v>
      </c>
      <c r="AC1604" s="92" t="s">
        <v>24800</v>
      </c>
      <c r="AD1604" s="92" t="s">
        <v>694</v>
      </c>
      <c r="AE1604" s="92" t="s">
        <v>24801</v>
      </c>
      <c r="AF1604" s="94" t="s">
        <v>39127</v>
      </c>
      <c r="AG1604" s="92" t="s">
        <v>39127</v>
      </c>
      <c r="AI1604" s="92" t="b">
        <f t="shared" si="151"/>
        <v>1</v>
      </c>
    </row>
    <row r="1605" spans="2:35" ht="144" x14ac:dyDescent="0.3">
      <c r="B1605" s="92" t="s">
        <v>734</v>
      </c>
      <c r="C1605" s="92" t="s">
        <v>24915</v>
      </c>
      <c r="D1605" s="92" t="s">
        <v>734</v>
      </c>
      <c r="E1605" s="92" t="s">
        <v>24916</v>
      </c>
      <c r="F1605" s="92" t="s">
        <v>21292</v>
      </c>
      <c r="G1605" s="92" t="s">
        <v>24917</v>
      </c>
      <c r="H1605" s="92">
        <v>22677272</v>
      </c>
      <c r="I1605" s="92" t="s">
        <v>21294</v>
      </c>
      <c r="J1605" s="93">
        <v>44090</v>
      </c>
      <c r="K1605" s="92">
        <v>49939050000</v>
      </c>
      <c r="L1605" s="95">
        <v>37117</v>
      </c>
      <c r="M1605" s="92">
        <v>3.2000000000000002E-3</v>
      </c>
      <c r="N1605" s="92" t="s">
        <v>21356</v>
      </c>
      <c r="O1605" s="92" t="s">
        <v>25</v>
      </c>
      <c r="P1605" s="92" t="s">
        <v>3</v>
      </c>
      <c r="Q1605" s="92" t="s">
        <v>57</v>
      </c>
      <c r="R1605" s="92" t="s">
        <v>28</v>
      </c>
      <c r="S1605" s="92" t="s">
        <v>29</v>
      </c>
      <c r="T1605" s="92" t="s">
        <v>30</v>
      </c>
      <c r="U1605" s="92" t="s">
        <v>24</v>
      </c>
      <c r="V1605" s="92" t="s">
        <v>24</v>
      </c>
      <c r="W1605" s="92" t="s">
        <v>24</v>
      </c>
      <c r="X1605" s="92" t="s">
        <v>32</v>
      </c>
      <c r="Y1605" s="92" t="s">
        <v>24</v>
      </c>
      <c r="Z1605" s="92">
        <v>925</v>
      </c>
      <c r="AA1605" s="92" t="s">
        <v>21297</v>
      </c>
      <c r="AB1605" s="92">
        <v>464287465</v>
      </c>
      <c r="AC1605" s="92" t="s">
        <v>24918</v>
      </c>
      <c r="AD1605" s="92" t="s">
        <v>735</v>
      </c>
      <c r="AE1605" s="92" t="s">
        <v>24919</v>
      </c>
      <c r="AF1605" s="94" t="s">
        <v>39736</v>
      </c>
      <c r="AG1605" s="92" t="s">
        <v>39736</v>
      </c>
      <c r="AI1605" s="92" t="b">
        <f t="shared" si="151"/>
        <v>1</v>
      </c>
    </row>
    <row r="1606" spans="2:35" ht="115.2" x14ac:dyDescent="0.3">
      <c r="B1606" s="92" t="s">
        <v>738</v>
      </c>
      <c r="C1606" s="92" t="s">
        <v>24951</v>
      </c>
      <c r="D1606" s="92" t="s">
        <v>738</v>
      </c>
      <c r="E1606" s="92" t="s">
        <v>24952</v>
      </c>
      <c r="F1606" s="92" t="s">
        <v>21336</v>
      </c>
      <c r="G1606" s="92" t="s">
        <v>24953</v>
      </c>
      <c r="H1606" s="92">
        <v>446618</v>
      </c>
      <c r="I1606" s="92" t="s">
        <v>21294</v>
      </c>
      <c r="J1606" s="93">
        <v>8440</v>
      </c>
      <c r="K1606" s="92">
        <v>9247608000</v>
      </c>
      <c r="L1606" s="95">
        <v>38360</v>
      </c>
      <c r="M1606" s="92">
        <v>4.0000000000000001E-3</v>
      </c>
      <c r="N1606" s="92" t="s">
        <v>21303</v>
      </c>
      <c r="O1606" s="92" t="s">
        <v>25</v>
      </c>
      <c r="P1606" s="92" t="s">
        <v>3</v>
      </c>
      <c r="Q1606" s="92" t="s">
        <v>57</v>
      </c>
      <c r="R1606" s="92" t="s">
        <v>28</v>
      </c>
      <c r="S1606" s="92" t="s">
        <v>29</v>
      </c>
      <c r="T1606" s="92" t="s">
        <v>30</v>
      </c>
      <c r="U1606" s="92" t="s">
        <v>24</v>
      </c>
      <c r="V1606" s="92" t="s">
        <v>31</v>
      </c>
      <c r="W1606" s="92" t="s">
        <v>24</v>
      </c>
      <c r="X1606" s="92" t="s">
        <v>32</v>
      </c>
      <c r="Y1606" s="92" t="s">
        <v>24</v>
      </c>
      <c r="Z1606" s="92">
        <v>468</v>
      </c>
      <c r="AA1606" s="92" t="s">
        <v>21297</v>
      </c>
      <c r="AB1606" s="92">
        <v>464288885</v>
      </c>
      <c r="AC1606" s="92" t="s">
        <v>24954</v>
      </c>
      <c r="AD1606" s="92" t="s">
        <v>739</v>
      </c>
      <c r="AE1606" s="92" t="s">
        <v>24955</v>
      </c>
      <c r="AF1606" s="94" t="s">
        <v>40403</v>
      </c>
      <c r="AG1606" s="92" t="s">
        <v>35</v>
      </c>
      <c r="AI1606" s="92">
        <f t="shared" ref="AI1606:AI1611" si="155">LEN(B1606)</f>
        <v>3</v>
      </c>
    </row>
    <row r="1607" spans="2:35" ht="129.6" x14ac:dyDescent="0.3">
      <c r="B1607" s="92" t="s">
        <v>736</v>
      </c>
      <c r="C1607" s="92" t="s">
        <v>24934</v>
      </c>
      <c r="D1607" s="92" t="s">
        <v>24935</v>
      </c>
      <c r="E1607" s="92" t="s">
        <v>24936</v>
      </c>
      <c r="F1607" s="92" t="s">
        <v>21336</v>
      </c>
      <c r="G1607" s="92" t="s">
        <v>24937</v>
      </c>
      <c r="H1607" s="92">
        <v>826404</v>
      </c>
      <c r="I1607" s="92" t="s">
        <v>21294</v>
      </c>
      <c r="J1607" s="93">
        <v>9970</v>
      </c>
      <c r="K1607" s="92">
        <v>10637960000</v>
      </c>
      <c r="L1607" s="95">
        <v>40834</v>
      </c>
      <c r="M1607" s="92">
        <v>2E-3</v>
      </c>
      <c r="N1607" s="92" t="s">
        <v>21356</v>
      </c>
      <c r="O1607" s="92" t="s">
        <v>25</v>
      </c>
      <c r="P1607" s="92" t="s">
        <v>3</v>
      </c>
      <c r="Q1607" s="92" t="s">
        <v>57</v>
      </c>
      <c r="R1607" s="92" t="s">
        <v>28</v>
      </c>
      <c r="S1607" s="92" t="s">
        <v>29</v>
      </c>
      <c r="T1607" s="92" t="s">
        <v>30</v>
      </c>
      <c r="U1607" s="92" t="s">
        <v>9</v>
      </c>
      <c r="V1607" s="92" t="s">
        <v>24</v>
      </c>
      <c r="W1607" s="92" t="s">
        <v>24</v>
      </c>
      <c r="X1607" s="92" t="s">
        <v>32</v>
      </c>
      <c r="Y1607" s="92" t="s">
        <v>24</v>
      </c>
      <c r="Z1607" s="92">
        <v>292</v>
      </c>
      <c r="AA1607" s="92" t="s">
        <v>21297</v>
      </c>
      <c r="AB1607" s="92" t="s">
        <v>24938</v>
      </c>
      <c r="AC1607" s="92" t="s">
        <v>24939</v>
      </c>
      <c r="AD1607" s="92" t="s">
        <v>737</v>
      </c>
      <c r="AE1607" s="92" t="s">
        <v>24940</v>
      </c>
      <c r="AF1607" s="94" t="s">
        <v>40404</v>
      </c>
      <c r="AG1607" s="92" t="s">
        <v>35</v>
      </c>
      <c r="AI1607" s="92">
        <f t="shared" si="155"/>
        <v>4</v>
      </c>
    </row>
    <row r="1608" spans="2:35" ht="100.8" x14ac:dyDescent="0.3">
      <c r="B1608" s="92" t="s">
        <v>2528</v>
      </c>
      <c r="C1608" s="92" t="s">
        <v>35020</v>
      </c>
      <c r="D1608" s="92" t="s">
        <v>35021</v>
      </c>
      <c r="E1608" s="92" t="s">
        <v>35022</v>
      </c>
      <c r="F1608" s="92" t="s">
        <v>21311</v>
      </c>
      <c r="G1608" s="92" t="s">
        <v>35023</v>
      </c>
      <c r="H1608" s="92">
        <v>1589032</v>
      </c>
      <c r="I1608" s="92" t="s">
        <v>21294</v>
      </c>
      <c r="J1608" s="93">
        <v>9220</v>
      </c>
      <c r="K1608" s="92">
        <v>10112384000</v>
      </c>
      <c r="L1608" s="95">
        <v>39367</v>
      </c>
      <c r="M1608" s="92">
        <v>4.0000000000000001E-3</v>
      </c>
      <c r="N1608" s="92" t="s">
        <v>25336</v>
      </c>
      <c r="O1608" s="92" t="s">
        <v>25</v>
      </c>
      <c r="P1608" s="92" t="s">
        <v>3</v>
      </c>
      <c r="Q1608" s="92" t="s">
        <v>57</v>
      </c>
      <c r="R1608" s="92" t="s">
        <v>28</v>
      </c>
      <c r="S1608" s="92" t="s">
        <v>180</v>
      </c>
      <c r="T1608" s="92" t="s">
        <v>30</v>
      </c>
      <c r="U1608" s="92" t="s">
        <v>24</v>
      </c>
      <c r="V1608" s="92" t="s">
        <v>24</v>
      </c>
      <c r="W1608" s="92" t="s">
        <v>24</v>
      </c>
      <c r="X1608" s="92" t="s">
        <v>32</v>
      </c>
      <c r="Y1608" s="92" t="s">
        <v>24</v>
      </c>
      <c r="Z1608" s="92">
        <v>2354</v>
      </c>
      <c r="AA1608" s="92" t="s">
        <v>21297</v>
      </c>
      <c r="AB1608" s="92">
        <v>464288273</v>
      </c>
      <c r="AC1608" s="92" t="s">
        <v>35024</v>
      </c>
      <c r="AD1608" s="92" t="s">
        <v>2529</v>
      </c>
      <c r="AE1608" s="92" t="s">
        <v>35025</v>
      </c>
      <c r="AF1608" s="94" t="s">
        <v>40405</v>
      </c>
      <c r="AG1608" s="92" t="s">
        <v>35</v>
      </c>
      <c r="AI1608" s="92">
        <f t="shared" si="155"/>
        <v>3</v>
      </c>
    </row>
    <row r="1609" spans="2:35" ht="129.6" x14ac:dyDescent="0.3">
      <c r="B1609" s="92" t="s">
        <v>750</v>
      </c>
      <c r="C1609" s="92" t="s">
        <v>24985</v>
      </c>
      <c r="D1609" s="92" t="s">
        <v>750</v>
      </c>
      <c r="E1609" s="92" t="s">
        <v>24986</v>
      </c>
      <c r="F1609" s="92" t="s">
        <v>21336</v>
      </c>
      <c r="G1609" s="92" t="s">
        <v>24987</v>
      </c>
      <c r="H1609" s="92">
        <v>1477489</v>
      </c>
      <c r="I1609" s="92" t="s">
        <v>21294</v>
      </c>
      <c r="J1609" s="93">
        <v>5390</v>
      </c>
      <c r="K1609" s="92">
        <v>6523748000</v>
      </c>
      <c r="L1609" s="95">
        <v>38360</v>
      </c>
      <c r="M1609" s="92">
        <v>3.8999999999999998E-3</v>
      </c>
      <c r="N1609" s="92" t="s">
        <v>23318</v>
      </c>
      <c r="O1609" s="92" t="s">
        <v>25</v>
      </c>
      <c r="P1609" s="92" t="s">
        <v>3</v>
      </c>
      <c r="Q1609" s="92" t="s">
        <v>57</v>
      </c>
      <c r="R1609" s="92" t="s">
        <v>28</v>
      </c>
      <c r="S1609" s="92" t="s">
        <v>29</v>
      </c>
      <c r="T1609" s="92" t="s">
        <v>30</v>
      </c>
      <c r="U1609" s="92" t="s">
        <v>24</v>
      </c>
      <c r="V1609" s="92" t="s">
        <v>751</v>
      </c>
      <c r="W1609" s="92" t="s">
        <v>24</v>
      </c>
      <c r="X1609" s="92" t="s">
        <v>32</v>
      </c>
      <c r="Y1609" s="92" t="s">
        <v>24</v>
      </c>
      <c r="Z1609" s="92">
        <v>568</v>
      </c>
      <c r="AA1609" s="92" t="s">
        <v>21297</v>
      </c>
      <c r="AB1609" s="92">
        <v>464288877</v>
      </c>
      <c r="AC1609" s="92" t="s">
        <v>24988</v>
      </c>
      <c r="AD1609" s="92" t="s">
        <v>752</v>
      </c>
      <c r="AE1609" s="92" t="s">
        <v>24989</v>
      </c>
      <c r="AF1609" s="94" t="s">
        <v>40406</v>
      </c>
      <c r="AG1609" s="92" t="s">
        <v>35</v>
      </c>
      <c r="AI1609" s="92">
        <f t="shared" si="155"/>
        <v>3</v>
      </c>
    </row>
    <row r="1610" spans="2:35" ht="100.8" x14ac:dyDescent="0.3">
      <c r="B1610" s="92" t="s">
        <v>724</v>
      </c>
      <c r="C1610" s="92" t="s">
        <v>24887</v>
      </c>
      <c r="D1610" s="92" t="s">
        <v>24888</v>
      </c>
      <c r="E1610" s="92" t="s">
        <v>24889</v>
      </c>
      <c r="F1610" s="92" t="s">
        <v>21336</v>
      </c>
      <c r="G1610" s="92" t="s">
        <v>24890</v>
      </c>
      <c r="H1610" s="92">
        <v>372470</v>
      </c>
      <c r="I1610" s="92" t="s">
        <v>21294</v>
      </c>
      <c r="J1610" s="93">
        <v>3990</v>
      </c>
      <c r="K1610" s="92">
        <v>4173008000</v>
      </c>
      <c r="L1610" s="95">
        <v>40834</v>
      </c>
      <c r="M1610" s="92">
        <v>2.5000000000000001E-3</v>
      </c>
      <c r="N1610" s="92" t="s">
        <v>21424</v>
      </c>
      <c r="O1610" s="92" t="s">
        <v>25</v>
      </c>
      <c r="P1610" s="92" t="s">
        <v>3</v>
      </c>
      <c r="Q1610" s="92" t="s">
        <v>60</v>
      </c>
      <c r="R1610" s="92" t="s">
        <v>28</v>
      </c>
      <c r="S1610" s="92" t="s">
        <v>29</v>
      </c>
      <c r="T1610" s="92" t="s">
        <v>30</v>
      </c>
      <c r="U1610" s="92" t="s">
        <v>9</v>
      </c>
      <c r="V1610" s="92" t="s">
        <v>24</v>
      </c>
      <c r="W1610" s="92" t="s">
        <v>24</v>
      </c>
      <c r="X1610" s="92" t="s">
        <v>32</v>
      </c>
      <c r="Y1610" s="92" t="s">
        <v>24</v>
      </c>
      <c r="Z1610" s="92">
        <v>440</v>
      </c>
      <c r="AA1610" s="92" t="s">
        <v>21297</v>
      </c>
      <c r="AB1610" s="92">
        <v>464286533</v>
      </c>
      <c r="AC1610" s="92" t="s">
        <v>24891</v>
      </c>
      <c r="AD1610" s="92" t="s">
        <v>725</v>
      </c>
      <c r="AE1610" s="92" t="s">
        <v>24892</v>
      </c>
      <c r="AF1610" s="94" t="s">
        <v>40407</v>
      </c>
      <c r="AG1610" s="92" t="s">
        <v>35</v>
      </c>
      <c r="AI1610" s="92">
        <f t="shared" si="155"/>
        <v>4</v>
      </c>
    </row>
    <row r="1611" spans="2:35" ht="144" x14ac:dyDescent="0.3">
      <c r="B1611" s="92" t="s">
        <v>5079</v>
      </c>
      <c r="C1611" s="92" t="s">
        <v>5080</v>
      </c>
      <c r="D1611" s="92" t="s">
        <v>24862</v>
      </c>
      <c r="E1611" s="92" t="s">
        <v>24863</v>
      </c>
      <c r="F1611" s="92" t="s">
        <v>21311</v>
      </c>
      <c r="G1611" s="92" t="s">
        <v>24864</v>
      </c>
      <c r="H1611" s="92">
        <v>85209</v>
      </c>
      <c r="I1611" s="92" t="s">
        <v>21294</v>
      </c>
      <c r="J1611" s="93">
        <v>482.28</v>
      </c>
      <c r="K1611" s="92">
        <v>596160000</v>
      </c>
      <c r="L1611" s="95">
        <v>41123</v>
      </c>
      <c r="M1611" s="92">
        <v>5.0000000000000001E-3</v>
      </c>
      <c r="N1611" s="92" t="s">
        <v>21313</v>
      </c>
      <c r="O1611" s="92" t="s">
        <v>25</v>
      </c>
      <c r="P1611" s="92" t="s">
        <v>3</v>
      </c>
      <c r="Q1611" s="92" t="s">
        <v>53</v>
      </c>
      <c r="R1611" s="92" t="s">
        <v>28</v>
      </c>
      <c r="S1611" s="92" t="s">
        <v>29</v>
      </c>
      <c r="T1611" s="92" t="s">
        <v>30</v>
      </c>
      <c r="U1611" s="92" t="s">
        <v>24</v>
      </c>
      <c r="V1611" s="92" t="s">
        <v>24</v>
      </c>
      <c r="W1611" s="92" t="s">
        <v>18</v>
      </c>
      <c r="X1611" s="92" t="s">
        <v>32</v>
      </c>
      <c r="Y1611" s="92" t="s">
        <v>24</v>
      </c>
      <c r="Z1611" s="92">
        <v>996</v>
      </c>
      <c r="AA1611" s="92" t="s">
        <v>21297</v>
      </c>
      <c r="AB1611" s="92">
        <v>464286426</v>
      </c>
      <c r="AC1611" s="92" t="s">
        <v>24865</v>
      </c>
      <c r="AD1611" s="92" t="s">
        <v>5081</v>
      </c>
      <c r="AE1611" s="92" t="s">
        <v>24866</v>
      </c>
      <c r="AF1611" s="94" t="s">
        <v>40408</v>
      </c>
      <c r="AG1611" s="92" t="s">
        <v>35</v>
      </c>
      <c r="AI1611" s="92">
        <f t="shared" si="155"/>
        <v>4</v>
      </c>
    </row>
    <row r="1612" spans="2:35" ht="86.4" x14ac:dyDescent="0.3">
      <c r="B1612" s="92" t="s">
        <v>718</v>
      </c>
      <c r="C1612" s="92" t="s">
        <v>24857</v>
      </c>
      <c r="D1612" s="92" t="s">
        <v>718</v>
      </c>
      <c r="E1612" s="92" t="s">
        <v>24858</v>
      </c>
      <c r="F1612" s="92" t="s">
        <v>21292</v>
      </c>
      <c r="G1612" s="92" t="s">
        <v>24859</v>
      </c>
      <c r="H1612" s="92">
        <v>44130358</v>
      </c>
      <c r="I1612" s="92" t="s">
        <v>21294</v>
      </c>
      <c r="J1612" s="93">
        <v>24150</v>
      </c>
      <c r="K1612" s="92">
        <v>26325319500</v>
      </c>
      <c r="L1612" s="95">
        <v>37806</v>
      </c>
      <c r="M1612" s="92">
        <v>6.7999999999999996E-3</v>
      </c>
      <c r="N1612" s="92" t="s">
        <v>21424</v>
      </c>
      <c r="O1612" s="92" t="s">
        <v>25</v>
      </c>
      <c r="P1612" s="92" t="s">
        <v>3</v>
      </c>
      <c r="Q1612" s="92" t="s">
        <v>60</v>
      </c>
      <c r="R1612" s="92" t="s">
        <v>28</v>
      </c>
      <c r="S1612" s="92" t="s">
        <v>28</v>
      </c>
      <c r="T1612" s="92" t="s">
        <v>30</v>
      </c>
      <c r="U1612" s="92" t="s">
        <v>24</v>
      </c>
      <c r="V1612" s="92" t="s">
        <v>24</v>
      </c>
      <c r="W1612" s="92" t="s">
        <v>24</v>
      </c>
      <c r="X1612" s="92" t="s">
        <v>32</v>
      </c>
      <c r="Y1612" s="92" t="s">
        <v>24</v>
      </c>
      <c r="Z1612" s="92">
        <v>1244</v>
      </c>
      <c r="AA1612" s="92" t="s">
        <v>21297</v>
      </c>
      <c r="AB1612" s="92">
        <v>464287234</v>
      </c>
      <c r="AC1612" s="92" t="s">
        <v>24860</v>
      </c>
      <c r="AD1612" s="92" t="s">
        <v>7</v>
      </c>
      <c r="AE1612" s="92" t="s">
        <v>24861</v>
      </c>
      <c r="AF1612" s="94" t="s">
        <v>39737</v>
      </c>
      <c r="AG1612" s="92" t="s">
        <v>39737</v>
      </c>
      <c r="AI1612" s="92" t="b">
        <f t="shared" si="151"/>
        <v>1</v>
      </c>
    </row>
    <row r="1613" spans="2:35" ht="115.2" x14ac:dyDescent="0.3">
      <c r="B1613" s="92" t="s">
        <v>722</v>
      </c>
      <c r="C1613" s="92" t="s">
        <v>24881</v>
      </c>
      <c r="D1613" s="92" t="s">
        <v>24882</v>
      </c>
      <c r="E1613" s="92" t="s">
        <v>24883</v>
      </c>
      <c r="F1613" s="92" t="s">
        <v>21486</v>
      </c>
      <c r="G1613" s="92" t="s">
        <v>24884</v>
      </c>
      <c r="H1613" s="92">
        <v>13481</v>
      </c>
      <c r="I1613" s="92" t="s">
        <v>21294</v>
      </c>
      <c r="J1613" s="93">
        <v>201.21</v>
      </c>
      <c r="K1613" s="92">
        <v>222916000</v>
      </c>
      <c r="L1613" s="95">
        <v>40771</v>
      </c>
      <c r="M1613" s="92">
        <v>6.8999999999999999E-3</v>
      </c>
      <c r="N1613" s="92" t="s">
        <v>21424</v>
      </c>
      <c r="O1613" s="92" t="s">
        <v>25</v>
      </c>
      <c r="P1613" s="92" t="s">
        <v>3</v>
      </c>
      <c r="Q1613" s="92" t="s">
        <v>60</v>
      </c>
      <c r="R1613" s="92" t="s">
        <v>28</v>
      </c>
      <c r="S1613" s="92" t="s">
        <v>180</v>
      </c>
      <c r="T1613" s="92" t="s">
        <v>30</v>
      </c>
      <c r="U1613" s="92" t="s">
        <v>24</v>
      </c>
      <c r="V1613" s="92" t="s">
        <v>24</v>
      </c>
      <c r="W1613" s="92" t="s">
        <v>24</v>
      </c>
      <c r="X1613" s="92" t="s">
        <v>32</v>
      </c>
      <c r="Y1613" s="92" t="s">
        <v>24</v>
      </c>
      <c r="Z1613" s="92">
        <v>1302</v>
      </c>
      <c r="AA1613" s="92" t="s">
        <v>21297</v>
      </c>
      <c r="AB1613" s="92">
        <v>464286475</v>
      </c>
      <c r="AC1613" s="92" t="s">
        <v>24885</v>
      </c>
      <c r="AD1613" s="92" t="s">
        <v>723</v>
      </c>
      <c r="AE1613" s="92" t="s">
        <v>24886</v>
      </c>
      <c r="AF1613" s="94" t="s">
        <v>40409</v>
      </c>
      <c r="AG1613" s="92" t="s">
        <v>35</v>
      </c>
      <c r="AI1613" s="92">
        <f>LEN(B1613)</f>
        <v>4</v>
      </c>
    </row>
    <row r="1614" spans="2:35" ht="86.4" x14ac:dyDescent="0.3">
      <c r="B1614" s="92" t="s">
        <v>12767</v>
      </c>
      <c r="C1614" s="92" t="s">
        <v>25198</v>
      </c>
      <c r="D1614" s="92" t="s">
        <v>25199</v>
      </c>
      <c r="E1614" s="92" t="s">
        <v>25200</v>
      </c>
      <c r="F1614" s="92" t="s">
        <v>21311</v>
      </c>
      <c r="G1614" s="92" t="s">
        <v>25201</v>
      </c>
      <c r="H1614" s="92">
        <v>11464</v>
      </c>
      <c r="I1614" s="92" t="s">
        <v>21294</v>
      </c>
      <c r="J1614" s="93">
        <v>81.739999999999995</v>
      </c>
      <c r="K1614" s="92">
        <v>93771720</v>
      </c>
      <c r="L1614" s="95">
        <v>42934</v>
      </c>
      <c r="M1614" s="92">
        <v>2.5000000000000001E-3</v>
      </c>
      <c r="N1614" s="92" t="s">
        <v>21424</v>
      </c>
      <c r="O1614" s="92" t="e">
        <v>#N/A</v>
      </c>
      <c r="P1614" s="92" t="e">
        <v>#N/A</v>
      </c>
      <c r="Q1614" s="92" t="e">
        <v>#N/A</v>
      </c>
      <c r="R1614" s="92" t="e">
        <v>#N/A</v>
      </c>
      <c r="S1614" s="92" t="e">
        <v>#N/A</v>
      </c>
      <c r="T1614" s="92" t="e">
        <v>#N/A</v>
      </c>
      <c r="U1614" s="92" t="e">
        <v>#N/A</v>
      </c>
      <c r="V1614" s="92" t="e">
        <v>#N/A</v>
      </c>
      <c r="W1614" s="92" t="e">
        <v>#N/A</v>
      </c>
      <c r="X1614" s="92" t="e">
        <v>#N/A</v>
      </c>
      <c r="Y1614" s="92" t="e">
        <v>#N/A</v>
      </c>
      <c r="Z1614" s="92">
        <v>542</v>
      </c>
      <c r="AA1614" s="92" t="s">
        <v>21297</v>
      </c>
      <c r="AB1614" s="92" t="s">
        <v>25202</v>
      </c>
      <c r="AC1614" s="92" t="s">
        <v>25203</v>
      </c>
      <c r="AD1614" s="92" t="e">
        <v>#N/A</v>
      </c>
      <c r="AE1614" s="92" t="s">
        <v>25204</v>
      </c>
      <c r="AF1614" s="94" t="s">
        <v>39128</v>
      </c>
      <c r="AG1614" s="92" t="s">
        <v>39128</v>
      </c>
      <c r="AI1614" s="92" t="b">
        <f t="shared" si="151"/>
        <v>1</v>
      </c>
    </row>
    <row r="1615" spans="2:35" ht="144" x14ac:dyDescent="0.3">
      <c r="B1615" s="92" t="s">
        <v>5134</v>
      </c>
      <c r="C1615" s="92" t="s">
        <v>25106</v>
      </c>
      <c r="D1615" s="92" t="s">
        <v>25107</v>
      </c>
      <c r="E1615" s="92" t="s">
        <v>25108</v>
      </c>
      <c r="F1615" s="92" t="s">
        <v>21362</v>
      </c>
      <c r="G1615" s="92" t="s">
        <v>25109</v>
      </c>
      <c r="H1615" s="92">
        <v>49356</v>
      </c>
      <c r="I1615" s="92" t="s">
        <v>21294</v>
      </c>
      <c r="J1615" s="93">
        <v>561.13</v>
      </c>
      <c r="K1615" s="92">
        <v>600366000</v>
      </c>
      <c r="L1615" s="95">
        <v>42228</v>
      </c>
      <c r="M1615" s="92">
        <v>4.4999999999999997E-3</v>
      </c>
      <c r="N1615" s="92" t="s">
        <v>21424</v>
      </c>
      <c r="O1615" s="92" t="s">
        <v>25</v>
      </c>
      <c r="P1615" s="92" t="s">
        <v>3</v>
      </c>
      <c r="Q1615" s="92" t="s">
        <v>60</v>
      </c>
      <c r="R1615" s="92" t="s">
        <v>28</v>
      </c>
      <c r="S1615" s="92" t="s">
        <v>29</v>
      </c>
      <c r="T1615" s="92" t="s">
        <v>30</v>
      </c>
      <c r="U1615" s="92" t="s">
        <v>188</v>
      </c>
      <c r="V1615" s="92" t="s">
        <v>24</v>
      </c>
      <c r="W1615" s="92" t="s">
        <v>18</v>
      </c>
      <c r="X1615" s="92" t="s">
        <v>32</v>
      </c>
      <c r="Y1615" s="92" t="s">
        <v>24</v>
      </c>
      <c r="Z1615" s="92">
        <v>262</v>
      </c>
      <c r="AA1615" s="92" t="s">
        <v>21297</v>
      </c>
      <c r="AB1615" s="92" t="s">
        <v>25110</v>
      </c>
      <c r="AC1615" s="92" t="s">
        <v>25111</v>
      </c>
      <c r="AD1615" s="92" t="s">
        <v>5135</v>
      </c>
      <c r="AE1615" s="92" t="s">
        <v>25112</v>
      </c>
      <c r="AF1615" s="94" t="s">
        <v>40410</v>
      </c>
      <c r="AG1615" s="92" t="s">
        <v>35</v>
      </c>
      <c r="AI1615" s="92">
        <f>LEN(B1615)</f>
        <v>4</v>
      </c>
    </row>
    <row r="1616" spans="2:35" ht="144" x14ac:dyDescent="0.3">
      <c r="B1616" s="92" t="s">
        <v>871</v>
      </c>
      <c r="C1616" s="92" t="s">
        <v>25501</v>
      </c>
      <c r="D1616" s="92" t="s">
        <v>25502</v>
      </c>
      <c r="E1616" s="92" t="s">
        <v>25503</v>
      </c>
      <c r="F1616" s="92" t="s">
        <v>21311</v>
      </c>
      <c r="G1616" s="92" t="s">
        <v>25504</v>
      </c>
      <c r="H1616" s="92">
        <v>990764</v>
      </c>
      <c r="I1616" s="92" t="s">
        <v>21294</v>
      </c>
      <c r="J1616" s="93">
        <v>587.15</v>
      </c>
      <c r="K1616" s="92">
        <v>735240000</v>
      </c>
      <c r="L1616" s="95">
        <v>40198</v>
      </c>
      <c r="M1616" s="92">
        <v>4.7999999999999996E-3</v>
      </c>
      <c r="N1616" s="92" t="s">
        <v>22212</v>
      </c>
      <c r="O1616" s="92" t="s">
        <v>25</v>
      </c>
      <c r="P1616" s="92" t="s">
        <v>236</v>
      </c>
      <c r="Q1616" s="92" t="s">
        <v>64</v>
      </c>
      <c r="R1616" s="92" t="s">
        <v>28</v>
      </c>
      <c r="S1616" s="92" t="s">
        <v>29</v>
      </c>
      <c r="T1616" s="92" t="s">
        <v>30</v>
      </c>
      <c r="U1616" s="92" t="s">
        <v>24</v>
      </c>
      <c r="V1616" s="92" t="s">
        <v>24</v>
      </c>
      <c r="W1616" s="92" t="s">
        <v>24</v>
      </c>
      <c r="X1616" s="92" t="s">
        <v>32</v>
      </c>
      <c r="Y1616" s="92" t="s">
        <v>24</v>
      </c>
      <c r="Z1616" s="92">
        <v>92</v>
      </c>
      <c r="AA1616" s="92" t="s">
        <v>21297</v>
      </c>
      <c r="AB1616" s="92">
        <v>464289180</v>
      </c>
      <c r="AC1616" s="92" t="s">
        <v>25505</v>
      </c>
      <c r="AD1616" s="92" t="s">
        <v>872</v>
      </c>
      <c r="AE1616" s="92" t="s">
        <v>25506</v>
      </c>
      <c r="AF1616" s="94" t="s">
        <v>39738</v>
      </c>
      <c r="AG1616" s="92" t="s">
        <v>39738</v>
      </c>
      <c r="AI1616" s="92" t="b">
        <f t="shared" si="151"/>
        <v>1</v>
      </c>
    </row>
    <row r="1617" spans="2:35" ht="129.6" x14ac:dyDescent="0.3">
      <c r="B1617" s="92" t="s">
        <v>4468</v>
      </c>
      <c r="C1617" s="92" t="s">
        <v>29223</v>
      </c>
      <c r="D1617" s="92" t="s">
        <v>29224</v>
      </c>
      <c r="E1617" s="92" t="s">
        <v>29225</v>
      </c>
      <c r="F1617" s="92" t="s">
        <v>21311</v>
      </c>
      <c r="G1617" s="92" t="s">
        <v>29226</v>
      </c>
      <c r="H1617" s="92">
        <v>7960</v>
      </c>
      <c r="I1617" s="92" t="s">
        <v>21294</v>
      </c>
      <c r="J1617" s="93">
        <v>125.07</v>
      </c>
      <c r="K1617" s="92">
        <v>145273500</v>
      </c>
      <c r="L1617" s="95">
        <v>39427</v>
      </c>
      <c r="M1617" s="92">
        <v>4.0000000000000001E-3</v>
      </c>
      <c r="N1617" s="101" t="s">
        <v>22000</v>
      </c>
      <c r="O1617" s="92" t="s">
        <v>25</v>
      </c>
      <c r="P1617" s="92" t="s">
        <v>3</v>
      </c>
      <c r="Q1617" s="92" t="s">
        <v>64</v>
      </c>
      <c r="R1617" s="92" t="s">
        <v>28</v>
      </c>
      <c r="S1617" s="92" t="s">
        <v>180</v>
      </c>
      <c r="T1617" s="92" t="s">
        <v>30</v>
      </c>
      <c r="U1617" s="92" t="s">
        <v>24</v>
      </c>
      <c r="V1617" s="92" t="s">
        <v>24</v>
      </c>
      <c r="W1617" s="92" t="s">
        <v>24</v>
      </c>
      <c r="X1617" s="92" t="s">
        <v>32</v>
      </c>
      <c r="Y1617" s="92" t="s">
        <v>24</v>
      </c>
      <c r="Z1617" s="92">
        <v>971</v>
      </c>
      <c r="AA1617" s="92" t="s">
        <v>21297</v>
      </c>
      <c r="AB1617" s="92">
        <v>464288497</v>
      </c>
      <c r="AC1617" s="92" t="s">
        <v>29227</v>
      </c>
      <c r="AD1617" s="92" t="s">
        <v>4469</v>
      </c>
      <c r="AE1617" s="92" t="s">
        <v>29228</v>
      </c>
      <c r="AF1617" s="94" t="s">
        <v>39129</v>
      </c>
      <c r="AG1617" s="92" t="s">
        <v>39129</v>
      </c>
      <c r="AI1617" s="92" t="b">
        <f t="shared" si="151"/>
        <v>1</v>
      </c>
    </row>
    <row r="1618" spans="2:35" x14ac:dyDescent="0.3">
      <c r="B1618" s="92" t="s">
        <v>992</v>
      </c>
      <c r="C1618" s="92" t="s">
        <v>25801</v>
      </c>
      <c r="D1618" s="92" t="s">
        <v>992</v>
      </c>
      <c r="E1618" s="92" t="s">
        <v>25802</v>
      </c>
      <c r="F1618" s="92" t="s">
        <v>21336</v>
      </c>
      <c r="G1618" s="92" t="s">
        <v>25803</v>
      </c>
      <c r="H1618" s="92">
        <v>5583864</v>
      </c>
      <c r="I1618" s="92" t="s">
        <v>21294</v>
      </c>
      <c r="J1618" s="93">
        <v>3920</v>
      </c>
      <c r="K1618" s="92">
        <v>4541796000</v>
      </c>
      <c r="L1618" s="95">
        <v>36732</v>
      </c>
      <c r="M1618" s="92">
        <v>4.8999999999999998E-3</v>
      </c>
      <c r="N1618" s="101" t="s">
        <v>22000</v>
      </c>
      <c r="O1618" s="92" t="s">
        <v>25</v>
      </c>
      <c r="P1618" s="92" t="s">
        <v>3</v>
      </c>
      <c r="Q1618" s="92" t="s">
        <v>64</v>
      </c>
      <c r="R1618" s="92" t="s">
        <v>28</v>
      </c>
      <c r="S1618" s="92" t="s">
        <v>28</v>
      </c>
      <c r="T1618" s="92" t="s">
        <v>30</v>
      </c>
      <c r="U1618" s="92" t="s">
        <v>24</v>
      </c>
      <c r="V1618" s="92" t="s">
        <v>24</v>
      </c>
      <c r="W1618" s="92" t="s">
        <v>24</v>
      </c>
      <c r="X1618" s="92" t="s">
        <v>32</v>
      </c>
      <c r="Y1618" s="92" t="s">
        <v>24</v>
      </c>
      <c r="Z1618" s="92">
        <v>254</v>
      </c>
      <c r="AA1618" s="92" t="s">
        <v>21297</v>
      </c>
      <c r="AB1618" s="92">
        <v>464286608</v>
      </c>
      <c r="AC1618" s="92" t="s">
        <v>25804</v>
      </c>
      <c r="AD1618" s="92" t="s">
        <v>993</v>
      </c>
      <c r="AE1618" s="92" t="s">
        <v>25805</v>
      </c>
      <c r="AF1618" s="94" t="s">
        <v>37</v>
      </c>
      <c r="AG1618" s="92" t="s">
        <v>39739</v>
      </c>
      <c r="AI1618" s="92" t="b">
        <f t="shared" si="151"/>
        <v>0</v>
      </c>
    </row>
    <row r="1619" spans="2:35" ht="72" x14ac:dyDescent="0.3">
      <c r="B1619" s="92" t="s">
        <v>740</v>
      </c>
      <c r="C1619" s="92" t="s">
        <v>24968</v>
      </c>
      <c r="D1619" s="92" t="s">
        <v>24969</v>
      </c>
      <c r="E1619" s="92" t="s">
        <v>24970</v>
      </c>
      <c r="F1619" s="92" t="s">
        <v>21336</v>
      </c>
      <c r="G1619" s="92" t="s">
        <v>24971</v>
      </c>
      <c r="H1619" s="92">
        <v>18695</v>
      </c>
      <c r="I1619" s="92" t="s">
        <v>21294</v>
      </c>
      <c r="J1619" s="93">
        <v>26.67</v>
      </c>
      <c r="K1619" s="92">
        <v>27508000</v>
      </c>
      <c r="L1619" s="95">
        <v>40933</v>
      </c>
      <c r="M1619" s="92">
        <v>5.3E-3</v>
      </c>
      <c r="N1619" s="92" t="s">
        <v>21453</v>
      </c>
      <c r="O1619" s="92" t="s">
        <v>25</v>
      </c>
      <c r="P1619" s="92" t="s">
        <v>3</v>
      </c>
      <c r="Q1619" s="92" t="s">
        <v>741</v>
      </c>
      <c r="R1619" s="92" t="s">
        <v>742</v>
      </c>
      <c r="S1619" s="92" t="s">
        <v>28</v>
      </c>
      <c r="T1619" s="92" t="s">
        <v>30</v>
      </c>
      <c r="U1619" s="92" t="s">
        <v>24</v>
      </c>
      <c r="V1619" s="92" t="s">
        <v>24</v>
      </c>
      <c r="W1619" s="92" t="s">
        <v>24</v>
      </c>
      <c r="X1619" s="92" t="s">
        <v>32</v>
      </c>
      <c r="Y1619" s="92" t="s">
        <v>24</v>
      </c>
      <c r="Z1619" s="92">
        <v>40</v>
      </c>
      <c r="AA1619" s="92" t="s">
        <v>21297</v>
      </c>
      <c r="AB1619" s="92" t="s">
        <v>24972</v>
      </c>
      <c r="AC1619" s="92" t="s">
        <v>24973</v>
      </c>
      <c r="AD1619" s="92" t="s">
        <v>743</v>
      </c>
      <c r="AE1619" s="92" t="s">
        <v>24974</v>
      </c>
      <c r="AF1619" s="94" t="s">
        <v>39130</v>
      </c>
      <c r="AG1619" s="92" t="s">
        <v>39130</v>
      </c>
      <c r="AI1619" s="92" t="b">
        <f t="shared" si="151"/>
        <v>1</v>
      </c>
    </row>
    <row r="1620" spans="2:35" ht="129.6" x14ac:dyDescent="0.3">
      <c r="B1620" s="92" t="s">
        <v>930</v>
      </c>
      <c r="C1620" s="92" t="s">
        <v>25695</v>
      </c>
      <c r="D1620" s="92" t="s">
        <v>930</v>
      </c>
      <c r="E1620" s="92" t="s">
        <v>25696</v>
      </c>
      <c r="F1620" s="92" t="s">
        <v>21292</v>
      </c>
      <c r="G1620" s="92" t="s">
        <v>25697</v>
      </c>
      <c r="H1620" s="92">
        <v>1064235</v>
      </c>
      <c r="I1620" s="92" t="s">
        <v>21294</v>
      </c>
      <c r="J1620" s="93">
        <v>761.17</v>
      </c>
      <c r="K1620" s="92">
        <v>873664000</v>
      </c>
      <c r="L1620" s="95">
        <v>35402</v>
      </c>
      <c r="M1620" s="92">
        <v>5.0000000000000001E-3</v>
      </c>
      <c r="N1620" s="92" t="s">
        <v>21453</v>
      </c>
      <c r="O1620" s="92" t="s">
        <v>25</v>
      </c>
      <c r="P1620" s="92" t="s">
        <v>3</v>
      </c>
      <c r="Q1620" s="92" t="s">
        <v>931</v>
      </c>
      <c r="R1620" s="92" t="s">
        <v>742</v>
      </c>
      <c r="S1620" s="92" t="s">
        <v>28</v>
      </c>
      <c r="T1620" s="92" t="s">
        <v>30</v>
      </c>
      <c r="U1620" s="92" t="s">
        <v>24</v>
      </c>
      <c r="V1620" s="92" t="s">
        <v>24</v>
      </c>
      <c r="W1620" s="92" t="s">
        <v>24</v>
      </c>
      <c r="X1620" s="92" t="s">
        <v>32</v>
      </c>
      <c r="Y1620" s="92" t="s">
        <v>24</v>
      </c>
      <c r="Z1620" s="92">
        <v>81</v>
      </c>
      <c r="AA1620" s="92" t="s">
        <v>21297</v>
      </c>
      <c r="AB1620" s="92">
        <v>464286707</v>
      </c>
      <c r="AC1620" s="92" t="s">
        <v>25698</v>
      </c>
      <c r="AD1620" s="92" t="s">
        <v>932</v>
      </c>
      <c r="AE1620" s="92" t="s">
        <v>25699</v>
      </c>
      <c r="AF1620" s="94" t="s">
        <v>40411</v>
      </c>
      <c r="AG1620" s="92" t="s">
        <v>35</v>
      </c>
      <c r="AI1620" s="92">
        <f t="shared" ref="AI1620:AI1621" si="156">LEN(B1620)</f>
        <v>3</v>
      </c>
    </row>
    <row r="1621" spans="2:35" ht="158.4" x14ac:dyDescent="0.3">
      <c r="B1621" s="92" t="s">
        <v>1081</v>
      </c>
      <c r="C1621" s="92" t="s">
        <v>26782</v>
      </c>
      <c r="D1621" s="92" t="s">
        <v>1081</v>
      </c>
      <c r="E1621" s="92" t="s">
        <v>26783</v>
      </c>
      <c r="F1621" s="92" t="s">
        <v>21292</v>
      </c>
      <c r="G1621" s="92" t="s">
        <v>26784</v>
      </c>
      <c r="H1621" s="92">
        <v>98990</v>
      </c>
      <c r="I1621" s="92" t="s">
        <v>21294</v>
      </c>
      <c r="J1621" s="93">
        <v>380.3</v>
      </c>
      <c r="K1621" s="92">
        <v>400270500</v>
      </c>
      <c r="L1621" s="95">
        <v>41252</v>
      </c>
      <c r="M1621" s="92">
        <v>7.9000000000000008E-3</v>
      </c>
      <c r="N1621" s="92" t="s">
        <v>21424</v>
      </c>
      <c r="O1621" s="92" t="s">
        <v>25</v>
      </c>
      <c r="P1621" s="92" t="s">
        <v>3</v>
      </c>
      <c r="Q1621" s="92" t="s">
        <v>60</v>
      </c>
      <c r="R1621" s="92" t="s">
        <v>28</v>
      </c>
      <c r="S1621" s="92" t="s">
        <v>29</v>
      </c>
      <c r="T1621" s="92" t="s">
        <v>30</v>
      </c>
      <c r="U1621" s="92" t="s">
        <v>24</v>
      </c>
      <c r="V1621" s="92" t="s">
        <v>24</v>
      </c>
      <c r="W1621" s="92" t="s">
        <v>24</v>
      </c>
      <c r="X1621" s="92" t="s">
        <v>32</v>
      </c>
      <c r="Y1621" s="92" t="s">
        <v>24</v>
      </c>
      <c r="Z1621" s="92">
        <v>121</v>
      </c>
      <c r="AA1621" s="92" t="s">
        <v>21297</v>
      </c>
      <c r="AB1621" s="92">
        <v>464286145</v>
      </c>
      <c r="AC1621" s="92" t="s">
        <v>26785</v>
      </c>
      <c r="AD1621" s="92" t="s">
        <v>1082</v>
      </c>
      <c r="AE1621" s="92" t="s">
        <v>26786</v>
      </c>
      <c r="AF1621" s="94" t="s">
        <v>39131</v>
      </c>
      <c r="AG1621" s="92" t="s">
        <v>39131</v>
      </c>
      <c r="AI1621" s="92">
        <f t="shared" si="156"/>
        <v>2</v>
      </c>
    </row>
    <row r="1622" spans="2:35" ht="86.4" x14ac:dyDescent="0.3">
      <c r="B1622" s="92" t="s">
        <v>896</v>
      </c>
      <c r="C1622" s="92" t="s">
        <v>25612</v>
      </c>
      <c r="D1622" s="92" t="s">
        <v>896</v>
      </c>
      <c r="E1622" s="92" t="s">
        <v>25613</v>
      </c>
      <c r="F1622" s="92" t="s">
        <v>21292</v>
      </c>
      <c r="G1622" s="92" t="s">
        <v>25614</v>
      </c>
      <c r="H1622" s="92">
        <v>6391172</v>
      </c>
      <c r="I1622" s="92" t="s">
        <v>21294</v>
      </c>
      <c r="J1622" s="93">
        <v>2360</v>
      </c>
      <c r="K1622" s="92">
        <v>2644236000</v>
      </c>
      <c r="L1622" s="95">
        <v>35402</v>
      </c>
      <c r="M1622" s="92">
        <v>4.8999999999999998E-3</v>
      </c>
      <c r="N1622" s="92" t="s">
        <v>21453</v>
      </c>
      <c r="O1622" s="92" t="s">
        <v>25</v>
      </c>
      <c r="P1622" s="92" t="s">
        <v>3</v>
      </c>
      <c r="Q1622" s="92" t="s">
        <v>897</v>
      </c>
      <c r="R1622" s="92" t="s">
        <v>742</v>
      </c>
      <c r="S1622" s="92" t="s">
        <v>28</v>
      </c>
      <c r="T1622" s="92" t="s">
        <v>30</v>
      </c>
      <c r="U1622" s="92" t="s">
        <v>24</v>
      </c>
      <c r="V1622" s="92" t="s">
        <v>24</v>
      </c>
      <c r="W1622" s="92" t="s">
        <v>24</v>
      </c>
      <c r="X1622" s="92" t="s">
        <v>32</v>
      </c>
      <c r="Y1622" s="92" t="s">
        <v>24</v>
      </c>
      <c r="Z1622" s="92">
        <v>68</v>
      </c>
      <c r="AA1622" s="92" t="s">
        <v>21297</v>
      </c>
      <c r="AB1622" s="92">
        <v>464286806</v>
      </c>
      <c r="AC1622" s="92" t="s">
        <v>25615</v>
      </c>
      <c r="AD1622" s="92" t="s">
        <v>898</v>
      </c>
      <c r="AE1622" s="92" t="s">
        <v>25616</v>
      </c>
      <c r="AF1622" s="94" t="s">
        <v>39132</v>
      </c>
      <c r="AG1622" s="92" t="s">
        <v>39132</v>
      </c>
      <c r="AI1622" s="92" t="b">
        <f t="shared" si="151"/>
        <v>1</v>
      </c>
    </row>
    <row r="1623" spans="2:35" ht="72" x14ac:dyDescent="0.3">
      <c r="B1623" s="92" t="s">
        <v>899</v>
      </c>
      <c r="C1623" s="92" t="s">
        <v>25617</v>
      </c>
      <c r="D1623" s="92" t="s">
        <v>25618</v>
      </c>
      <c r="E1623" s="92" t="s">
        <v>25619</v>
      </c>
      <c r="F1623" s="92" t="s">
        <v>21336</v>
      </c>
      <c r="G1623" s="92" t="s">
        <v>25620</v>
      </c>
      <c r="H1623" s="92">
        <v>2984</v>
      </c>
      <c r="I1623" s="92" t="s">
        <v>21294</v>
      </c>
      <c r="J1623" s="93">
        <v>28.65</v>
      </c>
      <c r="K1623" s="92">
        <v>32930100</v>
      </c>
      <c r="L1623" s="95">
        <v>40933</v>
      </c>
      <c r="M1623" s="92">
        <v>5.8999999999999999E-3</v>
      </c>
      <c r="N1623" s="92" t="s">
        <v>21453</v>
      </c>
      <c r="O1623" s="92" t="s">
        <v>25</v>
      </c>
      <c r="P1623" s="92" t="s">
        <v>3</v>
      </c>
      <c r="Q1623" s="92" t="s">
        <v>897</v>
      </c>
      <c r="R1623" s="92" t="s">
        <v>742</v>
      </c>
      <c r="S1623" s="92" t="s">
        <v>180</v>
      </c>
      <c r="T1623" s="92" t="s">
        <v>30</v>
      </c>
      <c r="U1623" s="92" t="s">
        <v>24</v>
      </c>
      <c r="V1623" s="92" t="s">
        <v>24</v>
      </c>
      <c r="W1623" s="92" t="s">
        <v>24</v>
      </c>
      <c r="X1623" s="92" t="s">
        <v>32</v>
      </c>
      <c r="Y1623" s="92" t="s">
        <v>24</v>
      </c>
      <c r="Z1623" s="92">
        <v>105</v>
      </c>
      <c r="AA1623" s="92" t="s">
        <v>21297</v>
      </c>
      <c r="AB1623" s="92" t="s">
        <v>25621</v>
      </c>
      <c r="AC1623" s="92" t="s">
        <v>25622</v>
      </c>
      <c r="AD1623" s="92" t="s">
        <v>900</v>
      </c>
      <c r="AE1623" s="92" t="s">
        <v>25623</v>
      </c>
      <c r="AF1623" s="94" t="s">
        <v>40412</v>
      </c>
      <c r="AG1623" s="92" t="s">
        <v>35</v>
      </c>
      <c r="AI1623" s="92">
        <f>LEN(B1623)</f>
        <v>4</v>
      </c>
    </row>
    <row r="1624" spans="2:35" ht="115.2" x14ac:dyDescent="0.3">
      <c r="B1624" s="92" t="s">
        <v>2989</v>
      </c>
      <c r="C1624" s="92" t="s">
        <v>37641</v>
      </c>
      <c r="D1624" s="92" t="s">
        <v>37642</v>
      </c>
      <c r="E1624" s="92" t="s">
        <v>37643</v>
      </c>
      <c r="F1624" s="92" t="s">
        <v>21486</v>
      </c>
      <c r="G1624" s="92" t="s">
        <v>37644</v>
      </c>
      <c r="H1624" s="92">
        <v>5710</v>
      </c>
      <c r="I1624" s="92" t="s">
        <v>21294</v>
      </c>
      <c r="J1624" s="93">
        <v>28.56</v>
      </c>
      <c r="K1624" s="92">
        <v>32030000</v>
      </c>
      <c r="L1624" s="95">
        <v>40939</v>
      </c>
      <c r="M1624" s="92">
        <v>3.8999999999999998E-3</v>
      </c>
      <c r="N1624" s="92" t="s">
        <v>21963</v>
      </c>
      <c r="O1624" s="92" t="s">
        <v>25</v>
      </c>
      <c r="P1624" s="92" t="s">
        <v>413</v>
      </c>
      <c r="Q1624" s="92" t="s">
        <v>43</v>
      </c>
      <c r="R1624" s="92" t="s">
        <v>28</v>
      </c>
      <c r="S1624" s="92" t="s">
        <v>28</v>
      </c>
      <c r="T1624" s="92" t="s">
        <v>30</v>
      </c>
      <c r="U1624" s="92" t="s">
        <v>24</v>
      </c>
      <c r="V1624" s="92" t="s">
        <v>24</v>
      </c>
      <c r="W1624" s="92" t="s">
        <v>24</v>
      </c>
      <c r="X1624" s="92" t="s">
        <v>32</v>
      </c>
      <c r="Y1624" s="92" t="s">
        <v>24</v>
      </c>
      <c r="Z1624" s="92">
        <v>163</v>
      </c>
      <c r="AA1624" s="92" t="s">
        <v>21297</v>
      </c>
      <c r="AB1624" s="92">
        <v>464286350</v>
      </c>
      <c r="AC1624" s="92" t="s">
        <v>37645</v>
      </c>
      <c r="AD1624" s="92" t="s">
        <v>2990</v>
      </c>
      <c r="AE1624" s="92" t="s">
        <v>37646</v>
      </c>
      <c r="AF1624" s="94" t="s">
        <v>39133</v>
      </c>
      <c r="AG1624" s="92" t="s">
        <v>39133</v>
      </c>
      <c r="AI1624" s="92" t="b">
        <f t="shared" si="151"/>
        <v>1</v>
      </c>
    </row>
    <row r="1625" spans="2:35" ht="129.6" x14ac:dyDescent="0.3">
      <c r="B1625" s="92" t="s">
        <v>1050</v>
      </c>
      <c r="C1625" s="92" t="s">
        <v>26278</v>
      </c>
      <c r="D1625" s="92" t="s">
        <v>26279</v>
      </c>
      <c r="E1625" s="92" t="s">
        <v>26280</v>
      </c>
      <c r="F1625" s="92" t="s">
        <v>21292</v>
      </c>
      <c r="G1625" s="92" t="s">
        <v>26281</v>
      </c>
      <c r="H1625" s="92">
        <v>42578</v>
      </c>
      <c r="I1625" s="92" t="s">
        <v>21294</v>
      </c>
      <c r="J1625" s="93">
        <v>36.979999999999997</v>
      </c>
      <c r="K1625" s="92">
        <v>46387500</v>
      </c>
      <c r="L1625" s="95">
        <v>40939</v>
      </c>
      <c r="M1625" s="92">
        <v>3.8999999999999998E-3</v>
      </c>
      <c r="N1625" s="92" t="s">
        <v>21338</v>
      </c>
      <c r="O1625" s="92" t="s">
        <v>25</v>
      </c>
      <c r="P1625" s="92" t="s">
        <v>1</v>
      </c>
      <c r="Q1625" s="92" t="s">
        <v>43</v>
      </c>
      <c r="R1625" s="92" t="s">
        <v>28</v>
      </c>
      <c r="S1625" s="92" t="s">
        <v>28</v>
      </c>
      <c r="T1625" s="92" t="s">
        <v>30</v>
      </c>
      <c r="U1625" s="92" t="s">
        <v>24</v>
      </c>
      <c r="V1625" s="92" t="s">
        <v>24</v>
      </c>
      <c r="W1625" s="92" t="s">
        <v>24</v>
      </c>
      <c r="X1625" s="92" t="s">
        <v>32</v>
      </c>
      <c r="Y1625" s="92" t="s">
        <v>24</v>
      </c>
      <c r="Z1625" s="92">
        <v>201</v>
      </c>
      <c r="AA1625" s="92" t="s">
        <v>21297</v>
      </c>
      <c r="AB1625" s="92">
        <v>464286343</v>
      </c>
      <c r="AC1625" s="92" t="s">
        <v>26282</v>
      </c>
      <c r="AD1625" s="92" t="s">
        <v>1051</v>
      </c>
      <c r="AE1625" s="92" t="s">
        <v>26283</v>
      </c>
      <c r="AF1625" s="94" t="s">
        <v>39740</v>
      </c>
      <c r="AG1625" s="92" t="s">
        <v>39740</v>
      </c>
      <c r="AI1625" s="92" t="b">
        <f t="shared" si="151"/>
        <v>1</v>
      </c>
    </row>
    <row r="1626" spans="2:35" ht="100.8" x14ac:dyDescent="0.3">
      <c r="B1626" s="92" t="s">
        <v>2348</v>
      </c>
      <c r="C1626" s="92" t="s">
        <v>34408</v>
      </c>
      <c r="D1626" s="92" t="s">
        <v>34409</v>
      </c>
      <c r="E1626" s="92" t="s">
        <v>34410</v>
      </c>
      <c r="F1626" s="92" t="s">
        <v>22338</v>
      </c>
      <c r="G1626" s="92" t="s">
        <v>34411</v>
      </c>
      <c r="H1626" s="92">
        <v>196380</v>
      </c>
      <c r="I1626" s="92" t="s">
        <v>21294</v>
      </c>
      <c r="J1626" s="93">
        <v>515.86</v>
      </c>
      <c r="K1626" s="92">
        <v>474080000</v>
      </c>
      <c r="L1626" s="95">
        <v>40939</v>
      </c>
      <c r="M1626" s="92">
        <v>3.8999999999999998E-3</v>
      </c>
      <c r="N1626" s="92" t="s">
        <v>27551</v>
      </c>
      <c r="O1626" s="92" t="s">
        <v>25</v>
      </c>
      <c r="P1626" s="92" t="s">
        <v>647</v>
      </c>
      <c r="Q1626" s="92" t="s">
        <v>43</v>
      </c>
      <c r="R1626" s="92" t="s">
        <v>28</v>
      </c>
      <c r="S1626" s="92" t="s">
        <v>28</v>
      </c>
      <c r="T1626" s="92" t="s">
        <v>30</v>
      </c>
      <c r="U1626" s="92" t="s">
        <v>24</v>
      </c>
      <c r="V1626" s="92" t="s">
        <v>24</v>
      </c>
      <c r="W1626" s="92" t="s">
        <v>24</v>
      </c>
      <c r="X1626" s="92" t="s">
        <v>32</v>
      </c>
      <c r="Y1626" s="92" t="s">
        <v>24</v>
      </c>
      <c r="Z1626" s="92">
        <v>47</v>
      </c>
      <c r="AA1626" s="92" t="s">
        <v>21297</v>
      </c>
      <c r="AB1626" s="92" t="s">
        <v>34412</v>
      </c>
      <c r="AC1626" s="92" t="s">
        <v>34413</v>
      </c>
      <c r="AD1626" s="92" t="s">
        <v>2349</v>
      </c>
      <c r="AE1626" s="92" t="s">
        <v>34414</v>
      </c>
      <c r="AF1626" s="94" t="s">
        <v>39741</v>
      </c>
      <c r="AG1626" s="92" t="s">
        <v>39741</v>
      </c>
      <c r="AI1626" s="92" t="b">
        <f t="shared" si="151"/>
        <v>1</v>
      </c>
    </row>
    <row r="1627" spans="2:35" ht="172.8" x14ac:dyDescent="0.3">
      <c r="B1627" s="92" t="s">
        <v>35045</v>
      </c>
      <c r="C1627" s="92" t="s">
        <v>35046</v>
      </c>
      <c r="D1627" s="92" t="s">
        <v>35047</v>
      </c>
      <c r="E1627" s="92" t="s">
        <v>35048</v>
      </c>
      <c r="F1627" s="92" t="s">
        <v>21311</v>
      </c>
      <c r="G1627" s="92" t="s">
        <v>35049</v>
      </c>
      <c r="H1627" s="92" t="s">
        <v>21372</v>
      </c>
      <c r="I1627" s="92" t="s">
        <v>21294</v>
      </c>
      <c r="K1627" s="92">
        <v>244160000</v>
      </c>
      <c r="L1627" s="95" t="s">
        <v>21372</v>
      </c>
      <c r="M1627" s="92" t="s">
        <v>21372</v>
      </c>
      <c r="N1627" s="92" t="s">
        <v>21381</v>
      </c>
      <c r="O1627" s="92" t="s">
        <v>25</v>
      </c>
      <c r="P1627" s="92" t="e">
        <v>#N/A</v>
      </c>
      <c r="Q1627" s="92" t="e">
        <v>#N/A</v>
      </c>
      <c r="R1627" s="92" t="e">
        <v>#N/A</v>
      </c>
      <c r="S1627" s="92" t="s">
        <v>29</v>
      </c>
      <c r="T1627" s="92" t="e">
        <v>#N/A</v>
      </c>
      <c r="U1627" s="92" t="e">
        <v>#N/A</v>
      </c>
      <c r="V1627" s="92" t="e">
        <v>#N/A</v>
      </c>
      <c r="W1627" s="92" t="e">
        <v>#N/A</v>
      </c>
      <c r="X1627" s="92" t="e">
        <v>#N/A</v>
      </c>
      <c r="Y1627" s="92" t="e">
        <v>#N/A</v>
      </c>
      <c r="Z1627" s="92">
        <v>162</v>
      </c>
      <c r="AA1627" s="92" t="s">
        <v>21297</v>
      </c>
      <c r="AB1627" s="92" t="s">
        <v>35050</v>
      </c>
      <c r="AC1627" s="92" t="s">
        <v>35051</v>
      </c>
      <c r="AD1627" s="92" t="e">
        <v>#N/A</v>
      </c>
      <c r="AE1627" s="92" t="s">
        <v>35052</v>
      </c>
      <c r="AF1627" s="94" t="s">
        <v>39134</v>
      </c>
      <c r="AG1627" s="92" t="s">
        <v>39134</v>
      </c>
      <c r="AI1627" s="92" t="b">
        <f t="shared" si="151"/>
        <v>1</v>
      </c>
    </row>
    <row r="1628" spans="2:35" ht="100.8" x14ac:dyDescent="0.3">
      <c r="B1628" s="92" t="s">
        <v>47</v>
      </c>
      <c r="C1628" s="92" t="s">
        <v>21391</v>
      </c>
      <c r="D1628" s="92" t="s">
        <v>21392</v>
      </c>
      <c r="E1628" s="92" t="s">
        <v>21393</v>
      </c>
      <c r="F1628" s="92" t="s">
        <v>21362</v>
      </c>
      <c r="G1628" s="92" t="s">
        <v>21394</v>
      </c>
      <c r="H1628" s="92">
        <v>279543</v>
      </c>
      <c r="I1628" s="92" t="s">
        <v>21294</v>
      </c>
      <c r="J1628" s="93">
        <v>5560</v>
      </c>
      <c r="K1628" s="92">
        <v>5909593000</v>
      </c>
      <c r="L1628" s="95">
        <v>40834</v>
      </c>
      <c r="M1628" s="92">
        <v>2E-3</v>
      </c>
      <c r="N1628" s="92" t="s">
        <v>21381</v>
      </c>
      <c r="O1628" s="92" t="s">
        <v>25</v>
      </c>
      <c r="P1628" s="92" t="s">
        <v>3</v>
      </c>
      <c r="Q1628" s="92" t="s">
        <v>43</v>
      </c>
      <c r="R1628" s="92" t="s">
        <v>28</v>
      </c>
      <c r="S1628" s="92" t="s">
        <v>29</v>
      </c>
      <c r="T1628" s="92" t="s">
        <v>30</v>
      </c>
      <c r="U1628" s="92" t="s">
        <v>9</v>
      </c>
      <c r="V1628" s="92" t="s">
        <v>24</v>
      </c>
      <c r="W1628" s="92" t="s">
        <v>24</v>
      </c>
      <c r="X1628" s="92" t="s">
        <v>32</v>
      </c>
      <c r="Y1628" s="92" t="s">
        <v>24</v>
      </c>
      <c r="Z1628" s="92">
        <v>423</v>
      </c>
      <c r="AA1628" s="92" t="s">
        <v>21297</v>
      </c>
      <c r="AB1628" s="92">
        <v>464286525</v>
      </c>
      <c r="AC1628" s="92" t="s">
        <v>21395</v>
      </c>
      <c r="AD1628" s="92" t="s">
        <v>48</v>
      </c>
      <c r="AE1628" s="92" t="s">
        <v>21396</v>
      </c>
      <c r="AF1628" s="94" t="s">
        <v>40413</v>
      </c>
      <c r="AG1628" s="92" t="s">
        <v>35</v>
      </c>
      <c r="AI1628" s="92">
        <f>LEN(B1628)</f>
        <v>4</v>
      </c>
    </row>
    <row r="1629" spans="2:35" ht="144" x14ac:dyDescent="0.3">
      <c r="B1629" s="92" t="s">
        <v>2113</v>
      </c>
      <c r="C1629" s="92" t="s">
        <v>33136</v>
      </c>
      <c r="D1629" s="92" t="s">
        <v>33137</v>
      </c>
      <c r="E1629" s="92" t="s">
        <v>33138</v>
      </c>
      <c r="F1629" s="92" t="s">
        <v>21336</v>
      </c>
      <c r="G1629" s="92" t="s">
        <v>33139</v>
      </c>
      <c r="H1629" s="92">
        <v>150720</v>
      </c>
      <c r="I1629" s="92" t="s">
        <v>21294</v>
      </c>
      <c r="J1629" s="93">
        <v>281.32</v>
      </c>
      <c r="K1629" s="92">
        <v>322982000</v>
      </c>
      <c r="L1629" s="95">
        <v>40939</v>
      </c>
      <c r="M1629" s="92">
        <v>3.8999999999999998E-3</v>
      </c>
      <c r="N1629" s="92" t="s">
        <v>27551</v>
      </c>
      <c r="O1629" s="92" t="s">
        <v>25</v>
      </c>
      <c r="P1629" s="92" t="s">
        <v>1793</v>
      </c>
      <c r="Q1629" s="92" t="s">
        <v>43</v>
      </c>
      <c r="R1629" s="92" t="s">
        <v>28</v>
      </c>
      <c r="S1629" s="92" t="s">
        <v>28</v>
      </c>
      <c r="T1629" s="92" t="s">
        <v>30</v>
      </c>
      <c r="U1629" s="92" t="s">
        <v>24</v>
      </c>
      <c r="V1629" s="92" t="s">
        <v>24</v>
      </c>
      <c r="W1629" s="92" t="s">
        <v>24</v>
      </c>
      <c r="X1629" s="92" t="s">
        <v>32</v>
      </c>
      <c r="Y1629" s="92" t="s">
        <v>24</v>
      </c>
      <c r="Z1629" s="92">
        <v>227</v>
      </c>
      <c r="AA1629" s="92" t="s">
        <v>21297</v>
      </c>
      <c r="AB1629" s="92" t="s">
        <v>33140</v>
      </c>
      <c r="AC1629" s="92" t="s">
        <v>33141</v>
      </c>
      <c r="AD1629" s="92" t="s">
        <v>2114</v>
      </c>
      <c r="AE1629" s="92" t="s">
        <v>33142</v>
      </c>
      <c r="AF1629" s="94" t="s">
        <v>39135</v>
      </c>
      <c r="AG1629" s="92" t="s">
        <v>39135</v>
      </c>
      <c r="AI1629" s="92" t="b">
        <f t="shared" si="151"/>
        <v>1</v>
      </c>
    </row>
    <row r="1630" spans="2:35" ht="158.4" x14ac:dyDescent="0.3">
      <c r="B1630" s="92" t="s">
        <v>4309</v>
      </c>
      <c r="C1630" s="92" t="s">
        <v>21377</v>
      </c>
      <c r="D1630" s="92" t="s">
        <v>21378</v>
      </c>
      <c r="E1630" s="92" t="s">
        <v>21379</v>
      </c>
      <c r="F1630" s="92" t="s">
        <v>21292</v>
      </c>
      <c r="G1630" s="92" t="s">
        <v>21380</v>
      </c>
      <c r="H1630" s="92">
        <v>27295</v>
      </c>
      <c r="I1630" s="92" t="s">
        <v>21294</v>
      </c>
      <c r="J1630" s="93">
        <v>77.12</v>
      </c>
      <c r="K1630" s="92">
        <v>84557790</v>
      </c>
      <c r="L1630" s="95">
        <v>42122</v>
      </c>
      <c r="M1630" s="92">
        <v>3.5000000000000001E-3</v>
      </c>
      <c r="N1630" s="92" t="s">
        <v>21381</v>
      </c>
      <c r="O1630" s="92" t="s">
        <v>25</v>
      </c>
      <c r="P1630" s="92" t="s">
        <v>3</v>
      </c>
      <c r="Q1630" s="92" t="s">
        <v>43</v>
      </c>
      <c r="R1630" s="92" t="s">
        <v>28</v>
      </c>
      <c r="S1630" s="92" t="s">
        <v>29</v>
      </c>
      <c r="T1630" s="92" t="s">
        <v>30</v>
      </c>
      <c r="U1630" s="92" t="s">
        <v>188</v>
      </c>
      <c r="V1630" s="92" t="s">
        <v>751</v>
      </c>
      <c r="W1630" s="92" t="s">
        <v>24</v>
      </c>
      <c r="X1630" s="92" t="s">
        <v>32</v>
      </c>
      <c r="Y1630" s="92" t="s">
        <v>24</v>
      </c>
      <c r="Z1630" s="92">
        <v>482</v>
      </c>
      <c r="AA1630" s="92" t="s">
        <v>21297</v>
      </c>
      <c r="AB1630" s="92" t="s">
        <v>21382</v>
      </c>
      <c r="AC1630" s="92" t="s">
        <v>21383</v>
      </c>
      <c r="AD1630" s="92" t="s">
        <v>4310</v>
      </c>
      <c r="AE1630" s="92" t="s">
        <v>21384</v>
      </c>
      <c r="AF1630" s="94" t="s">
        <v>40414</v>
      </c>
      <c r="AG1630" s="92" t="s">
        <v>35</v>
      </c>
      <c r="AI1630" s="92">
        <f t="shared" ref="AI1630:AI1631" si="157">LEN(B1630)</f>
        <v>4</v>
      </c>
    </row>
    <row r="1631" spans="2:35" ht="100.8" x14ac:dyDescent="0.3">
      <c r="B1631" s="92" t="s">
        <v>2601</v>
      </c>
      <c r="C1631" s="92" t="s">
        <v>35412</v>
      </c>
      <c r="D1631" s="92" t="s">
        <v>35413</v>
      </c>
      <c r="E1631" s="92" t="s">
        <v>35414</v>
      </c>
      <c r="F1631" s="92" t="s">
        <v>21336</v>
      </c>
      <c r="G1631" s="92" t="s">
        <v>35415</v>
      </c>
      <c r="H1631" s="92">
        <v>206913</v>
      </c>
      <c r="I1631" s="92" t="s">
        <v>21294</v>
      </c>
      <c r="J1631" s="93">
        <v>212.94</v>
      </c>
      <c r="K1631" s="92">
        <v>210392000</v>
      </c>
      <c r="L1631" s="95">
        <v>40939</v>
      </c>
      <c r="M1631" s="92">
        <v>3.8999999999999998E-3</v>
      </c>
      <c r="N1631" s="92" t="s">
        <v>27551</v>
      </c>
      <c r="O1631" s="92" t="s">
        <v>25</v>
      </c>
      <c r="P1631" s="92" t="s">
        <v>2581</v>
      </c>
      <c r="Q1631" s="92" t="s">
        <v>43</v>
      </c>
      <c r="R1631" s="92" t="s">
        <v>28</v>
      </c>
      <c r="S1631" s="92" t="s">
        <v>28</v>
      </c>
      <c r="T1631" s="92" t="s">
        <v>30</v>
      </c>
      <c r="U1631" s="92" t="s">
        <v>24</v>
      </c>
      <c r="V1631" s="92" t="s">
        <v>24</v>
      </c>
      <c r="W1631" s="92" t="s">
        <v>24</v>
      </c>
      <c r="X1631" s="92" t="s">
        <v>32</v>
      </c>
      <c r="Y1631" s="92" t="s">
        <v>24</v>
      </c>
      <c r="Z1631" s="92">
        <v>39</v>
      </c>
      <c r="AA1631" s="92" t="s">
        <v>21297</v>
      </c>
      <c r="AB1631" s="92">
        <v>464286327</v>
      </c>
      <c r="AC1631" s="92" t="s">
        <v>35416</v>
      </c>
      <c r="AD1631" s="92" t="s">
        <v>2602</v>
      </c>
      <c r="AE1631" s="92" t="s">
        <v>35417</v>
      </c>
      <c r="AF1631" s="94" t="s">
        <v>40415</v>
      </c>
      <c r="AG1631" s="92" t="s">
        <v>35</v>
      </c>
      <c r="AI1631" s="92">
        <f t="shared" si="157"/>
        <v>4</v>
      </c>
    </row>
    <row r="1632" spans="2:35" ht="100.8" x14ac:dyDescent="0.3">
      <c r="B1632" s="92" t="s">
        <v>901</v>
      </c>
      <c r="C1632" s="92" t="s">
        <v>25624</v>
      </c>
      <c r="D1632" s="92" t="s">
        <v>901</v>
      </c>
      <c r="E1632" s="92" t="s">
        <v>25625</v>
      </c>
      <c r="F1632" s="92" t="s">
        <v>21292</v>
      </c>
      <c r="G1632" s="92" t="s">
        <v>25626</v>
      </c>
      <c r="H1632" s="92">
        <v>6087647</v>
      </c>
      <c r="I1632" s="92" t="s">
        <v>21294</v>
      </c>
      <c r="J1632" s="93">
        <v>1110</v>
      </c>
      <c r="K1632" s="92">
        <v>1322046000</v>
      </c>
      <c r="L1632" s="95">
        <v>35402</v>
      </c>
      <c r="M1632" s="92">
        <v>4.8999999999999998E-3</v>
      </c>
      <c r="N1632" s="92" t="s">
        <v>21488</v>
      </c>
      <c r="O1632" s="92" t="s">
        <v>25</v>
      </c>
      <c r="P1632" s="92" t="s">
        <v>3</v>
      </c>
      <c r="Q1632" s="92" t="s">
        <v>341</v>
      </c>
      <c r="R1632" s="92" t="s">
        <v>903</v>
      </c>
      <c r="S1632" s="92" t="s">
        <v>28</v>
      </c>
      <c r="T1632" s="92" t="s">
        <v>30</v>
      </c>
      <c r="U1632" s="92" t="s">
        <v>24</v>
      </c>
      <c r="V1632" s="92" t="s">
        <v>24</v>
      </c>
      <c r="W1632" s="92" t="s">
        <v>24</v>
      </c>
      <c r="X1632" s="92" t="s">
        <v>32</v>
      </c>
      <c r="Y1632" s="92" t="s">
        <v>24</v>
      </c>
      <c r="Z1632" s="92">
        <v>46</v>
      </c>
      <c r="AA1632" s="92" t="s">
        <v>21297</v>
      </c>
      <c r="AB1632" s="92">
        <v>464286871</v>
      </c>
      <c r="AC1632" s="92" t="s">
        <v>25627</v>
      </c>
      <c r="AD1632" s="92" t="s">
        <v>904</v>
      </c>
      <c r="AE1632" s="92" t="s">
        <v>25628</v>
      </c>
      <c r="AF1632" s="94" t="s">
        <v>39136</v>
      </c>
      <c r="AG1632" s="92" t="s">
        <v>39136</v>
      </c>
      <c r="AI1632" s="92" t="b">
        <f t="shared" si="151"/>
        <v>1</v>
      </c>
    </row>
    <row r="1633" spans="2:35" ht="172.8" x14ac:dyDescent="0.3">
      <c r="B1633" s="92" t="s">
        <v>1536</v>
      </c>
      <c r="C1633" s="92" t="s">
        <v>29641</v>
      </c>
      <c r="D1633" s="92" t="s">
        <v>29642</v>
      </c>
      <c r="E1633" s="92" t="s">
        <v>29643</v>
      </c>
      <c r="F1633" s="92" t="s">
        <v>21336</v>
      </c>
      <c r="G1633" s="92" t="s">
        <v>29644</v>
      </c>
      <c r="H1633" s="92">
        <v>4098303</v>
      </c>
      <c r="I1633" s="92" t="s">
        <v>21294</v>
      </c>
      <c r="J1633" s="93">
        <v>3160</v>
      </c>
      <c r="K1633" s="92">
        <v>3358967500</v>
      </c>
      <c r="L1633" s="95">
        <v>40941</v>
      </c>
      <c r="M1633" s="92">
        <v>6.8999999999999999E-3</v>
      </c>
      <c r="N1633" s="92" t="s">
        <v>25249</v>
      </c>
      <c r="O1633" s="92" t="s">
        <v>25</v>
      </c>
      <c r="P1633" s="92" t="s">
        <v>3</v>
      </c>
      <c r="Q1633" s="92" t="s">
        <v>827</v>
      </c>
      <c r="R1633" s="92" t="s">
        <v>828</v>
      </c>
      <c r="S1633" s="92" t="s">
        <v>29</v>
      </c>
      <c r="T1633" s="92" t="s">
        <v>30</v>
      </c>
      <c r="U1633" s="92" t="s">
        <v>24</v>
      </c>
      <c r="V1633" s="92" t="s">
        <v>24</v>
      </c>
      <c r="W1633" s="92" t="s">
        <v>24</v>
      </c>
      <c r="X1633" s="92" t="s">
        <v>32</v>
      </c>
      <c r="Y1633" s="92" t="s">
        <v>24</v>
      </c>
      <c r="Z1633" s="92">
        <v>91</v>
      </c>
      <c r="AA1633" s="92" t="s">
        <v>21297</v>
      </c>
      <c r="AB1633" s="92" t="s">
        <v>29645</v>
      </c>
      <c r="AC1633" s="92" t="s">
        <v>29646</v>
      </c>
      <c r="AD1633" s="92" t="s">
        <v>1537</v>
      </c>
      <c r="AE1633" s="92" t="s">
        <v>29647</v>
      </c>
      <c r="AF1633" s="94" t="s">
        <v>39137</v>
      </c>
      <c r="AG1633" s="92" t="s">
        <v>39137</v>
      </c>
      <c r="AI1633" s="92" t="b">
        <f t="shared" si="151"/>
        <v>1</v>
      </c>
    </row>
    <row r="1634" spans="2:35" ht="115.2" x14ac:dyDescent="0.3">
      <c r="B1634" s="92" t="s">
        <v>2619</v>
      </c>
      <c r="C1634" s="92" t="s">
        <v>35499</v>
      </c>
      <c r="D1634" s="92" t="s">
        <v>35500</v>
      </c>
      <c r="E1634" s="92" t="s">
        <v>35501</v>
      </c>
      <c r="F1634" s="92" t="s">
        <v>21336</v>
      </c>
      <c r="G1634" s="92" t="s">
        <v>35502</v>
      </c>
      <c r="H1634" s="92">
        <v>37726</v>
      </c>
      <c r="I1634" s="92" t="s">
        <v>21294</v>
      </c>
      <c r="J1634" s="93">
        <v>192.24</v>
      </c>
      <c r="K1634" s="92">
        <v>204920000</v>
      </c>
      <c r="L1634" s="95">
        <v>41123</v>
      </c>
      <c r="M1634" s="92">
        <v>7.6E-3</v>
      </c>
      <c r="N1634" s="92" t="s">
        <v>25249</v>
      </c>
      <c r="O1634" s="92" t="s">
        <v>25</v>
      </c>
      <c r="P1634" s="92" t="s">
        <v>3</v>
      </c>
      <c r="Q1634" s="92" t="s">
        <v>827</v>
      </c>
      <c r="R1634" s="92" t="s">
        <v>828</v>
      </c>
      <c r="S1634" s="92" t="s">
        <v>180</v>
      </c>
      <c r="T1634" s="92" t="s">
        <v>30</v>
      </c>
      <c r="U1634" s="92" t="s">
        <v>24</v>
      </c>
      <c r="V1634" s="92" t="s">
        <v>24</v>
      </c>
      <c r="W1634" s="92" t="s">
        <v>24</v>
      </c>
      <c r="X1634" s="92" t="s">
        <v>32</v>
      </c>
      <c r="Y1634" s="92" t="s">
        <v>24</v>
      </c>
      <c r="Z1634" s="92">
        <v>216</v>
      </c>
      <c r="AA1634" s="92" t="s">
        <v>21297</v>
      </c>
      <c r="AB1634" s="92" t="s">
        <v>35503</v>
      </c>
      <c r="AC1634" s="92" t="s">
        <v>35504</v>
      </c>
      <c r="AD1634" s="92" t="s">
        <v>2520</v>
      </c>
      <c r="AE1634" s="92" t="s">
        <v>35505</v>
      </c>
      <c r="AF1634" s="94" t="s">
        <v>39138</v>
      </c>
      <c r="AG1634" s="92" t="s">
        <v>39138</v>
      </c>
      <c r="AI1634" s="92" t="b">
        <f t="shared" si="151"/>
        <v>1</v>
      </c>
    </row>
    <row r="1635" spans="2:35" ht="115.2" x14ac:dyDescent="0.3">
      <c r="B1635" s="92" t="s">
        <v>760</v>
      </c>
      <c r="C1635" s="92" t="s">
        <v>25002</v>
      </c>
      <c r="D1635" s="92" t="s">
        <v>25003</v>
      </c>
      <c r="E1635" s="92" t="s">
        <v>25004</v>
      </c>
      <c r="F1635" s="92" t="s">
        <v>21292</v>
      </c>
      <c r="G1635" s="92" t="s">
        <v>25005</v>
      </c>
      <c r="H1635" s="92">
        <v>719600</v>
      </c>
      <c r="I1635" s="92" t="s">
        <v>21294</v>
      </c>
      <c r="J1635" s="93">
        <v>286.58999999999997</v>
      </c>
      <c r="K1635" s="92">
        <v>356471500</v>
      </c>
      <c r="L1635" s="95">
        <v>40303</v>
      </c>
      <c r="M1635" s="92">
        <v>5.8999999999999999E-3</v>
      </c>
      <c r="N1635" s="92" t="s">
        <v>21453</v>
      </c>
      <c r="O1635" s="92" t="s">
        <v>25</v>
      </c>
      <c r="P1635" s="92" t="s">
        <v>3</v>
      </c>
      <c r="Q1635" s="92" t="s">
        <v>761</v>
      </c>
      <c r="R1635" s="92" t="s">
        <v>762</v>
      </c>
      <c r="S1635" s="92" t="s">
        <v>28</v>
      </c>
      <c r="T1635" s="92" t="s">
        <v>30</v>
      </c>
      <c r="U1635" s="92" t="s">
        <v>24</v>
      </c>
      <c r="V1635" s="92" t="s">
        <v>24</v>
      </c>
      <c r="W1635" s="92" t="s">
        <v>24</v>
      </c>
      <c r="X1635" s="92" t="s">
        <v>32</v>
      </c>
      <c r="Y1635" s="92" t="s">
        <v>24</v>
      </c>
      <c r="Z1635" s="92">
        <v>78</v>
      </c>
      <c r="AA1635" s="92" t="s">
        <v>21297</v>
      </c>
      <c r="AB1635" s="92" t="s">
        <v>25006</v>
      </c>
      <c r="AC1635" s="92" t="s">
        <v>25007</v>
      </c>
      <c r="AD1635" s="92" t="s">
        <v>763</v>
      </c>
      <c r="AE1635" s="92" t="s">
        <v>25008</v>
      </c>
      <c r="AF1635" s="94" t="s">
        <v>39139</v>
      </c>
      <c r="AG1635" s="92" t="s">
        <v>39139</v>
      </c>
      <c r="AI1635" s="92" t="b">
        <f t="shared" si="151"/>
        <v>1</v>
      </c>
    </row>
    <row r="1636" spans="2:35" ht="144" x14ac:dyDescent="0.3">
      <c r="B1636" s="92" t="s">
        <v>4587</v>
      </c>
      <c r="C1636" s="92" t="s">
        <v>29623</v>
      </c>
      <c r="D1636" s="92" t="s">
        <v>29624</v>
      </c>
      <c r="E1636" s="92" t="s">
        <v>29625</v>
      </c>
      <c r="F1636" s="92" t="s">
        <v>21292</v>
      </c>
      <c r="G1636" s="92" t="s">
        <v>29626</v>
      </c>
      <c r="H1636" s="92">
        <v>138815</v>
      </c>
      <c r="I1636" s="92" t="s">
        <v>21294</v>
      </c>
      <c r="J1636" s="93">
        <v>573.12</v>
      </c>
      <c r="K1636" s="92">
        <v>626500000</v>
      </c>
      <c r="L1636" s="95">
        <v>42017</v>
      </c>
      <c r="M1636" s="92">
        <v>3.0000000000000001E-3</v>
      </c>
      <c r="N1636" s="92" t="s">
        <v>21303</v>
      </c>
      <c r="O1636" s="92" t="s">
        <v>25</v>
      </c>
      <c r="P1636" s="92" t="s">
        <v>3</v>
      </c>
      <c r="Q1636" s="92" t="s">
        <v>57</v>
      </c>
      <c r="R1636" s="92" t="s">
        <v>28</v>
      </c>
      <c r="S1636" s="92" t="s">
        <v>29</v>
      </c>
      <c r="T1636" s="92" t="s">
        <v>30</v>
      </c>
      <c r="U1636" s="92" t="s">
        <v>709</v>
      </c>
      <c r="V1636" s="92" t="s">
        <v>24</v>
      </c>
      <c r="W1636" s="92" t="s">
        <v>24</v>
      </c>
      <c r="X1636" s="92" t="s">
        <v>32</v>
      </c>
      <c r="Y1636" s="92" t="s">
        <v>24</v>
      </c>
      <c r="Z1636" s="92">
        <v>312</v>
      </c>
      <c r="AA1636" s="92" t="s">
        <v>21297</v>
      </c>
      <c r="AB1636" s="92" t="s">
        <v>29627</v>
      </c>
      <c r="AC1636" s="92" t="s">
        <v>29628</v>
      </c>
      <c r="AD1636" s="92" t="s">
        <v>4588</v>
      </c>
      <c r="AE1636" s="92" t="s">
        <v>29629</v>
      </c>
      <c r="AF1636" s="94" t="s">
        <v>40416</v>
      </c>
      <c r="AG1636" s="92" t="s">
        <v>35</v>
      </c>
      <c r="AI1636" s="92">
        <f>LEN(B1636)</f>
        <v>4</v>
      </c>
    </row>
    <row r="1637" spans="2:35" ht="144" x14ac:dyDescent="0.3">
      <c r="B1637" s="92" t="s">
        <v>4589</v>
      </c>
      <c r="C1637" s="92" t="s">
        <v>29798</v>
      </c>
      <c r="D1637" s="92" t="s">
        <v>29799</v>
      </c>
      <c r="E1637" s="92" t="s">
        <v>29800</v>
      </c>
      <c r="F1637" s="92" t="s">
        <v>21292</v>
      </c>
      <c r="G1637" s="92" t="s">
        <v>29801</v>
      </c>
      <c r="H1637" s="92">
        <v>567213</v>
      </c>
      <c r="I1637" s="92" t="s">
        <v>21294</v>
      </c>
      <c r="J1637" s="93">
        <v>2029.9999999999998</v>
      </c>
      <c r="K1637" s="92">
        <v>2333052000</v>
      </c>
      <c r="L1637" s="95">
        <v>42017</v>
      </c>
      <c r="M1637" s="92">
        <v>3.0000000000000001E-3</v>
      </c>
      <c r="N1637" s="92" t="s">
        <v>21356</v>
      </c>
      <c r="O1637" s="92" t="s">
        <v>25</v>
      </c>
      <c r="P1637" s="92" t="s">
        <v>3</v>
      </c>
      <c r="Q1637" s="92" t="s">
        <v>57</v>
      </c>
      <c r="R1637" s="92" t="s">
        <v>28</v>
      </c>
      <c r="S1637" s="92" t="s">
        <v>29</v>
      </c>
      <c r="T1637" s="92" t="s">
        <v>30</v>
      </c>
      <c r="U1637" s="92" t="s">
        <v>24</v>
      </c>
      <c r="V1637" s="92" t="s">
        <v>24</v>
      </c>
      <c r="W1637" s="92" t="s">
        <v>24</v>
      </c>
      <c r="X1637" s="92" t="s">
        <v>32</v>
      </c>
      <c r="Y1637" s="92" t="s">
        <v>24</v>
      </c>
      <c r="Z1637" s="92">
        <v>321</v>
      </c>
      <c r="AA1637" s="92" t="s">
        <v>21297</v>
      </c>
      <c r="AB1637" s="92" t="s">
        <v>29802</v>
      </c>
      <c r="AC1637" s="92" t="s">
        <v>29803</v>
      </c>
      <c r="AD1637" s="92" t="s">
        <v>4590</v>
      </c>
      <c r="AE1637" s="92" t="s">
        <v>29804</v>
      </c>
      <c r="AF1637" s="94" t="s">
        <v>39140</v>
      </c>
      <c r="AG1637" s="92" t="s">
        <v>39140</v>
      </c>
      <c r="AI1637" s="92" t="b">
        <f t="shared" si="151"/>
        <v>1</v>
      </c>
    </row>
    <row r="1638" spans="2:35" ht="158.4" x14ac:dyDescent="0.3">
      <c r="B1638" s="92" t="s">
        <v>4622</v>
      </c>
      <c r="C1638" s="92" t="s">
        <v>30250</v>
      </c>
      <c r="D1638" s="92" t="s">
        <v>30251</v>
      </c>
      <c r="E1638" s="92" t="s">
        <v>30252</v>
      </c>
      <c r="F1638" s="92" t="s">
        <v>21292</v>
      </c>
      <c r="G1638" s="92" t="s">
        <v>30253</v>
      </c>
      <c r="H1638" s="92">
        <v>3846</v>
      </c>
      <c r="I1638" s="92" t="s">
        <v>21294</v>
      </c>
      <c r="J1638" s="93">
        <v>19.79</v>
      </c>
      <c r="K1638" s="92">
        <v>28005900</v>
      </c>
      <c r="L1638" s="95">
        <v>42171</v>
      </c>
      <c r="M1638" s="92">
        <v>3.0000000000000001E-3</v>
      </c>
      <c r="N1638" s="92" t="s">
        <v>21356</v>
      </c>
      <c r="O1638" s="92" t="s">
        <v>25</v>
      </c>
      <c r="P1638" s="92" t="s">
        <v>3</v>
      </c>
      <c r="Q1638" s="92" t="s">
        <v>57</v>
      </c>
      <c r="R1638" s="92" t="s">
        <v>28</v>
      </c>
      <c r="S1638" s="92" t="s">
        <v>28</v>
      </c>
      <c r="T1638" s="92" t="s">
        <v>30</v>
      </c>
      <c r="U1638" s="92" t="s">
        <v>24</v>
      </c>
      <c r="V1638" s="92" t="s">
        <v>24</v>
      </c>
      <c r="W1638" s="92" t="s">
        <v>24</v>
      </c>
      <c r="X1638" s="92" t="s">
        <v>32</v>
      </c>
      <c r="Y1638" s="92" t="s">
        <v>24</v>
      </c>
      <c r="Z1638" s="92">
        <v>982</v>
      </c>
      <c r="AA1638" s="92" t="s">
        <v>21297</v>
      </c>
      <c r="AB1638" s="92" t="s">
        <v>30254</v>
      </c>
      <c r="AC1638" s="92" t="s">
        <v>30255</v>
      </c>
      <c r="AD1638" s="92" t="s">
        <v>4623</v>
      </c>
      <c r="AE1638" s="92" t="s">
        <v>30256</v>
      </c>
      <c r="AF1638" s="94" t="s">
        <v>40417</v>
      </c>
      <c r="AG1638" s="92" t="s">
        <v>35</v>
      </c>
      <c r="AI1638" s="92">
        <f t="shared" ref="AI1638:AI1639" si="158">LEN(B1638)</f>
        <v>4</v>
      </c>
    </row>
    <row r="1639" spans="2:35" ht="144" x14ac:dyDescent="0.3">
      <c r="B1639" s="92" t="s">
        <v>4298</v>
      </c>
      <c r="C1639" s="92" t="s">
        <v>29879</v>
      </c>
      <c r="D1639" s="92" t="s">
        <v>29880</v>
      </c>
      <c r="E1639" s="92" t="s">
        <v>29881</v>
      </c>
      <c r="F1639" s="92" t="s">
        <v>21486</v>
      </c>
      <c r="G1639" s="92" t="s">
        <v>29882</v>
      </c>
      <c r="H1639" s="92">
        <v>13383</v>
      </c>
      <c r="I1639" s="92" t="s">
        <v>21294</v>
      </c>
      <c r="J1639" s="93">
        <v>129.13</v>
      </c>
      <c r="K1639" s="92">
        <v>141027300</v>
      </c>
      <c r="L1639" s="95">
        <v>42122</v>
      </c>
      <c r="M1639" s="92">
        <v>4.0000000000000001E-3</v>
      </c>
      <c r="N1639" s="92" t="s">
        <v>25336</v>
      </c>
      <c r="O1639" s="92" t="s">
        <v>25</v>
      </c>
      <c r="P1639" s="92" t="s">
        <v>3</v>
      </c>
      <c r="Q1639" s="92" t="s">
        <v>57</v>
      </c>
      <c r="R1639" s="92" t="s">
        <v>28</v>
      </c>
      <c r="S1639" s="92" t="s">
        <v>180</v>
      </c>
      <c r="T1639" s="92" t="s">
        <v>30</v>
      </c>
      <c r="U1639" s="92" t="s">
        <v>188</v>
      </c>
      <c r="V1639" s="92" t="s">
        <v>751</v>
      </c>
      <c r="W1639" s="92" t="s">
        <v>24</v>
      </c>
      <c r="X1639" s="92" t="s">
        <v>32</v>
      </c>
      <c r="Y1639" s="92" t="s">
        <v>24</v>
      </c>
      <c r="Z1639" s="92">
        <v>717</v>
      </c>
      <c r="AA1639" s="92" t="s">
        <v>21297</v>
      </c>
      <c r="AB1639" s="92" t="s">
        <v>29883</v>
      </c>
      <c r="AC1639" s="92" t="s">
        <v>29884</v>
      </c>
      <c r="AD1639" s="92" t="s">
        <v>4299</v>
      </c>
      <c r="AE1639" s="92" t="s">
        <v>29885</v>
      </c>
      <c r="AF1639" s="94" t="s">
        <v>40418</v>
      </c>
      <c r="AG1639" s="92" t="s">
        <v>35</v>
      </c>
      <c r="AI1639" s="92">
        <f t="shared" si="158"/>
        <v>4</v>
      </c>
    </row>
    <row r="1640" spans="2:35" x14ac:dyDescent="0.3">
      <c r="B1640" s="92" t="s">
        <v>764</v>
      </c>
      <c r="C1640" s="92" t="s">
        <v>25017</v>
      </c>
      <c r="D1640" s="92" t="s">
        <v>25018</v>
      </c>
      <c r="E1640" s="92" t="s">
        <v>25019</v>
      </c>
      <c r="F1640" s="92" t="s">
        <v>21292</v>
      </c>
      <c r="G1640" s="92" t="s">
        <v>25020</v>
      </c>
      <c r="H1640" s="92">
        <v>5323</v>
      </c>
      <c r="I1640" s="92" t="s">
        <v>21294</v>
      </c>
      <c r="J1640" s="93">
        <v>51.43</v>
      </c>
      <c r="K1640" s="92">
        <v>58408375</v>
      </c>
      <c r="L1640" s="95">
        <v>40303</v>
      </c>
      <c r="M1640" s="92">
        <v>4.8999999999999998E-3</v>
      </c>
      <c r="N1640" s="92" t="s">
        <v>21453</v>
      </c>
      <c r="O1640" s="92" t="s">
        <v>25</v>
      </c>
      <c r="P1640" s="92" t="s">
        <v>3</v>
      </c>
      <c r="Q1640" s="92" t="s">
        <v>765</v>
      </c>
      <c r="R1640" s="92" t="s">
        <v>742</v>
      </c>
      <c r="S1640" s="92" t="s">
        <v>28</v>
      </c>
      <c r="T1640" s="92" t="s">
        <v>30</v>
      </c>
      <c r="U1640" s="92" t="s">
        <v>24</v>
      </c>
      <c r="V1640" s="92" t="s">
        <v>24</v>
      </c>
      <c r="W1640" s="92" t="s">
        <v>24</v>
      </c>
      <c r="X1640" s="92" t="s">
        <v>32</v>
      </c>
      <c r="Y1640" s="92" t="s">
        <v>24</v>
      </c>
      <c r="Z1640" s="92">
        <v>32</v>
      </c>
      <c r="AA1640" s="92" t="s">
        <v>21297</v>
      </c>
      <c r="AB1640" s="92" t="s">
        <v>25021</v>
      </c>
      <c r="AC1640" s="92" t="s">
        <v>25022</v>
      </c>
      <c r="AD1640" s="92" t="s">
        <v>766</v>
      </c>
      <c r="AE1640" s="92" t="s">
        <v>25023</v>
      </c>
      <c r="AF1640" s="94" t="s">
        <v>37</v>
      </c>
      <c r="AG1640" s="92" t="s">
        <v>39141</v>
      </c>
      <c r="AI1640" s="92" t="b">
        <f t="shared" si="151"/>
        <v>0</v>
      </c>
    </row>
    <row r="1641" spans="2:35" ht="115.2" x14ac:dyDescent="0.3">
      <c r="B1641" s="92" t="s">
        <v>767</v>
      </c>
      <c r="C1641" s="92" t="s">
        <v>25024</v>
      </c>
      <c r="D1641" s="92" t="s">
        <v>767</v>
      </c>
      <c r="E1641" s="92" t="s">
        <v>25025</v>
      </c>
      <c r="F1641" s="92" t="s">
        <v>21486</v>
      </c>
      <c r="G1641" s="92" t="s">
        <v>25026</v>
      </c>
      <c r="H1641" s="92">
        <v>20493</v>
      </c>
      <c r="I1641" s="92" t="s">
        <v>21294</v>
      </c>
      <c r="J1641" s="93">
        <v>113.61</v>
      </c>
      <c r="K1641" s="92">
        <v>114009000</v>
      </c>
      <c r="L1641" s="95">
        <v>39533</v>
      </c>
      <c r="M1641" s="92">
        <v>5.8999999999999999E-3</v>
      </c>
      <c r="N1641" s="92" t="s">
        <v>21453</v>
      </c>
      <c r="O1641" s="92" t="s">
        <v>25</v>
      </c>
      <c r="P1641" s="92" t="s">
        <v>3</v>
      </c>
      <c r="Q1641" s="92" t="s">
        <v>768</v>
      </c>
      <c r="R1641" s="92" t="s">
        <v>769</v>
      </c>
      <c r="S1641" s="92" t="s">
        <v>28</v>
      </c>
      <c r="T1641" s="92" t="s">
        <v>30</v>
      </c>
      <c r="U1641" s="92" t="s">
        <v>24</v>
      </c>
      <c r="V1641" s="92" t="s">
        <v>24</v>
      </c>
      <c r="W1641" s="92" t="s">
        <v>24</v>
      </c>
      <c r="X1641" s="92" t="s">
        <v>32</v>
      </c>
      <c r="Y1641" s="92" t="s">
        <v>24</v>
      </c>
      <c r="Z1641" s="92">
        <v>87</v>
      </c>
      <c r="AA1641" s="92" t="s">
        <v>21297</v>
      </c>
      <c r="AB1641" s="92">
        <v>464286632</v>
      </c>
      <c r="AC1641" s="92" t="s">
        <v>25027</v>
      </c>
      <c r="AD1641" s="92" t="s">
        <v>770</v>
      </c>
      <c r="AE1641" s="92" t="s">
        <v>25028</v>
      </c>
      <c r="AF1641" s="94" t="s">
        <v>39742</v>
      </c>
      <c r="AG1641" s="92" t="s">
        <v>39742</v>
      </c>
      <c r="AI1641" s="92" t="b">
        <f t="shared" si="151"/>
        <v>1</v>
      </c>
    </row>
    <row r="1642" spans="2:35" ht="144" x14ac:dyDescent="0.3">
      <c r="B1642" s="92" t="s">
        <v>905</v>
      </c>
      <c r="C1642" s="92" t="s">
        <v>25629</v>
      </c>
      <c r="D1642" s="92" t="s">
        <v>905</v>
      </c>
      <c r="E1642" s="92" t="s">
        <v>25630</v>
      </c>
      <c r="F1642" s="92" t="s">
        <v>21292</v>
      </c>
      <c r="G1642" s="92" t="s">
        <v>25631</v>
      </c>
      <c r="H1642" s="92">
        <v>668912</v>
      </c>
      <c r="I1642" s="92" t="s">
        <v>21294</v>
      </c>
      <c r="J1642" s="93">
        <v>159.01</v>
      </c>
      <c r="K1642" s="92">
        <v>171031500</v>
      </c>
      <c r="L1642" s="95">
        <v>35402</v>
      </c>
      <c r="M1642" s="92">
        <v>4.8999999999999998E-3</v>
      </c>
      <c r="N1642" s="92" t="s">
        <v>21453</v>
      </c>
      <c r="O1642" s="92" t="s">
        <v>25</v>
      </c>
      <c r="P1642" s="92" t="s">
        <v>3</v>
      </c>
      <c r="Q1642" s="92" t="s">
        <v>906</v>
      </c>
      <c r="R1642" s="92" t="s">
        <v>742</v>
      </c>
      <c r="S1642" s="92" t="s">
        <v>28</v>
      </c>
      <c r="T1642" s="92" t="s">
        <v>30</v>
      </c>
      <c r="U1642" s="92" t="s">
        <v>24</v>
      </c>
      <c r="V1642" s="92" t="s">
        <v>24</v>
      </c>
      <c r="W1642" s="92" t="s">
        <v>24</v>
      </c>
      <c r="X1642" s="92" t="s">
        <v>32</v>
      </c>
      <c r="Y1642" s="92" t="s">
        <v>24</v>
      </c>
      <c r="Z1642" s="92">
        <v>32</v>
      </c>
      <c r="AA1642" s="92" t="s">
        <v>21297</v>
      </c>
      <c r="AB1642" s="92" t="s">
        <v>25632</v>
      </c>
      <c r="AC1642" s="92" t="s">
        <v>25633</v>
      </c>
      <c r="AD1642" s="92" t="s">
        <v>907</v>
      </c>
      <c r="AE1642" s="92" t="s">
        <v>25634</v>
      </c>
      <c r="AF1642" s="94" t="s">
        <v>40419</v>
      </c>
      <c r="AG1642" s="92" t="s">
        <v>35</v>
      </c>
      <c r="AI1642" s="92">
        <f t="shared" ref="AI1642:AI1645" si="159">LEN(B1642)</f>
        <v>3</v>
      </c>
    </row>
    <row r="1643" spans="2:35" ht="57.6" x14ac:dyDescent="0.3">
      <c r="B1643" s="92" t="s">
        <v>25641</v>
      </c>
      <c r="C1643" s="92" t="s">
        <v>25642</v>
      </c>
      <c r="D1643" s="92" t="s">
        <v>25643</v>
      </c>
      <c r="E1643" s="92" t="s">
        <v>25644</v>
      </c>
      <c r="F1643" s="92" t="s">
        <v>21311</v>
      </c>
      <c r="G1643" s="92" t="s">
        <v>25645</v>
      </c>
      <c r="H1643" s="92">
        <v>1287</v>
      </c>
      <c r="I1643" s="92" t="s">
        <v>21294</v>
      </c>
      <c r="J1643" s="93">
        <v>6.74</v>
      </c>
      <c r="K1643" s="92">
        <v>7422000</v>
      </c>
      <c r="L1643" s="95">
        <v>43588</v>
      </c>
      <c r="M1643" s="92">
        <v>1.5E-3</v>
      </c>
      <c r="N1643" s="92" t="s">
        <v>22024</v>
      </c>
      <c r="O1643" s="92" t="s">
        <v>25</v>
      </c>
      <c r="P1643" s="92" t="s">
        <v>3</v>
      </c>
      <c r="Q1643" s="99" t="s">
        <v>488</v>
      </c>
      <c r="R1643" s="92" t="e">
        <v>#N/A</v>
      </c>
      <c r="S1643" s="92" t="e">
        <v>#N/A</v>
      </c>
      <c r="T1643" s="92" t="s">
        <v>187</v>
      </c>
      <c r="U1643" s="92" t="e">
        <v>#N/A</v>
      </c>
      <c r="V1643" s="92" t="e">
        <v>#N/A</v>
      </c>
      <c r="W1643" s="92" t="e">
        <v>#N/A</v>
      </c>
      <c r="X1643" s="92" t="e">
        <v>#N/A</v>
      </c>
      <c r="Y1643" s="92" t="e">
        <v>#N/A</v>
      </c>
      <c r="Z1643" s="92">
        <v>316</v>
      </c>
      <c r="AA1643" s="92" t="s">
        <v>21297</v>
      </c>
      <c r="AB1643" s="92" t="s">
        <v>25646</v>
      </c>
      <c r="AC1643" s="92" t="s">
        <v>25647</v>
      </c>
      <c r="AD1643" s="92" t="e">
        <v>#N/A</v>
      </c>
      <c r="AE1643" s="92" t="s">
        <v>25648</v>
      </c>
      <c r="AF1643" s="94" t="s">
        <v>40420</v>
      </c>
      <c r="AG1643" s="92" t="s">
        <v>35</v>
      </c>
      <c r="AI1643" s="92">
        <f t="shared" si="159"/>
        <v>4</v>
      </c>
    </row>
    <row r="1644" spans="2:35" ht="115.2" x14ac:dyDescent="0.3">
      <c r="B1644" s="92" t="s">
        <v>908</v>
      </c>
      <c r="C1644" s="92" t="s">
        <v>25635</v>
      </c>
      <c r="D1644" s="92" t="s">
        <v>908</v>
      </c>
      <c r="E1644" s="92" t="s">
        <v>25636</v>
      </c>
      <c r="F1644" s="92" t="s">
        <v>21292</v>
      </c>
      <c r="G1644" s="92" t="s">
        <v>25637</v>
      </c>
      <c r="H1644" s="92">
        <v>6353772</v>
      </c>
      <c r="I1644" s="92" t="s">
        <v>21294</v>
      </c>
      <c r="J1644" s="93">
        <v>10250</v>
      </c>
      <c r="K1644" s="92">
        <v>11676960000</v>
      </c>
      <c r="L1644" s="95">
        <v>35402</v>
      </c>
      <c r="M1644" s="92">
        <v>4.8999999999999998E-3</v>
      </c>
      <c r="N1644" s="92" t="s">
        <v>22024</v>
      </c>
      <c r="O1644" s="92" t="s">
        <v>25</v>
      </c>
      <c r="P1644" s="92" t="s">
        <v>3</v>
      </c>
      <c r="Q1644" s="92" t="s">
        <v>488</v>
      </c>
      <c r="R1644" s="92" t="s">
        <v>489</v>
      </c>
      <c r="S1644" s="92" t="s">
        <v>28</v>
      </c>
      <c r="T1644" s="92" t="s">
        <v>30</v>
      </c>
      <c r="U1644" s="92" t="s">
        <v>24</v>
      </c>
      <c r="V1644" s="92" t="s">
        <v>24</v>
      </c>
      <c r="W1644" s="92" t="s">
        <v>24</v>
      </c>
      <c r="X1644" s="92" t="s">
        <v>32</v>
      </c>
      <c r="Y1644" s="92" t="s">
        <v>24</v>
      </c>
      <c r="Z1644" s="92">
        <v>325</v>
      </c>
      <c r="AA1644" s="92" t="s">
        <v>21297</v>
      </c>
      <c r="AB1644" s="92" t="s">
        <v>25638</v>
      </c>
      <c r="AC1644" s="92" t="s">
        <v>25639</v>
      </c>
      <c r="AD1644" s="92" t="s">
        <v>909</v>
      </c>
      <c r="AE1644" s="92" t="s">
        <v>25640</v>
      </c>
      <c r="AF1644" s="94" t="s">
        <v>40421</v>
      </c>
      <c r="AG1644" s="92" t="s">
        <v>35</v>
      </c>
      <c r="AI1644" s="92">
        <f t="shared" si="159"/>
        <v>3</v>
      </c>
    </row>
    <row r="1645" spans="2:35" x14ac:dyDescent="0.3">
      <c r="B1645" s="92" t="s">
        <v>2521</v>
      </c>
      <c r="C1645" s="92" t="s">
        <v>35005</v>
      </c>
      <c r="D1645" s="92" t="s">
        <v>2521</v>
      </c>
      <c r="E1645" s="92" t="s">
        <v>35006</v>
      </c>
      <c r="F1645" s="92" t="s">
        <v>21486</v>
      </c>
      <c r="G1645" s="92" t="s">
        <v>35007</v>
      </c>
      <c r="H1645" s="92">
        <v>7223</v>
      </c>
      <c r="I1645" s="92" t="s">
        <v>21294</v>
      </c>
      <c r="J1645" s="93">
        <v>63.9</v>
      </c>
      <c r="K1645" s="92">
        <v>67581000</v>
      </c>
      <c r="L1645" s="95">
        <v>39436</v>
      </c>
      <c r="M1645" s="92">
        <v>4.8999999999999998E-3</v>
      </c>
      <c r="N1645" s="92" t="s">
        <v>22024</v>
      </c>
      <c r="O1645" s="92" t="s">
        <v>25</v>
      </c>
      <c r="P1645" s="92" t="s">
        <v>3</v>
      </c>
      <c r="Q1645" s="92" t="s">
        <v>488</v>
      </c>
      <c r="R1645" s="92" t="s">
        <v>489</v>
      </c>
      <c r="S1645" s="92" t="s">
        <v>180</v>
      </c>
      <c r="T1645" s="92" t="s">
        <v>30</v>
      </c>
      <c r="U1645" s="92" t="s">
        <v>24</v>
      </c>
      <c r="V1645" s="92" t="s">
        <v>24</v>
      </c>
      <c r="W1645" s="92" t="s">
        <v>24</v>
      </c>
      <c r="X1645" s="92" t="s">
        <v>32</v>
      </c>
      <c r="Y1645" s="92" t="s">
        <v>24</v>
      </c>
      <c r="Z1645" s="92">
        <v>979</v>
      </c>
      <c r="AA1645" s="92" t="s">
        <v>21297</v>
      </c>
      <c r="AB1645" s="92">
        <v>464286582</v>
      </c>
      <c r="AC1645" s="92" t="s">
        <v>35008</v>
      </c>
      <c r="AD1645" s="92" t="s">
        <v>2522</v>
      </c>
      <c r="AE1645" s="92" t="s">
        <v>35009</v>
      </c>
      <c r="AF1645" s="94" t="e">
        <v>#N/A</v>
      </c>
      <c r="AG1645" s="92" t="s">
        <v>35</v>
      </c>
      <c r="AI1645" s="92">
        <f t="shared" si="159"/>
        <v>3</v>
      </c>
    </row>
    <row r="1646" spans="2:35" ht="86.4" x14ac:dyDescent="0.3">
      <c r="B1646" s="92" t="s">
        <v>25649</v>
      </c>
      <c r="C1646" s="92" t="s">
        <v>25650</v>
      </c>
      <c r="D1646" s="92" t="s">
        <v>25651</v>
      </c>
      <c r="E1646" s="92" t="s">
        <v>25652</v>
      </c>
      <c r="F1646" s="92" t="s">
        <v>21311</v>
      </c>
      <c r="G1646" s="92" t="s">
        <v>25653</v>
      </c>
      <c r="H1646" s="92">
        <v>6538</v>
      </c>
      <c r="I1646" s="92" t="s">
        <v>21294</v>
      </c>
      <c r="J1646" s="93">
        <v>11.25</v>
      </c>
      <c r="K1646" s="92">
        <v>12550000</v>
      </c>
      <c r="L1646" s="95">
        <v>43588</v>
      </c>
      <c r="M1646" s="92">
        <v>1.5E-3</v>
      </c>
      <c r="N1646" s="92" t="s">
        <v>22024</v>
      </c>
      <c r="O1646" s="92" t="s">
        <v>25</v>
      </c>
      <c r="P1646" s="92" t="s">
        <v>3</v>
      </c>
      <c r="Q1646" s="92" t="e">
        <v>#N/A</v>
      </c>
      <c r="R1646" s="92" t="e">
        <v>#N/A</v>
      </c>
      <c r="S1646" s="92" t="e">
        <v>#N/A</v>
      </c>
      <c r="T1646" s="92" t="e">
        <v>#N/A</v>
      </c>
      <c r="U1646" s="92" t="e">
        <v>#N/A</v>
      </c>
      <c r="V1646" s="92" t="s">
        <v>751</v>
      </c>
      <c r="W1646" s="92" t="e">
        <v>#N/A</v>
      </c>
      <c r="X1646" s="92" t="e">
        <v>#N/A</v>
      </c>
      <c r="Y1646" s="92" t="e">
        <v>#N/A</v>
      </c>
      <c r="Z1646" s="92">
        <v>199</v>
      </c>
      <c r="AA1646" s="92" t="s">
        <v>21297</v>
      </c>
      <c r="AB1646" s="92" t="s">
        <v>25654</v>
      </c>
      <c r="AC1646" s="92" t="s">
        <v>25655</v>
      </c>
      <c r="AD1646" s="92" t="e">
        <v>#N/A</v>
      </c>
      <c r="AE1646" s="92" t="s">
        <v>25656</v>
      </c>
      <c r="AF1646" s="94" t="s">
        <v>39743</v>
      </c>
      <c r="AG1646" s="92" t="s">
        <v>39743</v>
      </c>
      <c r="AI1646" s="92" t="b">
        <f t="shared" si="151"/>
        <v>1</v>
      </c>
    </row>
    <row r="1647" spans="2:35" ht="144" x14ac:dyDescent="0.3">
      <c r="B1647" s="92" t="s">
        <v>612</v>
      </c>
      <c r="C1647" s="92" t="s">
        <v>24365</v>
      </c>
      <c r="D1647" s="92" t="s">
        <v>612</v>
      </c>
      <c r="E1647" s="92" t="s">
        <v>24366</v>
      </c>
      <c r="F1647" s="92" t="s">
        <v>21292</v>
      </c>
      <c r="G1647" s="92" t="s">
        <v>24367</v>
      </c>
      <c r="H1647" s="92">
        <v>62995</v>
      </c>
      <c r="I1647" s="92" t="s">
        <v>21294</v>
      </c>
      <c r="J1647" s="93">
        <v>2180</v>
      </c>
      <c r="K1647" s="92">
        <v>2425636500</v>
      </c>
      <c r="L1647" s="95">
        <v>39035</v>
      </c>
      <c r="M1647" s="92">
        <v>2.5000000000000001E-3</v>
      </c>
      <c r="N1647" s="92" t="s">
        <v>21330</v>
      </c>
      <c r="O1647" s="92" t="s">
        <v>25</v>
      </c>
      <c r="P1647" s="92" t="s">
        <v>3</v>
      </c>
      <c r="Q1647" s="92" t="s">
        <v>77</v>
      </c>
      <c r="R1647" s="92" t="s">
        <v>26</v>
      </c>
      <c r="S1647" s="92" t="s">
        <v>29</v>
      </c>
      <c r="T1647" s="92" t="s">
        <v>30</v>
      </c>
      <c r="U1647" s="92" t="s">
        <v>613</v>
      </c>
      <c r="V1647" s="92" t="s">
        <v>24</v>
      </c>
      <c r="W1647" s="92" t="s">
        <v>24</v>
      </c>
      <c r="X1647" s="92" t="s">
        <v>32</v>
      </c>
      <c r="Y1647" s="92" t="s">
        <v>24</v>
      </c>
      <c r="Z1647" s="92">
        <v>405</v>
      </c>
      <c r="AA1647" s="92" t="s">
        <v>21297</v>
      </c>
      <c r="AB1647" s="92">
        <v>464288570</v>
      </c>
      <c r="AC1647" s="92" t="s">
        <v>24368</v>
      </c>
      <c r="AD1647" s="92" t="s">
        <v>614</v>
      </c>
      <c r="AE1647" s="92" t="s">
        <v>24369</v>
      </c>
      <c r="AF1647" s="94" t="s">
        <v>39142</v>
      </c>
      <c r="AG1647" s="92" t="s">
        <v>39142</v>
      </c>
      <c r="AI1647" s="92" t="b">
        <f t="shared" si="151"/>
        <v>1</v>
      </c>
    </row>
    <row r="1648" spans="2:35" ht="129.6" x14ac:dyDescent="0.3">
      <c r="B1648" s="92" t="s">
        <v>2782</v>
      </c>
      <c r="C1648" s="92" t="s">
        <v>36793</v>
      </c>
      <c r="D1648" s="92" t="s">
        <v>2782</v>
      </c>
      <c r="E1648" s="92" t="s">
        <v>36794</v>
      </c>
      <c r="F1648" s="92" t="s">
        <v>21486</v>
      </c>
      <c r="G1648" s="92" t="s">
        <v>36795</v>
      </c>
      <c r="H1648" s="92">
        <v>3787</v>
      </c>
      <c r="I1648" s="92" t="s">
        <v>21294</v>
      </c>
      <c r="J1648" s="93">
        <v>150.99</v>
      </c>
      <c r="K1648" s="92">
        <v>167206410</v>
      </c>
      <c r="L1648" s="95">
        <v>39367</v>
      </c>
      <c r="M1648" s="92">
        <v>2.5000000000000001E-3</v>
      </c>
      <c r="N1648" s="92" t="s">
        <v>21381</v>
      </c>
      <c r="O1648" s="92" t="s">
        <v>25</v>
      </c>
      <c r="P1648" s="92" t="s">
        <v>3</v>
      </c>
      <c r="Q1648" s="92" t="s">
        <v>57</v>
      </c>
      <c r="R1648" s="92" t="s">
        <v>28</v>
      </c>
      <c r="S1648" s="92" t="s">
        <v>29</v>
      </c>
      <c r="T1648" s="92" t="s">
        <v>30</v>
      </c>
      <c r="U1648" s="92" t="s">
        <v>24</v>
      </c>
      <c r="V1648" s="92" t="s">
        <v>24</v>
      </c>
      <c r="W1648" s="92" t="s">
        <v>24</v>
      </c>
      <c r="X1648" s="92" t="s">
        <v>32</v>
      </c>
      <c r="Y1648" s="92" t="s">
        <v>24</v>
      </c>
      <c r="Z1648" s="92">
        <v>1303</v>
      </c>
      <c r="AA1648" s="92" t="s">
        <v>21297</v>
      </c>
      <c r="AB1648" s="92">
        <v>464288265</v>
      </c>
      <c r="AC1648" s="92" t="s">
        <v>36796</v>
      </c>
      <c r="AD1648" s="92" t="s">
        <v>2783</v>
      </c>
      <c r="AE1648" s="92" t="s">
        <v>36797</v>
      </c>
      <c r="AF1648" s="94" t="s">
        <v>40422</v>
      </c>
      <c r="AG1648" s="92" t="s">
        <v>35</v>
      </c>
      <c r="AI1648" s="92">
        <f t="shared" ref="AI1648:AI1651" si="160">LEN(B1648)</f>
        <v>3</v>
      </c>
    </row>
    <row r="1649" spans="2:35" ht="144" x14ac:dyDescent="0.3">
      <c r="B1649" s="92" t="s">
        <v>917</v>
      </c>
      <c r="C1649" s="92" t="s">
        <v>25667</v>
      </c>
      <c r="D1649" s="92" t="s">
        <v>917</v>
      </c>
      <c r="E1649" s="92" t="s">
        <v>25668</v>
      </c>
      <c r="F1649" s="92" t="s">
        <v>21292</v>
      </c>
      <c r="G1649" s="92" t="s">
        <v>25669</v>
      </c>
      <c r="H1649" s="92">
        <v>453536</v>
      </c>
      <c r="I1649" s="92" t="s">
        <v>21294</v>
      </c>
      <c r="J1649" s="93">
        <v>355.92</v>
      </c>
      <c r="K1649" s="92">
        <v>381417750</v>
      </c>
      <c r="L1649" s="95">
        <v>35402</v>
      </c>
      <c r="M1649" s="92">
        <v>4.8999999999999998E-3</v>
      </c>
      <c r="N1649" s="92" t="s">
        <v>21453</v>
      </c>
      <c r="O1649" s="92" t="s">
        <v>25</v>
      </c>
      <c r="P1649" s="92" t="s">
        <v>3</v>
      </c>
      <c r="Q1649" s="92" t="s">
        <v>918</v>
      </c>
      <c r="R1649" s="92" t="s">
        <v>919</v>
      </c>
      <c r="S1649" s="92" t="s">
        <v>28</v>
      </c>
      <c r="T1649" s="92" t="s">
        <v>30</v>
      </c>
      <c r="U1649" s="92" t="s">
        <v>24</v>
      </c>
      <c r="V1649" s="92" t="s">
        <v>24</v>
      </c>
      <c r="W1649" s="92" t="s">
        <v>24</v>
      </c>
      <c r="X1649" s="92" t="s">
        <v>32</v>
      </c>
      <c r="Y1649" s="92" t="s">
        <v>24</v>
      </c>
      <c r="Z1649" s="92">
        <v>43</v>
      </c>
      <c r="AA1649" s="92" t="s">
        <v>21297</v>
      </c>
      <c r="AB1649" s="92" t="s">
        <v>25670</v>
      </c>
      <c r="AC1649" s="92" t="s">
        <v>25671</v>
      </c>
      <c r="AD1649" s="92" t="s">
        <v>920</v>
      </c>
      <c r="AE1649" s="92" t="s">
        <v>25672</v>
      </c>
      <c r="AF1649" s="94" t="s">
        <v>40423</v>
      </c>
      <c r="AG1649" s="92" t="s">
        <v>35</v>
      </c>
      <c r="AI1649" s="92">
        <f t="shared" si="160"/>
        <v>3</v>
      </c>
    </row>
    <row r="1650" spans="2:35" ht="100.8" x14ac:dyDescent="0.3">
      <c r="B1650" s="92" t="s">
        <v>963</v>
      </c>
      <c r="C1650" s="92" t="s">
        <v>25744</v>
      </c>
      <c r="D1650" s="92" t="s">
        <v>963</v>
      </c>
      <c r="E1650" s="92" t="s">
        <v>25745</v>
      </c>
      <c r="F1650" s="92" t="s">
        <v>21292</v>
      </c>
      <c r="G1650" s="92" t="s">
        <v>25746</v>
      </c>
      <c r="H1650" s="92">
        <v>2962192</v>
      </c>
      <c r="I1650" s="92" t="s">
        <v>21294</v>
      </c>
      <c r="J1650" s="93">
        <v>768.45</v>
      </c>
      <c r="K1650" s="92">
        <v>1098596000</v>
      </c>
      <c r="L1650" s="95">
        <v>35402</v>
      </c>
      <c r="M1650" s="92">
        <v>4.8999999999999998E-3</v>
      </c>
      <c r="N1650" s="92" t="s">
        <v>21453</v>
      </c>
      <c r="O1650" s="92" t="s">
        <v>25</v>
      </c>
      <c r="P1650" s="92" t="s">
        <v>3</v>
      </c>
      <c r="Q1650" s="92" t="s">
        <v>964</v>
      </c>
      <c r="R1650" s="92" t="s">
        <v>965</v>
      </c>
      <c r="S1650" s="92" t="s">
        <v>28</v>
      </c>
      <c r="T1650" s="92" t="s">
        <v>30</v>
      </c>
      <c r="U1650" s="92" t="s">
        <v>24</v>
      </c>
      <c r="V1650" s="92" t="s">
        <v>24</v>
      </c>
      <c r="W1650" s="92" t="s">
        <v>24</v>
      </c>
      <c r="X1650" s="92" t="s">
        <v>32</v>
      </c>
      <c r="Y1650" s="92" t="s">
        <v>24</v>
      </c>
      <c r="Z1650" s="92">
        <v>52</v>
      </c>
      <c r="AA1650" s="92" t="s">
        <v>21297</v>
      </c>
      <c r="AB1650" s="92">
        <v>464286822</v>
      </c>
      <c r="AC1650" s="92" t="s">
        <v>25747</v>
      </c>
      <c r="AD1650" s="92" t="s">
        <v>966</v>
      </c>
      <c r="AE1650" s="92" t="s">
        <v>25748</v>
      </c>
      <c r="AF1650" s="94" t="s">
        <v>40424</v>
      </c>
      <c r="AG1650" s="92" t="s">
        <v>35</v>
      </c>
      <c r="AI1650" s="92">
        <f t="shared" si="160"/>
        <v>3</v>
      </c>
    </row>
    <row r="1651" spans="2:35" ht="144" x14ac:dyDescent="0.3">
      <c r="B1651" s="92" t="s">
        <v>921</v>
      </c>
      <c r="C1651" s="92" t="s">
        <v>25680</v>
      </c>
      <c r="D1651" s="92" t="s">
        <v>921</v>
      </c>
      <c r="E1651" s="92" t="s">
        <v>25681</v>
      </c>
      <c r="F1651" s="92" t="s">
        <v>21292</v>
      </c>
      <c r="G1651" s="92" t="s">
        <v>25682</v>
      </c>
      <c r="H1651" s="92">
        <v>242232</v>
      </c>
      <c r="I1651" s="92" t="s">
        <v>21294</v>
      </c>
      <c r="J1651" s="93">
        <v>220.77</v>
      </c>
      <c r="K1651" s="92">
        <v>256208000</v>
      </c>
      <c r="L1651" s="95">
        <v>35402</v>
      </c>
      <c r="M1651" s="92">
        <v>5.0000000000000001E-3</v>
      </c>
      <c r="N1651" s="92" t="s">
        <v>21453</v>
      </c>
      <c r="O1651" s="92" t="s">
        <v>25</v>
      </c>
      <c r="P1651" s="92" t="s">
        <v>3</v>
      </c>
      <c r="Q1651" s="92" t="s">
        <v>922</v>
      </c>
      <c r="R1651" s="92" t="s">
        <v>742</v>
      </c>
      <c r="S1651" s="92" t="s">
        <v>28</v>
      </c>
      <c r="T1651" s="92" t="s">
        <v>30</v>
      </c>
      <c r="U1651" s="92" t="s">
        <v>24</v>
      </c>
      <c r="V1651" s="92" t="s">
        <v>24</v>
      </c>
      <c r="W1651" s="92" t="s">
        <v>24</v>
      </c>
      <c r="X1651" s="92" t="s">
        <v>32</v>
      </c>
      <c r="Y1651" s="92" t="s">
        <v>24</v>
      </c>
      <c r="Z1651" s="92">
        <v>60</v>
      </c>
      <c r="AA1651" s="92" t="s">
        <v>21297</v>
      </c>
      <c r="AB1651" s="92">
        <v>464286814</v>
      </c>
      <c r="AC1651" s="92" t="s">
        <v>25683</v>
      </c>
      <c r="AD1651" s="92" t="s">
        <v>923</v>
      </c>
      <c r="AE1651" s="92" t="s">
        <v>25684</v>
      </c>
      <c r="AF1651" s="94" t="s">
        <v>40425</v>
      </c>
      <c r="AG1651" s="92" t="s">
        <v>35</v>
      </c>
      <c r="AI1651" s="92">
        <f t="shared" si="160"/>
        <v>3</v>
      </c>
    </row>
    <row r="1652" spans="2:35" ht="115.2" x14ac:dyDescent="0.3">
      <c r="B1652" s="92" t="s">
        <v>818</v>
      </c>
      <c r="C1652" s="92" t="s">
        <v>25233</v>
      </c>
      <c r="D1652" s="92" t="s">
        <v>25234</v>
      </c>
      <c r="E1652" s="92" t="s">
        <v>25235</v>
      </c>
      <c r="F1652" s="92" t="s">
        <v>21311</v>
      </c>
      <c r="G1652" s="92" t="s">
        <v>25236</v>
      </c>
      <c r="H1652" s="92">
        <v>34689</v>
      </c>
      <c r="I1652" s="92" t="s">
        <v>21294</v>
      </c>
      <c r="J1652" s="93">
        <v>160.34</v>
      </c>
      <c r="K1652" s="92">
        <v>178007500</v>
      </c>
      <c r="L1652" s="95">
        <v>40187</v>
      </c>
      <c r="M1652" s="92">
        <v>5.0000000000000001E-3</v>
      </c>
      <c r="N1652" s="92" t="s">
        <v>21453</v>
      </c>
      <c r="O1652" s="92" t="s">
        <v>25</v>
      </c>
      <c r="P1652" s="92" t="s">
        <v>3</v>
      </c>
      <c r="Q1652" s="92" t="s">
        <v>819</v>
      </c>
      <c r="R1652" s="92" t="s">
        <v>820</v>
      </c>
      <c r="S1652" s="92" t="s">
        <v>29</v>
      </c>
      <c r="T1652" s="92" t="s">
        <v>30</v>
      </c>
      <c r="U1652" s="92" t="s">
        <v>24</v>
      </c>
      <c r="V1652" s="92" t="s">
        <v>24</v>
      </c>
      <c r="W1652" s="92" t="s">
        <v>24</v>
      </c>
      <c r="X1652" s="92" t="s">
        <v>32</v>
      </c>
      <c r="Y1652" s="92" t="s">
        <v>24</v>
      </c>
      <c r="Z1652" s="92">
        <v>31</v>
      </c>
      <c r="AA1652" s="92" t="s">
        <v>21297</v>
      </c>
      <c r="AB1652" s="92">
        <v>464289123</v>
      </c>
      <c r="AC1652" s="92" t="s">
        <v>25237</v>
      </c>
      <c r="AD1652" s="92" t="s">
        <v>821</v>
      </c>
      <c r="AE1652" s="92" t="s">
        <v>25238</v>
      </c>
      <c r="AF1652" s="94" t="s">
        <v>39143</v>
      </c>
      <c r="AG1652" s="92" t="s">
        <v>39143</v>
      </c>
      <c r="AI1652" s="92" t="b">
        <f t="shared" ref="AI1649:AI1712" si="161">IF(LEN(B1652)=4,LEFT(AF1652,4),LEFT(AF1652,3))=B1652</f>
        <v>1</v>
      </c>
    </row>
    <row r="1653" spans="2:35" ht="115.2" x14ac:dyDescent="0.3">
      <c r="B1653" s="92" t="s">
        <v>811</v>
      </c>
      <c r="C1653" s="92" t="s">
        <v>25219</v>
      </c>
      <c r="D1653" s="92" t="s">
        <v>25220</v>
      </c>
      <c r="E1653" s="92" t="s">
        <v>25221</v>
      </c>
      <c r="F1653" s="92" t="s">
        <v>21336</v>
      </c>
      <c r="G1653" s="92" t="s">
        <v>25222</v>
      </c>
      <c r="H1653" s="92">
        <v>19478</v>
      </c>
      <c r="I1653" s="92" t="s">
        <v>21294</v>
      </c>
      <c r="J1653" s="93">
        <v>18.22</v>
      </c>
      <c r="K1653" s="92">
        <v>21661520</v>
      </c>
      <c r="L1653" s="95">
        <v>40931</v>
      </c>
      <c r="M1653" s="92">
        <v>5.3E-3</v>
      </c>
      <c r="N1653" s="92" t="s">
        <v>21453</v>
      </c>
      <c r="O1653" s="92" t="s">
        <v>25</v>
      </c>
      <c r="P1653" s="92" t="s">
        <v>3</v>
      </c>
      <c r="Q1653" s="92" t="s">
        <v>812</v>
      </c>
      <c r="R1653" s="92" t="s">
        <v>813</v>
      </c>
      <c r="S1653" s="92" t="s">
        <v>28</v>
      </c>
      <c r="T1653" s="92" t="s">
        <v>30</v>
      </c>
      <c r="U1653" s="92" t="s">
        <v>24</v>
      </c>
      <c r="V1653" s="92" t="s">
        <v>24</v>
      </c>
      <c r="W1653" s="92" t="s">
        <v>24</v>
      </c>
      <c r="X1653" s="92" t="s">
        <v>32</v>
      </c>
      <c r="Y1653" s="92" t="s">
        <v>24</v>
      </c>
      <c r="Z1653" s="92">
        <v>61</v>
      </c>
      <c r="AA1653" s="92" t="s">
        <v>21297</v>
      </c>
      <c r="AB1653" s="92" t="s">
        <v>25223</v>
      </c>
      <c r="AC1653" s="92" t="s">
        <v>25224</v>
      </c>
      <c r="AD1653" s="92" t="s">
        <v>814</v>
      </c>
      <c r="AE1653" s="92" t="s">
        <v>25225</v>
      </c>
      <c r="AF1653" s="94" t="s">
        <v>40426</v>
      </c>
      <c r="AG1653" s="92" t="s">
        <v>35</v>
      </c>
      <c r="AI1653" s="92">
        <f t="shared" ref="AI1653:AI1656" si="162">LEN(B1653)</f>
        <v>4</v>
      </c>
    </row>
    <row r="1654" spans="2:35" ht="86.4" x14ac:dyDescent="0.3">
      <c r="B1654" s="92" t="s">
        <v>834</v>
      </c>
      <c r="C1654" s="92" t="s">
        <v>25260</v>
      </c>
      <c r="D1654" s="92" t="s">
        <v>834</v>
      </c>
      <c r="E1654" s="92" t="s">
        <v>25261</v>
      </c>
      <c r="F1654" s="92" t="s">
        <v>21292</v>
      </c>
      <c r="G1654" s="92" t="s">
        <v>25262</v>
      </c>
      <c r="H1654" s="92">
        <v>351775</v>
      </c>
      <c r="I1654" s="92" t="s">
        <v>21294</v>
      </c>
      <c r="J1654" s="93">
        <v>1760</v>
      </c>
      <c r="K1654" s="92">
        <v>1979424000</v>
      </c>
      <c r="L1654" s="95">
        <v>37189</v>
      </c>
      <c r="M1654" s="92">
        <v>4.7999999999999996E-3</v>
      </c>
      <c r="N1654" s="92" t="s">
        <v>21313</v>
      </c>
      <c r="O1654" s="92" t="s">
        <v>25</v>
      </c>
      <c r="P1654" s="92" t="s">
        <v>3</v>
      </c>
      <c r="Q1654" s="92" t="s">
        <v>38</v>
      </c>
      <c r="R1654" s="92" t="s">
        <v>28</v>
      </c>
      <c r="S1654" s="92" t="s">
        <v>28</v>
      </c>
      <c r="T1654" s="92" t="s">
        <v>30</v>
      </c>
      <c r="U1654" s="92" t="s">
        <v>24</v>
      </c>
      <c r="V1654" s="92" t="s">
        <v>24</v>
      </c>
      <c r="W1654" s="92" t="s">
        <v>24</v>
      </c>
      <c r="X1654" s="92" t="s">
        <v>32</v>
      </c>
      <c r="Y1654" s="92" t="s">
        <v>24</v>
      </c>
      <c r="Z1654" s="92">
        <v>145</v>
      </c>
      <c r="AA1654" s="92" t="s">
        <v>21297</v>
      </c>
      <c r="AB1654" s="92">
        <v>464286665</v>
      </c>
      <c r="AC1654" s="92" t="s">
        <v>25263</v>
      </c>
      <c r="AD1654" s="92" t="s">
        <v>835</v>
      </c>
      <c r="AE1654" s="92" t="s">
        <v>25264</v>
      </c>
      <c r="AF1654" s="94" t="s">
        <v>40427</v>
      </c>
      <c r="AG1654" s="92" t="s">
        <v>35</v>
      </c>
      <c r="AI1654" s="92">
        <f t="shared" si="162"/>
        <v>3</v>
      </c>
    </row>
    <row r="1655" spans="2:35" ht="158.4" x14ac:dyDescent="0.3">
      <c r="B1655" s="92" t="s">
        <v>842</v>
      </c>
      <c r="C1655" s="92" t="s">
        <v>25278</v>
      </c>
      <c r="D1655" s="92" t="s">
        <v>842</v>
      </c>
      <c r="E1655" s="92" t="s">
        <v>25279</v>
      </c>
      <c r="F1655" s="92" t="s">
        <v>21292</v>
      </c>
      <c r="G1655" s="92" t="s">
        <v>25280</v>
      </c>
      <c r="H1655" s="92">
        <v>24192</v>
      </c>
      <c r="I1655" s="92" t="s">
        <v>21294</v>
      </c>
      <c r="J1655" s="93">
        <v>77.13</v>
      </c>
      <c r="K1655" s="92">
        <v>117512000</v>
      </c>
      <c r="L1655" s="95">
        <v>39983</v>
      </c>
      <c r="M1655" s="92">
        <v>5.8999999999999999E-3</v>
      </c>
      <c r="N1655" s="92" t="s">
        <v>21453</v>
      </c>
      <c r="O1655" s="92" t="s">
        <v>25</v>
      </c>
      <c r="P1655" s="92" t="s">
        <v>3</v>
      </c>
      <c r="Q1655" s="92" t="s">
        <v>843</v>
      </c>
      <c r="R1655" s="92" t="s">
        <v>844</v>
      </c>
      <c r="S1655" s="92" t="s">
        <v>28</v>
      </c>
      <c r="T1655" s="92" t="s">
        <v>30</v>
      </c>
      <c r="U1655" s="92" t="s">
        <v>24</v>
      </c>
      <c r="V1655" s="92" t="s">
        <v>24</v>
      </c>
      <c r="W1655" s="92" t="s">
        <v>24</v>
      </c>
      <c r="X1655" s="92" t="s">
        <v>32</v>
      </c>
      <c r="Y1655" s="92" t="s">
        <v>24</v>
      </c>
      <c r="Z1655" s="92">
        <v>36</v>
      </c>
      <c r="AA1655" s="92" t="s">
        <v>21297</v>
      </c>
      <c r="AB1655" s="92">
        <v>464289842</v>
      </c>
      <c r="AC1655" s="92" t="s">
        <v>25281</v>
      </c>
      <c r="AD1655" s="92" t="s">
        <v>845</v>
      </c>
      <c r="AE1655" s="92" t="s">
        <v>25282</v>
      </c>
      <c r="AF1655" s="94" t="s">
        <v>40428</v>
      </c>
      <c r="AG1655" s="92" t="s">
        <v>35</v>
      </c>
      <c r="AI1655" s="92">
        <f t="shared" si="162"/>
        <v>3</v>
      </c>
    </row>
    <row r="1656" spans="2:35" ht="144" x14ac:dyDescent="0.3">
      <c r="B1656" s="92" t="s">
        <v>822</v>
      </c>
      <c r="C1656" s="92" t="s">
        <v>25239</v>
      </c>
      <c r="D1656" s="92" t="s">
        <v>25240</v>
      </c>
      <c r="E1656" s="92" t="s">
        <v>25241</v>
      </c>
      <c r="F1656" s="92" t="s">
        <v>21292</v>
      </c>
      <c r="G1656" s="92" t="s">
        <v>25242</v>
      </c>
      <c r="H1656" s="92">
        <v>87769</v>
      </c>
      <c r="I1656" s="92" t="s">
        <v>21294</v>
      </c>
      <c r="J1656" s="93">
        <v>119.86</v>
      </c>
      <c r="K1656" s="92">
        <v>133602000</v>
      </c>
      <c r="L1656" s="95">
        <v>40449</v>
      </c>
      <c r="M1656" s="92">
        <v>5.8999999999999999E-3</v>
      </c>
      <c r="N1656" s="92" t="s">
        <v>21453</v>
      </c>
      <c r="O1656" s="92" t="s">
        <v>25</v>
      </c>
      <c r="P1656" s="92" t="s">
        <v>3</v>
      </c>
      <c r="Q1656" s="92" t="s">
        <v>823</v>
      </c>
      <c r="R1656" s="92" t="s">
        <v>824</v>
      </c>
      <c r="S1656" s="92" t="s">
        <v>29</v>
      </c>
      <c r="T1656" s="92" t="s">
        <v>30</v>
      </c>
      <c r="U1656" s="92" t="s">
        <v>24</v>
      </c>
      <c r="V1656" s="92" t="s">
        <v>24</v>
      </c>
      <c r="W1656" s="92" t="s">
        <v>24</v>
      </c>
      <c r="X1656" s="92" t="s">
        <v>32</v>
      </c>
      <c r="Y1656" s="92" t="s">
        <v>24</v>
      </c>
      <c r="Z1656" s="92">
        <v>43</v>
      </c>
      <c r="AA1656" s="92" t="s">
        <v>21297</v>
      </c>
      <c r="AB1656" s="92" t="s">
        <v>25243</v>
      </c>
      <c r="AC1656" s="92" t="s">
        <v>25244</v>
      </c>
      <c r="AD1656" s="92" t="s">
        <v>825</v>
      </c>
      <c r="AE1656" s="92" t="s">
        <v>25245</v>
      </c>
      <c r="AF1656" s="94" t="s">
        <v>40429</v>
      </c>
      <c r="AG1656" s="92" t="s">
        <v>35</v>
      </c>
      <c r="AI1656" s="92">
        <f t="shared" si="162"/>
        <v>4</v>
      </c>
    </row>
    <row r="1657" spans="2:35" ht="129.6" x14ac:dyDescent="0.3">
      <c r="B1657" s="92" t="s">
        <v>830</v>
      </c>
      <c r="C1657" s="92" t="s">
        <v>25253</v>
      </c>
      <c r="D1657" s="92" t="s">
        <v>25254</v>
      </c>
      <c r="E1657" s="92" t="s">
        <v>25255</v>
      </c>
      <c r="F1657" s="92" t="s">
        <v>21486</v>
      </c>
      <c r="G1657" s="92" t="s">
        <v>25256</v>
      </c>
      <c r="H1657" s="92">
        <v>202140</v>
      </c>
      <c r="I1657" s="92" t="s">
        <v>21294</v>
      </c>
      <c r="J1657" s="93">
        <v>184.05</v>
      </c>
      <c r="K1657" s="92">
        <v>242730000</v>
      </c>
      <c r="L1657" s="95">
        <v>40323</v>
      </c>
      <c r="M1657" s="92">
        <v>6.1000000000000004E-3</v>
      </c>
      <c r="N1657" s="92" t="s">
        <v>21453</v>
      </c>
      <c r="O1657" s="92" t="s">
        <v>25</v>
      </c>
      <c r="P1657" s="92" t="s">
        <v>3</v>
      </c>
      <c r="Q1657" s="92" t="s">
        <v>831</v>
      </c>
      <c r="R1657" s="92" t="s">
        <v>832</v>
      </c>
      <c r="S1657" s="92" t="s">
        <v>29</v>
      </c>
      <c r="T1657" s="92" t="s">
        <v>30</v>
      </c>
      <c r="U1657" s="92" t="s">
        <v>24</v>
      </c>
      <c r="V1657" s="92" t="s">
        <v>24</v>
      </c>
      <c r="W1657" s="92" t="s">
        <v>24</v>
      </c>
      <c r="X1657" s="92" t="s">
        <v>32</v>
      </c>
      <c r="Y1657" s="92" t="s">
        <v>24</v>
      </c>
      <c r="Z1657" s="92">
        <v>42</v>
      </c>
      <c r="AA1657" s="92" t="s">
        <v>21297</v>
      </c>
      <c r="AB1657" s="92" t="s">
        <v>25257</v>
      </c>
      <c r="AC1657" s="92" t="s">
        <v>25258</v>
      </c>
      <c r="AD1657" s="92" t="s">
        <v>833</v>
      </c>
      <c r="AE1657" s="92" t="s">
        <v>25259</v>
      </c>
      <c r="AF1657" s="94" t="s">
        <v>39744</v>
      </c>
      <c r="AG1657" s="92" t="s">
        <v>39744</v>
      </c>
      <c r="AI1657" s="92" t="b">
        <f t="shared" si="161"/>
        <v>1</v>
      </c>
    </row>
    <row r="1658" spans="2:35" ht="100.8" x14ac:dyDescent="0.3">
      <c r="B1658" s="92" t="s">
        <v>3500</v>
      </c>
      <c r="C1658" s="92" t="s">
        <v>33857</v>
      </c>
      <c r="D1658" s="92" t="s">
        <v>33858</v>
      </c>
      <c r="E1658" s="92" t="s">
        <v>33859</v>
      </c>
      <c r="F1658" s="92" t="s">
        <v>22615</v>
      </c>
      <c r="G1658" s="92" t="s">
        <v>33860</v>
      </c>
      <c r="H1658" s="92">
        <v>7241</v>
      </c>
      <c r="I1658" s="92" t="s">
        <v>21294</v>
      </c>
      <c r="J1658" s="93">
        <v>92.41</v>
      </c>
      <c r="K1658" s="92">
        <v>97049000</v>
      </c>
      <c r="L1658" s="95">
        <v>41758</v>
      </c>
      <c r="M1658" s="92">
        <v>5.8999999999999999E-3</v>
      </c>
      <c r="N1658" s="92" t="s">
        <v>21453</v>
      </c>
      <c r="O1658" s="92" t="s">
        <v>25</v>
      </c>
      <c r="P1658" s="92" t="s">
        <v>3</v>
      </c>
      <c r="Q1658" s="92" t="s">
        <v>3501</v>
      </c>
      <c r="R1658" s="92" t="s">
        <v>3502</v>
      </c>
      <c r="S1658" s="92" t="s">
        <v>29</v>
      </c>
      <c r="T1658" s="92" t="s">
        <v>30</v>
      </c>
      <c r="U1658" s="92" t="s">
        <v>24</v>
      </c>
      <c r="V1658" s="92" t="s">
        <v>24</v>
      </c>
      <c r="W1658" s="92" t="s">
        <v>24</v>
      </c>
      <c r="X1658" s="92" t="s">
        <v>32</v>
      </c>
      <c r="Y1658" s="92" t="s">
        <v>24</v>
      </c>
      <c r="Z1658" s="92">
        <v>35</v>
      </c>
      <c r="AA1658" s="92" t="s">
        <v>21297</v>
      </c>
      <c r="AB1658" s="92" t="s">
        <v>33861</v>
      </c>
      <c r="AC1658" s="92" t="s">
        <v>33862</v>
      </c>
      <c r="AD1658" s="92" t="s">
        <v>3503</v>
      </c>
      <c r="AE1658" s="92" t="s">
        <v>33863</v>
      </c>
      <c r="AF1658" s="94" t="s">
        <v>39745</v>
      </c>
      <c r="AG1658" s="92" t="s">
        <v>39745</v>
      </c>
      <c r="AI1658" s="92" t="b">
        <f t="shared" si="161"/>
        <v>1</v>
      </c>
    </row>
    <row r="1659" spans="2:35" ht="100.8" x14ac:dyDescent="0.3">
      <c r="B1659" s="92" t="s">
        <v>859</v>
      </c>
      <c r="C1659" s="92" t="s">
        <v>25339</v>
      </c>
      <c r="D1659" s="92" t="s">
        <v>25340</v>
      </c>
      <c r="E1659" s="92" t="s">
        <v>25341</v>
      </c>
      <c r="F1659" s="92" t="s">
        <v>21292</v>
      </c>
      <c r="G1659" s="92" t="s">
        <v>25342</v>
      </c>
      <c r="H1659" s="92">
        <v>178312</v>
      </c>
      <c r="I1659" s="92" t="s">
        <v>21294</v>
      </c>
      <c r="J1659" s="93">
        <v>385.15</v>
      </c>
      <c r="K1659" s="92">
        <v>458982000</v>
      </c>
      <c r="L1659" s="95">
        <v>40432</v>
      </c>
      <c r="M1659" s="92">
        <v>5.8999999999999999E-3</v>
      </c>
      <c r="N1659" s="92" t="s">
        <v>21453</v>
      </c>
      <c r="O1659" s="92" t="s">
        <v>25</v>
      </c>
      <c r="P1659" s="92" t="s">
        <v>3</v>
      </c>
      <c r="Q1659" s="92" t="s">
        <v>860</v>
      </c>
      <c r="R1659" s="92" t="s">
        <v>861</v>
      </c>
      <c r="S1659" s="92" t="s">
        <v>29</v>
      </c>
      <c r="T1659" s="92" t="s">
        <v>30</v>
      </c>
      <c r="U1659" s="92" t="s">
        <v>24</v>
      </c>
      <c r="V1659" s="92" t="s">
        <v>24</v>
      </c>
      <c r="W1659" s="92" t="s">
        <v>24</v>
      </c>
      <c r="X1659" s="92" t="s">
        <v>32</v>
      </c>
      <c r="Y1659" s="92" t="s">
        <v>24</v>
      </c>
      <c r="Z1659" s="92">
        <v>29</v>
      </c>
      <c r="AA1659" s="92" t="s">
        <v>21297</v>
      </c>
      <c r="AB1659" s="92" t="s">
        <v>25343</v>
      </c>
      <c r="AC1659" s="92" t="s">
        <v>25344</v>
      </c>
      <c r="AD1659" s="92" t="s">
        <v>862</v>
      </c>
      <c r="AE1659" s="92" t="s">
        <v>25345</v>
      </c>
      <c r="AF1659" s="94" t="s">
        <v>39746</v>
      </c>
      <c r="AG1659" s="92" t="s">
        <v>39746</v>
      </c>
      <c r="AI1659" s="92" t="b">
        <f t="shared" si="161"/>
        <v>1</v>
      </c>
    </row>
    <row r="1660" spans="2:35" ht="129.6" x14ac:dyDescent="0.3">
      <c r="B1660" s="92" t="s">
        <v>4613</v>
      </c>
      <c r="C1660" s="92" t="s">
        <v>31433</v>
      </c>
      <c r="D1660" s="92" t="s">
        <v>4613</v>
      </c>
      <c r="E1660" s="92" t="s">
        <v>31434</v>
      </c>
      <c r="F1660" s="92" t="s">
        <v>21292</v>
      </c>
      <c r="G1660" s="92" t="s">
        <v>31435</v>
      </c>
      <c r="H1660" s="92">
        <v>373220</v>
      </c>
      <c r="I1660" s="92" t="s">
        <v>21294</v>
      </c>
      <c r="J1660" s="93">
        <v>487.9</v>
      </c>
      <c r="K1660" s="92">
        <v>525312000</v>
      </c>
      <c r="L1660" s="95">
        <v>42263</v>
      </c>
      <c r="M1660" s="92">
        <v>7.4000000000000003E-3</v>
      </c>
      <c r="N1660" s="92" t="s">
        <v>21453</v>
      </c>
      <c r="O1660" s="92" t="s">
        <v>25</v>
      </c>
      <c r="P1660" s="92" t="s">
        <v>236</v>
      </c>
      <c r="Q1660" s="92" t="s">
        <v>4614</v>
      </c>
      <c r="R1660" s="92" t="s">
        <v>4615</v>
      </c>
      <c r="S1660" s="92" t="s">
        <v>180</v>
      </c>
      <c r="T1660" s="92" t="s">
        <v>30</v>
      </c>
      <c r="U1660" s="92" t="s">
        <v>24</v>
      </c>
      <c r="V1660" s="92" t="s">
        <v>24</v>
      </c>
      <c r="W1660" s="92" t="s">
        <v>24</v>
      </c>
      <c r="X1660" s="92" t="s">
        <v>32</v>
      </c>
      <c r="Y1660" s="92" t="s">
        <v>24</v>
      </c>
      <c r="Z1660" s="92">
        <v>78</v>
      </c>
      <c r="AA1660" s="92" t="s">
        <v>21297</v>
      </c>
      <c r="AB1660" s="92" t="s">
        <v>31436</v>
      </c>
      <c r="AC1660" s="92" t="s">
        <v>31437</v>
      </c>
      <c r="AD1660" s="92" t="s">
        <v>4616</v>
      </c>
      <c r="AE1660" s="92" t="s">
        <v>31438</v>
      </c>
      <c r="AF1660" s="94" t="s">
        <v>39747</v>
      </c>
      <c r="AG1660" s="92" t="s">
        <v>39747</v>
      </c>
      <c r="AI1660" s="92" t="b">
        <f t="shared" si="161"/>
        <v>1</v>
      </c>
    </row>
    <row r="1661" spans="2:35" ht="129.6" x14ac:dyDescent="0.3">
      <c r="B1661" s="92" t="s">
        <v>944</v>
      </c>
      <c r="C1661" s="92" t="s">
        <v>25707</v>
      </c>
      <c r="D1661" s="92" t="s">
        <v>944</v>
      </c>
      <c r="E1661" s="92" t="s">
        <v>25708</v>
      </c>
      <c r="F1661" s="92" t="s">
        <v>21292</v>
      </c>
      <c r="G1661" s="92" t="s">
        <v>25709</v>
      </c>
      <c r="H1661" s="92">
        <v>973656</v>
      </c>
      <c r="I1661" s="92" t="s">
        <v>21294</v>
      </c>
      <c r="J1661" s="93">
        <v>480.13</v>
      </c>
      <c r="K1661" s="92">
        <v>574119000</v>
      </c>
      <c r="L1661" s="95">
        <v>35402</v>
      </c>
      <c r="M1661" s="92">
        <v>5.0000000000000001E-3</v>
      </c>
      <c r="N1661" s="92" t="s">
        <v>21453</v>
      </c>
      <c r="O1661" s="92" t="s">
        <v>25</v>
      </c>
      <c r="P1661" s="92" t="s">
        <v>3</v>
      </c>
      <c r="Q1661" s="92" t="s">
        <v>945</v>
      </c>
      <c r="R1661" s="92" t="s">
        <v>946</v>
      </c>
      <c r="S1661" s="92" t="s">
        <v>28</v>
      </c>
      <c r="T1661" s="92" t="s">
        <v>30</v>
      </c>
      <c r="U1661" s="92" t="s">
        <v>24</v>
      </c>
      <c r="V1661" s="92" t="s">
        <v>24</v>
      </c>
      <c r="W1661" s="92" t="s">
        <v>24</v>
      </c>
      <c r="X1661" s="92" t="s">
        <v>32</v>
      </c>
      <c r="Y1661" s="92" t="s">
        <v>24</v>
      </c>
      <c r="Z1661" s="92">
        <v>26</v>
      </c>
      <c r="AA1661" s="92" t="s">
        <v>21297</v>
      </c>
      <c r="AB1661" s="92" t="s">
        <v>25710</v>
      </c>
      <c r="AC1661" s="92" t="s">
        <v>25711</v>
      </c>
      <c r="AD1661" s="92" t="s">
        <v>947</v>
      </c>
      <c r="AE1661" s="92" t="s">
        <v>25712</v>
      </c>
      <c r="AF1661" s="94" t="s">
        <v>39748</v>
      </c>
      <c r="AG1661" s="92" t="s">
        <v>39748</v>
      </c>
      <c r="AI1661" s="92" t="b">
        <f t="shared" si="161"/>
        <v>1</v>
      </c>
    </row>
    <row r="1662" spans="2:35" x14ac:dyDescent="0.3">
      <c r="B1662" s="92" t="s">
        <v>983</v>
      </c>
      <c r="C1662" s="92" t="s">
        <v>25785</v>
      </c>
      <c r="D1662" s="92" t="s">
        <v>983</v>
      </c>
      <c r="E1662" s="92" t="s">
        <v>25786</v>
      </c>
      <c r="F1662" s="92" t="s">
        <v>21292</v>
      </c>
      <c r="G1662" s="92" t="s">
        <v>25787</v>
      </c>
      <c r="H1662" s="92">
        <v>447552</v>
      </c>
      <c r="I1662" s="92" t="s">
        <v>21294</v>
      </c>
      <c r="J1662" s="93">
        <v>309.01</v>
      </c>
      <c r="K1662" s="92">
        <v>355992000</v>
      </c>
      <c r="L1662" s="95">
        <v>37682</v>
      </c>
      <c r="M1662" s="92">
        <v>5.8999999999999999E-3</v>
      </c>
      <c r="N1662" s="92" t="s">
        <v>21453</v>
      </c>
      <c r="O1662" s="92" t="s">
        <v>25</v>
      </c>
      <c r="P1662" s="92" t="s">
        <v>3</v>
      </c>
      <c r="Q1662" s="92" t="s">
        <v>984</v>
      </c>
      <c r="R1662" s="92" t="s">
        <v>985</v>
      </c>
      <c r="S1662" s="92" t="s">
        <v>28</v>
      </c>
      <c r="T1662" s="92" t="s">
        <v>30</v>
      </c>
      <c r="U1662" s="92" t="s">
        <v>24</v>
      </c>
      <c r="V1662" s="92" t="s">
        <v>24</v>
      </c>
      <c r="W1662" s="92" t="s">
        <v>24</v>
      </c>
      <c r="X1662" s="92" t="s">
        <v>32</v>
      </c>
      <c r="Y1662" s="92" t="s">
        <v>24</v>
      </c>
      <c r="Z1662" s="92">
        <v>45</v>
      </c>
      <c r="AA1662" s="92" t="s">
        <v>21297</v>
      </c>
      <c r="AB1662" s="92">
        <v>464286780</v>
      </c>
      <c r="AC1662" s="92" t="s">
        <v>25788</v>
      </c>
      <c r="AD1662" s="92" t="s">
        <v>986</v>
      </c>
      <c r="AE1662" s="92" t="s">
        <v>25789</v>
      </c>
      <c r="AF1662" s="94" t="s">
        <v>37</v>
      </c>
      <c r="AG1662" s="92" t="s">
        <v>39749</v>
      </c>
      <c r="AI1662" s="92" t="b">
        <f t="shared" si="161"/>
        <v>0</v>
      </c>
    </row>
    <row r="1663" spans="2:35" ht="86.4" x14ac:dyDescent="0.3">
      <c r="B1663" s="92" t="s">
        <v>969</v>
      </c>
      <c r="C1663" s="92" t="s">
        <v>25755</v>
      </c>
      <c r="D1663" s="92" t="s">
        <v>969</v>
      </c>
      <c r="E1663" s="92" t="s">
        <v>25756</v>
      </c>
      <c r="F1663" s="92" t="s">
        <v>21486</v>
      </c>
      <c r="G1663" s="92" t="s">
        <v>25757</v>
      </c>
      <c r="H1663" s="92">
        <v>4048287</v>
      </c>
      <c r="I1663" s="92" t="s">
        <v>21294</v>
      </c>
      <c r="J1663" s="93">
        <v>4920</v>
      </c>
      <c r="K1663" s="92">
        <v>5684098000</v>
      </c>
      <c r="L1663" s="95">
        <v>36774</v>
      </c>
      <c r="M1663" s="92">
        <v>5.8999999999999999E-3</v>
      </c>
      <c r="N1663" s="92" t="s">
        <v>21453</v>
      </c>
      <c r="O1663" s="92" t="s">
        <v>25</v>
      </c>
      <c r="P1663" s="92" t="s">
        <v>3</v>
      </c>
      <c r="Q1663" s="92" t="s">
        <v>970</v>
      </c>
      <c r="R1663" s="92" t="s">
        <v>971</v>
      </c>
      <c r="S1663" s="92" t="s">
        <v>28</v>
      </c>
      <c r="T1663" s="92" t="s">
        <v>30</v>
      </c>
      <c r="U1663" s="92" t="s">
        <v>24</v>
      </c>
      <c r="V1663" s="92" t="s">
        <v>24</v>
      </c>
      <c r="W1663" s="92" t="s">
        <v>24</v>
      </c>
      <c r="X1663" s="92" t="s">
        <v>32</v>
      </c>
      <c r="Y1663" s="92" t="s">
        <v>24</v>
      </c>
      <c r="Z1663" s="92">
        <v>113</v>
      </c>
      <c r="AA1663" s="92" t="s">
        <v>21297</v>
      </c>
      <c r="AB1663" s="92">
        <v>464286772</v>
      </c>
      <c r="AC1663" s="92" t="s">
        <v>25758</v>
      </c>
      <c r="AD1663" s="92" t="s">
        <v>972</v>
      </c>
      <c r="AE1663" s="92" t="s">
        <v>25759</v>
      </c>
      <c r="AF1663" s="94" t="s">
        <v>40430</v>
      </c>
      <c r="AG1663" s="92" t="s">
        <v>35</v>
      </c>
      <c r="AI1663" s="92">
        <f t="shared" ref="AI1663:AI1664" si="163">LEN(B1663)</f>
        <v>3</v>
      </c>
    </row>
    <row r="1664" spans="2:35" ht="115.2" x14ac:dyDescent="0.3">
      <c r="B1664" s="92" t="s">
        <v>927</v>
      </c>
      <c r="C1664" s="92" t="s">
        <v>25690</v>
      </c>
      <c r="D1664" s="92" t="s">
        <v>927</v>
      </c>
      <c r="E1664" s="92" t="s">
        <v>25691</v>
      </c>
      <c r="F1664" s="92" t="s">
        <v>21292</v>
      </c>
      <c r="G1664" s="92" t="s">
        <v>25692</v>
      </c>
      <c r="H1664" s="92">
        <v>989829</v>
      </c>
      <c r="I1664" s="92" t="s">
        <v>21294</v>
      </c>
      <c r="J1664" s="93">
        <v>327.01</v>
      </c>
      <c r="K1664" s="92">
        <v>434898000</v>
      </c>
      <c r="L1664" s="95">
        <v>35402</v>
      </c>
      <c r="M1664" s="92">
        <v>5.0000000000000001E-3</v>
      </c>
      <c r="N1664" s="92" t="s">
        <v>21453</v>
      </c>
      <c r="O1664" s="92" t="s">
        <v>25</v>
      </c>
      <c r="P1664" s="92" t="s">
        <v>3</v>
      </c>
      <c r="Q1664" s="92" t="s">
        <v>928</v>
      </c>
      <c r="R1664" s="92" t="s">
        <v>742</v>
      </c>
      <c r="S1664" s="92" t="s">
        <v>28</v>
      </c>
      <c r="T1664" s="92" t="s">
        <v>30</v>
      </c>
      <c r="U1664" s="92" t="s">
        <v>24</v>
      </c>
      <c r="V1664" s="92" t="s">
        <v>24</v>
      </c>
      <c r="W1664" s="92" t="s">
        <v>24</v>
      </c>
      <c r="X1664" s="92" t="s">
        <v>32</v>
      </c>
      <c r="Y1664" s="92" t="s">
        <v>24</v>
      </c>
      <c r="Z1664" s="92">
        <v>30</v>
      </c>
      <c r="AA1664" s="92" t="s">
        <v>21297</v>
      </c>
      <c r="AB1664" s="92">
        <v>464286764</v>
      </c>
      <c r="AC1664" s="92" t="s">
        <v>25693</v>
      </c>
      <c r="AD1664" s="92" t="s">
        <v>929</v>
      </c>
      <c r="AE1664" s="92" t="s">
        <v>25694</v>
      </c>
      <c r="AF1664" s="94" t="s">
        <v>40431</v>
      </c>
      <c r="AG1664" s="92" t="s">
        <v>35</v>
      </c>
      <c r="AI1664" s="92">
        <f t="shared" si="163"/>
        <v>3</v>
      </c>
    </row>
    <row r="1665" spans="2:35" ht="115.2" x14ac:dyDescent="0.3">
      <c r="B1665" s="92" t="s">
        <v>888</v>
      </c>
      <c r="C1665" s="92" t="s">
        <v>25607</v>
      </c>
      <c r="D1665" s="92" t="s">
        <v>888</v>
      </c>
      <c r="E1665" s="92" t="s">
        <v>25608</v>
      </c>
      <c r="F1665" s="92" t="s">
        <v>21292</v>
      </c>
      <c r="G1665" s="92" t="s">
        <v>25609</v>
      </c>
      <c r="H1665" s="92">
        <v>229243</v>
      </c>
      <c r="I1665" s="92" t="s">
        <v>21294</v>
      </c>
      <c r="J1665" s="93">
        <v>299.33</v>
      </c>
      <c r="K1665" s="92">
        <v>361305000</v>
      </c>
      <c r="L1665" s="95">
        <v>35402</v>
      </c>
      <c r="M1665" s="92">
        <v>5.4999999999999997E-3</v>
      </c>
      <c r="N1665" s="92" t="s">
        <v>21453</v>
      </c>
      <c r="O1665" s="92" t="s">
        <v>25</v>
      </c>
      <c r="P1665" s="92" t="s">
        <v>3</v>
      </c>
      <c r="Q1665" s="92" t="s">
        <v>889</v>
      </c>
      <c r="R1665" s="92" t="s">
        <v>890</v>
      </c>
      <c r="S1665" s="92" t="s">
        <v>28</v>
      </c>
      <c r="T1665" s="92" t="s">
        <v>30</v>
      </c>
      <c r="U1665" s="92" t="s">
        <v>24</v>
      </c>
      <c r="V1665" s="92" t="s">
        <v>24</v>
      </c>
      <c r="W1665" s="92" t="s">
        <v>24</v>
      </c>
      <c r="X1665" s="92" t="s">
        <v>32</v>
      </c>
      <c r="Y1665" s="92" t="s">
        <v>24</v>
      </c>
      <c r="Z1665" s="92">
        <v>45</v>
      </c>
      <c r="AA1665" s="92" t="s">
        <v>21297</v>
      </c>
      <c r="AB1665" s="92">
        <v>464286756</v>
      </c>
      <c r="AC1665" s="92" t="s">
        <v>25610</v>
      </c>
      <c r="AD1665" s="92" t="s">
        <v>891</v>
      </c>
      <c r="AE1665" s="92" t="s">
        <v>25611</v>
      </c>
      <c r="AF1665" s="94" t="s">
        <v>39750</v>
      </c>
      <c r="AG1665" s="92" t="s">
        <v>39750</v>
      </c>
      <c r="AI1665" s="92" t="b">
        <f t="shared" si="161"/>
        <v>1</v>
      </c>
    </row>
    <row r="1666" spans="2:35" ht="100.8" x14ac:dyDescent="0.3">
      <c r="B1666" s="92" t="s">
        <v>913</v>
      </c>
      <c r="C1666" s="92" t="s">
        <v>25662</v>
      </c>
      <c r="D1666" s="92" t="s">
        <v>913</v>
      </c>
      <c r="E1666" s="92" t="s">
        <v>25663</v>
      </c>
      <c r="F1666" s="92" t="s">
        <v>21292</v>
      </c>
      <c r="G1666" s="92" t="s">
        <v>25664</v>
      </c>
      <c r="H1666" s="92">
        <v>1029538</v>
      </c>
      <c r="I1666" s="92" t="s">
        <v>21294</v>
      </c>
      <c r="J1666" s="93">
        <v>1650</v>
      </c>
      <c r="K1666" s="92">
        <v>1683675000</v>
      </c>
      <c r="L1666" s="95">
        <v>35402</v>
      </c>
      <c r="M1666" s="92">
        <v>5.0000000000000001E-3</v>
      </c>
      <c r="N1666" s="92" t="s">
        <v>21453</v>
      </c>
      <c r="O1666" s="92" t="s">
        <v>25</v>
      </c>
      <c r="P1666" s="92" t="s">
        <v>3</v>
      </c>
      <c r="Q1666" s="92" t="s">
        <v>914</v>
      </c>
      <c r="R1666" s="92" t="s">
        <v>915</v>
      </c>
      <c r="S1666" s="92" t="s">
        <v>28</v>
      </c>
      <c r="T1666" s="92" t="s">
        <v>30</v>
      </c>
      <c r="U1666" s="92" t="s">
        <v>24</v>
      </c>
      <c r="V1666" s="92" t="s">
        <v>24</v>
      </c>
      <c r="W1666" s="92" t="s">
        <v>24</v>
      </c>
      <c r="X1666" s="92" t="s">
        <v>32</v>
      </c>
      <c r="Y1666" s="92" t="s">
        <v>24</v>
      </c>
      <c r="Z1666" s="92">
        <v>46</v>
      </c>
      <c r="AA1666" s="92" t="s">
        <v>21297</v>
      </c>
      <c r="AB1666" s="92">
        <v>464286749</v>
      </c>
      <c r="AC1666" s="92" t="s">
        <v>25665</v>
      </c>
      <c r="AD1666" s="92" t="s">
        <v>916</v>
      </c>
      <c r="AE1666" s="92" t="s">
        <v>25666</v>
      </c>
      <c r="AF1666" s="94" t="s">
        <v>39751</v>
      </c>
      <c r="AG1666" s="92" t="s">
        <v>39751</v>
      </c>
      <c r="AI1666" s="92" t="b">
        <f t="shared" si="161"/>
        <v>1</v>
      </c>
    </row>
    <row r="1667" spans="2:35" ht="115.2" x14ac:dyDescent="0.3">
      <c r="B1667" s="92" t="s">
        <v>948</v>
      </c>
      <c r="C1667" s="92" t="s">
        <v>25720</v>
      </c>
      <c r="D1667" s="92" t="s">
        <v>948</v>
      </c>
      <c r="E1667" s="92" t="s">
        <v>25721</v>
      </c>
      <c r="F1667" s="92" t="s">
        <v>21292</v>
      </c>
      <c r="G1667" s="92" t="s">
        <v>25722</v>
      </c>
      <c r="H1667" s="92">
        <v>4852155</v>
      </c>
      <c r="I1667" s="92" t="s">
        <v>21294</v>
      </c>
      <c r="J1667" s="93">
        <v>4530</v>
      </c>
      <c r="K1667" s="92">
        <v>4985981000</v>
      </c>
      <c r="L1667" s="95">
        <v>36697</v>
      </c>
      <c r="M1667" s="92">
        <v>5.8999999999999999E-3</v>
      </c>
      <c r="N1667" s="92" t="s">
        <v>21488</v>
      </c>
      <c r="O1667" s="92" t="s">
        <v>25</v>
      </c>
      <c r="P1667" s="92" t="s">
        <v>3</v>
      </c>
      <c r="Q1667" s="92" t="s">
        <v>341</v>
      </c>
      <c r="R1667" s="92" t="s">
        <v>951</v>
      </c>
      <c r="S1667" s="92" t="s">
        <v>28</v>
      </c>
      <c r="T1667" s="92" t="s">
        <v>30</v>
      </c>
      <c r="U1667" s="92" t="s">
        <v>24</v>
      </c>
      <c r="V1667" s="92" t="s">
        <v>24</v>
      </c>
      <c r="W1667" s="92" t="s">
        <v>24</v>
      </c>
      <c r="X1667" s="92" t="s">
        <v>32</v>
      </c>
      <c r="Y1667" s="92" t="s">
        <v>24</v>
      </c>
      <c r="Z1667" s="92">
        <v>95</v>
      </c>
      <c r="AA1667" s="92" t="s">
        <v>21297</v>
      </c>
      <c r="AB1667" s="92" t="s">
        <v>25723</v>
      </c>
      <c r="AC1667" s="92" t="s">
        <v>25724</v>
      </c>
      <c r="AD1667" s="92" t="s">
        <v>952</v>
      </c>
      <c r="AE1667" s="92" t="s">
        <v>25725</v>
      </c>
      <c r="AF1667" s="94" t="s">
        <v>40432</v>
      </c>
      <c r="AG1667" s="92" t="s">
        <v>35</v>
      </c>
      <c r="AI1667" s="92">
        <f t="shared" ref="AI1667:AI1668" si="164">LEN(B1667)</f>
        <v>3</v>
      </c>
    </row>
    <row r="1668" spans="2:35" ht="129.6" x14ac:dyDescent="0.3">
      <c r="B1668" s="92" t="s">
        <v>2751</v>
      </c>
      <c r="C1668" s="92" t="s">
        <v>36675</v>
      </c>
      <c r="D1668" s="92" t="s">
        <v>2751</v>
      </c>
      <c r="E1668" s="92" t="s">
        <v>36676</v>
      </c>
      <c r="F1668" s="92" t="s">
        <v>21292</v>
      </c>
      <c r="G1668" s="92" t="s">
        <v>36677</v>
      </c>
      <c r="H1668" s="92">
        <v>126578</v>
      </c>
      <c r="I1668" s="92" t="s">
        <v>21294</v>
      </c>
      <c r="J1668" s="93">
        <v>372.49</v>
      </c>
      <c r="K1668" s="92">
        <v>456312500</v>
      </c>
      <c r="L1668" s="95">
        <v>39533</v>
      </c>
      <c r="M1668" s="92">
        <v>5.8999999999999999E-3</v>
      </c>
      <c r="N1668" s="92" t="s">
        <v>21453</v>
      </c>
      <c r="O1668" s="92" t="s">
        <v>25</v>
      </c>
      <c r="P1668" s="92" t="s">
        <v>3</v>
      </c>
      <c r="Q1668" s="92" t="s">
        <v>2752</v>
      </c>
      <c r="R1668" s="92" t="s">
        <v>2753</v>
      </c>
      <c r="S1668" s="92" t="s">
        <v>28</v>
      </c>
      <c r="T1668" s="92" t="s">
        <v>30</v>
      </c>
      <c r="U1668" s="92" t="s">
        <v>24</v>
      </c>
      <c r="V1668" s="92" t="s">
        <v>24</v>
      </c>
      <c r="W1668" s="92" t="s">
        <v>24</v>
      </c>
      <c r="X1668" s="92" t="s">
        <v>32</v>
      </c>
      <c r="Y1668" s="92" t="s">
        <v>24</v>
      </c>
      <c r="Z1668" s="92">
        <v>119</v>
      </c>
      <c r="AA1668" s="92" t="s">
        <v>21297</v>
      </c>
      <c r="AB1668" s="92">
        <v>464286624</v>
      </c>
      <c r="AC1668" s="92" t="s">
        <v>36678</v>
      </c>
      <c r="AD1668" s="92" t="s">
        <v>2754</v>
      </c>
      <c r="AE1668" s="92" t="s">
        <v>36679</v>
      </c>
      <c r="AF1668" s="94" t="s">
        <v>40433</v>
      </c>
      <c r="AG1668" s="92" t="s">
        <v>35</v>
      </c>
      <c r="AI1668" s="92">
        <f t="shared" si="164"/>
        <v>3</v>
      </c>
    </row>
    <row r="1669" spans="2:35" ht="100.8" x14ac:dyDescent="0.3">
      <c r="B1669" s="92" t="s">
        <v>2802</v>
      </c>
      <c r="C1669" s="92" t="s">
        <v>36929</v>
      </c>
      <c r="D1669" s="92" t="s">
        <v>36930</v>
      </c>
      <c r="E1669" s="92" t="s">
        <v>36931</v>
      </c>
      <c r="F1669" s="92" t="s">
        <v>22338</v>
      </c>
      <c r="G1669" s="92" t="s">
        <v>36932</v>
      </c>
      <c r="H1669" s="92">
        <v>288618</v>
      </c>
      <c r="I1669" s="92" t="s">
        <v>21294</v>
      </c>
      <c r="J1669" s="93">
        <v>191.05</v>
      </c>
      <c r="K1669" s="92">
        <v>261838500</v>
      </c>
      <c r="L1669" s="95">
        <v>39533</v>
      </c>
      <c r="M1669" s="92">
        <v>5.8999999999999999E-3</v>
      </c>
      <c r="N1669" s="92" t="s">
        <v>21453</v>
      </c>
      <c r="O1669" s="92" t="s">
        <v>25</v>
      </c>
      <c r="P1669" s="92" t="s">
        <v>3</v>
      </c>
      <c r="Q1669" s="92" t="s">
        <v>2803</v>
      </c>
      <c r="R1669" s="92" t="s">
        <v>2804</v>
      </c>
      <c r="S1669" s="92" t="s">
        <v>28</v>
      </c>
      <c r="T1669" s="92" t="s">
        <v>30</v>
      </c>
      <c r="U1669" s="92" t="s">
        <v>24</v>
      </c>
      <c r="V1669" s="92" t="s">
        <v>24</v>
      </c>
      <c r="W1669" s="92" t="s">
        <v>24</v>
      </c>
      <c r="X1669" s="92" t="s">
        <v>32</v>
      </c>
      <c r="Y1669" s="92" t="s">
        <v>24</v>
      </c>
      <c r="Z1669" s="92">
        <v>44</v>
      </c>
      <c r="AA1669" s="92" t="s">
        <v>21297</v>
      </c>
      <c r="AB1669" s="92">
        <v>464286715</v>
      </c>
      <c r="AC1669" s="92" t="s">
        <v>36933</v>
      </c>
      <c r="AD1669" s="92" t="s">
        <v>2805</v>
      </c>
      <c r="AE1669" s="92" t="s">
        <v>36934</v>
      </c>
      <c r="AF1669" s="94" t="s">
        <v>39751</v>
      </c>
      <c r="AG1669" s="92" t="s">
        <v>39144</v>
      </c>
      <c r="AI1669" s="92" t="b">
        <f t="shared" si="161"/>
        <v>0</v>
      </c>
    </row>
    <row r="1670" spans="2:35" ht="144" x14ac:dyDescent="0.3">
      <c r="B1670" s="92" t="s">
        <v>3438</v>
      </c>
      <c r="C1670" s="92" t="s">
        <v>36980</v>
      </c>
      <c r="D1670" s="92" t="s">
        <v>36981</v>
      </c>
      <c r="E1670" s="92" t="s">
        <v>36982</v>
      </c>
      <c r="F1670" s="92" t="s">
        <v>22338</v>
      </c>
      <c r="G1670" s="92" t="s">
        <v>36983</v>
      </c>
      <c r="H1670" s="92">
        <v>60352</v>
      </c>
      <c r="I1670" s="92" t="s">
        <v>21294</v>
      </c>
      <c r="J1670" s="93">
        <v>12.29</v>
      </c>
      <c r="K1670" s="92">
        <v>13006500</v>
      </c>
      <c r="L1670" s="95">
        <v>41758</v>
      </c>
      <c r="M1670" s="92">
        <v>5.8999999999999999E-3</v>
      </c>
      <c r="N1670" s="92" t="s">
        <v>21453</v>
      </c>
      <c r="O1670" s="92" t="s">
        <v>25</v>
      </c>
      <c r="P1670" s="92" t="s">
        <v>3</v>
      </c>
      <c r="Q1670" s="92" t="s">
        <v>3439</v>
      </c>
      <c r="R1670" s="92" t="s">
        <v>3440</v>
      </c>
      <c r="S1670" s="92" t="s">
        <v>29</v>
      </c>
      <c r="T1670" s="92" t="s">
        <v>30</v>
      </c>
      <c r="U1670" s="92" t="s">
        <v>24</v>
      </c>
      <c r="V1670" s="92" t="s">
        <v>24</v>
      </c>
      <c r="W1670" s="92" t="s">
        <v>24</v>
      </c>
      <c r="X1670" s="92" t="s">
        <v>32</v>
      </c>
      <c r="Y1670" s="92" t="s">
        <v>24</v>
      </c>
      <c r="Z1670" s="92">
        <v>35</v>
      </c>
      <c r="AA1670" s="92" t="s">
        <v>21297</v>
      </c>
      <c r="AB1670" s="92" t="s">
        <v>36984</v>
      </c>
      <c r="AC1670" s="92" t="s">
        <v>36985</v>
      </c>
      <c r="AD1670" s="92" t="s">
        <v>3441</v>
      </c>
      <c r="AE1670" s="92" t="s">
        <v>36986</v>
      </c>
      <c r="AF1670" s="94" t="s">
        <v>40434</v>
      </c>
      <c r="AG1670" s="92" t="s">
        <v>35</v>
      </c>
      <c r="AI1670" s="92">
        <f t="shared" ref="AI1670:AI1673" si="165">LEN(B1670)</f>
        <v>3</v>
      </c>
    </row>
    <row r="1671" spans="2:35" ht="86.4" x14ac:dyDescent="0.3">
      <c r="B1671" s="92" t="s">
        <v>953</v>
      </c>
      <c r="C1671" s="92" t="s">
        <v>25726</v>
      </c>
      <c r="D1671" s="92" t="s">
        <v>953</v>
      </c>
      <c r="E1671" s="92" t="s">
        <v>25727</v>
      </c>
      <c r="F1671" s="92" t="s">
        <v>21292</v>
      </c>
      <c r="G1671" s="92" t="s">
        <v>25728</v>
      </c>
      <c r="H1671" s="92">
        <v>3726453</v>
      </c>
      <c r="I1671" s="92" t="s">
        <v>21294</v>
      </c>
      <c r="J1671" s="93">
        <v>2160</v>
      </c>
      <c r="K1671" s="92">
        <v>2609120000</v>
      </c>
      <c r="L1671" s="95">
        <v>35402</v>
      </c>
      <c r="M1671" s="92">
        <v>5.0000000000000001E-3</v>
      </c>
      <c r="N1671" s="92" t="s">
        <v>21453</v>
      </c>
      <c r="O1671" s="92" t="s">
        <v>25</v>
      </c>
      <c r="P1671" s="92" t="s">
        <v>3</v>
      </c>
      <c r="Q1671" s="92" t="s">
        <v>954</v>
      </c>
      <c r="R1671" s="92" t="s">
        <v>955</v>
      </c>
      <c r="S1671" s="92" t="s">
        <v>28</v>
      </c>
      <c r="T1671" s="92" t="s">
        <v>30</v>
      </c>
      <c r="U1671" s="92" t="s">
        <v>24</v>
      </c>
      <c r="V1671" s="92" t="s">
        <v>24</v>
      </c>
      <c r="W1671" s="92" t="s">
        <v>24</v>
      </c>
      <c r="X1671" s="92" t="s">
        <v>32</v>
      </c>
      <c r="Y1671" s="92" t="s">
        <v>24</v>
      </c>
      <c r="Z1671" s="92">
        <v>94</v>
      </c>
      <c r="AA1671" s="92" t="s">
        <v>21297</v>
      </c>
      <c r="AB1671" s="92" t="s">
        <v>25729</v>
      </c>
      <c r="AC1671" s="92" t="s">
        <v>25730</v>
      </c>
      <c r="AD1671" s="92" t="s">
        <v>956</v>
      </c>
      <c r="AE1671" s="92" t="s">
        <v>25731</v>
      </c>
      <c r="AF1671" s="94" t="s">
        <v>40435</v>
      </c>
      <c r="AG1671" s="92" t="s">
        <v>35</v>
      </c>
      <c r="AI1671" s="92">
        <f t="shared" si="165"/>
        <v>3</v>
      </c>
    </row>
    <row r="1672" spans="2:35" ht="100.8" x14ac:dyDescent="0.3">
      <c r="B1672" s="92" t="s">
        <v>957</v>
      </c>
      <c r="C1672" s="92" t="s">
        <v>25732</v>
      </c>
      <c r="D1672" s="92" t="s">
        <v>25733</v>
      </c>
      <c r="E1672" s="92" t="s">
        <v>25734</v>
      </c>
      <c r="F1672" s="92" t="s">
        <v>21336</v>
      </c>
      <c r="G1672" s="92" t="s">
        <v>25735</v>
      </c>
      <c r="H1672" s="92">
        <v>3430</v>
      </c>
      <c r="I1672" s="92" t="s">
        <v>21294</v>
      </c>
      <c r="J1672" s="93">
        <v>53.21</v>
      </c>
      <c r="K1672" s="92">
        <v>62805280</v>
      </c>
      <c r="L1672" s="95">
        <v>40933</v>
      </c>
      <c r="M1672" s="92">
        <v>5.8999999999999999E-3</v>
      </c>
      <c r="N1672" s="92" t="s">
        <v>21453</v>
      </c>
      <c r="O1672" s="92" t="s">
        <v>25</v>
      </c>
      <c r="P1672" s="92" t="s">
        <v>3</v>
      </c>
      <c r="Q1672" s="92" t="s">
        <v>954</v>
      </c>
      <c r="R1672" s="92" t="s">
        <v>955</v>
      </c>
      <c r="S1672" s="92" t="s">
        <v>180</v>
      </c>
      <c r="T1672" s="92" t="s">
        <v>30</v>
      </c>
      <c r="U1672" s="92" t="s">
        <v>24</v>
      </c>
      <c r="V1672" s="92" t="s">
        <v>24</v>
      </c>
      <c r="W1672" s="92" t="s">
        <v>24</v>
      </c>
      <c r="X1672" s="92" t="s">
        <v>32</v>
      </c>
      <c r="Y1672" s="92" t="s">
        <v>24</v>
      </c>
      <c r="Z1672" s="92">
        <v>254</v>
      </c>
      <c r="AA1672" s="92" t="s">
        <v>21297</v>
      </c>
      <c r="AB1672" s="92" t="s">
        <v>25736</v>
      </c>
      <c r="AC1672" s="92" t="s">
        <v>25737</v>
      </c>
      <c r="AD1672" s="92" t="s">
        <v>959</v>
      </c>
      <c r="AE1672" s="92" t="s">
        <v>25738</v>
      </c>
      <c r="AF1672" s="94" t="s">
        <v>40436</v>
      </c>
      <c r="AG1672" s="92" t="s">
        <v>35</v>
      </c>
      <c r="AI1672" s="92">
        <f t="shared" si="165"/>
        <v>4</v>
      </c>
    </row>
    <row r="1673" spans="2:35" ht="129.6" x14ac:dyDescent="0.3">
      <c r="B1673" s="92" t="s">
        <v>879</v>
      </c>
      <c r="C1673" s="92" t="s">
        <v>25544</v>
      </c>
      <c r="D1673" s="92" t="s">
        <v>25545</v>
      </c>
      <c r="E1673" s="92" t="s">
        <v>25546</v>
      </c>
      <c r="F1673" s="92" t="s">
        <v>21292</v>
      </c>
      <c r="G1673" s="92" t="s">
        <v>25547</v>
      </c>
      <c r="H1673" s="92">
        <v>10576</v>
      </c>
      <c r="I1673" s="92" t="s">
        <v>21294</v>
      </c>
      <c r="J1673" s="93">
        <v>219</v>
      </c>
      <c r="K1673" s="92">
        <v>251859000</v>
      </c>
      <c r="L1673" s="95">
        <v>40303</v>
      </c>
      <c r="M1673" s="92">
        <v>1.5E-3</v>
      </c>
      <c r="N1673" s="92" t="s">
        <v>21330</v>
      </c>
      <c r="O1673" s="92" t="s">
        <v>25</v>
      </c>
      <c r="P1673" s="92" t="s">
        <v>3</v>
      </c>
      <c r="Q1673" s="92" t="s">
        <v>77</v>
      </c>
      <c r="R1673" s="92" t="s">
        <v>26</v>
      </c>
      <c r="S1673" s="92" t="s">
        <v>28</v>
      </c>
      <c r="T1673" s="92" t="s">
        <v>187</v>
      </c>
      <c r="U1673" s="92" t="s">
        <v>24</v>
      </c>
      <c r="V1673" s="92" t="s">
        <v>24</v>
      </c>
      <c r="W1673" s="92" t="s">
        <v>24</v>
      </c>
      <c r="X1673" s="92" t="s">
        <v>32</v>
      </c>
      <c r="Y1673" s="92" t="s">
        <v>24</v>
      </c>
      <c r="Z1673" s="92">
        <v>623</v>
      </c>
      <c r="AA1673" s="92" t="s">
        <v>21297</v>
      </c>
      <c r="AB1673" s="92">
        <v>464286681</v>
      </c>
      <c r="AC1673" s="92" t="s">
        <v>25548</v>
      </c>
      <c r="AD1673" s="92" t="s">
        <v>880</v>
      </c>
      <c r="AE1673" s="92" t="s">
        <v>25549</v>
      </c>
      <c r="AF1673" s="94" t="s">
        <v>40437</v>
      </c>
      <c r="AG1673" s="92" t="s">
        <v>35</v>
      </c>
      <c r="AI1673" s="92">
        <f t="shared" si="165"/>
        <v>4</v>
      </c>
    </row>
    <row r="1674" spans="2:35" ht="129.6" x14ac:dyDescent="0.3">
      <c r="B1674" s="92" t="s">
        <v>36269</v>
      </c>
      <c r="C1674" s="92" t="s">
        <v>36270</v>
      </c>
      <c r="D1674" s="92" t="s">
        <v>36271</v>
      </c>
      <c r="E1674" s="92" t="s">
        <v>36272</v>
      </c>
      <c r="F1674" s="92" t="s">
        <v>21292</v>
      </c>
      <c r="G1674" s="92" t="s">
        <v>36273</v>
      </c>
      <c r="H1674" s="92">
        <v>63169</v>
      </c>
      <c r="I1674" s="92" t="s">
        <v>21294</v>
      </c>
      <c r="J1674" s="93">
        <v>1810</v>
      </c>
      <c r="K1674" s="92">
        <v>2038270000</v>
      </c>
      <c r="L1674" s="95">
        <v>38376</v>
      </c>
      <c r="M1674" s="92">
        <v>2.5000000000000001E-3</v>
      </c>
      <c r="N1674" s="92" t="s">
        <v>21330</v>
      </c>
      <c r="O1674" s="92" t="s">
        <v>25</v>
      </c>
      <c r="P1674" s="92" t="s">
        <v>3</v>
      </c>
      <c r="Q1674" s="99" t="s">
        <v>77</v>
      </c>
      <c r="R1674" s="92" t="e">
        <v>#N/A</v>
      </c>
      <c r="S1674" s="92" t="e">
        <v>#N/A</v>
      </c>
      <c r="T1674" s="92" t="e">
        <v>#N/A</v>
      </c>
      <c r="U1674" s="92" t="s">
        <v>613</v>
      </c>
      <c r="V1674" s="92" t="e">
        <v>#N/A</v>
      </c>
      <c r="W1674" s="92" t="e">
        <v>#N/A</v>
      </c>
      <c r="X1674" s="92" t="e">
        <v>#N/A</v>
      </c>
      <c r="Y1674" s="92" t="e">
        <v>#N/A</v>
      </c>
      <c r="Z1674" s="92">
        <v>161</v>
      </c>
      <c r="AA1674" s="92" t="s">
        <v>21297</v>
      </c>
      <c r="AB1674" s="92">
        <v>464288802</v>
      </c>
      <c r="AC1674" s="92" t="s">
        <v>36274</v>
      </c>
      <c r="AD1674" s="92" t="e">
        <v>#N/A</v>
      </c>
      <c r="AE1674" s="92" t="s">
        <v>36275</v>
      </c>
      <c r="AF1674" s="94" t="s">
        <v>39145</v>
      </c>
      <c r="AG1674" s="92" t="s">
        <v>39145</v>
      </c>
      <c r="AI1674" s="92" t="b">
        <f t="shared" si="161"/>
        <v>1</v>
      </c>
    </row>
    <row r="1675" spans="2:35" ht="115.2" x14ac:dyDescent="0.3">
      <c r="B1675" s="92" t="s">
        <v>2934</v>
      </c>
      <c r="C1675" s="92" t="s">
        <v>37414</v>
      </c>
      <c r="D1675" s="92" t="s">
        <v>37415</v>
      </c>
      <c r="E1675" s="92" t="s">
        <v>37416</v>
      </c>
      <c r="F1675" s="92" t="s">
        <v>21336</v>
      </c>
      <c r="G1675" s="92" t="s">
        <v>37417</v>
      </c>
      <c r="H1675" s="92">
        <v>3581035</v>
      </c>
      <c r="I1675" s="92" t="s">
        <v>21294</v>
      </c>
      <c r="J1675" s="93">
        <v>32110</v>
      </c>
      <c r="K1675" s="92">
        <v>34110535000</v>
      </c>
      <c r="L1675" s="95">
        <v>40834</v>
      </c>
      <c r="M1675" s="92">
        <v>1.5E-3</v>
      </c>
      <c r="N1675" s="92" t="s">
        <v>21330</v>
      </c>
      <c r="O1675" s="92" t="s">
        <v>25</v>
      </c>
      <c r="P1675" s="92" t="s">
        <v>3</v>
      </c>
      <c r="Q1675" s="92" t="s">
        <v>77</v>
      </c>
      <c r="R1675" s="92" t="s">
        <v>26</v>
      </c>
      <c r="S1675" s="92" t="s">
        <v>28</v>
      </c>
      <c r="T1675" s="92" t="s">
        <v>30</v>
      </c>
      <c r="U1675" s="92" t="s">
        <v>9</v>
      </c>
      <c r="V1675" s="92" t="s">
        <v>24</v>
      </c>
      <c r="W1675" s="92" t="s">
        <v>24</v>
      </c>
      <c r="X1675" s="92" t="s">
        <v>32</v>
      </c>
      <c r="Y1675" s="92" t="s">
        <v>24</v>
      </c>
      <c r="Z1675" s="92">
        <v>199</v>
      </c>
      <c r="AA1675" s="92" t="s">
        <v>21297</v>
      </c>
      <c r="AB1675" s="92" t="s">
        <v>37418</v>
      </c>
      <c r="AC1675" s="92" t="s">
        <v>37419</v>
      </c>
      <c r="AD1675" s="92" t="s">
        <v>2935</v>
      </c>
      <c r="AE1675" s="92" t="s">
        <v>37420</v>
      </c>
      <c r="AF1675" s="94" t="s">
        <v>39146</v>
      </c>
      <c r="AG1675" s="92" t="s">
        <v>39146</v>
      </c>
      <c r="AI1675" s="92" t="b">
        <f t="shared" si="161"/>
        <v>1</v>
      </c>
    </row>
    <row r="1676" spans="2:35" ht="100.8" x14ac:dyDescent="0.3">
      <c r="B1676" s="92" t="s">
        <v>3322</v>
      </c>
      <c r="C1676" s="92" t="s">
        <v>32148</v>
      </c>
      <c r="D1676" s="92" t="s">
        <v>32149</v>
      </c>
      <c r="E1676" s="92" t="s">
        <v>32150</v>
      </c>
      <c r="F1676" s="92" t="s">
        <v>21336</v>
      </c>
      <c r="G1676" s="92" t="s">
        <v>32151</v>
      </c>
      <c r="H1676" s="92">
        <v>892929</v>
      </c>
      <c r="I1676" s="92" t="s">
        <v>21294</v>
      </c>
      <c r="J1676" s="93">
        <v>11650</v>
      </c>
      <c r="K1676" s="92">
        <v>12043327000</v>
      </c>
      <c r="L1676" s="95">
        <v>41380</v>
      </c>
      <c r="M1676" s="92">
        <v>1.5E-3</v>
      </c>
      <c r="N1676" s="92" t="s">
        <v>21551</v>
      </c>
      <c r="O1676" s="92" t="s">
        <v>25</v>
      </c>
      <c r="P1676" s="92" t="s">
        <v>3</v>
      </c>
      <c r="Q1676" s="92" t="s">
        <v>77</v>
      </c>
      <c r="R1676" s="92" t="s">
        <v>26</v>
      </c>
      <c r="S1676" s="92" t="s">
        <v>28</v>
      </c>
      <c r="T1676" s="92" t="s">
        <v>30</v>
      </c>
      <c r="U1676" s="92" t="s">
        <v>709</v>
      </c>
      <c r="V1676" s="92" t="s">
        <v>24</v>
      </c>
      <c r="W1676" s="92" t="s">
        <v>24</v>
      </c>
      <c r="X1676" s="92" t="s">
        <v>32</v>
      </c>
      <c r="Y1676" s="92" t="s">
        <v>24</v>
      </c>
      <c r="Z1676" s="92">
        <v>129</v>
      </c>
      <c r="AA1676" s="92" t="s">
        <v>21297</v>
      </c>
      <c r="AB1676" s="92" t="s">
        <v>32152</v>
      </c>
      <c r="AC1676" s="92" t="s">
        <v>32153</v>
      </c>
      <c r="AD1676" s="92" t="s">
        <v>3323</v>
      </c>
      <c r="AE1676" s="92" t="s">
        <v>32154</v>
      </c>
      <c r="AF1676" s="94" t="s">
        <v>39147</v>
      </c>
      <c r="AG1676" s="92" t="s">
        <v>39147</v>
      </c>
      <c r="AI1676" s="92" t="b">
        <f t="shared" si="161"/>
        <v>1</v>
      </c>
    </row>
    <row r="1677" spans="2:35" ht="158.4" x14ac:dyDescent="0.3">
      <c r="B1677" s="92" t="s">
        <v>4262</v>
      </c>
      <c r="C1677" s="92" t="s">
        <v>31689</v>
      </c>
      <c r="D1677" s="92" t="s">
        <v>31690</v>
      </c>
      <c r="E1677" s="92" t="s">
        <v>31691</v>
      </c>
      <c r="F1677" s="92" t="s">
        <v>21486</v>
      </c>
      <c r="G1677" s="92" t="s">
        <v>31692</v>
      </c>
      <c r="H1677" s="92">
        <v>116932</v>
      </c>
      <c r="I1677" s="92" t="s">
        <v>21294</v>
      </c>
      <c r="J1677" s="93">
        <v>789.93</v>
      </c>
      <c r="K1677" s="92">
        <v>834529000</v>
      </c>
      <c r="L1677" s="95">
        <v>42122</v>
      </c>
      <c r="M1677" s="92">
        <v>2E-3</v>
      </c>
      <c r="N1677" s="92" t="s">
        <v>21321</v>
      </c>
      <c r="O1677" s="92" t="s">
        <v>25</v>
      </c>
      <c r="P1677" s="92" t="s">
        <v>3</v>
      </c>
      <c r="Q1677" s="92" t="s">
        <v>77</v>
      </c>
      <c r="R1677" s="92" t="s">
        <v>26</v>
      </c>
      <c r="S1677" s="92" t="s">
        <v>29</v>
      </c>
      <c r="T1677" s="92" t="s">
        <v>30</v>
      </c>
      <c r="U1677" s="92" t="s">
        <v>188</v>
      </c>
      <c r="V1677" s="92" t="s">
        <v>751</v>
      </c>
      <c r="W1677" s="92" t="s">
        <v>24</v>
      </c>
      <c r="X1677" s="92" t="s">
        <v>32</v>
      </c>
      <c r="Y1677" s="92" t="s">
        <v>24</v>
      </c>
      <c r="Z1677" s="92">
        <v>147</v>
      </c>
      <c r="AA1677" s="92" t="s">
        <v>21297</v>
      </c>
      <c r="AB1677" s="92" t="s">
        <v>31693</v>
      </c>
      <c r="AC1677" s="92" t="s">
        <v>31694</v>
      </c>
      <c r="AD1677" s="92" t="s">
        <v>4263</v>
      </c>
      <c r="AE1677" s="92" t="s">
        <v>31695</v>
      </c>
      <c r="AF1677" s="94" t="s">
        <v>40438</v>
      </c>
      <c r="AG1677" s="92" t="s">
        <v>35</v>
      </c>
      <c r="AI1677" s="92">
        <f>LEN(B1677)</f>
        <v>4</v>
      </c>
    </row>
    <row r="1678" spans="2:35" ht="115.2" x14ac:dyDescent="0.3">
      <c r="B1678" s="92" t="s">
        <v>3316</v>
      </c>
      <c r="C1678" s="92" t="s">
        <v>34089</v>
      </c>
      <c r="D1678" s="92" t="s">
        <v>34090</v>
      </c>
      <c r="E1678" s="92" t="s">
        <v>34091</v>
      </c>
      <c r="F1678" s="92" t="s">
        <v>21336</v>
      </c>
      <c r="G1678" s="92" t="s">
        <v>34092</v>
      </c>
      <c r="H1678" s="92">
        <v>881975</v>
      </c>
      <c r="I1678" s="92" t="s">
        <v>21294</v>
      </c>
      <c r="J1678" s="93">
        <v>18960</v>
      </c>
      <c r="K1678" s="92">
        <v>21338880000</v>
      </c>
      <c r="L1678" s="95">
        <v>41471</v>
      </c>
      <c r="M1678" s="92">
        <v>1.5E-3</v>
      </c>
      <c r="N1678" s="92" t="s">
        <v>21330</v>
      </c>
      <c r="O1678" s="92" t="s">
        <v>25</v>
      </c>
      <c r="P1678" s="92" t="s">
        <v>3</v>
      </c>
      <c r="Q1678" s="92" t="s">
        <v>77</v>
      </c>
      <c r="R1678" s="92" t="s">
        <v>26</v>
      </c>
      <c r="S1678" s="92" t="s">
        <v>28</v>
      </c>
      <c r="T1678" s="92" t="s">
        <v>30</v>
      </c>
      <c r="U1678" s="92" t="s">
        <v>188</v>
      </c>
      <c r="V1678" s="92" t="s">
        <v>24</v>
      </c>
      <c r="W1678" s="92" t="s">
        <v>24</v>
      </c>
      <c r="X1678" s="92" t="s">
        <v>32</v>
      </c>
      <c r="Y1678" s="92" t="s">
        <v>24</v>
      </c>
      <c r="Z1678" s="92">
        <v>128</v>
      </c>
      <c r="AA1678" s="92" t="s">
        <v>21297</v>
      </c>
      <c r="AB1678" s="92" t="s">
        <v>34093</v>
      </c>
      <c r="AC1678" s="92" t="s">
        <v>34094</v>
      </c>
      <c r="AD1678" s="92" t="s">
        <v>3317</v>
      </c>
      <c r="AE1678" s="92" t="s">
        <v>34095</v>
      </c>
      <c r="AF1678" s="94" t="s">
        <v>39752</v>
      </c>
      <c r="AG1678" s="92" t="s">
        <v>39752</v>
      </c>
      <c r="AI1678" s="92" t="b">
        <f t="shared" si="161"/>
        <v>1</v>
      </c>
    </row>
    <row r="1679" spans="2:35" ht="144" x14ac:dyDescent="0.3">
      <c r="B1679" s="92" t="s">
        <v>3376</v>
      </c>
      <c r="C1679" s="92" t="s">
        <v>35348</v>
      </c>
      <c r="D1679" s="92" t="s">
        <v>35349</v>
      </c>
      <c r="E1679" s="92" t="s">
        <v>35350</v>
      </c>
      <c r="F1679" s="92" t="s">
        <v>21292</v>
      </c>
      <c r="G1679" s="92" t="s">
        <v>35351</v>
      </c>
      <c r="H1679" s="92">
        <v>97380</v>
      </c>
      <c r="I1679" s="92" t="s">
        <v>21294</v>
      </c>
      <c r="J1679" s="93">
        <v>612.91</v>
      </c>
      <c r="K1679" s="92">
        <v>831331500</v>
      </c>
      <c r="L1679" s="95">
        <v>41380</v>
      </c>
      <c r="M1679" s="92">
        <v>1.5E-3</v>
      </c>
      <c r="N1679" s="92" t="s">
        <v>21330</v>
      </c>
      <c r="O1679" s="92" t="s">
        <v>25</v>
      </c>
      <c r="P1679" s="92" t="s">
        <v>3</v>
      </c>
      <c r="Q1679" s="92" t="s">
        <v>77</v>
      </c>
      <c r="R1679" s="92" t="s">
        <v>26</v>
      </c>
      <c r="S1679" s="92" t="s">
        <v>28</v>
      </c>
      <c r="T1679" s="92" t="s">
        <v>30</v>
      </c>
      <c r="U1679" s="92" t="s">
        <v>9</v>
      </c>
      <c r="V1679" s="92" t="s">
        <v>24</v>
      </c>
      <c r="W1679" s="92" t="s">
        <v>24</v>
      </c>
      <c r="X1679" s="92" t="s">
        <v>32</v>
      </c>
      <c r="Y1679" s="92" t="s">
        <v>24</v>
      </c>
      <c r="Z1679" s="92">
        <v>624</v>
      </c>
      <c r="AA1679" s="92" t="s">
        <v>21297</v>
      </c>
      <c r="AB1679" s="92" t="s">
        <v>35352</v>
      </c>
      <c r="AC1679" s="92" t="s">
        <v>35353</v>
      </c>
      <c r="AD1679" s="92" t="s">
        <v>3377</v>
      </c>
      <c r="AE1679" s="92" t="s">
        <v>35354</v>
      </c>
      <c r="AF1679" s="94" t="s">
        <v>39148</v>
      </c>
      <c r="AG1679" s="92" t="s">
        <v>39148</v>
      </c>
      <c r="AI1679" s="92" t="b">
        <f t="shared" si="161"/>
        <v>1</v>
      </c>
    </row>
    <row r="1680" spans="2:35" ht="144" x14ac:dyDescent="0.3">
      <c r="B1680" s="92" t="s">
        <v>4271</v>
      </c>
      <c r="C1680" s="92" t="s">
        <v>35506</v>
      </c>
      <c r="D1680" s="92" t="s">
        <v>35507</v>
      </c>
      <c r="E1680" s="92" t="s">
        <v>35508</v>
      </c>
      <c r="F1680" s="92" t="s">
        <v>21292</v>
      </c>
      <c r="G1680" s="92" t="s">
        <v>35509</v>
      </c>
      <c r="H1680" s="92">
        <v>68103</v>
      </c>
      <c r="I1680" s="92" t="s">
        <v>21294</v>
      </c>
      <c r="J1680" s="93">
        <v>535.54</v>
      </c>
      <c r="K1680" s="92">
        <v>598122000</v>
      </c>
      <c r="L1680" s="95">
        <v>42122</v>
      </c>
      <c r="M1680" s="92">
        <v>3.0000000000000001E-3</v>
      </c>
      <c r="N1680" s="92" t="s">
        <v>21479</v>
      </c>
      <c r="O1680" s="92" t="s">
        <v>25</v>
      </c>
      <c r="P1680" s="92" t="s">
        <v>3</v>
      </c>
      <c r="Q1680" s="92" t="s">
        <v>77</v>
      </c>
      <c r="R1680" s="92" t="s">
        <v>26</v>
      </c>
      <c r="S1680" s="92" t="s">
        <v>180</v>
      </c>
      <c r="T1680" s="92" t="s">
        <v>30</v>
      </c>
      <c r="U1680" s="92" t="s">
        <v>188</v>
      </c>
      <c r="V1680" s="92" t="s">
        <v>751</v>
      </c>
      <c r="W1680" s="92" t="s">
        <v>24</v>
      </c>
      <c r="X1680" s="92" t="s">
        <v>32</v>
      </c>
      <c r="Y1680" s="92" t="s">
        <v>24</v>
      </c>
      <c r="Z1680" s="92">
        <v>442</v>
      </c>
      <c r="AA1680" s="92" t="s">
        <v>21297</v>
      </c>
      <c r="AB1680" s="92" t="s">
        <v>35510</v>
      </c>
      <c r="AC1680" s="92" t="s">
        <v>35511</v>
      </c>
      <c r="AD1680" s="92" t="s">
        <v>4272</v>
      </c>
      <c r="AE1680" s="92" t="s">
        <v>35512</v>
      </c>
      <c r="AF1680" s="94" t="s">
        <v>40439</v>
      </c>
      <c r="AG1680" s="92" t="s">
        <v>35</v>
      </c>
      <c r="AI1680" s="92">
        <f t="shared" ref="AI1680:AI1681" si="166">LEN(B1680)</f>
        <v>4</v>
      </c>
    </row>
    <row r="1681" spans="2:35" ht="129.6" x14ac:dyDescent="0.3">
      <c r="B1681" s="92" t="s">
        <v>4940</v>
      </c>
      <c r="C1681" s="92" t="s">
        <v>35541</v>
      </c>
      <c r="D1681" s="92" t="s">
        <v>35542</v>
      </c>
      <c r="E1681" s="92" t="s">
        <v>35543</v>
      </c>
      <c r="F1681" s="92" t="s">
        <v>21336</v>
      </c>
      <c r="G1681" s="92" t="s">
        <v>35544</v>
      </c>
      <c r="H1681" s="92">
        <v>179716</v>
      </c>
      <c r="I1681" s="92" t="s">
        <v>21294</v>
      </c>
      <c r="J1681" s="93">
        <v>813.26</v>
      </c>
      <c r="K1681" s="92">
        <v>870092500</v>
      </c>
      <c r="L1681" s="95">
        <v>42560</v>
      </c>
      <c r="M1681" s="92">
        <v>2E-3</v>
      </c>
      <c r="N1681" s="92" t="s">
        <v>21479</v>
      </c>
      <c r="O1681" s="92" t="s">
        <v>25</v>
      </c>
      <c r="P1681" s="92" t="s">
        <v>3</v>
      </c>
      <c r="Q1681" s="92" t="s">
        <v>77</v>
      </c>
      <c r="R1681" s="92" t="s">
        <v>26</v>
      </c>
      <c r="S1681" s="92" t="s">
        <v>180</v>
      </c>
      <c r="T1681" s="92" t="s">
        <v>30</v>
      </c>
      <c r="U1681" s="92" t="s">
        <v>9</v>
      </c>
      <c r="V1681" s="92" t="s">
        <v>24</v>
      </c>
      <c r="W1681" s="92" t="s">
        <v>24</v>
      </c>
      <c r="X1681" s="92" t="s">
        <v>32</v>
      </c>
      <c r="Y1681" s="92" t="s">
        <v>24</v>
      </c>
      <c r="Z1681" s="92">
        <v>366</v>
      </c>
      <c r="AA1681" s="92" t="s">
        <v>21297</v>
      </c>
      <c r="AB1681" s="92" t="s">
        <v>35545</v>
      </c>
      <c r="AC1681" s="92" t="s">
        <v>35546</v>
      </c>
      <c r="AD1681" s="92" t="s">
        <v>4941</v>
      </c>
      <c r="AE1681" s="92" t="s">
        <v>35547</v>
      </c>
      <c r="AF1681" s="94" t="s">
        <v>40440</v>
      </c>
      <c r="AG1681" s="92" t="s">
        <v>35</v>
      </c>
      <c r="AI1681" s="92">
        <f t="shared" si="166"/>
        <v>4</v>
      </c>
    </row>
    <row r="1682" spans="2:35" ht="158.4" x14ac:dyDescent="0.3">
      <c r="B1682" s="92" t="s">
        <v>3361</v>
      </c>
      <c r="C1682" s="92" t="s">
        <v>37876</v>
      </c>
      <c r="D1682" s="92" t="s">
        <v>37877</v>
      </c>
      <c r="E1682" s="92" t="s">
        <v>37878</v>
      </c>
      <c r="F1682" s="92" t="s">
        <v>21336</v>
      </c>
      <c r="G1682" s="92" t="s">
        <v>37879</v>
      </c>
      <c r="H1682" s="92">
        <v>1082661</v>
      </c>
      <c r="I1682" s="92" t="s">
        <v>21328</v>
      </c>
      <c r="J1682" s="93">
        <v>6870</v>
      </c>
      <c r="K1682" s="92">
        <v>8196896000</v>
      </c>
      <c r="L1682" s="95">
        <v>41380</v>
      </c>
      <c r="M1682" s="92">
        <v>1.5E-3</v>
      </c>
      <c r="N1682" s="92" t="s">
        <v>21321</v>
      </c>
      <c r="O1682" s="92" t="s">
        <v>25</v>
      </c>
      <c r="P1682" s="92" t="s">
        <v>3</v>
      </c>
      <c r="Q1682" s="92" t="s">
        <v>77</v>
      </c>
      <c r="R1682" s="92" t="s">
        <v>26</v>
      </c>
      <c r="S1682" s="92" t="s">
        <v>29</v>
      </c>
      <c r="T1682" s="92" t="s">
        <v>30</v>
      </c>
      <c r="U1682" s="92" t="s">
        <v>188</v>
      </c>
      <c r="V1682" s="92" t="s">
        <v>751</v>
      </c>
      <c r="W1682" s="92" t="s">
        <v>24</v>
      </c>
      <c r="X1682" s="92" t="s">
        <v>32</v>
      </c>
      <c r="Y1682" s="92" t="s">
        <v>24</v>
      </c>
      <c r="Z1682" s="92">
        <v>154</v>
      </c>
      <c r="AA1682" s="92" t="s">
        <v>21297</v>
      </c>
      <c r="AB1682" s="92" t="s">
        <v>37880</v>
      </c>
      <c r="AC1682" s="92" t="s">
        <v>37881</v>
      </c>
      <c r="AD1682" s="92" t="s">
        <v>3362</v>
      </c>
      <c r="AE1682" s="92" t="s">
        <v>37882</v>
      </c>
      <c r="AF1682" s="94" t="s">
        <v>39149</v>
      </c>
      <c r="AG1682" s="92" t="s">
        <v>39149</v>
      </c>
      <c r="AI1682" s="92" t="b">
        <f t="shared" si="161"/>
        <v>1</v>
      </c>
    </row>
    <row r="1683" spans="2:35" ht="158.4" x14ac:dyDescent="0.3">
      <c r="B1683" s="92" t="s">
        <v>2918</v>
      </c>
      <c r="C1683" s="92" t="s">
        <v>37282</v>
      </c>
      <c r="D1683" s="92" t="s">
        <v>37283</v>
      </c>
      <c r="E1683" s="92" t="s">
        <v>37284</v>
      </c>
      <c r="F1683" s="92" t="s">
        <v>21292</v>
      </c>
      <c r="G1683" s="92" t="s">
        <v>37285</v>
      </c>
      <c r="H1683" s="92">
        <v>83175</v>
      </c>
      <c r="I1683" s="92" t="s">
        <v>21294</v>
      </c>
      <c r="J1683" s="93">
        <v>983.55</v>
      </c>
      <c r="K1683" s="92">
        <v>1088544000</v>
      </c>
      <c r="L1683" s="95">
        <v>41183</v>
      </c>
      <c r="M1683" s="92">
        <v>2.3999999999999998E-3</v>
      </c>
      <c r="N1683" s="92" t="s">
        <v>21381</v>
      </c>
      <c r="O1683" s="92" t="s">
        <v>25</v>
      </c>
      <c r="P1683" s="92" t="s">
        <v>3</v>
      </c>
      <c r="Q1683" s="92" t="s">
        <v>57</v>
      </c>
      <c r="R1683" s="92" t="s">
        <v>28</v>
      </c>
      <c r="S1683" s="92" t="s">
        <v>29</v>
      </c>
      <c r="T1683" s="92" t="s">
        <v>30</v>
      </c>
      <c r="U1683" s="92" t="s">
        <v>24</v>
      </c>
      <c r="V1683" s="92" t="s">
        <v>24</v>
      </c>
      <c r="W1683" s="92" t="s">
        <v>24</v>
      </c>
      <c r="X1683" s="92" t="s">
        <v>32</v>
      </c>
      <c r="Y1683" s="92" t="s">
        <v>24</v>
      </c>
      <c r="Z1683" s="92">
        <v>1259</v>
      </c>
      <c r="AA1683" s="92" t="s">
        <v>21297</v>
      </c>
      <c r="AB1683" s="92">
        <v>464286392</v>
      </c>
      <c r="AC1683" s="92" t="s">
        <v>37286</v>
      </c>
      <c r="AD1683" s="92" t="s">
        <v>2920</v>
      </c>
      <c r="AE1683" s="92" t="s">
        <v>37287</v>
      </c>
      <c r="AF1683" s="94" t="s">
        <v>39753</v>
      </c>
      <c r="AG1683" s="92" t="s">
        <v>39753</v>
      </c>
      <c r="AI1683" s="92" t="b">
        <f t="shared" si="161"/>
        <v>1</v>
      </c>
    </row>
    <row r="1684" spans="2:35" ht="129.6" x14ac:dyDescent="0.3">
      <c r="B1684" s="92" t="s">
        <v>1428</v>
      </c>
      <c r="C1684" s="92" t="s">
        <v>28645</v>
      </c>
      <c r="D1684" s="92" t="s">
        <v>28646</v>
      </c>
      <c r="E1684" s="92" t="s">
        <v>28647</v>
      </c>
      <c r="F1684" s="92" t="s">
        <v>21311</v>
      </c>
      <c r="G1684" s="92" t="s">
        <v>28648</v>
      </c>
      <c r="H1684" s="92">
        <v>3032420</v>
      </c>
      <c r="I1684" s="92" t="s">
        <v>21294</v>
      </c>
      <c r="J1684" s="93">
        <v>8760</v>
      </c>
      <c r="K1684" s="92">
        <v>9440624000</v>
      </c>
      <c r="L1684" s="95">
        <v>37013</v>
      </c>
      <c r="M1684" s="92">
        <v>4.5999999999999999E-3</v>
      </c>
      <c r="N1684" s="92" t="s">
        <v>21733</v>
      </c>
      <c r="O1684" s="92" t="s">
        <v>25</v>
      </c>
      <c r="P1684" s="92" t="s">
        <v>164</v>
      </c>
      <c r="Q1684" s="92" t="s">
        <v>77</v>
      </c>
      <c r="R1684" s="92" t="s">
        <v>26</v>
      </c>
      <c r="S1684" s="92" t="s">
        <v>28</v>
      </c>
      <c r="T1684" s="92" t="s">
        <v>30</v>
      </c>
      <c r="U1684" s="92" t="s">
        <v>24</v>
      </c>
      <c r="V1684" s="92" t="s">
        <v>24</v>
      </c>
      <c r="W1684" s="92" t="s">
        <v>24</v>
      </c>
      <c r="X1684" s="92" t="s">
        <v>32</v>
      </c>
      <c r="Y1684" s="92" t="s">
        <v>24</v>
      </c>
      <c r="Z1684" s="92">
        <v>205</v>
      </c>
      <c r="AA1684" s="92" t="s">
        <v>21297</v>
      </c>
      <c r="AB1684" s="92">
        <v>464287556</v>
      </c>
      <c r="AC1684" s="92" t="s">
        <v>28649</v>
      </c>
      <c r="AD1684" s="92" t="s">
        <v>1429</v>
      </c>
      <c r="AE1684" s="92" t="s">
        <v>28650</v>
      </c>
      <c r="AF1684" s="94" t="s">
        <v>39150</v>
      </c>
      <c r="AG1684" s="92" t="s">
        <v>39150</v>
      </c>
      <c r="AI1684" s="92" t="b">
        <f t="shared" si="161"/>
        <v>1</v>
      </c>
    </row>
    <row r="1685" spans="2:35" ht="100.8" x14ac:dyDescent="0.3">
      <c r="B1685" s="92" t="s">
        <v>1981</v>
      </c>
      <c r="C1685" s="92" t="s">
        <v>32155</v>
      </c>
      <c r="D1685" s="92" t="s">
        <v>1981</v>
      </c>
      <c r="E1685" s="92" t="s">
        <v>32156</v>
      </c>
      <c r="F1685" s="92" t="s">
        <v>21292</v>
      </c>
      <c r="G1685" s="92" t="s">
        <v>32157</v>
      </c>
      <c r="H1685" s="92">
        <v>1228355</v>
      </c>
      <c r="I1685" s="92" t="s">
        <v>21294</v>
      </c>
      <c r="J1685" s="93">
        <v>18200</v>
      </c>
      <c r="K1685" s="92">
        <v>19171080000</v>
      </c>
      <c r="L1685" s="95">
        <v>39272</v>
      </c>
      <c r="M1685" s="92">
        <v>6.9999999999999999E-4</v>
      </c>
      <c r="N1685" s="92" t="s">
        <v>25570</v>
      </c>
      <c r="O1685" s="92" t="s">
        <v>75</v>
      </c>
      <c r="P1685" s="92" t="s">
        <v>154</v>
      </c>
      <c r="Q1685" s="92" t="s">
        <v>77</v>
      </c>
      <c r="R1685" s="92" t="s">
        <v>26</v>
      </c>
      <c r="S1685" s="92" t="s">
        <v>24</v>
      </c>
      <c r="T1685" s="92" t="s">
        <v>30</v>
      </c>
      <c r="U1685" s="92" t="s">
        <v>78</v>
      </c>
      <c r="V1685" s="92" t="s">
        <v>24</v>
      </c>
      <c r="W1685" s="92" t="s">
        <v>24</v>
      </c>
      <c r="X1685" s="92" t="s">
        <v>32</v>
      </c>
      <c r="Y1685" s="92" t="s">
        <v>24</v>
      </c>
      <c r="Z1685" s="92">
        <v>4498</v>
      </c>
      <c r="AA1685" s="92" t="s">
        <v>21297</v>
      </c>
      <c r="AB1685" s="92">
        <v>464288414</v>
      </c>
      <c r="AC1685" s="92" t="s">
        <v>32158</v>
      </c>
      <c r="AD1685" s="92" t="s">
        <v>1982</v>
      </c>
      <c r="AE1685" s="92" t="s">
        <v>32159</v>
      </c>
      <c r="AF1685" s="94" t="s">
        <v>40441</v>
      </c>
      <c r="AG1685" s="92" t="s">
        <v>35</v>
      </c>
      <c r="AI1685" s="92">
        <f t="shared" ref="AI1685:AI1688" si="167">LEN(B1685)</f>
        <v>3</v>
      </c>
    </row>
    <row r="1686" spans="2:35" ht="144" x14ac:dyDescent="0.3">
      <c r="B1686" s="92" t="s">
        <v>2018</v>
      </c>
      <c r="C1686" s="92" t="s">
        <v>32559</v>
      </c>
      <c r="D1686" s="92" t="s">
        <v>2018</v>
      </c>
      <c r="E1686" s="92" t="s">
        <v>32560</v>
      </c>
      <c r="F1686" s="92" t="s">
        <v>21292</v>
      </c>
      <c r="G1686" s="92" t="s">
        <v>32561</v>
      </c>
      <c r="H1686" s="92">
        <v>19160</v>
      </c>
      <c r="I1686" s="92" t="s">
        <v>21294</v>
      </c>
      <c r="J1686" s="93">
        <v>474.16</v>
      </c>
      <c r="K1686" s="92">
        <v>488153120</v>
      </c>
      <c r="L1686" s="95">
        <v>39182</v>
      </c>
      <c r="M1686" s="92">
        <v>2.5000000000000001E-3</v>
      </c>
      <c r="N1686" s="92" t="s">
        <v>32562</v>
      </c>
      <c r="O1686" s="92" t="s">
        <v>75</v>
      </c>
      <c r="P1686" s="92" t="s">
        <v>154</v>
      </c>
      <c r="Q1686" s="92" t="s">
        <v>77</v>
      </c>
      <c r="R1686" s="92" t="s">
        <v>26</v>
      </c>
      <c r="S1686" s="92" t="s">
        <v>24</v>
      </c>
      <c r="T1686" s="92" t="s">
        <v>30</v>
      </c>
      <c r="U1686" s="92" t="s">
        <v>78</v>
      </c>
      <c r="V1686" s="92" t="s">
        <v>24</v>
      </c>
      <c r="W1686" s="92" t="s">
        <v>24</v>
      </c>
      <c r="X1686" s="92" t="s">
        <v>32</v>
      </c>
      <c r="Y1686" s="92" t="s">
        <v>24</v>
      </c>
      <c r="Z1686" s="92">
        <v>608</v>
      </c>
      <c r="AA1686" s="92" t="s">
        <v>21297</v>
      </c>
      <c r="AB1686" s="92">
        <v>464288323</v>
      </c>
      <c r="AC1686" s="92" t="s">
        <v>32563</v>
      </c>
      <c r="AD1686" s="92" t="s">
        <v>2019</v>
      </c>
      <c r="AE1686" s="92" t="s">
        <v>32564</v>
      </c>
      <c r="AF1686" s="94" t="s">
        <v>40442</v>
      </c>
      <c r="AG1686" s="92" t="s">
        <v>35</v>
      </c>
      <c r="AI1686" s="92">
        <f t="shared" si="167"/>
        <v>3</v>
      </c>
    </row>
    <row r="1687" spans="2:35" ht="100.8" x14ac:dyDescent="0.3">
      <c r="B1687" s="92" t="s">
        <v>1489</v>
      </c>
      <c r="C1687" s="92" t="s">
        <v>29330</v>
      </c>
      <c r="D1687" s="92" t="s">
        <v>1489</v>
      </c>
      <c r="E1687" s="92" t="s">
        <v>29331</v>
      </c>
      <c r="F1687" s="92" t="s">
        <v>21292</v>
      </c>
      <c r="G1687" s="92" t="s">
        <v>29332</v>
      </c>
      <c r="H1687" s="92">
        <v>8355</v>
      </c>
      <c r="I1687" s="92" t="s">
        <v>21294</v>
      </c>
      <c r="J1687" s="93">
        <v>47.41</v>
      </c>
      <c r="K1687" s="92">
        <v>53331800</v>
      </c>
      <c r="L1687" s="95">
        <v>37171</v>
      </c>
      <c r="M1687" s="92">
        <v>4.5999999999999999E-3</v>
      </c>
      <c r="N1687" s="92" t="s">
        <v>404</v>
      </c>
      <c r="O1687" s="92" t="s">
        <v>25</v>
      </c>
      <c r="P1687" s="92" t="s">
        <v>1491</v>
      </c>
      <c r="Q1687" s="92" t="s">
        <v>77</v>
      </c>
      <c r="R1687" s="92" t="s">
        <v>26</v>
      </c>
      <c r="S1687" s="92" t="s">
        <v>28</v>
      </c>
      <c r="T1687" s="92" t="s">
        <v>30</v>
      </c>
      <c r="U1687" s="92" t="s">
        <v>24</v>
      </c>
      <c r="V1687" s="92" t="s">
        <v>24</v>
      </c>
      <c r="W1687" s="92" t="s">
        <v>24</v>
      </c>
      <c r="X1687" s="92" t="s">
        <v>32</v>
      </c>
      <c r="Y1687" s="92" t="s">
        <v>24</v>
      </c>
      <c r="Z1687" s="92">
        <v>25</v>
      </c>
      <c r="AA1687" s="92" t="s">
        <v>21297</v>
      </c>
      <c r="AB1687" s="92">
        <v>464287531</v>
      </c>
      <c r="AC1687" s="92" t="s">
        <v>29333</v>
      </c>
      <c r="AD1687" s="92" t="s">
        <v>1490</v>
      </c>
      <c r="AE1687" s="92" t="s">
        <v>29334</v>
      </c>
      <c r="AF1687" s="94" t="s">
        <v>40443</v>
      </c>
      <c r="AG1687" s="92" t="s">
        <v>35</v>
      </c>
      <c r="AI1687" s="92">
        <f t="shared" si="167"/>
        <v>3</v>
      </c>
    </row>
    <row r="1688" spans="2:35" ht="115.2" x14ac:dyDescent="0.3">
      <c r="B1688" s="92" t="s">
        <v>1483</v>
      </c>
      <c r="C1688" s="92" t="s">
        <v>29285</v>
      </c>
      <c r="D1688" s="92" t="s">
        <v>1483</v>
      </c>
      <c r="E1688" s="92" t="s">
        <v>29286</v>
      </c>
      <c r="F1688" s="92" t="s">
        <v>21336</v>
      </c>
      <c r="G1688" s="92" t="s">
        <v>29287</v>
      </c>
      <c r="H1688" s="92">
        <v>299629</v>
      </c>
      <c r="I1688" s="92" t="s">
        <v>21294</v>
      </c>
      <c r="J1688" s="93">
        <v>290.91000000000003</v>
      </c>
      <c r="K1688" s="92">
        <v>330600000</v>
      </c>
      <c r="L1688" s="95">
        <v>37186</v>
      </c>
      <c r="M1688" s="92">
        <v>4.5999999999999999E-3</v>
      </c>
      <c r="N1688" s="92" t="s">
        <v>21963</v>
      </c>
      <c r="O1688" s="92" t="s">
        <v>25</v>
      </c>
      <c r="P1688" s="92" t="s">
        <v>348</v>
      </c>
      <c r="Q1688" s="92" t="s">
        <v>77</v>
      </c>
      <c r="R1688" s="92" t="s">
        <v>26</v>
      </c>
      <c r="S1688" s="92" t="s">
        <v>28</v>
      </c>
      <c r="T1688" s="92" t="s">
        <v>30</v>
      </c>
      <c r="U1688" s="92" t="s">
        <v>24</v>
      </c>
      <c r="V1688" s="92" t="s">
        <v>24</v>
      </c>
      <c r="W1688" s="92" t="s">
        <v>24</v>
      </c>
      <c r="X1688" s="92" t="s">
        <v>32</v>
      </c>
      <c r="Y1688" s="92" t="s">
        <v>24</v>
      </c>
      <c r="Z1688" s="92">
        <v>92</v>
      </c>
      <c r="AA1688" s="92" t="s">
        <v>21297</v>
      </c>
      <c r="AB1688" s="92">
        <v>464287374</v>
      </c>
      <c r="AC1688" s="92" t="s">
        <v>29288</v>
      </c>
      <c r="AD1688" s="92" t="s">
        <v>1484</v>
      </c>
      <c r="AE1688" s="92" t="s">
        <v>29289</v>
      </c>
      <c r="AF1688" s="94" t="s">
        <v>40444</v>
      </c>
      <c r="AG1688" s="92" t="s">
        <v>35</v>
      </c>
      <c r="AI1688" s="92">
        <f t="shared" si="167"/>
        <v>3</v>
      </c>
    </row>
    <row r="1689" spans="2:35" ht="129.6" x14ac:dyDescent="0.3">
      <c r="B1689" s="92" t="s">
        <v>2640</v>
      </c>
      <c r="C1689" s="92" t="s">
        <v>35630</v>
      </c>
      <c r="D1689" s="92" t="s">
        <v>35631</v>
      </c>
      <c r="E1689" s="92" t="s">
        <v>35632</v>
      </c>
      <c r="F1689" s="92" t="s">
        <v>22338</v>
      </c>
      <c r="G1689" s="92" t="s">
        <v>35633</v>
      </c>
      <c r="H1689" s="92">
        <v>544226</v>
      </c>
      <c r="I1689" s="92" t="s">
        <v>21294</v>
      </c>
      <c r="J1689" s="93">
        <v>3610</v>
      </c>
      <c r="K1689" s="92">
        <v>4299000000</v>
      </c>
      <c r="L1689" s="95">
        <v>37171</v>
      </c>
      <c r="M1689" s="92">
        <v>4.5999999999999999E-3</v>
      </c>
      <c r="N1689" s="92" t="s">
        <v>404</v>
      </c>
      <c r="O1689" s="92" t="s">
        <v>25</v>
      </c>
      <c r="P1689" s="92" t="s">
        <v>2180</v>
      </c>
      <c r="Q1689" s="92" t="s">
        <v>77</v>
      </c>
      <c r="R1689" s="92" t="s">
        <v>26</v>
      </c>
      <c r="S1689" s="92" t="s">
        <v>28</v>
      </c>
      <c r="T1689" s="92" t="s">
        <v>30</v>
      </c>
      <c r="U1689" s="92" t="s">
        <v>24</v>
      </c>
      <c r="V1689" s="92" t="s">
        <v>24</v>
      </c>
      <c r="W1689" s="92" t="s">
        <v>24</v>
      </c>
      <c r="X1689" s="92" t="s">
        <v>32</v>
      </c>
      <c r="Y1689" s="92" t="s">
        <v>24</v>
      </c>
      <c r="Z1689" s="92">
        <v>35</v>
      </c>
      <c r="AA1689" s="92" t="s">
        <v>21297</v>
      </c>
      <c r="AB1689" s="92">
        <v>464287523</v>
      </c>
      <c r="AC1689" s="92" t="s">
        <v>35634</v>
      </c>
      <c r="AD1689" s="92" t="s">
        <v>2641</v>
      </c>
      <c r="AE1689" s="92" t="s">
        <v>35635</v>
      </c>
      <c r="AF1689" s="94" t="s">
        <v>39151</v>
      </c>
      <c r="AG1689" s="92" t="s">
        <v>39151</v>
      </c>
      <c r="AI1689" s="92" t="b">
        <f t="shared" si="161"/>
        <v>1</v>
      </c>
    </row>
    <row r="1690" spans="2:35" ht="100.8" x14ac:dyDescent="0.3">
      <c r="B1690" s="92" t="s">
        <v>2084</v>
      </c>
      <c r="C1690" s="92" t="s">
        <v>32988</v>
      </c>
      <c r="D1690" s="92" t="s">
        <v>32989</v>
      </c>
      <c r="E1690" s="92" t="s">
        <v>32990</v>
      </c>
      <c r="F1690" s="92" t="s">
        <v>21311</v>
      </c>
      <c r="G1690" s="92" t="s">
        <v>32991</v>
      </c>
      <c r="H1690" s="92">
        <v>5275215</v>
      </c>
      <c r="I1690" s="92" t="s">
        <v>21294</v>
      </c>
      <c r="J1690" s="93">
        <v>17550</v>
      </c>
      <c r="K1690" s="92">
        <v>18557899000</v>
      </c>
      <c r="L1690" s="95">
        <v>39167</v>
      </c>
      <c r="M1690" s="92">
        <v>4.5999999999999999E-3</v>
      </c>
      <c r="N1690" s="92" t="s">
        <v>1570</v>
      </c>
      <c r="O1690" s="92" t="s">
        <v>1570</v>
      </c>
      <c r="P1690" s="92" t="s">
        <v>3</v>
      </c>
      <c r="Q1690" s="92" t="s">
        <v>77</v>
      </c>
      <c r="R1690" s="92" t="s">
        <v>26</v>
      </c>
      <c r="S1690" s="92" t="s">
        <v>24</v>
      </c>
      <c r="T1690" s="92" t="s">
        <v>30</v>
      </c>
      <c r="U1690" s="92" t="s">
        <v>24</v>
      </c>
      <c r="V1690" s="92" t="s">
        <v>24</v>
      </c>
      <c r="W1690" s="92" t="s">
        <v>24</v>
      </c>
      <c r="X1690" s="92" t="s">
        <v>32</v>
      </c>
      <c r="Y1690" s="92" t="s">
        <v>24</v>
      </c>
      <c r="Z1690" s="92">
        <v>518</v>
      </c>
      <c r="AA1690" s="92" t="s">
        <v>21297</v>
      </c>
      <c r="AB1690" s="92">
        <v>464288687</v>
      </c>
      <c r="AC1690" s="92" t="s">
        <v>32992</v>
      </c>
      <c r="AD1690" s="92" t="s">
        <v>2085</v>
      </c>
      <c r="AE1690" s="92" t="s">
        <v>32993</v>
      </c>
      <c r="AF1690" s="94" t="s">
        <v>40445</v>
      </c>
      <c r="AG1690" s="92" t="s">
        <v>35</v>
      </c>
      <c r="AI1690" s="92">
        <f>LEN(B1690)</f>
        <v>3</v>
      </c>
    </row>
    <row r="1691" spans="2:35" ht="100.8" x14ac:dyDescent="0.3">
      <c r="B1691" s="92" t="s">
        <v>29832</v>
      </c>
      <c r="C1691" s="92" t="s">
        <v>29833</v>
      </c>
      <c r="D1691" s="92" t="s">
        <v>29834</v>
      </c>
      <c r="E1691" s="92" t="s">
        <v>29835</v>
      </c>
      <c r="F1691" s="92" t="s">
        <v>21292</v>
      </c>
      <c r="G1691" s="92" t="s">
        <v>29836</v>
      </c>
      <c r="H1691" s="92">
        <v>55938</v>
      </c>
      <c r="I1691" s="92" t="s">
        <v>21294</v>
      </c>
      <c r="J1691" s="93">
        <v>199.23</v>
      </c>
      <c r="K1691" s="92">
        <v>221836000</v>
      </c>
      <c r="L1691" s="95">
        <v>43277</v>
      </c>
      <c r="M1691" s="92">
        <v>4.7000000000000002E-3</v>
      </c>
      <c r="N1691" s="92" t="s">
        <v>404</v>
      </c>
      <c r="O1691" s="92" t="s">
        <v>25</v>
      </c>
      <c r="P1691" s="92" t="s">
        <v>404</v>
      </c>
      <c r="Q1691" s="92" t="e">
        <v>#N/A</v>
      </c>
      <c r="R1691" s="92" t="e">
        <v>#N/A</v>
      </c>
      <c r="S1691" s="92" t="e">
        <v>#N/A</v>
      </c>
      <c r="T1691" s="92" t="e">
        <v>#N/A</v>
      </c>
      <c r="U1691" s="92" t="e">
        <v>#N/A</v>
      </c>
      <c r="V1691" s="92" t="e">
        <v>#N/A</v>
      </c>
      <c r="W1691" s="92" t="e">
        <v>#N/A</v>
      </c>
      <c r="X1691" s="92" t="e">
        <v>#N/A</v>
      </c>
      <c r="Y1691" s="92" t="e">
        <v>#N/A</v>
      </c>
      <c r="Z1691" s="92">
        <v>112</v>
      </c>
      <c r="AA1691" s="92" t="s">
        <v>21297</v>
      </c>
      <c r="AB1691" s="92" t="s">
        <v>29837</v>
      </c>
      <c r="AC1691" s="92" t="s">
        <v>29838</v>
      </c>
      <c r="AD1691" s="92" t="e">
        <v>#N/A</v>
      </c>
      <c r="AE1691" s="92" t="s">
        <v>29839</v>
      </c>
      <c r="AF1691" s="94" t="s">
        <v>39152</v>
      </c>
      <c r="AG1691" s="92" t="s">
        <v>39152</v>
      </c>
      <c r="AI1691" s="92" t="b">
        <f t="shared" si="161"/>
        <v>1</v>
      </c>
    </row>
    <row r="1692" spans="2:35" ht="100.8" x14ac:dyDescent="0.3">
      <c r="B1692" s="92" t="s">
        <v>2333</v>
      </c>
      <c r="C1692" s="92" t="s">
        <v>34312</v>
      </c>
      <c r="D1692" s="92" t="s">
        <v>2333</v>
      </c>
      <c r="E1692" s="92" t="s">
        <v>34313</v>
      </c>
      <c r="F1692" s="92" t="s">
        <v>21292</v>
      </c>
      <c r="G1692" s="92" t="s">
        <v>34314</v>
      </c>
      <c r="H1692" s="92">
        <v>43312</v>
      </c>
      <c r="I1692" s="92" t="s">
        <v>21294</v>
      </c>
      <c r="J1692" s="93">
        <v>355.74</v>
      </c>
      <c r="K1692" s="92">
        <v>392184000</v>
      </c>
      <c r="L1692" s="95">
        <v>39087</v>
      </c>
      <c r="M1692" s="92">
        <v>4.7999999999999996E-3</v>
      </c>
      <c r="N1692" s="92" t="s">
        <v>2</v>
      </c>
      <c r="O1692" s="92" t="s">
        <v>2</v>
      </c>
      <c r="P1692" s="92" t="s">
        <v>2334</v>
      </c>
      <c r="Q1692" s="92" t="s">
        <v>77</v>
      </c>
      <c r="R1692" s="92" t="s">
        <v>26</v>
      </c>
      <c r="S1692" s="92" t="s">
        <v>24</v>
      </c>
      <c r="T1692" s="92" t="s">
        <v>30</v>
      </c>
      <c r="U1692" s="92" t="s">
        <v>24</v>
      </c>
      <c r="V1692" s="92" t="s">
        <v>24</v>
      </c>
      <c r="W1692" s="92" t="s">
        <v>24</v>
      </c>
      <c r="X1692" s="92" t="s">
        <v>32</v>
      </c>
      <c r="Y1692" s="92" t="s">
        <v>24</v>
      </c>
      <c r="Z1692" s="92">
        <v>51</v>
      </c>
      <c r="AA1692" s="92" t="s">
        <v>21297</v>
      </c>
      <c r="AB1692" s="92">
        <v>464288562</v>
      </c>
      <c r="AC1692" s="92" t="s">
        <v>34315</v>
      </c>
      <c r="AD1692" s="92" t="s">
        <v>2335</v>
      </c>
      <c r="AE1692" s="92" t="s">
        <v>34316</v>
      </c>
      <c r="AF1692" s="94" t="s">
        <v>39153</v>
      </c>
      <c r="AG1692" s="92" t="s">
        <v>39153</v>
      </c>
      <c r="AI1692" s="92" t="b">
        <f t="shared" si="161"/>
        <v>1</v>
      </c>
    </row>
    <row r="1693" spans="2:35" ht="86.4" x14ac:dyDescent="0.3">
      <c r="B1693" s="92" t="s">
        <v>1644</v>
      </c>
      <c r="C1693" s="92" t="s">
        <v>30503</v>
      </c>
      <c r="D1693" s="92" t="s">
        <v>1644</v>
      </c>
      <c r="E1693" s="92" t="s">
        <v>30504</v>
      </c>
      <c r="F1693" s="92" t="s">
        <v>21292</v>
      </c>
      <c r="G1693" s="92" t="s">
        <v>30505</v>
      </c>
      <c r="H1693" s="92">
        <v>628436</v>
      </c>
      <c r="I1693" s="92" t="s">
        <v>21294</v>
      </c>
      <c r="J1693" s="93">
        <v>22390</v>
      </c>
      <c r="K1693" s="92">
        <v>24594918000</v>
      </c>
      <c r="L1693" s="95">
        <v>36661</v>
      </c>
      <c r="M1693" s="92">
        <v>1.5E-3</v>
      </c>
      <c r="N1693" s="92" t="s">
        <v>21330</v>
      </c>
      <c r="O1693" s="92" t="s">
        <v>25</v>
      </c>
      <c r="P1693" s="92" t="s">
        <v>3</v>
      </c>
      <c r="Q1693" s="92" t="s">
        <v>77</v>
      </c>
      <c r="R1693" s="92" t="s">
        <v>26</v>
      </c>
      <c r="S1693" s="92" t="s">
        <v>29</v>
      </c>
      <c r="T1693" s="92" t="s">
        <v>30</v>
      </c>
      <c r="U1693" s="92" t="s">
        <v>24</v>
      </c>
      <c r="V1693" s="92" t="s">
        <v>24</v>
      </c>
      <c r="W1693" s="92" t="s">
        <v>24</v>
      </c>
      <c r="X1693" s="92" t="s">
        <v>32</v>
      </c>
      <c r="Y1693" s="92" t="s">
        <v>24</v>
      </c>
      <c r="Z1693" s="92">
        <v>1018</v>
      </c>
      <c r="AA1693" s="92" t="s">
        <v>21297</v>
      </c>
      <c r="AB1693" s="92">
        <v>464287622</v>
      </c>
      <c r="AC1693" s="92" t="s">
        <v>30506</v>
      </c>
      <c r="AD1693" s="92" t="s">
        <v>1645</v>
      </c>
      <c r="AE1693" s="92" t="s">
        <v>30507</v>
      </c>
      <c r="AF1693" s="94" t="s">
        <v>40446</v>
      </c>
      <c r="AG1693" s="92" t="s">
        <v>35</v>
      </c>
      <c r="AI1693" s="92">
        <f t="shared" ref="AI1693:AI1696" si="168">LEN(B1693)</f>
        <v>3</v>
      </c>
    </row>
    <row r="1694" spans="2:35" ht="100.8" x14ac:dyDescent="0.3">
      <c r="B1694" s="92" t="s">
        <v>1650</v>
      </c>
      <c r="C1694" s="92" t="s">
        <v>30518</v>
      </c>
      <c r="D1694" s="92" t="s">
        <v>1650</v>
      </c>
      <c r="E1694" s="92" t="s">
        <v>30519</v>
      </c>
      <c r="F1694" s="92" t="s">
        <v>21292</v>
      </c>
      <c r="G1694" s="92" t="s">
        <v>30520</v>
      </c>
      <c r="H1694" s="92">
        <v>1667816</v>
      </c>
      <c r="I1694" s="92" t="s">
        <v>21294</v>
      </c>
      <c r="J1694" s="93">
        <v>56040</v>
      </c>
      <c r="K1694" s="92">
        <v>60325177000</v>
      </c>
      <c r="L1694" s="95">
        <v>36668</v>
      </c>
      <c r="M1694" s="92">
        <v>1.9E-3</v>
      </c>
      <c r="N1694" s="92" t="s">
        <v>21551</v>
      </c>
      <c r="O1694" s="92" t="s">
        <v>25</v>
      </c>
      <c r="P1694" s="92" t="s">
        <v>3</v>
      </c>
      <c r="Q1694" s="92" t="s">
        <v>77</v>
      </c>
      <c r="R1694" s="92" t="s">
        <v>26</v>
      </c>
      <c r="S1694" s="92" t="s">
        <v>29</v>
      </c>
      <c r="T1694" s="92" t="s">
        <v>30</v>
      </c>
      <c r="U1694" s="92" t="s">
        <v>24</v>
      </c>
      <c r="V1694" s="92" t="s">
        <v>31</v>
      </c>
      <c r="W1694" s="92" t="s">
        <v>24</v>
      </c>
      <c r="X1694" s="92" t="s">
        <v>32</v>
      </c>
      <c r="Y1694" s="92" t="s">
        <v>24</v>
      </c>
      <c r="Z1694" s="92">
        <v>449</v>
      </c>
      <c r="AA1694" s="92" t="s">
        <v>21297</v>
      </c>
      <c r="AB1694" s="92">
        <v>464287614</v>
      </c>
      <c r="AC1694" s="92" t="s">
        <v>30521</v>
      </c>
      <c r="AD1694" s="92" t="s">
        <v>1651</v>
      </c>
      <c r="AE1694" s="92" t="s">
        <v>30522</v>
      </c>
      <c r="AF1694" s="94" t="s">
        <v>40447</v>
      </c>
      <c r="AG1694" s="92" t="s">
        <v>35</v>
      </c>
      <c r="AI1694" s="92">
        <f t="shared" si="168"/>
        <v>3</v>
      </c>
    </row>
    <row r="1695" spans="2:35" ht="115.2" x14ac:dyDescent="0.3">
      <c r="B1695" s="92" t="s">
        <v>21609</v>
      </c>
      <c r="C1695" s="92" t="s">
        <v>21610</v>
      </c>
      <c r="D1695" s="92" t="s">
        <v>21611</v>
      </c>
      <c r="E1695" s="92" t="s">
        <v>21612</v>
      </c>
      <c r="F1695" s="92" t="s">
        <v>21613</v>
      </c>
      <c r="G1695" s="92" t="s">
        <v>21614</v>
      </c>
      <c r="H1695" s="92">
        <v>738</v>
      </c>
      <c r="I1695" s="92" t="s">
        <v>21294</v>
      </c>
      <c r="J1695" s="93">
        <v>2.76</v>
      </c>
      <c r="K1695" s="92">
        <v>3058030</v>
      </c>
      <c r="L1695" s="95">
        <v>42955</v>
      </c>
      <c r="M1695" s="92">
        <v>1.5E-3</v>
      </c>
      <c r="N1695" s="92" t="s">
        <v>21330</v>
      </c>
      <c r="O1695" s="92" t="e">
        <v>#N/A</v>
      </c>
      <c r="P1695" s="92" t="e">
        <v>#N/A</v>
      </c>
      <c r="Q1695" s="99" t="s">
        <v>77</v>
      </c>
      <c r="R1695" s="92" t="e">
        <v>#N/A</v>
      </c>
      <c r="S1695" s="92" t="e">
        <v>#N/A</v>
      </c>
      <c r="T1695" s="92" t="e">
        <v>#N/A</v>
      </c>
      <c r="U1695" s="92" t="e">
        <v>#N/A</v>
      </c>
      <c r="V1695" s="92" t="e">
        <v>#N/A</v>
      </c>
      <c r="W1695" s="92" t="e">
        <v>#N/A</v>
      </c>
      <c r="X1695" s="92" t="e">
        <v>#N/A</v>
      </c>
      <c r="Y1695" s="92" t="e">
        <v>#N/A</v>
      </c>
      <c r="Z1695" s="92">
        <v>416</v>
      </c>
      <c r="AA1695" s="92" t="s">
        <v>21297</v>
      </c>
      <c r="AB1695" s="92" t="s">
        <v>21615</v>
      </c>
      <c r="AC1695" s="92" t="s">
        <v>21616</v>
      </c>
      <c r="AD1695" s="92" t="e">
        <v>#N/A</v>
      </c>
      <c r="AE1695" s="92" t="s">
        <v>21617</v>
      </c>
      <c r="AF1695" s="94" t="s">
        <v>40448</v>
      </c>
      <c r="AG1695" s="92" t="s">
        <v>35</v>
      </c>
      <c r="AI1695" s="92">
        <f t="shared" si="168"/>
        <v>4</v>
      </c>
    </row>
    <row r="1696" spans="2:35" ht="86.4" x14ac:dyDescent="0.3">
      <c r="B1696" s="92" t="s">
        <v>1648</v>
      </c>
      <c r="C1696" s="92" t="s">
        <v>30513</v>
      </c>
      <c r="D1696" s="92" t="s">
        <v>1648</v>
      </c>
      <c r="E1696" s="92" t="s">
        <v>30514</v>
      </c>
      <c r="F1696" s="92" t="s">
        <v>21292</v>
      </c>
      <c r="G1696" s="92" t="s">
        <v>30515</v>
      </c>
      <c r="H1696" s="92">
        <v>2384780</v>
      </c>
      <c r="I1696" s="92" t="s">
        <v>21294</v>
      </c>
      <c r="J1696" s="93">
        <v>35330</v>
      </c>
      <c r="K1696" s="92">
        <v>40551588500</v>
      </c>
      <c r="L1696" s="95">
        <v>36668</v>
      </c>
      <c r="M1696" s="92">
        <v>1.9E-3</v>
      </c>
      <c r="N1696" s="92" t="s">
        <v>21321</v>
      </c>
      <c r="O1696" s="92" t="s">
        <v>25</v>
      </c>
      <c r="P1696" s="92" t="s">
        <v>3</v>
      </c>
      <c r="Q1696" s="92" t="s">
        <v>77</v>
      </c>
      <c r="R1696" s="92" t="s">
        <v>26</v>
      </c>
      <c r="S1696" s="92" t="s">
        <v>29</v>
      </c>
      <c r="T1696" s="92" t="s">
        <v>30</v>
      </c>
      <c r="U1696" s="92" t="s">
        <v>24</v>
      </c>
      <c r="V1696" s="92" t="s">
        <v>751</v>
      </c>
      <c r="W1696" s="92" t="s">
        <v>24</v>
      </c>
      <c r="X1696" s="92" t="s">
        <v>32</v>
      </c>
      <c r="Y1696" s="92" t="s">
        <v>24</v>
      </c>
      <c r="Z1696" s="92">
        <v>855</v>
      </c>
      <c r="AA1696" s="92" t="s">
        <v>21297</v>
      </c>
      <c r="AB1696" s="92">
        <v>464287598</v>
      </c>
      <c r="AC1696" s="92" t="s">
        <v>30516</v>
      </c>
      <c r="AD1696" s="92" t="s">
        <v>1649</v>
      </c>
      <c r="AE1696" s="92" t="s">
        <v>30517</v>
      </c>
      <c r="AF1696" s="94" t="s">
        <v>40449</v>
      </c>
      <c r="AG1696" s="92" t="s">
        <v>35</v>
      </c>
      <c r="AI1696" s="92">
        <f t="shared" si="168"/>
        <v>3</v>
      </c>
    </row>
    <row r="1697" spans="2:35" ht="86.4" x14ac:dyDescent="0.3">
      <c r="B1697" s="92" t="s">
        <v>1654</v>
      </c>
      <c r="C1697" s="92" t="s">
        <v>30536</v>
      </c>
      <c r="D1697" s="92" t="s">
        <v>1654</v>
      </c>
      <c r="E1697" s="92" t="s">
        <v>30537</v>
      </c>
      <c r="F1697" s="92" t="s">
        <v>21486</v>
      </c>
      <c r="G1697" s="92" t="s">
        <v>30538</v>
      </c>
      <c r="H1697" s="92">
        <v>24003206</v>
      </c>
      <c r="I1697" s="92" t="s">
        <v>21294</v>
      </c>
      <c r="J1697" s="93">
        <v>40710</v>
      </c>
      <c r="K1697" s="92">
        <v>48336212000</v>
      </c>
      <c r="L1697" s="95">
        <v>36668</v>
      </c>
      <c r="M1697" s="92">
        <v>1.9E-3</v>
      </c>
      <c r="N1697" s="92" t="s">
        <v>21479</v>
      </c>
      <c r="O1697" s="92" t="s">
        <v>25</v>
      </c>
      <c r="P1697" s="92" t="s">
        <v>3</v>
      </c>
      <c r="Q1697" s="92" t="s">
        <v>77</v>
      </c>
      <c r="R1697" s="92" t="s">
        <v>26</v>
      </c>
      <c r="S1697" s="92" t="s">
        <v>180</v>
      </c>
      <c r="T1697" s="92" t="s">
        <v>30</v>
      </c>
      <c r="U1697" s="92" t="s">
        <v>24</v>
      </c>
      <c r="V1697" s="92" t="s">
        <v>24</v>
      </c>
      <c r="W1697" s="92" t="s">
        <v>24</v>
      </c>
      <c r="X1697" s="92" t="s">
        <v>32</v>
      </c>
      <c r="Y1697" s="92" t="s">
        <v>24</v>
      </c>
      <c r="Z1697" s="92">
        <v>2018</v>
      </c>
      <c r="AA1697" s="92" t="s">
        <v>21297</v>
      </c>
      <c r="AB1697" s="92">
        <v>464287655</v>
      </c>
      <c r="AC1697" s="92" t="s">
        <v>30539</v>
      </c>
      <c r="AD1697" s="92" t="s">
        <v>1655</v>
      </c>
      <c r="AE1697" s="92" t="s">
        <v>30540</v>
      </c>
      <c r="AF1697" s="94" t="s">
        <v>39154</v>
      </c>
      <c r="AG1697" s="92" t="s">
        <v>39154</v>
      </c>
      <c r="AI1697" s="92" t="b">
        <f t="shared" si="161"/>
        <v>1</v>
      </c>
    </row>
    <row r="1698" spans="2:35" ht="115.2" x14ac:dyDescent="0.3">
      <c r="B1698" s="92" t="s">
        <v>1658</v>
      </c>
      <c r="C1698" s="92" t="s">
        <v>30546</v>
      </c>
      <c r="D1698" s="92" t="s">
        <v>1658</v>
      </c>
      <c r="E1698" s="92" t="s">
        <v>30547</v>
      </c>
      <c r="F1698" s="92" t="s">
        <v>21292</v>
      </c>
      <c r="G1698" s="92" t="s">
        <v>30548</v>
      </c>
      <c r="H1698" s="92">
        <v>418469</v>
      </c>
      <c r="I1698" s="92" t="s">
        <v>21294</v>
      </c>
      <c r="J1698" s="93">
        <v>9130</v>
      </c>
      <c r="K1698" s="92">
        <v>10456177000</v>
      </c>
      <c r="L1698" s="95">
        <v>36731</v>
      </c>
      <c r="M1698" s="92">
        <v>2.3999999999999998E-3</v>
      </c>
      <c r="N1698" s="92" t="s">
        <v>24493</v>
      </c>
      <c r="O1698" s="92" t="s">
        <v>25</v>
      </c>
      <c r="P1698" s="92" t="s">
        <v>3</v>
      </c>
      <c r="Q1698" s="92" t="s">
        <v>77</v>
      </c>
      <c r="R1698" s="92" t="s">
        <v>26</v>
      </c>
      <c r="S1698" s="92" t="s">
        <v>180</v>
      </c>
      <c r="T1698" s="92" t="s">
        <v>30</v>
      </c>
      <c r="U1698" s="92" t="s">
        <v>24</v>
      </c>
      <c r="V1698" s="92" t="s">
        <v>31</v>
      </c>
      <c r="W1698" s="92" t="s">
        <v>24</v>
      </c>
      <c r="X1698" s="92" t="s">
        <v>32</v>
      </c>
      <c r="Y1698" s="92" t="s">
        <v>24</v>
      </c>
      <c r="Z1698" s="92">
        <v>1096</v>
      </c>
      <c r="AA1698" s="92" t="s">
        <v>21297</v>
      </c>
      <c r="AB1698" s="92">
        <v>464287648</v>
      </c>
      <c r="AC1698" s="92" t="s">
        <v>30549</v>
      </c>
      <c r="AD1698" s="92" t="s">
        <v>1659</v>
      </c>
      <c r="AE1698" s="92" t="s">
        <v>30550</v>
      </c>
      <c r="AF1698" s="94" t="s">
        <v>40450</v>
      </c>
      <c r="AG1698" s="92" t="s">
        <v>35</v>
      </c>
      <c r="AI1698" s="92">
        <f t="shared" ref="AI1698:AI1705" si="169">LEN(B1698)</f>
        <v>3</v>
      </c>
    </row>
    <row r="1699" spans="2:35" ht="144" x14ac:dyDescent="0.3">
      <c r="B1699" s="92" t="s">
        <v>1656</v>
      </c>
      <c r="C1699" s="92" t="s">
        <v>30541</v>
      </c>
      <c r="D1699" s="92" t="s">
        <v>1656</v>
      </c>
      <c r="E1699" s="92" t="s">
        <v>30542</v>
      </c>
      <c r="F1699" s="92" t="s">
        <v>21292</v>
      </c>
      <c r="G1699" s="92" t="s">
        <v>30543</v>
      </c>
      <c r="H1699" s="92">
        <v>1602726</v>
      </c>
      <c r="I1699" s="92" t="s">
        <v>21294</v>
      </c>
      <c r="J1699" s="93">
        <v>8119.9999999999991</v>
      </c>
      <c r="K1699" s="92">
        <v>10302598500</v>
      </c>
      <c r="L1699" s="95">
        <v>36731</v>
      </c>
      <c r="M1699" s="92">
        <v>2.3999999999999998E-3</v>
      </c>
      <c r="N1699" s="92" t="s">
        <v>21870</v>
      </c>
      <c r="O1699" s="92" t="s">
        <v>25</v>
      </c>
      <c r="P1699" s="92" t="s">
        <v>3</v>
      </c>
      <c r="Q1699" s="92" t="s">
        <v>77</v>
      </c>
      <c r="R1699" s="92" t="s">
        <v>26</v>
      </c>
      <c r="S1699" s="92" t="s">
        <v>180</v>
      </c>
      <c r="T1699" s="92" t="s">
        <v>30</v>
      </c>
      <c r="U1699" s="92" t="s">
        <v>24</v>
      </c>
      <c r="V1699" s="92" t="s">
        <v>751</v>
      </c>
      <c r="W1699" s="92" t="s">
        <v>24</v>
      </c>
      <c r="X1699" s="92" t="s">
        <v>32</v>
      </c>
      <c r="Y1699" s="92" t="s">
        <v>24</v>
      </c>
      <c r="Z1699" s="92">
        <v>1459</v>
      </c>
      <c r="AA1699" s="92" t="s">
        <v>21297</v>
      </c>
      <c r="AB1699" s="92">
        <v>464287630</v>
      </c>
      <c r="AC1699" s="92" t="s">
        <v>30544</v>
      </c>
      <c r="AD1699" s="92" t="s">
        <v>1657</v>
      </c>
      <c r="AE1699" s="92" t="s">
        <v>30545</v>
      </c>
      <c r="AF1699" s="94" t="s">
        <v>40451</v>
      </c>
      <c r="AG1699" s="92" t="s">
        <v>35</v>
      </c>
      <c r="AI1699" s="92">
        <f t="shared" si="169"/>
        <v>3</v>
      </c>
    </row>
    <row r="1700" spans="2:35" ht="115.2" x14ac:dyDescent="0.3">
      <c r="B1700" s="92" t="s">
        <v>35526</v>
      </c>
      <c r="C1700" s="92" t="s">
        <v>35527</v>
      </c>
      <c r="D1700" s="92" t="s">
        <v>35528</v>
      </c>
      <c r="E1700" s="92" t="s">
        <v>35529</v>
      </c>
      <c r="F1700" s="92" t="s">
        <v>21362</v>
      </c>
      <c r="G1700" s="92" t="s">
        <v>35530</v>
      </c>
      <c r="H1700" s="92">
        <v>24095</v>
      </c>
      <c r="I1700" s="92" t="s">
        <v>21294</v>
      </c>
      <c r="J1700" s="93">
        <v>111.74</v>
      </c>
      <c r="K1700" s="92">
        <v>139347000</v>
      </c>
      <c r="L1700" s="95">
        <v>42893</v>
      </c>
      <c r="M1700" s="92">
        <v>1.5E-3</v>
      </c>
      <c r="N1700" s="92" t="s">
        <v>21479</v>
      </c>
      <c r="O1700" s="92" t="s">
        <v>25</v>
      </c>
      <c r="P1700" s="92" t="e">
        <v>#N/A</v>
      </c>
      <c r="Q1700" s="99" t="s">
        <v>77</v>
      </c>
      <c r="R1700" s="92" t="e">
        <v>#N/A</v>
      </c>
      <c r="S1700" s="92" t="s">
        <v>180</v>
      </c>
      <c r="T1700" s="92" t="e">
        <v>#N/A</v>
      </c>
      <c r="U1700" s="92" t="e">
        <v>#N/A</v>
      </c>
      <c r="V1700" s="92" t="e">
        <v>#N/A</v>
      </c>
      <c r="W1700" s="92" t="e">
        <v>#N/A</v>
      </c>
      <c r="X1700" s="92" t="e">
        <v>#N/A</v>
      </c>
      <c r="Y1700" s="92" t="e">
        <v>#N/A</v>
      </c>
      <c r="Z1700" s="92">
        <v>0</v>
      </c>
      <c r="AA1700" s="92" t="s">
        <v>21297</v>
      </c>
      <c r="AB1700" s="92" t="s">
        <v>35531</v>
      </c>
      <c r="AC1700" s="92" t="s">
        <v>35532</v>
      </c>
      <c r="AD1700" s="92" t="e">
        <v>#N/A</v>
      </c>
      <c r="AE1700" s="92" t="s">
        <v>35533</v>
      </c>
      <c r="AF1700" s="94" t="s">
        <v>40452</v>
      </c>
      <c r="AG1700" s="92" t="s">
        <v>35</v>
      </c>
      <c r="AI1700" s="92">
        <f t="shared" si="169"/>
        <v>4</v>
      </c>
    </row>
    <row r="1701" spans="2:35" x14ac:dyDescent="0.3">
      <c r="B1701" s="92" t="s">
        <v>1666</v>
      </c>
      <c r="C1701" s="92" t="s">
        <v>30566</v>
      </c>
      <c r="D1701" s="92" t="s">
        <v>1666</v>
      </c>
      <c r="E1701" s="92" t="s">
        <v>30567</v>
      </c>
      <c r="F1701" s="92" t="s">
        <v>21292</v>
      </c>
      <c r="G1701" s="92" t="s">
        <v>30568</v>
      </c>
      <c r="H1701" s="92">
        <v>221232</v>
      </c>
      <c r="I1701" s="92" t="s">
        <v>21294</v>
      </c>
      <c r="J1701" s="93">
        <v>9290</v>
      </c>
      <c r="K1701" s="92">
        <v>10222688000</v>
      </c>
      <c r="L1701" s="95">
        <v>36668</v>
      </c>
      <c r="M1701" s="92">
        <v>2E-3</v>
      </c>
      <c r="N1701" s="92" t="s">
        <v>21330</v>
      </c>
      <c r="O1701" s="92" t="s">
        <v>25</v>
      </c>
      <c r="P1701" s="92" t="s">
        <v>3</v>
      </c>
      <c r="Q1701" s="92" t="s">
        <v>77</v>
      </c>
      <c r="R1701" s="92" t="s">
        <v>26</v>
      </c>
      <c r="S1701" s="92" t="s">
        <v>28</v>
      </c>
      <c r="T1701" s="92" t="s">
        <v>30</v>
      </c>
      <c r="U1701" s="92" t="s">
        <v>24</v>
      </c>
      <c r="V1701" s="92" t="s">
        <v>24</v>
      </c>
      <c r="W1701" s="92" t="s">
        <v>24</v>
      </c>
      <c r="X1701" s="92" t="s">
        <v>32</v>
      </c>
      <c r="Y1701" s="92" t="s">
        <v>24</v>
      </c>
      <c r="Z1701" s="92">
        <v>2853</v>
      </c>
      <c r="AA1701" s="92" t="s">
        <v>21297</v>
      </c>
      <c r="AB1701" s="92">
        <v>464287689</v>
      </c>
      <c r="AC1701" s="92" t="s">
        <v>30569</v>
      </c>
      <c r="AD1701" s="92" t="s">
        <v>1667</v>
      </c>
      <c r="AE1701" s="92" t="s">
        <v>30570</v>
      </c>
      <c r="AF1701" s="94" t="e">
        <v>#N/A</v>
      </c>
      <c r="AG1701" s="92" t="s">
        <v>35</v>
      </c>
      <c r="AI1701" s="92">
        <f t="shared" si="169"/>
        <v>3</v>
      </c>
    </row>
    <row r="1702" spans="2:35" ht="86.4" x14ac:dyDescent="0.3">
      <c r="B1702" s="92" t="s">
        <v>1662</v>
      </c>
      <c r="C1702" s="92" t="s">
        <v>30556</v>
      </c>
      <c r="D1702" s="92" t="s">
        <v>1662</v>
      </c>
      <c r="E1702" s="92" t="s">
        <v>30557</v>
      </c>
      <c r="F1702" s="92" t="s">
        <v>21292</v>
      </c>
      <c r="G1702" s="92" t="s">
        <v>30558</v>
      </c>
      <c r="H1702" s="92">
        <v>1319776</v>
      </c>
      <c r="I1702" s="92" t="s">
        <v>21294</v>
      </c>
      <c r="J1702" s="93">
        <v>20570</v>
      </c>
      <c r="K1702" s="92">
        <v>23004720000</v>
      </c>
      <c r="L1702" s="95">
        <v>37089</v>
      </c>
      <c r="M1702" s="92">
        <v>1.9E-3</v>
      </c>
      <c r="N1702" s="92" t="s">
        <v>21470</v>
      </c>
      <c r="O1702" s="92" t="s">
        <v>25</v>
      </c>
      <c r="P1702" s="92" t="s">
        <v>3</v>
      </c>
      <c r="Q1702" s="92" t="s">
        <v>77</v>
      </c>
      <c r="R1702" s="92" t="s">
        <v>26</v>
      </c>
      <c r="S1702" s="92" t="s">
        <v>247</v>
      </c>
      <c r="T1702" s="92" t="s">
        <v>30</v>
      </c>
      <c r="U1702" s="92" t="s">
        <v>24</v>
      </c>
      <c r="V1702" s="92" t="s">
        <v>24</v>
      </c>
      <c r="W1702" s="92" t="s">
        <v>24</v>
      </c>
      <c r="X1702" s="92" t="s">
        <v>32</v>
      </c>
      <c r="Y1702" s="92" t="s">
        <v>24</v>
      </c>
      <c r="Z1702" s="92">
        <v>824</v>
      </c>
      <c r="AA1702" s="92" t="s">
        <v>21297</v>
      </c>
      <c r="AB1702" s="92">
        <v>464287499</v>
      </c>
      <c r="AC1702" s="92" t="s">
        <v>30559</v>
      </c>
      <c r="AD1702" s="92" t="s">
        <v>1663</v>
      </c>
      <c r="AE1702" s="92" t="s">
        <v>30560</v>
      </c>
      <c r="AF1702" s="94" t="s">
        <v>40453</v>
      </c>
      <c r="AG1702" s="92" t="s">
        <v>35</v>
      </c>
      <c r="AI1702" s="92">
        <f t="shared" si="169"/>
        <v>3</v>
      </c>
    </row>
    <row r="1703" spans="2:35" ht="115.2" x14ac:dyDescent="0.3">
      <c r="B1703" s="92" t="s">
        <v>1660</v>
      </c>
      <c r="C1703" s="92" t="s">
        <v>30551</v>
      </c>
      <c r="D1703" s="92" t="s">
        <v>1660</v>
      </c>
      <c r="E1703" s="92" t="s">
        <v>30552</v>
      </c>
      <c r="F1703" s="92" t="s">
        <v>21292</v>
      </c>
      <c r="G1703" s="92" t="s">
        <v>30553</v>
      </c>
      <c r="H1703" s="92">
        <v>361583</v>
      </c>
      <c r="I1703" s="92" t="s">
        <v>21294</v>
      </c>
      <c r="J1703" s="93">
        <v>13090</v>
      </c>
      <c r="K1703" s="92">
        <v>13949845000</v>
      </c>
      <c r="L1703" s="95">
        <v>37089</v>
      </c>
      <c r="M1703" s="92">
        <v>2.3999999999999998E-3</v>
      </c>
      <c r="N1703" s="92" t="s">
        <v>3055</v>
      </c>
      <c r="O1703" s="92" t="s">
        <v>25</v>
      </c>
      <c r="P1703" s="92" t="s">
        <v>3</v>
      </c>
      <c r="Q1703" s="92" t="s">
        <v>77</v>
      </c>
      <c r="R1703" s="92" t="s">
        <v>26</v>
      </c>
      <c r="S1703" s="92" t="s">
        <v>247</v>
      </c>
      <c r="T1703" s="92" t="s">
        <v>30</v>
      </c>
      <c r="U1703" s="92" t="s">
        <v>24</v>
      </c>
      <c r="V1703" s="92" t="s">
        <v>31</v>
      </c>
      <c r="W1703" s="92" t="s">
        <v>24</v>
      </c>
      <c r="X1703" s="92" t="s">
        <v>32</v>
      </c>
      <c r="Y1703" s="92" t="s">
        <v>24</v>
      </c>
      <c r="Z1703" s="92">
        <v>345</v>
      </c>
      <c r="AA1703" s="92" t="s">
        <v>21297</v>
      </c>
      <c r="AB1703" s="92">
        <v>464287481</v>
      </c>
      <c r="AC1703" s="92" t="s">
        <v>30554</v>
      </c>
      <c r="AD1703" s="92" t="s">
        <v>1661</v>
      </c>
      <c r="AE1703" s="92" t="s">
        <v>30555</v>
      </c>
      <c r="AF1703" s="94" t="s">
        <v>40454</v>
      </c>
      <c r="AG1703" s="92" t="s">
        <v>35</v>
      </c>
      <c r="AI1703" s="92">
        <f t="shared" si="169"/>
        <v>3</v>
      </c>
    </row>
    <row r="1704" spans="2:35" ht="100.8" x14ac:dyDescent="0.3">
      <c r="B1704" s="92" t="s">
        <v>1664</v>
      </c>
      <c r="C1704" s="92" t="s">
        <v>30561</v>
      </c>
      <c r="D1704" s="92" t="s">
        <v>1664</v>
      </c>
      <c r="E1704" s="92" t="s">
        <v>30562</v>
      </c>
      <c r="F1704" s="92" t="s">
        <v>21292</v>
      </c>
      <c r="G1704" s="92" t="s">
        <v>30563</v>
      </c>
      <c r="H1704" s="92">
        <v>490575</v>
      </c>
      <c r="I1704" s="92" t="s">
        <v>21294</v>
      </c>
      <c r="J1704" s="93">
        <v>9760</v>
      </c>
      <c r="K1704" s="92">
        <v>11079522000</v>
      </c>
      <c r="L1704" s="95">
        <v>37089</v>
      </c>
      <c r="M1704" s="92">
        <v>2.3999999999999998E-3</v>
      </c>
      <c r="N1704" s="92" t="s">
        <v>3045</v>
      </c>
      <c r="O1704" s="92" t="s">
        <v>25</v>
      </c>
      <c r="P1704" s="92" t="s">
        <v>3</v>
      </c>
      <c r="Q1704" s="92" t="s">
        <v>77</v>
      </c>
      <c r="R1704" s="92" t="s">
        <v>26</v>
      </c>
      <c r="S1704" s="92" t="s">
        <v>247</v>
      </c>
      <c r="T1704" s="92" t="s">
        <v>30</v>
      </c>
      <c r="U1704" s="92" t="s">
        <v>24</v>
      </c>
      <c r="V1704" s="92" t="s">
        <v>751</v>
      </c>
      <c r="W1704" s="92" t="s">
        <v>24</v>
      </c>
      <c r="X1704" s="92" t="s">
        <v>32</v>
      </c>
      <c r="Y1704" s="92" t="s">
        <v>24</v>
      </c>
      <c r="Z1704" s="92">
        <v>702</v>
      </c>
      <c r="AA1704" s="92" t="s">
        <v>21297</v>
      </c>
      <c r="AB1704" s="92">
        <v>464287473</v>
      </c>
      <c r="AC1704" s="92" t="s">
        <v>30564</v>
      </c>
      <c r="AD1704" s="92" t="s">
        <v>1665</v>
      </c>
      <c r="AE1704" s="92" t="s">
        <v>30565</v>
      </c>
      <c r="AF1704" s="94" t="s">
        <v>40455</v>
      </c>
      <c r="AG1704" s="92" t="s">
        <v>35</v>
      </c>
      <c r="AI1704" s="92">
        <f t="shared" si="169"/>
        <v>3</v>
      </c>
    </row>
    <row r="1705" spans="2:35" ht="100.8" x14ac:dyDescent="0.3">
      <c r="B1705" s="92" t="s">
        <v>1652</v>
      </c>
      <c r="C1705" s="92" t="s">
        <v>30531</v>
      </c>
      <c r="D1705" s="92" t="s">
        <v>1652</v>
      </c>
      <c r="E1705" s="92" t="s">
        <v>30532</v>
      </c>
      <c r="F1705" s="92" t="s">
        <v>21292</v>
      </c>
      <c r="G1705" s="92" t="s">
        <v>30533</v>
      </c>
      <c r="H1705" s="92">
        <v>63672</v>
      </c>
      <c r="I1705" s="92" t="s">
        <v>21294</v>
      </c>
      <c r="J1705" s="93">
        <v>832.02</v>
      </c>
      <c r="K1705" s="92">
        <v>902869000</v>
      </c>
      <c r="L1705" s="95">
        <v>40078</v>
      </c>
      <c r="M1705" s="92">
        <v>1.5E-3</v>
      </c>
      <c r="N1705" s="92" t="s">
        <v>21330</v>
      </c>
      <c r="O1705" s="92" t="s">
        <v>25</v>
      </c>
      <c r="P1705" s="92" t="s">
        <v>3</v>
      </c>
      <c r="Q1705" s="92" t="s">
        <v>77</v>
      </c>
      <c r="R1705" s="92" t="s">
        <v>26</v>
      </c>
      <c r="S1705" s="92" t="s">
        <v>29</v>
      </c>
      <c r="T1705" s="92" t="s">
        <v>30</v>
      </c>
      <c r="U1705" s="92" t="s">
        <v>24</v>
      </c>
      <c r="V1705" s="92" t="s">
        <v>24</v>
      </c>
      <c r="W1705" s="92" t="s">
        <v>24</v>
      </c>
      <c r="X1705" s="92" t="s">
        <v>32</v>
      </c>
      <c r="Y1705" s="92" t="s">
        <v>24</v>
      </c>
      <c r="Z1705" s="92">
        <v>198</v>
      </c>
      <c r="AA1705" s="92" t="s">
        <v>21297</v>
      </c>
      <c r="AB1705" s="92">
        <v>464289446</v>
      </c>
      <c r="AC1705" s="92" t="s">
        <v>30534</v>
      </c>
      <c r="AD1705" s="92" t="s">
        <v>1653</v>
      </c>
      <c r="AE1705" s="92" t="s">
        <v>30535</v>
      </c>
      <c r="AF1705" s="94" t="s">
        <v>40456</v>
      </c>
      <c r="AG1705" s="92" t="s">
        <v>35</v>
      </c>
      <c r="AI1705" s="92">
        <f t="shared" si="169"/>
        <v>3</v>
      </c>
    </row>
    <row r="1706" spans="2:35" ht="115.2" x14ac:dyDescent="0.3">
      <c r="B1706" s="92" t="s">
        <v>1670</v>
      </c>
      <c r="C1706" s="92" t="s">
        <v>30576</v>
      </c>
      <c r="D1706" s="92" t="s">
        <v>1670</v>
      </c>
      <c r="E1706" s="92" t="s">
        <v>30577</v>
      </c>
      <c r="F1706" s="92" t="s">
        <v>21292</v>
      </c>
      <c r="G1706" s="92" t="s">
        <v>30578</v>
      </c>
      <c r="H1706" s="92">
        <v>181840</v>
      </c>
      <c r="I1706" s="92" t="s">
        <v>21294</v>
      </c>
      <c r="J1706" s="93">
        <v>3050</v>
      </c>
      <c r="K1706" s="92">
        <v>3288289000</v>
      </c>
      <c r="L1706" s="95">
        <v>40078</v>
      </c>
      <c r="M1706" s="92">
        <v>2E-3</v>
      </c>
      <c r="N1706" s="92" t="s">
        <v>21551</v>
      </c>
      <c r="O1706" s="92" t="s">
        <v>25</v>
      </c>
      <c r="P1706" s="92" t="s">
        <v>3</v>
      </c>
      <c r="Q1706" s="92" t="s">
        <v>77</v>
      </c>
      <c r="R1706" s="92" t="s">
        <v>26</v>
      </c>
      <c r="S1706" s="92" t="s">
        <v>29</v>
      </c>
      <c r="T1706" s="92" t="s">
        <v>30</v>
      </c>
      <c r="U1706" s="92" t="s">
        <v>24</v>
      </c>
      <c r="V1706" s="92" t="s">
        <v>31</v>
      </c>
      <c r="W1706" s="92" t="s">
        <v>24</v>
      </c>
      <c r="X1706" s="92" t="s">
        <v>32</v>
      </c>
      <c r="Y1706" s="92" t="s">
        <v>24</v>
      </c>
      <c r="Z1706" s="92">
        <v>111</v>
      </c>
      <c r="AA1706" s="92" t="s">
        <v>21297</v>
      </c>
      <c r="AB1706" s="92">
        <v>464289438</v>
      </c>
      <c r="AC1706" s="92" t="s">
        <v>30579</v>
      </c>
      <c r="AD1706" s="92" t="s">
        <v>1671</v>
      </c>
      <c r="AE1706" s="92" t="s">
        <v>30580</v>
      </c>
      <c r="AF1706" s="94" t="s">
        <v>39155</v>
      </c>
      <c r="AG1706" s="92" t="s">
        <v>39155</v>
      </c>
      <c r="AI1706" s="92" t="b">
        <f t="shared" si="161"/>
        <v>1</v>
      </c>
    </row>
    <row r="1707" spans="2:35" ht="100.8" x14ac:dyDescent="0.3">
      <c r="B1707" s="92" t="s">
        <v>1668</v>
      </c>
      <c r="C1707" s="92" t="s">
        <v>30571</v>
      </c>
      <c r="D1707" s="92" t="s">
        <v>1668</v>
      </c>
      <c r="E1707" s="92" t="s">
        <v>30572</v>
      </c>
      <c r="F1707" s="92" t="s">
        <v>21292</v>
      </c>
      <c r="G1707" s="92" t="s">
        <v>30573</v>
      </c>
      <c r="H1707" s="92">
        <v>97244</v>
      </c>
      <c r="I1707" s="92" t="s">
        <v>21294</v>
      </c>
      <c r="J1707" s="93">
        <v>769.76</v>
      </c>
      <c r="K1707" s="92">
        <v>874125000</v>
      </c>
      <c r="L1707" s="95">
        <v>40078</v>
      </c>
      <c r="M1707" s="92">
        <v>2E-3</v>
      </c>
      <c r="N1707" s="92" t="s">
        <v>21321</v>
      </c>
      <c r="O1707" s="92" t="s">
        <v>25</v>
      </c>
      <c r="P1707" s="92" t="s">
        <v>3</v>
      </c>
      <c r="Q1707" s="92" t="s">
        <v>77</v>
      </c>
      <c r="R1707" s="92" t="s">
        <v>26</v>
      </c>
      <c r="S1707" s="92" t="s">
        <v>29</v>
      </c>
      <c r="T1707" s="92" t="s">
        <v>30</v>
      </c>
      <c r="U1707" s="92" t="s">
        <v>24</v>
      </c>
      <c r="V1707" s="92" t="s">
        <v>751</v>
      </c>
      <c r="W1707" s="92" t="s">
        <v>24</v>
      </c>
      <c r="X1707" s="92" t="s">
        <v>32</v>
      </c>
      <c r="Y1707" s="92" t="s">
        <v>24</v>
      </c>
      <c r="Z1707" s="92">
        <v>157</v>
      </c>
      <c r="AA1707" s="92" t="s">
        <v>21297</v>
      </c>
      <c r="AB1707" s="92">
        <v>464289420</v>
      </c>
      <c r="AC1707" s="92" t="s">
        <v>30574</v>
      </c>
      <c r="AD1707" s="92" t="s">
        <v>1669</v>
      </c>
      <c r="AE1707" s="92" t="s">
        <v>30575</v>
      </c>
      <c r="AF1707" s="94" t="s">
        <v>40457</v>
      </c>
      <c r="AG1707" s="92" t="s">
        <v>35</v>
      </c>
      <c r="AI1707" s="92">
        <f t="shared" ref="AI1707:AI1710" si="170">LEN(B1707)</f>
        <v>3</v>
      </c>
    </row>
    <row r="1708" spans="2:35" ht="129.6" x14ac:dyDescent="0.3">
      <c r="B1708" s="92" t="s">
        <v>2020</v>
      </c>
      <c r="C1708" s="92" t="s">
        <v>32588</v>
      </c>
      <c r="D1708" s="92" t="s">
        <v>2020</v>
      </c>
      <c r="E1708" s="92" t="s">
        <v>32589</v>
      </c>
      <c r="F1708" s="92" t="s">
        <v>21486</v>
      </c>
      <c r="G1708" s="92" t="s">
        <v>32590</v>
      </c>
      <c r="H1708" s="92">
        <v>245444</v>
      </c>
      <c r="I1708" s="92" t="s">
        <v>21294</v>
      </c>
      <c r="J1708" s="93">
        <v>6670</v>
      </c>
      <c r="K1708" s="92">
        <v>7270686500</v>
      </c>
      <c r="L1708" s="95">
        <v>36822</v>
      </c>
      <c r="M1708" s="92">
        <v>2E-3</v>
      </c>
      <c r="N1708" s="92" t="s">
        <v>21330</v>
      </c>
      <c r="O1708" s="92" t="s">
        <v>25</v>
      </c>
      <c r="P1708" s="92" t="s">
        <v>3</v>
      </c>
      <c r="Q1708" s="92" t="s">
        <v>77</v>
      </c>
      <c r="R1708" s="92" t="s">
        <v>26</v>
      </c>
      <c r="S1708" s="92" t="s">
        <v>29</v>
      </c>
      <c r="T1708" s="92" t="s">
        <v>30</v>
      </c>
      <c r="U1708" s="92" t="s">
        <v>24</v>
      </c>
      <c r="V1708" s="92" t="s">
        <v>24</v>
      </c>
      <c r="W1708" s="92" t="s">
        <v>24</v>
      </c>
      <c r="X1708" s="92" t="s">
        <v>32</v>
      </c>
      <c r="Y1708" s="92" t="s">
        <v>24</v>
      </c>
      <c r="Z1708" s="92">
        <v>105</v>
      </c>
      <c r="AA1708" s="92" t="s">
        <v>21297</v>
      </c>
      <c r="AB1708" s="92">
        <v>464287101</v>
      </c>
      <c r="AC1708" s="92" t="s">
        <v>32591</v>
      </c>
      <c r="AD1708" s="92" t="s">
        <v>2021</v>
      </c>
      <c r="AE1708" s="92" t="s">
        <v>32592</v>
      </c>
      <c r="AF1708" s="94" t="s">
        <v>40458</v>
      </c>
      <c r="AG1708" s="92" t="s">
        <v>35</v>
      </c>
      <c r="AI1708" s="92">
        <f t="shared" si="170"/>
        <v>3</v>
      </c>
    </row>
    <row r="1709" spans="2:35" ht="100.8" x14ac:dyDescent="0.3">
      <c r="B1709" s="92" t="s">
        <v>1642</v>
      </c>
      <c r="C1709" s="92" t="s">
        <v>30494</v>
      </c>
      <c r="D1709" s="92" t="s">
        <v>1642</v>
      </c>
      <c r="E1709" s="92" t="s">
        <v>30495</v>
      </c>
      <c r="F1709" s="92" t="s">
        <v>21292</v>
      </c>
      <c r="G1709" s="92" t="s">
        <v>30496</v>
      </c>
      <c r="H1709" s="92">
        <v>2112141</v>
      </c>
      <c r="I1709" s="92" t="s">
        <v>21294</v>
      </c>
      <c r="J1709" s="93">
        <v>28670</v>
      </c>
      <c r="K1709" s="92">
        <v>30936452000</v>
      </c>
      <c r="L1709" s="95">
        <v>36668</v>
      </c>
      <c r="M1709" s="92">
        <v>1.8E-3</v>
      </c>
      <c r="N1709" s="92" t="s">
        <v>21551</v>
      </c>
      <c r="O1709" s="92" t="s">
        <v>25</v>
      </c>
      <c r="P1709" s="92" t="s">
        <v>3</v>
      </c>
      <c r="Q1709" s="92" t="s">
        <v>77</v>
      </c>
      <c r="R1709" s="92" t="s">
        <v>26</v>
      </c>
      <c r="S1709" s="92" t="s">
        <v>29</v>
      </c>
      <c r="T1709" s="92" t="s">
        <v>30</v>
      </c>
      <c r="U1709" s="92" t="s">
        <v>24</v>
      </c>
      <c r="V1709" s="92" t="s">
        <v>31</v>
      </c>
      <c r="W1709" s="92" t="s">
        <v>24</v>
      </c>
      <c r="X1709" s="92" t="s">
        <v>32</v>
      </c>
      <c r="Y1709" s="92" t="s">
        <v>24</v>
      </c>
      <c r="Z1709" s="92">
        <v>286</v>
      </c>
      <c r="AA1709" s="92" t="s">
        <v>21297</v>
      </c>
      <c r="AB1709" s="92">
        <v>464287309</v>
      </c>
      <c r="AC1709" s="92" t="s">
        <v>30497</v>
      </c>
      <c r="AD1709" s="92" t="s">
        <v>1643</v>
      </c>
      <c r="AE1709" s="92" t="s">
        <v>30498</v>
      </c>
      <c r="AF1709" s="94" t="s">
        <v>40459</v>
      </c>
      <c r="AG1709" s="92" t="s">
        <v>35</v>
      </c>
      <c r="AI1709" s="92">
        <f t="shared" si="170"/>
        <v>3</v>
      </c>
    </row>
    <row r="1710" spans="2:35" ht="86.4" x14ac:dyDescent="0.3">
      <c r="B1710" s="92" t="s">
        <v>1628</v>
      </c>
      <c r="C1710" s="92" t="s">
        <v>30409</v>
      </c>
      <c r="D1710" s="92" t="s">
        <v>1628</v>
      </c>
      <c r="E1710" s="92" t="s">
        <v>30410</v>
      </c>
      <c r="F1710" s="92" t="s">
        <v>21292</v>
      </c>
      <c r="G1710" s="92" t="s">
        <v>30411</v>
      </c>
      <c r="H1710" s="92">
        <v>742529</v>
      </c>
      <c r="I1710" s="92" t="s">
        <v>21294</v>
      </c>
      <c r="J1710" s="93">
        <v>15320</v>
      </c>
      <c r="K1710" s="92">
        <v>17402177000</v>
      </c>
      <c r="L1710" s="95">
        <v>36668</v>
      </c>
      <c r="M1710" s="92">
        <v>1.8E-3</v>
      </c>
      <c r="N1710" s="92" t="s">
        <v>21321</v>
      </c>
      <c r="O1710" s="92" t="s">
        <v>25</v>
      </c>
      <c r="P1710" s="92" t="s">
        <v>3</v>
      </c>
      <c r="Q1710" s="92" t="s">
        <v>77</v>
      </c>
      <c r="R1710" s="92" t="s">
        <v>26</v>
      </c>
      <c r="S1710" s="92" t="s">
        <v>29</v>
      </c>
      <c r="T1710" s="92" t="s">
        <v>30</v>
      </c>
      <c r="U1710" s="92" t="s">
        <v>24</v>
      </c>
      <c r="V1710" s="92" t="s">
        <v>751</v>
      </c>
      <c r="W1710" s="92" t="s">
        <v>24</v>
      </c>
      <c r="X1710" s="92" t="s">
        <v>32</v>
      </c>
      <c r="Y1710" s="92" t="s">
        <v>24</v>
      </c>
      <c r="Z1710" s="92">
        <v>391</v>
      </c>
      <c r="AA1710" s="92" t="s">
        <v>21297</v>
      </c>
      <c r="AB1710" s="92">
        <v>464287408</v>
      </c>
      <c r="AC1710" s="92" t="s">
        <v>30412</v>
      </c>
      <c r="AD1710" s="92" t="s">
        <v>1629</v>
      </c>
      <c r="AE1710" s="92" t="s">
        <v>30413</v>
      </c>
      <c r="AF1710" s="94" t="s">
        <v>40460</v>
      </c>
      <c r="AG1710" s="92" t="s">
        <v>35</v>
      </c>
      <c r="AI1710" s="92">
        <f t="shared" si="170"/>
        <v>3</v>
      </c>
    </row>
    <row r="1711" spans="2:35" ht="158.4" x14ac:dyDescent="0.3">
      <c r="B1711" s="92" t="s">
        <v>1302</v>
      </c>
      <c r="C1711" s="92" t="s">
        <v>27819</v>
      </c>
      <c r="D1711" s="92" t="s">
        <v>1302</v>
      </c>
      <c r="E1711" s="92" t="s">
        <v>27820</v>
      </c>
      <c r="F1711" s="92" t="s">
        <v>21292</v>
      </c>
      <c r="G1711" s="92" t="s">
        <v>27821</v>
      </c>
      <c r="H1711" s="92">
        <v>399387</v>
      </c>
      <c r="I1711" s="92" t="s">
        <v>21294</v>
      </c>
      <c r="J1711" s="93">
        <v>675.37</v>
      </c>
      <c r="K1711" s="92">
        <v>719682000</v>
      </c>
      <c r="L1711" s="95">
        <v>38997</v>
      </c>
      <c r="M1711" s="92">
        <v>7.6E-3</v>
      </c>
      <c r="N1711" s="92" t="s">
        <v>22069</v>
      </c>
      <c r="O1711" s="92" t="s">
        <v>71</v>
      </c>
      <c r="P1711" s="92" t="s">
        <v>3</v>
      </c>
      <c r="Q1711" s="92" t="s">
        <v>43</v>
      </c>
      <c r="R1711" s="92" t="s">
        <v>28</v>
      </c>
      <c r="S1711" s="92" t="s">
        <v>24</v>
      </c>
      <c r="T1711" s="92" t="s">
        <v>30</v>
      </c>
      <c r="U1711" s="92" t="s">
        <v>24</v>
      </c>
      <c r="V1711" s="92" t="s">
        <v>24</v>
      </c>
      <c r="W1711" s="92" t="s">
        <v>24</v>
      </c>
      <c r="X1711" s="92" t="s">
        <v>32</v>
      </c>
      <c r="Y1711" s="92" t="s">
        <v>24</v>
      </c>
      <c r="Z1711" s="92">
        <v>17</v>
      </c>
      <c r="AA1711" s="92" t="s">
        <v>21297</v>
      </c>
      <c r="AB1711" s="92" t="s">
        <v>27822</v>
      </c>
      <c r="AC1711" s="92" t="s">
        <v>27823</v>
      </c>
      <c r="AD1711" s="92" t="s">
        <v>1303</v>
      </c>
      <c r="AE1711" s="92" t="s">
        <v>27824</v>
      </c>
      <c r="AF1711" s="94" t="s">
        <v>39156</v>
      </c>
      <c r="AG1711" s="92" t="s">
        <v>39156</v>
      </c>
      <c r="AI1711" s="92" t="b">
        <f t="shared" si="161"/>
        <v>1</v>
      </c>
    </row>
    <row r="1712" spans="2:35" ht="129.6" x14ac:dyDescent="0.3">
      <c r="B1712" s="92" t="s">
        <v>1515</v>
      </c>
      <c r="C1712" s="92" t="s">
        <v>29527</v>
      </c>
      <c r="D1712" s="92" t="s">
        <v>1515</v>
      </c>
      <c r="E1712" s="92" t="s">
        <v>29528</v>
      </c>
      <c r="F1712" s="92" t="s">
        <v>21292</v>
      </c>
      <c r="G1712" s="92" t="s">
        <v>29529</v>
      </c>
      <c r="H1712" s="92">
        <v>315263</v>
      </c>
      <c r="I1712" s="92" t="s">
        <v>21294</v>
      </c>
      <c r="J1712" s="93">
        <v>6700</v>
      </c>
      <c r="K1712" s="92">
        <v>7376864000</v>
      </c>
      <c r="L1712" s="95">
        <v>36731</v>
      </c>
      <c r="M1712" s="92">
        <v>1.6999999999999999E-3</v>
      </c>
      <c r="N1712" s="92" t="s">
        <v>3055</v>
      </c>
      <c r="O1712" s="92" t="s">
        <v>25</v>
      </c>
      <c r="P1712" s="92" t="s">
        <v>3</v>
      </c>
      <c r="Q1712" s="92" t="s">
        <v>77</v>
      </c>
      <c r="R1712" s="92" t="s">
        <v>26</v>
      </c>
      <c r="S1712" s="92" t="s">
        <v>247</v>
      </c>
      <c r="T1712" s="92" t="s">
        <v>30</v>
      </c>
      <c r="U1712" s="92" t="s">
        <v>24</v>
      </c>
      <c r="V1712" s="92" t="s">
        <v>31</v>
      </c>
      <c r="W1712" s="92" t="s">
        <v>24</v>
      </c>
      <c r="X1712" s="92" t="s">
        <v>32</v>
      </c>
      <c r="Y1712" s="92" t="s">
        <v>24</v>
      </c>
      <c r="Z1712" s="92">
        <v>250</v>
      </c>
      <c r="AA1712" s="92" t="s">
        <v>21297</v>
      </c>
      <c r="AB1712" s="92">
        <v>464287606</v>
      </c>
      <c r="AC1712" s="92" t="s">
        <v>29530</v>
      </c>
      <c r="AD1712" s="92" t="s">
        <v>1516</v>
      </c>
      <c r="AE1712" s="92" t="s">
        <v>29531</v>
      </c>
      <c r="AF1712" s="94" t="s">
        <v>40461</v>
      </c>
      <c r="AG1712" s="92" t="s">
        <v>35</v>
      </c>
      <c r="AI1712" s="92">
        <f t="shared" ref="AI1712:AI1713" si="171">LEN(B1712)</f>
        <v>3</v>
      </c>
    </row>
    <row r="1713" spans="1:35" ht="72" x14ac:dyDescent="0.3">
      <c r="B1713" s="92" t="s">
        <v>1513</v>
      </c>
      <c r="C1713" s="92" t="s">
        <v>29522</v>
      </c>
      <c r="D1713" s="92" t="s">
        <v>1513</v>
      </c>
      <c r="E1713" s="92" t="s">
        <v>29523</v>
      </c>
      <c r="F1713" s="92" t="s">
        <v>21292</v>
      </c>
      <c r="G1713" s="92" t="s">
        <v>29524</v>
      </c>
      <c r="H1713" s="92">
        <v>178904</v>
      </c>
      <c r="I1713" s="92" t="s">
        <v>21294</v>
      </c>
      <c r="J1713" s="93">
        <v>4420</v>
      </c>
      <c r="K1713" s="92">
        <v>5018572500</v>
      </c>
      <c r="L1713" s="95">
        <v>36731</v>
      </c>
      <c r="M1713" s="92">
        <v>1.8E-3</v>
      </c>
      <c r="N1713" s="92" t="s">
        <v>3045</v>
      </c>
      <c r="O1713" s="92" t="s">
        <v>25</v>
      </c>
      <c r="P1713" s="92" t="s">
        <v>3</v>
      </c>
      <c r="Q1713" s="92" t="s">
        <v>77</v>
      </c>
      <c r="R1713" s="92" t="s">
        <v>26</v>
      </c>
      <c r="S1713" s="92" t="s">
        <v>247</v>
      </c>
      <c r="T1713" s="92" t="s">
        <v>30</v>
      </c>
      <c r="U1713" s="92" t="s">
        <v>24</v>
      </c>
      <c r="V1713" s="92" t="s">
        <v>751</v>
      </c>
      <c r="W1713" s="92" t="s">
        <v>24</v>
      </c>
      <c r="X1713" s="92" t="s">
        <v>32</v>
      </c>
      <c r="Y1713" s="92" t="s">
        <v>24</v>
      </c>
      <c r="Z1713" s="92">
        <v>297</v>
      </c>
      <c r="AA1713" s="92" t="s">
        <v>21297</v>
      </c>
      <c r="AB1713" s="92">
        <v>464287705</v>
      </c>
      <c r="AC1713" s="92" t="s">
        <v>29525</v>
      </c>
      <c r="AD1713" s="92" t="s">
        <v>1514</v>
      </c>
      <c r="AE1713" s="92" t="s">
        <v>29526</v>
      </c>
      <c r="AF1713" s="94" t="s">
        <v>40462</v>
      </c>
      <c r="AG1713" s="92" t="s">
        <v>35</v>
      </c>
      <c r="AI1713" s="92">
        <f t="shared" si="171"/>
        <v>3</v>
      </c>
    </row>
    <row r="1714" spans="1:35" ht="100.8" x14ac:dyDescent="0.3">
      <c r="B1714" s="92" t="s">
        <v>1521</v>
      </c>
      <c r="C1714" s="92" t="s">
        <v>29546</v>
      </c>
      <c r="D1714" s="92" t="s">
        <v>29547</v>
      </c>
      <c r="E1714" s="92" t="s">
        <v>29548</v>
      </c>
      <c r="F1714" s="92" t="s">
        <v>21311</v>
      </c>
      <c r="G1714" s="92" t="s">
        <v>29549</v>
      </c>
      <c r="H1714" s="92">
        <v>183636</v>
      </c>
      <c r="I1714" s="92" t="s">
        <v>21294</v>
      </c>
      <c r="J1714" s="93">
        <v>4120</v>
      </c>
      <c r="K1714" s="92">
        <v>4725498000</v>
      </c>
      <c r="L1714" s="95">
        <v>36731</v>
      </c>
      <c r="M1714" s="92">
        <v>1.8E-3</v>
      </c>
      <c r="N1714" s="92" t="s">
        <v>24493</v>
      </c>
      <c r="O1714" s="92" t="s">
        <v>25</v>
      </c>
      <c r="P1714" s="92" t="s">
        <v>3</v>
      </c>
      <c r="Q1714" s="92" t="s">
        <v>77</v>
      </c>
      <c r="R1714" s="92" t="s">
        <v>26</v>
      </c>
      <c r="S1714" s="92" t="s">
        <v>180</v>
      </c>
      <c r="T1714" s="92" t="s">
        <v>30</v>
      </c>
      <c r="U1714" s="92" t="s">
        <v>24</v>
      </c>
      <c r="V1714" s="92" t="s">
        <v>31</v>
      </c>
      <c r="W1714" s="92" t="s">
        <v>24</v>
      </c>
      <c r="X1714" s="92" t="s">
        <v>32</v>
      </c>
      <c r="Y1714" s="92" t="s">
        <v>24</v>
      </c>
      <c r="Z1714" s="92">
        <v>348</v>
      </c>
      <c r="AA1714" s="92" t="s">
        <v>21297</v>
      </c>
      <c r="AB1714" s="92">
        <v>464287887</v>
      </c>
      <c r="AC1714" s="92" t="s">
        <v>29550</v>
      </c>
      <c r="AD1714" s="92" t="s">
        <v>1522</v>
      </c>
      <c r="AE1714" s="92" t="s">
        <v>29551</v>
      </c>
      <c r="AF1714" s="94" t="s">
        <v>39754</v>
      </c>
      <c r="AG1714" s="92" t="s">
        <v>39754</v>
      </c>
      <c r="AI1714" s="92" t="b">
        <f t="shared" ref="AI1713:AI1723" si="172">IF(LEN(B1714)=4,LEFT(AF1714,4),LEFT(AF1714,3))=B1714</f>
        <v>1</v>
      </c>
    </row>
    <row r="1715" spans="1:35" ht="72" x14ac:dyDescent="0.3">
      <c r="B1715" s="92" t="s">
        <v>1519</v>
      </c>
      <c r="C1715" s="92" t="s">
        <v>29537</v>
      </c>
      <c r="D1715" s="92" t="s">
        <v>1519</v>
      </c>
      <c r="E1715" s="92" t="s">
        <v>29538</v>
      </c>
      <c r="F1715" s="92" t="s">
        <v>21292</v>
      </c>
      <c r="G1715" s="92" t="s">
        <v>29539</v>
      </c>
      <c r="H1715" s="92">
        <v>307581</v>
      </c>
      <c r="I1715" s="92" t="s">
        <v>21294</v>
      </c>
      <c r="J1715" s="93">
        <v>4860</v>
      </c>
      <c r="K1715" s="92">
        <v>5713152000</v>
      </c>
      <c r="L1715" s="95">
        <v>36731</v>
      </c>
      <c r="M1715" s="92">
        <v>1.8E-3</v>
      </c>
      <c r="N1715" s="92" t="s">
        <v>21870</v>
      </c>
      <c r="O1715" s="92" t="s">
        <v>25</v>
      </c>
      <c r="P1715" s="92" t="s">
        <v>3</v>
      </c>
      <c r="Q1715" s="92" t="s">
        <v>77</v>
      </c>
      <c r="R1715" s="92" t="s">
        <v>26</v>
      </c>
      <c r="S1715" s="92" t="s">
        <v>180</v>
      </c>
      <c r="T1715" s="92" t="s">
        <v>30</v>
      </c>
      <c r="U1715" s="92" t="s">
        <v>24</v>
      </c>
      <c r="V1715" s="92" t="s">
        <v>751</v>
      </c>
      <c r="W1715" s="92" t="s">
        <v>24</v>
      </c>
      <c r="X1715" s="92" t="s">
        <v>32</v>
      </c>
      <c r="Y1715" s="92" t="s">
        <v>24</v>
      </c>
      <c r="Z1715" s="92">
        <v>460</v>
      </c>
      <c r="AA1715" s="92" t="s">
        <v>21297</v>
      </c>
      <c r="AB1715" s="92">
        <v>464287879</v>
      </c>
      <c r="AC1715" s="92" t="s">
        <v>29540</v>
      </c>
      <c r="AD1715" s="92" t="s">
        <v>1520</v>
      </c>
      <c r="AE1715" s="92" t="s">
        <v>29541</v>
      </c>
      <c r="AF1715" s="94" t="s">
        <v>40463</v>
      </c>
      <c r="AG1715" s="92" t="s">
        <v>35</v>
      </c>
      <c r="AI1715" s="92">
        <f>LEN(B1715)</f>
        <v>3</v>
      </c>
    </row>
    <row r="1716" spans="1:35" ht="86.4" x14ac:dyDescent="0.3">
      <c r="B1716" s="92" t="s">
        <v>648</v>
      </c>
      <c r="C1716" s="92" t="s">
        <v>24470</v>
      </c>
      <c r="D1716" s="92" t="s">
        <v>24471</v>
      </c>
      <c r="E1716" s="92" t="s">
        <v>24472</v>
      </c>
      <c r="F1716" s="92" t="s">
        <v>21311</v>
      </c>
      <c r="G1716" s="92" t="s">
        <v>24473</v>
      </c>
      <c r="H1716" s="92" t="s">
        <v>21372</v>
      </c>
      <c r="I1716" s="92" t="s">
        <v>21294</v>
      </c>
      <c r="K1716" s="92">
        <v>13903083000</v>
      </c>
      <c r="L1716" s="95" t="s">
        <v>21372</v>
      </c>
      <c r="M1716" s="92" t="s">
        <v>21372</v>
      </c>
      <c r="N1716" s="92" t="s">
        <v>21321</v>
      </c>
      <c r="O1716" s="92" t="s">
        <v>25</v>
      </c>
      <c r="P1716" s="92" t="s">
        <v>3</v>
      </c>
      <c r="Q1716" s="92" t="s">
        <v>77</v>
      </c>
      <c r="R1716" s="92" t="s">
        <v>26</v>
      </c>
      <c r="S1716" s="92" t="s">
        <v>29</v>
      </c>
      <c r="T1716" s="92" t="s">
        <v>30</v>
      </c>
      <c r="U1716" s="92" t="s">
        <v>24</v>
      </c>
      <c r="V1716" s="92" t="s">
        <v>24</v>
      </c>
      <c r="W1716" s="92" t="s">
        <v>18</v>
      </c>
      <c r="X1716" s="92" t="s">
        <v>32</v>
      </c>
      <c r="Y1716" s="92" t="s">
        <v>24</v>
      </c>
      <c r="Z1716" s="92">
        <v>104</v>
      </c>
      <c r="AA1716" s="92" t="s">
        <v>21297</v>
      </c>
      <c r="AB1716" s="92">
        <v>464287168</v>
      </c>
      <c r="AC1716" s="92" t="s">
        <v>24474</v>
      </c>
      <c r="AD1716" s="92" t="s">
        <v>649</v>
      </c>
      <c r="AE1716" s="92" t="s">
        <v>24475</v>
      </c>
      <c r="AF1716" s="94" t="s">
        <v>39755</v>
      </c>
      <c r="AG1716" s="92" t="s">
        <v>39755</v>
      </c>
      <c r="AI1716" s="92" t="b">
        <f t="shared" si="172"/>
        <v>1</v>
      </c>
    </row>
    <row r="1717" spans="1:35" ht="100.8" x14ac:dyDescent="0.3">
      <c r="B1717" s="92" t="s">
        <v>29080</v>
      </c>
      <c r="C1717" s="92" t="s">
        <v>29081</v>
      </c>
      <c r="D1717" s="92" t="s">
        <v>29082</v>
      </c>
      <c r="E1717" s="92" t="s">
        <v>29083</v>
      </c>
      <c r="F1717" s="92" t="s">
        <v>21486</v>
      </c>
      <c r="G1717" s="92" t="s">
        <v>29084</v>
      </c>
      <c r="H1717" s="92">
        <v>39156</v>
      </c>
      <c r="I1717" s="92" t="s">
        <v>21294</v>
      </c>
      <c r="J1717" s="93">
        <v>53.37</v>
      </c>
      <c r="K1717" s="92">
        <v>73758000</v>
      </c>
      <c r="L1717" s="95">
        <v>43571</v>
      </c>
      <c r="M1717" s="92">
        <v>4.7000000000000002E-3</v>
      </c>
      <c r="N1717" s="92" t="s">
        <v>345</v>
      </c>
      <c r="O1717" s="92" t="s">
        <v>25</v>
      </c>
      <c r="P1717" s="92" t="s">
        <v>38571</v>
      </c>
      <c r="Q1717" s="92" t="e">
        <v>#N/A</v>
      </c>
      <c r="R1717" s="92" t="e">
        <v>#N/A</v>
      </c>
      <c r="S1717" s="92" t="e">
        <v>#N/A</v>
      </c>
      <c r="T1717" s="92" t="e">
        <v>#N/A</v>
      </c>
      <c r="U1717" s="92" t="e">
        <v>#N/A</v>
      </c>
      <c r="V1717" s="92" t="e">
        <v>#N/A</v>
      </c>
      <c r="W1717" s="92" t="e">
        <v>#N/A</v>
      </c>
      <c r="X1717" s="92" t="e">
        <v>#N/A</v>
      </c>
      <c r="Y1717" s="92" t="e">
        <v>#N/A</v>
      </c>
      <c r="Z1717" s="92">
        <v>111</v>
      </c>
      <c r="AA1717" s="92" t="s">
        <v>21297</v>
      </c>
      <c r="AB1717" s="92" t="s">
        <v>29085</v>
      </c>
      <c r="AC1717" s="92" t="s">
        <v>29086</v>
      </c>
      <c r="AD1717" s="92" t="e">
        <v>#N/A</v>
      </c>
      <c r="AE1717" s="92" t="s">
        <v>29087</v>
      </c>
      <c r="AF1717" s="94" t="s">
        <v>39157</v>
      </c>
      <c r="AG1717" s="92" t="s">
        <v>39157</v>
      </c>
      <c r="AI1717" s="92" t="b">
        <f t="shared" si="172"/>
        <v>1</v>
      </c>
    </row>
    <row r="1718" spans="1:35" ht="115.2" x14ac:dyDescent="0.3">
      <c r="B1718" s="92" t="s">
        <v>4413</v>
      </c>
      <c r="C1718" s="92" t="s">
        <v>32277</v>
      </c>
      <c r="D1718" s="92" t="s">
        <v>32278</v>
      </c>
      <c r="E1718" s="92" t="s">
        <v>32279</v>
      </c>
      <c r="F1718" s="92" t="s">
        <v>21336</v>
      </c>
      <c r="G1718" s="92" t="s">
        <v>32280</v>
      </c>
      <c r="H1718" s="92">
        <v>913667</v>
      </c>
      <c r="I1718" s="92" t="s">
        <v>21294</v>
      </c>
      <c r="J1718" s="93">
        <v>4400</v>
      </c>
      <c r="K1718" s="92">
        <v>4321284000</v>
      </c>
      <c r="L1718" s="95">
        <v>41542</v>
      </c>
      <c r="M1718" s="92">
        <v>2.5000000000000001E-3</v>
      </c>
      <c r="N1718" s="92" t="s">
        <v>21712</v>
      </c>
      <c r="O1718" s="92" t="s">
        <v>75</v>
      </c>
      <c r="P1718" s="92" t="s">
        <v>76</v>
      </c>
      <c r="Q1718" s="92" t="s">
        <v>77</v>
      </c>
      <c r="R1718" s="92" t="s">
        <v>26</v>
      </c>
      <c r="S1718" s="92" t="s">
        <v>24</v>
      </c>
      <c r="T1718" s="92" t="s">
        <v>30</v>
      </c>
      <c r="U1718" s="92" t="s">
        <v>5</v>
      </c>
      <c r="V1718" s="92" t="s">
        <v>24</v>
      </c>
      <c r="W1718" s="92" t="s">
        <v>24</v>
      </c>
      <c r="X1718" s="92" t="s">
        <v>32</v>
      </c>
      <c r="Y1718" s="92" t="s">
        <v>24</v>
      </c>
      <c r="Z1718" s="92">
        <v>290</v>
      </c>
      <c r="AA1718" s="92" t="s">
        <v>21304</v>
      </c>
      <c r="AB1718" s="92" t="s">
        <v>32281</v>
      </c>
      <c r="AC1718" s="92" t="s">
        <v>32282</v>
      </c>
      <c r="AD1718" s="92" t="s">
        <v>4414</v>
      </c>
      <c r="AE1718" s="92" t="s">
        <v>32283</v>
      </c>
      <c r="AF1718" s="94" t="s">
        <v>39158</v>
      </c>
      <c r="AG1718" s="92" t="s">
        <v>39158</v>
      </c>
      <c r="AI1718" s="92" t="b">
        <f t="shared" si="172"/>
        <v>1</v>
      </c>
    </row>
    <row r="1719" spans="1:35" ht="100.8" x14ac:dyDescent="0.3">
      <c r="B1719" s="92" t="s">
        <v>4093</v>
      </c>
      <c r="C1719" s="92" t="s">
        <v>31855</v>
      </c>
      <c r="D1719" s="92" t="s">
        <v>31856</v>
      </c>
      <c r="E1719" s="92" t="s">
        <v>31857</v>
      </c>
      <c r="F1719" s="92" t="s">
        <v>21336</v>
      </c>
      <c r="G1719" s="92" t="s">
        <v>31858</v>
      </c>
      <c r="H1719" s="92">
        <v>51633</v>
      </c>
      <c r="I1719" s="92" t="s">
        <v>21294</v>
      </c>
      <c r="J1719" s="93">
        <v>291.08999999999997</v>
      </c>
      <c r="K1719" s="92">
        <v>286168500</v>
      </c>
      <c r="L1719" s="95">
        <v>42066</v>
      </c>
      <c r="M1719" s="92">
        <v>2.5000000000000001E-3</v>
      </c>
      <c r="N1719" s="92" t="s">
        <v>27057</v>
      </c>
      <c r="O1719" s="92" t="s">
        <v>75</v>
      </c>
      <c r="P1719" s="92" t="s">
        <v>154</v>
      </c>
      <c r="Q1719" s="92" t="s">
        <v>77</v>
      </c>
      <c r="R1719" s="92" t="s">
        <v>26</v>
      </c>
      <c r="S1719" s="92" t="s">
        <v>24</v>
      </c>
      <c r="T1719" s="92" t="s">
        <v>30</v>
      </c>
      <c r="U1719" s="92" t="s">
        <v>259</v>
      </c>
      <c r="V1719" s="92" t="s">
        <v>24</v>
      </c>
      <c r="W1719" s="92" t="s">
        <v>24</v>
      </c>
      <c r="X1719" s="92" t="s">
        <v>32</v>
      </c>
      <c r="Y1719" s="92" t="s">
        <v>24</v>
      </c>
      <c r="Z1719" s="92">
        <v>171</v>
      </c>
      <c r="AA1719" s="92" t="s">
        <v>21304</v>
      </c>
      <c r="AB1719" s="92" t="s">
        <v>31859</v>
      </c>
      <c r="AC1719" s="92" t="s">
        <v>31860</v>
      </c>
      <c r="AD1719" s="92" t="s">
        <v>4094</v>
      </c>
      <c r="AE1719" s="92" t="s">
        <v>31861</v>
      </c>
      <c r="AF1719" s="94" t="s">
        <v>40464</v>
      </c>
      <c r="AG1719" s="92" t="s">
        <v>35</v>
      </c>
      <c r="AI1719" s="92">
        <f>LEN(B1719)</f>
        <v>4</v>
      </c>
    </row>
    <row r="1720" spans="1:35" ht="100.8" x14ac:dyDescent="0.3">
      <c r="B1720" s="92" t="s">
        <v>2572</v>
      </c>
      <c r="C1720" s="92" t="s">
        <v>35252</v>
      </c>
      <c r="D1720" s="92" t="s">
        <v>35253</v>
      </c>
      <c r="E1720" s="92" t="s">
        <v>35254</v>
      </c>
      <c r="F1720" s="92" t="s">
        <v>22338</v>
      </c>
      <c r="G1720" s="92" t="s">
        <v>35255</v>
      </c>
      <c r="H1720" s="92">
        <v>2305116</v>
      </c>
      <c r="I1720" s="92" t="s">
        <v>21294</v>
      </c>
      <c r="J1720" s="93">
        <v>19960</v>
      </c>
      <c r="K1720" s="92">
        <v>19479680000</v>
      </c>
      <c r="L1720" s="95">
        <v>39203</v>
      </c>
      <c r="M1720" s="92">
        <v>1.5E-3</v>
      </c>
      <c r="N1720" s="92" t="s">
        <v>21712</v>
      </c>
      <c r="O1720" s="92" t="s">
        <v>75</v>
      </c>
      <c r="P1720" s="92" t="s">
        <v>99</v>
      </c>
      <c r="Q1720" s="92" t="s">
        <v>77</v>
      </c>
      <c r="R1720" s="92" t="s">
        <v>26</v>
      </c>
      <c r="S1720" s="92" t="s">
        <v>24</v>
      </c>
      <c r="T1720" s="92" t="s">
        <v>30</v>
      </c>
      <c r="U1720" s="92" t="s">
        <v>259</v>
      </c>
      <c r="V1720" s="92" t="s">
        <v>24</v>
      </c>
      <c r="W1720" s="92" t="s">
        <v>24</v>
      </c>
      <c r="X1720" s="92" t="s">
        <v>202</v>
      </c>
      <c r="Y1720" s="92" t="s">
        <v>24</v>
      </c>
      <c r="Z1720" s="92">
        <v>60</v>
      </c>
      <c r="AA1720" s="92" t="s">
        <v>21297</v>
      </c>
      <c r="AB1720" s="92">
        <v>464288679</v>
      </c>
      <c r="AC1720" s="92" t="s">
        <v>35256</v>
      </c>
      <c r="AD1720" s="92" t="s">
        <v>2573</v>
      </c>
      <c r="AE1720" s="92" t="s">
        <v>35257</v>
      </c>
      <c r="AF1720" s="94" t="s">
        <v>39756</v>
      </c>
      <c r="AG1720" s="92" t="s">
        <v>39756</v>
      </c>
      <c r="AI1720" s="92" t="b">
        <f t="shared" si="172"/>
        <v>1</v>
      </c>
    </row>
    <row r="1721" spans="1:35" ht="115.2" x14ac:dyDescent="0.3">
      <c r="B1721" s="92" t="s">
        <v>29354</v>
      </c>
      <c r="C1721" s="92" t="s">
        <v>29355</v>
      </c>
      <c r="D1721" s="92" t="s">
        <v>29356</v>
      </c>
      <c r="E1721" s="92" t="s">
        <v>29357</v>
      </c>
      <c r="F1721" s="92" t="s">
        <v>21311</v>
      </c>
      <c r="G1721" s="92" t="s">
        <v>29358</v>
      </c>
      <c r="H1721" s="92">
        <v>1880866</v>
      </c>
      <c r="I1721" s="92" t="s">
        <v>21294</v>
      </c>
      <c r="J1721" s="93">
        <v>20450</v>
      </c>
      <c r="K1721" s="92">
        <v>20820926000</v>
      </c>
      <c r="L1721" s="95">
        <v>39203</v>
      </c>
      <c r="M1721" s="92">
        <v>5.9999999999999995E-4</v>
      </c>
      <c r="N1721" s="92" t="s">
        <v>289</v>
      </c>
      <c r="O1721" s="92" t="s">
        <v>75</v>
      </c>
      <c r="P1721" s="92" t="e">
        <v>#N/A</v>
      </c>
      <c r="Q1721" s="92" t="e">
        <v>#N/A</v>
      </c>
      <c r="R1721" s="92" t="e">
        <v>#N/A</v>
      </c>
      <c r="S1721" s="92" t="e">
        <v>#N/A</v>
      </c>
      <c r="T1721" s="92" t="e">
        <v>#N/A</v>
      </c>
      <c r="U1721" s="92" t="e">
        <v>#N/A</v>
      </c>
      <c r="V1721" s="92" t="e">
        <v>#N/A</v>
      </c>
      <c r="W1721" s="92" t="e">
        <v>#N/A</v>
      </c>
      <c r="X1721" s="92" t="e">
        <v>#N/A</v>
      </c>
      <c r="Y1721" s="92" t="e">
        <v>#N/A</v>
      </c>
      <c r="Z1721" s="92">
        <v>2963</v>
      </c>
      <c r="AA1721" s="92" t="s">
        <v>21297</v>
      </c>
      <c r="AB1721" s="92">
        <v>464288646</v>
      </c>
      <c r="AC1721" s="92" t="s">
        <v>29359</v>
      </c>
      <c r="AD1721" s="92" t="e">
        <v>#N/A</v>
      </c>
      <c r="AE1721" s="92" t="s">
        <v>29360</v>
      </c>
      <c r="AF1721" s="94" t="s">
        <v>39159</v>
      </c>
      <c r="AG1721" s="92" t="s">
        <v>39159</v>
      </c>
      <c r="AI1721" s="92" t="b">
        <f t="shared" si="172"/>
        <v>1</v>
      </c>
    </row>
    <row r="1722" spans="1:35" ht="129.6" x14ac:dyDescent="0.3">
      <c r="B1722" s="92" t="s">
        <v>2697</v>
      </c>
      <c r="C1722" s="92" t="s">
        <v>36264</v>
      </c>
      <c r="D1722" s="92" t="s">
        <v>2697</v>
      </c>
      <c r="E1722" s="92" t="s">
        <v>36265</v>
      </c>
      <c r="F1722" s="92" t="s">
        <v>21292</v>
      </c>
      <c r="G1722" s="92" t="s">
        <v>36266</v>
      </c>
      <c r="H1722" s="92">
        <v>183255</v>
      </c>
      <c r="I1722" s="92" t="s">
        <v>21294</v>
      </c>
      <c r="J1722" s="93">
        <v>3840</v>
      </c>
      <c r="K1722" s="92">
        <v>3881881000</v>
      </c>
      <c r="L1722" s="95">
        <v>39579</v>
      </c>
      <c r="M1722" s="92">
        <v>6.9999999999999999E-4</v>
      </c>
      <c r="N1722" s="92" t="s">
        <v>27057</v>
      </c>
      <c r="O1722" s="92" t="s">
        <v>75</v>
      </c>
      <c r="P1722" s="92" t="s">
        <v>154</v>
      </c>
      <c r="Q1722" s="92" t="s">
        <v>77</v>
      </c>
      <c r="R1722" s="92" t="s">
        <v>26</v>
      </c>
      <c r="S1722" s="92" t="s">
        <v>24</v>
      </c>
      <c r="T1722" s="92" t="s">
        <v>30</v>
      </c>
      <c r="U1722" s="92" t="s">
        <v>259</v>
      </c>
      <c r="V1722" s="92" t="s">
        <v>24</v>
      </c>
      <c r="W1722" s="92" t="s">
        <v>24</v>
      </c>
      <c r="X1722" s="92" t="s">
        <v>32</v>
      </c>
      <c r="Y1722" s="92" t="s">
        <v>24</v>
      </c>
      <c r="Z1722" s="92">
        <v>1352</v>
      </c>
      <c r="AA1722" s="92" t="s">
        <v>21297</v>
      </c>
      <c r="AB1722" s="92">
        <v>464288158</v>
      </c>
      <c r="AC1722" s="92" t="s">
        <v>36267</v>
      </c>
      <c r="AD1722" s="92" t="s">
        <v>2698</v>
      </c>
      <c r="AE1722" s="92" t="s">
        <v>36268</v>
      </c>
      <c r="AF1722" s="94" t="s">
        <v>40465</v>
      </c>
      <c r="AG1722" s="92" t="s">
        <v>35</v>
      </c>
      <c r="AI1722" s="92">
        <f>LEN(B1722)</f>
        <v>3</v>
      </c>
    </row>
    <row r="1723" spans="1:35" ht="57.6" x14ac:dyDescent="0.3">
      <c r="B1723" s="92" t="s">
        <v>2599</v>
      </c>
      <c r="C1723" s="92" t="s">
        <v>35406</v>
      </c>
      <c r="D1723" s="92" t="s">
        <v>2599</v>
      </c>
      <c r="E1723" s="92" t="s">
        <v>35407</v>
      </c>
      <c r="F1723" s="92" t="s">
        <v>21292</v>
      </c>
      <c r="G1723" s="92" t="s">
        <v>35408</v>
      </c>
      <c r="H1723" s="92">
        <v>37206324</v>
      </c>
      <c r="I1723" s="92" t="s">
        <v>21294</v>
      </c>
      <c r="J1723" s="93">
        <v>13220</v>
      </c>
      <c r="K1723" s="92">
        <v>13736332500</v>
      </c>
      <c r="L1723" s="95">
        <v>38828</v>
      </c>
      <c r="M1723" s="92">
        <v>5.0000000000000001E-3</v>
      </c>
      <c r="N1723" s="92" t="s">
        <v>21295</v>
      </c>
      <c r="O1723" s="92" t="s">
        <v>71</v>
      </c>
      <c r="P1723" s="92" t="s">
        <v>89</v>
      </c>
      <c r="Q1723" s="92" t="s">
        <v>43</v>
      </c>
      <c r="R1723" s="92" t="s">
        <v>28</v>
      </c>
      <c r="S1723" s="92" t="s">
        <v>24</v>
      </c>
      <c r="T1723" s="92" t="s">
        <v>30</v>
      </c>
      <c r="U1723" s="92" t="s">
        <v>24</v>
      </c>
      <c r="V1723" s="92" t="s">
        <v>24</v>
      </c>
      <c r="W1723" s="92" t="s">
        <v>24</v>
      </c>
      <c r="X1723" s="92" t="s">
        <v>32</v>
      </c>
      <c r="Y1723" s="92" t="s">
        <v>24</v>
      </c>
      <c r="Z1723" s="92">
        <v>0</v>
      </c>
      <c r="AA1723" s="92" t="s">
        <v>21297</v>
      </c>
      <c r="AB1723" s="92" t="s">
        <v>35409</v>
      </c>
      <c r="AC1723" s="92" t="s">
        <v>35410</v>
      </c>
      <c r="AD1723" s="92" t="s">
        <v>2600</v>
      </c>
      <c r="AE1723" s="92" t="s">
        <v>35411</v>
      </c>
      <c r="AF1723" s="94" t="s">
        <v>39160</v>
      </c>
      <c r="AG1723" s="92" t="s">
        <v>39160</v>
      </c>
      <c r="AI1723" s="92" t="b">
        <f t="shared" si="172"/>
        <v>1</v>
      </c>
    </row>
    <row r="1724" spans="1:35" x14ac:dyDescent="0.3">
      <c r="A1724" s="96" t="s">
        <v>38562</v>
      </c>
      <c r="B1724" s="96" t="s">
        <v>5181</v>
      </c>
      <c r="C1724" s="96" t="s">
        <v>5182</v>
      </c>
      <c r="D1724" s="96"/>
      <c r="E1724" s="96"/>
      <c r="F1724" s="96"/>
      <c r="G1724" s="96"/>
      <c r="H1724" s="96"/>
      <c r="I1724" s="96"/>
      <c r="J1724" s="97"/>
      <c r="K1724" s="96"/>
      <c r="L1724" s="96"/>
      <c r="M1724" s="96"/>
      <c r="N1724" s="96"/>
      <c r="O1724" s="96" t="s">
        <v>25</v>
      </c>
      <c r="P1724" s="96" t="s">
        <v>3</v>
      </c>
      <c r="Q1724" s="96" t="s">
        <v>43</v>
      </c>
      <c r="R1724" s="96" t="s">
        <v>28</v>
      </c>
      <c r="S1724" s="96" t="s">
        <v>29</v>
      </c>
      <c r="T1724" s="96" t="s">
        <v>30</v>
      </c>
      <c r="U1724" s="96" t="s">
        <v>613</v>
      </c>
      <c r="V1724" s="96" t="s">
        <v>24</v>
      </c>
      <c r="W1724" s="96" t="s">
        <v>18</v>
      </c>
      <c r="X1724" s="96" t="s">
        <v>32</v>
      </c>
      <c r="Y1724" s="96" t="s">
        <v>24</v>
      </c>
      <c r="Z1724" s="96"/>
      <c r="AA1724" s="96"/>
      <c r="AB1724" s="96"/>
      <c r="AC1724" s="96"/>
      <c r="AD1724" s="96" t="s">
        <v>5183</v>
      </c>
      <c r="AE1724" s="96"/>
      <c r="AF1724" s="98" t="s">
        <v>37</v>
      </c>
      <c r="AG1724" s="96" t="s">
        <v>24</v>
      </c>
    </row>
    <row r="1725" spans="1:35" ht="129.6" x14ac:dyDescent="0.3">
      <c r="B1725" s="92" t="s">
        <v>2758</v>
      </c>
      <c r="C1725" s="92" t="s">
        <v>36700</v>
      </c>
      <c r="D1725" s="92" t="s">
        <v>2758</v>
      </c>
      <c r="E1725" s="92" t="s">
        <v>36701</v>
      </c>
      <c r="F1725" s="92" t="s">
        <v>21292</v>
      </c>
      <c r="G1725" s="92" t="s">
        <v>36702</v>
      </c>
      <c r="H1725" s="92">
        <v>2508872</v>
      </c>
      <c r="I1725" s="92" t="s">
        <v>21294</v>
      </c>
      <c r="J1725" s="93">
        <v>23960</v>
      </c>
      <c r="K1725" s="92">
        <v>24229212000</v>
      </c>
      <c r="L1725" s="95">
        <v>37723</v>
      </c>
      <c r="M1725" s="92">
        <v>1.9E-3</v>
      </c>
      <c r="N1725" s="92" t="s">
        <v>27889</v>
      </c>
      <c r="O1725" s="92" t="s">
        <v>75</v>
      </c>
      <c r="P1725" s="92" t="s">
        <v>1316</v>
      </c>
      <c r="Q1725" s="92" t="s">
        <v>77</v>
      </c>
      <c r="R1725" s="92" t="s">
        <v>26</v>
      </c>
      <c r="S1725" s="92" t="s">
        <v>24</v>
      </c>
      <c r="T1725" s="92" t="s">
        <v>30</v>
      </c>
      <c r="U1725" s="92" t="s">
        <v>78</v>
      </c>
      <c r="V1725" s="92" t="s">
        <v>24</v>
      </c>
      <c r="W1725" s="92" t="s">
        <v>24</v>
      </c>
      <c r="X1725" s="92" t="s">
        <v>32</v>
      </c>
      <c r="Y1725" s="92" t="s">
        <v>24</v>
      </c>
      <c r="Z1725" s="92">
        <v>49</v>
      </c>
      <c r="AA1725" s="92" t="s">
        <v>21297</v>
      </c>
      <c r="AB1725" s="92">
        <v>464287176</v>
      </c>
      <c r="AC1725" s="92" t="s">
        <v>36703</v>
      </c>
      <c r="AD1725" s="92" t="s">
        <v>2759</v>
      </c>
      <c r="AE1725" s="92" t="s">
        <v>36704</v>
      </c>
      <c r="AF1725" s="94" t="s">
        <v>39757</v>
      </c>
      <c r="AG1725" s="92" t="s">
        <v>39757</v>
      </c>
      <c r="AI1725" s="92" t="b">
        <f t="shared" ref="AI1725:AI1765" si="173">IF(LEN(B1725)=4,LEFT(AF1725,4),LEFT(AF1725,3))=B1725</f>
        <v>1</v>
      </c>
    </row>
    <row r="1726" spans="1:35" ht="100.8" x14ac:dyDescent="0.3">
      <c r="B1726" s="92" t="s">
        <v>1705</v>
      </c>
      <c r="C1726" s="92" t="s">
        <v>30687</v>
      </c>
      <c r="D1726" s="92" t="s">
        <v>1705</v>
      </c>
      <c r="E1726" s="92" t="s">
        <v>30688</v>
      </c>
      <c r="F1726" s="92" t="s">
        <v>21336</v>
      </c>
      <c r="G1726" s="92" t="s">
        <v>30689</v>
      </c>
      <c r="H1726" s="92">
        <v>281578</v>
      </c>
      <c r="I1726" s="92" t="s">
        <v>21294</v>
      </c>
      <c r="J1726" s="93">
        <v>1160</v>
      </c>
      <c r="K1726" s="92">
        <v>1297457000</v>
      </c>
      <c r="L1726" s="95">
        <v>37782</v>
      </c>
      <c r="M1726" s="92">
        <v>4.1999999999999997E-3</v>
      </c>
      <c r="N1726" s="92" t="s">
        <v>345</v>
      </c>
      <c r="O1726" s="92" t="s">
        <v>25</v>
      </c>
      <c r="P1726" s="92" t="s">
        <v>1706</v>
      </c>
      <c r="Q1726" s="92" t="s">
        <v>77</v>
      </c>
      <c r="R1726" s="92" t="s">
        <v>26</v>
      </c>
      <c r="S1726" s="92" t="s">
        <v>28</v>
      </c>
      <c r="T1726" s="92" t="s">
        <v>30</v>
      </c>
      <c r="U1726" s="92" t="s">
        <v>24</v>
      </c>
      <c r="V1726" s="92" t="s">
        <v>24</v>
      </c>
      <c r="W1726" s="92" t="s">
        <v>24</v>
      </c>
      <c r="X1726" s="92" t="s">
        <v>32</v>
      </c>
      <c r="Y1726" s="92" t="s">
        <v>24</v>
      </c>
      <c r="Z1726" s="92">
        <v>24</v>
      </c>
      <c r="AA1726" s="92" t="s">
        <v>21297</v>
      </c>
      <c r="AB1726" s="92">
        <v>464287192</v>
      </c>
      <c r="AC1726" s="92" t="s">
        <v>30690</v>
      </c>
      <c r="AD1726" s="92" t="s">
        <v>1707</v>
      </c>
      <c r="AE1726" s="92" t="s">
        <v>30691</v>
      </c>
      <c r="AF1726" s="94" t="s">
        <v>39758</v>
      </c>
      <c r="AG1726" s="92" t="s">
        <v>39758</v>
      </c>
      <c r="AI1726" s="92" t="b">
        <f t="shared" si="173"/>
        <v>1</v>
      </c>
    </row>
    <row r="1727" spans="1:35" ht="86.4" x14ac:dyDescent="0.3">
      <c r="B1727" s="92" t="s">
        <v>3798</v>
      </c>
      <c r="C1727" s="92" t="s">
        <v>36633</v>
      </c>
      <c r="D1727" s="92" t="s">
        <v>36634</v>
      </c>
      <c r="E1727" s="92" t="s">
        <v>36635</v>
      </c>
      <c r="F1727" s="92" t="s">
        <v>21292</v>
      </c>
      <c r="G1727" s="92" t="s">
        <v>36636</v>
      </c>
      <c r="H1727" s="92">
        <v>49461</v>
      </c>
      <c r="I1727" s="92" t="s">
        <v>21294</v>
      </c>
      <c r="J1727" s="93">
        <v>407.35</v>
      </c>
      <c r="K1727" s="92">
        <v>407308500</v>
      </c>
      <c r="L1727" s="95">
        <v>41731</v>
      </c>
      <c r="M1727" s="92">
        <v>1.5E-3</v>
      </c>
      <c r="N1727" s="92" t="s">
        <v>21529</v>
      </c>
      <c r="O1727" s="92" t="s">
        <v>75</v>
      </c>
      <c r="P1727" s="92" t="s">
        <v>3799</v>
      </c>
      <c r="Q1727" s="92" t="s">
        <v>77</v>
      </c>
      <c r="R1727" s="92" t="s">
        <v>26</v>
      </c>
      <c r="S1727" s="92" t="s">
        <v>24</v>
      </c>
      <c r="T1727" s="92" t="s">
        <v>30</v>
      </c>
      <c r="U1727" s="92" t="s">
        <v>24</v>
      </c>
      <c r="V1727" s="92" t="s">
        <v>24</v>
      </c>
      <c r="W1727" s="92" t="s">
        <v>24</v>
      </c>
      <c r="X1727" s="92" t="s">
        <v>32</v>
      </c>
      <c r="Y1727" s="92" t="s">
        <v>24</v>
      </c>
      <c r="Z1727" s="92">
        <v>11</v>
      </c>
      <c r="AA1727" s="92" t="s">
        <v>21297</v>
      </c>
      <c r="AB1727" s="92" t="s">
        <v>36637</v>
      </c>
      <c r="AC1727" s="92" t="s">
        <v>36638</v>
      </c>
      <c r="AD1727" s="92" t="s">
        <v>3800</v>
      </c>
      <c r="AE1727" s="92" t="s">
        <v>36639</v>
      </c>
      <c r="AF1727" s="94" t="s">
        <v>39759</v>
      </c>
      <c r="AG1727" s="92" t="s">
        <v>39759</v>
      </c>
      <c r="AI1727" s="92" t="b">
        <f t="shared" si="173"/>
        <v>1</v>
      </c>
    </row>
    <row r="1728" spans="1:35" ht="129.6" x14ac:dyDescent="0.3">
      <c r="B1728" s="92" t="s">
        <v>4601</v>
      </c>
      <c r="C1728" s="92" t="s">
        <v>28997</v>
      </c>
      <c r="D1728" s="92" t="s">
        <v>28998</v>
      </c>
      <c r="E1728" s="92" t="s">
        <v>28999</v>
      </c>
      <c r="F1728" s="92" t="s">
        <v>21336</v>
      </c>
      <c r="G1728" s="92" t="s">
        <v>29000</v>
      </c>
      <c r="H1728" s="92">
        <v>800152</v>
      </c>
      <c r="I1728" s="92" t="s">
        <v>21294</v>
      </c>
      <c r="J1728" s="93">
        <v>4920</v>
      </c>
      <c r="K1728" s="92">
        <v>4921622000</v>
      </c>
      <c r="L1728" s="95">
        <v>41590</v>
      </c>
      <c r="M1728" s="92">
        <v>8.0000000000000004E-4</v>
      </c>
      <c r="N1728" s="92" t="s">
        <v>21712</v>
      </c>
      <c r="O1728" s="92" t="s">
        <v>75</v>
      </c>
      <c r="P1728" s="92" t="s">
        <v>76</v>
      </c>
      <c r="Q1728" s="92" t="s">
        <v>43</v>
      </c>
      <c r="R1728" s="92" t="s">
        <v>28</v>
      </c>
      <c r="S1728" s="92" t="s">
        <v>24</v>
      </c>
      <c r="T1728" s="92" t="s">
        <v>30</v>
      </c>
      <c r="U1728" s="92" t="s">
        <v>259</v>
      </c>
      <c r="V1728" s="92" t="s">
        <v>24</v>
      </c>
      <c r="W1728" s="92" t="s">
        <v>24</v>
      </c>
      <c r="X1728" s="92" t="s">
        <v>32</v>
      </c>
      <c r="Y1728" s="92" t="s">
        <v>33</v>
      </c>
      <c r="Z1728" s="92">
        <v>515</v>
      </c>
      <c r="AA1728" s="92" t="s">
        <v>21304</v>
      </c>
      <c r="AB1728" s="92" t="s">
        <v>29001</v>
      </c>
      <c r="AC1728" s="92" t="s">
        <v>29002</v>
      </c>
      <c r="AD1728" s="92" t="s">
        <v>4602</v>
      </c>
      <c r="AE1728" s="92" t="s">
        <v>29003</v>
      </c>
      <c r="AF1728" s="94" t="s">
        <v>39760</v>
      </c>
      <c r="AG1728" s="92" t="s">
        <v>39760</v>
      </c>
      <c r="AI1728" s="92" t="b">
        <f t="shared" si="173"/>
        <v>1</v>
      </c>
    </row>
    <row r="1729" spans="2:35" ht="129.6" x14ac:dyDescent="0.3">
      <c r="B1729" s="92" t="s">
        <v>1231</v>
      </c>
      <c r="C1729" s="92" t="s">
        <v>27600</v>
      </c>
      <c r="D1729" s="92" t="s">
        <v>27601</v>
      </c>
      <c r="E1729" s="92" t="s">
        <v>27602</v>
      </c>
      <c r="F1729" s="92" t="s">
        <v>21362</v>
      </c>
      <c r="G1729" s="92" t="s">
        <v>27603</v>
      </c>
      <c r="H1729" s="92">
        <v>17421</v>
      </c>
      <c r="I1729" s="92" t="s">
        <v>21294</v>
      </c>
      <c r="J1729" s="93">
        <v>176.86</v>
      </c>
      <c r="K1729" s="92">
        <v>183123730</v>
      </c>
      <c r="L1729" s="95">
        <v>40972</v>
      </c>
      <c r="M1729" s="92">
        <v>4.0000000000000001E-3</v>
      </c>
      <c r="N1729" s="92" t="s">
        <v>21673</v>
      </c>
      <c r="O1729" s="92" t="s">
        <v>75</v>
      </c>
      <c r="P1729" s="92" t="s">
        <v>118</v>
      </c>
      <c r="Q1729" s="92" t="s">
        <v>57</v>
      </c>
      <c r="R1729" s="92" t="s">
        <v>28</v>
      </c>
      <c r="S1729" s="92" t="s">
        <v>24</v>
      </c>
      <c r="T1729" s="92" t="s">
        <v>30</v>
      </c>
      <c r="U1729" s="92" t="s">
        <v>78</v>
      </c>
      <c r="V1729" s="92" t="s">
        <v>24</v>
      </c>
      <c r="W1729" s="92" t="s">
        <v>24</v>
      </c>
      <c r="X1729" s="92" t="s">
        <v>32</v>
      </c>
      <c r="Y1729" s="92" t="s">
        <v>24</v>
      </c>
      <c r="Z1729" s="92">
        <v>1492</v>
      </c>
      <c r="AA1729" s="92" t="s">
        <v>21297</v>
      </c>
      <c r="AB1729" s="92">
        <v>464286178</v>
      </c>
      <c r="AC1729" s="92" t="s">
        <v>27604</v>
      </c>
      <c r="AD1729" s="92" t="s">
        <v>1232</v>
      </c>
      <c r="AE1729" s="92" t="s">
        <v>27605</v>
      </c>
      <c r="AF1729" s="94" t="s">
        <v>40466</v>
      </c>
      <c r="AG1729" s="92" t="s">
        <v>35</v>
      </c>
      <c r="AI1729" s="92">
        <f>LEN(B1729)</f>
        <v>4</v>
      </c>
    </row>
    <row r="1730" spans="2:35" ht="144" x14ac:dyDescent="0.3">
      <c r="B1730" s="92" t="s">
        <v>1602</v>
      </c>
      <c r="C1730" s="92" t="s">
        <v>30265</v>
      </c>
      <c r="D1730" s="92" t="s">
        <v>1602</v>
      </c>
      <c r="E1730" s="92" t="s">
        <v>30266</v>
      </c>
      <c r="F1730" s="92" t="s">
        <v>21336</v>
      </c>
      <c r="G1730" s="92" t="s">
        <v>30267</v>
      </c>
      <c r="H1730" s="92">
        <v>175186</v>
      </c>
      <c r="I1730" s="92" t="s">
        <v>21294</v>
      </c>
      <c r="J1730" s="93">
        <v>2360</v>
      </c>
      <c r="K1730" s="92">
        <v>2916680000</v>
      </c>
      <c r="L1730" s="95">
        <v>38722</v>
      </c>
      <c r="M1730" s="92">
        <v>4.1999999999999997E-3</v>
      </c>
      <c r="N1730" s="92" t="s">
        <v>345</v>
      </c>
      <c r="O1730" s="92" t="s">
        <v>25</v>
      </c>
      <c r="P1730" s="92" t="s">
        <v>1603</v>
      </c>
      <c r="Q1730" s="92" t="s">
        <v>77</v>
      </c>
      <c r="R1730" s="92" t="s">
        <v>26</v>
      </c>
      <c r="S1730" s="92" t="s">
        <v>28</v>
      </c>
      <c r="T1730" s="92" t="s">
        <v>30</v>
      </c>
      <c r="U1730" s="92" t="s">
        <v>24</v>
      </c>
      <c r="V1730" s="92" t="s">
        <v>24</v>
      </c>
      <c r="W1730" s="92" t="s">
        <v>24</v>
      </c>
      <c r="X1730" s="92" t="s">
        <v>32</v>
      </c>
      <c r="Y1730" s="92" t="s">
        <v>24</v>
      </c>
      <c r="Z1730" s="92">
        <v>39</v>
      </c>
      <c r="AA1730" s="92" t="s">
        <v>21297</v>
      </c>
      <c r="AB1730" s="92">
        <v>464288760</v>
      </c>
      <c r="AC1730" s="92" t="s">
        <v>30268</v>
      </c>
      <c r="AD1730" s="92" t="s">
        <v>1604</v>
      </c>
      <c r="AE1730" s="92" t="s">
        <v>30269</v>
      </c>
      <c r="AF1730" s="94" t="s">
        <v>39161</v>
      </c>
      <c r="AG1730" s="92" t="s">
        <v>39161</v>
      </c>
      <c r="AI1730" s="92" t="b">
        <f t="shared" si="173"/>
        <v>1</v>
      </c>
    </row>
    <row r="1731" spans="2:35" ht="100.8" x14ac:dyDescent="0.3">
      <c r="B1731" s="92" t="s">
        <v>1701</v>
      </c>
      <c r="C1731" s="92" t="s">
        <v>30677</v>
      </c>
      <c r="D1731" s="92" t="s">
        <v>1701</v>
      </c>
      <c r="E1731" s="92" t="s">
        <v>30678</v>
      </c>
      <c r="F1731" s="92" t="s">
        <v>21292</v>
      </c>
      <c r="G1731" s="92" t="s">
        <v>30679</v>
      </c>
      <c r="H1731" s="92">
        <v>127460</v>
      </c>
      <c r="I1731" s="92" t="s">
        <v>21328</v>
      </c>
      <c r="J1731" s="93">
        <v>646.16999999999996</v>
      </c>
      <c r="K1731" s="92">
        <v>764528000</v>
      </c>
      <c r="L1731" s="95">
        <v>36866</v>
      </c>
      <c r="M1731" s="92">
        <v>4.3E-3</v>
      </c>
      <c r="N1731" s="92" t="s">
        <v>21963</v>
      </c>
      <c r="O1731" s="92" t="s">
        <v>25</v>
      </c>
      <c r="P1731" s="92" t="s">
        <v>348</v>
      </c>
      <c r="Q1731" s="92" t="s">
        <v>77</v>
      </c>
      <c r="R1731" s="92" t="s">
        <v>26</v>
      </c>
      <c r="S1731" s="92" t="s">
        <v>28</v>
      </c>
      <c r="T1731" s="92" t="s">
        <v>30</v>
      </c>
      <c r="U1731" s="92" t="s">
        <v>24</v>
      </c>
      <c r="V1731" s="92" t="s">
        <v>24</v>
      </c>
      <c r="W1731" s="92" t="s">
        <v>24</v>
      </c>
      <c r="X1731" s="92" t="s">
        <v>32</v>
      </c>
      <c r="Y1731" s="92" t="s">
        <v>24</v>
      </c>
      <c r="Z1731" s="92">
        <v>40</v>
      </c>
      <c r="AA1731" s="92" t="s">
        <v>21297</v>
      </c>
      <c r="AB1731" s="92">
        <v>464287838</v>
      </c>
      <c r="AC1731" s="92" t="s">
        <v>30680</v>
      </c>
      <c r="AD1731" s="92" t="s">
        <v>1702</v>
      </c>
      <c r="AE1731" s="92" t="s">
        <v>30681</v>
      </c>
      <c r="AF1731" s="94" t="s">
        <v>40467</v>
      </c>
      <c r="AG1731" s="92" t="s">
        <v>35</v>
      </c>
      <c r="AI1731" s="92">
        <f t="shared" ref="AI1731:AI1732" si="174">LEN(B1731)</f>
        <v>3</v>
      </c>
    </row>
    <row r="1732" spans="2:35" ht="129.6" x14ac:dyDescent="0.3">
      <c r="B1732" s="92" t="s">
        <v>1417</v>
      </c>
      <c r="C1732" s="92" t="s">
        <v>28617</v>
      </c>
      <c r="D1732" s="92" t="s">
        <v>1417</v>
      </c>
      <c r="E1732" s="92" t="s">
        <v>28618</v>
      </c>
      <c r="F1732" s="92" t="s">
        <v>21486</v>
      </c>
      <c r="G1732" s="92" t="s">
        <v>28619</v>
      </c>
      <c r="H1732" s="92">
        <v>23306</v>
      </c>
      <c r="I1732" s="92" t="s">
        <v>21294</v>
      </c>
      <c r="J1732" s="93">
        <v>99.12</v>
      </c>
      <c r="K1732" s="92">
        <v>112480480</v>
      </c>
      <c r="L1732" s="95">
        <v>38722</v>
      </c>
      <c r="M1732" s="92">
        <v>4.1999999999999997E-3</v>
      </c>
      <c r="N1732" s="92" t="s">
        <v>22212</v>
      </c>
      <c r="O1732" s="92" t="s">
        <v>25</v>
      </c>
      <c r="P1732" s="92" t="s">
        <v>1418</v>
      </c>
      <c r="Q1732" s="92" t="s">
        <v>77</v>
      </c>
      <c r="R1732" s="92" t="s">
        <v>26</v>
      </c>
      <c r="S1732" s="92" t="s">
        <v>28</v>
      </c>
      <c r="T1732" s="92" t="s">
        <v>30</v>
      </c>
      <c r="U1732" s="92" t="s">
        <v>24</v>
      </c>
      <c r="V1732" s="92" t="s">
        <v>24</v>
      </c>
      <c r="W1732" s="92" t="s">
        <v>24</v>
      </c>
      <c r="X1732" s="92" t="s">
        <v>32</v>
      </c>
      <c r="Y1732" s="92" t="s">
        <v>24</v>
      </c>
      <c r="Z1732" s="92">
        <v>28</v>
      </c>
      <c r="AA1732" s="92" t="s">
        <v>21297</v>
      </c>
      <c r="AB1732" s="92">
        <v>464288794</v>
      </c>
      <c r="AC1732" s="92" t="s">
        <v>28620</v>
      </c>
      <c r="AD1732" s="92" t="s">
        <v>1419</v>
      </c>
      <c r="AE1732" s="92" t="s">
        <v>28621</v>
      </c>
      <c r="AF1732" s="94" t="s">
        <v>40468</v>
      </c>
      <c r="AG1732" s="92" t="s">
        <v>35</v>
      </c>
      <c r="AI1732" s="92">
        <f t="shared" si="174"/>
        <v>3</v>
      </c>
    </row>
    <row r="1733" spans="2:35" ht="72" x14ac:dyDescent="0.3">
      <c r="B1733" s="92" t="s">
        <v>1696</v>
      </c>
      <c r="C1733" s="92" t="s">
        <v>30665</v>
      </c>
      <c r="D1733" s="92" t="s">
        <v>1696</v>
      </c>
      <c r="E1733" s="92" t="s">
        <v>30666</v>
      </c>
      <c r="F1733" s="92" t="s">
        <v>21292</v>
      </c>
      <c r="G1733" s="92" t="s">
        <v>30667</v>
      </c>
      <c r="H1733" s="92">
        <v>45715</v>
      </c>
      <c r="I1733" s="92" t="s">
        <v>21294</v>
      </c>
      <c r="J1733" s="93">
        <v>614.89</v>
      </c>
      <c r="K1733" s="92">
        <v>681679000</v>
      </c>
      <c r="L1733" s="95">
        <v>36866</v>
      </c>
      <c r="M1733" s="92">
        <v>4.3E-3</v>
      </c>
      <c r="N1733" s="92" t="s">
        <v>27077</v>
      </c>
      <c r="O1733" s="92" t="s">
        <v>25</v>
      </c>
      <c r="P1733" s="92" t="s">
        <v>1697</v>
      </c>
      <c r="Q1733" s="92" t="s">
        <v>77</v>
      </c>
      <c r="R1733" s="92" t="s">
        <v>26</v>
      </c>
      <c r="S1733" s="92" t="s">
        <v>29</v>
      </c>
      <c r="T1733" s="92" t="s">
        <v>30</v>
      </c>
      <c r="U1733" s="92" t="s">
        <v>24</v>
      </c>
      <c r="V1733" s="92" t="s">
        <v>24</v>
      </c>
      <c r="W1733" s="92" t="s">
        <v>24</v>
      </c>
      <c r="X1733" s="92" t="s">
        <v>32</v>
      </c>
      <c r="Y1733" s="92" t="s">
        <v>24</v>
      </c>
      <c r="Z1733" s="92">
        <v>101</v>
      </c>
      <c r="AA1733" s="92" t="s">
        <v>21297</v>
      </c>
      <c r="AB1733" s="92">
        <v>464287812</v>
      </c>
      <c r="AC1733" s="92" t="s">
        <v>30668</v>
      </c>
      <c r="AD1733" s="92" t="s">
        <v>1698</v>
      </c>
      <c r="AE1733" s="92" t="s">
        <v>30669</v>
      </c>
      <c r="AF1733" s="94" t="s">
        <v>39162</v>
      </c>
      <c r="AG1733" s="92" t="s">
        <v>39162</v>
      </c>
      <c r="AI1733" s="92" t="b">
        <f t="shared" si="173"/>
        <v>1</v>
      </c>
    </row>
    <row r="1734" spans="2:35" ht="86.4" x14ac:dyDescent="0.3">
      <c r="B1734" s="92" t="s">
        <v>1682</v>
      </c>
      <c r="C1734" s="92" t="s">
        <v>30635</v>
      </c>
      <c r="D1734" s="92" t="s">
        <v>1682</v>
      </c>
      <c r="E1734" s="92" t="s">
        <v>30636</v>
      </c>
      <c r="F1734" s="92" t="s">
        <v>21292</v>
      </c>
      <c r="G1734" s="92" t="s">
        <v>30637</v>
      </c>
      <c r="H1734" s="92">
        <v>33409</v>
      </c>
      <c r="I1734" s="92" t="s">
        <v>21294</v>
      </c>
      <c r="J1734" s="93">
        <v>1040</v>
      </c>
      <c r="K1734" s="92">
        <v>1146859450</v>
      </c>
      <c r="L1734" s="95">
        <v>36866</v>
      </c>
      <c r="M1734" s="92">
        <v>4.3E-3</v>
      </c>
      <c r="N1734" s="92" t="s">
        <v>21878</v>
      </c>
      <c r="O1734" s="92" t="s">
        <v>25</v>
      </c>
      <c r="P1734" s="92" t="s">
        <v>1683</v>
      </c>
      <c r="Q1734" s="92" t="s">
        <v>77</v>
      </c>
      <c r="R1734" s="92" t="s">
        <v>26</v>
      </c>
      <c r="S1734" s="92" t="s">
        <v>28</v>
      </c>
      <c r="T1734" s="92" t="s">
        <v>30</v>
      </c>
      <c r="U1734" s="92" t="s">
        <v>24</v>
      </c>
      <c r="V1734" s="92" t="s">
        <v>24</v>
      </c>
      <c r="W1734" s="92" t="s">
        <v>24</v>
      </c>
      <c r="X1734" s="92" t="s">
        <v>32</v>
      </c>
      <c r="Y1734" s="92" t="s">
        <v>24</v>
      </c>
      <c r="Z1734" s="92">
        <v>137</v>
      </c>
      <c r="AA1734" s="92" t="s">
        <v>21297</v>
      </c>
      <c r="AB1734" s="92">
        <v>464287580</v>
      </c>
      <c r="AC1734" s="92" t="s">
        <v>30638</v>
      </c>
      <c r="AD1734" s="92" t="s">
        <v>1684</v>
      </c>
      <c r="AE1734" s="92" t="s">
        <v>30639</v>
      </c>
      <c r="AF1734" s="94" t="s">
        <v>40469</v>
      </c>
      <c r="AG1734" s="92" t="s">
        <v>35</v>
      </c>
      <c r="AI1734" s="92">
        <f>LEN(B1734)</f>
        <v>3</v>
      </c>
    </row>
    <row r="1735" spans="2:35" ht="115.2" x14ac:dyDescent="0.3">
      <c r="B1735" s="92" t="s">
        <v>24127</v>
      </c>
      <c r="C1735" s="92" t="s">
        <v>24128</v>
      </c>
      <c r="D1735" s="92" t="s">
        <v>24129</v>
      </c>
      <c r="E1735" s="92" t="s">
        <v>24130</v>
      </c>
      <c r="F1735" s="92" t="s">
        <v>21362</v>
      </c>
      <c r="G1735" s="92" t="s">
        <v>24131</v>
      </c>
      <c r="H1735" s="92">
        <v>2733</v>
      </c>
      <c r="I1735" s="92" t="s">
        <v>21294</v>
      </c>
      <c r="J1735" s="93">
        <v>34.32</v>
      </c>
      <c r="K1735" s="92">
        <v>37485840</v>
      </c>
      <c r="L1735" s="95">
        <v>42927</v>
      </c>
      <c r="M1735" s="92">
        <v>2.5000000000000001E-3</v>
      </c>
      <c r="N1735" s="92" t="s">
        <v>21321</v>
      </c>
      <c r="O1735" s="92" t="e">
        <v>#N/A</v>
      </c>
      <c r="P1735" s="92" t="e">
        <v>#N/A</v>
      </c>
      <c r="Q1735" s="99" t="s">
        <v>77</v>
      </c>
      <c r="R1735" s="92" t="e">
        <v>#N/A</v>
      </c>
      <c r="S1735" s="92" t="s">
        <v>29</v>
      </c>
      <c r="T1735" s="92" t="e">
        <v>#N/A</v>
      </c>
      <c r="U1735" s="92" t="e">
        <v>#N/A</v>
      </c>
      <c r="V1735" s="92" t="e">
        <v>#N/A</v>
      </c>
      <c r="W1735" s="92" t="s">
        <v>18</v>
      </c>
      <c r="X1735" s="92" t="e">
        <v>#N/A</v>
      </c>
      <c r="Y1735" s="92" t="e">
        <v>#N/A</v>
      </c>
      <c r="Z1735" s="92">
        <v>347</v>
      </c>
      <c r="AA1735" s="92" t="s">
        <v>21297</v>
      </c>
      <c r="AB1735" s="92" t="s">
        <v>24132</v>
      </c>
      <c r="AC1735" s="92" t="s">
        <v>24133</v>
      </c>
      <c r="AD1735" s="92" t="e">
        <v>#N/A</v>
      </c>
      <c r="AE1735" s="92" t="s">
        <v>24134</v>
      </c>
      <c r="AF1735" s="94" t="s">
        <v>39163</v>
      </c>
      <c r="AG1735" s="92" t="s">
        <v>39163</v>
      </c>
      <c r="AI1735" s="92" t="b">
        <f t="shared" si="173"/>
        <v>1</v>
      </c>
    </row>
    <row r="1736" spans="2:35" ht="100.8" x14ac:dyDescent="0.3">
      <c r="B1736" s="92" t="s">
        <v>1685</v>
      </c>
      <c r="C1736" s="92" t="s">
        <v>30640</v>
      </c>
      <c r="D1736" s="92" t="s">
        <v>1685</v>
      </c>
      <c r="E1736" s="92" t="s">
        <v>30641</v>
      </c>
      <c r="F1736" s="92" t="s">
        <v>21292</v>
      </c>
      <c r="G1736" s="92" t="s">
        <v>30642</v>
      </c>
      <c r="H1736" s="92">
        <v>1696449</v>
      </c>
      <c r="I1736" s="92" t="s">
        <v>21294</v>
      </c>
      <c r="J1736" s="93">
        <v>359.87</v>
      </c>
      <c r="K1736" s="92">
        <v>442975000</v>
      </c>
      <c r="L1736" s="95">
        <v>36866</v>
      </c>
      <c r="M1736" s="92">
        <v>4.1999999999999997E-3</v>
      </c>
      <c r="N1736" s="92" t="s">
        <v>21338</v>
      </c>
      <c r="O1736" s="92" t="s">
        <v>25</v>
      </c>
      <c r="P1736" s="92" t="s">
        <v>1</v>
      </c>
      <c r="Q1736" s="92" t="s">
        <v>77</v>
      </c>
      <c r="R1736" s="92" t="s">
        <v>26</v>
      </c>
      <c r="S1736" s="92" t="s">
        <v>28</v>
      </c>
      <c r="T1736" s="92" t="s">
        <v>30</v>
      </c>
      <c r="U1736" s="92" t="s">
        <v>24</v>
      </c>
      <c r="V1736" s="92" t="s">
        <v>24</v>
      </c>
      <c r="W1736" s="92" t="s">
        <v>24</v>
      </c>
      <c r="X1736" s="92" t="s">
        <v>32</v>
      </c>
      <c r="Y1736" s="92" t="s">
        <v>24</v>
      </c>
      <c r="Z1736" s="92">
        <v>40</v>
      </c>
      <c r="AA1736" s="92" t="s">
        <v>21297</v>
      </c>
      <c r="AB1736" s="92">
        <v>464287796</v>
      </c>
      <c r="AC1736" s="92" t="s">
        <v>30643</v>
      </c>
      <c r="AD1736" s="92" t="s">
        <v>1686</v>
      </c>
      <c r="AE1736" s="92" t="s">
        <v>30644</v>
      </c>
      <c r="AF1736" s="94" t="s">
        <v>40470</v>
      </c>
      <c r="AG1736" s="92" t="s">
        <v>35</v>
      </c>
      <c r="AI1736" s="92">
        <f t="shared" ref="AI1736:AI1739" si="175">LEN(B1736)</f>
        <v>3</v>
      </c>
    </row>
    <row r="1737" spans="2:35" ht="144" x14ac:dyDescent="0.3">
      <c r="B1737" s="92" t="s">
        <v>1689</v>
      </c>
      <c r="C1737" s="92" t="s">
        <v>30650</v>
      </c>
      <c r="D1737" s="92" t="s">
        <v>1689</v>
      </c>
      <c r="E1737" s="92" t="s">
        <v>30651</v>
      </c>
      <c r="F1737" s="92" t="s">
        <v>21292</v>
      </c>
      <c r="G1737" s="92" t="s">
        <v>30652</v>
      </c>
      <c r="H1737" s="92">
        <v>181816</v>
      </c>
      <c r="I1737" s="92" t="s">
        <v>21294</v>
      </c>
      <c r="J1737" s="93">
        <v>968.25</v>
      </c>
      <c r="K1737" s="92">
        <v>1099280000</v>
      </c>
      <c r="L1737" s="95">
        <v>36866</v>
      </c>
      <c r="M1737" s="92">
        <v>4.1999999999999997E-3</v>
      </c>
      <c r="N1737" s="92" t="s">
        <v>22212</v>
      </c>
      <c r="O1737" s="92" t="s">
        <v>25</v>
      </c>
      <c r="P1737" s="92" t="s">
        <v>1690</v>
      </c>
      <c r="Q1737" s="92" t="s">
        <v>77</v>
      </c>
      <c r="R1737" s="92" t="s">
        <v>26</v>
      </c>
      <c r="S1737" s="92" t="s">
        <v>29</v>
      </c>
      <c r="T1737" s="92" t="s">
        <v>30</v>
      </c>
      <c r="U1737" s="92" t="s">
        <v>24</v>
      </c>
      <c r="V1737" s="92" t="s">
        <v>24</v>
      </c>
      <c r="W1737" s="92" t="s">
        <v>24</v>
      </c>
      <c r="X1737" s="92" t="s">
        <v>32</v>
      </c>
      <c r="Y1737" s="92" t="s">
        <v>24</v>
      </c>
      <c r="Z1737" s="92">
        <v>105</v>
      </c>
      <c r="AA1737" s="92" t="s">
        <v>21297</v>
      </c>
      <c r="AB1737" s="92">
        <v>464287770</v>
      </c>
      <c r="AC1737" s="92" t="s">
        <v>30653</v>
      </c>
      <c r="AD1737" s="92" t="s">
        <v>1691</v>
      </c>
      <c r="AE1737" s="92" t="s">
        <v>30654</v>
      </c>
      <c r="AF1737" s="94" t="s">
        <v>40471</v>
      </c>
      <c r="AG1737" s="92" t="s">
        <v>35</v>
      </c>
      <c r="AI1737" s="92">
        <f t="shared" si="175"/>
        <v>3</v>
      </c>
    </row>
    <row r="1738" spans="2:35" ht="100.8" x14ac:dyDescent="0.3">
      <c r="B1738" s="92" t="s">
        <v>1687</v>
      </c>
      <c r="C1738" s="92" t="s">
        <v>30645</v>
      </c>
      <c r="D1738" s="92" t="s">
        <v>1687</v>
      </c>
      <c r="E1738" s="92" t="s">
        <v>30646</v>
      </c>
      <c r="F1738" s="92" t="s">
        <v>21292</v>
      </c>
      <c r="G1738" s="92" t="s">
        <v>30647</v>
      </c>
      <c r="H1738" s="92">
        <v>213190</v>
      </c>
      <c r="I1738" s="92" t="s">
        <v>21294</v>
      </c>
      <c r="J1738" s="93">
        <v>1180</v>
      </c>
      <c r="K1738" s="92">
        <v>1323840000</v>
      </c>
      <c r="L1738" s="95">
        <v>36668</v>
      </c>
      <c r="M1738" s="92">
        <v>4.1999999999999997E-3</v>
      </c>
      <c r="N1738" s="92" t="s">
        <v>22212</v>
      </c>
      <c r="O1738" s="92" t="s">
        <v>25</v>
      </c>
      <c r="P1738" s="92" t="s">
        <v>236</v>
      </c>
      <c r="Q1738" s="92" t="s">
        <v>77</v>
      </c>
      <c r="R1738" s="92" t="s">
        <v>26</v>
      </c>
      <c r="S1738" s="92" t="s">
        <v>28</v>
      </c>
      <c r="T1738" s="92" t="s">
        <v>30</v>
      </c>
      <c r="U1738" s="92" t="s">
        <v>24</v>
      </c>
      <c r="V1738" s="92" t="s">
        <v>24</v>
      </c>
      <c r="W1738" s="92" t="s">
        <v>24</v>
      </c>
      <c r="X1738" s="92" t="s">
        <v>32</v>
      </c>
      <c r="Y1738" s="92" t="s">
        <v>24</v>
      </c>
      <c r="Z1738" s="92">
        <v>237</v>
      </c>
      <c r="AA1738" s="92" t="s">
        <v>21297</v>
      </c>
      <c r="AB1738" s="92">
        <v>464287788</v>
      </c>
      <c r="AC1738" s="92" t="s">
        <v>30648</v>
      </c>
      <c r="AD1738" s="92" t="s">
        <v>1688</v>
      </c>
      <c r="AE1738" s="92" t="s">
        <v>30649</v>
      </c>
      <c r="AF1738" s="94" t="s">
        <v>40472</v>
      </c>
      <c r="AG1738" s="92" t="s">
        <v>35</v>
      </c>
      <c r="AI1738" s="92">
        <f t="shared" si="175"/>
        <v>3</v>
      </c>
    </row>
    <row r="1739" spans="2:35" ht="115.2" x14ac:dyDescent="0.3">
      <c r="B1739" s="92" t="s">
        <v>1692</v>
      </c>
      <c r="C1739" s="92" t="s">
        <v>30655</v>
      </c>
      <c r="D1739" s="92" t="s">
        <v>1692</v>
      </c>
      <c r="E1739" s="92" t="s">
        <v>30656</v>
      </c>
      <c r="F1739" s="92" t="s">
        <v>21292</v>
      </c>
      <c r="G1739" s="92" t="s">
        <v>30657</v>
      </c>
      <c r="H1739" s="92">
        <v>37647</v>
      </c>
      <c r="I1739" s="92" t="s">
        <v>21294</v>
      </c>
      <c r="J1739" s="93">
        <v>2210</v>
      </c>
      <c r="K1739" s="92">
        <v>2382611000</v>
      </c>
      <c r="L1739" s="95">
        <v>36866</v>
      </c>
      <c r="M1739" s="92">
        <v>4.3E-3</v>
      </c>
      <c r="N1739" s="92" t="s">
        <v>21733</v>
      </c>
      <c r="O1739" s="92" t="s">
        <v>25</v>
      </c>
      <c r="P1739" s="92" t="s">
        <v>441</v>
      </c>
      <c r="Q1739" s="92" t="s">
        <v>77</v>
      </c>
      <c r="R1739" s="92" t="s">
        <v>26</v>
      </c>
      <c r="S1739" s="92" t="s">
        <v>28</v>
      </c>
      <c r="T1739" s="92" t="s">
        <v>30</v>
      </c>
      <c r="U1739" s="92" t="s">
        <v>24</v>
      </c>
      <c r="V1739" s="92" t="s">
        <v>24</v>
      </c>
      <c r="W1739" s="92" t="s">
        <v>24</v>
      </c>
      <c r="X1739" s="92" t="s">
        <v>32</v>
      </c>
      <c r="Y1739" s="92" t="s">
        <v>24</v>
      </c>
      <c r="Z1739" s="92">
        <v>125</v>
      </c>
      <c r="AA1739" s="92" t="s">
        <v>21297</v>
      </c>
      <c r="AB1739" s="92">
        <v>464287762</v>
      </c>
      <c r="AC1739" s="92" t="s">
        <v>30658</v>
      </c>
      <c r="AD1739" s="92" t="s">
        <v>1693</v>
      </c>
      <c r="AE1739" s="92" t="s">
        <v>30659</v>
      </c>
      <c r="AF1739" s="94" t="s">
        <v>40473</v>
      </c>
      <c r="AG1739" s="92" t="s">
        <v>35</v>
      </c>
      <c r="AI1739" s="92">
        <f t="shared" si="175"/>
        <v>3</v>
      </c>
    </row>
    <row r="1740" spans="2:35" ht="129.6" x14ac:dyDescent="0.3">
      <c r="B1740" s="92" t="s">
        <v>1503</v>
      </c>
      <c r="C1740" s="92" t="s">
        <v>29394</v>
      </c>
      <c r="D1740" s="92" t="s">
        <v>1503</v>
      </c>
      <c r="E1740" s="92" t="s">
        <v>29395</v>
      </c>
      <c r="F1740" s="92" t="s">
        <v>21292</v>
      </c>
      <c r="G1740" s="92" t="s">
        <v>29396</v>
      </c>
      <c r="H1740" s="92">
        <v>32956</v>
      </c>
      <c r="I1740" s="92" t="s">
        <v>21294</v>
      </c>
      <c r="J1740" s="93">
        <v>913.56</v>
      </c>
      <c r="K1740" s="92">
        <v>1071742500</v>
      </c>
      <c r="L1740" s="95">
        <v>38722</v>
      </c>
      <c r="M1740" s="92">
        <v>4.1999999999999997E-3</v>
      </c>
      <c r="N1740" s="92" t="s">
        <v>21733</v>
      </c>
      <c r="O1740" s="92" t="s">
        <v>25</v>
      </c>
      <c r="P1740" s="92" t="s">
        <v>1504</v>
      </c>
      <c r="Q1740" s="92" t="s">
        <v>77</v>
      </c>
      <c r="R1740" s="92" t="s">
        <v>26</v>
      </c>
      <c r="S1740" s="92" t="s">
        <v>28</v>
      </c>
      <c r="T1740" s="92" t="s">
        <v>30</v>
      </c>
      <c r="U1740" s="92" t="s">
        <v>24</v>
      </c>
      <c r="V1740" s="92" t="s">
        <v>24</v>
      </c>
      <c r="W1740" s="92" t="s">
        <v>24</v>
      </c>
      <c r="X1740" s="92" t="s">
        <v>32</v>
      </c>
      <c r="Y1740" s="92" t="s">
        <v>24</v>
      </c>
      <c r="Z1740" s="92">
        <v>57</v>
      </c>
      <c r="AA1740" s="92" t="s">
        <v>21297</v>
      </c>
      <c r="AB1740" s="92">
        <v>464288828</v>
      </c>
      <c r="AC1740" s="92" t="s">
        <v>29397</v>
      </c>
      <c r="AD1740" s="92" t="s">
        <v>1505</v>
      </c>
      <c r="AE1740" s="92" t="s">
        <v>29398</v>
      </c>
      <c r="AF1740" s="94" t="s">
        <v>39760</v>
      </c>
      <c r="AG1740" s="92" t="s">
        <v>39164</v>
      </c>
      <c r="AI1740" s="92" t="b">
        <f t="shared" si="173"/>
        <v>0</v>
      </c>
    </row>
    <row r="1741" spans="2:35" ht="115.2" x14ac:dyDescent="0.3">
      <c r="B1741" s="92" t="s">
        <v>1605</v>
      </c>
      <c r="C1741" s="92" t="s">
        <v>30270</v>
      </c>
      <c r="D1741" s="92" t="s">
        <v>1605</v>
      </c>
      <c r="E1741" s="92" t="s">
        <v>30271</v>
      </c>
      <c r="F1741" s="92" t="s">
        <v>21336</v>
      </c>
      <c r="G1741" s="92" t="s">
        <v>30272</v>
      </c>
      <c r="H1741" s="92">
        <v>3501189</v>
      </c>
      <c r="I1741" s="92" t="s">
        <v>21294</v>
      </c>
      <c r="J1741" s="93">
        <v>2140</v>
      </c>
      <c r="K1741" s="92">
        <v>2144411500</v>
      </c>
      <c r="L1741" s="95">
        <v>38722</v>
      </c>
      <c r="M1741" s="92">
        <v>4.1999999999999997E-3</v>
      </c>
      <c r="N1741" s="92" t="s">
        <v>21878</v>
      </c>
      <c r="O1741" s="92" t="s">
        <v>25</v>
      </c>
      <c r="P1741" s="92" t="s">
        <v>1606</v>
      </c>
      <c r="Q1741" s="92" t="s">
        <v>77</v>
      </c>
      <c r="R1741" s="92" t="s">
        <v>26</v>
      </c>
      <c r="S1741" s="92" t="s">
        <v>28</v>
      </c>
      <c r="T1741" s="92" t="s">
        <v>30</v>
      </c>
      <c r="U1741" s="92" t="s">
        <v>24</v>
      </c>
      <c r="V1741" s="92" t="s">
        <v>24</v>
      </c>
      <c r="W1741" s="92" t="s">
        <v>24</v>
      </c>
      <c r="X1741" s="92" t="s">
        <v>32</v>
      </c>
      <c r="Y1741" s="92" t="s">
        <v>24</v>
      </c>
      <c r="Z1741" s="92">
        <v>48</v>
      </c>
      <c r="AA1741" s="92" t="s">
        <v>21297</v>
      </c>
      <c r="AB1741" s="92">
        <v>464288752</v>
      </c>
      <c r="AC1741" s="92" t="s">
        <v>30273</v>
      </c>
      <c r="AD1741" s="92" t="s">
        <v>1607</v>
      </c>
      <c r="AE1741" s="92" t="s">
        <v>30274</v>
      </c>
      <c r="AF1741" s="94" t="s">
        <v>40474</v>
      </c>
      <c r="AG1741" s="92" t="s">
        <v>35</v>
      </c>
      <c r="AI1741" s="92">
        <f t="shared" ref="AI1741:AI1742" si="176">LEN(B1741)</f>
        <v>3</v>
      </c>
    </row>
    <row r="1742" spans="2:35" ht="86.4" x14ac:dyDescent="0.3">
      <c r="B1742" s="92" t="s">
        <v>1694</v>
      </c>
      <c r="C1742" s="92" t="s">
        <v>30660</v>
      </c>
      <c r="D1742" s="92" t="s">
        <v>1694</v>
      </c>
      <c r="E1742" s="92" t="s">
        <v>30661</v>
      </c>
      <c r="F1742" s="92" t="s">
        <v>21362</v>
      </c>
      <c r="G1742" s="92" t="s">
        <v>30662</v>
      </c>
      <c r="H1742" s="92">
        <v>43852</v>
      </c>
      <c r="I1742" s="92" t="s">
        <v>21294</v>
      </c>
      <c r="J1742" s="93">
        <v>936.13</v>
      </c>
      <c r="K1742" s="92">
        <v>1109556000</v>
      </c>
      <c r="L1742" s="95">
        <v>36866</v>
      </c>
      <c r="M1742" s="92">
        <v>4.1999999999999997E-3</v>
      </c>
      <c r="N1742" s="92" t="s">
        <v>345</v>
      </c>
      <c r="O1742" s="92" t="s">
        <v>25</v>
      </c>
      <c r="P1742" s="92" t="s">
        <v>345</v>
      </c>
      <c r="Q1742" s="92" t="s">
        <v>77</v>
      </c>
      <c r="R1742" s="92" t="s">
        <v>26</v>
      </c>
      <c r="S1742" s="92" t="s">
        <v>28</v>
      </c>
      <c r="T1742" s="92" t="s">
        <v>30</v>
      </c>
      <c r="U1742" s="92" t="s">
        <v>24</v>
      </c>
      <c r="V1742" s="92" t="s">
        <v>24</v>
      </c>
      <c r="W1742" s="92" t="s">
        <v>24</v>
      </c>
      <c r="X1742" s="92" t="s">
        <v>32</v>
      </c>
      <c r="Y1742" s="92" t="s">
        <v>24</v>
      </c>
      <c r="Z1742" s="92">
        <v>187</v>
      </c>
      <c r="AA1742" s="92" t="s">
        <v>21297</v>
      </c>
      <c r="AB1742" s="92">
        <v>464287754</v>
      </c>
      <c r="AC1742" s="92" t="s">
        <v>30663</v>
      </c>
      <c r="AD1742" s="92" t="s">
        <v>1695</v>
      </c>
      <c r="AE1742" s="92" t="s">
        <v>30664</v>
      </c>
      <c r="AF1742" s="94" t="s">
        <v>40475</v>
      </c>
      <c r="AG1742" s="92" t="s">
        <v>35</v>
      </c>
      <c r="AI1742" s="92">
        <f t="shared" si="176"/>
        <v>3</v>
      </c>
    </row>
    <row r="1743" spans="2:35" ht="129.6" x14ac:dyDescent="0.3">
      <c r="B1743" s="92" t="s">
        <v>29250</v>
      </c>
      <c r="C1743" s="92" t="s">
        <v>29251</v>
      </c>
      <c r="D1743" s="92" t="s">
        <v>29252</v>
      </c>
      <c r="E1743" s="92" t="s">
        <v>29253</v>
      </c>
      <c r="F1743" s="92" t="s">
        <v>21336</v>
      </c>
      <c r="G1743" s="92" t="s">
        <v>29254</v>
      </c>
      <c r="H1743" s="92">
        <v>37449</v>
      </c>
      <c r="I1743" s="92" t="s">
        <v>21294</v>
      </c>
      <c r="J1743" s="93">
        <v>34.479999999999997</v>
      </c>
      <c r="K1743" s="92">
        <v>59724000</v>
      </c>
      <c r="L1743" s="95">
        <v>43163</v>
      </c>
      <c r="M1743" s="92">
        <v>4.0000000000000001E-3</v>
      </c>
      <c r="N1743" s="92" t="s">
        <v>27623</v>
      </c>
      <c r="O1743" s="92" t="s">
        <v>25</v>
      </c>
      <c r="P1743" s="92" t="s">
        <v>254</v>
      </c>
      <c r="Q1743" s="99" t="s">
        <v>77</v>
      </c>
      <c r="R1743" s="92" t="e">
        <v>#N/A</v>
      </c>
      <c r="S1743" s="92" t="e">
        <v>#N/A</v>
      </c>
      <c r="T1743" s="92" t="e">
        <v>#N/A</v>
      </c>
      <c r="U1743" s="92" t="e">
        <v>#N/A</v>
      </c>
      <c r="V1743" s="92" t="e">
        <v>#N/A</v>
      </c>
      <c r="W1743" s="92" t="e">
        <v>#N/A</v>
      </c>
      <c r="X1743" s="92" t="e">
        <v>#N/A</v>
      </c>
      <c r="Y1743" s="92" t="e">
        <v>#N/A</v>
      </c>
      <c r="Z1743" s="92">
        <v>136</v>
      </c>
      <c r="AA1743" s="92" t="s">
        <v>21297</v>
      </c>
      <c r="AB1743" s="92" t="s">
        <v>29255</v>
      </c>
      <c r="AC1743" s="92" t="s">
        <v>29256</v>
      </c>
      <c r="AD1743" s="92" t="e">
        <v>#N/A</v>
      </c>
      <c r="AE1743" s="92" t="s">
        <v>29257</v>
      </c>
      <c r="AF1743" s="94" t="s">
        <v>39165</v>
      </c>
      <c r="AG1743" s="92" t="s">
        <v>39165</v>
      </c>
      <c r="AI1743" s="92" t="b">
        <f t="shared" si="173"/>
        <v>1</v>
      </c>
    </row>
    <row r="1744" spans="2:35" ht="86.4" x14ac:dyDescent="0.3">
      <c r="B1744" s="92" t="s">
        <v>1420</v>
      </c>
      <c r="C1744" s="92" t="s">
        <v>28622</v>
      </c>
      <c r="D1744" s="92" t="s">
        <v>1420</v>
      </c>
      <c r="E1744" s="92" t="s">
        <v>28623</v>
      </c>
      <c r="F1744" s="92" t="s">
        <v>21292</v>
      </c>
      <c r="G1744" s="92" t="s">
        <v>28624</v>
      </c>
      <c r="H1744" s="92">
        <v>20593</v>
      </c>
      <c r="I1744" s="92" t="s">
        <v>21294</v>
      </c>
      <c r="J1744" s="93">
        <v>59.61</v>
      </c>
      <c r="K1744" s="92">
        <v>65240000</v>
      </c>
      <c r="L1744" s="95">
        <v>38722</v>
      </c>
      <c r="M1744" s="92">
        <v>4.1999999999999997E-3</v>
      </c>
      <c r="N1744" s="92" t="s">
        <v>22212</v>
      </c>
      <c r="O1744" s="92" t="s">
        <v>25</v>
      </c>
      <c r="P1744" s="92" t="s">
        <v>1421</v>
      </c>
      <c r="Q1744" s="92" t="s">
        <v>77</v>
      </c>
      <c r="R1744" s="92" t="s">
        <v>26</v>
      </c>
      <c r="S1744" s="92" t="s">
        <v>28</v>
      </c>
      <c r="T1744" s="92" t="s">
        <v>30</v>
      </c>
      <c r="U1744" s="92" t="s">
        <v>24</v>
      </c>
      <c r="V1744" s="92" t="s">
        <v>24</v>
      </c>
      <c r="W1744" s="92" t="s">
        <v>24</v>
      </c>
      <c r="X1744" s="92" t="s">
        <v>32</v>
      </c>
      <c r="Y1744" s="92" t="s">
        <v>24</v>
      </c>
      <c r="Z1744" s="92">
        <v>67</v>
      </c>
      <c r="AA1744" s="92" t="s">
        <v>21297</v>
      </c>
      <c r="AB1744" s="92">
        <v>464288786</v>
      </c>
      <c r="AC1744" s="92" t="s">
        <v>28625</v>
      </c>
      <c r="AD1744" s="92" t="s">
        <v>1422</v>
      </c>
      <c r="AE1744" s="92" t="s">
        <v>28626</v>
      </c>
      <c r="AF1744" s="94" t="s">
        <v>40476</v>
      </c>
      <c r="AG1744" s="92" t="s">
        <v>35</v>
      </c>
      <c r="AI1744" s="92">
        <f t="shared" ref="AI1744:AI1745" si="177">LEN(B1744)</f>
        <v>3</v>
      </c>
    </row>
    <row r="1745" spans="2:35" ht="100.8" x14ac:dyDescent="0.3">
      <c r="B1745" s="92" t="s">
        <v>1506</v>
      </c>
      <c r="C1745" s="92" t="s">
        <v>29407</v>
      </c>
      <c r="D1745" s="92" t="s">
        <v>1506</v>
      </c>
      <c r="E1745" s="92" t="s">
        <v>29408</v>
      </c>
      <c r="F1745" s="92" t="s">
        <v>21292</v>
      </c>
      <c r="G1745" s="92" t="s">
        <v>29409</v>
      </c>
      <c r="H1745" s="92">
        <v>178910</v>
      </c>
      <c r="I1745" s="92" t="s">
        <v>21294</v>
      </c>
      <c r="J1745" s="93">
        <v>8150</v>
      </c>
      <c r="K1745" s="92">
        <v>8678604000</v>
      </c>
      <c r="L1745" s="95">
        <v>38722</v>
      </c>
      <c r="M1745" s="92">
        <v>4.1999999999999997E-3</v>
      </c>
      <c r="N1745" s="92" t="s">
        <v>21733</v>
      </c>
      <c r="O1745" s="92" t="s">
        <v>25</v>
      </c>
      <c r="P1745" s="92" t="s">
        <v>1507</v>
      </c>
      <c r="Q1745" s="92" t="s">
        <v>77</v>
      </c>
      <c r="R1745" s="92" t="s">
        <v>26</v>
      </c>
      <c r="S1745" s="92" t="s">
        <v>28</v>
      </c>
      <c r="T1745" s="92" t="s">
        <v>30</v>
      </c>
      <c r="U1745" s="92" t="s">
        <v>24</v>
      </c>
      <c r="V1745" s="92" t="s">
        <v>24</v>
      </c>
      <c r="W1745" s="92" t="s">
        <v>24</v>
      </c>
      <c r="X1745" s="92" t="s">
        <v>32</v>
      </c>
      <c r="Y1745" s="92" t="s">
        <v>24</v>
      </c>
      <c r="Z1745" s="92">
        <v>66</v>
      </c>
      <c r="AA1745" s="92" t="s">
        <v>21297</v>
      </c>
      <c r="AB1745" s="92">
        <v>464288810</v>
      </c>
      <c r="AC1745" s="92" t="s">
        <v>29410</v>
      </c>
      <c r="AD1745" s="92" t="s">
        <v>1508</v>
      </c>
      <c r="AE1745" s="92" t="s">
        <v>29411</v>
      </c>
      <c r="AF1745" s="94" t="s">
        <v>40477</v>
      </c>
      <c r="AG1745" s="92" t="s">
        <v>35</v>
      </c>
      <c r="AI1745" s="92">
        <f t="shared" si="177"/>
        <v>3</v>
      </c>
    </row>
    <row r="1746" spans="2:35" ht="100.8" x14ac:dyDescent="0.3">
      <c r="B1746" s="92" t="s">
        <v>1468</v>
      </c>
      <c r="C1746" s="92" t="s">
        <v>29199</v>
      </c>
      <c r="D1746" s="92" t="s">
        <v>1468</v>
      </c>
      <c r="E1746" s="92" t="s">
        <v>29200</v>
      </c>
      <c r="F1746" s="92" t="s">
        <v>21336</v>
      </c>
      <c r="G1746" s="92" t="s">
        <v>29201</v>
      </c>
      <c r="H1746" s="92">
        <v>262678</v>
      </c>
      <c r="I1746" s="92" t="s">
        <v>21294</v>
      </c>
      <c r="J1746" s="93">
        <v>118.24</v>
      </c>
      <c r="K1746" s="92">
        <v>142252000</v>
      </c>
      <c r="L1746" s="95">
        <v>38722</v>
      </c>
      <c r="M1746" s="92">
        <v>4.1999999999999997E-3</v>
      </c>
      <c r="N1746" s="92" t="s">
        <v>21338</v>
      </c>
      <c r="O1746" s="92" t="s">
        <v>25</v>
      </c>
      <c r="P1746" s="92" t="s">
        <v>1469</v>
      </c>
      <c r="Q1746" s="92" t="s">
        <v>77</v>
      </c>
      <c r="R1746" s="92" t="s">
        <v>26</v>
      </c>
      <c r="S1746" s="92" t="s">
        <v>28</v>
      </c>
      <c r="T1746" s="92" t="s">
        <v>30</v>
      </c>
      <c r="U1746" s="92" t="s">
        <v>24</v>
      </c>
      <c r="V1746" s="92" t="s">
        <v>24</v>
      </c>
      <c r="W1746" s="92" t="s">
        <v>24</v>
      </c>
      <c r="X1746" s="92" t="s">
        <v>32</v>
      </c>
      <c r="Y1746" s="92" t="s">
        <v>24</v>
      </c>
      <c r="Z1746" s="92">
        <v>43</v>
      </c>
      <c r="AA1746" s="92" t="s">
        <v>21297</v>
      </c>
      <c r="AB1746" s="92">
        <v>464288851</v>
      </c>
      <c r="AC1746" s="92" t="s">
        <v>29202</v>
      </c>
      <c r="AD1746" s="92" t="s">
        <v>1470</v>
      </c>
      <c r="AE1746" s="92" t="s">
        <v>29203</v>
      </c>
      <c r="AF1746" s="94" t="s">
        <v>39166</v>
      </c>
      <c r="AG1746" s="92" t="s">
        <v>39166</v>
      </c>
      <c r="AI1746" s="92" t="b">
        <f t="shared" si="173"/>
        <v>1</v>
      </c>
    </row>
    <row r="1747" spans="2:35" ht="129.6" x14ac:dyDescent="0.3">
      <c r="B1747" s="92" t="s">
        <v>1473</v>
      </c>
      <c r="C1747" s="92" t="s">
        <v>29234</v>
      </c>
      <c r="D1747" s="92" t="s">
        <v>1473</v>
      </c>
      <c r="E1747" s="92" t="s">
        <v>29235</v>
      </c>
      <c r="F1747" s="92" t="s">
        <v>21486</v>
      </c>
      <c r="G1747" s="92" t="s">
        <v>29236</v>
      </c>
      <c r="H1747" s="92">
        <v>273444</v>
      </c>
      <c r="I1747" s="92" t="s">
        <v>21294</v>
      </c>
      <c r="J1747" s="93">
        <v>46.27</v>
      </c>
      <c r="K1747" s="92">
        <v>60515500</v>
      </c>
      <c r="L1747" s="95">
        <v>38722</v>
      </c>
      <c r="M1747" s="92">
        <v>4.1999999999999997E-3</v>
      </c>
      <c r="N1747" s="92" t="s">
        <v>21338</v>
      </c>
      <c r="O1747" s="92" t="s">
        <v>25</v>
      </c>
      <c r="P1747" s="92" t="s">
        <v>1474</v>
      </c>
      <c r="Q1747" s="92" t="s">
        <v>77</v>
      </c>
      <c r="R1747" s="92" t="s">
        <v>26</v>
      </c>
      <c r="S1747" s="92" t="s">
        <v>28</v>
      </c>
      <c r="T1747" s="92" t="s">
        <v>30</v>
      </c>
      <c r="U1747" s="92" t="s">
        <v>24</v>
      </c>
      <c r="V1747" s="92" t="s">
        <v>24</v>
      </c>
      <c r="W1747" s="92" t="s">
        <v>24</v>
      </c>
      <c r="X1747" s="92" t="s">
        <v>32</v>
      </c>
      <c r="Y1747" s="92" t="s">
        <v>24</v>
      </c>
      <c r="Z1747" s="92">
        <v>28</v>
      </c>
      <c r="AA1747" s="92" t="s">
        <v>21297</v>
      </c>
      <c r="AB1747" s="92">
        <v>464288844</v>
      </c>
      <c r="AC1747" s="92" t="s">
        <v>29237</v>
      </c>
      <c r="AD1747" s="92" t="s">
        <v>1475</v>
      </c>
      <c r="AE1747" s="92" t="s">
        <v>29238</v>
      </c>
      <c r="AF1747" s="94" t="s">
        <v>39167</v>
      </c>
      <c r="AG1747" s="92" t="s">
        <v>39167</v>
      </c>
      <c r="AI1747" s="92" t="b">
        <f t="shared" si="173"/>
        <v>1</v>
      </c>
    </row>
    <row r="1748" spans="2:35" ht="129.6" x14ac:dyDescent="0.3">
      <c r="B1748" s="92" t="s">
        <v>1500</v>
      </c>
      <c r="C1748" s="92" t="s">
        <v>29385</v>
      </c>
      <c r="D1748" s="92" t="s">
        <v>1500</v>
      </c>
      <c r="E1748" s="92" t="s">
        <v>29386</v>
      </c>
      <c r="F1748" s="92" t="s">
        <v>21292</v>
      </c>
      <c r="G1748" s="92" t="s">
        <v>29387</v>
      </c>
      <c r="H1748" s="92">
        <v>7050</v>
      </c>
      <c r="I1748" s="92" t="s">
        <v>21294</v>
      </c>
      <c r="J1748" s="93">
        <v>343.14</v>
      </c>
      <c r="K1748" s="92">
        <v>368024315</v>
      </c>
      <c r="L1748" s="95">
        <v>38722</v>
      </c>
      <c r="M1748" s="92">
        <v>4.1999999999999997E-3</v>
      </c>
      <c r="N1748" s="92" t="s">
        <v>21733</v>
      </c>
      <c r="O1748" s="92" t="s">
        <v>25</v>
      </c>
      <c r="P1748" s="92" t="s">
        <v>1501</v>
      </c>
      <c r="Q1748" s="92" t="s">
        <v>77</v>
      </c>
      <c r="R1748" s="92" t="s">
        <v>26</v>
      </c>
      <c r="S1748" s="92" t="s">
        <v>28</v>
      </c>
      <c r="T1748" s="92" t="s">
        <v>30</v>
      </c>
      <c r="U1748" s="92" t="s">
        <v>24</v>
      </c>
      <c r="V1748" s="92" t="s">
        <v>24</v>
      </c>
      <c r="W1748" s="92" t="s">
        <v>24</v>
      </c>
      <c r="X1748" s="92" t="s">
        <v>32</v>
      </c>
      <c r="Y1748" s="92" t="s">
        <v>24</v>
      </c>
      <c r="Z1748" s="92">
        <v>49</v>
      </c>
      <c r="AA1748" s="92" t="s">
        <v>21297</v>
      </c>
      <c r="AB1748" s="92">
        <v>464288836</v>
      </c>
      <c r="AC1748" s="92" t="s">
        <v>29388</v>
      </c>
      <c r="AD1748" s="92" t="s">
        <v>1502</v>
      </c>
      <c r="AE1748" s="92" t="s">
        <v>29389</v>
      </c>
      <c r="AF1748" s="94" t="s">
        <v>40478</v>
      </c>
      <c r="AG1748" s="92" t="s">
        <v>35</v>
      </c>
      <c r="AI1748" s="92">
        <f t="shared" ref="AI1748:AI1753" si="178">LEN(B1748)</f>
        <v>3</v>
      </c>
    </row>
    <row r="1749" spans="2:35" ht="86.4" x14ac:dyDescent="0.3">
      <c r="B1749" s="92" t="s">
        <v>1703</v>
      </c>
      <c r="C1749" s="92" t="s">
        <v>30682</v>
      </c>
      <c r="D1749" s="92" t="s">
        <v>1703</v>
      </c>
      <c r="E1749" s="92" t="s">
        <v>30683</v>
      </c>
      <c r="F1749" s="92" t="s">
        <v>21486</v>
      </c>
      <c r="G1749" s="92" t="s">
        <v>30684</v>
      </c>
      <c r="H1749" s="92">
        <v>5868613</v>
      </c>
      <c r="I1749" s="92" t="s">
        <v>21294</v>
      </c>
      <c r="J1749" s="93">
        <v>4030.0000000000005</v>
      </c>
      <c r="K1749" s="92">
        <v>4653447500</v>
      </c>
      <c r="L1749" s="95">
        <v>36866</v>
      </c>
      <c r="M1749" s="92">
        <v>4.1999999999999997E-3</v>
      </c>
      <c r="N1749" s="92" t="s">
        <v>2</v>
      </c>
      <c r="O1749" s="92" t="s">
        <v>2</v>
      </c>
      <c r="P1749" s="92" t="s">
        <v>2</v>
      </c>
      <c r="Q1749" s="92" t="s">
        <v>77</v>
      </c>
      <c r="R1749" s="92" t="s">
        <v>26</v>
      </c>
      <c r="S1749" s="92" t="s">
        <v>24</v>
      </c>
      <c r="T1749" s="92" t="s">
        <v>30</v>
      </c>
      <c r="U1749" s="92" t="s">
        <v>24</v>
      </c>
      <c r="V1749" s="92" t="s">
        <v>24</v>
      </c>
      <c r="W1749" s="92" t="s">
        <v>24</v>
      </c>
      <c r="X1749" s="92" t="s">
        <v>32</v>
      </c>
      <c r="Y1749" s="92" t="s">
        <v>24</v>
      </c>
      <c r="Z1749" s="92">
        <v>88</v>
      </c>
      <c r="AA1749" s="92" t="s">
        <v>21297</v>
      </c>
      <c r="AB1749" s="92">
        <v>464287739</v>
      </c>
      <c r="AC1749" s="92" t="s">
        <v>30685</v>
      </c>
      <c r="AD1749" s="92" t="s">
        <v>1704</v>
      </c>
      <c r="AE1749" s="92" t="s">
        <v>30686</v>
      </c>
      <c r="AF1749" s="94" t="s">
        <v>40479</v>
      </c>
      <c r="AG1749" s="92" t="s">
        <v>35</v>
      </c>
      <c r="AI1749" s="92">
        <f t="shared" si="178"/>
        <v>3</v>
      </c>
    </row>
    <row r="1750" spans="2:35" ht="129.6" x14ac:dyDescent="0.3">
      <c r="B1750" s="92" t="s">
        <v>1423</v>
      </c>
      <c r="C1750" s="92" t="s">
        <v>28627</v>
      </c>
      <c r="D1750" s="92" t="s">
        <v>1423</v>
      </c>
      <c r="E1750" s="92" t="s">
        <v>28628</v>
      </c>
      <c r="F1750" s="92" t="s">
        <v>21292</v>
      </c>
      <c r="G1750" s="92" t="s">
        <v>28629</v>
      </c>
      <c r="H1750" s="92">
        <v>176015</v>
      </c>
      <c r="I1750" s="92" t="s">
        <v>21294</v>
      </c>
      <c r="J1750" s="93">
        <v>246.71</v>
      </c>
      <c r="K1750" s="92">
        <v>271351500</v>
      </c>
      <c r="L1750" s="95">
        <v>38722</v>
      </c>
      <c r="M1750" s="92">
        <v>4.1999999999999997E-3</v>
      </c>
      <c r="N1750" s="92" t="s">
        <v>22212</v>
      </c>
      <c r="O1750" s="92" t="s">
        <v>25</v>
      </c>
      <c r="P1750" s="92" t="s">
        <v>1424</v>
      </c>
      <c r="Q1750" s="92" t="s">
        <v>77</v>
      </c>
      <c r="R1750" s="92" t="s">
        <v>26</v>
      </c>
      <c r="S1750" s="92" t="s">
        <v>28</v>
      </c>
      <c r="T1750" s="92" t="s">
        <v>30</v>
      </c>
      <c r="U1750" s="92" t="s">
        <v>24</v>
      </c>
      <c r="V1750" s="92" t="s">
        <v>24</v>
      </c>
      <c r="W1750" s="92" t="s">
        <v>24</v>
      </c>
      <c r="X1750" s="92" t="s">
        <v>32</v>
      </c>
      <c r="Y1750" s="92" t="s">
        <v>24</v>
      </c>
      <c r="Z1750" s="92">
        <v>58</v>
      </c>
      <c r="AA1750" s="92" t="s">
        <v>21297</v>
      </c>
      <c r="AB1750" s="92">
        <v>464288778</v>
      </c>
      <c r="AC1750" s="92" t="s">
        <v>28630</v>
      </c>
      <c r="AD1750" s="92" t="s">
        <v>1425</v>
      </c>
      <c r="AE1750" s="92" t="s">
        <v>28631</v>
      </c>
      <c r="AF1750" s="94" t="s">
        <v>40480</v>
      </c>
      <c r="AG1750" s="92" t="s">
        <v>35</v>
      </c>
      <c r="AI1750" s="92">
        <f t="shared" si="178"/>
        <v>3</v>
      </c>
    </row>
    <row r="1751" spans="2:35" ht="158.4" x14ac:dyDescent="0.3">
      <c r="B1751" s="92" t="s">
        <v>36565</v>
      </c>
      <c r="C1751" s="92" t="s">
        <v>36566</v>
      </c>
      <c r="D1751" s="92" t="s">
        <v>36567</v>
      </c>
      <c r="E1751" s="92" t="s">
        <v>36568</v>
      </c>
      <c r="F1751" s="92" t="s">
        <v>21292</v>
      </c>
      <c r="G1751" s="92" t="s">
        <v>36569</v>
      </c>
      <c r="H1751" s="92">
        <v>39058</v>
      </c>
      <c r="I1751" s="92" t="s">
        <v>21294</v>
      </c>
      <c r="J1751" s="93">
        <v>309.91000000000003</v>
      </c>
      <c r="K1751" s="92">
        <v>329640000</v>
      </c>
      <c r="L1751" s="95">
        <v>44044</v>
      </c>
      <c r="M1751" s="92">
        <v>4.0000000000000001E-3</v>
      </c>
      <c r="N1751" s="92" t="s">
        <v>404</v>
      </c>
      <c r="O1751" s="92" t="s">
        <v>25</v>
      </c>
      <c r="P1751" s="92" t="s">
        <v>404</v>
      </c>
      <c r="Q1751" s="99" t="s">
        <v>77</v>
      </c>
      <c r="R1751" s="92" t="e">
        <v>#N/A</v>
      </c>
      <c r="S1751" s="92" t="e">
        <v>#N/A</v>
      </c>
      <c r="T1751" s="92" t="e">
        <v>#N/A</v>
      </c>
      <c r="U1751" s="92" t="e">
        <v>#N/A</v>
      </c>
      <c r="V1751" s="92" t="e">
        <v>#N/A</v>
      </c>
      <c r="W1751" s="92" t="e">
        <v>#N/A</v>
      </c>
      <c r="X1751" s="92" t="e">
        <v>#N/A</v>
      </c>
      <c r="Y1751" s="92" t="e">
        <v>#N/A</v>
      </c>
      <c r="Z1751" s="92">
        <v>155</v>
      </c>
      <c r="AA1751" s="92" t="s">
        <v>21297</v>
      </c>
      <c r="AB1751" s="100" t="s">
        <v>36570</v>
      </c>
      <c r="AC1751" s="92" t="s">
        <v>36571</v>
      </c>
      <c r="AD1751" s="92" t="e">
        <v>#N/A</v>
      </c>
      <c r="AE1751" s="92" t="s">
        <v>36572</v>
      </c>
      <c r="AF1751" s="94" t="s">
        <v>40481</v>
      </c>
      <c r="AG1751" s="92" t="s">
        <v>35</v>
      </c>
      <c r="AI1751" s="92">
        <f t="shared" si="178"/>
        <v>4</v>
      </c>
    </row>
    <row r="1752" spans="2:35" ht="86.4" x14ac:dyDescent="0.3">
      <c r="B1752" s="92" t="s">
        <v>1708</v>
      </c>
      <c r="C1752" s="92" t="s">
        <v>30692</v>
      </c>
      <c r="D1752" s="92" t="s">
        <v>1708</v>
      </c>
      <c r="E1752" s="92" t="s">
        <v>30693</v>
      </c>
      <c r="F1752" s="92" t="s">
        <v>21292</v>
      </c>
      <c r="G1752" s="92" t="s">
        <v>30694</v>
      </c>
      <c r="H1752" s="92">
        <v>164270</v>
      </c>
      <c r="I1752" s="92" t="s">
        <v>21294</v>
      </c>
      <c r="J1752" s="93">
        <v>5840</v>
      </c>
      <c r="K1752" s="92">
        <v>6310537000</v>
      </c>
      <c r="L1752" s="95">
        <v>36661</v>
      </c>
      <c r="M1752" s="92">
        <v>4.3E-3</v>
      </c>
      <c r="N1752" s="92" t="s">
        <v>404</v>
      </c>
      <c r="O1752" s="92" t="s">
        <v>25</v>
      </c>
      <c r="P1752" s="92" t="s">
        <v>404</v>
      </c>
      <c r="Q1752" s="92" t="s">
        <v>77</v>
      </c>
      <c r="R1752" s="92" t="s">
        <v>26</v>
      </c>
      <c r="S1752" s="92" t="s">
        <v>28</v>
      </c>
      <c r="T1752" s="92" t="s">
        <v>30</v>
      </c>
      <c r="U1752" s="92" t="s">
        <v>24</v>
      </c>
      <c r="V1752" s="92" t="s">
        <v>24</v>
      </c>
      <c r="W1752" s="92" t="s">
        <v>24</v>
      </c>
      <c r="X1752" s="92" t="s">
        <v>32</v>
      </c>
      <c r="Y1752" s="92" t="s">
        <v>24</v>
      </c>
      <c r="Z1752" s="92">
        <v>162</v>
      </c>
      <c r="AA1752" s="92" t="s">
        <v>21297</v>
      </c>
      <c r="AB1752" s="92">
        <v>464287721</v>
      </c>
      <c r="AC1752" s="92" t="s">
        <v>30695</v>
      </c>
      <c r="AD1752" s="92" t="s">
        <v>1709</v>
      </c>
      <c r="AE1752" s="92" t="s">
        <v>30696</v>
      </c>
      <c r="AF1752" s="94" t="s">
        <v>40482</v>
      </c>
      <c r="AG1752" s="92" t="s">
        <v>35</v>
      </c>
      <c r="AI1752" s="92">
        <f t="shared" si="178"/>
        <v>3</v>
      </c>
    </row>
    <row r="1753" spans="2:35" ht="86.4" x14ac:dyDescent="0.3">
      <c r="B1753" s="92" t="s">
        <v>1712</v>
      </c>
      <c r="C1753" s="92" t="s">
        <v>30702</v>
      </c>
      <c r="D1753" s="92" t="s">
        <v>1712</v>
      </c>
      <c r="E1753" s="92" t="s">
        <v>30703</v>
      </c>
      <c r="F1753" s="92" t="s">
        <v>21336</v>
      </c>
      <c r="G1753" s="92" t="s">
        <v>30704</v>
      </c>
      <c r="H1753" s="92">
        <v>276730</v>
      </c>
      <c r="I1753" s="92" t="s">
        <v>21294</v>
      </c>
      <c r="J1753" s="93">
        <v>352.73</v>
      </c>
      <c r="K1753" s="92">
        <v>381550000</v>
      </c>
      <c r="L1753" s="95">
        <v>36668</v>
      </c>
      <c r="M1753" s="92">
        <v>4.1999999999999997E-3</v>
      </c>
      <c r="N1753" s="92" t="s">
        <v>25603</v>
      </c>
      <c r="O1753" s="92" t="s">
        <v>25</v>
      </c>
      <c r="P1753" s="92" t="s">
        <v>1600</v>
      </c>
      <c r="Q1753" s="92" t="s">
        <v>77</v>
      </c>
      <c r="R1753" s="92" t="s">
        <v>26</v>
      </c>
      <c r="S1753" s="92" t="s">
        <v>28</v>
      </c>
      <c r="T1753" s="92" t="s">
        <v>30</v>
      </c>
      <c r="U1753" s="92" t="s">
        <v>24</v>
      </c>
      <c r="V1753" s="92" t="s">
        <v>24</v>
      </c>
      <c r="W1753" s="92" t="s">
        <v>24</v>
      </c>
      <c r="X1753" s="92" t="s">
        <v>32</v>
      </c>
      <c r="Y1753" s="92" t="s">
        <v>24</v>
      </c>
      <c r="Z1753" s="92">
        <v>50</v>
      </c>
      <c r="AA1753" s="92" t="s">
        <v>21297</v>
      </c>
      <c r="AB1753" s="92">
        <v>464287713</v>
      </c>
      <c r="AC1753" s="92" t="s">
        <v>30705</v>
      </c>
      <c r="AD1753" s="92" t="s">
        <v>1713</v>
      </c>
      <c r="AE1753" s="92" t="s">
        <v>30706</v>
      </c>
      <c r="AF1753" s="94" t="s">
        <v>40483</v>
      </c>
      <c r="AG1753" s="92" t="s">
        <v>35</v>
      </c>
      <c r="AI1753" s="92">
        <f t="shared" si="178"/>
        <v>3</v>
      </c>
    </row>
    <row r="1754" spans="2:35" x14ac:dyDescent="0.3">
      <c r="B1754" s="92" t="s">
        <v>1272</v>
      </c>
      <c r="C1754" s="92" t="s">
        <v>27743</v>
      </c>
      <c r="D1754" s="92" t="s">
        <v>27744</v>
      </c>
      <c r="E1754" s="92" t="s">
        <v>27745</v>
      </c>
      <c r="F1754" s="92" t="s">
        <v>21336</v>
      </c>
      <c r="G1754" s="92" t="s">
        <v>27746</v>
      </c>
      <c r="H1754" s="92">
        <v>5414943</v>
      </c>
      <c r="I1754" s="92" t="s">
        <v>21294</v>
      </c>
      <c r="J1754" s="93">
        <v>15060</v>
      </c>
      <c r="K1754" s="92">
        <v>14496606000</v>
      </c>
      <c r="L1754" s="95">
        <v>40953</v>
      </c>
      <c r="M1754" s="92">
        <v>1.5E-3</v>
      </c>
      <c r="N1754" s="92" t="s">
        <v>26504</v>
      </c>
      <c r="O1754" s="92" t="s">
        <v>75</v>
      </c>
      <c r="P1754" s="92" t="s">
        <v>99</v>
      </c>
      <c r="Q1754" s="92" t="s">
        <v>77</v>
      </c>
      <c r="R1754" s="92" t="s">
        <v>26</v>
      </c>
      <c r="S1754" s="92" t="s">
        <v>24</v>
      </c>
      <c r="T1754" s="92" t="s">
        <v>30</v>
      </c>
      <c r="U1754" s="92" t="s">
        <v>78</v>
      </c>
      <c r="V1754" s="92" t="s">
        <v>24</v>
      </c>
      <c r="W1754" s="92" t="s">
        <v>24</v>
      </c>
      <c r="X1754" s="92" t="s">
        <v>32</v>
      </c>
      <c r="Y1754" s="92" t="s">
        <v>24</v>
      </c>
      <c r="Z1754" s="92">
        <v>212</v>
      </c>
      <c r="AA1754" s="92" t="s">
        <v>21297</v>
      </c>
      <c r="AB1754" s="92" t="s">
        <v>27747</v>
      </c>
      <c r="AC1754" s="92" t="s">
        <v>27748</v>
      </c>
      <c r="AD1754" s="92" t="s">
        <v>1273</v>
      </c>
      <c r="AE1754" s="92" t="s">
        <v>27749</v>
      </c>
      <c r="AF1754" s="94" t="s">
        <v>37</v>
      </c>
      <c r="AG1754" s="92" t="s">
        <v>39761</v>
      </c>
      <c r="AI1754" s="92" t="b">
        <f t="shared" si="173"/>
        <v>0</v>
      </c>
    </row>
    <row r="1755" spans="2:35" ht="86.4" x14ac:dyDescent="0.3">
      <c r="B1755" s="92" t="s">
        <v>1455</v>
      </c>
      <c r="C1755" s="92" t="s">
        <v>29088</v>
      </c>
      <c r="D1755" s="92" t="s">
        <v>1455</v>
      </c>
      <c r="E1755" s="92" t="s">
        <v>29089</v>
      </c>
      <c r="F1755" s="92" t="s">
        <v>21292</v>
      </c>
      <c r="G1755" s="92" t="s">
        <v>29090</v>
      </c>
      <c r="H1755" s="92">
        <v>37030</v>
      </c>
      <c r="I1755" s="92" t="s">
        <v>21294</v>
      </c>
      <c r="J1755" s="93">
        <v>832.85</v>
      </c>
      <c r="K1755" s="92">
        <v>816017500</v>
      </c>
      <c r="L1755" s="95">
        <v>36866</v>
      </c>
      <c r="M1755" s="92">
        <v>4.3E-3</v>
      </c>
      <c r="N1755" s="92" t="s">
        <v>499</v>
      </c>
      <c r="O1755" s="92" t="s">
        <v>25</v>
      </c>
      <c r="P1755" s="92" t="s">
        <v>499</v>
      </c>
      <c r="Q1755" s="92" t="s">
        <v>77</v>
      </c>
      <c r="R1755" s="92" t="s">
        <v>26</v>
      </c>
      <c r="S1755" s="92" t="s">
        <v>28</v>
      </c>
      <c r="T1755" s="92" t="s">
        <v>30</v>
      </c>
      <c r="U1755" s="92" t="s">
        <v>24</v>
      </c>
      <c r="V1755" s="92" t="s">
        <v>24</v>
      </c>
      <c r="W1755" s="92" t="s">
        <v>24</v>
      </c>
      <c r="X1755" s="92" t="s">
        <v>32</v>
      </c>
      <c r="Y1755" s="92" t="s">
        <v>24</v>
      </c>
      <c r="Z1755" s="92">
        <v>51</v>
      </c>
      <c r="AA1755" s="92" t="s">
        <v>21297</v>
      </c>
      <c r="AB1755" s="92">
        <v>464287697</v>
      </c>
      <c r="AC1755" s="92" t="s">
        <v>29091</v>
      </c>
      <c r="AD1755" s="92" t="s">
        <v>1456</v>
      </c>
      <c r="AE1755" s="92" t="s">
        <v>29092</v>
      </c>
      <c r="AF1755" s="94" t="s">
        <v>40484</v>
      </c>
      <c r="AG1755" s="92" t="s">
        <v>35</v>
      </c>
      <c r="AI1755" s="92">
        <f>LEN(B1755)</f>
        <v>3</v>
      </c>
    </row>
    <row r="1756" spans="2:35" ht="144" x14ac:dyDescent="0.3">
      <c r="B1756" s="92" t="s">
        <v>30523</v>
      </c>
      <c r="C1756" s="92" t="s">
        <v>30524</v>
      </c>
      <c r="D1756" s="92" t="s">
        <v>30525</v>
      </c>
      <c r="E1756" s="92" t="s">
        <v>30526</v>
      </c>
      <c r="F1756" s="92" t="s">
        <v>21486</v>
      </c>
      <c r="G1756" s="92" t="s">
        <v>30527</v>
      </c>
      <c r="H1756" s="92">
        <v>2635</v>
      </c>
      <c r="I1756" s="92" t="s">
        <v>21294</v>
      </c>
      <c r="J1756" s="93">
        <v>5.0999999999999996</v>
      </c>
      <c r="K1756" s="92">
        <v>5190000</v>
      </c>
      <c r="L1756" s="95">
        <v>44103</v>
      </c>
      <c r="M1756" s="92">
        <v>4.7000000000000002E-3</v>
      </c>
      <c r="N1756" s="92" t="s">
        <v>25603</v>
      </c>
      <c r="O1756" s="92" t="s">
        <v>25</v>
      </c>
      <c r="P1756" s="92" t="s">
        <v>1600</v>
      </c>
      <c r="Q1756" s="92" t="e">
        <v>#N/A</v>
      </c>
      <c r="R1756" s="92" t="e">
        <v>#N/A</v>
      </c>
      <c r="S1756" s="92" t="e">
        <v>#N/A</v>
      </c>
      <c r="T1756" s="92" t="e">
        <v>#N/A</v>
      </c>
      <c r="U1756" s="92" t="e">
        <v>#N/A</v>
      </c>
      <c r="V1756" s="92" t="e">
        <v>#N/A</v>
      </c>
      <c r="W1756" s="92" t="e">
        <v>#N/A</v>
      </c>
      <c r="X1756" s="92" t="e">
        <v>#N/A</v>
      </c>
      <c r="Y1756" s="92" t="e">
        <v>#N/A</v>
      </c>
      <c r="Z1756" s="92">
        <v>0</v>
      </c>
      <c r="AA1756" s="92" t="s">
        <v>21297</v>
      </c>
      <c r="AB1756" s="100" t="s">
        <v>30528</v>
      </c>
      <c r="AC1756" s="92" t="s">
        <v>30529</v>
      </c>
      <c r="AD1756" s="92" t="e">
        <v>#N/A</v>
      </c>
      <c r="AE1756" s="92" t="s">
        <v>30530</v>
      </c>
      <c r="AF1756" s="94" t="s">
        <v>39168</v>
      </c>
      <c r="AG1756" s="92" t="s">
        <v>39168</v>
      </c>
      <c r="AI1756" s="92" t="b">
        <f t="shared" si="173"/>
        <v>1</v>
      </c>
    </row>
    <row r="1757" spans="2:35" ht="129.6" x14ac:dyDescent="0.3">
      <c r="B1757" s="92" t="s">
        <v>3694</v>
      </c>
      <c r="C1757" s="92" t="s">
        <v>22978</v>
      </c>
      <c r="D1757" s="92" t="s">
        <v>22979</v>
      </c>
      <c r="E1757" s="92" t="s">
        <v>22980</v>
      </c>
      <c r="F1757" s="92" t="s">
        <v>21292</v>
      </c>
      <c r="G1757" s="92" t="s">
        <v>22981</v>
      </c>
      <c r="H1757" s="92" t="s">
        <v>21372</v>
      </c>
      <c r="I1757" s="92" t="s">
        <v>21294</v>
      </c>
      <c r="J1757" s="93">
        <v>190.94</v>
      </c>
      <c r="K1757" s="92">
        <v>193837500</v>
      </c>
      <c r="L1757" s="95">
        <v>41751</v>
      </c>
      <c r="M1757" s="92">
        <v>2E-3</v>
      </c>
      <c r="N1757" s="92" t="s">
        <v>21502</v>
      </c>
      <c r="O1757" s="92" t="s">
        <v>75</v>
      </c>
      <c r="P1757" s="92" t="s">
        <v>76</v>
      </c>
      <c r="Q1757" s="92" t="s">
        <v>77</v>
      </c>
      <c r="R1757" s="92" t="s">
        <v>26</v>
      </c>
      <c r="S1757" s="92" t="s">
        <v>24</v>
      </c>
      <c r="T1757" s="92" t="s">
        <v>30</v>
      </c>
      <c r="U1757" s="92" t="s">
        <v>78</v>
      </c>
      <c r="V1757" s="92" t="s">
        <v>24</v>
      </c>
      <c r="W1757" s="92" t="s">
        <v>24</v>
      </c>
      <c r="X1757" s="92" t="s">
        <v>32</v>
      </c>
      <c r="Y1757" s="92" t="s">
        <v>24</v>
      </c>
      <c r="Z1757" s="92">
        <v>11</v>
      </c>
      <c r="AA1757" s="92" t="s">
        <v>21297</v>
      </c>
      <c r="AB1757" s="92" t="s">
        <v>22982</v>
      </c>
      <c r="AC1757" s="92" t="s">
        <v>22983</v>
      </c>
      <c r="AD1757" s="92" t="s">
        <v>3695</v>
      </c>
      <c r="AE1757" s="92" t="s">
        <v>22984</v>
      </c>
      <c r="AF1757" s="94" t="s">
        <v>39169</v>
      </c>
      <c r="AG1757" s="92" t="s">
        <v>39169</v>
      </c>
      <c r="AI1757" s="92" t="b">
        <f t="shared" si="173"/>
        <v>1</v>
      </c>
    </row>
    <row r="1758" spans="2:35" ht="129.6" x14ac:dyDescent="0.3">
      <c r="B1758" s="92" t="s">
        <v>35204</v>
      </c>
      <c r="C1758" s="92" t="s">
        <v>35205</v>
      </c>
      <c r="D1758" s="92" t="s">
        <v>35206</v>
      </c>
      <c r="E1758" s="92" t="s">
        <v>35207</v>
      </c>
      <c r="F1758" s="92" t="s">
        <v>21486</v>
      </c>
      <c r="G1758" s="92" t="s">
        <v>35208</v>
      </c>
      <c r="H1758" s="92">
        <v>24452</v>
      </c>
      <c r="I1758" s="92" t="s">
        <v>21294</v>
      </c>
      <c r="J1758" s="93">
        <v>915.17</v>
      </c>
      <c r="K1758" s="92">
        <v>915183000</v>
      </c>
      <c r="L1758" s="95">
        <v>43977</v>
      </c>
      <c r="M1758" s="92">
        <v>6.9999999999999999E-4</v>
      </c>
      <c r="N1758" s="92" t="s">
        <v>21712</v>
      </c>
      <c r="O1758" s="92" t="s">
        <v>75</v>
      </c>
      <c r="P1758" s="92" t="e">
        <v>#N/A</v>
      </c>
      <c r="Q1758" s="92" t="e">
        <v>#N/A</v>
      </c>
      <c r="R1758" s="92" t="e">
        <v>#N/A</v>
      </c>
      <c r="S1758" s="92" t="e">
        <v>#N/A</v>
      </c>
      <c r="T1758" s="92" t="e">
        <v>#N/A</v>
      </c>
      <c r="U1758" s="92" t="e">
        <v>#N/A</v>
      </c>
      <c r="V1758" s="92" t="e">
        <v>#N/A</v>
      </c>
      <c r="W1758" s="92" t="e">
        <v>#N/A</v>
      </c>
      <c r="X1758" s="92" t="e">
        <v>#N/A</v>
      </c>
      <c r="Y1758" s="92" t="e">
        <v>#N/A</v>
      </c>
      <c r="Z1758" s="92">
        <v>10</v>
      </c>
      <c r="AA1758" s="92" t="s">
        <v>21297</v>
      </c>
      <c r="AB1758" s="100" t="s">
        <v>35209</v>
      </c>
      <c r="AC1758" s="92" t="s">
        <v>35210</v>
      </c>
      <c r="AD1758" s="92" t="e">
        <v>#N/A</v>
      </c>
      <c r="AE1758" s="92" t="s">
        <v>35211</v>
      </c>
      <c r="AF1758" s="94" t="s">
        <v>40485</v>
      </c>
      <c r="AG1758" s="92" t="s">
        <v>35</v>
      </c>
      <c r="AI1758" s="92">
        <f>LEN(B1758)</f>
        <v>4</v>
      </c>
    </row>
    <row r="1759" spans="2:35" ht="100.8" x14ac:dyDescent="0.3">
      <c r="B1759" s="92" t="s">
        <v>23050</v>
      </c>
      <c r="C1759" s="92" t="s">
        <v>23051</v>
      </c>
      <c r="D1759" s="92" t="s">
        <v>23052</v>
      </c>
      <c r="E1759" s="92" t="s">
        <v>23053</v>
      </c>
      <c r="F1759" s="92" t="s">
        <v>21486</v>
      </c>
      <c r="G1759" s="92" t="s">
        <v>23054</v>
      </c>
      <c r="H1759" s="92" t="s">
        <v>21372</v>
      </c>
      <c r="I1759" s="92" t="s">
        <v>21294</v>
      </c>
      <c r="J1759" s="93">
        <v>29.18</v>
      </c>
      <c r="K1759" s="92">
        <v>30347550</v>
      </c>
      <c r="L1759" s="95">
        <v>43839</v>
      </c>
      <c r="M1759" s="92">
        <v>4.0000000000000001E-3</v>
      </c>
      <c r="N1759" s="92" t="s">
        <v>22069</v>
      </c>
      <c r="O1759" s="92" t="s">
        <v>71</v>
      </c>
      <c r="P1759" s="92" t="e">
        <v>#N/A</v>
      </c>
      <c r="Q1759" s="92" t="e">
        <v>#N/A</v>
      </c>
      <c r="R1759" s="92" t="e">
        <v>#N/A</v>
      </c>
      <c r="S1759" s="92" t="e">
        <v>#N/A</v>
      </c>
      <c r="T1759" s="92" t="e">
        <v>#N/A</v>
      </c>
      <c r="U1759" s="92" t="e">
        <v>#N/A</v>
      </c>
      <c r="V1759" s="92" t="e">
        <v>#N/A</v>
      </c>
      <c r="W1759" s="92" t="e">
        <v>#N/A</v>
      </c>
      <c r="X1759" s="92" t="e">
        <v>#N/A</v>
      </c>
      <c r="Y1759" s="92" t="e">
        <v>#N/A</v>
      </c>
      <c r="Z1759" s="92">
        <v>0</v>
      </c>
      <c r="AA1759" s="92" t="s">
        <v>21304</v>
      </c>
      <c r="AB1759" s="92" t="s">
        <v>23055</v>
      </c>
      <c r="AC1759" s="92" t="s">
        <v>23056</v>
      </c>
      <c r="AD1759" s="92" t="e">
        <v>#N/A</v>
      </c>
      <c r="AE1759" s="92" t="s">
        <v>23057</v>
      </c>
      <c r="AF1759" s="94" t="s">
        <v>39761</v>
      </c>
      <c r="AG1759" s="92" t="s">
        <v>39170</v>
      </c>
      <c r="AI1759" s="92" t="b">
        <f t="shared" si="173"/>
        <v>0</v>
      </c>
    </row>
    <row r="1760" spans="2:35" ht="144" x14ac:dyDescent="0.3">
      <c r="B1760" s="92" t="s">
        <v>37464</v>
      </c>
      <c r="C1760" s="92" t="s">
        <v>37465</v>
      </c>
      <c r="D1760" s="92" t="s">
        <v>37466</v>
      </c>
      <c r="E1760" s="92" t="s">
        <v>37467</v>
      </c>
      <c r="F1760" s="92" t="s">
        <v>22338</v>
      </c>
      <c r="G1760" s="92" t="s">
        <v>37468</v>
      </c>
      <c r="H1760" s="92">
        <v>36589</v>
      </c>
      <c r="I1760" s="92" t="s">
        <v>21328</v>
      </c>
      <c r="J1760" s="93">
        <v>47.74</v>
      </c>
      <c r="K1760" s="92">
        <v>62327580</v>
      </c>
      <c r="L1760" s="95">
        <v>43998</v>
      </c>
      <c r="M1760" s="92">
        <v>1E-3</v>
      </c>
      <c r="N1760" s="92" t="s">
        <v>21330</v>
      </c>
      <c r="O1760" s="92" t="s">
        <v>25</v>
      </c>
      <c r="P1760" s="92" t="s">
        <v>3</v>
      </c>
      <c r="Q1760" s="99" t="s">
        <v>77</v>
      </c>
      <c r="R1760" s="92" t="e">
        <v>#N/A</v>
      </c>
      <c r="S1760" s="92" t="e">
        <v>#N/A</v>
      </c>
      <c r="T1760" s="92" t="e">
        <v>#N/A</v>
      </c>
      <c r="U1760" s="92" t="s">
        <v>613</v>
      </c>
      <c r="V1760" s="92" t="e">
        <v>#N/A</v>
      </c>
      <c r="W1760" s="92" t="e">
        <v>#N/A</v>
      </c>
      <c r="X1760" s="92" t="e">
        <v>#N/A</v>
      </c>
      <c r="Y1760" s="92" t="e">
        <v>#N/A</v>
      </c>
      <c r="Z1760" s="92">
        <v>304</v>
      </c>
      <c r="AA1760" s="92" t="s">
        <v>21297</v>
      </c>
      <c r="AB1760" s="100" t="s">
        <v>37469</v>
      </c>
      <c r="AC1760" s="92" t="s">
        <v>37470</v>
      </c>
      <c r="AD1760" s="92" t="e">
        <v>#N/A</v>
      </c>
      <c r="AE1760" s="92" t="s">
        <v>37471</v>
      </c>
      <c r="AF1760" s="94" t="s">
        <v>40486</v>
      </c>
      <c r="AG1760" s="92" t="s">
        <v>35</v>
      </c>
      <c r="AI1760" s="92">
        <f t="shared" ref="AI1760:AI1761" si="179">LEN(B1760)</f>
        <v>4</v>
      </c>
    </row>
    <row r="1761" spans="1:35" ht="129.6" x14ac:dyDescent="0.3">
      <c r="B1761" s="92" t="s">
        <v>31510</v>
      </c>
      <c r="C1761" s="92" t="s">
        <v>31511</v>
      </c>
      <c r="D1761" s="92" t="s">
        <v>31512</v>
      </c>
      <c r="E1761" s="92" t="s">
        <v>31513</v>
      </c>
      <c r="F1761" s="92" t="s">
        <v>21311</v>
      </c>
      <c r="G1761" s="92" t="s">
        <v>31514</v>
      </c>
      <c r="H1761" s="92" t="s">
        <v>21372</v>
      </c>
      <c r="I1761" s="92" t="s">
        <v>21294</v>
      </c>
      <c r="J1761" s="93">
        <v>652.71</v>
      </c>
      <c r="K1761" s="92">
        <v>801009000</v>
      </c>
      <c r="L1761" s="95">
        <v>43953</v>
      </c>
      <c r="M1761" s="92">
        <v>1.6000000000000001E-3</v>
      </c>
      <c r="N1761" s="92" t="s">
        <v>21424</v>
      </c>
      <c r="O1761" s="92" t="s">
        <v>25</v>
      </c>
      <c r="P1761" s="92" t="s">
        <v>3</v>
      </c>
      <c r="Q1761" s="99" t="s">
        <v>60</v>
      </c>
      <c r="R1761" s="92" t="e">
        <v>#N/A</v>
      </c>
      <c r="S1761" s="92" t="e">
        <v>#N/A</v>
      </c>
      <c r="T1761" s="92" t="e">
        <v>#N/A</v>
      </c>
      <c r="U1761" s="92" t="s">
        <v>613</v>
      </c>
      <c r="V1761" s="92" t="e">
        <v>#N/A</v>
      </c>
      <c r="W1761" s="92" t="e">
        <v>#N/A</v>
      </c>
      <c r="X1761" s="92" t="e">
        <v>#N/A</v>
      </c>
      <c r="Y1761" s="92" t="e">
        <v>#N/A</v>
      </c>
      <c r="Z1761" s="92">
        <v>498</v>
      </c>
      <c r="AA1761" s="92" t="s">
        <v>21297</v>
      </c>
      <c r="AB1761" s="100" t="s">
        <v>31515</v>
      </c>
      <c r="AC1761" s="92" t="s">
        <v>31516</v>
      </c>
      <c r="AD1761" s="92" t="e">
        <v>#N/A</v>
      </c>
      <c r="AE1761" s="92" t="s">
        <v>31517</v>
      </c>
      <c r="AF1761" s="94" t="s">
        <v>40487</v>
      </c>
      <c r="AG1761" s="92" t="s">
        <v>35</v>
      </c>
      <c r="AI1761" s="92">
        <f t="shared" si="179"/>
        <v>4</v>
      </c>
    </row>
    <row r="1762" spans="1:35" ht="158.4" x14ac:dyDescent="0.3">
      <c r="B1762" s="92" t="s">
        <v>38506</v>
      </c>
      <c r="C1762" s="92" t="s">
        <v>38507</v>
      </c>
      <c r="D1762" s="92" t="s">
        <v>38506</v>
      </c>
      <c r="E1762" s="92" t="s">
        <v>38508</v>
      </c>
      <c r="F1762" s="92" t="s">
        <v>21362</v>
      </c>
      <c r="G1762" s="92" t="s">
        <v>38509</v>
      </c>
      <c r="H1762" s="92">
        <v>1288</v>
      </c>
      <c r="I1762" s="92" t="s">
        <v>21294</v>
      </c>
      <c r="J1762" s="93">
        <v>5.01</v>
      </c>
      <c r="K1762" s="92">
        <v>5462840</v>
      </c>
      <c r="L1762" s="95">
        <v>44096</v>
      </c>
      <c r="M1762" s="92">
        <v>8.0000000000000004E-4</v>
      </c>
      <c r="N1762" s="92" t="s">
        <v>21330</v>
      </c>
      <c r="O1762" s="92" t="s">
        <v>25</v>
      </c>
      <c r="P1762" s="92" t="s">
        <v>3</v>
      </c>
      <c r="Q1762" s="92" t="s">
        <v>77</v>
      </c>
      <c r="R1762" s="92" t="e">
        <v>#N/A</v>
      </c>
      <c r="S1762" s="92" t="e">
        <v>#N/A</v>
      </c>
      <c r="T1762" s="92" t="e">
        <v>#N/A</v>
      </c>
      <c r="U1762" s="92" t="s">
        <v>613</v>
      </c>
      <c r="V1762" s="92" t="e">
        <v>#N/A</v>
      </c>
      <c r="W1762" s="92" t="e">
        <v>#N/A</v>
      </c>
      <c r="X1762" s="92" t="e">
        <v>#N/A</v>
      </c>
      <c r="Y1762" s="92" t="e">
        <v>#N/A</v>
      </c>
      <c r="Z1762" s="92">
        <v>0</v>
      </c>
      <c r="AA1762" s="92" t="s">
        <v>21297</v>
      </c>
      <c r="AB1762" s="100" t="s">
        <v>38510</v>
      </c>
      <c r="AC1762" s="92" t="s">
        <v>38511</v>
      </c>
      <c r="AD1762" s="92" t="e">
        <v>#N/A</v>
      </c>
      <c r="AE1762" s="92" t="s">
        <v>38512</v>
      </c>
      <c r="AF1762" s="94" t="s">
        <v>39171</v>
      </c>
      <c r="AG1762" s="92" t="s">
        <v>39171</v>
      </c>
      <c r="AI1762" s="92" t="b">
        <f t="shared" si="173"/>
        <v>1</v>
      </c>
    </row>
    <row r="1763" spans="1:35" ht="158.4" x14ac:dyDescent="0.3">
      <c r="B1763" s="92" t="s">
        <v>38492</v>
      </c>
      <c r="C1763" s="92" t="s">
        <v>38493</v>
      </c>
      <c r="D1763" s="92" t="s">
        <v>38492</v>
      </c>
      <c r="E1763" s="92" t="s">
        <v>38494</v>
      </c>
      <c r="F1763" s="92" t="s">
        <v>21336</v>
      </c>
      <c r="G1763" s="92" t="s">
        <v>38495</v>
      </c>
      <c r="H1763" s="92">
        <v>3748</v>
      </c>
      <c r="I1763" s="92" t="s">
        <v>21294</v>
      </c>
      <c r="J1763" s="93">
        <v>5.23</v>
      </c>
      <c r="K1763" s="92">
        <v>8836170</v>
      </c>
      <c r="L1763" s="95">
        <v>44096</v>
      </c>
      <c r="M1763" s="92">
        <v>1.1999999999999999E-3</v>
      </c>
      <c r="N1763" s="92" t="s">
        <v>21470</v>
      </c>
      <c r="O1763" s="92" t="s">
        <v>25</v>
      </c>
      <c r="P1763" s="92" t="s">
        <v>3</v>
      </c>
      <c r="Q1763" s="92" t="e">
        <v>#N/A</v>
      </c>
      <c r="R1763" s="92" t="e">
        <v>#N/A</v>
      </c>
      <c r="S1763" s="92" t="s">
        <v>38573</v>
      </c>
      <c r="T1763" s="92" t="e">
        <v>#N/A</v>
      </c>
      <c r="U1763" s="92" t="s">
        <v>613</v>
      </c>
      <c r="V1763" s="92" t="e">
        <v>#N/A</v>
      </c>
      <c r="W1763" s="92" t="e">
        <v>#N/A</v>
      </c>
      <c r="X1763" s="92" t="e">
        <v>#N/A</v>
      </c>
      <c r="Y1763" s="92" t="e">
        <v>#N/A</v>
      </c>
      <c r="Z1763" s="92">
        <v>0</v>
      </c>
      <c r="AA1763" s="92" t="s">
        <v>21297</v>
      </c>
      <c r="AB1763" s="100" t="s">
        <v>38496</v>
      </c>
      <c r="AC1763" s="92" t="s">
        <v>38497</v>
      </c>
      <c r="AD1763" s="92" t="e">
        <v>#N/A</v>
      </c>
      <c r="AE1763" s="92" t="s">
        <v>38498</v>
      </c>
      <c r="AF1763" s="94" t="s">
        <v>40488</v>
      </c>
      <c r="AG1763" s="92" t="s">
        <v>35</v>
      </c>
      <c r="AI1763" s="92">
        <f t="shared" ref="AI1763:AI1765" si="180">LEN(B1763)</f>
        <v>3</v>
      </c>
    </row>
    <row r="1764" spans="1:35" ht="158.4" x14ac:dyDescent="0.3">
      <c r="B1764" s="92" t="s">
        <v>38499</v>
      </c>
      <c r="C1764" s="92" t="s">
        <v>38500</v>
      </c>
      <c r="D1764" s="92" t="s">
        <v>38499</v>
      </c>
      <c r="E1764" s="92" t="s">
        <v>38501</v>
      </c>
      <c r="F1764" s="92" t="s">
        <v>21362</v>
      </c>
      <c r="G1764" s="92" t="s">
        <v>38502</v>
      </c>
      <c r="H1764" s="92">
        <v>545</v>
      </c>
      <c r="I1764" s="92" t="s">
        <v>21294</v>
      </c>
      <c r="J1764" s="93">
        <v>5.24</v>
      </c>
      <c r="K1764" s="92">
        <v>6075220</v>
      </c>
      <c r="L1764" s="95">
        <v>44096</v>
      </c>
      <c r="M1764" s="92">
        <v>1.1999999999999999E-3</v>
      </c>
      <c r="N1764" s="92" t="s">
        <v>21479</v>
      </c>
      <c r="O1764" s="92" t="s">
        <v>25</v>
      </c>
      <c r="P1764" s="92" t="e">
        <v>#N/A</v>
      </c>
      <c r="Q1764" s="92" t="e">
        <v>#N/A</v>
      </c>
      <c r="R1764" s="92" t="e">
        <v>#N/A</v>
      </c>
      <c r="S1764" s="92" t="s">
        <v>180</v>
      </c>
      <c r="T1764" s="92" t="e">
        <v>#N/A</v>
      </c>
      <c r="U1764" s="92" t="s">
        <v>613</v>
      </c>
      <c r="V1764" s="92" t="e">
        <v>#N/A</v>
      </c>
      <c r="W1764" s="92" t="e">
        <v>#N/A</v>
      </c>
      <c r="X1764" s="92" t="e">
        <v>#N/A</v>
      </c>
      <c r="Y1764" s="92" t="e">
        <v>#N/A</v>
      </c>
      <c r="Z1764" s="92">
        <v>0</v>
      </c>
      <c r="AA1764" s="92" t="s">
        <v>21297</v>
      </c>
      <c r="AB1764" s="100" t="s">
        <v>38503</v>
      </c>
      <c r="AC1764" s="92" t="s">
        <v>38504</v>
      </c>
      <c r="AD1764" s="92" t="e">
        <v>#N/A</v>
      </c>
      <c r="AE1764" s="92" t="s">
        <v>38505</v>
      </c>
      <c r="AF1764" s="94" t="s">
        <v>40489</v>
      </c>
      <c r="AG1764" s="92" t="s">
        <v>35</v>
      </c>
      <c r="AI1764" s="92">
        <f t="shared" si="180"/>
        <v>3</v>
      </c>
    </row>
    <row r="1765" spans="1:35" x14ac:dyDescent="0.3">
      <c r="B1765" s="92" t="s">
        <v>1846</v>
      </c>
      <c r="C1765" s="92" t="s">
        <v>31459</v>
      </c>
      <c r="D1765" s="92" t="s">
        <v>1846</v>
      </c>
      <c r="E1765" s="92" t="s">
        <v>31460</v>
      </c>
      <c r="F1765" s="92" t="s">
        <v>21336</v>
      </c>
      <c r="G1765" s="92" t="s">
        <v>31461</v>
      </c>
      <c r="H1765" s="92" t="s">
        <v>21372</v>
      </c>
      <c r="I1765" s="92" t="s">
        <v>21294</v>
      </c>
      <c r="J1765" s="93">
        <v>5.23</v>
      </c>
      <c r="K1765" s="92">
        <v>5316000</v>
      </c>
      <c r="L1765" s="95">
        <v>43839</v>
      </c>
      <c r="M1765" s="92">
        <v>7.4000000000000003E-3</v>
      </c>
      <c r="N1765" s="92" t="s">
        <v>21453</v>
      </c>
      <c r="O1765" s="92" t="s">
        <v>25</v>
      </c>
      <c r="P1765" s="92" t="s">
        <v>1847</v>
      </c>
      <c r="Q1765" s="92" t="s">
        <v>43</v>
      </c>
      <c r="R1765" s="92" t="s">
        <v>28</v>
      </c>
      <c r="S1765" s="92" t="s">
        <v>28</v>
      </c>
      <c r="T1765" s="92" t="s">
        <v>30</v>
      </c>
      <c r="U1765" s="92" t="s">
        <v>24</v>
      </c>
      <c r="V1765" s="92" t="s">
        <v>24</v>
      </c>
      <c r="W1765" s="92" t="s">
        <v>24</v>
      </c>
      <c r="X1765" s="92" t="s">
        <v>32</v>
      </c>
      <c r="Y1765" s="92" t="s">
        <v>24</v>
      </c>
      <c r="Z1765" s="92">
        <v>31</v>
      </c>
      <c r="AA1765" s="92" t="s">
        <v>21297</v>
      </c>
      <c r="AB1765" s="100" t="s">
        <v>31462</v>
      </c>
      <c r="AC1765" s="92" t="s">
        <v>31463</v>
      </c>
      <c r="AD1765" s="92" t="s">
        <v>1848</v>
      </c>
      <c r="AE1765" s="92" t="s">
        <v>31464</v>
      </c>
      <c r="AF1765" s="94" t="e">
        <v>#N/A</v>
      </c>
      <c r="AG1765" s="92" t="s">
        <v>35</v>
      </c>
      <c r="AI1765" s="92">
        <f t="shared" si="180"/>
        <v>3</v>
      </c>
    </row>
    <row r="1766" spans="1:35" x14ac:dyDescent="0.3">
      <c r="A1766" s="96" t="s">
        <v>38562</v>
      </c>
      <c r="B1766" s="96" t="s">
        <v>3493</v>
      </c>
      <c r="C1766" s="96" t="s">
        <v>3494</v>
      </c>
      <c r="D1766" s="96"/>
      <c r="E1766" s="96"/>
      <c r="F1766" s="96"/>
      <c r="G1766" s="96"/>
      <c r="H1766" s="96"/>
      <c r="I1766" s="96"/>
      <c r="J1766" s="97"/>
      <c r="K1766" s="96"/>
      <c r="L1766" s="96"/>
      <c r="M1766" s="96"/>
      <c r="N1766" s="96"/>
      <c r="O1766" s="96" t="s">
        <v>75</v>
      </c>
      <c r="P1766" s="96" t="s">
        <v>258</v>
      </c>
      <c r="Q1766" s="96" t="s">
        <v>77</v>
      </c>
      <c r="R1766" s="96" t="s">
        <v>26</v>
      </c>
      <c r="S1766" s="96" t="s">
        <v>24</v>
      </c>
      <c r="T1766" s="96" t="s">
        <v>30</v>
      </c>
      <c r="U1766" s="96" t="s">
        <v>259</v>
      </c>
      <c r="V1766" s="96" t="s">
        <v>24</v>
      </c>
      <c r="W1766" s="96" t="s">
        <v>24</v>
      </c>
      <c r="X1766" s="96" t="s">
        <v>32</v>
      </c>
      <c r="Y1766" s="96" t="s">
        <v>24</v>
      </c>
      <c r="Z1766" s="96"/>
      <c r="AA1766" s="96"/>
      <c r="AB1766" s="96"/>
      <c r="AC1766" s="96"/>
      <c r="AD1766" s="96" t="s">
        <v>3495</v>
      </c>
      <c r="AE1766" s="96"/>
      <c r="AF1766" s="98" t="s">
        <v>37</v>
      </c>
      <c r="AG1766" s="96" t="s">
        <v>24</v>
      </c>
    </row>
    <row r="1767" spans="1:35" x14ac:dyDescent="0.3">
      <c r="A1767" s="96" t="s">
        <v>38562</v>
      </c>
      <c r="B1767" s="96" t="s">
        <v>3511</v>
      </c>
      <c r="C1767" s="96" t="s">
        <v>3512</v>
      </c>
      <c r="D1767" s="96"/>
      <c r="E1767" s="96"/>
      <c r="F1767" s="96"/>
      <c r="G1767" s="96"/>
      <c r="H1767" s="96"/>
      <c r="I1767" s="96"/>
      <c r="J1767" s="97"/>
      <c r="K1767" s="96"/>
      <c r="L1767" s="96"/>
      <c r="M1767" s="96"/>
      <c r="N1767" s="96"/>
      <c r="O1767" s="96" t="s">
        <v>75</v>
      </c>
      <c r="P1767" s="96" t="s">
        <v>258</v>
      </c>
      <c r="Q1767" s="96" t="s">
        <v>43</v>
      </c>
      <c r="R1767" s="96" t="s">
        <v>28</v>
      </c>
      <c r="S1767" s="96" t="s">
        <v>24</v>
      </c>
      <c r="T1767" s="96" t="s">
        <v>30</v>
      </c>
      <c r="U1767" s="96" t="s">
        <v>259</v>
      </c>
      <c r="V1767" s="96" t="s">
        <v>24</v>
      </c>
      <c r="W1767" s="96" t="s">
        <v>24</v>
      </c>
      <c r="X1767" s="96" t="s">
        <v>32</v>
      </c>
      <c r="Y1767" s="96" t="s">
        <v>24</v>
      </c>
      <c r="Z1767" s="96"/>
      <c r="AA1767" s="96"/>
      <c r="AB1767" s="96"/>
      <c r="AC1767" s="96"/>
      <c r="AD1767" s="96" t="s">
        <v>3513</v>
      </c>
      <c r="AE1767" s="96"/>
      <c r="AF1767" s="98" t="s">
        <v>37</v>
      </c>
      <c r="AG1767" s="96" t="s">
        <v>24</v>
      </c>
    </row>
    <row r="1768" spans="1:35" x14ac:dyDescent="0.3">
      <c r="A1768" s="96" t="s">
        <v>38562</v>
      </c>
      <c r="B1768" s="96" t="s">
        <v>3363</v>
      </c>
      <c r="C1768" s="96" t="s">
        <v>3364</v>
      </c>
      <c r="D1768" s="96"/>
      <c r="E1768" s="96"/>
      <c r="F1768" s="96"/>
      <c r="G1768" s="96"/>
      <c r="H1768" s="96"/>
      <c r="I1768" s="96"/>
      <c r="J1768" s="97"/>
      <c r="K1768" s="96"/>
      <c r="L1768" s="96"/>
      <c r="M1768" s="96"/>
      <c r="N1768" s="96"/>
      <c r="O1768" s="96" t="s">
        <v>75</v>
      </c>
      <c r="P1768" s="96" t="s">
        <v>258</v>
      </c>
      <c r="Q1768" s="96" t="s">
        <v>77</v>
      </c>
      <c r="R1768" s="96" t="s">
        <v>26</v>
      </c>
      <c r="S1768" s="96" t="s">
        <v>24</v>
      </c>
      <c r="T1768" s="96" t="s">
        <v>30</v>
      </c>
      <c r="U1768" s="96" t="s">
        <v>100</v>
      </c>
      <c r="V1768" s="96" t="s">
        <v>24</v>
      </c>
      <c r="W1768" s="96" t="s">
        <v>24</v>
      </c>
      <c r="X1768" s="96" t="s">
        <v>32</v>
      </c>
      <c r="Y1768" s="96" t="s">
        <v>24</v>
      </c>
      <c r="Z1768" s="96"/>
      <c r="AA1768" s="96"/>
      <c r="AB1768" s="96"/>
      <c r="AC1768" s="96"/>
      <c r="AD1768" s="96" t="s">
        <v>3365</v>
      </c>
      <c r="AE1768" s="96"/>
      <c r="AF1768" s="98" t="s">
        <v>37</v>
      </c>
      <c r="AG1768" s="96" t="s">
        <v>24</v>
      </c>
    </row>
    <row r="1769" spans="1:35" x14ac:dyDescent="0.3">
      <c r="A1769" s="96" t="s">
        <v>38562</v>
      </c>
      <c r="B1769" s="96" t="s">
        <v>3461</v>
      </c>
      <c r="C1769" s="96" t="s">
        <v>3462</v>
      </c>
      <c r="D1769" s="96"/>
      <c r="E1769" s="96"/>
      <c r="F1769" s="96"/>
      <c r="G1769" s="96"/>
      <c r="H1769" s="96"/>
      <c r="I1769" s="96"/>
      <c r="J1769" s="97"/>
      <c r="K1769" s="96"/>
      <c r="L1769" s="96"/>
      <c r="M1769" s="96"/>
      <c r="N1769" s="96"/>
      <c r="O1769" s="96" t="s">
        <v>75</v>
      </c>
      <c r="P1769" s="96" t="s">
        <v>258</v>
      </c>
      <c r="Q1769" s="96" t="s">
        <v>77</v>
      </c>
      <c r="R1769" s="96" t="s">
        <v>26</v>
      </c>
      <c r="S1769" s="96" t="s">
        <v>24</v>
      </c>
      <c r="T1769" s="96" t="s">
        <v>30</v>
      </c>
      <c r="U1769" s="96" t="s">
        <v>100</v>
      </c>
      <c r="V1769" s="96" t="s">
        <v>24</v>
      </c>
      <c r="W1769" s="96" t="s">
        <v>24</v>
      </c>
      <c r="X1769" s="96" t="s">
        <v>32</v>
      </c>
      <c r="Y1769" s="96" t="s">
        <v>24</v>
      </c>
      <c r="Z1769" s="96"/>
      <c r="AA1769" s="96"/>
      <c r="AB1769" s="96"/>
      <c r="AC1769" s="96"/>
      <c r="AD1769" s="96" t="s">
        <v>3463</v>
      </c>
      <c r="AE1769" s="96"/>
      <c r="AF1769" s="98" t="s">
        <v>37</v>
      </c>
      <c r="AG1769" s="96" t="s">
        <v>24</v>
      </c>
    </row>
    <row r="1770" spans="1:35" x14ac:dyDescent="0.3">
      <c r="A1770" s="96" t="s">
        <v>38562</v>
      </c>
      <c r="B1770" s="96" t="s">
        <v>3581</v>
      </c>
      <c r="C1770" s="96" t="s">
        <v>3582</v>
      </c>
      <c r="D1770" s="96"/>
      <c r="E1770" s="96"/>
      <c r="F1770" s="96"/>
      <c r="G1770" s="96"/>
      <c r="H1770" s="96"/>
      <c r="I1770" s="96"/>
      <c r="J1770" s="97"/>
      <c r="K1770" s="96"/>
      <c r="L1770" s="96"/>
      <c r="M1770" s="96"/>
      <c r="N1770" s="96"/>
      <c r="O1770" s="96" t="s">
        <v>75</v>
      </c>
      <c r="P1770" s="96" t="s">
        <v>258</v>
      </c>
      <c r="Q1770" s="96" t="s">
        <v>43</v>
      </c>
      <c r="R1770" s="96" t="s">
        <v>28</v>
      </c>
      <c r="S1770" s="96" t="s">
        <v>24</v>
      </c>
      <c r="T1770" s="96" t="s">
        <v>30</v>
      </c>
      <c r="U1770" s="96" t="s">
        <v>100</v>
      </c>
      <c r="V1770" s="96" t="s">
        <v>24</v>
      </c>
      <c r="W1770" s="96" t="s">
        <v>24</v>
      </c>
      <c r="X1770" s="96" t="s">
        <v>32</v>
      </c>
      <c r="Y1770" s="96" t="s">
        <v>24</v>
      </c>
      <c r="Z1770" s="96"/>
      <c r="AA1770" s="96"/>
      <c r="AB1770" s="96"/>
      <c r="AC1770" s="96"/>
      <c r="AD1770" s="96" t="s">
        <v>3583</v>
      </c>
      <c r="AE1770" s="96"/>
      <c r="AF1770" s="98" t="s">
        <v>37</v>
      </c>
      <c r="AG1770" s="96" t="s">
        <v>24</v>
      </c>
    </row>
    <row r="1771" spans="1:35" ht="144" x14ac:dyDescent="0.3">
      <c r="B1771" s="92" t="s">
        <v>30719</v>
      </c>
      <c r="C1771" s="92" t="s">
        <v>30720</v>
      </c>
      <c r="D1771" s="92" t="s">
        <v>30721</v>
      </c>
      <c r="E1771" s="92" t="s">
        <v>30722</v>
      </c>
      <c r="F1771" s="92" t="s">
        <v>21292</v>
      </c>
      <c r="G1771" s="92" t="s">
        <v>30723</v>
      </c>
      <c r="H1771" s="92" t="s">
        <v>21372</v>
      </c>
      <c r="I1771" s="92" t="s">
        <v>21294</v>
      </c>
      <c r="K1771" s="92">
        <v>120661005.5</v>
      </c>
      <c r="L1771" s="95" t="s">
        <v>21372</v>
      </c>
      <c r="M1771" s="92" t="s">
        <v>21372</v>
      </c>
      <c r="N1771" s="92" t="s">
        <v>22306</v>
      </c>
      <c r="O1771" s="92" t="s">
        <v>75</v>
      </c>
      <c r="P1771" s="92" t="s">
        <v>212</v>
      </c>
      <c r="Q1771" s="92" t="e">
        <v>#N/A</v>
      </c>
      <c r="R1771" s="92" t="e">
        <v>#N/A</v>
      </c>
      <c r="S1771" s="92" t="e">
        <v>#N/A</v>
      </c>
      <c r="T1771" s="92" t="e">
        <v>#N/A</v>
      </c>
      <c r="U1771" s="92" t="e">
        <v>#N/A</v>
      </c>
      <c r="V1771" s="92" t="e">
        <v>#N/A</v>
      </c>
      <c r="W1771" s="92" t="e">
        <v>#N/A</v>
      </c>
      <c r="X1771" s="92" t="e">
        <v>#N/A</v>
      </c>
      <c r="Y1771" s="92" t="e">
        <v>#N/A</v>
      </c>
      <c r="Z1771" s="92">
        <v>0</v>
      </c>
      <c r="AA1771" s="92" t="s">
        <v>21304</v>
      </c>
      <c r="AB1771" s="92" t="s">
        <v>30724</v>
      </c>
      <c r="AC1771" s="92" t="s">
        <v>30725</v>
      </c>
      <c r="AD1771" s="92" t="e">
        <v>#N/A</v>
      </c>
      <c r="AE1771" s="92" t="s">
        <v>21296</v>
      </c>
      <c r="AF1771" s="94" t="s">
        <v>39172</v>
      </c>
      <c r="AG1771" s="92" t="s">
        <v>39172</v>
      </c>
      <c r="AI1771" s="92" t="b">
        <f t="shared" ref="AI1771:AI1775" si="181">IF(LEN(B1771)=4,LEFT(AF1771,4),LEFT(AF1771,3))=B1771</f>
        <v>1</v>
      </c>
    </row>
    <row r="1772" spans="1:35" ht="72" x14ac:dyDescent="0.3">
      <c r="B1772" s="92" t="s">
        <v>30955</v>
      </c>
      <c r="C1772" s="92" t="s">
        <v>30956</v>
      </c>
      <c r="D1772" s="92" t="s">
        <v>30957</v>
      </c>
      <c r="E1772" s="92" t="s">
        <v>30958</v>
      </c>
      <c r="F1772" s="92" t="s">
        <v>21486</v>
      </c>
      <c r="G1772" s="92" t="s">
        <v>30959</v>
      </c>
      <c r="H1772" s="92">
        <v>51180</v>
      </c>
      <c r="I1772" s="92" t="s">
        <v>21294</v>
      </c>
      <c r="J1772" s="93">
        <v>578.62</v>
      </c>
      <c r="K1772" s="92">
        <v>588150303.60000002</v>
      </c>
      <c r="L1772" s="95">
        <v>43443</v>
      </c>
      <c r="M1772" s="92">
        <v>3.2000000000000002E-3</v>
      </c>
      <c r="N1772" s="92" t="s">
        <v>26504</v>
      </c>
      <c r="O1772" s="92" t="s">
        <v>75</v>
      </c>
      <c r="P1772" s="92" t="e">
        <v>#N/A</v>
      </c>
      <c r="Q1772" s="92" t="e">
        <v>#N/A</v>
      </c>
      <c r="R1772" s="92" t="e">
        <v>#N/A</v>
      </c>
      <c r="S1772" s="92" t="e">
        <v>#N/A</v>
      </c>
      <c r="T1772" s="92" t="e">
        <v>#N/A</v>
      </c>
      <c r="U1772" s="92" t="e">
        <v>#N/A</v>
      </c>
      <c r="V1772" s="92" t="e">
        <v>#N/A</v>
      </c>
      <c r="W1772" s="92" t="e">
        <v>#N/A</v>
      </c>
      <c r="X1772" s="92" t="e">
        <v>#N/A</v>
      </c>
      <c r="Y1772" s="92" t="e">
        <v>#N/A</v>
      </c>
      <c r="Z1772" s="92">
        <v>281</v>
      </c>
      <c r="AA1772" s="92" t="s">
        <v>21304</v>
      </c>
      <c r="AB1772" s="92" t="s">
        <v>30960</v>
      </c>
      <c r="AC1772" s="92" t="s">
        <v>30961</v>
      </c>
      <c r="AD1772" s="92" t="e">
        <v>#N/A</v>
      </c>
      <c r="AE1772" s="92" t="s">
        <v>30962</v>
      </c>
      <c r="AF1772" s="94" t="s">
        <v>40490</v>
      </c>
      <c r="AG1772" s="92" t="s">
        <v>35</v>
      </c>
      <c r="AI1772" s="92">
        <f>LEN(B1772)</f>
        <v>4</v>
      </c>
    </row>
    <row r="1773" spans="1:35" ht="100.8" x14ac:dyDescent="0.3">
      <c r="B1773" s="92" t="s">
        <v>5486</v>
      </c>
      <c r="C1773" s="92" t="s">
        <v>37936</v>
      </c>
      <c r="D1773" s="92" t="s">
        <v>37937</v>
      </c>
      <c r="E1773" s="92" t="s">
        <v>37938</v>
      </c>
      <c r="F1773" s="92" t="s">
        <v>21292</v>
      </c>
      <c r="G1773" s="92" t="s">
        <v>37939</v>
      </c>
      <c r="H1773" s="92">
        <v>470376</v>
      </c>
      <c r="I1773" s="92" t="s">
        <v>21294</v>
      </c>
      <c r="J1773" s="93">
        <v>2680</v>
      </c>
      <c r="K1773" s="92">
        <v>2753751050</v>
      </c>
      <c r="L1773" s="95">
        <v>42690</v>
      </c>
      <c r="M1773" s="92">
        <v>2.5999999999999999E-3</v>
      </c>
      <c r="N1773" s="92" t="s">
        <v>21712</v>
      </c>
      <c r="O1773" s="92" t="s">
        <v>75</v>
      </c>
      <c r="P1773" s="92" t="s">
        <v>258</v>
      </c>
      <c r="Q1773" s="92" t="s">
        <v>43</v>
      </c>
      <c r="R1773" s="92" t="s">
        <v>28</v>
      </c>
      <c r="S1773" s="92" t="s">
        <v>24</v>
      </c>
      <c r="T1773" s="92" t="s">
        <v>35</v>
      </c>
      <c r="U1773" s="92" t="s">
        <v>259</v>
      </c>
      <c r="V1773" s="92" t="s">
        <v>24</v>
      </c>
      <c r="W1773" s="92" t="s">
        <v>24</v>
      </c>
      <c r="X1773" s="92" t="s">
        <v>32</v>
      </c>
      <c r="Y1773" s="92" t="s">
        <v>24</v>
      </c>
      <c r="Z1773" s="92">
        <v>561</v>
      </c>
      <c r="AA1773" s="92" t="s">
        <v>21304</v>
      </c>
      <c r="AB1773" s="92" t="s">
        <v>37940</v>
      </c>
      <c r="AC1773" s="92" t="s">
        <v>37941</v>
      </c>
      <c r="AD1773" s="92" t="s">
        <v>5487</v>
      </c>
      <c r="AE1773" s="92" t="s">
        <v>37942</v>
      </c>
      <c r="AF1773" s="94" t="s">
        <v>39761</v>
      </c>
      <c r="AG1773" s="92" t="s">
        <v>39173</v>
      </c>
      <c r="AI1773" s="92" t="b">
        <f t="shared" si="181"/>
        <v>0</v>
      </c>
    </row>
    <row r="1774" spans="1:35" ht="129.6" x14ac:dyDescent="0.3">
      <c r="B1774" s="92" t="s">
        <v>5250</v>
      </c>
      <c r="C1774" s="92" t="s">
        <v>31128</v>
      </c>
      <c r="D1774" s="92" t="s">
        <v>31129</v>
      </c>
      <c r="E1774" s="92" t="s">
        <v>31130</v>
      </c>
      <c r="F1774" s="92" t="s">
        <v>21311</v>
      </c>
      <c r="G1774" s="92" t="s">
        <v>31131</v>
      </c>
      <c r="H1774" s="92">
        <v>9809</v>
      </c>
      <c r="I1774" s="92" t="s">
        <v>21294</v>
      </c>
      <c r="J1774" s="93">
        <v>52.96</v>
      </c>
      <c r="K1774" s="92">
        <v>61293129.799999997</v>
      </c>
      <c r="L1774" s="95">
        <v>42423</v>
      </c>
      <c r="M1774" s="92">
        <v>3.0000000000000001E-3</v>
      </c>
      <c r="N1774" s="92" t="s">
        <v>24493</v>
      </c>
      <c r="O1774" s="92" t="s">
        <v>25</v>
      </c>
      <c r="P1774" s="92" t="s">
        <v>3</v>
      </c>
      <c r="Q1774" s="92" t="s">
        <v>77</v>
      </c>
      <c r="R1774" s="92" t="s">
        <v>26</v>
      </c>
      <c r="S1774" s="92" t="s">
        <v>180</v>
      </c>
      <c r="T1774" s="92" t="s">
        <v>30</v>
      </c>
      <c r="U1774" s="92" t="s">
        <v>24</v>
      </c>
      <c r="V1774" s="92" t="s">
        <v>31</v>
      </c>
      <c r="W1774" s="92" t="s">
        <v>18</v>
      </c>
      <c r="X1774" s="92" t="s">
        <v>32</v>
      </c>
      <c r="Y1774" s="92" t="s">
        <v>24</v>
      </c>
      <c r="Z1774" s="92">
        <v>205</v>
      </c>
      <c r="AA1774" s="92" t="s">
        <v>21297</v>
      </c>
      <c r="AB1774" s="92" t="s">
        <v>31132</v>
      </c>
      <c r="AC1774" s="92" t="s">
        <v>31133</v>
      </c>
      <c r="AD1774" s="92" t="s">
        <v>5251</v>
      </c>
      <c r="AE1774" s="92" t="s">
        <v>31134</v>
      </c>
      <c r="AF1774" s="94" t="s">
        <v>40491</v>
      </c>
      <c r="AG1774" s="92" t="s">
        <v>35</v>
      </c>
      <c r="AI1774" s="92">
        <f t="shared" ref="AI1774:AI1775" si="182">LEN(B1774)</f>
        <v>4</v>
      </c>
    </row>
    <row r="1775" spans="1:35" ht="144" x14ac:dyDescent="0.3">
      <c r="B1775" s="92" t="s">
        <v>5197</v>
      </c>
      <c r="C1775" s="92" t="s">
        <v>31121</v>
      </c>
      <c r="D1775" s="92" t="s">
        <v>31122</v>
      </c>
      <c r="E1775" s="92" t="s">
        <v>31123</v>
      </c>
      <c r="F1775" s="92" t="s">
        <v>22338</v>
      </c>
      <c r="G1775" s="92" t="s">
        <v>31124</v>
      </c>
      <c r="H1775" s="92">
        <v>14789</v>
      </c>
      <c r="I1775" s="92" t="s">
        <v>21294</v>
      </c>
      <c r="J1775" s="93">
        <v>115.27</v>
      </c>
      <c r="K1775" s="92">
        <v>127780056.40000001</v>
      </c>
      <c r="L1775" s="95">
        <v>42423</v>
      </c>
      <c r="M1775" s="92">
        <v>3.0000000000000001E-3</v>
      </c>
      <c r="N1775" s="92" t="s">
        <v>3055</v>
      </c>
      <c r="O1775" s="92" t="s">
        <v>25</v>
      </c>
      <c r="P1775" s="92" t="s">
        <v>3</v>
      </c>
      <c r="Q1775" s="92" t="s">
        <v>77</v>
      </c>
      <c r="R1775" s="92" t="s">
        <v>26</v>
      </c>
      <c r="S1775" s="92" t="s">
        <v>180</v>
      </c>
      <c r="T1775" s="92" t="s">
        <v>30</v>
      </c>
      <c r="U1775" s="92" t="s">
        <v>24</v>
      </c>
      <c r="V1775" s="92" t="s">
        <v>31</v>
      </c>
      <c r="W1775" s="92" t="s">
        <v>18</v>
      </c>
      <c r="X1775" s="92" t="s">
        <v>32</v>
      </c>
      <c r="Y1775" s="92" t="s">
        <v>24</v>
      </c>
      <c r="Z1775" s="92">
        <v>256</v>
      </c>
      <c r="AA1775" s="92" t="s">
        <v>21297</v>
      </c>
      <c r="AB1775" s="92" t="s">
        <v>31125</v>
      </c>
      <c r="AC1775" s="92" t="s">
        <v>31126</v>
      </c>
      <c r="AD1775" s="92" t="s">
        <v>5198</v>
      </c>
      <c r="AE1775" s="92" t="s">
        <v>31127</v>
      </c>
      <c r="AF1775" s="94" t="s">
        <v>40492</v>
      </c>
      <c r="AG1775" s="92" t="s">
        <v>35</v>
      </c>
      <c r="AI1775" s="92">
        <f t="shared" si="182"/>
        <v>4</v>
      </c>
    </row>
    <row r="1776" spans="1:35" x14ac:dyDescent="0.3">
      <c r="A1776" s="96" t="s">
        <v>38562</v>
      </c>
      <c r="B1776" s="96" t="s">
        <v>5479</v>
      </c>
      <c r="C1776" s="96" t="s">
        <v>5480</v>
      </c>
      <c r="D1776" s="96"/>
      <c r="E1776" s="96"/>
      <c r="F1776" s="96"/>
      <c r="G1776" s="96"/>
      <c r="H1776" s="96"/>
      <c r="I1776" s="96"/>
      <c r="J1776" s="97"/>
      <c r="K1776" s="96"/>
      <c r="L1776" s="96"/>
      <c r="M1776" s="96"/>
      <c r="N1776" s="96"/>
      <c r="O1776" s="96" t="s">
        <v>25</v>
      </c>
      <c r="P1776" s="96" t="s">
        <v>3</v>
      </c>
      <c r="Q1776" s="96" t="s">
        <v>43</v>
      </c>
      <c r="R1776" s="96" t="s">
        <v>28</v>
      </c>
      <c r="S1776" s="96" t="s">
        <v>29</v>
      </c>
      <c r="T1776" s="96" t="s">
        <v>30</v>
      </c>
      <c r="U1776" s="96" t="s">
        <v>24</v>
      </c>
      <c r="V1776" s="96" t="s">
        <v>24</v>
      </c>
      <c r="W1776" s="96" t="s">
        <v>18</v>
      </c>
      <c r="X1776" s="96" t="s">
        <v>32</v>
      </c>
      <c r="Y1776" s="96" t="s">
        <v>24</v>
      </c>
      <c r="Z1776" s="96"/>
      <c r="AA1776" s="96"/>
      <c r="AB1776" s="96"/>
      <c r="AC1776" s="96"/>
      <c r="AD1776" s="96" t="s">
        <v>5481</v>
      </c>
      <c r="AE1776" s="96"/>
      <c r="AF1776" s="98" t="s">
        <v>37</v>
      </c>
      <c r="AG1776" s="96" t="s">
        <v>24</v>
      </c>
    </row>
    <row r="1777" spans="1:35" x14ac:dyDescent="0.3">
      <c r="A1777" s="96" t="s">
        <v>38562</v>
      </c>
      <c r="B1777" s="96" t="s">
        <v>4805</v>
      </c>
      <c r="C1777" s="96" t="s">
        <v>4806</v>
      </c>
      <c r="D1777" s="96"/>
      <c r="E1777" s="96"/>
      <c r="F1777" s="96"/>
      <c r="G1777" s="96"/>
      <c r="H1777" s="96"/>
      <c r="I1777" s="96"/>
      <c r="J1777" s="97"/>
      <c r="K1777" s="96"/>
      <c r="L1777" s="96"/>
      <c r="M1777" s="96"/>
      <c r="N1777" s="96"/>
      <c r="O1777" s="96" t="s">
        <v>25</v>
      </c>
      <c r="P1777" s="96" t="s">
        <v>3</v>
      </c>
      <c r="Q1777" s="96" t="s">
        <v>488</v>
      </c>
      <c r="R1777" s="96" t="s">
        <v>489</v>
      </c>
      <c r="S1777" s="96" t="s">
        <v>28</v>
      </c>
      <c r="T1777" s="96" t="s">
        <v>30</v>
      </c>
      <c r="U1777" s="96" t="s">
        <v>9</v>
      </c>
      <c r="V1777" s="96" t="s">
        <v>24</v>
      </c>
      <c r="W1777" s="96" t="s">
        <v>24</v>
      </c>
      <c r="X1777" s="96" t="s">
        <v>32</v>
      </c>
      <c r="Y1777" s="96" t="s">
        <v>24</v>
      </c>
      <c r="Z1777" s="96"/>
      <c r="AA1777" s="96"/>
      <c r="AB1777" s="96"/>
      <c r="AC1777" s="96"/>
      <c r="AD1777" s="96" t="s">
        <v>4806</v>
      </c>
      <c r="AE1777" s="96"/>
      <c r="AF1777" s="98" t="s">
        <v>37</v>
      </c>
      <c r="AG1777" s="96" t="s">
        <v>24</v>
      </c>
    </row>
    <row r="1778" spans="1:35" x14ac:dyDescent="0.3">
      <c r="A1778" s="96" t="s">
        <v>38562</v>
      </c>
      <c r="B1778" s="96" t="s">
        <v>4320</v>
      </c>
      <c r="C1778" s="96" t="s">
        <v>4321</v>
      </c>
      <c r="D1778" s="96"/>
      <c r="E1778" s="96"/>
      <c r="F1778" s="96"/>
      <c r="G1778" s="96"/>
      <c r="H1778" s="96"/>
      <c r="I1778" s="96"/>
      <c r="J1778" s="97"/>
      <c r="K1778" s="96"/>
      <c r="L1778" s="96"/>
      <c r="M1778" s="96"/>
      <c r="N1778" s="96"/>
      <c r="O1778" s="96" t="s">
        <v>25</v>
      </c>
      <c r="P1778" s="96" t="s">
        <v>3</v>
      </c>
      <c r="Q1778" s="96" t="s">
        <v>488</v>
      </c>
      <c r="R1778" s="96" t="s">
        <v>489</v>
      </c>
      <c r="S1778" s="96" t="s">
        <v>28</v>
      </c>
      <c r="T1778" s="96" t="s">
        <v>30</v>
      </c>
      <c r="U1778" s="96" t="s">
        <v>24</v>
      </c>
      <c r="V1778" s="96" t="s">
        <v>751</v>
      </c>
      <c r="W1778" s="96" t="s">
        <v>18</v>
      </c>
      <c r="X1778" s="96" t="s">
        <v>32</v>
      </c>
      <c r="Y1778" s="96" t="s">
        <v>24</v>
      </c>
      <c r="Z1778" s="96"/>
      <c r="AA1778" s="96"/>
      <c r="AB1778" s="96"/>
      <c r="AC1778" s="96"/>
      <c r="AD1778" s="96" t="s">
        <v>4322</v>
      </c>
      <c r="AE1778" s="96"/>
      <c r="AF1778" s="98" t="s">
        <v>37</v>
      </c>
      <c r="AG1778" s="96" t="s">
        <v>24</v>
      </c>
    </row>
    <row r="1779" spans="1:35" x14ac:dyDescent="0.3">
      <c r="A1779" s="96" t="s">
        <v>38562</v>
      </c>
      <c r="B1779" s="96" t="s">
        <v>3841</v>
      </c>
      <c r="C1779" s="96" t="s">
        <v>3842</v>
      </c>
      <c r="D1779" s="96"/>
      <c r="E1779" s="96"/>
      <c r="F1779" s="96"/>
      <c r="G1779" s="96"/>
      <c r="H1779" s="96"/>
      <c r="I1779" s="96"/>
      <c r="J1779" s="97"/>
      <c r="K1779" s="96"/>
      <c r="L1779" s="96"/>
      <c r="M1779" s="96"/>
      <c r="N1779" s="96"/>
      <c r="O1779" s="96" t="s">
        <v>25</v>
      </c>
      <c r="P1779" s="96" t="s">
        <v>345</v>
      </c>
      <c r="Q1779" s="96" t="s">
        <v>488</v>
      </c>
      <c r="R1779" s="96" t="s">
        <v>489</v>
      </c>
      <c r="S1779" s="96" t="s">
        <v>29</v>
      </c>
      <c r="T1779" s="96" t="s">
        <v>30</v>
      </c>
      <c r="U1779" s="96" t="s">
        <v>24</v>
      </c>
      <c r="V1779" s="96" t="s">
        <v>24</v>
      </c>
      <c r="W1779" s="96" t="s">
        <v>24</v>
      </c>
      <c r="X1779" s="96" t="s">
        <v>32</v>
      </c>
      <c r="Y1779" s="96" t="s">
        <v>24</v>
      </c>
      <c r="Z1779" s="96"/>
      <c r="AA1779" s="96"/>
      <c r="AB1779" s="96"/>
      <c r="AC1779" s="96"/>
      <c r="AD1779" s="96" t="s">
        <v>3843</v>
      </c>
      <c r="AE1779" s="96"/>
      <c r="AF1779" s="98" t="s">
        <v>457</v>
      </c>
      <c r="AG1779" s="96" t="s">
        <v>24</v>
      </c>
    </row>
    <row r="1780" spans="1:35" x14ac:dyDescent="0.3">
      <c r="A1780" s="96" t="s">
        <v>38562</v>
      </c>
      <c r="B1780" s="96" t="s">
        <v>4165</v>
      </c>
      <c r="C1780" s="96" t="s">
        <v>4166</v>
      </c>
      <c r="D1780" s="96"/>
      <c r="E1780" s="96"/>
      <c r="F1780" s="96"/>
      <c r="G1780" s="96"/>
      <c r="H1780" s="96"/>
      <c r="I1780" s="96"/>
      <c r="J1780" s="97"/>
      <c r="K1780" s="96"/>
      <c r="L1780" s="96"/>
      <c r="M1780" s="96"/>
      <c r="N1780" s="96"/>
      <c r="O1780" s="96" t="s">
        <v>25</v>
      </c>
      <c r="P1780" s="96" t="s">
        <v>3</v>
      </c>
      <c r="Q1780" s="96" t="s">
        <v>488</v>
      </c>
      <c r="R1780" s="96" t="s">
        <v>489</v>
      </c>
      <c r="S1780" s="96" t="s">
        <v>28</v>
      </c>
      <c r="T1780" s="96" t="s">
        <v>30</v>
      </c>
      <c r="U1780" s="96" t="s">
        <v>24</v>
      </c>
      <c r="V1780" s="96" t="s">
        <v>24</v>
      </c>
      <c r="W1780" s="96" t="s">
        <v>18</v>
      </c>
      <c r="X1780" s="96" t="s">
        <v>32</v>
      </c>
      <c r="Y1780" s="96" t="s">
        <v>24</v>
      </c>
      <c r="Z1780" s="96"/>
      <c r="AA1780" s="96"/>
      <c r="AB1780" s="96"/>
      <c r="AC1780" s="96"/>
      <c r="AD1780" s="96" t="s">
        <v>4167</v>
      </c>
      <c r="AE1780" s="96"/>
      <c r="AF1780" s="98" t="s">
        <v>37</v>
      </c>
      <c r="AG1780" s="96" t="s">
        <v>24</v>
      </c>
    </row>
    <row r="1781" spans="1:35" x14ac:dyDescent="0.3">
      <c r="A1781" s="96" t="s">
        <v>38562</v>
      </c>
      <c r="B1781" s="96" t="s">
        <v>3715</v>
      </c>
      <c r="C1781" s="96" t="s">
        <v>3716</v>
      </c>
      <c r="D1781" s="96"/>
      <c r="E1781" s="96"/>
      <c r="F1781" s="96"/>
      <c r="G1781" s="96"/>
      <c r="H1781" s="96"/>
      <c r="I1781" s="96"/>
      <c r="J1781" s="97"/>
      <c r="K1781" s="96"/>
      <c r="L1781" s="96"/>
      <c r="M1781" s="96"/>
      <c r="N1781" s="96"/>
      <c r="O1781" s="96" t="s">
        <v>25</v>
      </c>
      <c r="P1781" s="96" t="s">
        <v>236</v>
      </c>
      <c r="Q1781" s="96" t="s">
        <v>488</v>
      </c>
      <c r="R1781" s="96" t="s">
        <v>489</v>
      </c>
      <c r="S1781" s="96" t="s">
        <v>29</v>
      </c>
      <c r="T1781" s="96" t="s">
        <v>30</v>
      </c>
      <c r="U1781" s="96" t="s">
        <v>24</v>
      </c>
      <c r="V1781" s="96" t="s">
        <v>24</v>
      </c>
      <c r="W1781" s="96" t="s">
        <v>24</v>
      </c>
      <c r="X1781" s="96" t="s">
        <v>32</v>
      </c>
      <c r="Y1781" s="96" t="s">
        <v>24</v>
      </c>
      <c r="Z1781" s="96"/>
      <c r="AA1781" s="96"/>
      <c r="AB1781" s="96"/>
      <c r="AC1781" s="96"/>
      <c r="AD1781" s="96" t="s">
        <v>3717</v>
      </c>
      <c r="AE1781" s="96"/>
      <c r="AF1781" s="98" t="s">
        <v>457</v>
      </c>
      <c r="AG1781" s="96" t="s">
        <v>24</v>
      </c>
    </row>
    <row r="1782" spans="1:35" x14ac:dyDescent="0.3">
      <c r="A1782" s="96" t="s">
        <v>38562</v>
      </c>
      <c r="B1782" s="96" t="s">
        <v>3838</v>
      </c>
      <c r="C1782" s="96" t="s">
        <v>3839</v>
      </c>
      <c r="D1782" s="96"/>
      <c r="E1782" s="96"/>
      <c r="F1782" s="96"/>
      <c r="G1782" s="96"/>
      <c r="H1782" s="96"/>
      <c r="I1782" s="96"/>
      <c r="J1782" s="97"/>
      <c r="K1782" s="96"/>
      <c r="L1782" s="96"/>
      <c r="M1782" s="96"/>
      <c r="N1782" s="96"/>
      <c r="O1782" s="96" t="s">
        <v>25</v>
      </c>
      <c r="P1782" s="96" t="s">
        <v>441</v>
      </c>
      <c r="Q1782" s="96" t="s">
        <v>488</v>
      </c>
      <c r="R1782" s="96" t="s">
        <v>489</v>
      </c>
      <c r="S1782" s="96" t="s">
        <v>29</v>
      </c>
      <c r="T1782" s="96" t="s">
        <v>30</v>
      </c>
      <c r="U1782" s="96" t="s">
        <v>24</v>
      </c>
      <c r="V1782" s="96" t="s">
        <v>24</v>
      </c>
      <c r="W1782" s="96" t="s">
        <v>24</v>
      </c>
      <c r="X1782" s="96" t="s">
        <v>32</v>
      </c>
      <c r="Y1782" s="96" t="s">
        <v>24</v>
      </c>
      <c r="Z1782" s="96"/>
      <c r="AA1782" s="96"/>
      <c r="AB1782" s="96"/>
      <c r="AC1782" s="96"/>
      <c r="AD1782" s="96" t="s">
        <v>3840</v>
      </c>
      <c r="AE1782" s="96"/>
      <c r="AF1782" s="98" t="s">
        <v>457</v>
      </c>
      <c r="AG1782" s="96" t="s">
        <v>24</v>
      </c>
    </row>
    <row r="1783" spans="1:35" x14ac:dyDescent="0.3">
      <c r="A1783" s="96" t="s">
        <v>38562</v>
      </c>
      <c r="B1783" s="96" t="s">
        <v>3590</v>
      </c>
      <c r="C1783" s="96" t="s">
        <v>3591</v>
      </c>
      <c r="D1783" s="96"/>
      <c r="E1783" s="96"/>
      <c r="F1783" s="96"/>
      <c r="G1783" s="96"/>
      <c r="H1783" s="96"/>
      <c r="I1783" s="96"/>
      <c r="J1783" s="97"/>
      <c r="K1783" s="96"/>
      <c r="L1783" s="96"/>
      <c r="M1783" s="96"/>
      <c r="N1783" s="96"/>
      <c r="O1783" s="96" t="s">
        <v>2</v>
      </c>
      <c r="P1783" s="96" t="s">
        <v>2</v>
      </c>
      <c r="Q1783" s="96" t="s">
        <v>488</v>
      </c>
      <c r="R1783" s="96" t="s">
        <v>489</v>
      </c>
      <c r="S1783" s="96" t="s">
        <v>24</v>
      </c>
      <c r="T1783" s="96" t="s">
        <v>30</v>
      </c>
      <c r="U1783" s="96" t="s">
        <v>24</v>
      </c>
      <c r="V1783" s="96" t="s">
        <v>24</v>
      </c>
      <c r="W1783" s="96" t="s">
        <v>24</v>
      </c>
      <c r="X1783" s="96" t="s">
        <v>32</v>
      </c>
      <c r="Y1783" s="96" t="s">
        <v>24</v>
      </c>
      <c r="Z1783" s="96"/>
      <c r="AA1783" s="96"/>
      <c r="AB1783" s="96"/>
      <c r="AC1783" s="96"/>
      <c r="AD1783" s="96" t="s">
        <v>3592</v>
      </c>
      <c r="AE1783" s="96"/>
      <c r="AF1783" s="98" t="s">
        <v>37</v>
      </c>
      <c r="AG1783" s="96" t="s">
        <v>24</v>
      </c>
    </row>
    <row r="1784" spans="1:35" x14ac:dyDescent="0.3">
      <c r="A1784" s="96" t="s">
        <v>38562</v>
      </c>
      <c r="B1784" s="96" t="s">
        <v>3844</v>
      </c>
      <c r="C1784" s="96" t="s">
        <v>3845</v>
      </c>
      <c r="D1784" s="96"/>
      <c r="E1784" s="96"/>
      <c r="F1784" s="96"/>
      <c r="G1784" s="96"/>
      <c r="H1784" s="96"/>
      <c r="I1784" s="96"/>
      <c r="J1784" s="97"/>
      <c r="K1784" s="96"/>
      <c r="L1784" s="96"/>
      <c r="M1784" s="96"/>
      <c r="N1784" s="96"/>
      <c r="O1784" s="96" t="s">
        <v>25</v>
      </c>
      <c r="P1784" s="96" t="s">
        <v>404</v>
      </c>
      <c r="Q1784" s="96" t="s">
        <v>488</v>
      </c>
      <c r="R1784" s="96" t="s">
        <v>489</v>
      </c>
      <c r="S1784" s="96" t="s">
        <v>29</v>
      </c>
      <c r="T1784" s="96" t="s">
        <v>30</v>
      </c>
      <c r="U1784" s="96" t="s">
        <v>24</v>
      </c>
      <c r="V1784" s="96" t="s">
        <v>24</v>
      </c>
      <c r="W1784" s="96" t="s">
        <v>24</v>
      </c>
      <c r="X1784" s="96" t="s">
        <v>32</v>
      </c>
      <c r="Y1784" s="96" t="s">
        <v>24</v>
      </c>
      <c r="Z1784" s="96"/>
      <c r="AA1784" s="96"/>
      <c r="AB1784" s="96"/>
      <c r="AC1784" s="96"/>
      <c r="AD1784" s="96" t="s">
        <v>3846</v>
      </c>
      <c r="AE1784" s="96"/>
      <c r="AF1784" s="98" t="s">
        <v>457</v>
      </c>
      <c r="AG1784" s="96" t="s">
        <v>24</v>
      </c>
    </row>
    <row r="1785" spans="1:35" ht="57.6" x14ac:dyDescent="0.3">
      <c r="A1785" s="96" t="s">
        <v>38562</v>
      </c>
      <c r="B1785" s="96" t="s">
        <v>3807</v>
      </c>
      <c r="C1785" s="96" t="s">
        <v>3808</v>
      </c>
      <c r="D1785" s="96"/>
      <c r="E1785" s="96"/>
      <c r="F1785" s="96"/>
      <c r="G1785" s="96"/>
      <c r="H1785" s="96"/>
      <c r="I1785" s="96"/>
      <c r="J1785" s="97"/>
      <c r="K1785" s="96"/>
      <c r="L1785" s="96"/>
      <c r="M1785" s="96"/>
      <c r="N1785" s="96"/>
      <c r="O1785" s="96" t="s">
        <v>122</v>
      </c>
      <c r="P1785" s="96" t="s">
        <v>123</v>
      </c>
      <c r="Q1785" s="96" t="s">
        <v>488</v>
      </c>
      <c r="R1785" s="96" t="s">
        <v>489</v>
      </c>
      <c r="S1785" s="96" t="s">
        <v>24</v>
      </c>
      <c r="T1785" s="96" t="s">
        <v>30</v>
      </c>
      <c r="U1785" s="96" t="s">
        <v>24</v>
      </c>
      <c r="V1785" s="96" t="s">
        <v>24</v>
      </c>
      <c r="W1785" s="96" t="s">
        <v>24</v>
      </c>
      <c r="X1785" s="96" t="s">
        <v>85</v>
      </c>
      <c r="Y1785" s="96" t="s">
        <v>24</v>
      </c>
      <c r="Z1785" s="96"/>
      <c r="AA1785" s="96"/>
      <c r="AB1785" s="96"/>
      <c r="AC1785" s="96"/>
      <c r="AD1785" s="96" t="s">
        <v>3810</v>
      </c>
      <c r="AE1785" s="96"/>
      <c r="AF1785" s="98" t="s">
        <v>3809</v>
      </c>
      <c r="AG1785" s="96" t="s">
        <v>24</v>
      </c>
    </row>
    <row r="1786" spans="1:35" x14ac:dyDescent="0.3">
      <c r="A1786" s="96" t="s">
        <v>38562</v>
      </c>
      <c r="B1786" s="96" t="s">
        <v>4660</v>
      </c>
      <c r="C1786" s="96" t="s">
        <v>4661</v>
      </c>
      <c r="D1786" s="96"/>
      <c r="E1786" s="96"/>
      <c r="F1786" s="96"/>
      <c r="G1786" s="96"/>
      <c r="H1786" s="96"/>
      <c r="I1786" s="96"/>
      <c r="J1786" s="97"/>
      <c r="K1786" s="96"/>
      <c r="L1786" s="96"/>
      <c r="M1786" s="96"/>
      <c r="N1786" s="96"/>
      <c r="O1786" s="96" t="s">
        <v>25</v>
      </c>
      <c r="P1786" s="96" t="s">
        <v>3</v>
      </c>
      <c r="Q1786" s="96" t="s">
        <v>488</v>
      </c>
      <c r="R1786" s="96" t="s">
        <v>489</v>
      </c>
      <c r="S1786" s="96" t="s">
        <v>28</v>
      </c>
      <c r="T1786" s="96" t="s">
        <v>30</v>
      </c>
      <c r="U1786" s="96" t="s">
        <v>24</v>
      </c>
      <c r="V1786" s="96" t="s">
        <v>24</v>
      </c>
      <c r="W1786" s="96" t="s">
        <v>24</v>
      </c>
      <c r="X1786" s="96" t="s">
        <v>32</v>
      </c>
      <c r="Y1786" s="96" t="s">
        <v>24</v>
      </c>
      <c r="Z1786" s="96"/>
      <c r="AA1786" s="96"/>
      <c r="AB1786" s="96"/>
      <c r="AC1786" s="96"/>
      <c r="AD1786" s="96" t="s">
        <v>4662</v>
      </c>
      <c r="AE1786" s="96"/>
      <c r="AF1786" s="98" t="s">
        <v>37</v>
      </c>
      <c r="AG1786" s="96" t="s">
        <v>24</v>
      </c>
    </row>
    <row r="1787" spans="1:35" ht="57.6" x14ac:dyDescent="0.3">
      <c r="A1787" s="96" t="s">
        <v>38562</v>
      </c>
      <c r="B1787" s="96" t="s">
        <v>406</v>
      </c>
      <c r="C1787" s="96" t="s">
        <v>407</v>
      </c>
      <c r="D1787" s="96"/>
      <c r="E1787" s="96"/>
      <c r="F1787" s="96"/>
      <c r="G1787" s="96"/>
      <c r="H1787" s="96"/>
      <c r="I1787" s="96"/>
      <c r="J1787" s="97"/>
      <c r="K1787" s="96"/>
      <c r="L1787" s="96"/>
      <c r="M1787" s="96"/>
      <c r="N1787" s="96"/>
      <c r="O1787" s="96" t="s">
        <v>25</v>
      </c>
      <c r="P1787" s="96" t="s">
        <v>409</v>
      </c>
      <c r="Q1787" s="96" t="s">
        <v>43</v>
      </c>
      <c r="R1787" s="96" t="s">
        <v>28</v>
      </c>
      <c r="S1787" s="96" t="s">
        <v>28</v>
      </c>
      <c r="T1787" s="96" t="s">
        <v>30</v>
      </c>
      <c r="U1787" s="96" t="s">
        <v>24</v>
      </c>
      <c r="V1787" s="96" t="s">
        <v>24</v>
      </c>
      <c r="W1787" s="96" t="s">
        <v>24</v>
      </c>
      <c r="X1787" s="96" t="s">
        <v>32</v>
      </c>
      <c r="Y1787" s="96" t="s">
        <v>24</v>
      </c>
      <c r="Z1787" s="96"/>
      <c r="AA1787" s="96"/>
      <c r="AB1787" s="96"/>
      <c r="AC1787" s="96"/>
      <c r="AD1787" s="96" t="s">
        <v>407</v>
      </c>
      <c r="AE1787" s="96"/>
      <c r="AF1787" s="98" t="s">
        <v>408</v>
      </c>
      <c r="AG1787" s="96" t="s">
        <v>24</v>
      </c>
    </row>
    <row r="1788" spans="1:35" ht="86.4" x14ac:dyDescent="0.3">
      <c r="B1788" s="92" t="s">
        <v>4550</v>
      </c>
      <c r="C1788" s="92" t="s">
        <v>30804</v>
      </c>
      <c r="D1788" s="92" t="s">
        <v>30805</v>
      </c>
      <c r="E1788" s="92" t="s">
        <v>30806</v>
      </c>
      <c r="F1788" s="92" t="s">
        <v>21486</v>
      </c>
      <c r="G1788" s="92" t="s">
        <v>30807</v>
      </c>
      <c r="H1788" s="92">
        <v>4009</v>
      </c>
      <c r="I1788" s="92" t="s">
        <v>21294</v>
      </c>
      <c r="J1788" s="93">
        <v>33.25</v>
      </c>
      <c r="K1788" s="92">
        <v>37338224</v>
      </c>
      <c r="L1788" s="95">
        <v>42275</v>
      </c>
      <c r="M1788" s="92">
        <v>4.0000000000000001E-3</v>
      </c>
      <c r="N1788" s="92" t="s">
        <v>21878</v>
      </c>
      <c r="O1788" s="92" t="s">
        <v>25</v>
      </c>
      <c r="P1788" s="92" t="s">
        <v>351</v>
      </c>
      <c r="Q1788" s="92" t="s">
        <v>77</v>
      </c>
      <c r="R1788" s="92" t="s">
        <v>26</v>
      </c>
      <c r="S1788" s="92" t="s">
        <v>29</v>
      </c>
      <c r="T1788" s="92" t="s">
        <v>30</v>
      </c>
      <c r="U1788" s="92" t="s">
        <v>24</v>
      </c>
      <c r="V1788" s="92" t="s">
        <v>24</v>
      </c>
      <c r="W1788" s="92" t="s">
        <v>24</v>
      </c>
      <c r="X1788" s="92" t="s">
        <v>32</v>
      </c>
      <c r="Y1788" s="92" t="s">
        <v>24</v>
      </c>
      <c r="Z1788" s="92">
        <v>103</v>
      </c>
      <c r="AA1788" s="92" t="s">
        <v>21297</v>
      </c>
      <c r="AB1788" s="92" t="s">
        <v>30808</v>
      </c>
      <c r="AC1788" s="92" t="s">
        <v>30809</v>
      </c>
      <c r="AD1788" s="92" t="s">
        <v>4551</v>
      </c>
      <c r="AE1788" s="92" t="s">
        <v>30810</v>
      </c>
      <c r="AF1788" s="94" t="s">
        <v>40493</v>
      </c>
      <c r="AG1788" s="92" t="s">
        <v>35</v>
      </c>
      <c r="AI1788" s="92">
        <f t="shared" ref="AI1788:AI1789" si="183">LEN(B1788)</f>
        <v>4</v>
      </c>
    </row>
    <row r="1789" spans="1:35" ht="158.4" x14ac:dyDescent="0.3">
      <c r="B1789" s="92" t="s">
        <v>5186</v>
      </c>
      <c r="C1789" s="92" t="s">
        <v>30861</v>
      </c>
      <c r="D1789" s="92" t="s">
        <v>30862</v>
      </c>
      <c r="E1789" s="92" t="s">
        <v>30863</v>
      </c>
      <c r="F1789" s="92" t="s">
        <v>21292</v>
      </c>
      <c r="G1789" s="92" t="s">
        <v>30864</v>
      </c>
      <c r="H1789" s="92">
        <v>2016</v>
      </c>
      <c r="I1789" s="92" t="s">
        <v>21294</v>
      </c>
      <c r="J1789" s="93">
        <v>22.66</v>
      </c>
      <c r="K1789" s="92">
        <v>24719079</v>
      </c>
      <c r="L1789" s="95">
        <v>42457</v>
      </c>
      <c r="M1789" s="92">
        <v>4.0000000000000001E-3</v>
      </c>
      <c r="N1789" s="92" t="s">
        <v>27077</v>
      </c>
      <c r="O1789" s="92" t="s">
        <v>25</v>
      </c>
      <c r="P1789" s="92" t="s">
        <v>243</v>
      </c>
      <c r="Q1789" s="92" t="s">
        <v>77</v>
      </c>
      <c r="R1789" s="92" t="s">
        <v>26</v>
      </c>
      <c r="S1789" s="92" t="s">
        <v>29</v>
      </c>
      <c r="T1789" s="92" t="s">
        <v>30</v>
      </c>
      <c r="U1789" s="92" t="s">
        <v>24</v>
      </c>
      <c r="V1789" s="92" t="s">
        <v>31</v>
      </c>
      <c r="W1789" s="92" t="s">
        <v>18</v>
      </c>
      <c r="X1789" s="92" t="s">
        <v>32</v>
      </c>
      <c r="Y1789" s="92" t="s">
        <v>24</v>
      </c>
      <c r="Z1789" s="92">
        <v>46</v>
      </c>
      <c r="AA1789" s="92" t="s">
        <v>21297</v>
      </c>
      <c r="AB1789" s="92" t="s">
        <v>30865</v>
      </c>
      <c r="AC1789" s="92" t="s">
        <v>30866</v>
      </c>
      <c r="AD1789" s="92" t="s">
        <v>5187</v>
      </c>
      <c r="AE1789" s="92" t="s">
        <v>30867</v>
      </c>
      <c r="AF1789" s="94" t="s">
        <v>40494</v>
      </c>
      <c r="AG1789" s="92" t="s">
        <v>35</v>
      </c>
      <c r="AI1789" s="92">
        <f t="shared" si="183"/>
        <v>4</v>
      </c>
    </row>
    <row r="1790" spans="1:35" ht="100.8" x14ac:dyDescent="0.3">
      <c r="B1790" s="92" t="s">
        <v>30811</v>
      </c>
      <c r="C1790" s="92" t="s">
        <v>30812</v>
      </c>
      <c r="D1790" s="92" t="s">
        <v>30813</v>
      </c>
      <c r="E1790" s="92" t="s">
        <v>30814</v>
      </c>
      <c r="F1790" s="92" t="s">
        <v>21486</v>
      </c>
      <c r="G1790" s="92" t="s">
        <v>30815</v>
      </c>
      <c r="H1790" s="92">
        <v>18129</v>
      </c>
      <c r="I1790" s="92" t="s">
        <v>21294</v>
      </c>
      <c r="J1790" s="93">
        <v>424.14</v>
      </c>
      <c r="K1790" s="92">
        <v>471423870</v>
      </c>
      <c r="L1790" s="95">
        <v>42719</v>
      </c>
      <c r="M1790" s="92">
        <v>3.8999999999999998E-3</v>
      </c>
      <c r="N1790" s="92" t="s">
        <v>21356</v>
      </c>
      <c r="O1790" s="92" t="s">
        <v>25</v>
      </c>
      <c r="P1790" s="92" t="s">
        <v>3</v>
      </c>
      <c r="Q1790" s="99" t="s">
        <v>57</v>
      </c>
      <c r="R1790" s="92" t="e">
        <v>#N/A</v>
      </c>
      <c r="S1790" s="92" t="e">
        <v>#N/A</v>
      </c>
      <c r="T1790" s="92" t="e">
        <v>#N/A</v>
      </c>
      <c r="U1790" s="92" t="e">
        <v>#N/A</v>
      </c>
      <c r="V1790" s="92" t="e">
        <v>#N/A</v>
      </c>
      <c r="W1790" s="92" t="e">
        <v>#N/A</v>
      </c>
      <c r="X1790" s="92" t="e">
        <v>#N/A</v>
      </c>
      <c r="Y1790" s="92" t="e">
        <v>#N/A</v>
      </c>
      <c r="Z1790" s="92">
        <v>759</v>
      </c>
      <c r="AA1790" s="92" t="s">
        <v>21297</v>
      </c>
      <c r="AB1790" s="92" t="s">
        <v>30816</v>
      </c>
      <c r="AC1790" s="92" t="s">
        <v>30817</v>
      </c>
      <c r="AD1790" s="92" t="e">
        <v>#N/A</v>
      </c>
      <c r="AE1790" s="92" t="s">
        <v>30818</v>
      </c>
      <c r="AF1790" s="94" t="s">
        <v>39761</v>
      </c>
      <c r="AG1790" s="92" t="s">
        <v>39174</v>
      </c>
      <c r="AI1790" s="92" t="b">
        <f t="shared" ref="AI1788:AI1802" si="184">IF(LEN(B1790)=4,LEFT(AF1790,4),LEFT(AF1790,3))=B1790</f>
        <v>0</v>
      </c>
    </row>
    <row r="1791" spans="1:35" ht="86.4" x14ac:dyDescent="0.3">
      <c r="B1791" s="92" t="s">
        <v>30789</v>
      </c>
      <c r="C1791" s="92" t="s">
        <v>30790</v>
      </c>
      <c r="D1791" s="92" t="s">
        <v>30791</v>
      </c>
      <c r="E1791" s="92" t="s">
        <v>30792</v>
      </c>
      <c r="F1791" s="92" t="s">
        <v>21292</v>
      </c>
      <c r="G1791" s="92" t="s">
        <v>30793</v>
      </c>
      <c r="H1791" s="92">
        <v>36030</v>
      </c>
      <c r="I1791" s="92" t="s">
        <v>21294</v>
      </c>
      <c r="J1791" s="93">
        <v>661.69</v>
      </c>
      <c r="K1791" s="92">
        <v>714357000</v>
      </c>
      <c r="L1791" s="95">
        <v>43370</v>
      </c>
      <c r="M1791" s="92">
        <v>4.8999999999999998E-3</v>
      </c>
      <c r="N1791" s="92" t="s">
        <v>21424</v>
      </c>
      <c r="O1791" s="92" t="e">
        <v>#N/A</v>
      </c>
      <c r="P1791" s="92" t="e">
        <v>#N/A</v>
      </c>
      <c r="Q1791" s="92" t="e">
        <v>#N/A</v>
      </c>
      <c r="R1791" s="92" t="e">
        <v>#N/A</v>
      </c>
      <c r="S1791" s="92" t="e">
        <v>#N/A</v>
      </c>
      <c r="T1791" s="92" t="e">
        <v>#N/A</v>
      </c>
      <c r="U1791" s="92" t="e">
        <v>#N/A</v>
      </c>
      <c r="V1791" s="92" t="e">
        <v>#N/A</v>
      </c>
      <c r="W1791" s="92" t="e">
        <v>#N/A</v>
      </c>
      <c r="X1791" s="92" t="e">
        <v>#N/A</v>
      </c>
      <c r="Y1791" s="92" t="e">
        <v>#N/A</v>
      </c>
      <c r="Z1791" s="92">
        <v>592</v>
      </c>
      <c r="AA1791" s="92" t="s">
        <v>21297</v>
      </c>
      <c r="AB1791" s="92" t="s">
        <v>30794</v>
      </c>
      <c r="AC1791" s="92" t="s">
        <v>30795</v>
      </c>
      <c r="AD1791" s="92" t="e">
        <v>#N/A</v>
      </c>
      <c r="AE1791" s="92" t="s">
        <v>30796</v>
      </c>
      <c r="AF1791" s="94" t="s">
        <v>40495</v>
      </c>
      <c r="AG1791" s="92" t="s">
        <v>35</v>
      </c>
      <c r="AI1791" s="92">
        <f t="shared" ref="AI1791:AI1800" si="185">LEN(B1791)</f>
        <v>4</v>
      </c>
    </row>
    <row r="1792" spans="1:35" ht="172.8" x14ac:dyDescent="0.3">
      <c r="B1792" s="92" t="s">
        <v>5171</v>
      </c>
      <c r="C1792" s="92" t="s">
        <v>30819</v>
      </c>
      <c r="D1792" s="92" t="s">
        <v>30820</v>
      </c>
      <c r="E1792" s="92" t="s">
        <v>30821</v>
      </c>
      <c r="F1792" s="92" t="s">
        <v>21292</v>
      </c>
      <c r="G1792" s="92" t="s">
        <v>30822</v>
      </c>
      <c r="H1792" s="92">
        <v>6433</v>
      </c>
      <c r="I1792" s="92" t="s">
        <v>21294</v>
      </c>
      <c r="J1792" s="93">
        <v>12.24</v>
      </c>
      <c r="K1792" s="92">
        <v>11653602</v>
      </c>
      <c r="L1792" s="95">
        <v>42457</v>
      </c>
      <c r="M1792" s="92">
        <v>4.0000000000000001E-3</v>
      </c>
      <c r="N1792" s="92" t="s">
        <v>21338</v>
      </c>
      <c r="O1792" s="92" t="s">
        <v>25</v>
      </c>
      <c r="P1792" s="92" t="s">
        <v>1</v>
      </c>
      <c r="Q1792" s="92" t="s">
        <v>77</v>
      </c>
      <c r="R1792" s="92" t="s">
        <v>26</v>
      </c>
      <c r="S1792" s="92" t="s">
        <v>29</v>
      </c>
      <c r="T1792" s="92" t="s">
        <v>30</v>
      </c>
      <c r="U1792" s="92" t="s">
        <v>24</v>
      </c>
      <c r="V1792" s="92" t="s">
        <v>751</v>
      </c>
      <c r="W1792" s="92" t="s">
        <v>18</v>
      </c>
      <c r="X1792" s="92" t="s">
        <v>32</v>
      </c>
      <c r="Y1792" s="92" t="s">
        <v>24</v>
      </c>
      <c r="Z1792" s="92">
        <v>47</v>
      </c>
      <c r="AA1792" s="92" t="s">
        <v>21297</v>
      </c>
      <c r="AB1792" s="92" t="s">
        <v>30823</v>
      </c>
      <c r="AC1792" s="92" t="s">
        <v>30824</v>
      </c>
      <c r="AD1792" s="92" t="s">
        <v>5172</v>
      </c>
      <c r="AE1792" s="92" t="s">
        <v>30825</v>
      </c>
      <c r="AF1792" s="94" t="s">
        <v>40496</v>
      </c>
      <c r="AG1792" s="92" t="s">
        <v>35</v>
      </c>
      <c r="AI1792" s="92">
        <f t="shared" si="185"/>
        <v>4</v>
      </c>
    </row>
    <row r="1793" spans="1:35" ht="158.4" x14ac:dyDescent="0.3">
      <c r="B1793" s="92" t="s">
        <v>4538</v>
      </c>
      <c r="C1793" s="92" t="s">
        <v>30826</v>
      </c>
      <c r="D1793" s="92" t="s">
        <v>30827</v>
      </c>
      <c r="E1793" s="92" t="s">
        <v>30828</v>
      </c>
      <c r="F1793" s="92" t="s">
        <v>21486</v>
      </c>
      <c r="G1793" s="92" t="s">
        <v>30829</v>
      </c>
      <c r="H1793" s="92">
        <v>2760</v>
      </c>
      <c r="I1793" s="92" t="s">
        <v>21294</v>
      </c>
      <c r="J1793" s="93">
        <v>24.99</v>
      </c>
      <c r="K1793" s="92">
        <v>26698101</v>
      </c>
      <c r="L1793" s="95">
        <v>42275</v>
      </c>
      <c r="M1793" s="92">
        <v>4.0000000000000001E-3</v>
      </c>
      <c r="N1793" s="92" t="s">
        <v>22212</v>
      </c>
      <c r="O1793" s="92" t="s">
        <v>25</v>
      </c>
      <c r="P1793" s="92" t="s">
        <v>236</v>
      </c>
      <c r="Q1793" s="92" t="s">
        <v>77</v>
      </c>
      <c r="R1793" s="92" t="s">
        <v>26</v>
      </c>
      <c r="S1793" s="92" t="s">
        <v>29</v>
      </c>
      <c r="T1793" s="92" t="s">
        <v>30</v>
      </c>
      <c r="U1793" s="92" t="s">
        <v>24</v>
      </c>
      <c r="V1793" s="92" t="s">
        <v>24</v>
      </c>
      <c r="W1793" s="92" t="s">
        <v>24</v>
      </c>
      <c r="X1793" s="92" t="s">
        <v>32</v>
      </c>
      <c r="Y1793" s="92" t="s">
        <v>24</v>
      </c>
      <c r="Z1793" s="92">
        <v>165</v>
      </c>
      <c r="AA1793" s="92" t="s">
        <v>21297</v>
      </c>
      <c r="AB1793" s="92" t="s">
        <v>30830</v>
      </c>
      <c r="AC1793" s="92" t="s">
        <v>30831</v>
      </c>
      <c r="AD1793" s="92" t="s">
        <v>4539</v>
      </c>
      <c r="AE1793" s="92" t="s">
        <v>30832</v>
      </c>
      <c r="AF1793" s="94" t="s">
        <v>40497</v>
      </c>
      <c r="AG1793" s="92" t="s">
        <v>35</v>
      </c>
      <c r="AI1793" s="92">
        <f t="shared" si="185"/>
        <v>4</v>
      </c>
    </row>
    <row r="1794" spans="1:35" ht="86.4" x14ac:dyDescent="0.3">
      <c r="B1794" s="92" t="s">
        <v>4546</v>
      </c>
      <c r="C1794" s="92" t="s">
        <v>30833</v>
      </c>
      <c r="D1794" s="92" t="s">
        <v>30834</v>
      </c>
      <c r="E1794" s="92" t="s">
        <v>30835</v>
      </c>
      <c r="F1794" s="92" t="s">
        <v>21486</v>
      </c>
      <c r="G1794" s="92" t="s">
        <v>30836</v>
      </c>
      <c r="H1794" s="92">
        <v>3213</v>
      </c>
      <c r="I1794" s="92" t="s">
        <v>21294</v>
      </c>
      <c r="J1794" s="93">
        <v>43.35</v>
      </c>
      <c r="K1794" s="92">
        <v>46383570</v>
      </c>
      <c r="L1794" s="95">
        <v>42275</v>
      </c>
      <c r="M1794" s="92">
        <v>4.0000000000000001E-3</v>
      </c>
      <c r="N1794" s="92" t="s">
        <v>21733</v>
      </c>
      <c r="O1794" s="92" t="s">
        <v>25</v>
      </c>
      <c r="P1794" s="92" t="s">
        <v>441</v>
      </c>
      <c r="Q1794" s="92" t="s">
        <v>77</v>
      </c>
      <c r="R1794" s="92" t="s">
        <v>26</v>
      </c>
      <c r="S1794" s="92" t="s">
        <v>29</v>
      </c>
      <c r="T1794" s="92" t="s">
        <v>30</v>
      </c>
      <c r="U1794" s="92" t="s">
        <v>24</v>
      </c>
      <c r="V1794" s="92" t="s">
        <v>24</v>
      </c>
      <c r="W1794" s="92" t="s">
        <v>24</v>
      </c>
      <c r="X1794" s="92" t="s">
        <v>32</v>
      </c>
      <c r="Y1794" s="92" t="s">
        <v>24</v>
      </c>
      <c r="Z1794" s="92">
        <v>116</v>
      </c>
      <c r="AA1794" s="92" t="s">
        <v>21297</v>
      </c>
      <c r="AB1794" s="92" t="s">
        <v>30837</v>
      </c>
      <c r="AC1794" s="92" t="s">
        <v>30838</v>
      </c>
      <c r="AD1794" s="92" t="s">
        <v>4547</v>
      </c>
      <c r="AE1794" s="92" t="s">
        <v>30839</v>
      </c>
      <c r="AF1794" s="94" t="s">
        <v>40498</v>
      </c>
      <c r="AG1794" s="92" t="s">
        <v>35</v>
      </c>
      <c r="AI1794" s="92">
        <f t="shared" si="185"/>
        <v>4</v>
      </c>
    </row>
    <row r="1795" spans="1:35" ht="158.4" x14ac:dyDescent="0.3">
      <c r="B1795" s="92" t="s">
        <v>5169</v>
      </c>
      <c r="C1795" s="92" t="s">
        <v>30840</v>
      </c>
      <c r="D1795" s="92" t="s">
        <v>30841</v>
      </c>
      <c r="E1795" s="92" t="s">
        <v>30842</v>
      </c>
      <c r="F1795" s="92" t="s">
        <v>21292</v>
      </c>
      <c r="G1795" s="92" t="s">
        <v>30843</v>
      </c>
      <c r="H1795" s="92">
        <v>8041</v>
      </c>
      <c r="I1795" s="92" t="s">
        <v>21294</v>
      </c>
      <c r="J1795" s="93">
        <v>37.770000000000003</v>
      </c>
      <c r="K1795" s="92">
        <v>42269011</v>
      </c>
      <c r="L1795" s="95">
        <v>42457</v>
      </c>
      <c r="M1795" s="92">
        <v>4.0000000000000001E-3</v>
      </c>
      <c r="N1795" s="92" t="s">
        <v>345</v>
      </c>
      <c r="O1795" s="92" t="s">
        <v>25</v>
      </c>
      <c r="P1795" s="92" t="s">
        <v>345</v>
      </c>
      <c r="Q1795" s="92" t="s">
        <v>77</v>
      </c>
      <c r="R1795" s="92" t="s">
        <v>26</v>
      </c>
      <c r="S1795" s="92" t="s">
        <v>29</v>
      </c>
      <c r="T1795" s="92" t="s">
        <v>30</v>
      </c>
      <c r="U1795" s="92" t="s">
        <v>24</v>
      </c>
      <c r="V1795" s="92" t="s">
        <v>31</v>
      </c>
      <c r="W1795" s="92" t="s">
        <v>18</v>
      </c>
      <c r="X1795" s="92" t="s">
        <v>32</v>
      </c>
      <c r="Y1795" s="92" t="s">
        <v>24</v>
      </c>
      <c r="Z1795" s="92">
        <v>134</v>
      </c>
      <c r="AA1795" s="92" t="s">
        <v>21297</v>
      </c>
      <c r="AB1795" s="92" t="s">
        <v>30844</v>
      </c>
      <c r="AC1795" s="92" t="s">
        <v>30845</v>
      </c>
      <c r="AD1795" s="92" t="s">
        <v>5170</v>
      </c>
      <c r="AE1795" s="92" t="s">
        <v>30846</v>
      </c>
      <c r="AF1795" s="94" t="s">
        <v>40499</v>
      </c>
      <c r="AG1795" s="92" t="s">
        <v>35</v>
      </c>
      <c r="AI1795" s="92">
        <f t="shared" si="185"/>
        <v>4</v>
      </c>
    </row>
    <row r="1796" spans="1:35" ht="100.8" x14ac:dyDescent="0.3">
      <c r="B1796" s="92" t="s">
        <v>4531</v>
      </c>
      <c r="C1796" s="92" t="s">
        <v>30847</v>
      </c>
      <c r="D1796" s="92" t="s">
        <v>30848</v>
      </c>
      <c r="E1796" s="92" t="s">
        <v>30849</v>
      </c>
      <c r="F1796" s="92" t="s">
        <v>21292</v>
      </c>
      <c r="G1796" s="92" t="s">
        <v>30850</v>
      </c>
      <c r="H1796" s="92">
        <v>75420</v>
      </c>
      <c r="I1796" s="92" t="s">
        <v>21294</v>
      </c>
      <c r="J1796" s="93">
        <v>895.09</v>
      </c>
      <c r="K1796" s="92">
        <v>981309975</v>
      </c>
      <c r="L1796" s="95">
        <v>42275</v>
      </c>
      <c r="M1796" s="92">
        <v>2.8999999999999998E-3</v>
      </c>
      <c r="N1796" s="92" t="s">
        <v>21330</v>
      </c>
      <c r="O1796" s="92" t="s">
        <v>25</v>
      </c>
      <c r="P1796" s="92" t="s">
        <v>3</v>
      </c>
      <c r="Q1796" s="92" t="s">
        <v>77</v>
      </c>
      <c r="R1796" s="92" t="s">
        <v>26</v>
      </c>
      <c r="S1796" s="92" t="s">
        <v>29</v>
      </c>
      <c r="T1796" s="92" t="s">
        <v>30</v>
      </c>
      <c r="U1796" s="92" t="s">
        <v>24</v>
      </c>
      <c r="V1796" s="92" t="s">
        <v>24</v>
      </c>
      <c r="W1796" s="92" t="s">
        <v>24</v>
      </c>
      <c r="X1796" s="92" t="s">
        <v>32</v>
      </c>
      <c r="Y1796" s="92" t="s">
        <v>24</v>
      </c>
      <c r="Z1796" s="92">
        <v>783</v>
      </c>
      <c r="AA1796" s="92" t="s">
        <v>21297</v>
      </c>
      <c r="AB1796" s="92" t="s">
        <v>30851</v>
      </c>
      <c r="AC1796" s="92" t="s">
        <v>30852</v>
      </c>
      <c r="AD1796" s="92" t="s">
        <v>4532</v>
      </c>
      <c r="AE1796" s="92" t="s">
        <v>30853</v>
      </c>
      <c r="AF1796" s="94" t="s">
        <v>40500</v>
      </c>
      <c r="AG1796" s="92" t="s">
        <v>35</v>
      </c>
      <c r="AI1796" s="92">
        <f t="shared" si="185"/>
        <v>4</v>
      </c>
    </row>
    <row r="1797" spans="1:35" ht="172.8" x14ac:dyDescent="0.3">
      <c r="B1797" s="92" t="s">
        <v>5175</v>
      </c>
      <c r="C1797" s="92" t="s">
        <v>30797</v>
      </c>
      <c r="D1797" s="92" t="s">
        <v>30798</v>
      </c>
      <c r="E1797" s="92" t="s">
        <v>30799</v>
      </c>
      <c r="F1797" s="92" t="s">
        <v>21486</v>
      </c>
      <c r="G1797" s="92" t="s">
        <v>30800</v>
      </c>
      <c r="H1797" s="92">
        <v>1109</v>
      </c>
      <c r="I1797" s="92" t="s">
        <v>21294</v>
      </c>
      <c r="J1797" s="93">
        <v>21.93</v>
      </c>
      <c r="K1797" s="92">
        <v>24629824</v>
      </c>
      <c r="L1797" s="95">
        <v>42457</v>
      </c>
      <c r="M1797" s="92">
        <v>4.0000000000000001E-3</v>
      </c>
      <c r="N1797" s="92" t="s">
        <v>21963</v>
      </c>
      <c r="O1797" s="92" t="s">
        <v>25</v>
      </c>
      <c r="P1797" s="92" t="s">
        <v>348</v>
      </c>
      <c r="Q1797" s="92" t="s">
        <v>77</v>
      </c>
      <c r="R1797" s="92" t="s">
        <v>26</v>
      </c>
      <c r="S1797" s="92" t="s">
        <v>29</v>
      </c>
      <c r="T1797" s="92" t="s">
        <v>30</v>
      </c>
      <c r="U1797" s="92" t="s">
        <v>24</v>
      </c>
      <c r="V1797" s="92" t="s">
        <v>24</v>
      </c>
      <c r="W1797" s="92" t="s">
        <v>18</v>
      </c>
      <c r="X1797" s="92" t="s">
        <v>32</v>
      </c>
      <c r="Y1797" s="92" t="s">
        <v>24</v>
      </c>
      <c r="Z1797" s="92">
        <v>53</v>
      </c>
      <c r="AA1797" s="92" t="s">
        <v>21297</v>
      </c>
      <c r="AB1797" s="92" t="s">
        <v>30801</v>
      </c>
      <c r="AC1797" s="92" t="s">
        <v>30802</v>
      </c>
      <c r="AD1797" s="92" t="s">
        <v>5176</v>
      </c>
      <c r="AE1797" s="92" t="s">
        <v>30803</v>
      </c>
      <c r="AF1797" s="94" t="s">
        <v>40501</v>
      </c>
      <c r="AG1797" s="92" t="s">
        <v>35</v>
      </c>
      <c r="AI1797" s="92">
        <f t="shared" si="185"/>
        <v>4</v>
      </c>
    </row>
    <row r="1798" spans="1:35" ht="100.8" x14ac:dyDescent="0.3">
      <c r="B1798" s="92" t="s">
        <v>30781</v>
      </c>
      <c r="C1798" s="92" t="s">
        <v>30782</v>
      </c>
      <c r="D1798" s="92" t="s">
        <v>30783</v>
      </c>
      <c r="E1798" s="92" t="s">
        <v>30784</v>
      </c>
      <c r="F1798" s="92" t="s">
        <v>21486</v>
      </c>
      <c r="G1798" s="92" t="s">
        <v>30785</v>
      </c>
      <c r="H1798" s="92">
        <v>2207</v>
      </c>
      <c r="I1798" s="92" t="s">
        <v>21294</v>
      </c>
      <c r="J1798" s="93">
        <v>25.27</v>
      </c>
      <c r="K1798" s="92">
        <v>27821000</v>
      </c>
      <c r="L1798" s="95">
        <v>43802</v>
      </c>
      <c r="M1798" s="92">
        <v>4.0000000000000001E-3</v>
      </c>
      <c r="N1798" s="92" t="s">
        <v>25603</v>
      </c>
      <c r="O1798" s="92" t="s">
        <v>25</v>
      </c>
      <c r="P1798" s="92" t="s">
        <v>1600</v>
      </c>
      <c r="Q1798" s="92" t="e">
        <v>#N/A</v>
      </c>
      <c r="R1798" s="92" t="e">
        <v>#N/A</v>
      </c>
      <c r="S1798" s="92" t="e">
        <v>#N/A</v>
      </c>
      <c r="T1798" s="92" t="e">
        <v>#N/A</v>
      </c>
      <c r="U1798" s="92" t="e">
        <v>#N/A</v>
      </c>
      <c r="V1798" s="92" t="e">
        <v>#N/A</v>
      </c>
      <c r="W1798" s="92" t="e">
        <v>#N/A</v>
      </c>
      <c r="X1798" s="92" t="e">
        <v>#N/A</v>
      </c>
      <c r="Y1798" s="92" t="e">
        <v>#N/A</v>
      </c>
      <c r="Z1798" s="92">
        <v>0</v>
      </c>
      <c r="AA1798" s="92" t="s">
        <v>21297</v>
      </c>
      <c r="AB1798" s="92" t="s">
        <v>30786</v>
      </c>
      <c r="AC1798" s="92" t="s">
        <v>30787</v>
      </c>
      <c r="AD1798" s="92" t="e">
        <v>#N/A</v>
      </c>
      <c r="AE1798" s="92" t="s">
        <v>30788</v>
      </c>
      <c r="AF1798" s="94" t="s">
        <v>40502</v>
      </c>
      <c r="AG1798" s="92" t="s">
        <v>35</v>
      </c>
      <c r="AI1798" s="92">
        <f t="shared" si="185"/>
        <v>4</v>
      </c>
    </row>
    <row r="1799" spans="1:35" ht="115.2" x14ac:dyDescent="0.3">
      <c r="B1799" s="92" t="s">
        <v>4542</v>
      </c>
      <c r="C1799" s="92" t="s">
        <v>30854</v>
      </c>
      <c r="D1799" s="92" t="s">
        <v>30855</v>
      </c>
      <c r="E1799" s="92" t="s">
        <v>30856</v>
      </c>
      <c r="F1799" s="92" t="s">
        <v>21292</v>
      </c>
      <c r="G1799" s="92" t="s">
        <v>30857</v>
      </c>
      <c r="H1799" s="92">
        <v>124996</v>
      </c>
      <c r="I1799" s="92" t="s">
        <v>21294</v>
      </c>
      <c r="J1799" s="93">
        <v>1560</v>
      </c>
      <c r="K1799" s="92">
        <v>1734748000</v>
      </c>
      <c r="L1799" s="95">
        <v>42275</v>
      </c>
      <c r="M1799" s="92">
        <v>4.1999999999999997E-3</v>
      </c>
      <c r="N1799" s="92" t="s">
        <v>21470</v>
      </c>
      <c r="O1799" s="92" t="s">
        <v>25</v>
      </c>
      <c r="P1799" s="92" t="s">
        <v>3</v>
      </c>
      <c r="Q1799" s="92" t="s">
        <v>77</v>
      </c>
      <c r="R1799" s="92" t="s">
        <v>26</v>
      </c>
      <c r="S1799" s="92" t="s">
        <v>247</v>
      </c>
      <c r="T1799" s="92" t="s">
        <v>30</v>
      </c>
      <c r="U1799" s="92" t="s">
        <v>24</v>
      </c>
      <c r="V1799" s="92" t="s">
        <v>24</v>
      </c>
      <c r="W1799" s="92" t="s">
        <v>24</v>
      </c>
      <c r="X1799" s="92" t="s">
        <v>32</v>
      </c>
      <c r="Y1799" s="92" t="s">
        <v>24</v>
      </c>
      <c r="Z1799" s="92">
        <v>685</v>
      </c>
      <c r="AA1799" s="92" t="s">
        <v>21297</v>
      </c>
      <c r="AB1799" s="92" t="s">
        <v>30858</v>
      </c>
      <c r="AC1799" s="92" t="s">
        <v>30859</v>
      </c>
      <c r="AD1799" s="92" t="s">
        <v>4543</v>
      </c>
      <c r="AE1799" s="92" t="s">
        <v>30860</v>
      </c>
      <c r="AF1799" s="94" t="s">
        <v>40503</v>
      </c>
      <c r="AG1799" s="92" t="s">
        <v>35</v>
      </c>
      <c r="AI1799" s="92">
        <f t="shared" si="185"/>
        <v>4</v>
      </c>
    </row>
    <row r="1800" spans="1:35" ht="86.4" x14ac:dyDescent="0.3">
      <c r="B1800" s="92" t="s">
        <v>30882</v>
      </c>
      <c r="C1800" s="92" t="s">
        <v>30883</v>
      </c>
      <c r="D1800" s="92" t="s">
        <v>30884</v>
      </c>
      <c r="E1800" s="92" t="s">
        <v>30885</v>
      </c>
      <c r="F1800" s="92" t="s">
        <v>21292</v>
      </c>
      <c r="G1800" s="92" t="s">
        <v>30886</v>
      </c>
      <c r="H1800" s="92">
        <v>37924</v>
      </c>
      <c r="I1800" s="92" t="s">
        <v>21294</v>
      </c>
      <c r="J1800" s="93">
        <v>478.98</v>
      </c>
      <c r="K1800" s="92">
        <v>532035000</v>
      </c>
      <c r="L1800" s="95">
        <v>42958</v>
      </c>
      <c r="M1800" s="92">
        <v>4.1999999999999997E-3</v>
      </c>
      <c r="N1800" s="92" t="s">
        <v>21479</v>
      </c>
      <c r="O1800" s="92" t="s">
        <v>25</v>
      </c>
      <c r="P1800" s="92" t="e">
        <v>#N/A</v>
      </c>
      <c r="Q1800" s="92" t="e">
        <v>#N/A</v>
      </c>
      <c r="R1800" s="92" t="e">
        <v>#N/A</v>
      </c>
      <c r="S1800" s="92" t="s">
        <v>180</v>
      </c>
      <c r="T1800" s="92" t="e">
        <v>#N/A</v>
      </c>
      <c r="U1800" s="92" t="e">
        <v>#N/A</v>
      </c>
      <c r="V1800" s="92" t="e">
        <v>#N/A</v>
      </c>
      <c r="W1800" s="92" t="e">
        <v>#N/A</v>
      </c>
      <c r="X1800" s="92" t="e">
        <v>#N/A</v>
      </c>
      <c r="Y1800" s="92" t="e">
        <v>#N/A</v>
      </c>
      <c r="Z1800" s="92">
        <v>452</v>
      </c>
      <c r="AA1800" s="92" t="s">
        <v>21297</v>
      </c>
      <c r="AB1800" s="92" t="s">
        <v>30887</v>
      </c>
      <c r="AC1800" s="92" t="s">
        <v>30888</v>
      </c>
      <c r="AD1800" s="92" t="e">
        <v>#N/A</v>
      </c>
      <c r="AE1800" s="92" t="s">
        <v>30889</v>
      </c>
      <c r="AF1800" s="94" t="s">
        <v>40504</v>
      </c>
      <c r="AG1800" s="92" t="s">
        <v>35</v>
      </c>
      <c r="AI1800" s="92">
        <f t="shared" si="185"/>
        <v>4</v>
      </c>
    </row>
    <row r="1801" spans="1:35" ht="100.8" x14ac:dyDescent="0.3">
      <c r="B1801" s="92" t="s">
        <v>4544</v>
      </c>
      <c r="C1801" s="92" t="s">
        <v>30868</v>
      </c>
      <c r="D1801" s="92" t="s">
        <v>30869</v>
      </c>
      <c r="E1801" s="92" t="s">
        <v>30870</v>
      </c>
      <c r="F1801" s="92" t="s">
        <v>21486</v>
      </c>
      <c r="G1801" s="92" t="s">
        <v>30871</v>
      </c>
      <c r="H1801" s="92">
        <v>2343</v>
      </c>
      <c r="I1801" s="92" t="s">
        <v>21294</v>
      </c>
      <c r="J1801" s="93">
        <v>41.33</v>
      </c>
      <c r="K1801" s="92">
        <v>44744994</v>
      </c>
      <c r="L1801" s="95">
        <v>42275</v>
      </c>
      <c r="M1801" s="92">
        <v>4.0000000000000001E-3</v>
      </c>
      <c r="N1801" s="92" t="s">
        <v>404</v>
      </c>
      <c r="O1801" s="92" t="s">
        <v>25</v>
      </c>
      <c r="P1801" s="92" t="s">
        <v>404</v>
      </c>
      <c r="Q1801" s="92" t="s">
        <v>77</v>
      </c>
      <c r="R1801" s="92" t="s">
        <v>26</v>
      </c>
      <c r="S1801" s="92" t="s">
        <v>29</v>
      </c>
      <c r="T1801" s="92" t="s">
        <v>30</v>
      </c>
      <c r="U1801" s="92" t="s">
        <v>24</v>
      </c>
      <c r="V1801" s="92" t="s">
        <v>24</v>
      </c>
      <c r="W1801" s="92" t="s">
        <v>24</v>
      </c>
      <c r="X1801" s="92" t="s">
        <v>32</v>
      </c>
      <c r="Y1801" s="92" t="s">
        <v>24</v>
      </c>
      <c r="Z1801" s="92">
        <v>127</v>
      </c>
      <c r="AA1801" s="92" t="s">
        <v>21297</v>
      </c>
      <c r="AB1801" s="92" t="s">
        <v>30872</v>
      </c>
      <c r="AC1801" s="92" t="s">
        <v>30873</v>
      </c>
      <c r="AD1801" s="92" t="s">
        <v>4545</v>
      </c>
      <c r="AE1801" s="92" t="s">
        <v>30874</v>
      </c>
      <c r="AF1801" s="94" t="s">
        <v>39175</v>
      </c>
      <c r="AG1801" s="92" t="s">
        <v>39175</v>
      </c>
      <c r="AI1801" s="92" t="b">
        <f t="shared" si="184"/>
        <v>1</v>
      </c>
    </row>
    <row r="1802" spans="1:35" ht="158.4" x14ac:dyDescent="0.3">
      <c r="B1802" s="92" t="s">
        <v>5184</v>
      </c>
      <c r="C1802" s="92" t="s">
        <v>30875</v>
      </c>
      <c r="D1802" s="92" t="s">
        <v>30876</v>
      </c>
      <c r="E1802" s="92" t="s">
        <v>30877</v>
      </c>
      <c r="F1802" s="92" t="s">
        <v>21486</v>
      </c>
      <c r="G1802" s="92" t="s">
        <v>30878</v>
      </c>
      <c r="H1802" s="92">
        <v>876</v>
      </c>
      <c r="I1802" s="92" t="s">
        <v>21294</v>
      </c>
      <c r="J1802" s="93">
        <v>23.02</v>
      </c>
      <c r="K1802" s="92">
        <v>24920454</v>
      </c>
      <c r="L1802" s="95">
        <v>42457</v>
      </c>
      <c r="M1802" s="92">
        <v>4.0000000000000001E-3</v>
      </c>
      <c r="N1802" s="92" t="s">
        <v>499</v>
      </c>
      <c r="O1802" s="92" t="s">
        <v>25</v>
      </c>
      <c r="P1802" s="92" t="s">
        <v>499</v>
      </c>
      <c r="Q1802" s="92" t="s">
        <v>77</v>
      </c>
      <c r="R1802" s="92" t="s">
        <v>26</v>
      </c>
      <c r="S1802" s="92" t="s">
        <v>29</v>
      </c>
      <c r="T1802" s="92" t="s">
        <v>30</v>
      </c>
      <c r="U1802" s="92" t="s">
        <v>24</v>
      </c>
      <c r="V1802" s="92" t="s">
        <v>751</v>
      </c>
      <c r="W1802" s="92" t="s">
        <v>18</v>
      </c>
      <c r="X1802" s="92" t="s">
        <v>32</v>
      </c>
      <c r="Y1802" s="92" t="s">
        <v>24</v>
      </c>
      <c r="Z1802" s="92">
        <v>43</v>
      </c>
      <c r="AA1802" s="92" t="s">
        <v>21297</v>
      </c>
      <c r="AB1802" s="92" t="s">
        <v>30879</v>
      </c>
      <c r="AC1802" s="92" t="s">
        <v>30880</v>
      </c>
      <c r="AD1802" s="92" t="s">
        <v>5185</v>
      </c>
      <c r="AE1802" s="92" t="s">
        <v>30881</v>
      </c>
      <c r="AF1802" s="94" t="s">
        <v>40505</v>
      </c>
      <c r="AG1802" s="92" t="s">
        <v>35</v>
      </c>
      <c r="AI1802" s="92">
        <f>LEN(B1802)</f>
        <v>4</v>
      </c>
    </row>
    <row r="1803" spans="1:35" x14ac:dyDescent="0.3">
      <c r="A1803" s="96" t="s">
        <v>38562</v>
      </c>
      <c r="B1803" s="96" t="s">
        <v>5109</v>
      </c>
      <c r="C1803" s="96" t="s">
        <v>5110</v>
      </c>
      <c r="D1803" s="96"/>
      <c r="E1803" s="96"/>
      <c r="F1803" s="96"/>
      <c r="G1803" s="96"/>
      <c r="H1803" s="96"/>
      <c r="I1803" s="96"/>
      <c r="J1803" s="97"/>
      <c r="K1803" s="96"/>
      <c r="L1803" s="96"/>
      <c r="M1803" s="96"/>
      <c r="N1803" s="96"/>
      <c r="O1803" s="96" t="s">
        <v>25</v>
      </c>
      <c r="P1803" s="96" t="s">
        <v>3</v>
      </c>
      <c r="Q1803" s="96" t="s">
        <v>64</v>
      </c>
      <c r="R1803" s="96" t="s">
        <v>28</v>
      </c>
      <c r="S1803" s="96" t="s">
        <v>29</v>
      </c>
      <c r="T1803" s="96" t="s">
        <v>30</v>
      </c>
      <c r="U1803" s="96" t="s">
        <v>709</v>
      </c>
      <c r="V1803" s="96" t="s">
        <v>24</v>
      </c>
      <c r="W1803" s="96" t="s">
        <v>18</v>
      </c>
      <c r="X1803" s="96" t="s">
        <v>32</v>
      </c>
      <c r="Y1803" s="96" t="s">
        <v>24</v>
      </c>
      <c r="Z1803" s="96"/>
      <c r="AA1803" s="96"/>
      <c r="AB1803" s="96"/>
      <c r="AC1803" s="96"/>
      <c r="AD1803" s="96" t="s">
        <v>5111</v>
      </c>
      <c r="AE1803" s="96"/>
      <c r="AF1803" s="98" t="s">
        <v>37</v>
      </c>
      <c r="AG1803" s="96" t="s">
        <v>24</v>
      </c>
    </row>
    <row r="1804" spans="1:35" ht="158.4" x14ac:dyDescent="0.3">
      <c r="B1804" s="92" t="s">
        <v>105</v>
      </c>
      <c r="C1804" s="92" t="s">
        <v>21625</v>
      </c>
      <c r="D1804" s="92" t="s">
        <v>105</v>
      </c>
      <c r="E1804" s="92" t="s">
        <v>21626</v>
      </c>
      <c r="F1804" s="92" t="s">
        <v>21292</v>
      </c>
      <c r="G1804" s="92" t="s">
        <v>21627</v>
      </c>
      <c r="H1804" s="92">
        <v>1004800</v>
      </c>
      <c r="I1804" s="92" t="s">
        <v>21328</v>
      </c>
      <c r="J1804" s="93">
        <v>1340</v>
      </c>
      <c r="K1804" s="92">
        <v>351305000000</v>
      </c>
      <c r="L1804" s="95">
        <v>39848</v>
      </c>
      <c r="M1804" s="92">
        <v>8.5000000000000006E-3</v>
      </c>
      <c r="N1804" s="92" t="s">
        <v>21628</v>
      </c>
      <c r="O1804" s="92" t="s">
        <v>25</v>
      </c>
      <c r="P1804" s="92" t="s">
        <v>1</v>
      </c>
      <c r="Q1804" s="92" t="s">
        <v>77</v>
      </c>
      <c r="R1804" s="92" t="s">
        <v>26</v>
      </c>
      <c r="S1804" s="92" t="s">
        <v>28</v>
      </c>
      <c r="T1804" s="92" t="s">
        <v>30</v>
      </c>
      <c r="U1804" s="92" t="s">
        <v>24</v>
      </c>
      <c r="V1804" s="92" t="s">
        <v>24</v>
      </c>
      <c r="W1804" s="92" t="s">
        <v>24</v>
      </c>
      <c r="X1804" s="92" t="s">
        <v>32</v>
      </c>
      <c r="Y1804" s="92" t="s">
        <v>24</v>
      </c>
      <c r="Z1804" s="92">
        <v>0</v>
      </c>
      <c r="AA1804" s="92" t="s">
        <v>21297</v>
      </c>
      <c r="AB1804" s="92" t="s">
        <v>21629</v>
      </c>
      <c r="AC1804" s="92" t="s">
        <v>21630</v>
      </c>
      <c r="AD1804" s="92" t="s">
        <v>107</v>
      </c>
      <c r="AE1804" s="92" t="s">
        <v>21631</v>
      </c>
      <c r="AF1804" s="94" t="s">
        <v>106</v>
      </c>
      <c r="AG1804" s="92" t="s">
        <v>39176</v>
      </c>
      <c r="AI1804" s="92" t="b">
        <f t="shared" ref="AI1804:AI1817" si="186">IF(LEN(B1804)=4,LEFT(AF1804,4),LEFT(AF1804,3))=B1804</f>
        <v>0</v>
      </c>
    </row>
    <row r="1805" spans="1:35" ht="86.4" x14ac:dyDescent="0.3">
      <c r="B1805" s="92" t="s">
        <v>22050</v>
      </c>
      <c r="C1805" s="92" t="s">
        <v>22051</v>
      </c>
      <c r="D1805" s="92" t="s">
        <v>22052</v>
      </c>
      <c r="E1805" s="92" t="s">
        <v>22053</v>
      </c>
      <c r="F1805" s="92" t="s">
        <v>21362</v>
      </c>
      <c r="G1805" s="92" t="s">
        <v>22054</v>
      </c>
      <c r="H1805" s="92" t="s">
        <v>21372</v>
      </c>
      <c r="I1805" s="92" t="s">
        <v>21294</v>
      </c>
      <c r="K1805" s="92">
        <v>36701000</v>
      </c>
      <c r="L1805" s="95" t="s">
        <v>21372</v>
      </c>
      <c r="M1805" s="92" t="s">
        <v>21372</v>
      </c>
      <c r="N1805" s="92" t="s">
        <v>289</v>
      </c>
      <c r="O1805" s="92" t="s">
        <v>75</v>
      </c>
      <c r="P1805" s="92" t="e">
        <v>#N/A</v>
      </c>
      <c r="Q1805" s="92" t="e">
        <v>#N/A</v>
      </c>
      <c r="R1805" s="92" t="e">
        <v>#N/A</v>
      </c>
      <c r="S1805" s="92" t="e">
        <v>#N/A</v>
      </c>
      <c r="T1805" s="92" t="e">
        <v>#N/A</v>
      </c>
      <c r="U1805" s="92" t="e">
        <v>#N/A</v>
      </c>
      <c r="V1805" s="92" t="e">
        <v>#N/A</v>
      </c>
      <c r="W1805" s="92" t="e">
        <v>#N/A</v>
      </c>
      <c r="X1805" s="92" t="e">
        <v>#N/A</v>
      </c>
      <c r="Y1805" s="92" t="e">
        <v>#N/A</v>
      </c>
      <c r="Z1805" s="92">
        <v>886</v>
      </c>
      <c r="AA1805" s="92" t="s">
        <v>21297</v>
      </c>
      <c r="AB1805" s="92" t="s">
        <v>22055</v>
      </c>
      <c r="AC1805" s="92" t="s">
        <v>22056</v>
      </c>
      <c r="AD1805" s="92" t="e">
        <v>#N/A</v>
      </c>
      <c r="AE1805" s="92" t="s">
        <v>22057</v>
      </c>
      <c r="AF1805" s="94" t="s">
        <v>40506</v>
      </c>
      <c r="AG1805" s="92" t="s">
        <v>35</v>
      </c>
      <c r="AI1805" s="92">
        <f t="shared" ref="AI1805:AI1806" si="187">LEN(B1805)</f>
        <v>4</v>
      </c>
    </row>
    <row r="1806" spans="1:35" ht="86.4" x14ac:dyDescent="0.3">
      <c r="B1806" s="92" t="s">
        <v>21988</v>
      </c>
      <c r="C1806" s="92" t="s">
        <v>21989</v>
      </c>
      <c r="D1806" s="92" t="s">
        <v>21990</v>
      </c>
      <c r="E1806" s="92" t="s">
        <v>21991</v>
      </c>
      <c r="F1806" s="92" t="s">
        <v>21336</v>
      </c>
      <c r="G1806" s="92" t="s">
        <v>21992</v>
      </c>
      <c r="H1806" s="92">
        <v>195809</v>
      </c>
      <c r="I1806" s="92" t="s">
        <v>21294</v>
      </c>
      <c r="J1806" s="93">
        <v>3780</v>
      </c>
      <c r="K1806" s="92">
        <v>3878550000</v>
      </c>
      <c r="L1806" s="95">
        <v>43289</v>
      </c>
      <c r="M1806" s="92">
        <v>1.9E-3</v>
      </c>
      <c r="N1806" s="92" t="s">
        <v>21453</v>
      </c>
      <c r="O1806" s="92" t="e">
        <v>#N/A</v>
      </c>
      <c r="P1806" s="92" t="e">
        <v>#N/A</v>
      </c>
      <c r="Q1806" s="92" t="e">
        <v>#N/A</v>
      </c>
      <c r="R1806" s="92" t="e">
        <v>#N/A</v>
      </c>
      <c r="S1806" s="92" t="e">
        <v>#N/A</v>
      </c>
      <c r="T1806" s="92" t="e">
        <v>#N/A</v>
      </c>
      <c r="U1806" s="92" t="e">
        <v>#N/A</v>
      </c>
      <c r="V1806" s="92" t="e">
        <v>#N/A</v>
      </c>
      <c r="W1806" s="92" t="e">
        <v>#N/A</v>
      </c>
      <c r="X1806" s="92" t="e">
        <v>#N/A</v>
      </c>
      <c r="Y1806" s="92" t="e">
        <v>#N/A</v>
      </c>
      <c r="Z1806" s="92">
        <v>100</v>
      </c>
      <c r="AA1806" s="92" t="s">
        <v>21297</v>
      </c>
      <c r="AB1806" s="92" t="s">
        <v>21993</v>
      </c>
      <c r="AC1806" s="92" t="s">
        <v>21994</v>
      </c>
      <c r="AD1806" s="92" t="e">
        <v>#N/A</v>
      </c>
      <c r="AE1806" s="92" t="s">
        <v>21995</v>
      </c>
      <c r="AF1806" s="94" t="s">
        <v>40507</v>
      </c>
      <c r="AG1806" s="92" t="s">
        <v>35</v>
      </c>
      <c r="AI1806" s="92">
        <f t="shared" si="187"/>
        <v>4</v>
      </c>
    </row>
    <row r="1807" spans="1:35" ht="115.2" x14ac:dyDescent="0.3">
      <c r="B1807" s="92" t="s">
        <v>21974</v>
      </c>
      <c r="C1807" s="92" t="s">
        <v>21975</v>
      </c>
      <c r="D1807" s="92" t="s">
        <v>21976</v>
      </c>
      <c r="E1807" s="92" t="s">
        <v>21977</v>
      </c>
      <c r="F1807" s="92" t="s">
        <v>21336</v>
      </c>
      <c r="G1807" s="92" t="s">
        <v>21978</v>
      </c>
      <c r="H1807" s="92">
        <v>123190</v>
      </c>
      <c r="I1807" s="92" t="s">
        <v>21294</v>
      </c>
      <c r="J1807" s="93">
        <v>1470</v>
      </c>
      <c r="K1807" s="92">
        <v>1685920000</v>
      </c>
      <c r="L1807" s="95">
        <v>43289</v>
      </c>
      <c r="M1807" s="92">
        <v>1.9E-3</v>
      </c>
      <c r="N1807" s="92" t="s">
        <v>21313</v>
      </c>
      <c r="O1807" s="92" t="e">
        <v>#N/A</v>
      </c>
      <c r="P1807" s="92" t="s">
        <v>3</v>
      </c>
      <c r="Q1807" s="99" t="s">
        <v>4335</v>
      </c>
      <c r="R1807" s="92" t="e">
        <v>#N/A</v>
      </c>
      <c r="S1807" s="92" t="e">
        <v>#N/A</v>
      </c>
      <c r="T1807" s="92" t="e">
        <v>#N/A</v>
      </c>
      <c r="U1807" s="92" t="e">
        <v>#N/A</v>
      </c>
      <c r="V1807" s="92" t="e">
        <v>#N/A</v>
      </c>
      <c r="W1807" s="92" t="e">
        <v>#N/A</v>
      </c>
      <c r="X1807" s="92" t="e">
        <v>#N/A</v>
      </c>
      <c r="Y1807" s="92" t="e">
        <v>#N/A</v>
      </c>
      <c r="Z1807" s="92">
        <v>162</v>
      </c>
      <c r="AA1807" s="92" t="s">
        <v>21297</v>
      </c>
      <c r="AB1807" s="92" t="s">
        <v>21979</v>
      </c>
      <c r="AC1807" s="92" t="s">
        <v>21980</v>
      </c>
      <c r="AD1807" s="92" t="e">
        <v>#N/A</v>
      </c>
      <c r="AE1807" s="92" t="s">
        <v>21981</v>
      </c>
      <c r="AF1807" s="94" t="s">
        <v>39177</v>
      </c>
      <c r="AG1807" s="92" t="s">
        <v>39177</v>
      </c>
      <c r="AI1807" s="92" t="b">
        <f t="shared" si="186"/>
        <v>1</v>
      </c>
    </row>
    <row r="1808" spans="1:35" ht="100.8" x14ac:dyDescent="0.3">
      <c r="B1808" s="92" t="s">
        <v>19496</v>
      </c>
      <c r="C1808" s="92" t="s">
        <v>21996</v>
      </c>
      <c r="D1808" s="92" t="s">
        <v>21997</v>
      </c>
      <c r="E1808" s="92" t="s">
        <v>21998</v>
      </c>
      <c r="F1808" s="92" t="s">
        <v>21336</v>
      </c>
      <c r="G1808" s="92" t="s">
        <v>21999</v>
      </c>
      <c r="H1808" s="92">
        <v>1241529</v>
      </c>
      <c r="I1808" s="92" t="s">
        <v>21294</v>
      </c>
      <c r="J1808" s="93">
        <v>3710</v>
      </c>
      <c r="K1808" s="92">
        <v>3362308000</v>
      </c>
      <c r="L1808" s="95">
        <v>43266</v>
      </c>
      <c r="M1808" s="92">
        <v>8.9999999999999998E-4</v>
      </c>
      <c r="N1808" s="101" t="s">
        <v>22000</v>
      </c>
      <c r="O1808" s="92" t="s">
        <v>25</v>
      </c>
      <c r="P1808" s="92" t="e">
        <v>#N/A</v>
      </c>
      <c r="Q1808" s="92" t="s">
        <v>64</v>
      </c>
      <c r="R1808" s="92" t="s">
        <v>28</v>
      </c>
      <c r="S1808" s="92" t="e">
        <v>#N/A</v>
      </c>
      <c r="T1808" s="92" t="e">
        <v>#N/A</v>
      </c>
      <c r="U1808" s="92" t="e">
        <v>#N/A</v>
      </c>
      <c r="V1808" s="92" t="e">
        <v>#N/A</v>
      </c>
      <c r="W1808" s="92" t="e">
        <v>#N/A</v>
      </c>
      <c r="X1808" s="92" t="e">
        <v>#N/A</v>
      </c>
      <c r="Y1808" s="92" t="e">
        <v>#N/A</v>
      </c>
      <c r="Z1808" s="92">
        <v>544</v>
      </c>
      <c r="AA1808" s="92" t="s">
        <v>21297</v>
      </c>
      <c r="AB1808" s="92" t="s">
        <v>22001</v>
      </c>
      <c r="AC1808" s="92" t="s">
        <v>22002</v>
      </c>
      <c r="AD1808" s="92" t="e">
        <v>#N/A</v>
      </c>
      <c r="AE1808" s="92" t="s">
        <v>22003</v>
      </c>
      <c r="AF1808" s="94" t="s">
        <v>40508</v>
      </c>
      <c r="AG1808" s="92" t="s">
        <v>35</v>
      </c>
      <c r="AI1808" s="92">
        <f t="shared" ref="AI1808:AI1811" si="188">LEN(B1808)</f>
        <v>4</v>
      </c>
    </row>
    <row r="1809" spans="1:35" ht="86.4" x14ac:dyDescent="0.3">
      <c r="B1809" s="92" t="s">
        <v>22011</v>
      </c>
      <c r="C1809" s="92" t="s">
        <v>22012</v>
      </c>
      <c r="D1809" s="92" t="s">
        <v>22013</v>
      </c>
      <c r="E1809" s="92" t="s">
        <v>22014</v>
      </c>
      <c r="F1809" s="92" t="s">
        <v>21336</v>
      </c>
      <c r="G1809" s="92" t="s">
        <v>22015</v>
      </c>
      <c r="H1809" s="92">
        <v>35972</v>
      </c>
      <c r="I1809" s="92" t="s">
        <v>21294</v>
      </c>
      <c r="J1809" s="93">
        <v>1870</v>
      </c>
      <c r="K1809" s="92">
        <v>2125896480</v>
      </c>
      <c r="L1809" s="95">
        <v>43536</v>
      </c>
      <c r="M1809" s="92">
        <v>6.9999999999999999E-4</v>
      </c>
      <c r="N1809" s="92" t="s">
        <v>21356</v>
      </c>
      <c r="O1809" s="92" t="s">
        <v>25</v>
      </c>
      <c r="P1809" s="92" t="s">
        <v>3</v>
      </c>
      <c r="Q1809" s="92" t="s">
        <v>43</v>
      </c>
      <c r="R1809" s="92" t="e">
        <v>#N/A</v>
      </c>
      <c r="S1809" s="92" t="e">
        <v>#N/A</v>
      </c>
      <c r="T1809" s="92" t="e">
        <v>#N/A</v>
      </c>
      <c r="U1809" s="92" t="e">
        <v>#N/A</v>
      </c>
      <c r="V1809" s="92" t="e">
        <v>#N/A</v>
      </c>
      <c r="W1809" s="92" t="e">
        <v>#N/A</v>
      </c>
      <c r="X1809" s="92" t="e">
        <v>#N/A</v>
      </c>
      <c r="Y1809" s="92" t="e">
        <v>#N/A</v>
      </c>
      <c r="Z1809" s="92">
        <v>992</v>
      </c>
      <c r="AA1809" s="92" t="s">
        <v>21297</v>
      </c>
      <c r="AB1809" s="92" t="s">
        <v>22016</v>
      </c>
      <c r="AC1809" s="92" t="s">
        <v>22017</v>
      </c>
      <c r="AD1809" s="92" t="e">
        <v>#N/A</v>
      </c>
      <c r="AE1809" s="92" t="s">
        <v>22018</v>
      </c>
      <c r="AF1809" s="94" t="s">
        <v>40509</v>
      </c>
      <c r="AG1809" s="92" t="s">
        <v>35</v>
      </c>
      <c r="AI1809" s="92">
        <f t="shared" si="188"/>
        <v>4</v>
      </c>
    </row>
    <row r="1810" spans="1:35" ht="100.8" x14ac:dyDescent="0.3">
      <c r="B1810" s="92" t="s">
        <v>22019</v>
      </c>
      <c r="C1810" s="92" t="s">
        <v>22020</v>
      </c>
      <c r="D1810" s="92" t="s">
        <v>22021</v>
      </c>
      <c r="E1810" s="92" t="s">
        <v>22022</v>
      </c>
      <c r="F1810" s="92" t="s">
        <v>21336</v>
      </c>
      <c r="G1810" s="92" t="s">
        <v>22023</v>
      </c>
      <c r="H1810" s="92">
        <v>605540</v>
      </c>
      <c r="I1810" s="92" t="s">
        <v>21294</v>
      </c>
      <c r="J1810" s="93">
        <v>5320</v>
      </c>
      <c r="K1810" s="92">
        <v>5479920000</v>
      </c>
      <c r="L1810" s="95">
        <v>43266</v>
      </c>
      <c r="M1810" s="92">
        <v>1.9E-3</v>
      </c>
      <c r="N1810" s="92" t="s">
        <v>22024</v>
      </c>
      <c r="O1810" s="92" t="s">
        <v>25</v>
      </c>
      <c r="P1810" s="92" t="s">
        <v>3</v>
      </c>
      <c r="Q1810" s="99" t="s">
        <v>488</v>
      </c>
      <c r="R1810" s="92" t="e">
        <v>#N/A</v>
      </c>
      <c r="S1810" s="92" t="e">
        <v>#N/A</v>
      </c>
      <c r="T1810" s="92" t="e">
        <v>#N/A</v>
      </c>
      <c r="U1810" s="92" t="e">
        <v>#N/A</v>
      </c>
      <c r="V1810" s="92" t="e">
        <v>#N/A</v>
      </c>
      <c r="W1810" s="92" t="e">
        <v>#N/A</v>
      </c>
      <c r="X1810" s="92" t="e">
        <v>#N/A</v>
      </c>
      <c r="Y1810" s="92" t="e">
        <v>#N/A</v>
      </c>
      <c r="Z1810" s="92">
        <v>371</v>
      </c>
      <c r="AA1810" s="92" t="s">
        <v>21297</v>
      </c>
      <c r="AB1810" s="92" t="s">
        <v>22025</v>
      </c>
      <c r="AC1810" s="92" t="s">
        <v>22026</v>
      </c>
      <c r="AD1810" s="92" t="e">
        <v>#N/A</v>
      </c>
      <c r="AE1810" s="92" t="s">
        <v>22027</v>
      </c>
      <c r="AF1810" s="94" t="s">
        <v>40510</v>
      </c>
      <c r="AG1810" s="92" t="s">
        <v>35</v>
      </c>
      <c r="AI1810" s="92">
        <f t="shared" si="188"/>
        <v>4</v>
      </c>
    </row>
    <row r="1811" spans="1:35" x14ac:dyDescent="0.3">
      <c r="B1811" s="92" t="s">
        <v>22042</v>
      </c>
      <c r="C1811" s="92" t="s">
        <v>22043</v>
      </c>
      <c r="D1811" s="92" t="s">
        <v>22044</v>
      </c>
      <c r="E1811" s="92" t="s">
        <v>22045</v>
      </c>
      <c r="F1811" s="92" t="s">
        <v>21336</v>
      </c>
      <c r="G1811" s="92" t="s">
        <v>22046</v>
      </c>
      <c r="H1811" s="92">
        <v>78192</v>
      </c>
      <c r="I1811" s="92" t="s">
        <v>21294</v>
      </c>
      <c r="J1811" s="93">
        <v>793.37</v>
      </c>
      <c r="K1811" s="92">
        <v>897451000</v>
      </c>
      <c r="L1811" s="95">
        <v>43266</v>
      </c>
      <c r="M1811" s="92">
        <v>1.1000000000000001E-3</v>
      </c>
      <c r="N1811" s="92" t="s">
        <v>2</v>
      </c>
      <c r="O1811" s="92" t="s">
        <v>25</v>
      </c>
      <c r="P1811" s="92" t="s">
        <v>2</v>
      </c>
      <c r="Q1811" s="99" t="s">
        <v>77</v>
      </c>
      <c r="R1811" s="92" t="e">
        <v>#N/A</v>
      </c>
      <c r="S1811" s="92" t="e">
        <v>#N/A</v>
      </c>
      <c r="T1811" s="92" t="e">
        <v>#N/A</v>
      </c>
      <c r="U1811" s="92" t="e">
        <v>#N/A</v>
      </c>
      <c r="V1811" s="92" t="e">
        <v>#N/A</v>
      </c>
      <c r="W1811" s="92" t="e">
        <v>#N/A</v>
      </c>
      <c r="X1811" s="92" t="e">
        <v>#N/A</v>
      </c>
      <c r="Y1811" s="92" t="e">
        <v>#N/A</v>
      </c>
      <c r="Z1811" s="92">
        <v>145</v>
      </c>
      <c r="AA1811" s="92" t="s">
        <v>21297</v>
      </c>
      <c r="AB1811" s="92" t="s">
        <v>22047</v>
      </c>
      <c r="AC1811" s="92" t="s">
        <v>22048</v>
      </c>
      <c r="AD1811" s="92" t="e">
        <v>#N/A</v>
      </c>
      <c r="AE1811" s="92" t="s">
        <v>22049</v>
      </c>
      <c r="AF1811" s="94" t="e">
        <v>#N/A</v>
      </c>
      <c r="AG1811" s="92" t="s">
        <v>35</v>
      </c>
      <c r="AI1811" s="92">
        <f t="shared" si="188"/>
        <v>4</v>
      </c>
    </row>
    <row r="1812" spans="1:35" x14ac:dyDescent="0.3">
      <c r="B1812" s="92" t="s">
        <v>11800</v>
      </c>
      <c r="C1812" s="92" t="s">
        <v>22058</v>
      </c>
      <c r="D1812" s="92" t="s">
        <v>22059</v>
      </c>
      <c r="E1812" s="92" t="s">
        <v>22060</v>
      </c>
      <c r="F1812" s="92" t="s">
        <v>21336</v>
      </c>
      <c r="G1812" s="92" t="s">
        <v>22061</v>
      </c>
      <c r="H1812" s="92">
        <v>38066</v>
      </c>
      <c r="I1812" s="92" t="s">
        <v>21294</v>
      </c>
      <c r="J1812" s="93">
        <v>217.27</v>
      </c>
      <c r="K1812" s="92">
        <v>235139760</v>
      </c>
      <c r="L1812" s="95">
        <v>43802</v>
      </c>
      <c r="M1812" s="92">
        <v>2.0000000000000001E-4</v>
      </c>
      <c r="N1812" s="92" t="s">
        <v>21330</v>
      </c>
      <c r="O1812" s="92" t="e">
        <v>#N/A</v>
      </c>
      <c r="P1812" s="92" t="e">
        <v>#N/A</v>
      </c>
      <c r="Q1812" s="99" t="s">
        <v>77</v>
      </c>
      <c r="R1812" s="92" t="e">
        <v>#N/A</v>
      </c>
      <c r="S1812" s="92" t="e">
        <v>#N/A</v>
      </c>
      <c r="T1812" s="92" t="e">
        <v>#N/A</v>
      </c>
      <c r="U1812" s="92" t="e">
        <v>#N/A</v>
      </c>
      <c r="V1812" s="92" t="e">
        <v>#N/A</v>
      </c>
      <c r="W1812" s="92" t="e">
        <v>#N/A</v>
      </c>
      <c r="X1812" s="92" t="e">
        <v>#N/A</v>
      </c>
      <c r="Y1812" s="92" t="e">
        <v>#N/A</v>
      </c>
      <c r="Z1812" s="92">
        <v>596</v>
      </c>
      <c r="AA1812" s="92" t="s">
        <v>21297</v>
      </c>
      <c r="AB1812" s="92" t="s">
        <v>22062</v>
      </c>
      <c r="AC1812" s="92" t="s">
        <v>22063</v>
      </c>
      <c r="AD1812" s="92" t="e">
        <v>#N/A</v>
      </c>
      <c r="AE1812" s="92" t="s">
        <v>22064</v>
      </c>
      <c r="AF1812" s="94" t="e">
        <v>#N/A</v>
      </c>
      <c r="AG1812" s="92" t="s">
        <v>39178</v>
      </c>
      <c r="AI1812" s="92" t="e">
        <f t="shared" si="186"/>
        <v>#N/A</v>
      </c>
    </row>
    <row r="1813" spans="1:35" ht="100.8" x14ac:dyDescent="0.3">
      <c r="B1813" s="92" t="s">
        <v>22028</v>
      </c>
      <c r="C1813" s="92" t="s">
        <v>22029</v>
      </c>
      <c r="D1813" s="92" t="s">
        <v>22030</v>
      </c>
      <c r="E1813" s="92" t="s">
        <v>22031</v>
      </c>
      <c r="F1813" s="92" t="s">
        <v>21292</v>
      </c>
      <c r="G1813" s="92" t="s">
        <v>22032</v>
      </c>
      <c r="H1813" s="92">
        <v>629</v>
      </c>
      <c r="I1813" s="92" t="s">
        <v>21294</v>
      </c>
      <c r="J1813" s="93">
        <v>988.14</v>
      </c>
      <c r="K1813" s="92">
        <v>1107638840</v>
      </c>
      <c r="L1813" s="95">
        <v>43935</v>
      </c>
      <c r="M1813" s="92">
        <v>6.9999999999999999E-4</v>
      </c>
      <c r="N1813" s="92" t="s">
        <v>21470</v>
      </c>
      <c r="O1813" s="92" t="e">
        <v>#N/A</v>
      </c>
      <c r="P1813" s="92" t="e">
        <v>#N/A</v>
      </c>
      <c r="Q1813" s="99" t="s">
        <v>77</v>
      </c>
      <c r="R1813" s="92" t="e">
        <v>#N/A</v>
      </c>
      <c r="S1813" s="92" t="s">
        <v>38573</v>
      </c>
      <c r="T1813" s="92" t="e">
        <v>#N/A</v>
      </c>
      <c r="U1813" s="92" t="e">
        <v>#N/A</v>
      </c>
      <c r="V1813" s="92" t="e">
        <v>#N/A</v>
      </c>
      <c r="W1813" s="92" t="e">
        <v>#N/A</v>
      </c>
      <c r="X1813" s="92" t="e">
        <v>#N/A</v>
      </c>
      <c r="Y1813" s="92" t="e">
        <v>#N/A</v>
      </c>
      <c r="Z1813" s="92">
        <v>536</v>
      </c>
      <c r="AA1813" s="92" t="s">
        <v>21297</v>
      </c>
      <c r="AB1813" s="92" t="s">
        <v>22033</v>
      </c>
      <c r="AC1813" s="92" t="s">
        <v>22034</v>
      </c>
      <c r="AD1813" s="92" t="e">
        <v>#N/A</v>
      </c>
      <c r="AE1813" s="92" t="s">
        <v>22035</v>
      </c>
      <c r="AF1813" s="94" t="s">
        <v>40511</v>
      </c>
      <c r="AG1813" s="92" t="s">
        <v>35</v>
      </c>
      <c r="AI1813" s="92">
        <f t="shared" ref="AI1813:AI1817" si="189">LEN(B1813)</f>
        <v>4</v>
      </c>
    </row>
    <row r="1814" spans="1:35" ht="86.4" x14ac:dyDescent="0.3">
      <c r="B1814" s="92" t="s">
        <v>30739</v>
      </c>
      <c r="C1814" s="92" t="s">
        <v>30740</v>
      </c>
      <c r="D1814" s="92" t="s">
        <v>30741</v>
      </c>
      <c r="E1814" s="92" t="s">
        <v>30742</v>
      </c>
      <c r="F1814" s="92" t="s">
        <v>21362</v>
      </c>
      <c r="G1814" s="92" t="s">
        <v>30743</v>
      </c>
      <c r="H1814" s="92">
        <v>41730</v>
      </c>
      <c r="I1814" s="92" t="s">
        <v>21294</v>
      </c>
      <c r="J1814" s="93">
        <v>110.75</v>
      </c>
      <c r="K1814" s="92">
        <v>56000000</v>
      </c>
      <c r="L1814" s="95">
        <v>43493</v>
      </c>
      <c r="M1814" s="92">
        <v>4.0000000000000001E-3</v>
      </c>
      <c r="N1814" s="92" t="s">
        <v>21502</v>
      </c>
      <c r="O1814" s="92" t="s">
        <v>75</v>
      </c>
      <c r="P1814" s="92" t="e">
        <v>#N/A</v>
      </c>
      <c r="Q1814" s="92" t="e">
        <v>#N/A</v>
      </c>
      <c r="R1814" s="92" t="e">
        <v>#N/A</v>
      </c>
      <c r="S1814" s="92" t="e">
        <v>#N/A</v>
      </c>
      <c r="T1814" s="92" t="e">
        <v>#N/A</v>
      </c>
      <c r="U1814" s="92" t="e">
        <v>#N/A</v>
      </c>
      <c r="V1814" s="92" t="e">
        <v>#N/A</v>
      </c>
      <c r="W1814" s="92" t="e">
        <v>#N/A</v>
      </c>
      <c r="X1814" s="92" t="e">
        <v>#N/A</v>
      </c>
      <c r="Y1814" s="92" t="e">
        <v>#N/A</v>
      </c>
      <c r="Z1814" s="92">
        <v>774</v>
      </c>
      <c r="AA1814" s="92" t="s">
        <v>21304</v>
      </c>
      <c r="AB1814" s="92" t="s">
        <v>30744</v>
      </c>
      <c r="AC1814" s="92" t="s">
        <v>30745</v>
      </c>
      <c r="AD1814" s="92" t="e">
        <v>#N/A</v>
      </c>
      <c r="AE1814" s="92" t="s">
        <v>30746</v>
      </c>
      <c r="AF1814" s="94" t="s">
        <v>40512</v>
      </c>
      <c r="AG1814" s="92" t="s">
        <v>35</v>
      </c>
      <c r="AI1814" s="92">
        <f t="shared" si="189"/>
        <v>4</v>
      </c>
    </row>
    <row r="1815" spans="1:35" ht="115.2" x14ac:dyDescent="0.3">
      <c r="B1815" s="92" t="s">
        <v>30897</v>
      </c>
      <c r="C1815" s="92" t="s">
        <v>30898</v>
      </c>
      <c r="D1815" s="92" t="s">
        <v>30899</v>
      </c>
      <c r="E1815" s="92" t="s">
        <v>30900</v>
      </c>
      <c r="F1815" s="92" t="s">
        <v>21486</v>
      </c>
      <c r="G1815" s="92" t="s">
        <v>30901</v>
      </c>
      <c r="H1815" s="92">
        <v>2341</v>
      </c>
      <c r="I1815" s="92" t="s">
        <v>21294</v>
      </c>
      <c r="J1815" s="93">
        <v>42.44</v>
      </c>
      <c r="K1815" s="92">
        <v>43301250</v>
      </c>
      <c r="L1815" s="95">
        <v>43446</v>
      </c>
      <c r="M1815" s="92">
        <v>1.4E-3</v>
      </c>
      <c r="N1815" s="92" t="s">
        <v>3932</v>
      </c>
      <c r="O1815" s="92" t="s">
        <v>75</v>
      </c>
      <c r="P1815" s="92" t="e">
        <v>#N/A</v>
      </c>
      <c r="Q1815" s="92" t="e">
        <v>#N/A</v>
      </c>
      <c r="R1815" s="92" t="e">
        <v>#N/A</v>
      </c>
      <c r="S1815" s="92" t="e">
        <v>#N/A</v>
      </c>
      <c r="T1815" s="92" t="e">
        <v>#N/A</v>
      </c>
      <c r="U1815" s="92" t="e">
        <v>#N/A</v>
      </c>
      <c r="V1815" s="92" t="e">
        <v>#N/A</v>
      </c>
      <c r="W1815" s="92" t="e">
        <v>#N/A</v>
      </c>
      <c r="X1815" s="92" t="e">
        <v>#N/A</v>
      </c>
      <c r="Y1815" s="92" t="e">
        <v>#N/A</v>
      </c>
      <c r="Z1815" s="92">
        <v>468</v>
      </c>
      <c r="AA1815" s="92" t="s">
        <v>21304</v>
      </c>
      <c r="AB1815" s="92" t="s">
        <v>30902</v>
      </c>
      <c r="AC1815" s="92" t="s">
        <v>30903</v>
      </c>
      <c r="AD1815" s="92" t="e">
        <v>#N/A</v>
      </c>
      <c r="AE1815" s="92" t="s">
        <v>30904</v>
      </c>
      <c r="AF1815" s="94" t="s">
        <v>39179</v>
      </c>
      <c r="AG1815" s="92" t="s">
        <v>35</v>
      </c>
      <c r="AI1815" s="92">
        <f t="shared" si="189"/>
        <v>4</v>
      </c>
    </row>
    <row r="1816" spans="1:35" ht="100.8" x14ac:dyDescent="0.3">
      <c r="B1816" s="92" t="s">
        <v>4834</v>
      </c>
      <c r="C1816" s="92" t="s">
        <v>31057</v>
      </c>
      <c r="D1816" s="92" t="s">
        <v>31058</v>
      </c>
      <c r="E1816" s="92" t="s">
        <v>31059</v>
      </c>
      <c r="F1816" s="92" t="s">
        <v>21486</v>
      </c>
      <c r="G1816" s="92" t="s">
        <v>31060</v>
      </c>
      <c r="H1816" s="92">
        <v>13846</v>
      </c>
      <c r="I1816" s="92" t="s">
        <v>21294</v>
      </c>
      <c r="J1816" s="93">
        <v>220.21</v>
      </c>
      <c r="K1816" s="92">
        <v>241524780</v>
      </c>
      <c r="L1816" s="95">
        <v>42679</v>
      </c>
      <c r="M1816" s="92">
        <v>2.3999999999999998E-3</v>
      </c>
      <c r="N1816" s="92" t="s">
        <v>21470</v>
      </c>
      <c r="O1816" s="92" t="s">
        <v>25</v>
      </c>
      <c r="P1816" s="92" t="s">
        <v>3</v>
      </c>
      <c r="Q1816" s="92" t="s">
        <v>77</v>
      </c>
      <c r="R1816" s="92" t="s">
        <v>26</v>
      </c>
      <c r="S1816" s="92" t="s">
        <v>247</v>
      </c>
      <c r="T1816" s="92" t="s">
        <v>30</v>
      </c>
      <c r="U1816" s="92" t="s">
        <v>24</v>
      </c>
      <c r="V1816" s="92" t="s">
        <v>24</v>
      </c>
      <c r="W1816" s="92" t="s">
        <v>24</v>
      </c>
      <c r="X1816" s="92" t="s">
        <v>32</v>
      </c>
      <c r="Y1816" s="92" t="s">
        <v>24</v>
      </c>
      <c r="Z1816" s="92">
        <v>419</v>
      </c>
      <c r="AA1816" s="92" t="s">
        <v>21297</v>
      </c>
      <c r="AB1816" s="92" t="s">
        <v>31061</v>
      </c>
      <c r="AC1816" s="92" t="s">
        <v>31062</v>
      </c>
      <c r="AD1816" s="92" t="s">
        <v>4835</v>
      </c>
      <c r="AE1816" s="92" t="s">
        <v>31063</v>
      </c>
      <c r="AF1816" s="94" t="s">
        <v>40513</v>
      </c>
      <c r="AG1816" s="92" t="s">
        <v>35</v>
      </c>
      <c r="AI1816" s="92">
        <f t="shared" si="189"/>
        <v>4</v>
      </c>
    </row>
    <row r="1817" spans="1:35" ht="129.6" x14ac:dyDescent="0.3">
      <c r="B1817" s="92" t="s">
        <v>5452</v>
      </c>
      <c r="C1817" s="92" t="s">
        <v>31082</v>
      </c>
      <c r="D1817" s="92" t="s">
        <v>31083</v>
      </c>
      <c r="E1817" s="92" t="s">
        <v>31084</v>
      </c>
      <c r="F1817" s="92" t="s">
        <v>21292</v>
      </c>
      <c r="G1817" s="92" t="s">
        <v>31085</v>
      </c>
      <c r="H1817" s="92">
        <v>33098</v>
      </c>
      <c r="I1817" s="92" t="s">
        <v>21328</v>
      </c>
      <c r="J1817" s="93">
        <v>148.66999999999999</v>
      </c>
      <c r="K1817" s="92">
        <v>170906840</v>
      </c>
      <c r="L1817" s="95">
        <v>42689</v>
      </c>
      <c r="M1817" s="92">
        <v>2.8999999999999998E-3</v>
      </c>
      <c r="N1817" s="92" t="s">
        <v>21479</v>
      </c>
      <c r="O1817" s="92" t="s">
        <v>25</v>
      </c>
      <c r="P1817" s="92" t="s">
        <v>3</v>
      </c>
      <c r="Q1817" s="92" t="s">
        <v>77</v>
      </c>
      <c r="R1817" s="92" t="s">
        <v>26</v>
      </c>
      <c r="S1817" s="92" t="s">
        <v>180</v>
      </c>
      <c r="T1817" s="92" t="s">
        <v>30</v>
      </c>
      <c r="U1817" s="92" t="s">
        <v>24</v>
      </c>
      <c r="V1817" s="92" t="s">
        <v>24</v>
      </c>
      <c r="W1817" s="92" t="s">
        <v>24</v>
      </c>
      <c r="X1817" s="92" t="s">
        <v>32</v>
      </c>
      <c r="Y1817" s="92" t="s">
        <v>24</v>
      </c>
      <c r="Z1817" s="92">
        <v>724</v>
      </c>
      <c r="AA1817" s="92" t="s">
        <v>21297</v>
      </c>
      <c r="AB1817" s="92" t="s">
        <v>31086</v>
      </c>
      <c r="AC1817" s="92" t="s">
        <v>31087</v>
      </c>
      <c r="AD1817" s="92" t="s">
        <v>5453</v>
      </c>
      <c r="AE1817" s="92" t="s">
        <v>31088</v>
      </c>
      <c r="AF1817" s="94" t="s">
        <v>40514</v>
      </c>
      <c r="AG1817" s="92" t="s">
        <v>35</v>
      </c>
      <c r="AI1817" s="92">
        <f t="shared" si="189"/>
        <v>4</v>
      </c>
    </row>
    <row r="1818" spans="1:35" x14ac:dyDescent="0.3">
      <c r="A1818" s="96" t="s">
        <v>38562</v>
      </c>
      <c r="B1818" s="96" t="s">
        <v>4829</v>
      </c>
      <c r="C1818" s="96" t="s">
        <v>4830</v>
      </c>
      <c r="D1818" s="96"/>
      <c r="E1818" s="96"/>
      <c r="F1818" s="96"/>
      <c r="G1818" s="96"/>
      <c r="H1818" s="96"/>
      <c r="I1818" s="96"/>
      <c r="J1818" s="97"/>
      <c r="K1818" s="96"/>
      <c r="L1818" s="96"/>
      <c r="M1818" s="96"/>
      <c r="N1818" s="96"/>
      <c r="O1818" s="96" t="s">
        <v>122</v>
      </c>
      <c r="P1818" s="96" t="s">
        <v>35</v>
      </c>
      <c r="Q1818" s="96" t="s">
        <v>43</v>
      </c>
      <c r="R1818" s="96" t="s">
        <v>28</v>
      </c>
      <c r="S1818" s="96" t="s">
        <v>24</v>
      </c>
      <c r="T1818" s="96" t="s">
        <v>30</v>
      </c>
      <c r="U1818" s="96" t="s">
        <v>24</v>
      </c>
      <c r="V1818" s="96" t="s">
        <v>24</v>
      </c>
      <c r="W1818" s="96" t="s">
        <v>24</v>
      </c>
      <c r="X1818" s="96" t="s">
        <v>32</v>
      </c>
      <c r="Y1818" s="96" t="s">
        <v>24</v>
      </c>
      <c r="Z1818" s="96"/>
      <c r="AA1818" s="96"/>
      <c r="AB1818" s="96"/>
      <c r="AC1818" s="96"/>
      <c r="AD1818" s="96" t="s">
        <v>4833</v>
      </c>
      <c r="AE1818" s="96"/>
      <c r="AF1818" s="98" t="s">
        <v>4832</v>
      </c>
      <c r="AG1818" s="96" t="s">
        <v>4831</v>
      </c>
    </row>
    <row r="1819" spans="1:35" ht="144" x14ac:dyDescent="0.3">
      <c r="B1819" s="92" t="s">
        <v>4073</v>
      </c>
      <c r="C1819" s="92" t="s">
        <v>31016</v>
      </c>
      <c r="D1819" s="92" t="s">
        <v>31017</v>
      </c>
      <c r="E1819" s="92" t="s">
        <v>31018</v>
      </c>
      <c r="F1819" s="92" t="s">
        <v>21292</v>
      </c>
      <c r="G1819" s="92" t="s">
        <v>31019</v>
      </c>
      <c r="H1819" s="92">
        <v>41487</v>
      </c>
      <c r="I1819" s="92" t="s">
        <v>21294</v>
      </c>
      <c r="J1819" s="93">
        <v>213.76</v>
      </c>
      <c r="K1819" s="92">
        <v>227176400</v>
      </c>
      <c r="L1819" s="95">
        <v>42186</v>
      </c>
      <c r="M1819" s="92">
        <v>4.4000000000000003E-3</v>
      </c>
      <c r="N1819" s="92" t="s">
        <v>21424</v>
      </c>
      <c r="O1819" s="92" t="s">
        <v>25</v>
      </c>
      <c r="P1819" s="92" t="s">
        <v>3</v>
      </c>
      <c r="Q1819" s="92" t="s">
        <v>60</v>
      </c>
      <c r="R1819" s="92" t="s">
        <v>28</v>
      </c>
      <c r="S1819" s="92" t="s">
        <v>28</v>
      </c>
      <c r="T1819" s="92" t="s">
        <v>30</v>
      </c>
      <c r="U1819" s="92" t="s">
        <v>24</v>
      </c>
      <c r="V1819" s="92" t="s">
        <v>751</v>
      </c>
      <c r="W1819" s="92" t="s">
        <v>24</v>
      </c>
      <c r="X1819" s="92" t="s">
        <v>32</v>
      </c>
      <c r="Y1819" s="92" t="s">
        <v>24</v>
      </c>
      <c r="Z1819" s="92">
        <v>509</v>
      </c>
      <c r="AA1819" s="92" t="s">
        <v>21297</v>
      </c>
      <c r="AB1819" s="92" t="s">
        <v>31020</v>
      </c>
      <c r="AC1819" s="92" t="s">
        <v>31021</v>
      </c>
      <c r="AD1819" s="92" t="s">
        <v>4074</v>
      </c>
      <c r="AE1819" s="92" t="s">
        <v>31022</v>
      </c>
      <c r="AF1819" s="94" t="s">
        <v>40515</v>
      </c>
      <c r="AG1819" s="92" t="s">
        <v>35</v>
      </c>
      <c r="AI1819" s="92">
        <f>LEN(B1819)</f>
        <v>4</v>
      </c>
    </row>
    <row r="1820" spans="1:35" x14ac:dyDescent="0.3">
      <c r="A1820" s="96" t="s">
        <v>38562</v>
      </c>
      <c r="B1820" s="96" t="s">
        <v>4866</v>
      </c>
      <c r="C1820" s="96" t="s">
        <v>4867</v>
      </c>
      <c r="D1820" s="96"/>
      <c r="E1820" s="96"/>
      <c r="F1820" s="96"/>
      <c r="G1820" s="96"/>
      <c r="H1820" s="96"/>
      <c r="I1820" s="96"/>
      <c r="J1820" s="97"/>
      <c r="K1820" s="96"/>
      <c r="L1820" s="96"/>
      <c r="M1820" s="96"/>
      <c r="N1820" s="96"/>
      <c r="O1820" s="96" t="s">
        <v>25</v>
      </c>
      <c r="P1820" s="96" t="s">
        <v>3</v>
      </c>
      <c r="Q1820" s="96" t="s">
        <v>64</v>
      </c>
      <c r="R1820" s="96" t="s">
        <v>28</v>
      </c>
      <c r="S1820" s="96" t="s">
        <v>29</v>
      </c>
      <c r="T1820" s="96" t="s">
        <v>30</v>
      </c>
      <c r="U1820" s="96" t="s">
        <v>24</v>
      </c>
      <c r="V1820" s="96" t="s">
        <v>24</v>
      </c>
      <c r="W1820" s="96" t="s">
        <v>24</v>
      </c>
      <c r="X1820" s="96" t="s">
        <v>32</v>
      </c>
      <c r="Y1820" s="96" t="s">
        <v>24</v>
      </c>
      <c r="Z1820" s="96"/>
      <c r="AA1820" s="96"/>
      <c r="AB1820" s="96"/>
      <c r="AC1820" s="96"/>
      <c r="AD1820" s="96" t="s">
        <v>4868</v>
      </c>
      <c r="AE1820" s="96"/>
      <c r="AF1820" s="98" t="s">
        <v>37</v>
      </c>
      <c r="AG1820" s="96" t="s">
        <v>24</v>
      </c>
    </row>
    <row r="1821" spans="1:35" x14ac:dyDescent="0.3">
      <c r="A1821" s="96" t="s">
        <v>38562</v>
      </c>
      <c r="B1821" s="96" t="s">
        <v>4857</v>
      </c>
      <c r="C1821" s="96" t="s">
        <v>4858</v>
      </c>
      <c r="D1821" s="96"/>
      <c r="E1821" s="96"/>
      <c r="F1821" s="96"/>
      <c r="G1821" s="96"/>
      <c r="H1821" s="96"/>
      <c r="I1821" s="96"/>
      <c r="J1821" s="97"/>
      <c r="K1821" s="96"/>
      <c r="L1821" s="96"/>
      <c r="M1821" s="96"/>
      <c r="N1821" s="96"/>
      <c r="O1821" s="96" t="s">
        <v>25</v>
      </c>
      <c r="P1821" s="96" t="s">
        <v>3</v>
      </c>
      <c r="Q1821" s="96" t="s">
        <v>43</v>
      </c>
      <c r="R1821" s="96" t="s">
        <v>28</v>
      </c>
      <c r="S1821" s="96" t="s">
        <v>29</v>
      </c>
      <c r="T1821" s="96" t="s">
        <v>30</v>
      </c>
      <c r="U1821" s="96" t="s">
        <v>24</v>
      </c>
      <c r="V1821" s="96" t="s">
        <v>24</v>
      </c>
      <c r="W1821" s="96" t="s">
        <v>24</v>
      </c>
      <c r="X1821" s="96" t="s">
        <v>32</v>
      </c>
      <c r="Y1821" s="96" t="s">
        <v>24</v>
      </c>
      <c r="Z1821" s="96"/>
      <c r="AA1821" s="96"/>
      <c r="AB1821" s="96"/>
      <c r="AC1821" s="96"/>
      <c r="AD1821" s="96" t="s">
        <v>4859</v>
      </c>
      <c r="AE1821" s="96"/>
      <c r="AF1821" s="98" t="s">
        <v>37</v>
      </c>
      <c r="AG1821" s="96" t="s">
        <v>24</v>
      </c>
    </row>
    <row r="1822" spans="1:35" ht="144" x14ac:dyDescent="0.3">
      <c r="B1822" s="92" t="s">
        <v>4450</v>
      </c>
      <c r="C1822" s="92" t="s">
        <v>31042</v>
      </c>
      <c r="D1822" s="92" t="s">
        <v>31043</v>
      </c>
      <c r="E1822" s="92" t="s">
        <v>31044</v>
      </c>
      <c r="F1822" s="92" t="s">
        <v>21292</v>
      </c>
      <c r="G1822" s="92" t="s">
        <v>31045</v>
      </c>
      <c r="H1822" s="92">
        <v>75381</v>
      </c>
      <c r="I1822" s="92" t="s">
        <v>21294</v>
      </c>
      <c r="J1822" s="93">
        <v>867.18</v>
      </c>
      <c r="K1822" s="92">
        <v>914430000</v>
      </c>
      <c r="L1822" s="95">
        <v>41770</v>
      </c>
      <c r="M1822" s="92">
        <v>3.7000000000000002E-3</v>
      </c>
      <c r="N1822" s="92" t="s">
        <v>21356</v>
      </c>
      <c r="O1822" s="92" t="s">
        <v>25</v>
      </c>
      <c r="P1822" s="92" t="s">
        <v>3</v>
      </c>
      <c r="Q1822" s="92" t="s">
        <v>27</v>
      </c>
      <c r="R1822" s="92" t="s">
        <v>28</v>
      </c>
      <c r="S1822" s="92" t="s">
        <v>28</v>
      </c>
      <c r="T1822" s="92" t="s">
        <v>30</v>
      </c>
      <c r="U1822" s="92" t="s">
        <v>24</v>
      </c>
      <c r="V1822" s="92" t="s">
        <v>24</v>
      </c>
      <c r="W1822" s="92" t="s">
        <v>24</v>
      </c>
      <c r="X1822" s="92" t="s">
        <v>32</v>
      </c>
      <c r="Y1822" s="92" t="s">
        <v>24</v>
      </c>
      <c r="Z1822" s="92">
        <v>453</v>
      </c>
      <c r="AA1822" s="92" t="s">
        <v>21297</v>
      </c>
      <c r="AB1822" s="92" t="s">
        <v>31046</v>
      </c>
      <c r="AC1822" s="92" t="s">
        <v>31047</v>
      </c>
      <c r="AD1822" s="92" t="s">
        <v>4451</v>
      </c>
      <c r="AE1822" s="92" t="s">
        <v>31048</v>
      </c>
      <c r="AF1822" s="94" t="s">
        <v>40516</v>
      </c>
      <c r="AG1822" s="92" t="s">
        <v>35</v>
      </c>
      <c r="AI1822" s="92">
        <f t="shared" ref="AI1822:AI1823" si="190">LEN(B1822)</f>
        <v>4</v>
      </c>
    </row>
    <row r="1823" spans="1:35" ht="144" x14ac:dyDescent="0.3">
      <c r="B1823" s="92" t="s">
        <v>4504</v>
      </c>
      <c r="C1823" s="92" t="s">
        <v>31101</v>
      </c>
      <c r="D1823" s="92" t="s">
        <v>31102</v>
      </c>
      <c r="E1823" s="92" t="s">
        <v>31103</v>
      </c>
      <c r="F1823" s="92" t="s">
        <v>21292</v>
      </c>
      <c r="G1823" s="92" t="s">
        <v>31104</v>
      </c>
      <c r="H1823" s="92">
        <v>24426</v>
      </c>
      <c r="I1823" s="92" t="s">
        <v>21294</v>
      </c>
      <c r="J1823" s="93">
        <v>544.05999999999995</v>
      </c>
      <c r="K1823" s="92">
        <v>588161000</v>
      </c>
      <c r="L1823" s="95">
        <v>42276</v>
      </c>
      <c r="M1823" s="92">
        <v>1.8E-3</v>
      </c>
      <c r="N1823" s="92" t="s">
        <v>21330</v>
      </c>
      <c r="O1823" s="92" t="s">
        <v>25</v>
      </c>
      <c r="P1823" s="92" t="s">
        <v>3</v>
      </c>
      <c r="Q1823" s="92" t="s">
        <v>77</v>
      </c>
      <c r="R1823" s="92" t="s">
        <v>26</v>
      </c>
      <c r="S1823" s="92" t="s">
        <v>29</v>
      </c>
      <c r="T1823" s="92" t="s">
        <v>30</v>
      </c>
      <c r="U1823" s="92" t="s">
        <v>24</v>
      </c>
      <c r="V1823" s="92" t="s">
        <v>24</v>
      </c>
      <c r="W1823" s="92" t="s">
        <v>24</v>
      </c>
      <c r="X1823" s="92" t="s">
        <v>32</v>
      </c>
      <c r="Y1823" s="92" t="s">
        <v>24</v>
      </c>
      <c r="Z1823" s="92">
        <v>399</v>
      </c>
      <c r="AA1823" s="92" t="s">
        <v>21297</v>
      </c>
      <c r="AB1823" s="92" t="s">
        <v>31105</v>
      </c>
      <c r="AC1823" s="92" t="s">
        <v>31106</v>
      </c>
      <c r="AD1823" s="92" t="s">
        <v>4505</v>
      </c>
      <c r="AE1823" s="92" t="s">
        <v>31107</v>
      </c>
      <c r="AF1823" s="94" t="s">
        <v>40517</v>
      </c>
      <c r="AG1823" s="92" t="s">
        <v>35</v>
      </c>
      <c r="AI1823" s="92">
        <f t="shared" si="190"/>
        <v>4</v>
      </c>
    </row>
    <row r="1824" spans="1:35" x14ac:dyDescent="0.3">
      <c r="A1824" s="96" t="s">
        <v>38562</v>
      </c>
      <c r="B1824" s="96" t="s">
        <v>4143</v>
      </c>
      <c r="C1824" s="96" t="s">
        <v>4144</v>
      </c>
      <c r="D1824" s="96"/>
      <c r="E1824" s="96"/>
      <c r="F1824" s="96"/>
      <c r="G1824" s="96"/>
      <c r="H1824" s="96"/>
      <c r="I1824" s="96"/>
      <c r="J1824" s="97"/>
      <c r="K1824" s="96"/>
      <c r="L1824" s="96"/>
      <c r="M1824" s="96"/>
      <c r="N1824" s="96"/>
      <c r="O1824" s="96" t="s">
        <v>25</v>
      </c>
      <c r="P1824" s="96" t="s">
        <v>3</v>
      </c>
      <c r="Q1824" s="96" t="s">
        <v>43</v>
      </c>
      <c r="R1824" s="96" t="s">
        <v>28</v>
      </c>
      <c r="S1824" s="96" t="s">
        <v>28</v>
      </c>
      <c r="T1824" s="96" t="s">
        <v>30</v>
      </c>
      <c r="U1824" s="96" t="s">
        <v>24</v>
      </c>
      <c r="V1824" s="96" t="s">
        <v>24</v>
      </c>
      <c r="W1824" s="96" t="s">
        <v>24</v>
      </c>
      <c r="X1824" s="96" t="s">
        <v>32</v>
      </c>
      <c r="Y1824" s="96" t="s">
        <v>24</v>
      </c>
      <c r="Z1824" s="96"/>
      <c r="AA1824" s="96"/>
      <c r="AB1824" s="96"/>
      <c r="AC1824" s="96"/>
      <c r="AD1824" s="96" t="s">
        <v>4145</v>
      </c>
      <c r="AE1824" s="96"/>
      <c r="AF1824" s="98" t="s">
        <v>3227</v>
      </c>
      <c r="AG1824" s="96" t="s">
        <v>24</v>
      </c>
    </row>
    <row r="1825" spans="1:35" ht="129.6" x14ac:dyDescent="0.3">
      <c r="B1825" s="92" t="s">
        <v>30766</v>
      </c>
      <c r="C1825" s="92" t="s">
        <v>30767</v>
      </c>
      <c r="D1825" s="92" t="s">
        <v>30768</v>
      </c>
      <c r="E1825" s="92" t="s">
        <v>30769</v>
      </c>
      <c r="F1825" s="92" t="s">
        <v>21292</v>
      </c>
      <c r="G1825" s="92" t="s">
        <v>30770</v>
      </c>
      <c r="H1825" s="92">
        <v>33503</v>
      </c>
      <c r="I1825" s="92" t="s">
        <v>21294</v>
      </c>
      <c r="J1825" s="93">
        <v>27.92</v>
      </c>
      <c r="K1825" s="92">
        <v>135166500</v>
      </c>
      <c r="L1825" s="95">
        <v>43971</v>
      </c>
      <c r="M1825" s="92">
        <v>3.5000000000000001E-3</v>
      </c>
      <c r="N1825" s="92" t="s">
        <v>21347</v>
      </c>
      <c r="O1825" s="92" t="e">
        <v>#N/A</v>
      </c>
      <c r="P1825" s="92" t="e">
        <v>#N/A</v>
      </c>
      <c r="Q1825" s="92" t="e">
        <v>#N/A</v>
      </c>
      <c r="R1825" s="92" t="e">
        <v>#N/A</v>
      </c>
      <c r="S1825" s="92" t="e">
        <v>#N/A</v>
      </c>
      <c r="T1825" s="92" t="e">
        <v>#N/A</v>
      </c>
      <c r="U1825" s="92" t="e">
        <v>#N/A</v>
      </c>
      <c r="V1825" s="92" t="e">
        <v>#N/A</v>
      </c>
      <c r="W1825" s="92" t="e">
        <v>#N/A</v>
      </c>
      <c r="X1825" s="92" t="e">
        <v>#N/A</v>
      </c>
      <c r="Y1825" s="92" t="e">
        <v>#N/A</v>
      </c>
      <c r="Z1825" s="92">
        <v>104</v>
      </c>
      <c r="AA1825" s="92" t="s">
        <v>21304</v>
      </c>
      <c r="AB1825" s="92" t="s">
        <v>30771</v>
      </c>
      <c r="AC1825" s="92" t="s">
        <v>30772</v>
      </c>
      <c r="AD1825" s="92" t="e">
        <v>#N/A</v>
      </c>
      <c r="AE1825" s="92" t="s">
        <v>30773</v>
      </c>
      <c r="AF1825" s="94" t="s">
        <v>39180</v>
      </c>
      <c r="AG1825" s="92" t="s">
        <v>39180</v>
      </c>
      <c r="AI1825" s="92" t="b">
        <f t="shared" ref="AI1825:AI1829" si="191">IF(LEN(B1825)=4,LEFT(AF1825,4),LEFT(AF1825,3))=B1825</f>
        <v>1</v>
      </c>
    </row>
    <row r="1826" spans="1:35" ht="158.4" x14ac:dyDescent="0.3">
      <c r="B1826" s="92" t="s">
        <v>5157</v>
      </c>
      <c r="C1826" s="92" t="s">
        <v>31030</v>
      </c>
      <c r="D1826" s="92" t="s">
        <v>31031</v>
      </c>
      <c r="E1826" s="92" t="s">
        <v>31032</v>
      </c>
      <c r="F1826" s="92" t="s">
        <v>21362</v>
      </c>
      <c r="G1826" s="92" t="s">
        <v>31033</v>
      </c>
      <c r="H1826" s="92">
        <v>37161</v>
      </c>
      <c r="I1826" s="92" t="s">
        <v>21294</v>
      </c>
      <c r="J1826" s="93">
        <v>234.74</v>
      </c>
      <c r="K1826" s="92">
        <v>173842000</v>
      </c>
      <c r="L1826" s="95">
        <v>42628</v>
      </c>
      <c r="M1826" s="92">
        <v>2.3999999999999998E-3</v>
      </c>
      <c r="N1826" s="92" t="s">
        <v>21673</v>
      </c>
      <c r="O1826" s="92" t="s">
        <v>75</v>
      </c>
      <c r="P1826" s="92" t="s">
        <v>118</v>
      </c>
      <c r="Q1826" s="92" t="s">
        <v>77</v>
      </c>
      <c r="R1826" s="92" t="s">
        <v>26</v>
      </c>
      <c r="S1826" s="92" t="s">
        <v>24</v>
      </c>
      <c r="T1826" s="92" t="s">
        <v>35</v>
      </c>
      <c r="U1826" s="92" t="s">
        <v>100</v>
      </c>
      <c r="V1826" s="92" t="s">
        <v>24</v>
      </c>
      <c r="W1826" s="92" t="s">
        <v>18</v>
      </c>
      <c r="X1826" s="92" t="s">
        <v>32</v>
      </c>
      <c r="Y1826" s="92" t="s">
        <v>24</v>
      </c>
      <c r="Z1826" s="92">
        <v>0</v>
      </c>
      <c r="AA1826" s="92" t="s">
        <v>21304</v>
      </c>
      <c r="AB1826" s="92" t="s">
        <v>31034</v>
      </c>
      <c r="AC1826" s="92" t="s">
        <v>31035</v>
      </c>
      <c r="AD1826" s="92" t="s">
        <v>5158</v>
      </c>
      <c r="AE1826" s="92" t="s">
        <v>31036</v>
      </c>
      <c r="AF1826" s="94" t="s">
        <v>40518</v>
      </c>
      <c r="AG1826" s="92" t="s">
        <v>35</v>
      </c>
      <c r="AI1826" s="92">
        <f t="shared" ref="AI1826:AI1827" si="192">LEN(B1826)</f>
        <v>4</v>
      </c>
    </row>
    <row r="1827" spans="1:35" ht="144" x14ac:dyDescent="0.3">
      <c r="B1827" s="92" t="s">
        <v>31037</v>
      </c>
      <c r="C1827" s="92" t="s">
        <v>31038</v>
      </c>
      <c r="D1827" s="92" t="s">
        <v>31039</v>
      </c>
      <c r="E1827" s="92" t="s">
        <v>31040</v>
      </c>
      <c r="F1827" s="92" t="s">
        <v>21362</v>
      </c>
      <c r="G1827" s="92" t="s">
        <v>31026</v>
      </c>
      <c r="H1827" s="92">
        <v>21077</v>
      </c>
      <c r="I1827" s="92" t="s">
        <v>21294</v>
      </c>
      <c r="J1827" s="93">
        <v>165.62</v>
      </c>
      <c r="K1827" s="92">
        <v>174284000</v>
      </c>
      <c r="L1827" s="95">
        <v>42798</v>
      </c>
      <c r="M1827" s="92">
        <v>5.0000000000000001E-3</v>
      </c>
      <c r="N1827" s="92" t="s">
        <v>21408</v>
      </c>
      <c r="O1827" s="92" t="s">
        <v>75</v>
      </c>
      <c r="P1827" s="92" t="e">
        <v>#N/A</v>
      </c>
      <c r="Q1827" s="92" t="e">
        <v>#N/A</v>
      </c>
      <c r="R1827" s="92" t="e">
        <v>#N/A</v>
      </c>
      <c r="S1827" s="92" t="e">
        <v>#N/A</v>
      </c>
      <c r="T1827" s="92" t="e">
        <v>#N/A</v>
      </c>
      <c r="U1827" s="92" t="e">
        <v>#N/A</v>
      </c>
      <c r="V1827" s="92" t="e">
        <v>#N/A</v>
      </c>
      <c r="W1827" s="92" t="e">
        <v>#N/A</v>
      </c>
      <c r="X1827" s="92" t="e">
        <v>#N/A</v>
      </c>
      <c r="Y1827" s="92" t="e">
        <v>#N/A</v>
      </c>
      <c r="Z1827" s="92">
        <v>0</v>
      </c>
      <c r="AA1827" s="92" t="s">
        <v>21304</v>
      </c>
      <c r="AB1827" s="92" t="s">
        <v>31027</v>
      </c>
      <c r="AC1827" s="92" t="s">
        <v>31028</v>
      </c>
      <c r="AD1827" s="92" t="e">
        <v>#N/A</v>
      </c>
      <c r="AE1827" s="92" t="s">
        <v>31041</v>
      </c>
      <c r="AF1827" s="94" t="s">
        <v>40519</v>
      </c>
      <c r="AG1827" s="92" t="s">
        <v>35</v>
      </c>
      <c r="AI1827" s="92">
        <f t="shared" si="192"/>
        <v>4</v>
      </c>
    </row>
    <row r="1828" spans="1:35" ht="115.2" x14ac:dyDescent="0.3">
      <c r="B1828" s="92" t="s">
        <v>30890</v>
      </c>
      <c r="C1828" s="92" t="s">
        <v>30891</v>
      </c>
      <c r="D1828" s="92" t="s">
        <v>30890</v>
      </c>
      <c r="E1828" s="92" t="s">
        <v>30892</v>
      </c>
      <c r="F1828" s="92" t="s">
        <v>21486</v>
      </c>
      <c r="G1828" s="92" t="s">
        <v>30893</v>
      </c>
      <c r="H1828" s="92">
        <v>4356</v>
      </c>
      <c r="I1828" s="92" t="s">
        <v>21294</v>
      </c>
      <c r="J1828" s="93">
        <v>36.83</v>
      </c>
      <c r="K1828" s="92">
        <v>40308000</v>
      </c>
      <c r="L1828" s="95">
        <v>43971</v>
      </c>
      <c r="M1828" s="92">
        <v>5.4999999999999997E-3</v>
      </c>
      <c r="N1828" s="92" t="s">
        <v>21303</v>
      </c>
      <c r="O1828" s="92" t="s">
        <v>25</v>
      </c>
      <c r="P1828" s="92" t="s">
        <v>3</v>
      </c>
      <c r="Q1828" s="92" t="s">
        <v>43</v>
      </c>
      <c r="R1828" s="92" t="e">
        <v>#N/A</v>
      </c>
      <c r="S1828" s="92" t="s">
        <v>29</v>
      </c>
      <c r="T1828" s="92" t="e">
        <v>#N/A</v>
      </c>
      <c r="U1828" s="92" t="e">
        <v>#N/A</v>
      </c>
      <c r="V1828" s="92" t="s">
        <v>31</v>
      </c>
      <c r="W1828" s="92" t="e">
        <v>#N/A</v>
      </c>
      <c r="X1828" s="92" t="e">
        <v>#N/A</v>
      </c>
      <c r="Y1828" s="92" t="e">
        <v>#N/A</v>
      </c>
      <c r="Z1828" s="92">
        <v>60</v>
      </c>
      <c r="AA1828" s="92" t="s">
        <v>21304</v>
      </c>
      <c r="AB1828" s="92" t="s">
        <v>30894</v>
      </c>
      <c r="AC1828" s="92" t="s">
        <v>30895</v>
      </c>
      <c r="AD1828" s="92" t="e">
        <v>#N/A</v>
      </c>
      <c r="AE1828" s="92" t="s">
        <v>30896</v>
      </c>
      <c r="AF1828" s="94" t="s">
        <v>39179</v>
      </c>
      <c r="AG1828" s="92" t="s">
        <v>39179</v>
      </c>
      <c r="AI1828" s="92" t="b">
        <f t="shared" si="191"/>
        <v>1</v>
      </c>
    </row>
    <row r="1829" spans="1:35" ht="86.4" x14ac:dyDescent="0.3">
      <c r="B1829" s="92" t="s">
        <v>30987</v>
      </c>
      <c r="C1829" s="92" t="s">
        <v>30988</v>
      </c>
      <c r="D1829" s="92" t="s">
        <v>30989</v>
      </c>
      <c r="E1829" s="92" t="s">
        <v>30990</v>
      </c>
      <c r="F1829" s="92" t="s">
        <v>21336</v>
      </c>
      <c r="G1829" s="92" t="s">
        <v>30991</v>
      </c>
      <c r="H1829" s="92">
        <v>4295</v>
      </c>
      <c r="I1829" s="92" t="s">
        <v>21294</v>
      </c>
      <c r="J1829" s="93">
        <v>62.34</v>
      </c>
      <c r="K1829" s="92">
        <v>51936500</v>
      </c>
      <c r="L1829" s="95">
        <v>43402</v>
      </c>
      <c r="M1829" s="92">
        <v>2.3999999999999998E-3</v>
      </c>
      <c r="N1829" s="92" t="s">
        <v>25570</v>
      </c>
      <c r="O1829" s="92" t="s">
        <v>75</v>
      </c>
      <c r="P1829" s="92" t="e">
        <v>#N/A</v>
      </c>
      <c r="Q1829" s="92" t="e">
        <v>#N/A</v>
      </c>
      <c r="R1829" s="92" t="e">
        <v>#N/A</v>
      </c>
      <c r="S1829" s="92" t="e">
        <v>#N/A</v>
      </c>
      <c r="T1829" s="92" t="e">
        <v>#N/A</v>
      </c>
      <c r="U1829" s="92" t="e">
        <v>#N/A</v>
      </c>
      <c r="V1829" s="92" t="e">
        <v>#N/A</v>
      </c>
      <c r="W1829" s="92" t="e">
        <v>#N/A</v>
      </c>
      <c r="X1829" s="92" t="e">
        <v>#N/A</v>
      </c>
      <c r="Y1829" s="92" t="e">
        <v>#N/A</v>
      </c>
      <c r="Z1829" s="92">
        <v>514</v>
      </c>
      <c r="AA1829" s="92" t="s">
        <v>21304</v>
      </c>
      <c r="AB1829" s="92" t="s">
        <v>30992</v>
      </c>
      <c r="AC1829" s="92" t="s">
        <v>30993</v>
      </c>
      <c r="AD1829" s="92" t="e">
        <v>#N/A</v>
      </c>
      <c r="AE1829" s="92" t="s">
        <v>30994</v>
      </c>
      <c r="AF1829" s="94" t="s">
        <v>40520</v>
      </c>
      <c r="AG1829" s="92" t="s">
        <v>35</v>
      </c>
      <c r="AI1829" s="92">
        <f>LEN(B1829)</f>
        <v>4</v>
      </c>
    </row>
    <row r="1830" spans="1:35" x14ac:dyDescent="0.3">
      <c r="A1830" s="96" t="s">
        <v>38562</v>
      </c>
      <c r="B1830" s="96" t="s">
        <v>4123</v>
      </c>
      <c r="C1830" s="96" t="s">
        <v>4124</v>
      </c>
      <c r="D1830" s="96"/>
      <c r="E1830" s="96"/>
      <c r="F1830" s="96"/>
      <c r="G1830" s="96"/>
      <c r="H1830" s="96"/>
      <c r="I1830" s="96"/>
      <c r="J1830" s="97"/>
      <c r="K1830" s="96"/>
      <c r="L1830" s="96"/>
      <c r="M1830" s="96"/>
      <c r="N1830" s="96"/>
      <c r="O1830" s="96" t="s">
        <v>25</v>
      </c>
      <c r="P1830" s="96" t="s">
        <v>3</v>
      </c>
      <c r="Q1830" s="96" t="s">
        <v>77</v>
      </c>
      <c r="R1830" s="96" t="s">
        <v>26</v>
      </c>
      <c r="S1830" s="96" t="s">
        <v>28</v>
      </c>
      <c r="T1830" s="96" t="s">
        <v>30</v>
      </c>
      <c r="U1830" s="96" t="s">
        <v>24</v>
      </c>
      <c r="V1830" s="96" t="s">
        <v>24</v>
      </c>
      <c r="W1830" s="96" t="s">
        <v>24</v>
      </c>
      <c r="X1830" s="96" t="s">
        <v>32</v>
      </c>
      <c r="Y1830" s="96" t="s">
        <v>24</v>
      </c>
      <c r="Z1830" s="96"/>
      <c r="AA1830" s="96"/>
      <c r="AB1830" s="96"/>
      <c r="AC1830" s="96"/>
      <c r="AD1830" s="96" t="s">
        <v>4125</v>
      </c>
      <c r="AE1830" s="96"/>
      <c r="AF1830" s="98" t="s">
        <v>3227</v>
      </c>
      <c r="AG1830" s="96" t="s">
        <v>24</v>
      </c>
    </row>
    <row r="1831" spans="1:35" ht="115.2" x14ac:dyDescent="0.3">
      <c r="B1831" s="92" t="s">
        <v>31089</v>
      </c>
      <c r="C1831" s="92" t="s">
        <v>31090</v>
      </c>
      <c r="D1831" s="92" t="s">
        <v>31091</v>
      </c>
      <c r="E1831" s="92" t="s">
        <v>31092</v>
      </c>
      <c r="F1831" s="92" t="s">
        <v>21336</v>
      </c>
      <c r="G1831" s="92" t="s">
        <v>31093</v>
      </c>
      <c r="H1831" s="92">
        <v>2621989</v>
      </c>
      <c r="I1831" s="92" t="s">
        <v>21294</v>
      </c>
      <c r="J1831" s="93">
        <v>14930</v>
      </c>
      <c r="K1831" s="92">
        <v>15112128000</v>
      </c>
      <c r="L1831" s="95">
        <v>42872</v>
      </c>
      <c r="M1831" s="92">
        <v>1.8E-3</v>
      </c>
      <c r="N1831" s="92" t="s">
        <v>21712</v>
      </c>
      <c r="O1831" s="92" t="s">
        <v>75</v>
      </c>
      <c r="P1831" s="92" t="e">
        <v>#N/A</v>
      </c>
      <c r="Q1831" s="92" t="e">
        <v>#N/A</v>
      </c>
      <c r="R1831" s="92" t="e">
        <v>#N/A</v>
      </c>
      <c r="S1831" s="92" t="e">
        <v>#N/A</v>
      </c>
      <c r="T1831" s="92" t="e">
        <v>#N/A</v>
      </c>
      <c r="U1831" s="92" t="e">
        <v>#N/A</v>
      </c>
      <c r="V1831" s="92" t="e">
        <v>#N/A</v>
      </c>
      <c r="W1831" s="92" t="e">
        <v>#N/A</v>
      </c>
      <c r="X1831" s="92" t="e">
        <v>#N/A</v>
      </c>
      <c r="Y1831" s="92" t="e">
        <v>#N/A</v>
      </c>
      <c r="Z1831" s="92">
        <v>0</v>
      </c>
      <c r="AA1831" s="92" t="s">
        <v>21304</v>
      </c>
      <c r="AB1831" s="92" t="s">
        <v>31094</v>
      </c>
      <c r="AC1831" s="92" t="s">
        <v>31095</v>
      </c>
      <c r="AD1831" s="92" t="e">
        <v>#N/A</v>
      </c>
      <c r="AE1831" s="92" t="s">
        <v>31096</v>
      </c>
      <c r="AF1831" s="94" t="s">
        <v>40521</v>
      </c>
      <c r="AG1831" s="92" t="s">
        <v>35</v>
      </c>
      <c r="AI1831" s="92">
        <f t="shared" ref="AI1831:AI1833" si="193">LEN(B1831)</f>
        <v>4</v>
      </c>
    </row>
    <row r="1832" spans="1:35" ht="100.8" x14ac:dyDescent="0.3">
      <c r="B1832" s="92" t="s">
        <v>30979</v>
      </c>
      <c r="C1832" s="92" t="s">
        <v>30980</v>
      </c>
      <c r="D1832" s="92" t="s">
        <v>30981</v>
      </c>
      <c r="E1832" s="92" t="s">
        <v>30982</v>
      </c>
      <c r="F1832" s="92" t="s">
        <v>21362</v>
      </c>
      <c r="G1832" s="92" t="s">
        <v>30983</v>
      </c>
      <c r="H1832" s="92">
        <v>199200</v>
      </c>
      <c r="I1832" s="92" t="s">
        <v>21294</v>
      </c>
      <c r="J1832" s="93">
        <v>688.3</v>
      </c>
      <c r="K1832" s="92">
        <v>209182000</v>
      </c>
      <c r="L1832" s="95">
        <v>43389</v>
      </c>
      <c r="M1832" s="92">
        <v>1.8E-3</v>
      </c>
      <c r="N1832" s="92" t="s">
        <v>27057</v>
      </c>
      <c r="O1832" s="92" t="s">
        <v>75</v>
      </c>
      <c r="P1832" s="92" t="e">
        <v>#N/A</v>
      </c>
      <c r="Q1832" s="92" t="e">
        <v>#N/A</v>
      </c>
      <c r="R1832" s="92" t="e">
        <v>#N/A</v>
      </c>
      <c r="S1832" s="92" t="e">
        <v>#N/A</v>
      </c>
      <c r="T1832" s="92" t="e">
        <v>#N/A</v>
      </c>
      <c r="U1832" s="92" t="e">
        <v>#N/A</v>
      </c>
      <c r="V1832" s="92" t="e">
        <v>#N/A</v>
      </c>
      <c r="W1832" s="92" t="e">
        <v>#N/A</v>
      </c>
      <c r="X1832" s="92" t="e">
        <v>#N/A</v>
      </c>
      <c r="Y1832" s="92" t="e">
        <v>#N/A</v>
      </c>
      <c r="Z1832" s="92">
        <v>992</v>
      </c>
      <c r="AA1832" s="92" t="s">
        <v>21304</v>
      </c>
      <c r="AB1832" s="92" t="s">
        <v>30984</v>
      </c>
      <c r="AC1832" s="92" t="s">
        <v>30985</v>
      </c>
      <c r="AD1832" s="92" t="e">
        <v>#N/A</v>
      </c>
      <c r="AE1832" s="92" t="s">
        <v>30986</v>
      </c>
      <c r="AF1832" s="94" t="s">
        <v>40522</v>
      </c>
      <c r="AG1832" s="92" t="s">
        <v>35</v>
      </c>
      <c r="AI1832" s="92">
        <f t="shared" si="193"/>
        <v>4</v>
      </c>
    </row>
    <row r="1833" spans="1:35" ht="129.6" x14ac:dyDescent="0.3">
      <c r="B1833" s="92" t="s">
        <v>30726</v>
      </c>
      <c r="C1833" s="92" t="s">
        <v>30727</v>
      </c>
      <c r="D1833" s="92" t="s">
        <v>30728</v>
      </c>
      <c r="E1833" s="92" t="s">
        <v>30729</v>
      </c>
      <c r="F1833" s="92" t="s">
        <v>21292</v>
      </c>
      <c r="G1833" s="92" t="s">
        <v>30730</v>
      </c>
      <c r="H1833" s="92">
        <v>153949</v>
      </c>
      <c r="I1833" s="92" t="s">
        <v>21294</v>
      </c>
      <c r="J1833" s="93">
        <v>695.23</v>
      </c>
      <c r="K1833" s="92">
        <v>742735500</v>
      </c>
      <c r="L1833" s="95">
        <v>43446</v>
      </c>
      <c r="M1833" s="92">
        <v>6.9999999999999999E-4</v>
      </c>
      <c r="N1833" s="92" t="s">
        <v>21495</v>
      </c>
      <c r="O1833" s="92" t="s">
        <v>75</v>
      </c>
      <c r="P1833" s="92" t="e">
        <v>#N/A</v>
      </c>
      <c r="Q1833" s="92" t="e">
        <v>#N/A</v>
      </c>
      <c r="R1833" s="92" t="e">
        <v>#N/A</v>
      </c>
      <c r="S1833" s="92" t="e">
        <v>#N/A</v>
      </c>
      <c r="T1833" s="92" t="e">
        <v>#N/A</v>
      </c>
      <c r="U1833" s="92" t="e">
        <v>#N/A</v>
      </c>
      <c r="V1833" s="92" t="e">
        <v>#N/A</v>
      </c>
      <c r="W1833" s="92" t="e">
        <v>#N/A</v>
      </c>
      <c r="X1833" s="92" t="e">
        <v>#N/A</v>
      </c>
      <c r="Y1833" s="92" t="e">
        <v>#N/A</v>
      </c>
      <c r="Z1833" s="92">
        <v>992</v>
      </c>
      <c r="AA1833" s="92" t="s">
        <v>21304</v>
      </c>
      <c r="AB1833" s="92" t="s">
        <v>30731</v>
      </c>
      <c r="AC1833" s="92" t="s">
        <v>30732</v>
      </c>
      <c r="AD1833" s="92" t="e">
        <v>#N/A</v>
      </c>
      <c r="AE1833" s="92" t="s">
        <v>30733</v>
      </c>
      <c r="AF1833" s="94" t="s">
        <v>40523</v>
      </c>
      <c r="AG1833" s="92" t="s">
        <v>35</v>
      </c>
      <c r="AI1833" s="92">
        <f t="shared" si="193"/>
        <v>4</v>
      </c>
    </row>
    <row r="1834" spans="1:35" ht="86.4" x14ac:dyDescent="0.3">
      <c r="B1834" s="92" t="s">
        <v>30747</v>
      </c>
      <c r="C1834" s="92" t="s">
        <v>30748</v>
      </c>
      <c r="D1834" s="92" t="s">
        <v>30749</v>
      </c>
      <c r="E1834" s="92" t="s">
        <v>30750</v>
      </c>
      <c r="F1834" s="92" t="s">
        <v>21486</v>
      </c>
      <c r="G1834" s="92" t="s">
        <v>30751</v>
      </c>
      <c r="H1834" s="92">
        <v>7093</v>
      </c>
      <c r="I1834" s="92" t="s">
        <v>21294</v>
      </c>
      <c r="J1834" s="93">
        <v>34.97</v>
      </c>
      <c r="K1834" s="92">
        <v>36761340</v>
      </c>
      <c r="L1834" s="95">
        <v>42958</v>
      </c>
      <c r="M1834" s="92">
        <v>1.1999999999999999E-3</v>
      </c>
      <c r="N1834" s="92" t="s">
        <v>21321</v>
      </c>
      <c r="O1834" s="92" t="e">
        <v>#N/A</v>
      </c>
      <c r="P1834" s="92" t="e">
        <v>#N/A</v>
      </c>
      <c r="Q1834" s="99" t="s">
        <v>77</v>
      </c>
      <c r="R1834" s="92" t="e">
        <v>#N/A</v>
      </c>
      <c r="S1834" s="92" t="s">
        <v>29</v>
      </c>
      <c r="T1834" s="92" t="e">
        <v>#N/A</v>
      </c>
      <c r="U1834" s="92" t="e">
        <v>#N/A</v>
      </c>
      <c r="V1834" s="92" t="e">
        <v>#N/A</v>
      </c>
      <c r="W1834" s="92" t="s">
        <v>18</v>
      </c>
      <c r="X1834" s="92" t="e">
        <v>#N/A</v>
      </c>
      <c r="Y1834" s="92" t="e">
        <v>#N/A</v>
      </c>
      <c r="Z1834" s="92">
        <v>216</v>
      </c>
      <c r="AA1834" s="92" t="s">
        <v>21297</v>
      </c>
      <c r="AB1834" s="92" t="s">
        <v>30752</v>
      </c>
      <c r="AC1834" s="92" t="s">
        <v>30753</v>
      </c>
      <c r="AD1834" s="92" t="e">
        <v>#N/A</v>
      </c>
      <c r="AE1834" s="92" t="s">
        <v>30754</v>
      </c>
      <c r="AF1834" s="94" t="s">
        <v>39181</v>
      </c>
      <c r="AG1834" s="92" t="s">
        <v>39181</v>
      </c>
      <c r="AI1834" s="92" t="b">
        <f t="shared" ref="AI1831:AI1839" si="194">IF(LEN(B1834)=4,LEFT(AF1834,4),LEFT(AF1834,3))=B1834</f>
        <v>1</v>
      </c>
    </row>
    <row r="1835" spans="1:35" ht="86.4" x14ac:dyDescent="0.3">
      <c r="B1835" s="92" t="s">
        <v>30963</v>
      </c>
      <c r="C1835" s="92" t="s">
        <v>30964</v>
      </c>
      <c r="D1835" s="92" t="s">
        <v>30965</v>
      </c>
      <c r="E1835" s="92" t="s">
        <v>30966</v>
      </c>
      <c r="F1835" s="92" t="s">
        <v>21292</v>
      </c>
      <c r="G1835" s="92" t="s">
        <v>30967</v>
      </c>
      <c r="H1835" s="92">
        <v>7238</v>
      </c>
      <c r="I1835" s="92" t="s">
        <v>21294</v>
      </c>
      <c r="J1835" s="93">
        <v>40.68</v>
      </c>
      <c r="K1835" s="92">
        <v>38861000</v>
      </c>
      <c r="L1835" s="95">
        <v>42958</v>
      </c>
      <c r="M1835" s="92">
        <v>1.1999999999999999E-3</v>
      </c>
      <c r="N1835" s="92" t="s">
        <v>21330</v>
      </c>
      <c r="O1835" s="92" t="e">
        <v>#N/A</v>
      </c>
      <c r="P1835" s="92" t="e">
        <v>#N/A</v>
      </c>
      <c r="Q1835" s="99" t="s">
        <v>77</v>
      </c>
      <c r="R1835" s="92" t="e">
        <v>#N/A</v>
      </c>
      <c r="S1835" s="92" t="e">
        <v>#N/A</v>
      </c>
      <c r="T1835" s="92" t="e">
        <v>#N/A</v>
      </c>
      <c r="U1835" s="92" t="s">
        <v>9</v>
      </c>
      <c r="V1835" s="92" t="e">
        <v>#N/A</v>
      </c>
      <c r="W1835" s="92" t="e">
        <v>#N/A</v>
      </c>
      <c r="X1835" s="92" t="e">
        <v>#N/A</v>
      </c>
      <c r="Y1835" s="92" t="e">
        <v>#N/A</v>
      </c>
      <c r="Z1835" s="92">
        <v>233</v>
      </c>
      <c r="AA1835" s="92" t="s">
        <v>21297</v>
      </c>
      <c r="AB1835" s="92" t="s">
        <v>30968</v>
      </c>
      <c r="AC1835" s="92" t="s">
        <v>30969</v>
      </c>
      <c r="AD1835" s="92" t="e">
        <v>#N/A</v>
      </c>
      <c r="AE1835" s="92" t="s">
        <v>30970</v>
      </c>
      <c r="AF1835" s="94" t="s">
        <v>40524</v>
      </c>
      <c r="AG1835" s="92" t="s">
        <v>35</v>
      </c>
      <c r="AI1835" s="92">
        <f>LEN(B1835)</f>
        <v>4</v>
      </c>
    </row>
    <row r="1836" spans="1:35" ht="72" x14ac:dyDescent="0.3">
      <c r="B1836" s="92" t="s">
        <v>30971</v>
      </c>
      <c r="C1836" s="92" t="s">
        <v>30972</v>
      </c>
      <c r="D1836" s="92" t="s">
        <v>30973</v>
      </c>
      <c r="E1836" s="92" t="s">
        <v>30974</v>
      </c>
      <c r="F1836" s="92" t="s">
        <v>21486</v>
      </c>
      <c r="G1836" s="92" t="s">
        <v>30975</v>
      </c>
      <c r="H1836" s="92">
        <v>16887</v>
      </c>
      <c r="I1836" s="92" t="s">
        <v>21294</v>
      </c>
      <c r="J1836" s="93">
        <v>134.74</v>
      </c>
      <c r="K1836" s="92">
        <v>148830000</v>
      </c>
      <c r="L1836" s="95">
        <v>42958</v>
      </c>
      <c r="M1836" s="92">
        <v>1.1999999999999999E-3</v>
      </c>
      <c r="N1836" s="92" t="s">
        <v>21551</v>
      </c>
      <c r="O1836" s="92" t="e">
        <v>#N/A</v>
      </c>
      <c r="P1836" s="92" t="e">
        <v>#N/A</v>
      </c>
      <c r="Q1836" s="99" t="s">
        <v>77</v>
      </c>
      <c r="R1836" s="92" t="e">
        <v>#N/A</v>
      </c>
      <c r="S1836" s="92" t="e">
        <v>#N/A</v>
      </c>
      <c r="T1836" s="92" t="e">
        <v>#N/A</v>
      </c>
      <c r="U1836" s="92" t="s">
        <v>709</v>
      </c>
      <c r="V1836" s="92" t="e">
        <v>#N/A</v>
      </c>
      <c r="W1836" s="92" t="e">
        <v>#N/A</v>
      </c>
      <c r="X1836" s="92" t="e">
        <v>#N/A</v>
      </c>
      <c r="Y1836" s="92" t="e">
        <v>#N/A</v>
      </c>
      <c r="Z1836" s="92">
        <v>269</v>
      </c>
      <c r="AA1836" s="92" t="s">
        <v>21297</v>
      </c>
      <c r="AB1836" s="92" t="s">
        <v>30976</v>
      </c>
      <c r="AC1836" s="92" t="s">
        <v>30977</v>
      </c>
      <c r="AD1836" s="92" t="e">
        <v>#N/A</v>
      </c>
      <c r="AE1836" s="92" t="s">
        <v>30978</v>
      </c>
      <c r="AF1836" s="94" t="s">
        <v>39182</v>
      </c>
      <c r="AG1836" s="92" t="s">
        <v>39182</v>
      </c>
      <c r="AI1836" s="92" t="b">
        <f t="shared" si="194"/>
        <v>1</v>
      </c>
    </row>
    <row r="1837" spans="1:35" ht="100.8" x14ac:dyDescent="0.3">
      <c r="B1837" s="92" t="s">
        <v>31113</v>
      </c>
      <c r="C1837" s="92" t="s">
        <v>31114</v>
      </c>
      <c r="D1837" s="92" t="s">
        <v>31115</v>
      </c>
      <c r="E1837" s="92" t="s">
        <v>31116</v>
      </c>
      <c r="F1837" s="92" t="s">
        <v>21486</v>
      </c>
      <c r="G1837" s="92" t="s">
        <v>31117</v>
      </c>
      <c r="H1837" s="92">
        <v>84198</v>
      </c>
      <c r="I1837" s="92" t="s">
        <v>21294</v>
      </c>
      <c r="J1837" s="93">
        <v>383.1</v>
      </c>
      <c r="K1837" s="92">
        <v>425444000</v>
      </c>
      <c r="L1837" s="95">
        <v>42958</v>
      </c>
      <c r="M1837" s="92">
        <v>1.1999999999999999E-3</v>
      </c>
      <c r="N1837" s="92" t="s">
        <v>21330</v>
      </c>
      <c r="O1837" s="92" t="e">
        <v>#N/A</v>
      </c>
      <c r="P1837" s="92" t="e">
        <v>#N/A</v>
      </c>
      <c r="Q1837" s="99" t="s">
        <v>77</v>
      </c>
      <c r="R1837" s="92" t="e">
        <v>#N/A</v>
      </c>
      <c r="S1837" s="92" t="e">
        <v>#N/A</v>
      </c>
      <c r="T1837" s="92" t="e">
        <v>#N/A</v>
      </c>
      <c r="U1837" s="92" t="e">
        <v>#N/A</v>
      </c>
      <c r="V1837" s="92" t="e">
        <v>#N/A</v>
      </c>
      <c r="W1837" s="92" t="e">
        <v>#N/A</v>
      </c>
      <c r="X1837" s="92" t="e">
        <v>#N/A</v>
      </c>
      <c r="Y1837" s="92" t="e">
        <v>#N/A</v>
      </c>
      <c r="Z1837" s="92">
        <v>241</v>
      </c>
      <c r="AA1837" s="92" t="s">
        <v>21297</v>
      </c>
      <c r="AB1837" s="92" t="s">
        <v>31118</v>
      </c>
      <c r="AC1837" s="92" t="s">
        <v>31119</v>
      </c>
      <c r="AD1837" s="92" t="e">
        <v>#N/A</v>
      </c>
      <c r="AE1837" s="92" t="s">
        <v>31120</v>
      </c>
      <c r="AF1837" s="94" t="s">
        <v>39183</v>
      </c>
      <c r="AG1837" s="92" t="s">
        <v>39183</v>
      </c>
      <c r="AI1837" s="92" t="b">
        <f t="shared" si="194"/>
        <v>1</v>
      </c>
    </row>
    <row r="1838" spans="1:35" ht="86.4" x14ac:dyDescent="0.3">
      <c r="B1838" s="92" t="s">
        <v>31150</v>
      </c>
      <c r="C1838" s="92" t="s">
        <v>31151</v>
      </c>
      <c r="D1838" s="92" t="s">
        <v>31152</v>
      </c>
      <c r="E1838" s="92" t="s">
        <v>31153</v>
      </c>
      <c r="F1838" s="92" t="s">
        <v>21292</v>
      </c>
      <c r="G1838" s="92" t="s">
        <v>31154</v>
      </c>
      <c r="H1838" s="92">
        <v>13633</v>
      </c>
      <c r="I1838" s="92" t="s">
        <v>21294</v>
      </c>
      <c r="J1838" s="93">
        <v>62.47</v>
      </c>
      <c r="K1838" s="92">
        <v>79072000</v>
      </c>
      <c r="L1838" s="95">
        <v>42958</v>
      </c>
      <c r="M1838" s="92">
        <v>1.1999999999999999E-3</v>
      </c>
      <c r="N1838" s="92" t="s">
        <v>21321</v>
      </c>
      <c r="O1838" s="92" t="s">
        <v>25</v>
      </c>
      <c r="P1838" s="92" t="s">
        <v>3</v>
      </c>
      <c r="Q1838" s="99" t="s">
        <v>77</v>
      </c>
      <c r="R1838" s="92" t="e">
        <v>#N/A</v>
      </c>
      <c r="S1838" s="92" t="s">
        <v>29</v>
      </c>
      <c r="T1838" s="92" t="e">
        <v>#N/A</v>
      </c>
      <c r="U1838" s="92" t="e">
        <v>#N/A</v>
      </c>
      <c r="V1838" s="92" t="s">
        <v>751</v>
      </c>
      <c r="W1838" s="92" t="e">
        <v>#N/A</v>
      </c>
      <c r="X1838" s="92" t="e">
        <v>#N/A</v>
      </c>
      <c r="Y1838" s="92" t="e">
        <v>#N/A</v>
      </c>
      <c r="Z1838" s="92">
        <v>324</v>
      </c>
      <c r="AA1838" s="92" t="s">
        <v>21297</v>
      </c>
      <c r="AB1838" s="92" t="s">
        <v>31155</v>
      </c>
      <c r="AC1838" s="92" t="s">
        <v>31156</v>
      </c>
      <c r="AD1838" s="92" t="e">
        <v>#N/A</v>
      </c>
      <c r="AE1838" s="92" t="s">
        <v>31157</v>
      </c>
      <c r="AF1838" s="94" t="s">
        <v>39184</v>
      </c>
      <c r="AG1838" s="92" t="s">
        <v>39184</v>
      </c>
      <c r="AI1838" s="92" t="b">
        <f t="shared" si="194"/>
        <v>1</v>
      </c>
    </row>
    <row r="1839" spans="1:35" ht="115.2" x14ac:dyDescent="0.3">
      <c r="B1839" s="92" t="s">
        <v>31049</v>
      </c>
      <c r="C1839" s="92" t="s">
        <v>31050</v>
      </c>
      <c r="D1839" s="92" t="s">
        <v>31051</v>
      </c>
      <c r="E1839" s="92" t="s">
        <v>31052</v>
      </c>
      <c r="F1839" s="92" t="s">
        <v>21292</v>
      </c>
      <c r="G1839" s="92" t="s">
        <v>31053</v>
      </c>
      <c r="H1839" s="92">
        <v>6373</v>
      </c>
      <c r="I1839" s="92" t="s">
        <v>21294</v>
      </c>
      <c r="J1839" s="93">
        <v>82.33</v>
      </c>
      <c r="K1839" s="92">
        <v>85799000</v>
      </c>
      <c r="L1839" s="95">
        <v>43129</v>
      </c>
      <c r="M1839" s="92">
        <v>3.8999999999999998E-3</v>
      </c>
      <c r="N1839" s="92" t="s">
        <v>22617</v>
      </c>
      <c r="O1839" s="92" t="s">
        <v>75</v>
      </c>
      <c r="P1839" s="92" t="e">
        <v>#N/A</v>
      </c>
      <c r="Q1839" s="92" t="e">
        <v>#N/A</v>
      </c>
      <c r="R1839" s="92" t="e">
        <v>#N/A</v>
      </c>
      <c r="S1839" s="92" t="e">
        <v>#N/A</v>
      </c>
      <c r="T1839" s="92" t="e">
        <v>#N/A</v>
      </c>
      <c r="U1839" s="92" t="e">
        <v>#N/A</v>
      </c>
      <c r="V1839" s="92" t="e">
        <v>#N/A</v>
      </c>
      <c r="W1839" s="92" t="e">
        <v>#N/A</v>
      </c>
      <c r="X1839" s="92" t="e">
        <v>#N/A</v>
      </c>
      <c r="Y1839" s="92" t="e">
        <v>#N/A</v>
      </c>
      <c r="Z1839" s="92">
        <v>278</v>
      </c>
      <c r="AA1839" s="92" t="s">
        <v>21297</v>
      </c>
      <c r="AB1839" s="92" t="s">
        <v>31054</v>
      </c>
      <c r="AC1839" s="92" t="s">
        <v>31055</v>
      </c>
      <c r="AD1839" s="92" t="e">
        <v>#N/A</v>
      </c>
      <c r="AE1839" s="92" t="s">
        <v>31056</v>
      </c>
      <c r="AF1839" s="94" t="s">
        <v>40525</v>
      </c>
      <c r="AG1839" s="92" t="s">
        <v>35</v>
      </c>
      <c r="AI1839" s="92">
        <f>LEN(B1839)</f>
        <v>4</v>
      </c>
    </row>
    <row r="1840" spans="1:35" x14ac:dyDescent="0.3">
      <c r="A1840" s="96" t="s">
        <v>38562</v>
      </c>
      <c r="B1840" s="96" t="s">
        <v>3597</v>
      </c>
      <c r="C1840" s="96" t="s">
        <v>3598</v>
      </c>
      <c r="D1840" s="96"/>
      <c r="E1840" s="96"/>
      <c r="F1840" s="96"/>
      <c r="G1840" s="96"/>
      <c r="H1840" s="96"/>
      <c r="I1840" s="96"/>
      <c r="J1840" s="97"/>
      <c r="K1840" s="96"/>
      <c r="L1840" s="96"/>
      <c r="M1840" s="96"/>
      <c r="N1840" s="96"/>
      <c r="O1840" s="96" t="s">
        <v>25</v>
      </c>
      <c r="P1840" s="96" t="s">
        <v>1</v>
      </c>
      <c r="Q1840" s="96" t="s">
        <v>77</v>
      </c>
      <c r="R1840" s="96" t="s">
        <v>26</v>
      </c>
      <c r="S1840" s="96" t="s">
        <v>180</v>
      </c>
      <c r="T1840" s="96" t="s">
        <v>30</v>
      </c>
      <c r="U1840" s="96" t="s">
        <v>24</v>
      </c>
      <c r="V1840" s="96" t="s">
        <v>24</v>
      </c>
      <c r="W1840" s="96" t="s">
        <v>24</v>
      </c>
      <c r="X1840" s="96" t="s">
        <v>32</v>
      </c>
      <c r="Y1840" s="96" t="s">
        <v>24</v>
      </c>
      <c r="Z1840" s="96"/>
      <c r="AA1840" s="96"/>
      <c r="AB1840" s="96"/>
      <c r="AC1840" s="96"/>
      <c r="AD1840" s="96" t="s">
        <v>3599</v>
      </c>
      <c r="AE1840" s="96"/>
      <c r="AF1840" s="98" t="s">
        <v>457</v>
      </c>
      <c r="AG1840" s="96" t="s">
        <v>24</v>
      </c>
    </row>
    <row r="1841" spans="1:35" ht="86.4" x14ac:dyDescent="0.3">
      <c r="B1841" s="92" t="s">
        <v>31250</v>
      </c>
      <c r="C1841" s="92" t="s">
        <v>31251</v>
      </c>
      <c r="D1841" s="92" t="s">
        <v>31252</v>
      </c>
      <c r="E1841" s="92" t="s">
        <v>31253</v>
      </c>
      <c r="F1841" s="92" t="s">
        <v>21292</v>
      </c>
      <c r="G1841" s="92" t="s">
        <v>31254</v>
      </c>
      <c r="H1841" s="92">
        <v>33053</v>
      </c>
      <c r="I1841" s="92" t="s">
        <v>21294</v>
      </c>
      <c r="J1841" s="93">
        <v>50.14</v>
      </c>
      <c r="K1841" s="92">
        <v>51573642.979999997</v>
      </c>
      <c r="L1841" s="95">
        <v>43628</v>
      </c>
      <c r="M1841" s="92">
        <v>4.5999999999999999E-3</v>
      </c>
      <c r="N1841" s="92" t="s">
        <v>21536</v>
      </c>
      <c r="O1841" s="92" t="s">
        <v>75</v>
      </c>
      <c r="P1841" s="92" t="e">
        <v>#N/A</v>
      </c>
      <c r="Q1841" s="92" t="e">
        <v>#N/A</v>
      </c>
      <c r="R1841" s="92" t="e">
        <v>#N/A</v>
      </c>
      <c r="S1841" s="92" t="e">
        <v>#N/A</v>
      </c>
      <c r="T1841" s="92" t="e">
        <v>#N/A</v>
      </c>
      <c r="U1841" s="92" t="e">
        <v>#N/A</v>
      </c>
      <c r="V1841" s="92" t="e">
        <v>#N/A</v>
      </c>
      <c r="W1841" s="92" t="e">
        <v>#N/A</v>
      </c>
      <c r="X1841" s="92" t="e">
        <v>#N/A</v>
      </c>
      <c r="Y1841" s="92" t="e">
        <v>#N/A</v>
      </c>
      <c r="Z1841" s="92">
        <v>0</v>
      </c>
      <c r="AA1841" s="92" t="s">
        <v>21297</v>
      </c>
      <c r="AB1841" s="92">
        <v>500767686</v>
      </c>
      <c r="AC1841" s="92" t="s">
        <v>31255</v>
      </c>
      <c r="AD1841" s="92" t="e">
        <v>#N/A</v>
      </c>
      <c r="AE1841" s="92" t="s">
        <v>31256</v>
      </c>
      <c r="AF1841" s="94" t="s">
        <v>39185</v>
      </c>
      <c r="AG1841" s="92" t="s">
        <v>39185</v>
      </c>
      <c r="AI1841" s="92" t="b">
        <f t="shared" ref="AI1841:AI1845" si="195">IF(LEN(B1841)=4,LEFT(AF1841,4),LEFT(AF1841,3))=B1841</f>
        <v>1</v>
      </c>
    </row>
    <row r="1842" spans="1:35" ht="158.4" x14ac:dyDescent="0.3">
      <c r="B1842" s="92" t="s">
        <v>31414</v>
      </c>
      <c r="C1842" s="92" t="s">
        <v>31415</v>
      </c>
      <c r="D1842" s="92" t="s">
        <v>31416</v>
      </c>
      <c r="E1842" s="92" t="s">
        <v>31417</v>
      </c>
      <c r="F1842" s="92" t="s">
        <v>21486</v>
      </c>
      <c r="G1842" s="92" t="s">
        <v>31418</v>
      </c>
      <c r="H1842" s="92">
        <v>9490</v>
      </c>
      <c r="I1842" s="92" t="s">
        <v>21294</v>
      </c>
      <c r="J1842" s="93">
        <v>7.5</v>
      </c>
      <c r="K1842" s="92">
        <v>12720000</v>
      </c>
      <c r="L1842" s="95">
        <v>44040</v>
      </c>
      <c r="M1842" s="92">
        <v>7.9000000000000008E-3</v>
      </c>
      <c r="N1842" s="92" t="s">
        <v>21295</v>
      </c>
      <c r="O1842" s="92" t="s">
        <v>71</v>
      </c>
      <c r="P1842" s="92" t="e">
        <v>#N/A</v>
      </c>
      <c r="Q1842" s="92" t="e">
        <v>#N/A</v>
      </c>
      <c r="R1842" s="92" t="e">
        <v>#N/A</v>
      </c>
      <c r="S1842" s="92" t="e">
        <v>#N/A</v>
      </c>
      <c r="T1842" s="92" t="e">
        <v>#N/A</v>
      </c>
      <c r="U1842" s="92" t="e">
        <v>#N/A</v>
      </c>
      <c r="V1842" s="92" t="e">
        <v>#N/A</v>
      </c>
      <c r="W1842" s="92" t="e">
        <v>#N/A</v>
      </c>
      <c r="X1842" s="92" t="e">
        <v>#N/A</v>
      </c>
      <c r="Y1842" s="92" t="e">
        <v>#N/A</v>
      </c>
      <c r="Z1842" s="92">
        <v>0</v>
      </c>
      <c r="AA1842" s="92" t="s">
        <v>21297</v>
      </c>
      <c r="AB1842" s="92">
        <v>500767678</v>
      </c>
      <c r="AC1842" s="92" t="s">
        <v>31419</v>
      </c>
      <c r="AD1842" s="92" t="e">
        <v>#N/A</v>
      </c>
      <c r="AE1842" s="92" t="s">
        <v>31420</v>
      </c>
      <c r="AF1842" s="94" t="s">
        <v>39186</v>
      </c>
      <c r="AG1842" s="92" t="s">
        <v>39186</v>
      </c>
      <c r="AI1842" s="92" t="b">
        <f t="shared" si="195"/>
        <v>1</v>
      </c>
    </row>
    <row r="1843" spans="1:35" ht="72" x14ac:dyDescent="0.3">
      <c r="B1843" s="92" t="s">
        <v>31312</v>
      </c>
      <c r="C1843" s="92" t="s">
        <v>31313</v>
      </c>
      <c r="D1843" s="92" t="s">
        <v>31314</v>
      </c>
      <c r="E1843" s="92" t="s">
        <v>31315</v>
      </c>
      <c r="F1843" s="92" t="s">
        <v>21486</v>
      </c>
      <c r="G1843" s="92" t="s">
        <v>31316</v>
      </c>
      <c r="H1843" s="92">
        <v>10653</v>
      </c>
      <c r="I1843" s="92" t="s">
        <v>21294</v>
      </c>
      <c r="J1843" s="93">
        <v>36.840000000000003</v>
      </c>
      <c r="K1843" s="92">
        <v>39722536.75</v>
      </c>
      <c r="L1843" s="95">
        <v>43775</v>
      </c>
      <c r="M1843" s="92">
        <v>4.1999999999999997E-3</v>
      </c>
      <c r="N1843" s="92" t="s">
        <v>21330</v>
      </c>
      <c r="O1843" s="92" t="e">
        <v>#N/A</v>
      </c>
      <c r="P1843" s="92" t="e">
        <v>#N/A</v>
      </c>
      <c r="Q1843" s="92" t="e">
        <v>#N/A</v>
      </c>
      <c r="R1843" s="92" t="e">
        <v>#N/A</v>
      </c>
      <c r="S1843" s="92" t="e">
        <v>#N/A</v>
      </c>
      <c r="T1843" s="92" t="e">
        <v>#N/A</v>
      </c>
      <c r="U1843" s="92" t="e">
        <v>#N/A</v>
      </c>
      <c r="V1843" s="92" t="e">
        <v>#N/A</v>
      </c>
      <c r="W1843" s="92" t="s">
        <v>18</v>
      </c>
      <c r="X1843" s="92" t="e">
        <v>#N/A</v>
      </c>
      <c r="Y1843" s="92" t="e">
        <v>#N/A</v>
      </c>
      <c r="Z1843" s="92">
        <v>0</v>
      </c>
      <c r="AA1843" s="92" t="s">
        <v>21297</v>
      </c>
      <c r="AB1843" s="92">
        <v>500767728</v>
      </c>
      <c r="AC1843" s="92" t="s">
        <v>31317</v>
      </c>
      <c r="AD1843" s="92" t="e">
        <v>#N/A</v>
      </c>
      <c r="AE1843" s="92" t="s">
        <v>31318</v>
      </c>
      <c r="AF1843" s="94" t="s">
        <v>39187</v>
      </c>
      <c r="AG1843" s="92" t="s">
        <v>39187</v>
      </c>
      <c r="AI1843" s="92" t="b">
        <f t="shared" si="195"/>
        <v>0</v>
      </c>
    </row>
    <row r="1844" spans="1:35" ht="86.4" x14ac:dyDescent="0.3">
      <c r="B1844" s="92" t="s">
        <v>31439</v>
      </c>
      <c r="C1844" s="92" t="s">
        <v>31440</v>
      </c>
      <c r="D1844" s="92" t="s">
        <v>31441</v>
      </c>
      <c r="E1844" s="92" t="s">
        <v>31442</v>
      </c>
      <c r="F1844" s="92" t="s">
        <v>21486</v>
      </c>
      <c r="G1844" s="92" t="s">
        <v>31443</v>
      </c>
      <c r="H1844" s="92">
        <v>9678</v>
      </c>
      <c r="I1844" s="92" t="s">
        <v>21294</v>
      </c>
      <c r="J1844" s="93">
        <v>31.2</v>
      </c>
      <c r="K1844" s="92">
        <v>34910169.869999997</v>
      </c>
      <c r="L1844" s="95">
        <v>43775</v>
      </c>
      <c r="M1844" s="92">
        <v>5.1999999999999998E-3</v>
      </c>
      <c r="N1844" s="92" t="s">
        <v>21479</v>
      </c>
      <c r="O1844" s="92" t="s">
        <v>25</v>
      </c>
      <c r="P1844" s="92" t="e">
        <v>#N/A</v>
      </c>
      <c r="Q1844" s="92" t="e">
        <v>#N/A</v>
      </c>
      <c r="R1844" s="92" t="e">
        <v>#N/A</v>
      </c>
      <c r="S1844" s="92" t="s">
        <v>180</v>
      </c>
      <c r="T1844" s="92" t="e">
        <v>#N/A</v>
      </c>
      <c r="U1844" s="92" t="e">
        <v>#N/A</v>
      </c>
      <c r="V1844" s="92" t="e">
        <v>#N/A</v>
      </c>
      <c r="W1844" s="92" t="s">
        <v>18</v>
      </c>
      <c r="X1844" s="92" t="e">
        <v>#N/A</v>
      </c>
      <c r="Y1844" s="92" t="e">
        <v>#N/A</v>
      </c>
      <c r="Z1844" s="92">
        <v>0</v>
      </c>
      <c r="AA1844" s="92" t="s">
        <v>21297</v>
      </c>
      <c r="AB1844" s="92">
        <v>500767710</v>
      </c>
      <c r="AC1844" s="92" t="s">
        <v>31444</v>
      </c>
      <c r="AD1844" s="92" t="e">
        <v>#N/A</v>
      </c>
      <c r="AE1844" s="92" t="s">
        <v>31445</v>
      </c>
      <c r="AF1844" s="94" t="s">
        <v>39188</v>
      </c>
      <c r="AG1844" s="92" t="s">
        <v>39188</v>
      </c>
      <c r="AI1844" s="92" t="b">
        <f t="shared" si="195"/>
        <v>1</v>
      </c>
    </row>
    <row r="1845" spans="1:35" ht="144" x14ac:dyDescent="0.3">
      <c r="B1845" s="92" t="s">
        <v>4571</v>
      </c>
      <c r="C1845" s="92" t="s">
        <v>31319</v>
      </c>
      <c r="D1845" s="92" t="s">
        <v>31320</v>
      </c>
      <c r="E1845" s="92" t="s">
        <v>31321</v>
      </c>
      <c r="F1845" s="92" t="s">
        <v>21486</v>
      </c>
      <c r="G1845" s="92" t="s">
        <v>31322</v>
      </c>
      <c r="H1845" s="92">
        <v>7832</v>
      </c>
      <c r="I1845" s="92" t="s">
        <v>21294</v>
      </c>
      <c r="J1845" s="93">
        <v>150.41999999999999</v>
      </c>
      <c r="K1845" s="92">
        <v>164697040.19999999</v>
      </c>
      <c r="L1845" s="95">
        <v>42192</v>
      </c>
      <c r="M1845" s="92">
        <v>7.4999999999999997E-3</v>
      </c>
      <c r="N1845" s="92" t="s">
        <v>21381</v>
      </c>
      <c r="O1845" s="92" t="s">
        <v>25</v>
      </c>
      <c r="P1845" s="92" t="s">
        <v>3</v>
      </c>
      <c r="Q1845" s="92" t="s">
        <v>57</v>
      </c>
      <c r="R1845" s="92" t="s">
        <v>28</v>
      </c>
      <c r="S1845" s="92" t="s">
        <v>29</v>
      </c>
      <c r="T1845" s="92" t="s">
        <v>187</v>
      </c>
      <c r="U1845" s="92" t="s">
        <v>24</v>
      </c>
      <c r="V1845" s="92" t="s">
        <v>24</v>
      </c>
      <c r="W1845" s="92" t="s">
        <v>24</v>
      </c>
      <c r="X1845" s="92" t="s">
        <v>32</v>
      </c>
      <c r="Y1845" s="92" t="s">
        <v>24</v>
      </c>
      <c r="Z1845" s="92">
        <v>0</v>
      </c>
      <c r="AA1845" s="92" t="s">
        <v>21304</v>
      </c>
      <c r="AB1845" s="92" t="s">
        <v>31323</v>
      </c>
      <c r="AC1845" s="92" t="s">
        <v>31324</v>
      </c>
      <c r="AD1845" s="92" t="s">
        <v>4572</v>
      </c>
      <c r="AE1845" s="92" t="s">
        <v>31325</v>
      </c>
      <c r="AF1845" s="94" t="s">
        <v>39189</v>
      </c>
      <c r="AG1845" s="92" t="s">
        <v>39189</v>
      </c>
      <c r="AI1845" s="92" t="b">
        <f t="shared" si="195"/>
        <v>1</v>
      </c>
    </row>
    <row r="1846" spans="1:35" x14ac:dyDescent="0.3">
      <c r="A1846" s="96" t="s">
        <v>38562</v>
      </c>
      <c r="B1846" s="96" t="s">
        <v>3684</v>
      </c>
      <c r="C1846" s="96" t="s">
        <v>3685</v>
      </c>
      <c r="D1846" s="96"/>
      <c r="E1846" s="96"/>
      <c r="F1846" s="96"/>
      <c r="G1846" s="96"/>
      <c r="H1846" s="96"/>
      <c r="I1846" s="96"/>
      <c r="J1846" s="97"/>
      <c r="K1846" s="96"/>
      <c r="L1846" s="96"/>
      <c r="M1846" s="96"/>
      <c r="N1846" s="96"/>
      <c r="O1846" s="96" t="s">
        <v>25</v>
      </c>
      <c r="P1846" s="96" t="s">
        <v>3</v>
      </c>
      <c r="Q1846" s="96" t="s">
        <v>970</v>
      </c>
      <c r="R1846" s="96" t="s">
        <v>971</v>
      </c>
      <c r="S1846" s="96" t="s">
        <v>29</v>
      </c>
      <c r="T1846" s="96" t="s">
        <v>30</v>
      </c>
      <c r="U1846" s="96" t="s">
        <v>24</v>
      </c>
      <c r="V1846" s="96" t="s">
        <v>24</v>
      </c>
      <c r="W1846" s="96" t="s">
        <v>24</v>
      </c>
      <c r="X1846" s="96" t="s">
        <v>32</v>
      </c>
      <c r="Y1846" s="96" t="s">
        <v>24</v>
      </c>
      <c r="Z1846" s="96"/>
      <c r="AA1846" s="96"/>
      <c r="AB1846" s="96"/>
      <c r="AC1846" s="96"/>
      <c r="AD1846" s="96" t="s">
        <v>3686</v>
      </c>
      <c r="AE1846" s="96"/>
      <c r="AF1846" s="98" t="s">
        <v>457</v>
      </c>
      <c r="AG1846" s="96" t="s">
        <v>24</v>
      </c>
    </row>
    <row r="1847" spans="1:35" x14ac:dyDescent="0.3">
      <c r="A1847" s="96" t="s">
        <v>38562</v>
      </c>
      <c r="B1847" s="96" t="s">
        <v>3745</v>
      </c>
      <c r="C1847" s="96" t="s">
        <v>3746</v>
      </c>
      <c r="D1847" s="96"/>
      <c r="E1847" s="96"/>
      <c r="F1847" s="96"/>
      <c r="G1847" s="96"/>
      <c r="H1847" s="96"/>
      <c r="I1847" s="96"/>
      <c r="J1847" s="97"/>
      <c r="K1847" s="96"/>
      <c r="L1847" s="96"/>
      <c r="M1847" s="96"/>
      <c r="N1847" s="96"/>
      <c r="O1847" s="96" t="s">
        <v>25</v>
      </c>
      <c r="P1847" s="96" t="s">
        <v>3</v>
      </c>
      <c r="Q1847" s="96" t="s">
        <v>970</v>
      </c>
      <c r="R1847" s="96" t="s">
        <v>971</v>
      </c>
      <c r="S1847" s="96" t="s">
        <v>29</v>
      </c>
      <c r="T1847" s="96" t="s">
        <v>14</v>
      </c>
      <c r="U1847" s="96" t="s">
        <v>24</v>
      </c>
      <c r="V1847" s="96" t="s">
        <v>24</v>
      </c>
      <c r="W1847" s="96" t="s">
        <v>24</v>
      </c>
      <c r="X1847" s="96" t="s">
        <v>32</v>
      </c>
      <c r="Y1847" s="96" t="s">
        <v>24</v>
      </c>
      <c r="Z1847" s="96"/>
      <c r="AA1847" s="96"/>
      <c r="AB1847" s="96"/>
      <c r="AC1847" s="96"/>
      <c r="AD1847" s="96" t="s">
        <v>3747</v>
      </c>
      <c r="AE1847" s="96"/>
      <c r="AF1847" s="98" t="s">
        <v>457</v>
      </c>
      <c r="AG1847" s="96" t="s">
        <v>24</v>
      </c>
    </row>
    <row r="1848" spans="1:35" ht="115.2" x14ac:dyDescent="0.3">
      <c r="B1848" s="92" t="s">
        <v>3834</v>
      </c>
      <c r="C1848" s="92" t="s">
        <v>31185</v>
      </c>
      <c r="D1848" s="92" t="s">
        <v>3834</v>
      </c>
      <c r="E1848" s="92" t="s">
        <v>31186</v>
      </c>
      <c r="F1848" s="92" t="s">
        <v>21486</v>
      </c>
      <c r="G1848" s="92" t="s">
        <v>31187</v>
      </c>
      <c r="H1848" s="92">
        <v>199849</v>
      </c>
      <c r="I1848" s="92" t="s">
        <v>21294</v>
      </c>
      <c r="J1848" s="93">
        <v>690.81</v>
      </c>
      <c r="K1848" s="92">
        <v>769140000</v>
      </c>
      <c r="L1848" s="95">
        <v>41732</v>
      </c>
      <c r="M1848" s="92">
        <v>5.8999999999999999E-3</v>
      </c>
      <c r="N1848" s="92" t="s">
        <v>21488</v>
      </c>
      <c r="O1848" s="92" t="s">
        <v>25</v>
      </c>
      <c r="P1848" s="92" t="s">
        <v>3</v>
      </c>
      <c r="Q1848" s="92" t="s">
        <v>341</v>
      </c>
      <c r="R1848" s="92" t="s">
        <v>342</v>
      </c>
      <c r="S1848" s="92" t="s">
        <v>29</v>
      </c>
      <c r="T1848" s="92" t="s">
        <v>30</v>
      </c>
      <c r="U1848" s="92" t="s">
        <v>24</v>
      </c>
      <c r="V1848" s="92" t="s">
        <v>24</v>
      </c>
      <c r="W1848" s="92" t="s">
        <v>24</v>
      </c>
      <c r="X1848" s="92" t="s">
        <v>32</v>
      </c>
      <c r="Y1848" s="92" t="s">
        <v>24</v>
      </c>
      <c r="Z1848" s="92">
        <v>480</v>
      </c>
      <c r="AA1848" s="92" t="s">
        <v>21297</v>
      </c>
      <c r="AB1848" s="92">
        <v>500767405</v>
      </c>
      <c r="AC1848" s="92" t="s">
        <v>31188</v>
      </c>
      <c r="AD1848" s="92" t="s">
        <v>3835</v>
      </c>
      <c r="AE1848" s="92" t="s">
        <v>31189</v>
      </c>
      <c r="AF1848" s="94" t="s">
        <v>39190</v>
      </c>
      <c r="AG1848" s="92" t="s">
        <v>39190</v>
      </c>
      <c r="AI1848" s="92" t="b">
        <f t="shared" ref="AI1848:AI1861" si="196">IF(LEN(B1848)=4,LEFT(AF1848,4),LEFT(AF1848,3))=B1848</f>
        <v>1</v>
      </c>
    </row>
    <row r="1849" spans="1:35" ht="172.8" x14ac:dyDescent="0.3">
      <c r="B1849" s="92" t="s">
        <v>31231</v>
      </c>
      <c r="C1849" s="92" t="s">
        <v>31232</v>
      </c>
      <c r="D1849" s="92" t="s">
        <v>31233</v>
      </c>
      <c r="E1849" s="92" t="s">
        <v>31234</v>
      </c>
      <c r="F1849" s="92" t="s">
        <v>21292</v>
      </c>
      <c r="G1849" s="92" t="s">
        <v>31235</v>
      </c>
      <c r="H1849" s="92">
        <v>932</v>
      </c>
      <c r="I1849" s="92" t="s">
        <v>21294</v>
      </c>
      <c r="J1849" s="93">
        <v>9.98</v>
      </c>
      <c r="K1849" s="92">
        <v>10019890.08</v>
      </c>
      <c r="L1849" s="95">
        <v>43279</v>
      </c>
      <c r="M1849" s="92">
        <v>7.0000000000000001E-3</v>
      </c>
      <c r="N1849" s="92" t="s">
        <v>22617</v>
      </c>
      <c r="O1849" s="92" t="s">
        <v>75</v>
      </c>
      <c r="P1849" s="92" t="e">
        <v>#N/A</v>
      </c>
      <c r="Q1849" s="92" t="e">
        <v>#N/A</v>
      </c>
      <c r="R1849" s="92" t="e">
        <v>#N/A</v>
      </c>
      <c r="S1849" s="92" t="e">
        <v>#N/A</v>
      </c>
      <c r="T1849" s="92" t="e">
        <v>#N/A</v>
      </c>
      <c r="U1849" s="92" t="e">
        <v>#N/A</v>
      </c>
      <c r="V1849" s="92" t="e">
        <v>#N/A</v>
      </c>
      <c r="W1849" s="92" t="e">
        <v>#N/A</v>
      </c>
      <c r="X1849" s="92" t="e">
        <v>#N/A</v>
      </c>
      <c r="Y1849" s="92" t="e">
        <v>#N/A</v>
      </c>
      <c r="Z1849" s="92">
        <v>43</v>
      </c>
      <c r="AA1849" s="92" t="s">
        <v>21297</v>
      </c>
      <c r="AB1849" s="92">
        <v>500767843</v>
      </c>
      <c r="AC1849" s="92" t="s">
        <v>31236</v>
      </c>
      <c r="AD1849" s="92" t="e">
        <v>#N/A</v>
      </c>
      <c r="AE1849" s="92" t="s">
        <v>31237</v>
      </c>
      <c r="AF1849" s="94" t="s">
        <v>39191</v>
      </c>
      <c r="AG1849" s="92" t="s">
        <v>39191</v>
      </c>
      <c r="AI1849" s="92" t="b">
        <f t="shared" si="196"/>
        <v>1</v>
      </c>
    </row>
    <row r="1850" spans="1:35" ht="129.6" x14ac:dyDescent="0.3">
      <c r="B1850" s="92" t="s">
        <v>3829</v>
      </c>
      <c r="C1850" s="92" t="s">
        <v>31278</v>
      </c>
      <c r="D1850" s="92" t="s">
        <v>31279</v>
      </c>
      <c r="E1850" s="92" t="s">
        <v>31280</v>
      </c>
      <c r="F1850" s="92" t="s">
        <v>21292</v>
      </c>
      <c r="G1850" s="92" t="s">
        <v>31281</v>
      </c>
      <c r="H1850" s="92">
        <v>4555</v>
      </c>
      <c r="I1850" s="92" t="s">
        <v>21294</v>
      </c>
      <c r="J1850" s="93">
        <v>12.21</v>
      </c>
      <c r="K1850" s="92">
        <v>13120000</v>
      </c>
      <c r="L1850" s="95">
        <v>41477</v>
      </c>
      <c r="M1850" s="92">
        <v>6.8999999999999999E-3</v>
      </c>
      <c r="N1850" s="92" t="s">
        <v>21488</v>
      </c>
      <c r="O1850" s="92" t="s">
        <v>25</v>
      </c>
      <c r="P1850" s="92" t="s">
        <v>3</v>
      </c>
      <c r="Q1850" s="92" t="s">
        <v>341</v>
      </c>
      <c r="R1850" s="92" t="s">
        <v>342</v>
      </c>
      <c r="S1850" s="92" t="s">
        <v>28</v>
      </c>
      <c r="T1850" s="92" t="s">
        <v>30</v>
      </c>
      <c r="U1850" s="92" t="s">
        <v>24</v>
      </c>
      <c r="V1850" s="92" t="s">
        <v>24</v>
      </c>
      <c r="W1850" s="92" t="s">
        <v>24</v>
      </c>
      <c r="X1850" s="92" t="s">
        <v>32</v>
      </c>
      <c r="Y1850" s="92" t="s">
        <v>24</v>
      </c>
      <c r="Z1850" s="92">
        <v>107</v>
      </c>
      <c r="AA1850" s="92" t="s">
        <v>21297</v>
      </c>
      <c r="AB1850" s="92">
        <v>500767207</v>
      </c>
      <c r="AC1850" s="92" t="s">
        <v>31282</v>
      </c>
      <c r="AD1850" s="92" t="s">
        <v>3830</v>
      </c>
      <c r="AE1850" s="92" t="s">
        <v>31283</v>
      </c>
      <c r="AF1850" s="94" t="s">
        <v>40526</v>
      </c>
      <c r="AG1850" s="92" t="s">
        <v>35</v>
      </c>
      <c r="AI1850" s="92">
        <f>LEN(B1850)</f>
        <v>4</v>
      </c>
    </row>
    <row r="1851" spans="1:35" ht="115.2" x14ac:dyDescent="0.3">
      <c r="B1851" s="92" t="s">
        <v>3410</v>
      </c>
      <c r="C1851" s="92" t="s">
        <v>31453</v>
      </c>
      <c r="D1851" s="92" t="s">
        <v>31454</v>
      </c>
      <c r="E1851" s="92" t="s">
        <v>31455</v>
      </c>
      <c r="F1851" s="92" t="s">
        <v>21292</v>
      </c>
      <c r="G1851" s="92" t="s">
        <v>31456</v>
      </c>
      <c r="H1851" s="92">
        <v>2356180</v>
      </c>
      <c r="I1851" s="92" t="s">
        <v>21294</v>
      </c>
      <c r="J1851" s="93">
        <v>3310</v>
      </c>
      <c r="K1851" s="92">
        <v>3711240000</v>
      </c>
      <c r="L1851" s="95">
        <v>41486</v>
      </c>
      <c r="M1851" s="92">
        <v>7.3000000000000001E-3</v>
      </c>
      <c r="N1851" s="92" t="s">
        <v>21488</v>
      </c>
      <c r="O1851" s="92" t="s">
        <v>25</v>
      </c>
      <c r="P1851" s="92" t="s">
        <v>1025</v>
      </c>
      <c r="Q1851" s="92" t="s">
        <v>341</v>
      </c>
      <c r="R1851" s="92" t="s">
        <v>342</v>
      </c>
      <c r="S1851" s="92" t="s">
        <v>29</v>
      </c>
      <c r="T1851" s="92" t="s">
        <v>30</v>
      </c>
      <c r="U1851" s="92" t="s">
        <v>24</v>
      </c>
      <c r="V1851" s="92" t="s">
        <v>24</v>
      </c>
      <c r="W1851" s="92" t="s">
        <v>24</v>
      </c>
      <c r="X1851" s="92" t="s">
        <v>32</v>
      </c>
      <c r="Y1851" s="92" t="s">
        <v>24</v>
      </c>
      <c r="Z1851" s="92">
        <v>35</v>
      </c>
      <c r="AA1851" s="92" t="s">
        <v>21297</v>
      </c>
      <c r="AB1851" s="92">
        <v>500767306</v>
      </c>
      <c r="AC1851" s="92" t="s">
        <v>31457</v>
      </c>
      <c r="AD1851" s="92" t="s">
        <v>3411</v>
      </c>
      <c r="AE1851" s="92" t="s">
        <v>31458</v>
      </c>
      <c r="AF1851" s="94" t="s">
        <v>39192</v>
      </c>
      <c r="AG1851" s="92" t="s">
        <v>39192</v>
      </c>
      <c r="AI1851" s="92" t="b">
        <f t="shared" si="196"/>
        <v>1</v>
      </c>
    </row>
    <row r="1852" spans="1:35" ht="172.8" x14ac:dyDescent="0.3">
      <c r="B1852" s="92" t="s">
        <v>4068</v>
      </c>
      <c r="C1852" s="92" t="s">
        <v>31244</v>
      </c>
      <c r="D1852" s="92" t="s">
        <v>31245</v>
      </c>
      <c r="E1852" s="92" t="s">
        <v>31246</v>
      </c>
      <c r="F1852" s="92" t="s">
        <v>21292</v>
      </c>
      <c r="G1852" s="92" t="s">
        <v>31247</v>
      </c>
      <c r="H1852" s="92">
        <v>949</v>
      </c>
      <c r="I1852" s="92" t="s">
        <v>21294</v>
      </c>
      <c r="J1852" s="93">
        <v>13.61</v>
      </c>
      <c r="K1852" s="92">
        <v>13892360</v>
      </c>
      <c r="L1852" s="95">
        <v>41682</v>
      </c>
      <c r="M1852" s="92">
        <v>5.7999999999999996E-3</v>
      </c>
      <c r="N1852" s="92" t="s">
        <v>23031</v>
      </c>
      <c r="O1852" s="92" t="s">
        <v>75</v>
      </c>
      <c r="P1852" s="92" t="s">
        <v>416</v>
      </c>
      <c r="Q1852" s="92" t="s">
        <v>341</v>
      </c>
      <c r="R1852" s="92" t="s">
        <v>342</v>
      </c>
      <c r="S1852" s="92" t="s">
        <v>24</v>
      </c>
      <c r="T1852" s="92" t="s">
        <v>30</v>
      </c>
      <c r="U1852" s="92" t="s">
        <v>5</v>
      </c>
      <c r="V1852" s="92" t="s">
        <v>24</v>
      </c>
      <c r="W1852" s="92" t="s">
        <v>24</v>
      </c>
      <c r="X1852" s="92" t="s">
        <v>32</v>
      </c>
      <c r="Y1852" s="92" t="s">
        <v>24</v>
      </c>
      <c r="Z1852" s="92">
        <v>29</v>
      </c>
      <c r="AA1852" s="92" t="s">
        <v>21297</v>
      </c>
      <c r="AB1852" s="92">
        <v>500767702</v>
      </c>
      <c r="AC1852" s="92" t="s">
        <v>31248</v>
      </c>
      <c r="AD1852" s="92" t="s">
        <v>4069</v>
      </c>
      <c r="AE1852" s="92" t="s">
        <v>31249</v>
      </c>
      <c r="AF1852" s="94" t="s">
        <v>39193</v>
      </c>
      <c r="AG1852" s="92" t="s">
        <v>39193</v>
      </c>
      <c r="AI1852" s="92" t="b">
        <f t="shared" si="196"/>
        <v>1</v>
      </c>
    </row>
    <row r="1853" spans="1:35" ht="115.2" x14ac:dyDescent="0.3">
      <c r="B1853" s="92" t="s">
        <v>31178</v>
      </c>
      <c r="C1853" s="92" t="s">
        <v>31179</v>
      </c>
      <c r="D1853" s="92" t="s">
        <v>31180</v>
      </c>
      <c r="E1853" s="92" t="s">
        <v>31181</v>
      </c>
      <c r="F1853" s="92" t="s">
        <v>21292</v>
      </c>
      <c r="G1853" s="92" t="s">
        <v>31182</v>
      </c>
      <c r="H1853" s="92">
        <v>16527</v>
      </c>
      <c r="I1853" s="92" t="s">
        <v>21294</v>
      </c>
      <c r="J1853" s="93">
        <v>33.83</v>
      </c>
      <c r="K1853" s="92">
        <v>46020070.799999997</v>
      </c>
      <c r="L1853" s="95">
        <v>43118</v>
      </c>
      <c r="M1853" s="92">
        <v>7.1999999999999998E-3</v>
      </c>
      <c r="N1853" s="92" t="s">
        <v>345</v>
      </c>
      <c r="O1853" s="92" t="s">
        <v>25</v>
      </c>
      <c r="P1853" s="92" t="s">
        <v>38571</v>
      </c>
      <c r="Q1853" s="92" t="e">
        <v>#N/A</v>
      </c>
      <c r="R1853" s="92" t="e">
        <v>#N/A</v>
      </c>
      <c r="S1853" s="92" t="e">
        <v>#N/A</v>
      </c>
      <c r="T1853" s="92" t="e">
        <v>#N/A</v>
      </c>
      <c r="U1853" s="92" t="e">
        <v>#N/A</v>
      </c>
      <c r="V1853" s="92" t="e">
        <v>#N/A</v>
      </c>
      <c r="W1853" s="92" t="e">
        <v>#N/A</v>
      </c>
      <c r="X1853" s="92" t="e">
        <v>#N/A</v>
      </c>
      <c r="Y1853" s="92" t="e">
        <v>#N/A</v>
      </c>
      <c r="Z1853" s="92">
        <v>64</v>
      </c>
      <c r="AA1853" s="92" t="s">
        <v>21297</v>
      </c>
      <c r="AB1853" s="92">
        <v>500767827</v>
      </c>
      <c r="AC1853" s="92" t="s">
        <v>31183</v>
      </c>
      <c r="AD1853" s="92" t="e">
        <v>#N/A</v>
      </c>
      <c r="AE1853" s="92" t="s">
        <v>31184</v>
      </c>
      <c r="AF1853" s="94" t="s">
        <v>39194</v>
      </c>
      <c r="AG1853" s="92" t="s">
        <v>39194</v>
      </c>
      <c r="AI1853" s="92" t="b">
        <f t="shared" si="196"/>
        <v>1</v>
      </c>
    </row>
    <row r="1854" spans="1:35" ht="86.4" x14ac:dyDescent="0.3">
      <c r="B1854" s="92" t="s">
        <v>31257</v>
      </c>
      <c r="C1854" s="92" t="s">
        <v>31258</v>
      </c>
      <c r="D1854" s="92" t="s">
        <v>31259</v>
      </c>
      <c r="E1854" s="92" t="s">
        <v>31260</v>
      </c>
      <c r="F1854" s="92" t="s">
        <v>21292</v>
      </c>
      <c r="G1854" s="92" t="s">
        <v>31261</v>
      </c>
      <c r="H1854" s="92">
        <v>13412</v>
      </c>
      <c r="I1854" s="92" t="s">
        <v>21294</v>
      </c>
      <c r="J1854" s="93">
        <v>144.37</v>
      </c>
      <c r="K1854" s="92">
        <v>157156020.40000001</v>
      </c>
      <c r="L1854" s="95">
        <v>43049</v>
      </c>
      <c r="M1854" s="92">
        <v>6.1000000000000004E-3</v>
      </c>
      <c r="N1854" s="92" t="s">
        <v>21424</v>
      </c>
      <c r="O1854" s="92" t="e">
        <v>#N/A</v>
      </c>
      <c r="P1854" s="92" t="e">
        <v>#N/A</v>
      </c>
      <c r="Q1854" s="92" t="e">
        <v>#N/A</v>
      </c>
      <c r="R1854" s="92" t="e">
        <v>#N/A</v>
      </c>
      <c r="S1854" s="92" t="e">
        <v>#N/A</v>
      </c>
      <c r="T1854" s="92" t="e">
        <v>#N/A</v>
      </c>
      <c r="U1854" s="92" t="e">
        <v>#N/A</v>
      </c>
      <c r="V1854" s="92" t="e">
        <v>#N/A</v>
      </c>
      <c r="W1854" s="92" t="e">
        <v>#N/A</v>
      </c>
      <c r="X1854" s="92" t="e">
        <v>#N/A</v>
      </c>
      <c r="Y1854" s="92" t="e">
        <v>#N/A</v>
      </c>
      <c r="Z1854" s="92">
        <v>54</v>
      </c>
      <c r="AA1854" s="92" t="s">
        <v>21297</v>
      </c>
      <c r="AB1854" s="92">
        <v>500767876</v>
      </c>
      <c r="AC1854" s="92" t="s">
        <v>31262</v>
      </c>
      <c r="AD1854" s="92" t="e">
        <v>#N/A</v>
      </c>
      <c r="AE1854" s="92" t="s">
        <v>31263</v>
      </c>
      <c r="AF1854" s="94" t="s">
        <v>39195</v>
      </c>
      <c r="AG1854" s="92" t="s">
        <v>39195</v>
      </c>
      <c r="AI1854" s="92" t="b">
        <f t="shared" si="196"/>
        <v>1</v>
      </c>
    </row>
    <row r="1855" spans="1:35" ht="72" x14ac:dyDescent="0.3">
      <c r="B1855" s="92" t="s">
        <v>31326</v>
      </c>
      <c r="C1855" s="92" t="s">
        <v>31327</v>
      </c>
      <c r="D1855" s="92" t="s">
        <v>31328</v>
      </c>
      <c r="E1855" s="92" t="s">
        <v>31329</v>
      </c>
      <c r="F1855" s="92" t="s">
        <v>21292</v>
      </c>
      <c r="G1855" s="92" t="s">
        <v>31330</v>
      </c>
      <c r="H1855" s="92">
        <v>1113</v>
      </c>
      <c r="I1855" s="92" t="s">
        <v>21294</v>
      </c>
      <c r="J1855" s="93">
        <v>3.06</v>
      </c>
      <c r="K1855" s="92">
        <v>3145062.9</v>
      </c>
      <c r="L1855" s="95">
        <v>43341</v>
      </c>
      <c r="M1855" s="92">
        <v>8.0000000000000002E-3</v>
      </c>
      <c r="N1855" s="92" t="s">
        <v>21424</v>
      </c>
      <c r="O1855" s="92" t="e">
        <v>#N/A</v>
      </c>
      <c r="P1855" s="92" t="e">
        <v>#N/A</v>
      </c>
      <c r="Q1855" s="92" t="e">
        <v>#N/A</v>
      </c>
      <c r="R1855" s="92" t="e">
        <v>#N/A</v>
      </c>
      <c r="S1855" s="92" t="e">
        <v>#N/A</v>
      </c>
      <c r="T1855" s="92" t="e">
        <v>#N/A</v>
      </c>
      <c r="U1855" s="92" t="e">
        <v>#N/A</v>
      </c>
      <c r="V1855" s="92" t="e">
        <v>#N/A</v>
      </c>
      <c r="W1855" s="92" t="e">
        <v>#N/A</v>
      </c>
      <c r="X1855" s="92" t="e">
        <v>#N/A</v>
      </c>
      <c r="Y1855" s="92" t="e">
        <v>#N/A</v>
      </c>
      <c r="Z1855" s="92">
        <v>105</v>
      </c>
      <c r="AA1855" s="92" t="s">
        <v>21297</v>
      </c>
      <c r="AB1855" s="92">
        <v>500767819</v>
      </c>
      <c r="AC1855" s="92" t="s">
        <v>31331</v>
      </c>
      <c r="AD1855" s="92" t="e">
        <v>#N/A</v>
      </c>
      <c r="AE1855" s="92" t="s">
        <v>31332</v>
      </c>
      <c r="AF1855" s="94" t="s">
        <v>39196</v>
      </c>
      <c r="AG1855" s="92" t="s">
        <v>39196</v>
      </c>
      <c r="AI1855" s="92" t="b">
        <f t="shared" si="196"/>
        <v>1</v>
      </c>
    </row>
    <row r="1856" spans="1:35" ht="144" x14ac:dyDescent="0.3">
      <c r="B1856" s="92" t="s">
        <v>31163</v>
      </c>
      <c r="C1856" s="92" t="s">
        <v>31164</v>
      </c>
      <c r="D1856" s="92" t="s">
        <v>31165</v>
      </c>
      <c r="E1856" s="92" t="s">
        <v>31166</v>
      </c>
      <c r="F1856" s="92" t="s">
        <v>21486</v>
      </c>
      <c r="G1856" s="92" t="s">
        <v>31167</v>
      </c>
      <c r="H1856" s="92">
        <v>1980</v>
      </c>
      <c r="I1856" s="92" t="s">
        <v>21294</v>
      </c>
      <c r="J1856" s="93">
        <v>6.43</v>
      </c>
      <c r="K1856" s="92">
        <v>6744600</v>
      </c>
      <c r="L1856" s="95">
        <v>42340</v>
      </c>
      <c r="M1856" s="92">
        <v>4.8999999999999998E-3</v>
      </c>
      <c r="N1856" s="92" t="s">
        <v>21424</v>
      </c>
      <c r="O1856" s="92" t="e">
        <v>#N/A</v>
      </c>
      <c r="P1856" s="92" t="e">
        <v>#N/A</v>
      </c>
      <c r="Q1856" s="92" t="e">
        <v>#N/A</v>
      </c>
      <c r="R1856" s="92" t="e">
        <v>#N/A</v>
      </c>
      <c r="S1856" s="92" t="e">
        <v>#N/A</v>
      </c>
      <c r="T1856" s="92" t="e">
        <v>#N/A</v>
      </c>
      <c r="U1856" s="92" t="e">
        <v>#N/A</v>
      </c>
      <c r="V1856" s="92" t="e">
        <v>#N/A</v>
      </c>
      <c r="W1856" s="92" t="e">
        <v>#N/A</v>
      </c>
      <c r="X1856" s="92" t="e">
        <v>#N/A</v>
      </c>
      <c r="Y1856" s="92" t="e">
        <v>#N/A</v>
      </c>
      <c r="Z1856" s="92">
        <v>291</v>
      </c>
      <c r="AA1856" s="92" t="s">
        <v>21297</v>
      </c>
      <c r="AB1856" s="92">
        <v>500767801</v>
      </c>
      <c r="AC1856" s="92" t="s">
        <v>31168</v>
      </c>
      <c r="AD1856" s="92" t="e">
        <v>#N/A</v>
      </c>
      <c r="AE1856" s="92" t="s">
        <v>31169</v>
      </c>
      <c r="AF1856" s="94" t="s">
        <v>39197</v>
      </c>
      <c r="AG1856" s="92" t="s">
        <v>39197</v>
      </c>
      <c r="AI1856" s="92" t="b">
        <f t="shared" si="196"/>
        <v>1</v>
      </c>
    </row>
    <row r="1857" spans="1:35" ht="100.8" x14ac:dyDescent="0.3">
      <c r="B1857" s="92" t="s">
        <v>31446</v>
      </c>
      <c r="C1857" s="92" t="s">
        <v>31447</v>
      </c>
      <c r="D1857" s="92" t="s">
        <v>31448</v>
      </c>
      <c r="E1857" s="92" t="s">
        <v>31449</v>
      </c>
      <c r="F1857" s="92" t="s">
        <v>21292</v>
      </c>
      <c r="G1857" s="92" t="s">
        <v>31450</v>
      </c>
      <c r="H1857" s="92">
        <v>63935</v>
      </c>
      <c r="I1857" s="92" t="s">
        <v>21294</v>
      </c>
      <c r="J1857" s="93">
        <v>131.44</v>
      </c>
      <c r="K1857" s="92">
        <v>137700068</v>
      </c>
      <c r="L1857" s="95">
        <v>43131</v>
      </c>
      <c r="M1857" s="92">
        <v>6.4999999999999997E-3</v>
      </c>
      <c r="N1857" s="92" t="s">
        <v>21488</v>
      </c>
      <c r="O1857" s="92" t="s">
        <v>25</v>
      </c>
      <c r="P1857" s="92" t="e">
        <v>#N/A</v>
      </c>
      <c r="Q1857" s="92" t="s">
        <v>341</v>
      </c>
      <c r="R1857" s="92" t="e">
        <v>#N/A</v>
      </c>
      <c r="S1857" s="92" t="e">
        <v>#N/A</v>
      </c>
      <c r="T1857" s="92" t="e">
        <v>#N/A</v>
      </c>
      <c r="U1857" s="92" t="e">
        <v>#N/A</v>
      </c>
      <c r="V1857" s="92" t="e">
        <v>#N/A</v>
      </c>
      <c r="W1857" s="92" t="e">
        <v>#N/A</v>
      </c>
      <c r="X1857" s="92" t="e">
        <v>#N/A</v>
      </c>
      <c r="Y1857" s="92" t="e">
        <v>#N/A</v>
      </c>
      <c r="Z1857" s="92">
        <v>106</v>
      </c>
      <c r="AA1857" s="92" t="s">
        <v>21297</v>
      </c>
      <c r="AB1857" s="92">
        <v>500767835</v>
      </c>
      <c r="AC1857" s="92" t="s">
        <v>31451</v>
      </c>
      <c r="AD1857" s="92" t="e">
        <v>#N/A</v>
      </c>
      <c r="AE1857" s="92" t="s">
        <v>31452</v>
      </c>
      <c r="AF1857" s="94" t="s">
        <v>39198</v>
      </c>
      <c r="AG1857" s="92" t="s">
        <v>39198</v>
      </c>
      <c r="AI1857" s="92" t="b">
        <f t="shared" si="196"/>
        <v>1</v>
      </c>
    </row>
    <row r="1858" spans="1:35" ht="115.2" x14ac:dyDescent="0.3">
      <c r="B1858" s="92" t="s">
        <v>31284</v>
      </c>
      <c r="C1858" s="92" t="s">
        <v>31285</v>
      </c>
      <c r="D1858" s="92" t="s">
        <v>31286</v>
      </c>
      <c r="E1858" s="92" t="s">
        <v>31287</v>
      </c>
      <c r="F1858" s="92" t="s">
        <v>21486</v>
      </c>
      <c r="G1858" s="92" t="s">
        <v>31288</v>
      </c>
      <c r="H1858" s="92">
        <v>23240</v>
      </c>
      <c r="I1858" s="92" t="s">
        <v>21294</v>
      </c>
      <c r="J1858" s="93">
        <v>16.739999999999998</v>
      </c>
      <c r="K1858" s="92">
        <v>39532575.299999997</v>
      </c>
      <c r="L1858" s="95">
        <v>43079</v>
      </c>
      <c r="M1858" s="92">
        <v>7.9000000000000008E-3</v>
      </c>
      <c r="N1858" s="92" t="s">
        <v>21488</v>
      </c>
      <c r="O1858" s="92" t="s">
        <v>25</v>
      </c>
      <c r="P1858" s="92" t="e">
        <v>#N/A</v>
      </c>
      <c r="Q1858" s="92" t="s">
        <v>341</v>
      </c>
      <c r="R1858" s="92" t="e">
        <v>#N/A</v>
      </c>
      <c r="S1858" s="92" t="e">
        <v>#N/A</v>
      </c>
      <c r="T1858" s="92" t="e">
        <v>#N/A</v>
      </c>
      <c r="U1858" s="92" t="e">
        <v>#N/A</v>
      </c>
      <c r="V1858" s="92" t="e">
        <v>#N/A</v>
      </c>
      <c r="W1858" s="92" t="e">
        <v>#N/A</v>
      </c>
      <c r="X1858" s="92" t="e">
        <v>#N/A</v>
      </c>
      <c r="Y1858" s="92" t="e">
        <v>#N/A</v>
      </c>
      <c r="Z1858" s="92">
        <v>44</v>
      </c>
      <c r="AA1858" s="92" t="s">
        <v>21297</v>
      </c>
      <c r="AB1858" s="92">
        <v>500767850</v>
      </c>
      <c r="AC1858" s="92" t="s">
        <v>31289</v>
      </c>
      <c r="AD1858" s="92" t="e">
        <v>#N/A</v>
      </c>
      <c r="AE1858" s="92" t="s">
        <v>31290</v>
      </c>
      <c r="AF1858" s="94" t="s">
        <v>39199</v>
      </c>
      <c r="AG1858" s="92" t="s">
        <v>39199</v>
      </c>
      <c r="AI1858" s="92" t="b">
        <f t="shared" si="196"/>
        <v>1</v>
      </c>
    </row>
    <row r="1859" spans="1:35" ht="144" x14ac:dyDescent="0.3">
      <c r="B1859" s="92" t="s">
        <v>31271</v>
      </c>
      <c r="C1859" s="92" t="s">
        <v>31272</v>
      </c>
      <c r="D1859" s="92" t="s">
        <v>31273</v>
      </c>
      <c r="E1859" s="92" t="s">
        <v>31274</v>
      </c>
      <c r="F1859" s="92" t="s">
        <v>21292</v>
      </c>
      <c r="G1859" s="92" t="s">
        <v>31275</v>
      </c>
      <c r="H1859" s="92" t="s">
        <v>21372</v>
      </c>
      <c r="I1859" s="92" t="s">
        <v>21294</v>
      </c>
      <c r="J1859" s="93">
        <v>2.57</v>
      </c>
      <c r="K1859" s="92">
        <v>4518000</v>
      </c>
      <c r="L1859" s="95">
        <v>44041</v>
      </c>
      <c r="M1859" s="92">
        <v>5.8999999999999999E-3</v>
      </c>
      <c r="N1859" s="92" t="s">
        <v>21488</v>
      </c>
      <c r="O1859" s="92" t="s">
        <v>25</v>
      </c>
      <c r="P1859" s="92" t="e">
        <v>#N/A</v>
      </c>
      <c r="Q1859" s="92" t="s">
        <v>341</v>
      </c>
      <c r="R1859" s="92" t="e">
        <v>#N/A</v>
      </c>
      <c r="S1859" s="92" t="e">
        <v>#N/A</v>
      </c>
      <c r="T1859" s="92" t="e">
        <v>#N/A</v>
      </c>
      <c r="U1859" s="92" t="s">
        <v>613</v>
      </c>
      <c r="V1859" s="92" t="e">
        <v>#N/A</v>
      </c>
      <c r="W1859" s="92" t="e">
        <v>#N/A</v>
      </c>
      <c r="X1859" s="92" t="e">
        <v>#N/A</v>
      </c>
      <c r="Y1859" s="92" t="e">
        <v>#N/A</v>
      </c>
      <c r="Z1859" s="92">
        <v>0</v>
      </c>
      <c r="AA1859" s="92" t="s">
        <v>21297</v>
      </c>
      <c r="AB1859" s="92">
        <v>500767660</v>
      </c>
      <c r="AC1859" s="92" t="s">
        <v>31276</v>
      </c>
      <c r="AD1859" s="92" t="e">
        <v>#N/A</v>
      </c>
      <c r="AE1859" s="92" t="s">
        <v>31277</v>
      </c>
      <c r="AF1859" s="94" t="s">
        <v>39200</v>
      </c>
      <c r="AG1859" s="92" t="s">
        <v>39200</v>
      </c>
      <c r="AI1859" s="92" t="b">
        <f t="shared" si="196"/>
        <v>1</v>
      </c>
    </row>
    <row r="1860" spans="1:35" ht="100.8" x14ac:dyDescent="0.3">
      <c r="B1860" s="92" t="s">
        <v>31264</v>
      </c>
      <c r="C1860" s="92" t="s">
        <v>31265</v>
      </c>
      <c r="D1860" s="92" t="s">
        <v>31266</v>
      </c>
      <c r="E1860" s="92" t="s">
        <v>31267</v>
      </c>
      <c r="F1860" s="92" t="s">
        <v>21486</v>
      </c>
      <c r="G1860" s="92" t="s">
        <v>31268</v>
      </c>
      <c r="H1860" s="92">
        <v>95</v>
      </c>
      <c r="I1860" s="92" t="s">
        <v>21294</v>
      </c>
      <c r="J1860" s="93">
        <v>2.37</v>
      </c>
      <c r="K1860" s="92">
        <v>2701314.0249999999</v>
      </c>
      <c r="L1860" s="95">
        <v>43803</v>
      </c>
      <c r="M1860" s="92">
        <v>5.0000000000000001E-3</v>
      </c>
      <c r="N1860" s="92" t="s">
        <v>21424</v>
      </c>
      <c r="O1860" s="92" t="e">
        <v>#N/A</v>
      </c>
      <c r="P1860" s="92" t="e">
        <v>#N/A</v>
      </c>
      <c r="Q1860" s="92" t="e">
        <v>#N/A</v>
      </c>
      <c r="R1860" s="92" t="e">
        <v>#N/A</v>
      </c>
      <c r="S1860" s="92" t="e">
        <v>#N/A</v>
      </c>
      <c r="T1860" s="92" t="e">
        <v>#N/A</v>
      </c>
      <c r="U1860" s="92" t="e">
        <v>#N/A</v>
      </c>
      <c r="V1860" s="92" t="e">
        <v>#N/A</v>
      </c>
      <c r="W1860" s="92" t="e">
        <v>#N/A</v>
      </c>
      <c r="X1860" s="92" t="e">
        <v>#N/A</v>
      </c>
      <c r="Y1860" s="92" t="e">
        <v>#N/A</v>
      </c>
      <c r="Z1860" s="92">
        <v>307</v>
      </c>
      <c r="AA1860" s="92" t="s">
        <v>21297</v>
      </c>
      <c r="AB1860" s="92">
        <v>500767769</v>
      </c>
      <c r="AC1860" s="92" t="s">
        <v>31269</v>
      </c>
      <c r="AD1860" s="92" t="e">
        <v>#N/A</v>
      </c>
      <c r="AE1860" s="92" t="s">
        <v>31270</v>
      </c>
      <c r="AF1860" s="94" t="s">
        <v>39201</v>
      </c>
      <c r="AG1860" s="92" t="s">
        <v>39201</v>
      </c>
      <c r="AI1860" s="92" t="b">
        <f t="shared" si="196"/>
        <v>1</v>
      </c>
    </row>
    <row r="1861" spans="1:35" ht="100.8" x14ac:dyDescent="0.3">
      <c r="B1861" s="92" t="s">
        <v>32565</v>
      </c>
      <c r="C1861" s="92" t="s">
        <v>32566</v>
      </c>
      <c r="D1861" s="92" t="s">
        <v>32567</v>
      </c>
      <c r="E1861" s="92" t="s">
        <v>32568</v>
      </c>
      <c r="F1861" s="92" t="s">
        <v>21292</v>
      </c>
      <c r="G1861" s="92" t="s">
        <v>32569</v>
      </c>
      <c r="H1861" s="92">
        <v>1604</v>
      </c>
      <c r="I1861" s="92" t="s">
        <v>21294</v>
      </c>
      <c r="J1861" s="93">
        <v>8.66</v>
      </c>
      <c r="K1861" s="92">
        <v>7463149.7539999997</v>
      </c>
      <c r="L1861" s="95">
        <v>42925</v>
      </c>
      <c r="M1861" s="92">
        <v>8.0000000000000002E-3</v>
      </c>
      <c r="N1861" s="92" t="s">
        <v>27623</v>
      </c>
      <c r="O1861" s="92" t="s">
        <v>25</v>
      </c>
      <c r="P1861" s="92" t="s">
        <v>254</v>
      </c>
      <c r="Q1861" s="92" t="e">
        <v>#N/A</v>
      </c>
      <c r="R1861" s="92" t="e">
        <v>#N/A</v>
      </c>
      <c r="S1861" s="92" t="e">
        <v>#N/A</v>
      </c>
      <c r="T1861" s="92" t="e">
        <v>#N/A</v>
      </c>
      <c r="U1861" s="92" t="e">
        <v>#N/A</v>
      </c>
      <c r="V1861" s="92" t="e">
        <v>#N/A</v>
      </c>
      <c r="W1861" s="92" t="e">
        <v>#N/A</v>
      </c>
      <c r="X1861" s="92" t="e">
        <v>#N/A</v>
      </c>
      <c r="Y1861" s="92" t="e">
        <v>#N/A</v>
      </c>
      <c r="Z1861" s="92">
        <v>132</v>
      </c>
      <c r="AA1861" s="92" t="s">
        <v>21297</v>
      </c>
      <c r="AB1861" s="92">
        <v>500767868</v>
      </c>
      <c r="AC1861" s="92" t="s">
        <v>32570</v>
      </c>
      <c r="AD1861" s="92" t="e">
        <v>#N/A</v>
      </c>
      <c r="AE1861" s="92" t="s">
        <v>32571</v>
      </c>
      <c r="AF1861" s="94" t="s">
        <v>39202</v>
      </c>
      <c r="AG1861" s="92" t="s">
        <v>39202</v>
      </c>
      <c r="AI1861" s="92" t="b">
        <f t="shared" si="196"/>
        <v>1</v>
      </c>
    </row>
    <row r="1862" spans="1:35" ht="57.6" x14ac:dyDescent="0.3">
      <c r="A1862" s="96" t="s">
        <v>38562</v>
      </c>
      <c r="B1862" s="96" t="s">
        <v>3986</v>
      </c>
      <c r="C1862" s="96" t="s">
        <v>3987</v>
      </c>
      <c r="D1862" s="96"/>
      <c r="E1862" s="96"/>
      <c r="F1862" s="96"/>
      <c r="G1862" s="96"/>
      <c r="H1862" s="96"/>
      <c r="I1862" s="96"/>
      <c r="J1862" s="97"/>
      <c r="K1862" s="96"/>
      <c r="L1862" s="96"/>
      <c r="M1862" s="96"/>
      <c r="N1862" s="96"/>
      <c r="O1862" s="96" t="s">
        <v>75</v>
      </c>
      <c r="P1862" s="96" t="s">
        <v>258</v>
      </c>
      <c r="Q1862" s="96" t="s">
        <v>43</v>
      </c>
      <c r="R1862" s="96" t="s">
        <v>28</v>
      </c>
      <c r="S1862" s="96" t="s">
        <v>24</v>
      </c>
      <c r="T1862" s="96" t="s">
        <v>30</v>
      </c>
      <c r="U1862" s="96" t="s">
        <v>259</v>
      </c>
      <c r="V1862" s="96" t="s">
        <v>24</v>
      </c>
      <c r="W1862" s="96" t="s">
        <v>24</v>
      </c>
      <c r="X1862" s="96" t="s">
        <v>32</v>
      </c>
      <c r="Y1862" s="96" t="s">
        <v>24</v>
      </c>
      <c r="Z1862" s="96"/>
      <c r="AA1862" s="96"/>
      <c r="AB1862" s="96"/>
      <c r="AC1862" s="96"/>
      <c r="AD1862" s="96" t="s">
        <v>3987</v>
      </c>
      <c r="AE1862" s="96"/>
      <c r="AF1862" s="98" t="s">
        <v>3988</v>
      </c>
      <c r="AG1862" s="96" t="s">
        <v>24</v>
      </c>
    </row>
    <row r="1863" spans="1:35" ht="129.6" x14ac:dyDescent="0.3">
      <c r="B1863" s="92" t="s">
        <v>27037</v>
      </c>
      <c r="C1863" s="92" t="s">
        <v>27038</v>
      </c>
      <c r="D1863" s="92" t="s">
        <v>27039</v>
      </c>
      <c r="E1863" s="92" t="s">
        <v>27040</v>
      </c>
      <c r="F1863" s="92" t="s">
        <v>21292</v>
      </c>
      <c r="G1863" s="92" t="s">
        <v>27041</v>
      </c>
      <c r="H1863" s="92">
        <v>2766</v>
      </c>
      <c r="I1863" s="92" t="s">
        <v>21328</v>
      </c>
      <c r="K1863" s="92" t="s">
        <v>21329</v>
      </c>
      <c r="L1863" s="95">
        <v>43188</v>
      </c>
      <c r="M1863" s="92">
        <v>6.4999999999999997E-3</v>
      </c>
      <c r="N1863" s="92" t="s">
        <v>21551</v>
      </c>
      <c r="O1863" s="92" t="e">
        <v>#N/A</v>
      </c>
      <c r="P1863" s="92" t="e">
        <v>#N/A</v>
      </c>
      <c r="Q1863" s="92" t="e">
        <v>#N/A</v>
      </c>
      <c r="R1863" s="92" t="e">
        <v>#N/A</v>
      </c>
      <c r="S1863" s="92" t="s">
        <v>29</v>
      </c>
      <c r="T1863" s="92" t="e">
        <v>#N/A</v>
      </c>
      <c r="U1863" s="92" t="e">
        <v>#N/A</v>
      </c>
      <c r="V1863" s="92" t="s">
        <v>31</v>
      </c>
      <c r="W1863" s="92" t="e">
        <v>#N/A</v>
      </c>
      <c r="X1863" s="92" t="e">
        <v>#N/A</v>
      </c>
      <c r="Y1863" s="92" t="e">
        <v>#N/A</v>
      </c>
      <c r="Z1863" s="92">
        <v>0</v>
      </c>
      <c r="AA1863" s="92" t="s">
        <v>21297</v>
      </c>
      <c r="AB1863" s="92">
        <v>362273302</v>
      </c>
      <c r="AC1863" s="92" t="s">
        <v>27042</v>
      </c>
      <c r="AD1863" s="92" t="e">
        <v>#N/A</v>
      </c>
      <c r="AE1863" s="92" t="s">
        <v>27043</v>
      </c>
      <c r="AF1863" s="94" t="s">
        <v>39203</v>
      </c>
      <c r="AG1863" s="92" t="s">
        <v>39203</v>
      </c>
      <c r="AI1863" s="92" t="b">
        <f>IF(LEN(B1863)=4,LEFT(AF1863,4),LEFT(AF1863,3))=B1863</f>
        <v>1</v>
      </c>
    </row>
    <row r="1864" spans="1:35" x14ac:dyDescent="0.3">
      <c r="A1864" s="96" t="s">
        <v>38562</v>
      </c>
      <c r="B1864" s="96" t="s">
        <v>5476</v>
      </c>
      <c r="C1864" s="96" t="s">
        <v>5477</v>
      </c>
      <c r="D1864" s="96"/>
      <c r="E1864" s="96"/>
      <c r="F1864" s="96"/>
      <c r="G1864" s="96"/>
      <c r="H1864" s="96"/>
      <c r="I1864" s="96"/>
      <c r="J1864" s="97"/>
      <c r="K1864" s="96"/>
      <c r="L1864" s="96"/>
      <c r="M1864" s="96"/>
      <c r="N1864" s="96"/>
      <c r="O1864" s="96" t="s">
        <v>25</v>
      </c>
      <c r="P1864" s="96" t="s">
        <v>2</v>
      </c>
      <c r="Q1864" s="96" t="s">
        <v>77</v>
      </c>
      <c r="R1864" s="96" t="s">
        <v>26</v>
      </c>
      <c r="S1864" s="96" t="s">
        <v>180</v>
      </c>
      <c r="T1864" s="96" t="s">
        <v>30</v>
      </c>
      <c r="U1864" s="96" t="s">
        <v>24</v>
      </c>
      <c r="V1864" s="96" t="s">
        <v>24</v>
      </c>
      <c r="W1864" s="96" t="s">
        <v>18</v>
      </c>
      <c r="X1864" s="96" t="s">
        <v>32</v>
      </c>
      <c r="Y1864" s="96" t="s">
        <v>24</v>
      </c>
      <c r="Z1864" s="96"/>
      <c r="AA1864" s="96"/>
      <c r="AB1864" s="96"/>
      <c r="AC1864" s="96"/>
      <c r="AD1864" s="96" t="s">
        <v>5478</v>
      </c>
      <c r="AE1864" s="96"/>
      <c r="AF1864" s="98" t="s">
        <v>37</v>
      </c>
      <c r="AG1864" s="96" t="s">
        <v>24</v>
      </c>
    </row>
    <row r="1865" spans="1:35" x14ac:dyDescent="0.3">
      <c r="A1865" s="96" t="s">
        <v>38562</v>
      </c>
      <c r="B1865" s="96" t="s">
        <v>4760</v>
      </c>
      <c r="C1865" s="96" t="s">
        <v>4761</v>
      </c>
      <c r="D1865" s="96"/>
      <c r="E1865" s="96"/>
      <c r="F1865" s="96"/>
      <c r="G1865" s="96"/>
      <c r="H1865" s="96"/>
      <c r="I1865" s="96"/>
      <c r="J1865" s="97"/>
      <c r="K1865" s="96"/>
      <c r="L1865" s="96"/>
      <c r="M1865" s="96"/>
      <c r="N1865" s="96"/>
      <c r="O1865" s="96" t="s">
        <v>25</v>
      </c>
      <c r="P1865" s="96" t="s">
        <v>3</v>
      </c>
      <c r="Q1865" s="96" t="s">
        <v>43</v>
      </c>
      <c r="R1865" s="96" t="s">
        <v>28</v>
      </c>
      <c r="S1865" s="96" t="s">
        <v>29</v>
      </c>
      <c r="T1865" s="96" t="s">
        <v>30</v>
      </c>
      <c r="U1865" s="96" t="s">
        <v>24</v>
      </c>
      <c r="V1865" s="96" t="s">
        <v>24</v>
      </c>
      <c r="W1865" s="96" t="s">
        <v>24</v>
      </c>
      <c r="X1865" s="96" t="s">
        <v>32</v>
      </c>
      <c r="Y1865" s="96" t="s">
        <v>24</v>
      </c>
      <c r="Z1865" s="96"/>
      <c r="AA1865" s="96"/>
      <c r="AB1865" s="96"/>
      <c r="AC1865" s="96"/>
      <c r="AD1865" s="96" t="s">
        <v>4761</v>
      </c>
      <c r="AE1865" s="96"/>
      <c r="AF1865" s="98" t="s">
        <v>3227</v>
      </c>
      <c r="AG1865" s="96" t="s">
        <v>24</v>
      </c>
    </row>
    <row r="1866" spans="1:35" ht="144" x14ac:dyDescent="0.3">
      <c r="B1866" s="92" t="s">
        <v>36034</v>
      </c>
      <c r="C1866" s="92" t="s">
        <v>36035</v>
      </c>
      <c r="D1866" s="92" t="s">
        <v>36036</v>
      </c>
      <c r="E1866" s="92" t="s">
        <v>36037</v>
      </c>
      <c r="F1866" s="92" t="s">
        <v>21486</v>
      </c>
      <c r="G1866" s="92" t="s">
        <v>36038</v>
      </c>
      <c r="H1866" s="92">
        <v>12355</v>
      </c>
      <c r="I1866" s="92" t="s">
        <v>21294</v>
      </c>
      <c r="J1866" s="93">
        <v>59.13</v>
      </c>
      <c r="K1866" s="92">
        <v>62651600</v>
      </c>
      <c r="L1866" s="95">
        <v>44170</v>
      </c>
      <c r="M1866" s="92">
        <v>7.4999999999999997E-3</v>
      </c>
      <c r="N1866" s="92" t="s">
        <v>21330</v>
      </c>
      <c r="O1866" s="92" t="e">
        <v>#N/A</v>
      </c>
      <c r="P1866" s="92" t="e">
        <v>#N/A</v>
      </c>
      <c r="Q1866" s="92" t="e">
        <v>#N/A</v>
      </c>
      <c r="R1866" s="92" t="e">
        <v>#N/A</v>
      </c>
      <c r="S1866" s="92" t="e">
        <v>#N/A</v>
      </c>
      <c r="T1866" s="92" t="e">
        <v>#N/A</v>
      </c>
      <c r="U1866" s="92" t="e">
        <v>#N/A</v>
      </c>
      <c r="V1866" s="92" t="e">
        <v>#N/A</v>
      </c>
      <c r="W1866" s="92" t="e">
        <v>#N/A</v>
      </c>
      <c r="X1866" s="92" t="e">
        <v>#N/A</v>
      </c>
      <c r="Y1866" s="92" t="e">
        <v>#N/A</v>
      </c>
      <c r="Z1866" s="92">
        <v>0</v>
      </c>
      <c r="AA1866" s="92" t="s">
        <v>21304</v>
      </c>
      <c r="AB1866" s="92" t="s">
        <v>36039</v>
      </c>
      <c r="AC1866" s="92" t="s">
        <v>36040</v>
      </c>
      <c r="AD1866" s="92" t="e">
        <v>#N/A</v>
      </c>
      <c r="AE1866" s="92" t="s">
        <v>36041</v>
      </c>
      <c r="AF1866" s="94" t="s">
        <v>39204</v>
      </c>
      <c r="AG1866" s="92" t="s">
        <v>39204</v>
      </c>
      <c r="AI1866" s="92" t="b">
        <f t="shared" ref="AI1866:AI1867" si="197">IF(LEN(B1866)=4,LEFT(AF1866,4),LEFT(AF1866,3))=B1866</f>
        <v>1</v>
      </c>
    </row>
    <row r="1867" spans="1:35" ht="57.6" x14ac:dyDescent="0.3">
      <c r="B1867" s="92" t="s">
        <v>12889</v>
      </c>
      <c r="C1867" s="92" t="s">
        <v>31704</v>
      </c>
      <c r="D1867" s="92" t="s">
        <v>31705</v>
      </c>
      <c r="E1867" s="92" t="s">
        <v>31706</v>
      </c>
      <c r="F1867" s="92" t="s">
        <v>21486</v>
      </c>
      <c r="G1867" s="92" t="s">
        <v>31707</v>
      </c>
      <c r="H1867" s="92">
        <v>13387</v>
      </c>
      <c r="I1867" s="92" t="s">
        <v>21294</v>
      </c>
      <c r="J1867" s="93">
        <v>73.540000000000006</v>
      </c>
      <c r="K1867" s="92">
        <v>79827000</v>
      </c>
      <c r="L1867" s="95">
        <v>43110</v>
      </c>
      <c r="M1867" s="92">
        <v>7.4999999999999997E-3</v>
      </c>
      <c r="N1867" s="92" t="s">
        <v>21330</v>
      </c>
      <c r="O1867" s="92" t="e">
        <v>#N/A</v>
      </c>
      <c r="P1867" s="92" t="e">
        <v>#N/A</v>
      </c>
      <c r="Q1867" s="99" t="s">
        <v>77</v>
      </c>
      <c r="R1867" s="92" t="e">
        <v>#N/A</v>
      </c>
      <c r="S1867" s="92" t="e">
        <v>#N/A</v>
      </c>
      <c r="T1867" s="92" t="e">
        <v>#N/A</v>
      </c>
      <c r="U1867" s="92" t="e">
        <v>#N/A</v>
      </c>
      <c r="V1867" s="92" t="e">
        <v>#N/A</v>
      </c>
      <c r="W1867" s="92" t="e">
        <v>#N/A</v>
      </c>
      <c r="X1867" s="92" t="e">
        <v>#N/A</v>
      </c>
      <c r="Y1867" s="92" t="e">
        <v>#N/A</v>
      </c>
      <c r="Z1867" s="92">
        <v>0</v>
      </c>
      <c r="AA1867" s="92" t="s">
        <v>21297</v>
      </c>
      <c r="AB1867" s="92" t="s">
        <v>31708</v>
      </c>
      <c r="AC1867" s="92" t="s">
        <v>31709</v>
      </c>
      <c r="AD1867" s="92" t="e">
        <v>#N/A</v>
      </c>
      <c r="AE1867" s="92" t="s">
        <v>31710</v>
      </c>
      <c r="AF1867" s="94" t="s">
        <v>39205</v>
      </c>
      <c r="AG1867" s="92" t="s">
        <v>39205</v>
      </c>
      <c r="AI1867" s="92" t="b">
        <f t="shared" si="197"/>
        <v>1</v>
      </c>
    </row>
    <row r="1868" spans="1:35" x14ac:dyDescent="0.3">
      <c r="A1868" s="96" t="s">
        <v>38562</v>
      </c>
      <c r="B1868" s="96" t="s">
        <v>4925</v>
      </c>
      <c r="C1868" s="96" t="s">
        <v>4926</v>
      </c>
      <c r="D1868" s="96"/>
      <c r="E1868" s="96"/>
      <c r="F1868" s="96"/>
      <c r="G1868" s="96"/>
      <c r="H1868" s="96"/>
      <c r="I1868" s="96"/>
      <c r="J1868" s="97"/>
      <c r="K1868" s="96"/>
      <c r="L1868" s="96"/>
      <c r="M1868" s="96"/>
      <c r="N1868" s="96"/>
      <c r="O1868" s="96" t="s">
        <v>25</v>
      </c>
      <c r="P1868" s="96" t="s">
        <v>3</v>
      </c>
      <c r="Q1868" s="96" t="s">
        <v>27</v>
      </c>
      <c r="R1868" s="96" t="s">
        <v>28</v>
      </c>
      <c r="S1868" s="96" t="s">
        <v>29</v>
      </c>
      <c r="T1868" s="96" t="s">
        <v>30</v>
      </c>
      <c r="U1868" s="96" t="s">
        <v>24</v>
      </c>
      <c r="V1868" s="96" t="s">
        <v>24</v>
      </c>
      <c r="W1868" s="96" t="s">
        <v>24</v>
      </c>
      <c r="X1868" s="96" t="s">
        <v>32</v>
      </c>
      <c r="Y1868" s="96" t="s">
        <v>24</v>
      </c>
      <c r="Z1868" s="96"/>
      <c r="AA1868" s="96"/>
      <c r="AB1868" s="96"/>
      <c r="AC1868" s="96"/>
      <c r="AD1868" s="96" t="s">
        <v>4927</v>
      </c>
      <c r="AE1868" s="96"/>
      <c r="AF1868" s="98" t="s">
        <v>37</v>
      </c>
      <c r="AG1868" s="96" t="s">
        <v>24</v>
      </c>
    </row>
    <row r="1869" spans="1:35" x14ac:dyDescent="0.3">
      <c r="A1869" s="96" t="s">
        <v>38562</v>
      </c>
      <c r="B1869" s="96" t="s">
        <v>4906</v>
      </c>
      <c r="C1869" s="96" t="s">
        <v>4907</v>
      </c>
      <c r="D1869" s="96"/>
      <c r="E1869" s="96"/>
      <c r="F1869" s="96"/>
      <c r="G1869" s="96"/>
      <c r="H1869" s="96"/>
      <c r="I1869" s="96"/>
      <c r="J1869" s="97"/>
      <c r="K1869" s="96"/>
      <c r="L1869" s="96"/>
      <c r="M1869" s="96"/>
      <c r="N1869" s="96"/>
      <c r="O1869" s="96" t="s">
        <v>25</v>
      </c>
      <c r="P1869" s="96" t="s">
        <v>3</v>
      </c>
      <c r="Q1869" s="96" t="s">
        <v>60</v>
      </c>
      <c r="R1869" s="96" t="s">
        <v>28</v>
      </c>
      <c r="S1869" s="96" t="s">
        <v>28</v>
      </c>
      <c r="T1869" s="96" t="s">
        <v>30</v>
      </c>
      <c r="U1869" s="96" t="s">
        <v>24</v>
      </c>
      <c r="V1869" s="96" t="s">
        <v>24</v>
      </c>
      <c r="W1869" s="96" t="s">
        <v>24</v>
      </c>
      <c r="X1869" s="96" t="s">
        <v>32</v>
      </c>
      <c r="Y1869" s="96" t="s">
        <v>24</v>
      </c>
      <c r="Z1869" s="96"/>
      <c r="AA1869" s="96"/>
      <c r="AB1869" s="96"/>
      <c r="AC1869" s="96"/>
      <c r="AD1869" s="96" t="s">
        <v>4908</v>
      </c>
      <c r="AE1869" s="96"/>
      <c r="AF1869" s="98" t="s">
        <v>37</v>
      </c>
      <c r="AG1869" s="96" t="s">
        <v>24</v>
      </c>
    </row>
    <row r="1870" spans="1:35" x14ac:dyDescent="0.3">
      <c r="A1870" s="96" t="s">
        <v>38562</v>
      </c>
      <c r="B1870" s="96" t="s">
        <v>5461</v>
      </c>
      <c r="C1870" s="96" t="s">
        <v>5462</v>
      </c>
      <c r="D1870" s="96"/>
      <c r="E1870" s="96"/>
      <c r="F1870" s="96"/>
      <c r="G1870" s="96"/>
      <c r="H1870" s="96"/>
      <c r="I1870" s="96"/>
      <c r="J1870" s="97"/>
      <c r="K1870" s="96"/>
      <c r="L1870" s="96"/>
      <c r="M1870" s="96"/>
      <c r="N1870" s="96"/>
      <c r="O1870" s="96" t="s">
        <v>25</v>
      </c>
      <c r="P1870" s="96" t="s">
        <v>3</v>
      </c>
      <c r="Q1870" s="96" t="s">
        <v>60</v>
      </c>
      <c r="R1870" s="96" t="s">
        <v>28</v>
      </c>
      <c r="S1870" s="96" t="s">
        <v>29</v>
      </c>
      <c r="T1870" s="96" t="s">
        <v>30</v>
      </c>
      <c r="U1870" s="96" t="s">
        <v>9</v>
      </c>
      <c r="V1870" s="96" t="s">
        <v>24</v>
      </c>
      <c r="W1870" s="96" t="s">
        <v>24</v>
      </c>
      <c r="X1870" s="96" t="s">
        <v>32</v>
      </c>
      <c r="Y1870" s="96" t="s">
        <v>24</v>
      </c>
      <c r="Z1870" s="96"/>
      <c r="AA1870" s="96"/>
      <c r="AB1870" s="96"/>
      <c r="AC1870" s="96"/>
      <c r="AD1870" s="96" t="s">
        <v>5463</v>
      </c>
      <c r="AE1870" s="96"/>
      <c r="AF1870" s="98" t="s">
        <v>37</v>
      </c>
      <c r="AG1870" s="96" t="s">
        <v>24</v>
      </c>
    </row>
    <row r="1871" spans="1:35" ht="187.2" x14ac:dyDescent="0.3">
      <c r="B1871" s="92" t="s">
        <v>20000</v>
      </c>
      <c r="C1871" s="92" t="s">
        <v>29674</v>
      </c>
      <c r="D1871" s="92" t="s">
        <v>29675</v>
      </c>
      <c r="E1871" s="92" t="s">
        <v>29676</v>
      </c>
      <c r="F1871" s="92" t="s">
        <v>21311</v>
      </c>
      <c r="G1871" s="92" t="s">
        <v>29677</v>
      </c>
      <c r="H1871" s="92">
        <v>1866</v>
      </c>
      <c r="I1871" s="92" t="s">
        <v>21294</v>
      </c>
      <c r="J1871" s="93">
        <v>7.92</v>
      </c>
      <c r="K1871" s="92">
        <v>8759040</v>
      </c>
      <c r="L1871" s="95">
        <v>42733</v>
      </c>
      <c r="M1871" s="92">
        <v>4.0000000000000001E-3</v>
      </c>
      <c r="N1871" s="92" t="s">
        <v>27623</v>
      </c>
      <c r="O1871" s="92" t="s">
        <v>25</v>
      </c>
      <c r="P1871" s="92" t="s">
        <v>254</v>
      </c>
      <c r="Q1871" s="92" t="s">
        <v>43</v>
      </c>
      <c r="R1871" s="92" t="e">
        <v>#N/A</v>
      </c>
      <c r="S1871" s="92" t="e">
        <v>#N/A</v>
      </c>
      <c r="T1871" s="92" t="e">
        <v>#N/A</v>
      </c>
      <c r="U1871" s="92" t="e">
        <v>#N/A</v>
      </c>
      <c r="V1871" s="92" t="e">
        <v>#N/A</v>
      </c>
      <c r="W1871" s="92" t="e">
        <v>#N/A</v>
      </c>
      <c r="X1871" s="92" t="e">
        <v>#N/A</v>
      </c>
      <c r="Y1871" s="92" t="e">
        <v>#N/A</v>
      </c>
      <c r="Z1871" s="92">
        <v>102</v>
      </c>
      <c r="AA1871" s="92" t="s">
        <v>21297</v>
      </c>
      <c r="AB1871" s="92" t="s">
        <v>29678</v>
      </c>
      <c r="AC1871" s="92" t="s">
        <v>29679</v>
      </c>
      <c r="AD1871" s="92" t="e">
        <v>#N/A</v>
      </c>
      <c r="AE1871" s="92" t="s">
        <v>29680</v>
      </c>
      <c r="AF1871" s="94" t="s">
        <v>39206</v>
      </c>
      <c r="AG1871" s="92" t="s">
        <v>39206</v>
      </c>
      <c r="AI1871" s="92" t="b">
        <f t="shared" ref="AI1871:AI1874" si="198">IF(LEN(B1871)=4,LEFT(AF1871,4),LEFT(AF1871,3))=B1871</f>
        <v>1</v>
      </c>
    </row>
    <row r="1872" spans="1:35" ht="115.2" x14ac:dyDescent="0.3">
      <c r="B1872" s="92" t="s">
        <v>5246</v>
      </c>
      <c r="C1872" s="92" t="s">
        <v>31746</v>
      </c>
      <c r="D1872" s="92" t="s">
        <v>31747</v>
      </c>
      <c r="E1872" s="92" t="s">
        <v>31748</v>
      </c>
      <c r="F1872" s="92" t="s">
        <v>21362</v>
      </c>
      <c r="G1872" s="92" t="s">
        <v>31749</v>
      </c>
      <c r="H1872" s="92">
        <v>8023</v>
      </c>
      <c r="I1872" s="92" t="s">
        <v>21294</v>
      </c>
      <c r="J1872" s="93">
        <v>53.55</v>
      </c>
      <c r="K1872" s="92">
        <v>58917600</v>
      </c>
      <c r="L1872" s="95">
        <v>42578</v>
      </c>
      <c r="M1872" s="92">
        <v>4.0000000000000001E-3</v>
      </c>
      <c r="N1872" s="92" t="s">
        <v>23318</v>
      </c>
      <c r="O1872" s="92" t="s">
        <v>25</v>
      </c>
      <c r="P1872" s="92" t="s">
        <v>3</v>
      </c>
      <c r="Q1872" s="92" t="s">
        <v>27</v>
      </c>
      <c r="R1872" s="92" t="s">
        <v>28</v>
      </c>
      <c r="S1872" s="92" t="s">
        <v>29</v>
      </c>
      <c r="T1872" s="92" t="s">
        <v>30</v>
      </c>
      <c r="U1872" s="92" t="s">
        <v>9</v>
      </c>
      <c r="V1872" s="92" t="s">
        <v>751</v>
      </c>
      <c r="W1872" s="92" t="s">
        <v>18</v>
      </c>
      <c r="X1872" s="92" t="s">
        <v>32</v>
      </c>
      <c r="Y1872" s="92" t="s">
        <v>24</v>
      </c>
      <c r="Z1872" s="92">
        <v>88</v>
      </c>
      <c r="AA1872" s="92" t="s">
        <v>21297</v>
      </c>
      <c r="AB1872" s="92" t="s">
        <v>31750</v>
      </c>
      <c r="AC1872" s="92" t="s">
        <v>31751</v>
      </c>
      <c r="AD1872" s="92" t="s">
        <v>5247</v>
      </c>
      <c r="AE1872" s="92" t="s">
        <v>31752</v>
      </c>
      <c r="AF1872" s="94" t="s">
        <v>40527</v>
      </c>
      <c r="AG1872" s="92" t="s">
        <v>35</v>
      </c>
      <c r="AI1872" s="92">
        <f t="shared" ref="AI1872:AI1874" si="199">LEN(B1872)</f>
        <v>4</v>
      </c>
    </row>
    <row r="1873" spans="1:35" ht="158.4" x14ac:dyDescent="0.3">
      <c r="B1873" s="92" t="s">
        <v>5093</v>
      </c>
      <c r="C1873" s="92" t="s">
        <v>31739</v>
      </c>
      <c r="D1873" s="92" t="s">
        <v>31740</v>
      </c>
      <c r="E1873" s="92" t="s">
        <v>31741</v>
      </c>
      <c r="F1873" s="92" t="s">
        <v>21311</v>
      </c>
      <c r="G1873" s="92" t="s">
        <v>31742</v>
      </c>
      <c r="H1873" s="92">
        <v>102464</v>
      </c>
      <c r="I1873" s="92" t="s">
        <v>21294</v>
      </c>
      <c r="J1873" s="93">
        <v>670.99</v>
      </c>
      <c r="K1873" s="92">
        <v>700087500</v>
      </c>
      <c r="L1873" s="95">
        <v>42366</v>
      </c>
      <c r="M1873" s="92">
        <v>2.7000000000000001E-3</v>
      </c>
      <c r="N1873" s="92" t="s">
        <v>21321</v>
      </c>
      <c r="O1873" s="92" t="s">
        <v>25</v>
      </c>
      <c r="P1873" s="92" t="s">
        <v>3</v>
      </c>
      <c r="Q1873" s="92" t="s">
        <v>77</v>
      </c>
      <c r="R1873" s="92" t="s">
        <v>26</v>
      </c>
      <c r="S1873" s="92" t="s">
        <v>29</v>
      </c>
      <c r="T1873" s="92" t="s">
        <v>30</v>
      </c>
      <c r="U1873" s="92" t="s">
        <v>9</v>
      </c>
      <c r="V1873" s="92" t="s">
        <v>24</v>
      </c>
      <c r="W1873" s="92" t="s">
        <v>18</v>
      </c>
      <c r="X1873" s="92" t="s">
        <v>32</v>
      </c>
      <c r="Y1873" s="92" t="s">
        <v>24</v>
      </c>
      <c r="Z1873" s="92">
        <v>78</v>
      </c>
      <c r="AA1873" s="92" t="s">
        <v>21297</v>
      </c>
      <c r="AB1873" s="92" t="s">
        <v>31743</v>
      </c>
      <c r="AC1873" s="92" t="s">
        <v>31744</v>
      </c>
      <c r="AD1873" s="92" t="s">
        <v>5094</v>
      </c>
      <c r="AE1873" s="92" t="s">
        <v>31745</v>
      </c>
      <c r="AF1873" s="94" t="s">
        <v>40528</v>
      </c>
      <c r="AG1873" s="92" t="s">
        <v>35</v>
      </c>
      <c r="AI1873" s="92">
        <f t="shared" si="199"/>
        <v>4</v>
      </c>
    </row>
    <row r="1874" spans="1:35" ht="100.8" x14ac:dyDescent="0.3">
      <c r="B1874" s="92" t="s">
        <v>36042</v>
      </c>
      <c r="C1874" s="92" t="s">
        <v>36043</v>
      </c>
      <c r="D1874" s="92" t="s">
        <v>36044</v>
      </c>
      <c r="E1874" s="92" t="s">
        <v>36045</v>
      </c>
      <c r="F1874" s="92" t="s">
        <v>22615</v>
      </c>
      <c r="G1874" s="92" t="s">
        <v>36046</v>
      </c>
      <c r="H1874" s="92">
        <v>1640</v>
      </c>
      <c r="I1874" s="92" t="s">
        <v>21328</v>
      </c>
      <c r="J1874" s="93">
        <v>10.46</v>
      </c>
      <c r="K1874" s="92">
        <v>12123000</v>
      </c>
      <c r="L1874" s="95">
        <v>43076</v>
      </c>
      <c r="M1874" s="92">
        <v>6.1999999999999998E-3</v>
      </c>
      <c r="N1874" s="92" t="s">
        <v>21479</v>
      </c>
      <c r="O1874" s="92" t="s">
        <v>25</v>
      </c>
      <c r="P1874" s="92" t="s">
        <v>3</v>
      </c>
      <c r="Q1874" s="92" t="e">
        <v>#N/A</v>
      </c>
      <c r="R1874" s="92" t="e">
        <v>#N/A</v>
      </c>
      <c r="S1874" s="92" t="s">
        <v>180</v>
      </c>
      <c r="T1874" s="92" t="e">
        <v>#N/A</v>
      </c>
      <c r="U1874" s="92" t="e">
        <v>#N/A</v>
      </c>
      <c r="V1874" s="92" t="s">
        <v>751</v>
      </c>
      <c r="W1874" s="92" t="e">
        <v>#N/A</v>
      </c>
      <c r="X1874" s="92" t="e">
        <v>#N/A</v>
      </c>
      <c r="Y1874" s="92" t="e">
        <v>#N/A</v>
      </c>
      <c r="Z1874" s="92">
        <v>245</v>
      </c>
      <c r="AA1874" s="92" t="s">
        <v>21297</v>
      </c>
      <c r="AB1874" s="92" t="s">
        <v>36047</v>
      </c>
      <c r="AC1874" s="92" t="s">
        <v>36048</v>
      </c>
      <c r="AD1874" s="92" t="e">
        <v>#N/A</v>
      </c>
      <c r="AE1874" s="92" t="s">
        <v>36049</v>
      </c>
      <c r="AF1874" s="94" t="s">
        <v>40529</v>
      </c>
      <c r="AG1874" s="92" t="s">
        <v>35</v>
      </c>
      <c r="AI1874" s="92">
        <f t="shared" si="199"/>
        <v>4</v>
      </c>
    </row>
    <row r="1875" spans="1:35" x14ac:dyDescent="0.3">
      <c r="A1875" s="96" t="s">
        <v>38562</v>
      </c>
      <c r="B1875" s="96" t="s">
        <v>4952</v>
      </c>
      <c r="C1875" s="96" t="s">
        <v>4953</v>
      </c>
      <c r="D1875" s="96"/>
      <c r="E1875" s="96"/>
      <c r="F1875" s="96"/>
      <c r="G1875" s="96"/>
      <c r="H1875" s="96"/>
      <c r="I1875" s="96"/>
      <c r="J1875" s="97"/>
      <c r="K1875" s="96"/>
      <c r="L1875" s="96"/>
      <c r="M1875" s="96"/>
      <c r="N1875" s="96"/>
      <c r="O1875" s="96" t="s">
        <v>25</v>
      </c>
      <c r="P1875" s="96" t="s">
        <v>3</v>
      </c>
      <c r="Q1875" s="96" t="s">
        <v>77</v>
      </c>
      <c r="R1875" s="96" t="s">
        <v>26</v>
      </c>
      <c r="S1875" s="96" t="s">
        <v>28</v>
      </c>
      <c r="T1875" s="96" t="s">
        <v>30</v>
      </c>
      <c r="U1875" s="96" t="s">
        <v>24</v>
      </c>
      <c r="V1875" s="96" t="s">
        <v>24</v>
      </c>
      <c r="W1875" s="96" t="s">
        <v>24</v>
      </c>
      <c r="X1875" s="96" t="s">
        <v>32</v>
      </c>
      <c r="Y1875" s="96" t="s">
        <v>24</v>
      </c>
      <c r="Z1875" s="96"/>
      <c r="AA1875" s="96"/>
      <c r="AB1875" s="96"/>
      <c r="AC1875" s="96"/>
      <c r="AD1875" s="96" t="s">
        <v>4954</v>
      </c>
      <c r="AE1875" s="96"/>
      <c r="AF1875" s="98" t="s">
        <v>37</v>
      </c>
      <c r="AG1875" s="96" t="s">
        <v>24</v>
      </c>
    </row>
    <row r="1876" spans="1:35" ht="129.6" x14ac:dyDescent="0.3">
      <c r="B1876" s="92" t="s">
        <v>31504</v>
      </c>
      <c r="C1876" s="92" t="s">
        <v>31505</v>
      </c>
      <c r="D1876" s="92" t="s">
        <v>31504</v>
      </c>
      <c r="E1876" s="92" t="s">
        <v>31506</v>
      </c>
      <c r="F1876" s="92" t="s">
        <v>21486</v>
      </c>
      <c r="G1876" s="92" t="s">
        <v>31507</v>
      </c>
      <c r="H1876" s="92">
        <v>1716</v>
      </c>
      <c r="I1876" s="92" t="s">
        <v>21294</v>
      </c>
      <c r="J1876" s="93">
        <v>11.81</v>
      </c>
      <c r="K1876" s="92">
        <v>12311865</v>
      </c>
      <c r="L1876" s="95">
        <v>43891</v>
      </c>
      <c r="M1876" s="92">
        <v>8.6E-3</v>
      </c>
      <c r="N1876" s="92" t="s">
        <v>21696</v>
      </c>
      <c r="O1876" s="92" t="s">
        <v>38576</v>
      </c>
      <c r="P1876" s="92" t="e">
        <v>#N/A</v>
      </c>
      <c r="Q1876" s="92" t="e">
        <v>#N/A</v>
      </c>
      <c r="R1876" s="92" t="e">
        <v>#N/A</v>
      </c>
      <c r="S1876" s="92" t="e">
        <v>#N/A</v>
      </c>
      <c r="T1876" s="92" t="e">
        <v>#N/A</v>
      </c>
      <c r="U1876" s="92" t="e">
        <v>#N/A</v>
      </c>
      <c r="V1876" s="92" t="e">
        <v>#N/A</v>
      </c>
      <c r="W1876" s="92" t="e">
        <v>#N/A</v>
      </c>
      <c r="X1876" s="92" t="e">
        <v>#N/A</v>
      </c>
      <c r="Y1876" s="92" t="e">
        <v>#N/A</v>
      </c>
      <c r="Z1876" s="92">
        <v>0</v>
      </c>
      <c r="AA1876" s="92" t="s">
        <v>21304</v>
      </c>
      <c r="AB1876" s="92">
        <v>527289789</v>
      </c>
      <c r="AC1876" s="92" t="s">
        <v>31508</v>
      </c>
      <c r="AD1876" s="92" t="e">
        <v>#N/A</v>
      </c>
      <c r="AE1876" s="92" t="s">
        <v>31509</v>
      </c>
      <c r="AF1876" s="94" t="s">
        <v>40530</v>
      </c>
      <c r="AG1876" s="92" t="s">
        <v>35</v>
      </c>
      <c r="AI1876" s="92">
        <f t="shared" ref="AI1876:AI1879" si="200">LEN(B1876)</f>
        <v>3</v>
      </c>
    </row>
    <row r="1877" spans="1:35" ht="100.8" x14ac:dyDescent="0.3">
      <c r="B1877" s="92" t="s">
        <v>32132</v>
      </c>
      <c r="C1877" s="92" t="s">
        <v>32133</v>
      </c>
      <c r="D1877" s="92" t="s">
        <v>32134</v>
      </c>
      <c r="E1877" s="92" t="s">
        <v>32135</v>
      </c>
      <c r="F1877" s="92" t="s">
        <v>21336</v>
      </c>
      <c r="G1877" s="92" t="s">
        <v>32136</v>
      </c>
      <c r="H1877" s="92">
        <v>8650</v>
      </c>
      <c r="I1877" s="92" t="s">
        <v>21294</v>
      </c>
      <c r="J1877" s="93">
        <v>24.47</v>
      </c>
      <c r="K1877" s="92">
        <v>24132600</v>
      </c>
      <c r="L1877" s="95">
        <v>43964</v>
      </c>
      <c r="M1877" s="92">
        <v>1.1599999999999999E-2</v>
      </c>
      <c r="N1877" s="92" t="s">
        <v>5145</v>
      </c>
      <c r="O1877" s="92" t="e">
        <v>#N/A</v>
      </c>
      <c r="P1877" s="92" t="e">
        <v>#N/A</v>
      </c>
      <c r="Q1877" s="92" t="e">
        <v>#N/A</v>
      </c>
      <c r="R1877" s="92" t="e">
        <v>#N/A</v>
      </c>
      <c r="S1877" s="92" t="e">
        <v>#N/A</v>
      </c>
      <c r="T1877" s="92" t="e">
        <v>#N/A</v>
      </c>
      <c r="U1877" s="92" t="e">
        <v>#N/A</v>
      </c>
      <c r="V1877" s="92" t="e">
        <v>#N/A</v>
      </c>
      <c r="W1877" s="92" t="e">
        <v>#N/A</v>
      </c>
      <c r="X1877" s="92" t="e">
        <v>#N/A</v>
      </c>
      <c r="Y1877" s="92" t="e">
        <v>#N/A</v>
      </c>
      <c r="Z1877" s="92">
        <v>0</v>
      </c>
      <c r="AA1877" s="92" t="s">
        <v>21304</v>
      </c>
      <c r="AB1877" s="92" t="s">
        <v>32137</v>
      </c>
      <c r="AC1877" s="92" t="s">
        <v>32138</v>
      </c>
      <c r="AD1877" s="92" t="e">
        <v>#N/A</v>
      </c>
      <c r="AE1877" s="92" t="s">
        <v>32139</v>
      </c>
      <c r="AF1877" s="94" t="s">
        <v>40531</v>
      </c>
      <c r="AG1877" s="92" t="s">
        <v>35</v>
      </c>
      <c r="AI1877" s="92">
        <f t="shared" si="200"/>
        <v>4</v>
      </c>
    </row>
    <row r="1878" spans="1:35" ht="172.8" x14ac:dyDescent="0.3">
      <c r="B1878" s="92" t="s">
        <v>32116</v>
      </c>
      <c r="C1878" s="92" t="s">
        <v>32117</v>
      </c>
      <c r="D1878" s="92" t="s">
        <v>32118</v>
      </c>
      <c r="E1878" s="92" t="s">
        <v>32119</v>
      </c>
      <c r="F1878" s="92" t="s">
        <v>21336</v>
      </c>
      <c r="G1878" s="92" t="s">
        <v>32120</v>
      </c>
      <c r="H1878" s="92">
        <v>98415</v>
      </c>
      <c r="I1878" s="92" t="s">
        <v>21294</v>
      </c>
      <c r="J1878" s="93">
        <v>2.5</v>
      </c>
      <c r="K1878" s="92">
        <v>20263150</v>
      </c>
      <c r="L1878" s="95">
        <v>44103</v>
      </c>
      <c r="M1878" s="92">
        <v>1.18E-2</v>
      </c>
      <c r="N1878" s="92" t="s">
        <v>5145</v>
      </c>
      <c r="O1878" s="92" t="e">
        <v>#N/A</v>
      </c>
      <c r="P1878" s="92" t="e">
        <v>#N/A</v>
      </c>
      <c r="Q1878" s="92" t="e">
        <v>#N/A</v>
      </c>
      <c r="R1878" s="92" t="e">
        <v>#N/A</v>
      </c>
      <c r="S1878" s="92" t="e">
        <v>#N/A</v>
      </c>
      <c r="T1878" s="92" t="e">
        <v>#N/A</v>
      </c>
      <c r="U1878" s="92" t="e">
        <v>#N/A</v>
      </c>
      <c r="V1878" s="92" t="e">
        <v>#N/A</v>
      </c>
      <c r="W1878" s="92" t="e">
        <v>#N/A</v>
      </c>
      <c r="X1878" s="92" t="e">
        <v>#N/A</v>
      </c>
      <c r="Y1878" s="92" t="e">
        <v>#N/A</v>
      </c>
      <c r="Z1878" s="92">
        <v>0</v>
      </c>
      <c r="AA1878" s="92" t="s">
        <v>21304</v>
      </c>
      <c r="AB1878" s="92" t="s">
        <v>32121</v>
      </c>
      <c r="AC1878" s="92" t="s">
        <v>32122</v>
      </c>
      <c r="AD1878" s="92" t="e">
        <v>#N/A</v>
      </c>
      <c r="AE1878" s="92" t="s">
        <v>32123</v>
      </c>
      <c r="AF1878" s="94" t="s">
        <v>40532</v>
      </c>
      <c r="AG1878" s="92" t="s">
        <v>35</v>
      </c>
      <c r="AI1878" s="92">
        <f t="shared" si="200"/>
        <v>4</v>
      </c>
    </row>
    <row r="1879" spans="1:35" x14ac:dyDescent="0.3">
      <c r="B1879" s="92" t="s">
        <v>32124</v>
      </c>
      <c r="C1879" s="92" t="s">
        <v>32125</v>
      </c>
      <c r="D1879" s="92" t="s">
        <v>32126</v>
      </c>
      <c r="E1879" s="92" t="s">
        <v>32127</v>
      </c>
      <c r="F1879" s="92" t="s">
        <v>21362</v>
      </c>
      <c r="G1879" s="92" t="s">
        <v>32128</v>
      </c>
      <c r="H1879" s="92">
        <v>0</v>
      </c>
      <c r="I1879" s="92" t="s">
        <v>21328</v>
      </c>
      <c r="J1879" s="93">
        <v>3.44</v>
      </c>
      <c r="K1879" s="92">
        <v>3435750</v>
      </c>
      <c r="L1879" s="95">
        <v>43163</v>
      </c>
      <c r="M1879" s="92">
        <v>1.2699999999999999E-2</v>
      </c>
      <c r="N1879" s="92" t="s">
        <v>23352</v>
      </c>
      <c r="O1879" s="92" t="s">
        <v>25</v>
      </c>
      <c r="P1879" s="92" t="s">
        <v>3</v>
      </c>
      <c r="Q1879" s="99" t="s">
        <v>77</v>
      </c>
      <c r="R1879" s="92" t="e">
        <v>#N/A</v>
      </c>
      <c r="S1879" s="92" t="e">
        <v>#N/A</v>
      </c>
      <c r="T1879" s="92" t="e">
        <v>#N/A</v>
      </c>
      <c r="U1879" s="92" t="e">
        <v>#N/A</v>
      </c>
      <c r="V1879" s="92" t="e">
        <v>#N/A</v>
      </c>
      <c r="W1879" s="92" t="e">
        <v>#N/A</v>
      </c>
      <c r="X1879" s="92" t="s">
        <v>85</v>
      </c>
      <c r="Y1879" s="92" t="e">
        <v>#N/A</v>
      </c>
      <c r="Z1879" s="92">
        <v>0</v>
      </c>
      <c r="AA1879" s="92" t="s">
        <v>21304</v>
      </c>
      <c r="AB1879" s="92" t="s">
        <v>32129</v>
      </c>
      <c r="AC1879" s="92" t="s">
        <v>32130</v>
      </c>
      <c r="AD1879" s="92" t="e">
        <v>#N/A</v>
      </c>
      <c r="AE1879" s="92" t="s">
        <v>32131</v>
      </c>
      <c r="AF1879" s="94" t="e">
        <v>#N/A</v>
      </c>
      <c r="AG1879" s="92" t="s">
        <v>35</v>
      </c>
      <c r="AI1879" s="92">
        <f t="shared" si="200"/>
        <v>4</v>
      </c>
    </row>
    <row r="1880" spans="1:35" x14ac:dyDescent="0.3">
      <c r="B1880" s="92" t="s">
        <v>4797</v>
      </c>
      <c r="C1880" s="92" t="s">
        <v>23431</v>
      </c>
      <c r="D1880" s="92" t="s">
        <v>23432</v>
      </c>
      <c r="E1880" s="92" t="s">
        <v>23433</v>
      </c>
      <c r="F1880" s="92" t="s">
        <v>22338</v>
      </c>
      <c r="G1880" s="92" t="s">
        <v>23434</v>
      </c>
      <c r="H1880" s="92">
        <v>9115</v>
      </c>
      <c r="I1880" s="92" t="s">
        <v>21294</v>
      </c>
      <c r="J1880" s="93">
        <v>38.340000000000003</v>
      </c>
      <c r="K1880" s="92">
        <v>42079000</v>
      </c>
      <c r="L1880" s="95">
        <v>42290</v>
      </c>
      <c r="M1880" s="92">
        <v>7.9000000000000008E-3</v>
      </c>
      <c r="N1880" s="92" t="s">
        <v>21733</v>
      </c>
      <c r="O1880" s="92" t="s">
        <v>25</v>
      </c>
      <c r="P1880" s="92" t="s">
        <v>164</v>
      </c>
      <c r="Q1880" s="92" t="s">
        <v>77</v>
      </c>
      <c r="R1880" s="92" t="s">
        <v>26</v>
      </c>
      <c r="S1880" s="92" t="s">
        <v>28</v>
      </c>
      <c r="T1880" s="92" t="s">
        <v>30</v>
      </c>
      <c r="U1880" s="92" t="s">
        <v>24</v>
      </c>
      <c r="V1880" s="92" t="s">
        <v>24</v>
      </c>
      <c r="W1880" s="92" t="s">
        <v>24</v>
      </c>
      <c r="X1880" s="92" t="s">
        <v>32</v>
      </c>
      <c r="Y1880" s="92" t="s">
        <v>24</v>
      </c>
      <c r="Z1880" s="92">
        <v>30</v>
      </c>
      <c r="AA1880" s="92" t="s">
        <v>21297</v>
      </c>
      <c r="AB1880" s="92" t="s">
        <v>23435</v>
      </c>
      <c r="AC1880" s="92" t="s">
        <v>23436</v>
      </c>
      <c r="AD1880" s="92" t="s">
        <v>4798</v>
      </c>
      <c r="AE1880" s="92" t="s">
        <v>23437</v>
      </c>
      <c r="AF1880" s="94" t="s">
        <v>37</v>
      </c>
      <c r="AG1880" s="92" t="s">
        <v>39207</v>
      </c>
      <c r="AI1880" s="92" t="b">
        <f t="shared" ref="AI1876:AI1881" si="201">IF(LEN(B1880)=4,LEFT(AF1880,4),LEFT(AF1880,3))=B1880</f>
        <v>0</v>
      </c>
    </row>
    <row r="1881" spans="1:35" ht="115.2" x14ac:dyDescent="0.3">
      <c r="B1881" s="92" t="s">
        <v>3857</v>
      </c>
      <c r="C1881" s="92" t="s">
        <v>23300</v>
      </c>
      <c r="D1881" s="92" t="s">
        <v>23301</v>
      </c>
      <c r="E1881" s="92" t="s">
        <v>23302</v>
      </c>
      <c r="F1881" s="92" t="s">
        <v>22338</v>
      </c>
      <c r="G1881" s="92" t="s">
        <v>23303</v>
      </c>
      <c r="H1881" s="92" t="s">
        <v>21372</v>
      </c>
      <c r="I1881" s="92" t="s">
        <v>21294</v>
      </c>
      <c r="K1881" s="92">
        <v>11253750</v>
      </c>
      <c r="L1881" s="95" t="s">
        <v>21372</v>
      </c>
      <c r="M1881" s="92" t="s">
        <v>21372</v>
      </c>
      <c r="N1881" s="92" t="s">
        <v>21488</v>
      </c>
      <c r="O1881" s="92" t="s">
        <v>25</v>
      </c>
      <c r="P1881" s="92" t="s">
        <v>3</v>
      </c>
      <c r="Q1881" s="92" t="s">
        <v>341</v>
      </c>
      <c r="R1881" s="92" t="s">
        <v>342</v>
      </c>
      <c r="S1881" s="92" t="s">
        <v>29</v>
      </c>
      <c r="T1881" s="92" t="s">
        <v>30</v>
      </c>
      <c r="U1881" s="92" t="s">
        <v>24</v>
      </c>
      <c r="V1881" s="92" t="s">
        <v>24</v>
      </c>
      <c r="W1881" s="92" t="s">
        <v>24</v>
      </c>
      <c r="X1881" s="92" t="s">
        <v>32</v>
      </c>
      <c r="Y1881" s="92" t="s">
        <v>24</v>
      </c>
      <c r="Z1881" s="92">
        <v>50</v>
      </c>
      <c r="AA1881" s="92" t="s">
        <v>21297</v>
      </c>
      <c r="AB1881" s="92" t="s">
        <v>23304</v>
      </c>
      <c r="AC1881" s="92" t="s">
        <v>23305</v>
      </c>
      <c r="AD1881" s="92" t="s">
        <v>3858</v>
      </c>
      <c r="AE1881" s="92" t="s">
        <v>23306</v>
      </c>
      <c r="AF1881" s="94" t="s">
        <v>40533</v>
      </c>
      <c r="AG1881" s="92" t="s">
        <v>35</v>
      </c>
      <c r="AI1881" s="92">
        <f>LEN(B1881)</f>
        <v>4</v>
      </c>
    </row>
    <row r="1882" spans="1:35" ht="43.2" x14ac:dyDescent="0.3">
      <c r="A1882" s="96" t="s">
        <v>38562</v>
      </c>
      <c r="B1882" s="96" t="s">
        <v>1138</v>
      </c>
      <c r="C1882" s="96" t="s">
        <v>1139</v>
      </c>
      <c r="D1882" s="96"/>
      <c r="E1882" s="96"/>
      <c r="F1882" s="96"/>
      <c r="G1882" s="96"/>
      <c r="H1882" s="96"/>
      <c r="I1882" s="96"/>
      <c r="J1882" s="97"/>
      <c r="K1882" s="96"/>
      <c r="L1882" s="96"/>
      <c r="M1882" s="96"/>
      <c r="N1882" s="96"/>
      <c r="O1882" s="96" t="s">
        <v>25</v>
      </c>
      <c r="P1882" s="96" t="s">
        <v>3</v>
      </c>
      <c r="Q1882" s="96" t="s">
        <v>77</v>
      </c>
      <c r="R1882" s="96" t="s">
        <v>26</v>
      </c>
      <c r="S1882" s="96" t="s">
        <v>29</v>
      </c>
      <c r="T1882" s="96" t="s">
        <v>30</v>
      </c>
      <c r="U1882" s="96" t="s">
        <v>188</v>
      </c>
      <c r="V1882" s="96" t="s">
        <v>24</v>
      </c>
      <c r="W1882" s="96" t="s">
        <v>24</v>
      </c>
      <c r="X1882" s="96" t="s">
        <v>32</v>
      </c>
      <c r="Y1882" s="96" t="s">
        <v>24</v>
      </c>
      <c r="Z1882" s="96"/>
      <c r="AA1882" s="96"/>
      <c r="AB1882" s="96"/>
      <c r="AC1882" s="96"/>
      <c r="AD1882" s="96" t="s">
        <v>1141</v>
      </c>
      <c r="AE1882" s="96"/>
      <c r="AF1882" s="98" t="s">
        <v>1140</v>
      </c>
      <c r="AG1882" s="96" t="s">
        <v>24</v>
      </c>
    </row>
    <row r="1883" spans="1:35" ht="72" x14ac:dyDescent="0.3">
      <c r="A1883" s="96" t="s">
        <v>38562</v>
      </c>
      <c r="B1883" s="96" t="s">
        <v>1142</v>
      </c>
      <c r="C1883" s="96" t="s">
        <v>1143</v>
      </c>
      <c r="D1883" s="96"/>
      <c r="E1883" s="96"/>
      <c r="F1883" s="96"/>
      <c r="G1883" s="96"/>
      <c r="H1883" s="96"/>
      <c r="I1883" s="96"/>
      <c r="J1883" s="97"/>
      <c r="K1883" s="96"/>
      <c r="L1883" s="96"/>
      <c r="M1883" s="96"/>
      <c r="N1883" s="96"/>
      <c r="O1883" s="96" t="s">
        <v>25</v>
      </c>
      <c r="P1883" s="96" t="s">
        <v>3</v>
      </c>
      <c r="Q1883" s="96" t="s">
        <v>57</v>
      </c>
      <c r="R1883" s="96" t="s">
        <v>28</v>
      </c>
      <c r="S1883" s="96" t="s">
        <v>29</v>
      </c>
      <c r="T1883" s="96" t="s">
        <v>30</v>
      </c>
      <c r="U1883" s="96" t="s">
        <v>24</v>
      </c>
      <c r="V1883" s="96" t="s">
        <v>24</v>
      </c>
      <c r="W1883" s="96" t="s">
        <v>24</v>
      </c>
      <c r="X1883" s="96" t="s">
        <v>32</v>
      </c>
      <c r="Y1883" s="96" t="s">
        <v>24</v>
      </c>
      <c r="Z1883" s="96"/>
      <c r="AA1883" s="96"/>
      <c r="AB1883" s="96"/>
      <c r="AC1883" s="96"/>
      <c r="AD1883" s="96" t="s">
        <v>1145</v>
      </c>
      <c r="AE1883" s="96"/>
      <c r="AF1883" s="98" t="s">
        <v>1144</v>
      </c>
      <c r="AG1883" s="96" t="s">
        <v>24</v>
      </c>
    </row>
    <row r="1884" spans="1:35" ht="129.6" x14ac:dyDescent="0.3">
      <c r="B1884" s="92" t="s">
        <v>35104</v>
      </c>
      <c r="C1884" s="92" t="s">
        <v>35105</v>
      </c>
      <c r="D1884" s="92" t="s">
        <v>35106</v>
      </c>
      <c r="E1884" s="92" t="s">
        <v>35107</v>
      </c>
      <c r="F1884" s="92" t="s">
        <v>21336</v>
      </c>
      <c r="G1884" s="92" t="s">
        <v>35108</v>
      </c>
      <c r="H1884" s="92">
        <v>64675</v>
      </c>
      <c r="I1884" s="92" t="s">
        <v>21294</v>
      </c>
      <c r="J1884" s="93">
        <v>552.62</v>
      </c>
      <c r="K1884" s="92">
        <v>601696500</v>
      </c>
      <c r="L1884" s="95">
        <v>42864</v>
      </c>
      <c r="M1884" s="92">
        <v>8.0000000000000002E-3</v>
      </c>
      <c r="N1884" s="92" t="s">
        <v>21330</v>
      </c>
      <c r="O1884" s="92" t="e">
        <v>#N/A</v>
      </c>
      <c r="P1884" s="92" t="e">
        <v>#N/A</v>
      </c>
      <c r="Q1884" s="92" t="e">
        <v>#N/A</v>
      </c>
      <c r="R1884" s="92" t="e">
        <v>#N/A</v>
      </c>
      <c r="S1884" s="92" t="e">
        <v>#N/A</v>
      </c>
      <c r="T1884" s="92" t="e">
        <v>#N/A</v>
      </c>
      <c r="U1884" s="92" t="e">
        <v>#N/A</v>
      </c>
      <c r="V1884" s="92" t="e">
        <v>#N/A</v>
      </c>
      <c r="W1884" s="92" t="e">
        <v>#N/A</v>
      </c>
      <c r="X1884" s="92" t="e">
        <v>#N/A</v>
      </c>
      <c r="Y1884" s="92" t="e">
        <v>#N/A</v>
      </c>
      <c r="Z1884" s="92">
        <v>17</v>
      </c>
      <c r="AA1884" s="92" t="s">
        <v>21304</v>
      </c>
      <c r="AB1884" s="92" t="s">
        <v>35109</v>
      </c>
      <c r="AC1884" s="92" t="s">
        <v>35110</v>
      </c>
      <c r="AD1884" s="92" t="e">
        <v>#N/A</v>
      </c>
      <c r="AE1884" s="92" t="s">
        <v>35111</v>
      </c>
      <c r="AF1884" s="94" t="s">
        <v>40534</v>
      </c>
      <c r="AG1884" s="92" t="s">
        <v>35</v>
      </c>
      <c r="AI1884" s="92">
        <f>LEN(B1884)</f>
        <v>4</v>
      </c>
    </row>
    <row r="1885" spans="1:35" x14ac:dyDescent="0.3">
      <c r="A1885" s="96" t="s">
        <v>38562</v>
      </c>
      <c r="B1885" s="96" t="s">
        <v>3198</v>
      </c>
      <c r="C1885" s="96" t="s">
        <v>3199</v>
      </c>
      <c r="D1885" s="96"/>
      <c r="E1885" s="96"/>
      <c r="F1885" s="96"/>
      <c r="G1885" s="96"/>
      <c r="H1885" s="96"/>
      <c r="I1885" s="96"/>
      <c r="J1885" s="97"/>
      <c r="K1885" s="96"/>
      <c r="L1885" s="96"/>
      <c r="M1885" s="96"/>
      <c r="N1885" s="96"/>
      <c r="O1885" s="96" t="s">
        <v>75</v>
      </c>
      <c r="P1885" s="96" t="s">
        <v>154</v>
      </c>
      <c r="Q1885" s="96" t="s">
        <v>77</v>
      </c>
      <c r="R1885" s="96" t="s">
        <v>26</v>
      </c>
      <c r="S1885" s="96" t="s">
        <v>24</v>
      </c>
      <c r="T1885" s="96" t="s">
        <v>30</v>
      </c>
      <c r="U1885" s="96" t="s">
        <v>78</v>
      </c>
      <c r="V1885" s="96" t="s">
        <v>24</v>
      </c>
      <c r="W1885" s="96" t="s">
        <v>24</v>
      </c>
      <c r="X1885" s="96" t="s">
        <v>32</v>
      </c>
      <c r="Y1885" s="96" t="s">
        <v>24</v>
      </c>
      <c r="Z1885" s="96"/>
      <c r="AA1885" s="96"/>
      <c r="AB1885" s="96"/>
      <c r="AC1885" s="96"/>
      <c r="AD1885" s="96" t="s">
        <v>3200</v>
      </c>
      <c r="AE1885" s="96"/>
      <c r="AF1885" s="98" t="s">
        <v>37</v>
      </c>
      <c r="AG1885" s="96" t="s">
        <v>24</v>
      </c>
    </row>
    <row r="1886" spans="1:35" x14ac:dyDescent="0.3">
      <c r="A1886" s="96" t="s">
        <v>38562</v>
      </c>
      <c r="B1886" s="96" t="s">
        <v>2074</v>
      </c>
      <c r="C1886" s="96" t="s">
        <v>2075</v>
      </c>
      <c r="D1886" s="96"/>
      <c r="E1886" s="96"/>
      <c r="F1886" s="96"/>
      <c r="G1886" s="96"/>
      <c r="H1886" s="96"/>
      <c r="I1886" s="96"/>
      <c r="J1886" s="97"/>
      <c r="K1886" s="96"/>
      <c r="L1886" s="96"/>
      <c r="M1886" s="96"/>
      <c r="N1886" s="96"/>
      <c r="O1886" s="96" t="s">
        <v>25</v>
      </c>
      <c r="P1886" s="96" t="s">
        <v>3</v>
      </c>
      <c r="Q1886" s="96" t="s">
        <v>341</v>
      </c>
      <c r="R1886" s="96" t="s">
        <v>342</v>
      </c>
      <c r="S1886" s="96" t="s">
        <v>28</v>
      </c>
      <c r="T1886" s="96" t="s">
        <v>30</v>
      </c>
      <c r="U1886" s="96" t="s">
        <v>24</v>
      </c>
      <c r="V1886" s="96" t="s">
        <v>24</v>
      </c>
      <c r="W1886" s="96" t="s">
        <v>24</v>
      </c>
      <c r="X1886" s="96" t="s">
        <v>32</v>
      </c>
      <c r="Y1886" s="96" t="s">
        <v>24</v>
      </c>
      <c r="Z1886" s="96"/>
      <c r="AA1886" s="96"/>
      <c r="AB1886" s="96"/>
      <c r="AC1886" s="96"/>
      <c r="AD1886" s="96" t="s">
        <v>1014</v>
      </c>
      <c r="AE1886" s="96"/>
      <c r="AF1886" s="98" t="s">
        <v>2076</v>
      </c>
      <c r="AG1886" s="96" t="s">
        <v>24</v>
      </c>
    </row>
    <row r="1887" spans="1:35" x14ac:dyDescent="0.3">
      <c r="A1887" s="96" t="s">
        <v>38562</v>
      </c>
      <c r="B1887" s="96" t="s">
        <v>342</v>
      </c>
      <c r="C1887" s="96" t="s">
        <v>377</v>
      </c>
      <c r="D1887" s="96"/>
      <c r="E1887" s="96"/>
      <c r="F1887" s="96"/>
      <c r="G1887" s="96"/>
      <c r="H1887" s="96"/>
      <c r="I1887" s="96"/>
      <c r="J1887" s="97"/>
      <c r="K1887" s="96"/>
      <c r="L1887" s="96"/>
      <c r="M1887" s="96"/>
      <c r="N1887" s="96"/>
      <c r="O1887" s="96" t="s">
        <v>151</v>
      </c>
      <c r="P1887" s="96" t="s">
        <v>378</v>
      </c>
      <c r="Q1887" s="96" t="s">
        <v>341</v>
      </c>
      <c r="R1887" s="96" t="s">
        <v>26</v>
      </c>
      <c r="S1887" s="96" t="s">
        <v>24</v>
      </c>
      <c r="T1887" s="96" t="s">
        <v>30</v>
      </c>
      <c r="U1887" s="96" t="s">
        <v>24</v>
      </c>
      <c r="V1887" s="96" t="s">
        <v>24</v>
      </c>
      <c r="W1887" s="96" t="s">
        <v>24</v>
      </c>
      <c r="X1887" s="96" t="s">
        <v>32</v>
      </c>
      <c r="Y1887" s="96" t="s">
        <v>24</v>
      </c>
      <c r="Z1887" s="96"/>
      <c r="AA1887" s="96"/>
      <c r="AB1887" s="96"/>
      <c r="AC1887" s="96"/>
      <c r="AD1887" s="96" t="s">
        <v>379</v>
      </c>
      <c r="AE1887" s="96"/>
      <c r="AF1887" s="98" t="s">
        <v>37</v>
      </c>
      <c r="AG1887" s="96" t="s">
        <v>24</v>
      </c>
    </row>
    <row r="1888" spans="1:35" x14ac:dyDescent="0.3">
      <c r="A1888" s="96" t="s">
        <v>38562</v>
      </c>
      <c r="B1888" s="96" t="s">
        <v>2915</v>
      </c>
      <c r="C1888" s="96" t="s">
        <v>2916</v>
      </c>
      <c r="D1888" s="96"/>
      <c r="E1888" s="96"/>
      <c r="F1888" s="96"/>
      <c r="G1888" s="96"/>
      <c r="H1888" s="96"/>
      <c r="I1888" s="96"/>
      <c r="J1888" s="97"/>
      <c r="K1888" s="96"/>
      <c r="L1888" s="96"/>
      <c r="M1888" s="96"/>
      <c r="N1888" s="96"/>
      <c r="O1888" s="96" t="s">
        <v>151</v>
      </c>
      <c r="P1888" s="96" t="s">
        <v>606</v>
      </c>
      <c r="Q1888" s="96" t="s">
        <v>64</v>
      </c>
      <c r="R1888" s="96" t="s">
        <v>28</v>
      </c>
      <c r="S1888" s="96" t="s">
        <v>24</v>
      </c>
      <c r="T1888" s="96" t="s">
        <v>30</v>
      </c>
      <c r="U1888" s="96" t="s">
        <v>24</v>
      </c>
      <c r="V1888" s="96" t="s">
        <v>24</v>
      </c>
      <c r="W1888" s="96" t="s">
        <v>24</v>
      </c>
      <c r="X1888" s="96" t="s">
        <v>32</v>
      </c>
      <c r="Y1888" s="96" t="s">
        <v>24</v>
      </c>
      <c r="Z1888" s="96"/>
      <c r="AA1888" s="96"/>
      <c r="AB1888" s="96"/>
      <c r="AC1888" s="96"/>
      <c r="AD1888" s="96" t="s">
        <v>2917</v>
      </c>
      <c r="AE1888" s="96"/>
      <c r="AF1888" s="98" t="s">
        <v>37</v>
      </c>
      <c r="AG1888" s="96" t="s">
        <v>24</v>
      </c>
    </row>
    <row r="1889" spans="1:35" x14ac:dyDescent="0.3">
      <c r="A1889" s="96" t="s">
        <v>38562</v>
      </c>
      <c r="B1889" s="96" t="s">
        <v>604</v>
      </c>
      <c r="C1889" s="96" t="s">
        <v>605</v>
      </c>
      <c r="D1889" s="96"/>
      <c r="E1889" s="96"/>
      <c r="F1889" s="96"/>
      <c r="G1889" s="96"/>
      <c r="H1889" s="96"/>
      <c r="I1889" s="96"/>
      <c r="J1889" s="97"/>
      <c r="K1889" s="96"/>
      <c r="L1889" s="96"/>
      <c r="M1889" s="96"/>
      <c r="N1889" s="96"/>
      <c r="O1889" s="96" t="s">
        <v>151</v>
      </c>
      <c r="P1889" s="96" t="s">
        <v>606</v>
      </c>
      <c r="Q1889" s="96" t="s">
        <v>64</v>
      </c>
      <c r="R1889" s="96" t="s">
        <v>28</v>
      </c>
      <c r="S1889" s="96" t="s">
        <v>24</v>
      </c>
      <c r="T1889" s="96" t="s">
        <v>30</v>
      </c>
      <c r="U1889" s="96" t="s">
        <v>24</v>
      </c>
      <c r="V1889" s="96" t="s">
        <v>24</v>
      </c>
      <c r="W1889" s="96" t="s">
        <v>24</v>
      </c>
      <c r="X1889" s="96" t="s">
        <v>202</v>
      </c>
      <c r="Y1889" s="96" t="s">
        <v>24</v>
      </c>
      <c r="Z1889" s="96"/>
      <c r="AA1889" s="96"/>
      <c r="AB1889" s="96"/>
      <c r="AC1889" s="96"/>
      <c r="AD1889" s="96" t="s">
        <v>607</v>
      </c>
      <c r="AE1889" s="96"/>
      <c r="AF1889" s="98" t="s">
        <v>37</v>
      </c>
      <c r="AG1889" s="96" t="s">
        <v>24</v>
      </c>
    </row>
    <row r="1890" spans="1:35" x14ac:dyDescent="0.3">
      <c r="A1890" s="96" t="s">
        <v>38562</v>
      </c>
      <c r="B1890" s="96" t="s">
        <v>1225</v>
      </c>
      <c r="C1890" s="96" t="s">
        <v>1226</v>
      </c>
      <c r="D1890" s="96"/>
      <c r="E1890" s="96"/>
      <c r="F1890" s="96"/>
      <c r="G1890" s="96"/>
      <c r="H1890" s="96"/>
      <c r="I1890" s="96"/>
      <c r="J1890" s="97"/>
      <c r="K1890" s="96"/>
      <c r="L1890" s="96"/>
      <c r="M1890" s="96"/>
      <c r="N1890" s="96"/>
      <c r="O1890" s="96" t="s">
        <v>25</v>
      </c>
      <c r="P1890" s="96" t="s">
        <v>1227</v>
      </c>
      <c r="Q1890" s="96" t="s">
        <v>43</v>
      </c>
      <c r="R1890" s="96" t="s">
        <v>28</v>
      </c>
      <c r="S1890" s="96" t="s">
        <v>28</v>
      </c>
      <c r="T1890" s="96" t="s">
        <v>30</v>
      </c>
      <c r="U1890" s="96" t="s">
        <v>24</v>
      </c>
      <c r="V1890" s="96" t="s">
        <v>24</v>
      </c>
      <c r="W1890" s="96" t="s">
        <v>24</v>
      </c>
      <c r="X1890" s="96" t="s">
        <v>32</v>
      </c>
      <c r="Y1890" s="96" t="s">
        <v>24</v>
      </c>
      <c r="Z1890" s="96"/>
      <c r="AA1890" s="96"/>
      <c r="AB1890" s="96"/>
      <c r="AC1890" s="96"/>
      <c r="AD1890" s="96" t="s">
        <v>1228</v>
      </c>
      <c r="AE1890" s="96"/>
      <c r="AF1890" s="98" t="s">
        <v>37</v>
      </c>
      <c r="AG1890" s="96" t="s">
        <v>24</v>
      </c>
    </row>
    <row r="1891" spans="1:35" x14ac:dyDescent="0.3">
      <c r="A1891" s="96" t="s">
        <v>38562</v>
      </c>
      <c r="B1891" s="96" t="s">
        <v>1919</v>
      </c>
      <c r="C1891" s="96" t="s">
        <v>1920</v>
      </c>
      <c r="D1891" s="96"/>
      <c r="E1891" s="96"/>
      <c r="F1891" s="96"/>
      <c r="G1891" s="96"/>
      <c r="H1891" s="96"/>
      <c r="I1891" s="96"/>
      <c r="J1891" s="97"/>
      <c r="K1891" s="96"/>
      <c r="L1891" s="96"/>
      <c r="M1891" s="96"/>
      <c r="N1891" s="96"/>
      <c r="O1891" s="96" t="s">
        <v>25</v>
      </c>
      <c r="P1891" s="96" t="s">
        <v>3</v>
      </c>
      <c r="Q1891" s="96" t="s">
        <v>67</v>
      </c>
      <c r="R1891" s="96" t="s">
        <v>28</v>
      </c>
      <c r="S1891" s="96" t="s">
        <v>28</v>
      </c>
      <c r="T1891" s="96" t="s">
        <v>30</v>
      </c>
      <c r="U1891" s="96" t="s">
        <v>24</v>
      </c>
      <c r="V1891" s="96" t="s">
        <v>24</v>
      </c>
      <c r="W1891" s="96" t="s">
        <v>24</v>
      </c>
      <c r="X1891" s="96" t="s">
        <v>32</v>
      </c>
      <c r="Y1891" s="96" t="s">
        <v>24</v>
      </c>
      <c r="Z1891" s="96"/>
      <c r="AA1891" s="96"/>
      <c r="AB1891" s="96"/>
      <c r="AC1891" s="96"/>
      <c r="AD1891" s="96" t="s">
        <v>1921</v>
      </c>
      <c r="AE1891" s="96"/>
      <c r="AF1891" s="98" t="s">
        <v>37</v>
      </c>
      <c r="AG1891" s="96" t="s">
        <v>24</v>
      </c>
    </row>
    <row r="1892" spans="1:35" x14ac:dyDescent="0.3">
      <c r="A1892" s="96" t="s">
        <v>38562</v>
      </c>
      <c r="B1892" s="96" t="s">
        <v>2514</v>
      </c>
      <c r="C1892" s="96" t="s">
        <v>2515</v>
      </c>
      <c r="D1892" s="96"/>
      <c r="E1892" s="96"/>
      <c r="F1892" s="96"/>
      <c r="G1892" s="96"/>
      <c r="H1892" s="96"/>
      <c r="I1892" s="96"/>
      <c r="J1892" s="97"/>
      <c r="K1892" s="96"/>
      <c r="L1892" s="96"/>
      <c r="M1892" s="96"/>
      <c r="N1892" s="96"/>
      <c r="O1892" s="96" t="s">
        <v>25</v>
      </c>
      <c r="P1892" s="96" t="s">
        <v>3</v>
      </c>
      <c r="Q1892" s="96" t="s">
        <v>827</v>
      </c>
      <c r="R1892" s="96" t="s">
        <v>828</v>
      </c>
      <c r="S1892" s="96" t="s">
        <v>180</v>
      </c>
      <c r="T1892" s="96" t="s">
        <v>30</v>
      </c>
      <c r="U1892" s="96" t="s">
        <v>24</v>
      </c>
      <c r="V1892" s="96" t="s">
        <v>24</v>
      </c>
      <c r="W1892" s="96" t="s">
        <v>24</v>
      </c>
      <c r="X1892" s="96" t="s">
        <v>32</v>
      </c>
      <c r="Y1892" s="96" t="s">
        <v>24</v>
      </c>
      <c r="Z1892" s="96"/>
      <c r="AA1892" s="96"/>
      <c r="AB1892" s="96"/>
      <c r="AC1892" s="96"/>
      <c r="AD1892" s="96" t="s">
        <v>2516</v>
      </c>
      <c r="AE1892" s="96"/>
      <c r="AF1892" s="98" t="s">
        <v>37</v>
      </c>
      <c r="AG1892" s="96" t="s">
        <v>24</v>
      </c>
    </row>
    <row r="1893" spans="1:35" x14ac:dyDescent="0.3">
      <c r="A1893" s="96" t="s">
        <v>38562</v>
      </c>
      <c r="B1893" s="96" t="s">
        <v>828</v>
      </c>
      <c r="C1893" s="96" t="s">
        <v>1547</v>
      </c>
      <c r="D1893" s="96"/>
      <c r="E1893" s="96"/>
      <c r="F1893" s="96"/>
      <c r="G1893" s="96"/>
      <c r="H1893" s="96"/>
      <c r="I1893" s="96"/>
      <c r="J1893" s="97"/>
      <c r="K1893" s="96"/>
      <c r="L1893" s="96"/>
      <c r="M1893" s="96"/>
      <c r="N1893" s="96"/>
      <c r="O1893" s="96" t="s">
        <v>151</v>
      </c>
      <c r="P1893" s="96" t="s">
        <v>1443</v>
      </c>
      <c r="Q1893" s="96" t="s">
        <v>827</v>
      </c>
      <c r="R1893" s="96" t="s">
        <v>26</v>
      </c>
      <c r="S1893" s="96" t="s">
        <v>24</v>
      </c>
      <c r="T1893" s="96" t="s">
        <v>30</v>
      </c>
      <c r="U1893" s="96" t="s">
        <v>24</v>
      </c>
      <c r="V1893" s="96" t="s">
        <v>24</v>
      </c>
      <c r="W1893" s="96" t="s">
        <v>24</v>
      </c>
      <c r="X1893" s="96" t="s">
        <v>32</v>
      </c>
      <c r="Y1893" s="96" t="s">
        <v>24</v>
      </c>
      <c r="Z1893" s="96"/>
      <c r="AA1893" s="96"/>
      <c r="AB1893" s="96"/>
      <c r="AC1893" s="96"/>
      <c r="AD1893" s="96" t="s">
        <v>1548</v>
      </c>
      <c r="AE1893" s="96"/>
      <c r="AF1893" s="98" t="s">
        <v>37</v>
      </c>
      <c r="AG1893" s="96" t="s">
        <v>24</v>
      </c>
    </row>
    <row r="1894" spans="1:35" x14ac:dyDescent="0.3">
      <c r="A1894" s="96" t="s">
        <v>38562</v>
      </c>
      <c r="B1894" s="96" t="s">
        <v>1461</v>
      </c>
      <c r="C1894" s="96" t="s">
        <v>1462</v>
      </c>
      <c r="D1894" s="96"/>
      <c r="E1894" s="96"/>
      <c r="F1894" s="96"/>
      <c r="G1894" s="96"/>
      <c r="H1894" s="96"/>
      <c r="I1894" s="96"/>
      <c r="J1894" s="97"/>
      <c r="K1894" s="96"/>
      <c r="L1894" s="96"/>
      <c r="M1894" s="96"/>
      <c r="N1894" s="96"/>
      <c r="O1894" s="96" t="s">
        <v>25</v>
      </c>
      <c r="P1894" s="96" t="s">
        <v>3</v>
      </c>
      <c r="Q1894" s="96" t="s">
        <v>761</v>
      </c>
      <c r="R1894" s="96" t="s">
        <v>762</v>
      </c>
      <c r="S1894" s="96" t="s">
        <v>180</v>
      </c>
      <c r="T1894" s="96" t="s">
        <v>30</v>
      </c>
      <c r="U1894" s="96" t="s">
        <v>24</v>
      </c>
      <c r="V1894" s="96" t="s">
        <v>24</v>
      </c>
      <c r="W1894" s="96" t="s">
        <v>24</v>
      </c>
      <c r="X1894" s="96" t="s">
        <v>32</v>
      </c>
      <c r="Y1894" s="96" t="s">
        <v>24</v>
      </c>
      <c r="Z1894" s="96"/>
      <c r="AA1894" s="96"/>
      <c r="AB1894" s="96"/>
      <c r="AC1894" s="96"/>
      <c r="AD1894" s="96" t="s">
        <v>1463</v>
      </c>
      <c r="AE1894" s="96"/>
      <c r="AF1894" s="98" t="s">
        <v>37</v>
      </c>
      <c r="AG1894" s="96" t="s">
        <v>24</v>
      </c>
    </row>
    <row r="1895" spans="1:35" x14ac:dyDescent="0.3">
      <c r="A1895" s="96" t="s">
        <v>38562</v>
      </c>
      <c r="B1895" s="96" t="s">
        <v>2130</v>
      </c>
      <c r="C1895" s="96" t="s">
        <v>2131</v>
      </c>
      <c r="D1895" s="96"/>
      <c r="E1895" s="96"/>
      <c r="F1895" s="96"/>
      <c r="G1895" s="96"/>
      <c r="H1895" s="96"/>
      <c r="I1895" s="96"/>
      <c r="J1895" s="97"/>
      <c r="K1895" s="96"/>
      <c r="L1895" s="96"/>
      <c r="M1895" s="96"/>
      <c r="N1895" s="96"/>
      <c r="O1895" s="96" t="s">
        <v>25</v>
      </c>
      <c r="P1895" s="96" t="s">
        <v>3</v>
      </c>
      <c r="Q1895" s="96" t="s">
        <v>831</v>
      </c>
      <c r="R1895" s="96" t="s">
        <v>832</v>
      </c>
      <c r="S1895" s="96" t="s">
        <v>28</v>
      </c>
      <c r="T1895" s="96" t="s">
        <v>30</v>
      </c>
      <c r="U1895" s="96" t="s">
        <v>24</v>
      </c>
      <c r="V1895" s="96" t="s">
        <v>24</v>
      </c>
      <c r="W1895" s="96" t="s">
        <v>24</v>
      </c>
      <c r="X1895" s="96" t="s">
        <v>32</v>
      </c>
      <c r="Y1895" s="96" t="s">
        <v>24</v>
      </c>
      <c r="Z1895" s="96"/>
      <c r="AA1895" s="96"/>
      <c r="AB1895" s="96"/>
      <c r="AC1895" s="96"/>
      <c r="AD1895" s="96" t="s">
        <v>833</v>
      </c>
      <c r="AE1895" s="96"/>
      <c r="AF1895" s="98" t="s">
        <v>37</v>
      </c>
      <c r="AG1895" s="96" t="s">
        <v>24</v>
      </c>
    </row>
    <row r="1896" spans="1:35" x14ac:dyDescent="0.3">
      <c r="A1896" s="96" t="s">
        <v>38562</v>
      </c>
      <c r="B1896" s="96" t="s">
        <v>2149</v>
      </c>
      <c r="C1896" s="96" t="s">
        <v>2150</v>
      </c>
      <c r="D1896" s="96"/>
      <c r="E1896" s="96"/>
      <c r="F1896" s="96"/>
      <c r="G1896" s="96"/>
      <c r="H1896" s="96"/>
      <c r="I1896" s="96"/>
      <c r="J1896" s="97"/>
      <c r="K1896" s="96"/>
      <c r="L1896" s="96"/>
      <c r="M1896" s="96"/>
      <c r="N1896" s="96"/>
      <c r="O1896" s="96" t="s">
        <v>75</v>
      </c>
      <c r="P1896" s="96" t="s">
        <v>154</v>
      </c>
      <c r="Q1896" s="96" t="s">
        <v>77</v>
      </c>
      <c r="R1896" s="96" t="s">
        <v>26</v>
      </c>
      <c r="S1896" s="96" t="s">
        <v>24</v>
      </c>
      <c r="T1896" s="96" t="s">
        <v>30</v>
      </c>
      <c r="U1896" s="96" t="s">
        <v>78</v>
      </c>
      <c r="V1896" s="96" t="s">
        <v>24</v>
      </c>
      <c r="W1896" s="96" t="s">
        <v>24</v>
      </c>
      <c r="X1896" s="96" t="s">
        <v>32</v>
      </c>
      <c r="Y1896" s="96" t="s">
        <v>24</v>
      </c>
      <c r="Z1896" s="96"/>
      <c r="AA1896" s="96"/>
      <c r="AB1896" s="96"/>
      <c r="AC1896" s="96"/>
      <c r="AD1896" s="96" t="s">
        <v>2151</v>
      </c>
      <c r="AE1896" s="96"/>
      <c r="AF1896" s="98" t="s">
        <v>37</v>
      </c>
      <c r="AG1896" s="96" t="s">
        <v>24</v>
      </c>
    </row>
    <row r="1897" spans="1:35" x14ac:dyDescent="0.3">
      <c r="A1897" s="96" t="s">
        <v>38562</v>
      </c>
      <c r="B1897" s="96" t="s">
        <v>3661</v>
      </c>
      <c r="C1897" s="96" t="s">
        <v>3662</v>
      </c>
      <c r="D1897" s="96"/>
      <c r="E1897" s="96"/>
      <c r="F1897" s="96"/>
      <c r="G1897" s="96"/>
      <c r="H1897" s="96"/>
      <c r="I1897" s="96"/>
      <c r="J1897" s="97"/>
      <c r="K1897" s="96"/>
      <c r="L1897" s="96"/>
      <c r="M1897" s="96"/>
      <c r="N1897" s="96"/>
      <c r="O1897" s="96" t="s">
        <v>75</v>
      </c>
      <c r="P1897" s="96" t="s">
        <v>118</v>
      </c>
      <c r="Q1897" s="96" t="s">
        <v>77</v>
      </c>
      <c r="R1897" s="96" t="s">
        <v>26</v>
      </c>
      <c r="S1897" s="96" t="s">
        <v>24</v>
      </c>
      <c r="T1897" s="96" t="s">
        <v>30</v>
      </c>
      <c r="U1897" s="96" t="s">
        <v>100</v>
      </c>
      <c r="V1897" s="96" t="s">
        <v>24</v>
      </c>
      <c r="W1897" s="96" t="s">
        <v>24</v>
      </c>
      <c r="X1897" s="96" t="s">
        <v>32</v>
      </c>
      <c r="Y1897" s="96" t="s">
        <v>24</v>
      </c>
      <c r="Z1897" s="96"/>
      <c r="AA1897" s="96"/>
      <c r="AB1897" s="96"/>
      <c r="AC1897" s="96"/>
      <c r="AD1897" s="96" t="s">
        <v>3663</v>
      </c>
      <c r="AE1897" s="96"/>
      <c r="AF1897" s="98" t="s">
        <v>37</v>
      </c>
      <c r="AG1897" s="96" t="s">
        <v>24</v>
      </c>
    </row>
    <row r="1898" spans="1:35" x14ac:dyDescent="0.3">
      <c r="A1898" s="96" t="s">
        <v>38562</v>
      </c>
      <c r="B1898" s="96" t="s">
        <v>3159</v>
      </c>
      <c r="C1898" s="96" t="s">
        <v>3160</v>
      </c>
      <c r="D1898" s="96"/>
      <c r="E1898" s="96"/>
      <c r="F1898" s="96"/>
      <c r="G1898" s="96"/>
      <c r="H1898" s="96"/>
      <c r="I1898" s="96"/>
      <c r="J1898" s="97"/>
      <c r="K1898" s="96"/>
      <c r="L1898" s="96"/>
      <c r="M1898" s="96"/>
      <c r="N1898" s="96"/>
      <c r="O1898" s="96" t="s">
        <v>25</v>
      </c>
      <c r="P1898" s="96" t="s">
        <v>348</v>
      </c>
      <c r="Q1898" s="96" t="s">
        <v>77</v>
      </c>
      <c r="R1898" s="96" t="s">
        <v>26</v>
      </c>
      <c r="S1898" s="96" t="s">
        <v>28</v>
      </c>
      <c r="T1898" s="96" t="s">
        <v>30</v>
      </c>
      <c r="U1898" s="96" t="s">
        <v>24</v>
      </c>
      <c r="V1898" s="96" t="s">
        <v>24</v>
      </c>
      <c r="W1898" s="96" t="s">
        <v>24</v>
      </c>
      <c r="X1898" s="96" t="s">
        <v>32</v>
      </c>
      <c r="Y1898" s="96" t="s">
        <v>24</v>
      </c>
      <c r="Z1898" s="96"/>
      <c r="AA1898" s="96"/>
      <c r="AB1898" s="96"/>
      <c r="AC1898" s="96"/>
      <c r="AD1898" s="96" t="s">
        <v>3161</v>
      </c>
      <c r="AE1898" s="96"/>
      <c r="AF1898" s="98" t="s">
        <v>37</v>
      </c>
      <c r="AG1898" s="96" t="s">
        <v>24</v>
      </c>
    </row>
    <row r="1899" spans="1:35" ht="57.6" x14ac:dyDescent="0.3">
      <c r="A1899" s="96" t="s">
        <v>38562</v>
      </c>
      <c r="B1899" s="96" t="s">
        <v>2006</v>
      </c>
      <c r="C1899" s="96" t="s">
        <v>2007</v>
      </c>
      <c r="D1899" s="96"/>
      <c r="E1899" s="96"/>
      <c r="F1899" s="96"/>
      <c r="G1899" s="96"/>
      <c r="H1899" s="96"/>
      <c r="I1899" s="96"/>
      <c r="J1899" s="97"/>
      <c r="K1899" s="96"/>
      <c r="L1899" s="96"/>
      <c r="M1899" s="96"/>
      <c r="N1899" s="96"/>
      <c r="O1899" s="96" t="s">
        <v>25</v>
      </c>
      <c r="P1899" s="96" t="s">
        <v>3</v>
      </c>
      <c r="Q1899" s="96" t="s">
        <v>488</v>
      </c>
      <c r="R1899" s="96" t="s">
        <v>489</v>
      </c>
      <c r="S1899" s="96" t="s">
        <v>29</v>
      </c>
      <c r="T1899" s="96" t="s">
        <v>2009</v>
      </c>
      <c r="U1899" s="96" t="s">
        <v>24</v>
      </c>
      <c r="V1899" s="96" t="s">
        <v>24</v>
      </c>
      <c r="W1899" s="96" t="s">
        <v>24</v>
      </c>
      <c r="X1899" s="96" t="s">
        <v>32</v>
      </c>
      <c r="Y1899" s="96" t="s">
        <v>24</v>
      </c>
      <c r="Z1899" s="96"/>
      <c r="AA1899" s="96"/>
      <c r="AB1899" s="96"/>
      <c r="AC1899" s="96"/>
      <c r="AD1899" s="96" t="s">
        <v>2010</v>
      </c>
      <c r="AE1899" s="96"/>
      <c r="AF1899" s="98" t="s">
        <v>2008</v>
      </c>
      <c r="AG1899" s="96" t="s">
        <v>24</v>
      </c>
    </row>
    <row r="1900" spans="1:35" ht="72" x14ac:dyDescent="0.3">
      <c r="A1900" s="96" t="s">
        <v>38562</v>
      </c>
      <c r="B1900" s="96" t="s">
        <v>1891</v>
      </c>
      <c r="C1900" s="96" t="s">
        <v>1892</v>
      </c>
      <c r="D1900" s="96"/>
      <c r="E1900" s="96"/>
      <c r="F1900" s="96"/>
      <c r="G1900" s="96"/>
      <c r="H1900" s="96"/>
      <c r="I1900" s="96"/>
      <c r="J1900" s="97"/>
      <c r="K1900" s="96"/>
      <c r="L1900" s="96"/>
      <c r="M1900" s="96"/>
      <c r="N1900" s="96"/>
      <c r="O1900" s="96" t="s">
        <v>122</v>
      </c>
      <c r="P1900" s="96" t="s">
        <v>123</v>
      </c>
      <c r="Q1900" s="96" t="s">
        <v>43</v>
      </c>
      <c r="R1900" s="96" t="s">
        <v>28</v>
      </c>
      <c r="S1900" s="96" t="s">
        <v>24</v>
      </c>
      <c r="T1900" s="96" t="s">
        <v>30</v>
      </c>
      <c r="U1900" s="96" t="s">
        <v>24</v>
      </c>
      <c r="V1900" s="96" t="s">
        <v>24</v>
      </c>
      <c r="W1900" s="96" t="s">
        <v>24</v>
      </c>
      <c r="X1900" s="96" t="s">
        <v>32</v>
      </c>
      <c r="Y1900" s="96" t="s">
        <v>24</v>
      </c>
      <c r="Z1900" s="96"/>
      <c r="AA1900" s="96"/>
      <c r="AB1900" s="96"/>
      <c r="AC1900" s="96"/>
      <c r="AD1900" s="96" t="s">
        <v>1894</v>
      </c>
      <c r="AE1900" s="96"/>
      <c r="AF1900" s="98" t="s">
        <v>1893</v>
      </c>
      <c r="AG1900" s="96" t="s">
        <v>24</v>
      </c>
    </row>
    <row r="1901" spans="1:35" ht="172.8" x14ac:dyDescent="0.3">
      <c r="B1901" s="92" t="s">
        <v>29031</v>
      </c>
      <c r="C1901" s="92" t="s">
        <v>29032</v>
      </c>
      <c r="D1901" s="92" t="s">
        <v>29033</v>
      </c>
      <c r="E1901" s="92" t="s">
        <v>29034</v>
      </c>
      <c r="F1901" s="92" t="s">
        <v>21486</v>
      </c>
      <c r="G1901" s="92" t="s">
        <v>29035</v>
      </c>
      <c r="H1901" s="92">
        <v>1260</v>
      </c>
      <c r="I1901" s="92" t="s">
        <v>21294</v>
      </c>
      <c r="J1901" s="93">
        <v>17.91</v>
      </c>
      <c r="K1901" s="92">
        <v>19777580</v>
      </c>
      <c r="L1901" s="95">
        <v>43222</v>
      </c>
      <c r="M1901" s="92">
        <v>8.6999999999999994E-3</v>
      </c>
      <c r="N1901" s="92" t="s">
        <v>21330</v>
      </c>
      <c r="O1901" s="92" t="e">
        <v>#N/A</v>
      </c>
      <c r="P1901" s="92" t="e">
        <v>#N/A</v>
      </c>
      <c r="Q1901" s="99" t="s">
        <v>77</v>
      </c>
      <c r="R1901" s="92" t="e">
        <v>#N/A</v>
      </c>
      <c r="S1901" s="92" t="e">
        <v>#N/A</v>
      </c>
      <c r="T1901" s="92" t="e">
        <v>#N/A</v>
      </c>
      <c r="U1901" s="92" t="e">
        <v>#N/A</v>
      </c>
      <c r="V1901" s="92" t="e">
        <v>#N/A</v>
      </c>
      <c r="W1901" s="92" t="s">
        <v>18</v>
      </c>
      <c r="X1901" s="92" t="e">
        <v>#N/A</v>
      </c>
      <c r="Y1901" s="92" t="e">
        <v>#N/A</v>
      </c>
      <c r="Z1901" s="92">
        <v>0</v>
      </c>
      <c r="AA1901" s="92" t="s">
        <v>21297</v>
      </c>
      <c r="AB1901" s="92" t="s">
        <v>29036</v>
      </c>
      <c r="AC1901" s="92" t="s">
        <v>29037</v>
      </c>
      <c r="AD1901" s="92" t="e">
        <v>#N/A</v>
      </c>
      <c r="AE1901" s="92" t="s">
        <v>29038</v>
      </c>
      <c r="AF1901" s="94" t="s">
        <v>40535</v>
      </c>
      <c r="AG1901" s="92" t="s">
        <v>35</v>
      </c>
      <c r="AI1901" s="92">
        <f t="shared" ref="AI1901:AI1902" si="202">LEN(B1901)</f>
        <v>4</v>
      </c>
    </row>
    <row r="1902" spans="1:35" ht="158.4" x14ac:dyDescent="0.3">
      <c r="A1902" s="92" t="s">
        <v>3227</v>
      </c>
      <c r="B1902" s="92" t="s">
        <v>38484</v>
      </c>
      <c r="C1902" s="92" t="s">
        <v>38485</v>
      </c>
      <c r="D1902" s="92" t="s">
        <v>38486</v>
      </c>
      <c r="E1902" s="92" t="s">
        <v>38487</v>
      </c>
      <c r="F1902" s="92" t="s">
        <v>21292</v>
      </c>
      <c r="G1902" s="92" t="s">
        <v>38488</v>
      </c>
      <c r="H1902" s="92">
        <v>992</v>
      </c>
      <c r="I1902" s="92" t="s">
        <v>21294</v>
      </c>
      <c r="J1902" s="93">
        <v>28.67</v>
      </c>
      <c r="K1902" s="92">
        <v>31858480</v>
      </c>
      <c r="L1902" s="95">
        <v>43222</v>
      </c>
      <c r="M1902" s="92">
        <v>5.7999999999999996E-3</v>
      </c>
      <c r="N1902" s="92" t="s">
        <v>21330</v>
      </c>
      <c r="O1902" s="92" t="e">
        <v>#N/A</v>
      </c>
      <c r="P1902" s="92" t="e">
        <v>#N/A</v>
      </c>
      <c r="Q1902" s="99" t="s">
        <v>77</v>
      </c>
      <c r="R1902" s="92" t="e">
        <v>#N/A</v>
      </c>
      <c r="S1902" s="92" t="e">
        <v>#N/A</v>
      </c>
      <c r="T1902" s="92" t="e">
        <v>#N/A</v>
      </c>
      <c r="U1902" s="92" t="e">
        <v>#N/A</v>
      </c>
      <c r="V1902" s="92" t="e">
        <v>#N/A</v>
      </c>
      <c r="W1902" s="92" t="s">
        <v>24</v>
      </c>
      <c r="X1902" s="92" t="e">
        <v>#N/A</v>
      </c>
      <c r="Y1902" s="92" t="e">
        <v>#N/A</v>
      </c>
      <c r="Z1902" s="92">
        <v>0</v>
      </c>
      <c r="AA1902" s="92" t="s">
        <v>21297</v>
      </c>
      <c r="AB1902" s="92" t="s">
        <v>38489</v>
      </c>
      <c r="AC1902" s="92" t="s">
        <v>38490</v>
      </c>
      <c r="AD1902" s="92" t="e">
        <v>#N/A</v>
      </c>
      <c r="AE1902" s="92" t="s">
        <v>38491</v>
      </c>
      <c r="AF1902" s="94" t="s">
        <v>40536</v>
      </c>
      <c r="AG1902" s="92" t="s">
        <v>35</v>
      </c>
      <c r="AI1902" s="92">
        <f t="shared" si="202"/>
        <v>4</v>
      </c>
    </row>
    <row r="1903" spans="1:35" ht="100.8" x14ac:dyDescent="0.3">
      <c r="B1903" s="92" t="s">
        <v>31885</v>
      </c>
      <c r="C1903" s="92" t="s">
        <v>31886</v>
      </c>
      <c r="D1903" s="92" t="s">
        <v>31887</v>
      </c>
      <c r="E1903" s="92" t="s">
        <v>31888</v>
      </c>
      <c r="F1903" s="92" t="s">
        <v>21362</v>
      </c>
      <c r="G1903" s="92" t="s">
        <v>31889</v>
      </c>
      <c r="H1903" s="92">
        <v>19844</v>
      </c>
      <c r="I1903" s="92" t="s">
        <v>21294</v>
      </c>
      <c r="J1903" s="93">
        <v>112.76</v>
      </c>
      <c r="K1903" s="92">
        <v>129042500</v>
      </c>
      <c r="L1903" s="95">
        <v>43402</v>
      </c>
      <c r="M1903" s="92">
        <v>8.5000000000000006E-3</v>
      </c>
      <c r="N1903" s="92" t="s">
        <v>24493</v>
      </c>
      <c r="O1903" s="92" t="s">
        <v>25</v>
      </c>
      <c r="P1903" s="92" t="e">
        <v>#N/A</v>
      </c>
      <c r="Q1903" s="92" t="e">
        <v>#N/A</v>
      </c>
      <c r="R1903" s="92" t="e">
        <v>#N/A</v>
      </c>
      <c r="S1903" s="92" t="s">
        <v>180</v>
      </c>
      <c r="T1903" s="92" t="e">
        <v>#N/A</v>
      </c>
      <c r="U1903" s="92" t="e">
        <v>#N/A</v>
      </c>
      <c r="V1903" s="92" t="s">
        <v>31</v>
      </c>
      <c r="W1903" s="92" t="e">
        <v>#N/A</v>
      </c>
      <c r="X1903" s="92" t="e">
        <v>#N/A</v>
      </c>
      <c r="Y1903" s="92" t="e">
        <v>#N/A</v>
      </c>
      <c r="Z1903" s="92">
        <v>0</v>
      </c>
      <c r="AA1903" s="92" t="s">
        <v>21304</v>
      </c>
      <c r="AB1903" s="92" t="s">
        <v>31890</v>
      </c>
      <c r="AC1903" s="92" t="s">
        <v>31891</v>
      </c>
      <c r="AD1903" s="92" t="e">
        <v>#N/A</v>
      </c>
      <c r="AE1903" s="92" t="s">
        <v>31892</v>
      </c>
      <c r="AF1903" s="94" t="s">
        <v>39208</v>
      </c>
      <c r="AG1903" s="92" t="s">
        <v>39208</v>
      </c>
      <c r="AI1903" s="92" t="b">
        <f t="shared" ref="AI1901:AI1921" si="203">IF(LEN(B1903)=4,LEFT(AF1903,4),LEFT(AF1903,3))=B1903</f>
        <v>1</v>
      </c>
    </row>
    <row r="1904" spans="1:35" ht="129.6" x14ac:dyDescent="0.3">
      <c r="B1904" s="92" t="s">
        <v>31971</v>
      </c>
      <c r="C1904" s="92" t="s">
        <v>31972</v>
      </c>
      <c r="D1904" s="92" t="s">
        <v>31971</v>
      </c>
      <c r="E1904" s="92" t="s">
        <v>31973</v>
      </c>
      <c r="F1904" s="92" t="s">
        <v>21486</v>
      </c>
      <c r="G1904" s="92" t="s">
        <v>31974</v>
      </c>
      <c r="H1904" s="92">
        <v>1575</v>
      </c>
      <c r="I1904" s="92" t="s">
        <v>21328</v>
      </c>
      <c r="J1904" s="93">
        <v>10.65</v>
      </c>
      <c r="K1904" s="92">
        <v>44910381698</v>
      </c>
      <c r="L1904" s="95">
        <v>43750</v>
      </c>
      <c r="M1904" s="92">
        <v>9.4999999999999998E-3</v>
      </c>
      <c r="N1904" s="92" t="s">
        <v>22087</v>
      </c>
      <c r="O1904" s="92" t="s">
        <v>25</v>
      </c>
      <c r="P1904" s="99" t="s">
        <v>38567</v>
      </c>
      <c r="Q1904" s="92" t="e">
        <v>#N/A</v>
      </c>
      <c r="R1904" s="92" t="e">
        <v>#N/A</v>
      </c>
      <c r="S1904" s="92" t="e">
        <v>#N/A</v>
      </c>
      <c r="T1904" s="92" t="e">
        <v>#N/A</v>
      </c>
      <c r="U1904" s="92" t="e">
        <v>#N/A</v>
      </c>
      <c r="V1904" s="92" t="e">
        <v>#N/A</v>
      </c>
      <c r="W1904" s="92" t="e">
        <v>#N/A</v>
      </c>
      <c r="X1904" s="92" t="e">
        <v>#N/A</v>
      </c>
      <c r="Y1904" s="92" t="s">
        <v>33</v>
      </c>
      <c r="Z1904" s="92">
        <v>0</v>
      </c>
      <c r="AA1904" s="92" t="s">
        <v>21297</v>
      </c>
      <c r="AB1904" s="92">
        <v>63679674</v>
      </c>
      <c r="AC1904" s="92" t="s">
        <v>31975</v>
      </c>
      <c r="AD1904" s="92" t="e">
        <v>#N/A</v>
      </c>
      <c r="AE1904" s="92" t="s">
        <v>31976</v>
      </c>
      <c r="AF1904" s="94" t="s">
        <v>40537</v>
      </c>
      <c r="AG1904" s="92" t="s">
        <v>35</v>
      </c>
      <c r="AI1904" s="92">
        <f t="shared" ref="AI1904:AI1906" si="204">LEN(B1904)</f>
        <v>3</v>
      </c>
    </row>
    <row r="1905" spans="2:35" ht="129.6" x14ac:dyDescent="0.3">
      <c r="B1905" s="92" t="s">
        <v>31965</v>
      </c>
      <c r="C1905" s="92" t="s">
        <v>31966</v>
      </c>
      <c r="D1905" s="92" t="s">
        <v>31965</v>
      </c>
      <c r="E1905" s="92" t="s">
        <v>31967</v>
      </c>
      <c r="F1905" s="92" t="s">
        <v>21292</v>
      </c>
      <c r="G1905" s="92" t="s">
        <v>31968</v>
      </c>
      <c r="H1905" s="92">
        <v>1284</v>
      </c>
      <c r="I1905" s="92" t="s">
        <v>21328</v>
      </c>
      <c r="J1905" s="93">
        <v>33.159999999999997</v>
      </c>
      <c r="K1905" s="92">
        <v>44910381698</v>
      </c>
      <c r="L1905" s="95">
        <v>43750</v>
      </c>
      <c r="M1905" s="92">
        <v>7.0000000000000001E-3</v>
      </c>
      <c r="N1905" s="92" t="s">
        <v>21373</v>
      </c>
      <c r="O1905" s="92" t="e">
        <v>#N/A</v>
      </c>
      <c r="P1905" s="99" t="s">
        <v>38567</v>
      </c>
      <c r="Q1905" s="92" t="e">
        <v>#N/A</v>
      </c>
      <c r="R1905" s="92" t="e">
        <v>#N/A</v>
      </c>
      <c r="S1905" s="92" t="e">
        <v>#N/A</v>
      </c>
      <c r="T1905" s="92" t="e">
        <v>#N/A</v>
      </c>
      <c r="U1905" s="92" t="e">
        <v>#N/A</v>
      </c>
      <c r="V1905" s="92" t="e">
        <v>#N/A</v>
      </c>
      <c r="W1905" s="92" t="e">
        <v>#N/A</v>
      </c>
      <c r="X1905" s="92" t="e">
        <v>#N/A</v>
      </c>
      <c r="Y1905" s="92" t="e">
        <v>#N/A</v>
      </c>
      <c r="Z1905" s="92">
        <v>0</v>
      </c>
      <c r="AA1905" s="92" t="s">
        <v>21297</v>
      </c>
      <c r="AB1905" s="92">
        <v>63679682</v>
      </c>
      <c r="AC1905" s="92" t="s">
        <v>31969</v>
      </c>
      <c r="AD1905" s="92" t="e">
        <v>#N/A</v>
      </c>
      <c r="AE1905" s="92" t="s">
        <v>31970</v>
      </c>
      <c r="AF1905" s="94" t="s">
        <v>40538</v>
      </c>
      <c r="AG1905" s="92" t="s">
        <v>35</v>
      </c>
      <c r="AI1905" s="92">
        <f t="shared" si="204"/>
        <v>3</v>
      </c>
    </row>
    <row r="1906" spans="2:35" ht="158.4" x14ac:dyDescent="0.3">
      <c r="B1906" s="92" t="s">
        <v>26907</v>
      </c>
      <c r="C1906" s="92" t="s">
        <v>26908</v>
      </c>
      <c r="D1906" s="92" t="s">
        <v>26909</v>
      </c>
      <c r="E1906" s="92" t="s">
        <v>26910</v>
      </c>
      <c r="F1906" s="92" t="s">
        <v>21486</v>
      </c>
      <c r="G1906" s="92" t="s">
        <v>26911</v>
      </c>
      <c r="H1906" s="92">
        <v>8590</v>
      </c>
      <c r="I1906" s="92" t="s">
        <v>21328</v>
      </c>
      <c r="J1906" s="93">
        <v>12.06</v>
      </c>
      <c r="K1906" s="92">
        <v>44910381698</v>
      </c>
      <c r="L1906" s="95">
        <v>43108</v>
      </c>
      <c r="M1906" s="92">
        <v>9.4999999999999998E-3</v>
      </c>
      <c r="N1906" s="92" t="s">
        <v>22199</v>
      </c>
      <c r="O1906" s="92" t="s">
        <v>25</v>
      </c>
      <c r="P1906" s="92" t="s">
        <v>30</v>
      </c>
      <c r="Q1906" s="92" t="e">
        <v>#N/A</v>
      </c>
      <c r="R1906" s="92" t="e">
        <v>#N/A</v>
      </c>
      <c r="S1906" s="92" t="e">
        <v>#N/A</v>
      </c>
      <c r="T1906" s="92" t="e">
        <v>#N/A</v>
      </c>
      <c r="U1906" s="92" t="e">
        <v>#N/A</v>
      </c>
      <c r="V1906" s="92" t="e">
        <v>#N/A</v>
      </c>
      <c r="W1906" s="92" t="e">
        <v>#N/A</v>
      </c>
      <c r="X1906" s="92" t="s">
        <v>202</v>
      </c>
      <c r="Y1906" s="92" t="s">
        <v>33</v>
      </c>
      <c r="Z1906" s="92">
        <v>0</v>
      </c>
      <c r="AA1906" s="92" t="s">
        <v>21297</v>
      </c>
      <c r="AB1906" s="92">
        <v>63679849</v>
      </c>
      <c r="AC1906" s="92" t="s">
        <v>26912</v>
      </c>
      <c r="AD1906" s="92" t="e">
        <v>#N/A</v>
      </c>
      <c r="AE1906" s="92" t="s">
        <v>26913</v>
      </c>
      <c r="AF1906" s="94" t="s">
        <v>40539</v>
      </c>
      <c r="AG1906" s="92" t="s">
        <v>35</v>
      </c>
      <c r="AI1906" s="92">
        <f t="shared" si="204"/>
        <v>4</v>
      </c>
    </row>
    <row r="1907" spans="2:35" ht="158.4" x14ac:dyDescent="0.3">
      <c r="B1907" s="92" t="s">
        <v>26885</v>
      </c>
      <c r="C1907" s="92" t="s">
        <v>26886</v>
      </c>
      <c r="D1907" s="92" t="s">
        <v>26887</v>
      </c>
      <c r="E1907" s="92" t="s">
        <v>26888</v>
      </c>
      <c r="F1907" s="92" t="s">
        <v>21292</v>
      </c>
      <c r="G1907" s="92" t="s">
        <v>26889</v>
      </c>
      <c r="H1907" s="92">
        <v>19573</v>
      </c>
      <c r="I1907" s="92" t="s">
        <v>21328</v>
      </c>
      <c r="J1907" s="93">
        <v>132.79</v>
      </c>
      <c r="K1907" s="92">
        <v>44910381698</v>
      </c>
      <c r="L1907" s="95">
        <v>43108</v>
      </c>
      <c r="M1907" s="92">
        <v>9.4999999999999998E-3</v>
      </c>
      <c r="N1907" s="92" t="s">
        <v>22087</v>
      </c>
      <c r="O1907" s="92" t="s">
        <v>25</v>
      </c>
      <c r="P1907" s="92" t="s">
        <v>30</v>
      </c>
      <c r="Q1907" s="92" t="e">
        <v>#N/A</v>
      </c>
      <c r="R1907" s="92" t="e">
        <v>#N/A</v>
      </c>
      <c r="S1907" s="92" t="e">
        <v>#N/A</v>
      </c>
      <c r="T1907" s="92" t="e">
        <v>#N/A</v>
      </c>
      <c r="U1907" s="92" t="e">
        <v>#N/A</v>
      </c>
      <c r="V1907" s="92" t="e">
        <v>#N/A</v>
      </c>
      <c r="W1907" s="92" t="e">
        <v>#N/A</v>
      </c>
      <c r="X1907" s="92" t="e">
        <v>#N/A</v>
      </c>
      <c r="Y1907" s="92" t="s">
        <v>33</v>
      </c>
      <c r="Z1907" s="92">
        <v>0</v>
      </c>
      <c r="AA1907" s="92" t="s">
        <v>21297</v>
      </c>
      <c r="AB1907" s="92">
        <v>63679856</v>
      </c>
      <c r="AC1907" s="92" t="s">
        <v>26890</v>
      </c>
      <c r="AD1907" s="92" t="e">
        <v>#N/A</v>
      </c>
      <c r="AE1907" s="92" t="s">
        <v>26891</v>
      </c>
      <c r="AF1907" s="94" t="s">
        <v>39209</v>
      </c>
      <c r="AG1907" s="92" t="s">
        <v>39209</v>
      </c>
      <c r="AI1907" s="92" t="b">
        <f t="shared" si="203"/>
        <v>1</v>
      </c>
    </row>
    <row r="1908" spans="2:35" ht="172.8" x14ac:dyDescent="0.3">
      <c r="B1908" s="92" t="s">
        <v>26878</v>
      </c>
      <c r="C1908" s="92" t="s">
        <v>26879</v>
      </c>
      <c r="D1908" s="92" t="s">
        <v>26880</v>
      </c>
      <c r="E1908" s="92" t="s">
        <v>26881</v>
      </c>
      <c r="F1908" s="92" t="s">
        <v>21292</v>
      </c>
      <c r="G1908" s="92" t="s">
        <v>26882</v>
      </c>
      <c r="H1908" s="92">
        <v>3101287</v>
      </c>
      <c r="I1908" s="92" t="s">
        <v>21328</v>
      </c>
      <c r="J1908" s="93">
        <v>87.63</v>
      </c>
      <c r="K1908" s="92">
        <v>44910381698</v>
      </c>
      <c r="L1908" s="95">
        <v>43122</v>
      </c>
      <c r="M1908" s="92">
        <v>9.4999999999999998E-3</v>
      </c>
      <c r="N1908" s="92" t="s">
        <v>22199</v>
      </c>
      <c r="O1908" s="92" t="s">
        <v>25</v>
      </c>
      <c r="P1908" s="92" t="s">
        <v>30</v>
      </c>
      <c r="Q1908" s="92" t="e">
        <v>#N/A</v>
      </c>
      <c r="R1908" s="92" t="e">
        <v>#N/A</v>
      </c>
      <c r="S1908" s="92" t="e">
        <v>#N/A</v>
      </c>
      <c r="T1908" s="92" t="e">
        <v>#N/A</v>
      </c>
      <c r="U1908" s="92" t="e">
        <v>#N/A</v>
      </c>
      <c r="V1908" s="92" t="e">
        <v>#N/A</v>
      </c>
      <c r="W1908" s="92" t="e">
        <v>#N/A</v>
      </c>
      <c r="X1908" s="92" t="s">
        <v>202</v>
      </c>
      <c r="Y1908" s="92" t="s">
        <v>33</v>
      </c>
      <c r="Z1908" s="92">
        <v>0</v>
      </c>
      <c r="AA1908" s="92" t="s">
        <v>21297</v>
      </c>
      <c r="AB1908" s="92">
        <v>63679666</v>
      </c>
      <c r="AC1908" s="92" t="s">
        <v>26883</v>
      </c>
      <c r="AD1908" s="92" t="e">
        <v>#N/A</v>
      </c>
      <c r="AE1908" s="92" t="s">
        <v>26884</v>
      </c>
      <c r="AF1908" s="94" t="s">
        <v>39210</v>
      </c>
      <c r="AG1908" s="92" t="s">
        <v>39210</v>
      </c>
      <c r="AI1908" s="92" t="b">
        <f t="shared" si="203"/>
        <v>1</v>
      </c>
    </row>
    <row r="1909" spans="2:35" ht="172.8" x14ac:dyDescent="0.3">
      <c r="B1909" s="92" t="s">
        <v>26900</v>
      </c>
      <c r="C1909" s="92" t="s">
        <v>26901</v>
      </c>
      <c r="D1909" s="92" t="s">
        <v>26902</v>
      </c>
      <c r="E1909" s="92" t="s">
        <v>26903</v>
      </c>
      <c r="F1909" s="92" t="s">
        <v>21292</v>
      </c>
      <c r="G1909" s="92" t="s">
        <v>26904</v>
      </c>
      <c r="H1909" s="92">
        <v>763289</v>
      </c>
      <c r="I1909" s="92" t="s">
        <v>21328</v>
      </c>
      <c r="J1909" s="93">
        <v>783.69</v>
      </c>
      <c r="K1909" s="92">
        <v>44910381698</v>
      </c>
      <c r="L1909" s="95">
        <v>43122</v>
      </c>
      <c r="M1909" s="92">
        <v>9.4999999999999998E-3</v>
      </c>
      <c r="N1909" s="92" t="s">
        <v>22087</v>
      </c>
      <c r="O1909" s="92" t="s">
        <v>25</v>
      </c>
      <c r="P1909" s="92" t="s">
        <v>30</v>
      </c>
      <c r="Q1909" s="92" t="e">
        <v>#N/A</v>
      </c>
      <c r="R1909" s="92" t="e">
        <v>#N/A</v>
      </c>
      <c r="S1909" s="92" t="e">
        <v>#N/A</v>
      </c>
      <c r="T1909" s="92" t="e">
        <v>#N/A</v>
      </c>
      <c r="U1909" s="92" t="e">
        <v>#N/A</v>
      </c>
      <c r="V1909" s="92" t="e">
        <v>#N/A</v>
      </c>
      <c r="W1909" s="92" t="e">
        <v>#N/A</v>
      </c>
      <c r="X1909" s="92" t="e">
        <v>#N/A</v>
      </c>
      <c r="Y1909" s="92" t="s">
        <v>33</v>
      </c>
      <c r="Z1909" s="92">
        <v>0</v>
      </c>
      <c r="AA1909" s="92" t="s">
        <v>21297</v>
      </c>
      <c r="AB1909" s="92">
        <v>63679872</v>
      </c>
      <c r="AC1909" s="92" t="s">
        <v>26905</v>
      </c>
      <c r="AD1909" s="92" t="e">
        <v>#N/A</v>
      </c>
      <c r="AE1909" s="92" t="s">
        <v>26906</v>
      </c>
      <c r="AF1909" s="94" t="s">
        <v>40540</v>
      </c>
      <c r="AG1909" s="92" t="s">
        <v>35</v>
      </c>
      <c r="AI1909" s="92">
        <f t="shared" ref="AI1909:AI1914" si="205">LEN(B1909)</f>
        <v>4</v>
      </c>
    </row>
    <row r="1910" spans="2:35" ht="129.6" x14ac:dyDescent="0.3">
      <c r="B1910" s="92" t="s">
        <v>26892</v>
      </c>
      <c r="C1910" s="92" t="s">
        <v>26893</v>
      </c>
      <c r="D1910" s="92" t="s">
        <v>26894</v>
      </c>
      <c r="E1910" s="92" t="s">
        <v>26895</v>
      </c>
      <c r="F1910" s="92" t="s">
        <v>21292</v>
      </c>
      <c r="G1910" s="92" t="s">
        <v>26896</v>
      </c>
      <c r="H1910" s="92">
        <v>22153</v>
      </c>
      <c r="I1910" s="92" t="s">
        <v>21328</v>
      </c>
      <c r="J1910" s="93">
        <v>55.79</v>
      </c>
      <c r="K1910" s="92">
        <v>44910381698</v>
      </c>
      <c r="L1910" s="95">
        <v>43810</v>
      </c>
      <c r="M1910" s="92">
        <v>5.7999999999999996E-3</v>
      </c>
      <c r="N1910" s="92" t="s">
        <v>404</v>
      </c>
      <c r="O1910" s="92" t="s">
        <v>25</v>
      </c>
      <c r="P1910" s="92" t="s">
        <v>404</v>
      </c>
      <c r="Q1910" s="92" t="e">
        <v>#N/A</v>
      </c>
      <c r="R1910" s="92" t="e">
        <v>#N/A</v>
      </c>
      <c r="S1910" s="92" t="e">
        <v>#N/A</v>
      </c>
      <c r="T1910" s="92" t="e">
        <v>#N/A</v>
      </c>
      <c r="U1910" s="92" t="e">
        <v>#N/A</v>
      </c>
      <c r="V1910" s="92" t="e">
        <v>#N/A</v>
      </c>
      <c r="W1910" s="92" t="e">
        <v>#N/A</v>
      </c>
      <c r="X1910" s="92" t="e">
        <v>#N/A</v>
      </c>
      <c r="Y1910" s="92" t="e">
        <v>#N/A</v>
      </c>
      <c r="Z1910" s="92">
        <v>0</v>
      </c>
      <c r="AA1910" s="92" t="s">
        <v>21297</v>
      </c>
      <c r="AB1910" s="92" t="s">
        <v>26897</v>
      </c>
      <c r="AC1910" s="92" t="s">
        <v>26898</v>
      </c>
      <c r="AD1910" s="92" t="e">
        <v>#N/A</v>
      </c>
      <c r="AE1910" s="92" t="s">
        <v>26899</v>
      </c>
      <c r="AF1910" s="94" t="s">
        <v>40541</v>
      </c>
      <c r="AG1910" s="92" t="s">
        <v>35</v>
      </c>
      <c r="AI1910" s="92">
        <f t="shared" si="205"/>
        <v>4</v>
      </c>
    </row>
    <row r="1911" spans="2:35" ht="158.4" x14ac:dyDescent="0.3">
      <c r="B1911" s="92" t="s">
        <v>27693</v>
      </c>
      <c r="C1911" s="92" t="s">
        <v>27694</v>
      </c>
      <c r="D1911" s="92" t="s">
        <v>27695</v>
      </c>
      <c r="E1911" s="92" t="s">
        <v>27696</v>
      </c>
      <c r="F1911" s="92" t="s">
        <v>21292</v>
      </c>
      <c r="G1911" s="92" t="s">
        <v>27697</v>
      </c>
      <c r="H1911" s="92">
        <v>8795</v>
      </c>
      <c r="I1911" s="92" t="s">
        <v>21328</v>
      </c>
      <c r="J1911" s="93">
        <v>27.22</v>
      </c>
      <c r="K1911" s="92">
        <v>44910381698</v>
      </c>
      <c r="L1911" s="95">
        <v>43108</v>
      </c>
      <c r="M1911" s="92">
        <v>9.4999999999999998E-3</v>
      </c>
      <c r="N1911" s="92" t="s">
        <v>22199</v>
      </c>
      <c r="O1911" s="92" t="s">
        <v>25</v>
      </c>
      <c r="P1911" s="92" t="s">
        <v>30</v>
      </c>
      <c r="Q1911" s="92" t="e">
        <v>#N/A</v>
      </c>
      <c r="R1911" s="92" t="e">
        <v>#N/A</v>
      </c>
      <c r="S1911" s="92" t="e">
        <v>#N/A</v>
      </c>
      <c r="T1911" s="92" t="e">
        <v>#N/A</v>
      </c>
      <c r="U1911" s="92" t="e">
        <v>#N/A</v>
      </c>
      <c r="V1911" s="92" t="e">
        <v>#N/A</v>
      </c>
      <c r="W1911" s="92" t="e">
        <v>#N/A</v>
      </c>
      <c r="X1911" s="92" t="s">
        <v>202</v>
      </c>
      <c r="Y1911" s="92" t="s">
        <v>24</v>
      </c>
      <c r="Z1911" s="92">
        <v>0</v>
      </c>
      <c r="AA1911" s="92" t="s">
        <v>21297</v>
      </c>
      <c r="AB1911" s="92">
        <v>63679831</v>
      </c>
      <c r="AC1911" s="92" t="s">
        <v>27698</v>
      </c>
      <c r="AD1911" s="92" t="e">
        <v>#N/A</v>
      </c>
      <c r="AE1911" s="92" t="s">
        <v>27699</v>
      </c>
      <c r="AF1911" s="94" t="s">
        <v>40542</v>
      </c>
      <c r="AG1911" s="92" t="s">
        <v>35</v>
      </c>
      <c r="AI1911" s="92">
        <f t="shared" si="205"/>
        <v>4</v>
      </c>
    </row>
    <row r="1912" spans="2:35" x14ac:dyDescent="0.3">
      <c r="B1912" s="92" t="s">
        <v>22522</v>
      </c>
      <c r="C1912" s="92" t="s">
        <v>22523</v>
      </c>
      <c r="D1912" s="92" t="s">
        <v>22524</v>
      </c>
      <c r="E1912" s="92" t="s">
        <v>22525</v>
      </c>
      <c r="F1912" s="92" t="s">
        <v>21292</v>
      </c>
      <c r="G1912" s="92" t="s">
        <v>22526</v>
      </c>
      <c r="H1912" s="92">
        <v>366</v>
      </c>
      <c r="I1912" s="92" t="s">
        <v>21328</v>
      </c>
      <c r="J1912" s="93">
        <v>12.83</v>
      </c>
      <c r="K1912" s="92">
        <v>44910381698</v>
      </c>
      <c r="L1912" s="95">
        <v>43500</v>
      </c>
      <c r="M1912" s="92">
        <v>9.4999999999999998E-3</v>
      </c>
      <c r="N1912" s="92" t="s">
        <v>22199</v>
      </c>
      <c r="O1912" s="92" t="s">
        <v>25</v>
      </c>
      <c r="P1912" s="92" t="s">
        <v>30</v>
      </c>
      <c r="Q1912" s="99" t="s">
        <v>77</v>
      </c>
      <c r="R1912" s="92" t="e">
        <v>#N/A</v>
      </c>
      <c r="S1912" s="92" t="e">
        <v>#N/A</v>
      </c>
      <c r="T1912" s="92" t="e">
        <v>#N/A</v>
      </c>
      <c r="U1912" s="92" t="e">
        <v>#N/A</v>
      </c>
      <c r="V1912" s="92" t="e">
        <v>#N/A</v>
      </c>
      <c r="W1912" s="92" t="e">
        <v>#N/A</v>
      </c>
      <c r="X1912" s="92" t="s">
        <v>202</v>
      </c>
      <c r="Y1912" s="92" t="s">
        <v>33</v>
      </c>
      <c r="Z1912" s="92">
        <v>0</v>
      </c>
      <c r="AA1912" s="92" t="s">
        <v>21297</v>
      </c>
      <c r="AB1912" s="92">
        <v>63679773</v>
      </c>
      <c r="AC1912" s="92" t="s">
        <v>22527</v>
      </c>
      <c r="AD1912" s="92" t="e">
        <v>#N/A</v>
      </c>
      <c r="AE1912" s="92" t="s">
        <v>22528</v>
      </c>
      <c r="AF1912" s="94" t="e">
        <v>#N/A</v>
      </c>
      <c r="AG1912" s="92" t="s">
        <v>35</v>
      </c>
      <c r="AI1912" s="92">
        <f t="shared" si="205"/>
        <v>4</v>
      </c>
    </row>
    <row r="1913" spans="2:35" ht="86.4" x14ac:dyDescent="0.3">
      <c r="B1913" s="92" t="s">
        <v>22501</v>
      </c>
      <c r="C1913" s="92" t="s">
        <v>22502</v>
      </c>
      <c r="D1913" s="92" t="s">
        <v>22503</v>
      </c>
      <c r="E1913" s="92" t="s">
        <v>22504</v>
      </c>
      <c r="F1913" s="92" t="s">
        <v>21486</v>
      </c>
      <c r="G1913" s="92" t="s">
        <v>22505</v>
      </c>
      <c r="H1913" s="92">
        <v>18907</v>
      </c>
      <c r="I1913" s="92" t="s">
        <v>21328</v>
      </c>
      <c r="J1913" s="93">
        <v>5.57</v>
      </c>
      <c r="K1913" s="92">
        <v>44910381698</v>
      </c>
      <c r="L1913" s="95">
        <v>43500</v>
      </c>
      <c r="M1913" s="92">
        <v>9.4999999999999998E-3</v>
      </c>
      <c r="N1913" s="92" t="s">
        <v>22199</v>
      </c>
      <c r="O1913" s="92" t="s">
        <v>25</v>
      </c>
      <c r="P1913" s="92" t="s">
        <v>30</v>
      </c>
      <c r="Q1913" s="99" t="s">
        <v>77</v>
      </c>
      <c r="R1913" s="92" t="e">
        <v>#N/A</v>
      </c>
      <c r="S1913" s="92" t="e">
        <v>#N/A</v>
      </c>
      <c r="T1913" s="92" t="e">
        <v>#N/A</v>
      </c>
      <c r="U1913" s="92" t="e">
        <v>#N/A</v>
      </c>
      <c r="V1913" s="92" t="e">
        <v>#N/A</v>
      </c>
      <c r="W1913" s="92" t="e">
        <v>#N/A</v>
      </c>
      <c r="X1913" s="92" t="s">
        <v>202</v>
      </c>
      <c r="Y1913" s="92" t="s">
        <v>33</v>
      </c>
      <c r="Z1913" s="92">
        <v>0</v>
      </c>
      <c r="AA1913" s="92" t="s">
        <v>21297</v>
      </c>
      <c r="AB1913" s="92">
        <v>63679781</v>
      </c>
      <c r="AC1913" s="92" t="s">
        <v>22506</v>
      </c>
      <c r="AD1913" s="92" t="e">
        <v>#N/A</v>
      </c>
      <c r="AE1913" s="92" t="s">
        <v>22507</v>
      </c>
      <c r="AF1913" s="94" t="s">
        <v>40543</v>
      </c>
      <c r="AG1913" s="92" t="s">
        <v>35</v>
      </c>
      <c r="AI1913" s="92">
        <f t="shared" si="205"/>
        <v>4</v>
      </c>
    </row>
    <row r="1914" spans="2:35" x14ac:dyDescent="0.3">
      <c r="B1914" s="92" t="s">
        <v>22508</v>
      </c>
      <c r="C1914" s="92" t="s">
        <v>22509</v>
      </c>
      <c r="D1914" s="92" t="s">
        <v>22510</v>
      </c>
      <c r="E1914" s="92" t="s">
        <v>22511</v>
      </c>
      <c r="F1914" s="92" t="s">
        <v>21486</v>
      </c>
      <c r="G1914" s="92" t="s">
        <v>22512</v>
      </c>
      <c r="H1914" s="92">
        <v>406</v>
      </c>
      <c r="I1914" s="92" t="s">
        <v>21328</v>
      </c>
      <c r="J1914" s="93">
        <v>13.31</v>
      </c>
      <c r="K1914" s="92">
        <v>44910381698</v>
      </c>
      <c r="L1914" s="95">
        <v>43500</v>
      </c>
      <c r="M1914" s="92">
        <v>9.4999999999999998E-3</v>
      </c>
      <c r="N1914" s="92" t="s">
        <v>22087</v>
      </c>
      <c r="O1914" s="92" t="s">
        <v>25</v>
      </c>
      <c r="P1914" s="92" t="s">
        <v>30</v>
      </c>
      <c r="Q1914" s="99" t="s">
        <v>77</v>
      </c>
      <c r="R1914" s="92" t="e">
        <v>#N/A</v>
      </c>
      <c r="S1914" s="92" t="e">
        <v>#N/A</v>
      </c>
      <c r="T1914" s="92" t="e">
        <v>#N/A</v>
      </c>
      <c r="U1914" s="92" t="e">
        <v>#N/A</v>
      </c>
      <c r="V1914" s="92" t="e">
        <v>#N/A</v>
      </c>
      <c r="W1914" s="92" t="e">
        <v>#N/A</v>
      </c>
      <c r="X1914" s="92" t="e">
        <v>#N/A</v>
      </c>
      <c r="Y1914" s="92" t="s">
        <v>33</v>
      </c>
      <c r="Z1914" s="92">
        <v>0</v>
      </c>
      <c r="AA1914" s="92" t="s">
        <v>21297</v>
      </c>
      <c r="AB1914" s="92">
        <v>63679799</v>
      </c>
      <c r="AC1914" s="92" t="s">
        <v>22513</v>
      </c>
      <c r="AD1914" s="92" t="e">
        <v>#N/A</v>
      </c>
      <c r="AE1914" s="92" t="s">
        <v>22514</v>
      </c>
      <c r="AF1914" s="94" t="e">
        <v>#N/A</v>
      </c>
      <c r="AG1914" s="92" t="s">
        <v>35</v>
      </c>
      <c r="AI1914" s="92">
        <f t="shared" si="205"/>
        <v>4</v>
      </c>
    </row>
    <row r="1915" spans="2:35" ht="72" x14ac:dyDescent="0.3">
      <c r="B1915" s="92" t="s">
        <v>22515</v>
      </c>
      <c r="C1915" s="92" t="s">
        <v>22516</v>
      </c>
      <c r="D1915" s="92" t="s">
        <v>22517</v>
      </c>
      <c r="E1915" s="92" t="s">
        <v>22518</v>
      </c>
      <c r="F1915" s="92" t="s">
        <v>21292</v>
      </c>
      <c r="G1915" s="92" t="s">
        <v>22519</v>
      </c>
      <c r="H1915" s="92">
        <v>89272</v>
      </c>
      <c r="I1915" s="92" t="s">
        <v>21328</v>
      </c>
      <c r="J1915" s="93">
        <v>17.54</v>
      </c>
      <c r="K1915" s="92">
        <v>44910381698</v>
      </c>
      <c r="L1915" s="95">
        <v>43500</v>
      </c>
      <c r="M1915" s="92">
        <v>9.4999999999999998E-3</v>
      </c>
      <c r="N1915" s="92" t="s">
        <v>22087</v>
      </c>
      <c r="O1915" s="92" t="s">
        <v>25</v>
      </c>
      <c r="P1915" s="92" t="s">
        <v>30</v>
      </c>
      <c r="Q1915" s="99" t="s">
        <v>77</v>
      </c>
      <c r="R1915" s="92" t="e">
        <v>#N/A</v>
      </c>
      <c r="S1915" s="92" t="e">
        <v>#N/A</v>
      </c>
      <c r="T1915" s="92" t="e">
        <v>#N/A</v>
      </c>
      <c r="U1915" s="92" t="e">
        <v>#N/A</v>
      </c>
      <c r="V1915" s="92" t="e">
        <v>#N/A</v>
      </c>
      <c r="W1915" s="92" t="e">
        <v>#N/A</v>
      </c>
      <c r="X1915" s="92" t="e">
        <v>#N/A</v>
      </c>
      <c r="Y1915" s="92" t="s">
        <v>33</v>
      </c>
      <c r="Z1915" s="92">
        <v>0</v>
      </c>
      <c r="AA1915" s="92" t="s">
        <v>21297</v>
      </c>
      <c r="AB1915" s="92">
        <v>63679823</v>
      </c>
      <c r="AC1915" s="92" t="s">
        <v>22520</v>
      </c>
      <c r="AD1915" s="92" t="e">
        <v>#N/A</v>
      </c>
      <c r="AE1915" s="92" t="s">
        <v>22521</v>
      </c>
      <c r="AF1915" s="94" t="s">
        <v>39211</v>
      </c>
      <c r="AG1915" s="92" t="s">
        <v>39211</v>
      </c>
      <c r="AI1915" s="92" t="b">
        <f t="shared" si="203"/>
        <v>1</v>
      </c>
    </row>
    <row r="1916" spans="2:35" x14ac:dyDescent="0.3">
      <c r="B1916" s="92" t="s">
        <v>31333</v>
      </c>
      <c r="C1916" s="92" t="s">
        <v>31334</v>
      </c>
      <c r="D1916" s="92" t="s">
        <v>31335</v>
      </c>
      <c r="E1916" s="92" t="s">
        <v>31336</v>
      </c>
      <c r="F1916" s="92" t="s">
        <v>21486</v>
      </c>
      <c r="G1916" s="92" t="s">
        <v>31337</v>
      </c>
      <c r="H1916" s="92">
        <v>403</v>
      </c>
      <c r="I1916" s="92" t="s">
        <v>21328</v>
      </c>
      <c r="J1916" s="93">
        <v>20.86</v>
      </c>
      <c r="K1916" s="92">
        <v>44910381698</v>
      </c>
      <c r="L1916" s="95">
        <v>43500</v>
      </c>
      <c r="M1916" s="92">
        <v>9.4999999999999998E-3</v>
      </c>
      <c r="N1916" s="92" t="s">
        <v>22199</v>
      </c>
      <c r="O1916" s="92" t="s">
        <v>25</v>
      </c>
      <c r="P1916" s="92" t="s">
        <v>30</v>
      </c>
      <c r="Q1916" s="99" t="s">
        <v>77</v>
      </c>
      <c r="R1916" s="92" t="e">
        <v>#N/A</v>
      </c>
      <c r="S1916" s="92" t="e">
        <v>#N/A</v>
      </c>
      <c r="T1916" s="92" t="e">
        <v>#N/A</v>
      </c>
      <c r="U1916" s="92" t="e">
        <v>#N/A</v>
      </c>
      <c r="V1916" s="92" t="e">
        <v>#N/A</v>
      </c>
      <c r="W1916" s="92" t="e">
        <v>#N/A</v>
      </c>
      <c r="X1916" s="92" t="s">
        <v>202</v>
      </c>
      <c r="Y1916" s="92" t="s">
        <v>24</v>
      </c>
      <c r="Z1916" s="92">
        <v>0</v>
      </c>
      <c r="AA1916" s="92" t="s">
        <v>21297</v>
      </c>
      <c r="AB1916" s="92">
        <v>63679765</v>
      </c>
      <c r="AC1916" s="92" t="s">
        <v>31338</v>
      </c>
      <c r="AD1916" s="92" t="e">
        <v>#N/A</v>
      </c>
      <c r="AE1916" s="92" t="s">
        <v>31339</v>
      </c>
      <c r="AF1916" s="94" t="e">
        <v>#N/A</v>
      </c>
      <c r="AG1916" s="92" t="s">
        <v>35</v>
      </c>
      <c r="AI1916" s="92">
        <f t="shared" ref="AI1916:AI1919" si="206">LEN(B1916)</f>
        <v>4</v>
      </c>
    </row>
    <row r="1917" spans="2:35" x14ac:dyDescent="0.3">
      <c r="B1917" s="92" t="s">
        <v>32413</v>
      </c>
      <c r="C1917" s="92" t="s">
        <v>32414</v>
      </c>
      <c r="D1917" s="92" t="s">
        <v>32415</v>
      </c>
      <c r="E1917" s="92" t="s">
        <v>32416</v>
      </c>
      <c r="F1917" s="92" t="s">
        <v>21292</v>
      </c>
      <c r="G1917" s="92" t="s">
        <v>32417</v>
      </c>
      <c r="H1917" s="92">
        <v>146</v>
      </c>
      <c r="I1917" s="92" t="s">
        <v>21328</v>
      </c>
      <c r="J1917" s="93">
        <v>34.61</v>
      </c>
      <c r="K1917" s="92">
        <v>44910381698</v>
      </c>
      <c r="L1917" s="95">
        <v>43712</v>
      </c>
      <c r="M1917" s="92">
        <v>9.4999999999999998E-3</v>
      </c>
      <c r="N1917" s="92" t="s">
        <v>22199</v>
      </c>
      <c r="O1917" s="92" t="s">
        <v>25</v>
      </c>
      <c r="P1917" s="92" t="s">
        <v>30</v>
      </c>
      <c r="Q1917" s="99" t="s">
        <v>77</v>
      </c>
      <c r="R1917" s="92" t="e">
        <v>#N/A</v>
      </c>
      <c r="S1917" s="92" t="e">
        <v>#N/A</v>
      </c>
      <c r="T1917" s="92" t="e">
        <v>#N/A</v>
      </c>
      <c r="U1917" s="92" t="e">
        <v>#N/A</v>
      </c>
      <c r="V1917" s="92" t="e">
        <v>#N/A</v>
      </c>
      <c r="W1917" s="92" t="e">
        <v>#N/A</v>
      </c>
      <c r="X1917" s="92" t="s">
        <v>202</v>
      </c>
      <c r="Y1917" s="92" t="s">
        <v>33</v>
      </c>
      <c r="Z1917" s="92">
        <v>0</v>
      </c>
      <c r="AA1917" s="92" t="s">
        <v>21297</v>
      </c>
      <c r="AB1917" s="92">
        <v>63679732</v>
      </c>
      <c r="AC1917" s="92" t="s">
        <v>32418</v>
      </c>
      <c r="AD1917" s="92" t="e">
        <v>#N/A</v>
      </c>
      <c r="AE1917" s="92" t="s">
        <v>32419</v>
      </c>
      <c r="AF1917" s="94" t="e">
        <v>#N/A</v>
      </c>
      <c r="AG1917" s="92" t="s">
        <v>35</v>
      </c>
      <c r="AI1917" s="92">
        <f t="shared" si="206"/>
        <v>4</v>
      </c>
    </row>
    <row r="1918" spans="2:35" x14ac:dyDescent="0.3">
      <c r="B1918" s="92" t="s">
        <v>32398</v>
      </c>
      <c r="C1918" s="92" t="s">
        <v>32399</v>
      </c>
      <c r="D1918" s="92" t="s">
        <v>32400</v>
      </c>
      <c r="E1918" s="92" t="s">
        <v>32401</v>
      </c>
      <c r="F1918" s="92" t="s">
        <v>21486</v>
      </c>
      <c r="G1918" s="92" t="s">
        <v>32402</v>
      </c>
      <c r="H1918" s="92">
        <v>633</v>
      </c>
      <c r="I1918" s="92" t="s">
        <v>21328</v>
      </c>
      <c r="J1918" s="93">
        <v>15.62</v>
      </c>
      <c r="K1918" s="92">
        <v>44910381698</v>
      </c>
      <c r="L1918" s="95">
        <v>43712</v>
      </c>
      <c r="M1918" s="92">
        <v>9.4999999999999998E-3</v>
      </c>
      <c r="N1918" s="92" t="s">
        <v>22087</v>
      </c>
      <c r="O1918" s="92" t="s">
        <v>25</v>
      </c>
      <c r="P1918" s="92" t="s">
        <v>30</v>
      </c>
      <c r="Q1918" s="99" t="s">
        <v>77</v>
      </c>
      <c r="R1918" s="92" t="e">
        <v>#N/A</v>
      </c>
      <c r="S1918" s="92" t="e">
        <v>#N/A</v>
      </c>
      <c r="T1918" s="92" t="e">
        <v>#N/A</v>
      </c>
      <c r="U1918" s="92" t="e">
        <v>#N/A</v>
      </c>
      <c r="V1918" s="92" t="e">
        <v>#N/A</v>
      </c>
      <c r="W1918" s="92" t="e">
        <v>#N/A</v>
      </c>
      <c r="X1918" s="92" t="e">
        <v>#N/A</v>
      </c>
      <c r="Y1918" s="92" t="s">
        <v>33</v>
      </c>
      <c r="Z1918" s="92">
        <v>0</v>
      </c>
      <c r="AA1918" s="92" t="s">
        <v>21297</v>
      </c>
      <c r="AB1918" s="92">
        <v>63679757</v>
      </c>
      <c r="AC1918" s="92" t="s">
        <v>32403</v>
      </c>
      <c r="AD1918" s="92" t="e">
        <v>#N/A</v>
      </c>
      <c r="AE1918" s="92" t="s">
        <v>32404</v>
      </c>
      <c r="AF1918" s="94" t="e">
        <v>#N/A</v>
      </c>
      <c r="AG1918" s="92" t="s">
        <v>35</v>
      </c>
      <c r="AI1918" s="92">
        <f t="shared" si="206"/>
        <v>4</v>
      </c>
    </row>
    <row r="1919" spans="2:35" ht="86.4" x14ac:dyDescent="0.3">
      <c r="B1919" s="92" t="s">
        <v>32391</v>
      </c>
      <c r="C1919" s="92" t="s">
        <v>32392</v>
      </c>
      <c r="D1919" s="92" t="s">
        <v>32393</v>
      </c>
      <c r="E1919" s="92" t="s">
        <v>32394</v>
      </c>
      <c r="F1919" s="92" t="s">
        <v>21292</v>
      </c>
      <c r="G1919" s="92" t="s">
        <v>32395</v>
      </c>
      <c r="H1919" s="92">
        <v>73278</v>
      </c>
      <c r="I1919" s="92" t="s">
        <v>21328</v>
      </c>
      <c r="J1919" s="93">
        <v>8.31</v>
      </c>
      <c r="K1919" s="92">
        <v>44910381698</v>
      </c>
      <c r="L1919" s="95">
        <v>43712</v>
      </c>
      <c r="M1919" s="92">
        <v>9.4999999999999998E-3</v>
      </c>
      <c r="N1919" s="92" t="s">
        <v>22199</v>
      </c>
      <c r="O1919" s="92" t="s">
        <v>25</v>
      </c>
      <c r="P1919" s="92" t="s">
        <v>30</v>
      </c>
      <c r="Q1919" s="99" t="s">
        <v>77</v>
      </c>
      <c r="R1919" s="92" t="e">
        <v>#N/A</v>
      </c>
      <c r="S1919" s="92" t="e">
        <v>#N/A</v>
      </c>
      <c r="T1919" s="92" t="e">
        <v>#N/A</v>
      </c>
      <c r="U1919" s="92" t="e">
        <v>#N/A</v>
      </c>
      <c r="V1919" s="92" t="e">
        <v>#N/A</v>
      </c>
      <c r="W1919" s="92" t="e">
        <v>#N/A</v>
      </c>
      <c r="X1919" s="92" t="s">
        <v>202</v>
      </c>
      <c r="Y1919" s="92" t="s">
        <v>33</v>
      </c>
      <c r="Z1919" s="92">
        <v>0</v>
      </c>
      <c r="AA1919" s="92" t="s">
        <v>21297</v>
      </c>
      <c r="AB1919" s="92">
        <v>63679724</v>
      </c>
      <c r="AC1919" s="92" t="s">
        <v>32396</v>
      </c>
      <c r="AD1919" s="92" t="e">
        <v>#N/A</v>
      </c>
      <c r="AE1919" s="92" t="s">
        <v>32397</v>
      </c>
      <c r="AF1919" s="94" t="s">
        <v>40544</v>
      </c>
      <c r="AG1919" s="92" t="s">
        <v>35</v>
      </c>
      <c r="AI1919" s="92">
        <f t="shared" si="206"/>
        <v>4</v>
      </c>
    </row>
    <row r="1920" spans="2:35" ht="115.2" x14ac:dyDescent="0.3">
      <c r="B1920" s="92" t="s">
        <v>32405</v>
      </c>
      <c r="C1920" s="92" t="s">
        <v>32406</v>
      </c>
      <c r="D1920" s="92" t="s">
        <v>32407</v>
      </c>
      <c r="E1920" s="92" t="s">
        <v>32408</v>
      </c>
      <c r="F1920" s="92" t="s">
        <v>21292</v>
      </c>
      <c r="G1920" s="92" t="s">
        <v>32409</v>
      </c>
      <c r="H1920" s="92">
        <v>356867</v>
      </c>
      <c r="I1920" s="92" t="s">
        <v>21328</v>
      </c>
      <c r="J1920" s="93">
        <v>110.04</v>
      </c>
      <c r="K1920" s="92">
        <v>44910381698</v>
      </c>
      <c r="L1920" s="95">
        <v>43712</v>
      </c>
      <c r="M1920" s="92">
        <v>9.4999999999999998E-3</v>
      </c>
      <c r="N1920" s="92" t="s">
        <v>22087</v>
      </c>
      <c r="O1920" s="92" t="s">
        <v>25</v>
      </c>
      <c r="P1920" s="92" t="s">
        <v>30</v>
      </c>
      <c r="Q1920" s="99" t="s">
        <v>77</v>
      </c>
      <c r="R1920" s="92" t="e">
        <v>#N/A</v>
      </c>
      <c r="S1920" s="92" t="e">
        <v>#N/A</v>
      </c>
      <c r="T1920" s="92" t="e">
        <v>#N/A</v>
      </c>
      <c r="U1920" s="92" t="e">
        <v>#N/A</v>
      </c>
      <c r="V1920" s="92" t="e">
        <v>#N/A</v>
      </c>
      <c r="W1920" s="92" t="e">
        <v>#N/A</v>
      </c>
      <c r="X1920" s="92" t="e">
        <v>#N/A</v>
      </c>
      <c r="Y1920" s="92" t="s">
        <v>33</v>
      </c>
      <c r="Z1920" s="92">
        <v>0</v>
      </c>
      <c r="AA1920" s="92" t="s">
        <v>21297</v>
      </c>
      <c r="AB1920" s="92" t="s">
        <v>32410</v>
      </c>
      <c r="AC1920" s="92" t="s">
        <v>32411</v>
      </c>
      <c r="AD1920" s="92" t="e">
        <v>#N/A</v>
      </c>
      <c r="AE1920" s="92" t="s">
        <v>32412</v>
      </c>
      <c r="AF1920" s="94" t="s">
        <v>39212</v>
      </c>
      <c r="AG1920" s="92" t="s">
        <v>39212</v>
      </c>
      <c r="AI1920" s="92" t="b">
        <f t="shared" si="203"/>
        <v>1</v>
      </c>
    </row>
    <row r="1921" spans="1:35" x14ac:dyDescent="0.3">
      <c r="B1921" s="92" t="s">
        <v>38526</v>
      </c>
      <c r="C1921" s="92" t="s">
        <v>38527</v>
      </c>
      <c r="D1921" s="92" t="s">
        <v>38528</v>
      </c>
      <c r="E1921" s="92" t="s">
        <v>38529</v>
      </c>
      <c r="F1921" s="92" t="s">
        <v>21292</v>
      </c>
      <c r="G1921" s="92" t="s">
        <v>38530</v>
      </c>
      <c r="H1921" s="92">
        <v>132</v>
      </c>
      <c r="I1921" s="92" t="s">
        <v>21328</v>
      </c>
      <c r="J1921" s="93">
        <v>49.55</v>
      </c>
      <c r="K1921" s="92">
        <v>44910381698</v>
      </c>
      <c r="L1921" s="95">
        <v>43712</v>
      </c>
      <c r="M1921" s="92">
        <v>9.4999999999999998E-3</v>
      </c>
      <c r="N1921" s="92" t="s">
        <v>22199</v>
      </c>
      <c r="O1921" s="92" t="s">
        <v>25</v>
      </c>
      <c r="P1921" s="92" t="s">
        <v>30</v>
      </c>
      <c r="Q1921" s="99" t="s">
        <v>77</v>
      </c>
      <c r="R1921" s="92" t="e">
        <v>#N/A</v>
      </c>
      <c r="S1921" s="92" t="e">
        <v>#N/A</v>
      </c>
      <c r="T1921" s="92" t="e">
        <v>#N/A</v>
      </c>
      <c r="U1921" s="92" t="e">
        <v>#N/A</v>
      </c>
      <c r="V1921" s="92" t="e">
        <v>#N/A</v>
      </c>
      <c r="W1921" s="92" t="e">
        <v>#N/A</v>
      </c>
      <c r="X1921" s="92" t="s">
        <v>202</v>
      </c>
      <c r="Y1921" s="92" t="s">
        <v>24</v>
      </c>
      <c r="Z1921" s="92">
        <v>0</v>
      </c>
      <c r="AA1921" s="92" t="s">
        <v>21297</v>
      </c>
      <c r="AB1921" s="92">
        <v>63679740</v>
      </c>
      <c r="AC1921" s="92" t="s">
        <v>38531</v>
      </c>
      <c r="AD1921" s="92" t="e">
        <v>#N/A</v>
      </c>
      <c r="AE1921" s="92" t="s">
        <v>38532</v>
      </c>
      <c r="AF1921" s="94" t="e">
        <v>#N/A</v>
      </c>
      <c r="AG1921" s="92" t="s">
        <v>35</v>
      </c>
      <c r="AI1921" s="92">
        <f>LEN(B1921)</f>
        <v>4</v>
      </c>
    </row>
    <row r="1922" spans="1:35" ht="57.6" x14ac:dyDescent="0.3">
      <c r="A1922" s="96" t="s">
        <v>38562</v>
      </c>
      <c r="B1922" s="96" t="s">
        <v>3921</v>
      </c>
      <c r="C1922" s="96" t="s">
        <v>3922</v>
      </c>
      <c r="D1922" s="96"/>
      <c r="E1922" s="96"/>
      <c r="F1922" s="96"/>
      <c r="G1922" s="96"/>
      <c r="H1922" s="96"/>
      <c r="I1922" s="96"/>
      <c r="J1922" s="97"/>
      <c r="K1922" s="96"/>
      <c r="L1922" s="96"/>
      <c r="M1922" s="96"/>
      <c r="N1922" s="96"/>
      <c r="O1922" s="96" t="s">
        <v>25</v>
      </c>
      <c r="P1922" s="96" t="s">
        <v>3</v>
      </c>
      <c r="Q1922" s="96" t="s">
        <v>77</v>
      </c>
      <c r="R1922" s="96" t="s">
        <v>26</v>
      </c>
      <c r="S1922" s="96" t="s">
        <v>29</v>
      </c>
      <c r="T1922" s="96" t="s">
        <v>30</v>
      </c>
      <c r="U1922" s="96" t="s">
        <v>24</v>
      </c>
      <c r="V1922" s="96" t="s">
        <v>751</v>
      </c>
      <c r="W1922" s="96" t="s">
        <v>18</v>
      </c>
      <c r="X1922" s="96" t="s">
        <v>32</v>
      </c>
      <c r="Y1922" s="96" t="s">
        <v>24</v>
      </c>
      <c r="Z1922" s="96"/>
      <c r="AA1922" s="96"/>
      <c r="AB1922" s="96"/>
      <c r="AC1922" s="96"/>
      <c r="AD1922" s="96" t="s">
        <v>3924</v>
      </c>
      <c r="AE1922" s="96"/>
      <c r="AF1922" s="98" t="s">
        <v>3923</v>
      </c>
      <c r="AG1922" s="96" t="s">
        <v>24</v>
      </c>
    </row>
    <row r="1923" spans="1:35" x14ac:dyDescent="0.3">
      <c r="A1923" s="96" t="s">
        <v>38562</v>
      </c>
      <c r="B1923" s="96" t="s">
        <v>4512</v>
      </c>
      <c r="C1923" s="96" t="s">
        <v>4513</v>
      </c>
      <c r="D1923" s="96"/>
      <c r="E1923" s="96"/>
      <c r="F1923" s="96"/>
      <c r="G1923" s="96"/>
      <c r="H1923" s="96"/>
      <c r="I1923" s="96"/>
      <c r="J1923" s="97"/>
      <c r="K1923" s="96"/>
      <c r="L1923" s="96"/>
      <c r="M1923" s="96"/>
      <c r="N1923" s="96"/>
      <c r="O1923" s="96" t="s">
        <v>25</v>
      </c>
      <c r="P1923" s="96" t="s">
        <v>3</v>
      </c>
      <c r="Q1923" s="96" t="s">
        <v>77</v>
      </c>
      <c r="R1923" s="96" t="s">
        <v>26</v>
      </c>
      <c r="S1923" s="96" t="s">
        <v>29</v>
      </c>
      <c r="T1923" s="96" t="s">
        <v>30</v>
      </c>
      <c r="U1923" s="96" t="s">
        <v>9</v>
      </c>
      <c r="V1923" s="96" t="s">
        <v>24</v>
      </c>
      <c r="W1923" s="96" t="s">
        <v>18</v>
      </c>
      <c r="X1923" s="96" t="s">
        <v>32</v>
      </c>
      <c r="Y1923" s="96" t="s">
        <v>33</v>
      </c>
      <c r="Z1923" s="96"/>
      <c r="AA1923" s="96"/>
      <c r="AB1923" s="96"/>
      <c r="AC1923" s="96"/>
      <c r="AD1923" s="96" t="s">
        <v>4513</v>
      </c>
      <c r="AE1923" s="96"/>
      <c r="AF1923" s="98" t="s">
        <v>37</v>
      </c>
      <c r="AG1923" s="96" t="s">
        <v>24</v>
      </c>
    </row>
    <row r="1924" spans="1:35" ht="115.2" x14ac:dyDescent="0.3">
      <c r="A1924" s="96" t="s">
        <v>38562</v>
      </c>
      <c r="B1924" s="96" t="s">
        <v>1961</v>
      </c>
      <c r="C1924" s="96" t="s">
        <v>1962</v>
      </c>
      <c r="D1924" s="96"/>
      <c r="E1924" s="96"/>
      <c r="F1924" s="96"/>
      <c r="G1924" s="96"/>
      <c r="H1924" s="96"/>
      <c r="I1924" s="96"/>
      <c r="J1924" s="97"/>
      <c r="K1924" s="96"/>
      <c r="L1924" s="96"/>
      <c r="M1924" s="96"/>
      <c r="N1924" s="96"/>
      <c r="O1924" s="96" t="s">
        <v>25</v>
      </c>
      <c r="P1924" s="96" t="s">
        <v>3</v>
      </c>
      <c r="Q1924" s="96" t="s">
        <v>375</v>
      </c>
      <c r="R1924" s="96" t="s">
        <v>28</v>
      </c>
      <c r="S1924" s="96" t="s">
        <v>28</v>
      </c>
      <c r="T1924" s="96" t="s">
        <v>30</v>
      </c>
      <c r="U1924" s="96" t="s">
        <v>24</v>
      </c>
      <c r="V1924" s="96" t="s">
        <v>24</v>
      </c>
      <c r="W1924" s="96" t="s">
        <v>24</v>
      </c>
      <c r="X1924" s="96" t="s">
        <v>32</v>
      </c>
      <c r="Y1924" s="96" t="s">
        <v>24</v>
      </c>
      <c r="Z1924" s="96"/>
      <c r="AA1924" s="96"/>
      <c r="AB1924" s="96"/>
      <c r="AC1924" s="96"/>
      <c r="AD1924" s="96" t="s">
        <v>1963</v>
      </c>
      <c r="AE1924" s="96"/>
      <c r="AF1924" s="98" t="s">
        <v>111</v>
      </c>
      <c r="AG1924" s="96" t="s">
        <v>24</v>
      </c>
    </row>
    <row r="1925" spans="1:35" ht="115.2" x14ac:dyDescent="0.3">
      <c r="B1925" s="92" t="s">
        <v>36773</v>
      </c>
      <c r="C1925" s="92" t="s">
        <v>36774</v>
      </c>
      <c r="D1925" s="92" t="s">
        <v>36775</v>
      </c>
      <c r="E1925" s="92" t="s">
        <v>36776</v>
      </c>
      <c r="F1925" s="92" t="s">
        <v>21336</v>
      </c>
      <c r="G1925" s="92" t="s">
        <v>36777</v>
      </c>
      <c r="H1925" s="92">
        <v>79470</v>
      </c>
      <c r="I1925" s="92" t="s">
        <v>21294</v>
      </c>
      <c r="J1925" s="93">
        <v>319.66000000000003</v>
      </c>
      <c r="K1925" s="92">
        <v>348900105</v>
      </c>
      <c r="L1925" s="95">
        <v>43129</v>
      </c>
      <c r="M1925" s="92">
        <v>5.0000000000000001E-3</v>
      </c>
      <c r="N1925" s="92" t="s">
        <v>21551</v>
      </c>
      <c r="O1925" s="92" t="e">
        <v>#N/A</v>
      </c>
      <c r="P1925" s="92" t="e">
        <v>#N/A</v>
      </c>
      <c r="Q1925" s="92" t="e">
        <v>#N/A</v>
      </c>
      <c r="R1925" s="92" t="e">
        <v>#N/A</v>
      </c>
      <c r="S1925" s="92" t="e">
        <v>#N/A</v>
      </c>
      <c r="T1925" s="92" t="e">
        <v>#N/A</v>
      </c>
      <c r="U1925" s="92" t="e">
        <v>#N/A</v>
      </c>
      <c r="V1925" s="92" t="e">
        <v>#N/A</v>
      </c>
      <c r="W1925" s="92" t="e">
        <v>#N/A</v>
      </c>
      <c r="X1925" s="92" t="e">
        <v>#N/A</v>
      </c>
      <c r="Y1925" s="92" t="e">
        <v>#N/A</v>
      </c>
      <c r="Z1925" s="92">
        <v>0</v>
      </c>
      <c r="AA1925" s="92" t="s">
        <v>21297</v>
      </c>
      <c r="AB1925" s="92" t="s">
        <v>36778</v>
      </c>
      <c r="AC1925" s="92" t="s">
        <v>36779</v>
      </c>
      <c r="AD1925" s="92" t="e">
        <v>#N/A</v>
      </c>
      <c r="AE1925" s="92" t="s">
        <v>36780</v>
      </c>
      <c r="AF1925" s="94" t="s">
        <v>40545</v>
      </c>
      <c r="AG1925" s="92" t="s">
        <v>35</v>
      </c>
      <c r="AI1925" s="92">
        <f>LEN(B1925)</f>
        <v>4</v>
      </c>
    </row>
    <row r="1926" spans="1:35" x14ac:dyDescent="0.3">
      <c r="A1926" s="96" t="s">
        <v>38562</v>
      </c>
      <c r="B1926" s="96" t="s">
        <v>3708</v>
      </c>
      <c r="C1926" s="96" t="s">
        <v>3709</v>
      </c>
      <c r="D1926" s="96"/>
      <c r="E1926" s="96"/>
      <c r="F1926" s="96"/>
      <c r="G1926" s="96"/>
      <c r="H1926" s="96"/>
      <c r="I1926" s="96"/>
      <c r="J1926" s="97"/>
      <c r="K1926" s="96"/>
      <c r="L1926" s="96"/>
      <c r="M1926" s="96"/>
      <c r="N1926" s="96"/>
      <c r="O1926" s="96" t="s">
        <v>25</v>
      </c>
      <c r="P1926" s="96" t="s">
        <v>3</v>
      </c>
      <c r="Q1926" s="96" t="s">
        <v>38</v>
      </c>
      <c r="R1926" s="96" t="s">
        <v>28</v>
      </c>
      <c r="S1926" s="96" t="s">
        <v>29</v>
      </c>
      <c r="T1926" s="96" t="s">
        <v>30</v>
      </c>
      <c r="U1926" s="96" t="s">
        <v>24</v>
      </c>
      <c r="V1926" s="96" t="s">
        <v>24</v>
      </c>
      <c r="W1926" s="96" t="s">
        <v>24</v>
      </c>
      <c r="X1926" s="96" t="s">
        <v>32</v>
      </c>
      <c r="Y1926" s="96" t="s">
        <v>24</v>
      </c>
      <c r="Z1926" s="96"/>
      <c r="AA1926" s="96"/>
      <c r="AB1926" s="96"/>
      <c r="AC1926" s="96"/>
      <c r="AD1926" s="96" t="s">
        <v>3710</v>
      </c>
      <c r="AE1926" s="96"/>
      <c r="AF1926" s="98" t="s">
        <v>457</v>
      </c>
      <c r="AG1926" s="96" t="s">
        <v>24</v>
      </c>
    </row>
    <row r="1927" spans="1:35" x14ac:dyDescent="0.3">
      <c r="A1927" s="96" t="s">
        <v>38562</v>
      </c>
      <c r="B1927" s="96" t="s">
        <v>3779</v>
      </c>
      <c r="C1927" s="96" t="s">
        <v>3780</v>
      </c>
      <c r="D1927" s="96"/>
      <c r="E1927" s="96"/>
      <c r="F1927" s="96"/>
      <c r="G1927" s="96"/>
      <c r="H1927" s="96"/>
      <c r="I1927" s="96"/>
      <c r="J1927" s="97"/>
      <c r="K1927" s="96"/>
      <c r="L1927" s="96"/>
      <c r="M1927" s="96"/>
      <c r="N1927" s="96"/>
      <c r="O1927" s="96" t="s">
        <v>25</v>
      </c>
      <c r="P1927" s="96" t="s">
        <v>3</v>
      </c>
      <c r="Q1927" s="96" t="s">
        <v>38</v>
      </c>
      <c r="R1927" s="96" t="s">
        <v>28</v>
      </c>
      <c r="S1927" s="96" t="s">
        <v>29</v>
      </c>
      <c r="T1927" s="96" t="s">
        <v>30</v>
      </c>
      <c r="U1927" s="96" t="s">
        <v>9</v>
      </c>
      <c r="V1927" s="96" t="s">
        <v>24</v>
      </c>
      <c r="W1927" s="96" t="s">
        <v>24</v>
      </c>
      <c r="X1927" s="96" t="s">
        <v>32</v>
      </c>
      <c r="Y1927" s="96" t="s">
        <v>24</v>
      </c>
      <c r="Z1927" s="96"/>
      <c r="AA1927" s="96"/>
      <c r="AB1927" s="96"/>
      <c r="AC1927" s="96"/>
      <c r="AD1927" s="96" t="s">
        <v>3781</v>
      </c>
      <c r="AE1927" s="96"/>
      <c r="AF1927" s="98" t="s">
        <v>457</v>
      </c>
      <c r="AG1927" s="96" t="s">
        <v>24</v>
      </c>
    </row>
    <row r="1928" spans="1:35" x14ac:dyDescent="0.3">
      <c r="A1928" s="96" t="s">
        <v>38562</v>
      </c>
      <c r="B1928" s="96" t="s">
        <v>4663</v>
      </c>
      <c r="C1928" s="96" t="s">
        <v>4664</v>
      </c>
      <c r="D1928" s="96"/>
      <c r="E1928" s="96"/>
      <c r="F1928" s="96"/>
      <c r="G1928" s="96"/>
      <c r="H1928" s="96"/>
      <c r="I1928" s="96"/>
      <c r="J1928" s="97"/>
      <c r="K1928" s="96"/>
      <c r="L1928" s="96"/>
      <c r="M1928" s="96"/>
      <c r="N1928" s="96"/>
      <c r="O1928" s="96" t="s">
        <v>25</v>
      </c>
      <c r="P1928" s="96" t="s">
        <v>3</v>
      </c>
      <c r="Q1928" s="96" t="s">
        <v>139</v>
      </c>
      <c r="R1928" s="96" t="s">
        <v>140</v>
      </c>
      <c r="S1928" s="96" t="s">
        <v>29</v>
      </c>
      <c r="T1928" s="96" t="s">
        <v>30</v>
      </c>
      <c r="U1928" s="96" t="s">
        <v>24</v>
      </c>
      <c r="V1928" s="96" t="s">
        <v>24</v>
      </c>
      <c r="W1928" s="96" t="s">
        <v>24</v>
      </c>
      <c r="X1928" s="96" t="s">
        <v>32</v>
      </c>
      <c r="Y1928" s="96" t="s">
        <v>24</v>
      </c>
      <c r="Z1928" s="96"/>
      <c r="AA1928" s="96"/>
      <c r="AB1928" s="96"/>
      <c r="AC1928" s="96"/>
      <c r="AD1928" s="96" t="s">
        <v>4665</v>
      </c>
      <c r="AE1928" s="96"/>
      <c r="AF1928" s="98" t="s">
        <v>37</v>
      </c>
      <c r="AG1928" s="96" t="s">
        <v>24</v>
      </c>
    </row>
    <row r="1929" spans="1:35" x14ac:dyDescent="0.3">
      <c r="A1929" s="96" t="s">
        <v>38562</v>
      </c>
      <c r="B1929" s="96" t="s">
        <v>4677</v>
      </c>
      <c r="C1929" s="96" t="s">
        <v>4678</v>
      </c>
      <c r="D1929" s="96"/>
      <c r="E1929" s="96"/>
      <c r="F1929" s="96"/>
      <c r="G1929" s="96"/>
      <c r="H1929" s="96"/>
      <c r="I1929" s="96"/>
      <c r="J1929" s="97"/>
      <c r="K1929" s="96"/>
      <c r="L1929" s="96"/>
      <c r="M1929" s="96"/>
      <c r="N1929" s="96"/>
      <c r="O1929" s="96" t="s">
        <v>25</v>
      </c>
      <c r="P1929" s="96" t="s">
        <v>3</v>
      </c>
      <c r="Q1929" s="96" t="s">
        <v>341</v>
      </c>
      <c r="R1929" s="96" t="s">
        <v>342</v>
      </c>
      <c r="S1929" s="96" t="s">
        <v>29</v>
      </c>
      <c r="T1929" s="96" t="s">
        <v>30</v>
      </c>
      <c r="U1929" s="96" t="s">
        <v>24</v>
      </c>
      <c r="V1929" s="96" t="s">
        <v>24</v>
      </c>
      <c r="W1929" s="96" t="s">
        <v>24</v>
      </c>
      <c r="X1929" s="96" t="s">
        <v>32</v>
      </c>
      <c r="Y1929" s="96" t="s">
        <v>24</v>
      </c>
      <c r="Z1929" s="96"/>
      <c r="AA1929" s="96"/>
      <c r="AB1929" s="96"/>
      <c r="AC1929" s="96"/>
      <c r="AD1929" s="96" t="s">
        <v>4679</v>
      </c>
      <c r="AE1929" s="96"/>
      <c r="AF1929" s="98" t="s">
        <v>37</v>
      </c>
      <c r="AG1929" s="96" t="s">
        <v>24</v>
      </c>
    </row>
    <row r="1930" spans="1:35" x14ac:dyDescent="0.3">
      <c r="A1930" s="96" t="s">
        <v>38562</v>
      </c>
      <c r="B1930" s="96" t="s">
        <v>4682</v>
      </c>
      <c r="C1930" s="96" t="s">
        <v>4683</v>
      </c>
      <c r="D1930" s="96"/>
      <c r="E1930" s="96"/>
      <c r="F1930" s="96"/>
      <c r="G1930" s="96"/>
      <c r="H1930" s="96"/>
      <c r="I1930" s="96"/>
      <c r="J1930" s="97"/>
      <c r="K1930" s="96"/>
      <c r="L1930" s="96"/>
      <c r="M1930" s="96"/>
      <c r="N1930" s="96"/>
      <c r="O1930" s="96" t="s">
        <v>25</v>
      </c>
      <c r="P1930" s="96" t="s">
        <v>3</v>
      </c>
      <c r="Q1930" s="96" t="s">
        <v>341</v>
      </c>
      <c r="R1930" s="96" t="s">
        <v>342</v>
      </c>
      <c r="S1930" s="96" t="s">
        <v>29</v>
      </c>
      <c r="T1930" s="96" t="s">
        <v>30</v>
      </c>
      <c r="U1930" s="96" t="s">
        <v>24</v>
      </c>
      <c r="V1930" s="96" t="s">
        <v>24</v>
      </c>
      <c r="W1930" s="96" t="s">
        <v>24</v>
      </c>
      <c r="X1930" s="96" t="s">
        <v>32</v>
      </c>
      <c r="Y1930" s="96" t="s">
        <v>24</v>
      </c>
      <c r="Z1930" s="96"/>
      <c r="AA1930" s="96"/>
      <c r="AB1930" s="96"/>
      <c r="AC1930" s="96"/>
      <c r="AD1930" s="96" t="s">
        <v>4684</v>
      </c>
      <c r="AE1930" s="96"/>
      <c r="AF1930" s="98" t="s">
        <v>37</v>
      </c>
      <c r="AG1930" s="96" t="s">
        <v>24</v>
      </c>
    </row>
    <row r="1931" spans="1:35" x14ac:dyDescent="0.3">
      <c r="A1931" s="96" t="s">
        <v>38562</v>
      </c>
      <c r="B1931" s="96" t="s">
        <v>3831</v>
      </c>
      <c r="C1931" s="96" t="s">
        <v>3832</v>
      </c>
      <c r="D1931" s="96"/>
      <c r="E1931" s="96"/>
      <c r="F1931" s="96"/>
      <c r="G1931" s="96"/>
      <c r="H1931" s="96"/>
      <c r="I1931" s="96"/>
      <c r="J1931" s="97"/>
      <c r="K1931" s="96"/>
      <c r="L1931" s="96"/>
      <c r="M1931" s="96"/>
      <c r="N1931" s="96"/>
      <c r="O1931" s="96" t="s">
        <v>25</v>
      </c>
      <c r="P1931" s="96" t="s">
        <v>3</v>
      </c>
      <c r="Q1931" s="96" t="s">
        <v>60</v>
      </c>
      <c r="R1931" s="96" t="s">
        <v>28</v>
      </c>
      <c r="S1931" s="96" t="s">
        <v>29</v>
      </c>
      <c r="T1931" s="96" t="s">
        <v>30</v>
      </c>
      <c r="U1931" s="96" t="s">
        <v>24</v>
      </c>
      <c r="V1931" s="96" t="s">
        <v>24</v>
      </c>
      <c r="W1931" s="96" t="s">
        <v>24</v>
      </c>
      <c r="X1931" s="96" t="s">
        <v>32</v>
      </c>
      <c r="Y1931" s="96" t="s">
        <v>24</v>
      </c>
      <c r="Z1931" s="96"/>
      <c r="AA1931" s="96"/>
      <c r="AB1931" s="96"/>
      <c r="AC1931" s="96"/>
      <c r="AD1931" s="96" t="s">
        <v>3833</v>
      </c>
      <c r="AE1931" s="96"/>
      <c r="AF1931" s="98" t="s">
        <v>457</v>
      </c>
      <c r="AG1931" s="96" t="s">
        <v>24</v>
      </c>
    </row>
    <row r="1932" spans="1:35" x14ac:dyDescent="0.3">
      <c r="A1932" s="96" t="s">
        <v>38562</v>
      </c>
      <c r="B1932" s="96" t="s">
        <v>4757</v>
      </c>
      <c r="C1932" s="96" t="s">
        <v>4758</v>
      </c>
      <c r="D1932" s="96"/>
      <c r="E1932" s="96"/>
      <c r="F1932" s="96"/>
      <c r="G1932" s="96"/>
      <c r="H1932" s="96"/>
      <c r="I1932" s="96"/>
      <c r="J1932" s="97"/>
      <c r="K1932" s="96"/>
      <c r="L1932" s="96"/>
      <c r="M1932" s="96"/>
      <c r="N1932" s="96"/>
      <c r="O1932" s="96" t="s">
        <v>25</v>
      </c>
      <c r="P1932" s="96" t="s">
        <v>3</v>
      </c>
      <c r="Q1932" s="96" t="s">
        <v>60</v>
      </c>
      <c r="R1932" s="96" t="s">
        <v>28</v>
      </c>
      <c r="S1932" s="96" t="s">
        <v>29</v>
      </c>
      <c r="T1932" s="96" t="s">
        <v>30</v>
      </c>
      <c r="U1932" s="96" t="s">
        <v>24</v>
      </c>
      <c r="V1932" s="96" t="s">
        <v>751</v>
      </c>
      <c r="W1932" s="96" t="s">
        <v>18</v>
      </c>
      <c r="X1932" s="96" t="s">
        <v>32</v>
      </c>
      <c r="Y1932" s="96" t="s">
        <v>24</v>
      </c>
      <c r="Z1932" s="96"/>
      <c r="AA1932" s="96"/>
      <c r="AB1932" s="96"/>
      <c r="AC1932" s="96"/>
      <c r="AD1932" s="96" t="s">
        <v>4759</v>
      </c>
      <c r="AE1932" s="96"/>
      <c r="AF1932" s="98" t="s">
        <v>37</v>
      </c>
      <c r="AG1932" s="96" t="s">
        <v>24</v>
      </c>
    </row>
    <row r="1933" spans="1:35" x14ac:dyDescent="0.3">
      <c r="A1933" s="96" t="s">
        <v>38562</v>
      </c>
      <c r="B1933" s="96" t="s">
        <v>719</v>
      </c>
      <c r="C1933" s="96" t="s">
        <v>720</v>
      </c>
      <c r="D1933" s="96"/>
      <c r="E1933" s="96"/>
      <c r="F1933" s="96"/>
      <c r="G1933" s="96"/>
      <c r="H1933" s="96"/>
      <c r="I1933" s="96"/>
      <c r="J1933" s="97"/>
      <c r="K1933" s="96"/>
      <c r="L1933" s="96"/>
      <c r="M1933" s="96"/>
      <c r="N1933" s="96"/>
      <c r="O1933" s="96" t="s">
        <v>25</v>
      </c>
      <c r="P1933" s="96" t="s">
        <v>3</v>
      </c>
      <c r="Q1933" s="96" t="s">
        <v>115</v>
      </c>
      <c r="R1933" s="96" t="s">
        <v>28</v>
      </c>
      <c r="S1933" s="96" t="s">
        <v>29</v>
      </c>
      <c r="T1933" s="96" t="s">
        <v>30</v>
      </c>
      <c r="U1933" s="96" t="s">
        <v>24</v>
      </c>
      <c r="V1933" s="96" t="s">
        <v>24</v>
      </c>
      <c r="W1933" s="96" t="s">
        <v>24</v>
      </c>
      <c r="X1933" s="96" t="s">
        <v>32</v>
      </c>
      <c r="Y1933" s="96" t="s">
        <v>24</v>
      </c>
      <c r="Z1933" s="96"/>
      <c r="AA1933" s="96"/>
      <c r="AB1933" s="96"/>
      <c r="AC1933" s="96"/>
      <c r="AD1933" s="96" t="s">
        <v>721</v>
      </c>
      <c r="AE1933" s="96"/>
      <c r="AF1933" s="98" t="s">
        <v>37</v>
      </c>
      <c r="AG1933" s="96" t="s">
        <v>24</v>
      </c>
    </row>
    <row r="1934" spans="1:35" ht="43.2" x14ac:dyDescent="0.3">
      <c r="A1934" s="96" t="s">
        <v>38562</v>
      </c>
      <c r="B1934" s="96" t="s">
        <v>3757</v>
      </c>
      <c r="C1934" s="96" t="s">
        <v>3758</v>
      </c>
      <c r="D1934" s="96"/>
      <c r="E1934" s="96"/>
      <c r="F1934" s="96"/>
      <c r="G1934" s="96"/>
      <c r="H1934" s="96"/>
      <c r="I1934" s="96"/>
      <c r="J1934" s="97"/>
      <c r="K1934" s="96"/>
      <c r="L1934" s="96"/>
      <c r="M1934" s="96"/>
      <c r="N1934" s="96"/>
      <c r="O1934" s="96" t="s">
        <v>25</v>
      </c>
      <c r="P1934" s="96" t="s">
        <v>3</v>
      </c>
      <c r="Q1934" s="96" t="s">
        <v>60</v>
      </c>
      <c r="R1934" s="96" t="s">
        <v>28</v>
      </c>
      <c r="S1934" s="96" t="s">
        <v>29</v>
      </c>
      <c r="T1934" s="96" t="s">
        <v>30</v>
      </c>
      <c r="U1934" s="96" t="s">
        <v>24</v>
      </c>
      <c r="V1934" s="96" t="s">
        <v>24</v>
      </c>
      <c r="W1934" s="96" t="s">
        <v>18</v>
      </c>
      <c r="X1934" s="96" t="s">
        <v>32</v>
      </c>
      <c r="Y1934" s="96" t="s">
        <v>24</v>
      </c>
      <c r="Z1934" s="96"/>
      <c r="AA1934" s="96"/>
      <c r="AB1934" s="96"/>
      <c r="AC1934" s="96"/>
      <c r="AD1934" s="96" t="s">
        <v>3760</v>
      </c>
      <c r="AE1934" s="96"/>
      <c r="AF1934" s="98" t="s">
        <v>3759</v>
      </c>
      <c r="AG1934" s="96" t="s">
        <v>24</v>
      </c>
    </row>
    <row r="1935" spans="1:35" x14ac:dyDescent="0.3">
      <c r="A1935" s="96" t="s">
        <v>38562</v>
      </c>
      <c r="B1935" s="96" t="s">
        <v>3748</v>
      </c>
      <c r="C1935" s="96" t="s">
        <v>3749</v>
      </c>
      <c r="D1935" s="96"/>
      <c r="E1935" s="96"/>
      <c r="F1935" s="96"/>
      <c r="G1935" s="96"/>
      <c r="H1935" s="96"/>
      <c r="I1935" s="96"/>
      <c r="J1935" s="97"/>
      <c r="K1935" s="96"/>
      <c r="L1935" s="96"/>
      <c r="M1935" s="96"/>
      <c r="N1935" s="96"/>
      <c r="O1935" s="96" t="s">
        <v>25</v>
      </c>
      <c r="P1935" s="96" t="s">
        <v>3</v>
      </c>
      <c r="Q1935" s="96" t="s">
        <v>60</v>
      </c>
      <c r="R1935" s="96" t="s">
        <v>28</v>
      </c>
      <c r="S1935" s="96" t="s">
        <v>29</v>
      </c>
      <c r="T1935" s="96" t="s">
        <v>30</v>
      </c>
      <c r="U1935" s="96" t="s">
        <v>188</v>
      </c>
      <c r="V1935" s="96" t="s">
        <v>24</v>
      </c>
      <c r="W1935" s="96" t="s">
        <v>24</v>
      </c>
      <c r="X1935" s="96" t="s">
        <v>32</v>
      </c>
      <c r="Y1935" s="96" t="s">
        <v>24</v>
      </c>
      <c r="Z1935" s="96"/>
      <c r="AA1935" s="96"/>
      <c r="AB1935" s="96"/>
      <c r="AC1935" s="96"/>
      <c r="AD1935" s="96" t="s">
        <v>3751</v>
      </c>
      <c r="AE1935" s="96"/>
      <c r="AF1935" s="98" t="s">
        <v>3750</v>
      </c>
      <c r="AG1935" s="96" t="s">
        <v>24</v>
      </c>
    </row>
    <row r="1936" spans="1:35" x14ac:dyDescent="0.3">
      <c r="A1936" s="96" t="s">
        <v>38562</v>
      </c>
      <c r="B1936" s="96" t="s">
        <v>4719</v>
      </c>
      <c r="C1936" s="96" t="s">
        <v>4720</v>
      </c>
      <c r="D1936" s="96"/>
      <c r="E1936" s="96"/>
      <c r="F1936" s="96"/>
      <c r="G1936" s="96"/>
      <c r="H1936" s="96"/>
      <c r="I1936" s="96"/>
      <c r="J1936" s="97"/>
      <c r="K1936" s="96"/>
      <c r="L1936" s="96"/>
      <c r="M1936" s="96"/>
      <c r="N1936" s="96"/>
      <c r="O1936" s="96" t="s">
        <v>25</v>
      </c>
      <c r="P1936" s="96" t="s">
        <v>3</v>
      </c>
      <c r="Q1936" s="96" t="s">
        <v>64</v>
      </c>
      <c r="R1936" s="96" t="s">
        <v>28</v>
      </c>
      <c r="S1936" s="96" t="s">
        <v>29</v>
      </c>
      <c r="T1936" s="96" t="s">
        <v>30</v>
      </c>
      <c r="U1936" s="96" t="s">
        <v>24</v>
      </c>
      <c r="V1936" s="96" t="s">
        <v>751</v>
      </c>
      <c r="W1936" s="96" t="s">
        <v>18</v>
      </c>
      <c r="X1936" s="96" t="s">
        <v>32</v>
      </c>
      <c r="Y1936" s="96" t="s">
        <v>24</v>
      </c>
      <c r="Z1936" s="96"/>
      <c r="AA1936" s="96"/>
      <c r="AB1936" s="96"/>
      <c r="AC1936" s="96"/>
      <c r="AD1936" s="96" t="s">
        <v>4721</v>
      </c>
      <c r="AE1936" s="96"/>
      <c r="AF1936" s="98" t="s">
        <v>37</v>
      </c>
      <c r="AG1936" s="96" t="s">
        <v>24</v>
      </c>
    </row>
    <row r="1937" spans="1:35" ht="43.2" x14ac:dyDescent="0.3">
      <c r="A1937" s="96" t="s">
        <v>38562</v>
      </c>
      <c r="B1937" s="96" t="s">
        <v>3769</v>
      </c>
      <c r="C1937" s="96" t="s">
        <v>3770</v>
      </c>
      <c r="D1937" s="96"/>
      <c r="E1937" s="96"/>
      <c r="F1937" s="96"/>
      <c r="G1937" s="96"/>
      <c r="H1937" s="96"/>
      <c r="I1937" s="96"/>
      <c r="J1937" s="97"/>
      <c r="K1937" s="96"/>
      <c r="L1937" s="96"/>
      <c r="M1937" s="96"/>
      <c r="N1937" s="96"/>
      <c r="O1937" s="96" t="s">
        <v>25</v>
      </c>
      <c r="P1937" s="96" t="s">
        <v>3</v>
      </c>
      <c r="Q1937" s="96" t="s">
        <v>27</v>
      </c>
      <c r="R1937" s="96" t="s">
        <v>28</v>
      </c>
      <c r="S1937" s="96" t="s">
        <v>29</v>
      </c>
      <c r="T1937" s="96" t="s">
        <v>30</v>
      </c>
      <c r="U1937" s="96" t="s">
        <v>24</v>
      </c>
      <c r="V1937" s="96" t="s">
        <v>24</v>
      </c>
      <c r="W1937" s="96" t="s">
        <v>18</v>
      </c>
      <c r="X1937" s="96" t="s">
        <v>32</v>
      </c>
      <c r="Y1937" s="96" t="s">
        <v>24</v>
      </c>
      <c r="Z1937" s="96"/>
      <c r="AA1937" s="96"/>
      <c r="AB1937" s="96"/>
      <c r="AC1937" s="96"/>
      <c r="AD1937" s="96" t="s">
        <v>3772</v>
      </c>
      <c r="AE1937" s="96"/>
      <c r="AF1937" s="98" t="s">
        <v>3771</v>
      </c>
      <c r="AG1937" s="96" t="s">
        <v>24</v>
      </c>
    </row>
    <row r="1938" spans="1:35" ht="28.8" x14ac:dyDescent="0.3">
      <c r="A1938" s="96" t="s">
        <v>38562</v>
      </c>
      <c r="B1938" s="96" t="s">
        <v>3765</v>
      </c>
      <c r="C1938" s="96" t="s">
        <v>3766</v>
      </c>
      <c r="D1938" s="96"/>
      <c r="E1938" s="96"/>
      <c r="F1938" s="96"/>
      <c r="G1938" s="96"/>
      <c r="H1938" s="96"/>
      <c r="I1938" s="96"/>
      <c r="J1938" s="97"/>
      <c r="K1938" s="96"/>
      <c r="L1938" s="96"/>
      <c r="M1938" s="96"/>
      <c r="N1938" s="96"/>
      <c r="O1938" s="96" t="s">
        <v>25</v>
      </c>
      <c r="P1938" s="96" t="s">
        <v>3</v>
      </c>
      <c r="Q1938" s="96" t="s">
        <v>27</v>
      </c>
      <c r="R1938" s="96" t="s">
        <v>28</v>
      </c>
      <c r="S1938" s="96" t="s">
        <v>29</v>
      </c>
      <c r="T1938" s="96" t="s">
        <v>30</v>
      </c>
      <c r="U1938" s="96" t="s">
        <v>188</v>
      </c>
      <c r="V1938" s="96" t="s">
        <v>24</v>
      </c>
      <c r="W1938" s="96" t="s">
        <v>24</v>
      </c>
      <c r="X1938" s="96" t="s">
        <v>32</v>
      </c>
      <c r="Y1938" s="96" t="s">
        <v>24</v>
      </c>
      <c r="Z1938" s="96"/>
      <c r="AA1938" s="96"/>
      <c r="AB1938" s="96"/>
      <c r="AC1938" s="96"/>
      <c r="AD1938" s="96" t="s">
        <v>3768</v>
      </c>
      <c r="AE1938" s="96"/>
      <c r="AF1938" s="98" t="s">
        <v>3767</v>
      </c>
      <c r="AG1938" s="96" t="s">
        <v>24</v>
      </c>
    </row>
    <row r="1939" spans="1:35" ht="43.2" x14ac:dyDescent="0.3">
      <c r="A1939" s="96" t="s">
        <v>38562</v>
      </c>
      <c r="B1939" s="96" t="s">
        <v>4006</v>
      </c>
      <c r="C1939" s="96" t="s">
        <v>4007</v>
      </c>
      <c r="D1939" s="96"/>
      <c r="E1939" s="96"/>
      <c r="F1939" s="96"/>
      <c r="G1939" s="96"/>
      <c r="H1939" s="96"/>
      <c r="I1939" s="96"/>
      <c r="J1939" s="97"/>
      <c r="K1939" s="96"/>
      <c r="L1939" s="96"/>
      <c r="M1939" s="96"/>
      <c r="N1939" s="96"/>
      <c r="O1939" s="96" t="s">
        <v>25</v>
      </c>
      <c r="P1939" s="96" t="s">
        <v>3</v>
      </c>
      <c r="Q1939" s="96" t="s">
        <v>964</v>
      </c>
      <c r="R1939" s="96" t="s">
        <v>965</v>
      </c>
      <c r="S1939" s="96" t="s">
        <v>29</v>
      </c>
      <c r="T1939" s="96" t="s">
        <v>30</v>
      </c>
      <c r="U1939" s="96" t="s">
        <v>188</v>
      </c>
      <c r="V1939" s="96" t="s">
        <v>24</v>
      </c>
      <c r="W1939" s="96" t="s">
        <v>24</v>
      </c>
      <c r="X1939" s="96" t="s">
        <v>32</v>
      </c>
      <c r="Y1939" s="96" t="s">
        <v>24</v>
      </c>
      <c r="Z1939" s="96"/>
      <c r="AA1939" s="96"/>
      <c r="AB1939" s="96"/>
      <c r="AC1939" s="96"/>
      <c r="AD1939" s="96" t="s">
        <v>4009</v>
      </c>
      <c r="AE1939" s="96"/>
      <c r="AF1939" s="98" t="s">
        <v>4008</v>
      </c>
      <c r="AG1939" s="96" t="s">
        <v>24</v>
      </c>
    </row>
    <row r="1940" spans="1:35" ht="43.2" x14ac:dyDescent="0.3">
      <c r="A1940" s="96" t="s">
        <v>38562</v>
      </c>
      <c r="B1940" s="96" t="s">
        <v>4010</v>
      </c>
      <c r="C1940" s="96" t="s">
        <v>4011</v>
      </c>
      <c r="D1940" s="96"/>
      <c r="E1940" s="96"/>
      <c r="F1940" s="96"/>
      <c r="G1940" s="96"/>
      <c r="H1940" s="96"/>
      <c r="I1940" s="96"/>
      <c r="J1940" s="97"/>
      <c r="K1940" s="96"/>
      <c r="L1940" s="96"/>
      <c r="M1940" s="96"/>
      <c r="N1940" s="96"/>
      <c r="O1940" s="96" t="s">
        <v>25</v>
      </c>
      <c r="P1940" s="96" t="s">
        <v>3</v>
      </c>
      <c r="Q1940" s="96" t="s">
        <v>970</v>
      </c>
      <c r="R1940" s="96" t="s">
        <v>971</v>
      </c>
      <c r="S1940" s="96" t="s">
        <v>29</v>
      </c>
      <c r="T1940" s="96" t="s">
        <v>30</v>
      </c>
      <c r="U1940" s="96" t="s">
        <v>188</v>
      </c>
      <c r="V1940" s="96" t="s">
        <v>24</v>
      </c>
      <c r="W1940" s="96" t="s">
        <v>24</v>
      </c>
      <c r="X1940" s="96" t="s">
        <v>32</v>
      </c>
      <c r="Y1940" s="96" t="s">
        <v>24</v>
      </c>
      <c r="Z1940" s="96"/>
      <c r="AA1940" s="96"/>
      <c r="AB1940" s="96"/>
      <c r="AC1940" s="96"/>
      <c r="AD1940" s="96" t="s">
        <v>4013</v>
      </c>
      <c r="AE1940" s="96"/>
      <c r="AF1940" s="98" t="s">
        <v>4012</v>
      </c>
      <c r="AG1940" s="96" t="s">
        <v>24</v>
      </c>
    </row>
    <row r="1941" spans="1:35" x14ac:dyDescent="0.3">
      <c r="A1941" s="96" t="s">
        <v>38562</v>
      </c>
      <c r="B1941" s="96" t="s">
        <v>4749</v>
      </c>
      <c r="C1941" s="96" t="s">
        <v>4750</v>
      </c>
      <c r="D1941" s="96"/>
      <c r="E1941" s="96"/>
      <c r="F1941" s="96"/>
      <c r="G1941" s="96"/>
      <c r="H1941" s="96"/>
      <c r="I1941" s="96"/>
      <c r="J1941" s="97"/>
      <c r="K1941" s="96"/>
      <c r="L1941" s="96"/>
      <c r="M1941" s="96"/>
      <c r="N1941" s="96"/>
      <c r="O1941" s="96" t="s">
        <v>25</v>
      </c>
      <c r="P1941" s="96" t="s">
        <v>3</v>
      </c>
      <c r="Q1941" s="96" t="s">
        <v>64</v>
      </c>
      <c r="R1941" s="96" t="s">
        <v>28</v>
      </c>
      <c r="S1941" s="96" t="s">
        <v>29</v>
      </c>
      <c r="T1941" s="96" t="s">
        <v>30</v>
      </c>
      <c r="U1941" s="96" t="s">
        <v>24</v>
      </c>
      <c r="V1941" s="96" t="s">
        <v>24</v>
      </c>
      <c r="W1941" s="96" t="s">
        <v>24</v>
      </c>
      <c r="X1941" s="96" t="s">
        <v>32</v>
      </c>
      <c r="Y1941" s="96" t="s">
        <v>24</v>
      </c>
      <c r="Z1941" s="96"/>
      <c r="AA1941" s="96"/>
      <c r="AB1941" s="96"/>
      <c r="AC1941" s="96"/>
      <c r="AD1941" s="96" t="s">
        <v>4751</v>
      </c>
      <c r="AE1941" s="96"/>
      <c r="AF1941" s="98" t="s">
        <v>37</v>
      </c>
      <c r="AG1941" s="96" t="s">
        <v>24</v>
      </c>
    </row>
    <row r="1942" spans="1:35" x14ac:dyDescent="0.3">
      <c r="A1942" s="96" t="s">
        <v>38562</v>
      </c>
      <c r="B1942" s="96" t="s">
        <v>4752</v>
      </c>
      <c r="C1942" s="96" t="s">
        <v>4753</v>
      </c>
      <c r="D1942" s="96"/>
      <c r="E1942" s="96"/>
      <c r="F1942" s="96"/>
      <c r="G1942" s="96"/>
      <c r="H1942" s="96"/>
      <c r="I1942" s="96"/>
      <c r="J1942" s="97"/>
      <c r="K1942" s="96"/>
      <c r="L1942" s="96"/>
      <c r="M1942" s="96"/>
      <c r="N1942" s="96"/>
      <c r="O1942" s="96" t="s">
        <v>25</v>
      </c>
      <c r="P1942" s="96" t="s">
        <v>3</v>
      </c>
      <c r="Q1942" s="96" t="s">
        <v>928</v>
      </c>
      <c r="R1942" s="96" t="s">
        <v>742</v>
      </c>
      <c r="S1942" s="96" t="s">
        <v>29</v>
      </c>
      <c r="T1942" s="96" t="s">
        <v>30</v>
      </c>
      <c r="U1942" s="96" t="s">
        <v>24</v>
      </c>
      <c r="V1942" s="96" t="s">
        <v>24</v>
      </c>
      <c r="W1942" s="96" t="s">
        <v>24</v>
      </c>
      <c r="X1942" s="96" t="s">
        <v>32</v>
      </c>
      <c r="Y1942" s="96" t="s">
        <v>24</v>
      </c>
      <c r="Z1942" s="96"/>
      <c r="AA1942" s="96"/>
      <c r="AB1942" s="96"/>
      <c r="AC1942" s="96"/>
      <c r="AD1942" s="96" t="s">
        <v>4754</v>
      </c>
      <c r="AE1942" s="96"/>
      <c r="AF1942" s="98" t="s">
        <v>37</v>
      </c>
      <c r="AG1942" s="96" t="s">
        <v>24</v>
      </c>
    </row>
    <row r="1943" spans="1:35" ht="43.2" x14ac:dyDescent="0.3">
      <c r="A1943" s="96" t="s">
        <v>38562</v>
      </c>
      <c r="B1943" s="96" t="s">
        <v>3978</v>
      </c>
      <c r="C1943" s="96" t="s">
        <v>3979</v>
      </c>
      <c r="D1943" s="96"/>
      <c r="E1943" s="96"/>
      <c r="F1943" s="96"/>
      <c r="G1943" s="96"/>
      <c r="H1943" s="96"/>
      <c r="I1943" s="96"/>
      <c r="J1943" s="97"/>
      <c r="K1943" s="96"/>
      <c r="L1943" s="96"/>
      <c r="M1943" s="96"/>
      <c r="N1943" s="96"/>
      <c r="O1943" s="96" t="s">
        <v>25</v>
      </c>
      <c r="P1943" s="96" t="s">
        <v>3</v>
      </c>
      <c r="Q1943" s="96" t="s">
        <v>950</v>
      </c>
      <c r="R1943" s="96" t="s">
        <v>951</v>
      </c>
      <c r="S1943" s="96" t="s">
        <v>29</v>
      </c>
      <c r="T1943" s="96" t="s">
        <v>30</v>
      </c>
      <c r="U1943" s="96" t="s">
        <v>188</v>
      </c>
      <c r="V1943" s="96" t="s">
        <v>24</v>
      </c>
      <c r="W1943" s="96" t="s">
        <v>24</v>
      </c>
      <c r="X1943" s="96" t="s">
        <v>32</v>
      </c>
      <c r="Y1943" s="96" t="s">
        <v>24</v>
      </c>
      <c r="Z1943" s="96"/>
      <c r="AA1943" s="96"/>
      <c r="AB1943" s="96"/>
      <c r="AC1943" s="96"/>
      <c r="AD1943" s="96" t="s">
        <v>3981</v>
      </c>
      <c r="AE1943" s="96"/>
      <c r="AF1943" s="98" t="s">
        <v>3980</v>
      </c>
      <c r="AG1943" s="96" t="s">
        <v>24</v>
      </c>
    </row>
    <row r="1944" spans="1:35" x14ac:dyDescent="0.3">
      <c r="A1944" s="96" t="s">
        <v>38562</v>
      </c>
      <c r="B1944" s="96" t="s">
        <v>3775</v>
      </c>
      <c r="C1944" s="96" t="s">
        <v>3776</v>
      </c>
      <c r="D1944" s="96"/>
      <c r="E1944" s="96"/>
      <c r="F1944" s="96"/>
      <c r="G1944" s="96"/>
      <c r="H1944" s="96"/>
      <c r="I1944" s="96"/>
      <c r="J1944" s="97"/>
      <c r="K1944" s="96"/>
      <c r="L1944" s="96"/>
      <c r="M1944" s="96"/>
      <c r="N1944" s="96"/>
      <c r="O1944" s="96" t="s">
        <v>25</v>
      </c>
      <c r="P1944" s="96" t="s">
        <v>3</v>
      </c>
      <c r="Q1944" s="96" t="s">
        <v>954</v>
      </c>
      <c r="R1944" s="96" t="s">
        <v>955</v>
      </c>
      <c r="S1944" s="96" t="s">
        <v>29</v>
      </c>
      <c r="T1944" s="96" t="s">
        <v>30</v>
      </c>
      <c r="U1944" s="96" t="s">
        <v>24</v>
      </c>
      <c r="V1944" s="96" t="s">
        <v>24</v>
      </c>
      <c r="W1944" s="96" t="s">
        <v>24</v>
      </c>
      <c r="X1944" s="96" t="s">
        <v>32</v>
      </c>
      <c r="Y1944" s="96" t="s">
        <v>24</v>
      </c>
      <c r="Z1944" s="96"/>
      <c r="AA1944" s="96"/>
      <c r="AB1944" s="96"/>
      <c r="AC1944" s="96"/>
      <c r="AD1944" s="96" t="s">
        <v>3572</v>
      </c>
      <c r="AE1944" s="96"/>
      <c r="AF1944" s="98" t="s">
        <v>457</v>
      </c>
      <c r="AG1944" s="96" t="s">
        <v>24</v>
      </c>
    </row>
    <row r="1945" spans="1:35" ht="86.4" x14ac:dyDescent="0.3">
      <c r="A1945" s="96" t="s">
        <v>38562</v>
      </c>
      <c r="B1945" s="96" t="s">
        <v>1823</v>
      </c>
      <c r="C1945" s="96" t="s">
        <v>1824</v>
      </c>
      <c r="D1945" s="96"/>
      <c r="E1945" s="96"/>
      <c r="F1945" s="96"/>
      <c r="G1945" s="96"/>
      <c r="H1945" s="96"/>
      <c r="I1945" s="96"/>
      <c r="J1945" s="97"/>
      <c r="K1945" s="96"/>
      <c r="L1945" s="96"/>
      <c r="M1945" s="96"/>
      <c r="N1945" s="96"/>
      <c r="O1945" s="96" t="s">
        <v>25</v>
      </c>
      <c r="P1945" s="96" t="s">
        <v>3</v>
      </c>
      <c r="Q1945" s="96" t="s">
        <v>77</v>
      </c>
      <c r="R1945" s="96" t="s">
        <v>26</v>
      </c>
      <c r="S1945" s="96" t="s">
        <v>29</v>
      </c>
      <c r="T1945" s="96" t="s">
        <v>30</v>
      </c>
      <c r="U1945" s="96" t="s">
        <v>613</v>
      </c>
      <c r="V1945" s="96" t="s">
        <v>24</v>
      </c>
      <c r="W1945" s="96" t="s">
        <v>24</v>
      </c>
      <c r="X1945" s="96" t="s">
        <v>32</v>
      </c>
      <c r="Y1945" s="96" t="s">
        <v>24</v>
      </c>
      <c r="Z1945" s="96"/>
      <c r="AA1945" s="96"/>
      <c r="AB1945" s="96"/>
      <c r="AC1945" s="96"/>
      <c r="AD1945" s="96" t="s">
        <v>1826</v>
      </c>
      <c r="AE1945" s="96"/>
      <c r="AF1945" s="98" t="s">
        <v>1825</v>
      </c>
      <c r="AG1945" s="96" t="s">
        <v>24</v>
      </c>
    </row>
    <row r="1946" spans="1:35" ht="144" x14ac:dyDescent="0.3">
      <c r="B1946" s="92" t="s">
        <v>1911</v>
      </c>
      <c r="C1946" s="92" t="s">
        <v>31828</v>
      </c>
      <c r="D1946" s="92" t="s">
        <v>31829</v>
      </c>
      <c r="E1946" s="92" t="s">
        <v>31830</v>
      </c>
      <c r="F1946" s="92" t="s">
        <v>21311</v>
      </c>
      <c r="G1946" s="92" t="s">
        <v>31831</v>
      </c>
      <c r="H1946" s="92">
        <v>163030</v>
      </c>
      <c r="I1946" s="92" t="s">
        <v>21294</v>
      </c>
      <c r="J1946" s="93">
        <v>432.61</v>
      </c>
      <c r="K1946" s="92">
        <v>465362529.5</v>
      </c>
      <c r="L1946" s="95">
        <v>41134</v>
      </c>
      <c r="M1946" s="92">
        <v>7.3000000000000001E-3</v>
      </c>
      <c r="N1946" s="92" t="s">
        <v>21696</v>
      </c>
      <c r="O1946" s="92" t="s">
        <v>38576</v>
      </c>
      <c r="P1946" s="92" t="s">
        <v>123</v>
      </c>
      <c r="Q1946" s="92" t="s">
        <v>43</v>
      </c>
      <c r="R1946" s="92" t="s">
        <v>28</v>
      </c>
      <c r="S1946" s="92" t="s">
        <v>24</v>
      </c>
      <c r="T1946" s="92" t="s">
        <v>30</v>
      </c>
      <c r="U1946" s="92" t="s">
        <v>24</v>
      </c>
      <c r="V1946" s="92" t="s">
        <v>24</v>
      </c>
      <c r="W1946" s="92" t="s">
        <v>18</v>
      </c>
      <c r="X1946" s="92" t="s">
        <v>32</v>
      </c>
      <c r="Y1946" s="92" t="s">
        <v>24</v>
      </c>
      <c r="Z1946" s="92">
        <v>127</v>
      </c>
      <c r="AA1946" s="92" t="s">
        <v>21297</v>
      </c>
      <c r="AB1946" s="92" t="s">
        <v>31832</v>
      </c>
      <c r="AC1946" s="92" t="s">
        <v>31833</v>
      </c>
      <c r="AD1946" s="92" t="s">
        <v>1912</v>
      </c>
      <c r="AE1946" s="92" t="s">
        <v>31834</v>
      </c>
      <c r="AF1946" s="94" t="s">
        <v>39213</v>
      </c>
      <c r="AG1946" s="92" t="s">
        <v>39213</v>
      </c>
      <c r="AI1946" s="92" t="b">
        <f>IF(LEN(B1946)=4,LEFT(AF1946,4),LEFT(AF1946,3))=B1946</f>
        <v>1</v>
      </c>
    </row>
    <row r="1947" spans="1:35" ht="43.2" x14ac:dyDescent="0.3">
      <c r="A1947" s="96" t="s">
        <v>38562</v>
      </c>
      <c r="B1947" s="96" t="s">
        <v>3607</v>
      </c>
      <c r="C1947" s="96" t="s">
        <v>3608</v>
      </c>
      <c r="D1947" s="96"/>
      <c r="E1947" s="96"/>
      <c r="F1947" s="96"/>
      <c r="G1947" s="96"/>
      <c r="H1947" s="96"/>
      <c r="I1947" s="96"/>
      <c r="J1947" s="97"/>
      <c r="K1947" s="96"/>
      <c r="L1947" s="96"/>
      <c r="M1947" s="96"/>
      <c r="N1947" s="96"/>
      <c r="O1947" s="96" t="s">
        <v>122</v>
      </c>
      <c r="P1947" s="96" t="s">
        <v>123</v>
      </c>
      <c r="Q1947" s="96" t="s">
        <v>43</v>
      </c>
      <c r="R1947" s="96" t="s">
        <v>28</v>
      </c>
      <c r="S1947" s="96" t="s">
        <v>24</v>
      </c>
      <c r="T1947" s="96" t="s">
        <v>30</v>
      </c>
      <c r="U1947" s="96" t="s">
        <v>24</v>
      </c>
      <c r="V1947" s="96" t="s">
        <v>24</v>
      </c>
      <c r="W1947" s="96" t="s">
        <v>24</v>
      </c>
      <c r="X1947" s="96" t="s">
        <v>85</v>
      </c>
      <c r="Y1947" s="96" t="s">
        <v>24</v>
      </c>
      <c r="Z1947" s="96"/>
      <c r="AA1947" s="96"/>
      <c r="AB1947" s="96"/>
      <c r="AC1947" s="96"/>
      <c r="AD1947" s="96" t="s">
        <v>3608</v>
      </c>
      <c r="AE1947" s="96"/>
      <c r="AF1947" s="98" t="s">
        <v>3609</v>
      </c>
      <c r="AG1947" s="96" t="s">
        <v>24</v>
      </c>
    </row>
    <row r="1948" spans="1:35" ht="28.8" x14ac:dyDescent="0.3">
      <c r="A1948" s="96" t="s">
        <v>38562</v>
      </c>
      <c r="B1948" s="96" t="s">
        <v>3704</v>
      </c>
      <c r="C1948" s="96" t="s">
        <v>3705</v>
      </c>
      <c r="D1948" s="96"/>
      <c r="E1948" s="96"/>
      <c r="F1948" s="96"/>
      <c r="G1948" s="96"/>
      <c r="H1948" s="96"/>
      <c r="I1948" s="96"/>
      <c r="J1948" s="97"/>
      <c r="K1948" s="96"/>
      <c r="L1948" s="96"/>
      <c r="M1948" s="96"/>
      <c r="N1948" s="96"/>
      <c r="O1948" s="96" t="s">
        <v>25</v>
      </c>
      <c r="P1948" s="96" t="s">
        <v>3</v>
      </c>
      <c r="Q1948" s="96" t="s">
        <v>77</v>
      </c>
      <c r="R1948" s="96" t="s">
        <v>26</v>
      </c>
      <c r="S1948" s="96" t="s">
        <v>28</v>
      </c>
      <c r="T1948" s="96" t="s">
        <v>30</v>
      </c>
      <c r="U1948" s="96" t="s">
        <v>24</v>
      </c>
      <c r="V1948" s="96" t="s">
        <v>24</v>
      </c>
      <c r="W1948" s="96" t="s">
        <v>24</v>
      </c>
      <c r="X1948" s="96" t="s">
        <v>32</v>
      </c>
      <c r="Y1948" s="96" t="s">
        <v>24</v>
      </c>
      <c r="Z1948" s="96"/>
      <c r="AA1948" s="96"/>
      <c r="AB1948" s="96"/>
      <c r="AC1948" s="96"/>
      <c r="AD1948" s="96" t="s">
        <v>3707</v>
      </c>
      <c r="AE1948" s="96"/>
      <c r="AF1948" s="98" t="s">
        <v>3706</v>
      </c>
      <c r="AG1948" s="96" t="s">
        <v>24</v>
      </c>
    </row>
    <row r="1949" spans="1:35" ht="172.8" x14ac:dyDescent="0.3">
      <c r="B1949" s="92" t="s">
        <v>32214</v>
      </c>
      <c r="C1949" s="92" t="s">
        <v>32215</v>
      </c>
      <c r="D1949" s="92" t="s">
        <v>32216</v>
      </c>
      <c r="E1949" s="92" t="s">
        <v>32217</v>
      </c>
      <c r="F1949" s="92" t="s">
        <v>21486</v>
      </c>
      <c r="G1949" s="92" t="s">
        <v>32218</v>
      </c>
      <c r="H1949" s="92">
        <v>5113</v>
      </c>
      <c r="I1949" s="92" t="s">
        <v>21294</v>
      </c>
      <c r="J1949" s="93">
        <v>96.95</v>
      </c>
      <c r="K1949" s="92">
        <v>103904255</v>
      </c>
      <c r="L1949" s="95">
        <v>42993</v>
      </c>
      <c r="M1949" s="92">
        <v>3.3999999999999998E-3</v>
      </c>
      <c r="N1949" s="92" t="s">
        <v>21330</v>
      </c>
      <c r="O1949" s="92" t="e">
        <v>#N/A</v>
      </c>
      <c r="P1949" s="92" t="e">
        <v>#N/A</v>
      </c>
      <c r="Q1949" s="99" t="s">
        <v>77</v>
      </c>
      <c r="R1949" s="92" t="e">
        <v>#N/A</v>
      </c>
      <c r="S1949" s="92" t="e">
        <v>#N/A</v>
      </c>
      <c r="T1949" s="92" t="e">
        <v>#N/A</v>
      </c>
      <c r="U1949" s="92" t="e">
        <v>#N/A</v>
      </c>
      <c r="V1949" s="92" t="e">
        <v>#N/A</v>
      </c>
      <c r="W1949" s="92" t="s">
        <v>24</v>
      </c>
      <c r="X1949" s="92" t="e">
        <v>#N/A</v>
      </c>
      <c r="Y1949" s="92" t="e">
        <v>#N/A</v>
      </c>
      <c r="Z1949" s="92">
        <v>470</v>
      </c>
      <c r="AA1949" s="92" t="s">
        <v>21297</v>
      </c>
      <c r="AB1949" s="92" t="s">
        <v>32219</v>
      </c>
      <c r="AC1949" s="92" t="s">
        <v>32220</v>
      </c>
      <c r="AD1949" s="92" t="e">
        <v>#N/A</v>
      </c>
      <c r="AE1949" s="92" t="s">
        <v>32221</v>
      </c>
      <c r="AF1949" s="94" t="s">
        <v>40546</v>
      </c>
      <c r="AG1949" s="92" t="s">
        <v>35</v>
      </c>
      <c r="AI1949" s="92">
        <f>LEN(B1949)</f>
        <v>4</v>
      </c>
    </row>
    <row r="1950" spans="1:35" ht="129.6" x14ac:dyDescent="0.3">
      <c r="B1950" s="92" t="s">
        <v>34170</v>
      </c>
      <c r="C1950" s="92" t="s">
        <v>34171</v>
      </c>
      <c r="D1950" s="92" t="s">
        <v>34172</v>
      </c>
      <c r="E1950" s="92" t="s">
        <v>34173</v>
      </c>
      <c r="F1950" s="92" t="s">
        <v>21292</v>
      </c>
      <c r="G1950" s="92" t="s">
        <v>34174</v>
      </c>
      <c r="H1950" s="92">
        <v>2792</v>
      </c>
      <c r="I1950" s="92" t="s">
        <v>21294</v>
      </c>
      <c r="J1950" s="93">
        <v>107.16</v>
      </c>
      <c r="K1950" s="92">
        <v>116412000</v>
      </c>
      <c r="L1950" s="95">
        <v>42993</v>
      </c>
      <c r="M1950" s="92">
        <v>4.1999999999999997E-3</v>
      </c>
      <c r="N1950" s="92" t="s">
        <v>21356</v>
      </c>
      <c r="O1950" s="92" t="s">
        <v>25</v>
      </c>
      <c r="P1950" s="92" t="s">
        <v>3</v>
      </c>
      <c r="Q1950" s="92" t="s">
        <v>43</v>
      </c>
      <c r="R1950" s="92" t="e">
        <v>#N/A</v>
      </c>
      <c r="S1950" s="92" t="e">
        <v>#N/A</v>
      </c>
      <c r="T1950" s="92" t="e">
        <v>#N/A</v>
      </c>
      <c r="U1950" s="92" t="e">
        <v>#N/A</v>
      </c>
      <c r="V1950" s="92" t="e">
        <v>#N/A</v>
      </c>
      <c r="W1950" s="92" t="e">
        <v>#N/A</v>
      </c>
      <c r="X1950" s="92" t="e">
        <v>#N/A</v>
      </c>
      <c r="Y1950" s="92" t="e">
        <v>#N/A</v>
      </c>
      <c r="Z1950" s="92">
        <v>230</v>
      </c>
      <c r="AA1950" s="92" t="s">
        <v>21297</v>
      </c>
      <c r="AB1950" s="92" t="s">
        <v>34175</v>
      </c>
      <c r="AC1950" s="92" t="s">
        <v>34176</v>
      </c>
      <c r="AD1950" s="92" t="e">
        <v>#N/A</v>
      </c>
      <c r="AE1950" s="92" t="s">
        <v>34177</v>
      </c>
      <c r="AF1950" s="94" t="s">
        <v>39214</v>
      </c>
      <c r="AG1950" s="92" t="s">
        <v>39214</v>
      </c>
      <c r="AI1950" s="92" t="b">
        <f t="shared" ref="AI1949:AI1973" si="207">IF(LEN(B1950)=4,LEFT(AF1950,4),LEFT(AF1950,3))=B1950</f>
        <v>1</v>
      </c>
    </row>
    <row r="1951" spans="1:35" ht="158.4" x14ac:dyDescent="0.3">
      <c r="B1951" s="92" t="s">
        <v>34178</v>
      </c>
      <c r="C1951" s="92" t="s">
        <v>34179</v>
      </c>
      <c r="D1951" s="92" t="s">
        <v>34180</v>
      </c>
      <c r="E1951" s="92" t="s">
        <v>34181</v>
      </c>
      <c r="F1951" s="92" t="s">
        <v>21486</v>
      </c>
      <c r="G1951" s="92" t="s">
        <v>34182</v>
      </c>
      <c r="H1951" s="92">
        <v>3706</v>
      </c>
      <c r="I1951" s="92" t="s">
        <v>21294</v>
      </c>
      <c r="J1951" s="93">
        <v>104.86</v>
      </c>
      <c r="K1951" s="92">
        <v>111384840</v>
      </c>
      <c r="L1951" s="95">
        <v>42993</v>
      </c>
      <c r="M1951" s="92">
        <v>3.0000000000000001E-3</v>
      </c>
      <c r="N1951" s="92" t="s">
        <v>21330</v>
      </c>
      <c r="O1951" s="92" t="e">
        <v>#N/A</v>
      </c>
      <c r="P1951" s="92" t="e">
        <v>#N/A</v>
      </c>
      <c r="Q1951" s="99" t="s">
        <v>77</v>
      </c>
      <c r="R1951" s="92" t="e">
        <v>#N/A</v>
      </c>
      <c r="S1951" s="92" t="e">
        <v>#N/A</v>
      </c>
      <c r="T1951" s="92" t="e">
        <v>#N/A</v>
      </c>
      <c r="U1951" s="92" t="e">
        <v>#N/A</v>
      </c>
      <c r="V1951" s="92" t="e">
        <v>#N/A</v>
      </c>
      <c r="W1951" s="92" t="e">
        <v>#N/A</v>
      </c>
      <c r="X1951" s="92" t="e">
        <v>#N/A</v>
      </c>
      <c r="Y1951" s="92" t="e">
        <v>#N/A</v>
      </c>
      <c r="Z1951" s="92">
        <v>251</v>
      </c>
      <c r="AA1951" s="92" t="s">
        <v>21297</v>
      </c>
      <c r="AB1951" s="92" t="s">
        <v>34183</v>
      </c>
      <c r="AC1951" s="92" t="s">
        <v>34184</v>
      </c>
      <c r="AD1951" s="92" t="e">
        <v>#N/A</v>
      </c>
      <c r="AE1951" s="92" t="s">
        <v>34185</v>
      </c>
      <c r="AF1951" s="94" t="s">
        <v>40547</v>
      </c>
      <c r="AG1951" s="92" t="s">
        <v>35</v>
      </c>
      <c r="AI1951" s="92">
        <f>LEN(B1951)</f>
        <v>4</v>
      </c>
    </row>
    <row r="1952" spans="1:35" ht="100.8" x14ac:dyDescent="0.3">
      <c r="B1952" s="92" t="s">
        <v>32543</v>
      </c>
      <c r="C1952" s="92" t="s">
        <v>32544</v>
      </c>
      <c r="D1952" s="92" t="s">
        <v>32545</v>
      </c>
      <c r="E1952" s="92" t="s">
        <v>32546</v>
      </c>
      <c r="F1952" s="92" t="s">
        <v>21292</v>
      </c>
      <c r="G1952" s="92" t="s">
        <v>32547</v>
      </c>
      <c r="H1952" s="92">
        <v>99180</v>
      </c>
      <c r="I1952" s="92" t="s">
        <v>21294</v>
      </c>
      <c r="J1952" s="93">
        <v>129.38999999999999</v>
      </c>
      <c r="K1952" s="92">
        <v>122912000</v>
      </c>
      <c r="L1952" s="95">
        <v>43818</v>
      </c>
      <c r="M1952" s="92">
        <v>6.7999999999999996E-3</v>
      </c>
      <c r="N1952" s="92" t="s">
        <v>21347</v>
      </c>
      <c r="O1952" s="92" t="e">
        <v>#N/A</v>
      </c>
      <c r="P1952" s="92" t="e">
        <v>#N/A</v>
      </c>
      <c r="Q1952" s="92" t="e">
        <v>#N/A</v>
      </c>
      <c r="R1952" s="92" t="e">
        <v>#N/A</v>
      </c>
      <c r="S1952" s="92" t="e">
        <v>#N/A</v>
      </c>
      <c r="T1952" s="92" t="e">
        <v>#N/A</v>
      </c>
      <c r="U1952" s="92" t="e">
        <v>#N/A</v>
      </c>
      <c r="V1952" s="92" t="e">
        <v>#N/A</v>
      </c>
      <c r="W1952" s="92" t="e">
        <v>#N/A</v>
      </c>
      <c r="X1952" s="92" t="e">
        <v>#N/A</v>
      </c>
      <c r="Y1952" s="92" t="e">
        <v>#N/A</v>
      </c>
      <c r="Z1952" s="92">
        <v>0</v>
      </c>
      <c r="AA1952" s="92" t="s">
        <v>21304</v>
      </c>
      <c r="AB1952" s="92" t="s">
        <v>32548</v>
      </c>
      <c r="AC1952" s="92" t="s">
        <v>32549</v>
      </c>
      <c r="AD1952" s="92" t="e">
        <v>#N/A</v>
      </c>
      <c r="AE1952" s="92" t="s">
        <v>32550</v>
      </c>
      <c r="AF1952" s="94" t="s">
        <v>39215</v>
      </c>
      <c r="AG1952" s="92" t="s">
        <v>39215</v>
      </c>
      <c r="AI1952" s="92" t="b">
        <f t="shared" si="207"/>
        <v>1</v>
      </c>
    </row>
    <row r="1953" spans="2:35" ht="115.2" x14ac:dyDescent="0.3">
      <c r="B1953" s="92" t="s">
        <v>31719</v>
      </c>
      <c r="C1953" s="92" t="s">
        <v>31720</v>
      </c>
      <c r="D1953" s="92" t="s">
        <v>31721</v>
      </c>
      <c r="E1953" s="92" t="s">
        <v>31722</v>
      </c>
      <c r="F1953" s="92" t="s">
        <v>21292</v>
      </c>
      <c r="G1953" s="92" t="s">
        <v>31723</v>
      </c>
      <c r="H1953" s="92">
        <v>1901</v>
      </c>
      <c r="I1953" s="92" t="s">
        <v>21328</v>
      </c>
      <c r="J1953" s="93">
        <v>33.700000000000003</v>
      </c>
      <c r="K1953" s="92">
        <v>33852000</v>
      </c>
      <c r="L1953" s="95">
        <v>43096</v>
      </c>
      <c r="M1953" s="92">
        <v>3.8E-3</v>
      </c>
      <c r="N1953" s="92" t="s">
        <v>289</v>
      </c>
      <c r="O1953" s="92" t="s">
        <v>75</v>
      </c>
      <c r="P1953" s="92" t="e">
        <v>#N/A</v>
      </c>
      <c r="Q1953" s="92" t="e">
        <v>#N/A</v>
      </c>
      <c r="R1953" s="92" t="e">
        <v>#N/A</v>
      </c>
      <c r="S1953" s="92" t="e">
        <v>#N/A</v>
      </c>
      <c r="T1953" s="92" t="e">
        <v>#N/A</v>
      </c>
      <c r="U1953" s="92" t="e">
        <v>#N/A</v>
      </c>
      <c r="V1953" s="92" t="e">
        <v>#N/A</v>
      </c>
      <c r="W1953" s="92" t="e">
        <v>#N/A</v>
      </c>
      <c r="X1953" s="92" t="e">
        <v>#N/A</v>
      </c>
      <c r="Y1953" s="92" t="e">
        <v>#N/A</v>
      </c>
      <c r="Z1953" s="92">
        <v>396</v>
      </c>
      <c r="AA1953" s="92" t="s">
        <v>21304</v>
      </c>
      <c r="AB1953" s="92" t="s">
        <v>31724</v>
      </c>
      <c r="AC1953" s="92" t="s">
        <v>31725</v>
      </c>
      <c r="AD1953" s="92" t="e">
        <v>#N/A</v>
      </c>
      <c r="AE1953" s="92" t="s">
        <v>31726</v>
      </c>
      <c r="AF1953" s="94" t="s">
        <v>40548</v>
      </c>
      <c r="AG1953" s="92" t="s">
        <v>35</v>
      </c>
      <c r="AI1953" s="92">
        <f t="shared" ref="AI1953:AI1955" si="208">LEN(B1953)</f>
        <v>4</v>
      </c>
    </row>
    <row r="1954" spans="2:35" x14ac:dyDescent="0.3">
      <c r="B1954" s="92" t="s">
        <v>5468</v>
      </c>
      <c r="C1954" s="92" t="s">
        <v>32183</v>
      </c>
      <c r="D1954" s="92" t="s">
        <v>32184</v>
      </c>
      <c r="E1954" s="92" t="s">
        <v>32185</v>
      </c>
      <c r="F1954" s="92" t="s">
        <v>21292</v>
      </c>
      <c r="G1954" s="92" t="s">
        <v>32186</v>
      </c>
      <c r="H1954" s="92">
        <v>2852</v>
      </c>
      <c r="I1954" s="92" t="s">
        <v>21294</v>
      </c>
      <c r="J1954" s="93">
        <v>11.37</v>
      </c>
      <c r="K1954" s="92">
        <v>12153570</v>
      </c>
      <c r="L1954" s="95">
        <v>42668</v>
      </c>
      <c r="M1954" s="92">
        <v>5.5999999999999999E-3</v>
      </c>
      <c r="N1954" s="92" t="s">
        <v>21356</v>
      </c>
      <c r="O1954" s="92" t="s">
        <v>25</v>
      </c>
      <c r="P1954" s="92" t="s">
        <v>3</v>
      </c>
      <c r="Q1954" s="92" t="s">
        <v>43</v>
      </c>
      <c r="R1954" s="92" t="s">
        <v>28</v>
      </c>
      <c r="S1954" s="92" t="s">
        <v>29</v>
      </c>
      <c r="T1954" s="92" t="s">
        <v>30</v>
      </c>
      <c r="U1954" s="92" t="s">
        <v>9</v>
      </c>
      <c r="V1954" s="92" t="s">
        <v>31</v>
      </c>
      <c r="W1954" s="92" t="s">
        <v>24</v>
      </c>
      <c r="X1954" s="92" t="s">
        <v>32</v>
      </c>
      <c r="Y1954" s="92" t="s">
        <v>24</v>
      </c>
      <c r="Z1954" s="92">
        <v>127</v>
      </c>
      <c r="AA1954" s="92" t="s">
        <v>21304</v>
      </c>
      <c r="AB1954" s="92" t="s">
        <v>32187</v>
      </c>
      <c r="AC1954" s="92" t="s">
        <v>32188</v>
      </c>
      <c r="AD1954" s="92" t="s">
        <v>5469</v>
      </c>
      <c r="AE1954" s="92" t="s">
        <v>32189</v>
      </c>
      <c r="AF1954" s="94" t="e">
        <v>#N/A</v>
      </c>
      <c r="AG1954" s="92" t="s">
        <v>35</v>
      </c>
      <c r="AI1954" s="92">
        <f t="shared" si="208"/>
        <v>4</v>
      </c>
    </row>
    <row r="1955" spans="2:35" ht="144" x14ac:dyDescent="0.3">
      <c r="B1955" s="92" t="s">
        <v>25301</v>
      </c>
      <c r="C1955" s="92" t="s">
        <v>25302</v>
      </c>
      <c r="D1955" s="92" t="s">
        <v>25303</v>
      </c>
      <c r="E1955" s="92" t="s">
        <v>25304</v>
      </c>
      <c r="F1955" s="92" t="s">
        <v>21486</v>
      </c>
      <c r="G1955" s="92" t="s">
        <v>25305</v>
      </c>
      <c r="H1955" s="92">
        <v>9900</v>
      </c>
      <c r="I1955" s="92" t="s">
        <v>21294</v>
      </c>
      <c r="J1955" s="93">
        <v>10.14</v>
      </c>
      <c r="K1955" s="92">
        <v>11160284.08</v>
      </c>
      <c r="L1955" s="95">
        <v>44090</v>
      </c>
      <c r="M1955" s="92">
        <v>8.9999999999999993E-3</v>
      </c>
      <c r="N1955" s="92" t="s">
        <v>21330</v>
      </c>
      <c r="O1955" s="92" t="e">
        <v>#N/A</v>
      </c>
      <c r="P1955" s="92" t="e">
        <v>#N/A</v>
      </c>
      <c r="Q1955" s="92" t="e">
        <v>#N/A</v>
      </c>
      <c r="R1955" s="92" t="e">
        <v>#N/A</v>
      </c>
      <c r="S1955" s="92" t="e">
        <v>#N/A</v>
      </c>
      <c r="T1955" s="92" t="e">
        <v>#N/A</v>
      </c>
      <c r="U1955" s="92" t="e">
        <v>#N/A</v>
      </c>
      <c r="V1955" s="92" t="e">
        <v>#N/A</v>
      </c>
      <c r="W1955" s="92" t="e">
        <v>#N/A</v>
      </c>
      <c r="X1955" s="92" t="e">
        <v>#N/A</v>
      </c>
      <c r="Y1955" s="92" t="e">
        <v>#N/A</v>
      </c>
      <c r="Z1955" s="92">
        <v>0</v>
      </c>
      <c r="AA1955" s="92" t="s">
        <v>21304</v>
      </c>
      <c r="AB1955" s="92" t="s">
        <v>25306</v>
      </c>
      <c r="AC1955" s="92" t="s">
        <v>25307</v>
      </c>
      <c r="AD1955" s="92" t="e">
        <v>#N/A</v>
      </c>
      <c r="AE1955" s="92" t="s">
        <v>25308</v>
      </c>
      <c r="AF1955" s="94" t="s">
        <v>40549</v>
      </c>
      <c r="AG1955" s="92" t="s">
        <v>35</v>
      </c>
      <c r="AI1955" s="92">
        <f t="shared" si="208"/>
        <v>4</v>
      </c>
    </row>
    <row r="1956" spans="2:35" ht="144" x14ac:dyDescent="0.3">
      <c r="B1956" s="92" t="s">
        <v>37949</v>
      </c>
      <c r="C1956" s="92" t="s">
        <v>37950</v>
      </c>
      <c r="D1956" s="92" t="s">
        <v>37951</v>
      </c>
      <c r="E1956" s="92" t="s">
        <v>37952</v>
      </c>
      <c r="F1956" s="92" t="s">
        <v>21292</v>
      </c>
      <c r="G1956" s="92" t="s">
        <v>37953</v>
      </c>
      <c r="H1956" s="92">
        <v>5766</v>
      </c>
      <c r="I1956" s="92" t="s">
        <v>21294</v>
      </c>
      <c r="J1956" s="93">
        <v>5.14</v>
      </c>
      <c r="K1956" s="92">
        <v>6501818.8799999999</v>
      </c>
      <c r="L1956" s="95">
        <v>44090</v>
      </c>
      <c r="M1956" s="92">
        <v>8.5000000000000006E-3</v>
      </c>
      <c r="N1956" s="92" t="s">
        <v>21470</v>
      </c>
      <c r="O1956" s="92" t="e">
        <v>#N/A</v>
      </c>
      <c r="P1956" s="92" t="e">
        <v>#N/A</v>
      </c>
      <c r="Q1956" s="92" t="e">
        <v>#N/A</v>
      </c>
      <c r="R1956" s="92" t="e">
        <v>#N/A</v>
      </c>
      <c r="S1956" s="92" t="s">
        <v>38573</v>
      </c>
      <c r="T1956" s="92" t="e">
        <v>#N/A</v>
      </c>
      <c r="U1956" s="92" t="e">
        <v>#N/A</v>
      </c>
      <c r="V1956" s="92" t="e">
        <v>#N/A</v>
      </c>
      <c r="W1956" s="92" t="e">
        <v>#N/A</v>
      </c>
      <c r="X1956" s="92" t="e">
        <v>#N/A</v>
      </c>
      <c r="Y1956" s="92" t="e">
        <v>#N/A</v>
      </c>
      <c r="Z1956" s="92">
        <v>0</v>
      </c>
      <c r="AA1956" s="92" t="s">
        <v>21304</v>
      </c>
      <c r="AB1956" s="92" t="s">
        <v>37954</v>
      </c>
      <c r="AC1956" s="92" t="s">
        <v>37955</v>
      </c>
      <c r="AD1956" s="92" t="e">
        <v>#N/A</v>
      </c>
      <c r="AE1956" s="92" t="s">
        <v>37956</v>
      </c>
      <c r="AF1956" s="94" t="s">
        <v>39216</v>
      </c>
      <c r="AG1956" s="92" t="s">
        <v>39216</v>
      </c>
      <c r="AI1956" s="92" t="b">
        <f t="shared" si="207"/>
        <v>1</v>
      </c>
    </row>
    <row r="1957" spans="2:35" ht="129.6" x14ac:dyDescent="0.3">
      <c r="B1957" s="92" t="s">
        <v>37980</v>
      </c>
      <c r="C1957" s="92" t="s">
        <v>37981</v>
      </c>
      <c r="D1957" s="92" t="s">
        <v>37982</v>
      </c>
      <c r="E1957" s="92" t="s">
        <v>37983</v>
      </c>
      <c r="F1957" s="92" t="s">
        <v>21486</v>
      </c>
      <c r="G1957" s="92" t="s">
        <v>37984</v>
      </c>
      <c r="H1957" s="92">
        <v>5014</v>
      </c>
      <c r="I1957" s="92" t="s">
        <v>21294</v>
      </c>
      <c r="J1957" s="93">
        <v>5.16</v>
      </c>
      <c r="K1957" s="92">
        <v>5465876.4000000004</v>
      </c>
      <c r="L1957" s="95">
        <v>44090</v>
      </c>
      <c r="M1957" s="92">
        <v>8.9999999999999993E-3</v>
      </c>
      <c r="N1957" s="92" t="s">
        <v>21330</v>
      </c>
      <c r="O1957" s="92" t="e">
        <v>#N/A</v>
      </c>
      <c r="P1957" s="92" t="e">
        <v>#N/A</v>
      </c>
      <c r="Q1957" s="92" t="e">
        <v>#N/A</v>
      </c>
      <c r="R1957" s="92" t="e">
        <v>#N/A</v>
      </c>
      <c r="S1957" s="92" t="e">
        <v>#N/A</v>
      </c>
      <c r="T1957" s="92" t="e">
        <v>#N/A</v>
      </c>
      <c r="U1957" s="92" t="e">
        <v>#N/A</v>
      </c>
      <c r="V1957" s="92" t="e">
        <v>#N/A</v>
      </c>
      <c r="W1957" s="92" t="e">
        <v>#N/A</v>
      </c>
      <c r="X1957" s="92" t="e">
        <v>#N/A</v>
      </c>
      <c r="Y1957" s="92" t="e">
        <v>#N/A</v>
      </c>
      <c r="Z1957" s="92">
        <v>0</v>
      </c>
      <c r="AA1957" s="92" t="s">
        <v>21304</v>
      </c>
      <c r="AB1957" s="92" t="s">
        <v>37985</v>
      </c>
      <c r="AC1957" s="92" t="s">
        <v>37986</v>
      </c>
      <c r="AD1957" s="92" t="e">
        <v>#N/A</v>
      </c>
      <c r="AE1957" s="92" t="s">
        <v>37987</v>
      </c>
      <c r="AF1957" s="94" t="s">
        <v>39217</v>
      </c>
      <c r="AG1957" s="92" t="s">
        <v>39217</v>
      </c>
      <c r="AI1957" s="92" t="b">
        <f t="shared" si="207"/>
        <v>1</v>
      </c>
    </row>
    <row r="1958" spans="2:35" ht="129.6" x14ac:dyDescent="0.3">
      <c r="B1958" s="92" t="s">
        <v>5323</v>
      </c>
      <c r="C1958" s="92" t="s">
        <v>29648</v>
      </c>
      <c r="D1958" s="92" t="s">
        <v>29649</v>
      </c>
      <c r="E1958" s="92" t="s">
        <v>29650</v>
      </c>
      <c r="F1958" s="92" t="s">
        <v>21292</v>
      </c>
      <c r="G1958" s="92" t="s">
        <v>29651</v>
      </c>
      <c r="H1958" s="92" t="s">
        <v>21372</v>
      </c>
      <c r="I1958" s="92" t="s">
        <v>21294</v>
      </c>
      <c r="K1958" s="92">
        <v>2894630</v>
      </c>
      <c r="L1958" s="95" t="s">
        <v>21372</v>
      </c>
      <c r="M1958" s="92" t="s">
        <v>21372</v>
      </c>
      <c r="N1958" s="92" t="s">
        <v>25249</v>
      </c>
      <c r="O1958" s="92" t="s">
        <v>25</v>
      </c>
      <c r="P1958" s="92" t="s">
        <v>345</v>
      </c>
      <c r="Q1958" s="92" t="s">
        <v>77</v>
      </c>
      <c r="R1958" s="92" t="s">
        <v>26</v>
      </c>
      <c r="S1958" s="92" t="s">
        <v>28</v>
      </c>
      <c r="T1958" s="92" t="s">
        <v>30</v>
      </c>
      <c r="U1958" s="92" t="s">
        <v>24</v>
      </c>
      <c r="V1958" s="92" t="s">
        <v>31</v>
      </c>
      <c r="W1958" s="92" t="s">
        <v>18</v>
      </c>
      <c r="X1958" s="92" t="s">
        <v>32</v>
      </c>
      <c r="Y1958" s="92" t="s">
        <v>24</v>
      </c>
      <c r="Z1958" s="92">
        <v>0</v>
      </c>
      <c r="AA1958" s="92" t="s">
        <v>21297</v>
      </c>
      <c r="AB1958" s="92">
        <v>301505640</v>
      </c>
      <c r="AC1958" s="92" t="s">
        <v>29652</v>
      </c>
      <c r="AD1958" s="92" t="s">
        <v>5324</v>
      </c>
      <c r="AE1958" s="92" t="s">
        <v>21296</v>
      </c>
      <c r="AF1958" s="94" t="s">
        <v>40550</v>
      </c>
      <c r="AG1958" s="92" t="s">
        <v>35</v>
      </c>
      <c r="AI1958" s="92">
        <f>LEN(B1958)</f>
        <v>4</v>
      </c>
    </row>
    <row r="1959" spans="2:35" ht="158.4" x14ac:dyDescent="0.3">
      <c r="B1959" s="92" t="s">
        <v>24411</v>
      </c>
      <c r="C1959" s="92" t="s">
        <v>24412</v>
      </c>
      <c r="D1959" s="92" t="s">
        <v>24413</v>
      </c>
      <c r="E1959" s="92" t="s">
        <v>24414</v>
      </c>
      <c r="F1959" s="92" t="s">
        <v>21486</v>
      </c>
      <c r="G1959" s="92" t="s">
        <v>24415</v>
      </c>
      <c r="H1959" s="92">
        <v>136</v>
      </c>
      <c r="I1959" s="92" t="s">
        <v>21294</v>
      </c>
      <c r="J1959" s="93">
        <v>0.63412999999999997</v>
      </c>
      <c r="K1959" s="92">
        <v>718032.5</v>
      </c>
      <c r="L1959" s="95">
        <v>44143</v>
      </c>
      <c r="M1959" s="92">
        <v>8.5000000000000006E-3</v>
      </c>
      <c r="N1959" s="92" t="s">
        <v>21330</v>
      </c>
      <c r="O1959" s="92" t="e">
        <v>#N/A</v>
      </c>
      <c r="P1959" s="92" t="e">
        <v>#N/A</v>
      </c>
      <c r="Q1959" s="92" t="e">
        <v>#N/A</v>
      </c>
      <c r="R1959" s="92" t="e">
        <v>#N/A</v>
      </c>
      <c r="S1959" s="92" t="e">
        <v>#N/A</v>
      </c>
      <c r="T1959" s="92" t="e">
        <v>#N/A</v>
      </c>
      <c r="U1959" s="92" t="e">
        <v>#N/A</v>
      </c>
      <c r="V1959" s="92" t="e">
        <v>#N/A</v>
      </c>
      <c r="W1959" s="92" t="e">
        <v>#N/A</v>
      </c>
      <c r="X1959" s="92" t="e">
        <v>#N/A</v>
      </c>
      <c r="Y1959" s="92" t="e">
        <v>#N/A</v>
      </c>
      <c r="Z1959" s="92">
        <v>0</v>
      </c>
      <c r="AA1959" s="92" t="s">
        <v>21297</v>
      </c>
      <c r="AB1959" s="92">
        <v>301505657</v>
      </c>
      <c r="AC1959" s="92" t="s">
        <v>24416</v>
      </c>
      <c r="AD1959" s="92" t="e">
        <v>#N/A</v>
      </c>
      <c r="AE1959" s="92" t="s">
        <v>24417</v>
      </c>
      <c r="AF1959" s="94" t="s">
        <v>39218</v>
      </c>
      <c r="AG1959" s="92" t="s">
        <v>39218</v>
      </c>
      <c r="AI1959" s="92" t="b">
        <f t="shared" si="207"/>
        <v>1</v>
      </c>
    </row>
    <row r="1960" spans="2:35" ht="115.2" x14ac:dyDescent="0.3">
      <c r="B1960" s="92" t="s">
        <v>37275</v>
      </c>
      <c r="C1960" s="92" t="s">
        <v>37276</v>
      </c>
      <c r="D1960" s="92" t="s">
        <v>37277</v>
      </c>
      <c r="E1960" s="92" t="s">
        <v>37278</v>
      </c>
      <c r="F1960" s="92" t="s">
        <v>21292</v>
      </c>
      <c r="G1960" s="92" t="s">
        <v>37279</v>
      </c>
      <c r="H1960" s="92">
        <v>10235</v>
      </c>
      <c r="I1960" s="92" t="s">
        <v>21294</v>
      </c>
      <c r="J1960" s="93">
        <v>13.51</v>
      </c>
      <c r="K1960" s="92">
        <v>15730000</v>
      </c>
      <c r="L1960" s="95">
        <v>43536</v>
      </c>
      <c r="M1960" s="92">
        <v>8.5000000000000006E-3</v>
      </c>
      <c r="N1960" s="92" t="s">
        <v>21963</v>
      </c>
      <c r="O1960" s="92" t="s">
        <v>25</v>
      </c>
      <c r="P1960" s="92" t="s">
        <v>2910</v>
      </c>
      <c r="Q1960" s="92" t="e">
        <v>#N/A</v>
      </c>
      <c r="R1960" s="92" t="e">
        <v>#N/A</v>
      </c>
      <c r="S1960" s="92" t="e">
        <v>#N/A</v>
      </c>
      <c r="T1960" s="92" t="e">
        <v>#N/A</v>
      </c>
      <c r="U1960" s="92" t="e">
        <v>#N/A</v>
      </c>
      <c r="V1960" s="92" t="e">
        <v>#N/A</v>
      </c>
      <c r="W1960" s="92" t="e">
        <v>#N/A</v>
      </c>
      <c r="X1960" s="92" t="e">
        <v>#N/A</v>
      </c>
      <c r="Y1960" s="92" t="e">
        <v>#N/A</v>
      </c>
      <c r="Z1960" s="92">
        <v>0</v>
      </c>
      <c r="AA1960" s="92" t="s">
        <v>21297</v>
      </c>
      <c r="AB1960" s="92">
        <v>301505715</v>
      </c>
      <c r="AC1960" s="92" t="s">
        <v>37280</v>
      </c>
      <c r="AD1960" s="92" t="e">
        <v>#N/A</v>
      </c>
      <c r="AE1960" s="92" t="s">
        <v>37281</v>
      </c>
      <c r="AF1960" s="94" t="s">
        <v>39219</v>
      </c>
      <c r="AG1960" s="92" t="s">
        <v>39219</v>
      </c>
      <c r="AI1960" s="92" t="b">
        <f t="shared" si="207"/>
        <v>1</v>
      </c>
    </row>
    <row r="1961" spans="2:35" ht="129.6" x14ac:dyDescent="0.3">
      <c r="B1961" s="92" t="s">
        <v>5121</v>
      </c>
      <c r="C1961" s="92" t="s">
        <v>32433</v>
      </c>
      <c r="D1961" s="92" t="s">
        <v>32434</v>
      </c>
      <c r="E1961" s="92" t="s">
        <v>32435</v>
      </c>
      <c r="F1961" s="92" t="s">
        <v>21486</v>
      </c>
      <c r="G1961" s="92" t="s">
        <v>32436</v>
      </c>
      <c r="H1961" s="92">
        <v>282092</v>
      </c>
      <c r="I1961" s="92" t="s">
        <v>21294</v>
      </c>
      <c r="J1961" s="93">
        <v>86.53</v>
      </c>
      <c r="K1961" s="92">
        <v>87210000</v>
      </c>
      <c r="L1961" s="95">
        <v>42627</v>
      </c>
      <c r="M1961" s="92">
        <v>2E-3</v>
      </c>
      <c r="N1961" s="92" t="s">
        <v>21495</v>
      </c>
      <c r="O1961" s="92" t="s">
        <v>75</v>
      </c>
      <c r="P1961" s="92" t="s">
        <v>76</v>
      </c>
      <c r="Q1961" s="92" t="s">
        <v>77</v>
      </c>
      <c r="R1961" s="92" t="s">
        <v>26</v>
      </c>
      <c r="S1961" s="92" t="s">
        <v>24</v>
      </c>
      <c r="T1961" s="92" t="s">
        <v>35</v>
      </c>
      <c r="U1961" s="92" t="s">
        <v>100</v>
      </c>
      <c r="V1961" s="92" t="s">
        <v>24</v>
      </c>
      <c r="W1961" s="92" t="s">
        <v>18</v>
      </c>
      <c r="X1961" s="92" t="s">
        <v>32</v>
      </c>
      <c r="Y1961" s="92" t="s">
        <v>24</v>
      </c>
      <c r="Z1961" s="92">
        <v>506</v>
      </c>
      <c r="AA1961" s="92" t="s">
        <v>21297</v>
      </c>
      <c r="AB1961" s="92" t="s">
        <v>32437</v>
      </c>
      <c r="AC1961" s="92" t="s">
        <v>32438</v>
      </c>
      <c r="AD1961" s="92" t="s">
        <v>5122</v>
      </c>
      <c r="AE1961" s="92" t="s">
        <v>32439</v>
      </c>
      <c r="AF1961" s="94" t="s">
        <v>40551</v>
      </c>
      <c r="AG1961" s="92" t="s">
        <v>35</v>
      </c>
      <c r="AI1961" s="92">
        <f t="shared" ref="AI1961:AI1964" si="209">LEN(B1961)</f>
        <v>4</v>
      </c>
    </row>
    <row r="1962" spans="2:35" ht="144" x14ac:dyDescent="0.3">
      <c r="B1962" s="92" t="s">
        <v>32456</v>
      </c>
      <c r="C1962" s="92" t="s">
        <v>32457</v>
      </c>
      <c r="D1962" s="92" t="s">
        <v>32458</v>
      </c>
      <c r="E1962" s="92" t="s">
        <v>32459</v>
      </c>
      <c r="F1962" s="92" t="s">
        <v>21362</v>
      </c>
      <c r="G1962" s="92" t="s">
        <v>32460</v>
      </c>
      <c r="H1962" s="92">
        <v>10856</v>
      </c>
      <c r="I1962" s="92" t="s">
        <v>21294</v>
      </c>
      <c r="J1962" s="93">
        <v>44.9</v>
      </c>
      <c r="K1962" s="92">
        <v>60334500</v>
      </c>
      <c r="L1962" s="95">
        <v>42892</v>
      </c>
      <c r="M1962" s="92">
        <v>4.4999999999999997E-3</v>
      </c>
      <c r="N1962" s="92" t="s">
        <v>21424</v>
      </c>
      <c r="O1962" s="92" t="s">
        <v>25</v>
      </c>
      <c r="P1962" s="92" t="s">
        <v>3</v>
      </c>
      <c r="Q1962" s="99" t="s">
        <v>60</v>
      </c>
      <c r="R1962" s="92" t="e">
        <v>#N/A</v>
      </c>
      <c r="S1962" s="92" t="e">
        <v>#N/A</v>
      </c>
      <c r="T1962" s="92" t="e">
        <v>#N/A</v>
      </c>
      <c r="U1962" s="92" t="s">
        <v>613</v>
      </c>
      <c r="V1962" s="92" t="e">
        <v>#N/A</v>
      </c>
      <c r="W1962" s="92" t="e">
        <v>#N/A</v>
      </c>
      <c r="X1962" s="92" t="e">
        <v>#N/A</v>
      </c>
      <c r="Y1962" s="92" t="e">
        <v>#N/A</v>
      </c>
      <c r="Z1962" s="92">
        <v>419</v>
      </c>
      <c r="AA1962" s="92" t="s">
        <v>21297</v>
      </c>
      <c r="AB1962" s="92" t="s">
        <v>32461</v>
      </c>
      <c r="AC1962" s="92" t="s">
        <v>32462</v>
      </c>
      <c r="AD1962" s="92" t="e">
        <v>#N/A</v>
      </c>
      <c r="AE1962" s="92" t="s">
        <v>32463</v>
      </c>
      <c r="AF1962" s="94" t="s">
        <v>40552</v>
      </c>
      <c r="AG1962" s="92" t="s">
        <v>35</v>
      </c>
      <c r="AI1962" s="92">
        <f t="shared" si="209"/>
        <v>4</v>
      </c>
    </row>
    <row r="1963" spans="2:35" ht="115.2" x14ac:dyDescent="0.3">
      <c r="B1963" s="92" t="s">
        <v>32471</v>
      </c>
      <c r="C1963" s="92" t="s">
        <v>32472</v>
      </c>
      <c r="D1963" s="92" t="s">
        <v>32473</v>
      </c>
      <c r="E1963" s="92" t="s">
        <v>32474</v>
      </c>
      <c r="F1963" s="92" t="s">
        <v>21292</v>
      </c>
      <c r="G1963" s="92" t="s">
        <v>32475</v>
      </c>
      <c r="H1963" s="92">
        <v>9867</v>
      </c>
      <c r="I1963" s="92" t="s">
        <v>21294</v>
      </c>
      <c r="J1963" s="93">
        <v>65.12</v>
      </c>
      <c r="K1963" s="92">
        <v>67256460</v>
      </c>
      <c r="L1963" s="95">
        <v>43733</v>
      </c>
      <c r="M1963" s="92">
        <v>3.5000000000000001E-3</v>
      </c>
      <c r="N1963" s="92" t="s">
        <v>21673</v>
      </c>
      <c r="O1963" s="92" t="s">
        <v>75</v>
      </c>
      <c r="P1963" s="92" t="e">
        <v>#N/A</v>
      </c>
      <c r="Q1963" s="92" t="e">
        <v>#N/A</v>
      </c>
      <c r="R1963" s="92" t="e">
        <v>#N/A</v>
      </c>
      <c r="S1963" s="92" t="e">
        <v>#N/A</v>
      </c>
      <c r="T1963" s="92" t="e">
        <v>#N/A</v>
      </c>
      <c r="U1963" s="92" t="e">
        <v>#N/A</v>
      </c>
      <c r="V1963" s="92" t="e">
        <v>#N/A</v>
      </c>
      <c r="W1963" s="92" t="e">
        <v>#N/A</v>
      </c>
      <c r="X1963" s="92" t="e">
        <v>#N/A</v>
      </c>
      <c r="Y1963" s="92" t="e">
        <v>#N/A</v>
      </c>
      <c r="Z1963" s="92">
        <v>0</v>
      </c>
      <c r="AA1963" s="92" t="s">
        <v>21297</v>
      </c>
      <c r="AB1963" s="92" t="s">
        <v>32476</v>
      </c>
      <c r="AC1963" s="92" t="s">
        <v>32477</v>
      </c>
      <c r="AD1963" s="92" t="e">
        <v>#N/A</v>
      </c>
      <c r="AE1963" s="92" t="s">
        <v>32478</v>
      </c>
      <c r="AF1963" s="94" t="s">
        <v>40553</v>
      </c>
      <c r="AG1963" s="92" t="s">
        <v>35</v>
      </c>
      <c r="AI1963" s="92">
        <f t="shared" si="209"/>
        <v>4</v>
      </c>
    </row>
    <row r="1964" spans="2:35" ht="144" x14ac:dyDescent="0.3">
      <c r="B1964" s="92" t="s">
        <v>32448</v>
      </c>
      <c r="C1964" s="92" t="s">
        <v>32449</v>
      </c>
      <c r="D1964" s="92" t="s">
        <v>32450</v>
      </c>
      <c r="E1964" s="92" t="s">
        <v>32451</v>
      </c>
      <c r="F1964" s="92" t="s">
        <v>21336</v>
      </c>
      <c r="G1964" s="92" t="s">
        <v>32452</v>
      </c>
      <c r="H1964" s="92">
        <v>16112</v>
      </c>
      <c r="I1964" s="92" t="s">
        <v>21294</v>
      </c>
      <c r="J1964" s="93">
        <v>55.72</v>
      </c>
      <c r="K1964" s="92">
        <v>70176000</v>
      </c>
      <c r="L1964" s="95">
        <v>42892</v>
      </c>
      <c r="M1964" s="92">
        <v>4.0000000000000001E-3</v>
      </c>
      <c r="N1964" s="92" t="s">
        <v>21356</v>
      </c>
      <c r="O1964" s="92" t="s">
        <v>25</v>
      </c>
      <c r="P1964" s="92" t="s">
        <v>3</v>
      </c>
      <c r="Q1964" s="99" t="s">
        <v>43</v>
      </c>
      <c r="R1964" s="92" t="e">
        <v>#N/A</v>
      </c>
      <c r="S1964" s="92" t="e">
        <v>#N/A</v>
      </c>
      <c r="T1964" s="92" t="e">
        <v>#N/A</v>
      </c>
      <c r="U1964" s="92" t="s">
        <v>613</v>
      </c>
      <c r="V1964" s="92" t="e">
        <v>#N/A</v>
      </c>
      <c r="W1964" s="92" t="e">
        <v>#N/A</v>
      </c>
      <c r="X1964" s="92" t="e">
        <v>#N/A</v>
      </c>
      <c r="Y1964" s="92" t="e">
        <v>#N/A</v>
      </c>
      <c r="Z1964" s="92">
        <v>328</v>
      </c>
      <c r="AA1964" s="92" t="s">
        <v>21297</v>
      </c>
      <c r="AB1964" s="92" t="s">
        <v>32453</v>
      </c>
      <c r="AC1964" s="92" t="s">
        <v>32454</v>
      </c>
      <c r="AD1964" s="92" t="e">
        <v>#N/A</v>
      </c>
      <c r="AE1964" s="92" t="s">
        <v>32455</v>
      </c>
      <c r="AF1964" s="94" t="s">
        <v>40554</v>
      </c>
      <c r="AG1964" s="92" t="s">
        <v>35</v>
      </c>
      <c r="AI1964" s="92">
        <f t="shared" si="209"/>
        <v>4</v>
      </c>
    </row>
    <row r="1965" spans="2:35" ht="115.2" x14ac:dyDescent="0.3">
      <c r="B1965" s="92" t="s">
        <v>32479</v>
      </c>
      <c r="C1965" s="92" t="s">
        <v>32480</v>
      </c>
      <c r="D1965" s="92" t="s">
        <v>32481</v>
      </c>
      <c r="E1965" s="92" t="s">
        <v>32482</v>
      </c>
      <c r="F1965" s="92" t="s">
        <v>21362</v>
      </c>
      <c r="G1965" s="92" t="s">
        <v>32483</v>
      </c>
      <c r="H1965" s="92">
        <v>1523</v>
      </c>
      <c r="I1965" s="92" t="s">
        <v>21294</v>
      </c>
      <c r="J1965" s="93">
        <v>17.079999999999998</v>
      </c>
      <c r="K1965" s="92">
        <v>18713860</v>
      </c>
      <c r="L1965" s="95">
        <v>43530</v>
      </c>
      <c r="M1965" s="92">
        <v>2E-3</v>
      </c>
      <c r="N1965" s="92" t="s">
        <v>21330</v>
      </c>
      <c r="O1965" s="92" t="s">
        <v>25</v>
      </c>
      <c r="P1965" s="92" t="s">
        <v>3</v>
      </c>
      <c r="Q1965" s="92" t="e">
        <v>#N/A</v>
      </c>
      <c r="R1965" s="92" t="e">
        <v>#N/A</v>
      </c>
      <c r="S1965" s="92" t="e">
        <v>#N/A</v>
      </c>
      <c r="T1965" s="92" t="e">
        <v>#N/A</v>
      </c>
      <c r="U1965" s="92" t="s">
        <v>613</v>
      </c>
      <c r="V1965" s="92" t="e">
        <v>#N/A</v>
      </c>
      <c r="W1965" s="92" t="e">
        <v>#N/A</v>
      </c>
      <c r="X1965" s="92" t="e">
        <v>#N/A</v>
      </c>
      <c r="Y1965" s="92" t="e">
        <v>#N/A</v>
      </c>
      <c r="Z1965" s="92">
        <v>0</v>
      </c>
      <c r="AA1965" s="92" t="s">
        <v>21297</v>
      </c>
      <c r="AB1965" s="92" t="s">
        <v>32484</v>
      </c>
      <c r="AC1965" s="92" t="s">
        <v>32485</v>
      </c>
      <c r="AD1965" s="92" t="e">
        <v>#N/A</v>
      </c>
      <c r="AE1965" s="92" t="s">
        <v>32486</v>
      </c>
      <c r="AF1965" s="94" t="s">
        <v>39220</v>
      </c>
      <c r="AG1965" s="92" t="s">
        <v>39220</v>
      </c>
      <c r="AI1965" s="92" t="b">
        <f t="shared" si="207"/>
        <v>0</v>
      </c>
    </row>
    <row r="1966" spans="2:35" ht="144" x14ac:dyDescent="0.3">
      <c r="B1966" s="92" t="s">
        <v>32487</v>
      </c>
      <c r="C1966" s="92" t="s">
        <v>32488</v>
      </c>
      <c r="D1966" s="92" t="s">
        <v>32489</v>
      </c>
      <c r="E1966" s="92" t="s">
        <v>32490</v>
      </c>
      <c r="F1966" s="92" t="s">
        <v>21336</v>
      </c>
      <c r="G1966" s="92" t="s">
        <v>32491</v>
      </c>
      <c r="H1966" s="92">
        <v>33164</v>
      </c>
      <c r="I1966" s="92" t="s">
        <v>21294</v>
      </c>
      <c r="J1966" s="93">
        <v>348.61</v>
      </c>
      <c r="K1966" s="92">
        <v>382167500</v>
      </c>
      <c r="L1966" s="95">
        <v>42717</v>
      </c>
      <c r="M1966" s="92">
        <v>3.5000000000000001E-3</v>
      </c>
      <c r="N1966" s="92" t="s">
        <v>21551</v>
      </c>
      <c r="O1966" s="92" t="s">
        <v>25</v>
      </c>
      <c r="P1966" s="92" t="s">
        <v>3</v>
      </c>
      <c r="Q1966" s="92" t="e">
        <v>#N/A</v>
      </c>
      <c r="R1966" s="92" t="e">
        <v>#N/A</v>
      </c>
      <c r="S1966" s="92" t="s">
        <v>29</v>
      </c>
      <c r="T1966" s="92" t="e">
        <v>#N/A</v>
      </c>
      <c r="U1966" s="92" t="s">
        <v>613</v>
      </c>
      <c r="V1966" s="92" t="s">
        <v>31</v>
      </c>
      <c r="W1966" s="92" t="e">
        <v>#N/A</v>
      </c>
      <c r="X1966" s="92" t="e">
        <v>#N/A</v>
      </c>
      <c r="Y1966" s="92" t="e">
        <v>#N/A</v>
      </c>
      <c r="Z1966" s="92">
        <v>85</v>
      </c>
      <c r="AA1966" s="92" t="s">
        <v>21297</v>
      </c>
      <c r="AB1966" s="92" t="s">
        <v>32492</v>
      </c>
      <c r="AC1966" s="92" t="s">
        <v>32493</v>
      </c>
      <c r="AD1966" s="92" t="e">
        <v>#N/A</v>
      </c>
      <c r="AE1966" s="92" t="s">
        <v>32494</v>
      </c>
      <c r="AF1966" s="94" t="s">
        <v>39762</v>
      </c>
      <c r="AG1966" s="92" t="s">
        <v>39762</v>
      </c>
      <c r="AI1966" s="92" t="b">
        <f t="shared" si="207"/>
        <v>1</v>
      </c>
    </row>
    <row r="1967" spans="2:35" ht="158.4" x14ac:dyDescent="0.3">
      <c r="B1967" s="92" t="s">
        <v>32495</v>
      </c>
      <c r="C1967" s="92" t="s">
        <v>32496</v>
      </c>
      <c r="D1967" s="92" t="s">
        <v>32497</v>
      </c>
      <c r="E1967" s="92" t="s">
        <v>32498</v>
      </c>
      <c r="F1967" s="92" t="s">
        <v>21336</v>
      </c>
      <c r="G1967" s="92" t="s">
        <v>32499</v>
      </c>
      <c r="H1967" s="92">
        <v>67780</v>
      </c>
      <c r="I1967" s="92" t="s">
        <v>21294</v>
      </c>
      <c r="J1967" s="93">
        <v>519.88</v>
      </c>
      <c r="K1967" s="92">
        <v>610885000</v>
      </c>
      <c r="L1967" s="95">
        <v>42717</v>
      </c>
      <c r="M1967" s="92">
        <v>3.5000000000000001E-3</v>
      </c>
      <c r="N1967" s="92" t="s">
        <v>21321</v>
      </c>
      <c r="O1967" s="92" t="s">
        <v>25</v>
      </c>
      <c r="P1967" s="92" t="s">
        <v>3</v>
      </c>
      <c r="Q1967" s="92" t="e">
        <v>#N/A</v>
      </c>
      <c r="R1967" s="92" t="e">
        <v>#N/A</v>
      </c>
      <c r="S1967" s="92" t="s">
        <v>29</v>
      </c>
      <c r="T1967" s="92" t="e">
        <v>#N/A</v>
      </c>
      <c r="U1967" s="92" t="s">
        <v>613</v>
      </c>
      <c r="V1967" s="92" t="s">
        <v>751</v>
      </c>
      <c r="W1967" s="92" t="e">
        <v>#N/A</v>
      </c>
      <c r="X1967" s="92" t="e">
        <v>#N/A</v>
      </c>
      <c r="Y1967" s="92" t="e">
        <v>#N/A</v>
      </c>
      <c r="Z1967" s="92">
        <v>167</v>
      </c>
      <c r="AA1967" s="92" t="s">
        <v>21297</v>
      </c>
      <c r="AB1967" s="92" t="s">
        <v>32500</v>
      </c>
      <c r="AC1967" s="92" t="s">
        <v>32501</v>
      </c>
      <c r="AD1967" s="92" t="e">
        <v>#N/A</v>
      </c>
      <c r="AE1967" s="92" t="s">
        <v>32502</v>
      </c>
      <c r="AF1967" s="94" t="s">
        <v>39221</v>
      </c>
      <c r="AG1967" s="92" t="s">
        <v>39221</v>
      </c>
      <c r="AI1967" s="92" t="b">
        <f t="shared" si="207"/>
        <v>1</v>
      </c>
    </row>
    <row r="1968" spans="2:35" ht="158.4" x14ac:dyDescent="0.3">
      <c r="B1968" s="92" t="s">
        <v>32503</v>
      </c>
      <c r="C1968" s="92" t="s">
        <v>32504</v>
      </c>
      <c r="D1968" s="92" t="s">
        <v>32505</v>
      </c>
      <c r="E1968" s="92" t="s">
        <v>32506</v>
      </c>
      <c r="F1968" s="92" t="s">
        <v>21336</v>
      </c>
      <c r="G1968" s="92" t="s">
        <v>32507</v>
      </c>
      <c r="H1968" s="92">
        <v>26790</v>
      </c>
      <c r="I1968" s="92" t="s">
        <v>21294</v>
      </c>
      <c r="J1968" s="93">
        <v>181.58</v>
      </c>
      <c r="K1968" s="92">
        <v>220827500</v>
      </c>
      <c r="L1968" s="95">
        <v>42717</v>
      </c>
      <c r="M1968" s="92">
        <v>4.0000000000000001E-3</v>
      </c>
      <c r="N1968" s="92" t="s">
        <v>3055</v>
      </c>
      <c r="O1968" s="92" t="s">
        <v>25</v>
      </c>
      <c r="P1968" s="92" t="s">
        <v>3</v>
      </c>
      <c r="Q1968" s="92" t="e">
        <v>#N/A</v>
      </c>
      <c r="R1968" s="92" t="e">
        <v>#N/A</v>
      </c>
      <c r="S1968" s="92" t="s">
        <v>38573</v>
      </c>
      <c r="T1968" s="92" t="e">
        <v>#N/A</v>
      </c>
      <c r="U1968" s="92" t="s">
        <v>613</v>
      </c>
      <c r="V1968" s="92" t="s">
        <v>31</v>
      </c>
      <c r="W1968" s="92" t="e">
        <v>#N/A</v>
      </c>
      <c r="X1968" s="92" t="e">
        <v>#N/A</v>
      </c>
      <c r="Y1968" s="92" t="e">
        <v>#N/A</v>
      </c>
      <c r="Z1968" s="92">
        <v>58</v>
      </c>
      <c r="AA1968" s="92" t="s">
        <v>21297</v>
      </c>
      <c r="AB1968" s="92" t="s">
        <v>32508</v>
      </c>
      <c r="AC1968" s="92" t="s">
        <v>32509</v>
      </c>
      <c r="AD1968" s="92" t="e">
        <v>#N/A</v>
      </c>
      <c r="AE1968" s="92" t="s">
        <v>32510</v>
      </c>
      <c r="AF1968" s="94" t="s">
        <v>39763</v>
      </c>
      <c r="AG1968" s="92" t="s">
        <v>39763</v>
      </c>
      <c r="AI1968" s="92" t="b">
        <f t="shared" si="207"/>
        <v>1</v>
      </c>
    </row>
    <row r="1969" spans="1:35" ht="158.4" x14ac:dyDescent="0.3">
      <c r="B1969" s="92" t="s">
        <v>32511</v>
      </c>
      <c r="C1969" s="92" t="s">
        <v>32512</v>
      </c>
      <c r="D1969" s="92" t="s">
        <v>32513</v>
      </c>
      <c r="E1969" s="92" t="s">
        <v>32514</v>
      </c>
      <c r="F1969" s="92" t="s">
        <v>21362</v>
      </c>
      <c r="G1969" s="92" t="s">
        <v>32515</v>
      </c>
      <c r="H1969" s="92">
        <v>16730</v>
      </c>
      <c r="I1969" s="92" t="s">
        <v>21294</v>
      </c>
      <c r="J1969" s="93">
        <v>114.61</v>
      </c>
      <c r="K1969" s="92">
        <v>137424150</v>
      </c>
      <c r="L1969" s="95">
        <v>42717</v>
      </c>
      <c r="M1969" s="92">
        <v>4.0000000000000001E-3</v>
      </c>
      <c r="N1969" s="92" t="s">
        <v>3045</v>
      </c>
      <c r="O1969" s="92" t="s">
        <v>25</v>
      </c>
      <c r="P1969" s="92" t="s">
        <v>3</v>
      </c>
      <c r="Q1969" s="92" t="e">
        <v>#N/A</v>
      </c>
      <c r="R1969" s="92" t="e">
        <v>#N/A</v>
      </c>
      <c r="S1969" s="92" t="s">
        <v>38573</v>
      </c>
      <c r="T1969" s="92" t="e">
        <v>#N/A</v>
      </c>
      <c r="U1969" s="92" t="s">
        <v>613</v>
      </c>
      <c r="V1969" s="92" t="s">
        <v>751</v>
      </c>
      <c r="W1969" s="92" t="e">
        <v>#N/A</v>
      </c>
      <c r="X1969" s="92" t="e">
        <v>#N/A</v>
      </c>
      <c r="Y1969" s="92" t="e">
        <v>#N/A</v>
      </c>
      <c r="Z1969" s="92">
        <v>95</v>
      </c>
      <c r="AA1969" s="92" t="s">
        <v>21297</v>
      </c>
      <c r="AB1969" s="92" t="s">
        <v>32516</v>
      </c>
      <c r="AC1969" s="92" t="s">
        <v>32517</v>
      </c>
      <c r="AD1969" s="92" t="e">
        <v>#N/A</v>
      </c>
      <c r="AE1969" s="92" t="s">
        <v>32518</v>
      </c>
      <c r="AF1969" s="94" t="s">
        <v>40555</v>
      </c>
      <c r="AG1969" s="92" t="s">
        <v>35</v>
      </c>
      <c r="AI1969" s="92">
        <f t="shared" ref="AI1969:AI1970" si="210">LEN(B1969)</f>
        <v>4</v>
      </c>
    </row>
    <row r="1970" spans="1:35" ht="115.2" x14ac:dyDescent="0.3">
      <c r="B1970" s="92" t="s">
        <v>32535</v>
      </c>
      <c r="C1970" s="92" t="s">
        <v>32536</v>
      </c>
      <c r="D1970" s="92" t="s">
        <v>32537</v>
      </c>
      <c r="E1970" s="92" t="s">
        <v>32538</v>
      </c>
      <c r="F1970" s="92" t="s">
        <v>21362</v>
      </c>
      <c r="G1970" s="92" t="s">
        <v>32539</v>
      </c>
      <c r="H1970" s="92">
        <v>58644</v>
      </c>
      <c r="I1970" s="92" t="s">
        <v>21294</v>
      </c>
      <c r="J1970" s="93">
        <v>333.15</v>
      </c>
      <c r="K1970" s="92">
        <v>434750000</v>
      </c>
      <c r="L1970" s="95">
        <v>42717</v>
      </c>
      <c r="M1970" s="92">
        <v>4.0000000000000001E-3</v>
      </c>
      <c r="N1970" s="92" t="s">
        <v>21479</v>
      </c>
      <c r="O1970" s="92" t="s">
        <v>25</v>
      </c>
      <c r="P1970" s="92" t="e">
        <v>#N/A</v>
      </c>
      <c r="Q1970" s="92" t="e">
        <v>#N/A</v>
      </c>
      <c r="R1970" s="92" t="e">
        <v>#N/A</v>
      </c>
      <c r="S1970" s="92" t="s">
        <v>180</v>
      </c>
      <c r="T1970" s="92" t="e">
        <v>#N/A</v>
      </c>
      <c r="U1970" s="92" t="s">
        <v>613</v>
      </c>
      <c r="V1970" s="92" t="e">
        <v>#N/A</v>
      </c>
      <c r="W1970" s="92" t="e">
        <v>#N/A</v>
      </c>
      <c r="X1970" s="92" t="e">
        <v>#N/A</v>
      </c>
      <c r="Y1970" s="92" t="e">
        <v>#N/A</v>
      </c>
      <c r="Z1970" s="92">
        <v>650</v>
      </c>
      <c r="AA1970" s="92" t="s">
        <v>21297</v>
      </c>
      <c r="AB1970" s="92" t="s">
        <v>32540</v>
      </c>
      <c r="AC1970" s="92" t="s">
        <v>32541</v>
      </c>
      <c r="AD1970" s="92" t="e">
        <v>#N/A</v>
      </c>
      <c r="AE1970" s="92" t="s">
        <v>32542</v>
      </c>
      <c r="AF1970" s="94" t="s">
        <v>40556</v>
      </c>
      <c r="AG1970" s="92" t="s">
        <v>35</v>
      </c>
      <c r="AI1970" s="92">
        <f t="shared" si="210"/>
        <v>4</v>
      </c>
    </row>
    <row r="1971" spans="1:35" ht="129.6" x14ac:dyDescent="0.3">
      <c r="B1971" s="92" t="s">
        <v>32440</v>
      </c>
      <c r="C1971" s="92" t="s">
        <v>32441</v>
      </c>
      <c r="D1971" s="92" t="s">
        <v>32442</v>
      </c>
      <c r="E1971" s="92" t="s">
        <v>32443</v>
      </c>
      <c r="F1971" s="92" t="s">
        <v>21486</v>
      </c>
      <c r="G1971" s="92" t="s">
        <v>32444</v>
      </c>
      <c r="H1971" s="92">
        <v>40587</v>
      </c>
      <c r="I1971" s="92" t="s">
        <v>21294</v>
      </c>
      <c r="J1971" s="93">
        <v>176.25</v>
      </c>
      <c r="K1971" s="92">
        <v>177276000</v>
      </c>
      <c r="L1971" s="95">
        <v>43007</v>
      </c>
      <c r="M1971" s="92">
        <v>2E-3</v>
      </c>
      <c r="N1971" s="92" t="s">
        <v>21495</v>
      </c>
      <c r="O1971" s="92" t="s">
        <v>75</v>
      </c>
      <c r="P1971" s="92" t="e">
        <v>#N/A</v>
      </c>
      <c r="Q1971" s="92" t="e">
        <v>#N/A</v>
      </c>
      <c r="R1971" s="92" t="e">
        <v>#N/A</v>
      </c>
      <c r="S1971" s="92" t="e">
        <v>#N/A</v>
      </c>
      <c r="T1971" s="92" t="e">
        <v>#N/A</v>
      </c>
      <c r="U1971" s="92" t="e">
        <v>#N/A</v>
      </c>
      <c r="V1971" s="92" t="e">
        <v>#N/A</v>
      </c>
      <c r="W1971" s="92" t="e">
        <v>#N/A</v>
      </c>
      <c r="X1971" s="92" t="e">
        <v>#N/A</v>
      </c>
      <c r="Y1971" s="92" t="e">
        <v>#N/A</v>
      </c>
      <c r="Z1971" s="92">
        <v>438</v>
      </c>
      <c r="AA1971" s="92" t="s">
        <v>21297</v>
      </c>
      <c r="AB1971" s="92" t="s">
        <v>32445</v>
      </c>
      <c r="AC1971" s="92" t="s">
        <v>32446</v>
      </c>
      <c r="AD1971" s="92" t="e">
        <v>#N/A</v>
      </c>
      <c r="AE1971" s="92" t="s">
        <v>32447</v>
      </c>
      <c r="AF1971" s="94" t="s">
        <v>39764</v>
      </c>
      <c r="AG1971" s="92" t="s">
        <v>39764</v>
      </c>
      <c r="AI1971" s="92" t="b">
        <f t="shared" si="207"/>
        <v>1</v>
      </c>
    </row>
    <row r="1972" spans="1:35" ht="129.6" x14ac:dyDescent="0.3">
      <c r="B1972" s="92" t="s">
        <v>32527</v>
      </c>
      <c r="C1972" s="92" t="s">
        <v>32528</v>
      </c>
      <c r="D1972" s="92" t="s">
        <v>32529</v>
      </c>
      <c r="E1972" s="92" t="s">
        <v>32530</v>
      </c>
      <c r="F1972" s="92" t="s">
        <v>21486</v>
      </c>
      <c r="G1972" s="92" t="s">
        <v>32531</v>
      </c>
      <c r="H1972" s="92">
        <v>9452</v>
      </c>
      <c r="I1972" s="92" t="s">
        <v>21294</v>
      </c>
      <c r="J1972" s="93">
        <v>43.3</v>
      </c>
      <c r="K1972" s="92">
        <v>43435000</v>
      </c>
      <c r="L1972" s="95">
        <v>42825</v>
      </c>
      <c r="M1972" s="92">
        <v>2E-3</v>
      </c>
      <c r="N1972" s="92" t="s">
        <v>289</v>
      </c>
      <c r="O1972" s="92" t="s">
        <v>75</v>
      </c>
      <c r="P1972" s="92" t="e">
        <v>#N/A</v>
      </c>
      <c r="Q1972" s="92" t="e">
        <v>#N/A</v>
      </c>
      <c r="R1972" s="92" t="e">
        <v>#N/A</v>
      </c>
      <c r="S1972" s="92" t="e">
        <v>#N/A</v>
      </c>
      <c r="T1972" s="92" t="e">
        <v>#N/A</v>
      </c>
      <c r="U1972" s="92" t="e">
        <v>#N/A</v>
      </c>
      <c r="V1972" s="92" t="e">
        <v>#N/A</v>
      </c>
      <c r="W1972" s="92" t="e">
        <v>#N/A</v>
      </c>
      <c r="X1972" s="92" t="e">
        <v>#N/A</v>
      </c>
      <c r="Y1972" s="92" t="e">
        <v>#N/A</v>
      </c>
      <c r="Z1972" s="92">
        <v>240</v>
      </c>
      <c r="AA1972" s="92" t="s">
        <v>21297</v>
      </c>
      <c r="AB1972" s="92" t="s">
        <v>32532</v>
      </c>
      <c r="AC1972" s="92" t="s">
        <v>32533</v>
      </c>
      <c r="AD1972" s="92" t="e">
        <v>#N/A</v>
      </c>
      <c r="AE1972" s="92" t="s">
        <v>32534</v>
      </c>
      <c r="AF1972" s="94" t="s">
        <v>39765</v>
      </c>
      <c r="AG1972" s="92" t="s">
        <v>39765</v>
      </c>
      <c r="AI1972" s="92" t="b">
        <f t="shared" si="207"/>
        <v>1</v>
      </c>
    </row>
    <row r="1973" spans="1:35" ht="72" x14ac:dyDescent="0.3">
      <c r="B1973" s="92" t="s">
        <v>32519</v>
      </c>
      <c r="C1973" s="92" t="s">
        <v>32520</v>
      </c>
      <c r="D1973" s="92" t="s">
        <v>32521</v>
      </c>
      <c r="E1973" s="92" t="s">
        <v>32522</v>
      </c>
      <c r="F1973" s="92" t="s">
        <v>21336</v>
      </c>
      <c r="G1973" s="92" t="s">
        <v>32523</v>
      </c>
      <c r="H1973" s="92">
        <v>27115</v>
      </c>
      <c r="I1973" s="92" t="s">
        <v>21294</v>
      </c>
      <c r="J1973" s="93">
        <v>23</v>
      </c>
      <c r="K1973" s="92">
        <v>23740470</v>
      </c>
      <c r="L1973" s="95">
        <v>42723</v>
      </c>
      <c r="M1973" s="92">
        <v>3.5000000000000001E-3</v>
      </c>
      <c r="N1973" s="92" t="s">
        <v>2</v>
      </c>
      <c r="O1973" s="92" t="s">
        <v>25</v>
      </c>
      <c r="P1973" s="92" t="s">
        <v>2</v>
      </c>
      <c r="Q1973" s="92" t="e">
        <v>#N/A</v>
      </c>
      <c r="R1973" s="92" t="e">
        <v>#N/A</v>
      </c>
      <c r="S1973" s="92" t="e">
        <v>#N/A</v>
      </c>
      <c r="T1973" s="92" t="e">
        <v>#N/A</v>
      </c>
      <c r="U1973" s="92" t="e">
        <v>#N/A</v>
      </c>
      <c r="V1973" s="92" t="e">
        <v>#N/A</v>
      </c>
      <c r="W1973" s="92" t="e">
        <v>#N/A</v>
      </c>
      <c r="X1973" s="92" t="e">
        <v>#N/A</v>
      </c>
      <c r="Y1973" s="92" t="e">
        <v>#N/A</v>
      </c>
      <c r="Z1973" s="92">
        <v>34</v>
      </c>
      <c r="AA1973" s="92" t="s">
        <v>21297</v>
      </c>
      <c r="AB1973" s="92" t="s">
        <v>32524</v>
      </c>
      <c r="AC1973" s="92" t="s">
        <v>32525</v>
      </c>
      <c r="AD1973" s="92" t="e">
        <v>#N/A</v>
      </c>
      <c r="AE1973" s="92" t="s">
        <v>32526</v>
      </c>
      <c r="AF1973" s="94" t="s">
        <v>39222</v>
      </c>
      <c r="AG1973" s="92" t="s">
        <v>39222</v>
      </c>
      <c r="AI1973" s="92" t="b">
        <f t="shared" si="207"/>
        <v>1</v>
      </c>
    </row>
    <row r="1974" spans="1:35" x14ac:dyDescent="0.3">
      <c r="A1974" s="96" t="s">
        <v>38562</v>
      </c>
      <c r="B1974" s="96" t="s">
        <v>5410</v>
      </c>
      <c r="C1974" s="96" t="s">
        <v>5411</v>
      </c>
      <c r="D1974" s="96"/>
      <c r="E1974" s="96"/>
      <c r="F1974" s="96"/>
      <c r="G1974" s="96"/>
      <c r="H1974" s="96"/>
      <c r="I1974" s="96"/>
      <c r="J1974" s="97"/>
      <c r="K1974" s="96"/>
      <c r="L1974" s="96"/>
      <c r="M1974" s="96"/>
      <c r="N1974" s="96"/>
      <c r="O1974" s="96" t="s">
        <v>25</v>
      </c>
      <c r="P1974" s="96" t="s">
        <v>3</v>
      </c>
      <c r="Q1974" s="96" t="s">
        <v>77</v>
      </c>
      <c r="R1974" s="96" t="s">
        <v>26</v>
      </c>
      <c r="S1974" s="96" t="s">
        <v>29</v>
      </c>
      <c r="T1974" s="96" t="s">
        <v>5413</v>
      </c>
      <c r="U1974" s="96" t="s">
        <v>613</v>
      </c>
      <c r="V1974" s="96" t="s">
        <v>24</v>
      </c>
      <c r="W1974" s="96" t="s">
        <v>24</v>
      </c>
      <c r="X1974" s="96" t="s">
        <v>32</v>
      </c>
      <c r="Y1974" s="96" t="s">
        <v>24</v>
      </c>
      <c r="Z1974" s="96"/>
      <c r="AA1974" s="96"/>
      <c r="AB1974" s="96"/>
      <c r="AC1974" s="96"/>
      <c r="AD1974" s="96" t="s">
        <v>5414</v>
      </c>
      <c r="AE1974" s="96"/>
      <c r="AF1974" s="98" t="s">
        <v>5412</v>
      </c>
      <c r="AG1974" s="96" t="s">
        <v>24</v>
      </c>
    </row>
    <row r="1975" spans="1:35" x14ac:dyDescent="0.3">
      <c r="A1975" s="96" t="s">
        <v>38562</v>
      </c>
      <c r="B1975" s="96" t="s">
        <v>5406</v>
      </c>
      <c r="C1975" s="96" t="s">
        <v>5407</v>
      </c>
      <c r="D1975" s="96"/>
      <c r="E1975" s="96"/>
      <c r="F1975" s="96"/>
      <c r="G1975" s="96"/>
      <c r="H1975" s="96"/>
      <c r="I1975" s="96"/>
      <c r="J1975" s="97"/>
      <c r="K1975" s="96"/>
      <c r="L1975" s="96"/>
      <c r="M1975" s="96"/>
      <c r="N1975" s="96"/>
      <c r="O1975" s="96" t="s">
        <v>25</v>
      </c>
      <c r="P1975" s="96" t="s">
        <v>3</v>
      </c>
      <c r="Q1975" s="96" t="s">
        <v>43</v>
      </c>
      <c r="R1975" s="96" t="s">
        <v>28</v>
      </c>
      <c r="S1975" s="96" t="s">
        <v>29</v>
      </c>
      <c r="T1975" s="96" t="s">
        <v>30</v>
      </c>
      <c r="U1975" s="96" t="s">
        <v>24</v>
      </c>
      <c r="V1975" s="96" t="s">
        <v>24</v>
      </c>
      <c r="W1975" s="96" t="s">
        <v>24</v>
      </c>
      <c r="X1975" s="96" t="s">
        <v>32</v>
      </c>
      <c r="Y1975" s="96" t="s">
        <v>24</v>
      </c>
      <c r="Z1975" s="96"/>
      <c r="AA1975" s="96"/>
      <c r="AB1975" s="96"/>
      <c r="AC1975" s="96"/>
      <c r="AD1975" s="96" t="s">
        <v>5409</v>
      </c>
      <c r="AE1975" s="96"/>
      <c r="AF1975" s="98" t="s">
        <v>5408</v>
      </c>
      <c r="AG1975" s="96">
        <v>1</v>
      </c>
    </row>
    <row r="1976" spans="1:35" ht="115.2" x14ac:dyDescent="0.3">
      <c r="B1976" s="92" t="s">
        <v>32686</v>
      </c>
      <c r="C1976" s="92" t="s">
        <v>32687</v>
      </c>
      <c r="D1976" s="92" t="s">
        <v>32688</v>
      </c>
      <c r="E1976" s="92" t="s">
        <v>32689</v>
      </c>
      <c r="F1976" s="92" t="s">
        <v>21336</v>
      </c>
      <c r="G1976" s="92" t="s">
        <v>32690</v>
      </c>
      <c r="H1976" s="92">
        <v>11787</v>
      </c>
      <c r="I1976" s="92" t="s">
        <v>21294</v>
      </c>
      <c r="J1976" s="93">
        <v>53.83</v>
      </c>
      <c r="K1976" s="92">
        <v>62072665</v>
      </c>
      <c r="L1976" s="95">
        <v>43299</v>
      </c>
      <c r="M1976" s="92">
        <v>7.9000000000000008E-3</v>
      </c>
      <c r="N1976" s="92" t="s">
        <v>21479</v>
      </c>
      <c r="O1976" s="92" t="s">
        <v>25</v>
      </c>
      <c r="P1976" s="92" t="s">
        <v>3</v>
      </c>
      <c r="Q1976" s="92" t="e">
        <v>#N/A</v>
      </c>
      <c r="R1976" s="92" t="e">
        <v>#N/A</v>
      </c>
      <c r="S1976" s="92" t="s">
        <v>180</v>
      </c>
      <c r="T1976" s="92" t="e">
        <v>#N/A</v>
      </c>
      <c r="U1976" s="92" t="e">
        <v>#N/A</v>
      </c>
      <c r="V1976" s="92" t="s">
        <v>751</v>
      </c>
      <c r="W1976" s="92" t="e">
        <v>#N/A</v>
      </c>
      <c r="X1976" s="92" t="e">
        <v>#N/A</v>
      </c>
      <c r="Y1976" s="92" t="e">
        <v>#N/A</v>
      </c>
      <c r="Z1976" s="92">
        <v>0</v>
      </c>
      <c r="AA1976" s="92" t="s">
        <v>21304</v>
      </c>
      <c r="AB1976" s="92" t="s">
        <v>32691</v>
      </c>
      <c r="AC1976" s="92" t="s">
        <v>32692</v>
      </c>
      <c r="AD1976" s="92" t="e">
        <v>#N/A</v>
      </c>
      <c r="AE1976" s="92" t="s">
        <v>32693</v>
      </c>
      <c r="AF1976" s="94" t="s">
        <v>40557</v>
      </c>
      <c r="AG1976" s="92" t="s">
        <v>35</v>
      </c>
      <c r="AI1976" s="92">
        <f>LEN(B1976)</f>
        <v>4</v>
      </c>
    </row>
    <row r="1977" spans="1:35" ht="158.4" x14ac:dyDescent="0.3">
      <c r="B1977" s="92" t="s">
        <v>4670</v>
      </c>
      <c r="C1977" s="92" t="s">
        <v>32593</v>
      </c>
      <c r="D1977" s="92" t="s">
        <v>32594</v>
      </c>
      <c r="E1977" s="92" t="s">
        <v>32595</v>
      </c>
      <c r="F1977" s="92" t="s">
        <v>21362</v>
      </c>
      <c r="G1977" s="92" t="s">
        <v>32596</v>
      </c>
      <c r="H1977" s="92">
        <v>5779</v>
      </c>
      <c r="I1977" s="92" t="s">
        <v>21294</v>
      </c>
      <c r="J1977" s="93">
        <v>18.68</v>
      </c>
      <c r="K1977" s="92">
        <v>20706000</v>
      </c>
      <c r="L1977" s="95">
        <v>42234</v>
      </c>
      <c r="M1977" s="92">
        <v>4.7999999999999996E-3</v>
      </c>
      <c r="N1977" s="101" t="s">
        <v>22000</v>
      </c>
      <c r="O1977" s="92" t="s">
        <v>25</v>
      </c>
      <c r="P1977" s="92" t="s">
        <v>3</v>
      </c>
      <c r="Q1977" s="92" t="s">
        <v>64</v>
      </c>
      <c r="R1977" s="92" t="s">
        <v>28</v>
      </c>
      <c r="S1977" s="92" t="s">
        <v>28</v>
      </c>
      <c r="T1977" s="92" t="s">
        <v>30</v>
      </c>
      <c r="U1977" s="92" t="s">
        <v>24</v>
      </c>
      <c r="V1977" s="92" t="s">
        <v>24</v>
      </c>
      <c r="W1977" s="92" t="s">
        <v>18</v>
      </c>
      <c r="X1977" s="92" t="s">
        <v>32</v>
      </c>
      <c r="Y1977" s="92" t="s">
        <v>24</v>
      </c>
      <c r="Z1977" s="92">
        <v>54</v>
      </c>
      <c r="AA1977" s="92" t="s">
        <v>21297</v>
      </c>
      <c r="AB1977" s="92" t="s">
        <v>32597</v>
      </c>
      <c r="AC1977" s="92" t="s">
        <v>32598</v>
      </c>
      <c r="AD1977" s="92" t="s">
        <v>4671</v>
      </c>
      <c r="AE1977" s="92" t="s">
        <v>32599</v>
      </c>
      <c r="AF1977" s="94" t="s">
        <v>39223</v>
      </c>
      <c r="AG1977" s="92" t="s">
        <v>39223</v>
      </c>
      <c r="AI1977" s="92" t="b">
        <f t="shared" ref="AI1976:AI1977" si="211">IF(LEN(B1977)=4,LEFT(AF1977,4),LEFT(AF1977,3))=B1977</f>
        <v>1</v>
      </c>
    </row>
    <row r="1978" spans="1:35" x14ac:dyDescent="0.3">
      <c r="A1978" s="96" t="s">
        <v>38562</v>
      </c>
      <c r="B1978" s="96" t="s">
        <v>4666</v>
      </c>
      <c r="C1978" s="96" t="s">
        <v>4667</v>
      </c>
      <c r="D1978" s="96"/>
      <c r="E1978" s="96"/>
      <c r="F1978" s="96"/>
      <c r="G1978" s="96"/>
      <c r="H1978" s="96"/>
      <c r="I1978" s="96"/>
      <c r="J1978" s="97"/>
      <c r="K1978" s="96"/>
      <c r="L1978" s="96"/>
      <c r="M1978" s="96"/>
      <c r="N1978" s="96"/>
      <c r="O1978" s="96" t="s">
        <v>25</v>
      </c>
      <c r="P1978" s="96" t="s">
        <v>3</v>
      </c>
      <c r="Q1978" s="96" t="s">
        <v>4668</v>
      </c>
      <c r="R1978" s="96" t="s">
        <v>28</v>
      </c>
      <c r="S1978" s="96" t="s">
        <v>28</v>
      </c>
      <c r="T1978" s="96" t="s">
        <v>30</v>
      </c>
      <c r="U1978" s="96" t="s">
        <v>24</v>
      </c>
      <c r="V1978" s="96" t="s">
        <v>24</v>
      </c>
      <c r="W1978" s="96" t="s">
        <v>18</v>
      </c>
      <c r="X1978" s="96" t="s">
        <v>32</v>
      </c>
      <c r="Y1978" s="96" t="s">
        <v>24</v>
      </c>
      <c r="Z1978" s="96"/>
      <c r="AA1978" s="96"/>
      <c r="AB1978" s="96"/>
      <c r="AC1978" s="96"/>
      <c r="AD1978" s="96" t="s">
        <v>4669</v>
      </c>
      <c r="AE1978" s="96"/>
      <c r="AF1978" s="98" t="s">
        <v>37</v>
      </c>
      <c r="AG1978" s="96" t="s">
        <v>24</v>
      </c>
    </row>
    <row r="1979" spans="1:35" x14ac:dyDescent="0.3">
      <c r="A1979" s="96" t="s">
        <v>38562</v>
      </c>
      <c r="B1979" s="96" t="s">
        <v>4696</v>
      </c>
      <c r="C1979" s="96" t="s">
        <v>4697</v>
      </c>
      <c r="D1979" s="96"/>
      <c r="E1979" s="96"/>
      <c r="F1979" s="96"/>
      <c r="G1979" s="96"/>
      <c r="H1979" s="96"/>
      <c r="I1979" s="96"/>
      <c r="J1979" s="97"/>
      <c r="K1979" s="96"/>
      <c r="L1979" s="96"/>
      <c r="M1979" s="96"/>
      <c r="N1979" s="96"/>
      <c r="O1979" s="96" t="s">
        <v>25</v>
      </c>
      <c r="P1979" s="96" t="s">
        <v>3</v>
      </c>
      <c r="Q1979" s="96" t="s">
        <v>4668</v>
      </c>
      <c r="R1979" s="96" t="s">
        <v>28</v>
      </c>
      <c r="S1979" s="96" t="s">
        <v>28</v>
      </c>
      <c r="T1979" s="96" t="s">
        <v>30</v>
      </c>
      <c r="U1979" s="96" t="s">
        <v>24</v>
      </c>
      <c r="V1979" s="96" t="s">
        <v>24</v>
      </c>
      <c r="W1979" s="96" t="s">
        <v>18</v>
      </c>
      <c r="X1979" s="96" t="s">
        <v>32</v>
      </c>
      <c r="Y1979" s="96" t="s">
        <v>24</v>
      </c>
      <c r="Z1979" s="96"/>
      <c r="AA1979" s="96"/>
      <c r="AB1979" s="96"/>
      <c r="AC1979" s="96"/>
      <c r="AD1979" s="96" t="s">
        <v>4698</v>
      </c>
      <c r="AE1979" s="96"/>
      <c r="AF1979" s="98" t="s">
        <v>37</v>
      </c>
      <c r="AG1979" s="96" t="s">
        <v>24</v>
      </c>
    </row>
    <row r="1980" spans="1:35" x14ac:dyDescent="0.3">
      <c r="A1980" s="96" t="s">
        <v>38562</v>
      </c>
      <c r="B1980" s="96" t="s">
        <v>4689</v>
      </c>
      <c r="C1980" s="96" t="s">
        <v>4690</v>
      </c>
      <c r="D1980" s="96"/>
      <c r="E1980" s="96"/>
      <c r="F1980" s="96"/>
      <c r="G1980" s="96"/>
      <c r="H1980" s="96"/>
      <c r="I1980" s="96"/>
      <c r="J1980" s="97"/>
      <c r="K1980" s="96"/>
      <c r="L1980" s="96"/>
      <c r="M1980" s="96"/>
      <c r="N1980" s="96"/>
      <c r="O1980" s="96" t="s">
        <v>25</v>
      </c>
      <c r="P1980" s="96" t="s">
        <v>3</v>
      </c>
      <c r="Q1980" s="96" t="s">
        <v>57</v>
      </c>
      <c r="R1980" s="96" t="s">
        <v>28</v>
      </c>
      <c r="S1980" s="96" t="s">
        <v>28</v>
      </c>
      <c r="T1980" s="96" t="s">
        <v>30</v>
      </c>
      <c r="U1980" s="96" t="s">
        <v>24</v>
      </c>
      <c r="V1980" s="96" t="s">
        <v>24</v>
      </c>
      <c r="W1980" s="96" t="s">
        <v>18</v>
      </c>
      <c r="X1980" s="96" t="s">
        <v>32</v>
      </c>
      <c r="Y1980" s="96" t="s">
        <v>24</v>
      </c>
      <c r="Z1980" s="96"/>
      <c r="AA1980" s="96"/>
      <c r="AB1980" s="96"/>
      <c r="AC1980" s="96"/>
      <c r="AD1980" s="96" t="s">
        <v>4691</v>
      </c>
      <c r="AE1980" s="96"/>
      <c r="AF1980" s="98" t="s">
        <v>37</v>
      </c>
      <c r="AG1980" s="96" t="s">
        <v>24</v>
      </c>
    </row>
    <row r="1981" spans="1:35" ht="115.2" x14ac:dyDescent="0.3">
      <c r="B1981" s="92" t="s">
        <v>32600</v>
      </c>
      <c r="C1981" s="92" t="s">
        <v>32601</v>
      </c>
      <c r="D1981" s="92" t="s">
        <v>32602</v>
      </c>
      <c r="E1981" s="92" t="s">
        <v>32603</v>
      </c>
      <c r="F1981" s="92" t="s">
        <v>21336</v>
      </c>
      <c r="G1981" s="92" t="s">
        <v>32604</v>
      </c>
      <c r="H1981" s="92">
        <v>233176</v>
      </c>
      <c r="I1981" s="92" t="s">
        <v>21294</v>
      </c>
      <c r="J1981" s="93">
        <v>272.5</v>
      </c>
      <c r="K1981" s="92">
        <v>523880500</v>
      </c>
      <c r="L1981" s="95">
        <v>43226</v>
      </c>
      <c r="M1981" s="92">
        <v>4.7999999999999996E-3</v>
      </c>
      <c r="N1981" s="92" t="s">
        <v>404</v>
      </c>
      <c r="O1981" s="92" t="s">
        <v>25</v>
      </c>
      <c r="P1981" s="92" t="s">
        <v>404</v>
      </c>
      <c r="Q1981" s="92" t="e">
        <v>#N/A</v>
      </c>
      <c r="R1981" s="92" t="e">
        <v>#N/A</v>
      </c>
      <c r="S1981" s="92" t="e">
        <v>#N/A</v>
      </c>
      <c r="T1981" s="92" t="e">
        <v>#N/A</v>
      </c>
      <c r="U1981" s="92" t="e">
        <v>#N/A</v>
      </c>
      <c r="V1981" s="92" t="e">
        <v>#N/A</v>
      </c>
      <c r="W1981" s="92" t="e">
        <v>#N/A</v>
      </c>
      <c r="X1981" s="92" t="e">
        <v>#N/A</v>
      </c>
      <c r="Y1981" s="92" t="e">
        <v>#N/A</v>
      </c>
      <c r="Z1981" s="92">
        <v>73</v>
      </c>
      <c r="AA1981" s="92" t="s">
        <v>21297</v>
      </c>
      <c r="AB1981" s="92" t="s">
        <v>32605</v>
      </c>
      <c r="AC1981" s="92" t="s">
        <v>32606</v>
      </c>
      <c r="AD1981" s="92" t="e">
        <v>#N/A</v>
      </c>
      <c r="AE1981" s="92" t="s">
        <v>32607</v>
      </c>
      <c r="AF1981" s="94" t="s">
        <v>39224</v>
      </c>
      <c r="AG1981" s="92" t="s">
        <v>39224</v>
      </c>
      <c r="AI1981" s="92" t="b">
        <f t="shared" ref="AI1981:AI1998" si="212">IF(LEN(B1981)=4,LEFT(AF1981,4),LEFT(AF1981,3))=B1981</f>
        <v>1</v>
      </c>
    </row>
    <row r="1982" spans="1:35" ht="158.4" x14ac:dyDescent="0.3">
      <c r="B1982" s="92" t="s">
        <v>4490</v>
      </c>
      <c r="C1982" s="92" t="s">
        <v>32699</v>
      </c>
      <c r="D1982" s="92" t="s">
        <v>32700</v>
      </c>
      <c r="E1982" s="92" t="s">
        <v>32701</v>
      </c>
      <c r="F1982" s="92" t="s">
        <v>21362</v>
      </c>
      <c r="G1982" s="92" t="s">
        <v>32702</v>
      </c>
      <c r="H1982" s="92">
        <v>80584</v>
      </c>
      <c r="I1982" s="92" t="s">
        <v>21294</v>
      </c>
      <c r="J1982" s="93">
        <v>530.89</v>
      </c>
      <c r="K1982" s="92">
        <v>583255000</v>
      </c>
      <c r="L1982" s="95">
        <v>42199</v>
      </c>
      <c r="M1982" s="92">
        <v>4.7999999999999996E-3</v>
      </c>
      <c r="N1982" s="92" t="s">
        <v>21321</v>
      </c>
      <c r="O1982" s="92" t="s">
        <v>25</v>
      </c>
      <c r="P1982" s="92" t="s">
        <v>3</v>
      </c>
      <c r="Q1982" s="92" t="s">
        <v>77</v>
      </c>
      <c r="R1982" s="92" t="s">
        <v>26</v>
      </c>
      <c r="S1982" s="92" t="s">
        <v>29</v>
      </c>
      <c r="T1982" s="92" t="s">
        <v>30</v>
      </c>
      <c r="U1982" s="92" t="s">
        <v>24</v>
      </c>
      <c r="V1982" s="92" t="s">
        <v>24</v>
      </c>
      <c r="W1982" s="92" t="s">
        <v>18</v>
      </c>
      <c r="X1982" s="92" t="s">
        <v>32</v>
      </c>
      <c r="Y1982" s="92" t="s">
        <v>24</v>
      </c>
      <c r="Z1982" s="92">
        <v>102</v>
      </c>
      <c r="AA1982" s="92" t="s">
        <v>21297</v>
      </c>
      <c r="AB1982" s="92" t="s">
        <v>32703</v>
      </c>
      <c r="AC1982" s="92" t="s">
        <v>32704</v>
      </c>
      <c r="AD1982" s="92" t="s">
        <v>4491</v>
      </c>
      <c r="AE1982" s="92" t="s">
        <v>32705</v>
      </c>
      <c r="AF1982" s="94" t="s">
        <v>40558</v>
      </c>
      <c r="AG1982" s="92" t="s">
        <v>35</v>
      </c>
      <c r="AI1982" s="92">
        <f>LEN(B1982)</f>
        <v>4</v>
      </c>
    </row>
    <row r="1983" spans="1:35" ht="115.2" x14ac:dyDescent="0.3">
      <c r="B1983" s="92" t="s">
        <v>32706</v>
      </c>
      <c r="C1983" s="92" t="s">
        <v>32707</v>
      </c>
      <c r="D1983" s="92" t="s">
        <v>32708</v>
      </c>
      <c r="E1983" s="92" t="s">
        <v>32709</v>
      </c>
      <c r="F1983" s="92" t="s">
        <v>21362</v>
      </c>
      <c r="G1983" s="92" t="s">
        <v>32710</v>
      </c>
      <c r="H1983" s="92">
        <v>14168</v>
      </c>
      <c r="I1983" s="92" t="s">
        <v>21294</v>
      </c>
      <c r="J1983" s="93">
        <v>92.56</v>
      </c>
      <c r="K1983" s="92">
        <v>117077940</v>
      </c>
      <c r="L1983" s="95">
        <v>42734</v>
      </c>
      <c r="M1983" s="92">
        <v>4.7999999999999996E-3</v>
      </c>
      <c r="N1983" s="92" t="s">
        <v>21479</v>
      </c>
      <c r="O1983" s="92" t="s">
        <v>25</v>
      </c>
      <c r="P1983" s="92" t="e">
        <v>#N/A</v>
      </c>
      <c r="Q1983" s="99" t="s">
        <v>77</v>
      </c>
      <c r="R1983" s="92" t="e">
        <v>#N/A</v>
      </c>
      <c r="S1983" s="92" t="s">
        <v>180</v>
      </c>
      <c r="T1983" s="92" t="s">
        <v>38579</v>
      </c>
      <c r="U1983" s="92" t="e">
        <v>#N/A</v>
      </c>
      <c r="V1983" s="92" t="e">
        <v>#N/A</v>
      </c>
      <c r="W1983" s="92" t="s">
        <v>18</v>
      </c>
      <c r="X1983" s="92" t="e">
        <v>#N/A</v>
      </c>
      <c r="Y1983" s="92" t="e">
        <v>#N/A</v>
      </c>
      <c r="Z1983" s="92">
        <v>108</v>
      </c>
      <c r="AA1983" s="92" t="s">
        <v>21297</v>
      </c>
      <c r="AB1983" s="92" t="s">
        <v>32711</v>
      </c>
      <c r="AC1983" s="92" t="s">
        <v>32712</v>
      </c>
      <c r="AD1983" s="92" t="e">
        <v>#N/A</v>
      </c>
      <c r="AE1983" s="92" t="s">
        <v>32713</v>
      </c>
      <c r="AF1983" s="94" t="s">
        <v>39225</v>
      </c>
      <c r="AG1983" s="92" t="s">
        <v>39225</v>
      </c>
      <c r="AI1983" s="92" t="b">
        <f t="shared" si="212"/>
        <v>1</v>
      </c>
    </row>
    <row r="1984" spans="1:35" ht="115.2" x14ac:dyDescent="0.3">
      <c r="B1984" s="92" t="s">
        <v>32714</v>
      </c>
      <c r="C1984" s="92" t="s">
        <v>32715</v>
      </c>
      <c r="D1984" s="92" t="s">
        <v>32714</v>
      </c>
      <c r="E1984" s="92" t="s">
        <v>32716</v>
      </c>
      <c r="F1984" s="92" t="s">
        <v>21486</v>
      </c>
      <c r="G1984" s="92" t="s">
        <v>32717</v>
      </c>
      <c r="H1984" s="92">
        <v>12438</v>
      </c>
      <c r="I1984" s="92" t="s">
        <v>21294</v>
      </c>
      <c r="J1984" s="93">
        <v>117.56</v>
      </c>
      <c r="K1984" s="92">
        <v>119120625</v>
      </c>
      <c r="L1984" s="95">
        <v>43738</v>
      </c>
      <c r="M1984" s="92">
        <v>7.9000000000000008E-3</v>
      </c>
      <c r="N1984" s="92" t="s">
        <v>21347</v>
      </c>
      <c r="O1984" s="92" t="e">
        <v>#N/A</v>
      </c>
      <c r="P1984" s="92" t="e">
        <v>#N/A</v>
      </c>
      <c r="Q1984" s="92" t="e">
        <v>#N/A</v>
      </c>
      <c r="R1984" s="92" t="e">
        <v>#N/A</v>
      </c>
      <c r="S1984" s="92" t="e">
        <v>#N/A</v>
      </c>
      <c r="T1984" s="92" t="e">
        <v>#N/A</v>
      </c>
      <c r="U1984" s="92" t="e">
        <v>#N/A</v>
      </c>
      <c r="V1984" s="92" t="e">
        <v>#N/A</v>
      </c>
      <c r="W1984" s="92" t="e">
        <v>#N/A</v>
      </c>
      <c r="X1984" s="92" t="e">
        <v>#N/A</v>
      </c>
      <c r="Y1984" s="92" t="e">
        <v>#N/A</v>
      </c>
      <c r="Z1984" s="92">
        <v>0</v>
      </c>
      <c r="AA1984" s="92" t="s">
        <v>21304</v>
      </c>
      <c r="AB1984" s="92" t="s">
        <v>32718</v>
      </c>
      <c r="AC1984" s="92" t="s">
        <v>32719</v>
      </c>
      <c r="AD1984" s="92" t="e">
        <v>#N/A</v>
      </c>
      <c r="AE1984" s="92" t="s">
        <v>32720</v>
      </c>
      <c r="AF1984" s="94" t="s">
        <v>40559</v>
      </c>
      <c r="AG1984" s="92" t="s">
        <v>35</v>
      </c>
      <c r="AI1984" s="92">
        <f t="shared" ref="AI1984:AI1985" si="213">LEN(B1984)</f>
        <v>3</v>
      </c>
    </row>
    <row r="1985" spans="1:35" ht="115.2" x14ac:dyDescent="0.3">
      <c r="B1985" s="92" t="s">
        <v>32721</v>
      </c>
      <c r="C1985" s="92" t="s">
        <v>32722</v>
      </c>
      <c r="D1985" s="92" t="s">
        <v>32721</v>
      </c>
      <c r="E1985" s="92" t="s">
        <v>32723</v>
      </c>
      <c r="F1985" s="92" t="s">
        <v>21292</v>
      </c>
      <c r="G1985" s="92" t="s">
        <v>32724</v>
      </c>
      <c r="H1985" s="92">
        <v>498</v>
      </c>
      <c r="I1985" s="92" t="s">
        <v>21294</v>
      </c>
      <c r="J1985" s="93">
        <v>4.0199999999999996</v>
      </c>
      <c r="K1985" s="92">
        <v>4382087.5</v>
      </c>
      <c r="L1985" s="95">
        <v>43738</v>
      </c>
      <c r="M1985" s="92">
        <v>9.5999999999999992E-3</v>
      </c>
      <c r="N1985" s="92" t="s">
        <v>21347</v>
      </c>
      <c r="O1985" s="92" t="e">
        <v>#N/A</v>
      </c>
      <c r="P1985" s="92" t="e">
        <v>#N/A</v>
      </c>
      <c r="Q1985" s="92" t="e">
        <v>#N/A</v>
      </c>
      <c r="R1985" s="92" t="e">
        <v>#N/A</v>
      </c>
      <c r="S1985" s="92" t="e">
        <v>#N/A</v>
      </c>
      <c r="T1985" s="92" t="e">
        <v>#N/A</v>
      </c>
      <c r="U1985" s="92" t="e">
        <v>#N/A</v>
      </c>
      <c r="V1985" s="92" t="e">
        <v>#N/A</v>
      </c>
      <c r="W1985" s="92" t="e">
        <v>#N/A</v>
      </c>
      <c r="X1985" s="92" t="e">
        <v>#N/A</v>
      </c>
      <c r="Y1985" s="92" t="e">
        <v>#N/A</v>
      </c>
      <c r="Z1985" s="92">
        <v>0</v>
      </c>
      <c r="AA1985" s="92" t="s">
        <v>21304</v>
      </c>
      <c r="AB1985" s="92" t="s">
        <v>32725</v>
      </c>
      <c r="AC1985" s="92" t="s">
        <v>32726</v>
      </c>
      <c r="AD1985" s="92" t="e">
        <v>#N/A</v>
      </c>
      <c r="AE1985" s="92" t="s">
        <v>32727</v>
      </c>
      <c r="AF1985" s="94" t="s">
        <v>40560</v>
      </c>
      <c r="AG1985" s="92" t="s">
        <v>35</v>
      </c>
      <c r="AI1985" s="92">
        <f t="shared" si="213"/>
        <v>3</v>
      </c>
    </row>
    <row r="1986" spans="1:35" ht="129.6" x14ac:dyDescent="0.3">
      <c r="B1986" s="92" t="s">
        <v>32728</v>
      </c>
      <c r="C1986" s="92" t="s">
        <v>32729</v>
      </c>
      <c r="D1986" s="92" t="s">
        <v>32728</v>
      </c>
      <c r="E1986" s="92" t="s">
        <v>32730</v>
      </c>
      <c r="F1986" s="92" t="s">
        <v>21292</v>
      </c>
      <c r="G1986" s="92" t="s">
        <v>32731</v>
      </c>
      <c r="H1986" s="92">
        <v>17500</v>
      </c>
      <c r="I1986" s="92" t="s">
        <v>21294</v>
      </c>
      <c r="J1986" s="93">
        <v>110.96</v>
      </c>
      <c r="K1986" s="92">
        <v>121840000</v>
      </c>
      <c r="L1986" s="95">
        <v>43738</v>
      </c>
      <c r="M1986" s="92">
        <v>7.7999999999999996E-3</v>
      </c>
      <c r="N1986" s="92" t="s">
        <v>21347</v>
      </c>
      <c r="O1986" s="92" t="e">
        <v>#N/A</v>
      </c>
      <c r="P1986" s="92" t="e">
        <v>#N/A</v>
      </c>
      <c r="Q1986" s="92" t="e">
        <v>#N/A</v>
      </c>
      <c r="R1986" s="92" t="e">
        <v>#N/A</v>
      </c>
      <c r="S1986" s="92" t="e">
        <v>#N/A</v>
      </c>
      <c r="T1986" s="92" t="e">
        <v>#N/A</v>
      </c>
      <c r="U1986" s="92" t="e">
        <v>#N/A</v>
      </c>
      <c r="V1986" s="92" t="e">
        <v>#N/A</v>
      </c>
      <c r="W1986" s="92" t="e">
        <v>#N/A</v>
      </c>
      <c r="X1986" s="92" t="e">
        <v>#N/A</v>
      </c>
      <c r="Y1986" s="92" t="e">
        <v>#N/A</v>
      </c>
      <c r="Z1986" s="92">
        <v>0</v>
      </c>
      <c r="AA1986" s="92" t="s">
        <v>21304</v>
      </c>
      <c r="AB1986" s="92" t="s">
        <v>32732</v>
      </c>
      <c r="AC1986" s="92" t="s">
        <v>32733</v>
      </c>
      <c r="AD1986" s="92" t="e">
        <v>#N/A</v>
      </c>
      <c r="AE1986" s="92" t="s">
        <v>32734</v>
      </c>
      <c r="AF1986" s="94" t="s">
        <v>39226</v>
      </c>
      <c r="AG1986" s="92" t="s">
        <v>39226</v>
      </c>
      <c r="AI1986" s="92" t="b">
        <f t="shared" si="212"/>
        <v>1</v>
      </c>
    </row>
    <row r="1987" spans="1:35" ht="100.8" x14ac:dyDescent="0.3">
      <c r="B1987" s="92" t="s">
        <v>32735</v>
      </c>
      <c r="C1987" s="92" t="s">
        <v>32736</v>
      </c>
      <c r="D1987" s="92" t="s">
        <v>32735</v>
      </c>
      <c r="E1987" s="92" t="s">
        <v>32737</v>
      </c>
      <c r="F1987" s="92" t="s">
        <v>21486</v>
      </c>
      <c r="G1987" s="92" t="s">
        <v>32738</v>
      </c>
      <c r="H1987" s="92">
        <v>1923</v>
      </c>
      <c r="I1987" s="92" t="s">
        <v>21294</v>
      </c>
      <c r="J1987" s="93">
        <v>29.67</v>
      </c>
      <c r="K1987" s="92">
        <v>30232750</v>
      </c>
      <c r="L1987" s="95">
        <v>43738</v>
      </c>
      <c r="M1987" s="92">
        <v>8.2000000000000007E-3</v>
      </c>
      <c r="N1987" s="92" t="s">
        <v>21347</v>
      </c>
      <c r="O1987" s="92" t="e">
        <v>#N/A</v>
      </c>
      <c r="P1987" s="92" t="e">
        <v>#N/A</v>
      </c>
      <c r="Q1987" s="92" t="e">
        <v>#N/A</v>
      </c>
      <c r="R1987" s="92" t="e">
        <v>#N/A</v>
      </c>
      <c r="S1987" s="92" t="e">
        <v>#N/A</v>
      </c>
      <c r="T1987" s="92" t="e">
        <v>#N/A</v>
      </c>
      <c r="U1987" s="92" t="e">
        <v>#N/A</v>
      </c>
      <c r="V1987" s="92" t="e">
        <v>#N/A</v>
      </c>
      <c r="W1987" s="92" t="e">
        <v>#N/A</v>
      </c>
      <c r="X1987" s="92" t="e">
        <v>#N/A</v>
      </c>
      <c r="Y1987" s="92" t="e">
        <v>#N/A</v>
      </c>
      <c r="Z1987" s="92">
        <v>0</v>
      </c>
      <c r="AA1987" s="92" t="s">
        <v>21304</v>
      </c>
      <c r="AB1987" s="92" t="s">
        <v>32739</v>
      </c>
      <c r="AC1987" s="92" t="s">
        <v>32740</v>
      </c>
      <c r="AD1987" s="92" t="e">
        <v>#N/A</v>
      </c>
      <c r="AE1987" s="92" t="s">
        <v>32741</v>
      </c>
      <c r="AF1987" s="94" t="s">
        <v>39766</v>
      </c>
      <c r="AG1987" s="92" t="s">
        <v>39766</v>
      </c>
      <c r="AI1987" s="92" t="b">
        <f t="shared" si="212"/>
        <v>1</v>
      </c>
    </row>
    <row r="1988" spans="1:35" ht="129.6" x14ac:dyDescent="0.3">
      <c r="B1988" s="92" t="s">
        <v>32742</v>
      </c>
      <c r="C1988" s="92" t="s">
        <v>32743</v>
      </c>
      <c r="D1988" s="92" t="s">
        <v>32742</v>
      </c>
      <c r="E1988" s="92" t="s">
        <v>32744</v>
      </c>
      <c r="F1988" s="92" t="s">
        <v>21486</v>
      </c>
      <c r="G1988" s="92" t="s">
        <v>32745</v>
      </c>
      <c r="H1988" s="92">
        <v>401</v>
      </c>
      <c r="I1988" s="92" t="s">
        <v>21294</v>
      </c>
      <c r="J1988" s="93">
        <v>2.92</v>
      </c>
      <c r="K1988" s="92">
        <v>3391100</v>
      </c>
      <c r="L1988" s="95">
        <v>43738</v>
      </c>
      <c r="M1988" s="92">
        <v>8.2000000000000007E-3</v>
      </c>
      <c r="N1988" s="92" t="s">
        <v>21347</v>
      </c>
      <c r="O1988" s="92" t="s">
        <v>25</v>
      </c>
      <c r="P1988" s="92" t="e">
        <v>#N/A</v>
      </c>
      <c r="Q1988" s="92" t="e">
        <v>#N/A</v>
      </c>
      <c r="R1988" s="92" t="e">
        <v>#N/A</v>
      </c>
      <c r="S1988" s="92" t="s">
        <v>180</v>
      </c>
      <c r="T1988" s="92" t="e">
        <v>#N/A</v>
      </c>
      <c r="U1988" s="92" t="e">
        <v>#N/A</v>
      </c>
      <c r="V1988" s="92" t="e">
        <v>#N/A</v>
      </c>
      <c r="W1988" s="92" t="e">
        <v>#N/A</v>
      </c>
      <c r="X1988" s="92" t="e">
        <v>#N/A</v>
      </c>
      <c r="Y1988" s="92" t="e">
        <v>#N/A</v>
      </c>
      <c r="Z1988" s="92">
        <v>0</v>
      </c>
      <c r="AA1988" s="92" t="s">
        <v>21304</v>
      </c>
      <c r="AB1988" s="92" t="s">
        <v>32746</v>
      </c>
      <c r="AC1988" s="92" t="s">
        <v>32747</v>
      </c>
      <c r="AD1988" s="92" t="e">
        <v>#N/A</v>
      </c>
      <c r="AE1988" s="92" t="s">
        <v>32748</v>
      </c>
      <c r="AF1988" s="94" t="s">
        <v>39227</v>
      </c>
      <c r="AG1988" s="92" t="s">
        <v>39227</v>
      </c>
      <c r="AI1988" s="92" t="b">
        <f t="shared" si="212"/>
        <v>1</v>
      </c>
    </row>
    <row r="1989" spans="1:35" ht="115.2" x14ac:dyDescent="0.3">
      <c r="B1989" s="92" t="s">
        <v>37294</v>
      </c>
      <c r="C1989" s="92" t="s">
        <v>37295</v>
      </c>
      <c r="D1989" s="92" t="s">
        <v>37296</v>
      </c>
      <c r="E1989" s="92" t="s">
        <v>37297</v>
      </c>
      <c r="F1989" s="92" t="s">
        <v>21292</v>
      </c>
      <c r="G1989" s="92" t="s">
        <v>37298</v>
      </c>
      <c r="H1989" s="92">
        <v>2099</v>
      </c>
      <c r="I1989" s="92" t="s">
        <v>21294</v>
      </c>
      <c r="J1989" s="93">
        <v>11.97</v>
      </c>
      <c r="K1989" s="92">
        <v>13721360</v>
      </c>
      <c r="L1989" s="95">
        <v>43081</v>
      </c>
      <c r="M1989" s="92">
        <v>7.4999999999999997E-3</v>
      </c>
      <c r="N1989" s="92" t="s">
        <v>21628</v>
      </c>
      <c r="O1989" s="92" t="e">
        <v>#N/A</v>
      </c>
      <c r="P1989" s="92" t="e">
        <v>#N/A</v>
      </c>
      <c r="Q1989" s="92" t="e">
        <v>#N/A</v>
      </c>
      <c r="R1989" s="92" t="e">
        <v>#N/A</v>
      </c>
      <c r="S1989" s="92" t="e">
        <v>#N/A</v>
      </c>
      <c r="T1989" s="92" t="e">
        <v>#N/A</v>
      </c>
      <c r="U1989" s="92" t="e">
        <v>#N/A</v>
      </c>
      <c r="V1989" s="92" t="e">
        <v>#N/A</v>
      </c>
      <c r="W1989" s="92" t="e">
        <v>#N/A</v>
      </c>
      <c r="X1989" s="92" t="e">
        <v>#N/A</v>
      </c>
      <c r="Y1989" s="92" t="e">
        <v>#N/A</v>
      </c>
      <c r="Z1989" s="92">
        <v>0</v>
      </c>
      <c r="AA1989" s="92" t="s">
        <v>21297</v>
      </c>
      <c r="AB1989" s="92" t="s">
        <v>37299</v>
      </c>
      <c r="AC1989" s="92" t="s">
        <v>37300</v>
      </c>
      <c r="AD1989" s="92" t="e">
        <v>#N/A</v>
      </c>
      <c r="AE1989" s="92" t="s">
        <v>37301</v>
      </c>
      <c r="AF1989" s="94" t="s">
        <v>39228</v>
      </c>
      <c r="AG1989" s="92" t="s">
        <v>39228</v>
      </c>
      <c r="AI1989" s="92" t="b">
        <f t="shared" si="212"/>
        <v>1</v>
      </c>
    </row>
    <row r="1990" spans="1:35" ht="115.2" x14ac:dyDescent="0.3">
      <c r="B1990" s="92" t="s">
        <v>36084</v>
      </c>
      <c r="C1990" s="92" t="s">
        <v>36085</v>
      </c>
      <c r="D1990" s="92" t="s">
        <v>36086</v>
      </c>
      <c r="E1990" s="92" t="s">
        <v>36087</v>
      </c>
      <c r="F1990" s="92" t="s">
        <v>21292</v>
      </c>
      <c r="G1990" s="92" t="s">
        <v>36088</v>
      </c>
      <c r="H1990" s="92">
        <v>281127</v>
      </c>
      <c r="I1990" s="92" t="s">
        <v>21294</v>
      </c>
      <c r="J1990" s="93">
        <v>1050</v>
      </c>
      <c r="K1990" s="92">
        <v>1068017000</v>
      </c>
      <c r="L1990" s="95">
        <v>43235</v>
      </c>
      <c r="M1990" s="92">
        <v>6.0000000000000001E-3</v>
      </c>
      <c r="N1990" s="92" t="s">
        <v>2</v>
      </c>
      <c r="O1990" s="92" t="s">
        <v>25</v>
      </c>
      <c r="P1990" s="92" t="s">
        <v>2</v>
      </c>
      <c r="Q1990" s="92" t="e">
        <v>#N/A</v>
      </c>
      <c r="R1990" s="92" t="e">
        <v>#N/A</v>
      </c>
      <c r="S1990" s="92" t="e">
        <v>#N/A</v>
      </c>
      <c r="T1990" s="92" t="e">
        <v>#N/A</v>
      </c>
      <c r="U1990" s="92" t="e">
        <v>#N/A</v>
      </c>
      <c r="V1990" s="92" t="e">
        <v>#N/A</v>
      </c>
      <c r="W1990" s="92" t="e">
        <v>#N/A</v>
      </c>
      <c r="X1990" s="92" t="e">
        <v>#N/A</v>
      </c>
      <c r="Y1990" s="92" t="e">
        <v>#N/A</v>
      </c>
      <c r="Z1990" s="92">
        <v>0</v>
      </c>
      <c r="AA1990" s="92" t="s">
        <v>21297</v>
      </c>
      <c r="AB1990" s="92" t="s">
        <v>36089</v>
      </c>
      <c r="AC1990" s="92" t="s">
        <v>36090</v>
      </c>
      <c r="AD1990" s="92" t="e">
        <v>#N/A</v>
      </c>
      <c r="AE1990" s="92" t="s">
        <v>36091</v>
      </c>
      <c r="AF1990" s="94" t="s">
        <v>39229</v>
      </c>
      <c r="AG1990" s="92" t="s">
        <v>39229</v>
      </c>
      <c r="AI1990" s="92" t="b">
        <f t="shared" si="212"/>
        <v>1</v>
      </c>
    </row>
    <row r="1991" spans="1:35" ht="115.2" x14ac:dyDescent="0.3">
      <c r="B1991" s="92" t="s">
        <v>29660</v>
      </c>
      <c r="C1991" s="92" t="s">
        <v>29661</v>
      </c>
      <c r="D1991" s="92" t="s">
        <v>29662</v>
      </c>
      <c r="E1991" s="92" t="s">
        <v>29663</v>
      </c>
      <c r="F1991" s="92" t="s">
        <v>21292</v>
      </c>
      <c r="G1991" s="92" t="s">
        <v>29664</v>
      </c>
      <c r="H1991" s="92">
        <v>25779</v>
      </c>
      <c r="I1991" s="92" t="s">
        <v>21294</v>
      </c>
      <c r="J1991" s="93">
        <v>112.29</v>
      </c>
      <c r="K1991" s="92">
        <v>119578000</v>
      </c>
      <c r="L1991" s="95">
        <v>43234</v>
      </c>
      <c r="M1991" s="92">
        <v>6.0000000000000001E-3</v>
      </c>
      <c r="N1991" s="92" t="s">
        <v>2</v>
      </c>
      <c r="O1991" s="92" t="s">
        <v>25</v>
      </c>
      <c r="P1991" s="92" t="s">
        <v>2</v>
      </c>
      <c r="Q1991" s="92" t="e">
        <v>#N/A</v>
      </c>
      <c r="R1991" s="92" t="e">
        <v>#N/A</v>
      </c>
      <c r="S1991" s="92" t="e">
        <v>#N/A</v>
      </c>
      <c r="T1991" s="92" t="e">
        <v>#N/A</v>
      </c>
      <c r="U1991" s="92" t="e">
        <v>#N/A</v>
      </c>
      <c r="V1991" s="92" t="e">
        <v>#N/A</v>
      </c>
      <c r="W1991" s="92" t="e">
        <v>#N/A</v>
      </c>
      <c r="X1991" s="92" t="e">
        <v>#N/A</v>
      </c>
      <c r="Y1991" s="92" t="e">
        <v>#N/A</v>
      </c>
      <c r="Z1991" s="92">
        <v>0</v>
      </c>
      <c r="AA1991" s="92" t="s">
        <v>21297</v>
      </c>
      <c r="AB1991" s="92" t="s">
        <v>29665</v>
      </c>
      <c r="AC1991" s="92" t="s">
        <v>29666</v>
      </c>
      <c r="AD1991" s="92" t="e">
        <v>#N/A</v>
      </c>
      <c r="AE1991" s="92" t="s">
        <v>29667</v>
      </c>
      <c r="AF1991" s="94" t="s">
        <v>39230</v>
      </c>
      <c r="AG1991" s="92" t="s">
        <v>39230</v>
      </c>
      <c r="AI1991" s="92" t="b">
        <f t="shared" si="212"/>
        <v>1</v>
      </c>
    </row>
    <row r="1992" spans="1:35" ht="144" x14ac:dyDescent="0.3">
      <c r="B1992" s="92" t="s">
        <v>37834</v>
      </c>
      <c r="C1992" s="92" t="s">
        <v>37835</v>
      </c>
      <c r="D1992" s="92" t="s">
        <v>37836</v>
      </c>
      <c r="E1992" s="92" t="s">
        <v>37837</v>
      </c>
      <c r="F1992" s="92" t="s">
        <v>21362</v>
      </c>
      <c r="G1992" s="92" t="s">
        <v>37838</v>
      </c>
      <c r="H1992" s="92">
        <v>2738</v>
      </c>
      <c r="I1992" s="92" t="s">
        <v>21328</v>
      </c>
      <c r="J1992" s="93">
        <v>5.35</v>
      </c>
      <c r="K1992" s="92">
        <v>5534300</v>
      </c>
      <c r="L1992" s="95">
        <v>44006</v>
      </c>
      <c r="M1992" s="92">
        <v>7.0000000000000001E-3</v>
      </c>
      <c r="N1992" s="92" t="s">
        <v>21330</v>
      </c>
      <c r="O1992" s="92" t="e">
        <v>#N/A</v>
      </c>
      <c r="P1992" s="92" t="e">
        <v>#N/A</v>
      </c>
      <c r="Q1992" s="92" t="e">
        <v>#N/A</v>
      </c>
      <c r="R1992" s="92" t="e">
        <v>#N/A</v>
      </c>
      <c r="S1992" s="92" t="e">
        <v>#N/A</v>
      </c>
      <c r="T1992" s="92" t="e">
        <v>#N/A</v>
      </c>
      <c r="U1992" s="92" t="e">
        <v>#N/A</v>
      </c>
      <c r="V1992" s="92" t="e">
        <v>#N/A</v>
      </c>
      <c r="W1992" s="92" t="e">
        <v>#N/A</v>
      </c>
      <c r="X1992" s="92" t="e">
        <v>#N/A</v>
      </c>
      <c r="Y1992" s="92" t="e">
        <v>#N/A</v>
      </c>
      <c r="Z1992" s="92">
        <v>0</v>
      </c>
      <c r="AA1992" s="92" t="s">
        <v>21297</v>
      </c>
      <c r="AB1992" s="92" t="s">
        <v>37839</v>
      </c>
      <c r="AC1992" s="92" t="s">
        <v>37840</v>
      </c>
      <c r="AD1992" s="92" t="e">
        <v>#N/A</v>
      </c>
      <c r="AE1992" s="92" t="s">
        <v>37841</v>
      </c>
      <c r="AF1992" s="94" t="s">
        <v>39231</v>
      </c>
      <c r="AG1992" s="92" t="s">
        <v>39231</v>
      </c>
      <c r="AI1992" s="92" t="b">
        <f t="shared" si="212"/>
        <v>1</v>
      </c>
    </row>
    <row r="1993" spans="1:35" ht="129.6" x14ac:dyDescent="0.3">
      <c r="B1993" s="92" t="s">
        <v>28143</v>
      </c>
      <c r="C1993" s="92" t="s">
        <v>28144</v>
      </c>
      <c r="D1993" s="92" t="s">
        <v>28145</v>
      </c>
      <c r="E1993" s="92" t="s">
        <v>28146</v>
      </c>
      <c r="F1993" s="92" t="s">
        <v>21311</v>
      </c>
      <c r="G1993" s="92" t="s">
        <v>28147</v>
      </c>
      <c r="H1993" s="92">
        <v>458</v>
      </c>
      <c r="I1993" s="92" t="s">
        <v>21294</v>
      </c>
      <c r="J1993" s="93">
        <v>1.1499999999999999</v>
      </c>
      <c r="K1993" s="92">
        <v>1290500</v>
      </c>
      <c r="L1993" s="95">
        <v>43529</v>
      </c>
      <c r="M1993" s="92">
        <v>7.3000000000000001E-3</v>
      </c>
      <c r="N1993" s="92" t="s">
        <v>21381</v>
      </c>
      <c r="O1993" s="92" t="s">
        <v>25</v>
      </c>
      <c r="P1993" s="92" t="e">
        <v>#N/A</v>
      </c>
      <c r="Q1993" s="92" t="e">
        <v>#N/A</v>
      </c>
      <c r="R1993" s="92" t="e">
        <v>#N/A</v>
      </c>
      <c r="S1993" s="92" t="s">
        <v>29</v>
      </c>
      <c r="T1993" s="92" t="e">
        <v>#N/A</v>
      </c>
      <c r="U1993" s="92" t="e">
        <v>#N/A</v>
      </c>
      <c r="V1993" s="92" t="e">
        <v>#N/A</v>
      </c>
      <c r="W1993" s="92" t="e">
        <v>#N/A</v>
      </c>
      <c r="X1993" s="92" t="e">
        <v>#N/A</v>
      </c>
      <c r="Y1993" s="92" t="e">
        <v>#N/A</v>
      </c>
      <c r="Z1993" s="92">
        <v>0</v>
      </c>
      <c r="AA1993" s="92" t="s">
        <v>21297</v>
      </c>
      <c r="AB1993" s="92" t="s">
        <v>28148</v>
      </c>
      <c r="AC1993" s="92" t="s">
        <v>28149</v>
      </c>
      <c r="AD1993" s="92" t="e">
        <v>#N/A</v>
      </c>
      <c r="AE1993" s="92" t="s">
        <v>28150</v>
      </c>
      <c r="AF1993" s="94" t="s">
        <v>39232</v>
      </c>
      <c r="AG1993" s="92" t="s">
        <v>39232</v>
      </c>
      <c r="AI1993" s="92" t="b">
        <f t="shared" si="212"/>
        <v>1</v>
      </c>
    </row>
    <row r="1994" spans="1:35" ht="115.2" x14ac:dyDescent="0.3">
      <c r="B1994" s="92" t="s">
        <v>36354</v>
      </c>
      <c r="C1994" s="92" t="s">
        <v>36355</v>
      </c>
      <c r="D1994" s="92" t="s">
        <v>36356</v>
      </c>
      <c r="E1994" s="92" t="s">
        <v>36357</v>
      </c>
      <c r="F1994" s="92" t="s">
        <v>21486</v>
      </c>
      <c r="G1994" s="92" t="s">
        <v>36358</v>
      </c>
      <c r="H1994" s="92">
        <v>11158</v>
      </c>
      <c r="I1994" s="92" t="s">
        <v>21294</v>
      </c>
      <c r="J1994" s="93">
        <v>60.97</v>
      </c>
      <c r="K1994" s="92">
        <v>55766215</v>
      </c>
      <c r="L1994" s="95">
        <v>43304</v>
      </c>
      <c r="M1994" s="92">
        <v>6.0000000000000001E-3</v>
      </c>
      <c r="N1994" s="92" t="s">
        <v>21330</v>
      </c>
      <c r="O1994" s="92" t="e">
        <v>#N/A</v>
      </c>
      <c r="P1994" s="92" t="e">
        <v>#N/A</v>
      </c>
      <c r="Q1994" s="92" t="e">
        <v>#N/A</v>
      </c>
      <c r="R1994" s="92" t="e">
        <v>#N/A</v>
      </c>
      <c r="S1994" s="92" t="e">
        <v>#N/A</v>
      </c>
      <c r="T1994" s="92" t="s">
        <v>187</v>
      </c>
      <c r="U1994" s="92" t="e">
        <v>#N/A</v>
      </c>
      <c r="V1994" s="92" t="e">
        <v>#N/A</v>
      </c>
      <c r="W1994" s="92" t="e">
        <v>#N/A</v>
      </c>
      <c r="X1994" s="92" t="e">
        <v>#N/A</v>
      </c>
      <c r="Y1994" s="92" t="e">
        <v>#N/A</v>
      </c>
      <c r="Z1994" s="92">
        <v>0</v>
      </c>
      <c r="AA1994" s="92" t="s">
        <v>21297</v>
      </c>
      <c r="AB1994" s="92" t="s">
        <v>36359</v>
      </c>
      <c r="AC1994" s="92" t="s">
        <v>36360</v>
      </c>
      <c r="AD1994" s="92" t="e">
        <v>#N/A</v>
      </c>
      <c r="AE1994" s="92" t="s">
        <v>36361</v>
      </c>
      <c r="AF1994" s="94" t="s">
        <v>39767</v>
      </c>
      <c r="AG1994" s="92" t="s">
        <v>39767</v>
      </c>
      <c r="AI1994" s="92" t="b">
        <f t="shared" si="212"/>
        <v>1</v>
      </c>
    </row>
    <row r="1995" spans="1:35" ht="115.2" x14ac:dyDescent="0.3">
      <c r="B1995" s="92" t="s">
        <v>4062</v>
      </c>
      <c r="C1995" s="92" t="s">
        <v>21483</v>
      </c>
      <c r="D1995" s="92" t="s">
        <v>21484</v>
      </c>
      <c r="E1995" s="92" t="s">
        <v>21485</v>
      </c>
      <c r="F1995" s="92" t="s">
        <v>21486</v>
      </c>
      <c r="G1995" s="92" t="s">
        <v>21487</v>
      </c>
      <c r="H1995" s="92">
        <v>3596</v>
      </c>
      <c r="I1995" s="92" t="s">
        <v>21294</v>
      </c>
      <c r="J1995" s="93">
        <v>9.24</v>
      </c>
      <c r="K1995" s="92">
        <v>9763943.9110000003</v>
      </c>
      <c r="L1995" s="95">
        <v>42311</v>
      </c>
      <c r="M1995" s="92">
        <v>7.0000000000000001E-3</v>
      </c>
      <c r="N1995" s="92" t="s">
        <v>21488</v>
      </c>
      <c r="O1995" s="92" t="s">
        <v>25</v>
      </c>
      <c r="P1995" s="92" t="s">
        <v>3</v>
      </c>
      <c r="Q1995" s="92" t="s">
        <v>341</v>
      </c>
      <c r="R1995" s="92" t="s">
        <v>342</v>
      </c>
      <c r="S1995" s="92" t="s">
        <v>28</v>
      </c>
      <c r="T1995" s="92" t="s">
        <v>30</v>
      </c>
      <c r="U1995" s="92" t="s">
        <v>24</v>
      </c>
      <c r="V1995" s="92" t="s">
        <v>24</v>
      </c>
      <c r="W1995" s="92" t="s">
        <v>24</v>
      </c>
      <c r="X1995" s="92" t="s">
        <v>32</v>
      </c>
      <c r="Y1995" s="92" t="s">
        <v>24</v>
      </c>
      <c r="Z1995" s="92">
        <v>50</v>
      </c>
      <c r="AA1995" s="92" t="s">
        <v>21297</v>
      </c>
      <c r="AB1995" s="92" t="s">
        <v>21489</v>
      </c>
      <c r="AC1995" s="92" t="s">
        <v>21490</v>
      </c>
      <c r="AD1995" s="92" t="s">
        <v>4063</v>
      </c>
      <c r="AE1995" s="92" t="s">
        <v>21491</v>
      </c>
      <c r="AF1995" s="94" t="s">
        <v>39233</v>
      </c>
      <c r="AG1995" s="92" t="s">
        <v>39233</v>
      </c>
      <c r="AI1995" s="92" t="b">
        <f t="shared" si="212"/>
        <v>1</v>
      </c>
    </row>
    <row r="1996" spans="1:35" ht="86.4" x14ac:dyDescent="0.3">
      <c r="B1996" s="92" t="s">
        <v>28989</v>
      </c>
      <c r="C1996" s="92" t="s">
        <v>28990</v>
      </c>
      <c r="D1996" s="92" t="s">
        <v>28991</v>
      </c>
      <c r="E1996" s="92" t="s">
        <v>28992</v>
      </c>
      <c r="F1996" s="92" t="s">
        <v>21336</v>
      </c>
      <c r="G1996" s="92" t="s">
        <v>28993</v>
      </c>
      <c r="H1996" s="92">
        <v>1456</v>
      </c>
      <c r="I1996" s="92" t="s">
        <v>21294</v>
      </c>
      <c r="J1996" s="93">
        <v>12.47</v>
      </c>
      <c r="K1996" s="92">
        <v>14421935</v>
      </c>
      <c r="L1996" s="95">
        <v>42902</v>
      </c>
      <c r="M1996" s="92">
        <v>6.4999999999999997E-3</v>
      </c>
      <c r="N1996" s="92" t="s">
        <v>23318</v>
      </c>
      <c r="O1996" s="92" t="s">
        <v>25</v>
      </c>
      <c r="P1996" s="92" t="s">
        <v>3</v>
      </c>
      <c r="Q1996" s="99" t="s">
        <v>57</v>
      </c>
      <c r="R1996" s="92" t="e">
        <v>#N/A</v>
      </c>
      <c r="S1996" s="92" t="e">
        <v>#N/A</v>
      </c>
      <c r="T1996" s="92" t="e">
        <v>#N/A</v>
      </c>
      <c r="U1996" s="92" t="e">
        <v>#N/A</v>
      </c>
      <c r="V1996" s="92" t="e">
        <v>#N/A</v>
      </c>
      <c r="W1996" s="92" t="e">
        <v>#N/A</v>
      </c>
      <c r="X1996" s="92" t="e">
        <v>#N/A</v>
      </c>
      <c r="Y1996" s="92" t="e">
        <v>#N/A</v>
      </c>
      <c r="Z1996" s="92">
        <v>99</v>
      </c>
      <c r="AA1996" s="92" t="s">
        <v>21297</v>
      </c>
      <c r="AB1996" s="92" t="s">
        <v>28994</v>
      </c>
      <c r="AC1996" s="92" t="s">
        <v>28995</v>
      </c>
      <c r="AD1996" s="92" t="e">
        <v>#N/A</v>
      </c>
      <c r="AE1996" s="92" t="s">
        <v>28996</v>
      </c>
      <c r="AF1996" s="94" t="s">
        <v>39234</v>
      </c>
      <c r="AG1996" s="92" t="s">
        <v>39234</v>
      </c>
      <c r="AI1996" s="92" t="b">
        <f t="shared" si="212"/>
        <v>1</v>
      </c>
    </row>
    <row r="1997" spans="1:35" ht="72" x14ac:dyDescent="0.3">
      <c r="B1997" s="92" t="s">
        <v>24764</v>
      </c>
      <c r="C1997" s="92" t="s">
        <v>24765</v>
      </c>
      <c r="D1997" s="92" t="s">
        <v>24766</v>
      </c>
      <c r="E1997" s="92" t="s">
        <v>24767</v>
      </c>
      <c r="F1997" s="92" t="s">
        <v>21311</v>
      </c>
      <c r="G1997" s="92" t="s">
        <v>24768</v>
      </c>
      <c r="H1997" s="92">
        <v>573</v>
      </c>
      <c r="I1997" s="92" t="s">
        <v>21294</v>
      </c>
      <c r="J1997" s="93">
        <v>1.95</v>
      </c>
      <c r="K1997" s="92">
        <v>2231000</v>
      </c>
      <c r="L1997" s="95">
        <v>43501</v>
      </c>
      <c r="M1997" s="92">
        <v>7.4000000000000003E-3</v>
      </c>
      <c r="N1997" s="92" t="s">
        <v>21424</v>
      </c>
      <c r="O1997" s="92" t="e">
        <v>#N/A</v>
      </c>
      <c r="P1997" s="92" t="e">
        <v>#N/A</v>
      </c>
      <c r="Q1997" s="92" t="e">
        <v>#N/A</v>
      </c>
      <c r="R1997" s="92" t="e">
        <v>#N/A</v>
      </c>
      <c r="S1997" s="92" t="e">
        <v>#N/A</v>
      </c>
      <c r="T1997" s="92" t="e">
        <v>#N/A</v>
      </c>
      <c r="U1997" s="92" t="e">
        <v>#N/A</v>
      </c>
      <c r="V1997" s="92" t="e">
        <v>#N/A</v>
      </c>
      <c r="W1997" s="92" t="e">
        <v>#N/A</v>
      </c>
      <c r="X1997" s="92" t="e">
        <v>#N/A</v>
      </c>
      <c r="Y1997" s="92" t="e">
        <v>#N/A</v>
      </c>
      <c r="Z1997" s="92">
        <v>0</v>
      </c>
      <c r="AA1997" s="92" t="s">
        <v>21297</v>
      </c>
      <c r="AB1997" s="92" t="s">
        <v>24769</v>
      </c>
      <c r="AC1997" s="92" t="s">
        <v>24770</v>
      </c>
      <c r="AD1997" s="92" t="e">
        <v>#N/A</v>
      </c>
      <c r="AE1997" s="92" t="s">
        <v>24771</v>
      </c>
      <c r="AF1997" s="94" t="s">
        <v>39235</v>
      </c>
      <c r="AG1997" s="92" t="s">
        <v>39235</v>
      </c>
      <c r="AI1997" s="92" t="b">
        <f t="shared" si="212"/>
        <v>1</v>
      </c>
    </row>
    <row r="1998" spans="1:35" ht="187.2" x14ac:dyDescent="0.3">
      <c r="B1998" s="92" t="s">
        <v>27510</v>
      </c>
      <c r="C1998" s="92" t="s">
        <v>27511</v>
      </c>
      <c r="D1998" s="92" t="s">
        <v>27512</v>
      </c>
      <c r="E1998" s="92" t="s">
        <v>27513</v>
      </c>
      <c r="F1998" s="92" t="s">
        <v>21336</v>
      </c>
      <c r="G1998" s="92" t="s">
        <v>27514</v>
      </c>
      <c r="H1998" s="92">
        <v>17992</v>
      </c>
      <c r="I1998" s="92" t="s">
        <v>21294</v>
      </c>
      <c r="J1998" s="93">
        <v>131.04</v>
      </c>
      <c r="K1998" s="92">
        <v>123714500</v>
      </c>
      <c r="L1998" s="95">
        <v>42422</v>
      </c>
      <c r="M1998" s="92">
        <v>6.0000000000000001E-3</v>
      </c>
      <c r="N1998" s="92" t="s">
        <v>21381</v>
      </c>
      <c r="O1998" s="92" t="s">
        <v>25</v>
      </c>
      <c r="P1998" s="92" t="e">
        <v>#N/A</v>
      </c>
      <c r="Q1998" s="92" t="e">
        <v>#N/A</v>
      </c>
      <c r="R1998" s="92" t="e">
        <v>#N/A</v>
      </c>
      <c r="S1998" s="92" t="s">
        <v>29</v>
      </c>
      <c r="T1998" s="92" t="e">
        <v>#N/A</v>
      </c>
      <c r="U1998" s="92" t="e">
        <v>#N/A</v>
      </c>
      <c r="V1998" s="92" t="e">
        <v>#N/A</v>
      </c>
      <c r="W1998" s="92" t="s">
        <v>18</v>
      </c>
      <c r="X1998" s="92" t="e">
        <v>#N/A</v>
      </c>
      <c r="Y1998" s="92" t="e">
        <v>#N/A</v>
      </c>
      <c r="Z1998" s="92">
        <v>104</v>
      </c>
      <c r="AA1998" s="92" t="s">
        <v>21297</v>
      </c>
      <c r="AB1998" s="92" t="s">
        <v>27515</v>
      </c>
      <c r="AC1998" s="92" t="s">
        <v>27516</v>
      </c>
      <c r="AD1998" s="92" t="e">
        <v>#N/A</v>
      </c>
      <c r="AE1998" s="92" t="s">
        <v>27517</v>
      </c>
      <c r="AF1998" s="94" t="s">
        <v>39236</v>
      </c>
      <c r="AG1998" s="92" t="s">
        <v>39236</v>
      </c>
      <c r="AI1998" s="92" t="b">
        <f t="shared" si="212"/>
        <v>1</v>
      </c>
    </row>
    <row r="1999" spans="1:35" x14ac:dyDescent="0.3">
      <c r="A1999" s="96" t="s">
        <v>38562</v>
      </c>
      <c r="B1999" s="96" t="s">
        <v>5022</v>
      </c>
      <c r="C1999" s="96" t="s">
        <v>5023</v>
      </c>
      <c r="D1999" s="96"/>
      <c r="E1999" s="96"/>
      <c r="F1999" s="96"/>
      <c r="G1999" s="96"/>
      <c r="H1999" s="96"/>
      <c r="I1999" s="96"/>
      <c r="J1999" s="97"/>
      <c r="K1999" s="96"/>
      <c r="L1999" s="96"/>
      <c r="M1999" s="96"/>
      <c r="N1999" s="96"/>
      <c r="O1999" s="96" t="s">
        <v>25</v>
      </c>
      <c r="P1999" s="96" t="s">
        <v>3</v>
      </c>
      <c r="Q1999" s="96" t="s">
        <v>43</v>
      </c>
      <c r="R1999" s="96" t="s">
        <v>28</v>
      </c>
      <c r="S1999" s="96" t="s">
        <v>29</v>
      </c>
      <c r="T1999" s="96" t="s">
        <v>30</v>
      </c>
      <c r="U1999" s="96" t="s">
        <v>24</v>
      </c>
      <c r="V1999" s="96" t="s">
        <v>751</v>
      </c>
      <c r="W1999" s="96" t="s">
        <v>18</v>
      </c>
      <c r="X1999" s="96" t="s">
        <v>32</v>
      </c>
      <c r="Y1999" s="96" t="s">
        <v>24</v>
      </c>
      <c r="Z1999" s="96"/>
      <c r="AA1999" s="96"/>
      <c r="AB1999" s="96"/>
      <c r="AC1999" s="96"/>
      <c r="AD1999" s="96" t="s">
        <v>5023</v>
      </c>
      <c r="AE1999" s="96"/>
      <c r="AF1999" s="98" t="s">
        <v>37</v>
      </c>
      <c r="AG1999" s="96" t="s">
        <v>24</v>
      </c>
    </row>
    <row r="2000" spans="1:35" ht="144" x14ac:dyDescent="0.3">
      <c r="B2000" s="92" t="s">
        <v>21584</v>
      </c>
      <c r="C2000" s="92" t="s">
        <v>21585</v>
      </c>
      <c r="D2000" s="92" t="s">
        <v>21586</v>
      </c>
      <c r="E2000" s="92" t="s">
        <v>21587</v>
      </c>
      <c r="F2000" s="92" t="s">
        <v>21292</v>
      </c>
      <c r="G2000" s="92" t="s">
        <v>21588</v>
      </c>
      <c r="H2000" s="92">
        <v>16547</v>
      </c>
      <c r="I2000" s="92" t="s">
        <v>21294</v>
      </c>
      <c r="J2000" s="93">
        <v>49.78</v>
      </c>
      <c r="K2000" s="92">
        <v>46192000</v>
      </c>
      <c r="L2000" s="95">
        <v>44006</v>
      </c>
      <c r="M2000" s="92">
        <v>6.0000000000000001E-3</v>
      </c>
      <c r="N2000" s="92" t="s">
        <v>21330</v>
      </c>
      <c r="O2000" s="92" t="e">
        <v>#N/A</v>
      </c>
      <c r="P2000" s="92" t="e">
        <v>#N/A</v>
      </c>
      <c r="Q2000" s="92" t="e">
        <v>#N/A</v>
      </c>
      <c r="R2000" s="92" t="e">
        <v>#N/A</v>
      </c>
      <c r="S2000" s="92" t="e">
        <v>#N/A</v>
      </c>
      <c r="T2000" s="92" t="e">
        <v>#N/A</v>
      </c>
      <c r="U2000" s="92" t="e">
        <v>#N/A</v>
      </c>
      <c r="V2000" s="92" t="e">
        <v>#N/A</v>
      </c>
      <c r="W2000" s="92" t="e">
        <v>#N/A</v>
      </c>
      <c r="X2000" s="92" t="e">
        <v>#N/A</v>
      </c>
      <c r="Y2000" s="92" t="e">
        <v>#N/A</v>
      </c>
      <c r="Z2000" s="92">
        <v>0</v>
      </c>
      <c r="AA2000" s="92" t="s">
        <v>21297</v>
      </c>
      <c r="AB2000" s="92" t="s">
        <v>21589</v>
      </c>
      <c r="AC2000" s="92" t="s">
        <v>21590</v>
      </c>
      <c r="AD2000" s="92" t="e">
        <v>#N/A</v>
      </c>
      <c r="AE2000" s="92" t="s">
        <v>21591</v>
      </c>
      <c r="AF2000" s="94" t="s">
        <v>39237</v>
      </c>
      <c r="AG2000" s="92" t="s">
        <v>39237</v>
      </c>
      <c r="AI2000" s="92" t="b">
        <f t="shared" ref="AI2000:AI2027" si="214">IF(LEN(B2000)=4,LEFT(AF2000,4),LEFT(AF2000,3))=B2000</f>
        <v>1</v>
      </c>
    </row>
    <row r="2001" spans="2:35" ht="86.4" x14ac:dyDescent="0.3">
      <c r="B2001" s="92" t="s">
        <v>32755</v>
      </c>
      <c r="C2001" s="92" t="s">
        <v>32756</v>
      </c>
      <c r="D2001" s="92" t="s">
        <v>32757</v>
      </c>
      <c r="E2001" s="92" t="s">
        <v>32758</v>
      </c>
      <c r="F2001" s="92" t="s">
        <v>21486</v>
      </c>
      <c r="G2001" s="92" t="s">
        <v>32759</v>
      </c>
      <c r="H2001" s="92">
        <v>1696</v>
      </c>
      <c r="I2001" s="92" t="s">
        <v>21294</v>
      </c>
      <c r="J2001" s="93">
        <v>13.43</v>
      </c>
      <c r="K2001" s="92">
        <v>14280150</v>
      </c>
      <c r="L2001" s="95">
        <v>44006</v>
      </c>
      <c r="M2001" s="92">
        <v>6.0000000000000001E-3</v>
      </c>
      <c r="N2001" s="92" t="s">
        <v>21330</v>
      </c>
      <c r="O2001" s="92" t="e">
        <v>#N/A</v>
      </c>
      <c r="P2001" s="92" t="e">
        <v>#N/A</v>
      </c>
      <c r="Q2001" s="92" t="e">
        <v>#N/A</v>
      </c>
      <c r="R2001" s="92" t="e">
        <v>#N/A</v>
      </c>
      <c r="S2001" s="92" t="e">
        <v>#N/A</v>
      </c>
      <c r="T2001" s="92" t="e">
        <v>#N/A</v>
      </c>
      <c r="U2001" s="92" t="e">
        <v>#N/A</v>
      </c>
      <c r="V2001" s="92" t="e">
        <v>#N/A</v>
      </c>
      <c r="W2001" s="92" t="e">
        <v>#N/A</v>
      </c>
      <c r="X2001" s="92" t="e">
        <v>#N/A</v>
      </c>
      <c r="Y2001" s="92" t="e">
        <v>#N/A</v>
      </c>
      <c r="Z2001" s="92">
        <v>0</v>
      </c>
      <c r="AA2001" s="92" t="s">
        <v>21297</v>
      </c>
      <c r="AB2001" s="92" t="s">
        <v>32760</v>
      </c>
      <c r="AC2001" s="92" t="s">
        <v>32761</v>
      </c>
      <c r="AD2001" s="92" t="e">
        <v>#N/A</v>
      </c>
      <c r="AE2001" s="92" t="s">
        <v>32762</v>
      </c>
      <c r="AF2001" s="94" t="s">
        <v>39238</v>
      </c>
      <c r="AG2001" s="92" t="s">
        <v>39238</v>
      </c>
      <c r="AI2001" s="92" t="b">
        <f t="shared" si="214"/>
        <v>1</v>
      </c>
    </row>
    <row r="2002" spans="2:35" ht="86.4" x14ac:dyDescent="0.3">
      <c r="B2002" s="92" t="s">
        <v>32769</v>
      </c>
      <c r="C2002" s="92" t="s">
        <v>32770</v>
      </c>
      <c r="D2002" s="92" t="s">
        <v>32771</v>
      </c>
      <c r="E2002" s="92" t="s">
        <v>32772</v>
      </c>
      <c r="F2002" s="92" t="s">
        <v>21486</v>
      </c>
      <c r="G2002" s="92" t="s">
        <v>32773</v>
      </c>
      <c r="H2002" s="92">
        <v>2452</v>
      </c>
      <c r="I2002" s="92" t="s">
        <v>21294</v>
      </c>
      <c r="J2002" s="93">
        <v>14.95</v>
      </c>
      <c r="K2002" s="92">
        <v>16483500</v>
      </c>
      <c r="L2002" s="95">
        <v>44006</v>
      </c>
      <c r="M2002" s="92">
        <v>6.0000000000000001E-3</v>
      </c>
      <c r="N2002" s="92" t="s">
        <v>21470</v>
      </c>
      <c r="O2002" s="92" t="e">
        <v>#N/A</v>
      </c>
      <c r="P2002" s="92" t="e">
        <v>#N/A</v>
      </c>
      <c r="Q2002" s="92" t="e">
        <v>#N/A</v>
      </c>
      <c r="R2002" s="92" t="e">
        <v>#N/A</v>
      </c>
      <c r="S2002" s="92" t="s">
        <v>38573</v>
      </c>
      <c r="T2002" s="92" t="e">
        <v>#N/A</v>
      </c>
      <c r="U2002" s="92" t="e">
        <v>#N/A</v>
      </c>
      <c r="V2002" s="92" t="e">
        <v>#N/A</v>
      </c>
      <c r="W2002" s="92" t="e">
        <v>#N/A</v>
      </c>
      <c r="X2002" s="92" t="e">
        <v>#N/A</v>
      </c>
      <c r="Y2002" s="92" t="e">
        <v>#N/A</v>
      </c>
      <c r="Z2002" s="92">
        <v>0</v>
      </c>
      <c r="AA2002" s="92" t="s">
        <v>21297</v>
      </c>
      <c r="AB2002" s="92" t="s">
        <v>32774</v>
      </c>
      <c r="AC2002" s="92" t="s">
        <v>32775</v>
      </c>
      <c r="AD2002" s="92" t="e">
        <v>#N/A</v>
      </c>
      <c r="AE2002" s="92" t="s">
        <v>32776</v>
      </c>
      <c r="AF2002" s="94" t="s">
        <v>39239</v>
      </c>
      <c r="AG2002" s="92" t="s">
        <v>39239</v>
      </c>
      <c r="AI2002" s="92" t="b">
        <f t="shared" si="214"/>
        <v>1</v>
      </c>
    </row>
    <row r="2003" spans="2:35" ht="115.2" x14ac:dyDescent="0.3">
      <c r="B2003" s="92" t="s">
        <v>37655</v>
      </c>
      <c r="C2003" s="92" t="s">
        <v>37656</v>
      </c>
      <c r="D2003" s="92" t="s">
        <v>37657</v>
      </c>
      <c r="E2003" s="92" t="s">
        <v>37658</v>
      </c>
      <c r="F2003" s="92" t="s">
        <v>22338</v>
      </c>
      <c r="G2003" s="92" t="s">
        <v>37659</v>
      </c>
      <c r="H2003" s="92">
        <v>120</v>
      </c>
      <c r="I2003" s="92" t="s">
        <v>21294</v>
      </c>
      <c r="J2003" s="93">
        <v>1.45</v>
      </c>
      <c r="K2003" s="92">
        <v>1517060</v>
      </c>
      <c r="L2003" s="95">
        <v>43347</v>
      </c>
      <c r="M2003" s="92">
        <v>6.0000000000000001E-3</v>
      </c>
      <c r="N2003" s="92" t="s">
        <v>21321</v>
      </c>
      <c r="O2003" s="92" t="e">
        <v>#N/A</v>
      </c>
      <c r="P2003" s="92" t="e">
        <v>#N/A</v>
      </c>
      <c r="Q2003" s="92" t="e">
        <v>#N/A</v>
      </c>
      <c r="R2003" s="92" t="e">
        <v>#N/A</v>
      </c>
      <c r="S2003" s="92" t="s">
        <v>29</v>
      </c>
      <c r="T2003" s="92" t="e">
        <v>#N/A</v>
      </c>
      <c r="U2003" s="92" t="e">
        <v>#N/A</v>
      </c>
      <c r="V2003" s="92" t="e">
        <v>#N/A</v>
      </c>
      <c r="W2003" s="92" t="e">
        <v>#N/A</v>
      </c>
      <c r="X2003" s="92" t="e">
        <v>#N/A</v>
      </c>
      <c r="Y2003" s="92" t="e">
        <v>#N/A</v>
      </c>
      <c r="Z2003" s="92">
        <v>0</v>
      </c>
      <c r="AA2003" s="92" t="s">
        <v>21297</v>
      </c>
      <c r="AB2003" s="92" t="s">
        <v>37660</v>
      </c>
      <c r="AC2003" s="92" t="s">
        <v>37661</v>
      </c>
      <c r="AD2003" s="92" t="e">
        <v>#N/A</v>
      </c>
      <c r="AE2003" s="92" t="s">
        <v>37662</v>
      </c>
      <c r="AF2003" s="94" t="s">
        <v>39240</v>
      </c>
      <c r="AG2003" s="92" t="s">
        <v>39240</v>
      </c>
      <c r="AI2003" s="92" t="b">
        <f t="shared" si="214"/>
        <v>1</v>
      </c>
    </row>
    <row r="2004" spans="2:35" ht="144" x14ac:dyDescent="0.3">
      <c r="B2004" s="92" t="s">
        <v>2790</v>
      </c>
      <c r="C2004" s="92" t="s">
        <v>36879</v>
      </c>
      <c r="D2004" s="92" t="s">
        <v>36880</v>
      </c>
      <c r="E2004" s="92" t="s">
        <v>36881</v>
      </c>
      <c r="F2004" s="92" t="s">
        <v>21292</v>
      </c>
      <c r="G2004" s="92" t="s">
        <v>36882</v>
      </c>
      <c r="H2004" s="92">
        <v>4555</v>
      </c>
      <c r="I2004" s="92" t="s">
        <v>21294</v>
      </c>
      <c r="J2004" s="93">
        <v>32.369999999999997</v>
      </c>
      <c r="K2004" s="92">
        <v>33690250</v>
      </c>
      <c r="L2004" s="95">
        <v>43529</v>
      </c>
      <c r="M2004" s="92">
        <v>7.7000000000000002E-3</v>
      </c>
      <c r="N2004" s="92" t="s">
        <v>21381</v>
      </c>
      <c r="O2004" s="92" t="s">
        <v>25</v>
      </c>
      <c r="P2004" s="92" t="s">
        <v>3</v>
      </c>
      <c r="Q2004" s="92" t="s">
        <v>77</v>
      </c>
      <c r="R2004" s="92" t="s">
        <v>26</v>
      </c>
      <c r="S2004" s="92" t="s">
        <v>29</v>
      </c>
      <c r="T2004" s="92" t="s">
        <v>30</v>
      </c>
      <c r="U2004" s="92" t="s">
        <v>709</v>
      </c>
      <c r="V2004" s="92" t="s">
        <v>24</v>
      </c>
      <c r="W2004" s="92" t="s">
        <v>24</v>
      </c>
      <c r="X2004" s="92" t="s">
        <v>32</v>
      </c>
      <c r="Y2004" s="92" t="s">
        <v>24</v>
      </c>
      <c r="Z2004" s="92">
        <v>0</v>
      </c>
      <c r="AA2004" s="92" t="s">
        <v>21297</v>
      </c>
      <c r="AB2004" s="92" t="s">
        <v>36883</v>
      </c>
      <c r="AC2004" s="92" t="s">
        <v>36884</v>
      </c>
      <c r="AD2004" s="92" t="s">
        <v>2791</v>
      </c>
      <c r="AE2004" s="92" t="s">
        <v>36885</v>
      </c>
      <c r="AF2004" s="94" t="s">
        <v>39241</v>
      </c>
      <c r="AG2004" s="92" t="s">
        <v>39241</v>
      </c>
      <c r="AI2004" s="92" t="b">
        <f t="shared" si="214"/>
        <v>1</v>
      </c>
    </row>
    <row r="2005" spans="2:35" ht="115.2" x14ac:dyDescent="0.3">
      <c r="B2005" s="92" t="s">
        <v>33663</v>
      </c>
      <c r="C2005" s="92" t="s">
        <v>33664</v>
      </c>
      <c r="D2005" s="92" t="s">
        <v>33665</v>
      </c>
      <c r="E2005" s="92" t="s">
        <v>33666</v>
      </c>
      <c r="F2005" s="92" t="s">
        <v>21486</v>
      </c>
      <c r="G2005" s="92" t="s">
        <v>33667</v>
      </c>
      <c r="H2005" s="92">
        <v>45993</v>
      </c>
      <c r="I2005" s="92" t="s">
        <v>21294</v>
      </c>
      <c r="J2005" s="93">
        <v>107.68</v>
      </c>
      <c r="K2005" s="92">
        <v>121618000</v>
      </c>
      <c r="L2005" s="95">
        <v>43501</v>
      </c>
      <c r="M2005" s="92">
        <v>6.6E-3</v>
      </c>
      <c r="N2005" s="92" t="s">
        <v>21356</v>
      </c>
      <c r="O2005" s="92" t="s">
        <v>25</v>
      </c>
      <c r="P2005" s="92" t="s">
        <v>3</v>
      </c>
      <c r="Q2005" s="92" t="s">
        <v>43</v>
      </c>
      <c r="R2005" s="92" t="e">
        <v>#N/A</v>
      </c>
      <c r="S2005" s="92" t="e">
        <v>#N/A</v>
      </c>
      <c r="T2005" s="92" t="e">
        <v>#N/A</v>
      </c>
      <c r="U2005" s="92" t="e">
        <v>#N/A</v>
      </c>
      <c r="V2005" s="92" t="e">
        <v>#N/A</v>
      </c>
      <c r="W2005" s="92" t="e">
        <v>#N/A</v>
      </c>
      <c r="X2005" s="92" t="e">
        <v>#N/A</v>
      </c>
      <c r="Y2005" s="92" t="e">
        <v>#N/A</v>
      </c>
      <c r="Z2005" s="92">
        <v>0</v>
      </c>
      <c r="AA2005" s="92" t="s">
        <v>21297</v>
      </c>
      <c r="AB2005" s="92" t="s">
        <v>33668</v>
      </c>
      <c r="AC2005" s="92" t="s">
        <v>33669</v>
      </c>
      <c r="AD2005" s="92" t="e">
        <v>#N/A</v>
      </c>
      <c r="AE2005" s="92" t="s">
        <v>33670</v>
      </c>
      <c r="AF2005" s="94" t="s">
        <v>39242</v>
      </c>
      <c r="AG2005" s="92" t="s">
        <v>39242</v>
      </c>
      <c r="AI2005" s="92" t="b">
        <f t="shared" si="214"/>
        <v>1</v>
      </c>
    </row>
    <row r="2006" spans="2:35" ht="144" x14ac:dyDescent="0.3">
      <c r="B2006" s="92" t="s">
        <v>33634</v>
      </c>
      <c r="C2006" s="92" t="s">
        <v>33635</v>
      </c>
      <c r="D2006" s="92" t="s">
        <v>33636</v>
      </c>
      <c r="E2006" s="92" t="s">
        <v>33637</v>
      </c>
      <c r="F2006" s="92" t="s">
        <v>21292</v>
      </c>
      <c r="G2006" s="92" t="s">
        <v>33638</v>
      </c>
      <c r="H2006" s="92">
        <v>126104</v>
      </c>
      <c r="I2006" s="92" t="s">
        <v>21294</v>
      </c>
      <c r="J2006" s="93">
        <v>179.46</v>
      </c>
      <c r="K2006" s="92">
        <v>348687000</v>
      </c>
      <c r="L2006" s="95">
        <v>43760</v>
      </c>
      <c r="M2006" s="92">
        <v>6.0000000000000001E-3</v>
      </c>
      <c r="N2006" s="92" t="s">
        <v>21673</v>
      </c>
      <c r="O2006" s="92" t="s">
        <v>75</v>
      </c>
      <c r="P2006" s="92" t="e">
        <v>#N/A</v>
      </c>
      <c r="Q2006" s="92" t="e">
        <v>#N/A</v>
      </c>
      <c r="R2006" s="92" t="e">
        <v>#N/A</v>
      </c>
      <c r="S2006" s="92" t="e">
        <v>#N/A</v>
      </c>
      <c r="T2006" s="92" t="e">
        <v>#N/A</v>
      </c>
      <c r="U2006" s="92" t="e">
        <v>#N/A</v>
      </c>
      <c r="V2006" s="92" t="e">
        <v>#N/A</v>
      </c>
      <c r="W2006" s="92" t="e">
        <v>#N/A</v>
      </c>
      <c r="X2006" s="92" t="e">
        <v>#N/A</v>
      </c>
      <c r="Y2006" s="92" t="e">
        <v>#N/A</v>
      </c>
      <c r="Z2006" s="92">
        <v>0</v>
      </c>
      <c r="AA2006" s="92" t="s">
        <v>21297</v>
      </c>
      <c r="AB2006" s="92" t="s">
        <v>33639</v>
      </c>
      <c r="AC2006" s="92" t="s">
        <v>33640</v>
      </c>
      <c r="AD2006" s="92" t="e">
        <v>#N/A</v>
      </c>
      <c r="AE2006" s="92" t="s">
        <v>33641</v>
      </c>
      <c r="AF2006" s="94" t="s">
        <v>39243</v>
      </c>
      <c r="AG2006" s="92" t="s">
        <v>39243</v>
      </c>
      <c r="AI2006" s="92" t="b">
        <f t="shared" si="214"/>
        <v>1</v>
      </c>
    </row>
    <row r="2007" spans="2:35" ht="158.4" x14ac:dyDescent="0.3">
      <c r="B2007" s="92" t="s">
        <v>5048</v>
      </c>
      <c r="C2007" s="92" t="s">
        <v>33685</v>
      </c>
      <c r="D2007" s="92" t="s">
        <v>33686</v>
      </c>
      <c r="E2007" s="92" t="s">
        <v>33687</v>
      </c>
      <c r="F2007" s="92" t="s">
        <v>21336</v>
      </c>
      <c r="G2007" s="92" t="s">
        <v>33688</v>
      </c>
      <c r="H2007" s="92">
        <v>71318</v>
      </c>
      <c r="I2007" s="92" t="s">
        <v>21294</v>
      </c>
      <c r="J2007" s="93">
        <v>781.41</v>
      </c>
      <c r="K2007" s="92">
        <v>800320000</v>
      </c>
      <c r="L2007" s="95">
        <v>42314</v>
      </c>
      <c r="M2007" s="92">
        <v>6.4999999999999997E-3</v>
      </c>
      <c r="N2007" s="92" t="s">
        <v>21551</v>
      </c>
      <c r="O2007" s="92" t="s">
        <v>122</v>
      </c>
      <c r="P2007" s="92" t="s">
        <v>35</v>
      </c>
      <c r="Q2007" s="92" t="s">
        <v>77</v>
      </c>
      <c r="R2007" s="92" t="s">
        <v>26</v>
      </c>
      <c r="S2007" s="92" t="s">
        <v>24</v>
      </c>
      <c r="T2007" s="92" t="s">
        <v>30</v>
      </c>
      <c r="U2007" s="92" t="s">
        <v>24</v>
      </c>
      <c r="V2007" s="92" t="s">
        <v>24</v>
      </c>
      <c r="W2007" s="92" t="s">
        <v>24</v>
      </c>
      <c r="X2007" s="92" t="s">
        <v>32</v>
      </c>
      <c r="Y2007" s="92" t="s">
        <v>24</v>
      </c>
      <c r="Z2007" s="92">
        <v>105</v>
      </c>
      <c r="AA2007" s="92" t="s">
        <v>21297</v>
      </c>
      <c r="AB2007" s="92" t="s">
        <v>33689</v>
      </c>
      <c r="AC2007" s="92" t="s">
        <v>33690</v>
      </c>
      <c r="AD2007" s="92" t="s">
        <v>35</v>
      </c>
      <c r="AE2007" s="92" t="s">
        <v>33691</v>
      </c>
      <c r="AF2007" s="94" t="s">
        <v>39768</v>
      </c>
      <c r="AG2007" s="92" t="s">
        <v>39768</v>
      </c>
      <c r="AI2007" s="92" t="b">
        <f t="shared" si="214"/>
        <v>1</v>
      </c>
    </row>
    <row r="2008" spans="2:35" ht="187.2" x14ac:dyDescent="0.3">
      <c r="B2008" s="92" t="s">
        <v>5047</v>
      </c>
      <c r="C2008" s="92" t="s">
        <v>33642</v>
      </c>
      <c r="D2008" s="92" t="s">
        <v>33643</v>
      </c>
      <c r="E2008" s="92" t="s">
        <v>33644</v>
      </c>
      <c r="F2008" s="92" t="s">
        <v>21336</v>
      </c>
      <c r="G2008" s="92" t="s">
        <v>33645</v>
      </c>
      <c r="H2008" s="92">
        <v>20249</v>
      </c>
      <c r="I2008" s="92" t="s">
        <v>21294</v>
      </c>
      <c r="J2008" s="93">
        <v>70</v>
      </c>
      <c r="K2008" s="92">
        <v>55305500</v>
      </c>
      <c r="L2008" s="95">
        <v>42352</v>
      </c>
      <c r="M2008" s="92">
        <v>6.4999999999999997E-3</v>
      </c>
      <c r="N2008" s="101" t="s">
        <v>22000</v>
      </c>
      <c r="O2008" s="92" t="s">
        <v>122</v>
      </c>
      <c r="P2008" s="92" t="s">
        <v>35</v>
      </c>
      <c r="Q2008" s="92" t="s">
        <v>64</v>
      </c>
      <c r="R2008" s="92" t="s">
        <v>28</v>
      </c>
      <c r="S2008" s="92" t="s">
        <v>24</v>
      </c>
      <c r="T2008" s="92" t="s">
        <v>30</v>
      </c>
      <c r="U2008" s="92" t="s">
        <v>24</v>
      </c>
      <c r="V2008" s="92" t="s">
        <v>24</v>
      </c>
      <c r="W2008" s="92" t="s">
        <v>24</v>
      </c>
      <c r="X2008" s="92" t="s">
        <v>32</v>
      </c>
      <c r="Y2008" s="92" t="s">
        <v>24</v>
      </c>
      <c r="Z2008" s="92">
        <v>312</v>
      </c>
      <c r="AA2008" s="92" t="s">
        <v>21297</v>
      </c>
      <c r="AB2008" s="92" t="s">
        <v>33646</v>
      </c>
      <c r="AC2008" s="92" t="s">
        <v>33647</v>
      </c>
      <c r="AD2008" s="92" t="s">
        <v>35</v>
      </c>
      <c r="AE2008" s="92" t="s">
        <v>33648</v>
      </c>
      <c r="AF2008" s="94" t="s">
        <v>39244</v>
      </c>
      <c r="AG2008" s="92" t="s">
        <v>39244</v>
      </c>
      <c r="AI2008" s="92" t="b">
        <f t="shared" si="214"/>
        <v>1</v>
      </c>
    </row>
    <row r="2009" spans="2:35" ht="144" x14ac:dyDescent="0.3">
      <c r="B2009" s="92" t="s">
        <v>4807</v>
      </c>
      <c r="C2009" s="92" t="s">
        <v>33671</v>
      </c>
      <c r="D2009" s="92" t="s">
        <v>33672</v>
      </c>
      <c r="E2009" s="92" t="s">
        <v>33673</v>
      </c>
      <c r="F2009" s="92" t="s">
        <v>21336</v>
      </c>
      <c r="G2009" s="92" t="s">
        <v>33674</v>
      </c>
      <c r="H2009" s="92">
        <v>338281</v>
      </c>
      <c r="I2009" s="92" t="s">
        <v>21294</v>
      </c>
      <c r="J2009" s="93">
        <v>1780</v>
      </c>
      <c r="K2009" s="92">
        <v>1885938000</v>
      </c>
      <c r="L2009" s="95">
        <v>42314</v>
      </c>
      <c r="M2009" s="92">
        <v>6.0000000000000001E-3</v>
      </c>
      <c r="N2009" s="92" t="s">
        <v>21330</v>
      </c>
      <c r="O2009" s="92" t="s">
        <v>25</v>
      </c>
      <c r="P2009" s="92" t="s">
        <v>3</v>
      </c>
      <c r="Q2009" s="92" t="s">
        <v>77</v>
      </c>
      <c r="R2009" s="92" t="s">
        <v>26</v>
      </c>
      <c r="S2009" s="92" t="s">
        <v>28</v>
      </c>
      <c r="T2009" s="92" t="s">
        <v>30</v>
      </c>
      <c r="U2009" s="92" t="s">
        <v>709</v>
      </c>
      <c r="V2009" s="92" t="s">
        <v>24</v>
      </c>
      <c r="W2009" s="92" t="s">
        <v>24</v>
      </c>
      <c r="X2009" s="92" t="s">
        <v>32</v>
      </c>
      <c r="Y2009" s="92" t="s">
        <v>24</v>
      </c>
      <c r="Z2009" s="92">
        <v>506</v>
      </c>
      <c r="AA2009" s="92" t="s">
        <v>21297</v>
      </c>
      <c r="AB2009" s="92" t="s">
        <v>33675</v>
      </c>
      <c r="AC2009" s="92" t="s">
        <v>33676</v>
      </c>
      <c r="AD2009" s="92" t="s">
        <v>4808</v>
      </c>
      <c r="AE2009" s="92" t="s">
        <v>33677</v>
      </c>
      <c r="AF2009" s="94" t="s">
        <v>39245</v>
      </c>
      <c r="AG2009" s="92" t="s">
        <v>39245</v>
      </c>
      <c r="AI2009" s="92" t="b">
        <f t="shared" si="214"/>
        <v>1</v>
      </c>
    </row>
    <row r="2010" spans="2:35" ht="129.6" x14ac:dyDescent="0.3">
      <c r="B2010" s="92" t="s">
        <v>4812</v>
      </c>
      <c r="C2010" s="92" t="s">
        <v>33678</v>
      </c>
      <c r="D2010" s="92" t="s">
        <v>33679</v>
      </c>
      <c r="E2010" s="92" t="s">
        <v>33680</v>
      </c>
      <c r="F2010" s="92" t="s">
        <v>21362</v>
      </c>
      <c r="G2010" s="92" t="s">
        <v>33681</v>
      </c>
      <c r="H2010" s="92">
        <v>66920</v>
      </c>
      <c r="I2010" s="92" t="s">
        <v>21294</v>
      </c>
      <c r="J2010" s="93">
        <v>382.67</v>
      </c>
      <c r="K2010" s="92">
        <v>427163750</v>
      </c>
      <c r="L2010" s="95">
        <v>42314</v>
      </c>
      <c r="M2010" s="92">
        <v>6.0000000000000001E-3</v>
      </c>
      <c r="N2010" s="92" t="s">
        <v>21470</v>
      </c>
      <c r="O2010" s="92" t="s">
        <v>25</v>
      </c>
      <c r="P2010" s="92" t="s">
        <v>3</v>
      </c>
      <c r="Q2010" s="92" t="s">
        <v>77</v>
      </c>
      <c r="R2010" s="92" t="s">
        <v>26</v>
      </c>
      <c r="S2010" s="92" t="s">
        <v>38573</v>
      </c>
      <c r="T2010" s="92" t="s">
        <v>30</v>
      </c>
      <c r="U2010" s="92" t="s">
        <v>709</v>
      </c>
      <c r="V2010" s="92" t="s">
        <v>24</v>
      </c>
      <c r="W2010" s="92" t="s">
        <v>24</v>
      </c>
      <c r="X2010" s="92" t="s">
        <v>32</v>
      </c>
      <c r="Y2010" s="92" t="s">
        <v>24</v>
      </c>
      <c r="Z2010" s="92">
        <v>402</v>
      </c>
      <c r="AA2010" s="92" t="s">
        <v>21297</v>
      </c>
      <c r="AB2010" s="92" t="s">
        <v>33682</v>
      </c>
      <c r="AC2010" s="92" t="s">
        <v>33683</v>
      </c>
      <c r="AD2010" s="92" t="s">
        <v>4813</v>
      </c>
      <c r="AE2010" s="92" t="s">
        <v>33684</v>
      </c>
      <c r="AF2010" s="94" t="s">
        <v>40561</v>
      </c>
      <c r="AG2010" s="92" t="s">
        <v>35</v>
      </c>
      <c r="AI2010" s="92">
        <f>LEN(B2010)</f>
        <v>4</v>
      </c>
    </row>
    <row r="2011" spans="2:35" ht="115.2" x14ac:dyDescent="0.3">
      <c r="B2011" s="92" t="s">
        <v>23501</v>
      </c>
      <c r="C2011" s="92" t="s">
        <v>23502</v>
      </c>
      <c r="D2011" s="92" t="s">
        <v>23503</v>
      </c>
      <c r="E2011" s="92" t="s">
        <v>23504</v>
      </c>
      <c r="F2011" s="92" t="s">
        <v>21362</v>
      </c>
      <c r="G2011" s="92" t="s">
        <v>23505</v>
      </c>
      <c r="H2011" s="92">
        <v>33709</v>
      </c>
      <c r="I2011" s="92" t="s">
        <v>21294</v>
      </c>
      <c r="J2011" s="93">
        <v>196.99</v>
      </c>
      <c r="K2011" s="92">
        <v>225765000</v>
      </c>
      <c r="L2011" s="95">
        <v>42720</v>
      </c>
      <c r="M2011" s="92">
        <v>4.8999999999999998E-3</v>
      </c>
      <c r="N2011" s="92" t="s">
        <v>21321</v>
      </c>
      <c r="O2011" s="92" t="e">
        <v>#N/A</v>
      </c>
      <c r="P2011" s="92" t="e">
        <v>#N/A</v>
      </c>
      <c r="Q2011" s="99" t="s">
        <v>77</v>
      </c>
      <c r="R2011" s="92" t="e">
        <v>#N/A</v>
      </c>
      <c r="S2011" s="92" t="s">
        <v>29</v>
      </c>
      <c r="T2011" s="92" t="e">
        <v>#N/A</v>
      </c>
      <c r="U2011" s="92" t="e">
        <v>#N/A</v>
      </c>
      <c r="V2011" s="92" t="e">
        <v>#N/A</v>
      </c>
      <c r="W2011" s="92" t="e">
        <v>#N/A</v>
      </c>
      <c r="X2011" s="92" t="e">
        <v>#N/A</v>
      </c>
      <c r="Y2011" s="92" t="e">
        <v>#N/A</v>
      </c>
      <c r="Z2011" s="92">
        <v>102</v>
      </c>
      <c r="AA2011" s="92" t="s">
        <v>21297</v>
      </c>
      <c r="AB2011" s="92" t="s">
        <v>23506</v>
      </c>
      <c r="AC2011" s="92" t="s">
        <v>23507</v>
      </c>
      <c r="AD2011" s="92" t="e">
        <v>#N/A</v>
      </c>
      <c r="AE2011" s="92" t="s">
        <v>23508</v>
      </c>
      <c r="AF2011" s="94" t="s">
        <v>39246</v>
      </c>
      <c r="AG2011" s="92" t="s">
        <v>39246</v>
      </c>
      <c r="AI2011" s="92" t="b">
        <f t="shared" si="214"/>
        <v>1</v>
      </c>
    </row>
    <row r="2012" spans="2:35" ht="72" x14ac:dyDescent="0.3">
      <c r="B2012" s="92" t="s">
        <v>22941</v>
      </c>
      <c r="C2012" s="92" t="s">
        <v>22942</v>
      </c>
      <c r="D2012" s="92" t="s">
        <v>22941</v>
      </c>
      <c r="E2012" s="92" t="s">
        <v>22943</v>
      </c>
      <c r="F2012" s="92" t="s">
        <v>21486</v>
      </c>
      <c r="G2012" s="92" t="s">
        <v>22944</v>
      </c>
      <c r="H2012" s="92">
        <v>632</v>
      </c>
      <c r="I2012" s="92" t="s">
        <v>21294</v>
      </c>
      <c r="J2012" s="93">
        <v>1.36</v>
      </c>
      <c r="K2012" s="92">
        <v>1535400</v>
      </c>
      <c r="L2012" s="95">
        <v>43501</v>
      </c>
      <c r="M2012" s="92">
        <v>6.0000000000000001E-3</v>
      </c>
      <c r="N2012" s="92" t="s">
        <v>21551</v>
      </c>
      <c r="O2012" s="92" t="e">
        <v>#N/A</v>
      </c>
      <c r="P2012" s="92" t="e">
        <v>#N/A</v>
      </c>
      <c r="Q2012" s="92" t="s">
        <v>77</v>
      </c>
      <c r="R2012" s="92" t="e">
        <v>#N/A</v>
      </c>
      <c r="S2012" s="92" t="s">
        <v>29</v>
      </c>
      <c r="T2012" s="92" t="e">
        <v>#N/A</v>
      </c>
      <c r="U2012" s="92" t="e">
        <v>#N/A</v>
      </c>
      <c r="V2012" s="92" t="s">
        <v>31</v>
      </c>
      <c r="W2012" s="92" t="e">
        <v>#N/A</v>
      </c>
      <c r="X2012" s="92" t="e">
        <v>#N/A</v>
      </c>
      <c r="Y2012" s="92" t="e">
        <v>#N/A</v>
      </c>
      <c r="Z2012" s="92">
        <v>0</v>
      </c>
      <c r="AA2012" s="92" t="s">
        <v>21297</v>
      </c>
      <c r="AB2012" s="92" t="s">
        <v>22945</v>
      </c>
      <c r="AC2012" s="92" t="s">
        <v>22946</v>
      </c>
      <c r="AD2012" s="92" t="e">
        <v>#N/A</v>
      </c>
      <c r="AE2012" s="92" t="s">
        <v>22947</v>
      </c>
      <c r="AF2012" s="94" t="s">
        <v>39247</v>
      </c>
      <c r="AG2012" s="92" t="s">
        <v>39247</v>
      </c>
      <c r="AI2012" s="92" t="b">
        <f t="shared" si="214"/>
        <v>1</v>
      </c>
    </row>
    <row r="2013" spans="2:35" ht="100.8" x14ac:dyDescent="0.3">
      <c r="B2013" s="92" t="s">
        <v>32959</v>
      </c>
      <c r="C2013" s="92" t="s">
        <v>32960</v>
      </c>
      <c r="D2013" s="92" t="s">
        <v>32961</v>
      </c>
      <c r="E2013" s="92" t="s">
        <v>32962</v>
      </c>
      <c r="F2013" s="92" t="s">
        <v>21292</v>
      </c>
      <c r="G2013" s="92" t="s">
        <v>32963</v>
      </c>
      <c r="H2013" s="92">
        <v>118</v>
      </c>
      <c r="I2013" s="92" t="s">
        <v>21294</v>
      </c>
      <c r="J2013" s="93">
        <v>1.38</v>
      </c>
      <c r="K2013" s="92">
        <v>1656960</v>
      </c>
      <c r="L2013" s="95">
        <v>43304</v>
      </c>
      <c r="M2013" s="92">
        <v>6.0000000000000001E-3</v>
      </c>
      <c r="N2013" s="92" t="s">
        <v>3055</v>
      </c>
      <c r="O2013" s="92" t="e">
        <v>#N/A</v>
      </c>
      <c r="P2013" s="92" t="e">
        <v>#N/A</v>
      </c>
      <c r="Q2013" s="99" t="s">
        <v>77</v>
      </c>
      <c r="R2013" s="92" t="e">
        <v>#N/A</v>
      </c>
      <c r="S2013" s="92" t="s">
        <v>38573</v>
      </c>
      <c r="T2013" s="92" t="e">
        <v>#N/A</v>
      </c>
      <c r="U2013" s="92" t="e">
        <v>#N/A</v>
      </c>
      <c r="V2013" s="92" t="e">
        <v>#N/A</v>
      </c>
      <c r="W2013" s="92" t="e">
        <v>#N/A</v>
      </c>
      <c r="X2013" s="92" t="e">
        <v>#N/A</v>
      </c>
      <c r="Y2013" s="92" t="e">
        <v>#N/A</v>
      </c>
      <c r="Z2013" s="92">
        <v>0</v>
      </c>
      <c r="AA2013" s="92" t="s">
        <v>21297</v>
      </c>
      <c r="AB2013" s="92" t="s">
        <v>32964</v>
      </c>
      <c r="AC2013" s="92" t="s">
        <v>32965</v>
      </c>
      <c r="AD2013" s="92" t="e">
        <v>#N/A</v>
      </c>
      <c r="AE2013" s="92" t="s">
        <v>32966</v>
      </c>
      <c r="AF2013" s="94" t="s">
        <v>39248</v>
      </c>
      <c r="AG2013" s="92" t="s">
        <v>39248</v>
      </c>
      <c r="AI2013" s="92" t="b">
        <f t="shared" si="214"/>
        <v>1</v>
      </c>
    </row>
    <row r="2014" spans="2:35" ht="115.2" x14ac:dyDescent="0.3">
      <c r="B2014" s="92" t="s">
        <v>22998</v>
      </c>
      <c r="C2014" s="92" t="s">
        <v>22999</v>
      </c>
      <c r="D2014" s="92" t="s">
        <v>23000</v>
      </c>
      <c r="E2014" s="92" t="s">
        <v>23001</v>
      </c>
      <c r="F2014" s="92" t="s">
        <v>21336</v>
      </c>
      <c r="G2014" s="92" t="s">
        <v>23002</v>
      </c>
      <c r="H2014" s="92">
        <v>17438</v>
      </c>
      <c r="I2014" s="92" t="s">
        <v>21294</v>
      </c>
      <c r="J2014" s="93">
        <v>35.35</v>
      </c>
      <c r="K2014" s="92">
        <v>42253000</v>
      </c>
      <c r="L2014" s="95">
        <v>42902</v>
      </c>
      <c r="M2014" s="92">
        <v>5.8999999999999999E-3</v>
      </c>
      <c r="N2014" s="92" t="s">
        <v>21870</v>
      </c>
      <c r="O2014" s="92" t="s">
        <v>25</v>
      </c>
      <c r="P2014" s="92" t="e">
        <v>#N/A</v>
      </c>
      <c r="Q2014" s="99" t="s">
        <v>77</v>
      </c>
      <c r="R2014" s="92" t="e">
        <v>#N/A</v>
      </c>
      <c r="S2014" s="92" t="s">
        <v>180</v>
      </c>
      <c r="T2014" s="92" t="e">
        <v>#N/A</v>
      </c>
      <c r="U2014" s="92" t="e">
        <v>#N/A</v>
      </c>
      <c r="V2014" s="92" t="e">
        <v>#N/A</v>
      </c>
      <c r="W2014" s="92" t="e">
        <v>#N/A</v>
      </c>
      <c r="X2014" s="92" t="e">
        <v>#N/A</v>
      </c>
      <c r="Y2014" s="92" t="e">
        <v>#N/A</v>
      </c>
      <c r="Z2014" s="92">
        <v>101</v>
      </c>
      <c r="AA2014" s="92" t="s">
        <v>21297</v>
      </c>
      <c r="AB2014" s="92" t="s">
        <v>23003</v>
      </c>
      <c r="AC2014" s="92" t="s">
        <v>23004</v>
      </c>
      <c r="AD2014" s="92" t="e">
        <v>#N/A</v>
      </c>
      <c r="AE2014" s="92" t="s">
        <v>23005</v>
      </c>
      <c r="AF2014" s="94" t="s">
        <v>39769</v>
      </c>
      <c r="AG2014" s="92" t="s">
        <v>39769</v>
      </c>
      <c r="AI2014" s="92" t="b">
        <f t="shared" si="214"/>
        <v>1</v>
      </c>
    </row>
    <row r="2015" spans="2:35" ht="158.4" x14ac:dyDescent="0.3">
      <c r="B2015" s="92" t="s">
        <v>33743</v>
      </c>
      <c r="C2015" s="92" t="s">
        <v>33744</v>
      </c>
      <c r="D2015" s="92" t="s">
        <v>33743</v>
      </c>
      <c r="E2015" s="92" t="s">
        <v>33745</v>
      </c>
      <c r="F2015" s="92" t="s">
        <v>21336</v>
      </c>
      <c r="G2015" s="92" t="s">
        <v>33746</v>
      </c>
      <c r="H2015" s="92">
        <v>8232</v>
      </c>
      <c r="I2015" s="92" t="s">
        <v>21294</v>
      </c>
      <c r="J2015" s="93">
        <v>48.8</v>
      </c>
      <c r="K2015" s="92">
        <v>48791880</v>
      </c>
      <c r="L2015" s="95">
        <v>43051</v>
      </c>
      <c r="M2015" s="92">
        <v>6.0000000000000001E-3</v>
      </c>
      <c r="N2015" s="92" t="s">
        <v>21696</v>
      </c>
      <c r="O2015" s="92" t="s">
        <v>38576</v>
      </c>
      <c r="P2015" s="92" t="e">
        <v>#N/A</v>
      </c>
      <c r="Q2015" s="92" t="e">
        <v>#N/A</v>
      </c>
      <c r="R2015" s="92" t="e">
        <v>#N/A</v>
      </c>
      <c r="S2015" s="92" t="e">
        <v>#N/A</v>
      </c>
      <c r="T2015" s="92" t="e">
        <v>#N/A</v>
      </c>
      <c r="U2015" s="92" t="e">
        <v>#N/A</v>
      </c>
      <c r="V2015" s="92" t="e">
        <v>#N/A</v>
      </c>
      <c r="W2015" s="92" t="e">
        <v>#N/A</v>
      </c>
      <c r="X2015" s="92" t="e">
        <v>#N/A</v>
      </c>
      <c r="Y2015" s="92" t="e">
        <v>#N/A</v>
      </c>
      <c r="Z2015" s="92">
        <v>330</v>
      </c>
      <c r="AA2015" s="92" t="s">
        <v>21297</v>
      </c>
      <c r="AB2015" s="92" t="s">
        <v>33747</v>
      </c>
      <c r="AC2015" s="92" t="s">
        <v>33748</v>
      </c>
      <c r="AD2015" s="92" t="e">
        <v>#N/A</v>
      </c>
      <c r="AE2015" s="92" t="s">
        <v>33749</v>
      </c>
      <c r="AF2015" s="94" t="s">
        <v>39249</v>
      </c>
      <c r="AG2015" s="92" t="s">
        <v>39249</v>
      </c>
      <c r="AI2015" s="92" t="b">
        <f t="shared" si="214"/>
        <v>1</v>
      </c>
    </row>
    <row r="2016" spans="2:35" ht="72" x14ac:dyDescent="0.3">
      <c r="B2016" s="92" t="s">
        <v>26344</v>
      </c>
      <c r="C2016" s="92" t="s">
        <v>26345</v>
      </c>
      <c r="D2016" s="92" t="s">
        <v>26346</v>
      </c>
      <c r="E2016" s="92" t="s">
        <v>26347</v>
      </c>
      <c r="F2016" s="92" t="s">
        <v>21486</v>
      </c>
      <c r="G2016" s="92" t="s">
        <v>26348</v>
      </c>
      <c r="H2016" s="92">
        <v>40</v>
      </c>
      <c r="I2016" s="92" t="s">
        <v>21294</v>
      </c>
      <c r="J2016" s="93">
        <v>26.74</v>
      </c>
      <c r="K2016" s="92">
        <v>27587450</v>
      </c>
      <c r="L2016" s="95">
        <v>43761</v>
      </c>
      <c r="M2016" s="92">
        <v>3.8999999999999998E-3</v>
      </c>
      <c r="N2016" s="92" t="s">
        <v>21673</v>
      </c>
      <c r="O2016" s="92" t="s">
        <v>75</v>
      </c>
      <c r="P2016" s="92" t="e">
        <v>#N/A</v>
      </c>
      <c r="Q2016" s="92" t="e">
        <v>#N/A</v>
      </c>
      <c r="R2016" s="92" t="e">
        <v>#N/A</v>
      </c>
      <c r="S2016" s="92" t="e">
        <v>#N/A</v>
      </c>
      <c r="T2016" s="92" t="e">
        <v>#N/A</v>
      </c>
      <c r="U2016" s="92" t="e">
        <v>#N/A</v>
      </c>
      <c r="V2016" s="92" t="e">
        <v>#N/A</v>
      </c>
      <c r="W2016" s="92" t="e">
        <v>#N/A</v>
      </c>
      <c r="X2016" s="92" t="e">
        <v>#N/A</v>
      </c>
      <c r="Y2016" s="92" t="e">
        <v>#N/A</v>
      </c>
      <c r="Z2016" s="92">
        <v>0</v>
      </c>
      <c r="AA2016" s="92" t="s">
        <v>21304</v>
      </c>
      <c r="AB2016" s="92" t="s">
        <v>26349</v>
      </c>
      <c r="AC2016" s="92" t="s">
        <v>26350</v>
      </c>
      <c r="AD2016" s="92" t="e">
        <v>#N/A</v>
      </c>
      <c r="AE2016" s="92" t="s">
        <v>26351</v>
      </c>
      <c r="AF2016" s="94" t="s">
        <v>39250</v>
      </c>
      <c r="AG2016" s="92" t="s">
        <v>39250</v>
      </c>
      <c r="AI2016" s="92" t="b">
        <f t="shared" si="214"/>
        <v>1</v>
      </c>
    </row>
    <row r="2017" spans="1:35" x14ac:dyDescent="0.3">
      <c r="B2017" s="92" t="s">
        <v>29104</v>
      </c>
      <c r="C2017" s="92" t="s">
        <v>29105</v>
      </c>
      <c r="D2017" s="92" t="s">
        <v>29104</v>
      </c>
      <c r="E2017" s="92" t="s">
        <v>29106</v>
      </c>
      <c r="F2017" s="92" t="s">
        <v>21486</v>
      </c>
      <c r="G2017" s="92" t="s">
        <v>29107</v>
      </c>
      <c r="H2017" s="92">
        <v>1256</v>
      </c>
      <c r="I2017" s="92" t="s">
        <v>21328</v>
      </c>
      <c r="J2017" s="93">
        <v>24.37</v>
      </c>
      <c r="K2017" s="92">
        <v>24546500</v>
      </c>
      <c r="L2017" s="95">
        <v>43761</v>
      </c>
      <c r="M2017" s="92">
        <v>3.8999999999999998E-3</v>
      </c>
      <c r="N2017" s="92" t="s">
        <v>23318</v>
      </c>
      <c r="O2017" s="92" t="s">
        <v>25</v>
      </c>
      <c r="P2017" s="92" t="s">
        <v>3</v>
      </c>
      <c r="Q2017" s="92" t="s">
        <v>43</v>
      </c>
      <c r="R2017" s="92" t="e">
        <v>#N/A</v>
      </c>
      <c r="S2017" s="92" t="e">
        <v>#N/A</v>
      </c>
      <c r="T2017" s="92" t="e">
        <v>#N/A</v>
      </c>
      <c r="U2017" s="92" t="e">
        <v>#N/A</v>
      </c>
      <c r="V2017" s="92" t="e">
        <v>#N/A</v>
      </c>
      <c r="W2017" s="92" t="e">
        <v>#N/A</v>
      </c>
      <c r="X2017" s="92" t="e">
        <v>#N/A</v>
      </c>
      <c r="Y2017" s="92" t="e">
        <v>#N/A</v>
      </c>
      <c r="Z2017" s="92">
        <v>0</v>
      </c>
      <c r="AA2017" s="92" t="s">
        <v>21304</v>
      </c>
      <c r="AB2017" s="92" t="s">
        <v>21329</v>
      </c>
      <c r="AC2017" s="92" t="s">
        <v>21329</v>
      </c>
      <c r="AD2017" s="92" t="e">
        <v>#N/A</v>
      </c>
      <c r="AE2017" s="92" t="s">
        <v>29108</v>
      </c>
      <c r="AF2017" s="94" t="e">
        <v>#N/A</v>
      </c>
      <c r="AG2017" s="92" t="s">
        <v>35</v>
      </c>
      <c r="AI2017" s="92">
        <f>LEN(B2017)</f>
        <v>3</v>
      </c>
    </row>
    <row r="2018" spans="1:35" ht="144" x14ac:dyDescent="0.3">
      <c r="B2018" s="92" t="s">
        <v>4119</v>
      </c>
      <c r="C2018" s="92" t="s">
        <v>26692</v>
      </c>
      <c r="D2018" s="92" t="s">
        <v>26693</v>
      </c>
      <c r="E2018" s="92" t="s">
        <v>26694</v>
      </c>
      <c r="F2018" s="92" t="s">
        <v>21292</v>
      </c>
      <c r="G2018" s="92" t="s">
        <v>26695</v>
      </c>
      <c r="H2018" s="92">
        <v>180</v>
      </c>
      <c r="I2018" s="92" t="s">
        <v>21294</v>
      </c>
      <c r="J2018" s="93">
        <v>28.5</v>
      </c>
      <c r="K2018" s="92">
        <v>28956000</v>
      </c>
      <c r="L2018" s="95">
        <v>42053</v>
      </c>
      <c r="M2018" s="92">
        <v>6.8999999999999999E-3</v>
      </c>
      <c r="N2018" s="92" t="s">
        <v>22306</v>
      </c>
      <c r="O2018" s="92" t="s">
        <v>75</v>
      </c>
      <c r="P2018" s="92" t="s">
        <v>1076</v>
      </c>
      <c r="Q2018" s="92" t="s">
        <v>77</v>
      </c>
      <c r="R2018" s="92" t="s">
        <v>26</v>
      </c>
      <c r="S2018" s="92" t="s">
        <v>24</v>
      </c>
      <c r="T2018" s="92" t="s">
        <v>30</v>
      </c>
      <c r="U2018" s="92" t="s">
        <v>24</v>
      </c>
      <c r="V2018" s="92" t="s">
        <v>24</v>
      </c>
      <c r="W2018" s="92" t="s">
        <v>24</v>
      </c>
      <c r="X2018" s="92" t="s">
        <v>32</v>
      </c>
      <c r="Y2018" s="92" t="s">
        <v>24</v>
      </c>
      <c r="Z2018" s="92">
        <v>0</v>
      </c>
      <c r="AA2018" s="92" t="s">
        <v>21304</v>
      </c>
      <c r="AB2018" s="92" t="s">
        <v>26696</v>
      </c>
      <c r="AC2018" s="92" t="s">
        <v>26697</v>
      </c>
      <c r="AD2018" s="92" t="s">
        <v>4120</v>
      </c>
      <c r="AE2018" s="92" t="s">
        <v>26698</v>
      </c>
      <c r="AF2018" s="94" t="s">
        <v>39770</v>
      </c>
      <c r="AG2018" s="92" t="s">
        <v>39770</v>
      </c>
      <c r="AI2018" s="92" t="b">
        <f t="shared" si="214"/>
        <v>1</v>
      </c>
    </row>
    <row r="2019" spans="1:35" x14ac:dyDescent="0.3">
      <c r="B2019" s="92" t="s">
        <v>37319</v>
      </c>
      <c r="C2019" s="92" t="s">
        <v>37320</v>
      </c>
      <c r="D2019" s="92" t="s">
        <v>37321</v>
      </c>
      <c r="E2019" s="92" t="s">
        <v>37322</v>
      </c>
      <c r="F2019" s="92" t="s">
        <v>21486</v>
      </c>
      <c r="G2019" s="92" t="s">
        <v>37323</v>
      </c>
      <c r="H2019" s="92">
        <v>1922</v>
      </c>
      <c r="I2019" s="92" t="s">
        <v>21328</v>
      </c>
      <c r="J2019" s="93">
        <v>28.89</v>
      </c>
      <c r="K2019" s="92">
        <v>29982360</v>
      </c>
      <c r="L2019" s="95">
        <v>43771</v>
      </c>
      <c r="M2019" s="92">
        <v>2.8999999999999998E-3</v>
      </c>
      <c r="N2019" s="92" t="s">
        <v>21321</v>
      </c>
      <c r="O2019" s="92" t="e">
        <v>#N/A</v>
      </c>
      <c r="P2019" s="92" t="e">
        <v>#N/A</v>
      </c>
      <c r="Q2019" s="92" t="e">
        <v>#N/A</v>
      </c>
      <c r="R2019" s="92" t="e">
        <v>#N/A</v>
      </c>
      <c r="S2019" s="92" t="s">
        <v>29</v>
      </c>
      <c r="T2019" s="92" t="e">
        <v>#N/A</v>
      </c>
      <c r="U2019" s="92" t="e">
        <v>#N/A</v>
      </c>
      <c r="V2019" s="92" t="e">
        <v>#N/A</v>
      </c>
      <c r="W2019" s="92" t="e">
        <v>#N/A</v>
      </c>
      <c r="X2019" s="92" t="e">
        <v>#N/A</v>
      </c>
      <c r="Y2019" s="92" t="e">
        <v>#N/A</v>
      </c>
      <c r="Z2019" s="92">
        <v>0</v>
      </c>
      <c r="AA2019" s="92" t="s">
        <v>21304</v>
      </c>
      <c r="AB2019" s="92" t="s">
        <v>37324</v>
      </c>
      <c r="AC2019" s="92" t="s">
        <v>37325</v>
      </c>
      <c r="AD2019" s="92" t="e">
        <v>#N/A</v>
      </c>
      <c r="AE2019" s="92" t="s">
        <v>37326</v>
      </c>
      <c r="AF2019" s="94" t="e">
        <v>#N/A</v>
      </c>
      <c r="AG2019" s="92" t="s">
        <v>35</v>
      </c>
      <c r="AI2019" s="92">
        <f>LEN(B2019)</f>
        <v>4</v>
      </c>
    </row>
    <row r="2020" spans="1:35" ht="172.8" x14ac:dyDescent="0.3">
      <c r="B2020" s="92" t="s">
        <v>21288</v>
      </c>
      <c r="C2020" s="92" t="s">
        <v>21289</v>
      </c>
      <c r="D2020" s="92" t="s">
        <v>21290</v>
      </c>
      <c r="E2020" s="92" t="s">
        <v>21291</v>
      </c>
      <c r="F2020" s="92" t="s">
        <v>21292</v>
      </c>
      <c r="G2020" s="92" t="s">
        <v>21293</v>
      </c>
      <c r="H2020" s="92">
        <v>636478</v>
      </c>
      <c r="I2020" s="92" t="s">
        <v>21294</v>
      </c>
      <c r="J2020" s="93">
        <v>500.92</v>
      </c>
      <c r="K2020" s="92">
        <v>521825500</v>
      </c>
      <c r="L2020" s="95">
        <v>43305</v>
      </c>
      <c r="M2020" s="92">
        <v>1.8E-3</v>
      </c>
      <c r="N2020" s="92" t="s">
        <v>21295</v>
      </c>
      <c r="O2020" s="92" t="s">
        <v>71</v>
      </c>
      <c r="P2020" s="92" t="e">
        <v>#N/A</v>
      </c>
      <c r="Q2020" s="92" t="e">
        <v>#N/A</v>
      </c>
      <c r="R2020" s="92" t="e">
        <v>#N/A</v>
      </c>
      <c r="S2020" s="92" t="e">
        <v>#N/A</v>
      </c>
      <c r="T2020" s="92" t="e">
        <v>#N/A</v>
      </c>
      <c r="U2020" s="92" t="e">
        <v>#N/A</v>
      </c>
      <c r="V2020" s="92" t="e">
        <v>#N/A</v>
      </c>
      <c r="W2020" s="92" t="e">
        <v>#N/A</v>
      </c>
      <c r="X2020" s="92" t="e">
        <v>#N/A</v>
      </c>
      <c r="Y2020" s="92" t="e">
        <v>#N/A</v>
      </c>
      <c r="Z2020" s="92">
        <v>0</v>
      </c>
      <c r="AA2020" s="92" t="s">
        <v>21297</v>
      </c>
      <c r="AB2020" s="92">
        <v>715426102</v>
      </c>
      <c r="AC2020" s="92" t="s">
        <v>21298</v>
      </c>
      <c r="AD2020" s="92" t="e">
        <v>#N/A</v>
      </c>
      <c r="AE2020" s="92" t="s">
        <v>38557</v>
      </c>
      <c r="AF2020" s="94" t="s">
        <v>39251</v>
      </c>
      <c r="AG2020" s="92" t="s">
        <v>39251</v>
      </c>
      <c r="AI2020" s="92" t="b">
        <f t="shared" si="214"/>
        <v>1</v>
      </c>
    </row>
    <row r="2021" spans="1:35" ht="100.8" x14ac:dyDescent="0.3">
      <c r="B2021" s="92" t="s">
        <v>33121</v>
      </c>
      <c r="C2021" s="92" t="s">
        <v>33122</v>
      </c>
      <c r="D2021" s="92" t="s">
        <v>33123</v>
      </c>
      <c r="E2021" s="92" t="s">
        <v>33124</v>
      </c>
      <c r="F2021" s="92" t="s">
        <v>21292</v>
      </c>
      <c r="G2021" s="92" t="s">
        <v>33125</v>
      </c>
      <c r="H2021" s="92">
        <v>8813</v>
      </c>
      <c r="I2021" s="92" t="s">
        <v>21294</v>
      </c>
      <c r="J2021" s="93">
        <v>42.4</v>
      </c>
      <c r="K2021" s="92">
        <v>55659312.5</v>
      </c>
      <c r="L2021" s="95">
        <v>43367</v>
      </c>
      <c r="M2021" s="92">
        <v>5.3E-3</v>
      </c>
      <c r="N2021" s="92" t="s">
        <v>21673</v>
      </c>
      <c r="O2021" s="92" t="s">
        <v>75</v>
      </c>
      <c r="P2021" s="92" t="e">
        <v>#N/A</v>
      </c>
      <c r="Q2021" s="92" t="e">
        <v>#N/A</v>
      </c>
      <c r="R2021" s="92" t="e">
        <v>#N/A</v>
      </c>
      <c r="S2021" s="92" t="e">
        <v>#N/A</v>
      </c>
      <c r="T2021" s="92" t="e">
        <v>#N/A</v>
      </c>
      <c r="U2021" s="92" t="e">
        <v>#N/A</v>
      </c>
      <c r="V2021" s="92" t="e">
        <v>#N/A</v>
      </c>
      <c r="W2021" s="92" t="e">
        <v>#N/A</v>
      </c>
      <c r="X2021" s="92" t="e">
        <v>#N/A</v>
      </c>
      <c r="Y2021" s="92" t="e">
        <v>#N/A</v>
      </c>
      <c r="Z2021" s="92">
        <v>0</v>
      </c>
      <c r="AA2021" s="92" t="s">
        <v>21304</v>
      </c>
      <c r="AB2021" s="92" t="s">
        <v>33126</v>
      </c>
      <c r="AC2021" s="92" t="s">
        <v>33127</v>
      </c>
      <c r="AD2021" s="92" t="e">
        <v>#N/A</v>
      </c>
      <c r="AE2021" s="92" t="s">
        <v>33128</v>
      </c>
      <c r="AF2021" s="94" t="s">
        <v>40562</v>
      </c>
      <c r="AG2021" s="92" t="s">
        <v>35</v>
      </c>
      <c r="AI2021" s="92">
        <f>LEN(B2021)</f>
        <v>4</v>
      </c>
    </row>
    <row r="2022" spans="1:35" ht="72" x14ac:dyDescent="0.3">
      <c r="B2022" s="92" t="s">
        <v>33399</v>
      </c>
      <c r="C2022" s="92" t="s">
        <v>33400</v>
      </c>
      <c r="D2022" s="92" t="s">
        <v>33401</v>
      </c>
      <c r="E2022" s="92" t="s">
        <v>33402</v>
      </c>
      <c r="F2022" s="92" t="s">
        <v>21292</v>
      </c>
      <c r="G2022" s="92" t="s">
        <v>33403</v>
      </c>
      <c r="H2022" s="92">
        <v>46</v>
      </c>
      <c r="I2022" s="92" t="s">
        <v>21294</v>
      </c>
      <c r="J2022" s="93">
        <v>33.89</v>
      </c>
      <c r="K2022" s="92">
        <v>38170300</v>
      </c>
      <c r="L2022" s="95">
        <v>43202</v>
      </c>
      <c r="M2022" s="92">
        <v>2.8999999999999998E-3</v>
      </c>
      <c r="N2022" s="92" t="s">
        <v>21356</v>
      </c>
      <c r="O2022" s="92" t="s">
        <v>25</v>
      </c>
      <c r="P2022" s="92" t="s">
        <v>3</v>
      </c>
      <c r="Q2022" s="92" t="s">
        <v>43</v>
      </c>
      <c r="R2022" s="92" t="e">
        <v>#N/A</v>
      </c>
      <c r="S2022" s="92" t="e">
        <v>#N/A</v>
      </c>
      <c r="T2022" s="92" t="e">
        <v>#N/A</v>
      </c>
      <c r="U2022" s="92" t="e">
        <v>#N/A</v>
      </c>
      <c r="V2022" s="92" t="e">
        <v>#N/A</v>
      </c>
      <c r="W2022" s="92" t="e">
        <v>#N/A</v>
      </c>
      <c r="X2022" s="92" t="e">
        <v>#N/A</v>
      </c>
      <c r="Y2022" s="92" t="e">
        <v>#N/A</v>
      </c>
      <c r="Z2022" s="92">
        <v>0</v>
      </c>
      <c r="AA2022" s="92" t="s">
        <v>21304</v>
      </c>
      <c r="AB2022" s="92" t="s">
        <v>33404</v>
      </c>
      <c r="AC2022" s="92" t="s">
        <v>33405</v>
      </c>
      <c r="AD2022" s="92" t="e">
        <v>#N/A</v>
      </c>
      <c r="AE2022" s="92" t="s">
        <v>33406</v>
      </c>
      <c r="AF2022" s="94" t="s">
        <v>39771</v>
      </c>
      <c r="AG2022" s="92" t="s">
        <v>39771</v>
      </c>
      <c r="AI2022" s="92" t="b">
        <f t="shared" si="214"/>
        <v>1</v>
      </c>
    </row>
    <row r="2023" spans="1:35" ht="72" x14ac:dyDescent="0.3">
      <c r="B2023" s="92" t="s">
        <v>33407</v>
      </c>
      <c r="C2023" s="92" t="s">
        <v>33408</v>
      </c>
      <c r="D2023" s="92" t="s">
        <v>33409</v>
      </c>
      <c r="E2023" s="92" t="s">
        <v>33410</v>
      </c>
      <c r="F2023" s="92" t="s">
        <v>21486</v>
      </c>
      <c r="G2023" s="92" t="s">
        <v>33411</v>
      </c>
      <c r="H2023" s="92">
        <v>15</v>
      </c>
      <c r="I2023" s="92" t="s">
        <v>21328</v>
      </c>
      <c r="J2023" s="93">
        <v>10.67</v>
      </c>
      <c r="K2023" s="92">
        <v>11691660</v>
      </c>
      <c r="L2023" s="95">
        <v>43390</v>
      </c>
      <c r="M2023" s="92">
        <v>1.6999999999999999E-3</v>
      </c>
      <c r="N2023" s="92" t="s">
        <v>21330</v>
      </c>
      <c r="O2023" s="92" t="e">
        <v>#N/A</v>
      </c>
      <c r="P2023" s="92" t="e">
        <v>#N/A</v>
      </c>
      <c r="Q2023" s="92" t="e">
        <v>#N/A</v>
      </c>
      <c r="R2023" s="92" t="e">
        <v>#N/A</v>
      </c>
      <c r="S2023" s="92" t="e">
        <v>#N/A</v>
      </c>
      <c r="T2023" s="92" t="e">
        <v>#N/A</v>
      </c>
      <c r="U2023" s="92" t="e">
        <v>#N/A</v>
      </c>
      <c r="V2023" s="92" t="e">
        <v>#N/A</v>
      </c>
      <c r="W2023" s="92" t="e">
        <v>#N/A</v>
      </c>
      <c r="X2023" s="92" t="e">
        <v>#N/A</v>
      </c>
      <c r="Y2023" s="92" t="e">
        <v>#N/A</v>
      </c>
      <c r="Z2023" s="92">
        <v>0</v>
      </c>
      <c r="AA2023" s="92" t="s">
        <v>21304</v>
      </c>
      <c r="AB2023" s="92" t="s">
        <v>33412</v>
      </c>
      <c r="AC2023" s="92" t="s">
        <v>33413</v>
      </c>
      <c r="AD2023" s="92" t="e">
        <v>#N/A</v>
      </c>
      <c r="AE2023" s="92" t="s">
        <v>33414</v>
      </c>
      <c r="AF2023" s="94" t="s">
        <v>40563</v>
      </c>
      <c r="AG2023" s="92" t="s">
        <v>35</v>
      </c>
      <c r="AI2023" s="92">
        <f>LEN(B2023)</f>
        <v>4</v>
      </c>
    </row>
    <row r="2024" spans="1:35" ht="72" x14ac:dyDescent="0.3">
      <c r="B2024" s="92" t="s">
        <v>33415</v>
      </c>
      <c r="C2024" s="92" t="s">
        <v>33416</v>
      </c>
      <c r="D2024" s="92" t="s">
        <v>33417</v>
      </c>
      <c r="E2024" s="92" t="s">
        <v>33418</v>
      </c>
      <c r="F2024" s="92" t="s">
        <v>21292</v>
      </c>
      <c r="G2024" s="92" t="s">
        <v>33419</v>
      </c>
      <c r="H2024" s="92">
        <v>49</v>
      </c>
      <c r="I2024" s="92" t="s">
        <v>21294</v>
      </c>
      <c r="J2024" s="93">
        <v>9.7899999999999991</v>
      </c>
      <c r="K2024" s="92">
        <v>11226240</v>
      </c>
      <c r="L2024" s="95">
        <v>43417</v>
      </c>
      <c r="M2024" s="92">
        <v>2.8999999999999998E-3</v>
      </c>
      <c r="N2024" s="92" t="s">
        <v>24493</v>
      </c>
      <c r="O2024" s="92" t="s">
        <v>25</v>
      </c>
      <c r="P2024" s="92" t="e">
        <v>#N/A</v>
      </c>
      <c r="Q2024" s="92" t="e">
        <v>#N/A</v>
      </c>
      <c r="R2024" s="92" t="e">
        <v>#N/A</v>
      </c>
      <c r="S2024" s="92" t="s">
        <v>180</v>
      </c>
      <c r="T2024" s="92" t="e">
        <v>#N/A</v>
      </c>
      <c r="U2024" s="92" t="e">
        <v>#N/A</v>
      </c>
      <c r="V2024" s="92" t="e">
        <v>#N/A</v>
      </c>
      <c r="W2024" s="92" t="e">
        <v>#N/A</v>
      </c>
      <c r="X2024" s="92" t="e">
        <v>#N/A</v>
      </c>
      <c r="Y2024" s="92" t="e">
        <v>#N/A</v>
      </c>
      <c r="Z2024" s="92">
        <v>0</v>
      </c>
      <c r="AA2024" s="92" t="s">
        <v>21304</v>
      </c>
      <c r="AB2024" s="92" t="s">
        <v>33420</v>
      </c>
      <c r="AC2024" s="92" t="s">
        <v>33421</v>
      </c>
      <c r="AD2024" s="92" t="e">
        <v>#N/A</v>
      </c>
      <c r="AE2024" s="92" t="s">
        <v>33422</v>
      </c>
      <c r="AF2024" s="94" t="s">
        <v>39252</v>
      </c>
      <c r="AG2024" s="92" t="s">
        <v>39252</v>
      </c>
      <c r="AI2024" s="92" t="b">
        <f t="shared" si="214"/>
        <v>1</v>
      </c>
    </row>
    <row r="2025" spans="1:35" ht="72" x14ac:dyDescent="0.3">
      <c r="B2025" s="92" t="s">
        <v>33423</v>
      </c>
      <c r="C2025" s="92" t="s">
        <v>33424</v>
      </c>
      <c r="D2025" s="92" t="s">
        <v>33425</v>
      </c>
      <c r="E2025" s="92" t="s">
        <v>33426</v>
      </c>
      <c r="F2025" s="92" t="s">
        <v>21486</v>
      </c>
      <c r="G2025" s="92" t="s">
        <v>33427</v>
      </c>
      <c r="H2025" s="92">
        <v>141</v>
      </c>
      <c r="I2025" s="92" t="s">
        <v>21294</v>
      </c>
      <c r="J2025" s="93">
        <v>7.93</v>
      </c>
      <c r="K2025" s="92">
        <v>9684240</v>
      </c>
      <c r="L2025" s="95">
        <v>43417</v>
      </c>
      <c r="M2025" s="92">
        <v>2.8999999999999998E-3</v>
      </c>
      <c r="N2025" s="92" t="s">
        <v>21870</v>
      </c>
      <c r="O2025" s="92" t="s">
        <v>25</v>
      </c>
      <c r="P2025" s="92" t="e">
        <v>#N/A</v>
      </c>
      <c r="Q2025" s="92" t="e">
        <v>#N/A</v>
      </c>
      <c r="R2025" s="92" t="e">
        <v>#N/A</v>
      </c>
      <c r="S2025" s="92" t="s">
        <v>180</v>
      </c>
      <c r="T2025" s="92" t="e">
        <v>#N/A</v>
      </c>
      <c r="U2025" s="92" t="e">
        <v>#N/A</v>
      </c>
      <c r="V2025" s="92" t="e">
        <v>#N/A</v>
      </c>
      <c r="W2025" s="92" t="e">
        <v>#N/A</v>
      </c>
      <c r="X2025" s="92" t="e">
        <v>#N/A</v>
      </c>
      <c r="Y2025" s="92" t="e">
        <v>#N/A</v>
      </c>
      <c r="Z2025" s="92">
        <v>0</v>
      </c>
      <c r="AA2025" s="92" t="s">
        <v>21304</v>
      </c>
      <c r="AB2025" s="92" t="s">
        <v>33428</v>
      </c>
      <c r="AC2025" s="92" t="s">
        <v>33429</v>
      </c>
      <c r="AD2025" s="92" t="e">
        <v>#N/A</v>
      </c>
      <c r="AE2025" s="92" t="s">
        <v>33430</v>
      </c>
      <c r="AF2025" s="94" t="s">
        <v>40564</v>
      </c>
      <c r="AG2025" s="92" t="s">
        <v>35</v>
      </c>
      <c r="AI2025" s="92">
        <f t="shared" ref="AI2025:AI2027" si="215">LEN(B2025)</f>
        <v>4</v>
      </c>
    </row>
    <row r="2026" spans="1:35" ht="86.4" x14ac:dyDescent="0.3">
      <c r="B2026" s="92" t="s">
        <v>33699</v>
      </c>
      <c r="C2026" s="92" t="s">
        <v>33700</v>
      </c>
      <c r="D2026" s="92" t="s">
        <v>33701</v>
      </c>
      <c r="E2026" s="92" t="s">
        <v>33702</v>
      </c>
      <c r="F2026" s="92" t="s">
        <v>21486</v>
      </c>
      <c r="G2026" s="92" t="s">
        <v>33703</v>
      </c>
      <c r="H2026" s="92">
        <v>114340</v>
      </c>
      <c r="I2026" s="92" t="s">
        <v>21294</v>
      </c>
      <c r="J2026" s="93">
        <v>1090</v>
      </c>
      <c r="K2026" s="92">
        <v>1099267750</v>
      </c>
      <c r="L2026" s="95">
        <v>43224</v>
      </c>
      <c r="M2026" s="92">
        <v>1.5E-3</v>
      </c>
      <c r="N2026" s="92" t="s">
        <v>21712</v>
      </c>
      <c r="O2026" s="92" t="s">
        <v>75</v>
      </c>
      <c r="P2026" s="92" t="e">
        <v>#N/A</v>
      </c>
      <c r="Q2026" s="92" t="e">
        <v>#N/A</v>
      </c>
      <c r="R2026" s="92" t="e">
        <v>#N/A</v>
      </c>
      <c r="S2026" s="92" t="e">
        <v>#N/A</v>
      </c>
      <c r="T2026" s="92" t="e">
        <v>#N/A</v>
      </c>
      <c r="U2026" s="92" t="e">
        <v>#N/A</v>
      </c>
      <c r="V2026" s="92" t="e">
        <v>#N/A</v>
      </c>
      <c r="W2026" s="92" t="e">
        <v>#N/A</v>
      </c>
      <c r="X2026" s="92" t="e">
        <v>#N/A</v>
      </c>
      <c r="Y2026" s="92" t="e">
        <v>#N/A</v>
      </c>
      <c r="Z2026" s="92">
        <v>0</v>
      </c>
      <c r="AA2026" s="92" t="s">
        <v>21304</v>
      </c>
      <c r="AB2026" s="92" t="s">
        <v>33704</v>
      </c>
      <c r="AC2026" s="92" t="s">
        <v>33705</v>
      </c>
      <c r="AD2026" s="92" t="e">
        <v>#N/A</v>
      </c>
      <c r="AE2026" s="92" t="s">
        <v>33706</v>
      </c>
      <c r="AF2026" s="94" t="s">
        <v>40565</v>
      </c>
      <c r="AG2026" s="92" t="s">
        <v>35</v>
      </c>
      <c r="AI2026" s="92">
        <f t="shared" si="215"/>
        <v>4</v>
      </c>
    </row>
    <row r="2027" spans="1:35" ht="86.4" x14ac:dyDescent="0.3">
      <c r="B2027" s="92" t="s">
        <v>1413</v>
      </c>
      <c r="C2027" s="92" t="s">
        <v>28507</v>
      </c>
      <c r="D2027" s="92" t="s">
        <v>1413</v>
      </c>
      <c r="E2027" s="92" t="s">
        <v>28508</v>
      </c>
      <c r="F2027" s="92" t="s">
        <v>21292</v>
      </c>
      <c r="G2027" s="92" t="s">
        <v>28509</v>
      </c>
      <c r="H2027" s="92">
        <v>340989</v>
      </c>
      <c r="I2027" s="92" t="s">
        <v>21294</v>
      </c>
      <c r="J2027" s="93">
        <v>1450</v>
      </c>
      <c r="K2027" s="92">
        <v>1563087500</v>
      </c>
      <c r="L2027" s="95">
        <v>40710</v>
      </c>
      <c r="M2027" s="92">
        <v>5.5999999999999999E-3</v>
      </c>
      <c r="N2027" s="92" t="s">
        <v>21673</v>
      </c>
      <c r="O2027" s="92" t="s">
        <v>75</v>
      </c>
      <c r="P2027" s="92" t="s">
        <v>118</v>
      </c>
      <c r="Q2027" s="92" t="s">
        <v>77</v>
      </c>
      <c r="R2027" s="92" t="s">
        <v>26</v>
      </c>
      <c r="S2027" s="92" t="s">
        <v>24</v>
      </c>
      <c r="T2027" s="92" t="s">
        <v>30</v>
      </c>
      <c r="U2027" s="92" t="s">
        <v>259</v>
      </c>
      <c r="V2027" s="92" t="s">
        <v>24</v>
      </c>
      <c r="W2027" s="92" t="s">
        <v>24</v>
      </c>
      <c r="X2027" s="92" t="s">
        <v>32</v>
      </c>
      <c r="Y2027" s="92" t="s">
        <v>24</v>
      </c>
      <c r="Z2027" s="92">
        <v>302</v>
      </c>
      <c r="AA2027" s="92" t="s">
        <v>21297</v>
      </c>
      <c r="AB2027" s="92" t="s">
        <v>28510</v>
      </c>
      <c r="AC2027" s="92" t="s">
        <v>28511</v>
      </c>
      <c r="AD2027" s="92" t="s">
        <v>1414</v>
      </c>
      <c r="AE2027" s="92" t="s">
        <v>28512</v>
      </c>
      <c r="AF2027" s="94" t="s">
        <v>40566</v>
      </c>
      <c r="AG2027" s="92" t="s">
        <v>35</v>
      </c>
      <c r="AI2027" s="92">
        <f t="shared" si="215"/>
        <v>3</v>
      </c>
    </row>
    <row r="2028" spans="1:35" x14ac:dyDescent="0.3">
      <c r="A2028" s="96" t="s">
        <v>38562</v>
      </c>
      <c r="B2028" s="96" t="s">
        <v>2806</v>
      </c>
      <c r="C2028" s="96" t="s">
        <v>2807</v>
      </c>
      <c r="D2028" s="96"/>
      <c r="E2028" s="96"/>
      <c r="F2028" s="96"/>
      <c r="G2028" s="96"/>
      <c r="H2028" s="96"/>
      <c r="I2028" s="96"/>
      <c r="J2028" s="97"/>
      <c r="K2028" s="96"/>
      <c r="L2028" s="96"/>
      <c r="M2028" s="96"/>
      <c r="N2028" s="96"/>
      <c r="O2028" s="96" t="s">
        <v>75</v>
      </c>
      <c r="P2028" s="96" t="s">
        <v>99</v>
      </c>
      <c r="Q2028" s="96" t="s">
        <v>77</v>
      </c>
      <c r="R2028" s="96" t="s">
        <v>26</v>
      </c>
      <c r="S2028" s="96" t="s">
        <v>24</v>
      </c>
      <c r="T2028" s="96" t="s">
        <v>30</v>
      </c>
      <c r="U2028" s="96" t="s">
        <v>259</v>
      </c>
      <c r="V2028" s="96" t="s">
        <v>24</v>
      </c>
      <c r="W2028" s="96" t="s">
        <v>24</v>
      </c>
      <c r="X2028" s="96" t="s">
        <v>32</v>
      </c>
      <c r="Y2028" s="96" t="s">
        <v>24</v>
      </c>
      <c r="Z2028" s="96"/>
      <c r="AA2028" s="96"/>
      <c r="AB2028" s="96"/>
      <c r="AC2028" s="96"/>
      <c r="AD2028" s="96" t="s">
        <v>2808</v>
      </c>
      <c r="AE2028" s="96"/>
      <c r="AF2028" s="98" t="s">
        <v>37</v>
      </c>
      <c r="AG2028" s="96" t="s">
        <v>24</v>
      </c>
    </row>
    <row r="2029" spans="1:35" ht="100.8" x14ac:dyDescent="0.3">
      <c r="B2029" s="92" t="s">
        <v>2695</v>
      </c>
      <c r="C2029" s="92" t="s">
        <v>36244</v>
      </c>
      <c r="D2029" s="92" t="s">
        <v>36245</v>
      </c>
      <c r="E2029" s="92" t="s">
        <v>36246</v>
      </c>
      <c r="F2029" s="92" t="s">
        <v>21292</v>
      </c>
      <c r="G2029" s="92" t="s">
        <v>36247</v>
      </c>
      <c r="H2029" s="92">
        <v>37018</v>
      </c>
      <c r="I2029" s="92" t="s">
        <v>21294</v>
      </c>
      <c r="J2029" s="93">
        <v>659.3</v>
      </c>
      <c r="K2029" s="92">
        <v>658750400</v>
      </c>
      <c r="L2029" s="95">
        <v>40045</v>
      </c>
      <c r="M2029" s="92">
        <v>2E-3</v>
      </c>
      <c r="N2029" s="92" t="s">
        <v>27889</v>
      </c>
      <c r="O2029" s="92" t="s">
        <v>75</v>
      </c>
      <c r="P2029" s="92" t="s">
        <v>1316</v>
      </c>
      <c r="Q2029" s="92" t="s">
        <v>77</v>
      </c>
      <c r="R2029" s="92" t="s">
        <v>26</v>
      </c>
      <c r="S2029" s="92" t="s">
        <v>24</v>
      </c>
      <c r="T2029" s="92" t="s">
        <v>30</v>
      </c>
      <c r="U2029" s="92" t="s">
        <v>259</v>
      </c>
      <c r="V2029" s="92" t="s">
        <v>24</v>
      </c>
      <c r="W2029" s="92" t="s">
        <v>24</v>
      </c>
      <c r="X2029" s="92" t="s">
        <v>32</v>
      </c>
      <c r="Y2029" s="92" t="s">
        <v>24</v>
      </c>
      <c r="Z2029" s="92">
        <v>16</v>
      </c>
      <c r="AA2029" s="92" t="s">
        <v>21297</v>
      </c>
      <c r="AB2029" s="92" t="s">
        <v>36248</v>
      </c>
      <c r="AC2029" s="92" t="s">
        <v>36249</v>
      </c>
      <c r="AD2029" s="92" t="s">
        <v>2696</v>
      </c>
      <c r="AE2029" s="92" t="s">
        <v>36250</v>
      </c>
      <c r="AF2029" s="94" t="s">
        <v>40567</v>
      </c>
      <c r="AG2029" s="92" t="s">
        <v>35</v>
      </c>
      <c r="AI2029" s="92">
        <f t="shared" ref="AI2029:AI2030" si="216">LEN(B2029)</f>
        <v>4</v>
      </c>
    </row>
    <row r="2030" spans="1:35" ht="115.2" x14ac:dyDescent="0.3">
      <c r="B2030" s="92" t="s">
        <v>1882</v>
      </c>
      <c r="C2030" s="92" t="s">
        <v>31732</v>
      </c>
      <c r="D2030" s="92" t="s">
        <v>31733</v>
      </c>
      <c r="E2030" s="92" t="s">
        <v>31734</v>
      </c>
      <c r="F2030" s="92" t="s">
        <v>21292</v>
      </c>
      <c r="G2030" s="92" t="s">
        <v>31735</v>
      </c>
      <c r="H2030" s="92">
        <v>76964</v>
      </c>
      <c r="I2030" s="92" t="s">
        <v>21294</v>
      </c>
      <c r="J2030" s="93">
        <v>588.46</v>
      </c>
      <c r="K2030" s="92">
        <v>591507000</v>
      </c>
      <c r="L2030" s="95">
        <v>39881</v>
      </c>
      <c r="M2030" s="92">
        <v>2E-3</v>
      </c>
      <c r="N2030" s="92" t="s">
        <v>27889</v>
      </c>
      <c r="O2030" s="92" t="s">
        <v>75</v>
      </c>
      <c r="P2030" s="92" t="s">
        <v>1316</v>
      </c>
      <c r="Q2030" s="92" t="s">
        <v>77</v>
      </c>
      <c r="R2030" s="92" t="s">
        <v>26</v>
      </c>
      <c r="S2030" s="92" t="s">
        <v>24</v>
      </c>
      <c r="T2030" s="92" t="s">
        <v>30</v>
      </c>
      <c r="U2030" s="92" t="s">
        <v>4</v>
      </c>
      <c r="V2030" s="92" t="s">
        <v>24</v>
      </c>
      <c r="W2030" s="92" t="s">
        <v>24</v>
      </c>
      <c r="X2030" s="92" t="s">
        <v>32</v>
      </c>
      <c r="Y2030" s="92" t="s">
        <v>24</v>
      </c>
      <c r="Z2030" s="92">
        <v>12</v>
      </c>
      <c r="AA2030" s="92" t="s">
        <v>21297</v>
      </c>
      <c r="AB2030" s="92" t="s">
        <v>31736</v>
      </c>
      <c r="AC2030" s="92" t="s">
        <v>31737</v>
      </c>
      <c r="AD2030" s="92" t="s">
        <v>1883</v>
      </c>
      <c r="AE2030" s="92" t="s">
        <v>31738</v>
      </c>
      <c r="AF2030" s="94" t="s">
        <v>40568</v>
      </c>
      <c r="AG2030" s="92" t="s">
        <v>35</v>
      </c>
      <c r="AI2030" s="92">
        <f t="shared" si="216"/>
        <v>4</v>
      </c>
    </row>
    <row r="2031" spans="1:35" x14ac:dyDescent="0.3">
      <c r="A2031" s="96" t="s">
        <v>38562</v>
      </c>
      <c r="B2031" s="96" t="s">
        <v>3269</v>
      </c>
      <c r="C2031" s="96" t="s">
        <v>3270</v>
      </c>
      <c r="D2031" s="96"/>
      <c r="E2031" s="96"/>
      <c r="F2031" s="96"/>
      <c r="G2031" s="96"/>
      <c r="H2031" s="96"/>
      <c r="I2031" s="96"/>
      <c r="J2031" s="97"/>
      <c r="K2031" s="96"/>
      <c r="L2031" s="96"/>
      <c r="M2031" s="96"/>
      <c r="N2031" s="96"/>
      <c r="O2031" s="96" t="s">
        <v>75</v>
      </c>
      <c r="P2031" s="96" t="s">
        <v>99</v>
      </c>
      <c r="Q2031" s="96" t="s">
        <v>77</v>
      </c>
      <c r="R2031" s="96" t="s">
        <v>26</v>
      </c>
      <c r="S2031" s="96" t="s">
        <v>24</v>
      </c>
      <c r="T2031" s="96" t="s">
        <v>30</v>
      </c>
      <c r="U2031" s="96" t="s">
        <v>4</v>
      </c>
      <c r="V2031" s="96" t="s">
        <v>24</v>
      </c>
      <c r="W2031" s="96" t="s">
        <v>24</v>
      </c>
      <c r="X2031" s="96" t="s">
        <v>32</v>
      </c>
      <c r="Y2031" s="96" t="s">
        <v>24</v>
      </c>
      <c r="Z2031" s="96"/>
      <c r="AA2031" s="96"/>
      <c r="AB2031" s="96"/>
      <c r="AC2031" s="96"/>
      <c r="AD2031" s="96" t="s">
        <v>3271</v>
      </c>
      <c r="AE2031" s="96"/>
      <c r="AF2031" s="98" t="s">
        <v>37</v>
      </c>
      <c r="AG2031" s="96" t="s">
        <v>24</v>
      </c>
    </row>
    <row r="2032" spans="1:35" x14ac:dyDescent="0.3">
      <c r="A2032" s="96" t="s">
        <v>38562</v>
      </c>
      <c r="B2032" s="96" t="s">
        <v>1058</v>
      </c>
      <c r="C2032" s="96" t="s">
        <v>1059</v>
      </c>
      <c r="D2032" s="96"/>
      <c r="E2032" s="96"/>
      <c r="F2032" s="96"/>
      <c r="G2032" s="96"/>
      <c r="H2032" s="96"/>
      <c r="I2032" s="96"/>
      <c r="J2032" s="97"/>
      <c r="K2032" s="96"/>
      <c r="L2032" s="96"/>
      <c r="M2032" s="96"/>
      <c r="N2032" s="96"/>
      <c r="O2032" s="96" t="s">
        <v>75</v>
      </c>
      <c r="P2032" s="96" t="s">
        <v>99</v>
      </c>
      <c r="Q2032" s="96" t="s">
        <v>77</v>
      </c>
      <c r="R2032" s="96" t="s">
        <v>26</v>
      </c>
      <c r="S2032" s="96" t="s">
        <v>24</v>
      </c>
      <c r="T2032" s="96" t="s">
        <v>30</v>
      </c>
      <c r="U2032" s="96" t="s">
        <v>100</v>
      </c>
      <c r="V2032" s="96" t="s">
        <v>24</v>
      </c>
      <c r="W2032" s="96" t="s">
        <v>24</v>
      </c>
      <c r="X2032" s="96" t="s">
        <v>32</v>
      </c>
      <c r="Y2032" s="96" t="s">
        <v>24</v>
      </c>
      <c r="Z2032" s="96"/>
      <c r="AA2032" s="96"/>
      <c r="AB2032" s="96"/>
      <c r="AC2032" s="96"/>
      <c r="AD2032" s="96" t="s">
        <v>1060</v>
      </c>
      <c r="AE2032" s="96"/>
      <c r="AF2032" s="98" t="s">
        <v>37</v>
      </c>
      <c r="AG2032" s="96" t="s">
        <v>24</v>
      </c>
    </row>
    <row r="2033" spans="1:35" x14ac:dyDescent="0.3">
      <c r="A2033" s="96" t="s">
        <v>38562</v>
      </c>
      <c r="B2033" s="96" t="s">
        <v>2746</v>
      </c>
      <c r="C2033" s="96" t="s">
        <v>2747</v>
      </c>
      <c r="D2033" s="96"/>
      <c r="E2033" s="96"/>
      <c r="F2033" s="96"/>
      <c r="G2033" s="96"/>
      <c r="H2033" s="96"/>
      <c r="I2033" s="96"/>
      <c r="J2033" s="97"/>
      <c r="K2033" s="96"/>
      <c r="L2033" s="96"/>
      <c r="M2033" s="96"/>
      <c r="N2033" s="96"/>
      <c r="O2033" s="96" t="s">
        <v>75</v>
      </c>
      <c r="P2033" s="96" t="s">
        <v>99</v>
      </c>
      <c r="Q2033" s="96" t="s">
        <v>77</v>
      </c>
      <c r="R2033" s="96" t="s">
        <v>26</v>
      </c>
      <c r="S2033" s="96" t="s">
        <v>24</v>
      </c>
      <c r="T2033" s="96" t="s">
        <v>30</v>
      </c>
      <c r="U2033" s="96" t="s">
        <v>100</v>
      </c>
      <c r="V2033" s="96" t="s">
        <v>24</v>
      </c>
      <c r="W2033" s="96" t="s">
        <v>24</v>
      </c>
      <c r="X2033" s="96" t="s">
        <v>32</v>
      </c>
      <c r="Y2033" s="96" t="s">
        <v>24</v>
      </c>
      <c r="Z2033" s="96"/>
      <c r="AA2033" s="96"/>
      <c r="AB2033" s="96"/>
      <c r="AC2033" s="96"/>
      <c r="AD2033" s="96" t="s">
        <v>2748</v>
      </c>
      <c r="AE2033" s="96"/>
      <c r="AF2033" s="98" t="s">
        <v>37</v>
      </c>
      <c r="AG2033" s="96" t="s">
        <v>24</v>
      </c>
    </row>
    <row r="2034" spans="1:35" ht="172.8" x14ac:dyDescent="0.3">
      <c r="B2034" s="92" t="s">
        <v>230</v>
      </c>
      <c r="C2034" s="92" t="s">
        <v>22563</v>
      </c>
      <c r="D2034" s="92" t="s">
        <v>22564</v>
      </c>
      <c r="E2034" s="92" t="s">
        <v>22565</v>
      </c>
      <c r="F2034" s="92" t="s">
        <v>21292</v>
      </c>
      <c r="G2034" s="92" t="s">
        <v>22566</v>
      </c>
      <c r="H2034" s="92">
        <v>205746</v>
      </c>
      <c r="I2034" s="92" t="s">
        <v>21294</v>
      </c>
      <c r="J2034" s="93">
        <v>3850</v>
      </c>
      <c r="K2034" s="92">
        <v>3934919900</v>
      </c>
      <c r="L2034" s="95">
        <v>40968</v>
      </c>
      <c r="M2034" s="92">
        <v>7.3000000000000001E-3</v>
      </c>
      <c r="N2034" s="92" t="s">
        <v>21502</v>
      </c>
      <c r="O2034" s="92" t="s">
        <v>75</v>
      </c>
      <c r="P2034" s="92" t="s">
        <v>76</v>
      </c>
      <c r="Q2034" s="92" t="s">
        <v>77</v>
      </c>
      <c r="R2034" s="92" t="s">
        <v>26</v>
      </c>
      <c r="S2034" s="92" t="s">
        <v>24</v>
      </c>
      <c r="T2034" s="92" t="s">
        <v>30</v>
      </c>
      <c r="U2034" s="92" t="s">
        <v>78</v>
      </c>
      <c r="V2034" s="92" t="s">
        <v>24</v>
      </c>
      <c r="W2034" s="92" t="s">
        <v>24</v>
      </c>
      <c r="X2034" s="92" t="s">
        <v>32</v>
      </c>
      <c r="Y2034" s="92" t="s">
        <v>24</v>
      </c>
      <c r="Z2034" s="92">
        <v>998</v>
      </c>
      <c r="AA2034" s="92" t="s">
        <v>21304</v>
      </c>
      <c r="AB2034" s="92" t="s">
        <v>22567</v>
      </c>
      <c r="AC2034" s="92" t="s">
        <v>22568</v>
      </c>
      <c r="AD2034" s="92" t="s">
        <v>231</v>
      </c>
      <c r="AE2034" s="92" t="s">
        <v>22569</v>
      </c>
      <c r="AF2034" s="94" t="s">
        <v>39772</v>
      </c>
      <c r="AG2034" s="92" t="s">
        <v>39772</v>
      </c>
      <c r="AI2034" s="92" t="b">
        <f t="shared" ref="AI2034:AI2038" si="217">IF(LEN(B2034)=4,LEFT(AF2034,4),LEFT(AF2034,3))=B2034</f>
        <v>1</v>
      </c>
    </row>
    <row r="2035" spans="1:35" ht="100.8" x14ac:dyDescent="0.3">
      <c r="B2035" s="92" t="s">
        <v>2760</v>
      </c>
      <c r="C2035" s="92" t="s">
        <v>36712</v>
      </c>
      <c r="D2035" s="92" t="s">
        <v>36713</v>
      </c>
      <c r="E2035" s="92" t="s">
        <v>36714</v>
      </c>
      <c r="F2035" s="92" t="s">
        <v>21486</v>
      </c>
      <c r="G2035" s="92" t="s">
        <v>36715</v>
      </c>
      <c r="H2035" s="92">
        <v>14073</v>
      </c>
      <c r="I2035" s="92" t="s">
        <v>21294</v>
      </c>
      <c r="J2035" s="93">
        <v>111.06</v>
      </c>
      <c r="K2035" s="92">
        <v>111312006</v>
      </c>
      <c r="L2035" s="95">
        <v>39881</v>
      </c>
      <c r="M2035" s="92">
        <v>2E-3</v>
      </c>
      <c r="N2035" s="92" t="s">
        <v>27889</v>
      </c>
      <c r="O2035" s="92" t="s">
        <v>75</v>
      </c>
      <c r="P2035" s="92" t="s">
        <v>1316</v>
      </c>
      <c r="Q2035" s="92" t="s">
        <v>77</v>
      </c>
      <c r="R2035" s="92" t="s">
        <v>26</v>
      </c>
      <c r="S2035" s="92" t="s">
        <v>24</v>
      </c>
      <c r="T2035" s="92" t="s">
        <v>30</v>
      </c>
      <c r="U2035" s="92" t="s">
        <v>78</v>
      </c>
      <c r="V2035" s="92" t="s">
        <v>24</v>
      </c>
      <c r="W2035" s="92" t="s">
        <v>24</v>
      </c>
      <c r="X2035" s="92" t="s">
        <v>32</v>
      </c>
      <c r="Y2035" s="92" t="s">
        <v>24</v>
      </c>
      <c r="Z2035" s="92">
        <v>27</v>
      </c>
      <c r="AA2035" s="92" t="s">
        <v>21297</v>
      </c>
      <c r="AB2035" s="92" t="s">
        <v>36716</v>
      </c>
      <c r="AC2035" s="92" t="s">
        <v>36717</v>
      </c>
      <c r="AD2035" s="92" t="s">
        <v>2761</v>
      </c>
      <c r="AE2035" s="92" t="s">
        <v>36718</v>
      </c>
      <c r="AF2035" s="94" t="s">
        <v>39773</v>
      </c>
      <c r="AG2035" s="92" t="s">
        <v>39773</v>
      </c>
      <c r="AI2035" s="92" t="b">
        <f t="shared" si="217"/>
        <v>1</v>
      </c>
    </row>
    <row r="2036" spans="1:35" ht="115.2" x14ac:dyDescent="0.3">
      <c r="B2036" s="92" t="s">
        <v>5106</v>
      </c>
      <c r="C2036" s="92" t="s">
        <v>31534</v>
      </c>
      <c r="D2036" s="92" t="s">
        <v>31535</v>
      </c>
      <c r="E2036" s="92" t="s">
        <v>31536</v>
      </c>
      <c r="F2036" s="92" t="s">
        <v>21292</v>
      </c>
      <c r="G2036" s="92" t="s">
        <v>31537</v>
      </c>
      <c r="H2036" s="92">
        <v>57464</v>
      </c>
      <c r="I2036" s="92" t="s">
        <v>21294</v>
      </c>
      <c r="J2036" s="93">
        <v>695.73</v>
      </c>
      <c r="K2036" s="92">
        <v>707324800</v>
      </c>
      <c r="L2036" s="95">
        <v>41661</v>
      </c>
      <c r="M2036" s="92">
        <v>7.9000000000000008E-3</v>
      </c>
      <c r="N2036" s="92" t="s">
        <v>289</v>
      </c>
      <c r="O2036" s="92" t="s">
        <v>75</v>
      </c>
      <c r="P2036" s="92" t="s">
        <v>76</v>
      </c>
      <c r="Q2036" s="92" t="s">
        <v>43</v>
      </c>
      <c r="R2036" s="92" t="s">
        <v>28</v>
      </c>
      <c r="S2036" s="92" t="s">
        <v>24</v>
      </c>
      <c r="T2036" s="92" t="s">
        <v>35</v>
      </c>
      <c r="U2036" s="92" t="s">
        <v>259</v>
      </c>
      <c r="V2036" s="92" t="s">
        <v>24</v>
      </c>
      <c r="W2036" s="92" t="s">
        <v>18</v>
      </c>
      <c r="X2036" s="92" t="s">
        <v>32</v>
      </c>
      <c r="Y2036" s="92" t="s">
        <v>24</v>
      </c>
      <c r="Z2036" s="92">
        <v>673</v>
      </c>
      <c r="AA2036" s="92" t="s">
        <v>21304</v>
      </c>
      <c r="AB2036" s="92" t="s">
        <v>31538</v>
      </c>
      <c r="AC2036" s="92" t="s">
        <v>31539</v>
      </c>
      <c r="AD2036" s="92" t="s">
        <v>35</v>
      </c>
      <c r="AE2036" s="92" t="s">
        <v>31540</v>
      </c>
      <c r="AF2036" s="94" t="s">
        <v>39774</v>
      </c>
      <c r="AG2036" s="92" t="s">
        <v>39774</v>
      </c>
      <c r="AI2036" s="92" t="b">
        <f t="shared" si="217"/>
        <v>1</v>
      </c>
    </row>
    <row r="2037" spans="1:35" ht="115.2" x14ac:dyDescent="0.3">
      <c r="B2037" s="92" t="s">
        <v>1936</v>
      </c>
      <c r="C2037" s="92" t="s">
        <v>31951</v>
      </c>
      <c r="D2037" s="92" t="s">
        <v>31952</v>
      </c>
      <c r="E2037" s="92" t="s">
        <v>31953</v>
      </c>
      <c r="F2037" s="92" t="s">
        <v>21292</v>
      </c>
      <c r="G2037" s="92" t="s">
        <v>31954</v>
      </c>
      <c r="H2037" s="92">
        <v>1078895</v>
      </c>
      <c r="I2037" s="92" t="s">
        <v>21294</v>
      </c>
      <c r="J2037" s="93">
        <v>14450</v>
      </c>
      <c r="K2037" s="92">
        <v>14453002900</v>
      </c>
      <c r="L2037" s="95">
        <v>40133</v>
      </c>
      <c r="M2037" s="92">
        <v>3.5999999999999999E-3</v>
      </c>
      <c r="N2037" s="92" t="s">
        <v>21712</v>
      </c>
      <c r="O2037" s="92" t="s">
        <v>75</v>
      </c>
      <c r="P2037" s="92" t="s">
        <v>1309</v>
      </c>
      <c r="Q2037" s="92" t="s">
        <v>77</v>
      </c>
      <c r="R2037" s="92" t="s">
        <v>26</v>
      </c>
      <c r="S2037" s="92" t="s">
        <v>24</v>
      </c>
      <c r="T2037" s="92" t="s">
        <v>30</v>
      </c>
      <c r="U2037" s="92" t="s">
        <v>198</v>
      </c>
      <c r="V2037" s="92" t="s">
        <v>24</v>
      </c>
      <c r="W2037" s="92" t="s">
        <v>24</v>
      </c>
      <c r="X2037" s="92" t="s">
        <v>32</v>
      </c>
      <c r="Y2037" s="92" t="s">
        <v>24</v>
      </c>
      <c r="Z2037" s="92">
        <v>786</v>
      </c>
      <c r="AA2037" s="92" t="s">
        <v>21304</v>
      </c>
      <c r="AB2037" s="92" t="s">
        <v>31955</v>
      </c>
      <c r="AC2037" s="92" t="s">
        <v>31956</v>
      </c>
      <c r="AD2037" s="92" t="s">
        <v>1937</v>
      </c>
      <c r="AE2037" s="92" t="s">
        <v>31957</v>
      </c>
      <c r="AF2037" s="94" t="s">
        <v>39775</v>
      </c>
      <c r="AG2037" s="92" t="s">
        <v>39775</v>
      </c>
      <c r="AI2037" s="92" t="b">
        <f t="shared" si="217"/>
        <v>1</v>
      </c>
    </row>
    <row r="2038" spans="1:35" ht="187.2" x14ac:dyDescent="0.3">
      <c r="B2038" s="92" t="s">
        <v>25147</v>
      </c>
      <c r="C2038" s="92" t="s">
        <v>25148</v>
      </c>
      <c r="D2038" s="92" t="s">
        <v>25149</v>
      </c>
      <c r="E2038" s="92" t="s">
        <v>25150</v>
      </c>
      <c r="F2038" s="92" t="s">
        <v>21292</v>
      </c>
      <c r="G2038" s="92" t="s">
        <v>25151</v>
      </c>
      <c r="H2038" s="92">
        <v>7826</v>
      </c>
      <c r="I2038" s="92" t="s">
        <v>21294</v>
      </c>
      <c r="J2038" s="93">
        <v>133.09</v>
      </c>
      <c r="K2038" s="92">
        <v>133095600</v>
      </c>
      <c r="L2038" s="95">
        <v>43750</v>
      </c>
      <c r="M2038" s="92">
        <v>2.3999999999999998E-3</v>
      </c>
      <c r="N2038" s="92" t="s">
        <v>21712</v>
      </c>
      <c r="O2038" s="92" t="s">
        <v>75</v>
      </c>
      <c r="P2038" s="92" t="e">
        <v>#N/A</v>
      </c>
      <c r="Q2038" s="92" t="e">
        <v>#N/A</v>
      </c>
      <c r="R2038" s="92" t="e">
        <v>#N/A</v>
      </c>
      <c r="S2038" s="92" t="e">
        <v>#N/A</v>
      </c>
      <c r="T2038" s="92" t="e">
        <v>#N/A</v>
      </c>
      <c r="U2038" s="92" t="e">
        <v>#N/A</v>
      </c>
      <c r="V2038" s="92" t="e">
        <v>#N/A</v>
      </c>
      <c r="W2038" s="92" t="e">
        <v>#N/A</v>
      </c>
      <c r="X2038" s="92" t="e">
        <v>#N/A</v>
      </c>
      <c r="Y2038" s="92" t="e">
        <v>#N/A</v>
      </c>
      <c r="Z2038" s="92">
        <v>0</v>
      </c>
      <c r="AA2038" s="92" t="s">
        <v>21304</v>
      </c>
      <c r="AB2038" s="92" t="s">
        <v>25152</v>
      </c>
      <c r="AC2038" s="92" t="s">
        <v>25153</v>
      </c>
      <c r="AD2038" s="92" t="e">
        <v>#N/A</v>
      </c>
      <c r="AE2038" s="92" t="s">
        <v>25154</v>
      </c>
      <c r="AF2038" s="94" t="s">
        <v>39776</v>
      </c>
      <c r="AG2038" s="92" t="s">
        <v>39776</v>
      </c>
      <c r="AI2038" s="92" t="b">
        <f t="shared" si="217"/>
        <v>1</v>
      </c>
    </row>
    <row r="2039" spans="1:35" ht="57.6" x14ac:dyDescent="0.3">
      <c r="A2039" s="96" t="s">
        <v>38562</v>
      </c>
      <c r="B2039" s="96" t="s">
        <v>3573</v>
      </c>
      <c r="C2039" s="96" t="s">
        <v>3574</v>
      </c>
      <c r="D2039" s="96"/>
      <c r="E2039" s="96"/>
      <c r="F2039" s="96"/>
      <c r="G2039" s="96"/>
      <c r="H2039" s="96"/>
      <c r="I2039" s="96"/>
      <c r="J2039" s="97"/>
      <c r="K2039" s="96"/>
      <c r="L2039" s="96"/>
      <c r="M2039" s="96"/>
      <c r="N2039" s="96"/>
      <c r="O2039" s="96" t="s">
        <v>151</v>
      </c>
      <c r="P2039" s="96" t="s">
        <v>3</v>
      </c>
      <c r="Q2039" s="96" t="s">
        <v>43</v>
      </c>
      <c r="R2039" s="96" t="s">
        <v>28</v>
      </c>
      <c r="S2039" s="96" t="s">
        <v>24</v>
      </c>
      <c r="T2039" s="96" t="s">
        <v>30</v>
      </c>
      <c r="U2039" s="96" t="s">
        <v>24</v>
      </c>
      <c r="V2039" s="96" t="s">
        <v>24</v>
      </c>
      <c r="W2039" s="96" t="s">
        <v>24</v>
      </c>
      <c r="X2039" s="96" t="s">
        <v>32</v>
      </c>
      <c r="Y2039" s="96" t="s">
        <v>24</v>
      </c>
      <c r="Z2039" s="96"/>
      <c r="AA2039" s="96"/>
      <c r="AB2039" s="96"/>
      <c r="AC2039" s="96"/>
      <c r="AD2039" s="96" t="s">
        <v>3576</v>
      </c>
      <c r="AE2039" s="96"/>
      <c r="AF2039" s="98" t="s">
        <v>3575</v>
      </c>
      <c r="AG2039" s="96" t="s">
        <v>24</v>
      </c>
    </row>
    <row r="2040" spans="1:35" x14ac:dyDescent="0.3">
      <c r="A2040" s="96" t="s">
        <v>38562</v>
      </c>
      <c r="B2040" s="96" t="s">
        <v>1523</v>
      </c>
      <c r="C2040" s="96" t="s">
        <v>1524</v>
      </c>
      <c r="D2040" s="96"/>
      <c r="E2040" s="96"/>
      <c r="F2040" s="96"/>
      <c r="G2040" s="96"/>
      <c r="H2040" s="96"/>
      <c r="I2040" s="96"/>
      <c r="J2040" s="97"/>
      <c r="K2040" s="96"/>
      <c r="L2040" s="96"/>
      <c r="M2040" s="96"/>
      <c r="N2040" s="96"/>
      <c r="O2040" s="96" t="s">
        <v>75</v>
      </c>
      <c r="P2040" s="96" t="s">
        <v>1316</v>
      </c>
      <c r="Q2040" s="96" t="s">
        <v>27</v>
      </c>
      <c r="R2040" s="96" t="s">
        <v>28</v>
      </c>
      <c r="S2040" s="96" t="s">
        <v>24</v>
      </c>
      <c r="T2040" s="96" t="s">
        <v>30</v>
      </c>
      <c r="U2040" s="96" t="s">
        <v>78</v>
      </c>
      <c r="V2040" s="96" t="s">
        <v>24</v>
      </c>
      <c r="W2040" s="96" t="s">
        <v>24</v>
      </c>
      <c r="X2040" s="96" t="s">
        <v>32</v>
      </c>
      <c r="Y2040" s="96" t="s">
        <v>24</v>
      </c>
      <c r="Z2040" s="96"/>
      <c r="AA2040" s="96"/>
      <c r="AB2040" s="96"/>
      <c r="AC2040" s="96"/>
      <c r="AD2040" s="96" t="s">
        <v>1525</v>
      </c>
      <c r="AE2040" s="96"/>
      <c r="AF2040" s="98" t="s">
        <v>37</v>
      </c>
      <c r="AG2040" s="96" t="s">
        <v>24</v>
      </c>
    </row>
    <row r="2041" spans="1:35" ht="115.2" x14ac:dyDescent="0.3">
      <c r="B2041" s="92" t="s">
        <v>1983</v>
      </c>
      <c r="C2041" s="92" t="s">
        <v>32160</v>
      </c>
      <c r="D2041" s="92" t="s">
        <v>32161</v>
      </c>
      <c r="E2041" s="92" t="s">
        <v>32162</v>
      </c>
      <c r="F2041" s="92" t="s">
        <v>21292</v>
      </c>
      <c r="G2041" s="92" t="s">
        <v>32163</v>
      </c>
      <c r="H2041" s="92">
        <v>34709</v>
      </c>
      <c r="I2041" s="92" t="s">
        <v>21294</v>
      </c>
      <c r="J2041" s="93">
        <v>532.37</v>
      </c>
      <c r="K2041" s="92">
        <v>554920800</v>
      </c>
      <c r="L2041" s="95">
        <v>40147</v>
      </c>
      <c r="M2041" s="92">
        <v>3.5000000000000001E-3</v>
      </c>
      <c r="N2041" s="92" t="s">
        <v>25570</v>
      </c>
      <c r="O2041" s="92" t="s">
        <v>75</v>
      </c>
      <c r="P2041" s="92" t="s">
        <v>154</v>
      </c>
      <c r="Q2041" s="92" t="s">
        <v>77</v>
      </c>
      <c r="R2041" s="92" t="s">
        <v>26</v>
      </c>
      <c r="S2041" s="92" t="s">
        <v>24</v>
      </c>
      <c r="T2041" s="92" t="s">
        <v>30</v>
      </c>
      <c r="U2041" s="92" t="s">
        <v>100</v>
      </c>
      <c r="V2041" s="92" t="s">
        <v>24</v>
      </c>
      <c r="W2041" s="92" t="s">
        <v>24</v>
      </c>
      <c r="X2041" s="92" t="s">
        <v>32</v>
      </c>
      <c r="Y2041" s="92" t="s">
        <v>24</v>
      </c>
      <c r="Z2041" s="92">
        <v>243</v>
      </c>
      <c r="AA2041" s="92" t="s">
        <v>21304</v>
      </c>
      <c r="AB2041" s="92" t="s">
        <v>32164</v>
      </c>
      <c r="AC2041" s="92" t="s">
        <v>32165</v>
      </c>
      <c r="AD2041" s="92" t="s">
        <v>1984</v>
      </c>
      <c r="AE2041" s="92" t="s">
        <v>32166</v>
      </c>
      <c r="AF2041" s="94" t="s">
        <v>39777</v>
      </c>
      <c r="AG2041" s="92" t="s">
        <v>39777</v>
      </c>
      <c r="AI2041" s="92" t="b">
        <f t="shared" ref="AI2041:AI2048" si="218">IF(LEN(B2041)=4,LEFT(AF2041,4),LEFT(AF2041,3))=B2041</f>
        <v>1</v>
      </c>
    </row>
    <row r="2042" spans="1:35" ht="144" x14ac:dyDescent="0.3">
      <c r="B2042" s="92" t="s">
        <v>390</v>
      </c>
      <c r="C2042" s="92" t="s">
        <v>23494</v>
      </c>
      <c r="D2042" s="92" t="s">
        <v>23495</v>
      </c>
      <c r="E2042" s="92" t="s">
        <v>23496</v>
      </c>
      <c r="F2042" s="92" t="s">
        <v>21292</v>
      </c>
      <c r="G2042" s="92" t="s">
        <v>23497</v>
      </c>
      <c r="H2042" s="92">
        <v>45992</v>
      </c>
      <c r="I2042" s="92" t="s">
        <v>21294</v>
      </c>
      <c r="J2042" s="93">
        <v>808.59</v>
      </c>
      <c r="K2042" s="92">
        <v>821846400</v>
      </c>
      <c r="L2042" s="95">
        <v>40441</v>
      </c>
      <c r="M2042" s="92">
        <v>2E-3</v>
      </c>
      <c r="N2042" s="92" t="s">
        <v>3932</v>
      </c>
      <c r="O2042" s="92" t="s">
        <v>75</v>
      </c>
      <c r="P2042" s="92" t="s">
        <v>258</v>
      </c>
      <c r="Q2042" s="92" t="s">
        <v>77</v>
      </c>
      <c r="R2042" s="92" t="s">
        <v>26</v>
      </c>
      <c r="S2042" s="92" t="s">
        <v>24</v>
      </c>
      <c r="T2042" s="92" t="s">
        <v>30</v>
      </c>
      <c r="U2042" s="92" t="s">
        <v>78</v>
      </c>
      <c r="V2042" s="92" t="s">
        <v>24</v>
      </c>
      <c r="W2042" s="92" t="s">
        <v>24</v>
      </c>
      <c r="X2042" s="92" t="s">
        <v>32</v>
      </c>
      <c r="Y2042" s="92" t="s">
        <v>24</v>
      </c>
      <c r="Z2042" s="92">
        <v>525</v>
      </c>
      <c r="AA2042" s="92" t="s">
        <v>21297</v>
      </c>
      <c r="AB2042" s="92" t="s">
        <v>23498</v>
      </c>
      <c r="AC2042" s="92" t="s">
        <v>23499</v>
      </c>
      <c r="AD2042" s="92" t="s">
        <v>391</v>
      </c>
      <c r="AE2042" s="92" t="s">
        <v>23500</v>
      </c>
      <c r="AF2042" s="94" t="s">
        <v>39778</v>
      </c>
      <c r="AG2042" s="92" t="s">
        <v>39778</v>
      </c>
      <c r="AI2042" s="92" t="b">
        <f t="shared" si="218"/>
        <v>1</v>
      </c>
    </row>
    <row r="2043" spans="1:35" ht="172.8" x14ac:dyDescent="0.3">
      <c r="B2043" s="92" t="s">
        <v>31877</v>
      </c>
      <c r="C2043" s="92" t="s">
        <v>31878</v>
      </c>
      <c r="D2043" s="92" t="s">
        <v>31879</v>
      </c>
      <c r="E2043" s="92" t="s">
        <v>31880</v>
      </c>
      <c r="F2043" s="92" t="s">
        <v>21292</v>
      </c>
      <c r="G2043" s="92" t="s">
        <v>31881</v>
      </c>
      <c r="H2043" s="92">
        <v>14776</v>
      </c>
      <c r="I2043" s="92" t="s">
        <v>21294</v>
      </c>
      <c r="J2043" s="93">
        <v>650.36</v>
      </c>
      <c r="K2043" s="92">
        <v>714986268</v>
      </c>
      <c r="L2043" s="95">
        <v>42978</v>
      </c>
      <c r="M2043" s="92">
        <v>4.8999999999999998E-3</v>
      </c>
      <c r="N2043" s="92" t="s">
        <v>21424</v>
      </c>
      <c r="O2043" s="92" t="e">
        <v>#N/A</v>
      </c>
      <c r="P2043" s="92" t="e">
        <v>#N/A</v>
      </c>
      <c r="Q2043" s="92" t="e">
        <v>#N/A</v>
      </c>
      <c r="R2043" s="92" t="e">
        <v>#N/A</v>
      </c>
      <c r="S2043" s="92" t="e">
        <v>#N/A</v>
      </c>
      <c r="T2043" s="92" t="e">
        <v>#N/A</v>
      </c>
      <c r="U2043" s="92" t="e">
        <v>#N/A</v>
      </c>
      <c r="V2043" s="92" t="e">
        <v>#N/A</v>
      </c>
      <c r="W2043" s="92" t="e">
        <v>#N/A</v>
      </c>
      <c r="X2043" s="92" t="e">
        <v>#N/A</v>
      </c>
      <c r="Y2043" s="92" t="e">
        <v>#N/A</v>
      </c>
      <c r="Z2043" s="92">
        <v>590</v>
      </c>
      <c r="AA2043" s="92" t="s">
        <v>21297</v>
      </c>
      <c r="AB2043" s="92" t="s">
        <v>31882</v>
      </c>
      <c r="AC2043" s="92" t="s">
        <v>31883</v>
      </c>
      <c r="AD2043" s="92" t="e">
        <v>#N/A</v>
      </c>
      <c r="AE2043" s="92" t="s">
        <v>31884</v>
      </c>
      <c r="AF2043" s="94" t="s">
        <v>39253</v>
      </c>
      <c r="AG2043" s="92" t="s">
        <v>39253</v>
      </c>
      <c r="AI2043" s="92" t="b">
        <f t="shared" si="218"/>
        <v>1</v>
      </c>
    </row>
    <row r="2044" spans="1:35" ht="172.8" x14ac:dyDescent="0.3">
      <c r="B2044" s="92" t="s">
        <v>31869</v>
      </c>
      <c r="C2044" s="92" t="s">
        <v>31870</v>
      </c>
      <c r="D2044" s="92" t="s">
        <v>31871</v>
      </c>
      <c r="E2044" s="92" t="s">
        <v>31872</v>
      </c>
      <c r="F2044" s="92" t="s">
        <v>21486</v>
      </c>
      <c r="G2044" s="92" t="s">
        <v>31873</v>
      </c>
      <c r="H2044" s="92">
        <v>32807</v>
      </c>
      <c r="I2044" s="92" t="s">
        <v>21294</v>
      </c>
      <c r="J2044" s="93">
        <v>61.63</v>
      </c>
      <c r="K2044" s="92">
        <v>68924856</v>
      </c>
      <c r="L2044" s="95">
        <v>42978</v>
      </c>
      <c r="M2044" s="92">
        <v>4.0000000000000001E-3</v>
      </c>
      <c r="N2044" s="92" t="s">
        <v>21356</v>
      </c>
      <c r="O2044" s="92" t="s">
        <v>25</v>
      </c>
      <c r="P2044" s="92" t="s">
        <v>3</v>
      </c>
      <c r="Q2044" s="92" t="s">
        <v>43</v>
      </c>
      <c r="R2044" s="92" t="e">
        <v>#N/A</v>
      </c>
      <c r="S2044" s="92" t="e">
        <v>#N/A</v>
      </c>
      <c r="T2044" s="92" t="e">
        <v>#N/A</v>
      </c>
      <c r="U2044" s="92" t="e">
        <v>#N/A</v>
      </c>
      <c r="V2044" s="92" t="e">
        <v>#N/A</v>
      </c>
      <c r="W2044" s="92" t="e">
        <v>#N/A</v>
      </c>
      <c r="X2044" s="92" t="e">
        <v>#N/A</v>
      </c>
      <c r="Y2044" s="92" t="e">
        <v>#N/A</v>
      </c>
      <c r="Z2044" s="92">
        <v>1280</v>
      </c>
      <c r="AA2044" s="92" t="s">
        <v>21297</v>
      </c>
      <c r="AB2044" s="92" t="s">
        <v>31874</v>
      </c>
      <c r="AC2044" s="92" t="s">
        <v>31875</v>
      </c>
      <c r="AD2044" s="92" t="e">
        <v>#N/A</v>
      </c>
      <c r="AE2044" s="92" t="s">
        <v>31876</v>
      </c>
      <c r="AF2044" s="94" t="s">
        <v>39779</v>
      </c>
      <c r="AG2044" s="92" t="s">
        <v>39779</v>
      </c>
      <c r="AI2044" s="92" t="b">
        <f t="shared" si="218"/>
        <v>1</v>
      </c>
    </row>
    <row r="2045" spans="1:35" ht="158.4" x14ac:dyDescent="0.3">
      <c r="B2045" s="92" t="s">
        <v>31893</v>
      </c>
      <c r="C2045" s="92" t="s">
        <v>31894</v>
      </c>
      <c r="D2045" s="92" t="s">
        <v>31895</v>
      </c>
      <c r="E2045" s="92" t="s">
        <v>31896</v>
      </c>
      <c r="F2045" s="92" t="s">
        <v>21486</v>
      </c>
      <c r="G2045" s="92" t="s">
        <v>31897</v>
      </c>
      <c r="H2045" s="92">
        <v>24049</v>
      </c>
      <c r="I2045" s="92" t="s">
        <v>21294</v>
      </c>
      <c r="J2045" s="93">
        <v>56.05</v>
      </c>
      <c r="K2045" s="92">
        <v>65163988</v>
      </c>
      <c r="L2045" s="95">
        <v>42978</v>
      </c>
      <c r="M2045" s="92">
        <v>3.0000000000000001E-3</v>
      </c>
      <c r="N2045" s="92" t="s">
        <v>21330</v>
      </c>
      <c r="O2045" s="92" t="e">
        <v>#N/A</v>
      </c>
      <c r="P2045" s="92" t="e">
        <v>#N/A</v>
      </c>
      <c r="Q2045" s="99" t="s">
        <v>77</v>
      </c>
      <c r="R2045" s="92" t="e">
        <v>#N/A</v>
      </c>
      <c r="S2045" s="92" t="e">
        <v>#N/A</v>
      </c>
      <c r="T2045" s="92" t="e">
        <v>#N/A</v>
      </c>
      <c r="U2045" s="92" t="e">
        <v>#N/A</v>
      </c>
      <c r="V2045" s="92" t="e">
        <v>#N/A</v>
      </c>
      <c r="W2045" s="92" t="e">
        <v>#N/A</v>
      </c>
      <c r="X2045" s="92" t="e">
        <v>#N/A</v>
      </c>
      <c r="Y2045" s="92" t="e">
        <v>#N/A</v>
      </c>
      <c r="Z2045" s="92">
        <v>796</v>
      </c>
      <c r="AA2045" s="92" t="s">
        <v>21297</v>
      </c>
      <c r="AB2045" s="92" t="s">
        <v>31898</v>
      </c>
      <c r="AC2045" s="92" t="s">
        <v>31899</v>
      </c>
      <c r="AD2045" s="92" t="e">
        <v>#N/A</v>
      </c>
      <c r="AE2045" s="92" t="s">
        <v>31900</v>
      </c>
      <c r="AF2045" s="94" t="s">
        <v>40569</v>
      </c>
      <c r="AG2045" s="92" t="s">
        <v>35</v>
      </c>
      <c r="AI2045" s="92">
        <f>LEN(B2045)</f>
        <v>4</v>
      </c>
    </row>
    <row r="2046" spans="1:35" ht="158.4" x14ac:dyDescent="0.3">
      <c r="B2046" s="92" t="s">
        <v>34144</v>
      </c>
      <c r="C2046" s="92" t="s">
        <v>34145</v>
      </c>
      <c r="D2046" s="92" t="s">
        <v>34146</v>
      </c>
      <c r="E2046" s="92" t="s">
        <v>34147</v>
      </c>
      <c r="F2046" s="92" t="s">
        <v>21486</v>
      </c>
      <c r="G2046" s="92" t="s">
        <v>34148</v>
      </c>
      <c r="H2046" s="92">
        <v>2615</v>
      </c>
      <c r="I2046" s="92" t="s">
        <v>21294</v>
      </c>
      <c r="J2046" s="93">
        <v>9.2100000000000009</v>
      </c>
      <c r="K2046" s="92">
        <v>10250604</v>
      </c>
      <c r="L2046" s="95">
        <v>43817</v>
      </c>
      <c r="M2046" s="92">
        <v>3.0000000000000001E-3</v>
      </c>
      <c r="N2046" s="92" t="s">
        <v>21321</v>
      </c>
      <c r="O2046" s="92" t="s">
        <v>25</v>
      </c>
      <c r="P2046" s="92" t="s">
        <v>3</v>
      </c>
      <c r="Q2046" s="99" t="s">
        <v>77</v>
      </c>
      <c r="R2046" s="92" t="e">
        <v>#N/A</v>
      </c>
      <c r="S2046" s="92" t="s">
        <v>29</v>
      </c>
      <c r="T2046" s="92" t="e">
        <v>#N/A</v>
      </c>
      <c r="U2046" s="92" t="s">
        <v>613</v>
      </c>
      <c r="V2046" s="92" t="e">
        <v>#N/A</v>
      </c>
      <c r="W2046" s="92" t="e">
        <v>#N/A</v>
      </c>
      <c r="X2046" s="92" t="e">
        <v>#N/A</v>
      </c>
      <c r="Y2046" s="92" t="e">
        <v>#N/A</v>
      </c>
      <c r="Z2046" s="92">
        <v>0</v>
      </c>
      <c r="AA2046" s="92" t="s">
        <v>21297</v>
      </c>
      <c r="AB2046" s="92" t="s">
        <v>34149</v>
      </c>
      <c r="AC2046" s="92" t="s">
        <v>34150</v>
      </c>
      <c r="AD2046" s="92" t="e">
        <v>#N/A</v>
      </c>
      <c r="AE2046" s="92" t="s">
        <v>34151</v>
      </c>
      <c r="AF2046" s="94" t="s">
        <v>39254</v>
      </c>
      <c r="AG2046" s="92" t="s">
        <v>39254</v>
      </c>
      <c r="AI2046" s="92" t="b">
        <f t="shared" si="218"/>
        <v>1</v>
      </c>
    </row>
    <row r="2047" spans="1:35" ht="115.2" x14ac:dyDescent="0.3">
      <c r="B2047" s="92" t="s">
        <v>2623</v>
      </c>
      <c r="C2047" s="92" t="s">
        <v>35534</v>
      </c>
      <c r="D2047" s="92" t="s">
        <v>35535</v>
      </c>
      <c r="E2047" s="92" t="s">
        <v>35536</v>
      </c>
      <c r="F2047" s="92" t="s">
        <v>21292</v>
      </c>
      <c r="G2047" s="92" t="s">
        <v>35537</v>
      </c>
      <c r="H2047" s="92">
        <v>33507</v>
      </c>
      <c r="I2047" s="92" t="s">
        <v>21294</v>
      </c>
      <c r="J2047" s="93">
        <v>253.73</v>
      </c>
      <c r="K2047" s="92">
        <v>256962900</v>
      </c>
      <c r="L2047" s="95">
        <v>40180</v>
      </c>
      <c r="M2047" s="92">
        <v>3.5000000000000001E-3</v>
      </c>
      <c r="N2047" s="92" t="s">
        <v>27057</v>
      </c>
      <c r="O2047" s="92" t="s">
        <v>75</v>
      </c>
      <c r="P2047" s="92" t="s">
        <v>154</v>
      </c>
      <c r="Q2047" s="92" t="s">
        <v>77</v>
      </c>
      <c r="R2047" s="92" t="s">
        <v>26</v>
      </c>
      <c r="S2047" s="92" t="s">
        <v>24</v>
      </c>
      <c r="T2047" s="92" t="s">
        <v>30</v>
      </c>
      <c r="U2047" s="92" t="s">
        <v>259</v>
      </c>
      <c r="V2047" s="92" t="s">
        <v>24</v>
      </c>
      <c r="W2047" s="92" t="s">
        <v>24</v>
      </c>
      <c r="X2047" s="92" t="s">
        <v>32</v>
      </c>
      <c r="Y2047" s="92" t="s">
        <v>24</v>
      </c>
      <c r="Z2047" s="92">
        <v>236</v>
      </c>
      <c r="AA2047" s="92" t="s">
        <v>21304</v>
      </c>
      <c r="AB2047" s="92" t="s">
        <v>35538</v>
      </c>
      <c r="AC2047" s="92" t="s">
        <v>35539</v>
      </c>
      <c r="AD2047" s="92" t="s">
        <v>2624</v>
      </c>
      <c r="AE2047" s="92" t="s">
        <v>35540</v>
      </c>
      <c r="AF2047" s="94" t="s">
        <v>40570</v>
      </c>
      <c r="AG2047" s="92" t="s">
        <v>35</v>
      </c>
      <c r="AI2047" s="92">
        <f t="shared" ref="AI2047:AI2048" si="219">LEN(B2047)</f>
        <v>4</v>
      </c>
    </row>
    <row r="2048" spans="1:35" ht="129.6" x14ac:dyDescent="0.3">
      <c r="B2048" s="92" t="s">
        <v>31779</v>
      </c>
      <c r="C2048" s="92" t="s">
        <v>31780</v>
      </c>
      <c r="D2048" s="92" t="s">
        <v>31781</v>
      </c>
      <c r="E2048" s="92" t="s">
        <v>31782</v>
      </c>
      <c r="F2048" s="92" t="s">
        <v>21336</v>
      </c>
      <c r="G2048" s="92" t="s">
        <v>31783</v>
      </c>
      <c r="H2048" s="92">
        <v>2736</v>
      </c>
      <c r="I2048" s="92" t="s">
        <v>21294</v>
      </c>
      <c r="J2048" s="93">
        <v>8.26</v>
      </c>
      <c r="K2048" s="92">
        <v>9385025</v>
      </c>
      <c r="L2048" s="95">
        <v>42895</v>
      </c>
      <c r="M2048" s="92">
        <v>7.1999999999999998E-3</v>
      </c>
      <c r="N2048" s="92" t="s">
        <v>21321</v>
      </c>
      <c r="O2048" s="92" t="e">
        <v>#N/A</v>
      </c>
      <c r="P2048" s="92" t="e">
        <v>#N/A</v>
      </c>
      <c r="Q2048" s="92" t="e">
        <v>#N/A</v>
      </c>
      <c r="R2048" s="92" t="e">
        <v>#N/A</v>
      </c>
      <c r="S2048" s="92" t="s">
        <v>29</v>
      </c>
      <c r="T2048" s="92" t="e">
        <v>#N/A</v>
      </c>
      <c r="U2048" s="92" t="e">
        <v>#N/A</v>
      </c>
      <c r="V2048" s="92" t="e">
        <v>#N/A</v>
      </c>
      <c r="W2048" s="92" t="e">
        <v>#N/A</v>
      </c>
      <c r="X2048" s="92" t="e">
        <v>#N/A</v>
      </c>
      <c r="Y2048" s="92" t="e">
        <v>#N/A</v>
      </c>
      <c r="Z2048" s="92">
        <v>0</v>
      </c>
      <c r="AA2048" s="92" t="s">
        <v>21297</v>
      </c>
      <c r="AB2048" s="92" t="s">
        <v>31784</v>
      </c>
      <c r="AC2048" s="92" t="s">
        <v>31785</v>
      </c>
      <c r="AD2048" s="92" t="e">
        <v>#N/A</v>
      </c>
      <c r="AE2048" s="92" t="s">
        <v>31786</v>
      </c>
      <c r="AF2048" s="94" t="s">
        <v>40571</v>
      </c>
      <c r="AG2048" s="92" t="s">
        <v>35</v>
      </c>
      <c r="AI2048" s="92">
        <f t="shared" si="219"/>
        <v>4</v>
      </c>
    </row>
    <row r="2049" spans="1:33" x14ac:dyDescent="0.3">
      <c r="A2049" s="96" t="s">
        <v>38562</v>
      </c>
      <c r="B2049" s="96" t="s">
        <v>618</v>
      </c>
      <c r="C2049" s="96" t="s">
        <v>619</v>
      </c>
      <c r="D2049" s="96"/>
      <c r="E2049" s="96"/>
      <c r="F2049" s="96"/>
      <c r="G2049" s="96"/>
      <c r="H2049" s="96"/>
      <c r="I2049" s="96"/>
      <c r="J2049" s="97"/>
      <c r="K2049" s="96"/>
      <c r="L2049" s="96"/>
      <c r="M2049" s="96"/>
      <c r="N2049" s="96"/>
      <c r="O2049" s="96" t="s">
        <v>75</v>
      </c>
      <c r="P2049" s="96" t="s">
        <v>76</v>
      </c>
      <c r="Q2049" s="96" t="s">
        <v>341</v>
      </c>
      <c r="R2049" s="96" t="s">
        <v>342</v>
      </c>
      <c r="S2049" s="96" t="s">
        <v>24</v>
      </c>
      <c r="T2049" s="96" t="s">
        <v>30</v>
      </c>
      <c r="U2049" s="96" t="s">
        <v>259</v>
      </c>
      <c r="V2049" s="96" t="s">
        <v>24</v>
      </c>
      <c r="W2049" s="96" t="s">
        <v>24</v>
      </c>
      <c r="X2049" s="96" t="s">
        <v>32</v>
      </c>
      <c r="Y2049" s="96" t="s">
        <v>24</v>
      </c>
      <c r="Z2049" s="96"/>
      <c r="AA2049" s="96"/>
      <c r="AB2049" s="96"/>
      <c r="AC2049" s="96"/>
      <c r="AD2049" s="96" t="s">
        <v>620</v>
      </c>
      <c r="AE2049" s="96"/>
      <c r="AF2049" s="98" t="s">
        <v>37</v>
      </c>
      <c r="AG2049" s="96" t="s">
        <v>24</v>
      </c>
    </row>
    <row r="2050" spans="1:33" x14ac:dyDescent="0.3">
      <c r="A2050" s="96" t="s">
        <v>38562</v>
      </c>
      <c r="B2050" s="96" t="s">
        <v>1718</v>
      </c>
      <c r="C2050" s="96" t="s">
        <v>1719</v>
      </c>
      <c r="D2050" s="96"/>
      <c r="E2050" s="96"/>
      <c r="F2050" s="96"/>
      <c r="G2050" s="96"/>
      <c r="H2050" s="96"/>
      <c r="I2050" s="96"/>
      <c r="J2050" s="97"/>
      <c r="K2050" s="96"/>
      <c r="L2050" s="96"/>
      <c r="M2050" s="96"/>
      <c r="N2050" s="96"/>
      <c r="O2050" s="96" t="s">
        <v>75</v>
      </c>
      <c r="P2050" s="96" t="s">
        <v>99</v>
      </c>
      <c r="Q2050" s="96" t="s">
        <v>488</v>
      </c>
      <c r="R2050" s="96" t="s">
        <v>489</v>
      </c>
      <c r="S2050" s="96" t="s">
        <v>24</v>
      </c>
      <c r="T2050" s="96" t="s">
        <v>30</v>
      </c>
      <c r="U2050" s="96" t="s">
        <v>100</v>
      </c>
      <c r="V2050" s="96" t="s">
        <v>24</v>
      </c>
      <c r="W2050" s="96" t="s">
        <v>24</v>
      </c>
      <c r="X2050" s="96" t="s">
        <v>202</v>
      </c>
      <c r="Y2050" s="96" t="s">
        <v>33</v>
      </c>
      <c r="Z2050" s="96"/>
      <c r="AA2050" s="96"/>
      <c r="AB2050" s="96"/>
      <c r="AC2050" s="96"/>
      <c r="AD2050" s="96" t="s">
        <v>1720</v>
      </c>
      <c r="AE2050" s="96"/>
      <c r="AF2050" s="98" t="s">
        <v>37</v>
      </c>
      <c r="AG2050" s="96" t="s">
        <v>24</v>
      </c>
    </row>
    <row r="2051" spans="1:33" ht="28.8" x14ac:dyDescent="0.3">
      <c r="A2051" s="96" t="s">
        <v>38562</v>
      </c>
      <c r="B2051" s="96" t="s">
        <v>1856</v>
      </c>
      <c r="C2051" s="96" t="s">
        <v>1857</v>
      </c>
      <c r="D2051" s="96"/>
      <c r="E2051" s="96"/>
      <c r="F2051" s="96"/>
      <c r="G2051" s="96"/>
      <c r="H2051" s="96"/>
      <c r="I2051" s="96"/>
      <c r="J2051" s="97"/>
      <c r="K2051" s="96"/>
      <c r="L2051" s="96"/>
      <c r="M2051" s="96"/>
      <c r="N2051" s="96"/>
      <c r="O2051" s="96" t="s">
        <v>75</v>
      </c>
      <c r="P2051" s="96" t="s">
        <v>99</v>
      </c>
      <c r="Q2051" s="96" t="s">
        <v>77</v>
      </c>
      <c r="R2051" s="96" t="s">
        <v>26</v>
      </c>
      <c r="S2051" s="96" t="s">
        <v>24</v>
      </c>
      <c r="T2051" s="96" t="s">
        <v>30</v>
      </c>
      <c r="U2051" s="96" t="s">
        <v>4</v>
      </c>
      <c r="V2051" s="96" t="s">
        <v>24</v>
      </c>
      <c r="W2051" s="96" t="s">
        <v>24</v>
      </c>
      <c r="X2051" s="96" t="s">
        <v>32</v>
      </c>
      <c r="Y2051" s="96" t="s">
        <v>33</v>
      </c>
      <c r="Z2051" s="96"/>
      <c r="AA2051" s="96"/>
      <c r="AB2051" s="96"/>
      <c r="AC2051" s="96"/>
      <c r="AD2051" s="96" t="s">
        <v>1859</v>
      </c>
      <c r="AE2051" s="96"/>
      <c r="AF2051" s="98" t="s">
        <v>1858</v>
      </c>
      <c r="AG2051" s="96" t="s">
        <v>24</v>
      </c>
    </row>
    <row r="2052" spans="1:33" x14ac:dyDescent="0.3">
      <c r="A2052" s="96" t="s">
        <v>38562</v>
      </c>
      <c r="B2052" s="96" t="s">
        <v>2474</v>
      </c>
      <c r="C2052" s="96" t="s">
        <v>2475</v>
      </c>
      <c r="D2052" s="96"/>
      <c r="E2052" s="96"/>
      <c r="F2052" s="96"/>
      <c r="G2052" s="96"/>
      <c r="H2052" s="96"/>
      <c r="I2052" s="96"/>
      <c r="J2052" s="97"/>
      <c r="K2052" s="96"/>
      <c r="L2052" s="96"/>
      <c r="M2052" s="96"/>
      <c r="N2052" s="96"/>
      <c r="O2052" s="96" t="s">
        <v>75</v>
      </c>
      <c r="P2052" s="96" t="s">
        <v>99</v>
      </c>
      <c r="Q2052" s="96" t="s">
        <v>77</v>
      </c>
      <c r="R2052" s="96" t="s">
        <v>26</v>
      </c>
      <c r="S2052" s="96" t="s">
        <v>24</v>
      </c>
      <c r="T2052" s="96" t="s">
        <v>30</v>
      </c>
      <c r="U2052" s="96" t="s">
        <v>4</v>
      </c>
      <c r="V2052" s="96" t="s">
        <v>24</v>
      </c>
      <c r="W2052" s="96" t="s">
        <v>24</v>
      </c>
      <c r="X2052" s="96" t="s">
        <v>202</v>
      </c>
      <c r="Y2052" s="96" t="s">
        <v>33</v>
      </c>
      <c r="Z2052" s="96"/>
      <c r="AA2052" s="96"/>
      <c r="AB2052" s="96"/>
      <c r="AC2052" s="96"/>
      <c r="AD2052" s="96" t="s">
        <v>2476</v>
      </c>
      <c r="AE2052" s="96"/>
      <c r="AF2052" s="98" t="s">
        <v>37</v>
      </c>
      <c r="AG2052" s="96" t="s">
        <v>24</v>
      </c>
    </row>
    <row r="2053" spans="1:33" x14ac:dyDescent="0.3">
      <c r="A2053" s="96" t="s">
        <v>38562</v>
      </c>
      <c r="B2053" s="96" t="s">
        <v>69</v>
      </c>
      <c r="C2053" s="96" t="s">
        <v>70</v>
      </c>
      <c r="D2053" s="96"/>
      <c r="E2053" s="96"/>
      <c r="F2053" s="96"/>
      <c r="G2053" s="96"/>
      <c r="H2053" s="96"/>
      <c r="I2053" s="96"/>
      <c r="J2053" s="97"/>
      <c r="K2053" s="96"/>
      <c r="L2053" s="96"/>
      <c r="M2053" s="96"/>
      <c r="N2053" s="96"/>
      <c r="O2053" s="96" t="s">
        <v>71</v>
      </c>
      <c r="P2053" s="96" t="s">
        <v>72</v>
      </c>
      <c r="Q2053" s="96" t="s">
        <v>43</v>
      </c>
      <c r="R2053" s="96" t="s">
        <v>28</v>
      </c>
      <c r="S2053" s="96" t="s">
        <v>24</v>
      </c>
      <c r="T2053" s="96" t="s">
        <v>30</v>
      </c>
      <c r="U2053" s="96" t="s">
        <v>24</v>
      </c>
      <c r="V2053" s="96" t="s">
        <v>24</v>
      </c>
      <c r="W2053" s="96" t="s">
        <v>24</v>
      </c>
      <c r="X2053" s="96" t="s">
        <v>32</v>
      </c>
      <c r="Y2053" s="96" t="s">
        <v>24</v>
      </c>
      <c r="Z2053" s="96"/>
      <c r="AA2053" s="96"/>
      <c r="AB2053" s="96"/>
      <c r="AC2053" s="96"/>
      <c r="AD2053" s="96" t="s">
        <v>73</v>
      </c>
      <c r="AE2053" s="96"/>
      <c r="AF2053" s="98" t="s">
        <v>37</v>
      </c>
      <c r="AG2053" s="96" t="s">
        <v>24</v>
      </c>
    </row>
    <row r="2054" spans="1:33" x14ac:dyDescent="0.3">
      <c r="A2054" s="96" t="s">
        <v>38562</v>
      </c>
      <c r="B2054" s="96" t="s">
        <v>182</v>
      </c>
      <c r="C2054" s="96" t="s">
        <v>183</v>
      </c>
      <c r="D2054" s="96"/>
      <c r="E2054" s="96"/>
      <c r="F2054" s="96"/>
      <c r="G2054" s="96"/>
      <c r="H2054" s="96"/>
      <c r="I2054" s="96"/>
      <c r="J2054" s="97"/>
      <c r="K2054" s="96"/>
      <c r="L2054" s="96"/>
      <c r="M2054" s="96"/>
      <c r="N2054" s="96"/>
      <c r="O2054" s="96" t="s">
        <v>71</v>
      </c>
      <c r="P2054" s="96" t="s">
        <v>184</v>
      </c>
      <c r="Q2054" s="96" t="s">
        <v>43</v>
      </c>
      <c r="R2054" s="96" t="s">
        <v>28</v>
      </c>
      <c r="S2054" s="96" t="s">
        <v>24</v>
      </c>
      <c r="T2054" s="96" t="s">
        <v>30</v>
      </c>
      <c r="U2054" s="96" t="s">
        <v>24</v>
      </c>
      <c r="V2054" s="96" t="s">
        <v>24</v>
      </c>
      <c r="W2054" s="96" t="s">
        <v>24</v>
      </c>
      <c r="X2054" s="96" t="s">
        <v>32</v>
      </c>
      <c r="Y2054" s="96" t="s">
        <v>33</v>
      </c>
      <c r="Z2054" s="96"/>
      <c r="AA2054" s="96"/>
      <c r="AB2054" s="96"/>
      <c r="AC2054" s="96"/>
      <c r="AD2054" s="96" t="s">
        <v>185</v>
      </c>
      <c r="AE2054" s="96"/>
      <c r="AF2054" s="98" t="s">
        <v>37</v>
      </c>
      <c r="AG2054" s="96" t="s">
        <v>24</v>
      </c>
    </row>
    <row r="2055" spans="1:33" ht="43.2" x14ac:dyDescent="0.3">
      <c r="A2055" s="96" t="s">
        <v>38562</v>
      </c>
      <c r="B2055" s="96" t="s">
        <v>671</v>
      </c>
      <c r="C2055" s="96" t="s">
        <v>672</v>
      </c>
      <c r="D2055" s="96"/>
      <c r="E2055" s="96"/>
      <c r="F2055" s="96"/>
      <c r="G2055" s="96"/>
      <c r="H2055" s="96"/>
      <c r="I2055" s="96"/>
      <c r="J2055" s="97"/>
      <c r="K2055" s="96"/>
      <c r="L2055" s="96"/>
      <c r="M2055" s="96"/>
      <c r="N2055" s="96"/>
      <c r="O2055" s="96" t="s">
        <v>71</v>
      </c>
      <c r="P2055" s="96" t="s">
        <v>3</v>
      </c>
      <c r="Q2055" s="96" t="s">
        <v>43</v>
      </c>
      <c r="R2055" s="96" t="s">
        <v>28</v>
      </c>
      <c r="S2055" s="96" t="s">
        <v>24</v>
      </c>
      <c r="T2055" s="96" t="s">
        <v>30</v>
      </c>
      <c r="U2055" s="96" t="s">
        <v>24</v>
      </c>
      <c r="V2055" s="96" t="s">
        <v>24</v>
      </c>
      <c r="W2055" s="96" t="s">
        <v>24</v>
      </c>
      <c r="X2055" s="96" t="s">
        <v>32</v>
      </c>
      <c r="Y2055" s="96" t="s">
        <v>33</v>
      </c>
      <c r="Z2055" s="96"/>
      <c r="AA2055" s="96"/>
      <c r="AB2055" s="96"/>
      <c r="AC2055" s="96"/>
      <c r="AD2055" s="96" t="s">
        <v>674</v>
      </c>
      <c r="AE2055" s="96"/>
      <c r="AF2055" s="98" t="s">
        <v>673</v>
      </c>
      <c r="AG2055" s="96" t="s">
        <v>24</v>
      </c>
    </row>
    <row r="2056" spans="1:33" x14ac:dyDescent="0.3">
      <c r="A2056" s="96" t="s">
        <v>38562</v>
      </c>
      <c r="B2056" s="96" t="s">
        <v>514</v>
      </c>
      <c r="C2056" s="96" t="s">
        <v>515</v>
      </c>
      <c r="D2056" s="96"/>
      <c r="E2056" s="96"/>
      <c r="F2056" s="96"/>
      <c r="G2056" s="96"/>
      <c r="H2056" s="96"/>
      <c r="I2056" s="96"/>
      <c r="J2056" s="97"/>
      <c r="K2056" s="96"/>
      <c r="L2056" s="96"/>
      <c r="M2056" s="96"/>
      <c r="N2056" s="96"/>
      <c r="O2056" s="96" t="s">
        <v>71</v>
      </c>
      <c r="P2056" s="96" t="s">
        <v>3</v>
      </c>
      <c r="Q2056" s="96" t="s">
        <v>43</v>
      </c>
      <c r="R2056" s="96" t="s">
        <v>28</v>
      </c>
      <c r="S2056" s="96" t="s">
        <v>24</v>
      </c>
      <c r="T2056" s="96" t="s">
        <v>30</v>
      </c>
      <c r="U2056" s="96" t="s">
        <v>24</v>
      </c>
      <c r="V2056" s="96" t="s">
        <v>24</v>
      </c>
      <c r="W2056" s="96" t="s">
        <v>24</v>
      </c>
      <c r="X2056" s="96" t="s">
        <v>202</v>
      </c>
      <c r="Y2056" s="96" t="s">
        <v>33</v>
      </c>
      <c r="Z2056" s="96"/>
      <c r="AA2056" s="96"/>
      <c r="AB2056" s="96"/>
      <c r="AC2056" s="96"/>
      <c r="AD2056" s="96" t="s">
        <v>516</v>
      </c>
      <c r="AE2056" s="96"/>
      <c r="AF2056" s="98" t="s">
        <v>37</v>
      </c>
      <c r="AG2056" s="96" t="s">
        <v>24</v>
      </c>
    </row>
    <row r="2057" spans="1:33" x14ac:dyDescent="0.3">
      <c r="A2057" s="96" t="s">
        <v>38562</v>
      </c>
      <c r="B2057" s="96" t="s">
        <v>627</v>
      </c>
      <c r="C2057" s="96" t="s">
        <v>628</v>
      </c>
      <c r="D2057" s="96"/>
      <c r="E2057" s="96"/>
      <c r="F2057" s="96"/>
      <c r="G2057" s="96"/>
      <c r="H2057" s="96"/>
      <c r="I2057" s="96"/>
      <c r="J2057" s="97"/>
      <c r="K2057" s="96"/>
      <c r="L2057" s="96"/>
      <c r="M2057" s="96"/>
      <c r="N2057" s="96"/>
      <c r="O2057" s="96" t="s">
        <v>71</v>
      </c>
      <c r="P2057" s="96" t="s">
        <v>492</v>
      </c>
      <c r="Q2057" s="96" t="s">
        <v>43</v>
      </c>
      <c r="R2057" s="96" t="s">
        <v>28</v>
      </c>
      <c r="S2057" s="96" t="s">
        <v>24</v>
      </c>
      <c r="T2057" s="96" t="s">
        <v>30</v>
      </c>
      <c r="U2057" s="96" t="s">
        <v>24</v>
      </c>
      <c r="V2057" s="96" t="s">
        <v>24</v>
      </c>
      <c r="W2057" s="96" t="s">
        <v>24</v>
      </c>
      <c r="X2057" s="96" t="s">
        <v>202</v>
      </c>
      <c r="Y2057" s="96" t="s">
        <v>33</v>
      </c>
      <c r="Z2057" s="96"/>
      <c r="AA2057" s="96"/>
      <c r="AB2057" s="96"/>
      <c r="AC2057" s="96"/>
      <c r="AD2057" s="96" t="s">
        <v>629</v>
      </c>
      <c r="AE2057" s="96"/>
      <c r="AF2057" s="98" t="s">
        <v>37</v>
      </c>
      <c r="AG2057" s="96" t="s">
        <v>24</v>
      </c>
    </row>
    <row r="2058" spans="1:33" x14ac:dyDescent="0.3">
      <c r="A2058" s="96" t="s">
        <v>38562</v>
      </c>
      <c r="B2058" s="96" t="s">
        <v>2030</v>
      </c>
      <c r="C2058" s="96" t="s">
        <v>2031</v>
      </c>
      <c r="D2058" s="96"/>
      <c r="E2058" s="96"/>
      <c r="F2058" s="96"/>
      <c r="G2058" s="96"/>
      <c r="H2058" s="96"/>
      <c r="I2058" s="96"/>
      <c r="J2058" s="97"/>
      <c r="K2058" s="96"/>
      <c r="L2058" s="96"/>
      <c r="M2058" s="96"/>
      <c r="N2058" s="96"/>
      <c r="O2058" s="96" t="s">
        <v>71</v>
      </c>
      <c r="P2058" s="96" t="s">
        <v>492</v>
      </c>
      <c r="Q2058" s="96" t="s">
        <v>43</v>
      </c>
      <c r="R2058" s="96" t="s">
        <v>28</v>
      </c>
      <c r="S2058" s="96" t="s">
        <v>24</v>
      </c>
      <c r="T2058" s="96" t="s">
        <v>30</v>
      </c>
      <c r="U2058" s="96" t="s">
        <v>24</v>
      </c>
      <c r="V2058" s="96" t="s">
        <v>24</v>
      </c>
      <c r="W2058" s="96" t="s">
        <v>24</v>
      </c>
      <c r="X2058" s="96" t="s">
        <v>32</v>
      </c>
      <c r="Y2058" s="96" t="s">
        <v>24</v>
      </c>
      <c r="Z2058" s="96"/>
      <c r="AA2058" s="96"/>
      <c r="AB2058" s="96"/>
      <c r="AC2058" s="96"/>
      <c r="AD2058" s="96" t="s">
        <v>2032</v>
      </c>
      <c r="AE2058" s="96"/>
      <c r="AF2058" s="98" t="s">
        <v>37</v>
      </c>
      <c r="AG2058" s="96" t="s">
        <v>24</v>
      </c>
    </row>
    <row r="2059" spans="1:33" x14ac:dyDescent="0.3">
      <c r="A2059" s="96" t="s">
        <v>38562</v>
      </c>
      <c r="B2059" s="96" t="s">
        <v>2704</v>
      </c>
      <c r="C2059" s="96" t="s">
        <v>2705</v>
      </c>
      <c r="D2059" s="96"/>
      <c r="E2059" s="96"/>
      <c r="F2059" s="96"/>
      <c r="G2059" s="96"/>
      <c r="H2059" s="96"/>
      <c r="I2059" s="96"/>
      <c r="J2059" s="97"/>
      <c r="K2059" s="96"/>
      <c r="L2059" s="96"/>
      <c r="M2059" s="96"/>
      <c r="N2059" s="96"/>
      <c r="O2059" s="96" t="s">
        <v>71</v>
      </c>
      <c r="P2059" s="96" t="s">
        <v>492</v>
      </c>
      <c r="Q2059" s="96" t="s">
        <v>43</v>
      </c>
      <c r="R2059" s="96" t="s">
        <v>28</v>
      </c>
      <c r="S2059" s="96" t="s">
        <v>24</v>
      </c>
      <c r="T2059" s="96" t="s">
        <v>30</v>
      </c>
      <c r="U2059" s="96" t="s">
        <v>24</v>
      </c>
      <c r="V2059" s="96" t="s">
        <v>24</v>
      </c>
      <c r="W2059" s="96" t="s">
        <v>24</v>
      </c>
      <c r="X2059" s="96" t="s">
        <v>202</v>
      </c>
      <c r="Y2059" s="96" t="s">
        <v>24</v>
      </c>
      <c r="Z2059" s="96"/>
      <c r="AA2059" s="96"/>
      <c r="AB2059" s="96"/>
      <c r="AC2059" s="96"/>
      <c r="AD2059" s="96" t="s">
        <v>2706</v>
      </c>
      <c r="AE2059" s="96"/>
      <c r="AF2059" s="98" t="s">
        <v>37</v>
      </c>
      <c r="AG2059" s="96" t="s">
        <v>24</v>
      </c>
    </row>
    <row r="2060" spans="1:33" ht="43.2" x14ac:dyDescent="0.3">
      <c r="A2060" s="96" t="s">
        <v>38562</v>
      </c>
      <c r="B2060" s="96" t="s">
        <v>1721</v>
      </c>
      <c r="C2060" s="96" t="s">
        <v>1722</v>
      </c>
      <c r="D2060" s="96"/>
      <c r="E2060" s="96"/>
      <c r="F2060" s="96"/>
      <c r="G2060" s="96"/>
      <c r="H2060" s="96"/>
      <c r="I2060" s="96"/>
      <c r="J2060" s="97"/>
      <c r="K2060" s="96"/>
      <c r="L2060" s="96"/>
      <c r="M2060" s="96"/>
      <c r="N2060" s="96"/>
      <c r="O2060" s="96" t="s">
        <v>75</v>
      </c>
      <c r="P2060" s="96" t="s">
        <v>99</v>
      </c>
      <c r="Q2060" s="96" t="s">
        <v>488</v>
      </c>
      <c r="R2060" s="96" t="s">
        <v>489</v>
      </c>
      <c r="S2060" s="96" t="s">
        <v>24</v>
      </c>
      <c r="T2060" s="96" t="s">
        <v>30</v>
      </c>
      <c r="U2060" s="96" t="s">
        <v>100</v>
      </c>
      <c r="V2060" s="96" t="s">
        <v>24</v>
      </c>
      <c r="W2060" s="96" t="s">
        <v>24</v>
      </c>
      <c r="X2060" s="96" t="s">
        <v>202</v>
      </c>
      <c r="Y2060" s="96" t="s">
        <v>24</v>
      </c>
      <c r="Z2060" s="96"/>
      <c r="AA2060" s="96"/>
      <c r="AB2060" s="96"/>
      <c r="AC2060" s="96"/>
      <c r="AD2060" s="96" t="s">
        <v>1724</v>
      </c>
      <c r="AE2060" s="96"/>
      <c r="AF2060" s="98" t="s">
        <v>1723</v>
      </c>
      <c r="AG2060" s="96" t="s">
        <v>24</v>
      </c>
    </row>
    <row r="2061" spans="1:33" x14ac:dyDescent="0.3">
      <c r="A2061" s="96" t="s">
        <v>38562</v>
      </c>
      <c r="B2061" s="96" t="s">
        <v>5230</v>
      </c>
      <c r="C2061" s="96" t="s">
        <v>5231</v>
      </c>
      <c r="D2061" s="96"/>
      <c r="E2061" s="96"/>
      <c r="F2061" s="96"/>
      <c r="G2061" s="96"/>
      <c r="H2061" s="96"/>
      <c r="I2061" s="96"/>
      <c r="J2061" s="97"/>
      <c r="K2061" s="96"/>
      <c r="L2061" s="96"/>
      <c r="M2061" s="96"/>
      <c r="N2061" s="96"/>
      <c r="O2061" s="96" t="s">
        <v>122</v>
      </c>
      <c r="P2061" s="96" t="s">
        <v>35</v>
      </c>
      <c r="Q2061" s="96" t="s">
        <v>43</v>
      </c>
      <c r="R2061" s="96" t="s">
        <v>28</v>
      </c>
      <c r="S2061" s="96" t="s">
        <v>24</v>
      </c>
      <c r="T2061" s="96" t="s">
        <v>30</v>
      </c>
      <c r="U2061" s="96" t="s">
        <v>24</v>
      </c>
      <c r="V2061" s="96" t="s">
        <v>24</v>
      </c>
      <c r="W2061" s="96" t="s">
        <v>18</v>
      </c>
      <c r="X2061" s="96" t="s">
        <v>32</v>
      </c>
      <c r="Y2061" s="96" t="s">
        <v>24</v>
      </c>
      <c r="Z2061" s="96"/>
      <c r="AA2061" s="96"/>
      <c r="AB2061" s="96"/>
      <c r="AC2061" s="96"/>
      <c r="AD2061" s="96" t="s">
        <v>5233</v>
      </c>
      <c r="AE2061" s="96"/>
      <c r="AF2061" s="98" t="s">
        <v>5232</v>
      </c>
      <c r="AG2061" s="96" t="s">
        <v>4831</v>
      </c>
    </row>
    <row r="2062" spans="1:33" x14ac:dyDescent="0.3">
      <c r="A2062" s="96" t="s">
        <v>38562</v>
      </c>
      <c r="B2062" s="96" t="s">
        <v>4465</v>
      </c>
      <c r="C2062" s="96" t="s">
        <v>4466</v>
      </c>
      <c r="D2062" s="96"/>
      <c r="E2062" s="96"/>
      <c r="F2062" s="96"/>
      <c r="G2062" s="96"/>
      <c r="H2062" s="96"/>
      <c r="I2062" s="96"/>
      <c r="J2062" s="97"/>
      <c r="K2062" s="96"/>
      <c r="L2062" s="96"/>
      <c r="M2062" s="96"/>
      <c r="N2062" s="96"/>
      <c r="O2062" s="96" t="s">
        <v>25</v>
      </c>
      <c r="P2062" s="96" t="s">
        <v>3</v>
      </c>
      <c r="Q2062" s="96" t="s">
        <v>77</v>
      </c>
      <c r="R2062" s="96" t="s">
        <v>26</v>
      </c>
      <c r="S2062" s="96" t="s">
        <v>28</v>
      </c>
      <c r="T2062" s="96" t="s">
        <v>30</v>
      </c>
      <c r="U2062" s="96" t="s">
        <v>709</v>
      </c>
      <c r="V2062" s="96" t="s">
        <v>31</v>
      </c>
      <c r="W2062" s="96" t="s">
        <v>24</v>
      </c>
      <c r="X2062" s="96" t="s">
        <v>32</v>
      </c>
      <c r="Y2062" s="96" t="s">
        <v>24</v>
      </c>
      <c r="Z2062" s="96"/>
      <c r="AA2062" s="96"/>
      <c r="AB2062" s="96"/>
      <c r="AC2062" s="96"/>
      <c r="AD2062" s="96" t="s">
        <v>4467</v>
      </c>
      <c r="AE2062" s="96"/>
      <c r="AF2062" s="98" t="s">
        <v>37</v>
      </c>
      <c r="AG2062" s="96" t="s">
        <v>24</v>
      </c>
    </row>
    <row r="2063" spans="1:33" x14ac:dyDescent="0.3">
      <c r="A2063" s="96" t="s">
        <v>38562</v>
      </c>
      <c r="B2063" s="96" t="s">
        <v>5087</v>
      </c>
      <c r="C2063" s="96" t="s">
        <v>5088</v>
      </c>
      <c r="D2063" s="96"/>
      <c r="E2063" s="96"/>
      <c r="F2063" s="96"/>
      <c r="G2063" s="96"/>
      <c r="H2063" s="96"/>
      <c r="I2063" s="96"/>
      <c r="J2063" s="97"/>
      <c r="K2063" s="96"/>
      <c r="L2063" s="96"/>
      <c r="M2063" s="96"/>
      <c r="N2063" s="96"/>
      <c r="O2063" s="96" t="s">
        <v>122</v>
      </c>
      <c r="P2063" s="96" t="s">
        <v>35</v>
      </c>
      <c r="Q2063" s="96" t="s">
        <v>43</v>
      </c>
      <c r="R2063" s="96" t="s">
        <v>28</v>
      </c>
      <c r="S2063" s="96" t="s">
        <v>24</v>
      </c>
      <c r="T2063" s="96" t="s">
        <v>30</v>
      </c>
      <c r="U2063" s="96" t="s">
        <v>24</v>
      </c>
      <c r="V2063" s="96" t="s">
        <v>24</v>
      </c>
      <c r="W2063" s="96" t="s">
        <v>18</v>
      </c>
      <c r="X2063" s="96" t="s">
        <v>32</v>
      </c>
      <c r="Y2063" s="96" t="s">
        <v>24</v>
      </c>
      <c r="Z2063" s="96"/>
      <c r="AA2063" s="96"/>
      <c r="AB2063" s="96"/>
      <c r="AC2063" s="96"/>
      <c r="AD2063" s="96" t="s">
        <v>5090</v>
      </c>
      <c r="AE2063" s="96"/>
      <c r="AF2063" s="98" t="s">
        <v>5089</v>
      </c>
      <c r="AG2063" s="96" t="s">
        <v>4831</v>
      </c>
    </row>
    <row r="2064" spans="1:33" x14ac:dyDescent="0.3">
      <c r="A2064" s="96" t="s">
        <v>38562</v>
      </c>
      <c r="B2064" s="96" t="s">
        <v>2137</v>
      </c>
      <c r="C2064" s="96" t="s">
        <v>2138</v>
      </c>
      <c r="D2064" s="96"/>
      <c r="E2064" s="96"/>
      <c r="F2064" s="96"/>
      <c r="G2064" s="96"/>
      <c r="H2064" s="96"/>
      <c r="I2064" s="96"/>
      <c r="J2064" s="97"/>
      <c r="K2064" s="96"/>
      <c r="L2064" s="96"/>
      <c r="M2064" s="96"/>
      <c r="N2064" s="96"/>
      <c r="O2064" s="96" t="s">
        <v>25</v>
      </c>
      <c r="P2064" s="96" t="s">
        <v>2139</v>
      </c>
      <c r="Q2064" s="96" t="s">
        <v>77</v>
      </c>
      <c r="R2064" s="96" t="s">
        <v>26</v>
      </c>
      <c r="S2064" s="96" t="s">
        <v>28</v>
      </c>
      <c r="T2064" s="96" t="s">
        <v>30</v>
      </c>
      <c r="U2064" s="96" t="s">
        <v>24</v>
      </c>
      <c r="V2064" s="96" t="s">
        <v>24</v>
      </c>
      <c r="W2064" s="96" t="s">
        <v>24</v>
      </c>
      <c r="X2064" s="96" t="s">
        <v>32</v>
      </c>
      <c r="Y2064" s="96" t="s">
        <v>24</v>
      </c>
      <c r="Z2064" s="96"/>
      <c r="AA2064" s="96"/>
      <c r="AB2064" s="96"/>
      <c r="AC2064" s="96"/>
      <c r="AD2064" s="96" t="s">
        <v>2140</v>
      </c>
      <c r="AE2064" s="96"/>
      <c r="AF2064" s="98" t="s">
        <v>37</v>
      </c>
      <c r="AG2064" s="96" t="s">
        <v>24</v>
      </c>
    </row>
    <row r="2065" spans="1:33" ht="72" x14ac:dyDescent="0.3">
      <c r="A2065" s="96" t="s">
        <v>38562</v>
      </c>
      <c r="B2065" s="96" t="s">
        <v>2247</v>
      </c>
      <c r="C2065" s="96" t="s">
        <v>2248</v>
      </c>
      <c r="D2065" s="96"/>
      <c r="E2065" s="96"/>
      <c r="F2065" s="96"/>
      <c r="G2065" s="96"/>
      <c r="H2065" s="96"/>
      <c r="I2065" s="96"/>
      <c r="J2065" s="97"/>
      <c r="K2065" s="96"/>
      <c r="L2065" s="96"/>
      <c r="M2065" s="96"/>
      <c r="N2065" s="96"/>
      <c r="O2065" s="96" t="s">
        <v>25</v>
      </c>
      <c r="P2065" s="96" t="s">
        <v>254</v>
      </c>
      <c r="Q2065" s="96" t="s">
        <v>60</v>
      </c>
      <c r="R2065" s="96" t="s">
        <v>28</v>
      </c>
      <c r="S2065" s="96" t="s">
        <v>28</v>
      </c>
      <c r="T2065" s="96" t="s">
        <v>30</v>
      </c>
      <c r="U2065" s="96" t="s">
        <v>24</v>
      </c>
      <c r="V2065" s="96" t="s">
        <v>24</v>
      </c>
      <c r="W2065" s="96" t="s">
        <v>24</v>
      </c>
      <c r="X2065" s="96" t="s">
        <v>32</v>
      </c>
      <c r="Y2065" s="96" t="s">
        <v>24</v>
      </c>
      <c r="Z2065" s="96"/>
      <c r="AA2065" s="96"/>
      <c r="AB2065" s="96"/>
      <c r="AC2065" s="96"/>
      <c r="AD2065" s="96" t="s">
        <v>2250</v>
      </c>
      <c r="AE2065" s="96"/>
      <c r="AF2065" s="98" t="s">
        <v>2249</v>
      </c>
      <c r="AG2065" s="96" t="s">
        <v>24</v>
      </c>
    </row>
    <row r="2066" spans="1:33" ht="43.2" x14ac:dyDescent="0.3">
      <c r="A2066" s="96" t="s">
        <v>38562</v>
      </c>
      <c r="B2066" s="96" t="s">
        <v>2038</v>
      </c>
      <c r="C2066" s="96" t="s">
        <v>2039</v>
      </c>
      <c r="D2066" s="96"/>
      <c r="E2066" s="96"/>
      <c r="F2066" s="96"/>
      <c r="G2066" s="96"/>
      <c r="H2066" s="96"/>
      <c r="I2066" s="96"/>
      <c r="J2066" s="97"/>
      <c r="K2066" s="96"/>
      <c r="L2066" s="96"/>
      <c r="M2066" s="96"/>
      <c r="N2066" s="96"/>
      <c r="O2066" s="96" t="s">
        <v>25</v>
      </c>
      <c r="P2066" s="96" t="s">
        <v>3</v>
      </c>
      <c r="Q2066" s="96" t="s">
        <v>38</v>
      </c>
      <c r="R2066" s="96" t="s">
        <v>28</v>
      </c>
      <c r="S2066" s="96" t="s">
        <v>28</v>
      </c>
      <c r="T2066" s="96" t="s">
        <v>30</v>
      </c>
      <c r="U2066" s="96" t="s">
        <v>188</v>
      </c>
      <c r="V2066" s="96" t="s">
        <v>24</v>
      </c>
      <c r="W2066" s="96" t="s">
        <v>24</v>
      </c>
      <c r="X2066" s="96" t="s">
        <v>32</v>
      </c>
      <c r="Y2066" s="96" t="s">
        <v>24</v>
      </c>
      <c r="Z2066" s="96"/>
      <c r="AA2066" s="96"/>
      <c r="AB2066" s="96"/>
      <c r="AC2066" s="96"/>
      <c r="AD2066" s="96" t="s">
        <v>2041</v>
      </c>
      <c r="AE2066" s="96"/>
      <c r="AF2066" s="98" t="s">
        <v>2040</v>
      </c>
      <c r="AG2066" s="96" t="s">
        <v>24</v>
      </c>
    </row>
    <row r="2067" spans="1:33" ht="28.8" x14ac:dyDescent="0.3">
      <c r="A2067" s="96" t="s">
        <v>38562</v>
      </c>
      <c r="B2067" s="96" t="s">
        <v>2230</v>
      </c>
      <c r="C2067" s="96" t="s">
        <v>2231</v>
      </c>
      <c r="D2067" s="96"/>
      <c r="E2067" s="96"/>
      <c r="F2067" s="96"/>
      <c r="G2067" s="96"/>
      <c r="H2067" s="96"/>
      <c r="I2067" s="96"/>
      <c r="J2067" s="97"/>
      <c r="K2067" s="96"/>
      <c r="L2067" s="96"/>
      <c r="M2067" s="96"/>
      <c r="N2067" s="96"/>
      <c r="O2067" s="96" t="s">
        <v>25</v>
      </c>
      <c r="P2067" s="96" t="s">
        <v>3</v>
      </c>
      <c r="Q2067" s="96" t="s">
        <v>77</v>
      </c>
      <c r="R2067" s="96" t="s">
        <v>26</v>
      </c>
      <c r="S2067" s="96" t="s">
        <v>29</v>
      </c>
      <c r="T2067" s="96" t="s">
        <v>30</v>
      </c>
      <c r="U2067" s="96" t="s">
        <v>188</v>
      </c>
      <c r="V2067" s="96" t="s">
        <v>31</v>
      </c>
      <c r="W2067" s="96" t="s">
        <v>24</v>
      </c>
      <c r="X2067" s="96" t="s">
        <v>32</v>
      </c>
      <c r="Y2067" s="96" t="s">
        <v>24</v>
      </c>
      <c r="Z2067" s="96"/>
      <c r="AA2067" s="96"/>
      <c r="AB2067" s="96"/>
      <c r="AC2067" s="96"/>
      <c r="AD2067" s="96" t="s">
        <v>2233</v>
      </c>
      <c r="AE2067" s="96"/>
      <c r="AF2067" s="98" t="s">
        <v>2232</v>
      </c>
      <c r="AG2067" s="96" t="s">
        <v>24</v>
      </c>
    </row>
    <row r="2068" spans="1:33" ht="28.8" x14ac:dyDescent="0.3">
      <c r="A2068" s="96" t="s">
        <v>38562</v>
      </c>
      <c r="B2068" s="96" t="s">
        <v>2234</v>
      </c>
      <c r="C2068" s="96" t="s">
        <v>2235</v>
      </c>
      <c r="D2068" s="96"/>
      <c r="E2068" s="96"/>
      <c r="F2068" s="96"/>
      <c r="G2068" s="96"/>
      <c r="H2068" s="96"/>
      <c r="I2068" s="96"/>
      <c r="J2068" s="97"/>
      <c r="K2068" s="96"/>
      <c r="L2068" s="96"/>
      <c r="M2068" s="96"/>
      <c r="N2068" s="96"/>
      <c r="O2068" s="96" t="s">
        <v>25</v>
      </c>
      <c r="P2068" s="96" t="s">
        <v>3</v>
      </c>
      <c r="Q2068" s="96" t="s">
        <v>77</v>
      </c>
      <c r="R2068" s="96" t="s">
        <v>26</v>
      </c>
      <c r="S2068" s="96" t="s">
        <v>29</v>
      </c>
      <c r="T2068" s="96" t="s">
        <v>30</v>
      </c>
      <c r="U2068" s="96" t="s">
        <v>188</v>
      </c>
      <c r="V2068" s="96" t="s">
        <v>751</v>
      </c>
      <c r="W2068" s="96" t="s">
        <v>24</v>
      </c>
      <c r="X2068" s="96" t="s">
        <v>32</v>
      </c>
      <c r="Y2068" s="96" t="s">
        <v>24</v>
      </c>
      <c r="Z2068" s="96"/>
      <c r="AA2068" s="96"/>
      <c r="AB2068" s="96"/>
      <c r="AC2068" s="96"/>
      <c r="AD2068" s="96" t="s">
        <v>2236</v>
      </c>
      <c r="AE2068" s="96"/>
      <c r="AF2068" s="98" t="s">
        <v>2232</v>
      </c>
      <c r="AG2068" s="96" t="s">
        <v>24</v>
      </c>
    </row>
    <row r="2069" spans="1:33" ht="43.2" x14ac:dyDescent="0.3">
      <c r="A2069" s="96" t="s">
        <v>38562</v>
      </c>
      <c r="B2069" s="96" t="s">
        <v>2237</v>
      </c>
      <c r="C2069" s="96" t="s">
        <v>2238</v>
      </c>
      <c r="D2069" s="96"/>
      <c r="E2069" s="96"/>
      <c r="F2069" s="96"/>
      <c r="G2069" s="96"/>
      <c r="H2069" s="96"/>
      <c r="I2069" s="96"/>
      <c r="J2069" s="97"/>
      <c r="K2069" s="96"/>
      <c r="L2069" s="96"/>
      <c r="M2069" s="96"/>
      <c r="N2069" s="96"/>
      <c r="O2069" s="96" t="s">
        <v>25</v>
      </c>
      <c r="P2069" s="96" t="s">
        <v>3</v>
      </c>
      <c r="Q2069" s="96" t="s">
        <v>77</v>
      </c>
      <c r="R2069" s="96" t="s">
        <v>26</v>
      </c>
      <c r="S2069" s="96" t="s">
        <v>247</v>
      </c>
      <c r="T2069" s="96" t="s">
        <v>30</v>
      </c>
      <c r="U2069" s="96" t="s">
        <v>24</v>
      </c>
      <c r="V2069" s="96" t="s">
        <v>31</v>
      </c>
      <c r="W2069" s="96" t="s">
        <v>24</v>
      </c>
      <c r="X2069" s="96" t="s">
        <v>32</v>
      </c>
      <c r="Y2069" s="96" t="s">
        <v>24</v>
      </c>
      <c r="Z2069" s="96"/>
      <c r="AA2069" s="96"/>
      <c r="AB2069" s="96"/>
      <c r="AC2069" s="96"/>
      <c r="AD2069" s="96" t="s">
        <v>2240</v>
      </c>
      <c r="AE2069" s="96"/>
      <c r="AF2069" s="98" t="s">
        <v>2239</v>
      </c>
      <c r="AG2069" s="96" t="s">
        <v>24</v>
      </c>
    </row>
    <row r="2070" spans="1:33" ht="43.2" x14ac:dyDescent="0.3">
      <c r="A2070" s="96" t="s">
        <v>38562</v>
      </c>
      <c r="B2070" s="96" t="s">
        <v>2241</v>
      </c>
      <c r="C2070" s="96" t="s">
        <v>2242</v>
      </c>
      <c r="D2070" s="96"/>
      <c r="E2070" s="96"/>
      <c r="F2070" s="96"/>
      <c r="G2070" s="96"/>
      <c r="H2070" s="96"/>
      <c r="I2070" s="96"/>
      <c r="J2070" s="97"/>
      <c r="K2070" s="96"/>
      <c r="L2070" s="96"/>
      <c r="M2070" s="96"/>
      <c r="N2070" s="96"/>
      <c r="O2070" s="96" t="s">
        <v>25</v>
      </c>
      <c r="P2070" s="96" t="s">
        <v>3</v>
      </c>
      <c r="Q2070" s="96" t="s">
        <v>77</v>
      </c>
      <c r="R2070" s="96" t="s">
        <v>26</v>
      </c>
      <c r="S2070" s="96" t="s">
        <v>247</v>
      </c>
      <c r="T2070" s="96" t="s">
        <v>30</v>
      </c>
      <c r="U2070" s="96" t="s">
        <v>24</v>
      </c>
      <c r="V2070" s="96" t="s">
        <v>751</v>
      </c>
      <c r="W2070" s="96" t="s">
        <v>24</v>
      </c>
      <c r="X2070" s="96" t="s">
        <v>32</v>
      </c>
      <c r="Y2070" s="96" t="s">
        <v>24</v>
      </c>
      <c r="Z2070" s="96"/>
      <c r="AA2070" s="96"/>
      <c r="AB2070" s="96"/>
      <c r="AC2070" s="96"/>
      <c r="AD2070" s="96" t="s">
        <v>2244</v>
      </c>
      <c r="AE2070" s="96"/>
      <c r="AF2070" s="98" t="s">
        <v>2243</v>
      </c>
      <c r="AG2070" s="96" t="s">
        <v>24</v>
      </c>
    </row>
    <row r="2071" spans="1:33" ht="28.8" x14ac:dyDescent="0.3">
      <c r="A2071" s="96" t="s">
        <v>38562</v>
      </c>
      <c r="B2071" s="96" t="s">
        <v>2251</v>
      </c>
      <c r="C2071" s="96" t="s">
        <v>2252</v>
      </c>
      <c r="D2071" s="96"/>
      <c r="E2071" s="96"/>
      <c r="F2071" s="96"/>
      <c r="G2071" s="96"/>
      <c r="H2071" s="96"/>
      <c r="I2071" s="96"/>
      <c r="J2071" s="97"/>
      <c r="K2071" s="96"/>
      <c r="L2071" s="96"/>
      <c r="M2071" s="96"/>
      <c r="N2071" s="96"/>
      <c r="O2071" s="96" t="s">
        <v>25</v>
      </c>
      <c r="P2071" s="96" t="s">
        <v>3</v>
      </c>
      <c r="Q2071" s="96" t="s">
        <v>77</v>
      </c>
      <c r="R2071" s="96" t="s">
        <v>26</v>
      </c>
      <c r="S2071" s="96" t="s">
        <v>180</v>
      </c>
      <c r="T2071" s="96" t="s">
        <v>30</v>
      </c>
      <c r="U2071" s="96" t="s">
        <v>188</v>
      </c>
      <c r="V2071" s="96" t="s">
        <v>31</v>
      </c>
      <c r="W2071" s="96" t="s">
        <v>24</v>
      </c>
      <c r="X2071" s="96" t="s">
        <v>32</v>
      </c>
      <c r="Y2071" s="96" t="s">
        <v>24</v>
      </c>
      <c r="Z2071" s="96"/>
      <c r="AA2071" s="96"/>
      <c r="AB2071" s="96"/>
      <c r="AC2071" s="96"/>
      <c r="AD2071" s="96" t="s">
        <v>2253</v>
      </c>
      <c r="AE2071" s="96"/>
      <c r="AF2071" s="98" t="s">
        <v>2232</v>
      </c>
      <c r="AG2071" s="96" t="s">
        <v>24</v>
      </c>
    </row>
    <row r="2072" spans="1:33" ht="43.2" x14ac:dyDescent="0.3">
      <c r="A2072" s="96" t="s">
        <v>38562</v>
      </c>
      <c r="B2072" s="96" t="s">
        <v>2254</v>
      </c>
      <c r="C2072" s="96" t="s">
        <v>2255</v>
      </c>
      <c r="D2072" s="96"/>
      <c r="E2072" s="96"/>
      <c r="F2072" s="96"/>
      <c r="G2072" s="96"/>
      <c r="H2072" s="96"/>
      <c r="I2072" s="96"/>
      <c r="J2072" s="97"/>
      <c r="K2072" s="96"/>
      <c r="L2072" s="96"/>
      <c r="M2072" s="96"/>
      <c r="N2072" s="96"/>
      <c r="O2072" s="96" t="s">
        <v>25</v>
      </c>
      <c r="P2072" s="96" t="s">
        <v>3</v>
      </c>
      <c r="Q2072" s="96" t="s">
        <v>77</v>
      </c>
      <c r="R2072" s="96" t="s">
        <v>26</v>
      </c>
      <c r="S2072" s="96" t="s">
        <v>180</v>
      </c>
      <c r="T2072" s="96" t="s">
        <v>30</v>
      </c>
      <c r="U2072" s="96" t="s">
        <v>24</v>
      </c>
      <c r="V2072" s="96" t="s">
        <v>751</v>
      </c>
      <c r="W2072" s="96" t="s">
        <v>24</v>
      </c>
      <c r="X2072" s="96" t="s">
        <v>32</v>
      </c>
      <c r="Y2072" s="96" t="s">
        <v>24</v>
      </c>
      <c r="Z2072" s="96"/>
      <c r="AA2072" s="96"/>
      <c r="AB2072" s="96"/>
      <c r="AC2072" s="96"/>
      <c r="AD2072" s="96" t="s">
        <v>2257</v>
      </c>
      <c r="AE2072" s="96"/>
      <c r="AF2072" s="98" t="s">
        <v>2256</v>
      </c>
      <c r="AG2072" s="96" t="s">
        <v>24</v>
      </c>
    </row>
    <row r="2073" spans="1:33" x14ac:dyDescent="0.3">
      <c r="A2073" s="96" t="s">
        <v>38562</v>
      </c>
      <c r="B2073" s="96" t="s">
        <v>2042</v>
      </c>
      <c r="C2073" s="96" t="s">
        <v>2043</v>
      </c>
      <c r="D2073" s="96"/>
      <c r="E2073" s="96"/>
      <c r="F2073" s="96"/>
      <c r="G2073" s="96"/>
      <c r="H2073" s="96"/>
      <c r="I2073" s="96"/>
      <c r="J2073" s="97"/>
      <c r="K2073" s="96"/>
      <c r="L2073" s="96"/>
      <c r="M2073" s="96"/>
      <c r="N2073" s="96"/>
      <c r="O2073" s="96" t="s">
        <v>25</v>
      </c>
      <c r="P2073" s="96" t="s">
        <v>413</v>
      </c>
      <c r="Q2073" s="96" t="s">
        <v>43</v>
      </c>
      <c r="R2073" s="96" t="s">
        <v>28</v>
      </c>
      <c r="S2073" s="96" t="s">
        <v>28</v>
      </c>
      <c r="T2073" s="96" t="s">
        <v>30</v>
      </c>
      <c r="U2073" s="96" t="s">
        <v>24</v>
      </c>
      <c r="V2073" s="96" t="s">
        <v>24</v>
      </c>
      <c r="W2073" s="96" t="s">
        <v>24</v>
      </c>
      <c r="X2073" s="96" t="s">
        <v>32</v>
      </c>
      <c r="Y2073" s="96" t="s">
        <v>24</v>
      </c>
      <c r="Z2073" s="96"/>
      <c r="AA2073" s="96"/>
      <c r="AB2073" s="96"/>
      <c r="AC2073" s="96"/>
      <c r="AD2073" s="96" t="s">
        <v>2044</v>
      </c>
      <c r="AE2073" s="96"/>
      <c r="AF2073" s="98" t="s">
        <v>37</v>
      </c>
      <c r="AG2073" s="96" t="s">
        <v>24</v>
      </c>
    </row>
    <row r="2074" spans="1:33" x14ac:dyDescent="0.3">
      <c r="A2074" s="96" t="s">
        <v>38562</v>
      </c>
      <c r="B2074" s="96" t="s">
        <v>2158</v>
      </c>
      <c r="C2074" s="96" t="s">
        <v>2159</v>
      </c>
      <c r="D2074" s="96"/>
      <c r="E2074" s="96"/>
      <c r="F2074" s="96"/>
      <c r="G2074" s="96"/>
      <c r="H2074" s="96"/>
      <c r="I2074" s="96"/>
      <c r="J2074" s="97"/>
      <c r="K2074" s="96"/>
      <c r="L2074" s="96"/>
      <c r="M2074" s="96"/>
      <c r="N2074" s="96"/>
      <c r="O2074" s="96" t="s">
        <v>25</v>
      </c>
      <c r="P2074" s="96" t="s">
        <v>647</v>
      </c>
      <c r="Q2074" s="96" t="s">
        <v>43</v>
      </c>
      <c r="R2074" s="96" t="s">
        <v>28</v>
      </c>
      <c r="S2074" s="96" t="s">
        <v>28</v>
      </c>
      <c r="T2074" s="96" t="s">
        <v>30</v>
      </c>
      <c r="U2074" s="96" t="s">
        <v>24</v>
      </c>
      <c r="V2074" s="96" t="s">
        <v>24</v>
      </c>
      <c r="W2074" s="96" t="s">
        <v>24</v>
      </c>
      <c r="X2074" s="96" t="s">
        <v>32</v>
      </c>
      <c r="Y2074" s="96" t="s">
        <v>24</v>
      </c>
      <c r="Z2074" s="96"/>
      <c r="AA2074" s="96"/>
      <c r="AB2074" s="96"/>
      <c r="AC2074" s="96"/>
      <c r="AD2074" s="96" t="s">
        <v>2160</v>
      </c>
      <c r="AE2074" s="96"/>
      <c r="AF2074" s="98" t="s">
        <v>37</v>
      </c>
      <c r="AG2074" s="96" t="s">
        <v>24</v>
      </c>
    </row>
    <row r="2075" spans="1:33" x14ac:dyDescent="0.3">
      <c r="A2075" s="96" t="s">
        <v>38562</v>
      </c>
      <c r="B2075" s="96" t="s">
        <v>1805</v>
      </c>
      <c r="C2075" s="96" t="s">
        <v>1806</v>
      </c>
      <c r="D2075" s="96"/>
      <c r="E2075" s="96"/>
      <c r="F2075" s="96"/>
      <c r="G2075" s="96"/>
      <c r="H2075" s="96"/>
      <c r="I2075" s="96"/>
      <c r="J2075" s="97"/>
      <c r="K2075" s="96"/>
      <c r="L2075" s="96"/>
      <c r="M2075" s="96"/>
      <c r="N2075" s="96"/>
      <c r="O2075" s="96" t="s">
        <v>25</v>
      </c>
      <c r="P2075" s="96" t="s">
        <v>1418</v>
      </c>
      <c r="Q2075" s="96" t="s">
        <v>77</v>
      </c>
      <c r="R2075" s="96" t="s">
        <v>26</v>
      </c>
      <c r="S2075" s="96" t="s">
        <v>28</v>
      </c>
      <c r="T2075" s="96" t="s">
        <v>30</v>
      </c>
      <c r="U2075" s="96" t="s">
        <v>24</v>
      </c>
      <c r="V2075" s="96" t="s">
        <v>24</v>
      </c>
      <c r="W2075" s="96" t="s">
        <v>24</v>
      </c>
      <c r="X2075" s="96" t="s">
        <v>32</v>
      </c>
      <c r="Y2075" s="96" t="s">
        <v>24</v>
      </c>
      <c r="Z2075" s="96"/>
      <c r="AA2075" s="96"/>
      <c r="AB2075" s="96"/>
      <c r="AC2075" s="96"/>
      <c r="AD2075" s="96" t="s">
        <v>1807</v>
      </c>
      <c r="AE2075" s="96"/>
      <c r="AF2075" s="98" t="s">
        <v>37</v>
      </c>
      <c r="AG2075" s="96" t="s">
        <v>24</v>
      </c>
    </row>
    <row r="2076" spans="1:33" x14ac:dyDescent="0.3">
      <c r="A2076" s="96" t="s">
        <v>38562</v>
      </c>
      <c r="B2076" s="96" t="s">
        <v>1810</v>
      </c>
      <c r="C2076" s="96" t="s">
        <v>1811</v>
      </c>
      <c r="D2076" s="96"/>
      <c r="E2076" s="96"/>
      <c r="F2076" s="96"/>
      <c r="G2076" s="96"/>
      <c r="H2076" s="96"/>
      <c r="I2076" s="96"/>
      <c r="J2076" s="97"/>
      <c r="K2076" s="96"/>
      <c r="L2076" s="96"/>
      <c r="M2076" s="96"/>
      <c r="N2076" s="96"/>
      <c r="O2076" s="96" t="s">
        <v>25</v>
      </c>
      <c r="P2076" s="96" t="s">
        <v>1421</v>
      </c>
      <c r="Q2076" s="96" t="s">
        <v>77</v>
      </c>
      <c r="R2076" s="96" t="s">
        <v>26</v>
      </c>
      <c r="S2076" s="96" t="s">
        <v>28</v>
      </c>
      <c r="T2076" s="96" t="s">
        <v>30</v>
      </c>
      <c r="U2076" s="96" t="s">
        <v>24</v>
      </c>
      <c r="V2076" s="96" t="s">
        <v>24</v>
      </c>
      <c r="W2076" s="96" t="s">
        <v>24</v>
      </c>
      <c r="X2076" s="96" t="s">
        <v>32</v>
      </c>
      <c r="Y2076" s="96" t="s">
        <v>24</v>
      </c>
      <c r="Z2076" s="96"/>
      <c r="AA2076" s="96"/>
      <c r="AB2076" s="96"/>
      <c r="AC2076" s="96"/>
      <c r="AD2076" s="96" t="s">
        <v>1812</v>
      </c>
      <c r="AE2076" s="96"/>
      <c r="AF2076" s="98" t="s">
        <v>37</v>
      </c>
      <c r="AG2076" s="96" t="s">
        <v>24</v>
      </c>
    </row>
    <row r="2077" spans="1:33" ht="72" x14ac:dyDescent="0.3">
      <c r="A2077" s="96" t="s">
        <v>38562</v>
      </c>
      <c r="B2077" s="96" t="s">
        <v>711</v>
      </c>
      <c r="C2077" s="96" t="s">
        <v>712</v>
      </c>
      <c r="D2077" s="96"/>
      <c r="E2077" s="96"/>
      <c r="F2077" s="96"/>
      <c r="G2077" s="96"/>
      <c r="H2077" s="96"/>
      <c r="I2077" s="96"/>
      <c r="J2077" s="97"/>
      <c r="K2077" s="96"/>
      <c r="L2077" s="96"/>
      <c r="M2077" s="96"/>
      <c r="N2077" s="96"/>
      <c r="O2077" s="96" t="s">
        <v>25</v>
      </c>
      <c r="P2077" s="96" t="s">
        <v>3</v>
      </c>
      <c r="Q2077" s="96" t="s">
        <v>60</v>
      </c>
      <c r="R2077" s="96" t="s">
        <v>28</v>
      </c>
      <c r="S2077" s="96" t="s">
        <v>28</v>
      </c>
      <c r="T2077" s="96" t="s">
        <v>30</v>
      </c>
      <c r="U2077" s="96" t="s">
        <v>24</v>
      </c>
      <c r="V2077" s="96" t="s">
        <v>24</v>
      </c>
      <c r="W2077" s="96" t="s">
        <v>24</v>
      </c>
      <c r="X2077" s="96" t="s">
        <v>32</v>
      </c>
      <c r="Y2077" s="96" t="s">
        <v>24</v>
      </c>
      <c r="Z2077" s="96"/>
      <c r="AA2077" s="96"/>
      <c r="AB2077" s="96"/>
      <c r="AC2077" s="96"/>
      <c r="AD2077" s="96" t="s">
        <v>715</v>
      </c>
      <c r="AE2077" s="96"/>
      <c r="AF2077" s="98" t="s">
        <v>714</v>
      </c>
      <c r="AG2077" s="96" t="s">
        <v>713</v>
      </c>
    </row>
    <row r="2078" spans="1:33" ht="100.8" x14ac:dyDescent="0.3">
      <c r="A2078" s="96" t="s">
        <v>38562</v>
      </c>
      <c r="B2078" s="96" t="s">
        <v>1445</v>
      </c>
      <c r="C2078" s="96" t="s">
        <v>1446</v>
      </c>
      <c r="D2078" s="96"/>
      <c r="E2078" s="96"/>
      <c r="F2078" s="96"/>
      <c r="G2078" s="96"/>
      <c r="H2078" s="96"/>
      <c r="I2078" s="96"/>
      <c r="J2078" s="97"/>
      <c r="K2078" s="96"/>
      <c r="L2078" s="96"/>
      <c r="M2078" s="96"/>
      <c r="N2078" s="96"/>
      <c r="O2078" s="96" t="s">
        <v>25</v>
      </c>
      <c r="P2078" s="96" t="s">
        <v>3</v>
      </c>
      <c r="Q2078" s="96" t="s">
        <v>57</v>
      </c>
      <c r="R2078" s="96" t="s">
        <v>28</v>
      </c>
      <c r="S2078" s="96" t="s">
        <v>28</v>
      </c>
      <c r="T2078" s="96" t="s">
        <v>30</v>
      </c>
      <c r="U2078" s="96" t="s">
        <v>24</v>
      </c>
      <c r="V2078" s="96" t="s">
        <v>24</v>
      </c>
      <c r="W2078" s="96" t="s">
        <v>24</v>
      </c>
      <c r="X2078" s="96" t="s">
        <v>32</v>
      </c>
      <c r="Y2078" s="96" t="s">
        <v>24</v>
      </c>
      <c r="Z2078" s="96"/>
      <c r="AA2078" s="96"/>
      <c r="AB2078" s="96"/>
      <c r="AC2078" s="96"/>
      <c r="AD2078" s="96" t="s">
        <v>1448</v>
      </c>
      <c r="AE2078" s="96"/>
      <c r="AF2078" s="98" t="s">
        <v>1447</v>
      </c>
      <c r="AG2078" s="96" t="s">
        <v>713</v>
      </c>
    </row>
    <row r="2079" spans="1:33" x14ac:dyDescent="0.3">
      <c r="A2079" s="96" t="s">
        <v>38562</v>
      </c>
      <c r="B2079" s="96" t="s">
        <v>5492</v>
      </c>
      <c r="C2079" s="96" t="s">
        <v>5493</v>
      </c>
      <c r="D2079" s="96"/>
      <c r="E2079" s="96"/>
      <c r="F2079" s="96"/>
      <c r="G2079" s="96"/>
      <c r="H2079" s="96"/>
      <c r="I2079" s="96"/>
      <c r="J2079" s="97"/>
      <c r="K2079" s="96"/>
      <c r="L2079" s="96"/>
      <c r="M2079" s="96"/>
      <c r="N2079" s="96"/>
      <c r="O2079" s="96" t="s">
        <v>25</v>
      </c>
      <c r="P2079" s="96" t="s">
        <v>3</v>
      </c>
      <c r="Q2079" s="96" t="s">
        <v>77</v>
      </c>
      <c r="R2079" s="96" t="s">
        <v>26</v>
      </c>
      <c r="S2079" s="96" t="s">
        <v>180</v>
      </c>
      <c r="T2079" s="96" t="s">
        <v>30</v>
      </c>
      <c r="U2079" s="96" t="s">
        <v>9</v>
      </c>
      <c r="V2079" s="96" t="s">
        <v>24</v>
      </c>
      <c r="W2079" s="96" t="s">
        <v>18</v>
      </c>
      <c r="X2079" s="96" t="s">
        <v>32</v>
      </c>
      <c r="Y2079" s="96" t="s">
        <v>24</v>
      </c>
      <c r="Z2079" s="96"/>
      <c r="AA2079" s="96"/>
      <c r="AB2079" s="96"/>
      <c r="AC2079" s="96"/>
      <c r="AD2079" s="96" t="s">
        <v>5494</v>
      </c>
      <c r="AE2079" s="96"/>
      <c r="AF2079" s="98" t="s">
        <v>37</v>
      </c>
      <c r="AG2079" s="96" t="s">
        <v>24</v>
      </c>
    </row>
    <row r="2080" spans="1:33" x14ac:dyDescent="0.3">
      <c r="A2080" s="96" t="s">
        <v>38562</v>
      </c>
      <c r="B2080" s="96" t="s">
        <v>2206</v>
      </c>
      <c r="C2080" s="96" t="s">
        <v>2207</v>
      </c>
      <c r="D2080" s="96"/>
      <c r="E2080" s="96"/>
      <c r="F2080" s="96"/>
      <c r="G2080" s="96"/>
      <c r="H2080" s="96"/>
      <c r="I2080" s="96"/>
      <c r="J2080" s="97"/>
      <c r="K2080" s="96"/>
      <c r="L2080" s="96"/>
      <c r="M2080" s="96"/>
      <c r="N2080" s="96"/>
      <c r="O2080" s="96" t="s">
        <v>25</v>
      </c>
      <c r="P2080" s="96" t="s">
        <v>1227</v>
      </c>
      <c r="Q2080" s="96" t="s">
        <v>77</v>
      </c>
      <c r="R2080" s="96" t="s">
        <v>26</v>
      </c>
      <c r="S2080" s="96" t="s">
        <v>28</v>
      </c>
      <c r="T2080" s="96" t="s">
        <v>30</v>
      </c>
      <c r="U2080" s="96" t="s">
        <v>24</v>
      </c>
      <c r="V2080" s="96" t="s">
        <v>24</v>
      </c>
      <c r="W2080" s="96" t="s">
        <v>24</v>
      </c>
      <c r="X2080" s="96" t="s">
        <v>32</v>
      </c>
      <c r="Y2080" s="96" t="s">
        <v>24</v>
      </c>
      <c r="Z2080" s="96"/>
      <c r="AA2080" s="96"/>
      <c r="AB2080" s="96"/>
      <c r="AC2080" s="96"/>
      <c r="AD2080" s="96" t="s">
        <v>2208</v>
      </c>
      <c r="AE2080" s="96"/>
      <c r="AF2080" s="98" t="s">
        <v>37</v>
      </c>
      <c r="AG2080" s="96" t="s">
        <v>24</v>
      </c>
    </row>
    <row r="2081" spans="1:35" ht="28.8" x14ac:dyDescent="0.3">
      <c r="A2081" s="96" t="s">
        <v>38562</v>
      </c>
      <c r="B2081" s="96" t="s">
        <v>2265</v>
      </c>
      <c r="C2081" s="96" t="s">
        <v>2266</v>
      </c>
      <c r="D2081" s="96"/>
      <c r="E2081" s="96"/>
      <c r="F2081" s="96"/>
      <c r="G2081" s="96"/>
      <c r="H2081" s="96"/>
      <c r="I2081" s="96"/>
      <c r="J2081" s="97"/>
      <c r="K2081" s="96"/>
      <c r="L2081" s="96"/>
      <c r="M2081" s="96"/>
      <c r="N2081" s="96"/>
      <c r="O2081" s="96" t="s">
        <v>25</v>
      </c>
      <c r="P2081" s="96" t="s">
        <v>3</v>
      </c>
      <c r="Q2081" s="96" t="s">
        <v>77</v>
      </c>
      <c r="R2081" s="96" t="s">
        <v>26</v>
      </c>
      <c r="S2081" s="96" t="s">
        <v>180</v>
      </c>
      <c r="T2081" s="96" t="s">
        <v>30</v>
      </c>
      <c r="U2081" s="96" t="s">
        <v>188</v>
      </c>
      <c r="V2081" s="96" t="s">
        <v>24</v>
      </c>
      <c r="W2081" s="96" t="s">
        <v>24</v>
      </c>
      <c r="X2081" s="96" t="s">
        <v>32</v>
      </c>
      <c r="Y2081" s="96" t="s">
        <v>24</v>
      </c>
      <c r="Z2081" s="96"/>
      <c r="AA2081" s="96"/>
      <c r="AB2081" s="96"/>
      <c r="AC2081" s="96"/>
      <c r="AD2081" s="96" t="s">
        <v>2268</v>
      </c>
      <c r="AE2081" s="96"/>
      <c r="AF2081" s="98" t="s">
        <v>2267</v>
      </c>
      <c r="AG2081" s="96" t="s">
        <v>24</v>
      </c>
    </row>
    <row r="2082" spans="1:35" ht="129.6" x14ac:dyDescent="0.3">
      <c r="B2082" s="92" t="s">
        <v>33383</v>
      </c>
      <c r="C2082" s="92" t="s">
        <v>33384</v>
      </c>
      <c r="D2082" s="92" t="s">
        <v>33385</v>
      </c>
      <c r="E2082" s="92" t="s">
        <v>33386</v>
      </c>
      <c r="F2082" s="92" t="s">
        <v>21486</v>
      </c>
      <c r="G2082" s="92" t="s">
        <v>33387</v>
      </c>
      <c r="H2082" s="92">
        <v>9153</v>
      </c>
      <c r="I2082" s="92" t="s">
        <v>21294</v>
      </c>
      <c r="J2082" s="93">
        <v>98.69</v>
      </c>
      <c r="K2082" s="92">
        <v>113375665</v>
      </c>
      <c r="L2082" s="95">
        <v>43185</v>
      </c>
      <c r="M2082" s="92">
        <v>4.8999999999999998E-3</v>
      </c>
      <c r="N2082" s="92" t="s">
        <v>2</v>
      </c>
      <c r="O2082" s="92" t="s">
        <v>25</v>
      </c>
      <c r="P2082" s="92" t="s">
        <v>2</v>
      </c>
      <c r="Q2082" s="99" t="s">
        <v>77</v>
      </c>
      <c r="R2082" s="92" t="e">
        <v>#N/A</v>
      </c>
      <c r="S2082" s="92" t="e">
        <v>#N/A</v>
      </c>
      <c r="T2082" s="92" t="e">
        <v>#N/A</v>
      </c>
      <c r="U2082" s="92" t="e">
        <v>#N/A</v>
      </c>
      <c r="V2082" s="92" t="e">
        <v>#N/A</v>
      </c>
      <c r="W2082" s="92" t="e">
        <v>#N/A</v>
      </c>
      <c r="X2082" s="92" t="e">
        <v>#N/A</v>
      </c>
      <c r="Y2082" s="92" t="e">
        <v>#N/A</v>
      </c>
      <c r="Z2082" s="92">
        <v>0</v>
      </c>
      <c r="AA2082" s="92" t="s">
        <v>21297</v>
      </c>
      <c r="AB2082" s="92" t="s">
        <v>33388</v>
      </c>
      <c r="AC2082" s="92" t="s">
        <v>33389</v>
      </c>
      <c r="AD2082" s="92" t="e">
        <v>#N/A</v>
      </c>
      <c r="AE2082" s="92" t="s">
        <v>33390</v>
      </c>
      <c r="AF2082" s="94" t="s">
        <v>40572</v>
      </c>
      <c r="AG2082" s="92" t="s">
        <v>35</v>
      </c>
      <c r="AI2082" s="92">
        <f t="shared" ref="AI2082:AI2083" si="220">LEN(B2082)</f>
        <v>4</v>
      </c>
    </row>
    <row r="2083" spans="1:35" ht="144" x14ac:dyDescent="0.3">
      <c r="B2083" s="92" t="s">
        <v>5482</v>
      </c>
      <c r="C2083" s="92" t="s">
        <v>36485</v>
      </c>
      <c r="D2083" s="92" t="s">
        <v>36486</v>
      </c>
      <c r="E2083" s="92" t="s">
        <v>36487</v>
      </c>
      <c r="F2083" s="92" t="s">
        <v>21336</v>
      </c>
      <c r="G2083" s="92" t="s">
        <v>36488</v>
      </c>
      <c r="H2083" s="92">
        <v>5218</v>
      </c>
      <c r="I2083" s="92" t="s">
        <v>21294</v>
      </c>
      <c r="J2083" s="93">
        <v>58.38</v>
      </c>
      <c r="K2083" s="92">
        <v>49648950</v>
      </c>
      <c r="L2083" s="95">
        <v>42670</v>
      </c>
      <c r="M2083" s="92">
        <v>8.6E-3</v>
      </c>
      <c r="N2083" s="92" t="s">
        <v>23690</v>
      </c>
      <c r="O2083" s="92" t="s">
        <v>122</v>
      </c>
      <c r="P2083" s="92" t="s">
        <v>35</v>
      </c>
      <c r="Q2083" s="92" t="s">
        <v>43</v>
      </c>
      <c r="R2083" s="92" t="s">
        <v>28</v>
      </c>
      <c r="S2083" s="92" t="s">
        <v>24</v>
      </c>
      <c r="T2083" s="92" t="s">
        <v>30</v>
      </c>
      <c r="U2083" s="92" t="s">
        <v>24</v>
      </c>
      <c r="V2083" s="92" t="s">
        <v>24</v>
      </c>
      <c r="W2083" s="92" t="s">
        <v>24</v>
      </c>
      <c r="X2083" s="92" t="s">
        <v>32</v>
      </c>
      <c r="Y2083" s="92" t="s">
        <v>24</v>
      </c>
      <c r="Z2083" s="92">
        <v>13</v>
      </c>
      <c r="AA2083" s="92" t="s">
        <v>21297</v>
      </c>
      <c r="AB2083" s="92" t="s">
        <v>36489</v>
      </c>
      <c r="AC2083" s="92" t="s">
        <v>36490</v>
      </c>
      <c r="AD2083" s="92" t="s">
        <v>5483</v>
      </c>
      <c r="AE2083" s="92" t="s">
        <v>36491</v>
      </c>
      <c r="AF2083" s="94" t="s">
        <v>40573</v>
      </c>
      <c r="AG2083" s="92" t="s">
        <v>35</v>
      </c>
      <c r="AI2083" s="92">
        <f t="shared" si="220"/>
        <v>4</v>
      </c>
    </row>
    <row r="2084" spans="1:35" ht="86.4" x14ac:dyDescent="0.3">
      <c r="B2084" s="92" t="s">
        <v>27540</v>
      </c>
      <c r="C2084" s="92" t="s">
        <v>27541</v>
      </c>
      <c r="D2084" s="92" t="s">
        <v>27542</v>
      </c>
      <c r="E2084" s="92" t="s">
        <v>27543</v>
      </c>
      <c r="F2084" s="92" t="s">
        <v>21336</v>
      </c>
      <c r="G2084" s="92" t="s">
        <v>27544</v>
      </c>
      <c r="H2084" s="92">
        <v>34273</v>
      </c>
      <c r="I2084" s="92" t="s">
        <v>21294</v>
      </c>
      <c r="J2084" s="93">
        <v>274.36</v>
      </c>
      <c r="K2084" s="92">
        <v>781532190.5</v>
      </c>
      <c r="L2084" s="95">
        <v>42983</v>
      </c>
      <c r="M2084" s="92">
        <v>5.7999999999999996E-3</v>
      </c>
      <c r="N2084" s="92" t="s">
        <v>21381</v>
      </c>
      <c r="O2084" s="92" t="s">
        <v>25</v>
      </c>
      <c r="P2084" s="92" t="e">
        <v>#N/A</v>
      </c>
      <c r="Q2084" s="92" t="e">
        <v>#N/A</v>
      </c>
      <c r="R2084" s="92" t="e">
        <v>#N/A</v>
      </c>
      <c r="S2084" s="92" t="s">
        <v>29</v>
      </c>
      <c r="T2084" s="92" t="e">
        <v>#N/A</v>
      </c>
      <c r="U2084" s="92" t="e">
        <v>#N/A</v>
      </c>
      <c r="V2084" s="92" t="e">
        <v>#N/A</v>
      </c>
      <c r="W2084" s="92" t="s">
        <v>18</v>
      </c>
      <c r="X2084" s="92" t="e">
        <v>#N/A</v>
      </c>
      <c r="Y2084" s="92" t="e">
        <v>#N/A</v>
      </c>
      <c r="Z2084" s="92">
        <v>64</v>
      </c>
      <c r="AA2084" s="92" t="s">
        <v>21304</v>
      </c>
      <c r="AB2084" s="92" t="s">
        <v>27545</v>
      </c>
      <c r="AC2084" s="92" t="s">
        <v>27546</v>
      </c>
      <c r="AD2084" s="92" t="e">
        <v>#N/A</v>
      </c>
      <c r="AE2084" s="92" t="s">
        <v>27547</v>
      </c>
      <c r="AF2084" s="94" t="s">
        <v>39780</v>
      </c>
      <c r="AG2084" s="92" t="s">
        <v>39780</v>
      </c>
      <c r="AI2084" s="92" t="b">
        <f t="shared" ref="AI2082:AI2084" si="221">IF(LEN(B2084)=4,LEFT(AF2084,4),LEFT(AF2084,3))=B2084</f>
        <v>1</v>
      </c>
    </row>
    <row r="2085" spans="1:35" x14ac:dyDescent="0.3">
      <c r="A2085" s="96" t="s">
        <v>38562</v>
      </c>
      <c r="B2085" s="96" t="s">
        <v>4499</v>
      </c>
      <c r="C2085" s="96" t="s">
        <v>4500</v>
      </c>
      <c r="D2085" s="96"/>
      <c r="E2085" s="96"/>
      <c r="F2085" s="96"/>
      <c r="G2085" s="96"/>
      <c r="H2085" s="96"/>
      <c r="I2085" s="96"/>
      <c r="J2085" s="97"/>
      <c r="K2085" s="96"/>
      <c r="L2085" s="96"/>
      <c r="M2085" s="96"/>
      <c r="N2085" s="96"/>
      <c r="O2085" s="96" t="s">
        <v>75</v>
      </c>
      <c r="P2085" s="96" t="s">
        <v>416</v>
      </c>
      <c r="Q2085" s="96" t="s">
        <v>77</v>
      </c>
      <c r="R2085" s="96" t="s">
        <v>26</v>
      </c>
      <c r="S2085" s="96" t="s">
        <v>24</v>
      </c>
      <c r="T2085" s="96" t="s">
        <v>30</v>
      </c>
      <c r="U2085" s="96" t="s">
        <v>24</v>
      </c>
      <c r="V2085" s="96" t="s">
        <v>24</v>
      </c>
      <c r="W2085" s="96" t="s">
        <v>24</v>
      </c>
      <c r="X2085" s="96" t="s">
        <v>32</v>
      </c>
      <c r="Y2085" s="96" t="s">
        <v>24</v>
      </c>
      <c r="Z2085" s="96"/>
      <c r="AA2085" s="96"/>
      <c r="AB2085" s="96"/>
      <c r="AC2085" s="96"/>
      <c r="AD2085" s="96" t="s">
        <v>4501</v>
      </c>
      <c r="AE2085" s="96"/>
      <c r="AF2085" s="98" t="s">
        <v>37</v>
      </c>
      <c r="AG2085" s="96" t="s">
        <v>24</v>
      </c>
    </row>
    <row r="2086" spans="1:35" ht="86.4" x14ac:dyDescent="0.3">
      <c r="B2086" s="92" t="s">
        <v>4909</v>
      </c>
      <c r="C2086" s="92" t="s">
        <v>22893</v>
      </c>
      <c r="D2086" s="92" t="s">
        <v>22894</v>
      </c>
      <c r="E2086" s="92" t="s">
        <v>22895</v>
      </c>
      <c r="F2086" s="92" t="s">
        <v>22338</v>
      </c>
      <c r="G2086" s="92" t="s">
        <v>22896</v>
      </c>
      <c r="H2086" s="92">
        <v>15567</v>
      </c>
      <c r="I2086" s="92" t="s">
        <v>21294</v>
      </c>
      <c r="J2086" s="93">
        <v>103.7</v>
      </c>
      <c r="K2086" s="92">
        <v>120842052.5</v>
      </c>
      <c r="L2086" s="95">
        <v>42601</v>
      </c>
      <c r="M2086" s="92">
        <v>4.1999999999999997E-3</v>
      </c>
      <c r="N2086" s="92" t="s">
        <v>21733</v>
      </c>
      <c r="O2086" s="92" t="s">
        <v>25</v>
      </c>
      <c r="P2086" s="92" t="s">
        <v>441</v>
      </c>
      <c r="Q2086" s="92" t="s">
        <v>77</v>
      </c>
      <c r="R2086" s="92" t="s">
        <v>26</v>
      </c>
      <c r="S2086" s="92" t="s">
        <v>247</v>
      </c>
      <c r="T2086" s="92" t="s">
        <v>30</v>
      </c>
      <c r="U2086" s="92" t="s">
        <v>24</v>
      </c>
      <c r="V2086" s="92" t="s">
        <v>24</v>
      </c>
      <c r="W2086" s="92" t="s">
        <v>24</v>
      </c>
      <c r="X2086" s="92" t="s">
        <v>32</v>
      </c>
      <c r="Y2086" s="92" t="s">
        <v>24</v>
      </c>
      <c r="Z2086" s="92">
        <v>262</v>
      </c>
      <c r="AA2086" s="92" t="s">
        <v>21297</v>
      </c>
      <c r="AB2086" s="92" t="s">
        <v>22897</v>
      </c>
      <c r="AC2086" s="92" t="s">
        <v>22898</v>
      </c>
      <c r="AD2086" s="92" t="s">
        <v>4910</v>
      </c>
      <c r="AE2086" s="92" t="s">
        <v>22899</v>
      </c>
      <c r="AF2086" s="94" t="s">
        <v>39255</v>
      </c>
      <c r="AG2086" s="92" t="s">
        <v>39255</v>
      </c>
      <c r="AI2086" s="92" t="b">
        <f t="shared" ref="AI2086:AI2098" si="222">IF(LEN(B2086)=4,LEFT(AF2086,4),LEFT(AF2086,3))=B2086</f>
        <v>1</v>
      </c>
    </row>
    <row r="2087" spans="1:35" ht="72" x14ac:dyDescent="0.3">
      <c r="B2087" s="92" t="s">
        <v>32926</v>
      </c>
      <c r="C2087" s="92" t="s">
        <v>32927</v>
      </c>
      <c r="D2087" s="92" t="s">
        <v>32928</v>
      </c>
      <c r="E2087" s="92" t="s">
        <v>32929</v>
      </c>
      <c r="F2087" s="92" t="s">
        <v>21311</v>
      </c>
      <c r="G2087" s="92" t="s">
        <v>32930</v>
      </c>
      <c r="H2087" s="92">
        <v>23490</v>
      </c>
      <c r="I2087" s="92" t="s">
        <v>21294</v>
      </c>
      <c r="J2087" s="93">
        <v>51.75</v>
      </c>
      <c r="K2087" s="92">
        <v>59860927.210000001</v>
      </c>
      <c r="L2087" s="95">
        <v>43669</v>
      </c>
      <c r="M2087" s="92">
        <v>2.5000000000000001E-3</v>
      </c>
      <c r="N2087" s="92" t="s">
        <v>21356</v>
      </c>
      <c r="O2087" s="92" t="s">
        <v>25</v>
      </c>
      <c r="P2087" s="92" t="s">
        <v>3</v>
      </c>
      <c r="Q2087" s="92" t="s">
        <v>43</v>
      </c>
      <c r="R2087" s="92" t="e">
        <v>#N/A</v>
      </c>
      <c r="S2087" s="92" t="e">
        <v>#N/A</v>
      </c>
      <c r="T2087" s="92" t="e">
        <v>#N/A</v>
      </c>
      <c r="U2087" s="92" t="e">
        <v>#N/A</v>
      </c>
      <c r="V2087" s="92" t="e">
        <v>#N/A</v>
      </c>
      <c r="W2087" s="92" t="e">
        <v>#N/A</v>
      </c>
      <c r="X2087" s="92" t="e">
        <v>#N/A</v>
      </c>
      <c r="Y2087" s="92" t="e">
        <v>#N/A</v>
      </c>
      <c r="Z2087" s="92">
        <v>0</v>
      </c>
      <c r="AA2087" s="92" t="s">
        <v>21297</v>
      </c>
      <c r="AB2087" s="92" t="s">
        <v>32931</v>
      </c>
      <c r="AC2087" s="92" t="s">
        <v>32932</v>
      </c>
      <c r="AD2087" s="92" t="e">
        <v>#N/A</v>
      </c>
      <c r="AE2087" s="92" t="s">
        <v>32933</v>
      </c>
      <c r="AF2087" s="94" t="s">
        <v>39256</v>
      </c>
      <c r="AG2087" s="92" t="s">
        <v>39256</v>
      </c>
      <c r="AI2087" s="92" t="b">
        <f t="shared" si="222"/>
        <v>1</v>
      </c>
    </row>
    <row r="2088" spans="1:35" ht="100.8" x14ac:dyDescent="0.3">
      <c r="B2088" s="92" t="s">
        <v>29270</v>
      </c>
      <c r="C2088" s="92" t="s">
        <v>29271</v>
      </c>
      <c r="D2088" s="92" t="s">
        <v>29270</v>
      </c>
      <c r="E2088" s="92" t="s">
        <v>29272</v>
      </c>
      <c r="F2088" s="92" t="s">
        <v>21486</v>
      </c>
      <c r="G2088" s="92" t="s">
        <v>29273</v>
      </c>
      <c r="H2088" s="92">
        <v>11950</v>
      </c>
      <c r="I2088" s="92" t="s">
        <v>21294</v>
      </c>
      <c r="J2088" s="93">
        <v>323.63</v>
      </c>
      <c r="K2088" s="92">
        <v>331375027.5</v>
      </c>
      <c r="L2088" s="95">
        <v>43208</v>
      </c>
      <c r="M2088" s="92">
        <v>2.5999999999999999E-3</v>
      </c>
      <c r="N2088" s="92" t="s">
        <v>3932</v>
      </c>
      <c r="O2088" s="92" t="s">
        <v>75</v>
      </c>
      <c r="P2088" s="92" t="e">
        <v>#N/A</v>
      </c>
      <c r="Q2088" s="92" t="e">
        <v>#N/A</v>
      </c>
      <c r="R2088" s="92" t="e">
        <v>#N/A</v>
      </c>
      <c r="S2088" s="92" t="e">
        <v>#N/A</v>
      </c>
      <c r="T2088" s="92" t="e">
        <v>#N/A</v>
      </c>
      <c r="U2088" s="92" t="e">
        <v>#N/A</v>
      </c>
      <c r="V2088" s="92" t="e">
        <v>#N/A</v>
      </c>
      <c r="W2088" s="92" t="e">
        <v>#N/A</v>
      </c>
      <c r="X2088" s="92" t="e">
        <v>#N/A</v>
      </c>
      <c r="Y2088" s="92" t="e">
        <v>#N/A</v>
      </c>
      <c r="Z2088" s="92">
        <v>0</v>
      </c>
      <c r="AA2088" s="92" t="s">
        <v>21304</v>
      </c>
      <c r="AB2088" s="92" t="s">
        <v>29274</v>
      </c>
      <c r="AC2088" s="92" t="s">
        <v>29275</v>
      </c>
      <c r="AD2088" s="92" t="e">
        <v>#N/A</v>
      </c>
      <c r="AE2088" s="92" t="s">
        <v>29276</v>
      </c>
      <c r="AF2088" s="94" t="s">
        <v>39781</v>
      </c>
      <c r="AG2088" s="92" t="s">
        <v>39781</v>
      </c>
      <c r="AI2088" s="92">
        <f>LEN(B2088)</f>
        <v>2</v>
      </c>
    </row>
    <row r="2089" spans="1:35" ht="144" x14ac:dyDescent="0.3">
      <c r="B2089" s="92" t="s">
        <v>5248</v>
      </c>
      <c r="C2089" s="92" t="s">
        <v>27567</v>
      </c>
      <c r="D2089" s="92" t="s">
        <v>27568</v>
      </c>
      <c r="E2089" s="92" t="s">
        <v>27569</v>
      </c>
      <c r="F2089" s="92" t="s">
        <v>21613</v>
      </c>
      <c r="G2089" s="92" t="s">
        <v>27570</v>
      </c>
      <c r="H2089" s="92">
        <v>19033</v>
      </c>
      <c r="I2089" s="92" t="s">
        <v>21294</v>
      </c>
      <c r="J2089" s="93">
        <v>63.2</v>
      </c>
      <c r="K2089" s="92">
        <v>68380832.599999994</v>
      </c>
      <c r="L2089" s="95">
        <v>42601</v>
      </c>
      <c r="M2089" s="92">
        <v>4.4999999999999997E-3</v>
      </c>
      <c r="N2089" s="92" t="s">
        <v>21381</v>
      </c>
      <c r="O2089" s="92" t="s">
        <v>25</v>
      </c>
      <c r="P2089" s="92" t="s">
        <v>3</v>
      </c>
      <c r="Q2089" s="92" t="s">
        <v>43</v>
      </c>
      <c r="R2089" s="92" t="s">
        <v>28</v>
      </c>
      <c r="S2089" s="92" t="s">
        <v>29</v>
      </c>
      <c r="T2089" s="92" t="s">
        <v>30</v>
      </c>
      <c r="U2089" s="92" t="s">
        <v>24</v>
      </c>
      <c r="V2089" s="92" t="s">
        <v>24</v>
      </c>
      <c r="W2089" s="92" t="s">
        <v>18</v>
      </c>
      <c r="X2089" s="92" t="s">
        <v>32</v>
      </c>
      <c r="Y2089" s="92" t="s">
        <v>24</v>
      </c>
      <c r="Z2089" s="92">
        <v>112</v>
      </c>
      <c r="AA2089" s="92" t="s">
        <v>21297</v>
      </c>
      <c r="AB2089" s="92" t="s">
        <v>27571</v>
      </c>
      <c r="AC2089" s="92" t="s">
        <v>27572</v>
      </c>
      <c r="AD2089" s="92" t="s">
        <v>5249</v>
      </c>
      <c r="AE2089" s="92" t="s">
        <v>27573</v>
      </c>
      <c r="AF2089" s="94" t="s">
        <v>39257</v>
      </c>
      <c r="AG2089" s="92" t="s">
        <v>39257</v>
      </c>
      <c r="AI2089" s="92" t="b">
        <f t="shared" si="222"/>
        <v>1</v>
      </c>
    </row>
    <row r="2090" spans="1:35" ht="201.6" x14ac:dyDescent="0.3">
      <c r="B2090" s="92" t="s">
        <v>5239</v>
      </c>
      <c r="C2090" s="92" t="s">
        <v>33540</v>
      </c>
      <c r="D2090" s="92" t="s">
        <v>33541</v>
      </c>
      <c r="E2090" s="92" t="s">
        <v>33542</v>
      </c>
      <c r="F2090" s="92" t="s">
        <v>22615</v>
      </c>
      <c r="G2090" s="92" t="s">
        <v>33543</v>
      </c>
      <c r="H2090" s="92">
        <v>1816</v>
      </c>
      <c r="I2090" s="92" t="s">
        <v>21294</v>
      </c>
      <c r="J2090" s="93">
        <v>22.94</v>
      </c>
      <c r="K2090" s="92">
        <v>24961190.379999999</v>
      </c>
      <c r="L2090" s="95">
        <v>42450</v>
      </c>
      <c r="M2090" s="92">
        <v>1.5E-3</v>
      </c>
      <c r="N2090" s="92" t="s">
        <v>21330</v>
      </c>
      <c r="O2090" s="92" t="s">
        <v>25</v>
      </c>
      <c r="P2090" s="92" t="s">
        <v>3</v>
      </c>
      <c r="Q2090" s="92" t="s">
        <v>77</v>
      </c>
      <c r="R2090" s="92" t="s">
        <v>26</v>
      </c>
      <c r="S2090" s="92" t="s">
        <v>29</v>
      </c>
      <c r="T2090" s="92" t="s">
        <v>30</v>
      </c>
      <c r="U2090" s="92" t="s">
        <v>24</v>
      </c>
      <c r="V2090" s="92" t="s">
        <v>31</v>
      </c>
      <c r="W2090" s="92" t="s">
        <v>18</v>
      </c>
      <c r="X2090" s="92" t="s">
        <v>32</v>
      </c>
      <c r="Y2090" s="92" t="s">
        <v>24</v>
      </c>
      <c r="Z2090" s="92">
        <v>150</v>
      </c>
      <c r="AA2090" s="92" t="s">
        <v>21297</v>
      </c>
      <c r="AB2090" s="92" t="s">
        <v>33544</v>
      </c>
      <c r="AC2090" s="92" t="s">
        <v>33545</v>
      </c>
      <c r="AD2090" s="92" t="s">
        <v>5240</v>
      </c>
      <c r="AE2090" s="92" t="s">
        <v>33546</v>
      </c>
      <c r="AF2090" s="94" t="s">
        <v>40574</v>
      </c>
      <c r="AG2090" s="92" t="s">
        <v>35</v>
      </c>
      <c r="AI2090" s="92">
        <f t="shared" ref="AI2090:AI2091" si="223">LEN(B2090)</f>
        <v>4</v>
      </c>
    </row>
    <row r="2091" spans="1:35" ht="172.8" x14ac:dyDescent="0.3">
      <c r="B2091" s="92" t="s">
        <v>5237</v>
      </c>
      <c r="C2091" s="92" t="s">
        <v>33798</v>
      </c>
      <c r="D2091" s="92" t="s">
        <v>33799</v>
      </c>
      <c r="E2091" s="92" t="s">
        <v>33800</v>
      </c>
      <c r="F2091" s="92" t="s">
        <v>22615</v>
      </c>
      <c r="G2091" s="92" t="s">
        <v>33801</v>
      </c>
      <c r="H2091" s="92">
        <v>9847</v>
      </c>
      <c r="I2091" s="92" t="s">
        <v>21294</v>
      </c>
      <c r="J2091" s="93">
        <v>14.18</v>
      </c>
      <c r="K2091" s="92">
        <v>16335682.67</v>
      </c>
      <c r="L2091" s="95">
        <v>42450</v>
      </c>
      <c r="M2091" s="92">
        <v>1.5E-3</v>
      </c>
      <c r="N2091" s="92" t="s">
        <v>3045</v>
      </c>
      <c r="O2091" s="92" t="s">
        <v>25</v>
      </c>
      <c r="P2091" s="92" t="s">
        <v>3</v>
      </c>
      <c r="Q2091" s="92" t="s">
        <v>77</v>
      </c>
      <c r="R2091" s="92" t="s">
        <v>26</v>
      </c>
      <c r="S2091" s="92" t="s">
        <v>29</v>
      </c>
      <c r="T2091" s="92" t="s">
        <v>30</v>
      </c>
      <c r="U2091" s="92" t="s">
        <v>24</v>
      </c>
      <c r="V2091" s="92" t="s">
        <v>24</v>
      </c>
      <c r="W2091" s="92" t="s">
        <v>18</v>
      </c>
      <c r="X2091" s="92" t="s">
        <v>32</v>
      </c>
      <c r="Y2091" s="92" t="s">
        <v>24</v>
      </c>
      <c r="Z2091" s="92">
        <v>131</v>
      </c>
      <c r="AA2091" s="92" t="s">
        <v>21297</v>
      </c>
      <c r="AB2091" s="92" t="s">
        <v>33802</v>
      </c>
      <c r="AC2091" s="92" t="s">
        <v>33803</v>
      </c>
      <c r="AD2091" s="92" t="s">
        <v>5238</v>
      </c>
      <c r="AE2091" s="92" t="s">
        <v>33804</v>
      </c>
      <c r="AF2091" s="94" t="s">
        <v>40575</v>
      </c>
      <c r="AG2091" s="92" t="s">
        <v>35</v>
      </c>
      <c r="AI2091" s="92">
        <f t="shared" si="223"/>
        <v>2</v>
      </c>
    </row>
    <row r="2092" spans="1:35" ht="57.6" x14ac:dyDescent="0.3">
      <c r="B2092" s="92" t="s">
        <v>33431</v>
      </c>
      <c r="C2092" s="92" t="s">
        <v>33432</v>
      </c>
      <c r="D2092" s="92" t="s">
        <v>33433</v>
      </c>
      <c r="E2092" s="92" t="s">
        <v>33434</v>
      </c>
      <c r="F2092" s="92" t="s">
        <v>21486</v>
      </c>
      <c r="G2092" s="92" t="s">
        <v>33435</v>
      </c>
      <c r="H2092" s="92">
        <v>79389</v>
      </c>
      <c r="I2092" s="92" t="s">
        <v>21294</v>
      </c>
      <c r="J2092" s="93">
        <v>178.65</v>
      </c>
      <c r="K2092" s="92">
        <v>190833602.09999999</v>
      </c>
      <c r="L2092" s="95">
        <v>43015</v>
      </c>
      <c r="M2092" s="92">
        <v>5.4999999999999997E-3</v>
      </c>
      <c r="N2092" s="92" t="s">
        <v>1570</v>
      </c>
      <c r="O2092" s="92" t="s">
        <v>1570</v>
      </c>
      <c r="P2092" s="92" t="s">
        <v>3</v>
      </c>
      <c r="Q2092" s="92" t="e">
        <v>#N/A</v>
      </c>
      <c r="R2092" s="92" t="e">
        <v>#N/A</v>
      </c>
      <c r="S2092" s="92" t="e">
        <v>#N/A</v>
      </c>
      <c r="T2092" s="92" t="e">
        <v>#N/A</v>
      </c>
      <c r="U2092" s="92" t="e">
        <v>#N/A</v>
      </c>
      <c r="V2092" s="92" t="e">
        <v>#N/A</v>
      </c>
      <c r="W2092" s="92" t="e">
        <v>#N/A</v>
      </c>
      <c r="X2092" s="92" t="e">
        <v>#N/A</v>
      </c>
      <c r="Y2092" s="92" t="e">
        <v>#N/A</v>
      </c>
      <c r="Z2092" s="92">
        <v>50</v>
      </c>
      <c r="AA2092" s="92" t="s">
        <v>21304</v>
      </c>
      <c r="AB2092" s="92" t="s">
        <v>33436</v>
      </c>
      <c r="AC2092" s="92" t="s">
        <v>33437</v>
      </c>
      <c r="AD2092" s="92" t="e">
        <v>#N/A</v>
      </c>
      <c r="AE2092" s="92" t="s">
        <v>33438</v>
      </c>
      <c r="AF2092" s="94" t="s">
        <v>39258</v>
      </c>
      <c r="AG2092" s="92" t="s">
        <v>39258</v>
      </c>
      <c r="AI2092" s="92" t="b">
        <f t="shared" si="222"/>
        <v>1</v>
      </c>
    </row>
    <row r="2093" spans="1:35" ht="129.6" x14ac:dyDescent="0.3">
      <c r="B2093" s="92" t="s">
        <v>33391</v>
      </c>
      <c r="C2093" s="92" t="s">
        <v>33392</v>
      </c>
      <c r="D2093" s="92" t="s">
        <v>33393</v>
      </c>
      <c r="E2093" s="92" t="s">
        <v>33394</v>
      </c>
      <c r="F2093" s="92" t="s">
        <v>21292</v>
      </c>
      <c r="G2093" s="92" t="s">
        <v>33395</v>
      </c>
      <c r="H2093" s="92">
        <v>138</v>
      </c>
      <c r="I2093" s="92" t="s">
        <v>21294</v>
      </c>
      <c r="J2093" s="93">
        <v>21.83</v>
      </c>
      <c r="K2093" s="92">
        <v>22348956.280000001</v>
      </c>
      <c r="L2093" s="95">
        <v>43998</v>
      </c>
      <c r="M2093" s="92">
        <v>6.0000000000000001E-3</v>
      </c>
      <c r="N2093" s="92" t="s">
        <v>1570</v>
      </c>
      <c r="O2093" s="92" t="s">
        <v>1570</v>
      </c>
      <c r="P2093" s="92" t="s">
        <v>3</v>
      </c>
      <c r="Q2093" s="92" t="e">
        <v>#N/A</v>
      </c>
      <c r="R2093" s="92" t="e">
        <v>#N/A</v>
      </c>
      <c r="S2093" s="92" t="e">
        <v>#N/A</v>
      </c>
      <c r="T2093" s="92" t="e">
        <v>#N/A</v>
      </c>
      <c r="U2093" s="92" t="e">
        <v>#N/A</v>
      </c>
      <c r="V2093" s="92" t="e">
        <v>#N/A</v>
      </c>
      <c r="W2093" s="92" t="e">
        <v>#N/A</v>
      </c>
      <c r="X2093" s="92" t="e">
        <v>#N/A</v>
      </c>
      <c r="Y2093" s="92" t="e">
        <v>#N/A</v>
      </c>
      <c r="Z2093" s="92">
        <v>0</v>
      </c>
      <c r="AA2093" s="92" t="s">
        <v>21304</v>
      </c>
      <c r="AB2093" s="92" t="s">
        <v>33396</v>
      </c>
      <c r="AC2093" s="92" t="s">
        <v>33397</v>
      </c>
      <c r="AD2093" s="92" t="e">
        <v>#N/A</v>
      </c>
      <c r="AE2093" s="92" t="s">
        <v>33398</v>
      </c>
      <c r="AF2093" s="94" t="s">
        <v>40576</v>
      </c>
      <c r="AG2093" s="92" t="s">
        <v>35</v>
      </c>
      <c r="AI2093" s="92">
        <f t="shared" ref="AI2093:AI2095" si="224">LEN(B2093)</f>
        <v>4</v>
      </c>
    </row>
    <row r="2094" spans="1:35" ht="72" x14ac:dyDescent="0.3">
      <c r="B2094" s="92" t="s">
        <v>37364</v>
      </c>
      <c r="C2094" s="92" t="s">
        <v>37365</v>
      </c>
      <c r="D2094" s="92" t="s">
        <v>37364</v>
      </c>
      <c r="E2094" s="92" t="s">
        <v>37366</v>
      </c>
      <c r="F2094" s="92" t="s">
        <v>21292</v>
      </c>
      <c r="G2094" s="92" t="s">
        <v>37367</v>
      </c>
      <c r="H2094" s="92">
        <v>441</v>
      </c>
      <c r="I2094" s="92" t="s">
        <v>21294</v>
      </c>
      <c r="J2094" s="93">
        <v>12.46</v>
      </c>
      <c r="K2094" s="92">
        <v>12452524.91</v>
      </c>
      <c r="L2094" s="95">
        <v>43579</v>
      </c>
      <c r="M2094" s="92">
        <v>1.8E-3</v>
      </c>
      <c r="N2094" s="92" t="s">
        <v>21712</v>
      </c>
      <c r="O2094" s="92" t="s">
        <v>75</v>
      </c>
      <c r="P2094" s="92" t="e">
        <v>#N/A</v>
      </c>
      <c r="Q2094" s="92" t="e">
        <v>#N/A</v>
      </c>
      <c r="R2094" s="92" t="e">
        <v>#N/A</v>
      </c>
      <c r="S2094" s="92" t="e">
        <v>#N/A</v>
      </c>
      <c r="T2094" s="92" t="e">
        <v>#N/A</v>
      </c>
      <c r="U2094" s="92" t="e">
        <v>#N/A</v>
      </c>
      <c r="V2094" s="92" t="e">
        <v>#N/A</v>
      </c>
      <c r="W2094" s="92" t="e">
        <v>#N/A</v>
      </c>
      <c r="X2094" s="92" t="e">
        <v>#N/A</v>
      </c>
      <c r="Y2094" s="92" t="e">
        <v>#N/A</v>
      </c>
      <c r="Z2094" s="92">
        <v>0</v>
      </c>
      <c r="AA2094" s="92" t="s">
        <v>21304</v>
      </c>
      <c r="AB2094" s="92" t="s">
        <v>37368</v>
      </c>
      <c r="AC2094" s="92" t="s">
        <v>37369</v>
      </c>
      <c r="AD2094" s="92" t="e">
        <v>#N/A</v>
      </c>
      <c r="AE2094" s="92" t="s">
        <v>37370</v>
      </c>
      <c r="AF2094" s="94" t="s">
        <v>40577</v>
      </c>
      <c r="AG2094" s="92" t="s">
        <v>35</v>
      </c>
      <c r="AI2094" s="92">
        <f t="shared" si="224"/>
        <v>3</v>
      </c>
    </row>
    <row r="2095" spans="1:35" x14ac:dyDescent="0.3">
      <c r="B2095" s="92" t="s">
        <v>33243</v>
      </c>
      <c r="C2095" s="92" t="s">
        <v>33244</v>
      </c>
      <c r="D2095" s="92" t="s">
        <v>33245</v>
      </c>
      <c r="E2095" s="92" t="s">
        <v>33246</v>
      </c>
      <c r="F2095" s="92" t="s">
        <v>22338</v>
      </c>
      <c r="G2095" s="92" t="s">
        <v>33247</v>
      </c>
      <c r="H2095" s="92">
        <v>549</v>
      </c>
      <c r="I2095" s="92" t="s">
        <v>21294</v>
      </c>
      <c r="J2095" s="93">
        <v>6.7</v>
      </c>
      <c r="K2095" s="92">
        <v>7299554.1979999999</v>
      </c>
      <c r="L2095" s="95">
        <v>43669</v>
      </c>
      <c r="M2095" s="92">
        <v>1.5E-3</v>
      </c>
      <c r="N2095" s="92" t="s">
        <v>21330</v>
      </c>
      <c r="O2095" s="92" t="e">
        <v>#N/A</v>
      </c>
      <c r="P2095" s="92" t="e">
        <v>#N/A</v>
      </c>
      <c r="Q2095" s="99" t="s">
        <v>77</v>
      </c>
      <c r="R2095" s="92" t="e">
        <v>#N/A</v>
      </c>
      <c r="S2095" s="92" t="e">
        <v>#N/A</v>
      </c>
      <c r="T2095" s="92" t="e">
        <v>#N/A</v>
      </c>
      <c r="U2095" s="92" t="e">
        <v>#N/A</v>
      </c>
      <c r="V2095" s="92" t="e">
        <v>#N/A</v>
      </c>
      <c r="W2095" s="92" t="e">
        <v>#N/A</v>
      </c>
      <c r="X2095" s="92" t="e">
        <v>#N/A</v>
      </c>
      <c r="Y2095" s="92" t="e">
        <v>#N/A</v>
      </c>
      <c r="Z2095" s="92">
        <v>0</v>
      </c>
      <c r="AA2095" s="92" t="s">
        <v>21297</v>
      </c>
      <c r="AB2095" s="92" t="s">
        <v>33248</v>
      </c>
      <c r="AC2095" s="92" t="s">
        <v>33249</v>
      </c>
      <c r="AD2095" s="92" t="e">
        <v>#N/A</v>
      </c>
      <c r="AE2095" s="92" t="s">
        <v>33250</v>
      </c>
      <c r="AF2095" s="94" t="e">
        <v>#N/A</v>
      </c>
      <c r="AG2095" s="92" t="s">
        <v>35</v>
      </c>
      <c r="AI2095" s="92">
        <f t="shared" si="224"/>
        <v>3</v>
      </c>
    </row>
    <row r="2096" spans="1:35" ht="100.8" x14ac:dyDescent="0.3">
      <c r="B2096" s="92" t="s">
        <v>37398</v>
      </c>
      <c r="C2096" s="92" t="s">
        <v>37399</v>
      </c>
      <c r="D2096" s="92" t="s">
        <v>37400</v>
      </c>
      <c r="E2096" s="92" t="s">
        <v>37401</v>
      </c>
      <c r="F2096" s="92" t="s">
        <v>22338</v>
      </c>
      <c r="G2096" s="92" t="s">
        <v>37402</v>
      </c>
      <c r="H2096" s="92">
        <v>72976</v>
      </c>
      <c r="I2096" s="92" t="s">
        <v>21294</v>
      </c>
      <c r="J2096" s="93">
        <v>1490</v>
      </c>
      <c r="K2096" s="92">
        <v>1649484034</v>
      </c>
      <c r="L2096" s="95">
        <v>43049</v>
      </c>
      <c r="M2096" s="92">
        <v>1.1999999999999999E-3</v>
      </c>
      <c r="N2096" s="92" t="s">
        <v>21330</v>
      </c>
      <c r="O2096" s="92" t="e">
        <v>#N/A</v>
      </c>
      <c r="P2096" s="92" t="e">
        <v>#N/A</v>
      </c>
      <c r="Q2096" s="99" t="s">
        <v>77</v>
      </c>
      <c r="R2096" s="92" t="e">
        <v>#N/A</v>
      </c>
      <c r="S2096" s="92" t="e">
        <v>#N/A</v>
      </c>
      <c r="T2096" s="92" t="e">
        <v>#N/A</v>
      </c>
      <c r="U2096" s="92" t="e">
        <v>#N/A</v>
      </c>
      <c r="V2096" s="92" t="e">
        <v>#N/A</v>
      </c>
      <c r="W2096" s="92" t="e">
        <v>#N/A</v>
      </c>
      <c r="X2096" s="92" t="e">
        <v>#N/A</v>
      </c>
      <c r="Y2096" s="92" t="e">
        <v>#N/A</v>
      </c>
      <c r="Z2096" s="92">
        <v>42</v>
      </c>
      <c r="AA2096" s="92" t="s">
        <v>21297</v>
      </c>
      <c r="AB2096" s="92" t="s">
        <v>37403</v>
      </c>
      <c r="AC2096" s="92" t="s">
        <v>37404</v>
      </c>
      <c r="AD2096" s="92" t="e">
        <v>#N/A</v>
      </c>
      <c r="AE2096" s="92" t="s">
        <v>37405</v>
      </c>
      <c r="AF2096" s="94" t="s">
        <v>39782</v>
      </c>
      <c r="AG2096" s="92" t="s">
        <v>39782</v>
      </c>
      <c r="AI2096" s="92" t="b">
        <f t="shared" si="222"/>
        <v>1</v>
      </c>
    </row>
    <row r="2097" spans="1:35" ht="129.6" x14ac:dyDescent="0.3">
      <c r="B2097" s="92" t="s">
        <v>4818</v>
      </c>
      <c r="C2097" s="92" t="s">
        <v>33470</v>
      </c>
      <c r="D2097" s="92" t="s">
        <v>33471</v>
      </c>
      <c r="E2097" s="92" t="s">
        <v>33472</v>
      </c>
      <c r="F2097" s="92" t="s">
        <v>22338</v>
      </c>
      <c r="G2097" s="92" t="s">
        <v>33473</v>
      </c>
      <c r="H2097" s="92">
        <v>38196</v>
      </c>
      <c r="I2097" s="92" t="s">
        <v>21294</v>
      </c>
      <c r="J2097" s="93">
        <v>642.23</v>
      </c>
      <c r="K2097" s="92">
        <v>765117033.79999995</v>
      </c>
      <c r="L2097" s="95">
        <v>42634</v>
      </c>
      <c r="M2097" s="92">
        <v>3.8E-3</v>
      </c>
      <c r="N2097" s="92" t="s">
        <v>21479</v>
      </c>
      <c r="O2097" s="92" t="s">
        <v>25</v>
      </c>
      <c r="P2097" s="92" t="s">
        <v>3</v>
      </c>
      <c r="Q2097" s="92" t="s">
        <v>77</v>
      </c>
      <c r="R2097" s="92" t="s">
        <v>26</v>
      </c>
      <c r="S2097" s="92" t="s">
        <v>180</v>
      </c>
      <c r="T2097" s="92" t="s">
        <v>30</v>
      </c>
      <c r="U2097" s="92" t="s">
        <v>709</v>
      </c>
      <c r="V2097" s="92" t="s">
        <v>24</v>
      </c>
      <c r="W2097" s="92" t="s">
        <v>18</v>
      </c>
      <c r="X2097" s="92" t="s">
        <v>32</v>
      </c>
      <c r="Y2097" s="92" t="s">
        <v>24</v>
      </c>
      <c r="Z2097" s="92">
        <v>476</v>
      </c>
      <c r="AA2097" s="92" t="s">
        <v>21297</v>
      </c>
      <c r="AB2097" s="92" t="s">
        <v>33474</v>
      </c>
      <c r="AC2097" s="92" t="s">
        <v>33475</v>
      </c>
      <c r="AD2097" s="92" t="s">
        <v>4819</v>
      </c>
      <c r="AE2097" s="92" t="s">
        <v>33476</v>
      </c>
      <c r="AF2097" s="94" t="s">
        <v>39783</v>
      </c>
      <c r="AG2097" s="92" t="s">
        <v>39783</v>
      </c>
      <c r="AI2097" s="92" t="b">
        <f t="shared" si="222"/>
        <v>1</v>
      </c>
    </row>
    <row r="2098" spans="1:35" x14ac:dyDescent="0.3">
      <c r="B2098" s="92" t="s">
        <v>33572</v>
      </c>
      <c r="C2098" s="92" t="s">
        <v>33573</v>
      </c>
      <c r="D2098" s="92" t="s">
        <v>33574</v>
      </c>
      <c r="E2098" s="92" t="s">
        <v>33575</v>
      </c>
      <c r="F2098" s="92" t="s">
        <v>22338</v>
      </c>
      <c r="G2098" s="92" t="s">
        <v>33576</v>
      </c>
      <c r="H2098" s="92">
        <v>295</v>
      </c>
      <c r="I2098" s="92" t="s">
        <v>21294</v>
      </c>
      <c r="J2098" s="93">
        <v>9.42</v>
      </c>
      <c r="K2098" s="92">
        <v>9384023.4600000009</v>
      </c>
      <c r="L2098" s="95">
        <v>43669</v>
      </c>
      <c r="M2098" s="92">
        <v>2E-3</v>
      </c>
      <c r="N2098" s="92" t="s">
        <v>21470</v>
      </c>
      <c r="O2098" s="92" t="s">
        <v>25</v>
      </c>
      <c r="P2098" s="92" t="e">
        <v>#N/A</v>
      </c>
      <c r="Q2098" s="99" t="s">
        <v>77</v>
      </c>
      <c r="R2098" s="92" t="e">
        <v>#N/A</v>
      </c>
      <c r="S2098" s="92" t="s">
        <v>180</v>
      </c>
      <c r="T2098" s="92" t="e">
        <v>#N/A</v>
      </c>
      <c r="U2098" s="92" t="e">
        <v>#N/A</v>
      </c>
      <c r="V2098" s="92" t="e">
        <v>#N/A</v>
      </c>
      <c r="W2098" s="92" t="e">
        <v>#N/A</v>
      </c>
      <c r="X2098" s="92" t="e">
        <v>#N/A</v>
      </c>
      <c r="Y2098" s="92" t="e">
        <v>#N/A</v>
      </c>
      <c r="Z2098" s="92">
        <v>0</v>
      </c>
      <c r="AA2098" s="92" t="s">
        <v>21297</v>
      </c>
      <c r="AB2098" s="92" t="s">
        <v>33577</v>
      </c>
      <c r="AC2098" s="92" t="s">
        <v>33578</v>
      </c>
      <c r="AD2098" s="92" t="e">
        <v>#N/A</v>
      </c>
      <c r="AE2098" s="92" t="s">
        <v>33579</v>
      </c>
      <c r="AF2098" s="94" t="e">
        <v>#N/A</v>
      </c>
      <c r="AG2098" s="92" t="s">
        <v>35</v>
      </c>
      <c r="AI2098" s="92">
        <f>LEN(B2098)</f>
        <v>3</v>
      </c>
    </row>
    <row r="2099" spans="1:35" ht="43.2" x14ac:dyDescent="0.3">
      <c r="A2099" s="96" t="s">
        <v>38562</v>
      </c>
      <c r="B2099" s="96" t="s">
        <v>483</v>
      </c>
      <c r="C2099" s="96" t="s">
        <v>484</v>
      </c>
      <c r="D2099" s="96"/>
      <c r="E2099" s="96"/>
      <c r="F2099" s="96"/>
      <c r="G2099" s="96"/>
      <c r="H2099" s="96"/>
      <c r="I2099" s="96"/>
      <c r="J2099" s="97"/>
      <c r="K2099" s="96"/>
      <c r="L2099" s="96"/>
      <c r="M2099" s="96"/>
      <c r="N2099" s="96"/>
      <c r="O2099" s="96" t="s">
        <v>122</v>
      </c>
      <c r="P2099" s="96" t="s">
        <v>123</v>
      </c>
      <c r="Q2099" s="96" t="s">
        <v>43</v>
      </c>
      <c r="R2099" s="96" t="s">
        <v>28</v>
      </c>
      <c r="S2099" s="96" t="s">
        <v>24</v>
      </c>
      <c r="T2099" s="96" t="s">
        <v>30</v>
      </c>
      <c r="U2099" s="96" t="s">
        <v>24</v>
      </c>
      <c r="V2099" s="96" t="s">
        <v>24</v>
      </c>
      <c r="W2099" s="96" t="s">
        <v>24</v>
      </c>
      <c r="X2099" s="96" t="s">
        <v>32</v>
      </c>
      <c r="Y2099" s="96" t="s">
        <v>24</v>
      </c>
      <c r="Z2099" s="96"/>
      <c r="AA2099" s="96"/>
      <c r="AB2099" s="96"/>
      <c r="AC2099" s="96"/>
      <c r="AD2099" s="96" t="s">
        <v>486</v>
      </c>
      <c r="AE2099" s="96"/>
      <c r="AF2099" s="98" t="s">
        <v>485</v>
      </c>
      <c r="AG2099" s="96" t="s">
        <v>24</v>
      </c>
    </row>
    <row r="2100" spans="1:35" ht="129.6" x14ac:dyDescent="0.3">
      <c r="B2100" s="92" t="s">
        <v>37104</v>
      </c>
      <c r="C2100" s="92" t="s">
        <v>37105</v>
      </c>
      <c r="D2100" s="92" t="s">
        <v>37106</v>
      </c>
      <c r="E2100" s="92" t="s">
        <v>37107</v>
      </c>
      <c r="F2100" s="92" t="s">
        <v>22338</v>
      </c>
      <c r="G2100" s="92" t="s">
        <v>37108</v>
      </c>
      <c r="H2100" s="92">
        <v>20216</v>
      </c>
      <c r="I2100" s="92" t="s">
        <v>21294</v>
      </c>
      <c r="J2100" s="93">
        <v>28.85</v>
      </c>
      <c r="K2100" s="92">
        <v>33440000</v>
      </c>
      <c r="L2100" s="95">
        <v>43742</v>
      </c>
      <c r="M2100" s="92">
        <v>7.4999999999999997E-3</v>
      </c>
      <c r="N2100" s="92" t="s">
        <v>345</v>
      </c>
      <c r="O2100" s="92" t="s">
        <v>25</v>
      </c>
      <c r="P2100" s="92" t="s">
        <v>1603</v>
      </c>
      <c r="Q2100" s="92" t="e">
        <v>#N/A</v>
      </c>
      <c r="R2100" s="92" t="e">
        <v>#N/A</v>
      </c>
      <c r="S2100" s="92" t="e">
        <v>#N/A</v>
      </c>
      <c r="T2100" s="92" t="e">
        <v>#N/A</v>
      </c>
      <c r="U2100" s="92" t="e">
        <v>#N/A</v>
      </c>
      <c r="V2100" s="92" t="e">
        <v>#N/A</v>
      </c>
      <c r="W2100" s="92" t="e">
        <v>#N/A</v>
      </c>
      <c r="X2100" s="92" t="e">
        <v>#N/A</v>
      </c>
      <c r="Y2100" s="92" t="e">
        <v>#N/A</v>
      </c>
      <c r="Z2100" s="92">
        <v>0</v>
      </c>
      <c r="AA2100" s="92" t="s">
        <v>21297</v>
      </c>
      <c r="AB2100" s="92" t="s">
        <v>37109</v>
      </c>
      <c r="AC2100" s="92" t="s">
        <v>37110</v>
      </c>
      <c r="AD2100" s="92" t="e">
        <v>#N/A</v>
      </c>
      <c r="AE2100" s="92" t="s">
        <v>37111</v>
      </c>
      <c r="AF2100" s="94" t="s">
        <v>39259</v>
      </c>
      <c r="AG2100" s="92" t="s">
        <v>39259</v>
      </c>
      <c r="AI2100" s="92" t="b">
        <f t="shared" ref="AI2100:AI2112" si="225">IF(LEN(B2100)=4,LEFT(AF2100,4),LEFT(AF2100,3))=B2100</f>
        <v>0</v>
      </c>
    </row>
    <row r="2101" spans="1:35" x14ac:dyDescent="0.3">
      <c r="B2101" s="92" t="s">
        <v>25190</v>
      </c>
      <c r="C2101" s="92" t="s">
        <v>25191</v>
      </c>
      <c r="D2101" s="92" t="s">
        <v>25192</v>
      </c>
      <c r="E2101" s="92" t="s">
        <v>25193</v>
      </c>
      <c r="F2101" s="92" t="s">
        <v>21292</v>
      </c>
      <c r="G2101" s="92" t="s">
        <v>25194</v>
      </c>
      <c r="H2101" s="92">
        <v>18009</v>
      </c>
      <c r="I2101" s="92" t="s">
        <v>21294</v>
      </c>
      <c r="J2101" s="93">
        <v>27.13</v>
      </c>
      <c r="K2101" s="92">
        <v>22778889.629999999</v>
      </c>
      <c r="L2101" s="95">
        <v>43053</v>
      </c>
      <c r="M2101" s="92">
        <v>6.6E-3</v>
      </c>
      <c r="N2101" s="92" t="s">
        <v>22199</v>
      </c>
      <c r="O2101" s="92" t="s">
        <v>25</v>
      </c>
      <c r="P2101" s="92" t="s">
        <v>30</v>
      </c>
      <c r="Q2101" s="92" t="e">
        <v>#N/A</v>
      </c>
      <c r="R2101" s="92" t="e">
        <v>#N/A</v>
      </c>
      <c r="S2101" s="92" t="e">
        <v>#N/A</v>
      </c>
      <c r="T2101" s="92" t="e">
        <v>#N/A</v>
      </c>
      <c r="U2101" s="92" t="e">
        <v>#N/A</v>
      </c>
      <c r="V2101" s="92" t="e">
        <v>#N/A</v>
      </c>
      <c r="W2101" s="92" t="e">
        <v>#N/A</v>
      </c>
      <c r="X2101" s="92" t="s">
        <v>202</v>
      </c>
      <c r="Y2101" s="92" t="s">
        <v>24</v>
      </c>
      <c r="Z2101" s="92">
        <v>4</v>
      </c>
      <c r="AA2101" s="92" t="s">
        <v>21297</v>
      </c>
      <c r="AB2101" s="92" t="s">
        <v>25195</v>
      </c>
      <c r="AC2101" s="92" t="s">
        <v>25196</v>
      </c>
      <c r="AD2101" s="92" t="e">
        <v>#N/A</v>
      </c>
      <c r="AE2101" s="92" t="s">
        <v>25197</v>
      </c>
      <c r="AF2101" s="94" t="e">
        <v>#N/A</v>
      </c>
      <c r="AG2101" s="92" t="s">
        <v>39260</v>
      </c>
      <c r="AI2101" s="92" t="e">
        <f t="shared" si="225"/>
        <v>#N/A</v>
      </c>
    </row>
    <row r="2102" spans="1:35" ht="100.8" x14ac:dyDescent="0.3">
      <c r="B2102" s="92" t="s">
        <v>3819</v>
      </c>
      <c r="C2102" s="92" t="s">
        <v>36805</v>
      </c>
      <c r="D2102" s="92" t="s">
        <v>36806</v>
      </c>
      <c r="E2102" s="92" t="s">
        <v>36807</v>
      </c>
      <c r="F2102" s="92" t="s">
        <v>21292</v>
      </c>
      <c r="G2102" s="92" t="s">
        <v>36808</v>
      </c>
      <c r="H2102" s="92">
        <v>34706</v>
      </c>
      <c r="I2102" s="92" t="s">
        <v>21294</v>
      </c>
      <c r="J2102" s="93">
        <v>133.47</v>
      </c>
      <c r="K2102" s="92">
        <v>140413841.40000001</v>
      </c>
      <c r="L2102" s="95">
        <v>41723</v>
      </c>
      <c r="M2102" s="92">
        <v>4.7000000000000002E-3</v>
      </c>
      <c r="N2102" s="92" t="s">
        <v>27623</v>
      </c>
      <c r="O2102" s="92" t="s">
        <v>25</v>
      </c>
      <c r="P2102" s="92" t="s">
        <v>254</v>
      </c>
      <c r="Q2102" s="92" t="s">
        <v>43</v>
      </c>
      <c r="R2102" s="92" t="s">
        <v>28</v>
      </c>
      <c r="S2102" s="92" t="s">
        <v>29</v>
      </c>
      <c r="T2102" s="92" t="s">
        <v>30</v>
      </c>
      <c r="U2102" s="92" t="s">
        <v>24</v>
      </c>
      <c r="V2102" s="92" t="s">
        <v>24</v>
      </c>
      <c r="W2102" s="92" t="s">
        <v>24</v>
      </c>
      <c r="X2102" s="92" t="s">
        <v>32</v>
      </c>
      <c r="Y2102" s="92" t="s">
        <v>24</v>
      </c>
      <c r="Z2102" s="92">
        <v>124</v>
      </c>
      <c r="AA2102" s="92" t="s">
        <v>21297</v>
      </c>
      <c r="AB2102" s="92" t="s">
        <v>36809</v>
      </c>
      <c r="AC2102" s="92" t="s">
        <v>36810</v>
      </c>
      <c r="AD2102" s="92" t="s">
        <v>3820</v>
      </c>
      <c r="AE2102" s="92" t="s">
        <v>36811</v>
      </c>
      <c r="AF2102" s="94" t="s">
        <v>39784</v>
      </c>
      <c r="AG2102" s="92" t="s">
        <v>39784</v>
      </c>
      <c r="AI2102" s="92" t="b">
        <f t="shared" si="225"/>
        <v>1</v>
      </c>
    </row>
    <row r="2103" spans="1:35" ht="115.2" x14ac:dyDescent="0.3">
      <c r="B2103" s="92" t="s">
        <v>25309</v>
      </c>
      <c r="C2103" s="92" t="s">
        <v>25310</v>
      </c>
      <c r="D2103" s="92" t="s">
        <v>25311</v>
      </c>
      <c r="E2103" s="92" t="s">
        <v>25312</v>
      </c>
      <c r="F2103" s="92" t="s">
        <v>21613</v>
      </c>
      <c r="G2103" s="92" t="s">
        <v>25313</v>
      </c>
      <c r="H2103" s="92">
        <v>407</v>
      </c>
      <c r="I2103" s="92" t="s">
        <v>21294</v>
      </c>
      <c r="J2103" s="93">
        <v>1.18</v>
      </c>
      <c r="K2103" s="92">
        <v>1446836.17</v>
      </c>
      <c r="L2103" s="95">
        <v>42940</v>
      </c>
      <c r="M2103" s="92">
        <v>3.5000000000000001E-3</v>
      </c>
      <c r="N2103" s="92" t="s">
        <v>21321</v>
      </c>
      <c r="O2103" s="92" t="e">
        <v>#N/A</v>
      </c>
      <c r="P2103" s="92" t="e">
        <v>#N/A</v>
      </c>
      <c r="Q2103" s="92" t="e">
        <v>#N/A</v>
      </c>
      <c r="R2103" s="92" t="e">
        <v>#N/A</v>
      </c>
      <c r="S2103" s="92" t="s">
        <v>29</v>
      </c>
      <c r="T2103" s="92" t="e">
        <v>#N/A</v>
      </c>
      <c r="U2103" s="92" t="e">
        <v>#N/A</v>
      </c>
      <c r="V2103" s="92" t="e">
        <v>#N/A</v>
      </c>
      <c r="W2103" s="92" t="e">
        <v>#N/A</v>
      </c>
      <c r="X2103" s="92" t="e">
        <v>#N/A</v>
      </c>
      <c r="Y2103" s="92" t="e">
        <v>#N/A</v>
      </c>
      <c r="Z2103" s="92">
        <v>51</v>
      </c>
      <c r="AA2103" s="92" t="s">
        <v>21297</v>
      </c>
      <c r="AB2103" s="92" t="s">
        <v>25314</v>
      </c>
      <c r="AC2103" s="92" t="s">
        <v>25315</v>
      </c>
      <c r="AD2103" s="92" t="e">
        <v>#N/A</v>
      </c>
      <c r="AE2103" s="92" t="s">
        <v>25316</v>
      </c>
      <c r="AF2103" s="94" t="s">
        <v>40578</v>
      </c>
      <c r="AG2103" s="92" t="s">
        <v>35</v>
      </c>
      <c r="AI2103" s="92">
        <f t="shared" ref="AI2103:AI2110" si="226">LEN(B2103)</f>
        <v>4</v>
      </c>
    </row>
    <row r="2104" spans="1:35" ht="115.2" x14ac:dyDescent="0.3">
      <c r="B2104" s="92" t="s">
        <v>3711</v>
      </c>
      <c r="C2104" s="92" t="s">
        <v>32953</v>
      </c>
      <c r="D2104" s="92" t="s">
        <v>3711</v>
      </c>
      <c r="E2104" s="92" t="s">
        <v>32954</v>
      </c>
      <c r="F2104" s="92" t="s">
        <v>21336</v>
      </c>
      <c r="G2104" s="92" t="s">
        <v>32955</v>
      </c>
      <c r="H2104" s="92">
        <v>2075</v>
      </c>
      <c r="I2104" s="92" t="s">
        <v>21294</v>
      </c>
      <c r="J2104" s="93">
        <v>16.29</v>
      </c>
      <c r="K2104" s="92">
        <v>19016517.18</v>
      </c>
      <c r="L2104" s="95">
        <v>41331</v>
      </c>
      <c r="M2104" s="92">
        <v>3.4099999999999998E-2</v>
      </c>
      <c r="N2104" s="92" t="s">
        <v>21373</v>
      </c>
      <c r="O2104" s="92" t="s">
        <v>25</v>
      </c>
      <c r="P2104" s="92" t="s">
        <v>3</v>
      </c>
      <c r="Q2104" s="92" t="s">
        <v>43</v>
      </c>
      <c r="R2104" s="92" t="s">
        <v>28</v>
      </c>
      <c r="S2104" s="92" t="s">
        <v>180</v>
      </c>
      <c r="T2104" s="92" t="s">
        <v>30</v>
      </c>
      <c r="U2104" s="92" t="s">
        <v>416</v>
      </c>
      <c r="V2104" s="92" t="s">
        <v>24</v>
      </c>
      <c r="W2104" s="92" t="s">
        <v>24</v>
      </c>
      <c r="X2104" s="92" t="s">
        <v>32</v>
      </c>
      <c r="Y2104" s="92" t="s">
        <v>24</v>
      </c>
      <c r="Z2104" s="92">
        <v>30</v>
      </c>
      <c r="AA2104" s="92" t="s">
        <v>21297</v>
      </c>
      <c r="AB2104" s="92" t="s">
        <v>32956</v>
      </c>
      <c r="AC2104" s="92" t="s">
        <v>32957</v>
      </c>
      <c r="AD2104" s="92" t="s">
        <v>3712</v>
      </c>
      <c r="AE2104" s="92" t="s">
        <v>32958</v>
      </c>
      <c r="AF2104" s="94" t="s">
        <v>40579</v>
      </c>
      <c r="AG2104" s="92" t="s">
        <v>35</v>
      </c>
      <c r="AI2104" s="92">
        <f t="shared" si="226"/>
        <v>3</v>
      </c>
    </row>
    <row r="2105" spans="1:35" ht="129.6" x14ac:dyDescent="0.3">
      <c r="B2105" s="92" t="s">
        <v>1366</v>
      </c>
      <c r="C2105" s="92" t="s">
        <v>28062</v>
      </c>
      <c r="D2105" s="92" t="s">
        <v>1366</v>
      </c>
      <c r="E2105" s="92" t="s">
        <v>28063</v>
      </c>
      <c r="F2105" s="92" t="s">
        <v>21292</v>
      </c>
      <c r="G2105" s="92" t="s">
        <v>28064</v>
      </c>
      <c r="H2105" s="92">
        <v>4441</v>
      </c>
      <c r="I2105" s="92" t="s">
        <v>21294</v>
      </c>
      <c r="J2105" s="93">
        <v>27.85</v>
      </c>
      <c r="K2105" s="92">
        <v>29220471.5</v>
      </c>
      <c r="L2105" s="95">
        <v>40884</v>
      </c>
      <c r="M2105" s="92">
        <v>9.4999999999999998E-3</v>
      </c>
      <c r="N2105" s="92" t="s">
        <v>21596</v>
      </c>
      <c r="O2105" s="92" t="s">
        <v>122</v>
      </c>
      <c r="P2105" s="92" t="s">
        <v>3</v>
      </c>
      <c r="Q2105" s="92" t="s">
        <v>43</v>
      </c>
      <c r="R2105" s="92" t="s">
        <v>28</v>
      </c>
      <c r="S2105" s="92" t="s">
        <v>28</v>
      </c>
      <c r="T2105" s="92" t="s">
        <v>30</v>
      </c>
      <c r="U2105" s="92" t="s">
        <v>84</v>
      </c>
      <c r="V2105" s="92" t="s">
        <v>24</v>
      </c>
      <c r="W2105" s="92" t="s">
        <v>24</v>
      </c>
      <c r="X2105" s="92" t="s">
        <v>32</v>
      </c>
      <c r="Y2105" s="92" t="s">
        <v>24</v>
      </c>
      <c r="Z2105" s="92">
        <v>2025</v>
      </c>
      <c r="AA2105" s="92" t="s">
        <v>21297</v>
      </c>
      <c r="AB2105" s="92" t="s">
        <v>28065</v>
      </c>
      <c r="AC2105" s="92" t="s">
        <v>28066</v>
      </c>
      <c r="AD2105" s="92" t="s">
        <v>1367</v>
      </c>
      <c r="AE2105" s="92" t="s">
        <v>28067</v>
      </c>
      <c r="AF2105" s="94" t="s">
        <v>40580</v>
      </c>
      <c r="AG2105" s="92" t="s">
        <v>35</v>
      </c>
      <c r="AI2105" s="92">
        <f t="shared" si="226"/>
        <v>3</v>
      </c>
    </row>
    <row r="2106" spans="1:35" ht="129.6" x14ac:dyDescent="0.3">
      <c r="B2106" s="92" t="s">
        <v>3369</v>
      </c>
      <c r="C2106" s="92" t="s">
        <v>28465</v>
      </c>
      <c r="D2106" s="92" t="s">
        <v>28466</v>
      </c>
      <c r="E2106" s="92" t="s">
        <v>28467</v>
      </c>
      <c r="F2106" s="92" t="s">
        <v>21362</v>
      </c>
      <c r="G2106" s="92" t="s">
        <v>28468</v>
      </c>
      <c r="H2106" s="92">
        <v>4561</v>
      </c>
      <c r="I2106" s="92" t="s">
        <v>21294</v>
      </c>
      <c r="J2106" s="93">
        <v>74.760000000000005</v>
      </c>
      <c r="K2106" s="92">
        <v>77181311.75</v>
      </c>
      <c r="L2106" s="95">
        <v>41415</v>
      </c>
      <c r="M2106" s="92">
        <v>5.1000000000000004E-3</v>
      </c>
      <c r="N2106" s="92" t="s">
        <v>21536</v>
      </c>
      <c r="O2106" s="92" t="s">
        <v>75</v>
      </c>
      <c r="P2106" s="92" t="s">
        <v>118</v>
      </c>
      <c r="Q2106" s="92" t="s">
        <v>77</v>
      </c>
      <c r="R2106" s="92" t="s">
        <v>26</v>
      </c>
      <c r="S2106" s="92" t="s">
        <v>24</v>
      </c>
      <c r="T2106" s="92" t="s">
        <v>30</v>
      </c>
      <c r="U2106" s="92" t="s">
        <v>100</v>
      </c>
      <c r="V2106" s="92" t="s">
        <v>24</v>
      </c>
      <c r="W2106" s="92" t="s">
        <v>24</v>
      </c>
      <c r="X2106" s="92" t="s">
        <v>85</v>
      </c>
      <c r="Y2106" s="92" t="s">
        <v>24</v>
      </c>
      <c r="Z2106" s="92">
        <v>176</v>
      </c>
      <c r="AA2106" s="92" t="s">
        <v>21297</v>
      </c>
      <c r="AB2106" s="92" t="s">
        <v>28469</v>
      </c>
      <c r="AC2106" s="92" t="s">
        <v>28470</v>
      </c>
      <c r="AD2106" s="92" t="s">
        <v>3370</v>
      </c>
      <c r="AE2106" s="92" t="s">
        <v>28471</v>
      </c>
      <c r="AF2106" s="94" t="s">
        <v>40581</v>
      </c>
      <c r="AG2106" s="92" t="s">
        <v>35</v>
      </c>
      <c r="AI2106" s="92">
        <f t="shared" si="226"/>
        <v>4</v>
      </c>
    </row>
    <row r="2107" spans="1:35" ht="201.6" x14ac:dyDescent="0.3">
      <c r="B2107" s="92" t="s">
        <v>2346</v>
      </c>
      <c r="C2107" s="92" t="s">
        <v>34401</v>
      </c>
      <c r="D2107" s="92" t="s">
        <v>34402</v>
      </c>
      <c r="E2107" s="92" t="s">
        <v>34403</v>
      </c>
      <c r="F2107" s="92" t="s">
        <v>21292</v>
      </c>
      <c r="G2107" s="92" t="s">
        <v>34404</v>
      </c>
      <c r="H2107" s="92">
        <v>2647</v>
      </c>
      <c r="I2107" s="92" t="s">
        <v>21294</v>
      </c>
      <c r="J2107" s="93">
        <v>8.41</v>
      </c>
      <c r="K2107" s="92">
        <v>8351034.0970000001</v>
      </c>
      <c r="L2107" s="95">
        <v>41183</v>
      </c>
      <c r="M2107" s="92">
        <v>3.0000000000000001E-3</v>
      </c>
      <c r="N2107" s="92" t="s">
        <v>21536</v>
      </c>
      <c r="O2107" s="92" t="s">
        <v>75</v>
      </c>
      <c r="P2107" s="92" t="s">
        <v>1316</v>
      </c>
      <c r="Q2107" s="92" t="s">
        <v>77</v>
      </c>
      <c r="R2107" s="92" t="s">
        <v>26</v>
      </c>
      <c r="S2107" s="92" t="s">
        <v>24</v>
      </c>
      <c r="T2107" s="92" t="s">
        <v>30</v>
      </c>
      <c r="U2107" s="92" t="s">
        <v>24</v>
      </c>
      <c r="V2107" s="92" t="s">
        <v>24</v>
      </c>
      <c r="W2107" s="92" t="s">
        <v>24</v>
      </c>
      <c r="X2107" s="92" t="s">
        <v>85</v>
      </c>
      <c r="Y2107" s="92" t="s">
        <v>24</v>
      </c>
      <c r="Z2107" s="92">
        <v>6</v>
      </c>
      <c r="AA2107" s="92" t="s">
        <v>21297</v>
      </c>
      <c r="AB2107" s="92" t="s">
        <v>34405</v>
      </c>
      <c r="AC2107" s="92" t="s">
        <v>34406</v>
      </c>
      <c r="AD2107" s="92" t="s">
        <v>2347</v>
      </c>
      <c r="AE2107" s="92" t="s">
        <v>34407</v>
      </c>
      <c r="AF2107" s="94" t="s">
        <v>40582</v>
      </c>
      <c r="AG2107" s="92" t="s">
        <v>35</v>
      </c>
      <c r="AI2107" s="92">
        <f t="shared" si="226"/>
        <v>4</v>
      </c>
    </row>
    <row r="2108" spans="1:35" ht="115.2" x14ac:dyDescent="0.3">
      <c r="B2108" s="92" t="s">
        <v>3389</v>
      </c>
      <c r="C2108" s="92" t="s">
        <v>29304</v>
      </c>
      <c r="D2108" s="92" t="s">
        <v>29305</v>
      </c>
      <c r="E2108" s="92" t="s">
        <v>29306</v>
      </c>
      <c r="F2108" s="92" t="s">
        <v>21336</v>
      </c>
      <c r="G2108" s="92" t="s">
        <v>29307</v>
      </c>
      <c r="H2108" s="92">
        <v>97970</v>
      </c>
      <c r="I2108" s="92" t="s">
        <v>21294</v>
      </c>
      <c r="J2108" s="93">
        <v>421.21</v>
      </c>
      <c r="K2108" s="92">
        <v>436702574.69999999</v>
      </c>
      <c r="L2108" s="95">
        <v>41405</v>
      </c>
      <c r="M2108" s="92">
        <v>3.0000000000000001E-3</v>
      </c>
      <c r="N2108" s="92" t="s">
        <v>21536</v>
      </c>
      <c r="O2108" s="92" t="s">
        <v>75</v>
      </c>
      <c r="P2108" s="92" t="s">
        <v>258</v>
      </c>
      <c r="Q2108" s="92" t="s">
        <v>77</v>
      </c>
      <c r="R2108" s="92" t="s">
        <v>26</v>
      </c>
      <c r="S2108" s="92" t="s">
        <v>24</v>
      </c>
      <c r="T2108" s="92" t="s">
        <v>30</v>
      </c>
      <c r="U2108" s="92" t="s">
        <v>4</v>
      </c>
      <c r="V2108" s="92" t="s">
        <v>24</v>
      </c>
      <c r="W2108" s="92" t="s">
        <v>24</v>
      </c>
      <c r="X2108" s="92" t="s">
        <v>85</v>
      </c>
      <c r="Y2108" s="92" t="s">
        <v>24</v>
      </c>
      <c r="Z2108" s="92">
        <v>270</v>
      </c>
      <c r="AA2108" s="92" t="s">
        <v>21297</v>
      </c>
      <c r="AB2108" s="92" t="s">
        <v>29308</v>
      </c>
      <c r="AC2108" s="92" t="s">
        <v>29309</v>
      </c>
      <c r="AD2108" s="92" t="s">
        <v>3390</v>
      </c>
      <c r="AE2108" s="92" t="s">
        <v>29310</v>
      </c>
      <c r="AF2108" s="94" t="s">
        <v>40583</v>
      </c>
      <c r="AG2108" s="92" t="s">
        <v>35</v>
      </c>
      <c r="AI2108" s="92">
        <f t="shared" si="226"/>
        <v>4</v>
      </c>
    </row>
    <row r="2109" spans="1:35" ht="144" x14ac:dyDescent="0.3">
      <c r="B2109" s="92" t="s">
        <v>5474</v>
      </c>
      <c r="C2109" s="92" t="s">
        <v>32614</v>
      </c>
      <c r="D2109" s="92" t="s">
        <v>32615</v>
      </c>
      <c r="E2109" s="92" t="s">
        <v>32616</v>
      </c>
      <c r="F2109" s="92" t="s">
        <v>21336</v>
      </c>
      <c r="G2109" s="92" t="s">
        <v>32617</v>
      </c>
      <c r="H2109" s="92">
        <v>38080</v>
      </c>
      <c r="I2109" s="92" t="s">
        <v>21294</v>
      </c>
      <c r="J2109" s="93">
        <v>53</v>
      </c>
      <c r="K2109" s="92">
        <v>57453408.390000001</v>
      </c>
      <c r="L2109" s="95">
        <v>42639</v>
      </c>
      <c r="M2109" s="92">
        <v>6.7999999999999996E-3</v>
      </c>
      <c r="N2109" s="92" t="s">
        <v>21295</v>
      </c>
      <c r="O2109" s="92" t="s">
        <v>71</v>
      </c>
      <c r="P2109" s="92" t="s">
        <v>492</v>
      </c>
      <c r="Q2109" s="92" t="s">
        <v>43</v>
      </c>
      <c r="R2109" s="92" t="s">
        <v>28</v>
      </c>
      <c r="S2109" s="92" t="s">
        <v>24</v>
      </c>
      <c r="T2109" s="92" t="s">
        <v>35</v>
      </c>
      <c r="U2109" s="92" t="s">
        <v>24</v>
      </c>
      <c r="V2109" s="92" t="s">
        <v>24</v>
      </c>
      <c r="W2109" s="92" t="s">
        <v>24</v>
      </c>
      <c r="X2109" s="92" t="s">
        <v>32</v>
      </c>
      <c r="Y2109" s="92" t="s">
        <v>24</v>
      </c>
      <c r="Z2109" s="92">
        <v>3</v>
      </c>
      <c r="AA2109" s="92" t="s">
        <v>21304</v>
      </c>
      <c r="AB2109" s="92" t="s">
        <v>32618</v>
      </c>
      <c r="AC2109" s="92" t="s">
        <v>32619</v>
      </c>
      <c r="AD2109" s="92" t="s">
        <v>5475</v>
      </c>
      <c r="AE2109" s="92" t="s">
        <v>32620</v>
      </c>
      <c r="AF2109" s="94" t="s">
        <v>40584</v>
      </c>
      <c r="AG2109" s="92" t="s">
        <v>35</v>
      </c>
      <c r="AI2109" s="92">
        <f t="shared" si="226"/>
        <v>4</v>
      </c>
    </row>
    <row r="2110" spans="1:35" ht="158.4" x14ac:dyDescent="0.3">
      <c r="B2110" s="92" t="s">
        <v>425</v>
      </c>
      <c r="C2110" s="92" t="s">
        <v>23587</v>
      </c>
      <c r="D2110" s="92" t="s">
        <v>425</v>
      </c>
      <c r="E2110" s="92" t="s">
        <v>23588</v>
      </c>
      <c r="F2110" s="92" t="s">
        <v>21362</v>
      </c>
      <c r="G2110" s="92" t="s">
        <v>23589</v>
      </c>
      <c r="H2110" s="92">
        <v>12996</v>
      </c>
      <c r="I2110" s="92" t="s">
        <v>21294</v>
      </c>
      <c r="J2110" s="93">
        <v>385.12</v>
      </c>
      <c r="K2110" s="92">
        <v>414476664</v>
      </c>
      <c r="L2110" s="95">
        <v>40007</v>
      </c>
      <c r="M2110" s="92">
        <v>4.5999999999999999E-3</v>
      </c>
      <c r="N2110" s="92" t="s">
        <v>21330</v>
      </c>
      <c r="O2110" s="92" t="s">
        <v>25</v>
      </c>
      <c r="P2110" s="92" t="s">
        <v>3</v>
      </c>
      <c r="Q2110" s="92" t="s">
        <v>77</v>
      </c>
      <c r="R2110" s="92" t="s">
        <v>26</v>
      </c>
      <c r="S2110" s="92" t="s">
        <v>29</v>
      </c>
      <c r="T2110" s="92" t="s">
        <v>30</v>
      </c>
      <c r="U2110" s="92" t="s">
        <v>24</v>
      </c>
      <c r="V2110" s="92" t="s">
        <v>24</v>
      </c>
      <c r="W2110" s="92" t="s">
        <v>24</v>
      </c>
      <c r="X2110" s="92" t="s">
        <v>85</v>
      </c>
      <c r="Y2110" s="92" t="s">
        <v>24</v>
      </c>
      <c r="Z2110" s="92">
        <v>308</v>
      </c>
      <c r="AA2110" s="92" t="s">
        <v>21297</v>
      </c>
      <c r="AB2110" s="92" t="s">
        <v>23590</v>
      </c>
      <c r="AC2110" s="92" t="s">
        <v>23591</v>
      </c>
      <c r="AD2110" s="92" t="s">
        <v>426</v>
      </c>
      <c r="AE2110" s="92" t="s">
        <v>23592</v>
      </c>
      <c r="AF2110" s="94" t="s">
        <v>40585</v>
      </c>
      <c r="AG2110" s="92" t="s">
        <v>35</v>
      </c>
      <c r="AI2110" s="92">
        <f t="shared" si="226"/>
        <v>3</v>
      </c>
    </row>
    <row r="2111" spans="1:35" ht="129.6" x14ac:dyDescent="0.3">
      <c r="B2111" s="92" t="s">
        <v>23347</v>
      </c>
      <c r="C2111" s="92" t="s">
        <v>23348</v>
      </c>
      <c r="D2111" s="92" t="s">
        <v>23349</v>
      </c>
      <c r="E2111" s="92" t="s">
        <v>23350</v>
      </c>
      <c r="F2111" s="92" t="s">
        <v>21292</v>
      </c>
      <c r="G2111" s="92" t="s">
        <v>23351</v>
      </c>
      <c r="H2111" s="92">
        <v>43375</v>
      </c>
      <c r="I2111" s="92" t="s">
        <v>21294</v>
      </c>
      <c r="J2111" s="93">
        <v>248.54</v>
      </c>
      <c r="K2111" s="92">
        <v>242313682.59999999</v>
      </c>
      <c r="L2111" s="95">
        <v>43053</v>
      </c>
      <c r="M2111" s="92">
        <v>6.4999999999999997E-3</v>
      </c>
      <c r="N2111" s="92" t="s">
        <v>23352</v>
      </c>
      <c r="O2111" s="92" t="s">
        <v>25</v>
      </c>
      <c r="P2111" s="92" t="s">
        <v>3</v>
      </c>
      <c r="Q2111" s="92" t="e">
        <v>#N/A</v>
      </c>
      <c r="R2111" s="92" t="e">
        <v>#N/A</v>
      </c>
      <c r="S2111" s="92" t="e">
        <v>#N/A</v>
      </c>
      <c r="T2111" s="92" t="e">
        <v>#N/A</v>
      </c>
      <c r="U2111" s="92" t="e">
        <v>#N/A</v>
      </c>
      <c r="V2111" s="92" t="e">
        <v>#N/A</v>
      </c>
      <c r="W2111" s="92" t="e">
        <v>#N/A</v>
      </c>
      <c r="X2111" s="92" t="s">
        <v>85</v>
      </c>
      <c r="Y2111" s="92" t="e">
        <v>#N/A</v>
      </c>
      <c r="Z2111" s="92">
        <v>33</v>
      </c>
      <c r="AA2111" s="92" t="s">
        <v>21297</v>
      </c>
      <c r="AB2111" s="92" t="s">
        <v>23353</v>
      </c>
      <c r="AC2111" s="92" t="s">
        <v>23354</v>
      </c>
      <c r="AD2111" s="92" t="e">
        <v>#N/A</v>
      </c>
      <c r="AE2111" s="92" t="s">
        <v>23355</v>
      </c>
      <c r="AF2111" s="94" t="s">
        <v>39261</v>
      </c>
      <c r="AG2111" s="92" t="s">
        <v>39261</v>
      </c>
      <c r="AI2111" s="92" t="b">
        <f t="shared" si="225"/>
        <v>1</v>
      </c>
    </row>
    <row r="2112" spans="1:35" x14ac:dyDescent="0.3">
      <c r="B2112" s="92" t="s">
        <v>4935</v>
      </c>
      <c r="C2112" s="92" t="s">
        <v>27245</v>
      </c>
      <c r="D2112" s="92" t="s">
        <v>4935</v>
      </c>
      <c r="E2112" s="92" t="s">
        <v>27246</v>
      </c>
      <c r="F2112" s="92" t="s">
        <v>21362</v>
      </c>
      <c r="G2112" s="92" t="s">
        <v>27247</v>
      </c>
      <c r="H2112" s="92">
        <v>1455</v>
      </c>
      <c r="I2112" s="92" t="s">
        <v>21294</v>
      </c>
      <c r="J2112" s="93">
        <v>7.69</v>
      </c>
      <c r="K2112" s="92">
        <v>4553430.0949999997</v>
      </c>
      <c r="L2112" s="95">
        <v>42417</v>
      </c>
      <c r="M2112" s="92">
        <v>7.6E-3</v>
      </c>
      <c r="N2112" s="92" t="s">
        <v>0</v>
      </c>
      <c r="O2112" s="92" t="s">
        <v>122</v>
      </c>
      <c r="P2112" s="92" t="s">
        <v>35</v>
      </c>
      <c r="Q2112" s="92" t="s">
        <v>43</v>
      </c>
      <c r="R2112" s="92" t="s">
        <v>28</v>
      </c>
      <c r="S2112" s="92" t="s">
        <v>24</v>
      </c>
      <c r="T2112" s="92" t="s">
        <v>30</v>
      </c>
      <c r="U2112" s="92" t="s">
        <v>24</v>
      </c>
      <c r="V2112" s="92" t="s">
        <v>24</v>
      </c>
      <c r="W2112" s="92" t="s">
        <v>24</v>
      </c>
      <c r="X2112" s="92" t="s">
        <v>32</v>
      </c>
      <c r="Y2112" s="92" t="s">
        <v>24</v>
      </c>
      <c r="Z2112" s="92">
        <v>25</v>
      </c>
      <c r="AA2112" s="92" t="s">
        <v>21304</v>
      </c>
      <c r="AB2112" s="92" t="s">
        <v>27248</v>
      </c>
      <c r="AC2112" s="92" t="s">
        <v>27249</v>
      </c>
      <c r="AD2112" s="92" t="s">
        <v>4937</v>
      </c>
      <c r="AE2112" s="92" t="s">
        <v>27250</v>
      </c>
      <c r="AF2112" s="94" t="s">
        <v>4936</v>
      </c>
      <c r="AG2112" s="92" t="s">
        <v>39262</v>
      </c>
      <c r="AI2112" s="92" t="b">
        <f t="shared" si="225"/>
        <v>0</v>
      </c>
    </row>
    <row r="2113" spans="1:35" ht="28.8" x14ac:dyDescent="0.3">
      <c r="A2113" s="96" t="s">
        <v>38562</v>
      </c>
      <c r="B2113" s="96" t="s">
        <v>3989</v>
      </c>
      <c r="C2113" s="96" t="s">
        <v>3990</v>
      </c>
      <c r="D2113" s="96"/>
      <c r="E2113" s="96"/>
      <c r="F2113" s="96"/>
      <c r="G2113" s="96"/>
      <c r="H2113" s="96"/>
      <c r="I2113" s="96"/>
      <c r="J2113" s="97"/>
      <c r="K2113" s="96"/>
      <c r="L2113" s="96"/>
      <c r="M2113" s="96"/>
      <c r="N2113" s="96"/>
      <c r="O2113" s="96" t="s">
        <v>122</v>
      </c>
      <c r="P2113" s="96" t="s">
        <v>3110</v>
      </c>
      <c r="Q2113" s="96" t="s">
        <v>43</v>
      </c>
      <c r="R2113" s="96" t="s">
        <v>28</v>
      </c>
      <c r="S2113" s="96" t="s">
        <v>24</v>
      </c>
      <c r="T2113" s="96" t="s">
        <v>30</v>
      </c>
      <c r="U2113" s="96" t="s">
        <v>24</v>
      </c>
      <c r="V2113" s="96" t="s">
        <v>24</v>
      </c>
      <c r="W2113" s="96" t="s">
        <v>24</v>
      </c>
      <c r="X2113" s="96" t="s">
        <v>85</v>
      </c>
      <c r="Y2113" s="96" t="s">
        <v>24</v>
      </c>
      <c r="Z2113" s="96"/>
      <c r="AA2113" s="96"/>
      <c r="AB2113" s="96"/>
      <c r="AC2113" s="96"/>
      <c r="AD2113" s="96" t="s">
        <v>3992</v>
      </c>
      <c r="AE2113" s="96"/>
      <c r="AF2113" s="98" t="s">
        <v>3991</v>
      </c>
      <c r="AG2113" s="96" t="s">
        <v>24</v>
      </c>
    </row>
    <row r="2114" spans="1:35" x14ac:dyDescent="0.3">
      <c r="A2114" s="92">
        <v>3</v>
      </c>
      <c r="B2114" s="92" t="s">
        <v>3827</v>
      </c>
      <c r="C2114" s="92" t="s">
        <v>32087</v>
      </c>
      <c r="D2114" s="92" t="s">
        <v>32088</v>
      </c>
      <c r="E2114" s="92" t="s">
        <v>32089</v>
      </c>
      <c r="F2114" s="92" t="s">
        <v>21336</v>
      </c>
      <c r="G2114" s="92" t="s">
        <v>32090</v>
      </c>
      <c r="H2114" s="92">
        <v>396</v>
      </c>
      <c r="I2114" s="92" t="s">
        <v>21294</v>
      </c>
      <c r="J2114" s="93">
        <v>7.76</v>
      </c>
      <c r="K2114" s="92">
        <v>7704558.523</v>
      </c>
      <c r="L2114" s="95">
        <v>41225</v>
      </c>
      <c r="M2114" s="92">
        <v>7.4999999999999997E-3</v>
      </c>
      <c r="N2114" s="92" t="s">
        <v>21703</v>
      </c>
      <c r="O2114" s="92" t="s">
        <v>25</v>
      </c>
      <c r="P2114" s="92" t="s">
        <v>3</v>
      </c>
      <c r="Q2114" s="92" t="s">
        <v>43</v>
      </c>
      <c r="R2114" s="92" t="s">
        <v>28</v>
      </c>
      <c r="S2114" s="92" t="s">
        <v>29</v>
      </c>
      <c r="T2114" s="92" t="s">
        <v>30</v>
      </c>
      <c r="U2114" s="92" t="s">
        <v>416</v>
      </c>
      <c r="V2114" s="92" t="s">
        <v>24</v>
      </c>
      <c r="W2114" s="92" t="s">
        <v>24</v>
      </c>
      <c r="X2114" s="92" t="s">
        <v>85</v>
      </c>
      <c r="Y2114" s="92" t="s">
        <v>24</v>
      </c>
      <c r="Z2114" s="92">
        <v>35</v>
      </c>
      <c r="AA2114" s="92" t="s">
        <v>21297</v>
      </c>
      <c r="AB2114" s="92" t="s">
        <v>32091</v>
      </c>
      <c r="AC2114" s="92" t="s">
        <v>32092</v>
      </c>
      <c r="AD2114" s="92" t="s">
        <v>3828</v>
      </c>
      <c r="AE2114" s="92" t="s">
        <v>32093</v>
      </c>
      <c r="AF2114" s="94" t="e">
        <v>#N/A</v>
      </c>
      <c r="AG2114" s="92" t="s">
        <v>35</v>
      </c>
      <c r="AI2114" s="92">
        <f t="shared" ref="AI2114:AI2115" si="227">LEN(B2114)</f>
        <v>4</v>
      </c>
    </row>
    <row r="2115" spans="1:35" ht="158.4" x14ac:dyDescent="0.3">
      <c r="B2115" s="92" t="s">
        <v>3956</v>
      </c>
      <c r="C2115" s="92" t="s">
        <v>21592</v>
      </c>
      <c r="D2115" s="92" t="s">
        <v>21593</v>
      </c>
      <c r="E2115" s="92" t="s">
        <v>21594</v>
      </c>
      <c r="F2115" s="92" t="s">
        <v>21362</v>
      </c>
      <c r="G2115" s="92" t="s">
        <v>21595</v>
      </c>
      <c r="H2115" s="92">
        <v>458</v>
      </c>
      <c r="I2115" s="92" t="s">
        <v>21294</v>
      </c>
      <c r="J2115" s="93">
        <v>7.01</v>
      </c>
      <c r="K2115" s="92">
        <v>7169015.8449999997</v>
      </c>
      <c r="L2115" s="95">
        <v>41830</v>
      </c>
      <c r="M2115" s="92">
        <v>9.4999999999999998E-3</v>
      </c>
      <c r="N2115" s="92" t="s">
        <v>21596</v>
      </c>
      <c r="O2115" s="92" t="s">
        <v>122</v>
      </c>
      <c r="P2115" s="92" t="s">
        <v>123</v>
      </c>
      <c r="Q2115" s="92" t="s">
        <v>43</v>
      </c>
      <c r="R2115" s="92" t="s">
        <v>28</v>
      </c>
      <c r="S2115" s="92" t="s">
        <v>24</v>
      </c>
      <c r="T2115" s="92" t="s">
        <v>30</v>
      </c>
      <c r="U2115" s="92" t="s">
        <v>24</v>
      </c>
      <c r="V2115" s="92" t="s">
        <v>24</v>
      </c>
      <c r="W2115" s="92" t="s">
        <v>24</v>
      </c>
      <c r="X2115" s="92" t="s">
        <v>32</v>
      </c>
      <c r="Y2115" s="92" t="s">
        <v>24</v>
      </c>
      <c r="Z2115" s="92">
        <v>8</v>
      </c>
      <c r="AA2115" s="92" t="s">
        <v>21297</v>
      </c>
      <c r="AB2115" s="92" t="s">
        <v>21597</v>
      </c>
      <c r="AC2115" s="92" t="s">
        <v>21598</v>
      </c>
      <c r="AD2115" s="92" t="s">
        <v>3957</v>
      </c>
      <c r="AE2115" s="92" t="s">
        <v>21599</v>
      </c>
      <c r="AF2115" s="94" t="s">
        <v>40586</v>
      </c>
      <c r="AG2115" s="92" t="s">
        <v>35</v>
      </c>
      <c r="AI2115" s="92">
        <f t="shared" si="227"/>
        <v>4</v>
      </c>
    </row>
    <row r="2116" spans="1:35" ht="115.2" x14ac:dyDescent="0.3">
      <c r="B2116" s="92" t="s">
        <v>3993</v>
      </c>
      <c r="C2116" s="92" t="s">
        <v>24920</v>
      </c>
      <c r="D2116" s="92" t="s">
        <v>24921</v>
      </c>
      <c r="E2116" s="92" t="s">
        <v>24922</v>
      </c>
      <c r="F2116" s="92" t="s">
        <v>21362</v>
      </c>
      <c r="G2116" s="92" t="s">
        <v>24923</v>
      </c>
      <c r="H2116" s="92">
        <v>9713</v>
      </c>
      <c r="I2116" s="92" t="s">
        <v>21294</v>
      </c>
      <c r="J2116" s="93">
        <v>114</v>
      </c>
      <c r="K2116" s="92">
        <v>127052142.2</v>
      </c>
      <c r="L2116" s="95">
        <v>41870</v>
      </c>
      <c r="M2116" s="92">
        <v>5.1000000000000004E-3</v>
      </c>
      <c r="N2116" s="92" t="s">
        <v>21303</v>
      </c>
      <c r="O2116" s="92" t="s">
        <v>25</v>
      </c>
      <c r="P2116" s="92" t="s">
        <v>3</v>
      </c>
      <c r="Q2116" s="92" t="s">
        <v>57</v>
      </c>
      <c r="R2116" s="92" t="s">
        <v>28</v>
      </c>
      <c r="S2116" s="92" t="s">
        <v>29</v>
      </c>
      <c r="T2116" s="92" t="s">
        <v>187</v>
      </c>
      <c r="U2116" s="92" t="s">
        <v>24</v>
      </c>
      <c r="V2116" s="92" t="s">
        <v>31</v>
      </c>
      <c r="W2116" s="92" t="s">
        <v>18</v>
      </c>
      <c r="X2116" s="92" t="s">
        <v>32</v>
      </c>
      <c r="Y2116" s="92" t="s">
        <v>24</v>
      </c>
      <c r="Z2116" s="92">
        <v>64</v>
      </c>
      <c r="AA2116" s="92" t="s">
        <v>21297</v>
      </c>
      <c r="AB2116" s="92" t="s">
        <v>24924</v>
      </c>
      <c r="AC2116" s="92" t="s">
        <v>24925</v>
      </c>
      <c r="AD2116" s="92" t="s">
        <v>3994</v>
      </c>
      <c r="AE2116" s="92" t="s">
        <v>24926</v>
      </c>
      <c r="AF2116" s="94" t="s">
        <v>39785</v>
      </c>
      <c r="AG2116" s="92" t="s">
        <v>39785</v>
      </c>
      <c r="AI2116" s="92" t="b">
        <f t="shared" ref="AI2114:AI2138" si="228">IF(LEN(B2116)=4,LEFT(AF2116,4),LEFT(AF2116,3))=B2116</f>
        <v>1</v>
      </c>
    </row>
    <row r="2117" spans="1:35" ht="115.2" x14ac:dyDescent="0.3">
      <c r="B2117" s="92" t="s">
        <v>5225</v>
      </c>
      <c r="C2117" s="92" t="s">
        <v>25093</v>
      </c>
      <c r="D2117" s="92" t="s">
        <v>25094</v>
      </c>
      <c r="E2117" s="92" t="s">
        <v>25095</v>
      </c>
      <c r="F2117" s="92" t="s">
        <v>21362</v>
      </c>
      <c r="G2117" s="92" t="s">
        <v>25096</v>
      </c>
      <c r="H2117" s="92">
        <v>3889</v>
      </c>
      <c r="I2117" s="92" t="s">
        <v>21294</v>
      </c>
      <c r="J2117" s="93">
        <v>20.13</v>
      </c>
      <c r="K2117" s="92">
        <v>22609788.329999998</v>
      </c>
      <c r="L2117" s="95">
        <v>42394</v>
      </c>
      <c r="M2117" s="92">
        <v>6.1000000000000004E-3</v>
      </c>
      <c r="N2117" s="92" t="s">
        <v>21424</v>
      </c>
      <c r="O2117" s="92" t="s">
        <v>25</v>
      </c>
      <c r="P2117" s="92" t="s">
        <v>3</v>
      </c>
      <c r="Q2117" s="92" t="s">
        <v>60</v>
      </c>
      <c r="R2117" s="92" t="s">
        <v>28</v>
      </c>
      <c r="S2117" s="92" t="s">
        <v>28</v>
      </c>
      <c r="T2117" s="92" t="s">
        <v>30</v>
      </c>
      <c r="U2117" s="92" t="s">
        <v>24</v>
      </c>
      <c r="V2117" s="92" t="s">
        <v>24</v>
      </c>
      <c r="W2117" s="92" t="s">
        <v>18</v>
      </c>
      <c r="X2117" s="92" t="s">
        <v>32</v>
      </c>
      <c r="Y2117" s="92" t="s">
        <v>24</v>
      </c>
      <c r="Z2117" s="92">
        <v>63</v>
      </c>
      <c r="AA2117" s="92" t="s">
        <v>21297</v>
      </c>
      <c r="AB2117" s="92" t="s">
        <v>25097</v>
      </c>
      <c r="AC2117" s="92" t="s">
        <v>25098</v>
      </c>
      <c r="AD2117" s="92" t="s">
        <v>5226</v>
      </c>
      <c r="AE2117" s="92" t="s">
        <v>25099</v>
      </c>
      <c r="AF2117" s="94" t="s">
        <v>39786</v>
      </c>
      <c r="AG2117" s="92" t="s">
        <v>39786</v>
      </c>
      <c r="AI2117" s="92" t="b">
        <f t="shared" si="228"/>
        <v>1</v>
      </c>
    </row>
    <row r="2118" spans="1:35" ht="144" x14ac:dyDescent="0.3">
      <c r="B2118" s="92" t="s">
        <v>4609</v>
      </c>
      <c r="C2118" s="92" t="s">
        <v>25494</v>
      </c>
      <c r="D2118" s="92" t="s">
        <v>25495</v>
      </c>
      <c r="E2118" s="92" t="s">
        <v>25496</v>
      </c>
      <c r="F2118" s="92" t="s">
        <v>21362</v>
      </c>
      <c r="G2118" s="92" t="s">
        <v>25497</v>
      </c>
      <c r="H2118" s="92">
        <v>1038</v>
      </c>
      <c r="I2118" s="92" t="s">
        <v>21294</v>
      </c>
      <c r="J2118" s="93">
        <v>8.0500000000000007</v>
      </c>
      <c r="K2118" s="92">
        <v>8418988.5079999994</v>
      </c>
      <c r="L2118" s="95">
        <v>42256</v>
      </c>
      <c r="M2118" s="92">
        <v>5.5999999999999999E-3</v>
      </c>
      <c r="N2118" s="101" t="s">
        <v>22000</v>
      </c>
      <c r="O2118" s="92" t="s">
        <v>25</v>
      </c>
      <c r="P2118" s="92" t="s">
        <v>3</v>
      </c>
      <c r="Q2118" s="92" t="s">
        <v>64</v>
      </c>
      <c r="R2118" s="92" t="s">
        <v>28</v>
      </c>
      <c r="S2118" s="92" t="s">
        <v>28</v>
      </c>
      <c r="T2118" s="92" t="s">
        <v>30</v>
      </c>
      <c r="U2118" s="92" t="s">
        <v>24</v>
      </c>
      <c r="V2118" s="92" t="s">
        <v>24</v>
      </c>
      <c r="W2118" s="92" t="s">
        <v>18</v>
      </c>
      <c r="X2118" s="92" t="s">
        <v>32</v>
      </c>
      <c r="Y2118" s="92" t="s">
        <v>24</v>
      </c>
      <c r="Z2118" s="92">
        <v>33</v>
      </c>
      <c r="AA2118" s="92" t="s">
        <v>21297</v>
      </c>
      <c r="AB2118" s="92" t="s">
        <v>25498</v>
      </c>
      <c r="AC2118" s="92" t="s">
        <v>25499</v>
      </c>
      <c r="AD2118" s="92" t="s">
        <v>4610</v>
      </c>
      <c r="AE2118" s="92" t="s">
        <v>25500</v>
      </c>
      <c r="AF2118" s="94" t="s">
        <v>39787</v>
      </c>
      <c r="AG2118" s="92" t="s">
        <v>39787</v>
      </c>
      <c r="AI2118" s="92" t="b">
        <f t="shared" si="228"/>
        <v>1</v>
      </c>
    </row>
    <row r="2119" spans="1:35" ht="158.4" x14ac:dyDescent="0.3">
      <c r="B2119" s="92" t="s">
        <v>21661</v>
      </c>
      <c r="C2119" s="92" t="s">
        <v>21662</v>
      </c>
      <c r="D2119" s="92" t="s">
        <v>21663</v>
      </c>
      <c r="E2119" s="92" t="s">
        <v>21664</v>
      </c>
      <c r="F2119" s="92" t="s">
        <v>21486</v>
      </c>
      <c r="G2119" s="92" t="s">
        <v>21665</v>
      </c>
      <c r="H2119" s="92">
        <v>12495</v>
      </c>
      <c r="I2119" s="92" t="s">
        <v>21294</v>
      </c>
      <c r="K2119" s="92">
        <v>6865184.2290000003</v>
      </c>
      <c r="L2119" s="95">
        <v>44118</v>
      </c>
      <c r="M2119" s="92">
        <v>4.4999999999999997E-3</v>
      </c>
      <c r="N2119" s="92" t="s">
        <v>404</v>
      </c>
      <c r="O2119" s="92" t="s">
        <v>25</v>
      </c>
      <c r="P2119" s="92" t="s">
        <v>404</v>
      </c>
      <c r="Q2119" s="92" t="e">
        <v>#N/A</v>
      </c>
      <c r="R2119" s="92" t="e">
        <v>#N/A</v>
      </c>
      <c r="S2119" s="92" t="e">
        <v>#N/A</v>
      </c>
      <c r="T2119" s="92" t="e">
        <v>#N/A</v>
      </c>
      <c r="U2119" s="92" t="e">
        <v>#N/A</v>
      </c>
      <c r="V2119" s="92" t="e">
        <v>#N/A</v>
      </c>
      <c r="W2119" s="92" t="e">
        <v>#N/A</v>
      </c>
      <c r="X2119" s="92" t="e">
        <v>#N/A</v>
      </c>
      <c r="Y2119" s="92" t="e">
        <v>#N/A</v>
      </c>
      <c r="Z2119" s="92">
        <v>0</v>
      </c>
      <c r="AA2119" s="92" t="s">
        <v>21297</v>
      </c>
      <c r="AB2119" s="92" t="s">
        <v>21666</v>
      </c>
      <c r="AC2119" s="92" t="s">
        <v>21667</v>
      </c>
      <c r="AD2119" s="92" t="e">
        <v>#N/A</v>
      </c>
      <c r="AE2119" s="92" t="s">
        <v>21668</v>
      </c>
      <c r="AF2119" s="94" t="s">
        <v>39788</v>
      </c>
      <c r="AG2119" s="92" t="s">
        <v>39788</v>
      </c>
      <c r="AI2119" s="92" t="b">
        <f t="shared" si="228"/>
        <v>1</v>
      </c>
    </row>
    <row r="2120" spans="1:35" ht="144" x14ac:dyDescent="0.3">
      <c r="A2120" s="92">
        <v>5</v>
      </c>
      <c r="B2120" s="92" t="s">
        <v>32670</v>
      </c>
      <c r="C2120" s="92" t="s">
        <v>32671</v>
      </c>
      <c r="D2120" s="92" t="s">
        <v>32672</v>
      </c>
      <c r="E2120" s="92" t="s">
        <v>32673</v>
      </c>
      <c r="F2120" s="92" t="s">
        <v>21292</v>
      </c>
      <c r="G2120" s="92" t="s">
        <v>32674</v>
      </c>
      <c r="H2120" s="92">
        <v>213944</v>
      </c>
      <c r="I2120" s="92" t="s">
        <v>21294</v>
      </c>
      <c r="J2120" s="93">
        <v>656.93</v>
      </c>
      <c r="K2120" s="92">
        <v>704853765.70000005</v>
      </c>
      <c r="L2120" s="95">
        <v>43294</v>
      </c>
      <c r="M2120" s="92">
        <v>5.7999999999999996E-3</v>
      </c>
      <c r="N2120" s="92" t="s">
        <v>21878</v>
      </c>
      <c r="O2120" s="92" t="s">
        <v>25</v>
      </c>
      <c r="P2120" s="92" t="s">
        <v>2139</v>
      </c>
      <c r="Q2120" s="92" t="e">
        <v>#N/A</v>
      </c>
      <c r="R2120" s="92" t="e">
        <v>#N/A</v>
      </c>
      <c r="S2120" s="92" t="e">
        <v>#N/A</v>
      </c>
      <c r="T2120" s="92" t="e">
        <v>#N/A</v>
      </c>
      <c r="U2120" s="92" t="e">
        <v>#N/A</v>
      </c>
      <c r="V2120" s="92" t="e">
        <v>#N/A</v>
      </c>
      <c r="W2120" s="92" t="e">
        <v>#N/A</v>
      </c>
      <c r="X2120" s="92" t="e">
        <v>#N/A</v>
      </c>
      <c r="Y2120" s="92" t="e">
        <v>#N/A</v>
      </c>
      <c r="Z2120" s="92">
        <v>27</v>
      </c>
      <c r="AA2120" s="92" t="s">
        <v>21297</v>
      </c>
      <c r="AB2120" s="92" t="s">
        <v>32675</v>
      </c>
      <c r="AC2120" s="92" t="s">
        <v>32676</v>
      </c>
      <c r="AD2120" s="92" t="e">
        <v>#N/A</v>
      </c>
      <c r="AE2120" s="92" t="s">
        <v>32677</v>
      </c>
      <c r="AF2120" s="94" t="s">
        <v>39789</v>
      </c>
      <c r="AG2120" s="92" t="s">
        <v>39789</v>
      </c>
      <c r="AI2120" s="92" t="b">
        <f t="shared" si="228"/>
        <v>1</v>
      </c>
    </row>
    <row r="2121" spans="1:35" ht="129.6" x14ac:dyDescent="0.3">
      <c r="B2121" s="92" t="s">
        <v>32807</v>
      </c>
      <c r="C2121" s="92" t="s">
        <v>32808</v>
      </c>
      <c r="D2121" s="92" t="s">
        <v>32809</v>
      </c>
      <c r="E2121" s="92" t="s">
        <v>32810</v>
      </c>
      <c r="F2121" s="92" t="s">
        <v>21336</v>
      </c>
      <c r="G2121" s="92" t="s">
        <v>32811</v>
      </c>
      <c r="H2121" s="92">
        <v>54375</v>
      </c>
      <c r="I2121" s="92" t="s">
        <v>21294</v>
      </c>
      <c r="J2121" s="93">
        <v>143.06</v>
      </c>
      <c r="K2121" s="92">
        <v>155697189.19999999</v>
      </c>
      <c r="L2121" s="95">
        <v>43231</v>
      </c>
      <c r="M2121" s="92">
        <v>5.0000000000000001E-3</v>
      </c>
      <c r="N2121" s="92" t="s">
        <v>21373</v>
      </c>
      <c r="O2121" s="92" t="e">
        <v>#N/A</v>
      </c>
      <c r="P2121" s="92" t="s">
        <v>38568</v>
      </c>
      <c r="Q2121" s="92" t="e">
        <v>#N/A</v>
      </c>
      <c r="R2121" s="92" t="e">
        <v>#N/A</v>
      </c>
      <c r="S2121" s="92" t="e">
        <v>#N/A</v>
      </c>
      <c r="T2121" s="92" t="e">
        <v>#N/A</v>
      </c>
      <c r="U2121" s="92" t="e">
        <v>#N/A</v>
      </c>
      <c r="V2121" s="92" t="e">
        <v>#N/A</v>
      </c>
      <c r="W2121" s="92" t="e">
        <v>#N/A</v>
      </c>
      <c r="X2121" s="92" t="e">
        <v>#N/A</v>
      </c>
      <c r="Y2121" s="92" t="e">
        <v>#N/A</v>
      </c>
      <c r="Z2121" s="92">
        <v>26</v>
      </c>
      <c r="AA2121" s="92" t="s">
        <v>21297</v>
      </c>
      <c r="AB2121" s="92" t="s">
        <v>32812</v>
      </c>
      <c r="AC2121" s="92" t="s">
        <v>32813</v>
      </c>
      <c r="AD2121" s="92" t="e">
        <v>#N/A</v>
      </c>
      <c r="AE2121" s="92" t="s">
        <v>32814</v>
      </c>
      <c r="AF2121" s="94" t="s">
        <v>39263</v>
      </c>
      <c r="AG2121" s="92" t="s">
        <v>39263</v>
      </c>
      <c r="AI2121" s="92" t="b">
        <f t="shared" si="228"/>
        <v>1</v>
      </c>
    </row>
    <row r="2122" spans="1:35" ht="129.6" x14ac:dyDescent="0.3">
      <c r="B2122" s="92" t="s">
        <v>2311</v>
      </c>
      <c r="C2122" s="92" t="s">
        <v>34152</v>
      </c>
      <c r="D2122" s="92" t="s">
        <v>34153</v>
      </c>
      <c r="E2122" s="92" t="s">
        <v>34154</v>
      </c>
      <c r="F2122" s="92" t="s">
        <v>21486</v>
      </c>
      <c r="G2122" s="92" t="s">
        <v>34155</v>
      </c>
      <c r="H2122" s="92">
        <v>1067</v>
      </c>
      <c r="I2122" s="92" t="s">
        <v>21294</v>
      </c>
      <c r="J2122" s="93">
        <v>4.2</v>
      </c>
      <c r="K2122" s="92">
        <v>5227364</v>
      </c>
      <c r="L2122" s="95">
        <v>40221</v>
      </c>
      <c r="M2122" s="92">
        <v>9.4999999999999998E-3</v>
      </c>
      <c r="N2122" s="92" t="s">
        <v>21703</v>
      </c>
      <c r="O2122" s="92" t="s">
        <v>25</v>
      </c>
      <c r="P2122" s="92" t="s">
        <v>3</v>
      </c>
      <c r="Q2122" s="92" t="s">
        <v>77</v>
      </c>
      <c r="R2122" s="92" t="s">
        <v>26</v>
      </c>
      <c r="S2122" s="92" t="s">
        <v>29</v>
      </c>
      <c r="T2122" s="92" t="s">
        <v>30</v>
      </c>
      <c r="U2122" s="92" t="s">
        <v>84</v>
      </c>
      <c r="V2122" s="92" t="s">
        <v>24</v>
      </c>
      <c r="W2122" s="92" t="s">
        <v>24</v>
      </c>
      <c r="X2122" s="92" t="s">
        <v>85</v>
      </c>
      <c r="Y2122" s="92" t="s">
        <v>24</v>
      </c>
      <c r="Z2122" s="92">
        <v>997</v>
      </c>
      <c r="AA2122" s="92" t="s">
        <v>21297</v>
      </c>
      <c r="AB2122" s="92" t="s">
        <v>34156</v>
      </c>
      <c r="AC2122" s="92" t="s">
        <v>34157</v>
      </c>
      <c r="AD2122" s="92" t="s">
        <v>2312</v>
      </c>
      <c r="AE2122" s="92" t="s">
        <v>34158</v>
      </c>
      <c r="AF2122" s="94" t="s">
        <v>40587</v>
      </c>
      <c r="AG2122" s="92" t="s">
        <v>35</v>
      </c>
      <c r="AI2122" s="92">
        <f t="shared" ref="AI2122:AI2124" si="229">LEN(B2122)</f>
        <v>4</v>
      </c>
    </row>
    <row r="2123" spans="1:35" ht="144" x14ac:dyDescent="0.3">
      <c r="B2123" s="92" t="s">
        <v>4231</v>
      </c>
      <c r="C2123" s="92" t="s">
        <v>35463</v>
      </c>
      <c r="D2123" s="92" t="s">
        <v>35464</v>
      </c>
      <c r="E2123" s="92" t="s">
        <v>35465</v>
      </c>
      <c r="F2123" s="92" t="s">
        <v>21362</v>
      </c>
      <c r="G2123" s="92" t="s">
        <v>35466</v>
      </c>
      <c r="H2123" s="92">
        <v>70880</v>
      </c>
      <c r="I2123" s="92" t="s">
        <v>21294</v>
      </c>
      <c r="J2123" s="93">
        <v>551.6</v>
      </c>
      <c r="K2123" s="92">
        <v>631173555.60000002</v>
      </c>
      <c r="L2123" s="95">
        <v>42065</v>
      </c>
      <c r="M2123" s="92">
        <v>4.1000000000000003E-3</v>
      </c>
      <c r="N2123" s="92" t="s">
        <v>21479</v>
      </c>
      <c r="O2123" s="92" t="s">
        <v>25</v>
      </c>
      <c r="P2123" s="92" t="s">
        <v>3</v>
      </c>
      <c r="Q2123" s="92" t="s">
        <v>77</v>
      </c>
      <c r="R2123" s="92" t="s">
        <v>26</v>
      </c>
      <c r="S2123" s="92" t="s">
        <v>180</v>
      </c>
      <c r="T2123" s="92" t="s">
        <v>30</v>
      </c>
      <c r="U2123" s="92" t="s">
        <v>24</v>
      </c>
      <c r="V2123" s="92" t="s">
        <v>751</v>
      </c>
      <c r="W2123" s="92" t="s">
        <v>18</v>
      </c>
      <c r="X2123" s="92" t="s">
        <v>32</v>
      </c>
      <c r="Y2123" s="92" t="s">
        <v>24</v>
      </c>
      <c r="Z2123" s="92">
        <v>75</v>
      </c>
      <c r="AA2123" s="92" t="s">
        <v>21297</v>
      </c>
      <c r="AB2123" s="92" t="s">
        <v>35467</v>
      </c>
      <c r="AC2123" s="92" t="s">
        <v>35468</v>
      </c>
      <c r="AD2123" s="92" t="s">
        <v>4232</v>
      </c>
      <c r="AE2123" s="92" t="s">
        <v>35469</v>
      </c>
      <c r="AF2123" s="94" t="s">
        <v>40588</v>
      </c>
      <c r="AG2123" s="92" t="s">
        <v>35</v>
      </c>
      <c r="AI2123" s="92">
        <f t="shared" si="229"/>
        <v>4</v>
      </c>
    </row>
    <row r="2124" spans="1:35" ht="129.6" x14ac:dyDescent="0.3">
      <c r="B2124" s="92" t="s">
        <v>36758</v>
      </c>
      <c r="C2124" s="92" t="s">
        <v>36759</v>
      </c>
      <c r="D2124" s="92" t="s">
        <v>36760</v>
      </c>
      <c r="E2124" s="92" t="s">
        <v>36761</v>
      </c>
      <c r="F2124" s="92" t="s">
        <v>21336</v>
      </c>
      <c r="G2124" s="92" t="s">
        <v>36762</v>
      </c>
      <c r="H2124" s="92">
        <v>621</v>
      </c>
      <c r="I2124" s="92" t="s">
        <v>21294</v>
      </c>
      <c r="J2124" s="93">
        <v>23.81</v>
      </c>
      <c r="K2124" s="92">
        <v>23209633.449999999</v>
      </c>
      <c r="L2124" s="95">
        <v>43596</v>
      </c>
      <c r="M2124" s="92">
        <v>3.5999999999999999E-3</v>
      </c>
      <c r="N2124" s="92" t="s">
        <v>3045</v>
      </c>
      <c r="O2124" s="92" t="e">
        <v>#N/A</v>
      </c>
      <c r="P2124" s="92" t="e">
        <v>#N/A</v>
      </c>
      <c r="Q2124" s="99" t="s">
        <v>77</v>
      </c>
      <c r="R2124" s="92" t="e">
        <v>#N/A</v>
      </c>
      <c r="S2124" s="92" t="s">
        <v>38573</v>
      </c>
      <c r="T2124" s="92" t="e">
        <v>#N/A</v>
      </c>
      <c r="U2124" s="92" t="e">
        <v>#N/A</v>
      </c>
      <c r="V2124" s="92" t="e">
        <v>#N/A</v>
      </c>
      <c r="W2124" s="92" t="s">
        <v>18</v>
      </c>
      <c r="X2124" s="92" t="e">
        <v>#N/A</v>
      </c>
      <c r="Y2124" s="92" t="e">
        <v>#N/A</v>
      </c>
      <c r="Z2124" s="92">
        <v>0</v>
      </c>
      <c r="AA2124" s="92" t="s">
        <v>21297</v>
      </c>
      <c r="AB2124" s="92" t="s">
        <v>36763</v>
      </c>
      <c r="AC2124" s="92" t="s">
        <v>36764</v>
      </c>
      <c r="AD2124" s="92" t="e">
        <v>#N/A</v>
      </c>
      <c r="AE2124" s="92" t="s">
        <v>36765</v>
      </c>
      <c r="AF2124" s="94" t="s">
        <v>40589</v>
      </c>
      <c r="AG2124" s="92" t="s">
        <v>35</v>
      </c>
      <c r="AI2124" s="92">
        <f t="shared" si="229"/>
        <v>4</v>
      </c>
    </row>
    <row r="2125" spans="1:35" ht="158.4" x14ac:dyDescent="0.3">
      <c r="B2125" s="92" t="s">
        <v>3327</v>
      </c>
      <c r="C2125" s="92" t="s">
        <v>32370</v>
      </c>
      <c r="D2125" s="92" t="s">
        <v>32371</v>
      </c>
      <c r="E2125" s="92" t="s">
        <v>32372</v>
      </c>
      <c r="F2125" s="92" t="s">
        <v>21336</v>
      </c>
      <c r="G2125" s="92" t="s">
        <v>32373</v>
      </c>
      <c r="H2125" s="92">
        <v>558481</v>
      </c>
      <c r="I2125" s="92" t="s">
        <v>21294</v>
      </c>
      <c r="J2125" s="93">
        <v>6050</v>
      </c>
      <c r="K2125" s="92">
        <v>6748668579</v>
      </c>
      <c r="L2125" s="95">
        <v>41527</v>
      </c>
      <c r="M2125" s="92">
        <v>3.5000000000000001E-3</v>
      </c>
      <c r="N2125" s="92" t="s">
        <v>21330</v>
      </c>
      <c r="O2125" s="92" t="s">
        <v>25</v>
      </c>
      <c r="P2125" s="92" t="s">
        <v>3</v>
      </c>
      <c r="Q2125" s="92" t="s">
        <v>77</v>
      </c>
      <c r="R2125" s="92" t="s">
        <v>26</v>
      </c>
      <c r="S2125" s="92" t="s">
        <v>29</v>
      </c>
      <c r="T2125" s="92" t="s">
        <v>30</v>
      </c>
      <c r="U2125" s="92" t="s">
        <v>24</v>
      </c>
      <c r="V2125" s="92" t="s">
        <v>24</v>
      </c>
      <c r="W2125" s="92" t="s">
        <v>18</v>
      </c>
      <c r="X2125" s="92" t="s">
        <v>32</v>
      </c>
      <c r="Y2125" s="92" t="s">
        <v>24</v>
      </c>
      <c r="Z2125" s="92">
        <v>66</v>
      </c>
      <c r="AA2125" s="92" t="s">
        <v>21297</v>
      </c>
      <c r="AB2125" s="92" t="s">
        <v>32374</v>
      </c>
      <c r="AC2125" s="92" t="s">
        <v>32375</v>
      </c>
      <c r="AD2125" s="92" t="s">
        <v>3328</v>
      </c>
      <c r="AE2125" s="92" t="s">
        <v>32376</v>
      </c>
      <c r="AF2125" s="94" t="s">
        <v>39264</v>
      </c>
      <c r="AG2125" s="92" t="s">
        <v>39264</v>
      </c>
      <c r="AI2125" s="92" t="b">
        <f t="shared" si="228"/>
        <v>1</v>
      </c>
    </row>
    <row r="2126" spans="1:35" ht="129.6" x14ac:dyDescent="0.3">
      <c r="B2126" s="92" t="s">
        <v>35937</v>
      </c>
      <c r="C2126" s="92" t="s">
        <v>35938</v>
      </c>
      <c r="D2126" s="92" t="s">
        <v>35939</v>
      </c>
      <c r="E2126" s="92" t="s">
        <v>35940</v>
      </c>
      <c r="F2126" s="92" t="s">
        <v>21292</v>
      </c>
      <c r="G2126" s="92" t="s">
        <v>35941</v>
      </c>
      <c r="H2126" s="92">
        <v>3718</v>
      </c>
      <c r="I2126" s="92" t="s">
        <v>21294</v>
      </c>
      <c r="J2126" s="93">
        <v>43.57</v>
      </c>
      <c r="K2126" s="92">
        <v>44509968.710000001</v>
      </c>
      <c r="L2126" s="95">
        <v>43105</v>
      </c>
      <c r="M2126" s="92">
        <v>1.5E-3</v>
      </c>
      <c r="N2126" s="92" t="s">
        <v>3932</v>
      </c>
      <c r="O2126" s="92" t="s">
        <v>75</v>
      </c>
      <c r="P2126" s="92" t="e">
        <v>#N/A</v>
      </c>
      <c r="Q2126" s="92" t="e">
        <v>#N/A</v>
      </c>
      <c r="R2126" s="92" t="e">
        <v>#N/A</v>
      </c>
      <c r="S2126" s="92" t="e">
        <v>#N/A</v>
      </c>
      <c r="T2126" s="92" t="e">
        <v>#N/A</v>
      </c>
      <c r="U2126" s="92" t="e">
        <v>#N/A</v>
      </c>
      <c r="V2126" s="92" t="e">
        <v>#N/A</v>
      </c>
      <c r="W2126" s="92" t="e">
        <v>#N/A</v>
      </c>
      <c r="X2126" s="92" t="e">
        <v>#N/A</v>
      </c>
      <c r="Y2126" s="92" t="e">
        <v>#N/A</v>
      </c>
      <c r="Z2126" s="92">
        <v>234</v>
      </c>
      <c r="AA2126" s="92" t="s">
        <v>21297</v>
      </c>
      <c r="AB2126" s="92" t="s">
        <v>35942</v>
      </c>
      <c r="AC2126" s="92" t="s">
        <v>35943</v>
      </c>
      <c r="AD2126" s="92" t="e">
        <v>#N/A</v>
      </c>
      <c r="AE2126" s="92" t="s">
        <v>35944</v>
      </c>
      <c r="AF2126" s="94" t="s">
        <v>40590</v>
      </c>
      <c r="AG2126" s="92" t="s">
        <v>35</v>
      </c>
      <c r="AI2126" s="92">
        <f t="shared" ref="AI2126:AI2129" si="230">LEN(B2126)</f>
        <v>4</v>
      </c>
    </row>
    <row r="2127" spans="1:35" ht="115.2" x14ac:dyDescent="0.3">
      <c r="B2127" s="92" t="s">
        <v>4635</v>
      </c>
      <c r="C2127" s="92" t="s">
        <v>35945</v>
      </c>
      <c r="D2127" s="92" t="s">
        <v>35946</v>
      </c>
      <c r="E2127" s="92" t="s">
        <v>35947</v>
      </c>
      <c r="F2127" s="92" t="s">
        <v>21486</v>
      </c>
      <c r="G2127" s="92" t="s">
        <v>35948</v>
      </c>
      <c r="H2127" s="92">
        <v>3355</v>
      </c>
      <c r="I2127" s="92" t="s">
        <v>21294</v>
      </c>
      <c r="J2127" s="93">
        <v>20.350000000000001</v>
      </c>
      <c r="K2127" s="92">
        <v>19885564.48</v>
      </c>
      <c r="L2127" s="95">
        <v>42269</v>
      </c>
      <c r="M2127" s="92">
        <v>2.7000000000000001E-3</v>
      </c>
      <c r="N2127" s="92" t="s">
        <v>21330</v>
      </c>
      <c r="O2127" s="92" t="s">
        <v>25</v>
      </c>
      <c r="P2127" s="92" t="s">
        <v>3</v>
      </c>
      <c r="Q2127" s="92" t="s">
        <v>77</v>
      </c>
      <c r="R2127" s="92" t="s">
        <v>26</v>
      </c>
      <c r="S2127" s="92" t="s">
        <v>29</v>
      </c>
      <c r="T2127" s="92" t="s">
        <v>30</v>
      </c>
      <c r="U2127" s="92" t="s">
        <v>24</v>
      </c>
      <c r="V2127" s="92" t="s">
        <v>24</v>
      </c>
      <c r="W2127" s="92" t="s">
        <v>24</v>
      </c>
      <c r="X2127" s="92" t="s">
        <v>32</v>
      </c>
      <c r="Y2127" s="92" t="s">
        <v>24</v>
      </c>
      <c r="Z2127" s="92">
        <v>481</v>
      </c>
      <c r="AA2127" s="92" t="s">
        <v>21297</v>
      </c>
      <c r="AB2127" s="92" t="s">
        <v>35949</v>
      </c>
      <c r="AC2127" s="92" t="s">
        <v>35950</v>
      </c>
      <c r="AD2127" s="92" t="s">
        <v>4636</v>
      </c>
      <c r="AE2127" s="92" t="s">
        <v>35951</v>
      </c>
      <c r="AF2127" s="94" t="s">
        <v>40591</v>
      </c>
      <c r="AG2127" s="92" t="s">
        <v>35</v>
      </c>
      <c r="AI2127" s="92">
        <f t="shared" si="230"/>
        <v>4</v>
      </c>
    </row>
    <row r="2128" spans="1:35" ht="144" x14ac:dyDescent="0.3">
      <c r="B2128" s="92" t="s">
        <v>4639</v>
      </c>
      <c r="C2128" s="92" t="s">
        <v>35959</v>
      </c>
      <c r="D2128" s="92" t="s">
        <v>35960</v>
      </c>
      <c r="E2128" s="92" t="s">
        <v>35961</v>
      </c>
      <c r="F2128" s="92" t="s">
        <v>21292</v>
      </c>
      <c r="G2128" s="92" t="s">
        <v>35962</v>
      </c>
      <c r="H2128" s="92">
        <v>566</v>
      </c>
      <c r="I2128" s="92" t="s">
        <v>21294</v>
      </c>
      <c r="J2128" s="93">
        <v>5.27</v>
      </c>
      <c r="K2128" s="92">
        <v>5737576.5</v>
      </c>
      <c r="L2128" s="95">
        <v>42269</v>
      </c>
      <c r="M2128" s="92">
        <v>2.7000000000000001E-3</v>
      </c>
      <c r="N2128" s="92" t="s">
        <v>21330</v>
      </c>
      <c r="O2128" s="92" t="s">
        <v>25</v>
      </c>
      <c r="P2128" s="92" t="s">
        <v>3</v>
      </c>
      <c r="Q2128" s="92" t="s">
        <v>77</v>
      </c>
      <c r="R2128" s="92" t="s">
        <v>26</v>
      </c>
      <c r="S2128" s="92" t="s">
        <v>29</v>
      </c>
      <c r="T2128" s="92" t="s">
        <v>30</v>
      </c>
      <c r="U2128" s="92" t="s">
        <v>24</v>
      </c>
      <c r="V2128" s="92" t="s">
        <v>24</v>
      </c>
      <c r="W2128" s="92" t="s">
        <v>24</v>
      </c>
      <c r="X2128" s="92" t="s">
        <v>32</v>
      </c>
      <c r="Y2128" s="92" t="s">
        <v>24</v>
      </c>
      <c r="Z2128" s="92">
        <v>410</v>
      </c>
      <c r="AA2128" s="92" t="s">
        <v>21297</v>
      </c>
      <c r="AB2128" s="92" t="s">
        <v>35963</v>
      </c>
      <c r="AC2128" s="92" t="s">
        <v>35964</v>
      </c>
      <c r="AD2128" s="92" t="s">
        <v>4640</v>
      </c>
      <c r="AE2128" s="92" t="s">
        <v>35965</v>
      </c>
      <c r="AF2128" s="94" t="s">
        <v>40592</v>
      </c>
      <c r="AG2128" s="92" t="s">
        <v>35</v>
      </c>
      <c r="AI2128" s="92">
        <f t="shared" si="230"/>
        <v>4</v>
      </c>
    </row>
    <row r="2129" spans="1:35" ht="115.2" x14ac:dyDescent="0.3">
      <c r="B2129" s="92" t="s">
        <v>4637</v>
      </c>
      <c r="C2129" s="92" t="s">
        <v>35986</v>
      </c>
      <c r="D2129" s="92" t="s">
        <v>35987</v>
      </c>
      <c r="E2129" s="92" t="s">
        <v>35988</v>
      </c>
      <c r="F2129" s="92" t="s">
        <v>21292</v>
      </c>
      <c r="G2129" s="92" t="s">
        <v>35989</v>
      </c>
      <c r="H2129" s="92">
        <v>101</v>
      </c>
      <c r="I2129" s="92" t="s">
        <v>21294</v>
      </c>
      <c r="J2129" s="93">
        <v>1.71</v>
      </c>
      <c r="K2129" s="92">
        <v>1871774.868</v>
      </c>
      <c r="L2129" s="95">
        <v>42269</v>
      </c>
      <c r="M2129" s="92">
        <v>2.7000000000000001E-3</v>
      </c>
      <c r="N2129" s="92" t="s">
        <v>21330</v>
      </c>
      <c r="O2129" s="92" t="s">
        <v>25</v>
      </c>
      <c r="P2129" s="92" t="s">
        <v>3</v>
      </c>
      <c r="Q2129" s="92" t="s">
        <v>77</v>
      </c>
      <c r="R2129" s="92" t="s">
        <v>26</v>
      </c>
      <c r="S2129" s="92" t="s">
        <v>29</v>
      </c>
      <c r="T2129" s="92" t="s">
        <v>30</v>
      </c>
      <c r="U2129" s="92" t="s">
        <v>24</v>
      </c>
      <c r="V2129" s="92" t="s">
        <v>24</v>
      </c>
      <c r="W2129" s="92" t="s">
        <v>24</v>
      </c>
      <c r="X2129" s="92" t="s">
        <v>32</v>
      </c>
      <c r="Y2129" s="92" t="s">
        <v>24</v>
      </c>
      <c r="Z2129" s="92">
        <v>442</v>
      </c>
      <c r="AA2129" s="92" t="s">
        <v>21297</v>
      </c>
      <c r="AB2129" s="92" t="s">
        <v>35990</v>
      </c>
      <c r="AC2129" s="92" t="s">
        <v>35991</v>
      </c>
      <c r="AD2129" s="92" t="s">
        <v>4638</v>
      </c>
      <c r="AE2129" s="92" t="s">
        <v>35992</v>
      </c>
      <c r="AF2129" s="94" t="s">
        <v>40593</v>
      </c>
      <c r="AG2129" s="92" t="s">
        <v>35</v>
      </c>
      <c r="AI2129" s="92">
        <f t="shared" si="230"/>
        <v>4</v>
      </c>
    </row>
    <row r="2130" spans="1:35" ht="86.4" x14ac:dyDescent="0.3">
      <c r="B2130" s="92" t="s">
        <v>4641</v>
      </c>
      <c r="C2130" s="92" t="s">
        <v>35973</v>
      </c>
      <c r="D2130" s="92" t="s">
        <v>35974</v>
      </c>
      <c r="E2130" s="92" t="s">
        <v>35975</v>
      </c>
      <c r="F2130" s="92" t="s">
        <v>21486</v>
      </c>
      <c r="G2130" s="92" t="s">
        <v>35976</v>
      </c>
      <c r="H2130" s="92">
        <v>2483</v>
      </c>
      <c r="I2130" s="92" t="s">
        <v>21328</v>
      </c>
      <c r="J2130" s="93">
        <v>2.83</v>
      </c>
      <c r="K2130" s="92">
        <v>4970766.1339999996</v>
      </c>
      <c r="L2130" s="95">
        <v>42269</v>
      </c>
      <c r="M2130" s="92">
        <v>2.7000000000000001E-3</v>
      </c>
      <c r="N2130" s="92" t="s">
        <v>21330</v>
      </c>
      <c r="O2130" s="92" t="s">
        <v>25</v>
      </c>
      <c r="P2130" s="92" t="s">
        <v>3</v>
      </c>
      <c r="Q2130" s="92" t="s">
        <v>77</v>
      </c>
      <c r="R2130" s="92" t="s">
        <v>26</v>
      </c>
      <c r="S2130" s="92" t="s">
        <v>29</v>
      </c>
      <c r="T2130" s="92" t="s">
        <v>30</v>
      </c>
      <c r="U2130" s="92" t="s">
        <v>24</v>
      </c>
      <c r="V2130" s="92" t="s">
        <v>24</v>
      </c>
      <c r="W2130" s="92" t="s">
        <v>24</v>
      </c>
      <c r="X2130" s="92" t="s">
        <v>32</v>
      </c>
      <c r="Y2130" s="92" t="s">
        <v>24</v>
      </c>
      <c r="Z2130" s="92">
        <v>433</v>
      </c>
      <c r="AA2130" s="92" t="s">
        <v>21297</v>
      </c>
      <c r="AB2130" s="92" t="s">
        <v>35977</v>
      </c>
      <c r="AC2130" s="92" t="s">
        <v>35978</v>
      </c>
      <c r="AD2130" s="92" t="s">
        <v>4642</v>
      </c>
      <c r="AE2130" s="92" t="s">
        <v>35979</v>
      </c>
      <c r="AF2130" s="94" t="s">
        <v>39265</v>
      </c>
      <c r="AG2130" s="92" t="s">
        <v>39265</v>
      </c>
      <c r="AI2130" s="92" t="b">
        <f t="shared" si="228"/>
        <v>1</v>
      </c>
    </row>
    <row r="2131" spans="1:35" ht="100.8" x14ac:dyDescent="0.3">
      <c r="B2131" s="92" t="s">
        <v>4552</v>
      </c>
      <c r="C2131" s="92" t="s">
        <v>34243</v>
      </c>
      <c r="D2131" s="92" t="s">
        <v>34244</v>
      </c>
      <c r="E2131" s="92" t="s">
        <v>34245</v>
      </c>
      <c r="F2131" s="92" t="s">
        <v>21336</v>
      </c>
      <c r="G2131" s="92" t="s">
        <v>34246</v>
      </c>
      <c r="H2131" s="92">
        <v>51543</v>
      </c>
      <c r="I2131" s="92" t="s">
        <v>21294</v>
      </c>
      <c r="J2131" s="93">
        <v>699.79</v>
      </c>
      <c r="K2131" s="92">
        <v>779851260.39999998</v>
      </c>
      <c r="L2131" s="95">
        <v>42065</v>
      </c>
      <c r="M2131" s="92">
        <v>4.1000000000000003E-3</v>
      </c>
      <c r="N2131" s="92" t="s">
        <v>21470</v>
      </c>
      <c r="O2131" s="92" t="s">
        <v>25</v>
      </c>
      <c r="P2131" s="92" t="s">
        <v>3</v>
      </c>
      <c r="Q2131" s="92" t="s">
        <v>77</v>
      </c>
      <c r="R2131" s="92" t="s">
        <v>26</v>
      </c>
      <c r="S2131" s="92" t="s">
        <v>247</v>
      </c>
      <c r="T2131" s="92" t="s">
        <v>30</v>
      </c>
      <c r="U2131" s="92" t="s">
        <v>24</v>
      </c>
      <c r="V2131" s="92" t="s">
        <v>24</v>
      </c>
      <c r="W2131" s="92" t="s">
        <v>18</v>
      </c>
      <c r="X2131" s="92" t="s">
        <v>32</v>
      </c>
      <c r="Y2131" s="92" t="s">
        <v>24</v>
      </c>
      <c r="Z2131" s="92">
        <v>51</v>
      </c>
      <c r="AA2131" s="92" t="s">
        <v>21297</v>
      </c>
      <c r="AB2131" s="92" t="s">
        <v>34247</v>
      </c>
      <c r="AC2131" s="92" t="s">
        <v>34248</v>
      </c>
      <c r="AD2131" s="92" t="s">
        <v>4553</v>
      </c>
      <c r="AE2131" s="92" t="s">
        <v>34249</v>
      </c>
      <c r="AF2131" s="94" t="s">
        <v>39790</v>
      </c>
      <c r="AG2131" s="92" t="s">
        <v>39790</v>
      </c>
      <c r="AI2131" s="92" t="b">
        <f t="shared" si="228"/>
        <v>1</v>
      </c>
    </row>
    <row r="2132" spans="1:35" ht="129.6" x14ac:dyDescent="0.3">
      <c r="B2132" s="92" t="s">
        <v>2740</v>
      </c>
      <c r="C2132" s="92" t="s">
        <v>36551</v>
      </c>
      <c r="D2132" s="92" t="s">
        <v>2740</v>
      </c>
      <c r="E2132" s="92" t="s">
        <v>36552</v>
      </c>
      <c r="F2132" s="92" t="s">
        <v>21362</v>
      </c>
      <c r="G2132" s="92" t="s">
        <v>36553</v>
      </c>
      <c r="H2132" s="92">
        <v>5892</v>
      </c>
      <c r="I2132" s="92" t="s">
        <v>21294</v>
      </c>
      <c r="J2132" s="93">
        <v>81.05</v>
      </c>
      <c r="K2132" s="92">
        <v>82244112.950000003</v>
      </c>
      <c r="L2132" s="95">
        <v>43596</v>
      </c>
      <c r="M2132" s="92">
        <v>4.5999999999999999E-3</v>
      </c>
      <c r="N2132" s="92" t="s">
        <v>404</v>
      </c>
      <c r="O2132" s="92" t="s">
        <v>25</v>
      </c>
      <c r="P2132" s="92" t="s">
        <v>404</v>
      </c>
      <c r="Q2132" s="92" t="s">
        <v>43</v>
      </c>
      <c r="R2132" s="92" t="s">
        <v>28</v>
      </c>
      <c r="S2132" s="92" t="s">
        <v>24</v>
      </c>
      <c r="T2132" s="92" t="s">
        <v>30</v>
      </c>
      <c r="U2132" s="92" t="s">
        <v>24</v>
      </c>
      <c r="V2132" s="92" t="s">
        <v>24</v>
      </c>
      <c r="W2132" s="92" t="s">
        <v>18</v>
      </c>
      <c r="X2132" s="92" t="s">
        <v>32</v>
      </c>
      <c r="Y2132" s="92" t="s">
        <v>24</v>
      </c>
      <c r="Z2132" s="92">
        <v>0</v>
      </c>
      <c r="AA2132" s="92" t="s">
        <v>21297</v>
      </c>
      <c r="AB2132" s="92" t="s">
        <v>36554</v>
      </c>
      <c r="AC2132" s="92" t="s">
        <v>36555</v>
      </c>
      <c r="AD2132" s="92" t="s">
        <v>2741</v>
      </c>
      <c r="AE2132" s="92" t="s">
        <v>36556</v>
      </c>
      <c r="AF2132" s="94" t="s">
        <v>39791</v>
      </c>
      <c r="AG2132" s="92" t="s">
        <v>39791</v>
      </c>
      <c r="AI2132" s="92" t="b">
        <f t="shared" si="228"/>
        <v>1</v>
      </c>
    </row>
    <row r="2133" spans="1:35" ht="158.4" x14ac:dyDescent="0.3">
      <c r="B2133" s="92" t="s">
        <v>2715</v>
      </c>
      <c r="C2133" s="92" t="s">
        <v>2716</v>
      </c>
      <c r="D2133" s="92" t="s">
        <v>2715</v>
      </c>
      <c r="E2133" s="92" t="s">
        <v>36442</v>
      </c>
      <c r="F2133" s="92" t="s">
        <v>21292</v>
      </c>
      <c r="G2133" s="92" t="s">
        <v>36443</v>
      </c>
      <c r="H2133" s="92">
        <v>1071850</v>
      </c>
      <c r="I2133" s="92" t="s">
        <v>21294</v>
      </c>
      <c r="J2133" s="93">
        <v>253.56</v>
      </c>
      <c r="K2133" s="92">
        <v>224864500</v>
      </c>
      <c r="L2133" s="95">
        <v>40043</v>
      </c>
      <c r="M2133" s="92">
        <v>9.4000000000000004E-3</v>
      </c>
      <c r="N2133" s="92" t="s">
        <v>22913</v>
      </c>
      <c r="O2133" s="92" t="s">
        <v>75</v>
      </c>
      <c r="P2133" s="92" t="s">
        <v>99</v>
      </c>
      <c r="Q2133" s="92" t="s">
        <v>77</v>
      </c>
      <c r="R2133" s="92" t="s">
        <v>26</v>
      </c>
      <c r="S2133" s="92" t="s">
        <v>24</v>
      </c>
      <c r="T2133" s="92" t="s">
        <v>30</v>
      </c>
      <c r="U2133" s="92" t="s">
        <v>4</v>
      </c>
      <c r="V2133" s="92" t="s">
        <v>24</v>
      </c>
      <c r="W2133" s="92" t="s">
        <v>24</v>
      </c>
      <c r="X2133" s="92" t="s">
        <v>202</v>
      </c>
      <c r="Y2133" s="92" t="s">
        <v>24</v>
      </c>
      <c r="Z2133" s="92">
        <v>7</v>
      </c>
      <c r="AA2133" s="92" t="s">
        <v>21297</v>
      </c>
      <c r="AB2133" s="92" t="s">
        <v>36444</v>
      </c>
      <c r="AC2133" s="92" t="s">
        <v>36445</v>
      </c>
      <c r="AD2133" s="92" t="s">
        <v>2717</v>
      </c>
      <c r="AE2133" s="92" t="s">
        <v>36446</v>
      </c>
      <c r="AF2133" s="94" t="s">
        <v>39266</v>
      </c>
      <c r="AG2133" s="92" t="s">
        <v>39266</v>
      </c>
      <c r="AI2133" s="92" t="b">
        <f t="shared" si="228"/>
        <v>1</v>
      </c>
    </row>
    <row r="2134" spans="1:35" ht="144" x14ac:dyDescent="0.3">
      <c r="B2134" s="92" t="s">
        <v>2721</v>
      </c>
      <c r="C2134" s="92" t="s">
        <v>2722</v>
      </c>
      <c r="D2134" s="92" t="s">
        <v>2721</v>
      </c>
      <c r="E2134" s="92" t="s">
        <v>36472</v>
      </c>
      <c r="F2134" s="92" t="s">
        <v>21486</v>
      </c>
      <c r="G2134" s="92" t="s">
        <v>36473</v>
      </c>
      <c r="H2134" s="92">
        <v>24050</v>
      </c>
      <c r="I2134" s="92" t="s">
        <v>21294</v>
      </c>
      <c r="J2134" s="93">
        <v>22.75</v>
      </c>
      <c r="K2134" s="92">
        <v>22720865</v>
      </c>
      <c r="L2134" s="95">
        <v>40637</v>
      </c>
      <c r="M2134" s="92">
        <v>9.4999999999999998E-3</v>
      </c>
      <c r="N2134" s="92" t="s">
        <v>22913</v>
      </c>
      <c r="O2134" s="92" t="s">
        <v>75</v>
      </c>
      <c r="P2134" s="92" t="s">
        <v>99</v>
      </c>
      <c r="Q2134" s="92" t="s">
        <v>77</v>
      </c>
      <c r="R2134" s="92" t="s">
        <v>26</v>
      </c>
      <c r="S2134" s="92" t="s">
        <v>24</v>
      </c>
      <c r="T2134" s="92" t="s">
        <v>30</v>
      </c>
      <c r="U2134" s="92" t="s">
        <v>100</v>
      </c>
      <c r="V2134" s="92" t="s">
        <v>24</v>
      </c>
      <c r="W2134" s="92" t="s">
        <v>24</v>
      </c>
      <c r="X2134" s="92" t="s">
        <v>202</v>
      </c>
      <c r="Y2134" s="92" t="s">
        <v>24</v>
      </c>
      <c r="Z2134" s="92">
        <v>4</v>
      </c>
      <c r="AA2134" s="92" t="s">
        <v>21297</v>
      </c>
      <c r="AB2134" s="92" t="s">
        <v>36474</v>
      </c>
      <c r="AC2134" s="92" t="s">
        <v>36475</v>
      </c>
      <c r="AD2134" s="92" t="s">
        <v>2723</v>
      </c>
      <c r="AE2134" s="92" t="s">
        <v>36476</v>
      </c>
      <c r="AF2134" s="94" t="s">
        <v>39267</v>
      </c>
      <c r="AG2134" s="92" t="s">
        <v>39267</v>
      </c>
      <c r="AI2134" s="92" t="b">
        <f t="shared" si="228"/>
        <v>1</v>
      </c>
    </row>
    <row r="2135" spans="1:35" ht="129.6" x14ac:dyDescent="0.3">
      <c r="B2135" s="92" t="s">
        <v>2471</v>
      </c>
      <c r="C2135" s="92" t="s">
        <v>2472</v>
      </c>
      <c r="D2135" s="92" t="s">
        <v>2471</v>
      </c>
      <c r="E2135" s="92" t="s">
        <v>34845</v>
      </c>
      <c r="F2135" s="92" t="s">
        <v>21292</v>
      </c>
      <c r="G2135" s="92" t="s">
        <v>34846</v>
      </c>
      <c r="H2135" s="92">
        <v>550</v>
      </c>
      <c r="I2135" s="92" t="s">
        <v>21294</v>
      </c>
      <c r="J2135" s="93">
        <v>1.47</v>
      </c>
      <c r="K2135" s="92">
        <v>1312050</v>
      </c>
      <c r="L2135" s="95">
        <v>40253</v>
      </c>
      <c r="M2135" s="92">
        <v>9.4999999999999998E-3</v>
      </c>
      <c r="N2135" s="92" t="s">
        <v>22199</v>
      </c>
      <c r="O2135" s="92" t="s">
        <v>25</v>
      </c>
      <c r="P2135" s="92" t="s">
        <v>348</v>
      </c>
      <c r="Q2135" s="92" t="s">
        <v>77</v>
      </c>
      <c r="R2135" s="92" t="s">
        <v>26</v>
      </c>
      <c r="S2135" s="92" t="s">
        <v>28</v>
      </c>
      <c r="T2135" s="92" t="s">
        <v>30</v>
      </c>
      <c r="U2135" s="92" t="s">
        <v>24</v>
      </c>
      <c r="V2135" s="92" t="s">
        <v>24</v>
      </c>
      <c r="W2135" s="92" t="s">
        <v>24</v>
      </c>
      <c r="X2135" s="92" t="s">
        <v>202</v>
      </c>
      <c r="Y2135" s="92" t="s">
        <v>24</v>
      </c>
      <c r="Z2135" s="92">
        <v>6</v>
      </c>
      <c r="AA2135" s="92" t="s">
        <v>21297</v>
      </c>
      <c r="AB2135" s="92" t="s">
        <v>34847</v>
      </c>
      <c r="AC2135" s="92" t="s">
        <v>34848</v>
      </c>
      <c r="AD2135" s="92" t="s">
        <v>2473</v>
      </c>
      <c r="AE2135" s="92" t="s">
        <v>34849</v>
      </c>
      <c r="AF2135" s="94" t="s">
        <v>39268</v>
      </c>
      <c r="AG2135" s="92" t="s">
        <v>39268</v>
      </c>
      <c r="AI2135" s="92" t="b">
        <f t="shared" si="228"/>
        <v>1</v>
      </c>
    </row>
    <row r="2136" spans="1:35" ht="100.8" x14ac:dyDescent="0.3">
      <c r="B2136" s="92" t="s">
        <v>590</v>
      </c>
      <c r="C2136" s="92" t="s">
        <v>591</v>
      </c>
      <c r="D2136" s="92" t="s">
        <v>590</v>
      </c>
      <c r="E2136" s="92" t="s">
        <v>24287</v>
      </c>
      <c r="F2136" s="92" t="s">
        <v>21292</v>
      </c>
      <c r="G2136" s="92" t="s">
        <v>24288</v>
      </c>
      <c r="H2136" s="92">
        <v>1056521</v>
      </c>
      <c r="I2136" s="92" t="s">
        <v>21294</v>
      </c>
      <c r="J2136" s="93">
        <v>430.41</v>
      </c>
      <c r="K2136" s="92">
        <v>346576579.5</v>
      </c>
      <c r="L2136" s="95">
        <v>38887</v>
      </c>
      <c r="M2136" s="92">
        <v>9.4999999999999998E-3</v>
      </c>
      <c r="N2136" s="92" t="s">
        <v>22199</v>
      </c>
      <c r="O2136" s="92" t="s">
        <v>25</v>
      </c>
      <c r="P2136" s="92" t="s">
        <v>3</v>
      </c>
      <c r="Q2136" s="92" t="s">
        <v>77</v>
      </c>
      <c r="R2136" s="92" t="s">
        <v>26</v>
      </c>
      <c r="S2136" s="92" t="s">
        <v>29</v>
      </c>
      <c r="T2136" s="92" t="s">
        <v>30</v>
      </c>
      <c r="U2136" s="92" t="s">
        <v>24</v>
      </c>
      <c r="V2136" s="92" t="s">
        <v>24</v>
      </c>
      <c r="W2136" s="92" t="s">
        <v>24</v>
      </c>
      <c r="X2136" s="92" t="s">
        <v>202</v>
      </c>
      <c r="Y2136" s="92" t="s">
        <v>24</v>
      </c>
      <c r="Z2136" s="92">
        <v>17</v>
      </c>
      <c r="AA2136" s="92" t="s">
        <v>21297</v>
      </c>
      <c r="AB2136" s="92" t="s">
        <v>24289</v>
      </c>
      <c r="AC2136" s="92" t="s">
        <v>24290</v>
      </c>
      <c r="AD2136" s="92" t="s">
        <v>592</v>
      </c>
      <c r="AE2136" s="92" t="s">
        <v>24291</v>
      </c>
      <c r="AF2136" s="94" t="s">
        <v>39269</v>
      </c>
      <c r="AG2136" s="92" t="s">
        <v>39269</v>
      </c>
      <c r="AI2136" s="92" t="b">
        <f t="shared" si="228"/>
        <v>1</v>
      </c>
    </row>
    <row r="2137" spans="1:35" ht="129.6" x14ac:dyDescent="0.3">
      <c r="B2137" s="92" t="s">
        <v>3628</v>
      </c>
      <c r="C2137" s="92" t="s">
        <v>25507</v>
      </c>
      <c r="D2137" s="92" t="s">
        <v>25508</v>
      </c>
      <c r="E2137" s="92" t="s">
        <v>25509</v>
      </c>
      <c r="F2137" s="92" t="s">
        <v>21292</v>
      </c>
      <c r="G2137" s="92" t="s">
        <v>25510</v>
      </c>
      <c r="H2137" s="92">
        <v>887</v>
      </c>
      <c r="I2137" s="92" t="s">
        <v>21294</v>
      </c>
      <c r="J2137" s="93">
        <v>2.2000000000000002</v>
      </c>
      <c r="K2137" s="92">
        <v>4310500</v>
      </c>
      <c r="L2137" s="95">
        <v>41086</v>
      </c>
      <c r="M2137" s="92">
        <v>9.7000000000000003E-3</v>
      </c>
      <c r="N2137" s="92" t="s">
        <v>23085</v>
      </c>
      <c r="O2137" s="92" t="s">
        <v>151</v>
      </c>
      <c r="P2137" s="92" t="s">
        <v>606</v>
      </c>
      <c r="Q2137" s="92" t="s">
        <v>64</v>
      </c>
      <c r="R2137" s="92" t="s">
        <v>28</v>
      </c>
      <c r="S2137" s="92" t="s">
        <v>24</v>
      </c>
      <c r="T2137" s="92" t="s">
        <v>30</v>
      </c>
      <c r="U2137" s="92" t="s">
        <v>24</v>
      </c>
      <c r="V2137" s="92" t="s">
        <v>24</v>
      </c>
      <c r="W2137" s="92" t="s">
        <v>24</v>
      </c>
      <c r="X2137" s="92" t="s">
        <v>202</v>
      </c>
      <c r="Y2137" s="92" t="s">
        <v>24</v>
      </c>
      <c r="Z2137" s="92">
        <v>2</v>
      </c>
      <c r="AA2137" s="92" t="s">
        <v>21297</v>
      </c>
      <c r="AB2137" s="92" t="s">
        <v>25511</v>
      </c>
      <c r="AC2137" s="92" t="s">
        <v>25512</v>
      </c>
      <c r="AD2137" s="92" t="s">
        <v>3629</v>
      </c>
      <c r="AE2137" s="92" t="s">
        <v>25513</v>
      </c>
      <c r="AF2137" s="94" t="s">
        <v>39270</v>
      </c>
      <c r="AG2137" s="92" t="s">
        <v>39270</v>
      </c>
      <c r="AI2137" s="92" t="b">
        <f t="shared" si="228"/>
        <v>1</v>
      </c>
    </row>
    <row r="2138" spans="1:35" ht="158.4" x14ac:dyDescent="0.3">
      <c r="B2138" s="92" t="s">
        <v>2556</v>
      </c>
      <c r="C2138" s="92" t="s">
        <v>2557</v>
      </c>
      <c r="D2138" s="92" t="s">
        <v>2556</v>
      </c>
      <c r="E2138" s="92" t="s">
        <v>35116</v>
      </c>
      <c r="F2138" s="92" t="s">
        <v>21292</v>
      </c>
      <c r="G2138" s="92" t="s">
        <v>35117</v>
      </c>
      <c r="H2138" s="92">
        <v>41073</v>
      </c>
      <c r="I2138" s="92" t="s">
        <v>21294</v>
      </c>
      <c r="J2138" s="93">
        <v>23.91</v>
      </c>
      <c r="K2138" s="92">
        <v>20042958.059999999</v>
      </c>
      <c r="L2138" s="95">
        <v>39727</v>
      </c>
      <c r="M2138" s="92">
        <v>9.4999999999999998E-3</v>
      </c>
      <c r="N2138" s="92" t="s">
        <v>22199</v>
      </c>
      <c r="O2138" s="92" t="s">
        <v>25</v>
      </c>
      <c r="P2138" s="92" t="s">
        <v>236</v>
      </c>
      <c r="Q2138" s="92" t="s">
        <v>77</v>
      </c>
      <c r="R2138" s="92" t="s">
        <v>26</v>
      </c>
      <c r="S2138" s="92" t="s">
        <v>28</v>
      </c>
      <c r="T2138" s="92" t="s">
        <v>30</v>
      </c>
      <c r="U2138" s="92" t="s">
        <v>24</v>
      </c>
      <c r="V2138" s="92" t="s">
        <v>24</v>
      </c>
      <c r="W2138" s="92" t="s">
        <v>24</v>
      </c>
      <c r="X2138" s="92" t="s">
        <v>202</v>
      </c>
      <c r="Y2138" s="92" t="s">
        <v>24</v>
      </c>
      <c r="Z2138" s="92">
        <v>9</v>
      </c>
      <c r="AA2138" s="92" t="s">
        <v>21297</v>
      </c>
      <c r="AB2138" s="92" t="s">
        <v>35118</v>
      </c>
      <c r="AC2138" s="92" t="s">
        <v>35119</v>
      </c>
      <c r="AD2138" s="92" t="s">
        <v>2558</v>
      </c>
      <c r="AE2138" s="92" t="s">
        <v>35120</v>
      </c>
      <c r="AF2138" s="94" t="s">
        <v>39271</v>
      </c>
      <c r="AG2138" s="92" t="s">
        <v>39271</v>
      </c>
      <c r="AI2138" s="92" t="b">
        <f t="shared" si="228"/>
        <v>1</v>
      </c>
    </row>
    <row r="2139" spans="1:35" x14ac:dyDescent="0.3">
      <c r="A2139" s="96" t="s">
        <v>38562</v>
      </c>
      <c r="B2139" s="96" t="s">
        <v>3263</v>
      </c>
      <c r="C2139" s="96" t="s">
        <v>3264</v>
      </c>
      <c r="D2139" s="96"/>
      <c r="E2139" s="96"/>
      <c r="F2139" s="96"/>
      <c r="G2139" s="96"/>
      <c r="H2139" s="96"/>
      <c r="I2139" s="96"/>
      <c r="J2139" s="97"/>
      <c r="K2139" s="96"/>
      <c r="L2139" s="96"/>
      <c r="M2139" s="96"/>
      <c r="N2139" s="96"/>
      <c r="O2139" s="96" t="s">
        <v>25</v>
      </c>
      <c r="P2139" s="96" t="s">
        <v>3</v>
      </c>
      <c r="Q2139" s="96" t="s">
        <v>341</v>
      </c>
      <c r="R2139" s="96" t="s">
        <v>342</v>
      </c>
      <c r="S2139" s="96" t="s">
        <v>28</v>
      </c>
      <c r="T2139" s="96" t="s">
        <v>30</v>
      </c>
      <c r="U2139" s="96" t="s">
        <v>24</v>
      </c>
      <c r="V2139" s="96" t="s">
        <v>24</v>
      </c>
      <c r="W2139" s="96" t="s">
        <v>24</v>
      </c>
      <c r="X2139" s="96" t="s">
        <v>202</v>
      </c>
      <c r="Y2139" s="96" t="s">
        <v>24</v>
      </c>
      <c r="Z2139" s="96"/>
      <c r="AA2139" s="96"/>
      <c r="AB2139" s="96"/>
      <c r="AC2139" s="96"/>
      <c r="AD2139" s="96" t="s">
        <v>3265</v>
      </c>
      <c r="AE2139" s="96"/>
      <c r="AF2139" s="98" t="s">
        <v>37</v>
      </c>
      <c r="AG2139" s="96" t="s">
        <v>24</v>
      </c>
    </row>
    <row r="2140" spans="1:35" ht="144" x14ac:dyDescent="0.3">
      <c r="B2140" s="92" t="s">
        <v>3472</v>
      </c>
      <c r="C2140" s="92" t="s">
        <v>35355</v>
      </c>
      <c r="D2140" s="92" t="s">
        <v>3472</v>
      </c>
      <c r="E2140" s="92" t="s">
        <v>35356</v>
      </c>
      <c r="F2140" s="92" t="s">
        <v>21292</v>
      </c>
      <c r="G2140" s="92" t="s">
        <v>35357</v>
      </c>
      <c r="H2140" s="92">
        <v>96972</v>
      </c>
      <c r="I2140" s="92" t="s">
        <v>21294</v>
      </c>
      <c r="J2140" s="93">
        <v>81.2</v>
      </c>
      <c r="K2140" s="92">
        <v>77956830</v>
      </c>
      <c r="L2140" s="95">
        <v>40623</v>
      </c>
      <c r="M2140" s="92">
        <v>9.4999999999999998E-3</v>
      </c>
      <c r="N2140" s="92" t="s">
        <v>22913</v>
      </c>
      <c r="O2140" s="92" t="s">
        <v>75</v>
      </c>
      <c r="P2140" s="92" t="s">
        <v>118</v>
      </c>
      <c r="Q2140" s="92" t="s">
        <v>77</v>
      </c>
      <c r="R2140" s="92" t="s">
        <v>26</v>
      </c>
      <c r="S2140" s="92" t="s">
        <v>24</v>
      </c>
      <c r="T2140" s="92" t="s">
        <v>30</v>
      </c>
      <c r="U2140" s="92" t="s">
        <v>78</v>
      </c>
      <c r="V2140" s="92" t="s">
        <v>24</v>
      </c>
      <c r="W2140" s="92" t="s">
        <v>24</v>
      </c>
      <c r="X2140" s="92" t="s">
        <v>202</v>
      </c>
      <c r="Y2140" s="92" t="s">
        <v>24</v>
      </c>
      <c r="Z2140" s="92">
        <v>4</v>
      </c>
      <c r="AA2140" s="92" t="s">
        <v>21297</v>
      </c>
      <c r="AB2140" s="92" t="s">
        <v>35358</v>
      </c>
      <c r="AC2140" s="92" t="s">
        <v>35359</v>
      </c>
      <c r="AD2140" s="92" t="s">
        <v>3473</v>
      </c>
      <c r="AE2140" s="92" t="s">
        <v>35360</v>
      </c>
      <c r="AF2140" s="94" t="s">
        <v>39272</v>
      </c>
      <c r="AG2140" s="92" t="s">
        <v>39272</v>
      </c>
      <c r="AI2140" s="92" t="b">
        <f>IF(LEN(B2140)=4,LEFT(AF2140,4),LEFT(AF2140,3))=B2140</f>
        <v>1</v>
      </c>
    </row>
    <row r="2141" spans="1:35" x14ac:dyDescent="0.3">
      <c r="A2141" s="96" t="s">
        <v>38562</v>
      </c>
      <c r="B2141" s="96" t="s">
        <v>1840</v>
      </c>
      <c r="C2141" s="96" t="s">
        <v>1841</v>
      </c>
      <c r="D2141" s="96"/>
      <c r="E2141" s="96"/>
      <c r="F2141" s="96"/>
      <c r="G2141" s="96"/>
      <c r="H2141" s="96"/>
      <c r="I2141" s="96"/>
      <c r="J2141" s="97"/>
      <c r="K2141" s="96"/>
      <c r="L2141" s="96"/>
      <c r="M2141" s="96"/>
      <c r="N2141" s="96"/>
      <c r="O2141" s="96" t="s">
        <v>25</v>
      </c>
      <c r="P2141" s="96" t="s">
        <v>1424</v>
      </c>
      <c r="Q2141" s="96" t="s">
        <v>77</v>
      </c>
      <c r="R2141" s="96" t="s">
        <v>26</v>
      </c>
      <c r="S2141" s="96" t="s">
        <v>28</v>
      </c>
      <c r="T2141" s="96" t="s">
        <v>30</v>
      </c>
      <c r="U2141" s="96" t="s">
        <v>24</v>
      </c>
      <c r="V2141" s="96" t="s">
        <v>24</v>
      </c>
      <c r="W2141" s="96" t="s">
        <v>24</v>
      </c>
      <c r="X2141" s="96" t="s">
        <v>202</v>
      </c>
      <c r="Y2141" s="96" t="s">
        <v>24</v>
      </c>
      <c r="Z2141" s="96"/>
      <c r="AA2141" s="96"/>
      <c r="AB2141" s="96"/>
      <c r="AC2141" s="96"/>
      <c r="AD2141" s="96" t="s">
        <v>1842</v>
      </c>
      <c r="AE2141" s="96"/>
      <c r="AF2141" s="98" t="s">
        <v>37</v>
      </c>
      <c r="AG2141" s="96" t="s">
        <v>24</v>
      </c>
    </row>
    <row r="2142" spans="1:35" ht="115.2" x14ac:dyDescent="0.3">
      <c r="B2142" s="92" t="s">
        <v>1990</v>
      </c>
      <c r="C2142" s="92" t="s">
        <v>1991</v>
      </c>
      <c r="D2142" s="92" t="s">
        <v>1990</v>
      </c>
      <c r="E2142" s="92" t="s">
        <v>32227</v>
      </c>
      <c r="F2142" s="92" t="s">
        <v>21486</v>
      </c>
      <c r="G2142" s="92" t="s">
        <v>32228</v>
      </c>
      <c r="H2142" s="92">
        <v>19672</v>
      </c>
      <c r="I2142" s="92" t="s">
        <v>21294</v>
      </c>
      <c r="J2142" s="93">
        <v>26</v>
      </c>
      <c r="K2142" s="92">
        <v>22227032.949999999</v>
      </c>
      <c r="L2142" s="95">
        <v>38887</v>
      </c>
      <c r="M2142" s="92">
        <v>9.4999999999999998E-3</v>
      </c>
      <c r="N2142" s="92" t="s">
        <v>22199</v>
      </c>
      <c r="O2142" s="92" t="s">
        <v>25</v>
      </c>
      <c r="P2142" s="92" t="s">
        <v>3</v>
      </c>
      <c r="Q2142" s="92" t="s">
        <v>77</v>
      </c>
      <c r="R2142" s="92" t="s">
        <v>26</v>
      </c>
      <c r="S2142" s="92" t="s">
        <v>247</v>
      </c>
      <c r="T2142" s="92" t="s">
        <v>30</v>
      </c>
      <c r="U2142" s="92" t="s">
        <v>24</v>
      </c>
      <c r="V2142" s="92" t="s">
        <v>24</v>
      </c>
      <c r="W2142" s="92" t="s">
        <v>24</v>
      </c>
      <c r="X2142" s="92" t="s">
        <v>202</v>
      </c>
      <c r="Y2142" s="92" t="s">
        <v>24</v>
      </c>
      <c r="Z2142" s="92">
        <v>8</v>
      </c>
      <c r="AA2142" s="92" t="s">
        <v>21297</v>
      </c>
      <c r="AB2142" s="92" t="s">
        <v>32229</v>
      </c>
      <c r="AC2142" s="92" t="s">
        <v>32230</v>
      </c>
      <c r="AD2142" s="92" t="s">
        <v>1992</v>
      </c>
      <c r="AE2142" s="92" t="s">
        <v>32231</v>
      </c>
      <c r="AF2142" s="94" t="s">
        <v>39273</v>
      </c>
      <c r="AG2142" s="92" t="s">
        <v>39273</v>
      </c>
      <c r="AI2142" s="92" t="b">
        <f t="shared" ref="AI2142:AI2159" si="231">IF(LEN(B2142)=4,LEFT(AF2142,4),LEFT(AF2142,3))=B2142</f>
        <v>1</v>
      </c>
    </row>
    <row r="2143" spans="1:35" ht="100.8" x14ac:dyDescent="0.3">
      <c r="B2143" s="92" t="s">
        <v>753</v>
      </c>
      <c r="C2143" s="92" t="s">
        <v>754</v>
      </c>
      <c r="D2143" s="92" t="s">
        <v>753</v>
      </c>
      <c r="E2143" s="92" t="s">
        <v>24990</v>
      </c>
      <c r="F2143" s="92" t="s">
        <v>21292</v>
      </c>
      <c r="G2143" s="92" t="s">
        <v>24991</v>
      </c>
      <c r="H2143" s="92">
        <v>34133</v>
      </c>
      <c r="I2143" s="92" t="s">
        <v>21294</v>
      </c>
      <c r="J2143" s="93">
        <v>32.64</v>
      </c>
      <c r="K2143" s="92">
        <v>25402325</v>
      </c>
      <c r="L2143" s="95">
        <v>39378</v>
      </c>
      <c r="M2143" s="92">
        <v>9.4999999999999998E-3</v>
      </c>
      <c r="N2143" s="92" t="s">
        <v>22199</v>
      </c>
      <c r="O2143" s="92" t="s">
        <v>25</v>
      </c>
      <c r="P2143" s="92" t="s">
        <v>3</v>
      </c>
      <c r="Q2143" s="92" t="s">
        <v>57</v>
      </c>
      <c r="R2143" s="92" t="s">
        <v>28</v>
      </c>
      <c r="S2143" s="92" t="s">
        <v>28</v>
      </c>
      <c r="T2143" s="92" t="s">
        <v>30</v>
      </c>
      <c r="U2143" s="92" t="s">
        <v>24</v>
      </c>
      <c r="V2143" s="92" t="s">
        <v>24</v>
      </c>
      <c r="W2143" s="92" t="s">
        <v>24</v>
      </c>
      <c r="X2143" s="92" t="s">
        <v>202</v>
      </c>
      <c r="Y2143" s="92" t="s">
        <v>24</v>
      </c>
      <c r="Z2143" s="92">
        <v>6</v>
      </c>
      <c r="AA2143" s="92" t="s">
        <v>21297</v>
      </c>
      <c r="AB2143" s="92" t="s">
        <v>24992</v>
      </c>
      <c r="AC2143" s="92" t="s">
        <v>24993</v>
      </c>
      <c r="AD2143" s="92" t="s">
        <v>755</v>
      </c>
      <c r="AE2143" s="92" t="s">
        <v>24994</v>
      </c>
      <c r="AF2143" s="94" t="s">
        <v>39274</v>
      </c>
      <c r="AG2143" s="92" t="s">
        <v>39274</v>
      </c>
      <c r="AI2143" s="92" t="b">
        <f t="shared" si="231"/>
        <v>1</v>
      </c>
    </row>
    <row r="2144" spans="1:35" ht="158.4" x14ac:dyDescent="0.3">
      <c r="B2144" s="92" t="s">
        <v>873</v>
      </c>
      <c r="C2144" s="92" t="s">
        <v>874</v>
      </c>
      <c r="D2144" s="92" t="s">
        <v>873</v>
      </c>
      <c r="E2144" s="92" t="s">
        <v>25514</v>
      </c>
      <c r="F2144" s="92" t="s">
        <v>21292</v>
      </c>
      <c r="G2144" s="92" t="s">
        <v>25515</v>
      </c>
      <c r="H2144" s="92">
        <v>142693</v>
      </c>
      <c r="I2144" s="92" t="s">
        <v>21294</v>
      </c>
      <c r="J2144" s="93">
        <v>54.58</v>
      </c>
      <c r="K2144" s="92">
        <v>39529500</v>
      </c>
      <c r="L2144" s="95">
        <v>39385</v>
      </c>
      <c r="M2144" s="92">
        <v>9.4999999999999998E-3</v>
      </c>
      <c r="N2144" s="92" t="s">
        <v>22199</v>
      </c>
      <c r="O2144" s="92" t="s">
        <v>25</v>
      </c>
      <c r="P2144" s="92" t="s">
        <v>3</v>
      </c>
      <c r="Q2144" s="92" t="s">
        <v>60</v>
      </c>
      <c r="R2144" s="92" t="s">
        <v>28</v>
      </c>
      <c r="S2144" s="92" t="s">
        <v>28</v>
      </c>
      <c r="T2144" s="92" t="s">
        <v>30</v>
      </c>
      <c r="U2144" s="92" t="s">
        <v>24</v>
      </c>
      <c r="V2144" s="92" t="s">
        <v>24</v>
      </c>
      <c r="W2144" s="92" t="s">
        <v>24</v>
      </c>
      <c r="X2144" s="92" t="s">
        <v>202</v>
      </c>
      <c r="Y2144" s="92" t="s">
        <v>24</v>
      </c>
      <c r="Z2144" s="92">
        <v>8</v>
      </c>
      <c r="AA2144" s="92" t="s">
        <v>21297</v>
      </c>
      <c r="AB2144" s="92" t="s">
        <v>25516</v>
      </c>
      <c r="AC2144" s="92" t="s">
        <v>25517</v>
      </c>
      <c r="AD2144" s="92" t="s">
        <v>875</v>
      </c>
      <c r="AE2144" s="92" t="s">
        <v>25518</v>
      </c>
      <c r="AF2144" s="94" t="s">
        <v>39792</v>
      </c>
      <c r="AG2144" s="92" t="s">
        <v>39792</v>
      </c>
      <c r="AI2144" s="92" t="b">
        <f t="shared" si="231"/>
        <v>1</v>
      </c>
    </row>
    <row r="2145" spans="1:35" ht="129.6" x14ac:dyDescent="0.3">
      <c r="B2145" s="92" t="s">
        <v>506</v>
      </c>
      <c r="C2145" s="92" t="s">
        <v>507</v>
      </c>
      <c r="D2145" s="92" t="s">
        <v>506</v>
      </c>
      <c r="E2145" s="92" t="s">
        <v>23875</v>
      </c>
      <c r="F2145" s="92" t="s">
        <v>21486</v>
      </c>
      <c r="G2145" s="92" t="s">
        <v>23876</v>
      </c>
      <c r="H2145" s="92">
        <v>9940</v>
      </c>
      <c r="I2145" s="92" t="s">
        <v>21294</v>
      </c>
      <c r="J2145" s="93">
        <v>6.25</v>
      </c>
      <c r="K2145" s="92">
        <v>3526875</v>
      </c>
      <c r="L2145" s="95">
        <v>39727</v>
      </c>
      <c r="M2145" s="92">
        <v>9.4999999999999998E-3</v>
      </c>
      <c r="N2145" s="92" t="s">
        <v>22199</v>
      </c>
      <c r="O2145" s="92" t="s">
        <v>25</v>
      </c>
      <c r="P2145" s="92" t="s">
        <v>1</v>
      </c>
      <c r="Q2145" s="92" t="s">
        <v>77</v>
      </c>
      <c r="R2145" s="92" t="s">
        <v>26</v>
      </c>
      <c r="S2145" s="92" t="s">
        <v>28</v>
      </c>
      <c r="T2145" s="92" t="s">
        <v>30</v>
      </c>
      <c r="U2145" s="92" t="s">
        <v>24</v>
      </c>
      <c r="V2145" s="92" t="s">
        <v>24</v>
      </c>
      <c r="W2145" s="92" t="s">
        <v>24</v>
      </c>
      <c r="X2145" s="92" t="s">
        <v>202</v>
      </c>
      <c r="Y2145" s="92" t="s">
        <v>24</v>
      </c>
      <c r="Z2145" s="92">
        <v>7</v>
      </c>
      <c r="AA2145" s="92" t="s">
        <v>21297</v>
      </c>
      <c r="AB2145" s="92" t="s">
        <v>23877</v>
      </c>
      <c r="AC2145" s="92" t="s">
        <v>23878</v>
      </c>
      <c r="AD2145" s="92" t="s">
        <v>508</v>
      </c>
      <c r="AE2145" s="92" t="s">
        <v>23879</v>
      </c>
      <c r="AF2145" s="94" t="s">
        <v>39275</v>
      </c>
      <c r="AG2145" s="92" t="s">
        <v>39275</v>
      </c>
      <c r="AI2145" s="92" t="b">
        <f t="shared" si="231"/>
        <v>1</v>
      </c>
    </row>
    <row r="2146" spans="1:35" ht="129.6" x14ac:dyDescent="0.3">
      <c r="B2146" s="92" t="s">
        <v>2189</v>
      </c>
      <c r="C2146" s="92" t="s">
        <v>2190</v>
      </c>
      <c r="D2146" s="92" t="s">
        <v>2189</v>
      </c>
      <c r="E2146" s="92" t="s">
        <v>33618</v>
      </c>
      <c r="F2146" s="92" t="s">
        <v>21292</v>
      </c>
      <c r="G2146" s="92" t="s">
        <v>33619</v>
      </c>
      <c r="H2146" s="92">
        <v>6532249</v>
      </c>
      <c r="I2146" s="92" t="s">
        <v>21294</v>
      </c>
      <c r="J2146" s="93">
        <v>807.85</v>
      </c>
      <c r="K2146" s="92">
        <v>590954875</v>
      </c>
      <c r="L2146" s="95">
        <v>38887</v>
      </c>
      <c r="M2146" s="92">
        <v>9.4999999999999998E-3</v>
      </c>
      <c r="N2146" s="92" t="s">
        <v>22199</v>
      </c>
      <c r="O2146" s="92" t="s">
        <v>25</v>
      </c>
      <c r="P2146" s="92" t="s">
        <v>3</v>
      </c>
      <c r="Q2146" s="92" t="s">
        <v>77</v>
      </c>
      <c r="R2146" s="92" t="s">
        <v>26</v>
      </c>
      <c r="S2146" s="92" t="s">
        <v>29</v>
      </c>
      <c r="T2146" s="92" t="s">
        <v>30</v>
      </c>
      <c r="U2146" s="92" t="s">
        <v>24</v>
      </c>
      <c r="V2146" s="92" t="s">
        <v>24</v>
      </c>
      <c r="W2146" s="92" t="s">
        <v>24</v>
      </c>
      <c r="X2146" s="92" t="s">
        <v>202</v>
      </c>
      <c r="Y2146" s="92" t="s">
        <v>24</v>
      </c>
      <c r="Z2146" s="92">
        <v>25</v>
      </c>
      <c r="AA2146" s="92" t="s">
        <v>21297</v>
      </c>
      <c r="AB2146" s="92" t="s">
        <v>33620</v>
      </c>
      <c r="AC2146" s="92" t="s">
        <v>33621</v>
      </c>
      <c r="AD2146" s="92" t="s">
        <v>2191</v>
      </c>
      <c r="AE2146" s="92" t="s">
        <v>33622</v>
      </c>
      <c r="AF2146" s="94" t="s">
        <v>39276</v>
      </c>
      <c r="AG2146" s="92" t="s">
        <v>39276</v>
      </c>
      <c r="AI2146" s="92" t="b">
        <f t="shared" si="231"/>
        <v>1</v>
      </c>
    </row>
    <row r="2147" spans="1:35" ht="115.2" x14ac:dyDescent="0.3">
      <c r="B2147" s="92" t="s">
        <v>2320</v>
      </c>
      <c r="C2147" s="92" t="s">
        <v>2321</v>
      </c>
      <c r="D2147" s="92" t="s">
        <v>2320</v>
      </c>
      <c r="E2147" s="92" t="s">
        <v>34250</v>
      </c>
      <c r="F2147" s="92" t="s">
        <v>21292</v>
      </c>
      <c r="G2147" s="92" t="s">
        <v>34251</v>
      </c>
      <c r="H2147" s="92">
        <v>28283</v>
      </c>
      <c r="I2147" s="92" t="s">
        <v>21294</v>
      </c>
      <c r="J2147" s="93">
        <v>20.99</v>
      </c>
      <c r="K2147" s="92">
        <v>17905135</v>
      </c>
      <c r="L2147" s="95">
        <v>40253</v>
      </c>
      <c r="M2147" s="92">
        <v>9.4999999999999998E-3</v>
      </c>
      <c r="N2147" s="92" t="s">
        <v>22199</v>
      </c>
      <c r="O2147" s="92" t="s">
        <v>25</v>
      </c>
      <c r="P2147" s="92" t="s">
        <v>2</v>
      </c>
      <c r="Q2147" s="92" t="s">
        <v>77</v>
      </c>
      <c r="R2147" s="92" t="s">
        <v>26</v>
      </c>
      <c r="S2147" s="92" t="s">
        <v>28</v>
      </c>
      <c r="T2147" s="92" t="s">
        <v>30</v>
      </c>
      <c r="U2147" s="92" t="s">
        <v>24</v>
      </c>
      <c r="V2147" s="92" t="s">
        <v>24</v>
      </c>
      <c r="W2147" s="92" t="s">
        <v>24</v>
      </c>
      <c r="X2147" s="92" t="s">
        <v>202</v>
      </c>
      <c r="Y2147" s="92" t="s">
        <v>24</v>
      </c>
      <c r="Z2147" s="92">
        <v>7</v>
      </c>
      <c r="AA2147" s="92" t="s">
        <v>21297</v>
      </c>
      <c r="AB2147" s="92" t="s">
        <v>34252</v>
      </c>
      <c r="AC2147" s="92" t="s">
        <v>34253</v>
      </c>
      <c r="AD2147" s="92" t="s">
        <v>2322</v>
      </c>
      <c r="AE2147" s="92" t="s">
        <v>34254</v>
      </c>
      <c r="AF2147" s="94" t="s">
        <v>39277</v>
      </c>
      <c r="AG2147" s="92" t="s">
        <v>39277</v>
      </c>
      <c r="AI2147" s="92" t="b">
        <f t="shared" si="231"/>
        <v>1</v>
      </c>
    </row>
    <row r="2148" spans="1:35" ht="115.2" x14ac:dyDescent="0.3">
      <c r="B2148" s="92" t="s">
        <v>2419</v>
      </c>
      <c r="C2148" s="92" t="s">
        <v>2420</v>
      </c>
      <c r="D2148" s="92" t="s">
        <v>2419</v>
      </c>
      <c r="E2148" s="92" t="s">
        <v>34712</v>
      </c>
      <c r="F2148" s="92" t="s">
        <v>21292</v>
      </c>
      <c r="G2148" s="92" t="s">
        <v>34713</v>
      </c>
      <c r="H2148" s="92">
        <v>1571410</v>
      </c>
      <c r="I2148" s="92" t="s">
        <v>21294</v>
      </c>
      <c r="J2148" s="93">
        <v>410.75</v>
      </c>
      <c r="K2148" s="92">
        <v>293317961.89999998</v>
      </c>
      <c r="L2148" s="95">
        <v>39105</v>
      </c>
      <c r="M2148" s="92">
        <v>9.4999999999999998E-3</v>
      </c>
      <c r="N2148" s="92" t="s">
        <v>22199</v>
      </c>
      <c r="O2148" s="92" t="s">
        <v>25</v>
      </c>
      <c r="P2148" s="92" t="s">
        <v>3</v>
      </c>
      <c r="Q2148" s="92" t="s">
        <v>77</v>
      </c>
      <c r="R2148" s="92" t="s">
        <v>26</v>
      </c>
      <c r="S2148" s="92" t="s">
        <v>180</v>
      </c>
      <c r="T2148" s="92" t="s">
        <v>30</v>
      </c>
      <c r="U2148" s="92" t="s">
        <v>24</v>
      </c>
      <c r="V2148" s="92" t="s">
        <v>24</v>
      </c>
      <c r="W2148" s="92" t="s">
        <v>24</v>
      </c>
      <c r="X2148" s="92" t="s">
        <v>202</v>
      </c>
      <c r="Y2148" s="92" t="s">
        <v>24</v>
      </c>
      <c r="Z2148" s="92">
        <v>18</v>
      </c>
      <c r="AA2148" s="92" t="s">
        <v>21297</v>
      </c>
      <c r="AB2148" s="92" t="s">
        <v>34714</v>
      </c>
      <c r="AC2148" s="92" t="s">
        <v>34715</v>
      </c>
      <c r="AD2148" s="92" t="s">
        <v>2421</v>
      </c>
      <c r="AE2148" s="92" t="s">
        <v>34716</v>
      </c>
      <c r="AF2148" s="94" t="s">
        <v>39278</v>
      </c>
      <c r="AG2148" s="92" t="s">
        <v>39278</v>
      </c>
      <c r="AI2148" s="92" t="b">
        <f t="shared" si="231"/>
        <v>1</v>
      </c>
    </row>
    <row r="2149" spans="1:35" ht="129.6" x14ac:dyDescent="0.3">
      <c r="B2149" s="92" t="s">
        <v>2567</v>
      </c>
      <c r="C2149" s="92" t="s">
        <v>2568</v>
      </c>
      <c r="D2149" s="92" t="s">
        <v>2567</v>
      </c>
      <c r="E2149" s="92" t="s">
        <v>35227</v>
      </c>
      <c r="F2149" s="92" t="s">
        <v>21292</v>
      </c>
      <c r="G2149" s="92" t="s">
        <v>35228</v>
      </c>
      <c r="H2149" s="92">
        <v>12231096</v>
      </c>
      <c r="I2149" s="92" t="s">
        <v>21294</v>
      </c>
      <c r="J2149" s="93">
        <v>3050</v>
      </c>
      <c r="K2149" s="92">
        <v>2318992077</v>
      </c>
      <c r="L2149" s="95">
        <v>38887</v>
      </c>
      <c r="M2149" s="92">
        <v>8.9999999999999993E-3</v>
      </c>
      <c r="N2149" s="92" t="s">
        <v>22199</v>
      </c>
      <c r="O2149" s="92" t="s">
        <v>25</v>
      </c>
      <c r="P2149" s="92" t="s">
        <v>3</v>
      </c>
      <c r="Q2149" s="92" t="s">
        <v>77</v>
      </c>
      <c r="R2149" s="92" t="s">
        <v>26</v>
      </c>
      <c r="S2149" s="92" t="s">
        <v>29</v>
      </c>
      <c r="T2149" s="92" t="s">
        <v>30</v>
      </c>
      <c r="U2149" s="92" t="s">
        <v>24</v>
      </c>
      <c r="V2149" s="92" t="s">
        <v>24</v>
      </c>
      <c r="W2149" s="92" t="s">
        <v>24</v>
      </c>
      <c r="X2149" s="92" t="s">
        <v>202</v>
      </c>
      <c r="Y2149" s="92" t="s">
        <v>24</v>
      </c>
      <c r="Z2149" s="92">
        <v>38</v>
      </c>
      <c r="AA2149" s="92" t="s">
        <v>21297</v>
      </c>
      <c r="AB2149" s="92" t="s">
        <v>35229</v>
      </c>
      <c r="AC2149" s="92" t="s">
        <v>35230</v>
      </c>
      <c r="AD2149" s="92" t="s">
        <v>2569</v>
      </c>
      <c r="AE2149" s="92" t="s">
        <v>35231</v>
      </c>
      <c r="AF2149" s="94" t="s">
        <v>39279</v>
      </c>
      <c r="AG2149" s="92" t="s">
        <v>39279</v>
      </c>
      <c r="AI2149" s="92">
        <f>LEN(B2149)</f>
        <v>2</v>
      </c>
    </row>
    <row r="2150" spans="1:35" ht="115.2" x14ac:dyDescent="0.3">
      <c r="B2150" s="92" t="s">
        <v>2468</v>
      </c>
      <c r="C2150" s="92" t="s">
        <v>2469</v>
      </c>
      <c r="D2150" s="92" t="s">
        <v>2468</v>
      </c>
      <c r="E2150" s="92" t="s">
        <v>34833</v>
      </c>
      <c r="F2150" s="92" t="s">
        <v>21292</v>
      </c>
      <c r="G2150" s="92" t="s">
        <v>34834</v>
      </c>
      <c r="H2150" s="92">
        <v>7864</v>
      </c>
      <c r="I2150" s="92" t="s">
        <v>21294</v>
      </c>
      <c r="J2150" s="93">
        <v>11.22</v>
      </c>
      <c r="K2150" s="92">
        <v>8368632.3499999996</v>
      </c>
      <c r="L2150" s="95">
        <v>39105</v>
      </c>
      <c r="M2150" s="92">
        <v>9.4999999999999998E-3</v>
      </c>
      <c r="N2150" s="92" t="s">
        <v>22199</v>
      </c>
      <c r="O2150" s="92" t="s">
        <v>25</v>
      </c>
      <c r="P2150" s="92" t="s">
        <v>3</v>
      </c>
      <c r="Q2150" s="92" t="s">
        <v>77</v>
      </c>
      <c r="R2150" s="92" t="s">
        <v>26</v>
      </c>
      <c r="S2150" s="92" t="s">
        <v>180</v>
      </c>
      <c r="T2150" s="92" t="s">
        <v>30</v>
      </c>
      <c r="U2150" s="92" t="s">
        <v>24</v>
      </c>
      <c r="V2150" s="92" t="s">
        <v>24</v>
      </c>
      <c r="W2150" s="92" t="s">
        <v>24</v>
      </c>
      <c r="X2150" s="92" t="s">
        <v>202</v>
      </c>
      <c r="Y2150" s="92" t="s">
        <v>24</v>
      </c>
      <c r="Z2150" s="92">
        <v>7</v>
      </c>
      <c r="AA2150" s="92" t="s">
        <v>21297</v>
      </c>
      <c r="AB2150" s="92" t="s">
        <v>34835</v>
      </c>
      <c r="AC2150" s="92" t="s">
        <v>34836</v>
      </c>
      <c r="AD2150" s="92" t="s">
        <v>2470</v>
      </c>
      <c r="AE2150" s="92" t="s">
        <v>34837</v>
      </c>
      <c r="AF2150" s="94" t="s">
        <v>39280</v>
      </c>
      <c r="AG2150" s="92" t="s">
        <v>39280</v>
      </c>
      <c r="AI2150" s="92" t="b">
        <f t="shared" si="231"/>
        <v>1</v>
      </c>
    </row>
    <row r="2151" spans="1:35" ht="129.6" x14ac:dyDescent="0.3">
      <c r="B2151" s="92" t="s">
        <v>5234</v>
      </c>
      <c r="C2151" s="92" t="s">
        <v>25168</v>
      </c>
      <c r="D2151" s="92" t="s">
        <v>25169</v>
      </c>
      <c r="E2151" s="92" t="s">
        <v>25170</v>
      </c>
      <c r="F2151" s="92" t="s">
        <v>21362</v>
      </c>
      <c r="G2151" s="92" t="s">
        <v>25171</v>
      </c>
      <c r="H2151" s="92">
        <v>356</v>
      </c>
      <c r="I2151" s="92" t="s">
        <v>21294</v>
      </c>
      <c r="J2151" s="93">
        <v>7.24</v>
      </c>
      <c r="K2151" s="92">
        <v>7306643.0659999996</v>
      </c>
      <c r="L2151" s="95">
        <v>41597</v>
      </c>
      <c r="M2151" s="92">
        <v>5.0000000000000001E-3</v>
      </c>
      <c r="N2151" s="92" t="s">
        <v>22617</v>
      </c>
      <c r="O2151" s="92" t="s">
        <v>75</v>
      </c>
      <c r="P2151" s="92" t="s">
        <v>76</v>
      </c>
      <c r="Q2151" s="92" t="s">
        <v>60</v>
      </c>
      <c r="R2151" s="92" t="s">
        <v>28</v>
      </c>
      <c r="S2151" s="92" t="s">
        <v>24</v>
      </c>
      <c r="T2151" s="92" t="s">
        <v>35</v>
      </c>
      <c r="U2151" s="92" t="s">
        <v>259</v>
      </c>
      <c r="V2151" s="92" t="s">
        <v>24</v>
      </c>
      <c r="W2151" s="92" t="s">
        <v>18</v>
      </c>
      <c r="X2151" s="92" t="s">
        <v>32</v>
      </c>
      <c r="Y2151" s="92" t="s">
        <v>24</v>
      </c>
      <c r="Z2151" s="92">
        <v>44</v>
      </c>
      <c r="AA2151" s="92" t="s">
        <v>21297</v>
      </c>
      <c r="AB2151" s="92" t="s">
        <v>25172</v>
      </c>
      <c r="AC2151" s="92" t="s">
        <v>25173</v>
      </c>
      <c r="AD2151" s="92" t="s">
        <v>35</v>
      </c>
      <c r="AE2151" s="92" t="s">
        <v>25174</v>
      </c>
      <c r="AF2151" s="94" t="s">
        <v>39281</v>
      </c>
      <c r="AG2151" s="92" t="s">
        <v>39281</v>
      </c>
      <c r="AI2151" s="92" t="b">
        <f t="shared" si="231"/>
        <v>1</v>
      </c>
    </row>
    <row r="2152" spans="1:35" ht="115.2" x14ac:dyDescent="0.3">
      <c r="B2152" s="92" t="s">
        <v>2699</v>
      </c>
      <c r="C2152" s="92" t="s">
        <v>36310</v>
      </c>
      <c r="D2152" s="92" t="s">
        <v>36311</v>
      </c>
      <c r="E2152" s="92" t="s">
        <v>36312</v>
      </c>
      <c r="F2152" s="92" t="s">
        <v>21292</v>
      </c>
      <c r="G2152" s="92" t="s">
        <v>36313</v>
      </c>
      <c r="H2152" s="92">
        <v>3774490</v>
      </c>
      <c r="I2152" s="92" t="s">
        <v>21294</v>
      </c>
      <c r="J2152" s="93">
        <v>292.99</v>
      </c>
      <c r="K2152" s="92">
        <v>385697381.89999998</v>
      </c>
      <c r="L2152" s="95">
        <v>40612</v>
      </c>
      <c r="M2152" s="92">
        <v>1.38E-2</v>
      </c>
      <c r="N2152" s="92" t="s">
        <v>5145</v>
      </c>
      <c r="O2152" s="92" t="s">
        <v>449</v>
      </c>
      <c r="P2152" s="92" t="s">
        <v>3</v>
      </c>
      <c r="Q2152" s="92" t="s">
        <v>77</v>
      </c>
      <c r="R2152" s="92" t="s">
        <v>26</v>
      </c>
      <c r="S2152" s="92" t="s">
        <v>24</v>
      </c>
      <c r="T2152" s="92" t="s">
        <v>30</v>
      </c>
      <c r="U2152" s="92" t="s">
        <v>24</v>
      </c>
      <c r="V2152" s="92" t="s">
        <v>24</v>
      </c>
      <c r="W2152" s="92" t="s">
        <v>24</v>
      </c>
      <c r="X2152" s="92" t="s">
        <v>32</v>
      </c>
      <c r="Y2152" s="92" t="s">
        <v>24</v>
      </c>
      <c r="Z2152" s="92">
        <v>3</v>
      </c>
      <c r="AA2152" s="92" t="s">
        <v>21297</v>
      </c>
      <c r="AB2152" s="92" t="s">
        <v>36314</v>
      </c>
      <c r="AC2152" s="92" t="s">
        <v>36315</v>
      </c>
      <c r="AD2152" s="92" t="s">
        <v>2700</v>
      </c>
      <c r="AE2152" s="92" t="s">
        <v>36316</v>
      </c>
      <c r="AF2152" s="94" t="s">
        <v>39793</v>
      </c>
      <c r="AG2152" s="92" t="s">
        <v>39793</v>
      </c>
      <c r="AI2152" s="92" t="b">
        <f t="shared" si="231"/>
        <v>1</v>
      </c>
    </row>
    <row r="2153" spans="1:35" ht="129.6" x14ac:dyDescent="0.3">
      <c r="B2153" s="92" t="s">
        <v>2846</v>
      </c>
      <c r="C2153" s="92" t="s">
        <v>2847</v>
      </c>
      <c r="D2153" s="92" t="s">
        <v>2846</v>
      </c>
      <c r="E2153" s="92" t="s">
        <v>37043</v>
      </c>
      <c r="F2153" s="92" t="s">
        <v>21292</v>
      </c>
      <c r="G2153" s="92" t="s">
        <v>37044</v>
      </c>
      <c r="H2153" s="92">
        <v>54170</v>
      </c>
      <c r="I2153" s="92" t="s">
        <v>21294</v>
      </c>
      <c r="J2153" s="93">
        <v>49.88</v>
      </c>
      <c r="K2153" s="92">
        <v>51995625</v>
      </c>
      <c r="L2153" s="95">
        <v>40197</v>
      </c>
      <c r="M2153" s="92">
        <v>9.4999999999999998E-3</v>
      </c>
      <c r="N2153" s="92" t="s">
        <v>36769</v>
      </c>
      <c r="O2153" s="92" t="s">
        <v>75</v>
      </c>
      <c r="P2153" s="92" t="s">
        <v>99</v>
      </c>
      <c r="Q2153" s="92" t="s">
        <v>77</v>
      </c>
      <c r="R2153" s="92" t="s">
        <v>26</v>
      </c>
      <c r="S2153" s="92" t="s">
        <v>24</v>
      </c>
      <c r="T2153" s="92" t="s">
        <v>30</v>
      </c>
      <c r="U2153" s="92" t="s">
        <v>4</v>
      </c>
      <c r="V2153" s="92" t="s">
        <v>24</v>
      </c>
      <c r="W2153" s="92" t="s">
        <v>24</v>
      </c>
      <c r="X2153" s="92" t="s">
        <v>32</v>
      </c>
      <c r="Y2153" s="92" t="s">
        <v>33</v>
      </c>
      <c r="Z2153" s="92">
        <v>45</v>
      </c>
      <c r="AA2153" s="92" t="s">
        <v>21297</v>
      </c>
      <c r="AB2153" s="92" t="s">
        <v>37045</v>
      </c>
      <c r="AC2153" s="92" t="s">
        <v>37046</v>
      </c>
      <c r="AD2153" s="92" t="s">
        <v>2848</v>
      </c>
      <c r="AE2153" s="92" t="s">
        <v>37047</v>
      </c>
      <c r="AF2153" s="94" t="s">
        <v>39794</v>
      </c>
      <c r="AG2153" s="92" t="s">
        <v>39794</v>
      </c>
      <c r="AI2153" s="92" t="b">
        <f t="shared" si="231"/>
        <v>1</v>
      </c>
    </row>
    <row r="2154" spans="1:35" ht="144" x14ac:dyDescent="0.3">
      <c r="B2154" s="92" t="s">
        <v>2938</v>
      </c>
      <c r="C2154" s="92" t="s">
        <v>2939</v>
      </c>
      <c r="D2154" s="92" t="s">
        <v>2938</v>
      </c>
      <c r="E2154" s="92" t="s">
        <v>37439</v>
      </c>
      <c r="F2154" s="92" t="s">
        <v>21292</v>
      </c>
      <c r="G2154" s="92" t="s">
        <v>37440</v>
      </c>
      <c r="H2154" s="92">
        <v>13849</v>
      </c>
      <c r="I2154" s="92" t="s">
        <v>21294</v>
      </c>
      <c r="J2154" s="93">
        <v>35.130000000000003</v>
      </c>
      <c r="K2154" s="92">
        <v>35129670</v>
      </c>
      <c r="L2154" s="95">
        <v>40197</v>
      </c>
      <c r="M2154" s="92">
        <v>9.4999999999999998E-3</v>
      </c>
      <c r="N2154" s="92" t="s">
        <v>36769</v>
      </c>
      <c r="O2154" s="92" t="s">
        <v>75</v>
      </c>
      <c r="P2154" s="92" t="s">
        <v>99</v>
      </c>
      <c r="Q2154" s="92" t="s">
        <v>77</v>
      </c>
      <c r="R2154" s="92" t="s">
        <v>26</v>
      </c>
      <c r="S2154" s="92" t="s">
        <v>24</v>
      </c>
      <c r="T2154" s="92" t="s">
        <v>30</v>
      </c>
      <c r="U2154" s="92" t="s">
        <v>100</v>
      </c>
      <c r="V2154" s="92" t="s">
        <v>24</v>
      </c>
      <c r="W2154" s="92" t="s">
        <v>24</v>
      </c>
      <c r="X2154" s="92" t="s">
        <v>32</v>
      </c>
      <c r="Y2154" s="92" t="s">
        <v>33</v>
      </c>
      <c r="Z2154" s="92">
        <v>22</v>
      </c>
      <c r="AA2154" s="92" t="s">
        <v>21297</v>
      </c>
      <c r="AB2154" s="92" t="s">
        <v>37441</v>
      </c>
      <c r="AC2154" s="92" t="s">
        <v>37442</v>
      </c>
      <c r="AD2154" s="92" t="s">
        <v>2940</v>
      </c>
      <c r="AE2154" s="92" t="s">
        <v>37443</v>
      </c>
      <c r="AF2154" s="94" t="s">
        <v>39282</v>
      </c>
      <c r="AG2154" s="92" t="s">
        <v>39282</v>
      </c>
      <c r="AI2154" s="92" t="b">
        <f t="shared" si="231"/>
        <v>1</v>
      </c>
    </row>
    <row r="2155" spans="1:35" ht="100.8" x14ac:dyDescent="0.3">
      <c r="B2155" s="92" t="s">
        <v>2963</v>
      </c>
      <c r="C2155" s="92" t="s">
        <v>2964</v>
      </c>
      <c r="D2155" s="92" t="s">
        <v>2963</v>
      </c>
      <c r="E2155" s="92" t="s">
        <v>37522</v>
      </c>
      <c r="F2155" s="92" t="s">
        <v>21292</v>
      </c>
      <c r="G2155" s="92" t="s">
        <v>37523</v>
      </c>
      <c r="H2155" s="92">
        <v>5176</v>
      </c>
      <c r="I2155" s="92" t="s">
        <v>21294</v>
      </c>
      <c r="J2155" s="93">
        <v>30.77</v>
      </c>
      <c r="K2155" s="92">
        <v>39273480</v>
      </c>
      <c r="L2155" s="95">
        <v>39112</v>
      </c>
      <c r="M2155" s="92">
        <v>9.4999999999999998E-3</v>
      </c>
      <c r="N2155" s="92" t="s">
        <v>22087</v>
      </c>
      <c r="O2155" s="92" t="s">
        <v>25</v>
      </c>
      <c r="P2155" s="92" t="s">
        <v>348</v>
      </c>
      <c r="Q2155" s="92" t="s">
        <v>77</v>
      </c>
      <c r="R2155" s="92" t="s">
        <v>26</v>
      </c>
      <c r="S2155" s="92" t="s">
        <v>28</v>
      </c>
      <c r="T2155" s="92" t="s">
        <v>30</v>
      </c>
      <c r="U2155" s="92" t="s">
        <v>24</v>
      </c>
      <c r="V2155" s="92" t="s">
        <v>24</v>
      </c>
      <c r="W2155" s="92" t="s">
        <v>24</v>
      </c>
      <c r="X2155" s="92" t="s">
        <v>32</v>
      </c>
      <c r="Y2155" s="92" t="s">
        <v>33</v>
      </c>
      <c r="Z2155" s="92">
        <v>46</v>
      </c>
      <c r="AA2155" s="92" t="s">
        <v>21297</v>
      </c>
      <c r="AB2155" s="92" t="s">
        <v>37524</v>
      </c>
      <c r="AC2155" s="92" t="s">
        <v>37525</v>
      </c>
      <c r="AD2155" s="92" t="s">
        <v>2965</v>
      </c>
      <c r="AE2155" s="92" t="s">
        <v>37526</v>
      </c>
      <c r="AF2155" s="94" t="s">
        <v>39283</v>
      </c>
      <c r="AG2155" s="92" t="s">
        <v>39283</v>
      </c>
      <c r="AI2155" s="92" t="b">
        <f t="shared" si="231"/>
        <v>1</v>
      </c>
    </row>
    <row r="2156" spans="1:35" ht="86.4" x14ac:dyDescent="0.3">
      <c r="B2156" s="92" t="s">
        <v>2858</v>
      </c>
      <c r="C2156" s="92" t="s">
        <v>37053</v>
      </c>
      <c r="D2156" s="92" t="s">
        <v>2858</v>
      </c>
      <c r="E2156" s="92" t="s">
        <v>37054</v>
      </c>
      <c r="F2156" s="92" t="s">
        <v>21292</v>
      </c>
      <c r="G2156" s="92" t="s">
        <v>37055</v>
      </c>
      <c r="H2156" s="92">
        <v>5704220</v>
      </c>
      <c r="I2156" s="92" t="s">
        <v>21294</v>
      </c>
      <c r="J2156" s="93">
        <v>1010</v>
      </c>
      <c r="K2156" s="92">
        <v>926381860.20000005</v>
      </c>
      <c r="L2156" s="95">
        <v>39776</v>
      </c>
      <c r="M2156" s="92">
        <v>9.4999999999999998E-3</v>
      </c>
      <c r="N2156" s="92" t="s">
        <v>21515</v>
      </c>
      <c r="O2156" s="92" t="s">
        <v>71</v>
      </c>
      <c r="P2156" s="92" t="s">
        <v>492</v>
      </c>
      <c r="Q2156" s="92" t="s">
        <v>43</v>
      </c>
      <c r="R2156" s="92" t="s">
        <v>28</v>
      </c>
      <c r="S2156" s="92" t="s">
        <v>24</v>
      </c>
      <c r="T2156" s="92" t="s">
        <v>30</v>
      </c>
      <c r="U2156" s="92" t="s">
        <v>24</v>
      </c>
      <c r="V2156" s="92" t="s">
        <v>24</v>
      </c>
      <c r="W2156" s="92" t="s">
        <v>24</v>
      </c>
      <c r="X2156" s="92" t="s">
        <v>32</v>
      </c>
      <c r="Y2156" s="92" t="s">
        <v>33</v>
      </c>
      <c r="Z2156" s="92">
        <v>8</v>
      </c>
      <c r="AA2156" s="92" t="s">
        <v>21297</v>
      </c>
      <c r="AB2156" s="92" t="s">
        <v>37056</v>
      </c>
      <c r="AC2156" s="92" t="s">
        <v>37057</v>
      </c>
      <c r="AD2156" s="92" t="s">
        <v>2859</v>
      </c>
      <c r="AE2156" s="92" t="s">
        <v>37058</v>
      </c>
      <c r="AF2156" s="94" t="s">
        <v>39284</v>
      </c>
      <c r="AG2156" s="92" t="s">
        <v>39284</v>
      </c>
      <c r="AI2156" s="92" t="b">
        <f t="shared" si="231"/>
        <v>1</v>
      </c>
    </row>
    <row r="2157" spans="1:35" ht="100.8" x14ac:dyDescent="0.3">
      <c r="B2157" s="92" t="s">
        <v>225</v>
      </c>
      <c r="C2157" s="92" t="s">
        <v>22549</v>
      </c>
      <c r="D2157" s="92" t="s">
        <v>22550</v>
      </c>
      <c r="E2157" s="92" t="s">
        <v>22551</v>
      </c>
      <c r="F2157" s="92" t="s">
        <v>21292</v>
      </c>
      <c r="G2157" s="92" t="s">
        <v>22552</v>
      </c>
      <c r="H2157" s="92">
        <v>1110795</v>
      </c>
      <c r="I2157" s="92" t="s">
        <v>21294</v>
      </c>
      <c r="J2157" s="93">
        <v>84.61</v>
      </c>
      <c r="K2157" s="92">
        <v>119922130.2</v>
      </c>
      <c r="L2157" s="95">
        <v>40643</v>
      </c>
      <c r="M2157" s="92">
        <v>1.3100000000000001E-2</v>
      </c>
      <c r="N2157" s="92" t="s">
        <v>21515</v>
      </c>
      <c r="O2157" s="92" t="s">
        <v>71</v>
      </c>
      <c r="P2157" s="92" t="s">
        <v>226</v>
      </c>
      <c r="Q2157" s="92" t="s">
        <v>43</v>
      </c>
      <c r="R2157" s="92" t="s">
        <v>28</v>
      </c>
      <c r="S2157" s="92" t="s">
        <v>24</v>
      </c>
      <c r="T2157" s="92" t="s">
        <v>30</v>
      </c>
      <c r="U2157" s="92" t="s">
        <v>24</v>
      </c>
      <c r="V2157" s="92" t="s">
        <v>24</v>
      </c>
      <c r="W2157" s="92" t="s">
        <v>24</v>
      </c>
      <c r="X2157" s="92" t="s">
        <v>32</v>
      </c>
      <c r="Y2157" s="92" t="s">
        <v>33</v>
      </c>
      <c r="Z2157" s="92">
        <v>2</v>
      </c>
      <c r="AA2157" s="92" t="s">
        <v>21297</v>
      </c>
      <c r="AB2157" s="92" t="s">
        <v>22553</v>
      </c>
      <c r="AC2157" s="92" t="s">
        <v>22554</v>
      </c>
      <c r="AD2157" s="92" t="s">
        <v>227</v>
      </c>
      <c r="AE2157" s="92" t="s">
        <v>22555</v>
      </c>
      <c r="AF2157" s="94" t="s">
        <v>39285</v>
      </c>
      <c r="AG2157" s="92" t="s">
        <v>39285</v>
      </c>
      <c r="AI2157" s="92" t="b">
        <f t="shared" si="231"/>
        <v>1</v>
      </c>
    </row>
    <row r="2158" spans="1:35" ht="115.2" x14ac:dyDescent="0.3">
      <c r="B2158" s="92" t="s">
        <v>2872</v>
      </c>
      <c r="C2158" s="92" t="s">
        <v>2873</v>
      </c>
      <c r="D2158" s="92" t="s">
        <v>2872</v>
      </c>
      <c r="E2158" s="92" t="s">
        <v>37124</v>
      </c>
      <c r="F2158" s="92" t="s">
        <v>21486</v>
      </c>
      <c r="G2158" s="92" t="s">
        <v>37125</v>
      </c>
      <c r="H2158" s="92">
        <v>2529</v>
      </c>
      <c r="I2158" s="92" t="s">
        <v>21294</v>
      </c>
      <c r="J2158" s="93">
        <v>14.38</v>
      </c>
      <c r="K2158" s="92">
        <v>10347390</v>
      </c>
      <c r="L2158" s="95">
        <v>39112</v>
      </c>
      <c r="M2158" s="92">
        <v>9.4999999999999998E-3</v>
      </c>
      <c r="N2158" s="92" t="s">
        <v>22087</v>
      </c>
      <c r="O2158" s="92" t="s">
        <v>25</v>
      </c>
      <c r="P2158" s="92" t="s">
        <v>1697</v>
      </c>
      <c r="Q2158" s="92" t="s">
        <v>77</v>
      </c>
      <c r="R2158" s="92" t="s">
        <v>26</v>
      </c>
      <c r="S2158" s="92" t="s">
        <v>28</v>
      </c>
      <c r="T2158" s="92" t="s">
        <v>30</v>
      </c>
      <c r="U2158" s="92" t="s">
        <v>24</v>
      </c>
      <c r="V2158" s="92" t="s">
        <v>24</v>
      </c>
      <c r="W2158" s="92" t="s">
        <v>24</v>
      </c>
      <c r="X2158" s="92" t="s">
        <v>32</v>
      </c>
      <c r="Y2158" s="92" t="s">
        <v>33</v>
      </c>
      <c r="Z2158" s="92">
        <v>106</v>
      </c>
      <c r="AA2158" s="92" t="s">
        <v>21297</v>
      </c>
      <c r="AB2158" s="92" t="s">
        <v>37126</v>
      </c>
      <c r="AC2158" s="92" t="s">
        <v>37127</v>
      </c>
      <c r="AD2158" s="92" t="s">
        <v>2874</v>
      </c>
      <c r="AE2158" s="92" t="s">
        <v>37128</v>
      </c>
      <c r="AF2158" s="94" t="s">
        <v>39795</v>
      </c>
      <c r="AG2158" s="92" t="s">
        <v>39795</v>
      </c>
      <c r="AI2158" s="92" t="b">
        <f t="shared" si="231"/>
        <v>1</v>
      </c>
    </row>
    <row r="2159" spans="1:35" ht="115.2" x14ac:dyDescent="0.3">
      <c r="B2159" s="92" t="s">
        <v>2849</v>
      </c>
      <c r="C2159" s="92" t="s">
        <v>2850</v>
      </c>
      <c r="D2159" s="92" t="s">
        <v>2849</v>
      </c>
      <c r="E2159" s="92" t="s">
        <v>37048</v>
      </c>
      <c r="F2159" s="92" t="s">
        <v>21292</v>
      </c>
      <c r="G2159" s="92" t="s">
        <v>37049</v>
      </c>
      <c r="H2159" s="92">
        <v>3396</v>
      </c>
      <c r="I2159" s="92" t="s">
        <v>21294</v>
      </c>
      <c r="J2159" s="93">
        <v>21.53</v>
      </c>
      <c r="K2159" s="92">
        <v>25229782.5</v>
      </c>
      <c r="L2159" s="95">
        <v>39112</v>
      </c>
      <c r="M2159" s="92">
        <v>9.4999999999999998E-3</v>
      </c>
      <c r="N2159" s="92" t="s">
        <v>22087</v>
      </c>
      <c r="O2159" s="92" t="s">
        <v>25</v>
      </c>
      <c r="P2159" s="92" t="s">
        <v>1683</v>
      </c>
      <c r="Q2159" s="92" t="s">
        <v>77</v>
      </c>
      <c r="R2159" s="92" t="s">
        <v>26</v>
      </c>
      <c r="S2159" s="92" t="s">
        <v>28</v>
      </c>
      <c r="T2159" s="92" t="s">
        <v>30</v>
      </c>
      <c r="U2159" s="92" t="s">
        <v>24</v>
      </c>
      <c r="V2159" s="92" t="s">
        <v>24</v>
      </c>
      <c r="W2159" s="92" t="s">
        <v>24</v>
      </c>
      <c r="X2159" s="92" t="s">
        <v>32</v>
      </c>
      <c r="Y2159" s="92" t="s">
        <v>33</v>
      </c>
      <c r="Z2159" s="92">
        <v>141</v>
      </c>
      <c r="AA2159" s="92" t="s">
        <v>21297</v>
      </c>
      <c r="AB2159" s="92" t="s">
        <v>37050</v>
      </c>
      <c r="AC2159" s="92" t="s">
        <v>37051</v>
      </c>
      <c r="AD2159" s="92" t="s">
        <v>2851</v>
      </c>
      <c r="AE2159" s="92" t="s">
        <v>37052</v>
      </c>
      <c r="AF2159" s="94" t="s">
        <v>39286</v>
      </c>
      <c r="AG2159" s="92" t="s">
        <v>39286</v>
      </c>
      <c r="AI2159" s="92" t="b">
        <f t="shared" si="231"/>
        <v>1</v>
      </c>
    </row>
    <row r="2160" spans="1:35" x14ac:dyDescent="0.3">
      <c r="A2160" s="96" t="s">
        <v>38562</v>
      </c>
      <c r="B2160" s="96" t="s">
        <v>2852</v>
      </c>
      <c r="C2160" s="96" t="s">
        <v>2853</v>
      </c>
      <c r="D2160" s="96"/>
      <c r="E2160" s="96"/>
      <c r="F2160" s="96"/>
      <c r="G2160" s="96"/>
      <c r="H2160" s="96"/>
      <c r="I2160" s="96"/>
      <c r="J2160" s="97"/>
      <c r="K2160" s="96"/>
      <c r="L2160" s="96"/>
      <c r="M2160" s="96"/>
      <c r="N2160" s="96"/>
      <c r="O2160" s="96" t="s">
        <v>71</v>
      </c>
      <c r="P2160" s="96" t="s">
        <v>3</v>
      </c>
      <c r="Q2160" s="96" t="s">
        <v>43</v>
      </c>
      <c r="R2160" s="96" t="s">
        <v>28</v>
      </c>
      <c r="S2160" s="96" t="s">
        <v>24</v>
      </c>
      <c r="T2160" s="96" t="s">
        <v>30</v>
      </c>
      <c r="U2160" s="96" t="s">
        <v>24</v>
      </c>
      <c r="V2160" s="96" t="s">
        <v>24</v>
      </c>
      <c r="W2160" s="96" t="s">
        <v>24</v>
      </c>
      <c r="X2160" s="96" t="s">
        <v>32</v>
      </c>
      <c r="Y2160" s="96" t="s">
        <v>33</v>
      </c>
      <c r="Z2160" s="96"/>
      <c r="AA2160" s="96"/>
      <c r="AB2160" s="96"/>
      <c r="AC2160" s="96"/>
      <c r="AD2160" s="96" t="s">
        <v>2854</v>
      </c>
      <c r="AE2160" s="96"/>
      <c r="AF2160" s="98" t="s">
        <v>37</v>
      </c>
      <c r="AG2160" s="96" t="s">
        <v>24</v>
      </c>
    </row>
    <row r="2161" spans="1:35" ht="115.2" x14ac:dyDescent="0.3">
      <c r="B2161" s="92" t="s">
        <v>509</v>
      </c>
      <c r="C2161" s="92" t="s">
        <v>510</v>
      </c>
      <c r="D2161" s="92" t="s">
        <v>509</v>
      </c>
      <c r="E2161" s="92" t="s">
        <v>23895</v>
      </c>
      <c r="F2161" s="92" t="s">
        <v>21292</v>
      </c>
      <c r="G2161" s="92" t="s">
        <v>23896</v>
      </c>
      <c r="H2161" s="92">
        <v>740796</v>
      </c>
      <c r="I2161" s="92" t="s">
        <v>21294</v>
      </c>
      <c r="J2161" s="93">
        <v>308.11</v>
      </c>
      <c r="K2161" s="92">
        <v>363763000</v>
      </c>
      <c r="L2161" s="95">
        <v>38887</v>
      </c>
      <c r="M2161" s="92">
        <v>9.4999999999999998E-3</v>
      </c>
      <c r="N2161" s="92" t="s">
        <v>22087</v>
      </c>
      <c r="O2161" s="92" t="s">
        <v>25</v>
      </c>
      <c r="P2161" s="92" t="s">
        <v>3</v>
      </c>
      <c r="Q2161" s="92" t="s">
        <v>77</v>
      </c>
      <c r="R2161" s="92" t="s">
        <v>26</v>
      </c>
      <c r="S2161" s="92" t="s">
        <v>29</v>
      </c>
      <c r="T2161" s="92" t="s">
        <v>30</v>
      </c>
      <c r="U2161" s="92" t="s">
        <v>24</v>
      </c>
      <c r="V2161" s="92" t="s">
        <v>24</v>
      </c>
      <c r="W2161" s="92" t="s">
        <v>24</v>
      </c>
      <c r="X2161" s="92" t="s">
        <v>32</v>
      </c>
      <c r="Y2161" s="92" t="s">
        <v>33</v>
      </c>
      <c r="Z2161" s="92">
        <v>41</v>
      </c>
      <c r="AA2161" s="92" t="s">
        <v>21297</v>
      </c>
      <c r="AB2161" s="92" t="s">
        <v>23897</v>
      </c>
      <c r="AC2161" s="92" t="s">
        <v>23898</v>
      </c>
      <c r="AD2161" s="92" t="s">
        <v>511</v>
      </c>
      <c r="AE2161" s="92" t="s">
        <v>23899</v>
      </c>
      <c r="AF2161" s="94" t="s">
        <v>40594</v>
      </c>
      <c r="AG2161" s="92" t="s">
        <v>35</v>
      </c>
      <c r="AI2161" s="92">
        <f>LEN(B2161)</f>
        <v>3</v>
      </c>
    </row>
    <row r="2162" spans="1:35" ht="129.6" x14ac:dyDescent="0.3">
      <c r="B2162" s="92" t="s">
        <v>2887</v>
      </c>
      <c r="C2162" s="92" t="s">
        <v>2888</v>
      </c>
      <c r="D2162" s="92" t="s">
        <v>2887</v>
      </c>
      <c r="E2162" s="92" t="s">
        <v>37177</v>
      </c>
      <c r="F2162" s="92" t="s">
        <v>21486</v>
      </c>
      <c r="G2162" s="92" t="s">
        <v>37178</v>
      </c>
      <c r="H2162" s="92">
        <v>8309</v>
      </c>
      <c r="I2162" s="92" t="s">
        <v>21294</v>
      </c>
      <c r="J2162" s="93">
        <v>4.33</v>
      </c>
      <c r="K2162" s="92">
        <v>4476300</v>
      </c>
      <c r="L2162" s="95">
        <v>39776</v>
      </c>
      <c r="M2162" s="92">
        <v>9.7999999999999997E-3</v>
      </c>
      <c r="N2162" s="92" t="s">
        <v>23085</v>
      </c>
      <c r="O2162" s="92" t="s">
        <v>151</v>
      </c>
      <c r="P2162" s="92" t="s">
        <v>606</v>
      </c>
      <c r="Q2162" s="92" t="s">
        <v>64</v>
      </c>
      <c r="R2162" s="92" t="s">
        <v>28</v>
      </c>
      <c r="S2162" s="92" t="s">
        <v>24</v>
      </c>
      <c r="T2162" s="92" t="s">
        <v>30</v>
      </c>
      <c r="U2162" s="92" t="s">
        <v>24</v>
      </c>
      <c r="V2162" s="92" t="s">
        <v>24</v>
      </c>
      <c r="W2162" s="92" t="s">
        <v>24</v>
      </c>
      <c r="X2162" s="92" t="s">
        <v>32</v>
      </c>
      <c r="Y2162" s="92" t="s">
        <v>33</v>
      </c>
      <c r="Z2162" s="92">
        <v>3</v>
      </c>
      <c r="AA2162" s="92" t="s">
        <v>21297</v>
      </c>
      <c r="AB2162" s="92" t="s">
        <v>37179</v>
      </c>
      <c r="AC2162" s="92" t="s">
        <v>37180</v>
      </c>
      <c r="AD2162" s="92" t="s">
        <v>2889</v>
      </c>
      <c r="AE2162" s="92" t="s">
        <v>37181</v>
      </c>
      <c r="AF2162" s="94" t="s">
        <v>39796</v>
      </c>
      <c r="AG2162" s="92" t="s">
        <v>39796</v>
      </c>
      <c r="AI2162" s="92" t="b">
        <f t="shared" ref="AI2161:AI2163" si="232">IF(LEN(B2162)=4,LEFT(AF2162,4),LEFT(AF2162,3))=B2162</f>
        <v>1</v>
      </c>
    </row>
    <row r="2163" spans="1:35" ht="100.8" x14ac:dyDescent="0.3">
      <c r="B2163" s="92" t="s">
        <v>2960</v>
      </c>
      <c r="C2163" s="92" t="s">
        <v>2961</v>
      </c>
      <c r="D2163" s="92" t="s">
        <v>2960</v>
      </c>
      <c r="E2163" s="92" t="s">
        <v>37517</v>
      </c>
      <c r="F2163" s="92" t="s">
        <v>21292</v>
      </c>
      <c r="G2163" s="92" t="s">
        <v>37518</v>
      </c>
      <c r="H2163" s="92">
        <v>75563</v>
      </c>
      <c r="I2163" s="92" t="s">
        <v>21294</v>
      </c>
      <c r="J2163" s="93">
        <v>426.68</v>
      </c>
      <c r="K2163" s="92">
        <v>532048245</v>
      </c>
      <c r="L2163" s="95">
        <v>39112</v>
      </c>
      <c r="M2163" s="92">
        <v>9.4999999999999998E-3</v>
      </c>
      <c r="N2163" s="92" t="s">
        <v>22087</v>
      </c>
      <c r="O2163" s="92" t="s">
        <v>25</v>
      </c>
      <c r="P2163" s="92" t="s">
        <v>236</v>
      </c>
      <c r="Q2163" s="92" t="s">
        <v>77</v>
      </c>
      <c r="R2163" s="92" t="s">
        <v>26</v>
      </c>
      <c r="S2163" s="92" t="s">
        <v>28</v>
      </c>
      <c r="T2163" s="92" t="s">
        <v>30</v>
      </c>
      <c r="U2163" s="92" t="s">
        <v>24</v>
      </c>
      <c r="V2163" s="92" t="s">
        <v>24</v>
      </c>
      <c r="W2163" s="92" t="s">
        <v>24</v>
      </c>
      <c r="X2163" s="92" t="s">
        <v>32</v>
      </c>
      <c r="Y2163" s="92" t="s">
        <v>33</v>
      </c>
      <c r="Z2163" s="92">
        <v>239</v>
      </c>
      <c r="AA2163" s="92" t="s">
        <v>21297</v>
      </c>
      <c r="AB2163" s="92" t="s">
        <v>37519</v>
      </c>
      <c r="AC2163" s="92" t="s">
        <v>37520</v>
      </c>
      <c r="AD2163" s="92" t="s">
        <v>2962</v>
      </c>
      <c r="AE2163" s="92" t="s">
        <v>37521</v>
      </c>
      <c r="AF2163" s="94" t="s">
        <v>39797</v>
      </c>
      <c r="AG2163" s="92" t="s">
        <v>39797</v>
      </c>
      <c r="AI2163" s="92" t="b">
        <f t="shared" si="232"/>
        <v>1</v>
      </c>
    </row>
    <row r="2164" spans="1:35" x14ac:dyDescent="0.3">
      <c r="A2164" s="96" t="s">
        <v>38562</v>
      </c>
      <c r="B2164" s="96" t="s">
        <v>3207</v>
      </c>
      <c r="C2164" s="96" t="s">
        <v>3208</v>
      </c>
      <c r="D2164" s="96"/>
      <c r="E2164" s="96"/>
      <c r="F2164" s="96"/>
      <c r="G2164" s="96"/>
      <c r="H2164" s="96"/>
      <c r="I2164" s="96"/>
      <c r="J2164" s="97"/>
      <c r="K2164" s="96"/>
      <c r="L2164" s="96"/>
      <c r="M2164" s="96"/>
      <c r="N2164" s="96"/>
      <c r="O2164" s="96" t="s">
        <v>25</v>
      </c>
      <c r="P2164" s="96" t="s">
        <v>3</v>
      </c>
      <c r="Q2164" s="96" t="s">
        <v>341</v>
      </c>
      <c r="R2164" s="96" t="s">
        <v>342</v>
      </c>
      <c r="S2164" s="96" t="s">
        <v>28</v>
      </c>
      <c r="T2164" s="96" t="s">
        <v>30</v>
      </c>
      <c r="U2164" s="96" t="s">
        <v>24</v>
      </c>
      <c r="V2164" s="96" t="s">
        <v>24</v>
      </c>
      <c r="W2164" s="96" t="s">
        <v>24</v>
      </c>
      <c r="X2164" s="96" t="s">
        <v>32</v>
      </c>
      <c r="Y2164" s="96" t="s">
        <v>33</v>
      </c>
      <c r="Z2164" s="96"/>
      <c r="AA2164" s="96"/>
      <c r="AB2164" s="96"/>
      <c r="AC2164" s="96"/>
      <c r="AD2164" s="96" t="s">
        <v>3209</v>
      </c>
      <c r="AE2164" s="96"/>
      <c r="AF2164" s="98" t="s">
        <v>37</v>
      </c>
      <c r="AG2164" s="96" t="s">
        <v>24</v>
      </c>
    </row>
    <row r="2165" spans="1:35" ht="115.2" x14ac:dyDescent="0.3">
      <c r="B2165" s="92" t="s">
        <v>2903</v>
      </c>
      <c r="C2165" s="92" t="s">
        <v>37254</v>
      </c>
      <c r="D2165" s="92" t="s">
        <v>2903</v>
      </c>
      <c r="E2165" s="92" t="s">
        <v>37255</v>
      </c>
      <c r="F2165" s="92" t="s">
        <v>21486</v>
      </c>
      <c r="G2165" s="92" t="s">
        <v>37256</v>
      </c>
      <c r="H2165" s="92">
        <v>6201</v>
      </c>
      <c r="I2165" s="92" t="s">
        <v>21294</v>
      </c>
      <c r="J2165" s="93">
        <v>3.62</v>
      </c>
      <c r="K2165" s="92">
        <v>4808030</v>
      </c>
      <c r="L2165" s="95">
        <v>40295</v>
      </c>
      <c r="M2165" s="92">
        <v>9.4999999999999998E-3</v>
      </c>
      <c r="N2165" s="92" t="s">
        <v>22087</v>
      </c>
      <c r="O2165" s="92" t="s">
        <v>25</v>
      </c>
      <c r="P2165" s="92" t="s">
        <v>3</v>
      </c>
      <c r="Q2165" s="92" t="s">
        <v>64</v>
      </c>
      <c r="R2165" s="92" t="s">
        <v>28</v>
      </c>
      <c r="S2165" s="92" t="s">
        <v>29</v>
      </c>
      <c r="T2165" s="92" t="s">
        <v>30</v>
      </c>
      <c r="U2165" s="92" t="s">
        <v>24</v>
      </c>
      <c r="V2165" s="92" t="s">
        <v>24</v>
      </c>
      <c r="W2165" s="92" t="s">
        <v>24</v>
      </c>
      <c r="X2165" s="92" t="s">
        <v>32</v>
      </c>
      <c r="Y2165" s="92" t="s">
        <v>33</v>
      </c>
      <c r="Z2165" s="92">
        <v>8</v>
      </c>
      <c r="AA2165" s="92" t="s">
        <v>21297</v>
      </c>
      <c r="AB2165" s="92" t="s">
        <v>37257</v>
      </c>
      <c r="AC2165" s="92" t="s">
        <v>37258</v>
      </c>
      <c r="AD2165" s="92" t="s">
        <v>2904</v>
      </c>
      <c r="AE2165" s="92" t="s">
        <v>37259</v>
      </c>
      <c r="AF2165" s="94" t="s">
        <v>39798</v>
      </c>
      <c r="AG2165" s="92" t="s">
        <v>39798</v>
      </c>
      <c r="AI2165" s="92" t="b">
        <f t="shared" ref="AI2165:AI2169" si="233">IF(LEN(B2165)=4,LEFT(AF2165,4),LEFT(AF2165,3))=B2165</f>
        <v>1</v>
      </c>
    </row>
    <row r="2166" spans="1:35" ht="100.8" x14ac:dyDescent="0.3">
      <c r="B2166" s="92" t="s">
        <v>2875</v>
      </c>
      <c r="C2166" s="92" t="s">
        <v>2876</v>
      </c>
      <c r="D2166" s="92" t="s">
        <v>2875</v>
      </c>
      <c r="E2166" s="92" t="s">
        <v>37129</v>
      </c>
      <c r="F2166" s="92" t="s">
        <v>21292</v>
      </c>
      <c r="G2166" s="92" t="s">
        <v>37130</v>
      </c>
      <c r="H2166" s="92">
        <v>218441</v>
      </c>
      <c r="I2166" s="92" t="s">
        <v>21294</v>
      </c>
      <c r="J2166" s="93">
        <v>280.37</v>
      </c>
      <c r="K2166" s="92">
        <v>268839000</v>
      </c>
      <c r="L2166" s="95">
        <v>39459</v>
      </c>
      <c r="M2166" s="92">
        <v>9.4999999999999998E-3</v>
      </c>
      <c r="N2166" s="92" t="s">
        <v>21515</v>
      </c>
      <c r="O2166" s="92" t="s">
        <v>71</v>
      </c>
      <c r="P2166" s="92" t="s">
        <v>538</v>
      </c>
      <c r="Q2166" s="92" t="s">
        <v>43</v>
      </c>
      <c r="R2166" s="92" t="s">
        <v>28</v>
      </c>
      <c r="S2166" s="92" t="s">
        <v>24</v>
      </c>
      <c r="T2166" s="92" t="s">
        <v>30</v>
      </c>
      <c r="U2166" s="92" t="s">
        <v>24</v>
      </c>
      <c r="V2166" s="92" t="s">
        <v>24</v>
      </c>
      <c r="W2166" s="92" t="s">
        <v>24</v>
      </c>
      <c r="X2166" s="92" t="s">
        <v>32</v>
      </c>
      <c r="Y2166" s="92" t="s">
        <v>33</v>
      </c>
      <c r="Z2166" s="92">
        <v>6</v>
      </c>
      <c r="AA2166" s="92" t="s">
        <v>21297</v>
      </c>
      <c r="AB2166" s="92" t="s">
        <v>37131</v>
      </c>
      <c r="AC2166" s="92" t="s">
        <v>37132</v>
      </c>
      <c r="AD2166" s="92" t="s">
        <v>2877</v>
      </c>
      <c r="AE2166" s="92" t="s">
        <v>37133</v>
      </c>
      <c r="AF2166" s="94" t="s">
        <v>40595</v>
      </c>
      <c r="AG2166" s="92" t="s">
        <v>35</v>
      </c>
      <c r="AI2166" s="92">
        <f>LEN(B2166)</f>
        <v>3</v>
      </c>
    </row>
    <row r="2167" spans="1:35" ht="129.6" x14ac:dyDescent="0.3">
      <c r="B2167" s="92" t="s">
        <v>2442</v>
      </c>
      <c r="C2167" s="92" t="s">
        <v>2443</v>
      </c>
      <c r="D2167" s="92" t="s">
        <v>2442</v>
      </c>
      <c r="E2167" s="92" t="s">
        <v>34767</v>
      </c>
      <c r="F2167" s="92" t="s">
        <v>21486</v>
      </c>
      <c r="G2167" s="92" t="s">
        <v>34768</v>
      </c>
      <c r="H2167" s="92">
        <v>3806</v>
      </c>
      <c r="I2167" s="92" t="s">
        <v>21294</v>
      </c>
      <c r="J2167" s="93">
        <v>90.71</v>
      </c>
      <c r="K2167" s="92">
        <v>110552000</v>
      </c>
      <c r="L2167" s="95">
        <v>39112</v>
      </c>
      <c r="M2167" s="92">
        <v>9.4999999999999998E-3</v>
      </c>
      <c r="N2167" s="92" t="s">
        <v>22087</v>
      </c>
      <c r="O2167" s="92" t="s">
        <v>25</v>
      </c>
      <c r="P2167" s="92" t="s">
        <v>441</v>
      </c>
      <c r="Q2167" s="92" t="s">
        <v>77</v>
      </c>
      <c r="R2167" s="92" t="s">
        <v>26</v>
      </c>
      <c r="S2167" s="92" t="s">
        <v>28</v>
      </c>
      <c r="T2167" s="92" t="s">
        <v>30</v>
      </c>
      <c r="U2167" s="92" t="s">
        <v>24</v>
      </c>
      <c r="V2167" s="92" t="s">
        <v>24</v>
      </c>
      <c r="W2167" s="92" t="s">
        <v>24</v>
      </c>
      <c r="X2167" s="92" t="s">
        <v>32</v>
      </c>
      <c r="Y2167" s="92" t="s">
        <v>33</v>
      </c>
      <c r="Z2167" s="92">
        <v>132</v>
      </c>
      <c r="AA2167" s="92" t="s">
        <v>21297</v>
      </c>
      <c r="AB2167" s="92" t="s">
        <v>34769</v>
      </c>
      <c r="AC2167" s="92" t="s">
        <v>34770</v>
      </c>
      <c r="AD2167" s="92" t="s">
        <v>2444</v>
      </c>
      <c r="AE2167" s="92" t="s">
        <v>34771</v>
      </c>
      <c r="AF2167" s="94" t="s">
        <v>39799</v>
      </c>
      <c r="AG2167" s="92" t="s">
        <v>39799</v>
      </c>
      <c r="AI2167" s="92" t="b">
        <f t="shared" si="233"/>
        <v>1</v>
      </c>
    </row>
    <row r="2168" spans="1:35" ht="86.4" x14ac:dyDescent="0.3">
      <c r="B2168" s="92" t="s">
        <v>2884</v>
      </c>
      <c r="C2168" s="92" t="s">
        <v>2885</v>
      </c>
      <c r="D2168" s="92" t="s">
        <v>2884</v>
      </c>
      <c r="E2168" s="92" t="s">
        <v>37157</v>
      </c>
      <c r="F2168" s="92" t="s">
        <v>21292</v>
      </c>
      <c r="G2168" s="92" t="s">
        <v>37158</v>
      </c>
      <c r="H2168" s="92">
        <v>950</v>
      </c>
      <c r="I2168" s="92" t="s">
        <v>21294</v>
      </c>
      <c r="J2168" s="93">
        <v>5.15</v>
      </c>
      <c r="K2168" s="92">
        <v>5438205</v>
      </c>
      <c r="L2168" s="95">
        <v>40646</v>
      </c>
      <c r="M2168" s="92">
        <v>1.14E-2</v>
      </c>
      <c r="N2168" s="92" t="s">
        <v>36769</v>
      </c>
      <c r="O2168" s="92" t="s">
        <v>75</v>
      </c>
      <c r="P2168" s="92" t="s">
        <v>118</v>
      </c>
      <c r="Q2168" s="92" t="s">
        <v>77</v>
      </c>
      <c r="R2168" s="92" t="s">
        <v>26</v>
      </c>
      <c r="S2168" s="92" t="s">
        <v>24</v>
      </c>
      <c r="T2168" s="92" t="s">
        <v>30</v>
      </c>
      <c r="U2168" s="92" t="s">
        <v>78</v>
      </c>
      <c r="V2168" s="92" t="s">
        <v>24</v>
      </c>
      <c r="W2168" s="92" t="s">
        <v>24</v>
      </c>
      <c r="X2168" s="92" t="s">
        <v>32</v>
      </c>
      <c r="Y2168" s="92" t="s">
        <v>33</v>
      </c>
      <c r="Z2168" s="92">
        <v>4</v>
      </c>
      <c r="AA2168" s="92" t="s">
        <v>21297</v>
      </c>
      <c r="AB2168" s="92" t="s">
        <v>37159</v>
      </c>
      <c r="AC2168" s="92" t="s">
        <v>37160</v>
      </c>
      <c r="AD2168" s="92" t="s">
        <v>2886</v>
      </c>
      <c r="AE2168" s="92" t="s">
        <v>37161</v>
      </c>
      <c r="AF2168" s="94" t="s">
        <v>39287</v>
      </c>
      <c r="AG2168" s="92" t="s">
        <v>39287</v>
      </c>
      <c r="AI2168" s="92" t="b">
        <f t="shared" si="233"/>
        <v>1</v>
      </c>
    </row>
    <row r="2169" spans="1:35" ht="129.6" x14ac:dyDescent="0.3">
      <c r="B2169" s="92" t="s">
        <v>2954</v>
      </c>
      <c r="C2169" s="92" t="s">
        <v>2955</v>
      </c>
      <c r="D2169" s="92" t="s">
        <v>2954</v>
      </c>
      <c r="E2169" s="92" t="s">
        <v>37512</v>
      </c>
      <c r="F2169" s="92" t="s">
        <v>21486</v>
      </c>
      <c r="G2169" s="92" t="s">
        <v>37513</v>
      </c>
      <c r="H2169" s="92">
        <v>1578</v>
      </c>
      <c r="I2169" s="92" t="s">
        <v>21294</v>
      </c>
      <c r="J2169" s="93">
        <v>16.2</v>
      </c>
      <c r="K2169" s="92">
        <v>20857500</v>
      </c>
      <c r="L2169" s="95">
        <v>39112</v>
      </c>
      <c r="M2169" s="92">
        <v>9.4999999999999998E-3</v>
      </c>
      <c r="N2169" s="92" t="s">
        <v>22087</v>
      </c>
      <c r="O2169" s="92" t="s">
        <v>25</v>
      </c>
      <c r="P2169" s="92" t="s">
        <v>345</v>
      </c>
      <c r="Q2169" s="92" t="s">
        <v>77</v>
      </c>
      <c r="R2169" s="92" t="s">
        <v>26</v>
      </c>
      <c r="S2169" s="92" t="s">
        <v>28</v>
      </c>
      <c r="T2169" s="92" t="s">
        <v>30</v>
      </c>
      <c r="U2169" s="92" t="s">
        <v>24</v>
      </c>
      <c r="V2169" s="92" t="s">
        <v>24</v>
      </c>
      <c r="W2169" s="92" t="s">
        <v>24</v>
      </c>
      <c r="X2169" s="92" t="s">
        <v>32</v>
      </c>
      <c r="Y2169" s="92" t="s">
        <v>33</v>
      </c>
      <c r="Z2169" s="92">
        <v>192</v>
      </c>
      <c r="AA2169" s="92" t="s">
        <v>21297</v>
      </c>
      <c r="AB2169" s="92" t="s">
        <v>37514</v>
      </c>
      <c r="AC2169" s="92" t="s">
        <v>37515</v>
      </c>
      <c r="AD2169" s="92" t="s">
        <v>2956</v>
      </c>
      <c r="AE2169" s="92" t="s">
        <v>37516</v>
      </c>
      <c r="AF2169" s="94" t="s">
        <v>39800</v>
      </c>
      <c r="AG2169" s="92" t="s">
        <v>39800</v>
      </c>
      <c r="AI2169" s="92" t="b">
        <f t="shared" si="233"/>
        <v>1</v>
      </c>
    </row>
    <row r="2170" spans="1:35" x14ac:dyDescent="0.3">
      <c r="A2170" s="96" t="s">
        <v>38562</v>
      </c>
      <c r="B2170" s="96" t="s">
        <v>1494</v>
      </c>
      <c r="C2170" s="96" t="s">
        <v>1495</v>
      </c>
      <c r="D2170" s="96"/>
      <c r="E2170" s="96"/>
      <c r="F2170" s="96"/>
      <c r="G2170" s="96"/>
      <c r="H2170" s="96"/>
      <c r="I2170" s="96"/>
      <c r="J2170" s="97"/>
      <c r="K2170" s="96"/>
      <c r="L2170" s="96"/>
      <c r="M2170" s="96"/>
      <c r="N2170" s="96"/>
      <c r="O2170" s="96" t="s">
        <v>75</v>
      </c>
      <c r="P2170" s="96" t="s">
        <v>258</v>
      </c>
      <c r="Q2170" s="96" t="s">
        <v>77</v>
      </c>
      <c r="R2170" s="96" t="s">
        <v>26</v>
      </c>
      <c r="S2170" s="96" t="s">
        <v>24</v>
      </c>
      <c r="T2170" s="96" t="s">
        <v>30</v>
      </c>
      <c r="U2170" s="96" t="s">
        <v>78</v>
      </c>
      <c r="V2170" s="96" t="s">
        <v>24</v>
      </c>
      <c r="W2170" s="96" t="s">
        <v>24</v>
      </c>
      <c r="X2170" s="96" t="s">
        <v>32</v>
      </c>
      <c r="Y2170" s="96" t="s">
        <v>33</v>
      </c>
      <c r="Z2170" s="96"/>
      <c r="AA2170" s="96"/>
      <c r="AB2170" s="96"/>
      <c r="AC2170" s="96"/>
      <c r="AD2170" s="96" t="s">
        <v>1496</v>
      </c>
      <c r="AE2170" s="96"/>
      <c r="AF2170" s="98" t="s">
        <v>37</v>
      </c>
      <c r="AG2170" s="96" t="s">
        <v>24</v>
      </c>
    </row>
    <row r="2171" spans="1:35" x14ac:dyDescent="0.3">
      <c r="A2171" s="96" t="s">
        <v>38562</v>
      </c>
      <c r="B2171" s="96" t="s">
        <v>1843</v>
      </c>
      <c r="C2171" s="96" t="s">
        <v>1844</v>
      </c>
      <c r="D2171" s="96"/>
      <c r="E2171" s="96"/>
      <c r="F2171" s="96"/>
      <c r="G2171" s="96"/>
      <c r="H2171" s="96"/>
      <c r="I2171" s="96"/>
      <c r="J2171" s="97"/>
      <c r="K2171" s="96"/>
      <c r="L2171" s="96"/>
      <c r="M2171" s="96"/>
      <c r="N2171" s="96"/>
      <c r="O2171" s="96" t="s">
        <v>25</v>
      </c>
      <c r="P2171" s="96" t="s">
        <v>1424</v>
      </c>
      <c r="Q2171" s="96" t="s">
        <v>77</v>
      </c>
      <c r="R2171" s="96" t="s">
        <v>26</v>
      </c>
      <c r="S2171" s="96" t="s">
        <v>28</v>
      </c>
      <c r="T2171" s="96" t="s">
        <v>30</v>
      </c>
      <c r="U2171" s="96" t="s">
        <v>24</v>
      </c>
      <c r="V2171" s="96" t="s">
        <v>24</v>
      </c>
      <c r="W2171" s="96" t="s">
        <v>24</v>
      </c>
      <c r="X2171" s="96" t="s">
        <v>32</v>
      </c>
      <c r="Y2171" s="96" t="s">
        <v>33</v>
      </c>
      <c r="Z2171" s="96"/>
      <c r="AA2171" s="96"/>
      <c r="AB2171" s="96"/>
      <c r="AC2171" s="96"/>
      <c r="AD2171" s="96" t="s">
        <v>1845</v>
      </c>
      <c r="AE2171" s="96"/>
      <c r="AF2171" s="98" t="s">
        <v>37</v>
      </c>
      <c r="AG2171" s="96" t="s">
        <v>24</v>
      </c>
    </row>
    <row r="2172" spans="1:35" ht="115.2" x14ac:dyDescent="0.3">
      <c r="B2172" s="92" t="s">
        <v>1985</v>
      </c>
      <c r="C2172" s="92" t="s">
        <v>1986</v>
      </c>
      <c r="D2172" s="92" t="s">
        <v>1985</v>
      </c>
      <c r="E2172" s="92" t="s">
        <v>32198</v>
      </c>
      <c r="F2172" s="92" t="s">
        <v>21292</v>
      </c>
      <c r="G2172" s="92" t="s">
        <v>32199</v>
      </c>
      <c r="H2172" s="92">
        <v>63990</v>
      </c>
      <c r="I2172" s="92" t="s">
        <v>21294</v>
      </c>
      <c r="J2172" s="93">
        <v>108.07</v>
      </c>
      <c r="K2172" s="92">
        <v>137733750</v>
      </c>
      <c r="L2172" s="95">
        <v>38887</v>
      </c>
      <c r="M2172" s="92">
        <v>9.4999999999999998E-3</v>
      </c>
      <c r="N2172" s="92" t="s">
        <v>22087</v>
      </c>
      <c r="O2172" s="92" t="s">
        <v>25</v>
      </c>
      <c r="P2172" s="92" t="s">
        <v>3</v>
      </c>
      <c r="Q2172" s="92" t="s">
        <v>77</v>
      </c>
      <c r="R2172" s="92" t="s">
        <v>26</v>
      </c>
      <c r="S2172" s="92" t="s">
        <v>247</v>
      </c>
      <c r="T2172" s="92" t="s">
        <v>30</v>
      </c>
      <c r="U2172" s="92" t="s">
        <v>24</v>
      </c>
      <c r="V2172" s="92" t="s">
        <v>24</v>
      </c>
      <c r="W2172" s="92" t="s">
        <v>24</v>
      </c>
      <c r="X2172" s="92" t="s">
        <v>32</v>
      </c>
      <c r="Y2172" s="92" t="s">
        <v>33</v>
      </c>
      <c r="Z2172" s="92">
        <v>411</v>
      </c>
      <c r="AA2172" s="92" t="s">
        <v>21297</v>
      </c>
      <c r="AB2172" s="92" t="s">
        <v>32200</v>
      </c>
      <c r="AC2172" s="92" t="s">
        <v>32201</v>
      </c>
      <c r="AD2172" s="92" t="s">
        <v>1987</v>
      </c>
      <c r="AE2172" s="92" t="s">
        <v>32202</v>
      </c>
      <c r="AF2172" s="94" t="s">
        <v>39801</v>
      </c>
      <c r="AG2172" s="92" t="s">
        <v>39801</v>
      </c>
      <c r="AI2172" s="92" t="b">
        <f t="shared" ref="AI2172:AI2176" si="234">IF(LEN(B2172)=4,LEFT(AF2172,4),LEFT(AF2172,3))=B2172</f>
        <v>1</v>
      </c>
    </row>
    <row r="2173" spans="1:35" ht="144" x14ac:dyDescent="0.3">
      <c r="B2173" s="92" t="s">
        <v>2844</v>
      </c>
      <c r="C2173" s="92" t="s">
        <v>37037</v>
      </c>
      <c r="D2173" s="92" t="s">
        <v>2844</v>
      </c>
      <c r="E2173" s="92" t="s">
        <v>37038</v>
      </c>
      <c r="F2173" s="92" t="s">
        <v>21292</v>
      </c>
      <c r="G2173" s="92" t="s">
        <v>37039</v>
      </c>
      <c r="H2173" s="92">
        <v>5001</v>
      </c>
      <c r="I2173" s="92" t="s">
        <v>21294</v>
      </c>
      <c r="J2173" s="93">
        <v>4.55</v>
      </c>
      <c r="K2173" s="92">
        <v>6545131.8490000004</v>
      </c>
      <c r="L2173" s="95">
        <v>40295</v>
      </c>
      <c r="M2173" s="92">
        <v>9.4999999999999998E-3</v>
      </c>
      <c r="N2173" s="92" t="s">
        <v>22087</v>
      </c>
      <c r="O2173" s="92" t="s">
        <v>25</v>
      </c>
      <c r="P2173" s="92" t="s">
        <v>3</v>
      </c>
      <c r="Q2173" s="92" t="s">
        <v>237</v>
      </c>
      <c r="R2173" s="92" t="s">
        <v>238</v>
      </c>
      <c r="S2173" s="92" t="s">
        <v>29</v>
      </c>
      <c r="T2173" s="92" t="s">
        <v>30</v>
      </c>
      <c r="U2173" s="92" t="s">
        <v>24</v>
      </c>
      <c r="V2173" s="92" t="s">
        <v>24</v>
      </c>
      <c r="W2173" s="92" t="s">
        <v>24</v>
      </c>
      <c r="X2173" s="92" t="s">
        <v>32</v>
      </c>
      <c r="Y2173" s="92" t="s">
        <v>33</v>
      </c>
      <c r="Z2173" s="92">
        <v>8</v>
      </c>
      <c r="AA2173" s="92" t="s">
        <v>21297</v>
      </c>
      <c r="AB2173" s="92" t="s">
        <v>37040</v>
      </c>
      <c r="AC2173" s="92" t="s">
        <v>37041</v>
      </c>
      <c r="AD2173" s="92" t="s">
        <v>2845</v>
      </c>
      <c r="AE2173" s="92" t="s">
        <v>37042</v>
      </c>
      <c r="AF2173" s="94" t="s">
        <v>39802</v>
      </c>
      <c r="AG2173" s="92" t="s">
        <v>39802</v>
      </c>
      <c r="AI2173" s="92" t="b">
        <f t="shared" si="234"/>
        <v>1</v>
      </c>
    </row>
    <row r="2174" spans="1:35" x14ac:dyDescent="0.3">
      <c r="B2174" s="92" t="s">
        <v>744</v>
      </c>
      <c r="C2174" s="92" t="s">
        <v>745</v>
      </c>
      <c r="D2174" s="92" t="s">
        <v>744</v>
      </c>
      <c r="E2174" s="92" t="s">
        <v>24975</v>
      </c>
      <c r="F2174" s="92" t="s">
        <v>21292</v>
      </c>
      <c r="G2174" s="92" t="s">
        <v>24976</v>
      </c>
      <c r="H2174" s="92">
        <v>7092</v>
      </c>
      <c r="I2174" s="92" t="s">
        <v>21294</v>
      </c>
      <c r="J2174" s="93">
        <v>6.88</v>
      </c>
      <c r="K2174" s="92">
        <v>8889750</v>
      </c>
      <c r="L2174" s="95">
        <v>39909</v>
      </c>
      <c r="M2174" s="92">
        <v>9.4999999999999998E-3</v>
      </c>
      <c r="N2174" s="92" t="s">
        <v>22087</v>
      </c>
      <c r="O2174" s="92" t="s">
        <v>25</v>
      </c>
      <c r="P2174" s="92" t="s">
        <v>3</v>
      </c>
      <c r="Q2174" s="92" t="s">
        <v>57</v>
      </c>
      <c r="R2174" s="92" t="s">
        <v>28</v>
      </c>
      <c r="S2174" s="92" t="s">
        <v>28</v>
      </c>
      <c r="T2174" s="92" t="s">
        <v>30</v>
      </c>
      <c r="U2174" s="92" t="s">
        <v>24</v>
      </c>
      <c r="V2174" s="92" t="s">
        <v>24</v>
      </c>
      <c r="W2174" s="92" t="s">
        <v>24</v>
      </c>
      <c r="X2174" s="92" t="s">
        <v>32</v>
      </c>
      <c r="Y2174" s="92" t="s">
        <v>33</v>
      </c>
      <c r="Z2174" s="92">
        <v>8</v>
      </c>
      <c r="AA2174" s="92" t="s">
        <v>21297</v>
      </c>
      <c r="AB2174" s="92" t="s">
        <v>24977</v>
      </c>
      <c r="AC2174" s="92" t="s">
        <v>24978</v>
      </c>
      <c r="AD2174" s="92" t="s">
        <v>746</v>
      </c>
      <c r="AE2174" s="92" t="s">
        <v>24979</v>
      </c>
      <c r="AF2174" s="94" t="s">
        <v>37</v>
      </c>
      <c r="AG2174" s="92" t="s">
        <v>39288</v>
      </c>
      <c r="AI2174" s="92" t="b">
        <f t="shared" si="234"/>
        <v>0</v>
      </c>
    </row>
    <row r="2175" spans="1:35" ht="129.6" x14ac:dyDescent="0.3">
      <c r="B2175" s="92" t="s">
        <v>728</v>
      </c>
      <c r="C2175" s="92" t="s">
        <v>729</v>
      </c>
      <c r="D2175" s="92" t="s">
        <v>728</v>
      </c>
      <c r="E2175" s="92" t="s">
        <v>24905</v>
      </c>
      <c r="F2175" s="92" t="s">
        <v>21292</v>
      </c>
      <c r="G2175" s="92" t="s">
        <v>24906</v>
      </c>
      <c r="H2175" s="92">
        <v>12938</v>
      </c>
      <c r="I2175" s="92" t="s">
        <v>21294</v>
      </c>
      <c r="J2175" s="93">
        <v>38.979999999999997</v>
      </c>
      <c r="K2175" s="92">
        <v>46112000</v>
      </c>
      <c r="L2175" s="95">
        <v>39850</v>
      </c>
      <c r="M2175" s="92">
        <v>9.4999999999999998E-3</v>
      </c>
      <c r="N2175" s="92" t="s">
        <v>22087</v>
      </c>
      <c r="O2175" s="92" t="s">
        <v>25</v>
      </c>
      <c r="P2175" s="92" t="s">
        <v>3</v>
      </c>
      <c r="Q2175" s="92" t="s">
        <v>60</v>
      </c>
      <c r="R2175" s="92" t="s">
        <v>28</v>
      </c>
      <c r="S2175" s="92" t="s">
        <v>28</v>
      </c>
      <c r="T2175" s="92" t="s">
        <v>30</v>
      </c>
      <c r="U2175" s="92" t="s">
        <v>24</v>
      </c>
      <c r="V2175" s="92" t="s">
        <v>24</v>
      </c>
      <c r="W2175" s="92" t="s">
        <v>24</v>
      </c>
      <c r="X2175" s="92" t="s">
        <v>32</v>
      </c>
      <c r="Y2175" s="92" t="s">
        <v>33</v>
      </c>
      <c r="Z2175" s="92">
        <v>8</v>
      </c>
      <c r="AA2175" s="92" t="s">
        <v>21297</v>
      </c>
      <c r="AB2175" s="92" t="s">
        <v>24907</v>
      </c>
      <c r="AC2175" s="92" t="s">
        <v>24908</v>
      </c>
      <c r="AD2175" s="92" t="s">
        <v>730</v>
      </c>
      <c r="AE2175" s="92" t="s">
        <v>24909</v>
      </c>
      <c r="AF2175" s="94" t="s">
        <v>39803</v>
      </c>
      <c r="AG2175" s="92" t="s">
        <v>39803</v>
      </c>
      <c r="AI2175" s="92" t="b">
        <f t="shared" si="234"/>
        <v>1</v>
      </c>
    </row>
    <row r="2176" spans="1:35" ht="115.2" x14ac:dyDescent="0.3">
      <c r="B2176" s="92" t="s">
        <v>987</v>
      </c>
      <c r="C2176" s="92" t="s">
        <v>988</v>
      </c>
      <c r="D2176" s="92" t="s">
        <v>987</v>
      </c>
      <c r="E2176" s="92" t="s">
        <v>25790</v>
      </c>
      <c r="F2176" s="92" t="s">
        <v>21292</v>
      </c>
      <c r="G2176" s="92" t="s">
        <v>25791</v>
      </c>
      <c r="H2176" s="92">
        <v>3664</v>
      </c>
      <c r="I2176" s="92" t="s">
        <v>21294</v>
      </c>
      <c r="J2176" s="93">
        <v>4.33</v>
      </c>
      <c r="K2176" s="92">
        <v>5159387.5</v>
      </c>
      <c r="L2176" s="95">
        <v>39850</v>
      </c>
      <c r="M2176" s="92">
        <v>9.4999999999999998E-3</v>
      </c>
      <c r="N2176" s="92" t="s">
        <v>22087</v>
      </c>
      <c r="O2176" s="92" t="s">
        <v>25</v>
      </c>
      <c r="P2176" s="92" t="s">
        <v>3</v>
      </c>
      <c r="Q2176" s="92" t="s">
        <v>488</v>
      </c>
      <c r="R2176" s="92" t="s">
        <v>489</v>
      </c>
      <c r="S2176" s="92" t="s">
        <v>28</v>
      </c>
      <c r="T2176" s="92" t="s">
        <v>30</v>
      </c>
      <c r="U2176" s="92" t="s">
        <v>24</v>
      </c>
      <c r="V2176" s="92" t="s">
        <v>24</v>
      </c>
      <c r="W2176" s="92" t="s">
        <v>24</v>
      </c>
      <c r="X2176" s="92" t="s">
        <v>32</v>
      </c>
      <c r="Y2176" s="92" t="s">
        <v>33</v>
      </c>
      <c r="Z2176" s="92">
        <v>8</v>
      </c>
      <c r="AA2176" s="92" t="s">
        <v>21297</v>
      </c>
      <c r="AB2176" s="92" t="s">
        <v>25792</v>
      </c>
      <c r="AC2176" s="92" t="s">
        <v>25793</v>
      </c>
      <c r="AD2176" s="92" t="s">
        <v>989</v>
      </c>
      <c r="AE2176" s="92" t="s">
        <v>25794</v>
      </c>
      <c r="AF2176" s="94" t="s">
        <v>40596</v>
      </c>
      <c r="AG2176" s="92" t="s">
        <v>35</v>
      </c>
      <c r="AI2176" s="92">
        <f>LEN(B2176)</f>
        <v>3</v>
      </c>
    </row>
    <row r="2177" spans="1:35" x14ac:dyDescent="0.3">
      <c r="A2177" s="96" t="s">
        <v>38562</v>
      </c>
      <c r="B2177" s="96" t="s">
        <v>2893</v>
      </c>
      <c r="C2177" s="96" t="s">
        <v>2894</v>
      </c>
      <c r="D2177" s="96"/>
      <c r="E2177" s="96"/>
      <c r="F2177" s="96"/>
      <c r="G2177" s="96"/>
      <c r="H2177" s="96"/>
      <c r="I2177" s="96"/>
      <c r="J2177" s="97"/>
      <c r="K2177" s="96"/>
      <c r="L2177" s="96"/>
      <c r="M2177" s="96"/>
      <c r="N2177" s="96"/>
      <c r="O2177" s="96" t="s">
        <v>25</v>
      </c>
      <c r="P2177" s="96" t="s">
        <v>3</v>
      </c>
      <c r="Q2177" s="96" t="s">
        <v>964</v>
      </c>
      <c r="R2177" s="96" t="s">
        <v>965</v>
      </c>
      <c r="S2177" s="96" t="s">
        <v>29</v>
      </c>
      <c r="T2177" s="96" t="s">
        <v>30</v>
      </c>
      <c r="U2177" s="96" t="s">
        <v>24</v>
      </c>
      <c r="V2177" s="96" t="s">
        <v>24</v>
      </c>
      <c r="W2177" s="96" t="s">
        <v>24</v>
      </c>
      <c r="X2177" s="96" t="s">
        <v>32</v>
      </c>
      <c r="Y2177" s="96" t="s">
        <v>33</v>
      </c>
      <c r="Z2177" s="96"/>
      <c r="AA2177" s="96"/>
      <c r="AB2177" s="96"/>
      <c r="AC2177" s="96"/>
      <c r="AD2177" s="96" t="s">
        <v>2895</v>
      </c>
      <c r="AE2177" s="96"/>
      <c r="AF2177" s="98" t="s">
        <v>37</v>
      </c>
      <c r="AG2177" s="96" t="s">
        <v>24</v>
      </c>
    </row>
    <row r="2178" spans="1:35" x14ac:dyDescent="0.3">
      <c r="A2178" s="96" t="s">
        <v>38562</v>
      </c>
      <c r="B2178" s="96" t="s">
        <v>2957</v>
      </c>
      <c r="C2178" s="96" t="s">
        <v>2958</v>
      </c>
      <c r="D2178" s="96"/>
      <c r="E2178" s="96"/>
      <c r="F2178" s="96"/>
      <c r="G2178" s="96"/>
      <c r="H2178" s="96"/>
      <c r="I2178" s="96"/>
      <c r="J2178" s="97"/>
      <c r="K2178" s="96"/>
      <c r="L2178" s="96"/>
      <c r="M2178" s="96"/>
      <c r="N2178" s="96"/>
      <c r="O2178" s="96" t="s">
        <v>25</v>
      </c>
      <c r="P2178" s="96" t="s">
        <v>3</v>
      </c>
      <c r="Q2178" s="96" t="s">
        <v>38</v>
      </c>
      <c r="R2178" s="96" t="s">
        <v>28</v>
      </c>
      <c r="S2178" s="96" t="s">
        <v>29</v>
      </c>
      <c r="T2178" s="96" t="s">
        <v>30</v>
      </c>
      <c r="U2178" s="96" t="s">
        <v>24</v>
      </c>
      <c r="V2178" s="96" t="s">
        <v>24</v>
      </c>
      <c r="W2178" s="96" t="s">
        <v>24</v>
      </c>
      <c r="X2178" s="96" t="s">
        <v>32</v>
      </c>
      <c r="Y2178" s="96" t="s">
        <v>33</v>
      </c>
      <c r="Z2178" s="96"/>
      <c r="AA2178" s="96"/>
      <c r="AB2178" s="96"/>
      <c r="AC2178" s="96"/>
      <c r="AD2178" s="96" t="s">
        <v>2959</v>
      </c>
      <c r="AE2178" s="96"/>
      <c r="AF2178" s="98" t="s">
        <v>37</v>
      </c>
      <c r="AG2178" s="96" t="s">
        <v>24</v>
      </c>
    </row>
    <row r="2179" spans="1:35" ht="129.6" x14ac:dyDescent="0.3">
      <c r="B2179" s="92" t="s">
        <v>190</v>
      </c>
      <c r="C2179" s="92" t="s">
        <v>191</v>
      </c>
      <c r="D2179" s="92" t="s">
        <v>22161</v>
      </c>
      <c r="E2179" s="92" t="s">
        <v>22162</v>
      </c>
      <c r="F2179" s="92" t="s">
        <v>21311</v>
      </c>
      <c r="G2179" s="92" t="s">
        <v>22163</v>
      </c>
      <c r="H2179" s="92">
        <v>140207</v>
      </c>
      <c r="I2179" s="92" t="s">
        <v>21294</v>
      </c>
      <c r="J2179" s="93">
        <v>187.08</v>
      </c>
      <c r="K2179" s="92">
        <v>189766500</v>
      </c>
      <c r="L2179" s="95">
        <v>40333</v>
      </c>
      <c r="M2179" s="92">
        <v>9.4999999999999998E-3</v>
      </c>
      <c r="N2179" s="92" t="s">
        <v>22087</v>
      </c>
      <c r="O2179" s="92" t="s">
        <v>25</v>
      </c>
      <c r="P2179" s="92" t="s">
        <v>164</v>
      </c>
      <c r="Q2179" s="92" t="s">
        <v>77</v>
      </c>
      <c r="R2179" s="92" t="s">
        <v>26</v>
      </c>
      <c r="S2179" s="92" t="s">
        <v>28</v>
      </c>
      <c r="T2179" s="92" t="s">
        <v>14</v>
      </c>
      <c r="U2179" s="92" t="s">
        <v>24</v>
      </c>
      <c r="V2179" s="92" t="s">
        <v>24</v>
      </c>
      <c r="W2179" s="92" t="s">
        <v>24</v>
      </c>
      <c r="X2179" s="92" t="s">
        <v>32</v>
      </c>
      <c r="Y2179" s="92" t="s">
        <v>33</v>
      </c>
      <c r="Z2179" s="92">
        <v>214</v>
      </c>
      <c r="AA2179" s="92" t="s">
        <v>21297</v>
      </c>
      <c r="AB2179" s="92" t="s">
        <v>22164</v>
      </c>
      <c r="AC2179" s="92" t="s">
        <v>22165</v>
      </c>
      <c r="AD2179" s="92" t="s">
        <v>192</v>
      </c>
      <c r="AE2179" s="92" t="s">
        <v>22166</v>
      </c>
      <c r="AF2179" s="94" t="s">
        <v>39289</v>
      </c>
      <c r="AG2179" s="92" t="s">
        <v>39289</v>
      </c>
      <c r="AI2179" s="92" t="b">
        <f t="shared" ref="AI2179:AI2191" si="235">IF(LEN(B2179)=4,LEFT(AF2179,4),LEFT(AF2179,3))=B2179</f>
        <v>1</v>
      </c>
    </row>
    <row r="2180" spans="1:35" ht="100.8" x14ac:dyDescent="0.3">
      <c r="B2180" s="92" t="s">
        <v>555</v>
      </c>
      <c r="C2180" s="92" t="s">
        <v>556</v>
      </c>
      <c r="D2180" s="92" t="s">
        <v>555</v>
      </c>
      <c r="E2180" s="92" t="s">
        <v>24096</v>
      </c>
      <c r="F2180" s="92" t="s">
        <v>21486</v>
      </c>
      <c r="G2180" s="92" t="s">
        <v>24097</v>
      </c>
      <c r="H2180" s="92">
        <v>82672</v>
      </c>
      <c r="I2180" s="92" t="s">
        <v>21294</v>
      </c>
      <c r="J2180" s="93">
        <v>80.86</v>
      </c>
      <c r="K2180" s="92">
        <v>112353287.3</v>
      </c>
      <c r="L2180" s="95">
        <v>39112</v>
      </c>
      <c r="M2180" s="92">
        <v>9.4999999999999998E-3</v>
      </c>
      <c r="N2180" s="92" t="s">
        <v>22087</v>
      </c>
      <c r="O2180" s="92" t="s">
        <v>25</v>
      </c>
      <c r="P2180" s="92" t="s">
        <v>1</v>
      </c>
      <c r="Q2180" s="92" t="s">
        <v>77</v>
      </c>
      <c r="R2180" s="92" t="s">
        <v>26</v>
      </c>
      <c r="S2180" s="92" t="s">
        <v>28</v>
      </c>
      <c r="T2180" s="92" t="s">
        <v>30</v>
      </c>
      <c r="U2180" s="92" t="s">
        <v>24</v>
      </c>
      <c r="V2180" s="92" t="s">
        <v>24</v>
      </c>
      <c r="W2180" s="92" t="s">
        <v>24</v>
      </c>
      <c r="X2180" s="92" t="s">
        <v>32</v>
      </c>
      <c r="Y2180" s="92" t="s">
        <v>33</v>
      </c>
      <c r="Z2180" s="92">
        <v>48</v>
      </c>
      <c r="AA2180" s="92" t="s">
        <v>21297</v>
      </c>
      <c r="AB2180" s="92" t="s">
        <v>24098</v>
      </c>
      <c r="AC2180" s="92" t="s">
        <v>24099</v>
      </c>
      <c r="AD2180" s="92" t="s">
        <v>557</v>
      </c>
      <c r="AE2180" s="92" t="s">
        <v>24100</v>
      </c>
      <c r="AF2180" s="94" t="s">
        <v>40597</v>
      </c>
      <c r="AG2180" s="92" t="s">
        <v>35</v>
      </c>
      <c r="AI2180" s="92">
        <f t="shared" ref="AI2180:AI2182" si="236">LEN(B2180)</f>
        <v>3</v>
      </c>
    </row>
    <row r="2181" spans="1:35" ht="129.6" x14ac:dyDescent="0.3">
      <c r="B2181" s="92" t="s">
        <v>2286</v>
      </c>
      <c r="C2181" s="92" t="s">
        <v>2287</v>
      </c>
      <c r="D2181" s="92" t="s">
        <v>2286</v>
      </c>
      <c r="E2181" s="92" t="s">
        <v>33943</v>
      </c>
      <c r="F2181" s="92" t="s">
        <v>21292</v>
      </c>
      <c r="G2181" s="92" t="s">
        <v>33944</v>
      </c>
      <c r="H2181" s="92">
        <v>2535433</v>
      </c>
      <c r="I2181" s="92" t="s">
        <v>21294</v>
      </c>
      <c r="J2181" s="93">
        <v>2910</v>
      </c>
      <c r="K2181" s="92">
        <v>3351541500</v>
      </c>
      <c r="L2181" s="95">
        <v>38887</v>
      </c>
      <c r="M2181" s="92">
        <v>9.4999999999999998E-3</v>
      </c>
      <c r="N2181" s="92" t="s">
        <v>22087</v>
      </c>
      <c r="O2181" s="92" t="s">
        <v>25</v>
      </c>
      <c r="P2181" s="92" t="s">
        <v>3</v>
      </c>
      <c r="Q2181" s="92" t="s">
        <v>77</v>
      </c>
      <c r="R2181" s="92" t="s">
        <v>26</v>
      </c>
      <c r="S2181" s="92" t="s">
        <v>29</v>
      </c>
      <c r="T2181" s="92" t="s">
        <v>30</v>
      </c>
      <c r="U2181" s="92" t="s">
        <v>24</v>
      </c>
      <c r="V2181" s="92" t="s">
        <v>24</v>
      </c>
      <c r="W2181" s="92" t="s">
        <v>24</v>
      </c>
      <c r="X2181" s="92" t="s">
        <v>32</v>
      </c>
      <c r="Y2181" s="92" t="s">
        <v>33</v>
      </c>
      <c r="Z2181" s="92">
        <v>115</v>
      </c>
      <c r="AA2181" s="92" t="s">
        <v>21297</v>
      </c>
      <c r="AB2181" s="92" t="s">
        <v>33945</v>
      </c>
      <c r="AC2181" s="92" t="s">
        <v>33946</v>
      </c>
      <c r="AD2181" s="92" t="s">
        <v>2288</v>
      </c>
      <c r="AE2181" s="92" t="s">
        <v>33947</v>
      </c>
      <c r="AF2181" s="94" t="s">
        <v>40598</v>
      </c>
      <c r="AG2181" s="92" t="s">
        <v>35</v>
      </c>
      <c r="AI2181" s="92">
        <f t="shared" si="236"/>
        <v>3</v>
      </c>
    </row>
    <row r="2182" spans="1:35" ht="100.8" x14ac:dyDescent="0.3">
      <c r="B2182" s="92" t="s">
        <v>2912</v>
      </c>
      <c r="C2182" s="92" t="s">
        <v>2913</v>
      </c>
      <c r="D2182" s="92" t="s">
        <v>2912</v>
      </c>
      <c r="E2182" s="92" t="s">
        <v>37270</v>
      </c>
      <c r="F2182" s="92" t="s">
        <v>21292</v>
      </c>
      <c r="G2182" s="92" t="s">
        <v>37271</v>
      </c>
      <c r="H2182" s="92">
        <v>29163</v>
      </c>
      <c r="I2182" s="92" t="s">
        <v>21294</v>
      </c>
      <c r="J2182" s="93">
        <v>69.56</v>
      </c>
      <c r="K2182" s="92">
        <v>84615945.599999994</v>
      </c>
      <c r="L2182" s="95">
        <v>39112</v>
      </c>
      <c r="M2182" s="92">
        <v>9.4999999999999998E-3</v>
      </c>
      <c r="N2182" s="92" t="s">
        <v>22087</v>
      </c>
      <c r="O2182" s="92" t="s">
        <v>2</v>
      </c>
      <c r="P2182" s="92" t="s">
        <v>2</v>
      </c>
      <c r="Q2182" s="92" t="s">
        <v>77</v>
      </c>
      <c r="R2182" s="92" t="s">
        <v>26</v>
      </c>
      <c r="S2182" s="92" t="s">
        <v>24</v>
      </c>
      <c r="T2182" s="92" t="s">
        <v>30</v>
      </c>
      <c r="U2182" s="92" t="s">
        <v>24</v>
      </c>
      <c r="V2182" s="92" t="s">
        <v>24</v>
      </c>
      <c r="W2182" s="92" t="s">
        <v>24</v>
      </c>
      <c r="X2182" s="92" t="s">
        <v>32</v>
      </c>
      <c r="Y2182" s="92" t="s">
        <v>33</v>
      </c>
      <c r="Z2182" s="92">
        <v>94</v>
      </c>
      <c r="AA2182" s="92" t="s">
        <v>21297</v>
      </c>
      <c r="AB2182" s="92" t="s">
        <v>37272</v>
      </c>
      <c r="AC2182" s="92" t="s">
        <v>37273</v>
      </c>
      <c r="AD2182" s="92" t="s">
        <v>2914</v>
      </c>
      <c r="AE2182" s="92" t="s">
        <v>37274</v>
      </c>
      <c r="AF2182" s="94" t="s">
        <v>40599</v>
      </c>
      <c r="AG2182" s="92" t="s">
        <v>35</v>
      </c>
      <c r="AI2182" s="92">
        <f t="shared" si="236"/>
        <v>3</v>
      </c>
    </row>
    <row r="2183" spans="1:35" ht="129.6" x14ac:dyDescent="0.3">
      <c r="B2183" s="92" t="s">
        <v>2948</v>
      </c>
      <c r="C2183" s="92" t="s">
        <v>2949</v>
      </c>
      <c r="D2183" s="92" t="s">
        <v>2948</v>
      </c>
      <c r="E2183" s="92" t="s">
        <v>37507</v>
      </c>
      <c r="F2183" s="92" t="s">
        <v>21292</v>
      </c>
      <c r="G2183" s="92" t="s">
        <v>37508</v>
      </c>
      <c r="H2183" s="92">
        <v>383544</v>
      </c>
      <c r="I2183" s="92" t="s">
        <v>21294</v>
      </c>
      <c r="J2183" s="93">
        <v>131.44</v>
      </c>
      <c r="K2183" s="92">
        <v>198247500</v>
      </c>
      <c r="L2183" s="95">
        <v>39105</v>
      </c>
      <c r="M2183" s="92">
        <v>9.4999999999999998E-3</v>
      </c>
      <c r="N2183" s="92" t="s">
        <v>22087</v>
      </c>
      <c r="O2183" s="92" t="s">
        <v>25</v>
      </c>
      <c r="P2183" s="92" t="s">
        <v>3</v>
      </c>
      <c r="Q2183" s="92" t="s">
        <v>77</v>
      </c>
      <c r="R2183" s="92" t="s">
        <v>26</v>
      </c>
      <c r="S2183" s="92" t="s">
        <v>180</v>
      </c>
      <c r="T2183" s="92" t="s">
        <v>30</v>
      </c>
      <c r="U2183" s="92" t="s">
        <v>24</v>
      </c>
      <c r="V2183" s="92" t="s">
        <v>24</v>
      </c>
      <c r="W2183" s="92" t="s">
        <v>24</v>
      </c>
      <c r="X2183" s="92" t="s">
        <v>32</v>
      </c>
      <c r="Y2183" s="92" t="s">
        <v>33</v>
      </c>
      <c r="Z2183" s="92">
        <v>2027</v>
      </c>
      <c r="AA2183" s="92" t="s">
        <v>21297</v>
      </c>
      <c r="AB2183" s="92" t="s">
        <v>37509</v>
      </c>
      <c r="AC2183" s="92" t="s">
        <v>37510</v>
      </c>
      <c r="AD2183" s="92" t="s">
        <v>2950</v>
      </c>
      <c r="AE2183" s="92" t="s">
        <v>37511</v>
      </c>
      <c r="AF2183" s="94" t="s">
        <v>39290</v>
      </c>
      <c r="AG2183" s="92" t="s">
        <v>39290</v>
      </c>
      <c r="AI2183" s="92" t="b">
        <f t="shared" si="235"/>
        <v>1</v>
      </c>
    </row>
    <row r="2184" spans="1:35" ht="115.2" x14ac:dyDescent="0.3">
      <c r="B2184" s="92" t="s">
        <v>2683</v>
      </c>
      <c r="C2184" s="92" t="s">
        <v>2684</v>
      </c>
      <c r="D2184" s="92" t="s">
        <v>2683</v>
      </c>
      <c r="E2184" s="92" t="s">
        <v>36161</v>
      </c>
      <c r="F2184" s="92" t="s">
        <v>21292</v>
      </c>
      <c r="G2184" s="92" t="s">
        <v>36162</v>
      </c>
      <c r="H2184" s="92">
        <v>2683761</v>
      </c>
      <c r="I2184" s="92" t="s">
        <v>21294</v>
      </c>
      <c r="J2184" s="93">
        <v>2280</v>
      </c>
      <c r="K2184" s="92">
        <v>2798106000</v>
      </c>
      <c r="L2184" s="95">
        <v>38887</v>
      </c>
      <c r="M2184" s="92">
        <v>9.1000000000000004E-3</v>
      </c>
      <c r="N2184" s="92" t="s">
        <v>22087</v>
      </c>
      <c r="O2184" s="92" t="s">
        <v>25</v>
      </c>
      <c r="P2184" s="92" t="s">
        <v>3</v>
      </c>
      <c r="Q2184" s="92" t="s">
        <v>77</v>
      </c>
      <c r="R2184" s="92" t="s">
        <v>26</v>
      </c>
      <c r="S2184" s="92" t="s">
        <v>29</v>
      </c>
      <c r="T2184" s="92" t="s">
        <v>30</v>
      </c>
      <c r="U2184" s="92" t="s">
        <v>24</v>
      </c>
      <c r="V2184" s="92" t="s">
        <v>24</v>
      </c>
      <c r="W2184" s="92" t="s">
        <v>24</v>
      </c>
      <c r="X2184" s="92" t="s">
        <v>32</v>
      </c>
      <c r="Y2184" s="92" t="s">
        <v>33</v>
      </c>
      <c r="Z2184" s="92">
        <v>516</v>
      </c>
      <c r="AA2184" s="92" t="s">
        <v>21297</v>
      </c>
      <c r="AB2184" s="92" t="s">
        <v>36163</v>
      </c>
      <c r="AC2184" s="92" t="s">
        <v>36164</v>
      </c>
      <c r="AD2184" s="92" t="s">
        <v>2685</v>
      </c>
      <c r="AE2184" s="92" t="s">
        <v>36165</v>
      </c>
      <c r="AF2184" s="94" t="s">
        <v>40600</v>
      </c>
      <c r="AG2184" s="92" t="s">
        <v>35</v>
      </c>
      <c r="AI2184" s="92">
        <f t="shared" ref="AI2184:AI2185" si="237">LEN(B2184)</f>
        <v>3</v>
      </c>
    </row>
    <row r="2185" spans="1:35" ht="86.4" x14ac:dyDescent="0.3">
      <c r="B2185" s="92" t="s">
        <v>26</v>
      </c>
      <c r="C2185" s="92" t="s">
        <v>2927</v>
      </c>
      <c r="D2185" s="92" t="s">
        <v>26</v>
      </c>
      <c r="E2185" s="92" t="s">
        <v>37307</v>
      </c>
      <c r="F2185" s="92" t="s">
        <v>21292</v>
      </c>
      <c r="G2185" s="92" t="s">
        <v>37308</v>
      </c>
      <c r="H2185" s="92">
        <v>55307</v>
      </c>
      <c r="I2185" s="92" t="s">
        <v>21294</v>
      </c>
      <c r="J2185" s="93">
        <v>95.44</v>
      </c>
      <c r="K2185" s="92">
        <v>138426750</v>
      </c>
      <c r="L2185" s="95">
        <v>39112</v>
      </c>
      <c r="M2185" s="92">
        <v>9.4999999999999998E-3</v>
      </c>
      <c r="N2185" s="92" t="s">
        <v>22087</v>
      </c>
      <c r="O2185" s="92" t="s">
        <v>25</v>
      </c>
      <c r="P2185" s="92" t="s">
        <v>2180</v>
      </c>
      <c r="Q2185" s="92" t="s">
        <v>77</v>
      </c>
      <c r="R2185" s="92" t="s">
        <v>26</v>
      </c>
      <c r="S2185" s="92" t="s">
        <v>28</v>
      </c>
      <c r="T2185" s="92" t="s">
        <v>30</v>
      </c>
      <c r="U2185" s="92" t="s">
        <v>24</v>
      </c>
      <c r="V2185" s="92" t="s">
        <v>24</v>
      </c>
      <c r="W2185" s="92" t="s">
        <v>24</v>
      </c>
      <c r="X2185" s="92" t="s">
        <v>32</v>
      </c>
      <c r="Y2185" s="92" t="s">
        <v>33</v>
      </c>
      <c r="Z2185" s="92">
        <v>39</v>
      </c>
      <c r="AA2185" s="92" t="s">
        <v>21297</v>
      </c>
      <c r="AB2185" s="92" t="s">
        <v>37309</v>
      </c>
      <c r="AC2185" s="92" t="s">
        <v>37310</v>
      </c>
      <c r="AD2185" s="92" t="s">
        <v>2928</v>
      </c>
      <c r="AE2185" s="92" t="s">
        <v>37311</v>
      </c>
      <c r="AF2185" s="94" t="s">
        <v>40601</v>
      </c>
      <c r="AG2185" s="92" t="s">
        <v>35</v>
      </c>
      <c r="AI2185" s="92">
        <f t="shared" si="237"/>
        <v>3</v>
      </c>
    </row>
    <row r="2186" spans="1:35" ht="100.8" x14ac:dyDescent="0.3">
      <c r="B2186" s="92" t="s">
        <v>87</v>
      </c>
      <c r="C2186" s="92" t="s">
        <v>88</v>
      </c>
      <c r="D2186" s="92" t="s">
        <v>87</v>
      </c>
      <c r="E2186" s="92" t="s">
        <v>21513</v>
      </c>
      <c r="F2186" s="92" t="s">
        <v>21292</v>
      </c>
      <c r="G2186" s="92" t="s">
        <v>21514</v>
      </c>
      <c r="H2186" s="92">
        <v>1969003</v>
      </c>
      <c r="I2186" s="92" t="s">
        <v>21294</v>
      </c>
      <c r="J2186" s="93">
        <v>634.03</v>
      </c>
      <c r="K2186" s="92">
        <v>644154213.5</v>
      </c>
      <c r="L2186" s="95">
        <v>39459</v>
      </c>
      <c r="M2186" s="92">
        <v>9.4999999999999998E-3</v>
      </c>
      <c r="N2186" s="92" t="s">
        <v>21515</v>
      </c>
      <c r="O2186" s="92" t="s">
        <v>71</v>
      </c>
      <c r="P2186" s="92" t="s">
        <v>89</v>
      </c>
      <c r="Q2186" s="92" t="s">
        <v>43</v>
      </c>
      <c r="R2186" s="92" t="s">
        <v>28</v>
      </c>
      <c r="S2186" s="92" t="s">
        <v>24</v>
      </c>
      <c r="T2186" s="92" t="s">
        <v>30</v>
      </c>
      <c r="U2186" s="92" t="s">
        <v>24</v>
      </c>
      <c r="V2186" s="92" t="s">
        <v>24</v>
      </c>
      <c r="W2186" s="92" t="s">
        <v>24</v>
      </c>
      <c r="X2186" s="92" t="s">
        <v>32</v>
      </c>
      <c r="Y2186" s="92" t="s">
        <v>33</v>
      </c>
      <c r="Z2186" s="92">
        <v>7</v>
      </c>
      <c r="AA2186" s="92" t="s">
        <v>21297</v>
      </c>
      <c r="AB2186" s="92" t="s">
        <v>21516</v>
      </c>
      <c r="AC2186" s="92" t="s">
        <v>21517</v>
      </c>
      <c r="AD2186" s="92" t="s">
        <v>90</v>
      </c>
      <c r="AE2186" s="92" t="s">
        <v>21518</v>
      </c>
      <c r="AF2186" s="94" t="s">
        <v>39291</v>
      </c>
      <c r="AG2186" s="92" t="s">
        <v>39291</v>
      </c>
      <c r="AI2186" s="92" t="b">
        <f t="shared" si="235"/>
        <v>1</v>
      </c>
    </row>
    <row r="2187" spans="1:35" ht="100.8" x14ac:dyDescent="0.3">
      <c r="B2187" s="92" t="s">
        <v>2461</v>
      </c>
      <c r="C2187" s="92" t="s">
        <v>2462</v>
      </c>
      <c r="D2187" s="92" t="s">
        <v>2461</v>
      </c>
      <c r="E2187" s="92" t="s">
        <v>34828</v>
      </c>
      <c r="F2187" s="92" t="s">
        <v>21486</v>
      </c>
      <c r="G2187" s="92" t="s">
        <v>34829</v>
      </c>
      <c r="H2187" s="92">
        <v>1166</v>
      </c>
      <c r="I2187" s="92" t="s">
        <v>21294</v>
      </c>
      <c r="J2187" s="93">
        <v>16.7</v>
      </c>
      <c r="K2187" s="92">
        <v>22275675</v>
      </c>
      <c r="L2187" s="95">
        <v>39105</v>
      </c>
      <c r="M2187" s="92">
        <v>9.4999999999999998E-3</v>
      </c>
      <c r="N2187" s="92" t="s">
        <v>22087</v>
      </c>
      <c r="O2187" s="92" t="s">
        <v>25</v>
      </c>
      <c r="P2187" s="92" t="s">
        <v>3</v>
      </c>
      <c r="Q2187" s="92" t="s">
        <v>77</v>
      </c>
      <c r="R2187" s="92" t="s">
        <v>26</v>
      </c>
      <c r="S2187" s="92" t="s">
        <v>180</v>
      </c>
      <c r="T2187" s="92" t="s">
        <v>30</v>
      </c>
      <c r="U2187" s="92" t="s">
        <v>24</v>
      </c>
      <c r="V2187" s="92" t="s">
        <v>24</v>
      </c>
      <c r="W2187" s="92" t="s">
        <v>24</v>
      </c>
      <c r="X2187" s="92" t="s">
        <v>32</v>
      </c>
      <c r="Y2187" s="92" t="s">
        <v>33</v>
      </c>
      <c r="Z2187" s="92">
        <v>608</v>
      </c>
      <c r="AA2187" s="92" t="s">
        <v>21297</v>
      </c>
      <c r="AB2187" s="92" t="s">
        <v>34830</v>
      </c>
      <c r="AC2187" s="92" t="s">
        <v>34831</v>
      </c>
      <c r="AD2187" s="92" t="s">
        <v>2463</v>
      </c>
      <c r="AE2187" s="92" t="s">
        <v>34832</v>
      </c>
      <c r="AF2187" s="94" t="s">
        <v>39292</v>
      </c>
      <c r="AG2187" s="92" t="s">
        <v>39292</v>
      </c>
      <c r="AI2187" s="92" t="b">
        <f t="shared" si="235"/>
        <v>1</v>
      </c>
    </row>
    <row r="2188" spans="1:35" ht="115.2" x14ac:dyDescent="0.3">
      <c r="B2188" s="92" t="s">
        <v>2369</v>
      </c>
      <c r="C2188" s="92" t="s">
        <v>2370</v>
      </c>
      <c r="D2188" s="92" t="s">
        <v>2369</v>
      </c>
      <c r="E2188" s="92" t="s">
        <v>34525</v>
      </c>
      <c r="F2188" s="92" t="s">
        <v>21292</v>
      </c>
      <c r="G2188" s="92" t="s">
        <v>34526</v>
      </c>
      <c r="H2188" s="92">
        <v>215293</v>
      </c>
      <c r="I2188" s="92" t="s">
        <v>21294</v>
      </c>
      <c r="J2188" s="93">
        <v>561.54</v>
      </c>
      <c r="K2188" s="92">
        <v>650895000</v>
      </c>
      <c r="L2188" s="95">
        <v>39112</v>
      </c>
      <c r="M2188" s="92">
        <v>9.4999999999999998E-3</v>
      </c>
      <c r="N2188" s="92" t="s">
        <v>22087</v>
      </c>
      <c r="O2188" s="92" t="s">
        <v>25</v>
      </c>
      <c r="P2188" s="92" t="s">
        <v>404</v>
      </c>
      <c r="Q2188" s="92" t="s">
        <v>77</v>
      </c>
      <c r="R2188" s="92" t="s">
        <v>26</v>
      </c>
      <c r="S2188" s="92" t="s">
        <v>28</v>
      </c>
      <c r="T2188" s="92" t="s">
        <v>30</v>
      </c>
      <c r="U2188" s="92" t="s">
        <v>24</v>
      </c>
      <c r="V2188" s="92" t="s">
        <v>24</v>
      </c>
      <c r="W2188" s="92" t="s">
        <v>24</v>
      </c>
      <c r="X2188" s="92" t="s">
        <v>32</v>
      </c>
      <c r="Y2188" s="92" t="s">
        <v>33</v>
      </c>
      <c r="Z2188" s="92">
        <v>167</v>
      </c>
      <c r="AA2188" s="92" t="s">
        <v>21297</v>
      </c>
      <c r="AB2188" s="92" t="s">
        <v>34527</v>
      </c>
      <c r="AC2188" s="92" t="s">
        <v>34528</v>
      </c>
      <c r="AD2188" s="92" t="s">
        <v>2371</v>
      </c>
      <c r="AE2188" s="92" t="s">
        <v>34529</v>
      </c>
      <c r="AF2188" s="94" t="s">
        <v>40602</v>
      </c>
      <c r="AG2188" s="92" t="s">
        <v>35</v>
      </c>
      <c r="AI2188" s="92">
        <f t="shared" ref="AI2188:AI2189" si="238">LEN(B2188)</f>
        <v>3</v>
      </c>
    </row>
    <row r="2189" spans="1:35" ht="115.2" x14ac:dyDescent="0.3">
      <c r="B2189" s="92" t="s">
        <v>1879</v>
      </c>
      <c r="C2189" s="92" t="s">
        <v>1880</v>
      </c>
      <c r="D2189" s="92" t="s">
        <v>1879</v>
      </c>
      <c r="E2189" s="92" t="s">
        <v>31727</v>
      </c>
      <c r="F2189" s="92" t="s">
        <v>21292</v>
      </c>
      <c r="G2189" s="92" t="s">
        <v>31728</v>
      </c>
      <c r="H2189" s="92">
        <v>309</v>
      </c>
      <c r="I2189" s="92" t="s">
        <v>21294</v>
      </c>
      <c r="J2189" s="93">
        <v>0.76819000000000004</v>
      </c>
      <c r="K2189" s="92">
        <v>932155</v>
      </c>
      <c r="L2189" s="95">
        <v>39532</v>
      </c>
      <c r="M2189" s="92">
        <v>9.4999999999999998E-3</v>
      </c>
      <c r="N2189" s="92" t="s">
        <v>22087</v>
      </c>
      <c r="O2189" s="92" t="s">
        <v>25</v>
      </c>
      <c r="P2189" s="92" t="s">
        <v>1600</v>
      </c>
      <c r="Q2189" s="92" t="s">
        <v>77</v>
      </c>
      <c r="R2189" s="92" t="s">
        <v>26</v>
      </c>
      <c r="S2189" s="92" t="s">
        <v>28</v>
      </c>
      <c r="T2189" s="92" t="s">
        <v>30</v>
      </c>
      <c r="U2189" s="92" t="s">
        <v>24</v>
      </c>
      <c r="V2189" s="92" t="s">
        <v>24</v>
      </c>
      <c r="W2189" s="92" t="s">
        <v>24</v>
      </c>
      <c r="X2189" s="92" t="s">
        <v>32</v>
      </c>
      <c r="Y2189" s="92" t="s">
        <v>33</v>
      </c>
      <c r="Z2189" s="92">
        <v>55</v>
      </c>
      <c r="AA2189" s="92" t="s">
        <v>21297</v>
      </c>
      <c r="AB2189" s="92" t="s">
        <v>31729</v>
      </c>
      <c r="AC2189" s="92" t="s">
        <v>31730</v>
      </c>
      <c r="AD2189" s="92" t="s">
        <v>1881</v>
      </c>
      <c r="AE2189" s="92" t="s">
        <v>31731</v>
      </c>
      <c r="AF2189" s="94" t="s">
        <v>40603</v>
      </c>
      <c r="AG2189" s="92" t="s">
        <v>35</v>
      </c>
      <c r="AI2189" s="92">
        <f t="shared" si="238"/>
        <v>3</v>
      </c>
    </row>
    <row r="2190" spans="1:35" ht="100.8" x14ac:dyDescent="0.3">
      <c r="B2190" s="92" t="s">
        <v>2905</v>
      </c>
      <c r="C2190" s="92" t="s">
        <v>2906</v>
      </c>
      <c r="D2190" s="92" t="s">
        <v>2905</v>
      </c>
      <c r="E2190" s="92" t="s">
        <v>37260</v>
      </c>
      <c r="F2190" s="92" t="s">
        <v>21292</v>
      </c>
      <c r="G2190" s="92" t="s">
        <v>37261</v>
      </c>
      <c r="H2190" s="92">
        <v>1855</v>
      </c>
      <c r="I2190" s="92" t="s">
        <v>21294</v>
      </c>
      <c r="J2190" s="93">
        <v>15.07</v>
      </c>
      <c r="K2190" s="92">
        <v>14657500</v>
      </c>
      <c r="L2190" s="95">
        <v>39112</v>
      </c>
      <c r="M2190" s="92">
        <v>9.4999999999999998E-3</v>
      </c>
      <c r="N2190" s="92" t="s">
        <v>22087</v>
      </c>
      <c r="O2190" s="92" t="s">
        <v>25</v>
      </c>
      <c r="P2190" s="92" t="s">
        <v>499</v>
      </c>
      <c r="Q2190" s="92" t="s">
        <v>77</v>
      </c>
      <c r="R2190" s="92" t="s">
        <v>26</v>
      </c>
      <c r="S2190" s="92" t="s">
        <v>28</v>
      </c>
      <c r="T2190" s="92" t="s">
        <v>30</v>
      </c>
      <c r="U2190" s="92" t="s">
        <v>24</v>
      </c>
      <c r="V2190" s="92" t="s">
        <v>24</v>
      </c>
      <c r="W2190" s="92" t="s">
        <v>24</v>
      </c>
      <c r="X2190" s="92" t="s">
        <v>32</v>
      </c>
      <c r="Y2190" s="92" t="s">
        <v>33</v>
      </c>
      <c r="Z2190" s="92">
        <v>55</v>
      </c>
      <c r="AA2190" s="92" t="s">
        <v>21297</v>
      </c>
      <c r="AB2190" s="92" t="s">
        <v>37262</v>
      </c>
      <c r="AC2190" s="92" t="s">
        <v>37263</v>
      </c>
      <c r="AD2190" s="92" t="s">
        <v>2907</v>
      </c>
      <c r="AE2190" s="92" t="s">
        <v>37264</v>
      </c>
      <c r="AF2190" s="94" t="s">
        <v>39804</v>
      </c>
      <c r="AG2190" s="92" t="s">
        <v>39804</v>
      </c>
      <c r="AI2190" s="92" t="b">
        <f t="shared" si="235"/>
        <v>1</v>
      </c>
    </row>
    <row r="2191" spans="1:35" ht="158.4" x14ac:dyDescent="0.3">
      <c r="B2191" s="92" t="s">
        <v>2946</v>
      </c>
      <c r="C2191" s="92" t="s">
        <v>37500</v>
      </c>
      <c r="D2191" s="92" t="s">
        <v>37501</v>
      </c>
      <c r="E2191" s="92" t="s">
        <v>37502</v>
      </c>
      <c r="F2191" s="92" t="s">
        <v>21486</v>
      </c>
      <c r="G2191" s="92" t="s">
        <v>37503</v>
      </c>
      <c r="H2191" s="92">
        <v>41877216</v>
      </c>
      <c r="I2191" s="92" t="s">
        <v>21294</v>
      </c>
      <c r="J2191" s="93">
        <v>1590</v>
      </c>
      <c r="K2191" s="92">
        <v>1265858147</v>
      </c>
      <c r="L2191" s="95">
        <v>40612</v>
      </c>
      <c r="M2191" s="92">
        <v>1.6500000000000001E-2</v>
      </c>
      <c r="N2191" s="92" t="s">
        <v>5145</v>
      </c>
      <c r="O2191" s="92" t="s">
        <v>449</v>
      </c>
      <c r="P2191" s="92" t="s">
        <v>3</v>
      </c>
      <c r="Q2191" s="92" t="s">
        <v>77</v>
      </c>
      <c r="R2191" s="92" t="s">
        <v>26</v>
      </c>
      <c r="S2191" s="92" t="s">
        <v>24</v>
      </c>
      <c r="T2191" s="92" t="s">
        <v>30</v>
      </c>
      <c r="U2191" s="92" t="s">
        <v>24</v>
      </c>
      <c r="V2191" s="92" t="s">
        <v>24</v>
      </c>
      <c r="W2191" s="92" t="s">
        <v>24</v>
      </c>
      <c r="X2191" s="92" t="s">
        <v>32</v>
      </c>
      <c r="Y2191" s="92" t="s">
        <v>33</v>
      </c>
      <c r="Z2191" s="92">
        <v>4</v>
      </c>
      <c r="AA2191" s="92" t="s">
        <v>21297</v>
      </c>
      <c r="AB2191" s="92" t="s">
        <v>37504</v>
      </c>
      <c r="AC2191" s="92" t="s">
        <v>37505</v>
      </c>
      <c r="AD2191" s="92" t="s">
        <v>2947</v>
      </c>
      <c r="AE2191" s="92" t="s">
        <v>37506</v>
      </c>
      <c r="AF2191" s="94" t="s">
        <v>39293</v>
      </c>
      <c r="AG2191" s="92" t="s">
        <v>39293</v>
      </c>
      <c r="AI2191" s="92" t="b">
        <f t="shared" si="235"/>
        <v>1</v>
      </c>
    </row>
    <row r="2192" spans="1:35" x14ac:dyDescent="0.3">
      <c r="A2192" s="96" t="s">
        <v>38562</v>
      </c>
      <c r="B2192" s="96" t="s">
        <v>3245</v>
      </c>
      <c r="C2192" s="96" t="s">
        <v>3246</v>
      </c>
      <c r="D2192" s="96"/>
      <c r="E2192" s="96"/>
      <c r="F2192" s="96"/>
      <c r="G2192" s="96"/>
      <c r="H2192" s="96"/>
      <c r="I2192" s="96"/>
      <c r="J2192" s="97"/>
      <c r="K2192" s="96"/>
      <c r="L2192" s="96"/>
      <c r="M2192" s="96"/>
      <c r="N2192" s="96"/>
      <c r="O2192" s="96" t="s">
        <v>151</v>
      </c>
      <c r="P2192" s="96" t="s">
        <v>1184</v>
      </c>
      <c r="Q2192" s="96" t="s">
        <v>488</v>
      </c>
      <c r="R2192" s="96" t="s">
        <v>26</v>
      </c>
      <c r="S2192" s="96" t="s">
        <v>24</v>
      </c>
      <c r="T2192" s="96" t="s">
        <v>30</v>
      </c>
      <c r="U2192" s="96" t="s">
        <v>24</v>
      </c>
      <c r="V2192" s="96" t="s">
        <v>24</v>
      </c>
      <c r="W2192" s="96" t="s">
        <v>24</v>
      </c>
      <c r="X2192" s="96" t="s">
        <v>32</v>
      </c>
      <c r="Y2192" s="96" t="s">
        <v>33</v>
      </c>
      <c r="Z2192" s="96"/>
      <c r="AA2192" s="96"/>
      <c r="AB2192" s="96"/>
      <c r="AC2192" s="96"/>
      <c r="AD2192" s="96" t="s">
        <v>3247</v>
      </c>
      <c r="AE2192" s="96"/>
      <c r="AF2192" s="98" t="s">
        <v>37</v>
      </c>
      <c r="AG2192" s="96" t="s">
        <v>24</v>
      </c>
    </row>
    <row r="2193" spans="1:35" ht="129.6" x14ac:dyDescent="0.3">
      <c r="B2193" s="92" t="s">
        <v>2863</v>
      </c>
      <c r="C2193" s="92" t="s">
        <v>2864</v>
      </c>
      <c r="D2193" s="92" t="s">
        <v>37080</v>
      </c>
      <c r="E2193" s="92" t="s">
        <v>37081</v>
      </c>
      <c r="F2193" s="92" t="s">
        <v>21292</v>
      </c>
      <c r="G2193" s="92" t="s">
        <v>37082</v>
      </c>
      <c r="H2193" s="92">
        <v>2442107</v>
      </c>
      <c r="I2193" s="92" t="s">
        <v>21294</v>
      </c>
      <c r="J2193" s="93">
        <v>606.62</v>
      </c>
      <c r="K2193" s="92">
        <v>690447500</v>
      </c>
      <c r="L2193" s="95">
        <v>40423</v>
      </c>
      <c r="M2193" s="92">
        <v>9.4999999999999998E-3</v>
      </c>
      <c r="N2193" s="92" t="s">
        <v>22087</v>
      </c>
      <c r="O2193" s="92" t="s">
        <v>25</v>
      </c>
      <c r="P2193" s="92" t="s">
        <v>3</v>
      </c>
      <c r="Q2193" s="92" t="s">
        <v>77</v>
      </c>
      <c r="R2193" s="92" t="s">
        <v>26</v>
      </c>
      <c r="S2193" s="92" t="s">
        <v>29</v>
      </c>
      <c r="T2193" s="92" t="s">
        <v>30</v>
      </c>
      <c r="U2193" s="92" t="s">
        <v>24</v>
      </c>
      <c r="V2193" s="92" t="s">
        <v>24</v>
      </c>
      <c r="W2193" s="92" t="s">
        <v>24</v>
      </c>
      <c r="X2193" s="92" t="s">
        <v>32</v>
      </c>
      <c r="Y2193" s="92" t="s">
        <v>33</v>
      </c>
      <c r="Z2193" s="92">
        <v>40</v>
      </c>
      <c r="AA2193" s="92" t="s">
        <v>21297</v>
      </c>
      <c r="AB2193" s="92" t="s">
        <v>37083</v>
      </c>
      <c r="AC2193" s="92" t="s">
        <v>37084</v>
      </c>
      <c r="AD2193" s="92" t="s">
        <v>2865</v>
      </c>
      <c r="AE2193" s="92" t="s">
        <v>37085</v>
      </c>
      <c r="AF2193" s="94" t="s">
        <v>40604</v>
      </c>
      <c r="AG2193" s="92" t="s">
        <v>35</v>
      </c>
      <c r="AI2193" s="92">
        <f>LEN(B2193)</f>
        <v>4</v>
      </c>
    </row>
    <row r="2194" spans="1:35" ht="115.2" x14ac:dyDescent="0.3">
      <c r="B2194" s="92" t="s">
        <v>2890</v>
      </c>
      <c r="C2194" s="92" t="s">
        <v>2891</v>
      </c>
      <c r="D2194" s="92" t="s">
        <v>37219</v>
      </c>
      <c r="E2194" s="92" t="s">
        <v>37220</v>
      </c>
      <c r="F2194" s="92" t="s">
        <v>21292</v>
      </c>
      <c r="G2194" s="92" t="s">
        <v>37221</v>
      </c>
      <c r="H2194" s="92">
        <v>11564</v>
      </c>
      <c r="I2194" s="92" t="s">
        <v>21294</v>
      </c>
      <c r="J2194" s="93">
        <v>24.46</v>
      </c>
      <c r="K2194" s="92">
        <v>34349860</v>
      </c>
      <c r="L2194" s="95">
        <v>40423</v>
      </c>
      <c r="M2194" s="92">
        <v>9.4999999999999998E-3</v>
      </c>
      <c r="N2194" s="92" t="s">
        <v>22087</v>
      </c>
      <c r="O2194" s="92" t="s">
        <v>25</v>
      </c>
      <c r="P2194" s="92" t="s">
        <v>3</v>
      </c>
      <c r="Q2194" s="92" t="s">
        <v>77</v>
      </c>
      <c r="R2194" s="92" t="s">
        <v>26</v>
      </c>
      <c r="S2194" s="92" t="s">
        <v>247</v>
      </c>
      <c r="T2194" s="92" t="s">
        <v>30</v>
      </c>
      <c r="U2194" s="92" t="s">
        <v>24</v>
      </c>
      <c r="V2194" s="92" t="s">
        <v>24</v>
      </c>
      <c r="W2194" s="92" t="s">
        <v>24</v>
      </c>
      <c r="X2194" s="92" t="s">
        <v>32</v>
      </c>
      <c r="Y2194" s="92" t="s">
        <v>33</v>
      </c>
      <c r="Z2194" s="92">
        <v>410</v>
      </c>
      <c r="AA2194" s="92" t="s">
        <v>21297</v>
      </c>
      <c r="AB2194" s="92" t="s">
        <v>37222</v>
      </c>
      <c r="AC2194" s="92" t="s">
        <v>37223</v>
      </c>
      <c r="AD2194" s="92" t="s">
        <v>2892</v>
      </c>
      <c r="AE2194" s="92" t="s">
        <v>37224</v>
      </c>
      <c r="AF2194" s="94" t="s">
        <v>39805</v>
      </c>
      <c r="AG2194" s="92" t="s">
        <v>39805</v>
      </c>
      <c r="AI2194" s="92" t="b">
        <f t="shared" ref="AI2193:AI2204" si="239">IF(LEN(B2194)=4,LEFT(AF2194,4),LEFT(AF2194,3))=B2194</f>
        <v>1</v>
      </c>
    </row>
    <row r="2195" spans="1:35" ht="100.8" x14ac:dyDescent="0.3">
      <c r="B2195" s="92" t="s">
        <v>2787</v>
      </c>
      <c r="C2195" s="92" t="s">
        <v>2788</v>
      </c>
      <c r="D2195" s="92" t="s">
        <v>36873</v>
      </c>
      <c r="E2195" s="92" t="s">
        <v>36874</v>
      </c>
      <c r="F2195" s="92" t="s">
        <v>22338</v>
      </c>
      <c r="G2195" s="92" t="s">
        <v>36875</v>
      </c>
      <c r="H2195" s="92">
        <v>36101743</v>
      </c>
      <c r="I2195" s="92" t="s">
        <v>21294</v>
      </c>
      <c r="J2195" s="93">
        <v>7920</v>
      </c>
      <c r="K2195" s="92">
        <v>8945325000</v>
      </c>
      <c r="L2195" s="95">
        <v>40423</v>
      </c>
      <c r="M2195" s="92">
        <v>9.4999999999999998E-3</v>
      </c>
      <c r="N2195" s="92" t="s">
        <v>22087</v>
      </c>
      <c r="O2195" s="92" t="s">
        <v>25</v>
      </c>
      <c r="P2195" s="92" t="s">
        <v>3</v>
      </c>
      <c r="Q2195" s="92" t="s">
        <v>77</v>
      </c>
      <c r="R2195" s="92" t="s">
        <v>26</v>
      </c>
      <c r="S2195" s="92" t="s">
        <v>29</v>
      </c>
      <c r="T2195" s="92" t="s">
        <v>30</v>
      </c>
      <c r="U2195" s="92" t="s">
        <v>24</v>
      </c>
      <c r="V2195" s="92" t="s">
        <v>24</v>
      </c>
      <c r="W2195" s="92" t="s">
        <v>24</v>
      </c>
      <c r="X2195" s="92" t="s">
        <v>32</v>
      </c>
      <c r="Y2195" s="92" t="s">
        <v>33</v>
      </c>
      <c r="Z2195" s="92">
        <v>114</v>
      </c>
      <c r="AA2195" s="92" t="s">
        <v>21297</v>
      </c>
      <c r="AB2195" s="92" t="s">
        <v>36876</v>
      </c>
      <c r="AC2195" s="92" t="s">
        <v>36877</v>
      </c>
      <c r="AD2195" s="92" t="s">
        <v>2789</v>
      </c>
      <c r="AE2195" s="92" t="s">
        <v>36878</v>
      </c>
      <c r="AF2195" s="94" t="s">
        <v>39294</v>
      </c>
      <c r="AG2195" s="92" t="s">
        <v>39294</v>
      </c>
      <c r="AI2195" s="92" t="b">
        <f t="shared" si="239"/>
        <v>1</v>
      </c>
    </row>
    <row r="2196" spans="1:35" ht="144" x14ac:dyDescent="0.3">
      <c r="B2196" s="92" t="s">
        <v>2921</v>
      </c>
      <c r="C2196" s="92" t="s">
        <v>2922</v>
      </c>
      <c r="D2196" s="92" t="s">
        <v>37288</v>
      </c>
      <c r="E2196" s="92" t="s">
        <v>37289</v>
      </c>
      <c r="F2196" s="92" t="s">
        <v>21292</v>
      </c>
      <c r="G2196" s="92" t="s">
        <v>37290</v>
      </c>
      <c r="H2196" s="92">
        <v>925975</v>
      </c>
      <c r="I2196" s="92" t="s">
        <v>21294</v>
      </c>
      <c r="J2196" s="93">
        <v>193.66</v>
      </c>
      <c r="K2196" s="92">
        <v>222300000</v>
      </c>
      <c r="L2196" s="95">
        <v>40423</v>
      </c>
      <c r="M2196" s="92">
        <v>9.4999999999999998E-3</v>
      </c>
      <c r="N2196" s="92" t="s">
        <v>22087</v>
      </c>
      <c r="O2196" s="92" t="s">
        <v>25</v>
      </c>
      <c r="P2196" s="92" t="s">
        <v>3</v>
      </c>
      <c r="Q2196" s="92" t="s">
        <v>77</v>
      </c>
      <c r="R2196" s="92" t="s">
        <v>26</v>
      </c>
      <c r="S2196" s="92" t="s">
        <v>180</v>
      </c>
      <c r="T2196" s="92" t="s">
        <v>30</v>
      </c>
      <c r="U2196" s="92" t="s">
        <v>24</v>
      </c>
      <c r="V2196" s="92" t="s">
        <v>24</v>
      </c>
      <c r="W2196" s="92" t="s">
        <v>24</v>
      </c>
      <c r="X2196" s="92" t="s">
        <v>32</v>
      </c>
      <c r="Y2196" s="92" t="s">
        <v>33</v>
      </c>
      <c r="Z2196" s="92">
        <v>2023</v>
      </c>
      <c r="AA2196" s="92" t="s">
        <v>21297</v>
      </c>
      <c r="AB2196" s="92" t="s">
        <v>37291</v>
      </c>
      <c r="AC2196" s="92" t="s">
        <v>37292</v>
      </c>
      <c r="AD2196" s="92" t="s">
        <v>2923</v>
      </c>
      <c r="AE2196" s="92" t="s">
        <v>37293</v>
      </c>
      <c r="AF2196" s="94" t="s">
        <v>39295</v>
      </c>
      <c r="AG2196" s="92" t="s">
        <v>39295</v>
      </c>
      <c r="AI2196" s="92" t="b">
        <f t="shared" si="239"/>
        <v>1</v>
      </c>
    </row>
    <row r="2197" spans="1:35" ht="100.8" x14ac:dyDescent="0.3">
      <c r="B2197" s="92" t="s">
        <v>2900</v>
      </c>
      <c r="C2197" s="92" t="s">
        <v>2901</v>
      </c>
      <c r="D2197" s="92" t="s">
        <v>37248</v>
      </c>
      <c r="E2197" s="92" t="s">
        <v>37249</v>
      </c>
      <c r="F2197" s="92" t="s">
        <v>21292</v>
      </c>
      <c r="G2197" s="92" t="s">
        <v>37250</v>
      </c>
      <c r="H2197" s="92">
        <v>5956918</v>
      </c>
      <c r="I2197" s="92" t="s">
        <v>21294</v>
      </c>
      <c r="J2197" s="93">
        <v>1380</v>
      </c>
      <c r="K2197" s="92">
        <v>1574577000</v>
      </c>
      <c r="L2197" s="95">
        <v>39987</v>
      </c>
      <c r="M2197" s="92">
        <v>9.2999999999999992E-3</v>
      </c>
      <c r="N2197" s="92" t="s">
        <v>22087</v>
      </c>
      <c r="O2197" s="92" t="s">
        <v>25</v>
      </c>
      <c r="P2197" s="92" t="s">
        <v>3</v>
      </c>
      <c r="Q2197" s="92" t="s">
        <v>77</v>
      </c>
      <c r="R2197" s="92" t="s">
        <v>26</v>
      </c>
      <c r="S2197" s="92" t="s">
        <v>29</v>
      </c>
      <c r="T2197" s="92" t="s">
        <v>30</v>
      </c>
      <c r="U2197" s="92" t="s">
        <v>24</v>
      </c>
      <c r="V2197" s="92" t="s">
        <v>24</v>
      </c>
      <c r="W2197" s="92" t="s">
        <v>24</v>
      </c>
      <c r="X2197" s="92" t="s">
        <v>32</v>
      </c>
      <c r="Y2197" s="92" t="s">
        <v>33</v>
      </c>
      <c r="Z2197" s="92">
        <v>515</v>
      </c>
      <c r="AA2197" s="92" t="s">
        <v>21297</v>
      </c>
      <c r="AB2197" s="92" t="s">
        <v>37251</v>
      </c>
      <c r="AC2197" s="92" t="s">
        <v>37252</v>
      </c>
      <c r="AD2197" s="92" t="s">
        <v>2902</v>
      </c>
      <c r="AE2197" s="92" t="s">
        <v>37253</v>
      </c>
      <c r="AF2197" s="94" t="s">
        <v>39806</v>
      </c>
      <c r="AG2197" s="92" t="s">
        <v>39806</v>
      </c>
      <c r="AI2197" s="92" t="b">
        <f t="shared" si="239"/>
        <v>1</v>
      </c>
    </row>
    <row r="2198" spans="1:35" ht="158.4" x14ac:dyDescent="0.3">
      <c r="B2198" s="92" t="s">
        <v>2800</v>
      </c>
      <c r="C2198" s="92" t="s">
        <v>36915</v>
      </c>
      <c r="D2198" s="92" t="s">
        <v>2800</v>
      </c>
      <c r="E2198" s="92" t="s">
        <v>36916</v>
      </c>
      <c r="F2198" s="92" t="s">
        <v>21486</v>
      </c>
      <c r="G2198" s="92" t="s">
        <v>36917</v>
      </c>
      <c r="H2198" s="92">
        <v>66595</v>
      </c>
      <c r="I2198" s="92" t="s">
        <v>21294</v>
      </c>
      <c r="J2198" s="93">
        <v>24.41</v>
      </c>
      <c r="K2198" s="92">
        <v>25105684.800000001</v>
      </c>
      <c r="L2198" s="95">
        <v>40995</v>
      </c>
      <c r="M2198" s="92">
        <v>9.4999999999999998E-3</v>
      </c>
      <c r="N2198" s="92" t="s">
        <v>22913</v>
      </c>
      <c r="O2198" s="92" t="s">
        <v>75</v>
      </c>
      <c r="P2198" s="92" t="s">
        <v>99</v>
      </c>
      <c r="Q2198" s="92" t="s">
        <v>77</v>
      </c>
      <c r="R2198" s="92" t="s">
        <v>26</v>
      </c>
      <c r="S2198" s="92" t="s">
        <v>24</v>
      </c>
      <c r="T2198" s="92" t="s">
        <v>30</v>
      </c>
      <c r="U2198" s="92" t="s">
        <v>4</v>
      </c>
      <c r="V2198" s="92" t="s">
        <v>24</v>
      </c>
      <c r="W2198" s="92" t="s">
        <v>24</v>
      </c>
      <c r="X2198" s="92" t="s">
        <v>202</v>
      </c>
      <c r="Y2198" s="92" t="s">
        <v>33</v>
      </c>
      <c r="Z2198" s="92">
        <v>6</v>
      </c>
      <c r="AA2198" s="92" t="s">
        <v>21297</v>
      </c>
      <c r="AB2198" s="92" t="s">
        <v>36918</v>
      </c>
      <c r="AC2198" s="92" t="s">
        <v>36919</v>
      </c>
      <c r="AD2198" s="92" t="s">
        <v>2801</v>
      </c>
      <c r="AE2198" s="92" t="s">
        <v>36920</v>
      </c>
      <c r="AF2198" s="94" t="s">
        <v>39807</v>
      </c>
      <c r="AG2198" s="92" t="s">
        <v>39807</v>
      </c>
      <c r="AI2198" s="92" t="b">
        <f t="shared" si="239"/>
        <v>1</v>
      </c>
    </row>
    <row r="2199" spans="1:35" ht="144" x14ac:dyDescent="0.3">
      <c r="B2199" s="92" t="s">
        <v>2538</v>
      </c>
      <c r="C2199" s="92" t="s">
        <v>2539</v>
      </c>
      <c r="D2199" s="92" t="s">
        <v>35074</v>
      </c>
      <c r="E2199" s="92" t="s">
        <v>35075</v>
      </c>
      <c r="F2199" s="92" t="s">
        <v>21292</v>
      </c>
      <c r="G2199" s="92" t="s">
        <v>35076</v>
      </c>
      <c r="H2199" s="92">
        <v>9844735</v>
      </c>
      <c r="I2199" s="92" t="s">
        <v>21294</v>
      </c>
      <c r="J2199" s="93">
        <v>583.29999999999995</v>
      </c>
      <c r="K2199" s="92">
        <v>514501171.80000001</v>
      </c>
      <c r="L2199" s="95">
        <v>40423</v>
      </c>
      <c r="M2199" s="92">
        <v>9.4999999999999998E-3</v>
      </c>
      <c r="N2199" s="92" t="s">
        <v>22199</v>
      </c>
      <c r="O2199" s="92" t="s">
        <v>25</v>
      </c>
      <c r="P2199" s="92" t="s">
        <v>3</v>
      </c>
      <c r="Q2199" s="92" t="s">
        <v>77</v>
      </c>
      <c r="R2199" s="92" t="s">
        <v>26</v>
      </c>
      <c r="S2199" s="92" t="s">
        <v>29</v>
      </c>
      <c r="T2199" s="92" t="s">
        <v>30</v>
      </c>
      <c r="U2199" s="92" t="s">
        <v>24</v>
      </c>
      <c r="V2199" s="92" t="s">
        <v>24</v>
      </c>
      <c r="W2199" s="92" t="s">
        <v>24</v>
      </c>
      <c r="X2199" s="92" t="s">
        <v>202</v>
      </c>
      <c r="Y2199" s="92" t="s">
        <v>33</v>
      </c>
      <c r="Z2199" s="92">
        <v>29</v>
      </c>
      <c r="AA2199" s="92" t="s">
        <v>21297</v>
      </c>
      <c r="AB2199" s="92" t="s">
        <v>35077</v>
      </c>
      <c r="AC2199" s="92" t="s">
        <v>35078</v>
      </c>
      <c r="AD2199" s="92" t="s">
        <v>2540</v>
      </c>
      <c r="AE2199" s="92" t="s">
        <v>35079</v>
      </c>
      <c r="AF2199" s="94" t="s">
        <v>39808</v>
      </c>
      <c r="AG2199" s="92" t="s">
        <v>39808</v>
      </c>
      <c r="AI2199" s="92" t="b">
        <f t="shared" si="239"/>
        <v>1</v>
      </c>
    </row>
    <row r="2200" spans="1:35" ht="129.6" x14ac:dyDescent="0.3">
      <c r="B2200" s="92" t="s">
        <v>2614</v>
      </c>
      <c r="C2200" s="92" t="s">
        <v>2615</v>
      </c>
      <c r="D2200" s="92" t="s">
        <v>35457</v>
      </c>
      <c r="E2200" s="92" t="s">
        <v>35458</v>
      </c>
      <c r="F2200" s="92" t="s">
        <v>21292</v>
      </c>
      <c r="G2200" s="92" t="s">
        <v>35459</v>
      </c>
      <c r="H2200" s="92">
        <v>44821</v>
      </c>
      <c r="I2200" s="92" t="s">
        <v>21294</v>
      </c>
      <c r="J2200" s="93">
        <v>14.03</v>
      </c>
      <c r="K2200" s="92">
        <v>10034406.560000001</v>
      </c>
      <c r="L2200" s="95">
        <v>40423</v>
      </c>
      <c r="M2200" s="92">
        <v>9.4999999999999998E-3</v>
      </c>
      <c r="N2200" s="92" t="s">
        <v>22199</v>
      </c>
      <c r="O2200" s="92" t="s">
        <v>25</v>
      </c>
      <c r="P2200" s="92" t="s">
        <v>3</v>
      </c>
      <c r="Q2200" s="92" t="s">
        <v>77</v>
      </c>
      <c r="R2200" s="92" t="s">
        <v>26</v>
      </c>
      <c r="S2200" s="92" t="s">
        <v>247</v>
      </c>
      <c r="T2200" s="92" t="s">
        <v>30</v>
      </c>
      <c r="U2200" s="92" t="s">
        <v>24</v>
      </c>
      <c r="V2200" s="92" t="s">
        <v>24</v>
      </c>
      <c r="W2200" s="92" t="s">
        <v>24</v>
      </c>
      <c r="X2200" s="92" t="s">
        <v>202</v>
      </c>
      <c r="Y2200" s="92" t="s">
        <v>33</v>
      </c>
      <c r="Z2200" s="92">
        <v>8</v>
      </c>
      <c r="AA2200" s="92" t="s">
        <v>21297</v>
      </c>
      <c r="AB2200" s="92" t="s">
        <v>35460</v>
      </c>
      <c r="AC2200" s="92" t="s">
        <v>35461</v>
      </c>
      <c r="AD2200" s="92" t="s">
        <v>2616</v>
      </c>
      <c r="AE2200" s="92" t="s">
        <v>35462</v>
      </c>
      <c r="AF2200" s="94" t="s">
        <v>39809</v>
      </c>
      <c r="AG2200" s="92" t="s">
        <v>39809</v>
      </c>
      <c r="AI2200" s="92" t="b">
        <f t="shared" si="239"/>
        <v>1</v>
      </c>
    </row>
    <row r="2201" spans="1:35" ht="158.4" x14ac:dyDescent="0.3">
      <c r="B2201" s="92" t="s">
        <v>2671</v>
      </c>
      <c r="C2201" s="92" t="s">
        <v>2672</v>
      </c>
      <c r="D2201" s="92" t="s">
        <v>36050</v>
      </c>
      <c r="E2201" s="92" t="s">
        <v>36051</v>
      </c>
      <c r="F2201" s="92" t="s">
        <v>22338</v>
      </c>
      <c r="G2201" s="92" t="s">
        <v>36052</v>
      </c>
      <c r="H2201" s="92">
        <v>76184115</v>
      </c>
      <c r="I2201" s="92" t="s">
        <v>21294</v>
      </c>
      <c r="J2201" s="93">
        <v>1560</v>
      </c>
      <c r="K2201" s="92">
        <v>1307681612</v>
      </c>
      <c r="L2201" s="95">
        <v>40423</v>
      </c>
      <c r="M2201" s="92">
        <v>9.4999999999999998E-3</v>
      </c>
      <c r="N2201" s="92" t="s">
        <v>22199</v>
      </c>
      <c r="O2201" s="92" t="s">
        <v>25</v>
      </c>
      <c r="P2201" s="92" t="s">
        <v>3</v>
      </c>
      <c r="Q2201" s="92" t="s">
        <v>77</v>
      </c>
      <c r="R2201" s="92" t="s">
        <v>26</v>
      </c>
      <c r="S2201" s="92" t="s">
        <v>29</v>
      </c>
      <c r="T2201" s="92" t="s">
        <v>30</v>
      </c>
      <c r="U2201" s="92" t="s">
        <v>24</v>
      </c>
      <c r="V2201" s="92" t="s">
        <v>24</v>
      </c>
      <c r="W2201" s="92" t="s">
        <v>24</v>
      </c>
      <c r="X2201" s="92" t="s">
        <v>202</v>
      </c>
      <c r="Y2201" s="92" t="s">
        <v>33</v>
      </c>
      <c r="Z2201" s="92">
        <v>33</v>
      </c>
      <c r="AA2201" s="92" t="s">
        <v>21297</v>
      </c>
      <c r="AB2201" s="92" t="s">
        <v>36053</v>
      </c>
      <c r="AC2201" s="92" t="s">
        <v>36054</v>
      </c>
      <c r="AD2201" s="92" t="s">
        <v>2673</v>
      </c>
      <c r="AE2201" s="92" t="s">
        <v>36055</v>
      </c>
      <c r="AF2201" s="94" t="s">
        <v>39296</v>
      </c>
      <c r="AG2201" s="92" t="s">
        <v>39296</v>
      </c>
      <c r="AI2201" s="92" t="b">
        <f t="shared" si="239"/>
        <v>1</v>
      </c>
    </row>
    <row r="2202" spans="1:35" ht="100.8" x14ac:dyDescent="0.3">
      <c r="B2202" s="92" t="s">
        <v>2677</v>
      </c>
      <c r="C2202" s="92" t="s">
        <v>2678</v>
      </c>
      <c r="D2202" s="92" t="s">
        <v>36078</v>
      </c>
      <c r="E2202" s="92" t="s">
        <v>36079</v>
      </c>
      <c r="F2202" s="92" t="s">
        <v>21292</v>
      </c>
      <c r="G2202" s="92" t="s">
        <v>36080</v>
      </c>
      <c r="H2202" s="92">
        <v>6105941</v>
      </c>
      <c r="I2202" s="92" t="s">
        <v>21294</v>
      </c>
      <c r="J2202" s="93">
        <v>161.01</v>
      </c>
      <c r="K2202" s="92">
        <v>114087078.59999999</v>
      </c>
      <c r="L2202" s="95">
        <v>40423</v>
      </c>
      <c r="M2202" s="92">
        <v>9.4999999999999998E-3</v>
      </c>
      <c r="N2202" s="92" t="s">
        <v>22199</v>
      </c>
      <c r="O2202" s="92" t="s">
        <v>25</v>
      </c>
      <c r="P2202" s="92" t="s">
        <v>3</v>
      </c>
      <c r="Q2202" s="92" t="s">
        <v>77</v>
      </c>
      <c r="R2202" s="92" t="s">
        <v>26</v>
      </c>
      <c r="S2202" s="92" t="s">
        <v>180</v>
      </c>
      <c r="T2202" s="92" t="s">
        <v>30</v>
      </c>
      <c r="U2202" s="92" t="s">
        <v>24</v>
      </c>
      <c r="V2202" s="92" t="s">
        <v>24</v>
      </c>
      <c r="W2202" s="92" t="s">
        <v>24</v>
      </c>
      <c r="X2202" s="92" t="s">
        <v>202</v>
      </c>
      <c r="Y2202" s="92" t="s">
        <v>33</v>
      </c>
      <c r="Z2202" s="92">
        <v>14</v>
      </c>
      <c r="AA2202" s="92" t="s">
        <v>21297</v>
      </c>
      <c r="AB2202" s="92" t="s">
        <v>36081</v>
      </c>
      <c r="AC2202" s="92" t="s">
        <v>36082</v>
      </c>
      <c r="AD2202" s="92" t="s">
        <v>2679</v>
      </c>
      <c r="AE2202" s="92" t="s">
        <v>36083</v>
      </c>
      <c r="AF2202" s="94" t="s">
        <v>39297</v>
      </c>
      <c r="AG2202" s="92" t="s">
        <v>39297</v>
      </c>
      <c r="AI2202" s="92" t="b">
        <f t="shared" si="239"/>
        <v>1</v>
      </c>
    </row>
    <row r="2203" spans="1:35" ht="100.8" x14ac:dyDescent="0.3">
      <c r="B2203" s="92" t="s">
        <v>2664</v>
      </c>
      <c r="C2203" s="92" t="s">
        <v>2665</v>
      </c>
      <c r="D2203" s="92" t="s">
        <v>35980</v>
      </c>
      <c r="E2203" s="92" t="s">
        <v>35981</v>
      </c>
      <c r="F2203" s="92" t="s">
        <v>21292</v>
      </c>
      <c r="G2203" s="92" t="s">
        <v>35982</v>
      </c>
      <c r="H2203" s="92">
        <v>29624340</v>
      </c>
      <c r="I2203" s="92" t="s">
        <v>21294</v>
      </c>
      <c r="J2203" s="93">
        <v>960.59</v>
      </c>
      <c r="K2203" s="92">
        <v>778887979</v>
      </c>
      <c r="L2203" s="95">
        <v>39987</v>
      </c>
      <c r="M2203" s="92">
        <v>9.2999999999999992E-3</v>
      </c>
      <c r="N2203" s="92" t="s">
        <v>22199</v>
      </c>
      <c r="O2203" s="92" t="s">
        <v>25</v>
      </c>
      <c r="P2203" s="92" t="s">
        <v>3</v>
      </c>
      <c r="Q2203" s="92" t="s">
        <v>77</v>
      </c>
      <c r="R2203" s="92" t="s">
        <v>26</v>
      </c>
      <c r="S2203" s="92" t="s">
        <v>29</v>
      </c>
      <c r="T2203" s="92" t="s">
        <v>30</v>
      </c>
      <c r="U2203" s="92" t="s">
        <v>24</v>
      </c>
      <c r="V2203" s="92" t="s">
        <v>24</v>
      </c>
      <c r="W2203" s="92" t="s">
        <v>24</v>
      </c>
      <c r="X2203" s="92" t="s">
        <v>202</v>
      </c>
      <c r="Y2203" s="92" t="s">
        <v>33</v>
      </c>
      <c r="Z2203" s="92">
        <v>32</v>
      </c>
      <c r="AA2203" s="92" t="s">
        <v>21297</v>
      </c>
      <c r="AB2203" s="92" t="s">
        <v>35983</v>
      </c>
      <c r="AC2203" s="92" t="s">
        <v>35984</v>
      </c>
      <c r="AD2203" s="92" t="s">
        <v>2666</v>
      </c>
      <c r="AE2203" s="92" t="s">
        <v>35985</v>
      </c>
      <c r="AF2203" s="94" t="s">
        <v>40605</v>
      </c>
      <c r="AG2203" s="92" t="s">
        <v>35</v>
      </c>
      <c r="AI2203" s="92">
        <f t="shared" ref="AI2203:AI2204" si="240">LEN(B2203)</f>
        <v>4</v>
      </c>
    </row>
    <row r="2204" spans="1:35" ht="158.4" x14ac:dyDescent="0.3">
      <c r="B2204" s="92" t="s">
        <v>2718</v>
      </c>
      <c r="C2204" s="92" t="s">
        <v>2719</v>
      </c>
      <c r="D2204" s="92" t="s">
        <v>2718</v>
      </c>
      <c r="E2204" s="92" t="s">
        <v>36467</v>
      </c>
      <c r="F2204" s="92" t="s">
        <v>21292</v>
      </c>
      <c r="G2204" s="92" t="s">
        <v>36468</v>
      </c>
      <c r="H2204" s="92">
        <v>1501593</v>
      </c>
      <c r="I2204" s="92" t="s">
        <v>21294</v>
      </c>
      <c r="J2204" s="93">
        <v>485.14</v>
      </c>
      <c r="K2204" s="92">
        <v>462464804.10000002</v>
      </c>
      <c r="L2204" s="95">
        <v>39567</v>
      </c>
      <c r="M2204" s="92">
        <v>9.1999999999999998E-3</v>
      </c>
      <c r="N2204" s="92" t="s">
        <v>22913</v>
      </c>
      <c r="O2204" s="92" t="s">
        <v>75</v>
      </c>
      <c r="P2204" s="92" t="s">
        <v>99</v>
      </c>
      <c r="Q2204" s="92" t="s">
        <v>77</v>
      </c>
      <c r="R2204" s="92" t="s">
        <v>26</v>
      </c>
      <c r="S2204" s="92" t="s">
        <v>24</v>
      </c>
      <c r="T2204" s="92" t="s">
        <v>30</v>
      </c>
      <c r="U2204" s="92" t="s">
        <v>4</v>
      </c>
      <c r="V2204" s="92" t="s">
        <v>24</v>
      </c>
      <c r="W2204" s="92" t="s">
        <v>24</v>
      </c>
      <c r="X2204" s="92" t="s">
        <v>202</v>
      </c>
      <c r="Y2204" s="92" t="s">
        <v>33</v>
      </c>
      <c r="Z2204" s="92">
        <v>13</v>
      </c>
      <c r="AA2204" s="92" t="s">
        <v>21297</v>
      </c>
      <c r="AB2204" s="92" t="s">
        <v>36469</v>
      </c>
      <c r="AC2204" s="92" t="s">
        <v>36470</v>
      </c>
      <c r="AD2204" s="92" t="s">
        <v>2720</v>
      </c>
      <c r="AE2204" s="92" t="s">
        <v>36471</v>
      </c>
      <c r="AF2204" s="94" t="s">
        <v>40606</v>
      </c>
      <c r="AG2204" s="92" t="s">
        <v>35</v>
      </c>
      <c r="AI2204" s="92">
        <f t="shared" si="240"/>
        <v>3</v>
      </c>
    </row>
    <row r="2205" spans="1:35" x14ac:dyDescent="0.3">
      <c r="A2205" s="96" t="s">
        <v>38562</v>
      </c>
      <c r="B2205" s="96" t="s">
        <v>2724</v>
      </c>
      <c r="C2205" s="96" t="s">
        <v>2725</v>
      </c>
      <c r="D2205" s="96"/>
      <c r="E2205" s="96"/>
      <c r="F2205" s="96"/>
      <c r="G2205" s="96"/>
      <c r="H2205" s="96"/>
      <c r="I2205" s="96"/>
      <c r="J2205" s="97"/>
      <c r="K2205" s="96"/>
      <c r="L2205" s="96"/>
      <c r="M2205" s="96"/>
      <c r="N2205" s="96"/>
      <c r="O2205" s="96" t="s">
        <v>75</v>
      </c>
      <c r="P2205" s="96" t="s">
        <v>99</v>
      </c>
      <c r="Q2205" s="96" t="s">
        <v>77</v>
      </c>
      <c r="R2205" s="96" t="s">
        <v>26</v>
      </c>
      <c r="S2205" s="96" t="s">
        <v>24</v>
      </c>
      <c r="T2205" s="96" t="s">
        <v>30</v>
      </c>
      <c r="U2205" s="96" t="s">
        <v>100</v>
      </c>
      <c r="V2205" s="96" t="s">
        <v>24</v>
      </c>
      <c r="W2205" s="96" t="s">
        <v>24</v>
      </c>
      <c r="X2205" s="96" t="s">
        <v>202</v>
      </c>
      <c r="Y2205" s="96" t="s">
        <v>33</v>
      </c>
      <c r="Z2205" s="96"/>
      <c r="AA2205" s="96"/>
      <c r="AB2205" s="96"/>
      <c r="AC2205" s="96"/>
      <c r="AD2205" s="96" t="s">
        <v>2726</v>
      </c>
      <c r="AE2205" s="96"/>
      <c r="AF2205" s="98" t="s">
        <v>37</v>
      </c>
      <c r="AG2205" s="96" t="s">
        <v>24</v>
      </c>
    </row>
    <row r="2206" spans="1:35" ht="129.6" x14ac:dyDescent="0.3">
      <c r="B2206" s="92" t="s">
        <v>2194</v>
      </c>
      <c r="C2206" s="92" t="s">
        <v>2195</v>
      </c>
      <c r="D2206" s="92" t="s">
        <v>2194</v>
      </c>
      <c r="E2206" s="92" t="s">
        <v>33629</v>
      </c>
      <c r="F2206" s="92" t="s">
        <v>21486</v>
      </c>
      <c r="G2206" s="92" t="s">
        <v>33630</v>
      </c>
      <c r="H2206" s="92">
        <v>13153</v>
      </c>
      <c r="I2206" s="92" t="s">
        <v>21294</v>
      </c>
      <c r="J2206" s="93">
        <v>25.58</v>
      </c>
      <c r="K2206" s="92">
        <v>25509000</v>
      </c>
      <c r="L2206" s="95">
        <v>39567</v>
      </c>
      <c r="M2206" s="92">
        <v>9.4999999999999998E-3</v>
      </c>
      <c r="N2206" s="92" t="s">
        <v>22913</v>
      </c>
      <c r="O2206" s="92" t="s">
        <v>75</v>
      </c>
      <c r="P2206" s="92" t="s">
        <v>99</v>
      </c>
      <c r="Q2206" s="92" t="s">
        <v>77</v>
      </c>
      <c r="R2206" s="92" t="s">
        <v>26</v>
      </c>
      <c r="S2206" s="92" t="s">
        <v>24</v>
      </c>
      <c r="T2206" s="92" t="s">
        <v>30</v>
      </c>
      <c r="U2206" s="92" t="s">
        <v>100</v>
      </c>
      <c r="V2206" s="92" t="s">
        <v>24</v>
      </c>
      <c r="W2206" s="92" t="s">
        <v>24</v>
      </c>
      <c r="X2206" s="92" t="s">
        <v>202</v>
      </c>
      <c r="Y2206" s="92" t="s">
        <v>33</v>
      </c>
      <c r="Z2206" s="92">
        <v>4</v>
      </c>
      <c r="AA2206" s="92" t="s">
        <v>21297</v>
      </c>
      <c r="AB2206" s="92" t="s">
        <v>33631</v>
      </c>
      <c r="AC2206" s="92" t="s">
        <v>33632</v>
      </c>
      <c r="AD2206" s="92" t="s">
        <v>2196</v>
      </c>
      <c r="AE2206" s="92" t="s">
        <v>33633</v>
      </c>
      <c r="AF2206" s="94" t="s">
        <v>40607</v>
      </c>
      <c r="AG2206" s="92" t="s">
        <v>35</v>
      </c>
      <c r="AI2206" s="92">
        <f>LEN(B2206)</f>
        <v>3</v>
      </c>
    </row>
    <row r="2207" spans="1:35" ht="129.6" x14ac:dyDescent="0.3">
      <c r="B2207" s="92" t="s">
        <v>3588</v>
      </c>
      <c r="C2207" s="92" t="s">
        <v>23550</v>
      </c>
      <c r="D2207" s="92" t="s">
        <v>23551</v>
      </c>
      <c r="E2207" s="92" t="s">
        <v>23552</v>
      </c>
      <c r="F2207" s="92" t="s">
        <v>21292</v>
      </c>
      <c r="G2207" s="92" t="s">
        <v>23553</v>
      </c>
      <c r="H2207" s="92">
        <v>2103</v>
      </c>
      <c r="I2207" s="92" t="s">
        <v>21294</v>
      </c>
      <c r="J2207" s="93">
        <v>5.36</v>
      </c>
      <c r="K2207" s="92">
        <v>4954030</v>
      </c>
      <c r="L2207" s="95">
        <v>41107</v>
      </c>
      <c r="M2207" s="92">
        <v>1.03E-2</v>
      </c>
      <c r="N2207" s="92" t="s">
        <v>23085</v>
      </c>
      <c r="O2207" s="92" t="s">
        <v>151</v>
      </c>
      <c r="P2207" s="92" t="s">
        <v>1147</v>
      </c>
      <c r="Q2207" s="92" t="s">
        <v>139</v>
      </c>
      <c r="R2207" s="92" t="s">
        <v>26</v>
      </c>
      <c r="S2207" s="92" t="s">
        <v>24</v>
      </c>
      <c r="T2207" s="92" t="s">
        <v>30</v>
      </c>
      <c r="U2207" s="92" t="s">
        <v>24</v>
      </c>
      <c r="V2207" s="92" t="s">
        <v>24</v>
      </c>
      <c r="W2207" s="92" t="s">
        <v>24</v>
      </c>
      <c r="X2207" s="92" t="s">
        <v>202</v>
      </c>
      <c r="Y2207" s="92" t="s">
        <v>33</v>
      </c>
      <c r="Z2207" s="92">
        <v>2</v>
      </c>
      <c r="AA2207" s="92" t="s">
        <v>21297</v>
      </c>
      <c r="AB2207" s="92" t="s">
        <v>23554</v>
      </c>
      <c r="AC2207" s="92" t="s">
        <v>23555</v>
      </c>
      <c r="AD2207" s="92" t="s">
        <v>3589</v>
      </c>
      <c r="AE2207" s="92" t="s">
        <v>23556</v>
      </c>
      <c r="AF2207" s="94" t="s">
        <v>39810</v>
      </c>
      <c r="AG2207" s="92" t="s">
        <v>39810</v>
      </c>
      <c r="AI2207" s="92" t="b">
        <f t="shared" ref="AI2206:AI2212" si="241">IF(LEN(B2207)=4,LEFT(AF2207,4),LEFT(AF2207,3))=B2207</f>
        <v>1</v>
      </c>
    </row>
    <row r="2208" spans="1:35" ht="144" x14ac:dyDescent="0.3">
      <c r="B2208" s="92" t="s">
        <v>2625</v>
      </c>
      <c r="C2208" s="92" t="s">
        <v>2626</v>
      </c>
      <c r="D2208" s="92" t="s">
        <v>2625</v>
      </c>
      <c r="E2208" s="92" t="s">
        <v>35548</v>
      </c>
      <c r="F2208" s="92" t="s">
        <v>21292</v>
      </c>
      <c r="G2208" s="92" t="s">
        <v>35549</v>
      </c>
      <c r="H2208" s="92">
        <v>9167</v>
      </c>
      <c r="I2208" s="92" t="s">
        <v>21294</v>
      </c>
      <c r="J2208" s="93">
        <v>3.21</v>
      </c>
      <c r="K2208" s="92">
        <v>2547800.1430000002</v>
      </c>
      <c r="L2208" s="95">
        <v>39112</v>
      </c>
      <c r="M2208" s="92">
        <v>9.4999999999999998E-3</v>
      </c>
      <c r="N2208" s="92" t="s">
        <v>22199</v>
      </c>
      <c r="O2208" s="92" t="s">
        <v>25</v>
      </c>
      <c r="P2208" s="92" t="s">
        <v>348</v>
      </c>
      <c r="Q2208" s="92" t="s">
        <v>77</v>
      </c>
      <c r="R2208" s="92" t="s">
        <v>26</v>
      </c>
      <c r="S2208" s="92" t="s">
        <v>28</v>
      </c>
      <c r="T2208" s="92" t="s">
        <v>30</v>
      </c>
      <c r="U2208" s="92" t="s">
        <v>24</v>
      </c>
      <c r="V2208" s="92" t="s">
        <v>24</v>
      </c>
      <c r="W2208" s="92" t="s">
        <v>24</v>
      </c>
      <c r="X2208" s="92" t="s">
        <v>202</v>
      </c>
      <c r="Y2208" s="92" t="s">
        <v>33</v>
      </c>
      <c r="Z2208" s="92">
        <v>6</v>
      </c>
      <c r="AA2208" s="92" t="s">
        <v>21297</v>
      </c>
      <c r="AB2208" s="92" t="s">
        <v>35550</v>
      </c>
      <c r="AC2208" s="92" t="s">
        <v>35551</v>
      </c>
      <c r="AD2208" s="92" t="s">
        <v>2627</v>
      </c>
      <c r="AE2208" s="92" t="s">
        <v>35552</v>
      </c>
      <c r="AF2208" s="94" t="s">
        <v>39298</v>
      </c>
      <c r="AG2208" s="92" t="s">
        <v>39298</v>
      </c>
      <c r="AI2208" s="92" t="b">
        <f t="shared" si="241"/>
        <v>1</v>
      </c>
    </row>
    <row r="2209" spans="1:35" ht="144" x14ac:dyDescent="0.3">
      <c r="B2209" s="92" t="s">
        <v>2523</v>
      </c>
      <c r="C2209" s="92" t="s">
        <v>35010</v>
      </c>
      <c r="D2209" s="92" t="s">
        <v>2523</v>
      </c>
      <c r="E2209" s="92" t="s">
        <v>35011</v>
      </c>
      <c r="F2209" s="92" t="s">
        <v>21292</v>
      </c>
      <c r="G2209" s="92" t="s">
        <v>35012</v>
      </c>
      <c r="H2209" s="92">
        <v>3454784</v>
      </c>
      <c r="I2209" s="92" t="s">
        <v>21294</v>
      </c>
      <c r="J2209" s="93">
        <v>86.58</v>
      </c>
      <c r="K2209" s="92">
        <v>93910254.200000003</v>
      </c>
      <c r="L2209" s="95">
        <v>39776</v>
      </c>
      <c r="M2209" s="92">
        <v>9.4999999999999998E-3</v>
      </c>
      <c r="N2209" s="92" t="s">
        <v>21432</v>
      </c>
      <c r="O2209" s="92" t="s">
        <v>71</v>
      </c>
      <c r="P2209" s="92" t="s">
        <v>492</v>
      </c>
      <c r="Q2209" s="92" t="s">
        <v>43</v>
      </c>
      <c r="R2209" s="92" t="s">
        <v>28</v>
      </c>
      <c r="S2209" s="92" t="s">
        <v>24</v>
      </c>
      <c r="T2209" s="92" t="s">
        <v>30</v>
      </c>
      <c r="U2209" s="92" t="s">
        <v>24</v>
      </c>
      <c r="V2209" s="92" t="s">
        <v>24</v>
      </c>
      <c r="W2209" s="92" t="s">
        <v>24</v>
      </c>
      <c r="X2209" s="92" t="s">
        <v>202</v>
      </c>
      <c r="Y2209" s="92" t="s">
        <v>33</v>
      </c>
      <c r="Z2209" s="92">
        <v>4</v>
      </c>
      <c r="AA2209" s="92" t="s">
        <v>21297</v>
      </c>
      <c r="AB2209" s="92" t="s">
        <v>35013</v>
      </c>
      <c r="AC2209" s="92" t="s">
        <v>35014</v>
      </c>
      <c r="AD2209" s="92" t="s">
        <v>2524</v>
      </c>
      <c r="AE2209" s="92" t="s">
        <v>35015</v>
      </c>
      <c r="AF2209" s="94" t="s">
        <v>39299</v>
      </c>
      <c r="AG2209" s="92" t="s">
        <v>39299</v>
      </c>
      <c r="AI2209" s="92" t="b">
        <f t="shared" si="241"/>
        <v>1</v>
      </c>
    </row>
    <row r="2210" spans="1:35" ht="129.6" x14ac:dyDescent="0.3">
      <c r="B2210" s="92" t="s">
        <v>1832</v>
      </c>
      <c r="C2210" s="92" t="s">
        <v>31381</v>
      </c>
      <c r="D2210" s="92" t="s">
        <v>31382</v>
      </c>
      <c r="E2210" s="92" t="s">
        <v>31383</v>
      </c>
      <c r="F2210" s="92" t="s">
        <v>21292</v>
      </c>
      <c r="G2210" s="92" t="s">
        <v>31384</v>
      </c>
      <c r="H2210" s="92">
        <v>955915</v>
      </c>
      <c r="I2210" s="92" t="s">
        <v>21294</v>
      </c>
      <c r="J2210" s="93">
        <v>50.28</v>
      </c>
      <c r="K2210" s="92">
        <v>38815199.039999999</v>
      </c>
      <c r="L2210" s="95">
        <v>40643</v>
      </c>
      <c r="M2210" s="92">
        <v>1.34E-2</v>
      </c>
      <c r="N2210" s="92" t="s">
        <v>21432</v>
      </c>
      <c r="O2210" s="92" t="s">
        <v>71</v>
      </c>
      <c r="P2210" s="92" t="s">
        <v>226</v>
      </c>
      <c r="Q2210" s="92" t="s">
        <v>43</v>
      </c>
      <c r="R2210" s="92" t="s">
        <v>28</v>
      </c>
      <c r="S2210" s="92" t="s">
        <v>24</v>
      </c>
      <c r="T2210" s="92" t="s">
        <v>30</v>
      </c>
      <c r="U2210" s="92" t="s">
        <v>24</v>
      </c>
      <c r="V2210" s="92" t="s">
        <v>24</v>
      </c>
      <c r="W2210" s="92" t="s">
        <v>24</v>
      </c>
      <c r="X2210" s="92" t="s">
        <v>202</v>
      </c>
      <c r="Y2210" s="92" t="s">
        <v>33</v>
      </c>
      <c r="Z2210" s="92">
        <v>2</v>
      </c>
      <c r="AA2210" s="92" t="s">
        <v>21297</v>
      </c>
      <c r="AB2210" s="92" t="s">
        <v>31385</v>
      </c>
      <c r="AC2210" s="92" t="s">
        <v>31386</v>
      </c>
      <c r="AD2210" s="92" t="s">
        <v>1833</v>
      </c>
      <c r="AE2210" s="92" t="s">
        <v>31387</v>
      </c>
      <c r="AF2210" s="94" t="s">
        <v>39811</v>
      </c>
      <c r="AG2210" s="92" t="s">
        <v>39811</v>
      </c>
      <c r="AI2210" s="92" t="b">
        <f t="shared" si="241"/>
        <v>1</v>
      </c>
    </row>
    <row r="2211" spans="1:35" ht="129.6" x14ac:dyDescent="0.3">
      <c r="B2211" s="92" t="s">
        <v>2701</v>
      </c>
      <c r="C2211" s="92" t="s">
        <v>2702</v>
      </c>
      <c r="D2211" s="92" t="s">
        <v>2701</v>
      </c>
      <c r="E2211" s="92" t="s">
        <v>36349</v>
      </c>
      <c r="F2211" s="92" t="s">
        <v>21292</v>
      </c>
      <c r="G2211" s="92" t="s">
        <v>36350</v>
      </c>
      <c r="H2211" s="92">
        <v>1713</v>
      </c>
      <c r="I2211" s="92" t="s">
        <v>21294</v>
      </c>
      <c r="J2211" s="93">
        <v>1.08</v>
      </c>
      <c r="K2211" s="92">
        <v>889945.91700000002</v>
      </c>
      <c r="L2211" s="95">
        <v>39112</v>
      </c>
      <c r="M2211" s="92">
        <v>9.4999999999999998E-3</v>
      </c>
      <c r="N2211" s="92" t="s">
        <v>22199</v>
      </c>
      <c r="O2211" s="92" t="s">
        <v>25</v>
      </c>
      <c r="P2211" s="92" t="s">
        <v>1697</v>
      </c>
      <c r="Q2211" s="92" t="s">
        <v>77</v>
      </c>
      <c r="R2211" s="92" t="s">
        <v>26</v>
      </c>
      <c r="S2211" s="92" t="s">
        <v>28</v>
      </c>
      <c r="T2211" s="92" t="s">
        <v>30</v>
      </c>
      <c r="U2211" s="92" t="s">
        <v>24</v>
      </c>
      <c r="V2211" s="92" t="s">
        <v>24</v>
      </c>
      <c r="W2211" s="92" t="s">
        <v>24</v>
      </c>
      <c r="X2211" s="92" t="s">
        <v>202</v>
      </c>
      <c r="Y2211" s="92" t="s">
        <v>33</v>
      </c>
      <c r="Z2211" s="92">
        <v>8</v>
      </c>
      <c r="AA2211" s="92" t="s">
        <v>21297</v>
      </c>
      <c r="AB2211" s="92" t="s">
        <v>36351</v>
      </c>
      <c r="AC2211" s="92" t="s">
        <v>36352</v>
      </c>
      <c r="AD2211" s="92" t="s">
        <v>2703</v>
      </c>
      <c r="AE2211" s="92" t="s">
        <v>36353</v>
      </c>
      <c r="AF2211" s="94" t="s">
        <v>40608</v>
      </c>
      <c r="AG2211" s="92" t="s">
        <v>35</v>
      </c>
      <c r="AI2211" s="92">
        <f t="shared" ref="AI2211:AI2212" si="242">LEN(B2211)</f>
        <v>3</v>
      </c>
    </row>
    <row r="2212" spans="1:35" ht="129.6" x14ac:dyDescent="0.3">
      <c r="B2212" s="92" t="s">
        <v>2481</v>
      </c>
      <c r="C2212" s="92" t="s">
        <v>2482</v>
      </c>
      <c r="D2212" s="92" t="s">
        <v>2481</v>
      </c>
      <c r="E2212" s="92" t="s">
        <v>34858</v>
      </c>
      <c r="F2212" s="92" t="s">
        <v>21292</v>
      </c>
      <c r="G2212" s="92" t="s">
        <v>34859</v>
      </c>
      <c r="H2212" s="92">
        <v>1243</v>
      </c>
      <c r="I2212" s="92" t="s">
        <v>21294</v>
      </c>
      <c r="J2212" s="93">
        <v>1.08</v>
      </c>
      <c r="K2212" s="92">
        <v>917888.58</v>
      </c>
      <c r="L2212" s="95">
        <v>39112</v>
      </c>
      <c r="M2212" s="92">
        <v>9.4999999999999998E-3</v>
      </c>
      <c r="N2212" s="92" t="s">
        <v>22199</v>
      </c>
      <c r="O2212" s="92" t="s">
        <v>25</v>
      </c>
      <c r="P2212" s="92" t="s">
        <v>1683</v>
      </c>
      <c r="Q2212" s="92" t="s">
        <v>77</v>
      </c>
      <c r="R2212" s="92" t="s">
        <v>26</v>
      </c>
      <c r="S2212" s="92" t="s">
        <v>28</v>
      </c>
      <c r="T2212" s="92" t="s">
        <v>30</v>
      </c>
      <c r="U2212" s="92" t="s">
        <v>24</v>
      </c>
      <c r="V2212" s="92" t="s">
        <v>24</v>
      </c>
      <c r="W2212" s="92" t="s">
        <v>24</v>
      </c>
      <c r="X2212" s="92" t="s">
        <v>202</v>
      </c>
      <c r="Y2212" s="92" t="s">
        <v>33</v>
      </c>
      <c r="Z2212" s="92">
        <v>8</v>
      </c>
      <c r="AA2212" s="92" t="s">
        <v>21297</v>
      </c>
      <c r="AB2212" s="92" t="s">
        <v>34860</v>
      </c>
      <c r="AC2212" s="92" t="s">
        <v>34861</v>
      </c>
      <c r="AD2212" s="92" t="s">
        <v>2483</v>
      </c>
      <c r="AE2212" s="92" t="s">
        <v>34862</v>
      </c>
      <c r="AF2212" s="94" t="s">
        <v>40609</v>
      </c>
      <c r="AG2212" s="92" t="s">
        <v>35</v>
      </c>
      <c r="AI2212" s="92">
        <f t="shared" si="242"/>
        <v>3</v>
      </c>
    </row>
    <row r="2213" spans="1:35" x14ac:dyDescent="0.3">
      <c r="A2213" s="96" t="s">
        <v>38562</v>
      </c>
      <c r="B2213" s="96" t="s">
        <v>367</v>
      </c>
      <c r="C2213" s="96" t="s">
        <v>368</v>
      </c>
      <c r="D2213" s="96"/>
      <c r="E2213" s="96"/>
      <c r="F2213" s="96"/>
      <c r="G2213" s="96"/>
      <c r="H2213" s="96"/>
      <c r="I2213" s="96"/>
      <c r="J2213" s="97"/>
      <c r="K2213" s="96"/>
      <c r="L2213" s="96"/>
      <c r="M2213" s="96"/>
      <c r="N2213" s="96"/>
      <c r="O2213" s="96" t="s">
        <v>71</v>
      </c>
      <c r="P2213" s="96" t="s">
        <v>3</v>
      </c>
      <c r="Q2213" s="96" t="s">
        <v>43</v>
      </c>
      <c r="R2213" s="96" t="s">
        <v>28</v>
      </c>
      <c r="S2213" s="96" t="s">
        <v>24</v>
      </c>
      <c r="T2213" s="96" t="s">
        <v>30</v>
      </c>
      <c r="U2213" s="96" t="s">
        <v>24</v>
      </c>
      <c r="V2213" s="96" t="s">
        <v>24</v>
      </c>
      <c r="W2213" s="96" t="s">
        <v>24</v>
      </c>
      <c r="X2213" s="96" t="s">
        <v>202</v>
      </c>
      <c r="Y2213" s="96" t="s">
        <v>33</v>
      </c>
      <c r="Z2213" s="96"/>
      <c r="AA2213" s="96"/>
      <c r="AB2213" s="96"/>
      <c r="AC2213" s="96"/>
      <c r="AD2213" s="96" t="s">
        <v>369</v>
      </c>
      <c r="AE2213" s="96"/>
      <c r="AF2213" s="98" t="s">
        <v>37</v>
      </c>
      <c r="AG2213" s="96" t="s">
        <v>24</v>
      </c>
    </row>
    <row r="2214" spans="1:35" ht="129.6" x14ac:dyDescent="0.3">
      <c r="B2214" s="92" t="s">
        <v>667</v>
      </c>
      <c r="C2214" s="92" t="s">
        <v>668</v>
      </c>
      <c r="D2214" s="92" t="s">
        <v>667</v>
      </c>
      <c r="E2214" s="92" t="s">
        <v>24594</v>
      </c>
      <c r="F2214" s="92" t="s">
        <v>21292</v>
      </c>
      <c r="G2214" s="92" t="s">
        <v>24595</v>
      </c>
      <c r="H2214" s="92">
        <v>2135846</v>
      </c>
      <c r="I2214" s="92" t="s">
        <v>21294</v>
      </c>
      <c r="J2214" s="93">
        <v>172.6</v>
      </c>
      <c r="K2214" s="92">
        <v>138676056.5</v>
      </c>
      <c r="L2214" s="95">
        <v>39028</v>
      </c>
      <c r="M2214" s="92">
        <v>9.4999999999999998E-3</v>
      </c>
      <c r="N2214" s="92" t="s">
        <v>22199</v>
      </c>
      <c r="O2214" s="92" t="s">
        <v>25</v>
      </c>
      <c r="P2214" s="92" t="s">
        <v>3</v>
      </c>
      <c r="Q2214" s="92" t="s">
        <v>77</v>
      </c>
      <c r="R2214" s="92" t="s">
        <v>26</v>
      </c>
      <c r="S2214" s="92" t="s">
        <v>29</v>
      </c>
      <c r="T2214" s="92" t="s">
        <v>30</v>
      </c>
      <c r="U2214" s="92" t="s">
        <v>24</v>
      </c>
      <c r="V2214" s="92" t="s">
        <v>24</v>
      </c>
      <c r="W2214" s="92" t="s">
        <v>24</v>
      </c>
      <c r="X2214" s="92" t="s">
        <v>202</v>
      </c>
      <c r="Y2214" s="92" t="s">
        <v>33</v>
      </c>
      <c r="Z2214" s="92">
        <v>13</v>
      </c>
      <c r="AA2214" s="92" t="s">
        <v>21297</v>
      </c>
      <c r="AB2214" s="92" t="s">
        <v>24596</v>
      </c>
      <c r="AC2214" s="92" t="s">
        <v>24597</v>
      </c>
      <c r="AD2214" s="92" t="s">
        <v>669</v>
      </c>
      <c r="AE2214" s="92" t="s">
        <v>24598</v>
      </c>
      <c r="AF2214" s="94" t="s">
        <v>40610</v>
      </c>
      <c r="AG2214" s="92" t="s">
        <v>35</v>
      </c>
      <c r="AI2214" s="92">
        <f t="shared" ref="AI2214:AI2218" si="243">LEN(B2214)</f>
        <v>3</v>
      </c>
    </row>
    <row r="2215" spans="1:35" ht="100.8" x14ac:dyDescent="0.3">
      <c r="B2215" s="92" t="s">
        <v>876</v>
      </c>
      <c r="C2215" s="92" t="s">
        <v>877</v>
      </c>
      <c r="D2215" s="92" t="s">
        <v>876</v>
      </c>
      <c r="E2215" s="92" t="s">
        <v>25525</v>
      </c>
      <c r="F2215" s="92" t="s">
        <v>21486</v>
      </c>
      <c r="G2215" s="92" t="s">
        <v>25526</v>
      </c>
      <c r="H2215" s="92">
        <v>69696</v>
      </c>
      <c r="I2215" s="92" t="s">
        <v>21294</v>
      </c>
      <c r="J2215" s="93">
        <v>70.69</v>
      </c>
      <c r="K2215" s="92">
        <v>58653000</v>
      </c>
      <c r="L2215" s="95">
        <v>39776</v>
      </c>
      <c r="M2215" s="92">
        <v>9.4999999999999998E-3</v>
      </c>
      <c r="N2215" s="92" t="s">
        <v>23085</v>
      </c>
      <c r="O2215" s="92" t="s">
        <v>151</v>
      </c>
      <c r="P2215" s="92" t="s">
        <v>606</v>
      </c>
      <c r="Q2215" s="92" t="s">
        <v>64</v>
      </c>
      <c r="R2215" s="92" t="s">
        <v>28</v>
      </c>
      <c r="S2215" s="92" t="s">
        <v>24</v>
      </c>
      <c r="T2215" s="92" t="s">
        <v>30</v>
      </c>
      <c r="U2215" s="92" t="s">
        <v>24</v>
      </c>
      <c r="V2215" s="92" t="s">
        <v>24</v>
      </c>
      <c r="W2215" s="92" t="s">
        <v>24</v>
      </c>
      <c r="X2215" s="92" t="s">
        <v>202</v>
      </c>
      <c r="Y2215" s="92" t="s">
        <v>33</v>
      </c>
      <c r="Z2215" s="92">
        <v>3</v>
      </c>
      <c r="AA2215" s="92" t="s">
        <v>21297</v>
      </c>
      <c r="AB2215" s="92" t="s">
        <v>25527</v>
      </c>
      <c r="AC2215" s="92" t="s">
        <v>25528</v>
      </c>
      <c r="AD2215" s="92" t="s">
        <v>878</v>
      </c>
      <c r="AE2215" s="92" t="s">
        <v>25529</v>
      </c>
      <c r="AF2215" s="94" t="s">
        <v>40611</v>
      </c>
      <c r="AG2215" s="92" t="s">
        <v>35</v>
      </c>
      <c r="AI2215" s="92">
        <f t="shared" si="243"/>
        <v>3</v>
      </c>
    </row>
    <row r="2216" spans="1:35" ht="115.2" x14ac:dyDescent="0.3">
      <c r="B2216" s="92" t="s">
        <v>2593</v>
      </c>
      <c r="C2216" s="92" t="s">
        <v>2594</v>
      </c>
      <c r="D2216" s="92" t="s">
        <v>2593</v>
      </c>
      <c r="E2216" s="92" t="s">
        <v>35368</v>
      </c>
      <c r="F2216" s="92" t="s">
        <v>21292</v>
      </c>
      <c r="G2216" s="92" t="s">
        <v>35369</v>
      </c>
      <c r="H2216" s="92">
        <v>129666</v>
      </c>
      <c r="I2216" s="92" t="s">
        <v>21294</v>
      </c>
      <c r="J2216" s="93">
        <v>35.119999999999997</v>
      </c>
      <c r="K2216" s="92">
        <v>27103229.600000001</v>
      </c>
      <c r="L2216" s="95">
        <v>39112</v>
      </c>
      <c r="M2216" s="92">
        <v>9.4999999999999998E-3</v>
      </c>
      <c r="N2216" s="92" t="s">
        <v>22199</v>
      </c>
      <c r="O2216" s="92" t="s">
        <v>25</v>
      </c>
      <c r="P2216" s="92" t="s">
        <v>236</v>
      </c>
      <c r="Q2216" s="92" t="s">
        <v>77</v>
      </c>
      <c r="R2216" s="92" t="s">
        <v>26</v>
      </c>
      <c r="S2216" s="92" t="s">
        <v>28</v>
      </c>
      <c r="T2216" s="92" t="s">
        <v>30</v>
      </c>
      <c r="U2216" s="92" t="s">
        <v>24</v>
      </c>
      <c r="V2216" s="92" t="s">
        <v>24</v>
      </c>
      <c r="W2216" s="92" t="s">
        <v>24</v>
      </c>
      <c r="X2216" s="92" t="s">
        <v>202</v>
      </c>
      <c r="Y2216" s="92" t="s">
        <v>33</v>
      </c>
      <c r="Z2216" s="92">
        <v>9</v>
      </c>
      <c r="AA2216" s="92" t="s">
        <v>21297</v>
      </c>
      <c r="AB2216" s="92" t="s">
        <v>35370</v>
      </c>
      <c r="AC2216" s="92" t="s">
        <v>35371</v>
      </c>
      <c r="AD2216" s="92" t="s">
        <v>2595</v>
      </c>
      <c r="AE2216" s="92" t="s">
        <v>35372</v>
      </c>
      <c r="AF2216" s="94" t="s">
        <v>40612</v>
      </c>
      <c r="AG2216" s="92" t="s">
        <v>35</v>
      </c>
      <c r="AI2216" s="92">
        <f t="shared" si="243"/>
        <v>3</v>
      </c>
    </row>
    <row r="2217" spans="1:35" ht="100.8" x14ac:dyDescent="0.3">
      <c r="B2217" s="92" t="s">
        <v>1174</v>
      </c>
      <c r="C2217" s="92" t="s">
        <v>27367</v>
      </c>
      <c r="D2217" s="92" t="s">
        <v>1174</v>
      </c>
      <c r="E2217" s="92" t="s">
        <v>27368</v>
      </c>
      <c r="F2217" s="92" t="s">
        <v>21292</v>
      </c>
      <c r="G2217" s="92" t="s">
        <v>27369</v>
      </c>
      <c r="H2217" s="92">
        <v>46049</v>
      </c>
      <c r="I2217" s="92" t="s">
        <v>21294</v>
      </c>
      <c r="J2217" s="93">
        <v>26.89</v>
      </c>
      <c r="K2217" s="92">
        <v>26544445.699999999</v>
      </c>
      <c r="L2217" s="95">
        <v>39244</v>
      </c>
      <c r="M2217" s="92">
        <v>9.4999999999999998E-3</v>
      </c>
      <c r="N2217" s="92" t="s">
        <v>22199</v>
      </c>
      <c r="O2217" s="92" t="s">
        <v>25</v>
      </c>
      <c r="P2217" s="92" t="s">
        <v>3</v>
      </c>
      <c r="Q2217" s="92" t="s">
        <v>341</v>
      </c>
      <c r="R2217" s="92" t="s">
        <v>342</v>
      </c>
      <c r="S2217" s="92" t="s">
        <v>28</v>
      </c>
      <c r="T2217" s="92" t="s">
        <v>30</v>
      </c>
      <c r="U2217" s="92" t="s">
        <v>24</v>
      </c>
      <c r="V2217" s="92" t="s">
        <v>24</v>
      </c>
      <c r="W2217" s="92" t="s">
        <v>24</v>
      </c>
      <c r="X2217" s="92" t="s">
        <v>202</v>
      </c>
      <c r="Y2217" s="92" t="s">
        <v>33</v>
      </c>
      <c r="Z2217" s="92">
        <v>8</v>
      </c>
      <c r="AA2217" s="92" t="s">
        <v>21297</v>
      </c>
      <c r="AB2217" s="92" t="s">
        <v>27370</v>
      </c>
      <c r="AC2217" s="92" t="s">
        <v>27371</v>
      </c>
      <c r="AD2217" s="92" t="s">
        <v>1175</v>
      </c>
      <c r="AE2217" s="92" t="s">
        <v>27372</v>
      </c>
      <c r="AF2217" s="94" t="s">
        <v>40613</v>
      </c>
      <c r="AG2217" s="92" t="s">
        <v>35</v>
      </c>
      <c r="AI2217" s="92">
        <f t="shared" si="243"/>
        <v>3</v>
      </c>
    </row>
    <row r="2218" spans="1:35" ht="100.8" x14ac:dyDescent="0.3">
      <c r="B2218" s="92" t="s">
        <v>846</v>
      </c>
      <c r="C2218" s="92" t="s">
        <v>25283</v>
      </c>
      <c r="D2218" s="92" t="s">
        <v>846</v>
      </c>
      <c r="E2218" s="92" t="s">
        <v>25284</v>
      </c>
      <c r="F2218" s="92" t="s">
        <v>21292</v>
      </c>
      <c r="G2218" s="92" t="s">
        <v>25285</v>
      </c>
      <c r="H2218" s="92">
        <v>16260</v>
      </c>
      <c r="I2218" s="92" t="s">
        <v>21294</v>
      </c>
      <c r="J2218" s="93">
        <v>16.46</v>
      </c>
      <c r="K2218" s="92">
        <v>11754845.550000001</v>
      </c>
      <c r="L2218" s="95">
        <v>39980</v>
      </c>
      <c r="M2218" s="92">
        <v>9.4999999999999998E-3</v>
      </c>
      <c r="N2218" s="92" t="s">
        <v>22199</v>
      </c>
      <c r="O2218" s="92" t="s">
        <v>25</v>
      </c>
      <c r="P2218" s="92" t="s">
        <v>3</v>
      </c>
      <c r="Q2218" s="92" t="s">
        <v>64</v>
      </c>
      <c r="R2218" s="92" t="s">
        <v>28</v>
      </c>
      <c r="S2218" s="92" t="s">
        <v>28</v>
      </c>
      <c r="T2218" s="92" t="s">
        <v>30</v>
      </c>
      <c r="U2218" s="92" t="s">
        <v>24</v>
      </c>
      <c r="V2218" s="92" t="s">
        <v>24</v>
      </c>
      <c r="W2218" s="92" t="s">
        <v>24</v>
      </c>
      <c r="X2218" s="92" t="s">
        <v>202</v>
      </c>
      <c r="Y2218" s="92" t="s">
        <v>33</v>
      </c>
      <c r="Z2218" s="92">
        <v>7</v>
      </c>
      <c r="AA2218" s="92" t="s">
        <v>21297</v>
      </c>
      <c r="AB2218" s="92" t="s">
        <v>25286</v>
      </c>
      <c r="AC2218" s="92" t="s">
        <v>25287</v>
      </c>
      <c r="AD2218" s="92" t="s">
        <v>847</v>
      </c>
      <c r="AE2218" s="92" t="s">
        <v>25288</v>
      </c>
      <c r="AF2218" s="94" t="s">
        <v>40614</v>
      </c>
      <c r="AG2218" s="92" t="s">
        <v>35</v>
      </c>
      <c r="AI2218" s="92">
        <f t="shared" si="243"/>
        <v>3</v>
      </c>
    </row>
    <row r="2219" spans="1:35" ht="115.2" x14ac:dyDescent="0.3">
      <c r="B2219" s="92" t="s">
        <v>1244</v>
      </c>
      <c r="C2219" s="92" t="s">
        <v>1245</v>
      </c>
      <c r="D2219" s="92" t="s">
        <v>1244</v>
      </c>
      <c r="E2219" s="92" t="s">
        <v>27663</v>
      </c>
      <c r="F2219" s="92" t="s">
        <v>21292</v>
      </c>
      <c r="G2219" s="92" t="s">
        <v>27664</v>
      </c>
      <c r="H2219" s="92">
        <v>115524</v>
      </c>
      <c r="I2219" s="92" t="s">
        <v>21294</v>
      </c>
      <c r="J2219" s="93">
        <v>22.58</v>
      </c>
      <c r="K2219" s="92">
        <v>22602964.109999999</v>
      </c>
      <c r="L2219" s="95">
        <v>39459</v>
      </c>
      <c r="M2219" s="92">
        <v>1.32E-2</v>
      </c>
      <c r="N2219" s="92" t="s">
        <v>21432</v>
      </c>
      <c r="O2219" s="92" t="s">
        <v>71</v>
      </c>
      <c r="P2219" s="92" t="s">
        <v>538</v>
      </c>
      <c r="Q2219" s="92" t="s">
        <v>43</v>
      </c>
      <c r="R2219" s="92" t="s">
        <v>28</v>
      </c>
      <c r="S2219" s="92" t="s">
        <v>24</v>
      </c>
      <c r="T2219" s="92" t="s">
        <v>30</v>
      </c>
      <c r="U2219" s="92" t="s">
        <v>24</v>
      </c>
      <c r="V2219" s="92" t="s">
        <v>24</v>
      </c>
      <c r="W2219" s="92" t="s">
        <v>24</v>
      </c>
      <c r="X2219" s="92" t="s">
        <v>202</v>
      </c>
      <c r="Y2219" s="92" t="s">
        <v>33</v>
      </c>
      <c r="Z2219" s="92">
        <v>6</v>
      </c>
      <c r="AA2219" s="92" t="s">
        <v>21297</v>
      </c>
      <c r="AB2219" s="92" t="s">
        <v>27665</v>
      </c>
      <c r="AC2219" s="92" t="s">
        <v>27666</v>
      </c>
      <c r="AD2219" s="92" t="s">
        <v>1246</v>
      </c>
      <c r="AE2219" s="92" t="s">
        <v>27667</v>
      </c>
      <c r="AF2219" s="94" t="s">
        <v>39812</v>
      </c>
      <c r="AG2219" s="92" t="s">
        <v>39812</v>
      </c>
      <c r="AI2219" s="92" t="b">
        <f t="shared" ref="AI2214:AI2226" si="244">IF(LEN(B2219)=4,LEFT(AF2219,4),LEFT(AF2219,3))=B2219</f>
        <v>1</v>
      </c>
    </row>
    <row r="2220" spans="1:35" ht="115.2" x14ac:dyDescent="0.3">
      <c r="B2220" s="92" t="s">
        <v>2437</v>
      </c>
      <c r="C2220" s="92" t="s">
        <v>2438</v>
      </c>
      <c r="D2220" s="92" t="s">
        <v>2437</v>
      </c>
      <c r="E2220" s="92" t="s">
        <v>34757</v>
      </c>
      <c r="F2220" s="92" t="s">
        <v>21292</v>
      </c>
      <c r="G2220" s="92" t="s">
        <v>34758</v>
      </c>
      <c r="H2220" s="92">
        <v>4913</v>
      </c>
      <c r="I2220" s="92" t="s">
        <v>21294</v>
      </c>
      <c r="J2220" s="93">
        <v>2.27</v>
      </c>
      <c r="K2220" s="92">
        <v>1959475.8810000001</v>
      </c>
      <c r="L2220" s="95">
        <v>39112</v>
      </c>
      <c r="M2220" s="92">
        <v>9.4999999999999998E-3</v>
      </c>
      <c r="N2220" s="92" t="s">
        <v>22199</v>
      </c>
      <c r="O2220" s="92" t="s">
        <v>25</v>
      </c>
      <c r="P2220" s="92" t="s">
        <v>441</v>
      </c>
      <c r="Q2220" s="92" t="s">
        <v>77</v>
      </c>
      <c r="R2220" s="92" t="s">
        <v>26</v>
      </c>
      <c r="S2220" s="92" t="s">
        <v>28</v>
      </c>
      <c r="T2220" s="92" t="s">
        <v>30</v>
      </c>
      <c r="U2220" s="92" t="s">
        <v>24</v>
      </c>
      <c r="V2220" s="92" t="s">
        <v>24</v>
      </c>
      <c r="W2220" s="92" t="s">
        <v>24</v>
      </c>
      <c r="X2220" s="92" t="s">
        <v>202</v>
      </c>
      <c r="Y2220" s="92" t="s">
        <v>33</v>
      </c>
      <c r="Z2220" s="92">
        <v>8</v>
      </c>
      <c r="AA2220" s="92" t="s">
        <v>21297</v>
      </c>
      <c r="AB2220" s="92" t="s">
        <v>34759</v>
      </c>
      <c r="AC2220" s="92" t="s">
        <v>34760</v>
      </c>
      <c r="AD2220" s="92" t="s">
        <v>2439</v>
      </c>
      <c r="AE2220" s="92" t="s">
        <v>34761</v>
      </c>
      <c r="AF2220" s="94" t="s">
        <v>39813</v>
      </c>
      <c r="AG2220" s="92" t="s">
        <v>39813</v>
      </c>
      <c r="AI2220" s="92" t="b">
        <f t="shared" si="244"/>
        <v>1</v>
      </c>
    </row>
    <row r="2221" spans="1:35" ht="115.2" x14ac:dyDescent="0.3">
      <c r="B2221" s="92" t="s">
        <v>2576</v>
      </c>
      <c r="C2221" s="92" t="s">
        <v>2577</v>
      </c>
      <c r="D2221" s="92" t="s">
        <v>2576</v>
      </c>
      <c r="E2221" s="92" t="s">
        <v>35285</v>
      </c>
      <c r="F2221" s="92" t="s">
        <v>21486</v>
      </c>
      <c r="G2221" s="92" t="s">
        <v>35286</v>
      </c>
      <c r="H2221" s="92">
        <v>9081</v>
      </c>
      <c r="I2221" s="92" t="s">
        <v>21294</v>
      </c>
      <c r="J2221" s="93">
        <v>1.88</v>
      </c>
      <c r="K2221" s="92">
        <v>1432126.9169999999</v>
      </c>
      <c r="L2221" s="95">
        <v>39112</v>
      </c>
      <c r="M2221" s="92">
        <v>9.4999999999999998E-3</v>
      </c>
      <c r="N2221" s="92" t="s">
        <v>22199</v>
      </c>
      <c r="O2221" s="92" t="s">
        <v>25</v>
      </c>
      <c r="P2221" s="92" t="s">
        <v>345</v>
      </c>
      <c r="Q2221" s="92" t="s">
        <v>77</v>
      </c>
      <c r="R2221" s="92" t="s">
        <v>26</v>
      </c>
      <c r="S2221" s="92" t="s">
        <v>28</v>
      </c>
      <c r="T2221" s="92" t="s">
        <v>30</v>
      </c>
      <c r="U2221" s="92" t="s">
        <v>24</v>
      </c>
      <c r="V2221" s="92" t="s">
        <v>24</v>
      </c>
      <c r="W2221" s="92" t="s">
        <v>24</v>
      </c>
      <c r="X2221" s="92" t="s">
        <v>202</v>
      </c>
      <c r="Y2221" s="92" t="s">
        <v>33</v>
      </c>
      <c r="Z2221" s="92">
        <v>8</v>
      </c>
      <c r="AA2221" s="92" t="s">
        <v>21297</v>
      </c>
      <c r="AB2221" s="92" t="s">
        <v>35287</v>
      </c>
      <c r="AC2221" s="92" t="s">
        <v>35288</v>
      </c>
      <c r="AD2221" s="92" t="s">
        <v>2578</v>
      </c>
      <c r="AE2221" s="92" t="s">
        <v>35289</v>
      </c>
      <c r="AF2221" s="94" t="s">
        <v>39300</v>
      </c>
      <c r="AG2221" s="92" t="s">
        <v>39300</v>
      </c>
      <c r="AI2221" s="92" t="b">
        <f t="shared" si="244"/>
        <v>1</v>
      </c>
    </row>
    <row r="2222" spans="1:35" ht="115.2" x14ac:dyDescent="0.3">
      <c r="B2222" s="92" t="s">
        <v>1993</v>
      </c>
      <c r="C2222" s="92" t="s">
        <v>1994</v>
      </c>
      <c r="D2222" s="92" t="s">
        <v>1993</v>
      </c>
      <c r="E2222" s="92" t="s">
        <v>32232</v>
      </c>
      <c r="F2222" s="92" t="s">
        <v>21486</v>
      </c>
      <c r="G2222" s="92" t="s">
        <v>32233</v>
      </c>
      <c r="H2222" s="92">
        <v>13115</v>
      </c>
      <c r="I2222" s="92" t="s">
        <v>21294</v>
      </c>
      <c r="J2222" s="93">
        <v>4.53</v>
      </c>
      <c r="K2222" s="92">
        <v>3545084.4</v>
      </c>
      <c r="L2222" s="95">
        <v>39028</v>
      </c>
      <c r="M2222" s="92">
        <v>9.4999999999999998E-3</v>
      </c>
      <c r="N2222" s="92" t="s">
        <v>22199</v>
      </c>
      <c r="O2222" s="92" t="s">
        <v>25</v>
      </c>
      <c r="P2222" s="92" t="s">
        <v>3</v>
      </c>
      <c r="Q2222" s="92" t="s">
        <v>77</v>
      </c>
      <c r="R2222" s="92" t="s">
        <v>26</v>
      </c>
      <c r="S2222" s="92" t="s">
        <v>247</v>
      </c>
      <c r="T2222" s="92" t="s">
        <v>30</v>
      </c>
      <c r="U2222" s="92" t="s">
        <v>24</v>
      </c>
      <c r="V2222" s="92" t="s">
        <v>24</v>
      </c>
      <c r="W2222" s="92" t="s">
        <v>24</v>
      </c>
      <c r="X2222" s="92" t="s">
        <v>202</v>
      </c>
      <c r="Y2222" s="92" t="s">
        <v>33</v>
      </c>
      <c r="Z2222" s="92">
        <v>8</v>
      </c>
      <c r="AA2222" s="92" t="s">
        <v>21297</v>
      </c>
      <c r="AB2222" s="92" t="s">
        <v>32234</v>
      </c>
      <c r="AC2222" s="92" t="s">
        <v>32235</v>
      </c>
      <c r="AD2222" s="92" t="s">
        <v>1995</v>
      </c>
      <c r="AE2222" s="92" t="s">
        <v>32236</v>
      </c>
      <c r="AF2222" s="94" t="s">
        <v>39814</v>
      </c>
      <c r="AG2222" s="92" t="s">
        <v>39814</v>
      </c>
      <c r="AI2222" s="92" t="b">
        <f t="shared" si="244"/>
        <v>1</v>
      </c>
    </row>
    <row r="2223" spans="1:35" ht="129.6" x14ac:dyDescent="0.3">
      <c r="B2223" s="92" t="s">
        <v>306</v>
      </c>
      <c r="C2223" s="92" t="s">
        <v>22985</v>
      </c>
      <c r="D2223" s="92" t="s">
        <v>306</v>
      </c>
      <c r="E2223" s="92" t="s">
        <v>22986</v>
      </c>
      <c r="F2223" s="92" t="s">
        <v>21292</v>
      </c>
      <c r="G2223" s="92" t="s">
        <v>22987</v>
      </c>
      <c r="H2223" s="92">
        <v>816703</v>
      </c>
      <c r="I2223" s="92" t="s">
        <v>21294</v>
      </c>
      <c r="J2223" s="93">
        <v>28.02</v>
      </c>
      <c r="K2223" s="92">
        <v>17046362.52</v>
      </c>
      <c r="L2223" s="95">
        <v>39980</v>
      </c>
      <c r="M2223" s="92">
        <v>9.4999999999999998E-3</v>
      </c>
      <c r="N2223" s="92" t="s">
        <v>22199</v>
      </c>
      <c r="O2223" s="92" t="s">
        <v>25</v>
      </c>
      <c r="P2223" s="92" t="s">
        <v>3</v>
      </c>
      <c r="Q2223" s="92" t="s">
        <v>237</v>
      </c>
      <c r="R2223" s="92" t="s">
        <v>238</v>
      </c>
      <c r="S2223" s="92" t="s">
        <v>28</v>
      </c>
      <c r="T2223" s="92" t="s">
        <v>30</v>
      </c>
      <c r="U2223" s="92" t="s">
        <v>24</v>
      </c>
      <c r="V2223" s="92" t="s">
        <v>24</v>
      </c>
      <c r="W2223" s="92" t="s">
        <v>24</v>
      </c>
      <c r="X2223" s="92" t="s">
        <v>202</v>
      </c>
      <c r="Y2223" s="92" t="s">
        <v>33</v>
      </c>
      <c r="Z2223" s="92">
        <v>8</v>
      </c>
      <c r="AA2223" s="92" t="s">
        <v>21297</v>
      </c>
      <c r="AB2223" s="92" t="s">
        <v>22988</v>
      </c>
      <c r="AC2223" s="92" t="s">
        <v>22989</v>
      </c>
      <c r="AD2223" s="92" t="s">
        <v>307</v>
      </c>
      <c r="AE2223" s="92" t="s">
        <v>22990</v>
      </c>
      <c r="AF2223" s="94" t="s">
        <v>40615</v>
      </c>
      <c r="AG2223" s="92" t="s">
        <v>35</v>
      </c>
      <c r="AI2223" s="92">
        <f t="shared" ref="AI2223:AI2224" si="245">LEN(B2223)</f>
        <v>3</v>
      </c>
    </row>
    <row r="2224" spans="1:35" ht="144" x14ac:dyDescent="0.3">
      <c r="B2224" s="92" t="s">
        <v>747</v>
      </c>
      <c r="C2224" s="92" t="s">
        <v>748</v>
      </c>
      <c r="D2224" s="92" t="s">
        <v>747</v>
      </c>
      <c r="E2224" s="92" t="s">
        <v>24980</v>
      </c>
      <c r="F2224" s="92" t="s">
        <v>21486</v>
      </c>
      <c r="G2224" s="92" t="s">
        <v>24981</v>
      </c>
      <c r="H2224" s="92">
        <v>1493</v>
      </c>
      <c r="I2224" s="92" t="s">
        <v>21294</v>
      </c>
      <c r="J2224" s="93">
        <v>2.62</v>
      </c>
      <c r="K2224" s="92">
        <v>2006022.773</v>
      </c>
      <c r="L2224" s="95">
        <v>39378</v>
      </c>
      <c r="M2224" s="92">
        <v>9.4999999999999998E-3</v>
      </c>
      <c r="N2224" s="92" t="s">
        <v>22199</v>
      </c>
      <c r="O2224" s="92" t="s">
        <v>25</v>
      </c>
      <c r="P2224" s="92" t="s">
        <v>3</v>
      </c>
      <c r="Q2224" s="92" t="s">
        <v>57</v>
      </c>
      <c r="R2224" s="92" t="s">
        <v>28</v>
      </c>
      <c r="S2224" s="92" t="s">
        <v>28</v>
      </c>
      <c r="T2224" s="92" t="s">
        <v>30</v>
      </c>
      <c r="U2224" s="92" t="s">
        <v>24</v>
      </c>
      <c r="V2224" s="92" t="s">
        <v>24</v>
      </c>
      <c r="W2224" s="92" t="s">
        <v>24</v>
      </c>
      <c r="X2224" s="92" t="s">
        <v>202</v>
      </c>
      <c r="Y2224" s="92" t="s">
        <v>33</v>
      </c>
      <c r="Z2224" s="92">
        <v>6</v>
      </c>
      <c r="AA2224" s="92" t="s">
        <v>21297</v>
      </c>
      <c r="AB2224" s="92" t="s">
        <v>24982</v>
      </c>
      <c r="AC2224" s="92" t="s">
        <v>24983</v>
      </c>
      <c r="AD2224" s="92" t="s">
        <v>749</v>
      </c>
      <c r="AE2224" s="92" t="s">
        <v>24984</v>
      </c>
      <c r="AF2224" s="94" t="s">
        <v>40616</v>
      </c>
      <c r="AG2224" s="92" t="s">
        <v>35</v>
      </c>
      <c r="AI2224" s="92">
        <f t="shared" si="245"/>
        <v>3</v>
      </c>
    </row>
    <row r="2225" spans="1:35" ht="144" x14ac:dyDescent="0.3">
      <c r="B2225" s="92" t="s">
        <v>731</v>
      </c>
      <c r="C2225" s="92" t="s">
        <v>732</v>
      </c>
      <c r="D2225" s="92" t="s">
        <v>731</v>
      </c>
      <c r="E2225" s="92" t="s">
        <v>24910</v>
      </c>
      <c r="F2225" s="92" t="s">
        <v>21486</v>
      </c>
      <c r="G2225" s="92" t="s">
        <v>24911</v>
      </c>
      <c r="H2225" s="92">
        <v>18446</v>
      </c>
      <c r="I2225" s="92" t="s">
        <v>21294</v>
      </c>
      <c r="J2225" s="93">
        <v>11.61</v>
      </c>
      <c r="K2225" s="92">
        <v>8660227.0299999993</v>
      </c>
      <c r="L2225" s="95">
        <v>39385</v>
      </c>
      <c r="M2225" s="92">
        <v>9.4999999999999998E-3</v>
      </c>
      <c r="N2225" s="92" t="s">
        <v>22199</v>
      </c>
      <c r="O2225" s="92" t="s">
        <v>25</v>
      </c>
      <c r="P2225" s="92" t="s">
        <v>3</v>
      </c>
      <c r="Q2225" s="92" t="s">
        <v>60</v>
      </c>
      <c r="R2225" s="92" t="s">
        <v>28</v>
      </c>
      <c r="S2225" s="92" t="s">
        <v>28</v>
      </c>
      <c r="T2225" s="92" t="s">
        <v>30</v>
      </c>
      <c r="U2225" s="92" t="s">
        <v>24</v>
      </c>
      <c r="V2225" s="92" t="s">
        <v>24</v>
      </c>
      <c r="W2225" s="92" t="s">
        <v>24</v>
      </c>
      <c r="X2225" s="92" t="s">
        <v>202</v>
      </c>
      <c r="Y2225" s="92" t="s">
        <v>33</v>
      </c>
      <c r="Z2225" s="92">
        <v>6</v>
      </c>
      <c r="AA2225" s="92" t="s">
        <v>21297</v>
      </c>
      <c r="AB2225" s="92" t="s">
        <v>24912</v>
      </c>
      <c r="AC2225" s="92" t="s">
        <v>24913</v>
      </c>
      <c r="AD2225" s="92" t="s">
        <v>733</v>
      </c>
      <c r="AE2225" s="92" t="s">
        <v>24914</v>
      </c>
      <c r="AF2225" s="94" t="s">
        <v>39301</v>
      </c>
      <c r="AG2225" s="92" t="s">
        <v>39301</v>
      </c>
      <c r="AI2225" s="92" t="b">
        <f t="shared" si="244"/>
        <v>1</v>
      </c>
    </row>
    <row r="2226" spans="1:35" ht="129.6" x14ac:dyDescent="0.3">
      <c r="B2226" s="92" t="s">
        <v>960</v>
      </c>
      <c r="C2226" s="92" t="s">
        <v>961</v>
      </c>
      <c r="D2226" s="92" t="s">
        <v>960</v>
      </c>
      <c r="E2226" s="92" t="s">
        <v>25739</v>
      </c>
      <c r="F2226" s="92" t="s">
        <v>21292</v>
      </c>
      <c r="G2226" s="92" t="s">
        <v>25740</v>
      </c>
      <c r="H2226" s="92">
        <v>3715</v>
      </c>
      <c r="I2226" s="92" t="s">
        <v>21294</v>
      </c>
      <c r="J2226" s="93">
        <v>7.09</v>
      </c>
      <c r="K2226" s="92">
        <v>5881897.5650000004</v>
      </c>
      <c r="L2226" s="95">
        <v>39244</v>
      </c>
      <c r="M2226" s="92">
        <v>9.4999999999999998E-3</v>
      </c>
      <c r="N2226" s="92" t="s">
        <v>22199</v>
      </c>
      <c r="O2226" s="92" t="s">
        <v>25</v>
      </c>
      <c r="P2226" s="92" t="s">
        <v>3</v>
      </c>
      <c r="Q2226" s="92" t="s">
        <v>488</v>
      </c>
      <c r="R2226" s="92" t="s">
        <v>489</v>
      </c>
      <c r="S2226" s="92" t="s">
        <v>28</v>
      </c>
      <c r="T2226" s="92" t="s">
        <v>30</v>
      </c>
      <c r="U2226" s="92" t="s">
        <v>24</v>
      </c>
      <c r="V2226" s="92" t="s">
        <v>24</v>
      </c>
      <c r="W2226" s="92" t="s">
        <v>24</v>
      </c>
      <c r="X2226" s="92" t="s">
        <v>202</v>
      </c>
      <c r="Y2226" s="92" t="s">
        <v>33</v>
      </c>
      <c r="Z2226" s="92">
        <v>6</v>
      </c>
      <c r="AA2226" s="92" t="s">
        <v>21297</v>
      </c>
      <c r="AB2226" s="92" t="s">
        <v>25741</v>
      </c>
      <c r="AC2226" s="92" t="s">
        <v>25742</v>
      </c>
      <c r="AD2226" s="92" t="s">
        <v>962</v>
      </c>
      <c r="AE2226" s="92" t="s">
        <v>25743</v>
      </c>
      <c r="AF2226" s="94" t="s">
        <v>40617</v>
      </c>
      <c r="AG2226" s="92" t="s">
        <v>35</v>
      </c>
      <c r="AI2226" s="92">
        <f>LEN(B2226)</f>
        <v>3</v>
      </c>
    </row>
    <row r="2227" spans="1:35" x14ac:dyDescent="0.3">
      <c r="A2227" s="96" t="s">
        <v>38562</v>
      </c>
      <c r="B2227" s="96" t="s">
        <v>2620</v>
      </c>
      <c r="C2227" s="96" t="s">
        <v>2621</v>
      </c>
      <c r="D2227" s="96"/>
      <c r="E2227" s="96"/>
      <c r="F2227" s="96"/>
      <c r="G2227" s="96"/>
      <c r="H2227" s="96"/>
      <c r="I2227" s="96"/>
      <c r="J2227" s="97"/>
      <c r="K2227" s="96"/>
      <c r="L2227" s="96"/>
      <c r="M2227" s="96"/>
      <c r="N2227" s="96"/>
      <c r="O2227" s="96" t="s">
        <v>25</v>
      </c>
      <c r="P2227" s="96" t="s">
        <v>3</v>
      </c>
      <c r="Q2227" s="96" t="s">
        <v>964</v>
      </c>
      <c r="R2227" s="96" t="s">
        <v>965</v>
      </c>
      <c r="S2227" s="96" t="s">
        <v>28</v>
      </c>
      <c r="T2227" s="96" t="s">
        <v>30</v>
      </c>
      <c r="U2227" s="96" t="s">
        <v>24</v>
      </c>
      <c r="V2227" s="96" t="s">
        <v>24</v>
      </c>
      <c r="W2227" s="96" t="s">
        <v>24</v>
      </c>
      <c r="X2227" s="96" t="s">
        <v>202</v>
      </c>
      <c r="Y2227" s="96" t="s">
        <v>33</v>
      </c>
      <c r="Z2227" s="96"/>
      <c r="AA2227" s="96"/>
      <c r="AB2227" s="96"/>
      <c r="AC2227" s="96"/>
      <c r="AD2227" s="96" t="s">
        <v>2622</v>
      </c>
      <c r="AE2227" s="96"/>
      <c r="AF2227" s="98" t="s">
        <v>37</v>
      </c>
      <c r="AG2227" s="96" t="s">
        <v>24</v>
      </c>
    </row>
    <row r="2228" spans="1:35" x14ac:dyDescent="0.3">
      <c r="A2228" s="96" t="s">
        <v>38562</v>
      </c>
      <c r="B2228" s="96" t="s">
        <v>1785</v>
      </c>
      <c r="C2228" s="96" t="s">
        <v>1786</v>
      </c>
      <c r="D2228" s="96"/>
      <c r="E2228" s="96"/>
      <c r="F2228" s="96"/>
      <c r="G2228" s="96"/>
      <c r="H2228" s="96"/>
      <c r="I2228" s="96"/>
      <c r="J2228" s="97"/>
      <c r="K2228" s="96"/>
      <c r="L2228" s="96"/>
      <c r="M2228" s="96"/>
      <c r="N2228" s="96"/>
      <c r="O2228" s="96" t="s">
        <v>25</v>
      </c>
      <c r="P2228" s="96" t="s">
        <v>3</v>
      </c>
      <c r="Q2228" s="96" t="s">
        <v>38</v>
      </c>
      <c r="R2228" s="96" t="s">
        <v>28</v>
      </c>
      <c r="S2228" s="96" t="s">
        <v>28</v>
      </c>
      <c r="T2228" s="96" t="s">
        <v>30</v>
      </c>
      <c r="U2228" s="96" t="s">
        <v>24</v>
      </c>
      <c r="V2228" s="96" t="s">
        <v>24</v>
      </c>
      <c r="W2228" s="96" t="s">
        <v>24</v>
      </c>
      <c r="X2228" s="96" t="s">
        <v>202</v>
      </c>
      <c r="Y2228" s="96" t="s">
        <v>33</v>
      </c>
      <c r="Z2228" s="96"/>
      <c r="AA2228" s="96"/>
      <c r="AB2228" s="96"/>
      <c r="AC2228" s="96"/>
      <c r="AD2228" s="96" t="s">
        <v>1787</v>
      </c>
      <c r="AE2228" s="96"/>
      <c r="AF2228" s="98" t="s">
        <v>37</v>
      </c>
      <c r="AG2228" s="96" t="s">
        <v>24</v>
      </c>
    </row>
    <row r="2229" spans="1:35" ht="115.2" x14ac:dyDescent="0.3">
      <c r="B2229" s="92" t="s">
        <v>200</v>
      </c>
      <c r="C2229" s="92" t="s">
        <v>201</v>
      </c>
      <c r="D2229" s="92" t="s">
        <v>22196</v>
      </c>
      <c r="E2229" s="92" t="s">
        <v>22197</v>
      </c>
      <c r="F2229" s="92" t="s">
        <v>21311</v>
      </c>
      <c r="G2229" s="92" t="s">
        <v>22198</v>
      </c>
      <c r="H2229" s="92">
        <v>81807</v>
      </c>
      <c r="I2229" s="92" t="s">
        <v>21294</v>
      </c>
      <c r="J2229" s="93">
        <v>14.64</v>
      </c>
      <c r="K2229" s="92">
        <v>12901096.32</v>
      </c>
      <c r="L2229" s="95">
        <v>40333</v>
      </c>
      <c r="M2229" s="92">
        <v>9.4999999999999998E-3</v>
      </c>
      <c r="N2229" s="92" t="s">
        <v>22199</v>
      </c>
      <c r="O2229" s="92" t="s">
        <v>25</v>
      </c>
      <c r="P2229" s="92" t="s">
        <v>164</v>
      </c>
      <c r="Q2229" s="92" t="s">
        <v>77</v>
      </c>
      <c r="R2229" s="92" t="s">
        <v>26</v>
      </c>
      <c r="S2229" s="92" t="s">
        <v>28</v>
      </c>
      <c r="T2229" s="92" t="s">
        <v>30</v>
      </c>
      <c r="U2229" s="92" t="s">
        <v>24</v>
      </c>
      <c r="V2229" s="92" t="s">
        <v>24</v>
      </c>
      <c r="W2229" s="92" t="s">
        <v>24</v>
      </c>
      <c r="X2229" s="92" t="s">
        <v>202</v>
      </c>
      <c r="Y2229" s="92" t="s">
        <v>33</v>
      </c>
      <c r="Z2229" s="92">
        <v>9</v>
      </c>
      <c r="AA2229" s="92" t="s">
        <v>21297</v>
      </c>
      <c r="AB2229" s="92" t="s">
        <v>22200</v>
      </c>
      <c r="AC2229" s="92" t="s">
        <v>22201</v>
      </c>
      <c r="AD2229" s="92" t="s">
        <v>203</v>
      </c>
      <c r="AE2229" s="92" t="s">
        <v>22202</v>
      </c>
      <c r="AF2229" s="94" t="s">
        <v>40618</v>
      </c>
      <c r="AG2229" s="92" t="s">
        <v>35</v>
      </c>
      <c r="AI2229" s="92">
        <f t="shared" ref="AI2229:AI2230" si="246">LEN(B2229)</f>
        <v>3</v>
      </c>
    </row>
    <row r="2230" spans="1:35" ht="115.2" x14ac:dyDescent="0.3">
      <c r="B2230" s="92" t="s">
        <v>642</v>
      </c>
      <c r="C2230" s="92" t="s">
        <v>643</v>
      </c>
      <c r="D2230" s="92" t="s">
        <v>642</v>
      </c>
      <c r="E2230" s="92" t="s">
        <v>24418</v>
      </c>
      <c r="F2230" s="92" t="s">
        <v>21292</v>
      </c>
      <c r="G2230" s="92" t="s">
        <v>24419</v>
      </c>
      <c r="H2230" s="92">
        <v>97556</v>
      </c>
      <c r="I2230" s="92" t="s">
        <v>21294</v>
      </c>
      <c r="J2230" s="93">
        <v>18.940000000000001</v>
      </c>
      <c r="K2230" s="92">
        <v>16876612.039999999</v>
      </c>
      <c r="L2230" s="95">
        <v>39112</v>
      </c>
      <c r="M2230" s="92">
        <v>9.4999999999999998E-3</v>
      </c>
      <c r="N2230" s="92" t="s">
        <v>22199</v>
      </c>
      <c r="O2230" s="92" t="s">
        <v>25</v>
      </c>
      <c r="P2230" s="92" t="s">
        <v>1</v>
      </c>
      <c r="Q2230" s="92" t="s">
        <v>77</v>
      </c>
      <c r="R2230" s="92" t="s">
        <v>26</v>
      </c>
      <c r="S2230" s="92" t="s">
        <v>28</v>
      </c>
      <c r="T2230" s="92" t="s">
        <v>30</v>
      </c>
      <c r="U2230" s="92" t="s">
        <v>24</v>
      </c>
      <c r="V2230" s="92" t="s">
        <v>24</v>
      </c>
      <c r="W2230" s="92" t="s">
        <v>24</v>
      </c>
      <c r="X2230" s="92" t="s">
        <v>202</v>
      </c>
      <c r="Y2230" s="92" t="s">
        <v>33</v>
      </c>
      <c r="Z2230" s="92">
        <v>9</v>
      </c>
      <c r="AA2230" s="92" t="s">
        <v>21297</v>
      </c>
      <c r="AB2230" s="92" t="s">
        <v>24420</v>
      </c>
      <c r="AC2230" s="92" t="s">
        <v>24421</v>
      </c>
      <c r="AD2230" s="92" t="s">
        <v>644</v>
      </c>
      <c r="AE2230" s="92" t="s">
        <v>24422</v>
      </c>
      <c r="AF2230" s="94" t="s">
        <v>40619</v>
      </c>
      <c r="AG2230" s="92" t="s">
        <v>35</v>
      </c>
      <c r="AI2230" s="92">
        <f t="shared" si="246"/>
        <v>3</v>
      </c>
    </row>
    <row r="2231" spans="1:35" ht="144" x14ac:dyDescent="0.3">
      <c r="B2231" s="92" t="s">
        <v>2283</v>
      </c>
      <c r="C2231" s="92" t="s">
        <v>2284</v>
      </c>
      <c r="D2231" s="92" t="s">
        <v>2283</v>
      </c>
      <c r="E2231" s="92" t="s">
        <v>33925</v>
      </c>
      <c r="F2231" s="92" t="s">
        <v>21292</v>
      </c>
      <c r="G2231" s="92" t="s">
        <v>33926</v>
      </c>
      <c r="H2231" s="92">
        <v>14303827</v>
      </c>
      <c r="I2231" s="92" t="s">
        <v>21294</v>
      </c>
      <c r="J2231" s="93">
        <v>308.88</v>
      </c>
      <c r="K2231" s="92">
        <v>251531548.80000001</v>
      </c>
      <c r="L2231" s="95">
        <v>39028</v>
      </c>
      <c r="M2231" s="92">
        <v>9.4999999999999998E-3</v>
      </c>
      <c r="N2231" s="92" t="s">
        <v>22199</v>
      </c>
      <c r="O2231" s="92" t="s">
        <v>25</v>
      </c>
      <c r="P2231" s="92" t="s">
        <v>3</v>
      </c>
      <c r="Q2231" s="92" t="s">
        <v>77</v>
      </c>
      <c r="R2231" s="92" t="s">
        <v>26</v>
      </c>
      <c r="S2231" s="92" t="s">
        <v>29</v>
      </c>
      <c r="T2231" s="92" t="s">
        <v>30</v>
      </c>
      <c r="U2231" s="92" t="s">
        <v>24</v>
      </c>
      <c r="V2231" s="92" t="s">
        <v>24</v>
      </c>
      <c r="W2231" s="92" t="s">
        <v>24</v>
      </c>
      <c r="X2231" s="92" t="s">
        <v>202</v>
      </c>
      <c r="Y2231" s="92" t="s">
        <v>33</v>
      </c>
      <c r="Z2231" s="92">
        <v>17</v>
      </c>
      <c r="AA2231" s="92" t="s">
        <v>21297</v>
      </c>
      <c r="AB2231" s="92" t="s">
        <v>33927</v>
      </c>
      <c r="AC2231" s="92" t="s">
        <v>33928</v>
      </c>
      <c r="AD2231" s="92" t="s">
        <v>2285</v>
      </c>
      <c r="AE2231" s="92" t="s">
        <v>33929</v>
      </c>
      <c r="AF2231" s="94" t="s">
        <v>39815</v>
      </c>
      <c r="AG2231" s="92" t="s">
        <v>39815</v>
      </c>
      <c r="AI2231" s="92" t="b">
        <f t="shared" ref="AI2229:AI2235" si="247">IF(LEN(B2231)=4,LEFT(AF2231,4),LEFT(AF2231,3))=B2231</f>
        <v>1</v>
      </c>
    </row>
    <row r="2232" spans="1:35" ht="100.8" x14ac:dyDescent="0.3">
      <c r="B2232" s="92" t="s">
        <v>2674</v>
      </c>
      <c r="C2232" s="92" t="s">
        <v>2675</v>
      </c>
      <c r="D2232" s="92" t="s">
        <v>2674</v>
      </c>
      <c r="E2232" s="92" t="s">
        <v>36073</v>
      </c>
      <c r="F2232" s="92" t="s">
        <v>21292</v>
      </c>
      <c r="G2232" s="92" t="s">
        <v>36074</v>
      </c>
      <c r="H2232" s="92">
        <v>220426</v>
      </c>
      <c r="I2232" s="92" t="s">
        <v>21294</v>
      </c>
      <c r="J2232" s="93">
        <v>35.65</v>
      </c>
      <c r="K2232" s="92">
        <v>30050171.969999999</v>
      </c>
      <c r="L2232" s="95">
        <v>39112</v>
      </c>
      <c r="M2232" s="92">
        <v>9.4999999999999998E-3</v>
      </c>
      <c r="N2232" s="92" t="s">
        <v>22199</v>
      </c>
      <c r="O2232" s="92" t="s">
        <v>25</v>
      </c>
      <c r="P2232" s="92" t="s">
        <v>2</v>
      </c>
      <c r="Q2232" s="92" t="s">
        <v>77</v>
      </c>
      <c r="R2232" s="92" t="s">
        <v>26</v>
      </c>
      <c r="S2232" s="92" t="s">
        <v>28</v>
      </c>
      <c r="T2232" s="92" t="s">
        <v>30</v>
      </c>
      <c r="U2232" s="92" t="s">
        <v>24</v>
      </c>
      <c r="V2232" s="92" t="s">
        <v>24</v>
      </c>
      <c r="W2232" s="92" t="s">
        <v>24</v>
      </c>
      <c r="X2232" s="92" t="s">
        <v>202</v>
      </c>
      <c r="Y2232" s="92" t="s">
        <v>33</v>
      </c>
      <c r="Z2232" s="92">
        <v>10</v>
      </c>
      <c r="AA2232" s="92" t="s">
        <v>21297</v>
      </c>
      <c r="AB2232" s="92" t="s">
        <v>36075</v>
      </c>
      <c r="AC2232" s="92" t="s">
        <v>36076</v>
      </c>
      <c r="AD2232" s="92" t="s">
        <v>2676</v>
      </c>
      <c r="AE2232" s="92" t="s">
        <v>36077</v>
      </c>
      <c r="AF2232" s="94" t="s">
        <v>39816</v>
      </c>
      <c r="AG2232" s="92" t="s">
        <v>39816</v>
      </c>
      <c r="AI2232" s="92" t="b">
        <f t="shared" si="247"/>
        <v>1</v>
      </c>
    </row>
    <row r="2233" spans="1:35" ht="144" x14ac:dyDescent="0.3">
      <c r="B2233" s="92" t="s">
        <v>2815</v>
      </c>
      <c r="C2233" s="92" t="s">
        <v>2816</v>
      </c>
      <c r="D2233" s="92" t="s">
        <v>2815</v>
      </c>
      <c r="E2233" s="92" t="s">
        <v>36948</v>
      </c>
      <c r="F2233" s="92" t="s">
        <v>21292</v>
      </c>
      <c r="G2233" s="92" t="s">
        <v>36949</v>
      </c>
      <c r="H2233" s="92">
        <v>2196727</v>
      </c>
      <c r="I2233" s="92" t="s">
        <v>21294</v>
      </c>
      <c r="J2233" s="93">
        <v>105.21</v>
      </c>
      <c r="K2233" s="92">
        <v>81339924.950000003</v>
      </c>
      <c r="L2233" s="95">
        <v>39105</v>
      </c>
      <c r="M2233" s="92">
        <v>9.4999999999999998E-3</v>
      </c>
      <c r="N2233" s="92" t="s">
        <v>22199</v>
      </c>
      <c r="O2233" s="92" t="s">
        <v>25</v>
      </c>
      <c r="P2233" s="92" t="s">
        <v>3</v>
      </c>
      <c r="Q2233" s="92" t="s">
        <v>77</v>
      </c>
      <c r="R2233" s="92" t="s">
        <v>26</v>
      </c>
      <c r="S2233" s="92" t="s">
        <v>180</v>
      </c>
      <c r="T2233" s="92" t="s">
        <v>30</v>
      </c>
      <c r="U2233" s="92" t="s">
        <v>24</v>
      </c>
      <c r="V2233" s="92" t="s">
        <v>24</v>
      </c>
      <c r="W2233" s="92" t="s">
        <v>24</v>
      </c>
      <c r="X2233" s="92" t="s">
        <v>202</v>
      </c>
      <c r="Y2233" s="92" t="s">
        <v>33</v>
      </c>
      <c r="Z2233" s="92">
        <v>15</v>
      </c>
      <c r="AA2233" s="92" t="s">
        <v>21297</v>
      </c>
      <c r="AB2233" s="92" t="s">
        <v>36950</v>
      </c>
      <c r="AC2233" s="92" t="s">
        <v>36951</v>
      </c>
      <c r="AD2233" s="92" t="s">
        <v>2817</v>
      </c>
      <c r="AE2233" s="92" t="s">
        <v>36952</v>
      </c>
      <c r="AF2233" s="94" t="s">
        <v>39817</v>
      </c>
      <c r="AG2233" s="92" t="s">
        <v>39817</v>
      </c>
      <c r="AI2233" s="92" t="b">
        <f t="shared" si="247"/>
        <v>1</v>
      </c>
    </row>
    <row r="2234" spans="1:35" ht="100.8" x14ac:dyDescent="0.3">
      <c r="B2234" s="92" t="s">
        <v>2544</v>
      </c>
      <c r="C2234" s="92" t="s">
        <v>2545</v>
      </c>
      <c r="D2234" s="92" t="s">
        <v>2544</v>
      </c>
      <c r="E2234" s="92" t="s">
        <v>35085</v>
      </c>
      <c r="F2234" s="92" t="s">
        <v>21292</v>
      </c>
      <c r="G2234" s="92" t="s">
        <v>35086</v>
      </c>
      <c r="H2234" s="92">
        <v>13794041</v>
      </c>
      <c r="I2234" s="92" t="s">
        <v>21294</v>
      </c>
      <c r="J2234" s="93">
        <v>1090</v>
      </c>
      <c r="K2234" s="92">
        <v>883043645.89999998</v>
      </c>
      <c r="L2234" s="95">
        <v>39028</v>
      </c>
      <c r="M2234" s="92">
        <v>9.1000000000000004E-3</v>
      </c>
      <c r="N2234" s="92" t="s">
        <v>22199</v>
      </c>
      <c r="O2234" s="92" t="s">
        <v>25</v>
      </c>
      <c r="P2234" s="92" t="s">
        <v>3</v>
      </c>
      <c r="Q2234" s="92" t="s">
        <v>77</v>
      </c>
      <c r="R2234" s="92" t="s">
        <v>26</v>
      </c>
      <c r="S2234" s="92" t="s">
        <v>29</v>
      </c>
      <c r="T2234" s="92" t="s">
        <v>30</v>
      </c>
      <c r="U2234" s="92" t="s">
        <v>24</v>
      </c>
      <c r="V2234" s="92" t="s">
        <v>24</v>
      </c>
      <c r="W2234" s="92" t="s">
        <v>24</v>
      </c>
      <c r="X2234" s="92" t="s">
        <v>202</v>
      </c>
      <c r="Y2234" s="92" t="s">
        <v>33</v>
      </c>
      <c r="Z2234" s="92">
        <v>31</v>
      </c>
      <c r="AA2234" s="92" t="s">
        <v>21297</v>
      </c>
      <c r="AB2234" s="92" t="s">
        <v>35087</v>
      </c>
      <c r="AC2234" s="92" t="s">
        <v>35088</v>
      </c>
      <c r="AD2234" s="92" t="s">
        <v>2546</v>
      </c>
      <c r="AE2234" s="92" t="s">
        <v>35089</v>
      </c>
      <c r="AF2234" s="94" t="s">
        <v>39818</v>
      </c>
      <c r="AG2234" s="92" t="s">
        <v>39818</v>
      </c>
      <c r="AI2234" s="92" t="b">
        <f t="shared" si="247"/>
        <v>1</v>
      </c>
    </row>
    <row r="2235" spans="1:35" ht="115.2" x14ac:dyDescent="0.3">
      <c r="B2235" s="92" t="s">
        <v>2680</v>
      </c>
      <c r="C2235" s="92" t="s">
        <v>2681</v>
      </c>
      <c r="D2235" s="92" t="s">
        <v>2680</v>
      </c>
      <c r="E2235" s="92" t="s">
        <v>36108</v>
      </c>
      <c r="F2235" s="92" t="s">
        <v>21292</v>
      </c>
      <c r="G2235" s="92" t="s">
        <v>36109</v>
      </c>
      <c r="H2235" s="92">
        <v>24187</v>
      </c>
      <c r="I2235" s="92" t="s">
        <v>21294</v>
      </c>
      <c r="J2235" s="93">
        <v>5.22</v>
      </c>
      <c r="K2235" s="92">
        <v>4134927.6</v>
      </c>
      <c r="L2235" s="95">
        <v>39112</v>
      </c>
      <c r="M2235" s="92">
        <v>9.4999999999999998E-3</v>
      </c>
      <c r="N2235" s="92" t="s">
        <v>22199</v>
      </c>
      <c r="O2235" s="92" t="s">
        <v>25</v>
      </c>
      <c r="P2235" s="92" t="s">
        <v>2180</v>
      </c>
      <c r="Q2235" s="92" t="s">
        <v>77</v>
      </c>
      <c r="R2235" s="92" t="s">
        <v>26</v>
      </c>
      <c r="S2235" s="92" t="s">
        <v>28</v>
      </c>
      <c r="T2235" s="92" t="s">
        <v>30</v>
      </c>
      <c r="U2235" s="92" t="s">
        <v>24</v>
      </c>
      <c r="V2235" s="92" t="s">
        <v>24</v>
      </c>
      <c r="W2235" s="92" t="s">
        <v>24</v>
      </c>
      <c r="X2235" s="92" t="s">
        <v>202</v>
      </c>
      <c r="Y2235" s="92" t="s">
        <v>33</v>
      </c>
      <c r="Z2235" s="92">
        <v>7</v>
      </c>
      <c r="AA2235" s="92" t="s">
        <v>21297</v>
      </c>
      <c r="AB2235" s="92" t="s">
        <v>36110</v>
      </c>
      <c r="AC2235" s="92" t="s">
        <v>36111</v>
      </c>
      <c r="AD2235" s="92" t="s">
        <v>2682</v>
      </c>
      <c r="AE2235" s="92" t="s">
        <v>36112</v>
      </c>
      <c r="AF2235" s="94" t="s">
        <v>39819</v>
      </c>
      <c r="AG2235" s="92" t="s">
        <v>39819</v>
      </c>
      <c r="AI2235" s="92" t="b">
        <f t="shared" si="247"/>
        <v>1</v>
      </c>
    </row>
    <row r="2236" spans="1:35" x14ac:dyDescent="0.3">
      <c r="A2236" s="96" t="s">
        <v>38562</v>
      </c>
      <c r="B2236" s="96" t="s">
        <v>3272</v>
      </c>
      <c r="C2236" s="96" t="s">
        <v>3273</v>
      </c>
      <c r="D2236" s="96"/>
      <c r="E2236" s="96"/>
      <c r="F2236" s="96"/>
      <c r="G2236" s="96"/>
      <c r="H2236" s="96"/>
      <c r="I2236" s="96"/>
      <c r="J2236" s="97"/>
      <c r="K2236" s="96"/>
      <c r="L2236" s="96"/>
      <c r="M2236" s="96"/>
      <c r="N2236" s="96"/>
      <c r="O2236" s="96" t="s">
        <v>71</v>
      </c>
      <c r="P2236" s="96" t="s">
        <v>89</v>
      </c>
      <c r="Q2236" s="96" t="s">
        <v>43</v>
      </c>
      <c r="R2236" s="96" t="s">
        <v>28</v>
      </c>
      <c r="S2236" s="96" t="s">
        <v>24</v>
      </c>
      <c r="T2236" s="96" t="s">
        <v>30</v>
      </c>
      <c r="U2236" s="96" t="s">
        <v>24</v>
      </c>
      <c r="V2236" s="96" t="s">
        <v>24</v>
      </c>
      <c r="W2236" s="96" t="s">
        <v>24</v>
      </c>
      <c r="X2236" s="96" t="s">
        <v>202</v>
      </c>
      <c r="Y2236" s="96" t="s">
        <v>33</v>
      </c>
      <c r="Z2236" s="96"/>
      <c r="AA2236" s="96"/>
      <c r="AB2236" s="96"/>
      <c r="AC2236" s="96"/>
      <c r="AD2236" s="96" t="s">
        <v>3274</v>
      </c>
      <c r="AE2236" s="96"/>
      <c r="AF2236" s="98" t="s">
        <v>37</v>
      </c>
      <c r="AG2236" s="96" t="s">
        <v>24</v>
      </c>
    </row>
    <row r="2237" spans="1:35" ht="129.6" x14ac:dyDescent="0.3">
      <c r="B2237" s="92" t="s">
        <v>2530</v>
      </c>
      <c r="C2237" s="92" t="s">
        <v>2531</v>
      </c>
      <c r="D2237" s="92" t="s">
        <v>2530</v>
      </c>
      <c r="E2237" s="92" t="s">
        <v>35034</v>
      </c>
      <c r="F2237" s="92" t="s">
        <v>21292</v>
      </c>
      <c r="G2237" s="92" t="s">
        <v>35035</v>
      </c>
      <c r="H2237" s="92">
        <v>21144</v>
      </c>
      <c r="I2237" s="92" t="s">
        <v>21294</v>
      </c>
      <c r="J2237" s="93">
        <v>6.18</v>
      </c>
      <c r="K2237" s="92">
        <v>4484621.2</v>
      </c>
      <c r="L2237" s="95">
        <v>39105</v>
      </c>
      <c r="M2237" s="92">
        <v>9.4999999999999998E-3</v>
      </c>
      <c r="N2237" s="92" t="s">
        <v>22199</v>
      </c>
      <c r="O2237" s="92" t="s">
        <v>25</v>
      </c>
      <c r="P2237" s="92" t="s">
        <v>3</v>
      </c>
      <c r="Q2237" s="92" t="s">
        <v>77</v>
      </c>
      <c r="R2237" s="92" t="s">
        <v>26</v>
      </c>
      <c r="S2237" s="92" t="s">
        <v>180</v>
      </c>
      <c r="T2237" s="92" t="s">
        <v>30</v>
      </c>
      <c r="U2237" s="92" t="s">
        <v>24</v>
      </c>
      <c r="V2237" s="92" t="s">
        <v>24</v>
      </c>
      <c r="W2237" s="92" t="s">
        <v>24</v>
      </c>
      <c r="X2237" s="92" t="s">
        <v>202</v>
      </c>
      <c r="Y2237" s="92" t="s">
        <v>33</v>
      </c>
      <c r="Z2237" s="92">
        <v>6</v>
      </c>
      <c r="AA2237" s="92" t="s">
        <v>21297</v>
      </c>
      <c r="AB2237" s="92" t="s">
        <v>35036</v>
      </c>
      <c r="AC2237" s="92" t="s">
        <v>35037</v>
      </c>
      <c r="AD2237" s="92" t="s">
        <v>2532</v>
      </c>
      <c r="AE2237" s="92" t="s">
        <v>35038</v>
      </c>
      <c r="AF2237" s="94" t="s">
        <v>39302</v>
      </c>
      <c r="AG2237" s="92" t="s">
        <v>39302</v>
      </c>
      <c r="AI2237" s="92" t="b">
        <f t="shared" ref="AI2237:AI2238" si="248">IF(LEN(B2237)=4,LEFT(AF2237,4),LEFT(AF2237,3))=B2237</f>
        <v>1</v>
      </c>
    </row>
    <row r="2238" spans="1:35" ht="129.6" x14ac:dyDescent="0.3">
      <c r="B2238" s="92" t="s">
        <v>2330</v>
      </c>
      <c r="C2238" s="92" t="s">
        <v>2331</v>
      </c>
      <c r="D2238" s="92" t="s">
        <v>2330</v>
      </c>
      <c r="E2238" s="92" t="s">
        <v>34307</v>
      </c>
      <c r="F2238" s="92" t="s">
        <v>21292</v>
      </c>
      <c r="G2238" s="92" t="s">
        <v>34308</v>
      </c>
      <c r="H2238" s="92">
        <v>22060</v>
      </c>
      <c r="I2238" s="92" t="s">
        <v>21294</v>
      </c>
      <c r="J2238" s="93">
        <v>6.66</v>
      </c>
      <c r="K2238" s="92">
        <v>5654545.2680000002</v>
      </c>
      <c r="L2238" s="95">
        <v>39112</v>
      </c>
      <c r="M2238" s="92">
        <v>9.4999999999999998E-3</v>
      </c>
      <c r="N2238" s="92" t="s">
        <v>22199</v>
      </c>
      <c r="O2238" s="92" t="s">
        <v>25</v>
      </c>
      <c r="P2238" s="92" t="s">
        <v>404</v>
      </c>
      <c r="Q2238" s="92" t="s">
        <v>77</v>
      </c>
      <c r="R2238" s="92" t="s">
        <v>26</v>
      </c>
      <c r="S2238" s="92" t="s">
        <v>28</v>
      </c>
      <c r="T2238" s="92" t="s">
        <v>30</v>
      </c>
      <c r="U2238" s="92" t="s">
        <v>24</v>
      </c>
      <c r="V2238" s="92" t="s">
        <v>24</v>
      </c>
      <c r="W2238" s="92" t="s">
        <v>24</v>
      </c>
      <c r="X2238" s="92" t="s">
        <v>202</v>
      </c>
      <c r="Y2238" s="92" t="s">
        <v>33</v>
      </c>
      <c r="Z2238" s="92">
        <v>9</v>
      </c>
      <c r="AA2238" s="92" t="s">
        <v>21297</v>
      </c>
      <c r="AB2238" s="92" t="s">
        <v>34309</v>
      </c>
      <c r="AC2238" s="92" t="s">
        <v>34310</v>
      </c>
      <c r="AD2238" s="92" t="s">
        <v>2332</v>
      </c>
      <c r="AE2238" s="92" t="s">
        <v>34311</v>
      </c>
      <c r="AF2238" s="94" t="s">
        <v>40620</v>
      </c>
      <c r="AG2238" s="92" t="s">
        <v>35</v>
      </c>
      <c r="AI2238" s="92">
        <f>LEN(B2238)</f>
        <v>3</v>
      </c>
    </row>
    <row r="2239" spans="1:35" x14ac:dyDescent="0.3">
      <c r="A2239" s="96" t="s">
        <v>38562</v>
      </c>
      <c r="B2239" s="96" t="s">
        <v>2764</v>
      </c>
      <c r="C2239" s="96" t="s">
        <v>2765</v>
      </c>
      <c r="D2239" s="96"/>
      <c r="E2239" s="96"/>
      <c r="F2239" s="96"/>
      <c r="G2239" s="96"/>
      <c r="H2239" s="96"/>
      <c r="I2239" s="96"/>
      <c r="J2239" s="97"/>
      <c r="K2239" s="96"/>
      <c r="L2239" s="96"/>
      <c r="M2239" s="96"/>
      <c r="N2239" s="96"/>
      <c r="O2239" s="96" t="s">
        <v>25</v>
      </c>
      <c r="P2239" s="96" t="s">
        <v>1600</v>
      </c>
      <c r="Q2239" s="96" t="s">
        <v>77</v>
      </c>
      <c r="R2239" s="96" t="s">
        <v>26</v>
      </c>
      <c r="S2239" s="96" t="s">
        <v>28</v>
      </c>
      <c r="T2239" s="96" t="s">
        <v>30</v>
      </c>
      <c r="U2239" s="96" t="s">
        <v>24</v>
      </c>
      <c r="V2239" s="96" t="s">
        <v>24</v>
      </c>
      <c r="W2239" s="96" t="s">
        <v>24</v>
      </c>
      <c r="X2239" s="96" t="s">
        <v>202</v>
      </c>
      <c r="Y2239" s="96" t="s">
        <v>33</v>
      </c>
      <c r="Z2239" s="96"/>
      <c r="AA2239" s="96"/>
      <c r="AB2239" s="96"/>
      <c r="AC2239" s="96"/>
      <c r="AD2239" s="96" t="s">
        <v>2766</v>
      </c>
      <c r="AE2239" s="96"/>
      <c r="AF2239" s="98" t="s">
        <v>37</v>
      </c>
      <c r="AG2239" s="96" t="s">
        <v>24</v>
      </c>
    </row>
    <row r="2240" spans="1:35" ht="115.2" x14ac:dyDescent="0.3">
      <c r="B2240" s="92" t="s">
        <v>2541</v>
      </c>
      <c r="C2240" s="92" t="s">
        <v>2542</v>
      </c>
      <c r="D2240" s="92" t="s">
        <v>2541</v>
      </c>
      <c r="E2240" s="92" t="s">
        <v>35080</v>
      </c>
      <c r="F2240" s="92" t="s">
        <v>21292</v>
      </c>
      <c r="G2240" s="92" t="s">
        <v>35081</v>
      </c>
      <c r="H2240" s="92">
        <v>15570</v>
      </c>
      <c r="I2240" s="92" t="s">
        <v>21294</v>
      </c>
      <c r="J2240" s="93">
        <v>4.09</v>
      </c>
      <c r="K2240" s="92">
        <v>3535846.25</v>
      </c>
      <c r="L2240" s="95">
        <v>39112</v>
      </c>
      <c r="M2240" s="92">
        <v>9.4999999999999998E-3</v>
      </c>
      <c r="N2240" s="92" t="s">
        <v>22199</v>
      </c>
      <c r="O2240" s="92" t="s">
        <v>25</v>
      </c>
      <c r="P2240" s="92" t="s">
        <v>499</v>
      </c>
      <c r="Q2240" s="92" t="s">
        <v>77</v>
      </c>
      <c r="R2240" s="92" t="s">
        <v>26</v>
      </c>
      <c r="S2240" s="92" t="s">
        <v>28</v>
      </c>
      <c r="T2240" s="92" t="s">
        <v>30</v>
      </c>
      <c r="U2240" s="92" t="s">
        <v>24</v>
      </c>
      <c r="V2240" s="92" t="s">
        <v>24</v>
      </c>
      <c r="W2240" s="92" t="s">
        <v>24</v>
      </c>
      <c r="X2240" s="92" t="s">
        <v>202</v>
      </c>
      <c r="Y2240" s="92" t="s">
        <v>33</v>
      </c>
      <c r="Z2240" s="92">
        <v>6</v>
      </c>
      <c r="AA2240" s="92" t="s">
        <v>21297</v>
      </c>
      <c r="AB2240" s="92" t="s">
        <v>35082</v>
      </c>
      <c r="AC2240" s="92" t="s">
        <v>35083</v>
      </c>
      <c r="AD2240" s="92" t="s">
        <v>2543</v>
      </c>
      <c r="AE2240" s="92" t="s">
        <v>35084</v>
      </c>
      <c r="AF2240" s="94" t="s">
        <v>40621</v>
      </c>
      <c r="AG2240" s="92" t="s">
        <v>35</v>
      </c>
      <c r="AI2240" s="92">
        <f>LEN(B2240)</f>
        <v>3</v>
      </c>
    </row>
    <row r="2241" spans="1:35" x14ac:dyDescent="0.3">
      <c r="A2241" s="96" t="s">
        <v>38562</v>
      </c>
      <c r="B2241" s="96" t="s">
        <v>3248</v>
      </c>
      <c r="C2241" s="96" t="s">
        <v>3249</v>
      </c>
      <c r="D2241" s="96"/>
      <c r="E2241" s="96"/>
      <c r="F2241" s="96"/>
      <c r="G2241" s="96"/>
      <c r="H2241" s="96"/>
      <c r="I2241" s="96"/>
      <c r="J2241" s="97"/>
      <c r="K2241" s="96"/>
      <c r="L2241" s="96"/>
      <c r="M2241" s="96"/>
      <c r="N2241" s="96"/>
      <c r="O2241" s="96" t="s">
        <v>151</v>
      </c>
      <c r="P2241" s="96" t="s">
        <v>1184</v>
      </c>
      <c r="Q2241" s="96" t="s">
        <v>488</v>
      </c>
      <c r="R2241" s="96" t="s">
        <v>26</v>
      </c>
      <c r="S2241" s="96" t="s">
        <v>24</v>
      </c>
      <c r="T2241" s="96" t="s">
        <v>30</v>
      </c>
      <c r="U2241" s="96" t="s">
        <v>24</v>
      </c>
      <c r="V2241" s="96" t="s">
        <v>24</v>
      </c>
      <c r="W2241" s="96" t="s">
        <v>24</v>
      </c>
      <c r="X2241" s="96" t="s">
        <v>202</v>
      </c>
      <c r="Y2241" s="96" t="s">
        <v>33</v>
      </c>
      <c r="Z2241" s="96"/>
      <c r="AA2241" s="96"/>
      <c r="AB2241" s="96"/>
      <c r="AC2241" s="96"/>
      <c r="AD2241" s="96" t="s">
        <v>3250</v>
      </c>
      <c r="AE2241" s="96"/>
      <c r="AF2241" s="98" t="s">
        <v>37</v>
      </c>
      <c r="AG2241" s="96" t="s">
        <v>24</v>
      </c>
    </row>
    <row r="2242" spans="1:35" ht="129.6" x14ac:dyDescent="0.3">
      <c r="B2242" s="92" t="s">
        <v>3027</v>
      </c>
      <c r="C2242" s="92" t="s">
        <v>37847</v>
      </c>
      <c r="D2242" s="92" t="s">
        <v>37848</v>
      </c>
      <c r="E2242" s="92" t="s">
        <v>37849</v>
      </c>
      <c r="F2242" s="92" t="s">
        <v>21292</v>
      </c>
      <c r="G2242" s="92" t="s">
        <v>37850</v>
      </c>
      <c r="H2242" s="92">
        <v>69501</v>
      </c>
      <c r="I2242" s="92" t="s">
        <v>21294</v>
      </c>
      <c r="J2242" s="93">
        <v>107.8</v>
      </c>
      <c r="K2242" s="92">
        <v>91355151.299999997</v>
      </c>
      <c r="L2242" s="95">
        <v>40603</v>
      </c>
      <c r="M2242" s="92">
        <v>8.6999999999999994E-3</v>
      </c>
      <c r="N2242" s="92" t="s">
        <v>5145</v>
      </c>
      <c r="O2242" s="92" t="s">
        <v>449</v>
      </c>
      <c r="P2242" s="92" t="s">
        <v>3</v>
      </c>
      <c r="Q2242" s="92" t="s">
        <v>77</v>
      </c>
      <c r="R2242" s="92" t="s">
        <v>26</v>
      </c>
      <c r="S2242" s="92" t="s">
        <v>24</v>
      </c>
      <c r="T2242" s="92" t="s">
        <v>30</v>
      </c>
      <c r="U2242" s="92" t="s">
        <v>24</v>
      </c>
      <c r="V2242" s="92" t="s">
        <v>24</v>
      </c>
      <c r="W2242" s="92" t="s">
        <v>24</v>
      </c>
      <c r="X2242" s="92" t="s">
        <v>32</v>
      </c>
      <c r="Y2242" s="92" t="s">
        <v>24</v>
      </c>
      <c r="Z2242" s="92">
        <v>5</v>
      </c>
      <c r="AA2242" s="92" t="s">
        <v>21297</v>
      </c>
      <c r="AB2242" s="92" t="s">
        <v>37851</v>
      </c>
      <c r="AC2242" s="92" t="s">
        <v>37852</v>
      </c>
      <c r="AD2242" s="92" t="s">
        <v>3028</v>
      </c>
      <c r="AE2242" s="92" t="s">
        <v>37853</v>
      </c>
      <c r="AF2242" s="94" t="s">
        <v>39820</v>
      </c>
      <c r="AG2242" s="92" t="s">
        <v>39820</v>
      </c>
      <c r="AI2242" s="92" t="b">
        <f t="shared" ref="AI2242:AI2243" si="249">IF(LEN(B2242)=4,LEFT(AF2242,4),LEFT(AF2242,3))=B2242</f>
        <v>1</v>
      </c>
    </row>
    <row r="2243" spans="1:35" ht="158.4" x14ac:dyDescent="0.3">
      <c r="B2243" s="92" t="s">
        <v>3029</v>
      </c>
      <c r="C2243" s="92" t="s">
        <v>37854</v>
      </c>
      <c r="D2243" s="92" t="s">
        <v>37855</v>
      </c>
      <c r="E2243" s="92" t="s">
        <v>37856</v>
      </c>
      <c r="F2243" s="92" t="s">
        <v>21292</v>
      </c>
      <c r="G2243" s="92" t="s">
        <v>37857</v>
      </c>
      <c r="H2243" s="92">
        <v>5207581</v>
      </c>
      <c r="I2243" s="92" t="s">
        <v>21294</v>
      </c>
      <c r="J2243" s="93">
        <v>326.12</v>
      </c>
      <c r="K2243" s="92">
        <v>266874492.5</v>
      </c>
      <c r="L2243" s="95">
        <v>40603</v>
      </c>
      <c r="M2243" s="92">
        <v>8.6999999999999994E-3</v>
      </c>
      <c r="N2243" s="92" t="s">
        <v>5145</v>
      </c>
      <c r="O2243" s="92" t="s">
        <v>449</v>
      </c>
      <c r="P2243" s="92" t="s">
        <v>3</v>
      </c>
      <c r="Q2243" s="92" t="s">
        <v>77</v>
      </c>
      <c r="R2243" s="92" t="s">
        <v>26</v>
      </c>
      <c r="S2243" s="92" t="s">
        <v>24</v>
      </c>
      <c r="T2243" s="92" t="s">
        <v>30</v>
      </c>
      <c r="U2243" s="92" t="s">
        <v>24</v>
      </c>
      <c r="V2243" s="92" t="s">
        <v>24</v>
      </c>
      <c r="W2243" s="92" t="s">
        <v>24</v>
      </c>
      <c r="X2243" s="92" t="s">
        <v>32</v>
      </c>
      <c r="Y2243" s="92" t="s">
        <v>24</v>
      </c>
      <c r="Z2243" s="92">
        <v>3</v>
      </c>
      <c r="AA2243" s="92" t="s">
        <v>21297</v>
      </c>
      <c r="AB2243" s="92" t="s">
        <v>37858</v>
      </c>
      <c r="AC2243" s="92" t="s">
        <v>37859</v>
      </c>
      <c r="AD2243" s="92" t="s">
        <v>3030</v>
      </c>
      <c r="AE2243" s="92" t="s">
        <v>37860</v>
      </c>
      <c r="AF2243" s="94" t="s">
        <v>39303</v>
      </c>
      <c r="AG2243" s="92" t="s">
        <v>39303</v>
      </c>
      <c r="AI2243" s="92" t="b">
        <f t="shared" si="249"/>
        <v>1</v>
      </c>
    </row>
    <row r="2244" spans="1:35" x14ac:dyDescent="0.3">
      <c r="A2244" s="96" t="s">
        <v>38562</v>
      </c>
      <c r="B2244" s="96" t="s">
        <v>5218</v>
      </c>
      <c r="C2244" s="96" t="s">
        <v>5219</v>
      </c>
      <c r="D2244" s="96"/>
      <c r="E2244" s="96"/>
      <c r="F2244" s="96"/>
      <c r="G2244" s="96"/>
      <c r="H2244" s="96"/>
      <c r="I2244" s="96"/>
      <c r="J2244" s="97"/>
      <c r="K2244" s="96"/>
      <c r="L2244" s="96"/>
      <c r="M2244" s="96"/>
      <c r="N2244" s="96"/>
      <c r="O2244" s="96" t="s">
        <v>25</v>
      </c>
      <c r="P2244" s="96" t="s">
        <v>345</v>
      </c>
      <c r="Q2244" s="96" t="s">
        <v>43</v>
      </c>
      <c r="R2244" s="96" t="s">
        <v>28</v>
      </c>
      <c r="S2244" s="96" t="s">
        <v>28</v>
      </c>
      <c r="T2244" s="96" t="s">
        <v>30</v>
      </c>
      <c r="U2244" s="96" t="s">
        <v>24</v>
      </c>
      <c r="V2244" s="96" t="s">
        <v>24</v>
      </c>
      <c r="W2244" s="96" t="s">
        <v>18</v>
      </c>
      <c r="X2244" s="96" t="s">
        <v>32</v>
      </c>
      <c r="Y2244" s="96" t="s">
        <v>24</v>
      </c>
      <c r="Z2244" s="96"/>
      <c r="AA2244" s="96"/>
      <c r="AB2244" s="96"/>
      <c r="AC2244" s="96"/>
      <c r="AD2244" s="96" t="s">
        <v>5220</v>
      </c>
      <c r="AE2244" s="96"/>
      <c r="AF2244" s="98" t="s">
        <v>37</v>
      </c>
      <c r="AG2244" s="96" t="s">
        <v>24</v>
      </c>
    </row>
    <row r="2245" spans="1:35" x14ac:dyDescent="0.3">
      <c r="A2245" s="96" t="s">
        <v>38562</v>
      </c>
      <c r="B2245" s="96" t="s">
        <v>4974</v>
      </c>
      <c r="C2245" s="96" t="s">
        <v>4975</v>
      </c>
      <c r="D2245" s="96"/>
      <c r="E2245" s="96"/>
      <c r="F2245" s="96"/>
      <c r="G2245" s="96"/>
      <c r="H2245" s="96"/>
      <c r="I2245" s="96"/>
      <c r="J2245" s="97"/>
      <c r="K2245" s="96"/>
      <c r="L2245" s="96"/>
      <c r="M2245" s="96"/>
      <c r="N2245" s="96"/>
      <c r="O2245" s="96" t="s">
        <v>25</v>
      </c>
      <c r="P2245" s="96" t="s">
        <v>441</v>
      </c>
      <c r="Q2245" s="96" t="s">
        <v>43</v>
      </c>
      <c r="R2245" s="96" t="s">
        <v>28</v>
      </c>
      <c r="S2245" s="96" t="s">
        <v>28</v>
      </c>
      <c r="T2245" s="96" t="s">
        <v>30</v>
      </c>
      <c r="U2245" s="96" t="s">
        <v>24</v>
      </c>
      <c r="V2245" s="96" t="s">
        <v>31</v>
      </c>
      <c r="W2245" s="96" t="s">
        <v>24</v>
      </c>
      <c r="X2245" s="96" t="s">
        <v>32</v>
      </c>
      <c r="Y2245" s="96" t="s">
        <v>24</v>
      </c>
      <c r="Z2245" s="96"/>
      <c r="AA2245" s="96"/>
      <c r="AB2245" s="96"/>
      <c r="AC2245" s="96"/>
      <c r="AD2245" s="96" t="s">
        <v>4976</v>
      </c>
      <c r="AE2245" s="96"/>
      <c r="AF2245" s="98" t="s">
        <v>37</v>
      </c>
      <c r="AG2245" s="96" t="s">
        <v>24</v>
      </c>
    </row>
    <row r="2246" spans="1:35" x14ac:dyDescent="0.3">
      <c r="A2246" s="96" t="s">
        <v>38562</v>
      </c>
      <c r="B2246" s="96" t="s">
        <v>4983</v>
      </c>
      <c r="C2246" s="96" t="s">
        <v>4984</v>
      </c>
      <c r="D2246" s="96"/>
      <c r="E2246" s="96"/>
      <c r="F2246" s="96"/>
      <c r="G2246" s="96"/>
      <c r="H2246" s="96"/>
      <c r="I2246" s="96"/>
      <c r="J2246" s="97"/>
      <c r="K2246" s="96"/>
      <c r="L2246" s="96"/>
      <c r="M2246" s="96"/>
      <c r="N2246" s="96"/>
      <c r="O2246" s="96" t="s">
        <v>25</v>
      </c>
      <c r="P2246" s="96" t="s">
        <v>404</v>
      </c>
      <c r="Q2246" s="96" t="s">
        <v>77</v>
      </c>
      <c r="R2246" s="96" t="s">
        <v>26</v>
      </c>
      <c r="S2246" s="96" t="s">
        <v>28</v>
      </c>
      <c r="T2246" s="96" t="s">
        <v>30</v>
      </c>
      <c r="U2246" s="96" t="s">
        <v>24</v>
      </c>
      <c r="V2246" s="96" t="s">
        <v>31</v>
      </c>
      <c r="W2246" s="96" t="s">
        <v>24</v>
      </c>
      <c r="X2246" s="96" t="s">
        <v>32</v>
      </c>
      <c r="Y2246" s="96" t="s">
        <v>24</v>
      </c>
      <c r="Z2246" s="96"/>
      <c r="AA2246" s="96"/>
      <c r="AB2246" s="96"/>
      <c r="AC2246" s="96"/>
      <c r="AD2246" s="96" t="s">
        <v>4744</v>
      </c>
      <c r="AE2246" s="96"/>
      <c r="AF2246" s="98" t="s">
        <v>37</v>
      </c>
      <c r="AG2246" s="96" t="s">
        <v>24</v>
      </c>
    </row>
    <row r="2247" spans="1:35" x14ac:dyDescent="0.3">
      <c r="A2247" s="96" t="s">
        <v>38562</v>
      </c>
      <c r="B2247" s="96" t="s">
        <v>4971</v>
      </c>
      <c r="C2247" s="96" t="s">
        <v>4972</v>
      </c>
      <c r="D2247" s="96"/>
      <c r="E2247" s="96"/>
      <c r="F2247" s="96"/>
      <c r="G2247" s="96"/>
      <c r="H2247" s="96"/>
      <c r="I2247" s="96"/>
      <c r="J2247" s="97"/>
      <c r="K2247" s="96"/>
      <c r="L2247" s="96"/>
      <c r="M2247" s="96"/>
      <c r="N2247" s="96"/>
      <c r="O2247" s="96" t="s">
        <v>25</v>
      </c>
      <c r="P2247" s="96" t="s">
        <v>404</v>
      </c>
      <c r="Q2247" s="96" t="s">
        <v>43</v>
      </c>
      <c r="R2247" s="96" t="s">
        <v>28</v>
      </c>
      <c r="S2247" s="96" t="s">
        <v>180</v>
      </c>
      <c r="T2247" s="96" t="s">
        <v>30</v>
      </c>
      <c r="U2247" s="96" t="s">
        <v>24</v>
      </c>
      <c r="V2247" s="96" t="s">
        <v>31</v>
      </c>
      <c r="W2247" s="96" t="s">
        <v>24</v>
      </c>
      <c r="X2247" s="96" t="s">
        <v>32</v>
      </c>
      <c r="Y2247" s="96" t="s">
        <v>24</v>
      </c>
      <c r="Z2247" s="96"/>
      <c r="AA2247" s="96"/>
      <c r="AB2247" s="96"/>
      <c r="AC2247" s="96"/>
      <c r="AD2247" s="96" t="s">
        <v>4973</v>
      </c>
      <c r="AE2247" s="96"/>
      <c r="AF2247" s="98" t="s">
        <v>37</v>
      </c>
      <c r="AG2247" s="96" t="s">
        <v>24</v>
      </c>
    </row>
    <row r="2248" spans="1:35" ht="115.2" x14ac:dyDescent="0.3">
      <c r="B2248" s="92" t="s">
        <v>28079</v>
      </c>
      <c r="C2248" s="92" t="s">
        <v>28080</v>
      </c>
      <c r="D2248" s="92" t="s">
        <v>28081</v>
      </c>
      <c r="E2248" s="92" t="s">
        <v>28082</v>
      </c>
      <c r="F2248" s="92" t="s">
        <v>21292</v>
      </c>
      <c r="G2248" s="92" t="s">
        <v>28083</v>
      </c>
      <c r="H2248" s="92">
        <v>935</v>
      </c>
      <c r="I2248" s="92" t="s">
        <v>21294</v>
      </c>
      <c r="J2248" s="93">
        <v>3.12</v>
      </c>
      <c r="K2248" s="92">
        <v>2574380</v>
      </c>
      <c r="L2248" s="95">
        <v>43887</v>
      </c>
      <c r="M2248" s="92">
        <v>7.4999999999999997E-3</v>
      </c>
      <c r="N2248" s="92" t="s">
        <v>21321</v>
      </c>
      <c r="O2248" s="92" t="e">
        <v>#N/A</v>
      </c>
      <c r="P2248" s="92" t="e">
        <v>#N/A</v>
      </c>
      <c r="Q2248" s="99" t="s">
        <v>77</v>
      </c>
      <c r="R2248" s="92" t="e">
        <v>#N/A</v>
      </c>
      <c r="S2248" s="92" t="s">
        <v>29</v>
      </c>
      <c r="T2248" s="92" t="e">
        <v>#N/A</v>
      </c>
      <c r="U2248" s="92" t="e">
        <v>#N/A</v>
      </c>
      <c r="V2248" s="92" t="e">
        <v>#N/A</v>
      </c>
      <c r="W2248" s="92" t="s">
        <v>18</v>
      </c>
      <c r="X2248" s="92" t="e">
        <v>#N/A</v>
      </c>
      <c r="Y2248" s="92" t="e">
        <v>#N/A</v>
      </c>
      <c r="Z2248" s="92">
        <v>0</v>
      </c>
      <c r="AA2248" s="92" t="s">
        <v>21304</v>
      </c>
      <c r="AB2248" s="100" t="s">
        <v>28084</v>
      </c>
      <c r="AC2248" s="92" t="s">
        <v>28085</v>
      </c>
      <c r="AD2248" s="92" t="e">
        <v>#N/A</v>
      </c>
      <c r="AE2248" s="92" t="s">
        <v>28086</v>
      </c>
      <c r="AF2248" s="94" t="s">
        <v>39821</v>
      </c>
      <c r="AG2248" s="92" t="s">
        <v>39821</v>
      </c>
      <c r="AI2248" s="92" t="b">
        <f t="shared" ref="AI2248:AI2251" si="250">IF(LEN(B2248)=4,LEFT(AF2248,4),LEFT(AF2248,3))=B2248</f>
        <v>1</v>
      </c>
    </row>
    <row r="2249" spans="1:35" ht="129.6" x14ac:dyDescent="0.3">
      <c r="B2249" s="92" t="s">
        <v>34060</v>
      </c>
      <c r="C2249" s="92" t="s">
        <v>34061</v>
      </c>
      <c r="D2249" s="92" t="s">
        <v>34062</v>
      </c>
      <c r="E2249" s="92" t="s">
        <v>34063</v>
      </c>
      <c r="F2249" s="92" t="s">
        <v>21486</v>
      </c>
      <c r="G2249" s="92" t="s">
        <v>34064</v>
      </c>
      <c r="H2249" s="92">
        <v>3978</v>
      </c>
      <c r="I2249" s="92" t="s">
        <v>21294</v>
      </c>
      <c r="J2249" s="93">
        <v>8.09</v>
      </c>
      <c r="K2249" s="92">
        <v>9711852.8159999996</v>
      </c>
      <c r="L2249" s="95">
        <v>43605</v>
      </c>
      <c r="M2249" s="92">
        <v>7.4999999999999997E-3</v>
      </c>
      <c r="N2249" s="92" t="s">
        <v>21551</v>
      </c>
      <c r="O2249" s="92" t="e">
        <v>#N/A</v>
      </c>
      <c r="P2249" s="92" t="e">
        <v>#N/A</v>
      </c>
      <c r="Q2249" s="99" t="s">
        <v>77</v>
      </c>
      <c r="R2249" s="92" t="e">
        <v>#N/A</v>
      </c>
      <c r="S2249" s="92" t="e">
        <v>#N/A</v>
      </c>
      <c r="T2249" s="92" t="e">
        <v>#N/A</v>
      </c>
      <c r="U2249" s="92" t="e">
        <v>#N/A</v>
      </c>
      <c r="V2249" s="92" t="e">
        <v>#N/A</v>
      </c>
      <c r="W2249" s="92" t="e">
        <v>#N/A</v>
      </c>
      <c r="X2249" s="92" t="e">
        <v>#N/A</v>
      </c>
      <c r="Y2249" s="92" t="e">
        <v>#N/A</v>
      </c>
      <c r="Z2249" s="92">
        <v>0</v>
      </c>
      <c r="AA2249" s="92" t="s">
        <v>21304</v>
      </c>
      <c r="AB2249" s="100" t="s">
        <v>34065</v>
      </c>
      <c r="AC2249" s="92" t="s">
        <v>34066</v>
      </c>
      <c r="AD2249" s="92" t="e">
        <v>#N/A</v>
      </c>
      <c r="AE2249" s="92" t="s">
        <v>34067</v>
      </c>
      <c r="AF2249" s="94" t="s">
        <v>39822</v>
      </c>
      <c r="AG2249" s="92" t="s">
        <v>39822</v>
      </c>
      <c r="AI2249" s="92" t="b">
        <f t="shared" si="250"/>
        <v>1</v>
      </c>
    </row>
    <row r="2250" spans="1:35" ht="115.2" x14ac:dyDescent="0.3">
      <c r="B2250" s="92" t="s">
        <v>21647</v>
      </c>
      <c r="C2250" s="92" t="s">
        <v>21648</v>
      </c>
      <c r="D2250" s="92" t="s">
        <v>21649</v>
      </c>
      <c r="E2250" s="92" t="s">
        <v>21650</v>
      </c>
      <c r="F2250" s="92" t="s">
        <v>21292</v>
      </c>
      <c r="G2250" s="92" t="s">
        <v>21651</v>
      </c>
      <c r="H2250" s="92">
        <v>2627</v>
      </c>
      <c r="I2250" s="92" t="s">
        <v>21294</v>
      </c>
      <c r="J2250" s="93">
        <v>5.17</v>
      </c>
      <c r="K2250" s="92">
        <v>5480856.5389999999</v>
      </c>
      <c r="L2250" s="95">
        <v>43605</v>
      </c>
      <c r="M2250" s="92">
        <v>7.4999999999999997E-3</v>
      </c>
      <c r="N2250" s="92" t="s">
        <v>21551</v>
      </c>
      <c r="O2250" s="92" t="e">
        <v>#N/A</v>
      </c>
      <c r="P2250" s="92" t="e">
        <v>#N/A</v>
      </c>
      <c r="Q2250" s="99" t="s">
        <v>77</v>
      </c>
      <c r="R2250" s="92" t="e">
        <v>#N/A</v>
      </c>
      <c r="S2250" s="92" t="e">
        <v>#N/A</v>
      </c>
      <c r="T2250" s="92" t="e">
        <v>#N/A</v>
      </c>
      <c r="U2250" s="92" t="e">
        <v>#N/A</v>
      </c>
      <c r="V2250" s="92" t="e">
        <v>#N/A</v>
      </c>
      <c r="W2250" s="92" t="e">
        <v>#N/A</v>
      </c>
      <c r="X2250" s="92" t="e">
        <v>#N/A</v>
      </c>
      <c r="Y2250" s="92" t="e">
        <v>#N/A</v>
      </c>
      <c r="Z2250" s="92">
        <v>0</v>
      </c>
      <c r="AA2250" s="92" t="s">
        <v>21304</v>
      </c>
      <c r="AB2250" s="100" t="s">
        <v>21652</v>
      </c>
      <c r="AC2250" s="92" t="s">
        <v>21653</v>
      </c>
      <c r="AD2250" s="92" t="e">
        <v>#N/A</v>
      </c>
      <c r="AE2250" s="92" t="s">
        <v>21654</v>
      </c>
      <c r="AF2250" s="94" t="s">
        <v>39304</v>
      </c>
      <c r="AG2250" s="92" t="s">
        <v>39304</v>
      </c>
      <c r="AI2250" s="92" t="b">
        <f t="shared" si="250"/>
        <v>1</v>
      </c>
    </row>
    <row r="2251" spans="1:35" ht="86.4" x14ac:dyDescent="0.3">
      <c r="B2251" s="92" t="s">
        <v>30450</v>
      </c>
      <c r="C2251" s="92" t="s">
        <v>30451</v>
      </c>
      <c r="D2251" s="92" t="s">
        <v>30452</v>
      </c>
      <c r="E2251" s="92" t="s">
        <v>30453</v>
      </c>
      <c r="F2251" s="92" t="s">
        <v>21292</v>
      </c>
      <c r="G2251" s="92" t="s">
        <v>30454</v>
      </c>
      <c r="H2251" s="92">
        <v>423195</v>
      </c>
      <c r="I2251" s="92" t="s">
        <v>21294</v>
      </c>
      <c r="J2251" s="93">
        <v>570.05999999999995</v>
      </c>
      <c r="K2251" s="92">
        <v>739276554.70000005</v>
      </c>
      <c r="L2251" s="95">
        <v>43598</v>
      </c>
      <c r="M2251" s="92">
        <v>9.9000000000000008E-3</v>
      </c>
      <c r="N2251" s="92" t="s">
        <v>27889</v>
      </c>
      <c r="O2251" s="92" t="s">
        <v>75</v>
      </c>
      <c r="P2251" s="92" t="e">
        <v>#N/A</v>
      </c>
      <c r="Q2251" s="92" t="e">
        <v>#N/A</v>
      </c>
      <c r="R2251" s="92" t="e">
        <v>#N/A</v>
      </c>
      <c r="S2251" s="92" t="e">
        <v>#N/A</v>
      </c>
      <c r="T2251" s="92" t="e">
        <v>#N/A</v>
      </c>
      <c r="U2251" s="92" t="e">
        <v>#N/A</v>
      </c>
      <c r="V2251" s="92" t="e">
        <v>#N/A</v>
      </c>
      <c r="W2251" s="92" t="e">
        <v>#N/A</v>
      </c>
      <c r="X2251" s="92" t="e">
        <v>#N/A</v>
      </c>
      <c r="Y2251" s="92" t="e">
        <v>#N/A</v>
      </c>
      <c r="Z2251" s="92">
        <v>0</v>
      </c>
      <c r="AA2251" s="92" t="s">
        <v>21304</v>
      </c>
      <c r="AB2251" s="92">
        <v>500767736</v>
      </c>
      <c r="AC2251" s="92" t="s">
        <v>30455</v>
      </c>
      <c r="AD2251" s="92" t="e">
        <v>#N/A</v>
      </c>
      <c r="AE2251" s="92" t="s">
        <v>30456</v>
      </c>
      <c r="AF2251" s="94" t="s">
        <v>39305</v>
      </c>
      <c r="AG2251" s="92" t="s">
        <v>39305</v>
      </c>
      <c r="AI2251" s="92" t="b">
        <f t="shared" si="250"/>
        <v>1</v>
      </c>
    </row>
    <row r="2252" spans="1:35" ht="43.2" x14ac:dyDescent="0.3">
      <c r="A2252" s="96" t="s">
        <v>38562</v>
      </c>
      <c r="B2252" s="96" t="s">
        <v>2587</v>
      </c>
      <c r="C2252" s="96" t="s">
        <v>2588</v>
      </c>
      <c r="D2252" s="96"/>
      <c r="E2252" s="96"/>
      <c r="F2252" s="96"/>
      <c r="G2252" s="96"/>
      <c r="H2252" s="96"/>
      <c r="I2252" s="96"/>
      <c r="J2252" s="97"/>
      <c r="K2252" s="96"/>
      <c r="L2252" s="96"/>
      <c r="M2252" s="96"/>
      <c r="N2252" s="96"/>
      <c r="O2252" s="96" t="s">
        <v>25</v>
      </c>
      <c r="P2252" s="96" t="s">
        <v>3</v>
      </c>
      <c r="Q2252" s="96" t="s">
        <v>77</v>
      </c>
      <c r="R2252" s="96" t="s">
        <v>26</v>
      </c>
      <c r="S2252" s="96" t="s">
        <v>28</v>
      </c>
      <c r="T2252" s="96" t="s">
        <v>30</v>
      </c>
      <c r="U2252" s="96" t="s">
        <v>84</v>
      </c>
      <c r="V2252" s="96" t="s">
        <v>24</v>
      </c>
      <c r="W2252" s="96" t="s">
        <v>24</v>
      </c>
      <c r="X2252" s="96" t="s">
        <v>32</v>
      </c>
      <c r="Y2252" s="96" t="s">
        <v>24</v>
      </c>
      <c r="Z2252" s="96"/>
      <c r="AA2252" s="96"/>
      <c r="AB2252" s="96"/>
      <c r="AC2252" s="96"/>
      <c r="AD2252" s="96" t="s">
        <v>2590</v>
      </c>
      <c r="AE2252" s="96"/>
      <c r="AF2252" s="98" t="s">
        <v>2589</v>
      </c>
      <c r="AG2252" s="96" t="s">
        <v>24</v>
      </c>
    </row>
    <row r="2253" spans="1:35" ht="144" x14ac:dyDescent="0.3">
      <c r="B2253" s="92" t="s">
        <v>34192</v>
      </c>
      <c r="C2253" s="92" t="s">
        <v>34193</v>
      </c>
      <c r="D2253" s="92" t="s">
        <v>34194</v>
      </c>
      <c r="E2253" s="92" t="s">
        <v>34195</v>
      </c>
      <c r="F2253" s="92" t="s">
        <v>21362</v>
      </c>
      <c r="G2253" s="92" t="s">
        <v>34196</v>
      </c>
      <c r="H2253" s="92">
        <v>28777</v>
      </c>
      <c r="I2253" s="92" t="s">
        <v>21294</v>
      </c>
      <c r="J2253" s="93">
        <v>8.6300000000000008</v>
      </c>
      <c r="K2253" s="92" t="s">
        <v>21329</v>
      </c>
      <c r="L2253" s="95">
        <v>44124</v>
      </c>
      <c r="M2253" s="92">
        <v>2.3699999999999999E-2</v>
      </c>
      <c r="N2253" s="92" t="s">
        <v>21536</v>
      </c>
      <c r="O2253" s="92" t="s">
        <v>75</v>
      </c>
      <c r="P2253" s="92" t="e">
        <v>#N/A</v>
      </c>
      <c r="Q2253" s="92" t="e">
        <v>#N/A</v>
      </c>
      <c r="R2253" s="92" t="e">
        <v>#N/A</v>
      </c>
      <c r="S2253" s="92" t="e">
        <v>#N/A</v>
      </c>
      <c r="T2253" s="92" t="e">
        <v>#N/A</v>
      </c>
      <c r="U2253" s="92" t="e">
        <v>#N/A</v>
      </c>
      <c r="V2253" s="92" t="e">
        <v>#N/A</v>
      </c>
      <c r="W2253" s="92" t="e">
        <v>#N/A</v>
      </c>
      <c r="X2253" s="92" t="e">
        <v>#N/A</v>
      </c>
      <c r="Y2253" s="92" t="e">
        <v>#N/A</v>
      </c>
      <c r="Z2253" s="92">
        <v>0</v>
      </c>
      <c r="AA2253" s="92" t="s">
        <v>21304</v>
      </c>
      <c r="AB2253" s="92" t="s">
        <v>34197</v>
      </c>
      <c r="AC2253" s="92" t="s">
        <v>34198</v>
      </c>
      <c r="AD2253" s="92" t="e">
        <v>#N/A</v>
      </c>
      <c r="AE2253" s="92" t="s">
        <v>34199</v>
      </c>
      <c r="AF2253" s="94" t="s">
        <v>39306</v>
      </c>
      <c r="AG2253" s="92" t="s">
        <v>39306</v>
      </c>
      <c r="AI2253" s="92" t="b">
        <f t="shared" ref="AI2253:AI2254" si="251">IF(LEN(B2253)=4,LEFT(AF2253,4),LEFT(AF2253,3))=B2253</f>
        <v>1</v>
      </c>
    </row>
    <row r="2254" spans="1:35" ht="144" x14ac:dyDescent="0.3">
      <c r="B2254" s="92" t="s">
        <v>34596</v>
      </c>
      <c r="C2254" s="92" t="s">
        <v>34597</v>
      </c>
      <c r="D2254" s="92" t="s">
        <v>34598</v>
      </c>
      <c r="E2254" s="92" t="s">
        <v>34599</v>
      </c>
      <c r="F2254" s="92" t="s">
        <v>21336</v>
      </c>
      <c r="G2254" s="92" t="s">
        <v>34600</v>
      </c>
      <c r="H2254" s="92">
        <v>12055</v>
      </c>
      <c r="I2254" s="92" t="s">
        <v>21294</v>
      </c>
      <c r="J2254" s="93">
        <v>3.73</v>
      </c>
      <c r="K2254" s="92" t="s">
        <v>21329</v>
      </c>
      <c r="L2254" s="95">
        <v>44124</v>
      </c>
      <c r="M2254" s="92">
        <v>1.9099999999999999E-2</v>
      </c>
      <c r="N2254" s="92" t="s">
        <v>25570</v>
      </c>
      <c r="O2254" s="92" t="s">
        <v>75</v>
      </c>
      <c r="P2254" s="92" t="e">
        <v>#N/A</v>
      </c>
      <c r="Q2254" s="92" t="e">
        <v>#N/A</v>
      </c>
      <c r="R2254" s="92" t="e">
        <v>#N/A</v>
      </c>
      <c r="S2254" s="92" t="e">
        <v>#N/A</v>
      </c>
      <c r="T2254" s="92" t="e">
        <v>#N/A</v>
      </c>
      <c r="U2254" s="92" t="e">
        <v>#N/A</v>
      </c>
      <c r="V2254" s="92" t="e">
        <v>#N/A</v>
      </c>
      <c r="W2254" s="92" t="e">
        <v>#N/A</v>
      </c>
      <c r="X2254" s="92" t="e">
        <v>#N/A</v>
      </c>
      <c r="Y2254" s="92" t="e">
        <v>#N/A</v>
      </c>
      <c r="Z2254" s="92">
        <v>0</v>
      </c>
      <c r="AA2254" s="92" t="s">
        <v>21304</v>
      </c>
      <c r="AB2254" s="92" t="s">
        <v>34601</v>
      </c>
      <c r="AC2254" s="92" t="s">
        <v>34602</v>
      </c>
      <c r="AD2254" s="92" t="e">
        <v>#N/A</v>
      </c>
      <c r="AE2254" s="92" t="s">
        <v>34603</v>
      </c>
      <c r="AF2254" s="94" t="s">
        <v>39307</v>
      </c>
      <c r="AG2254" s="92" t="s">
        <v>39307</v>
      </c>
      <c r="AI2254" s="92" t="b">
        <f t="shared" si="251"/>
        <v>1</v>
      </c>
    </row>
    <row r="2255" spans="1:35" ht="28.8" x14ac:dyDescent="0.3">
      <c r="A2255" s="96" t="s">
        <v>38562</v>
      </c>
      <c r="B2255" s="96" t="s">
        <v>3821</v>
      </c>
      <c r="C2255" s="96" t="s">
        <v>3822</v>
      </c>
      <c r="D2255" s="96"/>
      <c r="E2255" s="96"/>
      <c r="F2255" s="96"/>
      <c r="G2255" s="96"/>
      <c r="H2255" s="96"/>
      <c r="I2255" s="96"/>
      <c r="J2255" s="97"/>
      <c r="K2255" s="96"/>
      <c r="L2255" s="96"/>
      <c r="M2255" s="96"/>
      <c r="N2255" s="96"/>
      <c r="O2255" s="96" t="s">
        <v>25</v>
      </c>
      <c r="P2255" s="96" t="s">
        <v>3</v>
      </c>
      <c r="Q2255" s="96" t="s">
        <v>77</v>
      </c>
      <c r="R2255" s="96" t="s">
        <v>26</v>
      </c>
      <c r="S2255" s="96" t="s">
        <v>28</v>
      </c>
      <c r="T2255" s="96" t="s">
        <v>30</v>
      </c>
      <c r="U2255" s="96" t="s">
        <v>24</v>
      </c>
      <c r="V2255" s="96" t="s">
        <v>24</v>
      </c>
      <c r="W2255" s="96" t="s">
        <v>18</v>
      </c>
      <c r="X2255" s="96" t="s">
        <v>32</v>
      </c>
      <c r="Y2255" s="96" t="s">
        <v>24</v>
      </c>
      <c r="Z2255" s="96"/>
      <c r="AA2255" s="96"/>
      <c r="AB2255" s="96"/>
      <c r="AC2255" s="96"/>
      <c r="AD2255" s="96" t="s">
        <v>3824</v>
      </c>
      <c r="AE2255" s="96"/>
      <c r="AF2255" s="98" t="s">
        <v>3823</v>
      </c>
      <c r="AG2255" s="96" t="s">
        <v>24</v>
      </c>
    </row>
    <row r="2256" spans="1:35" x14ac:dyDescent="0.3">
      <c r="A2256" s="96" t="s">
        <v>38562</v>
      </c>
      <c r="B2256" s="96" t="s">
        <v>3939</v>
      </c>
      <c r="C2256" s="96" t="s">
        <v>3940</v>
      </c>
      <c r="D2256" s="96"/>
      <c r="E2256" s="96"/>
      <c r="F2256" s="96"/>
      <c r="G2256" s="96"/>
      <c r="H2256" s="96"/>
      <c r="I2256" s="96"/>
      <c r="J2256" s="97"/>
      <c r="K2256" s="96"/>
      <c r="L2256" s="96"/>
      <c r="M2256" s="96"/>
      <c r="N2256" s="96"/>
      <c r="O2256" s="96" t="s">
        <v>25</v>
      </c>
      <c r="P2256" s="96" t="s">
        <v>1</v>
      </c>
      <c r="Q2256" s="96" t="s">
        <v>77</v>
      </c>
      <c r="R2256" s="96" t="s">
        <v>26</v>
      </c>
      <c r="S2256" s="96" t="s">
        <v>29</v>
      </c>
      <c r="T2256" s="96" t="s">
        <v>30</v>
      </c>
      <c r="U2256" s="96" t="s">
        <v>24</v>
      </c>
      <c r="V2256" s="96" t="s">
        <v>24</v>
      </c>
      <c r="W2256" s="96" t="s">
        <v>24</v>
      </c>
      <c r="X2256" s="96" t="s">
        <v>32</v>
      </c>
      <c r="Y2256" s="96" t="s">
        <v>24</v>
      </c>
      <c r="Z2256" s="96"/>
      <c r="AA2256" s="96"/>
      <c r="AB2256" s="96"/>
      <c r="AC2256" s="96"/>
      <c r="AD2256" s="96" t="s">
        <v>3942</v>
      </c>
      <c r="AE2256" s="96"/>
      <c r="AF2256" s="98" t="s">
        <v>3941</v>
      </c>
      <c r="AG2256" s="96" t="s">
        <v>24</v>
      </c>
    </row>
    <row r="2257" spans="1:35" ht="72" x14ac:dyDescent="0.3">
      <c r="A2257" s="96" t="s">
        <v>38562</v>
      </c>
      <c r="B2257" s="96" t="s">
        <v>4931</v>
      </c>
      <c r="C2257" s="96" t="s">
        <v>4932</v>
      </c>
      <c r="D2257" s="96"/>
      <c r="E2257" s="96"/>
      <c r="F2257" s="96"/>
      <c r="G2257" s="96"/>
      <c r="H2257" s="96"/>
      <c r="I2257" s="96"/>
      <c r="J2257" s="97"/>
      <c r="K2257" s="96"/>
      <c r="L2257" s="96"/>
      <c r="M2257" s="96"/>
      <c r="N2257" s="96"/>
      <c r="O2257" s="96" t="s">
        <v>25</v>
      </c>
      <c r="P2257" s="96" t="s">
        <v>3</v>
      </c>
      <c r="Q2257" s="96" t="s">
        <v>77</v>
      </c>
      <c r="R2257" s="96" t="s">
        <v>26</v>
      </c>
      <c r="S2257" s="96" t="s">
        <v>29</v>
      </c>
      <c r="T2257" s="96" t="s">
        <v>30</v>
      </c>
      <c r="U2257" s="96" t="s">
        <v>709</v>
      </c>
      <c r="V2257" s="96" t="s">
        <v>24</v>
      </c>
      <c r="W2257" s="96" t="s">
        <v>24</v>
      </c>
      <c r="X2257" s="96" t="s">
        <v>32</v>
      </c>
      <c r="Y2257" s="96" t="s">
        <v>24</v>
      </c>
      <c r="Z2257" s="96"/>
      <c r="AA2257" s="96"/>
      <c r="AB2257" s="96"/>
      <c r="AC2257" s="96"/>
      <c r="AD2257" s="96" t="s">
        <v>4934</v>
      </c>
      <c r="AE2257" s="96"/>
      <c r="AF2257" s="98" t="s">
        <v>4933</v>
      </c>
      <c r="AG2257" s="96" t="s">
        <v>24</v>
      </c>
    </row>
    <row r="2258" spans="1:35" x14ac:dyDescent="0.3">
      <c r="A2258" s="96" t="s">
        <v>38562</v>
      </c>
      <c r="B2258" s="96" t="s">
        <v>4620</v>
      </c>
      <c r="C2258" s="96" t="s">
        <v>4621</v>
      </c>
      <c r="D2258" s="96"/>
      <c r="E2258" s="96"/>
      <c r="F2258" s="96"/>
      <c r="G2258" s="96"/>
      <c r="H2258" s="96"/>
      <c r="I2258" s="96"/>
      <c r="J2258" s="97"/>
      <c r="K2258" s="96"/>
      <c r="L2258" s="96"/>
      <c r="M2258" s="96"/>
      <c r="N2258" s="96"/>
      <c r="O2258" s="96" t="s">
        <v>25</v>
      </c>
      <c r="P2258" s="96" t="s">
        <v>2</v>
      </c>
      <c r="Q2258" s="96" t="s">
        <v>77</v>
      </c>
      <c r="R2258" s="96" t="s">
        <v>26</v>
      </c>
      <c r="S2258" s="96" t="s">
        <v>29</v>
      </c>
      <c r="T2258" s="96" t="s">
        <v>30</v>
      </c>
      <c r="U2258" s="96" t="s">
        <v>24</v>
      </c>
      <c r="V2258" s="96" t="s">
        <v>31</v>
      </c>
      <c r="W2258" s="96" t="s">
        <v>24</v>
      </c>
      <c r="X2258" s="96" t="s">
        <v>32</v>
      </c>
      <c r="Y2258" s="96" t="s">
        <v>24</v>
      </c>
      <c r="Z2258" s="96"/>
      <c r="AA2258" s="96"/>
      <c r="AB2258" s="96"/>
      <c r="AC2258" s="96"/>
      <c r="AD2258" s="96" t="s">
        <v>2</v>
      </c>
      <c r="AE2258" s="96"/>
      <c r="AF2258" s="98" t="s">
        <v>37</v>
      </c>
      <c r="AG2258" s="96" t="s">
        <v>24</v>
      </c>
    </row>
    <row r="2259" spans="1:35" ht="129.6" x14ac:dyDescent="0.3">
      <c r="B2259" s="92" t="s">
        <v>4977</v>
      </c>
      <c r="C2259" s="92" t="s">
        <v>23998</v>
      </c>
      <c r="D2259" s="92" t="s">
        <v>23999</v>
      </c>
      <c r="E2259" s="92" t="s">
        <v>24000</v>
      </c>
      <c r="F2259" s="92" t="s">
        <v>21362</v>
      </c>
      <c r="G2259" s="92" t="s">
        <v>24001</v>
      </c>
      <c r="H2259" s="92">
        <v>18170</v>
      </c>
      <c r="I2259" s="92" t="s">
        <v>21294</v>
      </c>
      <c r="J2259" s="93">
        <v>40.85</v>
      </c>
      <c r="K2259" s="92">
        <v>51701149.780000001</v>
      </c>
      <c r="L2259" s="95">
        <v>42383</v>
      </c>
      <c r="M2259" s="92">
        <v>1.44E-2</v>
      </c>
      <c r="N2259" s="92" t="s">
        <v>23352</v>
      </c>
      <c r="O2259" s="92" t="s">
        <v>25</v>
      </c>
      <c r="P2259" s="92" t="s">
        <v>3</v>
      </c>
      <c r="Q2259" s="92" t="s">
        <v>77</v>
      </c>
      <c r="R2259" s="92" t="s">
        <v>26</v>
      </c>
      <c r="S2259" s="92" t="s">
        <v>29</v>
      </c>
      <c r="T2259" s="92" t="s">
        <v>30</v>
      </c>
      <c r="U2259" s="92" t="s">
        <v>24</v>
      </c>
      <c r="V2259" s="92" t="s">
        <v>31</v>
      </c>
      <c r="W2259" s="92" t="s">
        <v>18</v>
      </c>
      <c r="X2259" s="92" t="s">
        <v>85</v>
      </c>
      <c r="Y2259" s="92" t="s">
        <v>24</v>
      </c>
      <c r="Z2259" s="92">
        <v>71</v>
      </c>
      <c r="AA2259" s="92" t="s">
        <v>21297</v>
      </c>
      <c r="AB2259" s="92" t="s">
        <v>24002</v>
      </c>
      <c r="AC2259" s="92" t="s">
        <v>24003</v>
      </c>
      <c r="AD2259" s="92" t="s">
        <v>4978</v>
      </c>
      <c r="AE2259" s="92" t="s">
        <v>24004</v>
      </c>
      <c r="AF2259" s="94" t="s">
        <v>39308</v>
      </c>
      <c r="AG2259" s="92" t="s">
        <v>39308</v>
      </c>
      <c r="AI2259" s="92" t="b">
        <f>IF(LEN(B2259)=4,LEFT(AF2259,4),LEFT(AF2259,3))=B2259</f>
        <v>1</v>
      </c>
    </row>
    <row r="2260" spans="1:35" x14ac:dyDescent="0.3">
      <c r="A2260" s="96" t="s">
        <v>38562</v>
      </c>
      <c r="B2260" s="96" t="s">
        <v>5337</v>
      </c>
      <c r="C2260" s="96" t="s">
        <v>5338</v>
      </c>
      <c r="D2260" s="96"/>
      <c r="E2260" s="96"/>
      <c r="F2260" s="96"/>
      <c r="G2260" s="96"/>
      <c r="H2260" s="96"/>
      <c r="I2260" s="96"/>
      <c r="J2260" s="97"/>
      <c r="K2260" s="96"/>
      <c r="L2260" s="96"/>
      <c r="M2260" s="96"/>
      <c r="N2260" s="96"/>
      <c r="O2260" s="96" t="s">
        <v>25</v>
      </c>
      <c r="P2260" s="96" t="s">
        <v>3</v>
      </c>
      <c r="Q2260" s="96" t="s">
        <v>77</v>
      </c>
      <c r="R2260" s="96" t="s">
        <v>26</v>
      </c>
      <c r="S2260" s="96" t="s">
        <v>29</v>
      </c>
      <c r="T2260" s="96" t="s">
        <v>30</v>
      </c>
      <c r="U2260" s="96" t="s">
        <v>24</v>
      </c>
      <c r="V2260" s="96" t="s">
        <v>31</v>
      </c>
      <c r="W2260" s="96" t="s">
        <v>18</v>
      </c>
      <c r="X2260" s="96" t="s">
        <v>32</v>
      </c>
      <c r="Y2260" s="96" t="s">
        <v>24</v>
      </c>
      <c r="Z2260" s="96"/>
      <c r="AA2260" s="96"/>
      <c r="AB2260" s="96"/>
      <c r="AC2260" s="96"/>
      <c r="AD2260" s="96" t="s">
        <v>5339</v>
      </c>
      <c r="AE2260" s="96"/>
      <c r="AF2260" s="98" t="s">
        <v>37</v>
      </c>
      <c r="AG2260" s="96" t="s">
        <v>24</v>
      </c>
    </row>
    <row r="2261" spans="1:35" ht="115.2" x14ac:dyDescent="0.3">
      <c r="B2261" s="92" t="s">
        <v>5255</v>
      </c>
      <c r="C2261" s="92" t="s">
        <v>31541</v>
      </c>
      <c r="D2261" s="92" t="s">
        <v>31542</v>
      </c>
      <c r="E2261" s="92" t="s">
        <v>31543</v>
      </c>
      <c r="F2261" s="92" t="s">
        <v>21336</v>
      </c>
      <c r="G2261" s="92" t="s">
        <v>31544</v>
      </c>
      <c r="H2261" s="92">
        <v>4315</v>
      </c>
      <c r="I2261" s="92" t="s">
        <v>21294</v>
      </c>
      <c r="J2261" s="93">
        <v>32.090000000000003</v>
      </c>
      <c r="K2261" s="92">
        <v>38425942.5</v>
      </c>
      <c r="L2261" s="95">
        <v>42522</v>
      </c>
      <c r="M2261" s="92">
        <v>4.3E-3</v>
      </c>
      <c r="N2261" s="92" t="s">
        <v>21551</v>
      </c>
      <c r="O2261" s="92" t="s">
        <v>25</v>
      </c>
      <c r="P2261" s="92" t="s">
        <v>3</v>
      </c>
      <c r="Q2261" s="92" t="s">
        <v>77</v>
      </c>
      <c r="R2261" s="92" t="s">
        <v>26</v>
      </c>
      <c r="S2261" s="92" t="s">
        <v>29</v>
      </c>
      <c r="T2261" s="92" t="s">
        <v>30</v>
      </c>
      <c r="U2261" s="92" t="s">
        <v>24</v>
      </c>
      <c r="V2261" s="92" t="s">
        <v>31</v>
      </c>
      <c r="W2261" s="92" t="s">
        <v>18</v>
      </c>
      <c r="X2261" s="92" t="s">
        <v>32</v>
      </c>
      <c r="Y2261" s="92" t="s">
        <v>24</v>
      </c>
      <c r="Z2261" s="92">
        <v>56</v>
      </c>
      <c r="AA2261" s="92" t="s">
        <v>21297</v>
      </c>
      <c r="AB2261" s="92" t="s">
        <v>31545</v>
      </c>
      <c r="AC2261" s="92" t="s">
        <v>31546</v>
      </c>
      <c r="AD2261" s="92" t="s">
        <v>5256</v>
      </c>
      <c r="AE2261" s="92" t="s">
        <v>31547</v>
      </c>
      <c r="AF2261" s="94" t="s">
        <v>39309</v>
      </c>
      <c r="AG2261" s="92" t="s">
        <v>39309</v>
      </c>
      <c r="AI2261" s="92" t="b">
        <f t="shared" ref="AI2261:AI2262" si="252">IF(LEN(B2261)=4,LEFT(AF2261,4),LEFT(AF2261,3))=B2261</f>
        <v>1</v>
      </c>
    </row>
    <row r="2262" spans="1:35" ht="158.4" x14ac:dyDescent="0.3">
      <c r="B2262" s="92" t="s">
        <v>22334</v>
      </c>
      <c r="C2262" s="92" t="s">
        <v>22335</v>
      </c>
      <c r="D2262" s="92" t="s">
        <v>22336</v>
      </c>
      <c r="E2262" s="92" t="s">
        <v>22337</v>
      </c>
      <c r="F2262" s="92" t="s">
        <v>22338</v>
      </c>
      <c r="G2262" s="92" t="s">
        <v>22339</v>
      </c>
      <c r="H2262" s="92">
        <v>65715</v>
      </c>
      <c r="I2262" s="92" t="s">
        <v>21294</v>
      </c>
      <c r="J2262" s="93">
        <v>128.19</v>
      </c>
      <c r="K2262" s="92">
        <v>144322286.80000001</v>
      </c>
      <c r="L2262" s="95">
        <v>43116</v>
      </c>
      <c r="M2262" s="92">
        <v>6.7999999999999996E-3</v>
      </c>
      <c r="N2262" s="92" t="s">
        <v>404</v>
      </c>
      <c r="O2262" s="92" t="s">
        <v>25</v>
      </c>
      <c r="P2262" s="92" t="s">
        <v>404</v>
      </c>
      <c r="Q2262" s="92" t="e">
        <v>#N/A</v>
      </c>
      <c r="R2262" s="92" t="e">
        <v>#N/A</v>
      </c>
      <c r="S2262" s="92" t="e">
        <v>#N/A</v>
      </c>
      <c r="T2262" s="92" t="e">
        <v>#N/A</v>
      </c>
      <c r="U2262" s="92" t="e">
        <v>#N/A</v>
      </c>
      <c r="V2262" s="92" t="e">
        <v>#N/A</v>
      </c>
      <c r="W2262" s="92" t="e">
        <v>#N/A</v>
      </c>
      <c r="X2262" s="92" t="e">
        <v>#N/A</v>
      </c>
      <c r="Y2262" s="92" t="e">
        <v>#N/A</v>
      </c>
      <c r="Z2262" s="92">
        <v>70</v>
      </c>
      <c r="AA2262" s="92" t="s">
        <v>21297</v>
      </c>
      <c r="AB2262" s="92" t="s">
        <v>22340</v>
      </c>
      <c r="AC2262" s="92" t="s">
        <v>22341</v>
      </c>
      <c r="AD2262" s="92" t="e">
        <v>#N/A</v>
      </c>
      <c r="AE2262" s="92" t="s">
        <v>22342</v>
      </c>
      <c r="AF2262" s="94" t="s">
        <v>39310</v>
      </c>
      <c r="AG2262" s="92" t="s">
        <v>39310</v>
      </c>
      <c r="AI2262" s="92" t="b">
        <f t="shared" si="252"/>
        <v>1</v>
      </c>
    </row>
    <row r="2263" spans="1:35" x14ac:dyDescent="0.3">
      <c r="A2263" s="96" t="s">
        <v>38562</v>
      </c>
      <c r="B2263" s="96" t="s">
        <v>4968</v>
      </c>
      <c r="C2263" s="96" t="s">
        <v>4969</v>
      </c>
      <c r="D2263" s="96"/>
      <c r="E2263" s="96"/>
      <c r="F2263" s="96"/>
      <c r="G2263" s="96"/>
      <c r="H2263" s="96"/>
      <c r="I2263" s="96"/>
      <c r="J2263" s="97"/>
      <c r="K2263" s="96"/>
      <c r="L2263" s="96"/>
      <c r="M2263" s="96"/>
      <c r="N2263" s="96"/>
      <c r="O2263" s="96" t="s">
        <v>25</v>
      </c>
      <c r="P2263" s="96" t="s">
        <v>3</v>
      </c>
      <c r="Q2263" s="96" t="s">
        <v>77</v>
      </c>
      <c r="R2263" s="96" t="s">
        <v>26</v>
      </c>
      <c r="S2263" s="96" t="s">
        <v>29</v>
      </c>
      <c r="T2263" s="96" t="s">
        <v>30</v>
      </c>
      <c r="U2263" s="96" t="s">
        <v>9</v>
      </c>
      <c r="V2263" s="96" t="s">
        <v>24</v>
      </c>
      <c r="W2263" s="96" t="s">
        <v>24</v>
      </c>
      <c r="X2263" s="96" t="s">
        <v>32</v>
      </c>
      <c r="Y2263" s="96" t="s">
        <v>24</v>
      </c>
      <c r="Z2263" s="96"/>
      <c r="AA2263" s="96"/>
      <c r="AB2263" s="96"/>
      <c r="AC2263" s="96"/>
      <c r="AD2263" s="96" t="s">
        <v>4970</v>
      </c>
      <c r="AE2263" s="96"/>
      <c r="AF2263" s="98" t="s">
        <v>37</v>
      </c>
      <c r="AG2263" s="96" t="s">
        <v>24</v>
      </c>
    </row>
    <row r="2264" spans="1:35" ht="115.2" x14ac:dyDescent="0.3">
      <c r="B2264" s="92" t="s">
        <v>4021</v>
      </c>
      <c r="C2264" s="92" t="s">
        <v>29751</v>
      </c>
      <c r="D2264" s="92" t="s">
        <v>29752</v>
      </c>
      <c r="E2264" s="92" t="s">
        <v>29753</v>
      </c>
      <c r="F2264" s="92" t="s">
        <v>21292</v>
      </c>
      <c r="G2264" s="92" t="s">
        <v>29754</v>
      </c>
      <c r="H2264" s="92">
        <v>38633</v>
      </c>
      <c r="I2264" s="92" t="s">
        <v>21294</v>
      </c>
      <c r="J2264" s="93">
        <v>38.46</v>
      </c>
      <c r="K2264" s="92">
        <v>40356033.630000003</v>
      </c>
      <c r="L2264" s="95">
        <v>41800</v>
      </c>
      <c r="M2264" s="92">
        <v>8.0000000000000002E-3</v>
      </c>
      <c r="N2264" s="92" t="s">
        <v>29755</v>
      </c>
      <c r="O2264" s="92" t="s">
        <v>25</v>
      </c>
      <c r="P2264" s="92" t="s">
        <v>3</v>
      </c>
      <c r="Q2264" s="92" t="s">
        <v>43</v>
      </c>
      <c r="R2264" s="92" t="s">
        <v>28</v>
      </c>
      <c r="S2264" s="92" t="s">
        <v>28</v>
      </c>
      <c r="T2264" s="92" t="s">
        <v>44</v>
      </c>
      <c r="U2264" s="92" t="s">
        <v>416</v>
      </c>
      <c r="V2264" s="92" t="s">
        <v>24</v>
      </c>
      <c r="W2264" s="92" t="s">
        <v>24</v>
      </c>
      <c r="X2264" s="92" t="s">
        <v>32</v>
      </c>
      <c r="Y2264" s="92" t="s">
        <v>24</v>
      </c>
      <c r="Z2264" s="92">
        <v>0</v>
      </c>
      <c r="AA2264" s="92" t="s">
        <v>21297</v>
      </c>
      <c r="AB2264" s="92">
        <v>759937303</v>
      </c>
      <c r="AC2264" s="92" t="s">
        <v>29756</v>
      </c>
      <c r="AD2264" s="92" t="s">
        <v>4022</v>
      </c>
      <c r="AE2264" s="92" t="s">
        <v>29757</v>
      </c>
      <c r="AF2264" s="94" t="s">
        <v>39311</v>
      </c>
      <c r="AG2264" s="92" t="s">
        <v>39311</v>
      </c>
      <c r="AI2264" s="92" t="b">
        <f t="shared" ref="AI2264:AI2265" si="253">IF(LEN(B2264)=4,LEFT(AF2264,4),LEFT(AF2264,3))=B2264</f>
        <v>1</v>
      </c>
    </row>
    <row r="2265" spans="1:35" ht="115.2" x14ac:dyDescent="0.3">
      <c r="B2265" s="92" t="s">
        <v>3528</v>
      </c>
      <c r="C2265" s="92" t="s">
        <v>3529</v>
      </c>
      <c r="D2265" s="92" t="s">
        <v>3528</v>
      </c>
      <c r="E2265" s="92" t="s">
        <v>29747</v>
      </c>
      <c r="F2265" s="92" t="s">
        <v>21292</v>
      </c>
      <c r="G2265" s="92" t="s">
        <v>29748</v>
      </c>
      <c r="H2265" s="92">
        <v>228695</v>
      </c>
      <c r="I2265" s="92" t="s">
        <v>21294</v>
      </c>
      <c r="J2265" s="93">
        <v>303.73</v>
      </c>
      <c r="K2265" s="92">
        <v>353871000</v>
      </c>
      <c r="L2265" s="95">
        <v>41563</v>
      </c>
      <c r="M2265" s="92">
        <v>6.0000000000000001E-3</v>
      </c>
      <c r="N2265" s="92" t="s">
        <v>3055</v>
      </c>
      <c r="O2265" s="92" t="s">
        <v>25</v>
      </c>
      <c r="P2265" s="92" t="s">
        <v>3</v>
      </c>
      <c r="Q2265" s="92" t="s">
        <v>77</v>
      </c>
      <c r="R2265" s="92" t="s">
        <v>26</v>
      </c>
      <c r="S2265" s="92" t="s">
        <v>28</v>
      </c>
      <c r="T2265" s="92" t="s">
        <v>30</v>
      </c>
      <c r="U2265" s="92" t="s">
        <v>416</v>
      </c>
      <c r="V2265" s="92" t="s">
        <v>24</v>
      </c>
      <c r="W2265" s="92" t="s">
        <v>24</v>
      </c>
      <c r="X2265" s="92" t="s">
        <v>32</v>
      </c>
      <c r="Y2265" s="92" t="s">
        <v>24</v>
      </c>
      <c r="Z2265" s="92">
        <v>0</v>
      </c>
      <c r="AA2265" s="92" t="s">
        <v>21297</v>
      </c>
      <c r="AB2265" s="92">
        <v>759937204</v>
      </c>
      <c r="AC2265" s="92" t="s">
        <v>29749</v>
      </c>
      <c r="AD2265" s="92" t="s">
        <v>3530</v>
      </c>
      <c r="AE2265" s="92" t="s">
        <v>29750</v>
      </c>
      <c r="AF2265" s="94" t="s">
        <v>39312</v>
      </c>
      <c r="AG2265" s="92" t="s">
        <v>39312</v>
      </c>
      <c r="AI2265" s="92" t="b">
        <f t="shared" si="253"/>
        <v>1</v>
      </c>
    </row>
    <row r="2266" spans="1:35" ht="28.8" x14ac:dyDescent="0.3">
      <c r="A2266" s="96" t="s">
        <v>38562</v>
      </c>
      <c r="B2266" s="96" t="s">
        <v>2400</v>
      </c>
      <c r="C2266" s="96" t="s">
        <v>2401</v>
      </c>
      <c r="D2266" s="96"/>
      <c r="E2266" s="96"/>
      <c r="F2266" s="96"/>
      <c r="G2266" s="96"/>
      <c r="H2266" s="96"/>
      <c r="I2266" s="96"/>
      <c r="J2266" s="97"/>
      <c r="K2266" s="96"/>
      <c r="L2266" s="96"/>
      <c r="M2266" s="96"/>
      <c r="N2266" s="96"/>
      <c r="O2266" s="96" t="s">
        <v>25</v>
      </c>
      <c r="P2266" s="96" t="s">
        <v>3</v>
      </c>
      <c r="Q2266" s="96" t="s">
        <v>43</v>
      </c>
      <c r="R2266" s="96" t="s">
        <v>28</v>
      </c>
      <c r="S2266" s="96" t="s">
        <v>29</v>
      </c>
      <c r="T2266" s="96" t="s">
        <v>2403</v>
      </c>
      <c r="U2266" s="96" t="s">
        <v>24</v>
      </c>
      <c r="V2266" s="96" t="s">
        <v>24</v>
      </c>
      <c r="W2266" s="96" t="s">
        <v>24</v>
      </c>
      <c r="X2266" s="96" t="s">
        <v>32</v>
      </c>
      <c r="Y2266" s="96" t="s">
        <v>24</v>
      </c>
      <c r="Z2266" s="96"/>
      <c r="AA2266" s="96"/>
      <c r="AB2266" s="96"/>
      <c r="AC2266" s="96"/>
      <c r="AD2266" s="96" t="s">
        <v>2401</v>
      </c>
      <c r="AE2266" s="96"/>
      <c r="AF2266" s="98" t="s">
        <v>2402</v>
      </c>
      <c r="AG2266" s="96" t="s">
        <v>24</v>
      </c>
    </row>
    <row r="2267" spans="1:35" x14ac:dyDescent="0.3">
      <c r="A2267" s="96" t="s">
        <v>38562</v>
      </c>
      <c r="B2267" s="96" t="s">
        <v>2429</v>
      </c>
      <c r="C2267" s="96" t="s">
        <v>2430</v>
      </c>
      <c r="D2267" s="96"/>
      <c r="E2267" s="96"/>
      <c r="F2267" s="96"/>
      <c r="G2267" s="96"/>
      <c r="H2267" s="96"/>
      <c r="I2267" s="96"/>
      <c r="J2267" s="97"/>
      <c r="K2267" s="96"/>
      <c r="L2267" s="96"/>
      <c r="M2267" s="96"/>
      <c r="N2267" s="96"/>
      <c r="O2267" s="96" t="s">
        <v>25</v>
      </c>
      <c r="P2267" s="96" t="s">
        <v>236</v>
      </c>
      <c r="Q2267" s="96" t="s">
        <v>77</v>
      </c>
      <c r="R2267" s="96" t="s">
        <v>26</v>
      </c>
      <c r="S2267" s="96" t="s">
        <v>28</v>
      </c>
      <c r="T2267" s="96" t="s">
        <v>30</v>
      </c>
      <c r="U2267" s="96" t="s">
        <v>24</v>
      </c>
      <c r="V2267" s="96" t="s">
        <v>24</v>
      </c>
      <c r="W2267" s="96" t="s">
        <v>24</v>
      </c>
      <c r="X2267" s="96" t="s">
        <v>32</v>
      </c>
      <c r="Y2267" s="96" t="s">
        <v>24</v>
      </c>
      <c r="Z2267" s="96"/>
      <c r="AA2267" s="96"/>
      <c r="AB2267" s="96"/>
      <c r="AC2267" s="96"/>
      <c r="AD2267" s="96" t="s">
        <v>2430</v>
      </c>
      <c r="AE2267" s="96"/>
      <c r="AF2267" s="98" t="s">
        <v>37</v>
      </c>
      <c r="AG2267" s="96" t="s">
        <v>24</v>
      </c>
    </row>
    <row r="2268" spans="1:35" ht="28.8" x14ac:dyDescent="0.3">
      <c r="A2268" s="96" t="s">
        <v>38562</v>
      </c>
      <c r="B2268" s="96" t="s">
        <v>2426</v>
      </c>
      <c r="C2268" s="96" t="s">
        <v>2427</v>
      </c>
      <c r="D2268" s="96"/>
      <c r="E2268" s="96"/>
      <c r="F2268" s="96"/>
      <c r="G2268" s="96"/>
      <c r="H2268" s="96"/>
      <c r="I2268" s="96"/>
      <c r="J2268" s="97"/>
      <c r="K2268" s="96"/>
      <c r="L2268" s="96"/>
      <c r="M2268" s="96"/>
      <c r="N2268" s="96"/>
      <c r="O2268" s="96" t="s">
        <v>25</v>
      </c>
      <c r="P2268" s="96" t="s">
        <v>3</v>
      </c>
      <c r="Q2268" s="96" t="s">
        <v>77</v>
      </c>
      <c r="R2268" s="96" t="s">
        <v>26</v>
      </c>
      <c r="S2268" s="96" t="s">
        <v>29</v>
      </c>
      <c r="T2268" s="96" t="s">
        <v>2403</v>
      </c>
      <c r="U2268" s="96" t="s">
        <v>24</v>
      </c>
      <c r="V2268" s="96" t="s">
        <v>24</v>
      </c>
      <c r="W2268" s="96" t="s">
        <v>24</v>
      </c>
      <c r="X2268" s="96" t="s">
        <v>32</v>
      </c>
      <c r="Y2268" s="96" t="s">
        <v>24</v>
      </c>
      <c r="Z2268" s="96"/>
      <c r="AA2268" s="96"/>
      <c r="AB2268" s="96"/>
      <c r="AC2268" s="96"/>
      <c r="AD2268" s="96" t="s">
        <v>2427</v>
      </c>
      <c r="AE2268" s="96"/>
      <c r="AF2268" s="98" t="s">
        <v>2428</v>
      </c>
      <c r="AG2268" s="96" t="s">
        <v>24</v>
      </c>
    </row>
    <row r="2269" spans="1:35" ht="158.4" x14ac:dyDescent="0.3">
      <c r="B2269" s="92" t="s">
        <v>34636</v>
      </c>
      <c r="C2269" s="92" t="s">
        <v>34637</v>
      </c>
      <c r="D2269" s="92" t="s">
        <v>34638</v>
      </c>
      <c r="E2269" s="92" t="s">
        <v>34639</v>
      </c>
      <c r="F2269" s="92" t="s">
        <v>21362</v>
      </c>
      <c r="G2269" s="92" t="s">
        <v>34640</v>
      </c>
      <c r="H2269" s="92">
        <v>2347</v>
      </c>
      <c r="I2269" s="92" t="s">
        <v>21294</v>
      </c>
      <c r="J2269" s="93">
        <v>12.36</v>
      </c>
      <c r="K2269" s="92">
        <v>14283120</v>
      </c>
      <c r="L2269" s="95">
        <v>43039</v>
      </c>
      <c r="M2269" s="92">
        <v>2.8999999999999998E-3</v>
      </c>
      <c r="N2269" s="92" t="s">
        <v>3045</v>
      </c>
      <c r="O2269" s="92" t="e">
        <v>#N/A</v>
      </c>
      <c r="P2269" s="92" t="e">
        <v>#N/A</v>
      </c>
      <c r="Q2269" s="99" t="s">
        <v>77</v>
      </c>
      <c r="R2269" s="92" t="e">
        <v>#N/A</v>
      </c>
      <c r="S2269" s="92" t="s">
        <v>29</v>
      </c>
      <c r="T2269" s="92" t="e">
        <v>#N/A</v>
      </c>
      <c r="U2269" s="92" t="e">
        <v>#N/A</v>
      </c>
      <c r="V2269" s="92" t="e">
        <v>#N/A</v>
      </c>
      <c r="W2269" s="92" t="e">
        <v>#N/A</v>
      </c>
      <c r="X2269" s="92" t="e">
        <v>#N/A</v>
      </c>
      <c r="Y2269" s="92" t="e">
        <v>#N/A</v>
      </c>
      <c r="Z2269" s="92">
        <v>503</v>
      </c>
      <c r="AA2269" s="92" t="s">
        <v>21297</v>
      </c>
      <c r="AB2269" s="92" t="s">
        <v>34641</v>
      </c>
      <c r="AC2269" s="92" t="s">
        <v>34642</v>
      </c>
      <c r="AD2269" s="92" t="e">
        <v>#N/A</v>
      </c>
      <c r="AE2269" s="92" t="s">
        <v>34643</v>
      </c>
      <c r="AF2269" s="94" t="s">
        <v>39313</v>
      </c>
      <c r="AG2269" s="92" t="s">
        <v>39313</v>
      </c>
      <c r="AI2269" s="92" t="b">
        <f>IF(LEN(B2269)=4,LEFT(AF2269,4),LEFT(AF2269,3))=B2269</f>
        <v>1</v>
      </c>
    </row>
    <row r="2270" spans="1:35" x14ac:dyDescent="0.3">
      <c r="A2270" s="96" t="s">
        <v>38562</v>
      </c>
      <c r="B2270" s="96" t="s">
        <v>4985</v>
      </c>
      <c r="C2270" s="96" t="s">
        <v>4986</v>
      </c>
      <c r="D2270" s="96"/>
      <c r="E2270" s="96"/>
      <c r="F2270" s="96"/>
      <c r="G2270" s="96"/>
      <c r="H2270" s="96"/>
      <c r="I2270" s="96"/>
      <c r="J2270" s="97"/>
      <c r="K2270" s="96"/>
      <c r="L2270" s="96"/>
      <c r="M2270" s="96"/>
      <c r="N2270" s="96"/>
      <c r="O2270" s="96" t="s">
        <v>25</v>
      </c>
      <c r="P2270" s="96" t="s">
        <v>3</v>
      </c>
      <c r="Q2270" s="96" t="s">
        <v>60</v>
      </c>
      <c r="R2270" s="96" t="s">
        <v>28</v>
      </c>
      <c r="S2270" s="96" t="s">
        <v>28</v>
      </c>
      <c r="T2270" s="96" t="s">
        <v>30</v>
      </c>
      <c r="U2270" s="96" t="s">
        <v>24</v>
      </c>
      <c r="V2270" s="96" t="s">
        <v>24</v>
      </c>
      <c r="W2270" s="96" t="s">
        <v>24</v>
      </c>
      <c r="X2270" s="96" t="s">
        <v>32</v>
      </c>
      <c r="Y2270" s="96" t="s">
        <v>24</v>
      </c>
      <c r="Z2270" s="96"/>
      <c r="AA2270" s="96"/>
      <c r="AB2270" s="96"/>
      <c r="AC2270" s="96"/>
      <c r="AD2270" s="96" t="s">
        <v>4987</v>
      </c>
      <c r="AE2270" s="96"/>
      <c r="AF2270" s="98" t="s">
        <v>37</v>
      </c>
      <c r="AG2270" s="96" t="s">
        <v>24</v>
      </c>
    </row>
    <row r="2271" spans="1:35" x14ac:dyDescent="0.3">
      <c r="A2271" s="96" t="s">
        <v>38562</v>
      </c>
      <c r="B2271" s="96" t="s">
        <v>4965</v>
      </c>
      <c r="C2271" s="96" t="s">
        <v>4966</v>
      </c>
      <c r="D2271" s="96"/>
      <c r="E2271" s="96"/>
      <c r="F2271" s="96"/>
      <c r="G2271" s="96"/>
      <c r="H2271" s="96"/>
      <c r="I2271" s="96"/>
      <c r="J2271" s="97"/>
      <c r="K2271" s="96"/>
      <c r="L2271" s="96"/>
      <c r="M2271" s="96"/>
      <c r="N2271" s="96"/>
      <c r="O2271" s="96" t="s">
        <v>25</v>
      </c>
      <c r="P2271" s="96" t="s">
        <v>3</v>
      </c>
      <c r="Q2271" s="96" t="s">
        <v>77</v>
      </c>
      <c r="R2271" s="96" t="s">
        <v>26</v>
      </c>
      <c r="S2271" s="96" t="s">
        <v>28</v>
      </c>
      <c r="T2271" s="96" t="s">
        <v>30</v>
      </c>
      <c r="U2271" s="96" t="s">
        <v>24</v>
      </c>
      <c r="V2271" s="96" t="s">
        <v>24</v>
      </c>
      <c r="W2271" s="96" t="s">
        <v>24</v>
      </c>
      <c r="X2271" s="96" t="s">
        <v>32</v>
      </c>
      <c r="Y2271" s="96" t="s">
        <v>24</v>
      </c>
      <c r="Z2271" s="96"/>
      <c r="AA2271" s="96"/>
      <c r="AB2271" s="96"/>
      <c r="AC2271" s="96"/>
      <c r="AD2271" s="96" t="s">
        <v>4967</v>
      </c>
      <c r="AE2271" s="96"/>
      <c r="AF2271" s="98" t="s">
        <v>37</v>
      </c>
      <c r="AG2271" s="96" t="s">
        <v>24</v>
      </c>
    </row>
    <row r="2272" spans="1:35" x14ac:dyDescent="0.3">
      <c r="A2272" s="96" t="s">
        <v>38562</v>
      </c>
      <c r="B2272" s="96" t="s">
        <v>4979</v>
      </c>
      <c r="C2272" s="96" t="s">
        <v>4980</v>
      </c>
      <c r="D2272" s="96"/>
      <c r="E2272" s="96"/>
      <c r="F2272" s="96"/>
      <c r="G2272" s="96"/>
      <c r="H2272" s="96"/>
      <c r="I2272" s="96"/>
      <c r="J2272" s="97"/>
      <c r="K2272" s="96"/>
      <c r="L2272" s="96"/>
      <c r="M2272" s="96"/>
      <c r="N2272" s="96"/>
      <c r="O2272" s="96" t="s">
        <v>449</v>
      </c>
      <c r="P2272" s="96" t="s">
        <v>3</v>
      </c>
      <c r="Q2272" s="96" t="s">
        <v>77</v>
      </c>
      <c r="R2272" s="96" t="s">
        <v>26</v>
      </c>
      <c r="S2272" s="96" t="s">
        <v>24</v>
      </c>
      <c r="T2272" s="96" t="s">
        <v>30</v>
      </c>
      <c r="U2272" s="96" t="s">
        <v>24</v>
      </c>
      <c r="V2272" s="96" t="s">
        <v>24</v>
      </c>
      <c r="W2272" s="96" t="s">
        <v>24</v>
      </c>
      <c r="X2272" s="96" t="s">
        <v>32</v>
      </c>
      <c r="Y2272" s="96" t="s">
        <v>24</v>
      </c>
      <c r="Z2272" s="96"/>
      <c r="AA2272" s="96"/>
      <c r="AB2272" s="96"/>
      <c r="AC2272" s="96"/>
      <c r="AD2272" s="96" t="s">
        <v>4982</v>
      </c>
      <c r="AE2272" s="96"/>
      <c r="AF2272" s="98" t="s">
        <v>4981</v>
      </c>
      <c r="AG2272" s="96" t="s">
        <v>4831</v>
      </c>
    </row>
    <row r="2273" spans="1:35" ht="144" x14ac:dyDescent="0.3">
      <c r="B2273" s="92" t="s">
        <v>5252</v>
      </c>
      <c r="C2273" s="92" t="s">
        <v>5253</v>
      </c>
      <c r="D2273" s="92" t="s">
        <v>34324</v>
      </c>
      <c r="E2273" s="92" t="s">
        <v>34325</v>
      </c>
      <c r="F2273" s="92" t="s">
        <v>21486</v>
      </c>
      <c r="G2273" s="92" t="s">
        <v>34326</v>
      </c>
      <c r="H2273" s="92">
        <v>10380</v>
      </c>
      <c r="I2273" s="92" t="s">
        <v>21294</v>
      </c>
      <c r="J2273" s="93">
        <v>114.12</v>
      </c>
      <c r="K2273" s="92">
        <v>112165500</v>
      </c>
      <c r="L2273" s="95">
        <v>42649</v>
      </c>
      <c r="M2273" s="92">
        <v>5.1999999999999998E-3</v>
      </c>
      <c r="N2273" s="92" t="s">
        <v>21502</v>
      </c>
      <c r="O2273" s="92" t="s">
        <v>75</v>
      </c>
      <c r="P2273" s="92" t="s">
        <v>76</v>
      </c>
      <c r="Q2273" s="92" t="s">
        <v>77</v>
      </c>
      <c r="R2273" s="92" t="s">
        <v>26</v>
      </c>
      <c r="S2273" s="92" t="s">
        <v>24</v>
      </c>
      <c r="T2273" s="92" t="s">
        <v>35</v>
      </c>
      <c r="U2273" s="92" t="s">
        <v>100</v>
      </c>
      <c r="V2273" s="92" t="s">
        <v>24</v>
      </c>
      <c r="W2273" s="92" t="s">
        <v>18</v>
      </c>
      <c r="X2273" s="92" t="s">
        <v>32</v>
      </c>
      <c r="Y2273" s="92" t="s">
        <v>24</v>
      </c>
      <c r="Z2273" s="92">
        <v>280</v>
      </c>
      <c r="AA2273" s="92" t="s">
        <v>21304</v>
      </c>
      <c r="AB2273" s="92" t="s">
        <v>34327</v>
      </c>
      <c r="AC2273" s="92" t="s">
        <v>34328</v>
      </c>
      <c r="AD2273" s="92" t="s">
        <v>5254</v>
      </c>
      <c r="AE2273" s="92" t="s">
        <v>34329</v>
      </c>
      <c r="AF2273" s="94" t="s">
        <v>39823</v>
      </c>
      <c r="AG2273" s="92" t="s">
        <v>39823</v>
      </c>
      <c r="AI2273" s="92" t="b">
        <f t="shared" ref="AI2273:AI2284" si="254">IF(LEN(B2273)=4,LEFT(AF2273,4),LEFT(AF2273,3))=B2273</f>
        <v>1</v>
      </c>
    </row>
    <row r="2274" spans="1:35" ht="144" x14ac:dyDescent="0.3">
      <c r="B2274" s="92" t="s">
        <v>5275</v>
      </c>
      <c r="C2274" s="92" t="s">
        <v>34370</v>
      </c>
      <c r="D2274" s="92" t="s">
        <v>34371</v>
      </c>
      <c r="E2274" s="92" t="s">
        <v>34372</v>
      </c>
      <c r="F2274" s="92" t="s">
        <v>21486</v>
      </c>
      <c r="G2274" s="92" t="s">
        <v>34373</v>
      </c>
      <c r="H2274" s="92">
        <v>2218</v>
      </c>
      <c r="I2274" s="92" t="s">
        <v>21294</v>
      </c>
      <c r="J2274" s="93">
        <v>12.57</v>
      </c>
      <c r="K2274" s="92">
        <v>12720000</v>
      </c>
      <c r="L2274" s="95">
        <v>42649</v>
      </c>
      <c r="M2274" s="92">
        <v>5.1999999999999998E-3</v>
      </c>
      <c r="N2274" s="92" t="s">
        <v>21536</v>
      </c>
      <c r="O2274" s="92" t="s">
        <v>75</v>
      </c>
      <c r="P2274" s="92" t="s">
        <v>76</v>
      </c>
      <c r="Q2274" s="92" t="s">
        <v>43</v>
      </c>
      <c r="R2274" s="92" t="s">
        <v>28</v>
      </c>
      <c r="S2274" s="92" t="s">
        <v>24</v>
      </c>
      <c r="T2274" s="92" t="s">
        <v>35</v>
      </c>
      <c r="U2274" s="92" t="s">
        <v>78</v>
      </c>
      <c r="V2274" s="92" t="s">
        <v>24</v>
      </c>
      <c r="W2274" s="92" t="s">
        <v>18</v>
      </c>
      <c r="X2274" s="92" t="s">
        <v>32</v>
      </c>
      <c r="Y2274" s="92" t="s">
        <v>24</v>
      </c>
      <c r="Z2274" s="92">
        <v>131</v>
      </c>
      <c r="AA2274" s="92" t="s">
        <v>21304</v>
      </c>
      <c r="AB2274" s="92" t="s">
        <v>34374</v>
      </c>
      <c r="AC2274" s="92" t="s">
        <v>34375</v>
      </c>
      <c r="AD2274" s="92" t="s">
        <v>5276</v>
      </c>
      <c r="AE2274" s="92" t="s">
        <v>34329</v>
      </c>
      <c r="AF2274" s="94" t="s">
        <v>39314</v>
      </c>
      <c r="AG2274" s="92" t="s">
        <v>39314</v>
      </c>
      <c r="AI2274" s="92" t="b">
        <f t="shared" si="254"/>
        <v>1</v>
      </c>
    </row>
    <row r="2275" spans="1:35" ht="100.8" x14ac:dyDescent="0.3">
      <c r="B2275" s="92" t="s">
        <v>5167</v>
      </c>
      <c r="C2275" s="92" t="s">
        <v>34330</v>
      </c>
      <c r="D2275" s="92" t="s">
        <v>34331</v>
      </c>
      <c r="E2275" s="92" t="s">
        <v>34332</v>
      </c>
      <c r="F2275" s="92" t="s">
        <v>21486</v>
      </c>
      <c r="G2275" s="92" t="s">
        <v>34333</v>
      </c>
      <c r="H2275" s="92">
        <v>8075</v>
      </c>
      <c r="I2275" s="92" t="s">
        <v>21294</v>
      </c>
      <c r="J2275" s="93">
        <v>120.99</v>
      </c>
      <c r="K2275" s="92">
        <v>131625433.09999999</v>
      </c>
      <c r="L2275" s="95">
        <v>42527</v>
      </c>
      <c r="M2275" s="92">
        <v>5.1999999999999998E-3</v>
      </c>
      <c r="N2275" s="92" t="s">
        <v>21321</v>
      </c>
      <c r="O2275" s="92" t="s">
        <v>25</v>
      </c>
      <c r="P2275" s="92" t="s">
        <v>3</v>
      </c>
      <c r="Q2275" s="92" t="s">
        <v>77</v>
      </c>
      <c r="R2275" s="92" t="s">
        <v>26</v>
      </c>
      <c r="S2275" s="92" t="s">
        <v>29</v>
      </c>
      <c r="T2275" s="92" t="s">
        <v>30</v>
      </c>
      <c r="U2275" s="92" t="s">
        <v>24</v>
      </c>
      <c r="V2275" s="92" t="s">
        <v>24</v>
      </c>
      <c r="W2275" s="92" t="s">
        <v>18</v>
      </c>
      <c r="X2275" s="92" t="s">
        <v>202</v>
      </c>
      <c r="Y2275" s="92" t="s">
        <v>24</v>
      </c>
      <c r="Z2275" s="92">
        <v>84</v>
      </c>
      <c r="AA2275" s="92" t="s">
        <v>21304</v>
      </c>
      <c r="AB2275" s="92" t="s">
        <v>34334</v>
      </c>
      <c r="AC2275" s="92" t="s">
        <v>34335</v>
      </c>
      <c r="AD2275" s="92" t="s">
        <v>5168</v>
      </c>
      <c r="AE2275" s="92" t="s">
        <v>34336</v>
      </c>
      <c r="AF2275" s="94" t="s">
        <v>39315</v>
      </c>
      <c r="AG2275" s="92" t="s">
        <v>39315</v>
      </c>
      <c r="AI2275" s="92" t="b">
        <f t="shared" si="254"/>
        <v>1</v>
      </c>
    </row>
    <row r="2276" spans="1:35" ht="100.8" x14ac:dyDescent="0.3">
      <c r="B2276" s="92" t="s">
        <v>5199</v>
      </c>
      <c r="C2276" s="92" t="s">
        <v>5200</v>
      </c>
      <c r="D2276" s="92" t="s">
        <v>34358</v>
      </c>
      <c r="E2276" s="92" t="s">
        <v>34359</v>
      </c>
      <c r="F2276" s="92" t="s">
        <v>21292</v>
      </c>
      <c r="G2276" s="92" t="s">
        <v>34360</v>
      </c>
      <c r="H2276" s="92">
        <v>5836</v>
      </c>
      <c r="I2276" s="92" t="s">
        <v>21294</v>
      </c>
      <c r="J2276" s="93">
        <v>66.599999999999994</v>
      </c>
      <c r="K2276" s="92">
        <v>72062128.909999996</v>
      </c>
      <c r="L2276" s="95">
        <v>42527</v>
      </c>
      <c r="M2276" s="92">
        <v>5.1999999999999998E-3</v>
      </c>
      <c r="N2276" s="92" t="s">
        <v>21330</v>
      </c>
      <c r="O2276" s="92" t="s">
        <v>25</v>
      </c>
      <c r="P2276" s="92" t="s">
        <v>3</v>
      </c>
      <c r="Q2276" s="92" t="s">
        <v>77</v>
      </c>
      <c r="R2276" s="92" t="s">
        <v>26</v>
      </c>
      <c r="S2276" s="92" t="s">
        <v>28</v>
      </c>
      <c r="T2276" s="92" t="s">
        <v>30</v>
      </c>
      <c r="U2276" s="92" t="s">
        <v>24</v>
      </c>
      <c r="V2276" s="92" t="s">
        <v>24</v>
      </c>
      <c r="W2276" s="92" t="s">
        <v>18</v>
      </c>
      <c r="X2276" s="92" t="s">
        <v>32</v>
      </c>
      <c r="Y2276" s="92" t="s">
        <v>24</v>
      </c>
      <c r="Z2276" s="92">
        <v>114</v>
      </c>
      <c r="AA2276" s="92" t="s">
        <v>21304</v>
      </c>
      <c r="AB2276" s="92" t="s">
        <v>34361</v>
      </c>
      <c r="AC2276" s="92" t="s">
        <v>34362</v>
      </c>
      <c r="AD2276" s="92" t="s">
        <v>5201</v>
      </c>
      <c r="AE2276" s="92" t="s">
        <v>34363</v>
      </c>
      <c r="AF2276" s="94" t="s">
        <v>39316</v>
      </c>
      <c r="AG2276" s="92" t="s">
        <v>39316</v>
      </c>
      <c r="AI2276" s="92" t="b">
        <f t="shared" si="254"/>
        <v>1</v>
      </c>
    </row>
    <row r="2277" spans="1:35" ht="144" x14ac:dyDescent="0.3">
      <c r="B2277" s="92" t="s">
        <v>2344</v>
      </c>
      <c r="C2277" s="92" t="s">
        <v>34394</v>
      </c>
      <c r="D2277" s="92" t="s">
        <v>34395</v>
      </c>
      <c r="E2277" s="92" t="s">
        <v>34396</v>
      </c>
      <c r="F2277" s="92" t="s">
        <v>21292</v>
      </c>
      <c r="G2277" s="92" t="s">
        <v>34397</v>
      </c>
      <c r="H2277" s="92">
        <v>17087</v>
      </c>
      <c r="I2277" s="92" t="s">
        <v>21294</v>
      </c>
      <c r="J2277" s="93">
        <v>117.85</v>
      </c>
      <c r="K2277" s="92">
        <v>118368000</v>
      </c>
      <c r="L2277" s="95">
        <v>41465</v>
      </c>
      <c r="M2277" s="92">
        <v>4.7000000000000002E-3</v>
      </c>
      <c r="N2277" s="92" t="s">
        <v>22968</v>
      </c>
      <c r="O2277" s="92" t="s">
        <v>75</v>
      </c>
      <c r="P2277" s="92" t="s">
        <v>76</v>
      </c>
      <c r="Q2277" s="92" t="s">
        <v>43</v>
      </c>
      <c r="R2277" s="92" t="s">
        <v>28</v>
      </c>
      <c r="S2277" s="92" t="s">
        <v>24</v>
      </c>
      <c r="T2277" s="92" t="s">
        <v>30</v>
      </c>
      <c r="U2277" s="92" t="s">
        <v>100</v>
      </c>
      <c r="V2277" s="92" t="s">
        <v>24</v>
      </c>
      <c r="W2277" s="92" t="s">
        <v>24</v>
      </c>
      <c r="X2277" s="92" t="s">
        <v>32</v>
      </c>
      <c r="Y2277" s="92" t="s">
        <v>24</v>
      </c>
      <c r="Z2277" s="92">
        <v>105</v>
      </c>
      <c r="AA2277" s="92" t="s">
        <v>21304</v>
      </c>
      <c r="AB2277" s="92" t="s">
        <v>34398</v>
      </c>
      <c r="AC2277" s="92" t="s">
        <v>34399</v>
      </c>
      <c r="AD2277" s="92" t="s">
        <v>2345</v>
      </c>
      <c r="AE2277" s="92" t="s">
        <v>34400</v>
      </c>
      <c r="AF2277" s="94" t="s">
        <v>39317</v>
      </c>
      <c r="AG2277" s="92" t="s">
        <v>39317</v>
      </c>
      <c r="AI2277" s="92" t="b">
        <f t="shared" si="254"/>
        <v>1</v>
      </c>
    </row>
    <row r="2278" spans="1:35" ht="129.6" x14ac:dyDescent="0.3">
      <c r="B2278" s="92" t="s">
        <v>36680</v>
      </c>
      <c r="C2278" s="92" t="s">
        <v>36681</v>
      </c>
      <c r="D2278" s="92" t="s">
        <v>36682</v>
      </c>
      <c r="E2278" s="92" t="s">
        <v>36683</v>
      </c>
      <c r="F2278" s="92" t="s">
        <v>21486</v>
      </c>
      <c r="G2278" s="92" t="s">
        <v>36684</v>
      </c>
      <c r="H2278" s="92">
        <v>5832</v>
      </c>
      <c r="I2278" s="92" t="s">
        <v>21294</v>
      </c>
      <c r="J2278" s="93">
        <v>8.09</v>
      </c>
      <c r="K2278" s="92">
        <v>7072640</v>
      </c>
      <c r="L2278" s="95">
        <v>44048</v>
      </c>
      <c r="M2278" s="92">
        <v>6.7999999999999996E-3</v>
      </c>
      <c r="N2278" s="92" t="s">
        <v>404</v>
      </c>
      <c r="O2278" s="92" t="s">
        <v>25</v>
      </c>
      <c r="P2278" s="92" t="s">
        <v>404</v>
      </c>
      <c r="Q2278" s="92" t="e">
        <v>#N/A</v>
      </c>
      <c r="R2278" s="92" t="e">
        <v>#N/A</v>
      </c>
      <c r="S2278" s="92" t="e">
        <v>#N/A</v>
      </c>
      <c r="T2278" s="92" t="e">
        <v>#N/A</v>
      </c>
      <c r="U2278" s="92" t="e">
        <v>#N/A</v>
      </c>
      <c r="V2278" s="92" t="e">
        <v>#N/A</v>
      </c>
      <c r="W2278" s="92" t="e">
        <v>#N/A</v>
      </c>
      <c r="X2278" s="92" t="e">
        <v>#N/A</v>
      </c>
      <c r="Y2278" s="92" t="e">
        <v>#N/A</v>
      </c>
      <c r="Z2278" s="92">
        <v>0</v>
      </c>
      <c r="AA2278" s="92" t="s">
        <v>21297</v>
      </c>
      <c r="AB2278" s="92">
        <v>301505731</v>
      </c>
      <c r="AC2278" s="92" t="s">
        <v>36685</v>
      </c>
      <c r="AD2278" s="92" t="e">
        <v>#N/A</v>
      </c>
      <c r="AE2278" s="92" t="s">
        <v>36686</v>
      </c>
      <c r="AF2278" s="94" t="s">
        <v>39318</v>
      </c>
      <c r="AG2278" s="92" t="s">
        <v>39318</v>
      </c>
      <c r="AI2278" s="92" t="b">
        <f t="shared" si="254"/>
        <v>1</v>
      </c>
    </row>
    <row r="2279" spans="1:35" ht="100.8" x14ac:dyDescent="0.3">
      <c r="B2279" s="92" t="s">
        <v>28383</v>
      </c>
      <c r="C2279" s="92" t="s">
        <v>28384</v>
      </c>
      <c r="D2279" s="92" t="s">
        <v>28385</v>
      </c>
      <c r="E2279" s="92" t="s">
        <v>28386</v>
      </c>
      <c r="F2279" s="92" t="s">
        <v>21486</v>
      </c>
      <c r="G2279" s="92" t="s">
        <v>28387</v>
      </c>
      <c r="H2279" s="92">
        <v>25450</v>
      </c>
      <c r="I2279" s="92" t="s">
        <v>21294</v>
      </c>
      <c r="J2279" s="93">
        <v>60.56</v>
      </c>
      <c r="K2279" s="92">
        <v>68778038.209999993</v>
      </c>
      <c r="L2279" s="95">
        <v>43640</v>
      </c>
      <c r="M2279" s="92">
        <v>6.7999999999999996E-3</v>
      </c>
      <c r="N2279" s="92" t="s">
        <v>21733</v>
      </c>
      <c r="O2279" s="92" t="s">
        <v>25</v>
      </c>
      <c r="P2279" s="92" t="s">
        <v>441</v>
      </c>
      <c r="Q2279" s="92" t="e">
        <v>#N/A</v>
      </c>
      <c r="R2279" s="92" t="e">
        <v>#N/A</v>
      </c>
      <c r="S2279" s="92" t="e">
        <v>#N/A</v>
      </c>
      <c r="T2279" s="92" t="e">
        <v>#N/A</v>
      </c>
      <c r="U2279" s="92" t="e">
        <v>#N/A</v>
      </c>
      <c r="V2279" s="92" t="e">
        <v>#N/A</v>
      </c>
      <c r="W2279" s="92" t="e">
        <v>#N/A</v>
      </c>
      <c r="X2279" s="92" t="e">
        <v>#N/A</v>
      </c>
      <c r="Y2279" s="92" t="e">
        <v>#N/A</v>
      </c>
      <c r="Z2279" s="92">
        <v>0</v>
      </c>
      <c r="AA2279" s="92" t="s">
        <v>21297</v>
      </c>
      <c r="AB2279" s="92">
        <v>301505723</v>
      </c>
      <c r="AC2279" s="92" t="s">
        <v>28388</v>
      </c>
      <c r="AD2279" s="92" t="e">
        <v>#N/A</v>
      </c>
      <c r="AE2279" s="92" t="s">
        <v>28389</v>
      </c>
      <c r="AF2279" s="94" t="s">
        <v>39824</v>
      </c>
      <c r="AG2279" s="92" t="s">
        <v>39824</v>
      </c>
      <c r="AI2279" s="92" t="b">
        <f t="shared" si="254"/>
        <v>1</v>
      </c>
    </row>
    <row r="2280" spans="1:35" ht="158.4" x14ac:dyDescent="0.3">
      <c r="B2280" s="92" t="s">
        <v>4026</v>
      </c>
      <c r="C2280" s="92" t="s">
        <v>34490</v>
      </c>
      <c r="D2280" s="92" t="s">
        <v>34491</v>
      </c>
      <c r="E2280" s="92" t="s">
        <v>34492</v>
      </c>
      <c r="F2280" s="92" t="s">
        <v>21292</v>
      </c>
      <c r="G2280" s="92" t="s">
        <v>34493</v>
      </c>
      <c r="H2280" s="92">
        <v>142746</v>
      </c>
      <c r="I2280" s="92" t="s">
        <v>21294</v>
      </c>
      <c r="J2280" s="93">
        <v>1290</v>
      </c>
      <c r="K2280" s="92">
        <v>1438074000</v>
      </c>
      <c r="L2280" s="95">
        <v>41569</v>
      </c>
      <c r="M2280" s="92">
        <v>9.4999999999999998E-3</v>
      </c>
      <c r="N2280" s="92" t="s">
        <v>22133</v>
      </c>
      <c r="O2280" s="92" t="s">
        <v>25</v>
      </c>
      <c r="P2280" s="92" t="s">
        <v>404</v>
      </c>
      <c r="Q2280" s="92" t="s">
        <v>43</v>
      </c>
      <c r="R2280" s="92" t="s">
        <v>28</v>
      </c>
      <c r="S2280" s="92" t="s">
        <v>29</v>
      </c>
      <c r="T2280" s="92" t="s">
        <v>30</v>
      </c>
      <c r="U2280" s="92" t="s">
        <v>24</v>
      </c>
      <c r="V2280" s="92" t="s">
        <v>24</v>
      </c>
      <c r="W2280" s="92" t="s">
        <v>24</v>
      </c>
      <c r="X2280" s="92" t="s">
        <v>32</v>
      </c>
      <c r="Y2280" s="92" t="s">
        <v>24</v>
      </c>
      <c r="Z2280" s="92">
        <v>95</v>
      </c>
      <c r="AA2280" s="92" t="s">
        <v>21297</v>
      </c>
      <c r="AB2280" s="92">
        <v>301505707</v>
      </c>
      <c r="AC2280" s="92" t="s">
        <v>34494</v>
      </c>
      <c r="AD2280" s="92" t="s">
        <v>4027</v>
      </c>
      <c r="AE2280" s="92" t="s">
        <v>34495</v>
      </c>
      <c r="AF2280" s="94" t="s">
        <v>39319</v>
      </c>
      <c r="AG2280" s="92" t="s">
        <v>39319</v>
      </c>
      <c r="AI2280" s="92" t="b">
        <f t="shared" si="254"/>
        <v>1</v>
      </c>
    </row>
    <row r="2281" spans="1:35" ht="158.4" x14ac:dyDescent="0.3">
      <c r="B2281" s="92" t="s">
        <v>23925</v>
      </c>
      <c r="C2281" s="92" t="s">
        <v>23926</v>
      </c>
      <c r="D2281" s="92" t="s">
        <v>23927</v>
      </c>
      <c r="E2281" s="92" t="s">
        <v>23928</v>
      </c>
      <c r="F2281" s="92" t="s">
        <v>21486</v>
      </c>
      <c r="G2281" s="92" t="s">
        <v>23929</v>
      </c>
      <c r="H2281" s="92">
        <v>9676</v>
      </c>
      <c r="I2281" s="92" t="s">
        <v>21294</v>
      </c>
      <c r="J2281" s="93">
        <v>19.86</v>
      </c>
      <c r="K2281" s="92">
        <v>24367500</v>
      </c>
      <c r="L2281" s="95">
        <v>41904</v>
      </c>
      <c r="M2281" s="92">
        <v>8.0000000000000002E-3</v>
      </c>
      <c r="N2281" s="92" t="s">
        <v>3045</v>
      </c>
      <c r="O2281" s="92" t="s">
        <v>25</v>
      </c>
      <c r="P2281" s="92" t="s">
        <v>3</v>
      </c>
      <c r="Q2281" s="92" t="e">
        <v>#N/A</v>
      </c>
      <c r="R2281" s="92" t="e">
        <v>#N/A</v>
      </c>
      <c r="S2281" s="92" t="e">
        <v>#N/A</v>
      </c>
      <c r="T2281" s="92" t="e">
        <v>#N/A</v>
      </c>
      <c r="U2281" s="92" t="e">
        <v>#N/A</v>
      </c>
      <c r="V2281" s="92" t="s">
        <v>751</v>
      </c>
      <c r="W2281" s="92" t="e">
        <v>#N/A</v>
      </c>
      <c r="X2281" s="92" t="e">
        <v>#N/A</v>
      </c>
      <c r="Y2281" s="92" t="e">
        <v>#N/A</v>
      </c>
      <c r="Z2281" s="92">
        <v>101</v>
      </c>
      <c r="AA2281" s="92" t="s">
        <v>21297</v>
      </c>
      <c r="AB2281" s="92" t="s">
        <v>23930</v>
      </c>
      <c r="AC2281" s="92" t="s">
        <v>23931</v>
      </c>
      <c r="AD2281" s="92" t="e">
        <v>#N/A</v>
      </c>
      <c r="AE2281" s="92" t="s">
        <v>23932</v>
      </c>
      <c r="AF2281" s="94" t="s">
        <v>39320</v>
      </c>
      <c r="AG2281" s="92" t="s">
        <v>39320</v>
      </c>
      <c r="AI2281" s="92" t="b">
        <f t="shared" si="254"/>
        <v>1</v>
      </c>
    </row>
    <row r="2282" spans="1:35" ht="115.2" x14ac:dyDescent="0.3">
      <c r="B2282" s="92" t="s">
        <v>32292</v>
      </c>
      <c r="C2282" s="92" t="s">
        <v>32293</v>
      </c>
      <c r="D2282" s="92" t="s">
        <v>32294</v>
      </c>
      <c r="E2282" s="92" t="s">
        <v>32295</v>
      </c>
      <c r="F2282" s="92" t="s">
        <v>21486</v>
      </c>
      <c r="G2282" s="92" t="s">
        <v>32296</v>
      </c>
      <c r="H2282" s="92">
        <v>40384</v>
      </c>
      <c r="I2282" s="92" t="s">
        <v>21328</v>
      </c>
      <c r="J2282" s="93">
        <v>45.21</v>
      </c>
      <c r="K2282" s="92">
        <v>48399000</v>
      </c>
      <c r="L2282" s="95">
        <v>43530</v>
      </c>
      <c r="M2282" s="92">
        <v>5.0000000000000001E-3</v>
      </c>
      <c r="N2282" s="92" t="s">
        <v>21878</v>
      </c>
      <c r="O2282" s="92" t="s">
        <v>25</v>
      </c>
      <c r="P2282" s="92" t="s">
        <v>207</v>
      </c>
      <c r="Q2282" s="92" t="e">
        <v>#N/A</v>
      </c>
      <c r="R2282" s="92" t="e">
        <v>#N/A</v>
      </c>
      <c r="S2282" s="92" t="e">
        <v>#N/A</v>
      </c>
      <c r="T2282" s="92" t="e">
        <v>#N/A</v>
      </c>
      <c r="U2282" s="92" t="e">
        <v>#N/A</v>
      </c>
      <c r="V2282" s="92" t="e">
        <v>#N/A</v>
      </c>
      <c r="W2282" s="92" t="e">
        <v>#N/A</v>
      </c>
      <c r="X2282" s="92" t="e">
        <v>#N/A</v>
      </c>
      <c r="Y2282" s="92" t="e">
        <v>#N/A</v>
      </c>
      <c r="Z2282" s="92">
        <v>33</v>
      </c>
      <c r="AA2282" s="92" t="s">
        <v>21297</v>
      </c>
      <c r="AB2282" s="92" t="s">
        <v>32297</v>
      </c>
      <c r="AC2282" s="92" t="s">
        <v>32298</v>
      </c>
      <c r="AD2282" s="92" t="e">
        <v>#N/A</v>
      </c>
      <c r="AE2282" s="92" t="s">
        <v>32299</v>
      </c>
      <c r="AF2282" s="94" t="s">
        <v>39321</v>
      </c>
      <c r="AG2282" s="92" t="s">
        <v>39321</v>
      </c>
      <c r="AI2282" s="92" t="b">
        <f t="shared" si="254"/>
        <v>1</v>
      </c>
    </row>
    <row r="2283" spans="1:35" ht="158.4" x14ac:dyDescent="0.3">
      <c r="B2283" s="92" t="s">
        <v>22115</v>
      </c>
      <c r="C2283" s="92" t="s">
        <v>22116</v>
      </c>
      <c r="D2283" s="92" t="s">
        <v>22117</v>
      </c>
      <c r="E2283" s="92" t="s">
        <v>22118</v>
      </c>
      <c r="F2283" s="92" t="s">
        <v>21292</v>
      </c>
      <c r="G2283" s="92" t="s">
        <v>22119</v>
      </c>
      <c r="H2283" s="92">
        <v>238287</v>
      </c>
      <c r="I2283" s="92" t="s">
        <v>21294</v>
      </c>
      <c r="J2283" s="93">
        <v>128.16</v>
      </c>
      <c r="K2283" s="92">
        <v>143874500</v>
      </c>
      <c r="L2283" s="95">
        <v>43896</v>
      </c>
      <c r="M2283" s="92">
        <v>7.4999999999999997E-3</v>
      </c>
      <c r="N2283" s="92" t="s">
        <v>21878</v>
      </c>
      <c r="O2283" s="92" t="s">
        <v>25</v>
      </c>
      <c r="P2283" s="92" t="s">
        <v>207</v>
      </c>
      <c r="Q2283" s="92" t="e">
        <v>#N/A</v>
      </c>
      <c r="R2283" s="92" t="e">
        <v>#N/A</v>
      </c>
      <c r="S2283" s="92" t="e">
        <v>#N/A</v>
      </c>
      <c r="T2283" s="92" t="e">
        <v>#N/A</v>
      </c>
      <c r="U2283" s="92" t="e">
        <v>#N/A</v>
      </c>
      <c r="V2283" s="92" t="e">
        <v>#N/A</v>
      </c>
      <c r="W2283" s="92" t="e">
        <v>#N/A</v>
      </c>
      <c r="X2283" s="92" t="e">
        <v>#N/A</v>
      </c>
      <c r="Y2283" s="92" t="e">
        <v>#N/A</v>
      </c>
      <c r="Z2283" s="92">
        <v>40</v>
      </c>
      <c r="AA2283" s="92" t="s">
        <v>21297</v>
      </c>
      <c r="AB2283" s="92" t="s">
        <v>22120</v>
      </c>
      <c r="AC2283" s="92" t="s">
        <v>22121</v>
      </c>
      <c r="AD2283" s="92" t="e">
        <v>#N/A</v>
      </c>
      <c r="AE2283" s="92" t="s">
        <v>22122</v>
      </c>
      <c r="AF2283" s="94" t="s">
        <v>39322</v>
      </c>
      <c r="AG2283" s="92" t="s">
        <v>39322</v>
      </c>
      <c r="AI2283" s="92" t="b">
        <f t="shared" si="254"/>
        <v>1</v>
      </c>
    </row>
    <row r="2284" spans="1:35" ht="144" x14ac:dyDescent="0.3">
      <c r="B2284" s="92" t="s">
        <v>34558</v>
      </c>
      <c r="C2284" s="92" t="s">
        <v>34559</v>
      </c>
      <c r="D2284" s="92" t="s">
        <v>34560</v>
      </c>
      <c r="E2284" s="92" t="s">
        <v>34561</v>
      </c>
      <c r="F2284" s="92" t="s">
        <v>21292</v>
      </c>
      <c r="G2284" s="92" t="s">
        <v>34562</v>
      </c>
      <c r="H2284" s="92">
        <v>177227</v>
      </c>
      <c r="I2284" s="92" t="s">
        <v>21294</v>
      </c>
      <c r="J2284" s="93">
        <v>774.72</v>
      </c>
      <c r="K2284" s="92">
        <v>841742975</v>
      </c>
      <c r="L2284" s="95">
        <v>43811</v>
      </c>
      <c r="M2284" s="92">
        <v>5.0000000000000001E-3</v>
      </c>
      <c r="N2284" s="92" t="s">
        <v>21685</v>
      </c>
      <c r="O2284" s="92" t="s">
        <v>38576</v>
      </c>
      <c r="P2284" s="92" t="e">
        <v>#N/A</v>
      </c>
      <c r="Q2284" s="92" t="e">
        <v>#N/A</v>
      </c>
      <c r="R2284" s="92" t="e">
        <v>#N/A</v>
      </c>
      <c r="S2284" s="92" t="e">
        <v>#N/A</v>
      </c>
      <c r="T2284" s="92" t="e">
        <v>#N/A</v>
      </c>
      <c r="U2284" s="92" t="e">
        <v>#N/A</v>
      </c>
      <c r="V2284" s="92" t="e">
        <v>#N/A</v>
      </c>
      <c r="W2284" s="92" t="e">
        <v>#N/A</v>
      </c>
      <c r="X2284" s="92" t="e">
        <v>#N/A</v>
      </c>
      <c r="Y2284" s="92" t="e">
        <v>#N/A</v>
      </c>
      <c r="Z2284" s="92">
        <v>0</v>
      </c>
      <c r="AA2284" s="92" t="s">
        <v>21304</v>
      </c>
      <c r="AB2284" s="92">
        <v>886364603</v>
      </c>
      <c r="AC2284" s="92" t="s">
        <v>34563</v>
      </c>
      <c r="AD2284" s="92" t="e">
        <v>#N/A</v>
      </c>
      <c r="AE2284" s="92" t="s">
        <v>34564</v>
      </c>
      <c r="AF2284" s="94" t="s">
        <v>39323</v>
      </c>
      <c r="AG2284" s="92" t="s">
        <v>39323</v>
      </c>
      <c r="AI2284" s="92" t="b">
        <f t="shared" si="254"/>
        <v>1</v>
      </c>
    </row>
    <row r="2285" spans="1:35" x14ac:dyDescent="0.3">
      <c r="A2285" s="96" t="s">
        <v>38562</v>
      </c>
      <c r="B2285" s="96" t="s">
        <v>4163</v>
      </c>
      <c r="C2285" s="96" t="s">
        <v>4164</v>
      </c>
      <c r="D2285" s="96"/>
      <c r="E2285" s="96"/>
      <c r="F2285" s="96"/>
      <c r="G2285" s="96"/>
      <c r="H2285" s="96"/>
      <c r="I2285" s="96"/>
      <c r="J2285" s="97"/>
      <c r="K2285" s="96"/>
      <c r="L2285" s="96"/>
      <c r="M2285" s="96"/>
      <c r="N2285" s="96"/>
      <c r="O2285" s="96" t="s">
        <v>25</v>
      </c>
      <c r="P2285" s="96" t="s">
        <v>3</v>
      </c>
      <c r="Q2285" s="96" t="s">
        <v>77</v>
      </c>
      <c r="R2285" s="96" t="s">
        <v>26</v>
      </c>
      <c r="S2285" s="96" t="s">
        <v>180</v>
      </c>
      <c r="T2285" s="96" t="s">
        <v>187</v>
      </c>
      <c r="U2285" s="96" t="s">
        <v>24</v>
      </c>
      <c r="V2285" s="96" t="s">
        <v>24</v>
      </c>
      <c r="W2285" s="96" t="s">
        <v>24</v>
      </c>
      <c r="X2285" s="96" t="s">
        <v>32</v>
      </c>
      <c r="Y2285" s="96" t="s">
        <v>24</v>
      </c>
      <c r="Z2285" s="96"/>
      <c r="AA2285" s="96"/>
      <c r="AB2285" s="96"/>
      <c r="AC2285" s="96"/>
      <c r="AD2285" s="96" t="s">
        <v>4164</v>
      </c>
      <c r="AE2285" s="96"/>
      <c r="AF2285" s="98" t="s">
        <v>37</v>
      </c>
      <c r="AG2285" s="96" t="s">
        <v>24</v>
      </c>
    </row>
    <row r="2286" spans="1:35" x14ac:dyDescent="0.3">
      <c r="A2286" s="96" t="s">
        <v>38562</v>
      </c>
      <c r="B2286" s="96" t="s">
        <v>4040</v>
      </c>
      <c r="C2286" s="96" t="s">
        <v>4041</v>
      </c>
      <c r="D2286" s="96"/>
      <c r="E2286" s="96"/>
      <c r="F2286" s="96"/>
      <c r="G2286" s="96"/>
      <c r="H2286" s="96"/>
      <c r="I2286" s="96"/>
      <c r="J2286" s="97"/>
      <c r="K2286" s="96"/>
      <c r="L2286" s="96"/>
      <c r="M2286" s="96"/>
      <c r="N2286" s="96"/>
      <c r="O2286" s="96" t="s">
        <v>25</v>
      </c>
      <c r="P2286" s="96" t="s">
        <v>3</v>
      </c>
      <c r="Q2286" s="96" t="s">
        <v>77</v>
      </c>
      <c r="R2286" s="96" t="s">
        <v>26</v>
      </c>
      <c r="S2286" s="96" t="s">
        <v>28</v>
      </c>
      <c r="T2286" s="96" t="s">
        <v>30</v>
      </c>
      <c r="U2286" s="96" t="s">
        <v>24</v>
      </c>
      <c r="V2286" s="96" t="s">
        <v>31</v>
      </c>
      <c r="W2286" s="96" t="s">
        <v>24</v>
      </c>
      <c r="X2286" s="96" t="s">
        <v>32</v>
      </c>
      <c r="Y2286" s="96" t="s">
        <v>24</v>
      </c>
      <c r="Z2286" s="96"/>
      <c r="AA2286" s="96"/>
      <c r="AB2286" s="96"/>
      <c r="AC2286" s="96"/>
      <c r="AD2286" s="96" t="s">
        <v>4042</v>
      </c>
      <c r="AE2286" s="96"/>
      <c r="AF2286" s="98" t="s">
        <v>37</v>
      </c>
      <c r="AG2286" s="96" t="s">
        <v>24</v>
      </c>
    </row>
    <row r="2287" spans="1:35" x14ac:dyDescent="0.3">
      <c r="A2287" s="96" t="s">
        <v>38562</v>
      </c>
      <c r="B2287" s="96" t="s">
        <v>4104</v>
      </c>
      <c r="C2287" s="96" t="s">
        <v>4105</v>
      </c>
      <c r="D2287" s="96"/>
      <c r="E2287" s="96"/>
      <c r="F2287" s="96"/>
      <c r="G2287" s="96"/>
      <c r="H2287" s="96"/>
      <c r="I2287" s="96"/>
      <c r="J2287" s="97"/>
      <c r="K2287" s="96"/>
      <c r="L2287" s="96"/>
      <c r="M2287" s="96"/>
      <c r="N2287" s="96"/>
      <c r="O2287" s="96" t="s">
        <v>75</v>
      </c>
      <c r="P2287" s="96" t="s">
        <v>35</v>
      </c>
      <c r="Q2287" s="96" t="s">
        <v>77</v>
      </c>
      <c r="R2287" s="96" t="s">
        <v>26</v>
      </c>
      <c r="S2287" s="96" t="s">
        <v>24</v>
      </c>
      <c r="T2287" s="96" t="s">
        <v>187</v>
      </c>
      <c r="U2287" s="96" t="s">
        <v>78</v>
      </c>
      <c r="V2287" s="96" t="s">
        <v>24</v>
      </c>
      <c r="W2287" s="96" t="s">
        <v>24</v>
      </c>
      <c r="X2287" s="96" t="s">
        <v>32</v>
      </c>
      <c r="Y2287" s="96" t="s">
        <v>24</v>
      </c>
      <c r="Z2287" s="96"/>
      <c r="AA2287" s="96"/>
      <c r="AB2287" s="96"/>
      <c r="AC2287" s="96"/>
      <c r="AD2287" s="96" t="s">
        <v>4105</v>
      </c>
      <c r="AE2287" s="96"/>
      <c r="AF2287" s="98" t="s">
        <v>37</v>
      </c>
      <c r="AG2287" s="96" t="s">
        <v>24</v>
      </c>
    </row>
    <row r="2288" spans="1:35" x14ac:dyDescent="0.3">
      <c r="A2288" s="96" t="s">
        <v>38562</v>
      </c>
      <c r="B2288" s="96" t="s">
        <v>4281</v>
      </c>
      <c r="C2288" s="96" t="s">
        <v>4282</v>
      </c>
      <c r="D2288" s="96"/>
      <c r="E2288" s="96"/>
      <c r="F2288" s="96"/>
      <c r="G2288" s="96"/>
      <c r="H2288" s="96"/>
      <c r="I2288" s="96"/>
      <c r="J2288" s="97"/>
      <c r="K2288" s="96"/>
      <c r="L2288" s="96"/>
      <c r="M2288" s="96"/>
      <c r="N2288" s="96"/>
      <c r="O2288" s="96" t="s">
        <v>25</v>
      </c>
      <c r="P2288" s="96" t="s">
        <v>3</v>
      </c>
      <c r="Q2288" s="96" t="s">
        <v>77</v>
      </c>
      <c r="R2288" s="96" t="s">
        <v>26</v>
      </c>
      <c r="S2288" s="96" t="s">
        <v>29</v>
      </c>
      <c r="T2288" s="96" t="s">
        <v>30</v>
      </c>
      <c r="U2288" s="96" t="s">
        <v>24</v>
      </c>
      <c r="V2288" s="96" t="s">
        <v>31</v>
      </c>
      <c r="W2288" s="96" t="s">
        <v>24</v>
      </c>
      <c r="X2288" s="96" t="s">
        <v>32</v>
      </c>
      <c r="Y2288" s="96" t="s">
        <v>24</v>
      </c>
      <c r="Z2288" s="96"/>
      <c r="AA2288" s="96"/>
      <c r="AB2288" s="96"/>
      <c r="AC2288" s="96"/>
      <c r="AD2288" s="96" t="s">
        <v>4282</v>
      </c>
      <c r="AE2288" s="96"/>
      <c r="AF2288" s="98" t="s">
        <v>4283</v>
      </c>
      <c r="AG2288" s="96" t="s">
        <v>24</v>
      </c>
    </row>
    <row r="2289" spans="1:35" x14ac:dyDescent="0.3">
      <c r="A2289" s="96" t="s">
        <v>38562</v>
      </c>
      <c r="B2289" s="96" t="s">
        <v>4106</v>
      </c>
      <c r="C2289" s="96" t="s">
        <v>4107</v>
      </c>
      <c r="D2289" s="96"/>
      <c r="E2289" s="96"/>
      <c r="F2289" s="96"/>
      <c r="G2289" s="96"/>
      <c r="H2289" s="96"/>
      <c r="I2289" s="96"/>
      <c r="J2289" s="97"/>
      <c r="K2289" s="96"/>
      <c r="L2289" s="96"/>
      <c r="M2289" s="96"/>
      <c r="N2289" s="96"/>
      <c r="O2289" s="96" t="s">
        <v>25</v>
      </c>
      <c r="P2289" s="96" t="s">
        <v>3</v>
      </c>
      <c r="Q2289" s="96" t="s">
        <v>77</v>
      </c>
      <c r="R2289" s="96" t="s">
        <v>26</v>
      </c>
      <c r="S2289" s="96" t="s">
        <v>29</v>
      </c>
      <c r="T2289" s="96" t="s">
        <v>30</v>
      </c>
      <c r="U2289" s="96" t="s">
        <v>9</v>
      </c>
      <c r="V2289" s="96" t="s">
        <v>24</v>
      </c>
      <c r="W2289" s="96" t="s">
        <v>24</v>
      </c>
      <c r="X2289" s="96" t="s">
        <v>32</v>
      </c>
      <c r="Y2289" s="96" t="s">
        <v>24</v>
      </c>
      <c r="Z2289" s="96"/>
      <c r="AA2289" s="96"/>
      <c r="AB2289" s="96"/>
      <c r="AC2289" s="96"/>
      <c r="AD2289" s="96" t="s">
        <v>4107</v>
      </c>
      <c r="AE2289" s="96"/>
      <c r="AF2289" s="98" t="s">
        <v>37</v>
      </c>
      <c r="AG2289" s="96" t="s">
        <v>24</v>
      </c>
    </row>
    <row r="2290" spans="1:35" x14ac:dyDescent="0.3">
      <c r="A2290" s="96" t="s">
        <v>38562</v>
      </c>
      <c r="B2290" s="96" t="s">
        <v>4264</v>
      </c>
      <c r="C2290" s="96" t="s">
        <v>4265</v>
      </c>
      <c r="D2290" s="96"/>
      <c r="E2290" s="96"/>
      <c r="F2290" s="96"/>
      <c r="G2290" s="96"/>
      <c r="H2290" s="96"/>
      <c r="I2290" s="96"/>
      <c r="J2290" s="97"/>
      <c r="K2290" s="96"/>
      <c r="L2290" s="96"/>
      <c r="M2290" s="96"/>
      <c r="N2290" s="96"/>
      <c r="O2290" s="96" t="s">
        <v>25</v>
      </c>
      <c r="P2290" s="96" t="s">
        <v>254</v>
      </c>
      <c r="Q2290" s="96" t="s">
        <v>57</v>
      </c>
      <c r="R2290" s="96" t="s">
        <v>28</v>
      </c>
      <c r="S2290" s="96" t="s">
        <v>28</v>
      </c>
      <c r="T2290" s="96" t="s">
        <v>30</v>
      </c>
      <c r="U2290" s="96" t="s">
        <v>24</v>
      </c>
      <c r="V2290" s="96" t="s">
        <v>24</v>
      </c>
      <c r="W2290" s="96" t="s">
        <v>24</v>
      </c>
      <c r="X2290" s="96" t="s">
        <v>32</v>
      </c>
      <c r="Y2290" s="96" t="s">
        <v>24</v>
      </c>
      <c r="Z2290" s="96"/>
      <c r="AA2290" s="96"/>
      <c r="AB2290" s="96"/>
      <c r="AC2290" s="96"/>
      <c r="AD2290" s="96" t="s">
        <v>4266</v>
      </c>
      <c r="AE2290" s="96"/>
      <c r="AF2290" s="98" t="s">
        <v>37</v>
      </c>
      <c r="AG2290" s="96" t="s">
        <v>24</v>
      </c>
    </row>
    <row r="2291" spans="1:35" ht="28.8" x14ac:dyDescent="0.3">
      <c r="A2291" s="96" t="s">
        <v>38562</v>
      </c>
      <c r="B2291" s="96" t="s">
        <v>4047</v>
      </c>
      <c r="C2291" s="96" t="s">
        <v>4048</v>
      </c>
      <c r="D2291" s="96"/>
      <c r="E2291" s="96"/>
      <c r="F2291" s="96"/>
      <c r="G2291" s="96"/>
      <c r="H2291" s="96"/>
      <c r="I2291" s="96"/>
      <c r="J2291" s="97"/>
      <c r="K2291" s="96"/>
      <c r="L2291" s="96"/>
      <c r="M2291" s="96"/>
      <c r="N2291" s="96"/>
      <c r="O2291" s="96" t="s">
        <v>25</v>
      </c>
      <c r="P2291" s="96" t="s">
        <v>254</v>
      </c>
      <c r="Q2291" s="96" t="s">
        <v>43</v>
      </c>
      <c r="R2291" s="96" t="s">
        <v>28</v>
      </c>
      <c r="S2291" s="96" t="s">
        <v>28</v>
      </c>
      <c r="T2291" s="96" t="s">
        <v>30</v>
      </c>
      <c r="U2291" s="96" t="s">
        <v>24</v>
      </c>
      <c r="V2291" s="96" t="s">
        <v>24</v>
      </c>
      <c r="W2291" s="96" t="s">
        <v>24</v>
      </c>
      <c r="X2291" s="96" t="s">
        <v>32</v>
      </c>
      <c r="Y2291" s="96" t="s">
        <v>24</v>
      </c>
      <c r="Z2291" s="96"/>
      <c r="AA2291" s="96"/>
      <c r="AB2291" s="96"/>
      <c r="AC2291" s="96"/>
      <c r="AD2291" s="96" t="s">
        <v>4050</v>
      </c>
      <c r="AE2291" s="96"/>
      <c r="AF2291" s="98" t="s">
        <v>4049</v>
      </c>
      <c r="AG2291" s="96" t="s">
        <v>24</v>
      </c>
    </row>
    <row r="2292" spans="1:35" ht="28.8" x14ac:dyDescent="0.3">
      <c r="A2292" s="96" t="s">
        <v>38562</v>
      </c>
      <c r="B2292" s="96" t="s">
        <v>3506</v>
      </c>
      <c r="C2292" s="96" t="s">
        <v>3507</v>
      </c>
      <c r="D2292" s="96"/>
      <c r="E2292" s="96"/>
      <c r="F2292" s="96"/>
      <c r="G2292" s="96"/>
      <c r="H2292" s="96"/>
      <c r="I2292" s="96"/>
      <c r="J2292" s="97"/>
      <c r="K2292" s="96"/>
      <c r="L2292" s="96"/>
      <c r="M2292" s="96"/>
      <c r="N2292" s="96"/>
      <c r="O2292" s="96" t="s">
        <v>25</v>
      </c>
      <c r="P2292" s="96" t="s">
        <v>3</v>
      </c>
      <c r="Q2292" s="96" t="s">
        <v>77</v>
      </c>
      <c r="R2292" s="96" t="s">
        <v>26</v>
      </c>
      <c r="S2292" s="96" t="s">
        <v>247</v>
      </c>
      <c r="T2292" s="96" t="s">
        <v>30</v>
      </c>
      <c r="U2292" s="96" t="s">
        <v>9</v>
      </c>
      <c r="V2292" s="96" t="s">
        <v>24</v>
      </c>
      <c r="W2292" s="96" t="s">
        <v>24</v>
      </c>
      <c r="X2292" s="96" t="s">
        <v>32</v>
      </c>
      <c r="Y2292" s="96" t="s">
        <v>24</v>
      </c>
      <c r="Z2292" s="96"/>
      <c r="AA2292" s="96"/>
      <c r="AB2292" s="96"/>
      <c r="AC2292" s="96"/>
      <c r="AD2292" s="96" t="s">
        <v>3507</v>
      </c>
      <c r="AE2292" s="96"/>
      <c r="AF2292" s="98" t="s">
        <v>3508</v>
      </c>
      <c r="AG2292" s="96" t="s">
        <v>24</v>
      </c>
    </row>
    <row r="2293" spans="1:35" x14ac:dyDescent="0.3">
      <c r="A2293" s="96" t="s">
        <v>38562</v>
      </c>
      <c r="B2293" s="96" t="s">
        <v>4455</v>
      </c>
      <c r="C2293" s="96" t="s">
        <v>4456</v>
      </c>
      <c r="D2293" s="96"/>
      <c r="E2293" s="96"/>
      <c r="F2293" s="96"/>
      <c r="G2293" s="96"/>
      <c r="H2293" s="96"/>
      <c r="I2293" s="96"/>
      <c r="J2293" s="97"/>
      <c r="K2293" s="96"/>
      <c r="L2293" s="96"/>
      <c r="M2293" s="96"/>
      <c r="N2293" s="96"/>
      <c r="O2293" s="96" t="s">
        <v>25</v>
      </c>
      <c r="P2293" s="96" t="s">
        <v>4457</v>
      </c>
      <c r="Q2293" s="96" t="s">
        <v>77</v>
      </c>
      <c r="R2293" s="96" t="s">
        <v>26</v>
      </c>
      <c r="S2293" s="96" t="s">
        <v>29</v>
      </c>
      <c r="T2293" s="96" t="s">
        <v>30</v>
      </c>
      <c r="U2293" s="96" t="s">
        <v>24</v>
      </c>
      <c r="V2293" s="96" t="s">
        <v>24</v>
      </c>
      <c r="W2293" s="96" t="s">
        <v>24</v>
      </c>
      <c r="X2293" s="96" t="s">
        <v>32</v>
      </c>
      <c r="Y2293" s="96" t="s">
        <v>24</v>
      </c>
      <c r="Z2293" s="96"/>
      <c r="AA2293" s="96"/>
      <c r="AB2293" s="96"/>
      <c r="AC2293" s="96"/>
      <c r="AD2293" s="96" t="s">
        <v>4458</v>
      </c>
      <c r="AE2293" s="96"/>
      <c r="AF2293" s="98" t="s">
        <v>37</v>
      </c>
      <c r="AG2293" s="96" t="s">
        <v>24</v>
      </c>
    </row>
    <row r="2294" spans="1:35" x14ac:dyDescent="0.3">
      <c r="A2294" s="96" t="s">
        <v>38562</v>
      </c>
      <c r="B2294" s="96" t="s">
        <v>3442</v>
      </c>
      <c r="C2294" s="96" t="s">
        <v>3443</v>
      </c>
      <c r="D2294" s="96"/>
      <c r="E2294" s="96"/>
      <c r="F2294" s="96"/>
      <c r="G2294" s="96"/>
      <c r="H2294" s="96"/>
      <c r="I2294" s="96"/>
      <c r="J2294" s="97"/>
      <c r="K2294" s="96"/>
      <c r="L2294" s="96"/>
      <c r="M2294" s="96"/>
      <c r="N2294" s="96"/>
      <c r="O2294" s="96" t="s">
        <v>25</v>
      </c>
      <c r="P2294" s="96" t="s">
        <v>3</v>
      </c>
      <c r="Q2294" s="96" t="s">
        <v>77</v>
      </c>
      <c r="R2294" s="96" t="s">
        <v>26</v>
      </c>
      <c r="S2294" s="96" t="s">
        <v>180</v>
      </c>
      <c r="T2294" s="96" t="s">
        <v>30</v>
      </c>
      <c r="U2294" s="96" t="s">
        <v>9</v>
      </c>
      <c r="V2294" s="96" t="s">
        <v>24</v>
      </c>
      <c r="W2294" s="96" t="s">
        <v>24</v>
      </c>
      <c r="X2294" s="96" t="s">
        <v>32</v>
      </c>
      <c r="Y2294" s="96" t="s">
        <v>24</v>
      </c>
      <c r="Z2294" s="96"/>
      <c r="AA2294" s="96"/>
      <c r="AB2294" s="96"/>
      <c r="AC2294" s="96"/>
      <c r="AD2294" s="96" t="s">
        <v>3443</v>
      </c>
      <c r="AE2294" s="96"/>
      <c r="AF2294" s="98" t="s">
        <v>3444</v>
      </c>
      <c r="AG2294" s="96" t="s">
        <v>24</v>
      </c>
    </row>
    <row r="2295" spans="1:35" ht="28.8" x14ac:dyDescent="0.3">
      <c r="A2295" s="96" t="s">
        <v>38562</v>
      </c>
      <c r="B2295" s="96" t="s">
        <v>1611</v>
      </c>
      <c r="C2295" s="96" t="s">
        <v>1612</v>
      </c>
      <c r="D2295" s="96"/>
      <c r="E2295" s="96"/>
      <c r="F2295" s="96"/>
      <c r="G2295" s="96"/>
      <c r="H2295" s="96"/>
      <c r="I2295" s="96"/>
      <c r="J2295" s="97"/>
      <c r="K2295" s="96"/>
      <c r="L2295" s="96"/>
      <c r="M2295" s="96"/>
      <c r="N2295" s="96"/>
      <c r="O2295" s="96" t="s">
        <v>25</v>
      </c>
      <c r="P2295" s="96" t="s">
        <v>3</v>
      </c>
      <c r="Q2295" s="96" t="s">
        <v>488</v>
      </c>
      <c r="R2295" s="96" t="s">
        <v>489</v>
      </c>
      <c r="S2295" s="96" t="s">
        <v>28</v>
      </c>
      <c r="T2295" s="96" t="s">
        <v>30</v>
      </c>
      <c r="U2295" s="96" t="s">
        <v>24</v>
      </c>
      <c r="V2295" s="96" t="s">
        <v>24</v>
      </c>
      <c r="W2295" s="96" t="s">
        <v>24</v>
      </c>
      <c r="X2295" s="96" t="s">
        <v>32</v>
      </c>
      <c r="Y2295" s="96" t="s">
        <v>24</v>
      </c>
      <c r="Z2295" s="96"/>
      <c r="AA2295" s="96"/>
      <c r="AB2295" s="96"/>
      <c r="AC2295" s="96"/>
      <c r="AD2295" s="96" t="s">
        <v>1614</v>
      </c>
      <c r="AE2295" s="96"/>
      <c r="AF2295" s="98" t="s">
        <v>1613</v>
      </c>
      <c r="AG2295" s="96" t="s">
        <v>24</v>
      </c>
    </row>
    <row r="2296" spans="1:35" ht="158.4" x14ac:dyDescent="0.3">
      <c r="B2296" s="92" t="s">
        <v>23089</v>
      </c>
      <c r="C2296" s="92" t="s">
        <v>23090</v>
      </c>
      <c r="D2296" s="92" t="s">
        <v>23091</v>
      </c>
      <c r="E2296" s="92" t="s">
        <v>23092</v>
      </c>
      <c r="F2296" s="92" t="s">
        <v>21362</v>
      </c>
      <c r="G2296" s="92" t="s">
        <v>23093</v>
      </c>
      <c r="H2296" s="92">
        <v>18573</v>
      </c>
      <c r="I2296" s="92" t="s">
        <v>21294</v>
      </c>
      <c r="J2296" s="93">
        <v>51.04</v>
      </c>
      <c r="K2296" s="92">
        <v>55821259.590000004</v>
      </c>
      <c r="L2296" s="95">
        <v>42814</v>
      </c>
      <c r="M2296" s="92">
        <v>4.48E-2</v>
      </c>
      <c r="N2296" s="92" t="s">
        <v>23094</v>
      </c>
      <c r="O2296" s="92" t="e">
        <v>#N/A</v>
      </c>
      <c r="P2296" s="92" t="e">
        <v>#N/A</v>
      </c>
      <c r="Q2296" s="92" t="e">
        <v>#N/A</v>
      </c>
      <c r="R2296" s="92" t="e">
        <v>#N/A</v>
      </c>
      <c r="S2296" s="92" t="e">
        <v>#N/A</v>
      </c>
      <c r="T2296" s="92" t="e">
        <v>#N/A</v>
      </c>
      <c r="U2296" s="92" t="e">
        <v>#N/A</v>
      </c>
      <c r="V2296" s="92" t="e">
        <v>#N/A</v>
      </c>
      <c r="W2296" s="92" t="e">
        <v>#N/A</v>
      </c>
      <c r="X2296" s="92" t="e">
        <v>#N/A</v>
      </c>
      <c r="Y2296" s="92" t="e">
        <v>#N/A</v>
      </c>
      <c r="Z2296" s="92">
        <v>0</v>
      </c>
      <c r="AA2296" s="92" t="s">
        <v>21304</v>
      </c>
      <c r="AB2296" s="100" t="s">
        <v>23095</v>
      </c>
      <c r="AC2296" s="92" t="s">
        <v>23096</v>
      </c>
      <c r="AD2296" s="92" t="e">
        <v>#N/A</v>
      </c>
      <c r="AE2296" s="92" t="s">
        <v>23097</v>
      </c>
      <c r="AF2296" s="94" t="s">
        <v>39324</v>
      </c>
      <c r="AG2296" s="92" t="s">
        <v>39324</v>
      </c>
      <c r="AI2296" s="92" t="b">
        <f t="shared" ref="AI2296:AI2324" si="255">IF(LEN(B2296)=4,LEFT(AF2296,4),LEFT(AF2296,3))=B2296</f>
        <v>1</v>
      </c>
    </row>
    <row r="2297" spans="1:35" ht="172.8" x14ac:dyDescent="0.3">
      <c r="B2297" s="92" t="s">
        <v>27898</v>
      </c>
      <c r="C2297" s="92" t="s">
        <v>27899</v>
      </c>
      <c r="D2297" s="92" t="s">
        <v>27900</v>
      </c>
      <c r="E2297" s="92" t="s">
        <v>27901</v>
      </c>
      <c r="F2297" s="92" t="s">
        <v>21486</v>
      </c>
      <c r="G2297" s="92" t="s">
        <v>27902</v>
      </c>
      <c r="H2297" s="92">
        <v>3798</v>
      </c>
      <c r="I2297" s="92" t="s">
        <v>21294</v>
      </c>
      <c r="J2297" s="93">
        <v>7.83</v>
      </c>
      <c r="K2297" s="92">
        <v>7864500</v>
      </c>
      <c r="L2297" s="95">
        <v>43038</v>
      </c>
      <c r="M2297" s="92">
        <v>3.5000000000000001E-3</v>
      </c>
      <c r="N2297" s="92" t="s">
        <v>3932</v>
      </c>
      <c r="O2297" s="92" t="s">
        <v>75</v>
      </c>
      <c r="P2297" s="92" t="e">
        <v>#N/A</v>
      </c>
      <c r="Q2297" s="92" t="e">
        <v>#N/A</v>
      </c>
      <c r="R2297" s="92" t="e">
        <v>#N/A</v>
      </c>
      <c r="S2297" s="92" t="e">
        <v>#N/A</v>
      </c>
      <c r="T2297" s="92" t="e">
        <v>#N/A</v>
      </c>
      <c r="U2297" s="92" t="e">
        <v>#N/A</v>
      </c>
      <c r="V2297" s="92" t="e">
        <v>#N/A</v>
      </c>
      <c r="W2297" s="92" t="e">
        <v>#N/A</v>
      </c>
      <c r="X2297" s="92" t="e">
        <v>#N/A</v>
      </c>
      <c r="Y2297" s="92" t="e">
        <v>#N/A</v>
      </c>
      <c r="Z2297" s="92">
        <v>497</v>
      </c>
      <c r="AA2297" s="92" t="s">
        <v>21304</v>
      </c>
      <c r="AB2297" s="92" t="s">
        <v>27903</v>
      </c>
      <c r="AC2297" s="92" t="s">
        <v>27904</v>
      </c>
      <c r="AD2297" s="92" t="e">
        <v>#N/A</v>
      </c>
      <c r="AE2297" s="92" t="s">
        <v>27905</v>
      </c>
      <c r="AF2297" s="94" t="s">
        <v>39325</v>
      </c>
      <c r="AG2297" s="92" t="s">
        <v>39325</v>
      </c>
      <c r="AI2297" s="92" t="b">
        <f t="shared" si="255"/>
        <v>1</v>
      </c>
    </row>
    <row r="2298" spans="1:35" ht="201.6" x14ac:dyDescent="0.3">
      <c r="B2298" s="92" t="s">
        <v>35399</v>
      </c>
      <c r="C2298" s="92" t="s">
        <v>35400</v>
      </c>
      <c r="D2298" s="92" t="s">
        <v>35399</v>
      </c>
      <c r="E2298" s="92" t="s">
        <v>35401</v>
      </c>
      <c r="F2298" s="92" t="s">
        <v>21362</v>
      </c>
      <c r="G2298" s="92" t="s">
        <v>35402</v>
      </c>
      <c r="H2298" s="92">
        <v>1095</v>
      </c>
      <c r="I2298" s="92" t="s">
        <v>21294</v>
      </c>
      <c r="J2298" s="93">
        <v>7.95</v>
      </c>
      <c r="K2298" s="92">
        <v>8873810</v>
      </c>
      <c r="L2298" s="95">
        <v>43235</v>
      </c>
      <c r="M2298" s="92">
        <v>2.8999999999999998E-3</v>
      </c>
      <c r="N2298" s="92" t="s">
        <v>21330</v>
      </c>
      <c r="O2298" s="92" t="e">
        <v>#N/A</v>
      </c>
      <c r="P2298" s="92" t="e">
        <v>#N/A</v>
      </c>
      <c r="Q2298" s="99" t="s">
        <v>77</v>
      </c>
      <c r="R2298" s="92" t="e">
        <v>#N/A</v>
      </c>
      <c r="S2298" s="92" t="e">
        <v>#N/A</v>
      </c>
      <c r="T2298" s="92" t="e">
        <v>#N/A</v>
      </c>
      <c r="U2298" s="92" t="e">
        <v>#N/A</v>
      </c>
      <c r="V2298" s="92" t="e">
        <v>#N/A</v>
      </c>
      <c r="W2298" s="92" t="e">
        <v>#N/A</v>
      </c>
      <c r="X2298" s="92" t="e">
        <v>#N/A</v>
      </c>
      <c r="Y2298" s="92" t="e">
        <v>#N/A</v>
      </c>
      <c r="Z2298" s="92">
        <v>0</v>
      </c>
      <c r="AA2298" s="92" t="s">
        <v>21297</v>
      </c>
      <c r="AB2298" s="92" t="s">
        <v>35403</v>
      </c>
      <c r="AC2298" s="92" t="s">
        <v>35404</v>
      </c>
      <c r="AD2298" s="92" t="e">
        <v>#N/A</v>
      </c>
      <c r="AE2298" s="92" t="s">
        <v>35405</v>
      </c>
      <c r="AF2298" s="94" t="s">
        <v>39825</v>
      </c>
      <c r="AG2298" s="92" t="s">
        <v>39825</v>
      </c>
      <c r="AI2298" s="92" t="b">
        <f t="shared" si="255"/>
        <v>1</v>
      </c>
    </row>
    <row r="2299" spans="1:35" ht="100.8" x14ac:dyDescent="0.3">
      <c r="B2299" s="92" t="s">
        <v>31711</v>
      </c>
      <c r="C2299" s="92" t="s">
        <v>31712</v>
      </c>
      <c r="D2299" s="92" t="s">
        <v>31713</v>
      </c>
      <c r="E2299" s="92" t="s">
        <v>31714</v>
      </c>
      <c r="F2299" s="92" t="s">
        <v>21336</v>
      </c>
      <c r="G2299" s="92" t="s">
        <v>31715</v>
      </c>
      <c r="H2299" s="92">
        <v>566</v>
      </c>
      <c r="I2299" s="92" t="s">
        <v>21294</v>
      </c>
      <c r="J2299" s="93">
        <v>8.33</v>
      </c>
      <c r="K2299" s="92">
        <v>8492610</v>
      </c>
      <c r="L2299" s="95">
        <v>43802</v>
      </c>
      <c r="M2299" s="92">
        <v>0</v>
      </c>
      <c r="N2299" s="92" t="s">
        <v>21321</v>
      </c>
      <c r="O2299" s="92" t="e">
        <v>#N/A</v>
      </c>
      <c r="P2299" s="92" t="e">
        <v>#N/A</v>
      </c>
      <c r="Q2299" s="99" t="s">
        <v>77</v>
      </c>
      <c r="R2299" s="92" t="e">
        <v>#N/A</v>
      </c>
      <c r="S2299" s="92" t="s">
        <v>29</v>
      </c>
      <c r="T2299" s="92" t="e">
        <v>#N/A</v>
      </c>
      <c r="U2299" s="92" t="e">
        <v>#N/A</v>
      </c>
      <c r="V2299" s="92" t="e">
        <v>#N/A</v>
      </c>
      <c r="W2299" s="92" t="e">
        <v>#N/A</v>
      </c>
      <c r="X2299" s="92" t="e">
        <v>#N/A</v>
      </c>
      <c r="Y2299" s="92" t="e">
        <v>#N/A</v>
      </c>
      <c r="Z2299" s="92">
        <v>0</v>
      </c>
      <c r="AA2299" s="92" t="s">
        <v>21297</v>
      </c>
      <c r="AB2299" s="92" t="s">
        <v>31716</v>
      </c>
      <c r="AC2299" s="92" t="s">
        <v>31717</v>
      </c>
      <c r="AD2299" s="92" t="e">
        <v>#N/A</v>
      </c>
      <c r="AE2299" s="92" t="s">
        <v>31718</v>
      </c>
      <c r="AF2299" s="94" t="s">
        <v>39326</v>
      </c>
      <c r="AG2299" s="92" t="s">
        <v>39326</v>
      </c>
      <c r="AI2299" s="92" t="b">
        <f t="shared" si="255"/>
        <v>1</v>
      </c>
    </row>
    <row r="2300" spans="1:35" ht="100.8" x14ac:dyDescent="0.3">
      <c r="B2300" s="92" t="s">
        <v>34925</v>
      </c>
      <c r="C2300" s="92" t="s">
        <v>34926</v>
      </c>
      <c r="D2300" s="92" t="s">
        <v>34927</v>
      </c>
      <c r="E2300" s="92" t="s">
        <v>34928</v>
      </c>
      <c r="F2300" s="92" t="s">
        <v>21292</v>
      </c>
      <c r="G2300" s="92" t="s">
        <v>34929</v>
      </c>
      <c r="H2300" s="92">
        <v>187087</v>
      </c>
      <c r="I2300" s="92" t="s">
        <v>21294</v>
      </c>
      <c r="J2300" s="93">
        <v>1150</v>
      </c>
      <c r="K2300" s="92">
        <v>1273646500</v>
      </c>
      <c r="L2300" s="95">
        <v>43049</v>
      </c>
      <c r="M2300" s="92">
        <v>5.0000000000000001E-4</v>
      </c>
      <c r="N2300" s="92" t="s">
        <v>21330</v>
      </c>
      <c r="O2300" s="92" t="e">
        <v>#N/A</v>
      </c>
      <c r="P2300" s="92" t="e">
        <v>#N/A</v>
      </c>
      <c r="Q2300" s="92" t="e">
        <v>#N/A</v>
      </c>
      <c r="R2300" s="92" t="e">
        <v>#N/A</v>
      </c>
      <c r="S2300" s="92" t="e">
        <v>#N/A</v>
      </c>
      <c r="T2300" s="92" t="e">
        <v>#N/A</v>
      </c>
      <c r="U2300" s="92" t="e">
        <v>#N/A</v>
      </c>
      <c r="V2300" s="92" t="e">
        <v>#N/A</v>
      </c>
      <c r="W2300" s="92" t="e">
        <v>#N/A</v>
      </c>
      <c r="X2300" s="92" t="e">
        <v>#N/A</v>
      </c>
      <c r="Y2300" s="92" t="e">
        <v>#N/A</v>
      </c>
      <c r="Z2300" s="92">
        <v>1009</v>
      </c>
      <c r="AA2300" s="92" t="s">
        <v>21297</v>
      </c>
      <c r="AB2300" s="92">
        <v>808524722</v>
      </c>
      <c r="AC2300" s="92" t="s">
        <v>34930</v>
      </c>
      <c r="AD2300" s="92" t="e">
        <v>#N/A</v>
      </c>
      <c r="AE2300" s="92" t="s">
        <v>34931</v>
      </c>
      <c r="AF2300" s="94" t="s">
        <v>39327</v>
      </c>
      <c r="AG2300" s="92" t="s">
        <v>39327</v>
      </c>
      <c r="AI2300" s="92" t="b">
        <f t="shared" si="255"/>
        <v>1</v>
      </c>
    </row>
    <row r="2301" spans="1:35" ht="100.8" x14ac:dyDescent="0.3">
      <c r="B2301" s="92" t="s">
        <v>34918</v>
      </c>
      <c r="C2301" s="92" t="s">
        <v>34919</v>
      </c>
      <c r="D2301" s="92" t="s">
        <v>34920</v>
      </c>
      <c r="E2301" s="92" t="s">
        <v>34921</v>
      </c>
      <c r="F2301" s="92" t="s">
        <v>21486</v>
      </c>
      <c r="G2301" s="92" t="s">
        <v>34922</v>
      </c>
      <c r="H2301" s="92">
        <v>20276</v>
      </c>
      <c r="I2301" s="92" t="s">
        <v>21294</v>
      </c>
      <c r="J2301" s="93">
        <v>123.61</v>
      </c>
      <c r="K2301" s="92">
        <v>123840000</v>
      </c>
      <c r="L2301" s="95">
        <v>43718</v>
      </c>
      <c r="M2301" s="92">
        <v>5.0000000000000001E-4</v>
      </c>
      <c r="N2301" s="92" t="s">
        <v>289</v>
      </c>
      <c r="O2301" s="92" t="s">
        <v>75</v>
      </c>
      <c r="P2301" s="92" t="e">
        <v>#N/A</v>
      </c>
      <c r="Q2301" s="92" t="e">
        <v>#N/A</v>
      </c>
      <c r="R2301" s="92" t="e">
        <v>#N/A</v>
      </c>
      <c r="S2301" s="92" t="e">
        <v>#N/A</v>
      </c>
      <c r="T2301" s="92" t="e">
        <v>#N/A</v>
      </c>
      <c r="U2301" s="92" t="e">
        <v>#N/A</v>
      </c>
      <c r="V2301" s="92" t="e">
        <v>#N/A</v>
      </c>
      <c r="W2301" s="92" t="e">
        <v>#N/A</v>
      </c>
      <c r="X2301" s="92" t="e">
        <v>#N/A</v>
      </c>
      <c r="Y2301" s="92" t="e">
        <v>#N/A</v>
      </c>
      <c r="Z2301" s="92">
        <v>0</v>
      </c>
      <c r="AA2301" s="92" t="s">
        <v>21297</v>
      </c>
      <c r="AB2301" s="92">
        <v>808524714</v>
      </c>
      <c r="AC2301" s="92" t="s">
        <v>34923</v>
      </c>
      <c r="AD2301" s="92" t="e">
        <v>#N/A</v>
      </c>
      <c r="AE2301" s="92" t="s">
        <v>34924</v>
      </c>
      <c r="AF2301" s="94" t="s">
        <v>39826</v>
      </c>
      <c r="AG2301" s="92" t="s">
        <v>39826</v>
      </c>
      <c r="AI2301" s="92" t="b">
        <f t="shared" si="255"/>
        <v>1</v>
      </c>
    </row>
    <row r="2302" spans="1:35" ht="86.4" x14ac:dyDescent="0.3">
      <c r="B2302" s="92" t="s">
        <v>34911</v>
      </c>
      <c r="C2302" s="92" t="s">
        <v>34912</v>
      </c>
      <c r="D2302" s="92" t="s">
        <v>34913</v>
      </c>
      <c r="E2302" s="92" t="s">
        <v>34914</v>
      </c>
      <c r="F2302" s="92" t="s">
        <v>21292</v>
      </c>
      <c r="G2302" s="92" t="s">
        <v>34915</v>
      </c>
      <c r="H2302" s="92">
        <v>16433</v>
      </c>
      <c r="I2302" s="92" t="s">
        <v>21294</v>
      </c>
      <c r="J2302" s="93">
        <v>171.09</v>
      </c>
      <c r="K2302" s="92">
        <v>175410180</v>
      </c>
      <c r="L2302" s="95">
        <v>43718</v>
      </c>
      <c r="M2302" s="92">
        <v>5.0000000000000001E-4</v>
      </c>
      <c r="N2302" s="92" t="s">
        <v>3932</v>
      </c>
      <c r="O2302" s="92" t="s">
        <v>75</v>
      </c>
      <c r="P2302" s="92" t="e">
        <v>#N/A</v>
      </c>
      <c r="Q2302" s="92" t="e">
        <v>#N/A</v>
      </c>
      <c r="R2302" s="92" t="e">
        <v>#N/A</v>
      </c>
      <c r="S2302" s="92" t="e">
        <v>#N/A</v>
      </c>
      <c r="T2302" s="92" t="e">
        <v>#N/A</v>
      </c>
      <c r="U2302" s="92" t="e">
        <v>#N/A</v>
      </c>
      <c r="V2302" s="92" t="e">
        <v>#N/A</v>
      </c>
      <c r="W2302" s="92" t="e">
        <v>#N/A</v>
      </c>
      <c r="X2302" s="92" t="e">
        <v>#N/A</v>
      </c>
      <c r="Y2302" s="92" t="e">
        <v>#N/A</v>
      </c>
      <c r="Z2302" s="92">
        <v>0</v>
      </c>
      <c r="AA2302" s="92" t="s">
        <v>21297</v>
      </c>
      <c r="AB2302" s="92">
        <v>808524698</v>
      </c>
      <c r="AC2302" s="92" t="s">
        <v>34916</v>
      </c>
      <c r="AD2302" s="92" t="e">
        <v>#N/A</v>
      </c>
      <c r="AE2302" s="92" t="s">
        <v>34917</v>
      </c>
      <c r="AF2302" s="94" t="s">
        <v>40622</v>
      </c>
      <c r="AG2302" s="92" t="s">
        <v>35</v>
      </c>
      <c r="AI2302" s="92">
        <f>LEN(B2302)</f>
        <v>4</v>
      </c>
    </row>
    <row r="2303" spans="1:35" ht="72" x14ac:dyDescent="0.3">
      <c r="B2303" s="92" t="s">
        <v>2492</v>
      </c>
      <c r="C2303" s="92" t="s">
        <v>34887</v>
      </c>
      <c r="D2303" s="92" t="s">
        <v>34888</v>
      </c>
      <c r="E2303" s="92" t="s">
        <v>34889</v>
      </c>
      <c r="F2303" s="92" t="s">
        <v>21292</v>
      </c>
      <c r="G2303" s="92" t="s">
        <v>34890</v>
      </c>
      <c r="H2303" s="92">
        <v>1366010</v>
      </c>
      <c r="I2303" s="92" t="s">
        <v>21294</v>
      </c>
      <c r="J2303" s="93">
        <v>7220</v>
      </c>
      <c r="K2303" s="92">
        <v>7960335000</v>
      </c>
      <c r="L2303" s="95">
        <v>40192</v>
      </c>
      <c r="M2303" s="92">
        <v>1.1000000000000001E-3</v>
      </c>
      <c r="N2303" s="92" t="s">
        <v>21424</v>
      </c>
      <c r="O2303" s="92" t="s">
        <v>25</v>
      </c>
      <c r="P2303" s="92" t="s">
        <v>3</v>
      </c>
      <c r="Q2303" s="92" t="s">
        <v>60</v>
      </c>
      <c r="R2303" s="92" t="s">
        <v>28</v>
      </c>
      <c r="S2303" s="92" t="s">
        <v>29</v>
      </c>
      <c r="T2303" s="92" t="s">
        <v>30</v>
      </c>
      <c r="U2303" s="92" t="s">
        <v>24</v>
      </c>
      <c r="V2303" s="92" t="s">
        <v>24</v>
      </c>
      <c r="W2303" s="92" t="s">
        <v>24</v>
      </c>
      <c r="X2303" s="92" t="s">
        <v>32</v>
      </c>
      <c r="Y2303" s="92" t="s">
        <v>24</v>
      </c>
      <c r="Z2303" s="92">
        <v>1552</v>
      </c>
      <c r="AA2303" s="92" t="s">
        <v>21297</v>
      </c>
      <c r="AB2303" s="92">
        <v>808524706</v>
      </c>
      <c r="AC2303" s="92" t="s">
        <v>34891</v>
      </c>
      <c r="AD2303" s="92" t="s">
        <v>2493</v>
      </c>
      <c r="AE2303" s="92" t="s">
        <v>34892</v>
      </c>
      <c r="AF2303" s="94" t="s">
        <v>39827</v>
      </c>
      <c r="AG2303" s="92" t="s">
        <v>39827</v>
      </c>
      <c r="AI2303" s="92" t="b">
        <f t="shared" si="255"/>
        <v>1</v>
      </c>
    </row>
    <row r="2304" spans="1:35" ht="201.6" x14ac:dyDescent="0.3">
      <c r="B2304" s="92" t="s">
        <v>3491</v>
      </c>
      <c r="C2304" s="92" t="s">
        <v>26860</v>
      </c>
      <c r="D2304" s="92" t="s">
        <v>26861</v>
      </c>
      <c r="E2304" s="92" t="s">
        <v>26862</v>
      </c>
      <c r="F2304" s="92" t="s">
        <v>21292</v>
      </c>
      <c r="G2304" s="92" t="s">
        <v>26863</v>
      </c>
      <c r="H2304" s="92">
        <v>638276</v>
      </c>
      <c r="I2304" s="92" t="s">
        <v>21294</v>
      </c>
      <c r="J2304" s="93">
        <v>2930</v>
      </c>
      <c r="K2304" s="92">
        <v>3374436000</v>
      </c>
      <c r="L2304" s="95">
        <v>41501</v>
      </c>
      <c r="M2304" s="92">
        <v>3.8999999999999998E-3</v>
      </c>
      <c r="N2304" s="92" t="s">
        <v>21424</v>
      </c>
      <c r="O2304" s="92" t="s">
        <v>25</v>
      </c>
      <c r="P2304" s="92" t="s">
        <v>3</v>
      </c>
      <c r="Q2304" s="92" t="s">
        <v>60</v>
      </c>
      <c r="R2304" s="92" t="s">
        <v>28</v>
      </c>
      <c r="S2304" s="92" t="s">
        <v>29</v>
      </c>
      <c r="T2304" s="92" t="s">
        <v>30</v>
      </c>
      <c r="U2304" s="92" t="s">
        <v>188</v>
      </c>
      <c r="V2304" s="92" t="s">
        <v>24</v>
      </c>
      <c r="W2304" s="92" t="s">
        <v>24</v>
      </c>
      <c r="X2304" s="92" t="s">
        <v>32</v>
      </c>
      <c r="Y2304" s="92" t="s">
        <v>24</v>
      </c>
      <c r="Z2304" s="92">
        <v>353</v>
      </c>
      <c r="AA2304" s="92" t="s">
        <v>21297</v>
      </c>
      <c r="AB2304" s="92">
        <v>808524730</v>
      </c>
      <c r="AC2304" s="92" t="s">
        <v>26864</v>
      </c>
      <c r="AD2304" s="92" t="s">
        <v>3492</v>
      </c>
      <c r="AE2304" s="92" t="s">
        <v>26865</v>
      </c>
      <c r="AF2304" s="94" t="s">
        <v>39828</v>
      </c>
      <c r="AG2304" s="92" t="s">
        <v>39828</v>
      </c>
      <c r="AI2304" s="92" t="b">
        <f t="shared" si="255"/>
        <v>1</v>
      </c>
    </row>
    <row r="2305" spans="2:35" ht="158.4" x14ac:dyDescent="0.3">
      <c r="B2305" s="92" t="s">
        <v>3383</v>
      </c>
      <c r="C2305" s="92" t="s">
        <v>26866</v>
      </c>
      <c r="D2305" s="92" t="s">
        <v>26867</v>
      </c>
      <c r="E2305" s="92" t="s">
        <v>26868</v>
      </c>
      <c r="F2305" s="92" t="s">
        <v>21292</v>
      </c>
      <c r="G2305" s="92" t="s">
        <v>26869</v>
      </c>
      <c r="H2305" s="92">
        <v>656124</v>
      </c>
      <c r="I2305" s="92" t="s">
        <v>21294</v>
      </c>
      <c r="J2305" s="93">
        <v>4070.0000000000005</v>
      </c>
      <c r="K2305" s="92">
        <v>4866750000</v>
      </c>
      <c r="L2305" s="95">
        <v>41501</v>
      </c>
      <c r="M2305" s="92">
        <v>2.5000000000000001E-3</v>
      </c>
      <c r="N2305" s="92" t="s">
        <v>23318</v>
      </c>
      <c r="O2305" s="92" t="s">
        <v>25</v>
      </c>
      <c r="P2305" s="92" t="s">
        <v>3</v>
      </c>
      <c r="Q2305" s="92" t="s">
        <v>43</v>
      </c>
      <c r="R2305" s="92" t="s">
        <v>28</v>
      </c>
      <c r="S2305" s="92" t="s">
        <v>29</v>
      </c>
      <c r="T2305" s="92" t="s">
        <v>30</v>
      </c>
      <c r="U2305" s="92" t="s">
        <v>24</v>
      </c>
      <c r="V2305" s="92" t="s">
        <v>24</v>
      </c>
      <c r="W2305" s="92" t="s">
        <v>24</v>
      </c>
      <c r="X2305" s="92" t="s">
        <v>32</v>
      </c>
      <c r="Y2305" s="92" t="s">
        <v>24</v>
      </c>
      <c r="Z2305" s="92">
        <v>959</v>
      </c>
      <c r="AA2305" s="92" t="s">
        <v>21297</v>
      </c>
      <c r="AB2305" s="92">
        <v>808524755</v>
      </c>
      <c r="AC2305" s="92" t="s">
        <v>26870</v>
      </c>
      <c r="AD2305" s="92" t="s">
        <v>3384</v>
      </c>
      <c r="AE2305" s="92" t="s">
        <v>26871</v>
      </c>
      <c r="AF2305" s="94" t="s">
        <v>39829</v>
      </c>
      <c r="AG2305" s="92" t="s">
        <v>39829</v>
      </c>
      <c r="AI2305" s="92" t="b">
        <f t="shared" si="255"/>
        <v>1</v>
      </c>
    </row>
    <row r="2306" spans="2:35" ht="187.2" x14ac:dyDescent="0.3">
      <c r="B2306" s="92" t="s">
        <v>3489</v>
      </c>
      <c r="C2306" s="92" t="s">
        <v>26854</v>
      </c>
      <c r="D2306" s="92" t="s">
        <v>26855</v>
      </c>
      <c r="E2306" s="92" t="s">
        <v>26856</v>
      </c>
      <c r="F2306" s="92" t="s">
        <v>21292</v>
      </c>
      <c r="G2306" s="92" t="s">
        <v>26857</v>
      </c>
      <c r="H2306" s="92">
        <v>158016</v>
      </c>
      <c r="I2306" s="92" t="s">
        <v>21294</v>
      </c>
      <c r="J2306" s="93">
        <v>1780</v>
      </c>
      <c r="K2306" s="92">
        <v>2013920000</v>
      </c>
      <c r="L2306" s="95">
        <v>41501</v>
      </c>
      <c r="M2306" s="92">
        <v>3.8999999999999998E-3</v>
      </c>
      <c r="N2306" s="92" t="s">
        <v>25336</v>
      </c>
      <c r="O2306" s="92" t="s">
        <v>25</v>
      </c>
      <c r="P2306" s="92" t="s">
        <v>3</v>
      </c>
      <c r="Q2306" s="92" t="s">
        <v>27</v>
      </c>
      <c r="R2306" s="92" t="s">
        <v>28</v>
      </c>
      <c r="S2306" s="92" t="s">
        <v>180</v>
      </c>
      <c r="T2306" s="92" t="s">
        <v>30</v>
      </c>
      <c r="U2306" s="92" t="s">
        <v>188</v>
      </c>
      <c r="V2306" s="92" t="s">
        <v>24</v>
      </c>
      <c r="W2306" s="92" t="s">
        <v>24</v>
      </c>
      <c r="X2306" s="92" t="s">
        <v>32</v>
      </c>
      <c r="Y2306" s="92" t="s">
        <v>24</v>
      </c>
      <c r="Z2306" s="92">
        <v>1639</v>
      </c>
      <c r="AA2306" s="92" t="s">
        <v>21297</v>
      </c>
      <c r="AB2306" s="92">
        <v>808524748</v>
      </c>
      <c r="AC2306" s="92" t="s">
        <v>26858</v>
      </c>
      <c r="AD2306" s="92" t="s">
        <v>3490</v>
      </c>
      <c r="AE2306" s="92" t="s">
        <v>26859</v>
      </c>
      <c r="AF2306" s="94" t="s">
        <v>39328</v>
      </c>
      <c r="AG2306" s="92" t="s">
        <v>39328</v>
      </c>
      <c r="AI2306" s="92" t="b">
        <f t="shared" si="255"/>
        <v>1</v>
      </c>
    </row>
    <row r="2307" spans="2:35" ht="158.4" x14ac:dyDescent="0.3">
      <c r="B2307" s="92" t="s">
        <v>3392</v>
      </c>
      <c r="C2307" s="92" t="s">
        <v>26848</v>
      </c>
      <c r="D2307" s="92" t="s">
        <v>26849</v>
      </c>
      <c r="E2307" s="92" t="s">
        <v>26850</v>
      </c>
      <c r="F2307" s="92" t="s">
        <v>21292</v>
      </c>
      <c r="G2307" s="92" t="s">
        <v>26851</v>
      </c>
      <c r="H2307" s="92">
        <v>15627</v>
      </c>
      <c r="I2307" s="92" t="s">
        <v>21294</v>
      </c>
      <c r="J2307" s="93">
        <v>219.88</v>
      </c>
      <c r="K2307" s="92">
        <v>248527890</v>
      </c>
      <c r="L2307" s="95">
        <v>41501</v>
      </c>
      <c r="M2307" s="92">
        <v>2.5000000000000001E-3</v>
      </c>
      <c r="N2307" s="92" t="s">
        <v>21321</v>
      </c>
      <c r="O2307" s="92" t="s">
        <v>25</v>
      </c>
      <c r="P2307" s="92" t="s">
        <v>3</v>
      </c>
      <c r="Q2307" s="92" t="s">
        <v>77</v>
      </c>
      <c r="R2307" s="92" t="s">
        <v>26</v>
      </c>
      <c r="S2307" s="92" t="s">
        <v>29</v>
      </c>
      <c r="T2307" s="92" t="s">
        <v>30</v>
      </c>
      <c r="U2307" s="92" t="s">
        <v>188</v>
      </c>
      <c r="V2307" s="92" t="s">
        <v>24</v>
      </c>
      <c r="W2307" s="92" t="s">
        <v>24</v>
      </c>
      <c r="X2307" s="92" t="s">
        <v>32</v>
      </c>
      <c r="Y2307" s="92" t="s">
        <v>24</v>
      </c>
      <c r="Z2307" s="92">
        <v>1654</v>
      </c>
      <c r="AA2307" s="92" t="s">
        <v>21297</v>
      </c>
      <c r="AB2307" s="92">
        <v>808524789</v>
      </c>
      <c r="AC2307" s="92" t="s">
        <v>26852</v>
      </c>
      <c r="AD2307" s="92" t="s">
        <v>3393</v>
      </c>
      <c r="AE2307" s="92" t="s">
        <v>26853</v>
      </c>
      <c r="AF2307" s="94" t="s">
        <v>39830</v>
      </c>
      <c r="AG2307" s="92" t="s">
        <v>39830</v>
      </c>
      <c r="AI2307" s="92" t="b">
        <f t="shared" si="255"/>
        <v>1</v>
      </c>
    </row>
    <row r="2308" spans="2:35" ht="144" x14ac:dyDescent="0.3">
      <c r="B2308" s="92" t="s">
        <v>3373</v>
      </c>
      <c r="C2308" s="92" t="s">
        <v>26872</v>
      </c>
      <c r="D2308" s="92" t="s">
        <v>26873</v>
      </c>
      <c r="E2308" s="92" t="s">
        <v>26874</v>
      </c>
      <c r="F2308" s="92" t="s">
        <v>21292</v>
      </c>
      <c r="G2308" s="92" t="s">
        <v>26875</v>
      </c>
      <c r="H2308" s="92">
        <v>301450</v>
      </c>
      <c r="I2308" s="92" t="s">
        <v>21294</v>
      </c>
      <c r="J2308" s="93">
        <v>4460</v>
      </c>
      <c r="K2308" s="92">
        <v>5020470000</v>
      </c>
      <c r="L2308" s="95">
        <v>41501</v>
      </c>
      <c r="M2308" s="92">
        <v>2.5000000000000001E-3</v>
      </c>
      <c r="N2308" s="92" t="s">
        <v>21321</v>
      </c>
      <c r="O2308" s="92" t="s">
        <v>25</v>
      </c>
      <c r="P2308" s="92" t="s">
        <v>3</v>
      </c>
      <c r="Q2308" s="92" t="s">
        <v>77</v>
      </c>
      <c r="R2308" s="92" t="s">
        <v>26</v>
      </c>
      <c r="S2308" s="92" t="s">
        <v>29</v>
      </c>
      <c r="T2308" s="92" t="s">
        <v>30</v>
      </c>
      <c r="U2308" s="92" t="s">
        <v>188</v>
      </c>
      <c r="V2308" s="92" t="s">
        <v>24</v>
      </c>
      <c r="W2308" s="92" t="s">
        <v>24</v>
      </c>
      <c r="X2308" s="92" t="s">
        <v>32</v>
      </c>
      <c r="Y2308" s="92" t="s">
        <v>24</v>
      </c>
      <c r="Z2308" s="92">
        <v>720</v>
      </c>
      <c r="AA2308" s="92" t="s">
        <v>21297</v>
      </c>
      <c r="AB2308" s="92">
        <v>808524771</v>
      </c>
      <c r="AC2308" s="92" t="s">
        <v>26876</v>
      </c>
      <c r="AD2308" s="92" t="s">
        <v>3374</v>
      </c>
      <c r="AE2308" s="92" t="s">
        <v>26877</v>
      </c>
      <c r="AF2308" s="94" t="s">
        <v>40623</v>
      </c>
      <c r="AG2308" s="92" t="s">
        <v>35</v>
      </c>
      <c r="AI2308" s="92">
        <f t="shared" ref="AI2308:AI2310" si="256">LEN(B2308)</f>
        <v>4</v>
      </c>
    </row>
    <row r="2309" spans="2:35" ht="115.2" x14ac:dyDescent="0.3">
      <c r="B2309" s="92" t="s">
        <v>3394</v>
      </c>
      <c r="C2309" s="92" t="s">
        <v>26842</v>
      </c>
      <c r="D2309" s="92" t="s">
        <v>26843</v>
      </c>
      <c r="E2309" s="92" t="s">
        <v>26844</v>
      </c>
      <c r="F2309" s="92" t="s">
        <v>21292</v>
      </c>
      <c r="G2309" s="92" t="s">
        <v>26845</v>
      </c>
      <c r="H2309" s="92">
        <v>221058</v>
      </c>
      <c r="I2309" s="92" t="s">
        <v>21294</v>
      </c>
      <c r="J2309" s="93">
        <v>2900</v>
      </c>
      <c r="K2309" s="92">
        <v>3380773000</v>
      </c>
      <c r="L2309" s="95">
        <v>41501</v>
      </c>
      <c r="M2309" s="92">
        <v>2.5000000000000001E-3</v>
      </c>
      <c r="N2309" s="92" t="s">
        <v>21479</v>
      </c>
      <c r="O2309" s="92" t="s">
        <v>25</v>
      </c>
      <c r="P2309" s="92" t="s">
        <v>3</v>
      </c>
      <c r="Q2309" s="92" t="s">
        <v>77</v>
      </c>
      <c r="R2309" s="92" t="s">
        <v>26</v>
      </c>
      <c r="S2309" s="92" t="s">
        <v>180</v>
      </c>
      <c r="T2309" s="92" t="s">
        <v>30</v>
      </c>
      <c r="U2309" s="92" t="s">
        <v>188</v>
      </c>
      <c r="V2309" s="92" t="s">
        <v>24</v>
      </c>
      <c r="W2309" s="92" t="s">
        <v>24</v>
      </c>
      <c r="X2309" s="92" t="s">
        <v>32</v>
      </c>
      <c r="Y2309" s="92" t="s">
        <v>24</v>
      </c>
      <c r="Z2309" s="92">
        <v>950</v>
      </c>
      <c r="AA2309" s="92" t="s">
        <v>21297</v>
      </c>
      <c r="AB2309" s="92">
        <v>808524763</v>
      </c>
      <c r="AC2309" s="92" t="s">
        <v>26846</v>
      </c>
      <c r="AD2309" s="92" t="s">
        <v>3395</v>
      </c>
      <c r="AE2309" s="92" t="s">
        <v>26847</v>
      </c>
      <c r="AF2309" s="94" t="s">
        <v>40624</v>
      </c>
      <c r="AG2309" s="92" t="s">
        <v>35</v>
      </c>
      <c r="AI2309" s="92">
        <f t="shared" si="256"/>
        <v>4</v>
      </c>
    </row>
    <row r="2310" spans="2:35" ht="115.2" x14ac:dyDescent="0.3">
      <c r="B2310" s="92" t="s">
        <v>2506</v>
      </c>
      <c r="C2310" s="92" t="s">
        <v>34957</v>
      </c>
      <c r="D2310" s="92" t="s">
        <v>34958</v>
      </c>
      <c r="E2310" s="92" t="s">
        <v>34959</v>
      </c>
      <c r="F2310" s="92" t="s">
        <v>21292</v>
      </c>
      <c r="G2310" s="92" t="s">
        <v>34960</v>
      </c>
      <c r="H2310" s="92">
        <v>539461</v>
      </c>
      <c r="I2310" s="92" t="s">
        <v>21294</v>
      </c>
      <c r="J2310" s="93">
        <v>3430</v>
      </c>
      <c r="K2310" s="92">
        <v>3564750000</v>
      </c>
      <c r="L2310" s="95">
        <v>40306</v>
      </c>
      <c r="M2310" s="92">
        <v>5.0000000000000001E-4</v>
      </c>
      <c r="N2310" s="92" t="s">
        <v>26504</v>
      </c>
      <c r="O2310" s="92" t="s">
        <v>75</v>
      </c>
      <c r="P2310" s="92" t="s">
        <v>99</v>
      </c>
      <c r="Q2310" s="92" t="s">
        <v>77</v>
      </c>
      <c r="R2310" s="92" t="s">
        <v>26</v>
      </c>
      <c r="S2310" s="92" t="s">
        <v>24</v>
      </c>
      <c r="T2310" s="92" t="s">
        <v>30</v>
      </c>
      <c r="U2310" s="92" t="s">
        <v>100</v>
      </c>
      <c r="V2310" s="92" t="s">
        <v>24</v>
      </c>
      <c r="W2310" s="92" t="s">
        <v>24</v>
      </c>
      <c r="X2310" s="92" t="s">
        <v>32</v>
      </c>
      <c r="Y2310" s="92" t="s">
        <v>24</v>
      </c>
      <c r="Z2310" s="92">
        <v>112</v>
      </c>
      <c r="AA2310" s="92" t="s">
        <v>21297</v>
      </c>
      <c r="AB2310" s="92">
        <v>808524854</v>
      </c>
      <c r="AC2310" s="92" t="s">
        <v>34961</v>
      </c>
      <c r="AD2310" s="92" t="s">
        <v>2507</v>
      </c>
      <c r="AE2310" s="92" t="s">
        <v>34962</v>
      </c>
      <c r="AF2310" s="94" t="s">
        <v>40625</v>
      </c>
      <c r="AG2310" s="92" t="s">
        <v>35</v>
      </c>
      <c r="AI2310" s="92">
        <f t="shared" si="256"/>
        <v>4</v>
      </c>
    </row>
    <row r="2311" spans="2:35" x14ac:dyDescent="0.3">
      <c r="B2311" s="92" t="s">
        <v>2494</v>
      </c>
      <c r="C2311" s="92" t="s">
        <v>34893</v>
      </c>
      <c r="D2311" s="92" t="s">
        <v>34894</v>
      </c>
      <c r="E2311" s="92" t="s">
        <v>34895</v>
      </c>
      <c r="F2311" s="92" t="s">
        <v>21292</v>
      </c>
      <c r="G2311" s="92" t="s">
        <v>34896</v>
      </c>
      <c r="H2311" s="92">
        <v>2865587</v>
      </c>
      <c r="I2311" s="92" t="s">
        <v>21294</v>
      </c>
      <c r="J2311" s="93">
        <v>18880</v>
      </c>
      <c r="K2311" s="92">
        <v>21697104000</v>
      </c>
      <c r="L2311" s="95">
        <v>39883</v>
      </c>
      <c r="M2311" s="92">
        <v>5.9999999999999995E-4</v>
      </c>
      <c r="N2311" s="92" t="s">
        <v>21356</v>
      </c>
      <c r="O2311" s="92" t="s">
        <v>25</v>
      </c>
      <c r="P2311" s="92" t="s">
        <v>3</v>
      </c>
      <c r="Q2311" s="92" t="s">
        <v>57</v>
      </c>
      <c r="R2311" s="92" t="s">
        <v>28</v>
      </c>
      <c r="S2311" s="92" t="s">
        <v>29</v>
      </c>
      <c r="T2311" s="92" t="s">
        <v>30</v>
      </c>
      <c r="U2311" s="92" t="s">
        <v>24</v>
      </c>
      <c r="V2311" s="92" t="s">
        <v>24</v>
      </c>
      <c r="W2311" s="92" t="s">
        <v>24</v>
      </c>
      <c r="X2311" s="92" t="s">
        <v>32</v>
      </c>
      <c r="Y2311" s="92" t="s">
        <v>24</v>
      </c>
      <c r="Z2311" s="92">
        <v>1538</v>
      </c>
      <c r="AA2311" s="92" t="s">
        <v>21297</v>
      </c>
      <c r="AB2311" s="92">
        <v>808524805</v>
      </c>
      <c r="AC2311" s="92" t="s">
        <v>34897</v>
      </c>
      <c r="AD2311" s="92" t="s">
        <v>2495</v>
      </c>
      <c r="AE2311" s="92" t="s">
        <v>34898</v>
      </c>
      <c r="AF2311" s="94" t="s">
        <v>37</v>
      </c>
      <c r="AG2311" s="92" t="s">
        <v>39329</v>
      </c>
      <c r="AI2311" s="92" t="b">
        <f t="shared" si="255"/>
        <v>0</v>
      </c>
    </row>
    <row r="2312" spans="2:35" ht="100.8" x14ac:dyDescent="0.3">
      <c r="B2312" s="92" t="s">
        <v>2488</v>
      </c>
      <c r="C2312" s="92" t="s">
        <v>34875</v>
      </c>
      <c r="D2312" s="92" t="s">
        <v>34876</v>
      </c>
      <c r="E2312" s="92" t="s">
        <v>34877</v>
      </c>
      <c r="F2312" s="92" t="s">
        <v>21292</v>
      </c>
      <c r="G2312" s="92" t="s">
        <v>34878</v>
      </c>
      <c r="H2312" s="92">
        <v>264521</v>
      </c>
      <c r="I2312" s="92" t="s">
        <v>21294</v>
      </c>
      <c r="J2312" s="93">
        <v>2450</v>
      </c>
      <c r="K2312" s="92">
        <v>2741672000</v>
      </c>
      <c r="L2312" s="95">
        <v>40192</v>
      </c>
      <c r="M2312" s="92">
        <v>1.1000000000000001E-3</v>
      </c>
      <c r="N2312" s="92" t="s">
        <v>25336</v>
      </c>
      <c r="O2312" s="92" t="s">
        <v>25</v>
      </c>
      <c r="P2312" s="92" t="s">
        <v>3</v>
      </c>
      <c r="Q2312" s="92" t="s">
        <v>57</v>
      </c>
      <c r="R2312" s="92" t="s">
        <v>28</v>
      </c>
      <c r="S2312" s="92" t="s">
        <v>180</v>
      </c>
      <c r="T2312" s="92" t="s">
        <v>30</v>
      </c>
      <c r="U2312" s="92" t="s">
        <v>24</v>
      </c>
      <c r="V2312" s="92" t="s">
        <v>24</v>
      </c>
      <c r="W2312" s="92" t="s">
        <v>24</v>
      </c>
      <c r="X2312" s="92" t="s">
        <v>32</v>
      </c>
      <c r="Y2312" s="92" t="s">
        <v>24</v>
      </c>
      <c r="Z2312" s="92">
        <v>2030</v>
      </c>
      <c r="AA2312" s="92" t="s">
        <v>21297</v>
      </c>
      <c r="AB2312" s="92">
        <v>808524888</v>
      </c>
      <c r="AC2312" s="92" t="s">
        <v>34879</v>
      </c>
      <c r="AD2312" s="92" t="s">
        <v>2489</v>
      </c>
      <c r="AE2312" s="92" t="s">
        <v>34880</v>
      </c>
      <c r="AF2312" s="94" t="s">
        <v>40626</v>
      </c>
      <c r="AG2312" s="92" t="s">
        <v>35</v>
      </c>
      <c r="AI2312" s="92">
        <f t="shared" ref="AI2312:AI2313" si="257">LEN(B2312)</f>
        <v>4</v>
      </c>
    </row>
    <row r="2313" spans="2:35" ht="144" x14ac:dyDescent="0.3">
      <c r="B2313" s="92" t="s">
        <v>34950</v>
      </c>
      <c r="C2313" s="92" t="s">
        <v>34951</v>
      </c>
      <c r="D2313" s="92" t="s">
        <v>34952</v>
      </c>
      <c r="E2313" s="92" t="s">
        <v>34953</v>
      </c>
      <c r="F2313" s="92" t="s">
        <v>21486</v>
      </c>
      <c r="G2313" s="92" t="s">
        <v>34954</v>
      </c>
      <c r="H2313" s="92">
        <v>27089</v>
      </c>
      <c r="I2313" s="92" t="s">
        <v>21294</v>
      </c>
      <c r="J2313" s="93">
        <v>79.849999999999994</v>
      </c>
      <c r="K2313" s="92">
        <v>91258365</v>
      </c>
      <c r="L2313" s="95">
        <v>43718</v>
      </c>
      <c r="M2313" s="92">
        <v>5.0000000000000001E-4</v>
      </c>
      <c r="N2313" s="92" t="s">
        <v>24842</v>
      </c>
      <c r="O2313" s="92" t="s">
        <v>75</v>
      </c>
      <c r="P2313" s="92" t="e">
        <v>#N/A</v>
      </c>
      <c r="Q2313" s="92" t="e">
        <v>#N/A</v>
      </c>
      <c r="R2313" s="92" t="e">
        <v>#N/A</v>
      </c>
      <c r="S2313" s="92" t="e">
        <v>#N/A</v>
      </c>
      <c r="T2313" s="92" t="e">
        <v>#N/A</v>
      </c>
      <c r="U2313" s="92" t="e">
        <v>#N/A</v>
      </c>
      <c r="V2313" s="92" t="e">
        <v>#N/A</v>
      </c>
      <c r="W2313" s="92" t="e">
        <v>#N/A</v>
      </c>
      <c r="X2313" s="92" t="e">
        <v>#N/A</v>
      </c>
      <c r="Y2313" s="92" t="e">
        <v>#N/A</v>
      </c>
      <c r="Z2313" s="92">
        <v>0</v>
      </c>
      <c r="AA2313" s="92" t="s">
        <v>21297</v>
      </c>
      <c r="AB2313" s="92">
        <v>808524680</v>
      </c>
      <c r="AC2313" s="92" t="s">
        <v>34955</v>
      </c>
      <c r="AD2313" s="92" t="e">
        <v>#N/A</v>
      </c>
      <c r="AE2313" s="92" t="s">
        <v>34956</v>
      </c>
      <c r="AF2313" s="94" t="s">
        <v>40627</v>
      </c>
      <c r="AG2313" s="92" t="s">
        <v>35</v>
      </c>
      <c r="AI2313" s="92">
        <f t="shared" si="257"/>
        <v>4</v>
      </c>
    </row>
    <row r="2314" spans="2:35" ht="100.8" x14ac:dyDescent="0.3">
      <c r="B2314" s="92" t="s">
        <v>2502</v>
      </c>
      <c r="C2314" s="92" t="s">
        <v>34938</v>
      </c>
      <c r="D2314" s="92" t="s">
        <v>34939</v>
      </c>
      <c r="E2314" s="92" t="s">
        <v>34940</v>
      </c>
      <c r="F2314" s="92" t="s">
        <v>21292</v>
      </c>
      <c r="G2314" s="92" t="s">
        <v>34941</v>
      </c>
      <c r="H2314" s="92">
        <v>1080658</v>
      </c>
      <c r="I2314" s="92" t="s">
        <v>21294</v>
      </c>
      <c r="J2314" s="93">
        <v>7880</v>
      </c>
      <c r="K2314" s="92">
        <v>7558370000</v>
      </c>
      <c r="L2314" s="95">
        <v>40306</v>
      </c>
      <c r="M2314" s="92">
        <v>5.0000000000000001E-4</v>
      </c>
      <c r="N2314" s="92" t="s">
        <v>21529</v>
      </c>
      <c r="O2314" s="92" t="s">
        <v>75</v>
      </c>
      <c r="P2314" s="92" t="s">
        <v>99</v>
      </c>
      <c r="Q2314" s="92" t="s">
        <v>77</v>
      </c>
      <c r="R2314" s="92" t="s">
        <v>26</v>
      </c>
      <c r="S2314" s="92" t="s">
        <v>24</v>
      </c>
      <c r="T2314" s="92" t="s">
        <v>30</v>
      </c>
      <c r="U2314" s="92" t="s">
        <v>259</v>
      </c>
      <c r="V2314" s="92" t="s">
        <v>24</v>
      </c>
      <c r="W2314" s="92" t="s">
        <v>24</v>
      </c>
      <c r="X2314" s="92" t="s">
        <v>32</v>
      </c>
      <c r="Y2314" s="92" t="s">
        <v>24</v>
      </c>
      <c r="Z2314" s="92">
        <v>99</v>
      </c>
      <c r="AA2314" s="92" t="s">
        <v>21297</v>
      </c>
      <c r="AB2314" s="92">
        <v>808524862</v>
      </c>
      <c r="AC2314" s="92" t="s">
        <v>34942</v>
      </c>
      <c r="AD2314" s="92" t="s">
        <v>2503</v>
      </c>
      <c r="AE2314" s="92" t="s">
        <v>34943</v>
      </c>
      <c r="AF2314" s="94" t="s">
        <v>39330</v>
      </c>
      <c r="AG2314" s="92" t="s">
        <v>39330</v>
      </c>
      <c r="AI2314" s="92" t="b">
        <f t="shared" si="255"/>
        <v>1</v>
      </c>
    </row>
    <row r="2315" spans="2:35" ht="115.2" x14ac:dyDescent="0.3">
      <c r="B2315" s="92" t="s">
        <v>2512</v>
      </c>
      <c r="C2315" s="92" t="s">
        <v>34975</v>
      </c>
      <c r="D2315" s="92" t="s">
        <v>34976</v>
      </c>
      <c r="E2315" s="92" t="s">
        <v>34977</v>
      </c>
      <c r="F2315" s="92" t="s">
        <v>21292</v>
      </c>
      <c r="G2315" s="92" t="s">
        <v>34978</v>
      </c>
      <c r="H2315" s="92">
        <v>735424</v>
      </c>
      <c r="I2315" s="92" t="s">
        <v>21294</v>
      </c>
      <c r="J2315" s="93">
        <v>8370</v>
      </c>
      <c r="K2315" s="92">
        <v>8417888000</v>
      </c>
      <c r="L2315" s="95">
        <v>40738</v>
      </c>
      <c r="M2315" s="92">
        <v>4.0000000000000002E-4</v>
      </c>
      <c r="N2315" s="92" t="s">
        <v>21495</v>
      </c>
      <c r="O2315" s="92" t="s">
        <v>75</v>
      </c>
      <c r="P2315" s="92" t="s">
        <v>76</v>
      </c>
      <c r="Q2315" s="92" t="s">
        <v>77</v>
      </c>
      <c r="R2315" s="92" t="s">
        <v>26</v>
      </c>
      <c r="S2315" s="92" t="s">
        <v>24</v>
      </c>
      <c r="T2315" s="92" t="s">
        <v>30</v>
      </c>
      <c r="U2315" s="92" t="s">
        <v>78</v>
      </c>
      <c r="V2315" s="92" t="s">
        <v>24</v>
      </c>
      <c r="W2315" s="92" t="s">
        <v>24</v>
      </c>
      <c r="X2315" s="92" t="s">
        <v>32</v>
      </c>
      <c r="Y2315" s="92" t="s">
        <v>24</v>
      </c>
      <c r="Z2315" s="92">
        <v>8255</v>
      </c>
      <c r="AA2315" s="92" t="s">
        <v>21297</v>
      </c>
      <c r="AB2315" s="92">
        <v>808524839</v>
      </c>
      <c r="AC2315" s="92" t="s">
        <v>34979</v>
      </c>
      <c r="AD2315" s="92" t="s">
        <v>2513</v>
      </c>
      <c r="AE2315" s="92" t="s">
        <v>34980</v>
      </c>
      <c r="AF2315" s="94" t="s">
        <v>40628</v>
      </c>
      <c r="AG2315" s="92" t="s">
        <v>35</v>
      </c>
      <c r="AI2315" s="92">
        <f t="shared" ref="AI2315:AI2316" si="258">LEN(B2315)</f>
        <v>4</v>
      </c>
    </row>
    <row r="2316" spans="2:35" ht="100.8" x14ac:dyDescent="0.3">
      <c r="B2316" s="92" t="s">
        <v>2486</v>
      </c>
      <c r="C2316" s="92" t="s">
        <v>34869</v>
      </c>
      <c r="D2316" s="92" t="s">
        <v>34870</v>
      </c>
      <c r="E2316" s="92" t="s">
        <v>34871</v>
      </c>
      <c r="F2316" s="92" t="s">
        <v>21292</v>
      </c>
      <c r="G2316" s="92" t="s">
        <v>34872</v>
      </c>
      <c r="H2316" s="92">
        <v>718375</v>
      </c>
      <c r="I2316" s="92" t="s">
        <v>21294</v>
      </c>
      <c r="J2316" s="93">
        <v>15320</v>
      </c>
      <c r="K2316" s="92">
        <v>16836120000</v>
      </c>
      <c r="L2316" s="95">
        <v>39883</v>
      </c>
      <c r="M2316" s="92">
        <v>2.9999999999999997E-4</v>
      </c>
      <c r="N2316" s="92" t="s">
        <v>21330</v>
      </c>
      <c r="O2316" s="92" t="s">
        <v>25</v>
      </c>
      <c r="P2316" s="92" t="s">
        <v>3</v>
      </c>
      <c r="Q2316" s="92" t="s">
        <v>77</v>
      </c>
      <c r="R2316" s="92" t="s">
        <v>26</v>
      </c>
      <c r="S2316" s="92" t="s">
        <v>28</v>
      </c>
      <c r="T2316" s="92" t="s">
        <v>30</v>
      </c>
      <c r="U2316" s="92" t="s">
        <v>24</v>
      </c>
      <c r="V2316" s="92" t="s">
        <v>24</v>
      </c>
      <c r="W2316" s="92" t="s">
        <v>24</v>
      </c>
      <c r="X2316" s="92" t="s">
        <v>32</v>
      </c>
      <c r="Y2316" s="92" t="s">
        <v>24</v>
      </c>
      <c r="Z2316" s="92">
        <v>2420</v>
      </c>
      <c r="AA2316" s="92" t="s">
        <v>21297</v>
      </c>
      <c r="AB2316" s="92">
        <v>808524102</v>
      </c>
      <c r="AC2316" s="92" t="s">
        <v>34873</v>
      </c>
      <c r="AD2316" s="92" t="s">
        <v>2487</v>
      </c>
      <c r="AE2316" s="92" t="s">
        <v>34874</v>
      </c>
      <c r="AF2316" s="94" t="s">
        <v>40629</v>
      </c>
      <c r="AG2316" s="92" t="s">
        <v>35</v>
      </c>
      <c r="AI2316" s="92">
        <f t="shared" si="258"/>
        <v>4</v>
      </c>
    </row>
    <row r="2317" spans="2:35" ht="86.4" x14ac:dyDescent="0.3">
      <c r="B2317" s="92" t="s">
        <v>2490</v>
      </c>
      <c r="C2317" s="92" t="s">
        <v>34881</v>
      </c>
      <c r="D2317" s="92" t="s">
        <v>34882</v>
      </c>
      <c r="E2317" s="92" t="s">
        <v>34883</v>
      </c>
      <c r="F2317" s="92" t="s">
        <v>21292</v>
      </c>
      <c r="G2317" s="92" t="s">
        <v>34884</v>
      </c>
      <c r="H2317" s="92">
        <v>1603818</v>
      </c>
      <c r="I2317" s="92" t="s">
        <v>21294</v>
      </c>
      <c r="J2317" s="93">
        <v>12890</v>
      </c>
      <c r="K2317" s="92">
        <v>14680440000</v>
      </c>
      <c r="L2317" s="95">
        <v>40836</v>
      </c>
      <c r="M2317" s="92">
        <v>5.9999999999999995E-4</v>
      </c>
      <c r="N2317" s="92" t="s">
        <v>21321</v>
      </c>
      <c r="O2317" s="92" t="s">
        <v>25</v>
      </c>
      <c r="P2317" s="92" t="s">
        <v>3</v>
      </c>
      <c r="Q2317" s="92" t="s">
        <v>77</v>
      </c>
      <c r="R2317" s="92" t="s">
        <v>26</v>
      </c>
      <c r="S2317" s="92" t="s">
        <v>29</v>
      </c>
      <c r="T2317" s="92" t="s">
        <v>30</v>
      </c>
      <c r="U2317" s="92" t="s">
        <v>24</v>
      </c>
      <c r="V2317" s="92" t="s">
        <v>24</v>
      </c>
      <c r="W2317" s="92" t="s">
        <v>18</v>
      </c>
      <c r="X2317" s="92" t="s">
        <v>32</v>
      </c>
      <c r="Y2317" s="92" t="s">
        <v>24</v>
      </c>
      <c r="Z2317" s="92">
        <v>116</v>
      </c>
      <c r="AA2317" s="92" t="s">
        <v>21297</v>
      </c>
      <c r="AB2317" s="92">
        <v>808524797</v>
      </c>
      <c r="AC2317" s="92" t="s">
        <v>34885</v>
      </c>
      <c r="AD2317" s="92" t="s">
        <v>2491</v>
      </c>
      <c r="AE2317" s="92" t="s">
        <v>34886</v>
      </c>
      <c r="AF2317" s="94" t="s">
        <v>39331</v>
      </c>
      <c r="AG2317" s="92" t="s">
        <v>39331</v>
      </c>
      <c r="AI2317" s="92" t="b">
        <f t="shared" si="255"/>
        <v>1</v>
      </c>
    </row>
    <row r="2318" spans="2:35" ht="72" x14ac:dyDescent="0.3">
      <c r="B2318" s="92" t="s">
        <v>2510</v>
      </c>
      <c r="C2318" s="92" t="s">
        <v>34969</v>
      </c>
      <c r="D2318" s="92" t="s">
        <v>34970</v>
      </c>
      <c r="E2318" s="92" t="s">
        <v>34971</v>
      </c>
      <c r="F2318" s="92" t="s">
        <v>21292</v>
      </c>
      <c r="G2318" s="92" t="s">
        <v>34972</v>
      </c>
      <c r="H2318" s="92">
        <v>943883</v>
      </c>
      <c r="I2318" s="92" t="s">
        <v>21294</v>
      </c>
      <c r="J2318" s="93">
        <v>21880</v>
      </c>
      <c r="K2318" s="92">
        <v>24080880000</v>
      </c>
      <c r="L2318" s="95">
        <v>39883</v>
      </c>
      <c r="M2318" s="92">
        <v>2.9999999999999997E-4</v>
      </c>
      <c r="N2318" s="92" t="s">
        <v>21330</v>
      </c>
      <c r="O2318" s="92" t="s">
        <v>25</v>
      </c>
      <c r="P2318" s="92" t="s">
        <v>3</v>
      </c>
      <c r="Q2318" s="92" t="s">
        <v>77</v>
      </c>
      <c r="R2318" s="92" t="s">
        <v>26</v>
      </c>
      <c r="S2318" s="92" t="s">
        <v>29</v>
      </c>
      <c r="T2318" s="92" t="s">
        <v>30</v>
      </c>
      <c r="U2318" s="92" t="s">
        <v>24</v>
      </c>
      <c r="V2318" s="92" t="s">
        <v>24</v>
      </c>
      <c r="W2318" s="92" t="s">
        <v>24</v>
      </c>
      <c r="X2318" s="92" t="s">
        <v>32</v>
      </c>
      <c r="Y2318" s="92" t="s">
        <v>24</v>
      </c>
      <c r="Z2318" s="92">
        <v>773</v>
      </c>
      <c r="AA2318" s="92" t="s">
        <v>21297</v>
      </c>
      <c r="AB2318" s="92">
        <v>808524201</v>
      </c>
      <c r="AC2318" s="92" t="s">
        <v>34973</v>
      </c>
      <c r="AD2318" s="92" t="s">
        <v>2511</v>
      </c>
      <c r="AE2318" s="92" t="s">
        <v>34974</v>
      </c>
      <c r="AF2318" s="94" t="s">
        <v>39332</v>
      </c>
      <c r="AG2318" s="92" t="s">
        <v>39332</v>
      </c>
      <c r="AI2318" s="92" t="b">
        <f t="shared" si="255"/>
        <v>1</v>
      </c>
    </row>
    <row r="2319" spans="2:35" ht="100.8" x14ac:dyDescent="0.3">
      <c r="B2319" s="92" t="s">
        <v>2496</v>
      </c>
      <c r="C2319" s="92" t="s">
        <v>34899</v>
      </c>
      <c r="D2319" s="92" t="s">
        <v>34900</v>
      </c>
      <c r="E2319" s="92" t="s">
        <v>34901</v>
      </c>
      <c r="F2319" s="92" t="s">
        <v>21292</v>
      </c>
      <c r="G2319" s="92" t="s">
        <v>34902</v>
      </c>
      <c r="H2319" s="92">
        <v>532104</v>
      </c>
      <c r="I2319" s="92" t="s">
        <v>21294</v>
      </c>
      <c r="J2319" s="93">
        <v>11670</v>
      </c>
      <c r="K2319" s="92">
        <v>12585145500</v>
      </c>
      <c r="L2319" s="95">
        <v>40129</v>
      </c>
      <c r="M2319" s="92">
        <v>4.0000000000000002E-4</v>
      </c>
      <c r="N2319" s="92" t="s">
        <v>21551</v>
      </c>
      <c r="O2319" s="92" t="s">
        <v>25</v>
      </c>
      <c r="P2319" s="92" t="s">
        <v>3</v>
      </c>
      <c r="Q2319" s="92" t="s">
        <v>77</v>
      </c>
      <c r="R2319" s="92" t="s">
        <v>26</v>
      </c>
      <c r="S2319" s="92" t="s">
        <v>29</v>
      </c>
      <c r="T2319" s="92" t="s">
        <v>30</v>
      </c>
      <c r="U2319" s="92" t="s">
        <v>24</v>
      </c>
      <c r="V2319" s="92" t="s">
        <v>31</v>
      </c>
      <c r="W2319" s="92" t="s">
        <v>24</v>
      </c>
      <c r="X2319" s="92" t="s">
        <v>32</v>
      </c>
      <c r="Y2319" s="92" t="s">
        <v>24</v>
      </c>
      <c r="Z2319" s="92">
        <v>365</v>
      </c>
      <c r="AA2319" s="92" t="s">
        <v>21297</v>
      </c>
      <c r="AB2319" s="92">
        <v>808524300</v>
      </c>
      <c r="AC2319" s="92" t="s">
        <v>34903</v>
      </c>
      <c r="AD2319" s="92" t="s">
        <v>2497</v>
      </c>
      <c r="AE2319" s="92" t="s">
        <v>34904</v>
      </c>
      <c r="AF2319" s="94" t="s">
        <v>39831</v>
      </c>
      <c r="AG2319" s="92" t="s">
        <v>39831</v>
      </c>
      <c r="AI2319" s="92" t="b">
        <f t="shared" si="255"/>
        <v>1</v>
      </c>
    </row>
    <row r="2320" spans="2:35" ht="115.2" x14ac:dyDescent="0.3">
      <c r="B2320" s="92" t="s">
        <v>2508</v>
      </c>
      <c r="C2320" s="92" t="s">
        <v>34963</v>
      </c>
      <c r="D2320" s="92" t="s">
        <v>34964</v>
      </c>
      <c r="E2320" s="92" t="s">
        <v>34965</v>
      </c>
      <c r="F2320" s="92" t="s">
        <v>21292</v>
      </c>
      <c r="G2320" s="92" t="s">
        <v>34966</v>
      </c>
      <c r="H2320" s="92">
        <v>573724</v>
      </c>
      <c r="I2320" s="92" t="s">
        <v>21294</v>
      </c>
      <c r="J2320" s="93">
        <v>6570</v>
      </c>
      <c r="K2320" s="92">
        <v>7361821500</v>
      </c>
      <c r="L2320" s="95">
        <v>40129</v>
      </c>
      <c r="M2320" s="92">
        <v>4.0000000000000002E-4</v>
      </c>
      <c r="N2320" s="92" t="s">
        <v>21321</v>
      </c>
      <c r="O2320" s="92" t="s">
        <v>25</v>
      </c>
      <c r="P2320" s="92" t="s">
        <v>3</v>
      </c>
      <c r="Q2320" s="92" t="s">
        <v>77</v>
      </c>
      <c r="R2320" s="92" t="s">
        <v>26</v>
      </c>
      <c r="S2320" s="92" t="s">
        <v>29</v>
      </c>
      <c r="T2320" s="92" t="s">
        <v>30</v>
      </c>
      <c r="U2320" s="92" t="s">
        <v>24</v>
      </c>
      <c r="V2320" s="92" t="s">
        <v>751</v>
      </c>
      <c r="W2320" s="92" t="s">
        <v>24</v>
      </c>
      <c r="X2320" s="92" t="s">
        <v>32</v>
      </c>
      <c r="Y2320" s="92" t="s">
        <v>24</v>
      </c>
      <c r="Z2320" s="92">
        <v>422</v>
      </c>
      <c r="AA2320" s="92" t="s">
        <v>21297</v>
      </c>
      <c r="AB2320" s="92">
        <v>808524409</v>
      </c>
      <c r="AC2320" s="92" t="s">
        <v>34967</v>
      </c>
      <c r="AD2320" s="92" t="s">
        <v>2509</v>
      </c>
      <c r="AE2320" s="92" t="s">
        <v>34968</v>
      </c>
      <c r="AF2320" s="94" t="s">
        <v>39333</v>
      </c>
      <c r="AG2320" s="92" t="s">
        <v>39333</v>
      </c>
      <c r="AI2320" s="92" t="b">
        <f t="shared" si="255"/>
        <v>1</v>
      </c>
    </row>
    <row r="2321" spans="1:35" ht="115.2" x14ac:dyDescent="0.3">
      <c r="B2321" s="92" t="s">
        <v>2500</v>
      </c>
      <c r="C2321" s="92" t="s">
        <v>34932</v>
      </c>
      <c r="D2321" s="92" t="s">
        <v>34933</v>
      </c>
      <c r="E2321" s="92" t="s">
        <v>34934</v>
      </c>
      <c r="F2321" s="92" t="s">
        <v>21292</v>
      </c>
      <c r="G2321" s="92" t="s">
        <v>34935</v>
      </c>
      <c r="H2321" s="92">
        <v>420124</v>
      </c>
      <c r="I2321" s="92" t="s">
        <v>21294</v>
      </c>
      <c r="J2321" s="93">
        <v>6470</v>
      </c>
      <c r="K2321" s="92">
        <v>7281120000</v>
      </c>
      <c r="L2321" s="95">
        <v>40556</v>
      </c>
      <c r="M2321" s="92">
        <v>4.0000000000000002E-4</v>
      </c>
      <c r="N2321" s="92" t="s">
        <v>21470</v>
      </c>
      <c r="O2321" s="92" t="s">
        <v>25</v>
      </c>
      <c r="P2321" s="92" t="s">
        <v>3</v>
      </c>
      <c r="Q2321" s="92" t="s">
        <v>77</v>
      </c>
      <c r="R2321" s="92" t="s">
        <v>26</v>
      </c>
      <c r="S2321" s="92" t="s">
        <v>247</v>
      </c>
      <c r="T2321" s="92" t="s">
        <v>30</v>
      </c>
      <c r="U2321" s="92" t="s">
        <v>24</v>
      </c>
      <c r="V2321" s="92" t="s">
        <v>24</v>
      </c>
      <c r="W2321" s="92" t="s">
        <v>24</v>
      </c>
      <c r="X2321" s="92" t="s">
        <v>32</v>
      </c>
      <c r="Y2321" s="92" t="s">
        <v>24</v>
      </c>
      <c r="Z2321" s="92">
        <v>517</v>
      </c>
      <c r="AA2321" s="92" t="s">
        <v>21297</v>
      </c>
      <c r="AB2321" s="92">
        <v>808524508</v>
      </c>
      <c r="AC2321" s="92" t="s">
        <v>34936</v>
      </c>
      <c r="AD2321" s="92" t="s">
        <v>2501</v>
      </c>
      <c r="AE2321" s="92" t="s">
        <v>34937</v>
      </c>
      <c r="AF2321" s="94" t="s">
        <v>40630</v>
      </c>
      <c r="AG2321" s="92" t="s">
        <v>35</v>
      </c>
      <c r="AI2321" s="92">
        <f t="shared" ref="AI2321:AI2322" si="259">LEN(B2321)</f>
        <v>4</v>
      </c>
    </row>
    <row r="2322" spans="1:35" ht="115.2" x14ac:dyDescent="0.3">
      <c r="B2322" s="92" t="s">
        <v>2498</v>
      </c>
      <c r="C2322" s="92" t="s">
        <v>34905</v>
      </c>
      <c r="D2322" s="92" t="s">
        <v>34906</v>
      </c>
      <c r="E2322" s="92" t="s">
        <v>34907</v>
      </c>
      <c r="F2322" s="92" t="s">
        <v>21292</v>
      </c>
      <c r="G2322" s="92" t="s">
        <v>34908</v>
      </c>
      <c r="H2322" s="92">
        <v>534526</v>
      </c>
      <c r="I2322" s="92" t="s">
        <v>21294</v>
      </c>
      <c r="J2322" s="93">
        <v>4100</v>
      </c>
      <c r="K2322" s="92">
        <v>4552991000</v>
      </c>
      <c r="L2322" s="95">
        <v>40556</v>
      </c>
      <c r="M2322" s="92">
        <v>6.9999999999999999E-4</v>
      </c>
      <c r="N2322" s="92" t="s">
        <v>2</v>
      </c>
      <c r="O2322" s="92" t="s">
        <v>2</v>
      </c>
      <c r="P2322" s="92" t="s">
        <v>2</v>
      </c>
      <c r="Q2322" s="92" t="s">
        <v>77</v>
      </c>
      <c r="R2322" s="92" t="s">
        <v>26</v>
      </c>
      <c r="S2322" s="92" t="s">
        <v>24</v>
      </c>
      <c r="T2322" s="92" t="s">
        <v>30</v>
      </c>
      <c r="U2322" s="92" t="s">
        <v>24</v>
      </c>
      <c r="V2322" s="92" t="s">
        <v>24</v>
      </c>
      <c r="W2322" s="92" t="s">
        <v>24</v>
      </c>
      <c r="X2322" s="92" t="s">
        <v>32</v>
      </c>
      <c r="Y2322" s="92" t="s">
        <v>24</v>
      </c>
      <c r="Z2322" s="92">
        <v>152</v>
      </c>
      <c r="AA2322" s="92" t="s">
        <v>21297</v>
      </c>
      <c r="AB2322" s="92">
        <v>808524847</v>
      </c>
      <c r="AC2322" s="92" t="s">
        <v>34909</v>
      </c>
      <c r="AD2322" s="92" t="s">
        <v>2499</v>
      </c>
      <c r="AE2322" s="92" t="s">
        <v>34910</v>
      </c>
      <c r="AF2322" s="94" t="s">
        <v>40631</v>
      </c>
      <c r="AG2322" s="92" t="s">
        <v>35</v>
      </c>
      <c r="AI2322" s="92">
        <f t="shared" si="259"/>
        <v>4</v>
      </c>
    </row>
    <row r="2323" spans="1:35" ht="86.4" x14ac:dyDescent="0.3">
      <c r="B2323" s="92" t="s">
        <v>2484</v>
      </c>
      <c r="C2323" s="92" t="s">
        <v>34863</v>
      </c>
      <c r="D2323" s="92" t="s">
        <v>34864</v>
      </c>
      <c r="E2323" s="92" t="s">
        <v>34865</v>
      </c>
      <c r="F2323" s="92" t="s">
        <v>21292</v>
      </c>
      <c r="G2323" s="92" t="s">
        <v>34866</v>
      </c>
      <c r="H2323" s="92">
        <v>445226</v>
      </c>
      <c r="I2323" s="92" t="s">
        <v>21294</v>
      </c>
      <c r="J2323" s="93">
        <v>9940</v>
      </c>
      <c r="K2323" s="92">
        <v>11417367500</v>
      </c>
      <c r="L2323" s="95">
        <v>39883</v>
      </c>
      <c r="M2323" s="92">
        <v>4.0000000000000002E-4</v>
      </c>
      <c r="N2323" s="92" t="s">
        <v>21479</v>
      </c>
      <c r="O2323" s="92" t="s">
        <v>25</v>
      </c>
      <c r="P2323" s="92" t="s">
        <v>3</v>
      </c>
      <c r="Q2323" s="92" t="s">
        <v>77</v>
      </c>
      <c r="R2323" s="92" t="s">
        <v>26</v>
      </c>
      <c r="S2323" s="92" t="s">
        <v>180</v>
      </c>
      <c r="T2323" s="92" t="s">
        <v>30</v>
      </c>
      <c r="U2323" s="92" t="s">
        <v>24</v>
      </c>
      <c r="V2323" s="92" t="s">
        <v>24</v>
      </c>
      <c r="W2323" s="92" t="s">
        <v>24</v>
      </c>
      <c r="X2323" s="92" t="s">
        <v>32</v>
      </c>
      <c r="Y2323" s="92" t="s">
        <v>24</v>
      </c>
      <c r="Z2323" s="92">
        <v>1728</v>
      </c>
      <c r="AA2323" s="92" t="s">
        <v>21297</v>
      </c>
      <c r="AB2323" s="92">
        <v>808524607</v>
      </c>
      <c r="AC2323" s="92" t="s">
        <v>34867</v>
      </c>
      <c r="AD2323" s="92" t="s">
        <v>2485</v>
      </c>
      <c r="AE2323" s="92" t="s">
        <v>34868</v>
      </c>
      <c r="AF2323" s="94" t="s">
        <v>39832</v>
      </c>
      <c r="AG2323" s="92" t="s">
        <v>39832</v>
      </c>
      <c r="AI2323" s="92" t="b">
        <f t="shared" si="255"/>
        <v>1</v>
      </c>
    </row>
    <row r="2324" spans="1:35" ht="86.4" x14ac:dyDescent="0.3">
      <c r="B2324" s="92" t="s">
        <v>2504</v>
      </c>
      <c r="C2324" s="92" t="s">
        <v>34944</v>
      </c>
      <c r="D2324" s="92" t="s">
        <v>34945</v>
      </c>
      <c r="E2324" s="92" t="s">
        <v>34946</v>
      </c>
      <c r="F2324" s="92" t="s">
        <v>21292</v>
      </c>
      <c r="G2324" s="92" t="s">
        <v>34947</v>
      </c>
      <c r="H2324" s="92">
        <v>1044118</v>
      </c>
      <c r="I2324" s="92" t="s">
        <v>21294</v>
      </c>
      <c r="J2324" s="93">
        <v>12850</v>
      </c>
      <c r="K2324" s="92">
        <v>13210712500</v>
      </c>
      <c r="L2324" s="95">
        <v>40306</v>
      </c>
      <c r="M2324" s="92">
        <v>5.0000000000000001E-4</v>
      </c>
      <c r="N2324" s="92" t="s">
        <v>27889</v>
      </c>
      <c r="O2324" s="92" t="s">
        <v>75</v>
      </c>
      <c r="P2324" s="92" t="s">
        <v>1316</v>
      </c>
      <c r="Q2324" s="92" t="s">
        <v>77</v>
      </c>
      <c r="R2324" s="92" t="s">
        <v>26</v>
      </c>
      <c r="S2324" s="92" t="s">
        <v>24</v>
      </c>
      <c r="T2324" s="92" t="s">
        <v>30</v>
      </c>
      <c r="U2324" s="92" t="s">
        <v>78</v>
      </c>
      <c r="V2324" s="92" t="s">
        <v>24</v>
      </c>
      <c r="W2324" s="92" t="s">
        <v>24</v>
      </c>
      <c r="X2324" s="92" t="s">
        <v>32</v>
      </c>
      <c r="Y2324" s="92" t="s">
        <v>24</v>
      </c>
      <c r="Z2324" s="92">
        <v>51</v>
      </c>
      <c r="AA2324" s="92" t="s">
        <v>21297</v>
      </c>
      <c r="AB2324" s="92">
        <v>808524870</v>
      </c>
      <c r="AC2324" s="92" t="s">
        <v>34948</v>
      </c>
      <c r="AD2324" s="92" t="s">
        <v>2505</v>
      </c>
      <c r="AE2324" s="92" t="s">
        <v>34949</v>
      </c>
      <c r="AF2324" s="94" t="s">
        <v>39334</v>
      </c>
      <c r="AG2324" s="92" t="s">
        <v>39334</v>
      </c>
      <c r="AI2324" s="92" t="b">
        <f t="shared" si="255"/>
        <v>1</v>
      </c>
    </row>
    <row r="2325" spans="1:35" x14ac:dyDescent="0.3">
      <c r="A2325" s="96" t="s">
        <v>38562</v>
      </c>
      <c r="B2325" s="96" t="s">
        <v>4295</v>
      </c>
      <c r="C2325" s="96" t="s">
        <v>4296</v>
      </c>
      <c r="D2325" s="96"/>
      <c r="E2325" s="96"/>
      <c r="F2325" s="96"/>
      <c r="G2325" s="96"/>
      <c r="H2325" s="96"/>
      <c r="I2325" s="96"/>
      <c r="J2325" s="97"/>
      <c r="K2325" s="96"/>
      <c r="L2325" s="96"/>
      <c r="M2325" s="96"/>
      <c r="N2325" s="96"/>
      <c r="O2325" s="96" t="s">
        <v>25</v>
      </c>
      <c r="P2325" s="96" t="s">
        <v>3</v>
      </c>
      <c r="Q2325" s="96" t="s">
        <v>77</v>
      </c>
      <c r="R2325" s="96" t="s">
        <v>26</v>
      </c>
      <c r="S2325" s="96" t="s">
        <v>28</v>
      </c>
      <c r="T2325" s="96" t="s">
        <v>30</v>
      </c>
      <c r="U2325" s="96" t="s">
        <v>188</v>
      </c>
      <c r="V2325" s="96" t="s">
        <v>31</v>
      </c>
      <c r="W2325" s="96" t="s">
        <v>24</v>
      </c>
      <c r="X2325" s="96" t="s">
        <v>32</v>
      </c>
      <c r="Y2325" s="96" t="s">
        <v>24</v>
      </c>
      <c r="Z2325" s="96"/>
      <c r="AA2325" s="96"/>
      <c r="AB2325" s="96"/>
      <c r="AC2325" s="96"/>
      <c r="AD2325" s="96" t="s">
        <v>4297</v>
      </c>
      <c r="AE2325" s="96"/>
      <c r="AF2325" s="98" t="s">
        <v>3227</v>
      </c>
      <c r="AG2325" s="96" t="s">
        <v>24</v>
      </c>
    </row>
    <row r="2326" spans="1:35" x14ac:dyDescent="0.3">
      <c r="A2326" s="96" t="s">
        <v>38562</v>
      </c>
      <c r="B2326" s="96" t="s">
        <v>4287</v>
      </c>
      <c r="C2326" s="96" t="s">
        <v>4288</v>
      </c>
      <c r="D2326" s="96"/>
      <c r="E2326" s="96"/>
      <c r="F2326" s="96"/>
      <c r="G2326" s="96"/>
      <c r="H2326" s="96"/>
      <c r="I2326" s="96"/>
      <c r="J2326" s="97"/>
      <c r="K2326" s="96"/>
      <c r="L2326" s="96"/>
      <c r="M2326" s="96"/>
      <c r="N2326" s="96"/>
      <c r="O2326" s="96" t="s">
        <v>25</v>
      </c>
      <c r="P2326" s="96" t="s">
        <v>3</v>
      </c>
      <c r="Q2326" s="96" t="s">
        <v>77</v>
      </c>
      <c r="R2326" s="96" t="s">
        <v>26</v>
      </c>
      <c r="S2326" s="96" t="s">
        <v>28</v>
      </c>
      <c r="T2326" s="96" t="s">
        <v>30</v>
      </c>
      <c r="U2326" s="96" t="s">
        <v>9</v>
      </c>
      <c r="V2326" s="96" t="s">
        <v>24</v>
      </c>
      <c r="W2326" s="96" t="s">
        <v>24</v>
      </c>
      <c r="X2326" s="96" t="s">
        <v>32</v>
      </c>
      <c r="Y2326" s="96" t="s">
        <v>24</v>
      </c>
      <c r="Z2326" s="96"/>
      <c r="AA2326" s="96"/>
      <c r="AB2326" s="96"/>
      <c r="AC2326" s="96"/>
      <c r="AD2326" s="96" t="s">
        <v>4289</v>
      </c>
      <c r="AE2326" s="96"/>
      <c r="AF2326" s="98" t="s">
        <v>3227</v>
      </c>
      <c r="AG2326" s="96" t="s">
        <v>24</v>
      </c>
    </row>
    <row r="2327" spans="1:35" x14ac:dyDescent="0.3">
      <c r="A2327" s="96" t="s">
        <v>38562</v>
      </c>
      <c r="B2327" s="96" t="s">
        <v>3836</v>
      </c>
      <c r="C2327" s="96" t="s">
        <v>3837</v>
      </c>
      <c r="D2327" s="96"/>
      <c r="E2327" s="96"/>
      <c r="F2327" s="96"/>
      <c r="G2327" s="96"/>
      <c r="H2327" s="96"/>
      <c r="I2327" s="96"/>
      <c r="J2327" s="97"/>
      <c r="K2327" s="96"/>
      <c r="L2327" s="96"/>
      <c r="M2327" s="96"/>
      <c r="N2327" s="96"/>
      <c r="O2327" s="96" t="s">
        <v>75</v>
      </c>
      <c r="P2327" s="96" t="s">
        <v>258</v>
      </c>
      <c r="Q2327" s="96" t="s">
        <v>77</v>
      </c>
      <c r="R2327" s="96" t="s">
        <v>26</v>
      </c>
      <c r="S2327" s="96" t="s">
        <v>24</v>
      </c>
      <c r="T2327" s="96" t="s">
        <v>30</v>
      </c>
      <c r="U2327" s="96" t="s">
        <v>78</v>
      </c>
      <c r="V2327" s="96" t="s">
        <v>24</v>
      </c>
      <c r="W2327" s="96" t="s">
        <v>24</v>
      </c>
      <c r="X2327" s="96" t="s">
        <v>202</v>
      </c>
      <c r="Y2327" s="96" t="s">
        <v>24</v>
      </c>
      <c r="Z2327" s="96"/>
      <c r="AA2327" s="96"/>
      <c r="AB2327" s="96"/>
      <c r="AC2327" s="96"/>
      <c r="AD2327" s="96" t="s">
        <v>3837</v>
      </c>
      <c r="AE2327" s="96"/>
      <c r="AF2327" s="98" t="s">
        <v>37</v>
      </c>
      <c r="AG2327" s="96" t="s">
        <v>24</v>
      </c>
    </row>
    <row r="2328" spans="1:35" ht="28.8" x14ac:dyDescent="0.3">
      <c r="A2328" s="96" t="s">
        <v>38562</v>
      </c>
      <c r="B2328" s="96" t="s">
        <v>3876</v>
      </c>
      <c r="C2328" s="96" t="s">
        <v>3877</v>
      </c>
      <c r="D2328" s="96"/>
      <c r="E2328" s="96"/>
      <c r="F2328" s="96"/>
      <c r="G2328" s="96"/>
      <c r="H2328" s="96"/>
      <c r="I2328" s="96"/>
      <c r="J2328" s="97"/>
      <c r="K2328" s="96"/>
      <c r="L2328" s="96"/>
      <c r="M2328" s="96"/>
      <c r="N2328" s="96"/>
      <c r="O2328" s="96" t="s">
        <v>71</v>
      </c>
      <c r="P2328" s="96" t="s">
        <v>89</v>
      </c>
      <c r="Q2328" s="96" t="s">
        <v>43</v>
      </c>
      <c r="R2328" s="96" t="s">
        <v>28</v>
      </c>
      <c r="S2328" s="96" t="s">
        <v>24</v>
      </c>
      <c r="T2328" s="96" t="s">
        <v>30</v>
      </c>
      <c r="U2328" s="96" t="s">
        <v>24</v>
      </c>
      <c r="V2328" s="96" t="s">
        <v>24</v>
      </c>
      <c r="W2328" s="96" t="s">
        <v>24</v>
      </c>
      <c r="X2328" s="96" t="s">
        <v>32</v>
      </c>
      <c r="Y2328" s="96" t="s">
        <v>24</v>
      </c>
      <c r="Z2328" s="96"/>
      <c r="AA2328" s="96"/>
      <c r="AB2328" s="96"/>
      <c r="AC2328" s="96"/>
      <c r="AD2328" s="96" t="s">
        <v>3880</v>
      </c>
      <c r="AE2328" s="96"/>
      <c r="AF2328" s="98" t="s">
        <v>3879</v>
      </c>
      <c r="AG2328" s="96" t="s">
        <v>3878</v>
      </c>
    </row>
    <row r="2329" spans="1:35" ht="172.8" x14ac:dyDescent="0.3">
      <c r="B2329" s="92" t="s">
        <v>13991</v>
      </c>
      <c r="C2329" s="92" t="s">
        <v>35999</v>
      </c>
      <c r="D2329" s="92" t="s">
        <v>36000</v>
      </c>
      <c r="E2329" s="92" t="s">
        <v>36001</v>
      </c>
      <c r="F2329" s="92" t="s">
        <v>21292</v>
      </c>
      <c r="G2329" s="92" t="s">
        <v>36002</v>
      </c>
      <c r="H2329" s="92">
        <v>53516</v>
      </c>
      <c r="I2329" s="92" t="s">
        <v>21294</v>
      </c>
      <c r="J2329" s="93">
        <v>7.87</v>
      </c>
      <c r="K2329" s="92">
        <v>57499506.899999999</v>
      </c>
      <c r="L2329" s="95">
        <v>43899</v>
      </c>
      <c r="M2329" s="92">
        <v>2.8E-3</v>
      </c>
      <c r="N2329" s="92" t="s">
        <v>21330</v>
      </c>
      <c r="O2329" s="92" t="s">
        <v>25</v>
      </c>
      <c r="P2329" s="92" t="s">
        <v>3</v>
      </c>
      <c r="Q2329" s="99" t="s">
        <v>77</v>
      </c>
      <c r="R2329" s="92" t="e">
        <v>#N/A</v>
      </c>
      <c r="S2329" s="92" t="e">
        <v>#N/A</v>
      </c>
      <c r="T2329" s="92" t="e">
        <v>#N/A</v>
      </c>
      <c r="U2329" s="92" t="s">
        <v>2647</v>
      </c>
      <c r="V2329" s="92" t="e">
        <v>#N/A</v>
      </c>
      <c r="W2329" s="92" t="e">
        <v>#N/A</v>
      </c>
      <c r="X2329" s="92" t="e">
        <v>#N/A</v>
      </c>
      <c r="Y2329" s="92" t="e">
        <v>#N/A</v>
      </c>
      <c r="Z2329" s="92">
        <v>0</v>
      </c>
      <c r="AA2329" s="92" t="s">
        <v>21304</v>
      </c>
      <c r="AB2329" s="92" t="s">
        <v>36003</v>
      </c>
      <c r="AC2329" s="92" t="s">
        <v>36004</v>
      </c>
      <c r="AD2329" s="92" t="e">
        <v>#N/A</v>
      </c>
      <c r="AE2329" s="92" t="s">
        <v>36005</v>
      </c>
      <c r="AF2329" s="94" t="s">
        <v>39335</v>
      </c>
      <c r="AG2329" s="92" t="s">
        <v>39335</v>
      </c>
      <c r="AI2329" s="92" t="b">
        <f t="shared" ref="AI2329:AI2341" si="260">IF(LEN(B2329)=4,LEFT(AF2329,4),LEFT(AF2329,3))=B2329</f>
        <v>1</v>
      </c>
    </row>
    <row r="2330" spans="1:35" ht="144" x14ac:dyDescent="0.3">
      <c r="B2330" s="92" t="s">
        <v>35667</v>
      </c>
      <c r="C2330" s="92" t="s">
        <v>35668</v>
      </c>
      <c r="D2330" s="92" t="s">
        <v>35667</v>
      </c>
      <c r="E2330" s="92" t="s">
        <v>35669</v>
      </c>
      <c r="F2330" s="92" t="s">
        <v>21292</v>
      </c>
      <c r="G2330" s="92" t="s">
        <v>35670</v>
      </c>
      <c r="H2330" s="92">
        <v>18754</v>
      </c>
      <c r="I2330" s="92" t="s">
        <v>21294</v>
      </c>
      <c r="J2330" s="93">
        <v>12.09</v>
      </c>
      <c r="K2330" s="92">
        <v>27775104.239999998</v>
      </c>
      <c r="L2330" s="95">
        <v>43899</v>
      </c>
      <c r="M2330" s="92">
        <v>2.8E-3</v>
      </c>
      <c r="N2330" s="92" t="s">
        <v>21330</v>
      </c>
      <c r="O2330" s="92" t="s">
        <v>25</v>
      </c>
      <c r="P2330" s="92" t="s">
        <v>3</v>
      </c>
      <c r="Q2330" s="99" t="s">
        <v>77</v>
      </c>
      <c r="R2330" s="92" t="e">
        <v>#N/A</v>
      </c>
      <c r="S2330" s="92" t="e">
        <v>#N/A</v>
      </c>
      <c r="T2330" s="92" t="e">
        <v>#N/A</v>
      </c>
      <c r="U2330" s="92" t="s">
        <v>2647</v>
      </c>
      <c r="V2330" s="92" t="e">
        <v>#N/A</v>
      </c>
      <c r="W2330" s="92" t="e">
        <v>#N/A</v>
      </c>
      <c r="X2330" s="92" t="e">
        <v>#N/A</v>
      </c>
      <c r="Y2330" s="92" t="e">
        <v>#N/A</v>
      </c>
      <c r="Z2330" s="92">
        <v>0</v>
      </c>
      <c r="AA2330" s="92" t="s">
        <v>21304</v>
      </c>
      <c r="AB2330" s="92" t="s">
        <v>35671</v>
      </c>
      <c r="AC2330" s="92" t="s">
        <v>35672</v>
      </c>
      <c r="AD2330" s="92" t="e">
        <v>#N/A</v>
      </c>
      <c r="AE2330" s="92" t="s">
        <v>35673</v>
      </c>
      <c r="AF2330" s="94" t="s">
        <v>40632</v>
      </c>
      <c r="AG2330" s="92" t="s">
        <v>35</v>
      </c>
      <c r="AI2330" s="92">
        <f>LEN(B2330)</f>
        <v>3</v>
      </c>
    </row>
    <row r="2331" spans="1:35" ht="144" x14ac:dyDescent="0.3">
      <c r="B2331" s="92" t="s">
        <v>35896</v>
      </c>
      <c r="C2331" s="92" t="s">
        <v>35897</v>
      </c>
      <c r="D2331" s="92" t="s">
        <v>35898</v>
      </c>
      <c r="E2331" s="92" t="s">
        <v>35899</v>
      </c>
      <c r="F2331" s="92" t="s">
        <v>21486</v>
      </c>
      <c r="G2331" s="92" t="s">
        <v>35900</v>
      </c>
      <c r="H2331" s="92">
        <v>986</v>
      </c>
      <c r="I2331" s="92" t="s">
        <v>21294</v>
      </c>
      <c r="J2331" s="93">
        <v>2.48</v>
      </c>
      <c r="K2331" s="92">
        <v>2689975.4649999999</v>
      </c>
      <c r="L2331" s="95">
        <v>43899</v>
      </c>
      <c r="M2331" s="92">
        <v>2.8E-3</v>
      </c>
      <c r="N2331" s="92" t="s">
        <v>21330</v>
      </c>
      <c r="O2331" s="92" t="s">
        <v>25</v>
      </c>
      <c r="P2331" s="92" t="s">
        <v>3</v>
      </c>
      <c r="Q2331" s="99" t="s">
        <v>77</v>
      </c>
      <c r="R2331" s="92" t="e">
        <v>#N/A</v>
      </c>
      <c r="S2331" s="92" t="e">
        <v>#N/A</v>
      </c>
      <c r="T2331" s="92" t="e">
        <v>#N/A</v>
      </c>
      <c r="U2331" s="92" t="s">
        <v>2647</v>
      </c>
      <c r="V2331" s="92" t="e">
        <v>#N/A</v>
      </c>
      <c r="W2331" s="92" t="e">
        <v>#N/A</v>
      </c>
      <c r="X2331" s="92" t="e">
        <v>#N/A</v>
      </c>
      <c r="Y2331" s="92" t="e">
        <v>#N/A</v>
      </c>
      <c r="Z2331" s="92">
        <v>0</v>
      </c>
      <c r="AA2331" s="92" t="s">
        <v>21304</v>
      </c>
      <c r="AB2331" s="92" t="s">
        <v>35901</v>
      </c>
      <c r="AC2331" s="92" t="s">
        <v>35902</v>
      </c>
      <c r="AD2331" s="92" t="e">
        <v>#N/A</v>
      </c>
      <c r="AE2331" s="92" t="s">
        <v>35903</v>
      </c>
      <c r="AF2331" s="94" t="s">
        <v>39336</v>
      </c>
      <c r="AG2331" s="92" t="s">
        <v>39336</v>
      </c>
      <c r="AI2331" s="92" t="b">
        <f t="shared" si="260"/>
        <v>1</v>
      </c>
    </row>
    <row r="2332" spans="1:35" ht="100.8" x14ac:dyDescent="0.3">
      <c r="B2332" s="92" t="s">
        <v>35834</v>
      </c>
      <c r="C2332" s="92" t="s">
        <v>35835</v>
      </c>
      <c r="D2332" s="92" t="s">
        <v>35836</v>
      </c>
      <c r="E2332" s="92" t="s">
        <v>35837</v>
      </c>
      <c r="F2332" s="92" t="s">
        <v>22615</v>
      </c>
      <c r="G2332" s="92" t="s">
        <v>35838</v>
      </c>
      <c r="H2332" s="92">
        <v>1178</v>
      </c>
      <c r="I2332" s="92" t="s">
        <v>21294</v>
      </c>
      <c r="J2332" s="93">
        <v>2.61</v>
      </c>
      <c r="K2332" s="92">
        <v>2156332.5</v>
      </c>
      <c r="L2332" s="95">
        <v>44012</v>
      </c>
      <c r="M2332" s="92">
        <v>2E-3</v>
      </c>
      <c r="N2332" s="92" t="s">
        <v>21330</v>
      </c>
      <c r="O2332" s="92" t="e">
        <v>#N/A</v>
      </c>
      <c r="P2332" s="92" t="e">
        <v>#N/A</v>
      </c>
      <c r="Q2332" s="92" t="e">
        <v>#N/A</v>
      </c>
      <c r="R2332" s="92" t="e">
        <v>#N/A</v>
      </c>
      <c r="S2332" s="92" t="e">
        <v>#N/A</v>
      </c>
      <c r="T2332" s="92" t="e">
        <v>#N/A</v>
      </c>
      <c r="U2332" s="92" t="e">
        <v>#N/A</v>
      </c>
      <c r="V2332" s="92" t="e">
        <v>#N/A</v>
      </c>
      <c r="W2332" s="92" t="e">
        <v>#N/A</v>
      </c>
      <c r="X2332" s="92" t="e">
        <v>#N/A</v>
      </c>
      <c r="Y2332" s="92" t="e">
        <v>#N/A</v>
      </c>
      <c r="Z2332" s="92">
        <v>0</v>
      </c>
      <c r="AA2332" s="92" t="s">
        <v>21297</v>
      </c>
      <c r="AB2332" s="92">
        <v>829658103</v>
      </c>
      <c r="AC2332" s="92" t="s">
        <v>35839</v>
      </c>
      <c r="AD2332" s="92" t="e">
        <v>#N/A</v>
      </c>
      <c r="AE2332" s="92" t="s">
        <v>35840</v>
      </c>
      <c r="AF2332" s="94" t="s">
        <v>40633</v>
      </c>
      <c r="AG2332" s="92" t="s">
        <v>35</v>
      </c>
      <c r="AI2332" s="92">
        <f t="shared" ref="AI2332:AI2333" si="261">LEN(B2332)</f>
        <v>4</v>
      </c>
    </row>
    <row r="2333" spans="1:35" x14ac:dyDescent="0.3">
      <c r="B2333" s="92" t="s">
        <v>4548</v>
      </c>
      <c r="C2333" s="92" t="s">
        <v>34415</v>
      </c>
      <c r="D2333" s="92" t="s">
        <v>34416</v>
      </c>
      <c r="E2333" s="92" t="s">
        <v>34417</v>
      </c>
      <c r="F2333" s="92" t="s">
        <v>21486</v>
      </c>
      <c r="G2333" s="92" t="s">
        <v>34418</v>
      </c>
      <c r="H2333" s="92">
        <v>2095</v>
      </c>
      <c r="I2333" s="92" t="s">
        <v>21328</v>
      </c>
      <c r="J2333" s="93">
        <v>2.99</v>
      </c>
      <c r="K2333" s="92">
        <v>2992547.8</v>
      </c>
      <c r="L2333" s="95">
        <v>42053</v>
      </c>
      <c r="M2333" s="92">
        <v>1.09E-2</v>
      </c>
      <c r="N2333" s="92" t="s">
        <v>21536</v>
      </c>
      <c r="O2333" s="92" t="s">
        <v>75</v>
      </c>
      <c r="P2333" s="92" t="s">
        <v>99</v>
      </c>
      <c r="Q2333" s="92" t="s">
        <v>77</v>
      </c>
      <c r="R2333" s="92" t="s">
        <v>26</v>
      </c>
      <c r="S2333" s="92" t="s">
        <v>24</v>
      </c>
      <c r="T2333" s="92" t="s">
        <v>30</v>
      </c>
      <c r="U2333" s="92" t="s">
        <v>100</v>
      </c>
      <c r="V2333" s="92" t="s">
        <v>24</v>
      </c>
      <c r="W2333" s="92" t="s">
        <v>24</v>
      </c>
      <c r="X2333" s="92" t="s">
        <v>32</v>
      </c>
      <c r="Y2333" s="92" t="s">
        <v>24</v>
      </c>
      <c r="Z2333" s="92">
        <v>0</v>
      </c>
      <c r="AA2333" s="92" t="s">
        <v>21304</v>
      </c>
      <c r="AB2333" s="92" t="s">
        <v>34419</v>
      </c>
      <c r="AC2333" s="92" t="s">
        <v>34420</v>
      </c>
      <c r="AD2333" s="92" t="s">
        <v>4549</v>
      </c>
      <c r="AE2333" s="92" t="s">
        <v>34421</v>
      </c>
      <c r="AF2333" s="94" t="e">
        <v>#N/A</v>
      </c>
      <c r="AG2333" s="92" t="s">
        <v>35</v>
      </c>
      <c r="AI2333" s="92">
        <f t="shared" si="261"/>
        <v>4</v>
      </c>
    </row>
    <row r="2334" spans="1:35" ht="144" x14ac:dyDescent="0.3">
      <c r="B2334" s="92" t="s">
        <v>32080</v>
      </c>
      <c r="C2334" s="92" t="s">
        <v>32081</v>
      </c>
      <c r="D2334" s="92" t="s">
        <v>32082</v>
      </c>
      <c r="E2334" s="92" t="s">
        <v>32083</v>
      </c>
      <c r="F2334" s="92" t="s">
        <v>21292</v>
      </c>
      <c r="G2334" s="92" t="s">
        <v>32084</v>
      </c>
      <c r="H2334" s="92">
        <v>1941</v>
      </c>
      <c r="I2334" s="92" t="s">
        <v>21294</v>
      </c>
      <c r="J2334" s="93">
        <v>4.04</v>
      </c>
      <c r="K2334" s="92">
        <v>4618248.8909999998</v>
      </c>
      <c r="L2334" s="95">
        <v>43784</v>
      </c>
      <c r="M2334" s="92">
        <v>6.7999999999999996E-3</v>
      </c>
      <c r="N2334" s="92" t="s">
        <v>21381</v>
      </c>
      <c r="O2334" s="92" t="s">
        <v>25</v>
      </c>
      <c r="P2334" s="92" t="e">
        <v>#N/A</v>
      </c>
      <c r="Q2334" s="92" t="e">
        <v>#N/A</v>
      </c>
      <c r="R2334" s="92" t="e">
        <v>#N/A</v>
      </c>
      <c r="S2334" s="92" t="s">
        <v>29</v>
      </c>
      <c r="T2334" s="92" t="e">
        <v>#N/A</v>
      </c>
      <c r="U2334" s="92" t="e">
        <v>#N/A</v>
      </c>
      <c r="V2334" s="92" t="e">
        <v>#N/A</v>
      </c>
      <c r="W2334" s="92" t="e">
        <v>#N/A</v>
      </c>
      <c r="X2334" s="92" t="e">
        <v>#N/A</v>
      </c>
      <c r="Y2334" s="92" t="e">
        <v>#N/A</v>
      </c>
      <c r="Z2334" s="92">
        <v>0</v>
      </c>
      <c r="AA2334" s="92" t="s">
        <v>21304</v>
      </c>
      <c r="AB2334" s="92">
        <v>402031876</v>
      </c>
      <c r="AC2334" s="92" t="s">
        <v>32085</v>
      </c>
      <c r="AD2334" s="92" t="e">
        <v>#N/A</v>
      </c>
      <c r="AE2334" s="92" t="s">
        <v>32086</v>
      </c>
      <c r="AF2334" s="94" t="s">
        <v>39337</v>
      </c>
      <c r="AG2334" s="92" t="s">
        <v>39337</v>
      </c>
      <c r="AI2334" s="92" t="b">
        <f t="shared" si="260"/>
        <v>1</v>
      </c>
    </row>
    <row r="2335" spans="1:35" ht="144" x14ac:dyDescent="0.3">
      <c r="B2335" s="92" t="s">
        <v>35157</v>
      </c>
      <c r="C2335" s="92" t="s">
        <v>35158</v>
      </c>
      <c r="D2335" s="92" t="s">
        <v>35159</v>
      </c>
      <c r="E2335" s="92" t="s">
        <v>35160</v>
      </c>
      <c r="F2335" s="92" t="s">
        <v>21486</v>
      </c>
      <c r="G2335" s="92" t="s">
        <v>35161</v>
      </c>
      <c r="H2335" s="92">
        <v>6661</v>
      </c>
      <c r="I2335" s="92" t="s">
        <v>21294</v>
      </c>
      <c r="J2335" s="93">
        <v>4.46</v>
      </c>
      <c r="K2335" s="92">
        <v>5008000</v>
      </c>
      <c r="L2335" s="95">
        <v>43651</v>
      </c>
      <c r="M2335" s="92">
        <v>2.8999999999999998E-3</v>
      </c>
      <c r="N2335" s="92" t="s">
        <v>3055</v>
      </c>
      <c r="O2335" s="92" t="e">
        <v>#N/A</v>
      </c>
      <c r="P2335" s="92" t="s">
        <v>3</v>
      </c>
      <c r="R2335" s="92" t="e">
        <v>#N/A</v>
      </c>
      <c r="S2335" s="92" t="s">
        <v>28</v>
      </c>
      <c r="T2335" s="92" t="s">
        <v>38574</v>
      </c>
      <c r="U2335" s="92" t="e">
        <v>#N/A</v>
      </c>
      <c r="V2335" s="92" t="e">
        <v>#N/A</v>
      </c>
      <c r="W2335" s="92" t="e">
        <v>#N/A</v>
      </c>
      <c r="X2335" s="92" t="e">
        <v>#N/A</v>
      </c>
      <c r="Y2335" s="92" t="e">
        <v>#N/A</v>
      </c>
      <c r="Z2335" s="92">
        <v>0</v>
      </c>
      <c r="AA2335" s="92" t="s">
        <v>21297</v>
      </c>
      <c r="AB2335" s="92">
        <v>886364405</v>
      </c>
      <c r="AC2335" s="92" t="s">
        <v>35162</v>
      </c>
      <c r="AD2335" s="92" t="e">
        <v>#N/A</v>
      </c>
      <c r="AE2335" s="92" t="s">
        <v>35163</v>
      </c>
      <c r="AF2335" s="94" t="s">
        <v>40634</v>
      </c>
      <c r="AG2335" s="92" t="s">
        <v>35</v>
      </c>
      <c r="AI2335" s="92">
        <f>LEN(B2335)</f>
        <v>4</v>
      </c>
    </row>
    <row r="2336" spans="1:35" ht="129.6" x14ac:dyDescent="0.3">
      <c r="B2336" s="92" t="s">
        <v>27613</v>
      </c>
      <c r="C2336" s="92" t="s">
        <v>27614</v>
      </c>
      <c r="D2336" s="92" t="s">
        <v>27615</v>
      </c>
      <c r="E2336" s="92" t="s">
        <v>27616</v>
      </c>
      <c r="F2336" s="92" t="s">
        <v>21311</v>
      </c>
      <c r="G2336" s="92" t="s">
        <v>27617</v>
      </c>
      <c r="H2336" s="92">
        <v>7513</v>
      </c>
      <c r="I2336" s="92" t="s">
        <v>21294</v>
      </c>
      <c r="J2336" s="93">
        <v>12.87</v>
      </c>
      <c r="K2336" s="92">
        <v>12767880</v>
      </c>
      <c r="L2336" s="95">
        <v>43651</v>
      </c>
      <c r="M2336" s="92">
        <v>5.8999999999999999E-3</v>
      </c>
      <c r="N2336" s="92" t="s">
        <v>21381</v>
      </c>
      <c r="O2336" s="92" t="s">
        <v>25</v>
      </c>
      <c r="P2336" s="92" t="e">
        <v>#N/A</v>
      </c>
      <c r="Q2336" s="92" t="e">
        <v>#N/A</v>
      </c>
      <c r="R2336" s="92" t="e">
        <v>#N/A</v>
      </c>
      <c r="S2336" s="92" t="s">
        <v>29</v>
      </c>
      <c r="T2336" s="92" t="e">
        <v>#N/A</v>
      </c>
      <c r="U2336" s="92" t="e">
        <v>#N/A</v>
      </c>
      <c r="V2336" s="92" t="e">
        <v>#N/A</v>
      </c>
      <c r="W2336" s="92" t="e">
        <v>#N/A</v>
      </c>
      <c r="X2336" s="92" t="e">
        <v>#N/A</v>
      </c>
      <c r="Y2336" s="92" t="e">
        <v>#N/A</v>
      </c>
      <c r="Z2336" s="92">
        <v>0</v>
      </c>
      <c r="AA2336" s="92" t="s">
        <v>21304</v>
      </c>
      <c r="AB2336" s="92">
        <v>886364504</v>
      </c>
      <c r="AC2336" s="92" t="s">
        <v>27618</v>
      </c>
      <c r="AD2336" s="92" t="e">
        <v>#N/A</v>
      </c>
      <c r="AE2336" s="92" t="s">
        <v>27619</v>
      </c>
      <c r="AF2336" s="94" t="s">
        <v>39338</v>
      </c>
      <c r="AG2336" s="92" t="s">
        <v>39338</v>
      </c>
      <c r="AI2336" s="92" t="b">
        <f t="shared" si="260"/>
        <v>1</v>
      </c>
    </row>
    <row r="2337" spans="1:35" ht="86.4" x14ac:dyDescent="0.3">
      <c r="B2337" s="92" t="s">
        <v>35164</v>
      </c>
      <c r="C2337" s="92" t="s">
        <v>35165</v>
      </c>
      <c r="D2337" s="92" t="s">
        <v>35166</v>
      </c>
      <c r="E2337" s="92" t="s">
        <v>35167</v>
      </c>
      <c r="F2337" s="92" t="s">
        <v>21486</v>
      </c>
      <c r="G2337" s="92" t="s">
        <v>35168</v>
      </c>
      <c r="H2337" s="92">
        <v>7110</v>
      </c>
      <c r="I2337" s="92" t="s">
        <v>21294</v>
      </c>
      <c r="J2337" s="93">
        <v>13.79</v>
      </c>
      <c r="K2337" s="92">
        <v>15844360</v>
      </c>
      <c r="L2337" s="95">
        <v>43742</v>
      </c>
      <c r="M2337" s="92">
        <v>0</v>
      </c>
      <c r="N2337" s="92" t="s">
        <v>21470</v>
      </c>
      <c r="O2337" s="92" t="s">
        <v>25</v>
      </c>
      <c r="P2337" s="92" t="s">
        <v>3</v>
      </c>
      <c r="Q2337" s="92" t="s">
        <v>77</v>
      </c>
      <c r="R2337" s="92" t="e">
        <v>#N/A</v>
      </c>
      <c r="S2337" s="92" t="e">
        <v>#N/A</v>
      </c>
      <c r="T2337" s="92" t="e">
        <v>#N/A</v>
      </c>
      <c r="U2337" s="92" t="e">
        <v>#N/A</v>
      </c>
      <c r="V2337" s="92" t="e">
        <v>#N/A</v>
      </c>
      <c r="W2337" s="92" t="e">
        <v>#N/A</v>
      </c>
      <c r="X2337" s="92" t="e">
        <v>#N/A</v>
      </c>
      <c r="Y2337" s="92" t="e">
        <v>#N/A</v>
      </c>
      <c r="Z2337" s="92">
        <v>0</v>
      </c>
      <c r="AA2337" s="92" t="s">
        <v>21297</v>
      </c>
      <c r="AB2337" s="92">
        <v>886364306</v>
      </c>
      <c r="AC2337" s="92" t="s">
        <v>35169</v>
      </c>
      <c r="AD2337" s="92" t="e">
        <v>#N/A</v>
      </c>
      <c r="AE2337" s="92" t="s">
        <v>35170</v>
      </c>
      <c r="AF2337" s="94" t="s">
        <v>39339</v>
      </c>
      <c r="AG2337" s="92" t="s">
        <v>39339</v>
      </c>
      <c r="AI2337" s="92" t="b">
        <f t="shared" si="260"/>
        <v>1</v>
      </c>
    </row>
    <row r="2338" spans="1:35" ht="72" x14ac:dyDescent="0.3">
      <c r="B2338" s="92" t="s">
        <v>35151</v>
      </c>
      <c r="C2338" s="92" t="s">
        <v>35152</v>
      </c>
      <c r="D2338" s="92" t="s">
        <v>35151</v>
      </c>
      <c r="E2338" s="92" t="s">
        <v>35153</v>
      </c>
      <c r="F2338" s="92" t="s">
        <v>21486</v>
      </c>
      <c r="G2338" s="92" t="s">
        <v>35154</v>
      </c>
      <c r="H2338" s="92">
        <v>50418</v>
      </c>
      <c r="I2338" s="92" t="s">
        <v>21294</v>
      </c>
      <c r="J2338" s="93">
        <v>111.12</v>
      </c>
      <c r="K2338" s="92">
        <v>125391500</v>
      </c>
      <c r="L2338" s="95">
        <v>43742</v>
      </c>
      <c r="M2338" s="92">
        <v>0</v>
      </c>
      <c r="N2338" s="92" t="s">
        <v>21551</v>
      </c>
      <c r="O2338" s="92" t="s">
        <v>25</v>
      </c>
      <c r="P2338" s="92" t="s">
        <v>3</v>
      </c>
      <c r="Q2338" s="92" t="s">
        <v>77</v>
      </c>
      <c r="R2338" s="92" t="e">
        <v>#N/A</v>
      </c>
      <c r="S2338" s="92" t="e">
        <v>#N/A</v>
      </c>
      <c r="T2338" s="92" t="e">
        <v>#N/A</v>
      </c>
      <c r="U2338" s="92" t="e">
        <v>#N/A</v>
      </c>
      <c r="V2338" s="92" t="e">
        <v>#N/A</v>
      </c>
      <c r="W2338" s="92" t="e">
        <v>#N/A</v>
      </c>
      <c r="X2338" s="92" t="e">
        <v>#N/A</v>
      </c>
      <c r="Y2338" s="92" t="e">
        <v>#N/A</v>
      </c>
      <c r="Z2338" s="92">
        <v>0</v>
      </c>
      <c r="AA2338" s="92" t="s">
        <v>21297</v>
      </c>
      <c r="AB2338" s="92">
        <v>886364207</v>
      </c>
      <c r="AC2338" s="92" t="s">
        <v>35155</v>
      </c>
      <c r="AD2338" s="92" t="e">
        <v>#N/A</v>
      </c>
      <c r="AE2338" s="92" t="s">
        <v>35156</v>
      </c>
      <c r="AF2338" s="94" t="s">
        <v>39833</v>
      </c>
      <c r="AG2338" s="92" t="s">
        <v>39833</v>
      </c>
      <c r="AI2338" s="92" t="b">
        <f t="shared" si="260"/>
        <v>1</v>
      </c>
    </row>
    <row r="2339" spans="1:35" ht="115.2" x14ac:dyDescent="0.3">
      <c r="B2339" s="92" t="s">
        <v>36652</v>
      </c>
      <c r="C2339" s="92" t="s">
        <v>36653</v>
      </c>
      <c r="D2339" s="92" t="s">
        <v>36654</v>
      </c>
      <c r="E2339" s="92" t="s">
        <v>36655</v>
      </c>
      <c r="F2339" s="92" t="s">
        <v>21292</v>
      </c>
      <c r="G2339" s="92" t="s">
        <v>36656</v>
      </c>
      <c r="H2339" s="92">
        <v>17187</v>
      </c>
      <c r="I2339" s="92" t="s">
        <v>21294</v>
      </c>
      <c r="J2339" s="93">
        <v>17.48</v>
      </c>
      <c r="K2339" s="92">
        <v>17788942.5</v>
      </c>
      <c r="L2339" s="95">
        <v>43840</v>
      </c>
      <c r="M2339" s="92">
        <v>5.8999999999999999E-3</v>
      </c>
      <c r="N2339" s="92" t="s">
        <v>21408</v>
      </c>
      <c r="O2339" s="92" t="s">
        <v>75</v>
      </c>
      <c r="P2339" s="92" t="e">
        <v>#N/A</v>
      </c>
      <c r="Q2339" s="92" t="e">
        <v>#N/A</v>
      </c>
      <c r="R2339" s="92" t="e">
        <v>#N/A</v>
      </c>
      <c r="S2339" s="92" t="e">
        <v>#N/A</v>
      </c>
      <c r="T2339" s="92" t="e">
        <v>#N/A</v>
      </c>
      <c r="U2339" s="92" t="e">
        <v>#N/A</v>
      </c>
      <c r="V2339" s="92" t="e">
        <v>#N/A</v>
      </c>
      <c r="W2339" s="92" t="e">
        <v>#N/A</v>
      </c>
      <c r="X2339" s="92" t="e">
        <v>#N/A</v>
      </c>
      <c r="Y2339" s="92" t="e">
        <v>#N/A</v>
      </c>
      <c r="Z2339" s="92">
        <v>0</v>
      </c>
      <c r="AA2339" s="92" t="s">
        <v>21304</v>
      </c>
      <c r="AB2339" s="92">
        <v>886364884</v>
      </c>
      <c r="AC2339" s="92" t="s">
        <v>36657</v>
      </c>
      <c r="AD2339" s="92" t="e">
        <v>#N/A</v>
      </c>
      <c r="AE2339" s="92" t="s">
        <v>36658</v>
      </c>
      <c r="AF2339" s="94" t="s">
        <v>39340</v>
      </c>
      <c r="AG2339" s="92" t="s">
        <v>39340</v>
      </c>
      <c r="AI2339" s="92" t="b">
        <f t="shared" si="260"/>
        <v>1</v>
      </c>
    </row>
    <row r="2340" spans="1:35" ht="129.6" x14ac:dyDescent="0.3">
      <c r="B2340" s="92" t="s">
        <v>35849</v>
      </c>
      <c r="C2340" s="92" t="s">
        <v>35850</v>
      </c>
      <c r="D2340" s="92" t="s">
        <v>35851</v>
      </c>
      <c r="E2340" s="92" t="s">
        <v>35852</v>
      </c>
      <c r="F2340" s="92" t="s">
        <v>21292</v>
      </c>
      <c r="G2340" s="92" t="s">
        <v>35853</v>
      </c>
      <c r="H2340" s="92">
        <v>11000</v>
      </c>
      <c r="I2340" s="92" t="s">
        <v>21294</v>
      </c>
      <c r="J2340" s="93">
        <v>29.84</v>
      </c>
      <c r="K2340" s="92">
        <v>31018500</v>
      </c>
      <c r="L2340" s="95">
        <v>43826</v>
      </c>
      <c r="M2340" s="92">
        <v>6.4999999999999997E-3</v>
      </c>
      <c r="N2340" s="92" t="s">
        <v>22968</v>
      </c>
      <c r="O2340" s="92" t="s">
        <v>75</v>
      </c>
      <c r="P2340" s="92" t="e">
        <v>#N/A</v>
      </c>
      <c r="Q2340" s="92" t="e">
        <v>#N/A</v>
      </c>
      <c r="R2340" s="92" t="e">
        <v>#N/A</v>
      </c>
      <c r="S2340" s="92" t="e">
        <v>#N/A</v>
      </c>
      <c r="T2340" s="92" t="e">
        <v>#N/A</v>
      </c>
      <c r="U2340" s="92" t="e">
        <v>#N/A</v>
      </c>
      <c r="V2340" s="92" t="e">
        <v>#N/A</v>
      </c>
      <c r="W2340" s="92" t="e">
        <v>#N/A</v>
      </c>
      <c r="X2340" s="92" t="e">
        <v>#N/A</v>
      </c>
      <c r="Y2340" s="92" t="e">
        <v>#N/A</v>
      </c>
      <c r="Z2340" s="92">
        <v>0</v>
      </c>
      <c r="AA2340" s="92" t="s">
        <v>21297</v>
      </c>
      <c r="AB2340" s="92">
        <v>886364702</v>
      </c>
      <c r="AC2340" s="92" t="s">
        <v>35854</v>
      </c>
      <c r="AD2340" s="92" t="e">
        <v>#N/A</v>
      </c>
      <c r="AE2340" s="92" t="s">
        <v>35855</v>
      </c>
      <c r="AF2340" s="94" t="s">
        <v>39834</v>
      </c>
      <c r="AG2340" s="92" t="s">
        <v>39834</v>
      </c>
      <c r="AI2340" s="92" t="b">
        <f t="shared" si="260"/>
        <v>1</v>
      </c>
    </row>
    <row r="2341" spans="1:35" ht="115.2" x14ac:dyDescent="0.3">
      <c r="B2341" s="92" t="s">
        <v>35904</v>
      </c>
      <c r="C2341" s="92" t="s">
        <v>35905</v>
      </c>
      <c r="D2341" s="92" t="s">
        <v>35906</v>
      </c>
      <c r="E2341" s="92" t="s">
        <v>35907</v>
      </c>
      <c r="F2341" s="92" t="s">
        <v>21292</v>
      </c>
      <c r="G2341" s="92" t="s">
        <v>35908</v>
      </c>
      <c r="H2341" s="92">
        <v>10601</v>
      </c>
      <c r="I2341" s="92" t="s">
        <v>21294</v>
      </c>
      <c r="J2341" s="93">
        <v>30.48</v>
      </c>
      <c r="K2341" s="92">
        <v>36000000</v>
      </c>
      <c r="L2341" s="95">
        <v>43816</v>
      </c>
      <c r="M2341" s="92">
        <v>4.8999999999999998E-3</v>
      </c>
      <c r="N2341" s="92" t="s">
        <v>21330</v>
      </c>
      <c r="O2341" s="92" t="s">
        <v>25</v>
      </c>
      <c r="P2341" s="92" t="s">
        <v>3</v>
      </c>
      <c r="Q2341" s="92" t="s">
        <v>77</v>
      </c>
      <c r="R2341" s="92" t="e">
        <v>#N/A</v>
      </c>
      <c r="S2341" s="92" t="e">
        <v>#N/A</v>
      </c>
      <c r="T2341" s="92" t="e">
        <v>#N/A</v>
      </c>
      <c r="U2341" s="92" t="e">
        <v>#N/A</v>
      </c>
      <c r="V2341" s="92" t="e">
        <v>#N/A</v>
      </c>
      <c r="W2341" s="92" t="e">
        <v>#N/A</v>
      </c>
      <c r="X2341" s="92" t="e">
        <v>#N/A</v>
      </c>
      <c r="Y2341" s="92" t="e">
        <v>#N/A</v>
      </c>
      <c r="Z2341" s="92">
        <v>0</v>
      </c>
      <c r="AA2341" s="92" t="s">
        <v>21297</v>
      </c>
      <c r="AB2341" s="92">
        <v>886364801</v>
      </c>
      <c r="AC2341" s="92" t="s">
        <v>35909</v>
      </c>
      <c r="AD2341" s="92" t="e">
        <v>#N/A</v>
      </c>
      <c r="AE2341" s="92" t="s">
        <v>35910</v>
      </c>
      <c r="AF2341" s="94" t="s">
        <v>39835</v>
      </c>
      <c r="AG2341" s="92" t="s">
        <v>39835</v>
      </c>
      <c r="AI2341" s="92" t="b">
        <f t="shared" si="260"/>
        <v>1</v>
      </c>
    </row>
    <row r="2342" spans="1:35" x14ac:dyDescent="0.3">
      <c r="A2342" s="96" t="s">
        <v>38562</v>
      </c>
      <c r="B2342" s="96" t="s">
        <v>3739</v>
      </c>
      <c r="C2342" s="96" t="s">
        <v>3740</v>
      </c>
      <c r="D2342" s="96"/>
      <c r="E2342" s="96"/>
      <c r="F2342" s="96"/>
      <c r="G2342" s="96"/>
      <c r="H2342" s="96"/>
      <c r="I2342" s="96"/>
      <c r="J2342" s="97"/>
      <c r="K2342" s="96"/>
      <c r="L2342" s="96"/>
      <c r="M2342" s="96"/>
      <c r="N2342" s="96"/>
      <c r="O2342" s="96" t="s">
        <v>75</v>
      </c>
      <c r="P2342" s="96" t="s">
        <v>1316</v>
      </c>
      <c r="Q2342" s="96" t="s">
        <v>77</v>
      </c>
      <c r="R2342" s="96" t="s">
        <v>26</v>
      </c>
      <c r="S2342" s="96" t="s">
        <v>24</v>
      </c>
      <c r="T2342" s="96" t="s">
        <v>30</v>
      </c>
      <c r="U2342" s="96" t="s">
        <v>259</v>
      </c>
      <c r="V2342" s="96" t="s">
        <v>24</v>
      </c>
      <c r="W2342" s="96" t="s">
        <v>24</v>
      </c>
      <c r="X2342" s="96" t="s">
        <v>32</v>
      </c>
      <c r="Y2342" s="96" t="s">
        <v>24</v>
      </c>
      <c r="Z2342" s="96"/>
      <c r="AA2342" s="96"/>
      <c r="AB2342" s="96"/>
      <c r="AC2342" s="96"/>
      <c r="AD2342" s="96" t="s">
        <v>3741</v>
      </c>
      <c r="AE2342" s="96"/>
      <c r="AF2342" s="98" t="s">
        <v>37</v>
      </c>
      <c r="AG2342" s="96" t="s">
        <v>24</v>
      </c>
    </row>
    <row r="2343" spans="1:35" x14ac:dyDescent="0.3">
      <c r="A2343" s="96" t="s">
        <v>38562</v>
      </c>
      <c r="B2343" s="96" t="s">
        <v>1625</v>
      </c>
      <c r="C2343" s="96" t="s">
        <v>1626</v>
      </c>
      <c r="D2343" s="96"/>
      <c r="E2343" s="96"/>
      <c r="F2343" s="96"/>
      <c r="G2343" s="96"/>
      <c r="H2343" s="96"/>
      <c r="I2343" s="96"/>
      <c r="J2343" s="97"/>
      <c r="K2343" s="96"/>
      <c r="L2343" s="96"/>
      <c r="M2343" s="96"/>
      <c r="N2343" s="96"/>
      <c r="O2343" s="96" t="s">
        <v>75</v>
      </c>
      <c r="P2343" s="96" t="s">
        <v>258</v>
      </c>
      <c r="Q2343" s="96" t="s">
        <v>77</v>
      </c>
      <c r="R2343" s="96" t="s">
        <v>26</v>
      </c>
      <c r="S2343" s="96" t="s">
        <v>24</v>
      </c>
      <c r="T2343" s="96" t="s">
        <v>30</v>
      </c>
      <c r="U2343" s="96" t="s">
        <v>100</v>
      </c>
      <c r="V2343" s="96" t="s">
        <v>24</v>
      </c>
      <c r="W2343" s="96" t="s">
        <v>24</v>
      </c>
      <c r="X2343" s="96" t="s">
        <v>32</v>
      </c>
      <c r="Y2343" s="96" t="s">
        <v>24</v>
      </c>
      <c r="Z2343" s="96"/>
      <c r="AA2343" s="96"/>
      <c r="AB2343" s="96"/>
      <c r="AC2343" s="96"/>
      <c r="AD2343" s="96" t="s">
        <v>1627</v>
      </c>
      <c r="AE2343" s="96"/>
      <c r="AF2343" s="98" t="s">
        <v>37</v>
      </c>
      <c r="AG2343" s="96" t="s">
        <v>24</v>
      </c>
    </row>
    <row r="2344" spans="1:35" ht="115.2" x14ac:dyDescent="0.3">
      <c r="A2344" s="96" t="s">
        <v>38562</v>
      </c>
      <c r="B2344" s="96" t="s">
        <v>318</v>
      </c>
      <c r="C2344" s="96" t="s">
        <v>319</v>
      </c>
      <c r="D2344" s="96"/>
      <c r="E2344" s="96"/>
      <c r="F2344" s="96"/>
      <c r="G2344" s="96"/>
      <c r="H2344" s="96"/>
      <c r="I2344" s="96"/>
      <c r="J2344" s="97"/>
      <c r="K2344" s="96"/>
      <c r="L2344" s="96"/>
      <c r="M2344" s="96"/>
      <c r="N2344" s="96"/>
      <c r="O2344" s="96" t="s">
        <v>75</v>
      </c>
      <c r="P2344" s="96" t="s">
        <v>258</v>
      </c>
      <c r="Q2344" s="96" t="s">
        <v>77</v>
      </c>
      <c r="R2344" s="96" t="s">
        <v>26</v>
      </c>
      <c r="S2344" s="96" t="s">
        <v>24</v>
      </c>
      <c r="T2344" s="96" t="s">
        <v>30</v>
      </c>
      <c r="U2344" s="96" t="s">
        <v>78</v>
      </c>
      <c r="V2344" s="96" t="s">
        <v>24</v>
      </c>
      <c r="W2344" s="96" t="s">
        <v>24</v>
      </c>
      <c r="X2344" s="96" t="s">
        <v>32</v>
      </c>
      <c r="Y2344" s="96" t="s">
        <v>24</v>
      </c>
      <c r="Z2344" s="96"/>
      <c r="AA2344" s="96"/>
      <c r="AB2344" s="96"/>
      <c r="AC2344" s="96"/>
      <c r="AD2344" s="96" t="s">
        <v>321</v>
      </c>
      <c r="AE2344" s="96"/>
      <c r="AF2344" s="98" t="s">
        <v>320</v>
      </c>
      <c r="AG2344" s="96" t="s">
        <v>24</v>
      </c>
    </row>
    <row r="2345" spans="1:35" x14ac:dyDescent="0.3">
      <c r="A2345" s="96" t="s">
        <v>38562</v>
      </c>
      <c r="B2345" s="96" t="s">
        <v>1900</v>
      </c>
      <c r="C2345" s="96" t="s">
        <v>1901</v>
      </c>
      <c r="D2345" s="96"/>
      <c r="E2345" s="96"/>
      <c r="F2345" s="96"/>
      <c r="G2345" s="96"/>
      <c r="H2345" s="96"/>
      <c r="I2345" s="96"/>
      <c r="J2345" s="97"/>
      <c r="K2345" s="96"/>
      <c r="L2345" s="96"/>
      <c r="M2345" s="96"/>
      <c r="N2345" s="96"/>
      <c r="O2345" s="96" t="s">
        <v>75</v>
      </c>
      <c r="P2345" s="96" t="s">
        <v>365</v>
      </c>
      <c r="Q2345" s="96" t="s">
        <v>77</v>
      </c>
      <c r="R2345" s="96" t="s">
        <v>26</v>
      </c>
      <c r="S2345" s="96" t="s">
        <v>24</v>
      </c>
      <c r="T2345" s="96" t="s">
        <v>30</v>
      </c>
      <c r="U2345" s="96" t="s">
        <v>78</v>
      </c>
      <c r="V2345" s="96" t="s">
        <v>24</v>
      </c>
      <c r="W2345" s="96" t="s">
        <v>24</v>
      </c>
      <c r="X2345" s="96" t="s">
        <v>32</v>
      </c>
      <c r="Y2345" s="96" t="s">
        <v>24</v>
      </c>
      <c r="Z2345" s="96"/>
      <c r="AA2345" s="96"/>
      <c r="AB2345" s="96"/>
      <c r="AC2345" s="96"/>
      <c r="AD2345" s="96" t="s">
        <v>1902</v>
      </c>
      <c r="AE2345" s="96"/>
      <c r="AF2345" s="98" t="s">
        <v>37</v>
      </c>
      <c r="AG2345" s="96" t="s">
        <v>24</v>
      </c>
    </row>
    <row r="2346" spans="1:35" x14ac:dyDescent="0.3">
      <c r="A2346" s="96" t="s">
        <v>38562</v>
      </c>
      <c r="B2346" s="96" t="s">
        <v>2686</v>
      </c>
      <c r="C2346" s="96" t="s">
        <v>2687</v>
      </c>
      <c r="D2346" s="96"/>
      <c r="E2346" s="96"/>
      <c r="F2346" s="96"/>
      <c r="G2346" s="96"/>
      <c r="H2346" s="96"/>
      <c r="I2346" s="96"/>
      <c r="J2346" s="97"/>
      <c r="K2346" s="96"/>
      <c r="L2346" s="96"/>
      <c r="M2346" s="96"/>
      <c r="N2346" s="96"/>
      <c r="O2346" s="96" t="s">
        <v>75</v>
      </c>
      <c r="P2346" s="96" t="s">
        <v>99</v>
      </c>
      <c r="Q2346" s="96" t="s">
        <v>77</v>
      </c>
      <c r="R2346" s="96" t="s">
        <v>26</v>
      </c>
      <c r="S2346" s="96" t="s">
        <v>24</v>
      </c>
      <c r="T2346" s="96" t="s">
        <v>30</v>
      </c>
      <c r="U2346" s="96" t="s">
        <v>259</v>
      </c>
      <c r="V2346" s="96" t="s">
        <v>24</v>
      </c>
      <c r="W2346" s="96" t="s">
        <v>24</v>
      </c>
      <c r="X2346" s="96" t="s">
        <v>32</v>
      </c>
      <c r="Y2346" s="96" t="s">
        <v>24</v>
      </c>
      <c r="Z2346" s="96"/>
      <c r="AA2346" s="96"/>
      <c r="AB2346" s="96"/>
      <c r="AC2346" s="96"/>
      <c r="AD2346" s="96" t="s">
        <v>2688</v>
      </c>
      <c r="AE2346" s="96"/>
      <c r="AF2346" s="98" t="s">
        <v>37</v>
      </c>
      <c r="AG2346" s="96" t="s">
        <v>24</v>
      </c>
    </row>
    <row r="2347" spans="1:35" x14ac:dyDescent="0.3">
      <c r="A2347" s="96" t="s">
        <v>38562</v>
      </c>
      <c r="B2347" s="96" t="s">
        <v>1851</v>
      </c>
      <c r="C2347" s="96" t="s">
        <v>1852</v>
      </c>
      <c r="D2347" s="96"/>
      <c r="E2347" s="96"/>
      <c r="F2347" s="96"/>
      <c r="G2347" s="96"/>
      <c r="H2347" s="96"/>
      <c r="I2347" s="96"/>
      <c r="J2347" s="97"/>
      <c r="K2347" s="96"/>
      <c r="L2347" s="96"/>
      <c r="M2347" s="96"/>
      <c r="N2347" s="96"/>
      <c r="O2347" s="96" t="s">
        <v>75</v>
      </c>
      <c r="P2347" s="96" t="s">
        <v>76</v>
      </c>
      <c r="Q2347" s="96" t="s">
        <v>77</v>
      </c>
      <c r="R2347" s="96" t="s">
        <v>26</v>
      </c>
      <c r="S2347" s="96" t="s">
        <v>24</v>
      </c>
      <c r="T2347" s="96" t="s">
        <v>30</v>
      </c>
      <c r="U2347" s="96" t="s">
        <v>78</v>
      </c>
      <c r="V2347" s="96" t="s">
        <v>24</v>
      </c>
      <c r="W2347" s="96" t="s">
        <v>24</v>
      </c>
      <c r="X2347" s="96" t="s">
        <v>32</v>
      </c>
      <c r="Y2347" s="96" t="s">
        <v>24</v>
      </c>
      <c r="Z2347" s="96"/>
      <c r="AA2347" s="96"/>
      <c r="AB2347" s="96"/>
      <c r="AC2347" s="96"/>
      <c r="AD2347" s="96" t="s">
        <v>1853</v>
      </c>
      <c r="AE2347" s="96"/>
      <c r="AF2347" s="98" t="s">
        <v>37</v>
      </c>
      <c r="AG2347" s="96" t="s">
        <v>24</v>
      </c>
    </row>
    <row r="2348" spans="1:35" x14ac:dyDescent="0.3">
      <c r="A2348" s="96" t="s">
        <v>38562</v>
      </c>
      <c r="B2348" s="96" t="s">
        <v>1608</v>
      </c>
      <c r="C2348" s="96" t="s">
        <v>1609</v>
      </c>
      <c r="D2348" s="96"/>
      <c r="E2348" s="96"/>
      <c r="F2348" s="96"/>
      <c r="G2348" s="96"/>
      <c r="H2348" s="96"/>
      <c r="I2348" s="96"/>
      <c r="J2348" s="97"/>
      <c r="K2348" s="96"/>
      <c r="L2348" s="96"/>
      <c r="M2348" s="96"/>
      <c r="N2348" s="96"/>
      <c r="O2348" s="96" t="s">
        <v>75</v>
      </c>
      <c r="P2348" s="96" t="s">
        <v>99</v>
      </c>
      <c r="Q2348" s="96" t="s">
        <v>77</v>
      </c>
      <c r="R2348" s="96" t="s">
        <v>26</v>
      </c>
      <c r="S2348" s="96" t="s">
        <v>24</v>
      </c>
      <c r="T2348" s="96" t="s">
        <v>30</v>
      </c>
      <c r="U2348" s="96" t="s">
        <v>100</v>
      </c>
      <c r="V2348" s="96" t="s">
        <v>24</v>
      </c>
      <c r="W2348" s="96" t="s">
        <v>24</v>
      </c>
      <c r="X2348" s="96" t="s">
        <v>32</v>
      </c>
      <c r="Y2348" s="96" t="s">
        <v>24</v>
      </c>
      <c r="Z2348" s="96"/>
      <c r="AA2348" s="96"/>
      <c r="AB2348" s="96"/>
      <c r="AC2348" s="96"/>
      <c r="AD2348" s="96" t="s">
        <v>1610</v>
      </c>
      <c r="AE2348" s="96"/>
      <c r="AF2348" s="98" t="s">
        <v>37</v>
      </c>
      <c r="AG2348" s="96" t="s">
        <v>24</v>
      </c>
    </row>
    <row r="2349" spans="1:35" x14ac:dyDescent="0.3">
      <c r="A2349" s="96" t="s">
        <v>38562</v>
      </c>
      <c r="B2349" s="96" t="s">
        <v>1888</v>
      </c>
      <c r="C2349" s="96" t="s">
        <v>1889</v>
      </c>
      <c r="D2349" s="96"/>
      <c r="E2349" s="96"/>
      <c r="F2349" s="96"/>
      <c r="G2349" s="96"/>
      <c r="H2349" s="96"/>
      <c r="I2349" s="96"/>
      <c r="J2349" s="97"/>
      <c r="K2349" s="96"/>
      <c r="L2349" s="96"/>
      <c r="M2349" s="96"/>
      <c r="N2349" s="96"/>
      <c r="O2349" s="96" t="s">
        <v>75</v>
      </c>
      <c r="P2349" s="96" t="s">
        <v>258</v>
      </c>
      <c r="Q2349" s="96" t="s">
        <v>77</v>
      </c>
      <c r="R2349" s="96" t="s">
        <v>26</v>
      </c>
      <c r="S2349" s="96" t="s">
        <v>24</v>
      </c>
      <c r="T2349" s="96" t="s">
        <v>30</v>
      </c>
      <c r="U2349" s="96" t="s">
        <v>4</v>
      </c>
      <c r="V2349" s="96" t="s">
        <v>24</v>
      </c>
      <c r="W2349" s="96" t="s">
        <v>24</v>
      </c>
      <c r="X2349" s="96" t="s">
        <v>32</v>
      </c>
      <c r="Y2349" s="96" t="s">
        <v>24</v>
      </c>
      <c r="Z2349" s="96"/>
      <c r="AA2349" s="96"/>
      <c r="AB2349" s="96"/>
      <c r="AC2349" s="96"/>
      <c r="AD2349" s="96" t="s">
        <v>1890</v>
      </c>
      <c r="AE2349" s="96"/>
      <c r="AF2349" s="98" t="s">
        <v>37</v>
      </c>
      <c r="AG2349" s="96" t="s">
        <v>24</v>
      </c>
    </row>
    <row r="2350" spans="1:35" x14ac:dyDescent="0.3">
      <c r="A2350" s="96" t="s">
        <v>38562</v>
      </c>
      <c r="B2350" s="96" t="s">
        <v>2767</v>
      </c>
      <c r="C2350" s="96" t="s">
        <v>2768</v>
      </c>
      <c r="D2350" s="96"/>
      <c r="E2350" s="96"/>
      <c r="F2350" s="96"/>
      <c r="G2350" s="96"/>
      <c r="H2350" s="96"/>
      <c r="I2350" s="96"/>
      <c r="J2350" s="97"/>
      <c r="K2350" s="96"/>
      <c r="L2350" s="96"/>
      <c r="M2350" s="96"/>
      <c r="N2350" s="96"/>
      <c r="O2350" s="96" t="s">
        <v>75</v>
      </c>
      <c r="P2350" s="96" t="s">
        <v>99</v>
      </c>
      <c r="Q2350" s="96" t="s">
        <v>77</v>
      </c>
      <c r="R2350" s="96" t="s">
        <v>26</v>
      </c>
      <c r="S2350" s="96" t="s">
        <v>24</v>
      </c>
      <c r="T2350" s="96" t="s">
        <v>30</v>
      </c>
      <c r="U2350" s="96" t="s">
        <v>4</v>
      </c>
      <c r="V2350" s="96" t="s">
        <v>24</v>
      </c>
      <c r="W2350" s="96" t="s">
        <v>24</v>
      </c>
      <c r="X2350" s="96" t="s">
        <v>32</v>
      </c>
      <c r="Y2350" s="96" t="s">
        <v>24</v>
      </c>
      <c r="Z2350" s="96"/>
      <c r="AA2350" s="96"/>
      <c r="AB2350" s="96"/>
      <c r="AC2350" s="96"/>
      <c r="AD2350" s="96" t="s">
        <v>2769</v>
      </c>
      <c r="AE2350" s="96"/>
      <c r="AF2350" s="98" t="s">
        <v>37</v>
      </c>
      <c r="AG2350" s="96" t="s">
        <v>24</v>
      </c>
    </row>
    <row r="2351" spans="1:35" x14ac:dyDescent="0.3">
      <c r="A2351" s="96" t="s">
        <v>38562</v>
      </c>
      <c r="B2351" s="96" t="s">
        <v>2525</v>
      </c>
      <c r="C2351" s="96" t="s">
        <v>2526</v>
      </c>
      <c r="D2351" s="96"/>
      <c r="E2351" s="96"/>
      <c r="F2351" s="96"/>
      <c r="G2351" s="96"/>
      <c r="H2351" s="96"/>
      <c r="I2351" s="96"/>
      <c r="J2351" s="97"/>
      <c r="K2351" s="96"/>
      <c r="L2351" s="96"/>
      <c r="M2351" s="96"/>
      <c r="N2351" s="96"/>
      <c r="O2351" s="96" t="s">
        <v>75</v>
      </c>
      <c r="P2351" s="96" t="s">
        <v>258</v>
      </c>
      <c r="Q2351" s="96" t="s">
        <v>77</v>
      </c>
      <c r="R2351" s="96" t="s">
        <v>26</v>
      </c>
      <c r="S2351" s="96" t="s">
        <v>24</v>
      </c>
      <c r="T2351" s="96" t="s">
        <v>30</v>
      </c>
      <c r="U2351" s="96" t="s">
        <v>259</v>
      </c>
      <c r="V2351" s="96" t="s">
        <v>24</v>
      </c>
      <c r="W2351" s="96" t="s">
        <v>24</v>
      </c>
      <c r="X2351" s="96" t="s">
        <v>32</v>
      </c>
      <c r="Y2351" s="96" t="s">
        <v>24</v>
      </c>
      <c r="Z2351" s="96"/>
      <c r="AA2351" s="96"/>
      <c r="AB2351" s="96"/>
      <c r="AC2351" s="96"/>
      <c r="AD2351" s="96" t="s">
        <v>2527</v>
      </c>
      <c r="AE2351" s="96"/>
      <c r="AF2351" s="98" t="s">
        <v>37</v>
      </c>
      <c r="AG2351" s="96" t="s">
        <v>24</v>
      </c>
    </row>
    <row r="2352" spans="1:35" x14ac:dyDescent="0.3">
      <c r="A2352" s="96" t="s">
        <v>38562</v>
      </c>
      <c r="B2352" s="96" t="s">
        <v>1563</v>
      </c>
      <c r="C2352" s="96" t="s">
        <v>1564</v>
      </c>
      <c r="D2352" s="96"/>
      <c r="E2352" s="96"/>
      <c r="F2352" s="96"/>
      <c r="G2352" s="96"/>
      <c r="H2352" s="96"/>
      <c r="I2352" s="96"/>
      <c r="J2352" s="97"/>
      <c r="K2352" s="96"/>
      <c r="L2352" s="96"/>
      <c r="M2352" s="96"/>
      <c r="N2352" s="96"/>
      <c r="O2352" s="96" t="s">
        <v>75</v>
      </c>
      <c r="P2352" s="96" t="s">
        <v>1316</v>
      </c>
      <c r="Q2352" s="96" t="s">
        <v>77</v>
      </c>
      <c r="R2352" s="96" t="s">
        <v>26</v>
      </c>
      <c r="S2352" s="96" t="s">
        <v>24</v>
      </c>
      <c r="T2352" s="96" t="s">
        <v>30</v>
      </c>
      <c r="U2352" s="96" t="s">
        <v>78</v>
      </c>
      <c r="V2352" s="96" t="s">
        <v>24</v>
      </c>
      <c r="W2352" s="96" t="s">
        <v>24</v>
      </c>
      <c r="X2352" s="96" t="s">
        <v>32</v>
      </c>
      <c r="Y2352" s="96" t="s">
        <v>24</v>
      </c>
      <c r="Z2352" s="96"/>
      <c r="AA2352" s="96"/>
      <c r="AB2352" s="96"/>
      <c r="AC2352" s="96"/>
      <c r="AD2352" s="96" t="s">
        <v>1565</v>
      </c>
      <c r="AE2352" s="96"/>
      <c r="AF2352" s="98" t="s">
        <v>37</v>
      </c>
      <c r="AG2352" s="96" t="s">
        <v>24</v>
      </c>
    </row>
    <row r="2353" spans="1:33" x14ac:dyDescent="0.3">
      <c r="A2353" s="96" t="s">
        <v>38562</v>
      </c>
      <c r="B2353" s="96" t="s">
        <v>3478</v>
      </c>
      <c r="C2353" s="96" t="s">
        <v>3479</v>
      </c>
      <c r="D2353" s="96"/>
      <c r="E2353" s="96"/>
      <c r="F2353" s="96"/>
      <c r="G2353" s="96"/>
      <c r="H2353" s="96"/>
      <c r="I2353" s="96"/>
      <c r="J2353" s="97"/>
      <c r="K2353" s="96"/>
      <c r="L2353" s="96"/>
      <c r="M2353" s="96"/>
      <c r="N2353" s="96"/>
      <c r="O2353" s="96" t="s">
        <v>75</v>
      </c>
      <c r="P2353" s="96" t="s">
        <v>118</v>
      </c>
      <c r="Q2353" s="96" t="s">
        <v>27</v>
      </c>
      <c r="R2353" s="96" t="s">
        <v>28</v>
      </c>
      <c r="S2353" s="96" t="s">
        <v>24</v>
      </c>
      <c r="T2353" s="96" t="s">
        <v>30</v>
      </c>
      <c r="U2353" s="96" t="s">
        <v>78</v>
      </c>
      <c r="V2353" s="96" t="s">
        <v>24</v>
      </c>
      <c r="W2353" s="96" t="s">
        <v>24</v>
      </c>
      <c r="X2353" s="96" t="s">
        <v>32</v>
      </c>
      <c r="Y2353" s="96" t="s">
        <v>24</v>
      </c>
      <c r="Z2353" s="96"/>
      <c r="AA2353" s="96"/>
      <c r="AB2353" s="96"/>
      <c r="AC2353" s="96"/>
      <c r="AD2353" s="96" t="s">
        <v>3480</v>
      </c>
      <c r="AE2353" s="96"/>
      <c r="AF2353" s="98" t="s">
        <v>37</v>
      </c>
      <c r="AG2353" s="96" t="s">
        <v>24</v>
      </c>
    </row>
    <row r="2354" spans="1:33" x14ac:dyDescent="0.3">
      <c r="A2354" s="96" t="s">
        <v>38562</v>
      </c>
      <c r="B2354" s="96" t="s">
        <v>4082</v>
      </c>
      <c r="C2354" s="96" t="s">
        <v>4083</v>
      </c>
      <c r="D2354" s="96"/>
      <c r="E2354" s="96"/>
      <c r="F2354" s="96"/>
      <c r="G2354" s="96"/>
      <c r="H2354" s="96"/>
      <c r="I2354" s="96"/>
      <c r="J2354" s="97"/>
      <c r="K2354" s="96"/>
      <c r="L2354" s="96"/>
      <c r="M2354" s="96"/>
      <c r="N2354" s="96"/>
      <c r="O2354" s="96" t="s">
        <v>75</v>
      </c>
      <c r="P2354" s="96" t="s">
        <v>118</v>
      </c>
      <c r="Q2354" s="96" t="s">
        <v>77</v>
      </c>
      <c r="R2354" s="96" t="s">
        <v>26</v>
      </c>
      <c r="S2354" s="96" t="s">
        <v>24</v>
      </c>
      <c r="T2354" s="96" t="s">
        <v>30</v>
      </c>
      <c r="U2354" s="96" t="s">
        <v>78</v>
      </c>
      <c r="V2354" s="96" t="s">
        <v>24</v>
      </c>
      <c r="W2354" s="96" t="s">
        <v>24</v>
      </c>
      <c r="X2354" s="96" t="s">
        <v>32</v>
      </c>
      <c r="Y2354" s="96" t="s">
        <v>24</v>
      </c>
      <c r="Z2354" s="96"/>
      <c r="AA2354" s="96"/>
      <c r="AB2354" s="96"/>
      <c r="AC2354" s="96"/>
      <c r="AD2354" s="96" t="s">
        <v>4084</v>
      </c>
      <c r="AE2354" s="96"/>
      <c r="AF2354" s="98" t="s">
        <v>3227</v>
      </c>
      <c r="AG2354" s="96" t="s">
        <v>24</v>
      </c>
    </row>
    <row r="2355" spans="1:33" ht="28.8" x14ac:dyDescent="0.3">
      <c r="A2355" s="96" t="s">
        <v>38562</v>
      </c>
      <c r="B2355" s="96" t="s">
        <v>780</v>
      </c>
      <c r="C2355" s="96" t="s">
        <v>781</v>
      </c>
      <c r="D2355" s="96"/>
      <c r="E2355" s="96"/>
      <c r="F2355" s="96"/>
      <c r="G2355" s="96"/>
      <c r="H2355" s="96"/>
      <c r="I2355" s="96"/>
      <c r="J2355" s="97"/>
      <c r="K2355" s="96"/>
      <c r="L2355" s="96"/>
      <c r="M2355" s="96"/>
      <c r="N2355" s="96"/>
      <c r="O2355" s="96" t="s">
        <v>75</v>
      </c>
      <c r="P2355" s="96" t="s">
        <v>258</v>
      </c>
      <c r="Q2355" s="96" t="s">
        <v>60</v>
      </c>
      <c r="R2355" s="96" t="s">
        <v>28</v>
      </c>
      <c r="S2355" s="96" t="s">
        <v>24</v>
      </c>
      <c r="T2355" s="96" t="s">
        <v>30</v>
      </c>
      <c r="U2355" s="96" t="s">
        <v>78</v>
      </c>
      <c r="V2355" s="96" t="s">
        <v>24</v>
      </c>
      <c r="W2355" s="96" t="s">
        <v>24</v>
      </c>
      <c r="X2355" s="96" t="s">
        <v>32</v>
      </c>
      <c r="Y2355" s="96" t="s">
        <v>24</v>
      </c>
      <c r="Z2355" s="96"/>
      <c r="AA2355" s="96"/>
      <c r="AB2355" s="96"/>
      <c r="AC2355" s="96"/>
      <c r="AD2355" s="96" t="s">
        <v>783</v>
      </c>
      <c r="AE2355" s="96"/>
      <c r="AF2355" s="98" t="s">
        <v>782</v>
      </c>
      <c r="AG2355" s="96" t="s">
        <v>24</v>
      </c>
    </row>
    <row r="2356" spans="1:33" x14ac:dyDescent="0.3">
      <c r="A2356" s="96" t="s">
        <v>38562</v>
      </c>
      <c r="B2356" s="96" t="s">
        <v>773</v>
      </c>
      <c r="C2356" s="96" t="s">
        <v>774</v>
      </c>
      <c r="D2356" s="96"/>
      <c r="E2356" s="96"/>
      <c r="F2356" s="96"/>
      <c r="G2356" s="96"/>
      <c r="H2356" s="96"/>
      <c r="I2356" s="96"/>
      <c r="J2356" s="97"/>
      <c r="K2356" s="96"/>
      <c r="L2356" s="96"/>
      <c r="M2356" s="96"/>
      <c r="N2356" s="96"/>
      <c r="O2356" s="96" t="s">
        <v>25</v>
      </c>
      <c r="P2356" s="96" t="s">
        <v>3</v>
      </c>
      <c r="Q2356" s="96" t="s">
        <v>77</v>
      </c>
      <c r="R2356" s="96" t="s">
        <v>26</v>
      </c>
      <c r="S2356" s="96" t="s">
        <v>29</v>
      </c>
      <c r="T2356" s="96" t="s">
        <v>30</v>
      </c>
      <c r="U2356" s="96" t="s">
        <v>24</v>
      </c>
      <c r="V2356" s="96" t="s">
        <v>24</v>
      </c>
      <c r="W2356" s="96" t="s">
        <v>24</v>
      </c>
      <c r="X2356" s="96" t="s">
        <v>32</v>
      </c>
      <c r="Y2356" s="96" t="s">
        <v>24</v>
      </c>
      <c r="Z2356" s="96"/>
      <c r="AA2356" s="96"/>
      <c r="AB2356" s="96"/>
      <c r="AC2356" s="96"/>
      <c r="AD2356" s="96" t="s">
        <v>775</v>
      </c>
      <c r="AE2356" s="96"/>
      <c r="AF2356" s="98" t="s">
        <v>37</v>
      </c>
      <c r="AG2356" s="96" t="s">
        <v>24</v>
      </c>
    </row>
    <row r="2357" spans="1:33" x14ac:dyDescent="0.3">
      <c r="A2357" s="96" t="s">
        <v>38562</v>
      </c>
      <c r="B2357" s="96" t="s">
        <v>4259</v>
      </c>
      <c r="C2357" s="96" t="s">
        <v>4260</v>
      </c>
      <c r="D2357" s="96"/>
      <c r="E2357" s="96"/>
      <c r="F2357" s="96"/>
      <c r="G2357" s="96"/>
      <c r="H2357" s="96"/>
      <c r="I2357" s="96"/>
      <c r="J2357" s="97"/>
      <c r="K2357" s="96"/>
      <c r="L2357" s="96"/>
      <c r="M2357" s="96"/>
      <c r="N2357" s="96"/>
      <c r="O2357" s="96" t="s">
        <v>25</v>
      </c>
      <c r="P2357" s="96" t="s">
        <v>3</v>
      </c>
      <c r="Q2357" s="96" t="s">
        <v>64</v>
      </c>
      <c r="R2357" s="96" t="s">
        <v>28</v>
      </c>
      <c r="S2357" s="96" t="s">
        <v>29</v>
      </c>
      <c r="T2357" s="96" t="s">
        <v>30</v>
      </c>
      <c r="U2357" s="96" t="s">
        <v>24</v>
      </c>
      <c r="V2357" s="96" t="s">
        <v>24</v>
      </c>
      <c r="W2357" s="96" t="s">
        <v>24</v>
      </c>
      <c r="X2357" s="96" t="s">
        <v>32</v>
      </c>
      <c r="Y2357" s="96" t="s">
        <v>24</v>
      </c>
      <c r="Z2357" s="96"/>
      <c r="AA2357" s="96"/>
      <c r="AB2357" s="96"/>
      <c r="AC2357" s="96"/>
      <c r="AD2357" s="96" t="s">
        <v>4261</v>
      </c>
      <c r="AE2357" s="96"/>
      <c r="AF2357" s="98" t="s">
        <v>37</v>
      </c>
      <c r="AG2357" s="96" t="s">
        <v>24</v>
      </c>
    </row>
    <row r="2358" spans="1:33" x14ac:dyDescent="0.3">
      <c r="A2358" s="96" t="s">
        <v>38562</v>
      </c>
      <c r="B2358" s="96" t="s">
        <v>5202</v>
      </c>
      <c r="C2358" s="96" t="s">
        <v>5203</v>
      </c>
      <c r="D2358" s="96"/>
      <c r="E2358" s="96"/>
      <c r="F2358" s="96"/>
      <c r="G2358" s="96"/>
      <c r="H2358" s="96"/>
      <c r="I2358" s="96"/>
      <c r="J2358" s="97"/>
      <c r="K2358" s="96"/>
      <c r="L2358" s="96"/>
      <c r="M2358" s="96"/>
      <c r="N2358" s="96"/>
      <c r="O2358" s="96" t="s">
        <v>25</v>
      </c>
      <c r="P2358" s="96" t="s">
        <v>404</v>
      </c>
      <c r="Q2358" s="96" t="s">
        <v>77</v>
      </c>
      <c r="R2358" s="96" t="s">
        <v>26</v>
      </c>
      <c r="S2358" s="96" t="s">
        <v>28</v>
      </c>
      <c r="T2358" s="96" t="s">
        <v>30</v>
      </c>
      <c r="U2358" s="96" t="s">
        <v>24</v>
      </c>
      <c r="V2358" s="96" t="s">
        <v>24</v>
      </c>
      <c r="W2358" s="96" t="s">
        <v>18</v>
      </c>
      <c r="X2358" s="96" t="s">
        <v>32</v>
      </c>
      <c r="Y2358" s="96" t="s">
        <v>24</v>
      </c>
      <c r="Z2358" s="96"/>
      <c r="AA2358" s="96"/>
      <c r="AB2358" s="96"/>
      <c r="AC2358" s="96"/>
      <c r="AD2358" s="96" t="s">
        <v>5204</v>
      </c>
      <c r="AE2358" s="96"/>
      <c r="AF2358" s="98" t="s">
        <v>37</v>
      </c>
      <c r="AG2358" s="96" t="s">
        <v>24</v>
      </c>
    </row>
    <row r="2359" spans="1:33" x14ac:dyDescent="0.3">
      <c r="A2359" s="96" t="s">
        <v>38562</v>
      </c>
      <c r="B2359" s="96" t="s">
        <v>1976</v>
      </c>
      <c r="C2359" s="96" t="s">
        <v>1977</v>
      </c>
      <c r="D2359" s="96"/>
      <c r="E2359" s="96"/>
      <c r="F2359" s="96"/>
      <c r="G2359" s="96"/>
      <c r="H2359" s="96"/>
      <c r="I2359" s="96"/>
      <c r="J2359" s="97"/>
      <c r="K2359" s="96"/>
      <c r="L2359" s="96"/>
      <c r="M2359" s="96"/>
      <c r="N2359" s="96"/>
      <c r="O2359" s="96" t="s">
        <v>25</v>
      </c>
      <c r="P2359" s="96" t="s">
        <v>404</v>
      </c>
      <c r="Q2359" s="96" t="s">
        <v>77</v>
      </c>
      <c r="R2359" s="96" t="s">
        <v>26</v>
      </c>
      <c r="S2359" s="96" t="s">
        <v>28</v>
      </c>
      <c r="T2359" s="96" t="s">
        <v>30</v>
      </c>
      <c r="U2359" s="96" t="s">
        <v>24</v>
      </c>
      <c r="V2359" s="96" t="s">
        <v>24</v>
      </c>
      <c r="W2359" s="96" t="s">
        <v>24</v>
      </c>
      <c r="X2359" s="96" t="s">
        <v>32</v>
      </c>
      <c r="Y2359" s="96" t="s">
        <v>24</v>
      </c>
      <c r="Z2359" s="96"/>
      <c r="AA2359" s="96"/>
      <c r="AB2359" s="96"/>
      <c r="AC2359" s="96"/>
      <c r="AD2359" s="96" t="s">
        <v>1978</v>
      </c>
      <c r="AE2359" s="96"/>
      <c r="AF2359" s="98" t="s">
        <v>37</v>
      </c>
      <c r="AG2359" s="96" t="s">
        <v>24</v>
      </c>
    </row>
    <row r="2360" spans="1:33" ht="43.2" x14ac:dyDescent="0.3">
      <c r="A2360" s="96" t="s">
        <v>38562</v>
      </c>
      <c r="B2360" s="96" t="s">
        <v>40</v>
      </c>
      <c r="C2360" s="96" t="s">
        <v>41</v>
      </c>
      <c r="D2360" s="96"/>
      <c r="E2360" s="96"/>
      <c r="F2360" s="96"/>
      <c r="G2360" s="96"/>
      <c r="H2360" s="96"/>
      <c r="I2360" s="96"/>
      <c r="J2360" s="97"/>
      <c r="K2360" s="96"/>
      <c r="L2360" s="96"/>
      <c r="M2360" s="96"/>
      <c r="N2360" s="96"/>
      <c r="O2360" s="96" t="s">
        <v>25</v>
      </c>
      <c r="P2360" s="96" t="s">
        <v>3</v>
      </c>
      <c r="Q2360" s="96" t="s">
        <v>43</v>
      </c>
      <c r="R2360" s="96" t="s">
        <v>28</v>
      </c>
      <c r="S2360" s="96" t="s">
        <v>28</v>
      </c>
      <c r="T2360" s="96" t="s">
        <v>44</v>
      </c>
      <c r="U2360" s="96" t="s">
        <v>24</v>
      </c>
      <c r="V2360" s="96" t="s">
        <v>24</v>
      </c>
      <c r="W2360" s="96" t="s">
        <v>24</v>
      </c>
      <c r="X2360" s="96" t="s">
        <v>32</v>
      </c>
      <c r="Y2360" s="96" t="s">
        <v>24</v>
      </c>
      <c r="Z2360" s="96"/>
      <c r="AA2360" s="96"/>
      <c r="AB2360" s="96"/>
      <c r="AC2360" s="96"/>
      <c r="AD2360" s="96" t="s">
        <v>45</v>
      </c>
      <c r="AE2360" s="96"/>
      <c r="AF2360" s="98" t="s">
        <v>42</v>
      </c>
      <c r="AG2360" s="96" t="s">
        <v>24</v>
      </c>
    </row>
    <row r="2361" spans="1:33" x14ac:dyDescent="0.3">
      <c r="A2361" s="96" t="s">
        <v>38562</v>
      </c>
      <c r="B2361" s="96" t="s">
        <v>3734</v>
      </c>
      <c r="C2361" s="96" t="s">
        <v>3735</v>
      </c>
      <c r="D2361" s="96"/>
      <c r="E2361" s="96"/>
      <c r="F2361" s="96"/>
      <c r="G2361" s="96"/>
      <c r="H2361" s="96"/>
      <c r="I2361" s="96"/>
      <c r="J2361" s="97"/>
      <c r="K2361" s="96"/>
      <c r="L2361" s="96"/>
      <c r="M2361" s="96"/>
      <c r="N2361" s="96"/>
      <c r="O2361" s="96" t="s">
        <v>25</v>
      </c>
      <c r="P2361" s="96" t="s">
        <v>3</v>
      </c>
      <c r="Q2361" s="96" t="s">
        <v>139</v>
      </c>
      <c r="R2361" s="96" t="s">
        <v>140</v>
      </c>
      <c r="S2361" s="96" t="s">
        <v>29</v>
      </c>
      <c r="T2361" s="96" t="s">
        <v>30</v>
      </c>
      <c r="U2361" s="96" t="s">
        <v>188</v>
      </c>
      <c r="V2361" s="96" t="s">
        <v>24</v>
      </c>
      <c r="W2361" s="96" t="s">
        <v>24</v>
      </c>
      <c r="X2361" s="96" t="s">
        <v>32</v>
      </c>
      <c r="Y2361" s="96" t="s">
        <v>24</v>
      </c>
      <c r="Z2361" s="96"/>
      <c r="AA2361" s="96"/>
      <c r="AB2361" s="96"/>
      <c r="AC2361" s="96"/>
      <c r="AD2361" s="96" t="s">
        <v>3736</v>
      </c>
      <c r="AE2361" s="96"/>
      <c r="AF2361" s="98" t="s">
        <v>3721</v>
      </c>
      <c r="AG2361" s="96" t="s">
        <v>24</v>
      </c>
    </row>
    <row r="2362" spans="1:33" x14ac:dyDescent="0.3">
      <c r="A2362" s="96" t="s">
        <v>38562</v>
      </c>
      <c r="B2362" s="96" t="s">
        <v>3723</v>
      </c>
      <c r="C2362" s="96" t="s">
        <v>3724</v>
      </c>
      <c r="D2362" s="96"/>
      <c r="E2362" s="96"/>
      <c r="F2362" s="96"/>
      <c r="G2362" s="96"/>
      <c r="H2362" s="96"/>
      <c r="I2362" s="96"/>
      <c r="J2362" s="97"/>
      <c r="K2362" s="96"/>
      <c r="L2362" s="96"/>
      <c r="M2362" s="96"/>
      <c r="N2362" s="96"/>
      <c r="O2362" s="96" t="s">
        <v>25</v>
      </c>
      <c r="P2362" s="96" t="s">
        <v>3</v>
      </c>
      <c r="Q2362" s="96" t="s">
        <v>375</v>
      </c>
      <c r="R2362" s="96" t="s">
        <v>28</v>
      </c>
      <c r="S2362" s="96" t="s">
        <v>29</v>
      </c>
      <c r="T2362" s="96" t="s">
        <v>30</v>
      </c>
      <c r="U2362" s="96" t="s">
        <v>188</v>
      </c>
      <c r="V2362" s="96" t="s">
        <v>24</v>
      </c>
      <c r="W2362" s="96" t="s">
        <v>24</v>
      </c>
      <c r="X2362" s="96" t="s">
        <v>32</v>
      </c>
      <c r="Y2362" s="96" t="s">
        <v>24</v>
      </c>
      <c r="Z2362" s="96"/>
      <c r="AA2362" s="96"/>
      <c r="AB2362" s="96"/>
      <c r="AC2362" s="96"/>
      <c r="AD2362" s="96" t="s">
        <v>3725</v>
      </c>
      <c r="AE2362" s="96"/>
      <c r="AF2362" s="98" t="s">
        <v>3721</v>
      </c>
      <c r="AG2362" s="96" t="s">
        <v>24</v>
      </c>
    </row>
    <row r="2363" spans="1:33" ht="57.6" x14ac:dyDescent="0.3">
      <c r="A2363" s="96" t="s">
        <v>38562</v>
      </c>
      <c r="B2363" s="96" t="s">
        <v>787</v>
      </c>
      <c r="C2363" s="96" t="s">
        <v>788</v>
      </c>
      <c r="D2363" s="96"/>
      <c r="E2363" s="96"/>
      <c r="F2363" s="96"/>
      <c r="G2363" s="96"/>
      <c r="H2363" s="96"/>
      <c r="I2363" s="96"/>
      <c r="J2363" s="97"/>
      <c r="K2363" s="96"/>
      <c r="L2363" s="96"/>
      <c r="M2363" s="96"/>
      <c r="N2363" s="96"/>
      <c r="O2363" s="96" t="s">
        <v>25</v>
      </c>
      <c r="P2363" s="96" t="s">
        <v>3</v>
      </c>
      <c r="Q2363" s="96" t="s">
        <v>60</v>
      </c>
      <c r="R2363" s="96" t="s">
        <v>28</v>
      </c>
      <c r="S2363" s="96" t="s">
        <v>29</v>
      </c>
      <c r="T2363" s="96" t="s">
        <v>30</v>
      </c>
      <c r="U2363" s="96" t="s">
        <v>24</v>
      </c>
      <c r="V2363" s="96" t="s">
        <v>24</v>
      </c>
      <c r="W2363" s="96" t="s">
        <v>24</v>
      </c>
      <c r="X2363" s="96" t="s">
        <v>32</v>
      </c>
      <c r="Y2363" s="96" t="s">
        <v>24</v>
      </c>
      <c r="Z2363" s="96"/>
      <c r="AA2363" s="96"/>
      <c r="AB2363" s="96"/>
      <c r="AC2363" s="96"/>
      <c r="AD2363" s="96" t="s">
        <v>790</v>
      </c>
      <c r="AE2363" s="96"/>
      <c r="AF2363" s="98" t="s">
        <v>789</v>
      </c>
      <c r="AG2363" s="96" t="s">
        <v>24</v>
      </c>
    </row>
    <row r="2364" spans="1:33" x14ac:dyDescent="0.3">
      <c r="A2364" s="96" t="s">
        <v>38562</v>
      </c>
      <c r="B2364" s="96" t="s">
        <v>3742</v>
      </c>
      <c r="C2364" s="96" t="s">
        <v>3743</v>
      </c>
      <c r="D2364" s="96"/>
      <c r="E2364" s="96"/>
      <c r="F2364" s="96"/>
      <c r="G2364" s="96"/>
      <c r="H2364" s="96"/>
      <c r="I2364" s="96"/>
      <c r="J2364" s="97"/>
      <c r="K2364" s="96"/>
      <c r="L2364" s="96"/>
      <c r="M2364" s="96"/>
      <c r="N2364" s="96"/>
      <c r="O2364" s="96" t="s">
        <v>25</v>
      </c>
      <c r="P2364" s="96" t="s">
        <v>3</v>
      </c>
      <c r="Q2364" s="96" t="s">
        <v>897</v>
      </c>
      <c r="R2364" s="96" t="s">
        <v>742</v>
      </c>
      <c r="S2364" s="96" t="s">
        <v>29</v>
      </c>
      <c r="T2364" s="96" t="s">
        <v>30</v>
      </c>
      <c r="U2364" s="96" t="s">
        <v>188</v>
      </c>
      <c r="V2364" s="96" t="s">
        <v>24</v>
      </c>
      <c r="W2364" s="96" t="s">
        <v>24</v>
      </c>
      <c r="X2364" s="96" t="s">
        <v>32</v>
      </c>
      <c r="Y2364" s="96" t="s">
        <v>24</v>
      </c>
      <c r="Z2364" s="96"/>
      <c r="AA2364" s="96"/>
      <c r="AB2364" s="96"/>
      <c r="AC2364" s="96"/>
      <c r="AD2364" s="96" t="s">
        <v>3744</v>
      </c>
      <c r="AE2364" s="96"/>
      <c r="AF2364" s="98" t="s">
        <v>3721</v>
      </c>
      <c r="AG2364" s="96" t="s">
        <v>24</v>
      </c>
    </row>
    <row r="2365" spans="1:33" x14ac:dyDescent="0.3">
      <c r="A2365" s="96" t="s">
        <v>38562</v>
      </c>
      <c r="B2365" s="96" t="s">
        <v>3726</v>
      </c>
      <c r="C2365" s="96" t="s">
        <v>3727</v>
      </c>
      <c r="D2365" s="96"/>
      <c r="E2365" s="96"/>
      <c r="F2365" s="96"/>
      <c r="G2365" s="96"/>
      <c r="H2365" s="96"/>
      <c r="I2365" s="96"/>
      <c r="J2365" s="97"/>
      <c r="K2365" s="96"/>
      <c r="L2365" s="96"/>
      <c r="M2365" s="96"/>
      <c r="N2365" s="96"/>
      <c r="O2365" s="96" t="s">
        <v>25</v>
      </c>
      <c r="P2365" s="96" t="s">
        <v>3</v>
      </c>
      <c r="Q2365" s="96" t="s">
        <v>488</v>
      </c>
      <c r="R2365" s="96" t="s">
        <v>489</v>
      </c>
      <c r="S2365" s="96" t="s">
        <v>29</v>
      </c>
      <c r="T2365" s="96" t="s">
        <v>30</v>
      </c>
      <c r="U2365" s="96" t="s">
        <v>188</v>
      </c>
      <c r="V2365" s="96" t="s">
        <v>24</v>
      </c>
      <c r="W2365" s="96" t="s">
        <v>24</v>
      </c>
      <c r="X2365" s="96" t="s">
        <v>32</v>
      </c>
      <c r="Y2365" s="96" t="s">
        <v>24</v>
      </c>
      <c r="Z2365" s="96"/>
      <c r="AA2365" s="96"/>
      <c r="AB2365" s="96"/>
      <c r="AC2365" s="96"/>
      <c r="AD2365" s="96" t="s">
        <v>3728</v>
      </c>
      <c r="AE2365" s="96"/>
      <c r="AF2365" s="98" t="s">
        <v>3721</v>
      </c>
      <c r="AG2365" s="96" t="s">
        <v>24</v>
      </c>
    </row>
    <row r="2366" spans="1:33" ht="43.2" x14ac:dyDescent="0.3">
      <c r="A2366" s="96" t="s">
        <v>38562</v>
      </c>
      <c r="B2366" s="96" t="s">
        <v>3676</v>
      </c>
      <c r="C2366" s="96" t="s">
        <v>3677</v>
      </c>
      <c r="D2366" s="96"/>
      <c r="E2366" s="96"/>
      <c r="F2366" s="96"/>
      <c r="G2366" s="96"/>
      <c r="H2366" s="96"/>
      <c r="I2366" s="96"/>
      <c r="J2366" s="97"/>
      <c r="K2366" s="96"/>
      <c r="L2366" s="96"/>
      <c r="M2366" s="96"/>
      <c r="N2366" s="96"/>
      <c r="O2366" s="96" t="s">
        <v>25</v>
      </c>
      <c r="P2366" s="96" t="s">
        <v>3</v>
      </c>
      <c r="Q2366" s="96" t="s">
        <v>928</v>
      </c>
      <c r="R2366" s="96" t="s">
        <v>742</v>
      </c>
      <c r="S2366" s="96" t="s">
        <v>29</v>
      </c>
      <c r="T2366" s="96" t="s">
        <v>30</v>
      </c>
      <c r="U2366" s="96" t="s">
        <v>188</v>
      </c>
      <c r="V2366" s="96" t="s">
        <v>24</v>
      </c>
      <c r="W2366" s="96" t="s">
        <v>24</v>
      </c>
      <c r="X2366" s="96" t="s">
        <v>32</v>
      </c>
      <c r="Y2366" s="96" t="s">
        <v>24</v>
      </c>
      <c r="Z2366" s="96"/>
      <c r="AA2366" s="96"/>
      <c r="AB2366" s="96"/>
      <c r="AC2366" s="96"/>
      <c r="AD2366" s="96" t="s">
        <v>3679</v>
      </c>
      <c r="AE2366" s="96"/>
      <c r="AF2366" s="98" t="s">
        <v>3678</v>
      </c>
      <c r="AG2366" s="96" t="s">
        <v>24</v>
      </c>
    </row>
    <row r="2367" spans="1:33" x14ac:dyDescent="0.3">
      <c r="A2367" s="96" t="s">
        <v>38562</v>
      </c>
      <c r="B2367" s="96" t="s">
        <v>3731</v>
      </c>
      <c r="C2367" s="96" t="s">
        <v>3732</v>
      </c>
      <c r="D2367" s="96"/>
      <c r="E2367" s="96"/>
      <c r="F2367" s="96"/>
      <c r="G2367" s="96"/>
      <c r="H2367" s="96"/>
      <c r="I2367" s="96"/>
      <c r="J2367" s="97"/>
      <c r="K2367" s="96"/>
      <c r="L2367" s="96"/>
      <c r="M2367" s="96"/>
      <c r="N2367" s="96"/>
      <c r="O2367" s="96" t="s">
        <v>25</v>
      </c>
      <c r="P2367" s="96" t="s">
        <v>3</v>
      </c>
      <c r="Q2367" s="96" t="s">
        <v>954</v>
      </c>
      <c r="R2367" s="96" t="s">
        <v>955</v>
      </c>
      <c r="S2367" s="96" t="s">
        <v>29</v>
      </c>
      <c r="T2367" s="96" t="s">
        <v>30</v>
      </c>
      <c r="U2367" s="96" t="s">
        <v>188</v>
      </c>
      <c r="V2367" s="96" t="s">
        <v>24</v>
      </c>
      <c r="W2367" s="96" t="s">
        <v>24</v>
      </c>
      <c r="X2367" s="96" t="s">
        <v>32</v>
      </c>
      <c r="Y2367" s="96" t="s">
        <v>24</v>
      </c>
      <c r="Z2367" s="96"/>
      <c r="AA2367" s="96"/>
      <c r="AB2367" s="96"/>
      <c r="AC2367" s="96"/>
      <c r="AD2367" s="96" t="s">
        <v>3733</v>
      </c>
      <c r="AE2367" s="96"/>
      <c r="AF2367" s="98" t="s">
        <v>3721</v>
      </c>
      <c r="AG2367" s="96" t="s">
        <v>24</v>
      </c>
    </row>
    <row r="2368" spans="1:33" x14ac:dyDescent="0.3">
      <c r="A2368" s="96" t="s">
        <v>38562</v>
      </c>
      <c r="B2368" s="96" t="s">
        <v>156</v>
      </c>
      <c r="C2368" s="96" t="s">
        <v>157</v>
      </c>
      <c r="D2368" s="96"/>
      <c r="E2368" s="96"/>
      <c r="F2368" s="96"/>
      <c r="G2368" s="96"/>
      <c r="H2368" s="96"/>
      <c r="I2368" s="96"/>
      <c r="J2368" s="97"/>
      <c r="K2368" s="96"/>
      <c r="L2368" s="96"/>
      <c r="M2368" s="96"/>
      <c r="N2368" s="96"/>
      <c r="O2368" s="96" t="s">
        <v>75</v>
      </c>
      <c r="P2368" s="96" t="s">
        <v>154</v>
      </c>
      <c r="Q2368" s="96" t="s">
        <v>77</v>
      </c>
      <c r="R2368" s="96" t="s">
        <v>26</v>
      </c>
      <c r="S2368" s="96" t="s">
        <v>24</v>
      </c>
      <c r="T2368" s="96" t="s">
        <v>30</v>
      </c>
      <c r="U2368" s="96" t="s">
        <v>78</v>
      </c>
      <c r="V2368" s="96" t="s">
        <v>24</v>
      </c>
      <c r="W2368" s="96" t="s">
        <v>24</v>
      </c>
      <c r="X2368" s="96" t="s">
        <v>32</v>
      </c>
      <c r="Y2368" s="96" t="s">
        <v>24</v>
      </c>
      <c r="Z2368" s="96"/>
      <c r="AA2368" s="96"/>
      <c r="AB2368" s="96"/>
      <c r="AC2368" s="96"/>
      <c r="AD2368" s="96" t="s">
        <v>158</v>
      </c>
      <c r="AE2368" s="96"/>
      <c r="AF2368" s="98" t="s">
        <v>37</v>
      </c>
      <c r="AG2368" s="96" t="s">
        <v>24</v>
      </c>
    </row>
    <row r="2369" spans="1:33" x14ac:dyDescent="0.3">
      <c r="A2369" s="96" t="s">
        <v>38562</v>
      </c>
      <c r="B2369" s="96" t="s">
        <v>459</v>
      </c>
      <c r="C2369" s="96" t="s">
        <v>460</v>
      </c>
      <c r="D2369" s="96"/>
      <c r="E2369" s="96"/>
      <c r="F2369" s="96"/>
      <c r="G2369" s="96"/>
      <c r="H2369" s="96"/>
      <c r="I2369" s="96"/>
      <c r="J2369" s="97"/>
      <c r="K2369" s="96"/>
      <c r="L2369" s="96"/>
      <c r="M2369" s="96"/>
      <c r="N2369" s="96"/>
      <c r="O2369" s="96" t="s">
        <v>75</v>
      </c>
      <c r="P2369" s="96" t="s">
        <v>154</v>
      </c>
      <c r="Q2369" s="96" t="s">
        <v>77</v>
      </c>
      <c r="R2369" s="96" t="s">
        <v>26</v>
      </c>
      <c r="S2369" s="96" t="s">
        <v>24</v>
      </c>
      <c r="T2369" s="96" t="s">
        <v>30</v>
      </c>
      <c r="U2369" s="96" t="s">
        <v>78</v>
      </c>
      <c r="V2369" s="96" t="s">
        <v>24</v>
      </c>
      <c r="W2369" s="96" t="s">
        <v>24</v>
      </c>
      <c r="X2369" s="96" t="s">
        <v>32</v>
      </c>
      <c r="Y2369" s="96" t="s">
        <v>24</v>
      </c>
      <c r="Z2369" s="96"/>
      <c r="AA2369" s="96"/>
      <c r="AB2369" s="96"/>
      <c r="AC2369" s="96"/>
      <c r="AD2369" s="96" t="s">
        <v>461</v>
      </c>
      <c r="AE2369" s="96"/>
      <c r="AF2369" s="98" t="s">
        <v>37</v>
      </c>
      <c r="AG2369" s="96" t="s">
        <v>24</v>
      </c>
    </row>
    <row r="2370" spans="1:33" x14ac:dyDescent="0.3">
      <c r="A2370" s="96" t="s">
        <v>38562</v>
      </c>
      <c r="B2370" s="96" t="s">
        <v>1552</v>
      </c>
      <c r="C2370" s="96" t="s">
        <v>1553</v>
      </c>
      <c r="D2370" s="96"/>
      <c r="E2370" s="96"/>
      <c r="F2370" s="96"/>
      <c r="G2370" s="96"/>
      <c r="H2370" s="96"/>
      <c r="I2370" s="96"/>
      <c r="J2370" s="97"/>
      <c r="K2370" s="96"/>
      <c r="L2370" s="96"/>
      <c r="M2370" s="96"/>
      <c r="N2370" s="96"/>
      <c r="O2370" s="96" t="s">
        <v>75</v>
      </c>
      <c r="P2370" s="96" t="s">
        <v>154</v>
      </c>
      <c r="Q2370" s="96" t="s">
        <v>77</v>
      </c>
      <c r="R2370" s="96" t="s">
        <v>26</v>
      </c>
      <c r="S2370" s="96" t="s">
        <v>24</v>
      </c>
      <c r="T2370" s="96" t="s">
        <v>30</v>
      </c>
      <c r="U2370" s="96" t="s">
        <v>78</v>
      </c>
      <c r="V2370" s="96" t="s">
        <v>24</v>
      </c>
      <c r="W2370" s="96" t="s">
        <v>24</v>
      </c>
      <c r="X2370" s="96" t="s">
        <v>32</v>
      </c>
      <c r="Y2370" s="96" t="s">
        <v>24</v>
      </c>
      <c r="Z2370" s="96"/>
      <c r="AA2370" s="96"/>
      <c r="AB2370" s="96"/>
      <c r="AC2370" s="96"/>
      <c r="AD2370" s="96" t="s">
        <v>1554</v>
      </c>
      <c r="AE2370" s="96"/>
      <c r="AF2370" s="98" t="s">
        <v>37</v>
      </c>
      <c r="AG2370" s="96" t="s">
        <v>24</v>
      </c>
    </row>
    <row r="2371" spans="1:33" x14ac:dyDescent="0.3">
      <c r="A2371" s="96" t="s">
        <v>38562</v>
      </c>
      <c r="B2371" s="96" t="s">
        <v>5084</v>
      </c>
      <c r="C2371" s="96" t="s">
        <v>5085</v>
      </c>
      <c r="D2371" s="96"/>
      <c r="E2371" s="96"/>
      <c r="F2371" s="96"/>
      <c r="G2371" s="96"/>
      <c r="H2371" s="96"/>
      <c r="I2371" s="96"/>
      <c r="J2371" s="97"/>
      <c r="K2371" s="96"/>
      <c r="L2371" s="96"/>
      <c r="M2371" s="96"/>
      <c r="N2371" s="96"/>
      <c r="O2371" s="96" t="s">
        <v>25</v>
      </c>
      <c r="P2371" s="96" t="s">
        <v>3</v>
      </c>
      <c r="Q2371" s="96" t="s">
        <v>77</v>
      </c>
      <c r="R2371" s="96" t="s">
        <v>26</v>
      </c>
      <c r="S2371" s="96" t="s">
        <v>29</v>
      </c>
      <c r="T2371" s="96" t="s">
        <v>30</v>
      </c>
      <c r="U2371" s="96" t="s">
        <v>24</v>
      </c>
      <c r="V2371" s="96" t="s">
        <v>24</v>
      </c>
      <c r="W2371" s="96" t="s">
        <v>18</v>
      </c>
      <c r="X2371" s="96" t="s">
        <v>32</v>
      </c>
      <c r="Y2371" s="96" t="s">
        <v>24</v>
      </c>
      <c r="Z2371" s="96"/>
      <c r="AA2371" s="96"/>
      <c r="AB2371" s="96"/>
      <c r="AC2371" s="96"/>
      <c r="AD2371" s="96" t="s">
        <v>5086</v>
      </c>
      <c r="AE2371" s="96"/>
      <c r="AF2371" s="98" t="s">
        <v>37</v>
      </c>
      <c r="AG2371" s="96" t="s">
        <v>24</v>
      </c>
    </row>
    <row r="2372" spans="1:33" x14ac:dyDescent="0.3">
      <c r="A2372" s="96" t="s">
        <v>38562</v>
      </c>
      <c r="B2372" s="96" t="s">
        <v>3457</v>
      </c>
      <c r="C2372" s="96" t="s">
        <v>3458</v>
      </c>
      <c r="D2372" s="96"/>
      <c r="E2372" s="96"/>
      <c r="F2372" s="96"/>
      <c r="G2372" s="96"/>
      <c r="H2372" s="96"/>
      <c r="I2372" s="96"/>
      <c r="J2372" s="97"/>
      <c r="K2372" s="96"/>
      <c r="L2372" s="96"/>
      <c r="M2372" s="96"/>
      <c r="N2372" s="96"/>
      <c r="O2372" s="96" t="s">
        <v>25</v>
      </c>
      <c r="P2372" s="96" t="s">
        <v>3</v>
      </c>
      <c r="Q2372" s="96" t="s">
        <v>77</v>
      </c>
      <c r="R2372" s="96" t="s">
        <v>26</v>
      </c>
      <c r="S2372" s="96" t="s">
        <v>180</v>
      </c>
      <c r="T2372" s="96" t="s">
        <v>30</v>
      </c>
      <c r="U2372" s="96" t="s">
        <v>24</v>
      </c>
      <c r="V2372" s="96" t="s">
        <v>24</v>
      </c>
      <c r="W2372" s="96" t="s">
        <v>24</v>
      </c>
      <c r="X2372" s="96" t="s">
        <v>32</v>
      </c>
      <c r="Y2372" s="96" t="s">
        <v>24</v>
      </c>
      <c r="Z2372" s="96"/>
      <c r="AA2372" s="96"/>
      <c r="AB2372" s="96"/>
      <c r="AC2372" s="96"/>
      <c r="AD2372" s="96" t="s">
        <v>1655</v>
      </c>
      <c r="AE2372" s="96"/>
      <c r="AF2372" s="98" t="s">
        <v>457</v>
      </c>
      <c r="AG2372" s="96" t="s">
        <v>24</v>
      </c>
    </row>
    <row r="2373" spans="1:33" x14ac:dyDescent="0.3">
      <c r="A2373" s="96" t="s">
        <v>38562</v>
      </c>
      <c r="B2373" s="96" t="s">
        <v>5055</v>
      </c>
      <c r="C2373" s="96" t="s">
        <v>5056</v>
      </c>
      <c r="D2373" s="96"/>
      <c r="E2373" s="96"/>
      <c r="F2373" s="96"/>
      <c r="G2373" s="96"/>
      <c r="H2373" s="96"/>
      <c r="I2373" s="96"/>
      <c r="J2373" s="97"/>
      <c r="K2373" s="96"/>
      <c r="L2373" s="96"/>
      <c r="M2373" s="96"/>
      <c r="N2373" s="96"/>
      <c r="O2373" s="96" t="s">
        <v>25</v>
      </c>
      <c r="P2373" s="96" t="s">
        <v>3</v>
      </c>
      <c r="Q2373" s="96" t="s">
        <v>77</v>
      </c>
      <c r="R2373" s="96" t="s">
        <v>26</v>
      </c>
      <c r="S2373" s="96" t="s">
        <v>28</v>
      </c>
      <c r="T2373" s="96" t="s">
        <v>30</v>
      </c>
      <c r="U2373" s="96" t="s">
        <v>24</v>
      </c>
      <c r="V2373" s="96" t="s">
        <v>24</v>
      </c>
      <c r="W2373" s="96" t="s">
        <v>18</v>
      </c>
      <c r="X2373" s="96" t="s">
        <v>32</v>
      </c>
      <c r="Y2373" s="96" t="s">
        <v>24</v>
      </c>
      <c r="Z2373" s="96"/>
      <c r="AA2373" s="96"/>
      <c r="AB2373" s="96"/>
      <c r="AC2373" s="96"/>
      <c r="AD2373" s="96" t="s">
        <v>1667</v>
      </c>
      <c r="AE2373" s="96"/>
      <c r="AF2373" s="98" t="s">
        <v>37</v>
      </c>
      <c r="AG2373" s="96" t="s">
        <v>24</v>
      </c>
    </row>
    <row r="2374" spans="1:33" x14ac:dyDescent="0.3">
      <c r="A2374" s="96" t="s">
        <v>38562</v>
      </c>
      <c r="B2374" s="96" t="s">
        <v>4057</v>
      </c>
      <c r="C2374" s="96" t="s">
        <v>4058</v>
      </c>
      <c r="D2374" s="96"/>
      <c r="E2374" s="96"/>
      <c r="F2374" s="96"/>
      <c r="G2374" s="96"/>
      <c r="H2374" s="96"/>
      <c r="I2374" s="96"/>
      <c r="J2374" s="97"/>
      <c r="K2374" s="96"/>
      <c r="L2374" s="96"/>
      <c r="M2374" s="96"/>
      <c r="N2374" s="96"/>
      <c r="O2374" s="96" t="s">
        <v>25</v>
      </c>
      <c r="P2374" s="96" t="s">
        <v>3</v>
      </c>
      <c r="Q2374" s="96" t="s">
        <v>77</v>
      </c>
      <c r="R2374" s="96" t="s">
        <v>26</v>
      </c>
      <c r="S2374" s="96" t="s">
        <v>180</v>
      </c>
      <c r="T2374" s="96" t="s">
        <v>30</v>
      </c>
      <c r="U2374" s="96" t="s">
        <v>24</v>
      </c>
      <c r="V2374" s="96" t="s">
        <v>31</v>
      </c>
      <c r="W2374" s="96" t="s">
        <v>24</v>
      </c>
      <c r="X2374" s="96" t="s">
        <v>32</v>
      </c>
      <c r="Y2374" s="96" t="s">
        <v>24</v>
      </c>
      <c r="Z2374" s="96"/>
      <c r="AA2374" s="96"/>
      <c r="AB2374" s="96"/>
      <c r="AC2374" s="96"/>
      <c r="AD2374" s="96" t="s">
        <v>4059</v>
      </c>
      <c r="AE2374" s="96"/>
      <c r="AF2374" s="98" t="s">
        <v>3227</v>
      </c>
      <c r="AG2374" s="96" t="s">
        <v>24</v>
      </c>
    </row>
    <row r="2375" spans="1:33" ht="43.2" x14ac:dyDescent="0.3">
      <c r="A2375" s="96" t="s">
        <v>38562</v>
      </c>
      <c r="B2375" s="96" t="s">
        <v>1781</v>
      </c>
      <c r="C2375" s="96" t="s">
        <v>1782</v>
      </c>
      <c r="D2375" s="96"/>
      <c r="E2375" s="96"/>
      <c r="F2375" s="96"/>
      <c r="G2375" s="96"/>
      <c r="H2375" s="96"/>
      <c r="I2375" s="96"/>
      <c r="J2375" s="97"/>
      <c r="K2375" s="96"/>
      <c r="L2375" s="96"/>
      <c r="M2375" s="96"/>
      <c r="N2375" s="96"/>
      <c r="O2375" s="96" t="s">
        <v>25</v>
      </c>
      <c r="P2375" s="96" t="s">
        <v>3</v>
      </c>
      <c r="Q2375" s="96" t="s">
        <v>488</v>
      </c>
      <c r="R2375" s="96" t="s">
        <v>489</v>
      </c>
      <c r="S2375" s="96" t="s">
        <v>28</v>
      </c>
      <c r="T2375" s="96" t="s">
        <v>30</v>
      </c>
      <c r="U2375" s="96" t="s">
        <v>24</v>
      </c>
      <c r="V2375" s="96" t="s">
        <v>24</v>
      </c>
      <c r="W2375" s="96" t="s">
        <v>24</v>
      </c>
      <c r="X2375" s="96" t="s">
        <v>32</v>
      </c>
      <c r="Y2375" s="96" t="s">
        <v>24</v>
      </c>
      <c r="Z2375" s="96"/>
      <c r="AA2375" s="96"/>
      <c r="AB2375" s="96"/>
      <c r="AC2375" s="96"/>
      <c r="AD2375" s="96" t="s">
        <v>1784</v>
      </c>
      <c r="AE2375" s="96"/>
      <c r="AF2375" s="98" t="s">
        <v>1783</v>
      </c>
      <c r="AG2375" s="96" t="s">
        <v>24</v>
      </c>
    </row>
    <row r="2376" spans="1:33" x14ac:dyDescent="0.3">
      <c r="A2376" s="96" t="s">
        <v>38562</v>
      </c>
      <c r="B2376" s="96" t="s">
        <v>1788</v>
      </c>
      <c r="C2376" s="96" t="s">
        <v>1789</v>
      </c>
      <c r="D2376" s="96"/>
      <c r="E2376" s="96"/>
      <c r="F2376" s="96"/>
      <c r="G2376" s="96"/>
      <c r="H2376" s="96"/>
      <c r="I2376" s="96"/>
      <c r="J2376" s="97"/>
      <c r="K2376" s="96"/>
      <c r="L2376" s="96"/>
      <c r="M2376" s="96"/>
      <c r="N2376" s="96"/>
      <c r="O2376" s="96" t="s">
        <v>25</v>
      </c>
      <c r="P2376" s="96" t="s">
        <v>3</v>
      </c>
      <c r="Q2376" s="96" t="s">
        <v>488</v>
      </c>
      <c r="R2376" s="96" t="s">
        <v>489</v>
      </c>
      <c r="S2376" s="96" t="s">
        <v>180</v>
      </c>
      <c r="T2376" s="96" t="s">
        <v>30</v>
      </c>
      <c r="U2376" s="96" t="s">
        <v>24</v>
      </c>
      <c r="V2376" s="96" t="s">
        <v>24</v>
      </c>
      <c r="W2376" s="96" t="s">
        <v>24</v>
      </c>
      <c r="X2376" s="96" t="s">
        <v>32</v>
      </c>
      <c r="Y2376" s="96" t="s">
        <v>24</v>
      </c>
      <c r="Z2376" s="96"/>
      <c r="AA2376" s="96"/>
      <c r="AB2376" s="96"/>
      <c r="AC2376" s="96"/>
      <c r="AD2376" s="96" t="s">
        <v>1790</v>
      </c>
      <c r="AE2376" s="96"/>
      <c r="AF2376" s="98" t="s">
        <v>37</v>
      </c>
      <c r="AG2376" s="96" t="s">
        <v>24</v>
      </c>
    </row>
    <row r="2377" spans="1:33" x14ac:dyDescent="0.3">
      <c r="A2377" s="96" t="s">
        <v>38562</v>
      </c>
      <c r="B2377" s="96" t="s">
        <v>5074</v>
      </c>
      <c r="C2377" s="96" t="s">
        <v>5075</v>
      </c>
      <c r="D2377" s="96"/>
      <c r="E2377" s="96"/>
      <c r="F2377" s="96"/>
      <c r="G2377" s="96"/>
      <c r="H2377" s="96"/>
      <c r="I2377" s="96"/>
      <c r="J2377" s="97"/>
      <c r="K2377" s="96"/>
      <c r="L2377" s="96"/>
      <c r="M2377" s="96"/>
      <c r="N2377" s="96"/>
      <c r="O2377" s="96" t="s">
        <v>25</v>
      </c>
      <c r="P2377" s="96" t="s">
        <v>3</v>
      </c>
      <c r="Q2377" s="96" t="s">
        <v>77</v>
      </c>
      <c r="R2377" s="96" t="s">
        <v>26</v>
      </c>
      <c r="S2377" s="96" t="s">
        <v>180</v>
      </c>
      <c r="T2377" s="96" t="s">
        <v>30</v>
      </c>
      <c r="U2377" s="96" t="s">
        <v>24</v>
      </c>
      <c r="V2377" s="96" t="s">
        <v>24</v>
      </c>
      <c r="W2377" s="96" t="s">
        <v>18</v>
      </c>
      <c r="X2377" s="96" t="s">
        <v>32</v>
      </c>
      <c r="Y2377" s="96" t="s">
        <v>24</v>
      </c>
      <c r="Z2377" s="96"/>
      <c r="AA2377" s="96"/>
      <c r="AB2377" s="96"/>
      <c r="AC2377" s="96"/>
      <c r="AD2377" s="96" t="s">
        <v>5076</v>
      </c>
      <c r="AE2377" s="96"/>
      <c r="AF2377" s="98" t="s">
        <v>37</v>
      </c>
      <c r="AG2377" s="96" t="s">
        <v>24</v>
      </c>
    </row>
    <row r="2378" spans="1:33" x14ac:dyDescent="0.3">
      <c r="A2378" s="96" t="s">
        <v>38562</v>
      </c>
      <c r="B2378" s="96" t="s">
        <v>4168</v>
      </c>
      <c r="C2378" s="96" t="s">
        <v>4169</v>
      </c>
      <c r="D2378" s="96"/>
      <c r="E2378" s="96"/>
      <c r="F2378" s="96"/>
      <c r="G2378" s="96"/>
      <c r="H2378" s="96"/>
      <c r="I2378" s="96"/>
      <c r="J2378" s="97"/>
      <c r="K2378" s="96"/>
      <c r="L2378" s="96"/>
      <c r="M2378" s="96"/>
      <c r="N2378" s="96"/>
      <c r="O2378" s="96" t="s">
        <v>25</v>
      </c>
      <c r="P2378" s="96" t="s">
        <v>3</v>
      </c>
      <c r="Q2378" s="96" t="s">
        <v>77</v>
      </c>
      <c r="R2378" s="96" t="s">
        <v>26</v>
      </c>
      <c r="S2378" s="96" t="s">
        <v>29</v>
      </c>
      <c r="T2378" s="96" t="s">
        <v>30</v>
      </c>
      <c r="U2378" s="96" t="s">
        <v>24</v>
      </c>
      <c r="V2378" s="96" t="s">
        <v>24</v>
      </c>
      <c r="W2378" s="96" t="s">
        <v>24</v>
      </c>
      <c r="X2378" s="96" t="s">
        <v>32</v>
      </c>
      <c r="Y2378" s="96" t="s">
        <v>24</v>
      </c>
      <c r="Z2378" s="96"/>
      <c r="AA2378" s="96"/>
      <c r="AB2378" s="96"/>
      <c r="AC2378" s="96"/>
      <c r="AD2378" s="96" t="s">
        <v>4170</v>
      </c>
      <c r="AE2378" s="96"/>
      <c r="AF2378" s="98" t="s">
        <v>3227</v>
      </c>
      <c r="AG2378" s="96" t="s">
        <v>24</v>
      </c>
    </row>
    <row r="2379" spans="1:33" x14ac:dyDescent="0.3">
      <c r="A2379" s="96" t="s">
        <v>38562</v>
      </c>
      <c r="B2379" s="96" t="s">
        <v>194</v>
      </c>
      <c r="C2379" s="96" t="s">
        <v>195</v>
      </c>
      <c r="D2379" s="96"/>
      <c r="E2379" s="96"/>
      <c r="F2379" s="96"/>
      <c r="G2379" s="96"/>
      <c r="H2379" s="96"/>
      <c r="I2379" s="96"/>
      <c r="J2379" s="97"/>
      <c r="K2379" s="96"/>
      <c r="L2379" s="96"/>
      <c r="M2379" s="96"/>
      <c r="N2379" s="96"/>
      <c r="O2379" s="96" t="s">
        <v>25</v>
      </c>
      <c r="P2379" s="96" t="s">
        <v>3</v>
      </c>
      <c r="Q2379" s="96" t="s">
        <v>60</v>
      </c>
      <c r="R2379" s="96" t="s">
        <v>28</v>
      </c>
      <c r="S2379" s="96" t="s">
        <v>29</v>
      </c>
      <c r="T2379" s="96" t="s">
        <v>30</v>
      </c>
      <c r="U2379" s="96" t="s">
        <v>24</v>
      </c>
      <c r="V2379" s="96" t="s">
        <v>24</v>
      </c>
      <c r="W2379" s="96" t="s">
        <v>24</v>
      </c>
      <c r="X2379" s="96" t="s">
        <v>32</v>
      </c>
      <c r="Y2379" s="96" t="s">
        <v>24</v>
      </c>
      <c r="Z2379" s="96"/>
      <c r="AA2379" s="96"/>
      <c r="AB2379" s="96"/>
      <c r="AC2379" s="96"/>
      <c r="AD2379" s="96" t="s">
        <v>196</v>
      </c>
      <c r="AE2379" s="96"/>
      <c r="AF2379" s="98" t="s">
        <v>37</v>
      </c>
      <c r="AG2379" s="96" t="s">
        <v>24</v>
      </c>
    </row>
    <row r="2380" spans="1:33" ht="86.4" x14ac:dyDescent="0.3">
      <c r="A2380" s="96" t="s">
        <v>38562</v>
      </c>
      <c r="B2380" s="96" t="s">
        <v>1324</v>
      </c>
      <c r="C2380" s="96" t="s">
        <v>1325</v>
      </c>
      <c r="D2380" s="96"/>
      <c r="E2380" s="96"/>
      <c r="F2380" s="96"/>
      <c r="G2380" s="96"/>
      <c r="H2380" s="96"/>
      <c r="I2380" s="96"/>
      <c r="J2380" s="97"/>
      <c r="K2380" s="96"/>
      <c r="L2380" s="96"/>
      <c r="M2380" s="96"/>
      <c r="N2380" s="96"/>
      <c r="O2380" s="96" t="s">
        <v>25</v>
      </c>
      <c r="P2380" s="96" t="s">
        <v>3</v>
      </c>
      <c r="Q2380" s="96" t="s">
        <v>1327</v>
      </c>
      <c r="R2380" s="96" t="s">
        <v>28</v>
      </c>
      <c r="S2380" s="96" t="s">
        <v>28</v>
      </c>
      <c r="T2380" s="96" t="s">
        <v>30</v>
      </c>
      <c r="U2380" s="96" t="s">
        <v>24</v>
      </c>
      <c r="V2380" s="96" t="s">
        <v>24</v>
      </c>
      <c r="W2380" s="96" t="s">
        <v>24</v>
      </c>
      <c r="X2380" s="96" t="s">
        <v>32</v>
      </c>
      <c r="Y2380" s="96" t="s">
        <v>24</v>
      </c>
      <c r="Z2380" s="96"/>
      <c r="AA2380" s="96"/>
      <c r="AB2380" s="96"/>
      <c r="AC2380" s="96"/>
      <c r="AD2380" s="96" t="s">
        <v>1328</v>
      </c>
      <c r="AE2380" s="96"/>
      <c r="AF2380" s="98" t="s">
        <v>1326</v>
      </c>
      <c r="AG2380" s="96" t="s">
        <v>24</v>
      </c>
    </row>
    <row r="2381" spans="1:33" ht="86.4" x14ac:dyDescent="0.3">
      <c r="A2381" s="96" t="s">
        <v>38562</v>
      </c>
      <c r="B2381" s="96" t="s">
        <v>1251</v>
      </c>
      <c r="C2381" s="96" t="s">
        <v>1252</v>
      </c>
      <c r="D2381" s="96"/>
      <c r="E2381" s="96"/>
      <c r="F2381" s="96"/>
      <c r="G2381" s="96"/>
      <c r="H2381" s="96"/>
      <c r="I2381" s="96"/>
      <c r="J2381" s="97"/>
      <c r="K2381" s="96"/>
      <c r="L2381" s="96"/>
      <c r="M2381" s="96"/>
      <c r="N2381" s="96"/>
      <c r="O2381" s="96" t="s">
        <v>25</v>
      </c>
      <c r="P2381" s="96" t="s">
        <v>3</v>
      </c>
      <c r="Q2381" s="96" t="s">
        <v>115</v>
      </c>
      <c r="R2381" s="96" t="s">
        <v>28</v>
      </c>
      <c r="S2381" s="96" t="s">
        <v>28</v>
      </c>
      <c r="T2381" s="96" t="s">
        <v>30</v>
      </c>
      <c r="U2381" s="96" t="s">
        <v>24</v>
      </c>
      <c r="V2381" s="96" t="s">
        <v>24</v>
      </c>
      <c r="W2381" s="96" t="s">
        <v>24</v>
      </c>
      <c r="X2381" s="96" t="s">
        <v>32</v>
      </c>
      <c r="Y2381" s="96" t="s">
        <v>24</v>
      </c>
      <c r="Z2381" s="96"/>
      <c r="AA2381" s="96"/>
      <c r="AB2381" s="96"/>
      <c r="AC2381" s="96"/>
      <c r="AD2381" s="96" t="s">
        <v>1254</v>
      </c>
      <c r="AE2381" s="96"/>
      <c r="AF2381" s="98" t="s">
        <v>1253</v>
      </c>
      <c r="AG2381" s="96" t="s">
        <v>24</v>
      </c>
    </row>
    <row r="2382" spans="1:33" x14ac:dyDescent="0.3">
      <c r="A2382" s="96" t="s">
        <v>38562</v>
      </c>
      <c r="B2382" s="96" t="s">
        <v>1255</v>
      </c>
      <c r="C2382" s="96" t="s">
        <v>1256</v>
      </c>
      <c r="D2382" s="96"/>
      <c r="E2382" s="96"/>
      <c r="F2382" s="96"/>
      <c r="G2382" s="96"/>
      <c r="H2382" s="96"/>
      <c r="I2382" s="96"/>
      <c r="J2382" s="97"/>
      <c r="K2382" s="96"/>
      <c r="L2382" s="96"/>
      <c r="M2382" s="96"/>
      <c r="N2382" s="96"/>
      <c r="O2382" s="96" t="s">
        <v>25</v>
      </c>
      <c r="P2382" s="96" t="s">
        <v>3</v>
      </c>
      <c r="Q2382" s="96" t="s">
        <v>60</v>
      </c>
      <c r="R2382" s="96" t="s">
        <v>28</v>
      </c>
      <c r="S2382" s="96" t="s">
        <v>28</v>
      </c>
      <c r="T2382" s="96" t="s">
        <v>30</v>
      </c>
      <c r="U2382" s="96" t="s">
        <v>24</v>
      </c>
      <c r="V2382" s="96" t="s">
        <v>24</v>
      </c>
      <c r="W2382" s="96" t="s">
        <v>24</v>
      </c>
      <c r="X2382" s="96" t="s">
        <v>32</v>
      </c>
      <c r="Y2382" s="96" t="s">
        <v>24</v>
      </c>
      <c r="Z2382" s="96"/>
      <c r="AA2382" s="96"/>
      <c r="AB2382" s="96"/>
      <c r="AC2382" s="96"/>
      <c r="AD2382" s="96" t="s">
        <v>1257</v>
      </c>
      <c r="AE2382" s="96"/>
      <c r="AF2382" s="98" t="s">
        <v>457</v>
      </c>
      <c r="AG2382" s="96" t="s">
        <v>24</v>
      </c>
    </row>
    <row r="2383" spans="1:33" ht="72" x14ac:dyDescent="0.3">
      <c r="A2383" s="96" t="s">
        <v>38562</v>
      </c>
      <c r="B2383" s="96" t="s">
        <v>1193</v>
      </c>
      <c r="C2383" s="96" t="s">
        <v>1194</v>
      </c>
      <c r="D2383" s="96"/>
      <c r="E2383" s="96"/>
      <c r="F2383" s="96"/>
      <c r="G2383" s="96"/>
      <c r="H2383" s="96"/>
      <c r="I2383" s="96"/>
      <c r="J2383" s="97"/>
      <c r="K2383" s="96"/>
      <c r="L2383" s="96"/>
      <c r="M2383" s="96"/>
      <c r="N2383" s="96"/>
      <c r="O2383" s="96" t="s">
        <v>25</v>
      </c>
      <c r="P2383" s="96" t="s">
        <v>3</v>
      </c>
      <c r="Q2383" s="96" t="s">
        <v>67</v>
      </c>
      <c r="R2383" s="96" t="s">
        <v>28</v>
      </c>
      <c r="S2383" s="96" t="s">
        <v>28</v>
      </c>
      <c r="T2383" s="96" t="s">
        <v>30</v>
      </c>
      <c r="U2383" s="96" t="s">
        <v>24</v>
      </c>
      <c r="V2383" s="96" t="s">
        <v>24</v>
      </c>
      <c r="W2383" s="96" t="s">
        <v>24</v>
      </c>
      <c r="X2383" s="96" t="s">
        <v>32</v>
      </c>
      <c r="Y2383" s="96" t="s">
        <v>24</v>
      </c>
      <c r="Z2383" s="96"/>
      <c r="AA2383" s="96"/>
      <c r="AB2383" s="96"/>
      <c r="AC2383" s="96"/>
      <c r="AD2383" s="96" t="s">
        <v>1196</v>
      </c>
      <c r="AE2383" s="96"/>
      <c r="AF2383" s="98" t="s">
        <v>1195</v>
      </c>
      <c r="AG2383" s="96" t="s">
        <v>24</v>
      </c>
    </row>
    <row r="2384" spans="1:33" ht="86.4" x14ac:dyDescent="0.3">
      <c r="A2384" s="96" t="s">
        <v>38562</v>
      </c>
      <c r="B2384" s="96" t="s">
        <v>3147</v>
      </c>
      <c r="C2384" s="96" t="s">
        <v>3148</v>
      </c>
      <c r="D2384" s="96"/>
      <c r="E2384" s="96"/>
      <c r="F2384" s="96"/>
      <c r="G2384" s="96"/>
      <c r="H2384" s="96"/>
      <c r="I2384" s="96"/>
      <c r="J2384" s="97"/>
      <c r="K2384" s="96"/>
      <c r="L2384" s="96"/>
      <c r="M2384" s="96"/>
      <c r="N2384" s="96"/>
      <c r="O2384" s="96" t="s">
        <v>25</v>
      </c>
      <c r="P2384" s="96" t="s">
        <v>1507</v>
      </c>
      <c r="Q2384" s="96" t="s">
        <v>77</v>
      </c>
      <c r="R2384" s="96" t="s">
        <v>26</v>
      </c>
      <c r="S2384" s="96" t="s">
        <v>28</v>
      </c>
      <c r="T2384" s="96" t="s">
        <v>30</v>
      </c>
      <c r="U2384" s="96" t="s">
        <v>24</v>
      </c>
      <c r="V2384" s="96" t="s">
        <v>24</v>
      </c>
      <c r="W2384" s="96" t="s">
        <v>24</v>
      </c>
      <c r="X2384" s="96" t="s">
        <v>32</v>
      </c>
      <c r="Y2384" s="96" t="s">
        <v>24</v>
      </c>
      <c r="Z2384" s="96"/>
      <c r="AA2384" s="96"/>
      <c r="AB2384" s="96"/>
      <c r="AC2384" s="96"/>
      <c r="AD2384" s="96" t="s">
        <v>3150</v>
      </c>
      <c r="AE2384" s="96"/>
      <c r="AF2384" s="98" t="s">
        <v>3149</v>
      </c>
      <c r="AG2384" s="96" t="s">
        <v>24</v>
      </c>
    </row>
    <row r="2385" spans="1:33" x14ac:dyDescent="0.3">
      <c r="A2385" s="96" t="s">
        <v>38562</v>
      </c>
      <c r="B2385" s="96" t="s">
        <v>3151</v>
      </c>
      <c r="C2385" s="96" t="s">
        <v>3152</v>
      </c>
      <c r="D2385" s="96"/>
      <c r="E2385" s="96"/>
      <c r="F2385" s="96"/>
      <c r="G2385" s="96"/>
      <c r="H2385" s="96"/>
      <c r="I2385" s="96"/>
      <c r="J2385" s="97"/>
      <c r="K2385" s="96"/>
      <c r="L2385" s="96"/>
      <c r="M2385" s="96"/>
      <c r="N2385" s="96"/>
      <c r="O2385" s="96" t="s">
        <v>25</v>
      </c>
      <c r="P2385" s="96" t="s">
        <v>3153</v>
      </c>
      <c r="Q2385" s="96" t="s">
        <v>77</v>
      </c>
      <c r="R2385" s="96" t="s">
        <v>26</v>
      </c>
      <c r="S2385" s="96" t="s">
        <v>28</v>
      </c>
      <c r="T2385" s="96" t="s">
        <v>30</v>
      </c>
      <c r="U2385" s="96" t="s">
        <v>24</v>
      </c>
      <c r="V2385" s="96" t="s">
        <v>24</v>
      </c>
      <c r="W2385" s="96" t="s">
        <v>24</v>
      </c>
      <c r="X2385" s="96" t="s">
        <v>32</v>
      </c>
      <c r="Y2385" s="96" t="s">
        <v>24</v>
      </c>
      <c r="Z2385" s="96"/>
      <c r="AA2385" s="96"/>
      <c r="AB2385" s="96"/>
      <c r="AC2385" s="96"/>
      <c r="AD2385" s="96" t="s">
        <v>3154</v>
      </c>
      <c r="AE2385" s="96"/>
      <c r="AF2385" s="98" t="s">
        <v>37</v>
      </c>
      <c r="AG2385" s="96" t="s">
        <v>24</v>
      </c>
    </row>
    <row r="2386" spans="1:33" x14ac:dyDescent="0.3">
      <c r="A2386" s="96" t="s">
        <v>38562</v>
      </c>
      <c r="B2386" s="96" t="s">
        <v>3144</v>
      </c>
      <c r="C2386" s="96" t="s">
        <v>3145</v>
      </c>
      <c r="D2386" s="96"/>
      <c r="E2386" s="96"/>
      <c r="F2386" s="96"/>
      <c r="G2386" s="96"/>
      <c r="H2386" s="96"/>
      <c r="I2386" s="96"/>
      <c r="J2386" s="97"/>
      <c r="K2386" s="96"/>
      <c r="L2386" s="96"/>
      <c r="M2386" s="96"/>
      <c r="N2386" s="96"/>
      <c r="O2386" s="96" t="s">
        <v>25</v>
      </c>
      <c r="P2386" s="96" t="s">
        <v>1606</v>
      </c>
      <c r="Q2386" s="96" t="s">
        <v>77</v>
      </c>
      <c r="R2386" s="96" t="s">
        <v>26</v>
      </c>
      <c r="S2386" s="96" t="s">
        <v>28</v>
      </c>
      <c r="T2386" s="96" t="s">
        <v>30</v>
      </c>
      <c r="U2386" s="96" t="s">
        <v>24</v>
      </c>
      <c r="V2386" s="96" t="s">
        <v>24</v>
      </c>
      <c r="W2386" s="96" t="s">
        <v>24</v>
      </c>
      <c r="X2386" s="96" t="s">
        <v>32</v>
      </c>
      <c r="Y2386" s="96" t="s">
        <v>24</v>
      </c>
      <c r="Z2386" s="96"/>
      <c r="AA2386" s="96"/>
      <c r="AB2386" s="96"/>
      <c r="AC2386" s="96"/>
      <c r="AD2386" s="96" t="s">
        <v>3146</v>
      </c>
      <c r="AE2386" s="96"/>
      <c r="AF2386" s="98" t="s">
        <v>457</v>
      </c>
      <c r="AG2386" s="96" t="s">
        <v>24</v>
      </c>
    </row>
    <row r="2387" spans="1:33" x14ac:dyDescent="0.3">
      <c r="A2387" s="96" t="s">
        <v>38562</v>
      </c>
      <c r="B2387" s="96" t="s">
        <v>1560</v>
      </c>
      <c r="C2387" s="96" t="s">
        <v>1561</v>
      </c>
      <c r="D2387" s="96"/>
      <c r="E2387" s="96"/>
      <c r="F2387" s="96"/>
      <c r="G2387" s="96"/>
      <c r="H2387" s="96"/>
      <c r="I2387" s="96"/>
      <c r="J2387" s="97"/>
      <c r="K2387" s="96"/>
      <c r="L2387" s="96"/>
      <c r="M2387" s="96"/>
      <c r="N2387" s="96"/>
      <c r="O2387" s="96" t="s">
        <v>25</v>
      </c>
      <c r="P2387" s="96" t="s">
        <v>351</v>
      </c>
      <c r="Q2387" s="96" t="s">
        <v>57</v>
      </c>
      <c r="R2387" s="96" t="s">
        <v>28</v>
      </c>
      <c r="S2387" s="96" t="s">
        <v>28</v>
      </c>
      <c r="T2387" s="96" t="s">
        <v>30</v>
      </c>
      <c r="U2387" s="96" t="s">
        <v>24</v>
      </c>
      <c r="V2387" s="96" t="s">
        <v>24</v>
      </c>
      <c r="W2387" s="96" t="s">
        <v>24</v>
      </c>
      <c r="X2387" s="96" t="s">
        <v>32</v>
      </c>
      <c r="Y2387" s="96" t="s">
        <v>24</v>
      </c>
      <c r="Z2387" s="96"/>
      <c r="AA2387" s="96"/>
      <c r="AB2387" s="96"/>
      <c r="AC2387" s="96"/>
      <c r="AD2387" s="96" t="s">
        <v>1562</v>
      </c>
      <c r="AE2387" s="96"/>
      <c r="AF2387" s="98" t="s">
        <v>37</v>
      </c>
      <c r="AG2387" s="96" t="s">
        <v>24</v>
      </c>
    </row>
    <row r="2388" spans="1:33" x14ac:dyDescent="0.3">
      <c r="A2388" s="96" t="s">
        <v>38562</v>
      </c>
      <c r="B2388" s="96" t="s">
        <v>1580</v>
      </c>
      <c r="C2388" s="96" t="s">
        <v>1581</v>
      </c>
      <c r="D2388" s="96"/>
      <c r="E2388" s="96"/>
      <c r="F2388" s="96"/>
      <c r="G2388" s="96"/>
      <c r="H2388" s="96"/>
      <c r="I2388" s="96"/>
      <c r="J2388" s="97"/>
      <c r="K2388" s="96"/>
      <c r="L2388" s="96"/>
      <c r="M2388" s="96"/>
      <c r="N2388" s="96"/>
      <c r="O2388" s="96" t="s">
        <v>25</v>
      </c>
      <c r="P2388" s="96" t="s">
        <v>243</v>
      </c>
      <c r="Q2388" s="96" t="s">
        <v>57</v>
      </c>
      <c r="R2388" s="96" t="s">
        <v>28</v>
      </c>
      <c r="S2388" s="96" t="s">
        <v>28</v>
      </c>
      <c r="T2388" s="96" t="s">
        <v>30</v>
      </c>
      <c r="U2388" s="96" t="s">
        <v>24</v>
      </c>
      <c r="V2388" s="96" t="s">
        <v>24</v>
      </c>
      <c r="W2388" s="96" t="s">
        <v>24</v>
      </c>
      <c r="X2388" s="96" t="s">
        <v>32</v>
      </c>
      <c r="Y2388" s="96" t="s">
        <v>24</v>
      </c>
      <c r="Z2388" s="96"/>
      <c r="AA2388" s="96"/>
      <c r="AB2388" s="96"/>
      <c r="AC2388" s="96"/>
      <c r="AD2388" s="96" t="s">
        <v>1582</v>
      </c>
      <c r="AE2388" s="96"/>
      <c r="AF2388" s="98" t="s">
        <v>37</v>
      </c>
      <c r="AG2388" s="96" t="s">
        <v>24</v>
      </c>
    </row>
    <row r="2389" spans="1:33" x14ac:dyDescent="0.3">
      <c r="A2389" s="96" t="s">
        <v>38562</v>
      </c>
      <c r="B2389" s="96" t="s">
        <v>5368</v>
      </c>
      <c r="C2389" s="96" t="s">
        <v>5369</v>
      </c>
      <c r="D2389" s="96"/>
      <c r="E2389" s="96"/>
      <c r="F2389" s="96"/>
      <c r="G2389" s="96"/>
      <c r="H2389" s="96"/>
      <c r="I2389" s="96"/>
      <c r="J2389" s="97"/>
      <c r="K2389" s="96"/>
      <c r="L2389" s="96"/>
      <c r="M2389" s="96"/>
      <c r="N2389" s="96"/>
      <c r="O2389" s="96" t="s">
        <v>25</v>
      </c>
      <c r="P2389" s="96" t="s">
        <v>3</v>
      </c>
      <c r="Q2389" s="96" t="s">
        <v>43</v>
      </c>
      <c r="R2389" s="96" t="s">
        <v>28</v>
      </c>
      <c r="S2389" s="96" t="s">
        <v>29</v>
      </c>
      <c r="T2389" s="96" t="s">
        <v>30</v>
      </c>
      <c r="U2389" s="96" t="s">
        <v>24</v>
      </c>
      <c r="V2389" s="96" t="s">
        <v>24</v>
      </c>
      <c r="W2389" s="96" t="s">
        <v>18</v>
      </c>
      <c r="X2389" s="96" t="s">
        <v>32</v>
      </c>
      <c r="Y2389" s="96" t="s">
        <v>24</v>
      </c>
      <c r="Z2389" s="96"/>
      <c r="AA2389" s="96"/>
      <c r="AB2389" s="96"/>
      <c r="AC2389" s="96"/>
      <c r="AD2389" s="96" t="s">
        <v>5370</v>
      </c>
      <c r="AE2389" s="96"/>
      <c r="AF2389" s="98" t="s">
        <v>37</v>
      </c>
      <c r="AG2389" s="96" t="s">
        <v>24</v>
      </c>
    </row>
    <row r="2390" spans="1:33" ht="72" x14ac:dyDescent="0.3">
      <c r="A2390" s="96" t="s">
        <v>38562</v>
      </c>
      <c r="B2390" s="96" t="s">
        <v>1586</v>
      </c>
      <c r="C2390" s="96" t="s">
        <v>1587</v>
      </c>
      <c r="D2390" s="96"/>
      <c r="E2390" s="96"/>
      <c r="F2390" s="96"/>
      <c r="G2390" s="96"/>
      <c r="H2390" s="96"/>
      <c r="I2390" s="96"/>
      <c r="J2390" s="97"/>
      <c r="K2390" s="96"/>
      <c r="L2390" s="96"/>
      <c r="M2390" s="96"/>
      <c r="N2390" s="96"/>
      <c r="O2390" s="96" t="s">
        <v>25</v>
      </c>
      <c r="P2390" s="96" t="s">
        <v>1</v>
      </c>
      <c r="Q2390" s="96" t="s">
        <v>57</v>
      </c>
      <c r="R2390" s="96" t="s">
        <v>28</v>
      </c>
      <c r="S2390" s="96" t="s">
        <v>28</v>
      </c>
      <c r="T2390" s="96" t="s">
        <v>30</v>
      </c>
      <c r="U2390" s="96" t="s">
        <v>24</v>
      </c>
      <c r="V2390" s="96" t="s">
        <v>24</v>
      </c>
      <c r="W2390" s="96" t="s">
        <v>24</v>
      </c>
      <c r="X2390" s="96" t="s">
        <v>32</v>
      </c>
      <c r="Y2390" s="96" t="s">
        <v>24</v>
      </c>
      <c r="Z2390" s="96"/>
      <c r="AA2390" s="96"/>
      <c r="AB2390" s="96"/>
      <c r="AC2390" s="96"/>
      <c r="AD2390" s="96" t="s">
        <v>1589</v>
      </c>
      <c r="AE2390" s="96"/>
      <c r="AF2390" s="98" t="s">
        <v>1588</v>
      </c>
      <c r="AG2390" s="96" t="s">
        <v>24</v>
      </c>
    </row>
    <row r="2391" spans="1:33" x14ac:dyDescent="0.3">
      <c r="A2391" s="96" t="s">
        <v>38562</v>
      </c>
      <c r="B2391" s="96" t="s">
        <v>1566</v>
      </c>
      <c r="C2391" s="96" t="s">
        <v>1567</v>
      </c>
      <c r="D2391" s="96"/>
      <c r="E2391" s="96"/>
      <c r="F2391" s="96"/>
      <c r="G2391" s="96"/>
      <c r="H2391" s="96"/>
      <c r="I2391" s="96"/>
      <c r="J2391" s="97"/>
      <c r="K2391" s="96"/>
      <c r="L2391" s="96"/>
      <c r="M2391" s="96"/>
      <c r="N2391" s="96"/>
      <c r="O2391" s="96" t="s">
        <v>25</v>
      </c>
      <c r="P2391" s="96" t="s">
        <v>236</v>
      </c>
      <c r="Q2391" s="96" t="s">
        <v>57</v>
      </c>
      <c r="R2391" s="96" t="s">
        <v>28</v>
      </c>
      <c r="S2391" s="96" t="s">
        <v>28</v>
      </c>
      <c r="T2391" s="96" t="s">
        <v>30</v>
      </c>
      <c r="U2391" s="96" t="s">
        <v>24</v>
      </c>
      <c r="V2391" s="96" t="s">
        <v>24</v>
      </c>
      <c r="W2391" s="96" t="s">
        <v>24</v>
      </c>
      <c r="X2391" s="96" t="s">
        <v>32</v>
      </c>
      <c r="Y2391" s="96" t="s">
        <v>24</v>
      </c>
      <c r="Z2391" s="96"/>
      <c r="AA2391" s="96"/>
      <c r="AB2391" s="96"/>
      <c r="AC2391" s="96"/>
      <c r="AD2391" s="96" t="s">
        <v>1568</v>
      </c>
      <c r="AE2391" s="96"/>
      <c r="AF2391" s="98" t="s">
        <v>37</v>
      </c>
      <c r="AG2391" s="96" t="s">
        <v>24</v>
      </c>
    </row>
    <row r="2392" spans="1:33" x14ac:dyDescent="0.3">
      <c r="A2392" s="96" t="s">
        <v>38562</v>
      </c>
      <c r="B2392" s="96" t="s">
        <v>1593</v>
      </c>
      <c r="C2392" s="96" t="s">
        <v>1594</v>
      </c>
      <c r="D2392" s="96"/>
      <c r="E2392" s="96"/>
      <c r="F2392" s="96"/>
      <c r="G2392" s="96"/>
      <c r="H2392" s="96"/>
      <c r="I2392" s="96"/>
      <c r="J2392" s="97"/>
      <c r="K2392" s="96"/>
      <c r="L2392" s="96"/>
      <c r="M2392" s="96"/>
      <c r="N2392" s="96"/>
      <c r="O2392" s="96" t="s">
        <v>25</v>
      </c>
      <c r="P2392" s="96" t="s">
        <v>441</v>
      </c>
      <c r="Q2392" s="96" t="s">
        <v>57</v>
      </c>
      <c r="R2392" s="96" t="s">
        <v>28</v>
      </c>
      <c r="S2392" s="96" t="s">
        <v>28</v>
      </c>
      <c r="T2392" s="96" t="s">
        <v>30</v>
      </c>
      <c r="U2392" s="96" t="s">
        <v>24</v>
      </c>
      <c r="V2392" s="96" t="s">
        <v>24</v>
      </c>
      <c r="W2392" s="96" t="s">
        <v>24</v>
      </c>
      <c r="X2392" s="96" t="s">
        <v>32</v>
      </c>
      <c r="Y2392" s="96" t="s">
        <v>24</v>
      </c>
      <c r="Z2392" s="96"/>
      <c r="AA2392" s="96"/>
      <c r="AB2392" s="96"/>
      <c r="AC2392" s="96"/>
      <c r="AD2392" s="96" t="s">
        <v>1595</v>
      </c>
      <c r="AE2392" s="96"/>
      <c r="AF2392" s="98" t="s">
        <v>37</v>
      </c>
      <c r="AG2392" s="96" t="s">
        <v>24</v>
      </c>
    </row>
    <row r="2393" spans="1:33" x14ac:dyDescent="0.3">
      <c r="A2393" s="96" t="s">
        <v>38562</v>
      </c>
      <c r="B2393" s="96" t="s">
        <v>1576</v>
      </c>
      <c r="C2393" s="96" t="s">
        <v>1577</v>
      </c>
      <c r="D2393" s="96"/>
      <c r="E2393" s="96"/>
      <c r="F2393" s="96"/>
      <c r="G2393" s="96"/>
      <c r="H2393" s="96"/>
      <c r="I2393" s="96"/>
      <c r="J2393" s="97"/>
      <c r="K2393" s="96"/>
      <c r="L2393" s="96"/>
      <c r="M2393" s="96"/>
      <c r="N2393" s="96"/>
      <c r="O2393" s="96" t="s">
        <v>25</v>
      </c>
      <c r="P2393" s="96" t="s">
        <v>345</v>
      </c>
      <c r="Q2393" s="96" t="s">
        <v>27</v>
      </c>
      <c r="R2393" s="96" t="s">
        <v>28</v>
      </c>
      <c r="S2393" s="96" t="s">
        <v>28</v>
      </c>
      <c r="T2393" s="96" t="s">
        <v>30</v>
      </c>
      <c r="U2393" s="96" t="s">
        <v>24</v>
      </c>
      <c r="V2393" s="96" t="s">
        <v>24</v>
      </c>
      <c r="W2393" s="96" t="s">
        <v>24</v>
      </c>
      <c r="X2393" s="96" t="s">
        <v>32</v>
      </c>
      <c r="Y2393" s="96" t="s">
        <v>24</v>
      </c>
      <c r="Z2393" s="96"/>
      <c r="AA2393" s="96"/>
      <c r="AB2393" s="96"/>
      <c r="AC2393" s="96"/>
      <c r="AD2393" s="96" t="s">
        <v>1579</v>
      </c>
      <c r="AE2393" s="96"/>
      <c r="AF2393" s="98" t="s">
        <v>1578</v>
      </c>
      <c r="AG2393" s="96" t="s">
        <v>24</v>
      </c>
    </row>
    <row r="2394" spans="1:33" x14ac:dyDescent="0.3">
      <c r="A2394" s="96" t="s">
        <v>38562</v>
      </c>
      <c r="B2394" s="96" t="s">
        <v>1590</v>
      </c>
      <c r="C2394" s="96" t="s">
        <v>1591</v>
      </c>
      <c r="D2394" s="96"/>
      <c r="E2394" s="96"/>
      <c r="F2394" s="96"/>
      <c r="G2394" s="96"/>
      <c r="H2394" s="96"/>
      <c r="I2394" s="96"/>
      <c r="J2394" s="97"/>
      <c r="K2394" s="96"/>
      <c r="L2394" s="96"/>
      <c r="M2394" s="96"/>
      <c r="N2394" s="96"/>
      <c r="O2394" s="96" t="s">
        <v>25</v>
      </c>
      <c r="P2394" s="96" t="s">
        <v>348</v>
      </c>
      <c r="Q2394" s="96" t="s">
        <v>57</v>
      </c>
      <c r="R2394" s="96" t="s">
        <v>28</v>
      </c>
      <c r="S2394" s="96" t="s">
        <v>28</v>
      </c>
      <c r="T2394" s="96" t="s">
        <v>30</v>
      </c>
      <c r="U2394" s="96" t="s">
        <v>24</v>
      </c>
      <c r="V2394" s="96" t="s">
        <v>24</v>
      </c>
      <c r="W2394" s="96" t="s">
        <v>24</v>
      </c>
      <c r="X2394" s="96" t="s">
        <v>32</v>
      </c>
      <c r="Y2394" s="96" t="s">
        <v>24</v>
      </c>
      <c r="Z2394" s="96"/>
      <c r="AA2394" s="96"/>
      <c r="AB2394" s="96"/>
      <c r="AC2394" s="96"/>
      <c r="AD2394" s="96" t="s">
        <v>1592</v>
      </c>
      <c r="AE2394" s="96"/>
      <c r="AF2394" s="98" t="s">
        <v>37</v>
      </c>
      <c r="AG2394" s="96" t="s">
        <v>24</v>
      </c>
    </row>
    <row r="2395" spans="1:33" x14ac:dyDescent="0.3">
      <c r="A2395" s="96" t="s">
        <v>38562</v>
      </c>
      <c r="B2395" s="96" t="s">
        <v>1908</v>
      </c>
      <c r="C2395" s="96" t="s">
        <v>1909</v>
      </c>
      <c r="D2395" s="96"/>
      <c r="E2395" s="96"/>
      <c r="F2395" s="96"/>
      <c r="G2395" s="96"/>
      <c r="H2395" s="96"/>
      <c r="I2395" s="96"/>
      <c r="J2395" s="97"/>
      <c r="K2395" s="96"/>
      <c r="L2395" s="96"/>
      <c r="M2395" s="96"/>
      <c r="N2395" s="96"/>
      <c r="O2395" s="96" t="s">
        <v>25</v>
      </c>
      <c r="P2395" s="96" t="s">
        <v>3</v>
      </c>
      <c r="Q2395" s="96" t="s">
        <v>57</v>
      </c>
      <c r="R2395" s="96" t="s">
        <v>28</v>
      </c>
      <c r="S2395" s="96" t="s">
        <v>247</v>
      </c>
      <c r="T2395" s="96" t="s">
        <v>30</v>
      </c>
      <c r="U2395" s="96" t="s">
        <v>24</v>
      </c>
      <c r="V2395" s="96" t="s">
        <v>24</v>
      </c>
      <c r="W2395" s="96" t="s">
        <v>24</v>
      </c>
      <c r="X2395" s="96" t="s">
        <v>32</v>
      </c>
      <c r="Y2395" s="96" t="s">
        <v>24</v>
      </c>
      <c r="Z2395" s="96"/>
      <c r="AA2395" s="96"/>
      <c r="AB2395" s="96"/>
      <c r="AC2395" s="96"/>
      <c r="AD2395" s="96" t="s">
        <v>1910</v>
      </c>
      <c r="AE2395" s="96"/>
      <c r="AF2395" s="98" t="s">
        <v>37</v>
      </c>
      <c r="AG2395" s="96" t="s">
        <v>24</v>
      </c>
    </row>
    <row r="2396" spans="1:33" ht="57.6" x14ac:dyDescent="0.3">
      <c r="A2396" s="96" t="s">
        <v>38562</v>
      </c>
      <c r="B2396" s="96" t="s">
        <v>1572</v>
      </c>
      <c r="C2396" s="96" t="s">
        <v>1573</v>
      </c>
      <c r="D2396" s="96"/>
      <c r="E2396" s="96"/>
      <c r="F2396" s="96"/>
      <c r="G2396" s="96"/>
      <c r="H2396" s="96"/>
      <c r="I2396" s="96"/>
      <c r="J2396" s="97"/>
      <c r="K2396" s="96"/>
      <c r="L2396" s="96"/>
      <c r="M2396" s="96"/>
      <c r="N2396" s="96"/>
      <c r="O2396" s="96" t="s">
        <v>25</v>
      </c>
      <c r="P2396" s="96" t="s">
        <v>404</v>
      </c>
      <c r="Q2396" s="96" t="s">
        <v>57</v>
      </c>
      <c r="R2396" s="96" t="s">
        <v>28</v>
      </c>
      <c r="S2396" s="96" t="s">
        <v>28</v>
      </c>
      <c r="T2396" s="96" t="s">
        <v>30</v>
      </c>
      <c r="U2396" s="96" t="s">
        <v>24</v>
      </c>
      <c r="V2396" s="96" t="s">
        <v>24</v>
      </c>
      <c r="W2396" s="96" t="s">
        <v>24</v>
      </c>
      <c r="X2396" s="96" t="s">
        <v>32</v>
      </c>
      <c r="Y2396" s="96" t="s">
        <v>24</v>
      </c>
      <c r="Z2396" s="96"/>
      <c r="AA2396" s="96"/>
      <c r="AB2396" s="96"/>
      <c r="AC2396" s="96"/>
      <c r="AD2396" s="96" t="s">
        <v>1575</v>
      </c>
      <c r="AE2396" s="96"/>
      <c r="AF2396" s="98" t="s">
        <v>1574</v>
      </c>
      <c r="AG2396" s="96" t="s">
        <v>24</v>
      </c>
    </row>
    <row r="2397" spans="1:33" x14ac:dyDescent="0.3">
      <c r="A2397" s="96" t="s">
        <v>38562</v>
      </c>
      <c r="B2397" s="96" t="s">
        <v>1598</v>
      </c>
      <c r="C2397" s="96" t="s">
        <v>1599</v>
      </c>
      <c r="D2397" s="96"/>
      <c r="E2397" s="96"/>
      <c r="F2397" s="96"/>
      <c r="G2397" s="96"/>
      <c r="H2397" s="96"/>
      <c r="I2397" s="96"/>
      <c r="J2397" s="97"/>
      <c r="K2397" s="96"/>
      <c r="L2397" s="96"/>
      <c r="M2397" s="96"/>
      <c r="N2397" s="96"/>
      <c r="O2397" s="96" t="s">
        <v>25</v>
      </c>
      <c r="P2397" s="96" t="s">
        <v>1600</v>
      </c>
      <c r="Q2397" s="96" t="s">
        <v>57</v>
      </c>
      <c r="R2397" s="96" t="s">
        <v>28</v>
      </c>
      <c r="S2397" s="96" t="s">
        <v>28</v>
      </c>
      <c r="T2397" s="96" t="s">
        <v>30</v>
      </c>
      <c r="U2397" s="96" t="s">
        <v>24</v>
      </c>
      <c r="V2397" s="96" t="s">
        <v>24</v>
      </c>
      <c r="W2397" s="96" t="s">
        <v>24</v>
      </c>
      <c r="X2397" s="96" t="s">
        <v>32</v>
      </c>
      <c r="Y2397" s="96" t="s">
        <v>24</v>
      </c>
      <c r="Z2397" s="96"/>
      <c r="AA2397" s="96"/>
      <c r="AB2397" s="96"/>
      <c r="AC2397" s="96"/>
      <c r="AD2397" s="96" t="s">
        <v>1601</v>
      </c>
      <c r="AE2397" s="96"/>
      <c r="AF2397" s="98" t="s">
        <v>37</v>
      </c>
      <c r="AG2397" s="96" t="s">
        <v>24</v>
      </c>
    </row>
    <row r="2398" spans="1:33" x14ac:dyDescent="0.3">
      <c r="A2398" s="96" t="s">
        <v>38562</v>
      </c>
      <c r="B2398" s="96" t="s">
        <v>1583</v>
      </c>
      <c r="C2398" s="96" t="s">
        <v>1584</v>
      </c>
      <c r="D2398" s="96"/>
      <c r="E2398" s="96"/>
      <c r="F2398" s="96"/>
      <c r="G2398" s="96"/>
      <c r="H2398" s="96"/>
      <c r="I2398" s="96"/>
      <c r="J2398" s="97"/>
      <c r="K2398" s="96"/>
      <c r="L2398" s="96"/>
      <c r="M2398" s="96"/>
      <c r="N2398" s="96"/>
      <c r="O2398" s="96" t="s">
        <v>25</v>
      </c>
      <c r="P2398" s="96" t="s">
        <v>499</v>
      </c>
      <c r="Q2398" s="96" t="s">
        <v>57</v>
      </c>
      <c r="R2398" s="96" t="s">
        <v>28</v>
      </c>
      <c r="S2398" s="96" t="s">
        <v>28</v>
      </c>
      <c r="T2398" s="96" t="s">
        <v>30</v>
      </c>
      <c r="U2398" s="96" t="s">
        <v>24</v>
      </c>
      <c r="V2398" s="96" t="s">
        <v>24</v>
      </c>
      <c r="W2398" s="96" t="s">
        <v>24</v>
      </c>
      <c r="X2398" s="96" t="s">
        <v>32</v>
      </c>
      <c r="Y2398" s="96" t="s">
        <v>24</v>
      </c>
      <c r="Z2398" s="96"/>
      <c r="AA2398" s="96"/>
      <c r="AB2398" s="96"/>
      <c r="AC2398" s="96"/>
      <c r="AD2398" s="96" t="s">
        <v>1585</v>
      </c>
      <c r="AE2398" s="96"/>
      <c r="AF2398" s="98" t="s">
        <v>37</v>
      </c>
      <c r="AG2398" s="96" t="s">
        <v>24</v>
      </c>
    </row>
    <row r="2399" spans="1:33" x14ac:dyDescent="0.3">
      <c r="A2399" s="96" t="s">
        <v>38562</v>
      </c>
      <c r="B2399" s="96" t="s">
        <v>4911</v>
      </c>
      <c r="C2399" s="96" t="s">
        <v>4912</v>
      </c>
      <c r="D2399" s="96"/>
      <c r="E2399" s="96"/>
      <c r="F2399" s="96"/>
      <c r="G2399" s="96"/>
      <c r="H2399" s="96"/>
      <c r="I2399" s="96"/>
      <c r="J2399" s="97"/>
      <c r="K2399" s="96"/>
      <c r="L2399" s="96"/>
      <c r="M2399" s="96"/>
      <c r="N2399" s="96"/>
      <c r="O2399" s="96" t="s">
        <v>25</v>
      </c>
      <c r="P2399" s="96" t="s">
        <v>1025</v>
      </c>
      <c r="Q2399" s="96" t="s">
        <v>77</v>
      </c>
      <c r="R2399" s="96" t="s">
        <v>26</v>
      </c>
      <c r="S2399" s="96" t="s">
        <v>28</v>
      </c>
      <c r="T2399" s="96" t="s">
        <v>30</v>
      </c>
      <c r="U2399" s="96" t="s">
        <v>24</v>
      </c>
      <c r="V2399" s="96" t="s">
        <v>31</v>
      </c>
      <c r="W2399" s="96" t="s">
        <v>24</v>
      </c>
      <c r="X2399" s="96" t="s">
        <v>32</v>
      </c>
      <c r="Y2399" s="96" t="s">
        <v>24</v>
      </c>
      <c r="Z2399" s="96"/>
      <c r="AA2399" s="96"/>
      <c r="AB2399" s="96"/>
      <c r="AC2399" s="96"/>
      <c r="AD2399" s="96" t="s">
        <v>4913</v>
      </c>
      <c r="AE2399" s="96"/>
      <c r="AF2399" s="98" t="s">
        <v>37</v>
      </c>
      <c r="AG2399" s="96" t="s">
        <v>24</v>
      </c>
    </row>
    <row r="2400" spans="1:33" x14ac:dyDescent="0.3">
      <c r="A2400" s="96" t="s">
        <v>38562</v>
      </c>
      <c r="B2400" s="96" t="s">
        <v>3195</v>
      </c>
      <c r="C2400" s="96" t="s">
        <v>3196</v>
      </c>
      <c r="D2400" s="96"/>
      <c r="E2400" s="96"/>
      <c r="F2400" s="96"/>
      <c r="G2400" s="96"/>
      <c r="H2400" s="96"/>
      <c r="I2400" s="96"/>
      <c r="J2400" s="97"/>
      <c r="K2400" s="96"/>
      <c r="L2400" s="96"/>
      <c r="M2400" s="96"/>
      <c r="N2400" s="96"/>
      <c r="O2400" s="96" t="s">
        <v>25</v>
      </c>
      <c r="P2400" s="96" t="s">
        <v>1793</v>
      </c>
      <c r="Q2400" s="96" t="s">
        <v>77</v>
      </c>
      <c r="R2400" s="96" t="s">
        <v>26</v>
      </c>
      <c r="S2400" s="96" t="s">
        <v>28</v>
      </c>
      <c r="T2400" s="96" t="s">
        <v>30</v>
      </c>
      <c r="U2400" s="96" t="s">
        <v>24</v>
      </c>
      <c r="V2400" s="96" t="s">
        <v>24</v>
      </c>
      <c r="W2400" s="96" t="s">
        <v>24</v>
      </c>
      <c r="X2400" s="96" t="s">
        <v>32</v>
      </c>
      <c r="Y2400" s="96" t="s">
        <v>24</v>
      </c>
      <c r="Z2400" s="96"/>
      <c r="AA2400" s="96"/>
      <c r="AB2400" s="96"/>
      <c r="AC2400" s="96"/>
      <c r="AD2400" s="96" t="s">
        <v>3197</v>
      </c>
      <c r="AE2400" s="96"/>
      <c r="AF2400" s="98" t="s">
        <v>37</v>
      </c>
      <c r="AG2400" s="96" t="s">
        <v>24</v>
      </c>
    </row>
    <row r="2401" spans="1:35" x14ac:dyDescent="0.3">
      <c r="A2401" s="96" t="s">
        <v>38562</v>
      </c>
      <c r="B2401" s="96" t="s">
        <v>3141</v>
      </c>
      <c r="C2401" s="96" t="s">
        <v>3142</v>
      </c>
      <c r="D2401" s="96"/>
      <c r="E2401" s="96"/>
      <c r="F2401" s="96"/>
      <c r="G2401" s="96"/>
      <c r="H2401" s="96"/>
      <c r="I2401" s="96"/>
      <c r="J2401" s="97"/>
      <c r="K2401" s="96"/>
      <c r="L2401" s="96"/>
      <c r="M2401" s="96"/>
      <c r="N2401" s="96"/>
      <c r="O2401" s="96" t="s">
        <v>25</v>
      </c>
      <c r="P2401" s="96" t="s">
        <v>1474</v>
      </c>
      <c r="Q2401" s="96" t="s">
        <v>77</v>
      </c>
      <c r="R2401" s="96" t="s">
        <v>26</v>
      </c>
      <c r="S2401" s="96" t="s">
        <v>28</v>
      </c>
      <c r="T2401" s="96" t="s">
        <v>30</v>
      </c>
      <c r="U2401" s="96" t="s">
        <v>24</v>
      </c>
      <c r="V2401" s="96" t="s">
        <v>24</v>
      </c>
      <c r="W2401" s="96" t="s">
        <v>24</v>
      </c>
      <c r="X2401" s="96" t="s">
        <v>32</v>
      </c>
      <c r="Y2401" s="96" t="s">
        <v>24</v>
      </c>
      <c r="Z2401" s="96"/>
      <c r="AA2401" s="96"/>
      <c r="AB2401" s="96"/>
      <c r="AC2401" s="96"/>
      <c r="AD2401" s="96" t="s">
        <v>3143</v>
      </c>
      <c r="AE2401" s="96"/>
      <c r="AF2401" s="98" t="s">
        <v>37</v>
      </c>
      <c r="AG2401" s="96" t="s">
        <v>24</v>
      </c>
    </row>
    <row r="2402" spans="1:35" x14ac:dyDescent="0.3">
      <c r="A2402" s="96" t="s">
        <v>38562</v>
      </c>
      <c r="B2402" s="96" t="s">
        <v>3201</v>
      </c>
      <c r="C2402" s="96" t="s">
        <v>3202</v>
      </c>
      <c r="D2402" s="96"/>
      <c r="E2402" s="96"/>
      <c r="F2402" s="96"/>
      <c r="G2402" s="96"/>
      <c r="H2402" s="96"/>
      <c r="I2402" s="96"/>
      <c r="J2402" s="97"/>
      <c r="K2402" s="96"/>
      <c r="L2402" s="96"/>
      <c r="M2402" s="96"/>
      <c r="N2402" s="96"/>
      <c r="O2402" s="96" t="s">
        <v>25</v>
      </c>
      <c r="P2402" s="96" t="s">
        <v>1469</v>
      </c>
      <c r="Q2402" s="96" t="s">
        <v>77</v>
      </c>
      <c r="R2402" s="96" t="s">
        <v>26</v>
      </c>
      <c r="S2402" s="96" t="s">
        <v>28</v>
      </c>
      <c r="T2402" s="96" t="s">
        <v>30</v>
      </c>
      <c r="U2402" s="96" t="s">
        <v>24</v>
      </c>
      <c r="V2402" s="96" t="s">
        <v>24</v>
      </c>
      <c r="W2402" s="96" t="s">
        <v>24</v>
      </c>
      <c r="X2402" s="96" t="s">
        <v>32</v>
      </c>
      <c r="Y2402" s="96" t="s">
        <v>24</v>
      </c>
      <c r="Z2402" s="96"/>
      <c r="AA2402" s="96"/>
      <c r="AB2402" s="96"/>
      <c r="AC2402" s="96"/>
      <c r="AD2402" s="96" t="s">
        <v>3203</v>
      </c>
      <c r="AE2402" s="96"/>
      <c r="AF2402" s="98" t="s">
        <v>37</v>
      </c>
      <c r="AG2402" s="96" t="s">
        <v>24</v>
      </c>
    </row>
    <row r="2403" spans="1:35" x14ac:dyDescent="0.3">
      <c r="A2403" s="96" t="s">
        <v>38562</v>
      </c>
      <c r="B2403" s="96" t="s">
        <v>3204</v>
      </c>
      <c r="C2403" s="96" t="s">
        <v>3205</v>
      </c>
      <c r="D2403" s="96"/>
      <c r="E2403" s="96"/>
      <c r="F2403" s="96"/>
      <c r="G2403" s="96"/>
      <c r="H2403" s="96"/>
      <c r="I2403" s="96"/>
      <c r="J2403" s="97"/>
      <c r="K2403" s="96"/>
      <c r="L2403" s="96"/>
      <c r="M2403" s="96"/>
      <c r="N2403" s="96"/>
      <c r="O2403" s="96" t="s">
        <v>25</v>
      </c>
      <c r="P2403" s="96" t="s">
        <v>1501</v>
      </c>
      <c r="Q2403" s="96" t="s">
        <v>77</v>
      </c>
      <c r="R2403" s="96" t="s">
        <v>26</v>
      </c>
      <c r="S2403" s="96" t="s">
        <v>28</v>
      </c>
      <c r="T2403" s="96" t="s">
        <v>30</v>
      </c>
      <c r="U2403" s="96" t="s">
        <v>24</v>
      </c>
      <c r="V2403" s="96" t="s">
        <v>24</v>
      </c>
      <c r="W2403" s="96" t="s">
        <v>24</v>
      </c>
      <c r="X2403" s="96" t="s">
        <v>32</v>
      </c>
      <c r="Y2403" s="96" t="s">
        <v>24</v>
      </c>
      <c r="Z2403" s="96"/>
      <c r="AA2403" s="96"/>
      <c r="AB2403" s="96"/>
      <c r="AC2403" s="96"/>
      <c r="AD2403" s="96" t="s">
        <v>3206</v>
      </c>
      <c r="AE2403" s="96"/>
      <c r="AF2403" s="98" t="s">
        <v>37</v>
      </c>
      <c r="AG2403" s="96" t="s">
        <v>24</v>
      </c>
    </row>
    <row r="2404" spans="1:35" x14ac:dyDescent="0.3">
      <c r="A2404" s="96" t="s">
        <v>38562</v>
      </c>
      <c r="B2404" s="96" t="s">
        <v>3210</v>
      </c>
      <c r="C2404" s="96" t="s">
        <v>3211</v>
      </c>
      <c r="D2404" s="96"/>
      <c r="E2404" s="96"/>
      <c r="F2404" s="96"/>
      <c r="G2404" s="96"/>
      <c r="H2404" s="96"/>
      <c r="I2404" s="96"/>
      <c r="J2404" s="97"/>
      <c r="K2404" s="96"/>
      <c r="L2404" s="96"/>
      <c r="M2404" s="96"/>
      <c r="N2404" s="96"/>
      <c r="O2404" s="96" t="s">
        <v>25</v>
      </c>
      <c r="P2404" s="96" t="s">
        <v>2139</v>
      </c>
      <c r="Q2404" s="96" t="s">
        <v>77</v>
      </c>
      <c r="R2404" s="96" t="s">
        <v>26</v>
      </c>
      <c r="S2404" s="96" t="s">
        <v>28</v>
      </c>
      <c r="T2404" s="96" t="s">
        <v>30</v>
      </c>
      <c r="U2404" s="96" t="s">
        <v>24</v>
      </c>
      <c r="V2404" s="96" t="s">
        <v>24</v>
      </c>
      <c r="W2404" s="96" t="s">
        <v>24</v>
      </c>
      <c r="X2404" s="96" t="s">
        <v>32</v>
      </c>
      <c r="Y2404" s="96" t="s">
        <v>24</v>
      </c>
      <c r="Z2404" s="96"/>
      <c r="AA2404" s="96"/>
      <c r="AB2404" s="96"/>
      <c r="AC2404" s="96"/>
      <c r="AD2404" s="96" t="s">
        <v>3212</v>
      </c>
      <c r="AE2404" s="96"/>
      <c r="AF2404" s="98" t="s">
        <v>457</v>
      </c>
      <c r="AG2404" s="96" t="s">
        <v>24</v>
      </c>
    </row>
    <row r="2405" spans="1:35" x14ac:dyDescent="0.3">
      <c r="A2405" s="96" t="s">
        <v>38562</v>
      </c>
      <c r="B2405" s="96" t="s">
        <v>2315</v>
      </c>
      <c r="C2405" s="96" t="s">
        <v>2316</v>
      </c>
      <c r="D2405" s="96"/>
      <c r="E2405" s="96"/>
      <c r="F2405" s="96"/>
      <c r="G2405" s="96"/>
      <c r="H2405" s="96"/>
      <c r="I2405" s="96"/>
      <c r="J2405" s="97"/>
      <c r="K2405" s="96"/>
      <c r="L2405" s="96"/>
      <c r="M2405" s="96"/>
      <c r="N2405" s="96"/>
      <c r="O2405" s="96" t="s">
        <v>25</v>
      </c>
      <c r="P2405" s="96" t="s">
        <v>3</v>
      </c>
      <c r="Q2405" s="96" t="s">
        <v>860</v>
      </c>
      <c r="R2405" s="96" t="s">
        <v>861</v>
      </c>
      <c r="S2405" s="96" t="s">
        <v>29</v>
      </c>
      <c r="T2405" s="96" t="s">
        <v>30</v>
      </c>
      <c r="U2405" s="96" t="s">
        <v>24</v>
      </c>
      <c r="V2405" s="96" t="s">
        <v>24</v>
      </c>
      <c r="W2405" s="96" t="s">
        <v>24</v>
      </c>
      <c r="X2405" s="96" t="s">
        <v>32</v>
      </c>
      <c r="Y2405" s="96" t="s">
        <v>24</v>
      </c>
      <c r="Z2405" s="96"/>
      <c r="AA2405" s="96"/>
      <c r="AB2405" s="96"/>
      <c r="AC2405" s="96"/>
      <c r="AD2405" s="96" t="s">
        <v>2317</v>
      </c>
      <c r="AE2405" s="96"/>
      <c r="AF2405" s="98" t="s">
        <v>37</v>
      </c>
      <c r="AG2405" s="96" t="s">
        <v>24</v>
      </c>
    </row>
    <row r="2406" spans="1:35" x14ac:dyDescent="0.3">
      <c r="A2406" s="96" t="s">
        <v>38562</v>
      </c>
      <c r="B2406" s="96" t="s">
        <v>3213</v>
      </c>
      <c r="C2406" s="96" t="s">
        <v>3214</v>
      </c>
      <c r="D2406" s="96"/>
      <c r="E2406" s="96"/>
      <c r="F2406" s="96"/>
      <c r="G2406" s="96"/>
      <c r="H2406" s="96"/>
      <c r="I2406" s="96"/>
      <c r="J2406" s="97"/>
      <c r="K2406" s="96"/>
      <c r="L2406" s="96"/>
      <c r="M2406" s="96"/>
      <c r="N2406" s="96"/>
      <c r="O2406" s="96" t="s">
        <v>25</v>
      </c>
      <c r="P2406" s="96" t="s">
        <v>2180</v>
      </c>
      <c r="Q2406" s="96" t="s">
        <v>77</v>
      </c>
      <c r="R2406" s="96" t="s">
        <v>26</v>
      </c>
      <c r="S2406" s="96" t="s">
        <v>28</v>
      </c>
      <c r="T2406" s="96" t="s">
        <v>30</v>
      </c>
      <c r="U2406" s="96" t="s">
        <v>24</v>
      </c>
      <c r="V2406" s="96" t="s">
        <v>24</v>
      </c>
      <c r="W2406" s="96" t="s">
        <v>24</v>
      </c>
      <c r="X2406" s="96" t="s">
        <v>32</v>
      </c>
      <c r="Y2406" s="96" t="s">
        <v>24</v>
      </c>
      <c r="Z2406" s="96"/>
      <c r="AA2406" s="96"/>
      <c r="AB2406" s="96"/>
      <c r="AC2406" s="96"/>
      <c r="AD2406" s="96" t="s">
        <v>3215</v>
      </c>
      <c r="AE2406" s="96"/>
      <c r="AF2406" s="98" t="s">
        <v>37</v>
      </c>
      <c r="AG2406" s="96" t="s">
        <v>24</v>
      </c>
    </row>
    <row r="2407" spans="1:35" x14ac:dyDescent="0.3">
      <c r="A2407" s="96" t="s">
        <v>38562</v>
      </c>
      <c r="B2407" s="96" t="s">
        <v>3216</v>
      </c>
      <c r="C2407" s="96" t="s">
        <v>3217</v>
      </c>
      <c r="D2407" s="96"/>
      <c r="E2407" s="96"/>
      <c r="F2407" s="96"/>
      <c r="G2407" s="96"/>
      <c r="H2407" s="96"/>
      <c r="I2407" s="96"/>
      <c r="J2407" s="97"/>
      <c r="K2407" s="96"/>
      <c r="L2407" s="96"/>
      <c r="M2407" s="96"/>
      <c r="N2407" s="96"/>
      <c r="O2407" s="96" t="s">
        <v>25</v>
      </c>
      <c r="P2407" s="96" t="s">
        <v>1499</v>
      </c>
      <c r="Q2407" s="96" t="s">
        <v>77</v>
      </c>
      <c r="R2407" s="96" t="s">
        <v>26</v>
      </c>
      <c r="S2407" s="96" t="s">
        <v>28</v>
      </c>
      <c r="T2407" s="96" t="s">
        <v>30</v>
      </c>
      <c r="U2407" s="96" t="s">
        <v>24</v>
      </c>
      <c r="V2407" s="96" t="s">
        <v>24</v>
      </c>
      <c r="W2407" s="96" t="s">
        <v>24</v>
      </c>
      <c r="X2407" s="96" t="s">
        <v>32</v>
      </c>
      <c r="Y2407" s="96" t="s">
        <v>24</v>
      </c>
      <c r="Z2407" s="96"/>
      <c r="AA2407" s="96"/>
      <c r="AB2407" s="96"/>
      <c r="AC2407" s="96"/>
      <c r="AD2407" s="96" t="s">
        <v>3218</v>
      </c>
      <c r="AE2407" s="96"/>
      <c r="AF2407" s="98" t="s">
        <v>37</v>
      </c>
      <c r="AG2407" s="96" t="s">
        <v>24</v>
      </c>
    </row>
    <row r="2408" spans="1:35" x14ac:dyDescent="0.3">
      <c r="A2408" s="96" t="s">
        <v>38562</v>
      </c>
      <c r="B2408" s="96" t="s">
        <v>5243</v>
      </c>
      <c r="C2408" s="96" t="s">
        <v>5244</v>
      </c>
      <c r="D2408" s="96"/>
      <c r="E2408" s="96"/>
      <c r="F2408" s="96"/>
      <c r="G2408" s="96"/>
      <c r="H2408" s="96"/>
      <c r="I2408" s="96"/>
      <c r="J2408" s="97"/>
      <c r="K2408" s="96"/>
      <c r="L2408" s="96"/>
      <c r="M2408" s="96"/>
      <c r="N2408" s="96"/>
      <c r="O2408" s="96" t="s">
        <v>25</v>
      </c>
      <c r="P2408" s="96" t="s">
        <v>404</v>
      </c>
      <c r="Q2408" s="96" t="s">
        <v>77</v>
      </c>
      <c r="R2408" s="96" t="s">
        <v>26</v>
      </c>
      <c r="S2408" s="96" t="s">
        <v>180</v>
      </c>
      <c r="T2408" s="96" t="s">
        <v>30</v>
      </c>
      <c r="U2408" s="96" t="s">
        <v>24</v>
      </c>
      <c r="V2408" s="96" t="s">
        <v>24</v>
      </c>
      <c r="W2408" s="96" t="s">
        <v>18</v>
      </c>
      <c r="X2408" s="96" t="s">
        <v>32</v>
      </c>
      <c r="Y2408" s="96" t="s">
        <v>24</v>
      </c>
      <c r="Z2408" s="96"/>
      <c r="AA2408" s="96"/>
      <c r="AB2408" s="96"/>
      <c r="AC2408" s="96"/>
      <c r="AD2408" s="96" t="s">
        <v>5245</v>
      </c>
      <c r="AE2408" s="96"/>
      <c r="AF2408" s="98" t="s">
        <v>37</v>
      </c>
      <c r="AG2408" s="96" t="s">
        <v>24</v>
      </c>
    </row>
    <row r="2409" spans="1:35" x14ac:dyDescent="0.3">
      <c r="A2409" s="96" t="s">
        <v>38562</v>
      </c>
      <c r="B2409" s="96" t="s">
        <v>3219</v>
      </c>
      <c r="C2409" s="96" t="s">
        <v>3220</v>
      </c>
      <c r="D2409" s="96"/>
      <c r="E2409" s="96"/>
      <c r="F2409" s="96"/>
      <c r="G2409" s="96"/>
      <c r="H2409" s="96"/>
      <c r="I2409" s="96"/>
      <c r="J2409" s="97"/>
      <c r="K2409" s="96"/>
      <c r="L2409" s="96"/>
      <c r="M2409" s="96"/>
      <c r="N2409" s="96"/>
      <c r="O2409" s="96" t="s">
        <v>25</v>
      </c>
      <c r="P2409" s="96" t="s">
        <v>1600</v>
      </c>
      <c r="Q2409" s="96" t="s">
        <v>77</v>
      </c>
      <c r="R2409" s="96" t="s">
        <v>26</v>
      </c>
      <c r="S2409" s="96" t="s">
        <v>28</v>
      </c>
      <c r="T2409" s="96" t="s">
        <v>30</v>
      </c>
      <c r="U2409" s="96" t="s">
        <v>24</v>
      </c>
      <c r="V2409" s="96" t="s">
        <v>24</v>
      </c>
      <c r="W2409" s="96" t="s">
        <v>24</v>
      </c>
      <c r="X2409" s="96" t="s">
        <v>32</v>
      </c>
      <c r="Y2409" s="96" t="s">
        <v>24</v>
      </c>
      <c r="Z2409" s="96"/>
      <c r="AA2409" s="96"/>
      <c r="AB2409" s="96"/>
      <c r="AC2409" s="96"/>
      <c r="AD2409" s="96" t="s">
        <v>3221</v>
      </c>
      <c r="AE2409" s="96"/>
      <c r="AF2409" s="98" t="s">
        <v>37</v>
      </c>
      <c r="AG2409" s="96" t="s">
        <v>24</v>
      </c>
    </row>
    <row r="2410" spans="1:35" x14ac:dyDescent="0.3">
      <c r="A2410" s="96" t="s">
        <v>38562</v>
      </c>
      <c r="B2410" s="96" t="s">
        <v>3222</v>
      </c>
      <c r="C2410" s="96" t="s">
        <v>3223</v>
      </c>
      <c r="D2410" s="96"/>
      <c r="E2410" s="96"/>
      <c r="F2410" s="96"/>
      <c r="G2410" s="96"/>
      <c r="H2410" s="96"/>
      <c r="I2410" s="96"/>
      <c r="J2410" s="97"/>
      <c r="K2410" s="96"/>
      <c r="L2410" s="96"/>
      <c r="M2410" s="96"/>
      <c r="N2410" s="96"/>
      <c r="O2410" s="96" t="s">
        <v>25</v>
      </c>
      <c r="P2410" s="96" t="s">
        <v>1706</v>
      </c>
      <c r="Q2410" s="96" t="s">
        <v>77</v>
      </c>
      <c r="R2410" s="96" t="s">
        <v>26</v>
      </c>
      <c r="S2410" s="96" t="s">
        <v>28</v>
      </c>
      <c r="T2410" s="96" t="s">
        <v>30</v>
      </c>
      <c r="U2410" s="96" t="s">
        <v>24</v>
      </c>
      <c r="V2410" s="96" t="s">
        <v>24</v>
      </c>
      <c r="W2410" s="96" t="s">
        <v>24</v>
      </c>
      <c r="X2410" s="96" t="s">
        <v>32</v>
      </c>
      <c r="Y2410" s="96" t="s">
        <v>24</v>
      </c>
      <c r="Z2410" s="96"/>
      <c r="AA2410" s="96"/>
      <c r="AB2410" s="96"/>
      <c r="AC2410" s="96"/>
      <c r="AD2410" s="96" t="s">
        <v>3224</v>
      </c>
      <c r="AE2410" s="96"/>
      <c r="AF2410" s="98" t="s">
        <v>37</v>
      </c>
      <c r="AG2410" s="96" t="s">
        <v>24</v>
      </c>
    </row>
    <row r="2411" spans="1:35" x14ac:dyDescent="0.3">
      <c r="A2411" s="96" t="s">
        <v>38562</v>
      </c>
      <c r="B2411" s="96" t="s">
        <v>1338</v>
      </c>
      <c r="C2411" s="96" t="s">
        <v>1339</v>
      </c>
      <c r="D2411" s="96"/>
      <c r="E2411" s="96"/>
      <c r="F2411" s="96"/>
      <c r="G2411" s="96"/>
      <c r="H2411" s="96"/>
      <c r="I2411" s="96"/>
      <c r="J2411" s="97"/>
      <c r="K2411" s="96"/>
      <c r="L2411" s="96"/>
      <c r="M2411" s="96"/>
      <c r="N2411" s="96"/>
      <c r="O2411" s="96" t="s">
        <v>25</v>
      </c>
      <c r="P2411" s="96" t="s">
        <v>3</v>
      </c>
      <c r="Q2411" s="96" t="s">
        <v>27</v>
      </c>
      <c r="R2411" s="96" t="s">
        <v>28</v>
      </c>
      <c r="S2411" s="96" t="s">
        <v>29</v>
      </c>
      <c r="T2411" s="96" t="s">
        <v>30</v>
      </c>
      <c r="U2411" s="96" t="s">
        <v>24</v>
      </c>
      <c r="V2411" s="96" t="s">
        <v>24</v>
      </c>
      <c r="W2411" s="96" t="s">
        <v>24</v>
      </c>
      <c r="X2411" s="96" t="s">
        <v>32</v>
      </c>
      <c r="Y2411" s="96" t="s">
        <v>24</v>
      </c>
      <c r="Z2411" s="96"/>
      <c r="AA2411" s="96"/>
      <c r="AB2411" s="96"/>
      <c r="AC2411" s="96"/>
      <c r="AD2411" s="96" t="s">
        <v>1340</v>
      </c>
      <c r="AE2411" s="96"/>
      <c r="AF2411" s="98" t="s">
        <v>37</v>
      </c>
      <c r="AG2411" s="96" t="s">
        <v>24</v>
      </c>
    </row>
    <row r="2412" spans="1:35" ht="144" x14ac:dyDescent="0.3">
      <c r="B2412" s="92" t="s">
        <v>5053</v>
      </c>
      <c r="C2412" s="92" t="s">
        <v>32257</v>
      </c>
      <c r="D2412" s="92" t="s">
        <v>32258</v>
      </c>
      <c r="E2412" s="92" t="s">
        <v>32259</v>
      </c>
      <c r="F2412" s="92" t="s">
        <v>21292</v>
      </c>
      <c r="G2412" s="92" t="s">
        <v>32260</v>
      </c>
      <c r="H2412" s="92">
        <v>52061</v>
      </c>
      <c r="I2412" s="92" t="s">
        <v>21294</v>
      </c>
      <c r="J2412" s="93">
        <v>389.89</v>
      </c>
      <c r="K2412" s="92">
        <v>435927525</v>
      </c>
      <c r="L2412" s="95">
        <v>42353</v>
      </c>
      <c r="M2412" s="92">
        <v>3.5000000000000001E-3</v>
      </c>
      <c r="N2412" s="92" t="s">
        <v>21963</v>
      </c>
      <c r="O2412" s="92" t="s">
        <v>25</v>
      </c>
      <c r="P2412" s="92" t="s">
        <v>3</v>
      </c>
      <c r="Q2412" s="92" t="s">
        <v>375</v>
      </c>
      <c r="R2412" s="92" t="s">
        <v>28</v>
      </c>
      <c r="S2412" s="92" t="s">
        <v>29</v>
      </c>
      <c r="T2412" s="92" t="s">
        <v>30</v>
      </c>
      <c r="U2412" s="92" t="s">
        <v>24</v>
      </c>
      <c r="V2412" s="92" t="s">
        <v>24</v>
      </c>
      <c r="W2412" s="92" t="s">
        <v>18</v>
      </c>
      <c r="X2412" s="92" t="s">
        <v>32</v>
      </c>
      <c r="Y2412" s="92" t="s">
        <v>24</v>
      </c>
      <c r="Z2412" s="92">
        <v>40</v>
      </c>
      <c r="AA2412" s="92" t="s">
        <v>21297</v>
      </c>
      <c r="AB2412" s="92" t="s">
        <v>32261</v>
      </c>
      <c r="AC2412" s="92" t="s">
        <v>32262</v>
      </c>
      <c r="AD2412" s="92" t="s">
        <v>5054</v>
      </c>
      <c r="AE2412" s="92" t="s">
        <v>32263</v>
      </c>
      <c r="AF2412" s="94" t="s">
        <v>40635</v>
      </c>
      <c r="AG2412" s="92" t="s">
        <v>35</v>
      </c>
      <c r="AI2412" s="92">
        <f>LEN(B2412)</f>
        <v>4</v>
      </c>
    </row>
    <row r="2413" spans="1:35" ht="57.6" x14ac:dyDescent="0.3">
      <c r="A2413" s="96" t="s">
        <v>38562</v>
      </c>
      <c r="B2413" s="96" t="s">
        <v>3995</v>
      </c>
      <c r="C2413" s="96" t="s">
        <v>3996</v>
      </c>
      <c r="D2413" s="96"/>
      <c r="E2413" s="96"/>
      <c r="F2413" s="96"/>
      <c r="G2413" s="96"/>
      <c r="H2413" s="96"/>
      <c r="I2413" s="96"/>
      <c r="J2413" s="97"/>
      <c r="K2413" s="96"/>
      <c r="L2413" s="96"/>
      <c r="M2413" s="96"/>
      <c r="N2413" s="96"/>
      <c r="O2413" s="96" t="s">
        <v>25</v>
      </c>
      <c r="P2413" s="96" t="s">
        <v>3</v>
      </c>
      <c r="Q2413" s="96" t="s">
        <v>77</v>
      </c>
      <c r="R2413" s="96" t="s">
        <v>26</v>
      </c>
      <c r="S2413" s="96" t="s">
        <v>28</v>
      </c>
      <c r="T2413" s="96" t="s">
        <v>30</v>
      </c>
      <c r="U2413" s="96" t="s">
        <v>24</v>
      </c>
      <c r="V2413" s="96" t="s">
        <v>24</v>
      </c>
      <c r="W2413" s="96" t="s">
        <v>24</v>
      </c>
      <c r="X2413" s="96" t="s">
        <v>32</v>
      </c>
      <c r="Y2413" s="96" t="s">
        <v>24</v>
      </c>
      <c r="Z2413" s="96"/>
      <c r="AA2413" s="96"/>
      <c r="AB2413" s="96"/>
      <c r="AC2413" s="96"/>
      <c r="AD2413" s="96" t="s">
        <v>3998</v>
      </c>
      <c r="AE2413" s="96"/>
      <c r="AF2413" s="98" t="s">
        <v>3997</v>
      </c>
      <c r="AG2413" s="96" t="s">
        <v>24</v>
      </c>
    </row>
    <row r="2414" spans="1:35" x14ac:dyDescent="0.3">
      <c r="A2414" s="96" t="s">
        <v>38562</v>
      </c>
      <c r="B2414" s="96" t="s">
        <v>1037</v>
      </c>
      <c r="C2414" s="96" t="s">
        <v>1038</v>
      </c>
      <c r="D2414" s="96"/>
      <c r="E2414" s="96"/>
      <c r="F2414" s="96"/>
      <c r="G2414" s="96"/>
      <c r="H2414" s="96"/>
      <c r="I2414" s="96"/>
      <c r="J2414" s="97"/>
      <c r="K2414" s="96"/>
      <c r="L2414" s="96"/>
      <c r="M2414" s="96"/>
      <c r="N2414" s="96"/>
      <c r="O2414" s="96" t="s">
        <v>25</v>
      </c>
      <c r="P2414" s="96" t="s">
        <v>3</v>
      </c>
      <c r="Q2414" s="96" t="s">
        <v>64</v>
      </c>
      <c r="R2414" s="96" t="s">
        <v>28</v>
      </c>
      <c r="S2414" s="96" t="s">
        <v>29</v>
      </c>
      <c r="T2414" s="96" t="s">
        <v>30</v>
      </c>
      <c r="U2414" s="96" t="s">
        <v>24</v>
      </c>
      <c r="V2414" s="96" t="s">
        <v>24</v>
      </c>
      <c r="W2414" s="96" t="s">
        <v>24</v>
      </c>
      <c r="X2414" s="96" t="s">
        <v>32</v>
      </c>
      <c r="Y2414" s="96" t="s">
        <v>24</v>
      </c>
      <c r="Z2414" s="96"/>
      <c r="AA2414" s="96"/>
      <c r="AB2414" s="96"/>
      <c r="AC2414" s="96"/>
      <c r="AD2414" s="96" t="s">
        <v>1039</v>
      </c>
      <c r="AE2414" s="96"/>
      <c r="AF2414" s="98" t="s">
        <v>37</v>
      </c>
      <c r="AG2414" s="96" t="s">
        <v>24</v>
      </c>
    </row>
    <row r="2415" spans="1:35" ht="144" x14ac:dyDescent="0.3">
      <c r="B2415" s="92" t="s">
        <v>3303</v>
      </c>
      <c r="C2415" s="92" t="s">
        <v>36062</v>
      </c>
      <c r="D2415" s="92" t="s">
        <v>36063</v>
      </c>
      <c r="E2415" s="92" t="s">
        <v>36064</v>
      </c>
      <c r="F2415" s="92" t="s">
        <v>21292</v>
      </c>
      <c r="G2415" s="92" t="s">
        <v>36065</v>
      </c>
      <c r="H2415" s="92">
        <v>518407</v>
      </c>
      <c r="I2415" s="92" t="s">
        <v>21294</v>
      </c>
      <c r="J2415" s="93">
        <v>1690</v>
      </c>
      <c r="K2415" s="92">
        <v>1820695000</v>
      </c>
      <c r="L2415" s="95">
        <v>41337</v>
      </c>
      <c r="M2415" s="92">
        <v>7.0000000000000001E-3</v>
      </c>
      <c r="N2415" s="92" t="s">
        <v>22306</v>
      </c>
      <c r="O2415" s="92" t="s">
        <v>75</v>
      </c>
      <c r="P2415" s="92" t="s">
        <v>212</v>
      </c>
      <c r="Q2415" s="92" t="s">
        <v>77</v>
      </c>
      <c r="R2415" s="92" t="s">
        <v>26</v>
      </c>
      <c r="S2415" s="92" t="s">
        <v>24</v>
      </c>
      <c r="T2415" s="92" t="s">
        <v>30</v>
      </c>
      <c r="U2415" s="92" t="s">
        <v>78</v>
      </c>
      <c r="V2415" s="92" t="s">
        <v>24</v>
      </c>
      <c r="W2415" s="92" t="s">
        <v>24</v>
      </c>
      <c r="X2415" s="92" t="s">
        <v>32</v>
      </c>
      <c r="Y2415" s="92" t="s">
        <v>24</v>
      </c>
      <c r="Z2415" s="92">
        <v>234</v>
      </c>
      <c r="AA2415" s="92" t="s">
        <v>21304</v>
      </c>
      <c r="AB2415" s="92" t="s">
        <v>36066</v>
      </c>
      <c r="AC2415" s="92" t="s">
        <v>36067</v>
      </c>
      <c r="AD2415" s="92" t="s">
        <v>3304</v>
      </c>
      <c r="AE2415" s="92" t="s">
        <v>36068</v>
      </c>
      <c r="AF2415" s="94" t="s">
        <v>39341</v>
      </c>
      <c r="AG2415" s="92" t="s">
        <v>39341</v>
      </c>
      <c r="AI2415" s="92" t="b">
        <f t="shared" ref="AI2415:AI2478" si="262">IF(LEN(B2415)=4,LEFT(AF2415,4),LEFT(AF2415,3))=B2415</f>
        <v>1</v>
      </c>
    </row>
    <row r="2416" spans="1:35" ht="100.8" x14ac:dyDescent="0.3">
      <c r="B2416" s="92" t="s">
        <v>3672</v>
      </c>
      <c r="C2416" s="92" t="s">
        <v>36705</v>
      </c>
      <c r="D2416" s="92" t="s">
        <v>36706</v>
      </c>
      <c r="E2416" s="92" t="s">
        <v>36707</v>
      </c>
      <c r="F2416" s="92" t="s">
        <v>21292</v>
      </c>
      <c r="G2416" s="92" t="s">
        <v>36708</v>
      </c>
      <c r="H2416" s="92">
        <v>112067</v>
      </c>
      <c r="I2416" s="92" t="s">
        <v>21294</v>
      </c>
      <c r="J2416" s="93">
        <v>483.41</v>
      </c>
      <c r="K2416" s="92">
        <v>491503500</v>
      </c>
      <c r="L2416" s="95">
        <v>41423</v>
      </c>
      <c r="M2416" s="92">
        <v>1.5E-3</v>
      </c>
      <c r="N2416" s="92" t="s">
        <v>27889</v>
      </c>
      <c r="O2416" s="92" t="s">
        <v>75</v>
      </c>
      <c r="P2416" s="92" t="s">
        <v>1316</v>
      </c>
      <c r="Q2416" s="92" t="s">
        <v>77</v>
      </c>
      <c r="R2416" s="92" t="s">
        <v>26</v>
      </c>
      <c r="S2416" s="92" t="s">
        <v>24</v>
      </c>
      <c r="T2416" s="92" t="s">
        <v>30</v>
      </c>
      <c r="U2416" s="92" t="s">
        <v>100</v>
      </c>
      <c r="V2416" s="92" t="s">
        <v>24</v>
      </c>
      <c r="W2416" s="92" t="s">
        <v>24</v>
      </c>
      <c r="X2416" s="92" t="s">
        <v>32</v>
      </c>
      <c r="Y2416" s="92" t="s">
        <v>24</v>
      </c>
      <c r="Z2416" s="92">
        <v>33</v>
      </c>
      <c r="AA2416" s="92" t="s">
        <v>21297</v>
      </c>
      <c r="AB2416" s="92" t="s">
        <v>36709</v>
      </c>
      <c r="AC2416" s="92" t="s">
        <v>36710</v>
      </c>
      <c r="AD2416" s="92" t="s">
        <v>3673</v>
      </c>
      <c r="AE2416" s="92" t="s">
        <v>36711</v>
      </c>
      <c r="AF2416" s="94" t="s">
        <v>40636</v>
      </c>
      <c r="AG2416" s="92" t="s">
        <v>35</v>
      </c>
      <c r="AI2416" s="92">
        <f t="shared" ref="AI2416:AI2419" si="263">LEN(B2416)</f>
        <v>4</v>
      </c>
    </row>
    <row r="2417" spans="2:35" ht="86.4" x14ac:dyDescent="0.3">
      <c r="B2417" s="92" t="s">
        <v>197</v>
      </c>
      <c r="C2417" s="92" t="s">
        <v>22182</v>
      </c>
      <c r="D2417" s="92" t="s">
        <v>197</v>
      </c>
      <c r="E2417" s="92" t="s">
        <v>22183</v>
      </c>
      <c r="F2417" s="92" t="s">
        <v>21292</v>
      </c>
      <c r="G2417" s="92" t="s">
        <v>22184</v>
      </c>
      <c r="H2417" s="92">
        <v>1739853</v>
      </c>
      <c r="I2417" s="92" t="s">
        <v>21294</v>
      </c>
      <c r="J2417" s="93">
        <v>13860</v>
      </c>
      <c r="K2417" s="92">
        <v>13394912360</v>
      </c>
      <c r="L2417" s="95">
        <v>39227</v>
      </c>
      <c r="M2417" s="92">
        <v>1.4E-3</v>
      </c>
      <c r="N2417" s="92" t="s">
        <v>21712</v>
      </c>
      <c r="O2417" s="92" t="s">
        <v>75</v>
      </c>
      <c r="P2417" s="92" t="s">
        <v>99</v>
      </c>
      <c r="Q2417" s="92" t="s">
        <v>77</v>
      </c>
      <c r="R2417" s="92" t="s">
        <v>26</v>
      </c>
      <c r="S2417" s="92" t="s">
        <v>24</v>
      </c>
      <c r="T2417" s="92" t="s">
        <v>30</v>
      </c>
      <c r="U2417" s="92" t="s">
        <v>198</v>
      </c>
      <c r="V2417" s="92" t="s">
        <v>24</v>
      </c>
      <c r="W2417" s="92" t="s">
        <v>24</v>
      </c>
      <c r="X2417" s="92" t="s">
        <v>32</v>
      </c>
      <c r="Y2417" s="92" t="s">
        <v>24</v>
      </c>
      <c r="Z2417" s="92">
        <v>14</v>
      </c>
      <c r="AA2417" s="92" t="s">
        <v>21297</v>
      </c>
      <c r="AB2417" s="92" t="s">
        <v>22185</v>
      </c>
      <c r="AC2417" s="92" t="s">
        <v>22186</v>
      </c>
      <c r="AD2417" s="92" t="s">
        <v>199</v>
      </c>
      <c r="AE2417" s="92" t="s">
        <v>22187</v>
      </c>
      <c r="AF2417" s="94" t="s">
        <v>40637</v>
      </c>
      <c r="AG2417" s="92" t="s">
        <v>35</v>
      </c>
      <c r="AI2417" s="92">
        <f t="shared" si="263"/>
        <v>3</v>
      </c>
    </row>
    <row r="2418" spans="2:35" ht="86.4" x14ac:dyDescent="0.3">
      <c r="B2418" s="92" t="s">
        <v>453</v>
      </c>
      <c r="C2418" s="92" t="s">
        <v>23630</v>
      </c>
      <c r="D2418" s="92" t="s">
        <v>453</v>
      </c>
      <c r="E2418" s="92" t="s">
        <v>23631</v>
      </c>
      <c r="F2418" s="92" t="s">
        <v>21292</v>
      </c>
      <c r="G2418" s="92" t="s">
        <v>23632</v>
      </c>
      <c r="H2418" s="92">
        <v>1246752</v>
      </c>
      <c r="I2418" s="92" t="s">
        <v>21294</v>
      </c>
      <c r="J2418" s="93">
        <v>5170</v>
      </c>
      <c r="K2418" s="92">
        <v>5681422000</v>
      </c>
      <c r="L2418" s="95">
        <v>39917</v>
      </c>
      <c r="M2418" s="92">
        <v>4.0000000000000001E-3</v>
      </c>
      <c r="N2418" s="92" t="s">
        <v>23633</v>
      </c>
      <c r="O2418" s="92" t="s">
        <v>75</v>
      </c>
      <c r="P2418" s="92" t="s">
        <v>454</v>
      </c>
      <c r="Q2418" s="92" t="s">
        <v>77</v>
      </c>
      <c r="R2418" s="92" t="s">
        <v>26</v>
      </c>
      <c r="S2418" s="92" t="s">
        <v>24</v>
      </c>
      <c r="T2418" s="92" t="s">
        <v>30</v>
      </c>
      <c r="U2418" s="92" t="s">
        <v>78</v>
      </c>
      <c r="V2418" s="92" t="s">
        <v>24</v>
      </c>
      <c r="W2418" s="92" t="s">
        <v>24</v>
      </c>
      <c r="X2418" s="92" t="s">
        <v>32</v>
      </c>
      <c r="Y2418" s="92" t="s">
        <v>24</v>
      </c>
      <c r="Z2418" s="92">
        <v>259</v>
      </c>
      <c r="AA2418" s="92" t="s">
        <v>21297</v>
      </c>
      <c r="AB2418" s="92" t="s">
        <v>23634</v>
      </c>
      <c r="AC2418" s="92" t="s">
        <v>23635</v>
      </c>
      <c r="AD2418" s="92" t="s">
        <v>455</v>
      </c>
      <c r="AE2418" s="92" t="s">
        <v>23636</v>
      </c>
      <c r="AF2418" s="94" t="s">
        <v>40638</v>
      </c>
      <c r="AG2418" s="92" t="s">
        <v>35</v>
      </c>
      <c r="AI2418" s="92">
        <f t="shared" si="263"/>
        <v>3</v>
      </c>
    </row>
    <row r="2419" spans="2:35" ht="129.6" x14ac:dyDescent="0.3">
      <c r="B2419" s="92" t="s">
        <v>679</v>
      </c>
      <c r="C2419" s="92" t="s">
        <v>24725</v>
      </c>
      <c r="D2419" s="92" t="s">
        <v>24726</v>
      </c>
      <c r="E2419" s="92" t="s">
        <v>24727</v>
      </c>
      <c r="F2419" s="92" t="s">
        <v>21292</v>
      </c>
      <c r="G2419" s="92" t="s">
        <v>24728</v>
      </c>
      <c r="H2419" s="92">
        <v>207160</v>
      </c>
      <c r="I2419" s="92" t="s">
        <v>21294</v>
      </c>
      <c r="J2419" s="93">
        <v>872.83</v>
      </c>
      <c r="K2419" s="92">
        <v>917952000</v>
      </c>
      <c r="L2419" s="95">
        <v>40597</v>
      </c>
      <c r="M2419" s="92">
        <v>3.0000000000000001E-3</v>
      </c>
      <c r="N2419" s="92" t="s">
        <v>23031</v>
      </c>
      <c r="O2419" s="92" t="s">
        <v>75</v>
      </c>
      <c r="P2419" s="92" t="s">
        <v>99</v>
      </c>
      <c r="Q2419" s="92" t="s">
        <v>60</v>
      </c>
      <c r="R2419" s="92" t="s">
        <v>28</v>
      </c>
      <c r="S2419" s="92" t="s">
        <v>24</v>
      </c>
      <c r="T2419" s="92" t="s">
        <v>30</v>
      </c>
      <c r="U2419" s="92" t="s">
        <v>78</v>
      </c>
      <c r="V2419" s="92" t="s">
        <v>24</v>
      </c>
      <c r="W2419" s="92" t="s">
        <v>24</v>
      </c>
      <c r="X2419" s="92" t="s">
        <v>32</v>
      </c>
      <c r="Y2419" s="92" t="s">
        <v>24</v>
      </c>
      <c r="Z2419" s="92">
        <v>442</v>
      </c>
      <c r="AA2419" s="92" t="s">
        <v>21297</v>
      </c>
      <c r="AB2419" s="92" t="s">
        <v>24729</v>
      </c>
      <c r="AC2419" s="92" t="s">
        <v>24730</v>
      </c>
      <c r="AD2419" s="92" t="s">
        <v>680</v>
      </c>
      <c r="AE2419" s="92" t="s">
        <v>24731</v>
      </c>
      <c r="AF2419" s="94" t="s">
        <v>40639</v>
      </c>
      <c r="AG2419" s="92" t="s">
        <v>35</v>
      </c>
      <c r="AI2419" s="92">
        <f t="shared" si="263"/>
        <v>4</v>
      </c>
    </row>
    <row r="2420" spans="2:35" ht="100.8" x14ac:dyDescent="0.3">
      <c r="B2420" s="92" t="s">
        <v>1776</v>
      </c>
      <c r="C2420" s="92" t="s">
        <v>30995</v>
      </c>
      <c r="D2420" s="92" t="s">
        <v>1776</v>
      </c>
      <c r="E2420" s="92" t="s">
        <v>30996</v>
      </c>
      <c r="F2420" s="92" t="s">
        <v>21292</v>
      </c>
      <c r="G2420" s="92" t="s">
        <v>30997</v>
      </c>
      <c r="H2420" s="92">
        <v>7467186</v>
      </c>
      <c r="I2420" s="92" t="s">
        <v>21294</v>
      </c>
      <c r="J2420" s="93">
        <v>12020</v>
      </c>
      <c r="K2420" s="92">
        <v>12492726528</v>
      </c>
      <c r="L2420" s="95">
        <v>39414</v>
      </c>
      <c r="M2420" s="92">
        <v>4.0000000000000001E-3</v>
      </c>
      <c r="N2420" s="92" t="s">
        <v>21673</v>
      </c>
      <c r="O2420" s="92" t="s">
        <v>75</v>
      </c>
      <c r="P2420" s="92" t="s">
        <v>118</v>
      </c>
      <c r="Q2420" s="92" t="s">
        <v>77</v>
      </c>
      <c r="R2420" s="92" t="s">
        <v>26</v>
      </c>
      <c r="S2420" s="92" t="s">
        <v>24</v>
      </c>
      <c r="T2420" s="92" t="s">
        <v>30</v>
      </c>
      <c r="U2420" s="92" t="s">
        <v>78</v>
      </c>
      <c r="V2420" s="92" t="s">
        <v>24</v>
      </c>
      <c r="W2420" s="92" t="s">
        <v>24</v>
      </c>
      <c r="X2420" s="92" t="s">
        <v>32</v>
      </c>
      <c r="Y2420" s="92" t="s">
        <v>24</v>
      </c>
      <c r="Z2420" s="92">
        <v>1138</v>
      </c>
      <c r="AA2420" s="92" t="s">
        <v>21297</v>
      </c>
      <c r="AB2420" s="92" t="s">
        <v>30998</v>
      </c>
      <c r="AC2420" s="92" t="s">
        <v>30999</v>
      </c>
      <c r="AD2420" s="92" t="s">
        <v>1777</v>
      </c>
      <c r="AE2420" s="92" t="s">
        <v>31000</v>
      </c>
      <c r="AF2420" s="94" t="s">
        <v>39342</v>
      </c>
      <c r="AG2420" s="92" t="s">
        <v>39342</v>
      </c>
      <c r="AI2420" s="92" t="b">
        <f t="shared" si="262"/>
        <v>1</v>
      </c>
    </row>
    <row r="2421" spans="2:35" ht="129.6" x14ac:dyDescent="0.3">
      <c r="B2421" s="92" t="s">
        <v>1430</v>
      </c>
      <c r="C2421" s="92" t="s">
        <v>28868</v>
      </c>
      <c r="D2421" s="92" t="s">
        <v>28869</v>
      </c>
      <c r="E2421" s="92" t="s">
        <v>28870</v>
      </c>
      <c r="F2421" s="92" t="s">
        <v>21486</v>
      </c>
      <c r="G2421" s="92" t="s">
        <v>28871</v>
      </c>
      <c r="H2421" s="92">
        <v>80967</v>
      </c>
      <c r="I2421" s="92" t="s">
        <v>21294</v>
      </c>
      <c r="J2421" s="93">
        <v>237.99</v>
      </c>
      <c r="K2421" s="92">
        <v>244838770</v>
      </c>
      <c r="L2421" s="95">
        <v>40317</v>
      </c>
      <c r="M2421" s="92">
        <v>5.0000000000000001E-3</v>
      </c>
      <c r="N2421" s="92" t="s">
        <v>22968</v>
      </c>
      <c r="O2421" s="92" t="s">
        <v>75</v>
      </c>
      <c r="P2421" s="92" t="s">
        <v>258</v>
      </c>
      <c r="Q2421" s="92" t="s">
        <v>27</v>
      </c>
      <c r="R2421" s="92" t="s">
        <v>28</v>
      </c>
      <c r="S2421" s="92" t="s">
        <v>24</v>
      </c>
      <c r="T2421" s="92" t="s">
        <v>30</v>
      </c>
      <c r="U2421" s="92" t="s">
        <v>78</v>
      </c>
      <c r="V2421" s="92" t="s">
        <v>24</v>
      </c>
      <c r="W2421" s="92" t="s">
        <v>24</v>
      </c>
      <c r="X2421" s="92" t="s">
        <v>32</v>
      </c>
      <c r="Y2421" s="92" t="s">
        <v>24</v>
      </c>
      <c r="Z2421" s="92">
        <v>737</v>
      </c>
      <c r="AA2421" s="92" t="s">
        <v>21297</v>
      </c>
      <c r="AB2421" s="92" t="s">
        <v>28872</v>
      </c>
      <c r="AC2421" s="92" t="s">
        <v>28873</v>
      </c>
      <c r="AD2421" s="92" t="s">
        <v>1431</v>
      </c>
      <c r="AE2421" s="92" t="s">
        <v>28874</v>
      </c>
      <c r="AF2421" s="94" t="s">
        <v>40640</v>
      </c>
      <c r="AG2421" s="92" t="s">
        <v>35</v>
      </c>
      <c r="AI2421" s="92">
        <f>LEN(B2421)</f>
        <v>4</v>
      </c>
    </row>
    <row r="2422" spans="2:35" ht="72" x14ac:dyDescent="0.3">
      <c r="B2422" s="92" t="s">
        <v>297</v>
      </c>
      <c r="C2422" s="92" t="s">
        <v>22965</v>
      </c>
      <c r="D2422" s="92" t="s">
        <v>297</v>
      </c>
      <c r="E2422" s="92" t="s">
        <v>22966</v>
      </c>
      <c r="F2422" s="92" t="s">
        <v>21292</v>
      </c>
      <c r="G2422" s="92" t="s">
        <v>22967</v>
      </c>
      <c r="H2422" s="92">
        <v>373478</v>
      </c>
      <c r="I2422" s="92" t="s">
        <v>21294</v>
      </c>
      <c r="J2422" s="93">
        <v>950.81</v>
      </c>
      <c r="K2422" s="92">
        <v>968629157.5</v>
      </c>
      <c r="L2422" s="95">
        <v>39123</v>
      </c>
      <c r="M2422" s="92">
        <v>3.5000000000000001E-3</v>
      </c>
      <c r="N2422" s="92" t="s">
        <v>22968</v>
      </c>
      <c r="O2422" s="92" t="s">
        <v>75</v>
      </c>
      <c r="P2422" s="92" t="s">
        <v>99</v>
      </c>
      <c r="Q2422" s="92" t="s">
        <v>27</v>
      </c>
      <c r="R2422" s="92" t="s">
        <v>28</v>
      </c>
      <c r="S2422" s="92" t="s">
        <v>24</v>
      </c>
      <c r="T2422" s="92" t="s">
        <v>30</v>
      </c>
      <c r="U2422" s="92" t="s">
        <v>78</v>
      </c>
      <c r="V2422" s="92" t="s">
        <v>24</v>
      </c>
      <c r="W2422" s="92" t="s">
        <v>24</v>
      </c>
      <c r="X2422" s="92" t="s">
        <v>32</v>
      </c>
      <c r="Y2422" s="92" t="s">
        <v>24</v>
      </c>
      <c r="Z2422" s="92">
        <v>995</v>
      </c>
      <c r="AA2422" s="92" t="s">
        <v>21297</v>
      </c>
      <c r="AB2422" s="92" t="s">
        <v>22969</v>
      </c>
      <c r="AC2422" s="92" t="s">
        <v>22970</v>
      </c>
      <c r="AD2422" s="92" t="s">
        <v>298</v>
      </c>
      <c r="AE2422" s="92" t="s">
        <v>22971</v>
      </c>
      <c r="AF2422" s="94" t="s">
        <v>39343</v>
      </c>
      <c r="AG2422" s="92" t="s">
        <v>39343</v>
      </c>
      <c r="AI2422" s="92" t="b">
        <f t="shared" si="262"/>
        <v>1</v>
      </c>
    </row>
    <row r="2423" spans="2:35" ht="86.4" x14ac:dyDescent="0.3">
      <c r="B2423" s="92" t="s">
        <v>1077</v>
      </c>
      <c r="C2423" s="92" t="s">
        <v>26685</v>
      </c>
      <c r="D2423" s="92" t="s">
        <v>26686</v>
      </c>
      <c r="E2423" s="92" t="s">
        <v>26687</v>
      </c>
      <c r="F2423" s="92" t="s">
        <v>21292</v>
      </c>
      <c r="G2423" s="92" t="s">
        <v>26688</v>
      </c>
      <c r="H2423" s="92">
        <v>718749</v>
      </c>
      <c r="I2423" s="92" t="s">
        <v>21294</v>
      </c>
      <c r="J2423" s="93">
        <v>2580</v>
      </c>
      <c r="K2423" s="92">
        <v>2397472000</v>
      </c>
      <c r="L2423" s="95">
        <v>40877</v>
      </c>
      <c r="M2423" s="92">
        <v>1.5E-3</v>
      </c>
      <c r="N2423" s="92" t="s">
        <v>21712</v>
      </c>
      <c r="O2423" s="92" t="s">
        <v>75</v>
      </c>
      <c r="P2423" s="92" t="s">
        <v>1076</v>
      </c>
      <c r="Q2423" s="92" t="s">
        <v>77</v>
      </c>
      <c r="R2423" s="92" t="s">
        <v>26</v>
      </c>
      <c r="S2423" s="92" t="s">
        <v>24</v>
      </c>
      <c r="T2423" s="92" t="s">
        <v>30</v>
      </c>
      <c r="U2423" s="92" t="s">
        <v>259</v>
      </c>
      <c r="V2423" s="92" t="s">
        <v>24</v>
      </c>
      <c r="W2423" s="92" t="s">
        <v>24</v>
      </c>
      <c r="X2423" s="92" t="s">
        <v>32</v>
      </c>
      <c r="Y2423" s="92" t="s">
        <v>24</v>
      </c>
      <c r="Z2423" s="92">
        <v>463</v>
      </c>
      <c r="AA2423" s="92" t="s">
        <v>21297</v>
      </c>
      <c r="AB2423" s="92" t="s">
        <v>26689</v>
      </c>
      <c r="AC2423" s="92" t="s">
        <v>26690</v>
      </c>
      <c r="AD2423" s="92" t="s">
        <v>1078</v>
      </c>
      <c r="AE2423" s="92" t="s">
        <v>26691</v>
      </c>
      <c r="AF2423" s="94" t="s">
        <v>40641</v>
      </c>
      <c r="AG2423" s="92" t="s">
        <v>35</v>
      </c>
      <c r="AI2423" s="92">
        <f t="shared" ref="AI2423:AI2425" si="264">LEN(B2423)</f>
        <v>4</v>
      </c>
    </row>
    <row r="2424" spans="2:35" ht="115.2" x14ac:dyDescent="0.3">
      <c r="B2424" s="92" t="s">
        <v>299</v>
      </c>
      <c r="C2424" s="92" t="s">
        <v>22972</v>
      </c>
      <c r="D2424" s="92" t="s">
        <v>299</v>
      </c>
      <c r="E2424" s="92" t="s">
        <v>22973</v>
      </c>
      <c r="F2424" s="92" t="s">
        <v>21292</v>
      </c>
      <c r="G2424" s="92" t="s">
        <v>22974</v>
      </c>
      <c r="H2424" s="92">
        <v>42684</v>
      </c>
      <c r="I2424" s="92" t="s">
        <v>21294</v>
      </c>
      <c r="J2424" s="93">
        <v>242.33</v>
      </c>
      <c r="K2424" s="92">
        <v>246914360</v>
      </c>
      <c r="L2424" s="95">
        <v>39828</v>
      </c>
      <c r="M2424" s="92">
        <v>3.5000000000000001E-3</v>
      </c>
      <c r="N2424" s="92" t="s">
        <v>22968</v>
      </c>
      <c r="O2424" s="92" t="s">
        <v>75</v>
      </c>
      <c r="P2424" s="92" t="s">
        <v>99</v>
      </c>
      <c r="Q2424" s="92" t="s">
        <v>27</v>
      </c>
      <c r="R2424" s="92" t="s">
        <v>28</v>
      </c>
      <c r="S2424" s="92" t="s">
        <v>24</v>
      </c>
      <c r="T2424" s="92" t="s">
        <v>30</v>
      </c>
      <c r="U2424" s="92" t="s">
        <v>259</v>
      </c>
      <c r="V2424" s="92" t="s">
        <v>24</v>
      </c>
      <c r="W2424" s="92" t="s">
        <v>24</v>
      </c>
      <c r="X2424" s="92" t="s">
        <v>32</v>
      </c>
      <c r="Y2424" s="92" t="s">
        <v>24</v>
      </c>
      <c r="Z2424" s="92">
        <v>197</v>
      </c>
      <c r="AA2424" s="92" t="s">
        <v>21297</v>
      </c>
      <c r="AB2424" s="92" t="s">
        <v>22975</v>
      </c>
      <c r="AC2424" s="92" t="s">
        <v>22976</v>
      </c>
      <c r="AD2424" s="92" t="s">
        <v>300</v>
      </c>
      <c r="AE2424" s="92" t="s">
        <v>22977</v>
      </c>
      <c r="AF2424" s="94" t="s">
        <v>40642</v>
      </c>
      <c r="AG2424" s="92" t="s">
        <v>35</v>
      </c>
      <c r="AI2424" s="92">
        <f t="shared" si="264"/>
        <v>3</v>
      </c>
    </row>
    <row r="2425" spans="2:35" ht="144" x14ac:dyDescent="0.3">
      <c r="B2425" s="92" t="s">
        <v>2591</v>
      </c>
      <c r="C2425" s="92" t="s">
        <v>35361</v>
      </c>
      <c r="D2425" s="92" t="s">
        <v>35362</v>
      </c>
      <c r="E2425" s="92" t="s">
        <v>35363</v>
      </c>
      <c r="F2425" s="92" t="s">
        <v>21292</v>
      </c>
      <c r="G2425" s="92" t="s">
        <v>35364</v>
      </c>
      <c r="H2425" s="92">
        <v>4892103</v>
      </c>
      <c r="I2425" s="92" t="s">
        <v>21294</v>
      </c>
      <c r="J2425" s="93">
        <v>3310</v>
      </c>
      <c r="K2425" s="92">
        <v>3533720000</v>
      </c>
      <c r="L2425" s="95">
        <v>40982</v>
      </c>
      <c r="M2425" s="92">
        <v>4.0000000000000001E-3</v>
      </c>
      <c r="N2425" s="92" t="s">
        <v>21673</v>
      </c>
      <c r="O2425" s="92" t="s">
        <v>75</v>
      </c>
      <c r="P2425" s="92" t="s">
        <v>118</v>
      </c>
      <c r="Q2425" s="92" t="s">
        <v>77</v>
      </c>
      <c r="R2425" s="92" t="s">
        <v>26</v>
      </c>
      <c r="S2425" s="92" t="s">
        <v>24</v>
      </c>
      <c r="T2425" s="92" t="s">
        <v>30</v>
      </c>
      <c r="U2425" s="92" t="s">
        <v>259</v>
      </c>
      <c r="V2425" s="92" t="s">
        <v>24</v>
      </c>
      <c r="W2425" s="92" t="s">
        <v>24</v>
      </c>
      <c r="X2425" s="92" t="s">
        <v>32</v>
      </c>
      <c r="Y2425" s="92" t="s">
        <v>24</v>
      </c>
      <c r="Z2425" s="92">
        <v>777</v>
      </c>
      <c r="AA2425" s="92" t="s">
        <v>21297</v>
      </c>
      <c r="AB2425" s="92" t="s">
        <v>35365</v>
      </c>
      <c r="AC2425" s="92" t="s">
        <v>35366</v>
      </c>
      <c r="AD2425" s="92" t="s">
        <v>2592</v>
      </c>
      <c r="AE2425" s="92" t="s">
        <v>35367</v>
      </c>
      <c r="AF2425" s="94" t="s">
        <v>40643</v>
      </c>
      <c r="AG2425" s="92" t="s">
        <v>35</v>
      </c>
      <c r="AI2425" s="92">
        <f t="shared" si="264"/>
        <v>4</v>
      </c>
    </row>
    <row r="2426" spans="2:35" ht="86.4" x14ac:dyDescent="0.3">
      <c r="B2426" s="92" t="s">
        <v>22188</v>
      </c>
      <c r="C2426" s="92" t="s">
        <v>22189</v>
      </c>
      <c r="D2426" s="92" t="s">
        <v>22190</v>
      </c>
      <c r="E2426" s="92" t="s">
        <v>22191</v>
      </c>
      <c r="F2426" s="92" t="s">
        <v>21486</v>
      </c>
      <c r="G2426" s="92" t="s">
        <v>22192</v>
      </c>
      <c r="H2426" s="92">
        <v>139</v>
      </c>
      <c r="I2426" s="92" t="s">
        <v>21294</v>
      </c>
      <c r="J2426" s="93">
        <v>10.01</v>
      </c>
      <c r="K2426" s="92">
        <v>15012000</v>
      </c>
      <c r="L2426" s="95">
        <v>44098</v>
      </c>
      <c r="M2426" s="92">
        <v>1.4E-3</v>
      </c>
      <c r="N2426" s="92" t="s">
        <v>21712</v>
      </c>
      <c r="O2426" s="92" t="s">
        <v>75</v>
      </c>
      <c r="P2426" s="92" t="e">
        <v>#N/A</v>
      </c>
      <c r="Q2426" s="92" t="e">
        <v>#N/A</v>
      </c>
      <c r="R2426" s="92" t="e">
        <v>#N/A</v>
      </c>
      <c r="S2426" s="92" t="e">
        <v>#N/A</v>
      </c>
      <c r="T2426" s="92" t="e">
        <v>#N/A</v>
      </c>
      <c r="U2426" s="92" t="e">
        <v>#N/A</v>
      </c>
      <c r="V2426" s="92" t="e">
        <v>#N/A</v>
      </c>
      <c r="W2426" s="92" t="e">
        <v>#N/A</v>
      </c>
      <c r="X2426" s="92" t="e">
        <v>#N/A</v>
      </c>
      <c r="Y2426" s="92" t="e">
        <v>#N/A</v>
      </c>
      <c r="Z2426" s="92">
        <v>0</v>
      </c>
      <c r="AA2426" s="92" t="s">
        <v>21297</v>
      </c>
      <c r="AB2426" s="92" t="s">
        <v>22193</v>
      </c>
      <c r="AC2426" s="92" t="s">
        <v>22194</v>
      </c>
      <c r="AD2426" s="92" t="e">
        <v>#N/A</v>
      </c>
      <c r="AE2426" s="92" t="s">
        <v>22195</v>
      </c>
      <c r="AF2426" s="94" t="s">
        <v>39344</v>
      </c>
      <c r="AG2426" s="92" t="s">
        <v>39344</v>
      </c>
      <c r="AI2426" s="92" t="b">
        <f t="shared" si="262"/>
        <v>1</v>
      </c>
    </row>
    <row r="2427" spans="2:35" ht="129.6" x14ac:dyDescent="0.3">
      <c r="B2427" s="92" t="s">
        <v>5215</v>
      </c>
      <c r="C2427" s="92" t="s">
        <v>24526</v>
      </c>
      <c r="D2427" s="92" t="s">
        <v>24527</v>
      </c>
      <c r="E2427" s="92" t="s">
        <v>24528</v>
      </c>
      <c r="F2427" s="92" t="s">
        <v>21311</v>
      </c>
      <c r="G2427" s="92" t="s">
        <v>24529</v>
      </c>
      <c r="H2427" s="92">
        <v>57933</v>
      </c>
      <c r="I2427" s="92" t="s">
        <v>21294</v>
      </c>
      <c r="J2427" s="93">
        <v>114.78</v>
      </c>
      <c r="K2427" s="92">
        <v>119441600</v>
      </c>
      <c r="L2427" s="95">
        <v>42375</v>
      </c>
      <c r="M2427" s="92">
        <v>6.0000000000000001E-3</v>
      </c>
      <c r="N2427" s="92" t="s">
        <v>21408</v>
      </c>
      <c r="O2427" s="92" t="s">
        <v>75</v>
      </c>
      <c r="P2427" s="92" t="s">
        <v>76</v>
      </c>
      <c r="Q2427" s="92" t="s">
        <v>43</v>
      </c>
      <c r="R2427" s="92" t="s">
        <v>28</v>
      </c>
      <c r="S2427" s="92" t="s">
        <v>24</v>
      </c>
      <c r="T2427" s="92" t="s">
        <v>35</v>
      </c>
      <c r="U2427" s="92" t="s">
        <v>78</v>
      </c>
      <c r="V2427" s="92" t="s">
        <v>24</v>
      </c>
      <c r="W2427" s="92" t="s">
        <v>18</v>
      </c>
      <c r="X2427" s="92" t="s">
        <v>32</v>
      </c>
      <c r="Y2427" s="92" t="s">
        <v>24</v>
      </c>
      <c r="Z2427" s="92">
        <v>6</v>
      </c>
      <c r="AA2427" s="92" t="s">
        <v>21297</v>
      </c>
      <c r="AB2427" s="92" t="s">
        <v>24530</v>
      </c>
      <c r="AC2427" s="92" t="s">
        <v>24531</v>
      </c>
      <c r="AD2427" s="92" t="s">
        <v>5216</v>
      </c>
      <c r="AE2427" s="92" t="s">
        <v>24532</v>
      </c>
      <c r="AF2427" s="94" t="s">
        <v>39836</v>
      </c>
      <c r="AG2427" s="92" t="s">
        <v>39836</v>
      </c>
      <c r="AI2427" s="92" t="b">
        <f t="shared" si="262"/>
        <v>1</v>
      </c>
    </row>
    <row r="2428" spans="2:35" ht="129.6" x14ac:dyDescent="0.3">
      <c r="B2428" s="92" t="s">
        <v>5136</v>
      </c>
      <c r="C2428" s="92" t="s">
        <v>36237</v>
      </c>
      <c r="D2428" s="92" t="s">
        <v>36238</v>
      </c>
      <c r="E2428" s="92" t="s">
        <v>36239</v>
      </c>
      <c r="F2428" s="92" t="s">
        <v>21336</v>
      </c>
      <c r="G2428" s="92" t="s">
        <v>36240</v>
      </c>
      <c r="H2428" s="92">
        <v>17924</v>
      </c>
      <c r="I2428" s="92" t="s">
        <v>21294</v>
      </c>
      <c r="J2428" s="93">
        <v>146.71</v>
      </c>
      <c r="K2428" s="92">
        <v>147057500</v>
      </c>
      <c r="L2428" s="95">
        <v>42473</v>
      </c>
      <c r="M2428" s="92">
        <v>4.4999999999999997E-3</v>
      </c>
      <c r="N2428" s="92" t="s">
        <v>289</v>
      </c>
      <c r="O2428" s="92" t="s">
        <v>75</v>
      </c>
      <c r="P2428" s="92" t="s">
        <v>76</v>
      </c>
      <c r="Q2428" s="92" t="s">
        <v>77</v>
      </c>
      <c r="R2428" s="92" t="s">
        <v>26</v>
      </c>
      <c r="S2428" s="92" t="s">
        <v>24</v>
      </c>
      <c r="T2428" s="92" t="s">
        <v>35</v>
      </c>
      <c r="U2428" s="92" t="s">
        <v>259</v>
      </c>
      <c r="V2428" s="92" t="s">
        <v>24</v>
      </c>
      <c r="W2428" s="92" t="s">
        <v>18</v>
      </c>
      <c r="X2428" s="92" t="s">
        <v>32</v>
      </c>
      <c r="Y2428" s="92" t="s">
        <v>24</v>
      </c>
      <c r="Z2428" s="92">
        <v>446</v>
      </c>
      <c r="AA2428" s="92" t="s">
        <v>21304</v>
      </c>
      <c r="AB2428" s="92" t="s">
        <v>36241</v>
      </c>
      <c r="AC2428" s="92" t="s">
        <v>36242</v>
      </c>
      <c r="AD2428" s="92" t="s">
        <v>5137</v>
      </c>
      <c r="AE2428" s="92" t="s">
        <v>36243</v>
      </c>
      <c r="AF2428" s="94" t="s">
        <v>40644</v>
      </c>
      <c r="AG2428" s="92" t="s">
        <v>35</v>
      </c>
      <c r="AI2428" s="92">
        <f>LEN(B2428)</f>
        <v>4</v>
      </c>
    </row>
    <row r="2429" spans="2:35" ht="144" x14ac:dyDescent="0.3">
      <c r="B2429" s="92" t="s">
        <v>4033</v>
      </c>
      <c r="C2429" s="92" t="s">
        <v>36812</v>
      </c>
      <c r="D2429" s="92" t="s">
        <v>36813</v>
      </c>
      <c r="E2429" s="92" t="s">
        <v>36814</v>
      </c>
      <c r="F2429" s="92" t="s">
        <v>21292</v>
      </c>
      <c r="G2429" s="92" t="s">
        <v>36815</v>
      </c>
      <c r="H2429" s="92">
        <v>286016</v>
      </c>
      <c r="I2429" s="92" t="s">
        <v>21294</v>
      </c>
      <c r="J2429" s="93">
        <v>3210</v>
      </c>
      <c r="K2429" s="92">
        <v>3226378200</v>
      </c>
      <c r="L2429" s="95">
        <v>42058</v>
      </c>
      <c r="M2429" s="92">
        <v>5.4999999999999997E-3</v>
      </c>
      <c r="N2429" s="92" t="s">
        <v>21502</v>
      </c>
      <c r="O2429" s="92" t="s">
        <v>75</v>
      </c>
      <c r="P2429" s="92" t="s">
        <v>3802</v>
      </c>
      <c r="Q2429" s="92" t="s">
        <v>77</v>
      </c>
      <c r="R2429" s="92" t="s">
        <v>26</v>
      </c>
      <c r="S2429" s="92" t="s">
        <v>24</v>
      </c>
      <c r="T2429" s="92" t="s">
        <v>30</v>
      </c>
      <c r="U2429" s="92" t="s">
        <v>78</v>
      </c>
      <c r="V2429" s="92" t="s">
        <v>24</v>
      </c>
      <c r="W2429" s="92" t="s">
        <v>24</v>
      </c>
      <c r="X2429" s="92" t="s">
        <v>32</v>
      </c>
      <c r="Y2429" s="92" t="s">
        <v>24</v>
      </c>
      <c r="Z2429" s="92">
        <v>1106</v>
      </c>
      <c r="AA2429" s="92" t="s">
        <v>21304</v>
      </c>
      <c r="AB2429" s="92" t="s">
        <v>36816</v>
      </c>
      <c r="AC2429" s="92" t="s">
        <v>36817</v>
      </c>
      <c r="AD2429" s="92" t="s">
        <v>4034</v>
      </c>
      <c r="AE2429" s="92" t="s">
        <v>36818</v>
      </c>
      <c r="AF2429" s="94" t="s">
        <v>39837</v>
      </c>
      <c r="AG2429" s="92" t="s">
        <v>39837</v>
      </c>
      <c r="AI2429" s="92" t="b">
        <f t="shared" si="262"/>
        <v>1</v>
      </c>
    </row>
    <row r="2430" spans="2:35" ht="100.8" x14ac:dyDescent="0.3">
      <c r="B2430" s="92" t="s">
        <v>5150</v>
      </c>
      <c r="C2430" s="92" t="s">
        <v>25183</v>
      </c>
      <c r="D2430" s="92" t="s">
        <v>25184</v>
      </c>
      <c r="E2430" s="92" t="s">
        <v>25185</v>
      </c>
      <c r="F2430" s="92" t="s">
        <v>21362</v>
      </c>
      <c r="G2430" s="92" t="s">
        <v>25186</v>
      </c>
      <c r="H2430" s="92">
        <v>7706</v>
      </c>
      <c r="I2430" s="92" t="s">
        <v>21294</v>
      </c>
      <c r="J2430" s="93">
        <v>82.27</v>
      </c>
      <c r="K2430" s="92">
        <v>82978665</v>
      </c>
      <c r="L2430" s="95">
        <v>42473</v>
      </c>
      <c r="M2430" s="92">
        <v>6.4999999999999997E-3</v>
      </c>
      <c r="N2430" s="92" t="s">
        <v>22617</v>
      </c>
      <c r="O2430" s="92" t="s">
        <v>75</v>
      </c>
      <c r="P2430" s="92" t="s">
        <v>76</v>
      </c>
      <c r="Q2430" s="92" t="s">
        <v>60</v>
      </c>
      <c r="R2430" s="92" t="s">
        <v>28</v>
      </c>
      <c r="S2430" s="92" t="s">
        <v>24</v>
      </c>
      <c r="T2430" s="92" t="s">
        <v>35</v>
      </c>
      <c r="U2430" s="92" t="s">
        <v>78</v>
      </c>
      <c r="V2430" s="92" t="s">
        <v>24</v>
      </c>
      <c r="W2430" s="92" t="s">
        <v>18</v>
      </c>
      <c r="X2430" s="92" t="s">
        <v>32</v>
      </c>
      <c r="Y2430" s="92" t="s">
        <v>24</v>
      </c>
      <c r="Z2430" s="92">
        <v>119</v>
      </c>
      <c r="AA2430" s="92" t="s">
        <v>21304</v>
      </c>
      <c r="AB2430" s="92" t="s">
        <v>25187</v>
      </c>
      <c r="AC2430" s="92" t="s">
        <v>25188</v>
      </c>
      <c r="AD2430" s="92" t="s">
        <v>5151</v>
      </c>
      <c r="AE2430" s="92" t="s">
        <v>25189</v>
      </c>
      <c r="AF2430" s="94" t="s">
        <v>39345</v>
      </c>
      <c r="AG2430" s="92" t="s">
        <v>39345</v>
      </c>
      <c r="AI2430" s="92" t="b">
        <f t="shared" si="262"/>
        <v>1</v>
      </c>
    </row>
    <row r="2431" spans="2:35" ht="86.4" x14ac:dyDescent="0.3">
      <c r="B2431" s="92" t="s">
        <v>2422</v>
      </c>
      <c r="C2431" s="92" t="s">
        <v>34717</v>
      </c>
      <c r="D2431" s="92" t="s">
        <v>2422</v>
      </c>
      <c r="E2431" s="92" t="s">
        <v>34718</v>
      </c>
      <c r="F2431" s="92" t="s">
        <v>21292</v>
      </c>
      <c r="G2431" s="92" t="s">
        <v>34719</v>
      </c>
      <c r="H2431" s="92">
        <v>167787</v>
      </c>
      <c r="I2431" s="92" t="s">
        <v>21294</v>
      </c>
      <c r="J2431" s="93">
        <v>1390</v>
      </c>
      <c r="K2431" s="92">
        <v>1561325500</v>
      </c>
      <c r="L2431" s="95">
        <v>39634</v>
      </c>
      <c r="M2431" s="92">
        <v>5.0000000000000001E-3</v>
      </c>
      <c r="N2431" s="92" t="s">
        <v>22348</v>
      </c>
      <c r="O2431" s="92" t="s">
        <v>2</v>
      </c>
      <c r="P2431" s="92" t="s">
        <v>2</v>
      </c>
      <c r="Q2431" s="92" t="s">
        <v>43</v>
      </c>
      <c r="R2431" s="92" t="s">
        <v>28</v>
      </c>
      <c r="S2431" s="92" t="s">
        <v>24</v>
      </c>
      <c r="T2431" s="92" t="s">
        <v>30</v>
      </c>
      <c r="U2431" s="92" t="s">
        <v>24</v>
      </c>
      <c r="V2431" s="92" t="s">
        <v>24</v>
      </c>
      <c r="W2431" s="92" t="s">
        <v>24</v>
      </c>
      <c r="X2431" s="92" t="s">
        <v>32</v>
      </c>
      <c r="Y2431" s="92" t="s">
        <v>24</v>
      </c>
      <c r="Z2431" s="92">
        <v>279</v>
      </c>
      <c r="AA2431" s="92" t="s">
        <v>21297</v>
      </c>
      <c r="AB2431" s="92" t="s">
        <v>34720</v>
      </c>
      <c r="AC2431" s="92" t="s">
        <v>34721</v>
      </c>
      <c r="AD2431" s="92" t="s">
        <v>2423</v>
      </c>
      <c r="AE2431" s="92" t="s">
        <v>34722</v>
      </c>
      <c r="AF2431" s="94" t="s">
        <v>40645</v>
      </c>
      <c r="AG2431" s="92" t="s">
        <v>35</v>
      </c>
      <c r="AI2431" s="92">
        <f>LEN(B2431)</f>
        <v>3</v>
      </c>
    </row>
    <row r="2432" spans="2:35" ht="172.8" x14ac:dyDescent="0.3">
      <c r="B2432" s="92" t="s">
        <v>553</v>
      </c>
      <c r="C2432" s="92" t="s">
        <v>24083</v>
      </c>
      <c r="D2432" s="92" t="s">
        <v>553</v>
      </c>
      <c r="E2432" s="92" t="s">
        <v>24084</v>
      </c>
      <c r="F2432" s="92" t="s">
        <v>21292</v>
      </c>
      <c r="G2432" s="92" t="s">
        <v>24085</v>
      </c>
      <c r="H2432" s="92">
        <v>3571021</v>
      </c>
      <c r="I2432" s="92" t="s">
        <v>21294</v>
      </c>
      <c r="J2432" s="93">
        <v>22250</v>
      </c>
      <c r="K2432" s="92">
        <v>25258829477</v>
      </c>
      <c r="L2432" s="95">
        <v>35808</v>
      </c>
      <c r="M2432" s="92">
        <v>1.6000000000000001E-3</v>
      </c>
      <c r="N2432" s="92" t="s">
        <v>21321</v>
      </c>
      <c r="O2432" s="92" t="s">
        <v>25</v>
      </c>
      <c r="P2432" s="92" t="s">
        <v>3</v>
      </c>
      <c r="Q2432" s="92" t="s">
        <v>77</v>
      </c>
      <c r="R2432" s="92" t="s">
        <v>26</v>
      </c>
      <c r="S2432" s="92" t="s">
        <v>29</v>
      </c>
      <c r="T2432" s="92" t="s">
        <v>30</v>
      </c>
      <c r="U2432" s="92" t="s">
        <v>24</v>
      </c>
      <c r="V2432" s="92" t="s">
        <v>24</v>
      </c>
      <c r="W2432" s="92" t="s">
        <v>24</v>
      </c>
      <c r="X2432" s="92" t="s">
        <v>32</v>
      </c>
      <c r="Y2432" s="92" t="s">
        <v>24</v>
      </c>
      <c r="Z2432" s="92">
        <v>31</v>
      </c>
      <c r="AA2432" s="92" t="s">
        <v>21297</v>
      </c>
      <c r="AB2432" s="92" t="s">
        <v>24086</v>
      </c>
      <c r="AC2432" s="92" t="s">
        <v>20397</v>
      </c>
      <c r="AD2432" s="92" t="s">
        <v>554</v>
      </c>
      <c r="AE2432" s="92" t="s">
        <v>24087</v>
      </c>
      <c r="AF2432" s="94" t="s">
        <v>39346</v>
      </c>
      <c r="AG2432" s="92" t="s">
        <v>39346</v>
      </c>
      <c r="AI2432" s="92" t="b">
        <f t="shared" si="262"/>
        <v>1</v>
      </c>
    </row>
    <row r="2433" spans="2:35" ht="100.8" x14ac:dyDescent="0.3">
      <c r="B2433" s="92" t="s">
        <v>2431</v>
      </c>
      <c r="C2433" s="92" t="s">
        <v>34751</v>
      </c>
      <c r="D2433" s="92" t="s">
        <v>2431</v>
      </c>
      <c r="E2433" s="92" t="s">
        <v>34752</v>
      </c>
      <c r="F2433" s="92" t="s">
        <v>21292</v>
      </c>
      <c r="G2433" s="92" t="s">
        <v>34753</v>
      </c>
      <c r="H2433" s="92">
        <v>489201</v>
      </c>
      <c r="I2433" s="92" t="s">
        <v>21328</v>
      </c>
      <c r="J2433" s="93">
        <v>790.45</v>
      </c>
      <c r="K2433" s="92">
        <v>879190525.10000002</v>
      </c>
      <c r="L2433" s="95">
        <v>39066</v>
      </c>
      <c r="M2433" s="92">
        <v>5.8999999999999999E-3</v>
      </c>
      <c r="N2433" s="92" t="s">
        <v>22348</v>
      </c>
      <c r="O2433" s="92" t="s">
        <v>2</v>
      </c>
      <c r="P2433" s="92" t="s">
        <v>2</v>
      </c>
      <c r="Q2433" s="92" t="s">
        <v>27</v>
      </c>
      <c r="R2433" s="92" t="s">
        <v>28</v>
      </c>
      <c r="S2433" s="92" t="s">
        <v>24</v>
      </c>
      <c r="T2433" s="92" t="s">
        <v>30</v>
      </c>
      <c r="U2433" s="92" t="s">
        <v>24</v>
      </c>
      <c r="V2433" s="92" t="s">
        <v>24</v>
      </c>
      <c r="W2433" s="92" t="s">
        <v>24</v>
      </c>
      <c r="X2433" s="92" t="s">
        <v>32</v>
      </c>
      <c r="Y2433" s="92" t="s">
        <v>24</v>
      </c>
      <c r="Z2433" s="92">
        <v>164</v>
      </c>
      <c r="AA2433" s="92" t="s">
        <v>21297</v>
      </c>
      <c r="AB2433" s="92" t="s">
        <v>34754</v>
      </c>
      <c r="AC2433" s="92" t="s">
        <v>34755</v>
      </c>
      <c r="AD2433" s="92" t="s">
        <v>2432</v>
      </c>
      <c r="AE2433" s="92" t="s">
        <v>34756</v>
      </c>
      <c r="AF2433" s="94" t="s">
        <v>40646</v>
      </c>
      <c r="AG2433" s="92" t="s">
        <v>35</v>
      </c>
      <c r="AI2433" s="92">
        <f t="shared" ref="AI2433:AI2439" si="265">LEN(B2433)</f>
        <v>3</v>
      </c>
    </row>
    <row r="2434" spans="2:35" ht="144" x14ac:dyDescent="0.3">
      <c r="B2434" s="92" t="s">
        <v>2424</v>
      </c>
      <c r="C2434" s="92" t="s">
        <v>34723</v>
      </c>
      <c r="D2434" s="92" t="s">
        <v>2424</v>
      </c>
      <c r="E2434" s="92" t="s">
        <v>34724</v>
      </c>
      <c r="F2434" s="92" t="s">
        <v>21292</v>
      </c>
      <c r="G2434" s="92" t="s">
        <v>34725</v>
      </c>
      <c r="H2434" s="92">
        <v>108000</v>
      </c>
      <c r="I2434" s="92" t="s">
        <v>21294</v>
      </c>
      <c r="J2434" s="93">
        <v>1180</v>
      </c>
      <c r="K2434" s="92">
        <v>1330335349</v>
      </c>
      <c r="L2434" s="95">
        <v>37004</v>
      </c>
      <c r="M2434" s="92">
        <v>2.5000000000000001E-3</v>
      </c>
      <c r="N2434" s="92" t="s">
        <v>2</v>
      </c>
      <c r="O2434" s="92" t="s">
        <v>2</v>
      </c>
      <c r="P2434" s="92" t="s">
        <v>2</v>
      </c>
      <c r="Q2434" s="92" t="s">
        <v>77</v>
      </c>
      <c r="R2434" s="92" t="s">
        <v>26</v>
      </c>
      <c r="S2434" s="92" t="s">
        <v>24</v>
      </c>
      <c r="T2434" s="92" t="s">
        <v>30</v>
      </c>
      <c r="U2434" s="92" t="s">
        <v>24</v>
      </c>
      <c r="V2434" s="92" t="s">
        <v>24</v>
      </c>
      <c r="W2434" s="92" t="s">
        <v>24</v>
      </c>
      <c r="X2434" s="92" t="s">
        <v>32</v>
      </c>
      <c r="Y2434" s="92" t="s">
        <v>24</v>
      </c>
      <c r="Z2434" s="92">
        <v>117</v>
      </c>
      <c r="AA2434" s="92" t="s">
        <v>21297</v>
      </c>
      <c r="AB2434" s="92" t="s">
        <v>34726</v>
      </c>
      <c r="AC2434" s="92" t="s">
        <v>34727</v>
      </c>
      <c r="AD2434" s="92" t="s">
        <v>2425</v>
      </c>
      <c r="AE2434" s="92" t="s">
        <v>34728</v>
      </c>
      <c r="AF2434" s="94" t="s">
        <v>40647</v>
      </c>
      <c r="AG2434" s="92" t="s">
        <v>35</v>
      </c>
      <c r="AI2434" s="92">
        <f t="shared" si="265"/>
        <v>3</v>
      </c>
    </row>
    <row r="2435" spans="2:35" ht="115.2" x14ac:dyDescent="0.3">
      <c r="B2435" s="92" t="s">
        <v>1042</v>
      </c>
      <c r="C2435" s="92" t="s">
        <v>26150</v>
      </c>
      <c r="D2435" s="92" t="s">
        <v>1042</v>
      </c>
      <c r="E2435" s="92" t="s">
        <v>26151</v>
      </c>
      <c r="F2435" s="92" t="s">
        <v>21292</v>
      </c>
      <c r="G2435" s="92" t="s">
        <v>26152</v>
      </c>
      <c r="H2435" s="92">
        <v>3967058</v>
      </c>
      <c r="I2435" s="92" t="s">
        <v>21294</v>
      </c>
      <c r="J2435" s="93">
        <v>1590</v>
      </c>
      <c r="K2435" s="92">
        <v>1839863467</v>
      </c>
      <c r="L2435" s="95">
        <v>37544</v>
      </c>
      <c r="M2435" s="92">
        <v>2.8999999999999998E-3</v>
      </c>
      <c r="N2435" s="101" t="s">
        <v>22000</v>
      </c>
      <c r="O2435" s="92" t="s">
        <v>25</v>
      </c>
      <c r="P2435" s="92" t="s">
        <v>3</v>
      </c>
      <c r="Q2435" s="92" t="s">
        <v>64</v>
      </c>
      <c r="R2435" s="92" t="s">
        <v>28</v>
      </c>
      <c r="S2435" s="92" t="s">
        <v>29</v>
      </c>
      <c r="T2435" s="92" t="s">
        <v>30</v>
      </c>
      <c r="U2435" s="92" t="s">
        <v>24</v>
      </c>
      <c r="V2435" s="92" t="s">
        <v>24</v>
      </c>
      <c r="W2435" s="92" t="s">
        <v>24</v>
      </c>
      <c r="X2435" s="92" t="s">
        <v>32</v>
      </c>
      <c r="Y2435" s="92" t="s">
        <v>24</v>
      </c>
      <c r="Z2435" s="92">
        <v>54</v>
      </c>
      <c r="AA2435" s="92" t="s">
        <v>21297</v>
      </c>
      <c r="AB2435" s="92" t="s">
        <v>26153</v>
      </c>
      <c r="AC2435" s="92" t="s">
        <v>26154</v>
      </c>
      <c r="AD2435" s="92" t="s">
        <v>1043</v>
      </c>
      <c r="AE2435" s="92" t="s">
        <v>26155</v>
      </c>
      <c r="AF2435" s="94" t="s">
        <v>40648</v>
      </c>
      <c r="AG2435" s="92" t="s">
        <v>35</v>
      </c>
      <c r="AI2435" s="92">
        <f t="shared" si="265"/>
        <v>3</v>
      </c>
    </row>
    <row r="2436" spans="2:35" ht="115.2" x14ac:dyDescent="0.3">
      <c r="B2436" s="92" t="s">
        <v>3680</v>
      </c>
      <c r="C2436" s="92" t="s">
        <v>35478</v>
      </c>
      <c r="D2436" s="92" t="s">
        <v>35479</v>
      </c>
      <c r="E2436" s="92" t="s">
        <v>35480</v>
      </c>
      <c r="F2436" s="92" t="s">
        <v>21292</v>
      </c>
      <c r="G2436" s="92" t="s">
        <v>35481</v>
      </c>
      <c r="H2436" s="92">
        <v>853</v>
      </c>
      <c r="I2436" s="92" t="s">
        <v>21294</v>
      </c>
      <c r="J2436" s="93">
        <v>9.9600000000000009</v>
      </c>
      <c r="K2436" s="92">
        <v>11721972.5</v>
      </c>
      <c r="L2436" s="95">
        <v>41735</v>
      </c>
      <c r="M2436" s="92">
        <v>4.4999999999999997E-3</v>
      </c>
      <c r="N2436" s="101" t="s">
        <v>22000</v>
      </c>
      <c r="O2436" s="92" t="s">
        <v>25</v>
      </c>
      <c r="P2436" s="92" t="s">
        <v>3</v>
      </c>
      <c r="Q2436" s="92" t="s">
        <v>64</v>
      </c>
      <c r="R2436" s="92" t="s">
        <v>28</v>
      </c>
      <c r="S2436" s="92" t="s">
        <v>180</v>
      </c>
      <c r="T2436" s="92" t="s">
        <v>30</v>
      </c>
      <c r="U2436" s="92" t="s">
        <v>24</v>
      </c>
      <c r="V2436" s="92" t="s">
        <v>24</v>
      </c>
      <c r="W2436" s="92" t="s">
        <v>24</v>
      </c>
      <c r="X2436" s="92" t="s">
        <v>32</v>
      </c>
      <c r="Y2436" s="92" t="s">
        <v>24</v>
      </c>
      <c r="Z2436" s="92">
        <v>91</v>
      </c>
      <c r="AA2436" s="92" t="s">
        <v>21297</v>
      </c>
      <c r="AB2436" s="92" t="s">
        <v>35482</v>
      </c>
      <c r="AC2436" s="92" t="s">
        <v>35483</v>
      </c>
      <c r="AD2436" s="92" t="s">
        <v>3681</v>
      </c>
      <c r="AE2436" s="92" t="s">
        <v>35484</v>
      </c>
      <c r="AF2436" s="94" t="s">
        <v>40649</v>
      </c>
      <c r="AG2436" s="92" t="s">
        <v>35</v>
      </c>
      <c r="AI2436" s="92">
        <f t="shared" si="265"/>
        <v>4</v>
      </c>
    </row>
    <row r="2437" spans="2:35" ht="129.6" x14ac:dyDescent="0.3">
      <c r="B2437" s="92" t="s">
        <v>3117</v>
      </c>
      <c r="C2437" s="92" t="s">
        <v>38389</v>
      </c>
      <c r="D2437" s="92" t="s">
        <v>3117</v>
      </c>
      <c r="E2437" s="92" t="s">
        <v>38390</v>
      </c>
      <c r="F2437" s="92" t="s">
        <v>21292</v>
      </c>
      <c r="G2437" s="92" t="s">
        <v>38391</v>
      </c>
      <c r="H2437" s="92">
        <v>36887</v>
      </c>
      <c r="I2437" s="92" t="s">
        <v>21294</v>
      </c>
      <c r="J2437" s="93">
        <v>323.86</v>
      </c>
      <c r="K2437" s="92">
        <v>362596941.69999999</v>
      </c>
      <c r="L2437" s="95">
        <v>39520</v>
      </c>
      <c r="M2437" s="92">
        <v>5.0000000000000001E-3</v>
      </c>
      <c r="N2437" s="92" t="s">
        <v>22968</v>
      </c>
      <c r="O2437" s="92" t="s">
        <v>75</v>
      </c>
      <c r="P2437" s="92" t="s">
        <v>1316</v>
      </c>
      <c r="Q2437" s="92" t="s">
        <v>27</v>
      </c>
      <c r="R2437" s="92" t="s">
        <v>28</v>
      </c>
      <c r="S2437" s="92" t="s">
        <v>24</v>
      </c>
      <c r="T2437" s="92" t="s">
        <v>30</v>
      </c>
      <c r="U2437" s="92" t="s">
        <v>78</v>
      </c>
      <c r="V2437" s="92" t="s">
        <v>24</v>
      </c>
      <c r="W2437" s="92" t="s">
        <v>24</v>
      </c>
      <c r="X2437" s="92" t="s">
        <v>32</v>
      </c>
      <c r="Y2437" s="92" t="s">
        <v>24</v>
      </c>
      <c r="Z2437" s="92">
        <v>188</v>
      </c>
      <c r="AA2437" s="92" t="s">
        <v>21297</v>
      </c>
      <c r="AB2437" s="92" t="s">
        <v>38392</v>
      </c>
      <c r="AC2437" s="92" t="s">
        <v>38393</v>
      </c>
      <c r="AD2437" s="92" t="s">
        <v>3118</v>
      </c>
      <c r="AE2437" s="92" t="s">
        <v>38394</v>
      </c>
      <c r="AF2437" s="94" t="s">
        <v>40650</v>
      </c>
      <c r="AG2437" s="92" t="s">
        <v>35</v>
      </c>
      <c r="AI2437" s="92">
        <f t="shared" si="265"/>
        <v>3</v>
      </c>
    </row>
    <row r="2438" spans="2:35" ht="129.6" x14ac:dyDescent="0.3">
      <c r="B2438" s="92" t="s">
        <v>547</v>
      </c>
      <c r="C2438" s="92" t="s">
        <v>24065</v>
      </c>
      <c r="D2438" s="92" t="s">
        <v>547</v>
      </c>
      <c r="E2438" s="92" t="s">
        <v>24066</v>
      </c>
      <c r="F2438" s="92" t="s">
        <v>21292</v>
      </c>
      <c r="G2438" s="92" t="s">
        <v>24067</v>
      </c>
      <c r="H2438" s="92">
        <v>3081</v>
      </c>
      <c r="I2438" s="92" t="s">
        <v>21294</v>
      </c>
      <c r="J2438" s="93">
        <v>76.040000000000006</v>
      </c>
      <c r="K2438" s="92">
        <v>77628993.180000007</v>
      </c>
      <c r="L2438" s="95">
        <v>36794</v>
      </c>
      <c r="M2438" s="92">
        <v>5.0000000000000001E-3</v>
      </c>
      <c r="N2438" s="92" t="s">
        <v>21381</v>
      </c>
      <c r="O2438" s="92" t="s">
        <v>25</v>
      </c>
      <c r="P2438" s="92" t="s">
        <v>3</v>
      </c>
      <c r="Q2438" s="92" t="s">
        <v>43</v>
      </c>
      <c r="R2438" s="92" t="s">
        <v>28</v>
      </c>
      <c r="S2438" s="92" t="s">
        <v>29</v>
      </c>
      <c r="T2438" s="92" t="s">
        <v>30</v>
      </c>
      <c r="U2438" s="92" t="s">
        <v>24</v>
      </c>
      <c r="V2438" s="92" t="s">
        <v>24</v>
      </c>
      <c r="W2438" s="92" t="s">
        <v>24</v>
      </c>
      <c r="X2438" s="92" t="s">
        <v>32</v>
      </c>
      <c r="Y2438" s="92" t="s">
        <v>24</v>
      </c>
      <c r="Z2438" s="92">
        <v>177</v>
      </c>
      <c r="AA2438" s="92" t="s">
        <v>21297</v>
      </c>
      <c r="AB2438" s="92" t="s">
        <v>24068</v>
      </c>
      <c r="AC2438" s="92" t="s">
        <v>24069</v>
      </c>
      <c r="AD2438" s="92" t="s">
        <v>548</v>
      </c>
      <c r="AE2438" s="92" t="s">
        <v>24070</v>
      </c>
      <c r="AF2438" s="94" t="s">
        <v>40651</v>
      </c>
      <c r="AG2438" s="92" t="s">
        <v>35</v>
      </c>
      <c r="AI2438" s="92">
        <f t="shared" si="265"/>
        <v>3</v>
      </c>
    </row>
    <row r="2439" spans="2:35" ht="100.8" x14ac:dyDescent="0.3">
      <c r="B2439" s="92" t="s">
        <v>19823</v>
      </c>
      <c r="C2439" s="92" t="s">
        <v>27641</v>
      </c>
      <c r="D2439" s="92" t="s">
        <v>27642</v>
      </c>
      <c r="E2439" s="92" t="s">
        <v>27643</v>
      </c>
      <c r="F2439" s="92" t="s">
        <v>21292</v>
      </c>
      <c r="G2439" s="92" t="s">
        <v>27644</v>
      </c>
      <c r="H2439" s="92" t="s">
        <v>21372</v>
      </c>
      <c r="I2439" s="92" t="s">
        <v>21294</v>
      </c>
      <c r="K2439" s="92">
        <v>3748356000</v>
      </c>
      <c r="L2439" s="95" t="s">
        <v>21372</v>
      </c>
      <c r="M2439" s="92" t="s">
        <v>21372</v>
      </c>
      <c r="N2439" s="92" t="s">
        <v>21295</v>
      </c>
      <c r="O2439" s="92" t="s">
        <v>71</v>
      </c>
      <c r="P2439" s="92" t="e">
        <v>#N/A</v>
      </c>
      <c r="Q2439" s="92" t="e">
        <v>#N/A</v>
      </c>
      <c r="R2439" s="92" t="e">
        <v>#N/A</v>
      </c>
      <c r="S2439" s="92" t="e">
        <v>#N/A</v>
      </c>
      <c r="T2439" s="92" t="e">
        <v>#N/A</v>
      </c>
      <c r="U2439" s="92" t="e">
        <v>#N/A</v>
      </c>
      <c r="V2439" s="92" t="e">
        <v>#N/A</v>
      </c>
      <c r="W2439" s="92" t="e">
        <v>#N/A</v>
      </c>
      <c r="X2439" s="92" t="e">
        <v>#N/A</v>
      </c>
      <c r="Y2439" s="92" t="e">
        <v>#N/A</v>
      </c>
      <c r="Z2439" s="92">
        <v>0</v>
      </c>
      <c r="AA2439" s="92" t="s">
        <v>21297</v>
      </c>
      <c r="AB2439" s="100">
        <v>9.8149000000000005E+208</v>
      </c>
      <c r="AC2439" s="92" t="s">
        <v>27645</v>
      </c>
      <c r="AD2439" s="92" t="e">
        <v>#N/A</v>
      </c>
      <c r="AE2439" s="92" t="s">
        <v>27646</v>
      </c>
      <c r="AF2439" s="94" t="s">
        <v>40652</v>
      </c>
      <c r="AG2439" s="92" t="s">
        <v>35</v>
      </c>
      <c r="AI2439" s="92">
        <f t="shared" si="265"/>
        <v>4</v>
      </c>
    </row>
    <row r="2440" spans="2:35" ht="100.8" x14ac:dyDescent="0.3">
      <c r="B2440" s="92" t="s">
        <v>1239</v>
      </c>
      <c r="C2440" s="92" t="s">
        <v>27635</v>
      </c>
      <c r="D2440" s="92" t="s">
        <v>1239</v>
      </c>
      <c r="E2440" s="92" t="s">
        <v>27636</v>
      </c>
      <c r="F2440" s="92" t="s">
        <v>21292</v>
      </c>
      <c r="G2440" s="92" t="s">
        <v>27637</v>
      </c>
      <c r="H2440" s="92">
        <v>10461633</v>
      </c>
      <c r="I2440" s="92" t="s">
        <v>21294</v>
      </c>
      <c r="J2440" s="93">
        <v>76070</v>
      </c>
      <c r="K2440" s="92">
        <v>73723349000</v>
      </c>
      <c r="L2440" s="95">
        <v>38309</v>
      </c>
      <c r="M2440" s="92">
        <v>4.0000000000000001E-3</v>
      </c>
      <c r="N2440" s="92" t="s">
        <v>21295</v>
      </c>
      <c r="O2440" s="92" t="s">
        <v>71</v>
      </c>
      <c r="P2440" s="92" t="s">
        <v>538</v>
      </c>
      <c r="Q2440" s="92" t="s">
        <v>43</v>
      </c>
      <c r="R2440" s="92" t="s">
        <v>28</v>
      </c>
      <c r="S2440" s="92" t="s">
        <v>24</v>
      </c>
      <c r="T2440" s="92" t="s">
        <v>30</v>
      </c>
      <c r="U2440" s="92" t="s">
        <v>24</v>
      </c>
      <c r="V2440" s="92" t="s">
        <v>24</v>
      </c>
      <c r="W2440" s="92" t="s">
        <v>24</v>
      </c>
      <c r="X2440" s="92" t="s">
        <v>32</v>
      </c>
      <c r="Y2440" s="92" t="s">
        <v>24</v>
      </c>
      <c r="Z2440" s="92">
        <v>0</v>
      </c>
      <c r="AA2440" s="92" t="s">
        <v>21297</v>
      </c>
      <c r="AB2440" s="92" t="s">
        <v>27638</v>
      </c>
      <c r="AC2440" s="92" t="s">
        <v>27639</v>
      </c>
      <c r="AD2440" s="92" t="s">
        <v>1240</v>
      </c>
      <c r="AE2440" s="92" t="s">
        <v>27640</v>
      </c>
      <c r="AF2440" s="94" t="s">
        <v>39347</v>
      </c>
      <c r="AG2440" s="92" t="s">
        <v>39347</v>
      </c>
      <c r="AI2440" s="92" t="b">
        <f t="shared" si="262"/>
        <v>1</v>
      </c>
    </row>
    <row r="2441" spans="2:35" ht="115.2" x14ac:dyDescent="0.3">
      <c r="B2441" s="92" t="s">
        <v>23438</v>
      </c>
      <c r="C2441" s="92" t="s">
        <v>23439</v>
      </c>
      <c r="D2441" s="92" t="s">
        <v>23440</v>
      </c>
      <c r="E2441" s="92" t="s">
        <v>23441</v>
      </c>
      <c r="F2441" s="92" t="s">
        <v>21486</v>
      </c>
      <c r="G2441" s="92" t="s">
        <v>23442</v>
      </c>
      <c r="H2441" s="92">
        <v>25666</v>
      </c>
      <c r="I2441" s="92" t="s">
        <v>21294</v>
      </c>
      <c r="J2441" s="93">
        <v>81.96</v>
      </c>
      <c r="K2441" s="92">
        <v>111266400</v>
      </c>
      <c r="L2441" s="95">
        <v>43392</v>
      </c>
      <c r="M2441" s="92">
        <v>4.4999999999999997E-3</v>
      </c>
      <c r="N2441" s="92" t="s">
        <v>21338</v>
      </c>
      <c r="O2441" s="92" t="s">
        <v>25</v>
      </c>
      <c r="P2441" s="92" t="s">
        <v>1</v>
      </c>
      <c r="Q2441" s="92" t="e">
        <v>#N/A</v>
      </c>
      <c r="R2441" s="92" t="e">
        <v>#N/A</v>
      </c>
      <c r="S2441" s="92" t="e">
        <v>#N/A</v>
      </c>
      <c r="T2441" s="92" t="e">
        <v>#N/A</v>
      </c>
      <c r="U2441" s="92" t="e">
        <v>#N/A</v>
      </c>
      <c r="V2441" s="92" t="e">
        <v>#N/A</v>
      </c>
      <c r="W2441" s="92" t="e">
        <v>#N/A</v>
      </c>
      <c r="X2441" s="92" t="e">
        <v>#N/A</v>
      </c>
      <c r="Y2441" s="92" t="e">
        <v>#N/A</v>
      </c>
      <c r="Z2441" s="92">
        <v>41</v>
      </c>
      <c r="AA2441" s="92" t="s">
        <v>21297</v>
      </c>
      <c r="AB2441" s="92" t="s">
        <v>23443</v>
      </c>
      <c r="AC2441" s="92" t="s">
        <v>23444</v>
      </c>
      <c r="AD2441" s="92" t="e">
        <v>#N/A</v>
      </c>
      <c r="AE2441" s="92" t="s">
        <v>23445</v>
      </c>
      <c r="AF2441" s="94" t="s">
        <v>39348</v>
      </c>
      <c r="AG2441" s="92" t="s">
        <v>39348</v>
      </c>
      <c r="AI2441" s="92" t="b">
        <f t="shared" si="262"/>
        <v>1</v>
      </c>
    </row>
    <row r="2442" spans="2:35" ht="115.2" x14ac:dyDescent="0.3">
      <c r="B2442" s="92" t="s">
        <v>34517</v>
      </c>
      <c r="C2442" s="92" t="s">
        <v>34518</v>
      </c>
      <c r="D2442" s="92" t="s">
        <v>34519</v>
      </c>
      <c r="E2442" s="92" t="s">
        <v>34520</v>
      </c>
      <c r="F2442" s="92" t="s">
        <v>21292</v>
      </c>
      <c r="G2442" s="92" t="s">
        <v>34521</v>
      </c>
      <c r="H2442" s="92">
        <v>3363</v>
      </c>
      <c r="I2442" s="92" t="s">
        <v>21294</v>
      </c>
      <c r="J2442" s="93">
        <v>8.85</v>
      </c>
      <c r="K2442" s="92">
        <v>10542979</v>
      </c>
      <c r="L2442" s="95">
        <v>43392</v>
      </c>
      <c r="M2442" s="92">
        <v>4.4999999999999997E-3</v>
      </c>
      <c r="N2442" s="92" t="s">
        <v>345</v>
      </c>
      <c r="O2442" s="92" t="s">
        <v>25</v>
      </c>
      <c r="P2442" s="92" t="s">
        <v>345</v>
      </c>
      <c r="Q2442" s="92" t="e">
        <v>#N/A</v>
      </c>
      <c r="R2442" s="92" t="e">
        <v>#N/A</v>
      </c>
      <c r="S2442" s="92" t="e">
        <v>#N/A</v>
      </c>
      <c r="T2442" s="92" t="e">
        <v>#N/A</v>
      </c>
      <c r="U2442" s="92" t="e">
        <v>#N/A</v>
      </c>
      <c r="V2442" s="92" t="e">
        <v>#N/A</v>
      </c>
      <c r="W2442" s="92" t="e">
        <v>#N/A</v>
      </c>
      <c r="X2442" s="92" t="e">
        <v>#N/A</v>
      </c>
      <c r="Y2442" s="92" t="e">
        <v>#N/A</v>
      </c>
      <c r="Z2442" s="92">
        <v>30</v>
      </c>
      <c r="AA2442" s="92" t="s">
        <v>21297</v>
      </c>
      <c r="AB2442" s="92" t="s">
        <v>34522</v>
      </c>
      <c r="AC2442" s="92" t="s">
        <v>34523</v>
      </c>
      <c r="AD2442" s="92" t="e">
        <v>#N/A</v>
      </c>
      <c r="AE2442" s="92" t="s">
        <v>34524</v>
      </c>
      <c r="AF2442" s="94" t="s">
        <v>39349</v>
      </c>
      <c r="AG2442" s="92" t="s">
        <v>39349</v>
      </c>
      <c r="AI2442" s="92" t="b">
        <f t="shared" si="262"/>
        <v>1</v>
      </c>
    </row>
    <row r="2443" spans="2:35" ht="100.8" x14ac:dyDescent="0.3">
      <c r="B2443" s="92" t="s">
        <v>3763</v>
      </c>
      <c r="C2443" s="92" t="s">
        <v>36328</v>
      </c>
      <c r="D2443" s="92" t="s">
        <v>3763</v>
      </c>
      <c r="E2443" s="92" t="s">
        <v>36329</v>
      </c>
      <c r="F2443" s="92" t="s">
        <v>21486</v>
      </c>
      <c r="G2443" s="92" t="s">
        <v>36330</v>
      </c>
      <c r="H2443" s="92">
        <v>1158</v>
      </c>
      <c r="I2443" s="92" t="s">
        <v>21294</v>
      </c>
      <c r="J2443" s="93">
        <v>18.670000000000002</v>
      </c>
      <c r="K2443" s="92">
        <v>20217472</v>
      </c>
      <c r="L2443" s="95">
        <v>41852</v>
      </c>
      <c r="M2443" s="92">
        <v>6.0000000000000001E-3</v>
      </c>
      <c r="N2443" s="92" t="s">
        <v>21330</v>
      </c>
      <c r="O2443" s="92" t="s">
        <v>25</v>
      </c>
      <c r="P2443" s="92" t="s">
        <v>3</v>
      </c>
      <c r="Q2443" s="92" t="s">
        <v>77</v>
      </c>
      <c r="R2443" s="92" t="s">
        <v>26</v>
      </c>
      <c r="S2443" s="92" t="s">
        <v>29</v>
      </c>
      <c r="T2443" s="92" t="s">
        <v>30</v>
      </c>
      <c r="U2443" s="92" t="s">
        <v>188</v>
      </c>
      <c r="V2443" s="92" t="s">
        <v>24</v>
      </c>
      <c r="W2443" s="92" t="s">
        <v>24</v>
      </c>
      <c r="X2443" s="92" t="s">
        <v>32</v>
      </c>
      <c r="Y2443" s="92" t="s">
        <v>24</v>
      </c>
      <c r="Z2443" s="92">
        <v>51</v>
      </c>
      <c r="AA2443" s="92" t="s">
        <v>21304</v>
      </c>
      <c r="AB2443" s="92" t="s">
        <v>36331</v>
      </c>
      <c r="AC2443" s="92" t="s">
        <v>36332</v>
      </c>
      <c r="AD2443" s="92" t="s">
        <v>3764</v>
      </c>
      <c r="AE2443" s="92" t="s">
        <v>36333</v>
      </c>
      <c r="AF2443" s="94" t="s">
        <v>40653</v>
      </c>
      <c r="AG2443" s="92" t="s">
        <v>35</v>
      </c>
      <c r="AI2443" s="92">
        <f>LEN(B2443)</f>
        <v>3</v>
      </c>
    </row>
    <row r="2444" spans="2:35" ht="144" x14ac:dyDescent="0.3">
      <c r="B2444" s="92" t="s">
        <v>3761</v>
      </c>
      <c r="C2444" s="92" t="s">
        <v>36334</v>
      </c>
      <c r="D2444" s="92" t="s">
        <v>3761</v>
      </c>
      <c r="E2444" s="92" t="s">
        <v>36335</v>
      </c>
      <c r="F2444" s="92" t="s">
        <v>21486</v>
      </c>
      <c r="G2444" s="92" t="s">
        <v>36336</v>
      </c>
      <c r="H2444" s="92">
        <v>2318</v>
      </c>
      <c r="I2444" s="92" t="s">
        <v>21294</v>
      </c>
      <c r="J2444" s="93">
        <v>32.94</v>
      </c>
      <c r="K2444" s="92">
        <v>28081794</v>
      </c>
      <c r="L2444" s="95">
        <v>41852</v>
      </c>
      <c r="M2444" s="92">
        <v>6.0000000000000001E-3</v>
      </c>
      <c r="N2444" s="92" t="s">
        <v>21551</v>
      </c>
      <c r="O2444" s="92" t="s">
        <v>25</v>
      </c>
      <c r="P2444" s="92" t="s">
        <v>3</v>
      </c>
      <c r="Q2444" s="92" t="s">
        <v>77</v>
      </c>
      <c r="R2444" s="92" t="s">
        <v>26</v>
      </c>
      <c r="S2444" s="92" t="s">
        <v>29</v>
      </c>
      <c r="T2444" s="92" t="s">
        <v>30</v>
      </c>
      <c r="U2444" s="92" t="s">
        <v>188</v>
      </c>
      <c r="V2444" s="92" t="s">
        <v>31</v>
      </c>
      <c r="W2444" s="92" t="s">
        <v>24</v>
      </c>
      <c r="X2444" s="92" t="s">
        <v>32</v>
      </c>
      <c r="Y2444" s="92" t="s">
        <v>24</v>
      </c>
      <c r="Z2444" s="92">
        <v>51</v>
      </c>
      <c r="AA2444" s="92" t="s">
        <v>21304</v>
      </c>
      <c r="AB2444" s="92" t="s">
        <v>36337</v>
      </c>
      <c r="AC2444" s="92" t="s">
        <v>36338</v>
      </c>
      <c r="AD2444" s="92" t="s">
        <v>3762</v>
      </c>
      <c r="AE2444" s="92" t="s">
        <v>36333</v>
      </c>
      <c r="AF2444" s="94" t="s">
        <v>39838</v>
      </c>
      <c r="AG2444" s="92" t="s">
        <v>39838</v>
      </c>
      <c r="AI2444" s="92" t="b">
        <f t="shared" si="262"/>
        <v>1</v>
      </c>
    </row>
    <row r="2445" spans="2:35" ht="115.2" x14ac:dyDescent="0.3">
      <c r="B2445" s="92" t="s">
        <v>3773</v>
      </c>
      <c r="C2445" s="92" t="s">
        <v>36344</v>
      </c>
      <c r="D2445" s="92" t="s">
        <v>3773</v>
      </c>
      <c r="E2445" s="92" t="s">
        <v>36345</v>
      </c>
      <c r="F2445" s="92" t="s">
        <v>21486</v>
      </c>
      <c r="G2445" s="92" t="s">
        <v>36346</v>
      </c>
      <c r="H2445" s="92">
        <v>1016</v>
      </c>
      <c r="I2445" s="92" t="s">
        <v>21294</v>
      </c>
      <c r="J2445" s="93">
        <v>16.64</v>
      </c>
      <c r="K2445" s="92">
        <v>17796375</v>
      </c>
      <c r="L2445" s="95">
        <v>41852</v>
      </c>
      <c r="M2445" s="92">
        <v>6.0000000000000001E-3</v>
      </c>
      <c r="N2445" s="92" t="s">
        <v>21321</v>
      </c>
      <c r="O2445" s="92" t="s">
        <v>25</v>
      </c>
      <c r="P2445" s="92" t="s">
        <v>3</v>
      </c>
      <c r="Q2445" s="92" t="s">
        <v>77</v>
      </c>
      <c r="R2445" s="92" t="s">
        <v>26</v>
      </c>
      <c r="S2445" s="92" t="s">
        <v>29</v>
      </c>
      <c r="T2445" s="92" t="s">
        <v>30</v>
      </c>
      <c r="U2445" s="92" t="s">
        <v>188</v>
      </c>
      <c r="V2445" s="92" t="s">
        <v>751</v>
      </c>
      <c r="W2445" s="92" t="s">
        <v>24</v>
      </c>
      <c r="X2445" s="92" t="s">
        <v>32</v>
      </c>
      <c r="Y2445" s="92" t="s">
        <v>24</v>
      </c>
      <c r="Z2445" s="92">
        <v>57</v>
      </c>
      <c r="AA2445" s="92" t="s">
        <v>21304</v>
      </c>
      <c r="AB2445" s="92" t="s">
        <v>36347</v>
      </c>
      <c r="AC2445" s="92" t="s">
        <v>36348</v>
      </c>
      <c r="AD2445" s="92" t="s">
        <v>3774</v>
      </c>
      <c r="AE2445" s="92" t="s">
        <v>36333</v>
      </c>
      <c r="AF2445" s="94" t="s">
        <v>39839</v>
      </c>
      <c r="AG2445" s="92" t="s">
        <v>39839</v>
      </c>
      <c r="AI2445" s="92" t="b">
        <f t="shared" si="262"/>
        <v>1</v>
      </c>
    </row>
    <row r="2446" spans="2:35" ht="100.8" x14ac:dyDescent="0.3">
      <c r="B2446" s="92" t="s">
        <v>456</v>
      </c>
      <c r="C2446" s="92" t="s">
        <v>23644</v>
      </c>
      <c r="D2446" s="92" t="s">
        <v>456</v>
      </c>
      <c r="E2446" s="92" t="s">
        <v>23645</v>
      </c>
      <c r="F2446" s="92" t="s">
        <v>21292</v>
      </c>
      <c r="G2446" s="92" t="s">
        <v>23646</v>
      </c>
      <c r="H2446" s="92">
        <v>122966</v>
      </c>
      <c r="I2446" s="92" t="s">
        <v>21294</v>
      </c>
      <c r="J2446" s="93">
        <v>1240</v>
      </c>
      <c r="K2446" s="92">
        <v>1391269527</v>
      </c>
      <c r="L2446" s="95">
        <v>39356</v>
      </c>
      <c r="M2446" s="92">
        <v>3.0000000000000001E-3</v>
      </c>
      <c r="N2446" s="92" t="s">
        <v>21356</v>
      </c>
      <c r="O2446" s="92" t="s">
        <v>25</v>
      </c>
      <c r="P2446" s="92" t="s">
        <v>3</v>
      </c>
      <c r="Q2446" s="92" t="s">
        <v>27</v>
      </c>
      <c r="R2446" s="92" t="s">
        <v>28</v>
      </c>
      <c r="S2446" s="92" t="s">
        <v>28</v>
      </c>
      <c r="T2446" s="92" t="s">
        <v>30</v>
      </c>
      <c r="U2446" s="92" t="s">
        <v>24</v>
      </c>
      <c r="V2446" s="92" t="s">
        <v>24</v>
      </c>
      <c r="W2446" s="92" t="s">
        <v>24</v>
      </c>
      <c r="X2446" s="92" t="s">
        <v>32</v>
      </c>
      <c r="Y2446" s="92" t="s">
        <v>24</v>
      </c>
      <c r="Z2446" s="92">
        <v>1223</v>
      </c>
      <c r="AA2446" s="92" t="s">
        <v>21297</v>
      </c>
      <c r="AB2446" s="92" t="s">
        <v>23647</v>
      </c>
      <c r="AC2446" s="92" t="s">
        <v>23648</v>
      </c>
      <c r="AD2446" s="92" t="s">
        <v>458</v>
      </c>
      <c r="AE2446" s="92" t="s">
        <v>23649</v>
      </c>
      <c r="AF2446" s="94" t="s">
        <v>39840</v>
      </c>
      <c r="AG2446" s="92" t="s">
        <v>39840</v>
      </c>
      <c r="AI2446" s="92" t="b">
        <f t="shared" si="262"/>
        <v>1</v>
      </c>
    </row>
    <row r="2447" spans="2:35" ht="144" x14ac:dyDescent="0.3">
      <c r="B2447" s="92" t="s">
        <v>4060</v>
      </c>
      <c r="C2447" s="92" t="s">
        <v>31655</v>
      </c>
      <c r="D2447" s="92" t="s">
        <v>31656</v>
      </c>
      <c r="E2447" s="92" t="s">
        <v>31657</v>
      </c>
      <c r="F2447" s="92" t="s">
        <v>21292</v>
      </c>
      <c r="G2447" s="92" t="s">
        <v>31658</v>
      </c>
      <c r="H2447" s="92">
        <v>4561</v>
      </c>
      <c r="I2447" s="92" t="s">
        <v>21294</v>
      </c>
      <c r="J2447" s="93">
        <v>68.569999999999993</v>
      </c>
      <c r="K2447" s="92">
        <v>75941810</v>
      </c>
      <c r="L2447" s="95">
        <v>41968</v>
      </c>
      <c r="M2447" s="92">
        <v>2E-3</v>
      </c>
      <c r="N2447" s="92" t="s">
        <v>21381</v>
      </c>
      <c r="O2447" s="92" t="s">
        <v>25</v>
      </c>
      <c r="P2447" s="92" t="s">
        <v>3</v>
      </c>
      <c r="Q2447" s="92" t="s">
        <v>43</v>
      </c>
      <c r="R2447" s="92" t="s">
        <v>28</v>
      </c>
      <c r="S2447" s="92" t="s">
        <v>29</v>
      </c>
      <c r="T2447" s="92" t="s">
        <v>30</v>
      </c>
      <c r="U2447" s="92" t="s">
        <v>24</v>
      </c>
      <c r="V2447" s="92" t="s">
        <v>24</v>
      </c>
      <c r="W2447" s="92" t="s">
        <v>24</v>
      </c>
      <c r="X2447" s="92" t="s">
        <v>32</v>
      </c>
      <c r="Y2447" s="92" t="s">
        <v>24</v>
      </c>
      <c r="Z2447" s="92">
        <v>1624</v>
      </c>
      <c r="AA2447" s="92" t="s">
        <v>21297</v>
      </c>
      <c r="AB2447" s="92" t="s">
        <v>31659</v>
      </c>
      <c r="AC2447" s="92" t="s">
        <v>31660</v>
      </c>
      <c r="AD2447" s="92" t="s">
        <v>4061</v>
      </c>
      <c r="AE2447" s="92" t="s">
        <v>31661</v>
      </c>
      <c r="AF2447" s="94" t="s">
        <v>39841</v>
      </c>
      <c r="AG2447" s="92" t="s">
        <v>39841</v>
      </c>
      <c r="AI2447" s="92" t="b">
        <f t="shared" si="262"/>
        <v>1</v>
      </c>
    </row>
    <row r="2448" spans="2:35" ht="86.4" x14ac:dyDescent="0.3">
      <c r="B2448" s="92" t="s">
        <v>5404</v>
      </c>
      <c r="C2448" s="92" t="s">
        <v>24941</v>
      </c>
      <c r="D2448" s="92" t="s">
        <v>24942</v>
      </c>
      <c r="E2448" s="92" t="s">
        <v>24943</v>
      </c>
      <c r="F2448" s="92" t="s">
        <v>21486</v>
      </c>
      <c r="G2448" s="92" t="s">
        <v>24944</v>
      </c>
      <c r="H2448" s="92">
        <v>4736</v>
      </c>
      <c r="I2448" s="92" t="s">
        <v>21294</v>
      </c>
      <c r="J2448" s="93">
        <v>120.81</v>
      </c>
      <c r="K2448" s="92">
        <v>141155370</v>
      </c>
      <c r="L2448" s="95">
        <v>42667</v>
      </c>
      <c r="M2448" s="92">
        <v>2E-3</v>
      </c>
      <c r="N2448" s="92" t="s">
        <v>21356</v>
      </c>
      <c r="O2448" s="92" t="s">
        <v>25</v>
      </c>
      <c r="P2448" s="92" t="s">
        <v>3</v>
      </c>
      <c r="Q2448" s="92" t="s">
        <v>43</v>
      </c>
      <c r="R2448" s="92" t="s">
        <v>28</v>
      </c>
      <c r="S2448" s="92" t="s">
        <v>29</v>
      </c>
      <c r="T2448" s="92" t="s">
        <v>30</v>
      </c>
      <c r="U2448" s="92" t="s">
        <v>613</v>
      </c>
      <c r="V2448" s="92" t="s">
        <v>24</v>
      </c>
      <c r="W2448" s="92" t="s">
        <v>18</v>
      </c>
      <c r="X2448" s="92" t="s">
        <v>32</v>
      </c>
      <c r="Y2448" s="92" t="s">
        <v>24</v>
      </c>
      <c r="Z2448" s="92">
        <v>872</v>
      </c>
      <c r="AA2448" s="92" t="s">
        <v>21297</v>
      </c>
      <c r="AB2448" s="100">
        <v>7.8470000000000002E+110</v>
      </c>
      <c r="AC2448" s="92" t="s">
        <v>24945</v>
      </c>
      <c r="AD2448" s="92" t="s">
        <v>5405</v>
      </c>
      <c r="AE2448" s="92" t="s">
        <v>24946</v>
      </c>
      <c r="AF2448" s="94" t="s">
        <v>40654</v>
      </c>
      <c r="AG2448" s="92" t="s">
        <v>35</v>
      </c>
      <c r="AI2448" s="92">
        <f>LEN(B2448)</f>
        <v>4</v>
      </c>
    </row>
    <row r="2449" spans="2:35" ht="144" x14ac:dyDescent="0.3">
      <c r="B2449" s="92" t="s">
        <v>3737</v>
      </c>
      <c r="C2449" s="92" t="s">
        <v>33904</v>
      </c>
      <c r="D2449" s="92" t="s">
        <v>33905</v>
      </c>
      <c r="E2449" s="92" t="s">
        <v>33906</v>
      </c>
      <c r="F2449" s="92" t="s">
        <v>21292</v>
      </c>
      <c r="G2449" s="92" t="s">
        <v>33907</v>
      </c>
      <c r="H2449" s="92">
        <v>43132</v>
      </c>
      <c r="I2449" s="92" t="s">
        <v>21294</v>
      </c>
      <c r="J2449" s="93">
        <v>371.57</v>
      </c>
      <c r="K2449" s="92">
        <v>436995000</v>
      </c>
      <c r="L2449" s="95">
        <v>41735</v>
      </c>
      <c r="M2449" s="92">
        <v>3.0000000000000001E-3</v>
      </c>
      <c r="N2449" s="92" t="s">
        <v>21356</v>
      </c>
      <c r="O2449" s="92" t="s">
        <v>25</v>
      </c>
      <c r="P2449" s="92" t="s">
        <v>3</v>
      </c>
      <c r="Q2449" s="92" t="s">
        <v>57</v>
      </c>
      <c r="R2449" s="92" t="s">
        <v>28</v>
      </c>
      <c r="S2449" s="92" t="s">
        <v>29</v>
      </c>
      <c r="T2449" s="92" t="s">
        <v>30</v>
      </c>
      <c r="U2449" s="92" t="s">
        <v>188</v>
      </c>
      <c r="V2449" s="92" t="s">
        <v>24</v>
      </c>
      <c r="W2449" s="92" t="s">
        <v>24</v>
      </c>
      <c r="X2449" s="92" t="s">
        <v>32</v>
      </c>
      <c r="Y2449" s="92" t="s">
        <v>24</v>
      </c>
      <c r="Z2449" s="92">
        <v>708</v>
      </c>
      <c r="AA2449" s="92" t="s">
        <v>21297</v>
      </c>
      <c r="AB2449" s="92" t="s">
        <v>33908</v>
      </c>
      <c r="AC2449" s="92" t="s">
        <v>33909</v>
      </c>
      <c r="AD2449" s="92" t="s">
        <v>3738</v>
      </c>
      <c r="AE2449" s="92" t="s">
        <v>33910</v>
      </c>
      <c r="AF2449" s="94" t="s">
        <v>39842</v>
      </c>
      <c r="AG2449" s="92" t="s">
        <v>39842</v>
      </c>
      <c r="AI2449" s="92" t="b">
        <f t="shared" si="262"/>
        <v>1</v>
      </c>
    </row>
    <row r="2450" spans="2:35" ht="100.8" x14ac:dyDescent="0.3">
      <c r="B2450" s="92" t="s">
        <v>5400</v>
      </c>
      <c r="C2450" s="92" t="s">
        <v>24893</v>
      </c>
      <c r="D2450" s="92" t="s">
        <v>24894</v>
      </c>
      <c r="E2450" s="92" t="s">
        <v>24895</v>
      </c>
      <c r="F2450" s="92" t="s">
        <v>21292</v>
      </c>
      <c r="G2450" s="92" t="s">
        <v>24896</v>
      </c>
      <c r="H2450" s="92">
        <v>3815</v>
      </c>
      <c r="I2450" s="92" t="s">
        <v>21294</v>
      </c>
      <c r="J2450" s="93">
        <v>97.57</v>
      </c>
      <c r="K2450" s="92">
        <v>113429155</v>
      </c>
      <c r="L2450" s="95">
        <v>42667</v>
      </c>
      <c r="M2450" s="92">
        <v>3.0000000000000001E-3</v>
      </c>
      <c r="N2450" s="92" t="s">
        <v>21424</v>
      </c>
      <c r="O2450" s="92" t="s">
        <v>25</v>
      </c>
      <c r="P2450" s="92" t="s">
        <v>1</v>
      </c>
      <c r="Q2450" s="92" t="s">
        <v>60</v>
      </c>
      <c r="R2450" s="92" t="s">
        <v>28</v>
      </c>
      <c r="S2450" s="92" t="s">
        <v>29</v>
      </c>
      <c r="T2450" s="92" t="s">
        <v>30</v>
      </c>
      <c r="U2450" s="92" t="s">
        <v>613</v>
      </c>
      <c r="V2450" s="92" t="s">
        <v>24</v>
      </c>
      <c r="W2450" s="92" t="s">
        <v>18</v>
      </c>
      <c r="X2450" s="92" t="s">
        <v>32</v>
      </c>
      <c r="Y2450" s="92" t="s">
        <v>24</v>
      </c>
      <c r="Z2450" s="92">
        <v>552</v>
      </c>
      <c r="AA2450" s="92" t="s">
        <v>21297</v>
      </c>
      <c r="AB2450" s="100">
        <v>7.8469999999999995E+209</v>
      </c>
      <c r="AC2450" s="92" t="s">
        <v>24897</v>
      </c>
      <c r="AD2450" s="92" t="s">
        <v>5401</v>
      </c>
      <c r="AE2450" s="92" t="s">
        <v>24898</v>
      </c>
      <c r="AF2450" s="94" t="s">
        <v>39843</v>
      </c>
      <c r="AG2450" s="92" t="s">
        <v>39843</v>
      </c>
      <c r="AI2450" s="92" t="b">
        <f t="shared" si="262"/>
        <v>1</v>
      </c>
    </row>
    <row r="2451" spans="2:35" ht="129.6" x14ac:dyDescent="0.3">
      <c r="B2451" s="92" t="s">
        <v>3720</v>
      </c>
      <c r="C2451" s="92" t="s">
        <v>33911</v>
      </c>
      <c r="D2451" s="92" t="s">
        <v>33912</v>
      </c>
      <c r="E2451" s="92" t="s">
        <v>33913</v>
      </c>
      <c r="F2451" s="92" t="s">
        <v>21292</v>
      </c>
      <c r="G2451" s="92" t="s">
        <v>33914</v>
      </c>
      <c r="H2451" s="92">
        <v>9235</v>
      </c>
      <c r="I2451" s="92" t="s">
        <v>21294</v>
      </c>
      <c r="J2451" s="93">
        <v>133.68</v>
      </c>
      <c r="K2451" s="92">
        <v>146012785</v>
      </c>
      <c r="L2451" s="95">
        <v>41735</v>
      </c>
      <c r="M2451" s="92">
        <v>3.0000000000000001E-3</v>
      </c>
      <c r="N2451" s="92" t="s">
        <v>21424</v>
      </c>
      <c r="O2451" s="92" t="s">
        <v>25</v>
      </c>
      <c r="P2451" s="92" t="s">
        <v>3</v>
      </c>
      <c r="Q2451" s="92" t="s">
        <v>60</v>
      </c>
      <c r="R2451" s="92" t="s">
        <v>28</v>
      </c>
      <c r="S2451" s="92" t="s">
        <v>29</v>
      </c>
      <c r="T2451" s="92" t="s">
        <v>30</v>
      </c>
      <c r="U2451" s="92" t="s">
        <v>188</v>
      </c>
      <c r="V2451" s="92" t="s">
        <v>24</v>
      </c>
      <c r="W2451" s="92" t="s">
        <v>24</v>
      </c>
      <c r="X2451" s="92" t="s">
        <v>32</v>
      </c>
      <c r="Y2451" s="92" t="s">
        <v>24</v>
      </c>
      <c r="Z2451" s="92">
        <v>1049</v>
      </c>
      <c r="AA2451" s="92" t="s">
        <v>21297</v>
      </c>
      <c r="AB2451" s="92" t="s">
        <v>33915</v>
      </c>
      <c r="AC2451" s="92" t="s">
        <v>33916</v>
      </c>
      <c r="AD2451" s="92" t="s">
        <v>3722</v>
      </c>
      <c r="AE2451" s="92" t="s">
        <v>33917</v>
      </c>
      <c r="AF2451" s="94" t="s">
        <v>39844</v>
      </c>
      <c r="AG2451" s="92" t="s">
        <v>39844</v>
      </c>
      <c r="AI2451" s="92" t="b">
        <f t="shared" si="262"/>
        <v>1</v>
      </c>
    </row>
    <row r="2452" spans="2:35" ht="100.8" x14ac:dyDescent="0.3">
      <c r="B2452" s="92" t="s">
        <v>4218</v>
      </c>
      <c r="C2452" s="92" t="s">
        <v>34096</v>
      </c>
      <c r="D2452" s="92" t="s">
        <v>4218</v>
      </c>
      <c r="E2452" s="92" t="s">
        <v>34097</v>
      </c>
      <c r="F2452" s="92" t="s">
        <v>21292</v>
      </c>
      <c r="G2452" s="92" t="s">
        <v>34098</v>
      </c>
      <c r="H2452" s="92">
        <v>58918</v>
      </c>
      <c r="I2452" s="92" t="s">
        <v>21294</v>
      </c>
      <c r="J2452" s="93">
        <v>751.25</v>
      </c>
      <c r="K2452" s="92">
        <v>826425400</v>
      </c>
      <c r="L2452" s="95">
        <v>42109</v>
      </c>
      <c r="M2452" s="92">
        <v>1.5E-3</v>
      </c>
      <c r="N2452" s="92" t="s">
        <v>21330</v>
      </c>
      <c r="O2452" s="92" t="s">
        <v>25</v>
      </c>
      <c r="P2452" s="92" t="s">
        <v>3</v>
      </c>
      <c r="Q2452" s="92" t="s">
        <v>77</v>
      </c>
      <c r="R2452" s="92" t="s">
        <v>26</v>
      </c>
      <c r="S2452" s="92" t="s">
        <v>28</v>
      </c>
      <c r="T2452" s="92" t="s">
        <v>30</v>
      </c>
      <c r="U2452" s="92" t="s">
        <v>24</v>
      </c>
      <c r="V2452" s="92" t="s">
        <v>24</v>
      </c>
      <c r="W2452" s="92" t="s">
        <v>24</v>
      </c>
      <c r="X2452" s="92" t="s">
        <v>32</v>
      </c>
      <c r="Y2452" s="92" t="s">
        <v>24</v>
      </c>
      <c r="Z2452" s="92">
        <v>599</v>
      </c>
      <c r="AA2452" s="92" t="s">
        <v>21297</v>
      </c>
      <c r="AB2452" s="92" t="s">
        <v>34099</v>
      </c>
      <c r="AC2452" s="92" t="s">
        <v>34100</v>
      </c>
      <c r="AD2452" s="92" t="s">
        <v>4219</v>
      </c>
      <c r="AE2452" s="92" t="s">
        <v>34101</v>
      </c>
      <c r="AF2452" s="94" t="s">
        <v>39350</v>
      </c>
      <c r="AG2452" s="92" t="s">
        <v>39350</v>
      </c>
      <c r="AI2452" s="92" t="b">
        <f t="shared" si="262"/>
        <v>1</v>
      </c>
    </row>
    <row r="2453" spans="2:35" ht="129.6" x14ac:dyDescent="0.3">
      <c r="B2453" s="92" t="s">
        <v>3729</v>
      </c>
      <c r="C2453" s="92" t="s">
        <v>34114</v>
      </c>
      <c r="D2453" s="92" t="s">
        <v>34115</v>
      </c>
      <c r="E2453" s="92" t="s">
        <v>34116</v>
      </c>
      <c r="F2453" s="92" t="s">
        <v>21486</v>
      </c>
      <c r="G2453" s="92" t="s">
        <v>34117</v>
      </c>
      <c r="H2453" s="92">
        <v>664</v>
      </c>
      <c r="I2453" s="92" t="s">
        <v>21294</v>
      </c>
      <c r="J2453" s="93">
        <v>40.479999999999997</v>
      </c>
      <c r="K2453" s="92">
        <v>44784000</v>
      </c>
      <c r="L2453" s="95">
        <v>41735</v>
      </c>
      <c r="M2453" s="92">
        <v>3.0000000000000001E-3</v>
      </c>
      <c r="N2453" s="92" t="s">
        <v>21381</v>
      </c>
      <c r="O2453" s="92" t="s">
        <v>25</v>
      </c>
      <c r="P2453" s="92" t="s">
        <v>3</v>
      </c>
      <c r="Q2453" s="92" t="s">
        <v>43</v>
      </c>
      <c r="R2453" s="92" t="s">
        <v>28</v>
      </c>
      <c r="S2453" s="92" t="s">
        <v>29</v>
      </c>
      <c r="T2453" s="92" t="s">
        <v>30</v>
      </c>
      <c r="U2453" s="92" t="s">
        <v>188</v>
      </c>
      <c r="V2453" s="92" t="s">
        <v>24</v>
      </c>
      <c r="W2453" s="92" t="s">
        <v>24</v>
      </c>
      <c r="X2453" s="92" t="s">
        <v>32</v>
      </c>
      <c r="Y2453" s="92" t="s">
        <v>24</v>
      </c>
      <c r="Z2453" s="92">
        <v>1190</v>
      </c>
      <c r="AA2453" s="92" t="s">
        <v>21297</v>
      </c>
      <c r="AB2453" s="92" t="s">
        <v>34118</v>
      </c>
      <c r="AC2453" s="92" t="s">
        <v>34119</v>
      </c>
      <c r="AD2453" s="92" t="s">
        <v>3730</v>
      </c>
      <c r="AE2453" s="92" t="s">
        <v>34120</v>
      </c>
      <c r="AF2453" s="94" t="s">
        <v>39845</v>
      </c>
      <c r="AG2453" s="92" t="s">
        <v>39845</v>
      </c>
      <c r="AI2453" s="92" t="b">
        <f t="shared" si="262"/>
        <v>1</v>
      </c>
    </row>
    <row r="2454" spans="2:35" ht="86.4" x14ac:dyDescent="0.3">
      <c r="B2454" s="92" t="s">
        <v>1411</v>
      </c>
      <c r="C2454" s="92" t="s">
        <v>28500</v>
      </c>
      <c r="D2454" s="92" t="s">
        <v>28501</v>
      </c>
      <c r="E2454" s="92" t="s">
        <v>28502</v>
      </c>
      <c r="F2454" s="92" t="s">
        <v>21292</v>
      </c>
      <c r="G2454" s="92" t="s">
        <v>28503</v>
      </c>
      <c r="H2454" s="92">
        <v>175741</v>
      </c>
      <c r="I2454" s="92" t="s">
        <v>21294</v>
      </c>
      <c r="J2454" s="93">
        <v>1210</v>
      </c>
      <c r="K2454" s="92">
        <v>1237755000</v>
      </c>
      <c r="L2454" s="95">
        <v>40646</v>
      </c>
      <c r="M2454" s="92">
        <v>3.5000000000000001E-3</v>
      </c>
      <c r="N2454" s="92" t="s">
        <v>26818</v>
      </c>
      <c r="O2454" s="92" t="s">
        <v>75</v>
      </c>
      <c r="P2454" s="92" t="s">
        <v>1403</v>
      </c>
      <c r="Q2454" s="92" t="s">
        <v>77</v>
      </c>
      <c r="R2454" s="92" t="s">
        <v>26</v>
      </c>
      <c r="S2454" s="92" t="s">
        <v>24</v>
      </c>
      <c r="T2454" s="92" t="s">
        <v>30</v>
      </c>
      <c r="U2454" s="92" t="s">
        <v>78</v>
      </c>
      <c r="V2454" s="92" t="s">
        <v>24</v>
      </c>
      <c r="W2454" s="92" t="s">
        <v>24</v>
      </c>
      <c r="X2454" s="92" t="s">
        <v>32</v>
      </c>
      <c r="Y2454" s="92" t="s">
        <v>24</v>
      </c>
      <c r="Z2454" s="92">
        <v>1532</v>
      </c>
      <c r="AA2454" s="92" t="s">
        <v>21297</v>
      </c>
      <c r="AB2454" s="92" t="s">
        <v>28504</v>
      </c>
      <c r="AC2454" s="92" t="s">
        <v>28505</v>
      </c>
      <c r="AD2454" s="92" t="s">
        <v>1412</v>
      </c>
      <c r="AE2454" s="92" t="s">
        <v>28506</v>
      </c>
      <c r="AF2454" s="94" t="s">
        <v>40655</v>
      </c>
      <c r="AG2454" s="92" t="s">
        <v>35</v>
      </c>
      <c r="AI2454" s="92">
        <f t="shared" ref="AI2454:AI2455" si="266">LEN(B2454)</f>
        <v>4</v>
      </c>
    </row>
    <row r="2455" spans="2:35" ht="115.2" x14ac:dyDescent="0.3">
      <c r="B2455" s="92" t="s">
        <v>2749</v>
      </c>
      <c r="C2455" s="92" t="s">
        <v>36611</v>
      </c>
      <c r="D2455" s="92" t="s">
        <v>2749</v>
      </c>
      <c r="E2455" s="92" t="s">
        <v>36612</v>
      </c>
      <c r="F2455" s="92" t="s">
        <v>21486</v>
      </c>
      <c r="G2455" s="92" t="s">
        <v>36613</v>
      </c>
      <c r="H2455" s="92">
        <v>207889</v>
      </c>
      <c r="I2455" s="92" t="s">
        <v>21294</v>
      </c>
      <c r="J2455" s="93">
        <v>3260</v>
      </c>
      <c r="K2455" s="92">
        <v>3332385569</v>
      </c>
      <c r="L2455" s="95">
        <v>39395</v>
      </c>
      <c r="M2455" s="92">
        <v>2.3E-3</v>
      </c>
      <c r="N2455" s="92" t="s">
        <v>21940</v>
      </c>
      <c r="O2455" s="92" t="s">
        <v>75</v>
      </c>
      <c r="P2455" s="92" t="s">
        <v>154</v>
      </c>
      <c r="Q2455" s="92" t="s">
        <v>77</v>
      </c>
      <c r="R2455" s="92" t="s">
        <v>26</v>
      </c>
      <c r="S2455" s="92" t="s">
        <v>24</v>
      </c>
      <c r="T2455" s="92" t="s">
        <v>30</v>
      </c>
      <c r="U2455" s="92" t="s">
        <v>78</v>
      </c>
      <c r="V2455" s="92" t="s">
        <v>24</v>
      </c>
      <c r="W2455" s="92" t="s">
        <v>24</v>
      </c>
      <c r="X2455" s="92" t="s">
        <v>32</v>
      </c>
      <c r="Y2455" s="92" t="s">
        <v>24</v>
      </c>
      <c r="Z2455" s="92">
        <v>2330</v>
      </c>
      <c r="AA2455" s="92" t="s">
        <v>21297</v>
      </c>
      <c r="AB2455" s="92" t="s">
        <v>36614</v>
      </c>
      <c r="AC2455" s="92" t="s">
        <v>36615</v>
      </c>
      <c r="AD2455" s="92" t="s">
        <v>2750</v>
      </c>
      <c r="AE2455" s="92" t="s">
        <v>36616</v>
      </c>
      <c r="AF2455" s="94" t="s">
        <v>40656</v>
      </c>
      <c r="AG2455" s="92" t="s">
        <v>35</v>
      </c>
      <c r="AI2455" s="92">
        <f t="shared" si="266"/>
        <v>3</v>
      </c>
    </row>
    <row r="2456" spans="2:35" ht="115.2" x14ac:dyDescent="0.3">
      <c r="B2456" s="92" t="s">
        <v>2570</v>
      </c>
      <c r="C2456" s="92" t="s">
        <v>35246</v>
      </c>
      <c r="D2456" s="92" t="s">
        <v>2570</v>
      </c>
      <c r="E2456" s="92" t="s">
        <v>35247</v>
      </c>
      <c r="F2456" s="92" t="s">
        <v>21292</v>
      </c>
      <c r="G2456" s="92" t="s">
        <v>35248</v>
      </c>
      <c r="H2456" s="92">
        <v>332473</v>
      </c>
      <c r="I2456" s="92" t="s">
        <v>21294</v>
      </c>
      <c r="J2456" s="93">
        <v>4280</v>
      </c>
      <c r="K2456" s="92">
        <v>4306781840</v>
      </c>
      <c r="L2456" s="95">
        <v>39365</v>
      </c>
      <c r="M2456" s="92">
        <v>2E-3</v>
      </c>
      <c r="N2456" s="92" t="s">
        <v>27057</v>
      </c>
      <c r="O2456" s="92" t="s">
        <v>75</v>
      </c>
      <c r="P2456" s="92" t="s">
        <v>154</v>
      </c>
      <c r="Q2456" s="92" t="s">
        <v>77</v>
      </c>
      <c r="R2456" s="92" t="s">
        <v>26</v>
      </c>
      <c r="S2456" s="92" t="s">
        <v>24</v>
      </c>
      <c r="T2456" s="92" t="s">
        <v>30</v>
      </c>
      <c r="U2456" s="92" t="s">
        <v>259</v>
      </c>
      <c r="V2456" s="92" t="s">
        <v>24</v>
      </c>
      <c r="W2456" s="92" t="s">
        <v>24</v>
      </c>
      <c r="X2456" s="92" t="s">
        <v>32</v>
      </c>
      <c r="Y2456" s="92" t="s">
        <v>24</v>
      </c>
      <c r="Z2456" s="92">
        <v>932</v>
      </c>
      <c r="AA2456" s="92" t="s">
        <v>21297</v>
      </c>
      <c r="AB2456" s="92" t="s">
        <v>35249</v>
      </c>
      <c r="AC2456" s="92" t="s">
        <v>35250</v>
      </c>
      <c r="AD2456" s="92" t="s">
        <v>2571</v>
      </c>
      <c r="AE2456" s="92" t="s">
        <v>35251</v>
      </c>
      <c r="AF2456" s="94" t="s">
        <v>39351</v>
      </c>
      <c r="AG2456" s="92" t="s">
        <v>39351</v>
      </c>
      <c r="AI2456" s="92" t="b">
        <f t="shared" si="262"/>
        <v>1</v>
      </c>
    </row>
    <row r="2457" spans="2:35" ht="115.2" x14ac:dyDescent="0.3">
      <c r="B2457" s="92" t="s">
        <v>35880</v>
      </c>
      <c r="C2457" s="92" t="s">
        <v>35881</v>
      </c>
      <c r="D2457" s="92" t="s">
        <v>35882</v>
      </c>
      <c r="E2457" s="92" t="s">
        <v>35883</v>
      </c>
      <c r="F2457" s="92" t="s">
        <v>21292</v>
      </c>
      <c r="G2457" s="92" t="s">
        <v>35884</v>
      </c>
      <c r="H2457" s="92">
        <v>437086</v>
      </c>
      <c r="I2457" s="92" t="s">
        <v>21294</v>
      </c>
      <c r="J2457" s="93">
        <v>3560</v>
      </c>
      <c r="K2457" s="92">
        <v>3910944465</v>
      </c>
      <c r="L2457" s="95">
        <v>36626</v>
      </c>
      <c r="M2457" s="92">
        <v>2.9999999999999997E-4</v>
      </c>
      <c r="N2457" s="92" t="s">
        <v>21330</v>
      </c>
      <c r="O2457" s="92" t="e">
        <v>#N/A</v>
      </c>
      <c r="P2457" s="92" t="e">
        <v>#N/A</v>
      </c>
      <c r="Q2457" s="92" t="e">
        <v>#N/A</v>
      </c>
      <c r="R2457" s="92" t="e">
        <v>#N/A</v>
      </c>
      <c r="S2457" s="92" t="e">
        <v>#N/A</v>
      </c>
      <c r="T2457" s="92" t="e">
        <v>#N/A</v>
      </c>
      <c r="U2457" s="92" t="e">
        <v>#N/A</v>
      </c>
      <c r="V2457" s="92" t="e">
        <v>#N/A</v>
      </c>
      <c r="W2457" s="92" t="e">
        <v>#N/A</v>
      </c>
      <c r="X2457" s="92" t="e">
        <v>#N/A</v>
      </c>
      <c r="Y2457" s="92" t="e">
        <v>#N/A</v>
      </c>
      <c r="Z2457" s="92">
        <v>1529</v>
      </c>
      <c r="AA2457" s="92" t="s">
        <v>21297</v>
      </c>
      <c r="AB2457" s="92" t="s">
        <v>35885</v>
      </c>
      <c r="AC2457" s="92" t="s">
        <v>35886</v>
      </c>
      <c r="AD2457" s="92" t="e">
        <v>#N/A</v>
      </c>
      <c r="AE2457" s="92" t="s">
        <v>35887</v>
      </c>
      <c r="AF2457" s="94" t="s">
        <v>39846</v>
      </c>
      <c r="AG2457" s="92" t="s">
        <v>39846</v>
      </c>
      <c r="AI2457" s="92" t="b">
        <f t="shared" si="262"/>
        <v>1</v>
      </c>
    </row>
    <row r="2458" spans="2:35" ht="144" x14ac:dyDescent="0.3">
      <c r="B2458" s="92" t="s">
        <v>35643</v>
      </c>
      <c r="C2458" s="92" t="s">
        <v>35644</v>
      </c>
      <c r="D2458" s="92" t="s">
        <v>35645</v>
      </c>
      <c r="E2458" s="92" t="s">
        <v>35646</v>
      </c>
      <c r="F2458" s="92" t="s">
        <v>21292</v>
      </c>
      <c r="G2458" s="92" t="s">
        <v>35647</v>
      </c>
      <c r="H2458" s="92">
        <v>1609966</v>
      </c>
      <c r="I2458" s="92" t="s">
        <v>21294</v>
      </c>
      <c r="J2458" s="93">
        <v>5460</v>
      </c>
      <c r="K2458" s="92">
        <v>5563948115</v>
      </c>
      <c r="L2458" s="95">
        <v>39225</v>
      </c>
      <c r="M2458" s="92">
        <v>4.0000000000000002E-4</v>
      </c>
      <c r="N2458" s="92" t="s">
        <v>21495</v>
      </c>
      <c r="O2458" s="92" t="s">
        <v>75</v>
      </c>
      <c r="P2458" s="92" t="e">
        <v>#N/A</v>
      </c>
      <c r="Q2458" s="92" t="e">
        <v>#N/A</v>
      </c>
      <c r="R2458" s="92" t="e">
        <v>#N/A</v>
      </c>
      <c r="S2458" s="92" t="e">
        <v>#N/A</v>
      </c>
      <c r="T2458" s="92" t="e">
        <v>#N/A</v>
      </c>
      <c r="U2458" s="92" t="e">
        <v>#N/A</v>
      </c>
      <c r="V2458" s="92" t="e">
        <v>#N/A</v>
      </c>
      <c r="W2458" s="92" t="e">
        <v>#N/A</v>
      </c>
      <c r="X2458" s="92" t="e">
        <v>#N/A</v>
      </c>
      <c r="Y2458" s="92" t="e">
        <v>#N/A</v>
      </c>
      <c r="Z2458" s="92">
        <v>4995</v>
      </c>
      <c r="AA2458" s="92" t="s">
        <v>21297</v>
      </c>
      <c r="AB2458" s="92" t="s">
        <v>35648</v>
      </c>
      <c r="AC2458" s="92" t="s">
        <v>35649</v>
      </c>
      <c r="AD2458" s="92" t="e">
        <v>#N/A</v>
      </c>
      <c r="AE2458" s="92" t="s">
        <v>35650</v>
      </c>
      <c r="AF2458" s="94" t="s">
        <v>39847</v>
      </c>
      <c r="AG2458" s="92" t="s">
        <v>39847</v>
      </c>
      <c r="AI2458" s="92" t="b">
        <f t="shared" si="262"/>
        <v>1</v>
      </c>
    </row>
    <row r="2459" spans="2:35" ht="129.6" x14ac:dyDescent="0.3">
      <c r="B2459" s="92" t="s">
        <v>35659</v>
      </c>
      <c r="C2459" s="92" t="s">
        <v>35660</v>
      </c>
      <c r="D2459" s="92" t="s">
        <v>35661</v>
      </c>
      <c r="E2459" s="92" t="s">
        <v>35662</v>
      </c>
      <c r="F2459" s="92" t="s">
        <v>21486</v>
      </c>
      <c r="G2459" s="92" t="s">
        <v>35663</v>
      </c>
      <c r="H2459" s="92">
        <v>71573</v>
      </c>
      <c r="I2459" s="92" t="s">
        <v>21294</v>
      </c>
      <c r="J2459" s="93">
        <v>274.91000000000003</v>
      </c>
      <c r="K2459" s="92">
        <v>288995000</v>
      </c>
      <c r="L2459" s="95">
        <v>40698</v>
      </c>
      <c r="M2459" s="92">
        <v>5.9999999999999995E-4</v>
      </c>
      <c r="N2459" s="92" t="s">
        <v>3932</v>
      </c>
      <c r="O2459" s="92" t="s">
        <v>75</v>
      </c>
      <c r="P2459" s="92" t="e">
        <v>#N/A</v>
      </c>
      <c r="Q2459" s="92" t="e">
        <v>#N/A</v>
      </c>
      <c r="R2459" s="92" t="e">
        <v>#N/A</v>
      </c>
      <c r="S2459" s="92" t="e">
        <v>#N/A</v>
      </c>
      <c r="T2459" s="92" t="e">
        <v>#N/A</v>
      </c>
      <c r="U2459" s="92" t="e">
        <v>#N/A</v>
      </c>
      <c r="V2459" s="92" t="e">
        <v>#N/A</v>
      </c>
      <c r="W2459" s="92" t="e">
        <v>#N/A</v>
      </c>
      <c r="X2459" s="92" t="e">
        <v>#N/A</v>
      </c>
      <c r="Y2459" s="92" t="e">
        <v>#N/A</v>
      </c>
      <c r="Z2459" s="92">
        <v>2358</v>
      </c>
      <c r="AA2459" s="92" t="s">
        <v>21297</v>
      </c>
      <c r="AB2459" s="92" t="s">
        <v>35664</v>
      </c>
      <c r="AC2459" s="92" t="s">
        <v>35665</v>
      </c>
      <c r="AD2459" s="92" t="e">
        <v>#N/A</v>
      </c>
      <c r="AE2459" s="92" t="s">
        <v>35666</v>
      </c>
      <c r="AF2459" s="94" t="s">
        <v>39848</v>
      </c>
      <c r="AG2459" s="92" t="s">
        <v>39848</v>
      </c>
      <c r="AI2459" s="92" t="b">
        <f t="shared" si="262"/>
        <v>1</v>
      </c>
    </row>
    <row r="2460" spans="2:35" ht="100.8" x14ac:dyDescent="0.3">
      <c r="B2460" s="92" t="s">
        <v>35689</v>
      </c>
      <c r="C2460" s="92" t="s">
        <v>35690</v>
      </c>
      <c r="D2460" s="92" t="s">
        <v>35691</v>
      </c>
      <c r="E2460" s="92" t="s">
        <v>35692</v>
      </c>
      <c r="F2460" s="92" t="s">
        <v>21292</v>
      </c>
      <c r="G2460" s="92" t="s">
        <v>35693</v>
      </c>
      <c r="H2460" s="92">
        <v>2191207</v>
      </c>
      <c r="I2460" s="92" t="s">
        <v>21294</v>
      </c>
      <c r="J2460" s="93">
        <v>7660</v>
      </c>
      <c r="K2460" s="92">
        <v>8695008000</v>
      </c>
      <c r="L2460" s="95">
        <v>39192</v>
      </c>
      <c r="M2460" s="92">
        <v>4.0000000000000002E-4</v>
      </c>
      <c r="N2460" s="92" t="s">
        <v>21356</v>
      </c>
      <c r="O2460" s="92" t="s">
        <v>25</v>
      </c>
      <c r="P2460" s="92" t="s">
        <v>3</v>
      </c>
      <c r="Q2460" s="99" t="s">
        <v>57</v>
      </c>
      <c r="R2460" s="92" t="e">
        <v>#N/A</v>
      </c>
      <c r="S2460" s="92" t="e">
        <v>#N/A</v>
      </c>
      <c r="T2460" s="92" t="e">
        <v>#N/A</v>
      </c>
      <c r="U2460" s="92" t="e">
        <v>#N/A</v>
      </c>
      <c r="V2460" s="92" t="e">
        <v>#N/A</v>
      </c>
      <c r="W2460" s="92" t="e">
        <v>#N/A</v>
      </c>
      <c r="X2460" s="92" t="e">
        <v>#N/A</v>
      </c>
      <c r="Y2460" s="92" t="e">
        <v>#N/A</v>
      </c>
      <c r="Z2460" s="92">
        <v>2153</v>
      </c>
      <c r="AA2460" s="92" t="s">
        <v>21297</v>
      </c>
      <c r="AB2460" s="92" t="s">
        <v>35694</v>
      </c>
      <c r="AC2460" s="92" t="s">
        <v>35695</v>
      </c>
      <c r="AD2460" s="92" t="e">
        <v>#N/A</v>
      </c>
      <c r="AE2460" s="92" t="s">
        <v>35696</v>
      </c>
      <c r="AF2460" s="94" t="s">
        <v>39352</v>
      </c>
      <c r="AG2460" s="92" t="s">
        <v>39352</v>
      </c>
      <c r="AI2460" s="92" t="b">
        <f t="shared" si="262"/>
        <v>1</v>
      </c>
    </row>
    <row r="2461" spans="2:35" ht="115.2" x14ac:dyDescent="0.3">
      <c r="B2461" s="92" t="s">
        <v>35697</v>
      </c>
      <c r="C2461" s="92" t="s">
        <v>35698</v>
      </c>
      <c r="D2461" s="92" t="s">
        <v>35699</v>
      </c>
      <c r="E2461" s="92" t="s">
        <v>35700</v>
      </c>
      <c r="F2461" s="92" t="s">
        <v>21292</v>
      </c>
      <c r="G2461" s="92" t="s">
        <v>35701</v>
      </c>
      <c r="H2461" s="92">
        <v>1257020</v>
      </c>
      <c r="I2461" s="92" t="s">
        <v>21294</v>
      </c>
      <c r="J2461" s="93">
        <v>4420</v>
      </c>
      <c r="K2461" s="92">
        <v>4917150000</v>
      </c>
      <c r="L2461" s="95">
        <v>39160</v>
      </c>
      <c r="M2461" s="92">
        <v>1.1000000000000001E-3</v>
      </c>
      <c r="N2461" s="92" t="s">
        <v>21424</v>
      </c>
      <c r="O2461" s="92" t="e">
        <v>#N/A</v>
      </c>
      <c r="P2461" s="92" t="e">
        <v>#N/A</v>
      </c>
      <c r="Q2461" s="92" t="e">
        <v>#N/A</v>
      </c>
      <c r="R2461" s="92" t="e">
        <v>#N/A</v>
      </c>
      <c r="S2461" s="92" t="e">
        <v>#N/A</v>
      </c>
      <c r="T2461" s="92" t="e">
        <v>#N/A</v>
      </c>
      <c r="U2461" s="92" t="e">
        <v>#N/A</v>
      </c>
      <c r="V2461" s="92" t="e">
        <v>#N/A</v>
      </c>
      <c r="W2461" s="92" t="e">
        <v>#N/A</v>
      </c>
      <c r="X2461" s="92" t="e">
        <v>#N/A</v>
      </c>
      <c r="Y2461" s="92" t="e">
        <v>#N/A</v>
      </c>
      <c r="Z2461" s="92">
        <v>2511</v>
      </c>
      <c r="AA2461" s="92" t="s">
        <v>21297</v>
      </c>
      <c r="AB2461" s="92" t="s">
        <v>35702</v>
      </c>
      <c r="AC2461" s="92" t="s">
        <v>35703</v>
      </c>
      <c r="AD2461" s="92" t="e">
        <v>#N/A</v>
      </c>
      <c r="AE2461" s="92" t="s">
        <v>35704</v>
      </c>
      <c r="AF2461" s="94" t="s">
        <v>39849</v>
      </c>
      <c r="AG2461" s="92" t="s">
        <v>39849</v>
      </c>
      <c r="AI2461" s="92" t="b">
        <f t="shared" si="262"/>
        <v>1</v>
      </c>
    </row>
    <row r="2462" spans="2:35" ht="115.2" x14ac:dyDescent="0.3">
      <c r="B2462" s="92" t="s">
        <v>35705</v>
      </c>
      <c r="C2462" s="92" t="s">
        <v>35706</v>
      </c>
      <c r="D2462" s="92" t="s">
        <v>35707</v>
      </c>
      <c r="E2462" s="92" t="s">
        <v>35708</v>
      </c>
      <c r="F2462" s="92" t="s">
        <v>21486</v>
      </c>
      <c r="G2462" s="92" t="s">
        <v>35709</v>
      </c>
      <c r="H2462" s="92">
        <v>37158</v>
      </c>
      <c r="I2462" s="92" t="s">
        <v>21294</v>
      </c>
      <c r="J2462" s="93">
        <v>127.03</v>
      </c>
      <c r="K2462" s="92">
        <v>195008243.19999999</v>
      </c>
      <c r="L2462" s="95">
        <v>37544</v>
      </c>
      <c r="M2462" s="92">
        <v>8.9999999999999998E-4</v>
      </c>
      <c r="N2462" s="101" t="s">
        <v>22000</v>
      </c>
      <c r="O2462" s="92" t="s">
        <v>25</v>
      </c>
      <c r="P2462" s="92" t="e">
        <v>#N/A</v>
      </c>
      <c r="Q2462" s="92" t="s">
        <v>64</v>
      </c>
      <c r="R2462" s="92" t="s">
        <v>28</v>
      </c>
      <c r="S2462" s="92" t="e">
        <v>#N/A</v>
      </c>
      <c r="T2462" s="92" t="e">
        <v>#N/A</v>
      </c>
      <c r="U2462" s="92" t="e">
        <v>#N/A</v>
      </c>
      <c r="V2462" s="92" t="e">
        <v>#N/A</v>
      </c>
      <c r="W2462" s="92" t="e">
        <v>#N/A</v>
      </c>
      <c r="X2462" s="92" t="e">
        <v>#N/A</v>
      </c>
      <c r="Y2462" s="92" t="e">
        <v>#N/A</v>
      </c>
      <c r="Z2462" s="92">
        <v>1428</v>
      </c>
      <c r="AA2462" s="92" t="s">
        <v>21297</v>
      </c>
      <c r="AB2462" s="92" t="s">
        <v>35710</v>
      </c>
      <c r="AC2462" s="92" t="s">
        <v>35711</v>
      </c>
      <c r="AD2462" s="92" t="e">
        <v>#N/A</v>
      </c>
      <c r="AE2462" s="92" t="s">
        <v>35712</v>
      </c>
      <c r="AF2462" s="94" t="s">
        <v>39850</v>
      </c>
      <c r="AG2462" s="92" t="s">
        <v>39850</v>
      </c>
      <c r="AI2462" s="92" t="b">
        <f t="shared" si="262"/>
        <v>1</v>
      </c>
    </row>
    <row r="2463" spans="2:35" ht="72" x14ac:dyDescent="0.3">
      <c r="B2463" s="92" t="s">
        <v>35757</v>
      </c>
      <c r="C2463" s="92" t="s">
        <v>35758</v>
      </c>
      <c r="D2463" s="92" t="s">
        <v>35759</v>
      </c>
      <c r="E2463" s="92" t="s">
        <v>35760</v>
      </c>
      <c r="F2463" s="92" t="s">
        <v>21292</v>
      </c>
      <c r="G2463" s="92" t="s">
        <v>35761</v>
      </c>
      <c r="H2463" s="92">
        <v>66370</v>
      </c>
      <c r="I2463" s="92" t="s">
        <v>21294</v>
      </c>
      <c r="J2463" s="93">
        <v>143.47999999999999</v>
      </c>
      <c r="K2463" s="92">
        <v>158600000</v>
      </c>
      <c r="L2463" s="95">
        <v>41078</v>
      </c>
      <c r="M2463" s="92">
        <v>1.5E-3</v>
      </c>
      <c r="N2463" s="92" t="s">
        <v>21673</v>
      </c>
      <c r="O2463" s="92" t="s">
        <v>75</v>
      </c>
      <c r="P2463" s="92" t="e">
        <v>#N/A</v>
      </c>
      <c r="Q2463" s="92" t="e">
        <v>#N/A</v>
      </c>
      <c r="R2463" s="92" t="e">
        <v>#N/A</v>
      </c>
      <c r="S2463" s="92" t="e">
        <v>#N/A</v>
      </c>
      <c r="T2463" s="92" t="e">
        <v>#N/A</v>
      </c>
      <c r="U2463" s="92" t="e">
        <v>#N/A</v>
      </c>
      <c r="V2463" s="92" t="e">
        <v>#N/A</v>
      </c>
      <c r="W2463" s="92" t="e">
        <v>#N/A</v>
      </c>
      <c r="X2463" s="92" t="e">
        <v>#N/A</v>
      </c>
      <c r="Y2463" s="92" t="e">
        <v>#N/A</v>
      </c>
      <c r="Z2463" s="92">
        <v>1757</v>
      </c>
      <c r="AA2463" s="92" t="s">
        <v>21297</v>
      </c>
      <c r="AB2463" s="92" t="s">
        <v>35762</v>
      </c>
      <c r="AC2463" s="92" t="s">
        <v>35763</v>
      </c>
      <c r="AD2463" s="92" t="e">
        <v>#N/A</v>
      </c>
      <c r="AE2463" s="92" t="s">
        <v>35764</v>
      </c>
      <c r="AF2463" s="94" t="s">
        <v>39851</v>
      </c>
      <c r="AG2463" s="92" t="s">
        <v>39851</v>
      </c>
      <c r="AI2463" s="92" t="b">
        <f t="shared" si="262"/>
        <v>1</v>
      </c>
    </row>
    <row r="2464" spans="2:35" ht="129.6" x14ac:dyDescent="0.3">
      <c r="B2464" s="92" t="s">
        <v>35765</v>
      </c>
      <c r="C2464" s="92" t="s">
        <v>35766</v>
      </c>
      <c r="D2464" s="92" t="s">
        <v>35767</v>
      </c>
      <c r="E2464" s="92" t="s">
        <v>35768</v>
      </c>
      <c r="F2464" s="92" t="s">
        <v>21292</v>
      </c>
      <c r="G2464" s="92" t="s">
        <v>35769</v>
      </c>
      <c r="H2464" s="92">
        <v>1208252</v>
      </c>
      <c r="I2464" s="92" t="s">
        <v>21294</v>
      </c>
      <c r="J2464" s="93">
        <v>5980</v>
      </c>
      <c r="K2464" s="92">
        <v>6182084659</v>
      </c>
      <c r="L2464" s="95">
        <v>40088</v>
      </c>
      <c r="M2464" s="92">
        <v>6.9999999999999999E-4</v>
      </c>
      <c r="N2464" s="92" t="s">
        <v>3932</v>
      </c>
      <c r="O2464" s="92" t="s">
        <v>75</v>
      </c>
      <c r="P2464" s="92" t="e">
        <v>#N/A</v>
      </c>
      <c r="Q2464" s="92" t="e">
        <v>#N/A</v>
      </c>
      <c r="R2464" s="92" t="e">
        <v>#N/A</v>
      </c>
      <c r="S2464" s="92" t="e">
        <v>#N/A</v>
      </c>
      <c r="T2464" s="92" t="e">
        <v>#N/A</v>
      </c>
      <c r="U2464" s="92" t="e">
        <v>#N/A</v>
      </c>
      <c r="V2464" s="92" t="e">
        <v>#N/A</v>
      </c>
      <c r="W2464" s="92" t="e">
        <v>#N/A</v>
      </c>
      <c r="X2464" s="92" t="e">
        <v>#N/A</v>
      </c>
      <c r="Y2464" s="92" t="e">
        <v>#N/A</v>
      </c>
      <c r="Z2464" s="92">
        <v>4091</v>
      </c>
      <c r="AA2464" s="92" t="s">
        <v>21297</v>
      </c>
      <c r="AB2464" s="92" t="s">
        <v>35770</v>
      </c>
      <c r="AC2464" s="92" t="s">
        <v>35771</v>
      </c>
      <c r="AD2464" s="92" t="e">
        <v>#N/A</v>
      </c>
      <c r="AE2464" s="92" t="s">
        <v>35772</v>
      </c>
      <c r="AF2464" s="94" t="s">
        <v>39852</v>
      </c>
      <c r="AG2464" s="92" t="s">
        <v>39852</v>
      </c>
      <c r="AI2464" s="92" t="b">
        <f t="shared" si="262"/>
        <v>1</v>
      </c>
    </row>
    <row r="2465" spans="2:35" ht="129.6" x14ac:dyDescent="0.3">
      <c r="B2465" s="92" t="s">
        <v>35864</v>
      </c>
      <c r="C2465" s="92" t="s">
        <v>35865</v>
      </c>
      <c r="D2465" s="92" t="s">
        <v>35866</v>
      </c>
      <c r="E2465" s="92" t="s">
        <v>35867</v>
      </c>
      <c r="F2465" s="92" t="s">
        <v>21292</v>
      </c>
      <c r="G2465" s="92" t="s">
        <v>35868</v>
      </c>
      <c r="H2465" s="92">
        <v>735727</v>
      </c>
      <c r="I2465" s="92" t="s">
        <v>21294</v>
      </c>
      <c r="J2465" s="93">
        <v>2670</v>
      </c>
      <c r="K2465" s="92">
        <v>2588779095</v>
      </c>
      <c r="L2465" s="95">
        <v>39225</v>
      </c>
      <c r="M2465" s="92">
        <v>5.9999999999999995E-4</v>
      </c>
      <c r="N2465" s="92" t="s">
        <v>26504</v>
      </c>
      <c r="O2465" s="92" t="s">
        <v>75</v>
      </c>
      <c r="P2465" s="92" t="e">
        <v>#N/A</v>
      </c>
      <c r="Q2465" s="92" t="e">
        <v>#N/A</v>
      </c>
      <c r="R2465" s="92" t="e">
        <v>#N/A</v>
      </c>
      <c r="S2465" s="92" t="e">
        <v>#N/A</v>
      </c>
      <c r="T2465" s="92" t="e">
        <v>#N/A</v>
      </c>
      <c r="U2465" s="92" t="e">
        <v>#N/A</v>
      </c>
      <c r="V2465" s="92" t="e">
        <v>#N/A</v>
      </c>
      <c r="W2465" s="92" t="e">
        <v>#N/A</v>
      </c>
      <c r="X2465" s="92" t="e">
        <v>#N/A</v>
      </c>
      <c r="Y2465" s="92" t="e">
        <v>#N/A</v>
      </c>
      <c r="Z2465" s="92">
        <v>113</v>
      </c>
      <c r="AA2465" s="92" t="s">
        <v>21297</v>
      </c>
      <c r="AB2465" s="92" t="s">
        <v>35869</v>
      </c>
      <c r="AC2465" s="92" t="s">
        <v>35870</v>
      </c>
      <c r="AD2465" s="92" t="e">
        <v>#N/A</v>
      </c>
      <c r="AE2465" s="92" t="s">
        <v>35871</v>
      </c>
      <c r="AF2465" s="94" t="s">
        <v>39853</v>
      </c>
      <c r="AG2465" s="92" t="s">
        <v>39853</v>
      </c>
      <c r="AI2465" s="92" t="b">
        <f t="shared" si="262"/>
        <v>1</v>
      </c>
    </row>
    <row r="2466" spans="2:35" ht="129.6" x14ac:dyDescent="0.3">
      <c r="B2466" s="92" t="s">
        <v>35781</v>
      </c>
      <c r="C2466" s="92" t="s">
        <v>35782</v>
      </c>
      <c r="D2466" s="92" t="s">
        <v>35783</v>
      </c>
      <c r="E2466" s="92" t="s">
        <v>35784</v>
      </c>
      <c r="F2466" s="92" t="s">
        <v>21292</v>
      </c>
      <c r="G2466" s="92" t="s">
        <v>35785</v>
      </c>
      <c r="H2466" s="92">
        <v>679027</v>
      </c>
      <c r="I2466" s="92" t="s">
        <v>21294</v>
      </c>
      <c r="J2466" s="93">
        <v>963.07</v>
      </c>
      <c r="K2466" s="92">
        <v>936568042.29999995</v>
      </c>
      <c r="L2466" s="95">
        <v>40089</v>
      </c>
      <c r="M2466" s="92">
        <v>6.9999999999999999E-4</v>
      </c>
      <c r="N2466" s="92" t="s">
        <v>219</v>
      </c>
      <c r="O2466" s="92" t="s">
        <v>75</v>
      </c>
      <c r="P2466" s="92" t="e">
        <v>#N/A</v>
      </c>
      <c r="Q2466" s="92" t="e">
        <v>#N/A</v>
      </c>
      <c r="R2466" s="92" t="e">
        <v>#N/A</v>
      </c>
      <c r="S2466" s="92" t="e">
        <v>#N/A</v>
      </c>
      <c r="T2466" s="92" t="e">
        <v>#N/A</v>
      </c>
      <c r="U2466" s="92" t="e">
        <v>#N/A</v>
      </c>
      <c r="V2466" s="92" t="e">
        <v>#N/A</v>
      </c>
      <c r="W2466" s="92" t="e">
        <v>#N/A</v>
      </c>
      <c r="X2466" s="92" t="e">
        <v>#N/A</v>
      </c>
      <c r="Y2466" s="92" t="e">
        <v>#N/A</v>
      </c>
      <c r="Z2466" s="92">
        <v>2236</v>
      </c>
      <c r="AA2466" s="92" t="s">
        <v>21297</v>
      </c>
      <c r="AB2466" s="92" t="s">
        <v>35786</v>
      </c>
      <c r="AC2466" s="92" t="s">
        <v>35787</v>
      </c>
      <c r="AD2466" s="92" t="e">
        <v>#N/A</v>
      </c>
      <c r="AE2466" s="92" t="s">
        <v>35788</v>
      </c>
      <c r="AF2466" s="94" t="s">
        <v>39854</v>
      </c>
      <c r="AG2466" s="92" t="s">
        <v>39854</v>
      </c>
      <c r="AI2466" s="92" t="b">
        <f t="shared" si="262"/>
        <v>1</v>
      </c>
    </row>
    <row r="2467" spans="2:35" ht="129.6" x14ac:dyDescent="0.3">
      <c r="B2467" s="92" t="s">
        <v>35872</v>
      </c>
      <c r="C2467" s="92" t="s">
        <v>35873</v>
      </c>
      <c r="D2467" s="92" t="s">
        <v>35874</v>
      </c>
      <c r="E2467" s="92" t="s">
        <v>35875</v>
      </c>
      <c r="F2467" s="92" t="s">
        <v>21292</v>
      </c>
      <c r="G2467" s="92" t="s">
        <v>35876</v>
      </c>
      <c r="H2467" s="92">
        <v>1049935</v>
      </c>
      <c r="I2467" s="92" t="s">
        <v>21294</v>
      </c>
      <c r="J2467" s="93">
        <v>2550</v>
      </c>
      <c r="K2467" s="92">
        <v>2596350000</v>
      </c>
      <c r="L2467" s="95">
        <v>39225</v>
      </c>
      <c r="M2467" s="92">
        <v>5.9999999999999995E-4</v>
      </c>
      <c r="N2467" s="92" t="s">
        <v>24842</v>
      </c>
      <c r="O2467" s="92" t="s">
        <v>75</v>
      </c>
      <c r="P2467" s="92" t="e">
        <v>#N/A</v>
      </c>
      <c r="Q2467" s="92" t="e">
        <v>#N/A</v>
      </c>
      <c r="R2467" s="92" t="e">
        <v>#N/A</v>
      </c>
      <c r="S2467" s="92" t="e">
        <v>#N/A</v>
      </c>
      <c r="T2467" s="92" t="e">
        <v>#N/A</v>
      </c>
      <c r="U2467" s="92" t="e">
        <v>#N/A</v>
      </c>
      <c r="V2467" s="92" t="e">
        <v>#N/A</v>
      </c>
      <c r="W2467" s="92" t="e">
        <v>#N/A</v>
      </c>
      <c r="X2467" s="92" t="e">
        <v>#N/A</v>
      </c>
      <c r="Y2467" s="92" t="e">
        <v>#N/A</v>
      </c>
      <c r="Z2467" s="92">
        <v>56</v>
      </c>
      <c r="AA2467" s="92" t="s">
        <v>21297</v>
      </c>
      <c r="AB2467" s="92" t="s">
        <v>35877</v>
      </c>
      <c r="AC2467" s="92" t="s">
        <v>35878</v>
      </c>
      <c r="AD2467" s="92" t="e">
        <v>#N/A</v>
      </c>
      <c r="AE2467" s="92" t="s">
        <v>35879</v>
      </c>
      <c r="AF2467" s="94" t="s">
        <v>39855</v>
      </c>
      <c r="AG2467" s="92" t="s">
        <v>39855</v>
      </c>
      <c r="AI2467" s="92" t="b">
        <f t="shared" si="262"/>
        <v>1</v>
      </c>
    </row>
    <row r="2468" spans="2:35" ht="129.6" x14ac:dyDescent="0.3">
      <c r="B2468" s="92" t="s">
        <v>35804</v>
      </c>
      <c r="C2468" s="92" t="s">
        <v>35805</v>
      </c>
      <c r="D2468" s="92" t="s">
        <v>35806</v>
      </c>
      <c r="E2468" s="92" t="s">
        <v>35807</v>
      </c>
      <c r="F2468" s="92" t="s">
        <v>21292</v>
      </c>
      <c r="G2468" s="92" t="s">
        <v>35808</v>
      </c>
      <c r="H2468" s="92">
        <v>635256</v>
      </c>
      <c r="I2468" s="92" t="s">
        <v>21294</v>
      </c>
      <c r="J2468" s="93">
        <v>2770</v>
      </c>
      <c r="K2468" s="92">
        <v>2758650000</v>
      </c>
      <c r="L2468" s="95">
        <v>39828</v>
      </c>
      <c r="M2468" s="92">
        <v>5.9999999999999995E-4</v>
      </c>
      <c r="N2468" s="92" t="s">
        <v>26504</v>
      </c>
      <c r="O2468" s="92" t="s">
        <v>75</v>
      </c>
      <c r="P2468" s="92" t="e">
        <v>#N/A</v>
      </c>
      <c r="Q2468" s="92" t="e">
        <v>#N/A</v>
      </c>
      <c r="R2468" s="92" t="e">
        <v>#N/A</v>
      </c>
      <c r="S2468" s="92" t="e">
        <v>#N/A</v>
      </c>
      <c r="T2468" s="92" t="e">
        <v>#N/A</v>
      </c>
      <c r="U2468" s="92" t="e">
        <v>#N/A</v>
      </c>
      <c r="V2468" s="92" t="e">
        <v>#N/A</v>
      </c>
      <c r="W2468" s="92" t="e">
        <v>#N/A</v>
      </c>
      <c r="X2468" s="92" t="e">
        <v>#N/A</v>
      </c>
      <c r="Y2468" s="92" t="e">
        <v>#N/A</v>
      </c>
      <c r="Z2468" s="92">
        <v>1117</v>
      </c>
      <c r="AA2468" s="92" t="s">
        <v>21297</v>
      </c>
      <c r="AB2468" s="92" t="s">
        <v>35809</v>
      </c>
      <c r="AC2468" s="92" t="s">
        <v>35810</v>
      </c>
      <c r="AD2468" s="92" t="e">
        <v>#N/A</v>
      </c>
      <c r="AE2468" s="92" t="s">
        <v>35811</v>
      </c>
      <c r="AF2468" s="94" t="s">
        <v>39856</v>
      </c>
      <c r="AG2468" s="92" t="s">
        <v>39856</v>
      </c>
      <c r="AI2468" s="92" t="b">
        <f t="shared" si="262"/>
        <v>1</v>
      </c>
    </row>
    <row r="2469" spans="2:35" ht="100.8" x14ac:dyDescent="0.3">
      <c r="B2469" s="92" t="s">
        <v>35720</v>
      </c>
      <c r="C2469" s="92" t="s">
        <v>35721</v>
      </c>
      <c r="D2469" s="92" t="s">
        <v>35722</v>
      </c>
      <c r="E2469" s="92" t="s">
        <v>35723</v>
      </c>
      <c r="F2469" s="92" t="s">
        <v>21486</v>
      </c>
      <c r="G2469" s="92" t="s">
        <v>35724</v>
      </c>
      <c r="H2469" s="92">
        <v>44789</v>
      </c>
      <c r="I2469" s="92" t="s">
        <v>21294</v>
      </c>
      <c r="J2469" s="93">
        <v>408.21</v>
      </c>
      <c r="K2469" s="92">
        <v>470761000</v>
      </c>
      <c r="L2469" s="95">
        <v>40966</v>
      </c>
      <c r="M2469" s="92">
        <v>8.9999999999999998E-4</v>
      </c>
      <c r="N2469" s="92" t="s">
        <v>21381</v>
      </c>
      <c r="O2469" s="92" t="s">
        <v>25</v>
      </c>
      <c r="P2469" s="92" t="e">
        <v>#N/A</v>
      </c>
      <c r="Q2469" s="92" t="e">
        <v>#N/A</v>
      </c>
      <c r="R2469" s="92" t="e">
        <v>#N/A</v>
      </c>
      <c r="S2469" s="92" t="s">
        <v>29</v>
      </c>
      <c r="T2469" s="92" t="e">
        <v>#N/A</v>
      </c>
      <c r="U2469" s="92" t="e">
        <v>#N/A</v>
      </c>
      <c r="V2469" s="92" t="e">
        <v>#N/A</v>
      </c>
      <c r="W2469" s="92" t="e">
        <v>#N/A</v>
      </c>
      <c r="X2469" s="92" t="e">
        <v>#N/A</v>
      </c>
      <c r="Y2469" s="92" t="e">
        <v>#N/A</v>
      </c>
      <c r="Z2469" s="92">
        <v>1556</v>
      </c>
      <c r="AA2469" s="92" t="s">
        <v>21297</v>
      </c>
      <c r="AB2469" s="92" t="s">
        <v>35725</v>
      </c>
      <c r="AC2469" s="92" t="s">
        <v>35726</v>
      </c>
      <c r="AD2469" s="92" t="e">
        <v>#N/A</v>
      </c>
      <c r="AE2469" s="92" t="s">
        <v>35727</v>
      </c>
      <c r="AF2469" s="94" t="s">
        <v>39353</v>
      </c>
      <c r="AG2469" s="92" t="s">
        <v>39353</v>
      </c>
      <c r="AI2469" s="92" t="b">
        <f t="shared" si="262"/>
        <v>1</v>
      </c>
    </row>
    <row r="2470" spans="2:35" ht="129.6" x14ac:dyDescent="0.3">
      <c r="B2470" s="92" t="s">
        <v>35812</v>
      </c>
      <c r="C2470" s="92" t="s">
        <v>35813</v>
      </c>
      <c r="D2470" s="92" t="s">
        <v>35814</v>
      </c>
      <c r="E2470" s="92" t="s">
        <v>35815</v>
      </c>
      <c r="F2470" s="92" t="s">
        <v>21292</v>
      </c>
      <c r="G2470" s="92" t="s">
        <v>35816</v>
      </c>
      <c r="H2470" s="92">
        <v>812570</v>
      </c>
      <c r="I2470" s="92" t="s">
        <v>21328</v>
      </c>
      <c r="J2470" s="93">
        <v>2620</v>
      </c>
      <c r="K2470" s="92">
        <v>3002688000</v>
      </c>
      <c r="L2470" s="95">
        <v>38575</v>
      </c>
      <c r="M2470" s="92">
        <v>5.0000000000000001E-4</v>
      </c>
      <c r="N2470" s="92" t="s">
        <v>21470</v>
      </c>
      <c r="O2470" s="92" t="e">
        <v>#N/A</v>
      </c>
      <c r="P2470" s="92" t="e">
        <v>#N/A</v>
      </c>
      <c r="Q2470" s="92" t="e">
        <v>#N/A</v>
      </c>
      <c r="R2470" s="92" t="e">
        <v>#N/A</v>
      </c>
      <c r="S2470" s="92" t="s">
        <v>38573</v>
      </c>
      <c r="T2470" s="92" t="e">
        <v>#N/A</v>
      </c>
      <c r="U2470" s="92" t="e">
        <v>#N/A</v>
      </c>
      <c r="V2470" s="92" t="e">
        <v>#N/A</v>
      </c>
      <c r="W2470" s="92" t="e">
        <v>#N/A</v>
      </c>
      <c r="X2470" s="92" t="e">
        <v>#N/A</v>
      </c>
      <c r="Y2470" s="92" t="e">
        <v>#N/A</v>
      </c>
      <c r="Z2470" s="92">
        <v>402</v>
      </c>
      <c r="AA2470" s="92" t="s">
        <v>21297</v>
      </c>
      <c r="AB2470" s="92" t="s">
        <v>35817</v>
      </c>
      <c r="AC2470" s="92" t="s">
        <v>35818</v>
      </c>
      <c r="AD2470" s="92" t="e">
        <v>#N/A</v>
      </c>
      <c r="AE2470" s="92" t="s">
        <v>35819</v>
      </c>
      <c r="AF2470" s="94" t="s">
        <v>39857</v>
      </c>
      <c r="AG2470" s="92" t="s">
        <v>39857</v>
      </c>
      <c r="AI2470" s="92" t="b">
        <f t="shared" si="262"/>
        <v>1</v>
      </c>
    </row>
    <row r="2471" spans="2:35" ht="115.2" x14ac:dyDescent="0.3">
      <c r="B2471" s="92" t="s">
        <v>35789</v>
      </c>
      <c r="C2471" s="92" t="s">
        <v>35790</v>
      </c>
      <c r="D2471" s="92" t="s">
        <v>35791</v>
      </c>
      <c r="E2471" s="92" t="s">
        <v>35792</v>
      </c>
      <c r="F2471" s="92" t="s">
        <v>21292</v>
      </c>
      <c r="G2471" s="92" t="s">
        <v>35793</v>
      </c>
      <c r="H2471" s="92">
        <v>2886056</v>
      </c>
      <c r="I2471" s="92" t="s">
        <v>21294</v>
      </c>
      <c r="J2471" s="93">
        <v>6580</v>
      </c>
      <c r="K2471" s="92">
        <v>7339811000</v>
      </c>
      <c r="L2471" s="95">
        <v>38575</v>
      </c>
      <c r="M2471" s="92">
        <v>2.9999999999999997E-4</v>
      </c>
      <c r="N2471" s="92" t="s">
        <v>21330</v>
      </c>
      <c r="O2471" s="92" t="s">
        <v>25</v>
      </c>
      <c r="P2471" s="92" t="s">
        <v>3</v>
      </c>
      <c r="Q2471" s="92" t="s">
        <v>77</v>
      </c>
      <c r="R2471" s="92" t="e">
        <v>#N/A</v>
      </c>
      <c r="S2471" s="92" t="e">
        <v>#N/A</v>
      </c>
      <c r="T2471" s="92" t="e">
        <v>#N/A</v>
      </c>
      <c r="U2471" s="92" t="e">
        <v>#N/A</v>
      </c>
      <c r="V2471" s="92" t="e">
        <v>#N/A</v>
      </c>
      <c r="W2471" s="92" t="e">
        <v>#N/A</v>
      </c>
      <c r="X2471" s="92" t="e">
        <v>#N/A</v>
      </c>
      <c r="Y2471" s="92" t="e">
        <v>#N/A</v>
      </c>
      <c r="Z2471" s="92">
        <v>508</v>
      </c>
      <c r="AA2471" s="92" t="s">
        <v>21297</v>
      </c>
      <c r="AB2471" s="92" t="s">
        <v>35794</v>
      </c>
      <c r="AC2471" s="92" t="s">
        <v>35795</v>
      </c>
      <c r="AD2471" s="92" t="e">
        <v>#N/A</v>
      </c>
      <c r="AE2471" s="92" t="s">
        <v>35796</v>
      </c>
      <c r="AF2471" s="94" t="s">
        <v>40657</v>
      </c>
      <c r="AG2471" s="92" t="s">
        <v>35</v>
      </c>
      <c r="AI2471" s="92">
        <f t="shared" ref="AI2471:AI2472" si="267">LEN(B2471)</f>
        <v>4</v>
      </c>
    </row>
    <row r="2472" spans="2:35" ht="144" x14ac:dyDescent="0.3">
      <c r="B2472" s="92" t="s">
        <v>2669</v>
      </c>
      <c r="C2472" s="92" t="s">
        <v>36013</v>
      </c>
      <c r="D2472" s="92" t="s">
        <v>36014</v>
      </c>
      <c r="E2472" s="92" t="s">
        <v>36015</v>
      </c>
      <c r="F2472" s="92" t="s">
        <v>21292</v>
      </c>
      <c r="G2472" s="92" t="s">
        <v>36016</v>
      </c>
      <c r="H2472" s="92">
        <v>2642093</v>
      </c>
      <c r="I2472" s="92" t="s">
        <v>21294</v>
      </c>
      <c r="J2472" s="93">
        <v>8960</v>
      </c>
      <c r="K2472" s="92">
        <v>9665185659</v>
      </c>
      <c r="L2472" s="95">
        <v>36794</v>
      </c>
      <c r="M2472" s="92">
        <v>4.0000000000000002E-4</v>
      </c>
      <c r="N2472" s="92" t="s">
        <v>21551</v>
      </c>
      <c r="O2472" s="92" t="s">
        <v>25</v>
      </c>
      <c r="P2472" s="92" t="s">
        <v>3</v>
      </c>
      <c r="Q2472" s="92" t="s">
        <v>77</v>
      </c>
      <c r="R2472" s="92" t="s">
        <v>26</v>
      </c>
      <c r="S2472" s="92" t="s">
        <v>29</v>
      </c>
      <c r="T2472" s="92" t="s">
        <v>30</v>
      </c>
      <c r="U2472" s="92" t="s">
        <v>24</v>
      </c>
      <c r="V2472" s="92" t="s">
        <v>31</v>
      </c>
      <c r="W2472" s="92" t="s">
        <v>24</v>
      </c>
      <c r="X2472" s="92" t="s">
        <v>32</v>
      </c>
      <c r="Y2472" s="92" t="s">
        <v>24</v>
      </c>
      <c r="Z2472" s="92">
        <v>284</v>
      </c>
      <c r="AA2472" s="92" t="s">
        <v>21297</v>
      </c>
      <c r="AB2472" s="92" t="s">
        <v>36017</v>
      </c>
      <c r="AC2472" s="92" t="s">
        <v>36018</v>
      </c>
      <c r="AD2472" s="92" t="s">
        <v>1643</v>
      </c>
      <c r="AE2472" s="92" t="s">
        <v>36019</v>
      </c>
      <c r="AF2472" s="94" t="s">
        <v>40658</v>
      </c>
      <c r="AG2472" s="92" t="s">
        <v>35</v>
      </c>
      <c r="AI2472" s="92">
        <f t="shared" si="267"/>
        <v>4</v>
      </c>
    </row>
    <row r="2473" spans="2:35" ht="129.6" x14ac:dyDescent="0.3">
      <c r="B2473" s="92" t="s">
        <v>4631</v>
      </c>
      <c r="C2473" s="92" t="s">
        <v>36006</v>
      </c>
      <c r="D2473" s="92" t="s">
        <v>36007</v>
      </c>
      <c r="E2473" s="92" t="s">
        <v>36008</v>
      </c>
      <c r="F2473" s="92" t="s">
        <v>21292</v>
      </c>
      <c r="G2473" s="92" t="s">
        <v>36009</v>
      </c>
      <c r="H2473" s="92">
        <v>1224766</v>
      </c>
      <c r="I2473" s="92" t="s">
        <v>21294</v>
      </c>
      <c r="J2473" s="93">
        <v>1970</v>
      </c>
      <c r="K2473" s="92">
        <v>2202756000</v>
      </c>
      <c r="L2473" s="95">
        <v>42298</v>
      </c>
      <c r="M2473" s="92">
        <v>6.9999999999999999E-4</v>
      </c>
      <c r="N2473" s="92" t="s">
        <v>21321</v>
      </c>
      <c r="O2473" s="92" t="s">
        <v>25</v>
      </c>
      <c r="P2473" s="92" t="s">
        <v>3</v>
      </c>
      <c r="Q2473" s="92" t="s">
        <v>77</v>
      </c>
      <c r="R2473" s="92" t="s">
        <v>26</v>
      </c>
      <c r="S2473" s="92" t="s">
        <v>29</v>
      </c>
      <c r="T2473" s="92" t="s">
        <v>30</v>
      </c>
      <c r="U2473" s="92" t="s">
        <v>24</v>
      </c>
      <c r="V2473" s="92" t="s">
        <v>24</v>
      </c>
      <c r="W2473" s="92" t="s">
        <v>18</v>
      </c>
      <c r="X2473" s="92" t="s">
        <v>32</v>
      </c>
      <c r="Y2473" s="92" t="s">
        <v>24</v>
      </c>
      <c r="Z2473" s="92">
        <v>82</v>
      </c>
      <c r="AA2473" s="92" t="s">
        <v>21297</v>
      </c>
      <c r="AB2473" s="92" t="s">
        <v>36010</v>
      </c>
      <c r="AC2473" s="92" t="s">
        <v>36011</v>
      </c>
      <c r="AD2473" s="92" t="s">
        <v>4632</v>
      </c>
      <c r="AE2473" s="92" t="s">
        <v>36012</v>
      </c>
      <c r="AF2473" s="94" t="s">
        <v>39354</v>
      </c>
      <c r="AG2473" s="92" t="s">
        <v>39354</v>
      </c>
      <c r="AI2473" s="92" t="b">
        <f t="shared" si="262"/>
        <v>1</v>
      </c>
    </row>
    <row r="2474" spans="2:35" ht="115.2" x14ac:dyDescent="0.3">
      <c r="B2474" s="92" t="s">
        <v>2670</v>
      </c>
      <c r="C2474" s="92" t="s">
        <v>36020</v>
      </c>
      <c r="D2474" s="92" t="s">
        <v>36021</v>
      </c>
      <c r="E2474" s="92" t="s">
        <v>36022</v>
      </c>
      <c r="F2474" s="92" t="s">
        <v>21292</v>
      </c>
      <c r="G2474" s="92" t="s">
        <v>36023</v>
      </c>
      <c r="H2474" s="92">
        <v>2483812</v>
      </c>
      <c r="I2474" s="92" t="s">
        <v>21294</v>
      </c>
      <c r="J2474" s="93">
        <v>5660</v>
      </c>
      <c r="K2474" s="92">
        <v>6470770455</v>
      </c>
      <c r="L2474" s="95">
        <v>36794</v>
      </c>
      <c r="M2474" s="92">
        <v>4.0000000000000002E-4</v>
      </c>
      <c r="N2474" s="92" t="s">
        <v>21321</v>
      </c>
      <c r="O2474" s="92" t="s">
        <v>25</v>
      </c>
      <c r="P2474" s="92" t="s">
        <v>3</v>
      </c>
      <c r="Q2474" s="92" t="s">
        <v>77</v>
      </c>
      <c r="R2474" s="92" t="s">
        <v>26</v>
      </c>
      <c r="S2474" s="92" t="s">
        <v>29</v>
      </c>
      <c r="T2474" s="92" t="s">
        <v>30</v>
      </c>
      <c r="U2474" s="92" t="s">
        <v>24</v>
      </c>
      <c r="V2474" s="92" t="s">
        <v>751</v>
      </c>
      <c r="W2474" s="92" t="s">
        <v>24</v>
      </c>
      <c r="X2474" s="92" t="s">
        <v>32</v>
      </c>
      <c r="Y2474" s="92" t="s">
        <v>24</v>
      </c>
      <c r="Z2474" s="92">
        <v>388</v>
      </c>
      <c r="AA2474" s="92" t="s">
        <v>21297</v>
      </c>
      <c r="AB2474" s="92" t="s">
        <v>36024</v>
      </c>
      <c r="AC2474" s="92" t="s">
        <v>36025</v>
      </c>
      <c r="AD2474" s="92" t="s">
        <v>1629</v>
      </c>
      <c r="AE2474" s="92" t="s">
        <v>36026</v>
      </c>
      <c r="AF2474" s="94" t="s">
        <v>40659</v>
      </c>
      <c r="AG2474" s="92" t="s">
        <v>35</v>
      </c>
      <c r="AI2474" s="92">
        <f t="shared" ref="AI2474:AI2476" si="268">LEN(B2474)</f>
        <v>4</v>
      </c>
    </row>
    <row r="2475" spans="2:35" ht="129.6" x14ac:dyDescent="0.3">
      <c r="B2475" s="92" t="s">
        <v>35856</v>
      </c>
      <c r="C2475" s="92" t="s">
        <v>35857</v>
      </c>
      <c r="D2475" s="92" t="s">
        <v>35858</v>
      </c>
      <c r="E2475" s="92" t="s">
        <v>35859</v>
      </c>
      <c r="F2475" s="92" t="s">
        <v>21292</v>
      </c>
      <c r="G2475" s="92" t="s">
        <v>35860</v>
      </c>
      <c r="H2475" s="92">
        <v>572026</v>
      </c>
      <c r="I2475" s="92" t="s">
        <v>21294</v>
      </c>
      <c r="J2475" s="93">
        <v>2490</v>
      </c>
      <c r="K2475" s="92">
        <v>2923548000</v>
      </c>
      <c r="L2475" s="95">
        <v>41493</v>
      </c>
      <c r="M2475" s="92">
        <v>5.0000000000000001E-4</v>
      </c>
      <c r="N2475" s="92" t="s">
        <v>21479</v>
      </c>
      <c r="O2475" s="92" t="s">
        <v>25</v>
      </c>
      <c r="P2475" s="92" t="e">
        <v>#N/A</v>
      </c>
      <c r="Q2475" s="92" t="e">
        <v>#N/A</v>
      </c>
      <c r="R2475" s="92" t="e">
        <v>#N/A</v>
      </c>
      <c r="S2475" s="92" t="s">
        <v>180</v>
      </c>
      <c r="T2475" s="92" t="e">
        <v>#N/A</v>
      </c>
      <c r="U2475" s="92" t="e">
        <v>#N/A</v>
      </c>
      <c r="V2475" s="92" t="e">
        <v>#N/A</v>
      </c>
      <c r="W2475" s="92" t="e">
        <v>#N/A</v>
      </c>
      <c r="X2475" s="92" t="e">
        <v>#N/A</v>
      </c>
      <c r="Y2475" s="92" t="e">
        <v>#N/A</v>
      </c>
      <c r="Z2475" s="92">
        <v>616</v>
      </c>
      <c r="AA2475" s="92" t="s">
        <v>21297</v>
      </c>
      <c r="AB2475" s="92" t="s">
        <v>35861</v>
      </c>
      <c r="AC2475" s="92" t="s">
        <v>35862</v>
      </c>
      <c r="AD2475" s="92" t="e">
        <v>#N/A</v>
      </c>
      <c r="AE2475" s="92" t="s">
        <v>35863</v>
      </c>
      <c r="AF2475" s="94" t="s">
        <v>40660</v>
      </c>
      <c r="AG2475" s="92" t="s">
        <v>35</v>
      </c>
      <c r="AI2475" s="92">
        <f t="shared" si="268"/>
        <v>4</v>
      </c>
    </row>
    <row r="2476" spans="2:35" ht="129.6" x14ac:dyDescent="0.3">
      <c r="B2476" s="92" t="s">
        <v>35841</v>
      </c>
      <c r="C2476" s="92" t="s">
        <v>35842</v>
      </c>
      <c r="D2476" s="92" t="s">
        <v>35843</v>
      </c>
      <c r="E2476" s="92" t="s">
        <v>35844</v>
      </c>
      <c r="F2476" s="92" t="s">
        <v>21292</v>
      </c>
      <c r="G2476" s="92" t="s">
        <v>35845</v>
      </c>
      <c r="H2476" s="92">
        <v>1033861</v>
      </c>
      <c r="I2476" s="92" t="s">
        <v>21294</v>
      </c>
      <c r="J2476" s="93">
        <v>7030</v>
      </c>
      <c r="K2476" s="92">
        <v>7143808000</v>
      </c>
      <c r="L2476" s="95">
        <v>40163</v>
      </c>
      <c r="M2476" s="92">
        <v>6.9999999999999999E-4</v>
      </c>
      <c r="N2476" s="92" t="s">
        <v>289</v>
      </c>
      <c r="O2476" s="92" t="s">
        <v>75</v>
      </c>
      <c r="P2476" s="92" t="e">
        <v>#N/A</v>
      </c>
      <c r="Q2476" s="92" t="e">
        <v>#N/A</v>
      </c>
      <c r="R2476" s="92" t="e">
        <v>#N/A</v>
      </c>
      <c r="S2476" s="92" t="e">
        <v>#N/A</v>
      </c>
      <c r="T2476" s="92" t="e">
        <v>#N/A</v>
      </c>
      <c r="U2476" s="92" t="e">
        <v>#N/A</v>
      </c>
      <c r="V2476" s="92" t="e">
        <v>#N/A</v>
      </c>
      <c r="W2476" s="92" t="e">
        <v>#N/A</v>
      </c>
      <c r="X2476" s="92" t="e">
        <v>#N/A</v>
      </c>
      <c r="Y2476" s="92" t="e">
        <v>#N/A</v>
      </c>
      <c r="Z2476" s="92">
        <v>1100</v>
      </c>
      <c r="AA2476" s="92" t="s">
        <v>21297</v>
      </c>
      <c r="AB2476" s="92" t="s">
        <v>35846</v>
      </c>
      <c r="AC2476" s="92" t="s">
        <v>35847</v>
      </c>
      <c r="AD2476" s="92" t="e">
        <v>#N/A</v>
      </c>
      <c r="AE2476" s="92" t="s">
        <v>35848</v>
      </c>
      <c r="AF2476" s="94" t="s">
        <v>40661</v>
      </c>
      <c r="AG2476" s="92" t="s">
        <v>35</v>
      </c>
      <c r="AI2476" s="92">
        <f t="shared" si="268"/>
        <v>4</v>
      </c>
    </row>
    <row r="2477" spans="2:35" ht="115.2" x14ac:dyDescent="0.3">
      <c r="B2477" s="92" t="s">
        <v>35888</v>
      </c>
      <c r="C2477" s="92" t="s">
        <v>35889</v>
      </c>
      <c r="D2477" s="92" t="s">
        <v>35890</v>
      </c>
      <c r="E2477" s="92" t="s">
        <v>35891</v>
      </c>
      <c r="F2477" s="92" t="s">
        <v>21292</v>
      </c>
      <c r="G2477" s="92" t="s">
        <v>35892</v>
      </c>
      <c r="H2477" s="92">
        <v>1048301</v>
      </c>
      <c r="I2477" s="92" t="s">
        <v>21294</v>
      </c>
      <c r="J2477" s="93">
        <v>3120</v>
      </c>
      <c r="K2477" s="92">
        <v>3109938000</v>
      </c>
      <c r="L2477" s="95">
        <v>40877</v>
      </c>
      <c r="M2477" s="92">
        <v>5.9999999999999995E-4</v>
      </c>
      <c r="N2477" s="92" t="s">
        <v>21529</v>
      </c>
      <c r="O2477" s="92" t="s">
        <v>75</v>
      </c>
      <c r="P2477" s="92" t="e">
        <v>#N/A</v>
      </c>
      <c r="Q2477" s="92" t="e">
        <v>#N/A</v>
      </c>
      <c r="R2477" s="92" t="e">
        <v>#N/A</v>
      </c>
      <c r="S2477" s="92" t="e">
        <v>#N/A</v>
      </c>
      <c r="T2477" s="92" t="e">
        <v>#N/A</v>
      </c>
      <c r="U2477" s="92" t="e">
        <v>#N/A</v>
      </c>
      <c r="V2477" s="92" t="e">
        <v>#N/A</v>
      </c>
      <c r="W2477" s="92" t="e">
        <v>#N/A</v>
      </c>
      <c r="X2477" s="92" t="e">
        <v>#N/A</v>
      </c>
      <c r="Y2477" s="92" t="e">
        <v>#N/A</v>
      </c>
      <c r="Z2477" s="92">
        <v>96</v>
      </c>
      <c r="AA2477" s="92" t="s">
        <v>21297</v>
      </c>
      <c r="AB2477" s="92" t="s">
        <v>35893</v>
      </c>
      <c r="AC2477" s="92" t="s">
        <v>35894</v>
      </c>
      <c r="AD2477" s="92" t="e">
        <v>#N/A</v>
      </c>
      <c r="AE2477" s="92" t="s">
        <v>35895</v>
      </c>
      <c r="AF2477" s="94" t="s">
        <v>39355</v>
      </c>
      <c r="AG2477" s="92" t="s">
        <v>39355</v>
      </c>
      <c r="AI2477" s="92" t="b">
        <f t="shared" si="262"/>
        <v>1</v>
      </c>
    </row>
    <row r="2478" spans="2:35" ht="86.4" x14ac:dyDescent="0.3">
      <c r="B2478" s="92" t="s">
        <v>35773</v>
      </c>
      <c r="C2478" s="92" t="s">
        <v>35774</v>
      </c>
      <c r="D2478" s="92" t="s">
        <v>35775</v>
      </c>
      <c r="E2478" s="92" t="s">
        <v>35776</v>
      </c>
      <c r="F2478" s="92" t="s">
        <v>21292</v>
      </c>
      <c r="G2478" s="92" t="s">
        <v>35777</v>
      </c>
      <c r="H2478" s="92">
        <v>421944</v>
      </c>
      <c r="I2478" s="92" t="s">
        <v>21294</v>
      </c>
      <c r="J2478" s="93">
        <v>2029.9999999999998</v>
      </c>
      <c r="K2478" s="92" t="s">
        <v>21329</v>
      </c>
      <c r="L2478" s="95">
        <v>39227</v>
      </c>
      <c r="M2478" s="92">
        <v>1.1999999999999999E-3</v>
      </c>
      <c r="N2478" s="92" t="s">
        <v>27889</v>
      </c>
      <c r="O2478" s="92" t="s">
        <v>75</v>
      </c>
      <c r="P2478" s="92" t="e">
        <v>#N/A</v>
      </c>
      <c r="Q2478" s="92" t="e">
        <v>#N/A</v>
      </c>
      <c r="R2478" s="92" t="e">
        <v>#N/A</v>
      </c>
      <c r="S2478" s="92" t="e">
        <v>#N/A</v>
      </c>
      <c r="T2478" s="92" t="e">
        <v>#N/A</v>
      </c>
      <c r="U2478" s="92" t="e">
        <v>#N/A</v>
      </c>
      <c r="V2478" s="92" t="e">
        <v>#N/A</v>
      </c>
      <c r="W2478" s="92" t="e">
        <v>#N/A</v>
      </c>
      <c r="X2478" s="92" t="e">
        <v>#N/A</v>
      </c>
      <c r="Y2478" s="92" t="e">
        <v>#N/A</v>
      </c>
      <c r="Z2478" s="92">
        <v>44</v>
      </c>
      <c r="AA2478" s="92" t="s">
        <v>21297</v>
      </c>
      <c r="AB2478" s="92" t="s">
        <v>35778</v>
      </c>
      <c r="AC2478" s="92" t="s">
        <v>35779</v>
      </c>
      <c r="AD2478" s="92" t="e">
        <v>#N/A</v>
      </c>
      <c r="AE2478" s="92" t="s">
        <v>35780</v>
      </c>
      <c r="AF2478" s="94" t="s">
        <v>39356</v>
      </c>
      <c r="AG2478" s="92" t="s">
        <v>39356</v>
      </c>
      <c r="AI2478" s="92" t="b">
        <f t="shared" si="262"/>
        <v>1</v>
      </c>
    </row>
    <row r="2479" spans="2:35" ht="144" x14ac:dyDescent="0.3">
      <c r="B2479" s="92" t="s">
        <v>4417</v>
      </c>
      <c r="C2479" s="92" t="s">
        <v>32656</v>
      </c>
      <c r="D2479" s="92" t="s">
        <v>32657</v>
      </c>
      <c r="E2479" s="92" t="s">
        <v>32658</v>
      </c>
      <c r="F2479" s="92" t="s">
        <v>21486</v>
      </c>
      <c r="G2479" s="92" t="s">
        <v>32659</v>
      </c>
      <c r="H2479" s="92">
        <v>22496</v>
      </c>
      <c r="I2479" s="92" t="s">
        <v>21294</v>
      </c>
      <c r="J2479" s="93">
        <v>404.93</v>
      </c>
      <c r="K2479" s="92">
        <v>447123614</v>
      </c>
      <c r="L2479" s="95">
        <v>42016</v>
      </c>
      <c r="M2479" s="92">
        <v>2E-3</v>
      </c>
      <c r="N2479" s="92" t="s">
        <v>21470</v>
      </c>
      <c r="O2479" s="92" t="s">
        <v>25</v>
      </c>
      <c r="P2479" s="92" t="s">
        <v>3</v>
      </c>
      <c r="Q2479" s="92" t="s">
        <v>77</v>
      </c>
      <c r="R2479" s="92" t="s">
        <v>26</v>
      </c>
      <c r="S2479" s="92" t="s">
        <v>29</v>
      </c>
      <c r="T2479" s="92" t="s">
        <v>30</v>
      </c>
      <c r="U2479" s="92" t="s">
        <v>9</v>
      </c>
      <c r="V2479" s="92" t="s">
        <v>24</v>
      </c>
      <c r="W2479" s="92" t="s">
        <v>24</v>
      </c>
      <c r="X2479" s="92" t="s">
        <v>32</v>
      </c>
      <c r="Y2479" s="92" t="s">
        <v>24</v>
      </c>
      <c r="Z2479" s="92">
        <v>460</v>
      </c>
      <c r="AA2479" s="92" t="s">
        <v>21297</v>
      </c>
      <c r="AB2479" s="92" t="s">
        <v>32660</v>
      </c>
      <c r="AC2479" s="92" t="s">
        <v>32661</v>
      </c>
      <c r="AD2479" s="92" t="s">
        <v>4418</v>
      </c>
      <c r="AE2479" s="92" t="s">
        <v>32662</v>
      </c>
      <c r="AF2479" s="94" t="s">
        <v>40662</v>
      </c>
      <c r="AG2479" s="92" t="s">
        <v>35</v>
      </c>
      <c r="AI2479" s="92">
        <f t="shared" ref="AI2479:AI2481" si="269">LEN(B2479)</f>
        <v>4</v>
      </c>
    </row>
    <row r="2480" spans="2:35" ht="144" x14ac:dyDescent="0.3">
      <c r="B2480" s="92" t="s">
        <v>4419</v>
      </c>
      <c r="C2480" s="92" t="s">
        <v>32643</v>
      </c>
      <c r="D2480" s="92" t="s">
        <v>32644</v>
      </c>
      <c r="E2480" s="92" t="s">
        <v>32645</v>
      </c>
      <c r="F2480" s="92" t="s">
        <v>21486</v>
      </c>
      <c r="G2480" s="92" t="s">
        <v>32646</v>
      </c>
      <c r="H2480" s="92">
        <v>26809</v>
      </c>
      <c r="I2480" s="92" t="s">
        <v>21294</v>
      </c>
      <c r="J2480" s="93">
        <v>215.11</v>
      </c>
      <c r="K2480" s="92">
        <v>237177640</v>
      </c>
      <c r="L2480" s="95">
        <v>42016</v>
      </c>
      <c r="M2480" s="92">
        <v>2E-3</v>
      </c>
      <c r="N2480" s="92" t="s">
        <v>21470</v>
      </c>
      <c r="O2480" s="92" t="s">
        <v>25</v>
      </c>
      <c r="P2480" s="92" t="s">
        <v>3</v>
      </c>
      <c r="Q2480" s="92" t="s">
        <v>77</v>
      </c>
      <c r="R2480" s="92" t="s">
        <v>26</v>
      </c>
      <c r="S2480" s="92" t="s">
        <v>29</v>
      </c>
      <c r="T2480" s="92" t="s">
        <v>30</v>
      </c>
      <c r="U2480" s="92" t="s">
        <v>709</v>
      </c>
      <c r="V2480" s="92" t="s">
        <v>24</v>
      </c>
      <c r="W2480" s="92" t="s">
        <v>24</v>
      </c>
      <c r="X2480" s="92" t="s">
        <v>32</v>
      </c>
      <c r="Y2480" s="92" t="s">
        <v>24</v>
      </c>
      <c r="Z2480" s="92">
        <v>929</v>
      </c>
      <c r="AA2480" s="92" t="s">
        <v>21297</v>
      </c>
      <c r="AB2480" s="92" t="s">
        <v>32647</v>
      </c>
      <c r="AC2480" s="92" t="s">
        <v>32648</v>
      </c>
      <c r="AD2480" s="92" t="s">
        <v>4420</v>
      </c>
      <c r="AE2480" s="92" t="s">
        <v>32649</v>
      </c>
      <c r="AF2480" s="94" t="s">
        <v>40663</v>
      </c>
      <c r="AG2480" s="92" t="s">
        <v>35</v>
      </c>
      <c r="AI2480" s="92">
        <f t="shared" si="269"/>
        <v>4</v>
      </c>
    </row>
    <row r="2481" spans="2:35" ht="129.6" x14ac:dyDescent="0.3">
      <c r="B2481" s="92" t="s">
        <v>4421</v>
      </c>
      <c r="C2481" s="92" t="s">
        <v>32663</v>
      </c>
      <c r="D2481" s="92" t="s">
        <v>32664</v>
      </c>
      <c r="E2481" s="92" t="s">
        <v>32665</v>
      </c>
      <c r="F2481" s="92" t="s">
        <v>21292</v>
      </c>
      <c r="G2481" s="92" t="s">
        <v>32666</v>
      </c>
      <c r="H2481" s="92">
        <v>3621</v>
      </c>
      <c r="I2481" s="92" t="s">
        <v>21294</v>
      </c>
      <c r="J2481" s="93">
        <v>374.38</v>
      </c>
      <c r="K2481" s="92">
        <v>435825078</v>
      </c>
      <c r="L2481" s="95">
        <v>42016</v>
      </c>
      <c r="M2481" s="92">
        <v>2E-3</v>
      </c>
      <c r="N2481" s="92" t="s">
        <v>3045</v>
      </c>
      <c r="O2481" s="92" t="s">
        <v>25</v>
      </c>
      <c r="P2481" s="92" t="s">
        <v>3</v>
      </c>
      <c r="Q2481" s="92" t="s">
        <v>77</v>
      </c>
      <c r="R2481" s="92" t="s">
        <v>26</v>
      </c>
      <c r="S2481" s="92" t="s">
        <v>29</v>
      </c>
      <c r="T2481" s="92" t="s">
        <v>30</v>
      </c>
      <c r="U2481" s="92" t="s">
        <v>24</v>
      </c>
      <c r="V2481" s="92" t="s">
        <v>24</v>
      </c>
      <c r="W2481" s="92" t="s">
        <v>18</v>
      </c>
      <c r="X2481" s="92" t="s">
        <v>32</v>
      </c>
      <c r="Y2481" s="92" t="s">
        <v>24</v>
      </c>
      <c r="Z2481" s="92">
        <v>286</v>
      </c>
      <c r="AA2481" s="92" t="s">
        <v>21297</v>
      </c>
      <c r="AB2481" s="92" t="s">
        <v>32667</v>
      </c>
      <c r="AC2481" s="92" t="s">
        <v>32668</v>
      </c>
      <c r="AD2481" s="92" t="s">
        <v>4422</v>
      </c>
      <c r="AE2481" s="92" t="s">
        <v>32669</v>
      </c>
      <c r="AF2481" s="94" t="s">
        <v>40664</v>
      </c>
      <c r="AG2481" s="92" t="s">
        <v>35</v>
      </c>
      <c r="AI2481" s="92">
        <f t="shared" si="269"/>
        <v>4</v>
      </c>
    </row>
    <row r="2482" spans="2:35" ht="129.6" x14ac:dyDescent="0.3">
      <c r="B2482" s="92" t="s">
        <v>3643</v>
      </c>
      <c r="C2482" s="92" t="s">
        <v>32035</v>
      </c>
      <c r="D2482" s="92" t="s">
        <v>32036</v>
      </c>
      <c r="E2482" s="92" t="s">
        <v>32037</v>
      </c>
      <c r="F2482" s="92" t="s">
        <v>21486</v>
      </c>
      <c r="G2482" s="92" t="s">
        <v>32038</v>
      </c>
      <c r="H2482" s="92">
        <v>2152</v>
      </c>
      <c r="I2482" s="92" t="s">
        <v>21294</v>
      </c>
      <c r="J2482" s="93">
        <v>71.78</v>
      </c>
      <c r="K2482" s="92">
        <v>77045000</v>
      </c>
      <c r="L2482" s="95">
        <v>41206</v>
      </c>
      <c r="M2482" s="92">
        <v>1.1999999999999999E-3</v>
      </c>
      <c r="N2482" s="92" t="s">
        <v>21330</v>
      </c>
      <c r="O2482" s="92" t="s">
        <v>25</v>
      </c>
      <c r="P2482" s="92" t="s">
        <v>3</v>
      </c>
      <c r="Q2482" s="92" t="s">
        <v>77</v>
      </c>
      <c r="R2482" s="92" t="s">
        <v>26</v>
      </c>
      <c r="S2482" s="92" t="s">
        <v>28</v>
      </c>
      <c r="T2482" s="92" t="s">
        <v>30</v>
      </c>
      <c r="U2482" s="92" t="s">
        <v>709</v>
      </c>
      <c r="V2482" s="92" t="s">
        <v>24</v>
      </c>
      <c r="W2482" s="92" t="s">
        <v>24</v>
      </c>
      <c r="X2482" s="92" t="s">
        <v>32</v>
      </c>
      <c r="Y2482" s="92" t="s">
        <v>24</v>
      </c>
      <c r="Z2482" s="92">
        <v>1374</v>
      </c>
      <c r="AA2482" s="92" t="s">
        <v>21297</v>
      </c>
      <c r="AB2482" s="92" t="s">
        <v>32039</v>
      </c>
      <c r="AC2482" s="92" t="s">
        <v>32040</v>
      </c>
      <c r="AD2482" s="92" t="s">
        <v>3644</v>
      </c>
      <c r="AE2482" s="92" t="s">
        <v>32041</v>
      </c>
      <c r="AF2482" s="94" t="s">
        <v>39858</v>
      </c>
      <c r="AG2482" s="92" t="s">
        <v>39858</v>
      </c>
      <c r="AI2482" s="92" t="b">
        <f t="shared" ref="AI2479:AI2521" si="270">IF(LEN(B2482)=4,LEFT(AF2482,4),LEFT(AF2482,3))=B2482</f>
        <v>1</v>
      </c>
    </row>
    <row r="2483" spans="2:35" ht="144" x14ac:dyDescent="0.3">
      <c r="B2483" s="92" t="s">
        <v>3682</v>
      </c>
      <c r="C2483" s="92" t="s">
        <v>37870</v>
      </c>
      <c r="D2483" s="92" t="s">
        <v>3682</v>
      </c>
      <c r="E2483" s="92" t="s">
        <v>37871</v>
      </c>
      <c r="F2483" s="92" t="s">
        <v>21486</v>
      </c>
      <c r="G2483" s="92" t="s">
        <v>37872</v>
      </c>
      <c r="H2483" s="92">
        <v>735</v>
      </c>
      <c r="I2483" s="92" t="s">
        <v>21294</v>
      </c>
      <c r="J2483" s="93">
        <v>21.12</v>
      </c>
      <c r="K2483" s="92">
        <v>23982357</v>
      </c>
      <c r="L2483" s="95">
        <v>41206</v>
      </c>
      <c r="M2483" s="92">
        <v>1.1999999999999999E-3</v>
      </c>
      <c r="N2483" s="92" t="s">
        <v>21321</v>
      </c>
      <c r="O2483" s="92" t="s">
        <v>25</v>
      </c>
      <c r="P2483" s="92" t="s">
        <v>3</v>
      </c>
      <c r="Q2483" s="92" t="s">
        <v>77</v>
      </c>
      <c r="R2483" s="92" t="s">
        <v>26</v>
      </c>
      <c r="S2483" s="92" t="s">
        <v>29</v>
      </c>
      <c r="T2483" s="92" t="s">
        <v>30</v>
      </c>
      <c r="U2483" s="92" t="s">
        <v>24</v>
      </c>
      <c r="V2483" s="92" t="s">
        <v>751</v>
      </c>
      <c r="W2483" s="92" t="s">
        <v>24</v>
      </c>
      <c r="X2483" s="92" t="s">
        <v>32</v>
      </c>
      <c r="Y2483" s="92" t="s">
        <v>24</v>
      </c>
      <c r="Z2483" s="92">
        <v>1405</v>
      </c>
      <c r="AA2483" s="92" t="s">
        <v>21297</v>
      </c>
      <c r="AB2483" s="92" t="s">
        <v>37873</v>
      </c>
      <c r="AC2483" s="92" t="s">
        <v>37874</v>
      </c>
      <c r="AD2483" s="92" t="s">
        <v>3683</v>
      </c>
      <c r="AE2483" s="92" t="s">
        <v>37875</v>
      </c>
      <c r="AF2483" s="94" t="s">
        <v>39859</v>
      </c>
      <c r="AG2483" s="92" t="s">
        <v>39859</v>
      </c>
      <c r="AI2483" s="92" t="b">
        <f t="shared" si="270"/>
        <v>1</v>
      </c>
    </row>
    <row r="2484" spans="2:35" ht="144" x14ac:dyDescent="0.3">
      <c r="B2484" s="92" t="s">
        <v>1915</v>
      </c>
      <c r="C2484" s="92" t="s">
        <v>31841</v>
      </c>
      <c r="D2484" s="92" t="s">
        <v>31842</v>
      </c>
      <c r="E2484" s="92" t="s">
        <v>31843</v>
      </c>
      <c r="F2484" s="92" t="s">
        <v>21292</v>
      </c>
      <c r="G2484" s="92" t="s">
        <v>31844</v>
      </c>
      <c r="H2484" s="92">
        <v>353920</v>
      </c>
      <c r="I2484" s="92" t="s">
        <v>21294</v>
      </c>
      <c r="J2484" s="93">
        <v>1330</v>
      </c>
      <c r="K2484" s="92">
        <v>1878716000</v>
      </c>
      <c r="L2484" s="95">
        <v>38575</v>
      </c>
      <c r="M2484" s="92">
        <v>1.5E-3</v>
      </c>
      <c r="N2484" s="92" t="s">
        <v>3055</v>
      </c>
      <c r="O2484" s="92" t="s">
        <v>25</v>
      </c>
      <c r="P2484" s="92" t="s">
        <v>3</v>
      </c>
      <c r="Q2484" s="92" t="s">
        <v>77</v>
      </c>
      <c r="R2484" s="92" t="s">
        <v>26</v>
      </c>
      <c r="S2484" s="92" t="s">
        <v>247</v>
      </c>
      <c r="T2484" s="92" t="s">
        <v>30</v>
      </c>
      <c r="U2484" s="92" t="s">
        <v>24</v>
      </c>
      <c r="V2484" s="92" t="s">
        <v>31</v>
      </c>
      <c r="W2484" s="92" t="s">
        <v>24</v>
      </c>
      <c r="X2484" s="92" t="s">
        <v>32</v>
      </c>
      <c r="Y2484" s="92" t="s">
        <v>24</v>
      </c>
      <c r="Z2484" s="92">
        <v>249</v>
      </c>
      <c r="AA2484" s="92" t="s">
        <v>21297</v>
      </c>
      <c r="AB2484" s="92" t="s">
        <v>31845</v>
      </c>
      <c r="AC2484" s="92" t="s">
        <v>31846</v>
      </c>
      <c r="AD2484" s="92" t="s">
        <v>1916</v>
      </c>
      <c r="AE2484" s="92" t="s">
        <v>31847</v>
      </c>
      <c r="AF2484" s="94" t="s">
        <v>39860</v>
      </c>
      <c r="AG2484" s="92" t="s">
        <v>39860</v>
      </c>
      <c r="AI2484" s="92" t="b">
        <f t="shared" si="270"/>
        <v>1</v>
      </c>
    </row>
    <row r="2485" spans="2:35" ht="129.6" x14ac:dyDescent="0.3">
      <c r="B2485" s="92" t="s">
        <v>1917</v>
      </c>
      <c r="C2485" s="92" t="s">
        <v>31848</v>
      </c>
      <c r="D2485" s="92" t="s">
        <v>31849</v>
      </c>
      <c r="E2485" s="92" t="s">
        <v>31850</v>
      </c>
      <c r="F2485" s="92" t="s">
        <v>21292</v>
      </c>
      <c r="G2485" s="92" t="s">
        <v>31851</v>
      </c>
      <c r="H2485" s="92">
        <v>97303</v>
      </c>
      <c r="I2485" s="92" t="s">
        <v>21294</v>
      </c>
      <c r="J2485" s="93">
        <v>906.12</v>
      </c>
      <c r="K2485" s="92">
        <v>1040850000</v>
      </c>
      <c r="L2485" s="95">
        <v>38575</v>
      </c>
      <c r="M2485" s="92">
        <v>1.5E-3</v>
      </c>
      <c r="N2485" s="92" t="s">
        <v>3045</v>
      </c>
      <c r="O2485" s="92" t="s">
        <v>25</v>
      </c>
      <c r="P2485" s="92" t="s">
        <v>3</v>
      </c>
      <c r="Q2485" s="92" t="s">
        <v>77</v>
      </c>
      <c r="R2485" s="92" t="s">
        <v>26</v>
      </c>
      <c r="S2485" s="92" t="s">
        <v>247</v>
      </c>
      <c r="T2485" s="92" t="s">
        <v>30</v>
      </c>
      <c r="U2485" s="92" t="s">
        <v>24</v>
      </c>
      <c r="V2485" s="92" t="s">
        <v>751</v>
      </c>
      <c r="W2485" s="92" t="s">
        <v>24</v>
      </c>
      <c r="X2485" s="92" t="s">
        <v>32</v>
      </c>
      <c r="Y2485" s="92" t="s">
        <v>24</v>
      </c>
      <c r="Z2485" s="92">
        <v>295</v>
      </c>
      <c r="AA2485" s="92" t="s">
        <v>21297</v>
      </c>
      <c r="AB2485" s="92" t="s">
        <v>31852</v>
      </c>
      <c r="AC2485" s="92" t="s">
        <v>31853</v>
      </c>
      <c r="AD2485" s="92" t="s">
        <v>1918</v>
      </c>
      <c r="AE2485" s="92" t="s">
        <v>31854</v>
      </c>
      <c r="AF2485" s="94" t="s">
        <v>39861</v>
      </c>
      <c r="AG2485" s="92" t="s">
        <v>39861</v>
      </c>
      <c r="AI2485" s="92" t="b">
        <f t="shared" si="270"/>
        <v>1</v>
      </c>
    </row>
    <row r="2486" spans="2:35" ht="129.6" x14ac:dyDescent="0.3">
      <c r="B2486" s="92" t="s">
        <v>2667</v>
      </c>
      <c r="C2486" s="92" t="s">
        <v>35993</v>
      </c>
      <c r="D2486" s="92" t="s">
        <v>2667</v>
      </c>
      <c r="E2486" s="92" t="s">
        <v>35994</v>
      </c>
      <c r="F2486" s="92" t="s">
        <v>21486</v>
      </c>
      <c r="G2486" s="92" t="s">
        <v>35995</v>
      </c>
      <c r="H2486" s="92">
        <v>76173996</v>
      </c>
      <c r="I2486" s="92" t="s">
        <v>21294</v>
      </c>
      <c r="J2486" s="93">
        <v>277590</v>
      </c>
      <c r="K2486" s="92">
        <v>319973000000</v>
      </c>
      <c r="L2486" s="95">
        <v>33991</v>
      </c>
      <c r="M2486" s="92">
        <v>8.9999999999999998E-4</v>
      </c>
      <c r="N2486" s="92" t="s">
        <v>21330</v>
      </c>
      <c r="O2486" s="92" t="s">
        <v>25</v>
      </c>
      <c r="P2486" s="92" t="s">
        <v>3</v>
      </c>
      <c r="Q2486" s="92" t="s">
        <v>77</v>
      </c>
      <c r="R2486" s="92" t="s">
        <v>26</v>
      </c>
      <c r="S2486" s="92" t="s">
        <v>29</v>
      </c>
      <c r="T2486" s="92" t="s">
        <v>30</v>
      </c>
      <c r="U2486" s="92" t="s">
        <v>24</v>
      </c>
      <c r="V2486" s="92" t="s">
        <v>24</v>
      </c>
      <c r="W2486" s="92" t="s">
        <v>24</v>
      </c>
      <c r="X2486" s="92" t="s">
        <v>32</v>
      </c>
      <c r="Y2486" s="92" t="s">
        <v>24</v>
      </c>
      <c r="Z2486" s="92">
        <v>506</v>
      </c>
      <c r="AA2486" s="92" t="s">
        <v>21297</v>
      </c>
      <c r="AB2486" s="92" t="s">
        <v>35996</v>
      </c>
      <c r="AC2486" s="92" t="s">
        <v>35997</v>
      </c>
      <c r="AD2486" s="92" t="s">
        <v>2668</v>
      </c>
      <c r="AE2486" s="92" t="s">
        <v>35998</v>
      </c>
      <c r="AF2486" s="94" t="s">
        <v>39357</v>
      </c>
      <c r="AG2486" s="92" t="s">
        <v>39357</v>
      </c>
      <c r="AI2486" s="92" t="b">
        <f t="shared" si="270"/>
        <v>1</v>
      </c>
    </row>
    <row r="2487" spans="2:35" ht="115.2" x14ac:dyDescent="0.3">
      <c r="B2487" s="92" t="s">
        <v>4477</v>
      </c>
      <c r="C2487" s="92" t="s">
        <v>36027</v>
      </c>
      <c r="D2487" s="92" t="s">
        <v>36028</v>
      </c>
      <c r="E2487" s="92" t="s">
        <v>36029</v>
      </c>
      <c r="F2487" s="92" t="s">
        <v>21292</v>
      </c>
      <c r="G2487" s="92" t="s">
        <v>36030</v>
      </c>
      <c r="H2487" s="92">
        <v>30227</v>
      </c>
      <c r="I2487" s="92" t="s">
        <v>21294</v>
      </c>
      <c r="J2487" s="93">
        <v>684.07</v>
      </c>
      <c r="K2487" s="92">
        <v>764790600</v>
      </c>
      <c r="L2487" s="95">
        <v>42338</v>
      </c>
      <c r="M2487" s="92">
        <v>2E-3</v>
      </c>
      <c r="N2487" s="92" t="s">
        <v>21330</v>
      </c>
      <c r="O2487" s="92" t="s">
        <v>25</v>
      </c>
      <c r="P2487" s="92" t="s">
        <v>3</v>
      </c>
      <c r="Q2487" s="92" t="s">
        <v>77</v>
      </c>
      <c r="R2487" s="92" t="s">
        <v>26</v>
      </c>
      <c r="S2487" s="92" t="s">
        <v>29</v>
      </c>
      <c r="T2487" s="92" t="s">
        <v>30</v>
      </c>
      <c r="U2487" s="92" t="s">
        <v>613</v>
      </c>
      <c r="V2487" s="92" t="s">
        <v>24</v>
      </c>
      <c r="W2487" s="92" t="s">
        <v>24</v>
      </c>
      <c r="X2487" s="92" t="s">
        <v>32</v>
      </c>
      <c r="Y2487" s="92" t="s">
        <v>24</v>
      </c>
      <c r="Z2487" s="92">
        <v>490</v>
      </c>
      <c r="AA2487" s="92" t="s">
        <v>21297</v>
      </c>
      <c r="AB2487" s="92" t="s">
        <v>36031</v>
      </c>
      <c r="AC2487" s="92" t="s">
        <v>36032</v>
      </c>
      <c r="AD2487" s="92" t="s">
        <v>4478</v>
      </c>
      <c r="AE2487" s="92" t="s">
        <v>36033</v>
      </c>
      <c r="AF2487" s="94" t="s">
        <v>40665</v>
      </c>
      <c r="AG2487" s="92" t="s">
        <v>35</v>
      </c>
      <c r="AI2487" s="92">
        <f t="shared" ref="AI2487:AI2491" si="271">LEN(B2487)</f>
        <v>4</v>
      </c>
    </row>
    <row r="2488" spans="2:35" ht="144" x14ac:dyDescent="0.3">
      <c r="B2488" s="92" t="s">
        <v>24956</v>
      </c>
      <c r="C2488" s="92" t="s">
        <v>24957</v>
      </c>
      <c r="D2488" s="92" t="s">
        <v>24958</v>
      </c>
      <c r="E2488" s="92" t="s">
        <v>24959</v>
      </c>
      <c r="F2488" s="92" t="s">
        <v>21486</v>
      </c>
      <c r="G2488" s="92" t="s">
        <v>24960</v>
      </c>
      <c r="H2488" s="92">
        <v>35169</v>
      </c>
      <c r="I2488" s="92" t="s">
        <v>21328</v>
      </c>
      <c r="J2488" s="93">
        <v>65.16</v>
      </c>
      <c r="K2488" s="92">
        <v>72579750</v>
      </c>
      <c r="L2488" s="95">
        <v>44039</v>
      </c>
      <c r="M2488" s="92">
        <v>1E-3</v>
      </c>
      <c r="N2488" s="92" t="s">
        <v>21330</v>
      </c>
      <c r="O2488" s="92" t="s">
        <v>25</v>
      </c>
      <c r="P2488" s="92" t="s">
        <v>3</v>
      </c>
      <c r="Q2488" s="92" t="s">
        <v>77</v>
      </c>
      <c r="R2488" s="92" t="e">
        <v>#N/A</v>
      </c>
      <c r="S2488" s="92" t="e">
        <v>#N/A</v>
      </c>
      <c r="T2488" s="92" t="e">
        <v>#N/A</v>
      </c>
      <c r="U2488" s="92" t="s">
        <v>613</v>
      </c>
      <c r="V2488" s="92" t="e">
        <v>#N/A</v>
      </c>
      <c r="W2488" s="92" t="e">
        <v>#N/A</v>
      </c>
      <c r="X2488" s="92" t="e">
        <v>#N/A</v>
      </c>
      <c r="Y2488" s="92" t="e">
        <v>#N/A</v>
      </c>
      <c r="Z2488" s="92">
        <v>300</v>
      </c>
      <c r="AA2488" s="92" t="s">
        <v>21297</v>
      </c>
      <c r="AB2488" s="92" t="s">
        <v>24961</v>
      </c>
      <c r="AC2488" s="92" t="s">
        <v>24962</v>
      </c>
      <c r="AD2488" s="92" t="e">
        <v>#N/A</v>
      </c>
      <c r="AE2488" s="92" t="s">
        <v>24963</v>
      </c>
      <c r="AF2488" s="94" t="s">
        <v>40666</v>
      </c>
      <c r="AG2488" s="92" t="s">
        <v>35</v>
      </c>
      <c r="AI2488" s="92">
        <f t="shared" si="271"/>
        <v>4</v>
      </c>
    </row>
    <row r="2489" spans="2:35" ht="158.4" x14ac:dyDescent="0.3">
      <c r="B2489" s="92" t="s">
        <v>2606</v>
      </c>
      <c r="C2489" s="92" t="s">
        <v>35424</v>
      </c>
      <c r="D2489" s="92" t="s">
        <v>2606</v>
      </c>
      <c r="E2489" s="92" t="s">
        <v>35425</v>
      </c>
      <c r="F2489" s="92" t="s">
        <v>21292</v>
      </c>
      <c r="G2489" s="92" t="s">
        <v>35426</v>
      </c>
      <c r="H2489" s="92">
        <v>66395</v>
      </c>
      <c r="I2489" s="92" t="s">
        <v>21294</v>
      </c>
      <c r="J2489" s="93">
        <v>1020</v>
      </c>
      <c r="K2489" s="92">
        <v>1180612332</v>
      </c>
      <c r="L2489" s="95">
        <v>38575</v>
      </c>
      <c r="M2489" s="92">
        <v>1.5E-3</v>
      </c>
      <c r="N2489" s="92" t="s">
        <v>21479</v>
      </c>
      <c r="O2489" s="92" t="s">
        <v>25</v>
      </c>
      <c r="P2489" s="92" t="s">
        <v>3</v>
      </c>
      <c r="Q2489" s="92" t="s">
        <v>77</v>
      </c>
      <c r="R2489" s="92" t="s">
        <v>26</v>
      </c>
      <c r="S2489" s="92" t="s">
        <v>180</v>
      </c>
      <c r="T2489" s="92" t="s">
        <v>30</v>
      </c>
      <c r="U2489" s="92" t="s">
        <v>24</v>
      </c>
      <c r="V2489" s="92" t="s">
        <v>24</v>
      </c>
      <c r="W2489" s="92" t="s">
        <v>24</v>
      </c>
      <c r="X2489" s="92" t="s">
        <v>32</v>
      </c>
      <c r="Y2489" s="92" t="s">
        <v>24</v>
      </c>
      <c r="Z2489" s="92">
        <v>603</v>
      </c>
      <c r="AA2489" s="92" t="s">
        <v>21297</v>
      </c>
      <c r="AB2489" s="92" t="s">
        <v>35427</v>
      </c>
      <c r="AC2489" s="92" t="s">
        <v>35428</v>
      </c>
      <c r="AD2489" s="92" t="s">
        <v>2607</v>
      </c>
      <c r="AE2489" s="92" t="s">
        <v>35429</v>
      </c>
      <c r="AF2489" s="94" t="s">
        <v>40667</v>
      </c>
      <c r="AG2489" s="92" t="s">
        <v>35</v>
      </c>
      <c r="AI2489" s="92">
        <f t="shared" si="271"/>
        <v>3</v>
      </c>
    </row>
    <row r="2490" spans="2:35" ht="100.8" x14ac:dyDescent="0.3">
      <c r="B2490" s="92" t="s">
        <v>2608</v>
      </c>
      <c r="C2490" s="92" t="s">
        <v>35430</v>
      </c>
      <c r="D2490" s="92" t="s">
        <v>35431</v>
      </c>
      <c r="E2490" s="92" t="s">
        <v>35432</v>
      </c>
      <c r="F2490" s="92" t="s">
        <v>21292</v>
      </c>
      <c r="G2490" s="92" t="s">
        <v>35433</v>
      </c>
      <c r="H2490" s="92">
        <v>103413</v>
      </c>
      <c r="I2490" s="92" t="s">
        <v>21294</v>
      </c>
      <c r="J2490" s="93">
        <v>1530</v>
      </c>
      <c r="K2490" s="92">
        <v>1756951929</v>
      </c>
      <c r="L2490" s="95">
        <v>36794</v>
      </c>
      <c r="M2490" s="92">
        <v>1.5E-3</v>
      </c>
      <c r="N2490" s="92" t="s">
        <v>24493</v>
      </c>
      <c r="O2490" s="92" t="s">
        <v>25</v>
      </c>
      <c r="P2490" s="92" t="s">
        <v>3</v>
      </c>
      <c r="Q2490" s="92" t="s">
        <v>77</v>
      </c>
      <c r="R2490" s="92" t="s">
        <v>26</v>
      </c>
      <c r="S2490" s="92" t="s">
        <v>180</v>
      </c>
      <c r="T2490" s="92" t="s">
        <v>30</v>
      </c>
      <c r="U2490" s="92" t="s">
        <v>24</v>
      </c>
      <c r="V2490" s="92" t="s">
        <v>31</v>
      </c>
      <c r="W2490" s="92" t="s">
        <v>24</v>
      </c>
      <c r="X2490" s="92" t="s">
        <v>32</v>
      </c>
      <c r="Y2490" s="92" t="s">
        <v>24</v>
      </c>
      <c r="Z2490" s="92">
        <v>343</v>
      </c>
      <c r="AA2490" s="92" t="s">
        <v>21297</v>
      </c>
      <c r="AB2490" s="92" t="s">
        <v>35434</v>
      </c>
      <c r="AC2490" s="92" t="s">
        <v>35435</v>
      </c>
      <c r="AD2490" s="92" t="s">
        <v>2609</v>
      </c>
      <c r="AE2490" s="92" t="s">
        <v>35436</v>
      </c>
      <c r="AF2490" s="94" t="s">
        <v>40668</v>
      </c>
      <c r="AG2490" s="92" t="s">
        <v>35</v>
      </c>
      <c r="AI2490" s="92">
        <f t="shared" si="271"/>
        <v>4</v>
      </c>
    </row>
    <row r="2491" spans="2:35" ht="100.8" x14ac:dyDescent="0.3">
      <c r="B2491" s="92" t="s">
        <v>2610</v>
      </c>
      <c r="C2491" s="92" t="s">
        <v>35437</v>
      </c>
      <c r="D2491" s="92" t="s">
        <v>35438</v>
      </c>
      <c r="E2491" s="92" t="s">
        <v>35439</v>
      </c>
      <c r="F2491" s="92" t="s">
        <v>21292</v>
      </c>
      <c r="G2491" s="92" t="s">
        <v>35440</v>
      </c>
      <c r="H2491" s="92">
        <v>195983</v>
      </c>
      <c r="I2491" s="92" t="s">
        <v>21294</v>
      </c>
      <c r="J2491" s="93">
        <v>2060</v>
      </c>
      <c r="K2491" s="92">
        <v>2431484928</v>
      </c>
      <c r="L2491" s="95">
        <v>36794</v>
      </c>
      <c r="M2491" s="92">
        <v>1.5E-3</v>
      </c>
      <c r="N2491" s="92" t="s">
        <v>21870</v>
      </c>
      <c r="O2491" s="92" t="s">
        <v>25</v>
      </c>
      <c r="P2491" s="92" t="s">
        <v>3</v>
      </c>
      <c r="Q2491" s="92" t="s">
        <v>77</v>
      </c>
      <c r="R2491" s="92" t="s">
        <v>26</v>
      </c>
      <c r="S2491" s="92" t="s">
        <v>180</v>
      </c>
      <c r="T2491" s="92" t="s">
        <v>30</v>
      </c>
      <c r="U2491" s="92" t="s">
        <v>24</v>
      </c>
      <c r="V2491" s="92" t="s">
        <v>751</v>
      </c>
      <c r="W2491" s="92" t="s">
        <v>24</v>
      </c>
      <c r="X2491" s="92" t="s">
        <v>32</v>
      </c>
      <c r="Y2491" s="92" t="s">
        <v>24</v>
      </c>
      <c r="Z2491" s="92">
        <v>455</v>
      </c>
      <c r="AA2491" s="92" t="s">
        <v>21297</v>
      </c>
      <c r="AB2491" s="92" t="s">
        <v>35441</v>
      </c>
      <c r="AC2491" s="92" t="s">
        <v>35442</v>
      </c>
      <c r="AD2491" s="92" t="s">
        <v>2611</v>
      </c>
      <c r="AE2491" s="92" t="s">
        <v>35443</v>
      </c>
      <c r="AF2491" s="94" t="s">
        <v>40669</v>
      </c>
      <c r="AG2491" s="92" t="s">
        <v>35</v>
      </c>
      <c r="AI2491" s="92">
        <f t="shared" si="271"/>
        <v>4</v>
      </c>
    </row>
    <row r="2492" spans="2:35" ht="129.6" x14ac:dyDescent="0.3">
      <c r="B2492" s="92" t="s">
        <v>3137</v>
      </c>
      <c r="C2492" s="92" t="s">
        <v>38472</v>
      </c>
      <c r="D2492" s="92" t="s">
        <v>3137</v>
      </c>
      <c r="E2492" s="92" t="s">
        <v>38473</v>
      </c>
      <c r="F2492" s="92" t="s">
        <v>21292</v>
      </c>
      <c r="G2492" s="92" t="s">
        <v>38474</v>
      </c>
      <c r="H2492" s="92">
        <v>129721</v>
      </c>
      <c r="I2492" s="92" t="s">
        <v>21294</v>
      </c>
      <c r="J2492" s="93">
        <v>964.46</v>
      </c>
      <c r="K2492" s="92">
        <v>1173710250</v>
      </c>
      <c r="L2492" s="95">
        <v>40814</v>
      </c>
      <c r="M2492" s="92">
        <v>3.5000000000000001E-3</v>
      </c>
      <c r="N2492" s="92" t="s">
        <v>345</v>
      </c>
      <c r="O2492" s="92" t="s">
        <v>25</v>
      </c>
      <c r="P2492" s="92" t="s">
        <v>1603</v>
      </c>
      <c r="Q2492" s="92" t="s">
        <v>77</v>
      </c>
      <c r="R2492" s="92" t="s">
        <v>26</v>
      </c>
      <c r="S2492" s="92" t="s">
        <v>28</v>
      </c>
      <c r="T2492" s="92" t="s">
        <v>30</v>
      </c>
      <c r="U2492" s="92" t="s">
        <v>24</v>
      </c>
      <c r="V2492" s="92" t="s">
        <v>24</v>
      </c>
      <c r="W2492" s="92" t="s">
        <v>24</v>
      </c>
      <c r="X2492" s="92" t="s">
        <v>32</v>
      </c>
      <c r="Y2492" s="92" t="s">
        <v>24</v>
      </c>
      <c r="Z2492" s="92">
        <v>35</v>
      </c>
      <c r="AA2492" s="92" t="s">
        <v>21297</v>
      </c>
      <c r="AB2492" s="92" t="s">
        <v>38475</v>
      </c>
      <c r="AC2492" s="92" t="s">
        <v>38476</v>
      </c>
      <c r="AD2492" s="92" t="s">
        <v>3138</v>
      </c>
      <c r="AE2492" s="92" t="s">
        <v>38477</v>
      </c>
      <c r="AF2492" s="94" t="s">
        <v>39862</v>
      </c>
      <c r="AG2492" s="92" t="s">
        <v>39862</v>
      </c>
      <c r="AI2492" s="92" t="b">
        <f t="shared" si="270"/>
        <v>1</v>
      </c>
    </row>
    <row r="2493" spans="2:35" ht="72" x14ac:dyDescent="0.3">
      <c r="B2493" s="92" t="s">
        <v>1800</v>
      </c>
      <c r="C2493" s="92" t="s">
        <v>31190</v>
      </c>
      <c r="D2493" s="92" t="s">
        <v>1800</v>
      </c>
      <c r="E2493" s="92" t="s">
        <v>31191</v>
      </c>
      <c r="F2493" s="92" t="s">
        <v>21292</v>
      </c>
      <c r="G2493" s="92" t="s">
        <v>31192</v>
      </c>
      <c r="H2493" s="92">
        <v>2880327</v>
      </c>
      <c r="I2493" s="92" t="s">
        <v>21294</v>
      </c>
      <c r="J2493" s="93">
        <v>1560</v>
      </c>
      <c r="K2493" s="92">
        <v>2114490445</v>
      </c>
      <c r="L2493" s="95">
        <v>38575</v>
      </c>
      <c r="M2493" s="92">
        <v>3.5000000000000001E-3</v>
      </c>
      <c r="N2493" s="92" t="s">
        <v>22212</v>
      </c>
      <c r="O2493" s="92" t="s">
        <v>25</v>
      </c>
      <c r="P2493" s="92" t="s">
        <v>1801</v>
      </c>
      <c r="Q2493" s="92" t="s">
        <v>77</v>
      </c>
      <c r="R2493" s="92" t="s">
        <v>26</v>
      </c>
      <c r="S2493" s="92" t="s">
        <v>28</v>
      </c>
      <c r="T2493" s="92" t="s">
        <v>30</v>
      </c>
      <c r="U2493" s="92" t="s">
        <v>24</v>
      </c>
      <c r="V2493" s="92" t="s">
        <v>24</v>
      </c>
      <c r="W2493" s="92" t="s">
        <v>24</v>
      </c>
      <c r="X2493" s="92" t="s">
        <v>32</v>
      </c>
      <c r="Y2493" s="92" t="s">
        <v>24</v>
      </c>
      <c r="Z2493" s="92">
        <v>90</v>
      </c>
      <c r="AA2493" s="92" t="s">
        <v>21297</v>
      </c>
      <c r="AB2493" s="92" t="s">
        <v>31193</v>
      </c>
      <c r="AC2493" s="92" t="s">
        <v>31194</v>
      </c>
      <c r="AD2493" s="92" t="s">
        <v>1802</v>
      </c>
      <c r="AE2493" s="92" t="s">
        <v>31195</v>
      </c>
      <c r="AF2493" s="94" t="s">
        <v>39863</v>
      </c>
      <c r="AG2493" s="92" t="s">
        <v>39863</v>
      </c>
      <c r="AI2493" s="92" t="b">
        <f t="shared" si="270"/>
        <v>1</v>
      </c>
    </row>
    <row r="2494" spans="2:35" ht="100.8" x14ac:dyDescent="0.3">
      <c r="B2494" s="92" t="s">
        <v>3139</v>
      </c>
      <c r="C2494" s="92" t="s">
        <v>38478</v>
      </c>
      <c r="D2494" s="92" t="s">
        <v>3139</v>
      </c>
      <c r="E2494" s="92" t="s">
        <v>38479</v>
      </c>
      <c r="F2494" s="92" t="s">
        <v>21292</v>
      </c>
      <c r="G2494" s="92" t="s">
        <v>38480</v>
      </c>
      <c r="H2494" s="92">
        <v>4700272</v>
      </c>
      <c r="I2494" s="92" t="s">
        <v>21294</v>
      </c>
      <c r="J2494" s="93">
        <v>5330</v>
      </c>
      <c r="K2494" s="92">
        <v>6425269500</v>
      </c>
      <c r="L2494" s="95">
        <v>38748</v>
      </c>
      <c r="M2494" s="92">
        <v>3.5000000000000001E-3</v>
      </c>
      <c r="N2494" s="92" t="s">
        <v>21733</v>
      </c>
      <c r="O2494" s="92" t="s">
        <v>25</v>
      </c>
      <c r="P2494" s="92" t="s">
        <v>164</v>
      </c>
      <c r="Q2494" s="92" t="s">
        <v>77</v>
      </c>
      <c r="R2494" s="92" t="s">
        <v>26</v>
      </c>
      <c r="S2494" s="92" t="s">
        <v>28</v>
      </c>
      <c r="T2494" s="92" t="s">
        <v>30</v>
      </c>
      <c r="U2494" s="92" t="s">
        <v>24</v>
      </c>
      <c r="V2494" s="92" t="s">
        <v>24</v>
      </c>
      <c r="W2494" s="92" t="s">
        <v>24</v>
      </c>
      <c r="X2494" s="92" t="s">
        <v>32</v>
      </c>
      <c r="Y2494" s="92" t="s">
        <v>24</v>
      </c>
      <c r="Z2494" s="92">
        <v>141</v>
      </c>
      <c r="AA2494" s="92" t="s">
        <v>21297</v>
      </c>
      <c r="AB2494" s="92" t="s">
        <v>38481</v>
      </c>
      <c r="AC2494" s="92" t="s">
        <v>38482</v>
      </c>
      <c r="AD2494" s="92" t="s">
        <v>3140</v>
      </c>
      <c r="AE2494" s="92" t="s">
        <v>38483</v>
      </c>
      <c r="AF2494" s="94" t="s">
        <v>39358</v>
      </c>
      <c r="AG2494" s="92" t="s">
        <v>39358</v>
      </c>
      <c r="AI2494" s="92" t="b">
        <f t="shared" si="270"/>
        <v>1</v>
      </c>
    </row>
    <row r="2495" spans="2:35" ht="129.6" x14ac:dyDescent="0.3">
      <c r="B2495" s="92" t="s">
        <v>1819</v>
      </c>
      <c r="C2495" s="92" t="s">
        <v>31238</v>
      </c>
      <c r="D2495" s="92" t="s">
        <v>1819</v>
      </c>
      <c r="E2495" s="92" t="s">
        <v>31239</v>
      </c>
      <c r="F2495" s="92" t="s">
        <v>21292</v>
      </c>
      <c r="G2495" s="92" t="s">
        <v>31240</v>
      </c>
      <c r="H2495" s="92">
        <v>17346</v>
      </c>
      <c r="I2495" s="92" t="s">
        <v>21294</v>
      </c>
      <c r="J2495" s="93">
        <v>30.23</v>
      </c>
      <c r="K2495" s="92">
        <v>37348355</v>
      </c>
      <c r="L2495" s="95">
        <v>38575</v>
      </c>
      <c r="M2495" s="92">
        <v>3.5000000000000001E-3</v>
      </c>
      <c r="N2495" s="92" t="s">
        <v>22212</v>
      </c>
      <c r="O2495" s="92" t="s">
        <v>25</v>
      </c>
      <c r="P2495" s="92" t="s">
        <v>1418</v>
      </c>
      <c r="Q2495" s="92" t="s">
        <v>77</v>
      </c>
      <c r="R2495" s="92" t="s">
        <v>26</v>
      </c>
      <c r="S2495" s="92" t="s">
        <v>28</v>
      </c>
      <c r="T2495" s="92" t="s">
        <v>30</v>
      </c>
      <c r="U2495" s="92" t="s">
        <v>24</v>
      </c>
      <c r="V2495" s="92" t="s">
        <v>24</v>
      </c>
      <c r="W2495" s="92" t="s">
        <v>24</v>
      </c>
      <c r="X2495" s="92" t="s">
        <v>32</v>
      </c>
      <c r="Y2495" s="92" t="s">
        <v>24</v>
      </c>
      <c r="Z2495" s="92">
        <v>58</v>
      </c>
      <c r="AA2495" s="92" t="s">
        <v>21297</v>
      </c>
      <c r="AB2495" s="92" t="s">
        <v>31241</v>
      </c>
      <c r="AC2495" s="92" t="s">
        <v>31242</v>
      </c>
      <c r="AD2495" s="92" t="s">
        <v>1820</v>
      </c>
      <c r="AE2495" s="92" t="s">
        <v>31243</v>
      </c>
      <c r="AF2495" s="94" t="s">
        <v>40670</v>
      </c>
      <c r="AG2495" s="92" t="s">
        <v>35</v>
      </c>
      <c r="AI2495" s="92">
        <f t="shared" ref="AI2495:AI2496" si="272">LEN(B2495)</f>
        <v>3</v>
      </c>
    </row>
    <row r="2496" spans="2:35" ht="129.6" x14ac:dyDescent="0.3">
      <c r="B2496" s="92" t="s">
        <v>1343</v>
      </c>
      <c r="C2496" s="92" t="s">
        <v>27949</v>
      </c>
      <c r="D2496" s="92" t="s">
        <v>1343</v>
      </c>
      <c r="E2496" s="92" t="s">
        <v>27950</v>
      </c>
      <c r="F2496" s="92" t="s">
        <v>21292</v>
      </c>
      <c r="G2496" s="92" t="s">
        <v>27951</v>
      </c>
      <c r="H2496" s="92">
        <v>88164</v>
      </c>
      <c r="I2496" s="92" t="s">
        <v>21294</v>
      </c>
      <c r="J2496" s="93">
        <v>1600</v>
      </c>
      <c r="K2496" s="92">
        <v>1732774000</v>
      </c>
      <c r="L2496" s="95">
        <v>39160</v>
      </c>
      <c r="M2496" s="92">
        <v>5.8999999999999999E-3</v>
      </c>
      <c r="N2496" s="92" t="s">
        <v>21488</v>
      </c>
      <c r="O2496" s="92" t="s">
        <v>25</v>
      </c>
      <c r="P2496" s="92" t="s">
        <v>3</v>
      </c>
      <c r="Q2496" s="92" t="s">
        <v>341</v>
      </c>
      <c r="R2496" s="92" t="s">
        <v>342</v>
      </c>
      <c r="S2496" s="92" t="s">
        <v>28</v>
      </c>
      <c r="T2496" s="92" t="s">
        <v>30</v>
      </c>
      <c r="U2496" s="92" t="s">
        <v>24</v>
      </c>
      <c r="V2496" s="92" t="s">
        <v>24</v>
      </c>
      <c r="W2496" s="92" t="s">
        <v>24</v>
      </c>
      <c r="X2496" s="92" t="s">
        <v>32</v>
      </c>
      <c r="Y2496" s="92" t="s">
        <v>24</v>
      </c>
      <c r="Z2496" s="92">
        <v>773</v>
      </c>
      <c r="AA2496" s="92" t="s">
        <v>21297</v>
      </c>
      <c r="AB2496" s="92" t="s">
        <v>27952</v>
      </c>
      <c r="AC2496" s="92" t="s">
        <v>27953</v>
      </c>
      <c r="AD2496" s="92" t="s">
        <v>1344</v>
      </c>
      <c r="AE2496" s="92" t="s">
        <v>27954</v>
      </c>
      <c r="AF2496" s="94" t="s">
        <v>40671</v>
      </c>
      <c r="AG2496" s="92" t="s">
        <v>35</v>
      </c>
      <c r="AI2496" s="92">
        <f t="shared" si="272"/>
        <v>3</v>
      </c>
    </row>
    <row r="2497" spans="2:35" ht="100.8" x14ac:dyDescent="0.3">
      <c r="B2497" s="92" t="s">
        <v>2547</v>
      </c>
      <c r="C2497" s="92" t="s">
        <v>35098</v>
      </c>
      <c r="D2497" s="92" t="s">
        <v>2547</v>
      </c>
      <c r="E2497" s="92" t="s">
        <v>35099</v>
      </c>
      <c r="F2497" s="92" t="s">
        <v>21292</v>
      </c>
      <c r="G2497" s="92" t="s">
        <v>35100</v>
      </c>
      <c r="H2497" s="92">
        <v>599581</v>
      </c>
      <c r="I2497" s="92" t="s">
        <v>21294</v>
      </c>
      <c r="J2497" s="93">
        <v>15860</v>
      </c>
      <c r="K2497" s="92">
        <v>16559240432</v>
      </c>
      <c r="L2497" s="95">
        <v>38575</v>
      </c>
      <c r="M2497" s="92">
        <v>3.5000000000000001E-3</v>
      </c>
      <c r="N2497" s="92" t="s">
        <v>21321</v>
      </c>
      <c r="O2497" s="92" t="s">
        <v>25</v>
      </c>
      <c r="P2497" s="92" t="s">
        <v>3</v>
      </c>
      <c r="Q2497" s="92" t="s">
        <v>77</v>
      </c>
      <c r="R2497" s="92" t="s">
        <v>26</v>
      </c>
      <c r="S2497" s="92" t="s">
        <v>29</v>
      </c>
      <c r="T2497" s="92" t="s">
        <v>30</v>
      </c>
      <c r="U2497" s="92" t="s">
        <v>24</v>
      </c>
      <c r="V2497" s="92" t="s">
        <v>24</v>
      </c>
      <c r="W2497" s="92" t="s">
        <v>18</v>
      </c>
      <c r="X2497" s="92" t="s">
        <v>32</v>
      </c>
      <c r="Y2497" s="92" t="s">
        <v>24</v>
      </c>
      <c r="Z2497" s="92">
        <v>119</v>
      </c>
      <c r="AA2497" s="92" t="s">
        <v>21297</v>
      </c>
      <c r="AB2497" s="92" t="s">
        <v>35101</v>
      </c>
      <c r="AC2497" s="92" t="s">
        <v>35102</v>
      </c>
      <c r="AD2497" s="92" t="s">
        <v>2548</v>
      </c>
      <c r="AE2497" s="92" t="s">
        <v>35103</v>
      </c>
      <c r="AF2497" s="94" t="s">
        <v>39864</v>
      </c>
      <c r="AG2497" s="92" t="s">
        <v>39864</v>
      </c>
      <c r="AI2497" s="92" t="b">
        <f t="shared" si="270"/>
        <v>1</v>
      </c>
    </row>
    <row r="2498" spans="2:35" ht="129.6" x14ac:dyDescent="0.3">
      <c r="B2498" s="92" t="s">
        <v>1249</v>
      </c>
      <c r="C2498" s="92" t="s">
        <v>27681</v>
      </c>
      <c r="D2498" s="92" t="s">
        <v>1249</v>
      </c>
      <c r="E2498" s="92" t="s">
        <v>27682</v>
      </c>
      <c r="F2498" s="92" t="s">
        <v>21292</v>
      </c>
      <c r="G2498" s="92" t="s">
        <v>27683</v>
      </c>
      <c r="H2498" s="92">
        <v>24953</v>
      </c>
      <c r="I2498" s="92" t="s">
        <v>21294</v>
      </c>
      <c r="J2498" s="93">
        <v>582.24</v>
      </c>
      <c r="K2498" s="92">
        <v>621945000</v>
      </c>
      <c r="L2498" s="95">
        <v>39160</v>
      </c>
      <c r="M2498" s="92">
        <v>4.8999999999999998E-3</v>
      </c>
      <c r="N2498" s="92" t="s">
        <v>21313</v>
      </c>
      <c r="O2498" s="92" t="s">
        <v>25</v>
      </c>
      <c r="P2498" s="92" t="s">
        <v>3</v>
      </c>
      <c r="Q2498" s="92" t="s">
        <v>38</v>
      </c>
      <c r="R2498" s="92" t="s">
        <v>28</v>
      </c>
      <c r="S2498" s="92" t="s">
        <v>28</v>
      </c>
      <c r="T2498" s="92" t="s">
        <v>30</v>
      </c>
      <c r="U2498" s="92" t="s">
        <v>24</v>
      </c>
      <c r="V2498" s="92" t="s">
        <v>24</v>
      </c>
      <c r="W2498" s="92" t="s">
        <v>24</v>
      </c>
      <c r="X2498" s="92" t="s">
        <v>32</v>
      </c>
      <c r="Y2498" s="92" t="s">
        <v>24</v>
      </c>
      <c r="Z2498" s="92">
        <v>0</v>
      </c>
      <c r="AA2498" s="92" t="s">
        <v>21297</v>
      </c>
      <c r="AB2498" s="92" t="s">
        <v>27684</v>
      </c>
      <c r="AC2498" s="92" t="s">
        <v>27685</v>
      </c>
      <c r="AD2498" s="92" t="s">
        <v>1250</v>
      </c>
      <c r="AE2498" s="92" t="s">
        <v>27686</v>
      </c>
      <c r="AF2498" s="94" t="s">
        <v>39865</v>
      </c>
      <c r="AG2498" s="92" t="s">
        <v>39865</v>
      </c>
      <c r="AI2498" s="92" t="b">
        <f t="shared" si="270"/>
        <v>1</v>
      </c>
    </row>
    <row r="2499" spans="2:35" ht="158.4" x14ac:dyDescent="0.3">
      <c r="B2499" s="92" t="s">
        <v>695</v>
      </c>
      <c r="C2499" s="92" t="s">
        <v>24802</v>
      </c>
      <c r="D2499" s="92" t="s">
        <v>24803</v>
      </c>
      <c r="E2499" s="92" t="s">
        <v>24804</v>
      </c>
      <c r="F2499" s="92" t="s">
        <v>21292</v>
      </c>
      <c r="G2499" s="92" t="s">
        <v>24805</v>
      </c>
      <c r="H2499" s="92">
        <v>46513</v>
      </c>
      <c r="I2499" s="92" t="s">
        <v>21294</v>
      </c>
      <c r="J2499" s="93">
        <v>246.81</v>
      </c>
      <c r="K2499" s="92">
        <v>273265000</v>
      </c>
      <c r="L2499" s="95">
        <v>40597</v>
      </c>
      <c r="M2499" s="92">
        <v>4.8999999999999998E-3</v>
      </c>
      <c r="N2499" s="92" t="s">
        <v>21424</v>
      </c>
      <c r="O2499" s="92" t="s">
        <v>25</v>
      </c>
      <c r="P2499" s="92" t="s">
        <v>3</v>
      </c>
      <c r="Q2499" s="92" t="s">
        <v>60</v>
      </c>
      <c r="R2499" s="92" t="s">
        <v>28</v>
      </c>
      <c r="S2499" s="92" t="s">
        <v>28</v>
      </c>
      <c r="T2499" s="92" t="s">
        <v>30</v>
      </c>
      <c r="U2499" s="92" t="s">
        <v>24</v>
      </c>
      <c r="V2499" s="92" t="s">
        <v>24</v>
      </c>
      <c r="W2499" s="92" t="s">
        <v>18</v>
      </c>
      <c r="X2499" s="92" t="s">
        <v>32</v>
      </c>
      <c r="Y2499" s="92" t="s">
        <v>24</v>
      </c>
      <c r="Z2499" s="92">
        <v>129</v>
      </c>
      <c r="AA2499" s="92" t="s">
        <v>21297</v>
      </c>
      <c r="AB2499" s="92" t="s">
        <v>24806</v>
      </c>
      <c r="AC2499" s="92" t="s">
        <v>24807</v>
      </c>
      <c r="AD2499" s="92" t="s">
        <v>696</v>
      </c>
      <c r="AE2499" s="92" t="s">
        <v>24808</v>
      </c>
      <c r="AF2499" s="94" t="s">
        <v>39866</v>
      </c>
      <c r="AG2499" s="92" t="s">
        <v>39866</v>
      </c>
      <c r="AI2499" s="92" t="b">
        <f t="shared" si="270"/>
        <v>1</v>
      </c>
    </row>
    <row r="2500" spans="2:35" ht="144" x14ac:dyDescent="0.3">
      <c r="B2500" s="92" t="s">
        <v>967</v>
      </c>
      <c r="C2500" s="92" t="s">
        <v>25749</v>
      </c>
      <c r="D2500" s="92" t="s">
        <v>967</v>
      </c>
      <c r="E2500" s="92" t="s">
        <v>25750</v>
      </c>
      <c r="F2500" s="92" t="s">
        <v>21486</v>
      </c>
      <c r="G2500" s="92" t="s">
        <v>25751</v>
      </c>
      <c r="H2500" s="92">
        <v>56526</v>
      </c>
      <c r="I2500" s="92" t="s">
        <v>21294</v>
      </c>
      <c r="J2500" s="93">
        <v>503.4</v>
      </c>
      <c r="K2500" s="92">
        <v>549252000</v>
      </c>
      <c r="L2500" s="95">
        <v>39787</v>
      </c>
      <c r="M2500" s="92">
        <v>6.4999999999999997E-3</v>
      </c>
      <c r="N2500" s="92" t="s">
        <v>21424</v>
      </c>
      <c r="O2500" s="92" t="s">
        <v>25</v>
      </c>
      <c r="P2500" s="92" t="s">
        <v>3</v>
      </c>
      <c r="Q2500" s="92" t="s">
        <v>60</v>
      </c>
      <c r="R2500" s="92" t="s">
        <v>28</v>
      </c>
      <c r="S2500" s="92" t="s">
        <v>180</v>
      </c>
      <c r="T2500" s="92" t="s">
        <v>30</v>
      </c>
      <c r="U2500" s="92" t="s">
        <v>24</v>
      </c>
      <c r="V2500" s="92" t="s">
        <v>24</v>
      </c>
      <c r="W2500" s="92" t="s">
        <v>24</v>
      </c>
      <c r="X2500" s="92" t="s">
        <v>32</v>
      </c>
      <c r="Y2500" s="92" t="s">
        <v>24</v>
      </c>
      <c r="Z2500" s="92">
        <v>2204</v>
      </c>
      <c r="AA2500" s="92" t="s">
        <v>21297</v>
      </c>
      <c r="AB2500" s="92" t="s">
        <v>25752</v>
      </c>
      <c r="AC2500" s="92" t="s">
        <v>25753</v>
      </c>
      <c r="AD2500" s="92" t="s">
        <v>968</v>
      </c>
      <c r="AE2500" s="92" t="s">
        <v>25754</v>
      </c>
      <c r="AF2500" s="94" t="s">
        <v>39867</v>
      </c>
      <c r="AG2500" s="92" t="s">
        <v>39867</v>
      </c>
      <c r="AI2500" s="92" t="b">
        <f t="shared" si="270"/>
        <v>1</v>
      </c>
    </row>
    <row r="2501" spans="2:35" ht="144" x14ac:dyDescent="0.3">
      <c r="B2501" s="92" t="s">
        <v>3562</v>
      </c>
      <c r="C2501" s="92" t="s">
        <v>38322</v>
      </c>
      <c r="D2501" s="92" t="s">
        <v>38323</v>
      </c>
      <c r="E2501" s="92" t="s">
        <v>38324</v>
      </c>
      <c r="F2501" s="92" t="s">
        <v>21292</v>
      </c>
      <c r="G2501" s="92" t="s">
        <v>38325</v>
      </c>
      <c r="H2501" s="92">
        <v>34913</v>
      </c>
      <c r="I2501" s="92" t="s">
        <v>21294</v>
      </c>
      <c r="J2501" s="93">
        <v>154.88999999999999</v>
      </c>
      <c r="K2501" s="92">
        <v>170597140</v>
      </c>
      <c r="L2501" s="95">
        <v>41423</v>
      </c>
      <c r="M2501" s="92">
        <v>4.0000000000000001E-3</v>
      </c>
      <c r="N2501" s="92" t="s">
        <v>21381</v>
      </c>
      <c r="O2501" s="92" t="s">
        <v>25</v>
      </c>
      <c r="P2501" s="92" t="s">
        <v>3</v>
      </c>
      <c r="Q2501" s="92" t="s">
        <v>43</v>
      </c>
      <c r="R2501" s="92" t="s">
        <v>28</v>
      </c>
      <c r="S2501" s="92" t="s">
        <v>29</v>
      </c>
      <c r="T2501" s="92" t="s">
        <v>30</v>
      </c>
      <c r="U2501" s="92" t="s">
        <v>24</v>
      </c>
      <c r="V2501" s="92" t="s">
        <v>24</v>
      </c>
      <c r="W2501" s="92" t="s">
        <v>18</v>
      </c>
      <c r="X2501" s="92" t="s">
        <v>32</v>
      </c>
      <c r="Y2501" s="92" t="s">
        <v>24</v>
      </c>
      <c r="Z2501" s="92">
        <v>93</v>
      </c>
      <c r="AA2501" s="92" t="s">
        <v>21297</v>
      </c>
      <c r="AB2501" s="92" t="s">
        <v>38326</v>
      </c>
      <c r="AC2501" s="92" t="s">
        <v>38327</v>
      </c>
      <c r="AD2501" s="92" t="s">
        <v>3563</v>
      </c>
      <c r="AE2501" s="92" t="s">
        <v>38328</v>
      </c>
      <c r="AF2501" s="94" t="s">
        <v>39868</v>
      </c>
      <c r="AG2501" s="92" t="s">
        <v>39868</v>
      </c>
      <c r="AI2501" s="92" t="b">
        <f t="shared" si="270"/>
        <v>1</v>
      </c>
    </row>
    <row r="2502" spans="2:35" ht="172.8" x14ac:dyDescent="0.3">
      <c r="B2502" s="92" t="s">
        <v>1233</v>
      </c>
      <c r="C2502" s="92" t="s">
        <v>27620</v>
      </c>
      <c r="D2502" s="92" t="s">
        <v>1233</v>
      </c>
      <c r="E2502" s="92" t="s">
        <v>27621</v>
      </c>
      <c r="F2502" s="92" t="s">
        <v>21486</v>
      </c>
      <c r="G2502" s="92" t="s">
        <v>27622</v>
      </c>
      <c r="H2502" s="92">
        <v>27958</v>
      </c>
      <c r="I2502" s="92" t="s">
        <v>21294</v>
      </c>
      <c r="J2502" s="93">
        <v>332.87</v>
      </c>
      <c r="K2502" s="92">
        <v>365486000</v>
      </c>
      <c r="L2502" s="95">
        <v>39107</v>
      </c>
      <c r="M2502" s="92">
        <v>4.0000000000000001E-3</v>
      </c>
      <c r="N2502" s="92" t="s">
        <v>27623</v>
      </c>
      <c r="O2502" s="92" t="s">
        <v>25</v>
      </c>
      <c r="P2502" s="92" t="s">
        <v>254</v>
      </c>
      <c r="Q2502" s="92" t="s">
        <v>43</v>
      </c>
      <c r="R2502" s="92" t="s">
        <v>28</v>
      </c>
      <c r="S2502" s="92" t="s">
        <v>28</v>
      </c>
      <c r="T2502" s="92" t="s">
        <v>30</v>
      </c>
      <c r="U2502" s="92" t="s">
        <v>24</v>
      </c>
      <c r="V2502" s="92" t="s">
        <v>24</v>
      </c>
      <c r="W2502" s="92" t="s">
        <v>24</v>
      </c>
      <c r="X2502" s="92" t="s">
        <v>32</v>
      </c>
      <c r="Y2502" s="92" t="s">
        <v>24</v>
      </c>
      <c r="Z2502" s="92">
        <v>89</v>
      </c>
      <c r="AA2502" s="92" t="s">
        <v>21297</v>
      </c>
      <c r="AB2502" s="92" t="s">
        <v>27624</v>
      </c>
      <c r="AC2502" s="92" t="s">
        <v>27625</v>
      </c>
      <c r="AD2502" s="92" t="s">
        <v>1234</v>
      </c>
      <c r="AE2502" s="92" t="s">
        <v>27626</v>
      </c>
      <c r="AF2502" s="94" t="s">
        <v>39869</v>
      </c>
      <c r="AG2502" s="92" t="s">
        <v>39869</v>
      </c>
      <c r="AI2502" s="92" t="b">
        <f t="shared" si="270"/>
        <v>1</v>
      </c>
    </row>
    <row r="2503" spans="2:35" ht="129.6" x14ac:dyDescent="0.3">
      <c r="B2503" s="92" t="s">
        <v>1270</v>
      </c>
      <c r="C2503" s="92" t="s">
        <v>27715</v>
      </c>
      <c r="D2503" s="92" t="s">
        <v>1270</v>
      </c>
      <c r="E2503" s="92" t="s">
        <v>27716</v>
      </c>
      <c r="F2503" s="92" t="s">
        <v>21292</v>
      </c>
      <c r="G2503" s="92" t="s">
        <v>27717</v>
      </c>
      <c r="H2503" s="92">
        <v>131007</v>
      </c>
      <c r="I2503" s="92" t="s">
        <v>21294</v>
      </c>
      <c r="J2503" s="93">
        <v>998.13</v>
      </c>
      <c r="K2503" s="92">
        <v>1132074750</v>
      </c>
      <c r="L2503" s="95">
        <v>40434</v>
      </c>
      <c r="M2503" s="92">
        <v>4.0000000000000001E-3</v>
      </c>
      <c r="N2503" s="92" t="s">
        <v>21963</v>
      </c>
      <c r="O2503" s="92" t="s">
        <v>25</v>
      </c>
      <c r="P2503" s="92" t="s">
        <v>348</v>
      </c>
      <c r="Q2503" s="92" t="s">
        <v>43</v>
      </c>
      <c r="R2503" s="92" t="s">
        <v>28</v>
      </c>
      <c r="S2503" s="92" t="s">
        <v>28</v>
      </c>
      <c r="T2503" s="92" t="s">
        <v>30</v>
      </c>
      <c r="U2503" s="92" t="s">
        <v>24</v>
      </c>
      <c r="V2503" s="92" t="s">
        <v>24</v>
      </c>
      <c r="W2503" s="92" t="s">
        <v>24</v>
      </c>
      <c r="X2503" s="92" t="s">
        <v>32</v>
      </c>
      <c r="Y2503" s="92" t="s">
        <v>24</v>
      </c>
      <c r="Z2503" s="92">
        <v>106</v>
      </c>
      <c r="AA2503" s="92" t="s">
        <v>21297</v>
      </c>
      <c r="AB2503" s="92" t="s">
        <v>27718</v>
      </c>
      <c r="AC2503" s="92" t="s">
        <v>27719</v>
      </c>
      <c r="AD2503" s="92" t="s">
        <v>1271</v>
      </c>
      <c r="AE2503" s="92" t="s">
        <v>27720</v>
      </c>
      <c r="AF2503" s="94" t="s">
        <v>39359</v>
      </c>
      <c r="AG2503" s="92" t="s">
        <v>39359</v>
      </c>
      <c r="AI2503" s="92" t="b">
        <f t="shared" si="270"/>
        <v>1</v>
      </c>
    </row>
    <row r="2504" spans="2:35" ht="129.6" x14ac:dyDescent="0.3">
      <c r="B2504" s="92" t="s">
        <v>1821</v>
      </c>
      <c r="C2504" s="92" t="s">
        <v>31291</v>
      </c>
      <c r="D2504" s="92" t="s">
        <v>1821</v>
      </c>
      <c r="E2504" s="92" t="s">
        <v>31292</v>
      </c>
      <c r="F2504" s="92" t="s">
        <v>21292</v>
      </c>
      <c r="G2504" s="92" t="s">
        <v>31293</v>
      </c>
      <c r="H2504" s="92">
        <v>390653</v>
      </c>
      <c r="I2504" s="92" t="s">
        <v>21294</v>
      </c>
      <c r="J2504" s="93">
        <v>319.38</v>
      </c>
      <c r="K2504" s="92">
        <v>362992500</v>
      </c>
      <c r="L2504" s="95">
        <v>38575</v>
      </c>
      <c r="M2504" s="92">
        <v>3.5000000000000001E-3</v>
      </c>
      <c r="N2504" s="92" t="s">
        <v>22212</v>
      </c>
      <c r="O2504" s="92" t="s">
        <v>25</v>
      </c>
      <c r="P2504" s="92" t="s">
        <v>1421</v>
      </c>
      <c r="Q2504" s="92" t="s">
        <v>77</v>
      </c>
      <c r="R2504" s="92" t="s">
        <v>26</v>
      </c>
      <c r="S2504" s="92" t="s">
        <v>28</v>
      </c>
      <c r="T2504" s="92" t="s">
        <v>30</v>
      </c>
      <c r="U2504" s="92" t="s">
        <v>24</v>
      </c>
      <c r="V2504" s="92" t="s">
        <v>24</v>
      </c>
      <c r="W2504" s="92" t="s">
        <v>24</v>
      </c>
      <c r="X2504" s="92" t="s">
        <v>32</v>
      </c>
      <c r="Y2504" s="92" t="s">
        <v>24</v>
      </c>
      <c r="Z2504" s="92">
        <v>53</v>
      </c>
      <c r="AA2504" s="92" t="s">
        <v>21297</v>
      </c>
      <c r="AB2504" s="92" t="s">
        <v>31294</v>
      </c>
      <c r="AC2504" s="92" t="s">
        <v>31295</v>
      </c>
      <c r="AD2504" s="92" t="s">
        <v>1822</v>
      </c>
      <c r="AE2504" s="92" t="s">
        <v>31296</v>
      </c>
      <c r="AF2504" s="94" t="s">
        <v>40672</v>
      </c>
      <c r="AG2504" s="92" t="s">
        <v>35</v>
      </c>
      <c r="AI2504" s="92">
        <f t="shared" ref="AI2504:AI2506" si="273">LEN(B2504)</f>
        <v>3</v>
      </c>
    </row>
    <row r="2505" spans="2:35" ht="144" x14ac:dyDescent="0.3">
      <c r="B2505" s="92" t="s">
        <v>665</v>
      </c>
      <c r="C2505" s="92" t="s">
        <v>24588</v>
      </c>
      <c r="D2505" s="92" t="s">
        <v>665</v>
      </c>
      <c r="E2505" s="92" t="s">
        <v>24589</v>
      </c>
      <c r="F2505" s="92" t="s">
        <v>21292</v>
      </c>
      <c r="G2505" s="92" t="s">
        <v>24590</v>
      </c>
      <c r="H2505" s="92">
        <v>58855</v>
      </c>
      <c r="I2505" s="92" t="s">
        <v>21294</v>
      </c>
      <c r="J2505" s="93">
        <v>545.9</v>
      </c>
      <c r="K2505" s="92">
        <v>580655523.79999995</v>
      </c>
      <c r="L2505" s="95">
        <v>39784</v>
      </c>
      <c r="M2505" s="92">
        <v>4.4999999999999997E-3</v>
      </c>
      <c r="N2505" s="92" t="s">
        <v>23318</v>
      </c>
      <c r="O2505" s="92" t="s">
        <v>25</v>
      </c>
      <c r="P2505" s="92" t="s">
        <v>3</v>
      </c>
      <c r="Q2505" s="92" t="s">
        <v>43</v>
      </c>
      <c r="R2505" s="92" t="s">
        <v>28</v>
      </c>
      <c r="S2505" s="92" t="s">
        <v>29</v>
      </c>
      <c r="T2505" s="92" t="s">
        <v>30</v>
      </c>
      <c r="U2505" s="92" t="s">
        <v>24</v>
      </c>
      <c r="V2505" s="92" t="s">
        <v>24</v>
      </c>
      <c r="W2505" s="92" t="s">
        <v>18</v>
      </c>
      <c r="X2505" s="92" t="s">
        <v>32</v>
      </c>
      <c r="Y2505" s="92" t="s">
        <v>24</v>
      </c>
      <c r="Z2505" s="92">
        <v>117</v>
      </c>
      <c r="AA2505" s="92" t="s">
        <v>21297</v>
      </c>
      <c r="AB2505" s="92" t="s">
        <v>24591</v>
      </c>
      <c r="AC2505" s="92" t="s">
        <v>24592</v>
      </c>
      <c r="AD2505" s="92" t="s">
        <v>666</v>
      </c>
      <c r="AE2505" s="92" t="s">
        <v>24593</v>
      </c>
      <c r="AF2505" s="94" t="s">
        <v>40673</v>
      </c>
      <c r="AG2505" s="92" t="s">
        <v>35</v>
      </c>
      <c r="AI2505" s="92">
        <f t="shared" si="273"/>
        <v>3</v>
      </c>
    </row>
    <row r="2506" spans="2:35" ht="129.6" x14ac:dyDescent="0.3">
      <c r="B2506" s="92" t="s">
        <v>1341</v>
      </c>
      <c r="C2506" s="92" t="s">
        <v>27943</v>
      </c>
      <c r="D2506" s="92" t="s">
        <v>1341</v>
      </c>
      <c r="E2506" s="92" t="s">
        <v>27944</v>
      </c>
      <c r="F2506" s="92" t="s">
        <v>21292</v>
      </c>
      <c r="G2506" s="92" t="s">
        <v>27945</v>
      </c>
      <c r="H2506" s="92">
        <v>51756</v>
      </c>
      <c r="I2506" s="92" t="s">
        <v>21294</v>
      </c>
      <c r="J2506" s="93">
        <v>668.74</v>
      </c>
      <c r="K2506" s="92">
        <v>742744000</v>
      </c>
      <c r="L2506" s="95">
        <v>39192</v>
      </c>
      <c r="M2506" s="92">
        <v>4.0000000000000001E-3</v>
      </c>
      <c r="N2506" s="92" t="s">
        <v>25336</v>
      </c>
      <c r="O2506" s="92" t="s">
        <v>25</v>
      </c>
      <c r="P2506" s="92" t="s">
        <v>3</v>
      </c>
      <c r="Q2506" s="92" t="s">
        <v>57</v>
      </c>
      <c r="R2506" s="92" t="s">
        <v>28</v>
      </c>
      <c r="S2506" s="92" t="s">
        <v>180</v>
      </c>
      <c r="T2506" s="92" t="s">
        <v>30</v>
      </c>
      <c r="U2506" s="92" t="s">
        <v>24</v>
      </c>
      <c r="V2506" s="92" t="s">
        <v>24</v>
      </c>
      <c r="W2506" s="92" t="s">
        <v>24</v>
      </c>
      <c r="X2506" s="92" t="s">
        <v>32</v>
      </c>
      <c r="Y2506" s="92" t="s">
        <v>24</v>
      </c>
      <c r="Z2506" s="92">
        <v>2633</v>
      </c>
      <c r="AA2506" s="92" t="s">
        <v>21297</v>
      </c>
      <c r="AB2506" s="92" t="s">
        <v>27946</v>
      </c>
      <c r="AC2506" s="92" t="s">
        <v>27947</v>
      </c>
      <c r="AD2506" s="92" t="s">
        <v>1342</v>
      </c>
      <c r="AE2506" s="92" t="s">
        <v>27948</v>
      </c>
      <c r="AF2506" s="94" t="s">
        <v>40674</v>
      </c>
      <c r="AG2506" s="92" t="s">
        <v>35</v>
      </c>
      <c r="AI2506" s="92">
        <f t="shared" si="273"/>
        <v>3</v>
      </c>
    </row>
    <row r="2507" spans="2:35" ht="129.6" x14ac:dyDescent="0.3">
      <c r="B2507" s="92" t="s">
        <v>26299</v>
      </c>
      <c r="C2507" s="92" t="s">
        <v>26300</v>
      </c>
      <c r="D2507" s="92" t="s">
        <v>26301</v>
      </c>
      <c r="E2507" s="92" t="s">
        <v>26302</v>
      </c>
      <c r="F2507" s="92" t="s">
        <v>21486</v>
      </c>
      <c r="G2507" s="92" t="s">
        <v>26303</v>
      </c>
      <c r="H2507" s="92">
        <v>3544</v>
      </c>
      <c r="I2507" s="92" t="s">
        <v>21294</v>
      </c>
      <c r="J2507" s="93">
        <v>15</v>
      </c>
      <c r="K2507" s="92">
        <v>16786350</v>
      </c>
      <c r="L2507" s="95">
        <v>43087</v>
      </c>
      <c r="M2507" s="92">
        <v>4.4999999999999997E-3</v>
      </c>
      <c r="N2507" s="92" t="s">
        <v>404</v>
      </c>
      <c r="O2507" s="92" t="s">
        <v>25</v>
      </c>
      <c r="P2507" s="92" t="s">
        <v>38569</v>
      </c>
      <c r="Q2507" s="92" t="e">
        <v>#N/A</v>
      </c>
      <c r="R2507" s="92" t="e">
        <v>#N/A</v>
      </c>
      <c r="S2507" s="92" t="e">
        <v>#N/A</v>
      </c>
      <c r="T2507" s="92" t="e">
        <v>#N/A</v>
      </c>
      <c r="U2507" s="92" t="e">
        <v>#N/A</v>
      </c>
      <c r="V2507" s="92" t="e">
        <v>#N/A</v>
      </c>
      <c r="W2507" s="92" t="e">
        <v>#N/A</v>
      </c>
      <c r="X2507" s="92" t="e">
        <v>#N/A</v>
      </c>
      <c r="Y2507" s="92" t="e">
        <v>#N/A</v>
      </c>
      <c r="Z2507" s="92">
        <v>66</v>
      </c>
      <c r="AA2507" s="92" t="s">
        <v>21297</v>
      </c>
      <c r="AB2507" s="92" t="s">
        <v>26304</v>
      </c>
      <c r="AC2507" s="92" t="s">
        <v>26305</v>
      </c>
      <c r="AD2507" s="92" t="e">
        <v>#N/A</v>
      </c>
      <c r="AE2507" s="92" t="s">
        <v>26306</v>
      </c>
      <c r="AF2507" s="94" t="s">
        <v>39870</v>
      </c>
      <c r="AG2507" s="92" t="s">
        <v>39870</v>
      </c>
      <c r="AI2507" s="92" t="b">
        <f t="shared" si="270"/>
        <v>1</v>
      </c>
    </row>
    <row r="2508" spans="2:35" ht="100.8" x14ac:dyDescent="0.3">
      <c r="B2508" s="92" t="s">
        <v>35302</v>
      </c>
      <c r="C2508" s="92" t="s">
        <v>35303</v>
      </c>
      <c r="D2508" s="92" t="s">
        <v>35304</v>
      </c>
      <c r="E2508" s="92" t="s">
        <v>35305</v>
      </c>
      <c r="F2508" s="92" t="s">
        <v>21292</v>
      </c>
      <c r="G2508" s="92" t="s">
        <v>35306</v>
      </c>
      <c r="H2508" s="92">
        <v>5003</v>
      </c>
      <c r="I2508" s="92" t="s">
        <v>21294</v>
      </c>
      <c r="J2508" s="93">
        <v>9.06</v>
      </c>
      <c r="K2508" s="92">
        <v>14608425</v>
      </c>
      <c r="L2508" s="95">
        <v>43087</v>
      </c>
      <c r="M2508" s="92">
        <v>4.4999999999999997E-3</v>
      </c>
      <c r="N2508" s="92" t="s">
        <v>27623</v>
      </c>
      <c r="O2508" s="92" t="s">
        <v>25</v>
      </c>
      <c r="P2508" s="92" t="s">
        <v>254</v>
      </c>
      <c r="Q2508" s="92" t="e">
        <v>#N/A</v>
      </c>
      <c r="R2508" s="92" t="e">
        <v>#N/A</v>
      </c>
      <c r="S2508" s="92" t="e">
        <v>#N/A</v>
      </c>
      <c r="T2508" s="92" t="e">
        <v>#N/A</v>
      </c>
      <c r="U2508" s="92" t="e">
        <v>#N/A</v>
      </c>
      <c r="V2508" s="92" t="e">
        <v>#N/A</v>
      </c>
      <c r="W2508" s="92" t="e">
        <v>#N/A</v>
      </c>
      <c r="X2508" s="92" t="e">
        <v>#N/A</v>
      </c>
      <c r="Y2508" s="92" t="e">
        <v>#N/A</v>
      </c>
      <c r="Z2508" s="92">
        <v>45</v>
      </c>
      <c r="AA2508" s="92" t="s">
        <v>21297</v>
      </c>
      <c r="AB2508" s="92" t="s">
        <v>35307</v>
      </c>
      <c r="AC2508" s="92" t="s">
        <v>35308</v>
      </c>
      <c r="AD2508" s="92" t="e">
        <v>#N/A</v>
      </c>
      <c r="AE2508" s="92" t="s">
        <v>35309</v>
      </c>
      <c r="AF2508" s="94" t="s">
        <v>39871</v>
      </c>
      <c r="AG2508" s="92" t="s">
        <v>39871</v>
      </c>
      <c r="AI2508" s="92" t="b">
        <f t="shared" si="270"/>
        <v>1</v>
      </c>
    </row>
    <row r="2509" spans="2:35" ht="129.6" x14ac:dyDescent="0.3">
      <c r="B2509" s="92" t="s">
        <v>31388</v>
      </c>
      <c r="C2509" s="92" t="s">
        <v>31389</v>
      </c>
      <c r="D2509" s="92" t="s">
        <v>31390</v>
      </c>
      <c r="E2509" s="92" t="s">
        <v>31391</v>
      </c>
      <c r="F2509" s="92" t="s">
        <v>21292</v>
      </c>
      <c r="G2509" s="92" t="s">
        <v>31392</v>
      </c>
      <c r="H2509" s="92">
        <v>123700</v>
      </c>
      <c r="I2509" s="92" t="s">
        <v>21294</v>
      </c>
      <c r="J2509" s="93">
        <v>1190</v>
      </c>
      <c r="K2509" s="92">
        <v>1421753450</v>
      </c>
      <c r="L2509" s="95">
        <v>43392</v>
      </c>
      <c r="M2509" s="92">
        <v>2E-3</v>
      </c>
      <c r="N2509" s="92" t="s">
        <v>3055</v>
      </c>
      <c r="O2509" s="92" t="e">
        <v>#N/A</v>
      </c>
      <c r="P2509" s="92" t="s">
        <v>3</v>
      </c>
      <c r="Q2509" s="92" t="s">
        <v>38575</v>
      </c>
      <c r="R2509" s="92" t="e">
        <v>#N/A</v>
      </c>
      <c r="S2509" s="92" t="s">
        <v>38573</v>
      </c>
      <c r="T2509" s="92" t="s">
        <v>38574</v>
      </c>
      <c r="U2509" s="92" t="e">
        <v>#N/A</v>
      </c>
      <c r="V2509" s="92" t="e">
        <v>#N/A</v>
      </c>
      <c r="W2509" s="92" t="e">
        <v>#N/A</v>
      </c>
      <c r="X2509" s="92" t="e">
        <v>#N/A</v>
      </c>
      <c r="Y2509" s="92" t="e">
        <v>#N/A</v>
      </c>
      <c r="Z2509" s="92">
        <v>394</v>
      </c>
      <c r="AA2509" s="92" t="s">
        <v>21297</v>
      </c>
      <c r="AB2509" s="92" t="s">
        <v>31393</v>
      </c>
      <c r="AC2509" s="92" t="s">
        <v>31394</v>
      </c>
      <c r="AD2509" s="92" t="e">
        <v>#N/A</v>
      </c>
      <c r="AE2509" s="92" t="s">
        <v>31395</v>
      </c>
      <c r="AF2509" s="94" t="s">
        <v>39360</v>
      </c>
      <c r="AG2509" s="92" t="s">
        <v>39360</v>
      </c>
      <c r="AI2509" s="92" t="b">
        <f t="shared" si="270"/>
        <v>1</v>
      </c>
    </row>
    <row r="2510" spans="2:35" ht="129.6" x14ac:dyDescent="0.3">
      <c r="B2510" s="92" t="s">
        <v>27986</v>
      </c>
      <c r="C2510" s="92" t="s">
        <v>27987</v>
      </c>
      <c r="D2510" s="92" t="s">
        <v>27988</v>
      </c>
      <c r="E2510" s="92" t="s">
        <v>27989</v>
      </c>
      <c r="F2510" s="92" t="s">
        <v>21292</v>
      </c>
      <c r="G2510" s="92" t="s">
        <v>27990</v>
      </c>
      <c r="H2510" s="92">
        <v>27450</v>
      </c>
      <c r="I2510" s="92" t="s">
        <v>21294</v>
      </c>
      <c r="J2510" s="93">
        <v>26.64</v>
      </c>
      <c r="K2510" s="92">
        <v>45964800</v>
      </c>
      <c r="L2510" s="95">
        <v>43087</v>
      </c>
      <c r="M2510" s="92">
        <v>4.4999999999999997E-3</v>
      </c>
      <c r="N2510" s="92" t="s">
        <v>3055</v>
      </c>
      <c r="O2510" s="92" t="s">
        <v>25</v>
      </c>
      <c r="P2510" s="92" t="s">
        <v>38571</v>
      </c>
      <c r="Q2510" s="92" t="e">
        <v>#N/A</v>
      </c>
      <c r="R2510" s="92" t="e">
        <v>#N/A</v>
      </c>
      <c r="S2510" s="92" t="s">
        <v>38573</v>
      </c>
      <c r="T2510" s="92" t="e">
        <v>#N/A</v>
      </c>
      <c r="U2510" s="92" t="e">
        <v>#N/A</v>
      </c>
      <c r="V2510" s="92" t="e">
        <v>#N/A</v>
      </c>
      <c r="W2510" s="92" t="e">
        <v>#N/A</v>
      </c>
      <c r="X2510" s="92" t="e">
        <v>#N/A</v>
      </c>
      <c r="Y2510" s="92" t="e">
        <v>#N/A</v>
      </c>
      <c r="Z2510" s="92">
        <v>56</v>
      </c>
      <c r="AA2510" s="92" t="s">
        <v>21297</v>
      </c>
      <c r="AB2510" s="92" t="s">
        <v>27991</v>
      </c>
      <c r="AC2510" s="92" t="s">
        <v>27992</v>
      </c>
      <c r="AD2510" s="92" t="e">
        <v>#N/A</v>
      </c>
      <c r="AE2510" s="92" t="s">
        <v>27993</v>
      </c>
      <c r="AF2510" s="94" t="s">
        <v>40675</v>
      </c>
      <c r="AG2510" s="92" t="s">
        <v>35</v>
      </c>
      <c r="AI2510" s="92">
        <f t="shared" ref="AI2510:AI2511" si="274">LEN(B2510)</f>
        <v>4</v>
      </c>
    </row>
    <row r="2511" spans="2:35" ht="144" x14ac:dyDescent="0.3">
      <c r="B2511" s="92" t="s">
        <v>1913</v>
      </c>
      <c r="C2511" s="92" t="s">
        <v>31835</v>
      </c>
      <c r="D2511" s="92" t="s">
        <v>1913</v>
      </c>
      <c r="E2511" s="92" t="s">
        <v>31836</v>
      </c>
      <c r="F2511" s="92" t="s">
        <v>21292</v>
      </c>
      <c r="G2511" s="92" t="s">
        <v>31837</v>
      </c>
      <c r="H2511" s="92">
        <v>874224</v>
      </c>
      <c r="I2511" s="92" t="s">
        <v>21294</v>
      </c>
      <c r="J2511" s="93">
        <v>14780</v>
      </c>
      <c r="K2511" s="92">
        <v>16572018838</v>
      </c>
      <c r="L2511" s="95">
        <v>34794</v>
      </c>
      <c r="M2511" s="92">
        <v>2.3E-3</v>
      </c>
      <c r="N2511" s="92" t="s">
        <v>21470</v>
      </c>
      <c r="O2511" s="92" t="s">
        <v>25</v>
      </c>
      <c r="P2511" s="92" t="s">
        <v>3</v>
      </c>
      <c r="Q2511" s="92" t="s">
        <v>77</v>
      </c>
      <c r="R2511" s="92" t="s">
        <v>26</v>
      </c>
      <c r="S2511" s="92" t="s">
        <v>247</v>
      </c>
      <c r="T2511" s="92" t="s">
        <v>30</v>
      </c>
      <c r="U2511" s="92" t="s">
        <v>24</v>
      </c>
      <c r="V2511" s="92" t="s">
        <v>24</v>
      </c>
      <c r="W2511" s="92" t="s">
        <v>24</v>
      </c>
      <c r="X2511" s="92" t="s">
        <v>32</v>
      </c>
      <c r="Y2511" s="92" t="s">
        <v>24</v>
      </c>
      <c r="Z2511" s="92">
        <v>401</v>
      </c>
      <c r="AA2511" s="92" t="s">
        <v>21297</v>
      </c>
      <c r="AB2511" s="92" t="s">
        <v>31838</v>
      </c>
      <c r="AC2511" s="92" t="s">
        <v>31839</v>
      </c>
      <c r="AD2511" s="92" t="s">
        <v>1914</v>
      </c>
      <c r="AE2511" s="92" t="s">
        <v>31840</v>
      </c>
      <c r="AF2511" s="94" t="s">
        <v>40676</v>
      </c>
      <c r="AG2511" s="92" t="s">
        <v>35</v>
      </c>
      <c r="AI2511" s="92">
        <f t="shared" si="274"/>
        <v>3</v>
      </c>
    </row>
    <row r="2512" spans="2:35" ht="100.8" x14ac:dyDescent="0.3">
      <c r="B2512" s="92" t="s">
        <v>1834</v>
      </c>
      <c r="C2512" s="92" t="s">
        <v>31421</v>
      </c>
      <c r="D2512" s="92" t="s">
        <v>1834</v>
      </c>
      <c r="E2512" s="92" t="s">
        <v>31422</v>
      </c>
      <c r="F2512" s="92" t="s">
        <v>21486</v>
      </c>
      <c r="G2512" s="92" t="s">
        <v>31423</v>
      </c>
      <c r="H2512" s="92">
        <v>9525201</v>
      </c>
      <c r="I2512" s="92" t="s">
        <v>21294</v>
      </c>
      <c r="J2512" s="93">
        <v>1240</v>
      </c>
      <c r="K2512" s="92">
        <v>1782970390</v>
      </c>
      <c r="L2512" s="95">
        <v>38887</v>
      </c>
      <c r="M2512" s="92">
        <v>3.5000000000000001E-3</v>
      </c>
      <c r="N2512" s="92" t="s">
        <v>22212</v>
      </c>
      <c r="O2512" s="92" t="s">
        <v>25</v>
      </c>
      <c r="P2512" s="92" t="s">
        <v>1424</v>
      </c>
      <c r="Q2512" s="92" t="s">
        <v>77</v>
      </c>
      <c r="R2512" s="92" t="s">
        <v>26</v>
      </c>
      <c r="S2512" s="92" t="s">
        <v>28</v>
      </c>
      <c r="T2512" s="92" t="s">
        <v>30</v>
      </c>
      <c r="U2512" s="92" t="s">
        <v>24</v>
      </c>
      <c r="V2512" s="92" t="s">
        <v>24</v>
      </c>
      <c r="W2512" s="92" t="s">
        <v>24</v>
      </c>
      <c r="X2512" s="92" t="s">
        <v>32</v>
      </c>
      <c r="Y2512" s="92" t="s">
        <v>24</v>
      </c>
      <c r="Z2512" s="92">
        <v>128</v>
      </c>
      <c r="AA2512" s="92" t="s">
        <v>21297</v>
      </c>
      <c r="AB2512" s="92" t="s">
        <v>31424</v>
      </c>
      <c r="AC2512" s="92" t="s">
        <v>31425</v>
      </c>
      <c r="AD2512" s="92" t="s">
        <v>1835</v>
      </c>
      <c r="AE2512" s="92" t="s">
        <v>31426</v>
      </c>
      <c r="AF2512" s="94" t="s">
        <v>39361</v>
      </c>
      <c r="AG2512" s="92" t="s">
        <v>39361</v>
      </c>
      <c r="AI2512" s="92" t="b">
        <f t="shared" si="270"/>
        <v>1</v>
      </c>
    </row>
    <row r="2513" spans="1:35" ht="129.6" x14ac:dyDescent="0.3">
      <c r="B2513" s="92" t="s">
        <v>26291</v>
      </c>
      <c r="C2513" s="92" t="s">
        <v>26292</v>
      </c>
      <c r="D2513" s="92" t="s">
        <v>26293</v>
      </c>
      <c r="E2513" s="92" t="s">
        <v>26294</v>
      </c>
      <c r="F2513" s="92" t="s">
        <v>21486</v>
      </c>
      <c r="G2513" s="92" t="s">
        <v>26295</v>
      </c>
      <c r="H2513" s="92">
        <v>22009</v>
      </c>
      <c r="I2513" s="92" t="s">
        <v>21294</v>
      </c>
      <c r="J2513" s="93">
        <v>60.82</v>
      </c>
      <c r="K2513" s="92">
        <v>64038200</v>
      </c>
      <c r="L2513" s="95">
        <v>43500</v>
      </c>
      <c r="M2513" s="92">
        <v>5.0000000000000001E-3</v>
      </c>
      <c r="N2513" s="92" t="s">
        <v>21408</v>
      </c>
      <c r="O2513" s="92" t="s">
        <v>75</v>
      </c>
      <c r="P2513" s="92" t="e">
        <v>#N/A</v>
      </c>
      <c r="Q2513" s="92" t="e">
        <v>#N/A</v>
      </c>
      <c r="R2513" s="92" t="e">
        <v>#N/A</v>
      </c>
      <c r="S2513" s="92" t="e">
        <v>#N/A</v>
      </c>
      <c r="T2513" s="92" t="e">
        <v>#N/A</v>
      </c>
      <c r="U2513" s="92" t="e">
        <v>#N/A</v>
      </c>
      <c r="V2513" s="92" t="e">
        <v>#N/A</v>
      </c>
      <c r="W2513" s="92" t="e">
        <v>#N/A</v>
      </c>
      <c r="X2513" s="92" t="e">
        <v>#N/A</v>
      </c>
      <c r="Y2513" s="92" t="e">
        <v>#N/A</v>
      </c>
      <c r="Z2513" s="92">
        <v>5</v>
      </c>
      <c r="AA2513" s="92" t="s">
        <v>21304</v>
      </c>
      <c r="AB2513" s="92" t="s">
        <v>26296</v>
      </c>
      <c r="AC2513" s="92" t="s">
        <v>26297</v>
      </c>
      <c r="AD2513" s="92" t="e">
        <v>#N/A</v>
      </c>
      <c r="AE2513" s="92" t="s">
        <v>26298</v>
      </c>
      <c r="AF2513" s="94" t="s">
        <v>40677</v>
      </c>
      <c r="AG2513" s="92" t="s">
        <v>35</v>
      </c>
      <c r="AI2513" s="92">
        <f>LEN(B2513)</f>
        <v>4</v>
      </c>
    </row>
    <row r="2514" spans="1:35" ht="115.2" x14ac:dyDescent="0.3">
      <c r="B2514" s="92" t="s">
        <v>5061</v>
      </c>
      <c r="C2514" s="92" t="s">
        <v>35240</v>
      </c>
      <c r="D2514" s="92" t="s">
        <v>5061</v>
      </c>
      <c r="E2514" s="92" t="s">
        <v>35241</v>
      </c>
      <c r="F2514" s="92" t="s">
        <v>21486</v>
      </c>
      <c r="G2514" s="92" t="s">
        <v>35242</v>
      </c>
      <c r="H2514" s="92">
        <v>6464</v>
      </c>
      <c r="I2514" s="92" t="s">
        <v>21294</v>
      </c>
      <c r="J2514" s="93">
        <v>132.18</v>
      </c>
      <c r="K2514" s="92">
        <v>146983135</v>
      </c>
      <c r="L2514" s="95">
        <v>42554</v>
      </c>
      <c r="M2514" s="92">
        <v>2E-3</v>
      </c>
      <c r="N2514" s="92" t="s">
        <v>21330</v>
      </c>
      <c r="O2514" s="92" t="s">
        <v>25</v>
      </c>
      <c r="P2514" s="92" t="s">
        <v>3</v>
      </c>
      <c r="Q2514" s="92" t="s">
        <v>77</v>
      </c>
      <c r="R2514" s="92" t="s">
        <v>26</v>
      </c>
      <c r="S2514" s="92" t="s">
        <v>29</v>
      </c>
      <c r="T2514" s="92" t="s">
        <v>30</v>
      </c>
      <c r="U2514" s="92" t="s">
        <v>613</v>
      </c>
      <c r="V2514" s="92" t="s">
        <v>24</v>
      </c>
      <c r="W2514" s="92" t="s">
        <v>18</v>
      </c>
      <c r="X2514" s="92" t="s">
        <v>32</v>
      </c>
      <c r="Y2514" s="92" t="s">
        <v>24</v>
      </c>
      <c r="Z2514" s="92">
        <v>167</v>
      </c>
      <c r="AA2514" s="92" t="s">
        <v>21297</v>
      </c>
      <c r="AB2514" s="92" t="s">
        <v>35243</v>
      </c>
      <c r="AC2514" s="92" t="s">
        <v>35244</v>
      </c>
      <c r="AD2514" s="92" t="s">
        <v>5062</v>
      </c>
      <c r="AE2514" s="92" t="s">
        <v>35245</v>
      </c>
      <c r="AF2514" s="94" t="s">
        <v>39872</v>
      </c>
      <c r="AG2514" s="92" t="s">
        <v>39872</v>
      </c>
      <c r="AI2514" s="92" t="b">
        <f t="shared" si="270"/>
        <v>1</v>
      </c>
    </row>
    <row r="2515" spans="1:35" ht="144" x14ac:dyDescent="0.3">
      <c r="B2515" s="92" t="s">
        <v>1197</v>
      </c>
      <c r="C2515" s="92" t="s">
        <v>27427</v>
      </c>
      <c r="D2515" s="92" t="s">
        <v>1197</v>
      </c>
      <c r="E2515" s="92" t="s">
        <v>27428</v>
      </c>
      <c r="F2515" s="92" t="s">
        <v>21292</v>
      </c>
      <c r="G2515" s="92" t="s">
        <v>27429</v>
      </c>
      <c r="H2515" s="92">
        <v>14195</v>
      </c>
      <c r="I2515" s="92" t="s">
        <v>21294</v>
      </c>
      <c r="J2515" s="93">
        <v>245.02</v>
      </c>
      <c r="K2515" s="92">
        <v>250265600</v>
      </c>
      <c r="L2515" s="95">
        <v>41024</v>
      </c>
      <c r="M2515" s="92">
        <v>3.5000000000000001E-3</v>
      </c>
      <c r="N2515" s="92" t="s">
        <v>21696</v>
      </c>
      <c r="O2515" s="92" t="s">
        <v>38576</v>
      </c>
      <c r="P2515" s="92" t="s">
        <v>123</v>
      </c>
      <c r="Q2515" s="92" t="s">
        <v>43</v>
      </c>
      <c r="R2515" s="92" t="s">
        <v>28</v>
      </c>
      <c r="S2515" s="92" t="s">
        <v>24</v>
      </c>
      <c r="T2515" s="92" t="s">
        <v>30</v>
      </c>
      <c r="U2515" s="92" t="s">
        <v>24</v>
      </c>
      <c r="V2515" s="92" t="s">
        <v>24</v>
      </c>
      <c r="W2515" s="92" t="s">
        <v>24</v>
      </c>
      <c r="X2515" s="92" t="s">
        <v>32</v>
      </c>
      <c r="Y2515" s="92" t="s">
        <v>24</v>
      </c>
      <c r="Z2515" s="92">
        <v>20</v>
      </c>
      <c r="AA2515" s="92" t="s">
        <v>21304</v>
      </c>
      <c r="AB2515" s="92" t="s">
        <v>27430</v>
      </c>
      <c r="AC2515" s="92" t="s">
        <v>27431</v>
      </c>
      <c r="AD2515" s="92" t="s">
        <v>1198</v>
      </c>
      <c r="AE2515" s="92" t="s">
        <v>27432</v>
      </c>
      <c r="AF2515" s="94" t="s">
        <v>39362</v>
      </c>
      <c r="AG2515" s="92" t="s">
        <v>39362</v>
      </c>
      <c r="AI2515" s="92" t="b">
        <f t="shared" si="270"/>
        <v>1</v>
      </c>
    </row>
    <row r="2516" spans="1:35" ht="144" x14ac:dyDescent="0.3">
      <c r="B2516" s="92" t="s">
        <v>1542</v>
      </c>
      <c r="C2516" s="92" t="s">
        <v>29687</v>
      </c>
      <c r="D2516" s="92" t="s">
        <v>29688</v>
      </c>
      <c r="E2516" s="92" t="s">
        <v>29689</v>
      </c>
      <c r="F2516" s="92" t="s">
        <v>21486</v>
      </c>
      <c r="G2516" s="92" t="s">
        <v>29690</v>
      </c>
      <c r="H2516" s="92">
        <v>15375</v>
      </c>
      <c r="I2516" s="92" t="s">
        <v>21294</v>
      </c>
      <c r="J2516" s="93">
        <v>93.97</v>
      </c>
      <c r="K2516" s="92">
        <v>104517948</v>
      </c>
      <c r="L2516" s="95">
        <v>41024</v>
      </c>
      <c r="M2516" s="92">
        <v>5.0000000000000001E-3</v>
      </c>
      <c r="N2516" s="92" t="s">
        <v>21685</v>
      </c>
      <c r="O2516" s="92" t="s">
        <v>38576</v>
      </c>
      <c r="P2516" s="92" t="s">
        <v>123</v>
      </c>
      <c r="Q2516" s="92" t="s">
        <v>43</v>
      </c>
      <c r="R2516" s="92" t="s">
        <v>28</v>
      </c>
      <c r="S2516" s="92" t="s">
        <v>24</v>
      </c>
      <c r="T2516" s="92" t="s">
        <v>30</v>
      </c>
      <c r="U2516" s="92" t="s">
        <v>24</v>
      </c>
      <c r="V2516" s="92" t="s">
        <v>24</v>
      </c>
      <c r="W2516" s="92" t="s">
        <v>18</v>
      </c>
      <c r="X2516" s="92" t="s">
        <v>32</v>
      </c>
      <c r="Y2516" s="92" t="s">
        <v>24</v>
      </c>
      <c r="Z2516" s="92">
        <v>15</v>
      </c>
      <c r="AA2516" s="92" t="s">
        <v>21304</v>
      </c>
      <c r="AB2516" s="92" t="s">
        <v>29691</v>
      </c>
      <c r="AC2516" s="92" t="s">
        <v>29692</v>
      </c>
      <c r="AD2516" s="92" t="s">
        <v>1543</v>
      </c>
      <c r="AE2516" s="92" t="s">
        <v>29693</v>
      </c>
      <c r="AF2516" s="94" t="s">
        <v>39873</v>
      </c>
      <c r="AG2516" s="92" t="s">
        <v>39873</v>
      </c>
      <c r="AI2516" s="92" t="b">
        <f t="shared" si="270"/>
        <v>1</v>
      </c>
    </row>
    <row r="2517" spans="1:35" ht="144" x14ac:dyDescent="0.3">
      <c r="B2517" s="92" t="s">
        <v>2363</v>
      </c>
      <c r="C2517" s="92" t="s">
        <v>34430</v>
      </c>
      <c r="D2517" s="92" t="s">
        <v>2363</v>
      </c>
      <c r="E2517" s="92" t="s">
        <v>34431</v>
      </c>
      <c r="F2517" s="92" t="s">
        <v>21292</v>
      </c>
      <c r="G2517" s="92" t="s">
        <v>34432</v>
      </c>
      <c r="H2517" s="92">
        <v>6040</v>
      </c>
      <c r="I2517" s="92" t="s">
        <v>21294</v>
      </c>
      <c r="J2517" s="93">
        <v>49.72</v>
      </c>
      <c r="K2517" s="92">
        <v>54095904</v>
      </c>
      <c r="L2517" s="95">
        <v>41024</v>
      </c>
      <c r="M2517" s="92">
        <v>5.0000000000000001E-3</v>
      </c>
      <c r="N2517" s="92" t="s">
        <v>21696</v>
      </c>
      <c r="O2517" s="92" t="s">
        <v>38576</v>
      </c>
      <c r="P2517" s="92" t="s">
        <v>123</v>
      </c>
      <c r="Q2517" s="92" t="s">
        <v>43</v>
      </c>
      <c r="R2517" s="92" t="s">
        <v>28</v>
      </c>
      <c r="S2517" s="92" t="s">
        <v>24</v>
      </c>
      <c r="T2517" s="92" t="s">
        <v>30</v>
      </c>
      <c r="U2517" s="92" t="s">
        <v>24</v>
      </c>
      <c r="V2517" s="92" t="s">
        <v>24</v>
      </c>
      <c r="W2517" s="92" t="s">
        <v>24</v>
      </c>
      <c r="X2517" s="92" t="s">
        <v>32</v>
      </c>
      <c r="Y2517" s="92" t="s">
        <v>24</v>
      </c>
      <c r="Z2517" s="92">
        <v>13</v>
      </c>
      <c r="AA2517" s="92" t="s">
        <v>21304</v>
      </c>
      <c r="AB2517" s="92" t="s">
        <v>34433</v>
      </c>
      <c r="AC2517" s="92" t="s">
        <v>34434</v>
      </c>
      <c r="AD2517" s="92" t="s">
        <v>2364</v>
      </c>
      <c r="AE2517" s="92" t="s">
        <v>34435</v>
      </c>
      <c r="AF2517" s="94" t="s">
        <v>40678</v>
      </c>
      <c r="AG2517" s="92" t="s">
        <v>35</v>
      </c>
      <c r="AI2517" s="92">
        <f t="shared" ref="AI2517:AI2520" si="275">LEN(B2517)</f>
        <v>3</v>
      </c>
    </row>
    <row r="2518" spans="1:35" ht="144" x14ac:dyDescent="0.3">
      <c r="B2518" s="92" t="s">
        <v>3612</v>
      </c>
      <c r="C2518" s="92" t="s">
        <v>37182</v>
      </c>
      <c r="D2518" s="92" t="s">
        <v>37183</v>
      </c>
      <c r="E2518" s="92" t="s">
        <v>37184</v>
      </c>
      <c r="F2518" s="92" t="s">
        <v>21292</v>
      </c>
      <c r="G2518" s="92" t="s">
        <v>37185</v>
      </c>
      <c r="H2518" s="92">
        <v>51966</v>
      </c>
      <c r="I2518" s="92" t="s">
        <v>21294</v>
      </c>
      <c r="J2518" s="93">
        <v>302.22000000000003</v>
      </c>
      <c r="K2518" s="92">
        <v>305261600</v>
      </c>
      <c r="L2518" s="95">
        <v>41527</v>
      </c>
      <c r="M2518" s="92">
        <v>2E-3</v>
      </c>
      <c r="N2518" s="92" t="s">
        <v>21712</v>
      </c>
      <c r="O2518" s="92" t="s">
        <v>75</v>
      </c>
      <c r="P2518" s="92" t="s">
        <v>1309</v>
      </c>
      <c r="Q2518" s="92" t="s">
        <v>77</v>
      </c>
      <c r="R2518" s="92" t="s">
        <v>26</v>
      </c>
      <c r="S2518" s="92" t="s">
        <v>24</v>
      </c>
      <c r="T2518" s="92" t="s">
        <v>30</v>
      </c>
      <c r="U2518" s="92" t="s">
        <v>198</v>
      </c>
      <c r="V2518" s="92" t="s">
        <v>24</v>
      </c>
      <c r="W2518" s="92" t="s">
        <v>24</v>
      </c>
      <c r="X2518" s="92" t="s">
        <v>202</v>
      </c>
      <c r="Y2518" s="92" t="s">
        <v>33</v>
      </c>
      <c r="Z2518" s="92">
        <v>158</v>
      </c>
      <c r="AA2518" s="92" t="s">
        <v>21304</v>
      </c>
      <c r="AB2518" s="92" t="s">
        <v>37186</v>
      </c>
      <c r="AC2518" s="92" t="s">
        <v>37187</v>
      </c>
      <c r="AD2518" s="92" t="s">
        <v>3613</v>
      </c>
      <c r="AE2518" s="92" t="s">
        <v>37188</v>
      </c>
      <c r="AF2518" s="94" t="s">
        <v>40679</v>
      </c>
      <c r="AG2518" s="92" t="s">
        <v>35</v>
      </c>
      <c r="AI2518" s="92">
        <f t="shared" si="275"/>
        <v>4</v>
      </c>
    </row>
    <row r="2519" spans="1:35" ht="115.2" x14ac:dyDescent="0.3">
      <c r="B2519" s="92" t="s">
        <v>3649</v>
      </c>
      <c r="C2519" s="92" t="s">
        <v>31584</v>
      </c>
      <c r="D2519" s="92" t="s">
        <v>31585</v>
      </c>
      <c r="E2519" s="92" t="s">
        <v>31586</v>
      </c>
      <c r="F2519" s="92" t="s">
        <v>21292</v>
      </c>
      <c r="G2519" s="92" t="s">
        <v>31587</v>
      </c>
      <c r="H2519" s="92">
        <v>34672</v>
      </c>
      <c r="I2519" s="92" t="s">
        <v>21294</v>
      </c>
      <c r="J2519" s="93">
        <v>526.91999999999996</v>
      </c>
      <c r="K2519" s="92">
        <v>576344052</v>
      </c>
      <c r="L2519" s="95">
        <v>41325</v>
      </c>
      <c r="M2519" s="92">
        <v>1.1999999999999999E-3</v>
      </c>
      <c r="N2519" s="92" t="s">
        <v>21330</v>
      </c>
      <c r="O2519" s="92" t="s">
        <v>25</v>
      </c>
      <c r="P2519" s="92" t="s">
        <v>3</v>
      </c>
      <c r="Q2519" s="92" t="s">
        <v>77</v>
      </c>
      <c r="R2519" s="92" t="s">
        <v>26</v>
      </c>
      <c r="S2519" s="92" t="s">
        <v>29</v>
      </c>
      <c r="T2519" s="92" t="s">
        <v>30</v>
      </c>
      <c r="U2519" s="92" t="s">
        <v>9</v>
      </c>
      <c r="V2519" s="92" t="s">
        <v>24</v>
      </c>
      <c r="W2519" s="92" t="s">
        <v>24</v>
      </c>
      <c r="X2519" s="92" t="s">
        <v>32</v>
      </c>
      <c r="Y2519" s="92" t="s">
        <v>24</v>
      </c>
      <c r="Z2519" s="92">
        <v>135</v>
      </c>
      <c r="AA2519" s="92" t="s">
        <v>21297</v>
      </c>
      <c r="AB2519" s="92" t="s">
        <v>31588</v>
      </c>
      <c r="AC2519" s="92" t="s">
        <v>31589</v>
      </c>
      <c r="AD2519" s="92" t="s">
        <v>3650</v>
      </c>
      <c r="AE2519" s="92" t="s">
        <v>31590</v>
      </c>
      <c r="AF2519" s="94" t="s">
        <v>40680</v>
      </c>
      <c r="AG2519" s="92" t="s">
        <v>35</v>
      </c>
      <c r="AI2519" s="92">
        <f t="shared" si="275"/>
        <v>4</v>
      </c>
    </row>
    <row r="2520" spans="1:35" ht="115.2" x14ac:dyDescent="0.3">
      <c r="B2520" s="92" t="s">
        <v>3626</v>
      </c>
      <c r="C2520" s="92" t="s">
        <v>35519</v>
      </c>
      <c r="D2520" s="92" t="s">
        <v>35520</v>
      </c>
      <c r="E2520" s="92" t="s">
        <v>35521</v>
      </c>
      <c r="F2520" s="92" t="s">
        <v>21486</v>
      </c>
      <c r="G2520" s="92" t="s">
        <v>35522</v>
      </c>
      <c r="H2520" s="92">
        <v>14069</v>
      </c>
      <c r="I2520" s="92" t="s">
        <v>21294</v>
      </c>
      <c r="J2520" s="93">
        <v>186.96</v>
      </c>
      <c r="K2520" s="92">
        <v>208466265</v>
      </c>
      <c r="L2520" s="95">
        <v>41325</v>
      </c>
      <c r="M2520" s="92">
        <v>1.1999999999999999E-3</v>
      </c>
      <c r="N2520" s="92" t="s">
        <v>21479</v>
      </c>
      <c r="O2520" s="92" t="s">
        <v>25</v>
      </c>
      <c r="P2520" s="92" t="s">
        <v>3</v>
      </c>
      <c r="Q2520" s="92" t="s">
        <v>77</v>
      </c>
      <c r="R2520" s="92" t="s">
        <v>26</v>
      </c>
      <c r="S2520" s="92" t="s">
        <v>180</v>
      </c>
      <c r="T2520" s="92" t="s">
        <v>30</v>
      </c>
      <c r="U2520" s="92" t="s">
        <v>9</v>
      </c>
      <c r="V2520" s="92" t="s">
        <v>24</v>
      </c>
      <c r="W2520" s="92" t="s">
        <v>24</v>
      </c>
      <c r="X2520" s="92" t="s">
        <v>32</v>
      </c>
      <c r="Y2520" s="92" t="s">
        <v>24</v>
      </c>
      <c r="Z2520" s="92">
        <v>403</v>
      </c>
      <c r="AA2520" s="92" t="s">
        <v>21297</v>
      </c>
      <c r="AB2520" s="92" t="s">
        <v>35523</v>
      </c>
      <c r="AC2520" s="92" t="s">
        <v>35524</v>
      </c>
      <c r="AD2520" s="92" t="s">
        <v>3627</v>
      </c>
      <c r="AE2520" s="92" t="s">
        <v>35525</v>
      </c>
      <c r="AF2520" s="94" t="s">
        <v>40681</v>
      </c>
      <c r="AG2520" s="92" t="s">
        <v>35</v>
      </c>
      <c r="AI2520" s="92">
        <f t="shared" si="275"/>
        <v>4</v>
      </c>
    </row>
    <row r="2521" spans="1:35" ht="129.6" x14ac:dyDescent="0.3">
      <c r="B2521" s="92" t="s">
        <v>2184</v>
      </c>
      <c r="C2521" s="92" t="s">
        <v>33559</v>
      </c>
      <c r="D2521" s="92" t="s">
        <v>2184</v>
      </c>
      <c r="E2521" s="92" t="s">
        <v>33560</v>
      </c>
      <c r="F2521" s="92" t="s">
        <v>21292</v>
      </c>
      <c r="G2521" s="92" t="s">
        <v>33561</v>
      </c>
      <c r="H2521" s="92">
        <v>171815</v>
      </c>
      <c r="I2521" s="92" t="s">
        <v>21294</v>
      </c>
      <c r="J2521" s="93">
        <v>1270</v>
      </c>
      <c r="K2521" s="92">
        <v>1305315000</v>
      </c>
      <c r="L2521" s="95">
        <v>40072</v>
      </c>
      <c r="M2521" s="92">
        <v>4.4999999999999997E-3</v>
      </c>
      <c r="N2521" s="92" t="s">
        <v>1570</v>
      </c>
      <c r="O2521" s="92" t="s">
        <v>1570</v>
      </c>
      <c r="P2521" s="92" t="s">
        <v>3</v>
      </c>
      <c r="Q2521" s="92" t="s">
        <v>77</v>
      </c>
      <c r="R2521" s="92" t="s">
        <v>26</v>
      </c>
      <c r="S2521" s="92" t="s">
        <v>24</v>
      </c>
      <c r="T2521" s="92" t="s">
        <v>30</v>
      </c>
      <c r="U2521" s="92" t="s">
        <v>24</v>
      </c>
      <c r="V2521" s="92" t="s">
        <v>24</v>
      </c>
      <c r="W2521" s="92" t="s">
        <v>24</v>
      </c>
      <c r="X2521" s="92" t="s">
        <v>32</v>
      </c>
      <c r="Y2521" s="92" t="s">
        <v>24</v>
      </c>
      <c r="Z2521" s="92">
        <v>162</v>
      </c>
      <c r="AA2521" s="92" t="s">
        <v>21297</v>
      </c>
      <c r="AB2521" s="92" t="s">
        <v>33562</v>
      </c>
      <c r="AC2521" s="92" t="s">
        <v>33563</v>
      </c>
      <c r="AD2521" s="92" t="s">
        <v>1570</v>
      </c>
      <c r="AE2521" s="92" t="s">
        <v>33564</v>
      </c>
      <c r="AF2521" s="94" t="s">
        <v>39874</v>
      </c>
      <c r="AG2521" s="92" t="s">
        <v>39874</v>
      </c>
      <c r="AI2521" s="92" t="b">
        <f t="shared" si="270"/>
        <v>1</v>
      </c>
    </row>
    <row r="2522" spans="1:35" x14ac:dyDescent="0.3">
      <c r="A2522" s="96" t="s">
        <v>38562</v>
      </c>
      <c r="B2522" s="96" t="s">
        <v>5490</v>
      </c>
      <c r="C2522" s="96" t="s">
        <v>5491</v>
      </c>
      <c r="D2522" s="96"/>
      <c r="E2522" s="96"/>
      <c r="F2522" s="96"/>
      <c r="G2522" s="96"/>
      <c r="H2522" s="96"/>
      <c r="I2522" s="96"/>
      <c r="J2522" s="97"/>
      <c r="K2522" s="96"/>
      <c r="L2522" s="96"/>
      <c r="M2522" s="96"/>
      <c r="N2522" s="96"/>
      <c r="O2522" s="96" t="s">
        <v>25</v>
      </c>
      <c r="P2522" s="96" t="s">
        <v>2053</v>
      </c>
      <c r="Q2522" s="96" t="s">
        <v>43</v>
      </c>
      <c r="R2522" s="96" t="s">
        <v>28</v>
      </c>
      <c r="S2522" s="96" t="s">
        <v>29</v>
      </c>
      <c r="T2522" s="96" t="s">
        <v>30</v>
      </c>
      <c r="U2522" s="96" t="s">
        <v>24</v>
      </c>
      <c r="V2522" s="96" t="s">
        <v>31</v>
      </c>
      <c r="W2522" s="96" t="s">
        <v>24</v>
      </c>
      <c r="X2522" s="96" t="s">
        <v>32</v>
      </c>
      <c r="Y2522" s="96" t="s">
        <v>24</v>
      </c>
      <c r="Z2522" s="96"/>
      <c r="AA2522" s="96"/>
      <c r="AB2522" s="96"/>
      <c r="AC2522" s="96"/>
      <c r="AD2522" s="96" t="s">
        <v>5491</v>
      </c>
      <c r="AE2522" s="96"/>
      <c r="AF2522" s="98" t="s">
        <v>37</v>
      </c>
      <c r="AG2522" s="96" t="s">
        <v>24</v>
      </c>
    </row>
    <row r="2523" spans="1:35" x14ac:dyDescent="0.3">
      <c r="A2523" s="96" t="s">
        <v>38562</v>
      </c>
      <c r="B2523" s="96" t="s">
        <v>4393</v>
      </c>
      <c r="C2523" s="96" t="s">
        <v>4394</v>
      </c>
      <c r="D2523" s="96"/>
      <c r="E2523" s="96"/>
      <c r="F2523" s="96"/>
      <c r="G2523" s="96"/>
      <c r="H2523" s="96"/>
      <c r="I2523" s="96"/>
      <c r="J2523" s="97"/>
      <c r="K2523" s="96"/>
      <c r="L2523" s="96"/>
      <c r="M2523" s="96"/>
      <c r="N2523" s="96"/>
      <c r="O2523" s="96" t="s">
        <v>449</v>
      </c>
      <c r="P2523" s="96" t="s">
        <v>3</v>
      </c>
      <c r="Q2523" s="96" t="s">
        <v>77</v>
      </c>
      <c r="R2523" s="96" t="s">
        <v>26</v>
      </c>
      <c r="S2523" s="96" t="s">
        <v>24</v>
      </c>
      <c r="T2523" s="96" t="s">
        <v>30</v>
      </c>
      <c r="U2523" s="96" t="s">
        <v>24</v>
      </c>
      <c r="V2523" s="96" t="s">
        <v>24</v>
      </c>
      <c r="W2523" s="96" t="s">
        <v>24</v>
      </c>
      <c r="X2523" s="96" t="s">
        <v>202</v>
      </c>
      <c r="Y2523" s="96" t="s">
        <v>24</v>
      </c>
      <c r="Z2523" s="96"/>
      <c r="AA2523" s="96"/>
      <c r="AB2523" s="96"/>
      <c r="AC2523" s="96"/>
      <c r="AD2523" s="96" t="s">
        <v>4394</v>
      </c>
      <c r="AE2523" s="96"/>
      <c r="AF2523" s="98" t="s">
        <v>3227</v>
      </c>
      <c r="AG2523" s="96" t="s">
        <v>24</v>
      </c>
    </row>
    <row r="2524" spans="1:35" x14ac:dyDescent="0.3">
      <c r="A2524" s="96" t="s">
        <v>38562</v>
      </c>
      <c r="B2524" s="96" t="s">
        <v>4405</v>
      </c>
      <c r="C2524" s="96" t="s">
        <v>4406</v>
      </c>
      <c r="D2524" s="96"/>
      <c r="E2524" s="96"/>
      <c r="F2524" s="96"/>
      <c r="G2524" s="96"/>
      <c r="H2524" s="96"/>
      <c r="I2524" s="96"/>
      <c r="J2524" s="97"/>
      <c r="K2524" s="96"/>
      <c r="L2524" s="96"/>
      <c r="M2524" s="96"/>
      <c r="N2524" s="96"/>
      <c r="O2524" s="96" t="s">
        <v>449</v>
      </c>
      <c r="P2524" s="96" t="s">
        <v>3</v>
      </c>
      <c r="Q2524" s="96" t="s">
        <v>77</v>
      </c>
      <c r="R2524" s="96" t="s">
        <v>26</v>
      </c>
      <c r="S2524" s="96" t="s">
        <v>24</v>
      </c>
      <c r="T2524" s="96" t="s">
        <v>30</v>
      </c>
      <c r="U2524" s="96" t="s">
        <v>24</v>
      </c>
      <c r="V2524" s="96" t="s">
        <v>24</v>
      </c>
      <c r="W2524" s="96" t="s">
        <v>24</v>
      </c>
      <c r="X2524" s="96" t="s">
        <v>32</v>
      </c>
      <c r="Y2524" s="96" t="s">
        <v>24</v>
      </c>
      <c r="Z2524" s="96"/>
      <c r="AA2524" s="96"/>
      <c r="AB2524" s="96"/>
      <c r="AC2524" s="96"/>
      <c r="AD2524" s="96" t="s">
        <v>4406</v>
      </c>
      <c r="AE2524" s="96"/>
      <c r="AF2524" s="98" t="s">
        <v>3227</v>
      </c>
      <c r="AG2524" s="96" t="s">
        <v>24</v>
      </c>
    </row>
    <row r="2525" spans="1:35" x14ac:dyDescent="0.3">
      <c r="A2525" s="96" t="s">
        <v>38562</v>
      </c>
      <c r="B2525" s="96" t="s">
        <v>4916</v>
      </c>
      <c r="C2525" s="96" t="s">
        <v>4917</v>
      </c>
      <c r="D2525" s="96"/>
      <c r="E2525" s="96"/>
      <c r="F2525" s="96"/>
      <c r="G2525" s="96"/>
      <c r="H2525" s="96"/>
      <c r="I2525" s="96"/>
      <c r="J2525" s="97"/>
      <c r="K2525" s="96"/>
      <c r="L2525" s="96"/>
      <c r="M2525" s="96"/>
      <c r="N2525" s="96"/>
      <c r="O2525" s="96" t="s">
        <v>25</v>
      </c>
      <c r="P2525" s="96" t="s">
        <v>3</v>
      </c>
      <c r="Q2525" s="96" t="s">
        <v>77</v>
      </c>
      <c r="R2525" s="96" t="s">
        <v>26</v>
      </c>
      <c r="S2525" s="96" t="s">
        <v>28</v>
      </c>
      <c r="T2525" s="96" t="s">
        <v>30</v>
      </c>
      <c r="U2525" s="96" t="s">
        <v>416</v>
      </c>
      <c r="V2525" s="96" t="s">
        <v>31</v>
      </c>
      <c r="W2525" s="96" t="s">
        <v>24</v>
      </c>
      <c r="X2525" s="96" t="s">
        <v>32</v>
      </c>
      <c r="Y2525" s="96" t="s">
        <v>24</v>
      </c>
      <c r="Z2525" s="96"/>
      <c r="AA2525" s="96"/>
      <c r="AB2525" s="96"/>
      <c r="AC2525" s="96"/>
      <c r="AD2525" s="96" t="s">
        <v>4918</v>
      </c>
      <c r="AE2525" s="96"/>
      <c r="AF2525" s="98" t="s">
        <v>37</v>
      </c>
      <c r="AG2525" s="96" t="s">
        <v>24</v>
      </c>
    </row>
    <row r="2526" spans="1:35" ht="129.6" x14ac:dyDescent="0.3">
      <c r="B2526" s="92" t="s">
        <v>3853</v>
      </c>
      <c r="C2526" s="92" t="s">
        <v>35186</v>
      </c>
      <c r="D2526" s="92" t="s">
        <v>35187</v>
      </c>
      <c r="E2526" s="92" t="s">
        <v>35188</v>
      </c>
      <c r="F2526" s="92" t="s">
        <v>21292</v>
      </c>
      <c r="G2526" s="92" t="s">
        <v>35189</v>
      </c>
      <c r="H2526" s="92">
        <v>40366</v>
      </c>
      <c r="I2526" s="92" t="s">
        <v>21294</v>
      </c>
      <c r="J2526" s="93">
        <v>267.24</v>
      </c>
      <c r="K2526" s="92">
        <v>259420000</v>
      </c>
      <c r="L2526" s="95">
        <v>41834</v>
      </c>
      <c r="M2526" s="92">
        <v>5.0000000000000001E-3</v>
      </c>
      <c r="N2526" s="92" t="s">
        <v>27551</v>
      </c>
      <c r="O2526" s="92" t="s">
        <v>25</v>
      </c>
      <c r="P2526" s="92" t="s">
        <v>647</v>
      </c>
      <c r="Q2526" s="92" t="s">
        <v>77</v>
      </c>
      <c r="R2526" s="92" t="s">
        <v>26</v>
      </c>
      <c r="S2526" s="92" t="s">
        <v>180</v>
      </c>
      <c r="T2526" s="92" t="s">
        <v>30</v>
      </c>
      <c r="U2526" s="92" t="s">
        <v>24</v>
      </c>
      <c r="V2526" s="92" t="s">
        <v>24</v>
      </c>
      <c r="W2526" s="92" t="s">
        <v>24</v>
      </c>
      <c r="X2526" s="92" t="s">
        <v>32</v>
      </c>
      <c r="Y2526" s="92" t="s">
        <v>24</v>
      </c>
      <c r="Z2526" s="92">
        <v>0</v>
      </c>
      <c r="AA2526" s="92" t="s">
        <v>21297</v>
      </c>
      <c r="AB2526" s="92" t="s">
        <v>35190</v>
      </c>
      <c r="AC2526" s="92" t="s">
        <v>35191</v>
      </c>
      <c r="AD2526" s="92" t="s">
        <v>1218</v>
      </c>
      <c r="AE2526" s="92" t="s">
        <v>35192</v>
      </c>
      <c r="AF2526" s="94" t="s">
        <v>39875</v>
      </c>
      <c r="AG2526" s="92" t="s">
        <v>39875</v>
      </c>
      <c r="AI2526" s="92" t="b">
        <f t="shared" ref="AI2526:AI2528" si="276">IF(LEN(B2526)=4,LEFT(AF2526,4),LEFT(AF2526,3))=B2526</f>
        <v>1</v>
      </c>
    </row>
    <row r="2527" spans="1:35" ht="115.2" x14ac:dyDescent="0.3">
      <c r="B2527" s="92" t="s">
        <v>4156</v>
      </c>
      <c r="C2527" s="92" t="s">
        <v>35179</v>
      </c>
      <c r="D2527" s="92" t="s">
        <v>35180</v>
      </c>
      <c r="E2527" s="92" t="s">
        <v>35181</v>
      </c>
      <c r="F2527" s="92" t="s">
        <v>21292</v>
      </c>
      <c r="G2527" s="92" t="s">
        <v>35182</v>
      </c>
      <c r="H2527" s="92">
        <v>24493</v>
      </c>
      <c r="I2527" s="92" t="s">
        <v>21294</v>
      </c>
      <c r="J2527" s="93">
        <v>104.6</v>
      </c>
      <c r="K2527" s="92">
        <v>105350500</v>
      </c>
      <c r="L2527" s="95">
        <v>42094</v>
      </c>
      <c r="M2527" s="92">
        <v>5.0000000000000001E-3</v>
      </c>
      <c r="N2527" s="92" t="s">
        <v>27551</v>
      </c>
      <c r="O2527" s="92" t="s">
        <v>25</v>
      </c>
      <c r="P2527" s="92" t="s">
        <v>647</v>
      </c>
      <c r="Q2527" s="92" t="s">
        <v>375</v>
      </c>
      <c r="R2527" s="92" t="s">
        <v>28</v>
      </c>
      <c r="S2527" s="92" t="s">
        <v>28</v>
      </c>
      <c r="T2527" s="92" t="s">
        <v>30</v>
      </c>
      <c r="U2527" s="92" t="s">
        <v>24</v>
      </c>
      <c r="V2527" s="92" t="s">
        <v>24</v>
      </c>
      <c r="W2527" s="92" t="s">
        <v>24</v>
      </c>
      <c r="X2527" s="92" t="s">
        <v>32</v>
      </c>
      <c r="Y2527" s="92" t="s">
        <v>24</v>
      </c>
      <c r="Z2527" s="92">
        <v>0</v>
      </c>
      <c r="AA2527" s="92" t="s">
        <v>21297</v>
      </c>
      <c r="AB2527" s="92" t="s">
        <v>35183</v>
      </c>
      <c r="AC2527" s="92" t="s">
        <v>35184</v>
      </c>
      <c r="AD2527" s="92" t="s">
        <v>1220</v>
      </c>
      <c r="AE2527" s="92" t="s">
        <v>35185</v>
      </c>
      <c r="AF2527" s="94" t="s">
        <v>39876</v>
      </c>
      <c r="AG2527" s="92" t="s">
        <v>39876</v>
      </c>
      <c r="AI2527" s="92" t="b">
        <f t="shared" si="276"/>
        <v>1</v>
      </c>
    </row>
    <row r="2528" spans="1:35" ht="129.6" x14ac:dyDescent="0.3">
      <c r="B2528" s="92" t="s">
        <v>31497</v>
      </c>
      <c r="C2528" s="92" t="s">
        <v>31498</v>
      </c>
      <c r="D2528" s="92" t="s">
        <v>31497</v>
      </c>
      <c r="E2528" s="92" t="s">
        <v>31499</v>
      </c>
      <c r="F2528" s="92" t="s">
        <v>21486</v>
      </c>
      <c r="G2528" s="92" t="s">
        <v>31500</v>
      </c>
      <c r="H2528" s="92">
        <v>12900</v>
      </c>
      <c r="I2528" s="92" t="s">
        <v>21328</v>
      </c>
      <c r="J2528" s="93">
        <v>9.7799999999999994</v>
      </c>
      <c r="K2528" s="92">
        <v>13308960</v>
      </c>
      <c r="L2528" s="95">
        <v>44069</v>
      </c>
      <c r="M2528" s="92">
        <v>5.8999999999999999E-3</v>
      </c>
      <c r="N2528" s="92" t="s">
        <v>21551</v>
      </c>
      <c r="O2528" s="92" t="e">
        <v>#N/A</v>
      </c>
      <c r="P2528" s="92" t="e">
        <v>#N/A</v>
      </c>
      <c r="Q2528" s="92" t="e">
        <v>#N/A</v>
      </c>
      <c r="R2528" s="92" t="e">
        <v>#N/A</v>
      </c>
      <c r="S2528" s="92" t="e">
        <v>#N/A</v>
      </c>
      <c r="T2528" s="92" t="e">
        <v>#N/A</v>
      </c>
      <c r="U2528" s="92" t="e">
        <v>#N/A</v>
      </c>
      <c r="V2528" s="92" t="e">
        <v>#N/A</v>
      </c>
      <c r="W2528" s="92" t="e">
        <v>#N/A</v>
      </c>
      <c r="X2528" s="92" t="e">
        <v>#N/A</v>
      </c>
      <c r="Y2528" s="92" t="e">
        <v>#N/A</v>
      </c>
      <c r="Z2528" s="92">
        <v>0</v>
      </c>
      <c r="AA2528" s="92" t="s">
        <v>21304</v>
      </c>
      <c r="AB2528" s="92" t="s">
        <v>31501</v>
      </c>
      <c r="AC2528" s="92" t="s">
        <v>31502</v>
      </c>
      <c r="AD2528" s="92" t="e">
        <v>#N/A</v>
      </c>
      <c r="AE2528" s="92" t="s">
        <v>31503</v>
      </c>
      <c r="AF2528" s="94" t="s">
        <v>39877</v>
      </c>
      <c r="AG2528" s="92" t="s">
        <v>39877</v>
      </c>
      <c r="AI2528" s="92" t="b">
        <f t="shared" si="276"/>
        <v>1</v>
      </c>
    </row>
    <row r="2529" spans="1:35" ht="72" x14ac:dyDescent="0.3">
      <c r="A2529" s="96" t="s">
        <v>38562</v>
      </c>
      <c r="B2529" s="96" t="s">
        <v>3999</v>
      </c>
      <c r="C2529" s="96" t="s">
        <v>4000</v>
      </c>
      <c r="D2529" s="96"/>
      <c r="E2529" s="96"/>
      <c r="F2529" s="96"/>
      <c r="G2529" s="96"/>
      <c r="H2529" s="96"/>
      <c r="I2529" s="96"/>
      <c r="J2529" s="97"/>
      <c r="K2529" s="96"/>
      <c r="L2529" s="96"/>
      <c r="M2529" s="96"/>
      <c r="N2529" s="96"/>
      <c r="O2529" s="96" t="s">
        <v>25</v>
      </c>
      <c r="P2529" s="96" t="s">
        <v>3</v>
      </c>
      <c r="Q2529" s="96" t="s">
        <v>77</v>
      </c>
      <c r="R2529" s="96" t="s">
        <v>26</v>
      </c>
      <c r="S2529" s="96" t="s">
        <v>28</v>
      </c>
      <c r="T2529" s="96" t="s">
        <v>187</v>
      </c>
      <c r="U2529" s="96" t="s">
        <v>24</v>
      </c>
      <c r="V2529" s="96" t="s">
        <v>24</v>
      </c>
      <c r="W2529" s="96" t="s">
        <v>24</v>
      </c>
      <c r="X2529" s="96" t="s">
        <v>32</v>
      </c>
      <c r="Y2529" s="96" t="s">
        <v>24</v>
      </c>
      <c r="Z2529" s="96"/>
      <c r="AA2529" s="96"/>
      <c r="AB2529" s="96"/>
      <c r="AC2529" s="96"/>
      <c r="AD2529" s="96" t="s">
        <v>4002</v>
      </c>
      <c r="AE2529" s="96"/>
      <c r="AF2529" s="98" t="s">
        <v>4001</v>
      </c>
      <c r="AG2529" s="96" t="s">
        <v>24</v>
      </c>
    </row>
    <row r="2530" spans="1:35" x14ac:dyDescent="0.3">
      <c r="A2530" s="96" t="s">
        <v>38562</v>
      </c>
      <c r="B2530" s="96" t="s">
        <v>4212</v>
      </c>
      <c r="C2530" s="96" t="s">
        <v>4213</v>
      </c>
      <c r="D2530" s="96"/>
      <c r="E2530" s="96"/>
      <c r="F2530" s="96"/>
      <c r="G2530" s="96"/>
      <c r="H2530" s="96"/>
      <c r="I2530" s="96"/>
      <c r="J2530" s="97"/>
      <c r="K2530" s="96"/>
      <c r="L2530" s="96"/>
      <c r="M2530" s="96"/>
      <c r="N2530" s="96"/>
      <c r="O2530" s="96" t="s">
        <v>25</v>
      </c>
      <c r="P2530" s="96" t="s">
        <v>3</v>
      </c>
      <c r="Q2530" s="96" t="s">
        <v>64</v>
      </c>
      <c r="R2530" s="96" t="s">
        <v>28</v>
      </c>
      <c r="S2530" s="96" t="s">
        <v>28</v>
      </c>
      <c r="T2530" s="96" t="s">
        <v>30</v>
      </c>
      <c r="U2530" s="96" t="s">
        <v>24</v>
      </c>
      <c r="V2530" s="96" t="s">
        <v>24</v>
      </c>
      <c r="W2530" s="96" t="s">
        <v>24</v>
      </c>
      <c r="X2530" s="96" t="s">
        <v>32</v>
      </c>
      <c r="Y2530" s="96" t="s">
        <v>24</v>
      </c>
      <c r="Z2530" s="96"/>
      <c r="AA2530" s="96"/>
      <c r="AB2530" s="96"/>
      <c r="AC2530" s="96"/>
      <c r="AD2530" s="96" t="s">
        <v>4214</v>
      </c>
      <c r="AE2530" s="96"/>
      <c r="AF2530" s="98" t="s">
        <v>37</v>
      </c>
      <c r="AG2530" s="96" t="s">
        <v>24</v>
      </c>
    </row>
    <row r="2531" spans="1:35" x14ac:dyDescent="0.3">
      <c r="A2531" s="96" t="s">
        <v>38562</v>
      </c>
      <c r="B2531" s="96" t="s">
        <v>4206</v>
      </c>
      <c r="C2531" s="96" t="s">
        <v>4207</v>
      </c>
      <c r="D2531" s="96"/>
      <c r="E2531" s="96"/>
      <c r="F2531" s="96"/>
      <c r="G2531" s="96"/>
      <c r="H2531" s="96"/>
      <c r="I2531" s="96"/>
      <c r="J2531" s="97"/>
      <c r="K2531" s="96"/>
      <c r="L2531" s="96"/>
      <c r="M2531" s="96"/>
      <c r="N2531" s="96"/>
      <c r="O2531" s="96" t="s">
        <v>75</v>
      </c>
      <c r="P2531" s="96" t="s">
        <v>4208</v>
      </c>
      <c r="Q2531" s="96" t="s">
        <v>43</v>
      </c>
      <c r="R2531" s="96" t="s">
        <v>28</v>
      </c>
      <c r="S2531" s="96" t="s">
        <v>24</v>
      </c>
      <c r="T2531" s="96" t="s">
        <v>30</v>
      </c>
      <c r="U2531" s="96" t="s">
        <v>100</v>
      </c>
      <c r="V2531" s="96" t="s">
        <v>24</v>
      </c>
      <c r="W2531" s="96" t="s">
        <v>24</v>
      </c>
      <c r="X2531" s="96" t="s">
        <v>32</v>
      </c>
      <c r="Y2531" s="96" t="s">
        <v>24</v>
      </c>
      <c r="Z2531" s="96"/>
      <c r="AA2531" s="96"/>
      <c r="AB2531" s="96"/>
      <c r="AC2531" s="96"/>
      <c r="AD2531" s="96" t="s">
        <v>4209</v>
      </c>
      <c r="AE2531" s="96"/>
      <c r="AF2531" s="98" t="s">
        <v>37</v>
      </c>
      <c r="AG2531" s="96" t="s">
        <v>24</v>
      </c>
    </row>
    <row r="2532" spans="1:35" ht="158.4" x14ac:dyDescent="0.3">
      <c r="B2532" s="92" t="s">
        <v>28296</v>
      </c>
      <c r="C2532" s="92" t="s">
        <v>28297</v>
      </c>
      <c r="D2532" s="92" t="s">
        <v>28298</v>
      </c>
      <c r="E2532" s="92" t="s">
        <v>28299</v>
      </c>
      <c r="F2532" s="92" t="s">
        <v>21311</v>
      </c>
      <c r="G2532" s="92" t="s">
        <v>28300</v>
      </c>
      <c r="H2532" s="92">
        <v>49453</v>
      </c>
      <c r="I2532" s="92" t="s">
        <v>21294</v>
      </c>
      <c r="J2532" s="93">
        <v>68.180000000000007</v>
      </c>
      <c r="K2532" s="92">
        <v>21250000</v>
      </c>
      <c r="L2532" s="95">
        <v>43116</v>
      </c>
      <c r="M2532" s="92">
        <v>1.17E-2</v>
      </c>
      <c r="N2532" s="92" t="s">
        <v>21685</v>
      </c>
      <c r="O2532" s="92" t="s">
        <v>38576</v>
      </c>
      <c r="P2532" s="92" t="e">
        <v>#N/A</v>
      </c>
      <c r="Q2532" s="92" t="e">
        <v>#N/A</v>
      </c>
      <c r="R2532" s="92" t="e">
        <v>#N/A</v>
      </c>
      <c r="S2532" s="92" t="e">
        <v>#N/A</v>
      </c>
      <c r="T2532" s="92" t="e">
        <v>#N/A</v>
      </c>
      <c r="U2532" s="92" t="e">
        <v>#N/A</v>
      </c>
      <c r="V2532" s="92" t="e">
        <v>#N/A</v>
      </c>
      <c r="W2532" s="92" t="e">
        <v>#N/A</v>
      </c>
      <c r="X2532" s="92" t="e">
        <v>#N/A</v>
      </c>
      <c r="Y2532" s="92" t="e">
        <v>#N/A</v>
      </c>
      <c r="Z2532" s="92">
        <v>21</v>
      </c>
      <c r="AA2532" s="92" t="s">
        <v>21297</v>
      </c>
      <c r="AB2532" s="92" t="s">
        <v>28301</v>
      </c>
      <c r="AC2532" s="92" t="s">
        <v>28302</v>
      </c>
      <c r="AD2532" s="92" t="e">
        <v>#N/A</v>
      </c>
      <c r="AE2532" s="92" t="s">
        <v>28303</v>
      </c>
      <c r="AF2532" s="94" t="s">
        <v>39878</v>
      </c>
      <c r="AG2532" s="92" t="s">
        <v>39878</v>
      </c>
      <c r="AI2532" s="92" t="b">
        <f t="shared" ref="AI2532:AI2533" si="277">IF(LEN(B2532)=4,LEFT(AF2532,4),LEFT(AF2532,3))=B2532</f>
        <v>1</v>
      </c>
    </row>
    <row r="2533" spans="1:35" ht="129.6" x14ac:dyDescent="0.3">
      <c r="B2533" s="92" t="s">
        <v>34530</v>
      </c>
      <c r="C2533" s="92" t="s">
        <v>34531</v>
      </c>
      <c r="D2533" s="92" t="s">
        <v>34532</v>
      </c>
      <c r="E2533" s="92" t="s">
        <v>34533</v>
      </c>
      <c r="F2533" s="92" t="s">
        <v>21336</v>
      </c>
      <c r="G2533" s="92" t="s">
        <v>34534</v>
      </c>
      <c r="H2533" s="92">
        <v>5647</v>
      </c>
      <c r="I2533" s="92" t="s">
        <v>21294</v>
      </c>
      <c r="J2533" s="93">
        <v>33.46</v>
      </c>
      <c r="K2533" s="92">
        <v>22752120</v>
      </c>
      <c r="L2533" s="95">
        <v>43476</v>
      </c>
      <c r="M2533" s="92">
        <v>8.5000000000000006E-3</v>
      </c>
      <c r="N2533" s="92" t="s">
        <v>21381</v>
      </c>
      <c r="O2533" s="92" t="s">
        <v>25</v>
      </c>
      <c r="P2533" s="92" t="e">
        <v>#N/A</v>
      </c>
      <c r="Q2533" s="92" t="e">
        <v>#N/A</v>
      </c>
      <c r="R2533" s="92" t="e">
        <v>#N/A</v>
      </c>
      <c r="S2533" s="92" t="s">
        <v>29</v>
      </c>
      <c r="T2533" s="92" t="e">
        <v>#N/A</v>
      </c>
      <c r="U2533" s="92" t="e">
        <v>#N/A</v>
      </c>
      <c r="V2533" s="92" t="e">
        <v>#N/A</v>
      </c>
      <c r="W2533" s="92" t="e">
        <v>#N/A</v>
      </c>
      <c r="X2533" s="92" t="e">
        <v>#N/A</v>
      </c>
      <c r="Y2533" s="92" t="e">
        <v>#N/A</v>
      </c>
      <c r="Z2533" s="92">
        <v>6</v>
      </c>
      <c r="AA2533" s="92" t="s">
        <v>21297</v>
      </c>
      <c r="AB2533" s="92" t="s">
        <v>34535</v>
      </c>
      <c r="AC2533" s="92" t="s">
        <v>34536</v>
      </c>
      <c r="AD2533" s="92" t="e">
        <v>#N/A</v>
      </c>
      <c r="AE2533" s="92" t="s">
        <v>34537</v>
      </c>
      <c r="AF2533" s="94" t="s">
        <v>39363</v>
      </c>
      <c r="AG2533" s="92" t="s">
        <v>39363</v>
      </c>
      <c r="AI2533" s="92" t="b">
        <f t="shared" si="277"/>
        <v>1</v>
      </c>
    </row>
    <row r="2534" spans="1:35" x14ac:dyDescent="0.3">
      <c r="A2534" s="96" t="s">
        <v>38562</v>
      </c>
      <c r="B2534" s="96" t="s">
        <v>4739</v>
      </c>
      <c r="C2534" s="96" t="s">
        <v>4740</v>
      </c>
      <c r="D2534" s="96"/>
      <c r="E2534" s="96"/>
      <c r="F2534" s="96"/>
      <c r="G2534" s="96"/>
      <c r="H2534" s="96"/>
      <c r="I2534" s="96"/>
      <c r="J2534" s="97"/>
      <c r="K2534" s="96"/>
      <c r="L2534" s="96"/>
      <c r="M2534" s="96"/>
      <c r="N2534" s="96"/>
      <c r="O2534" s="96" t="s">
        <v>25</v>
      </c>
      <c r="P2534" s="96" t="s">
        <v>3</v>
      </c>
      <c r="Q2534" s="96" t="s">
        <v>60</v>
      </c>
      <c r="R2534" s="96" t="s">
        <v>28</v>
      </c>
      <c r="S2534" s="96" t="s">
        <v>28</v>
      </c>
      <c r="T2534" s="96" t="s">
        <v>30</v>
      </c>
      <c r="U2534" s="96" t="s">
        <v>24</v>
      </c>
      <c r="V2534" s="96" t="s">
        <v>24</v>
      </c>
      <c r="W2534" s="96" t="s">
        <v>24</v>
      </c>
      <c r="X2534" s="96" t="s">
        <v>32</v>
      </c>
      <c r="Y2534" s="96" t="s">
        <v>24</v>
      </c>
      <c r="Z2534" s="96"/>
      <c r="AA2534" s="96"/>
      <c r="AB2534" s="96"/>
      <c r="AC2534" s="96"/>
      <c r="AD2534" s="96" t="s">
        <v>4742</v>
      </c>
      <c r="AE2534" s="96"/>
      <c r="AF2534" s="98" t="s">
        <v>4741</v>
      </c>
      <c r="AG2534" s="96" t="s">
        <v>24</v>
      </c>
    </row>
    <row r="2535" spans="1:35" ht="28.8" x14ac:dyDescent="0.3">
      <c r="A2535" s="96" t="s">
        <v>38562</v>
      </c>
      <c r="B2535" s="96" t="s">
        <v>4783</v>
      </c>
      <c r="C2535" s="96" t="s">
        <v>4784</v>
      </c>
      <c r="D2535" s="96"/>
      <c r="E2535" s="96"/>
      <c r="F2535" s="96"/>
      <c r="G2535" s="96"/>
      <c r="H2535" s="96"/>
      <c r="I2535" s="96"/>
      <c r="J2535" s="97"/>
      <c r="K2535" s="96"/>
      <c r="L2535" s="96"/>
      <c r="M2535" s="96"/>
      <c r="N2535" s="96"/>
      <c r="O2535" s="96" t="s">
        <v>25</v>
      </c>
      <c r="P2535" s="96" t="s">
        <v>3</v>
      </c>
      <c r="Q2535" s="96" t="s">
        <v>77</v>
      </c>
      <c r="R2535" s="96" t="s">
        <v>26</v>
      </c>
      <c r="S2535" s="96" t="s">
        <v>29</v>
      </c>
      <c r="T2535" s="96" t="s">
        <v>30</v>
      </c>
      <c r="U2535" s="96" t="s">
        <v>24</v>
      </c>
      <c r="V2535" s="96" t="s">
        <v>24</v>
      </c>
      <c r="W2535" s="96" t="s">
        <v>24</v>
      </c>
      <c r="X2535" s="96" t="s">
        <v>32</v>
      </c>
      <c r="Y2535" s="96" t="s">
        <v>24</v>
      </c>
      <c r="Z2535" s="96"/>
      <c r="AA2535" s="96"/>
      <c r="AB2535" s="96"/>
      <c r="AC2535" s="96"/>
      <c r="AD2535" s="96" t="s">
        <v>4786</v>
      </c>
      <c r="AE2535" s="96"/>
      <c r="AF2535" s="98" t="s">
        <v>4785</v>
      </c>
      <c r="AG2535" s="96" t="s">
        <v>24</v>
      </c>
    </row>
    <row r="2536" spans="1:35" x14ac:dyDescent="0.3">
      <c r="A2536" s="96" t="s">
        <v>38562</v>
      </c>
      <c r="B2536" s="96" t="s">
        <v>4942</v>
      </c>
      <c r="C2536" s="96" t="s">
        <v>4943</v>
      </c>
      <c r="D2536" s="96"/>
      <c r="E2536" s="96"/>
      <c r="F2536" s="96"/>
      <c r="G2536" s="96"/>
      <c r="H2536" s="96"/>
      <c r="I2536" s="96"/>
      <c r="J2536" s="97"/>
      <c r="K2536" s="96"/>
      <c r="L2536" s="96"/>
      <c r="M2536" s="96"/>
      <c r="N2536" s="96"/>
      <c r="O2536" s="96" t="s">
        <v>25</v>
      </c>
      <c r="P2536" s="96" t="s">
        <v>336</v>
      </c>
      <c r="Q2536" s="96" t="s">
        <v>43</v>
      </c>
      <c r="R2536" s="96" t="s">
        <v>28</v>
      </c>
      <c r="S2536" s="96" t="s">
        <v>28</v>
      </c>
      <c r="T2536" s="96" t="s">
        <v>30</v>
      </c>
      <c r="U2536" s="96" t="s">
        <v>24</v>
      </c>
      <c r="V2536" s="96" t="s">
        <v>24</v>
      </c>
      <c r="W2536" s="96" t="s">
        <v>24</v>
      </c>
      <c r="X2536" s="96" t="s">
        <v>32</v>
      </c>
      <c r="Y2536" s="96" t="s">
        <v>24</v>
      </c>
      <c r="Z2536" s="96"/>
      <c r="AA2536" s="96"/>
      <c r="AB2536" s="96"/>
      <c r="AC2536" s="96"/>
      <c r="AD2536" s="96" t="s">
        <v>4943</v>
      </c>
      <c r="AE2536" s="96"/>
      <c r="AF2536" s="98" t="s">
        <v>37</v>
      </c>
      <c r="AG2536" s="96" t="s">
        <v>24</v>
      </c>
    </row>
    <row r="2537" spans="1:35" ht="115.2" x14ac:dyDescent="0.3">
      <c r="B2537" s="92" t="s">
        <v>36166</v>
      </c>
      <c r="C2537" s="92" t="s">
        <v>36167</v>
      </c>
      <c r="D2537" s="92" t="s">
        <v>36168</v>
      </c>
      <c r="E2537" s="92" t="s">
        <v>36169</v>
      </c>
      <c r="F2537" s="92" t="s">
        <v>21292</v>
      </c>
      <c r="G2537" s="92" t="s">
        <v>36170</v>
      </c>
      <c r="H2537" s="92">
        <v>2601</v>
      </c>
      <c r="I2537" s="92" t="s">
        <v>21294</v>
      </c>
      <c r="J2537" s="93">
        <v>33.1</v>
      </c>
      <c r="K2537" s="92">
        <v>38971577.5</v>
      </c>
      <c r="L2537" s="95">
        <v>43497</v>
      </c>
      <c r="M2537" s="92">
        <v>3.0000000000000001E-3</v>
      </c>
      <c r="N2537" s="92" t="s">
        <v>21330</v>
      </c>
      <c r="O2537" s="92" t="e">
        <v>#N/A</v>
      </c>
      <c r="P2537" s="92" t="e">
        <v>#N/A</v>
      </c>
      <c r="Q2537" s="92" t="e">
        <v>#N/A</v>
      </c>
      <c r="R2537" s="92" t="e">
        <v>#N/A</v>
      </c>
      <c r="S2537" s="92" t="e">
        <v>#N/A</v>
      </c>
      <c r="T2537" s="92" t="e">
        <v>#N/A</v>
      </c>
      <c r="U2537" s="92" t="e">
        <v>#N/A</v>
      </c>
      <c r="V2537" s="92" t="e">
        <v>#N/A</v>
      </c>
      <c r="W2537" s="92" t="e">
        <v>#N/A</v>
      </c>
      <c r="X2537" s="92" t="e">
        <v>#N/A</v>
      </c>
      <c r="Y2537" s="92" t="e">
        <v>#N/A</v>
      </c>
      <c r="Z2537" s="92">
        <v>0</v>
      </c>
      <c r="AA2537" s="92" t="s">
        <v>21297</v>
      </c>
      <c r="AB2537" s="92" t="s">
        <v>36171</v>
      </c>
      <c r="AC2537" s="92" t="s">
        <v>36172</v>
      </c>
      <c r="AD2537" s="92" t="e">
        <v>#N/A</v>
      </c>
      <c r="AE2537" s="92" t="s">
        <v>36173</v>
      </c>
      <c r="AF2537" s="94" t="s">
        <v>39879</v>
      </c>
      <c r="AG2537" s="92" t="s">
        <v>39879</v>
      </c>
      <c r="AI2537" s="92" t="b">
        <f t="shared" ref="AI2537:AI2543" si="278">IF(LEN(B2537)=4,LEFT(AF2537,4),LEFT(AF2537,3))=B2537</f>
        <v>1</v>
      </c>
    </row>
    <row r="2538" spans="1:35" ht="115.2" x14ac:dyDescent="0.3">
      <c r="B2538" s="92" t="s">
        <v>35470</v>
      </c>
      <c r="C2538" s="92" t="s">
        <v>35471</v>
      </c>
      <c r="D2538" s="92" t="s">
        <v>35472</v>
      </c>
      <c r="E2538" s="92" t="s">
        <v>35473</v>
      </c>
      <c r="F2538" s="92" t="s">
        <v>21486</v>
      </c>
      <c r="G2538" s="92" t="s">
        <v>35474</v>
      </c>
      <c r="H2538" s="92">
        <v>26</v>
      </c>
      <c r="I2538" s="92" t="s">
        <v>21294</v>
      </c>
      <c r="J2538" s="93">
        <v>2.64</v>
      </c>
      <c r="K2538" s="92">
        <v>3151740</v>
      </c>
      <c r="L2538" s="95">
        <v>43847</v>
      </c>
      <c r="M2538" s="92">
        <v>3.0000000000000001E-3</v>
      </c>
      <c r="N2538" s="92" t="s">
        <v>21470</v>
      </c>
      <c r="O2538" s="92" t="e">
        <v>#N/A</v>
      </c>
      <c r="P2538" s="92" t="e">
        <v>#N/A</v>
      </c>
      <c r="Q2538" s="92" t="e">
        <v>#N/A</v>
      </c>
      <c r="R2538" s="92" t="e">
        <v>#N/A</v>
      </c>
      <c r="S2538" s="92" t="s">
        <v>38573</v>
      </c>
      <c r="T2538" s="92" t="s">
        <v>38574</v>
      </c>
      <c r="U2538" s="92" t="e">
        <v>#N/A</v>
      </c>
      <c r="V2538" s="92" t="e">
        <v>#N/A</v>
      </c>
      <c r="W2538" s="92" t="e">
        <v>#N/A</v>
      </c>
      <c r="X2538" s="92" t="e">
        <v>#N/A</v>
      </c>
      <c r="Y2538" s="92" t="e">
        <v>#N/A</v>
      </c>
      <c r="Z2538" s="92">
        <v>0</v>
      </c>
      <c r="AA2538" s="92" t="s">
        <v>21297</v>
      </c>
      <c r="AB2538" s="92" t="s">
        <v>35475</v>
      </c>
      <c r="AC2538" s="92" t="s">
        <v>35476</v>
      </c>
      <c r="AD2538" s="92" t="e">
        <v>#N/A</v>
      </c>
      <c r="AE2538" s="92" t="s">
        <v>35477</v>
      </c>
      <c r="AF2538" s="94" t="s">
        <v>39880</v>
      </c>
      <c r="AG2538" s="92" t="s">
        <v>39880</v>
      </c>
      <c r="AI2538" s="92" t="b">
        <f t="shared" si="278"/>
        <v>1</v>
      </c>
    </row>
    <row r="2539" spans="1:35" ht="115.2" x14ac:dyDescent="0.3">
      <c r="B2539" s="92" t="s">
        <v>36153</v>
      </c>
      <c r="C2539" s="92" t="s">
        <v>36154</v>
      </c>
      <c r="D2539" s="92" t="s">
        <v>36155</v>
      </c>
      <c r="E2539" s="92" t="s">
        <v>36156</v>
      </c>
      <c r="F2539" s="92" t="s">
        <v>21292</v>
      </c>
      <c r="G2539" s="92" t="s">
        <v>36157</v>
      </c>
      <c r="H2539" s="92">
        <v>135</v>
      </c>
      <c r="I2539" s="92" t="s">
        <v>21294</v>
      </c>
      <c r="J2539" s="93">
        <v>13.45</v>
      </c>
      <c r="K2539" s="92">
        <v>15600000</v>
      </c>
      <c r="L2539" s="95">
        <v>43980</v>
      </c>
      <c r="M2539" s="92">
        <v>3.0000000000000001E-3</v>
      </c>
      <c r="N2539" s="92" t="s">
        <v>21479</v>
      </c>
      <c r="O2539" s="92" t="s">
        <v>25</v>
      </c>
      <c r="P2539" s="92" t="e">
        <v>#N/A</v>
      </c>
      <c r="Q2539" s="92" t="e">
        <v>#N/A</v>
      </c>
      <c r="R2539" s="92" t="e">
        <v>#N/A</v>
      </c>
      <c r="S2539" s="92" t="s">
        <v>180</v>
      </c>
      <c r="T2539" s="92" t="e">
        <v>#N/A</v>
      </c>
      <c r="U2539" s="92" t="e">
        <v>#N/A</v>
      </c>
      <c r="V2539" s="92" t="e">
        <v>#N/A</v>
      </c>
      <c r="W2539" s="92" t="e">
        <v>#N/A</v>
      </c>
      <c r="X2539" s="92" t="e">
        <v>#N/A</v>
      </c>
      <c r="Y2539" s="92" t="e">
        <v>#N/A</v>
      </c>
      <c r="Z2539" s="92">
        <v>0</v>
      </c>
      <c r="AA2539" s="92" t="s">
        <v>21297</v>
      </c>
      <c r="AB2539" s="92" t="s">
        <v>36158</v>
      </c>
      <c r="AC2539" s="92" t="s">
        <v>36159</v>
      </c>
      <c r="AD2539" s="92" t="e">
        <v>#N/A</v>
      </c>
      <c r="AE2539" s="92" t="s">
        <v>36160</v>
      </c>
      <c r="AF2539" s="94" t="s">
        <v>39881</v>
      </c>
      <c r="AG2539" s="92" t="s">
        <v>39881</v>
      </c>
      <c r="AI2539" s="92" t="b">
        <f t="shared" si="278"/>
        <v>1</v>
      </c>
    </row>
    <row r="2540" spans="1:35" ht="158.4" x14ac:dyDescent="0.3">
      <c r="B2540" s="92" t="s">
        <v>36477</v>
      </c>
      <c r="C2540" s="92" t="s">
        <v>36478</v>
      </c>
      <c r="D2540" s="92" t="s">
        <v>36479</v>
      </c>
      <c r="E2540" s="92" t="s">
        <v>36480</v>
      </c>
      <c r="F2540" s="92" t="s">
        <v>21486</v>
      </c>
      <c r="G2540" s="92" t="s">
        <v>36481</v>
      </c>
      <c r="H2540" s="92">
        <v>30536</v>
      </c>
      <c r="I2540" s="92" t="s">
        <v>21294</v>
      </c>
      <c r="J2540" s="93">
        <v>26.88</v>
      </c>
      <c r="K2540" s="92">
        <v>40667448</v>
      </c>
      <c r="L2540" s="95">
        <v>43929</v>
      </c>
      <c r="M2540" s="92">
        <v>5.7000000000000002E-3</v>
      </c>
      <c r="N2540" s="92" t="s">
        <v>21551</v>
      </c>
      <c r="O2540" s="92" t="e">
        <v>#N/A</v>
      </c>
      <c r="P2540" s="92" t="e">
        <v>#N/A</v>
      </c>
      <c r="Q2540" s="92" t="e">
        <v>#N/A</v>
      </c>
      <c r="R2540" s="92" t="e">
        <v>#N/A</v>
      </c>
      <c r="S2540" s="92" t="s">
        <v>29</v>
      </c>
      <c r="T2540" s="92" t="e">
        <v>#N/A</v>
      </c>
      <c r="U2540" s="92" t="e">
        <v>#N/A</v>
      </c>
      <c r="V2540" s="92" t="s">
        <v>31</v>
      </c>
      <c r="W2540" s="92" t="e">
        <v>#N/A</v>
      </c>
      <c r="X2540" s="92" t="e">
        <v>#N/A</v>
      </c>
      <c r="Y2540" s="92" t="e">
        <v>#N/A</v>
      </c>
      <c r="Z2540" s="92">
        <v>0</v>
      </c>
      <c r="AA2540" s="92" t="s">
        <v>21304</v>
      </c>
      <c r="AB2540" s="92" t="s">
        <v>36482</v>
      </c>
      <c r="AC2540" s="92" t="s">
        <v>36483</v>
      </c>
      <c r="AD2540" s="92" t="e">
        <v>#N/A</v>
      </c>
      <c r="AE2540" s="92" t="s">
        <v>36484</v>
      </c>
      <c r="AF2540" s="94" t="s">
        <v>39364</v>
      </c>
      <c r="AG2540" s="92" t="s">
        <v>35</v>
      </c>
      <c r="AI2540" s="92">
        <f t="shared" ref="AI2540:AI2542" si="279">LEN(B2540)</f>
        <v>4</v>
      </c>
    </row>
    <row r="2541" spans="1:35" ht="144" x14ac:dyDescent="0.3">
      <c r="B2541" s="92" t="s">
        <v>36557</v>
      </c>
      <c r="C2541" s="92" t="s">
        <v>36558</v>
      </c>
      <c r="D2541" s="92" t="s">
        <v>36559</v>
      </c>
      <c r="E2541" s="92" t="s">
        <v>36560</v>
      </c>
      <c r="F2541" s="92" t="s">
        <v>21292</v>
      </c>
      <c r="G2541" s="92" t="s">
        <v>36561</v>
      </c>
      <c r="H2541" s="92">
        <v>8701</v>
      </c>
      <c r="I2541" s="92" t="s">
        <v>21294</v>
      </c>
      <c r="J2541" s="93">
        <v>19.260000000000002</v>
      </c>
      <c r="K2541" s="92">
        <v>26416650</v>
      </c>
      <c r="L2541" s="95">
        <v>43929</v>
      </c>
      <c r="M2541" s="92">
        <v>5.0000000000000001E-3</v>
      </c>
      <c r="N2541" s="92" t="s">
        <v>21330</v>
      </c>
      <c r="O2541" s="92" t="e">
        <v>#N/A</v>
      </c>
      <c r="P2541" s="92" t="e">
        <v>#N/A</v>
      </c>
      <c r="Q2541" s="92" t="e">
        <v>#N/A</v>
      </c>
      <c r="R2541" s="92" t="e">
        <v>#N/A</v>
      </c>
      <c r="S2541" s="92" t="e">
        <v>#N/A</v>
      </c>
      <c r="T2541" s="92" t="e">
        <v>#N/A</v>
      </c>
      <c r="U2541" s="92" t="e">
        <v>#N/A</v>
      </c>
      <c r="V2541" s="92" t="e">
        <v>#N/A</v>
      </c>
      <c r="W2541" s="92" t="s">
        <v>18</v>
      </c>
      <c r="X2541" s="92" t="e">
        <v>#N/A</v>
      </c>
      <c r="Y2541" s="92" t="e">
        <v>#N/A</v>
      </c>
      <c r="Z2541" s="92">
        <v>0</v>
      </c>
      <c r="AA2541" s="92" t="s">
        <v>21304</v>
      </c>
      <c r="AB2541" s="92" t="s">
        <v>36562</v>
      </c>
      <c r="AC2541" s="92" t="s">
        <v>36563</v>
      </c>
      <c r="AD2541" s="92" t="e">
        <v>#N/A</v>
      </c>
      <c r="AE2541" s="92" t="s">
        <v>36564</v>
      </c>
      <c r="AF2541" s="94" t="s">
        <v>40682</v>
      </c>
      <c r="AG2541" s="92" t="s">
        <v>35</v>
      </c>
      <c r="AI2541" s="92">
        <f t="shared" si="279"/>
        <v>4</v>
      </c>
    </row>
    <row r="2542" spans="1:35" ht="129.6" x14ac:dyDescent="0.3">
      <c r="B2542" s="92" t="s">
        <v>36595</v>
      </c>
      <c r="C2542" s="92" t="s">
        <v>36596</v>
      </c>
      <c r="D2542" s="92" t="s">
        <v>36597</v>
      </c>
      <c r="E2542" s="92" t="s">
        <v>36598</v>
      </c>
      <c r="F2542" s="92" t="s">
        <v>21486</v>
      </c>
      <c r="G2542" s="92" t="s">
        <v>36599</v>
      </c>
      <c r="H2542" s="92">
        <v>4724</v>
      </c>
      <c r="I2542" s="92" t="s">
        <v>21294</v>
      </c>
      <c r="J2542" s="93">
        <v>15.8</v>
      </c>
      <c r="K2542" s="92">
        <v>19741692</v>
      </c>
      <c r="L2542" s="95">
        <v>43929</v>
      </c>
      <c r="M2542" s="92">
        <v>5.4000000000000003E-3</v>
      </c>
      <c r="N2542" s="92" t="s">
        <v>21321</v>
      </c>
      <c r="O2542" s="92" t="e">
        <v>#N/A</v>
      </c>
      <c r="P2542" s="92" t="e">
        <v>#N/A</v>
      </c>
      <c r="Q2542" s="92" t="e">
        <v>#N/A</v>
      </c>
      <c r="R2542" s="92" t="e">
        <v>#N/A</v>
      </c>
      <c r="S2542" s="92" t="s">
        <v>29</v>
      </c>
      <c r="T2542" s="92" t="e">
        <v>#N/A</v>
      </c>
      <c r="U2542" s="92" t="e">
        <v>#N/A</v>
      </c>
      <c r="V2542" s="92" t="e">
        <v>#N/A</v>
      </c>
      <c r="W2542" s="92" t="e">
        <v>#N/A</v>
      </c>
      <c r="X2542" s="92" t="e">
        <v>#N/A</v>
      </c>
      <c r="Y2542" s="92" t="e">
        <v>#N/A</v>
      </c>
      <c r="Z2542" s="92">
        <v>0</v>
      </c>
      <c r="AA2542" s="92" t="s">
        <v>21304</v>
      </c>
      <c r="AB2542" s="92" t="s">
        <v>36600</v>
      </c>
      <c r="AC2542" s="92" t="s">
        <v>36601</v>
      </c>
      <c r="AD2542" s="92" t="e">
        <v>#N/A</v>
      </c>
      <c r="AE2542" s="92" t="s">
        <v>36602</v>
      </c>
      <c r="AF2542" s="94" t="s">
        <v>40683</v>
      </c>
      <c r="AG2542" s="92" t="s">
        <v>35</v>
      </c>
      <c r="AI2542" s="92">
        <f t="shared" si="279"/>
        <v>4</v>
      </c>
    </row>
    <row r="2543" spans="1:35" ht="144" x14ac:dyDescent="0.3">
      <c r="A2543" s="92" t="s">
        <v>3227</v>
      </c>
      <c r="B2543" s="92" t="s">
        <v>36659</v>
      </c>
      <c r="C2543" s="92" t="s">
        <v>36660</v>
      </c>
      <c r="D2543" s="92" t="s">
        <v>36661</v>
      </c>
      <c r="E2543" s="92" t="s">
        <v>36662</v>
      </c>
      <c r="F2543" s="92" t="s">
        <v>21292</v>
      </c>
      <c r="G2543" s="92" t="s">
        <v>36663</v>
      </c>
      <c r="H2543" s="92">
        <v>6723</v>
      </c>
      <c r="I2543" s="92" t="s">
        <v>21294</v>
      </c>
      <c r="J2543" s="93">
        <v>18.68</v>
      </c>
      <c r="K2543" s="92">
        <v>22570418</v>
      </c>
      <c r="L2543" s="95">
        <v>43929</v>
      </c>
      <c r="M2543" s="92">
        <v>5.1999999999999998E-3</v>
      </c>
      <c r="N2543" s="92" t="s">
        <v>21551</v>
      </c>
      <c r="O2543" s="92" t="e">
        <v>#N/A</v>
      </c>
      <c r="P2543" s="92" t="e">
        <v>#N/A</v>
      </c>
      <c r="Q2543" s="92" t="e">
        <v>#N/A</v>
      </c>
      <c r="R2543" s="92" t="e">
        <v>#N/A</v>
      </c>
      <c r="S2543" s="92" t="s">
        <v>29</v>
      </c>
      <c r="T2543" s="92" t="e">
        <v>#N/A</v>
      </c>
      <c r="U2543" s="92" t="e">
        <v>#N/A</v>
      </c>
      <c r="V2543" s="92" t="s">
        <v>31</v>
      </c>
      <c r="W2543" s="92" t="e">
        <v>#N/A</v>
      </c>
      <c r="X2543" s="92" t="e">
        <v>#N/A</v>
      </c>
      <c r="Y2543" s="92" t="e">
        <v>#N/A</v>
      </c>
      <c r="Z2543" s="92">
        <v>0</v>
      </c>
      <c r="AA2543" s="92" t="s">
        <v>21304</v>
      </c>
      <c r="AB2543" s="92" t="s">
        <v>36664</v>
      </c>
      <c r="AC2543" s="92" t="s">
        <v>36665</v>
      </c>
      <c r="AD2543" s="92" t="e">
        <v>#N/A</v>
      </c>
      <c r="AE2543" s="92" t="s">
        <v>36666</v>
      </c>
      <c r="AF2543" s="94" t="s">
        <v>39882</v>
      </c>
      <c r="AG2543" s="92" t="s">
        <v>39882</v>
      </c>
      <c r="AI2543" s="92" t="b">
        <f t="shared" si="278"/>
        <v>1</v>
      </c>
    </row>
    <row r="2544" spans="1:35" ht="43.2" x14ac:dyDescent="0.3">
      <c r="A2544" s="96" t="s">
        <v>38562</v>
      </c>
      <c r="B2544" s="96" t="s">
        <v>3894</v>
      </c>
      <c r="C2544" s="96" t="s">
        <v>3895</v>
      </c>
      <c r="D2544" s="96"/>
      <c r="E2544" s="96"/>
      <c r="F2544" s="96"/>
      <c r="G2544" s="96"/>
      <c r="H2544" s="96"/>
      <c r="I2544" s="96"/>
      <c r="J2544" s="97"/>
      <c r="K2544" s="96"/>
      <c r="L2544" s="96"/>
      <c r="M2544" s="96"/>
      <c r="N2544" s="96"/>
      <c r="O2544" s="96" t="s">
        <v>122</v>
      </c>
      <c r="P2544" s="96" t="s">
        <v>123</v>
      </c>
      <c r="Q2544" s="96" t="s">
        <v>43</v>
      </c>
      <c r="R2544" s="96" t="s">
        <v>28</v>
      </c>
      <c r="S2544" s="96" t="s">
        <v>24</v>
      </c>
      <c r="T2544" s="96" t="s">
        <v>30</v>
      </c>
      <c r="U2544" s="96" t="s">
        <v>24</v>
      </c>
      <c r="V2544" s="96" t="s">
        <v>24</v>
      </c>
      <c r="W2544" s="96" t="s">
        <v>24</v>
      </c>
      <c r="X2544" s="96" t="s">
        <v>32</v>
      </c>
      <c r="Y2544" s="96" t="s">
        <v>24</v>
      </c>
      <c r="Z2544" s="96"/>
      <c r="AA2544" s="96"/>
      <c r="AB2544" s="96"/>
      <c r="AC2544" s="96"/>
      <c r="AD2544" s="96" t="s">
        <v>3895</v>
      </c>
      <c r="AE2544" s="96"/>
      <c r="AF2544" s="98" t="s">
        <v>3896</v>
      </c>
      <c r="AG2544" s="96" t="s">
        <v>24</v>
      </c>
    </row>
    <row r="2545" spans="1:35" x14ac:dyDescent="0.3">
      <c r="A2545" s="92" t="s">
        <v>3227</v>
      </c>
      <c r="B2545" s="92" t="s">
        <v>36459</v>
      </c>
      <c r="C2545" s="92" t="s">
        <v>36460</v>
      </c>
      <c r="D2545" s="92" t="s">
        <v>36461</v>
      </c>
      <c r="E2545" s="92" t="s">
        <v>36462</v>
      </c>
      <c r="F2545" s="92" t="s">
        <v>21486</v>
      </c>
      <c r="G2545" s="92" t="s">
        <v>36463</v>
      </c>
      <c r="H2545" s="92">
        <v>18648</v>
      </c>
      <c r="I2545" s="92" t="s">
        <v>21294</v>
      </c>
      <c r="J2545" s="93">
        <v>27.31</v>
      </c>
      <c r="K2545" s="92">
        <v>2347500</v>
      </c>
      <c r="L2545" s="95">
        <v>43633</v>
      </c>
      <c r="M2545" s="92">
        <v>2.23E-2</v>
      </c>
      <c r="N2545" s="92" t="s">
        <v>23517</v>
      </c>
      <c r="O2545" s="92" t="e">
        <v>#N/A</v>
      </c>
      <c r="P2545" s="92" t="e">
        <v>#N/A</v>
      </c>
      <c r="Q2545" s="92" t="e">
        <v>#N/A</v>
      </c>
      <c r="R2545" s="92" t="e">
        <v>#N/A</v>
      </c>
      <c r="S2545" s="92" t="e">
        <v>#N/A</v>
      </c>
      <c r="T2545" s="92" t="e">
        <v>#N/A</v>
      </c>
      <c r="U2545" s="92" t="e">
        <v>#N/A</v>
      </c>
      <c r="V2545" s="92" t="e">
        <v>#N/A</v>
      </c>
      <c r="W2545" s="92" t="e">
        <v>#N/A</v>
      </c>
      <c r="X2545" s="92" t="e">
        <v>#N/A</v>
      </c>
      <c r="Y2545" s="92" t="e">
        <v>#N/A</v>
      </c>
      <c r="Z2545" s="92">
        <v>0</v>
      </c>
      <c r="AA2545" s="92" t="s">
        <v>21304</v>
      </c>
      <c r="AB2545" s="92" t="s">
        <v>36464</v>
      </c>
      <c r="AC2545" s="92" t="s">
        <v>36465</v>
      </c>
      <c r="AD2545" s="92" t="e">
        <v>#N/A</v>
      </c>
      <c r="AE2545" s="92" t="s">
        <v>36466</v>
      </c>
      <c r="AF2545" s="94" t="e">
        <v>#N/A</v>
      </c>
      <c r="AG2545" s="92" t="s">
        <v>35</v>
      </c>
      <c r="AI2545" s="92">
        <f>LEN(B2545)</f>
        <v>4</v>
      </c>
    </row>
    <row r="2546" spans="1:35" x14ac:dyDescent="0.3">
      <c r="A2546" s="96" t="s">
        <v>38562</v>
      </c>
      <c r="B2546" s="96" t="s">
        <v>3866</v>
      </c>
      <c r="C2546" s="96" t="s">
        <v>3867</v>
      </c>
      <c r="D2546" s="96"/>
      <c r="E2546" s="96"/>
      <c r="F2546" s="96"/>
      <c r="G2546" s="96"/>
      <c r="H2546" s="96"/>
      <c r="I2546" s="96"/>
      <c r="J2546" s="97"/>
      <c r="K2546" s="96"/>
      <c r="L2546" s="96"/>
      <c r="M2546" s="96"/>
      <c r="N2546" s="96"/>
      <c r="O2546" s="96" t="s">
        <v>75</v>
      </c>
      <c r="P2546" s="96" t="s">
        <v>258</v>
      </c>
      <c r="Q2546" s="96" t="s">
        <v>60</v>
      </c>
      <c r="R2546" s="96" t="s">
        <v>28</v>
      </c>
      <c r="S2546" s="96" t="s">
        <v>24</v>
      </c>
      <c r="T2546" s="96" t="s">
        <v>30</v>
      </c>
      <c r="U2546" s="96" t="s">
        <v>4</v>
      </c>
      <c r="V2546" s="96" t="s">
        <v>24</v>
      </c>
      <c r="W2546" s="96" t="s">
        <v>24</v>
      </c>
      <c r="X2546" s="96" t="s">
        <v>32</v>
      </c>
      <c r="Y2546" s="96" t="s">
        <v>24</v>
      </c>
      <c r="Z2546" s="96"/>
      <c r="AA2546" s="96"/>
      <c r="AB2546" s="96"/>
      <c r="AC2546" s="96"/>
      <c r="AD2546" s="96" t="s">
        <v>3868</v>
      </c>
      <c r="AE2546" s="96"/>
      <c r="AF2546" s="98" t="s">
        <v>37</v>
      </c>
      <c r="AG2546" s="96" t="s">
        <v>24</v>
      </c>
    </row>
    <row r="2547" spans="1:35" ht="43.2" x14ac:dyDescent="0.3">
      <c r="A2547" s="96" t="s">
        <v>38562</v>
      </c>
      <c r="B2547" s="96" t="s">
        <v>3177</v>
      </c>
      <c r="C2547" s="96" t="s">
        <v>3178</v>
      </c>
      <c r="D2547" s="96"/>
      <c r="E2547" s="96"/>
      <c r="F2547" s="96"/>
      <c r="G2547" s="96"/>
      <c r="H2547" s="96"/>
      <c r="I2547" s="96"/>
      <c r="J2547" s="97"/>
      <c r="K2547" s="96"/>
      <c r="L2547" s="96"/>
      <c r="M2547" s="96"/>
      <c r="N2547" s="96"/>
      <c r="O2547" s="96" t="s">
        <v>25</v>
      </c>
      <c r="P2547" s="96" t="s">
        <v>404</v>
      </c>
      <c r="Q2547" s="96" t="s">
        <v>77</v>
      </c>
      <c r="R2547" s="96" t="s">
        <v>26</v>
      </c>
      <c r="S2547" s="96" t="s">
        <v>28</v>
      </c>
      <c r="T2547" s="96" t="s">
        <v>30</v>
      </c>
      <c r="U2547" s="96" t="s">
        <v>24</v>
      </c>
      <c r="V2547" s="96" t="s">
        <v>24</v>
      </c>
      <c r="W2547" s="96" t="s">
        <v>24</v>
      </c>
      <c r="X2547" s="96" t="s">
        <v>32</v>
      </c>
      <c r="Y2547" s="96" t="s">
        <v>24</v>
      </c>
      <c r="Z2547" s="96"/>
      <c r="AA2547" s="96"/>
      <c r="AB2547" s="96"/>
      <c r="AC2547" s="96"/>
      <c r="AD2547" s="96" t="s">
        <v>3180</v>
      </c>
      <c r="AE2547" s="96"/>
      <c r="AF2547" s="98" t="s">
        <v>3179</v>
      </c>
      <c r="AG2547" s="96" t="s">
        <v>24</v>
      </c>
    </row>
    <row r="2548" spans="1:35" ht="86.4" x14ac:dyDescent="0.3">
      <c r="B2548" s="92" t="s">
        <v>2707</v>
      </c>
      <c r="C2548" s="92" t="s">
        <v>36402</v>
      </c>
      <c r="D2548" s="92" t="s">
        <v>36403</v>
      </c>
      <c r="E2548" s="92" t="s">
        <v>36404</v>
      </c>
      <c r="F2548" s="92" t="s">
        <v>21292</v>
      </c>
      <c r="G2548" s="92" t="s">
        <v>36405</v>
      </c>
      <c r="H2548" s="92">
        <v>1504</v>
      </c>
      <c r="I2548" s="92" t="s">
        <v>21294</v>
      </c>
      <c r="J2548" s="93">
        <v>1.17</v>
      </c>
      <c r="K2548" s="92">
        <v>1496402.4029999999</v>
      </c>
      <c r="L2548" s="95">
        <v>40996</v>
      </c>
      <c r="M2548" s="92">
        <v>0.01</v>
      </c>
      <c r="N2548" s="92" t="s">
        <v>21295</v>
      </c>
      <c r="O2548" s="92" t="s">
        <v>71</v>
      </c>
      <c r="P2548" s="92" t="s">
        <v>72</v>
      </c>
      <c r="Q2548" s="92" t="s">
        <v>43</v>
      </c>
      <c r="R2548" s="92" t="s">
        <v>28</v>
      </c>
      <c r="S2548" s="92" t="s">
        <v>24</v>
      </c>
      <c r="T2548" s="92" t="s">
        <v>30</v>
      </c>
      <c r="U2548" s="92" t="s">
        <v>24</v>
      </c>
      <c r="V2548" s="92" t="s">
        <v>24</v>
      </c>
      <c r="W2548" s="92" t="s">
        <v>24</v>
      </c>
      <c r="X2548" s="92" t="s">
        <v>32</v>
      </c>
      <c r="Y2548" s="92" t="s">
        <v>24</v>
      </c>
      <c r="Z2548" s="92">
        <v>0</v>
      </c>
      <c r="AA2548" s="92" t="s">
        <v>21297</v>
      </c>
      <c r="AB2548" s="92" t="s">
        <v>36406</v>
      </c>
      <c r="AC2548" s="92" t="s">
        <v>36407</v>
      </c>
      <c r="AD2548" s="92" t="s">
        <v>2708</v>
      </c>
      <c r="AE2548" s="92" t="s">
        <v>36408</v>
      </c>
      <c r="AF2548" s="94" t="s">
        <v>39883</v>
      </c>
      <c r="AG2548" s="92" t="s">
        <v>39883</v>
      </c>
      <c r="AI2548" s="92" t="b">
        <f t="shared" ref="AI2548:AI2555" si="280">IF(LEN(B2548)=4,LEFT(AF2548,4),LEFT(AF2548,3))=B2548</f>
        <v>0</v>
      </c>
    </row>
    <row r="2549" spans="1:35" ht="129.6" x14ac:dyDescent="0.3">
      <c r="B2549" s="92" t="s">
        <v>387</v>
      </c>
      <c r="C2549" s="92" t="s">
        <v>23487</v>
      </c>
      <c r="D2549" s="92" t="s">
        <v>23488</v>
      </c>
      <c r="E2549" s="92" t="s">
        <v>23489</v>
      </c>
      <c r="F2549" s="92" t="s">
        <v>21486</v>
      </c>
      <c r="G2549" s="92" t="s">
        <v>23490</v>
      </c>
      <c r="H2549" s="92">
        <v>322296</v>
      </c>
      <c r="I2549" s="92" t="s">
        <v>21294</v>
      </c>
      <c r="J2549" s="93">
        <v>130.55000000000001</v>
      </c>
      <c r="K2549" s="92">
        <v>138645056.90000001</v>
      </c>
      <c r="L2549" s="95">
        <v>40427</v>
      </c>
      <c r="M2549" s="92">
        <v>1.11E-2</v>
      </c>
      <c r="N2549" s="92" t="s">
        <v>21295</v>
      </c>
      <c r="O2549" s="92" t="s">
        <v>71</v>
      </c>
      <c r="P2549" s="92" t="s">
        <v>389</v>
      </c>
      <c r="Q2549" s="92" t="s">
        <v>43</v>
      </c>
      <c r="R2549" s="92" t="s">
        <v>28</v>
      </c>
      <c r="S2549" s="92" t="s">
        <v>24</v>
      </c>
      <c r="T2549" s="92" t="s">
        <v>30</v>
      </c>
      <c r="U2549" s="92" t="s">
        <v>24</v>
      </c>
      <c r="V2549" s="92" t="s">
        <v>24</v>
      </c>
      <c r="W2549" s="92" t="s">
        <v>24</v>
      </c>
      <c r="X2549" s="92" t="s">
        <v>32</v>
      </c>
      <c r="Y2549" s="92" t="s">
        <v>24</v>
      </c>
      <c r="Z2549" s="92">
        <v>0</v>
      </c>
      <c r="AA2549" s="92" t="s">
        <v>21297</v>
      </c>
      <c r="AB2549" s="92" t="s">
        <v>23491</v>
      </c>
      <c r="AC2549" s="92" t="s">
        <v>23492</v>
      </c>
      <c r="AD2549" s="92" t="s">
        <v>388</v>
      </c>
      <c r="AE2549" s="92" t="s">
        <v>23493</v>
      </c>
      <c r="AF2549" s="94" t="s">
        <v>39365</v>
      </c>
      <c r="AG2549" s="92" t="s">
        <v>39365</v>
      </c>
      <c r="AI2549" s="92" t="b">
        <f t="shared" si="280"/>
        <v>1</v>
      </c>
    </row>
    <row r="2550" spans="1:35" ht="115.2" x14ac:dyDescent="0.3">
      <c r="B2550" s="92" t="s">
        <v>2642</v>
      </c>
      <c r="C2550" s="92" t="s">
        <v>35636</v>
      </c>
      <c r="D2550" s="92" t="s">
        <v>35637</v>
      </c>
      <c r="E2550" s="92" t="s">
        <v>35638</v>
      </c>
      <c r="F2550" s="92" t="s">
        <v>21292</v>
      </c>
      <c r="G2550" s="92" t="s">
        <v>35639</v>
      </c>
      <c r="H2550" s="92">
        <v>254458</v>
      </c>
      <c r="I2550" s="92" t="s">
        <v>21294</v>
      </c>
      <c r="J2550" s="93">
        <v>100.55</v>
      </c>
      <c r="K2550" s="92">
        <v>99680071.200000003</v>
      </c>
      <c r="L2550" s="95">
        <v>40802</v>
      </c>
      <c r="M2550" s="92">
        <v>1.15E-2</v>
      </c>
      <c r="N2550" s="92" t="s">
        <v>21295</v>
      </c>
      <c r="O2550" s="92" t="s">
        <v>71</v>
      </c>
      <c r="P2550" s="92" t="s">
        <v>2644</v>
      </c>
      <c r="Q2550" s="92" t="s">
        <v>43</v>
      </c>
      <c r="R2550" s="92" t="s">
        <v>28</v>
      </c>
      <c r="S2550" s="92" t="s">
        <v>24</v>
      </c>
      <c r="T2550" s="92" t="s">
        <v>30</v>
      </c>
      <c r="U2550" s="92" t="s">
        <v>24</v>
      </c>
      <c r="V2550" s="92" t="s">
        <v>24</v>
      </c>
      <c r="W2550" s="92" t="s">
        <v>24</v>
      </c>
      <c r="X2550" s="92" t="s">
        <v>32</v>
      </c>
      <c r="Y2550" s="92" t="s">
        <v>24</v>
      </c>
      <c r="Z2550" s="92">
        <v>0</v>
      </c>
      <c r="AA2550" s="92" t="s">
        <v>21297</v>
      </c>
      <c r="AB2550" s="92" t="s">
        <v>35640</v>
      </c>
      <c r="AC2550" s="92" t="s">
        <v>35641</v>
      </c>
      <c r="AD2550" s="92" t="s">
        <v>2643</v>
      </c>
      <c r="AE2550" s="92" t="s">
        <v>35642</v>
      </c>
      <c r="AF2550" s="94" t="s">
        <v>40684</v>
      </c>
      <c r="AG2550" s="92" t="s">
        <v>35</v>
      </c>
      <c r="AI2550" s="92">
        <f t="shared" ref="AI2550:AI2551" si="281">LEN(B2550)</f>
        <v>4</v>
      </c>
    </row>
    <row r="2551" spans="1:35" ht="86.4" x14ac:dyDescent="0.3">
      <c r="B2551" s="92" t="s">
        <v>312</v>
      </c>
      <c r="C2551" s="92" t="s">
        <v>23006</v>
      </c>
      <c r="D2551" s="92" t="s">
        <v>23007</v>
      </c>
      <c r="E2551" s="92" t="s">
        <v>23008</v>
      </c>
      <c r="F2551" s="92" t="s">
        <v>21292</v>
      </c>
      <c r="G2551" s="92" t="s">
        <v>23009</v>
      </c>
      <c r="H2551" s="92">
        <v>82520</v>
      </c>
      <c r="I2551" s="92" t="s">
        <v>21294</v>
      </c>
      <c r="J2551" s="93">
        <v>12.38</v>
      </c>
      <c r="K2551" s="92">
        <v>11990276.279999999</v>
      </c>
      <c r="L2551" s="95">
        <v>40802</v>
      </c>
      <c r="M2551" s="92">
        <v>0.01</v>
      </c>
      <c r="N2551" s="92" t="s">
        <v>21295</v>
      </c>
      <c r="O2551" s="92" t="s">
        <v>71</v>
      </c>
      <c r="P2551" s="92" t="s">
        <v>314</v>
      </c>
      <c r="Q2551" s="92" t="s">
        <v>43</v>
      </c>
      <c r="R2551" s="92" t="s">
        <v>28</v>
      </c>
      <c r="S2551" s="92" t="s">
        <v>24</v>
      </c>
      <c r="T2551" s="92" t="s">
        <v>30</v>
      </c>
      <c r="U2551" s="92" t="s">
        <v>24</v>
      </c>
      <c r="V2551" s="92" t="s">
        <v>24</v>
      </c>
      <c r="W2551" s="92" t="s">
        <v>24</v>
      </c>
      <c r="X2551" s="92" t="s">
        <v>32</v>
      </c>
      <c r="Y2551" s="92" t="s">
        <v>24</v>
      </c>
      <c r="Z2551" s="92">
        <v>0</v>
      </c>
      <c r="AA2551" s="92" t="s">
        <v>21297</v>
      </c>
      <c r="AB2551" s="92" t="s">
        <v>23010</v>
      </c>
      <c r="AC2551" s="92" t="s">
        <v>23011</v>
      </c>
      <c r="AD2551" s="92" t="s">
        <v>313</v>
      </c>
      <c r="AE2551" s="92" t="s">
        <v>23012</v>
      </c>
      <c r="AF2551" s="94" t="s">
        <v>40685</v>
      </c>
      <c r="AG2551" s="92" t="s">
        <v>35</v>
      </c>
      <c r="AI2551" s="92">
        <f t="shared" si="281"/>
        <v>4</v>
      </c>
    </row>
    <row r="2552" spans="1:35" ht="100.8" x14ac:dyDescent="0.3">
      <c r="B2552" s="92" t="s">
        <v>3111</v>
      </c>
      <c r="C2552" s="92" t="s">
        <v>38337</v>
      </c>
      <c r="D2552" s="92" t="s">
        <v>38338</v>
      </c>
      <c r="E2552" s="92" t="s">
        <v>38339</v>
      </c>
      <c r="F2552" s="92" t="s">
        <v>21486</v>
      </c>
      <c r="G2552" s="92" t="s">
        <v>38340</v>
      </c>
      <c r="H2552" s="92">
        <v>371261</v>
      </c>
      <c r="I2552" s="92" t="s">
        <v>21294</v>
      </c>
      <c r="J2552" s="93">
        <v>71.44</v>
      </c>
      <c r="K2552" s="92">
        <v>72964023.680000007</v>
      </c>
      <c r="L2552" s="95">
        <v>40802</v>
      </c>
      <c r="M2552" s="92">
        <v>0.01</v>
      </c>
      <c r="N2552" s="92" t="s">
        <v>21295</v>
      </c>
      <c r="O2552" s="92" t="s">
        <v>71</v>
      </c>
      <c r="P2552" s="92" t="s">
        <v>3113</v>
      </c>
      <c r="Q2552" s="92" t="s">
        <v>43</v>
      </c>
      <c r="R2552" s="92" t="s">
        <v>28</v>
      </c>
      <c r="S2552" s="92" t="s">
        <v>24</v>
      </c>
      <c r="T2552" s="92" t="s">
        <v>30</v>
      </c>
      <c r="U2552" s="92" t="s">
        <v>24</v>
      </c>
      <c r="V2552" s="92" t="s">
        <v>24</v>
      </c>
      <c r="W2552" s="92" t="s">
        <v>24</v>
      </c>
      <c r="X2552" s="92" t="s">
        <v>32</v>
      </c>
      <c r="Y2552" s="92" t="s">
        <v>24</v>
      </c>
      <c r="Z2552" s="92">
        <v>0</v>
      </c>
      <c r="AA2552" s="92" t="s">
        <v>21297</v>
      </c>
      <c r="AB2552" s="92" t="s">
        <v>38341</v>
      </c>
      <c r="AC2552" s="92" t="s">
        <v>38342</v>
      </c>
      <c r="AD2552" s="92" t="s">
        <v>3112</v>
      </c>
      <c r="AE2552" s="92" t="s">
        <v>38343</v>
      </c>
      <c r="AF2552" s="94" t="s">
        <v>39884</v>
      </c>
      <c r="AG2552" s="92" t="s">
        <v>39884</v>
      </c>
      <c r="AI2552" s="92" t="b">
        <f t="shared" si="280"/>
        <v>1</v>
      </c>
    </row>
    <row r="2553" spans="1:35" ht="100.8" x14ac:dyDescent="0.3">
      <c r="B2553" s="92" t="s">
        <v>5044</v>
      </c>
      <c r="C2553" s="92" t="s">
        <v>5045</v>
      </c>
      <c r="D2553" s="92" t="s">
        <v>33464</v>
      </c>
      <c r="E2553" s="92" t="s">
        <v>33465</v>
      </c>
      <c r="F2553" s="92" t="s">
        <v>21362</v>
      </c>
      <c r="G2553" s="92" t="s">
        <v>33466</v>
      </c>
      <c r="H2553" s="92">
        <v>33147</v>
      </c>
      <c r="I2553" s="92" t="s">
        <v>21294</v>
      </c>
      <c r="J2553" s="93">
        <v>51.23</v>
      </c>
      <c r="K2553" s="92">
        <v>75684027.030000001</v>
      </c>
      <c r="L2553" s="95">
        <v>42569</v>
      </c>
      <c r="M2553" s="92">
        <v>6.6E-3</v>
      </c>
      <c r="N2553" s="92" t="s">
        <v>404</v>
      </c>
      <c r="O2553" s="92" t="s">
        <v>25</v>
      </c>
      <c r="P2553" s="92" t="s">
        <v>404</v>
      </c>
      <c r="Q2553" s="92" t="s">
        <v>43</v>
      </c>
      <c r="R2553" s="92" t="s">
        <v>28</v>
      </c>
      <c r="S2553" s="92" t="s">
        <v>180</v>
      </c>
      <c r="T2553" s="92" t="s">
        <v>30</v>
      </c>
      <c r="U2553" s="92" t="s">
        <v>24</v>
      </c>
      <c r="V2553" s="92" t="s">
        <v>24</v>
      </c>
      <c r="W2553" s="92" t="s">
        <v>24</v>
      </c>
      <c r="X2553" s="92" t="s">
        <v>32</v>
      </c>
      <c r="Y2553" s="92" t="s">
        <v>24</v>
      </c>
      <c r="Z2553" s="92">
        <v>36</v>
      </c>
      <c r="AA2553" s="92" t="s">
        <v>21297</v>
      </c>
      <c r="AB2553" s="92" t="s">
        <v>33467</v>
      </c>
      <c r="AC2553" s="92" t="s">
        <v>33468</v>
      </c>
      <c r="AD2553" s="92" t="s">
        <v>5046</v>
      </c>
      <c r="AE2553" s="92" t="s">
        <v>33469</v>
      </c>
      <c r="AF2553" s="94" t="s">
        <v>39885</v>
      </c>
      <c r="AG2553" s="92" t="s">
        <v>39885</v>
      </c>
      <c r="AI2553" s="92" t="b">
        <f t="shared" si="280"/>
        <v>1</v>
      </c>
    </row>
    <row r="2554" spans="1:35" ht="100.8" x14ac:dyDescent="0.3">
      <c r="B2554" s="92" t="s">
        <v>38546</v>
      </c>
      <c r="C2554" s="92" t="s">
        <v>38547</v>
      </c>
      <c r="D2554" s="92" t="s">
        <v>38546</v>
      </c>
      <c r="E2554" s="92" t="s">
        <v>38548</v>
      </c>
      <c r="F2554" s="92" t="s">
        <v>21292</v>
      </c>
      <c r="G2554" s="92" t="s">
        <v>38549</v>
      </c>
      <c r="H2554" s="92">
        <v>7532</v>
      </c>
      <c r="I2554" s="92" t="s">
        <v>21294</v>
      </c>
      <c r="J2554" s="93">
        <v>16.77</v>
      </c>
      <c r="K2554" s="92">
        <v>22490600</v>
      </c>
      <c r="L2554" s="95">
        <v>43599</v>
      </c>
      <c r="M2554" s="92">
        <v>9.4000000000000004E-3</v>
      </c>
      <c r="N2554" s="92" t="s">
        <v>21330</v>
      </c>
      <c r="O2554" s="92" t="s">
        <v>25</v>
      </c>
      <c r="P2554" s="92" t="s">
        <v>3</v>
      </c>
      <c r="Q2554" s="92" t="s">
        <v>38575</v>
      </c>
      <c r="R2554" s="92" t="e">
        <v>#N/A</v>
      </c>
      <c r="S2554" s="92" t="s">
        <v>38574</v>
      </c>
      <c r="T2554" s="92" t="e">
        <v>#N/A</v>
      </c>
      <c r="U2554" s="92" t="e">
        <v>#N/A</v>
      </c>
      <c r="V2554" s="92" t="e">
        <v>#N/A</v>
      </c>
      <c r="W2554" s="92" t="e">
        <v>#N/A</v>
      </c>
      <c r="X2554" s="92" t="s">
        <v>85</v>
      </c>
      <c r="Y2554" s="92" t="e">
        <v>#N/A</v>
      </c>
      <c r="Z2554" s="92">
        <v>0</v>
      </c>
      <c r="AA2554" s="92" t="s">
        <v>21297</v>
      </c>
      <c r="AB2554" s="92" t="s">
        <v>38550</v>
      </c>
      <c r="AC2554" s="92" t="s">
        <v>38551</v>
      </c>
      <c r="AD2554" s="92" t="e">
        <v>#N/A</v>
      </c>
      <c r="AE2554" s="92" t="s">
        <v>38552</v>
      </c>
      <c r="AF2554" s="94" t="s">
        <v>39886</v>
      </c>
      <c r="AG2554" s="92" t="s">
        <v>39886</v>
      </c>
      <c r="AI2554" s="92" t="b">
        <f t="shared" si="280"/>
        <v>1</v>
      </c>
    </row>
    <row r="2555" spans="1:35" ht="72" x14ac:dyDescent="0.3">
      <c r="B2555" s="92" t="s">
        <v>36667</v>
      </c>
      <c r="C2555" s="92" t="s">
        <v>36668</v>
      </c>
      <c r="D2555" s="92" t="s">
        <v>36669</v>
      </c>
      <c r="E2555" s="92" t="s">
        <v>36670</v>
      </c>
      <c r="F2555" s="92" t="s">
        <v>21486</v>
      </c>
      <c r="G2555" s="92" t="s">
        <v>36671</v>
      </c>
      <c r="H2555" s="92">
        <v>57753</v>
      </c>
      <c r="I2555" s="92" t="s">
        <v>21294</v>
      </c>
      <c r="J2555" s="93">
        <v>22.02</v>
      </c>
      <c r="K2555" s="92">
        <v>34782000</v>
      </c>
      <c r="L2555" s="95">
        <v>43715</v>
      </c>
      <c r="M2555" s="92">
        <v>7.0000000000000001E-3</v>
      </c>
      <c r="N2555" s="92" t="s">
        <v>21373</v>
      </c>
      <c r="O2555" s="92" t="e">
        <v>#N/A</v>
      </c>
      <c r="P2555" s="99" t="s">
        <v>38567</v>
      </c>
      <c r="Q2555" s="92" t="e">
        <v>#N/A</v>
      </c>
      <c r="R2555" s="92" t="e">
        <v>#N/A</v>
      </c>
      <c r="S2555" s="92" t="e">
        <v>#N/A</v>
      </c>
      <c r="T2555" s="92" t="e">
        <v>#N/A</v>
      </c>
      <c r="U2555" s="92" t="e">
        <v>#N/A</v>
      </c>
      <c r="V2555" s="92" t="e">
        <v>#N/A</v>
      </c>
      <c r="W2555" s="92" t="e">
        <v>#N/A</v>
      </c>
      <c r="X2555" s="92" t="e">
        <v>#N/A</v>
      </c>
      <c r="Y2555" s="92" t="e">
        <v>#N/A</v>
      </c>
      <c r="Z2555" s="92">
        <v>0</v>
      </c>
      <c r="AA2555" s="92" t="s">
        <v>21297</v>
      </c>
      <c r="AB2555" s="92" t="s">
        <v>36672</v>
      </c>
      <c r="AC2555" s="92" t="s">
        <v>36673</v>
      </c>
      <c r="AD2555" s="92" t="e">
        <v>#N/A</v>
      </c>
      <c r="AE2555" s="92" t="s">
        <v>36674</v>
      </c>
      <c r="AF2555" s="94" t="s">
        <v>39366</v>
      </c>
      <c r="AG2555" s="92" t="s">
        <v>39366</v>
      </c>
      <c r="AI2555" s="92" t="b">
        <f t="shared" si="280"/>
        <v>0</v>
      </c>
    </row>
    <row r="2556" spans="1:35" x14ac:dyDescent="0.3">
      <c r="A2556" s="96" t="s">
        <v>38562</v>
      </c>
      <c r="B2556" s="96" t="s">
        <v>4955</v>
      </c>
      <c r="C2556" s="96" t="s">
        <v>4956</v>
      </c>
      <c r="D2556" s="96"/>
      <c r="E2556" s="96"/>
      <c r="F2556" s="96"/>
      <c r="G2556" s="96"/>
      <c r="H2556" s="96"/>
      <c r="I2556" s="96"/>
      <c r="J2556" s="97"/>
      <c r="K2556" s="96"/>
      <c r="L2556" s="96"/>
      <c r="M2556" s="96"/>
      <c r="N2556" s="96"/>
      <c r="O2556" s="96" t="s">
        <v>25</v>
      </c>
      <c r="P2556" s="96" t="s">
        <v>3</v>
      </c>
      <c r="Q2556" s="96" t="s">
        <v>77</v>
      </c>
      <c r="R2556" s="96" t="s">
        <v>26</v>
      </c>
      <c r="S2556" s="96" t="s">
        <v>29</v>
      </c>
      <c r="T2556" s="96" t="s">
        <v>30</v>
      </c>
      <c r="U2556" s="96" t="s">
        <v>416</v>
      </c>
      <c r="V2556" s="96" t="s">
        <v>24</v>
      </c>
      <c r="W2556" s="96" t="s">
        <v>24</v>
      </c>
      <c r="X2556" s="96" t="s">
        <v>32</v>
      </c>
      <c r="Y2556" s="96" t="s">
        <v>24</v>
      </c>
      <c r="Z2556" s="96"/>
      <c r="AA2556" s="96"/>
      <c r="AB2556" s="96"/>
      <c r="AC2556" s="96"/>
      <c r="AD2556" s="96" t="s">
        <v>4958</v>
      </c>
      <c r="AE2556" s="96"/>
      <c r="AF2556" s="98" t="s">
        <v>4957</v>
      </c>
      <c r="AG2556" s="96" t="s">
        <v>24</v>
      </c>
    </row>
    <row r="2557" spans="1:35" ht="28.8" x14ac:dyDescent="0.3">
      <c r="A2557" s="96" t="s">
        <v>38562</v>
      </c>
      <c r="B2557" s="96" t="s">
        <v>3639</v>
      </c>
      <c r="C2557" s="96" t="s">
        <v>3640</v>
      </c>
      <c r="D2557" s="96"/>
      <c r="E2557" s="96"/>
      <c r="F2557" s="96"/>
      <c r="G2557" s="96"/>
      <c r="H2557" s="96"/>
      <c r="I2557" s="96"/>
      <c r="J2557" s="97"/>
      <c r="K2557" s="96"/>
      <c r="L2557" s="96"/>
      <c r="M2557" s="96"/>
      <c r="N2557" s="96"/>
      <c r="O2557" s="96" t="s">
        <v>25</v>
      </c>
      <c r="P2557" s="96" t="s">
        <v>3</v>
      </c>
      <c r="Q2557" s="96" t="s">
        <v>77</v>
      </c>
      <c r="R2557" s="96" t="s">
        <v>26</v>
      </c>
      <c r="S2557" s="96" t="s">
        <v>29</v>
      </c>
      <c r="T2557" s="96" t="s">
        <v>30</v>
      </c>
      <c r="U2557" s="96" t="s">
        <v>188</v>
      </c>
      <c r="V2557" s="96" t="s">
        <v>751</v>
      </c>
      <c r="W2557" s="96" t="s">
        <v>24</v>
      </c>
      <c r="X2557" s="96" t="s">
        <v>32</v>
      </c>
      <c r="Y2557" s="96" t="s">
        <v>24</v>
      </c>
      <c r="Z2557" s="96"/>
      <c r="AA2557" s="96"/>
      <c r="AB2557" s="96"/>
      <c r="AC2557" s="96"/>
      <c r="AD2557" s="96" t="s">
        <v>3642</v>
      </c>
      <c r="AE2557" s="96"/>
      <c r="AF2557" s="98" t="s">
        <v>3641</v>
      </c>
      <c r="AG2557" s="96" t="s">
        <v>24</v>
      </c>
    </row>
    <row r="2558" spans="1:35" x14ac:dyDescent="0.3">
      <c r="A2558" s="96" t="s">
        <v>38562</v>
      </c>
      <c r="B2558" s="96" t="s">
        <v>5346</v>
      </c>
      <c r="C2558" s="96" t="s">
        <v>5347</v>
      </c>
      <c r="D2558" s="96"/>
      <c r="E2558" s="96"/>
      <c r="F2558" s="96"/>
      <c r="G2558" s="96"/>
      <c r="H2558" s="96"/>
      <c r="I2558" s="96"/>
      <c r="J2558" s="97"/>
      <c r="K2558" s="96"/>
      <c r="L2558" s="96"/>
      <c r="M2558" s="96"/>
      <c r="N2558" s="96"/>
      <c r="O2558" s="96" t="s">
        <v>25</v>
      </c>
      <c r="P2558" s="96" t="s">
        <v>2072</v>
      </c>
      <c r="Q2558" s="96" t="s">
        <v>43</v>
      </c>
      <c r="R2558" s="96" t="s">
        <v>28</v>
      </c>
      <c r="S2558" s="96" t="s">
        <v>28</v>
      </c>
      <c r="T2558" s="96" t="s">
        <v>30</v>
      </c>
      <c r="U2558" s="96" t="s">
        <v>24</v>
      </c>
      <c r="V2558" s="96" t="s">
        <v>31</v>
      </c>
      <c r="W2558" s="96" t="s">
        <v>18</v>
      </c>
      <c r="X2558" s="96" t="s">
        <v>32</v>
      </c>
      <c r="Y2558" s="96" t="s">
        <v>24</v>
      </c>
      <c r="Z2558" s="96"/>
      <c r="AA2558" s="96"/>
      <c r="AB2558" s="96"/>
      <c r="AC2558" s="96"/>
      <c r="AD2558" s="96" t="s">
        <v>5348</v>
      </c>
      <c r="AE2558" s="96"/>
      <c r="AF2558" s="98" t="s">
        <v>37</v>
      </c>
      <c r="AG2558" s="96" t="s">
        <v>24</v>
      </c>
    </row>
    <row r="2559" spans="1:35" ht="100.8" x14ac:dyDescent="0.3">
      <c r="B2559" s="92" t="s">
        <v>28316</v>
      </c>
      <c r="C2559" s="92" t="s">
        <v>28317</v>
      </c>
      <c r="D2559" s="92" t="s">
        <v>28318</v>
      </c>
      <c r="E2559" s="92" t="s">
        <v>28319</v>
      </c>
      <c r="F2559" s="92" t="s">
        <v>21292</v>
      </c>
      <c r="G2559" s="92" t="s">
        <v>28320</v>
      </c>
      <c r="H2559" s="92">
        <v>8973</v>
      </c>
      <c r="I2559" s="92" t="s">
        <v>21294</v>
      </c>
      <c r="J2559" s="93">
        <v>34.450000000000003</v>
      </c>
      <c r="K2559" s="92">
        <v>37880880</v>
      </c>
      <c r="L2559" s="95">
        <v>43543</v>
      </c>
      <c r="M2559" s="92">
        <v>3.0000000000000001E-3</v>
      </c>
      <c r="N2559" s="92" t="s">
        <v>2</v>
      </c>
      <c r="O2559" s="92" t="s">
        <v>25</v>
      </c>
      <c r="P2559" s="92" t="s">
        <v>2</v>
      </c>
      <c r="Q2559" s="92" t="e">
        <v>#N/A</v>
      </c>
      <c r="R2559" s="92" t="e">
        <v>#N/A</v>
      </c>
      <c r="S2559" s="92" t="e">
        <v>#N/A</v>
      </c>
      <c r="T2559" s="92" t="e">
        <v>#N/A</v>
      </c>
      <c r="U2559" s="92" t="e">
        <v>#N/A</v>
      </c>
      <c r="V2559" s="92" t="e">
        <v>#N/A</v>
      </c>
      <c r="W2559" s="92" t="e">
        <v>#N/A</v>
      </c>
      <c r="X2559" s="92" t="e">
        <v>#N/A</v>
      </c>
      <c r="Y2559" s="92" t="e">
        <v>#N/A</v>
      </c>
      <c r="Z2559" s="92">
        <v>0</v>
      </c>
      <c r="AA2559" s="92" t="s">
        <v>21297</v>
      </c>
      <c r="AB2559" s="92" t="s">
        <v>28321</v>
      </c>
      <c r="AC2559" s="92" t="s">
        <v>28322</v>
      </c>
      <c r="AD2559" s="92" t="e">
        <v>#N/A</v>
      </c>
      <c r="AE2559" s="92" t="s">
        <v>28323</v>
      </c>
      <c r="AF2559" s="94" t="s">
        <v>39367</v>
      </c>
      <c r="AG2559" s="92" t="s">
        <v>39367</v>
      </c>
      <c r="AI2559" s="92" t="b">
        <f t="shared" ref="AI2559:AI2560" si="282">IF(LEN(B2559)=4,LEFT(AF2559,4),LEFT(AF2559,3))=B2559</f>
        <v>1</v>
      </c>
    </row>
    <row r="2560" spans="1:35" ht="100.8" x14ac:dyDescent="0.3">
      <c r="B2560" s="92" t="s">
        <v>5287</v>
      </c>
      <c r="C2560" s="92" t="s">
        <v>5288</v>
      </c>
      <c r="D2560" s="92" t="s">
        <v>32621</v>
      </c>
      <c r="E2560" s="92" t="s">
        <v>32622</v>
      </c>
      <c r="F2560" s="92" t="s">
        <v>21311</v>
      </c>
      <c r="G2560" s="92" t="s">
        <v>32623</v>
      </c>
      <c r="H2560" s="92">
        <v>4776</v>
      </c>
      <c r="I2560" s="92" t="s">
        <v>21294</v>
      </c>
      <c r="J2560" s="93">
        <v>22.38</v>
      </c>
      <c r="K2560" s="92">
        <v>25740028.600000001</v>
      </c>
      <c r="L2560" s="95">
        <v>42588</v>
      </c>
      <c r="M2560" s="92">
        <v>3.0000000000000001E-3</v>
      </c>
      <c r="N2560" s="92" t="s">
        <v>2</v>
      </c>
      <c r="O2560" s="92" t="s">
        <v>25</v>
      </c>
      <c r="P2560" s="92" t="s">
        <v>2</v>
      </c>
      <c r="Q2560" s="92" t="s">
        <v>43</v>
      </c>
      <c r="R2560" s="92" t="s">
        <v>28</v>
      </c>
      <c r="S2560" s="92" t="s">
        <v>29</v>
      </c>
      <c r="T2560" s="92" t="s">
        <v>30</v>
      </c>
      <c r="U2560" s="92" t="s">
        <v>24</v>
      </c>
      <c r="V2560" s="92" t="s">
        <v>24</v>
      </c>
      <c r="W2560" s="92" t="s">
        <v>18</v>
      </c>
      <c r="X2560" s="92" t="s">
        <v>32</v>
      </c>
      <c r="Y2560" s="92" t="s">
        <v>24</v>
      </c>
      <c r="Z2560" s="92">
        <v>49</v>
      </c>
      <c r="AA2560" s="92" t="s">
        <v>21297</v>
      </c>
      <c r="AB2560" s="92" t="s">
        <v>32624</v>
      </c>
      <c r="AC2560" s="92" t="s">
        <v>32625</v>
      </c>
      <c r="AD2560" s="92" t="s">
        <v>5289</v>
      </c>
      <c r="AE2560" s="92" t="s">
        <v>32626</v>
      </c>
      <c r="AF2560" s="94" t="s">
        <v>39368</v>
      </c>
      <c r="AG2560" s="92" t="s">
        <v>39368</v>
      </c>
      <c r="AI2560" s="92" t="b">
        <f t="shared" si="282"/>
        <v>1</v>
      </c>
    </row>
    <row r="2561" spans="1:35" x14ac:dyDescent="0.3">
      <c r="A2561" s="96" t="s">
        <v>38562</v>
      </c>
      <c r="B2561" s="96" t="s">
        <v>5362</v>
      </c>
      <c r="C2561" s="96" t="s">
        <v>5363</v>
      </c>
      <c r="D2561" s="96"/>
      <c r="E2561" s="96"/>
      <c r="F2561" s="96"/>
      <c r="G2561" s="96"/>
      <c r="H2561" s="96"/>
      <c r="I2561" s="96"/>
      <c r="J2561" s="97"/>
      <c r="K2561" s="96"/>
      <c r="L2561" s="96"/>
      <c r="M2561" s="96"/>
      <c r="N2561" s="96"/>
      <c r="O2561" s="96" t="s">
        <v>25</v>
      </c>
      <c r="P2561" s="96" t="s">
        <v>441</v>
      </c>
      <c r="Q2561" s="96" t="s">
        <v>43</v>
      </c>
      <c r="R2561" s="96" t="s">
        <v>28</v>
      </c>
      <c r="S2561" s="96" t="s">
        <v>29</v>
      </c>
      <c r="T2561" s="96" t="s">
        <v>30</v>
      </c>
      <c r="U2561" s="96" t="s">
        <v>24</v>
      </c>
      <c r="V2561" s="96" t="s">
        <v>24</v>
      </c>
      <c r="W2561" s="96" t="s">
        <v>18</v>
      </c>
      <c r="X2561" s="96" t="s">
        <v>32</v>
      </c>
      <c r="Y2561" s="96" t="s">
        <v>24</v>
      </c>
      <c r="Z2561" s="96"/>
      <c r="AA2561" s="96"/>
      <c r="AB2561" s="96"/>
      <c r="AC2561" s="96"/>
      <c r="AD2561" s="96" t="s">
        <v>5364</v>
      </c>
      <c r="AE2561" s="96"/>
      <c r="AF2561" s="98" t="s">
        <v>37</v>
      </c>
      <c r="AG2561" s="96" t="s">
        <v>24</v>
      </c>
    </row>
    <row r="2562" spans="1:35" x14ac:dyDescent="0.3">
      <c r="A2562" s="96" t="s">
        <v>38562</v>
      </c>
      <c r="B2562" s="96" t="s">
        <v>5349</v>
      </c>
      <c r="C2562" s="96" t="s">
        <v>5350</v>
      </c>
      <c r="D2562" s="96"/>
      <c r="E2562" s="96"/>
      <c r="F2562" s="96"/>
      <c r="G2562" s="96"/>
      <c r="H2562" s="96"/>
      <c r="I2562" s="96"/>
      <c r="J2562" s="97"/>
      <c r="K2562" s="96"/>
      <c r="L2562" s="96"/>
      <c r="M2562" s="96"/>
      <c r="N2562" s="96"/>
      <c r="O2562" s="96" t="s">
        <v>25</v>
      </c>
      <c r="P2562" s="96" t="s">
        <v>2053</v>
      </c>
      <c r="Q2562" s="96" t="s">
        <v>43</v>
      </c>
      <c r="R2562" s="96" t="s">
        <v>28</v>
      </c>
      <c r="S2562" s="96" t="s">
        <v>247</v>
      </c>
      <c r="T2562" s="96" t="s">
        <v>30</v>
      </c>
      <c r="U2562" s="96" t="s">
        <v>613</v>
      </c>
      <c r="V2562" s="96" t="s">
        <v>24</v>
      </c>
      <c r="W2562" s="96" t="s">
        <v>18</v>
      </c>
      <c r="X2562" s="96" t="s">
        <v>32</v>
      </c>
      <c r="Y2562" s="96" t="s">
        <v>24</v>
      </c>
      <c r="Z2562" s="96"/>
      <c r="AA2562" s="96"/>
      <c r="AB2562" s="96"/>
      <c r="AC2562" s="96"/>
      <c r="AD2562" s="96" t="s">
        <v>5351</v>
      </c>
      <c r="AE2562" s="96"/>
      <c r="AF2562" s="98" t="s">
        <v>37</v>
      </c>
      <c r="AG2562" s="96" t="s">
        <v>24</v>
      </c>
    </row>
    <row r="2563" spans="1:35" x14ac:dyDescent="0.3">
      <c r="A2563" s="96" t="s">
        <v>38562</v>
      </c>
      <c r="B2563" s="96" t="s">
        <v>4809</v>
      </c>
      <c r="C2563" s="96" t="s">
        <v>4810</v>
      </c>
      <c r="D2563" s="96"/>
      <c r="E2563" s="96"/>
      <c r="F2563" s="96"/>
      <c r="G2563" s="96"/>
      <c r="H2563" s="96"/>
      <c r="I2563" s="96"/>
      <c r="J2563" s="97"/>
      <c r="K2563" s="96"/>
      <c r="L2563" s="96"/>
      <c r="M2563" s="96"/>
      <c r="N2563" s="96"/>
      <c r="O2563" s="96" t="s">
        <v>25</v>
      </c>
      <c r="P2563" s="96" t="s">
        <v>351</v>
      </c>
      <c r="Q2563" s="96" t="s">
        <v>77</v>
      </c>
      <c r="R2563" s="96" t="s">
        <v>26</v>
      </c>
      <c r="S2563" s="96" t="s">
        <v>29</v>
      </c>
      <c r="T2563" s="96" t="s">
        <v>30</v>
      </c>
      <c r="U2563" s="96" t="s">
        <v>24</v>
      </c>
      <c r="V2563" s="96" t="s">
        <v>24</v>
      </c>
      <c r="W2563" s="96" t="s">
        <v>24</v>
      </c>
      <c r="X2563" s="96" t="s">
        <v>32</v>
      </c>
      <c r="Y2563" s="96" t="s">
        <v>24</v>
      </c>
      <c r="Z2563" s="96"/>
      <c r="AA2563" s="96"/>
      <c r="AB2563" s="96"/>
      <c r="AC2563" s="96"/>
      <c r="AD2563" s="96" t="s">
        <v>4811</v>
      </c>
      <c r="AE2563" s="96"/>
      <c r="AF2563" s="98" t="s">
        <v>37</v>
      </c>
      <c r="AG2563" s="96" t="s">
        <v>24</v>
      </c>
    </row>
    <row r="2564" spans="1:35" x14ac:dyDescent="0.3">
      <c r="A2564" s="96" t="s">
        <v>38562</v>
      </c>
      <c r="B2564" s="96" t="s">
        <v>5290</v>
      </c>
      <c r="C2564" s="96" t="s">
        <v>5291</v>
      </c>
      <c r="D2564" s="96"/>
      <c r="E2564" s="96"/>
      <c r="F2564" s="96"/>
      <c r="G2564" s="96"/>
      <c r="H2564" s="96"/>
      <c r="I2564" s="96"/>
      <c r="J2564" s="97"/>
      <c r="K2564" s="96"/>
      <c r="L2564" s="96"/>
      <c r="M2564" s="96"/>
      <c r="N2564" s="96"/>
      <c r="O2564" s="96" t="s">
        <v>75</v>
      </c>
      <c r="P2564" s="96" t="s">
        <v>154</v>
      </c>
      <c r="Q2564" s="96" t="s">
        <v>77</v>
      </c>
      <c r="R2564" s="96" t="s">
        <v>26</v>
      </c>
      <c r="S2564" s="96" t="s">
        <v>24</v>
      </c>
      <c r="T2564" s="96" t="s">
        <v>35</v>
      </c>
      <c r="U2564" s="96" t="s">
        <v>100</v>
      </c>
      <c r="V2564" s="96" t="s">
        <v>24</v>
      </c>
      <c r="W2564" s="96" t="s">
        <v>18</v>
      </c>
      <c r="X2564" s="96" t="s">
        <v>32</v>
      </c>
      <c r="Y2564" s="96" t="s">
        <v>24</v>
      </c>
      <c r="Z2564" s="96"/>
      <c r="AA2564" s="96"/>
      <c r="AB2564" s="96"/>
      <c r="AC2564" s="96"/>
      <c r="AD2564" s="96" t="s">
        <v>5292</v>
      </c>
      <c r="AE2564" s="96"/>
      <c r="AF2564" s="98" t="s">
        <v>5285</v>
      </c>
      <c r="AG2564" s="96" t="s">
        <v>24</v>
      </c>
    </row>
    <row r="2565" spans="1:35" x14ac:dyDescent="0.3">
      <c r="A2565" s="96" t="s">
        <v>38562</v>
      </c>
      <c r="B2565" s="96" t="s">
        <v>5283</v>
      </c>
      <c r="C2565" s="96" t="s">
        <v>5284</v>
      </c>
      <c r="D2565" s="96"/>
      <c r="E2565" s="96"/>
      <c r="F2565" s="96"/>
      <c r="G2565" s="96"/>
      <c r="H2565" s="96"/>
      <c r="I2565" s="96"/>
      <c r="J2565" s="97"/>
      <c r="K2565" s="96"/>
      <c r="L2565" s="96"/>
      <c r="M2565" s="96"/>
      <c r="N2565" s="96"/>
      <c r="O2565" s="96" t="s">
        <v>75</v>
      </c>
      <c r="P2565" s="96" t="s">
        <v>154</v>
      </c>
      <c r="Q2565" s="96" t="s">
        <v>77</v>
      </c>
      <c r="R2565" s="96" t="s">
        <v>26</v>
      </c>
      <c r="S2565" s="96" t="s">
        <v>24</v>
      </c>
      <c r="T2565" s="96" t="s">
        <v>35</v>
      </c>
      <c r="U2565" s="96" t="s">
        <v>100</v>
      </c>
      <c r="V2565" s="96" t="s">
        <v>24</v>
      </c>
      <c r="W2565" s="96" t="s">
        <v>18</v>
      </c>
      <c r="X2565" s="96" t="s">
        <v>32</v>
      </c>
      <c r="Y2565" s="96" t="s">
        <v>24</v>
      </c>
      <c r="Z2565" s="96"/>
      <c r="AA2565" s="96"/>
      <c r="AB2565" s="96"/>
      <c r="AC2565" s="96"/>
      <c r="AD2565" s="96" t="s">
        <v>5286</v>
      </c>
      <c r="AE2565" s="96"/>
      <c r="AF2565" s="98" t="s">
        <v>5285</v>
      </c>
      <c r="AG2565" s="96" t="s">
        <v>24</v>
      </c>
    </row>
    <row r="2566" spans="1:35" x14ac:dyDescent="0.3">
      <c r="A2566" s="96" t="s">
        <v>38562</v>
      </c>
      <c r="B2566" s="96" t="s">
        <v>4722</v>
      </c>
      <c r="C2566" s="96" t="s">
        <v>4723</v>
      </c>
      <c r="D2566" s="96"/>
      <c r="E2566" s="96"/>
      <c r="F2566" s="96"/>
      <c r="G2566" s="96"/>
      <c r="H2566" s="96"/>
      <c r="I2566" s="96"/>
      <c r="J2566" s="97"/>
      <c r="K2566" s="96"/>
      <c r="L2566" s="96"/>
      <c r="M2566" s="96"/>
      <c r="N2566" s="96"/>
      <c r="O2566" s="96" t="s">
        <v>25</v>
      </c>
      <c r="P2566" s="96" t="s">
        <v>2</v>
      </c>
      <c r="Q2566" s="96" t="s">
        <v>115</v>
      </c>
      <c r="R2566" s="96" t="s">
        <v>28</v>
      </c>
      <c r="S2566" s="96" t="s">
        <v>180</v>
      </c>
      <c r="T2566" s="96" t="s">
        <v>30</v>
      </c>
      <c r="U2566" s="96" t="s">
        <v>24</v>
      </c>
      <c r="V2566" s="96" t="s">
        <v>24</v>
      </c>
      <c r="W2566" s="96" t="s">
        <v>18</v>
      </c>
      <c r="X2566" s="96" t="s">
        <v>32</v>
      </c>
      <c r="Y2566" s="96" t="s">
        <v>24</v>
      </c>
      <c r="Z2566" s="96"/>
      <c r="AA2566" s="96"/>
      <c r="AB2566" s="96"/>
      <c r="AC2566" s="96"/>
      <c r="AD2566" s="96" t="s">
        <v>4724</v>
      </c>
      <c r="AE2566" s="96"/>
      <c r="AF2566" s="98" t="s">
        <v>37</v>
      </c>
      <c r="AG2566" s="96" t="s">
        <v>24</v>
      </c>
    </row>
    <row r="2567" spans="1:35" x14ac:dyDescent="0.3">
      <c r="B2567" s="92" t="s">
        <v>36921</v>
      </c>
      <c r="C2567" s="92" t="s">
        <v>36922</v>
      </c>
      <c r="D2567" s="92" t="s">
        <v>36923</v>
      </c>
      <c r="E2567" s="92" t="s">
        <v>36924</v>
      </c>
      <c r="F2567" s="92" t="s">
        <v>22338</v>
      </c>
      <c r="G2567" s="92" t="s">
        <v>36925</v>
      </c>
      <c r="H2567" s="92">
        <v>4835</v>
      </c>
      <c r="I2567" s="92" t="s">
        <v>21294</v>
      </c>
      <c r="J2567" s="93">
        <v>16.7</v>
      </c>
      <c r="K2567" s="92">
        <v>11094720</v>
      </c>
      <c r="L2567" s="95">
        <v>43262</v>
      </c>
      <c r="M2567" s="92">
        <v>5.8999999999999999E-3</v>
      </c>
      <c r="N2567" s="92" t="s">
        <v>404</v>
      </c>
      <c r="O2567" s="92" t="s">
        <v>25</v>
      </c>
      <c r="P2567" s="92" t="s">
        <v>404</v>
      </c>
      <c r="Q2567" s="92" t="e">
        <v>#N/A</v>
      </c>
      <c r="R2567" s="92" t="e">
        <v>#N/A</v>
      </c>
      <c r="S2567" s="92" t="e">
        <v>#N/A</v>
      </c>
      <c r="T2567" s="92" t="e">
        <v>#N/A</v>
      </c>
      <c r="U2567" s="92" t="e">
        <v>#N/A</v>
      </c>
      <c r="V2567" s="92" t="e">
        <v>#N/A</v>
      </c>
      <c r="W2567" s="92" t="e">
        <v>#N/A</v>
      </c>
      <c r="X2567" s="92" t="e">
        <v>#N/A</v>
      </c>
      <c r="Y2567" s="92" t="e">
        <v>#N/A</v>
      </c>
      <c r="Z2567" s="92">
        <v>0</v>
      </c>
      <c r="AA2567" s="92" t="s">
        <v>21297</v>
      </c>
      <c r="AB2567" s="92" t="s">
        <v>36926</v>
      </c>
      <c r="AC2567" s="92" t="s">
        <v>36927</v>
      </c>
      <c r="AD2567" s="92" t="e">
        <v>#N/A</v>
      </c>
      <c r="AE2567" s="92" t="s">
        <v>36928</v>
      </c>
      <c r="AF2567" s="94" t="e">
        <v>#N/A</v>
      </c>
      <c r="AG2567" s="92" t="s">
        <v>35</v>
      </c>
      <c r="AI2567" s="92">
        <f>LEN(B2567)</f>
        <v>4</v>
      </c>
    </row>
    <row r="2568" spans="1:35" ht="100.8" x14ac:dyDescent="0.3">
      <c r="B2568" s="92" t="s">
        <v>36827</v>
      </c>
      <c r="C2568" s="92" t="s">
        <v>36828</v>
      </c>
      <c r="D2568" s="92" t="s">
        <v>36829</v>
      </c>
      <c r="E2568" s="92" t="s">
        <v>36830</v>
      </c>
      <c r="F2568" s="92" t="s">
        <v>21486</v>
      </c>
      <c r="G2568" s="92" t="s">
        <v>36831</v>
      </c>
      <c r="H2568" s="92">
        <v>14775</v>
      </c>
      <c r="I2568" s="92" t="s">
        <v>21294</v>
      </c>
      <c r="J2568" s="93">
        <v>109.72</v>
      </c>
      <c r="K2568" s="92">
        <v>119160510</v>
      </c>
      <c r="L2568" s="95">
        <v>43585</v>
      </c>
      <c r="M2568" s="92">
        <v>5.1999999999999998E-3</v>
      </c>
      <c r="N2568" s="92" t="s">
        <v>21321</v>
      </c>
      <c r="O2568" s="92" t="e">
        <v>#N/A</v>
      </c>
      <c r="P2568" s="92" t="s">
        <v>3</v>
      </c>
      <c r="Q2568" s="92" t="e">
        <v>#N/A</v>
      </c>
      <c r="R2568" s="92" t="e">
        <v>#N/A</v>
      </c>
      <c r="S2568" s="92" t="s">
        <v>29</v>
      </c>
      <c r="T2568" s="92" t="e">
        <v>#N/A</v>
      </c>
      <c r="U2568" s="92" t="e">
        <v>#N/A</v>
      </c>
      <c r="V2568" s="92" t="e">
        <v>#N/A</v>
      </c>
      <c r="W2568" s="92" t="s">
        <v>18</v>
      </c>
      <c r="X2568" s="92" t="e">
        <v>#N/A</v>
      </c>
      <c r="Y2568" s="92" t="e">
        <v>#N/A</v>
      </c>
      <c r="Z2568" s="92">
        <v>0</v>
      </c>
      <c r="AA2568" s="92" t="s">
        <v>21297</v>
      </c>
      <c r="AB2568" s="92">
        <v>887432326</v>
      </c>
      <c r="AC2568" s="92" t="s">
        <v>36832</v>
      </c>
      <c r="AD2568" s="92" t="e">
        <v>#N/A</v>
      </c>
      <c r="AE2568" s="92" t="s">
        <v>36833</v>
      </c>
      <c r="AF2568" s="94" t="s">
        <v>39369</v>
      </c>
      <c r="AG2568" s="92" t="s">
        <v>39369</v>
      </c>
      <c r="AI2568" s="92" t="b">
        <f t="shared" ref="AI2567:AI2572" si="283">IF(LEN(B2568)=4,LEFT(AF2568,4),LEFT(AF2568,3))=B2568</f>
        <v>1</v>
      </c>
    </row>
    <row r="2569" spans="1:35" ht="86.4" x14ac:dyDescent="0.3">
      <c r="B2569" s="92" t="s">
        <v>36834</v>
      </c>
      <c r="C2569" s="92" t="s">
        <v>36835</v>
      </c>
      <c r="D2569" s="92" t="s">
        <v>36836</v>
      </c>
      <c r="E2569" s="92" t="s">
        <v>36837</v>
      </c>
      <c r="F2569" s="92" t="s">
        <v>21292</v>
      </c>
      <c r="G2569" s="92" t="s">
        <v>36838</v>
      </c>
      <c r="H2569" s="92">
        <v>7735</v>
      </c>
      <c r="I2569" s="92" t="s">
        <v>21294</v>
      </c>
      <c r="J2569" s="93">
        <v>44.72</v>
      </c>
      <c r="K2569" s="92">
        <v>51540000</v>
      </c>
      <c r="L2569" s="95">
        <v>43508</v>
      </c>
      <c r="M2569" s="92">
        <v>6.1999999999999998E-3</v>
      </c>
      <c r="N2569" s="92" t="s">
        <v>21356</v>
      </c>
      <c r="O2569" s="92" t="s">
        <v>25</v>
      </c>
      <c r="P2569" s="92" t="s">
        <v>3</v>
      </c>
      <c r="Q2569" s="92" t="s">
        <v>43</v>
      </c>
      <c r="R2569" s="92" t="e">
        <v>#N/A</v>
      </c>
      <c r="S2569" s="92" t="e">
        <v>#N/A</v>
      </c>
      <c r="T2569" s="92" t="e">
        <v>#N/A</v>
      </c>
      <c r="U2569" s="92" t="e">
        <v>#N/A</v>
      </c>
      <c r="V2569" s="92" t="e">
        <v>#N/A</v>
      </c>
      <c r="W2569" s="92" t="e">
        <v>#N/A</v>
      </c>
      <c r="X2569" s="92" t="e">
        <v>#N/A</v>
      </c>
      <c r="Y2569" s="92" t="e">
        <v>#N/A</v>
      </c>
      <c r="Z2569" s="92">
        <v>0</v>
      </c>
      <c r="AA2569" s="92" t="s">
        <v>21297</v>
      </c>
      <c r="AB2569" s="92">
        <v>887432334</v>
      </c>
      <c r="AC2569" s="92" t="s">
        <v>36839</v>
      </c>
      <c r="AD2569" s="92" t="e">
        <v>#N/A</v>
      </c>
      <c r="AE2569" s="92" t="s">
        <v>36840</v>
      </c>
      <c r="AF2569" s="94" t="s">
        <v>39370</v>
      </c>
      <c r="AG2569" s="92" t="s">
        <v>39370</v>
      </c>
      <c r="AI2569" s="92" t="b">
        <f t="shared" si="283"/>
        <v>1</v>
      </c>
    </row>
    <row r="2570" spans="1:35" ht="115.2" x14ac:dyDescent="0.3">
      <c r="B2570" s="92" t="s">
        <v>36841</v>
      </c>
      <c r="C2570" s="92" t="s">
        <v>36842</v>
      </c>
      <c r="D2570" s="92" t="s">
        <v>36843</v>
      </c>
      <c r="E2570" s="92" t="s">
        <v>36844</v>
      </c>
      <c r="F2570" s="92" t="s">
        <v>21486</v>
      </c>
      <c r="G2570" s="92" t="s">
        <v>36845</v>
      </c>
      <c r="H2570" s="92">
        <v>18729</v>
      </c>
      <c r="I2570" s="92" t="s">
        <v>21294</v>
      </c>
      <c r="J2570" s="93">
        <v>148.74</v>
      </c>
      <c r="K2570" s="92">
        <v>162855870</v>
      </c>
      <c r="L2570" s="95">
        <v>43585</v>
      </c>
      <c r="M2570" s="92">
        <v>5.1999999999999998E-3</v>
      </c>
      <c r="N2570" s="92" t="s">
        <v>21470</v>
      </c>
      <c r="O2570" s="92" t="e">
        <v>#N/A</v>
      </c>
      <c r="P2570" s="92" t="s">
        <v>3</v>
      </c>
      <c r="Q2570" s="99" t="s">
        <v>77</v>
      </c>
      <c r="R2570" s="92" t="e">
        <v>#N/A</v>
      </c>
      <c r="S2570" s="92" t="s">
        <v>38573</v>
      </c>
      <c r="T2570" s="92" t="e">
        <v>#N/A</v>
      </c>
      <c r="U2570" s="92" t="e">
        <v>#N/A</v>
      </c>
      <c r="V2570" s="92" t="e">
        <v>#N/A</v>
      </c>
      <c r="W2570" s="92" t="e">
        <v>#N/A</v>
      </c>
      <c r="X2570" s="92" t="e">
        <v>#N/A</v>
      </c>
      <c r="Y2570" s="92" t="e">
        <v>#N/A</v>
      </c>
      <c r="Z2570" s="92">
        <v>0</v>
      </c>
      <c r="AA2570" s="92" t="s">
        <v>21297</v>
      </c>
      <c r="AB2570" s="92">
        <v>887432359</v>
      </c>
      <c r="AC2570" s="92" t="s">
        <v>36846</v>
      </c>
      <c r="AD2570" s="92" t="e">
        <v>#N/A</v>
      </c>
      <c r="AE2570" s="92" t="s">
        <v>36847</v>
      </c>
      <c r="AF2570" s="94" t="s">
        <v>39371</v>
      </c>
      <c r="AG2570" s="92" t="s">
        <v>39371</v>
      </c>
      <c r="AI2570" s="92" t="b">
        <f t="shared" si="283"/>
        <v>1</v>
      </c>
    </row>
    <row r="2571" spans="1:35" ht="72" x14ac:dyDescent="0.3">
      <c r="B2571" s="92" t="s">
        <v>36856</v>
      </c>
      <c r="C2571" s="92" t="s">
        <v>36857</v>
      </c>
      <c r="D2571" s="92" t="s">
        <v>36858</v>
      </c>
      <c r="E2571" s="92" t="s">
        <v>36859</v>
      </c>
      <c r="F2571" s="92" t="s">
        <v>21486</v>
      </c>
      <c r="G2571" s="92" t="s">
        <v>36860</v>
      </c>
      <c r="H2571" s="92">
        <v>5378</v>
      </c>
      <c r="I2571" s="92" t="s">
        <v>21294</v>
      </c>
      <c r="J2571" s="93">
        <v>26.46</v>
      </c>
      <c r="K2571" s="92">
        <v>30267240</v>
      </c>
      <c r="L2571" s="95">
        <v>43508</v>
      </c>
      <c r="M2571" s="92">
        <v>5.1999999999999998E-3</v>
      </c>
      <c r="N2571" s="92" t="s">
        <v>21479</v>
      </c>
      <c r="O2571" s="92" t="s">
        <v>25</v>
      </c>
      <c r="P2571" s="92" t="s">
        <v>3</v>
      </c>
      <c r="Q2571" s="99" t="s">
        <v>77</v>
      </c>
      <c r="R2571" s="92" t="e">
        <v>#N/A</v>
      </c>
      <c r="S2571" s="92" t="s">
        <v>180</v>
      </c>
      <c r="T2571" s="92" t="e">
        <v>#N/A</v>
      </c>
      <c r="U2571" s="92" t="e">
        <v>#N/A</v>
      </c>
      <c r="V2571" s="92" t="e">
        <v>#N/A</v>
      </c>
      <c r="W2571" s="92" t="e">
        <v>#N/A</v>
      </c>
      <c r="X2571" s="92" t="e">
        <v>#N/A</v>
      </c>
      <c r="Y2571" s="92" t="e">
        <v>#N/A</v>
      </c>
      <c r="Z2571" s="92">
        <v>0</v>
      </c>
      <c r="AA2571" s="92" t="s">
        <v>21297</v>
      </c>
      <c r="AB2571" s="92">
        <v>887432342</v>
      </c>
      <c r="AC2571" s="92" t="s">
        <v>36861</v>
      </c>
      <c r="AD2571" s="92" t="e">
        <v>#N/A</v>
      </c>
      <c r="AE2571" s="92" t="s">
        <v>36862</v>
      </c>
      <c r="AF2571" s="94" t="s">
        <v>39372</v>
      </c>
      <c r="AG2571" s="92" t="s">
        <v>39372</v>
      </c>
      <c r="AI2571" s="92" t="b">
        <f t="shared" si="283"/>
        <v>1</v>
      </c>
    </row>
    <row r="2572" spans="1:35" ht="129.6" x14ac:dyDescent="0.3">
      <c r="B2572" s="92" t="s">
        <v>4540</v>
      </c>
      <c r="C2572" s="92" t="s">
        <v>4541</v>
      </c>
      <c r="D2572" s="92" t="s">
        <v>36867</v>
      </c>
      <c r="E2572" s="92" t="s">
        <v>36868</v>
      </c>
      <c r="F2572" s="92" t="s">
        <v>21292</v>
      </c>
      <c r="G2572" s="92" t="s">
        <v>36869</v>
      </c>
      <c r="H2572" s="92">
        <v>136107</v>
      </c>
      <c r="I2572" s="92" t="s">
        <v>21294</v>
      </c>
      <c r="J2572" s="93">
        <v>279.81</v>
      </c>
      <c r="K2572" s="92">
        <v>343944000</v>
      </c>
      <c r="L2572" s="95">
        <v>42184</v>
      </c>
      <c r="M2572" s="92">
        <v>4.0000000000000001E-3</v>
      </c>
      <c r="N2572" s="92" t="s">
        <v>21628</v>
      </c>
      <c r="O2572" s="92" t="s">
        <v>25</v>
      </c>
      <c r="P2572" s="92" t="s">
        <v>4457</v>
      </c>
      <c r="Q2572" s="92" t="s">
        <v>375</v>
      </c>
      <c r="R2572" s="92" t="s">
        <v>28</v>
      </c>
      <c r="S2572" s="92" t="s">
        <v>28</v>
      </c>
      <c r="T2572" s="92" t="s">
        <v>30</v>
      </c>
      <c r="U2572" s="92" t="s">
        <v>24</v>
      </c>
      <c r="V2572" s="92" t="s">
        <v>24</v>
      </c>
      <c r="W2572" s="92" t="s">
        <v>24</v>
      </c>
      <c r="X2572" s="92" t="s">
        <v>32</v>
      </c>
      <c r="Y2572" s="92" t="s">
        <v>24</v>
      </c>
      <c r="Z2572" s="92">
        <v>58</v>
      </c>
      <c r="AA2572" s="92" t="s">
        <v>21297</v>
      </c>
      <c r="AB2572" s="92" t="s">
        <v>36870</v>
      </c>
      <c r="AC2572" s="92" t="s">
        <v>36871</v>
      </c>
      <c r="AD2572" s="92" t="s">
        <v>4541</v>
      </c>
      <c r="AE2572" s="92" t="s">
        <v>36872</v>
      </c>
      <c r="AF2572" s="94" t="s">
        <v>40686</v>
      </c>
      <c r="AG2572" s="92" t="s">
        <v>35</v>
      </c>
      <c r="AI2572" s="92">
        <f>LEN(B2572)</f>
        <v>4</v>
      </c>
    </row>
    <row r="2573" spans="1:35" x14ac:dyDescent="0.3">
      <c r="A2573" s="96" t="s">
        <v>38562</v>
      </c>
      <c r="B2573" s="96" t="s">
        <v>4496</v>
      </c>
      <c r="C2573" s="96" t="s">
        <v>4497</v>
      </c>
      <c r="D2573" s="96"/>
      <c r="E2573" s="96"/>
      <c r="F2573" s="96"/>
      <c r="G2573" s="96"/>
      <c r="H2573" s="96"/>
      <c r="I2573" s="96"/>
      <c r="J2573" s="97"/>
      <c r="K2573" s="96"/>
      <c r="L2573" s="96"/>
      <c r="M2573" s="96"/>
      <c r="N2573" s="96"/>
      <c r="O2573" s="96" t="s">
        <v>25</v>
      </c>
      <c r="P2573" s="96" t="s">
        <v>175</v>
      </c>
      <c r="Q2573" s="96" t="s">
        <v>43</v>
      </c>
      <c r="R2573" s="96" t="s">
        <v>28</v>
      </c>
      <c r="S2573" s="96" t="s">
        <v>28</v>
      </c>
      <c r="T2573" s="96" t="s">
        <v>30</v>
      </c>
      <c r="U2573" s="96" t="s">
        <v>24</v>
      </c>
      <c r="V2573" s="96" t="s">
        <v>24</v>
      </c>
      <c r="W2573" s="96" t="s">
        <v>24</v>
      </c>
      <c r="X2573" s="96" t="s">
        <v>32</v>
      </c>
      <c r="Y2573" s="96" t="s">
        <v>24</v>
      </c>
      <c r="Z2573" s="96"/>
      <c r="AA2573" s="96"/>
      <c r="AB2573" s="96"/>
      <c r="AC2573" s="96"/>
      <c r="AD2573" s="96" t="s">
        <v>4498</v>
      </c>
      <c r="AE2573" s="96"/>
      <c r="AF2573" s="98" t="s">
        <v>37</v>
      </c>
      <c r="AG2573" s="96" t="s">
        <v>24</v>
      </c>
    </row>
    <row r="2574" spans="1:35" ht="100.8" x14ac:dyDescent="0.3">
      <c r="B2574" s="92" t="s">
        <v>36370</v>
      </c>
      <c r="C2574" s="92" t="s">
        <v>36371</v>
      </c>
      <c r="D2574" s="92" t="s">
        <v>36372</v>
      </c>
      <c r="E2574" s="92" t="s">
        <v>36373</v>
      </c>
      <c r="F2574" s="92" t="s">
        <v>21292</v>
      </c>
      <c r="G2574" s="92" t="s">
        <v>36374</v>
      </c>
      <c r="H2574" s="92">
        <v>456</v>
      </c>
      <c r="I2574" s="92" t="s">
        <v>21294</v>
      </c>
      <c r="J2574" s="93">
        <v>7.69</v>
      </c>
      <c r="K2574" s="92">
        <v>7953137.5</v>
      </c>
      <c r="L2574" s="95">
        <v>44017</v>
      </c>
      <c r="M2574" s="92">
        <v>1.8700000000000001E-2</v>
      </c>
      <c r="N2574" s="92" t="s">
        <v>21330</v>
      </c>
      <c r="O2574" s="92" t="s">
        <v>38576</v>
      </c>
      <c r="P2574" s="92" t="s">
        <v>3</v>
      </c>
      <c r="Q2574" s="99" t="s">
        <v>77</v>
      </c>
      <c r="R2574" s="92" t="e">
        <v>#N/A</v>
      </c>
      <c r="S2574" s="92" t="e">
        <v>#N/A</v>
      </c>
      <c r="T2574" s="92" t="e">
        <v>#N/A</v>
      </c>
      <c r="U2574" s="92" t="s">
        <v>709</v>
      </c>
      <c r="V2574" s="92" t="e">
        <v>#N/A</v>
      </c>
      <c r="W2574" s="92" t="e">
        <v>#N/A</v>
      </c>
      <c r="X2574" s="92" t="s">
        <v>85</v>
      </c>
      <c r="Y2574" s="92" t="e">
        <v>#N/A</v>
      </c>
      <c r="Z2574" s="92">
        <v>0</v>
      </c>
      <c r="AA2574" s="92" t="s">
        <v>21304</v>
      </c>
      <c r="AB2574" s="92" t="s">
        <v>36375</v>
      </c>
      <c r="AC2574" s="92" t="s">
        <v>36376</v>
      </c>
      <c r="AD2574" s="92" t="e">
        <v>#N/A</v>
      </c>
      <c r="AE2574" s="92" t="s">
        <v>36377</v>
      </c>
      <c r="AF2574" s="94" t="s">
        <v>39373</v>
      </c>
      <c r="AG2574" s="92" t="s">
        <v>39373</v>
      </c>
      <c r="AI2574" s="92" t="b">
        <f t="shared" ref="AI2574:AI2580" si="284">IF(LEN(B2574)=4,LEFT(AF2574,4),LEFT(AF2574,3))=B2574</f>
        <v>1</v>
      </c>
    </row>
    <row r="2575" spans="1:35" ht="144" x14ac:dyDescent="0.3">
      <c r="B2575" s="92" t="s">
        <v>36378</v>
      </c>
      <c r="C2575" s="92" t="s">
        <v>36379</v>
      </c>
      <c r="D2575" s="92" t="s">
        <v>36380</v>
      </c>
      <c r="E2575" s="92" t="s">
        <v>36381</v>
      </c>
      <c r="F2575" s="92" t="s">
        <v>21486</v>
      </c>
      <c r="G2575" s="92" t="s">
        <v>36382</v>
      </c>
      <c r="H2575" s="92">
        <v>41905</v>
      </c>
      <c r="I2575" s="92" t="s">
        <v>21294</v>
      </c>
      <c r="J2575" s="93">
        <v>2.44</v>
      </c>
      <c r="K2575" s="92">
        <v>18027900</v>
      </c>
      <c r="L2575" s="95">
        <v>44124</v>
      </c>
      <c r="M2575" s="92">
        <v>1.8700000000000001E-2</v>
      </c>
      <c r="N2575" s="92" t="s">
        <v>21685</v>
      </c>
      <c r="O2575" s="92" t="s">
        <v>38576</v>
      </c>
      <c r="P2575" s="92" t="e">
        <v>#N/A</v>
      </c>
      <c r="Q2575" s="92" t="e">
        <v>#N/A</v>
      </c>
      <c r="R2575" s="92" t="e">
        <v>#N/A</v>
      </c>
      <c r="S2575" s="92" t="e">
        <v>#N/A</v>
      </c>
      <c r="T2575" s="92" t="e">
        <v>#N/A</v>
      </c>
      <c r="U2575" s="92" t="e">
        <v>#N/A</v>
      </c>
      <c r="V2575" s="92" t="e">
        <v>#N/A</v>
      </c>
      <c r="W2575" s="92" t="e">
        <v>#N/A</v>
      </c>
      <c r="X2575" s="92" t="e">
        <v>#N/A</v>
      </c>
      <c r="Y2575" s="92" t="e">
        <v>#N/A</v>
      </c>
      <c r="Z2575" s="92">
        <v>0</v>
      </c>
      <c r="AA2575" s="92" t="s">
        <v>21304</v>
      </c>
      <c r="AB2575" s="92" t="s">
        <v>36383</v>
      </c>
      <c r="AC2575" s="92" t="s">
        <v>36384</v>
      </c>
      <c r="AD2575" s="92" t="e">
        <v>#N/A</v>
      </c>
      <c r="AE2575" s="92" t="s">
        <v>36385</v>
      </c>
      <c r="AF2575" s="94" t="s">
        <v>39887</v>
      </c>
      <c r="AG2575" s="92" t="s">
        <v>39887</v>
      </c>
      <c r="AI2575" s="92" t="b">
        <f t="shared" si="284"/>
        <v>1</v>
      </c>
    </row>
    <row r="2576" spans="1:35" ht="100.8" x14ac:dyDescent="0.3">
      <c r="B2576" s="92" t="s">
        <v>36386</v>
      </c>
      <c r="C2576" s="92" t="s">
        <v>36387</v>
      </c>
      <c r="D2576" s="92" t="s">
        <v>36388</v>
      </c>
      <c r="E2576" s="92" t="s">
        <v>36389</v>
      </c>
      <c r="F2576" s="92" t="s">
        <v>21486</v>
      </c>
      <c r="G2576" s="92" t="s">
        <v>36390</v>
      </c>
      <c r="H2576" s="92">
        <v>6646</v>
      </c>
      <c r="I2576" s="92" t="s">
        <v>21294</v>
      </c>
      <c r="J2576" s="93">
        <v>42.76</v>
      </c>
      <c r="K2576" s="92">
        <v>39276277.5</v>
      </c>
      <c r="L2576" s="95">
        <v>44017</v>
      </c>
      <c r="M2576" s="92">
        <v>1.8700000000000001E-2</v>
      </c>
      <c r="N2576" s="92" t="s">
        <v>21330</v>
      </c>
      <c r="O2576" s="92" t="s">
        <v>38576</v>
      </c>
      <c r="P2576" s="92" t="s">
        <v>3</v>
      </c>
      <c r="Q2576" s="99" t="s">
        <v>77</v>
      </c>
      <c r="R2576" s="92" t="e">
        <v>#N/A</v>
      </c>
      <c r="S2576" s="92" t="e">
        <v>#N/A</v>
      </c>
      <c r="T2576" s="92" t="e">
        <v>#N/A</v>
      </c>
      <c r="U2576" s="92" t="s">
        <v>709</v>
      </c>
      <c r="V2576" s="92" t="e">
        <v>#N/A</v>
      </c>
      <c r="W2576" s="92" t="s">
        <v>18</v>
      </c>
      <c r="X2576" s="92" t="s">
        <v>85</v>
      </c>
      <c r="Y2576" s="92" t="e">
        <v>#N/A</v>
      </c>
      <c r="Z2576" s="92">
        <v>0</v>
      </c>
      <c r="AA2576" s="92" t="s">
        <v>21304</v>
      </c>
      <c r="AB2576" s="92" t="s">
        <v>36391</v>
      </c>
      <c r="AC2576" s="92" t="s">
        <v>36392</v>
      </c>
      <c r="AD2576" s="92" t="e">
        <v>#N/A</v>
      </c>
      <c r="AE2576" s="92" t="s">
        <v>36393</v>
      </c>
      <c r="AF2576" s="94" t="s">
        <v>39374</v>
      </c>
      <c r="AG2576" s="92" t="s">
        <v>39374</v>
      </c>
      <c r="AI2576" s="92" t="b">
        <f t="shared" si="284"/>
        <v>1</v>
      </c>
    </row>
    <row r="2577" spans="1:35" ht="144" x14ac:dyDescent="0.3">
      <c r="B2577" s="92" t="s">
        <v>36587</v>
      </c>
      <c r="C2577" s="92" t="s">
        <v>36588</v>
      </c>
      <c r="D2577" s="92" t="s">
        <v>36589</v>
      </c>
      <c r="E2577" s="92" t="s">
        <v>36590</v>
      </c>
      <c r="F2577" s="92" t="s">
        <v>21336</v>
      </c>
      <c r="G2577" s="92" t="s">
        <v>36591</v>
      </c>
      <c r="H2577" s="92">
        <v>892</v>
      </c>
      <c r="I2577" s="92" t="s">
        <v>21294</v>
      </c>
      <c r="J2577" s="93">
        <v>17.489999999999998</v>
      </c>
      <c r="K2577" s="92">
        <v>19190250</v>
      </c>
      <c r="L2577" s="95">
        <v>44017</v>
      </c>
      <c r="M2577" s="92">
        <v>1.8700000000000001E-2</v>
      </c>
      <c r="N2577" s="92" t="s">
        <v>21696</v>
      </c>
      <c r="O2577" s="92" t="s">
        <v>38576</v>
      </c>
      <c r="P2577" s="92" t="e">
        <v>#N/A</v>
      </c>
      <c r="Q2577" s="92" t="e">
        <v>#N/A</v>
      </c>
      <c r="R2577" s="92" t="e">
        <v>#N/A</v>
      </c>
      <c r="S2577" s="92" t="e">
        <v>#N/A</v>
      </c>
      <c r="T2577" s="92" t="e">
        <v>#N/A</v>
      </c>
      <c r="U2577" s="92" t="s">
        <v>613</v>
      </c>
      <c r="V2577" s="92" t="e">
        <v>#N/A</v>
      </c>
      <c r="W2577" s="92" t="e">
        <v>#N/A</v>
      </c>
      <c r="X2577" s="92" t="e">
        <v>#N/A</v>
      </c>
      <c r="Y2577" s="92" t="e">
        <v>#N/A</v>
      </c>
      <c r="Z2577" s="92">
        <v>0</v>
      </c>
      <c r="AA2577" s="92" t="s">
        <v>21304</v>
      </c>
      <c r="AB2577" s="92" t="s">
        <v>36592</v>
      </c>
      <c r="AC2577" s="92" t="s">
        <v>36593</v>
      </c>
      <c r="AD2577" s="92" t="e">
        <v>#N/A</v>
      </c>
      <c r="AE2577" s="92" t="s">
        <v>36594</v>
      </c>
      <c r="AF2577" s="94" t="s">
        <v>39375</v>
      </c>
      <c r="AG2577" s="92" t="s">
        <v>39375</v>
      </c>
      <c r="AI2577" s="92" t="b">
        <f t="shared" si="284"/>
        <v>1</v>
      </c>
    </row>
    <row r="2578" spans="1:35" ht="115.2" x14ac:dyDescent="0.3">
      <c r="B2578" s="92" t="s">
        <v>36394</v>
      </c>
      <c r="C2578" s="92" t="s">
        <v>36395</v>
      </c>
      <c r="D2578" s="92" t="s">
        <v>36396</v>
      </c>
      <c r="E2578" s="92" t="s">
        <v>36397</v>
      </c>
      <c r="F2578" s="92" t="s">
        <v>21362</v>
      </c>
      <c r="G2578" s="92" t="s">
        <v>36398</v>
      </c>
      <c r="H2578" s="92">
        <v>5158</v>
      </c>
      <c r="I2578" s="92" t="s">
        <v>21328</v>
      </c>
      <c r="J2578" s="93">
        <v>51.75</v>
      </c>
      <c r="K2578" s="92">
        <v>56116715</v>
      </c>
      <c r="L2578" s="95">
        <v>44017</v>
      </c>
      <c r="M2578" s="92">
        <v>1.8700000000000001E-2</v>
      </c>
      <c r="N2578" s="92" t="s">
        <v>21330</v>
      </c>
      <c r="O2578" s="92" t="s">
        <v>38576</v>
      </c>
      <c r="P2578" s="92" t="s">
        <v>3</v>
      </c>
      <c r="Q2578" s="99" t="s">
        <v>77</v>
      </c>
      <c r="R2578" s="92" t="e">
        <v>#N/A</v>
      </c>
      <c r="S2578" s="92" t="e">
        <v>#N/A</v>
      </c>
      <c r="T2578" s="92" t="e">
        <v>#N/A</v>
      </c>
      <c r="U2578" s="92" t="s">
        <v>709</v>
      </c>
      <c r="V2578" s="92" t="e">
        <v>#N/A</v>
      </c>
      <c r="W2578" s="92" t="e">
        <v>#N/A</v>
      </c>
      <c r="X2578" s="92" t="s">
        <v>85</v>
      </c>
      <c r="Y2578" s="92" t="e">
        <v>#N/A</v>
      </c>
      <c r="Z2578" s="92">
        <v>0</v>
      </c>
      <c r="AA2578" s="92" t="s">
        <v>21304</v>
      </c>
      <c r="AB2578" s="92" t="s">
        <v>36399</v>
      </c>
      <c r="AC2578" s="92" t="s">
        <v>36400</v>
      </c>
      <c r="AD2578" s="92" t="e">
        <v>#N/A</v>
      </c>
      <c r="AE2578" s="92" t="s">
        <v>36401</v>
      </c>
      <c r="AF2578" s="94" t="s">
        <v>39376</v>
      </c>
      <c r="AG2578" s="92" t="s">
        <v>39376</v>
      </c>
      <c r="AI2578" s="92" t="b">
        <f t="shared" si="284"/>
        <v>1</v>
      </c>
    </row>
    <row r="2579" spans="1:35" ht="129.6" x14ac:dyDescent="0.3">
      <c r="B2579" s="92" t="s">
        <v>36907</v>
      </c>
      <c r="C2579" s="92" t="s">
        <v>36908</v>
      </c>
      <c r="D2579" s="92" t="s">
        <v>36909</v>
      </c>
      <c r="E2579" s="92" t="s">
        <v>36910</v>
      </c>
      <c r="F2579" s="92" t="s">
        <v>21336</v>
      </c>
      <c r="G2579" s="92" t="s">
        <v>36911</v>
      </c>
      <c r="H2579" s="92">
        <v>346</v>
      </c>
      <c r="I2579" s="92" t="s">
        <v>21294</v>
      </c>
      <c r="J2579" s="93">
        <v>11.45</v>
      </c>
      <c r="K2579" s="92">
        <v>12575580</v>
      </c>
      <c r="L2579" s="95">
        <v>42913</v>
      </c>
      <c r="M2579" s="92">
        <v>6.1000000000000004E-3</v>
      </c>
      <c r="N2579" s="92" t="s">
        <v>21303</v>
      </c>
      <c r="O2579" s="92" t="s">
        <v>25</v>
      </c>
      <c r="P2579" s="92" t="s">
        <v>3</v>
      </c>
      <c r="Q2579" s="92" t="s">
        <v>43</v>
      </c>
      <c r="R2579" s="92" t="e">
        <v>#N/A</v>
      </c>
      <c r="S2579" s="92" t="e">
        <v>#N/A</v>
      </c>
      <c r="T2579" s="92" t="e">
        <v>#N/A</v>
      </c>
      <c r="U2579" s="92" t="e">
        <v>#N/A</v>
      </c>
      <c r="V2579" s="92" t="e">
        <v>#N/A</v>
      </c>
      <c r="W2579" s="92" t="e">
        <v>#N/A</v>
      </c>
      <c r="X2579" s="92" t="e">
        <v>#N/A</v>
      </c>
      <c r="Y2579" s="92" t="e">
        <v>#N/A</v>
      </c>
      <c r="Z2579" s="92">
        <v>1000</v>
      </c>
      <c r="AA2579" s="92" t="s">
        <v>21304</v>
      </c>
      <c r="AB2579" s="92" t="s">
        <v>36912</v>
      </c>
      <c r="AC2579" s="92" t="s">
        <v>36913</v>
      </c>
      <c r="AD2579" s="92" t="e">
        <v>#N/A</v>
      </c>
      <c r="AE2579" s="92" t="s">
        <v>36914</v>
      </c>
      <c r="AF2579" s="94" t="s">
        <v>39377</v>
      </c>
      <c r="AG2579" s="92" t="s">
        <v>39377</v>
      </c>
      <c r="AI2579" s="92" t="b">
        <f t="shared" si="284"/>
        <v>1</v>
      </c>
    </row>
    <row r="2580" spans="1:35" ht="129.6" x14ac:dyDescent="0.3">
      <c r="B2580" s="92" t="s">
        <v>5484</v>
      </c>
      <c r="C2580" s="92" t="s">
        <v>36900</v>
      </c>
      <c r="D2580" s="92" t="s">
        <v>36901</v>
      </c>
      <c r="E2580" s="92" t="s">
        <v>36902</v>
      </c>
      <c r="F2580" s="92" t="s">
        <v>21362</v>
      </c>
      <c r="G2580" s="92" t="s">
        <v>36903</v>
      </c>
      <c r="H2580" s="92">
        <v>42075</v>
      </c>
      <c r="I2580" s="92" t="s">
        <v>21294</v>
      </c>
      <c r="J2580" s="93">
        <v>171.68</v>
      </c>
      <c r="K2580" s="92">
        <v>175243500</v>
      </c>
      <c r="L2580" s="95">
        <v>42640</v>
      </c>
      <c r="M2580" s="92">
        <v>5.8999999999999999E-3</v>
      </c>
      <c r="N2580" s="92" t="s">
        <v>3055</v>
      </c>
      <c r="O2580" s="92" t="s">
        <v>25</v>
      </c>
      <c r="P2580" s="92" t="s">
        <v>3</v>
      </c>
      <c r="Q2580" s="92" t="s">
        <v>77</v>
      </c>
      <c r="R2580" s="92" t="s">
        <v>26</v>
      </c>
      <c r="S2580" s="92" t="s">
        <v>28</v>
      </c>
      <c r="T2580" s="92" t="s">
        <v>30</v>
      </c>
      <c r="U2580" s="92" t="s">
        <v>416</v>
      </c>
      <c r="V2580" s="92" t="s">
        <v>24</v>
      </c>
      <c r="W2580" s="92" t="s">
        <v>24</v>
      </c>
      <c r="X2580" s="92" t="s">
        <v>32</v>
      </c>
      <c r="Y2580" s="92" t="s">
        <v>24</v>
      </c>
      <c r="Z2580" s="92">
        <v>1000</v>
      </c>
      <c r="AA2580" s="92" t="s">
        <v>21304</v>
      </c>
      <c r="AB2580" s="92" t="s">
        <v>36904</v>
      </c>
      <c r="AC2580" s="92" t="s">
        <v>36905</v>
      </c>
      <c r="AD2580" s="92" t="s">
        <v>5485</v>
      </c>
      <c r="AE2580" s="92" t="s">
        <v>36906</v>
      </c>
      <c r="AF2580" s="94" t="s">
        <v>39888</v>
      </c>
      <c r="AG2580" s="92" t="s">
        <v>39888</v>
      </c>
      <c r="AI2580" s="92" t="b">
        <f t="shared" si="284"/>
        <v>1</v>
      </c>
    </row>
    <row r="2581" spans="1:35" ht="86.4" x14ac:dyDescent="0.3">
      <c r="A2581" s="96" t="s">
        <v>38562</v>
      </c>
      <c r="B2581" s="96" t="s">
        <v>2796</v>
      </c>
      <c r="C2581" s="96" t="s">
        <v>2797</v>
      </c>
      <c r="D2581" s="96"/>
      <c r="E2581" s="96"/>
      <c r="F2581" s="96"/>
      <c r="G2581" s="96"/>
      <c r="H2581" s="96"/>
      <c r="I2581" s="96"/>
      <c r="J2581" s="97"/>
      <c r="K2581" s="96"/>
      <c r="L2581" s="96"/>
      <c r="M2581" s="96"/>
      <c r="N2581" s="96"/>
      <c r="O2581" s="96" t="s">
        <v>25</v>
      </c>
      <c r="P2581" s="96" t="s">
        <v>3</v>
      </c>
      <c r="Q2581" s="96" t="s">
        <v>77</v>
      </c>
      <c r="R2581" s="96" t="s">
        <v>26</v>
      </c>
      <c r="S2581" s="96" t="s">
        <v>28</v>
      </c>
      <c r="T2581" s="96" t="s">
        <v>30</v>
      </c>
      <c r="U2581" s="96" t="s">
        <v>188</v>
      </c>
      <c r="V2581" s="96" t="s">
        <v>24</v>
      </c>
      <c r="W2581" s="96" t="s">
        <v>24</v>
      </c>
      <c r="X2581" s="96" t="s">
        <v>32</v>
      </c>
      <c r="Y2581" s="96" t="s">
        <v>24</v>
      </c>
      <c r="Z2581" s="96"/>
      <c r="AA2581" s="96"/>
      <c r="AB2581" s="96"/>
      <c r="AC2581" s="96"/>
      <c r="AD2581" s="96" t="s">
        <v>2799</v>
      </c>
      <c r="AE2581" s="96"/>
      <c r="AF2581" s="98" t="s">
        <v>2798</v>
      </c>
      <c r="AG2581" s="96" t="s">
        <v>24</v>
      </c>
    </row>
    <row r="2582" spans="1:35" ht="129.6" x14ac:dyDescent="0.3">
      <c r="B2582" s="92" t="s">
        <v>24772</v>
      </c>
      <c r="C2582" s="92" t="s">
        <v>24773</v>
      </c>
      <c r="D2582" s="92" t="s">
        <v>24774</v>
      </c>
      <c r="E2582" s="92" t="s">
        <v>24775</v>
      </c>
      <c r="F2582" s="92" t="s">
        <v>21292</v>
      </c>
      <c r="G2582" s="92" t="s">
        <v>24776</v>
      </c>
      <c r="H2582" s="92">
        <v>820</v>
      </c>
      <c r="I2582" s="92" t="s">
        <v>21294</v>
      </c>
      <c r="J2582" s="93">
        <v>5.96</v>
      </c>
      <c r="K2582" s="92">
        <v>6527340</v>
      </c>
      <c r="L2582" s="95">
        <v>43889</v>
      </c>
      <c r="M2582" s="92">
        <v>5.7999999999999996E-3</v>
      </c>
      <c r="N2582" s="92" t="s">
        <v>21330</v>
      </c>
      <c r="O2582" s="92" t="s">
        <v>25</v>
      </c>
      <c r="P2582" s="92" t="s">
        <v>3</v>
      </c>
      <c r="Q2582" s="92" t="e">
        <v>#N/A</v>
      </c>
      <c r="R2582" s="92" t="e">
        <v>#N/A</v>
      </c>
      <c r="S2582" s="92" t="e">
        <v>#N/A</v>
      </c>
      <c r="T2582" s="92" t="e">
        <v>#N/A</v>
      </c>
      <c r="U2582" s="92" t="s">
        <v>613</v>
      </c>
      <c r="V2582" s="92" t="e">
        <v>#N/A</v>
      </c>
      <c r="W2582" s="92" t="e">
        <v>#N/A</v>
      </c>
      <c r="X2582" s="92" t="e">
        <v>#N/A</v>
      </c>
      <c r="Y2582" s="92" t="e">
        <v>#N/A</v>
      </c>
      <c r="Z2582" s="92">
        <v>0</v>
      </c>
      <c r="AA2582" s="92" t="s">
        <v>21304</v>
      </c>
      <c r="AB2582" s="92" t="s">
        <v>24777</v>
      </c>
      <c r="AC2582" s="92" t="s">
        <v>24778</v>
      </c>
      <c r="AD2582" s="92" t="e">
        <v>#N/A</v>
      </c>
      <c r="AE2582" s="92" t="s">
        <v>24779</v>
      </c>
      <c r="AF2582" s="94" t="s">
        <v>39378</v>
      </c>
      <c r="AG2582" s="92" t="s">
        <v>39378</v>
      </c>
      <c r="AI2582" s="92" t="b">
        <f t="shared" ref="AI2582:AI2587" si="285">IF(LEN(B2582)=4,LEFT(AF2582,4),LEFT(AF2582,3))=B2582</f>
        <v>0</v>
      </c>
    </row>
    <row r="2583" spans="1:35" ht="144" x14ac:dyDescent="0.3">
      <c r="B2583" s="92" t="s">
        <v>21802</v>
      </c>
      <c r="C2583" s="92" t="s">
        <v>21803</v>
      </c>
      <c r="D2583" s="92" t="s">
        <v>21804</v>
      </c>
      <c r="E2583" s="92" t="s">
        <v>21805</v>
      </c>
      <c r="F2583" s="92" t="s">
        <v>21336</v>
      </c>
      <c r="G2583" s="92" t="s">
        <v>21806</v>
      </c>
      <c r="H2583" s="92">
        <v>2350</v>
      </c>
      <c r="I2583" s="92" t="s">
        <v>21294</v>
      </c>
      <c r="J2583" s="93">
        <v>8.1</v>
      </c>
      <c r="K2583" s="92">
        <v>8678962.5</v>
      </c>
      <c r="L2583" s="95">
        <v>44043</v>
      </c>
      <c r="M2583" s="92">
        <v>7.9000000000000008E-3</v>
      </c>
      <c r="N2583" s="92" t="s">
        <v>21330</v>
      </c>
      <c r="O2583" s="92" t="s">
        <v>25</v>
      </c>
      <c r="P2583" s="92" t="s">
        <v>3</v>
      </c>
      <c r="Q2583" s="99" t="s">
        <v>77</v>
      </c>
      <c r="R2583" s="92" t="e">
        <v>#N/A</v>
      </c>
      <c r="S2583" s="92" t="e">
        <v>#N/A</v>
      </c>
      <c r="T2583" s="92" t="s">
        <v>38580</v>
      </c>
      <c r="U2583" s="92" t="s">
        <v>2647</v>
      </c>
      <c r="V2583" s="92" t="e">
        <v>#N/A</v>
      </c>
      <c r="W2583" s="92" t="e">
        <v>#N/A</v>
      </c>
      <c r="X2583" s="92" t="e">
        <v>#N/A</v>
      </c>
      <c r="Y2583" s="92" t="e">
        <v>#N/A</v>
      </c>
      <c r="Z2583" s="92">
        <v>0</v>
      </c>
      <c r="AA2583" s="92" t="s">
        <v>21304</v>
      </c>
      <c r="AB2583" s="92" t="s">
        <v>21807</v>
      </c>
      <c r="AC2583" s="92" t="s">
        <v>21808</v>
      </c>
      <c r="AD2583" s="92" t="e">
        <v>#N/A</v>
      </c>
      <c r="AE2583" s="92" t="s">
        <v>21809</v>
      </c>
      <c r="AF2583" s="94" t="s">
        <v>39379</v>
      </c>
      <c r="AG2583" s="92" t="s">
        <v>39379</v>
      </c>
      <c r="AI2583" s="92" t="b">
        <f t="shared" si="285"/>
        <v>1</v>
      </c>
    </row>
    <row r="2584" spans="1:35" ht="144" x14ac:dyDescent="0.3">
      <c r="B2584" s="92" t="s">
        <v>31135</v>
      </c>
      <c r="C2584" s="92" t="s">
        <v>31136</v>
      </c>
      <c r="D2584" s="92" t="s">
        <v>31137</v>
      </c>
      <c r="E2584" s="92" t="s">
        <v>31138</v>
      </c>
      <c r="F2584" s="92" t="s">
        <v>21362</v>
      </c>
      <c r="G2584" s="92" t="s">
        <v>31139</v>
      </c>
      <c r="H2584" s="92">
        <v>535</v>
      </c>
      <c r="I2584" s="92" t="s">
        <v>21294</v>
      </c>
      <c r="J2584" s="93">
        <v>5.87</v>
      </c>
      <c r="K2584" s="92">
        <v>6298672.5</v>
      </c>
      <c r="L2584" s="95">
        <v>44012</v>
      </c>
      <c r="M2584" s="92">
        <v>7.9000000000000008E-3</v>
      </c>
      <c r="N2584" s="92" t="s">
        <v>21330</v>
      </c>
      <c r="O2584" s="92" t="s">
        <v>25</v>
      </c>
      <c r="P2584" s="92" t="s">
        <v>3</v>
      </c>
      <c r="Q2584" s="99" t="s">
        <v>77</v>
      </c>
      <c r="R2584" s="92" t="e">
        <v>#N/A</v>
      </c>
      <c r="S2584" s="92" t="e">
        <v>#N/A</v>
      </c>
      <c r="T2584" s="92" t="s">
        <v>38580</v>
      </c>
      <c r="U2584" s="92" t="s">
        <v>2647</v>
      </c>
      <c r="V2584" s="92" t="e">
        <v>#N/A</v>
      </c>
      <c r="W2584" s="92" t="e">
        <v>#N/A</v>
      </c>
      <c r="X2584" s="92" t="e">
        <v>#N/A</v>
      </c>
      <c r="Y2584" s="92" t="e">
        <v>#N/A</v>
      </c>
      <c r="Z2584" s="92">
        <v>0</v>
      </c>
      <c r="AA2584" s="92" t="s">
        <v>21304</v>
      </c>
      <c r="AB2584" s="92" t="s">
        <v>31140</v>
      </c>
      <c r="AC2584" s="92" t="s">
        <v>31141</v>
      </c>
      <c r="AD2584" s="92" t="e">
        <v>#N/A</v>
      </c>
      <c r="AE2584" s="92" t="s">
        <v>31142</v>
      </c>
      <c r="AF2584" s="94" t="s">
        <v>39380</v>
      </c>
      <c r="AG2584" s="92" t="s">
        <v>39380</v>
      </c>
      <c r="AI2584" s="92" t="b">
        <f t="shared" si="285"/>
        <v>1</v>
      </c>
    </row>
    <row r="2585" spans="1:35" ht="144" x14ac:dyDescent="0.3">
      <c r="B2585" s="92" t="s">
        <v>32580</v>
      </c>
      <c r="C2585" s="92" t="s">
        <v>32581</v>
      </c>
      <c r="D2585" s="92" t="s">
        <v>32582</v>
      </c>
      <c r="E2585" s="92" t="s">
        <v>32583</v>
      </c>
      <c r="F2585" s="92" t="s">
        <v>21362</v>
      </c>
      <c r="G2585" s="92" t="s">
        <v>32584</v>
      </c>
      <c r="H2585" s="92">
        <v>5675</v>
      </c>
      <c r="I2585" s="92" t="s">
        <v>21294</v>
      </c>
      <c r="J2585" s="93">
        <v>3.66</v>
      </c>
      <c r="K2585" s="92">
        <v>3916770</v>
      </c>
      <c r="L2585" s="95">
        <v>44104</v>
      </c>
      <c r="M2585" s="92">
        <v>7.9000000000000008E-3</v>
      </c>
      <c r="N2585" s="92" t="s">
        <v>21330</v>
      </c>
      <c r="O2585" s="92" t="s">
        <v>25</v>
      </c>
      <c r="P2585" s="92" t="s">
        <v>3</v>
      </c>
      <c r="Q2585" s="99" t="s">
        <v>77</v>
      </c>
      <c r="R2585" s="92" t="e">
        <v>#N/A</v>
      </c>
      <c r="S2585" s="92" t="e">
        <v>#N/A</v>
      </c>
      <c r="T2585" s="92" t="s">
        <v>38580</v>
      </c>
      <c r="U2585" s="92" t="s">
        <v>2647</v>
      </c>
      <c r="V2585" s="92" t="e">
        <v>#N/A</v>
      </c>
      <c r="W2585" s="92" t="e">
        <v>#N/A</v>
      </c>
      <c r="X2585" s="92" t="e">
        <v>#N/A</v>
      </c>
      <c r="Y2585" s="92" t="e">
        <v>#N/A</v>
      </c>
      <c r="Z2585" s="92">
        <v>0</v>
      </c>
      <c r="AA2585" s="92" t="s">
        <v>21304</v>
      </c>
      <c r="AB2585" s="92" t="s">
        <v>32585</v>
      </c>
      <c r="AC2585" s="92" t="s">
        <v>32586</v>
      </c>
      <c r="AD2585" s="92" t="e">
        <v>#N/A</v>
      </c>
      <c r="AE2585" s="92" t="s">
        <v>32587</v>
      </c>
      <c r="AF2585" s="94" t="s">
        <v>39381</v>
      </c>
      <c r="AG2585" s="92" t="s">
        <v>39381</v>
      </c>
      <c r="AI2585" s="92" t="b">
        <f t="shared" si="285"/>
        <v>1</v>
      </c>
    </row>
    <row r="2586" spans="1:35" ht="158.4" x14ac:dyDescent="0.3">
      <c r="B2586" s="92" t="s">
        <v>35129</v>
      </c>
      <c r="C2586" s="92" t="s">
        <v>35130</v>
      </c>
      <c r="D2586" s="92" t="s">
        <v>35131</v>
      </c>
      <c r="E2586" s="92" t="s">
        <v>35132</v>
      </c>
      <c r="F2586" s="92" t="s">
        <v>21336</v>
      </c>
      <c r="G2586" s="92" t="s">
        <v>35133</v>
      </c>
      <c r="H2586" s="92">
        <v>11300</v>
      </c>
      <c r="I2586" s="92" t="s">
        <v>21294</v>
      </c>
      <c r="J2586" s="93">
        <v>11.3</v>
      </c>
      <c r="K2586" s="92">
        <v>12087942.5</v>
      </c>
      <c r="L2586" s="95">
        <v>44074</v>
      </c>
      <c r="M2586" s="92">
        <v>7.9000000000000008E-3</v>
      </c>
      <c r="N2586" s="92" t="s">
        <v>21330</v>
      </c>
      <c r="O2586" s="92" t="s">
        <v>25</v>
      </c>
      <c r="P2586" s="92" t="s">
        <v>3</v>
      </c>
      <c r="Q2586" s="99" t="s">
        <v>77</v>
      </c>
      <c r="R2586" s="92" t="e">
        <v>#N/A</v>
      </c>
      <c r="S2586" s="92" t="e">
        <v>#N/A</v>
      </c>
      <c r="T2586" s="92" t="s">
        <v>38580</v>
      </c>
      <c r="U2586" s="92" t="s">
        <v>2647</v>
      </c>
      <c r="V2586" s="92" t="e">
        <v>#N/A</v>
      </c>
      <c r="W2586" s="92" t="e">
        <v>#N/A</v>
      </c>
      <c r="X2586" s="92" t="e">
        <v>#N/A</v>
      </c>
      <c r="Y2586" s="92" t="e">
        <v>#N/A</v>
      </c>
      <c r="Z2586" s="92">
        <v>0</v>
      </c>
      <c r="AA2586" s="92" t="s">
        <v>21304</v>
      </c>
      <c r="AB2586" s="92" t="s">
        <v>35134</v>
      </c>
      <c r="AC2586" s="92" t="s">
        <v>35135</v>
      </c>
      <c r="AD2586" s="92" t="e">
        <v>#N/A</v>
      </c>
      <c r="AE2586" s="92" t="s">
        <v>35136</v>
      </c>
      <c r="AF2586" s="94" t="s">
        <v>39382</v>
      </c>
      <c r="AG2586" s="92" t="s">
        <v>39382</v>
      </c>
      <c r="AI2586" s="92" t="b">
        <f t="shared" si="285"/>
        <v>1</v>
      </c>
    </row>
    <row r="2587" spans="1:35" ht="158.4" x14ac:dyDescent="0.3">
      <c r="B2587" s="92" t="s">
        <v>31696</v>
      </c>
      <c r="C2587" s="92" t="s">
        <v>31697</v>
      </c>
      <c r="D2587" s="92" t="s">
        <v>31698</v>
      </c>
      <c r="E2587" s="92" t="s">
        <v>31699</v>
      </c>
      <c r="F2587" s="92" t="s">
        <v>21486</v>
      </c>
      <c r="G2587" s="92" t="s">
        <v>31700</v>
      </c>
      <c r="H2587" s="92">
        <v>7341</v>
      </c>
      <c r="I2587" s="92" t="s">
        <v>21294</v>
      </c>
      <c r="J2587" s="93">
        <v>17.18</v>
      </c>
      <c r="K2587" s="92">
        <v>18568305</v>
      </c>
      <c r="L2587" s="95">
        <v>43889</v>
      </c>
      <c r="M2587" s="92">
        <v>6.7999999999999996E-3</v>
      </c>
      <c r="N2587" s="92" t="s">
        <v>404</v>
      </c>
      <c r="O2587" s="92" t="s">
        <v>25</v>
      </c>
      <c r="P2587" s="92" t="s">
        <v>404</v>
      </c>
      <c r="Q2587" s="92" t="e">
        <v>#N/A</v>
      </c>
      <c r="R2587" s="92" t="e">
        <v>#N/A</v>
      </c>
      <c r="S2587" s="92" t="e">
        <v>#N/A</v>
      </c>
      <c r="T2587" s="92" t="e">
        <v>#N/A</v>
      </c>
      <c r="U2587" s="92" t="e">
        <v>#N/A</v>
      </c>
      <c r="V2587" s="92" t="e">
        <v>#N/A</v>
      </c>
      <c r="W2587" s="92" t="e">
        <v>#N/A</v>
      </c>
      <c r="X2587" s="92" t="e">
        <v>#N/A</v>
      </c>
      <c r="Y2587" s="92" t="e">
        <v>#N/A</v>
      </c>
      <c r="Z2587" s="92">
        <v>0</v>
      </c>
      <c r="AA2587" s="92" t="s">
        <v>21304</v>
      </c>
      <c r="AB2587" s="92" t="s">
        <v>31701</v>
      </c>
      <c r="AC2587" s="92" t="s">
        <v>31702</v>
      </c>
      <c r="AD2587" s="92" t="e">
        <v>#N/A</v>
      </c>
      <c r="AE2587" s="92" t="s">
        <v>31703</v>
      </c>
      <c r="AF2587" s="94" t="s">
        <v>39383</v>
      </c>
      <c r="AG2587" s="92" t="s">
        <v>39383</v>
      </c>
      <c r="AI2587" s="92" t="b">
        <f t="shared" si="285"/>
        <v>1</v>
      </c>
    </row>
    <row r="2588" spans="1:35" x14ac:dyDescent="0.3">
      <c r="A2588" s="96" t="s">
        <v>38562</v>
      </c>
      <c r="B2588" s="96" t="s">
        <v>4157</v>
      </c>
      <c r="C2588" s="96" t="s">
        <v>4158</v>
      </c>
      <c r="D2588" s="96"/>
      <c r="E2588" s="96"/>
      <c r="F2588" s="96"/>
      <c r="G2588" s="96"/>
      <c r="H2588" s="96"/>
      <c r="I2588" s="96"/>
      <c r="J2588" s="97"/>
      <c r="K2588" s="96"/>
      <c r="L2588" s="96"/>
      <c r="M2588" s="96"/>
      <c r="N2588" s="96"/>
      <c r="O2588" s="96" t="s">
        <v>122</v>
      </c>
      <c r="P2588" s="96" t="s">
        <v>123</v>
      </c>
      <c r="Q2588" s="96" t="s">
        <v>77</v>
      </c>
      <c r="R2588" s="96" t="s">
        <v>26</v>
      </c>
      <c r="S2588" s="96" t="s">
        <v>24</v>
      </c>
      <c r="T2588" s="96" t="s">
        <v>30</v>
      </c>
      <c r="U2588" s="96" t="s">
        <v>24</v>
      </c>
      <c r="V2588" s="96" t="s">
        <v>24</v>
      </c>
      <c r="W2588" s="96" t="s">
        <v>24</v>
      </c>
      <c r="X2588" s="96" t="s">
        <v>32</v>
      </c>
      <c r="Y2588" s="96" t="s">
        <v>24</v>
      </c>
      <c r="Z2588" s="96"/>
      <c r="AA2588" s="96"/>
      <c r="AB2588" s="96"/>
      <c r="AC2588" s="96"/>
      <c r="AD2588" s="96" t="s">
        <v>4159</v>
      </c>
      <c r="AE2588" s="96"/>
      <c r="AF2588" s="98" t="s">
        <v>3227</v>
      </c>
      <c r="AG2588" s="96" t="s">
        <v>24</v>
      </c>
    </row>
    <row r="2589" spans="1:35" x14ac:dyDescent="0.3">
      <c r="A2589" s="96" t="s">
        <v>38562</v>
      </c>
      <c r="B2589" s="96" t="s">
        <v>4070</v>
      </c>
      <c r="C2589" s="96" t="s">
        <v>4071</v>
      </c>
      <c r="D2589" s="96"/>
      <c r="E2589" s="96"/>
      <c r="F2589" s="96"/>
      <c r="G2589" s="96"/>
      <c r="H2589" s="96"/>
      <c r="I2589" s="96"/>
      <c r="J2589" s="97"/>
      <c r="K2589" s="96"/>
      <c r="L2589" s="96"/>
      <c r="M2589" s="96"/>
      <c r="N2589" s="96"/>
      <c r="O2589" s="96" t="s">
        <v>25</v>
      </c>
      <c r="P2589" s="96" t="s">
        <v>3</v>
      </c>
      <c r="Q2589" s="96" t="s">
        <v>77</v>
      </c>
      <c r="R2589" s="96" t="s">
        <v>26</v>
      </c>
      <c r="S2589" s="96" t="s">
        <v>28</v>
      </c>
      <c r="T2589" s="96" t="s">
        <v>30</v>
      </c>
      <c r="U2589" s="96" t="s">
        <v>709</v>
      </c>
      <c r="V2589" s="96" t="s">
        <v>24</v>
      </c>
      <c r="W2589" s="96" t="s">
        <v>24</v>
      </c>
      <c r="X2589" s="96" t="s">
        <v>32</v>
      </c>
      <c r="Y2589" s="96" t="s">
        <v>24</v>
      </c>
      <c r="Z2589" s="96"/>
      <c r="AA2589" s="96"/>
      <c r="AB2589" s="96"/>
      <c r="AC2589" s="96"/>
      <c r="AD2589" s="96" t="s">
        <v>4072</v>
      </c>
      <c r="AE2589" s="96"/>
      <c r="AF2589" s="98" t="s">
        <v>3227</v>
      </c>
      <c r="AG2589" s="96" t="s">
        <v>24</v>
      </c>
    </row>
    <row r="2590" spans="1:35" ht="100.8" x14ac:dyDescent="0.3">
      <c r="A2590" s="96" t="s">
        <v>38562</v>
      </c>
      <c r="B2590" s="96" t="s">
        <v>1397</v>
      </c>
      <c r="C2590" s="96" t="s">
        <v>1398</v>
      </c>
      <c r="D2590" s="96"/>
      <c r="E2590" s="96"/>
      <c r="F2590" s="96"/>
      <c r="G2590" s="96"/>
      <c r="H2590" s="96"/>
      <c r="I2590" s="96"/>
      <c r="J2590" s="97"/>
      <c r="K2590" s="96"/>
      <c r="L2590" s="96"/>
      <c r="M2590" s="96"/>
      <c r="N2590" s="96"/>
      <c r="O2590" s="96" t="s">
        <v>122</v>
      </c>
      <c r="P2590" s="96" t="s">
        <v>1400</v>
      </c>
      <c r="Q2590" s="96" t="s">
        <v>77</v>
      </c>
      <c r="R2590" s="96" t="s">
        <v>26</v>
      </c>
      <c r="S2590" s="96" t="s">
        <v>24</v>
      </c>
      <c r="T2590" s="96" t="s">
        <v>30</v>
      </c>
      <c r="U2590" s="96" t="s">
        <v>24</v>
      </c>
      <c r="V2590" s="96" t="s">
        <v>24</v>
      </c>
      <c r="W2590" s="96" t="s">
        <v>24</v>
      </c>
      <c r="X2590" s="96" t="s">
        <v>32</v>
      </c>
      <c r="Y2590" s="96" t="s">
        <v>33</v>
      </c>
      <c r="Z2590" s="96"/>
      <c r="AA2590" s="96"/>
      <c r="AB2590" s="96"/>
      <c r="AC2590" s="96"/>
      <c r="AD2590" s="96" t="s">
        <v>1401</v>
      </c>
      <c r="AE2590" s="96"/>
      <c r="AF2590" s="98" t="s">
        <v>1399</v>
      </c>
      <c r="AG2590" s="96" t="s">
        <v>24</v>
      </c>
    </row>
    <row r="2591" spans="1:35" x14ac:dyDescent="0.3">
      <c r="A2591" s="96" t="s">
        <v>38562</v>
      </c>
      <c r="B2591" s="96" t="s">
        <v>4462</v>
      </c>
      <c r="C2591" s="96" t="s">
        <v>4463</v>
      </c>
      <c r="D2591" s="96"/>
      <c r="E2591" s="96"/>
      <c r="F2591" s="96"/>
      <c r="G2591" s="96"/>
      <c r="H2591" s="96"/>
      <c r="I2591" s="96"/>
      <c r="J2591" s="97"/>
      <c r="K2591" s="96"/>
      <c r="L2591" s="96"/>
      <c r="M2591" s="96"/>
      <c r="N2591" s="96"/>
      <c r="O2591" s="96" t="s">
        <v>75</v>
      </c>
      <c r="P2591" s="96" t="s">
        <v>76</v>
      </c>
      <c r="Q2591" s="96" t="s">
        <v>77</v>
      </c>
      <c r="R2591" s="96" t="s">
        <v>26</v>
      </c>
      <c r="S2591" s="96" t="s">
        <v>24</v>
      </c>
      <c r="T2591" s="96" t="s">
        <v>30</v>
      </c>
      <c r="U2591" s="96" t="s">
        <v>78</v>
      </c>
      <c r="V2591" s="96" t="s">
        <v>24</v>
      </c>
      <c r="W2591" s="96" t="s">
        <v>24</v>
      </c>
      <c r="X2591" s="96" t="s">
        <v>32</v>
      </c>
      <c r="Y2591" s="96" t="s">
        <v>24</v>
      </c>
      <c r="Z2591" s="96"/>
      <c r="AA2591" s="96"/>
      <c r="AB2591" s="96"/>
      <c r="AC2591" s="96"/>
      <c r="AD2591" s="96" t="s">
        <v>4464</v>
      </c>
      <c r="AE2591" s="96"/>
      <c r="AF2591" s="98" t="s">
        <v>37</v>
      </c>
      <c r="AG2591" s="96" t="s">
        <v>24</v>
      </c>
    </row>
    <row r="2592" spans="1:35" x14ac:dyDescent="0.3">
      <c r="A2592" s="96" t="s">
        <v>38562</v>
      </c>
      <c r="B2592" s="96" t="s">
        <v>5019</v>
      </c>
      <c r="C2592" s="96" t="s">
        <v>5020</v>
      </c>
      <c r="D2592" s="96"/>
      <c r="E2592" s="96"/>
      <c r="F2592" s="96"/>
      <c r="G2592" s="96"/>
      <c r="H2592" s="96"/>
      <c r="I2592" s="96"/>
      <c r="J2592" s="97"/>
      <c r="K2592" s="96"/>
      <c r="L2592" s="96"/>
      <c r="M2592" s="96"/>
      <c r="N2592" s="96"/>
      <c r="O2592" s="96" t="s">
        <v>25</v>
      </c>
      <c r="P2592" s="96" t="s">
        <v>3</v>
      </c>
      <c r="Q2592" s="96" t="s">
        <v>64</v>
      </c>
      <c r="R2592" s="96" t="s">
        <v>28</v>
      </c>
      <c r="S2592" s="96" t="s">
        <v>29</v>
      </c>
      <c r="T2592" s="96" t="s">
        <v>30</v>
      </c>
      <c r="U2592" s="96" t="s">
        <v>24</v>
      </c>
      <c r="V2592" s="96" t="s">
        <v>24</v>
      </c>
      <c r="W2592" s="96" t="s">
        <v>24</v>
      </c>
      <c r="X2592" s="96" t="s">
        <v>32</v>
      </c>
      <c r="Y2592" s="96" t="s">
        <v>33</v>
      </c>
      <c r="Z2592" s="96"/>
      <c r="AA2592" s="96"/>
      <c r="AB2592" s="96"/>
      <c r="AC2592" s="96"/>
      <c r="AD2592" s="96" t="s">
        <v>5021</v>
      </c>
      <c r="AE2592" s="96"/>
      <c r="AF2592" s="98" t="s">
        <v>37</v>
      </c>
      <c r="AG2592" s="96" t="s">
        <v>24</v>
      </c>
    </row>
    <row r="2593" spans="1:33" x14ac:dyDescent="0.3">
      <c r="A2593" s="96" t="s">
        <v>38562</v>
      </c>
      <c r="B2593" s="96" t="s">
        <v>4816</v>
      </c>
      <c r="C2593" s="96" t="s">
        <v>4817</v>
      </c>
      <c r="D2593" s="96"/>
      <c r="E2593" s="96"/>
      <c r="F2593" s="96"/>
      <c r="G2593" s="96"/>
      <c r="H2593" s="96"/>
      <c r="I2593" s="96"/>
      <c r="J2593" s="97"/>
      <c r="K2593" s="96"/>
      <c r="L2593" s="96"/>
      <c r="M2593" s="96"/>
      <c r="N2593" s="96"/>
      <c r="O2593" s="96" t="s">
        <v>25</v>
      </c>
      <c r="P2593" s="96" t="s">
        <v>3</v>
      </c>
      <c r="Q2593" s="96" t="s">
        <v>43</v>
      </c>
      <c r="R2593" s="96" t="s">
        <v>28</v>
      </c>
      <c r="S2593" s="96" t="s">
        <v>29</v>
      </c>
      <c r="T2593" s="96" t="s">
        <v>30</v>
      </c>
      <c r="U2593" s="96" t="s">
        <v>24</v>
      </c>
      <c r="V2593" s="96" t="s">
        <v>24</v>
      </c>
      <c r="W2593" s="96" t="s">
        <v>18</v>
      </c>
      <c r="X2593" s="96" t="s">
        <v>32</v>
      </c>
      <c r="Y2593" s="96" t="s">
        <v>33</v>
      </c>
      <c r="Z2593" s="96"/>
      <c r="AA2593" s="96"/>
      <c r="AB2593" s="96"/>
      <c r="AC2593" s="96"/>
      <c r="AD2593" s="96" t="s">
        <v>4424</v>
      </c>
      <c r="AE2593" s="96"/>
      <c r="AF2593" s="98" t="s">
        <v>37</v>
      </c>
      <c r="AG2593" s="96" t="s">
        <v>24</v>
      </c>
    </row>
    <row r="2594" spans="1:33" ht="28.8" x14ac:dyDescent="0.3">
      <c r="A2594" s="96" t="s">
        <v>38562</v>
      </c>
      <c r="B2594" s="96" t="s">
        <v>3307</v>
      </c>
      <c r="C2594" s="96" t="s">
        <v>3308</v>
      </c>
      <c r="D2594" s="96"/>
      <c r="E2594" s="96"/>
      <c r="F2594" s="96"/>
      <c r="G2594" s="96"/>
      <c r="H2594" s="96"/>
      <c r="I2594" s="96"/>
      <c r="J2594" s="97"/>
      <c r="K2594" s="96"/>
      <c r="L2594" s="96"/>
      <c r="M2594" s="96"/>
      <c r="N2594" s="96"/>
      <c r="O2594" s="96" t="s">
        <v>25</v>
      </c>
      <c r="P2594" s="96" t="s">
        <v>3</v>
      </c>
      <c r="Q2594" s="96" t="s">
        <v>77</v>
      </c>
      <c r="R2594" s="96" t="s">
        <v>26</v>
      </c>
      <c r="S2594" s="96" t="s">
        <v>29</v>
      </c>
      <c r="T2594" s="96" t="s">
        <v>30</v>
      </c>
      <c r="U2594" s="96" t="s">
        <v>24</v>
      </c>
      <c r="V2594" s="96" t="s">
        <v>31</v>
      </c>
      <c r="W2594" s="96" t="s">
        <v>24</v>
      </c>
      <c r="X2594" s="96" t="s">
        <v>32</v>
      </c>
      <c r="Y2594" s="96" t="s">
        <v>33</v>
      </c>
      <c r="Z2594" s="96"/>
      <c r="AA2594" s="96"/>
      <c r="AB2594" s="96"/>
      <c r="AC2594" s="96"/>
      <c r="AD2594" s="96" t="s">
        <v>3310</v>
      </c>
      <c r="AE2594" s="96"/>
      <c r="AF2594" s="98" t="s">
        <v>3309</v>
      </c>
      <c r="AG2594" s="96" t="s">
        <v>24</v>
      </c>
    </row>
    <row r="2595" spans="1:33" ht="115.2" x14ac:dyDescent="0.3">
      <c r="A2595" s="96" t="s">
        <v>38562</v>
      </c>
      <c r="B2595" s="96" t="s">
        <v>1955</v>
      </c>
      <c r="C2595" s="96" t="s">
        <v>1956</v>
      </c>
      <c r="D2595" s="96"/>
      <c r="E2595" s="96"/>
      <c r="F2595" s="96"/>
      <c r="G2595" s="96"/>
      <c r="H2595" s="96"/>
      <c r="I2595" s="96"/>
      <c r="J2595" s="97"/>
      <c r="K2595" s="96"/>
      <c r="L2595" s="96"/>
      <c r="M2595" s="96"/>
      <c r="N2595" s="96"/>
      <c r="O2595" s="96" t="s">
        <v>25</v>
      </c>
      <c r="P2595" s="96" t="s">
        <v>1</v>
      </c>
      <c r="Q2595" s="96" t="s">
        <v>77</v>
      </c>
      <c r="R2595" s="96" t="s">
        <v>26</v>
      </c>
      <c r="S2595" s="96" t="s">
        <v>28</v>
      </c>
      <c r="T2595" s="96" t="s">
        <v>30</v>
      </c>
      <c r="U2595" s="96" t="s">
        <v>24</v>
      </c>
      <c r="V2595" s="96" t="s">
        <v>24</v>
      </c>
      <c r="W2595" s="96" t="s">
        <v>24</v>
      </c>
      <c r="X2595" s="96" t="s">
        <v>202</v>
      </c>
      <c r="Y2595" s="96" t="s">
        <v>24</v>
      </c>
      <c r="Z2595" s="96"/>
      <c r="AA2595" s="96"/>
      <c r="AB2595" s="96"/>
      <c r="AC2595" s="96"/>
      <c r="AD2595" s="96" t="s">
        <v>1957</v>
      </c>
      <c r="AE2595" s="96"/>
      <c r="AF2595" s="98" t="s">
        <v>111</v>
      </c>
      <c r="AG2595" s="96" t="s">
        <v>24</v>
      </c>
    </row>
    <row r="2596" spans="1:33" ht="115.2" x14ac:dyDescent="0.3">
      <c r="A2596" s="96" t="s">
        <v>38562</v>
      </c>
      <c r="B2596" s="96" t="s">
        <v>1949</v>
      </c>
      <c r="C2596" s="96" t="s">
        <v>1950</v>
      </c>
      <c r="D2596" s="96"/>
      <c r="E2596" s="96"/>
      <c r="F2596" s="96"/>
      <c r="G2596" s="96"/>
      <c r="H2596" s="96"/>
      <c r="I2596" s="96"/>
      <c r="J2596" s="97"/>
      <c r="K2596" s="96"/>
      <c r="L2596" s="96"/>
      <c r="M2596" s="96"/>
      <c r="N2596" s="96"/>
      <c r="O2596" s="96" t="s">
        <v>25</v>
      </c>
      <c r="P2596" s="96" t="s">
        <v>3</v>
      </c>
      <c r="Q2596" s="96" t="s">
        <v>77</v>
      </c>
      <c r="R2596" s="96" t="s">
        <v>26</v>
      </c>
      <c r="S2596" s="96" t="s">
        <v>28</v>
      </c>
      <c r="T2596" s="96" t="s">
        <v>30</v>
      </c>
      <c r="U2596" s="96" t="s">
        <v>24</v>
      </c>
      <c r="V2596" s="96" t="s">
        <v>24</v>
      </c>
      <c r="W2596" s="96" t="s">
        <v>24</v>
      </c>
      <c r="X2596" s="96" t="s">
        <v>32</v>
      </c>
      <c r="Y2596" s="96" t="s">
        <v>33</v>
      </c>
      <c r="Z2596" s="96"/>
      <c r="AA2596" s="96"/>
      <c r="AB2596" s="96"/>
      <c r="AC2596" s="96"/>
      <c r="AD2596" s="96" t="s">
        <v>1951</v>
      </c>
      <c r="AE2596" s="96"/>
      <c r="AF2596" s="98" t="s">
        <v>111</v>
      </c>
      <c r="AG2596" s="96" t="s">
        <v>24</v>
      </c>
    </row>
    <row r="2597" spans="1:33" ht="115.2" x14ac:dyDescent="0.3">
      <c r="A2597" s="96" t="s">
        <v>38562</v>
      </c>
      <c r="B2597" s="96" t="s">
        <v>109</v>
      </c>
      <c r="C2597" s="96" t="s">
        <v>110</v>
      </c>
      <c r="D2597" s="96"/>
      <c r="E2597" s="96"/>
      <c r="F2597" s="96"/>
      <c r="G2597" s="96"/>
      <c r="H2597" s="96"/>
      <c r="I2597" s="96"/>
      <c r="J2597" s="97"/>
      <c r="K2597" s="96"/>
      <c r="L2597" s="96"/>
      <c r="M2597" s="96"/>
      <c r="N2597" s="96"/>
      <c r="O2597" s="96" t="s">
        <v>25</v>
      </c>
      <c r="P2597" s="96" t="s">
        <v>1</v>
      </c>
      <c r="Q2597" s="96" t="s">
        <v>77</v>
      </c>
      <c r="R2597" s="96" t="s">
        <v>26</v>
      </c>
      <c r="S2597" s="96" t="s">
        <v>28</v>
      </c>
      <c r="T2597" s="96" t="s">
        <v>30</v>
      </c>
      <c r="U2597" s="96" t="s">
        <v>24</v>
      </c>
      <c r="V2597" s="96" t="s">
        <v>24</v>
      </c>
      <c r="W2597" s="96" t="s">
        <v>24</v>
      </c>
      <c r="X2597" s="96" t="s">
        <v>32</v>
      </c>
      <c r="Y2597" s="96" t="s">
        <v>24</v>
      </c>
      <c r="Z2597" s="96"/>
      <c r="AA2597" s="96"/>
      <c r="AB2597" s="96"/>
      <c r="AC2597" s="96"/>
      <c r="AD2597" s="96" t="s">
        <v>107</v>
      </c>
      <c r="AE2597" s="96"/>
      <c r="AF2597" s="98" t="s">
        <v>111</v>
      </c>
      <c r="AG2597" s="96" t="s">
        <v>24</v>
      </c>
    </row>
    <row r="2598" spans="1:33" ht="115.2" x14ac:dyDescent="0.3">
      <c r="A2598" s="96" t="s">
        <v>38562</v>
      </c>
      <c r="B2598" s="96" t="s">
        <v>1945</v>
      </c>
      <c r="C2598" s="96" t="s">
        <v>1946</v>
      </c>
      <c r="D2598" s="96"/>
      <c r="E2598" s="96"/>
      <c r="F2598" s="96"/>
      <c r="G2598" s="96"/>
      <c r="H2598" s="96"/>
      <c r="I2598" s="96"/>
      <c r="J2598" s="97"/>
      <c r="K2598" s="96"/>
      <c r="L2598" s="96"/>
      <c r="M2598" s="96"/>
      <c r="N2598" s="96"/>
      <c r="O2598" s="96" t="s">
        <v>25</v>
      </c>
      <c r="P2598" s="96" t="s">
        <v>1</v>
      </c>
      <c r="Q2598" s="96" t="s">
        <v>77</v>
      </c>
      <c r="R2598" s="96" t="s">
        <v>26</v>
      </c>
      <c r="S2598" s="96" t="s">
        <v>28</v>
      </c>
      <c r="T2598" s="96" t="s">
        <v>30</v>
      </c>
      <c r="U2598" s="96" t="s">
        <v>24</v>
      </c>
      <c r="V2598" s="96" t="s">
        <v>24</v>
      </c>
      <c r="W2598" s="96" t="s">
        <v>24</v>
      </c>
      <c r="X2598" s="96" t="s">
        <v>32</v>
      </c>
      <c r="Y2598" s="96" t="s">
        <v>24</v>
      </c>
      <c r="Z2598" s="96"/>
      <c r="AA2598" s="96"/>
      <c r="AB2598" s="96"/>
      <c r="AC2598" s="96"/>
      <c r="AD2598" s="96" t="s">
        <v>1948</v>
      </c>
      <c r="AE2598" s="96"/>
      <c r="AF2598" s="98" t="s">
        <v>1947</v>
      </c>
      <c r="AG2598" s="96" t="s">
        <v>24</v>
      </c>
    </row>
    <row r="2599" spans="1:33" ht="115.2" x14ac:dyDescent="0.3">
      <c r="A2599" s="96" t="s">
        <v>38562</v>
      </c>
      <c r="B2599" s="96" t="s">
        <v>1942</v>
      </c>
      <c r="C2599" s="96" t="s">
        <v>1943</v>
      </c>
      <c r="D2599" s="96"/>
      <c r="E2599" s="96"/>
      <c r="F2599" s="96"/>
      <c r="G2599" s="96"/>
      <c r="H2599" s="96"/>
      <c r="I2599" s="96"/>
      <c r="J2599" s="97"/>
      <c r="K2599" s="96"/>
      <c r="L2599" s="96"/>
      <c r="M2599" s="96"/>
      <c r="N2599" s="96"/>
      <c r="O2599" s="96" t="s">
        <v>25</v>
      </c>
      <c r="P2599" s="96" t="s">
        <v>1</v>
      </c>
      <c r="Q2599" s="96" t="s">
        <v>77</v>
      </c>
      <c r="R2599" s="96" t="s">
        <v>26</v>
      </c>
      <c r="S2599" s="96" t="s">
        <v>28</v>
      </c>
      <c r="T2599" s="96" t="s">
        <v>30</v>
      </c>
      <c r="U2599" s="96" t="s">
        <v>24</v>
      </c>
      <c r="V2599" s="96" t="s">
        <v>24</v>
      </c>
      <c r="W2599" s="96" t="s">
        <v>24</v>
      </c>
      <c r="X2599" s="96" t="s">
        <v>32</v>
      </c>
      <c r="Y2599" s="96" t="s">
        <v>24</v>
      </c>
      <c r="Z2599" s="96"/>
      <c r="AA2599" s="96"/>
      <c r="AB2599" s="96"/>
      <c r="AC2599" s="96"/>
      <c r="AD2599" s="96" t="s">
        <v>1944</v>
      </c>
      <c r="AE2599" s="96"/>
      <c r="AF2599" s="98" t="s">
        <v>111</v>
      </c>
      <c r="AG2599" s="96" t="s">
        <v>24</v>
      </c>
    </row>
    <row r="2600" spans="1:33" x14ac:dyDescent="0.3">
      <c r="A2600" s="96" t="s">
        <v>38562</v>
      </c>
      <c r="B2600" s="96" t="s">
        <v>2829</v>
      </c>
      <c r="C2600" s="96" t="s">
        <v>2830</v>
      </c>
      <c r="D2600" s="96"/>
      <c r="E2600" s="96"/>
      <c r="F2600" s="96"/>
      <c r="G2600" s="96"/>
      <c r="H2600" s="96"/>
      <c r="I2600" s="96"/>
      <c r="J2600" s="97"/>
      <c r="K2600" s="96"/>
      <c r="L2600" s="96"/>
      <c r="M2600" s="96"/>
      <c r="N2600" s="96"/>
      <c r="O2600" s="96" t="s">
        <v>71</v>
      </c>
      <c r="P2600" s="96" t="s">
        <v>72</v>
      </c>
      <c r="Q2600" s="96" t="s">
        <v>43</v>
      </c>
      <c r="R2600" s="96" t="s">
        <v>28</v>
      </c>
      <c r="S2600" s="96" t="s">
        <v>24</v>
      </c>
      <c r="T2600" s="96" t="s">
        <v>30</v>
      </c>
      <c r="U2600" s="96" t="s">
        <v>24</v>
      </c>
      <c r="V2600" s="96" t="s">
        <v>24</v>
      </c>
      <c r="W2600" s="96" t="s">
        <v>24</v>
      </c>
      <c r="X2600" s="96" t="s">
        <v>32</v>
      </c>
      <c r="Y2600" s="96" t="s">
        <v>24</v>
      </c>
      <c r="Z2600" s="96"/>
      <c r="AA2600" s="96"/>
      <c r="AB2600" s="96"/>
      <c r="AC2600" s="96"/>
      <c r="AD2600" s="96" t="s">
        <v>2831</v>
      </c>
      <c r="AE2600" s="96"/>
      <c r="AF2600" s="98" t="s">
        <v>37</v>
      </c>
      <c r="AG2600" s="96" t="s">
        <v>24</v>
      </c>
    </row>
    <row r="2601" spans="1:33" x14ac:dyDescent="0.3">
      <c r="A2601" s="96" t="s">
        <v>38562</v>
      </c>
      <c r="B2601" s="96" t="s">
        <v>2841</v>
      </c>
      <c r="C2601" s="96" t="s">
        <v>2842</v>
      </c>
      <c r="D2601" s="96"/>
      <c r="E2601" s="96"/>
      <c r="F2601" s="96"/>
      <c r="G2601" s="96"/>
      <c r="H2601" s="96"/>
      <c r="I2601" s="96"/>
      <c r="J2601" s="97"/>
      <c r="K2601" s="96"/>
      <c r="L2601" s="96"/>
      <c r="M2601" s="96"/>
      <c r="N2601" s="96"/>
      <c r="O2601" s="96" t="s">
        <v>71</v>
      </c>
      <c r="P2601" s="96" t="s">
        <v>1</v>
      </c>
      <c r="Q2601" s="96" t="s">
        <v>43</v>
      </c>
      <c r="R2601" s="96" t="s">
        <v>28</v>
      </c>
      <c r="S2601" s="96" t="s">
        <v>24</v>
      </c>
      <c r="T2601" s="96" t="s">
        <v>30</v>
      </c>
      <c r="U2601" s="96" t="s">
        <v>24</v>
      </c>
      <c r="V2601" s="96" t="s">
        <v>24</v>
      </c>
      <c r="W2601" s="96" t="s">
        <v>24</v>
      </c>
      <c r="X2601" s="96" t="s">
        <v>32</v>
      </c>
      <c r="Y2601" s="96" t="s">
        <v>24</v>
      </c>
      <c r="Z2601" s="96"/>
      <c r="AA2601" s="96"/>
      <c r="AB2601" s="96"/>
      <c r="AC2601" s="96"/>
      <c r="AD2601" s="96" t="s">
        <v>2843</v>
      </c>
      <c r="AE2601" s="96"/>
      <c r="AF2601" s="98" t="s">
        <v>37</v>
      </c>
      <c r="AG2601" s="96" t="s">
        <v>24</v>
      </c>
    </row>
    <row r="2602" spans="1:33" x14ac:dyDescent="0.3">
      <c r="A2602" s="96" t="s">
        <v>38562</v>
      </c>
      <c r="B2602" s="96" t="s">
        <v>1124</v>
      </c>
      <c r="C2602" s="96" t="s">
        <v>1125</v>
      </c>
      <c r="D2602" s="96"/>
      <c r="E2602" s="96"/>
      <c r="F2602" s="96"/>
      <c r="G2602" s="96"/>
      <c r="H2602" s="96"/>
      <c r="I2602" s="96"/>
      <c r="J2602" s="97"/>
      <c r="K2602" s="96"/>
      <c r="L2602" s="96"/>
      <c r="M2602" s="96"/>
      <c r="N2602" s="96"/>
      <c r="O2602" s="96" t="s">
        <v>71</v>
      </c>
      <c r="P2602" s="96" t="s">
        <v>1126</v>
      </c>
      <c r="Q2602" s="96" t="s">
        <v>43</v>
      </c>
      <c r="R2602" s="96" t="s">
        <v>28</v>
      </c>
      <c r="S2602" s="96" t="s">
        <v>24</v>
      </c>
      <c r="T2602" s="96" t="s">
        <v>30</v>
      </c>
      <c r="U2602" s="96" t="s">
        <v>24</v>
      </c>
      <c r="V2602" s="96" t="s">
        <v>24</v>
      </c>
      <c r="W2602" s="96" t="s">
        <v>24</v>
      </c>
      <c r="X2602" s="96" t="s">
        <v>32</v>
      </c>
      <c r="Y2602" s="96" t="s">
        <v>24</v>
      </c>
      <c r="Z2602" s="96"/>
      <c r="AA2602" s="96"/>
      <c r="AB2602" s="96"/>
      <c r="AC2602" s="96"/>
      <c r="AD2602" s="96" t="s">
        <v>1127</v>
      </c>
      <c r="AE2602" s="96"/>
      <c r="AF2602" s="98" t="s">
        <v>37</v>
      </c>
      <c r="AG2602" s="96" t="s">
        <v>24</v>
      </c>
    </row>
    <row r="2603" spans="1:33" x14ac:dyDescent="0.3">
      <c r="A2603" s="96" t="s">
        <v>38562</v>
      </c>
      <c r="B2603" s="96" t="s">
        <v>2835</v>
      </c>
      <c r="C2603" s="96" t="s">
        <v>2836</v>
      </c>
      <c r="D2603" s="96"/>
      <c r="E2603" s="96"/>
      <c r="F2603" s="96"/>
      <c r="G2603" s="96"/>
      <c r="H2603" s="96"/>
      <c r="I2603" s="96"/>
      <c r="J2603" s="97"/>
      <c r="K2603" s="96"/>
      <c r="L2603" s="96"/>
      <c r="M2603" s="96"/>
      <c r="N2603" s="96"/>
      <c r="O2603" s="96" t="s">
        <v>71</v>
      </c>
      <c r="P2603" s="96" t="s">
        <v>538</v>
      </c>
      <c r="Q2603" s="96" t="s">
        <v>43</v>
      </c>
      <c r="R2603" s="96" t="s">
        <v>28</v>
      </c>
      <c r="S2603" s="96" t="s">
        <v>24</v>
      </c>
      <c r="T2603" s="96" t="s">
        <v>30</v>
      </c>
      <c r="U2603" s="96" t="s">
        <v>24</v>
      </c>
      <c r="V2603" s="96" t="s">
        <v>24</v>
      </c>
      <c r="W2603" s="96" t="s">
        <v>24</v>
      </c>
      <c r="X2603" s="96" t="s">
        <v>32</v>
      </c>
      <c r="Y2603" s="96" t="s">
        <v>24</v>
      </c>
      <c r="Z2603" s="96"/>
      <c r="AA2603" s="96"/>
      <c r="AB2603" s="96"/>
      <c r="AC2603" s="96"/>
      <c r="AD2603" s="96" t="s">
        <v>2837</v>
      </c>
      <c r="AE2603" s="96"/>
      <c r="AF2603" s="98" t="s">
        <v>37</v>
      </c>
      <c r="AG2603" s="96" t="s">
        <v>24</v>
      </c>
    </row>
    <row r="2604" spans="1:33" x14ac:dyDescent="0.3">
      <c r="A2604" s="96" t="s">
        <v>38562</v>
      </c>
      <c r="B2604" s="96" t="s">
        <v>2838</v>
      </c>
      <c r="C2604" s="96" t="s">
        <v>2839</v>
      </c>
      <c r="D2604" s="96"/>
      <c r="E2604" s="96"/>
      <c r="F2604" s="96"/>
      <c r="G2604" s="96"/>
      <c r="H2604" s="96"/>
      <c r="I2604" s="96"/>
      <c r="J2604" s="97"/>
      <c r="K2604" s="96"/>
      <c r="L2604" s="96"/>
      <c r="M2604" s="96"/>
      <c r="N2604" s="96"/>
      <c r="O2604" s="96" t="s">
        <v>71</v>
      </c>
      <c r="P2604" s="96" t="s">
        <v>184</v>
      </c>
      <c r="Q2604" s="96" t="s">
        <v>43</v>
      </c>
      <c r="R2604" s="96" t="s">
        <v>28</v>
      </c>
      <c r="S2604" s="96" t="s">
        <v>24</v>
      </c>
      <c r="T2604" s="96" t="s">
        <v>30</v>
      </c>
      <c r="U2604" s="96" t="s">
        <v>24</v>
      </c>
      <c r="V2604" s="96" t="s">
        <v>24</v>
      </c>
      <c r="W2604" s="96" t="s">
        <v>24</v>
      </c>
      <c r="X2604" s="96" t="s">
        <v>32</v>
      </c>
      <c r="Y2604" s="96" t="s">
        <v>24</v>
      </c>
      <c r="Z2604" s="96"/>
      <c r="AA2604" s="96"/>
      <c r="AB2604" s="96"/>
      <c r="AC2604" s="96"/>
      <c r="AD2604" s="96" t="s">
        <v>2840</v>
      </c>
      <c r="AE2604" s="96"/>
      <c r="AF2604" s="98" t="s">
        <v>37</v>
      </c>
      <c r="AG2604" s="96" t="s">
        <v>24</v>
      </c>
    </row>
    <row r="2605" spans="1:33" x14ac:dyDescent="0.3">
      <c r="A2605" s="96" t="s">
        <v>38562</v>
      </c>
      <c r="B2605" s="96" t="s">
        <v>2832</v>
      </c>
      <c r="C2605" s="96" t="s">
        <v>2833</v>
      </c>
      <c r="D2605" s="96"/>
      <c r="E2605" s="96"/>
      <c r="F2605" s="96"/>
      <c r="G2605" s="96"/>
      <c r="H2605" s="96"/>
      <c r="I2605" s="96"/>
      <c r="J2605" s="97"/>
      <c r="K2605" s="96"/>
      <c r="L2605" s="96"/>
      <c r="M2605" s="96"/>
      <c r="N2605" s="96"/>
      <c r="O2605" s="96" t="s">
        <v>71</v>
      </c>
      <c r="P2605" s="96" t="s">
        <v>395</v>
      </c>
      <c r="Q2605" s="96" t="s">
        <v>43</v>
      </c>
      <c r="R2605" s="96" t="s">
        <v>28</v>
      </c>
      <c r="S2605" s="96" t="s">
        <v>24</v>
      </c>
      <c r="T2605" s="96" t="s">
        <v>30</v>
      </c>
      <c r="U2605" s="96" t="s">
        <v>24</v>
      </c>
      <c r="V2605" s="96" t="s">
        <v>24</v>
      </c>
      <c r="W2605" s="96" t="s">
        <v>24</v>
      </c>
      <c r="X2605" s="96" t="s">
        <v>32</v>
      </c>
      <c r="Y2605" s="96" t="s">
        <v>24</v>
      </c>
      <c r="Z2605" s="96"/>
      <c r="AA2605" s="96"/>
      <c r="AB2605" s="96"/>
      <c r="AC2605" s="96"/>
      <c r="AD2605" s="96" t="s">
        <v>2834</v>
      </c>
      <c r="AE2605" s="96"/>
      <c r="AF2605" s="98" t="s">
        <v>37</v>
      </c>
      <c r="AG2605" s="96" t="s">
        <v>24</v>
      </c>
    </row>
    <row r="2606" spans="1:33" x14ac:dyDescent="0.3">
      <c r="A2606" s="96" t="s">
        <v>38562</v>
      </c>
      <c r="B2606" s="96" t="s">
        <v>2941</v>
      </c>
      <c r="C2606" s="96" t="s">
        <v>2942</v>
      </c>
      <c r="D2606" s="96"/>
      <c r="E2606" s="96"/>
      <c r="F2606" s="96"/>
      <c r="G2606" s="96"/>
      <c r="H2606" s="96"/>
      <c r="I2606" s="96"/>
      <c r="J2606" s="97"/>
      <c r="K2606" s="96"/>
      <c r="L2606" s="96"/>
      <c r="M2606" s="96"/>
      <c r="N2606" s="96"/>
      <c r="O2606" s="96" t="s">
        <v>71</v>
      </c>
      <c r="P2606" s="96" t="s">
        <v>89</v>
      </c>
      <c r="Q2606" s="96" t="s">
        <v>43</v>
      </c>
      <c r="R2606" s="96" t="s">
        <v>28</v>
      </c>
      <c r="S2606" s="96" t="s">
        <v>24</v>
      </c>
      <c r="T2606" s="96" t="s">
        <v>30</v>
      </c>
      <c r="U2606" s="96" t="s">
        <v>24</v>
      </c>
      <c r="V2606" s="96" t="s">
        <v>24</v>
      </c>
      <c r="W2606" s="96" t="s">
        <v>24</v>
      </c>
      <c r="X2606" s="96" t="s">
        <v>32</v>
      </c>
      <c r="Y2606" s="96" t="s">
        <v>24</v>
      </c>
      <c r="Z2606" s="96"/>
      <c r="AA2606" s="96"/>
      <c r="AB2606" s="96"/>
      <c r="AC2606" s="96"/>
      <c r="AD2606" s="96" t="s">
        <v>2943</v>
      </c>
      <c r="AE2606" s="96"/>
      <c r="AF2606" s="98" t="s">
        <v>37</v>
      </c>
      <c r="AG2606" s="96" t="s">
        <v>24</v>
      </c>
    </row>
    <row r="2607" spans="1:33" x14ac:dyDescent="0.3">
      <c r="A2607" s="96" t="s">
        <v>38562</v>
      </c>
      <c r="B2607" s="96" t="s">
        <v>2855</v>
      </c>
      <c r="C2607" s="96" t="s">
        <v>2856</v>
      </c>
      <c r="D2607" s="96"/>
      <c r="E2607" s="96"/>
      <c r="F2607" s="96"/>
      <c r="G2607" s="96"/>
      <c r="H2607" s="96"/>
      <c r="I2607" s="96"/>
      <c r="J2607" s="97"/>
      <c r="K2607" s="96"/>
      <c r="L2607" s="96"/>
      <c r="M2607" s="96"/>
      <c r="N2607" s="96"/>
      <c r="O2607" s="96" t="s">
        <v>71</v>
      </c>
      <c r="P2607" s="96" t="s">
        <v>3</v>
      </c>
      <c r="Q2607" s="96" t="s">
        <v>43</v>
      </c>
      <c r="R2607" s="96" t="s">
        <v>28</v>
      </c>
      <c r="S2607" s="96" t="s">
        <v>24</v>
      </c>
      <c r="T2607" s="96" t="s">
        <v>30</v>
      </c>
      <c r="U2607" s="96" t="s">
        <v>24</v>
      </c>
      <c r="V2607" s="96" t="s">
        <v>24</v>
      </c>
      <c r="W2607" s="96" t="s">
        <v>24</v>
      </c>
      <c r="X2607" s="96" t="s">
        <v>32</v>
      </c>
      <c r="Y2607" s="96" t="s">
        <v>24</v>
      </c>
      <c r="Z2607" s="96"/>
      <c r="AA2607" s="96"/>
      <c r="AB2607" s="96"/>
      <c r="AC2607" s="96"/>
      <c r="AD2607" s="96" t="s">
        <v>2857</v>
      </c>
      <c r="AE2607" s="96"/>
      <c r="AF2607" s="98" t="s">
        <v>37</v>
      </c>
      <c r="AG2607" s="96" t="s">
        <v>24</v>
      </c>
    </row>
    <row r="2608" spans="1:33" x14ac:dyDescent="0.3">
      <c r="A2608" s="96" t="s">
        <v>38562</v>
      </c>
      <c r="B2608" s="96" t="s">
        <v>3225</v>
      </c>
      <c r="C2608" s="96" t="s">
        <v>3226</v>
      </c>
      <c r="D2608" s="96"/>
      <c r="E2608" s="96"/>
      <c r="F2608" s="96"/>
      <c r="G2608" s="96"/>
      <c r="H2608" s="96"/>
      <c r="I2608" s="96"/>
      <c r="J2608" s="97"/>
      <c r="K2608" s="96"/>
      <c r="L2608" s="96"/>
      <c r="M2608" s="96"/>
      <c r="N2608" s="96"/>
      <c r="O2608" s="96" t="s">
        <v>449</v>
      </c>
      <c r="P2608" s="96" t="s">
        <v>3</v>
      </c>
      <c r="Q2608" s="96" t="s">
        <v>77</v>
      </c>
      <c r="R2608" s="96" t="s">
        <v>26</v>
      </c>
      <c r="S2608" s="96" t="s">
        <v>24</v>
      </c>
      <c r="T2608" s="96" t="s">
        <v>30</v>
      </c>
      <c r="U2608" s="96" t="s">
        <v>24</v>
      </c>
      <c r="V2608" s="96" t="s">
        <v>24</v>
      </c>
      <c r="W2608" s="96" t="s">
        <v>24</v>
      </c>
      <c r="X2608" s="96" t="s">
        <v>85</v>
      </c>
      <c r="Y2608" s="96" t="s">
        <v>24</v>
      </c>
      <c r="Z2608" s="96"/>
      <c r="AA2608" s="96"/>
      <c r="AB2608" s="96"/>
      <c r="AC2608" s="96"/>
      <c r="AD2608" s="96" t="s">
        <v>3228</v>
      </c>
      <c r="AE2608" s="96"/>
      <c r="AF2608" s="98" t="s">
        <v>3227</v>
      </c>
      <c r="AG2608" s="96" t="s">
        <v>24</v>
      </c>
    </row>
    <row r="2609" spans="1:35" x14ac:dyDescent="0.3">
      <c r="A2609" s="96" t="s">
        <v>38562</v>
      </c>
      <c r="B2609" s="96" t="s">
        <v>567</v>
      </c>
      <c r="C2609" s="96" t="s">
        <v>568</v>
      </c>
      <c r="D2609" s="96"/>
      <c r="E2609" s="96"/>
      <c r="F2609" s="96"/>
      <c r="G2609" s="96"/>
      <c r="H2609" s="96"/>
      <c r="I2609" s="96"/>
      <c r="J2609" s="97"/>
      <c r="K2609" s="96"/>
      <c r="L2609" s="96"/>
      <c r="M2609" s="96"/>
      <c r="N2609" s="96"/>
      <c r="O2609" s="96" t="s">
        <v>71</v>
      </c>
      <c r="P2609" s="96" t="s">
        <v>3</v>
      </c>
      <c r="Q2609" s="96" t="s">
        <v>43</v>
      </c>
      <c r="R2609" s="96" t="s">
        <v>28</v>
      </c>
      <c r="S2609" s="96" t="s">
        <v>24</v>
      </c>
      <c r="T2609" s="96" t="s">
        <v>30</v>
      </c>
      <c r="U2609" s="96" t="s">
        <v>24</v>
      </c>
      <c r="V2609" s="96" t="s">
        <v>24</v>
      </c>
      <c r="W2609" s="96" t="s">
        <v>24</v>
      </c>
      <c r="X2609" s="96" t="s">
        <v>32</v>
      </c>
      <c r="Y2609" s="96" t="s">
        <v>24</v>
      </c>
      <c r="Z2609" s="96"/>
      <c r="AA2609" s="96"/>
      <c r="AB2609" s="96"/>
      <c r="AC2609" s="96"/>
      <c r="AD2609" s="96" t="s">
        <v>569</v>
      </c>
      <c r="AE2609" s="96"/>
      <c r="AF2609" s="98" t="s">
        <v>37</v>
      </c>
      <c r="AG2609" s="96" t="s">
        <v>24</v>
      </c>
    </row>
    <row r="2610" spans="1:35" x14ac:dyDescent="0.3">
      <c r="A2610" s="96" t="s">
        <v>38562</v>
      </c>
      <c r="B2610" s="96" t="s">
        <v>2201</v>
      </c>
      <c r="C2610" s="96" t="s">
        <v>2202</v>
      </c>
      <c r="D2610" s="96"/>
      <c r="E2610" s="96"/>
      <c r="F2610" s="96"/>
      <c r="G2610" s="96"/>
      <c r="H2610" s="96"/>
      <c r="I2610" s="96"/>
      <c r="J2610" s="97"/>
      <c r="K2610" s="96"/>
      <c r="L2610" s="96"/>
      <c r="M2610" s="96"/>
      <c r="N2610" s="96"/>
      <c r="O2610" s="96" t="s">
        <v>71</v>
      </c>
      <c r="P2610" s="96" t="s">
        <v>2103</v>
      </c>
      <c r="Q2610" s="96" t="s">
        <v>43</v>
      </c>
      <c r="R2610" s="96" t="s">
        <v>28</v>
      </c>
      <c r="S2610" s="96" t="s">
        <v>24</v>
      </c>
      <c r="T2610" s="96" t="s">
        <v>30</v>
      </c>
      <c r="U2610" s="96" t="s">
        <v>24</v>
      </c>
      <c r="V2610" s="96" t="s">
        <v>24</v>
      </c>
      <c r="W2610" s="96" t="s">
        <v>24</v>
      </c>
      <c r="X2610" s="96" t="s">
        <v>32</v>
      </c>
      <c r="Y2610" s="96" t="s">
        <v>24</v>
      </c>
      <c r="Z2610" s="96"/>
      <c r="AA2610" s="96"/>
      <c r="AB2610" s="96"/>
      <c r="AC2610" s="96"/>
      <c r="AD2610" s="96" t="s">
        <v>2203</v>
      </c>
      <c r="AE2610" s="96"/>
      <c r="AF2610" s="98" t="s">
        <v>37</v>
      </c>
      <c r="AG2610" s="96" t="s">
        <v>24</v>
      </c>
    </row>
    <row r="2611" spans="1:35" ht="115.2" x14ac:dyDescent="0.3">
      <c r="A2611" s="96" t="s">
        <v>38562</v>
      </c>
      <c r="B2611" s="96" t="s">
        <v>1958</v>
      </c>
      <c r="C2611" s="96" t="s">
        <v>1959</v>
      </c>
      <c r="D2611" s="96"/>
      <c r="E2611" s="96"/>
      <c r="F2611" s="96"/>
      <c r="G2611" s="96"/>
      <c r="H2611" s="96"/>
      <c r="I2611" s="96"/>
      <c r="J2611" s="97"/>
      <c r="K2611" s="96"/>
      <c r="L2611" s="96"/>
      <c r="M2611" s="96"/>
      <c r="N2611" s="96"/>
      <c r="O2611" s="96" t="s">
        <v>25</v>
      </c>
      <c r="P2611" s="96" t="s">
        <v>1</v>
      </c>
      <c r="Q2611" s="96" t="s">
        <v>77</v>
      </c>
      <c r="R2611" s="96" t="s">
        <v>26</v>
      </c>
      <c r="S2611" s="96" t="s">
        <v>28</v>
      </c>
      <c r="T2611" s="96" t="s">
        <v>30</v>
      </c>
      <c r="U2611" s="96" t="s">
        <v>24</v>
      </c>
      <c r="V2611" s="96" t="s">
        <v>24</v>
      </c>
      <c r="W2611" s="96" t="s">
        <v>24</v>
      </c>
      <c r="X2611" s="96" t="s">
        <v>32</v>
      </c>
      <c r="Y2611" s="96" t="s">
        <v>24</v>
      </c>
      <c r="Z2611" s="96"/>
      <c r="AA2611" s="96"/>
      <c r="AB2611" s="96"/>
      <c r="AC2611" s="96"/>
      <c r="AD2611" s="96" t="s">
        <v>1960</v>
      </c>
      <c r="AE2611" s="96"/>
      <c r="AF2611" s="98" t="s">
        <v>111</v>
      </c>
      <c r="AG2611" s="96" t="s">
        <v>24</v>
      </c>
    </row>
    <row r="2612" spans="1:35" ht="43.2" x14ac:dyDescent="0.3">
      <c r="A2612" s="96" t="s">
        <v>38562</v>
      </c>
      <c r="B2612" s="96" t="s">
        <v>2433</v>
      </c>
      <c r="C2612" s="96" t="s">
        <v>2434</v>
      </c>
      <c r="D2612" s="96"/>
      <c r="E2612" s="96"/>
      <c r="F2612" s="96"/>
      <c r="G2612" s="96"/>
      <c r="H2612" s="96"/>
      <c r="I2612" s="96"/>
      <c r="J2612" s="97"/>
      <c r="K2612" s="96"/>
      <c r="L2612" s="96"/>
      <c r="M2612" s="96"/>
      <c r="N2612" s="96"/>
      <c r="O2612" s="96" t="s">
        <v>2</v>
      </c>
      <c r="P2612" s="96" t="s">
        <v>2</v>
      </c>
      <c r="Q2612" s="96" t="s">
        <v>27</v>
      </c>
      <c r="R2612" s="96" t="s">
        <v>28</v>
      </c>
      <c r="S2612" s="96" t="s">
        <v>24</v>
      </c>
      <c r="T2612" s="96" t="s">
        <v>30</v>
      </c>
      <c r="U2612" s="96" t="s">
        <v>24</v>
      </c>
      <c r="V2612" s="96" t="s">
        <v>24</v>
      </c>
      <c r="W2612" s="96" t="s">
        <v>24</v>
      </c>
      <c r="X2612" s="96" t="s">
        <v>32</v>
      </c>
      <c r="Y2612" s="96" t="s">
        <v>33</v>
      </c>
      <c r="Z2612" s="96"/>
      <c r="AA2612" s="96"/>
      <c r="AB2612" s="96"/>
      <c r="AC2612" s="96"/>
      <c r="AD2612" s="96" t="s">
        <v>2436</v>
      </c>
      <c r="AE2612" s="96"/>
      <c r="AF2612" s="98" t="s">
        <v>2435</v>
      </c>
      <c r="AG2612" s="96" t="s">
        <v>24</v>
      </c>
    </row>
    <row r="2613" spans="1:35" x14ac:dyDescent="0.3">
      <c r="A2613" s="96" t="s">
        <v>38562</v>
      </c>
      <c r="B2613" s="96" t="s">
        <v>654</v>
      </c>
      <c r="C2613" s="96" t="s">
        <v>655</v>
      </c>
      <c r="D2613" s="96"/>
      <c r="E2613" s="96"/>
      <c r="F2613" s="96"/>
      <c r="G2613" s="96"/>
      <c r="H2613" s="96"/>
      <c r="I2613" s="96"/>
      <c r="J2613" s="97"/>
      <c r="K2613" s="96"/>
      <c r="L2613" s="96"/>
      <c r="M2613" s="96"/>
      <c r="N2613" s="96"/>
      <c r="O2613" s="96" t="s">
        <v>25</v>
      </c>
      <c r="P2613" s="96" t="s">
        <v>3</v>
      </c>
      <c r="Q2613" s="96" t="s">
        <v>77</v>
      </c>
      <c r="R2613" s="96" t="s">
        <v>26</v>
      </c>
      <c r="S2613" s="96" t="s">
        <v>29</v>
      </c>
      <c r="T2613" s="96" t="s">
        <v>30</v>
      </c>
      <c r="U2613" s="96" t="s">
        <v>24</v>
      </c>
      <c r="V2613" s="96" t="s">
        <v>24</v>
      </c>
      <c r="W2613" s="96" t="s">
        <v>18</v>
      </c>
      <c r="X2613" s="96" t="s">
        <v>32</v>
      </c>
      <c r="Y2613" s="96" t="s">
        <v>33</v>
      </c>
      <c r="Z2613" s="96"/>
      <c r="AA2613" s="96"/>
      <c r="AB2613" s="96"/>
      <c r="AC2613" s="96"/>
      <c r="AD2613" s="96" t="s">
        <v>656</v>
      </c>
      <c r="AE2613" s="96"/>
      <c r="AF2613" s="98" t="s">
        <v>37</v>
      </c>
      <c r="AG2613" s="96" t="s">
        <v>24</v>
      </c>
    </row>
    <row r="2614" spans="1:35" ht="43.2" x14ac:dyDescent="0.3">
      <c r="A2614" s="96" t="s">
        <v>38562</v>
      </c>
      <c r="B2614" s="96" t="s">
        <v>2549</v>
      </c>
      <c r="C2614" s="96" t="s">
        <v>2550</v>
      </c>
      <c r="D2614" s="96"/>
      <c r="E2614" s="96"/>
      <c r="F2614" s="96"/>
      <c r="G2614" s="96"/>
      <c r="H2614" s="96"/>
      <c r="I2614" s="96"/>
      <c r="J2614" s="97"/>
      <c r="K2614" s="96"/>
      <c r="L2614" s="96"/>
      <c r="M2614" s="96"/>
      <c r="N2614" s="96"/>
      <c r="O2614" s="96" t="s">
        <v>25</v>
      </c>
      <c r="P2614" s="96" t="s">
        <v>3</v>
      </c>
      <c r="Q2614" s="96" t="s">
        <v>77</v>
      </c>
      <c r="R2614" s="96" t="s">
        <v>26</v>
      </c>
      <c r="S2614" s="96" t="s">
        <v>29</v>
      </c>
      <c r="T2614" s="96" t="s">
        <v>30</v>
      </c>
      <c r="U2614" s="96" t="s">
        <v>24</v>
      </c>
      <c r="V2614" s="96" t="s">
        <v>24</v>
      </c>
      <c r="W2614" s="96" t="s">
        <v>18</v>
      </c>
      <c r="X2614" s="96" t="s">
        <v>32</v>
      </c>
      <c r="Y2614" s="96" t="s">
        <v>33</v>
      </c>
      <c r="Z2614" s="96"/>
      <c r="AA2614" s="96"/>
      <c r="AB2614" s="96"/>
      <c r="AC2614" s="96"/>
      <c r="AD2614" s="96" t="s">
        <v>2552</v>
      </c>
      <c r="AE2614" s="96"/>
      <c r="AF2614" s="98" t="s">
        <v>2551</v>
      </c>
      <c r="AG2614" s="96" t="s">
        <v>24</v>
      </c>
    </row>
    <row r="2615" spans="1:35" ht="115.2" x14ac:dyDescent="0.3">
      <c r="B2615" s="92" t="s">
        <v>33805</v>
      </c>
      <c r="C2615" s="92" t="s">
        <v>33806</v>
      </c>
      <c r="D2615" s="92" t="s">
        <v>33807</v>
      </c>
      <c r="E2615" s="92" t="s">
        <v>33808</v>
      </c>
      <c r="F2615" s="92" t="s">
        <v>21486</v>
      </c>
      <c r="G2615" s="92" t="s">
        <v>33809</v>
      </c>
      <c r="H2615" s="92">
        <v>35658</v>
      </c>
      <c r="I2615" s="92" t="s">
        <v>21328</v>
      </c>
      <c r="J2615" s="93">
        <v>11.28</v>
      </c>
      <c r="K2615" s="92">
        <v>30902123.789999999</v>
      </c>
      <c r="L2615" s="95">
        <v>43332</v>
      </c>
      <c r="M2615" s="92">
        <v>8.5000000000000006E-3</v>
      </c>
      <c r="N2615" s="92" t="s">
        <v>21628</v>
      </c>
      <c r="O2615" s="92" t="s">
        <v>25</v>
      </c>
      <c r="P2615" s="92" t="s">
        <v>1</v>
      </c>
      <c r="Q2615" s="92" t="e">
        <v>#N/A</v>
      </c>
      <c r="R2615" s="92" t="e">
        <v>#N/A</v>
      </c>
      <c r="S2615" s="92" t="e">
        <v>#N/A</v>
      </c>
      <c r="T2615" s="92" t="e">
        <v>#N/A</v>
      </c>
      <c r="U2615" s="92" t="e">
        <v>#N/A</v>
      </c>
      <c r="V2615" s="92" t="e">
        <v>#N/A</v>
      </c>
      <c r="W2615" s="92" t="e">
        <v>#N/A</v>
      </c>
      <c r="X2615" s="92" t="e">
        <v>#N/A</v>
      </c>
      <c r="Y2615" s="92" t="e">
        <v>#N/A</v>
      </c>
      <c r="Z2615" s="92">
        <v>0</v>
      </c>
      <c r="AA2615" s="92" t="s">
        <v>21297</v>
      </c>
      <c r="AB2615" s="100">
        <v>9.0274000000000004E+261</v>
      </c>
      <c r="AC2615" s="92" t="s">
        <v>33810</v>
      </c>
      <c r="AD2615" s="92" t="e">
        <v>#N/A</v>
      </c>
      <c r="AE2615" s="92" t="s">
        <v>33811</v>
      </c>
      <c r="AF2615" s="94" t="s">
        <v>39384</v>
      </c>
      <c r="AG2615" s="92" t="s">
        <v>39384</v>
      </c>
      <c r="AI2615" s="92" t="b">
        <f>IF(LEN(B2615)=4,LEFT(AF2615,4),LEFT(AF2615,3))=B2615</f>
        <v>1</v>
      </c>
    </row>
    <row r="2616" spans="1:35" ht="72" x14ac:dyDescent="0.3">
      <c r="A2616" s="96" t="s">
        <v>38562</v>
      </c>
      <c r="B2616" s="96" t="s">
        <v>2645</v>
      </c>
      <c r="C2616" s="96" t="s">
        <v>2646</v>
      </c>
      <c r="D2616" s="96"/>
      <c r="E2616" s="96"/>
      <c r="F2616" s="96"/>
      <c r="G2616" s="96"/>
      <c r="H2616" s="96"/>
      <c r="I2616" s="96"/>
      <c r="J2616" s="97"/>
      <c r="K2616" s="96"/>
      <c r="L2616" s="96"/>
      <c r="M2616" s="96"/>
      <c r="N2616" s="96"/>
      <c r="O2616" s="96" t="s">
        <v>25</v>
      </c>
      <c r="P2616" s="96" t="s">
        <v>3</v>
      </c>
      <c r="Q2616" s="96" t="s">
        <v>77</v>
      </c>
      <c r="R2616" s="96" t="s">
        <v>26</v>
      </c>
      <c r="S2616" s="96" t="s">
        <v>29</v>
      </c>
      <c r="T2616" s="96" t="s">
        <v>30</v>
      </c>
      <c r="U2616" s="96" t="s">
        <v>24</v>
      </c>
      <c r="V2616" s="96" t="s">
        <v>24</v>
      </c>
      <c r="W2616" s="96" t="s">
        <v>24</v>
      </c>
      <c r="X2616" s="96" t="s">
        <v>32</v>
      </c>
      <c r="Y2616" s="96" t="s">
        <v>24</v>
      </c>
      <c r="Z2616" s="96"/>
      <c r="AA2616" s="96"/>
      <c r="AB2616" s="96"/>
      <c r="AC2616" s="96"/>
      <c r="AD2616" s="96" t="s">
        <v>2649</v>
      </c>
      <c r="AE2616" s="96"/>
      <c r="AF2616" s="98" t="s">
        <v>2648</v>
      </c>
      <c r="AG2616" s="96" t="s">
        <v>2647</v>
      </c>
    </row>
    <row r="2617" spans="1:35" ht="129.6" x14ac:dyDescent="0.3">
      <c r="A2617" s="96" t="s">
        <v>38562</v>
      </c>
      <c r="B2617" s="96" t="s">
        <v>177</v>
      </c>
      <c r="C2617" s="96" t="s">
        <v>178</v>
      </c>
      <c r="D2617" s="96"/>
      <c r="E2617" s="96"/>
      <c r="F2617" s="96"/>
      <c r="G2617" s="96"/>
      <c r="H2617" s="96"/>
      <c r="I2617" s="96"/>
      <c r="J2617" s="97"/>
      <c r="K2617" s="96"/>
      <c r="L2617" s="96"/>
      <c r="M2617" s="96"/>
      <c r="N2617" s="96"/>
      <c r="O2617" s="96" t="s">
        <v>25</v>
      </c>
      <c r="P2617" s="96" t="s">
        <v>175</v>
      </c>
      <c r="Q2617" s="96" t="s">
        <v>77</v>
      </c>
      <c r="R2617" s="96" t="s">
        <v>26</v>
      </c>
      <c r="S2617" s="96" t="s">
        <v>180</v>
      </c>
      <c r="T2617" s="96" t="s">
        <v>30</v>
      </c>
      <c r="U2617" s="96" t="s">
        <v>24</v>
      </c>
      <c r="V2617" s="96" t="s">
        <v>24</v>
      </c>
      <c r="W2617" s="96" t="s">
        <v>24</v>
      </c>
      <c r="X2617" s="96" t="s">
        <v>32</v>
      </c>
      <c r="Y2617" s="96" t="s">
        <v>24</v>
      </c>
      <c r="Z2617" s="96"/>
      <c r="AA2617" s="96"/>
      <c r="AB2617" s="96"/>
      <c r="AC2617" s="96"/>
      <c r="AD2617" s="96" t="s">
        <v>181</v>
      </c>
      <c r="AE2617" s="96"/>
      <c r="AF2617" s="98" t="s">
        <v>179</v>
      </c>
      <c r="AG2617" s="96" t="s">
        <v>24</v>
      </c>
    </row>
    <row r="2618" spans="1:35" x14ac:dyDescent="0.3">
      <c r="A2618" s="96" t="s">
        <v>38562</v>
      </c>
      <c r="B2618" s="96" t="s">
        <v>4774</v>
      </c>
      <c r="C2618" s="96" t="s">
        <v>4775</v>
      </c>
      <c r="D2618" s="96"/>
      <c r="E2618" s="96"/>
      <c r="F2618" s="96"/>
      <c r="G2618" s="96"/>
      <c r="H2618" s="96"/>
      <c r="I2618" s="96"/>
      <c r="J2618" s="97"/>
      <c r="K2618" s="96"/>
      <c r="L2618" s="96"/>
      <c r="M2618" s="96"/>
      <c r="N2618" s="96"/>
      <c r="O2618" s="96" t="s">
        <v>25</v>
      </c>
      <c r="P2618" s="96" t="s">
        <v>647</v>
      </c>
      <c r="Q2618" s="96" t="s">
        <v>43</v>
      </c>
      <c r="R2618" s="96" t="s">
        <v>28</v>
      </c>
      <c r="S2618" s="96" t="s">
        <v>247</v>
      </c>
      <c r="T2618" s="96" t="s">
        <v>30</v>
      </c>
      <c r="U2618" s="96" t="s">
        <v>24</v>
      </c>
      <c r="V2618" s="96" t="s">
        <v>24</v>
      </c>
      <c r="W2618" s="96" t="s">
        <v>24</v>
      </c>
      <c r="X2618" s="96" t="s">
        <v>32</v>
      </c>
      <c r="Y2618" s="96" t="s">
        <v>33</v>
      </c>
      <c r="Z2618" s="96"/>
      <c r="AA2618" s="96"/>
      <c r="AB2618" s="96"/>
      <c r="AC2618" s="96"/>
      <c r="AD2618" s="96" t="s">
        <v>4775</v>
      </c>
      <c r="AE2618" s="96"/>
      <c r="AF2618" s="98" t="s">
        <v>37</v>
      </c>
      <c r="AG2618" s="96" t="s">
        <v>24</v>
      </c>
    </row>
    <row r="2619" spans="1:35" x14ac:dyDescent="0.3">
      <c r="A2619" s="96" t="s">
        <v>38562</v>
      </c>
      <c r="B2619" s="96" t="s">
        <v>4348</v>
      </c>
      <c r="C2619" s="96" t="s">
        <v>4349</v>
      </c>
      <c r="D2619" s="96"/>
      <c r="E2619" s="96"/>
      <c r="F2619" s="96"/>
      <c r="G2619" s="96"/>
      <c r="H2619" s="96"/>
      <c r="I2619" s="96"/>
      <c r="J2619" s="97"/>
      <c r="K2619" s="96"/>
      <c r="L2619" s="96"/>
      <c r="M2619" s="96"/>
      <c r="N2619" s="96"/>
      <c r="O2619" s="96" t="s">
        <v>25</v>
      </c>
      <c r="P2619" s="96" t="s">
        <v>4115</v>
      </c>
      <c r="Q2619" s="96" t="s">
        <v>77</v>
      </c>
      <c r="R2619" s="96" t="s">
        <v>26</v>
      </c>
      <c r="S2619" s="96" t="s">
        <v>28</v>
      </c>
      <c r="T2619" s="96" t="s">
        <v>30</v>
      </c>
      <c r="U2619" s="96" t="s">
        <v>24</v>
      </c>
      <c r="V2619" s="96" t="s">
        <v>24</v>
      </c>
      <c r="W2619" s="96" t="s">
        <v>24</v>
      </c>
      <c r="X2619" s="96" t="s">
        <v>32</v>
      </c>
      <c r="Y2619" s="96" t="s">
        <v>33</v>
      </c>
      <c r="Z2619" s="96"/>
      <c r="AA2619" s="96"/>
      <c r="AB2619" s="96"/>
      <c r="AC2619" s="96"/>
      <c r="AD2619" s="96" t="s">
        <v>4349</v>
      </c>
      <c r="AE2619" s="96"/>
      <c r="AF2619" s="98" t="s">
        <v>37</v>
      </c>
      <c r="AG2619" s="96" t="s">
        <v>24</v>
      </c>
    </row>
    <row r="2620" spans="1:35" x14ac:dyDescent="0.3">
      <c r="A2620" s="96" t="s">
        <v>38562</v>
      </c>
      <c r="B2620" s="96" t="s">
        <v>4344</v>
      </c>
      <c r="C2620" s="96" t="s">
        <v>4345</v>
      </c>
      <c r="D2620" s="96"/>
      <c r="E2620" s="96"/>
      <c r="F2620" s="96"/>
      <c r="G2620" s="96"/>
      <c r="H2620" s="96"/>
      <c r="I2620" s="96"/>
      <c r="J2620" s="97"/>
      <c r="K2620" s="96"/>
      <c r="L2620" s="96"/>
      <c r="M2620" s="96"/>
      <c r="N2620" s="96"/>
      <c r="O2620" s="96" t="s">
        <v>25</v>
      </c>
      <c r="P2620" s="96" t="s">
        <v>647</v>
      </c>
      <c r="Q2620" s="96" t="s">
        <v>43</v>
      </c>
      <c r="R2620" s="96" t="s">
        <v>28</v>
      </c>
      <c r="S2620" s="96" t="s">
        <v>28</v>
      </c>
      <c r="T2620" s="96" t="s">
        <v>30</v>
      </c>
      <c r="U2620" s="96" t="s">
        <v>24</v>
      </c>
      <c r="V2620" s="96" t="s">
        <v>24</v>
      </c>
      <c r="W2620" s="96" t="s">
        <v>24</v>
      </c>
      <c r="X2620" s="96" t="s">
        <v>32</v>
      </c>
      <c r="Y2620" s="96" t="s">
        <v>33</v>
      </c>
      <c r="Z2620" s="96"/>
      <c r="AA2620" s="96"/>
      <c r="AB2620" s="96"/>
      <c r="AC2620" s="96"/>
      <c r="AD2620" s="96" t="s">
        <v>4345</v>
      </c>
      <c r="AE2620" s="96"/>
      <c r="AF2620" s="98" t="s">
        <v>37</v>
      </c>
      <c r="AG2620" s="96" t="s">
        <v>24</v>
      </c>
    </row>
    <row r="2621" spans="1:35" x14ac:dyDescent="0.3">
      <c r="A2621" s="96" t="s">
        <v>38562</v>
      </c>
      <c r="B2621" s="96" t="s">
        <v>4361</v>
      </c>
      <c r="C2621" s="96" t="s">
        <v>4362</v>
      </c>
      <c r="D2621" s="96"/>
      <c r="E2621" s="96"/>
      <c r="F2621" s="96"/>
      <c r="G2621" s="96"/>
      <c r="H2621" s="96"/>
      <c r="I2621" s="96"/>
      <c r="J2621" s="97"/>
      <c r="K2621" s="96"/>
      <c r="L2621" s="96"/>
      <c r="M2621" s="96"/>
      <c r="N2621" s="96"/>
      <c r="O2621" s="96" t="s">
        <v>25</v>
      </c>
      <c r="P2621" s="96" t="s">
        <v>1469</v>
      </c>
      <c r="Q2621" s="96" t="s">
        <v>77</v>
      </c>
      <c r="R2621" s="96" t="s">
        <v>26</v>
      </c>
      <c r="S2621" s="96" t="s">
        <v>28</v>
      </c>
      <c r="T2621" s="96" t="s">
        <v>30</v>
      </c>
      <c r="U2621" s="96" t="s">
        <v>24</v>
      </c>
      <c r="V2621" s="96" t="s">
        <v>24</v>
      </c>
      <c r="W2621" s="96" t="s">
        <v>24</v>
      </c>
      <c r="X2621" s="96" t="s">
        <v>32</v>
      </c>
      <c r="Y2621" s="96" t="s">
        <v>33</v>
      </c>
      <c r="Z2621" s="96"/>
      <c r="AA2621" s="96"/>
      <c r="AB2621" s="96"/>
      <c r="AC2621" s="96"/>
      <c r="AD2621" s="96" t="s">
        <v>4362</v>
      </c>
      <c r="AE2621" s="96"/>
      <c r="AF2621" s="98" t="s">
        <v>37</v>
      </c>
      <c r="AG2621" s="96" t="s">
        <v>24</v>
      </c>
    </row>
    <row r="2622" spans="1:35" ht="28.8" x14ac:dyDescent="0.3">
      <c r="A2622" s="96" t="s">
        <v>38562</v>
      </c>
      <c r="B2622" s="96" t="s">
        <v>1052</v>
      </c>
      <c r="C2622" s="96" t="s">
        <v>1053</v>
      </c>
      <c r="D2622" s="96"/>
      <c r="E2622" s="96"/>
      <c r="F2622" s="96"/>
      <c r="G2622" s="96"/>
      <c r="H2622" s="96"/>
      <c r="I2622" s="96"/>
      <c r="J2622" s="97"/>
      <c r="K2622" s="96"/>
      <c r="L2622" s="96"/>
      <c r="M2622" s="96"/>
      <c r="N2622" s="96"/>
      <c r="O2622" s="96" t="s">
        <v>25</v>
      </c>
      <c r="P2622" s="96" t="s">
        <v>236</v>
      </c>
      <c r="Q2622" s="96" t="s">
        <v>77</v>
      </c>
      <c r="R2622" s="96" t="s">
        <v>26</v>
      </c>
      <c r="S2622" s="96" t="s">
        <v>28</v>
      </c>
      <c r="T2622" s="96" t="s">
        <v>30</v>
      </c>
      <c r="U2622" s="96" t="s">
        <v>24</v>
      </c>
      <c r="V2622" s="96" t="s">
        <v>24</v>
      </c>
      <c r="W2622" s="96" t="s">
        <v>24</v>
      </c>
      <c r="X2622" s="96" t="s">
        <v>32</v>
      </c>
      <c r="Y2622" s="96" t="s">
        <v>33</v>
      </c>
      <c r="Z2622" s="96"/>
      <c r="AA2622" s="96"/>
      <c r="AB2622" s="96"/>
      <c r="AC2622" s="96"/>
      <c r="AD2622" s="96" t="s">
        <v>1053</v>
      </c>
      <c r="AE2622" s="96"/>
      <c r="AF2622" s="98" t="s">
        <v>1054</v>
      </c>
      <c r="AG2622" s="96" t="s">
        <v>24</v>
      </c>
    </row>
    <row r="2623" spans="1:35" x14ac:dyDescent="0.3">
      <c r="A2623" s="96" t="s">
        <v>38562</v>
      </c>
      <c r="B2623" s="96" t="s">
        <v>4192</v>
      </c>
      <c r="C2623" s="96" t="s">
        <v>4193</v>
      </c>
      <c r="D2623" s="96"/>
      <c r="E2623" s="96"/>
      <c r="F2623" s="96"/>
      <c r="G2623" s="96"/>
      <c r="H2623" s="96"/>
      <c r="I2623" s="96"/>
      <c r="J2623" s="97"/>
      <c r="K2623" s="96"/>
      <c r="L2623" s="96"/>
      <c r="M2623" s="96"/>
      <c r="N2623" s="96"/>
      <c r="O2623" s="96" t="s">
        <v>25</v>
      </c>
      <c r="P2623" s="96" t="s">
        <v>164</v>
      </c>
      <c r="Q2623" s="96" t="s">
        <v>77</v>
      </c>
      <c r="R2623" s="96" t="s">
        <v>26</v>
      </c>
      <c r="S2623" s="96" t="s">
        <v>28</v>
      </c>
      <c r="T2623" s="96" t="s">
        <v>30</v>
      </c>
      <c r="U2623" s="96" t="s">
        <v>24</v>
      </c>
      <c r="V2623" s="96" t="s">
        <v>24</v>
      </c>
      <c r="W2623" s="96" t="s">
        <v>24</v>
      </c>
      <c r="X2623" s="96" t="s">
        <v>32</v>
      </c>
      <c r="Y2623" s="96" t="s">
        <v>33</v>
      </c>
      <c r="Z2623" s="96"/>
      <c r="AA2623" s="96"/>
      <c r="AB2623" s="96"/>
      <c r="AC2623" s="96"/>
      <c r="AD2623" s="96" t="s">
        <v>4193</v>
      </c>
      <c r="AE2623" s="96"/>
      <c r="AF2623" s="98" t="s">
        <v>37</v>
      </c>
      <c r="AG2623" s="96" t="s">
        <v>24</v>
      </c>
    </row>
    <row r="2624" spans="1:35" ht="28.8" x14ac:dyDescent="0.3">
      <c r="A2624" s="96" t="s">
        <v>38562</v>
      </c>
      <c r="B2624" s="96" t="s">
        <v>1055</v>
      </c>
      <c r="C2624" s="96" t="s">
        <v>1056</v>
      </c>
      <c r="D2624" s="96"/>
      <c r="E2624" s="96"/>
      <c r="F2624" s="96"/>
      <c r="G2624" s="96"/>
      <c r="H2624" s="96"/>
      <c r="I2624" s="96"/>
      <c r="J2624" s="97"/>
      <c r="K2624" s="96"/>
      <c r="L2624" s="96"/>
      <c r="M2624" s="96"/>
      <c r="N2624" s="96"/>
      <c r="O2624" s="96" t="s">
        <v>25</v>
      </c>
      <c r="P2624" s="96" t="s">
        <v>236</v>
      </c>
      <c r="Q2624" s="96" t="s">
        <v>77</v>
      </c>
      <c r="R2624" s="96" t="s">
        <v>26</v>
      </c>
      <c r="S2624" s="96" t="s">
        <v>28</v>
      </c>
      <c r="T2624" s="96" t="s">
        <v>30</v>
      </c>
      <c r="U2624" s="96" t="s">
        <v>24</v>
      </c>
      <c r="V2624" s="96" t="s">
        <v>24</v>
      </c>
      <c r="W2624" s="96" t="s">
        <v>24</v>
      </c>
      <c r="X2624" s="96" t="s">
        <v>202</v>
      </c>
      <c r="Y2624" s="96" t="s">
        <v>33</v>
      </c>
      <c r="Z2624" s="96"/>
      <c r="AA2624" s="96"/>
      <c r="AB2624" s="96"/>
      <c r="AC2624" s="96"/>
      <c r="AD2624" s="96" t="s">
        <v>1056</v>
      </c>
      <c r="AE2624" s="96"/>
      <c r="AF2624" s="98" t="s">
        <v>1057</v>
      </c>
      <c r="AG2624" s="96" t="s">
        <v>24</v>
      </c>
    </row>
    <row r="2625" spans="1:35" x14ac:dyDescent="0.3">
      <c r="A2625" s="96" t="s">
        <v>38562</v>
      </c>
      <c r="B2625" s="96" t="s">
        <v>4269</v>
      </c>
      <c r="C2625" s="96" t="s">
        <v>4270</v>
      </c>
      <c r="D2625" s="96"/>
      <c r="E2625" s="96"/>
      <c r="F2625" s="96"/>
      <c r="G2625" s="96"/>
      <c r="H2625" s="96"/>
      <c r="I2625" s="96"/>
      <c r="J2625" s="97"/>
      <c r="K2625" s="96"/>
      <c r="L2625" s="96"/>
      <c r="M2625" s="96"/>
      <c r="N2625" s="96"/>
      <c r="O2625" s="96" t="s">
        <v>25</v>
      </c>
      <c r="P2625" s="96" t="s">
        <v>164</v>
      </c>
      <c r="Q2625" s="96" t="s">
        <v>77</v>
      </c>
      <c r="R2625" s="96" t="s">
        <v>26</v>
      </c>
      <c r="S2625" s="96" t="s">
        <v>28</v>
      </c>
      <c r="T2625" s="96" t="s">
        <v>30</v>
      </c>
      <c r="U2625" s="96" t="s">
        <v>24</v>
      </c>
      <c r="V2625" s="96" t="s">
        <v>24</v>
      </c>
      <c r="W2625" s="96" t="s">
        <v>24</v>
      </c>
      <c r="X2625" s="96" t="s">
        <v>202</v>
      </c>
      <c r="Y2625" s="96" t="s">
        <v>33</v>
      </c>
      <c r="Z2625" s="96"/>
      <c r="AA2625" s="96"/>
      <c r="AB2625" s="96"/>
      <c r="AC2625" s="96"/>
      <c r="AD2625" s="96" t="s">
        <v>4270</v>
      </c>
      <c r="AE2625" s="96"/>
      <c r="AF2625" s="98" t="s">
        <v>37</v>
      </c>
      <c r="AG2625" s="96" t="s">
        <v>24</v>
      </c>
    </row>
    <row r="2626" spans="1:35" x14ac:dyDescent="0.3">
      <c r="A2626" s="96" t="s">
        <v>38562</v>
      </c>
      <c r="B2626" s="96" t="s">
        <v>4779</v>
      </c>
      <c r="C2626" s="96" t="s">
        <v>4780</v>
      </c>
      <c r="D2626" s="96"/>
      <c r="E2626" s="96"/>
      <c r="F2626" s="96"/>
      <c r="G2626" s="96"/>
      <c r="H2626" s="96"/>
      <c r="I2626" s="96"/>
      <c r="J2626" s="97"/>
      <c r="K2626" s="96"/>
      <c r="L2626" s="96"/>
      <c r="M2626" s="96"/>
      <c r="N2626" s="96"/>
      <c r="O2626" s="96" t="s">
        <v>25</v>
      </c>
      <c r="P2626" s="96" t="s">
        <v>647</v>
      </c>
      <c r="Q2626" s="96" t="s">
        <v>43</v>
      </c>
      <c r="R2626" s="96" t="s">
        <v>28</v>
      </c>
      <c r="S2626" s="96" t="s">
        <v>29</v>
      </c>
      <c r="T2626" s="96" t="s">
        <v>30</v>
      </c>
      <c r="U2626" s="96" t="s">
        <v>24</v>
      </c>
      <c r="V2626" s="96" t="s">
        <v>24</v>
      </c>
      <c r="W2626" s="96" t="s">
        <v>24</v>
      </c>
      <c r="X2626" s="96" t="s">
        <v>202</v>
      </c>
      <c r="Y2626" s="96" t="s">
        <v>33</v>
      </c>
      <c r="Z2626" s="96"/>
      <c r="AA2626" s="96"/>
      <c r="AB2626" s="96"/>
      <c r="AC2626" s="96"/>
      <c r="AD2626" s="96" t="s">
        <v>4780</v>
      </c>
      <c r="AE2626" s="96"/>
      <c r="AF2626" s="98" t="s">
        <v>37</v>
      </c>
      <c r="AG2626" s="96" t="s">
        <v>24</v>
      </c>
    </row>
    <row r="2627" spans="1:35" x14ac:dyDescent="0.3">
      <c r="A2627" s="96" t="s">
        <v>38562</v>
      </c>
      <c r="B2627" s="96" t="s">
        <v>4350</v>
      </c>
      <c r="C2627" s="96" t="s">
        <v>4351</v>
      </c>
      <c r="D2627" s="96"/>
      <c r="E2627" s="96"/>
      <c r="F2627" s="96"/>
      <c r="G2627" s="96"/>
      <c r="H2627" s="96"/>
      <c r="I2627" s="96"/>
      <c r="J2627" s="97"/>
      <c r="K2627" s="96"/>
      <c r="L2627" s="96"/>
      <c r="M2627" s="96"/>
      <c r="N2627" s="96"/>
      <c r="O2627" s="96" t="s">
        <v>25</v>
      </c>
      <c r="P2627" s="96" t="s">
        <v>4115</v>
      </c>
      <c r="Q2627" s="96" t="s">
        <v>77</v>
      </c>
      <c r="R2627" s="96" t="s">
        <v>26</v>
      </c>
      <c r="S2627" s="96" t="s">
        <v>28</v>
      </c>
      <c r="T2627" s="96" t="s">
        <v>30</v>
      </c>
      <c r="U2627" s="96" t="s">
        <v>24</v>
      </c>
      <c r="V2627" s="96" t="s">
        <v>24</v>
      </c>
      <c r="W2627" s="96" t="s">
        <v>24</v>
      </c>
      <c r="X2627" s="96" t="s">
        <v>202</v>
      </c>
      <c r="Y2627" s="96" t="s">
        <v>33</v>
      </c>
      <c r="Z2627" s="96"/>
      <c r="AA2627" s="96"/>
      <c r="AB2627" s="96"/>
      <c r="AC2627" s="96"/>
      <c r="AD2627" s="96" t="s">
        <v>4351</v>
      </c>
      <c r="AE2627" s="96"/>
      <c r="AF2627" s="98" t="s">
        <v>37</v>
      </c>
      <c r="AG2627" s="96" t="s">
        <v>24</v>
      </c>
    </row>
    <row r="2628" spans="1:35" x14ac:dyDescent="0.3">
      <c r="A2628" s="96" t="s">
        <v>38562</v>
      </c>
      <c r="B2628" s="96" t="s">
        <v>4342</v>
      </c>
      <c r="C2628" s="96" t="s">
        <v>4343</v>
      </c>
      <c r="D2628" s="96"/>
      <c r="E2628" s="96"/>
      <c r="F2628" s="96"/>
      <c r="G2628" s="96"/>
      <c r="H2628" s="96"/>
      <c r="I2628" s="96"/>
      <c r="J2628" s="97"/>
      <c r="K2628" s="96"/>
      <c r="L2628" s="96"/>
      <c r="M2628" s="96"/>
      <c r="N2628" s="96"/>
      <c r="O2628" s="96" t="s">
        <v>25</v>
      </c>
      <c r="P2628" s="96" t="s">
        <v>647</v>
      </c>
      <c r="Q2628" s="96" t="s">
        <v>43</v>
      </c>
      <c r="R2628" s="96" t="s">
        <v>28</v>
      </c>
      <c r="S2628" s="96" t="s">
        <v>28</v>
      </c>
      <c r="T2628" s="96" t="s">
        <v>30</v>
      </c>
      <c r="U2628" s="96" t="s">
        <v>24</v>
      </c>
      <c r="V2628" s="96" t="s">
        <v>24</v>
      </c>
      <c r="W2628" s="96" t="s">
        <v>24</v>
      </c>
      <c r="X2628" s="96" t="s">
        <v>202</v>
      </c>
      <c r="Y2628" s="96" t="s">
        <v>33</v>
      </c>
      <c r="Z2628" s="96"/>
      <c r="AA2628" s="96"/>
      <c r="AB2628" s="96"/>
      <c r="AC2628" s="96"/>
      <c r="AD2628" s="96" t="s">
        <v>4343</v>
      </c>
      <c r="AE2628" s="96"/>
      <c r="AF2628" s="98" t="s">
        <v>37</v>
      </c>
      <c r="AG2628" s="96" t="s">
        <v>24</v>
      </c>
    </row>
    <row r="2629" spans="1:35" x14ac:dyDescent="0.3">
      <c r="A2629" s="96" t="s">
        <v>38562</v>
      </c>
      <c r="B2629" s="96" t="s">
        <v>4337</v>
      </c>
      <c r="C2629" s="96" t="s">
        <v>4338</v>
      </c>
      <c r="D2629" s="96"/>
      <c r="E2629" s="96"/>
      <c r="F2629" s="96"/>
      <c r="G2629" s="96"/>
      <c r="H2629" s="96"/>
      <c r="I2629" s="96"/>
      <c r="J2629" s="97"/>
      <c r="K2629" s="96"/>
      <c r="L2629" s="96"/>
      <c r="M2629" s="96"/>
      <c r="N2629" s="96"/>
      <c r="O2629" s="96" t="s">
        <v>25</v>
      </c>
      <c r="P2629" s="96" t="s">
        <v>1469</v>
      </c>
      <c r="Q2629" s="96" t="s">
        <v>77</v>
      </c>
      <c r="R2629" s="96" t="s">
        <v>26</v>
      </c>
      <c r="S2629" s="96" t="s">
        <v>28</v>
      </c>
      <c r="T2629" s="96" t="s">
        <v>30</v>
      </c>
      <c r="U2629" s="96" t="s">
        <v>24</v>
      </c>
      <c r="V2629" s="96" t="s">
        <v>24</v>
      </c>
      <c r="W2629" s="96" t="s">
        <v>24</v>
      </c>
      <c r="X2629" s="96" t="s">
        <v>202</v>
      </c>
      <c r="Y2629" s="96" t="s">
        <v>33</v>
      </c>
      <c r="Z2629" s="96"/>
      <c r="AA2629" s="96"/>
      <c r="AB2629" s="96"/>
      <c r="AC2629" s="96"/>
      <c r="AD2629" s="96" t="s">
        <v>4338</v>
      </c>
      <c r="AE2629" s="96"/>
      <c r="AF2629" s="98" t="s">
        <v>37</v>
      </c>
      <c r="AG2629" s="96" t="s">
        <v>24</v>
      </c>
    </row>
    <row r="2630" spans="1:35" x14ac:dyDescent="0.3">
      <c r="A2630" s="96" t="s">
        <v>38562</v>
      </c>
      <c r="B2630" s="96" t="s">
        <v>3647</v>
      </c>
      <c r="C2630" s="96" t="s">
        <v>3648</v>
      </c>
      <c r="D2630" s="96"/>
      <c r="E2630" s="96"/>
      <c r="F2630" s="96"/>
      <c r="G2630" s="96"/>
      <c r="H2630" s="96"/>
      <c r="I2630" s="96"/>
      <c r="J2630" s="97"/>
      <c r="K2630" s="96"/>
      <c r="L2630" s="96"/>
      <c r="M2630" s="96"/>
      <c r="N2630" s="96"/>
      <c r="O2630" s="96" t="s">
        <v>75</v>
      </c>
      <c r="P2630" s="96" t="s">
        <v>1316</v>
      </c>
      <c r="Q2630" s="96" t="s">
        <v>77</v>
      </c>
      <c r="R2630" s="96" t="s">
        <v>26</v>
      </c>
      <c r="S2630" s="96" t="s">
        <v>24</v>
      </c>
      <c r="T2630" s="96" t="s">
        <v>30</v>
      </c>
      <c r="U2630" s="96" t="s">
        <v>24</v>
      </c>
      <c r="V2630" s="96" t="s">
        <v>24</v>
      </c>
      <c r="W2630" s="96" t="s">
        <v>24</v>
      </c>
      <c r="X2630" s="96" t="s">
        <v>202</v>
      </c>
      <c r="Y2630" s="96" t="s">
        <v>33</v>
      </c>
      <c r="Z2630" s="96"/>
      <c r="AA2630" s="96"/>
      <c r="AB2630" s="96"/>
      <c r="AC2630" s="96"/>
      <c r="AD2630" s="96" t="s">
        <v>3648</v>
      </c>
      <c r="AE2630" s="96"/>
      <c r="AF2630" s="98" t="s">
        <v>37</v>
      </c>
      <c r="AG2630" s="96" t="s">
        <v>24</v>
      </c>
    </row>
    <row r="2631" spans="1:35" ht="158.4" x14ac:dyDescent="0.3">
      <c r="B2631" s="92" t="s">
        <v>2898</v>
      </c>
      <c r="C2631" s="92" t="s">
        <v>2899</v>
      </c>
      <c r="D2631" s="92" t="s">
        <v>2898</v>
      </c>
      <c r="E2631" s="92" t="s">
        <v>37229</v>
      </c>
      <c r="F2631" s="92" t="s">
        <v>21486</v>
      </c>
      <c r="G2631" s="92" t="s">
        <v>37230</v>
      </c>
      <c r="H2631" s="92">
        <v>20418</v>
      </c>
      <c r="I2631" s="92" t="s">
        <v>21294</v>
      </c>
      <c r="J2631" s="93">
        <v>6.92</v>
      </c>
      <c r="K2631" s="92">
        <v>6116175</v>
      </c>
      <c r="L2631" s="95">
        <v>40135</v>
      </c>
      <c r="M2631" s="92">
        <v>8.9999999999999993E-3</v>
      </c>
      <c r="N2631" s="92" t="s">
        <v>21295</v>
      </c>
      <c r="O2631" s="92" t="s">
        <v>71</v>
      </c>
      <c r="P2631" s="92" t="s">
        <v>226</v>
      </c>
      <c r="Q2631" s="92" t="s">
        <v>43</v>
      </c>
      <c r="R2631" s="92" t="s">
        <v>28</v>
      </c>
      <c r="S2631" s="92" t="s">
        <v>24</v>
      </c>
      <c r="T2631" s="92" t="s">
        <v>30</v>
      </c>
      <c r="U2631" s="92" t="s">
        <v>24</v>
      </c>
      <c r="V2631" s="92" t="s">
        <v>24</v>
      </c>
      <c r="W2631" s="92" t="s">
        <v>24</v>
      </c>
      <c r="X2631" s="92" t="s">
        <v>32</v>
      </c>
      <c r="Y2631" s="92" t="s">
        <v>24</v>
      </c>
      <c r="Z2631" s="92">
        <v>19</v>
      </c>
      <c r="AA2631" s="92" t="s">
        <v>21297</v>
      </c>
      <c r="AB2631" s="92" t="s">
        <v>37231</v>
      </c>
      <c r="AC2631" s="92" t="s">
        <v>37232</v>
      </c>
      <c r="AD2631" s="92" t="s">
        <v>2899</v>
      </c>
      <c r="AE2631" s="92" t="s">
        <v>37233</v>
      </c>
      <c r="AF2631" s="94" t="s">
        <v>39385</v>
      </c>
      <c r="AG2631" s="92" t="s">
        <v>39385</v>
      </c>
      <c r="AI2631" s="92" t="b">
        <f t="shared" ref="AI2631:AI2632" si="286">IF(LEN(B2631)=4,LEFT(AF2631,4),LEFT(AF2631,3))=B2631</f>
        <v>1</v>
      </c>
    </row>
    <row r="2632" spans="1:35" ht="115.2" x14ac:dyDescent="0.3">
      <c r="B2632" s="92" t="s">
        <v>2929</v>
      </c>
      <c r="C2632" s="92" t="s">
        <v>2930</v>
      </c>
      <c r="D2632" s="92" t="s">
        <v>2929</v>
      </c>
      <c r="E2632" s="92" t="s">
        <v>37378</v>
      </c>
      <c r="F2632" s="92" t="s">
        <v>21292</v>
      </c>
      <c r="G2632" s="92" t="s">
        <v>37379</v>
      </c>
      <c r="H2632" s="92">
        <v>149173</v>
      </c>
      <c r="I2632" s="92" t="s">
        <v>21294</v>
      </c>
      <c r="J2632" s="93">
        <v>183.19</v>
      </c>
      <c r="K2632" s="92">
        <v>196219500</v>
      </c>
      <c r="L2632" s="95">
        <v>39245</v>
      </c>
      <c r="M2632" s="92">
        <v>8.8000000000000005E-3</v>
      </c>
      <c r="N2632" s="92" t="s">
        <v>21295</v>
      </c>
      <c r="O2632" s="92" t="s">
        <v>71</v>
      </c>
      <c r="P2632" s="92" t="s">
        <v>492</v>
      </c>
      <c r="Q2632" s="92" t="s">
        <v>43</v>
      </c>
      <c r="R2632" s="92" t="s">
        <v>28</v>
      </c>
      <c r="S2632" s="92" t="s">
        <v>24</v>
      </c>
      <c r="T2632" s="92" t="s">
        <v>30</v>
      </c>
      <c r="U2632" s="92" t="s">
        <v>24</v>
      </c>
      <c r="V2632" s="92" t="s">
        <v>24</v>
      </c>
      <c r="W2632" s="92" t="s">
        <v>24</v>
      </c>
      <c r="X2632" s="92" t="s">
        <v>32</v>
      </c>
      <c r="Y2632" s="92" t="s">
        <v>24</v>
      </c>
      <c r="Z2632" s="92">
        <v>20</v>
      </c>
      <c r="AA2632" s="92" t="s">
        <v>21297</v>
      </c>
      <c r="AB2632" s="92" t="s">
        <v>37380</v>
      </c>
      <c r="AC2632" s="92" t="s">
        <v>37381</v>
      </c>
      <c r="AD2632" s="92" t="s">
        <v>2930</v>
      </c>
      <c r="AE2632" s="92" t="s">
        <v>37382</v>
      </c>
      <c r="AF2632" s="94" t="s">
        <v>39889</v>
      </c>
      <c r="AG2632" s="92" t="s">
        <v>39889</v>
      </c>
      <c r="AI2632" s="92" t="b">
        <f t="shared" si="286"/>
        <v>1</v>
      </c>
    </row>
    <row r="2633" spans="1:35" x14ac:dyDescent="0.3">
      <c r="A2633" s="96" t="s">
        <v>38562</v>
      </c>
      <c r="B2633" s="96" t="s">
        <v>4339</v>
      </c>
      <c r="C2633" s="96" t="s">
        <v>4340</v>
      </c>
      <c r="D2633" s="96"/>
      <c r="E2633" s="96"/>
      <c r="F2633" s="96"/>
      <c r="G2633" s="96"/>
      <c r="H2633" s="96"/>
      <c r="I2633" s="96"/>
      <c r="J2633" s="97"/>
      <c r="K2633" s="96"/>
      <c r="L2633" s="96"/>
      <c r="M2633" s="96"/>
      <c r="N2633" s="96"/>
      <c r="O2633" s="96" t="s">
        <v>71</v>
      </c>
      <c r="P2633" s="96" t="s">
        <v>72</v>
      </c>
      <c r="Q2633" s="96" t="s">
        <v>77</v>
      </c>
      <c r="R2633" s="96" t="s">
        <v>26</v>
      </c>
      <c r="S2633" s="96" t="s">
        <v>24</v>
      </c>
      <c r="T2633" s="96" t="s">
        <v>30</v>
      </c>
      <c r="U2633" s="96" t="s">
        <v>24</v>
      </c>
      <c r="V2633" s="96" t="s">
        <v>24</v>
      </c>
      <c r="W2633" s="96" t="s">
        <v>24</v>
      </c>
      <c r="X2633" s="96" t="s">
        <v>32</v>
      </c>
      <c r="Y2633" s="96" t="s">
        <v>24</v>
      </c>
      <c r="Z2633" s="96"/>
      <c r="AA2633" s="96"/>
      <c r="AB2633" s="96"/>
      <c r="AC2633" s="96"/>
      <c r="AD2633" s="96" t="s">
        <v>4341</v>
      </c>
      <c r="AE2633" s="96"/>
      <c r="AF2633" s="98" t="s">
        <v>37</v>
      </c>
      <c r="AG2633" s="96" t="s">
        <v>24</v>
      </c>
    </row>
    <row r="2634" spans="1:35" ht="100.8" x14ac:dyDescent="0.3">
      <c r="B2634" s="92" t="s">
        <v>222</v>
      </c>
      <c r="C2634" s="92" t="s">
        <v>223</v>
      </c>
      <c r="D2634" s="92" t="s">
        <v>222</v>
      </c>
      <c r="E2634" s="92" t="s">
        <v>22529</v>
      </c>
      <c r="F2634" s="92" t="s">
        <v>21292</v>
      </c>
      <c r="G2634" s="92" t="s">
        <v>22530</v>
      </c>
      <c r="H2634" s="92">
        <v>940856</v>
      </c>
      <c r="I2634" s="92" t="s">
        <v>21294</v>
      </c>
      <c r="J2634" s="93">
        <v>297.22000000000003</v>
      </c>
      <c r="K2634" s="92">
        <v>326011500</v>
      </c>
      <c r="L2634" s="95">
        <v>40215</v>
      </c>
      <c r="M2634" s="92">
        <v>8.9999999999999993E-3</v>
      </c>
      <c r="N2634" s="92" t="s">
        <v>21295</v>
      </c>
      <c r="O2634" s="92" t="s">
        <v>71</v>
      </c>
      <c r="P2634" s="92" t="s">
        <v>224</v>
      </c>
      <c r="Q2634" s="92" t="s">
        <v>43</v>
      </c>
      <c r="R2634" s="92" t="s">
        <v>28</v>
      </c>
      <c r="S2634" s="92" t="s">
        <v>24</v>
      </c>
      <c r="T2634" s="92" t="s">
        <v>30</v>
      </c>
      <c r="U2634" s="92" t="s">
        <v>24</v>
      </c>
      <c r="V2634" s="92" t="s">
        <v>24</v>
      </c>
      <c r="W2634" s="92" t="s">
        <v>24</v>
      </c>
      <c r="X2634" s="92" t="s">
        <v>32</v>
      </c>
      <c r="Y2634" s="92" t="s">
        <v>24</v>
      </c>
      <c r="Z2634" s="92">
        <v>9</v>
      </c>
      <c r="AA2634" s="92" t="s">
        <v>21297</v>
      </c>
      <c r="AB2634" s="92" t="s">
        <v>22531</v>
      </c>
      <c r="AC2634" s="92" t="s">
        <v>22532</v>
      </c>
      <c r="AD2634" s="92" t="s">
        <v>223</v>
      </c>
      <c r="AE2634" s="92" t="s">
        <v>22533</v>
      </c>
      <c r="AF2634" s="94" t="s">
        <v>39386</v>
      </c>
      <c r="AG2634" s="92" t="s">
        <v>39386</v>
      </c>
      <c r="AI2634" s="92" t="b">
        <f t="shared" ref="AI2634:AI2636" si="287">IF(LEN(B2634)=4,LEFT(AF2634,4),LEFT(AF2634,3))=B2634</f>
        <v>1</v>
      </c>
    </row>
    <row r="2635" spans="1:35" ht="144" x14ac:dyDescent="0.3">
      <c r="B2635" s="92" t="s">
        <v>2924</v>
      </c>
      <c r="C2635" s="92" t="s">
        <v>2925</v>
      </c>
      <c r="D2635" s="92" t="s">
        <v>37302</v>
      </c>
      <c r="E2635" s="92" t="s">
        <v>37303</v>
      </c>
      <c r="F2635" s="92" t="s">
        <v>21292</v>
      </c>
      <c r="G2635" s="92" t="s">
        <v>37304</v>
      </c>
      <c r="H2635" s="92">
        <v>33878</v>
      </c>
      <c r="I2635" s="92" t="s">
        <v>21294</v>
      </c>
      <c r="J2635" s="93">
        <v>103.84</v>
      </c>
      <c r="K2635" s="92">
        <v>107730000</v>
      </c>
      <c r="L2635" s="95">
        <v>40459</v>
      </c>
      <c r="M2635" s="92">
        <v>1.0999999999999999E-2</v>
      </c>
      <c r="N2635" s="92" t="s">
        <v>22069</v>
      </c>
      <c r="O2635" s="92" t="s">
        <v>71</v>
      </c>
      <c r="P2635" s="92" t="s">
        <v>3</v>
      </c>
      <c r="Q2635" s="92" t="s">
        <v>43</v>
      </c>
      <c r="R2635" s="92" t="s">
        <v>28</v>
      </c>
      <c r="S2635" s="92" t="s">
        <v>24</v>
      </c>
      <c r="T2635" s="92" t="s">
        <v>30</v>
      </c>
      <c r="U2635" s="92" t="s">
        <v>24</v>
      </c>
      <c r="V2635" s="92" t="s">
        <v>24</v>
      </c>
      <c r="W2635" s="92" t="s">
        <v>24</v>
      </c>
      <c r="X2635" s="92" t="s">
        <v>32</v>
      </c>
      <c r="Y2635" s="92" t="s">
        <v>24</v>
      </c>
      <c r="Z2635" s="92">
        <v>23</v>
      </c>
      <c r="AA2635" s="92" t="s">
        <v>21297</v>
      </c>
      <c r="AB2635" s="92">
        <v>911717106</v>
      </c>
      <c r="AC2635" s="92" t="s">
        <v>37305</v>
      </c>
      <c r="AD2635" s="92" t="s">
        <v>2926</v>
      </c>
      <c r="AE2635" s="92" t="s">
        <v>37306</v>
      </c>
      <c r="AF2635" s="94" t="s">
        <v>39890</v>
      </c>
      <c r="AG2635" s="92" t="s">
        <v>39890</v>
      </c>
      <c r="AI2635" s="92" t="b">
        <f t="shared" si="287"/>
        <v>1</v>
      </c>
    </row>
    <row r="2636" spans="1:35" ht="100.8" x14ac:dyDescent="0.3">
      <c r="B2636" s="92" t="s">
        <v>397</v>
      </c>
      <c r="C2636" s="92" t="s">
        <v>23509</v>
      </c>
      <c r="D2636" s="92" t="s">
        <v>23510</v>
      </c>
      <c r="E2636" s="92" t="s">
        <v>23511</v>
      </c>
      <c r="F2636" s="92" t="s">
        <v>21292</v>
      </c>
      <c r="G2636" s="92" t="s">
        <v>23512</v>
      </c>
      <c r="H2636" s="92">
        <v>53153</v>
      </c>
      <c r="I2636" s="92" t="s">
        <v>21294</v>
      </c>
      <c r="J2636" s="93">
        <v>27.33</v>
      </c>
      <c r="K2636" s="92">
        <v>30767500</v>
      </c>
      <c r="L2636" s="95">
        <v>40861</v>
      </c>
      <c r="M2636" s="92">
        <v>7.6E-3</v>
      </c>
      <c r="N2636" s="92" t="s">
        <v>21295</v>
      </c>
      <c r="O2636" s="92" t="s">
        <v>71</v>
      </c>
      <c r="P2636" s="92" t="s">
        <v>399</v>
      </c>
      <c r="Q2636" s="92" t="s">
        <v>43</v>
      </c>
      <c r="R2636" s="92" t="s">
        <v>28</v>
      </c>
      <c r="S2636" s="92" t="s">
        <v>24</v>
      </c>
      <c r="T2636" s="92" t="s">
        <v>30</v>
      </c>
      <c r="U2636" s="92" t="s">
        <v>24</v>
      </c>
      <c r="V2636" s="92" t="s">
        <v>24</v>
      </c>
      <c r="W2636" s="92" t="s">
        <v>24</v>
      </c>
      <c r="X2636" s="92" t="s">
        <v>32</v>
      </c>
      <c r="Y2636" s="92" t="s">
        <v>24</v>
      </c>
      <c r="Z2636" s="92">
        <v>10</v>
      </c>
      <c r="AA2636" s="92" t="s">
        <v>21297</v>
      </c>
      <c r="AB2636" s="92">
        <v>911718104</v>
      </c>
      <c r="AC2636" s="92" t="s">
        <v>23513</v>
      </c>
      <c r="AD2636" s="92" t="s">
        <v>398</v>
      </c>
      <c r="AE2636" s="92" t="s">
        <v>23514</v>
      </c>
      <c r="AF2636" s="94" t="s">
        <v>39387</v>
      </c>
      <c r="AG2636" s="92" t="s">
        <v>39387</v>
      </c>
      <c r="AI2636" s="92" t="b">
        <f t="shared" si="287"/>
        <v>1</v>
      </c>
    </row>
    <row r="2637" spans="1:35" x14ac:dyDescent="0.3">
      <c r="A2637" s="96" t="s">
        <v>38562</v>
      </c>
      <c r="B2637" s="96" t="s">
        <v>2881</v>
      </c>
      <c r="C2637" s="96" t="s">
        <v>2882</v>
      </c>
      <c r="D2637" s="96"/>
      <c r="E2637" s="96"/>
      <c r="F2637" s="96"/>
      <c r="G2637" s="96"/>
      <c r="H2637" s="96"/>
      <c r="I2637" s="96"/>
      <c r="J2637" s="97"/>
      <c r="K2637" s="96"/>
      <c r="L2637" s="96"/>
      <c r="M2637" s="96"/>
      <c r="N2637" s="96"/>
      <c r="O2637" s="96" t="s">
        <v>71</v>
      </c>
      <c r="P2637" s="96" t="s">
        <v>2883</v>
      </c>
      <c r="Q2637" s="96" t="s">
        <v>43</v>
      </c>
      <c r="R2637" s="96" t="s">
        <v>28</v>
      </c>
      <c r="S2637" s="96" t="s">
        <v>24</v>
      </c>
      <c r="T2637" s="96" t="s">
        <v>30</v>
      </c>
      <c r="U2637" s="96" t="s">
        <v>24</v>
      </c>
      <c r="V2637" s="96" t="s">
        <v>24</v>
      </c>
      <c r="W2637" s="96" t="s">
        <v>24</v>
      </c>
      <c r="X2637" s="96" t="s">
        <v>32</v>
      </c>
      <c r="Y2637" s="96" t="s">
        <v>24</v>
      </c>
      <c r="Z2637" s="96"/>
      <c r="AA2637" s="96"/>
      <c r="AB2637" s="96"/>
      <c r="AC2637" s="96"/>
      <c r="AD2637" s="96" t="s">
        <v>2882</v>
      </c>
      <c r="AE2637" s="96"/>
      <c r="AF2637" s="98" t="s">
        <v>37</v>
      </c>
      <c r="AG2637" s="96" t="s">
        <v>24</v>
      </c>
    </row>
    <row r="2638" spans="1:35" ht="115.2" x14ac:dyDescent="0.3">
      <c r="B2638" s="92" t="s">
        <v>2866</v>
      </c>
      <c r="C2638" s="92" t="s">
        <v>2867</v>
      </c>
      <c r="D2638" s="92" t="s">
        <v>2866</v>
      </c>
      <c r="E2638" s="92" t="s">
        <v>37112</v>
      </c>
      <c r="F2638" s="92" t="s">
        <v>21486</v>
      </c>
      <c r="G2638" s="92" t="s">
        <v>37113</v>
      </c>
      <c r="H2638" s="92">
        <v>118020</v>
      </c>
      <c r="I2638" s="92" t="s">
        <v>21294</v>
      </c>
      <c r="J2638" s="93">
        <v>67.349999999999994</v>
      </c>
      <c r="K2638" s="92">
        <v>70432000</v>
      </c>
      <c r="L2638" s="95">
        <v>39504</v>
      </c>
      <c r="M2638" s="92">
        <v>7.4999999999999997E-3</v>
      </c>
      <c r="N2638" s="92" t="s">
        <v>21295</v>
      </c>
      <c r="O2638" s="92" t="s">
        <v>71</v>
      </c>
      <c r="P2638" s="92" t="s">
        <v>2868</v>
      </c>
      <c r="Q2638" s="92" t="s">
        <v>43</v>
      </c>
      <c r="R2638" s="92" t="s">
        <v>28</v>
      </c>
      <c r="S2638" s="92" t="s">
        <v>24</v>
      </c>
      <c r="T2638" s="92" t="s">
        <v>30</v>
      </c>
      <c r="U2638" s="92" t="s">
        <v>24</v>
      </c>
      <c r="V2638" s="92" t="s">
        <v>24</v>
      </c>
      <c r="W2638" s="92" t="s">
        <v>24</v>
      </c>
      <c r="X2638" s="92" t="s">
        <v>32</v>
      </c>
      <c r="Y2638" s="92" t="s">
        <v>24</v>
      </c>
      <c r="Z2638" s="92">
        <v>9</v>
      </c>
      <c r="AA2638" s="92" t="s">
        <v>21297</v>
      </c>
      <c r="AB2638" s="92" t="s">
        <v>37114</v>
      </c>
      <c r="AC2638" s="92" t="s">
        <v>37115</v>
      </c>
      <c r="AD2638" s="92" t="s">
        <v>2867</v>
      </c>
      <c r="AE2638" s="92" t="s">
        <v>37116</v>
      </c>
      <c r="AF2638" s="94" t="s">
        <v>39388</v>
      </c>
      <c r="AG2638" s="92" t="s">
        <v>39388</v>
      </c>
      <c r="AI2638" s="92" t="b">
        <f t="shared" ref="AI2638:AI2640" si="288">IF(LEN(B2638)=4,LEFT(AF2638,4),LEFT(AF2638,3))=B2638</f>
        <v>1</v>
      </c>
    </row>
    <row r="2639" spans="1:35" ht="86.4" x14ac:dyDescent="0.3">
      <c r="B2639" s="92" t="s">
        <v>2896</v>
      </c>
      <c r="C2639" s="92" t="s">
        <v>2897</v>
      </c>
      <c r="D2639" s="92" t="s">
        <v>2896</v>
      </c>
      <c r="E2639" s="92" t="s">
        <v>37225</v>
      </c>
      <c r="F2639" s="92" t="s">
        <v>21292</v>
      </c>
      <c r="G2639" s="92" t="s">
        <v>37226</v>
      </c>
      <c r="H2639" s="92">
        <v>4586196</v>
      </c>
      <c r="I2639" s="92" t="s">
        <v>21294</v>
      </c>
      <c r="J2639" s="93">
        <v>345.49</v>
      </c>
      <c r="K2639" s="92">
        <v>342165564.60000002</v>
      </c>
      <c r="L2639" s="95">
        <v>39190</v>
      </c>
      <c r="M2639" s="92">
        <v>1.3299999999999999E-2</v>
      </c>
      <c r="N2639" s="92" t="s">
        <v>21295</v>
      </c>
      <c r="O2639" s="92" t="s">
        <v>71</v>
      </c>
      <c r="P2639" s="92" t="s">
        <v>226</v>
      </c>
      <c r="Q2639" s="92" t="s">
        <v>43</v>
      </c>
      <c r="R2639" s="92" t="s">
        <v>28</v>
      </c>
      <c r="S2639" s="92" t="s">
        <v>24</v>
      </c>
      <c r="T2639" s="92" t="s">
        <v>30</v>
      </c>
      <c r="U2639" s="92" t="s">
        <v>24</v>
      </c>
      <c r="V2639" s="92" t="s">
        <v>24</v>
      </c>
      <c r="W2639" s="92" t="s">
        <v>24</v>
      </c>
      <c r="X2639" s="92" t="s">
        <v>32</v>
      </c>
      <c r="Y2639" s="92" t="s">
        <v>24</v>
      </c>
      <c r="Z2639" s="92">
        <v>10</v>
      </c>
      <c r="AA2639" s="92" t="s">
        <v>21297</v>
      </c>
      <c r="AB2639" s="92">
        <v>912318300</v>
      </c>
      <c r="AC2639" s="92" t="s">
        <v>37227</v>
      </c>
      <c r="AD2639" s="92" t="s">
        <v>2897</v>
      </c>
      <c r="AE2639" s="92" t="s">
        <v>37228</v>
      </c>
      <c r="AF2639" s="94" t="s">
        <v>40687</v>
      </c>
      <c r="AG2639" s="92" t="s">
        <v>35</v>
      </c>
      <c r="AI2639" s="92">
        <f>LEN(B2639)</f>
        <v>3</v>
      </c>
    </row>
    <row r="2640" spans="1:35" ht="115.2" x14ac:dyDescent="0.3">
      <c r="B2640" s="92" t="s">
        <v>2936</v>
      </c>
      <c r="C2640" s="92" t="s">
        <v>2937</v>
      </c>
      <c r="D2640" s="92" t="s">
        <v>2936</v>
      </c>
      <c r="E2640" s="92" t="s">
        <v>37421</v>
      </c>
      <c r="F2640" s="92" t="s">
        <v>21292</v>
      </c>
      <c r="G2640" s="92" t="s">
        <v>37422</v>
      </c>
      <c r="H2640" s="92">
        <v>5124975</v>
      </c>
      <c r="I2640" s="92" t="s">
        <v>21294</v>
      </c>
      <c r="J2640" s="93">
        <v>3290</v>
      </c>
      <c r="K2640" s="92">
        <v>3608284487</v>
      </c>
      <c r="L2640" s="95">
        <v>38994</v>
      </c>
      <c r="M2640" s="92">
        <v>7.9000000000000008E-3</v>
      </c>
      <c r="N2640" s="92" t="s">
        <v>21295</v>
      </c>
      <c r="O2640" s="92" t="s">
        <v>71</v>
      </c>
      <c r="P2640" s="92" t="s">
        <v>492</v>
      </c>
      <c r="Q2640" s="92" t="s">
        <v>43</v>
      </c>
      <c r="R2640" s="92" t="s">
        <v>28</v>
      </c>
      <c r="S2640" s="92" t="s">
        <v>24</v>
      </c>
      <c r="T2640" s="92" t="s">
        <v>30</v>
      </c>
      <c r="U2640" s="92" t="s">
        <v>24</v>
      </c>
      <c r="V2640" s="92" t="s">
        <v>24</v>
      </c>
      <c r="W2640" s="92" t="s">
        <v>24</v>
      </c>
      <c r="X2640" s="92" t="s">
        <v>32</v>
      </c>
      <c r="Y2640" s="92" t="s">
        <v>24</v>
      </c>
      <c r="Z2640" s="92">
        <v>17</v>
      </c>
      <c r="AA2640" s="92" t="s">
        <v>21297</v>
      </c>
      <c r="AB2640" s="92" t="s">
        <v>37423</v>
      </c>
      <c r="AC2640" s="92" t="s">
        <v>37424</v>
      </c>
      <c r="AD2640" s="92" t="s">
        <v>2937</v>
      </c>
      <c r="AE2640" s="92" t="s">
        <v>37425</v>
      </c>
      <c r="AF2640" s="94" t="s">
        <v>39389</v>
      </c>
      <c r="AG2640" s="92" t="s">
        <v>39389</v>
      </c>
      <c r="AI2640" s="92" t="b">
        <f t="shared" si="288"/>
        <v>1</v>
      </c>
    </row>
    <row r="2641" spans="1:35" x14ac:dyDescent="0.3">
      <c r="A2641" s="96" t="s">
        <v>38562</v>
      </c>
      <c r="B2641" s="96" t="s">
        <v>584</v>
      </c>
      <c r="C2641" s="96" t="s">
        <v>585</v>
      </c>
      <c r="D2641" s="96"/>
      <c r="E2641" s="96"/>
      <c r="F2641" s="96"/>
      <c r="G2641" s="96"/>
      <c r="H2641" s="96"/>
      <c r="I2641" s="96"/>
      <c r="J2641" s="97"/>
      <c r="K2641" s="96"/>
      <c r="L2641" s="96"/>
      <c r="M2641" s="96"/>
      <c r="N2641" s="96"/>
      <c r="O2641" s="96" t="s">
        <v>71</v>
      </c>
      <c r="P2641" s="96" t="s">
        <v>492</v>
      </c>
      <c r="Q2641" s="96" t="s">
        <v>43</v>
      </c>
      <c r="R2641" s="96" t="s">
        <v>28</v>
      </c>
      <c r="S2641" s="96" t="s">
        <v>24</v>
      </c>
      <c r="T2641" s="96" t="s">
        <v>30</v>
      </c>
      <c r="U2641" s="96" t="s">
        <v>24</v>
      </c>
      <c r="V2641" s="96" t="s">
        <v>24</v>
      </c>
      <c r="W2641" s="96" t="s">
        <v>24</v>
      </c>
      <c r="X2641" s="96" t="s">
        <v>202</v>
      </c>
      <c r="Y2641" s="96" t="s">
        <v>24</v>
      </c>
      <c r="Z2641" s="96"/>
      <c r="AA2641" s="96"/>
      <c r="AB2641" s="96"/>
      <c r="AC2641" s="96"/>
      <c r="AD2641" s="96" t="s">
        <v>585</v>
      </c>
      <c r="AE2641" s="96"/>
      <c r="AF2641" s="98" t="s">
        <v>37</v>
      </c>
      <c r="AG2641" s="96" t="s">
        <v>24</v>
      </c>
    </row>
    <row r="2642" spans="1:35" ht="201.6" x14ac:dyDescent="0.3">
      <c r="B2642" s="92" t="s">
        <v>27729</v>
      </c>
      <c r="C2642" s="92" t="s">
        <v>27730</v>
      </c>
      <c r="D2642" s="92" t="s">
        <v>27731</v>
      </c>
      <c r="E2642" s="92" t="s">
        <v>27732</v>
      </c>
      <c r="F2642" s="92" t="s">
        <v>21292</v>
      </c>
      <c r="G2642" s="92" t="s">
        <v>27733</v>
      </c>
      <c r="H2642" s="92">
        <v>67732</v>
      </c>
      <c r="I2642" s="92" t="s">
        <v>21294</v>
      </c>
      <c r="J2642" s="93">
        <v>110.71</v>
      </c>
      <c r="K2642" s="92">
        <v>111375000</v>
      </c>
      <c r="L2642" s="95">
        <v>42913</v>
      </c>
      <c r="M2642" s="92">
        <v>6.0000000000000001E-3</v>
      </c>
      <c r="N2642" s="92" t="s">
        <v>21295</v>
      </c>
      <c r="O2642" s="92" t="s">
        <v>71</v>
      </c>
      <c r="P2642" s="92" t="e">
        <v>#N/A</v>
      </c>
      <c r="Q2642" s="92" t="e">
        <v>#N/A</v>
      </c>
      <c r="R2642" s="92" t="e">
        <v>#N/A</v>
      </c>
      <c r="S2642" s="92" t="e">
        <v>#N/A</v>
      </c>
      <c r="T2642" s="92" t="e">
        <v>#N/A</v>
      </c>
      <c r="U2642" s="92" t="e">
        <v>#N/A</v>
      </c>
      <c r="V2642" s="92" t="e">
        <v>#N/A</v>
      </c>
      <c r="W2642" s="92" t="e">
        <v>#N/A</v>
      </c>
      <c r="X2642" s="92" t="e">
        <v>#N/A</v>
      </c>
      <c r="Y2642" s="92" t="e">
        <v>#N/A</v>
      </c>
      <c r="Z2642" s="92">
        <v>29</v>
      </c>
      <c r="AA2642" s="92" t="s">
        <v>21297</v>
      </c>
      <c r="AB2642" s="92" t="s">
        <v>27734</v>
      </c>
      <c r="AC2642" s="92" t="s">
        <v>27735</v>
      </c>
      <c r="AD2642" s="92" t="e">
        <v>#N/A</v>
      </c>
      <c r="AE2642" s="92" t="s">
        <v>27736</v>
      </c>
      <c r="AF2642" s="94" t="s">
        <v>40688</v>
      </c>
      <c r="AG2642" s="92" t="s">
        <v>35</v>
      </c>
      <c r="AI2642" s="92">
        <f>LEN(B2642)</f>
        <v>4</v>
      </c>
    </row>
    <row r="2643" spans="1:35" ht="158.4" x14ac:dyDescent="0.3">
      <c r="B2643" s="92" t="s">
        <v>4087</v>
      </c>
      <c r="C2643" s="92" t="s">
        <v>30774</v>
      </c>
      <c r="D2643" s="92" t="s">
        <v>30775</v>
      </c>
      <c r="E2643" s="92" t="s">
        <v>30776</v>
      </c>
      <c r="F2643" s="92" t="s">
        <v>21292</v>
      </c>
      <c r="G2643" s="92" t="s">
        <v>30777</v>
      </c>
      <c r="H2643" s="92">
        <v>5216932</v>
      </c>
      <c r="I2643" s="92" t="s">
        <v>21294</v>
      </c>
      <c r="J2643" s="93">
        <v>1770</v>
      </c>
      <c r="K2643" s="92">
        <v>2334150000</v>
      </c>
      <c r="L2643" s="95">
        <v>42124</v>
      </c>
      <c r="M2643" s="92">
        <v>6.0000000000000001E-3</v>
      </c>
      <c r="N2643" s="92" t="s">
        <v>21373</v>
      </c>
      <c r="O2643" s="92" t="s">
        <v>25</v>
      </c>
      <c r="P2643" s="92" t="s">
        <v>4088</v>
      </c>
      <c r="Q2643" s="92" t="s">
        <v>77</v>
      </c>
      <c r="R2643" s="92" t="s">
        <v>26</v>
      </c>
      <c r="S2643" s="92" t="s">
        <v>28</v>
      </c>
      <c r="T2643" s="92" t="s">
        <v>30</v>
      </c>
      <c r="U2643" s="92" t="s">
        <v>24</v>
      </c>
      <c r="V2643" s="92" t="s">
        <v>24</v>
      </c>
      <c r="W2643" s="92" t="s">
        <v>24</v>
      </c>
      <c r="X2643" s="92" t="s">
        <v>32</v>
      </c>
      <c r="Y2643" s="92" t="s">
        <v>24</v>
      </c>
      <c r="Z2643" s="92">
        <v>40</v>
      </c>
      <c r="AA2643" s="92" t="s">
        <v>21297</v>
      </c>
      <c r="AB2643" s="92" t="s">
        <v>30778</v>
      </c>
      <c r="AC2643" s="92" t="s">
        <v>30779</v>
      </c>
      <c r="AD2643" s="92" t="s">
        <v>4089</v>
      </c>
      <c r="AE2643" s="92" t="s">
        <v>30780</v>
      </c>
      <c r="AF2643" s="94" t="s">
        <v>39390</v>
      </c>
      <c r="AG2643" s="92" t="s">
        <v>39390</v>
      </c>
      <c r="AI2643" s="92" t="b">
        <f t="shared" ref="AI2642:AI2644" si="289">IF(LEN(B2643)=4,LEFT(AF2643,4),LEFT(AF2643,3))=B2643</f>
        <v>1</v>
      </c>
    </row>
    <row r="2644" spans="1:35" ht="158.4" x14ac:dyDescent="0.3">
      <c r="B2644" s="92" t="s">
        <v>37647</v>
      </c>
      <c r="C2644" s="92" t="s">
        <v>37648</v>
      </c>
      <c r="D2644" s="92" t="s">
        <v>37649</v>
      </c>
      <c r="E2644" s="92" t="s">
        <v>37650</v>
      </c>
      <c r="F2644" s="92" t="s">
        <v>21486</v>
      </c>
      <c r="G2644" s="92" t="s">
        <v>37651</v>
      </c>
      <c r="H2644" s="92">
        <v>7784</v>
      </c>
      <c r="I2644" s="92" t="s">
        <v>21294</v>
      </c>
      <c r="J2644" s="93">
        <v>27.95</v>
      </c>
      <c r="K2644" s="92">
        <v>30751500</v>
      </c>
      <c r="L2644" s="95">
        <v>43717</v>
      </c>
      <c r="M2644" s="92">
        <v>6.0000000000000001E-3</v>
      </c>
      <c r="N2644" s="92" t="s">
        <v>21330</v>
      </c>
      <c r="O2644" s="92" t="s">
        <v>25</v>
      </c>
      <c r="P2644" s="92" t="s">
        <v>3</v>
      </c>
      <c r="Q2644" s="99" t="s">
        <v>77</v>
      </c>
      <c r="R2644" s="92" t="e">
        <v>#N/A</v>
      </c>
      <c r="S2644" s="92" t="e">
        <v>#N/A</v>
      </c>
      <c r="T2644" s="92" t="s">
        <v>38580</v>
      </c>
      <c r="U2644" s="92" t="s">
        <v>613</v>
      </c>
      <c r="V2644" s="92" t="e">
        <v>#N/A</v>
      </c>
      <c r="W2644" s="92" t="e">
        <v>#N/A</v>
      </c>
      <c r="X2644" s="92" t="e">
        <v>#N/A</v>
      </c>
      <c r="Y2644" s="92" t="e">
        <v>#N/A</v>
      </c>
      <c r="Z2644" s="92">
        <v>0</v>
      </c>
      <c r="AA2644" s="92" t="s">
        <v>21297</v>
      </c>
      <c r="AB2644" s="92" t="s">
        <v>37652</v>
      </c>
      <c r="AC2644" s="92" t="s">
        <v>37653</v>
      </c>
      <c r="AD2644" s="92" t="e">
        <v>#N/A</v>
      </c>
      <c r="AE2644" s="92" t="s">
        <v>37654</v>
      </c>
      <c r="AF2644" s="94" t="s">
        <v>39891</v>
      </c>
      <c r="AG2644" s="92" t="s">
        <v>39891</v>
      </c>
      <c r="AI2644" s="92" t="b">
        <f t="shared" si="289"/>
        <v>1</v>
      </c>
    </row>
    <row r="2645" spans="1:35" x14ac:dyDescent="0.3">
      <c r="A2645" s="96" t="s">
        <v>38562</v>
      </c>
      <c r="B2645" s="96" t="s">
        <v>5466</v>
      </c>
      <c r="C2645" s="96" t="s">
        <v>5467</v>
      </c>
      <c r="D2645" s="96"/>
      <c r="E2645" s="96"/>
      <c r="F2645" s="96"/>
      <c r="G2645" s="96"/>
      <c r="H2645" s="96"/>
      <c r="I2645" s="96"/>
      <c r="J2645" s="97"/>
      <c r="K2645" s="96"/>
      <c r="L2645" s="96"/>
      <c r="M2645" s="96"/>
      <c r="N2645" s="96"/>
      <c r="O2645" s="96" t="s">
        <v>25</v>
      </c>
      <c r="P2645" s="96" t="s">
        <v>2072</v>
      </c>
      <c r="Q2645" s="96" t="s">
        <v>43</v>
      </c>
      <c r="R2645" s="96" t="s">
        <v>28</v>
      </c>
      <c r="S2645" s="96" t="s">
        <v>29</v>
      </c>
      <c r="T2645" s="96" t="s">
        <v>30</v>
      </c>
      <c r="U2645" s="96" t="s">
        <v>24</v>
      </c>
      <c r="V2645" s="96" t="s">
        <v>24</v>
      </c>
      <c r="W2645" s="96" t="s">
        <v>24</v>
      </c>
      <c r="X2645" s="96" t="s">
        <v>32</v>
      </c>
      <c r="Y2645" s="96" t="s">
        <v>24</v>
      </c>
      <c r="Z2645" s="96"/>
      <c r="AA2645" s="96"/>
      <c r="AB2645" s="96"/>
      <c r="AC2645" s="96"/>
      <c r="AD2645" s="96" t="s">
        <v>5467</v>
      </c>
      <c r="AE2645" s="96"/>
      <c r="AF2645" s="98" t="s">
        <v>37</v>
      </c>
      <c r="AG2645" s="96" t="s">
        <v>24</v>
      </c>
    </row>
    <row r="2646" spans="1:35" ht="172.8" x14ac:dyDescent="0.3">
      <c r="B2646" s="92" t="s">
        <v>35026</v>
      </c>
      <c r="C2646" s="92" t="s">
        <v>35027</v>
      </c>
      <c r="D2646" s="92" t="s">
        <v>35028</v>
      </c>
      <c r="E2646" s="92" t="s">
        <v>35029</v>
      </c>
      <c r="F2646" s="92" t="s">
        <v>21292</v>
      </c>
      <c r="G2646" s="92" t="s">
        <v>35030</v>
      </c>
      <c r="H2646" s="92">
        <v>387</v>
      </c>
      <c r="I2646" s="92" t="s">
        <v>21294</v>
      </c>
      <c r="J2646" s="93">
        <v>2.94</v>
      </c>
      <c r="K2646" s="92">
        <v>3073000</v>
      </c>
      <c r="L2646" s="95">
        <v>43164</v>
      </c>
      <c r="M2646" s="92">
        <v>6.0000000000000001E-3</v>
      </c>
      <c r="N2646" s="92" t="s">
        <v>22069</v>
      </c>
      <c r="O2646" s="92" t="s">
        <v>71</v>
      </c>
      <c r="P2646" s="92" t="e">
        <v>#N/A</v>
      </c>
      <c r="Q2646" s="92" t="e">
        <v>#N/A</v>
      </c>
      <c r="R2646" s="92" t="e">
        <v>#N/A</v>
      </c>
      <c r="S2646" s="92" t="e">
        <v>#N/A</v>
      </c>
      <c r="T2646" s="92" t="e">
        <v>#N/A</v>
      </c>
      <c r="U2646" s="92" t="e">
        <v>#N/A</v>
      </c>
      <c r="V2646" s="92" t="e">
        <v>#N/A</v>
      </c>
      <c r="W2646" s="92" t="e">
        <v>#N/A</v>
      </c>
      <c r="X2646" s="92" t="e">
        <v>#N/A</v>
      </c>
      <c r="Y2646" s="92" t="e">
        <v>#N/A</v>
      </c>
      <c r="Z2646" s="92">
        <v>22</v>
      </c>
      <c r="AA2646" s="92" t="s">
        <v>21304</v>
      </c>
      <c r="AB2646" s="92" t="s">
        <v>35031</v>
      </c>
      <c r="AC2646" s="92" t="s">
        <v>35032</v>
      </c>
      <c r="AD2646" s="92" t="e">
        <v>#N/A</v>
      </c>
      <c r="AE2646" s="92" t="s">
        <v>35033</v>
      </c>
      <c r="AF2646" s="94" t="s">
        <v>39892</v>
      </c>
      <c r="AG2646" s="92" t="s">
        <v>39892</v>
      </c>
      <c r="AI2646" s="92" t="b">
        <f t="shared" ref="AI2646:AI2647" si="290">IF(LEN(B2646)=4,LEFT(AF2646,4),LEFT(AF2646,3))=B2646</f>
        <v>1</v>
      </c>
    </row>
    <row r="2647" spans="1:35" x14ac:dyDescent="0.3">
      <c r="A2647" s="92" t="s">
        <v>3227</v>
      </c>
      <c r="B2647" s="92" t="s">
        <v>22948</v>
      </c>
      <c r="C2647" s="92" t="s">
        <v>22949</v>
      </c>
      <c r="D2647" s="92" t="s">
        <v>22948</v>
      </c>
      <c r="E2647" s="92" t="s">
        <v>22950</v>
      </c>
      <c r="F2647" s="92" t="s">
        <v>21486</v>
      </c>
      <c r="G2647" s="92" t="s">
        <v>22951</v>
      </c>
      <c r="H2647" s="92">
        <v>891</v>
      </c>
      <c r="I2647" s="92" t="s">
        <v>21328</v>
      </c>
      <c r="J2647" s="93">
        <v>0.80512000000000006</v>
      </c>
      <c r="K2647" s="92">
        <v>858990</v>
      </c>
      <c r="L2647" s="95">
        <v>42747</v>
      </c>
      <c r="M2647" s="92">
        <v>8.0000000000000002E-3</v>
      </c>
      <c r="N2647" s="92" t="s">
        <v>21870</v>
      </c>
      <c r="O2647" s="92" t="s">
        <v>25</v>
      </c>
      <c r="P2647" s="92" t="e">
        <v>#N/A</v>
      </c>
      <c r="Q2647" s="92" t="e">
        <v>#N/A</v>
      </c>
      <c r="R2647" s="92" t="e">
        <v>#N/A</v>
      </c>
      <c r="S2647" s="92" t="e">
        <v>#N/A</v>
      </c>
      <c r="T2647" s="92" t="e">
        <v>#N/A</v>
      </c>
      <c r="U2647" s="92" t="e">
        <v>#N/A</v>
      </c>
      <c r="V2647" s="92" t="e">
        <v>#N/A</v>
      </c>
      <c r="W2647" s="92" t="e">
        <v>#N/A</v>
      </c>
      <c r="X2647" s="92" t="e">
        <v>#N/A</v>
      </c>
      <c r="Y2647" s="92" t="e">
        <v>#N/A</v>
      </c>
      <c r="Z2647" s="92">
        <v>5</v>
      </c>
      <c r="AA2647" s="92" t="s">
        <v>21297</v>
      </c>
      <c r="AB2647" s="92" t="s">
        <v>21329</v>
      </c>
      <c r="AC2647" s="92" t="s">
        <v>21329</v>
      </c>
      <c r="AD2647" s="92" t="e">
        <v>#N/A</v>
      </c>
      <c r="AE2647" s="92" t="s">
        <v>22952</v>
      </c>
      <c r="AF2647" s="94" t="e">
        <v>#N/A</v>
      </c>
      <c r="AG2647" s="92" t="s">
        <v>35</v>
      </c>
      <c r="AI2647" s="92">
        <f>LEN(B2647)</f>
        <v>3</v>
      </c>
    </row>
    <row r="2648" spans="1:35" x14ac:dyDescent="0.3">
      <c r="A2648" s="96" t="s">
        <v>38562</v>
      </c>
      <c r="B2648" s="96" t="s">
        <v>380</v>
      </c>
      <c r="C2648" s="96" t="s">
        <v>381</v>
      </c>
      <c r="D2648" s="96"/>
      <c r="E2648" s="96"/>
      <c r="F2648" s="96"/>
      <c r="G2648" s="96"/>
      <c r="H2648" s="96"/>
      <c r="I2648" s="96"/>
      <c r="J2648" s="97"/>
      <c r="K2648" s="96"/>
      <c r="L2648" s="96"/>
      <c r="M2648" s="96"/>
      <c r="N2648" s="96"/>
      <c r="O2648" s="96" t="s">
        <v>75</v>
      </c>
      <c r="P2648" s="96" t="s">
        <v>258</v>
      </c>
      <c r="Q2648" s="96" t="s">
        <v>77</v>
      </c>
      <c r="R2648" s="96" t="s">
        <v>26</v>
      </c>
      <c r="S2648" s="96" t="s">
        <v>24</v>
      </c>
      <c r="T2648" s="96" t="s">
        <v>30</v>
      </c>
      <c r="U2648" s="96" t="s">
        <v>78</v>
      </c>
      <c r="V2648" s="96" t="s">
        <v>24</v>
      </c>
      <c r="W2648" s="96" t="s">
        <v>24</v>
      </c>
      <c r="X2648" s="96" t="s">
        <v>32</v>
      </c>
      <c r="Y2648" s="96" t="s">
        <v>24</v>
      </c>
      <c r="Z2648" s="96"/>
      <c r="AA2648" s="96"/>
      <c r="AB2648" s="96"/>
      <c r="AC2648" s="96"/>
      <c r="AD2648" s="96" t="s">
        <v>381</v>
      </c>
      <c r="AE2648" s="96"/>
      <c r="AF2648" s="98" t="s">
        <v>382</v>
      </c>
      <c r="AG2648" s="96" t="s">
        <v>24</v>
      </c>
    </row>
    <row r="2649" spans="1:35" ht="100.8" x14ac:dyDescent="0.3">
      <c r="A2649" s="96" t="s">
        <v>38562</v>
      </c>
      <c r="B2649" s="96" t="s">
        <v>3184</v>
      </c>
      <c r="C2649" s="96" t="s">
        <v>3185</v>
      </c>
      <c r="D2649" s="96"/>
      <c r="E2649" s="96"/>
      <c r="F2649" s="96"/>
      <c r="G2649" s="96"/>
      <c r="H2649" s="96"/>
      <c r="I2649" s="96"/>
      <c r="J2649" s="97"/>
      <c r="K2649" s="96"/>
      <c r="L2649" s="96"/>
      <c r="M2649" s="96"/>
      <c r="N2649" s="96"/>
      <c r="O2649" s="96" t="s">
        <v>25</v>
      </c>
      <c r="P2649" s="96" t="s">
        <v>499</v>
      </c>
      <c r="Q2649" s="96" t="s">
        <v>77</v>
      </c>
      <c r="R2649" s="96" t="s">
        <v>26</v>
      </c>
      <c r="S2649" s="96" t="s">
        <v>28</v>
      </c>
      <c r="T2649" s="96" t="s">
        <v>30</v>
      </c>
      <c r="U2649" s="96" t="s">
        <v>24</v>
      </c>
      <c r="V2649" s="96" t="s">
        <v>24</v>
      </c>
      <c r="W2649" s="96" t="s">
        <v>24</v>
      </c>
      <c r="X2649" s="96" t="s">
        <v>32</v>
      </c>
      <c r="Y2649" s="96" t="s">
        <v>24</v>
      </c>
      <c r="Z2649" s="96"/>
      <c r="AA2649" s="96"/>
      <c r="AB2649" s="96"/>
      <c r="AC2649" s="96"/>
      <c r="AD2649" s="96" t="s">
        <v>3187</v>
      </c>
      <c r="AE2649" s="96"/>
      <c r="AF2649" s="98" t="s">
        <v>3186</v>
      </c>
      <c r="AG2649" s="96" t="s">
        <v>24</v>
      </c>
    </row>
    <row r="2650" spans="1:35" x14ac:dyDescent="0.3">
      <c r="A2650" s="96" t="s">
        <v>38562</v>
      </c>
      <c r="B2650" s="96" t="s">
        <v>4129</v>
      </c>
      <c r="C2650" s="96" t="s">
        <v>4130</v>
      </c>
      <c r="D2650" s="96"/>
      <c r="E2650" s="96"/>
      <c r="F2650" s="96"/>
      <c r="G2650" s="96"/>
      <c r="H2650" s="96"/>
      <c r="I2650" s="96"/>
      <c r="J2650" s="97"/>
      <c r="K2650" s="96"/>
      <c r="L2650" s="96"/>
      <c r="M2650" s="96"/>
      <c r="N2650" s="96"/>
      <c r="O2650" s="96" t="s">
        <v>25</v>
      </c>
      <c r="P2650" s="96" t="s">
        <v>3</v>
      </c>
      <c r="Q2650" s="96" t="s">
        <v>77</v>
      </c>
      <c r="R2650" s="96" t="s">
        <v>26</v>
      </c>
      <c r="S2650" s="96" t="s">
        <v>28</v>
      </c>
      <c r="T2650" s="96" t="s">
        <v>30</v>
      </c>
      <c r="U2650" s="96" t="s">
        <v>1330</v>
      </c>
      <c r="V2650" s="96" t="s">
        <v>24</v>
      </c>
      <c r="W2650" s="96" t="s">
        <v>24</v>
      </c>
      <c r="X2650" s="96" t="s">
        <v>32</v>
      </c>
      <c r="Y2650" s="96" t="s">
        <v>24</v>
      </c>
      <c r="Z2650" s="96"/>
      <c r="AA2650" s="96"/>
      <c r="AB2650" s="96"/>
      <c r="AC2650" s="96"/>
      <c r="AD2650" s="96" t="s">
        <v>4131</v>
      </c>
      <c r="AE2650" s="96"/>
      <c r="AF2650" s="98" t="s">
        <v>3227</v>
      </c>
      <c r="AG2650" s="96" t="s">
        <v>24</v>
      </c>
    </row>
    <row r="2651" spans="1:35" x14ac:dyDescent="0.3">
      <c r="A2651" s="96" t="s">
        <v>38562</v>
      </c>
      <c r="B2651" s="96" t="s">
        <v>4196</v>
      </c>
      <c r="C2651" s="96" t="s">
        <v>4197</v>
      </c>
      <c r="D2651" s="96"/>
      <c r="E2651" s="96"/>
      <c r="F2651" s="96"/>
      <c r="G2651" s="96"/>
      <c r="H2651" s="96"/>
      <c r="I2651" s="96"/>
      <c r="J2651" s="97"/>
      <c r="K2651" s="96"/>
      <c r="L2651" s="96"/>
      <c r="M2651" s="96"/>
      <c r="N2651" s="96"/>
      <c r="O2651" s="96" t="s">
        <v>25</v>
      </c>
      <c r="P2651" s="96" t="s">
        <v>3</v>
      </c>
      <c r="Q2651" s="96" t="s">
        <v>77</v>
      </c>
      <c r="R2651" s="96" t="s">
        <v>26</v>
      </c>
      <c r="S2651" s="96" t="s">
        <v>29</v>
      </c>
      <c r="T2651" s="96" t="s">
        <v>30</v>
      </c>
      <c r="U2651" s="96" t="s">
        <v>24</v>
      </c>
      <c r="V2651" s="96" t="s">
        <v>24</v>
      </c>
      <c r="W2651" s="96" t="s">
        <v>24</v>
      </c>
      <c r="X2651" s="96" t="s">
        <v>32</v>
      </c>
      <c r="Y2651" s="96" t="s">
        <v>24</v>
      </c>
      <c r="Z2651" s="96"/>
      <c r="AA2651" s="96"/>
      <c r="AB2651" s="96"/>
      <c r="AC2651" s="96"/>
      <c r="AD2651" s="96" t="s">
        <v>4198</v>
      </c>
      <c r="AE2651" s="96"/>
      <c r="AF2651" s="98" t="s">
        <v>3227</v>
      </c>
      <c r="AG2651" s="96" t="s">
        <v>24</v>
      </c>
    </row>
    <row r="2652" spans="1:35" x14ac:dyDescent="0.3">
      <c r="A2652" s="96" t="s">
        <v>38562</v>
      </c>
      <c r="B2652" s="96" t="s">
        <v>4228</v>
      </c>
      <c r="C2652" s="96" t="s">
        <v>4229</v>
      </c>
      <c r="D2652" s="96"/>
      <c r="E2652" s="96"/>
      <c r="F2652" s="96"/>
      <c r="G2652" s="96"/>
      <c r="H2652" s="96"/>
      <c r="I2652" s="96"/>
      <c r="J2652" s="97"/>
      <c r="K2652" s="96"/>
      <c r="L2652" s="96"/>
      <c r="M2652" s="96"/>
      <c r="N2652" s="96"/>
      <c r="O2652" s="96" t="s">
        <v>25</v>
      </c>
      <c r="P2652" s="96" t="s">
        <v>3</v>
      </c>
      <c r="Q2652" s="96" t="s">
        <v>77</v>
      </c>
      <c r="R2652" s="96" t="s">
        <v>26</v>
      </c>
      <c r="S2652" s="96" t="s">
        <v>28</v>
      </c>
      <c r="T2652" s="96" t="s">
        <v>30</v>
      </c>
      <c r="U2652" s="96" t="s">
        <v>188</v>
      </c>
      <c r="V2652" s="96" t="s">
        <v>751</v>
      </c>
      <c r="W2652" s="96" t="s">
        <v>24</v>
      </c>
      <c r="X2652" s="96" t="s">
        <v>32</v>
      </c>
      <c r="Y2652" s="96" t="s">
        <v>24</v>
      </c>
      <c r="Z2652" s="96"/>
      <c r="AA2652" s="96"/>
      <c r="AB2652" s="96"/>
      <c r="AC2652" s="96"/>
      <c r="AD2652" s="96" t="s">
        <v>4230</v>
      </c>
      <c r="AE2652" s="96"/>
      <c r="AF2652" s="98" t="s">
        <v>3227</v>
      </c>
      <c r="AG2652" s="96" t="s">
        <v>24</v>
      </c>
    </row>
    <row r="2653" spans="1:35" x14ac:dyDescent="0.3">
      <c r="A2653" s="96" t="s">
        <v>38562</v>
      </c>
      <c r="B2653" s="96" t="s">
        <v>4240</v>
      </c>
      <c r="C2653" s="96" t="s">
        <v>4241</v>
      </c>
      <c r="D2653" s="96"/>
      <c r="E2653" s="96"/>
      <c r="F2653" s="96"/>
      <c r="G2653" s="96"/>
      <c r="H2653" s="96"/>
      <c r="I2653" s="96"/>
      <c r="J2653" s="97"/>
      <c r="K2653" s="96"/>
      <c r="L2653" s="96"/>
      <c r="M2653" s="96"/>
      <c r="N2653" s="96"/>
      <c r="O2653" s="96" t="s">
        <v>25</v>
      </c>
      <c r="P2653" s="96" t="s">
        <v>3</v>
      </c>
      <c r="Q2653" s="96" t="s">
        <v>77</v>
      </c>
      <c r="R2653" s="96" t="s">
        <v>26</v>
      </c>
      <c r="S2653" s="96" t="s">
        <v>29</v>
      </c>
      <c r="T2653" s="96" t="s">
        <v>30</v>
      </c>
      <c r="U2653" s="96" t="s">
        <v>24</v>
      </c>
      <c r="V2653" s="96" t="s">
        <v>751</v>
      </c>
      <c r="W2653" s="96" t="s">
        <v>18</v>
      </c>
      <c r="X2653" s="96" t="s">
        <v>32</v>
      </c>
      <c r="Y2653" s="96" t="s">
        <v>24</v>
      </c>
      <c r="Z2653" s="96"/>
      <c r="AA2653" s="96"/>
      <c r="AB2653" s="96"/>
      <c r="AC2653" s="96"/>
      <c r="AD2653" s="96" t="s">
        <v>4242</v>
      </c>
      <c r="AE2653" s="96"/>
      <c r="AF2653" s="98" t="s">
        <v>37</v>
      </c>
      <c r="AG2653" s="96" t="s">
        <v>24</v>
      </c>
    </row>
    <row r="2654" spans="1:35" x14ac:dyDescent="0.3">
      <c r="A2654" s="96" t="s">
        <v>38562</v>
      </c>
      <c r="B2654" s="96" t="s">
        <v>4153</v>
      </c>
      <c r="C2654" s="96" t="s">
        <v>4154</v>
      </c>
      <c r="D2654" s="96"/>
      <c r="E2654" s="96"/>
      <c r="F2654" s="96"/>
      <c r="G2654" s="96"/>
      <c r="H2654" s="96"/>
      <c r="I2654" s="96"/>
      <c r="J2654" s="97"/>
      <c r="K2654" s="96"/>
      <c r="L2654" s="96"/>
      <c r="M2654" s="96"/>
      <c r="N2654" s="96"/>
      <c r="O2654" s="96" t="s">
        <v>25</v>
      </c>
      <c r="P2654" s="96" t="s">
        <v>3</v>
      </c>
      <c r="Q2654" s="96" t="s">
        <v>77</v>
      </c>
      <c r="R2654" s="96" t="s">
        <v>26</v>
      </c>
      <c r="S2654" s="96" t="s">
        <v>180</v>
      </c>
      <c r="T2654" s="96" t="s">
        <v>30</v>
      </c>
      <c r="U2654" s="96" t="s">
        <v>24</v>
      </c>
      <c r="V2654" s="96" t="s">
        <v>751</v>
      </c>
      <c r="W2654" s="96" t="s">
        <v>18</v>
      </c>
      <c r="X2654" s="96" t="s">
        <v>32</v>
      </c>
      <c r="Y2654" s="96" t="s">
        <v>24</v>
      </c>
      <c r="Z2654" s="96"/>
      <c r="AA2654" s="96"/>
      <c r="AB2654" s="96"/>
      <c r="AC2654" s="96"/>
      <c r="AD2654" s="96" t="s">
        <v>4155</v>
      </c>
      <c r="AE2654" s="96"/>
      <c r="AF2654" s="98" t="s">
        <v>37</v>
      </c>
      <c r="AG2654" s="96" t="s">
        <v>24</v>
      </c>
    </row>
    <row r="2655" spans="1:35" ht="115.2" x14ac:dyDescent="0.3">
      <c r="B2655" s="92" t="s">
        <v>3450</v>
      </c>
      <c r="C2655" s="92" t="s">
        <v>32694</v>
      </c>
      <c r="D2655" s="92" t="s">
        <v>32695</v>
      </c>
      <c r="E2655" s="92" t="s">
        <v>32696</v>
      </c>
      <c r="F2655" s="92" t="s">
        <v>21292</v>
      </c>
      <c r="G2655" s="92" t="s">
        <v>32697</v>
      </c>
      <c r="H2655" s="92">
        <v>337015</v>
      </c>
      <c r="I2655" s="92" t="s">
        <v>21328</v>
      </c>
      <c r="J2655" s="93">
        <v>416.83</v>
      </c>
      <c r="K2655" s="92">
        <v>423505458.19999999</v>
      </c>
      <c r="L2655" s="95">
        <v>41775</v>
      </c>
      <c r="M2655" s="92">
        <v>2.5000000000000001E-3</v>
      </c>
      <c r="N2655" s="92" t="s">
        <v>21295</v>
      </c>
      <c r="O2655" s="92" t="s">
        <v>71</v>
      </c>
      <c r="P2655" s="92" t="s">
        <v>538</v>
      </c>
      <c r="Q2655" s="92" t="s">
        <v>43</v>
      </c>
      <c r="R2655" s="92" t="s">
        <v>28</v>
      </c>
      <c r="S2655" s="92" t="s">
        <v>24</v>
      </c>
      <c r="T2655" s="92" t="s">
        <v>30</v>
      </c>
      <c r="U2655" s="92" t="s">
        <v>24</v>
      </c>
      <c r="V2655" s="92" t="s">
        <v>24</v>
      </c>
      <c r="W2655" s="92" t="s">
        <v>24</v>
      </c>
      <c r="X2655" s="92" t="s">
        <v>32</v>
      </c>
      <c r="Y2655" s="92" t="s">
        <v>24</v>
      </c>
      <c r="Z2655" s="92">
        <v>0</v>
      </c>
      <c r="AA2655" s="92" t="s">
        <v>21297</v>
      </c>
      <c r="AB2655" s="92">
        <v>921078101</v>
      </c>
      <c r="AC2655" s="92" t="s">
        <v>32698</v>
      </c>
      <c r="AD2655" s="92" t="s">
        <v>1427</v>
      </c>
      <c r="AE2655" s="92" t="s">
        <v>38558</v>
      </c>
      <c r="AF2655" s="94" t="s">
        <v>39893</v>
      </c>
      <c r="AG2655" s="92" t="s">
        <v>39893</v>
      </c>
      <c r="AI2655" s="92" t="b">
        <f t="shared" ref="AI2655:AI2667" si="291">IF(LEN(B2655)=4,LEFT(AF2655,4),LEFT(AF2655,3))=B2655</f>
        <v>1</v>
      </c>
    </row>
    <row r="2656" spans="1:35" ht="100.8" x14ac:dyDescent="0.3">
      <c r="B2656" s="92" t="s">
        <v>66</v>
      </c>
      <c r="C2656" s="92" t="s">
        <v>21450</v>
      </c>
      <c r="D2656" s="92" t="s">
        <v>66</v>
      </c>
      <c r="E2656" s="92" t="s">
        <v>21451</v>
      </c>
      <c r="F2656" s="92" t="s">
        <v>21292</v>
      </c>
      <c r="G2656" s="92" t="s">
        <v>21452</v>
      </c>
      <c r="H2656" s="92">
        <v>6593</v>
      </c>
      <c r="I2656" s="92" t="s">
        <v>21294</v>
      </c>
      <c r="J2656" s="93">
        <v>43.5</v>
      </c>
      <c r="K2656" s="92">
        <v>47256000</v>
      </c>
      <c r="L2656" s="95">
        <v>39728</v>
      </c>
      <c r="M2656" s="92">
        <v>7.9000000000000008E-3</v>
      </c>
      <c r="N2656" s="92" t="s">
        <v>21453</v>
      </c>
      <c r="O2656" s="92" t="s">
        <v>25</v>
      </c>
      <c r="P2656" s="92" t="s">
        <v>3</v>
      </c>
      <c r="Q2656" s="92" t="s">
        <v>67</v>
      </c>
      <c r="R2656" s="92" t="s">
        <v>28</v>
      </c>
      <c r="S2656" s="92" t="s">
        <v>28</v>
      </c>
      <c r="T2656" s="92" t="s">
        <v>30</v>
      </c>
      <c r="U2656" s="92" t="s">
        <v>24</v>
      </c>
      <c r="V2656" s="92" t="s">
        <v>24</v>
      </c>
      <c r="W2656" s="92" t="s">
        <v>24</v>
      </c>
      <c r="X2656" s="92" t="s">
        <v>32</v>
      </c>
      <c r="Y2656" s="92" t="s">
        <v>24</v>
      </c>
      <c r="Z2656" s="92">
        <v>74</v>
      </c>
      <c r="AA2656" s="92" t="s">
        <v>21297</v>
      </c>
      <c r="AB2656" s="92" t="s">
        <v>21454</v>
      </c>
      <c r="AC2656" s="92" t="s">
        <v>21455</v>
      </c>
      <c r="AD2656" s="92" t="s">
        <v>68</v>
      </c>
      <c r="AE2656" s="92" t="s">
        <v>21456</v>
      </c>
      <c r="AF2656" s="94" t="s">
        <v>39391</v>
      </c>
      <c r="AG2656" s="92" t="s">
        <v>39391</v>
      </c>
      <c r="AI2656" s="92" t="b">
        <f t="shared" si="291"/>
        <v>1</v>
      </c>
    </row>
    <row r="2657" spans="1:35" ht="129.6" x14ac:dyDescent="0.3">
      <c r="B2657" s="92" t="s">
        <v>1971</v>
      </c>
      <c r="C2657" s="92" t="s">
        <v>32060</v>
      </c>
      <c r="D2657" s="92" t="s">
        <v>1971</v>
      </c>
      <c r="E2657" s="92" t="s">
        <v>32061</v>
      </c>
      <c r="F2657" s="92" t="s">
        <v>21292</v>
      </c>
      <c r="G2657" s="92" t="s">
        <v>32062</v>
      </c>
      <c r="H2657" s="92">
        <v>77244</v>
      </c>
      <c r="I2657" s="92" t="s">
        <v>21294</v>
      </c>
      <c r="J2657" s="93">
        <v>607.17999999999995</v>
      </c>
      <c r="K2657" s="92">
        <v>719614000</v>
      </c>
      <c r="L2657" s="95">
        <v>39325</v>
      </c>
      <c r="M2657" s="92">
        <v>5.5999999999999999E-3</v>
      </c>
      <c r="N2657" s="92" t="s">
        <v>21963</v>
      </c>
      <c r="O2657" s="92" t="s">
        <v>25</v>
      </c>
      <c r="P2657" s="92" t="s">
        <v>413</v>
      </c>
      <c r="Q2657" s="92" t="s">
        <v>43</v>
      </c>
      <c r="R2657" s="92" t="s">
        <v>28</v>
      </c>
      <c r="S2657" s="92" t="s">
        <v>28</v>
      </c>
      <c r="T2657" s="92" t="s">
        <v>30</v>
      </c>
      <c r="U2657" s="92" t="s">
        <v>24</v>
      </c>
      <c r="V2657" s="92" t="s">
        <v>24</v>
      </c>
      <c r="W2657" s="92" t="s">
        <v>24</v>
      </c>
      <c r="X2657" s="92" t="s">
        <v>32</v>
      </c>
      <c r="Y2657" s="92" t="s">
        <v>24</v>
      </c>
      <c r="Z2657" s="92">
        <v>52</v>
      </c>
      <c r="AA2657" s="92" t="s">
        <v>21297</v>
      </c>
      <c r="AB2657" s="92" t="s">
        <v>32063</v>
      </c>
      <c r="AC2657" s="92" t="s">
        <v>32064</v>
      </c>
      <c r="AD2657" s="92" t="s">
        <v>1972</v>
      </c>
      <c r="AE2657" s="92" t="s">
        <v>32065</v>
      </c>
      <c r="AF2657" s="94" t="s">
        <v>39894</v>
      </c>
      <c r="AG2657" s="92" t="s">
        <v>39894</v>
      </c>
      <c r="AI2657" s="92" t="b">
        <f t="shared" si="291"/>
        <v>1</v>
      </c>
    </row>
    <row r="2658" spans="1:35" ht="115.2" x14ac:dyDescent="0.3">
      <c r="B2658" s="92" t="s">
        <v>3470</v>
      </c>
      <c r="C2658" s="92" t="s">
        <v>22208</v>
      </c>
      <c r="D2658" s="92" t="s">
        <v>22209</v>
      </c>
      <c r="E2658" s="92" t="s">
        <v>22210</v>
      </c>
      <c r="F2658" s="92" t="s">
        <v>21292</v>
      </c>
      <c r="G2658" s="92" t="s">
        <v>22211</v>
      </c>
      <c r="H2658" s="92">
        <v>121900</v>
      </c>
      <c r="I2658" s="92" t="s">
        <v>21294</v>
      </c>
      <c r="J2658" s="93">
        <v>199.22</v>
      </c>
      <c r="K2658" s="92">
        <v>231921000</v>
      </c>
      <c r="L2658" s="95">
        <v>41580</v>
      </c>
      <c r="M2658" s="92">
        <v>0.1024</v>
      </c>
      <c r="N2658" s="92" t="s">
        <v>22212</v>
      </c>
      <c r="O2658" s="92" t="s">
        <v>25</v>
      </c>
      <c r="P2658" s="92" t="s">
        <v>175</v>
      </c>
      <c r="Q2658" s="92" t="s">
        <v>77</v>
      </c>
      <c r="R2658" s="92" t="s">
        <v>26</v>
      </c>
      <c r="S2658" s="92" t="s">
        <v>28</v>
      </c>
      <c r="T2658" s="92" t="s">
        <v>30</v>
      </c>
      <c r="U2658" s="92" t="s">
        <v>24</v>
      </c>
      <c r="V2658" s="92" t="s">
        <v>24</v>
      </c>
      <c r="W2658" s="92" t="s">
        <v>24</v>
      </c>
      <c r="X2658" s="92" t="s">
        <v>32</v>
      </c>
      <c r="Y2658" s="92" t="s">
        <v>24</v>
      </c>
      <c r="Z2658" s="92">
        <v>26</v>
      </c>
      <c r="AA2658" s="92" t="s">
        <v>21297</v>
      </c>
      <c r="AB2658" s="92" t="s">
        <v>22213</v>
      </c>
      <c r="AC2658" s="92" t="s">
        <v>22214</v>
      </c>
      <c r="AD2658" s="92" t="s">
        <v>3471</v>
      </c>
      <c r="AE2658" s="92" t="s">
        <v>22215</v>
      </c>
      <c r="AF2658" s="94" t="s">
        <v>39895</v>
      </c>
      <c r="AG2658" s="92" t="s">
        <v>39895</v>
      </c>
      <c r="AI2658" s="92" t="b">
        <f t="shared" si="291"/>
        <v>1</v>
      </c>
    </row>
    <row r="2659" spans="1:35" ht="129.6" x14ac:dyDescent="0.3">
      <c r="B2659" s="92" t="s">
        <v>163</v>
      </c>
      <c r="C2659" s="92" t="s">
        <v>22004</v>
      </c>
      <c r="D2659" s="92" t="s">
        <v>22005</v>
      </c>
      <c r="E2659" s="92" t="s">
        <v>22006</v>
      </c>
      <c r="F2659" s="92" t="s">
        <v>21311</v>
      </c>
      <c r="G2659" s="92" t="s">
        <v>22007</v>
      </c>
      <c r="H2659" s="92">
        <v>18924</v>
      </c>
      <c r="I2659" s="92" t="s">
        <v>21294</v>
      </c>
      <c r="J2659" s="93">
        <v>457.61</v>
      </c>
      <c r="K2659" s="92">
        <v>460508953.89999998</v>
      </c>
      <c r="L2659" s="95">
        <v>40897</v>
      </c>
      <c r="M2659" s="92">
        <v>3.5000000000000001E-3</v>
      </c>
      <c r="N2659" s="92" t="s">
        <v>21733</v>
      </c>
      <c r="O2659" s="92" t="s">
        <v>25</v>
      </c>
      <c r="P2659" s="92" t="s">
        <v>164</v>
      </c>
      <c r="Q2659" s="92" t="s">
        <v>77</v>
      </c>
      <c r="R2659" s="92" t="s">
        <v>26</v>
      </c>
      <c r="S2659" s="92" t="s">
        <v>28</v>
      </c>
      <c r="T2659" s="92" t="s">
        <v>30</v>
      </c>
      <c r="U2659" s="92" t="s">
        <v>24</v>
      </c>
      <c r="V2659" s="92" t="s">
        <v>24</v>
      </c>
      <c r="W2659" s="92" t="s">
        <v>24</v>
      </c>
      <c r="X2659" s="92" t="s">
        <v>32</v>
      </c>
      <c r="Y2659" s="92" t="s">
        <v>24</v>
      </c>
      <c r="Z2659" s="92">
        <v>24</v>
      </c>
      <c r="AA2659" s="92" t="s">
        <v>21297</v>
      </c>
      <c r="AB2659" s="92" t="s">
        <v>22008</v>
      </c>
      <c r="AC2659" s="92" t="s">
        <v>22009</v>
      </c>
      <c r="AD2659" s="92" t="s">
        <v>165</v>
      </c>
      <c r="AE2659" s="92" t="s">
        <v>22010</v>
      </c>
      <c r="AF2659" s="94" t="s">
        <v>39392</v>
      </c>
      <c r="AG2659" s="92" t="s">
        <v>39392</v>
      </c>
      <c r="AI2659" s="92" t="b">
        <f t="shared" si="291"/>
        <v>1</v>
      </c>
    </row>
    <row r="2660" spans="1:35" ht="100.8" x14ac:dyDescent="0.3">
      <c r="B2660" s="92" t="s">
        <v>249</v>
      </c>
      <c r="C2660" s="92" t="s">
        <v>22597</v>
      </c>
      <c r="D2660" s="92" t="s">
        <v>249</v>
      </c>
      <c r="E2660" s="92" t="s">
        <v>22598</v>
      </c>
      <c r="F2660" s="92" t="s">
        <v>21486</v>
      </c>
      <c r="G2660" s="92" t="s">
        <v>22599</v>
      </c>
      <c r="H2660" s="92">
        <v>7832</v>
      </c>
      <c r="I2660" s="92" t="s">
        <v>21294</v>
      </c>
      <c r="J2660" s="93">
        <v>42.22</v>
      </c>
      <c r="K2660" s="92">
        <v>49743720</v>
      </c>
      <c r="L2660" s="95">
        <v>40152</v>
      </c>
      <c r="M2660" s="92">
        <v>6.3E-3</v>
      </c>
      <c r="N2660" s="92" t="s">
        <v>22600</v>
      </c>
      <c r="O2660" s="92" t="s">
        <v>25</v>
      </c>
      <c r="P2660" s="92" t="s">
        <v>3</v>
      </c>
      <c r="Q2660" s="92" t="s">
        <v>237</v>
      </c>
      <c r="R2660" s="92" t="s">
        <v>238</v>
      </c>
      <c r="S2660" s="92" t="s">
        <v>180</v>
      </c>
      <c r="T2660" s="92" t="s">
        <v>30</v>
      </c>
      <c r="U2660" s="92" t="s">
        <v>24</v>
      </c>
      <c r="V2660" s="92" t="s">
        <v>24</v>
      </c>
      <c r="W2660" s="92" t="s">
        <v>24</v>
      </c>
      <c r="X2660" s="92" t="s">
        <v>32</v>
      </c>
      <c r="Y2660" s="92" t="s">
        <v>24</v>
      </c>
      <c r="Z2660" s="92">
        <v>83</v>
      </c>
      <c r="AA2660" s="92" t="s">
        <v>21297</v>
      </c>
      <c r="AB2660" s="92" t="s">
        <v>22601</v>
      </c>
      <c r="AC2660" s="92" t="s">
        <v>22602</v>
      </c>
      <c r="AD2660" s="92" t="s">
        <v>250</v>
      </c>
      <c r="AE2660" s="92" t="s">
        <v>22603</v>
      </c>
      <c r="AF2660" s="94" t="s">
        <v>40689</v>
      </c>
      <c r="AG2660" s="92" t="s">
        <v>35</v>
      </c>
      <c r="AI2660" s="92">
        <f t="shared" ref="AI2660:AI2661" si="292">LEN(B2660)</f>
        <v>3</v>
      </c>
    </row>
    <row r="2661" spans="1:35" ht="144" x14ac:dyDescent="0.3">
      <c r="B2661" s="92" t="s">
        <v>27627</v>
      </c>
      <c r="C2661" s="92" t="s">
        <v>27628</v>
      </c>
      <c r="D2661" s="92" t="s">
        <v>27629</v>
      </c>
      <c r="E2661" s="92" t="s">
        <v>27630</v>
      </c>
      <c r="F2661" s="92" t="s">
        <v>21292</v>
      </c>
      <c r="G2661" s="92" t="s">
        <v>27631</v>
      </c>
      <c r="H2661" s="92">
        <v>3307</v>
      </c>
      <c r="I2661" s="92" t="s">
        <v>21294</v>
      </c>
      <c r="J2661" s="93">
        <v>38.700000000000003</v>
      </c>
      <c r="K2661" s="92">
        <v>38881760</v>
      </c>
      <c r="L2661" s="95">
        <v>40464</v>
      </c>
      <c r="M2661" s="92">
        <v>6.0000000000000001E-3</v>
      </c>
      <c r="N2661" s="92" t="s">
        <v>21488</v>
      </c>
      <c r="O2661" s="92" t="s">
        <v>25</v>
      </c>
      <c r="P2661" s="92" t="s">
        <v>3</v>
      </c>
      <c r="Q2661" s="92" t="s">
        <v>341</v>
      </c>
      <c r="R2661" s="92" t="e">
        <v>#N/A</v>
      </c>
      <c r="S2661" s="92" t="e">
        <v>#N/A</v>
      </c>
      <c r="T2661" s="92" t="e">
        <v>#N/A</v>
      </c>
      <c r="U2661" s="92" t="e">
        <v>#N/A</v>
      </c>
      <c r="V2661" s="92" t="e">
        <v>#N/A</v>
      </c>
      <c r="W2661" s="92" t="e">
        <v>#N/A</v>
      </c>
      <c r="X2661" s="92" t="e">
        <v>#N/A</v>
      </c>
      <c r="Y2661" s="92" t="e">
        <v>#N/A</v>
      </c>
      <c r="Z2661" s="92">
        <v>197</v>
      </c>
      <c r="AA2661" s="92" t="s">
        <v>21297</v>
      </c>
      <c r="AB2661" s="92" t="s">
        <v>27632</v>
      </c>
      <c r="AC2661" s="92" t="s">
        <v>27633</v>
      </c>
      <c r="AD2661" s="92" t="e">
        <v>#N/A</v>
      </c>
      <c r="AE2661" s="92" t="s">
        <v>27634</v>
      </c>
      <c r="AF2661" s="94" t="s">
        <v>40690</v>
      </c>
      <c r="AG2661" s="92" t="s">
        <v>35</v>
      </c>
      <c r="AI2661" s="92">
        <f t="shared" si="292"/>
        <v>4</v>
      </c>
    </row>
    <row r="2662" spans="1:35" ht="115.2" x14ac:dyDescent="0.3">
      <c r="B2662" s="92" t="s">
        <v>4110</v>
      </c>
      <c r="C2662" s="92" t="s">
        <v>23027</v>
      </c>
      <c r="D2662" s="92" t="s">
        <v>23028</v>
      </c>
      <c r="E2662" s="92" t="s">
        <v>23029</v>
      </c>
      <c r="F2662" s="92" t="s">
        <v>21486</v>
      </c>
      <c r="G2662" s="92" t="s">
        <v>23030</v>
      </c>
      <c r="H2662" s="92">
        <v>27912</v>
      </c>
      <c r="I2662" s="92" t="s">
        <v>21294</v>
      </c>
      <c r="J2662" s="93">
        <v>32.46</v>
      </c>
      <c r="K2662" s="92">
        <v>37936000</v>
      </c>
      <c r="L2662" s="95">
        <v>41923</v>
      </c>
      <c r="M2662" s="92">
        <v>5.0000000000000001E-3</v>
      </c>
      <c r="N2662" s="92" t="s">
        <v>23031</v>
      </c>
      <c r="O2662" s="92" t="s">
        <v>75</v>
      </c>
      <c r="P2662" s="92" t="s">
        <v>35</v>
      </c>
      <c r="Q2662" s="92" t="s">
        <v>341</v>
      </c>
      <c r="R2662" s="92" t="s">
        <v>342</v>
      </c>
      <c r="S2662" s="92" t="s">
        <v>24</v>
      </c>
      <c r="T2662" s="92" t="s">
        <v>30</v>
      </c>
      <c r="U2662" s="92" t="s">
        <v>259</v>
      </c>
      <c r="V2662" s="92" t="s">
        <v>24</v>
      </c>
      <c r="W2662" s="92" t="s">
        <v>24</v>
      </c>
      <c r="X2662" s="92" t="s">
        <v>32</v>
      </c>
      <c r="Y2662" s="92" t="s">
        <v>24</v>
      </c>
      <c r="Z2662" s="92">
        <v>64</v>
      </c>
      <c r="AA2662" s="92" t="s">
        <v>21297</v>
      </c>
      <c r="AB2662" s="92" t="s">
        <v>23032</v>
      </c>
      <c r="AC2662" s="92" t="s">
        <v>23033</v>
      </c>
      <c r="AD2662" s="92" t="s">
        <v>4111</v>
      </c>
      <c r="AE2662" s="92" t="s">
        <v>23034</v>
      </c>
      <c r="AF2662" s="94" t="s">
        <v>39896</v>
      </c>
      <c r="AG2662" s="92" t="s">
        <v>39896</v>
      </c>
      <c r="AI2662" s="92" t="b">
        <f t="shared" si="291"/>
        <v>1</v>
      </c>
    </row>
    <row r="2663" spans="1:35" ht="100.8" x14ac:dyDescent="0.3">
      <c r="B2663" s="92" t="s">
        <v>3947</v>
      </c>
      <c r="C2663" s="92" t="s">
        <v>23446</v>
      </c>
      <c r="D2663" s="92" t="s">
        <v>23447</v>
      </c>
      <c r="E2663" s="92" t="s">
        <v>23448</v>
      </c>
      <c r="F2663" s="92" t="s">
        <v>21486</v>
      </c>
      <c r="G2663" s="92" t="s">
        <v>23449</v>
      </c>
      <c r="H2663" s="92">
        <v>17598</v>
      </c>
      <c r="I2663" s="92" t="s">
        <v>21294</v>
      </c>
      <c r="J2663" s="93">
        <v>43.32</v>
      </c>
      <c r="K2663" s="92">
        <v>43617300</v>
      </c>
      <c r="L2663" s="95">
        <v>41843</v>
      </c>
      <c r="M2663" s="92">
        <v>6.4999999999999997E-3</v>
      </c>
      <c r="N2663" s="92" t="s">
        <v>21488</v>
      </c>
      <c r="O2663" s="92" t="s">
        <v>25</v>
      </c>
      <c r="P2663" s="92" t="s">
        <v>3</v>
      </c>
      <c r="Q2663" s="92" t="s">
        <v>341</v>
      </c>
      <c r="R2663" s="92" t="s">
        <v>342</v>
      </c>
      <c r="S2663" s="92" t="s">
        <v>247</v>
      </c>
      <c r="T2663" s="92" t="s">
        <v>30</v>
      </c>
      <c r="U2663" s="92" t="s">
        <v>24</v>
      </c>
      <c r="V2663" s="92" t="s">
        <v>24</v>
      </c>
      <c r="W2663" s="92" t="s">
        <v>24</v>
      </c>
      <c r="X2663" s="92" t="s">
        <v>32</v>
      </c>
      <c r="Y2663" s="92" t="s">
        <v>24</v>
      </c>
      <c r="Z2663" s="92">
        <v>100</v>
      </c>
      <c r="AA2663" s="92" t="s">
        <v>21297</v>
      </c>
      <c r="AB2663" s="92" t="s">
        <v>23450</v>
      </c>
      <c r="AC2663" s="92" t="s">
        <v>23451</v>
      </c>
      <c r="AD2663" s="92" t="s">
        <v>3948</v>
      </c>
      <c r="AE2663" s="92" t="s">
        <v>23452</v>
      </c>
      <c r="AF2663" s="94" t="s">
        <v>39897</v>
      </c>
      <c r="AG2663" s="92" t="s">
        <v>39897</v>
      </c>
      <c r="AI2663" s="92" t="b">
        <f t="shared" si="291"/>
        <v>1</v>
      </c>
    </row>
    <row r="2664" spans="1:35" x14ac:dyDescent="0.3">
      <c r="B2664" s="92" t="s">
        <v>1829</v>
      </c>
      <c r="C2664" s="92" t="s">
        <v>31375</v>
      </c>
      <c r="D2664" s="92" t="s">
        <v>1829</v>
      </c>
      <c r="E2664" s="92" t="s">
        <v>31376</v>
      </c>
      <c r="F2664" s="92" t="s">
        <v>21292</v>
      </c>
      <c r="G2664" s="92" t="s">
        <v>31377</v>
      </c>
      <c r="H2664" s="92">
        <v>8200</v>
      </c>
      <c r="I2664" s="92" t="s">
        <v>21294</v>
      </c>
      <c r="J2664" s="93">
        <v>27.22</v>
      </c>
      <c r="K2664" s="92">
        <v>33420831.5</v>
      </c>
      <c r="L2664" s="95">
        <v>39722</v>
      </c>
      <c r="M2664" s="92">
        <v>6.0000000000000001E-3</v>
      </c>
      <c r="N2664" s="92" t="s">
        <v>21373</v>
      </c>
      <c r="O2664" s="92" t="s">
        <v>25</v>
      </c>
      <c r="P2664" s="92" t="s">
        <v>1830</v>
      </c>
      <c r="Q2664" s="92" t="s">
        <v>43</v>
      </c>
      <c r="R2664" s="92" t="s">
        <v>28</v>
      </c>
      <c r="S2664" s="92" t="s">
        <v>28</v>
      </c>
      <c r="T2664" s="92" t="s">
        <v>30</v>
      </c>
      <c r="U2664" s="92" t="s">
        <v>24</v>
      </c>
      <c r="V2664" s="92" t="s">
        <v>24</v>
      </c>
      <c r="W2664" s="92" t="s">
        <v>24</v>
      </c>
      <c r="X2664" s="92" t="s">
        <v>32</v>
      </c>
      <c r="Y2664" s="92" t="s">
        <v>24</v>
      </c>
      <c r="Z2664" s="92">
        <v>25</v>
      </c>
      <c r="AA2664" s="92" t="s">
        <v>21297</v>
      </c>
      <c r="AB2664" s="92" t="s">
        <v>31378</v>
      </c>
      <c r="AC2664" s="92" t="s">
        <v>31379</v>
      </c>
      <c r="AD2664" s="92" t="s">
        <v>1831</v>
      </c>
      <c r="AE2664" s="92" t="s">
        <v>31380</v>
      </c>
      <c r="AF2664" s="94" t="e">
        <v>#N/A</v>
      </c>
      <c r="AG2664" s="92" t="s">
        <v>35</v>
      </c>
      <c r="AI2664" s="92">
        <f>LEN(B2664)</f>
        <v>3</v>
      </c>
    </row>
    <row r="2665" spans="1:35" ht="144" x14ac:dyDescent="0.3">
      <c r="B2665" s="92" t="s">
        <v>756</v>
      </c>
      <c r="C2665" s="92" t="s">
        <v>24995</v>
      </c>
      <c r="D2665" s="92" t="s">
        <v>24996</v>
      </c>
      <c r="E2665" s="92" t="s">
        <v>24997</v>
      </c>
      <c r="F2665" s="92" t="s">
        <v>21292</v>
      </c>
      <c r="G2665" s="92" t="s">
        <v>24998</v>
      </c>
      <c r="H2665" s="92">
        <v>6833</v>
      </c>
      <c r="I2665" s="92" t="s">
        <v>21294</v>
      </c>
      <c r="J2665" s="93">
        <v>19.68</v>
      </c>
      <c r="K2665" s="92">
        <v>20463334.920000002</v>
      </c>
      <c r="L2665" s="95">
        <v>40225</v>
      </c>
      <c r="M2665" s="92">
        <v>9.5999999999999992E-3</v>
      </c>
      <c r="N2665" s="92" t="s">
        <v>21453</v>
      </c>
      <c r="O2665" s="92" t="s">
        <v>25</v>
      </c>
      <c r="P2665" s="92" t="s">
        <v>3</v>
      </c>
      <c r="Q2665" s="92" t="s">
        <v>757</v>
      </c>
      <c r="R2665" s="92" t="s">
        <v>758</v>
      </c>
      <c r="S2665" s="92" t="s">
        <v>28</v>
      </c>
      <c r="T2665" s="92" t="s">
        <v>30</v>
      </c>
      <c r="U2665" s="92" t="s">
        <v>24</v>
      </c>
      <c r="V2665" s="92" t="s">
        <v>24</v>
      </c>
      <c r="W2665" s="92" t="s">
        <v>24</v>
      </c>
      <c r="X2665" s="92" t="s">
        <v>32</v>
      </c>
      <c r="Y2665" s="92" t="s">
        <v>24</v>
      </c>
      <c r="Z2665" s="92">
        <v>26</v>
      </c>
      <c r="AA2665" s="92" t="s">
        <v>21297</v>
      </c>
      <c r="AB2665" s="92" t="s">
        <v>24999</v>
      </c>
      <c r="AC2665" s="92" t="s">
        <v>25000</v>
      </c>
      <c r="AD2665" s="92" t="s">
        <v>759</v>
      </c>
      <c r="AE2665" s="92" t="s">
        <v>25001</v>
      </c>
      <c r="AF2665" s="94" t="s">
        <v>39898</v>
      </c>
      <c r="AG2665" s="92" t="s">
        <v>39898</v>
      </c>
      <c r="AI2665" s="92" t="b">
        <f t="shared" si="291"/>
        <v>1</v>
      </c>
    </row>
    <row r="2666" spans="1:35" ht="100.8" x14ac:dyDescent="0.3">
      <c r="B2666" s="92" t="s">
        <v>3593</v>
      </c>
      <c r="C2666" s="92" t="s">
        <v>25058</v>
      </c>
      <c r="D2666" s="92" t="s">
        <v>25059</v>
      </c>
      <c r="E2666" s="92" t="s">
        <v>25060</v>
      </c>
      <c r="F2666" s="92" t="s">
        <v>21486</v>
      </c>
      <c r="G2666" s="92" t="s">
        <v>25061</v>
      </c>
      <c r="H2666" s="92">
        <v>546</v>
      </c>
      <c r="I2666" s="92" t="s">
        <v>21294</v>
      </c>
      <c r="J2666" s="93">
        <v>15.55</v>
      </c>
      <c r="K2666" s="92">
        <v>15978750</v>
      </c>
      <c r="L2666" s="95">
        <v>40852</v>
      </c>
      <c r="M2666" s="92">
        <v>3.5000000000000001E-3</v>
      </c>
      <c r="N2666" s="92" t="s">
        <v>22617</v>
      </c>
      <c r="O2666" s="92" t="s">
        <v>75</v>
      </c>
      <c r="P2666" s="92" t="s">
        <v>76</v>
      </c>
      <c r="Q2666" s="92" t="s">
        <v>60</v>
      </c>
      <c r="R2666" s="92" t="s">
        <v>28</v>
      </c>
      <c r="S2666" s="92" t="s">
        <v>24</v>
      </c>
      <c r="T2666" s="92" t="s">
        <v>30</v>
      </c>
      <c r="U2666" s="92" t="s">
        <v>78</v>
      </c>
      <c r="V2666" s="92" t="s">
        <v>24</v>
      </c>
      <c r="W2666" s="92" t="s">
        <v>24</v>
      </c>
      <c r="X2666" s="92" t="s">
        <v>32</v>
      </c>
      <c r="Y2666" s="92" t="s">
        <v>24</v>
      </c>
      <c r="Z2666" s="92">
        <v>313</v>
      </c>
      <c r="AA2666" s="92" t="s">
        <v>21297</v>
      </c>
      <c r="AB2666" s="92" t="s">
        <v>25062</v>
      </c>
      <c r="AC2666" s="92" t="s">
        <v>25063</v>
      </c>
      <c r="AD2666" s="92" t="s">
        <v>3594</v>
      </c>
      <c r="AE2666" s="92" t="s">
        <v>25064</v>
      </c>
      <c r="AF2666" s="94" t="s">
        <v>39899</v>
      </c>
      <c r="AG2666" s="92" t="s">
        <v>39899</v>
      </c>
      <c r="AI2666" s="92" t="b">
        <f t="shared" si="291"/>
        <v>1</v>
      </c>
    </row>
    <row r="2667" spans="1:35" ht="115.2" x14ac:dyDescent="0.3">
      <c r="B2667" s="92" t="s">
        <v>1405</v>
      </c>
      <c r="C2667" s="92" t="s">
        <v>28438</v>
      </c>
      <c r="D2667" s="92" t="s">
        <v>28439</v>
      </c>
      <c r="E2667" s="92" t="s">
        <v>28440</v>
      </c>
      <c r="F2667" s="92" t="s">
        <v>21292</v>
      </c>
      <c r="G2667" s="92" t="s">
        <v>28441</v>
      </c>
      <c r="H2667" s="92">
        <v>153033</v>
      </c>
      <c r="I2667" s="92" t="s">
        <v>21294</v>
      </c>
      <c r="J2667" s="93">
        <v>419.83</v>
      </c>
      <c r="K2667" s="92">
        <v>431371200</v>
      </c>
      <c r="L2667" s="95">
        <v>41126</v>
      </c>
      <c r="M2667" s="92">
        <v>4.0000000000000001E-3</v>
      </c>
      <c r="N2667" s="92" t="s">
        <v>22617</v>
      </c>
      <c r="O2667" s="92" t="s">
        <v>75</v>
      </c>
      <c r="P2667" s="92" t="s">
        <v>118</v>
      </c>
      <c r="Q2667" s="92" t="s">
        <v>60</v>
      </c>
      <c r="R2667" s="92" t="s">
        <v>28</v>
      </c>
      <c r="S2667" s="92" t="s">
        <v>24</v>
      </c>
      <c r="T2667" s="92" t="s">
        <v>30</v>
      </c>
      <c r="U2667" s="92" t="s">
        <v>78</v>
      </c>
      <c r="V2667" s="92" t="s">
        <v>24</v>
      </c>
      <c r="W2667" s="92" t="s">
        <v>24</v>
      </c>
      <c r="X2667" s="92" t="s">
        <v>32</v>
      </c>
      <c r="Y2667" s="92" t="s">
        <v>24</v>
      </c>
      <c r="Z2667" s="92">
        <v>767</v>
      </c>
      <c r="AA2667" s="92" t="s">
        <v>21297</v>
      </c>
      <c r="AB2667" s="92" t="s">
        <v>28442</v>
      </c>
      <c r="AC2667" s="92" t="s">
        <v>28443</v>
      </c>
      <c r="AD2667" s="92" t="s">
        <v>1406</v>
      </c>
      <c r="AE2667" s="92" t="s">
        <v>28444</v>
      </c>
      <c r="AF2667" s="94" t="s">
        <v>39900</v>
      </c>
      <c r="AG2667" s="92" t="s">
        <v>39900</v>
      </c>
      <c r="AI2667" s="92" t="b">
        <f t="shared" si="291"/>
        <v>1</v>
      </c>
    </row>
    <row r="2668" spans="1:35" x14ac:dyDescent="0.3">
      <c r="A2668" s="96" t="s">
        <v>38562</v>
      </c>
      <c r="B2668" s="96" t="s">
        <v>5192</v>
      </c>
      <c r="C2668" s="96" t="s">
        <v>5193</v>
      </c>
      <c r="D2668" s="96"/>
      <c r="E2668" s="96"/>
      <c r="F2668" s="96"/>
      <c r="G2668" s="96"/>
      <c r="H2668" s="96"/>
      <c r="I2668" s="96"/>
      <c r="J2668" s="97"/>
      <c r="K2668" s="96"/>
      <c r="L2668" s="96"/>
      <c r="M2668" s="96"/>
      <c r="N2668" s="96"/>
      <c r="O2668" s="96" t="s">
        <v>75</v>
      </c>
      <c r="P2668" s="96" t="s">
        <v>76</v>
      </c>
      <c r="Q2668" s="96" t="s">
        <v>60</v>
      </c>
      <c r="R2668" s="96" t="s">
        <v>28</v>
      </c>
      <c r="S2668" s="96" t="s">
        <v>24</v>
      </c>
      <c r="T2668" s="96" t="s">
        <v>35</v>
      </c>
      <c r="U2668" s="96" t="s">
        <v>78</v>
      </c>
      <c r="V2668" s="96" t="s">
        <v>24</v>
      </c>
      <c r="W2668" s="96" t="s">
        <v>18</v>
      </c>
      <c r="X2668" s="96" t="s">
        <v>32</v>
      </c>
      <c r="Y2668" s="96" t="s">
        <v>24</v>
      </c>
      <c r="Z2668" s="96"/>
      <c r="AA2668" s="96"/>
      <c r="AB2668" s="96"/>
      <c r="AC2668" s="96"/>
      <c r="AD2668" s="96" t="s">
        <v>5193</v>
      </c>
      <c r="AE2668" s="96"/>
      <c r="AF2668" s="98" t="s">
        <v>5194</v>
      </c>
      <c r="AG2668" s="96" t="s">
        <v>24</v>
      </c>
    </row>
    <row r="2669" spans="1:35" ht="115.2" x14ac:dyDescent="0.3">
      <c r="B2669" s="92" t="s">
        <v>881</v>
      </c>
      <c r="C2669" s="92" t="s">
        <v>25582</v>
      </c>
      <c r="D2669" s="92" t="s">
        <v>881</v>
      </c>
      <c r="E2669" s="92" t="s">
        <v>25583</v>
      </c>
      <c r="F2669" s="92" t="s">
        <v>21486</v>
      </c>
      <c r="G2669" s="92" t="s">
        <v>25584</v>
      </c>
      <c r="H2669" s="92">
        <v>1103</v>
      </c>
      <c r="I2669" s="92" t="s">
        <v>21294</v>
      </c>
      <c r="J2669" s="93">
        <v>30.76</v>
      </c>
      <c r="K2669" s="92">
        <v>39926950</v>
      </c>
      <c r="L2669" s="95">
        <v>39000</v>
      </c>
      <c r="M2669" s="92">
        <v>5.4999999999999997E-3</v>
      </c>
      <c r="N2669" s="92" t="s">
        <v>345</v>
      </c>
      <c r="O2669" s="92" t="s">
        <v>25</v>
      </c>
      <c r="P2669" s="92" t="s">
        <v>882</v>
      </c>
      <c r="Q2669" s="92" t="s">
        <v>43</v>
      </c>
      <c r="R2669" s="92" t="s">
        <v>28</v>
      </c>
      <c r="S2669" s="92" t="s">
        <v>28</v>
      </c>
      <c r="T2669" s="92" t="s">
        <v>30</v>
      </c>
      <c r="U2669" s="92" t="s">
        <v>24</v>
      </c>
      <c r="V2669" s="92" t="s">
        <v>24</v>
      </c>
      <c r="W2669" s="92" t="s">
        <v>24</v>
      </c>
      <c r="X2669" s="92" t="s">
        <v>32</v>
      </c>
      <c r="Y2669" s="92" t="s">
        <v>24</v>
      </c>
      <c r="Z2669" s="92">
        <v>22</v>
      </c>
      <c r="AA2669" s="92" t="s">
        <v>21297</v>
      </c>
      <c r="AB2669" s="92" t="s">
        <v>25585</v>
      </c>
      <c r="AC2669" s="92" t="s">
        <v>25586</v>
      </c>
      <c r="AD2669" s="92" t="s">
        <v>883</v>
      </c>
      <c r="AE2669" s="92" t="s">
        <v>25587</v>
      </c>
      <c r="AF2669" s="94" t="s">
        <v>39901</v>
      </c>
      <c r="AG2669" s="92" t="s">
        <v>39901</v>
      </c>
      <c r="AI2669" s="92" t="b">
        <f t="shared" ref="AI2669:AI2671" si="293">IF(LEN(B2669)=4,LEFT(AF2669,4),LEFT(AF2669,3))=B2669</f>
        <v>1</v>
      </c>
    </row>
    <row r="2670" spans="1:35" ht="158.4" x14ac:dyDescent="0.3">
      <c r="B2670" s="92" t="s">
        <v>117</v>
      </c>
      <c r="C2670" s="92" t="s">
        <v>21669</v>
      </c>
      <c r="D2670" s="92" t="s">
        <v>21670</v>
      </c>
      <c r="E2670" s="92" t="s">
        <v>21671</v>
      </c>
      <c r="F2670" s="92" t="s">
        <v>21311</v>
      </c>
      <c r="G2670" s="92" t="s">
        <v>21672</v>
      </c>
      <c r="H2670" s="92">
        <v>1462998</v>
      </c>
      <c r="I2670" s="92" t="s">
        <v>21294</v>
      </c>
      <c r="J2670" s="93">
        <v>3260</v>
      </c>
      <c r="K2670" s="92">
        <v>2338272500</v>
      </c>
      <c r="L2670" s="95">
        <v>41186</v>
      </c>
      <c r="M2670" s="92">
        <v>3.5000000000000001E-3</v>
      </c>
      <c r="N2670" s="92" t="s">
        <v>21673</v>
      </c>
      <c r="O2670" s="92" t="s">
        <v>75</v>
      </c>
      <c r="P2670" s="92" t="s">
        <v>118</v>
      </c>
      <c r="Q2670" s="92" t="s">
        <v>77</v>
      </c>
      <c r="R2670" s="92" t="s">
        <v>26</v>
      </c>
      <c r="S2670" s="92" t="s">
        <v>24</v>
      </c>
      <c r="T2670" s="92" t="s">
        <v>30</v>
      </c>
      <c r="U2670" s="92" t="s">
        <v>78</v>
      </c>
      <c r="V2670" s="92" t="s">
        <v>24</v>
      </c>
      <c r="W2670" s="92" t="s">
        <v>24</v>
      </c>
      <c r="X2670" s="92" t="s">
        <v>32</v>
      </c>
      <c r="Y2670" s="92" t="s">
        <v>24</v>
      </c>
      <c r="Z2670" s="92">
        <v>330</v>
      </c>
      <c r="AA2670" s="92" t="s">
        <v>21297</v>
      </c>
      <c r="AB2670" s="92" t="s">
        <v>21674</v>
      </c>
      <c r="AC2670" s="92" t="s">
        <v>21675</v>
      </c>
      <c r="AD2670" s="92" t="s">
        <v>119</v>
      </c>
      <c r="AE2670" s="92" t="s">
        <v>21676</v>
      </c>
      <c r="AF2670" s="94" t="s">
        <v>39393</v>
      </c>
      <c r="AG2670" s="92" t="s">
        <v>39393</v>
      </c>
      <c r="AI2670" s="92" t="b">
        <f t="shared" si="293"/>
        <v>1</v>
      </c>
    </row>
    <row r="2671" spans="1:35" ht="72" x14ac:dyDescent="0.3">
      <c r="B2671" s="92" t="s">
        <v>206</v>
      </c>
      <c r="C2671" s="92" t="s">
        <v>22224</v>
      </c>
      <c r="D2671" s="92" t="s">
        <v>22225</v>
      </c>
      <c r="E2671" s="92" t="s">
        <v>22226</v>
      </c>
      <c r="F2671" s="92" t="s">
        <v>21311</v>
      </c>
      <c r="G2671" s="92" t="s">
        <v>22227</v>
      </c>
      <c r="H2671" s="92">
        <v>24727</v>
      </c>
      <c r="I2671" s="92" t="s">
        <v>21294</v>
      </c>
      <c r="J2671" s="93">
        <v>51.34</v>
      </c>
      <c r="K2671" s="92">
        <v>58657500</v>
      </c>
      <c r="L2671" s="95">
        <v>39469</v>
      </c>
      <c r="M2671" s="92">
        <v>6.6E-3</v>
      </c>
      <c r="N2671" s="92" t="s">
        <v>21878</v>
      </c>
      <c r="O2671" s="92" t="s">
        <v>25</v>
      </c>
      <c r="P2671" s="92" t="s">
        <v>207</v>
      </c>
      <c r="Q2671" s="92" t="s">
        <v>43</v>
      </c>
      <c r="R2671" s="92" t="s">
        <v>28</v>
      </c>
      <c r="S2671" s="92" t="s">
        <v>28</v>
      </c>
      <c r="T2671" s="92" t="s">
        <v>30</v>
      </c>
      <c r="U2671" s="92" t="s">
        <v>24</v>
      </c>
      <c r="V2671" s="92" t="s">
        <v>24</v>
      </c>
      <c r="W2671" s="92" t="s">
        <v>24</v>
      </c>
      <c r="X2671" s="92" t="s">
        <v>32</v>
      </c>
      <c r="Y2671" s="92" t="s">
        <v>24</v>
      </c>
      <c r="Z2671" s="92">
        <v>42</v>
      </c>
      <c r="AA2671" s="92" t="s">
        <v>21297</v>
      </c>
      <c r="AB2671" s="92" t="s">
        <v>22228</v>
      </c>
      <c r="AC2671" s="92" t="s">
        <v>22229</v>
      </c>
      <c r="AD2671" s="92" t="s">
        <v>208</v>
      </c>
      <c r="AE2671" s="92" t="s">
        <v>22230</v>
      </c>
      <c r="AF2671" s="94" t="s">
        <v>39902</v>
      </c>
      <c r="AG2671" s="92" t="s">
        <v>39902</v>
      </c>
      <c r="AI2671" s="92" t="b">
        <f t="shared" si="293"/>
        <v>1</v>
      </c>
    </row>
    <row r="2672" spans="1:35" x14ac:dyDescent="0.3">
      <c r="A2672" s="96" t="s">
        <v>38562</v>
      </c>
      <c r="B2672" s="96" t="s">
        <v>5299</v>
      </c>
      <c r="C2672" s="96" t="s">
        <v>5300</v>
      </c>
      <c r="D2672" s="96"/>
      <c r="E2672" s="96"/>
      <c r="F2672" s="96"/>
      <c r="G2672" s="96"/>
      <c r="H2672" s="96"/>
      <c r="I2672" s="96"/>
      <c r="J2672" s="97"/>
      <c r="K2672" s="96"/>
      <c r="L2672" s="96"/>
      <c r="M2672" s="96"/>
      <c r="N2672" s="96"/>
      <c r="O2672" s="96" t="s">
        <v>25</v>
      </c>
      <c r="P2672" s="96" t="s">
        <v>1501</v>
      </c>
      <c r="Q2672" s="96" t="s">
        <v>43</v>
      </c>
      <c r="R2672" s="96" t="s">
        <v>28</v>
      </c>
      <c r="S2672" s="96" t="s">
        <v>28</v>
      </c>
      <c r="T2672" s="96" t="s">
        <v>30</v>
      </c>
      <c r="U2672" s="96" t="s">
        <v>24</v>
      </c>
      <c r="V2672" s="96" t="s">
        <v>24</v>
      </c>
      <c r="W2672" s="96" t="s">
        <v>18</v>
      </c>
      <c r="X2672" s="96" t="s">
        <v>32</v>
      </c>
      <c r="Y2672" s="96" t="s">
        <v>24</v>
      </c>
      <c r="Z2672" s="96"/>
      <c r="AA2672" s="96"/>
      <c r="AB2672" s="96"/>
      <c r="AC2672" s="96"/>
      <c r="AD2672" s="96" t="s">
        <v>5300</v>
      </c>
      <c r="AE2672" s="96"/>
      <c r="AF2672" s="98" t="s">
        <v>37</v>
      </c>
      <c r="AG2672" s="96" t="s">
        <v>24</v>
      </c>
    </row>
    <row r="2673" spans="2:35" ht="100.8" x14ac:dyDescent="0.3">
      <c r="B2673" s="92" t="s">
        <v>1217</v>
      </c>
      <c r="C2673" s="92" t="s">
        <v>27548</v>
      </c>
      <c r="D2673" s="92" t="s">
        <v>1217</v>
      </c>
      <c r="E2673" s="92" t="s">
        <v>27549</v>
      </c>
      <c r="F2673" s="92" t="s">
        <v>21292</v>
      </c>
      <c r="G2673" s="92" t="s">
        <v>27550</v>
      </c>
      <c r="H2673" s="92">
        <v>24184832</v>
      </c>
      <c r="I2673" s="92" t="s">
        <v>21294</v>
      </c>
      <c r="J2673" s="93">
        <v>16290</v>
      </c>
      <c r="K2673" s="92">
        <v>15320303550</v>
      </c>
      <c r="L2673" s="95">
        <v>38853</v>
      </c>
      <c r="M2673" s="92">
        <v>5.3E-3</v>
      </c>
      <c r="N2673" s="92" t="s">
        <v>27551</v>
      </c>
      <c r="O2673" s="92" t="s">
        <v>25</v>
      </c>
      <c r="P2673" s="92" t="s">
        <v>647</v>
      </c>
      <c r="Q2673" s="92" t="s">
        <v>43</v>
      </c>
      <c r="R2673" s="92" t="s">
        <v>28</v>
      </c>
      <c r="S2673" s="92" t="s">
        <v>28</v>
      </c>
      <c r="T2673" s="92" t="s">
        <v>30</v>
      </c>
      <c r="U2673" s="92" t="s">
        <v>24</v>
      </c>
      <c r="V2673" s="92" t="s">
        <v>24</v>
      </c>
      <c r="W2673" s="92" t="s">
        <v>24</v>
      </c>
      <c r="X2673" s="92" t="s">
        <v>32</v>
      </c>
      <c r="Y2673" s="92" t="s">
        <v>24</v>
      </c>
      <c r="Z2673" s="92">
        <v>52</v>
      </c>
      <c r="AA2673" s="92" t="s">
        <v>21297</v>
      </c>
      <c r="AB2673" s="92" t="s">
        <v>27552</v>
      </c>
      <c r="AC2673" s="92" t="s">
        <v>27553</v>
      </c>
      <c r="AD2673" s="92" t="s">
        <v>1218</v>
      </c>
      <c r="AE2673" s="92" t="s">
        <v>27554</v>
      </c>
      <c r="AF2673" s="94" t="s">
        <v>39903</v>
      </c>
      <c r="AG2673" s="92" t="s">
        <v>39903</v>
      </c>
      <c r="AI2673" s="92" t="b">
        <f t="shared" ref="AI2673:AI2736" si="294">IF(LEN(B2673)=4,LEFT(AF2673,4),LEFT(AF2673,3))=B2673</f>
        <v>1</v>
      </c>
    </row>
    <row r="2674" spans="2:35" ht="129.6" x14ac:dyDescent="0.3">
      <c r="B2674" s="92" t="s">
        <v>27791</v>
      </c>
      <c r="C2674" s="92" t="s">
        <v>27792</v>
      </c>
      <c r="D2674" s="92" t="s">
        <v>27793</v>
      </c>
      <c r="E2674" s="92" t="s">
        <v>27794</v>
      </c>
      <c r="F2674" s="92" t="s">
        <v>21292</v>
      </c>
      <c r="G2674" s="92" t="s">
        <v>27795</v>
      </c>
      <c r="H2674" s="92">
        <v>13615</v>
      </c>
      <c r="I2674" s="92" t="s">
        <v>21294</v>
      </c>
      <c r="J2674" s="93">
        <v>41.47</v>
      </c>
      <c r="K2674" s="92">
        <v>45936000</v>
      </c>
      <c r="L2674" s="95">
        <v>42797</v>
      </c>
      <c r="M2674" s="92">
        <v>2E-3</v>
      </c>
      <c r="N2674" s="92" t="s">
        <v>22968</v>
      </c>
      <c r="O2674" s="92" t="s">
        <v>75</v>
      </c>
      <c r="P2674" s="92" t="e">
        <v>#N/A</v>
      </c>
      <c r="Q2674" s="92" t="e">
        <v>#N/A</v>
      </c>
      <c r="R2674" s="92" t="e">
        <v>#N/A</v>
      </c>
      <c r="S2674" s="92" t="e">
        <v>#N/A</v>
      </c>
      <c r="T2674" s="92" t="e">
        <v>#N/A</v>
      </c>
      <c r="U2674" s="92" t="e">
        <v>#N/A</v>
      </c>
      <c r="V2674" s="92" t="e">
        <v>#N/A</v>
      </c>
      <c r="W2674" s="92" t="e">
        <v>#N/A</v>
      </c>
      <c r="X2674" s="92" t="e">
        <v>#N/A</v>
      </c>
      <c r="Y2674" s="92" t="e">
        <v>#N/A</v>
      </c>
      <c r="Z2674" s="92">
        <v>195</v>
      </c>
      <c r="AA2674" s="92" t="s">
        <v>21297</v>
      </c>
      <c r="AB2674" s="92" t="s">
        <v>27796</v>
      </c>
      <c r="AC2674" s="92" t="s">
        <v>27797</v>
      </c>
      <c r="AD2674" s="92" t="e">
        <v>#N/A</v>
      </c>
      <c r="AE2674" s="92" t="s">
        <v>27798</v>
      </c>
      <c r="AF2674" s="94" t="s">
        <v>39904</v>
      </c>
      <c r="AG2674" s="92" t="s">
        <v>39904</v>
      </c>
      <c r="AI2674" s="92" t="b">
        <f t="shared" si="294"/>
        <v>1</v>
      </c>
    </row>
    <row r="2675" spans="2:35" ht="115.2" x14ac:dyDescent="0.3">
      <c r="B2675" s="92" t="s">
        <v>1402</v>
      </c>
      <c r="C2675" s="92" t="s">
        <v>28417</v>
      </c>
      <c r="D2675" s="92" t="s">
        <v>1402</v>
      </c>
      <c r="E2675" s="92" t="s">
        <v>28418</v>
      </c>
      <c r="F2675" s="92" t="s">
        <v>21336</v>
      </c>
      <c r="G2675" s="92" t="s">
        <v>28419</v>
      </c>
      <c r="H2675" s="92">
        <v>452306</v>
      </c>
      <c r="I2675" s="92" t="s">
        <v>21294</v>
      </c>
      <c r="J2675" s="93">
        <v>2760</v>
      </c>
      <c r="K2675" s="92">
        <v>2915287980</v>
      </c>
      <c r="L2675" s="95">
        <v>39905</v>
      </c>
      <c r="M2675" s="92">
        <v>3.5000000000000001E-3</v>
      </c>
      <c r="N2675" s="92" t="s">
        <v>26818</v>
      </c>
      <c r="O2675" s="92" t="s">
        <v>75</v>
      </c>
      <c r="P2675" s="92" t="s">
        <v>1403</v>
      </c>
      <c r="Q2675" s="92" t="s">
        <v>77</v>
      </c>
      <c r="R2675" s="92" t="s">
        <v>26</v>
      </c>
      <c r="S2675" s="92" t="s">
        <v>24</v>
      </c>
      <c r="T2675" s="92" t="s">
        <v>30</v>
      </c>
      <c r="U2675" s="92" t="s">
        <v>78</v>
      </c>
      <c r="V2675" s="92" t="s">
        <v>24</v>
      </c>
      <c r="W2675" s="92" t="s">
        <v>24</v>
      </c>
      <c r="X2675" s="92" t="s">
        <v>32</v>
      </c>
      <c r="Y2675" s="92" t="s">
        <v>24</v>
      </c>
      <c r="Z2675" s="92">
        <v>1861</v>
      </c>
      <c r="AA2675" s="92" t="s">
        <v>21297</v>
      </c>
      <c r="AB2675" s="92" t="s">
        <v>28420</v>
      </c>
      <c r="AC2675" s="92" t="s">
        <v>28421</v>
      </c>
      <c r="AD2675" s="92" t="s">
        <v>1404</v>
      </c>
      <c r="AE2675" s="92" t="s">
        <v>28422</v>
      </c>
      <c r="AF2675" s="94" t="s">
        <v>39394</v>
      </c>
      <c r="AG2675" s="92" t="s">
        <v>39394</v>
      </c>
      <c r="AI2675" s="92" t="b">
        <f t="shared" si="294"/>
        <v>1</v>
      </c>
    </row>
    <row r="2676" spans="2:35" ht="115.2" x14ac:dyDescent="0.3">
      <c r="B2676" s="92" t="s">
        <v>27655</v>
      </c>
      <c r="C2676" s="92" t="s">
        <v>27656</v>
      </c>
      <c r="D2676" s="92" t="s">
        <v>27657</v>
      </c>
      <c r="E2676" s="92" t="s">
        <v>27658</v>
      </c>
      <c r="F2676" s="92" t="s">
        <v>21486</v>
      </c>
      <c r="G2676" s="92" t="s">
        <v>27659</v>
      </c>
      <c r="H2676" s="92">
        <v>9030</v>
      </c>
      <c r="I2676" s="92" t="s">
        <v>21294</v>
      </c>
      <c r="J2676" s="93">
        <v>67.44</v>
      </c>
      <c r="K2676" s="92">
        <v>69179226.260000005</v>
      </c>
      <c r="L2676" s="95">
        <v>40414</v>
      </c>
      <c r="M2676" s="92">
        <v>8.2000000000000007E-3</v>
      </c>
      <c r="N2676" s="92" t="s">
        <v>25249</v>
      </c>
      <c r="O2676" s="92" t="e">
        <v>#N/A</v>
      </c>
      <c r="P2676" s="92" t="s">
        <v>3</v>
      </c>
      <c r="Q2676" s="92" t="s">
        <v>827</v>
      </c>
      <c r="R2676" s="92" t="e">
        <v>#N/A</v>
      </c>
      <c r="S2676" s="92" t="e">
        <v>#N/A</v>
      </c>
      <c r="T2676" s="92" t="e">
        <v>#N/A</v>
      </c>
      <c r="U2676" s="92" t="e">
        <v>#N/A</v>
      </c>
      <c r="V2676" s="92" t="e">
        <v>#N/A</v>
      </c>
      <c r="W2676" s="92" t="e">
        <v>#N/A</v>
      </c>
      <c r="X2676" s="92" t="e">
        <v>#N/A</v>
      </c>
      <c r="Y2676" s="92" t="e">
        <v>#N/A</v>
      </c>
      <c r="Z2676" s="92">
        <v>82</v>
      </c>
      <c r="AA2676" s="92" t="s">
        <v>21297</v>
      </c>
      <c r="AB2676" s="92" t="s">
        <v>27660</v>
      </c>
      <c r="AC2676" s="92" t="s">
        <v>27661</v>
      </c>
      <c r="AD2676" s="92" t="e">
        <v>#N/A</v>
      </c>
      <c r="AE2676" s="92" t="s">
        <v>27662</v>
      </c>
      <c r="AF2676" s="94" t="s">
        <v>39905</v>
      </c>
      <c r="AG2676" s="92" t="s">
        <v>39905</v>
      </c>
      <c r="AI2676" s="92" t="b">
        <f t="shared" si="294"/>
        <v>1</v>
      </c>
    </row>
    <row r="2677" spans="2:35" ht="129.6" x14ac:dyDescent="0.3">
      <c r="B2677" s="92" t="s">
        <v>1459</v>
      </c>
      <c r="C2677" s="92" t="s">
        <v>29098</v>
      </c>
      <c r="D2677" s="92" t="s">
        <v>1459</v>
      </c>
      <c r="E2677" s="92" t="s">
        <v>29099</v>
      </c>
      <c r="F2677" s="92" t="s">
        <v>21486</v>
      </c>
      <c r="G2677" s="92" t="s">
        <v>29100</v>
      </c>
      <c r="H2677" s="92">
        <v>70118</v>
      </c>
      <c r="I2677" s="92" t="s">
        <v>21294</v>
      </c>
      <c r="J2677" s="93">
        <v>28.71</v>
      </c>
      <c r="K2677" s="92">
        <v>31993500</v>
      </c>
      <c r="L2677" s="95">
        <v>39828</v>
      </c>
      <c r="M2677" s="92">
        <v>5.7000000000000002E-3</v>
      </c>
      <c r="N2677" s="92" t="s">
        <v>21453</v>
      </c>
      <c r="O2677" s="92" t="s">
        <v>25</v>
      </c>
      <c r="P2677" s="92" t="s">
        <v>3</v>
      </c>
      <c r="Q2677" s="92" t="s">
        <v>761</v>
      </c>
      <c r="R2677" s="92" t="s">
        <v>762</v>
      </c>
      <c r="S2677" s="92" t="s">
        <v>28</v>
      </c>
      <c r="T2677" s="92" t="s">
        <v>30</v>
      </c>
      <c r="U2677" s="92" t="s">
        <v>24</v>
      </c>
      <c r="V2677" s="92" t="s">
        <v>24</v>
      </c>
      <c r="W2677" s="92" t="s">
        <v>24</v>
      </c>
      <c r="X2677" s="92" t="s">
        <v>32</v>
      </c>
      <c r="Y2677" s="92" t="s">
        <v>24</v>
      </c>
      <c r="Z2677" s="92">
        <v>37</v>
      </c>
      <c r="AA2677" s="92" t="s">
        <v>21297</v>
      </c>
      <c r="AB2677" s="92" t="s">
        <v>29101</v>
      </c>
      <c r="AC2677" s="92" t="s">
        <v>29102</v>
      </c>
      <c r="AD2677" s="92" t="s">
        <v>1460</v>
      </c>
      <c r="AE2677" s="92" t="s">
        <v>29103</v>
      </c>
      <c r="AF2677" s="94" t="s">
        <v>40691</v>
      </c>
      <c r="AG2677" s="92" t="s">
        <v>35</v>
      </c>
      <c r="AI2677" s="92">
        <f>LEN(B2677)</f>
        <v>3</v>
      </c>
    </row>
    <row r="2678" spans="2:35" ht="129.6" x14ac:dyDescent="0.3">
      <c r="B2678" s="92" t="s">
        <v>1621</v>
      </c>
      <c r="C2678" s="92" t="s">
        <v>30286</v>
      </c>
      <c r="D2678" s="92" t="s">
        <v>1621</v>
      </c>
      <c r="E2678" s="92" t="s">
        <v>30287</v>
      </c>
      <c r="F2678" s="92" t="s">
        <v>21336</v>
      </c>
      <c r="G2678" s="92" t="s">
        <v>30288</v>
      </c>
      <c r="H2678" s="92">
        <v>107304</v>
      </c>
      <c r="I2678" s="92" t="s">
        <v>21294</v>
      </c>
      <c r="J2678" s="93">
        <v>1710</v>
      </c>
      <c r="K2678" s="92">
        <v>1720804066</v>
      </c>
      <c r="L2678" s="95">
        <v>39184</v>
      </c>
      <c r="M2678" s="92">
        <v>2.3999999999999998E-3</v>
      </c>
      <c r="N2678" s="92" t="s">
        <v>21940</v>
      </c>
      <c r="O2678" s="92" t="s">
        <v>75</v>
      </c>
      <c r="P2678" s="92" t="s">
        <v>154</v>
      </c>
      <c r="Q2678" s="92" t="s">
        <v>77</v>
      </c>
      <c r="R2678" s="92" t="s">
        <v>26</v>
      </c>
      <c r="S2678" s="92" t="s">
        <v>24</v>
      </c>
      <c r="T2678" s="92" t="s">
        <v>30</v>
      </c>
      <c r="U2678" s="92" t="s">
        <v>100</v>
      </c>
      <c r="V2678" s="92" t="s">
        <v>24</v>
      </c>
      <c r="W2678" s="92" t="s">
        <v>24</v>
      </c>
      <c r="X2678" s="92" t="s">
        <v>32</v>
      </c>
      <c r="Y2678" s="92" t="s">
        <v>24</v>
      </c>
      <c r="Z2678" s="92">
        <v>2484</v>
      </c>
      <c r="AA2678" s="92" t="s">
        <v>21297</v>
      </c>
      <c r="AB2678" s="92" t="s">
        <v>30289</v>
      </c>
      <c r="AC2678" s="92" t="s">
        <v>30290</v>
      </c>
      <c r="AD2678" s="92" t="s">
        <v>1622</v>
      </c>
      <c r="AE2678" s="92" t="s">
        <v>30291</v>
      </c>
      <c r="AF2678" s="94" t="s">
        <v>39906</v>
      </c>
      <c r="AG2678" s="92" t="s">
        <v>39906</v>
      </c>
      <c r="AI2678" s="92" t="b">
        <f t="shared" si="294"/>
        <v>1</v>
      </c>
    </row>
    <row r="2679" spans="2:35" ht="100.8" x14ac:dyDescent="0.3">
      <c r="B2679" s="92" t="s">
        <v>1509</v>
      </c>
      <c r="C2679" s="92" t="s">
        <v>29464</v>
      </c>
      <c r="D2679" s="92" t="s">
        <v>1509</v>
      </c>
      <c r="E2679" s="92" t="s">
        <v>29465</v>
      </c>
      <c r="F2679" s="92" t="s">
        <v>21486</v>
      </c>
      <c r="G2679" s="92" t="s">
        <v>29466</v>
      </c>
      <c r="H2679" s="92">
        <v>35320</v>
      </c>
      <c r="I2679" s="92" t="s">
        <v>21294</v>
      </c>
      <c r="J2679" s="93">
        <v>97.55</v>
      </c>
      <c r="K2679" s="92">
        <v>100560000</v>
      </c>
      <c r="L2679" s="95">
        <v>40943</v>
      </c>
      <c r="M2679" s="92">
        <v>4.0000000000000001E-3</v>
      </c>
      <c r="N2679" s="92" t="s">
        <v>21673</v>
      </c>
      <c r="O2679" s="92" t="s">
        <v>75</v>
      </c>
      <c r="P2679" s="92" t="s">
        <v>258</v>
      </c>
      <c r="Q2679" s="92" t="s">
        <v>27</v>
      </c>
      <c r="R2679" s="92" t="s">
        <v>28</v>
      </c>
      <c r="S2679" s="92" t="s">
        <v>24</v>
      </c>
      <c r="T2679" s="92" t="s">
        <v>30</v>
      </c>
      <c r="U2679" s="92" t="s">
        <v>24</v>
      </c>
      <c r="V2679" s="92" t="s">
        <v>24</v>
      </c>
      <c r="W2679" s="92" t="s">
        <v>24</v>
      </c>
      <c r="X2679" s="92" t="s">
        <v>32</v>
      </c>
      <c r="Y2679" s="92" t="s">
        <v>24</v>
      </c>
      <c r="Z2679" s="92">
        <v>673</v>
      </c>
      <c r="AA2679" s="92" t="s">
        <v>21297</v>
      </c>
      <c r="AB2679" s="92" t="s">
        <v>29467</v>
      </c>
      <c r="AC2679" s="92" t="s">
        <v>29468</v>
      </c>
      <c r="AD2679" s="92" t="s">
        <v>1510</v>
      </c>
      <c r="AE2679" s="92" t="s">
        <v>29469</v>
      </c>
      <c r="AF2679" s="94" t="s">
        <v>39907</v>
      </c>
      <c r="AG2679" s="92" t="s">
        <v>39907</v>
      </c>
      <c r="AI2679" s="92" t="b">
        <f t="shared" si="294"/>
        <v>1</v>
      </c>
    </row>
    <row r="2680" spans="2:35" ht="115.2" x14ac:dyDescent="0.3">
      <c r="B2680" s="92" t="s">
        <v>1079</v>
      </c>
      <c r="C2680" s="92" t="s">
        <v>26737</v>
      </c>
      <c r="D2680" s="92" t="s">
        <v>26738</v>
      </c>
      <c r="E2680" s="92" t="s">
        <v>26739</v>
      </c>
      <c r="F2680" s="92" t="s">
        <v>21292</v>
      </c>
      <c r="G2680" s="92" t="s">
        <v>26740</v>
      </c>
      <c r="H2680" s="92">
        <v>123120</v>
      </c>
      <c r="I2680" s="92" t="s">
        <v>21294</v>
      </c>
      <c r="J2680" s="93">
        <v>440.34</v>
      </c>
      <c r="K2680" s="92">
        <v>440961500</v>
      </c>
      <c r="L2680" s="95">
        <v>40658</v>
      </c>
      <c r="M2680" s="92">
        <v>1.4E-3</v>
      </c>
      <c r="N2680" s="92" t="s">
        <v>21712</v>
      </c>
      <c r="O2680" s="92" t="s">
        <v>75</v>
      </c>
      <c r="P2680" s="92" t="s">
        <v>1076</v>
      </c>
      <c r="Q2680" s="92" t="s">
        <v>77</v>
      </c>
      <c r="R2680" s="92" t="s">
        <v>26</v>
      </c>
      <c r="S2680" s="92" t="s">
        <v>24</v>
      </c>
      <c r="T2680" s="92" t="s">
        <v>30</v>
      </c>
      <c r="U2680" s="92" t="s">
        <v>78</v>
      </c>
      <c r="V2680" s="92" t="s">
        <v>24</v>
      </c>
      <c r="W2680" s="92" t="s">
        <v>24</v>
      </c>
      <c r="X2680" s="92" t="s">
        <v>32</v>
      </c>
      <c r="Y2680" s="92" t="s">
        <v>24</v>
      </c>
      <c r="Z2680" s="92">
        <v>251</v>
      </c>
      <c r="AA2680" s="92" t="s">
        <v>21297</v>
      </c>
      <c r="AB2680" s="92" t="s">
        <v>26741</v>
      </c>
      <c r="AC2680" s="92" t="s">
        <v>26742</v>
      </c>
      <c r="AD2680" s="92" t="s">
        <v>1080</v>
      </c>
      <c r="AE2680" s="92" t="s">
        <v>26743</v>
      </c>
      <c r="AF2680" s="94" t="s">
        <v>39908</v>
      </c>
      <c r="AG2680" s="92" t="s">
        <v>39908</v>
      </c>
      <c r="AI2680" s="92" t="b">
        <f t="shared" si="294"/>
        <v>1</v>
      </c>
    </row>
    <row r="2681" spans="2:35" ht="129.6" x14ac:dyDescent="0.3">
      <c r="B2681" s="92" t="s">
        <v>3464</v>
      </c>
      <c r="C2681" s="92" t="s">
        <v>30099</v>
      </c>
      <c r="D2681" s="92" t="s">
        <v>30100</v>
      </c>
      <c r="E2681" s="92" t="s">
        <v>30101</v>
      </c>
      <c r="F2681" s="92" t="s">
        <v>21486</v>
      </c>
      <c r="G2681" s="92" t="s">
        <v>30102</v>
      </c>
      <c r="H2681" s="92">
        <v>2492</v>
      </c>
      <c r="I2681" s="92" t="s">
        <v>21294</v>
      </c>
      <c r="J2681" s="93">
        <v>62.72</v>
      </c>
      <c r="K2681" s="92">
        <v>66896535</v>
      </c>
      <c r="L2681" s="95">
        <v>41450</v>
      </c>
      <c r="M2681" s="92">
        <v>6.1999999999999998E-3</v>
      </c>
      <c r="N2681" s="92" t="s">
        <v>21453</v>
      </c>
      <c r="O2681" s="92" t="s">
        <v>25</v>
      </c>
      <c r="P2681" s="92" t="s">
        <v>3</v>
      </c>
      <c r="Q2681" s="92" t="s">
        <v>768</v>
      </c>
      <c r="R2681" s="92" t="s">
        <v>769</v>
      </c>
      <c r="S2681" s="92" t="s">
        <v>28</v>
      </c>
      <c r="T2681" s="92" t="s">
        <v>30</v>
      </c>
      <c r="U2681" s="92" t="s">
        <v>24</v>
      </c>
      <c r="V2681" s="92" t="s">
        <v>24</v>
      </c>
      <c r="W2681" s="92" t="s">
        <v>24</v>
      </c>
      <c r="X2681" s="92" t="s">
        <v>32</v>
      </c>
      <c r="Y2681" s="92" t="s">
        <v>24</v>
      </c>
      <c r="Z2681" s="92">
        <v>142</v>
      </c>
      <c r="AA2681" s="92" t="s">
        <v>21297</v>
      </c>
      <c r="AB2681" s="92" t="s">
        <v>30103</v>
      </c>
      <c r="AC2681" s="92" t="s">
        <v>30104</v>
      </c>
      <c r="AD2681" s="92" t="s">
        <v>3465</v>
      </c>
      <c r="AE2681" s="92" t="s">
        <v>30105</v>
      </c>
      <c r="AF2681" s="94" t="s">
        <v>39909</v>
      </c>
      <c r="AG2681" s="92" t="s">
        <v>39909</v>
      </c>
      <c r="AI2681" s="92" t="b">
        <f t="shared" si="294"/>
        <v>1</v>
      </c>
    </row>
    <row r="2682" spans="2:35" ht="158.4" x14ac:dyDescent="0.3">
      <c r="B2682" s="92" t="s">
        <v>799</v>
      </c>
      <c r="C2682" s="92" t="s">
        <v>25125</v>
      </c>
      <c r="D2682" s="92" t="s">
        <v>25126</v>
      </c>
      <c r="E2682" s="92" t="s">
        <v>25127</v>
      </c>
      <c r="F2682" s="92" t="s">
        <v>21292</v>
      </c>
      <c r="G2682" s="92" t="s">
        <v>25128</v>
      </c>
      <c r="H2682" s="92">
        <v>1815180</v>
      </c>
      <c r="I2682" s="92" t="s">
        <v>21294</v>
      </c>
      <c r="J2682" s="93">
        <v>3020</v>
      </c>
      <c r="K2682" s="92">
        <v>3166418948</v>
      </c>
      <c r="L2682" s="95">
        <v>40381</v>
      </c>
      <c r="M2682" s="92">
        <v>3.0000000000000001E-3</v>
      </c>
      <c r="N2682" s="92" t="s">
        <v>23031</v>
      </c>
      <c r="O2682" s="92" t="s">
        <v>75</v>
      </c>
      <c r="P2682" s="92" t="s">
        <v>99</v>
      </c>
      <c r="Q2682" s="92" t="s">
        <v>60</v>
      </c>
      <c r="R2682" s="92" t="s">
        <v>28</v>
      </c>
      <c r="S2682" s="92" t="s">
        <v>24</v>
      </c>
      <c r="T2682" s="92" t="s">
        <v>30</v>
      </c>
      <c r="U2682" s="92" t="s">
        <v>78</v>
      </c>
      <c r="V2682" s="92" t="s">
        <v>24</v>
      </c>
      <c r="W2682" s="92" t="s">
        <v>24</v>
      </c>
      <c r="X2682" s="92" t="s">
        <v>32</v>
      </c>
      <c r="Y2682" s="92" t="s">
        <v>24</v>
      </c>
      <c r="Z2682" s="92">
        <v>299</v>
      </c>
      <c r="AA2682" s="92" t="s">
        <v>21297</v>
      </c>
      <c r="AB2682" s="92" t="s">
        <v>25129</v>
      </c>
      <c r="AC2682" s="92" t="s">
        <v>25130</v>
      </c>
      <c r="AD2682" s="92" t="s">
        <v>800</v>
      </c>
      <c r="AE2682" s="92" t="s">
        <v>25131</v>
      </c>
      <c r="AF2682" s="94" t="s">
        <v>39910</v>
      </c>
      <c r="AG2682" s="92" t="s">
        <v>39910</v>
      </c>
      <c r="AI2682" s="92" t="b">
        <f t="shared" si="294"/>
        <v>1</v>
      </c>
    </row>
    <row r="2683" spans="2:35" ht="115.2" x14ac:dyDescent="0.3">
      <c r="B2683" s="92" t="s">
        <v>1219</v>
      </c>
      <c r="C2683" s="92" t="s">
        <v>27555</v>
      </c>
      <c r="D2683" s="92" t="s">
        <v>27556</v>
      </c>
      <c r="E2683" s="92" t="s">
        <v>27557</v>
      </c>
      <c r="F2683" s="92" t="s">
        <v>21486</v>
      </c>
      <c r="G2683" s="92" t="s">
        <v>27558</v>
      </c>
      <c r="H2683" s="92">
        <v>8675200</v>
      </c>
      <c r="I2683" s="92" t="s">
        <v>21294</v>
      </c>
      <c r="J2683" s="93">
        <v>5890</v>
      </c>
      <c r="K2683" s="92">
        <v>5745770837</v>
      </c>
      <c r="L2683" s="95">
        <v>40097</v>
      </c>
      <c r="M2683" s="92">
        <v>5.4000000000000003E-3</v>
      </c>
      <c r="N2683" s="92" t="s">
        <v>27551</v>
      </c>
      <c r="O2683" s="92" t="s">
        <v>25</v>
      </c>
      <c r="P2683" s="92" t="s">
        <v>647</v>
      </c>
      <c r="Q2683" s="92" t="s">
        <v>43</v>
      </c>
      <c r="R2683" s="92" t="s">
        <v>28</v>
      </c>
      <c r="S2683" s="92" t="s">
        <v>180</v>
      </c>
      <c r="T2683" s="92" t="s">
        <v>30</v>
      </c>
      <c r="U2683" s="92" t="s">
        <v>24</v>
      </c>
      <c r="V2683" s="92" t="s">
        <v>24</v>
      </c>
      <c r="W2683" s="92" t="s">
        <v>24</v>
      </c>
      <c r="X2683" s="92" t="s">
        <v>32</v>
      </c>
      <c r="Y2683" s="92" t="s">
        <v>24</v>
      </c>
      <c r="Z2683" s="92">
        <v>84</v>
      </c>
      <c r="AA2683" s="92" t="s">
        <v>21297</v>
      </c>
      <c r="AB2683" s="92" t="s">
        <v>27559</v>
      </c>
      <c r="AC2683" s="92" t="s">
        <v>27560</v>
      </c>
      <c r="AD2683" s="92" t="s">
        <v>1220</v>
      </c>
      <c r="AE2683" s="92" t="s">
        <v>27561</v>
      </c>
      <c r="AF2683" s="94" t="s">
        <v>39395</v>
      </c>
      <c r="AG2683" s="92" t="s">
        <v>39395</v>
      </c>
      <c r="AI2683" s="92" t="b">
        <f t="shared" si="294"/>
        <v>1</v>
      </c>
    </row>
    <row r="2684" spans="2:35" ht="100.8" x14ac:dyDescent="0.3">
      <c r="B2684" s="92" t="s">
        <v>1938</v>
      </c>
      <c r="C2684" s="92" t="s">
        <v>31977</v>
      </c>
      <c r="D2684" s="92" t="s">
        <v>1938</v>
      </c>
      <c r="E2684" s="92" t="s">
        <v>31978</v>
      </c>
      <c r="F2684" s="92" t="s">
        <v>21362</v>
      </c>
      <c r="G2684" s="92" t="s">
        <v>31979</v>
      </c>
      <c r="H2684" s="92">
        <v>59101</v>
      </c>
      <c r="I2684" s="92" t="s">
        <v>21294</v>
      </c>
      <c r="J2684" s="93">
        <v>218.41</v>
      </c>
      <c r="K2684" s="92">
        <v>225093000</v>
      </c>
      <c r="L2684" s="95">
        <v>39479</v>
      </c>
      <c r="M2684" s="92">
        <v>2.3999999999999998E-3</v>
      </c>
      <c r="N2684" s="92" t="s">
        <v>21940</v>
      </c>
      <c r="O2684" s="92" t="s">
        <v>75</v>
      </c>
      <c r="P2684" s="92" t="s">
        <v>154</v>
      </c>
      <c r="Q2684" s="92" t="s">
        <v>77</v>
      </c>
      <c r="R2684" s="92" t="s">
        <v>26</v>
      </c>
      <c r="S2684" s="92" t="s">
        <v>24</v>
      </c>
      <c r="T2684" s="92" t="s">
        <v>30</v>
      </c>
      <c r="U2684" s="92" t="s">
        <v>4</v>
      </c>
      <c r="V2684" s="92" t="s">
        <v>24</v>
      </c>
      <c r="W2684" s="92" t="s">
        <v>24</v>
      </c>
      <c r="X2684" s="92" t="s">
        <v>32</v>
      </c>
      <c r="Y2684" s="92" t="s">
        <v>24</v>
      </c>
      <c r="Z2684" s="92">
        <v>563</v>
      </c>
      <c r="AA2684" s="92" t="s">
        <v>21297</v>
      </c>
      <c r="AB2684" s="92" t="s">
        <v>31980</v>
      </c>
      <c r="AC2684" s="92" t="s">
        <v>31981</v>
      </c>
      <c r="AD2684" s="92" t="s">
        <v>1939</v>
      </c>
      <c r="AE2684" s="92" t="s">
        <v>31982</v>
      </c>
      <c r="AF2684" s="94" t="s">
        <v>40692</v>
      </c>
      <c r="AG2684" s="92" t="s">
        <v>35</v>
      </c>
      <c r="AI2684" s="92">
        <f t="shared" ref="AI2684:AI2689" si="295">LEN(B2684)</f>
        <v>3</v>
      </c>
    </row>
    <row r="2685" spans="2:35" ht="144" x14ac:dyDescent="0.3">
      <c r="B2685" s="92" t="s">
        <v>35557</v>
      </c>
      <c r="C2685" s="92" t="s">
        <v>35558</v>
      </c>
      <c r="D2685" s="92" t="s">
        <v>35559</v>
      </c>
      <c r="E2685" s="92" t="s">
        <v>35560</v>
      </c>
      <c r="F2685" s="92" t="s">
        <v>21292</v>
      </c>
      <c r="G2685" s="92" t="s">
        <v>35561</v>
      </c>
      <c r="H2685" s="92">
        <v>8890</v>
      </c>
      <c r="I2685" s="92" t="s">
        <v>21294</v>
      </c>
      <c r="J2685" s="93">
        <v>165.24</v>
      </c>
      <c r="K2685" s="92">
        <v>211481113.90000001</v>
      </c>
      <c r="L2685" s="95">
        <v>39146</v>
      </c>
      <c r="M2685" s="92">
        <v>6.1999999999999998E-3</v>
      </c>
      <c r="N2685" s="92" t="s">
        <v>21373</v>
      </c>
      <c r="O2685" s="92" t="e">
        <v>#N/A</v>
      </c>
      <c r="P2685" s="92" t="e">
        <v>#N/A</v>
      </c>
      <c r="Q2685" s="92" t="e">
        <v>#N/A</v>
      </c>
      <c r="R2685" s="92" t="e">
        <v>#N/A</v>
      </c>
      <c r="S2685" s="92" t="e">
        <v>#N/A</v>
      </c>
      <c r="T2685" s="92" t="e">
        <v>#N/A</v>
      </c>
      <c r="U2685" s="92" t="e">
        <v>#N/A</v>
      </c>
      <c r="V2685" s="92" t="e">
        <v>#N/A</v>
      </c>
      <c r="W2685" s="92" t="e">
        <v>#N/A</v>
      </c>
      <c r="X2685" s="92" t="e">
        <v>#N/A</v>
      </c>
      <c r="Y2685" s="92" t="e">
        <v>#N/A</v>
      </c>
      <c r="Z2685" s="92">
        <v>30</v>
      </c>
      <c r="AA2685" s="92" t="s">
        <v>21297</v>
      </c>
      <c r="AB2685" s="92" t="s">
        <v>35562</v>
      </c>
      <c r="AC2685" s="92" t="s">
        <v>35563</v>
      </c>
      <c r="AD2685" s="92" t="e">
        <v>#N/A</v>
      </c>
      <c r="AE2685" s="92" t="s">
        <v>35564</v>
      </c>
      <c r="AF2685" s="94" t="s">
        <v>40693</v>
      </c>
      <c r="AG2685" s="92" t="s">
        <v>35</v>
      </c>
      <c r="AI2685" s="92">
        <f t="shared" si="295"/>
        <v>4</v>
      </c>
    </row>
    <row r="2686" spans="2:35" ht="100.8" x14ac:dyDescent="0.3">
      <c r="B2686" s="92" t="s">
        <v>24423</v>
      </c>
      <c r="C2686" s="92" t="s">
        <v>24424</v>
      </c>
      <c r="D2686" s="92" t="s">
        <v>24425</v>
      </c>
      <c r="E2686" s="92" t="s">
        <v>24426</v>
      </c>
      <c r="F2686" s="92" t="s">
        <v>21362</v>
      </c>
      <c r="G2686" s="92" t="s">
        <v>24427</v>
      </c>
      <c r="H2686" s="92">
        <v>9412</v>
      </c>
      <c r="I2686" s="92" t="s">
        <v>21294</v>
      </c>
      <c r="J2686" s="93">
        <v>31.88</v>
      </c>
      <c r="K2686" s="92">
        <v>38072700</v>
      </c>
      <c r="L2686" s="95">
        <v>43403</v>
      </c>
      <c r="M2686" s="92">
        <v>2.8999999999999998E-3</v>
      </c>
      <c r="N2686" s="92" t="s">
        <v>21321</v>
      </c>
      <c r="O2686" s="92" t="e">
        <v>#N/A</v>
      </c>
      <c r="P2686" s="92" t="s">
        <v>3</v>
      </c>
      <c r="Q2686" s="92" t="e">
        <v>#N/A</v>
      </c>
      <c r="R2686" s="92" t="e">
        <v>#N/A</v>
      </c>
      <c r="S2686" s="92" t="s">
        <v>29</v>
      </c>
      <c r="T2686" s="92" t="e">
        <v>#N/A</v>
      </c>
      <c r="U2686" s="92" t="e">
        <v>#N/A</v>
      </c>
      <c r="V2686" s="92" t="e">
        <v>#N/A</v>
      </c>
      <c r="W2686" s="92" t="s">
        <v>18</v>
      </c>
      <c r="X2686" s="92" t="e">
        <v>#N/A</v>
      </c>
      <c r="Y2686" s="92" t="e">
        <v>#N/A</v>
      </c>
      <c r="Z2686" s="92">
        <v>55</v>
      </c>
      <c r="AA2686" s="92" t="s">
        <v>21297</v>
      </c>
      <c r="AB2686" s="92" t="s">
        <v>24428</v>
      </c>
      <c r="AC2686" s="92" t="s">
        <v>24429</v>
      </c>
      <c r="AD2686" s="92" t="e">
        <v>#N/A</v>
      </c>
      <c r="AE2686" s="92" t="s">
        <v>24430</v>
      </c>
      <c r="AF2686" s="94" t="s">
        <v>40694</v>
      </c>
      <c r="AG2686" s="92" t="s">
        <v>35</v>
      </c>
      <c r="AI2686" s="92">
        <f t="shared" si="295"/>
        <v>4</v>
      </c>
    </row>
    <row r="2687" spans="2:35" ht="129.6" x14ac:dyDescent="0.3">
      <c r="B2687" s="92" t="s">
        <v>27721</v>
      </c>
      <c r="C2687" s="92" t="s">
        <v>27722</v>
      </c>
      <c r="D2687" s="92" t="s">
        <v>27723</v>
      </c>
      <c r="E2687" s="92" t="s">
        <v>27724</v>
      </c>
      <c r="F2687" s="92" t="s">
        <v>21362</v>
      </c>
      <c r="G2687" s="92" t="s">
        <v>27725</v>
      </c>
      <c r="H2687" s="92">
        <v>2070</v>
      </c>
      <c r="I2687" s="92" t="s">
        <v>21294</v>
      </c>
      <c r="J2687" s="93">
        <v>10.94</v>
      </c>
      <c r="K2687" s="92">
        <v>11988025</v>
      </c>
      <c r="L2687" s="95">
        <v>43403</v>
      </c>
      <c r="M2687" s="92">
        <v>5.5999999999999999E-3</v>
      </c>
      <c r="N2687" s="92" t="s">
        <v>21381</v>
      </c>
      <c r="O2687" s="92" t="s">
        <v>25</v>
      </c>
      <c r="P2687" s="92" t="s">
        <v>3</v>
      </c>
      <c r="Q2687" s="92" t="e">
        <v>#N/A</v>
      </c>
      <c r="R2687" s="92" t="e">
        <v>#N/A</v>
      </c>
      <c r="S2687" s="92" t="s">
        <v>29</v>
      </c>
      <c r="T2687" s="92" t="e">
        <v>#N/A</v>
      </c>
      <c r="U2687" s="92" t="e">
        <v>#N/A</v>
      </c>
      <c r="V2687" s="92" t="e">
        <v>#N/A</v>
      </c>
      <c r="W2687" s="92" t="e">
        <v>#N/A</v>
      </c>
      <c r="X2687" s="92" t="e">
        <v>#N/A</v>
      </c>
      <c r="Y2687" s="92" t="e">
        <v>#N/A</v>
      </c>
      <c r="Z2687" s="92">
        <v>67</v>
      </c>
      <c r="AA2687" s="92" t="s">
        <v>21297</v>
      </c>
      <c r="AB2687" s="92" t="s">
        <v>27726</v>
      </c>
      <c r="AC2687" s="92" t="s">
        <v>27727</v>
      </c>
      <c r="AD2687" s="92" t="e">
        <v>#N/A</v>
      </c>
      <c r="AE2687" s="92" t="s">
        <v>27728</v>
      </c>
      <c r="AF2687" s="94" t="s">
        <v>40695</v>
      </c>
      <c r="AG2687" s="92" t="s">
        <v>35</v>
      </c>
      <c r="AI2687" s="92">
        <f t="shared" si="295"/>
        <v>4</v>
      </c>
    </row>
    <row r="2688" spans="2:35" ht="115.2" x14ac:dyDescent="0.3">
      <c r="B2688" s="92" t="s">
        <v>4565</v>
      </c>
      <c r="C2688" s="92" t="s">
        <v>32073</v>
      </c>
      <c r="D2688" s="92" t="s">
        <v>32074</v>
      </c>
      <c r="E2688" s="92" t="s">
        <v>32075</v>
      </c>
      <c r="F2688" s="92" t="s">
        <v>21362</v>
      </c>
      <c r="G2688" s="92" t="s">
        <v>32076</v>
      </c>
      <c r="H2688" s="92">
        <v>6307</v>
      </c>
      <c r="I2688" s="92" t="s">
        <v>21294</v>
      </c>
      <c r="J2688" s="93">
        <v>50.08</v>
      </c>
      <c r="K2688" s="92">
        <v>57118075</v>
      </c>
      <c r="L2688" s="95">
        <v>42198</v>
      </c>
      <c r="M2688" s="92">
        <v>5.7000000000000002E-3</v>
      </c>
      <c r="N2688" s="92" t="s">
        <v>21356</v>
      </c>
      <c r="O2688" s="92" t="s">
        <v>25</v>
      </c>
      <c r="P2688" s="92" t="s">
        <v>3</v>
      </c>
      <c r="Q2688" s="92" t="s">
        <v>27</v>
      </c>
      <c r="R2688" s="92" t="s">
        <v>28</v>
      </c>
      <c r="S2688" s="92" t="s">
        <v>28</v>
      </c>
      <c r="T2688" s="92" t="s">
        <v>30</v>
      </c>
      <c r="U2688" s="92" t="s">
        <v>24</v>
      </c>
      <c r="V2688" s="92" t="s">
        <v>24</v>
      </c>
      <c r="W2688" s="92" t="s">
        <v>24</v>
      </c>
      <c r="X2688" s="92" t="s">
        <v>32</v>
      </c>
      <c r="Y2688" s="92" t="s">
        <v>24</v>
      </c>
      <c r="Z2688" s="92">
        <v>68</v>
      </c>
      <c r="AA2688" s="92" t="s">
        <v>21297</v>
      </c>
      <c r="AB2688" s="92" t="s">
        <v>32077</v>
      </c>
      <c r="AC2688" s="92" t="s">
        <v>32078</v>
      </c>
      <c r="AD2688" s="92" t="s">
        <v>4566</v>
      </c>
      <c r="AE2688" s="92" t="s">
        <v>32079</v>
      </c>
      <c r="AF2688" s="94" t="s">
        <v>40696</v>
      </c>
      <c r="AG2688" s="92" t="s">
        <v>35</v>
      </c>
      <c r="AI2688" s="92">
        <f t="shared" si="295"/>
        <v>4</v>
      </c>
    </row>
    <row r="2689" spans="1:35" ht="129.6" x14ac:dyDescent="0.3">
      <c r="B2689" s="92" t="s">
        <v>1967</v>
      </c>
      <c r="C2689" s="92" t="s">
        <v>32047</v>
      </c>
      <c r="D2689" s="92" t="s">
        <v>32048</v>
      </c>
      <c r="E2689" s="92" t="s">
        <v>32049</v>
      </c>
      <c r="F2689" s="92" t="s">
        <v>21336</v>
      </c>
      <c r="G2689" s="92" t="s">
        <v>32050</v>
      </c>
      <c r="H2689" s="92">
        <v>340718</v>
      </c>
      <c r="I2689" s="92" t="s">
        <v>21294</v>
      </c>
      <c r="J2689" s="93">
        <v>3340</v>
      </c>
      <c r="K2689" s="92">
        <v>3798652000</v>
      </c>
      <c r="L2689" s="95">
        <v>41023</v>
      </c>
      <c r="M2689" s="92">
        <v>4.7999999999999996E-3</v>
      </c>
      <c r="N2689" s="92" t="s">
        <v>21330</v>
      </c>
      <c r="O2689" s="92" t="s">
        <v>25</v>
      </c>
      <c r="P2689" s="92" t="s">
        <v>3</v>
      </c>
      <c r="Q2689" s="92" t="s">
        <v>77</v>
      </c>
      <c r="R2689" s="92" t="s">
        <v>26</v>
      </c>
      <c r="S2689" s="92" t="s">
        <v>28</v>
      </c>
      <c r="T2689" s="92" t="s">
        <v>187</v>
      </c>
      <c r="U2689" s="92" t="s">
        <v>188</v>
      </c>
      <c r="V2689" s="92" t="s">
        <v>24</v>
      </c>
      <c r="W2689" s="92" t="s">
        <v>24</v>
      </c>
      <c r="X2689" s="92" t="s">
        <v>32</v>
      </c>
      <c r="Y2689" s="92" t="s">
        <v>24</v>
      </c>
      <c r="Z2689" s="92">
        <v>49</v>
      </c>
      <c r="AA2689" s="92" t="s">
        <v>21297</v>
      </c>
      <c r="AB2689" s="92" t="s">
        <v>32051</v>
      </c>
      <c r="AC2689" s="92" t="s">
        <v>32052</v>
      </c>
      <c r="AD2689" s="92" t="s">
        <v>1968</v>
      </c>
      <c r="AE2689" s="92" t="s">
        <v>32053</v>
      </c>
      <c r="AF2689" s="94" t="s">
        <v>40697</v>
      </c>
      <c r="AG2689" s="92" t="s">
        <v>35</v>
      </c>
      <c r="AI2689" s="92">
        <f t="shared" si="295"/>
        <v>4</v>
      </c>
    </row>
    <row r="2690" spans="1:35" ht="72" x14ac:dyDescent="0.3">
      <c r="B2690" s="92" t="s">
        <v>1973</v>
      </c>
      <c r="C2690" s="92" t="s">
        <v>32066</v>
      </c>
      <c r="D2690" s="92" t="s">
        <v>32067</v>
      </c>
      <c r="E2690" s="92" t="s">
        <v>32068</v>
      </c>
      <c r="F2690" s="92" t="s">
        <v>21292</v>
      </c>
      <c r="G2690" s="92" t="s">
        <v>32069</v>
      </c>
      <c r="H2690" s="92">
        <v>87830</v>
      </c>
      <c r="I2690" s="92" t="s">
        <v>21294</v>
      </c>
      <c r="J2690" s="93">
        <v>175.67</v>
      </c>
      <c r="K2690" s="92">
        <v>204221500</v>
      </c>
      <c r="L2690" s="95">
        <v>40771</v>
      </c>
      <c r="M2690" s="92">
        <v>4.1000000000000003E-3</v>
      </c>
      <c r="N2690" s="92" t="s">
        <v>2</v>
      </c>
      <c r="O2690" s="92" t="s">
        <v>2</v>
      </c>
      <c r="P2690" s="92" t="s">
        <v>1974</v>
      </c>
      <c r="Q2690" s="92" t="s">
        <v>43</v>
      </c>
      <c r="R2690" s="92" t="s">
        <v>28</v>
      </c>
      <c r="S2690" s="92" t="s">
        <v>24</v>
      </c>
      <c r="T2690" s="92" t="s">
        <v>30</v>
      </c>
      <c r="U2690" s="92" t="s">
        <v>24</v>
      </c>
      <c r="V2690" s="92" t="s">
        <v>24</v>
      </c>
      <c r="W2690" s="92" t="s">
        <v>18</v>
      </c>
      <c r="X2690" s="92" t="s">
        <v>32</v>
      </c>
      <c r="Y2690" s="92" t="s">
        <v>24</v>
      </c>
      <c r="Z2690" s="92">
        <v>25</v>
      </c>
      <c r="AA2690" s="92" t="s">
        <v>21297</v>
      </c>
      <c r="AB2690" s="92" t="s">
        <v>32070</v>
      </c>
      <c r="AC2690" s="92" t="s">
        <v>32071</v>
      </c>
      <c r="AD2690" s="92" t="s">
        <v>1975</v>
      </c>
      <c r="AE2690" s="92" t="s">
        <v>32072</v>
      </c>
      <c r="AF2690" s="94" t="s">
        <v>39396</v>
      </c>
      <c r="AG2690" s="92" t="s">
        <v>39396</v>
      </c>
      <c r="AI2690" s="92" t="b">
        <f t="shared" si="294"/>
        <v>1</v>
      </c>
    </row>
    <row r="2691" spans="1:35" ht="72" x14ac:dyDescent="0.3">
      <c r="B2691" s="92" t="s">
        <v>31771</v>
      </c>
      <c r="C2691" s="92" t="s">
        <v>31772</v>
      </c>
      <c r="D2691" s="92" t="s">
        <v>31773</v>
      </c>
      <c r="E2691" s="92" t="s">
        <v>31774</v>
      </c>
      <c r="F2691" s="92" t="s">
        <v>21336</v>
      </c>
      <c r="G2691" s="92" t="s">
        <v>31775</v>
      </c>
      <c r="H2691" s="92">
        <v>1420</v>
      </c>
      <c r="I2691" s="92" t="s">
        <v>21294</v>
      </c>
      <c r="J2691" s="93">
        <v>4.88</v>
      </c>
      <c r="K2691" s="92">
        <v>4905000</v>
      </c>
      <c r="L2691" s="95">
        <v>43600</v>
      </c>
      <c r="M2691" s="92">
        <v>3.5000000000000001E-3</v>
      </c>
      <c r="N2691" s="92" t="s">
        <v>26818</v>
      </c>
      <c r="O2691" s="92" t="s">
        <v>75</v>
      </c>
      <c r="P2691" s="92" t="e">
        <v>#N/A</v>
      </c>
      <c r="Q2691" s="92" t="e">
        <v>#N/A</v>
      </c>
      <c r="R2691" s="92" t="e">
        <v>#N/A</v>
      </c>
      <c r="S2691" s="92" t="e">
        <v>#N/A</v>
      </c>
      <c r="T2691" s="92" t="e">
        <v>#N/A</v>
      </c>
      <c r="U2691" s="92" t="e">
        <v>#N/A</v>
      </c>
      <c r="V2691" s="92" t="e">
        <v>#N/A</v>
      </c>
      <c r="W2691" s="92" t="e">
        <v>#N/A</v>
      </c>
      <c r="X2691" s="92" t="e">
        <v>#N/A</v>
      </c>
      <c r="Y2691" s="92" t="e">
        <v>#N/A</v>
      </c>
      <c r="Z2691" s="92">
        <v>4</v>
      </c>
      <c r="AA2691" s="92" t="s">
        <v>21304</v>
      </c>
      <c r="AB2691" s="92" t="s">
        <v>31776</v>
      </c>
      <c r="AC2691" s="92" t="s">
        <v>31777</v>
      </c>
      <c r="AD2691" s="92" t="e">
        <v>#N/A</v>
      </c>
      <c r="AE2691" s="92" t="s">
        <v>31778</v>
      </c>
      <c r="AF2691" s="94" t="s">
        <v>39911</v>
      </c>
      <c r="AG2691" s="92" t="s">
        <v>39911</v>
      </c>
      <c r="AI2691" s="92" t="b">
        <f t="shared" si="294"/>
        <v>1</v>
      </c>
    </row>
    <row r="2692" spans="1:35" ht="100.8" x14ac:dyDescent="0.3">
      <c r="B2692" s="92" t="s">
        <v>1362</v>
      </c>
      <c r="C2692" s="92" t="s">
        <v>27999</v>
      </c>
      <c r="D2692" s="92" t="s">
        <v>1362</v>
      </c>
      <c r="E2692" s="92" t="s">
        <v>28000</v>
      </c>
      <c r="F2692" s="92" t="s">
        <v>21292</v>
      </c>
      <c r="G2692" s="92" t="s">
        <v>28001</v>
      </c>
      <c r="H2692" s="92">
        <v>2870</v>
      </c>
      <c r="I2692" s="92" t="s">
        <v>21294</v>
      </c>
      <c r="J2692" s="93">
        <v>42.95</v>
      </c>
      <c r="K2692" s="92">
        <v>48824505</v>
      </c>
      <c r="L2692" s="95">
        <v>39689</v>
      </c>
      <c r="M2692" s="92">
        <v>5.0000000000000001E-3</v>
      </c>
      <c r="N2692" s="92" t="s">
        <v>21963</v>
      </c>
      <c r="O2692" s="92" t="s">
        <v>25</v>
      </c>
      <c r="P2692" s="92" t="s">
        <v>1363</v>
      </c>
      <c r="Q2692" s="92" t="s">
        <v>43</v>
      </c>
      <c r="R2692" s="92" t="s">
        <v>28</v>
      </c>
      <c r="S2692" s="92" t="s">
        <v>29</v>
      </c>
      <c r="T2692" s="92" t="s">
        <v>1364</v>
      </c>
      <c r="U2692" s="92" t="s">
        <v>24</v>
      </c>
      <c r="V2692" s="92" t="s">
        <v>24</v>
      </c>
      <c r="W2692" s="92" t="s">
        <v>24</v>
      </c>
      <c r="X2692" s="92" t="s">
        <v>32</v>
      </c>
      <c r="Y2692" s="92" t="s">
        <v>24</v>
      </c>
      <c r="Z2692" s="92">
        <v>307</v>
      </c>
      <c r="AA2692" s="92" t="s">
        <v>21297</v>
      </c>
      <c r="AB2692" s="92" t="s">
        <v>28002</v>
      </c>
      <c r="AC2692" s="92" t="s">
        <v>28003</v>
      </c>
      <c r="AD2692" s="92" t="s">
        <v>1365</v>
      </c>
      <c r="AE2692" s="92" t="s">
        <v>28004</v>
      </c>
      <c r="AF2692" s="94" t="s">
        <v>40698</v>
      </c>
      <c r="AG2692" s="92" t="s">
        <v>35</v>
      </c>
      <c r="AI2692" s="92">
        <f t="shared" ref="AI2692:AI2693" si="296">LEN(B2692)</f>
        <v>3</v>
      </c>
    </row>
    <row r="2693" spans="1:35" ht="86.4" x14ac:dyDescent="0.3">
      <c r="B2693" s="92" t="s">
        <v>4645</v>
      </c>
      <c r="C2693" s="92" t="s">
        <v>23536</v>
      </c>
      <c r="D2693" s="92" t="s">
        <v>23537</v>
      </c>
      <c r="E2693" s="92" t="s">
        <v>23538</v>
      </c>
      <c r="F2693" s="92" t="s">
        <v>21292</v>
      </c>
      <c r="G2693" s="92" t="s">
        <v>23539</v>
      </c>
      <c r="H2693" s="92">
        <v>6649</v>
      </c>
      <c r="I2693" s="92" t="s">
        <v>21294</v>
      </c>
      <c r="J2693" s="93">
        <v>11.71</v>
      </c>
      <c r="K2693" s="92">
        <v>16272830</v>
      </c>
      <c r="L2693" s="95">
        <v>42234</v>
      </c>
      <c r="M2693" s="92">
        <v>6.0000000000000001E-3</v>
      </c>
      <c r="N2693" s="92" t="s">
        <v>21338</v>
      </c>
      <c r="O2693" s="92" t="s">
        <v>25</v>
      </c>
      <c r="P2693" s="92" t="s">
        <v>1469</v>
      </c>
      <c r="Q2693" s="92" t="s">
        <v>43</v>
      </c>
      <c r="R2693" s="92" t="s">
        <v>28</v>
      </c>
      <c r="S2693" s="92" t="s">
        <v>28</v>
      </c>
      <c r="T2693" s="92" t="s">
        <v>30</v>
      </c>
      <c r="U2693" s="92" t="s">
        <v>24</v>
      </c>
      <c r="V2693" s="92" t="s">
        <v>24</v>
      </c>
      <c r="W2693" s="92" t="s">
        <v>24</v>
      </c>
      <c r="X2693" s="92" t="s">
        <v>32</v>
      </c>
      <c r="Y2693" s="92" t="s">
        <v>24</v>
      </c>
      <c r="Z2693" s="92">
        <v>25</v>
      </c>
      <c r="AA2693" s="92" t="s">
        <v>21297</v>
      </c>
      <c r="AB2693" s="92" t="s">
        <v>23540</v>
      </c>
      <c r="AC2693" s="92" t="s">
        <v>23541</v>
      </c>
      <c r="AD2693" s="92" t="s">
        <v>4646</v>
      </c>
      <c r="AE2693" s="92" t="s">
        <v>23542</v>
      </c>
      <c r="AF2693" s="94" t="s">
        <v>40699</v>
      </c>
      <c r="AG2693" s="92" t="s">
        <v>35</v>
      </c>
      <c r="AI2693" s="92">
        <f t="shared" si="296"/>
        <v>4</v>
      </c>
    </row>
    <row r="2694" spans="1:35" ht="129.6" x14ac:dyDescent="0.3">
      <c r="B2694" s="92" t="s">
        <v>2022</v>
      </c>
      <c r="C2694" s="92" t="s">
        <v>32608</v>
      </c>
      <c r="D2694" s="92" t="s">
        <v>2022</v>
      </c>
      <c r="E2694" s="92" t="s">
        <v>32609</v>
      </c>
      <c r="F2694" s="92" t="s">
        <v>21292</v>
      </c>
      <c r="G2694" s="92" t="s">
        <v>32610</v>
      </c>
      <c r="H2694" s="92">
        <v>416707</v>
      </c>
      <c r="I2694" s="92" t="s">
        <v>21294</v>
      </c>
      <c r="J2694" s="93">
        <v>406.81</v>
      </c>
      <c r="K2694" s="92">
        <v>545879415.39999998</v>
      </c>
      <c r="L2694" s="95">
        <v>40897</v>
      </c>
      <c r="M2694" s="92">
        <v>3.5000000000000001E-3</v>
      </c>
      <c r="N2694" s="92" t="s">
        <v>21338</v>
      </c>
      <c r="O2694" s="92" t="s">
        <v>25</v>
      </c>
      <c r="P2694" s="92" t="s">
        <v>1474</v>
      </c>
      <c r="Q2694" s="92" t="s">
        <v>77</v>
      </c>
      <c r="R2694" s="92" t="s">
        <v>26</v>
      </c>
      <c r="S2694" s="92" t="s">
        <v>28</v>
      </c>
      <c r="T2694" s="92" t="s">
        <v>30</v>
      </c>
      <c r="U2694" s="92" t="s">
        <v>24</v>
      </c>
      <c r="V2694" s="92" t="s">
        <v>24</v>
      </c>
      <c r="W2694" s="92" t="s">
        <v>24</v>
      </c>
      <c r="X2694" s="92" t="s">
        <v>32</v>
      </c>
      <c r="Y2694" s="92" t="s">
        <v>24</v>
      </c>
      <c r="Z2694" s="92">
        <v>25</v>
      </c>
      <c r="AA2694" s="92" t="s">
        <v>21297</v>
      </c>
      <c r="AB2694" s="92" t="s">
        <v>32611</v>
      </c>
      <c r="AC2694" s="92" t="s">
        <v>32612</v>
      </c>
      <c r="AD2694" s="92" t="s">
        <v>2023</v>
      </c>
      <c r="AE2694" s="92" t="s">
        <v>32613</v>
      </c>
      <c r="AF2694" s="94" t="s">
        <v>39912</v>
      </c>
      <c r="AG2694" s="92" t="s">
        <v>39912</v>
      </c>
      <c r="AI2694" s="92" t="b">
        <f t="shared" si="294"/>
        <v>1</v>
      </c>
    </row>
    <row r="2695" spans="1:35" ht="129.6" x14ac:dyDescent="0.3">
      <c r="B2695" s="92" t="s">
        <v>2145</v>
      </c>
      <c r="C2695" s="92" t="s">
        <v>33349</v>
      </c>
      <c r="D2695" s="92" t="s">
        <v>33350</v>
      </c>
      <c r="E2695" s="92" t="s">
        <v>33351</v>
      </c>
      <c r="F2695" s="92" t="s">
        <v>22338</v>
      </c>
      <c r="G2695" s="92" t="s">
        <v>33352</v>
      </c>
      <c r="H2695" s="92">
        <v>70558</v>
      </c>
      <c r="I2695" s="92" t="s">
        <v>21294</v>
      </c>
      <c r="J2695" s="93">
        <v>217.48</v>
      </c>
      <c r="K2695" s="92">
        <v>259813798.90000001</v>
      </c>
      <c r="L2695" s="95">
        <v>40897</v>
      </c>
      <c r="M2695" s="92">
        <v>3.5999999999999999E-3</v>
      </c>
      <c r="N2695" s="92" t="s">
        <v>21733</v>
      </c>
      <c r="O2695" s="92" t="s">
        <v>25</v>
      </c>
      <c r="P2695" s="92" t="s">
        <v>1501</v>
      </c>
      <c r="Q2695" s="92" t="s">
        <v>77</v>
      </c>
      <c r="R2695" s="92" t="s">
        <v>26</v>
      </c>
      <c r="S2695" s="92" t="s">
        <v>28</v>
      </c>
      <c r="T2695" s="92" t="s">
        <v>30</v>
      </c>
      <c r="U2695" s="92" t="s">
        <v>24</v>
      </c>
      <c r="V2695" s="92" t="s">
        <v>24</v>
      </c>
      <c r="W2695" s="92" t="s">
        <v>24</v>
      </c>
      <c r="X2695" s="92" t="s">
        <v>32</v>
      </c>
      <c r="Y2695" s="92" t="s">
        <v>24</v>
      </c>
      <c r="Z2695" s="92">
        <v>25</v>
      </c>
      <c r="AA2695" s="92" t="s">
        <v>21297</v>
      </c>
      <c r="AB2695" s="92" t="s">
        <v>33353</v>
      </c>
      <c r="AC2695" s="92" t="s">
        <v>33354</v>
      </c>
      <c r="AD2695" s="92" t="s">
        <v>2146</v>
      </c>
      <c r="AE2695" s="92" t="s">
        <v>33355</v>
      </c>
      <c r="AF2695" s="94" t="s">
        <v>39913</v>
      </c>
      <c r="AG2695" s="92" t="s">
        <v>39913</v>
      </c>
      <c r="AI2695" s="92" t="b">
        <f t="shared" si="294"/>
        <v>1</v>
      </c>
    </row>
    <row r="2696" spans="1:35" ht="129.6" x14ac:dyDescent="0.3">
      <c r="B2696" s="92" t="s">
        <v>2092</v>
      </c>
      <c r="C2696" s="92" t="s">
        <v>33062</v>
      </c>
      <c r="D2696" s="92" t="s">
        <v>33063</v>
      </c>
      <c r="E2696" s="92" t="s">
        <v>33064</v>
      </c>
      <c r="F2696" s="92" t="s">
        <v>21292</v>
      </c>
      <c r="G2696" s="92" t="s">
        <v>33065</v>
      </c>
      <c r="H2696" s="92">
        <v>139983</v>
      </c>
      <c r="I2696" s="92" t="s">
        <v>21294</v>
      </c>
      <c r="J2696" s="93">
        <v>759.59</v>
      </c>
      <c r="K2696" s="92">
        <v>795168000</v>
      </c>
      <c r="L2696" s="95">
        <v>41106</v>
      </c>
      <c r="M2696" s="92">
        <v>4.1000000000000003E-3</v>
      </c>
      <c r="N2696" s="92" t="s">
        <v>1570</v>
      </c>
      <c r="O2696" s="92" t="s">
        <v>1570</v>
      </c>
      <c r="P2696" s="92" t="s">
        <v>3</v>
      </c>
      <c r="Q2696" s="92" t="s">
        <v>77</v>
      </c>
      <c r="R2696" s="92" t="s">
        <v>26</v>
      </c>
      <c r="S2696" s="92" t="s">
        <v>24</v>
      </c>
      <c r="T2696" s="92" t="s">
        <v>30</v>
      </c>
      <c r="U2696" s="92" t="s">
        <v>24</v>
      </c>
      <c r="V2696" s="92" t="s">
        <v>24</v>
      </c>
      <c r="W2696" s="92" t="s">
        <v>24</v>
      </c>
      <c r="X2696" s="92" t="s">
        <v>32</v>
      </c>
      <c r="Y2696" s="92" t="s">
        <v>24</v>
      </c>
      <c r="Z2696" s="92">
        <v>137</v>
      </c>
      <c r="AA2696" s="92" t="s">
        <v>21297</v>
      </c>
      <c r="AB2696" s="92" t="s">
        <v>33066</v>
      </c>
      <c r="AC2696" s="92" t="s">
        <v>33067</v>
      </c>
      <c r="AD2696" s="92" t="s">
        <v>2093</v>
      </c>
      <c r="AE2696" s="92" t="s">
        <v>33068</v>
      </c>
      <c r="AF2696" s="94" t="s">
        <v>39914</v>
      </c>
      <c r="AG2696" s="92" t="s">
        <v>39914</v>
      </c>
      <c r="AI2696" s="92" t="b">
        <f t="shared" si="294"/>
        <v>1</v>
      </c>
    </row>
    <row r="2697" spans="1:35" ht="115.2" x14ac:dyDescent="0.3">
      <c r="B2697" s="92" t="s">
        <v>2325</v>
      </c>
      <c r="C2697" s="92" t="s">
        <v>34261</v>
      </c>
      <c r="D2697" s="92" t="s">
        <v>34262</v>
      </c>
      <c r="E2697" s="92" t="s">
        <v>34263</v>
      </c>
      <c r="F2697" s="92" t="s">
        <v>21486</v>
      </c>
      <c r="G2697" s="92" t="s">
        <v>34264</v>
      </c>
      <c r="H2697" s="92">
        <v>182113</v>
      </c>
      <c r="I2697" s="92" t="s">
        <v>21294</v>
      </c>
      <c r="J2697" s="93">
        <v>160.88999999999999</v>
      </c>
      <c r="K2697" s="92">
        <v>209054341.19999999</v>
      </c>
      <c r="L2697" s="95">
        <v>40478</v>
      </c>
      <c r="M2697" s="92">
        <v>6.0000000000000001E-3</v>
      </c>
      <c r="N2697" s="92" t="s">
        <v>27551</v>
      </c>
      <c r="O2697" s="92" t="s">
        <v>25</v>
      </c>
      <c r="P2697" s="92" t="s">
        <v>2326</v>
      </c>
      <c r="Q2697" s="92" t="s">
        <v>43</v>
      </c>
      <c r="R2697" s="92" t="s">
        <v>28</v>
      </c>
      <c r="S2697" s="92" t="s">
        <v>28</v>
      </c>
      <c r="T2697" s="92" t="s">
        <v>30</v>
      </c>
      <c r="U2697" s="92" t="s">
        <v>24</v>
      </c>
      <c r="V2697" s="92" t="s">
        <v>24</v>
      </c>
      <c r="W2697" s="92" t="s">
        <v>24</v>
      </c>
      <c r="X2697" s="92" t="s">
        <v>32</v>
      </c>
      <c r="Y2697" s="92" t="s">
        <v>24</v>
      </c>
      <c r="Z2697" s="92">
        <v>21</v>
      </c>
      <c r="AA2697" s="92" t="s">
        <v>21297</v>
      </c>
      <c r="AB2697" s="92" t="s">
        <v>34265</v>
      </c>
      <c r="AC2697" s="92" t="s">
        <v>34266</v>
      </c>
      <c r="AD2697" s="92" t="s">
        <v>2327</v>
      </c>
      <c r="AE2697" s="92" t="s">
        <v>34267</v>
      </c>
      <c r="AF2697" s="94" t="s">
        <v>39915</v>
      </c>
      <c r="AG2697" s="92" t="s">
        <v>39915</v>
      </c>
      <c r="AI2697" s="92" t="b">
        <f t="shared" si="294"/>
        <v>1</v>
      </c>
    </row>
    <row r="2698" spans="1:35" ht="158.4" x14ac:dyDescent="0.3">
      <c r="B2698" s="92" t="s">
        <v>34136</v>
      </c>
      <c r="C2698" s="92" t="s">
        <v>34137</v>
      </c>
      <c r="D2698" s="92" t="s">
        <v>34138</v>
      </c>
      <c r="E2698" s="92" t="s">
        <v>34139</v>
      </c>
      <c r="F2698" s="92" t="s">
        <v>21486</v>
      </c>
      <c r="G2698" s="92" t="s">
        <v>34140</v>
      </c>
      <c r="H2698" s="92">
        <v>4524</v>
      </c>
      <c r="I2698" s="92" t="s">
        <v>21294</v>
      </c>
      <c r="J2698" s="93">
        <v>5.46</v>
      </c>
      <c r="K2698" s="92">
        <v>5449025</v>
      </c>
      <c r="L2698" s="95">
        <v>43347</v>
      </c>
      <c r="M2698" s="92">
        <v>7.4999999999999997E-3</v>
      </c>
      <c r="N2698" s="92" t="s">
        <v>23690</v>
      </c>
      <c r="O2698" s="92" t="s">
        <v>38576</v>
      </c>
      <c r="P2698" s="92" t="s">
        <v>3</v>
      </c>
      <c r="Q2698" s="92" t="s">
        <v>43</v>
      </c>
      <c r="R2698" s="92" t="e">
        <v>#N/A</v>
      </c>
      <c r="S2698" s="92" t="e">
        <v>#N/A</v>
      </c>
      <c r="T2698" s="92" t="e">
        <v>#N/A</v>
      </c>
      <c r="U2698" s="92" t="e">
        <v>#N/A</v>
      </c>
      <c r="V2698" s="92" t="e">
        <v>#N/A</v>
      </c>
      <c r="W2698" s="92" t="e">
        <v>#N/A</v>
      </c>
      <c r="X2698" s="92" t="e">
        <v>#N/A</v>
      </c>
      <c r="Y2698" s="92" t="e">
        <v>#N/A</v>
      </c>
      <c r="Z2698" s="92">
        <v>15</v>
      </c>
      <c r="AA2698" s="92" t="s">
        <v>21304</v>
      </c>
      <c r="AB2698" s="92" t="s">
        <v>34141</v>
      </c>
      <c r="AC2698" s="92" t="s">
        <v>34142</v>
      </c>
      <c r="AD2698" s="92" t="e">
        <v>#N/A</v>
      </c>
      <c r="AE2698" s="92" t="s">
        <v>34143</v>
      </c>
      <c r="AF2698" s="94" t="s">
        <v>39916</v>
      </c>
      <c r="AG2698" s="92" t="s">
        <v>39916</v>
      </c>
      <c r="AI2698" s="92" t="b">
        <f t="shared" si="294"/>
        <v>1</v>
      </c>
    </row>
    <row r="2699" spans="1:35" ht="144" x14ac:dyDescent="0.3">
      <c r="A2699" s="92">
        <v>5</v>
      </c>
      <c r="B2699" s="92" t="s">
        <v>2392</v>
      </c>
      <c r="C2699" s="92" t="s">
        <v>34604</v>
      </c>
      <c r="D2699" s="92" t="s">
        <v>34605</v>
      </c>
      <c r="E2699" s="92" t="s">
        <v>34606</v>
      </c>
      <c r="F2699" s="92" t="s">
        <v>22338</v>
      </c>
      <c r="G2699" s="92" t="s">
        <v>34607</v>
      </c>
      <c r="H2699" s="92">
        <v>14109</v>
      </c>
      <c r="I2699" s="92" t="s">
        <v>21294</v>
      </c>
      <c r="J2699" s="93">
        <v>176.26</v>
      </c>
      <c r="K2699" s="92">
        <v>134442023.40000001</v>
      </c>
      <c r="L2699" s="95">
        <v>40897</v>
      </c>
      <c r="M2699" s="92">
        <v>3.5000000000000001E-3</v>
      </c>
      <c r="N2699" s="92" t="s">
        <v>21878</v>
      </c>
      <c r="O2699" s="92" t="s">
        <v>25</v>
      </c>
      <c r="P2699" s="92" t="s">
        <v>2139</v>
      </c>
      <c r="Q2699" s="92" t="s">
        <v>77</v>
      </c>
      <c r="R2699" s="92" t="s">
        <v>26</v>
      </c>
      <c r="S2699" s="92" t="s">
        <v>28</v>
      </c>
      <c r="T2699" s="92" t="s">
        <v>30</v>
      </c>
      <c r="U2699" s="92" t="s">
        <v>24</v>
      </c>
      <c r="V2699" s="92" t="s">
        <v>24</v>
      </c>
      <c r="W2699" s="92" t="s">
        <v>24</v>
      </c>
      <c r="X2699" s="92" t="s">
        <v>32</v>
      </c>
      <c r="Y2699" s="92" t="s">
        <v>24</v>
      </c>
      <c r="Z2699" s="92">
        <v>25</v>
      </c>
      <c r="AA2699" s="92" t="s">
        <v>21297</v>
      </c>
      <c r="AB2699" s="92" t="s">
        <v>34608</v>
      </c>
      <c r="AC2699" s="92" t="s">
        <v>34609</v>
      </c>
      <c r="AD2699" s="92" t="s">
        <v>2393</v>
      </c>
      <c r="AE2699" s="92" t="s">
        <v>34610</v>
      </c>
      <c r="AF2699" s="94" t="s">
        <v>39917</v>
      </c>
      <c r="AG2699" s="92" t="s">
        <v>39917</v>
      </c>
      <c r="AI2699" s="92" t="b">
        <f t="shared" si="294"/>
        <v>1</v>
      </c>
    </row>
    <row r="2700" spans="1:35" ht="115.2" x14ac:dyDescent="0.3">
      <c r="B2700" s="92" t="s">
        <v>2388</v>
      </c>
      <c r="C2700" s="92" t="s">
        <v>34583</v>
      </c>
      <c r="D2700" s="92" t="s">
        <v>2388</v>
      </c>
      <c r="E2700" s="92" t="s">
        <v>34584</v>
      </c>
      <c r="F2700" s="92" t="s">
        <v>21336</v>
      </c>
      <c r="G2700" s="92" t="s">
        <v>34585</v>
      </c>
      <c r="H2700" s="92">
        <v>5063793</v>
      </c>
      <c r="I2700" s="92" t="s">
        <v>21294</v>
      </c>
      <c r="J2700" s="93">
        <v>976.17</v>
      </c>
      <c r="K2700" s="92">
        <v>1243825500</v>
      </c>
      <c r="L2700" s="95">
        <v>39196</v>
      </c>
      <c r="M2700" s="92">
        <v>6.7000000000000002E-3</v>
      </c>
      <c r="N2700" s="92" t="s">
        <v>21453</v>
      </c>
      <c r="O2700" s="92" t="s">
        <v>25</v>
      </c>
      <c r="P2700" s="92" t="s">
        <v>3</v>
      </c>
      <c r="Q2700" s="92" t="s">
        <v>860</v>
      </c>
      <c r="R2700" s="92" t="s">
        <v>861</v>
      </c>
      <c r="S2700" s="92" t="s">
        <v>28</v>
      </c>
      <c r="T2700" s="92" t="s">
        <v>30</v>
      </c>
      <c r="U2700" s="92" t="s">
        <v>24</v>
      </c>
      <c r="V2700" s="92" t="s">
        <v>24</v>
      </c>
      <c r="W2700" s="92" t="s">
        <v>24</v>
      </c>
      <c r="X2700" s="92" t="s">
        <v>32</v>
      </c>
      <c r="Y2700" s="92" t="s">
        <v>24</v>
      </c>
      <c r="Z2700" s="92">
        <v>27</v>
      </c>
      <c r="AA2700" s="92" t="s">
        <v>21297</v>
      </c>
      <c r="AB2700" s="92" t="s">
        <v>34586</v>
      </c>
      <c r="AC2700" s="92" t="s">
        <v>34587</v>
      </c>
      <c r="AD2700" s="92" t="s">
        <v>2389</v>
      </c>
      <c r="AE2700" s="92" t="s">
        <v>34588</v>
      </c>
      <c r="AF2700" s="94" t="s">
        <v>39918</v>
      </c>
      <c r="AG2700" s="92" t="s">
        <v>39918</v>
      </c>
      <c r="AI2700" s="92" t="b">
        <f t="shared" si="294"/>
        <v>1</v>
      </c>
    </row>
    <row r="2701" spans="1:35" ht="115.2" x14ac:dyDescent="0.3">
      <c r="B2701" s="92" t="s">
        <v>2390</v>
      </c>
      <c r="C2701" s="92" t="s">
        <v>34589</v>
      </c>
      <c r="D2701" s="92" t="s">
        <v>34590</v>
      </c>
      <c r="E2701" s="92" t="s">
        <v>34591</v>
      </c>
      <c r="F2701" s="92" t="s">
        <v>21336</v>
      </c>
      <c r="G2701" s="92" t="s">
        <v>34592</v>
      </c>
      <c r="H2701" s="92">
        <v>2210</v>
      </c>
      <c r="I2701" s="92" t="s">
        <v>21294</v>
      </c>
      <c r="J2701" s="93">
        <v>27.47</v>
      </c>
      <c r="K2701" s="92">
        <v>31227676.260000002</v>
      </c>
      <c r="L2701" s="95">
        <v>40646</v>
      </c>
      <c r="M2701" s="92">
        <v>7.7000000000000002E-3</v>
      </c>
      <c r="N2701" s="92" t="s">
        <v>21453</v>
      </c>
      <c r="O2701" s="92" t="s">
        <v>25</v>
      </c>
      <c r="P2701" s="92" t="s">
        <v>3</v>
      </c>
      <c r="Q2701" s="92" t="s">
        <v>860</v>
      </c>
      <c r="R2701" s="92" t="s">
        <v>861</v>
      </c>
      <c r="S2701" s="92" t="s">
        <v>180</v>
      </c>
      <c r="T2701" s="92" t="s">
        <v>30</v>
      </c>
      <c r="U2701" s="92" t="s">
        <v>24</v>
      </c>
      <c r="V2701" s="92" t="s">
        <v>24</v>
      </c>
      <c r="W2701" s="92" t="s">
        <v>24</v>
      </c>
      <c r="X2701" s="92" t="s">
        <v>32</v>
      </c>
      <c r="Y2701" s="92" t="s">
        <v>24</v>
      </c>
      <c r="Z2701" s="92">
        <v>24</v>
      </c>
      <c r="AA2701" s="92" t="s">
        <v>21297</v>
      </c>
      <c r="AB2701" s="92" t="s">
        <v>34593</v>
      </c>
      <c r="AC2701" s="92" t="s">
        <v>34594</v>
      </c>
      <c r="AD2701" s="92" t="s">
        <v>2391</v>
      </c>
      <c r="AE2701" s="92" t="s">
        <v>34595</v>
      </c>
      <c r="AF2701" s="94" t="s">
        <v>39919</v>
      </c>
      <c r="AG2701" s="92" t="s">
        <v>39919</v>
      </c>
      <c r="AI2701" s="92" t="b">
        <f t="shared" si="294"/>
        <v>1</v>
      </c>
    </row>
    <row r="2702" spans="1:35" ht="115.2" x14ac:dyDescent="0.3">
      <c r="B2702" s="92" t="s">
        <v>2617</v>
      </c>
      <c r="C2702" s="92" t="s">
        <v>35485</v>
      </c>
      <c r="D2702" s="92" t="s">
        <v>35486</v>
      </c>
      <c r="E2702" s="92" t="s">
        <v>35487</v>
      </c>
      <c r="F2702" s="92" t="s">
        <v>22338</v>
      </c>
      <c r="G2702" s="92" t="s">
        <v>35488</v>
      </c>
      <c r="H2702" s="92">
        <v>2635472</v>
      </c>
      <c r="I2702" s="92" t="s">
        <v>21294</v>
      </c>
      <c r="J2702" s="93">
        <v>2750</v>
      </c>
      <c r="K2702" s="92">
        <v>2920781110</v>
      </c>
      <c r="L2702" s="95">
        <v>40897</v>
      </c>
      <c r="M2702" s="92">
        <v>3.5000000000000001E-3</v>
      </c>
      <c r="N2702" s="92" t="s">
        <v>404</v>
      </c>
      <c r="O2702" s="92" t="s">
        <v>25</v>
      </c>
      <c r="P2702" s="92" t="s">
        <v>2180</v>
      </c>
      <c r="Q2702" s="92" t="s">
        <v>77</v>
      </c>
      <c r="R2702" s="92" t="s">
        <v>26</v>
      </c>
      <c r="S2702" s="92" t="s">
        <v>28</v>
      </c>
      <c r="T2702" s="92" t="s">
        <v>30</v>
      </c>
      <c r="U2702" s="92" t="s">
        <v>24</v>
      </c>
      <c r="V2702" s="92" t="s">
        <v>24</v>
      </c>
      <c r="W2702" s="92" t="s">
        <v>24</v>
      </c>
      <c r="X2702" s="92" t="s">
        <v>32</v>
      </c>
      <c r="Y2702" s="92" t="s">
        <v>24</v>
      </c>
      <c r="Z2702" s="92">
        <v>25</v>
      </c>
      <c r="AA2702" s="92" t="s">
        <v>21297</v>
      </c>
      <c r="AB2702" s="92" t="s">
        <v>35489</v>
      </c>
      <c r="AC2702" s="92" t="s">
        <v>35490</v>
      </c>
      <c r="AD2702" s="92" t="s">
        <v>2618</v>
      </c>
      <c r="AE2702" s="92" t="s">
        <v>35491</v>
      </c>
      <c r="AF2702" s="94" t="s">
        <v>39920</v>
      </c>
      <c r="AG2702" s="92" t="s">
        <v>39920</v>
      </c>
      <c r="AI2702" s="92" t="b">
        <f t="shared" si="294"/>
        <v>1</v>
      </c>
    </row>
    <row r="2703" spans="1:35" ht="115.2" x14ac:dyDescent="0.3">
      <c r="B2703" s="92" t="s">
        <v>3432</v>
      </c>
      <c r="C2703" s="92" t="s">
        <v>35264</v>
      </c>
      <c r="D2703" s="92" t="s">
        <v>35265</v>
      </c>
      <c r="E2703" s="92" t="s">
        <v>35266</v>
      </c>
      <c r="F2703" s="92" t="s">
        <v>21336</v>
      </c>
      <c r="G2703" s="92" t="s">
        <v>35267</v>
      </c>
      <c r="H2703" s="92">
        <v>49392</v>
      </c>
      <c r="I2703" s="92" t="s">
        <v>21294</v>
      </c>
      <c r="J2703" s="93">
        <v>230.56</v>
      </c>
      <c r="K2703" s="92">
        <v>231325000</v>
      </c>
      <c r="L2703" s="95">
        <v>41652</v>
      </c>
      <c r="M2703" s="92">
        <v>3.5000000000000001E-3</v>
      </c>
      <c r="N2703" s="92" t="s">
        <v>26818</v>
      </c>
      <c r="O2703" s="92" t="s">
        <v>75</v>
      </c>
      <c r="P2703" s="92" t="s">
        <v>1403</v>
      </c>
      <c r="Q2703" s="92" t="s">
        <v>77</v>
      </c>
      <c r="R2703" s="92" t="s">
        <v>26</v>
      </c>
      <c r="S2703" s="92" t="s">
        <v>24</v>
      </c>
      <c r="T2703" s="92" t="s">
        <v>30</v>
      </c>
      <c r="U2703" s="92" t="s">
        <v>259</v>
      </c>
      <c r="V2703" s="92" t="s">
        <v>24</v>
      </c>
      <c r="W2703" s="92" t="s">
        <v>24</v>
      </c>
      <c r="X2703" s="92" t="s">
        <v>202</v>
      </c>
      <c r="Y2703" s="92" t="s">
        <v>24</v>
      </c>
      <c r="Z2703" s="92">
        <v>550</v>
      </c>
      <c r="AA2703" s="92" t="s">
        <v>21297</v>
      </c>
      <c r="AB2703" s="92" t="s">
        <v>35268</v>
      </c>
      <c r="AC2703" s="92" t="s">
        <v>35269</v>
      </c>
      <c r="AD2703" s="92" t="s">
        <v>3433</v>
      </c>
      <c r="AE2703" s="92" t="s">
        <v>35270</v>
      </c>
      <c r="AF2703" s="94" t="s">
        <v>39921</v>
      </c>
      <c r="AG2703" s="92" t="s">
        <v>39921</v>
      </c>
      <c r="AI2703" s="92" t="b">
        <f t="shared" si="294"/>
        <v>1</v>
      </c>
    </row>
    <row r="2704" spans="1:35" ht="144" x14ac:dyDescent="0.3">
      <c r="B2704" s="92" t="s">
        <v>2612</v>
      </c>
      <c r="C2704" s="92" t="s">
        <v>35444</v>
      </c>
      <c r="D2704" s="92" t="s">
        <v>2612</v>
      </c>
      <c r="E2704" s="92" t="s">
        <v>35445</v>
      </c>
      <c r="F2704" s="92" t="s">
        <v>21362</v>
      </c>
      <c r="G2704" s="92" t="s">
        <v>35446</v>
      </c>
      <c r="H2704" s="92">
        <v>55578</v>
      </c>
      <c r="I2704" s="92" t="s">
        <v>21294</v>
      </c>
      <c r="J2704" s="93">
        <v>222.2</v>
      </c>
      <c r="K2704" s="92">
        <v>225875000</v>
      </c>
      <c r="L2704" s="95">
        <v>39500</v>
      </c>
      <c r="M2704" s="92">
        <v>2E-3</v>
      </c>
      <c r="N2704" s="92" t="s">
        <v>27057</v>
      </c>
      <c r="O2704" s="92" t="s">
        <v>75</v>
      </c>
      <c r="P2704" s="92" t="s">
        <v>154</v>
      </c>
      <c r="Q2704" s="92" t="s">
        <v>77</v>
      </c>
      <c r="R2704" s="92" t="s">
        <v>26</v>
      </c>
      <c r="S2704" s="92" t="s">
        <v>24</v>
      </c>
      <c r="T2704" s="92" t="s">
        <v>30</v>
      </c>
      <c r="U2704" s="92" t="s">
        <v>259</v>
      </c>
      <c r="V2704" s="92" t="s">
        <v>24</v>
      </c>
      <c r="W2704" s="92" t="s">
        <v>24</v>
      </c>
      <c r="X2704" s="92" t="s">
        <v>202</v>
      </c>
      <c r="Y2704" s="92" t="s">
        <v>24</v>
      </c>
      <c r="Z2704" s="92">
        <v>481</v>
      </c>
      <c r="AA2704" s="92" t="s">
        <v>21297</v>
      </c>
      <c r="AB2704" s="92" t="s">
        <v>35447</v>
      </c>
      <c r="AC2704" s="92" t="s">
        <v>35448</v>
      </c>
      <c r="AD2704" s="92" t="s">
        <v>2613</v>
      </c>
      <c r="AE2704" s="92" t="s">
        <v>35449</v>
      </c>
      <c r="AF2704" s="94" t="s">
        <v>39922</v>
      </c>
      <c r="AG2704" s="92" t="s">
        <v>39922</v>
      </c>
      <c r="AI2704" s="92" t="b">
        <f t="shared" si="294"/>
        <v>1</v>
      </c>
    </row>
    <row r="2705" spans="1:35" ht="100.8" x14ac:dyDescent="0.3">
      <c r="B2705" s="92" t="s">
        <v>2603</v>
      </c>
      <c r="C2705" s="92" t="s">
        <v>35418</v>
      </c>
      <c r="D2705" s="92" t="s">
        <v>2603</v>
      </c>
      <c r="E2705" s="92" t="s">
        <v>35419</v>
      </c>
      <c r="F2705" s="92" t="s">
        <v>21292</v>
      </c>
      <c r="G2705" s="92" t="s">
        <v>35420</v>
      </c>
      <c r="H2705" s="92">
        <v>22666</v>
      </c>
      <c r="I2705" s="92" t="s">
        <v>21294</v>
      </c>
      <c r="J2705" s="93">
        <v>44.01</v>
      </c>
      <c r="K2705" s="92">
        <v>50902500</v>
      </c>
      <c r="L2705" s="95">
        <v>39000</v>
      </c>
      <c r="M2705" s="92">
        <v>5.5999999999999999E-3</v>
      </c>
      <c r="N2705" s="92" t="s">
        <v>21963</v>
      </c>
      <c r="O2705" s="92" t="s">
        <v>25</v>
      </c>
      <c r="P2705" s="92" t="s">
        <v>2604</v>
      </c>
      <c r="Q2705" s="92" t="s">
        <v>43</v>
      </c>
      <c r="R2705" s="92" t="s">
        <v>28</v>
      </c>
      <c r="S2705" s="92" t="s">
        <v>28</v>
      </c>
      <c r="T2705" s="92" t="s">
        <v>30</v>
      </c>
      <c r="U2705" s="92" t="s">
        <v>24</v>
      </c>
      <c r="V2705" s="92" t="s">
        <v>24</v>
      </c>
      <c r="W2705" s="92" t="s">
        <v>24</v>
      </c>
      <c r="X2705" s="92" t="s">
        <v>32</v>
      </c>
      <c r="Y2705" s="92" t="s">
        <v>24</v>
      </c>
      <c r="Z2705" s="92">
        <v>24</v>
      </c>
      <c r="AA2705" s="92" t="s">
        <v>21297</v>
      </c>
      <c r="AB2705" s="92" t="s">
        <v>35421</v>
      </c>
      <c r="AC2705" s="92" t="s">
        <v>35422</v>
      </c>
      <c r="AD2705" s="92" t="s">
        <v>2605</v>
      </c>
      <c r="AE2705" s="92" t="s">
        <v>35423</v>
      </c>
      <c r="AF2705" s="94" t="s">
        <v>39397</v>
      </c>
      <c r="AG2705" s="92" t="s">
        <v>39397</v>
      </c>
      <c r="AI2705" s="92" t="b">
        <f t="shared" si="294"/>
        <v>1</v>
      </c>
    </row>
    <row r="2706" spans="1:35" ht="100.8" x14ac:dyDescent="0.3">
      <c r="B2706" s="92" t="s">
        <v>1105</v>
      </c>
      <c r="C2706" s="92" t="s">
        <v>27010</v>
      </c>
      <c r="D2706" s="92" t="s">
        <v>27011</v>
      </c>
      <c r="E2706" s="92" t="s">
        <v>27012</v>
      </c>
      <c r="F2706" s="92" t="s">
        <v>21292</v>
      </c>
      <c r="G2706" s="92" t="s">
        <v>27013</v>
      </c>
      <c r="H2706" s="92">
        <v>1735</v>
      </c>
      <c r="I2706" s="92" t="s">
        <v>21294</v>
      </c>
      <c r="J2706" s="93">
        <v>7.78</v>
      </c>
      <c r="K2706" s="92">
        <v>9767954</v>
      </c>
      <c r="L2706" s="95">
        <v>40953</v>
      </c>
      <c r="M2706" s="92">
        <v>5.4000000000000003E-3</v>
      </c>
      <c r="N2706" s="92" t="s">
        <v>21338</v>
      </c>
      <c r="O2706" s="92" t="s">
        <v>25</v>
      </c>
      <c r="P2706" s="92" t="s">
        <v>1106</v>
      </c>
      <c r="Q2706" s="92" t="s">
        <v>57</v>
      </c>
      <c r="R2706" s="92" t="s">
        <v>28</v>
      </c>
      <c r="S2706" s="92" t="s">
        <v>28</v>
      </c>
      <c r="T2706" s="92" t="s">
        <v>30</v>
      </c>
      <c r="U2706" s="92" t="s">
        <v>24</v>
      </c>
      <c r="V2706" s="92" t="s">
        <v>24</v>
      </c>
      <c r="W2706" s="92" t="s">
        <v>24</v>
      </c>
      <c r="X2706" s="92" t="s">
        <v>32</v>
      </c>
      <c r="Y2706" s="92" t="s">
        <v>24</v>
      </c>
      <c r="Z2706" s="92">
        <v>33</v>
      </c>
      <c r="AA2706" s="92" t="s">
        <v>21297</v>
      </c>
      <c r="AB2706" s="92" t="s">
        <v>27014</v>
      </c>
      <c r="AC2706" s="92" t="s">
        <v>27015</v>
      </c>
      <c r="AD2706" s="92" t="s">
        <v>1107</v>
      </c>
      <c r="AE2706" s="92" t="s">
        <v>27016</v>
      </c>
      <c r="AF2706" s="94" t="s">
        <v>39923</v>
      </c>
      <c r="AG2706" s="92" t="s">
        <v>39923</v>
      </c>
      <c r="AI2706" s="92" t="b">
        <f t="shared" si="294"/>
        <v>1</v>
      </c>
    </row>
    <row r="2707" spans="1:35" ht="100.8" x14ac:dyDescent="0.3">
      <c r="B2707" s="92" t="s">
        <v>2011</v>
      </c>
      <c r="C2707" s="92" t="s">
        <v>32364</v>
      </c>
      <c r="D2707" s="92" t="s">
        <v>2011</v>
      </c>
      <c r="E2707" s="92" t="s">
        <v>32365</v>
      </c>
      <c r="F2707" s="92" t="s">
        <v>21292</v>
      </c>
      <c r="G2707" s="92" t="s">
        <v>32366</v>
      </c>
      <c r="H2707" s="92">
        <v>1123</v>
      </c>
      <c r="I2707" s="92" t="s">
        <v>21294</v>
      </c>
      <c r="J2707" s="93">
        <v>18.87</v>
      </c>
      <c r="K2707" s="92">
        <v>20208360.190000001</v>
      </c>
      <c r="L2707" s="95">
        <v>39307</v>
      </c>
      <c r="M2707" s="92">
        <v>6.1000000000000004E-3</v>
      </c>
      <c r="N2707" s="92" t="s">
        <v>21373</v>
      </c>
      <c r="O2707" s="92" t="s">
        <v>25</v>
      </c>
      <c r="P2707" s="92" t="s">
        <v>2012</v>
      </c>
      <c r="Q2707" s="92" t="s">
        <v>43</v>
      </c>
      <c r="R2707" s="92" t="s">
        <v>28</v>
      </c>
      <c r="S2707" s="92" t="s">
        <v>28</v>
      </c>
      <c r="T2707" s="92" t="s">
        <v>30</v>
      </c>
      <c r="U2707" s="92" t="s">
        <v>24</v>
      </c>
      <c r="V2707" s="92" t="s">
        <v>24</v>
      </c>
      <c r="W2707" s="92" t="s">
        <v>24</v>
      </c>
      <c r="X2707" s="92" t="s">
        <v>32</v>
      </c>
      <c r="Y2707" s="92" t="s">
        <v>24</v>
      </c>
      <c r="Z2707" s="92">
        <v>25</v>
      </c>
      <c r="AA2707" s="92" t="s">
        <v>21297</v>
      </c>
      <c r="AB2707" s="92" t="s">
        <v>32367</v>
      </c>
      <c r="AC2707" s="92" t="s">
        <v>32368</v>
      </c>
      <c r="AD2707" s="92" t="s">
        <v>2013</v>
      </c>
      <c r="AE2707" s="92" t="s">
        <v>32369</v>
      </c>
      <c r="AF2707" s="94" t="s">
        <v>40700</v>
      </c>
      <c r="AG2707" s="92" t="s">
        <v>35</v>
      </c>
      <c r="AI2707" s="92">
        <f>LEN(B2707)</f>
        <v>3</v>
      </c>
    </row>
    <row r="2708" spans="1:35" ht="100.8" x14ac:dyDescent="0.3">
      <c r="B2708" s="92" t="s">
        <v>25460</v>
      </c>
      <c r="C2708" s="92" t="s">
        <v>25461</v>
      </c>
      <c r="D2708" s="92" t="s">
        <v>25462</v>
      </c>
      <c r="E2708" s="92" t="s">
        <v>25463</v>
      </c>
      <c r="F2708" s="92" t="s">
        <v>21311</v>
      </c>
      <c r="G2708" s="92" t="s">
        <v>25464</v>
      </c>
      <c r="H2708" s="92">
        <v>176375</v>
      </c>
      <c r="I2708" s="92" t="s">
        <v>21294</v>
      </c>
      <c r="J2708" s="93">
        <v>558.04</v>
      </c>
      <c r="K2708" s="92">
        <v>326885000</v>
      </c>
      <c r="L2708" s="95">
        <v>43389</v>
      </c>
      <c r="M2708" s="92">
        <v>5.4999999999999997E-3</v>
      </c>
      <c r="N2708" s="92" t="s">
        <v>404</v>
      </c>
      <c r="O2708" s="92" t="s">
        <v>25</v>
      </c>
      <c r="P2708" s="92" t="s">
        <v>207</v>
      </c>
      <c r="Q2708" s="92" t="e">
        <v>#N/A</v>
      </c>
      <c r="R2708" s="92" t="e">
        <v>#N/A</v>
      </c>
      <c r="S2708" s="92" t="e">
        <v>#N/A</v>
      </c>
      <c r="T2708" s="92" t="e">
        <v>#N/A</v>
      </c>
      <c r="U2708" s="92" t="e">
        <v>#N/A</v>
      </c>
      <c r="V2708" s="92" t="e">
        <v>#N/A</v>
      </c>
      <c r="W2708" s="92" t="e">
        <v>#N/A</v>
      </c>
      <c r="X2708" s="92" t="e">
        <v>#N/A</v>
      </c>
      <c r="Y2708" s="92" t="e">
        <v>#N/A</v>
      </c>
      <c r="Z2708" s="92">
        <v>25</v>
      </c>
      <c r="AA2708" s="92" t="s">
        <v>21297</v>
      </c>
      <c r="AB2708" s="92" t="s">
        <v>25465</v>
      </c>
      <c r="AC2708" s="92" t="s">
        <v>25466</v>
      </c>
      <c r="AD2708" s="92" t="e">
        <v>#N/A</v>
      </c>
      <c r="AE2708" s="92" t="s">
        <v>25467</v>
      </c>
      <c r="AF2708" s="94" t="s">
        <v>39924</v>
      </c>
      <c r="AG2708" s="92" t="s">
        <v>39924</v>
      </c>
      <c r="AI2708" s="92" t="b">
        <f t="shared" si="294"/>
        <v>1</v>
      </c>
    </row>
    <row r="2709" spans="1:35" ht="144" x14ac:dyDescent="0.3">
      <c r="B2709" s="92" t="s">
        <v>3033</v>
      </c>
      <c r="C2709" s="92" t="s">
        <v>37943</v>
      </c>
      <c r="D2709" s="92" t="s">
        <v>3033</v>
      </c>
      <c r="E2709" s="92" t="s">
        <v>37944</v>
      </c>
      <c r="F2709" s="92" t="s">
        <v>21336</v>
      </c>
      <c r="G2709" s="92" t="s">
        <v>37945</v>
      </c>
      <c r="H2709" s="92">
        <v>184881</v>
      </c>
      <c r="I2709" s="92" t="s">
        <v>21294</v>
      </c>
      <c r="J2709" s="93">
        <v>382.38</v>
      </c>
      <c r="K2709" s="92">
        <v>397579000</v>
      </c>
      <c r="L2709" s="95">
        <v>40125</v>
      </c>
      <c r="M2709" s="92">
        <v>6.6E-3</v>
      </c>
      <c r="N2709" s="92" t="s">
        <v>21453</v>
      </c>
      <c r="O2709" s="92" t="s">
        <v>25</v>
      </c>
      <c r="P2709" s="92" t="s">
        <v>3</v>
      </c>
      <c r="Q2709" s="92" t="s">
        <v>3034</v>
      </c>
      <c r="R2709" s="92" t="s">
        <v>3035</v>
      </c>
      <c r="S2709" s="92" t="s">
        <v>28</v>
      </c>
      <c r="T2709" s="92" t="s">
        <v>30</v>
      </c>
      <c r="U2709" s="92" t="s">
        <v>24</v>
      </c>
      <c r="V2709" s="92" t="s">
        <v>24</v>
      </c>
      <c r="W2709" s="92" t="s">
        <v>24</v>
      </c>
      <c r="X2709" s="92" t="s">
        <v>32</v>
      </c>
      <c r="Y2709" s="92" t="s">
        <v>24</v>
      </c>
      <c r="Z2709" s="92">
        <v>26</v>
      </c>
      <c r="AA2709" s="92" t="s">
        <v>21297</v>
      </c>
      <c r="AB2709" s="92" t="s">
        <v>37946</v>
      </c>
      <c r="AC2709" s="92" t="s">
        <v>37947</v>
      </c>
      <c r="AD2709" s="92" t="s">
        <v>3036</v>
      </c>
      <c r="AE2709" s="92" t="s">
        <v>37948</v>
      </c>
      <c r="AF2709" s="94" t="s">
        <v>39925</v>
      </c>
      <c r="AG2709" s="92" t="s">
        <v>39925</v>
      </c>
      <c r="AI2709" s="92" t="b">
        <f t="shared" si="294"/>
        <v>1</v>
      </c>
    </row>
    <row r="2710" spans="1:35" ht="144" x14ac:dyDescent="0.3">
      <c r="A2710" s="92" t="s">
        <v>3227</v>
      </c>
      <c r="B2710" s="92" t="s">
        <v>25009</v>
      </c>
      <c r="C2710" s="92" t="s">
        <v>25010</v>
      </c>
      <c r="D2710" s="92" t="s">
        <v>25011</v>
      </c>
      <c r="E2710" s="92" t="s">
        <v>25012</v>
      </c>
      <c r="F2710" s="92" t="s">
        <v>21486</v>
      </c>
      <c r="G2710" s="92" t="s">
        <v>25013</v>
      </c>
      <c r="H2710" s="92">
        <v>10016</v>
      </c>
      <c r="I2710" s="92" t="s">
        <v>21294</v>
      </c>
      <c r="J2710" s="93">
        <v>19.39</v>
      </c>
      <c r="K2710" s="92">
        <v>21842070.739999998</v>
      </c>
      <c r="L2710" s="95">
        <v>41246</v>
      </c>
      <c r="M2710" s="92">
        <v>4.4999999999999997E-3</v>
      </c>
      <c r="N2710" s="92" t="s">
        <v>21628</v>
      </c>
      <c r="O2710" s="92" t="e">
        <v>#N/A</v>
      </c>
      <c r="P2710" s="92" t="e">
        <v>#N/A</v>
      </c>
      <c r="Q2710" s="92" t="e">
        <v>#N/A</v>
      </c>
      <c r="R2710" s="92" t="e">
        <v>#N/A</v>
      </c>
      <c r="S2710" s="92" t="e">
        <v>#N/A</v>
      </c>
      <c r="T2710" s="92" t="e">
        <v>#N/A</v>
      </c>
      <c r="U2710" s="92" t="e">
        <v>#N/A</v>
      </c>
      <c r="V2710" s="92" t="e">
        <v>#N/A</v>
      </c>
      <c r="W2710" s="92" t="e">
        <v>#N/A</v>
      </c>
      <c r="X2710" s="92" t="e">
        <v>#N/A</v>
      </c>
      <c r="Y2710" s="92" t="e">
        <v>#N/A</v>
      </c>
      <c r="Z2710" s="92">
        <v>30</v>
      </c>
      <c r="AA2710" s="92" t="s">
        <v>21297</v>
      </c>
      <c r="AB2710" s="92" t="s">
        <v>25014</v>
      </c>
      <c r="AC2710" s="92" t="s">
        <v>25015</v>
      </c>
      <c r="AD2710" s="92" t="e">
        <v>#N/A</v>
      </c>
      <c r="AE2710" s="92" t="s">
        <v>25016</v>
      </c>
      <c r="AF2710" s="94" t="s">
        <v>39926</v>
      </c>
      <c r="AG2710" s="92" t="s">
        <v>39926</v>
      </c>
      <c r="AI2710" s="92" t="b">
        <f t="shared" si="294"/>
        <v>1</v>
      </c>
    </row>
    <row r="2711" spans="1:35" ht="129.6" x14ac:dyDescent="0.3">
      <c r="A2711" s="92" t="s">
        <v>3227</v>
      </c>
      <c r="B2711" s="92" t="s">
        <v>31569</v>
      </c>
      <c r="C2711" s="92" t="s">
        <v>31570</v>
      </c>
      <c r="D2711" s="92" t="s">
        <v>31571</v>
      </c>
      <c r="E2711" s="92" t="s">
        <v>31572</v>
      </c>
      <c r="F2711" s="92" t="s">
        <v>21292</v>
      </c>
      <c r="G2711" s="92" t="s">
        <v>31573</v>
      </c>
      <c r="H2711" s="92">
        <v>2266</v>
      </c>
      <c r="I2711" s="92" t="s">
        <v>21294</v>
      </c>
      <c r="J2711" s="93">
        <v>31.55</v>
      </c>
      <c r="K2711" s="92">
        <v>31073062.5</v>
      </c>
      <c r="L2711" s="95">
        <v>42835</v>
      </c>
      <c r="M2711" s="92">
        <v>6.0000000000000001E-3</v>
      </c>
      <c r="N2711" s="92" t="s">
        <v>21330</v>
      </c>
      <c r="O2711" s="92" t="e">
        <v>#N/A</v>
      </c>
      <c r="P2711" s="92" t="e">
        <v>#N/A</v>
      </c>
      <c r="Q2711" s="92" t="e">
        <v>#N/A</v>
      </c>
      <c r="R2711" s="92" t="e">
        <v>#N/A</v>
      </c>
      <c r="S2711" s="92" t="e">
        <v>#N/A</v>
      </c>
      <c r="T2711" s="92" t="e">
        <v>#N/A</v>
      </c>
      <c r="U2711" s="92" t="e">
        <v>#N/A</v>
      </c>
      <c r="V2711" s="92" t="e">
        <v>#N/A</v>
      </c>
      <c r="W2711" s="92" t="e">
        <v>#N/A</v>
      </c>
      <c r="X2711" s="92" t="e">
        <v>#N/A</v>
      </c>
      <c r="Y2711" s="92" t="e">
        <v>#N/A</v>
      </c>
      <c r="Z2711" s="92">
        <v>1</v>
      </c>
      <c r="AA2711" s="92" t="s">
        <v>21297</v>
      </c>
      <c r="AB2711" s="92" t="s">
        <v>31574</v>
      </c>
      <c r="AC2711" s="92" t="s">
        <v>31575</v>
      </c>
      <c r="AD2711" s="92" t="e">
        <v>#N/A</v>
      </c>
      <c r="AE2711" s="92" t="s">
        <v>31576</v>
      </c>
      <c r="AF2711" s="94" t="s">
        <v>39927</v>
      </c>
      <c r="AG2711" s="92" t="s">
        <v>39927</v>
      </c>
      <c r="AI2711" s="92" t="b">
        <f t="shared" si="294"/>
        <v>1</v>
      </c>
    </row>
    <row r="2712" spans="1:35" ht="115.2" x14ac:dyDescent="0.3">
      <c r="B2712" s="92" t="s">
        <v>3056</v>
      </c>
      <c r="C2712" s="92" t="s">
        <v>38037</v>
      </c>
      <c r="D2712" s="92" t="s">
        <v>3056</v>
      </c>
      <c r="E2712" s="92" t="s">
        <v>38038</v>
      </c>
      <c r="F2712" s="92" t="s">
        <v>21292</v>
      </c>
      <c r="G2712" s="92" t="s">
        <v>38039</v>
      </c>
      <c r="H2712" s="92">
        <v>205521</v>
      </c>
      <c r="I2712" s="92" t="s">
        <v>21294</v>
      </c>
      <c r="J2712" s="93">
        <v>2710</v>
      </c>
      <c r="K2712" s="92">
        <v>3026504727</v>
      </c>
      <c r="L2712" s="95">
        <v>38253</v>
      </c>
      <c r="M2712" s="92">
        <v>1E-3</v>
      </c>
      <c r="N2712" s="92" t="s">
        <v>25603</v>
      </c>
      <c r="O2712" s="92" t="s">
        <v>25</v>
      </c>
      <c r="P2712" s="92" t="s">
        <v>1600</v>
      </c>
      <c r="Q2712" s="92" t="s">
        <v>77</v>
      </c>
      <c r="R2712" s="92" t="s">
        <v>26</v>
      </c>
      <c r="S2712" s="92" t="s">
        <v>28</v>
      </c>
      <c r="T2712" s="92" t="s">
        <v>30</v>
      </c>
      <c r="U2712" s="92" t="s">
        <v>24</v>
      </c>
      <c r="V2712" s="92" t="s">
        <v>24</v>
      </c>
      <c r="W2712" s="92" t="s">
        <v>24</v>
      </c>
      <c r="X2712" s="92" t="s">
        <v>32</v>
      </c>
      <c r="Y2712" s="92" t="s">
        <v>24</v>
      </c>
      <c r="Z2712" s="92">
        <v>116</v>
      </c>
      <c r="AA2712" s="92" t="s">
        <v>21297</v>
      </c>
      <c r="AB2712" s="92" t="s">
        <v>38040</v>
      </c>
      <c r="AC2712" s="92" t="s">
        <v>38041</v>
      </c>
      <c r="AD2712" s="92" t="s">
        <v>3057</v>
      </c>
      <c r="AE2712" s="92" t="s">
        <v>38042</v>
      </c>
      <c r="AF2712" s="94" t="s">
        <v>39928</v>
      </c>
      <c r="AG2712" s="92" t="s">
        <v>39928</v>
      </c>
      <c r="AI2712" s="92" t="b">
        <f t="shared" si="294"/>
        <v>1</v>
      </c>
    </row>
    <row r="2713" spans="1:35" ht="158.4" x14ac:dyDescent="0.3">
      <c r="B2713" s="92" t="s">
        <v>2976</v>
      </c>
      <c r="C2713" s="92" t="s">
        <v>2977</v>
      </c>
      <c r="D2713" s="92" t="s">
        <v>2976</v>
      </c>
      <c r="E2713" s="92" t="s">
        <v>37604</v>
      </c>
      <c r="F2713" s="92" t="s">
        <v>21292</v>
      </c>
      <c r="G2713" s="92" t="s">
        <v>37605</v>
      </c>
      <c r="H2713" s="92">
        <v>136864</v>
      </c>
      <c r="I2713" s="92" t="s">
        <v>21294</v>
      </c>
      <c r="J2713" s="93">
        <v>4120</v>
      </c>
      <c r="K2713" s="92">
        <v>4093849495</v>
      </c>
      <c r="L2713" s="95">
        <v>38012</v>
      </c>
      <c r="M2713" s="92">
        <v>1E-3</v>
      </c>
      <c r="N2713" s="92" t="s">
        <v>21878</v>
      </c>
      <c r="O2713" s="92" t="s">
        <v>25</v>
      </c>
      <c r="P2713" s="92" t="s">
        <v>351</v>
      </c>
      <c r="Q2713" s="92" t="s">
        <v>77</v>
      </c>
      <c r="R2713" s="92" t="s">
        <v>26</v>
      </c>
      <c r="S2713" s="92" t="s">
        <v>28</v>
      </c>
      <c r="T2713" s="92" t="s">
        <v>30</v>
      </c>
      <c r="U2713" s="92" t="s">
        <v>24</v>
      </c>
      <c r="V2713" s="92" t="s">
        <v>24</v>
      </c>
      <c r="W2713" s="92" t="s">
        <v>24</v>
      </c>
      <c r="X2713" s="92" t="s">
        <v>32</v>
      </c>
      <c r="Y2713" s="92" t="s">
        <v>24</v>
      </c>
      <c r="Z2713" s="92">
        <v>293</v>
      </c>
      <c r="AA2713" s="92" t="s">
        <v>21297</v>
      </c>
      <c r="AB2713" s="92" t="s">
        <v>37606</v>
      </c>
      <c r="AC2713" s="92" t="s">
        <v>37607</v>
      </c>
      <c r="AD2713" s="92" t="s">
        <v>2978</v>
      </c>
      <c r="AE2713" s="92" t="s">
        <v>37608</v>
      </c>
      <c r="AF2713" s="94" t="s">
        <v>39929</v>
      </c>
      <c r="AG2713" s="92" t="s">
        <v>39929</v>
      </c>
      <c r="AI2713" s="92" t="b">
        <f t="shared" si="294"/>
        <v>1</v>
      </c>
    </row>
    <row r="2714" spans="1:35" ht="86.4" x14ac:dyDescent="0.3">
      <c r="B2714" s="92" t="s">
        <v>2981</v>
      </c>
      <c r="C2714" s="92" t="s">
        <v>2982</v>
      </c>
      <c r="D2714" s="92" t="s">
        <v>2981</v>
      </c>
      <c r="E2714" s="92" t="s">
        <v>37620</v>
      </c>
      <c r="F2714" s="92" t="s">
        <v>21292</v>
      </c>
      <c r="G2714" s="92" t="s">
        <v>37621</v>
      </c>
      <c r="H2714" s="92">
        <v>122909</v>
      </c>
      <c r="I2714" s="92" t="s">
        <v>21294</v>
      </c>
      <c r="J2714" s="93">
        <v>6080</v>
      </c>
      <c r="K2714" s="92">
        <v>5719692902</v>
      </c>
      <c r="L2714" s="95">
        <v>38012</v>
      </c>
      <c r="M2714" s="92">
        <v>1E-3</v>
      </c>
      <c r="N2714" s="92" t="s">
        <v>27077</v>
      </c>
      <c r="O2714" s="92" t="s">
        <v>25</v>
      </c>
      <c r="P2714" s="92" t="s">
        <v>243</v>
      </c>
      <c r="Q2714" s="92" t="s">
        <v>77</v>
      </c>
      <c r="R2714" s="92" t="s">
        <v>26</v>
      </c>
      <c r="S2714" s="92" t="s">
        <v>28</v>
      </c>
      <c r="T2714" s="92" t="s">
        <v>30</v>
      </c>
      <c r="U2714" s="92" t="s">
        <v>24</v>
      </c>
      <c r="V2714" s="92" t="s">
        <v>24</v>
      </c>
      <c r="W2714" s="92" t="s">
        <v>24</v>
      </c>
      <c r="X2714" s="92" t="s">
        <v>32</v>
      </c>
      <c r="Y2714" s="92" t="s">
        <v>24</v>
      </c>
      <c r="Z2714" s="92">
        <v>98</v>
      </c>
      <c r="AA2714" s="92" t="s">
        <v>21297</v>
      </c>
      <c r="AB2714" s="92" t="s">
        <v>37622</v>
      </c>
      <c r="AC2714" s="92" t="s">
        <v>37623</v>
      </c>
      <c r="AD2714" s="92" t="s">
        <v>1166</v>
      </c>
      <c r="AE2714" s="92" t="s">
        <v>37624</v>
      </c>
      <c r="AF2714" s="94" t="s">
        <v>39930</v>
      </c>
      <c r="AG2714" s="92" t="s">
        <v>39930</v>
      </c>
      <c r="AI2714" s="92" t="b">
        <f t="shared" si="294"/>
        <v>1</v>
      </c>
    </row>
    <row r="2715" spans="1:35" ht="86.4" x14ac:dyDescent="0.3">
      <c r="B2715" s="92" t="s">
        <v>3007</v>
      </c>
      <c r="C2715" s="92" t="s">
        <v>3008</v>
      </c>
      <c r="D2715" s="92" t="s">
        <v>3007</v>
      </c>
      <c r="E2715" s="92" t="s">
        <v>37806</v>
      </c>
      <c r="F2715" s="92" t="s">
        <v>21292</v>
      </c>
      <c r="G2715" s="92" t="s">
        <v>37807</v>
      </c>
      <c r="H2715" s="92">
        <v>1193241</v>
      </c>
      <c r="I2715" s="92" t="s">
        <v>21294</v>
      </c>
      <c r="J2715" s="93">
        <v>56330</v>
      </c>
      <c r="K2715" s="92">
        <v>51245649151</v>
      </c>
      <c r="L2715" s="95">
        <v>38828</v>
      </c>
      <c r="M2715" s="92">
        <v>5.9999999999999995E-4</v>
      </c>
      <c r="N2715" s="92" t="s">
        <v>21330</v>
      </c>
      <c r="O2715" s="92" t="s">
        <v>25</v>
      </c>
      <c r="P2715" s="92" t="s">
        <v>3</v>
      </c>
      <c r="Q2715" s="92" t="s">
        <v>77</v>
      </c>
      <c r="R2715" s="92" t="s">
        <v>26</v>
      </c>
      <c r="S2715" s="92" t="s">
        <v>29</v>
      </c>
      <c r="T2715" s="92" t="s">
        <v>30</v>
      </c>
      <c r="U2715" s="92" t="s">
        <v>24</v>
      </c>
      <c r="V2715" s="92" t="s">
        <v>24</v>
      </c>
      <c r="W2715" s="92" t="s">
        <v>18</v>
      </c>
      <c r="X2715" s="92" t="s">
        <v>32</v>
      </c>
      <c r="Y2715" s="92" t="s">
        <v>24</v>
      </c>
      <c r="Z2715" s="92">
        <v>219</v>
      </c>
      <c r="AA2715" s="92" t="s">
        <v>21297</v>
      </c>
      <c r="AB2715" s="92">
        <v>921908844</v>
      </c>
      <c r="AC2715" s="92" t="s">
        <v>37808</v>
      </c>
      <c r="AD2715" s="92" t="s">
        <v>3009</v>
      </c>
      <c r="AE2715" s="92" t="s">
        <v>37809</v>
      </c>
      <c r="AF2715" s="94" t="s">
        <v>39931</v>
      </c>
      <c r="AG2715" s="92" t="s">
        <v>39931</v>
      </c>
      <c r="AI2715" s="92" t="b">
        <f t="shared" si="294"/>
        <v>1</v>
      </c>
    </row>
    <row r="2716" spans="1:35" ht="144" x14ac:dyDescent="0.3">
      <c r="B2716" s="92" t="s">
        <v>3348</v>
      </c>
      <c r="C2716" s="92" t="s">
        <v>38214</v>
      </c>
      <c r="D2716" s="92" t="s">
        <v>38215</v>
      </c>
      <c r="E2716" s="92" t="s">
        <v>38216</v>
      </c>
      <c r="F2716" s="92" t="s">
        <v>22338</v>
      </c>
      <c r="G2716" s="92" t="s">
        <v>38217</v>
      </c>
      <c r="H2716" s="92">
        <v>203921</v>
      </c>
      <c r="I2716" s="92" t="s">
        <v>21294</v>
      </c>
      <c r="J2716" s="93">
        <v>2140</v>
      </c>
      <c r="K2716" s="92">
        <v>1944227661</v>
      </c>
      <c r="L2716" s="95">
        <v>41425</v>
      </c>
      <c r="M2716" s="92">
        <v>2.5000000000000001E-3</v>
      </c>
      <c r="N2716" s="92" t="s">
        <v>22617</v>
      </c>
      <c r="O2716" s="92" t="s">
        <v>75</v>
      </c>
      <c r="P2716" s="92" t="s">
        <v>99</v>
      </c>
      <c r="Q2716" s="92" t="s">
        <v>60</v>
      </c>
      <c r="R2716" s="92" t="s">
        <v>28</v>
      </c>
      <c r="S2716" s="92" t="s">
        <v>24</v>
      </c>
      <c r="T2716" s="92" t="s">
        <v>30</v>
      </c>
      <c r="U2716" s="92" t="s">
        <v>4</v>
      </c>
      <c r="V2716" s="92" t="s">
        <v>24</v>
      </c>
      <c r="W2716" s="92" t="s">
        <v>24</v>
      </c>
      <c r="X2716" s="92" t="s">
        <v>32</v>
      </c>
      <c r="Y2716" s="92" t="s">
        <v>24</v>
      </c>
      <c r="Z2716" s="92">
        <v>720</v>
      </c>
      <c r="AA2716" s="92" t="s">
        <v>21297</v>
      </c>
      <c r="AB2716" s="92">
        <v>921946885</v>
      </c>
      <c r="AC2716" s="92" t="s">
        <v>38218</v>
      </c>
      <c r="AD2716" s="92" t="s">
        <v>3349</v>
      </c>
      <c r="AE2716" s="92" t="s">
        <v>38219</v>
      </c>
      <c r="AF2716" s="94" t="s">
        <v>39398</v>
      </c>
      <c r="AG2716" s="92" t="s">
        <v>39398</v>
      </c>
      <c r="AI2716" s="92" t="b">
        <f t="shared" si="294"/>
        <v>1</v>
      </c>
    </row>
    <row r="2717" spans="1:35" ht="100.8" x14ac:dyDescent="0.3">
      <c r="B2717" s="92" t="s">
        <v>2983</v>
      </c>
      <c r="C2717" s="92" t="s">
        <v>2984</v>
      </c>
      <c r="D2717" s="92" t="s">
        <v>2983</v>
      </c>
      <c r="E2717" s="92" t="s">
        <v>37625</v>
      </c>
      <c r="F2717" s="92" t="s">
        <v>21292</v>
      </c>
      <c r="G2717" s="92" t="s">
        <v>37626</v>
      </c>
      <c r="H2717" s="92">
        <v>881652</v>
      </c>
      <c r="I2717" s="92" t="s">
        <v>21294</v>
      </c>
      <c r="J2717" s="93">
        <v>2660</v>
      </c>
      <c r="K2717" s="92">
        <v>2854068361</v>
      </c>
      <c r="L2717" s="95">
        <v>38253</v>
      </c>
      <c r="M2717" s="92">
        <v>1E-3</v>
      </c>
      <c r="N2717" s="92" t="s">
        <v>21338</v>
      </c>
      <c r="O2717" s="92" t="s">
        <v>25</v>
      </c>
      <c r="P2717" s="92" t="s">
        <v>1</v>
      </c>
      <c r="Q2717" s="92" t="s">
        <v>77</v>
      </c>
      <c r="R2717" s="92" t="s">
        <v>26</v>
      </c>
      <c r="S2717" s="92" t="s">
        <v>28</v>
      </c>
      <c r="T2717" s="92" t="s">
        <v>30</v>
      </c>
      <c r="U2717" s="92" t="s">
        <v>24</v>
      </c>
      <c r="V2717" s="92" t="s">
        <v>24</v>
      </c>
      <c r="W2717" s="92" t="s">
        <v>24</v>
      </c>
      <c r="X2717" s="92" t="s">
        <v>32</v>
      </c>
      <c r="Y2717" s="92" t="s">
        <v>24</v>
      </c>
      <c r="Z2717" s="92">
        <v>121</v>
      </c>
      <c r="AA2717" s="92" t="s">
        <v>21297</v>
      </c>
      <c r="AB2717" s="92" t="s">
        <v>37627</v>
      </c>
      <c r="AC2717" s="92" t="s">
        <v>37628</v>
      </c>
      <c r="AD2717" s="92" t="s">
        <v>1</v>
      </c>
      <c r="AE2717" s="92" t="s">
        <v>37629</v>
      </c>
      <c r="AF2717" s="94" t="s">
        <v>39932</v>
      </c>
      <c r="AG2717" s="92" t="s">
        <v>39932</v>
      </c>
      <c r="AI2717" s="92" t="b">
        <f t="shared" si="294"/>
        <v>1</v>
      </c>
    </row>
    <row r="2718" spans="1:35" ht="86.4" x14ac:dyDescent="0.3">
      <c r="B2718" s="92" t="s">
        <v>38097</v>
      </c>
      <c r="C2718" s="92" t="s">
        <v>38098</v>
      </c>
      <c r="D2718" s="92" t="s">
        <v>38099</v>
      </c>
      <c r="E2718" s="92" t="s">
        <v>38100</v>
      </c>
      <c r="F2718" s="92" t="s">
        <v>21336</v>
      </c>
      <c r="G2718" s="92" t="s">
        <v>38101</v>
      </c>
      <c r="H2718" s="92">
        <v>120269</v>
      </c>
      <c r="I2718" s="92" t="s">
        <v>21294</v>
      </c>
      <c r="J2718" s="93">
        <v>1230</v>
      </c>
      <c r="K2718" s="92">
        <v>1488536000</v>
      </c>
      <c r="L2718" s="95">
        <v>43361</v>
      </c>
      <c r="M2718" s="92">
        <v>1.6999999999999999E-3</v>
      </c>
      <c r="N2718" s="92" t="s">
        <v>21356</v>
      </c>
      <c r="O2718" s="92" t="s">
        <v>25</v>
      </c>
      <c r="P2718" s="92" t="s">
        <v>3</v>
      </c>
      <c r="Q2718" s="99" t="s">
        <v>43</v>
      </c>
      <c r="R2718" s="92" t="e">
        <v>#N/A</v>
      </c>
      <c r="S2718" s="92" t="e">
        <v>#N/A</v>
      </c>
      <c r="T2718" s="92" t="e">
        <v>#N/A</v>
      </c>
      <c r="U2718" s="92" t="s">
        <v>613</v>
      </c>
      <c r="V2718" s="92" t="e">
        <v>#N/A</v>
      </c>
      <c r="W2718" s="92" t="e">
        <v>#N/A</v>
      </c>
      <c r="X2718" s="92" t="e">
        <v>#N/A</v>
      </c>
      <c r="Y2718" s="92" t="e">
        <v>#N/A</v>
      </c>
      <c r="Z2718" s="92">
        <v>4640</v>
      </c>
      <c r="AA2718" s="92" t="s">
        <v>21297</v>
      </c>
      <c r="AB2718" s="92">
        <v>921910725</v>
      </c>
      <c r="AC2718" s="92" t="s">
        <v>38102</v>
      </c>
      <c r="AD2718" s="92" t="e">
        <v>#N/A</v>
      </c>
      <c r="AE2718" s="92" t="s">
        <v>38103</v>
      </c>
      <c r="AF2718" s="94" t="s">
        <v>40701</v>
      </c>
      <c r="AG2718" s="92" t="s">
        <v>35</v>
      </c>
      <c r="AI2718" s="92">
        <f>LEN(B2718)</f>
        <v>4</v>
      </c>
    </row>
    <row r="2719" spans="1:35" ht="144" x14ac:dyDescent="0.3">
      <c r="B2719" s="92" t="s">
        <v>37579</v>
      </c>
      <c r="C2719" s="92" t="s">
        <v>37580</v>
      </c>
      <c r="D2719" s="92" t="s">
        <v>37581</v>
      </c>
      <c r="E2719" s="92" t="s">
        <v>37582</v>
      </c>
      <c r="F2719" s="92" t="s">
        <v>21362</v>
      </c>
      <c r="G2719" s="92" t="s">
        <v>37583</v>
      </c>
      <c r="H2719" s="92">
        <v>28210</v>
      </c>
      <c r="I2719" s="92" t="s">
        <v>21294</v>
      </c>
      <c r="J2719" s="93">
        <v>37.229999999999997</v>
      </c>
      <c r="K2719" s="92">
        <v>60552480</v>
      </c>
      <c r="L2719" s="95">
        <v>44096</v>
      </c>
      <c r="M2719" s="92">
        <v>1.1999999999999999E-3</v>
      </c>
      <c r="N2719" s="92" t="s">
        <v>3932</v>
      </c>
      <c r="O2719" s="92" t="s">
        <v>75</v>
      </c>
      <c r="P2719" s="92" t="e">
        <v>#N/A</v>
      </c>
      <c r="Q2719" s="92" t="e">
        <v>#N/A</v>
      </c>
      <c r="R2719" s="92" t="e">
        <v>#N/A</v>
      </c>
      <c r="S2719" s="92" t="e">
        <v>#N/A</v>
      </c>
      <c r="T2719" s="92" t="e">
        <v>#N/A</v>
      </c>
      <c r="U2719" s="92" t="e">
        <v>#N/A</v>
      </c>
      <c r="V2719" s="92" t="e">
        <v>#N/A</v>
      </c>
      <c r="W2719" s="92" t="e">
        <v>#N/A</v>
      </c>
      <c r="X2719" s="92" t="e">
        <v>#N/A</v>
      </c>
      <c r="Y2719" s="92" t="e">
        <v>#N/A</v>
      </c>
      <c r="Z2719" s="92">
        <v>0</v>
      </c>
      <c r="AA2719" s="92" t="s">
        <v>21297</v>
      </c>
      <c r="AB2719" s="92">
        <v>921910691</v>
      </c>
      <c r="AC2719" s="92" t="s">
        <v>37584</v>
      </c>
      <c r="AD2719" s="92" t="e">
        <v>#N/A</v>
      </c>
      <c r="AE2719" s="92" t="s">
        <v>37585</v>
      </c>
      <c r="AF2719" s="94" t="s">
        <v>39933</v>
      </c>
      <c r="AG2719" s="92" t="s">
        <v>39933</v>
      </c>
      <c r="AI2719" s="92" t="b">
        <f t="shared" si="294"/>
        <v>1</v>
      </c>
    </row>
    <row r="2720" spans="1:35" ht="86.4" x14ac:dyDescent="0.3">
      <c r="B2720" s="92" t="s">
        <v>25430</v>
      </c>
      <c r="C2720" s="92" t="s">
        <v>25431</v>
      </c>
      <c r="D2720" s="92" t="s">
        <v>25432</v>
      </c>
      <c r="E2720" s="92" t="s">
        <v>25433</v>
      </c>
      <c r="F2720" s="92" t="s">
        <v>21336</v>
      </c>
      <c r="G2720" s="92" t="s">
        <v>25434</v>
      </c>
      <c r="H2720" s="92" t="s">
        <v>21372</v>
      </c>
      <c r="I2720" s="92" t="s">
        <v>21294</v>
      </c>
      <c r="K2720" s="92">
        <v>2476853750</v>
      </c>
      <c r="L2720" s="95" t="s">
        <v>21372</v>
      </c>
      <c r="M2720" s="92" t="s">
        <v>21372</v>
      </c>
      <c r="N2720" s="92" t="s">
        <v>21330</v>
      </c>
      <c r="O2720" s="92" t="s">
        <v>25</v>
      </c>
      <c r="P2720" s="92" t="s">
        <v>3</v>
      </c>
      <c r="Q2720" s="99" t="s">
        <v>77</v>
      </c>
      <c r="R2720" s="92" t="e">
        <v>#N/A</v>
      </c>
      <c r="S2720" s="92" t="e">
        <v>#N/A</v>
      </c>
      <c r="T2720" s="92" t="e">
        <v>#N/A</v>
      </c>
      <c r="U2720" s="92" t="s">
        <v>613</v>
      </c>
      <c r="V2720" s="92" t="e">
        <v>#N/A</v>
      </c>
      <c r="W2720" s="92" t="e">
        <v>#N/A</v>
      </c>
      <c r="X2720" s="92" t="e">
        <v>#N/A</v>
      </c>
      <c r="Y2720" s="92" t="e">
        <v>#N/A</v>
      </c>
      <c r="Z2720" s="92">
        <v>1471</v>
      </c>
      <c r="AA2720" s="92" t="s">
        <v>21297</v>
      </c>
      <c r="AB2720" s="92">
        <v>921910733</v>
      </c>
      <c r="AC2720" s="92" t="s">
        <v>25435</v>
      </c>
      <c r="AD2720" s="92" t="e">
        <v>#N/A</v>
      </c>
      <c r="AE2720" s="92" t="s">
        <v>25436</v>
      </c>
      <c r="AF2720" s="94" t="s">
        <v>39399</v>
      </c>
      <c r="AG2720" s="92" t="s">
        <v>39399</v>
      </c>
      <c r="AI2720" s="92" t="b">
        <f t="shared" si="294"/>
        <v>1</v>
      </c>
    </row>
    <row r="2721" spans="2:35" ht="115.2" x14ac:dyDescent="0.3">
      <c r="B2721" s="92" t="s">
        <v>700</v>
      </c>
      <c r="C2721" s="92" t="s">
        <v>24839</v>
      </c>
      <c r="D2721" s="92" t="s">
        <v>700</v>
      </c>
      <c r="E2721" s="92" t="s">
        <v>24840</v>
      </c>
      <c r="F2721" s="92" t="s">
        <v>21292</v>
      </c>
      <c r="G2721" s="92" t="s">
        <v>24841</v>
      </c>
      <c r="H2721" s="92">
        <v>302761</v>
      </c>
      <c r="I2721" s="92" t="s">
        <v>21294</v>
      </c>
      <c r="J2721" s="93">
        <v>3000</v>
      </c>
      <c r="K2721" s="92">
        <v>1658587500</v>
      </c>
      <c r="L2721" s="95">
        <v>39245</v>
      </c>
      <c r="M2721" s="92">
        <v>6.9999999999999999E-4</v>
      </c>
      <c r="N2721" s="92" t="s">
        <v>24842</v>
      </c>
      <c r="O2721" s="92" t="s">
        <v>75</v>
      </c>
      <c r="P2721" s="92" t="s">
        <v>99</v>
      </c>
      <c r="Q2721" s="92" t="s">
        <v>77</v>
      </c>
      <c r="R2721" s="92" t="s">
        <v>26</v>
      </c>
      <c r="S2721" s="92" t="s">
        <v>24</v>
      </c>
      <c r="T2721" s="92" t="s">
        <v>30</v>
      </c>
      <c r="U2721" s="92" t="s">
        <v>4</v>
      </c>
      <c r="V2721" s="92" t="s">
        <v>24</v>
      </c>
      <c r="W2721" s="92" t="s">
        <v>24</v>
      </c>
      <c r="X2721" s="92" t="s">
        <v>32</v>
      </c>
      <c r="Y2721" s="92" t="s">
        <v>24</v>
      </c>
      <c r="Z2721" s="92">
        <v>84</v>
      </c>
      <c r="AA2721" s="92" t="s">
        <v>21297</v>
      </c>
      <c r="AB2721" s="92">
        <v>921910709</v>
      </c>
      <c r="AC2721" s="92" t="s">
        <v>24843</v>
      </c>
      <c r="AD2721" s="92" t="s">
        <v>701</v>
      </c>
      <c r="AE2721" s="92" t="s">
        <v>24844</v>
      </c>
      <c r="AF2721" s="94" t="s">
        <v>39934</v>
      </c>
      <c r="AG2721" s="92" t="s">
        <v>39934</v>
      </c>
      <c r="AI2721" s="92" t="b">
        <f t="shared" si="294"/>
        <v>1</v>
      </c>
    </row>
    <row r="2722" spans="2:35" ht="100.8" x14ac:dyDescent="0.3">
      <c r="B2722" s="92" t="s">
        <v>3092</v>
      </c>
      <c r="C2722" s="92" t="s">
        <v>38220</v>
      </c>
      <c r="D2722" s="92" t="s">
        <v>3092</v>
      </c>
      <c r="E2722" s="92" t="s">
        <v>38221</v>
      </c>
      <c r="F2722" s="92" t="s">
        <v>21292</v>
      </c>
      <c r="G2722" s="92" t="s">
        <v>38222</v>
      </c>
      <c r="H2722" s="92">
        <v>359007</v>
      </c>
      <c r="I2722" s="92" t="s">
        <v>21294</v>
      </c>
      <c r="J2722" s="93">
        <v>75140</v>
      </c>
      <c r="K2722" s="92">
        <v>11729220597</v>
      </c>
      <c r="L2722" s="95">
        <v>37252</v>
      </c>
      <c r="M2722" s="92">
        <v>5.9999999999999995E-4</v>
      </c>
      <c r="N2722" s="92" t="s">
        <v>21470</v>
      </c>
      <c r="O2722" s="92" t="s">
        <v>25</v>
      </c>
      <c r="P2722" s="92" t="s">
        <v>3</v>
      </c>
      <c r="Q2722" s="92" t="s">
        <v>77</v>
      </c>
      <c r="R2722" s="92" t="s">
        <v>26</v>
      </c>
      <c r="S2722" s="92" t="s">
        <v>247</v>
      </c>
      <c r="T2722" s="92" t="s">
        <v>30</v>
      </c>
      <c r="U2722" s="92" t="s">
        <v>24</v>
      </c>
      <c r="V2722" s="92" t="s">
        <v>24</v>
      </c>
      <c r="W2722" s="92" t="s">
        <v>24</v>
      </c>
      <c r="X2722" s="92" t="s">
        <v>32</v>
      </c>
      <c r="Y2722" s="92" t="s">
        <v>24</v>
      </c>
      <c r="Z2722" s="92">
        <v>3252</v>
      </c>
      <c r="AA2722" s="92" t="s">
        <v>21297</v>
      </c>
      <c r="AB2722" s="92">
        <v>922908652</v>
      </c>
      <c r="AC2722" s="92" t="s">
        <v>38223</v>
      </c>
      <c r="AD2722" s="92" t="s">
        <v>3093</v>
      </c>
      <c r="AE2722" s="92" t="s">
        <v>38224</v>
      </c>
      <c r="AF2722" s="94" t="s">
        <v>39935</v>
      </c>
      <c r="AG2722" s="92" t="s">
        <v>39935</v>
      </c>
      <c r="AI2722" s="92" t="b">
        <f t="shared" si="294"/>
        <v>1</v>
      </c>
    </row>
    <row r="2723" spans="2:35" ht="129.6" x14ac:dyDescent="0.3">
      <c r="B2723" s="92" t="s">
        <v>2993</v>
      </c>
      <c r="C2723" s="92" t="s">
        <v>2994</v>
      </c>
      <c r="D2723" s="92" t="s">
        <v>2993</v>
      </c>
      <c r="E2723" s="92" t="s">
        <v>37672</v>
      </c>
      <c r="F2723" s="92" t="s">
        <v>21292</v>
      </c>
      <c r="G2723" s="92" t="s">
        <v>37673</v>
      </c>
      <c r="H2723" s="92">
        <v>694918</v>
      </c>
      <c r="I2723" s="92" t="s">
        <v>21294</v>
      </c>
      <c r="J2723" s="93">
        <v>6260</v>
      </c>
      <c r="K2723" s="92">
        <v>6715294887</v>
      </c>
      <c r="L2723" s="95">
        <v>38012</v>
      </c>
      <c r="M2723" s="92">
        <v>1E-3</v>
      </c>
      <c r="N2723" s="92" t="s">
        <v>22212</v>
      </c>
      <c r="O2723" s="92" t="s">
        <v>25</v>
      </c>
      <c r="P2723" s="92" t="s">
        <v>236</v>
      </c>
      <c r="Q2723" s="92" t="s">
        <v>77</v>
      </c>
      <c r="R2723" s="92" t="s">
        <v>26</v>
      </c>
      <c r="S2723" s="92" t="s">
        <v>28</v>
      </c>
      <c r="T2723" s="92" t="s">
        <v>30</v>
      </c>
      <c r="U2723" s="92" t="s">
        <v>24</v>
      </c>
      <c r="V2723" s="92" t="s">
        <v>24</v>
      </c>
      <c r="W2723" s="92" t="s">
        <v>24</v>
      </c>
      <c r="X2723" s="92" t="s">
        <v>32</v>
      </c>
      <c r="Y2723" s="92" t="s">
        <v>24</v>
      </c>
      <c r="Z2723" s="92">
        <v>418</v>
      </c>
      <c r="AA2723" s="92" t="s">
        <v>21297</v>
      </c>
      <c r="AB2723" s="92" t="s">
        <v>37674</v>
      </c>
      <c r="AC2723" s="92" t="s">
        <v>37675</v>
      </c>
      <c r="AD2723" s="92" t="s">
        <v>236</v>
      </c>
      <c r="AE2723" s="92" t="s">
        <v>37676</v>
      </c>
      <c r="AF2723" s="94" t="s">
        <v>39400</v>
      </c>
      <c r="AG2723" s="92" t="s">
        <v>39400</v>
      </c>
      <c r="AI2723" s="92" t="b">
        <f t="shared" si="294"/>
        <v>1</v>
      </c>
    </row>
    <row r="2724" spans="2:35" ht="100.8" x14ac:dyDescent="0.3">
      <c r="B2724" s="92" t="s">
        <v>2991</v>
      </c>
      <c r="C2724" s="92" t="s">
        <v>37663</v>
      </c>
      <c r="D2724" s="92" t="s">
        <v>2991</v>
      </c>
      <c r="E2724" s="92" t="s">
        <v>37664</v>
      </c>
      <c r="F2724" s="92" t="s">
        <v>21292</v>
      </c>
      <c r="G2724" s="92" t="s">
        <v>37665</v>
      </c>
      <c r="H2724" s="92">
        <v>2608007</v>
      </c>
      <c r="I2724" s="92" t="s">
        <v>21294</v>
      </c>
      <c r="J2724" s="93">
        <v>39200</v>
      </c>
      <c r="K2724" s="92">
        <v>27331182007</v>
      </c>
      <c r="L2724" s="95">
        <v>39116</v>
      </c>
      <c r="M2724" s="92">
        <v>8.0000000000000004E-4</v>
      </c>
      <c r="N2724" s="92" t="s">
        <v>21356</v>
      </c>
      <c r="O2724" s="92" t="s">
        <v>25</v>
      </c>
      <c r="P2724" s="92" t="s">
        <v>3</v>
      </c>
      <c r="Q2724" s="92" t="s">
        <v>27</v>
      </c>
      <c r="R2724" s="92" t="s">
        <v>28</v>
      </c>
      <c r="S2724" s="92" t="s">
        <v>29</v>
      </c>
      <c r="T2724" s="92" t="s">
        <v>30</v>
      </c>
      <c r="U2724" s="92" t="s">
        <v>24</v>
      </c>
      <c r="V2724" s="92" t="s">
        <v>24</v>
      </c>
      <c r="W2724" s="92" t="s">
        <v>24</v>
      </c>
      <c r="X2724" s="92" t="s">
        <v>32</v>
      </c>
      <c r="Y2724" s="92" t="s">
        <v>24</v>
      </c>
      <c r="Z2724" s="92">
        <v>3475</v>
      </c>
      <c r="AA2724" s="92" t="s">
        <v>21297</v>
      </c>
      <c r="AB2724" s="92">
        <v>922042775</v>
      </c>
      <c r="AC2724" s="92" t="s">
        <v>37666</v>
      </c>
      <c r="AD2724" s="92" t="s">
        <v>2992</v>
      </c>
      <c r="AE2724" s="92" t="s">
        <v>37667</v>
      </c>
      <c r="AF2724" s="94" t="s">
        <v>39936</v>
      </c>
      <c r="AG2724" s="92" t="s">
        <v>39936</v>
      </c>
      <c r="AI2724" s="92" t="b">
        <f t="shared" si="294"/>
        <v>1</v>
      </c>
    </row>
    <row r="2725" spans="2:35" ht="72" x14ac:dyDescent="0.3">
      <c r="B2725" s="92" t="s">
        <v>3071</v>
      </c>
      <c r="C2725" s="92" t="s">
        <v>38119</v>
      </c>
      <c r="D2725" s="92" t="s">
        <v>3071</v>
      </c>
      <c r="E2725" s="92" t="s">
        <v>38120</v>
      </c>
      <c r="F2725" s="92" t="s">
        <v>21292</v>
      </c>
      <c r="G2725" s="92" t="s">
        <v>38121</v>
      </c>
      <c r="H2725" s="92">
        <v>248700</v>
      </c>
      <c r="I2725" s="92" t="s">
        <v>21294</v>
      </c>
      <c r="J2725" s="93">
        <v>6180</v>
      </c>
      <c r="K2725" s="92">
        <v>5294312989</v>
      </c>
      <c r="L2725" s="95">
        <v>39848</v>
      </c>
      <c r="M2725" s="92">
        <v>1.1000000000000001E-3</v>
      </c>
      <c r="N2725" s="92" t="s">
        <v>25336</v>
      </c>
      <c r="O2725" s="92" t="s">
        <v>25</v>
      </c>
      <c r="P2725" s="92" t="s">
        <v>3</v>
      </c>
      <c r="Q2725" s="92" t="s">
        <v>27</v>
      </c>
      <c r="R2725" s="92" t="s">
        <v>28</v>
      </c>
      <c r="S2725" s="92" t="s">
        <v>180</v>
      </c>
      <c r="T2725" s="92" t="s">
        <v>30</v>
      </c>
      <c r="U2725" s="92" t="s">
        <v>24</v>
      </c>
      <c r="V2725" s="92" t="s">
        <v>24</v>
      </c>
      <c r="W2725" s="92" t="s">
        <v>24</v>
      </c>
      <c r="X2725" s="92" t="s">
        <v>32</v>
      </c>
      <c r="Y2725" s="92" t="s">
        <v>24</v>
      </c>
      <c r="Z2725" s="92">
        <v>4070</v>
      </c>
      <c r="AA2725" s="92" t="s">
        <v>21297</v>
      </c>
      <c r="AB2725" s="92">
        <v>922042718</v>
      </c>
      <c r="AC2725" s="92" t="s">
        <v>38122</v>
      </c>
      <c r="AD2725" s="92" t="s">
        <v>3072</v>
      </c>
      <c r="AE2725" s="92" t="s">
        <v>38123</v>
      </c>
      <c r="AF2725" s="94" t="s">
        <v>39937</v>
      </c>
      <c r="AG2725" s="92" t="s">
        <v>39937</v>
      </c>
      <c r="AI2725" s="92" t="b">
        <f t="shared" si="294"/>
        <v>1</v>
      </c>
    </row>
    <row r="2726" spans="2:35" ht="100.8" x14ac:dyDescent="0.3">
      <c r="B2726" s="92" t="s">
        <v>2985</v>
      </c>
      <c r="C2726" s="92" t="s">
        <v>37630</v>
      </c>
      <c r="D2726" s="92" t="s">
        <v>2985</v>
      </c>
      <c r="E2726" s="92" t="s">
        <v>37631</v>
      </c>
      <c r="F2726" s="92" t="s">
        <v>21292</v>
      </c>
      <c r="G2726" s="92" t="s">
        <v>37632</v>
      </c>
      <c r="H2726" s="92">
        <v>8889816</v>
      </c>
      <c r="I2726" s="92" t="s">
        <v>21294</v>
      </c>
      <c r="J2726" s="93">
        <v>115310</v>
      </c>
      <c r="K2726" s="92">
        <v>82191646850</v>
      </c>
      <c r="L2726" s="95">
        <v>39283</v>
      </c>
      <c r="M2726" s="92">
        <v>5.0000000000000001E-4</v>
      </c>
      <c r="N2726" s="92" t="s">
        <v>21356</v>
      </c>
      <c r="O2726" s="92" t="s">
        <v>25</v>
      </c>
      <c r="P2726" s="92" t="s">
        <v>3</v>
      </c>
      <c r="Q2726" s="92" t="s">
        <v>57</v>
      </c>
      <c r="R2726" s="92" t="s">
        <v>28</v>
      </c>
      <c r="S2726" s="92" t="s">
        <v>29</v>
      </c>
      <c r="T2726" s="92" t="s">
        <v>30</v>
      </c>
      <c r="U2726" s="92" t="s">
        <v>24</v>
      </c>
      <c r="V2726" s="92" t="s">
        <v>24</v>
      </c>
      <c r="W2726" s="92" t="s">
        <v>24</v>
      </c>
      <c r="X2726" s="92" t="s">
        <v>32</v>
      </c>
      <c r="Y2726" s="92" t="s">
        <v>24</v>
      </c>
      <c r="Z2726" s="92">
        <v>4001</v>
      </c>
      <c r="AA2726" s="92" t="s">
        <v>21297</v>
      </c>
      <c r="AB2726" s="92">
        <v>921943858</v>
      </c>
      <c r="AC2726" s="92" t="s">
        <v>37633</v>
      </c>
      <c r="AD2726" s="92" t="s">
        <v>735</v>
      </c>
      <c r="AE2726" s="92" t="s">
        <v>37634</v>
      </c>
      <c r="AF2726" s="94" t="s">
        <v>39938</v>
      </c>
      <c r="AG2726" s="92" t="s">
        <v>39938</v>
      </c>
      <c r="AI2726" s="92" t="b">
        <f t="shared" si="294"/>
        <v>1</v>
      </c>
    </row>
    <row r="2727" spans="2:35" ht="144" x14ac:dyDescent="0.3">
      <c r="B2727" s="92" t="s">
        <v>3091</v>
      </c>
      <c r="C2727" s="92" t="s">
        <v>38209</v>
      </c>
      <c r="D2727" s="92" t="s">
        <v>3091</v>
      </c>
      <c r="E2727" s="92" t="s">
        <v>38210</v>
      </c>
      <c r="F2727" s="92" t="s">
        <v>21292</v>
      </c>
      <c r="G2727" s="92" t="s">
        <v>38211</v>
      </c>
      <c r="H2727" s="92">
        <v>11236155</v>
      </c>
      <c r="I2727" s="92" t="s">
        <v>21294</v>
      </c>
      <c r="J2727" s="93">
        <v>87370</v>
      </c>
      <c r="K2727" s="92">
        <v>66288493661</v>
      </c>
      <c r="L2727" s="95">
        <v>38445</v>
      </c>
      <c r="M2727" s="92">
        <v>1E-3</v>
      </c>
      <c r="N2727" s="92" t="s">
        <v>21424</v>
      </c>
      <c r="O2727" s="92" t="s">
        <v>25</v>
      </c>
      <c r="P2727" s="92" t="s">
        <v>3</v>
      </c>
      <c r="Q2727" s="92" t="s">
        <v>60</v>
      </c>
      <c r="R2727" s="92" t="s">
        <v>28</v>
      </c>
      <c r="S2727" s="92" t="s">
        <v>28</v>
      </c>
      <c r="T2727" s="92" t="s">
        <v>30</v>
      </c>
      <c r="U2727" s="92" t="s">
        <v>24</v>
      </c>
      <c r="V2727" s="92" t="s">
        <v>24</v>
      </c>
      <c r="W2727" s="92" t="s">
        <v>24</v>
      </c>
      <c r="X2727" s="92" t="s">
        <v>32</v>
      </c>
      <c r="Y2727" s="92" t="s">
        <v>24</v>
      </c>
      <c r="Z2727" s="92">
        <v>5020</v>
      </c>
      <c r="AA2727" s="92" t="s">
        <v>21297</v>
      </c>
      <c r="AB2727" s="92">
        <v>922042858</v>
      </c>
      <c r="AC2727" s="92" t="s">
        <v>38212</v>
      </c>
      <c r="AD2727" s="92" t="s">
        <v>7</v>
      </c>
      <c r="AE2727" s="92" t="s">
        <v>38213</v>
      </c>
      <c r="AF2727" s="94" t="s">
        <v>39939</v>
      </c>
      <c r="AG2727" s="92" t="s">
        <v>39939</v>
      </c>
      <c r="AI2727" s="92" t="b">
        <f t="shared" si="294"/>
        <v>1</v>
      </c>
    </row>
    <row r="2728" spans="2:35" ht="86.4" x14ac:dyDescent="0.3">
      <c r="B2728" s="92" t="s">
        <v>2997</v>
      </c>
      <c r="C2728" s="92" t="s">
        <v>37755</v>
      </c>
      <c r="D2728" s="92" t="s">
        <v>2997</v>
      </c>
      <c r="E2728" s="92" t="s">
        <v>37756</v>
      </c>
      <c r="F2728" s="92" t="s">
        <v>21292</v>
      </c>
      <c r="G2728" s="92" t="s">
        <v>37757</v>
      </c>
      <c r="H2728" s="92">
        <v>4526292</v>
      </c>
      <c r="I2728" s="92" t="s">
        <v>21294</v>
      </c>
      <c r="J2728" s="93">
        <v>16250</v>
      </c>
      <c r="K2728" s="92">
        <v>13308751113</v>
      </c>
      <c r="L2728" s="95">
        <v>38445</v>
      </c>
      <c r="M2728" s="92">
        <v>8.0000000000000004E-4</v>
      </c>
      <c r="N2728" s="101" t="s">
        <v>22000</v>
      </c>
      <c r="O2728" s="92" t="s">
        <v>25</v>
      </c>
      <c r="P2728" s="92" t="s">
        <v>3</v>
      </c>
      <c r="Q2728" s="92" t="s">
        <v>64</v>
      </c>
      <c r="R2728" s="92" t="s">
        <v>28</v>
      </c>
      <c r="S2728" s="92" t="s">
        <v>28</v>
      </c>
      <c r="T2728" s="92" t="s">
        <v>30</v>
      </c>
      <c r="U2728" s="92" t="s">
        <v>24</v>
      </c>
      <c r="V2728" s="92" t="s">
        <v>24</v>
      </c>
      <c r="W2728" s="92" t="s">
        <v>24</v>
      </c>
      <c r="X2728" s="92" t="s">
        <v>32</v>
      </c>
      <c r="Y2728" s="92" t="s">
        <v>24</v>
      </c>
      <c r="Z2728" s="92">
        <v>1316</v>
      </c>
      <c r="AA2728" s="92" t="s">
        <v>21297</v>
      </c>
      <c r="AB2728" s="92">
        <v>922042874</v>
      </c>
      <c r="AC2728" s="92" t="s">
        <v>37758</v>
      </c>
      <c r="AD2728" s="92" t="s">
        <v>1036</v>
      </c>
      <c r="AE2728" s="92" t="s">
        <v>37759</v>
      </c>
      <c r="AF2728" s="94" t="s">
        <v>39401</v>
      </c>
      <c r="AG2728" s="92" t="s">
        <v>39401</v>
      </c>
      <c r="AI2728" s="92" t="b">
        <f t="shared" si="294"/>
        <v>1</v>
      </c>
    </row>
    <row r="2729" spans="2:35" ht="129.6" x14ac:dyDescent="0.3">
      <c r="B2729" s="92" t="s">
        <v>3058</v>
      </c>
      <c r="C2729" s="92" t="s">
        <v>38050</v>
      </c>
      <c r="D2729" s="92" t="s">
        <v>3058</v>
      </c>
      <c r="E2729" s="92" t="s">
        <v>38051</v>
      </c>
      <c r="F2729" s="92" t="s">
        <v>21292</v>
      </c>
      <c r="G2729" s="92" t="s">
        <v>38052</v>
      </c>
      <c r="H2729" s="92">
        <v>413336</v>
      </c>
      <c r="I2729" s="92" t="s">
        <v>21294</v>
      </c>
      <c r="J2729" s="93">
        <v>6320</v>
      </c>
      <c r="K2729" s="92">
        <v>4035809458</v>
      </c>
      <c r="L2729" s="95">
        <v>38445</v>
      </c>
      <c r="M2729" s="92">
        <v>8.0000000000000004E-4</v>
      </c>
      <c r="N2729" s="92" t="s">
        <v>24480</v>
      </c>
      <c r="O2729" s="92" t="s">
        <v>25</v>
      </c>
      <c r="P2729" s="92" t="s">
        <v>3</v>
      </c>
      <c r="Q2729" s="92" t="s">
        <v>53</v>
      </c>
      <c r="R2729" s="92" t="s">
        <v>28</v>
      </c>
      <c r="S2729" s="92" t="s">
        <v>28</v>
      </c>
      <c r="T2729" s="92" t="s">
        <v>30</v>
      </c>
      <c r="U2729" s="92" t="s">
        <v>24</v>
      </c>
      <c r="V2729" s="92" t="s">
        <v>24</v>
      </c>
      <c r="W2729" s="92" t="s">
        <v>24</v>
      </c>
      <c r="X2729" s="92" t="s">
        <v>32</v>
      </c>
      <c r="Y2729" s="92" t="s">
        <v>24</v>
      </c>
      <c r="Z2729" s="92">
        <v>2414</v>
      </c>
      <c r="AA2729" s="92" t="s">
        <v>21297</v>
      </c>
      <c r="AB2729" s="92">
        <v>922042866</v>
      </c>
      <c r="AC2729" s="92" t="s">
        <v>38053</v>
      </c>
      <c r="AD2729" s="92" t="s">
        <v>3059</v>
      </c>
      <c r="AE2729" s="92" t="s">
        <v>38054</v>
      </c>
      <c r="AF2729" s="94" t="s">
        <v>39940</v>
      </c>
      <c r="AG2729" s="92" t="s">
        <v>39940</v>
      </c>
      <c r="AI2729" s="92" t="b">
        <f t="shared" si="294"/>
        <v>1</v>
      </c>
    </row>
    <row r="2730" spans="2:35" ht="86.4" x14ac:dyDescent="0.3">
      <c r="B2730" s="92" t="s">
        <v>3039</v>
      </c>
      <c r="C2730" s="92" t="s">
        <v>37968</v>
      </c>
      <c r="D2730" s="92" t="s">
        <v>37969</v>
      </c>
      <c r="E2730" s="92" t="s">
        <v>37970</v>
      </c>
      <c r="F2730" s="92" t="s">
        <v>22338</v>
      </c>
      <c r="G2730" s="92" t="s">
        <v>37971</v>
      </c>
      <c r="H2730" s="92">
        <v>474221</v>
      </c>
      <c r="I2730" s="92" t="s">
        <v>21294</v>
      </c>
      <c r="J2730" s="93">
        <v>4850</v>
      </c>
      <c r="K2730" s="92">
        <v>4643453904</v>
      </c>
      <c r="L2730" s="95">
        <v>40189</v>
      </c>
      <c r="M2730" s="92">
        <v>1.1999999999999999E-3</v>
      </c>
      <c r="N2730" s="92" t="s">
        <v>22348</v>
      </c>
      <c r="O2730" s="92" t="s">
        <v>2</v>
      </c>
      <c r="P2730" s="92" t="s">
        <v>2</v>
      </c>
      <c r="Q2730" s="92" t="s">
        <v>27</v>
      </c>
      <c r="R2730" s="92" t="s">
        <v>28</v>
      </c>
      <c r="S2730" s="92" t="s">
        <v>24</v>
      </c>
      <c r="T2730" s="92" t="s">
        <v>30</v>
      </c>
      <c r="U2730" s="92" t="s">
        <v>24</v>
      </c>
      <c r="V2730" s="92" t="s">
        <v>24</v>
      </c>
      <c r="W2730" s="92" t="s">
        <v>24</v>
      </c>
      <c r="X2730" s="92" t="s">
        <v>32</v>
      </c>
      <c r="Y2730" s="92" t="s">
        <v>24</v>
      </c>
      <c r="Z2730" s="92">
        <v>701</v>
      </c>
      <c r="AA2730" s="92" t="s">
        <v>21297</v>
      </c>
      <c r="AB2730" s="92">
        <v>922042676</v>
      </c>
      <c r="AC2730" s="92" t="s">
        <v>37972</v>
      </c>
      <c r="AD2730" s="92" t="s">
        <v>611</v>
      </c>
      <c r="AE2730" s="92" t="s">
        <v>37973</v>
      </c>
      <c r="AF2730" s="94" t="s">
        <v>39402</v>
      </c>
      <c r="AG2730" s="92" t="s">
        <v>39402</v>
      </c>
      <c r="AI2730" s="92" t="b">
        <f t="shared" si="294"/>
        <v>1</v>
      </c>
    </row>
    <row r="2731" spans="2:35" ht="144" x14ac:dyDescent="0.3">
      <c r="B2731" s="92" t="s">
        <v>3086</v>
      </c>
      <c r="C2731" s="92" t="s">
        <v>3087</v>
      </c>
      <c r="D2731" s="92" t="s">
        <v>3086</v>
      </c>
      <c r="E2731" s="92" t="s">
        <v>38185</v>
      </c>
      <c r="F2731" s="92" t="s">
        <v>21292</v>
      </c>
      <c r="G2731" s="92" t="s">
        <v>38186</v>
      </c>
      <c r="H2731" s="92">
        <v>937343</v>
      </c>
      <c r="I2731" s="92" t="s">
        <v>21328</v>
      </c>
      <c r="J2731" s="93">
        <v>125920</v>
      </c>
      <c r="K2731" s="92">
        <v>63567890243</v>
      </c>
      <c r="L2731" s="95">
        <v>38012</v>
      </c>
      <c r="M2731" s="92">
        <v>4.0000000000000002E-4</v>
      </c>
      <c r="N2731" s="92" t="s">
        <v>21551</v>
      </c>
      <c r="O2731" s="92" t="s">
        <v>25</v>
      </c>
      <c r="P2731" s="92" t="s">
        <v>3</v>
      </c>
      <c r="Q2731" s="92" t="s">
        <v>77</v>
      </c>
      <c r="R2731" s="92" t="s">
        <v>26</v>
      </c>
      <c r="S2731" s="92" t="s">
        <v>29</v>
      </c>
      <c r="T2731" s="92" t="s">
        <v>30</v>
      </c>
      <c r="U2731" s="92" t="s">
        <v>24</v>
      </c>
      <c r="V2731" s="92" t="s">
        <v>31</v>
      </c>
      <c r="W2731" s="92" t="s">
        <v>24</v>
      </c>
      <c r="X2731" s="92" t="s">
        <v>32</v>
      </c>
      <c r="Y2731" s="92" t="s">
        <v>24</v>
      </c>
      <c r="Z2731" s="92">
        <v>264</v>
      </c>
      <c r="AA2731" s="92" t="s">
        <v>21297</v>
      </c>
      <c r="AB2731" s="92">
        <v>922908736</v>
      </c>
      <c r="AC2731" s="92" t="s">
        <v>38187</v>
      </c>
      <c r="AD2731" s="92" t="s">
        <v>3088</v>
      </c>
      <c r="AE2731" s="92" t="s">
        <v>38188</v>
      </c>
      <c r="AF2731" s="94" t="s">
        <v>39941</v>
      </c>
      <c r="AG2731" s="92" t="s">
        <v>39941</v>
      </c>
      <c r="AI2731" s="92" t="b">
        <f t="shared" si="294"/>
        <v>1</v>
      </c>
    </row>
    <row r="2732" spans="2:35" ht="100.8" x14ac:dyDescent="0.3">
      <c r="B2732" s="92" t="s">
        <v>3005</v>
      </c>
      <c r="C2732" s="92" t="s">
        <v>3006</v>
      </c>
      <c r="D2732" s="92" t="s">
        <v>3005</v>
      </c>
      <c r="E2732" s="92" t="s">
        <v>37786</v>
      </c>
      <c r="F2732" s="92" t="s">
        <v>21292</v>
      </c>
      <c r="G2732" s="92" t="s">
        <v>37787</v>
      </c>
      <c r="H2732" s="92">
        <v>218672</v>
      </c>
      <c r="I2732" s="92" t="s">
        <v>21294</v>
      </c>
      <c r="J2732" s="93">
        <v>12740</v>
      </c>
      <c r="K2732" s="92">
        <v>12039487244</v>
      </c>
      <c r="L2732" s="95">
        <v>38012</v>
      </c>
      <c r="M2732" s="92">
        <v>1E-3</v>
      </c>
      <c r="N2732" s="92" t="s">
        <v>21733</v>
      </c>
      <c r="O2732" s="92" t="s">
        <v>25</v>
      </c>
      <c r="P2732" s="92" t="s">
        <v>441</v>
      </c>
      <c r="Q2732" s="92" t="s">
        <v>77</v>
      </c>
      <c r="R2732" s="92" t="s">
        <v>26</v>
      </c>
      <c r="S2732" s="92" t="s">
        <v>28</v>
      </c>
      <c r="T2732" s="92" t="s">
        <v>30</v>
      </c>
      <c r="U2732" s="92" t="s">
        <v>24</v>
      </c>
      <c r="V2732" s="92" t="s">
        <v>24</v>
      </c>
      <c r="W2732" s="92" t="s">
        <v>24</v>
      </c>
      <c r="X2732" s="92" t="s">
        <v>32</v>
      </c>
      <c r="Y2732" s="92" t="s">
        <v>24</v>
      </c>
      <c r="Z2732" s="92">
        <v>430</v>
      </c>
      <c r="AA2732" s="92" t="s">
        <v>21297</v>
      </c>
      <c r="AB2732" s="92" t="s">
        <v>37788</v>
      </c>
      <c r="AC2732" s="92" t="s">
        <v>37789</v>
      </c>
      <c r="AD2732" s="92" t="s">
        <v>1168</v>
      </c>
      <c r="AE2732" s="92" t="s">
        <v>37790</v>
      </c>
      <c r="AF2732" s="94" t="s">
        <v>39942</v>
      </c>
      <c r="AG2732" s="92" t="s">
        <v>39942</v>
      </c>
      <c r="AI2732" s="92" t="b">
        <f t="shared" si="294"/>
        <v>1</v>
      </c>
    </row>
    <row r="2733" spans="2:35" ht="115.2" x14ac:dyDescent="0.3">
      <c r="B2733" s="92" t="s">
        <v>3104</v>
      </c>
      <c r="C2733" s="92" t="s">
        <v>38231</v>
      </c>
      <c r="D2733" s="92" t="s">
        <v>3104</v>
      </c>
      <c r="E2733" s="92" t="s">
        <v>38232</v>
      </c>
      <c r="F2733" s="92" t="s">
        <v>21292</v>
      </c>
      <c r="G2733" s="92" t="s">
        <v>38233</v>
      </c>
      <c r="H2733" s="92">
        <v>1737729</v>
      </c>
      <c r="I2733" s="92" t="s">
        <v>21294</v>
      </c>
      <c r="J2733" s="93">
        <v>33940</v>
      </c>
      <c r="K2733" s="92">
        <v>29410947817</v>
      </c>
      <c r="L2733" s="95">
        <v>39001</v>
      </c>
      <c r="M2733" s="92">
        <v>5.9999999999999995E-4</v>
      </c>
      <c r="N2733" s="92" t="s">
        <v>21321</v>
      </c>
      <c r="O2733" s="92" t="s">
        <v>25</v>
      </c>
      <c r="P2733" s="92" t="s">
        <v>3</v>
      </c>
      <c r="Q2733" s="92" t="s">
        <v>77</v>
      </c>
      <c r="R2733" s="92" t="s">
        <v>26</v>
      </c>
      <c r="S2733" s="92" t="s">
        <v>29</v>
      </c>
      <c r="T2733" s="92" t="s">
        <v>30</v>
      </c>
      <c r="U2733" s="92" t="s">
        <v>24</v>
      </c>
      <c r="V2733" s="92" t="s">
        <v>24</v>
      </c>
      <c r="W2733" s="92" t="s">
        <v>18</v>
      </c>
      <c r="X2733" s="92" t="s">
        <v>32</v>
      </c>
      <c r="Y2733" s="92" t="s">
        <v>24</v>
      </c>
      <c r="Z2733" s="92">
        <v>420</v>
      </c>
      <c r="AA2733" s="92" t="s">
        <v>21297</v>
      </c>
      <c r="AB2733" s="92">
        <v>921946406</v>
      </c>
      <c r="AC2733" s="92" t="s">
        <v>38234</v>
      </c>
      <c r="AD2733" s="92" t="s">
        <v>3105</v>
      </c>
      <c r="AE2733" s="92" t="s">
        <v>38235</v>
      </c>
      <c r="AF2733" s="94" t="s">
        <v>39943</v>
      </c>
      <c r="AG2733" s="92" t="s">
        <v>39943</v>
      </c>
      <c r="AI2733" s="92" t="b">
        <f t="shared" si="294"/>
        <v>1</v>
      </c>
    </row>
    <row r="2734" spans="2:35" ht="100.8" x14ac:dyDescent="0.3">
      <c r="B2734" s="92" t="s">
        <v>3022</v>
      </c>
      <c r="C2734" s="92" t="s">
        <v>3023</v>
      </c>
      <c r="D2734" s="92" t="s">
        <v>3022</v>
      </c>
      <c r="E2734" s="92" t="s">
        <v>37842</v>
      </c>
      <c r="F2734" s="92" t="s">
        <v>21292</v>
      </c>
      <c r="G2734" s="92" t="s">
        <v>37843</v>
      </c>
      <c r="H2734" s="92">
        <v>120109</v>
      </c>
      <c r="I2734" s="92" t="s">
        <v>21294</v>
      </c>
      <c r="J2734" s="93">
        <v>3320</v>
      </c>
      <c r="K2734" s="92">
        <v>3617982240</v>
      </c>
      <c r="L2734" s="95">
        <v>38253</v>
      </c>
      <c r="M2734" s="92">
        <v>1E-3</v>
      </c>
      <c r="N2734" s="92" t="s">
        <v>345</v>
      </c>
      <c r="O2734" s="92" t="s">
        <v>25</v>
      </c>
      <c r="P2734" s="92" t="s">
        <v>345</v>
      </c>
      <c r="Q2734" s="92" t="s">
        <v>77</v>
      </c>
      <c r="R2734" s="92" t="s">
        <v>26</v>
      </c>
      <c r="S2734" s="92" t="s">
        <v>28</v>
      </c>
      <c r="T2734" s="92" t="s">
        <v>30</v>
      </c>
      <c r="U2734" s="92" t="s">
        <v>24</v>
      </c>
      <c r="V2734" s="92" t="s">
        <v>24</v>
      </c>
      <c r="W2734" s="92" t="s">
        <v>24</v>
      </c>
      <c r="X2734" s="92" t="s">
        <v>32</v>
      </c>
      <c r="Y2734" s="92" t="s">
        <v>24</v>
      </c>
      <c r="Z2734" s="92">
        <v>352</v>
      </c>
      <c r="AA2734" s="92" t="s">
        <v>21297</v>
      </c>
      <c r="AB2734" s="92" t="s">
        <v>37844</v>
      </c>
      <c r="AC2734" s="92" t="s">
        <v>37845</v>
      </c>
      <c r="AD2734" s="92" t="s">
        <v>345</v>
      </c>
      <c r="AE2734" s="92" t="s">
        <v>37846</v>
      </c>
      <c r="AF2734" s="94" t="s">
        <v>39944</v>
      </c>
      <c r="AG2734" s="92" t="s">
        <v>39944</v>
      </c>
      <c r="AI2734" s="92" t="b">
        <f t="shared" si="294"/>
        <v>1</v>
      </c>
    </row>
    <row r="2735" spans="2:35" ht="129.6" x14ac:dyDescent="0.3">
      <c r="B2735" s="92" t="s">
        <v>3002</v>
      </c>
      <c r="C2735" s="92" t="s">
        <v>3003</v>
      </c>
      <c r="D2735" s="92" t="s">
        <v>3002</v>
      </c>
      <c r="E2735" s="92" t="s">
        <v>37777</v>
      </c>
      <c r="F2735" s="92" t="s">
        <v>21292</v>
      </c>
      <c r="G2735" s="92" t="s">
        <v>37778</v>
      </c>
      <c r="H2735" s="92">
        <v>789323</v>
      </c>
      <c r="I2735" s="92" t="s">
        <v>21294</v>
      </c>
      <c r="J2735" s="93">
        <v>39640</v>
      </c>
      <c r="K2735" s="92">
        <v>37920861573</v>
      </c>
      <c r="L2735" s="95">
        <v>38012</v>
      </c>
      <c r="M2735" s="92">
        <v>1E-3</v>
      </c>
      <c r="N2735" s="92" t="s">
        <v>404</v>
      </c>
      <c r="O2735" s="92" t="s">
        <v>25</v>
      </c>
      <c r="P2735" s="92" t="s">
        <v>404</v>
      </c>
      <c r="Q2735" s="92" t="s">
        <v>77</v>
      </c>
      <c r="R2735" s="92" t="s">
        <v>26</v>
      </c>
      <c r="S2735" s="92" t="s">
        <v>28</v>
      </c>
      <c r="T2735" s="92" t="s">
        <v>30</v>
      </c>
      <c r="U2735" s="92" t="s">
        <v>24</v>
      </c>
      <c r="V2735" s="92" t="s">
        <v>24</v>
      </c>
      <c r="W2735" s="92" t="s">
        <v>24</v>
      </c>
      <c r="X2735" s="92" t="s">
        <v>32</v>
      </c>
      <c r="Y2735" s="92" t="s">
        <v>24</v>
      </c>
      <c r="Z2735" s="92">
        <v>335</v>
      </c>
      <c r="AA2735" s="92" t="s">
        <v>21297</v>
      </c>
      <c r="AB2735" s="92" t="s">
        <v>37779</v>
      </c>
      <c r="AC2735" s="92" t="s">
        <v>37780</v>
      </c>
      <c r="AD2735" s="92" t="s">
        <v>3004</v>
      </c>
      <c r="AE2735" s="92" t="s">
        <v>37781</v>
      </c>
      <c r="AF2735" s="94" t="s">
        <v>39403</v>
      </c>
      <c r="AG2735" s="92" t="s">
        <v>39403</v>
      </c>
      <c r="AI2735" s="92" t="b">
        <f t="shared" si="294"/>
        <v>1</v>
      </c>
    </row>
    <row r="2736" spans="2:35" ht="100.8" x14ac:dyDescent="0.3">
      <c r="B2736" s="92" t="s">
        <v>204</v>
      </c>
      <c r="C2736" s="92" t="s">
        <v>22203</v>
      </c>
      <c r="D2736" s="92" t="s">
        <v>204</v>
      </c>
      <c r="E2736" s="92" t="s">
        <v>22204</v>
      </c>
      <c r="F2736" s="92" t="s">
        <v>21292</v>
      </c>
      <c r="G2736" s="92" t="s">
        <v>22205</v>
      </c>
      <c r="H2736" s="92">
        <v>1220623</v>
      </c>
      <c r="I2736" s="92" t="s">
        <v>21294</v>
      </c>
      <c r="J2736" s="93">
        <v>40080</v>
      </c>
      <c r="K2736" s="92">
        <v>14772672014</v>
      </c>
      <c r="L2736" s="95">
        <v>39145</v>
      </c>
      <c r="M2736" s="92">
        <v>5.0000000000000001E-4</v>
      </c>
      <c r="N2736" s="92" t="s">
        <v>21495</v>
      </c>
      <c r="O2736" s="92" t="s">
        <v>75</v>
      </c>
      <c r="P2736" s="92" t="s">
        <v>76</v>
      </c>
      <c r="Q2736" s="92" t="s">
        <v>77</v>
      </c>
      <c r="R2736" s="92" t="s">
        <v>26</v>
      </c>
      <c r="S2736" s="92" t="s">
        <v>24</v>
      </c>
      <c r="T2736" s="92" t="s">
        <v>30</v>
      </c>
      <c r="U2736" s="92" t="s">
        <v>100</v>
      </c>
      <c r="V2736" s="92" t="s">
        <v>24</v>
      </c>
      <c r="W2736" s="92" t="s">
        <v>24</v>
      </c>
      <c r="X2736" s="92" t="s">
        <v>32</v>
      </c>
      <c r="Y2736" s="92" t="s">
        <v>24</v>
      </c>
      <c r="Z2736" s="92">
        <v>2181</v>
      </c>
      <c r="AA2736" s="92" t="s">
        <v>21297</v>
      </c>
      <c r="AB2736" s="92">
        <v>921937819</v>
      </c>
      <c r="AC2736" s="92" t="s">
        <v>22206</v>
      </c>
      <c r="AD2736" s="92" t="s">
        <v>205</v>
      </c>
      <c r="AE2736" s="92" t="s">
        <v>22207</v>
      </c>
      <c r="AF2736" s="94" t="s">
        <v>39945</v>
      </c>
      <c r="AG2736" s="92" t="s">
        <v>39945</v>
      </c>
      <c r="AI2736" s="92" t="b">
        <f t="shared" si="294"/>
        <v>1</v>
      </c>
    </row>
    <row r="2737" spans="2:35" ht="100.8" x14ac:dyDescent="0.3">
      <c r="B2737" s="92" t="s">
        <v>2972</v>
      </c>
      <c r="C2737" s="92" t="s">
        <v>37586</v>
      </c>
      <c r="D2737" s="92" t="s">
        <v>37587</v>
      </c>
      <c r="E2737" s="92" t="s">
        <v>37588</v>
      </c>
      <c r="F2737" s="92" t="s">
        <v>22338</v>
      </c>
      <c r="G2737" s="92" t="s">
        <v>37589</v>
      </c>
      <c r="H2737" s="92">
        <v>3237956</v>
      </c>
      <c r="I2737" s="92" t="s">
        <v>21294</v>
      </c>
      <c r="J2737" s="93">
        <v>41310</v>
      </c>
      <c r="K2737" s="92">
        <v>40729336866</v>
      </c>
      <c r="L2737" s="95">
        <v>40136</v>
      </c>
      <c r="M2737" s="92">
        <v>5.0000000000000001E-4</v>
      </c>
      <c r="N2737" s="92" t="s">
        <v>3932</v>
      </c>
      <c r="O2737" s="92" t="s">
        <v>75</v>
      </c>
      <c r="P2737" s="92" t="s">
        <v>258</v>
      </c>
      <c r="Q2737" s="92" t="s">
        <v>77</v>
      </c>
      <c r="R2737" s="92" t="s">
        <v>26</v>
      </c>
      <c r="S2737" s="92" t="s">
        <v>24</v>
      </c>
      <c r="T2737" s="92" t="s">
        <v>30</v>
      </c>
      <c r="U2737" s="92" t="s">
        <v>100</v>
      </c>
      <c r="V2737" s="92" t="s">
        <v>24</v>
      </c>
      <c r="W2737" s="92" t="s">
        <v>24</v>
      </c>
      <c r="X2737" s="92" t="s">
        <v>32</v>
      </c>
      <c r="Y2737" s="92" t="s">
        <v>24</v>
      </c>
      <c r="Z2737" s="92">
        <v>2073</v>
      </c>
      <c r="AA2737" s="92" t="s">
        <v>21297</v>
      </c>
      <c r="AB2737" s="92" t="s">
        <v>37590</v>
      </c>
      <c r="AC2737" s="92" t="s">
        <v>37591</v>
      </c>
      <c r="AD2737" s="92" t="s">
        <v>2973</v>
      </c>
      <c r="AE2737" s="92" t="s">
        <v>37592</v>
      </c>
      <c r="AF2737" s="94" t="s">
        <v>39404</v>
      </c>
      <c r="AG2737" s="92" t="s">
        <v>39404</v>
      </c>
      <c r="AI2737" s="92" t="b">
        <f t="shared" ref="AI2737:AI2792" si="297">IF(LEN(B2737)=4,LEFT(AF2737,4),LEFT(AF2737,3))=B2737</f>
        <v>1</v>
      </c>
    </row>
    <row r="2738" spans="2:35" ht="115.2" x14ac:dyDescent="0.3">
      <c r="B2738" s="92" t="s">
        <v>5070</v>
      </c>
      <c r="C2738" s="92" t="s">
        <v>37810</v>
      </c>
      <c r="D2738" s="92" t="s">
        <v>37811</v>
      </c>
      <c r="E2738" s="92" t="s">
        <v>37812</v>
      </c>
      <c r="F2738" s="92" t="s">
        <v>22338</v>
      </c>
      <c r="G2738" s="92" t="s">
        <v>37813</v>
      </c>
      <c r="H2738" s="92">
        <v>141616</v>
      </c>
      <c r="I2738" s="92" t="s">
        <v>21294</v>
      </c>
      <c r="J2738" s="93">
        <v>2680</v>
      </c>
      <c r="K2738" s="92">
        <v>2744984065</v>
      </c>
      <c r="L2738" s="95">
        <v>42426</v>
      </c>
      <c r="M2738" s="92">
        <v>2E-3</v>
      </c>
      <c r="N2738" s="92" t="s">
        <v>21303</v>
      </c>
      <c r="O2738" s="92" t="s">
        <v>25</v>
      </c>
      <c r="P2738" s="92" t="s">
        <v>3</v>
      </c>
      <c r="Q2738" s="92" t="s">
        <v>43</v>
      </c>
      <c r="R2738" s="92" t="s">
        <v>28</v>
      </c>
      <c r="S2738" s="92" t="s">
        <v>29</v>
      </c>
      <c r="T2738" s="92" t="s">
        <v>30</v>
      </c>
      <c r="U2738" s="92" t="s">
        <v>24</v>
      </c>
      <c r="V2738" s="92" t="s">
        <v>31</v>
      </c>
      <c r="W2738" s="92" t="s">
        <v>18</v>
      </c>
      <c r="X2738" s="92" t="s">
        <v>32</v>
      </c>
      <c r="Y2738" s="92" t="s">
        <v>24</v>
      </c>
      <c r="Z2738" s="92">
        <v>432</v>
      </c>
      <c r="AA2738" s="92" t="s">
        <v>21297</v>
      </c>
      <c r="AB2738" s="92">
        <v>921946810</v>
      </c>
      <c r="AC2738" s="92" t="s">
        <v>37814</v>
      </c>
      <c r="AD2738" s="92" t="s">
        <v>5071</v>
      </c>
      <c r="AE2738" s="92" t="s">
        <v>37815</v>
      </c>
      <c r="AF2738" s="94" t="s">
        <v>39405</v>
      </c>
      <c r="AG2738" s="92" t="s">
        <v>39405</v>
      </c>
      <c r="AI2738" s="92" t="b">
        <f t="shared" si="297"/>
        <v>1</v>
      </c>
    </row>
    <row r="2739" spans="2:35" ht="115.2" x14ac:dyDescent="0.3">
      <c r="B2739" s="92" t="s">
        <v>5082</v>
      </c>
      <c r="C2739" s="92" t="s">
        <v>38236</v>
      </c>
      <c r="D2739" s="92" t="s">
        <v>38237</v>
      </c>
      <c r="E2739" s="92" t="s">
        <v>38238</v>
      </c>
      <c r="F2739" s="92" t="s">
        <v>22338</v>
      </c>
      <c r="G2739" s="92" t="s">
        <v>38239</v>
      </c>
      <c r="H2739" s="92">
        <v>138172</v>
      </c>
      <c r="I2739" s="92" t="s">
        <v>21294</v>
      </c>
      <c r="J2739" s="93">
        <v>1590</v>
      </c>
      <c r="K2739" s="92">
        <v>1542744638</v>
      </c>
      <c r="L2739" s="95">
        <v>42426</v>
      </c>
      <c r="M2739" s="92">
        <v>2.7000000000000001E-3</v>
      </c>
      <c r="N2739" s="92" t="s">
        <v>23318</v>
      </c>
      <c r="O2739" s="92" t="s">
        <v>25</v>
      </c>
      <c r="P2739" s="92" t="s">
        <v>3</v>
      </c>
      <c r="Q2739" s="92" t="s">
        <v>43</v>
      </c>
      <c r="R2739" s="92" t="s">
        <v>28</v>
      </c>
      <c r="S2739" s="92" t="s">
        <v>29</v>
      </c>
      <c r="T2739" s="92" t="s">
        <v>30</v>
      </c>
      <c r="U2739" s="92" t="s">
        <v>24</v>
      </c>
      <c r="V2739" s="92" t="s">
        <v>751</v>
      </c>
      <c r="W2739" s="92" t="s">
        <v>18</v>
      </c>
      <c r="X2739" s="92" t="s">
        <v>32</v>
      </c>
      <c r="Y2739" s="92" t="s">
        <v>24</v>
      </c>
      <c r="Z2739" s="92">
        <v>1217</v>
      </c>
      <c r="AA2739" s="92" t="s">
        <v>21297</v>
      </c>
      <c r="AB2739" s="92">
        <v>921946794</v>
      </c>
      <c r="AC2739" s="92" t="s">
        <v>38240</v>
      </c>
      <c r="AD2739" s="92" t="s">
        <v>5083</v>
      </c>
      <c r="AE2739" s="92" t="s">
        <v>38241</v>
      </c>
      <c r="AF2739" s="94" t="s">
        <v>39946</v>
      </c>
      <c r="AG2739" s="92" t="s">
        <v>39946</v>
      </c>
      <c r="AI2739" s="92" t="b">
        <f t="shared" si="297"/>
        <v>1</v>
      </c>
    </row>
    <row r="2740" spans="2:35" ht="158.4" x14ac:dyDescent="0.3">
      <c r="B2740" s="92" t="s">
        <v>2995</v>
      </c>
      <c r="C2740" s="92" t="s">
        <v>37748</v>
      </c>
      <c r="D2740" s="92" t="s">
        <v>37749</v>
      </c>
      <c r="E2740" s="92" t="s">
        <v>37750</v>
      </c>
      <c r="F2740" s="92" t="s">
        <v>22338</v>
      </c>
      <c r="G2740" s="92" t="s">
        <v>37751</v>
      </c>
      <c r="H2740" s="92">
        <v>808660</v>
      </c>
      <c r="I2740" s="92" t="s">
        <v>21294</v>
      </c>
      <c r="J2740" s="93">
        <v>11260</v>
      </c>
      <c r="K2740" s="92">
        <v>6847110839</v>
      </c>
      <c r="L2740" s="95">
        <v>40136</v>
      </c>
      <c r="M2740" s="92">
        <v>5.0000000000000001E-4</v>
      </c>
      <c r="N2740" s="92" t="s">
        <v>26504</v>
      </c>
      <c r="O2740" s="92" t="s">
        <v>75</v>
      </c>
      <c r="P2740" s="92" t="s">
        <v>99</v>
      </c>
      <c r="Q2740" s="92" t="s">
        <v>77</v>
      </c>
      <c r="R2740" s="92" t="s">
        <v>26</v>
      </c>
      <c r="S2740" s="92" t="s">
        <v>24</v>
      </c>
      <c r="T2740" s="92" t="s">
        <v>30</v>
      </c>
      <c r="U2740" s="92" t="s">
        <v>100</v>
      </c>
      <c r="V2740" s="92" t="s">
        <v>24</v>
      </c>
      <c r="W2740" s="92" t="s">
        <v>24</v>
      </c>
      <c r="X2740" s="92" t="s">
        <v>32</v>
      </c>
      <c r="Y2740" s="92" t="s">
        <v>24</v>
      </c>
      <c r="Z2740" s="92">
        <v>121</v>
      </c>
      <c r="AA2740" s="92" t="s">
        <v>21297</v>
      </c>
      <c r="AB2740" s="92" t="s">
        <v>37752</v>
      </c>
      <c r="AC2740" s="92" t="s">
        <v>37753</v>
      </c>
      <c r="AD2740" s="92" t="s">
        <v>2996</v>
      </c>
      <c r="AE2740" s="92" t="s">
        <v>37754</v>
      </c>
      <c r="AF2740" s="94" t="s">
        <v>39406</v>
      </c>
      <c r="AG2740" s="92" t="s">
        <v>39406</v>
      </c>
      <c r="AI2740" s="92" t="b">
        <f t="shared" si="297"/>
        <v>1</v>
      </c>
    </row>
    <row r="2741" spans="2:35" ht="129.6" x14ac:dyDescent="0.3">
      <c r="B2741" s="92" t="s">
        <v>3089</v>
      </c>
      <c r="C2741" s="92" t="s">
        <v>38196</v>
      </c>
      <c r="D2741" s="92" t="s">
        <v>3089</v>
      </c>
      <c r="E2741" s="92" t="s">
        <v>38197</v>
      </c>
      <c r="F2741" s="92" t="s">
        <v>21292</v>
      </c>
      <c r="G2741" s="92" t="s">
        <v>38198</v>
      </c>
      <c r="H2741" s="92">
        <v>261530</v>
      </c>
      <c r="I2741" s="92" t="s">
        <v>21294</v>
      </c>
      <c r="J2741" s="93">
        <v>28140</v>
      </c>
      <c r="K2741" s="92">
        <v>20079661574</v>
      </c>
      <c r="L2741" s="95">
        <v>38013</v>
      </c>
      <c r="M2741" s="92">
        <v>4.0000000000000002E-4</v>
      </c>
      <c r="N2741" s="92" t="s">
        <v>21330</v>
      </c>
      <c r="O2741" s="92" t="s">
        <v>25</v>
      </c>
      <c r="P2741" s="92" t="s">
        <v>3</v>
      </c>
      <c r="Q2741" s="92" t="s">
        <v>77</v>
      </c>
      <c r="R2741" s="92" t="s">
        <v>26</v>
      </c>
      <c r="S2741" s="92" t="s">
        <v>29</v>
      </c>
      <c r="T2741" s="92" t="s">
        <v>30</v>
      </c>
      <c r="U2741" s="92" t="s">
        <v>24</v>
      </c>
      <c r="V2741" s="92" t="s">
        <v>24</v>
      </c>
      <c r="W2741" s="92" t="s">
        <v>24</v>
      </c>
      <c r="X2741" s="92" t="s">
        <v>32</v>
      </c>
      <c r="Y2741" s="92" t="s">
        <v>24</v>
      </c>
      <c r="Z2741" s="92">
        <v>566</v>
      </c>
      <c r="AA2741" s="92" t="s">
        <v>21297</v>
      </c>
      <c r="AB2741" s="92">
        <v>922908637</v>
      </c>
      <c r="AC2741" s="92" t="s">
        <v>38199</v>
      </c>
      <c r="AD2741" s="92" t="s">
        <v>3090</v>
      </c>
      <c r="AE2741" s="92" t="s">
        <v>38200</v>
      </c>
      <c r="AF2741" s="94" t="s">
        <v>39407</v>
      </c>
      <c r="AG2741" s="92" t="s">
        <v>39407</v>
      </c>
      <c r="AI2741" s="92" t="b">
        <f t="shared" si="297"/>
        <v>0</v>
      </c>
    </row>
    <row r="2742" spans="2:35" ht="72" x14ac:dyDescent="0.3">
      <c r="B2742" s="92" t="s">
        <v>218</v>
      </c>
      <c r="C2742" s="92" t="s">
        <v>22376</v>
      </c>
      <c r="D2742" s="92" t="s">
        <v>218</v>
      </c>
      <c r="E2742" s="92" t="s">
        <v>22377</v>
      </c>
      <c r="F2742" s="92" t="s">
        <v>21292</v>
      </c>
      <c r="G2742" s="92" t="s">
        <v>22378</v>
      </c>
      <c r="H2742" s="92">
        <v>561160</v>
      </c>
      <c r="I2742" s="92" t="s">
        <v>21294</v>
      </c>
      <c r="J2742" s="93">
        <v>11570</v>
      </c>
      <c r="K2742" s="92">
        <v>5612000000</v>
      </c>
      <c r="L2742" s="95">
        <v>39145</v>
      </c>
      <c r="M2742" s="92">
        <v>5.0000000000000001E-4</v>
      </c>
      <c r="N2742" s="92" t="s">
        <v>219</v>
      </c>
      <c r="O2742" s="92" t="s">
        <v>75</v>
      </c>
      <c r="P2742" s="92" t="s">
        <v>76</v>
      </c>
      <c r="Q2742" s="92" t="s">
        <v>77</v>
      </c>
      <c r="R2742" s="92" t="s">
        <v>26</v>
      </c>
      <c r="S2742" s="92" t="s">
        <v>24</v>
      </c>
      <c r="T2742" s="92" t="s">
        <v>30</v>
      </c>
      <c r="U2742" s="92" t="s">
        <v>4</v>
      </c>
      <c r="V2742" s="92" t="s">
        <v>24</v>
      </c>
      <c r="W2742" s="92" t="s">
        <v>24</v>
      </c>
      <c r="X2742" s="92" t="s">
        <v>32</v>
      </c>
      <c r="Y2742" s="92" t="s">
        <v>24</v>
      </c>
      <c r="Z2742" s="92">
        <v>2673</v>
      </c>
      <c r="AA2742" s="92" t="s">
        <v>21297</v>
      </c>
      <c r="AB2742" s="92">
        <v>921937793</v>
      </c>
      <c r="AC2742" s="92" t="s">
        <v>22379</v>
      </c>
      <c r="AD2742" s="92" t="s">
        <v>219</v>
      </c>
      <c r="AE2742" s="92" t="s">
        <v>22380</v>
      </c>
      <c r="AF2742" s="94" t="s">
        <v>39408</v>
      </c>
      <c r="AG2742" s="92" t="s">
        <v>39408</v>
      </c>
      <c r="AI2742" s="92" t="b">
        <f t="shared" si="297"/>
        <v>1</v>
      </c>
    </row>
    <row r="2743" spans="2:35" ht="100.8" x14ac:dyDescent="0.3">
      <c r="B2743" s="92" t="s">
        <v>2974</v>
      </c>
      <c r="C2743" s="92" t="s">
        <v>37597</v>
      </c>
      <c r="D2743" s="92" t="s">
        <v>37598</v>
      </c>
      <c r="E2743" s="92" t="s">
        <v>37599</v>
      </c>
      <c r="F2743" s="92" t="s">
        <v>22338</v>
      </c>
      <c r="G2743" s="92" t="s">
        <v>37600</v>
      </c>
      <c r="H2743" s="92">
        <v>716981</v>
      </c>
      <c r="I2743" s="92" t="s">
        <v>21294</v>
      </c>
      <c r="J2743" s="93">
        <v>6040</v>
      </c>
      <c r="K2743" s="92">
        <v>5670533277</v>
      </c>
      <c r="L2743" s="95">
        <v>40136</v>
      </c>
      <c r="M2743" s="92">
        <v>5.0000000000000001E-4</v>
      </c>
      <c r="N2743" s="92" t="s">
        <v>219</v>
      </c>
      <c r="O2743" s="92" t="s">
        <v>75</v>
      </c>
      <c r="P2743" s="92" t="s">
        <v>258</v>
      </c>
      <c r="Q2743" s="92" t="s">
        <v>77</v>
      </c>
      <c r="R2743" s="92" t="s">
        <v>26</v>
      </c>
      <c r="S2743" s="92" t="s">
        <v>24</v>
      </c>
      <c r="T2743" s="92" t="s">
        <v>30</v>
      </c>
      <c r="U2743" s="92" t="s">
        <v>4</v>
      </c>
      <c r="V2743" s="92" t="s">
        <v>24</v>
      </c>
      <c r="W2743" s="92" t="s">
        <v>24</v>
      </c>
      <c r="X2743" s="92" t="s">
        <v>32</v>
      </c>
      <c r="Y2743" s="92" t="s">
        <v>24</v>
      </c>
      <c r="Z2743" s="92">
        <v>2415</v>
      </c>
      <c r="AA2743" s="92" t="s">
        <v>21297</v>
      </c>
      <c r="AB2743" s="92" t="s">
        <v>37601</v>
      </c>
      <c r="AC2743" s="92" t="s">
        <v>37602</v>
      </c>
      <c r="AD2743" s="92" t="s">
        <v>2975</v>
      </c>
      <c r="AE2743" s="92" t="s">
        <v>37603</v>
      </c>
      <c r="AF2743" s="94" t="s">
        <v>39409</v>
      </c>
      <c r="AG2743" s="92" t="s">
        <v>39409</v>
      </c>
      <c r="AI2743" s="92" t="b">
        <f t="shared" si="297"/>
        <v>1</v>
      </c>
    </row>
    <row r="2744" spans="2:35" ht="144" x14ac:dyDescent="0.3">
      <c r="B2744" s="92" t="s">
        <v>2998</v>
      </c>
      <c r="C2744" s="92" t="s">
        <v>37760</v>
      </c>
      <c r="D2744" s="92" t="s">
        <v>37761</v>
      </c>
      <c r="E2744" s="92" t="s">
        <v>37762</v>
      </c>
      <c r="F2744" s="92" t="s">
        <v>22338</v>
      </c>
      <c r="G2744" s="92" t="s">
        <v>37763</v>
      </c>
      <c r="H2744" s="92">
        <v>494760</v>
      </c>
      <c r="I2744" s="92" t="s">
        <v>21294</v>
      </c>
      <c r="J2744" s="93">
        <v>5750</v>
      </c>
      <c r="K2744" s="92">
        <v>2437732301</v>
      </c>
      <c r="L2744" s="95">
        <v>40136</v>
      </c>
      <c r="M2744" s="92">
        <v>5.0000000000000001E-4</v>
      </c>
      <c r="N2744" s="92" t="s">
        <v>24842</v>
      </c>
      <c r="O2744" s="92" t="s">
        <v>75</v>
      </c>
      <c r="P2744" s="92" t="s">
        <v>99</v>
      </c>
      <c r="Q2744" s="92" t="s">
        <v>77</v>
      </c>
      <c r="R2744" s="92" t="s">
        <v>26</v>
      </c>
      <c r="S2744" s="92" t="s">
        <v>24</v>
      </c>
      <c r="T2744" s="92" t="s">
        <v>30</v>
      </c>
      <c r="U2744" s="92" t="s">
        <v>4</v>
      </c>
      <c r="V2744" s="92" t="s">
        <v>24</v>
      </c>
      <c r="W2744" s="92" t="s">
        <v>24</v>
      </c>
      <c r="X2744" s="92" t="s">
        <v>32</v>
      </c>
      <c r="Y2744" s="92" t="s">
        <v>24</v>
      </c>
      <c r="Z2744" s="92">
        <v>61</v>
      </c>
      <c r="AA2744" s="92" t="s">
        <v>21297</v>
      </c>
      <c r="AB2744" s="92" t="s">
        <v>37764</v>
      </c>
      <c r="AC2744" s="92" t="s">
        <v>37765</v>
      </c>
      <c r="AD2744" s="92" t="s">
        <v>2999</v>
      </c>
      <c r="AE2744" s="92" t="s">
        <v>37766</v>
      </c>
      <c r="AF2744" s="94" t="s">
        <v>39410</v>
      </c>
      <c r="AG2744" s="92" t="s">
        <v>39410</v>
      </c>
      <c r="AI2744" s="92" t="b">
        <f t="shared" si="297"/>
        <v>1</v>
      </c>
    </row>
    <row r="2745" spans="2:35" ht="100.8" x14ac:dyDescent="0.3">
      <c r="B2745" s="92" t="s">
        <v>2966</v>
      </c>
      <c r="C2745" s="92" t="s">
        <v>2967</v>
      </c>
      <c r="D2745" s="92" t="s">
        <v>2966</v>
      </c>
      <c r="E2745" s="92" t="s">
        <v>37552</v>
      </c>
      <c r="F2745" s="92" t="s">
        <v>21292</v>
      </c>
      <c r="G2745" s="92" t="s">
        <v>37553</v>
      </c>
      <c r="H2745" s="92">
        <v>89915</v>
      </c>
      <c r="I2745" s="92" t="s">
        <v>21294</v>
      </c>
      <c r="J2745" s="93">
        <v>2430</v>
      </c>
      <c r="K2745" s="92">
        <v>2035240747</v>
      </c>
      <c r="L2745" s="95">
        <v>38012</v>
      </c>
      <c r="M2745" s="92">
        <v>1E-3</v>
      </c>
      <c r="N2745" s="92" t="s">
        <v>21963</v>
      </c>
      <c r="O2745" s="92" t="s">
        <v>25</v>
      </c>
      <c r="P2745" s="92" t="s">
        <v>348</v>
      </c>
      <c r="Q2745" s="92" t="s">
        <v>77</v>
      </c>
      <c r="R2745" s="92" t="s">
        <v>26</v>
      </c>
      <c r="S2745" s="92" t="s">
        <v>28</v>
      </c>
      <c r="T2745" s="92" t="s">
        <v>30</v>
      </c>
      <c r="U2745" s="92" t="s">
        <v>24</v>
      </c>
      <c r="V2745" s="92" t="s">
        <v>24</v>
      </c>
      <c r="W2745" s="92" t="s">
        <v>24</v>
      </c>
      <c r="X2745" s="92" t="s">
        <v>32</v>
      </c>
      <c r="Y2745" s="92" t="s">
        <v>24</v>
      </c>
      <c r="Z2745" s="92">
        <v>120</v>
      </c>
      <c r="AA2745" s="92" t="s">
        <v>21297</v>
      </c>
      <c r="AB2745" s="92" t="s">
        <v>37554</v>
      </c>
      <c r="AC2745" s="92" t="s">
        <v>37555</v>
      </c>
      <c r="AD2745" s="92" t="s">
        <v>348</v>
      </c>
      <c r="AE2745" s="92" t="s">
        <v>37556</v>
      </c>
      <c r="AF2745" s="94" t="s">
        <v>39947</v>
      </c>
      <c r="AG2745" s="92" t="s">
        <v>39947</v>
      </c>
      <c r="AI2745" s="92" t="b">
        <f t="shared" si="297"/>
        <v>1</v>
      </c>
    </row>
    <row r="2746" spans="2:35" ht="100.8" x14ac:dyDescent="0.3">
      <c r="B2746" s="92" t="s">
        <v>1922</v>
      </c>
      <c r="C2746" s="92" t="s">
        <v>31901</v>
      </c>
      <c r="D2746" s="92" t="s">
        <v>1922</v>
      </c>
      <c r="E2746" s="92" t="s">
        <v>31902</v>
      </c>
      <c r="F2746" s="92" t="s">
        <v>21292</v>
      </c>
      <c r="G2746" s="92" t="s">
        <v>31903</v>
      </c>
      <c r="H2746" s="92">
        <v>98570</v>
      </c>
      <c r="I2746" s="92" t="s">
        <v>21294</v>
      </c>
      <c r="J2746" s="93">
        <v>3010</v>
      </c>
      <c r="K2746" s="92">
        <v>3106581750</v>
      </c>
      <c r="L2746" s="95">
        <v>39433</v>
      </c>
      <c r="M2746" s="92">
        <v>6.9999999999999999E-4</v>
      </c>
      <c r="N2746" s="92" t="s">
        <v>21330</v>
      </c>
      <c r="O2746" s="92" t="s">
        <v>25</v>
      </c>
      <c r="P2746" s="92" t="s">
        <v>3</v>
      </c>
      <c r="Q2746" s="92" t="s">
        <v>77</v>
      </c>
      <c r="R2746" s="92" t="s">
        <v>26</v>
      </c>
      <c r="S2746" s="92" t="s">
        <v>29</v>
      </c>
      <c r="T2746" s="92" t="s">
        <v>30</v>
      </c>
      <c r="U2746" s="92" t="s">
        <v>24</v>
      </c>
      <c r="V2746" s="92" t="s">
        <v>24</v>
      </c>
      <c r="W2746" s="92" t="s">
        <v>24</v>
      </c>
      <c r="X2746" s="92" t="s">
        <v>32</v>
      </c>
      <c r="Y2746" s="92" t="s">
        <v>24</v>
      </c>
      <c r="Z2746" s="92">
        <v>246</v>
      </c>
      <c r="AA2746" s="92" t="s">
        <v>21297</v>
      </c>
      <c r="AB2746" s="92">
        <v>921910873</v>
      </c>
      <c r="AC2746" s="92" t="s">
        <v>31904</v>
      </c>
      <c r="AD2746" s="92" t="s">
        <v>1923</v>
      </c>
      <c r="AE2746" s="92" t="s">
        <v>31905</v>
      </c>
      <c r="AF2746" s="94" t="s">
        <v>39411</v>
      </c>
      <c r="AG2746" s="92" t="s">
        <v>39411</v>
      </c>
      <c r="AI2746" s="92" t="b">
        <f t="shared" si="297"/>
        <v>1</v>
      </c>
    </row>
    <row r="2747" spans="2:35" ht="115.2" x14ac:dyDescent="0.3">
      <c r="B2747" s="92" t="s">
        <v>1924</v>
      </c>
      <c r="C2747" s="92" t="s">
        <v>31906</v>
      </c>
      <c r="D2747" s="92" t="s">
        <v>1924</v>
      </c>
      <c r="E2747" s="92" t="s">
        <v>31907</v>
      </c>
      <c r="F2747" s="92" t="s">
        <v>21292</v>
      </c>
      <c r="G2747" s="92" t="s">
        <v>31908</v>
      </c>
      <c r="H2747" s="92">
        <v>454932</v>
      </c>
      <c r="I2747" s="92" t="s">
        <v>21294</v>
      </c>
      <c r="J2747" s="93">
        <v>9150</v>
      </c>
      <c r="K2747" s="92">
        <v>9646975701</v>
      </c>
      <c r="L2747" s="95">
        <v>39433</v>
      </c>
      <c r="M2747" s="92">
        <v>6.9999999999999999E-4</v>
      </c>
      <c r="N2747" s="92" t="s">
        <v>21551</v>
      </c>
      <c r="O2747" s="92" t="s">
        <v>25</v>
      </c>
      <c r="P2747" s="92" t="s">
        <v>3</v>
      </c>
      <c r="Q2747" s="92" t="s">
        <v>77</v>
      </c>
      <c r="R2747" s="92" t="s">
        <v>26</v>
      </c>
      <c r="S2747" s="92" t="s">
        <v>29</v>
      </c>
      <c r="T2747" s="92" t="s">
        <v>30</v>
      </c>
      <c r="U2747" s="92" t="s">
        <v>24</v>
      </c>
      <c r="V2747" s="92" t="s">
        <v>31</v>
      </c>
      <c r="W2747" s="92" t="s">
        <v>24</v>
      </c>
      <c r="X2747" s="92" t="s">
        <v>32</v>
      </c>
      <c r="Y2747" s="92" t="s">
        <v>24</v>
      </c>
      <c r="Z2747" s="92">
        <v>107</v>
      </c>
      <c r="AA2747" s="92" t="s">
        <v>21297</v>
      </c>
      <c r="AB2747" s="92">
        <v>921910816</v>
      </c>
      <c r="AC2747" s="92" t="s">
        <v>31909</v>
      </c>
      <c r="AD2747" s="92" t="s">
        <v>1925</v>
      </c>
      <c r="AE2747" s="92" t="s">
        <v>31910</v>
      </c>
      <c r="AF2747" s="94" t="s">
        <v>39412</v>
      </c>
      <c r="AG2747" s="92" t="s">
        <v>39412</v>
      </c>
      <c r="AI2747" s="92" t="b">
        <f t="shared" si="297"/>
        <v>1</v>
      </c>
    </row>
    <row r="2748" spans="2:35" ht="144" x14ac:dyDescent="0.3">
      <c r="B2748" s="92" t="s">
        <v>1926</v>
      </c>
      <c r="C2748" s="92" t="s">
        <v>31911</v>
      </c>
      <c r="D2748" s="92" t="s">
        <v>1926</v>
      </c>
      <c r="E2748" s="92" t="s">
        <v>31912</v>
      </c>
      <c r="F2748" s="92" t="s">
        <v>21292</v>
      </c>
      <c r="G2748" s="92" t="s">
        <v>31913</v>
      </c>
      <c r="H2748" s="92">
        <v>162061</v>
      </c>
      <c r="I2748" s="92" t="s">
        <v>21294</v>
      </c>
      <c r="J2748" s="93">
        <v>2980</v>
      </c>
      <c r="K2748" s="92">
        <v>3270636845</v>
      </c>
      <c r="L2748" s="95">
        <v>39433</v>
      </c>
      <c r="M2748" s="92">
        <v>6.9999999999999999E-4</v>
      </c>
      <c r="N2748" s="92" t="s">
        <v>21321</v>
      </c>
      <c r="O2748" s="92" t="s">
        <v>25</v>
      </c>
      <c r="P2748" s="92" t="s">
        <v>3</v>
      </c>
      <c r="Q2748" s="92" t="s">
        <v>77</v>
      </c>
      <c r="R2748" s="92" t="s">
        <v>26</v>
      </c>
      <c r="S2748" s="92" t="s">
        <v>29</v>
      </c>
      <c r="T2748" s="92" t="s">
        <v>30</v>
      </c>
      <c r="U2748" s="92" t="s">
        <v>24</v>
      </c>
      <c r="V2748" s="92" t="s">
        <v>751</v>
      </c>
      <c r="W2748" s="92" t="s">
        <v>24</v>
      </c>
      <c r="X2748" s="92" t="s">
        <v>32</v>
      </c>
      <c r="Y2748" s="92" t="s">
        <v>24</v>
      </c>
      <c r="Z2748" s="92">
        <v>159</v>
      </c>
      <c r="AA2748" s="92" t="s">
        <v>21297</v>
      </c>
      <c r="AB2748" s="92">
        <v>921910840</v>
      </c>
      <c r="AC2748" s="92" t="s">
        <v>31914</v>
      </c>
      <c r="AD2748" s="92" t="s">
        <v>1927</v>
      </c>
      <c r="AE2748" s="92" t="s">
        <v>31915</v>
      </c>
      <c r="AF2748" s="94" t="s">
        <v>39948</v>
      </c>
      <c r="AG2748" s="92" t="s">
        <v>39948</v>
      </c>
      <c r="AI2748" s="92" t="b">
        <f t="shared" si="297"/>
        <v>1</v>
      </c>
    </row>
    <row r="2749" spans="2:35" ht="72" x14ac:dyDescent="0.3">
      <c r="B2749" s="92" t="s">
        <v>3040</v>
      </c>
      <c r="C2749" s="92" t="s">
        <v>3041</v>
      </c>
      <c r="D2749" s="92" t="s">
        <v>3040</v>
      </c>
      <c r="E2749" s="92" t="s">
        <v>37988</v>
      </c>
      <c r="F2749" s="92" t="s">
        <v>21292</v>
      </c>
      <c r="G2749" s="92" t="s">
        <v>37989</v>
      </c>
      <c r="H2749" s="92">
        <v>619244</v>
      </c>
      <c r="I2749" s="92" t="s">
        <v>21294</v>
      </c>
      <c r="J2749" s="93">
        <v>113010</v>
      </c>
      <c r="K2749" s="92">
        <v>38778801617</v>
      </c>
      <c r="L2749" s="95">
        <v>38012</v>
      </c>
      <c r="M2749" s="92">
        <v>4.0000000000000002E-4</v>
      </c>
      <c r="N2749" s="92" t="s">
        <v>21470</v>
      </c>
      <c r="O2749" s="92" t="s">
        <v>25</v>
      </c>
      <c r="P2749" s="92" t="s">
        <v>3</v>
      </c>
      <c r="Q2749" s="92" t="s">
        <v>77</v>
      </c>
      <c r="R2749" s="92" t="s">
        <v>26</v>
      </c>
      <c r="S2749" s="92" t="s">
        <v>247</v>
      </c>
      <c r="T2749" s="92" t="s">
        <v>30</v>
      </c>
      <c r="U2749" s="92" t="s">
        <v>24</v>
      </c>
      <c r="V2749" s="92" t="s">
        <v>24</v>
      </c>
      <c r="W2749" s="92" t="s">
        <v>24</v>
      </c>
      <c r="X2749" s="92" t="s">
        <v>32</v>
      </c>
      <c r="Y2749" s="92" t="s">
        <v>24</v>
      </c>
      <c r="Z2749" s="92">
        <v>354</v>
      </c>
      <c r="AA2749" s="92" t="s">
        <v>21297</v>
      </c>
      <c r="AB2749" s="92">
        <v>922908629</v>
      </c>
      <c r="AC2749" s="92" t="s">
        <v>37990</v>
      </c>
      <c r="AD2749" s="92" t="s">
        <v>3042</v>
      </c>
      <c r="AE2749" s="92" t="s">
        <v>37991</v>
      </c>
      <c r="AF2749" s="94" t="s">
        <v>40702</v>
      </c>
      <c r="AG2749" s="92" t="s">
        <v>35</v>
      </c>
      <c r="AI2749" s="92">
        <f t="shared" ref="AI2749:AI2750" si="298">LEN(B2749)</f>
        <v>2</v>
      </c>
    </row>
    <row r="2750" spans="2:35" ht="129.6" x14ac:dyDescent="0.3">
      <c r="B2750" s="92" t="s">
        <v>3053</v>
      </c>
      <c r="C2750" s="92" t="s">
        <v>3054</v>
      </c>
      <c r="D2750" s="92" t="s">
        <v>3053</v>
      </c>
      <c r="E2750" s="92" t="s">
        <v>38033</v>
      </c>
      <c r="F2750" s="92" t="s">
        <v>21292</v>
      </c>
      <c r="G2750" s="92" t="s">
        <v>38034</v>
      </c>
      <c r="H2750" s="92">
        <v>143790</v>
      </c>
      <c r="I2750" s="92" t="s">
        <v>21294</v>
      </c>
      <c r="J2750" s="93">
        <v>17400</v>
      </c>
      <c r="K2750" s="92">
        <v>9177163512</v>
      </c>
      <c r="L2750" s="95">
        <v>38946</v>
      </c>
      <c r="M2750" s="92">
        <v>6.9999999999999999E-4</v>
      </c>
      <c r="N2750" s="92" t="s">
        <v>3055</v>
      </c>
      <c r="O2750" s="92" t="s">
        <v>25</v>
      </c>
      <c r="P2750" s="92" t="s">
        <v>3</v>
      </c>
      <c r="Q2750" s="92" t="s">
        <v>77</v>
      </c>
      <c r="R2750" s="92" t="s">
        <v>26</v>
      </c>
      <c r="S2750" s="92" t="s">
        <v>247</v>
      </c>
      <c r="T2750" s="92" t="s">
        <v>30</v>
      </c>
      <c r="U2750" s="92" t="s">
        <v>24</v>
      </c>
      <c r="V2750" s="92" t="s">
        <v>31</v>
      </c>
      <c r="W2750" s="92" t="s">
        <v>24</v>
      </c>
      <c r="X2750" s="92" t="s">
        <v>32</v>
      </c>
      <c r="Y2750" s="92" t="s">
        <v>24</v>
      </c>
      <c r="Z2750" s="92">
        <v>163</v>
      </c>
      <c r="AA2750" s="92" t="s">
        <v>21297</v>
      </c>
      <c r="AB2750" s="92">
        <v>922908538</v>
      </c>
      <c r="AC2750" s="92" t="s">
        <v>38035</v>
      </c>
      <c r="AD2750" s="92" t="s">
        <v>3055</v>
      </c>
      <c r="AE2750" s="92" t="s">
        <v>38036</v>
      </c>
      <c r="AF2750" s="94" t="s">
        <v>40703</v>
      </c>
      <c r="AG2750" s="92" t="s">
        <v>35</v>
      </c>
      <c r="AI2750" s="92">
        <f t="shared" si="298"/>
        <v>3</v>
      </c>
    </row>
    <row r="2751" spans="2:35" ht="100.8" x14ac:dyDescent="0.3">
      <c r="B2751" s="92" t="s">
        <v>3043</v>
      </c>
      <c r="C2751" s="92" t="s">
        <v>3044</v>
      </c>
      <c r="D2751" s="92" t="s">
        <v>3043</v>
      </c>
      <c r="E2751" s="92" t="s">
        <v>37992</v>
      </c>
      <c r="F2751" s="92" t="s">
        <v>21292</v>
      </c>
      <c r="G2751" s="92" t="s">
        <v>37993</v>
      </c>
      <c r="H2751" s="92">
        <v>393976</v>
      </c>
      <c r="I2751" s="92" t="s">
        <v>21294</v>
      </c>
      <c r="J2751" s="93">
        <v>17720</v>
      </c>
      <c r="K2751" s="92">
        <v>10214465550</v>
      </c>
      <c r="L2751" s="95">
        <v>38946</v>
      </c>
      <c r="M2751" s="92">
        <v>6.9999999999999999E-4</v>
      </c>
      <c r="N2751" s="92" t="s">
        <v>3045</v>
      </c>
      <c r="O2751" s="92" t="s">
        <v>25</v>
      </c>
      <c r="P2751" s="92" t="s">
        <v>3</v>
      </c>
      <c r="Q2751" s="92" t="s">
        <v>77</v>
      </c>
      <c r="R2751" s="92" t="s">
        <v>26</v>
      </c>
      <c r="S2751" s="92" t="s">
        <v>247</v>
      </c>
      <c r="T2751" s="92" t="s">
        <v>30</v>
      </c>
      <c r="U2751" s="92" t="s">
        <v>24</v>
      </c>
      <c r="V2751" s="92" t="s">
        <v>751</v>
      </c>
      <c r="W2751" s="92" t="s">
        <v>24</v>
      </c>
      <c r="X2751" s="92" t="s">
        <v>32</v>
      </c>
      <c r="Y2751" s="92" t="s">
        <v>24</v>
      </c>
      <c r="Z2751" s="92">
        <v>213</v>
      </c>
      <c r="AA2751" s="92" t="s">
        <v>21297</v>
      </c>
      <c r="AB2751" s="92">
        <v>922908512</v>
      </c>
      <c r="AC2751" s="92" t="s">
        <v>37994</v>
      </c>
      <c r="AD2751" s="92" t="s">
        <v>3045</v>
      </c>
      <c r="AE2751" s="92" t="s">
        <v>37995</v>
      </c>
      <c r="AF2751" s="94" t="s">
        <v>39413</v>
      </c>
      <c r="AG2751" s="92" t="s">
        <v>39413</v>
      </c>
      <c r="AI2751" s="92" t="b">
        <f t="shared" si="297"/>
        <v>1</v>
      </c>
    </row>
    <row r="2752" spans="2:35" ht="86.4" x14ac:dyDescent="0.3">
      <c r="B2752" s="92" t="s">
        <v>3031</v>
      </c>
      <c r="C2752" s="92" t="s">
        <v>37883</v>
      </c>
      <c r="D2752" s="92" t="s">
        <v>37884</v>
      </c>
      <c r="E2752" s="92" t="s">
        <v>37885</v>
      </c>
      <c r="F2752" s="92" t="s">
        <v>22338</v>
      </c>
      <c r="G2752" s="92" t="s">
        <v>37886</v>
      </c>
      <c r="H2752" s="92">
        <v>1215753</v>
      </c>
      <c r="I2752" s="92" t="s">
        <v>21294</v>
      </c>
      <c r="J2752" s="93">
        <v>13380</v>
      </c>
      <c r="K2752" s="92">
        <v>12459519393</v>
      </c>
      <c r="L2752" s="95">
        <v>40136</v>
      </c>
      <c r="M2752" s="92">
        <v>5.0000000000000001E-4</v>
      </c>
      <c r="N2752" s="92" t="s">
        <v>26504</v>
      </c>
      <c r="O2752" s="92" t="s">
        <v>75</v>
      </c>
      <c r="P2752" s="92" t="s">
        <v>365</v>
      </c>
      <c r="Q2752" s="92" t="s">
        <v>77</v>
      </c>
      <c r="R2752" s="92" t="s">
        <v>26</v>
      </c>
      <c r="S2752" s="92" t="s">
        <v>24</v>
      </c>
      <c r="T2752" s="92" t="s">
        <v>30</v>
      </c>
      <c r="U2752" s="92" t="s">
        <v>78</v>
      </c>
      <c r="V2752" s="92" t="s">
        <v>24</v>
      </c>
      <c r="W2752" s="92" t="s">
        <v>24</v>
      </c>
      <c r="X2752" s="92" t="s">
        <v>32</v>
      </c>
      <c r="Y2752" s="92" t="s">
        <v>24</v>
      </c>
      <c r="Z2752" s="92">
        <v>3389</v>
      </c>
      <c r="AA2752" s="92" t="s">
        <v>21297</v>
      </c>
      <c r="AB2752" s="92" t="s">
        <v>37887</v>
      </c>
      <c r="AC2752" s="92" t="s">
        <v>37888</v>
      </c>
      <c r="AD2752" s="92" t="s">
        <v>3032</v>
      </c>
      <c r="AE2752" s="92" t="s">
        <v>37889</v>
      </c>
      <c r="AF2752" s="94" t="s">
        <v>39949</v>
      </c>
      <c r="AG2752" s="92" t="s">
        <v>39949</v>
      </c>
      <c r="AI2752" s="92" t="b">
        <f t="shared" si="297"/>
        <v>1</v>
      </c>
    </row>
    <row r="2753" spans="2:35" ht="158.4" x14ac:dyDescent="0.3">
      <c r="B2753" s="92" t="s">
        <v>3037</v>
      </c>
      <c r="C2753" s="92" t="s">
        <v>37963</v>
      </c>
      <c r="D2753" s="92" t="s">
        <v>3037</v>
      </c>
      <c r="E2753" s="92" t="s">
        <v>37964</v>
      </c>
      <c r="F2753" s="92" t="s">
        <v>21486</v>
      </c>
      <c r="G2753" s="92" t="s">
        <v>37965</v>
      </c>
      <c r="H2753" s="92">
        <v>4193027</v>
      </c>
      <c r="I2753" s="92" t="s">
        <v>21294</v>
      </c>
      <c r="J2753" s="93">
        <v>53940</v>
      </c>
      <c r="K2753" s="92">
        <v>30306363773</v>
      </c>
      <c r="L2753" s="95">
        <v>38253</v>
      </c>
      <c r="M2753" s="92">
        <v>1.1999999999999999E-3</v>
      </c>
      <c r="N2753" s="92" t="s">
        <v>2</v>
      </c>
      <c r="O2753" s="92" t="s">
        <v>2</v>
      </c>
      <c r="P2753" s="92" t="s">
        <v>2</v>
      </c>
      <c r="Q2753" s="92" t="s">
        <v>77</v>
      </c>
      <c r="R2753" s="92" t="s">
        <v>26</v>
      </c>
      <c r="S2753" s="92" t="s">
        <v>24</v>
      </c>
      <c r="T2753" s="92" t="s">
        <v>30</v>
      </c>
      <c r="U2753" s="92" t="s">
        <v>24</v>
      </c>
      <c r="V2753" s="92" t="s">
        <v>24</v>
      </c>
      <c r="W2753" s="92" t="s">
        <v>24</v>
      </c>
      <c r="X2753" s="92" t="s">
        <v>32</v>
      </c>
      <c r="Y2753" s="92" t="s">
        <v>24</v>
      </c>
      <c r="Z2753" s="92">
        <v>185</v>
      </c>
      <c r="AA2753" s="92" t="s">
        <v>21297</v>
      </c>
      <c r="AB2753" s="92">
        <v>922908553</v>
      </c>
      <c r="AC2753" s="92" t="s">
        <v>37966</v>
      </c>
      <c r="AD2753" s="92" t="s">
        <v>3038</v>
      </c>
      <c r="AE2753" s="92" t="s">
        <v>37967</v>
      </c>
      <c r="AF2753" s="94" t="s">
        <v>40704</v>
      </c>
      <c r="AG2753" s="92" t="s">
        <v>35</v>
      </c>
      <c r="AI2753" s="92">
        <f t="shared" ref="AI2753:AI2761" si="299">LEN(B2753)</f>
        <v>3</v>
      </c>
    </row>
    <row r="2754" spans="2:35" ht="115.2" x14ac:dyDescent="0.3">
      <c r="B2754" s="92" t="s">
        <v>3046</v>
      </c>
      <c r="C2754" s="92" t="s">
        <v>37996</v>
      </c>
      <c r="D2754" s="92" t="s">
        <v>37997</v>
      </c>
      <c r="E2754" s="92" t="s">
        <v>37998</v>
      </c>
      <c r="F2754" s="92" t="s">
        <v>22338</v>
      </c>
      <c r="G2754" s="92" t="s">
        <v>37999</v>
      </c>
      <c r="H2754" s="92">
        <v>44423</v>
      </c>
      <c r="I2754" s="92" t="s">
        <v>21294</v>
      </c>
      <c r="J2754" s="93">
        <v>3640</v>
      </c>
      <c r="K2754" s="92">
        <v>1796760000</v>
      </c>
      <c r="L2754" s="95">
        <v>40441</v>
      </c>
      <c r="M2754" s="92">
        <v>8.0000000000000004E-4</v>
      </c>
      <c r="N2754" s="92" t="s">
        <v>21330</v>
      </c>
      <c r="O2754" s="92" t="s">
        <v>25</v>
      </c>
      <c r="P2754" s="92" t="s">
        <v>3</v>
      </c>
      <c r="Q2754" s="92" t="s">
        <v>77</v>
      </c>
      <c r="R2754" s="92" t="s">
        <v>26</v>
      </c>
      <c r="S2754" s="92" t="s">
        <v>29</v>
      </c>
      <c r="T2754" s="92" t="s">
        <v>30</v>
      </c>
      <c r="U2754" s="92" t="s">
        <v>24</v>
      </c>
      <c r="V2754" s="92" t="s">
        <v>24</v>
      </c>
      <c r="W2754" s="92" t="s">
        <v>24</v>
      </c>
      <c r="X2754" s="92" t="s">
        <v>32</v>
      </c>
      <c r="Y2754" s="92" t="s">
        <v>24</v>
      </c>
      <c r="Z2754" s="92">
        <v>1027</v>
      </c>
      <c r="AA2754" s="92" t="s">
        <v>21297</v>
      </c>
      <c r="AB2754" s="92" t="s">
        <v>38000</v>
      </c>
      <c r="AC2754" s="92" t="s">
        <v>38001</v>
      </c>
      <c r="AD2754" s="92" t="s">
        <v>1645</v>
      </c>
      <c r="AE2754" s="92" t="s">
        <v>38002</v>
      </c>
      <c r="AF2754" s="94" t="s">
        <v>40705</v>
      </c>
      <c r="AG2754" s="92" t="s">
        <v>35</v>
      </c>
      <c r="AI2754" s="92">
        <f t="shared" si="299"/>
        <v>4</v>
      </c>
    </row>
    <row r="2755" spans="2:35" ht="115.2" x14ac:dyDescent="0.3">
      <c r="B2755" s="92" t="s">
        <v>3047</v>
      </c>
      <c r="C2755" s="92" t="s">
        <v>38003</v>
      </c>
      <c r="D2755" s="92" t="s">
        <v>38004</v>
      </c>
      <c r="E2755" s="92" t="s">
        <v>38005</v>
      </c>
      <c r="F2755" s="92" t="s">
        <v>22338</v>
      </c>
      <c r="G2755" s="92" t="s">
        <v>38006</v>
      </c>
      <c r="H2755" s="92">
        <v>112549</v>
      </c>
      <c r="I2755" s="92" t="s">
        <v>21328</v>
      </c>
      <c r="J2755" s="93">
        <v>7830</v>
      </c>
      <c r="K2755" s="92">
        <v>5099666584</v>
      </c>
      <c r="L2755" s="95">
        <v>40441</v>
      </c>
      <c r="M2755" s="92">
        <v>8.0000000000000004E-4</v>
      </c>
      <c r="N2755" s="92" t="s">
        <v>21551</v>
      </c>
      <c r="O2755" s="92" t="s">
        <v>25</v>
      </c>
      <c r="P2755" s="92" t="s">
        <v>3</v>
      </c>
      <c r="Q2755" s="92" t="s">
        <v>77</v>
      </c>
      <c r="R2755" s="92" t="s">
        <v>26</v>
      </c>
      <c r="S2755" s="92" t="s">
        <v>29</v>
      </c>
      <c r="T2755" s="92" t="s">
        <v>30</v>
      </c>
      <c r="U2755" s="92" t="s">
        <v>24</v>
      </c>
      <c r="V2755" s="92" t="s">
        <v>31</v>
      </c>
      <c r="W2755" s="92" t="s">
        <v>24</v>
      </c>
      <c r="X2755" s="92" t="s">
        <v>32</v>
      </c>
      <c r="Y2755" s="92" t="s">
        <v>24</v>
      </c>
      <c r="Z2755" s="92">
        <v>456</v>
      </c>
      <c r="AA2755" s="92" t="s">
        <v>21297</v>
      </c>
      <c r="AB2755" s="92" t="s">
        <v>38007</v>
      </c>
      <c r="AC2755" s="92" t="s">
        <v>38008</v>
      </c>
      <c r="AD2755" s="92" t="s">
        <v>1651</v>
      </c>
      <c r="AE2755" s="92" t="s">
        <v>38009</v>
      </c>
      <c r="AF2755" s="94" t="s">
        <v>40706</v>
      </c>
      <c r="AG2755" s="92" t="s">
        <v>35</v>
      </c>
      <c r="AI2755" s="92">
        <f t="shared" si="299"/>
        <v>4</v>
      </c>
    </row>
    <row r="2756" spans="2:35" ht="129.6" x14ac:dyDescent="0.3">
      <c r="B2756" s="92" t="s">
        <v>3048</v>
      </c>
      <c r="C2756" s="92" t="s">
        <v>38010</v>
      </c>
      <c r="D2756" s="92" t="s">
        <v>38011</v>
      </c>
      <c r="E2756" s="92" t="s">
        <v>38012</v>
      </c>
      <c r="F2756" s="92" t="s">
        <v>22338</v>
      </c>
      <c r="G2756" s="92" t="s">
        <v>38013</v>
      </c>
      <c r="H2756" s="92">
        <v>138073</v>
      </c>
      <c r="I2756" s="92" t="s">
        <v>21294</v>
      </c>
      <c r="J2756" s="93">
        <v>3830</v>
      </c>
      <c r="K2756" s="92">
        <v>3051691500</v>
      </c>
      <c r="L2756" s="95">
        <v>40441</v>
      </c>
      <c r="M2756" s="92">
        <v>8.0000000000000004E-4</v>
      </c>
      <c r="N2756" s="92" t="s">
        <v>21321</v>
      </c>
      <c r="O2756" s="92" t="s">
        <v>25</v>
      </c>
      <c r="P2756" s="92" t="s">
        <v>3</v>
      </c>
      <c r="Q2756" s="92" t="s">
        <v>77</v>
      </c>
      <c r="R2756" s="92" t="s">
        <v>26</v>
      </c>
      <c r="S2756" s="92" t="s">
        <v>29</v>
      </c>
      <c r="T2756" s="92" t="s">
        <v>30</v>
      </c>
      <c r="U2756" s="92" t="s">
        <v>24</v>
      </c>
      <c r="V2756" s="92" t="s">
        <v>751</v>
      </c>
      <c r="W2756" s="92" t="s">
        <v>24</v>
      </c>
      <c r="X2756" s="92" t="s">
        <v>32</v>
      </c>
      <c r="Y2756" s="92" t="s">
        <v>24</v>
      </c>
      <c r="Z2756" s="92">
        <v>860</v>
      </c>
      <c r="AA2756" s="92" t="s">
        <v>21297</v>
      </c>
      <c r="AB2756" s="92" t="s">
        <v>38014</v>
      </c>
      <c r="AC2756" s="92" t="s">
        <v>38015</v>
      </c>
      <c r="AD2756" s="92" t="s">
        <v>1649</v>
      </c>
      <c r="AE2756" s="92" t="s">
        <v>38016</v>
      </c>
      <c r="AF2756" s="94" t="s">
        <v>40707</v>
      </c>
      <c r="AG2756" s="92" t="s">
        <v>35</v>
      </c>
      <c r="AI2756" s="92">
        <f t="shared" si="299"/>
        <v>4</v>
      </c>
    </row>
    <row r="2757" spans="2:35" ht="129.6" x14ac:dyDescent="0.3">
      <c r="B2757" s="92" t="s">
        <v>3084</v>
      </c>
      <c r="C2757" s="92" t="s">
        <v>38171</v>
      </c>
      <c r="D2757" s="92" t="s">
        <v>38172</v>
      </c>
      <c r="E2757" s="92" t="s">
        <v>38173</v>
      </c>
      <c r="F2757" s="92" t="s">
        <v>22338</v>
      </c>
      <c r="G2757" s="92" t="s">
        <v>38174</v>
      </c>
      <c r="H2757" s="92">
        <v>127900</v>
      </c>
      <c r="I2757" s="92" t="s">
        <v>21294</v>
      </c>
      <c r="J2757" s="93">
        <v>2460</v>
      </c>
      <c r="K2757" s="92">
        <v>2278434500</v>
      </c>
      <c r="L2757" s="95">
        <v>40441</v>
      </c>
      <c r="M2757" s="92">
        <v>1E-3</v>
      </c>
      <c r="N2757" s="92" t="s">
        <v>21479</v>
      </c>
      <c r="O2757" s="92" t="s">
        <v>25</v>
      </c>
      <c r="P2757" s="92" t="s">
        <v>3</v>
      </c>
      <c r="Q2757" s="92" t="s">
        <v>77</v>
      </c>
      <c r="R2757" s="92" t="s">
        <v>26</v>
      </c>
      <c r="S2757" s="92" t="s">
        <v>180</v>
      </c>
      <c r="T2757" s="92" t="s">
        <v>30</v>
      </c>
      <c r="U2757" s="92" t="s">
        <v>24</v>
      </c>
      <c r="V2757" s="92" t="s">
        <v>24</v>
      </c>
      <c r="W2757" s="92" t="s">
        <v>24</v>
      </c>
      <c r="X2757" s="92" t="s">
        <v>32</v>
      </c>
      <c r="Y2757" s="92" t="s">
        <v>24</v>
      </c>
      <c r="Z2757" s="92">
        <v>2051</v>
      </c>
      <c r="AA2757" s="92" t="s">
        <v>21297</v>
      </c>
      <c r="AB2757" s="92" t="s">
        <v>38175</v>
      </c>
      <c r="AC2757" s="92" t="s">
        <v>38176</v>
      </c>
      <c r="AD2757" s="92" t="s">
        <v>1655</v>
      </c>
      <c r="AE2757" s="92" t="s">
        <v>38177</v>
      </c>
      <c r="AF2757" s="94" t="s">
        <v>40708</v>
      </c>
      <c r="AG2757" s="92" t="s">
        <v>35</v>
      </c>
      <c r="AI2757" s="92">
        <f t="shared" si="299"/>
        <v>4</v>
      </c>
    </row>
    <row r="2758" spans="2:35" ht="115.2" x14ac:dyDescent="0.3">
      <c r="B2758" s="92" t="s">
        <v>3083</v>
      </c>
      <c r="C2758" s="92" t="s">
        <v>38164</v>
      </c>
      <c r="D2758" s="92" t="s">
        <v>38165</v>
      </c>
      <c r="E2758" s="92" t="s">
        <v>38166</v>
      </c>
      <c r="F2758" s="92" t="s">
        <v>22338</v>
      </c>
      <c r="G2758" s="92" t="s">
        <v>38167</v>
      </c>
      <c r="H2758" s="92">
        <v>11486</v>
      </c>
      <c r="I2758" s="92" t="s">
        <v>21294</v>
      </c>
      <c r="J2758" s="93">
        <v>871.24</v>
      </c>
      <c r="K2758" s="92">
        <v>417872000</v>
      </c>
      <c r="L2758" s="95">
        <v>40441</v>
      </c>
      <c r="M2758" s="92">
        <v>1.5E-3</v>
      </c>
      <c r="N2758" s="92" t="s">
        <v>24493</v>
      </c>
      <c r="O2758" s="92" t="s">
        <v>25</v>
      </c>
      <c r="P2758" s="92" t="s">
        <v>3</v>
      </c>
      <c r="Q2758" s="92" t="s">
        <v>77</v>
      </c>
      <c r="R2758" s="92" t="s">
        <v>26</v>
      </c>
      <c r="S2758" s="92" t="s">
        <v>180</v>
      </c>
      <c r="T2758" s="92" t="s">
        <v>30</v>
      </c>
      <c r="U2758" s="92" t="s">
        <v>24</v>
      </c>
      <c r="V2758" s="92" t="s">
        <v>31</v>
      </c>
      <c r="W2758" s="92" t="s">
        <v>24</v>
      </c>
      <c r="X2758" s="92" t="s">
        <v>32</v>
      </c>
      <c r="Y2758" s="92" t="s">
        <v>24</v>
      </c>
      <c r="Z2758" s="92">
        <v>1127</v>
      </c>
      <c r="AA2758" s="92" t="s">
        <v>21297</v>
      </c>
      <c r="AB2758" s="92" t="s">
        <v>38168</v>
      </c>
      <c r="AC2758" s="92" t="s">
        <v>38169</v>
      </c>
      <c r="AD2758" s="92" t="s">
        <v>1659</v>
      </c>
      <c r="AE2758" s="92" t="s">
        <v>38170</v>
      </c>
      <c r="AF2758" s="94" t="s">
        <v>40709</v>
      </c>
      <c r="AG2758" s="92" t="s">
        <v>35</v>
      </c>
      <c r="AI2758" s="92">
        <f t="shared" si="299"/>
        <v>4</v>
      </c>
    </row>
    <row r="2759" spans="2:35" ht="115.2" x14ac:dyDescent="0.3">
      <c r="B2759" s="92" t="s">
        <v>3085</v>
      </c>
      <c r="C2759" s="92" t="s">
        <v>38178</v>
      </c>
      <c r="D2759" s="92" t="s">
        <v>38179</v>
      </c>
      <c r="E2759" s="92" t="s">
        <v>38180</v>
      </c>
      <c r="F2759" s="92" t="s">
        <v>22338</v>
      </c>
      <c r="G2759" s="92" t="s">
        <v>38181</v>
      </c>
      <c r="H2759" s="92">
        <v>23680</v>
      </c>
      <c r="I2759" s="92" t="s">
        <v>21294</v>
      </c>
      <c r="J2759" s="93">
        <v>422.87</v>
      </c>
      <c r="K2759" s="92">
        <v>412737000</v>
      </c>
      <c r="L2759" s="95">
        <v>40441</v>
      </c>
      <c r="M2759" s="92">
        <v>1.5E-3</v>
      </c>
      <c r="N2759" s="92" t="s">
        <v>21870</v>
      </c>
      <c r="O2759" s="92" t="s">
        <v>25</v>
      </c>
      <c r="P2759" s="92" t="s">
        <v>3</v>
      </c>
      <c r="Q2759" s="92" t="s">
        <v>77</v>
      </c>
      <c r="R2759" s="92" t="s">
        <v>26</v>
      </c>
      <c r="S2759" s="92" t="s">
        <v>180</v>
      </c>
      <c r="T2759" s="92" t="s">
        <v>30</v>
      </c>
      <c r="U2759" s="92" t="s">
        <v>24</v>
      </c>
      <c r="V2759" s="92" t="s">
        <v>751</v>
      </c>
      <c r="W2759" s="92" t="s">
        <v>24</v>
      </c>
      <c r="X2759" s="92" t="s">
        <v>32</v>
      </c>
      <c r="Y2759" s="92" t="s">
        <v>24</v>
      </c>
      <c r="Z2759" s="92">
        <v>1472</v>
      </c>
      <c r="AA2759" s="92" t="s">
        <v>21297</v>
      </c>
      <c r="AB2759" s="92" t="s">
        <v>38182</v>
      </c>
      <c r="AC2759" s="92" t="s">
        <v>38183</v>
      </c>
      <c r="AD2759" s="92" t="s">
        <v>1657</v>
      </c>
      <c r="AE2759" s="92" t="s">
        <v>38184</v>
      </c>
      <c r="AF2759" s="94" t="s">
        <v>40710</v>
      </c>
      <c r="AG2759" s="92" t="s">
        <v>35</v>
      </c>
      <c r="AI2759" s="92">
        <f t="shared" si="299"/>
        <v>4</v>
      </c>
    </row>
    <row r="2760" spans="2:35" ht="129.6" x14ac:dyDescent="0.3">
      <c r="B2760" s="92" t="s">
        <v>3075</v>
      </c>
      <c r="C2760" s="92" t="s">
        <v>38143</v>
      </c>
      <c r="D2760" s="92" t="s">
        <v>38144</v>
      </c>
      <c r="E2760" s="92" t="s">
        <v>38145</v>
      </c>
      <c r="F2760" s="92" t="s">
        <v>22338</v>
      </c>
      <c r="G2760" s="92" t="s">
        <v>38146</v>
      </c>
      <c r="H2760" s="92">
        <v>16087</v>
      </c>
      <c r="I2760" s="92" t="s">
        <v>21294</v>
      </c>
      <c r="J2760" s="93">
        <v>1650</v>
      </c>
      <c r="K2760" s="92">
        <v>758731250</v>
      </c>
      <c r="L2760" s="95">
        <v>40441</v>
      </c>
      <c r="M2760" s="92">
        <v>1E-3</v>
      </c>
      <c r="N2760" s="92" t="s">
        <v>21330</v>
      </c>
      <c r="O2760" s="92" t="s">
        <v>25</v>
      </c>
      <c r="P2760" s="92" t="s">
        <v>3</v>
      </c>
      <c r="Q2760" s="92" t="s">
        <v>77</v>
      </c>
      <c r="R2760" s="92" t="s">
        <v>26</v>
      </c>
      <c r="S2760" s="92" t="s">
        <v>28</v>
      </c>
      <c r="T2760" s="92" t="s">
        <v>30</v>
      </c>
      <c r="U2760" s="92" t="s">
        <v>24</v>
      </c>
      <c r="V2760" s="92" t="s">
        <v>24</v>
      </c>
      <c r="W2760" s="92" t="s">
        <v>24</v>
      </c>
      <c r="X2760" s="92" t="s">
        <v>32</v>
      </c>
      <c r="Y2760" s="92" t="s">
        <v>24</v>
      </c>
      <c r="Z2760" s="92">
        <v>2968</v>
      </c>
      <c r="AA2760" s="92" t="s">
        <v>21297</v>
      </c>
      <c r="AB2760" s="92" t="s">
        <v>38147</v>
      </c>
      <c r="AC2760" s="92" t="s">
        <v>38148</v>
      </c>
      <c r="AD2760" s="92" t="s">
        <v>1667</v>
      </c>
      <c r="AE2760" s="92" t="s">
        <v>38149</v>
      </c>
      <c r="AF2760" s="94" t="s">
        <v>40711</v>
      </c>
      <c r="AG2760" s="92" t="s">
        <v>35</v>
      </c>
      <c r="AI2760" s="92">
        <f t="shared" si="299"/>
        <v>4</v>
      </c>
    </row>
    <row r="2761" spans="2:35" ht="115.2" x14ac:dyDescent="0.3">
      <c r="B2761" s="92" t="s">
        <v>3049</v>
      </c>
      <c r="C2761" s="92" t="s">
        <v>3050</v>
      </c>
      <c r="D2761" s="92" t="s">
        <v>3049</v>
      </c>
      <c r="E2761" s="92" t="s">
        <v>38017</v>
      </c>
      <c r="F2761" s="92" t="s">
        <v>21486</v>
      </c>
      <c r="G2761" s="92" t="s">
        <v>38018</v>
      </c>
      <c r="H2761" s="92">
        <v>3231213</v>
      </c>
      <c r="I2761" s="92" t="s">
        <v>21294</v>
      </c>
      <c r="J2761" s="93">
        <v>557010</v>
      </c>
      <c r="K2761" s="92">
        <v>173290000000</v>
      </c>
      <c r="L2761" s="95">
        <v>40368</v>
      </c>
      <c r="M2761" s="92">
        <v>2.9999999999999997E-4</v>
      </c>
      <c r="N2761" s="92" t="s">
        <v>21330</v>
      </c>
      <c r="O2761" s="92" t="s">
        <v>25</v>
      </c>
      <c r="P2761" s="92" t="s">
        <v>3</v>
      </c>
      <c r="Q2761" s="92" t="s">
        <v>77</v>
      </c>
      <c r="R2761" s="92" t="s">
        <v>26</v>
      </c>
      <c r="S2761" s="92" t="s">
        <v>29</v>
      </c>
      <c r="T2761" s="92" t="s">
        <v>30</v>
      </c>
      <c r="U2761" s="92" t="s">
        <v>24</v>
      </c>
      <c r="V2761" s="92" t="s">
        <v>24</v>
      </c>
      <c r="W2761" s="92" t="s">
        <v>24</v>
      </c>
      <c r="X2761" s="92" t="s">
        <v>32</v>
      </c>
      <c r="Y2761" s="92" t="s">
        <v>24</v>
      </c>
      <c r="Z2761" s="92">
        <v>518</v>
      </c>
      <c r="AA2761" s="92" t="s">
        <v>21297</v>
      </c>
      <c r="AB2761" s="92">
        <v>922908363</v>
      </c>
      <c r="AC2761" s="92" t="s">
        <v>38019</v>
      </c>
      <c r="AD2761" s="92" t="s">
        <v>2668</v>
      </c>
      <c r="AE2761" s="92" t="s">
        <v>38020</v>
      </c>
      <c r="AF2761" s="94" t="s">
        <v>40712</v>
      </c>
      <c r="AG2761" s="92" t="s">
        <v>35</v>
      </c>
      <c r="AI2761" s="92">
        <f t="shared" si="299"/>
        <v>3</v>
      </c>
    </row>
    <row r="2762" spans="2:35" ht="100.8" x14ac:dyDescent="0.3">
      <c r="B2762" s="92" t="s">
        <v>3051</v>
      </c>
      <c r="C2762" s="92" t="s">
        <v>38021</v>
      </c>
      <c r="D2762" s="92" t="s">
        <v>38022</v>
      </c>
      <c r="E2762" s="92" t="s">
        <v>38023</v>
      </c>
      <c r="F2762" s="92" t="s">
        <v>21292</v>
      </c>
      <c r="G2762" s="92" t="s">
        <v>38024</v>
      </c>
      <c r="H2762" s="92">
        <v>144364</v>
      </c>
      <c r="I2762" s="92" t="s">
        <v>21294</v>
      </c>
      <c r="J2762" s="93">
        <v>4200</v>
      </c>
      <c r="K2762" s="92">
        <v>4523438500</v>
      </c>
      <c r="L2762" s="95">
        <v>40368</v>
      </c>
      <c r="M2762" s="92">
        <v>1E-3</v>
      </c>
      <c r="N2762" s="92" t="s">
        <v>21551</v>
      </c>
      <c r="O2762" s="92" t="s">
        <v>25</v>
      </c>
      <c r="P2762" s="92" t="s">
        <v>3</v>
      </c>
      <c r="Q2762" s="92" t="s">
        <v>77</v>
      </c>
      <c r="R2762" s="92" t="s">
        <v>26</v>
      </c>
      <c r="S2762" s="92" t="s">
        <v>29</v>
      </c>
      <c r="T2762" s="92" t="s">
        <v>30</v>
      </c>
      <c r="U2762" s="92" t="s">
        <v>24</v>
      </c>
      <c r="V2762" s="92" t="s">
        <v>31</v>
      </c>
      <c r="W2762" s="92" t="s">
        <v>24</v>
      </c>
      <c r="X2762" s="92" t="s">
        <v>32</v>
      </c>
      <c r="Y2762" s="92" t="s">
        <v>24</v>
      </c>
      <c r="Z2762" s="92">
        <v>286</v>
      </c>
      <c r="AA2762" s="92" t="s">
        <v>21297</v>
      </c>
      <c r="AB2762" s="92">
        <v>921932505</v>
      </c>
      <c r="AC2762" s="92" t="s">
        <v>38025</v>
      </c>
      <c r="AD2762" s="92" t="s">
        <v>1643</v>
      </c>
      <c r="AE2762" s="92" t="s">
        <v>38026</v>
      </c>
      <c r="AF2762" s="94" t="s">
        <v>39950</v>
      </c>
      <c r="AG2762" s="92" t="s">
        <v>39950</v>
      </c>
      <c r="AI2762" s="92" t="b">
        <f t="shared" si="297"/>
        <v>1</v>
      </c>
    </row>
    <row r="2763" spans="2:35" ht="115.2" x14ac:dyDescent="0.3">
      <c r="B2763" s="92" t="s">
        <v>3052</v>
      </c>
      <c r="C2763" s="92" t="s">
        <v>38027</v>
      </c>
      <c r="D2763" s="92" t="s">
        <v>38028</v>
      </c>
      <c r="E2763" s="92" t="s">
        <v>38029</v>
      </c>
      <c r="F2763" s="92" t="s">
        <v>21292</v>
      </c>
      <c r="G2763" s="92" t="s">
        <v>38030</v>
      </c>
      <c r="H2763" s="92">
        <v>74450</v>
      </c>
      <c r="I2763" s="92" t="s">
        <v>21294</v>
      </c>
      <c r="J2763" s="93">
        <v>1360</v>
      </c>
      <c r="K2763" s="92">
        <v>1478686500</v>
      </c>
      <c r="L2763" s="95">
        <v>40368</v>
      </c>
      <c r="M2763" s="92">
        <v>1E-3</v>
      </c>
      <c r="N2763" s="92" t="s">
        <v>21321</v>
      </c>
      <c r="O2763" s="92" t="s">
        <v>25</v>
      </c>
      <c r="P2763" s="92" t="s">
        <v>3</v>
      </c>
      <c r="Q2763" s="92" t="s">
        <v>77</v>
      </c>
      <c r="R2763" s="92" t="s">
        <v>26</v>
      </c>
      <c r="S2763" s="92" t="s">
        <v>29</v>
      </c>
      <c r="T2763" s="92" t="s">
        <v>30</v>
      </c>
      <c r="U2763" s="92" t="s">
        <v>24</v>
      </c>
      <c r="V2763" s="92" t="s">
        <v>751</v>
      </c>
      <c r="W2763" s="92" t="s">
        <v>24</v>
      </c>
      <c r="X2763" s="92" t="s">
        <v>32</v>
      </c>
      <c r="Y2763" s="92" t="s">
        <v>24</v>
      </c>
      <c r="Z2763" s="92">
        <v>396</v>
      </c>
      <c r="AA2763" s="92" t="s">
        <v>21297</v>
      </c>
      <c r="AB2763" s="92">
        <v>921932703</v>
      </c>
      <c r="AC2763" s="92" t="s">
        <v>38031</v>
      </c>
      <c r="AD2763" s="92" t="s">
        <v>1629</v>
      </c>
      <c r="AE2763" s="92" t="s">
        <v>38032</v>
      </c>
      <c r="AF2763" s="94" t="s">
        <v>39414</v>
      </c>
      <c r="AG2763" s="92" t="s">
        <v>39414</v>
      </c>
      <c r="AI2763" s="92" t="b">
        <f t="shared" si="297"/>
        <v>1</v>
      </c>
    </row>
    <row r="2764" spans="2:35" ht="115.2" x14ac:dyDescent="0.3">
      <c r="B2764" s="92" t="s">
        <v>1632</v>
      </c>
      <c r="C2764" s="92" t="s">
        <v>30457</v>
      </c>
      <c r="D2764" s="92" t="s">
        <v>30458</v>
      </c>
      <c r="E2764" s="92" t="s">
        <v>30459</v>
      </c>
      <c r="F2764" s="92" t="s">
        <v>21292</v>
      </c>
      <c r="G2764" s="92" t="s">
        <v>30460</v>
      </c>
      <c r="H2764" s="92">
        <v>41013</v>
      </c>
      <c r="I2764" s="92" t="s">
        <v>21294</v>
      </c>
      <c r="J2764" s="93">
        <v>2050</v>
      </c>
      <c r="K2764" s="92">
        <v>1012188321</v>
      </c>
      <c r="L2764" s="95">
        <v>40368</v>
      </c>
      <c r="M2764" s="92">
        <v>1E-3</v>
      </c>
      <c r="N2764" s="92" t="s">
        <v>21470</v>
      </c>
      <c r="O2764" s="92" t="s">
        <v>25</v>
      </c>
      <c r="P2764" s="92" t="s">
        <v>3</v>
      </c>
      <c r="Q2764" s="92" t="s">
        <v>77</v>
      </c>
      <c r="R2764" s="92" t="s">
        <v>26</v>
      </c>
      <c r="S2764" s="92" t="s">
        <v>247</v>
      </c>
      <c r="T2764" s="92" t="s">
        <v>30</v>
      </c>
      <c r="U2764" s="92" t="s">
        <v>24</v>
      </c>
      <c r="V2764" s="92" t="s">
        <v>24</v>
      </c>
      <c r="W2764" s="92" t="s">
        <v>24</v>
      </c>
      <c r="X2764" s="92" t="s">
        <v>32</v>
      </c>
      <c r="Y2764" s="92" t="s">
        <v>24</v>
      </c>
      <c r="Z2764" s="92">
        <v>405</v>
      </c>
      <c r="AA2764" s="92" t="s">
        <v>21297</v>
      </c>
      <c r="AB2764" s="92">
        <v>921932885</v>
      </c>
      <c r="AC2764" s="92" t="s">
        <v>30461</v>
      </c>
      <c r="AD2764" s="92" t="s">
        <v>1633</v>
      </c>
      <c r="AE2764" s="92" t="s">
        <v>30462</v>
      </c>
      <c r="AF2764" s="94" t="s">
        <v>39951</v>
      </c>
      <c r="AG2764" s="92" t="s">
        <v>39951</v>
      </c>
      <c r="AI2764" s="92" t="b">
        <f t="shared" si="297"/>
        <v>1</v>
      </c>
    </row>
    <row r="2765" spans="2:35" ht="115.2" x14ac:dyDescent="0.3">
      <c r="B2765" s="92" t="s">
        <v>1630</v>
      </c>
      <c r="C2765" s="92" t="s">
        <v>30444</v>
      </c>
      <c r="D2765" s="92" t="s">
        <v>30445</v>
      </c>
      <c r="E2765" s="92" t="s">
        <v>30446</v>
      </c>
      <c r="F2765" s="92" t="s">
        <v>21292</v>
      </c>
      <c r="G2765" s="92" t="s">
        <v>30447</v>
      </c>
      <c r="H2765" s="92">
        <v>24763</v>
      </c>
      <c r="I2765" s="92" t="s">
        <v>21294</v>
      </c>
      <c r="J2765" s="93">
        <v>851.38</v>
      </c>
      <c r="K2765" s="92">
        <v>762092977.5</v>
      </c>
      <c r="L2765" s="95">
        <v>40368</v>
      </c>
      <c r="M2765" s="92">
        <v>1.5E-3</v>
      </c>
      <c r="N2765" s="92" t="s">
        <v>3055</v>
      </c>
      <c r="O2765" s="92" t="s">
        <v>25</v>
      </c>
      <c r="P2765" s="92" t="s">
        <v>3</v>
      </c>
      <c r="Q2765" s="92" t="s">
        <v>77</v>
      </c>
      <c r="R2765" s="92" t="s">
        <v>26</v>
      </c>
      <c r="S2765" s="92" t="s">
        <v>247</v>
      </c>
      <c r="T2765" s="92" t="s">
        <v>30</v>
      </c>
      <c r="U2765" s="92" t="s">
        <v>24</v>
      </c>
      <c r="V2765" s="92" t="s">
        <v>31</v>
      </c>
      <c r="W2765" s="92" t="s">
        <v>24</v>
      </c>
      <c r="X2765" s="92" t="s">
        <v>32</v>
      </c>
      <c r="Y2765" s="92" t="s">
        <v>24</v>
      </c>
      <c r="Z2765" s="92">
        <v>247</v>
      </c>
      <c r="AA2765" s="92" t="s">
        <v>21297</v>
      </c>
      <c r="AB2765" s="92">
        <v>921932869</v>
      </c>
      <c r="AC2765" s="92" t="s">
        <v>30448</v>
      </c>
      <c r="AD2765" s="92" t="s">
        <v>1631</v>
      </c>
      <c r="AE2765" s="92" t="s">
        <v>30449</v>
      </c>
      <c r="AF2765" s="94" t="s">
        <v>40713</v>
      </c>
      <c r="AG2765" s="92" t="s">
        <v>35</v>
      </c>
      <c r="AI2765" s="92">
        <f>LEN(B2765)</f>
        <v>4</v>
      </c>
    </row>
    <row r="2766" spans="2:35" ht="100.8" x14ac:dyDescent="0.3">
      <c r="B2766" s="92" t="s">
        <v>1638</v>
      </c>
      <c r="C2766" s="92" t="s">
        <v>30463</v>
      </c>
      <c r="D2766" s="92" t="s">
        <v>30464</v>
      </c>
      <c r="E2766" s="92" t="s">
        <v>30465</v>
      </c>
      <c r="F2766" s="92" t="s">
        <v>21292</v>
      </c>
      <c r="G2766" s="92" t="s">
        <v>30466</v>
      </c>
      <c r="H2766" s="92">
        <v>24160</v>
      </c>
      <c r="I2766" s="92" t="s">
        <v>21294</v>
      </c>
      <c r="J2766" s="93">
        <v>572.91999999999996</v>
      </c>
      <c r="K2766" s="92">
        <v>497560000</v>
      </c>
      <c r="L2766" s="95">
        <v>40368</v>
      </c>
      <c r="M2766" s="92">
        <v>1.5E-3</v>
      </c>
      <c r="N2766" s="92" t="s">
        <v>3045</v>
      </c>
      <c r="O2766" s="92" t="s">
        <v>25</v>
      </c>
      <c r="P2766" s="92" t="s">
        <v>3</v>
      </c>
      <c r="Q2766" s="92" t="s">
        <v>77</v>
      </c>
      <c r="R2766" s="92" t="s">
        <v>26</v>
      </c>
      <c r="S2766" s="92" t="s">
        <v>247</v>
      </c>
      <c r="T2766" s="92" t="s">
        <v>30</v>
      </c>
      <c r="U2766" s="92" t="s">
        <v>24</v>
      </c>
      <c r="V2766" s="92" t="s">
        <v>751</v>
      </c>
      <c r="W2766" s="92" t="s">
        <v>24</v>
      </c>
      <c r="X2766" s="92" t="s">
        <v>32</v>
      </c>
      <c r="Y2766" s="92" t="s">
        <v>24</v>
      </c>
      <c r="Z2766" s="92">
        <v>298</v>
      </c>
      <c r="AA2766" s="92" t="s">
        <v>21297</v>
      </c>
      <c r="AB2766" s="92">
        <v>921932844</v>
      </c>
      <c r="AC2766" s="92" t="s">
        <v>30467</v>
      </c>
      <c r="AD2766" s="92" t="s">
        <v>1639</v>
      </c>
      <c r="AE2766" s="92" t="s">
        <v>30468</v>
      </c>
      <c r="AF2766" s="94" t="s">
        <v>39415</v>
      </c>
      <c r="AG2766" s="92" t="s">
        <v>39415</v>
      </c>
      <c r="AI2766" s="92" t="b">
        <f t="shared" si="297"/>
        <v>1</v>
      </c>
    </row>
    <row r="2767" spans="2:35" ht="129.6" x14ac:dyDescent="0.3">
      <c r="B2767" s="92" t="s">
        <v>3018</v>
      </c>
      <c r="C2767" s="92" t="s">
        <v>37822</v>
      </c>
      <c r="D2767" s="92" t="s">
        <v>37823</v>
      </c>
      <c r="E2767" s="92" t="s">
        <v>37824</v>
      </c>
      <c r="F2767" s="92" t="s">
        <v>21292</v>
      </c>
      <c r="G2767" s="92" t="s">
        <v>37825</v>
      </c>
      <c r="H2767" s="92">
        <v>33178</v>
      </c>
      <c r="I2767" s="92" t="s">
        <v>21294</v>
      </c>
      <c r="J2767" s="93">
        <v>2210</v>
      </c>
      <c r="K2767" s="92">
        <v>1088913250</v>
      </c>
      <c r="L2767" s="95">
        <v>40368</v>
      </c>
      <c r="M2767" s="92">
        <v>1E-3</v>
      </c>
      <c r="N2767" s="92" t="s">
        <v>21479</v>
      </c>
      <c r="O2767" s="92" t="s">
        <v>25</v>
      </c>
      <c r="P2767" s="92" t="s">
        <v>3</v>
      </c>
      <c r="Q2767" s="92" t="s">
        <v>77</v>
      </c>
      <c r="R2767" s="92" t="s">
        <v>26</v>
      </c>
      <c r="S2767" s="92" t="s">
        <v>180</v>
      </c>
      <c r="T2767" s="92" t="s">
        <v>30</v>
      </c>
      <c r="U2767" s="92" t="s">
        <v>24</v>
      </c>
      <c r="V2767" s="92" t="s">
        <v>24</v>
      </c>
      <c r="W2767" s="92" t="s">
        <v>24</v>
      </c>
      <c r="X2767" s="92" t="s">
        <v>32</v>
      </c>
      <c r="Y2767" s="92" t="s">
        <v>24</v>
      </c>
      <c r="Z2767" s="92">
        <v>609</v>
      </c>
      <c r="AA2767" s="92" t="s">
        <v>21297</v>
      </c>
      <c r="AB2767" s="92">
        <v>921932828</v>
      </c>
      <c r="AC2767" s="92" t="s">
        <v>37826</v>
      </c>
      <c r="AD2767" s="92" t="s">
        <v>3019</v>
      </c>
      <c r="AE2767" s="92" t="s">
        <v>37827</v>
      </c>
      <c r="AF2767" s="94" t="s">
        <v>40714</v>
      </c>
      <c r="AG2767" s="92" t="s">
        <v>35</v>
      </c>
      <c r="AI2767" s="92">
        <f>LEN(B2767)</f>
        <v>4</v>
      </c>
    </row>
    <row r="2768" spans="2:35" ht="144" x14ac:dyDescent="0.3">
      <c r="B2768" s="92" t="s">
        <v>3016</v>
      </c>
      <c r="C2768" s="92" t="s">
        <v>37816</v>
      </c>
      <c r="D2768" s="92" t="s">
        <v>37817</v>
      </c>
      <c r="E2768" s="92" t="s">
        <v>37818</v>
      </c>
      <c r="F2768" s="92" t="s">
        <v>21292</v>
      </c>
      <c r="G2768" s="92" t="s">
        <v>37819</v>
      </c>
      <c r="H2768" s="92">
        <v>31000</v>
      </c>
      <c r="I2768" s="92" t="s">
        <v>21294</v>
      </c>
      <c r="J2768" s="93">
        <v>394</v>
      </c>
      <c r="K2768" s="92">
        <v>345637500</v>
      </c>
      <c r="L2768" s="95">
        <v>40368</v>
      </c>
      <c r="M2768" s="92">
        <v>1.6000000000000001E-3</v>
      </c>
      <c r="N2768" s="92" t="s">
        <v>24493</v>
      </c>
      <c r="O2768" s="92" t="s">
        <v>25</v>
      </c>
      <c r="P2768" s="92" t="s">
        <v>3</v>
      </c>
      <c r="Q2768" s="92" t="s">
        <v>77</v>
      </c>
      <c r="R2768" s="92" t="s">
        <v>26</v>
      </c>
      <c r="S2768" s="92" t="s">
        <v>180</v>
      </c>
      <c r="T2768" s="92" t="s">
        <v>30</v>
      </c>
      <c r="U2768" s="92" t="s">
        <v>24</v>
      </c>
      <c r="V2768" s="92" t="s">
        <v>31</v>
      </c>
      <c r="W2768" s="92" t="s">
        <v>24</v>
      </c>
      <c r="X2768" s="92" t="s">
        <v>32</v>
      </c>
      <c r="Y2768" s="92" t="s">
        <v>24</v>
      </c>
      <c r="Z2768" s="92">
        <v>348</v>
      </c>
      <c r="AA2768" s="92" t="s">
        <v>21297</v>
      </c>
      <c r="AB2768" s="92">
        <v>921932794</v>
      </c>
      <c r="AC2768" s="92" t="s">
        <v>37820</v>
      </c>
      <c r="AD2768" s="92" t="s">
        <v>3017</v>
      </c>
      <c r="AE2768" s="92" t="s">
        <v>37821</v>
      </c>
      <c r="AF2768" s="94" t="s">
        <v>39416</v>
      </c>
      <c r="AG2768" s="92" t="s">
        <v>39416</v>
      </c>
      <c r="AI2768" s="92" t="b">
        <f t="shared" si="297"/>
        <v>1</v>
      </c>
    </row>
    <row r="2769" spans="2:35" ht="129.6" x14ac:dyDescent="0.3">
      <c r="B2769" s="92" t="s">
        <v>3020</v>
      </c>
      <c r="C2769" s="92" t="s">
        <v>37828</v>
      </c>
      <c r="D2769" s="92" t="s">
        <v>37829</v>
      </c>
      <c r="E2769" s="92" t="s">
        <v>37830</v>
      </c>
      <c r="F2769" s="92" t="s">
        <v>21292</v>
      </c>
      <c r="G2769" s="92" t="s">
        <v>37831</v>
      </c>
      <c r="H2769" s="92">
        <v>29406</v>
      </c>
      <c r="I2769" s="92" t="s">
        <v>21294</v>
      </c>
      <c r="J2769" s="93">
        <v>539.27</v>
      </c>
      <c r="K2769" s="92">
        <v>597041250</v>
      </c>
      <c r="L2769" s="95">
        <v>40368</v>
      </c>
      <c r="M2769" s="92">
        <v>1.5E-3</v>
      </c>
      <c r="N2769" s="92" t="s">
        <v>21870</v>
      </c>
      <c r="O2769" s="92" t="s">
        <v>25</v>
      </c>
      <c r="P2769" s="92" t="s">
        <v>3</v>
      </c>
      <c r="Q2769" s="92" t="s">
        <v>77</v>
      </c>
      <c r="R2769" s="92" t="s">
        <v>26</v>
      </c>
      <c r="S2769" s="92" t="s">
        <v>180</v>
      </c>
      <c r="T2769" s="92" t="s">
        <v>30</v>
      </c>
      <c r="U2769" s="92" t="s">
        <v>24</v>
      </c>
      <c r="V2769" s="92" t="s">
        <v>751</v>
      </c>
      <c r="W2769" s="92" t="s">
        <v>24</v>
      </c>
      <c r="X2769" s="92" t="s">
        <v>32</v>
      </c>
      <c r="Y2769" s="92" t="s">
        <v>24</v>
      </c>
      <c r="Z2769" s="92">
        <v>459</v>
      </c>
      <c r="AA2769" s="92" t="s">
        <v>21297</v>
      </c>
      <c r="AB2769" s="92">
        <v>921932778</v>
      </c>
      <c r="AC2769" s="92" t="s">
        <v>37832</v>
      </c>
      <c r="AD2769" s="92" t="s">
        <v>3021</v>
      </c>
      <c r="AE2769" s="92" t="s">
        <v>37833</v>
      </c>
      <c r="AF2769" s="94" t="s">
        <v>39952</v>
      </c>
      <c r="AG2769" s="92" t="s">
        <v>39952</v>
      </c>
      <c r="AI2769" s="92" t="b">
        <f t="shared" si="297"/>
        <v>1</v>
      </c>
    </row>
    <row r="2770" spans="2:35" ht="144" x14ac:dyDescent="0.3">
      <c r="B2770" s="92" t="s">
        <v>287</v>
      </c>
      <c r="C2770" s="92" t="s">
        <v>288</v>
      </c>
      <c r="D2770" s="92" t="s">
        <v>287</v>
      </c>
      <c r="E2770" s="92" t="s">
        <v>22882</v>
      </c>
      <c r="F2770" s="92" t="s">
        <v>21292</v>
      </c>
      <c r="G2770" s="92" t="s">
        <v>22883</v>
      </c>
      <c r="H2770" s="92">
        <v>1746764</v>
      </c>
      <c r="I2770" s="92" t="s">
        <v>21294</v>
      </c>
      <c r="J2770" s="93">
        <v>59810</v>
      </c>
      <c r="K2770" s="92">
        <v>28219278395</v>
      </c>
      <c r="L2770" s="95">
        <v>39145</v>
      </c>
      <c r="M2770" s="92">
        <v>5.0000000000000001E-4</v>
      </c>
      <c r="N2770" s="92" t="s">
        <v>289</v>
      </c>
      <c r="O2770" s="92" t="s">
        <v>75</v>
      </c>
      <c r="P2770" s="92" t="s">
        <v>76</v>
      </c>
      <c r="Q2770" s="92" t="s">
        <v>77</v>
      </c>
      <c r="R2770" s="92" t="s">
        <v>26</v>
      </c>
      <c r="S2770" s="92" t="s">
        <v>24</v>
      </c>
      <c r="T2770" s="92" t="s">
        <v>30</v>
      </c>
      <c r="U2770" s="92" t="s">
        <v>259</v>
      </c>
      <c r="V2770" s="92" t="s">
        <v>24</v>
      </c>
      <c r="W2770" s="92" t="s">
        <v>24</v>
      </c>
      <c r="X2770" s="92" t="s">
        <v>32</v>
      </c>
      <c r="Y2770" s="92" t="s">
        <v>24</v>
      </c>
      <c r="Z2770" s="92">
        <v>2702</v>
      </c>
      <c r="AA2770" s="92" t="s">
        <v>21297</v>
      </c>
      <c r="AB2770" s="92">
        <v>921937827</v>
      </c>
      <c r="AC2770" s="92" t="s">
        <v>22884</v>
      </c>
      <c r="AD2770" s="92" t="s">
        <v>289</v>
      </c>
      <c r="AE2770" s="92" t="s">
        <v>22885</v>
      </c>
      <c r="AF2770" s="94" t="s">
        <v>39953</v>
      </c>
      <c r="AG2770" s="92" t="s">
        <v>39953</v>
      </c>
      <c r="AI2770" s="92" t="b">
        <f t="shared" si="297"/>
        <v>1</v>
      </c>
    </row>
    <row r="2771" spans="2:35" ht="100.8" x14ac:dyDescent="0.3">
      <c r="B2771" s="92" t="s">
        <v>2979</v>
      </c>
      <c r="C2771" s="92" t="s">
        <v>37613</v>
      </c>
      <c r="D2771" s="92" t="s">
        <v>37614</v>
      </c>
      <c r="E2771" s="92" t="s">
        <v>37615</v>
      </c>
      <c r="F2771" s="92" t="s">
        <v>22338</v>
      </c>
      <c r="G2771" s="92" t="s">
        <v>37616</v>
      </c>
      <c r="H2771" s="92">
        <v>2508876</v>
      </c>
      <c r="I2771" s="92" t="s">
        <v>21294</v>
      </c>
      <c r="J2771" s="93">
        <v>40610</v>
      </c>
      <c r="K2771" s="92">
        <v>34633201641</v>
      </c>
      <c r="L2771" s="95">
        <v>40136</v>
      </c>
      <c r="M2771" s="92">
        <v>5.0000000000000001E-4</v>
      </c>
      <c r="N2771" s="92" t="s">
        <v>289</v>
      </c>
      <c r="O2771" s="92" t="s">
        <v>75</v>
      </c>
      <c r="P2771" s="92" t="s">
        <v>258</v>
      </c>
      <c r="Q2771" s="92" t="s">
        <v>77</v>
      </c>
      <c r="R2771" s="92" t="s">
        <v>26</v>
      </c>
      <c r="S2771" s="92" t="s">
        <v>24</v>
      </c>
      <c r="T2771" s="92" t="s">
        <v>30</v>
      </c>
      <c r="U2771" s="92" t="s">
        <v>259</v>
      </c>
      <c r="V2771" s="92" t="s">
        <v>24</v>
      </c>
      <c r="W2771" s="92" t="s">
        <v>24</v>
      </c>
      <c r="X2771" s="92" t="s">
        <v>32</v>
      </c>
      <c r="Y2771" s="92" t="s">
        <v>24</v>
      </c>
      <c r="Z2771" s="92">
        <v>2357</v>
      </c>
      <c r="AA2771" s="92" t="s">
        <v>21297</v>
      </c>
      <c r="AB2771" s="92" t="s">
        <v>37617</v>
      </c>
      <c r="AC2771" s="92" t="s">
        <v>37618</v>
      </c>
      <c r="AD2771" s="92" t="s">
        <v>2980</v>
      </c>
      <c r="AE2771" s="92" t="s">
        <v>37619</v>
      </c>
      <c r="AF2771" s="94" t="s">
        <v>39954</v>
      </c>
      <c r="AG2771" s="92" t="s">
        <v>39954</v>
      </c>
      <c r="AI2771" s="92" t="b">
        <f t="shared" si="297"/>
        <v>1</v>
      </c>
    </row>
    <row r="2772" spans="2:35" ht="115.2" x14ac:dyDescent="0.3">
      <c r="B2772" s="92" t="s">
        <v>3079</v>
      </c>
      <c r="C2772" s="92" t="s">
        <v>38154</v>
      </c>
      <c r="D2772" s="92" t="s">
        <v>38155</v>
      </c>
      <c r="E2772" s="92" t="s">
        <v>38156</v>
      </c>
      <c r="F2772" s="92" t="s">
        <v>22338</v>
      </c>
      <c r="G2772" s="92" t="s">
        <v>38157</v>
      </c>
      <c r="H2772" s="92">
        <v>998983</v>
      </c>
      <c r="I2772" s="92" t="s">
        <v>21294</v>
      </c>
      <c r="J2772" s="93">
        <v>38280</v>
      </c>
      <c r="K2772" s="92">
        <v>9550449853</v>
      </c>
      <c r="L2772" s="95">
        <v>41253</v>
      </c>
      <c r="M2772" s="92">
        <v>5.0000000000000001E-4</v>
      </c>
      <c r="N2772" s="92" t="s">
        <v>27889</v>
      </c>
      <c r="O2772" s="92" t="s">
        <v>75</v>
      </c>
      <c r="P2772" s="92" t="s">
        <v>1316</v>
      </c>
      <c r="Q2772" s="92" t="s">
        <v>77</v>
      </c>
      <c r="R2772" s="92" t="s">
        <v>26</v>
      </c>
      <c r="S2772" s="92" t="s">
        <v>24</v>
      </c>
      <c r="T2772" s="92" t="s">
        <v>30</v>
      </c>
      <c r="U2772" s="92" t="s">
        <v>259</v>
      </c>
      <c r="V2772" s="92" t="s">
        <v>24</v>
      </c>
      <c r="W2772" s="92" t="s">
        <v>24</v>
      </c>
      <c r="X2772" s="92" t="s">
        <v>32</v>
      </c>
      <c r="Y2772" s="92" t="s">
        <v>24</v>
      </c>
      <c r="Z2772" s="92">
        <v>23</v>
      </c>
      <c r="AA2772" s="92" t="s">
        <v>21297</v>
      </c>
      <c r="AB2772" s="92">
        <v>922020805</v>
      </c>
      <c r="AC2772" s="92" t="s">
        <v>38158</v>
      </c>
      <c r="AD2772" s="92" t="s">
        <v>3080</v>
      </c>
      <c r="AE2772" s="92" t="s">
        <v>38159</v>
      </c>
      <c r="AF2772" s="94" t="s">
        <v>39417</v>
      </c>
      <c r="AG2772" s="92" t="s">
        <v>39417</v>
      </c>
      <c r="AI2772" s="92" t="b">
        <f t="shared" si="297"/>
        <v>1</v>
      </c>
    </row>
    <row r="2773" spans="2:35" ht="129.6" x14ac:dyDescent="0.3">
      <c r="B2773" s="92" t="s">
        <v>3000</v>
      </c>
      <c r="C2773" s="92" t="s">
        <v>37770</v>
      </c>
      <c r="D2773" s="92" t="s">
        <v>37771</v>
      </c>
      <c r="E2773" s="92" t="s">
        <v>37772</v>
      </c>
      <c r="F2773" s="92" t="s">
        <v>22338</v>
      </c>
      <c r="G2773" s="92" t="s">
        <v>37773</v>
      </c>
      <c r="H2773" s="92">
        <v>1341338</v>
      </c>
      <c r="I2773" s="92" t="s">
        <v>21294</v>
      </c>
      <c r="J2773" s="93">
        <v>13400</v>
      </c>
      <c r="K2773" s="92">
        <v>9523314238</v>
      </c>
      <c r="L2773" s="95">
        <v>40136</v>
      </c>
      <c r="M2773" s="92">
        <v>5.0000000000000001E-4</v>
      </c>
      <c r="N2773" s="92" t="s">
        <v>21529</v>
      </c>
      <c r="O2773" s="92" t="s">
        <v>75</v>
      </c>
      <c r="P2773" s="92" t="s">
        <v>99</v>
      </c>
      <c r="Q2773" s="92" t="s">
        <v>77</v>
      </c>
      <c r="R2773" s="92" t="s">
        <v>26</v>
      </c>
      <c r="S2773" s="92" t="s">
        <v>24</v>
      </c>
      <c r="T2773" s="92" t="s">
        <v>30</v>
      </c>
      <c r="U2773" s="92" t="s">
        <v>259</v>
      </c>
      <c r="V2773" s="92" t="s">
        <v>24</v>
      </c>
      <c r="W2773" s="92" t="s">
        <v>24</v>
      </c>
      <c r="X2773" s="92" t="s">
        <v>32</v>
      </c>
      <c r="Y2773" s="92" t="s">
        <v>24</v>
      </c>
      <c r="Z2773" s="92">
        <v>102</v>
      </c>
      <c r="AA2773" s="92" t="s">
        <v>21297</v>
      </c>
      <c r="AB2773" s="92" t="s">
        <v>37774</v>
      </c>
      <c r="AC2773" s="92" t="s">
        <v>37775</v>
      </c>
      <c r="AD2773" s="92" t="s">
        <v>3001</v>
      </c>
      <c r="AE2773" s="92" t="s">
        <v>37776</v>
      </c>
      <c r="AF2773" s="94" t="s">
        <v>39418</v>
      </c>
      <c r="AG2773" s="92" t="s">
        <v>39418</v>
      </c>
      <c r="AI2773" s="92" t="b">
        <f t="shared" si="297"/>
        <v>1</v>
      </c>
    </row>
    <row r="2774" spans="2:35" ht="86.4" x14ac:dyDescent="0.3">
      <c r="B2774" s="92" t="s">
        <v>2968</v>
      </c>
      <c r="C2774" s="92" t="s">
        <v>37557</v>
      </c>
      <c r="D2774" s="92" t="s">
        <v>2968</v>
      </c>
      <c r="E2774" s="92" t="s">
        <v>37558</v>
      </c>
      <c r="F2774" s="92" t="s">
        <v>21292</v>
      </c>
      <c r="G2774" s="92" t="s">
        <v>37559</v>
      </c>
      <c r="H2774" s="92">
        <v>641761</v>
      </c>
      <c r="I2774" s="92" t="s">
        <v>21294</v>
      </c>
      <c r="J2774" s="93">
        <v>91060</v>
      </c>
      <c r="K2774" s="92">
        <v>33071136184</v>
      </c>
      <c r="L2774" s="95">
        <v>38012</v>
      </c>
      <c r="M2774" s="92">
        <v>5.0000000000000001E-4</v>
      </c>
      <c r="N2774" s="92" t="s">
        <v>21479</v>
      </c>
      <c r="O2774" s="92" t="s">
        <v>25</v>
      </c>
      <c r="P2774" s="92" t="s">
        <v>3</v>
      </c>
      <c r="Q2774" s="92" t="s">
        <v>77</v>
      </c>
      <c r="R2774" s="92" t="s">
        <v>26</v>
      </c>
      <c r="S2774" s="92" t="s">
        <v>180</v>
      </c>
      <c r="T2774" s="92" t="s">
        <v>30</v>
      </c>
      <c r="U2774" s="92" t="s">
        <v>24</v>
      </c>
      <c r="V2774" s="92" t="s">
        <v>24</v>
      </c>
      <c r="W2774" s="92" t="s">
        <v>24</v>
      </c>
      <c r="X2774" s="92" t="s">
        <v>32</v>
      </c>
      <c r="Y2774" s="92" t="s">
        <v>24</v>
      </c>
      <c r="Z2774" s="92">
        <v>1403</v>
      </c>
      <c r="AA2774" s="92" t="s">
        <v>21297</v>
      </c>
      <c r="AB2774" s="92">
        <v>922908751</v>
      </c>
      <c r="AC2774" s="92" t="s">
        <v>37560</v>
      </c>
      <c r="AD2774" s="92" t="s">
        <v>2969</v>
      </c>
      <c r="AE2774" s="92" t="s">
        <v>37561</v>
      </c>
      <c r="AF2774" s="94" t="s">
        <v>40715</v>
      </c>
      <c r="AG2774" s="92" t="s">
        <v>35</v>
      </c>
      <c r="AI2774" s="92">
        <f t="shared" ref="AI2774:AI2777" si="300">LEN(B2774)</f>
        <v>2</v>
      </c>
    </row>
    <row r="2775" spans="2:35" ht="115.2" x14ac:dyDescent="0.3">
      <c r="B2775" s="92" t="s">
        <v>2970</v>
      </c>
      <c r="C2775" s="92" t="s">
        <v>37562</v>
      </c>
      <c r="D2775" s="92" t="s">
        <v>2970</v>
      </c>
      <c r="E2775" s="92" t="s">
        <v>37563</v>
      </c>
      <c r="F2775" s="92" t="s">
        <v>21292</v>
      </c>
      <c r="G2775" s="92" t="s">
        <v>37564</v>
      </c>
      <c r="H2775" s="92">
        <v>186787</v>
      </c>
      <c r="I2775" s="92" t="s">
        <v>21294</v>
      </c>
      <c r="J2775" s="93">
        <v>27600</v>
      </c>
      <c r="K2775" s="92">
        <v>12619219341</v>
      </c>
      <c r="L2775" s="95">
        <v>38012</v>
      </c>
      <c r="M2775" s="92">
        <v>6.9999999999999999E-4</v>
      </c>
      <c r="N2775" s="92" t="s">
        <v>24493</v>
      </c>
      <c r="O2775" s="92" t="s">
        <v>25</v>
      </c>
      <c r="P2775" s="92" t="s">
        <v>3</v>
      </c>
      <c r="Q2775" s="92" t="s">
        <v>77</v>
      </c>
      <c r="R2775" s="92" t="s">
        <v>26</v>
      </c>
      <c r="S2775" s="92" t="s">
        <v>180</v>
      </c>
      <c r="T2775" s="92" t="s">
        <v>30</v>
      </c>
      <c r="U2775" s="92" t="s">
        <v>24</v>
      </c>
      <c r="V2775" s="92" t="s">
        <v>31</v>
      </c>
      <c r="W2775" s="92" t="s">
        <v>24</v>
      </c>
      <c r="X2775" s="92" t="s">
        <v>32</v>
      </c>
      <c r="Y2775" s="92" t="s">
        <v>24</v>
      </c>
      <c r="Z2775" s="92">
        <v>618</v>
      </c>
      <c r="AA2775" s="92" t="s">
        <v>21297</v>
      </c>
      <c r="AB2775" s="92">
        <v>922908595</v>
      </c>
      <c r="AC2775" s="92" t="s">
        <v>37565</v>
      </c>
      <c r="AD2775" s="92" t="s">
        <v>1188</v>
      </c>
      <c r="AE2775" s="92" t="s">
        <v>37566</v>
      </c>
      <c r="AF2775" s="94" t="s">
        <v>40716</v>
      </c>
      <c r="AG2775" s="92" t="s">
        <v>35</v>
      </c>
      <c r="AI2775" s="92">
        <f t="shared" si="300"/>
        <v>3</v>
      </c>
    </row>
    <row r="2776" spans="2:35" ht="115.2" x14ac:dyDescent="0.3">
      <c r="B2776" s="92" t="s">
        <v>2971</v>
      </c>
      <c r="C2776" s="92" t="s">
        <v>37574</v>
      </c>
      <c r="D2776" s="92" t="s">
        <v>2971</v>
      </c>
      <c r="E2776" s="92" t="s">
        <v>37575</v>
      </c>
      <c r="F2776" s="92" t="s">
        <v>21292</v>
      </c>
      <c r="G2776" s="92" t="s">
        <v>37576</v>
      </c>
      <c r="H2776" s="92">
        <v>412310</v>
      </c>
      <c r="I2776" s="92" t="s">
        <v>21294</v>
      </c>
      <c r="J2776" s="93">
        <v>28270</v>
      </c>
      <c r="K2776" s="92">
        <v>15866934026</v>
      </c>
      <c r="L2776" s="95">
        <v>38012</v>
      </c>
      <c r="M2776" s="92">
        <v>6.9999999999999999E-4</v>
      </c>
      <c r="N2776" s="92" t="s">
        <v>21870</v>
      </c>
      <c r="O2776" s="92" t="s">
        <v>25</v>
      </c>
      <c r="P2776" s="92" t="s">
        <v>3</v>
      </c>
      <c r="Q2776" s="92" t="s">
        <v>77</v>
      </c>
      <c r="R2776" s="92" t="s">
        <v>26</v>
      </c>
      <c r="S2776" s="92" t="s">
        <v>180</v>
      </c>
      <c r="T2776" s="92" t="s">
        <v>30</v>
      </c>
      <c r="U2776" s="92" t="s">
        <v>24</v>
      </c>
      <c r="V2776" s="92" t="s">
        <v>751</v>
      </c>
      <c r="W2776" s="92" t="s">
        <v>24</v>
      </c>
      <c r="X2776" s="92" t="s">
        <v>32</v>
      </c>
      <c r="Y2776" s="92" t="s">
        <v>24</v>
      </c>
      <c r="Z2776" s="92">
        <v>900</v>
      </c>
      <c r="AA2776" s="92" t="s">
        <v>21297</v>
      </c>
      <c r="AB2776" s="92">
        <v>922908611</v>
      </c>
      <c r="AC2776" s="92" t="s">
        <v>37577</v>
      </c>
      <c r="AD2776" s="92" t="s">
        <v>1190</v>
      </c>
      <c r="AE2776" s="92" t="s">
        <v>37578</v>
      </c>
      <c r="AF2776" s="94" t="s">
        <v>40717</v>
      </c>
      <c r="AG2776" s="92" t="s">
        <v>35</v>
      </c>
      <c r="AI2776" s="92">
        <f t="shared" si="300"/>
        <v>3</v>
      </c>
    </row>
    <row r="2777" spans="2:35" ht="100.8" x14ac:dyDescent="0.3">
      <c r="B2777" s="92" t="s">
        <v>4444</v>
      </c>
      <c r="C2777" s="92" t="s">
        <v>38137</v>
      </c>
      <c r="D2777" s="92" t="s">
        <v>38138</v>
      </c>
      <c r="E2777" s="92" t="s">
        <v>38139</v>
      </c>
      <c r="F2777" s="92" t="s">
        <v>21292</v>
      </c>
      <c r="G2777" s="92" t="s">
        <v>38140</v>
      </c>
      <c r="H2777" s="92">
        <v>996298</v>
      </c>
      <c r="I2777" s="92" t="s">
        <v>21294</v>
      </c>
      <c r="J2777" s="93">
        <v>10000</v>
      </c>
      <c r="K2777" s="92">
        <v>9617951025</v>
      </c>
      <c r="L2777" s="95">
        <v>42237</v>
      </c>
      <c r="M2777" s="92">
        <v>5.9999999999999995E-4</v>
      </c>
      <c r="N2777" s="92" t="s">
        <v>25570</v>
      </c>
      <c r="O2777" s="92" t="s">
        <v>75</v>
      </c>
      <c r="P2777" s="92" t="s">
        <v>154</v>
      </c>
      <c r="Q2777" s="92" t="s">
        <v>77</v>
      </c>
      <c r="R2777" s="92" t="s">
        <v>26</v>
      </c>
      <c r="S2777" s="92" t="s">
        <v>24</v>
      </c>
      <c r="T2777" s="92" t="s">
        <v>30</v>
      </c>
      <c r="U2777" s="92" t="s">
        <v>78</v>
      </c>
      <c r="V2777" s="92" t="s">
        <v>24</v>
      </c>
      <c r="W2777" s="92" t="s">
        <v>24</v>
      </c>
      <c r="X2777" s="92" t="s">
        <v>32</v>
      </c>
      <c r="Y2777" s="92" t="s">
        <v>24</v>
      </c>
      <c r="Z2777" s="92">
        <v>4834</v>
      </c>
      <c r="AA2777" s="92" t="s">
        <v>21297</v>
      </c>
      <c r="AB2777" s="92">
        <v>922907746</v>
      </c>
      <c r="AC2777" s="92" t="s">
        <v>38141</v>
      </c>
      <c r="AD2777" s="92" t="s">
        <v>4445</v>
      </c>
      <c r="AE2777" s="92" t="s">
        <v>38142</v>
      </c>
      <c r="AF2777" s="94" t="s">
        <v>40718</v>
      </c>
      <c r="AG2777" s="92" t="s">
        <v>35</v>
      </c>
      <c r="AI2777" s="92">
        <f t="shared" si="300"/>
        <v>4</v>
      </c>
    </row>
    <row r="2778" spans="2:35" ht="86.4" x14ac:dyDescent="0.3">
      <c r="B2778" s="92" t="s">
        <v>220</v>
      </c>
      <c r="C2778" s="92" t="s">
        <v>221</v>
      </c>
      <c r="D2778" s="92" t="s">
        <v>22474</v>
      </c>
      <c r="E2778" s="92" t="s">
        <v>22475</v>
      </c>
      <c r="F2778" s="92" t="s">
        <v>22338</v>
      </c>
      <c r="G2778" s="92" t="s">
        <v>22476</v>
      </c>
      <c r="H2778" s="92">
        <v>4929626</v>
      </c>
      <c r="I2778" s="92" t="s">
        <v>21294</v>
      </c>
      <c r="J2778" s="93">
        <v>293420</v>
      </c>
      <c r="K2778" s="92">
        <v>65043400346</v>
      </c>
      <c r="L2778" s="95">
        <v>39145</v>
      </c>
      <c r="M2778" s="92">
        <v>2.9999999999999997E-4</v>
      </c>
      <c r="N2778" s="92" t="s">
        <v>21495</v>
      </c>
      <c r="O2778" s="92" t="s">
        <v>75</v>
      </c>
      <c r="P2778" s="92" t="s">
        <v>76</v>
      </c>
      <c r="Q2778" s="92" t="s">
        <v>77</v>
      </c>
      <c r="R2778" s="92" t="s">
        <v>26</v>
      </c>
      <c r="S2778" s="92" t="s">
        <v>24</v>
      </c>
      <c r="T2778" s="92" t="s">
        <v>30</v>
      </c>
      <c r="U2778" s="92" t="s">
        <v>78</v>
      </c>
      <c r="V2778" s="92" t="s">
        <v>24</v>
      </c>
      <c r="W2778" s="92" t="s">
        <v>24</v>
      </c>
      <c r="X2778" s="92" t="s">
        <v>32</v>
      </c>
      <c r="Y2778" s="92" t="s">
        <v>24</v>
      </c>
      <c r="Z2778" s="92">
        <v>9992</v>
      </c>
      <c r="AA2778" s="92" t="s">
        <v>21297</v>
      </c>
      <c r="AB2778" s="92">
        <v>921937835</v>
      </c>
      <c r="AC2778" s="92" t="s">
        <v>22477</v>
      </c>
      <c r="AD2778" s="92" t="s">
        <v>8</v>
      </c>
      <c r="AE2778" s="92" t="s">
        <v>22478</v>
      </c>
      <c r="AF2778" s="94" t="s">
        <v>39419</v>
      </c>
      <c r="AG2778" s="92" t="s">
        <v>39419</v>
      </c>
      <c r="AI2778" s="92" t="b">
        <f t="shared" si="297"/>
        <v>1</v>
      </c>
    </row>
    <row r="2779" spans="2:35" ht="115.2" x14ac:dyDescent="0.3">
      <c r="B2779" s="92" t="s">
        <v>38129</v>
      </c>
      <c r="C2779" s="92" t="s">
        <v>38130</v>
      </c>
      <c r="D2779" s="92" t="s">
        <v>38131</v>
      </c>
      <c r="E2779" s="92" t="s">
        <v>38132</v>
      </c>
      <c r="F2779" s="92" t="s">
        <v>22338</v>
      </c>
      <c r="G2779" s="92" t="s">
        <v>38133</v>
      </c>
      <c r="H2779" s="92">
        <v>56003</v>
      </c>
      <c r="I2779" s="92" t="s">
        <v>21294</v>
      </c>
      <c r="J2779" s="93">
        <v>672.62</v>
      </c>
      <c r="K2779" s="92">
        <v>681266660</v>
      </c>
      <c r="L2779" s="95">
        <v>42927</v>
      </c>
      <c r="M2779" s="92">
        <v>5.0000000000000001E-4</v>
      </c>
      <c r="N2779" s="92" t="s">
        <v>3932</v>
      </c>
      <c r="O2779" s="92" t="s">
        <v>75</v>
      </c>
      <c r="P2779" s="92" t="e">
        <v>#N/A</v>
      </c>
      <c r="Q2779" s="92" t="e">
        <v>#N/A</v>
      </c>
      <c r="R2779" s="92" t="e">
        <v>#N/A</v>
      </c>
      <c r="S2779" s="92" t="e">
        <v>#N/A</v>
      </c>
      <c r="T2779" s="92" t="e">
        <v>#N/A</v>
      </c>
      <c r="U2779" s="92" t="e">
        <v>#N/A</v>
      </c>
      <c r="V2779" s="92" t="e">
        <v>#N/A</v>
      </c>
      <c r="W2779" s="92" t="e">
        <v>#N/A</v>
      </c>
      <c r="X2779" s="92" t="e">
        <v>#N/A</v>
      </c>
      <c r="Y2779" s="92" t="e">
        <v>#N/A</v>
      </c>
      <c r="Z2779" s="92">
        <v>3</v>
      </c>
      <c r="AA2779" s="92" t="s">
        <v>21297</v>
      </c>
      <c r="AB2779" s="92" t="s">
        <v>38134</v>
      </c>
      <c r="AC2779" s="92" t="s">
        <v>38135</v>
      </c>
      <c r="AD2779" s="92" t="e">
        <v>#N/A</v>
      </c>
      <c r="AE2779" s="92" t="s">
        <v>38136</v>
      </c>
      <c r="AF2779" s="94" t="s">
        <v>39420</v>
      </c>
      <c r="AG2779" s="92" t="s">
        <v>39420</v>
      </c>
      <c r="AI2779" s="92" t="b">
        <f t="shared" si="297"/>
        <v>1</v>
      </c>
    </row>
    <row r="2780" spans="2:35" ht="129.6" x14ac:dyDescent="0.3">
      <c r="B2780" s="92" t="s">
        <v>3293</v>
      </c>
      <c r="C2780" s="92" t="s">
        <v>22494</v>
      </c>
      <c r="D2780" s="92" t="s">
        <v>22495</v>
      </c>
      <c r="E2780" s="92" t="s">
        <v>22496</v>
      </c>
      <c r="F2780" s="92" t="s">
        <v>22338</v>
      </c>
      <c r="G2780" s="92" t="s">
        <v>22497</v>
      </c>
      <c r="H2780" s="92">
        <v>3456321</v>
      </c>
      <c r="I2780" s="92" t="s">
        <v>21294</v>
      </c>
      <c r="J2780" s="93">
        <v>157360</v>
      </c>
      <c r="K2780" s="92">
        <v>34761674877</v>
      </c>
      <c r="L2780" s="95">
        <v>41425</v>
      </c>
      <c r="M2780" s="92">
        <v>8.0000000000000004E-4</v>
      </c>
      <c r="N2780" s="92" t="s">
        <v>22157</v>
      </c>
      <c r="O2780" s="92" t="s">
        <v>75</v>
      </c>
      <c r="P2780" s="92" t="s">
        <v>76</v>
      </c>
      <c r="Q2780" s="92" t="s">
        <v>27</v>
      </c>
      <c r="R2780" s="92" t="s">
        <v>28</v>
      </c>
      <c r="S2780" s="92" t="s">
        <v>24</v>
      </c>
      <c r="T2780" s="92" t="s">
        <v>30</v>
      </c>
      <c r="U2780" s="92" t="s">
        <v>4</v>
      </c>
      <c r="V2780" s="92" t="s">
        <v>24</v>
      </c>
      <c r="W2780" s="92" t="s">
        <v>24</v>
      </c>
      <c r="X2780" s="92" t="s">
        <v>32</v>
      </c>
      <c r="Y2780" s="92" t="s">
        <v>24</v>
      </c>
      <c r="Z2780" s="92">
        <v>6343</v>
      </c>
      <c r="AA2780" s="92" t="s">
        <v>21297</v>
      </c>
      <c r="AB2780" s="92" t="s">
        <v>22498</v>
      </c>
      <c r="AC2780" s="92" t="s">
        <v>22499</v>
      </c>
      <c r="AD2780" s="92" t="s">
        <v>3294</v>
      </c>
      <c r="AE2780" s="92" t="s">
        <v>22500</v>
      </c>
      <c r="AF2780" s="94" t="s">
        <v>39955</v>
      </c>
      <c r="AG2780" s="92" t="s">
        <v>39955</v>
      </c>
      <c r="AI2780" s="92" t="b">
        <f t="shared" si="297"/>
        <v>1</v>
      </c>
    </row>
    <row r="2781" spans="2:35" ht="115.2" x14ac:dyDescent="0.3">
      <c r="B2781" s="92" t="s">
        <v>3094</v>
      </c>
      <c r="C2781" s="92" t="s">
        <v>38225</v>
      </c>
      <c r="D2781" s="92" t="s">
        <v>38226</v>
      </c>
      <c r="E2781" s="92" t="s">
        <v>38227</v>
      </c>
      <c r="F2781" s="92" t="s">
        <v>22338</v>
      </c>
      <c r="G2781" s="92" t="s">
        <v>38228</v>
      </c>
      <c r="H2781" s="92">
        <v>2800355</v>
      </c>
      <c r="I2781" s="92" t="s">
        <v>21294</v>
      </c>
      <c r="J2781" s="93">
        <v>371750</v>
      </c>
      <c r="K2781" s="92">
        <v>33168916666</v>
      </c>
      <c r="L2781" s="95">
        <v>40569</v>
      </c>
      <c r="M2781" s="92">
        <v>8.0000000000000004E-4</v>
      </c>
      <c r="N2781" s="92" t="s">
        <v>21356</v>
      </c>
      <c r="O2781" s="92" t="s">
        <v>25</v>
      </c>
      <c r="P2781" s="92" t="s">
        <v>3</v>
      </c>
      <c r="Q2781" s="92" t="s">
        <v>27</v>
      </c>
      <c r="R2781" s="92" t="s">
        <v>28</v>
      </c>
      <c r="S2781" s="92" t="s">
        <v>28</v>
      </c>
      <c r="T2781" s="92" t="s">
        <v>30</v>
      </c>
      <c r="U2781" s="92" t="s">
        <v>24</v>
      </c>
      <c r="V2781" s="92" t="s">
        <v>24</v>
      </c>
      <c r="W2781" s="92" t="s">
        <v>24</v>
      </c>
      <c r="X2781" s="92" t="s">
        <v>32</v>
      </c>
      <c r="Y2781" s="92" t="s">
        <v>24</v>
      </c>
      <c r="Z2781" s="92">
        <v>7515</v>
      </c>
      <c r="AA2781" s="92" t="s">
        <v>21297</v>
      </c>
      <c r="AB2781" s="92">
        <v>921909768</v>
      </c>
      <c r="AC2781" s="92" t="s">
        <v>38229</v>
      </c>
      <c r="AD2781" s="92" t="s">
        <v>3095</v>
      </c>
      <c r="AE2781" s="92" t="s">
        <v>38230</v>
      </c>
      <c r="AF2781" s="94" t="s">
        <v>39421</v>
      </c>
      <c r="AG2781" s="92" t="s">
        <v>39421</v>
      </c>
      <c r="AI2781" s="92" t="b">
        <f t="shared" si="297"/>
        <v>1</v>
      </c>
    </row>
    <row r="2782" spans="2:35" ht="100.8" x14ac:dyDescent="0.3">
      <c r="B2782" s="92" t="s">
        <v>3076</v>
      </c>
      <c r="C2782" s="92" t="s">
        <v>3077</v>
      </c>
      <c r="D2782" s="92" t="s">
        <v>3076</v>
      </c>
      <c r="E2782" s="92" t="s">
        <v>38150</v>
      </c>
      <c r="F2782" s="92" t="s">
        <v>21292</v>
      </c>
      <c r="G2782" s="92" t="s">
        <v>38151</v>
      </c>
      <c r="H2782" s="92">
        <v>3250338</v>
      </c>
      <c r="I2782" s="92" t="s">
        <v>21294</v>
      </c>
      <c r="J2782" s="93">
        <v>921440</v>
      </c>
      <c r="K2782" s="92">
        <v>183456000000</v>
      </c>
      <c r="L2782" s="95">
        <v>37035</v>
      </c>
      <c r="M2782" s="92">
        <v>2.9999999999999997E-4</v>
      </c>
      <c r="N2782" s="92" t="s">
        <v>21330</v>
      </c>
      <c r="O2782" s="92" t="s">
        <v>25</v>
      </c>
      <c r="P2782" s="92" t="s">
        <v>3</v>
      </c>
      <c r="Q2782" s="92" t="s">
        <v>77</v>
      </c>
      <c r="R2782" s="92" t="s">
        <v>26</v>
      </c>
      <c r="S2782" s="92" t="s">
        <v>28</v>
      </c>
      <c r="T2782" s="92" t="s">
        <v>30</v>
      </c>
      <c r="U2782" s="92" t="s">
        <v>24</v>
      </c>
      <c r="V2782" s="92" t="s">
        <v>24</v>
      </c>
      <c r="W2782" s="92" t="s">
        <v>24</v>
      </c>
      <c r="X2782" s="92" t="s">
        <v>32</v>
      </c>
      <c r="Y2782" s="92" t="s">
        <v>24</v>
      </c>
      <c r="Z2782" s="92">
        <v>3540</v>
      </c>
      <c r="AA2782" s="92" t="s">
        <v>21297</v>
      </c>
      <c r="AB2782" s="92">
        <v>922908769</v>
      </c>
      <c r="AC2782" s="92" t="s">
        <v>38152</v>
      </c>
      <c r="AD2782" s="92" t="s">
        <v>3078</v>
      </c>
      <c r="AE2782" s="92" t="s">
        <v>38153</v>
      </c>
      <c r="AF2782" s="94" t="s">
        <v>40719</v>
      </c>
      <c r="AG2782" s="92" t="s">
        <v>35</v>
      </c>
      <c r="AI2782" s="92">
        <f>LEN(B2782)</f>
        <v>3</v>
      </c>
    </row>
    <row r="2783" spans="2:35" ht="86.4" x14ac:dyDescent="0.3">
      <c r="B2783" s="92" t="s">
        <v>22486</v>
      </c>
      <c r="C2783" s="92" t="s">
        <v>22487</v>
      </c>
      <c r="D2783" s="92" t="s">
        <v>22488</v>
      </c>
      <c r="E2783" s="92" t="s">
        <v>22489</v>
      </c>
      <c r="F2783" s="92" t="s">
        <v>22338</v>
      </c>
      <c r="G2783" s="92" t="s">
        <v>22490</v>
      </c>
      <c r="H2783" s="92">
        <v>35910</v>
      </c>
      <c r="I2783" s="92" t="s">
        <v>21294</v>
      </c>
      <c r="J2783" s="93">
        <v>454.62</v>
      </c>
      <c r="K2783" s="92">
        <v>462735000</v>
      </c>
      <c r="L2783" s="95">
        <v>43229</v>
      </c>
      <c r="M2783" s="92">
        <v>5.9999999999999995E-4</v>
      </c>
      <c r="N2783" s="92" t="s">
        <v>22157</v>
      </c>
      <c r="O2783" s="92" t="s">
        <v>75</v>
      </c>
      <c r="P2783" s="92" t="e">
        <v>#N/A</v>
      </c>
      <c r="Q2783" s="92" t="e">
        <v>#N/A</v>
      </c>
      <c r="R2783" s="92" t="e">
        <v>#N/A</v>
      </c>
      <c r="S2783" s="92" t="e">
        <v>#N/A</v>
      </c>
      <c r="T2783" s="92" t="e">
        <v>#N/A</v>
      </c>
      <c r="U2783" s="92" t="e">
        <v>#N/A</v>
      </c>
      <c r="V2783" s="92" t="e">
        <v>#N/A</v>
      </c>
      <c r="W2783" s="92" t="e">
        <v>#N/A</v>
      </c>
      <c r="X2783" s="92" t="e">
        <v>#N/A</v>
      </c>
      <c r="Y2783" s="92" t="e">
        <v>#N/A</v>
      </c>
      <c r="Z2783" s="92">
        <v>2</v>
      </c>
      <c r="AA2783" s="92" t="s">
        <v>21297</v>
      </c>
      <c r="AB2783" s="92" t="s">
        <v>22491</v>
      </c>
      <c r="AC2783" s="92" t="s">
        <v>22492</v>
      </c>
      <c r="AD2783" s="92" t="e">
        <v>#N/A</v>
      </c>
      <c r="AE2783" s="92" t="s">
        <v>22493</v>
      </c>
      <c r="AF2783" s="94" t="s">
        <v>39422</v>
      </c>
      <c r="AG2783" s="92" t="s">
        <v>39422</v>
      </c>
      <c r="AI2783" s="92" t="b">
        <f t="shared" si="297"/>
        <v>1</v>
      </c>
    </row>
    <row r="2784" spans="2:35" ht="129.6" x14ac:dyDescent="0.3">
      <c r="B2784" s="92" t="s">
        <v>3073</v>
      </c>
      <c r="C2784" s="92" t="s">
        <v>38124</v>
      </c>
      <c r="D2784" s="92" t="s">
        <v>3073</v>
      </c>
      <c r="E2784" s="92" t="s">
        <v>38125</v>
      </c>
      <c r="F2784" s="92" t="s">
        <v>21292</v>
      </c>
      <c r="G2784" s="92" t="s">
        <v>38126</v>
      </c>
      <c r="H2784" s="92">
        <v>1402613</v>
      </c>
      <c r="I2784" s="92" t="s">
        <v>21294</v>
      </c>
      <c r="J2784" s="93">
        <v>20020</v>
      </c>
      <c r="K2784" s="92">
        <v>15714516554</v>
      </c>
      <c r="L2784" s="95">
        <v>39623</v>
      </c>
      <c r="M2784" s="92">
        <v>8.0000000000000004E-4</v>
      </c>
      <c r="N2784" s="92" t="s">
        <v>21381</v>
      </c>
      <c r="O2784" s="92" t="s">
        <v>25</v>
      </c>
      <c r="P2784" s="92" t="s">
        <v>3</v>
      </c>
      <c r="Q2784" s="92" t="s">
        <v>43</v>
      </c>
      <c r="R2784" s="92" t="s">
        <v>28</v>
      </c>
      <c r="S2784" s="92" t="s">
        <v>29</v>
      </c>
      <c r="T2784" s="92" t="s">
        <v>30</v>
      </c>
      <c r="U2784" s="92" t="s">
        <v>24</v>
      </c>
      <c r="V2784" s="92" t="s">
        <v>24</v>
      </c>
      <c r="W2784" s="92" t="s">
        <v>24</v>
      </c>
      <c r="X2784" s="92" t="s">
        <v>32</v>
      </c>
      <c r="Y2784" s="92" t="s">
        <v>24</v>
      </c>
      <c r="Z2784" s="92">
        <v>8795</v>
      </c>
      <c r="AA2784" s="92" t="s">
        <v>21297</v>
      </c>
      <c r="AB2784" s="92">
        <v>922042742</v>
      </c>
      <c r="AC2784" s="92" t="s">
        <v>38127</v>
      </c>
      <c r="AD2784" s="92" t="s">
        <v>3074</v>
      </c>
      <c r="AE2784" s="92" t="s">
        <v>38128</v>
      </c>
      <c r="AF2784" s="94" t="s">
        <v>40720</v>
      </c>
      <c r="AG2784" s="92" t="s">
        <v>35</v>
      </c>
      <c r="AI2784" s="92">
        <f>LEN(B2784)</f>
        <v>2</v>
      </c>
    </row>
    <row r="2785" spans="1:35" ht="115.2" x14ac:dyDescent="0.3">
      <c r="B2785" s="92" t="s">
        <v>37677</v>
      </c>
      <c r="C2785" s="92" t="s">
        <v>37678</v>
      </c>
      <c r="D2785" s="92" t="s">
        <v>37679</v>
      </c>
      <c r="E2785" s="92" t="s">
        <v>37680</v>
      </c>
      <c r="F2785" s="92" t="s">
        <v>21336</v>
      </c>
      <c r="G2785" s="92" t="s">
        <v>37681</v>
      </c>
      <c r="H2785" s="92">
        <v>640</v>
      </c>
      <c r="I2785" s="92" t="s">
        <v>21294</v>
      </c>
      <c r="J2785" s="93">
        <v>37</v>
      </c>
      <c r="K2785" s="92">
        <v>42014937.5</v>
      </c>
      <c r="L2785" s="95">
        <v>43144</v>
      </c>
      <c r="M2785" s="92">
        <v>1.4E-3</v>
      </c>
      <c r="N2785" s="92" t="s">
        <v>21470</v>
      </c>
      <c r="O2785" s="92" t="e">
        <v>#N/A</v>
      </c>
      <c r="P2785" s="92" t="s">
        <v>3</v>
      </c>
      <c r="Q2785" s="99" t="s">
        <v>77</v>
      </c>
      <c r="R2785" s="92" t="e">
        <v>#N/A</v>
      </c>
      <c r="S2785" s="92" t="s">
        <v>38573</v>
      </c>
      <c r="T2785" s="92" t="e">
        <v>#N/A</v>
      </c>
      <c r="U2785" s="92" t="e">
        <v>#N/A</v>
      </c>
      <c r="V2785" s="92" t="e">
        <v>#N/A</v>
      </c>
      <c r="W2785" s="92" t="e">
        <v>#N/A</v>
      </c>
      <c r="X2785" s="92" t="e">
        <v>#N/A</v>
      </c>
      <c r="Y2785" s="92" t="e">
        <v>#N/A</v>
      </c>
      <c r="Z2785" s="92">
        <v>3145</v>
      </c>
      <c r="AA2785" s="92" t="s">
        <v>21304</v>
      </c>
      <c r="AB2785" s="92">
        <v>921935300</v>
      </c>
      <c r="AC2785" s="92" t="s">
        <v>37682</v>
      </c>
      <c r="AD2785" s="92" t="e">
        <v>#N/A</v>
      </c>
      <c r="AE2785" s="92" t="s">
        <v>37683</v>
      </c>
      <c r="AF2785" s="94" t="s">
        <v>39956</v>
      </c>
      <c r="AG2785" s="92" t="s">
        <v>39956</v>
      </c>
      <c r="AI2785" s="92" t="b">
        <f t="shared" si="297"/>
        <v>1</v>
      </c>
    </row>
    <row r="2786" spans="1:35" ht="100.8" x14ac:dyDescent="0.3">
      <c r="B2786" s="92" t="s">
        <v>37698</v>
      </c>
      <c r="C2786" s="92" t="s">
        <v>37699</v>
      </c>
      <c r="D2786" s="92" t="s">
        <v>37700</v>
      </c>
      <c r="E2786" s="92" t="s">
        <v>37701</v>
      </c>
      <c r="F2786" s="92" t="s">
        <v>21336</v>
      </c>
      <c r="G2786" s="92" t="s">
        <v>37702</v>
      </c>
      <c r="H2786" s="92">
        <v>2721</v>
      </c>
      <c r="I2786" s="92" t="s">
        <v>21294</v>
      </c>
      <c r="J2786" s="93">
        <v>70.64</v>
      </c>
      <c r="K2786" s="92">
        <v>74735850</v>
      </c>
      <c r="L2786" s="95">
        <v>43144</v>
      </c>
      <c r="M2786" s="92">
        <v>1.2999999999999999E-3</v>
      </c>
      <c r="N2786" s="92" t="s">
        <v>21470</v>
      </c>
      <c r="O2786" s="92" t="e">
        <v>#N/A</v>
      </c>
      <c r="P2786" s="92" t="s">
        <v>3</v>
      </c>
      <c r="Q2786" s="99" t="s">
        <v>77</v>
      </c>
      <c r="R2786" s="92" t="e">
        <v>#N/A</v>
      </c>
      <c r="S2786" s="92" t="s">
        <v>38573</v>
      </c>
      <c r="T2786" s="92" t="e">
        <v>#N/A</v>
      </c>
      <c r="U2786" s="92" t="s">
        <v>9</v>
      </c>
      <c r="V2786" s="92" t="e">
        <v>#N/A</v>
      </c>
      <c r="W2786" s="92" t="e">
        <v>#N/A</v>
      </c>
      <c r="X2786" s="92" t="e">
        <v>#N/A</v>
      </c>
      <c r="Y2786" s="92" t="e">
        <v>#N/A</v>
      </c>
      <c r="Z2786" s="92">
        <v>509</v>
      </c>
      <c r="AA2786" s="92" t="s">
        <v>21304</v>
      </c>
      <c r="AB2786" s="92">
        <v>921935409</v>
      </c>
      <c r="AC2786" s="92" t="s">
        <v>37703</v>
      </c>
      <c r="AD2786" s="92" t="e">
        <v>#N/A</v>
      </c>
      <c r="AE2786" s="92" t="s">
        <v>37704</v>
      </c>
      <c r="AF2786" s="94" t="s">
        <v>39957</v>
      </c>
      <c r="AG2786" s="92" t="s">
        <v>39957</v>
      </c>
      <c r="AI2786" s="92" t="b">
        <f t="shared" si="297"/>
        <v>1</v>
      </c>
    </row>
    <row r="2787" spans="1:35" ht="72" x14ac:dyDescent="0.3">
      <c r="B2787" s="92" t="s">
        <v>37691</v>
      </c>
      <c r="C2787" s="92" t="s">
        <v>37692</v>
      </c>
      <c r="D2787" s="92" t="s">
        <v>37693</v>
      </c>
      <c r="E2787" s="92" t="s">
        <v>37694</v>
      </c>
      <c r="F2787" s="92" t="s">
        <v>21336</v>
      </c>
      <c r="G2787" s="92" t="s">
        <v>37695</v>
      </c>
      <c r="H2787" s="92">
        <v>5093</v>
      </c>
      <c r="I2787" s="92" t="s">
        <v>21294</v>
      </c>
      <c r="J2787" s="93">
        <v>58.02</v>
      </c>
      <c r="K2787" s="92">
        <v>60502560</v>
      </c>
      <c r="L2787" s="95">
        <v>43144</v>
      </c>
      <c r="M2787" s="92">
        <v>1.2999999999999999E-3</v>
      </c>
      <c r="N2787" s="92" t="s">
        <v>3055</v>
      </c>
      <c r="O2787" s="92" t="e">
        <v>#N/A</v>
      </c>
      <c r="P2787" s="92" t="s">
        <v>3</v>
      </c>
      <c r="Q2787" s="99" t="s">
        <v>77</v>
      </c>
      <c r="R2787" s="92" t="e">
        <v>#N/A</v>
      </c>
      <c r="S2787" s="92" t="s">
        <v>38573</v>
      </c>
      <c r="T2787" s="92" t="e">
        <v>#N/A</v>
      </c>
      <c r="U2787" s="92" t="s">
        <v>709</v>
      </c>
      <c r="V2787" s="92" t="e">
        <v>#N/A</v>
      </c>
      <c r="W2787" s="92" t="e">
        <v>#N/A</v>
      </c>
      <c r="X2787" s="92" t="e">
        <v>#N/A</v>
      </c>
      <c r="Y2787" s="92" t="e">
        <v>#N/A</v>
      </c>
      <c r="Z2787" s="92">
        <v>2661</v>
      </c>
      <c r="AA2787" s="92" t="s">
        <v>21304</v>
      </c>
      <c r="AB2787" s="92">
        <v>921935508</v>
      </c>
      <c r="AC2787" s="92" t="s">
        <v>37696</v>
      </c>
      <c r="AD2787" s="92" t="e">
        <v>#N/A</v>
      </c>
      <c r="AE2787" s="92" t="s">
        <v>37697</v>
      </c>
      <c r="AF2787" s="94" t="s">
        <v>39958</v>
      </c>
      <c r="AG2787" s="92" t="s">
        <v>39958</v>
      </c>
      <c r="AI2787" s="92" t="b">
        <f t="shared" si="297"/>
        <v>1</v>
      </c>
    </row>
    <row r="2788" spans="1:35" ht="144" x14ac:dyDescent="0.3">
      <c r="B2788" s="92" t="s">
        <v>37684</v>
      </c>
      <c r="C2788" s="92" t="s">
        <v>37685</v>
      </c>
      <c r="D2788" s="92" t="s">
        <v>37686</v>
      </c>
      <c r="E2788" s="92" t="s">
        <v>37687</v>
      </c>
      <c r="F2788" s="92" t="s">
        <v>21362</v>
      </c>
      <c r="G2788" s="92" t="s">
        <v>37688</v>
      </c>
      <c r="H2788" s="92">
        <v>4113</v>
      </c>
      <c r="I2788" s="92" t="s">
        <v>21294</v>
      </c>
      <c r="J2788" s="93">
        <v>56.96</v>
      </c>
      <c r="K2788" s="92">
        <v>64906050</v>
      </c>
      <c r="L2788" s="95">
        <v>43144</v>
      </c>
      <c r="M2788" s="92">
        <v>1.9E-3</v>
      </c>
      <c r="N2788" s="92" t="s">
        <v>21470</v>
      </c>
      <c r="O2788" s="92" t="e">
        <v>#N/A</v>
      </c>
      <c r="P2788" s="92" t="s">
        <v>3</v>
      </c>
      <c r="Q2788" s="99" t="s">
        <v>77</v>
      </c>
      <c r="R2788" s="92" t="e">
        <v>#N/A</v>
      </c>
      <c r="S2788" s="92" t="s">
        <v>38573</v>
      </c>
      <c r="T2788" s="92" t="e">
        <v>#N/A</v>
      </c>
      <c r="U2788" s="92" t="e">
        <v>#N/A</v>
      </c>
      <c r="V2788" s="92" t="e">
        <v>#N/A</v>
      </c>
      <c r="W2788" s="92" t="e">
        <v>#N/A</v>
      </c>
      <c r="X2788" s="92" t="e">
        <v>#N/A</v>
      </c>
      <c r="Y2788" s="92" t="e">
        <v>#N/A</v>
      </c>
      <c r="Z2788" s="92">
        <v>2305</v>
      </c>
      <c r="AA2788" s="92" t="s">
        <v>21304</v>
      </c>
      <c r="AB2788" s="92">
        <v>921935607</v>
      </c>
      <c r="AC2788" s="92" t="s">
        <v>37689</v>
      </c>
      <c r="AD2788" s="92" t="e">
        <v>#N/A</v>
      </c>
      <c r="AE2788" s="92" t="s">
        <v>37690</v>
      </c>
      <c r="AF2788" s="94" t="s">
        <v>39959</v>
      </c>
      <c r="AG2788" s="92" t="s">
        <v>39959</v>
      </c>
      <c r="AI2788" s="92" t="b">
        <f t="shared" si="297"/>
        <v>1</v>
      </c>
    </row>
    <row r="2789" spans="1:35" ht="86.4" x14ac:dyDescent="0.3">
      <c r="B2789" s="92" t="s">
        <v>37709</v>
      </c>
      <c r="C2789" s="92" t="s">
        <v>37710</v>
      </c>
      <c r="D2789" s="92" t="s">
        <v>37711</v>
      </c>
      <c r="E2789" s="92" t="s">
        <v>37712</v>
      </c>
      <c r="F2789" s="92" t="s">
        <v>21336</v>
      </c>
      <c r="G2789" s="92" t="s">
        <v>37713</v>
      </c>
      <c r="H2789" s="92">
        <v>1246</v>
      </c>
      <c r="I2789" s="92" t="s">
        <v>21294</v>
      </c>
      <c r="J2789" s="93">
        <v>47.82</v>
      </c>
      <c r="K2789" s="92">
        <v>53426297.5</v>
      </c>
      <c r="L2789" s="95">
        <v>43144</v>
      </c>
      <c r="M2789" s="92">
        <v>1.2999999999999999E-3</v>
      </c>
      <c r="N2789" s="92" t="s">
        <v>3055</v>
      </c>
      <c r="O2789" s="92" t="e">
        <v>#N/A</v>
      </c>
      <c r="P2789" s="92" t="s">
        <v>3</v>
      </c>
      <c r="Q2789" s="99" t="s">
        <v>77</v>
      </c>
      <c r="R2789" s="92" t="e">
        <v>#N/A</v>
      </c>
      <c r="S2789" s="92" t="s">
        <v>38573</v>
      </c>
      <c r="T2789" s="92" t="s">
        <v>38579</v>
      </c>
      <c r="U2789" s="92" t="e">
        <v>#N/A</v>
      </c>
      <c r="V2789" s="92" t="e">
        <v>#N/A</v>
      </c>
      <c r="W2789" s="92" t="e">
        <v>#N/A</v>
      </c>
      <c r="X2789" s="92" t="e">
        <v>#N/A</v>
      </c>
      <c r="Y2789" s="92" t="e">
        <v>#N/A</v>
      </c>
      <c r="Z2789" s="92">
        <v>3073</v>
      </c>
      <c r="AA2789" s="92" t="s">
        <v>21304</v>
      </c>
      <c r="AB2789" s="92">
        <v>921935706</v>
      </c>
      <c r="AC2789" s="92" t="s">
        <v>37714</v>
      </c>
      <c r="AD2789" s="92" t="e">
        <v>#N/A</v>
      </c>
      <c r="AE2789" s="92" t="s">
        <v>37715</v>
      </c>
      <c r="AF2789" s="94" t="s">
        <v>39960</v>
      </c>
      <c r="AG2789" s="92" t="s">
        <v>39960</v>
      </c>
      <c r="AI2789" s="92" t="b">
        <f t="shared" si="297"/>
        <v>1</v>
      </c>
    </row>
    <row r="2790" spans="1:35" ht="100.8" x14ac:dyDescent="0.3">
      <c r="B2790" s="92" t="s">
        <v>37720</v>
      </c>
      <c r="C2790" s="92" t="s">
        <v>37721</v>
      </c>
      <c r="D2790" s="92" t="s">
        <v>37722</v>
      </c>
      <c r="E2790" s="92" t="s">
        <v>37723</v>
      </c>
      <c r="F2790" s="92" t="s">
        <v>21336</v>
      </c>
      <c r="G2790" s="92" t="s">
        <v>37724</v>
      </c>
      <c r="H2790" s="92">
        <v>10361</v>
      </c>
      <c r="I2790" s="92" t="s">
        <v>21294</v>
      </c>
      <c r="J2790" s="93">
        <v>113.42</v>
      </c>
      <c r="K2790" s="92">
        <v>131837400</v>
      </c>
      <c r="L2790" s="95">
        <v>43144</v>
      </c>
      <c r="M2790" s="92">
        <v>1.4E-3</v>
      </c>
      <c r="N2790" s="92" t="s">
        <v>3045</v>
      </c>
      <c r="O2790" s="92" t="s">
        <v>25</v>
      </c>
      <c r="P2790" s="92" t="s">
        <v>3</v>
      </c>
      <c r="Q2790" s="99" t="s">
        <v>77</v>
      </c>
      <c r="R2790" s="92" t="e">
        <v>#N/A</v>
      </c>
      <c r="S2790" s="92" t="e">
        <v>#N/A</v>
      </c>
      <c r="T2790" s="92" t="e">
        <v>#N/A</v>
      </c>
      <c r="U2790" s="92" t="e">
        <v>#N/A</v>
      </c>
      <c r="V2790" s="92" t="s">
        <v>751</v>
      </c>
      <c r="W2790" s="92" t="e">
        <v>#N/A</v>
      </c>
      <c r="X2790" s="92" t="e">
        <v>#N/A</v>
      </c>
      <c r="Y2790" s="92" t="e">
        <v>#N/A</v>
      </c>
      <c r="Z2790" s="92">
        <v>3029</v>
      </c>
      <c r="AA2790" s="92" t="s">
        <v>21304</v>
      </c>
      <c r="AB2790" s="92">
        <v>921935805</v>
      </c>
      <c r="AC2790" s="92" t="s">
        <v>37725</v>
      </c>
      <c r="AD2790" s="92" t="e">
        <v>#N/A</v>
      </c>
      <c r="AE2790" s="92" t="s">
        <v>37726</v>
      </c>
      <c r="AF2790" s="94" t="s">
        <v>39423</v>
      </c>
      <c r="AG2790" s="92" t="s">
        <v>39423</v>
      </c>
      <c r="AI2790" s="92" t="b">
        <f t="shared" si="297"/>
        <v>1</v>
      </c>
    </row>
    <row r="2791" spans="1:35" ht="100.8" x14ac:dyDescent="0.3">
      <c r="B2791" s="92" t="s">
        <v>3060</v>
      </c>
      <c r="C2791" s="92" t="s">
        <v>3061</v>
      </c>
      <c r="D2791" s="92" t="s">
        <v>3060</v>
      </c>
      <c r="E2791" s="92" t="s">
        <v>38059</v>
      </c>
      <c r="F2791" s="92" t="s">
        <v>21292</v>
      </c>
      <c r="G2791" s="92" t="s">
        <v>38060</v>
      </c>
      <c r="H2791" s="92">
        <v>219050</v>
      </c>
      <c r="I2791" s="92" t="s">
        <v>21294</v>
      </c>
      <c r="J2791" s="93">
        <v>5670</v>
      </c>
      <c r="K2791" s="92">
        <v>4422513362</v>
      </c>
      <c r="L2791" s="95">
        <v>38012</v>
      </c>
      <c r="M2791" s="92">
        <v>1E-3</v>
      </c>
      <c r="N2791" s="92" t="s">
        <v>499</v>
      </c>
      <c r="O2791" s="92" t="s">
        <v>25</v>
      </c>
      <c r="P2791" s="92" t="s">
        <v>499</v>
      </c>
      <c r="Q2791" s="92" t="s">
        <v>77</v>
      </c>
      <c r="R2791" s="92" t="s">
        <v>26</v>
      </c>
      <c r="S2791" s="92" t="s">
        <v>28</v>
      </c>
      <c r="T2791" s="92" t="s">
        <v>30</v>
      </c>
      <c r="U2791" s="92" t="s">
        <v>24</v>
      </c>
      <c r="V2791" s="92" t="s">
        <v>24</v>
      </c>
      <c r="W2791" s="92" t="s">
        <v>24</v>
      </c>
      <c r="X2791" s="92" t="s">
        <v>32</v>
      </c>
      <c r="Y2791" s="92" t="s">
        <v>24</v>
      </c>
      <c r="Z2791" s="92">
        <v>69</v>
      </c>
      <c r="AA2791" s="92" t="s">
        <v>21297</v>
      </c>
      <c r="AB2791" s="92" t="s">
        <v>38061</v>
      </c>
      <c r="AC2791" s="92" t="s">
        <v>38062</v>
      </c>
      <c r="AD2791" s="92" t="s">
        <v>499</v>
      </c>
      <c r="AE2791" s="92" t="s">
        <v>38063</v>
      </c>
      <c r="AF2791" s="94" t="s">
        <v>40721</v>
      </c>
      <c r="AG2791" s="92" t="s">
        <v>35</v>
      </c>
      <c r="AI2791" s="92">
        <f>LEN(B2791)</f>
        <v>3</v>
      </c>
    </row>
    <row r="2792" spans="1:35" ht="100.8" x14ac:dyDescent="0.3">
      <c r="B2792" s="92" t="s">
        <v>3081</v>
      </c>
      <c r="C2792" s="92" t="s">
        <v>3082</v>
      </c>
      <c r="D2792" s="92" t="s">
        <v>3081</v>
      </c>
      <c r="E2792" s="92" t="s">
        <v>38160</v>
      </c>
      <c r="F2792" s="92" t="s">
        <v>21292</v>
      </c>
      <c r="G2792" s="92" t="s">
        <v>38161</v>
      </c>
      <c r="H2792" s="92">
        <v>1994338</v>
      </c>
      <c r="I2792" s="92" t="s">
        <v>21294</v>
      </c>
      <c r="J2792" s="93">
        <v>81360</v>
      </c>
      <c r="K2792" s="92">
        <v>57398485406</v>
      </c>
      <c r="L2792" s="95">
        <v>38012</v>
      </c>
      <c r="M2792" s="92">
        <v>4.0000000000000002E-4</v>
      </c>
      <c r="N2792" s="92" t="s">
        <v>21321</v>
      </c>
      <c r="O2792" s="92" t="s">
        <v>25</v>
      </c>
      <c r="P2792" s="92" t="s">
        <v>3</v>
      </c>
      <c r="Q2792" s="92" t="s">
        <v>77</v>
      </c>
      <c r="R2792" s="92" t="s">
        <v>26</v>
      </c>
      <c r="S2792" s="92" t="s">
        <v>29</v>
      </c>
      <c r="T2792" s="92" t="s">
        <v>30</v>
      </c>
      <c r="U2792" s="92" t="s">
        <v>24</v>
      </c>
      <c r="V2792" s="92" t="s">
        <v>751</v>
      </c>
      <c r="W2792" s="92" t="s">
        <v>24</v>
      </c>
      <c r="X2792" s="92" t="s">
        <v>32</v>
      </c>
      <c r="Y2792" s="92" t="s">
        <v>24</v>
      </c>
      <c r="Z2792" s="92">
        <v>341</v>
      </c>
      <c r="AA2792" s="92" t="s">
        <v>21297</v>
      </c>
      <c r="AB2792" s="92">
        <v>922908744</v>
      </c>
      <c r="AC2792" s="92" t="s">
        <v>38162</v>
      </c>
      <c r="AD2792" s="92" t="s">
        <v>6</v>
      </c>
      <c r="AE2792" s="92" t="s">
        <v>38163</v>
      </c>
      <c r="AF2792" s="94" t="s">
        <v>39424</v>
      </c>
      <c r="AG2792" s="92" t="s">
        <v>39424</v>
      </c>
      <c r="AI2792" s="92" t="b">
        <f t="shared" si="297"/>
        <v>1</v>
      </c>
    </row>
    <row r="2793" spans="1:35" x14ac:dyDescent="0.3">
      <c r="A2793" s="96" t="s">
        <v>38562</v>
      </c>
      <c r="B2793" s="96" t="s">
        <v>662</v>
      </c>
      <c r="C2793" s="96" t="s">
        <v>663</v>
      </c>
      <c r="D2793" s="96"/>
      <c r="E2793" s="96"/>
      <c r="F2793" s="96"/>
      <c r="G2793" s="96"/>
      <c r="H2793" s="96"/>
      <c r="I2793" s="96"/>
      <c r="J2793" s="97"/>
      <c r="K2793" s="96"/>
      <c r="L2793" s="96"/>
      <c r="M2793" s="96"/>
      <c r="N2793" s="96"/>
      <c r="O2793" s="96" t="s">
        <v>71</v>
      </c>
      <c r="P2793" s="96" t="s">
        <v>492</v>
      </c>
      <c r="Q2793" s="96" t="s">
        <v>43</v>
      </c>
      <c r="R2793" s="96" t="s">
        <v>28</v>
      </c>
      <c r="S2793" s="96" t="s">
        <v>24</v>
      </c>
      <c r="T2793" s="96" t="s">
        <v>30</v>
      </c>
      <c r="U2793" s="96" t="s">
        <v>24</v>
      </c>
      <c r="V2793" s="96" t="s">
        <v>24</v>
      </c>
      <c r="W2793" s="96" t="s">
        <v>24</v>
      </c>
      <c r="X2793" s="96" t="s">
        <v>202</v>
      </c>
      <c r="Y2793" s="96" t="s">
        <v>33</v>
      </c>
      <c r="Z2793" s="96"/>
      <c r="AA2793" s="96"/>
      <c r="AB2793" s="96"/>
      <c r="AC2793" s="96"/>
      <c r="AD2793" s="96" t="s">
        <v>664</v>
      </c>
      <c r="AE2793" s="96"/>
      <c r="AF2793" s="98" t="s">
        <v>37</v>
      </c>
      <c r="AG2793" s="96" t="s">
        <v>24</v>
      </c>
    </row>
    <row r="2794" spans="1:35" x14ac:dyDescent="0.3">
      <c r="A2794" s="96" t="s">
        <v>38562</v>
      </c>
      <c r="B2794" s="96" t="s">
        <v>540</v>
      </c>
      <c r="C2794" s="96" t="s">
        <v>541</v>
      </c>
      <c r="D2794" s="96"/>
      <c r="E2794" s="96"/>
      <c r="F2794" s="96"/>
      <c r="G2794" s="96"/>
      <c r="H2794" s="96"/>
      <c r="I2794" s="96"/>
      <c r="J2794" s="97"/>
      <c r="K2794" s="96"/>
      <c r="L2794" s="96"/>
      <c r="M2794" s="96"/>
      <c r="N2794" s="96"/>
      <c r="O2794" s="96" t="s">
        <v>71</v>
      </c>
      <c r="P2794" s="96" t="s">
        <v>538</v>
      </c>
      <c r="Q2794" s="96" t="s">
        <v>43</v>
      </c>
      <c r="R2794" s="96" t="s">
        <v>28</v>
      </c>
      <c r="S2794" s="96" t="s">
        <v>24</v>
      </c>
      <c r="T2794" s="96" t="s">
        <v>30</v>
      </c>
      <c r="U2794" s="96" t="s">
        <v>24</v>
      </c>
      <c r="V2794" s="96" t="s">
        <v>24</v>
      </c>
      <c r="W2794" s="96" t="s">
        <v>24</v>
      </c>
      <c r="X2794" s="96" t="s">
        <v>202</v>
      </c>
      <c r="Y2794" s="96" t="s">
        <v>33</v>
      </c>
      <c r="Z2794" s="96"/>
      <c r="AA2794" s="96"/>
      <c r="AB2794" s="96"/>
      <c r="AC2794" s="96"/>
      <c r="AD2794" s="96" t="s">
        <v>542</v>
      </c>
      <c r="AE2794" s="96"/>
      <c r="AF2794" s="98" t="s">
        <v>37</v>
      </c>
      <c r="AG2794" s="96" t="s">
        <v>24</v>
      </c>
    </row>
    <row r="2795" spans="1:35" x14ac:dyDescent="0.3">
      <c r="A2795" s="96" t="s">
        <v>38562</v>
      </c>
      <c r="B2795" s="96" t="s">
        <v>615</v>
      </c>
      <c r="C2795" s="96" t="s">
        <v>616</v>
      </c>
      <c r="D2795" s="96"/>
      <c r="E2795" s="96"/>
      <c r="F2795" s="96"/>
      <c r="G2795" s="96"/>
      <c r="H2795" s="96"/>
      <c r="I2795" s="96"/>
      <c r="J2795" s="97"/>
      <c r="K2795" s="96"/>
      <c r="L2795" s="96"/>
      <c r="M2795" s="96"/>
      <c r="N2795" s="96"/>
      <c r="O2795" s="96" t="s">
        <v>71</v>
      </c>
      <c r="P2795" s="96" t="s">
        <v>89</v>
      </c>
      <c r="Q2795" s="96" t="s">
        <v>43</v>
      </c>
      <c r="R2795" s="96" t="s">
        <v>28</v>
      </c>
      <c r="S2795" s="96" t="s">
        <v>24</v>
      </c>
      <c r="T2795" s="96" t="s">
        <v>30</v>
      </c>
      <c r="U2795" s="96" t="s">
        <v>24</v>
      </c>
      <c r="V2795" s="96" t="s">
        <v>24</v>
      </c>
      <c r="W2795" s="96" t="s">
        <v>24</v>
      </c>
      <c r="X2795" s="96" t="s">
        <v>202</v>
      </c>
      <c r="Y2795" s="96" t="s">
        <v>33</v>
      </c>
      <c r="Z2795" s="96"/>
      <c r="AA2795" s="96"/>
      <c r="AB2795" s="96"/>
      <c r="AC2795" s="96"/>
      <c r="AD2795" s="96" t="s">
        <v>617</v>
      </c>
      <c r="AE2795" s="96"/>
      <c r="AF2795" s="98" t="s">
        <v>37</v>
      </c>
      <c r="AG2795" s="96" t="s">
        <v>24</v>
      </c>
    </row>
    <row r="2796" spans="1:35" x14ac:dyDescent="0.3">
      <c r="A2796" s="96" t="s">
        <v>38562</v>
      </c>
      <c r="B2796" s="96" t="s">
        <v>2951</v>
      </c>
      <c r="C2796" s="96" t="s">
        <v>2952</v>
      </c>
      <c r="D2796" s="96"/>
      <c r="E2796" s="96"/>
      <c r="F2796" s="96"/>
      <c r="G2796" s="96"/>
      <c r="H2796" s="96"/>
      <c r="I2796" s="96"/>
      <c r="J2796" s="97"/>
      <c r="K2796" s="96"/>
      <c r="L2796" s="96"/>
      <c r="M2796" s="96"/>
      <c r="N2796" s="96"/>
      <c r="O2796" s="96" t="s">
        <v>71</v>
      </c>
      <c r="P2796" s="96" t="s">
        <v>492</v>
      </c>
      <c r="Q2796" s="96" t="s">
        <v>43</v>
      </c>
      <c r="R2796" s="96" t="s">
        <v>28</v>
      </c>
      <c r="S2796" s="96" t="s">
        <v>24</v>
      </c>
      <c r="T2796" s="96" t="s">
        <v>30</v>
      </c>
      <c r="U2796" s="96" t="s">
        <v>24</v>
      </c>
      <c r="V2796" s="96" t="s">
        <v>24</v>
      </c>
      <c r="W2796" s="96" t="s">
        <v>24</v>
      </c>
      <c r="X2796" s="96" t="s">
        <v>32</v>
      </c>
      <c r="Y2796" s="96" t="s">
        <v>33</v>
      </c>
      <c r="Z2796" s="96"/>
      <c r="AA2796" s="96"/>
      <c r="AB2796" s="96"/>
      <c r="AC2796" s="96"/>
      <c r="AD2796" s="96" t="s">
        <v>2953</v>
      </c>
      <c r="AE2796" s="96"/>
      <c r="AF2796" s="98" t="s">
        <v>37</v>
      </c>
      <c r="AG2796" s="96" t="s">
        <v>24</v>
      </c>
    </row>
    <row r="2797" spans="1:35" x14ac:dyDescent="0.3">
      <c r="B2797" s="92" t="s">
        <v>37117</v>
      </c>
      <c r="C2797" s="92" t="s">
        <v>2870</v>
      </c>
      <c r="D2797" s="92" t="s">
        <v>37118</v>
      </c>
      <c r="E2797" s="92" t="s">
        <v>37119</v>
      </c>
      <c r="F2797" s="92" t="s">
        <v>21821</v>
      </c>
      <c r="G2797" s="92" t="s">
        <v>37120</v>
      </c>
      <c r="H2797" s="92">
        <v>198541</v>
      </c>
      <c r="I2797" s="92" t="s">
        <v>21328</v>
      </c>
      <c r="J2797" s="93">
        <v>156.88999999999999</v>
      </c>
      <c r="K2797" s="92" t="s">
        <v>21329</v>
      </c>
      <c r="L2797" s="95">
        <v>41092</v>
      </c>
      <c r="M2797" s="92">
        <v>1.6500000000000001E-2</v>
      </c>
      <c r="N2797" s="92" t="s">
        <v>21515</v>
      </c>
      <c r="O2797" s="92" t="s">
        <v>71</v>
      </c>
      <c r="P2797" s="92" t="e">
        <v>#N/A</v>
      </c>
      <c r="Q2797" s="92" t="e">
        <v>#N/A</v>
      </c>
      <c r="R2797" s="92" t="e">
        <v>#N/A</v>
      </c>
      <c r="S2797" s="92" t="e">
        <v>#N/A</v>
      </c>
      <c r="T2797" s="92" t="e">
        <v>#N/A</v>
      </c>
      <c r="U2797" s="92" t="e">
        <v>#N/A</v>
      </c>
      <c r="V2797" s="92" t="e">
        <v>#N/A</v>
      </c>
      <c r="W2797" s="92" t="e">
        <v>#N/A</v>
      </c>
      <c r="X2797" s="92" t="e">
        <v>#N/A</v>
      </c>
      <c r="Y2797" s="92" t="s">
        <v>33</v>
      </c>
      <c r="Z2797" s="92">
        <v>0</v>
      </c>
      <c r="AA2797" s="92" t="s">
        <v>21297</v>
      </c>
      <c r="AB2797" s="92" t="s">
        <v>37121</v>
      </c>
      <c r="AC2797" s="92" t="s">
        <v>37122</v>
      </c>
      <c r="AD2797" s="92" t="e">
        <v>#N/A</v>
      </c>
      <c r="AE2797" s="92" t="s">
        <v>37123</v>
      </c>
      <c r="AF2797" s="94" t="e">
        <v>#N/A</v>
      </c>
      <c r="AG2797" s="92" t="s">
        <v>35</v>
      </c>
      <c r="AI2797" s="92">
        <f>LEN(B2797)</f>
        <v>5</v>
      </c>
    </row>
    <row r="2798" spans="1:35" x14ac:dyDescent="0.3">
      <c r="A2798" s="96" t="s">
        <v>38562</v>
      </c>
      <c r="B2798" s="96" t="s">
        <v>2869</v>
      </c>
      <c r="C2798" s="96" t="s">
        <v>2870</v>
      </c>
      <c r="D2798" s="96"/>
      <c r="E2798" s="96"/>
      <c r="F2798" s="96"/>
      <c r="G2798" s="96"/>
      <c r="H2798" s="96"/>
      <c r="I2798" s="96"/>
      <c r="J2798" s="97"/>
      <c r="K2798" s="96"/>
      <c r="L2798" s="96"/>
      <c r="M2798" s="96"/>
      <c r="N2798" s="96"/>
      <c r="O2798" s="96" t="s">
        <v>71</v>
      </c>
      <c r="P2798" s="96" t="s">
        <v>1</v>
      </c>
      <c r="Q2798" s="96" t="s">
        <v>43</v>
      </c>
      <c r="R2798" s="96" t="s">
        <v>28</v>
      </c>
      <c r="S2798" s="96" t="s">
        <v>24</v>
      </c>
      <c r="T2798" s="96" t="s">
        <v>30</v>
      </c>
      <c r="U2798" s="96" t="s">
        <v>24</v>
      </c>
      <c r="V2798" s="96" t="s">
        <v>24</v>
      </c>
      <c r="W2798" s="96" t="s">
        <v>24</v>
      </c>
      <c r="X2798" s="96" t="s">
        <v>32</v>
      </c>
      <c r="Y2798" s="96" t="s">
        <v>33</v>
      </c>
      <c r="Z2798" s="96"/>
      <c r="AA2798" s="96"/>
      <c r="AB2798" s="96"/>
      <c r="AC2798" s="96"/>
      <c r="AD2798" s="96" t="s">
        <v>2871</v>
      </c>
      <c r="AE2798" s="96"/>
      <c r="AF2798" s="94" t="e">
        <v>#N/A</v>
      </c>
      <c r="AG2798" s="92" t="s">
        <v>35</v>
      </c>
    </row>
    <row r="2799" spans="1:35" x14ac:dyDescent="0.3">
      <c r="B2799" s="92" t="s">
        <v>37390</v>
      </c>
      <c r="C2799" s="92" t="s">
        <v>37391</v>
      </c>
      <c r="D2799" s="92" t="s">
        <v>37392</v>
      </c>
      <c r="E2799" s="92" t="s">
        <v>37393</v>
      </c>
      <c r="F2799" s="92" t="s">
        <v>21821</v>
      </c>
      <c r="G2799" s="92" t="s">
        <v>37394</v>
      </c>
      <c r="H2799" s="92">
        <v>23660</v>
      </c>
      <c r="I2799" s="92" t="s">
        <v>21328</v>
      </c>
      <c r="J2799" s="93">
        <v>204.79</v>
      </c>
      <c r="K2799" s="92" t="s">
        <v>21329</v>
      </c>
      <c r="L2799" s="95">
        <v>40830</v>
      </c>
      <c r="M2799" s="92">
        <v>1.6500000000000001E-2</v>
      </c>
      <c r="N2799" s="92" t="s">
        <v>21515</v>
      </c>
      <c r="O2799" s="92" t="s">
        <v>71</v>
      </c>
      <c r="P2799" s="92" t="e">
        <v>#N/A</v>
      </c>
      <c r="Q2799" s="92" t="e">
        <v>#N/A</v>
      </c>
      <c r="R2799" s="92" t="e">
        <v>#N/A</v>
      </c>
      <c r="S2799" s="92" t="e">
        <v>#N/A</v>
      </c>
      <c r="T2799" s="92" t="e">
        <v>#N/A</v>
      </c>
      <c r="U2799" s="92" t="e">
        <v>#N/A</v>
      </c>
      <c r="V2799" s="92" t="e">
        <v>#N/A</v>
      </c>
      <c r="W2799" s="92" t="e">
        <v>#N/A</v>
      </c>
      <c r="X2799" s="92" t="e">
        <v>#N/A</v>
      </c>
      <c r="Y2799" s="92" t="s">
        <v>33</v>
      </c>
      <c r="Z2799" s="92">
        <v>0</v>
      </c>
      <c r="AA2799" s="92" t="s">
        <v>21297</v>
      </c>
      <c r="AB2799" s="92" t="s">
        <v>37395</v>
      </c>
      <c r="AC2799" s="92" t="s">
        <v>37396</v>
      </c>
      <c r="AD2799" s="92" t="e">
        <v>#N/A</v>
      </c>
      <c r="AE2799" s="92" t="s">
        <v>37397</v>
      </c>
      <c r="AF2799" s="94" t="e">
        <v>#N/A</v>
      </c>
      <c r="AG2799" s="92" t="s">
        <v>35</v>
      </c>
      <c r="AI2799" s="92">
        <f>LEN(B2799)</f>
        <v>5</v>
      </c>
    </row>
    <row r="2800" spans="1:35" x14ac:dyDescent="0.3">
      <c r="A2800" s="96" t="s">
        <v>38562</v>
      </c>
      <c r="B2800" s="96" t="s">
        <v>2812</v>
      </c>
      <c r="C2800" s="96" t="s">
        <v>2813</v>
      </c>
      <c r="D2800" s="96"/>
      <c r="E2800" s="96"/>
      <c r="F2800" s="96"/>
      <c r="G2800" s="96"/>
      <c r="H2800" s="96"/>
      <c r="I2800" s="96"/>
      <c r="J2800" s="97"/>
      <c r="K2800" s="96"/>
      <c r="L2800" s="96"/>
      <c r="M2800" s="96"/>
      <c r="N2800" s="96"/>
      <c r="O2800" s="96" t="s">
        <v>449</v>
      </c>
      <c r="P2800" s="96" t="s">
        <v>3</v>
      </c>
      <c r="Q2800" s="96" t="s">
        <v>77</v>
      </c>
      <c r="R2800" s="96" t="s">
        <v>26</v>
      </c>
      <c r="S2800" s="96" t="s">
        <v>24</v>
      </c>
      <c r="T2800" s="96" t="s">
        <v>30</v>
      </c>
      <c r="U2800" s="96" t="s">
        <v>24</v>
      </c>
      <c r="V2800" s="96" t="s">
        <v>24</v>
      </c>
      <c r="W2800" s="96" t="s">
        <v>24</v>
      </c>
      <c r="X2800" s="96" t="s">
        <v>32</v>
      </c>
      <c r="Y2800" s="96" t="s">
        <v>33</v>
      </c>
      <c r="Z2800" s="96"/>
      <c r="AA2800" s="96"/>
      <c r="AB2800" s="96"/>
      <c r="AC2800" s="96"/>
      <c r="AD2800" s="96" t="s">
        <v>2814</v>
      </c>
      <c r="AE2800" s="96"/>
      <c r="AF2800" s="98" t="s">
        <v>37</v>
      </c>
      <c r="AG2800" s="96" t="s">
        <v>24</v>
      </c>
    </row>
    <row r="2801" spans="1:35" x14ac:dyDescent="0.3">
      <c r="B2801" s="92" t="s">
        <v>36941</v>
      </c>
      <c r="C2801" s="92" t="s">
        <v>2810</v>
      </c>
      <c r="D2801" s="92" t="s">
        <v>36942</v>
      </c>
      <c r="E2801" s="92" t="s">
        <v>36943</v>
      </c>
      <c r="F2801" s="92" t="s">
        <v>21821</v>
      </c>
      <c r="G2801" s="92" t="s">
        <v>36944</v>
      </c>
      <c r="H2801" s="92">
        <v>39252</v>
      </c>
      <c r="I2801" s="92" t="s">
        <v>21328</v>
      </c>
      <c r="J2801" s="93">
        <v>375.37</v>
      </c>
      <c r="K2801" s="92" t="s">
        <v>21329</v>
      </c>
      <c r="L2801" s="95">
        <v>40511</v>
      </c>
      <c r="M2801" s="92">
        <v>1.6500000000000001E-2</v>
      </c>
      <c r="N2801" s="92" t="s">
        <v>5145</v>
      </c>
      <c r="O2801" s="92" t="s">
        <v>449</v>
      </c>
      <c r="P2801" s="92" t="s">
        <v>3</v>
      </c>
      <c r="Q2801" s="92" t="s">
        <v>77</v>
      </c>
      <c r="R2801" s="92" t="s">
        <v>26</v>
      </c>
      <c r="S2801" s="92" t="s">
        <v>24</v>
      </c>
      <c r="T2801" s="92" t="s">
        <v>30</v>
      </c>
      <c r="U2801" s="92" t="s">
        <v>24</v>
      </c>
      <c r="V2801" s="92" t="s">
        <v>24</v>
      </c>
      <c r="W2801" s="92" t="s">
        <v>24</v>
      </c>
      <c r="X2801" s="92" t="s">
        <v>32</v>
      </c>
      <c r="Y2801" s="92" t="s">
        <v>33</v>
      </c>
      <c r="Z2801" s="92">
        <v>0</v>
      </c>
      <c r="AA2801" s="92" t="s">
        <v>21297</v>
      </c>
      <c r="AB2801" s="92" t="s">
        <v>36945</v>
      </c>
      <c r="AC2801" s="92" t="s">
        <v>36946</v>
      </c>
      <c r="AD2801" s="92" t="e">
        <v>#N/A</v>
      </c>
      <c r="AE2801" s="92" t="s">
        <v>36947</v>
      </c>
      <c r="AF2801" s="94" t="e">
        <v>#N/A</v>
      </c>
      <c r="AG2801" s="92" t="s">
        <v>35</v>
      </c>
      <c r="AI2801" s="92">
        <f>LEN(B2801)</f>
        <v>5</v>
      </c>
    </row>
    <row r="2802" spans="1:35" x14ac:dyDescent="0.3">
      <c r="A2802" s="96" t="s">
        <v>38562</v>
      </c>
      <c r="B2802" s="96" t="s">
        <v>2809</v>
      </c>
      <c r="C2802" s="96" t="s">
        <v>2810</v>
      </c>
      <c r="D2802" s="96"/>
      <c r="E2802" s="96"/>
      <c r="F2802" s="96"/>
      <c r="G2802" s="96"/>
      <c r="H2802" s="96"/>
      <c r="I2802" s="96"/>
      <c r="J2802" s="97"/>
      <c r="K2802" s="96"/>
      <c r="L2802" s="96"/>
      <c r="M2802" s="96"/>
      <c r="N2802" s="96"/>
      <c r="O2802" s="96" t="s">
        <v>449</v>
      </c>
      <c r="P2802" s="96" t="s">
        <v>3</v>
      </c>
      <c r="Q2802" s="96" t="s">
        <v>77</v>
      </c>
      <c r="R2802" s="96" t="s">
        <v>26</v>
      </c>
      <c r="S2802" s="96" t="s">
        <v>24</v>
      </c>
      <c r="T2802" s="96" t="s">
        <v>30</v>
      </c>
      <c r="U2802" s="96" t="s">
        <v>24</v>
      </c>
      <c r="V2802" s="96" t="s">
        <v>24</v>
      </c>
      <c r="W2802" s="96" t="s">
        <v>24</v>
      </c>
      <c r="X2802" s="96" t="s">
        <v>32</v>
      </c>
      <c r="Y2802" s="96" t="s">
        <v>33</v>
      </c>
      <c r="Z2802" s="96"/>
      <c r="AA2802" s="96"/>
      <c r="AB2802" s="96"/>
      <c r="AC2802" s="96"/>
      <c r="AD2802" s="96" t="s">
        <v>2811</v>
      </c>
      <c r="AE2802" s="96"/>
      <c r="AF2802" s="94" t="e">
        <v>#N/A</v>
      </c>
      <c r="AG2802" s="92" t="s">
        <v>35</v>
      </c>
    </row>
    <row r="2803" spans="1:35" x14ac:dyDescent="0.3">
      <c r="A2803" s="96" t="s">
        <v>38562</v>
      </c>
      <c r="B2803" s="96" t="s">
        <v>3266</v>
      </c>
      <c r="C2803" s="96" t="s">
        <v>3267</v>
      </c>
      <c r="D2803" s="96"/>
      <c r="E2803" s="96"/>
      <c r="F2803" s="96"/>
      <c r="G2803" s="96"/>
      <c r="H2803" s="96"/>
      <c r="I2803" s="96"/>
      <c r="J2803" s="97"/>
      <c r="K2803" s="96"/>
      <c r="L2803" s="96"/>
      <c r="M2803" s="96"/>
      <c r="N2803" s="96"/>
      <c r="O2803" s="96" t="s">
        <v>449</v>
      </c>
      <c r="P2803" s="96" t="s">
        <v>3</v>
      </c>
      <c r="Q2803" s="96" t="s">
        <v>77</v>
      </c>
      <c r="R2803" s="96" t="s">
        <v>26</v>
      </c>
      <c r="S2803" s="96" t="s">
        <v>24</v>
      </c>
      <c r="T2803" s="96" t="s">
        <v>30</v>
      </c>
      <c r="U2803" s="96" t="s">
        <v>24</v>
      </c>
      <c r="V2803" s="96" t="s">
        <v>24</v>
      </c>
      <c r="W2803" s="96" t="s">
        <v>24</v>
      </c>
      <c r="X2803" s="96" t="s">
        <v>202</v>
      </c>
      <c r="Y2803" s="96" t="s">
        <v>24</v>
      </c>
      <c r="Z2803" s="96"/>
      <c r="AA2803" s="96"/>
      <c r="AB2803" s="96"/>
      <c r="AC2803" s="96"/>
      <c r="AD2803" s="96" t="s">
        <v>3268</v>
      </c>
      <c r="AE2803" s="96"/>
      <c r="AF2803" s="98" t="s">
        <v>37</v>
      </c>
      <c r="AG2803" s="96" t="s">
        <v>24</v>
      </c>
    </row>
    <row r="2804" spans="1:35" ht="129.6" x14ac:dyDescent="0.3">
      <c r="A2804" s="96" t="s">
        <v>38562</v>
      </c>
      <c r="B2804" s="96" t="s">
        <v>3155</v>
      </c>
      <c r="C2804" s="96" t="s">
        <v>3156</v>
      </c>
      <c r="D2804" s="96"/>
      <c r="E2804" s="96"/>
      <c r="F2804" s="96"/>
      <c r="G2804" s="96"/>
      <c r="H2804" s="96"/>
      <c r="I2804" s="96"/>
      <c r="J2804" s="97"/>
      <c r="K2804" s="96"/>
      <c r="L2804" s="96"/>
      <c r="M2804" s="96"/>
      <c r="N2804" s="96"/>
      <c r="O2804" s="96" t="s">
        <v>449</v>
      </c>
      <c r="P2804" s="96" t="s">
        <v>3</v>
      </c>
      <c r="Q2804" s="96" t="s">
        <v>77</v>
      </c>
      <c r="R2804" s="96" t="s">
        <v>26</v>
      </c>
      <c r="S2804" s="96" t="s">
        <v>24</v>
      </c>
      <c r="T2804" s="96" t="s">
        <v>30</v>
      </c>
      <c r="U2804" s="96" t="s">
        <v>24</v>
      </c>
      <c r="V2804" s="96" t="s">
        <v>24</v>
      </c>
      <c r="W2804" s="96" t="s">
        <v>24</v>
      </c>
      <c r="X2804" s="96" t="s">
        <v>202</v>
      </c>
      <c r="Y2804" s="96" t="s">
        <v>24</v>
      </c>
      <c r="Z2804" s="96"/>
      <c r="AA2804" s="96"/>
      <c r="AB2804" s="96"/>
      <c r="AC2804" s="96"/>
      <c r="AD2804" s="96" t="s">
        <v>3158</v>
      </c>
      <c r="AE2804" s="96"/>
      <c r="AF2804" s="98" t="s">
        <v>3157</v>
      </c>
      <c r="AG2804" s="96" t="s">
        <v>24</v>
      </c>
    </row>
    <row r="2805" spans="1:35" x14ac:dyDescent="0.3">
      <c r="A2805" s="96" t="s">
        <v>38562</v>
      </c>
      <c r="B2805" s="96" t="s">
        <v>3013</v>
      </c>
      <c r="C2805" s="96" t="s">
        <v>3014</v>
      </c>
      <c r="D2805" s="96"/>
      <c r="E2805" s="96"/>
      <c r="F2805" s="96"/>
      <c r="G2805" s="96"/>
      <c r="H2805" s="96"/>
      <c r="I2805" s="96"/>
      <c r="J2805" s="97"/>
      <c r="K2805" s="96"/>
      <c r="L2805" s="96"/>
      <c r="M2805" s="96"/>
      <c r="N2805" s="96"/>
      <c r="O2805" s="96" t="s">
        <v>449</v>
      </c>
      <c r="P2805" s="96" t="s">
        <v>3</v>
      </c>
      <c r="Q2805" s="96" t="s">
        <v>77</v>
      </c>
      <c r="R2805" s="96" t="s">
        <v>26</v>
      </c>
      <c r="S2805" s="96" t="s">
        <v>24</v>
      </c>
      <c r="T2805" s="96" t="s">
        <v>30</v>
      </c>
      <c r="U2805" s="96" t="s">
        <v>24</v>
      </c>
      <c r="V2805" s="96" t="s">
        <v>24</v>
      </c>
      <c r="W2805" s="96" t="s">
        <v>24</v>
      </c>
      <c r="X2805" s="96" t="s">
        <v>32</v>
      </c>
      <c r="Y2805" s="96" t="s">
        <v>24</v>
      </c>
      <c r="Z2805" s="96"/>
      <c r="AA2805" s="96"/>
      <c r="AB2805" s="96"/>
      <c r="AC2805" s="96"/>
      <c r="AD2805" s="96" t="s">
        <v>3015</v>
      </c>
      <c r="AE2805" s="96"/>
      <c r="AF2805" s="98" t="s">
        <v>37</v>
      </c>
      <c r="AG2805" s="96" t="s">
        <v>24</v>
      </c>
    </row>
    <row r="2806" spans="1:35" x14ac:dyDescent="0.3">
      <c r="A2806" s="96" t="s">
        <v>38562</v>
      </c>
      <c r="B2806" s="96" t="s">
        <v>3010</v>
      </c>
      <c r="C2806" s="96" t="s">
        <v>3011</v>
      </c>
      <c r="D2806" s="96"/>
      <c r="E2806" s="96"/>
      <c r="F2806" s="96"/>
      <c r="G2806" s="96"/>
      <c r="H2806" s="96"/>
      <c r="I2806" s="96"/>
      <c r="J2806" s="97"/>
      <c r="K2806" s="96"/>
      <c r="L2806" s="96"/>
      <c r="M2806" s="96"/>
      <c r="N2806" s="96"/>
      <c r="O2806" s="96" t="s">
        <v>449</v>
      </c>
      <c r="P2806" s="96" t="s">
        <v>3</v>
      </c>
      <c r="Q2806" s="96" t="s">
        <v>77</v>
      </c>
      <c r="R2806" s="96" t="s">
        <v>26</v>
      </c>
      <c r="S2806" s="96" t="s">
        <v>24</v>
      </c>
      <c r="T2806" s="96" t="s">
        <v>30</v>
      </c>
      <c r="U2806" s="96" t="s">
        <v>24</v>
      </c>
      <c r="V2806" s="96" t="s">
        <v>24</v>
      </c>
      <c r="W2806" s="96" t="s">
        <v>24</v>
      </c>
      <c r="X2806" s="96" t="s">
        <v>32</v>
      </c>
      <c r="Y2806" s="96" t="s">
        <v>24</v>
      </c>
      <c r="Z2806" s="96"/>
      <c r="AA2806" s="96"/>
      <c r="AB2806" s="96"/>
      <c r="AC2806" s="96"/>
      <c r="AD2806" s="96" t="s">
        <v>3012</v>
      </c>
      <c r="AE2806" s="96"/>
      <c r="AF2806" s="98" t="s">
        <v>37</v>
      </c>
      <c r="AG2806" s="96" t="s">
        <v>24</v>
      </c>
    </row>
    <row r="2807" spans="1:35" ht="86.4" x14ac:dyDescent="0.3">
      <c r="A2807" s="96" t="s">
        <v>38562</v>
      </c>
      <c r="B2807" s="96" t="s">
        <v>2792</v>
      </c>
      <c r="C2807" s="96" t="s">
        <v>2793</v>
      </c>
      <c r="D2807" s="96"/>
      <c r="E2807" s="96"/>
      <c r="F2807" s="96"/>
      <c r="G2807" s="96"/>
      <c r="H2807" s="96"/>
      <c r="I2807" s="96"/>
      <c r="J2807" s="97"/>
      <c r="K2807" s="96"/>
      <c r="L2807" s="96"/>
      <c r="M2807" s="96"/>
      <c r="N2807" s="96"/>
      <c r="O2807" s="96" t="s">
        <v>25</v>
      </c>
      <c r="P2807" s="96" t="s">
        <v>3</v>
      </c>
      <c r="Q2807" s="96" t="s">
        <v>77</v>
      </c>
      <c r="R2807" s="96" t="s">
        <v>26</v>
      </c>
      <c r="S2807" s="96" t="s">
        <v>29</v>
      </c>
      <c r="T2807" s="96" t="s">
        <v>30</v>
      </c>
      <c r="U2807" s="96" t="s">
        <v>9</v>
      </c>
      <c r="V2807" s="96" t="s">
        <v>24</v>
      </c>
      <c r="W2807" s="96" t="s">
        <v>24</v>
      </c>
      <c r="X2807" s="96" t="s">
        <v>32</v>
      </c>
      <c r="Y2807" s="96" t="s">
        <v>24</v>
      </c>
      <c r="Z2807" s="96"/>
      <c r="AA2807" s="96"/>
      <c r="AB2807" s="96"/>
      <c r="AC2807" s="96"/>
      <c r="AD2807" s="96" t="s">
        <v>2795</v>
      </c>
      <c r="AE2807" s="96"/>
      <c r="AF2807" s="98" t="s">
        <v>2794</v>
      </c>
      <c r="AG2807" s="96" t="s">
        <v>2647</v>
      </c>
    </row>
    <row r="2808" spans="1:35" x14ac:dyDescent="0.3">
      <c r="A2808" s="96" t="s">
        <v>38562</v>
      </c>
      <c r="B2808" s="96" t="s">
        <v>4836</v>
      </c>
      <c r="C2808" s="96" t="s">
        <v>4837</v>
      </c>
      <c r="D2808" s="96"/>
      <c r="E2808" s="96"/>
      <c r="F2808" s="96"/>
      <c r="G2808" s="96"/>
      <c r="H2808" s="96"/>
      <c r="I2808" s="96"/>
      <c r="J2808" s="97"/>
      <c r="K2808" s="96"/>
      <c r="L2808" s="96"/>
      <c r="M2808" s="96"/>
      <c r="N2808" s="96"/>
      <c r="O2808" s="96" t="s">
        <v>449</v>
      </c>
      <c r="P2808" s="96" t="s">
        <v>3</v>
      </c>
      <c r="Q2808" s="96" t="s">
        <v>77</v>
      </c>
      <c r="R2808" s="96" t="s">
        <v>26</v>
      </c>
      <c r="S2808" s="96" t="s">
        <v>24</v>
      </c>
      <c r="T2808" s="96" t="s">
        <v>30</v>
      </c>
      <c r="U2808" s="96" t="s">
        <v>24</v>
      </c>
      <c r="V2808" s="96" t="s">
        <v>24</v>
      </c>
      <c r="W2808" s="96" t="s">
        <v>24</v>
      </c>
      <c r="X2808" s="96" t="s">
        <v>32</v>
      </c>
      <c r="Y2808" s="96" t="s">
        <v>24</v>
      </c>
      <c r="Z2808" s="96"/>
      <c r="AA2808" s="96"/>
      <c r="AB2808" s="96"/>
      <c r="AC2808" s="96"/>
      <c r="AD2808" s="96" t="s">
        <v>4839</v>
      </c>
      <c r="AE2808" s="96"/>
      <c r="AF2808" s="98" t="s">
        <v>4838</v>
      </c>
      <c r="AG2808" s="96" t="s">
        <v>4831</v>
      </c>
    </row>
    <row r="2809" spans="1:35" x14ac:dyDescent="0.3">
      <c r="A2809" s="96" t="s">
        <v>38562</v>
      </c>
      <c r="B2809" s="96" t="s">
        <v>4871</v>
      </c>
      <c r="C2809" s="96" t="s">
        <v>4872</v>
      </c>
      <c r="D2809" s="96"/>
      <c r="E2809" s="96"/>
      <c r="F2809" s="96"/>
      <c r="G2809" s="96"/>
      <c r="H2809" s="96"/>
      <c r="I2809" s="96"/>
      <c r="J2809" s="97"/>
      <c r="K2809" s="96"/>
      <c r="L2809" s="96"/>
      <c r="M2809" s="96"/>
      <c r="N2809" s="96"/>
      <c r="O2809" s="96" t="s">
        <v>449</v>
      </c>
      <c r="P2809" s="96" t="s">
        <v>3</v>
      </c>
      <c r="Q2809" s="96" t="s">
        <v>77</v>
      </c>
      <c r="R2809" s="96" t="s">
        <v>26</v>
      </c>
      <c r="S2809" s="96" t="s">
        <v>24</v>
      </c>
      <c r="T2809" s="96" t="s">
        <v>30</v>
      </c>
      <c r="U2809" s="96" t="s">
        <v>24</v>
      </c>
      <c r="V2809" s="96" t="s">
        <v>24</v>
      </c>
      <c r="W2809" s="96" t="s">
        <v>24</v>
      </c>
      <c r="X2809" s="96" t="s">
        <v>32</v>
      </c>
      <c r="Y2809" s="96" t="s">
        <v>24</v>
      </c>
      <c r="Z2809" s="96"/>
      <c r="AA2809" s="96"/>
      <c r="AB2809" s="96"/>
      <c r="AC2809" s="96"/>
      <c r="AD2809" s="96" t="s">
        <v>4873</v>
      </c>
      <c r="AE2809" s="96"/>
      <c r="AF2809" s="98" t="s">
        <v>4838</v>
      </c>
      <c r="AG2809" s="96" t="s">
        <v>4831</v>
      </c>
    </row>
    <row r="2810" spans="1:35" x14ac:dyDescent="0.3">
      <c r="A2810" s="96" t="s">
        <v>38562</v>
      </c>
      <c r="B2810" s="96" t="s">
        <v>4863</v>
      </c>
      <c r="C2810" s="96" t="s">
        <v>4864</v>
      </c>
      <c r="D2810" s="96"/>
      <c r="E2810" s="96"/>
      <c r="F2810" s="96"/>
      <c r="G2810" s="96"/>
      <c r="H2810" s="96"/>
      <c r="I2810" s="96"/>
      <c r="J2810" s="97"/>
      <c r="K2810" s="96"/>
      <c r="L2810" s="96"/>
      <c r="M2810" s="96"/>
      <c r="N2810" s="96"/>
      <c r="O2810" s="96" t="s">
        <v>449</v>
      </c>
      <c r="P2810" s="96" t="s">
        <v>3</v>
      </c>
      <c r="Q2810" s="96" t="s">
        <v>77</v>
      </c>
      <c r="R2810" s="96" t="s">
        <v>26</v>
      </c>
      <c r="S2810" s="96" t="s">
        <v>24</v>
      </c>
      <c r="T2810" s="96" t="s">
        <v>30</v>
      </c>
      <c r="U2810" s="96" t="s">
        <v>24</v>
      </c>
      <c r="V2810" s="96" t="s">
        <v>24</v>
      </c>
      <c r="W2810" s="96" t="s">
        <v>24</v>
      </c>
      <c r="X2810" s="96" t="s">
        <v>32</v>
      </c>
      <c r="Y2810" s="96" t="s">
        <v>24</v>
      </c>
      <c r="Z2810" s="96"/>
      <c r="AA2810" s="96"/>
      <c r="AB2810" s="96"/>
      <c r="AC2810" s="96"/>
      <c r="AD2810" s="96" t="s">
        <v>4865</v>
      </c>
      <c r="AE2810" s="96"/>
      <c r="AF2810" s="98" t="s">
        <v>4838</v>
      </c>
      <c r="AG2810" s="96" t="s">
        <v>4831</v>
      </c>
    </row>
    <row r="2811" spans="1:35" ht="86.4" x14ac:dyDescent="0.3">
      <c r="A2811" s="96" t="s">
        <v>38562</v>
      </c>
      <c r="B2811" s="96" t="s">
        <v>2656</v>
      </c>
      <c r="C2811" s="96" t="s">
        <v>2657</v>
      </c>
      <c r="D2811" s="96"/>
      <c r="E2811" s="96"/>
      <c r="F2811" s="96"/>
      <c r="G2811" s="96"/>
      <c r="H2811" s="96"/>
      <c r="I2811" s="96"/>
      <c r="J2811" s="97"/>
      <c r="K2811" s="96"/>
      <c r="L2811" s="96"/>
      <c r="M2811" s="96"/>
      <c r="N2811" s="96"/>
      <c r="O2811" s="96" t="s">
        <v>25</v>
      </c>
      <c r="P2811" s="96" t="s">
        <v>3</v>
      </c>
      <c r="Q2811" s="96" t="s">
        <v>77</v>
      </c>
      <c r="R2811" s="96" t="s">
        <v>26</v>
      </c>
      <c r="S2811" s="96" t="s">
        <v>29</v>
      </c>
      <c r="T2811" s="96" t="s">
        <v>30</v>
      </c>
      <c r="U2811" s="96" t="s">
        <v>9</v>
      </c>
      <c r="V2811" s="96" t="s">
        <v>24</v>
      </c>
      <c r="W2811" s="96" t="s">
        <v>24</v>
      </c>
      <c r="X2811" s="96" t="s">
        <v>32</v>
      </c>
      <c r="Y2811" s="96" t="s">
        <v>24</v>
      </c>
      <c r="Z2811" s="96"/>
      <c r="AA2811" s="96"/>
      <c r="AB2811" s="96"/>
      <c r="AC2811" s="96"/>
      <c r="AD2811" s="96" t="s">
        <v>2659</v>
      </c>
      <c r="AE2811" s="96"/>
      <c r="AF2811" s="98" t="s">
        <v>2658</v>
      </c>
      <c r="AG2811" s="96" t="s">
        <v>24</v>
      </c>
    </row>
    <row r="2812" spans="1:35" ht="100.8" x14ac:dyDescent="0.3">
      <c r="A2812" s="92" t="s">
        <v>3227</v>
      </c>
      <c r="B2812" s="92" t="s">
        <v>37479</v>
      </c>
      <c r="C2812" s="92" t="s">
        <v>37480</v>
      </c>
      <c r="D2812" s="92" t="s">
        <v>37481</v>
      </c>
      <c r="E2812" s="92" t="s">
        <v>37482</v>
      </c>
      <c r="F2812" s="92" t="s">
        <v>21486</v>
      </c>
      <c r="G2812" s="92" t="s">
        <v>37483</v>
      </c>
      <c r="H2812" s="92">
        <v>11673</v>
      </c>
      <c r="I2812" s="92" t="s">
        <v>21294</v>
      </c>
      <c r="J2812" s="93">
        <v>53.65</v>
      </c>
      <c r="K2812" s="92">
        <v>57545490</v>
      </c>
      <c r="L2812" s="95">
        <v>43363</v>
      </c>
      <c r="M2812" s="92">
        <v>7.4999999999999997E-3</v>
      </c>
      <c r="N2812" s="92" t="s">
        <v>21330</v>
      </c>
      <c r="O2812" s="92" t="e">
        <v>#N/A</v>
      </c>
      <c r="P2812" s="92" t="e">
        <v>#N/A</v>
      </c>
      <c r="Q2812" s="99" t="s">
        <v>77</v>
      </c>
      <c r="R2812" s="92" t="e">
        <v>#N/A</v>
      </c>
      <c r="S2812" s="92" t="e">
        <v>#N/A</v>
      </c>
      <c r="T2812" s="92" t="e">
        <v>#N/A</v>
      </c>
      <c r="U2812" s="92" t="e">
        <v>#N/A</v>
      </c>
      <c r="V2812" s="92" t="e">
        <v>#N/A</v>
      </c>
      <c r="W2812" s="92" t="e">
        <v>#N/A</v>
      </c>
      <c r="X2812" s="92" t="e">
        <v>#N/A</v>
      </c>
      <c r="Y2812" s="92" t="e">
        <v>#N/A</v>
      </c>
      <c r="Z2812" s="92">
        <v>0</v>
      </c>
      <c r="AA2812" s="92" t="s">
        <v>21297</v>
      </c>
      <c r="AB2812" s="92">
        <v>301505749</v>
      </c>
      <c r="AC2812" s="92" t="s">
        <v>37484</v>
      </c>
      <c r="AD2812" s="92" t="e">
        <v>#N/A</v>
      </c>
      <c r="AE2812" s="92" t="s">
        <v>37485</v>
      </c>
      <c r="AF2812" s="94" t="s">
        <v>39961</v>
      </c>
      <c r="AG2812" s="92" t="s">
        <v>39961</v>
      </c>
      <c r="AI2812" s="92" t="b">
        <f t="shared" ref="AI2812:AI2856" si="301">IF(LEN(B2812)=4,LEFT(AF2812,4),LEFT(AF2812,3))=B2812</f>
        <v>1</v>
      </c>
    </row>
    <row r="2813" spans="1:35" ht="144" x14ac:dyDescent="0.3">
      <c r="B2813" s="92" t="s">
        <v>4502</v>
      </c>
      <c r="C2813" s="92" t="s">
        <v>23329</v>
      </c>
      <c r="D2813" s="92" t="s">
        <v>23330</v>
      </c>
      <c r="E2813" s="92" t="s">
        <v>23331</v>
      </c>
      <c r="F2813" s="92" t="s">
        <v>22338</v>
      </c>
      <c r="G2813" s="92" t="s">
        <v>23332</v>
      </c>
      <c r="H2813" s="92">
        <v>7321</v>
      </c>
      <c r="I2813" s="92" t="s">
        <v>21294</v>
      </c>
      <c r="J2813" s="93">
        <v>42.96</v>
      </c>
      <c r="K2813" s="92">
        <v>54000000</v>
      </c>
      <c r="L2813" s="95">
        <v>41912</v>
      </c>
      <c r="M2813" s="92">
        <v>4.5999999999999999E-3</v>
      </c>
      <c r="N2813" s="92" t="s">
        <v>21356</v>
      </c>
      <c r="O2813" s="92" t="s">
        <v>25</v>
      </c>
      <c r="P2813" s="92" t="s">
        <v>3</v>
      </c>
      <c r="Q2813" s="92" t="s">
        <v>57</v>
      </c>
      <c r="R2813" s="92" t="s">
        <v>28</v>
      </c>
      <c r="S2813" s="92" t="s">
        <v>29</v>
      </c>
      <c r="T2813" s="92" t="s">
        <v>30</v>
      </c>
      <c r="U2813" s="92" t="s">
        <v>9</v>
      </c>
      <c r="V2813" s="92" t="s">
        <v>24</v>
      </c>
      <c r="W2813" s="92" t="s">
        <v>24</v>
      </c>
      <c r="X2813" s="92" t="s">
        <v>32</v>
      </c>
      <c r="Y2813" s="92" t="s">
        <v>24</v>
      </c>
      <c r="Z2813" s="92">
        <v>503</v>
      </c>
      <c r="AA2813" s="92" t="s">
        <v>21297</v>
      </c>
      <c r="AB2813" s="92" t="s">
        <v>23333</v>
      </c>
      <c r="AC2813" s="92" t="s">
        <v>23334</v>
      </c>
      <c r="AD2813" s="92" t="s">
        <v>4503</v>
      </c>
      <c r="AE2813" s="92" t="s">
        <v>23335</v>
      </c>
      <c r="AF2813" s="94" t="s">
        <v>39962</v>
      </c>
      <c r="AG2813" s="92" t="s">
        <v>39962</v>
      </c>
      <c r="AI2813" s="92" t="b">
        <f t="shared" si="301"/>
        <v>1</v>
      </c>
    </row>
    <row r="2814" spans="1:35" ht="86.4" x14ac:dyDescent="0.3">
      <c r="B2814" s="92" t="s">
        <v>38089</v>
      </c>
      <c r="C2814" s="92" t="s">
        <v>38090</v>
      </c>
      <c r="D2814" s="92" t="s">
        <v>38091</v>
      </c>
      <c r="E2814" s="92" t="s">
        <v>38092</v>
      </c>
      <c r="F2814" s="92" t="s">
        <v>22338</v>
      </c>
      <c r="G2814" s="92" t="s">
        <v>38093</v>
      </c>
      <c r="H2814" s="92">
        <v>26135</v>
      </c>
      <c r="I2814" s="92" t="s">
        <v>21294</v>
      </c>
      <c r="J2814" s="93">
        <v>266.88</v>
      </c>
      <c r="K2814" s="92">
        <v>276321350</v>
      </c>
      <c r="L2814" s="95">
        <v>42843</v>
      </c>
      <c r="M2814" s="92">
        <v>3.5000000000000001E-3</v>
      </c>
      <c r="N2814" s="92" t="s">
        <v>21330</v>
      </c>
      <c r="O2814" s="92" t="e">
        <v>#N/A</v>
      </c>
      <c r="P2814" s="92" t="s">
        <v>3</v>
      </c>
      <c r="Q2814" s="92" t="e">
        <v>#N/A</v>
      </c>
      <c r="R2814" s="92" t="e">
        <v>#N/A</v>
      </c>
      <c r="S2814" s="92" t="e">
        <v>#N/A</v>
      </c>
      <c r="T2814" s="92" t="e">
        <v>#N/A</v>
      </c>
      <c r="U2814" s="92" t="e">
        <v>#N/A</v>
      </c>
      <c r="V2814" s="92" t="e">
        <v>#N/A</v>
      </c>
      <c r="W2814" s="92" t="s">
        <v>18</v>
      </c>
      <c r="X2814" s="92" t="e">
        <v>#N/A</v>
      </c>
      <c r="Y2814" s="92" t="e">
        <v>#N/A</v>
      </c>
      <c r="Z2814" s="92">
        <v>76</v>
      </c>
      <c r="AA2814" s="92" t="s">
        <v>21297</v>
      </c>
      <c r="AB2814" s="92" t="s">
        <v>38094</v>
      </c>
      <c r="AC2814" s="92" t="s">
        <v>38095</v>
      </c>
      <c r="AD2814" s="92" t="e">
        <v>#N/A</v>
      </c>
      <c r="AE2814" s="92" t="s">
        <v>38096</v>
      </c>
      <c r="AF2814" s="94" t="s">
        <v>39963</v>
      </c>
      <c r="AG2814" s="92" t="s">
        <v>39963</v>
      </c>
      <c r="AI2814" s="92" t="b">
        <f t="shared" si="301"/>
        <v>1</v>
      </c>
    </row>
    <row r="2815" spans="1:35" ht="100.8" x14ac:dyDescent="0.3">
      <c r="B2815" s="92" t="s">
        <v>23115</v>
      </c>
      <c r="C2815" s="92" t="s">
        <v>23116</v>
      </c>
      <c r="D2815" s="92" t="s">
        <v>23117</v>
      </c>
      <c r="E2815" s="92" t="s">
        <v>23118</v>
      </c>
      <c r="F2815" s="92" t="s">
        <v>22338</v>
      </c>
      <c r="G2815" s="92" t="s">
        <v>23119</v>
      </c>
      <c r="H2815" s="92">
        <v>5589</v>
      </c>
      <c r="I2815" s="92" t="s">
        <v>21294</v>
      </c>
      <c r="J2815" s="93">
        <v>20.47</v>
      </c>
      <c r="K2815" s="92">
        <v>22901450</v>
      </c>
      <c r="L2815" s="95">
        <v>43033</v>
      </c>
      <c r="M2815" s="92">
        <v>5.0000000000000001E-3</v>
      </c>
      <c r="N2815" s="92" t="s">
        <v>21424</v>
      </c>
      <c r="O2815" s="92" t="e">
        <v>#N/A</v>
      </c>
      <c r="P2815" s="92" t="s">
        <v>3</v>
      </c>
      <c r="Q2815" s="92" t="e">
        <v>#N/A</v>
      </c>
      <c r="R2815" s="92" t="e">
        <v>#N/A</v>
      </c>
      <c r="S2815" s="92" t="e">
        <v>#N/A</v>
      </c>
      <c r="T2815" s="92" t="e">
        <v>#N/A</v>
      </c>
      <c r="U2815" s="92" t="e">
        <v>#N/A</v>
      </c>
      <c r="V2815" s="92" t="e">
        <v>#N/A</v>
      </c>
      <c r="W2815" s="92" t="s">
        <v>18</v>
      </c>
      <c r="X2815" s="92" t="e">
        <v>#N/A</v>
      </c>
      <c r="Y2815" s="92" t="e">
        <v>#N/A</v>
      </c>
      <c r="Z2815" s="92">
        <v>102</v>
      </c>
      <c r="AA2815" s="92" t="s">
        <v>21297</v>
      </c>
      <c r="AB2815" s="92" t="s">
        <v>23120</v>
      </c>
      <c r="AC2815" s="92" t="s">
        <v>23121</v>
      </c>
      <c r="AD2815" s="92" t="e">
        <v>#N/A</v>
      </c>
      <c r="AE2815" s="92" t="s">
        <v>23122</v>
      </c>
      <c r="AF2815" s="94" t="s">
        <v>39964</v>
      </c>
      <c r="AG2815" s="92" t="s">
        <v>39964</v>
      </c>
      <c r="AI2815" s="92" t="b">
        <f t="shared" si="301"/>
        <v>1</v>
      </c>
    </row>
    <row r="2816" spans="1:35" ht="187.2" x14ac:dyDescent="0.3">
      <c r="B2816" s="92" t="s">
        <v>5161</v>
      </c>
      <c r="C2816" s="92" t="s">
        <v>23123</v>
      </c>
      <c r="D2816" s="92" t="s">
        <v>23124</v>
      </c>
      <c r="E2816" s="92" t="s">
        <v>23125</v>
      </c>
      <c r="F2816" s="92" t="s">
        <v>22615</v>
      </c>
      <c r="G2816" s="92" t="s">
        <v>23126</v>
      </c>
      <c r="H2816" s="92">
        <v>26492</v>
      </c>
      <c r="I2816" s="92" t="s">
        <v>21294</v>
      </c>
      <c r="J2816" s="93">
        <v>43.56</v>
      </c>
      <c r="K2816" s="92">
        <v>47663970</v>
      </c>
      <c r="L2816" s="95">
        <v>42451</v>
      </c>
      <c r="M2816" s="92">
        <v>5.0000000000000001E-3</v>
      </c>
      <c r="N2816" s="92" t="s">
        <v>21424</v>
      </c>
      <c r="O2816" s="92" t="s">
        <v>25</v>
      </c>
      <c r="P2816" s="92" t="s">
        <v>3</v>
      </c>
      <c r="Q2816" s="92" t="s">
        <v>60</v>
      </c>
      <c r="R2816" s="92" t="s">
        <v>28</v>
      </c>
      <c r="S2816" s="92" t="s">
        <v>29</v>
      </c>
      <c r="T2816" s="92" t="s">
        <v>30</v>
      </c>
      <c r="U2816" s="92" t="s">
        <v>9</v>
      </c>
      <c r="V2816" s="92" t="s">
        <v>24</v>
      </c>
      <c r="W2816" s="92" t="s">
        <v>18</v>
      </c>
      <c r="X2816" s="92" t="s">
        <v>32</v>
      </c>
      <c r="Y2816" s="92" t="s">
        <v>24</v>
      </c>
      <c r="Z2816" s="92">
        <v>502</v>
      </c>
      <c r="AA2816" s="92" t="s">
        <v>21297</v>
      </c>
      <c r="AB2816" s="92" t="s">
        <v>23127</v>
      </c>
      <c r="AC2816" s="92" t="s">
        <v>23128</v>
      </c>
      <c r="AD2816" s="92" t="s">
        <v>5162</v>
      </c>
      <c r="AE2816" s="92" t="s">
        <v>23129</v>
      </c>
      <c r="AF2816" s="94" t="s">
        <v>39965</v>
      </c>
      <c r="AG2816" s="92" t="s">
        <v>39965</v>
      </c>
      <c r="AI2816" s="92" t="b">
        <f t="shared" si="301"/>
        <v>1</v>
      </c>
    </row>
    <row r="2817" spans="1:35" ht="144" x14ac:dyDescent="0.3">
      <c r="B2817" s="92" t="s">
        <v>4569</v>
      </c>
      <c r="C2817" s="92" t="s">
        <v>23322</v>
      </c>
      <c r="D2817" s="92" t="s">
        <v>23323</v>
      </c>
      <c r="E2817" s="92" t="s">
        <v>23324</v>
      </c>
      <c r="F2817" s="92" t="s">
        <v>22338</v>
      </c>
      <c r="G2817" s="92" t="s">
        <v>23325</v>
      </c>
      <c r="H2817" s="92">
        <v>2983</v>
      </c>
      <c r="I2817" s="92" t="s">
        <v>21294</v>
      </c>
      <c r="J2817" s="93">
        <v>84.46</v>
      </c>
      <c r="K2817" s="92">
        <v>95117760</v>
      </c>
      <c r="L2817" s="95">
        <v>42236</v>
      </c>
      <c r="M2817" s="92">
        <v>4.4999999999999997E-3</v>
      </c>
      <c r="N2817" s="92" t="s">
        <v>21356</v>
      </c>
      <c r="O2817" s="92" t="s">
        <v>25</v>
      </c>
      <c r="P2817" s="92" t="s">
        <v>3</v>
      </c>
      <c r="Q2817" s="92" t="s">
        <v>57</v>
      </c>
      <c r="R2817" s="92" t="s">
        <v>28</v>
      </c>
      <c r="S2817" s="92" t="s">
        <v>29</v>
      </c>
      <c r="T2817" s="92" t="s">
        <v>30</v>
      </c>
      <c r="U2817" s="92" t="s">
        <v>9</v>
      </c>
      <c r="V2817" s="92" t="s">
        <v>24</v>
      </c>
      <c r="W2817" s="92" t="s">
        <v>24</v>
      </c>
      <c r="X2817" s="92" t="s">
        <v>32</v>
      </c>
      <c r="Y2817" s="92" t="s">
        <v>24</v>
      </c>
      <c r="Z2817" s="92">
        <v>502</v>
      </c>
      <c r="AA2817" s="92" t="s">
        <v>21297</v>
      </c>
      <c r="AB2817" s="92" t="s">
        <v>23326</v>
      </c>
      <c r="AC2817" s="92" t="s">
        <v>23327</v>
      </c>
      <c r="AD2817" s="92" t="s">
        <v>4570</v>
      </c>
      <c r="AE2817" s="92" t="s">
        <v>23328</v>
      </c>
      <c r="AF2817" s="94" t="s">
        <v>39966</v>
      </c>
      <c r="AG2817" s="92" t="s">
        <v>39966</v>
      </c>
      <c r="AI2817" s="92" t="b">
        <f t="shared" si="301"/>
        <v>1</v>
      </c>
    </row>
    <row r="2818" spans="1:35" ht="144" x14ac:dyDescent="0.3">
      <c r="B2818" s="92" t="s">
        <v>4556</v>
      </c>
      <c r="C2818" s="92" t="s">
        <v>23314</v>
      </c>
      <c r="D2818" s="92" t="s">
        <v>23315</v>
      </c>
      <c r="E2818" s="92" t="s">
        <v>23316</v>
      </c>
      <c r="F2818" s="92" t="s">
        <v>22338</v>
      </c>
      <c r="G2818" s="92" t="s">
        <v>23317</v>
      </c>
      <c r="H2818" s="92">
        <v>13987</v>
      </c>
      <c r="I2818" s="92" t="s">
        <v>21294</v>
      </c>
      <c r="J2818" s="93">
        <v>57.26</v>
      </c>
      <c r="K2818" s="92">
        <v>70380170</v>
      </c>
      <c r="L2818" s="95">
        <v>42236</v>
      </c>
      <c r="M2818" s="92">
        <v>4.4999999999999997E-3</v>
      </c>
      <c r="N2818" s="92" t="s">
        <v>23318</v>
      </c>
      <c r="O2818" s="92" t="s">
        <v>25</v>
      </c>
      <c r="P2818" s="92" t="s">
        <v>3</v>
      </c>
      <c r="Q2818" s="92" t="s">
        <v>57</v>
      </c>
      <c r="R2818" s="92" t="s">
        <v>28</v>
      </c>
      <c r="S2818" s="92" t="s">
        <v>29</v>
      </c>
      <c r="T2818" s="92" t="s">
        <v>30</v>
      </c>
      <c r="U2818" s="92" t="s">
        <v>9</v>
      </c>
      <c r="V2818" s="92" t="s">
        <v>751</v>
      </c>
      <c r="W2818" s="92" t="s">
        <v>18</v>
      </c>
      <c r="X2818" s="92" t="s">
        <v>32</v>
      </c>
      <c r="Y2818" s="92" t="s">
        <v>24</v>
      </c>
      <c r="Z2818" s="92">
        <v>102</v>
      </c>
      <c r="AA2818" s="92" t="s">
        <v>21297</v>
      </c>
      <c r="AB2818" s="92" t="s">
        <v>23319</v>
      </c>
      <c r="AC2818" s="92" t="s">
        <v>23320</v>
      </c>
      <c r="AD2818" s="92" t="s">
        <v>4557</v>
      </c>
      <c r="AE2818" s="92" t="s">
        <v>23321</v>
      </c>
      <c r="AF2818" s="94" t="s">
        <v>39967</v>
      </c>
      <c r="AG2818" s="92" t="s">
        <v>39967</v>
      </c>
      <c r="AI2818" s="92" t="b">
        <f t="shared" si="301"/>
        <v>1</v>
      </c>
    </row>
    <row r="2819" spans="1:35" ht="144" x14ac:dyDescent="0.3">
      <c r="A2819" s="92" t="s">
        <v>3227</v>
      </c>
      <c r="B2819" s="92" t="s">
        <v>34045</v>
      </c>
      <c r="C2819" s="92" t="s">
        <v>34046</v>
      </c>
      <c r="D2819" s="92" t="s">
        <v>34047</v>
      </c>
      <c r="E2819" s="92" t="s">
        <v>34048</v>
      </c>
      <c r="F2819" s="92" t="s">
        <v>22338</v>
      </c>
      <c r="G2819" s="92" t="s">
        <v>34049</v>
      </c>
      <c r="H2819" s="92">
        <v>93142</v>
      </c>
      <c r="I2819" s="92" t="s">
        <v>21294</v>
      </c>
      <c r="J2819" s="93">
        <v>79.87</v>
      </c>
      <c r="K2819" s="92">
        <v>2762000</v>
      </c>
      <c r="L2819" s="95">
        <v>44083</v>
      </c>
      <c r="M2819" s="92">
        <v>1.8E-3</v>
      </c>
      <c r="N2819" s="92" t="s">
        <v>21330</v>
      </c>
      <c r="O2819" s="92" t="e">
        <v>#N/A</v>
      </c>
      <c r="P2819" s="92" t="s">
        <v>3</v>
      </c>
      <c r="Q2819" s="92" t="e">
        <v>#N/A</v>
      </c>
      <c r="R2819" s="92" t="e">
        <v>#N/A</v>
      </c>
      <c r="S2819" s="92" t="e">
        <v>#N/A</v>
      </c>
      <c r="T2819" s="92" t="e">
        <v>#N/A</v>
      </c>
      <c r="U2819" s="92" t="e">
        <v>#N/A</v>
      </c>
      <c r="V2819" s="92" t="e">
        <v>#N/A</v>
      </c>
      <c r="W2819" s="92" t="e">
        <v>#N/A</v>
      </c>
      <c r="X2819" s="92" t="e">
        <v>#N/A</v>
      </c>
      <c r="Y2819" s="92" t="e">
        <v>#N/A</v>
      </c>
      <c r="Z2819" s="92">
        <v>52</v>
      </c>
      <c r="AA2819" s="92" t="s">
        <v>21297</v>
      </c>
      <c r="AB2819" s="92" t="s">
        <v>34050</v>
      </c>
      <c r="AC2819" s="92" t="s">
        <v>34051</v>
      </c>
      <c r="AD2819" s="92" t="e">
        <v>#N/A</v>
      </c>
      <c r="AE2819" s="92" t="s">
        <v>34052</v>
      </c>
      <c r="AF2819" s="94" t="s">
        <v>39425</v>
      </c>
      <c r="AG2819" s="92" t="s">
        <v>39425</v>
      </c>
      <c r="AI2819" s="92" t="b">
        <f t="shared" si="301"/>
        <v>1</v>
      </c>
    </row>
    <row r="2820" spans="1:35" ht="144" x14ac:dyDescent="0.3">
      <c r="B2820" s="92" t="s">
        <v>3929</v>
      </c>
      <c r="C2820" s="92" t="s">
        <v>23145</v>
      </c>
      <c r="D2820" s="92" t="s">
        <v>23146</v>
      </c>
      <c r="E2820" s="92" t="s">
        <v>23147</v>
      </c>
      <c r="F2820" s="92" t="s">
        <v>22615</v>
      </c>
      <c r="G2820" s="92" t="s">
        <v>23148</v>
      </c>
      <c r="H2820" s="92">
        <v>29452</v>
      </c>
      <c r="I2820" s="92" t="s">
        <v>21294</v>
      </c>
      <c r="J2820" s="93">
        <v>638.75</v>
      </c>
      <c r="K2820" s="92">
        <v>695360300</v>
      </c>
      <c r="L2820" s="95">
        <v>41646</v>
      </c>
      <c r="M2820" s="92">
        <v>3.5000000000000001E-3</v>
      </c>
      <c r="N2820" s="92" t="s">
        <v>21330</v>
      </c>
      <c r="O2820" s="92" t="s">
        <v>25</v>
      </c>
      <c r="P2820" s="92" t="s">
        <v>3</v>
      </c>
      <c r="Q2820" s="92" t="s">
        <v>77</v>
      </c>
      <c r="R2820" s="92" t="s">
        <v>26</v>
      </c>
      <c r="S2820" s="92" t="s">
        <v>29</v>
      </c>
      <c r="T2820" s="92" t="s">
        <v>30</v>
      </c>
      <c r="U2820" s="92" t="s">
        <v>9</v>
      </c>
      <c r="V2820" s="92" t="s">
        <v>24</v>
      </c>
      <c r="W2820" s="92" t="s">
        <v>24</v>
      </c>
      <c r="X2820" s="92" t="s">
        <v>32</v>
      </c>
      <c r="Y2820" s="92" t="s">
        <v>24</v>
      </c>
      <c r="Z2820" s="92">
        <v>502</v>
      </c>
      <c r="AA2820" s="92" t="s">
        <v>21297</v>
      </c>
      <c r="AB2820" s="92" t="s">
        <v>23149</v>
      </c>
      <c r="AC2820" s="92" t="s">
        <v>23150</v>
      </c>
      <c r="AD2820" s="92" t="s">
        <v>3930</v>
      </c>
      <c r="AE2820" s="92" t="s">
        <v>23151</v>
      </c>
      <c r="AF2820" s="94" t="s">
        <v>39426</v>
      </c>
      <c r="AG2820" s="92" t="s">
        <v>39426</v>
      </c>
      <c r="AI2820" s="92" t="b">
        <f t="shared" si="301"/>
        <v>1</v>
      </c>
    </row>
    <row r="2821" spans="1:35" ht="129.6" x14ac:dyDescent="0.3">
      <c r="B2821" s="92" t="s">
        <v>3968</v>
      </c>
      <c r="C2821" s="92" t="s">
        <v>23130</v>
      </c>
      <c r="D2821" s="92" t="s">
        <v>23131</v>
      </c>
      <c r="E2821" s="92" t="s">
        <v>23132</v>
      </c>
      <c r="F2821" s="92" t="s">
        <v>22338</v>
      </c>
      <c r="G2821" s="92" t="s">
        <v>23133</v>
      </c>
      <c r="H2821" s="92">
        <v>37513</v>
      </c>
      <c r="I2821" s="92" t="s">
        <v>21294</v>
      </c>
      <c r="J2821" s="93">
        <v>605.12</v>
      </c>
      <c r="K2821" s="92">
        <v>783590425</v>
      </c>
      <c r="L2821" s="95">
        <v>41646</v>
      </c>
      <c r="M2821" s="92">
        <v>3.5000000000000001E-3</v>
      </c>
      <c r="N2821" s="92" t="s">
        <v>21330</v>
      </c>
      <c r="O2821" s="92" t="s">
        <v>25</v>
      </c>
      <c r="P2821" s="92" t="s">
        <v>3</v>
      </c>
      <c r="Q2821" s="92" t="s">
        <v>77</v>
      </c>
      <c r="R2821" s="92" t="s">
        <v>26</v>
      </c>
      <c r="S2821" s="92" t="s">
        <v>29</v>
      </c>
      <c r="T2821" s="92" t="s">
        <v>30</v>
      </c>
      <c r="U2821" s="92" t="s">
        <v>9</v>
      </c>
      <c r="V2821" s="92" t="s">
        <v>24</v>
      </c>
      <c r="W2821" s="92" t="s">
        <v>24</v>
      </c>
      <c r="X2821" s="92" t="s">
        <v>32</v>
      </c>
      <c r="Y2821" s="92" t="s">
        <v>24</v>
      </c>
      <c r="Z2821" s="92">
        <v>502</v>
      </c>
      <c r="AA2821" s="92" t="s">
        <v>21297</v>
      </c>
      <c r="AB2821" s="92" t="s">
        <v>23134</v>
      </c>
      <c r="AC2821" s="92" t="s">
        <v>23135</v>
      </c>
      <c r="AD2821" s="92" t="s">
        <v>3969</v>
      </c>
      <c r="AE2821" s="92" t="s">
        <v>23136</v>
      </c>
      <c r="AF2821" s="94" t="s">
        <v>39968</v>
      </c>
      <c r="AG2821" s="92" t="s">
        <v>39968</v>
      </c>
      <c r="AI2821" s="92" t="b">
        <f t="shared" si="301"/>
        <v>1</v>
      </c>
    </row>
    <row r="2822" spans="1:35" ht="129.6" x14ac:dyDescent="0.3">
      <c r="B2822" s="92" t="s">
        <v>3966</v>
      </c>
      <c r="C2822" s="92" t="s">
        <v>23580</v>
      </c>
      <c r="D2822" s="92" t="s">
        <v>23581</v>
      </c>
      <c r="E2822" s="92" t="s">
        <v>23582</v>
      </c>
      <c r="F2822" s="92" t="s">
        <v>22338</v>
      </c>
      <c r="G2822" s="92" t="s">
        <v>23583</v>
      </c>
      <c r="H2822" s="92">
        <v>10823</v>
      </c>
      <c r="I2822" s="92" t="s">
        <v>21294</v>
      </c>
      <c r="J2822" s="93">
        <v>43.18</v>
      </c>
      <c r="K2822" s="92">
        <v>43509430</v>
      </c>
      <c r="L2822" s="95">
        <v>41851</v>
      </c>
      <c r="M2822" s="92">
        <v>3.8E-3</v>
      </c>
      <c r="N2822" s="92" t="s">
        <v>21479</v>
      </c>
      <c r="O2822" s="92" t="s">
        <v>25</v>
      </c>
      <c r="P2822" s="92" t="s">
        <v>3</v>
      </c>
      <c r="Q2822" s="92" t="s">
        <v>77</v>
      </c>
      <c r="R2822" s="92" t="s">
        <v>26</v>
      </c>
      <c r="S2822" s="92" t="s">
        <v>29</v>
      </c>
      <c r="T2822" s="92" t="s">
        <v>30</v>
      </c>
      <c r="U2822" s="92" t="s">
        <v>9</v>
      </c>
      <c r="V2822" s="92" t="s">
        <v>24</v>
      </c>
      <c r="W2822" s="92" t="s">
        <v>24</v>
      </c>
      <c r="X2822" s="92" t="s">
        <v>32</v>
      </c>
      <c r="Y2822" s="92" t="s">
        <v>24</v>
      </c>
      <c r="Z2822" s="92">
        <v>502</v>
      </c>
      <c r="AA2822" s="92" t="s">
        <v>21297</v>
      </c>
      <c r="AB2822" s="92" t="s">
        <v>23584</v>
      </c>
      <c r="AC2822" s="92" t="s">
        <v>23585</v>
      </c>
      <c r="AD2822" s="92" t="s">
        <v>3967</v>
      </c>
      <c r="AE2822" s="92" t="s">
        <v>23586</v>
      </c>
      <c r="AF2822" s="94" t="s">
        <v>40722</v>
      </c>
      <c r="AG2822" s="92" t="s">
        <v>35</v>
      </c>
      <c r="AI2822" s="92">
        <f t="shared" ref="AI2822:AI2823" si="302">LEN(B2822)</f>
        <v>3</v>
      </c>
    </row>
    <row r="2823" spans="1:35" ht="144" x14ac:dyDescent="0.3">
      <c r="B2823" s="92" t="s">
        <v>3943</v>
      </c>
      <c r="C2823" s="92" t="s">
        <v>23058</v>
      </c>
      <c r="D2823" s="92" t="s">
        <v>23059</v>
      </c>
      <c r="E2823" s="92" t="s">
        <v>23060</v>
      </c>
      <c r="F2823" s="92" t="s">
        <v>22338</v>
      </c>
      <c r="G2823" s="92" t="s">
        <v>23061</v>
      </c>
      <c r="H2823" s="92">
        <v>26592</v>
      </c>
      <c r="I2823" s="92" t="s">
        <v>21294</v>
      </c>
      <c r="J2823" s="93">
        <v>573.22</v>
      </c>
      <c r="K2823" s="92">
        <v>630949500</v>
      </c>
      <c r="L2823" s="95">
        <v>41646</v>
      </c>
      <c r="M2823" s="92">
        <v>3.5000000000000001E-3</v>
      </c>
      <c r="N2823" s="92" t="s">
        <v>21321</v>
      </c>
      <c r="O2823" s="92" t="s">
        <v>25</v>
      </c>
      <c r="P2823" s="92" t="s">
        <v>3</v>
      </c>
      <c r="Q2823" s="92" t="s">
        <v>77</v>
      </c>
      <c r="R2823" s="92" t="s">
        <v>26</v>
      </c>
      <c r="S2823" s="92" t="s">
        <v>29</v>
      </c>
      <c r="T2823" s="92" t="s">
        <v>30</v>
      </c>
      <c r="U2823" s="92" t="s">
        <v>9</v>
      </c>
      <c r="V2823" s="92" t="s">
        <v>24</v>
      </c>
      <c r="W2823" s="92" t="s">
        <v>18</v>
      </c>
      <c r="X2823" s="92" t="s">
        <v>32</v>
      </c>
      <c r="Y2823" s="92" t="s">
        <v>24</v>
      </c>
      <c r="Z2823" s="92">
        <v>102</v>
      </c>
      <c r="AA2823" s="92" t="s">
        <v>21297</v>
      </c>
      <c r="AB2823" s="92" t="s">
        <v>23062</v>
      </c>
      <c r="AC2823" s="92" t="s">
        <v>23063</v>
      </c>
      <c r="AD2823" s="92" t="s">
        <v>3944</v>
      </c>
      <c r="AE2823" s="92" t="s">
        <v>23064</v>
      </c>
      <c r="AF2823" s="94" t="s">
        <v>40723</v>
      </c>
      <c r="AG2823" s="92" t="s">
        <v>35</v>
      </c>
      <c r="AI2823" s="92">
        <f t="shared" si="302"/>
        <v>3</v>
      </c>
    </row>
    <row r="2824" spans="1:35" ht="100.8" x14ac:dyDescent="0.3">
      <c r="B2824" s="92" t="s">
        <v>4525</v>
      </c>
      <c r="C2824" s="92" t="s">
        <v>23065</v>
      </c>
      <c r="D2824" s="92" t="s">
        <v>23066</v>
      </c>
      <c r="E2824" s="92" t="s">
        <v>23067</v>
      </c>
      <c r="F2824" s="92" t="s">
        <v>22615</v>
      </c>
      <c r="G2824" s="92" t="s">
        <v>23068</v>
      </c>
      <c r="H2824" s="92">
        <v>17132</v>
      </c>
      <c r="I2824" s="92" t="s">
        <v>21294</v>
      </c>
      <c r="J2824" s="93">
        <v>166.21</v>
      </c>
      <c r="K2824" s="92">
        <v>222384050</v>
      </c>
      <c r="L2824" s="95">
        <v>42192</v>
      </c>
      <c r="M2824" s="92">
        <v>3.5000000000000001E-3</v>
      </c>
      <c r="N2824" s="92" t="s">
        <v>21321</v>
      </c>
      <c r="O2824" s="92" t="s">
        <v>25</v>
      </c>
      <c r="P2824" s="92" t="s">
        <v>3</v>
      </c>
      <c r="Q2824" s="92" t="s">
        <v>77</v>
      </c>
      <c r="R2824" s="92" t="s">
        <v>26</v>
      </c>
      <c r="S2824" s="92" t="s">
        <v>29</v>
      </c>
      <c r="T2824" s="92" t="s">
        <v>30</v>
      </c>
      <c r="U2824" s="92" t="s">
        <v>9</v>
      </c>
      <c r="V2824" s="92" t="s">
        <v>751</v>
      </c>
      <c r="W2824" s="92" t="s">
        <v>18</v>
      </c>
      <c r="X2824" s="92" t="s">
        <v>32</v>
      </c>
      <c r="Y2824" s="92" t="s">
        <v>24</v>
      </c>
      <c r="Z2824" s="92">
        <v>102</v>
      </c>
      <c r="AA2824" s="92" t="s">
        <v>21297</v>
      </c>
      <c r="AB2824" s="92" t="s">
        <v>23069</v>
      </c>
      <c r="AC2824" s="92" t="s">
        <v>23070</v>
      </c>
      <c r="AD2824" s="92" t="s">
        <v>4526</v>
      </c>
      <c r="AE2824" s="92" t="s">
        <v>23071</v>
      </c>
      <c r="AF2824" s="94" t="s">
        <v>39427</v>
      </c>
      <c r="AG2824" s="92" t="s">
        <v>39427</v>
      </c>
      <c r="AI2824" s="92" t="b">
        <f t="shared" si="301"/>
        <v>1</v>
      </c>
    </row>
    <row r="2825" spans="1:35" ht="115.2" x14ac:dyDescent="0.3">
      <c r="B2825" s="92" t="s">
        <v>38111</v>
      </c>
      <c r="C2825" s="92" t="s">
        <v>38112</v>
      </c>
      <c r="D2825" s="92" t="s">
        <v>38113</v>
      </c>
      <c r="E2825" s="92" t="s">
        <v>38114</v>
      </c>
      <c r="F2825" s="92" t="s">
        <v>22338</v>
      </c>
      <c r="G2825" s="92" t="s">
        <v>38115</v>
      </c>
      <c r="H2825" s="92">
        <v>21143</v>
      </c>
      <c r="I2825" s="92" t="s">
        <v>21294</v>
      </c>
      <c r="J2825" s="93">
        <v>132.25</v>
      </c>
      <c r="K2825" s="92">
        <v>166246000</v>
      </c>
      <c r="L2825" s="95">
        <v>42907</v>
      </c>
      <c r="M2825" s="92">
        <v>3.5000000000000001E-3</v>
      </c>
      <c r="N2825" s="92" t="s">
        <v>21321</v>
      </c>
      <c r="O2825" s="92" t="s">
        <v>25</v>
      </c>
      <c r="P2825" s="92" t="s">
        <v>3</v>
      </c>
      <c r="Q2825" s="99" t="s">
        <v>77</v>
      </c>
      <c r="R2825" s="92" t="e">
        <v>#N/A</v>
      </c>
      <c r="S2825" s="92" t="s">
        <v>29</v>
      </c>
      <c r="T2825" s="92" t="s">
        <v>5145</v>
      </c>
      <c r="U2825" s="92" t="s">
        <v>709</v>
      </c>
      <c r="V2825" s="92" t="e">
        <v>#N/A</v>
      </c>
      <c r="W2825" s="92" t="e">
        <v>#N/A</v>
      </c>
      <c r="X2825" s="92" t="e">
        <v>#N/A</v>
      </c>
      <c r="Y2825" s="92" t="e">
        <v>#N/A</v>
      </c>
      <c r="Z2825" s="92">
        <v>74</v>
      </c>
      <c r="AA2825" s="92" t="s">
        <v>21297</v>
      </c>
      <c r="AB2825" s="92" t="s">
        <v>38116</v>
      </c>
      <c r="AC2825" s="92" t="s">
        <v>38117</v>
      </c>
      <c r="AD2825" s="92" t="e">
        <v>#N/A</v>
      </c>
      <c r="AE2825" s="92" t="s">
        <v>38118</v>
      </c>
      <c r="AF2825" s="94" t="s">
        <v>39969</v>
      </c>
      <c r="AG2825" s="92" t="s">
        <v>39969</v>
      </c>
      <c r="AI2825" s="92" t="b">
        <f t="shared" si="301"/>
        <v>1</v>
      </c>
    </row>
    <row r="2826" spans="1:35" ht="100.8" x14ac:dyDescent="0.3">
      <c r="B2826" s="92" t="s">
        <v>4575</v>
      </c>
      <c r="C2826" s="92" t="s">
        <v>23557</v>
      </c>
      <c r="D2826" s="92" t="s">
        <v>23558</v>
      </c>
      <c r="E2826" s="92" t="s">
        <v>23559</v>
      </c>
      <c r="F2826" s="92" t="s">
        <v>22338</v>
      </c>
      <c r="G2826" s="92" t="s">
        <v>23560</v>
      </c>
      <c r="H2826" s="92">
        <v>863</v>
      </c>
      <c r="I2826" s="92" t="s">
        <v>21294</v>
      </c>
      <c r="J2826" s="93">
        <v>17.11</v>
      </c>
      <c r="K2826" s="92">
        <v>19551120</v>
      </c>
      <c r="L2826" s="95">
        <v>42192</v>
      </c>
      <c r="M2826" s="92">
        <v>3.5000000000000001E-3</v>
      </c>
      <c r="N2826" s="92" t="s">
        <v>21479</v>
      </c>
      <c r="O2826" s="92" t="s">
        <v>25</v>
      </c>
      <c r="P2826" s="92" t="s">
        <v>3</v>
      </c>
      <c r="Q2826" s="92" t="s">
        <v>77</v>
      </c>
      <c r="R2826" s="92" t="s">
        <v>26</v>
      </c>
      <c r="S2826" s="92" t="s">
        <v>180</v>
      </c>
      <c r="T2826" s="92" t="s">
        <v>30</v>
      </c>
      <c r="U2826" s="92" t="s">
        <v>9</v>
      </c>
      <c r="V2826" s="92" t="s">
        <v>24</v>
      </c>
      <c r="W2826" s="92" t="s">
        <v>24</v>
      </c>
      <c r="X2826" s="92" t="s">
        <v>32</v>
      </c>
      <c r="Y2826" s="92" t="s">
        <v>24</v>
      </c>
      <c r="Z2826" s="92">
        <v>501</v>
      </c>
      <c r="AA2826" s="92" t="s">
        <v>21297</v>
      </c>
      <c r="AB2826" s="92" t="s">
        <v>23561</v>
      </c>
      <c r="AC2826" s="92" t="s">
        <v>23562</v>
      </c>
      <c r="AD2826" s="92" t="s">
        <v>4576</v>
      </c>
      <c r="AE2826" s="92" t="s">
        <v>23563</v>
      </c>
      <c r="AF2826" s="94" t="s">
        <v>40724</v>
      </c>
      <c r="AG2826" s="92" t="s">
        <v>35</v>
      </c>
      <c r="AI2826" s="92">
        <f t="shared" ref="AI2826:AI2828" si="303">LEN(B2826)</f>
        <v>3</v>
      </c>
    </row>
    <row r="2827" spans="1:35" ht="100.8" x14ac:dyDescent="0.3">
      <c r="B2827" s="92" t="s">
        <v>4563</v>
      </c>
      <c r="C2827" s="92" t="s">
        <v>23564</v>
      </c>
      <c r="D2827" s="92" t="s">
        <v>23565</v>
      </c>
      <c r="E2827" s="92" t="s">
        <v>23566</v>
      </c>
      <c r="F2827" s="92" t="s">
        <v>22338</v>
      </c>
      <c r="G2827" s="92" t="s">
        <v>23567</v>
      </c>
      <c r="H2827" s="92">
        <v>10700</v>
      </c>
      <c r="I2827" s="92" t="s">
        <v>21294</v>
      </c>
      <c r="J2827" s="93">
        <v>64.5</v>
      </c>
      <c r="K2827" s="92">
        <v>81212580</v>
      </c>
      <c r="L2827" s="95">
        <v>42192</v>
      </c>
      <c r="M2827" s="92">
        <v>3.5000000000000001E-3</v>
      </c>
      <c r="N2827" s="92" t="s">
        <v>21870</v>
      </c>
      <c r="O2827" s="92" t="s">
        <v>25</v>
      </c>
      <c r="P2827" s="92" t="s">
        <v>3</v>
      </c>
      <c r="Q2827" s="92" t="s">
        <v>77</v>
      </c>
      <c r="R2827" s="92" t="s">
        <v>26</v>
      </c>
      <c r="S2827" s="92" t="s">
        <v>180</v>
      </c>
      <c r="T2827" s="92" t="s">
        <v>30</v>
      </c>
      <c r="U2827" s="92" t="s">
        <v>9</v>
      </c>
      <c r="V2827" s="92" t="s">
        <v>751</v>
      </c>
      <c r="W2827" s="92" t="s">
        <v>18</v>
      </c>
      <c r="X2827" s="92" t="s">
        <v>32</v>
      </c>
      <c r="Y2827" s="92" t="s">
        <v>24</v>
      </c>
      <c r="Z2827" s="92">
        <v>102</v>
      </c>
      <c r="AA2827" s="92" t="s">
        <v>21297</v>
      </c>
      <c r="AB2827" s="92" t="s">
        <v>23568</v>
      </c>
      <c r="AC2827" s="92" t="s">
        <v>23569</v>
      </c>
      <c r="AD2827" s="92" t="s">
        <v>4564</v>
      </c>
      <c r="AE2827" s="92" t="s">
        <v>23570</v>
      </c>
      <c r="AF2827" s="94" t="s">
        <v>40725</v>
      </c>
      <c r="AG2827" s="92" t="s">
        <v>35</v>
      </c>
      <c r="AI2827" s="92">
        <f t="shared" si="303"/>
        <v>3</v>
      </c>
    </row>
    <row r="2828" spans="1:35" ht="86.4" x14ac:dyDescent="0.3">
      <c r="B2828" s="92" t="s">
        <v>37134</v>
      </c>
      <c r="C2828" s="92" t="s">
        <v>37135</v>
      </c>
      <c r="D2828" s="92" t="s">
        <v>37136</v>
      </c>
      <c r="E2828" s="92" t="s">
        <v>37137</v>
      </c>
      <c r="F2828" s="92" t="s">
        <v>21486</v>
      </c>
      <c r="G2828" s="92" t="s">
        <v>37138</v>
      </c>
      <c r="H2828" s="92">
        <v>42353</v>
      </c>
      <c r="I2828" s="92" t="s">
        <v>21294</v>
      </c>
      <c r="J2828" s="93">
        <v>546.91</v>
      </c>
      <c r="K2828" s="92">
        <v>551854485</v>
      </c>
      <c r="L2828" s="95">
        <v>43032</v>
      </c>
      <c r="M2828" s="92">
        <v>4.0000000000000001E-3</v>
      </c>
      <c r="N2828" s="92" t="s">
        <v>21502</v>
      </c>
      <c r="O2828" s="92" t="s">
        <v>75</v>
      </c>
      <c r="P2828" s="92" t="e">
        <v>#N/A</v>
      </c>
      <c r="Q2828" s="92" t="e">
        <v>#N/A</v>
      </c>
      <c r="R2828" s="92" t="e">
        <v>#N/A</v>
      </c>
      <c r="S2828" s="92" t="e">
        <v>#N/A</v>
      </c>
      <c r="T2828" s="92" t="e">
        <v>#N/A</v>
      </c>
      <c r="U2828" s="92" t="e">
        <v>#N/A</v>
      </c>
      <c r="V2828" s="92" t="e">
        <v>#N/A</v>
      </c>
      <c r="W2828" s="92" t="e">
        <v>#N/A</v>
      </c>
      <c r="X2828" s="92" t="e">
        <v>#N/A</v>
      </c>
      <c r="Y2828" s="92" t="e">
        <v>#N/A</v>
      </c>
      <c r="Z2828" s="92">
        <v>309</v>
      </c>
      <c r="AA2828" s="92" t="s">
        <v>21304</v>
      </c>
      <c r="AB2828" s="92" t="s">
        <v>37139</v>
      </c>
      <c r="AC2828" s="92" t="s">
        <v>37140</v>
      </c>
      <c r="AD2828" s="92" t="e">
        <v>#N/A</v>
      </c>
      <c r="AE2828" s="92" t="s">
        <v>37141</v>
      </c>
      <c r="AF2828" s="94" t="s">
        <v>40726</v>
      </c>
      <c r="AG2828" s="92" t="s">
        <v>35</v>
      </c>
      <c r="AI2828" s="92">
        <f t="shared" si="303"/>
        <v>4</v>
      </c>
    </row>
    <row r="2829" spans="1:35" ht="100.8" x14ac:dyDescent="0.3">
      <c r="B2829" s="92" t="s">
        <v>37444</v>
      </c>
      <c r="C2829" s="92" t="s">
        <v>37445</v>
      </c>
      <c r="D2829" s="92" t="s">
        <v>37446</v>
      </c>
      <c r="E2829" s="92" t="s">
        <v>37447</v>
      </c>
      <c r="F2829" s="92" t="s">
        <v>21486</v>
      </c>
      <c r="G2829" s="92" t="s">
        <v>37448</v>
      </c>
      <c r="H2829" s="92">
        <v>46270</v>
      </c>
      <c r="I2829" s="92" t="s">
        <v>21294</v>
      </c>
      <c r="J2829" s="93">
        <v>237.84</v>
      </c>
      <c r="K2829" s="92">
        <v>238487000</v>
      </c>
      <c r="L2829" s="95">
        <v>43032</v>
      </c>
      <c r="M2829" s="92">
        <v>3.5000000000000001E-3</v>
      </c>
      <c r="N2829" s="92" t="s">
        <v>289</v>
      </c>
      <c r="O2829" s="92" t="s">
        <v>75</v>
      </c>
      <c r="P2829" s="92" t="e">
        <v>#N/A</v>
      </c>
      <c r="Q2829" s="92" t="e">
        <v>#N/A</v>
      </c>
      <c r="R2829" s="92" t="e">
        <v>#N/A</v>
      </c>
      <c r="S2829" s="92" t="e">
        <v>#N/A</v>
      </c>
      <c r="T2829" s="92" t="e">
        <v>#N/A</v>
      </c>
      <c r="U2829" s="92" t="e">
        <v>#N/A</v>
      </c>
      <c r="V2829" s="92" t="e">
        <v>#N/A</v>
      </c>
      <c r="W2829" s="92" t="e">
        <v>#N/A</v>
      </c>
      <c r="X2829" s="92" t="e">
        <v>#N/A</v>
      </c>
      <c r="Y2829" s="92" t="e">
        <v>#N/A</v>
      </c>
      <c r="Z2829" s="92">
        <v>309</v>
      </c>
      <c r="AA2829" s="92" t="s">
        <v>21304</v>
      </c>
      <c r="AB2829" s="92" t="s">
        <v>37449</v>
      </c>
      <c r="AC2829" s="92" t="s">
        <v>37450</v>
      </c>
      <c r="AD2829" s="92" t="e">
        <v>#N/A</v>
      </c>
      <c r="AE2829" s="92" t="s">
        <v>37451</v>
      </c>
      <c r="AF2829" s="94" t="s">
        <v>39428</v>
      </c>
      <c r="AG2829" s="92" t="s">
        <v>39428</v>
      </c>
      <c r="AI2829" s="92" t="b">
        <f t="shared" si="301"/>
        <v>1</v>
      </c>
    </row>
    <row r="2830" spans="1:35" ht="86.4" x14ac:dyDescent="0.3">
      <c r="B2830" s="92" t="s">
        <v>37089</v>
      </c>
      <c r="C2830" s="92" t="s">
        <v>37090</v>
      </c>
      <c r="D2830" s="92" t="s">
        <v>37091</v>
      </c>
      <c r="E2830" s="92" t="s">
        <v>37092</v>
      </c>
      <c r="F2830" s="92" t="s">
        <v>21486</v>
      </c>
      <c r="G2830" s="92" t="s">
        <v>37093</v>
      </c>
      <c r="H2830" s="92">
        <v>33281</v>
      </c>
      <c r="I2830" s="92" t="s">
        <v>21294</v>
      </c>
      <c r="J2830" s="93">
        <v>212.73</v>
      </c>
      <c r="K2830" s="92">
        <v>266261790</v>
      </c>
      <c r="L2830" s="95">
        <v>43032</v>
      </c>
      <c r="M2830" s="92">
        <v>4.4999999999999997E-3</v>
      </c>
      <c r="N2830" s="92" t="s">
        <v>21424</v>
      </c>
      <c r="O2830" s="92" t="s">
        <v>25</v>
      </c>
      <c r="P2830" s="92" t="s">
        <v>3</v>
      </c>
      <c r="Q2830" s="99" t="s">
        <v>60</v>
      </c>
      <c r="R2830" s="92" t="e">
        <v>#N/A</v>
      </c>
      <c r="S2830" s="92" t="e">
        <v>#N/A</v>
      </c>
      <c r="T2830" s="92" t="e">
        <v>#N/A</v>
      </c>
      <c r="U2830" s="92" t="s">
        <v>709</v>
      </c>
      <c r="V2830" s="92" t="e">
        <v>#N/A</v>
      </c>
      <c r="W2830" s="92" t="e">
        <v>#N/A</v>
      </c>
      <c r="X2830" s="92" t="e">
        <v>#N/A</v>
      </c>
      <c r="Y2830" s="92" t="e">
        <v>#N/A</v>
      </c>
      <c r="Z2830" s="92">
        <v>236</v>
      </c>
      <c r="AA2830" s="92" t="s">
        <v>21297</v>
      </c>
      <c r="AB2830" s="92" t="s">
        <v>37094</v>
      </c>
      <c r="AC2830" s="92" t="s">
        <v>37095</v>
      </c>
      <c r="AD2830" s="92" t="e">
        <v>#N/A</v>
      </c>
      <c r="AE2830" s="92" t="s">
        <v>37096</v>
      </c>
      <c r="AF2830" s="94" t="s">
        <v>39970</v>
      </c>
      <c r="AG2830" s="92" t="s">
        <v>39970</v>
      </c>
      <c r="AI2830" s="92" t="b">
        <f t="shared" si="301"/>
        <v>1</v>
      </c>
    </row>
    <row r="2831" spans="1:35" ht="100.8" x14ac:dyDescent="0.3">
      <c r="B2831" s="92" t="s">
        <v>37142</v>
      </c>
      <c r="C2831" s="92" t="s">
        <v>37143</v>
      </c>
      <c r="D2831" s="92" t="s">
        <v>37144</v>
      </c>
      <c r="E2831" s="92" t="s">
        <v>37145</v>
      </c>
      <c r="F2831" s="92" t="s">
        <v>21486</v>
      </c>
      <c r="G2831" s="92" t="s">
        <v>37146</v>
      </c>
      <c r="H2831" s="92">
        <v>23941</v>
      </c>
      <c r="I2831" s="92" t="s">
        <v>21294</v>
      </c>
      <c r="J2831" s="93">
        <v>352.55</v>
      </c>
      <c r="K2831" s="92">
        <v>389430550</v>
      </c>
      <c r="L2831" s="95">
        <v>43032</v>
      </c>
      <c r="M2831" s="92">
        <v>3.5000000000000001E-3</v>
      </c>
      <c r="N2831" s="92" t="s">
        <v>23318</v>
      </c>
      <c r="O2831" s="92" t="s">
        <v>25</v>
      </c>
      <c r="P2831" s="92" t="s">
        <v>3</v>
      </c>
      <c r="Q2831" s="92" t="s">
        <v>43</v>
      </c>
      <c r="R2831" s="92" t="e">
        <v>#N/A</v>
      </c>
      <c r="S2831" s="92" t="e">
        <v>#N/A</v>
      </c>
      <c r="T2831" s="92" t="e">
        <v>#N/A</v>
      </c>
      <c r="U2831" s="92" t="e">
        <v>#N/A</v>
      </c>
      <c r="V2831" s="92" t="e">
        <v>#N/A</v>
      </c>
      <c r="W2831" s="92" t="e">
        <v>#N/A</v>
      </c>
      <c r="X2831" s="92" t="e">
        <v>#N/A</v>
      </c>
      <c r="Y2831" s="92" t="e">
        <v>#N/A</v>
      </c>
      <c r="Z2831" s="92">
        <v>302</v>
      </c>
      <c r="AA2831" s="92" t="s">
        <v>21297</v>
      </c>
      <c r="AB2831" s="92" t="s">
        <v>37147</v>
      </c>
      <c r="AC2831" s="92" t="s">
        <v>37148</v>
      </c>
      <c r="AD2831" s="92" t="e">
        <v>#N/A</v>
      </c>
      <c r="AE2831" s="92" t="s">
        <v>37149</v>
      </c>
      <c r="AF2831" s="94" t="s">
        <v>40727</v>
      </c>
      <c r="AG2831" s="92" t="s">
        <v>35</v>
      </c>
      <c r="AI2831" s="92">
        <f t="shared" ref="AI2831:AI2832" si="304">LEN(B2831)</f>
        <v>4</v>
      </c>
    </row>
    <row r="2832" spans="1:35" ht="129.6" x14ac:dyDescent="0.3">
      <c r="B2832" s="92" t="s">
        <v>37456</v>
      </c>
      <c r="C2832" s="92" t="s">
        <v>37457</v>
      </c>
      <c r="D2832" s="92" t="s">
        <v>37458</v>
      </c>
      <c r="E2832" s="92" t="s">
        <v>37459</v>
      </c>
      <c r="F2832" s="92" t="s">
        <v>21292</v>
      </c>
      <c r="G2832" s="92" t="s">
        <v>37460</v>
      </c>
      <c r="H2832" s="92">
        <v>12227</v>
      </c>
      <c r="I2832" s="92" t="s">
        <v>21294</v>
      </c>
      <c r="J2832" s="93">
        <v>245.66</v>
      </c>
      <c r="K2832" s="92">
        <v>270757575</v>
      </c>
      <c r="L2832" s="95">
        <v>43032</v>
      </c>
      <c r="M2832" s="92">
        <v>2.5000000000000001E-3</v>
      </c>
      <c r="N2832" s="92" t="s">
        <v>21479</v>
      </c>
      <c r="O2832" s="92" t="s">
        <v>25</v>
      </c>
      <c r="P2832" s="92" t="s">
        <v>3</v>
      </c>
      <c r="Q2832" s="99" t="s">
        <v>77</v>
      </c>
      <c r="R2832" s="92" t="e">
        <v>#N/A</v>
      </c>
      <c r="S2832" s="92" t="s">
        <v>180</v>
      </c>
      <c r="T2832" s="92" t="s">
        <v>5145</v>
      </c>
      <c r="U2832" s="92" t="s">
        <v>709</v>
      </c>
      <c r="V2832" s="92" t="e">
        <v>#N/A</v>
      </c>
      <c r="W2832" s="92" t="e">
        <v>#N/A</v>
      </c>
      <c r="X2832" s="92" t="e">
        <v>#N/A</v>
      </c>
      <c r="Y2832" s="92" t="e">
        <v>#N/A</v>
      </c>
      <c r="Z2832" s="92">
        <v>487</v>
      </c>
      <c r="AA2832" s="92" t="s">
        <v>21297</v>
      </c>
      <c r="AB2832" s="92" t="s">
        <v>37461</v>
      </c>
      <c r="AC2832" s="92" t="s">
        <v>37462</v>
      </c>
      <c r="AD2832" s="92" t="e">
        <v>#N/A</v>
      </c>
      <c r="AE2832" s="92" t="s">
        <v>37463</v>
      </c>
      <c r="AF2832" s="94" t="s">
        <v>40728</v>
      </c>
      <c r="AG2832" s="92" t="s">
        <v>35</v>
      </c>
      <c r="AI2832" s="92">
        <f t="shared" si="304"/>
        <v>4</v>
      </c>
    </row>
    <row r="2833" spans="1:35" ht="129.6" x14ac:dyDescent="0.3">
      <c r="B2833" s="92" t="s">
        <v>37197</v>
      </c>
      <c r="C2833" s="92" t="s">
        <v>37198</v>
      </c>
      <c r="D2833" s="92" t="s">
        <v>37199</v>
      </c>
      <c r="E2833" s="92" t="s">
        <v>37200</v>
      </c>
      <c r="F2833" s="92" t="s">
        <v>21292</v>
      </c>
      <c r="G2833" s="92" t="s">
        <v>37201</v>
      </c>
      <c r="H2833" s="92">
        <v>9547</v>
      </c>
      <c r="I2833" s="92" t="s">
        <v>21294</v>
      </c>
      <c r="J2833" s="93">
        <v>455.23</v>
      </c>
      <c r="K2833" s="92">
        <v>495555150</v>
      </c>
      <c r="L2833" s="95">
        <v>43032</v>
      </c>
      <c r="M2833" s="92">
        <v>2E-3</v>
      </c>
      <c r="N2833" s="92" t="s">
        <v>21321</v>
      </c>
      <c r="O2833" s="92" t="s">
        <v>25</v>
      </c>
      <c r="P2833" s="92" t="s">
        <v>3</v>
      </c>
      <c r="Q2833" s="99" t="s">
        <v>77</v>
      </c>
      <c r="R2833" s="92" t="e">
        <v>#N/A</v>
      </c>
      <c r="S2833" s="92" t="s">
        <v>29</v>
      </c>
      <c r="T2833" s="92" t="e">
        <v>#N/A</v>
      </c>
      <c r="U2833" s="92" t="s">
        <v>709</v>
      </c>
      <c r="V2833" s="92" t="e">
        <v>#N/A</v>
      </c>
      <c r="W2833" s="92" t="e">
        <v>#N/A</v>
      </c>
      <c r="X2833" s="92" t="e">
        <v>#N/A</v>
      </c>
      <c r="Y2833" s="92" t="e">
        <v>#N/A</v>
      </c>
      <c r="Z2833" s="92">
        <v>203</v>
      </c>
      <c r="AA2833" s="92" t="s">
        <v>21297</v>
      </c>
      <c r="AB2833" s="92" t="s">
        <v>37202</v>
      </c>
      <c r="AC2833" s="92" t="s">
        <v>37203</v>
      </c>
      <c r="AD2833" s="92" t="e">
        <v>#N/A</v>
      </c>
      <c r="AE2833" s="92" t="s">
        <v>37204</v>
      </c>
      <c r="AF2833" s="94" t="s">
        <v>39971</v>
      </c>
      <c r="AG2833" s="92" t="s">
        <v>39971</v>
      </c>
      <c r="AI2833" s="92" t="b">
        <f t="shared" si="301"/>
        <v>1</v>
      </c>
    </row>
    <row r="2834" spans="1:35" ht="144" x14ac:dyDescent="0.3">
      <c r="B2834" s="92" t="s">
        <v>4043</v>
      </c>
      <c r="C2834" s="92" t="s">
        <v>37567</v>
      </c>
      <c r="D2834" s="92" t="s">
        <v>37568</v>
      </c>
      <c r="E2834" s="92" t="s">
        <v>37569</v>
      </c>
      <c r="F2834" s="92" t="s">
        <v>21292</v>
      </c>
      <c r="G2834" s="92" t="s">
        <v>37570</v>
      </c>
      <c r="H2834" s="92">
        <v>10913</v>
      </c>
      <c r="I2834" s="92" t="s">
        <v>21294</v>
      </c>
      <c r="J2834" s="93">
        <v>398.22</v>
      </c>
      <c r="K2834" s="92">
        <v>400967490</v>
      </c>
      <c r="L2834" s="95">
        <v>41927</v>
      </c>
      <c r="M2834" s="92">
        <v>4.1000000000000003E-3</v>
      </c>
      <c r="N2834" s="92" t="s">
        <v>21502</v>
      </c>
      <c r="O2834" s="92" t="s">
        <v>75</v>
      </c>
      <c r="P2834" s="92" t="s">
        <v>35</v>
      </c>
      <c r="Q2834" s="92" t="s">
        <v>77</v>
      </c>
      <c r="R2834" s="92" t="s">
        <v>26</v>
      </c>
      <c r="S2834" s="92" t="s">
        <v>24</v>
      </c>
      <c r="T2834" s="92" t="s">
        <v>30</v>
      </c>
      <c r="U2834" s="92" t="s">
        <v>78</v>
      </c>
      <c r="V2834" s="92" t="s">
        <v>24</v>
      </c>
      <c r="W2834" s="92" t="s">
        <v>24</v>
      </c>
      <c r="X2834" s="92" t="s">
        <v>32</v>
      </c>
      <c r="Y2834" s="92" t="s">
        <v>24</v>
      </c>
      <c r="Z2834" s="92">
        <v>0</v>
      </c>
      <c r="AA2834" s="92" t="s">
        <v>21297</v>
      </c>
      <c r="AB2834" s="92" t="s">
        <v>37571</v>
      </c>
      <c r="AC2834" s="92" t="s">
        <v>37572</v>
      </c>
      <c r="AD2834" s="92" t="s">
        <v>4044</v>
      </c>
      <c r="AE2834" s="92" t="s">
        <v>37573</v>
      </c>
      <c r="AF2834" s="94" t="s">
        <v>39972</v>
      </c>
      <c r="AG2834" s="92" t="s">
        <v>39972</v>
      </c>
      <c r="AI2834" s="92" t="b">
        <f t="shared" si="301"/>
        <v>1</v>
      </c>
    </row>
    <row r="2835" spans="1:35" ht="144" x14ac:dyDescent="0.3">
      <c r="B2835" s="92" t="s">
        <v>3354</v>
      </c>
      <c r="C2835" s="92" t="s">
        <v>38189</v>
      </c>
      <c r="D2835" s="92" t="s">
        <v>38190</v>
      </c>
      <c r="E2835" s="92" t="s">
        <v>38191</v>
      </c>
      <c r="F2835" s="92" t="s">
        <v>21486</v>
      </c>
      <c r="G2835" s="92" t="s">
        <v>38192</v>
      </c>
      <c r="H2835" s="92">
        <v>17670</v>
      </c>
      <c r="I2835" s="92" t="s">
        <v>21294</v>
      </c>
      <c r="J2835" s="93">
        <v>307.05</v>
      </c>
      <c r="K2835" s="92">
        <v>346940120</v>
      </c>
      <c r="L2835" s="95">
        <v>41661</v>
      </c>
      <c r="M2835" s="92">
        <v>4.7999999999999996E-3</v>
      </c>
      <c r="N2835" s="92" t="s">
        <v>3045</v>
      </c>
      <c r="O2835" s="92" t="s">
        <v>25</v>
      </c>
      <c r="P2835" s="92" t="s">
        <v>3</v>
      </c>
      <c r="Q2835" s="92" t="s">
        <v>77</v>
      </c>
      <c r="R2835" s="92" t="s">
        <v>26</v>
      </c>
      <c r="S2835" s="92" t="s">
        <v>28</v>
      </c>
      <c r="T2835" s="92" t="s">
        <v>30</v>
      </c>
      <c r="U2835" s="92" t="s">
        <v>188</v>
      </c>
      <c r="V2835" s="92" t="s">
        <v>24</v>
      </c>
      <c r="W2835" s="92" t="s">
        <v>24</v>
      </c>
      <c r="X2835" s="92" t="s">
        <v>32</v>
      </c>
      <c r="Y2835" s="92" t="s">
        <v>24</v>
      </c>
      <c r="Z2835" s="92">
        <v>0</v>
      </c>
      <c r="AA2835" s="92" t="s">
        <v>21297</v>
      </c>
      <c r="AB2835" s="92" t="s">
        <v>38193</v>
      </c>
      <c r="AC2835" s="92" t="s">
        <v>38194</v>
      </c>
      <c r="AD2835" s="92" t="s">
        <v>3355</v>
      </c>
      <c r="AE2835" s="92" t="s">
        <v>38195</v>
      </c>
      <c r="AF2835" s="94" t="s">
        <v>39973</v>
      </c>
      <c r="AG2835" s="92" t="s">
        <v>39973</v>
      </c>
      <c r="AI2835" s="92" t="b">
        <f t="shared" si="301"/>
        <v>1</v>
      </c>
    </row>
    <row r="2836" spans="1:35" ht="187.2" x14ac:dyDescent="0.3">
      <c r="B2836" s="92" t="s">
        <v>3301</v>
      </c>
      <c r="C2836" s="92" t="s">
        <v>37799</v>
      </c>
      <c r="D2836" s="92" t="s">
        <v>37800</v>
      </c>
      <c r="E2836" s="92" t="s">
        <v>37801</v>
      </c>
      <c r="F2836" s="92" t="s">
        <v>21292</v>
      </c>
      <c r="G2836" s="92" t="s">
        <v>37802</v>
      </c>
      <c r="H2836" s="92">
        <v>55420</v>
      </c>
      <c r="I2836" s="92" t="s">
        <v>21294</v>
      </c>
      <c r="J2836" s="93">
        <v>394.1</v>
      </c>
      <c r="K2836" s="92">
        <v>441560000</v>
      </c>
      <c r="L2836" s="95">
        <v>41576</v>
      </c>
      <c r="M2836" s="92">
        <v>5.8999999999999999E-3</v>
      </c>
      <c r="N2836" s="92" t="s">
        <v>23318</v>
      </c>
      <c r="O2836" s="92" t="s">
        <v>25</v>
      </c>
      <c r="P2836" s="92" t="s">
        <v>3</v>
      </c>
      <c r="Q2836" s="92" t="s">
        <v>27</v>
      </c>
      <c r="R2836" s="92" t="s">
        <v>28</v>
      </c>
      <c r="S2836" s="92" t="s">
        <v>247</v>
      </c>
      <c r="T2836" s="92" t="s">
        <v>30</v>
      </c>
      <c r="U2836" s="92" t="s">
        <v>188</v>
      </c>
      <c r="V2836" s="92" t="s">
        <v>24</v>
      </c>
      <c r="W2836" s="92" t="s">
        <v>24</v>
      </c>
      <c r="X2836" s="92" t="s">
        <v>32</v>
      </c>
      <c r="Y2836" s="92" t="s">
        <v>24</v>
      </c>
      <c r="Z2836" s="92">
        <v>0</v>
      </c>
      <c r="AA2836" s="92" t="s">
        <v>21297</v>
      </c>
      <c r="AB2836" s="92" t="s">
        <v>37803</v>
      </c>
      <c r="AC2836" s="92" t="s">
        <v>37804</v>
      </c>
      <c r="AD2836" s="92" t="s">
        <v>3302</v>
      </c>
      <c r="AE2836" s="92" t="s">
        <v>37805</v>
      </c>
      <c r="AF2836" s="94" t="s">
        <v>39974</v>
      </c>
      <c r="AG2836" s="92" t="s">
        <v>39974</v>
      </c>
      <c r="AI2836" s="92" t="b">
        <f t="shared" si="301"/>
        <v>1</v>
      </c>
    </row>
    <row r="2837" spans="1:35" ht="115.2" x14ac:dyDescent="0.3">
      <c r="B2837" s="92" t="s">
        <v>32994</v>
      </c>
      <c r="C2837" s="92" t="s">
        <v>32995</v>
      </c>
      <c r="D2837" s="92" t="s">
        <v>32996</v>
      </c>
      <c r="E2837" s="92" t="s">
        <v>32997</v>
      </c>
      <c r="F2837" s="92" t="s">
        <v>21292</v>
      </c>
      <c r="G2837" s="92" t="s">
        <v>32998</v>
      </c>
      <c r="H2837" s="92">
        <v>91052</v>
      </c>
      <c r="I2837" s="92" t="s">
        <v>21294</v>
      </c>
      <c r="J2837" s="93">
        <v>146.4</v>
      </c>
      <c r="K2837" s="92">
        <v>192060085.40000001</v>
      </c>
      <c r="L2837" s="95">
        <v>43235</v>
      </c>
      <c r="M2837" s="92">
        <v>2.01E-2</v>
      </c>
      <c r="N2837" s="92" t="s">
        <v>1570</v>
      </c>
      <c r="O2837" s="92" t="s">
        <v>1570</v>
      </c>
      <c r="P2837" s="92" t="s">
        <v>3</v>
      </c>
      <c r="Q2837" s="99" t="s">
        <v>77</v>
      </c>
      <c r="R2837" s="92" t="e">
        <v>#N/A</v>
      </c>
      <c r="S2837" s="92" t="e">
        <v>#N/A</v>
      </c>
      <c r="T2837" s="92" t="e">
        <v>#N/A</v>
      </c>
      <c r="U2837" s="92" t="e">
        <v>#N/A</v>
      </c>
      <c r="V2837" s="92" t="e">
        <v>#N/A</v>
      </c>
      <c r="W2837" s="92" t="e">
        <v>#N/A</v>
      </c>
      <c r="X2837" s="92" t="e">
        <v>#N/A</v>
      </c>
      <c r="Y2837" s="92" t="e">
        <v>#N/A</v>
      </c>
      <c r="Z2837" s="92">
        <v>158</v>
      </c>
      <c r="AA2837" s="92" t="s">
        <v>21304</v>
      </c>
      <c r="AB2837" s="92" t="s">
        <v>32999</v>
      </c>
      <c r="AC2837" s="92" t="s">
        <v>33000</v>
      </c>
      <c r="AD2837" s="92" t="e">
        <v>#N/A</v>
      </c>
      <c r="AE2837" s="92" t="s">
        <v>33001</v>
      </c>
      <c r="AF2837" s="94" t="s">
        <v>39429</v>
      </c>
      <c r="AG2837" s="92" t="s">
        <v>39429</v>
      </c>
      <c r="AI2837" s="92" t="b">
        <f t="shared" si="301"/>
        <v>1</v>
      </c>
    </row>
    <row r="2838" spans="1:35" ht="115.2" x14ac:dyDescent="0.3">
      <c r="B2838" s="92" t="s">
        <v>4108</v>
      </c>
      <c r="C2838" s="92" t="s">
        <v>21982</v>
      </c>
      <c r="D2838" s="92" t="s">
        <v>4108</v>
      </c>
      <c r="E2838" s="92" t="s">
        <v>21983</v>
      </c>
      <c r="F2838" s="92" t="s">
        <v>21486</v>
      </c>
      <c r="G2838" s="92" t="s">
        <v>21984</v>
      </c>
      <c r="H2838" s="92">
        <v>14673</v>
      </c>
      <c r="I2838" s="92" t="s">
        <v>21294</v>
      </c>
      <c r="J2838" s="93">
        <v>37.020000000000003</v>
      </c>
      <c r="K2838" s="92">
        <v>40928072.329999998</v>
      </c>
      <c r="L2838" s="95">
        <v>41989</v>
      </c>
      <c r="M2838" s="92">
        <v>7.9000000000000008E-3</v>
      </c>
      <c r="N2838" s="92" t="s">
        <v>21733</v>
      </c>
      <c r="O2838" s="92" t="s">
        <v>25</v>
      </c>
      <c r="P2838" s="92" t="s">
        <v>164</v>
      </c>
      <c r="Q2838" s="92" t="s">
        <v>77</v>
      </c>
      <c r="R2838" s="92" t="s">
        <v>26</v>
      </c>
      <c r="S2838" s="92" t="s">
        <v>28</v>
      </c>
      <c r="T2838" s="92" t="s">
        <v>30</v>
      </c>
      <c r="U2838" s="92" t="s">
        <v>24</v>
      </c>
      <c r="V2838" s="92" t="s">
        <v>31</v>
      </c>
      <c r="W2838" s="92" t="s">
        <v>24</v>
      </c>
      <c r="X2838" s="92" t="s">
        <v>32</v>
      </c>
      <c r="Y2838" s="92" t="s">
        <v>24</v>
      </c>
      <c r="Z2838" s="92">
        <v>130</v>
      </c>
      <c r="AA2838" s="92" t="s">
        <v>21297</v>
      </c>
      <c r="AB2838" s="92" t="s">
        <v>21985</v>
      </c>
      <c r="AC2838" s="92" t="s">
        <v>21986</v>
      </c>
      <c r="AD2838" s="92" t="s">
        <v>4109</v>
      </c>
      <c r="AE2838" s="92" t="s">
        <v>21987</v>
      </c>
      <c r="AF2838" s="94" t="s">
        <v>39975</v>
      </c>
      <c r="AG2838" s="92" t="s">
        <v>39975</v>
      </c>
      <c r="AI2838" s="92" t="b">
        <f t="shared" si="301"/>
        <v>1</v>
      </c>
    </row>
    <row r="2839" spans="1:35" ht="100.8" x14ac:dyDescent="0.3">
      <c r="B2839" s="92" t="s">
        <v>4148</v>
      </c>
      <c r="C2839" s="92" t="s">
        <v>22036</v>
      </c>
      <c r="D2839" s="92" t="s">
        <v>4148</v>
      </c>
      <c r="E2839" s="92" t="s">
        <v>22037</v>
      </c>
      <c r="F2839" s="92" t="s">
        <v>21486</v>
      </c>
      <c r="G2839" s="92" t="s">
        <v>22038</v>
      </c>
      <c r="H2839" s="92">
        <v>1680</v>
      </c>
      <c r="I2839" s="92" t="s">
        <v>21294</v>
      </c>
      <c r="J2839" s="93">
        <v>26.5</v>
      </c>
      <c r="K2839" s="92">
        <v>27983983.52</v>
      </c>
      <c r="L2839" s="95">
        <v>41989</v>
      </c>
      <c r="M2839" s="92">
        <v>7.9000000000000008E-3</v>
      </c>
      <c r="N2839" s="92" t="s">
        <v>21733</v>
      </c>
      <c r="O2839" s="92" t="s">
        <v>25</v>
      </c>
      <c r="P2839" s="92" t="s">
        <v>164</v>
      </c>
      <c r="Q2839" s="92" t="s">
        <v>77</v>
      </c>
      <c r="R2839" s="92" t="s">
        <v>26</v>
      </c>
      <c r="S2839" s="92" t="s">
        <v>28</v>
      </c>
      <c r="T2839" s="92" t="s">
        <v>30</v>
      </c>
      <c r="U2839" s="92" t="s">
        <v>24</v>
      </c>
      <c r="V2839" s="92" t="s">
        <v>24</v>
      </c>
      <c r="W2839" s="92" t="s">
        <v>24</v>
      </c>
      <c r="X2839" s="92" t="s">
        <v>32</v>
      </c>
      <c r="Y2839" s="92" t="s">
        <v>24</v>
      </c>
      <c r="Z2839" s="92">
        <v>43</v>
      </c>
      <c r="AA2839" s="92" t="s">
        <v>21297</v>
      </c>
      <c r="AB2839" s="92" t="s">
        <v>22039</v>
      </c>
      <c r="AC2839" s="92" t="s">
        <v>22040</v>
      </c>
      <c r="AD2839" s="92" t="s">
        <v>4149</v>
      </c>
      <c r="AE2839" s="92" t="s">
        <v>22041</v>
      </c>
      <c r="AF2839" s="94" t="s">
        <v>39430</v>
      </c>
      <c r="AG2839" s="92" t="s">
        <v>39430</v>
      </c>
      <c r="AI2839" s="92" t="b">
        <f t="shared" si="301"/>
        <v>1</v>
      </c>
    </row>
    <row r="2840" spans="1:35" ht="100.8" x14ac:dyDescent="0.3">
      <c r="B2840" s="92" t="s">
        <v>5391</v>
      </c>
      <c r="C2840" s="92" t="s">
        <v>5392</v>
      </c>
      <c r="D2840" s="92" t="s">
        <v>22359</v>
      </c>
      <c r="E2840" s="92" t="s">
        <v>22360</v>
      </c>
      <c r="F2840" s="92" t="s">
        <v>21292</v>
      </c>
      <c r="G2840" s="92" t="s">
        <v>22361</v>
      </c>
      <c r="H2840" s="92">
        <v>967</v>
      </c>
      <c r="I2840" s="92" t="s">
        <v>21294</v>
      </c>
      <c r="J2840" s="93">
        <v>7.09</v>
      </c>
      <c r="K2840" s="92">
        <v>6070600</v>
      </c>
      <c r="L2840" s="95">
        <v>42502</v>
      </c>
      <c r="M2840" s="92">
        <v>6.8999999999999999E-3</v>
      </c>
      <c r="N2840" s="92" t="s">
        <v>21408</v>
      </c>
      <c r="O2840" s="92" t="s">
        <v>75</v>
      </c>
      <c r="P2840" s="92" t="s">
        <v>76</v>
      </c>
      <c r="Q2840" s="92" t="s">
        <v>77</v>
      </c>
      <c r="R2840" s="92" t="s">
        <v>26</v>
      </c>
      <c r="S2840" s="92" t="s">
        <v>24</v>
      </c>
      <c r="T2840" s="92" t="s">
        <v>35</v>
      </c>
      <c r="U2840" s="92" t="s">
        <v>78</v>
      </c>
      <c r="V2840" s="92" t="s">
        <v>24</v>
      </c>
      <c r="W2840" s="92" t="s">
        <v>24</v>
      </c>
      <c r="X2840" s="92" t="s">
        <v>32</v>
      </c>
      <c r="Y2840" s="92" t="s">
        <v>24</v>
      </c>
      <c r="Z2840" s="92">
        <v>154</v>
      </c>
      <c r="AA2840" s="92" t="s">
        <v>21304</v>
      </c>
      <c r="AB2840" s="92" t="s">
        <v>22362</v>
      </c>
      <c r="AC2840" s="92" t="s">
        <v>22363</v>
      </c>
      <c r="AD2840" s="92" t="s">
        <v>5392</v>
      </c>
      <c r="AE2840" s="92" t="s">
        <v>22364</v>
      </c>
      <c r="AF2840" s="94" t="s">
        <v>39431</v>
      </c>
      <c r="AG2840" s="92" t="s">
        <v>39431</v>
      </c>
      <c r="AI2840" s="92" t="b">
        <f t="shared" si="301"/>
        <v>1</v>
      </c>
    </row>
    <row r="2841" spans="1:35" ht="129.6" x14ac:dyDescent="0.3">
      <c r="B2841" s="92" t="s">
        <v>4436</v>
      </c>
      <c r="C2841" s="92" t="s">
        <v>32308</v>
      </c>
      <c r="D2841" s="92" t="s">
        <v>32309</v>
      </c>
      <c r="E2841" s="92" t="s">
        <v>32310</v>
      </c>
      <c r="F2841" s="92" t="s">
        <v>21486</v>
      </c>
      <c r="G2841" s="92" t="s">
        <v>32311</v>
      </c>
      <c r="H2841" s="92">
        <v>3281</v>
      </c>
      <c r="I2841" s="92" t="s">
        <v>21294</v>
      </c>
      <c r="J2841" s="93">
        <v>18.489999999999998</v>
      </c>
      <c r="K2841" s="92">
        <v>18922600.920000002</v>
      </c>
      <c r="L2841" s="95">
        <v>42285</v>
      </c>
      <c r="M2841" s="92">
        <v>5.0000000000000001E-3</v>
      </c>
      <c r="N2841" s="92" t="s">
        <v>21408</v>
      </c>
      <c r="O2841" s="92" t="s">
        <v>75</v>
      </c>
      <c r="P2841" s="92" t="s">
        <v>76</v>
      </c>
      <c r="Q2841" s="92" t="s">
        <v>43</v>
      </c>
      <c r="R2841" s="92" t="s">
        <v>28</v>
      </c>
      <c r="S2841" s="92" t="s">
        <v>24</v>
      </c>
      <c r="T2841" s="92" t="s">
        <v>30</v>
      </c>
      <c r="U2841" s="92" t="s">
        <v>78</v>
      </c>
      <c r="V2841" s="92" t="s">
        <v>24</v>
      </c>
      <c r="W2841" s="92" t="s">
        <v>24</v>
      </c>
      <c r="X2841" s="92" t="s">
        <v>32</v>
      </c>
      <c r="Y2841" s="92" t="s">
        <v>24</v>
      </c>
      <c r="Z2841" s="92">
        <v>404</v>
      </c>
      <c r="AA2841" s="92" t="s">
        <v>21304</v>
      </c>
      <c r="AB2841" s="92" t="s">
        <v>32312</v>
      </c>
      <c r="AC2841" s="92" t="s">
        <v>32313</v>
      </c>
      <c r="AD2841" s="92" t="s">
        <v>4437</v>
      </c>
      <c r="AE2841" s="92" t="s">
        <v>32314</v>
      </c>
      <c r="AF2841" s="94" t="s">
        <v>39432</v>
      </c>
      <c r="AG2841" s="92" t="s">
        <v>39432</v>
      </c>
      <c r="AI2841" s="92" t="b">
        <f t="shared" si="301"/>
        <v>1</v>
      </c>
    </row>
    <row r="2842" spans="1:35" ht="129.6" x14ac:dyDescent="0.3">
      <c r="B2842" s="92" t="s">
        <v>38043</v>
      </c>
      <c r="C2842" s="92" t="s">
        <v>38044</v>
      </c>
      <c r="D2842" s="92" t="s">
        <v>38043</v>
      </c>
      <c r="E2842" s="92" t="s">
        <v>38045</v>
      </c>
      <c r="F2842" s="92" t="s">
        <v>21486</v>
      </c>
      <c r="G2842" s="92" t="s">
        <v>38046</v>
      </c>
      <c r="H2842" s="92">
        <v>7364</v>
      </c>
      <c r="I2842" s="92" t="s">
        <v>21294</v>
      </c>
      <c r="J2842" s="93">
        <v>19.11</v>
      </c>
      <c r="K2842" s="92">
        <v>21527078.280000001</v>
      </c>
      <c r="L2842" s="95">
        <v>43648</v>
      </c>
      <c r="M2842" s="92">
        <v>8.3199999999999996E-2</v>
      </c>
      <c r="N2842" s="92" t="s">
        <v>22212</v>
      </c>
      <c r="O2842" s="92" t="s">
        <v>25</v>
      </c>
      <c r="P2842" s="92" t="s">
        <v>236</v>
      </c>
      <c r="Q2842" s="92" t="e">
        <v>#N/A</v>
      </c>
      <c r="R2842" s="92" t="e">
        <v>#N/A</v>
      </c>
      <c r="S2842" s="92" t="e">
        <v>#N/A</v>
      </c>
      <c r="T2842" s="92" t="e">
        <v>#N/A</v>
      </c>
      <c r="U2842" s="92" t="e">
        <v>#N/A</v>
      </c>
      <c r="V2842" s="92" t="e">
        <v>#N/A</v>
      </c>
      <c r="W2842" s="92" t="e">
        <v>#N/A</v>
      </c>
      <c r="X2842" s="92" t="e">
        <v>#N/A</v>
      </c>
      <c r="Y2842" s="92" t="e">
        <v>#N/A</v>
      </c>
      <c r="Z2842" s="92">
        <v>60</v>
      </c>
      <c r="AA2842" s="92" t="s">
        <v>21297</v>
      </c>
      <c r="AB2842" s="92" t="s">
        <v>38047</v>
      </c>
      <c r="AC2842" s="92" t="s">
        <v>38048</v>
      </c>
      <c r="AD2842" s="92" t="e">
        <v>#N/A</v>
      </c>
      <c r="AE2842" s="92" t="s">
        <v>38049</v>
      </c>
      <c r="AF2842" s="94" t="s">
        <v>39433</v>
      </c>
      <c r="AG2842" s="92" t="s">
        <v>39433</v>
      </c>
      <c r="AI2842" s="92" t="b">
        <f t="shared" si="301"/>
        <v>1</v>
      </c>
    </row>
    <row r="2843" spans="1:35" ht="129.6" x14ac:dyDescent="0.3">
      <c r="B2843" s="92" t="s">
        <v>38064</v>
      </c>
      <c r="C2843" s="92" t="s">
        <v>38065</v>
      </c>
      <c r="D2843" s="92" t="s">
        <v>38066</v>
      </c>
      <c r="E2843" s="92" t="s">
        <v>38067</v>
      </c>
      <c r="F2843" s="92" t="s">
        <v>21486</v>
      </c>
      <c r="G2843" s="92" t="s">
        <v>38068</v>
      </c>
      <c r="H2843" s="92">
        <v>12112</v>
      </c>
      <c r="I2843" s="92" t="s">
        <v>21294</v>
      </c>
      <c r="J2843" s="93">
        <v>100.81</v>
      </c>
      <c r="K2843" s="92">
        <v>117248126.90000001</v>
      </c>
      <c r="L2843" s="95">
        <v>43648</v>
      </c>
      <c r="M2843" s="92">
        <v>5.4999999999999997E-3</v>
      </c>
      <c r="N2843" s="92" t="s">
        <v>3045</v>
      </c>
      <c r="O2843" s="92" t="s">
        <v>25</v>
      </c>
      <c r="P2843" s="92" t="s">
        <v>3</v>
      </c>
      <c r="Q2843" s="99" t="s">
        <v>77</v>
      </c>
      <c r="R2843" s="92" t="e">
        <v>#N/A</v>
      </c>
      <c r="S2843" s="92" t="s">
        <v>38573</v>
      </c>
      <c r="T2843" s="92" t="s">
        <v>187</v>
      </c>
      <c r="U2843" s="92" t="e">
        <v>#N/A</v>
      </c>
      <c r="V2843" s="92" t="e">
        <v>#N/A</v>
      </c>
      <c r="W2843" s="92" t="s">
        <v>18</v>
      </c>
      <c r="X2843" s="92" t="e">
        <v>#N/A</v>
      </c>
      <c r="Y2843" s="92" t="e">
        <v>#N/A</v>
      </c>
      <c r="Z2843" s="92">
        <v>91</v>
      </c>
      <c r="AA2843" s="92" t="s">
        <v>21297</v>
      </c>
      <c r="AB2843" s="92" t="s">
        <v>38069</v>
      </c>
      <c r="AC2843" s="92" t="s">
        <v>38070</v>
      </c>
      <c r="AD2843" s="92" t="e">
        <v>#N/A</v>
      </c>
      <c r="AE2843" s="92" t="s">
        <v>38071</v>
      </c>
      <c r="AF2843" s="94" t="s">
        <v>39434</v>
      </c>
      <c r="AG2843" s="92" t="s">
        <v>39434</v>
      </c>
      <c r="AI2843" s="92" t="b">
        <f t="shared" si="301"/>
        <v>1</v>
      </c>
    </row>
    <row r="2844" spans="1:35" ht="115.2" x14ac:dyDescent="0.3">
      <c r="B2844" s="92" t="s">
        <v>4699</v>
      </c>
      <c r="C2844" s="92" t="s">
        <v>37472</v>
      </c>
      <c r="D2844" s="92" t="s">
        <v>37473</v>
      </c>
      <c r="E2844" s="92" t="s">
        <v>37474</v>
      </c>
      <c r="F2844" s="92" t="s">
        <v>21486</v>
      </c>
      <c r="G2844" s="92" t="s">
        <v>37475</v>
      </c>
      <c r="H2844" s="92">
        <v>4556</v>
      </c>
      <c r="I2844" s="92" t="s">
        <v>21294</v>
      </c>
      <c r="J2844" s="93">
        <v>26.39</v>
      </c>
      <c r="K2844" s="92">
        <v>30682663.640000001</v>
      </c>
      <c r="L2844" s="95">
        <v>42270</v>
      </c>
      <c r="M2844" s="92">
        <v>4.8999999999999998E-3</v>
      </c>
      <c r="N2844" s="92" t="s">
        <v>499</v>
      </c>
      <c r="O2844" s="92" t="s">
        <v>25</v>
      </c>
      <c r="P2844" s="92" t="s">
        <v>499</v>
      </c>
      <c r="Q2844" s="92" t="s">
        <v>77</v>
      </c>
      <c r="R2844" s="92" t="s">
        <v>26</v>
      </c>
      <c r="S2844" s="92" t="s">
        <v>180</v>
      </c>
      <c r="T2844" s="92" t="s">
        <v>30</v>
      </c>
      <c r="U2844" s="92" t="s">
        <v>24</v>
      </c>
      <c r="V2844" s="92" t="s">
        <v>24</v>
      </c>
      <c r="W2844" s="92" t="s">
        <v>24</v>
      </c>
      <c r="X2844" s="92" t="s">
        <v>32</v>
      </c>
      <c r="Y2844" s="92" t="s">
        <v>24</v>
      </c>
      <c r="Z2844" s="92">
        <v>23</v>
      </c>
      <c r="AA2844" s="92" t="s">
        <v>21304</v>
      </c>
      <c r="AB2844" s="92" t="s">
        <v>37476</v>
      </c>
      <c r="AC2844" s="92" t="s">
        <v>37477</v>
      </c>
      <c r="AD2844" s="92" t="s">
        <v>4700</v>
      </c>
      <c r="AE2844" s="92" t="s">
        <v>37478</v>
      </c>
      <c r="AF2844" s="94" t="s">
        <v>39435</v>
      </c>
      <c r="AG2844" s="92" t="s">
        <v>39435</v>
      </c>
      <c r="AI2844" s="92" t="b">
        <f t="shared" si="301"/>
        <v>1</v>
      </c>
    </row>
    <row r="2845" spans="1:35" ht="129.6" x14ac:dyDescent="0.3">
      <c r="B2845" s="92" t="s">
        <v>35121</v>
      </c>
      <c r="C2845" s="92" t="s">
        <v>35122</v>
      </c>
      <c r="D2845" s="92" t="s">
        <v>35123</v>
      </c>
      <c r="E2845" s="92" t="s">
        <v>35124</v>
      </c>
      <c r="F2845" s="92" t="s">
        <v>21292</v>
      </c>
      <c r="G2845" s="92" t="s">
        <v>35125</v>
      </c>
      <c r="H2845" s="92">
        <v>747</v>
      </c>
      <c r="I2845" s="92" t="s">
        <v>21294</v>
      </c>
      <c r="J2845" s="93">
        <v>7.26</v>
      </c>
      <c r="K2845" s="92">
        <v>7341097.8799999999</v>
      </c>
      <c r="L2845" s="95">
        <v>43578</v>
      </c>
      <c r="M2845" s="92">
        <v>5.7000000000000002E-3</v>
      </c>
      <c r="N2845" s="92" t="s">
        <v>22306</v>
      </c>
      <c r="O2845" s="92" t="s">
        <v>75</v>
      </c>
      <c r="P2845" s="92" t="s">
        <v>212</v>
      </c>
      <c r="Q2845" s="92" t="e">
        <v>#N/A</v>
      </c>
      <c r="R2845" s="92" t="e">
        <v>#N/A</v>
      </c>
      <c r="S2845" s="92" t="e">
        <v>#N/A</v>
      </c>
      <c r="T2845" s="92" t="e">
        <v>#N/A</v>
      </c>
      <c r="U2845" s="92" t="e">
        <v>#N/A</v>
      </c>
      <c r="V2845" s="92" t="e">
        <v>#N/A</v>
      </c>
      <c r="W2845" s="92" t="e">
        <v>#N/A</v>
      </c>
      <c r="X2845" s="92" t="e">
        <v>#N/A</v>
      </c>
      <c r="Y2845" s="92" t="e">
        <v>#N/A</v>
      </c>
      <c r="Z2845" s="92">
        <v>68</v>
      </c>
      <c r="AA2845" s="92" t="s">
        <v>21304</v>
      </c>
      <c r="AB2845" s="92" t="s">
        <v>35126</v>
      </c>
      <c r="AC2845" s="92" t="s">
        <v>35127</v>
      </c>
      <c r="AD2845" s="92" t="e">
        <v>#N/A</v>
      </c>
      <c r="AE2845" s="92" t="s">
        <v>35128</v>
      </c>
      <c r="AF2845" s="94" t="s">
        <v>39436</v>
      </c>
      <c r="AG2845" s="92" t="s">
        <v>39436</v>
      </c>
      <c r="AI2845" s="92" t="b">
        <f t="shared" si="301"/>
        <v>1</v>
      </c>
    </row>
    <row r="2846" spans="1:35" ht="144" x14ac:dyDescent="0.3">
      <c r="B2846" s="92" t="s">
        <v>38201</v>
      </c>
      <c r="C2846" s="92" t="s">
        <v>38202</v>
      </c>
      <c r="D2846" s="92" t="s">
        <v>38203</v>
      </c>
      <c r="E2846" s="92" t="s">
        <v>38204</v>
      </c>
      <c r="F2846" s="92" t="s">
        <v>21362</v>
      </c>
      <c r="G2846" s="92" t="s">
        <v>38205</v>
      </c>
      <c r="H2846" s="92" t="s">
        <v>21372</v>
      </c>
      <c r="I2846" s="92" t="s">
        <v>21294</v>
      </c>
      <c r="J2846" s="93">
        <v>4.79</v>
      </c>
      <c r="K2846" s="92">
        <v>5391727.8320000004</v>
      </c>
      <c r="L2846" s="95">
        <v>43018</v>
      </c>
      <c r="M2846" s="92">
        <v>4.8999999999999998E-3</v>
      </c>
      <c r="N2846" s="92" t="s">
        <v>21381</v>
      </c>
      <c r="O2846" s="92" t="s">
        <v>25</v>
      </c>
      <c r="P2846" s="92" t="s">
        <v>3</v>
      </c>
      <c r="Q2846" s="92" t="e">
        <v>#N/A</v>
      </c>
      <c r="R2846" s="92" t="e">
        <v>#N/A</v>
      </c>
      <c r="S2846" s="92" t="s">
        <v>29</v>
      </c>
      <c r="T2846" s="92" t="e">
        <v>#N/A</v>
      </c>
      <c r="U2846" s="92" t="e">
        <v>#N/A</v>
      </c>
      <c r="V2846" s="92" t="e">
        <v>#N/A</v>
      </c>
      <c r="W2846" s="92" t="s">
        <v>18</v>
      </c>
      <c r="X2846" s="92" t="e">
        <v>#N/A</v>
      </c>
      <c r="Y2846" s="92" t="e">
        <v>#N/A</v>
      </c>
      <c r="Z2846" s="92">
        <v>212</v>
      </c>
      <c r="AA2846" s="92" t="s">
        <v>21304</v>
      </c>
      <c r="AB2846" s="92" t="s">
        <v>38206</v>
      </c>
      <c r="AC2846" s="92" t="s">
        <v>38207</v>
      </c>
      <c r="AD2846" s="92" t="e">
        <v>#N/A</v>
      </c>
      <c r="AE2846" s="92" t="s">
        <v>38208</v>
      </c>
      <c r="AF2846" s="94" t="s">
        <v>39976</v>
      </c>
      <c r="AG2846" s="92" t="s">
        <v>39976</v>
      </c>
      <c r="AI2846" s="92" t="b">
        <f t="shared" si="301"/>
        <v>1</v>
      </c>
    </row>
    <row r="2847" spans="1:35" ht="115.2" x14ac:dyDescent="0.3">
      <c r="A2847" s="92" t="s">
        <v>3227</v>
      </c>
      <c r="B2847" s="92" t="s">
        <v>38104</v>
      </c>
      <c r="C2847" s="92" t="s">
        <v>38105</v>
      </c>
      <c r="D2847" s="92" t="s">
        <v>38104</v>
      </c>
      <c r="E2847" s="92" t="s">
        <v>38106</v>
      </c>
      <c r="F2847" s="92" t="s">
        <v>21486</v>
      </c>
      <c r="G2847" s="92" t="s">
        <v>38107</v>
      </c>
      <c r="H2847" s="92">
        <v>2904</v>
      </c>
      <c r="I2847" s="92" t="s">
        <v>21294</v>
      </c>
      <c r="J2847" s="93">
        <v>2.52</v>
      </c>
      <c r="K2847" s="92">
        <v>2685487.5</v>
      </c>
      <c r="L2847" s="95">
        <v>43153</v>
      </c>
      <c r="M2847" s="92">
        <v>6.4999999999999997E-3</v>
      </c>
      <c r="N2847" s="92" t="s">
        <v>21330</v>
      </c>
      <c r="O2847" s="92" t="e">
        <v>#N/A</v>
      </c>
      <c r="P2847" s="92" t="s">
        <v>3</v>
      </c>
      <c r="Q2847" s="92" t="e">
        <v>#N/A</v>
      </c>
      <c r="R2847" s="92" t="e">
        <v>#N/A</v>
      </c>
      <c r="S2847" s="92" t="e">
        <v>#N/A</v>
      </c>
      <c r="T2847" s="92" t="e">
        <v>#N/A</v>
      </c>
      <c r="U2847" s="92" t="e">
        <v>#N/A</v>
      </c>
      <c r="V2847" s="92" t="e">
        <v>#N/A</v>
      </c>
      <c r="W2847" s="92" t="e">
        <v>#N/A</v>
      </c>
      <c r="X2847" s="92" t="e">
        <v>#N/A</v>
      </c>
      <c r="Y2847" s="92" t="e">
        <v>#N/A</v>
      </c>
      <c r="Z2847" s="92">
        <v>0</v>
      </c>
      <c r="AA2847" s="92" t="s">
        <v>21297</v>
      </c>
      <c r="AB2847" s="92" t="s">
        <v>38108</v>
      </c>
      <c r="AC2847" s="92" t="s">
        <v>38109</v>
      </c>
      <c r="AD2847" s="92" t="e">
        <v>#N/A</v>
      </c>
      <c r="AE2847" s="92" t="s">
        <v>38110</v>
      </c>
      <c r="AF2847" s="94" t="s">
        <v>39437</v>
      </c>
      <c r="AG2847" s="92" t="s">
        <v>39437</v>
      </c>
      <c r="AI2847" s="92" t="b">
        <f t="shared" si="301"/>
        <v>1</v>
      </c>
    </row>
    <row r="2848" spans="1:35" ht="86.4" x14ac:dyDescent="0.3">
      <c r="B2848" s="92" t="s">
        <v>28274</v>
      </c>
      <c r="C2848" s="92" t="s">
        <v>28275</v>
      </c>
      <c r="D2848" s="92" t="s">
        <v>28276</v>
      </c>
      <c r="E2848" s="92" t="s">
        <v>28277</v>
      </c>
      <c r="F2848" s="92" t="s">
        <v>21311</v>
      </c>
      <c r="G2848" s="92" t="s">
        <v>28278</v>
      </c>
      <c r="H2848" s="92">
        <v>12687</v>
      </c>
      <c r="I2848" s="92" t="s">
        <v>21294</v>
      </c>
      <c r="J2848" s="93">
        <v>48.26</v>
      </c>
      <c r="K2848" s="92">
        <v>55364575</v>
      </c>
      <c r="L2848" s="95">
        <v>43661</v>
      </c>
      <c r="M2848" s="92">
        <v>5.0000000000000001E-3</v>
      </c>
      <c r="N2848" s="92" t="s">
        <v>21330</v>
      </c>
      <c r="O2848" s="92" t="e">
        <v>#N/A</v>
      </c>
      <c r="P2848" s="92" t="s">
        <v>3</v>
      </c>
      <c r="Q2848" s="99" t="s">
        <v>77</v>
      </c>
      <c r="R2848" s="92" t="e">
        <v>#N/A</v>
      </c>
      <c r="S2848" s="92" t="e">
        <v>#N/A</v>
      </c>
      <c r="T2848" s="92" t="e">
        <v>#N/A</v>
      </c>
      <c r="U2848" s="92" t="e">
        <v>#N/A</v>
      </c>
      <c r="V2848" s="92" t="e">
        <v>#N/A</v>
      </c>
      <c r="W2848" s="92" t="e">
        <v>#N/A</v>
      </c>
      <c r="X2848" s="92" t="e">
        <v>#N/A</v>
      </c>
      <c r="Y2848" s="92" t="e">
        <v>#N/A</v>
      </c>
      <c r="Z2848" s="92">
        <v>0</v>
      </c>
      <c r="AA2848" s="92" t="s">
        <v>21297</v>
      </c>
      <c r="AB2848" s="92" t="s">
        <v>28279</v>
      </c>
      <c r="AC2848" s="92" t="s">
        <v>28280</v>
      </c>
      <c r="AD2848" s="92" t="e">
        <v>#N/A</v>
      </c>
      <c r="AE2848" s="92" t="s">
        <v>28281</v>
      </c>
      <c r="AF2848" s="94" t="s">
        <v>39438</v>
      </c>
      <c r="AG2848" s="92" t="s">
        <v>39438</v>
      </c>
      <c r="AI2848" s="92" t="b">
        <f t="shared" si="301"/>
        <v>1</v>
      </c>
    </row>
    <row r="2849" spans="1:35" ht="86.4" x14ac:dyDescent="0.3">
      <c r="B2849" s="92" t="s">
        <v>3892</v>
      </c>
      <c r="C2849" s="92" t="s">
        <v>38269</v>
      </c>
      <c r="D2849" s="92" t="s">
        <v>38270</v>
      </c>
      <c r="E2849" s="92" t="s">
        <v>38271</v>
      </c>
      <c r="F2849" s="92" t="s">
        <v>21292</v>
      </c>
      <c r="G2849" s="92" t="s">
        <v>38272</v>
      </c>
      <c r="H2849" s="92">
        <v>9681</v>
      </c>
      <c r="I2849" s="92" t="s">
        <v>21294</v>
      </c>
      <c r="J2849" s="93">
        <v>60.31</v>
      </c>
      <c r="K2849" s="92">
        <v>60600000</v>
      </c>
      <c r="L2849" s="95">
        <v>41876</v>
      </c>
      <c r="M2849" s="92">
        <v>1.2200000000000001E-2</v>
      </c>
      <c r="N2849" s="92" t="s">
        <v>21408</v>
      </c>
      <c r="O2849" s="92" t="s">
        <v>122</v>
      </c>
      <c r="P2849" s="92" t="s">
        <v>123</v>
      </c>
      <c r="Q2849" s="92" t="s">
        <v>43</v>
      </c>
      <c r="R2849" s="92" t="s">
        <v>28</v>
      </c>
      <c r="S2849" s="92" t="s">
        <v>24</v>
      </c>
      <c r="T2849" s="92" t="s">
        <v>30</v>
      </c>
      <c r="U2849" s="92" t="s">
        <v>24</v>
      </c>
      <c r="V2849" s="92" t="s">
        <v>24</v>
      </c>
      <c r="W2849" s="92" t="s">
        <v>24</v>
      </c>
      <c r="X2849" s="92" t="s">
        <v>32</v>
      </c>
      <c r="Y2849" s="92" t="s">
        <v>24</v>
      </c>
      <c r="Z2849" s="92">
        <v>207</v>
      </c>
      <c r="AA2849" s="92" t="s">
        <v>21304</v>
      </c>
      <c r="AB2849" s="92" t="s">
        <v>38273</v>
      </c>
      <c r="AC2849" s="92" t="s">
        <v>38274</v>
      </c>
      <c r="AD2849" s="92" t="s">
        <v>3893</v>
      </c>
      <c r="AE2849" s="92" t="s">
        <v>38275</v>
      </c>
      <c r="AF2849" s="94" t="s">
        <v>39439</v>
      </c>
      <c r="AG2849" s="92" t="s">
        <v>39439</v>
      </c>
      <c r="AI2849" s="92" t="b">
        <f t="shared" si="301"/>
        <v>1</v>
      </c>
    </row>
    <row r="2850" spans="1:35" ht="115.2" x14ac:dyDescent="0.3">
      <c r="B2850" s="92" t="s">
        <v>3901</v>
      </c>
      <c r="C2850" s="92" t="s">
        <v>38276</v>
      </c>
      <c r="D2850" s="92" t="s">
        <v>38277</v>
      </c>
      <c r="E2850" s="92" t="s">
        <v>38278</v>
      </c>
      <c r="F2850" s="92" t="s">
        <v>21486</v>
      </c>
      <c r="G2850" s="92" t="s">
        <v>38279</v>
      </c>
      <c r="H2850" s="92">
        <v>5121</v>
      </c>
      <c r="I2850" s="92" t="s">
        <v>21294</v>
      </c>
      <c r="J2850" s="93">
        <v>46.66</v>
      </c>
      <c r="K2850" s="92">
        <v>47013572.630000003</v>
      </c>
      <c r="L2850" s="95">
        <v>41876</v>
      </c>
      <c r="M2850" s="92">
        <v>1.23E-2</v>
      </c>
      <c r="N2850" s="92" t="s">
        <v>21330</v>
      </c>
      <c r="O2850" s="92" t="s">
        <v>122</v>
      </c>
      <c r="P2850" s="92" t="s">
        <v>123</v>
      </c>
      <c r="Q2850" s="92" t="s">
        <v>43</v>
      </c>
      <c r="R2850" s="92" t="s">
        <v>28</v>
      </c>
      <c r="S2850" s="92" t="s">
        <v>24</v>
      </c>
      <c r="T2850" s="92" t="s">
        <v>38579</v>
      </c>
      <c r="U2850" s="92" t="s">
        <v>24</v>
      </c>
      <c r="V2850" s="92" t="s">
        <v>751</v>
      </c>
      <c r="W2850" s="92" t="s">
        <v>24</v>
      </c>
      <c r="X2850" s="92" t="s">
        <v>32</v>
      </c>
      <c r="Y2850" s="92" t="s">
        <v>24</v>
      </c>
      <c r="Z2850" s="92">
        <v>207</v>
      </c>
      <c r="AA2850" s="92" t="s">
        <v>21304</v>
      </c>
      <c r="AB2850" s="92" t="s">
        <v>38280</v>
      </c>
      <c r="AC2850" s="92" t="s">
        <v>38281</v>
      </c>
      <c r="AD2850" s="92" t="s">
        <v>3902</v>
      </c>
      <c r="AE2850" s="92" t="s">
        <v>38256</v>
      </c>
      <c r="AF2850" s="94" t="s">
        <v>39440</v>
      </c>
      <c r="AG2850" s="92" t="s">
        <v>39440</v>
      </c>
      <c r="AI2850" s="92" t="b">
        <f t="shared" si="301"/>
        <v>1</v>
      </c>
    </row>
    <row r="2851" spans="1:35" ht="86.4" x14ac:dyDescent="0.3">
      <c r="B2851" s="92" t="s">
        <v>3899</v>
      </c>
      <c r="C2851" s="92" t="s">
        <v>38250</v>
      </c>
      <c r="D2851" s="92" t="s">
        <v>38251</v>
      </c>
      <c r="E2851" s="92" t="s">
        <v>38252</v>
      </c>
      <c r="F2851" s="92" t="s">
        <v>21292</v>
      </c>
      <c r="G2851" s="92" t="s">
        <v>38253</v>
      </c>
      <c r="H2851" s="92">
        <v>5467</v>
      </c>
      <c r="I2851" s="92" t="s">
        <v>21294</v>
      </c>
      <c r="J2851" s="93">
        <v>38.299999999999997</v>
      </c>
      <c r="K2851" s="92">
        <v>39873884.460000001</v>
      </c>
      <c r="L2851" s="95">
        <v>41876</v>
      </c>
      <c r="M2851" s="92">
        <v>1.24E-2</v>
      </c>
      <c r="N2851" s="92" t="s">
        <v>21330</v>
      </c>
      <c r="O2851" s="92" t="s">
        <v>122</v>
      </c>
      <c r="P2851" s="92" t="s">
        <v>123</v>
      </c>
      <c r="Q2851" s="92" t="s">
        <v>43</v>
      </c>
      <c r="R2851" s="92" t="s">
        <v>28</v>
      </c>
      <c r="S2851" s="92" t="s">
        <v>24</v>
      </c>
      <c r="T2851" s="92" t="s">
        <v>30</v>
      </c>
      <c r="U2851" s="92" t="s">
        <v>24</v>
      </c>
      <c r="V2851" s="92" t="s">
        <v>31</v>
      </c>
      <c r="W2851" s="92" t="s">
        <v>24</v>
      </c>
      <c r="X2851" s="92" t="s">
        <v>32</v>
      </c>
      <c r="Y2851" s="92" t="s">
        <v>24</v>
      </c>
      <c r="Z2851" s="92">
        <v>207</v>
      </c>
      <c r="AA2851" s="92" t="s">
        <v>21304</v>
      </c>
      <c r="AB2851" s="92" t="s">
        <v>38254</v>
      </c>
      <c r="AC2851" s="92" t="s">
        <v>38255</v>
      </c>
      <c r="AD2851" s="92" t="s">
        <v>3900</v>
      </c>
      <c r="AE2851" s="92" t="s">
        <v>38256</v>
      </c>
      <c r="AF2851" s="94" t="s">
        <v>39977</v>
      </c>
      <c r="AG2851" s="92" t="s">
        <v>39977</v>
      </c>
      <c r="AI2851" s="92" t="b">
        <f t="shared" si="301"/>
        <v>1</v>
      </c>
    </row>
    <row r="2852" spans="1:35" ht="86.4" x14ac:dyDescent="0.3">
      <c r="A2852" s="92" t="s">
        <v>3227</v>
      </c>
      <c r="B2852" s="92" t="s">
        <v>38290</v>
      </c>
      <c r="C2852" s="92" t="s">
        <v>38291</v>
      </c>
      <c r="D2852" s="92" t="s">
        <v>38292</v>
      </c>
      <c r="E2852" s="92" t="s">
        <v>38293</v>
      </c>
      <c r="F2852" s="92" t="s">
        <v>21486</v>
      </c>
      <c r="G2852" s="92" t="s">
        <v>38294</v>
      </c>
      <c r="H2852" s="92">
        <v>12650</v>
      </c>
      <c r="I2852" s="92" t="s">
        <v>21294</v>
      </c>
      <c r="J2852" s="93">
        <v>30.3</v>
      </c>
      <c r="K2852" s="92">
        <v>30703485</v>
      </c>
      <c r="L2852" s="95">
        <v>43613</v>
      </c>
      <c r="M2852" s="92">
        <v>8.8999999999999999E-3</v>
      </c>
      <c r="N2852" s="92" t="s">
        <v>23517</v>
      </c>
      <c r="O2852" s="92" t="e">
        <v>#N/A</v>
      </c>
      <c r="P2852" s="92" t="e">
        <v>#N/A</v>
      </c>
      <c r="Q2852" s="99" t="s">
        <v>77</v>
      </c>
      <c r="R2852" s="92" t="e">
        <v>#N/A</v>
      </c>
      <c r="S2852" s="92" t="e">
        <v>#N/A</v>
      </c>
      <c r="T2852" s="92" t="e">
        <v>#N/A</v>
      </c>
      <c r="U2852" s="92" t="e">
        <v>#N/A</v>
      </c>
      <c r="V2852" s="92" t="e">
        <v>#N/A</v>
      </c>
      <c r="W2852" s="92" t="e">
        <v>#N/A</v>
      </c>
      <c r="X2852" s="92" t="e">
        <v>#N/A</v>
      </c>
      <c r="Y2852" s="92" t="e">
        <v>#N/A</v>
      </c>
      <c r="Z2852" s="92">
        <v>0</v>
      </c>
      <c r="AA2852" s="92" t="s">
        <v>21304</v>
      </c>
      <c r="AB2852" s="92" t="s">
        <v>38295</v>
      </c>
      <c r="AC2852" s="92" t="s">
        <v>38296</v>
      </c>
      <c r="AD2852" s="92" t="e">
        <v>#N/A</v>
      </c>
      <c r="AE2852" s="92" t="s">
        <v>38297</v>
      </c>
      <c r="AF2852" s="94" t="s">
        <v>39441</v>
      </c>
      <c r="AG2852" s="92" t="s">
        <v>39441</v>
      </c>
      <c r="AI2852" s="92" t="b">
        <f t="shared" si="301"/>
        <v>1</v>
      </c>
    </row>
    <row r="2853" spans="1:35" ht="86.4" x14ac:dyDescent="0.3">
      <c r="A2853" s="92" t="s">
        <v>3227</v>
      </c>
      <c r="B2853" s="92" t="s">
        <v>38282</v>
      </c>
      <c r="C2853" s="92" t="s">
        <v>38283</v>
      </c>
      <c r="D2853" s="92" t="s">
        <v>38284</v>
      </c>
      <c r="E2853" s="92" t="s">
        <v>38285</v>
      </c>
      <c r="F2853" s="92" t="s">
        <v>21486</v>
      </c>
      <c r="G2853" s="92" t="s">
        <v>38286</v>
      </c>
      <c r="H2853" s="92">
        <v>4892</v>
      </c>
      <c r="I2853" s="92" t="s">
        <v>21294</v>
      </c>
      <c r="J2853" s="93">
        <v>16.420000000000002</v>
      </c>
      <c r="K2853" s="92">
        <v>16839700</v>
      </c>
      <c r="L2853" s="95">
        <v>43664</v>
      </c>
      <c r="M2853" s="92">
        <v>7.7000000000000002E-3</v>
      </c>
      <c r="N2853" s="92" t="s">
        <v>23517</v>
      </c>
      <c r="O2853" s="92" t="e">
        <v>#N/A</v>
      </c>
      <c r="P2853" s="92" t="e">
        <v>#N/A</v>
      </c>
      <c r="Q2853" s="99" t="s">
        <v>77</v>
      </c>
      <c r="R2853" s="92" t="e">
        <v>#N/A</v>
      </c>
      <c r="S2853" s="92" t="e">
        <v>#N/A</v>
      </c>
      <c r="T2853" s="92" t="e">
        <v>#N/A</v>
      </c>
      <c r="U2853" s="92" t="e">
        <v>#N/A</v>
      </c>
      <c r="V2853" s="92" t="e">
        <v>#N/A</v>
      </c>
      <c r="W2853" s="92" t="e">
        <v>#N/A</v>
      </c>
      <c r="X2853" s="92" t="e">
        <v>#N/A</v>
      </c>
      <c r="Y2853" s="92" t="e">
        <v>#N/A</v>
      </c>
      <c r="Z2853" s="92">
        <v>0</v>
      </c>
      <c r="AA2853" s="92" t="s">
        <v>21304</v>
      </c>
      <c r="AB2853" s="92" t="s">
        <v>38287</v>
      </c>
      <c r="AC2853" s="92" t="s">
        <v>38288</v>
      </c>
      <c r="AD2853" s="92" t="e">
        <v>#N/A</v>
      </c>
      <c r="AE2853" s="92" t="s">
        <v>38289</v>
      </c>
      <c r="AF2853" s="94" t="s">
        <v>39442</v>
      </c>
      <c r="AG2853" s="92" t="s">
        <v>39442</v>
      </c>
      <c r="AI2853" s="92" t="b">
        <f t="shared" si="301"/>
        <v>0</v>
      </c>
    </row>
    <row r="2854" spans="1:35" ht="100.8" x14ac:dyDescent="0.3">
      <c r="B2854" s="92" t="s">
        <v>3909</v>
      </c>
      <c r="C2854" s="92" t="s">
        <v>38257</v>
      </c>
      <c r="D2854" s="92" t="s">
        <v>38258</v>
      </c>
      <c r="E2854" s="92" t="s">
        <v>38259</v>
      </c>
      <c r="F2854" s="92" t="s">
        <v>21486</v>
      </c>
      <c r="G2854" s="92" t="s">
        <v>38260</v>
      </c>
      <c r="H2854" s="92">
        <v>4110</v>
      </c>
      <c r="I2854" s="92" t="s">
        <v>21328</v>
      </c>
      <c r="J2854" s="93">
        <v>37.46</v>
      </c>
      <c r="K2854" s="92">
        <v>37487379.170000002</v>
      </c>
      <c r="L2854" s="95">
        <v>41876</v>
      </c>
      <c r="M2854" s="92">
        <v>1.2500000000000001E-2</v>
      </c>
      <c r="N2854" s="92" t="s">
        <v>21321</v>
      </c>
      <c r="O2854" s="92" t="s">
        <v>122</v>
      </c>
      <c r="P2854" s="92" t="s">
        <v>123</v>
      </c>
      <c r="Q2854" s="92" t="s">
        <v>43</v>
      </c>
      <c r="R2854" s="92" t="s">
        <v>28</v>
      </c>
      <c r="S2854" s="92" t="s">
        <v>29</v>
      </c>
      <c r="T2854" s="92" t="s">
        <v>30</v>
      </c>
      <c r="U2854" s="92" t="s">
        <v>24</v>
      </c>
      <c r="V2854" s="92" t="s">
        <v>751</v>
      </c>
      <c r="W2854" s="92" t="s">
        <v>24</v>
      </c>
      <c r="X2854" s="92" t="s">
        <v>32</v>
      </c>
      <c r="Y2854" s="92" t="s">
        <v>24</v>
      </c>
      <c r="Z2854" s="92">
        <v>207</v>
      </c>
      <c r="AA2854" s="92" t="s">
        <v>21304</v>
      </c>
      <c r="AB2854" s="92" t="s">
        <v>38261</v>
      </c>
      <c r="AC2854" s="92" t="s">
        <v>38262</v>
      </c>
      <c r="AD2854" s="92" t="s">
        <v>3910</v>
      </c>
      <c r="AE2854" s="92" t="s">
        <v>38256</v>
      </c>
      <c r="AF2854" s="94" t="s">
        <v>39978</v>
      </c>
      <c r="AG2854" s="92" t="s">
        <v>39978</v>
      </c>
      <c r="AI2854" s="92" t="b">
        <f t="shared" si="301"/>
        <v>1</v>
      </c>
    </row>
    <row r="2855" spans="1:35" ht="129.6" x14ac:dyDescent="0.3">
      <c r="B2855" s="92" t="s">
        <v>3897</v>
      </c>
      <c r="C2855" s="92" t="s">
        <v>38263</v>
      </c>
      <c r="D2855" s="92" t="s">
        <v>38264</v>
      </c>
      <c r="E2855" s="92" t="s">
        <v>38265</v>
      </c>
      <c r="F2855" s="92" t="s">
        <v>21486</v>
      </c>
      <c r="G2855" s="92" t="s">
        <v>38266</v>
      </c>
      <c r="H2855" s="92">
        <v>7106</v>
      </c>
      <c r="I2855" s="92" t="s">
        <v>21294</v>
      </c>
      <c r="J2855" s="93">
        <v>51.2</v>
      </c>
      <c r="K2855" s="92">
        <v>51766082.579999998</v>
      </c>
      <c r="L2855" s="95">
        <v>41876</v>
      </c>
      <c r="M2855" s="92">
        <v>1.14E-2</v>
      </c>
      <c r="N2855" s="92" t="s">
        <v>21321</v>
      </c>
      <c r="O2855" s="92" t="s">
        <v>122</v>
      </c>
      <c r="P2855" s="92" t="s">
        <v>123</v>
      </c>
      <c r="Q2855" s="92" t="s">
        <v>43</v>
      </c>
      <c r="R2855" s="92" t="s">
        <v>28</v>
      </c>
      <c r="S2855" s="92" t="s">
        <v>29</v>
      </c>
      <c r="T2855" s="92" t="s">
        <v>30</v>
      </c>
      <c r="U2855" s="92" t="s">
        <v>24</v>
      </c>
      <c r="V2855" s="92" t="s">
        <v>24</v>
      </c>
      <c r="W2855" s="92" t="s">
        <v>18</v>
      </c>
      <c r="X2855" s="92" t="s">
        <v>32</v>
      </c>
      <c r="Y2855" s="92" t="s">
        <v>24</v>
      </c>
      <c r="Z2855" s="92">
        <v>207</v>
      </c>
      <c r="AA2855" s="92" t="s">
        <v>21304</v>
      </c>
      <c r="AB2855" s="92" t="s">
        <v>38267</v>
      </c>
      <c r="AC2855" s="92" t="s">
        <v>38268</v>
      </c>
      <c r="AD2855" s="92" t="s">
        <v>3898</v>
      </c>
      <c r="AE2855" s="92" t="s">
        <v>38256</v>
      </c>
      <c r="AF2855" s="94" t="s">
        <v>39979</v>
      </c>
      <c r="AG2855" s="92" t="s">
        <v>39979</v>
      </c>
      <c r="AI2855" s="92" t="b">
        <f t="shared" si="301"/>
        <v>1</v>
      </c>
    </row>
    <row r="2856" spans="1:35" ht="187.2" x14ac:dyDescent="0.3">
      <c r="B2856" s="92" t="s">
        <v>38298</v>
      </c>
      <c r="C2856" s="92" t="s">
        <v>38299</v>
      </c>
      <c r="D2856" s="92" t="s">
        <v>38300</v>
      </c>
      <c r="E2856" s="92" t="s">
        <v>38301</v>
      </c>
      <c r="F2856" s="92" t="s">
        <v>21486</v>
      </c>
      <c r="G2856" s="92" t="s">
        <v>38302</v>
      </c>
      <c r="H2856" s="92">
        <v>8361</v>
      </c>
      <c r="I2856" s="92" t="s">
        <v>21294</v>
      </c>
      <c r="J2856" s="93">
        <v>39.01</v>
      </c>
      <c r="K2856" s="92">
        <v>43427400</v>
      </c>
      <c r="L2856" s="95">
        <v>42723</v>
      </c>
      <c r="M2856" s="92">
        <v>7.0000000000000001E-3</v>
      </c>
      <c r="N2856" s="92" t="s">
        <v>3045</v>
      </c>
      <c r="O2856" s="92" t="e">
        <v>#N/A</v>
      </c>
      <c r="P2856" s="92" t="s">
        <v>3</v>
      </c>
      <c r="Q2856" s="92" t="e">
        <v>#N/A</v>
      </c>
      <c r="R2856" s="92" t="e">
        <v>#N/A</v>
      </c>
      <c r="S2856" s="92" t="s">
        <v>38573</v>
      </c>
      <c r="T2856" s="92" t="e">
        <v>#N/A</v>
      </c>
      <c r="U2856" s="92" t="e">
        <v>#N/A</v>
      </c>
      <c r="V2856" s="92" t="e">
        <v>#N/A</v>
      </c>
      <c r="W2856" s="92" t="s">
        <v>18</v>
      </c>
      <c r="X2856" s="92" t="e">
        <v>#N/A</v>
      </c>
      <c r="Y2856" s="92" t="e">
        <v>#N/A</v>
      </c>
      <c r="Z2856" s="92">
        <v>207</v>
      </c>
      <c r="AA2856" s="92" t="s">
        <v>21297</v>
      </c>
      <c r="AB2856" s="92" t="s">
        <v>38303</v>
      </c>
      <c r="AC2856" s="92" t="s">
        <v>38304</v>
      </c>
      <c r="AD2856" s="92" t="e">
        <v>#N/A</v>
      </c>
      <c r="AE2856" s="92" t="s">
        <v>38305</v>
      </c>
      <c r="AF2856" s="94" t="s">
        <v>39443</v>
      </c>
      <c r="AG2856" s="92" t="s">
        <v>39443</v>
      </c>
      <c r="AI2856" s="92" t="b">
        <f t="shared" si="301"/>
        <v>1</v>
      </c>
    </row>
    <row r="2857" spans="1:35" ht="43.2" x14ac:dyDescent="0.3">
      <c r="A2857" s="96" t="s">
        <v>38562</v>
      </c>
      <c r="B2857" s="96" t="s">
        <v>3906</v>
      </c>
      <c r="C2857" s="96" t="s">
        <v>3907</v>
      </c>
      <c r="D2857" s="96"/>
      <c r="E2857" s="96"/>
      <c r="F2857" s="96"/>
      <c r="G2857" s="96"/>
      <c r="H2857" s="96"/>
      <c r="I2857" s="96"/>
      <c r="J2857" s="97"/>
      <c r="K2857" s="96"/>
      <c r="L2857" s="96"/>
      <c r="M2857" s="96"/>
      <c r="N2857" s="96"/>
      <c r="O2857" s="96" t="s">
        <v>122</v>
      </c>
      <c r="P2857" s="96" t="s">
        <v>123</v>
      </c>
      <c r="Q2857" s="96" t="s">
        <v>43</v>
      </c>
      <c r="R2857" s="96" t="s">
        <v>28</v>
      </c>
      <c r="S2857" s="96" t="s">
        <v>24</v>
      </c>
      <c r="T2857" s="96" t="s">
        <v>30</v>
      </c>
      <c r="U2857" s="96" t="s">
        <v>24</v>
      </c>
      <c r="V2857" s="96" t="s">
        <v>31</v>
      </c>
      <c r="W2857" s="96" t="s">
        <v>24</v>
      </c>
      <c r="X2857" s="96" t="s">
        <v>32</v>
      </c>
      <c r="Y2857" s="96" t="s">
        <v>24</v>
      </c>
      <c r="Z2857" s="96"/>
      <c r="AA2857" s="96"/>
      <c r="AB2857" s="96"/>
      <c r="AC2857" s="96"/>
      <c r="AD2857" s="96" t="s">
        <v>3907</v>
      </c>
      <c r="AE2857" s="96"/>
      <c r="AF2857" s="98" t="s">
        <v>3908</v>
      </c>
      <c r="AG2857" s="96" t="s">
        <v>24</v>
      </c>
    </row>
    <row r="2858" spans="1:35" ht="43.2" x14ac:dyDescent="0.3">
      <c r="A2858" s="96" t="s">
        <v>38562</v>
      </c>
      <c r="B2858" s="96" t="s">
        <v>3911</v>
      </c>
      <c r="C2858" s="96" t="s">
        <v>3912</v>
      </c>
      <c r="D2858" s="96"/>
      <c r="E2858" s="96"/>
      <c r="F2858" s="96"/>
      <c r="G2858" s="96"/>
      <c r="H2858" s="96"/>
      <c r="I2858" s="96"/>
      <c r="J2858" s="97"/>
      <c r="K2858" s="96"/>
      <c r="L2858" s="96"/>
      <c r="M2858" s="96"/>
      <c r="N2858" s="96"/>
      <c r="O2858" s="96" t="s">
        <v>122</v>
      </c>
      <c r="P2858" s="96" t="s">
        <v>123</v>
      </c>
      <c r="Q2858" s="96" t="s">
        <v>43</v>
      </c>
      <c r="R2858" s="96" t="s">
        <v>28</v>
      </c>
      <c r="S2858" s="96" t="s">
        <v>24</v>
      </c>
      <c r="T2858" s="96" t="s">
        <v>30</v>
      </c>
      <c r="U2858" s="96" t="s">
        <v>24</v>
      </c>
      <c r="V2858" s="96" t="s">
        <v>751</v>
      </c>
      <c r="W2858" s="96" t="s">
        <v>24</v>
      </c>
      <c r="X2858" s="96" t="s">
        <v>32</v>
      </c>
      <c r="Y2858" s="96" t="s">
        <v>24</v>
      </c>
      <c r="Z2858" s="96"/>
      <c r="AA2858" s="96"/>
      <c r="AB2858" s="96"/>
      <c r="AC2858" s="96"/>
      <c r="AD2858" s="96" t="s">
        <v>3912</v>
      </c>
      <c r="AE2858" s="96"/>
      <c r="AF2858" s="98" t="s">
        <v>3913</v>
      </c>
      <c r="AG2858" s="96" t="s">
        <v>24</v>
      </c>
    </row>
    <row r="2859" spans="1:35" ht="43.2" x14ac:dyDescent="0.3">
      <c r="A2859" s="96" t="s">
        <v>38562</v>
      </c>
      <c r="B2859" s="96" t="s">
        <v>3914</v>
      </c>
      <c r="C2859" s="96" t="s">
        <v>3915</v>
      </c>
      <c r="D2859" s="96"/>
      <c r="E2859" s="96"/>
      <c r="F2859" s="96"/>
      <c r="G2859" s="96"/>
      <c r="H2859" s="96"/>
      <c r="I2859" s="96"/>
      <c r="J2859" s="97"/>
      <c r="K2859" s="96"/>
      <c r="L2859" s="96"/>
      <c r="M2859" s="96"/>
      <c r="N2859" s="96"/>
      <c r="O2859" s="96" t="s">
        <v>122</v>
      </c>
      <c r="P2859" s="96" t="s">
        <v>123</v>
      </c>
      <c r="Q2859" s="96" t="s">
        <v>43</v>
      </c>
      <c r="R2859" s="96" t="s">
        <v>28</v>
      </c>
      <c r="S2859" s="96" t="s">
        <v>24</v>
      </c>
      <c r="T2859" s="96" t="s">
        <v>30</v>
      </c>
      <c r="U2859" s="96" t="s">
        <v>24</v>
      </c>
      <c r="V2859" s="96" t="s">
        <v>751</v>
      </c>
      <c r="W2859" s="96" t="s">
        <v>24</v>
      </c>
      <c r="X2859" s="96" t="s">
        <v>32</v>
      </c>
      <c r="Y2859" s="96" t="s">
        <v>24</v>
      </c>
      <c r="Z2859" s="96"/>
      <c r="AA2859" s="96"/>
      <c r="AB2859" s="96"/>
      <c r="AC2859" s="96"/>
      <c r="AD2859" s="96" t="s">
        <v>3915</v>
      </c>
      <c r="AE2859" s="96"/>
      <c r="AF2859" s="98" t="s">
        <v>3916</v>
      </c>
      <c r="AG2859" s="96" t="s">
        <v>24</v>
      </c>
    </row>
    <row r="2860" spans="1:35" ht="43.2" x14ac:dyDescent="0.3">
      <c r="A2860" s="96" t="s">
        <v>38562</v>
      </c>
      <c r="B2860" s="96" t="s">
        <v>3903</v>
      </c>
      <c r="C2860" s="96" t="s">
        <v>3904</v>
      </c>
      <c r="D2860" s="96"/>
      <c r="E2860" s="96"/>
      <c r="F2860" s="96"/>
      <c r="G2860" s="96"/>
      <c r="H2860" s="96"/>
      <c r="I2860" s="96"/>
      <c r="J2860" s="97"/>
      <c r="K2860" s="96"/>
      <c r="L2860" s="96"/>
      <c r="M2860" s="96"/>
      <c r="N2860" s="96"/>
      <c r="O2860" s="96" t="s">
        <v>122</v>
      </c>
      <c r="P2860" s="96" t="s">
        <v>123</v>
      </c>
      <c r="Q2860" s="96" t="s">
        <v>43</v>
      </c>
      <c r="R2860" s="96" t="s">
        <v>28</v>
      </c>
      <c r="S2860" s="96" t="s">
        <v>24</v>
      </c>
      <c r="T2860" s="96" t="s">
        <v>30</v>
      </c>
      <c r="U2860" s="96" t="s">
        <v>24</v>
      </c>
      <c r="V2860" s="96" t="s">
        <v>24</v>
      </c>
      <c r="W2860" s="96" t="s">
        <v>18</v>
      </c>
      <c r="X2860" s="96" t="s">
        <v>32</v>
      </c>
      <c r="Y2860" s="96" t="s">
        <v>24</v>
      </c>
      <c r="Z2860" s="96"/>
      <c r="AA2860" s="96"/>
      <c r="AB2860" s="96"/>
      <c r="AC2860" s="96"/>
      <c r="AD2860" s="96" t="s">
        <v>3904</v>
      </c>
      <c r="AE2860" s="96"/>
      <c r="AF2860" s="98" t="s">
        <v>3905</v>
      </c>
      <c r="AG2860" s="96" t="s">
        <v>24</v>
      </c>
    </row>
    <row r="2861" spans="1:35" x14ac:dyDescent="0.3">
      <c r="A2861" s="96" t="s">
        <v>38562</v>
      </c>
      <c r="B2861" s="96" t="s">
        <v>4874</v>
      </c>
      <c r="C2861" s="96" t="s">
        <v>4875</v>
      </c>
      <c r="D2861" s="96"/>
      <c r="E2861" s="96"/>
      <c r="F2861" s="96"/>
      <c r="G2861" s="96"/>
      <c r="H2861" s="96"/>
      <c r="I2861" s="96"/>
      <c r="J2861" s="97"/>
      <c r="K2861" s="96"/>
      <c r="L2861" s="96"/>
      <c r="M2861" s="96"/>
      <c r="N2861" s="96"/>
      <c r="O2861" s="96" t="s">
        <v>122</v>
      </c>
      <c r="P2861" s="96" t="s">
        <v>35</v>
      </c>
      <c r="Q2861" s="96" t="s">
        <v>43</v>
      </c>
      <c r="R2861" s="96" t="s">
        <v>28</v>
      </c>
      <c r="S2861" s="96" t="s">
        <v>24</v>
      </c>
      <c r="T2861" s="96" t="s">
        <v>30</v>
      </c>
      <c r="U2861" s="96" t="s">
        <v>24</v>
      </c>
      <c r="V2861" s="96" t="s">
        <v>24</v>
      </c>
      <c r="W2861" s="96" t="s">
        <v>24</v>
      </c>
      <c r="X2861" s="96" t="s">
        <v>32</v>
      </c>
      <c r="Y2861" s="96" t="s">
        <v>24</v>
      </c>
      <c r="Z2861" s="96"/>
      <c r="AA2861" s="96"/>
      <c r="AB2861" s="96"/>
      <c r="AC2861" s="96"/>
      <c r="AD2861" s="96" t="s">
        <v>4875</v>
      </c>
      <c r="AE2861" s="96"/>
      <c r="AF2861" s="98" t="s">
        <v>4876</v>
      </c>
      <c r="AG2861" s="96" t="s">
        <v>4831</v>
      </c>
    </row>
    <row r="2862" spans="1:35" ht="28.8" x14ac:dyDescent="0.3">
      <c r="A2862" s="96" t="s">
        <v>38562</v>
      </c>
      <c r="B2862" s="96" t="s">
        <v>4787</v>
      </c>
      <c r="C2862" s="96" t="s">
        <v>4788</v>
      </c>
      <c r="D2862" s="96"/>
      <c r="E2862" s="96"/>
      <c r="F2862" s="96"/>
      <c r="G2862" s="96"/>
      <c r="H2862" s="96"/>
      <c r="I2862" s="96"/>
      <c r="J2862" s="97"/>
      <c r="K2862" s="96"/>
      <c r="L2862" s="96"/>
      <c r="M2862" s="96"/>
      <c r="N2862" s="96"/>
      <c r="O2862" s="96" t="s">
        <v>25</v>
      </c>
      <c r="P2862" s="96" t="s">
        <v>3</v>
      </c>
      <c r="Q2862" s="96" t="s">
        <v>77</v>
      </c>
      <c r="R2862" s="96" t="s">
        <v>26</v>
      </c>
      <c r="S2862" s="96" t="s">
        <v>29</v>
      </c>
      <c r="T2862" s="96" t="s">
        <v>30</v>
      </c>
      <c r="U2862" s="96" t="s">
        <v>24</v>
      </c>
      <c r="V2862" s="96" t="s">
        <v>24</v>
      </c>
      <c r="W2862" s="96" t="s">
        <v>24</v>
      </c>
      <c r="X2862" s="96" t="s">
        <v>32</v>
      </c>
      <c r="Y2862" s="96" t="s">
        <v>24</v>
      </c>
      <c r="Z2862" s="96"/>
      <c r="AA2862" s="96"/>
      <c r="AB2862" s="96"/>
      <c r="AC2862" s="96"/>
      <c r="AD2862" s="96" t="s">
        <v>4790</v>
      </c>
      <c r="AE2862" s="96"/>
      <c r="AF2862" s="98" t="s">
        <v>4789</v>
      </c>
      <c r="AG2862" s="96" t="s">
        <v>24</v>
      </c>
    </row>
    <row r="2863" spans="1:35" x14ac:dyDescent="0.3">
      <c r="A2863" s="96" t="s">
        <v>38562</v>
      </c>
      <c r="B2863" s="96" t="s">
        <v>5488</v>
      </c>
      <c r="C2863" s="96" t="s">
        <v>5489</v>
      </c>
      <c r="D2863" s="96"/>
      <c r="E2863" s="96"/>
      <c r="F2863" s="96"/>
      <c r="G2863" s="96"/>
      <c r="H2863" s="96"/>
      <c r="I2863" s="96"/>
      <c r="J2863" s="97"/>
      <c r="K2863" s="96"/>
      <c r="L2863" s="96"/>
      <c r="M2863" s="96"/>
      <c r="N2863" s="96"/>
      <c r="O2863" s="96" t="s">
        <v>25</v>
      </c>
      <c r="P2863" s="96" t="s">
        <v>3</v>
      </c>
      <c r="Q2863" s="96" t="s">
        <v>43</v>
      </c>
      <c r="R2863" s="96" t="s">
        <v>28</v>
      </c>
      <c r="S2863" s="96" t="s">
        <v>28</v>
      </c>
      <c r="T2863" s="96" t="s">
        <v>30</v>
      </c>
      <c r="U2863" s="96" t="s">
        <v>24</v>
      </c>
      <c r="V2863" s="96" t="s">
        <v>31</v>
      </c>
      <c r="W2863" s="96" t="s">
        <v>24</v>
      </c>
      <c r="X2863" s="96" t="s">
        <v>32</v>
      </c>
      <c r="Y2863" s="96" t="s">
        <v>24</v>
      </c>
      <c r="Z2863" s="96"/>
      <c r="AA2863" s="96"/>
      <c r="AB2863" s="96"/>
      <c r="AC2863" s="96"/>
      <c r="AD2863" s="96" t="s">
        <v>5489</v>
      </c>
      <c r="AE2863" s="96"/>
      <c r="AF2863" s="98" t="s">
        <v>38561</v>
      </c>
      <c r="AG2863" s="96">
        <v>1</v>
      </c>
    </row>
    <row r="2864" spans="1:35" ht="144" x14ac:dyDescent="0.3">
      <c r="B2864" s="92" t="s">
        <v>30418</v>
      </c>
      <c r="C2864" s="92" t="s">
        <v>30419</v>
      </c>
      <c r="D2864" s="92" t="s">
        <v>30420</v>
      </c>
      <c r="E2864" s="92" t="s">
        <v>30421</v>
      </c>
      <c r="F2864" s="92" t="s">
        <v>21292</v>
      </c>
      <c r="G2864" s="92" t="s">
        <v>30422</v>
      </c>
      <c r="H2864" s="92">
        <v>4591</v>
      </c>
      <c r="I2864" s="92" t="s">
        <v>21294</v>
      </c>
      <c r="J2864" s="93">
        <v>44.88</v>
      </c>
      <c r="K2864" s="92">
        <v>48877290</v>
      </c>
      <c r="L2864" s="95">
        <v>42585</v>
      </c>
      <c r="M2864" s="92">
        <v>6.7999999999999996E-3</v>
      </c>
      <c r="N2864" s="92" t="s">
        <v>22133</v>
      </c>
      <c r="O2864" s="92" t="s">
        <v>25</v>
      </c>
      <c r="P2864" s="92" t="e">
        <v>#N/A</v>
      </c>
      <c r="Q2864" s="92" t="e">
        <v>#N/A</v>
      </c>
      <c r="R2864" s="92" t="e">
        <v>#N/A</v>
      </c>
      <c r="S2864" s="92" t="e">
        <v>#N/A</v>
      </c>
      <c r="T2864" s="92" t="e">
        <v>#N/A</v>
      </c>
      <c r="U2864" s="92" t="e">
        <v>#N/A</v>
      </c>
      <c r="V2864" s="92" t="e">
        <v>#N/A</v>
      </c>
      <c r="W2864" s="92" t="e">
        <v>#N/A</v>
      </c>
      <c r="X2864" s="92" t="e">
        <v>#N/A</v>
      </c>
      <c r="Y2864" s="92" t="e">
        <v>#N/A</v>
      </c>
      <c r="Z2864" s="92">
        <v>64</v>
      </c>
      <c r="AA2864" s="92" t="s">
        <v>21297</v>
      </c>
      <c r="AB2864" s="92" t="s">
        <v>30423</v>
      </c>
      <c r="AC2864" s="92" t="s">
        <v>30424</v>
      </c>
      <c r="AD2864" s="92" t="e">
        <v>#N/A</v>
      </c>
      <c r="AE2864" s="92" t="s">
        <v>30425</v>
      </c>
      <c r="AF2864" s="94" t="s">
        <v>39444</v>
      </c>
      <c r="AG2864" s="92" t="s">
        <v>39444</v>
      </c>
      <c r="AI2864" s="92" t="b">
        <f t="shared" ref="AI2864:AI2867" si="305">IF(LEN(B2864)=4,LEFT(AF2864,4),LEFT(AF2864,3))=B2864</f>
        <v>1</v>
      </c>
    </row>
    <row r="2865" spans="1:35" ht="144" x14ac:dyDescent="0.3">
      <c r="B2865" s="92" t="s">
        <v>4899</v>
      </c>
      <c r="C2865" s="92" t="s">
        <v>27433</v>
      </c>
      <c r="D2865" s="92" t="s">
        <v>27434</v>
      </c>
      <c r="E2865" s="92" t="s">
        <v>27435</v>
      </c>
      <c r="F2865" s="92" t="s">
        <v>21486</v>
      </c>
      <c r="G2865" s="92" t="s">
        <v>27436</v>
      </c>
      <c r="H2865" s="92">
        <v>20286</v>
      </c>
      <c r="I2865" s="92" t="s">
        <v>21294</v>
      </c>
      <c r="J2865" s="93">
        <v>122.1</v>
      </c>
      <c r="K2865" s="92">
        <v>129238040</v>
      </c>
      <c r="L2865" s="95">
        <v>42585</v>
      </c>
      <c r="M2865" s="92">
        <v>7.4999999999999997E-3</v>
      </c>
      <c r="N2865" s="92" t="s">
        <v>404</v>
      </c>
      <c r="O2865" s="92" t="s">
        <v>25</v>
      </c>
      <c r="P2865" s="92" t="s">
        <v>207</v>
      </c>
      <c r="Q2865" s="92" t="s">
        <v>43</v>
      </c>
      <c r="R2865" s="92" t="s">
        <v>28</v>
      </c>
      <c r="S2865" s="92" t="s">
        <v>28</v>
      </c>
      <c r="T2865" s="92" t="s">
        <v>30</v>
      </c>
      <c r="U2865" s="92" t="s">
        <v>24</v>
      </c>
      <c r="V2865" s="92" t="s">
        <v>24</v>
      </c>
      <c r="W2865" s="92" t="s">
        <v>24</v>
      </c>
      <c r="X2865" s="92" t="s">
        <v>32</v>
      </c>
      <c r="Y2865" s="92" t="s">
        <v>24</v>
      </c>
      <c r="Z2865" s="92">
        <v>89</v>
      </c>
      <c r="AA2865" s="92" t="s">
        <v>21297</v>
      </c>
      <c r="AB2865" s="92" t="s">
        <v>27437</v>
      </c>
      <c r="AC2865" s="92" t="s">
        <v>27438</v>
      </c>
      <c r="AD2865" s="92" t="s">
        <v>4900</v>
      </c>
      <c r="AE2865" s="92" t="s">
        <v>27439</v>
      </c>
      <c r="AF2865" s="94" t="s">
        <v>39445</v>
      </c>
      <c r="AG2865" s="92" t="s">
        <v>39445</v>
      </c>
      <c r="AI2865" s="92" t="b">
        <f t="shared" si="305"/>
        <v>1</v>
      </c>
    </row>
    <row r="2866" spans="1:35" ht="57.6" x14ac:dyDescent="0.3">
      <c r="B2866" s="92" t="s">
        <v>38381</v>
      </c>
      <c r="C2866" s="92" t="s">
        <v>38382</v>
      </c>
      <c r="D2866" s="92" t="s">
        <v>38383</v>
      </c>
      <c r="E2866" s="92" t="s">
        <v>38384</v>
      </c>
      <c r="F2866" s="92" t="s">
        <v>21311</v>
      </c>
      <c r="G2866" s="92" t="s">
        <v>38385</v>
      </c>
      <c r="H2866" s="92">
        <v>1701</v>
      </c>
      <c r="I2866" s="92" t="s">
        <v>21294</v>
      </c>
      <c r="J2866" s="93">
        <v>7.68</v>
      </c>
      <c r="K2866" s="92">
        <v>7806000</v>
      </c>
      <c r="L2866" s="95">
        <v>43648</v>
      </c>
      <c r="M2866" s="92">
        <v>2.8999999999999998E-3</v>
      </c>
      <c r="N2866" s="92" t="s">
        <v>289</v>
      </c>
      <c r="O2866" s="92" t="s">
        <v>75</v>
      </c>
      <c r="P2866" s="92" t="e">
        <v>#N/A</v>
      </c>
      <c r="Q2866" s="92" t="e">
        <v>#N/A</v>
      </c>
      <c r="R2866" s="92" t="e">
        <v>#N/A</v>
      </c>
      <c r="S2866" s="92" t="e">
        <v>#N/A</v>
      </c>
      <c r="T2866" s="92" t="e">
        <v>#N/A</v>
      </c>
      <c r="U2866" s="92" t="e">
        <v>#N/A</v>
      </c>
      <c r="V2866" s="92" t="e">
        <v>#N/A</v>
      </c>
      <c r="W2866" s="92" t="e">
        <v>#N/A</v>
      </c>
      <c r="X2866" s="92" t="e">
        <v>#N/A</v>
      </c>
      <c r="Y2866" s="92" t="e">
        <v>#N/A</v>
      </c>
      <c r="Z2866" s="92">
        <v>181</v>
      </c>
      <c r="AA2866" s="92" t="s">
        <v>21304</v>
      </c>
      <c r="AB2866" s="92" t="s">
        <v>38386</v>
      </c>
      <c r="AC2866" s="92" t="s">
        <v>38387</v>
      </c>
      <c r="AD2866" s="92" t="e">
        <v>#N/A</v>
      </c>
      <c r="AE2866" s="92" t="s">
        <v>38388</v>
      </c>
      <c r="AF2866" s="94" t="s">
        <v>39446</v>
      </c>
      <c r="AG2866" s="92" t="s">
        <v>39446</v>
      </c>
      <c r="AI2866" s="92" t="b">
        <f t="shared" si="305"/>
        <v>1</v>
      </c>
    </row>
    <row r="2867" spans="1:35" ht="158.4" x14ac:dyDescent="0.3">
      <c r="B2867" s="92" t="s">
        <v>38306</v>
      </c>
      <c r="C2867" s="92" t="s">
        <v>38307</v>
      </c>
      <c r="D2867" s="92" t="s">
        <v>38308</v>
      </c>
      <c r="E2867" s="92" t="s">
        <v>38309</v>
      </c>
      <c r="F2867" s="92" t="s">
        <v>22338</v>
      </c>
      <c r="G2867" s="92" t="s">
        <v>38310</v>
      </c>
      <c r="H2867" s="92">
        <v>30136</v>
      </c>
      <c r="I2867" s="92" t="s">
        <v>21294</v>
      </c>
      <c r="J2867" s="93">
        <v>162.66999999999999</v>
      </c>
      <c r="K2867" s="92">
        <v>166924000</v>
      </c>
      <c r="L2867" s="95">
        <v>43169</v>
      </c>
      <c r="M2867" s="92">
        <v>4.7000000000000002E-3</v>
      </c>
      <c r="N2867" s="92" t="s">
        <v>21502</v>
      </c>
      <c r="O2867" s="92" t="s">
        <v>75</v>
      </c>
      <c r="P2867" s="92" t="e">
        <v>#N/A</v>
      </c>
      <c r="Q2867" s="92" t="e">
        <v>#N/A</v>
      </c>
      <c r="R2867" s="92" t="e">
        <v>#N/A</v>
      </c>
      <c r="S2867" s="92" t="e">
        <v>#N/A</v>
      </c>
      <c r="T2867" s="92" t="e">
        <v>#N/A</v>
      </c>
      <c r="U2867" s="92" t="e">
        <v>#N/A</v>
      </c>
      <c r="V2867" s="92" t="e">
        <v>#N/A</v>
      </c>
      <c r="W2867" s="92" t="e">
        <v>#N/A</v>
      </c>
      <c r="X2867" s="92" t="e">
        <v>#N/A</v>
      </c>
      <c r="Y2867" s="92" t="e">
        <v>#N/A</v>
      </c>
      <c r="Z2867" s="92">
        <v>879</v>
      </c>
      <c r="AA2867" s="92" t="s">
        <v>21304</v>
      </c>
      <c r="AB2867" s="92" t="s">
        <v>38311</v>
      </c>
      <c r="AC2867" s="92" t="s">
        <v>38312</v>
      </c>
      <c r="AD2867" s="92" t="e">
        <v>#N/A</v>
      </c>
      <c r="AE2867" s="92" t="s">
        <v>38313</v>
      </c>
      <c r="AF2867" s="94" t="s">
        <v>39447</v>
      </c>
      <c r="AG2867" s="92" t="s">
        <v>39447</v>
      </c>
      <c r="AI2867" s="92" t="b">
        <f t="shared" si="305"/>
        <v>1</v>
      </c>
    </row>
    <row r="2868" spans="1:35" x14ac:dyDescent="0.3">
      <c r="A2868" s="96" t="s">
        <v>38562</v>
      </c>
      <c r="B2868" s="96" t="s">
        <v>4237</v>
      </c>
      <c r="C2868" s="96" t="s">
        <v>4238</v>
      </c>
      <c r="D2868" s="96"/>
      <c r="E2868" s="96"/>
      <c r="F2868" s="96"/>
      <c r="G2868" s="96"/>
      <c r="H2868" s="96"/>
      <c r="I2868" s="96"/>
      <c r="J2868" s="97"/>
      <c r="K2868" s="96"/>
      <c r="L2868" s="96"/>
      <c r="M2868" s="96"/>
      <c r="N2868" s="96"/>
      <c r="O2868" s="96" t="s">
        <v>75</v>
      </c>
      <c r="P2868" s="96" t="s">
        <v>76</v>
      </c>
      <c r="Q2868" s="96" t="s">
        <v>43</v>
      </c>
      <c r="R2868" s="96" t="s">
        <v>28</v>
      </c>
      <c r="S2868" s="96" t="s">
        <v>24</v>
      </c>
      <c r="T2868" s="96" t="s">
        <v>30</v>
      </c>
      <c r="U2868" s="96" t="s">
        <v>100</v>
      </c>
      <c r="V2868" s="96" t="s">
        <v>24</v>
      </c>
      <c r="W2868" s="96" t="s">
        <v>24</v>
      </c>
      <c r="X2868" s="96" t="s">
        <v>32</v>
      </c>
      <c r="Y2868" s="96" t="s">
        <v>24</v>
      </c>
      <c r="Z2868" s="96"/>
      <c r="AA2868" s="96"/>
      <c r="AB2868" s="96"/>
      <c r="AC2868" s="96"/>
      <c r="AD2868" s="96" t="s">
        <v>4239</v>
      </c>
      <c r="AE2868" s="96"/>
      <c r="AF2868" s="98" t="s">
        <v>37</v>
      </c>
      <c r="AG2868" s="96" t="s">
        <v>24</v>
      </c>
    </row>
    <row r="2869" spans="1:35" x14ac:dyDescent="0.3">
      <c r="A2869" s="96" t="s">
        <v>38562</v>
      </c>
      <c r="B2869" s="96" t="s">
        <v>3122</v>
      </c>
      <c r="C2869" s="96" t="s">
        <v>3123</v>
      </c>
      <c r="D2869" s="96"/>
      <c r="E2869" s="96"/>
      <c r="F2869" s="96"/>
      <c r="G2869" s="96"/>
      <c r="H2869" s="96"/>
      <c r="I2869" s="96"/>
      <c r="J2869" s="97"/>
      <c r="K2869" s="96"/>
      <c r="L2869" s="96"/>
      <c r="M2869" s="96"/>
      <c r="N2869" s="96"/>
      <c r="O2869" s="96" t="s">
        <v>25</v>
      </c>
      <c r="P2869" s="96" t="s">
        <v>3</v>
      </c>
      <c r="Q2869" s="96" t="s">
        <v>77</v>
      </c>
      <c r="R2869" s="96" t="s">
        <v>26</v>
      </c>
      <c r="S2869" s="96" t="s">
        <v>180</v>
      </c>
      <c r="T2869" s="96" t="s">
        <v>30</v>
      </c>
      <c r="U2869" s="96" t="s">
        <v>24</v>
      </c>
      <c r="V2869" s="96" t="s">
        <v>24</v>
      </c>
      <c r="W2869" s="96" t="s">
        <v>24</v>
      </c>
      <c r="X2869" s="96" t="s">
        <v>32</v>
      </c>
      <c r="Y2869" s="96" t="s">
        <v>24</v>
      </c>
      <c r="Z2869" s="96"/>
      <c r="AA2869" s="96"/>
      <c r="AB2869" s="96"/>
      <c r="AC2869" s="96"/>
      <c r="AD2869" s="96" t="s">
        <v>3124</v>
      </c>
      <c r="AE2869" s="96"/>
      <c r="AF2869" s="98" t="s">
        <v>37</v>
      </c>
      <c r="AG2869" s="96" t="s">
        <v>24</v>
      </c>
    </row>
    <row r="2870" spans="1:35" x14ac:dyDescent="0.3">
      <c r="A2870" s="96" t="s">
        <v>38562</v>
      </c>
      <c r="B2870" s="96" t="s">
        <v>3134</v>
      </c>
      <c r="C2870" s="96" t="s">
        <v>3135</v>
      </c>
      <c r="D2870" s="96"/>
      <c r="E2870" s="96"/>
      <c r="F2870" s="96"/>
      <c r="G2870" s="96"/>
      <c r="H2870" s="96"/>
      <c r="I2870" s="96"/>
      <c r="J2870" s="97"/>
      <c r="K2870" s="96"/>
      <c r="L2870" s="96"/>
      <c r="M2870" s="96"/>
      <c r="N2870" s="96"/>
      <c r="O2870" s="96" t="s">
        <v>2</v>
      </c>
      <c r="P2870" s="96" t="s">
        <v>2</v>
      </c>
      <c r="Q2870" s="96" t="s">
        <v>77</v>
      </c>
      <c r="R2870" s="96" t="s">
        <v>26</v>
      </c>
      <c r="S2870" s="96" t="s">
        <v>24</v>
      </c>
      <c r="T2870" s="96" t="s">
        <v>30</v>
      </c>
      <c r="U2870" s="96" t="s">
        <v>24</v>
      </c>
      <c r="V2870" s="96" t="s">
        <v>24</v>
      </c>
      <c r="W2870" s="96" t="s">
        <v>24</v>
      </c>
      <c r="X2870" s="96" t="s">
        <v>32</v>
      </c>
      <c r="Y2870" s="96" t="s">
        <v>24</v>
      </c>
      <c r="Z2870" s="96"/>
      <c r="AA2870" s="96"/>
      <c r="AB2870" s="96"/>
      <c r="AC2870" s="96"/>
      <c r="AD2870" s="96" t="s">
        <v>3136</v>
      </c>
      <c r="AE2870" s="96"/>
      <c r="AF2870" s="98" t="s">
        <v>37</v>
      </c>
      <c r="AG2870" s="96" t="s">
        <v>24</v>
      </c>
    </row>
    <row r="2871" spans="1:35" ht="100.8" x14ac:dyDescent="0.3">
      <c r="A2871" s="92" t="s">
        <v>3227</v>
      </c>
      <c r="B2871" s="92" t="s">
        <v>32425</v>
      </c>
      <c r="C2871" s="92" t="s">
        <v>32426</v>
      </c>
      <c r="D2871" s="92" t="s">
        <v>32427</v>
      </c>
      <c r="E2871" s="92" t="s">
        <v>32428</v>
      </c>
      <c r="F2871" s="92" t="s">
        <v>21292</v>
      </c>
      <c r="G2871" s="92" t="s">
        <v>32429</v>
      </c>
      <c r="H2871" s="92">
        <v>81846</v>
      </c>
      <c r="I2871" s="92" t="s">
        <v>21294</v>
      </c>
      <c r="J2871" s="93">
        <v>343.93</v>
      </c>
      <c r="K2871" s="92">
        <v>376272000</v>
      </c>
      <c r="L2871" s="95">
        <v>43139</v>
      </c>
      <c r="M2871" s="92">
        <v>2E-3</v>
      </c>
      <c r="N2871" s="92" t="s">
        <v>21330</v>
      </c>
      <c r="O2871" s="92" t="e">
        <v>#N/A</v>
      </c>
      <c r="P2871" s="92" t="s">
        <v>3</v>
      </c>
      <c r="Q2871" s="99" t="s">
        <v>77</v>
      </c>
      <c r="R2871" s="92" t="e">
        <v>#N/A</v>
      </c>
      <c r="S2871" s="92" t="e">
        <v>#N/A</v>
      </c>
      <c r="T2871" s="92" t="e">
        <v>#N/A</v>
      </c>
      <c r="U2871" s="92" t="e">
        <v>#N/A</v>
      </c>
      <c r="V2871" s="92" t="e">
        <v>#N/A</v>
      </c>
      <c r="W2871" s="92" t="e">
        <v>#N/A</v>
      </c>
      <c r="X2871" s="92" t="e">
        <v>#N/A</v>
      </c>
      <c r="Y2871" s="92" t="e">
        <v>#N/A</v>
      </c>
      <c r="Z2871" s="92">
        <v>504</v>
      </c>
      <c r="AA2871" s="92" t="s">
        <v>21304</v>
      </c>
      <c r="AB2871" s="92" t="s">
        <v>32430</v>
      </c>
      <c r="AC2871" s="92" t="s">
        <v>32431</v>
      </c>
      <c r="AD2871" s="92" t="e">
        <v>#N/A</v>
      </c>
      <c r="AE2871" s="92" t="s">
        <v>32432</v>
      </c>
      <c r="AF2871" s="94" t="s">
        <v>39448</v>
      </c>
      <c r="AG2871" s="92" t="s">
        <v>39448</v>
      </c>
      <c r="AI2871" s="92" t="b">
        <f>IF(LEN(B2871)=4,LEFT(AF2871,4),LEFT(AF2871,3))=B2871</f>
        <v>1</v>
      </c>
    </row>
    <row r="2872" spans="1:35" ht="115.2" x14ac:dyDescent="0.3">
      <c r="A2872" s="96" t="s">
        <v>38562</v>
      </c>
      <c r="B2872" s="96" t="s">
        <v>96</v>
      </c>
      <c r="C2872" s="96" t="s">
        <v>97</v>
      </c>
      <c r="D2872" s="96"/>
      <c r="E2872" s="96"/>
      <c r="F2872" s="96"/>
      <c r="G2872" s="96"/>
      <c r="H2872" s="96"/>
      <c r="I2872" s="96"/>
      <c r="J2872" s="97"/>
      <c r="K2872" s="96"/>
      <c r="L2872" s="96"/>
      <c r="M2872" s="96"/>
      <c r="N2872" s="96"/>
      <c r="O2872" s="96" t="s">
        <v>75</v>
      </c>
      <c r="P2872" s="96" t="s">
        <v>99</v>
      </c>
      <c r="Q2872" s="96" t="s">
        <v>38</v>
      </c>
      <c r="R2872" s="96" t="s">
        <v>28</v>
      </c>
      <c r="S2872" s="96" t="s">
        <v>24</v>
      </c>
      <c r="T2872" s="96" t="s">
        <v>30</v>
      </c>
      <c r="U2872" s="96" t="s">
        <v>100</v>
      </c>
      <c r="V2872" s="96" t="s">
        <v>24</v>
      </c>
      <c r="W2872" s="96" t="s">
        <v>24</v>
      </c>
      <c r="X2872" s="96" t="s">
        <v>32</v>
      </c>
      <c r="Y2872" s="96" t="s">
        <v>24</v>
      </c>
      <c r="Z2872" s="96"/>
      <c r="AA2872" s="96"/>
      <c r="AB2872" s="96"/>
      <c r="AC2872" s="96"/>
      <c r="AD2872" s="96" t="s">
        <v>101</v>
      </c>
      <c r="AE2872" s="96"/>
      <c r="AF2872" s="98" t="s">
        <v>98</v>
      </c>
      <c r="AG2872" s="96" t="s">
        <v>24</v>
      </c>
    </row>
    <row r="2873" spans="1:35" x14ac:dyDescent="0.3">
      <c r="A2873" s="96" t="s">
        <v>38562</v>
      </c>
      <c r="B2873" s="96" t="s">
        <v>145</v>
      </c>
      <c r="C2873" s="96" t="s">
        <v>146</v>
      </c>
      <c r="D2873" s="96"/>
      <c r="E2873" s="96"/>
      <c r="F2873" s="96"/>
      <c r="G2873" s="96"/>
      <c r="H2873" s="96"/>
      <c r="I2873" s="96"/>
      <c r="J2873" s="97"/>
      <c r="K2873" s="96"/>
      <c r="L2873" s="96"/>
      <c r="M2873" s="96"/>
      <c r="N2873" s="96"/>
      <c r="O2873" s="96" t="s">
        <v>25</v>
      </c>
      <c r="P2873" s="96" t="s">
        <v>3</v>
      </c>
      <c r="Q2873" s="96" t="s">
        <v>38</v>
      </c>
      <c r="R2873" s="96" t="s">
        <v>28</v>
      </c>
      <c r="S2873" s="96" t="s">
        <v>28</v>
      </c>
      <c r="T2873" s="96" t="s">
        <v>30</v>
      </c>
      <c r="U2873" s="96" t="s">
        <v>24</v>
      </c>
      <c r="V2873" s="96" t="s">
        <v>24</v>
      </c>
      <c r="W2873" s="96" t="s">
        <v>18</v>
      </c>
      <c r="X2873" s="96" t="s">
        <v>32</v>
      </c>
      <c r="Y2873" s="96" t="s">
        <v>24</v>
      </c>
      <c r="Z2873" s="96"/>
      <c r="AA2873" s="96"/>
      <c r="AB2873" s="96"/>
      <c r="AC2873" s="96"/>
      <c r="AD2873" s="96" t="s">
        <v>147</v>
      </c>
      <c r="AE2873" s="96"/>
      <c r="AF2873" s="98" t="s">
        <v>37</v>
      </c>
      <c r="AG2873" s="96" t="s">
        <v>24</v>
      </c>
    </row>
    <row r="2874" spans="1:35" ht="115.2" x14ac:dyDescent="0.3">
      <c r="A2874" s="96" t="s">
        <v>38562</v>
      </c>
      <c r="B2874" s="96" t="s">
        <v>136</v>
      </c>
      <c r="C2874" s="96" t="s">
        <v>137</v>
      </c>
      <c r="D2874" s="96"/>
      <c r="E2874" s="96"/>
      <c r="F2874" s="96"/>
      <c r="G2874" s="96"/>
      <c r="H2874" s="96"/>
      <c r="I2874" s="96"/>
      <c r="J2874" s="97"/>
      <c r="K2874" s="96"/>
      <c r="L2874" s="96"/>
      <c r="M2874" s="96"/>
      <c r="N2874" s="96"/>
      <c r="O2874" s="96" t="s">
        <v>75</v>
      </c>
      <c r="P2874" s="96" t="s">
        <v>76</v>
      </c>
      <c r="Q2874" s="96" t="s">
        <v>139</v>
      </c>
      <c r="R2874" s="96" t="s">
        <v>140</v>
      </c>
      <c r="S2874" s="96" t="s">
        <v>24</v>
      </c>
      <c r="T2874" s="96" t="s">
        <v>30</v>
      </c>
      <c r="U2874" s="96" t="s">
        <v>78</v>
      </c>
      <c r="V2874" s="96" t="s">
        <v>24</v>
      </c>
      <c r="W2874" s="96" t="s">
        <v>24</v>
      </c>
      <c r="X2874" s="96" t="s">
        <v>32</v>
      </c>
      <c r="Y2874" s="96" t="s">
        <v>24</v>
      </c>
      <c r="Z2874" s="96"/>
      <c r="AA2874" s="96"/>
      <c r="AB2874" s="96"/>
      <c r="AC2874" s="96"/>
      <c r="AD2874" s="96" t="s">
        <v>141</v>
      </c>
      <c r="AE2874" s="96"/>
      <c r="AF2874" s="98" t="s">
        <v>138</v>
      </c>
      <c r="AG2874" s="96" t="s">
        <v>24</v>
      </c>
    </row>
    <row r="2875" spans="1:35" x14ac:dyDescent="0.3">
      <c r="A2875" s="96" t="s">
        <v>38562</v>
      </c>
      <c r="B2875" s="96" t="s">
        <v>142</v>
      </c>
      <c r="C2875" s="96" t="s">
        <v>143</v>
      </c>
      <c r="D2875" s="96"/>
      <c r="E2875" s="96"/>
      <c r="F2875" s="96"/>
      <c r="G2875" s="96"/>
      <c r="H2875" s="96"/>
      <c r="I2875" s="96"/>
      <c r="J2875" s="97"/>
      <c r="K2875" s="96"/>
      <c r="L2875" s="96"/>
      <c r="M2875" s="96"/>
      <c r="N2875" s="96"/>
      <c r="O2875" s="96" t="s">
        <v>25</v>
      </c>
      <c r="P2875" s="96" t="s">
        <v>3</v>
      </c>
      <c r="Q2875" s="96" t="s">
        <v>139</v>
      </c>
      <c r="R2875" s="96" t="s">
        <v>140</v>
      </c>
      <c r="S2875" s="96" t="s">
        <v>28</v>
      </c>
      <c r="T2875" s="96" t="s">
        <v>30</v>
      </c>
      <c r="U2875" s="96" t="s">
        <v>24</v>
      </c>
      <c r="V2875" s="96" t="s">
        <v>24</v>
      </c>
      <c r="W2875" s="96" t="s">
        <v>18</v>
      </c>
      <c r="X2875" s="96" t="s">
        <v>32</v>
      </c>
      <c r="Y2875" s="96" t="s">
        <v>24</v>
      </c>
      <c r="Z2875" s="96"/>
      <c r="AA2875" s="96"/>
      <c r="AB2875" s="96"/>
      <c r="AC2875" s="96"/>
      <c r="AD2875" s="96" t="s">
        <v>144</v>
      </c>
      <c r="AE2875" s="96"/>
      <c r="AF2875" s="98" t="s">
        <v>37</v>
      </c>
      <c r="AG2875" s="96" t="s">
        <v>24</v>
      </c>
    </row>
    <row r="2876" spans="1:35" ht="144" x14ac:dyDescent="0.3">
      <c r="B2876" s="92" t="s">
        <v>3453</v>
      </c>
      <c r="C2876" s="92" t="s">
        <v>37312</v>
      </c>
      <c r="D2876" s="92" t="s">
        <v>37313</v>
      </c>
      <c r="E2876" s="92" t="s">
        <v>37314</v>
      </c>
      <c r="F2876" s="92" t="s">
        <v>21292</v>
      </c>
      <c r="G2876" s="92" t="s">
        <v>37315</v>
      </c>
      <c r="H2876" s="92">
        <v>85295</v>
      </c>
      <c r="I2876" s="92" t="s">
        <v>21294</v>
      </c>
      <c r="J2876" s="93">
        <v>95.28</v>
      </c>
      <c r="K2876" s="92">
        <v>88128000</v>
      </c>
      <c r="L2876" s="95">
        <v>41626</v>
      </c>
      <c r="M2876" s="92">
        <v>5.0000000000000001E-3</v>
      </c>
      <c r="N2876" s="92" t="s">
        <v>23111</v>
      </c>
      <c r="O2876" s="92" t="s">
        <v>151</v>
      </c>
      <c r="P2876" s="92" t="s">
        <v>2861</v>
      </c>
      <c r="Q2876" s="92" t="s">
        <v>77</v>
      </c>
      <c r="R2876" s="92" t="s">
        <v>26</v>
      </c>
      <c r="S2876" s="92" t="s">
        <v>24</v>
      </c>
      <c r="T2876" s="92" t="s">
        <v>30</v>
      </c>
      <c r="U2876" s="92" t="s">
        <v>24</v>
      </c>
      <c r="V2876" s="92" t="s">
        <v>24</v>
      </c>
      <c r="W2876" s="92" t="s">
        <v>24</v>
      </c>
      <c r="X2876" s="92" t="s">
        <v>32</v>
      </c>
      <c r="Y2876" s="92" t="s">
        <v>24</v>
      </c>
      <c r="Z2876" s="92">
        <v>0</v>
      </c>
      <c r="AA2876" s="92" t="s">
        <v>21304</v>
      </c>
      <c r="AB2876" s="92" t="s">
        <v>37316</v>
      </c>
      <c r="AC2876" s="92" t="s">
        <v>37317</v>
      </c>
      <c r="AD2876" s="92" t="s">
        <v>3454</v>
      </c>
      <c r="AE2876" s="92" t="s">
        <v>37318</v>
      </c>
      <c r="AF2876" s="94" t="s">
        <v>40729</v>
      </c>
      <c r="AG2876" s="92" t="s">
        <v>35</v>
      </c>
      <c r="AI2876" s="92">
        <f t="shared" ref="AI2876:AI2877" si="306">LEN(B2876)</f>
        <v>4</v>
      </c>
    </row>
    <row r="2877" spans="1:35" ht="144" x14ac:dyDescent="0.3">
      <c r="B2877" s="92" t="s">
        <v>4855</v>
      </c>
      <c r="C2877" s="92" t="s">
        <v>33707</v>
      </c>
      <c r="D2877" s="92" t="s">
        <v>33708</v>
      </c>
      <c r="E2877" s="92" t="s">
        <v>33709</v>
      </c>
      <c r="F2877" s="92" t="s">
        <v>21292</v>
      </c>
      <c r="G2877" s="92" t="s">
        <v>33710</v>
      </c>
      <c r="H2877" s="92">
        <v>20107</v>
      </c>
      <c r="I2877" s="92" t="s">
        <v>21294</v>
      </c>
      <c r="J2877" s="93">
        <v>115.37</v>
      </c>
      <c r="K2877" s="92">
        <v>110757210</v>
      </c>
      <c r="L2877" s="95">
        <v>42424</v>
      </c>
      <c r="M2877" s="92">
        <v>4.4000000000000003E-3</v>
      </c>
      <c r="N2877" s="92" t="s">
        <v>21347</v>
      </c>
      <c r="O2877" s="92" t="s">
        <v>122</v>
      </c>
      <c r="P2877" s="92" t="s">
        <v>1400</v>
      </c>
      <c r="Q2877" s="92" t="s">
        <v>43</v>
      </c>
      <c r="R2877" s="92" t="s">
        <v>28</v>
      </c>
      <c r="S2877" s="92" t="s">
        <v>24</v>
      </c>
      <c r="T2877" s="92" t="s">
        <v>30</v>
      </c>
      <c r="U2877" s="92" t="s">
        <v>24</v>
      </c>
      <c r="V2877" s="92" t="s">
        <v>24</v>
      </c>
      <c r="W2877" s="92" t="s">
        <v>24</v>
      </c>
      <c r="X2877" s="92" t="s">
        <v>32</v>
      </c>
      <c r="Y2877" s="92" t="s">
        <v>24</v>
      </c>
      <c r="Z2877" s="92">
        <v>0</v>
      </c>
      <c r="AA2877" s="92" t="s">
        <v>21297</v>
      </c>
      <c r="AB2877" s="92" t="s">
        <v>33711</v>
      </c>
      <c r="AC2877" s="92" t="s">
        <v>33712</v>
      </c>
      <c r="AD2877" s="92" t="s">
        <v>4856</v>
      </c>
      <c r="AE2877" s="92" t="s">
        <v>33713</v>
      </c>
      <c r="AF2877" s="94" t="s">
        <v>40730</v>
      </c>
      <c r="AG2877" s="92" t="s">
        <v>35</v>
      </c>
      <c r="AI2877" s="92">
        <f t="shared" si="306"/>
        <v>4</v>
      </c>
    </row>
    <row r="2878" spans="1:35" ht="158.4" x14ac:dyDescent="0.3">
      <c r="B2878" s="92" t="s">
        <v>4573</v>
      </c>
      <c r="C2878" s="92" t="s">
        <v>23655</v>
      </c>
      <c r="D2878" s="92" t="s">
        <v>23656</v>
      </c>
      <c r="E2878" s="92" t="s">
        <v>23657</v>
      </c>
      <c r="F2878" s="92" t="s">
        <v>22338</v>
      </c>
      <c r="G2878" s="92" t="s">
        <v>23658</v>
      </c>
      <c r="H2878" s="92">
        <v>109807</v>
      </c>
      <c r="I2878" s="92" t="s">
        <v>21294</v>
      </c>
      <c r="J2878" s="93">
        <v>444.3</v>
      </c>
      <c r="K2878" s="92">
        <v>517156250</v>
      </c>
      <c r="L2878" s="95">
        <v>41171</v>
      </c>
      <c r="M2878" s="92">
        <v>3.2000000000000002E-3</v>
      </c>
      <c r="N2878" s="92" t="s">
        <v>21488</v>
      </c>
      <c r="O2878" s="92" t="s">
        <v>25</v>
      </c>
      <c r="P2878" s="92" t="s">
        <v>3</v>
      </c>
      <c r="Q2878" s="92" t="s">
        <v>341</v>
      </c>
      <c r="R2878" s="92" t="s">
        <v>342</v>
      </c>
      <c r="S2878" s="92" t="s">
        <v>29</v>
      </c>
      <c r="T2878" s="92" t="s">
        <v>30</v>
      </c>
      <c r="U2878" s="92" t="s">
        <v>24</v>
      </c>
      <c r="V2878" s="92" t="s">
        <v>24</v>
      </c>
      <c r="W2878" s="92" t="s">
        <v>24</v>
      </c>
      <c r="X2878" s="92" t="s">
        <v>32</v>
      </c>
      <c r="Y2878" s="92" t="s">
        <v>24</v>
      </c>
      <c r="Z2878" s="92">
        <v>179</v>
      </c>
      <c r="AA2878" s="92" t="s">
        <v>21297</v>
      </c>
      <c r="AB2878" s="92" t="s">
        <v>23659</v>
      </c>
      <c r="AC2878" s="92" t="s">
        <v>23660</v>
      </c>
      <c r="AD2878" s="92" t="s">
        <v>4574</v>
      </c>
      <c r="AE2878" s="92" t="s">
        <v>23661</v>
      </c>
      <c r="AF2878" s="94" t="s">
        <v>39980</v>
      </c>
      <c r="AG2878" s="92" t="s">
        <v>39980</v>
      </c>
      <c r="AI2878" s="92" t="b">
        <f t="shared" ref="AI2876:AI2880" si="307">IF(LEN(B2878)=4,LEFT(AF2878,4),LEFT(AF2878,3))=B2878</f>
        <v>1</v>
      </c>
    </row>
    <row r="2879" spans="1:35" ht="115.2" x14ac:dyDescent="0.3">
      <c r="B2879" s="92" t="s">
        <v>462</v>
      </c>
      <c r="C2879" s="92" t="s">
        <v>23662</v>
      </c>
      <c r="D2879" s="92" t="s">
        <v>462</v>
      </c>
      <c r="E2879" s="92" t="s">
        <v>23663</v>
      </c>
      <c r="F2879" s="92" t="s">
        <v>21292</v>
      </c>
      <c r="G2879" s="92" t="s">
        <v>23664</v>
      </c>
      <c r="H2879" s="92">
        <v>9976</v>
      </c>
      <c r="I2879" s="92" t="s">
        <v>21294</v>
      </c>
      <c r="J2879" s="93">
        <v>29.11</v>
      </c>
      <c r="K2879" s="92">
        <v>31360500</v>
      </c>
      <c r="L2879" s="95">
        <v>39582</v>
      </c>
      <c r="M2879" s="92">
        <v>4.4999999999999997E-3</v>
      </c>
      <c r="N2879" s="92" t="s">
        <v>23665</v>
      </c>
      <c r="O2879" s="92" t="s">
        <v>151</v>
      </c>
      <c r="P2879" s="92" t="s">
        <v>378</v>
      </c>
      <c r="Q2879" s="92" t="s">
        <v>341</v>
      </c>
      <c r="R2879" s="92" t="s">
        <v>26</v>
      </c>
      <c r="S2879" s="92" t="s">
        <v>24</v>
      </c>
      <c r="T2879" s="92" t="s">
        <v>30</v>
      </c>
      <c r="U2879" s="92" t="s">
        <v>24</v>
      </c>
      <c r="V2879" s="92" t="s">
        <v>24</v>
      </c>
      <c r="W2879" s="92" t="s">
        <v>24</v>
      </c>
      <c r="X2879" s="92" t="s">
        <v>32</v>
      </c>
      <c r="Y2879" s="92" t="s">
        <v>24</v>
      </c>
      <c r="Z2879" s="92">
        <v>0</v>
      </c>
      <c r="AA2879" s="92" t="s">
        <v>21304</v>
      </c>
      <c r="AB2879" s="92" t="s">
        <v>23666</v>
      </c>
      <c r="AC2879" s="92" t="s">
        <v>23667</v>
      </c>
      <c r="AD2879" s="92" t="s">
        <v>463</v>
      </c>
      <c r="AE2879" s="92" t="s">
        <v>23668</v>
      </c>
      <c r="AF2879" s="94" t="s">
        <v>39449</v>
      </c>
      <c r="AG2879" s="92" t="s">
        <v>39449</v>
      </c>
      <c r="AI2879" s="92" t="b">
        <f t="shared" si="307"/>
        <v>1</v>
      </c>
    </row>
    <row r="2880" spans="1:35" ht="144" x14ac:dyDescent="0.3">
      <c r="B2880" s="92" t="s">
        <v>38314</v>
      </c>
      <c r="C2880" s="92" t="s">
        <v>38315</v>
      </c>
      <c r="D2880" s="92" t="s">
        <v>38316</v>
      </c>
      <c r="E2880" s="92" t="s">
        <v>38317</v>
      </c>
      <c r="F2880" s="92" t="s">
        <v>22338</v>
      </c>
      <c r="G2880" s="92" t="s">
        <v>38318</v>
      </c>
      <c r="H2880" s="92">
        <v>623478</v>
      </c>
      <c r="I2880" s="92" t="s">
        <v>21294</v>
      </c>
      <c r="J2880" s="93">
        <v>866.91</v>
      </c>
      <c r="K2880" s="92">
        <v>937715178.39999998</v>
      </c>
      <c r="L2880" s="95">
        <v>43625</v>
      </c>
      <c r="M2880" s="92">
        <v>4.4999999999999997E-3</v>
      </c>
      <c r="N2880" s="92" t="s">
        <v>404</v>
      </c>
      <c r="O2880" s="92" t="s">
        <v>25</v>
      </c>
      <c r="P2880" s="92" t="s">
        <v>2597</v>
      </c>
      <c r="Q2880" s="92" t="e">
        <v>#N/A</v>
      </c>
      <c r="R2880" s="92" t="e">
        <v>#N/A</v>
      </c>
      <c r="S2880" s="92" t="e">
        <v>#N/A</v>
      </c>
      <c r="T2880" s="92" t="e">
        <v>#N/A</v>
      </c>
      <c r="U2880" s="92" t="e">
        <v>#N/A</v>
      </c>
      <c r="V2880" s="92" t="e">
        <v>#N/A</v>
      </c>
      <c r="W2880" s="92" t="e">
        <v>#N/A</v>
      </c>
      <c r="X2880" s="92" t="e">
        <v>#N/A</v>
      </c>
      <c r="Y2880" s="92" t="e">
        <v>#N/A</v>
      </c>
      <c r="Z2880" s="92">
        <v>54</v>
      </c>
      <c r="AA2880" s="92" t="s">
        <v>21297</v>
      </c>
      <c r="AB2880" s="92" t="s">
        <v>38319</v>
      </c>
      <c r="AC2880" s="92" t="s">
        <v>38320</v>
      </c>
      <c r="AD2880" s="92" t="e">
        <v>#N/A</v>
      </c>
      <c r="AE2880" s="92" t="s">
        <v>38321</v>
      </c>
      <c r="AF2880" s="94" t="s">
        <v>39981</v>
      </c>
      <c r="AG2880" s="92" t="s">
        <v>39981</v>
      </c>
      <c r="AI2880" s="92" t="b">
        <f t="shared" si="307"/>
        <v>1</v>
      </c>
    </row>
    <row r="2881" spans="1:35" ht="100.8" x14ac:dyDescent="0.3">
      <c r="A2881" s="96" t="s">
        <v>38562</v>
      </c>
      <c r="B2881" s="96" t="s">
        <v>326</v>
      </c>
      <c r="C2881" s="96" t="s">
        <v>327</v>
      </c>
      <c r="D2881" s="96"/>
      <c r="E2881" s="96"/>
      <c r="F2881" s="96"/>
      <c r="G2881" s="96"/>
      <c r="H2881" s="96"/>
      <c r="I2881" s="96"/>
      <c r="J2881" s="97"/>
      <c r="K2881" s="96"/>
      <c r="L2881" s="96"/>
      <c r="M2881" s="96"/>
      <c r="N2881" s="96"/>
      <c r="O2881" s="96" t="s">
        <v>25</v>
      </c>
      <c r="P2881" s="96" t="s">
        <v>3</v>
      </c>
      <c r="Q2881" s="96" t="s">
        <v>27</v>
      </c>
      <c r="R2881" s="96" t="s">
        <v>28</v>
      </c>
      <c r="S2881" s="96" t="s">
        <v>28</v>
      </c>
      <c r="T2881" s="96" t="s">
        <v>30</v>
      </c>
      <c r="U2881" s="96" t="s">
        <v>24</v>
      </c>
      <c r="V2881" s="96" t="s">
        <v>24</v>
      </c>
      <c r="W2881" s="96" t="s">
        <v>18</v>
      </c>
      <c r="X2881" s="96" t="s">
        <v>32</v>
      </c>
      <c r="Y2881" s="96" t="s">
        <v>24</v>
      </c>
      <c r="Z2881" s="96"/>
      <c r="AA2881" s="96"/>
      <c r="AB2881" s="96"/>
      <c r="AC2881" s="96"/>
      <c r="AD2881" s="96" t="s">
        <v>329</v>
      </c>
      <c r="AE2881" s="96"/>
      <c r="AF2881" s="98" t="s">
        <v>328</v>
      </c>
      <c r="AG2881" s="96" t="s">
        <v>24</v>
      </c>
    </row>
    <row r="2882" spans="1:35" ht="172.8" x14ac:dyDescent="0.3">
      <c r="B2882" s="92" t="s">
        <v>1211</v>
      </c>
      <c r="C2882" s="92" t="s">
        <v>27496</v>
      </c>
      <c r="D2882" s="92" t="s">
        <v>1211</v>
      </c>
      <c r="E2882" s="92" t="s">
        <v>27497</v>
      </c>
      <c r="F2882" s="92" t="s">
        <v>21292</v>
      </c>
      <c r="G2882" s="92" t="s">
        <v>27498</v>
      </c>
      <c r="H2882" s="92">
        <v>39340</v>
      </c>
      <c r="I2882" s="92" t="s">
        <v>21294</v>
      </c>
      <c r="J2882" s="93">
        <v>78.959999999999994</v>
      </c>
      <c r="K2882" s="92">
        <v>88886907</v>
      </c>
      <c r="L2882" s="95">
        <v>39471</v>
      </c>
      <c r="M2882" s="92">
        <v>7.4999999999999997E-3</v>
      </c>
      <c r="N2882" s="92" t="s">
        <v>22069</v>
      </c>
      <c r="O2882" s="92" t="s">
        <v>71</v>
      </c>
      <c r="P2882" s="92" t="s">
        <v>3</v>
      </c>
      <c r="Q2882" s="92" t="s">
        <v>43</v>
      </c>
      <c r="R2882" s="92" t="s">
        <v>28</v>
      </c>
      <c r="S2882" s="92" t="s">
        <v>24</v>
      </c>
      <c r="T2882" s="92" t="s">
        <v>30</v>
      </c>
      <c r="U2882" s="92" t="s">
        <v>24</v>
      </c>
      <c r="V2882" s="92" t="s">
        <v>24</v>
      </c>
      <c r="W2882" s="92" t="s">
        <v>24</v>
      </c>
      <c r="X2882" s="92" t="s">
        <v>32</v>
      </c>
      <c r="Y2882" s="92" t="s">
        <v>24</v>
      </c>
      <c r="Z2882" s="92">
        <v>0</v>
      </c>
      <c r="AA2882" s="92" t="s">
        <v>21297</v>
      </c>
      <c r="AB2882" s="92" t="s">
        <v>27499</v>
      </c>
      <c r="AC2882" s="92" t="s">
        <v>27500</v>
      </c>
      <c r="AD2882" s="92" t="s">
        <v>1212</v>
      </c>
      <c r="AE2882" s="92" t="s">
        <v>27501</v>
      </c>
      <c r="AF2882" s="94" t="s">
        <v>39450</v>
      </c>
      <c r="AG2882" s="92" t="s">
        <v>39450</v>
      </c>
      <c r="AI2882" s="92" t="b">
        <f>IF(LEN(B2882)=4,LEFT(AF2882,4),LEFT(AF2882,3))=B2882</f>
        <v>1</v>
      </c>
    </row>
    <row r="2883" spans="1:35" ht="72" x14ac:dyDescent="0.3">
      <c r="A2883" s="96" t="s">
        <v>38562</v>
      </c>
      <c r="B2883" s="96" t="s">
        <v>301</v>
      </c>
      <c r="C2883" s="96" t="s">
        <v>302</v>
      </c>
      <c r="D2883" s="96"/>
      <c r="E2883" s="96"/>
      <c r="F2883" s="96"/>
      <c r="G2883" s="96"/>
      <c r="H2883" s="96"/>
      <c r="I2883" s="96"/>
      <c r="J2883" s="97"/>
      <c r="K2883" s="96"/>
      <c r="L2883" s="96"/>
      <c r="M2883" s="96"/>
      <c r="N2883" s="96"/>
      <c r="O2883" s="96" t="s">
        <v>151</v>
      </c>
      <c r="P2883" s="96" t="s">
        <v>304</v>
      </c>
      <c r="Q2883" s="96" t="s">
        <v>237</v>
      </c>
      <c r="R2883" s="96" t="s">
        <v>26</v>
      </c>
      <c r="S2883" s="96" t="s">
        <v>24</v>
      </c>
      <c r="T2883" s="96" t="s">
        <v>30</v>
      </c>
      <c r="U2883" s="96" t="s">
        <v>24</v>
      </c>
      <c r="V2883" s="96" t="s">
        <v>24</v>
      </c>
      <c r="W2883" s="96" t="s">
        <v>24</v>
      </c>
      <c r="X2883" s="96" t="s">
        <v>32</v>
      </c>
      <c r="Y2883" s="96" t="s">
        <v>24</v>
      </c>
      <c r="Z2883" s="96"/>
      <c r="AA2883" s="96"/>
      <c r="AB2883" s="96"/>
      <c r="AC2883" s="96"/>
      <c r="AD2883" s="96" t="s">
        <v>305</v>
      </c>
      <c r="AE2883" s="96"/>
      <c r="AF2883" s="98" t="s">
        <v>303</v>
      </c>
      <c r="AG2883" s="96" t="s">
        <v>24</v>
      </c>
    </row>
    <row r="2884" spans="1:35" ht="129.6" x14ac:dyDescent="0.3">
      <c r="A2884" s="96" t="s">
        <v>38562</v>
      </c>
      <c r="B2884" s="96" t="s">
        <v>322</v>
      </c>
      <c r="C2884" s="96" t="s">
        <v>323</v>
      </c>
      <c r="D2884" s="96"/>
      <c r="E2884" s="96"/>
      <c r="F2884" s="96"/>
      <c r="G2884" s="96"/>
      <c r="H2884" s="96"/>
      <c r="I2884" s="96"/>
      <c r="J2884" s="97"/>
      <c r="K2884" s="96"/>
      <c r="L2884" s="96"/>
      <c r="M2884" s="96"/>
      <c r="N2884" s="96"/>
      <c r="O2884" s="96" t="s">
        <v>151</v>
      </c>
      <c r="P2884" s="96" t="s">
        <v>3</v>
      </c>
      <c r="Q2884" s="96" t="s">
        <v>43</v>
      </c>
      <c r="R2884" s="96" t="s">
        <v>28</v>
      </c>
      <c r="S2884" s="96" t="s">
        <v>24</v>
      </c>
      <c r="T2884" s="96" t="s">
        <v>30</v>
      </c>
      <c r="U2884" s="96" t="s">
        <v>24</v>
      </c>
      <c r="V2884" s="96" t="s">
        <v>24</v>
      </c>
      <c r="W2884" s="96" t="s">
        <v>24</v>
      </c>
      <c r="X2884" s="96" t="s">
        <v>32</v>
      </c>
      <c r="Y2884" s="96" t="s">
        <v>24</v>
      </c>
      <c r="Z2884" s="96"/>
      <c r="AA2884" s="96"/>
      <c r="AB2884" s="96"/>
      <c r="AC2884" s="96"/>
      <c r="AD2884" s="96" t="s">
        <v>325</v>
      </c>
      <c r="AE2884" s="96"/>
      <c r="AF2884" s="98" t="s">
        <v>324</v>
      </c>
      <c r="AG2884" s="96" t="s">
        <v>24</v>
      </c>
    </row>
    <row r="2885" spans="1:35" ht="86.4" x14ac:dyDescent="0.3">
      <c r="A2885" s="96" t="s">
        <v>38562</v>
      </c>
      <c r="B2885" s="96" t="s">
        <v>1440</v>
      </c>
      <c r="C2885" s="96" t="s">
        <v>1441</v>
      </c>
      <c r="D2885" s="96"/>
      <c r="E2885" s="96"/>
      <c r="F2885" s="96"/>
      <c r="G2885" s="96"/>
      <c r="H2885" s="96"/>
      <c r="I2885" s="96"/>
      <c r="J2885" s="97"/>
      <c r="K2885" s="96"/>
      <c r="L2885" s="96"/>
      <c r="M2885" s="96"/>
      <c r="N2885" s="96"/>
      <c r="O2885" s="96" t="s">
        <v>151</v>
      </c>
      <c r="P2885" s="96" t="s">
        <v>1443</v>
      </c>
      <c r="Q2885" s="96" t="s">
        <v>827</v>
      </c>
      <c r="R2885" s="96" t="s">
        <v>26</v>
      </c>
      <c r="S2885" s="96" t="s">
        <v>24</v>
      </c>
      <c r="T2885" s="96" t="s">
        <v>30</v>
      </c>
      <c r="U2885" s="96" t="s">
        <v>24</v>
      </c>
      <c r="V2885" s="96" t="s">
        <v>24</v>
      </c>
      <c r="W2885" s="96" t="s">
        <v>24</v>
      </c>
      <c r="X2885" s="96" t="s">
        <v>32</v>
      </c>
      <c r="Y2885" s="96" t="s">
        <v>24</v>
      </c>
      <c r="Z2885" s="96"/>
      <c r="AA2885" s="96"/>
      <c r="AB2885" s="96"/>
      <c r="AC2885" s="96"/>
      <c r="AD2885" s="96" t="s">
        <v>1444</v>
      </c>
      <c r="AE2885" s="96"/>
      <c r="AF2885" s="98" t="s">
        <v>1442</v>
      </c>
      <c r="AG2885" s="96" t="s">
        <v>24</v>
      </c>
    </row>
    <row r="2886" spans="1:35" ht="172.8" x14ac:dyDescent="0.3">
      <c r="B2886" s="92" t="s">
        <v>5373</v>
      </c>
      <c r="C2886" s="92" t="s">
        <v>23888</v>
      </c>
      <c r="D2886" s="92" t="s">
        <v>23889</v>
      </c>
      <c r="E2886" s="92" t="s">
        <v>23890</v>
      </c>
      <c r="F2886" s="92" t="s">
        <v>21362</v>
      </c>
      <c r="G2886" s="92" t="s">
        <v>23891</v>
      </c>
      <c r="H2886" s="92">
        <v>4090</v>
      </c>
      <c r="I2886" s="92" t="s">
        <v>21294</v>
      </c>
      <c r="J2886" s="93">
        <v>36.44</v>
      </c>
      <c r="K2886" s="92">
        <v>35165160</v>
      </c>
      <c r="L2886" s="95">
        <v>42552</v>
      </c>
      <c r="M2886" s="92">
        <v>4.7999999999999996E-3</v>
      </c>
      <c r="N2886" s="92" t="s">
        <v>21835</v>
      </c>
      <c r="O2886" s="92" t="s">
        <v>25</v>
      </c>
      <c r="P2886" s="92" t="s">
        <v>3</v>
      </c>
      <c r="Q2886" s="92" t="s">
        <v>57</v>
      </c>
      <c r="R2886" s="92" t="s">
        <v>28</v>
      </c>
      <c r="S2886" s="92" t="s">
        <v>180</v>
      </c>
      <c r="T2886" s="92" t="s">
        <v>30</v>
      </c>
      <c r="U2886" s="92" t="s">
        <v>24</v>
      </c>
      <c r="V2886" s="92" t="s">
        <v>24</v>
      </c>
      <c r="W2886" s="92" t="s">
        <v>18</v>
      </c>
      <c r="X2886" s="92" t="s">
        <v>32</v>
      </c>
      <c r="Y2886" s="92" t="s">
        <v>24</v>
      </c>
      <c r="Z2886" s="92">
        <v>0</v>
      </c>
      <c r="AA2886" s="92" t="s">
        <v>21297</v>
      </c>
      <c r="AB2886" s="92" t="s">
        <v>23892</v>
      </c>
      <c r="AC2886" s="92" t="s">
        <v>23893</v>
      </c>
      <c r="AD2886" s="92" t="s">
        <v>5374</v>
      </c>
      <c r="AE2886" s="92" t="s">
        <v>23894</v>
      </c>
      <c r="AF2886" s="94" t="s">
        <v>40731</v>
      </c>
      <c r="AG2886" s="92" t="s">
        <v>35</v>
      </c>
      <c r="AI2886" s="92">
        <f>LEN(B2886)</f>
        <v>4</v>
      </c>
    </row>
    <row r="2887" spans="1:35" ht="172.8" x14ac:dyDescent="0.3">
      <c r="B2887" s="92" t="s">
        <v>5059</v>
      </c>
      <c r="C2887" s="92" t="s">
        <v>23904</v>
      </c>
      <c r="D2887" s="92" t="s">
        <v>23905</v>
      </c>
      <c r="E2887" s="92" t="s">
        <v>23906</v>
      </c>
      <c r="F2887" s="92" t="s">
        <v>21362</v>
      </c>
      <c r="G2887" s="92" t="s">
        <v>23907</v>
      </c>
      <c r="H2887" s="92">
        <v>28121</v>
      </c>
      <c r="I2887" s="92" t="s">
        <v>21294</v>
      </c>
      <c r="J2887" s="93">
        <v>134.41</v>
      </c>
      <c r="K2887" s="92">
        <v>142151625</v>
      </c>
      <c r="L2887" s="95">
        <v>42552</v>
      </c>
      <c r="M2887" s="92">
        <v>4.0000000000000001E-3</v>
      </c>
      <c r="N2887" s="92" t="s">
        <v>23318</v>
      </c>
      <c r="O2887" s="92" t="s">
        <v>25</v>
      </c>
      <c r="P2887" s="92" t="s">
        <v>3</v>
      </c>
      <c r="Q2887" s="92" t="s">
        <v>57</v>
      </c>
      <c r="R2887" s="92" t="s">
        <v>28</v>
      </c>
      <c r="S2887" s="92" t="s">
        <v>29</v>
      </c>
      <c r="T2887" s="92" t="s">
        <v>30</v>
      </c>
      <c r="U2887" s="92" t="s">
        <v>24</v>
      </c>
      <c r="V2887" s="92" t="s">
        <v>24</v>
      </c>
      <c r="W2887" s="92" t="s">
        <v>18</v>
      </c>
      <c r="X2887" s="92" t="s">
        <v>32</v>
      </c>
      <c r="Y2887" s="92" t="s">
        <v>24</v>
      </c>
      <c r="Z2887" s="92">
        <v>0</v>
      </c>
      <c r="AA2887" s="92" t="s">
        <v>21297</v>
      </c>
      <c r="AB2887" s="92" t="s">
        <v>23908</v>
      </c>
      <c r="AC2887" s="92" t="s">
        <v>23909</v>
      </c>
      <c r="AD2887" s="92" t="s">
        <v>5060</v>
      </c>
      <c r="AE2887" s="92" t="s">
        <v>23910</v>
      </c>
      <c r="AF2887" s="94" t="s">
        <v>39451</v>
      </c>
      <c r="AG2887" s="92" t="s">
        <v>39451</v>
      </c>
      <c r="AI2887" s="92" t="b">
        <f t="shared" ref="AI2886:AI2887" si="308">IF(LEN(B2887)=4,LEFT(AF2887,4),LEFT(AF2887,3))=B2887</f>
        <v>1</v>
      </c>
    </row>
    <row r="2888" spans="1:35" x14ac:dyDescent="0.3">
      <c r="A2888" s="96" t="s">
        <v>38562</v>
      </c>
      <c r="B2888" s="96" t="s">
        <v>5268</v>
      </c>
      <c r="C2888" s="96" t="s">
        <v>5269</v>
      </c>
      <c r="D2888" s="96"/>
      <c r="E2888" s="96"/>
      <c r="F2888" s="96"/>
      <c r="G2888" s="96"/>
      <c r="H2888" s="96"/>
      <c r="I2888" s="96"/>
      <c r="J2888" s="97"/>
      <c r="K2888" s="96"/>
      <c r="L2888" s="96"/>
      <c r="M2888" s="96"/>
      <c r="N2888" s="96"/>
      <c r="O2888" s="96" t="s">
        <v>25</v>
      </c>
      <c r="P2888" s="96" t="s">
        <v>3</v>
      </c>
      <c r="Q2888" s="96" t="s">
        <v>64</v>
      </c>
      <c r="R2888" s="96" t="s">
        <v>28</v>
      </c>
      <c r="S2888" s="96" t="s">
        <v>29</v>
      </c>
      <c r="T2888" s="96" t="s">
        <v>30</v>
      </c>
      <c r="U2888" s="96" t="s">
        <v>24</v>
      </c>
      <c r="V2888" s="96" t="s">
        <v>24</v>
      </c>
      <c r="W2888" s="96" t="s">
        <v>18</v>
      </c>
      <c r="X2888" s="96" t="s">
        <v>32</v>
      </c>
      <c r="Y2888" s="96" t="s">
        <v>24</v>
      </c>
      <c r="Z2888" s="96"/>
      <c r="AA2888" s="96"/>
      <c r="AB2888" s="96"/>
      <c r="AC2888" s="96"/>
      <c r="AD2888" s="96" t="s">
        <v>5270</v>
      </c>
      <c r="AE2888" s="96"/>
      <c r="AF2888" s="98" t="s">
        <v>37</v>
      </c>
      <c r="AG2888" s="96" t="s">
        <v>24</v>
      </c>
    </row>
    <row r="2889" spans="1:35" x14ac:dyDescent="0.3">
      <c r="A2889" s="96" t="s">
        <v>38562</v>
      </c>
      <c r="B2889" s="96" t="s">
        <v>5397</v>
      </c>
      <c r="C2889" s="96" t="s">
        <v>5398</v>
      </c>
      <c r="D2889" s="96"/>
      <c r="E2889" s="96"/>
      <c r="F2889" s="96"/>
      <c r="G2889" s="96"/>
      <c r="H2889" s="96"/>
      <c r="I2889" s="96"/>
      <c r="J2889" s="97"/>
      <c r="K2889" s="96"/>
      <c r="L2889" s="96"/>
      <c r="M2889" s="96"/>
      <c r="N2889" s="96"/>
      <c r="O2889" s="96" t="s">
        <v>25</v>
      </c>
      <c r="P2889" s="96" t="s">
        <v>3</v>
      </c>
      <c r="Q2889" s="96" t="s">
        <v>64</v>
      </c>
      <c r="R2889" s="96" t="s">
        <v>28</v>
      </c>
      <c r="S2889" s="96" t="s">
        <v>29</v>
      </c>
      <c r="T2889" s="96" t="s">
        <v>30</v>
      </c>
      <c r="U2889" s="96" t="s">
        <v>24</v>
      </c>
      <c r="V2889" s="96" t="s">
        <v>31</v>
      </c>
      <c r="W2889" s="96" t="s">
        <v>18</v>
      </c>
      <c r="X2889" s="96" t="s">
        <v>32</v>
      </c>
      <c r="Y2889" s="96" t="s">
        <v>24</v>
      </c>
      <c r="Z2889" s="96"/>
      <c r="AA2889" s="96"/>
      <c r="AB2889" s="96"/>
      <c r="AC2889" s="96"/>
      <c r="AD2889" s="96" t="s">
        <v>5399</v>
      </c>
      <c r="AE2889" s="96"/>
      <c r="AF2889" s="98" t="s">
        <v>37</v>
      </c>
      <c r="AG2889" s="96" t="s">
        <v>24</v>
      </c>
    </row>
    <row r="2890" spans="1:35" x14ac:dyDescent="0.3">
      <c r="A2890" s="96" t="s">
        <v>38562</v>
      </c>
      <c r="B2890" s="96" t="s">
        <v>5262</v>
      </c>
      <c r="C2890" s="96" t="s">
        <v>5263</v>
      </c>
      <c r="D2890" s="96"/>
      <c r="E2890" s="96"/>
      <c r="F2890" s="96"/>
      <c r="G2890" s="96"/>
      <c r="H2890" s="96"/>
      <c r="I2890" s="96"/>
      <c r="J2890" s="97"/>
      <c r="K2890" s="96"/>
      <c r="L2890" s="96"/>
      <c r="M2890" s="96"/>
      <c r="N2890" s="96"/>
      <c r="O2890" s="96" t="s">
        <v>25</v>
      </c>
      <c r="P2890" s="96" t="s">
        <v>3</v>
      </c>
      <c r="Q2890" s="96" t="s">
        <v>488</v>
      </c>
      <c r="R2890" s="96" t="s">
        <v>489</v>
      </c>
      <c r="S2890" s="96" t="s">
        <v>29</v>
      </c>
      <c r="T2890" s="96" t="s">
        <v>30</v>
      </c>
      <c r="U2890" s="96" t="s">
        <v>24</v>
      </c>
      <c r="V2890" s="96" t="s">
        <v>24</v>
      </c>
      <c r="W2890" s="96" t="s">
        <v>18</v>
      </c>
      <c r="X2890" s="96" t="s">
        <v>32</v>
      </c>
      <c r="Y2890" s="96" t="s">
        <v>24</v>
      </c>
      <c r="Z2890" s="96"/>
      <c r="AA2890" s="96"/>
      <c r="AB2890" s="96"/>
      <c r="AC2890" s="96"/>
      <c r="AD2890" s="96" t="s">
        <v>5264</v>
      </c>
      <c r="AE2890" s="96"/>
      <c r="AF2890" s="98" t="s">
        <v>37</v>
      </c>
      <c r="AG2890" s="96" t="s">
        <v>24</v>
      </c>
    </row>
    <row r="2891" spans="1:35" ht="57.6" x14ac:dyDescent="0.3">
      <c r="A2891" s="96" t="s">
        <v>38562</v>
      </c>
      <c r="B2891" s="96" t="s">
        <v>5142</v>
      </c>
      <c r="C2891" s="96" t="s">
        <v>5143</v>
      </c>
      <c r="D2891" s="96"/>
      <c r="E2891" s="96"/>
      <c r="F2891" s="96"/>
      <c r="G2891" s="96"/>
      <c r="H2891" s="96"/>
      <c r="I2891" s="96"/>
      <c r="J2891" s="97"/>
      <c r="K2891" s="96"/>
      <c r="L2891" s="96"/>
      <c r="M2891" s="96"/>
      <c r="N2891" s="96"/>
      <c r="O2891" s="96" t="s">
        <v>25</v>
      </c>
      <c r="P2891" s="96" t="s">
        <v>3</v>
      </c>
      <c r="Q2891" s="96" t="s">
        <v>77</v>
      </c>
      <c r="R2891" s="96" t="s">
        <v>26</v>
      </c>
      <c r="S2891" s="96" t="s">
        <v>29</v>
      </c>
      <c r="T2891" s="96" t="s">
        <v>5145</v>
      </c>
      <c r="U2891" s="96" t="s">
        <v>24</v>
      </c>
      <c r="V2891" s="96" t="s">
        <v>24</v>
      </c>
      <c r="W2891" s="96" t="s">
        <v>18</v>
      </c>
      <c r="X2891" s="96" t="s">
        <v>85</v>
      </c>
      <c r="Y2891" s="96" t="s">
        <v>24</v>
      </c>
      <c r="Z2891" s="96"/>
      <c r="AA2891" s="96"/>
      <c r="AB2891" s="96"/>
      <c r="AC2891" s="96"/>
      <c r="AD2891" s="96" t="s">
        <v>5146</v>
      </c>
      <c r="AE2891" s="96"/>
      <c r="AF2891" s="98" t="s">
        <v>5144</v>
      </c>
      <c r="AG2891" s="96">
        <v>1</v>
      </c>
    </row>
    <row r="2892" spans="1:35" ht="115.2" x14ac:dyDescent="0.3">
      <c r="B2892" s="92" t="s">
        <v>330</v>
      </c>
      <c r="C2892" s="92" t="s">
        <v>23108</v>
      </c>
      <c r="D2892" s="92" t="s">
        <v>330</v>
      </c>
      <c r="E2892" s="92" t="s">
        <v>23109</v>
      </c>
      <c r="F2892" s="92" t="s">
        <v>21486</v>
      </c>
      <c r="G2892" s="92" t="s">
        <v>23110</v>
      </c>
      <c r="H2892" s="92">
        <v>2790</v>
      </c>
      <c r="I2892" s="92" t="s">
        <v>21294</v>
      </c>
      <c r="J2892" s="93">
        <v>10.41</v>
      </c>
      <c r="K2892" s="92">
        <v>12652500</v>
      </c>
      <c r="L2892" s="95">
        <v>39969</v>
      </c>
      <c r="M2892" s="92">
        <v>5.4999999999999997E-3</v>
      </c>
      <c r="N2892" s="92" t="s">
        <v>23111</v>
      </c>
      <c r="O2892" s="92" t="s">
        <v>151</v>
      </c>
      <c r="P2892" s="92" t="s">
        <v>3</v>
      </c>
      <c r="Q2892" s="92" t="s">
        <v>60</v>
      </c>
      <c r="R2892" s="92" t="s">
        <v>28</v>
      </c>
      <c r="S2892" s="92" t="s">
        <v>24</v>
      </c>
      <c r="T2892" s="92" t="s">
        <v>30</v>
      </c>
      <c r="U2892" s="92" t="s">
        <v>24</v>
      </c>
      <c r="V2892" s="92" t="s">
        <v>24</v>
      </c>
      <c r="W2892" s="92" t="s">
        <v>24</v>
      </c>
      <c r="X2892" s="92" t="s">
        <v>32</v>
      </c>
      <c r="Y2892" s="92" t="s">
        <v>24</v>
      </c>
      <c r="Z2892" s="92">
        <v>0</v>
      </c>
      <c r="AA2892" s="92" t="s">
        <v>21304</v>
      </c>
      <c r="AB2892" s="92" t="s">
        <v>23112</v>
      </c>
      <c r="AC2892" s="92" t="s">
        <v>23113</v>
      </c>
      <c r="AD2892" s="92" t="s">
        <v>331</v>
      </c>
      <c r="AE2892" s="92" t="s">
        <v>23114</v>
      </c>
      <c r="AF2892" s="94" t="s">
        <v>39982</v>
      </c>
      <c r="AG2892" s="92" t="s">
        <v>39982</v>
      </c>
      <c r="AI2892" s="92" t="b">
        <f t="shared" ref="AI2892:AI2893" si="309">IF(LEN(B2892)=4,LEFT(AF2892,4),LEFT(AF2892,3))=B2892</f>
        <v>1</v>
      </c>
    </row>
    <row r="2893" spans="1:35" ht="144" x14ac:dyDescent="0.3">
      <c r="B2893" s="92" t="s">
        <v>778</v>
      </c>
      <c r="C2893" s="92" t="s">
        <v>25086</v>
      </c>
      <c r="D2893" s="92" t="s">
        <v>25087</v>
      </c>
      <c r="E2893" s="92" t="s">
        <v>25088</v>
      </c>
      <c r="F2893" s="92" t="s">
        <v>21311</v>
      </c>
      <c r="G2893" s="92" t="s">
        <v>25089</v>
      </c>
      <c r="H2893" s="92">
        <v>1550</v>
      </c>
      <c r="I2893" s="92" t="s">
        <v>21294</v>
      </c>
      <c r="J2893" s="93">
        <v>29.42</v>
      </c>
      <c r="K2893" s="92">
        <v>30240000</v>
      </c>
      <c r="L2893" s="95">
        <v>41124</v>
      </c>
      <c r="M2893" s="92">
        <v>6.0000000000000001E-3</v>
      </c>
      <c r="N2893" s="92" t="s">
        <v>22617</v>
      </c>
      <c r="O2893" s="92" t="s">
        <v>75</v>
      </c>
      <c r="P2893" s="92" t="s">
        <v>258</v>
      </c>
      <c r="Q2893" s="92" t="s">
        <v>60</v>
      </c>
      <c r="R2893" s="92" t="s">
        <v>28</v>
      </c>
      <c r="S2893" s="92" t="s">
        <v>24</v>
      </c>
      <c r="T2893" s="92" t="s">
        <v>30</v>
      </c>
      <c r="U2893" s="92" t="s">
        <v>100</v>
      </c>
      <c r="V2893" s="92" t="s">
        <v>24</v>
      </c>
      <c r="W2893" s="92" t="s">
        <v>24</v>
      </c>
      <c r="X2893" s="92" t="s">
        <v>32</v>
      </c>
      <c r="Y2893" s="92" t="s">
        <v>24</v>
      </c>
      <c r="Z2893" s="92">
        <v>117</v>
      </c>
      <c r="AA2893" s="92" t="s">
        <v>21304</v>
      </c>
      <c r="AB2893" s="92" t="s">
        <v>25090</v>
      </c>
      <c r="AC2893" s="92" t="s">
        <v>25091</v>
      </c>
      <c r="AD2893" s="92" t="s">
        <v>779</v>
      </c>
      <c r="AE2893" s="92" t="s">
        <v>25092</v>
      </c>
      <c r="AF2893" s="94" t="s">
        <v>40732</v>
      </c>
      <c r="AG2893" s="92" t="s">
        <v>35</v>
      </c>
      <c r="AI2893" s="92">
        <f>LEN(B2893)</f>
        <v>4</v>
      </c>
    </row>
    <row r="2894" spans="1:35" x14ac:dyDescent="0.3">
      <c r="A2894" s="96" t="s">
        <v>38562</v>
      </c>
      <c r="B2894" s="96" t="s">
        <v>5265</v>
      </c>
      <c r="C2894" s="96" t="s">
        <v>5266</v>
      </c>
      <c r="D2894" s="96"/>
      <c r="E2894" s="96"/>
      <c r="F2894" s="96"/>
      <c r="G2894" s="96"/>
      <c r="H2894" s="96"/>
      <c r="I2894" s="96"/>
      <c r="J2894" s="97"/>
      <c r="K2894" s="96"/>
      <c r="L2894" s="96"/>
      <c r="M2894" s="96"/>
      <c r="N2894" s="96"/>
      <c r="O2894" s="96" t="s">
        <v>25</v>
      </c>
      <c r="P2894" s="96" t="s">
        <v>3</v>
      </c>
      <c r="Q2894" s="96" t="s">
        <v>60</v>
      </c>
      <c r="R2894" s="96" t="s">
        <v>28</v>
      </c>
      <c r="S2894" s="96" t="s">
        <v>29</v>
      </c>
      <c r="T2894" s="96" t="s">
        <v>30</v>
      </c>
      <c r="U2894" s="96" t="s">
        <v>24</v>
      </c>
      <c r="V2894" s="96" t="s">
        <v>24</v>
      </c>
      <c r="W2894" s="96" t="s">
        <v>18</v>
      </c>
      <c r="X2894" s="96" t="s">
        <v>32</v>
      </c>
      <c r="Y2894" s="96" t="s">
        <v>24</v>
      </c>
      <c r="Z2894" s="96"/>
      <c r="AA2894" s="96"/>
      <c r="AB2894" s="96"/>
      <c r="AC2894" s="96"/>
      <c r="AD2894" s="96" t="s">
        <v>5267</v>
      </c>
      <c r="AE2894" s="96"/>
      <c r="AF2894" s="98" t="s">
        <v>37</v>
      </c>
      <c r="AG2894" s="96" t="s">
        <v>24</v>
      </c>
    </row>
    <row r="2895" spans="1:35" ht="100.8" x14ac:dyDescent="0.3">
      <c r="B2895" s="92" t="s">
        <v>34276</v>
      </c>
      <c r="C2895" s="92" t="s">
        <v>34277</v>
      </c>
      <c r="D2895" s="92" t="s">
        <v>34278</v>
      </c>
      <c r="E2895" s="92" t="s">
        <v>34279</v>
      </c>
      <c r="F2895" s="92" t="s">
        <v>21336</v>
      </c>
      <c r="G2895" s="92" t="s">
        <v>34280</v>
      </c>
      <c r="H2895" s="92">
        <v>3170</v>
      </c>
      <c r="I2895" s="92" t="s">
        <v>21294</v>
      </c>
      <c r="J2895" s="93">
        <v>31.23</v>
      </c>
      <c r="K2895" s="92">
        <v>33620000</v>
      </c>
      <c r="L2895" s="95">
        <v>42555</v>
      </c>
      <c r="M2895" s="92">
        <v>3.2000000000000002E-3</v>
      </c>
      <c r="N2895" s="92" t="s">
        <v>21424</v>
      </c>
      <c r="O2895" s="92" t="s">
        <v>25</v>
      </c>
      <c r="P2895" s="92" t="s">
        <v>3</v>
      </c>
      <c r="Q2895" s="99" t="s">
        <v>60</v>
      </c>
      <c r="R2895" s="92" t="e">
        <v>#N/A</v>
      </c>
      <c r="S2895" s="92" t="e">
        <v>#N/A</v>
      </c>
      <c r="T2895" s="92" t="e">
        <v>#N/A</v>
      </c>
      <c r="U2895" s="92" t="s">
        <v>613</v>
      </c>
      <c r="V2895" s="92" t="e">
        <v>#N/A</v>
      </c>
      <c r="W2895" s="92" t="e">
        <v>#N/A</v>
      </c>
      <c r="X2895" s="92" t="e">
        <v>#N/A</v>
      </c>
      <c r="Y2895" s="92" t="e">
        <v>#N/A</v>
      </c>
      <c r="Z2895" s="92">
        <v>298</v>
      </c>
      <c r="AA2895" s="92" t="s">
        <v>21304</v>
      </c>
      <c r="AB2895" s="92" t="s">
        <v>34281</v>
      </c>
      <c r="AC2895" s="92" t="s">
        <v>34282</v>
      </c>
      <c r="AD2895" s="92" t="e">
        <v>#N/A</v>
      </c>
      <c r="AE2895" s="92" t="s">
        <v>34283</v>
      </c>
      <c r="AF2895" s="94" t="s">
        <v>39983</v>
      </c>
      <c r="AG2895" s="92" t="s">
        <v>39983</v>
      </c>
      <c r="AI2895" s="92" t="b">
        <f t="shared" ref="AI2895:AI2908" si="310">IF(LEN(B2895)=4,LEFT(AF2895,4),LEFT(AF2895,3))=B2895</f>
        <v>1</v>
      </c>
    </row>
    <row r="2896" spans="1:35" ht="115.2" x14ac:dyDescent="0.3">
      <c r="B2896" s="92" t="s">
        <v>519</v>
      </c>
      <c r="C2896" s="92" t="s">
        <v>23946</v>
      </c>
      <c r="D2896" s="92" t="s">
        <v>519</v>
      </c>
      <c r="E2896" s="92" t="s">
        <v>23947</v>
      </c>
      <c r="F2896" s="92" t="s">
        <v>21292</v>
      </c>
      <c r="G2896" s="92" t="s">
        <v>23948</v>
      </c>
      <c r="H2896" s="92">
        <v>364823</v>
      </c>
      <c r="I2896" s="92" t="s">
        <v>21294</v>
      </c>
      <c r="J2896" s="93">
        <v>1460</v>
      </c>
      <c r="K2896" s="92">
        <v>1628110000</v>
      </c>
      <c r="L2896" s="95">
        <v>39276</v>
      </c>
      <c r="M2896" s="92">
        <v>6.3E-3</v>
      </c>
      <c r="N2896" s="92" t="s">
        <v>21424</v>
      </c>
      <c r="O2896" s="92" t="s">
        <v>25</v>
      </c>
      <c r="P2896" s="92" t="s">
        <v>3</v>
      </c>
      <c r="Q2896" s="92" t="s">
        <v>60</v>
      </c>
      <c r="R2896" s="92" t="s">
        <v>28</v>
      </c>
      <c r="S2896" s="92" t="s">
        <v>28</v>
      </c>
      <c r="T2896" s="92" t="s">
        <v>30</v>
      </c>
      <c r="U2896" s="92" t="s">
        <v>24</v>
      </c>
      <c r="V2896" s="92" t="s">
        <v>24</v>
      </c>
      <c r="W2896" s="92" t="s">
        <v>18</v>
      </c>
      <c r="X2896" s="92" t="s">
        <v>32</v>
      </c>
      <c r="Y2896" s="92" t="s">
        <v>24</v>
      </c>
      <c r="Z2896" s="92">
        <v>385</v>
      </c>
      <c r="AA2896" s="92" t="s">
        <v>21297</v>
      </c>
      <c r="AB2896" s="92" t="s">
        <v>23949</v>
      </c>
      <c r="AC2896" s="92" t="s">
        <v>23950</v>
      </c>
      <c r="AD2896" s="92" t="s">
        <v>520</v>
      </c>
      <c r="AE2896" s="92" t="s">
        <v>23951</v>
      </c>
      <c r="AF2896" s="94" t="s">
        <v>39452</v>
      </c>
      <c r="AG2896" s="92" t="s">
        <v>39452</v>
      </c>
      <c r="AI2896" s="92" t="b">
        <f t="shared" si="310"/>
        <v>1</v>
      </c>
    </row>
    <row r="2897" spans="1:35" ht="115.2" x14ac:dyDescent="0.3">
      <c r="B2897" s="92" t="s">
        <v>771</v>
      </c>
      <c r="C2897" s="92" t="s">
        <v>25052</v>
      </c>
      <c r="D2897" s="92" t="s">
        <v>771</v>
      </c>
      <c r="E2897" s="92" t="s">
        <v>25053</v>
      </c>
      <c r="F2897" s="92" t="s">
        <v>21486</v>
      </c>
      <c r="G2897" s="92" t="s">
        <v>25054</v>
      </c>
      <c r="H2897" s="92">
        <v>14416</v>
      </c>
      <c r="I2897" s="92" t="s">
        <v>21294</v>
      </c>
      <c r="J2897" s="93">
        <v>121.53</v>
      </c>
      <c r="K2897" s="92">
        <v>127566000</v>
      </c>
      <c r="L2897" s="95">
        <v>40429</v>
      </c>
      <c r="M2897" s="92">
        <v>5.4999999999999997E-3</v>
      </c>
      <c r="N2897" s="92" t="s">
        <v>23031</v>
      </c>
      <c r="O2897" s="92" t="s">
        <v>75</v>
      </c>
      <c r="P2897" s="92" t="s">
        <v>99</v>
      </c>
      <c r="Q2897" s="92" t="s">
        <v>60</v>
      </c>
      <c r="R2897" s="92" t="s">
        <v>28</v>
      </c>
      <c r="S2897" s="92" t="s">
        <v>24</v>
      </c>
      <c r="T2897" s="92" t="s">
        <v>30</v>
      </c>
      <c r="U2897" s="92" t="s">
        <v>78</v>
      </c>
      <c r="V2897" s="92" t="s">
        <v>24</v>
      </c>
      <c r="W2897" s="92" t="s">
        <v>24</v>
      </c>
      <c r="X2897" s="92" t="s">
        <v>32</v>
      </c>
      <c r="Y2897" s="92" t="s">
        <v>24</v>
      </c>
      <c r="Z2897" s="92">
        <v>0</v>
      </c>
      <c r="AA2897" s="92" t="s">
        <v>21304</v>
      </c>
      <c r="AB2897" s="92" t="s">
        <v>25055</v>
      </c>
      <c r="AC2897" s="92" t="s">
        <v>25056</v>
      </c>
      <c r="AD2897" s="92" t="s">
        <v>772</v>
      </c>
      <c r="AE2897" s="92" t="s">
        <v>25057</v>
      </c>
      <c r="AF2897" s="94" t="s">
        <v>39984</v>
      </c>
      <c r="AG2897" s="92" t="s">
        <v>39984</v>
      </c>
      <c r="AI2897" s="92" t="b">
        <f t="shared" si="310"/>
        <v>1</v>
      </c>
    </row>
    <row r="2898" spans="1:35" ht="100.8" x14ac:dyDescent="0.3">
      <c r="B2898" s="92" t="s">
        <v>25139</v>
      </c>
      <c r="C2898" s="92" t="s">
        <v>25140</v>
      </c>
      <c r="D2898" s="92" t="s">
        <v>25141</v>
      </c>
      <c r="E2898" s="92" t="s">
        <v>25142</v>
      </c>
      <c r="F2898" s="92" t="s">
        <v>21292</v>
      </c>
      <c r="G2898" s="92" t="s">
        <v>25143</v>
      </c>
      <c r="H2898" s="92" t="s">
        <v>21372</v>
      </c>
      <c r="I2898" s="92" t="s">
        <v>21294</v>
      </c>
      <c r="K2898" s="92">
        <v>9172160</v>
      </c>
      <c r="L2898" s="95" t="s">
        <v>21372</v>
      </c>
      <c r="M2898" s="92" t="s">
        <v>21372</v>
      </c>
      <c r="N2898" s="92" t="s">
        <v>21424</v>
      </c>
      <c r="O2898" s="92" t="e">
        <v>#N/A</v>
      </c>
      <c r="P2898" s="92" t="s">
        <v>3</v>
      </c>
      <c r="Q2898" s="92" t="e">
        <v>#N/A</v>
      </c>
      <c r="R2898" s="92" t="e">
        <v>#N/A</v>
      </c>
      <c r="S2898" s="92" t="e">
        <v>#N/A</v>
      </c>
      <c r="T2898" s="92" t="e">
        <v>#N/A</v>
      </c>
      <c r="U2898" s="92" t="e">
        <v>#N/A</v>
      </c>
      <c r="V2898" s="92" t="e">
        <v>#N/A</v>
      </c>
      <c r="W2898" s="92" t="e">
        <v>#N/A</v>
      </c>
      <c r="X2898" s="92" t="e">
        <v>#N/A</v>
      </c>
      <c r="Y2898" s="92" t="e">
        <v>#N/A</v>
      </c>
      <c r="Z2898" s="92">
        <v>0</v>
      </c>
      <c r="AA2898" s="92" t="s">
        <v>21304</v>
      </c>
      <c r="AB2898" s="92" t="s">
        <v>25144</v>
      </c>
      <c r="AC2898" s="92" t="s">
        <v>25145</v>
      </c>
      <c r="AD2898" s="92" t="e">
        <v>#N/A</v>
      </c>
      <c r="AE2898" s="92" t="s">
        <v>25146</v>
      </c>
      <c r="AF2898" s="94" t="s">
        <v>40733</v>
      </c>
      <c r="AG2898" s="92" t="s">
        <v>35</v>
      </c>
      <c r="AI2898" s="92">
        <f t="shared" ref="AI2898:AI2899" si="311">LEN(B2898)</f>
        <v>4</v>
      </c>
    </row>
    <row r="2899" spans="1:35" ht="144" x14ac:dyDescent="0.3">
      <c r="B2899" s="92" t="s">
        <v>545</v>
      </c>
      <c r="C2899" s="92" t="s">
        <v>24059</v>
      </c>
      <c r="D2899" s="92" t="s">
        <v>545</v>
      </c>
      <c r="E2899" s="92" t="s">
        <v>24060</v>
      </c>
      <c r="F2899" s="92" t="s">
        <v>21292</v>
      </c>
      <c r="G2899" s="92" t="s">
        <v>24061</v>
      </c>
      <c r="H2899" s="92">
        <v>139040</v>
      </c>
      <c r="I2899" s="92" t="s">
        <v>21294</v>
      </c>
      <c r="J2899" s="93">
        <v>1450</v>
      </c>
      <c r="K2899" s="92">
        <v>1590265000</v>
      </c>
      <c r="L2899" s="95">
        <v>39385</v>
      </c>
      <c r="M2899" s="92">
        <v>6.3E-3</v>
      </c>
      <c r="N2899" s="92" t="s">
        <v>21424</v>
      </c>
      <c r="O2899" s="92" t="s">
        <v>25</v>
      </c>
      <c r="P2899" s="92" t="s">
        <v>3</v>
      </c>
      <c r="Q2899" s="92" t="s">
        <v>60</v>
      </c>
      <c r="R2899" s="92" t="s">
        <v>28</v>
      </c>
      <c r="S2899" s="92" t="s">
        <v>180</v>
      </c>
      <c r="T2899" s="92" t="s">
        <v>30</v>
      </c>
      <c r="U2899" s="92" t="s">
        <v>24</v>
      </c>
      <c r="V2899" s="92" t="s">
        <v>24</v>
      </c>
      <c r="W2899" s="92" t="s">
        <v>18</v>
      </c>
      <c r="X2899" s="92" t="s">
        <v>32</v>
      </c>
      <c r="Y2899" s="92" t="s">
        <v>24</v>
      </c>
      <c r="Z2899" s="92">
        <v>778</v>
      </c>
      <c r="AA2899" s="92" t="s">
        <v>21297</v>
      </c>
      <c r="AB2899" s="92" t="s">
        <v>24062</v>
      </c>
      <c r="AC2899" s="92" t="s">
        <v>24063</v>
      </c>
      <c r="AD2899" s="92" t="s">
        <v>546</v>
      </c>
      <c r="AE2899" s="92" t="s">
        <v>24064</v>
      </c>
      <c r="AF2899" s="94" t="s">
        <v>40734</v>
      </c>
      <c r="AG2899" s="92" t="s">
        <v>35</v>
      </c>
      <c r="AI2899" s="92">
        <f t="shared" si="311"/>
        <v>3</v>
      </c>
    </row>
    <row r="2900" spans="1:35" ht="72" x14ac:dyDescent="0.3">
      <c r="B2900" s="92" t="s">
        <v>3504</v>
      </c>
      <c r="C2900" s="92" t="s">
        <v>24031</v>
      </c>
      <c r="D2900" s="92" t="s">
        <v>24032</v>
      </c>
      <c r="E2900" s="92" t="s">
        <v>24033</v>
      </c>
      <c r="F2900" s="92" t="s">
        <v>22338</v>
      </c>
      <c r="G2900" s="92" t="s">
        <v>24034</v>
      </c>
      <c r="H2900" s="92">
        <v>11593</v>
      </c>
      <c r="I2900" s="92" t="s">
        <v>21294</v>
      </c>
      <c r="J2900" s="93">
        <v>80.209999999999994</v>
      </c>
      <c r="K2900" s="92">
        <v>87764820</v>
      </c>
      <c r="L2900" s="95">
        <v>41282</v>
      </c>
      <c r="M2900" s="92">
        <v>3.2000000000000002E-3</v>
      </c>
      <c r="N2900" s="92" t="s">
        <v>21424</v>
      </c>
      <c r="O2900" s="92" t="s">
        <v>25</v>
      </c>
      <c r="P2900" s="92" t="s">
        <v>3</v>
      </c>
      <c r="Q2900" s="92" t="s">
        <v>60</v>
      </c>
      <c r="R2900" s="92" t="s">
        <v>28</v>
      </c>
      <c r="S2900" s="92" t="s">
        <v>29</v>
      </c>
      <c r="T2900" s="92" t="s">
        <v>38579</v>
      </c>
      <c r="U2900" s="92" t="s">
        <v>188</v>
      </c>
      <c r="V2900" s="92" t="s">
        <v>24</v>
      </c>
      <c r="W2900" s="92" t="s">
        <v>18</v>
      </c>
      <c r="X2900" s="92" t="s">
        <v>32</v>
      </c>
      <c r="Y2900" s="92" t="s">
        <v>24</v>
      </c>
      <c r="Z2900" s="92">
        <v>284</v>
      </c>
      <c r="AA2900" s="92" t="s">
        <v>21304</v>
      </c>
      <c r="AB2900" s="92" t="s">
        <v>24035</v>
      </c>
      <c r="AC2900" s="92" t="s">
        <v>24036</v>
      </c>
      <c r="AD2900" s="92" t="s">
        <v>3505</v>
      </c>
      <c r="AE2900" s="92" t="s">
        <v>24037</v>
      </c>
      <c r="AF2900" s="94" t="s">
        <v>39453</v>
      </c>
      <c r="AG2900" s="92" t="s">
        <v>39453</v>
      </c>
      <c r="AI2900" s="92" t="b">
        <f t="shared" si="310"/>
        <v>1</v>
      </c>
    </row>
    <row r="2901" spans="1:35" ht="158.4" x14ac:dyDescent="0.3">
      <c r="B2901" s="92" t="s">
        <v>1376</v>
      </c>
      <c r="C2901" s="92" t="s">
        <v>28108</v>
      </c>
      <c r="D2901" s="92" t="s">
        <v>28109</v>
      </c>
      <c r="E2901" s="92" t="s">
        <v>28110</v>
      </c>
      <c r="F2901" s="92" t="s">
        <v>21292</v>
      </c>
      <c r="G2901" s="92" t="s">
        <v>28111</v>
      </c>
      <c r="H2901" s="92">
        <v>312630</v>
      </c>
      <c r="I2901" s="92" t="s">
        <v>21294</v>
      </c>
      <c r="J2901" s="93">
        <v>1670</v>
      </c>
      <c r="K2901" s="92">
        <v>1856647000</v>
      </c>
      <c r="L2901" s="95">
        <v>40178</v>
      </c>
      <c r="M2901" s="92">
        <v>5.7999999999999996E-3</v>
      </c>
      <c r="N2901" s="101" t="s">
        <v>22000</v>
      </c>
      <c r="O2901" s="92" t="s">
        <v>25</v>
      </c>
      <c r="P2901" s="92" t="s">
        <v>3</v>
      </c>
      <c r="Q2901" s="92" t="s">
        <v>64</v>
      </c>
      <c r="R2901" s="92" t="s">
        <v>28</v>
      </c>
      <c r="S2901" s="92" t="s">
        <v>29</v>
      </c>
      <c r="T2901" s="92" t="s">
        <v>30</v>
      </c>
      <c r="U2901" s="92" t="s">
        <v>24</v>
      </c>
      <c r="V2901" s="92" t="s">
        <v>24</v>
      </c>
      <c r="W2901" s="92" t="s">
        <v>18</v>
      </c>
      <c r="X2901" s="92" t="s">
        <v>32</v>
      </c>
      <c r="Y2901" s="92" t="s">
        <v>24</v>
      </c>
      <c r="Z2901" s="92">
        <v>0</v>
      </c>
      <c r="AA2901" s="92" t="s">
        <v>21297</v>
      </c>
      <c r="AB2901" s="92" t="s">
        <v>28112</v>
      </c>
      <c r="AC2901" s="92" t="s">
        <v>28113</v>
      </c>
      <c r="AD2901" s="92" t="s">
        <v>1377</v>
      </c>
      <c r="AE2901" s="92" t="s">
        <v>28114</v>
      </c>
      <c r="AF2901" s="94" t="s">
        <v>39985</v>
      </c>
      <c r="AG2901" s="92" t="s">
        <v>39985</v>
      </c>
      <c r="AI2901" s="92" t="b">
        <f t="shared" si="310"/>
        <v>1</v>
      </c>
    </row>
    <row r="2902" spans="1:35" ht="144" x14ac:dyDescent="0.3">
      <c r="B2902" s="92" t="s">
        <v>4045</v>
      </c>
      <c r="C2902" s="92" t="s">
        <v>25558</v>
      </c>
      <c r="D2902" s="92" t="s">
        <v>25559</v>
      </c>
      <c r="E2902" s="92" t="s">
        <v>25560</v>
      </c>
      <c r="F2902" s="92" t="s">
        <v>21292</v>
      </c>
      <c r="G2902" s="92" t="s">
        <v>25561</v>
      </c>
      <c r="H2902" s="92">
        <v>5380</v>
      </c>
      <c r="I2902" s="92" t="s">
        <v>21294</v>
      </c>
      <c r="J2902" s="93">
        <v>32.299999999999997</v>
      </c>
      <c r="K2902" s="92">
        <v>32426460</v>
      </c>
      <c r="L2902" s="95">
        <v>42097</v>
      </c>
      <c r="M2902" s="92">
        <v>5.7999999999999996E-3</v>
      </c>
      <c r="N2902" s="101" t="s">
        <v>22000</v>
      </c>
      <c r="O2902" s="92" t="s">
        <v>25</v>
      </c>
      <c r="P2902" s="92" t="s">
        <v>3</v>
      </c>
      <c r="Q2902" s="92" t="s">
        <v>64</v>
      </c>
      <c r="R2902" s="92" t="s">
        <v>28</v>
      </c>
      <c r="S2902" s="92" t="s">
        <v>180</v>
      </c>
      <c r="T2902" s="92" t="s">
        <v>30</v>
      </c>
      <c r="U2902" s="92" t="s">
        <v>24</v>
      </c>
      <c r="V2902" s="92" t="s">
        <v>24</v>
      </c>
      <c r="W2902" s="92" t="s">
        <v>24</v>
      </c>
      <c r="X2902" s="92" t="s">
        <v>32</v>
      </c>
      <c r="Y2902" s="92" t="s">
        <v>24</v>
      </c>
      <c r="Z2902" s="92">
        <v>0</v>
      </c>
      <c r="AA2902" s="92" t="s">
        <v>21297</v>
      </c>
      <c r="AB2902" s="92" t="s">
        <v>25562</v>
      </c>
      <c r="AC2902" s="92" t="s">
        <v>25563</v>
      </c>
      <c r="AD2902" s="92" t="s">
        <v>4046</v>
      </c>
      <c r="AE2902" s="92" t="s">
        <v>25564</v>
      </c>
      <c r="AF2902" s="94" t="s">
        <v>40735</v>
      </c>
      <c r="AG2902" s="92" t="s">
        <v>35</v>
      </c>
      <c r="AI2902" s="92">
        <f t="shared" ref="AI2902:AI2904" si="312">LEN(B2902)</f>
        <v>4</v>
      </c>
    </row>
    <row r="2903" spans="1:35" ht="129.6" x14ac:dyDescent="0.3">
      <c r="B2903" s="92" t="s">
        <v>3634</v>
      </c>
      <c r="C2903" s="92" t="s">
        <v>25487</v>
      </c>
      <c r="D2903" s="92" t="s">
        <v>25488</v>
      </c>
      <c r="E2903" s="92" t="s">
        <v>25489</v>
      </c>
      <c r="F2903" s="92" t="s">
        <v>21486</v>
      </c>
      <c r="G2903" s="92" t="s">
        <v>25490</v>
      </c>
      <c r="H2903" s="92">
        <v>6970</v>
      </c>
      <c r="I2903" s="92" t="s">
        <v>21294</v>
      </c>
      <c r="J2903" s="93">
        <v>32.4</v>
      </c>
      <c r="K2903" s="92">
        <v>36220625</v>
      </c>
      <c r="L2903" s="95">
        <v>41825</v>
      </c>
      <c r="M2903" s="92">
        <v>5.7999999999999996E-3</v>
      </c>
      <c r="N2903" s="101" t="s">
        <v>22000</v>
      </c>
      <c r="O2903" s="92" t="s">
        <v>25</v>
      </c>
      <c r="P2903" s="92" t="s">
        <v>3</v>
      </c>
      <c r="Q2903" s="92" t="s">
        <v>64</v>
      </c>
      <c r="R2903" s="92" t="s">
        <v>28</v>
      </c>
      <c r="S2903" s="92" t="s">
        <v>29</v>
      </c>
      <c r="T2903" s="92" t="s">
        <v>38579</v>
      </c>
      <c r="U2903" s="92" t="s">
        <v>24</v>
      </c>
      <c r="V2903" s="92" t="s">
        <v>24</v>
      </c>
      <c r="W2903" s="92" t="s">
        <v>18</v>
      </c>
      <c r="X2903" s="92" t="s">
        <v>32</v>
      </c>
      <c r="Y2903" s="92" t="s">
        <v>24</v>
      </c>
      <c r="Z2903" s="92">
        <v>214</v>
      </c>
      <c r="AA2903" s="92" t="s">
        <v>21297</v>
      </c>
      <c r="AB2903" s="92" t="s">
        <v>25491</v>
      </c>
      <c r="AC2903" s="92" t="s">
        <v>25492</v>
      </c>
      <c r="AD2903" s="92" t="s">
        <v>3635</v>
      </c>
      <c r="AE2903" s="92" t="s">
        <v>25493</v>
      </c>
      <c r="AF2903" s="94" t="s">
        <v>40736</v>
      </c>
      <c r="AG2903" s="92" t="s">
        <v>35</v>
      </c>
      <c r="AI2903" s="92">
        <f t="shared" si="312"/>
        <v>4</v>
      </c>
    </row>
    <row r="2904" spans="1:35" ht="86.4" x14ac:dyDescent="0.3">
      <c r="B2904" s="92" t="s">
        <v>525</v>
      </c>
      <c r="C2904" s="92" t="s">
        <v>23970</v>
      </c>
      <c r="D2904" s="92" t="s">
        <v>525</v>
      </c>
      <c r="E2904" s="92" t="s">
        <v>23971</v>
      </c>
      <c r="F2904" s="92" t="s">
        <v>21292</v>
      </c>
      <c r="G2904" s="92" t="s">
        <v>23972</v>
      </c>
      <c r="H2904" s="92">
        <v>30569</v>
      </c>
      <c r="I2904" s="92" t="s">
        <v>21294</v>
      </c>
      <c r="J2904" s="93">
        <v>276.24</v>
      </c>
      <c r="K2904" s="92">
        <v>311102500</v>
      </c>
      <c r="L2904" s="95">
        <v>38884</v>
      </c>
      <c r="M2904" s="92">
        <v>5.7999999999999996E-3</v>
      </c>
      <c r="N2904" s="101" t="s">
        <v>22000</v>
      </c>
      <c r="O2904" s="92" t="s">
        <v>25</v>
      </c>
      <c r="P2904" s="92" t="s">
        <v>3</v>
      </c>
      <c r="Q2904" s="92" t="s">
        <v>64</v>
      </c>
      <c r="R2904" s="92" t="s">
        <v>28</v>
      </c>
      <c r="S2904" s="92" t="s">
        <v>180</v>
      </c>
      <c r="T2904" s="92" t="s">
        <v>30</v>
      </c>
      <c r="U2904" s="92" t="s">
        <v>24</v>
      </c>
      <c r="V2904" s="92" t="s">
        <v>24</v>
      </c>
      <c r="W2904" s="92" t="s">
        <v>18</v>
      </c>
      <c r="X2904" s="92" t="s">
        <v>32</v>
      </c>
      <c r="Y2904" s="92" t="s">
        <v>24</v>
      </c>
      <c r="Z2904" s="92">
        <v>164</v>
      </c>
      <c r="AA2904" s="92" t="s">
        <v>21297</v>
      </c>
      <c r="AB2904" s="92" t="s">
        <v>23973</v>
      </c>
      <c r="AC2904" s="92" t="s">
        <v>23974</v>
      </c>
      <c r="AD2904" s="92" t="s">
        <v>526</v>
      </c>
      <c r="AE2904" s="92" t="s">
        <v>23975</v>
      </c>
      <c r="AF2904" s="94" t="s">
        <v>40737</v>
      </c>
      <c r="AG2904" s="92" t="s">
        <v>35</v>
      </c>
      <c r="AI2904" s="92">
        <f t="shared" si="312"/>
        <v>3</v>
      </c>
    </row>
    <row r="2905" spans="1:35" ht="100.8" x14ac:dyDescent="0.3">
      <c r="B2905" s="92" t="s">
        <v>3851</v>
      </c>
      <c r="C2905" s="92" t="s">
        <v>37342</v>
      </c>
      <c r="D2905" s="92" t="s">
        <v>37343</v>
      </c>
      <c r="E2905" s="92" t="s">
        <v>37344</v>
      </c>
      <c r="F2905" s="92" t="s">
        <v>21292</v>
      </c>
      <c r="G2905" s="92" t="s">
        <v>37345</v>
      </c>
      <c r="H2905" s="92">
        <v>462135</v>
      </c>
      <c r="I2905" s="92" t="s">
        <v>21294</v>
      </c>
      <c r="J2905" s="93">
        <v>1350</v>
      </c>
      <c r="K2905" s="92">
        <v>1311892000</v>
      </c>
      <c r="L2905" s="95">
        <v>41731</v>
      </c>
      <c r="M2905" s="92">
        <v>1.5E-3</v>
      </c>
      <c r="N2905" s="92" t="s">
        <v>21712</v>
      </c>
      <c r="O2905" s="92" t="s">
        <v>75</v>
      </c>
      <c r="P2905" s="92" t="s">
        <v>3799</v>
      </c>
      <c r="Q2905" s="92" t="s">
        <v>77</v>
      </c>
      <c r="R2905" s="92" t="s">
        <v>26</v>
      </c>
      <c r="S2905" s="92" t="s">
        <v>24</v>
      </c>
      <c r="T2905" s="92" t="s">
        <v>30</v>
      </c>
      <c r="U2905" s="92" t="s">
        <v>24</v>
      </c>
      <c r="V2905" s="92" t="s">
        <v>24</v>
      </c>
      <c r="W2905" s="92" t="s">
        <v>24</v>
      </c>
      <c r="X2905" s="92" t="s">
        <v>32</v>
      </c>
      <c r="Y2905" s="92" t="s">
        <v>24</v>
      </c>
      <c r="Z2905" s="92">
        <v>4</v>
      </c>
      <c r="AA2905" s="92" t="s">
        <v>21297</v>
      </c>
      <c r="AB2905" s="92" t="s">
        <v>37346</v>
      </c>
      <c r="AC2905" s="92" t="s">
        <v>37347</v>
      </c>
      <c r="AD2905" s="92" t="s">
        <v>3852</v>
      </c>
      <c r="AE2905" s="92" t="s">
        <v>37348</v>
      </c>
      <c r="AF2905" s="94" t="s">
        <v>39454</v>
      </c>
      <c r="AG2905" s="92" t="s">
        <v>39454</v>
      </c>
      <c r="AI2905" s="92" t="b">
        <f t="shared" si="310"/>
        <v>1</v>
      </c>
    </row>
    <row r="2906" spans="1:35" ht="144" x14ac:dyDescent="0.3">
      <c r="B2906" s="92" t="s">
        <v>3645</v>
      </c>
      <c r="C2906" s="92" t="s">
        <v>24599</v>
      </c>
      <c r="D2906" s="92" t="s">
        <v>24600</v>
      </c>
      <c r="E2906" s="92" t="s">
        <v>24601</v>
      </c>
      <c r="F2906" s="92" t="s">
        <v>21613</v>
      </c>
      <c r="G2906" s="92" t="s">
        <v>24602</v>
      </c>
      <c r="H2906" s="92">
        <v>1412</v>
      </c>
      <c r="I2906" s="92" t="s">
        <v>21294</v>
      </c>
      <c r="J2906" s="93">
        <v>26.51</v>
      </c>
      <c r="K2906" s="92">
        <v>28679170</v>
      </c>
      <c r="L2906" s="95">
        <v>41564</v>
      </c>
      <c r="M2906" s="92">
        <v>4.7999999999999996E-3</v>
      </c>
      <c r="N2906" s="92" t="s">
        <v>21453</v>
      </c>
      <c r="O2906" s="92" t="s">
        <v>25</v>
      </c>
      <c r="P2906" s="92" t="s">
        <v>3</v>
      </c>
      <c r="Q2906" s="92" t="s">
        <v>897</v>
      </c>
      <c r="R2906" s="92" t="s">
        <v>742</v>
      </c>
      <c r="S2906" s="92" t="s">
        <v>29</v>
      </c>
      <c r="T2906" s="92" t="s">
        <v>30</v>
      </c>
      <c r="U2906" s="92" t="s">
        <v>24</v>
      </c>
      <c r="V2906" s="92" t="s">
        <v>24</v>
      </c>
      <c r="W2906" s="92" t="s">
        <v>24</v>
      </c>
      <c r="X2906" s="92" t="s">
        <v>32</v>
      </c>
      <c r="Y2906" s="92" t="s">
        <v>24</v>
      </c>
      <c r="Z2906" s="92">
        <v>0</v>
      </c>
      <c r="AA2906" s="92" t="s">
        <v>21297</v>
      </c>
      <c r="AB2906" s="92" t="s">
        <v>24603</v>
      </c>
      <c r="AC2906" s="92" t="s">
        <v>24604</v>
      </c>
      <c r="AD2906" s="92" t="s">
        <v>3646</v>
      </c>
      <c r="AE2906" s="92" t="s">
        <v>24605</v>
      </c>
      <c r="AF2906" s="94" t="s">
        <v>40738</v>
      </c>
      <c r="AG2906" s="92" t="s">
        <v>35</v>
      </c>
      <c r="AI2906" s="92">
        <f t="shared" ref="AI2906:AI2907" si="313">LEN(B2906)</f>
        <v>4</v>
      </c>
    </row>
    <row r="2907" spans="1:35" ht="100.8" x14ac:dyDescent="0.3">
      <c r="B2907" s="92" t="s">
        <v>582</v>
      </c>
      <c r="C2907" s="92" t="s">
        <v>24265</v>
      </c>
      <c r="D2907" s="92" t="s">
        <v>582</v>
      </c>
      <c r="E2907" s="92" t="s">
        <v>24266</v>
      </c>
      <c r="F2907" s="92" t="s">
        <v>21292</v>
      </c>
      <c r="G2907" s="92" t="s">
        <v>24267</v>
      </c>
      <c r="H2907" s="92">
        <v>18166</v>
      </c>
      <c r="I2907" s="92" t="s">
        <v>21294</v>
      </c>
      <c r="J2907" s="93">
        <v>226.65</v>
      </c>
      <c r="K2907" s="92">
        <v>261554850</v>
      </c>
      <c r="L2907" s="95">
        <v>38884</v>
      </c>
      <c r="M2907" s="92">
        <v>5.7999999999999996E-3</v>
      </c>
      <c r="N2907" s="92" t="s">
        <v>21303</v>
      </c>
      <c r="O2907" s="92" t="s">
        <v>25</v>
      </c>
      <c r="P2907" s="92" t="s">
        <v>3</v>
      </c>
      <c r="Q2907" s="92" t="s">
        <v>27</v>
      </c>
      <c r="R2907" s="92" t="s">
        <v>28</v>
      </c>
      <c r="S2907" s="92" t="s">
        <v>28</v>
      </c>
      <c r="T2907" s="92" t="s">
        <v>38579</v>
      </c>
      <c r="U2907" s="92" t="s">
        <v>24</v>
      </c>
      <c r="V2907" s="92" t="s">
        <v>31</v>
      </c>
      <c r="W2907" s="92" t="s">
        <v>18</v>
      </c>
      <c r="X2907" s="92" t="s">
        <v>32</v>
      </c>
      <c r="Y2907" s="92" t="s">
        <v>24</v>
      </c>
      <c r="Z2907" s="92">
        <v>276</v>
      </c>
      <c r="AA2907" s="92" t="s">
        <v>21297</v>
      </c>
      <c r="AB2907" s="92" t="s">
        <v>24268</v>
      </c>
      <c r="AC2907" s="92" t="s">
        <v>24269</v>
      </c>
      <c r="AD2907" s="92" t="s">
        <v>583</v>
      </c>
      <c r="AE2907" s="92" t="s">
        <v>24270</v>
      </c>
      <c r="AF2907" s="94" t="s">
        <v>40739</v>
      </c>
      <c r="AG2907" s="92" t="s">
        <v>35</v>
      </c>
      <c r="AI2907" s="92">
        <f t="shared" si="313"/>
        <v>3</v>
      </c>
    </row>
    <row r="2908" spans="1:35" ht="129.6" x14ac:dyDescent="0.3">
      <c r="B2908" s="92" t="s">
        <v>610</v>
      </c>
      <c r="C2908" s="92" t="s">
        <v>24351</v>
      </c>
      <c r="D2908" s="92" t="s">
        <v>610</v>
      </c>
      <c r="E2908" s="92" t="s">
        <v>24352</v>
      </c>
      <c r="F2908" s="92" t="s">
        <v>21292</v>
      </c>
      <c r="G2908" s="92" t="s">
        <v>24353</v>
      </c>
      <c r="H2908" s="92">
        <v>12226</v>
      </c>
      <c r="I2908" s="92" t="s">
        <v>21294</v>
      </c>
      <c r="J2908" s="93">
        <v>67.13</v>
      </c>
      <c r="K2908" s="92">
        <v>71912500</v>
      </c>
      <c r="L2908" s="95">
        <v>39208</v>
      </c>
      <c r="M2908" s="92">
        <v>5.7999999999999996E-3</v>
      </c>
      <c r="N2908" s="92" t="s">
        <v>22348</v>
      </c>
      <c r="O2908" s="92" t="s">
        <v>2</v>
      </c>
      <c r="P2908" s="92" t="s">
        <v>2</v>
      </c>
      <c r="Q2908" s="92" t="s">
        <v>27</v>
      </c>
      <c r="R2908" s="92" t="s">
        <v>28</v>
      </c>
      <c r="S2908" s="92" t="s">
        <v>24</v>
      </c>
      <c r="T2908" s="92" t="s">
        <v>30</v>
      </c>
      <c r="U2908" s="92" t="s">
        <v>24</v>
      </c>
      <c r="V2908" s="92" t="s">
        <v>24</v>
      </c>
      <c r="W2908" s="92" t="s">
        <v>24</v>
      </c>
      <c r="X2908" s="92" t="s">
        <v>32</v>
      </c>
      <c r="Y2908" s="92" t="s">
        <v>24</v>
      </c>
      <c r="Z2908" s="92">
        <v>180</v>
      </c>
      <c r="AA2908" s="92" t="s">
        <v>21297</v>
      </c>
      <c r="AB2908" s="92" t="s">
        <v>24354</v>
      </c>
      <c r="AC2908" s="92" t="s">
        <v>24355</v>
      </c>
      <c r="AD2908" s="92" t="s">
        <v>611</v>
      </c>
      <c r="AE2908" s="92" t="s">
        <v>24356</v>
      </c>
      <c r="AF2908" s="94" t="s">
        <v>39986</v>
      </c>
      <c r="AG2908" s="92" t="s">
        <v>39986</v>
      </c>
      <c r="AI2908" s="92" t="b">
        <f t="shared" si="310"/>
        <v>1</v>
      </c>
    </row>
    <row r="2909" spans="1:35" x14ac:dyDescent="0.3">
      <c r="A2909" s="96" t="s">
        <v>38562</v>
      </c>
      <c r="B2909" s="96" t="s">
        <v>497</v>
      </c>
      <c r="C2909" s="96" t="s">
        <v>498</v>
      </c>
      <c r="D2909" s="96"/>
      <c r="E2909" s="96"/>
      <c r="F2909" s="96"/>
      <c r="G2909" s="96"/>
      <c r="H2909" s="96"/>
      <c r="I2909" s="96"/>
      <c r="J2909" s="97"/>
      <c r="K2909" s="96"/>
      <c r="L2909" s="96"/>
      <c r="M2909" s="96"/>
      <c r="N2909" s="96"/>
      <c r="O2909" s="96" t="s">
        <v>25</v>
      </c>
      <c r="P2909" s="96" t="s">
        <v>499</v>
      </c>
      <c r="Q2909" s="96" t="s">
        <v>27</v>
      </c>
      <c r="R2909" s="96" t="s">
        <v>28</v>
      </c>
      <c r="S2909" s="96" t="s">
        <v>28</v>
      </c>
      <c r="T2909" s="96" t="s">
        <v>30</v>
      </c>
      <c r="U2909" s="96" t="s">
        <v>24</v>
      </c>
      <c r="V2909" s="96" t="s">
        <v>24</v>
      </c>
      <c r="W2909" s="96" t="s">
        <v>24</v>
      </c>
      <c r="X2909" s="96" t="s">
        <v>32</v>
      </c>
      <c r="Y2909" s="96" t="s">
        <v>24</v>
      </c>
      <c r="Z2909" s="96"/>
      <c r="AA2909" s="96"/>
      <c r="AB2909" s="96"/>
      <c r="AC2909" s="96"/>
      <c r="AD2909" s="96" t="s">
        <v>500</v>
      </c>
      <c r="AE2909" s="96"/>
      <c r="AF2909" s="98" t="s">
        <v>37</v>
      </c>
      <c r="AG2909" s="96" t="s">
        <v>24</v>
      </c>
    </row>
    <row r="2910" spans="1:35" x14ac:dyDescent="0.3">
      <c r="A2910" s="96" t="s">
        <v>38562</v>
      </c>
      <c r="B2910" s="96" t="s">
        <v>4771</v>
      </c>
      <c r="C2910" s="96" t="s">
        <v>4772</v>
      </c>
      <c r="D2910" s="96"/>
      <c r="E2910" s="96"/>
      <c r="F2910" s="96"/>
      <c r="G2910" s="96"/>
      <c r="H2910" s="96"/>
      <c r="I2910" s="96"/>
      <c r="J2910" s="97"/>
      <c r="K2910" s="96"/>
      <c r="L2910" s="96"/>
      <c r="M2910" s="96"/>
      <c r="N2910" s="96"/>
      <c r="O2910" s="96" t="s">
        <v>25</v>
      </c>
      <c r="P2910" s="96" t="s">
        <v>3</v>
      </c>
      <c r="Q2910" s="96" t="s">
        <v>57</v>
      </c>
      <c r="R2910" s="96" t="s">
        <v>28</v>
      </c>
      <c r="S2910" s="96" t="s">
        <v>180</v>
      </c>
      <c r="T2910" s="96" t="s">
        <v>30</v>
      </c>
      <c r="U2910" s="96" t="s">
        <v>24</v>
      </c>
      <c r="V2910" s="96" t="s">
        <v>24</v>
      </c>
      <c r="W2910" s="96" t="s">
        <v>18</v>
      </c>
      <c r="X2910" s="96" t="s">
        <v>32</v>
      </c>
      <c r="Y2910" s="96" t="s">
        <v>24</v>
      </c>
      <c r="Z2910" s="96"/>
      <c r="AA2910" s="96"/>
      <c r="AB2910" s="96"/>
      <c r="AC2910" s="96"/>
      <c r="AD2910" s="96" t="s">
        <v>4773</v>
      </c>
      <c r="AE2910" s="96"/>
      <c r="AF2910" s="98" t="s">
        <v>37</v>
      </c>
      <c r="AG2910" s="96" t="s">
        <v>24</v>
      </c>
    </row>
    <row r="2911" spans="1:35" ht="86.4" x14ac:dyDescent="0.3">
      <c r="B2911" s="92" t="s">
        <v>523</v>
      </c>
      <c r="C2911" s="92" t="s">
        <v>23964</v>
      </c>
      <c r="D2911" s="92" t="s">
        <v>523</v>
      </c>
      <c r="E2911" s="92" t="s">
        <v>23965</v>
      </c>
      <c r="F2911" s="92" t="s">
        <v>21292</v>
      </c>
      <c r="G2911" s="92" t="s">
        <v>23966</v>
      </c>
      <c r="H2911" s="92">
        <v>14912</v>
      </c>
      <c r="I2911" s="92" t="s">
        <v>21294</v>
      </c>
      <c r="J2911" s="93">
        <v>59.02</v>
      </c>
      <c r="K2911" s="92">
        <v>65888000</v>
      </c>
      <c r="L2911" s="95">
        <v>38884</v>
      </c>
      <c r="M2911" s="92">
        <v>5.7999999999999996E-3</v>
      </c>
      <c r="N2911" s="92" t="s">
        <v>21381</v>
      </c>
      <c r="O2911" s="92" t="s">
        <v>25</v>
      </c>
      <c r="P2911" s="92" t="s">
        <v>3</v>
      </c>
      <c r="Q2911" s="92" t="s">
        <v>43</v>
      </c>
      <c r="R2911" s="92" t="s">
        <v>28</v>
      </c>
      <c r="S2911" s="92" t="s">
        <v>29</v>
      </c>
      <c r="T2911" s="92" t="s">
        <v>30</v>
      </c>
      <c r="U2911" s="92" t="s">
        <v>24</v>
      </c>
      <c r="V2911" s="92" t="s">
        <v>24</v>
      </c>
      <c r="W2911" s="92" t="s">
        <v>18</v>
      </c>
      <c r="X2911" s="92" t="s">
        <v>32</v>
      </c>
      <c r="Y2911" s="92" t="s">
        <v>24</v>
      </c>
      <c r="Z2911" s="92">
        <v>509</v>
      </c>
      <c r="AA2911" s="92" t="s">
        <v>21297</v>
      </c>
      <c r="AB2911" s="92" t="s">
        <v>23967</v>
      </c>
      <c r="AC2911" s="92" t="s">
        <v>23968</v>
      </c>
      <c r="AD2911" s="92" t="s">
        <v>524</v>
      </c>
      <c r="AE2911" s="92" t="s">
        <v>23969</v>
      </c>
      <c r="AF2911" s="94" t="s">
        <v>39987</v>
      </c>
      <c r="AG2911" s="92" t="s">
        <v>39987</v>
      </c>
      <c r="AI2911" s="92" t="b">
        <f>IF(LEN(B2911)=4,LEFT(AF2911,4),LEFT(AF2911,3))=B2911</f>
        <v>1</v>
      </c>
    </row>
    <row r="2912" spans="1:35" x14ac:dyDescent="0.3">
      <c r="A2912" s="96" t="s">
        <v>38562</v>
      </c>
      <c r="B2912" s="96" t="s">
        <v>1265</v>
      </c>
      <c r="C2912" s="96" t="s">
        <v>1266</v>
      </c>
      <c r="D2912" s="96"/>
      <c r="E2912" s="96"/>
      <c r="F2912" s="96"/>
      <c r="G2912" s="96"/>
      <c r="H2912" s="96"/>
      <c r="I2912" s="96"/>
      <c r="J2912" s="97"/>
      <c r="K2912" s="96"/>
      <c r="L2912" s="96"/>
      <c r="M2912" s="96"/>
      <c r="N2912" s="96"/>
      <c r="O2912" s="96" t="s">
        <v>25</v>
      </c>
      <c r="P2912" s="96" t="s">
        <v>348</v>
      </c>
      <c r="Q2912" s="96" t="s">
        <v>43</v>
      </c>
      <c r="R2912" s="96" t="s">
        <v>28</v>
      </c>
      <c r="S2912" s="96" t="s">
        <v>28</v>
      </c>
      <c r="T2912" s="96" t="s">
        <v>30</v>
      </c>
      <c r="U2912" s="96" t="s">
        <v>24</v>
      </c>
      <c r="V2912" s="96" t="s">
        <v>24</v>
      </c>
      <c r="W2912" s="96" t="s">
        <v>18</v>
      </c>
      <c r="X2912" s="96" t="s">
        <v>32</v>
      </c>
      <c r="Y2912" s="96" t="s">
        <v>24</v>
      </c>
      <c r="Z2912" s="96"/>
      <c r="AA2912" s="96"/>
      <c r="AB2912" s="96"/>
      <c r="AC2912" s="96"/>
      <c r="AD2912" s="96" t="s">
        <v>1267</v>
      </c>
      <c r="AE2912" s="96"/>
      <c r="AF2912" s="98" t="s">
        <v>37</v>
      </c>
      <c r="AG2912" s="96" t="s">
        <v>24</v>
      </c>
    </row>
    <row r="2913" spans="1:35" ht="144" x14ac:dyDescent="0.3">
      <c r="A2913" s="96" t="s">
        <v>38562</v>
      </c>
      <c r="B2913" s="96" t="s">
        <v>2382</v>
      </c>
      <c r="C2913" s="96" t="s">
        <v>2383</v>
      </c>
      <c r="D2913" s="96"/>
      <c r="E2913" s="96"/>
      <c r="F2913" s="96"/>
      <c r="G2913" s="96"/>
      <c r="H2913" s="96"/>
      <c r="I2913" s="96"/>
      <c r="J2913" s="97"/>
      <c r="K2913" s="96"/>
      <c r="L2913" s="96"/>
      <c r="M2913" s="96"/>
      <c r="N2913" s="96"/>
      <c r="O2913" s="96" t="s">
        <v>75</v>
      </c>
      <c r="P2913" s="96" t="s">
        <v>1316</v>
      </c>
      <c r="Q2913" s="96" t="s">
        <v>77</v>
      </c>
      <c r="R2913" s="96" t="s">
        <v>26</v>
      </c>
      <c r="S2913" s="96" t="s">
        <v>24</v>
      </c>
      <c r="T2913" s="96" t="s">
        <v>30</v>
      </c>
      <c r="U2913" s="96" t="s">
        <v>24</v>
      </c>
      <c r="V2913" s="96" t="s">
        <v>24</v>
      </c>
      <c r="W2913" s="96" t="s">
        <v>24</v>
      </c>
      <c r="X2913" s="96" t="s">
        <v>85</v>
      </c>
      <c r="Y2913" s="96" t="s">
        <v>24</v>
      </c>
      <c r="Z2913" s="96"/>
      <c r="AA2913" s="96"/>
      <c r="AB2913" s="96"/>
      <c r="AC2913" s="96"/>
      <c r="AD2913" s="96" t="s">
        <v>2385</v>
      </c>
      <c r="AE2913" s="96"/>
      <c r="AF2913" s="98" t="s">
        <v>2384</v>
      </c>
      <c r="AG2913" s="96" t="s">
        <v>24</v>
      </c>
    </row>
    <row r="2914" spans="1:35" x14ac:dyDescent="0.3">
      <c r="A2914" s="96" t="s">
        <v>38562</v>
      </c>
      <c r="B2914" s="96" t="s">
        <v>5386</v>
      </c>
      <c r="C2914" s="96" t="s">
        <v>5387</v>
      </c>
      <c r="D2914" s="96"/>
      <c r="E2914" s="96"/>
      <c r="F2914" s="96"/>
      <c r="G2914" s="96"/>
      <c r="H2914" s="96"/>
      <c r="I2914" s="96"/>
      <c r="J2914" s="97"/>
      <c r="K2914" s="96"/>
      <c r="L2914" s="96"/>
      <c r="M2914" s="96"/>
      <c r="N2914" s="96"/>
      <c r="O2914" s="96" t="s">
        <v>25</v>
      </c>
      <c r="P2914" s="96" t="s">
        <v>3</v>
      </c>
      <c r="Q2914" s="96" t="s">
        <v>57</v>
      </c>
      <c r="R2914" s="96" t="s">
        <v>28</v>
      </c>
      <c r="S2914" s="96" t="s">
        <v>180</v>
      </c>
      <c r="T2914" s="96" t="s">
        <v>30</v>
      </c>
      <c r="U2914" s="96" t="s">
        <v>24</v>
      </c>
      <c r="V2914" s="96" t="s">
        <v>24</v>
      </c>
      <c r="W2914" s="96" t="s">
        <v>18</v>
      </c>
      <c r="X2914" s="96" t="s">
        <v>32</v>
      </c>
      <c r="Y2914" s="96" t="s">
        <v>24</v>
      </c>
      <c r="Z2914" s="96"/>
      <c r="AA2914" s="96"/>
      <c r="AB2914" s="96"/>
      <c r="AC2914" s="96"/>
      <c r="AD2914" s="96" t="s">
        <v>5388</v>
      </c>
      <c r="AE2914" s="96"/>
      <c r="AF2914" s="98" t="s">
        <v>37</v>
      </c>
      <c r="AG2914" s="96" t="s">
        <v>24</v>
      </c>
    </row>
    <row r="2915" spans="1:35" ht="158.4" x14ac:dyDescent="0.3">
      <c r="B2915" s="92" t="s">
        <v>33235</v>
      </c>
      <c r="C2915" s="92" t="s">
        <v>33236</v>
      </c>
      <c r="D2915" s="92" t="s">
        <v>33237</v>
      </c>
      <c r="E2915" s="92" t="s">
        <v>33238</v>
      </c>
      <c r="F2915" s="92" t="s">
        <v>21292</v>
      </c>
      <c r="G2915" s="92" t="s">
        <v>33239</v>
      </c>
      <c r="H2915" s="92">
        <v>3486</v>
      </c>
      <c r="I2915" s="92" t="s">
        <v>21294</v>
      </c>
      <c r="J2915" s="93">
        <v>6.38</v>
      </c>
      <c r="K2915" s="92">
        <v>7960459.2060000002</v>
      </c>
      <c r="L2915" s="95">
        <v>43607</v>
      </c>
      <c r="M2915" s="92">
        <v>4.4999999999999997E-3</v>
      </c>
      <c r="N2915" s="92" t="s">
        <v>21381</v>
      </c>
      <c r="O2915" s="92" t="s">
        <v>25</v>
      </c>
      <c r="P2915" s="92" t="s">
        <v>3</v>
      </c>
      <c r="Q2915" s="92" t="e">
        <v>#N/A</v>
      </c>
      <c r="R2915" s="92" t="e">
        <v>#N/A</v>
      </c>
      <c r="S2915" s="92" t="s">
        <v>29</v>
      </c>
      <c r="T2915" s="92" t="e">
        <v>#N/A</v>
      </c>
      <c r="U2915" s="92" t="e">
        <v>#N/A</v>
      </c>
      <c r="V2915" s="92" t="e">
        <v>#N/A</v>
      </c>
      <c r="W2915" s="92" t="e">
        <v>#N/A</v>
      </c>
      <c r="X2915" s="92" t="e">
        <v>#N/A</v>
      </c>
      <c r="Y2915" s="92" t="e">
        <v>#N/A</v>
      </c>
      <c r="Z2915" s="92">
        <v>3</v>
      </c>
      <c r="AA2915" s="92" t="s">
        <v>21297</v>
      </c>
      <c r="AB2915" s="92" t="s">
        <v>33240</v>
      </c>
      <c r="AC2915" s="92" t="s">
        <v>33241</v>
      </c>
      <c r="AD2915" s="92" t="e">
        <v>#N/A</v>
      </c>
      <c r="AE2915" s="92" t="s">
        <v>33242</v>
      </c>
      <c r="AF2915" s="94" t="s">
        <v>39455</v>
      </c>
      <c r="AG2915" s="92" t="s">
        <v>39455</v>
      </c>
      <c r="AI2915" s="92" t="b">
        <f t="shared" ref="AI2915:AI2932" si="314">IF(LEN(B2915)=4,LEFT(AF2915,4),LEFT(AF2915,3))=B2915</f>
        <v>1</v>
      </c>
    </row>
    <row r="2916" spans="1:35" ht="144" x14ac:dyDescent="0.3">
      <c r="B2916" s="92" t="s">
        <v>826</v>
      </c>
      <c r="C2916" s="92" t="s">
        <v>25246</v>
      </c>
      <c r="D2916" s="92" t="s">
        <v>826</v>
      </c>
      <c r="E2916" s="92" t="s">
        <v>25247</v>
      </c>
      <c r="F2916" s="92" t="s">
        <v>21292</v>
      </c>
      <c r="G2916" s="92" t="s">
        <v>25248</v>
      </c>
      <c r="H2916" s="92">
        <v>853358</v>
      </c>
      <c r="I2916" s="92" t="s">
        <v>21294</v>
      </c>
      <c r="J2916" s="93">
        <v>599.62</v>
      </c>
      <c r="K2916" s="92">
        <v>657720000</v>
      </c>
      <c r="L2916" s="95">
        <v>39500</v>
      </c>
      <c r="M2916" s="92">
        <v>8.3999999999999995E-3</v>
      </c>
      <c r="N2916" s="92" t="s">
        <v>25249</v>
      </c>
      <c r="O2916" s="92" t="s">
        <v>25</v>
      </c>
      <c r="P2916" s="92" t="s">
        <v>3</v>
      </c>
      <c r="Q2916" s="92" t="s">
        <v>827</v>
      </c>
      <c r="R2916" s="92" t="s">
        <v>828</v>
      </c>
      <c r="S2916" s="92" t="s">
        <v>28</v>
      </c>
      <c r="T2916" s="92" t="s">
        <v>30</v>
      </c>
      <c r="U2916" s="92" t="s">
        <v>24</v>
      </c>
      <c r="V2916" s="92" t="s">
        <v>24</v>
      </c>
      <c r="W2916" s="92" t="s">
        <v>24</v>
      </c>
      <c r="X2916" s="92" t="s">
        <v>32</v>
      </c>
      <c r="Y2916" s="92" t="s">
        <v>24</v>
      </c>
      <c r="Z2916" s="92">
        <v>349</v>
      </c>
      <c r="AA2916" s="92" t="s">
        <v>21297</v>
      </c>
      <c r="AB2916" s="92" t="s">
        <v>25250</v>
      </c>
      <c r="AC2916" s="92" t="s">
        <v>25251</v>
      </c>
      <c r="AD2916" s="92" t="s">
        <v>829</v>
      </c>
      <c r="AE2916" s="92" t="s">
        <v>25252</v>
      </c>
      <c r="AF2916" s="94" t="s">
        <v>40740</v>
      </c>
      <c r="AG2916" s="92" t="s">
        <v>35</v>
      </c>
      <c r="AI2916" s="92">
        <f>LEN(B2916)</f>
        <v>3</v>
      </c>
    </row>
    <row r="2917" spans="1:35" ht="100.8" x14ac:dyDescent="0.3">
      <c r="B2917" s="92" t="s">
        <v>30620</v>
      </c>
      <c r="C2917" s="92" t="s">
        <v>30621</v>
      </c>
      <c r="D2917" s="92" t="s">
        <v>30622</v>
      </c>
      <c r="E2917" s="92" t="s">
        <v>30623</v>
      </c>
      <c r="F2917" s="92" t="s">
        <v>21292</v>
      </c>
      <c r="G2917" s="92" t="s">
        <v>30624</v>
      </c>
      <c r="H2917" s="92">
        <v>556</v>
      </c>
      <c r="I2917" s="92" t="s">
        <v>21294</v>
      </c>
      <c r="J2917" s="93">
        <v>2.4700000000000002</v>
      </c>
      <c r="K2917" s="92">
        <v>2663440</v>
      </c>
      <c r="L2917" s="95">
        <v>43559</v>
      </c>
      <c r="M2917" s="92">
        <v>5.7999999999999996E-3</v>
      </c>
      <c r="N2917" s="92" t="s">
        <v>25249</v>
      </c>
      <c r="O2917" s="92" t="e">
        <v>#N/A</v>
      </c>
      <c r="P2917" s="92" t="s">
        <v>3</v>
      </c>
      <c r="Q2917" s="92" t="e">
        <v>#N/A</v>
      </c>
      <c r="R2917" s="92" t="e">
        <v>#N/A</v>
      </c>
      <c r="S2917" s="92" t="e">
        <v>#N/A</v>
      </c>
      <c r="T2917" s="92" t="e">
        <v>#N/A</v>
      </c>
      <c r="U2917" s="92" t="e">
        <v>#N/A</v>
      </c>
      <c r="V2917" s="92" t="e">
        <v>#N/A</v>
      </c>
      <c r="W2917" s="92" t="e">
        <v>#N/A</v>
      </c>
      <c r="X2917" s="92" t="e">
        <v>#N/A</v>
      </c>
      <c r="Y2917" s="92" t="e">
        <v>#N/A</v>
      </c>
      <c r="Z2917" s="92">
        <v>115</v>
      </c>
      <c r="AA2917" s="92" t="s">
        <v>21297</v>
      </c>
      <c r="AB2917" s="92" t="s">
        <v>30625</v>
      </c>
      <c r="AC2917" s="92" t="s">
        <v>30626</v>
      </c>
      <c r="AD2917" s="92" t="e">
        <v>#N/A</v>
      </c>
      <c r="AE2917" s="92" t="s">
        <v>30627</v>
      </c>
      <c r="AF2917" s="94" t="s">
        <v>39456</v>
      </c>
      <c r="AG2917" s="92" t="s">
        <v>39456</v>
      </c>
      <c r="AI2917" s="92" t="b">
        <f t="shared" si="314"/>
        <v>1</v>
      </c>
    </row>
    <row r="2918" spans="1:35" ht="129.6" x14ac:dyDescent="0.3">
      <c r="B2918" s="92" t="s">
        <v>3793</v>
      </c>
      <c r="C2918" s="92" t="s">
        <v>28545</v>
      </c>
      <c r="D2918" s="92" t="s">
        <v>28546</v>
      </c>
      <c r="E2918" s="92" t="s">
        <v>28547</v>
      </c>
      <c r="F2918" s="92" t="s">
        <v>21311</v>
      </c>
      <c r="G2918" s="92" t="s">
        <v>28548</v>
      </c>
      <c r="H2918" s="92">
        <v>33000</v>
      </c>
      <c r="I2918" s="92" t="s">
        <v>21294</v>
      </c>
      <c r="J2918" s="93">
        <v>126.1</v>
      </c>
      <c r="K2918" s="92">
        <v>124468000</v>
      </c>
      <c r="L2918" s="95">
        <v>41626</v>
      </c>
      <c r="M2918" s="92">
        <v>4.3E-3</v>
      </c>
      <c r="N2918" s="92" t="s">
        <v>21536</v>
      </c>
      <c r="O2918" s="92" t="s">
        <v>75</v>
      </c>
      <c r="P2918" s="92" t="s">
        <v>118</v>
      </c>
      <c r="Q2918" s="92" t="s">
        <v>77</v>
      </c>
      <c r="R2918" s="92" t="s">
        <v>26</v>
      </c>
      <c r="S2918" s="92" t="s">
        <v>24</v>
      </c>
      <c r="T2918" s="92" t="s">
        <v>30</v>
      </c>
      <c r="U2918" s="92" t="s">
        <v>24</v>
      </c>
      <c r="V2918" s="92" t="s">
        <v>24</v>
      </c>
      <c r="W2918" s="92" t="s">
        <v>24</v>
      </c>
      <c r="X2918" s="92" t="s">
        <v>32</v>
      </c>
      <c r="Y2918" s="92" t="s">
        <v>24</v>
      </c>
      <c r="Z2918" s="92">
        <v>410</v>
      </c>
      <c r="AA2918" s="92" t="s">
        <v>21297</v>
      </c>
      <c r="AB2918" s="92" t="s">
        <v>28549</v>
      </c>
      <c r="AC2918" s="92" t="s">
        <v>28550</v>
      </c>
      <c r="AD2918" s="92" t="s">
        <v>3794</v>
      </c>
      <c r="AE2918" s="92" t="s">
        <v>28551</v>
      </c>
      <c r="AF2918" s="94" t="s">
        <v>39988</v>
      </c>
      <c r="AG2918" s="92" t="s">
        <v>39988</v>
      </c>
      <c r="AI2918" s="92" t="b">
        <f t="shared" si="314"/>
        <v>1</v>
      </c>
    </row>
    <row r="2919" spans="1:35" ht="115.2" x14ac:dyDescent="0.3">
      <c r="B2919" s="92" t="s">
        <v>3801</v>
      </c>
      <c r="C2919" s="92" t="s">
        <v>21532</v>
      </c>
      <c r="D2919" s="92" t="s">
        <v>21533</v>
      </c>
      <c r="E2919" s="92" t="s">
        <v>21534</v>
      </c>
      <c r="F2919" s="92" t="s">
        <v>21311</v>
      </c>
      <c r="G2919" s="92" t="s">
        <v>21535</v>
      </c>
      <c r="H2919" s="92">
        <v>11970</v>
      </c>
      <c r="I2919" s="92" t="s">
        <v>21294</v>
      </c>
      <c r="J2919" s="93">
        <v>93.85</v>
      </c>
      <c r="K2919" s="92">
        <v>98679000</v>
      </c>
      <c r="L2919" s="95">
        <v>41626</v>
      </c>
      <c r="M2919" s="92">
        <v>2.3E-3</v>
      </c>
      <c r="N2919" s="92" t="s">
        <v>21536</v>
      </c>
      <c r="O2919" s="92" t="s">
        <v>75</v>
      </c>
      <c r="P2919" s="92" t="s">
        <v>3802</v>
      </c>
      <c r="Q2919" s="92" t="s">
        <v>77</v>
      </c>
      <c r="R2919" s="92" t="s">
        <v>26</v>
      </c>
      <c r="S2919" s="92" t="s">
        <v>24</v>
      </c>
      <c r="T2919" s="92" t="s">
        <v>30</v>
      </c>
      <c r="U2919" s="92" t="s">
        <v>24</v>
      </c>
      <c r="V2919" s="92" t="s">
        <v>24</v>
      </c>
      <c r="W2919" s="92" t="s">
        <v>24</v>
      </c>
      <c r="X2919" s="92" t="s">
        <v>32</v>
      </c>
      <c r="Y2919" s="92" t="s">
        <v>24</v>
      </c>
      <c r="Z2919" s="92">
        <v>1327</v>
      </c>
      <c r="AA2919" s="92" t="s">
        <v>21297</v>
      </c>
      <c r="AB2919" s="92" t="s">
        <v>21537</v>
      </c>
      <c r="AC2919" s="92" t="s">
        <v>21538</v>
      </c>
      <c r="AD2919" s="92" t="s">
        <v>3803</v>
      </c>
      <c r="AE2919" s="92" t="s">
        <v>21539</v>
      </c>
      <c r="AF2919" s="94" t="s">
        <v>40741</v>
      </c>
      <c r="AG2919" s="92" t="s">
        <v>35</v>
      </c>
      <c r="AI2919" s="92">
        <f t="shared" ref="AI2919:AI2929" si="315">LEN(B2919)</f>
        <v>4</v>
      </c>
    </row>
    <row r="2920" spans="1:35" ht="129.6" x14ac:dyDescent="0.3">
      <c r="B2920" s="92" t="s">
        <v>660</v>
      </c>
      <c r="C2920" s="92" t="s">
        <v>24541</v>
      </c>
      <c r="D2920" s="92" t="s">
        <v>660</v>
      </c>
      <c r="E2920" s="92" t="s">
        <v>24542</v>
      </c>
      <c r="F2920" s="92" t="s">
        <v>21292</v>
      </c>
      <c r="G2920" s="92" t="s">
        <v>24543</v>
      </c>
      <c r="H2920" s="92">
        <v>48644</v>
      </c>
      <c r="I2920" s="92" t="s">
        <v>21294</v>
      </c>
      <c r="J2920" s="93">
        <v>517.82000000000005</v>
      </c>
      <c r="K2920" s="92">
        <v>582240000</v>
      </c>
      <c r="L2920" s="95">
        <v>38884</v>
      </c>
      <c r="M2920" s="92">
        <v>4.7999999999999996E-3</v>
      </c>
      <c r="N2920" s="92" t="s">
        <v>23318</v>
      </c>
      <c r="O2920" s="92" t="s">
        <v>25</v>
      </c>
      <c r="P2920" s="92" t="s">
        <v>3</v>
      </c>
      <c r="Q2920" s="92" t="s">
        <v>57</v>
      </c>
      <c r="R2920" s="92" t="s">
        <v>28</v>
      </c>
      <c r="S2920" s="92" t="s">
        <v>29</v>
      </c>
      <c r="T2920" s="92" t="s">
        <v>30</v>
      </c>
      <c r="U2920" s="92" t="s">
        <v>24</v>
      </c>
      <c r="V2920" s="92" t="s">
        <v>24</v>
      </c>
      <c r="W2920" s="92" t="s">
        <v>18</v>
      </c>
      <c r="X2920" s="92" t="s">
        <v>32</v>
      </c>
      <c r="Y2920" s="92" t="s">
        <v>24</v>
      </c>
      <c r="Z2920" s="92">
        <v>720</v>
      </c>
      <c r="AA2920" s="92" t="s">
        <v>21297</v>
      </c>
      <c r="AB2920" s="92" t="s">
        <v>24544</v>
      </c>
      <c r="AC2920" s="92" t="s">
        <v>24545</v>
      </c>
      <c r="AD2920" s="92" t="s">
        <v>661</v>
      </c>
      <c r="AE2920" s="92" t="s">
        <v>24546</v>
      </c>
      <c r="AF2920" s="94" t="s">
        <v>40742</v>
      </c>
      <c r="AG2920" s="92" t="s">
        <v>35</v>
      </c>
      <c r="AI2920" s="92">
        <f t="shared" si="315"/>
        <v>3</v>
      </c>
    </row>
    <row r="2921" spans="1:35" ht="100.8" x14ac:dyDescent="0.3">
      <c r="B2921" s="92" t="s">
        <v>34268</v>
      </c>
      <c r="C2921" s="92" t="s">
        <v>34269</v>
      </c>
      <c r="D2921" s="92" t="s">
        <v>34270</v>
      </c>
      <c r="E2921" s="92" t="s">
        <v>34271</v>
      </c>
      <c r="F2921" s="92" t="s">
        <v>21336</v>
      </c>
      <c r="G2921" s="92" t="s">
        <v>34272</v>
      </c>
      <c r="H2921" s="92">
        <v>2164</v>
      </c>
      <c r="I2921" s="92" t="s">
        <v>21294</v>
      </c>
      <c r="J2921" s="93">
        <v>17.850000000000001</v>
      </c>
      <c r="K2921" s="92">
        <v>19079340</v>
      </c>
      <c r="L2921" s="95">
        <v>42440</v>
      </c>
      <c r="M2921" s="92">
        <v>3.0000000000000001E-3</v>
      </c>
      <c r="N2921" s="92" t="s">
        <v>21303</v>
      </c>
      <c r="O2921" s="92" t="s">
        <v>25</v>
      </c>
      <c r="P2921" s="92" t="s">
        <v>3</v>
      </c>
      <c r="Q2921" s="99" t="s">
        <v>43</v>
      </c>
      <c r="R2921" s="92" t="e">
        <v>#N/A</v>
      </c>
      <c r="S2921" s="92" t="e">
        <v>#N/A</v>
      </c>
      <c r="T2921" s="92" t="e">
        <v>#N/A</v>
      </c>
      <c r="U2921" s="92" t="s">
        <v>613</v>
      </c>
      <c r="V2921" s="92" t="e">
        <v>#N/A</v>
      </c>
      <c r="W2921" s="92" t="e">
        <v>#N/A</v>
      </c>
      <c r="X2921" s="92" t="e">
        <v>#N/A</v>
      </c>
      <c r="Y2921" s="92" t="e">
        <v>#N/A</v>
      </c>
      <c r="Z2921" s="92">
        <v>207</v>
      </c>
      <c r="AA2921" s="92" t="s">
        <v>21304</v>
      </c>
      <c r="AB2921" s="92" t="s">
        <v>34273</v>
      </c>
      <c r="AC2921" s="92" t="s">
        <v>34274</v>
      </c>
      <c r="AD2921" s="92" t="e">
        <v>#N/A</v>
      </c>
      <c r="AE2921" s="92" t="s">
        <v>34275</v>
      </c>
      <c r="AF2921" s="94" t="s">
        <v>40743</v>
      </c>
      <c r="AG2921" s="92" t="s">
        <v>35</v>
      </c>
      <c r="AI2921" s="92">
        <f t="shared" si="315"/>
        <v>4</v>
      </c>
    </row>
    <row r="2922" spans="1:35" ht="144" x14ac:dyDescent="0.3">
      <c r="B2922" s="92" t="s">
        <v>623</v>
      </c>
      <c r="C2922" s="92" t="s">
        <v>24399</v>
      </c>
      <c r="D2922" s="92" t="s">
        <v>623</v>
      </c>
      <c r="E2922" s="92" t="s">
        <v>24400</v>
      </c>
      <c r="F2922" s="92" t="s">
        <v>21292</v>
      </c>
      <c r="G2922" s="92" t="s">
        <v>24401</v>
      </c>
      <c r="H2922" s="92">
        <v>56386</v>
      </c>
      <c r="I2922" s="92" t="s">
        <v>21294</v>
      </c>
      <c r="J2922" s="93">
        <v>147.99</v>
      </c>
      <c r="K2922" s="92">
        <v>164404000</v>
      </c>
      <c r="L2922" s="95">
        <v>38884</v>
      </c>
      <c r="M2922" s="92">
        <v>5.7999999999999996E-3</v>
      </c>
      <c r="N2922" s="92" t="s">
        <v>23318</v>
      </c>
      <c r="O2922" s="92" t="s">
        <v>25</v>
      </c>
      <c r="P2922" s="92" t="s">
        <v>3</v>
      </c>
      <c r="Q2922" s="92" t="s">
        <v>57</v>
      </c>
      <c r="R2922" s="92" t="s">
        <v>28</v>
      </c>
      <c r="S2922" s="92" t="s">
        <v>29</v>
      </c>
      <c r="T2922" s="92" t="s">
        <v>30</v>
      </c>
      <c r="U2922" s="92" t="s">
        <v>24</v>
      </c>
      <c r="V2922" s="92" t="s">
        <v>24</v>
      </c>
      <c r="W2922" s="92" t="s">
        <v>18</v>
      </c>
      <c r="X2922" s="92" t="s">
        <v>32</v>
      </c>
      <c r="Y2922" s="92" t="s">
        <v>24</v>
      </c>
      <c r="Z2922" s="92">
        <v>352</v>
      </c>
      <c r="AA2922" s="92" t="s">
        <v>21297</v>
      </c>
      <c r="AB2922" s="92" t="s">
        <v>24402</v>
      </c>
      <c r="AC2922" s="92" t="s">
        <v>24403</v>
      </c>
      <c r="AD2922" s="92" t="s">
        <v>624</v>
      </c>
      <c r="AE2922" s="92" t="s">
        <v>24404</v>
      </c>
      <c r="AF2922" s="94" t="s">
        <v>40744</v>
      </c>
      <c r="AG2922" s="92" t="s">
        <v>35</v>
      </c>
      <c r="AI2922" s="92">
        <f t="shared" si="315"/>
        <v>3</v>
      </c>
    </row>
    <row r="2923" spans="1:35" ht="115.2" x14ac:dyDescent="0.3">
      <c r="B2923" s="92" t="s">
        <v>593</v>
      </c>
      <c r="C2923" s="92" t="s">
        <v>24292</v>
      </c>
      <c r="D2923" s="92" t="s">
        <v>593</v>
      </c>
      <c r="E2923" s="92" t="s">
        <v>24293</v>
      </c>
      <c r="F2923" s="92" t="s">
        <v>21292</v>
      </c>
      <c r="G2923" s="92" t="s">
        <v>24294</v>
      </c>
      <c r="H2923" s="92">
        <v>26976</v>
      </c>
      <c r="I2923" s="92" t="s">
        <v>21294</v>
      </c>
      <c r="J2923" s="93">
        <v>310.99</v>
      </c>
      <c r="K2923" s="92">
        <v>338516640</v>
      </c>
      <c r="L2923" s="95">
        <v>38884</v>
      </c>
      <c r="M2923" s="92">
        <v>4.7999999999999996E-3</v>
      </c>
      <c r="N2923" s="92" t="s">
        <v>23318</v>
      </c>
      <c r="O2923" s="92" t="s">
        <v>25</v>
      </c>
      <c r="P2923" s="92" t="s">
        <v>3</v>
      </c>
      <c r="Q2923" s="92" t="s">
        <v>57</v>
      </c>
      <c r="R2923" s="92" t="s">
        <v>28</v>
      </c>
      <c r="S2923" s="92" t="s">
        <v>29</v>
      </c>
      <c r="T2923" s="92" t="s">
        <v>30</v>
      </c>
      <c r="U2923" s="92" t="s">
        <v>24</v>
      </c>
      <c r="V2923" s="92" t="s">
        <v>24</v>
      </c>
      <c r="W2923" s="92" t="s">
        <v>18</v>
      </c>
      <c r="X2923" s="92" t="s">
        <v>32</v>
      </c>
      <c r="Y2923" s="92" t="s">
        <v>24</v>
      </c>
      <c r="Z2923" s="92">
        <v>272</v>
      </c>
      <c r="AA2923" s="92" t="s">
        <v>21297</v>
      </c>
      <c r="AB2923" s="92" t="s">
        <v>24295</v>
      </c>
      <c r="AC2923" s="92" t="s">
        <v>24296</v>
      </c>
      <c r="AD2923" s="92" t="s">
        <v>594</v>
      </c>
      <c r="AE2923" s="92" t="s">
        <v>24297</v>
      </c>
      <c r="AF2923" s="94" t="s">
        <v>40745</v>
      </c>
      <c r="AG2923" s="92" t="s">
        <v>35</v>
      </c>
      <c r="AI2923" s="92">
        <f t="shared" si="315"/>
        <v>3</v>
      </c>
    </row>
    <row r="2924" spans="1:35" ht="115.2" x14ac:dyDescent="0.3">
      <c r="B2924" s="92" t="s">
        <v>558</v>
      </c>
      <c r="C2924" s="92" t="s">
        <v>24101</v>
      </c>
      <c r="D2924" s="92" t="s">
        <v>558</v>
      </c>
      <c r="E2924" s="92" t="s">
        <v>24102</v>
      </c>
      <c r="F2924" s="92" t="s">
        <v>21292</v>
      </c>
      <c r="G2924" s="92" t="s">
        <v>24103</v>
      </c>
      <c r="H2924" s="92">
        <v>9218</v>
      </c>
      <c r="I2924" s="92" t="s">
        <v>21294</v>
      </c>
      <c r="J2924" s="93">
        <v>145.91</v>
      </c>
      <c r="K2924" s="92">
        <v>154950495</v>
      </c>
      <c r="L2924" s="95">
        <v>38884</v>
      </c>
      <c r="M2924" s="92">
        <v>5.7999999999999996E-3</v>
      </c>
      <c r="N2924" s="92" t="s">
        <v>21835</v>
      </c>
      <c r="O2924" s="92" t="s">
        <v>25</v>
      </c>
      <c r="P2924" s="92" t="s">
        <v>3</v>
      </c>
      <c r="Q2924" s="92" t="s">
        <v>57</v>
      </c>
      <c r="R2924" s="92" t="s">
        <v>28</v>
      </c>
      <c r="S2924" s="92" t="s">
        <v>247</v>
      </c>
      <c r="T2924" s="92" t="s">
        <v>30</v>
      </c>
      <c r="U2924" s="92" t="s">
        <v>24</v>
      </c>
      <c r="V2924" s="92" t="s">
        <v>24</v>
      </c>
      <c r="W2924" s="92" t="s">
        <v>18</v>
      </c>
      <c r="X2924" s="92" t="s">
        <v>32</v>
      </c>
      <c r="Y2924" s="92" t="s">
        <v>24</v>
      </c>
      <c r="Z2924" s="92">
        <v>470</v>
      </c>
      <c r="AA2924" s="92" t="s">
        <v>21297</v>
      </c>
      <c r="AB2924" s="92" t="s">
        <v>24104</v>
      </c>
      <c r="AC2924" s="92" t="s">
        <v>24105</v>
      </c>
      <c r="AD2924" s="92" t="s">
        <v>559</v>
      </c>
      <c r="AE2924" s="92" t="s">
        <v>24106</v>
      </c>
      <c r="AF2924" s="94" t="s">
        <v>40746</v>
      </c>
      <c r="AG2924" s="92" t="s">
        <v>35</v>
      </c>
      <c r="AI2924" s="92">
        <f t="shared" si="315"/>
        <v>3</v>
      </c>
    </row>
    <row r="2925" spans="1:35" ht="100.8" x14ac:dyDescent="0.3">
      <c r="B2925" s="92" t="s">
        <v>24555</v>
      </c>
      <c r="C2925" s="92" t="s">
        <v>24556</v>
      </c>
      <c r="D2925" s="92" t="s">
        <v>24557</v>
      </c>
      <c r="E2925" s="92" t="s">
        <v>24558</v>
      </c>
      <c r="F2925" s="92" t="s">
        <v>21292</v>
      </c>
      <c r="G2925" s="92" t="s">
        <v>24559</v>
      </c>
      <c r="H2925" s="92" t="s">
        <v>21372</v>
      </c>
      <c r="I2925" s="92" t="s">
        <v>21294</v>
      </c>
      <c r="K2925" s="92">
        <v>48780000</v>
      </c>
      <c r="L2925" s="95" t="s">
        <v>21372</v>
      </c>
      <c r="M2925" s="92" t="s">
        <v>21372</v>
      </c>
      <c r="N2925" s="92" t="s">
        <v>21356</v>
      </c>
      <c r="O2925" s="92" t="s">
        <v>25</v>
      </c>
      <c r="P2925" s="92" t="s">
        <v>3</v>
      </c>
      <c r="Q2925" s="92" t="s">
        <v>43</v>
      </c>
      <c r="R2925" s="92" t="e">
        <v>#N/A</v>
      </c>
      <c r="S2925" s="92" t="e">
        <v>#N/A</v>
      </c>
      <c r="T2925" s="92" t="e">
        <v>#N/A</v>
      </c>
      <c r="U2925" s="92" t="e">
        <v>#N/A</v>
      </c>
      <c r="V2925" s="92" t="e">
        <v>#N/A</v>
      </c>
      <c r="W2925" s="92" t="e">
        <v>#N/A</v>
      </c>
      <c r="X2925" s="92" t="e">
        <v>#N/A</v>
      </c>
      <c r="Y2925" s="92" t="e">
        <v>#N/A</v>
      </c>
      <c r="Z2925" s="92">
        <v>0</v>
      </c>
      <c r="AA2925" s="92" t="s">
        <v>21304</v>
      </c>
      <c r="AB2925" s="92" t="s">
        <v>24560</v>
      </c>
      <c r="AC2925" s="92" t="s">
        <v>24561</v>
      </c>
      <c r="AD2925" s="92" t="e">
        <v>#N/A</v>
      </c>
      <c r="AE2925" s="92" t="s">
        <v>24562</v>
      </c>
      <c r="AF2925" s="94" t="s">
        <v>40747</v>
      </c>
      <c r="AG2925" s="92" t="s">
        <v>35</v>
      </c>
      <c r="AI2925" s="92">
        <f t="shared" si="315"/>
        <v>4</v>
      </c>
    </row>
    <row r="2926" spans="1:35" ht="144" x14ac:dyDescent="0.3">
      <c r="B2926" s="92" t="s">
        <v>5310</v>
      </c>
      <c r="C2926" s="92" t="s">
        <v>29776</v>
      </c>
      <c r="D2926" s="92" t="s">
        <v>29777</v>
      </c>
      <c r="E2926" s="92" t="s">
        <v>29778</v>
      </c>
      <c r="F2926" s="92" t="s">
        <v>21336</v>
      </c>
      <c r="G2926" s="92" t="s">
        <v>29779</v>
      </c>
      <c r="H2926" s="92">
        <v>43103</v>
      </c>
      <c r="I2926" s="92" t="s">
        <v>21294</v>
      </c>
      <c r="J2926" s="93">
        <v>138.59</v>
      </c>
      <c r="K2926" s="92">
        <v>144446875</v>
      </c>
      <c r="L2926" s="95">
        <v>42555</v>
      </c>
      <c r="M2926" s="92">
        <v>4.1999999999999997E-3</v>
      </c>
      <c r="N2926" s="92" t="s">
        <v>21303</v>
      </c>
      <c r="O2926" s="92" t="s">
        <v>25</v>
      </c>
      <c r="P2926" s="92" t="s">
        <v>3</v>
      </c>
      <c r="Q2926" s="92" t="s">
        <v>57</v>
      </c>
      <c r="R2926" s="92" t="s">
        <v>28</v>
      </c>
      <c r="S2926" s="92" t="s">
        <v>29</v>
      </c>
      <c r="T2926" s="92" t="s">
        <v>38579</v>
      </c>
      <c r="U2926" s="92" t="s">
        <v>24</v>
      </c>
      <c r="V2926" s="92" t="s">
        <v>31</v>
      </c>
      <c r="W2926" s="92" t="s">
        <v>18</v>
      </c>
      <c r="X2926" s="92" t="s">
        <v>32</v>
      </c>
      <c r="Y2926" s="92" t="s">
        <v>24</v>
      </c>
      <c r="Z2926" s="92">
        <v>207</v>
      </c>
      <c r="AA2926" s="92" t="s">
        <v>21297</v>
      </c>
      <c r="AB2926" s="92" t="s">
        <v>29780</v>
      </c>
      <c r="AC2926" s="92" t="s">
        <v>29781</v>
      </c>
      <c r="AD2926" s="92" t="s">
        <v>5311</v>
      </c>
      <c r="AE2926" s="92" t="s">
        <v>29782</v>
      </c>
      <c r="AF2926" s="94" t="s">
        <v>40748</v>
      </c>
      <c r="AG2926" s="92" t="s">
        <v>35</v>
      </c>
      <c r="AI2926" s="92">
        <f t="shared" si="315"/>
        <v>4</v>
      </c>
    </row>
    <row r="2927" spans="1:35" ht="115.2" x14ac:dyDescent="0.3">
      <c r="B2927" s="92" t="s">
        <v>580</v>
      </c>
      <c r="C2927" s="92" t="s">
        <v>24196</v>
      </c>
      <c r="D2927" s="92" t="s">
        <v>580</v>
      </c>
      <c r="E2927" s="92" t="s">
        <v>24197</v>
      </c>
      <c r="F2927" s="92" t="s">
        <v>21292</v>
      </c>
      <c r="G2927" s="92" t="s">
        <v>24198</v>
      </c>
      <c r="H2927" s="92">
        <v>71636</v>
      </c>
      <c r="I2927" s="92" t="s">
        <v>21294</v>
      </c>
      <c r="J2927" s="93">
        <v>1230</v>
      </c>
      <c r="K2927" s="92">
        <v>1337029000</v>
      </c>
      <c r="L2927" s="95">
        <v>38884</v>
      </c>
      <c r="M2927" s="92">
        <v>5.7999999999999996E-3</v>
      </c>
      <c r="N2927" s="92" t="s">
        <v>21835</v>
      </c>
      <c r="O2927" s="92" t="s">
        <v>25</v>
      </c>
      <c r="P2927" s="92" t="s">
        <v>3</v>
      </c>
      <c r="Q2927" s="92" t="s">
        <v>57</v>
      </c>
      <c r="R2927" s="92" t="s">
        <v>28</v>
      </c>
      <c r="S2927" s="92" t="s">
        <v>180</v>
      </c>
      <c r="T2927" s="92" t="s">
        <v>30</v>
      </c>
      <c r="U2927" s="92" t="s">
        <v>24</v>
      </c>
      <c r="V2927" s="92" t="s">
        <v>24</v>
      </c>
      <c r="W2927" s="92" t="s">
        <v>18</v>
      </c>
      <c r="X2927" s="92" t="s">
        <v>32</v>
      </c>
      <c r="Y2927" s="92" t="s">
        <v>24</v>
      </c>
      <c r="Z2927" s="92">
        <v>830</v>
      </c>
      <c r="AA2927" s="92" t="s">
        <v>21297</v>
      </c>
      <c r="AB2927" s="92" t="s">
        <v>24199</v>
      </c>
      <c r="AC2927" s="92" t="s">
        <v>24200</v>
      </c>
      <c r="AD2927" s="92" t="s">
        <v>581</v>
      </c>
      <c r="AE2927" s="92" t="s">
        <v>24201</v>
      </c>
      <c r="AF2927" s="94" t="s">
        <v>40749</v>
      </c>
      <c r="AG2927" s="92" t="s">
        <v>35</v>
      </c>
      <c r="AI2927" s="92">
        <f t="shared" si="315"/>
        <v>3</v>
      </c>
    </row>
    <row r="2928" spans="1:35" ht="129.6" x14ac:dyDescent="0.3">
      <c r="B2928" s="92" t="s">
        <v>597</v>
      </c>
      <c r="C2928" s="92" t="s">
        <v>24304</v>
      </c>
      <c r="D2928" s="92" t="s">
        <v>597</v>
      </c>
      <c r="E2928" s="92" t="s">
        <v>24305</v>
      </c>
      <c r="F2928" s="92" t="s">
        <v>21292</v>
      </c>
      <c r="G2928" s="92" t="s">
        <v>24306</v>
      </c>
      <c r="H2928" s="92">
        <v>21349</v>
      </c>
      <c r="I2928" s="92" t="s">
        <v>21294</v>
      </c>
      <c r="J2928" s="93">
        <v>116.02</v>
      </c>
      <c r="K2928" s="92">
        <v>131800320</v>
      </c>
      <c r="L2928" s="95">
        <v>38884</v>
      </c>
      <c r="M2928" s="92">
        <v>5.7999999999999996E-3</v>
      </c>
      <c r="N2928" s="92" t="s">
        <v>23318</v>
      </c>
      <c r="O2928" s="92" t="s">
        <v>25</v>
      </c>
      <c r="P2928" s="92" t="s">
        <v>3</v>
      </c>
      <c r="Q2928" s="92" t="s">
        <v>57</v>
      </c>
      <c r="R2928" s="92" t="s">
        <v>28</v>
      </c>
      <c r="S2928" s="92" t="s">
        <v>29</v>
      </c>
      <c r="T2928" s="92" t="s">
        <v>30</v>
      </c>
      <c r="U2928" s="92" t="s">
        <v>24</v>
      </c>
      <c r="V2928" s="92" t="s">
        <v>24</v>
      </c>
      <c r="W2928" s="92" t="s">
        <v>18</v>
      </c>
      <c r="X2928" s="92" t="s">
        <v>32</v>
      </c>
      <c r="Y2928" s="92" t="s">
        <v>24</v>
      </c>
      <c r="Z2928" s="92">
        <v>93</v>
      </c>
      <c r="AA2928" s="92" t="s">
        <v>21297</v>
      </c>
      <c r="AB2928" s="92" t="s">
        <v>24307</v>
      </c>
      <c r="AC2928" s="92" t="s">
        <v>24308</v>
      </c>
      <c r="AD2928" s="92" t="s">
        <v>598</v>
      </c>
      <c r="AE2928" s="92" t="s">
        <v>24309</v>
      </c>
      <c r="AF2928" s="94" t="s">
        <v>40750</v>
      </c>
      <c r="AG2928" s="92" t="s">
        <v>35</v>
      </c>
      <c r="AI2928" s="92">
        <f t="shared" si="315"/>
        <v>3</v>
      </c>
    </row>
    <row r="2929" spans="1:35" ht="129.6" x14ac:dyDescent="0.3">
      <c r="B2929" s="92" t="s">
        <v>3718</v>
      </c>
      <c r="C2929" s="92" t="s">
        <v>29378</v>
      </c>
      <c r="D2929" s="92" t="s">
        <v>29379</v>
      </c>
      <c r="E2929" s="92" t="s">
        <v>29380</v>
      </c>
      <c r="F2929" s="92" t="s">
        <v>21486</v>
      </c>
      <c r="G2929" s="92" t="s">
        <v>29381</v>
      </c>
      <c r="H2929" s="92">
        <v>78252</v>
      </c>
      <c r="I2929" s="92" t="s">
        <v>21294</v>
      </c>
      <c r="J2929" s="93">
        <v>768.44</v>
      </c>
      <c r="K2929" s="92">
        <v>809202500</v>
      </c>
      <c r="L2929" s="95">
        <v>41825</v>
      </c>
      <c r="M2929" s="92">
        <v>5.7999999999999996E-3</v>
      </c>
      <c r="N2929" s="92" t="s">
        <v>21303</v>
      </c>
      <c r="O2929" s="92" t="s">
        <v>25</v>
      </c>
      <c r="P2929" s="92" t="s">
        <v>3</v>
      </c>
      <c r="Q2929" s="92" t="s">
        <v>57</v>
      </c>
      <c r="R2929" s="92" t="s">
        <v>28</v>
      </c>
      <c r="S2929" s="92" t="s">
        <v>29</v>
      </c>
      <c r="T2929" s="92" t="s">
        <v>38579</v>
      </c>
      <c r="U2929" s="92" t="s">
        <v>24</v>
      </c>
      <c r="V2929" s="92" t="s">
        <v>24</v>
      </c>
      <c r="W2929" s="92" t="s">
        <v>18</v>
      </c>
      <c r="X2929" s="92" t="s">
        <v>32</v>
      </c>
      <c r="Y2929" s="92" t="s">
        <v>24</v>
      </c>
      <c r="Z2929" s="92">
        <v>0</v>
      </c>
      <c r="AA2929" s="92" t="s">
        <v>21297</v>
      </c>
      <c r="AB2929" s="92" t="s">
        <v>29382</v>
      </c>
      <c r="AC2929" s="92" t="s">
        <v>29383</v>
      </c>
      <c r="AD2929" s="92" t="s">
        <v>3719</v>
      </c>
      <c r="AE2929" s="92" t="s">
        <v>29384</v>
      </c>
      <c r="AF2929" s="94" t="s">
        <v>40751</v>
      </c>
      <c r="AG2929" s="92" t="s">
        <v>35</v>
      </c>
      <c r="AI2929" s="92">
        <f t="shared" si="315"/>
        <v>4</v>
      </c>
    </row>
    <row r="2930" spans="1:35" ht="158.4" x14ac:dyDescent="0.3">
      <c r="B2930" s="92" t="s">
        <v>670</v>
      </c>
      <c r="C2930" s="92" t="s">
        <v>24606</v>
      </c>
      <c r="D2930" s="92" t="s">
        <v>670</v>
      </c>
      <c r="E2930" s="92" t="s">
        <v>24607</v>
      </c>
      <c r="F2930" s="92" t="s">
        <v>21292</v>
      </c>
      <c r="G2930" s="92" t="s">
        <v>24608</v>
      </c>
      <c r="H2930" s="92">
        <v>592152</v>
      </c>
      <c r="I2930" s="92" t="s">
        <v>21294</v>
      </c>
      <c r="J2930" s="93">
        <v>1460</v>
      </c>
      <c r="K2930" s="92">
        <v>1572021000</v>
      </c>
      <c r="L2930" s="95">
        <v>38884</v>
      </c>
      <c r="M2930" s="92">
        <v>4.7999999999999996E-3</v>
      </c>
      <c r="N2930" s="92" t="s">
        <v>22024</v>
      </c>
      <c r="O2930" s="92" t="s">
        <v>25</v>
      </c>
      <c r="P2930" s="92" t="s">
        <v>3</v>
      </c>
      <c r="Q2930" s="92" t="s">
        <v>488</v>
      </c>
      <c r="R2930" s="92" t="s">
        <v>489</v>
      </c>
      <c r="S2930" s="92" t="s">
        <v>28</v>
      </c>
      <c r="T2930" s="92" t="s">
        <v>30</v>
      </c>
      <c r="U2930" s="92" t="s">
        <v>24</v>
      </c>
      <c r="V2930" s="92" t="s">
        <v>24</v>
      </c>
      <c r="W2930" s="92" t="s">
        <v>24</v>
      </c>
      <c r="X2930" s="92" t="s">
        <v>32</v>
      </c>
      <c r="Y2930" s="92" t="s">
        <v>24</v>
      </c>
      <c r="Z2930" s="92">
        <v>0</v>
      </c>
      <c r="AA2930" s="92" t="s">
        <v>21297</v>
      </c>
      <c r="AB2930" s="92" t="s">
        <v>24609</v>
      </c>
      <c r="AC2930" s="92" t="s">
        <v>24610</v>
      </c>
      <c r="AD2930" s="92" t="s">
        <v>490</v>
      </c>
      <c r="AE2930" s="92" t="s">
        <v>24611</v>
      </c>
      <c r="AF2930" s="94" t="s">
        <v>39457</v>
      </c>
      <c r="AG2930" s="92" t="s">
        <v>39457</v>
      </c>
      <c r="AI2930" s="92" t="b">
        <f t="shared" si="314"/>
        <v>1</v>
      </c>
    </row>
    <row r="2931" spans="1:35" ht="144" x14ac:dyDescent="0.3">
      <c r="B2931" s="92" t="s">
        <v>3396</v>
      </c>
      <c r="C2931" s="92" t="s">
        <v>24612</v>
      </c>
      <c r="D2931" s="92" t="s">
        <v>24613</v>
      </c>
      <c r="E2931" s="92" t="s">
        <v>24614</v>
      </c>
      <c r="F2931" s="92" t="s">
        <v>21311</v>
      </c>
      <c r="G2931" s="92" t="s">
        <v>24615</v>
      </c>
      <c r="H2931" s="92">
        <v>2916</v>
      </c>
      <c r="I2931" s="92" t="s">
        <v>21294</v>
      </c>
      <c r="J2931" s="93">
        <v>30.23</v>
      </c>
      <c r="K2931" s="92">
        <v>31385280</v>
      </c>
      <c r="L2931" s="95">
        <v>41453</v>
      </c>
      <c r="M2931" s="92">
        <v>5.7999999999999996E-3</v>
      </c>
      <c r="N2931" s="92" t="s">
        <v>22024</v>
      </c>
      <c r="O2931" s="92" t="s">
        <v>25</v>
      </c>
      <c r="P2931" s="92" t="s">
        <v>3</v>
      </c>
      <c r="Q2931" s="92" t="s">
        <v>488</v>
      </c>
      <c r="R2931" s="92" t="s">
        <v>489</v>
      </c>
      <c r="S2931" s="92" t="s">
        <v>180</v>
      </c>
      <c r="T2931" s="92" t="s">
        <v>30</v>
      </c>
      <c r="U2931" s="92" t="s">
        <v>24</v>
      </c>
      <c r="V2931" s="92" t="s">
        <v>24</v>
      </c>
      <c r="W2931" s="92" t="s">
        <v>24</v>
      </c>
      <c r="X2931" s="92" t="s">
        <v>32</v>
      </c>
      <c r="Y2931" s="92" t="s">
        <v>24</v>
      </c>
      <c r="Z2931" s="92">
        <v>0</v>
      </c>
      <c r="AA2931" s="92" t="s">
        <v>21297</v>
      </c>
      <c r="AB2931" s="92" t="s">
        <v>24616</v>
      </c>
      <c r="AC2931" s="92" t="s">
        <v>24617</v>
      </c>
      <c r="AD2931" s="92" t="s">
        <v>3397</v>
      </c>
      <c r="AE2931" s="92" t="s">
        <v>24618</v>
      </c>
      <c r="AF2931" s="94" t="s">
        <v>40752</v>
      </c>
      <c r="AG2931" s="92" t="s">
        <v>35</v>
      </c>
      <c r="AI2931" s="92">
        <f t="shared" ref="AI2931:AI2932" si="316">LEN(B2931)</f>
        <v>4</v>
      </c>
    </row>
    <row r="2932" spans="1:35" ht="144" x14ac:dyDescent="0.3">
      <c r="B2932" s="92" t="s">
        <v>527</v>
      </c>
      <c r="C2932" s="92" t="s">
        <v>23992</v>
      </c>
      <c r="D2932" s="92" t="s">
        <v>527</v>
      </c>
      <c r="E2932" s="92" t="s">
        <v>23993</v>
      </c>
      <c r="F2932" s="92" t="s">
        <v>21486</v>
      </c>
      <c r="G2932" s="92" t="s">
        <v>23994</v>
      </c>
      <c r="H2932" s="92">
        <v>6990</v>
      </c>
      <c r="I2932" s="92" t="s">
        <v>21294</v>
      </c>
      <c r="J2932" s="93">
        <v>240.38</v>
      </c>
      <c r="K2932" s="92">
        <v>251668730</v>
      </c>
      <c r="L2932" s="95">
        <v>38884</v>
      </c>
      <c r="M2932" s="92">
        <v>5.7999999999999996E-3</v>
      </c>
      <c r="N2932" s="92" t="s">
        <v>22024</v>
      </c>
      <c r="O2932" s="92" t="s">
        <v>25</v>
      </c>
      <c r="P2932" s="92" t="s">
        <v>3</v>
      </c>
      <c r="Q2932" s="92" t="s">
        <v>488</v>
      </c>
      <c r="R2932" s="92" t="s">
        <v>489</v>
      </c>
      <c r="S2932" s="92" t="s">
        <v>180</v>
      </c>
      <c r="T2932" s="92" t="s">
        <v>30</v>
      </c>
      <c r="U2932" s="92" t="s">
        <v>24</v>
      </c>
      <c r="V2932" s="92" t="s">
        <v>24</v>
      </c>
      <c r="W2932" s="92" t="s">
        <v>18</v>
      </c>
      <c r="X2932" s="92" t="s">
        <v>32</v>
      </c>
      <c r="Y2932" s="92" t="s">
        <v>24</v>
      </c>
      <c r="Z2932" s="92">
        <v>694</v>
      </c>
      <c r="AA2932" s="92" t="s">
        <v>21297</v>
      </c>
      <c r="AB2932" s="92" t="s">
        <v>23995</v>
      </c>
      <c r="AC2932" s="92" t="s">
        <v>23996</v>
      </c>
      <c r="AD2932" s="92" t="s">
        <v>528</v>
      </c>
      <c r="AE2932" s="92" t="s">
        <v>23997</v>
      </c>
      <c r="AF2932" s="94" t="s">
        <v>40753</v>
      </c>
      <c r="AG2932" s="92" t="s">
        <v>35</v>
      </c>
      <c r="AI2932" s="92">
        <f t="shared" si="316"/>
        <v>3</v>
      </c>
    </row>
    <row r="2933" spans="1:35" x14ac:dyDescent="0.3">
      <c r="A2933" s="96" t="s">
        <v>38562</v>
      </c>
      <c r="B2933" s="96" t="s">
        <v>994</v>
      </c>
      <c r="C2933" s="96" t="s">
        <v>995</v>
      </c>
      <c r="D2933" s="96"/>
      <c r="E2933" s="96"/>
      <c r="F2933" s="96"/>
      <c r="G2933" s="96"/>
      <c r="H2933" s="96"/>
      <c r="I2933" s="96"/>
      <c r="J2933" s="97"/>
      <c r="K2933" s="96"/>
      <c r="L2933" s="96"/>
      <c r="M2933" s="96"/>
      <c r="N2933" s="96"/>
      <c r="O2933" s="96" t="s">
        <v>25</v>
      </c>
      <c r="P2933" s="96" t="s">
        <v>3</v>
      </c>
      <c r="Q2933" s="96" t="s">
        <v>77</v>
      </c>
      <c r="R2933" s="96" t="s">
        <v>26</v>
      </c>
      <c r="S2933" s="96" t="s">
        <v>29</v>
      </c>
      <c r="T2933" s="96" t="s">
        <v>30</v>
      </c>
      <c r="U2933" s="96" t="s">
        <v>24</v>
      </c>
      <c r="V2933" s="96" t="s">
        <v>751</v>
      </c>
      <c r="W2933" s="96" t="s">
        <v>24</v>
      </c>
      <c r="X2933" s="96" t="s">
        <v>32</v>
      </c>
      <c r="Y2933" s="96" t="s">
        <v>24</v>
      </c>
      <c r="Z2933" s="96"/>
      <c r="AA2933" s="96"/>
      <c r="AB2933" s="96"/>
      <c r="AC2933" s="96"/>
      <c r="AD2933" s="96" t="s">
        <v>996</v>
      </c>
      <c r="AE2933" s="96"/>
      <c r="AF2933" s="98" t="s">
        <v>37</v>
      </c>
      <c r="AG2933" s="96" t="s">
        <v>24</v>
      </c>
    </row>
    <row r="2934" spans="1:35" ht="86.4" x14ac:dyDescent="0.3">
      <c r="A2934" s="96" t="s">
        <v>38562</v>
      </c>
      <c r="B2934" s="96" t="s">
        <v>3106</v>
      </c>
      <c r="C2934" s="96" t="s">
        <v>3107</v>
      </c>
      <c r="D2934" s="96"/>
      <c r="E2934" s="96"/>
      <c r="F2934" s="96"/>
      <c r="G2934" s="96"/>
      <c r="H2934" s="96"/>
      <c r="I2934" s="96"/>
      <c r="J2934" s="97"/>
      <c r="K2934" s="96"/>
      <c r="L2934" s="96"/>
      <c r="M2934" s="96"/>
      <c r="N2934" s="96"/>
      <c r="O2934" s="96" t="s">
        <v>122</v>
      </c>
      <c r="P2934" s="96" t="s">
        <v>3110</v>
      </c>
      <c r="Q2934" s="96" t="s">
        <v>43</v>
      </c>
      <c r="R2934" s="96" t="s">
        <v>28</v>
      </c>
      <c r="S2934" s="96" t="s">
        <v>24</v>
      </c>
      <c r="T2934" s="96" t="s">
        <v>30</v>
      </c>
      <c r="U2934" s="96" t="s">
        <v>24</v>
      </c>
      <c r="V2934" s="96" t="s">
        <v>24</v>
      </c>
      <c r="W2934" s="96" t="s">
        <v>24</v>
      </c>
      <c r="X2934" s="96" t="s">
        <v>85</v>
      </c>
      <c r="Y2934" s="96" t="s">
        <v>24</v>
      </c>
      <c r="Z2934" s="96"/>
      <c r="AA2934" s="96"/>
      <c r="AB2934" s="96"/>
      <c r="AC2934" s="96"/>
      <c r="AD2934" s="96" t="s">
        <v>0</v>
      </c>
      <c r="AE2934" s="96"/>
      <c r="AF2934" s="98" t="s">
        <v>3109</v>
      </c>
      <c r="AG2934" s="96" t="s">
        <v>3108</v>
      </c>
    </row>
    <row r="2935" spans="1:35" ht="172.8" x14ac:dyDescent="0.3">
      <c r="B2935" s="92" t="s">
        <v>38449</v>
      </c>
      <c r="C2935" s="92" t="s">
        <v>38450</v>
      </c>
      <c r="D2935" s="92" t="s">
        <v>38451</v>
      </c>
      <c r="E2935" s="92" t="s">
        <v>38452</v>
      </c>
      <c r="F2935" s="92" t="s">
        <v>21486</v>
      </c>
      <c r="G2935" s="92" t="s">
        <v>38453</v>
      </c>
      <c r="H2935" s="92">
        <v>26941</v>
      </c>
      <c r="I2935" s="92" t="s">
        <v>21294</v>
      </c>
      <c r="J2935" s="93">
        <v>111.57</v>
      </c>
      <c r="K2935" s="92">
        <v>114304000</v>
      </c>
      <c r="L2935" s="95">
        <v>40664</v>
      </c>
      <c r="M2935" s="92">
        <v>6.4999999999999997E-3</v>
      </c>
      <c r="N2935" s="92" t="s">
        <v>0</v>
      </c>
      <c r="O2935" s="92" t="e">
        <v>#N/A</v>
      </c>
      <c r="P2935" s="92" t="e">
        <v>#N/A</v>
      </c>
      <c r="Q2935" s="92" t="e">
        <v>#N/A</v>
      </c>
      <c r="R2935" s="92" t="e">
        <v>#N/A</v>
      </c>
      <c r="S2935" s="92" t="e">
        <v>#N/A</v>
      </c>
      <c r="T2935" s="92" t="e">
        <v>#N/A</v>
      </c>
      <c r="U2935" s="92" t="e">
        <v>#N/A</v>
      </c>
      <c r="V2935" s="92" t="e">
        <v>#N/A</v>
      </c>
      <c r="W2935" s="92" t="e">
        <v>#N/A</v>
      </c>
      <c r="X2935" s="92" t="e">
        <v>#N/A</v>
      </c>
      <c r="Y2935" s="92" t="e">
        <v>#N/A</v>
      </c>
      <c r="Z2935" s="92">
        <v>0</v>
      </c>
      <c r="AA2935" s="92" t="s">
        <v>21304</v>
      </c>
      <c r="AB2935" s="92" t="s">
        <v>38454</v>
      </c>
      <c r="AC2935" s="92" t="s">
        <v>38455</v>
      </c>
      <c r="AD2935" s="92" t="e">
        <v>#N/A</v>
      </c>
      <c r="AE2935" s="92" t="s">
        <v>38456</v>
      </c>
      <c r="AF2935" s="94" t="s">
        <v>40754</v>
      </c>
      <c r="AG2935" s="92" t="s">
        <v>35</v>
      </c>
      <c r="AI2935" s="92">
        <f>LEN(B2935)</f>
        <v>4</v>
      </c>
    </row>
    <row r="2936" spans="1:35" ht="86.4" x14ac:dyDescent="0.3">
      <c r="A2936" s="96" t="s">
        <v>38562</v>
      </c>
      <c r="B2936" s="96" t="s">
        <v>1318</v>
      </c>
      <c r="C2936" s="96" t="s">
        <v>1319</v>
      </c>
      <c r="D2936" s="96"/>
      <c r="E2936" s="96"/>
      <c r="F2936" s="96"/>
      <c r="G2936" s="96"/>
      <c r="H2936" s="96"/>
      <c r="I2936" s="96"/>
      <c r="J2936" s="97"/>
      <c r="K2936" s="96"/>
      <c r="L2936" s="96"/>
      <c r="M2936" s="96"/>
      <c r="N2936" s="96"/>
      <c r="O2936" s="96" t="s">
        <v>25</v>
      </c>
      <c r="P2936" s="96" t="s">
        <v>3</v>
      </c>
      <c r="Q2936" s="96" t="s">
        <v>67</v>
      </c>
      <c r="R2936" s="96" t="s">
        <v>28</v>
      </c>
      <c r="S2936" s="96" t="s">
        <v>28</v>
      </c>
      <c r="T2936" s="96" t="s">
        <v>30</v>
      </c>
      <c r="U2936" s="96" t="s">
        <v>24</v>
      </c>
      <c r="V2936" s="96" t="s">
        <v>24</v>
      </c>
      <c r="W2936" s="96" t="s">
        <v>18</v>
      </c>
      <c r="X2936" s="96" t="s">
        <v>32</v>
      </c>
      <c r="Y2936" s="96" t="s">
        <v>24</v>
      </c>
      <c r="Z2936" s="96"/>
      <c r="AA2936" s="96"/>
      <c r="AB2936" s="96"/>
      <c r="AC2936" s="96"/>
      <c r="AD2936" s="96" t="s">
        <v>1321</v>
      </c>
      <c r="AE2936" s="96"/>
      <c r="AF2936" s="98" t="s">
        <v>1320</v>
      </c>
      <c r="AG2936" s="96" t="s">
        <v>24</v>
      </c>
    </row>
    <row r="2937" spans="1:35" ht="129.6" x14ac:dyDescent="0.3">
      <c r="B2937" s="92" t="s">
        <v>32140</v>
      </c>
      <c r="C2937" s="92" t="s">
        <v>32141</v>
      </c>
      <c r="D2937" s="92" t="s">
        <v>32142</v>
      </c>
      <c r="E2937" s="92" t="s">
        <v>32143</v>
      </c>
      <c r="F2937" s="92" t="s">
        <v>21292</v>
      </c>
      <c r="G2937" s="92" t="s">
        <v>32144</v>
      </c>
      <c r="H2937" s="92">
        <v>2350</v>
      </c>
      <c r="I2937" s="92" t="s">
        <v>21294</v>
      </c>
      <c r="J2937" s="93">
        <v>30.89</v>
      </c>
      <c r="K2937" s="92">
        <v>31002103.34</v>
      </c>
      <c r="L2937" s="95">
        <v>43810</v>
      </c>
      <c r="M2937" s="92">
        <v>4.4999999999999997E-3</v>
      </c>
      <c r="N2937" s="92" t="s">
        <v>26504</v>
      </c>
      <c r="O2937" s="92" t="s">
        <v>75</v>
      </c>
      <c r="P2937" s="92" t="e">
        <v>#N/A</v>
      </c>
      <c r="Q2937" s="92" t="e">
        <v>#N/A</v>
      </c>
      <c r="R2937" s="92" t="e">
        <v>#N/A</v>
      </c>
      <c r="S2937" s="92" t="e">
        <v>#N/A</v>
      </c>
      <c r="T2937" s="92" t="e">
        <v>#N/A</v>
      </c>
      <c r="U2937" s="92" t="e">
        <v>#N/A</v>
      </c>
      <c r="V2937" s="92" t="e">
        <v>#N/A</v>
      </c>
      <c r="W2937" s="92" t="e">
        <v>#N/A</v>
      </c>
      <c r="X2937" s="92" t="e">
        <v>#N/A</v>
      </c>
      <c r="Y2937" s="92" t="e">
        <v>#N/A</v>
      </c>
      <c r="Z2937" s="92">
        <v>71</v>
      </c>
      <c r="AA2937" s="92" t="s">
        <v>21304</v>
      </c>
      <c r="AB2937" s="92" t="s">
        <v>32145</v>
      </c>
      <c r="AC2937" s="92" t="s">
        <v>32146</v>
      </c>
      <c r="AD2937" s="92" t="e">
        <v>#N/A</v>
      </c>
      <c r="AE2937" s="92" t="s">
        <v>32147</v>
      </c>
      <c r="AF2937" s="94" t="s">
        <v>39989</v>
      </c>
      <c r="AG2937" s="92" t="s">
        <v>39989</v>
      </c>
      <c r="AI2937" s="92" t="b">
        <f>IF(LEN(B2937)=4,LEFT(AF2937,4),LEFT(AF2937,3))=B2937</f>
        <v>1</v>
      </c>
    </row>
    <row r="2938" spans="1:35" ht="86.4" x14ac:dyDescent="0.3">
      <c r="A2938" s="96" t="s">
        <v>38562</v>
      </c>
      <c r="B2938" s="96" t="s">
        <v>979</v>
      </c>
      <c r="C2938" s="96" t="s">
        <v>980</v>
      </c>
      <c r="D2938" s="96"/>
      <c r="E2938" s="96"/>
      <c r="F2938" s="96"/>
      <c r="G2938" s="96"/>
      <c r="H2938" s="96"/>
      <c r="I2938" s="96"/>
      <c r="J2938" s="97"/>
      <c r="K2938" s="96"/>
      <c r="L2938" s="96"/>
      <c r="M2938" s="96"/>
      <c r="N2938" s="96"/>
      <c r="O2938" s="96" t="s">
        <v>25</v>
      </c>
      <c r="P2938" s="96" t="s">
        <v>3</v>
      </c>
      <c r="Q2938" s="96" t="s">
        <v>77</v>
      </c>
      <c r="R2938" s="96" t="s">
        <v>26</v>
      </c>
      <c r="S2938" s="96" t="s">
        <v>29</v>
      </c>
      <c r="T2938" s="96" t="s">
        <v>30</v>
      </c>
      <c r="U2938" s="96" t="s">
        <v>24</v>
      </c>
      <c r="V2938" s="96" t="s">
        <v>24</v>
      </c>
      <c r="W2938" s="96" t="s">
        <v>18</v>
      </c>
      <c r="X2938" s="96" t="s">
        <v>32</v>
      </c>
      <c r="Y2938" s="96" t="s">
        <v>24</v>
      </c>
      <c r="Z2938" s="96"/>
      <c r="AA2938" s="96"/>
      <c r="AB2938" s="96"/>
      <c r="AC2938" s="96"/>
      <c r="AD2938" s="96" t="s">
        <v>982</v>
      </c>
      <c r="AE2938" s="96"/>
      <c r="AF2938" s="98" t="s">
        <v>981</v>
      </c>
      <c r="AG2938" s="96" t="s">
        <v>24</v>
      </c>
    </row>
    <row r="2939" spans="1:35" ht="115.2" x14ac:dyDescent="0.3">
      <c r="B2939" s="92" t="s">
        <v>34284</v>
      </c>
      <c r="C2939" s="92" t="s">
        <v>34285</v>
      </c>
      <c r="D2939" s="92" t="s">
        <v>34286</v>
      </c>
      <c r="E2939" s="92" t="s">
        <v>34287</v>
      </c>
      <c r="F2939" s="92" t="s">
        <v>21486</v>
      </c>
      <c r="G2939" s="92" t="s">
        <v>34288</v>
      </c>
      <c r="H2939" s="92">
        <v>4583</v>
      </c>
      <c r="I2939" s="92" t="s">
        <v>21294</v>
      </c>
      <c r="J2939" s="93">
        <v>74.78</v>
      </c>
      <c r="K2939" s="92">
        <v>81250470</v>
      </c>
      <c r="L2939" s="95">
        <v>39136</v>
      </c>
      <c r="M2939" s="92">
        <v>2.8E-3</v>
      </c>
      <c r="N2939" s="92" t="s">
        <v>21330</v>
      </c>
      <c r="O2939" s="92" t="s">
        <v>25</v>
      </c>
      <c r="P2939" s="92" t="s">
        <v>3</v>
      </c>
      <c r="Q2939" s="99" t="s">
        <v>77</v>
      </c>
      <c r="R2939" s="92" t="e">
        <v>#N/A</v>
      </c>
      <c r="S2939" s="92" t="e">
        <v>#N/A</v>
      </c>
      <c r="T2939" s="92" t="e">
        <v>#N/A</v>
      </c>
      <c r="U2939" s="92" t="s">
        <v>613</v>
      </c>
      <c r="V2939" s="92" t="e">
        <v>#N/A</v>
      </c>
      <c r="W2939" s="92" t="e">
        <v>#N/A</v>
      </c>
      <c r="X2939" s="92" t="e">
        <v>#N/A</v>
      </c>
      <c r="Y2939" s="92" t="e">
        <v>#N/A</v>
      </c>
      <c r="Z2939" s="92">
        <v>298</v>
      </c>
      <c r="AA2939" s="92" t="s">
        <v>21304</v>
      </c>
      <c r="AB2939" s="92" t="s">
        <v>34289</v>
      </c>
      <c r="AC2939" s="92" t="s">
        <v>34290</v>
      </c>
      <c r="AD2939" s="92" t="e">
        <v>#N/A</v>
      </c>
      <c r="AE2939" s="92" t="s">
        <v>34291</v>
      </c>
      <c r="AF2939" s="94" t="s">
        <v>39990</v>
      </c>
      <c r="AG2939" s="92" t="s">
        <v>39990</v>
      </c>
      <c r="AI2939" s="92" t="b">
        <f>IF(LEN(B2939)=4,LEFT(AF2939,4),LEFT(AF2939,3))=B2939</f>
        <v>1</v>
      </c>
    </row>
    <row r="2940" spans="1:35" x14ac:dyDescent="0.3">
      <c r="A2940" s="96" t="s">
        <v>38562</v>
      </c>
      <c r="B2940" s="96" t="s">
        <v>3570</v>
      </c>
      <c r="C2940" s="96" t="s">
        <v>3571</v>
      </c>
      <c r="D2940" s="96"/>
      <c r="E2940" s="96"/>
      <c r="F2940" s="96"/>
      <c r="G2940" s="96"/>
      <c r="H2940" s="96"/>
      <c r="I2940" s="96"/>
      <c r="J2940" s="97"/>
      <c r="K2940" s="96"/>
      <c r="L2940" s="96"/>
      <c r="M2940" s="96"/>
      <c r="N2940" s="96"/>
      <c r="O2940" s="96" t="s">
        <v>25</v>
      </c>
      <c r="P2940" s="96" t="s">
        <v>3</v>
      </c>
      <c r="Q2940" s="96" t="s">
        <v>954</v>
      </c>
      <c r="R2940" s="96" t="s">
        <v>955</v>
      </c>
      <c r="S2940" s="96" t="s">
        <v>29</v>
      </c>
      <c r="T2940" s="96" t="s">
        <v>30</v>
      </c>
      <c r="U2940" s="96" t="s">
        <v>24</v>
      </c>
      <c r="V2940" s="96" t="s">
        <v>24</v>
      </c>
      <c r="W2940" s="96" t="s">
        <v>24</v>
      </c>
      <c r="X2940" s="96" t="s">
        <v>32</v>
      </c>
      <c r="Y2940" s="96" t="s">
        <v>24</v>
      </c>
      <c r="Z2940" s="96"/>
      <c r="AA2940" s="96"/>
      <c r="AB2940" s="96"/>
      <c r="AC2940" s="96"/>
      <c r="AD2940" s="96" t="s">
        <v>3572</v>
      </c>
      <c r="AE2940" s="96"/>
      <c r="AF2940" s="98" t="s">
        <v>457</v>
      </c>
      <c r="AG2940" s="96" t="s">
        <v>24</v>
      </c>
    </row>
    <row r="2941" spans="1:35" ht="129.6" x14ac:dyDescent="0.3">
      <c r="B2941" s="92" t="s">
        <v>5281</v>
      </c>
      <c r="C2941" s="92" t="s">
        <v>38374</v>
      </c>
      <c r="D2941" s="92" t="s">
        <v>38375</v>
      </c>
      <c r="E2941" s="92" t="s">
        <v>38376</v>
      </c>
      <c r="F2941" s="92" t="s">
        <v>21336</v>
      </c>
      <c r="G2941" s="92" t="s">
        <v>38377</v>
      </c>
      <c r="H2941" s="92">
        <v>5716</v>
      </c>
      <c r="I2941" s="92" t="s">
        <v>21294</v>
      </c>
      <c r="J2941" s="93">
        <v>38.08</v>
      </c>
      <c r="K2941" s="92">
        <v>50188320</v>
      </c>
      <c r="L2941" s="95">
        <v>42487</v>
      </c>
      <c r="M2941" s="92">
        <v>1.8E-3</v>
      </c>
      <c r="N2941" s="92" t="s">
        <v>3932</v>
      </c>
      <c r="O2941" s="92" t="s">
        <v>75</v>
      </c>
      <c r="P2941" s="92" t="s">
        <v>76</v>
      </c>
      <c r="Q2941" s="92" t="s">
        <v>77</v>
      </c>
      <c r="R2941" s="92" t="s">
        <v>26</v>
      </c>
      <c r="S2941" s="92" t="s">
        <v>24</v>
      </c>
      <c r="T2941" s="92" t="s">
        <v>35</v>
      </c>
      <c r="U2941" s="92" t="s">
        <v>100</v>
      </c>
      <c r="V2941" s="92" t="s">
        <v>24</v>
      </c>
      <c r="W2941" s="92" t="s">
        <v>18</v>
      </c>
      <c r="X2941" s="92" t="s">
        <v>32</v>
      </c>
      <c r="Y2941" s="92" t="s">
        <v>24</v>
      </c>
      <c r="Z2941" s="92">
        <v>604</v>
      </c>
      <c r="AA2941" s="92" t="s">
        <v>21297</v>
      </c>
      <c r="AB2941" s="92" t="s">
        <v>38378</v>
      </c>
      <c r="AC2941" s="92" t="s">
        <v>38379</v>
      </c>
      <c r="AD2941" s="92" t="s">
        <v>5282</v>
      </c>
      <c r="AE2941" s="92" t="s">
        <v>38380</v>
      </c>
      <c r="AF2941" s="94" t="s">
        <v>39991</v>
      </c>
      <c r="AG2941" s="92" t="s">
        <v>39991</v>
      </c>
      <c r="AI2941" s="92" t="b">
        <f t="shared" ref="AI2941:AI2959" si="317">IF(LEN(B2941)=4,LEFT(AF2941,4),LEFT(AF2941,3))=B2941</f>
        <v>1</v>
      </c>
    </row>
    <row r="2942" spans="1:35" ht="144" x14ac:dyDescent="0.3">
      <c r="B2942" s="92" t="s">
        <v>625</v>
      </c>
      <c r="C2942" s="92" t="s">
        <v>24405</v>
      </c>
      <c r="D2942" s="92" t="s">
        <v>625</v>
      </c>
      <c r="E2942" s="92" t="s">
        <v>24406</v>
      </c>
      <c r="F2942" s="92" t="s">
        <v>21486</v>
      </c>
      <c r="G2942" s="92" t="s">
        <v>24407</v>
      </c>
      <c r="H2942" s="92">
        <v>17338</v>
      </c>
      <c r="I2942" s="92" t="s">
        <v>21294</v>
      </c>
      <c r="J2942" s="93">
        <v>485.5</v>
      </c>
      <c r="K2942" s="92">
        <v>525954930</v>
      </c>
      <c r="L2942" s="95">
        <v>38884</v>
      </c>
      <c r="M2942" s="92">
        <v>3.8E-3</v>
      </c>
      <c r="N2942" s="92" t="s">
        <v>21321</v>
      </c>
      <c r="O2942" s="92" t="s">
        <v>25</v>
      </c>
      <c r="P2942" s="92" t="s">
        <v>3</v>
      </c>
      <c r="Q2942" s="92" t="s">
        <v>77</v>
      </c>
      <c r="R2942" s="92" t="s">
        <v>26</v>
      </c>
      <c r="S2942" s="92" t="s">
        <v>29</v>
      </c>
      <c r="T2942" s="92" t="s">
        <v>30</v>
      </c>
      <c r="U2942" s="92" t="s">
        <v>24</v>
      </c>
      <c r="V2942" s="92" t="s">
        <v>24</v>
      </c>
      <c r="W2942" s="92" t="s">
        <v>18</v>
      </c>
      <c r="X2942" s="92" t="s">
        <v>32</v>
      </c>
      <c r="Y2942" s="92" t="s">
        <v>24</v>
      </c>
      <c r="Z2942" s="92">
        <v>90</v>
      </c>
      <c r="AA2942" s="92" t="s">
        <v>21297</v>
      </c>
      <c r="AB2942" s="92" t="s">
        <v>24408</v>
      </c>
      <c r="AC2942" s="92" t="s">
        <v>24409</v>
      </c>
      <c r="AD2942" s="92" t="s">
        <v>626</v>
      </c>
      <c r="AE2942" s="92" t="s">
        <v>24410</v>
      </c>
      <c r="AF2942" s="94" t="s">
        <v>39992</v>
      </c>
      <c r="AG2942" s="92" t="s">
        <v>39992</v>
      </c>
      <c r="AI2942" s="92" t="b">
        <f t="shared" si="317"/>
        <v>1</v>
      </c>
    </row>
    <row r="2943" spans="1:35" ht="100.8" x14ac:dyDescent="0.3">
      <c r="B2943" s="92" t="s">
        <v>840</v>
      </c>
      <c r="C2943" s="92" t="s">
        <v>25272</v>
      </c>
      <c r="D2943" s="92" t="s">
        <v>840</v>
      </c>
      <c r="E2943" s="92" t="s">
        <v>25273</v>
      </c>
      <c r="F2943" s="92" t="s">
        <v>21486</v>
      </c>
      <c r="G2943" s="92" t="s">
        <v>25274</v>
      </c>
      <c r="H2943" s="92">
        <v>38555</v>
      </c>
      <c r="I2943" s="92" t="s">
        <v>21294</v>
      </c>
      <c r="J2943" s="93">
        <v>396.19</v>
      </c>
      <c r="K2943" s="92">
        <v>437790750</v>
      </c>
      <c r="L2943" s="95">
        <v>39136</v>
      </c>
      <c r="M2943" s="92">
        <v>8.0000000000000004E-4</v>
      </c>
      <c r="N2943" s="92" t="s">
        <v>21330</v>
      </c>
      <c r="O2943" s="92" t="s">
        <v>25</v>
      </c>
      <c r="P2943" s="92" t="s">
        <v>3</v>
      </c>
      <c r="Q2943" s="92" t="s">
        <v>77</v>
      </c>
      <c r="R2943" s="92" t="s">
        <v>26</v>
      </c>
      <c r="S2943" s="92" t="s">
        <v>29</v>
      </c>
      <c r="T2943" s="92" t="s">
        <v>30</v>
      </c>
      <c r="U2943" s="92" t="s">
        <v>24</v>
      </c>
      <c r="V2943" s="92" t="s">
        <v>24</v>
      </c>
      <c r="W2943" s="92" t="s">
        <v>24</v>
      </c>
      <c r="X2943" s="92" t="s">
        <v>32</v>
      </c>
      <c r="Y2943" s="92" t="s">
        <v>24</v>
      </c>
      <c r="Z2943" s="92">
        <v>499</v>
      </c>
      <c r="AA2943" s="92" t="s">
        <v>21297</v>
      </c>
      <c r="AB2943" s="92" t="s">
        <v>25275</v>
      </c>
      <c r="AC2943" s="92" t="s">
        <v>25276</v>
      </c>
      <c r="AD2943" s="92" t="s">
        <v>841</v>
      </c>
      <c r="AE2943" s="92" t="s">
        <v>25277</v>
      </c>
      <c r="AF2943" s="94" t="s">
        <v>39993</v>
      </c>
      <c r="AG2943" s="92" t="s">
        <v>39993</v>
      </c>
      <c r="AI2943" s="92" t="b">
        <f t="shared" si="317"/>
        <v>1</v>
      </c>
    </row>
    <row r="2944" spans="1:35" ht="115.2" x14ac:dyDescent="0.3">
      <c r="B2944" s="92" t="s">
        <v>5273</v>
      </c>
      <c r="C2944" s="92" t="s">
        <v>38367</v>
      </c>
      <c r="D2944" s="92" t="s">
        <v>38368</v>
      </c>
      <c r="E2944" s="92" t="s">
        <v>38369</v>
      </c>
      <c r="F2944" s="92" t="s">
        <v>21362</v>
      </c>
      <c r="G2944" s="92" t="s">
        <v>38370</v>
      </c>
      <c r="H2944" s="92" t="s">
        <v>21372</v>
      </c>
      <c r="I2944" s="92" t="s">
        <v>21294</v>
      </c>
      <c r="K2944" s="92">
        <v>102880000</v>
      </c>
      <c r="L2944" s="95" t="s">
        <v>21372</v>
      </c>
      <c r="M2944" s="92" t="s">
        <v>21372</v>
      </c>
      <c r="N2944" s="92" t="s">
        <v>21673</v>
      </c>
      <c r="O2944" s="92" t="s">
        <v>75</v>
      </c>
      <c r="P2944" s="92" t="s">
        <v>76</v>
      </c>
      <c r="Q2944" s="92" t="s">
        <v>77</v>
      </c>
      <c r="R2944" s="92" t="s">
        <v>26</v>
      </c>
      <c r="S2944" s="92" t="s">
        <v>24</v>
      </c>
      <c r="T2944" s="92" t="s">
        <v>35</v>
      </c>
      <c r="U2944" s="92" t="s">
        <v>100</v>
      </c>
      <c r="V2944" s="92" t="s">
        <v>24</v>
      </c>
      <c r="W2944" s="92" t="s">
        <v>18</v>
      </c>
      <c r="X2944" s="92" t="s">
        <v>32</v>
      </c>
      <c r="Y2944" s="92" t="s">
        <v>24</v>
      </c>
      <c r="Z2944" s="92">
        <v>372</v>
      </c>
      <c r="AA2944" s="92" t="s">
        <v>21297</v>
      </c>
      <c r="AB2944" s="92" t="s">
        <v>38371</v>
      </c>
      <c r="AC2944" s="92" t="s">
        <v>38372</v>
      </c>
      <c r="AD2944" s="92" t="s">
        <v>5274</v>
      </c>
      <c r="AE2944" s="92" t="s">
        <v>38373</v>
      </c>
      <c r="AF2944" s="94" t="s">
        <v>39994</v>
      </c>
      <c r="AG2944" s="92" t="s">
        <v>39994</v>
      </c>
      <c r="AI2944" s="92" t="b">
        <f t="shared" si="317"/>
        <v>1</v>
      </c>
    </row>
    <row r="2945" spans="1:35" ht="144" x14ac:dyDescent="0.3">
      <c r="B2945" s="92" t="s">
        <v>551</v>
      </c>
      <c r="C2945" s="92" t="s">
        <v>24077</v>
      </c>
      <c r="D2945" s="92" t="s">
        <v>551</v>
      </c>
      <c r="E2945" s="92" t="s">
        <v>24078</v>
      </c>
      <c r="F2945" s="92" t="s">
        <v>21292</v>
      </c>
      <c r="G2945" s="92" t="s">
        <v>24079</v>
      </c>
      <c r="H2945" s="92">
        <v>56352</v>
      </c>
      <c r="I2945" s="92" t="s">
        <v>21294</v>
      </c>
      <c r="J2945" s="93">
        <v>678.15</v>
      </c>
      <c r="K2945" s="92">
        <v>748969000</v>
      </c>
      <c r="L2945" s="95">
        <v>38884</v>
      </c>
      <c r="M2945" s="92">
        <v>3.8E-3</v>
      </c>
      <c r="N2945" s="92" t="s">
        <v>21321</v>
      </c>
      <c r="O2945" s="92" t="s">
        <v>25</v>
      </c>
      <c r="P2945" s="92" t="s">
        <v>3</v>
      </c>
      <c r="Q2945" s="92" t="s">
        <v>77</v>
      </c>
      <c r="R2945" s="92" t="s">
        <v>26</v>
      </c>
      <c r="S2945" s="92" t="s">
        <v>29</v>
      </c>
      <c r="T2945" s="92" t="s">
        <v>30</v>
      </c>
      <c r="U2945" s="92" t="s">
        <v>24</v>
      </c>
      <c r="V2945" s="92" t="s">
        <v>24</v>
      </c>
      <c r="W2945" s="92" t="s">
        <v>18</v>
      </c>
      <c r="X2945" s="92" t="s">
        <v>32</v>
      </c>
      <c r="Y2945" s="92" t="s">
        <v>24</v>
      </c>
      <c r="Z2945" s="92">
        <v>294</v>
      </c>
      <c r="AA2945" s="92" t="s">
        <v>21297</v>
      </c>
      <c r="AB2945" s="92" t="s">
        <v>24080</v>
      </c>
      <c r="AC2945" s="92" t="s">
        <v>24081</v>
      </c>
      <c r="AD2945" s="92" t="s">
        <v>552</v>
      </c>
      <c r="AE2945" s="92" t="s">
        <v>24082</v>
      </c>
      <c r="AF2945" s="94" t="s">
        <v>39995</v>
      </c>
      <c r="AG2945" s="92" t="s">
        <v>39995</v>
      </c>
      <c r="AI2945" s="92" t="b">
        <f t="shared" si="317"/>
        <v>1</v>
      </c>
    </row>
    <row r="2946" spans="1:35" ht="115.2" x14ac:dyDescent="0.3">
      <c r="B2946" s="92" t="s">
        <v>578</v>
      </c>
      <c r="C2946" s="92" t="s">
        <v>24190</v>
      </c>
      <c r="D2946" s="92" t="s">
        <v>578</v>
      </c>
      <c r="E2946" s="92" t="s">
        <v>24191</v>
      </c>
      <c r="F2946" s="92" t="s">
        <v>21292</v>
      </c>
      <c r="G2946" s="92" t="s">
        <v>24192</v>
      </c>
      <c r="H2946" s="92">
        <v>104332</v>
      </c>
      <c r="I2946" s="92" t="s">
        <v>21294</v>
      </c>
      <c r="J2946" s="93">
        <v>2220</v>
      </c>
      <c r="K2946" s="92">
        <v>2444655000</v>
      </c>
      <c r="L2946" s="95">
        <v>38884</v>
      </c>
      <c r="M2946" s="92">
        <v>2.8E-3</v>
      </c>
      <c r="N2946" s="92" t="s">
        <v>21321</v>
      </c>
      <c r="O2946" s="92" t="s">
        <v>25</v>
      </c>
      <c r="P2946" s="92" t="s">
        <v>3</v>
      </c>
      <c r="Q2946" s="92" t="s">
        <v>77</v>
      </c>
      <c r="R2946" s="92" t="s">
        <v>26</v>
      </c>
      <c r="S2946" s="92" t="s">
        <v>29</v>
      </c>
      <c r="T2946" s="92" t="s">
        <v>30</v>
      </c>
      <c r="U2946" s="92" t="s">
        <v>24</v>
      </c>
      <c r="V2946" s="92" t="s">
        <v>24</v>
      </c>
      <c r="W2946" s="92" t="s">
        <v>18</v>
      </c>
      <c r="X2946" s="92" t="s">
        <v>32</v>
      </c>
      <c r="Y2946" s="92" t="s">
        <v>24</v>
      </c>
      <c r="Z2946" s="92">
        <v>279</v>
      </c>
      <c r="AA2946" s="92" t="s">
        <v>21297</v>
      </c>
      <c r="AB2946" s="92" t="s">
        <v>24193</v>
      </c>
      <c r="AC2946" s="92" t="s">
        <v>24194</v>
      </c>
      <c r="AD2946" s="92" t="s">
        <v>579</v>
      </c>
      <c r="AE2946" s="92" t="s">
        <v>24195</v>
      </c>
      <c r="AF2946" s="94" t="s">
        <v>39996</v>
      </c>
      <c r="AG2946" s="92" t="s">
        <v>39996</v>
      </c>
      <c r="AI2946" s="92" t="b">
        <f t="shared" si="317"/>
        <v>1</v>
      </c>
    </row>
    <row r="2947" spans="1:35" ht="86.4" x14ac:dyDescent="0.3">
      <c r="B2947" s="92" t="s">
        <v>595</v>
      </c>
      <c r="C2947" s="92" t="s">
        <v>24298</v>
      </c>
      <c r="D2947" s="92" t="s">
        <v>595</v>
      </c>
      <c r="E2947" s="92" t="s">
        <v>24299</v>
      </c>
      <c r="F2947" s="92" t="s">
        <v>21486</v>
      </c>
      <c r="G2947" s="92" t="s">
        <v>24300</v>
      </c>
      <c r="H2947" s="92">
        <v>352555</v>
      </c>
      <c r="I2947" s="92" t="s">
        <v>21294</v>
      </c>
      <c r="J2947" s="93">
        <v>2330</v>
      </c>
      <c r="K2947" s="92">
        <v>2591358000</v>
      </c>
      <c r="L2947" s="95">
        <v>38884</v>
      </c>
      <c r="M2947" s="92">
        <v>3.8E-3</v>
      </c>
      <c r="N2947" s="92" t="s">
        <v>3045</v>
      </c>
      <c r="O2947" s="92" t="s">
        <v>25</v>
      </c>
      <c r="P2947" s="92" t="s">
        <v>3</v>
      </c>
      <c r="Q2947" s="92" t="s">
        <v>77</v>
      </c>
      <c r="R2947" s="92" t="s">
        <v>26</v>
      </c>
      <c r="S2947" s="92" t="s">
        <v>247</v>
      </c>
      <c r="T2947" s="92" t="s">
        <v>30</v>
      </c>
      <c r="U2947" s="92" t="s">
        <v>24</v>
      </c>
      <c r="V2947" s="92" t="s">
        <v>24</v>
      </c>
      <c r="W2947" s="92" t="s">
        <v>18</v>
      </c>
      <c r="X2947" s="92" t="s">
        <v>32</v>
      </c>
      <c r="Y2947" s="92" t="s">
        <v>24</v>
      </c>
      <c r="Z2947" s="92">
        <v>332</v>
      </c>
      <c r="AA2947" s="92" t="s">
        <v>21297</v>
      </c>
      <c r="AB2947" s="92" t="s">
        <v>24301</v>
      </c>
      <c r="AC2947" s="92" t="s">
        <v>24302</v>
      </c>
      <c r="AD2947" s="92" t="s">
        <v>596</v>
      </c>
      <c r="AE2947" s="92" t="s">
        <v>24303</v>
      </c>
      <c r="AF2947" s="94" t="s">
        <v>39997</v>
      </c>
      <c r="AG2947" s="92" t="s">
        <v>39997</v>
      </c>
      <c r="AI2947" s="92" t="b">
        <f t="shared" si="317"/>
        <v>1</v>
      </c>
    </row>
    <row r="2948" spans="1:35" ht="115.2" x14ac:dyDescent="0.3">
      <c r="B2948" s="92" t="s">
        <v>990</v>
      </c>
      <c r="C2948" s="92" t="s">
        <v>25795</v>
      </c>
      <c r="D2948" s="92" t="s">
        <v>990</v>
      </c>
      <c r="E2948" s="92" t="s">
        <v>25796</v>
      </c>
      <c r="F2948" s="92" t="s">
        <v>21292</v>
      </c>
      <c r="G2948" s="92" t="s">
        <v>25797</v>
      </c>
      <c r="H2948" s="92">
        <v>47998</v>
      </c>
      <c r="I2948" s="92" t="s">
        <v>21294</v>
      </c>
      <c r="J2948" s="93">
        <v>514.23</v>
      </c>
      <c r="K2948" s="92">
        <v>586959000</v>
      </c>
      <c r="L2948" s="95">
        <v>39136</v>
      </c>
      <c r="M2948" s="92">
        <v>3.8E-3</v>
      </c>
      <c r="N2948" s="92" t="s">
        <v>21470</v>
      </c>
      <c r="O2948" s="92" t="s">
        <v>25</v>
      </c>
      <c r="P2948" s="92" t="s">
        <v>3</v>
      </c>
      <c r="Q2948" s="92" t="s">
        <v>77</v>
      </c>
      <c r="R2948" s="92" t="s">
        <v>26</v>
      </c>
      <c r="S2948" s="92" t="s">
        <v>247</v>
      </c>
      <c r="T2948" s="92" t="s">
        <v>30</v>
      </c>
      <c r="U2948" s="92" t="s">
        <v>24</v>
      </c>
      <c r="V2948" s="92" t="s">
        <v>24</v>
      </c>
      <c r="W2948" s="92" t="s">
        <v>24</v>
      </c>
      <c r="X2948" s="92" t="s">
        <v>32</v>
      </c>
      <c r="Y2948" s="92" t="s">
        <v>24</v>
      </c>
      <c r="Z2948" s="92">
        <v>542</v>
      </c>
      <c r="AA2948" s="92" t="s">
        <v>21297</v>
      </c>
      <c r="AB2948" s="92" t="s">
        <v>25798</v>
      </c>
      <c r="AC2948" s="92" t="s">
        <v>25799</v>
      </c>
      <c r="AD2948" s="92" t="s">
        <v>991</v>
      </c>
      <c r="AE2948" s="92" t="s">
        <v>25800</v>
      </c>
      <c r="AF2948" s="94" t="s">
        <v>39998</v>
      </c>
      <c r="AG2948" s="92" t="s">
        <v>39998</v>
      </c>
      <c r="AI2948" s="92" t="b">
        <f t="shared" si="317"/>
        <v>1</v>
      </c>
    </row>
    <row r="2949" spans="1:35" ht="100.8" x14ac:dyDescent="0.3">
      <c r="B2949" s="92" t="s">
        <v>37406</v>
      </c>
      <c r="C2949" s="92" t="s">
        <v>37407</v>
      </c>
      <c r="D2949" s="92" t="s">
        <v>37408</v>
      </c>
      <c r="E2949" s="92" t="s">
        <v>37409</v>
      </c>
      <c r="F2949" s="92" t="s">
        <v>21336</v>
      </c>
      <c r="G2949" s="92" t="s">
        <v>37410</v>
      </c>
      <c r="H2949" s="92">
        <v>11753</v>
      </c>
      <c r="I2949" s="92" t="s">
        <v>21294</v>
      </c>
      <c r="J2949" s="93">
        <v>136.74</v>
      </c>
      <c r="K2949" s="92">
        <v>145759750</v>
      </c>
      <c r="L2949" s="95">
        <v>42915</v>
      </c>
      <c r="M2949" s="92">
        <v>2.8E-3</v>
      </c>
      <c r="N2949" s="92" t="s">
        <v>21330</v>
      </c>
      <c r="O2949" s="92" t="e">
        <v>#N/A</v>
      </c>
      <c r="P2949" s="92" t="s">
        <v>3</v>
      </c>
      <c r="Q2949" s="99" t="s">
        <v>77</v>
      </c>
      <c r="R2949" s="92" t="e">
        <v>#N/A</v>
      </c>
      <c r="S2949" s="92" t="e">
        <v>#N/A</v>
      </c>
      <c r="T2949" s="92" t="e">
        <v>#N/A</v>
      </c>
      <c r="U2949" s="92" t="e">
        <v>#N/A</v>
      </c>
      <c r="V2949" s="92" t="e">
        <v>#N/A</v>
      </c>
      <c r="W2949" s="92" t="e">
        <v>#N/A</v>
      </c>
      <c r="X2949" s="92" t="e">
        <v>#N/A</v>
      </c>
      <c r="Y2949" s="92" t="e">
        <v>#N/A</v>
      </c>
      <c r="Z2949" s="92">
        <v>201</v>
      </c>
      <c r="AA2949" s="92" t="s">
        <v>21297</v>
      </c>
      <c r="AB2949" s="92" t="s">
        <v>37411</v>
      </c>
      <c r="AC2949" s="92" t="s">
        <v>37412</v>
      </c>
      <c r="AD2949" s="92" t="e">
        <v>#N/A</v>
      </c>
      <c r="AE2949" s="92" t="s">
        <v>37413</v>
      </c>
      <c r="AF2949" s="94" t="s">
        <v>39999</v>
      </c>
      <c r="AG2949" s="92" t="s">
        <v>39999</v>
      </c>
      <c r="AI2949" s="92" t="b">
        <f t="shared" si="317"/>
        <v>1</v>
      </c>
    </row>
    <row r="2950" spans="1:35" ht="115.2" x14ac:dyDescent="0.3">
      <c r="B2950" s="92" t="s">
        <v>3385</v>
      </c>
      <c r="C2950" s="92" t="s">
        <v>24052</v>
      </c>
      <c r="D2950" s="92" t="s">
        <v>24053</v>
      </c>
      <c r="E2950" s="92" t="s">
        <v>24054</v>
      </c>
      <c r="F2950" s="92" t="s">
        <v>22338</v>
      </c>
      <c r="G2950" s="92" t="s">
        <v>24055</v>
      </c>
      <c r="H2950" s="92">
        <v>441672</v>
      </c>
      <c r="I2950" s="92" t="s">
        <v>21294</v>
      </c>
      <c r="J2950" s="93">
        <v>4380</v>
      </c>
      <c r="K2950" s="92">
        <v>4844924000</v>
      </c>
      <c r="L2950" s="95">
        <v>41416</v>
      </c>
      <c r="M2950" s="92">
        <v>2.8E-3</v>
      </c>
      <c r="N2950" s="92" t="s">
        <v>21330</v>
      </c>
      <c r="O2950" s="92" t="s">
        <v>25</v>
      </c>
      <c r="P2950" s="92" t="s">
        <v>3</v>
      </c>
      <c r="Q2950" s="92" t="s">
        <v>77</v>
      </c>
      <c r="R2950" s="92" t="s">
        <v>26</v>
      </c>
      <c r="S2950" s="92" t="s">
        <v>29</v>
      </c>
      <c r="T2950" s="92" t="s">
        <v>38579</v>
      </c>
      <c r="U2950" s="92" t="s">
        <v>188</v>
      </c>
      <c r="V2950" s="92" t="s">
        <v>24</v>
      </c>
      <c r="W2950" s="92" t="s">
        <v>18</v>
      </c>
      <c r="X2950" s="92" t="s">
        <v>32</v>
      </c>
      <c r="Y2950" s="92" t="s">
        <v>24</v>
      </c>
      <c r="Z2950" s="92">
        <v>265</v>
      </c>
      <c r="AA2950" s="92" t="s">
        <v>21297</v>
      </c>
      <c r="AB2950" s="92" t="s">
        <v>24056</v>
      </c>
      <c r="AC2950" s="92" t="s">
        <v>24057</v>
      </c>
      <c r="AD2950" s="92" t="s">
        <v>3386</v>
      </c>
      <c r="AE2950" s="92" t="s">
        <v>24058</v>
      </c>
      <c r="AF2950" s="94" t="s">
        <v>39458</v>
      </c>
      <c r="AG2950" s="92" t="s">
        <v>39458</v>
      </c>
      <c r="AI2950" s="92" t="b">
        <f t="shared" si="317"/>
        <v>1</v>
      </c>
    </row>
    <row r="2951" spans="1:35" ht="144" x14ac:dyDescent="0.3">
      <c r="B2951" s="92" t="s">
        <v>34068</v>
      </c>
      <c r="C2951" s="92" t="s">
        <v>34069</v>
      </c>
      <c r="D2951" s="92" t="s">
        <v>34068</v>
      </c>
      <c r="E2951" s="92" t="s">
        <v>34070</v>
      </c>
      <c r="F2951" s="92" t="s">
        <v>21486</v>
      </c>
      <c r="G2951" s="92" t="s">
        <v>34071</v>
      </c>
      <c r="H2951" s="92">
        <v>1387</v>
      </c>
      <c r="I2951" s="92" t="s">
        <v>21294</v>
      </c>
      <c r="J2951" s="93">
        <v>62.11</v>
      </c>
      <c r="K2951" s="92">
        <v>60844095</v>
      </c>
      <c r="L2951" s="95">
        <v>39136</v>
      </c>
      <c r="M2951" s="92">
        <v>3.8E-3</v>
      </c>
      <c r="N2951" s="92" t="s">
        <v>21321</v>
      </c>
      <c r="O2951" s="92" t="e">
        <v>#N/A</v>
      </c>
      <c r="P2951" s="92" t="s">
        <v>3</v>
      </c>
      <c r="Q2951" s="99" t="s">
        <v>77</v>
      </c>
      <c r="R2951" s="92" t="e">
        <v>#N/A</v>
      </c>
      <c r="S2951" s="92" t="s">
        <v>29</v>
      </c>
      <c r="T2951" s="92" t="s">
        <v>38579</v>
      </c>
      <c r="U2951" s="92" t="e">
        <v>#N/A</v>
      </c>
      <c r="V2951" s="92" t="e">
        <v>#N/A</v>
      </c>
      <c r="W2951" s="92" t="e">
        <v>#N/A</v>
      </c>
      <c r="X2951" s="92" t="e">
        <v>#N/A</v>
      </c>
      <c r="Y2951" s="92" t="e">
        <v>#N/A</v>
      </c>
      <c r="Z2951" s="92">
        <v>145</v>
      </c>
      <c r="AA2951" s="92" t="s">
        <v>21304</v>
      </c>
      <c r="AB2951" s="92" t="s">
        <v>34072</v>
      </c>
      <c r="AC2951" s="92" t="s">
        <v>34073</v>
      </c>
      <c r="AD2951" s="92" t="e">
        <v>#N/A</v>
      </c>
      <c r="AE2951" s="92" t="s">
        <v>34074</v>
      </c>
      <c r="AF2951" s="94" t="s">
        <v>40755</v>
      </c>
      <c r="AG2951" s="92" t="s">
        <v>35</v>
      </c>
      <c r="AI2951" s="92">
        <f t="shared" ref="AI2951:AI2954" si="318">LEN(B2951)</f>
        <v>3</v>
      </c>
    </row>
    <row r="2952" spans="1:35" ht="129.6" x14ac:dyDescent="0.3">
      <c r="B2952" s="92" t="s">
        <v>5279</v>
      </c>
      <c r="C2952" s="92" t="s">
        <v>35144</v>
      </c>
      <c r="D2952" s="92" t="s">
        <v>35145</v>
      </c>
      <c r="E2952" s="92" t="s">
        <v>35146</v>
      </c>
      <c r="F2952" s="92" t="s">
        <v>21362</v>
      </c>
      <c r="G2952" s="92" t="s">
        <v>35147</v>
      </c>
      <c r="H2952" s="92">
        <v>6304</v>
      </c>
      <c r="I2952" s="92" t="s">
        <v>21294</v>
      </c>
      <c r="J2952" s="93">
        <v>20.63</v>
      </c>
      <c r="K2952" s="92">
        <v>31119180</v>
      </c>
      <c r="L2952" s="95">
        <v>42487</v>
      </c>
      <c r="M2952" s="92">
        <v>1.8E-3</v>
      </c>
      <c r="N2952" s="92" t="s">
        <v>289</v>
      </c>
      <c r="O2952" s="92" t="s">
        <v>75</v>
      </c>
      <c r="P2952" s="92" t="s">
        <v>76</v>
      </c>
      <c r="Q2952" s="92" t="s">
        <v>77</v>
      </c>
      <c r="R2952" s="92" t="s">
        <v>26</v>
      </c>
      <c r="S2952" s="92" t="s">
        <v>24</v>
      </c>
      <c r="T2952" s="92" t="s">
        <v>35</v>
      </c>
      <c r="U2952" s="92" t="s">
        <v>259</v>
      </c>
      <c r="V2952" s="92" t="s">
        <v>24</v>
      </c>
      <c r="W2952" s="92" t="s">
        <v>18</v>
      </c>
      <c r="X2952" s="92" t="s">
        <v>32</v>
      </c>
      <c r="Y2952" s="92" t="s">
        <v>24</v>
      </c>
      <c r="Z2952" s="92">
        <v>322</v>
      </c>
      <c r="AA2952" s="92" t="s">
        <v>21297</v>
      </c>
      <c r="AB2952" s="92" t="s">
        <v>35148</v>
      </c>
      <c r="AC2952" s="92" t="s">
        <v>35149</v>
      </c>
      <c r="AD2952" s="92" t="s">
        <v>5280</v>
      </c>
      <c r="AE2952" s="92" t="s">
        <v>35150</v>
      </c>
      <c r="AF2952" s="94" t="s">
        <v>40756</v>
      </c>
      <c r="AG2952" s="92" t="s">
        <v>35</v>
      </c>
      <c r="AI2952" s="92">
        <f t="shared" si="318"/>
        <v>4</v>
      </c>
    </row>
    <row r="2953" spans="1:35" ht="129.6" x14ac:dyDescent="0.3">
      <c r="B2953" s="92" t="s">
        <v>521</v>
      </c>
      <c r="C2953" s="92" t="s">
        <v>23952</v>
      </c>
      <c r="D2953" s="92" t="s">
        <v>521</v>
      </c>
      <c r="E2953" s="92" t="s">
        <v>23953</v>
      </c>
      <c r="F2953" s="92" t="s">
        <v>21292</v>
      </c>
      <c r="G2953" s="92" t="s">
        <v>23954</v>
      </c>
      <c r="H2953" s="92">
        <v>457469</v>
      </c>
      <c r="I2953" s="92" t="s">
        <v>21294</v>
      </c>
      <c r="J2953" s="93">
        <v>1290</v>
      </c>
      <c r="K2953" s="92">
        <v>1468460000</v>
      </c>
      <c r="L2953" s="95">
        <v>38884</v>
      </c>
      <c r="M2953" s="92">
        <v>3.8E-3</v>
      </c>
      <c r="N2953" s="92" t="s">
        <v>21870</v>
      </c>
      <c r="O2953" s="92" t="s">
        <v>25</v>
      </c>
      <c r="P2953" s="92" t="s">
        <v>3</v>
      </c>
      <c r="Q2953" s="92" t="s">
        <v>77</v>
      </c>
      <c r="R2953" s="92" t="s">
        <v>26</v>
      </c>
      <c r="S2953" s="92" t="s">
        <v>180</v>
      </c>
      <c r="T2953" s="92" t="s">
        <v>30</v>
      </c>
      <c r="U2953" s="92" t="s">
        <v>24</v>
      </c>
      <c r="V2953" s="92" t="s">
        <v>24</v>
      </c>
      <c r="W2953" s="92" t="s">
        <v>18</v>
      </c>
      <c r="X2953" s="92" t="s">
        <v>32</v>
      </c>
      <c r="Y2953" s="92" t="s">
        <v>24</v>
      </c>
      <c r="Z2953" s="92">
        <v>636</v>
      </c>
      <c r="AA2953" s="92" t="s">
        <v>21297</v>
      </c>
      <c r="AB2953" s="92" t="s">
        <v>23955</v>
      </c>
      <c r="AC2953" s="92" t="s">
        <v>23956</v>
      </c>
      <c r="AD2953" s="92" t="s">
        <v>522</v>
      </c>
      <c r="AE2953" s="92" t="s">
        <v>23957</v>
      </c>
      <c r="AF2953" s="94" t="s">
        <v>40757</v>
      </c>
      <c r="AG2953" s="92" t="s">
        <v>35</v>
      </c>
      <c r="AI2953" s="92">
        <f t="shared" si="318"/>
        <v>3</v>
      </c>
    </row>
    <row r="2954" spans="1:35" ht="158.4" x14ac:dyDescent="0.3">
      <c r="B2954" s="92" t="s">
        <v>726</v>
      </c>
      <c r="C2954" s="92" t="s">
        <v>24899</v>
      </c>
      <c r="D2954" s="92" t="s">
        <v>726</v>
      </c>
      <c r="E2954" s="92" t="s">
        <v>24900</v>
      </c>
      <c r="F2954" s="92" t="s">
        <v>21292</v>
      </c>
      <c r="G2954" s="92" t="s">
        <v>24901</v>
      </c>
      <c r="H2954" s="92">
        <v>45280</v>
      </c>
      <c r="I2954" s="92" t="s">
        <v>21294</v>
      </c>
      <c r="J2954" s="93">
        <v>368.09</v>
      </c>
      <c r="K2954" s="92">
        <v>433100000</v>
      </c>
      <c r="L2954" s="95">
        <v>39136</v>
      </c>
      <c r="M2954" s="92">
        <v>3.8E-3</v>
      </c>
      <c r="N2954" s="92" t="s">
        <v>21479</v>
      </c>
      <c r="O2954" s="92" t="s">
        <v>25</v>
      </c>
      <c r="P2954" s="92" t="s">
        <v>3</v>
      </c>
      <c r="Q2954" s="92" t="s">
        <v>77</v>
      </c>
      <c r="R2954" s="92" t="s">
        <v>26</v>
      </c>
      <c r="S2954" s="92" t="s">
        <v>180</v>
      </c>
      <c r="T2954" s="92" t="s">
        <v>30</v>
      </c>
      <c r="U2954" s="92" t="s">
        <v>24</v>
      </c>
      <c r="V2954" s="92" t="s">
        <v>24</v>
      </c>
      <c r="W2954" s="92" t="s">
        <v>24</v>
      </c>
      <c r="X2954" s="92" t="s">
        <v>32</v>
      </c>
      <c r="Y2954" s="92" t="s">
        <v>24</v>
      </c>
      <c r="Z2954" s="92">
        <v>830</v>
      </c>
      <c r="AA2954" s="92" t="s">
        <v>21297</v>
      </c>
      <c r="AB2954" s="92" t="s">
        <v>24902</v>
      </c>
      <c r="AC2954" s="92" t="s">
        <v>24903</v>
      </c>
      <c r="AD2954" s="92" t="s">
        <v>727</v>
      </c>
      <c r="AE2954" s="92" t="s">
        <v>24904</v>
      </c>
      <c r="AF2954" s="94" t="s">
        <v>40758</v>
      </c>
      <c r="AG2954" s="92" t="s">
        <v>35</v>
      </c>
      <c r="AI2954" s="92">
        <f t="shared" si="318"/>
        <v>3</v>
      </c>
    </row>
    <row r="2955" spans="1:35" ht="129.6" x14ac:dyDescent="0.3">
      <c r="B2955" s="92" t="s">
        <v>3545</v>
      </c>
      <c r="C2955" s="92" t="s">
        <v>24045</v>
      </c>
      <c r="D2955" s="92" t="s">
        <v>24046</v>
      </c>
      <c r="E2955" s="92" t="s">
        <v>24047</v>
      </c>
      <c r="F2955" s="92" t="s">
        <v>22338</v>
      </c>
      <c r="G2955" s="92" t="s">
        <v>24048</v>
      </c>
      <c r="H2955" s="92">
        <v>12386</v>
      </c>
      <c r="I2955" s="92" t="s">
        <v>21294</v>
      </c>
      <c r="J2955" s="93">
        <v>97.09</v>
      </c>
      <c r="K2955" s="92">
        <v>114759225</v>
      </c>
      <c r="L2955" s="95">
        <v>41480</v>
      </c>
      <c r="M2955" s="92">
        <v>3.8E-3</v>
      </c>
      <c r="N2955" s="92" t="s">
        <v>21479</v>
      </c>
      <c r="O2955" s="92" t="s">
        <v>25</v>
      </c>
      <c r="P2955" s="92" t="s">
        <v>3</v>
      </c>
      <c r="Q2955" s="92" t="s">
        <v>77</v>
      </c>
      <c r="R2955" s="92" t="s">
        <v>26</v>
      </c>
      <c r="S2955" s="92" t="s">
        <v>180</v>
      </c>
      <c r="T2955" s="92" t="s">
        <v>38579</v>
      </c>
      <c r="U2955" s="92" t="s">
        <v>188</v>
      </c>
      <c r="V2955" s="92" t="s">
        <v>24</v>
      </c>
      <c r="W2955" s="92" t="s">
        <v>18</v>
      </c>
      <c r="X2955" s="92" t="s">
        <v>32</v>
      </c>
      <c r="Y2955" s="92" t="s">
        <v>24</v>
      </c>
      <c r="Z2955" s="92">
        <v>222</v>
      </c>
      <c r="AA2955" s="92" t="s">
        <v>21297</v>
      </c>
      <c r="AB2955" s="92" t="s">
        <v>24049</v>
      </c>
      <c r="AC2955" s="92" t="s">
        <v>24050</v>
      </c>
      <c r="AD2955" s="92" t="s">
        <v>3546</v>
      </c>
      <c r="AE2955" s="92" t="s">
        <v>24051</v>
      </c>
      <c r="AF2955" s="94" t="s">
        <v>39459</v>
      </c>
      <c r="AG2955" s="92" t="s">
        <v>39459</v>
      </c>
      <c r="AI2955" s="92" t="b">
        <f t="shared" si="317"/>
        <v>1</v>
      </c>
    </row>
    <row r="2956" spans="1:35" ht="115.2" x14ac:dyDescent="0.3">
      <c r="B2956" s="92" t="s">
        <v>5277</v>
      </c>
      <c r="C2956" s="92" t="s">
        <v>35137</v>
      </c>
      <c r="D2956" s="92" t="s">
        <v>35138</v>
      </c>
      <c r="E2956" s="92" t="s">
        <v>35139</v>
      </c>
      <c r="F2956" s="92" t="s">
        <v>21336</v>
      </c>
      <c r="G2956" s="92" t="s">
        <v>35140</v>
      </c>
      <c r="H2956" s="92">
        <v>1792</v>
      </c>
      <c r="I2956" s="92" t="s">
        <v>21294</v>
      </c>
      <c r="J2956" s="93">
        <v>23.42</v>
      </c>
      <c r="K2956" s="92">
        <v>24309900</v>
      </c>
      <c r="L2956" s="95">
        <v>42487</v>
      </c>
      <c r="M2956" s="92">
        <v>3.8E-3</v>
      </c>
      <c r="N2956" s="92" t="s">
        <v>21673</v>
      </c>
      <c r="O2956" s="92" t="s">
        <v>75</v>
      </c>
      <c r="P2956" s="92" t="s">
        <v>76</v>
      </c>
      <c r="Q2956" s="92" t="s">
        <v>77</v>
      </c>
      <c r="R2956" s="92" t="s">
        <v>26</v>
      </c>
      <c r="S2956" s="92" t="s">
        <v>24</v>
      </c>
      <c r="T2956" s="92" t="s">
        <v>35</v>
      </c>
      <c r="U2956" s="92" t="s">
        <v>259</v>
      </c>
      <c r="V2956" s="92" t="s">
        <v>24</v>
      </c>
      <c r="W2956" s="92" t="s">
        <v>18</v>
      </c>
      <c r="X2956" s="92" t="s">
        <v>32</v>
      </c>
      <c r="Y2956" s="92" t="s">
        <v>24</v>
      </c>
      <c r="Z2956" s="92">
        <v>135</v>
      </c>
      <c r="AA2956" s="92" t="s">
        <v>21297</v>
      </c>
      <c r="AB2956" s="92" t="s">
        <v>35141</v>
      </c>
      <c r="AC2956" s="92" t="s">
        <v>35142</v>
      </c>
      <c r="AD2956" s="92" t="s">
        <v>5278</v>
      </c>
      <c r="AE2956" s="92" t="s">
        <v>35143</v>
      </c>
      <c r="AF2956" s="94" t="s">
        <v>40759</v>
      </c>
      <c r="AG2956" s="92" t="s">
        <v>35</v>
      </c>
      <c r="AI2956" s="92">
        <f t="shared" ref="AI2956:AI2959" si="319">LEN(B2956)</f>
        <v>4</v>
      </c>
    </row>
    <row r="2957" spans="1:35" ht="129.6" x14ac:dyDescent="0.3">
      <c r="B2957" s="92" t="s">
        <v>621</v>
      </c>
      <c r="C2957" s="92" t="s">
        <v>24385</v>
      </c>
      <c r="D2957" s="92" t="s">
        <v>621</v>
      </c>
      <c r="E2957" s="92" t="s">
        <v>24386</v>
      </c>
      <c r="F2957" s="92" t="s">
        <v>21486</v>
      </c>
      <c r="G2957" s="92" t="s">
        <v>24387</v>
      </c>
      <c r="H2957" s="92">
        <v>24373</v>
      </c>
      <c r="I2957" s="92" t="s">
        <v>21294</v>
      </c>
      <c r="J2957" s="93">
        <v>707.39</v>
      </c>
      <c r="K2957" s="92">
        <v>779805000</v>
      </c>
      <c r="L2957" s="95">
        <v>38884</v>
      </c>
      <c r="M2957" s="92">
        <v>2.8E-3</v>
      </c>
      <c r="N2957" s="92" t="s">
        <v>21321</v>
      </c>
      <c r="O2957" s="92" t="s">
        <v>25</v>
      </c>
      <c r="P2957" s="92" t="s">
        <v>3</v>
      </c>
      <c r="Q2957" s="92" t="s">
        <v>77</v>
      </c>
      <c r="R2957" s="92" t="s">
        <v>26</v>
      </c>
      <c r="S2957" s="92" t="s">
        <v>29</v>
      </c>
      <c r="T2957" s="92" t="s">
        <v>30</v>
      </c>
      <c r="U2957" s="92" t="s">
        <v>24</v>
      </c>
      <c r="V2957" s="92" t="s">
        <v>24</v>
      </c>
      <c r="W2957" s="92" t="s">
        <v>18</v>
      </c>
      <c r="X2957" s="92" t="s">
        <v>32</v>
      </c>
      <c r="Y2957" s="92" t="s">
        <v>24</v>
      </c>
      <c r="Z2957" s="92">
        <v>683</v>
      </c>
      <c r="AA2957" s="92" t="s">
        <v>21297</v>
      </c>
      <c r="AB2957" s="92" t="s">
        <v>24388</v>
      </c>
      <c r="AC2957" s="92" t="s">
        <v>24389</v>
      </c>
      <c r="AD2957" s="92" t="s">
        <v>622</v>
      </c>
      <c r="AE2957" s="92" t="s">
        <v>24390</v>
      </c>
      <c r="AF2957" s="94" t="s">
        <v>40760</v>
      </c>
      <c r="AG2957" s="92" t="s">
        <v>35</v>
      </c>
      <c r="AI2957" s="92">
        <f t="shared" si="319"/>
        <v>3</v>
      </c>
    </row>
    <row r="2958" spans="1:35" ht="172.8" x14ac:dyDescent="0.3">
      <c r="B2958" s="92" t="s">
        <v>35232</v>
      </c>
      <c r="C2958" s="92" t="s">
        <v>35233</v>
      </c>
      <c r="D2958" s="92" t="s">
        <v>35234</v>
      </c>
      <c r="E2958" s="92" t="s">
        <v>35235</v>
      </c>
      <c r="F2958" s="92" t="s">
        <v>21362</v>
      </c>
      <c r="G2958" s="92" t="s">
        <v>35236</v>
      </c>
      <c r="H2958" s="92">
        <v>23218</v>
      </c>
      <c r="I2958" s="92" t="s">
        <v>21294</v>
      </c>
      <c r="J2958" s="93">
        <v>128.63</v>
      </c>
      <c r="K2958" s="92">
        <v>139141530</v>
      </c>
      <c r="L2958" s="95">
        <v>42873</v>
      </c>
      <c r="M2958" s="92">
        <v>1.1999999999999999E-3</v>
      </c>
      <c r="N2958" s="92" t="s">
        <v>289</v>
      </c>
      <c r="O2958" s="92" t="s">
        <v>75</v>
      </c>
      <c r="P2958" s="92" t="e">
        <v>#N/A</v>
      </c>
      <c r="Q2958" s="92" t="e">
        <v>#N/A</v>
      </c>
      <c r="R2958" s="92" t="e">
        <v>#N/A</v>
      </c>
      <c r="S2958" s="92" t="e">
        <v>#N/A</v>
      </c>
      <c r="T2958" s="92" t="e">
        <v>#N/A</v>
      </c>
      <c r="U2958" s="92" t="e">
        <v>#N/A</v>
      </c>
      <c r="V2958" s="92" t="e">
        <v>#N/A</v>
      </c>
      <c r="W2958" s="92" t="e">
        <v>#N/A</v>
      </c>
      <c r="X2958" s="92" t="e">
        <v>#N/A</v>
      </c>
      <c r="Y2958" s="92" t="e">
        <v>#N/A</v>
      </c>
      <c r="Z2958" s="92">
        <v>409</v>
      </c>
      <c r="AA2958" s="92" t="s">
        <v>21297</v>
      </c>
      <c r="AB2958" s="92" t="s">
        <v>35237</v>
      </c>
      <c r="AC2958" s="92" t="s">
        <v>35238</v>
      </c>
      <c r="AD2958" s="92" t="e">
        <v>#N/A</v>
      </c>
      <c r="AE2958" s="92" t="s">
        <v>35239</v>
      </c>
      <c r="AF2958" s="94" t="s">
        <v>40761</v>
      </c>
      <c r="AG2958" s="92" t="s">
        <v>35</v>
      </c>
      <c r="AI2958" s="92">
        <f t="shared" si="319"/>
        <v>4</v>
      </c>
    </row>
    <row r="2959" spans="1:35" ht="100.8" x14ac:dyDescent="0.3">
      <c r="B2959" s="92" t="s">
        <v>4603</v>
      </c>
      <c r="C2959" s="92" t="s">
        <v>21506</v>
      </c>
      <c r="D2959" s="92" t="s">
        <v>21507</v>
      </c>
      <c r="E2959" s="92" t="s">
        <v>21508</v>
      </c>
      <c r="F2959" s="92" t="s">
        <v>21292</v>
      </c>
      <c r="G2959" s="92" t="s">
        <v>21509</v>
      </c>
      <c r="H2959" s="92">
        <v>140773</v>
      </c>
      <c r="I2959" s="92" t="s">
        <v>21294</v>
      </c>
      <c r="J2959" s="93">
        <v>1320</v>
      </c>
      <c r="K2959" s="92">
        <v>1333000000</v>
      </c>
      <c r="L2959" s="95">
        <v>42254</v>
      </c>
      <c r="M2959" s="92">
        <v>1.1999999999999999E-3</v>
      </c>
      <c r="N2959" s="92" t="s">
        <v>21495</v>
      </c>
      <c r="O2959" s="92" t="s">
        <v>75</v>
      </c>
      <c r="P2959" s="92" t="s">
        <v>76</v>
      </c>
      <c r="Q2959" s="92" t="s">
        <v>77</v>
      </c>
      <c r="R2959" s="92" t="s">
        <v>26</v>
      </c>
      <c r="S2959" s="92" t="s">
        <v>24</v>
      </c>
      <c r="T2959" s="92" t="s">
        <v>30</v>
      </c>
      <c r="U2959" s="92" t="s">
        <v>78</v>
      </c>
      <c r="V2959" s="92" t="s">
        <v>24</v>
      </c>
      <c r="W2959" s="92" t="s">
        <v>24</v>
      </c>
      <c r="X2959" s="92" t="s">
        <v>32</v>
      </c>
      <c r="Y2959" s="92" t="s">
        <v>24</v>
      </c>
      <c r="Z2959" s="92">
        <v>2885</v>
      </c>
      <c r="AA2959" s="92" t="s">
        <v>21297</v>
      </c>
      <c r="AB2959" s="92" t="s">
        <v>21510</v>
      </c>
      <c r="AC2959" s="92" t="s">
        <v>21511</v>
      </c>
      <c r="AD2959" s="92" t="s">
        <v>4604</v>
      </c>
      <c r="AE2959" s="92" t="s">
        <v>21512</v>
      </c>
      <c r="AF2959" s="94" t="s">
        <v>40762</v>
      </c>
      <c r="AG2959" s="92" t="s">
        <v>35</v>
      </c>
      <c r="AI2959" s="92">
        <f t="shared" si="319"/>
        <v>4</v>
      </c>
    </row>
    <row r="2960" spans="1:35" x14ac:dyDescent="0.3">
      <c r="A2960" s="96" t="s">
        <v>38562</v>
      </c>
      <c r="B2960" s="96" t="s">
        <v>3555</v>
      </c>
      <c r="C2960" s="96" t="s">
        <v>3556</v>
      </c>
      <c r="D2960" s="96"/>
      <c r="E2960" s="96"/>
      <c r="F2960" s="96"/>
      <c r="G2960" s="96"/>
      <c r="H2960" s="96"/>
      <c r="I2960" s="96"/>
      <c r="J2960" s="97"/>
      <c r="K2960" s="96"/>
      <c r="L2960" s="96"/>
      <c r="M2960" s="96"/>
      <c r="N2960" s="96"/>
      <c r="O2960" s="96" t="s">
        <v>25</v>
      </c>
      <c r="P2960" s="96" t="s">
        <v>3</v>
      </c>
      <c r="Q2960" s="96" t="s">
        <v>43</v>
      </c>
      <c r="R2960" s="96" t="s">
        <v>28</v>
      </c>
      <c r="S2960" s="96" t="s">
        <v>29</v>
      </c>
      <c r="T2960" s="96" t="s">
        <v>30</v>
      </c>
      <c r="U2960" s="96" t="s">
        <v>613</v>
      </c>
      <c r="V2960" s="96" t="s">
        <v>24</v>
      </c>
      <c r="W2960" s="96" t="s">
        <v>24</v>
      </c>
      <c r="X2960" s="96" t="s">
        <v>32</v>
      </c>
      <c r="Y2960" s="96" t="s">
        <v>24</v>
      </c>
      <c r="Z2960" s="96"/>
      <c r="AA2960" s="96"/>
      <c r="AB2960" s="96"/>
      <c r="AC2960" s="96"/>
      <c r="AD2960" s="96" t="s">
        <v>3557</v>
      </c>
      <c r="AE2960" s="96"/>
      <c r="AF2960" s="98" t="s">
        <v>457</v>
      </c>
      <c r="AG2960" s="96" t="s">
        <v>24</v>
      </c>
    </row>
    <row r="2961" spans="1:35" ht="57.6" x14ac:dyDescent="0.3">
      <c r="A2961" s="96" t="s">
        <v>38562</v>
      </c>
      <c r="B2961" s="96" t="s">
        <v>851</v>
      </c>
      <c r="C2961" s="96" t="s">
        <v>852</v>
      </c>
      <c r="D2961" s="96"/>
      <c r="E2961" s="96"/>
      <c r="F2961" s="96"/>
      <c r="G2961" s="96"/>
      <c r="H2961" s="96"/>
      <c r="I2961" s="96"/>
      <c r="J2961" s="97"/>
      <c r="K2961" s="96"/>
      <c r="L2961" s="96"/>
      <c r="M2961" s="96"/>
      <c r="N2961" s="96"/>
      <c r="O2961" s="96" t="s">
        <v>25</v>
      </c>
      <c r="P2961" s="96" t="s">
        <v>3</v>
      </c>
      <c r="Q2961" s="96" t="s">
        <v>77</v>
      </c>
      <c r="R2961" s="96" t="s">
        <v>26</v>
      </c>
      <c r="S2961" s="96" t="s">
        <v>28</v>
      </c>
      <c r="T2961" s="96" t="s">
        <v>187</v>
      </c>
      <c r="U2961" s="96" t="s">
        <v>613</v>
      </c>
      <c r="V2961" s="96" t="s">
        <v>24</v>
      </c>
      <c r="W2961" s="96" t="s">
        <v>24</v>
      </c>
      <c r="X2961" s="96" t="s">
        <v>32</v>
      </c>
      <c r="Y2961" s="96" t="s">
        <v>24</v>
      </c>
      <c r="Z2961" s="96"/>
      <c r="AA2961" s="96"/>
      <c r="AB2961" s="96"/>
      <c r="AC2961" s="96"/>
      <c r="AD2961" s="96" t="s">
        <v>854</v>
      </c>
      <c r="AE2961" s="96"/>
      <c r="AF2961" s="98" t="s">
        <v>853</v>
      </c>
      <c r="AG2961" s="96" t="s">
        <v>24</v>
      </c>
    </row>
    <row r="2962" spans="1:35" x14ac:dyDescent="0.3">
      <c r="A2962" s="96" t="s">
        <v>38562</v>
      </c>
      <c r="B2962" s="96" t="s">
        <v>5147</v>
      </c>
      <c r="C2962" s="96" t="s">
        <v>5148</v>
      </c>
      <c r="D2962" s="96"/>
      <c r="E2962" s="96"/>
      <c r="F2962" s="96"/>
      <c r="G2962" s="96"/>
      <c r="H2962" s="96"/>
      <c r="I2962" s="96"/>
      <c r="J2962" s="97"/>
      <c r="K2962" s="96"/>
      <c r="L2962" s="96"/>
      <c r="M2962" s="96"/>
      <c r="N2962" s="96"/>
      <c r="O2962" s="96" t="s">
        <v>25</v>
      </c>
      <c r="P2962" s="96" t="s">
        <v>4457</v>
      </c>
      <c r="Q2962" s="96" t="s">
        <v>77</v>
      </c>
      <c r="R2962" s="96" t="s">
        <v>26</v>
      </c>
      <c r="S2962" s="96" t="s">
        <v>28</v>
      </c>
      <c r="T2962" s="96" t="s">
        <v>30</v>
      </c>
      <c r="U2962" s="96" t="s">
        <v>24</v>
      </c>
      <c r="V2962" s="96" t="s">
        <v>24</v>
      </c>
      <c r="W2962" s="96" t="s">
        <v>18</v>
      </c>
      <c r="X2962" s="96" t="s">
        <v>32</v>
      </c>
      <c r="Y2962" s="96" t="s">
        <v>33</v>
      </c>
      <c r="Z2962" s="96"/>
      <c r="AA2962" s="96"/>
      <c r="AB2962" s="96"/>
      <c r="AC2962" s="96"/>
      <c r="AD2962" s="96" t="s">
        <v>5149</v>
      </c>
      <c r="AE2962" s="96"/>
      <c r="AF2962" s="98" t="s">
        <v>37</v>
      </c>
      <c r="AG2962" s="96" t="s">
        <v>24</v>
      </c>
    </row>
    <row r="2963" spans="1:35" x14ac:dyDescent="0.3">
      <c r="A2963" s="96" t="s">
        <v>38562</v>
      </c>
      <c r="B2963" s="96" t="s">
        <v>5138</v>
      </c>
      <c r="C2963" s="96" t="s">
        <v>5139</v>
      </c>
      <c r="D2963" s="96"/>
      <c r="E2963" s="96"/>
      <c r="F2963" s="96"/>
      <c r="G2963" s="96"/>
      <c r="H2963" s="96"/>
      <c r="I2963" s="96"/>
      <c r="J2963" s="97"/>
      <c r="K2963" s="96"/>
      <c r="L2963" s="96"/>
      <c r="M2963" s="96"/>
      <c r="N2963" s="96"/>
      <c r="O2963" s="96" t="s">
        <v>2</v>
      </c>
      <c r="P2963" s="96" t="s">
        <v>1974</v>
      </c>
      <c r="Q2963" s="96" t="s">
        <v>77</v>
      </c>
      <c r="R2963" s="96" t="s">
        <v>26</v>
      </c>
      <c r="S2963" s="96" t="s">
        <v>24</v>
      </c>
      <c r="T2963" s="96" t="s">
        <v>30</v>
      </c>
      <c r="U2963" s="96" t="s">
        <v>24</v>
      </c>
      <c r="V2963" s="96" t="s">
        <v>24</v>
      </c>
      <c r="W2963" s="96" t="s">
        <v>18</v>
      </c>
      <c r="X2963" s="96" t="s">
        <v>32</v>
      </c>
      <c r="Y2963" s="96" t="s">
        <v>33</v>
      </c>
      <c r="Z2963" s="96"/>
      <c r="AA2963" s="96"/>
      <c r="AB2963" s="96"/>
      <c r="AC2963" s="96"/>
      <c r="AD2963" s="96" t="s">
        <v>5141</v>
      </c>
      <c r="AE2963" s="96"/>
      <c r="AF2963" s="98" t="s">
        <v>5140</v>
      </c>
      <c r="AG2963" s="96" t="s">
        <v>4831</v>
      </c>
    </row>
    <row r="2964" spans="1:35" x14ac:dyDescent="0.3">
      <c r="A2964" s="96" t="s">
        <v>38562</v>
      </c>
      <c r="B2964" s="96" t="s">
        <v>4514</v>
      </c>
      <c r="C2964" s="96" t="s">
        <v>4515</v>
      </c>
      <c r="D2964" s="96"/>
      <c r="E2964" s="96"/>
      <c r="F2964" s="96"/>
      <c r="G2964" s="96"/>
      <c r="H2964" s="96"/>
      <c r="I2964" s="96"/>
      <c r="J2964" s="97"/>
      <c r="K2964" s="96"/>
      <c r="L2964" s="96"/>
      <c r="M2964" s="96"/>
      <c r="N2964" s="96"/>
      <c r="O2964" s="96" t="s">
        <v>122</v>
      </c>
      <c r="P2964" s="96" t="s">
        <v>123</v>
      </c>
      <c r="Q2964" s="96" t="s">
        <v>43</v>
      </c>
      <c r="R2964" s="96" t="s">
        <v>28</v>
      </c>
      <c r="S2964" s="96" t="s">
        <v>24</v>
      </c>
      <c r="T2964" s="96" t="s">
        <v>30</v>
      </c>
      <c r="U2964" s="96" t="s">
        <v>24</v>
      </c>
      <c r="V2964" s="96" t="s">
        <v>24</v>
      </c>
      <c r="W2964" s="96" t="s">
        <v>18</v>
      </c>
      <c r="X2964" s="96" t="s">
        <v>32</v>
      </c>
      <c r="Y2964" s="96" t="s">
        <v>24</v>
      </c>
      <c r="Z2964" s="96"/>
      <c r="AA2964" s="96"/>
      <c r="AB2964" s="96"/>
      <c r="AC2964" s="96"/>
      <c r="AD2964" s="96" t="s">
        <v>4515</v>
      </c>
      <c r="AE2964" s="96"/>
      <c r="AF2964" s="98" t="s">
        <v>4516</v>
      </c>
      <c r="AG2964" s="96" t="s">
        <v>24</v>
      </c>
    </row>
    <row r="2965" spans="1:35" x14ac:dyDescent="0.3">
      <c r="A2965" s="96" t="s">
        <v>38562</v>
      </c>
      <c r="B2965" s="96" t="s">
        <v>4842</v>
      </c>
      <c r="C2965" s="96" t="s">
        <v>4843</v>
      </c>
      <c r="D2965" s="96"/>
      <c r="E2965" s="96"/>
      <c r="F2965" s="96"/>
      <c r="G2965" s="96"/>
      <c r="H2965" s="96"/>
      <c r="I2965" s="96"/>
      <c r="J2965" s="97"/>
      <c r="K2965" s="96"/>
      <c r="L2965" s="96"/>
      <c r="M2965" s="96"/>
      <c r="N2965" s="96"/>
      <c r="O2965" s="96" t="s">
        <v>71</v>
      </c>
      <c r="P2965" s="96" t="s">
        <v>492</v>
      </c>
      <c r="Q2965" s="96" t="s">
        <v>77</v>
      </c>
      <c r="R2965" s="96" t="s">
        <v>26</v>
      </c>
      <c r="S2965" s="96" t="s">
        <v>24</v>
      </c>
      <c r="T2965" s="96" t="s">
        <v>35</v>
      </c>
      <c r="U2965" s="96" t="s">
        <v>24</v>
      </c>
      <c r="V2965" s="96" t="s">
        <v>24</v>
      </c>
      <c r="W2965" s="96" t="s">
        <v>24</v>
      </c>
      <c r="X2965" s="96" t="s">
        <v>32</v>
      </c>
      <c r="Y2965" s="96" t="s">
        <v>24</v>
      </c>
      <c r="Z2965" s="96"/>
      <c r="AA2965" s="96"/>
      <c r="AB2965" s="96"/>
      <c r="AC2965" s="96"/>
      <c r="AD2965" s="96" t="s">
        <v>4845</v>
      </c>
      <c r="AE2965" s="96"/>
      <c r="AF2965" s="98" t="s">
        <v>4844</v>
      </c>
      <c r="AG2965" s="96" t="s">
        <v>37</v>
      </c>
    </row>
    <row r="2966" spans="1:35" ht="144" x14ac:dyDescent="0.3">
      <c r="B2966" s="92" t="s">
        <v>25358</v>
      </c>
      <c r="C2966" s="92" t="s">
        <v>25359</v>
      </c>
      <c r="D2966" s="92" t="s">
        <v>25360</v>
      </c>
      <c r="E2966" s="92" t="s">
        <v>25361</v>
      </c>
      <c r="F2966" s="92" t="s">
        <v>21336</v>
      </c>
      <c r="G2966" s="92" t="s">
        <v>25362</v>
      </c>
      <c r="H2966" s="92">
        <v>2927</v>
      </c>
      <c r="I2966" s="92" t="s">
        <v>21294</v>
      </c>
      <c r="J2966" s="93">
        <v>10.08</v>
      </c>
      <c r="K2966" s="92">
        <v>10176547.609999999</v>
      </c>
      <c r="L2966" s="95">
        <v>42066</v>
      </c>
      <c r="M2966" s="92">
        <v>1.5E-3</v>
      </c>
      <c r="N2966" s="92" t="s">
        <v>3932</v>
      </c>
      <c r="O2966" s="92" t="s">
        <v>75</v>
      </c>
      <c r="P2966" s="92" t="s">
        <v>258</v>
      </c>
      <c r="Q2966" s="92" t="e">
        <v>#N/A</v>
      </c>
      <c r="R2966" s="92" t="e">
        <v>#N/A</v>
      </c>
      <c r="S2966" s="92" t="e">
        <v>#N/A</v>
      </c>
      <c r="T2966" s="92" t="e">
        <v>#N/A</v>
      </c>
      <c r="U2966" s="92" t="e">
        <v>#N/A</v>
      </c>
      <c r="V2966" s="92" t="e">
        <v>#N/A</v>
      </c>
      <c r="W2966" s="92" t="e">
        <v>#N/A</v>
      </c>
      <c r="X2966" s="92" t="e">
        <v>#N/A</v>
      </c>
      <c r="Y2966" s="92" t="e">
        <v>#N/A</v>
      </c>
      <c r="Z2966" s="92">
        <v>0</v>
      </c>
      <c r="AA2966" s="92" t="s">
        <v>21297</v>
      </c>
      <c r="AB2966" s="92">
        <v>233051739</v>
      </c>
      <c r="AC2966" s="92" t="s">
        <v>25363</v>
      </c>
      <c r="AD2966" s="92" t="e">
        <v>#N/A</v>
      </c>
      <c r="AE2966" s="92" t="s">
        <v>25364</v>
      </c>
      <c r="AF2966" s="94" t="s">
        <v>40763</v>
      </c>
      <c r="AG2966" s="92" t="s">
        <v>35</v>
      </c>
      <c r="AI2966" s="92">
        <f t="shared" ref="AI2966:AI2969" si="320">LEN(B2966)</f>
        <v>4</v>
      </c>
    </row>
    <row r="2967" spans="1:35" ht="100.8" x14ac:dyDescent="0.3">
      <c r="B2967" s="92" t="s">
        <v>25537</v>
      </c>
      <c r="C2967" s="92" t="s">
        <v>25538</v>
      </c>
      <c r="D2967" s="92" t="s">
        <v>25539</v>
      </c>
      <c r="E2967" s="92" t="s">
        <v>25540</v>
      </c>
      <c r="F2967" s="92" t="s">
        <v>21336</v>
      </c>
      <c r="G2967" s="92" t="s">
        <v>25541</v>
      </c>
      <c r="H2967" s="92">
        <v>120</v>
      </c>
      <c r="I2967" s="92" t="s">
        <v>21294</v>
      </c>
      <c r="J2967" s="93">
        <v>1.97</v>
      </c>
      <c r="K2967" s="92">
        <v>2322083.2209999999</v>
      </c>
      <c r="L2967" s="95">
        <v>42235</v>
      </c>
      <c r="M2967" s="92">
        <v>8.9999999999999998E-4</v>
      </c>
      <c r="N2967" s="101" t="s">
        <v>22000</v>
      </c>
      <c r="O2967" s="92" t="s">
        <v>25</v>
      </c>
      <c r="P2967" s="92" t="s">
        <v>3</v>
      </c>
      <c r="Q2967" s="92" t="s">
        <v>64</v>
      </c>
      <c r="R2967" s="92" t="s">
        <v>28</v>
      </c>
      <c r="S2967" s="92" t="e">
        <v>#N/A</v>
      </c>
      <c r="T2967" s="92" t="e">
        <v>#N/A</v>
      </c>
      <c r="U2967" s="92" t="e">
        <v>#N/A</v>
      </c>
      <c r="V2967" s="92" t="e">
        <v>#N/A</v>
      </c>
      <c r="W2967" s="92" t="e">
        <v>#N/A</v>
      </c>
      <c r="X2967" s="92" t="e">
        <v>#N/A</v>
      </c>
      <c r="Y2967" s="92" t="e">
        <v>#N/A</v>
      </c>
      <c r="Z2967" s="92">
        <v>0</v>
      </c>
      <c r="AA2967" s="92" t="s">
        <v>21297</v>
      </c>
      <c r="AB2967" s="92">
        <v>233051564</v>
      </c>
      <c r="AC2967" s="92" t="s">
        <v>25542</v>
      </c>
      <c r="AD2967" s="92" t="e">
        <v>#N/A</v>
      </c>
      <c r="AE2967" s="92" t="s">
        <v>25543</v>
      </c>
      <c r="AF2967" s="94" t="s">
        <v>40764</v>
      </c>
      <c r="AG2967" s="92" t="s">
        <v>35</v>
      </c>
      <c r="AI2967" s="92">
        <f t="shared" si="320"/>
        <v>4</v>
      </c>
    </row>
    <row r="2968" spans="1:35" ht="144" x14ac:dyDescent="0.3">
      <c r="B2968" s="92" t="s">
        <v>4707</v>
      </c>
      <c r="C2968" s="92" t="s">
        <v>23919</v>
      </c>
      <c r="D2968" s="92" t="s">
        <v>23920</v>
      </c>
      <c r="E2968" s="92" t="s">
        <v>23921</v>
      </c>
      <c r="F2968" s="92" t="s">
        <v>21292</v>
      </c>
      <c r="G2968" s="92" t="s">
        <v>23922</v>
      </c>
      <c r="H2968" s="92">
        <v>3276</v>
      </c>
      <c r="I2968" s="92" t="s">
        <v>21294</v>
      </c>
      <c r="J2968" s="93">
        <v>66.5</v>
      </c>
      <c r="K2968" s="92">
        <v>73183243.700000003</v>
      </c>
      <c r="L2968" s="95">
        <v>42332</v>
      </c>
      <c r="M2968" s="92">
        <v>2.3999999999999998E-3</v>
      </c>
      <c r="N2968" s="92" t="s">
        <v>21356</v>
      </c>
      <c r="O2968" s="92" t="s">
        <v>25</v>
      </c>
      <c r="P2968" s="92" t="s">
        <v>3</v>
      </c>
      <c r="Q2968" s="92" t="s">
        <v>1028</v>
      </c>
      <c r="R2968" s="92" t="s">
        <v>28</v>
      </c>
      <c r="S2968" s="92" t="s">
        <v>29</v>
      </c>
      <c r="T2968" s="92" t="s">
        <v>30</v>
      </c>
      <c r="U2968" s="92" t="s">
        <v>9</v>
      </c>
      <c r="V2968" s="92" t="s">
        <v>24</v>
      </c>
      <c r="W2968" s="92" t="s">
        <v>24</v>
      </c>
      <c r="X2968" s="92" t="s">
        <v>32</v>
      </c>
      <c r="Y2968" s="92" t="s">
        <v>24</v>
      </c>
      <c r="Z2968" s="92">
        <v>0</v>
      </c>
      <c r="AA2968" s="92" t="s">
        <v>21297</v>
      </c>
      <c r="AB2968" s="92">
        <v>233051515</v>
      </c>
      <c r="AC2968" s="92" t="s">
        <v>23923</v>
      </c>
      <c r="AD2968" s="92" t="s">
        <v>4708</v>
      </c>
      <c r="AE2968" s="92" t="s">
        <v>23924</v>
      </c>
      <c r="AF2968" s="94" t="s">
        <v>40765</v>
      </c>
      <c r="AG2968" s="92" t="s">
        <v>35</v>
      </c>
      <c r="AI2968" s="92">
        <f t="shared" si="320"/>
        <v>4</v>
      </c>
    </row>
    <row r="2969" spans="1:35" ht="115.2" x14ac:dyDescent="0.3">
      <c r="B2969" s="92" t="s">
        <v>3336</v>
      </c>
      <c r="C2969" s="92" t="s">
        <v>21780</v>
      </c>
      <c r="D2969" s="92" t="s">
        <v>21781</v>
      </c>
      <c r="E2969" s="92" t="s">
        <v>21782</v>
      </c>
      <c r="F2969" s="92" t="s">
        <v>21292</v>
      </c>
      <c r="G2969" s="92" t="s">
        <v>21783</v>
      </c>
      <c r="H2969" s="92">
        <v>3573063</v>
      </c>
      <c r="I2969" s="92" t="s">
        <v>21294</v>
      </c>
      <c r="J2969" s="93">
        <v>1960</v>
      </c>
      <c r="K2969" s="92">
        <v>2184522038</v>
      </c>
      <c r="L2969" s="95">
        <v>41436</v>
      </c>
      <c r="M2969" s="92">
        <v>6.4999999999999997E-3</v>
      </c>
      <c r="N2969" s="92" t="s">
        <v>21488</v>
      </c>
      <c r="O2969" s="92" t="s">
        <v>25</v>
      </c>
      <c r="P2969" s="92" t="s">
        <v>3</v>
      </c>
      <c r="Q2969" s="92" t="s">
        <v>341</v>
      </c>
      <c r="R2969" s="92" t="s">
        <v>342</v>
      </c>
      <c r="S2969" s="92" t="s">
        <v>29</v>
      </c>
      <c r="T2969" s="92" t="s">
        <v>30</v>
      </c>
      <c r="U2969" s="92" t="s">
        <v>24</v>
      </c>
      <c r="V2969" s="92" t="s">
        <v>24</v>
      </c>
      <c r="W2969" s="92" t="s">
        <v>24</v>
      </c>
      <c r="X2969" s="92" t="s">
        <v>32</v>
      </c>
      <c r="Y2969" s="92" t="s">
        <v>24</v>
      </c>
      <c r="Z2969" s="92">
        <v>0</v>
      </c>
      <c r="AA2969" s="92" t="s">
        <v>21297</v>
      </c>
      <c r="AB2969" s="92">
        <v>233051879</v>
      </c>
      <c r="AC2969" s="92" t="s">
        <v>21784</v>
      </c>
      <c r="AD2969" s="92" t="s">
        <v>3337</v>
      </c>
      <c r="AE2969" s="92" t="s">
        <v>21785</v>
      </c>
      <c r="AF2969" s="94" t="s">
        <v>40766</v>
      </c>
      <c r="AG2969" s="92" t="s">
        <v>35</v>
      </c>
      <c r="AI2969" s="92">
        <f t="shared" si="320"/>
        <v>4</v>
      </c>
    </row>
    <row r="2970" spans="1:35" ht="100.8" x14ac:dyDescent="0.3">
      <c r="B2970" s="92" t="s">
        <v>3755</v>
      </c>
      <c r="C2970" s="92" t="s">
        <v>21786</v>
      </c>
      <c r="D2970" s="92" t="s">
        <v>21787</v>
      </c>
      <c r="E2970" s="92" t="s">
        <v>21788</v>
      </c>
      <c r="F2970" s="92" t="s">
        <v>21486</v>
      </c>
      <c r="G2970" s="92" t="s">
        <v>21789</v>
      </c>
      <c r="H2970" s="92">
        <v>7633</v>
      </c>
      <c r="I2970" s="92" t="s">
        <v>21294</v>
      </c>
      <c r="J2970" s="93">
        <v>33.36</v>
      </c>
      <c r="K2970" s="92">
        <v>35270035.270000003</v>
      </c>
      <c r="L2970" s="95">
        <v>41780</v>
      </c>
      <c r="M2970" s="92">
        <v>6.4999999999999997E-3</v>
      </c>
      <c r="N2970" s="92" t="s">
        <v>21488</v>
      </c>
      <c r="O2970" s="92" t="s">
        <v>25</v>
      </c>
      <c r="P2970" s="92" t="s">
        <v>3</v>
      </c>
      <c r="Q2970" s="92" t="s">
        <v>341</v>
      </c>
      <c r="R2970" s="92" t="s">
        <v>342</v>
      </c>
      <c r="S2970" s="92" t="s">
        <v>180</v>
      </c>
      <c r="T2970" s="92" t="s">
        <v>30</v>
      </c>
      <c r="U2970" s="92" t="s">
        <v>24</v>
      </c>
      <c r="V2970" s="92" t="s">
        <v>24</v>
      </c>
      <c r="W2970" s="92" t="s">
        <v>24</v>
      </c>
      <c r="X2970" s="92" t="s">
        <v>32</v>
      </c>
      <c r="Y2970" s="92" t="s">
        <v>24</v>
      </c>
      <c r="Z2970" s="92">
        <v>0</v>
      </c>
      <c r="AA2970" s="92" t="s">
        <v>21297</v>
      </c>
      <c r="AB2970" s="92">
        <v>233051754</v>
      </c>
      <c r="AC2970" s="92" t="s">
        <v>21790</v>
      </c>
      <c r="AD2970" s="92" t="s">
        <v>3756</v>
      </c>
      <c r="AE2970" s="92" t="s">
        <v>21791</v>
      </c>
      <c r="AF2970" s="94" t="s">
        <v>40000</v>
      </c>
      <c r="AG2970" s="92" t="s">
        <v>40000</v>
      </c>
      <c r="AI2970" s="92" t="b">
        <f t="shared" ref="AI2966:AI3029" si="321">IF(LEN(B2970)=4,LEFT(AF2970,4),LEFT(AF2970,3))=B2970</f>
        <v>1</v>
      </c>
    </row>
    <row r="2971" spans="1:35" ht="100.8" x14ac:dyDescent="0.3">
      <c r="B2971" s="92" t="s">
        <v>28521</v>
      </c>
      <c r="C2971" s="92" t="s">
        <v>28522</v>
      </c>
      <c r="D2971" s="92" t="s">
        <v>28523</v>
      </c>
      <c r="E2971" s="92" t="s">
        <v>28524</v>
      </c>
      <c r="F2971" s="92" t="s">
        <v>21486</v>
      </c>
      <c r="G2971" s="92" t="s">
        <v>28525</v>
      </c>
      <c r="H2971" s="92">
        <v>481</v>
      </c>
      <c r="I2971" s="92" t="s">
        <v>21294</v>
      </c>
      <c r="J2971" s="93">
        <v>6.83</v>
      </c>
      <c r="K2971" s="92">
        <v>9427027.1349999998</v>
      </c>
      <c r="L2971" s="95">
        <v>43405</v>
      </c>
      <c r="M2971" s="92">
        <v>2E-3</v>
      </c>
      <c r="N2971" s="92" t="s">
        <v>21673</v>
      </c>
      <c r="O2971" s="92" t="s">
        <v>75</v>
      </c>
      <c r="P2971" s="92" t="e">
        <v>#N/A</v>
      </c>
      <c r="Q2971" s="92" t="e">
        <v>#N/A</v>
      </c>
      <c r="R2971" s="92" t="e">
        <v>#N/A</v>
      </c>
      <c r="S2971" s="92" t="e">
        <v>#N/A</v>
      </c>
      <c r="T2971" s="92" t="e">
        <v>#N/A</v>
      </c>
      <c r="U2971" s="92" t="e">
        <v>#N/A</v>
      </c>
      <c r="V2971" s="92" t="e">
        <v>#N/A</v>
      </c>
      <c r="W2971" s="92" t="e">
        <v>#N/A</v>
      </c>
      <c r="X2971" s="92" t="e">
        <v>#N/A</v>
      </c>
      <c r="Y2971" s="92" t="e">
        <v>#N/A</v>
      </c>
      <c r="Z2971" s="92">
        <v>0</v>
      </c>
      <c r="AA2971" s="92" t="s">
        <v>21297</v>
      </c>
      <c r="AB2971" s="92">
        <v>233051259</v>
      </c>
      <c r="AC2971" s="92" t="s">
        <v>28526</v>
      </c>
      <c r="AD2971" s="92" t="e">
        <v>#N/A</v>
      </c>
      <c r="AE2971" s="92" t="s">
        <v>28527</v>
      </c>
      <c r="AF2971" s="94" t="s">
        <v>39460</v>
      </c>
      <c r="AG2971" s="92" t="s">
        <v>39460</v>
      </c>
      <c r="AI2971" s="92" t="b">
        <f t="shared" si="321"/>
        <v>1</v>
      </c>
    </row>
    <row r="2972" spans="1:35" ht="57.6" x14ac:dyDescent="0.3">
      <c r="B2972" s="92" t="s">
        <v>28011</v>
      </c>
      <c r="C2972" s="92" t="s">
        <v>28012</v>
      </c>
      <c r="D2972" s="92" t="s">
        <v>28013</v>
      </c>
      <c r="E2972" s="92" t="s">
        <v>28014</v>
      </c>
      <c r="F2972" s="92" t="s">
        <v>21486</v>
      </c>
      <c r="G2972" s="92" t="s">
        <v>28015</v>
      </c>
      <c r="H2972" s="92">
        <v>41890</v>
      </c>
      <c r="I2972" s="92" t="s">
        <v>21294</v>
      </c>
      <c r="J2972" s="93">
        <v>263.14999999999998</v>
      </c>
      <c r="K2972" s="92">
        <v>304036026.19999999</v>
      </c>
      <c r="L2972" s="95">
        <v>41284</v>
      </c>
      <c r="M2972" s="92">
        <v>1E-3</v>
      </c>
      <c r="N2972" s="92" t="s">
        <v>21313</v>
      </c>
      <c r="O2972" s="92" t="e">
        <v>#N/A</v>
      </c>
      <c r="P2972" s="92" t="s">
        <v>3</v>
      </c>
      <c r="Q2972" s="99" t="s">
        <v>4335</v>
      </c>
      <c r="R2972" s="92" t="e">
        <v>#N/A</v>
      </c>
      <c r="S2972" s="92" t="e">
        <v>#N/A</v>
      </c>
      <c r="T2972" s="92" t="e">
        <v>#N/A</v>
      </c>
      <c r="U2972" s="92" t="e">
        <v>#N/A</v>
      </c>
      <c r="V2972" s="92" t="e">
        <v>#N/A</v>
      </c>
      <c r="W2972" s="92" t="e">
        <v>#N/A</v>
      </c>
      <c r="X2972" s="92" t="e">
        <v>#N/A</v>
      </c>
      <c r="Y2972" s="92" t="e">
        <v>#N/A</v>
      </c>
      <c r="Z2972" s="92">
        <v>0</v>
      </c>
      <c r="AA2972" s="92" t="s">
        <v>21297</v>
      </c>
      <c r="AB2972" s="92">
        <v>233051846</v>
      </c>
      <c r="AC2972" s="92" t="s">
        <v>28016</v>
      </c>
      <c r="AD2972" s="92" t="e">
        <v>#N/A</v>
      </c>
      <c r="AE2972" s="92" t="s">
        <v>28017</v>
      </c>
      <c r="AF2972" s="94" t="s">
        <v>39461</v>
      </c>
      <c r="AG2972" s="92" t="s">
        <v>39461</v>
      </c>
      <c r="AI2972" s="92" t="b">
        <f t="shared" si="321"/>
        <v>1</v>
      </c>
    </row>
    <row r="2973" spans="1:35" ht="86.4" x14ac:dyDescent="0.3">
      <c r="B2973" s="92" t="s">
        <v>4313</v>
      </c>
      <c r="C2973" s="92" t="s">
        <v>31070</v>
      </c>
      <c r="D2973" s="92" t="s">
        <v>4313</v>
      </c>
      <c r="E2973" s="92" t="s">
        <v>31071</v>
      </c>
      <c r="F2973" s="92" t="s">
        <v>21292</v>
      </c>
      <c r="G2973" s="92" t="s">
        <v>31072</v>
      </c>
      <c r="H2973" s="92">
        <v>3016</v>
      </c>
      <c r="I2973" s="92" t="s">
        <v>21294</v>
      </c>
      <c r="J2973" s="93">
        <v>14.12</v>
      </c>
      <c r="K2973" s="92">
        <v>24968031.210000001</v>
      </c>
      <c r="L2973" s="95">
        <v>42179</v>
      </c>
      <c r="M2973" s="92">
        <v>8.9999999999999998E-4</v>
      </c>
      <c r="N2973" s="92" t="s">
        <v>22024</v>
      </c>
      <c r="O2973" s="92" t="s">
        <v>25</v>
      </c>
      <c r="P2973" s="92" t="s">
        <v>3</v>
      </c>
      <c r="Q2973" s="92" t="s">
        <v>488</v>
      </c>
      <c r="R2973" s="92" t="s">
        <v>489</v>
      </c>
      <c r="S2973" s="92" t="s">
        <v>28</v>
      </c>
      <c r="T2973" s="92" t="s">
        <v>30</v>
      </c>
      <c r="U2973" s="92" t="s">
        <v>24</v>
      </c>
      <c r="V2973" s="92" t="s">
        <v>24</v>
      </c>
      <c r="W2973" s="92" t="s">
        <v>24</v>
      </c>
      <c r="X2973" s="92" t="s">
        <v>32</v>
      </c>
      <c r="Y2973" s="92" t="s">
        <v>24</v>
      </c>
      <c r="Z2973" s="92">
        <v>0</v>
      </c>
      <c r="AA2973" s="92" t="s">
        <v>21297</v>
      </c>
      <c r="AB2973" s="92">
        <v>233051663</v>
      </c>
      <c r="AC2973" s="92" t="s">
        <v>31073</v>
      </c>
      <c r="AD2973" s="92" t="s">
        <v>4314</v>
      </c>
      <c r="AE2973" s="92" t="s">
        <v>31074</v>
      </c>
      <c r="AF2973" s="94" t="s">
        <v>40001</v>
      </c>
      <c r="AG2973" s="92" t="s">
        <v>40001</v>
      </c>
      <c r="AI2973" s="92" t="b">
        <f t="shared" si="321"/>
        <v>1</v>
      </c>
    </row>
    <row r="2974" spans="1:35" ht="144" x14ac:dyDescent="0.3">
      <c r="B2974" s="92" t="s">
        <v>25365</v>
      </c>
      <c r="C2974" s="92" t="s">
        <v>25366</v>
      </c>
      <c r="D2974" s="92" t="s">
        <v>25367</v>
      </c>
      <c r="E2974" s="92" t="s">
        <v>25368</v>
      </c>
      <c r="F2974" s="92" t="s">
        <v>21336</v>
      </c>
      <c r="G2974" s="92" t="s">
        <v>25369</v>
      </c>
      <c r="H2974" s="92">
        <v>11003</v>
      </c>
      <c r="I2974" s="92" t="s">
        <v>21294</v>
      </c>
      <c r="J2974" s="93">
        <v>25.81</v>
      </c>
      <c r="K2974" s="92">
        <v>28879522.219999999</v>
      </c>
      <c r="L2974" s="95">
        <v>42066</v>
      </c>
      <c r="M2974" s="92">
        <v>3.5000000000000001E-3</v>
      </c>
      <c r="N2974" s="92" t="s">
        <v>22617</v>
      </c>
      <c r="O2974" s="92" t="s">
        <v>75</v>
      </c>
      <c r="P2974" s="92" t="e">
        <v>#N/A</v>
      </c>
      <c r="Q2974" s="92" t="e">
        <v>#N/A</v>
      </c>
      <c r="R2974" s="92" t="e">
        <v>#N/A</v>
      </c>
      <c r="S2974" s="92" t="e">
        <v>#N/A</v>
      </c>
      <c r="T2974" s="92" t="e">
        <v>#N/A</v>
      </c>
      <c r="U2974" s="92" t="e">
        <v>#N/A</v>
      </c>
      <c r="V2974" s="92" t="e">
        <v>#N/A</v>
      </c>
      <c r="W2974" s="92" t="e">
        <v>#N/A</v>
      </c>
      <c r="X2974" s="92" t="e">
        <v>#N/A</v>
      </c>
      <c r="Y2974" s="92" t="e">
        <v>#N/A</v>
      </c>
      <c r="Z2974" s="92">
        <v>0</v>
      </c>
      <c r="AA2974" s="92" t="s">
        <v>21297</v>
      </c>
      <c r="AB2974" s="92">
        <v>233051713</v>
      </c>
      <c r="AC2974" s="92" t="s">
        <v>25370</v>
      </c>
      <c r="AD2974" s="92" t="e">
        <v>#N/A</v>
      </c>
      <c r="AE2974" s="92" t="s">
        <v>25371</v>
      </c>
      <c r="AF2974" s="94" t="s">
        <v>39462</v>
      </c>
      <c r="AG2974" s="92" t="s">
        <v>39462</v>
      </c>
      <c r="AI2974" s="92" t="b">
        <f t="shared" si="321"/>
        <v>1</v>
      </c>
    </row>
    <row r="2975" spans="1:35" ht="144" x14ac:dyDescent="0.3">
      <c r="B2975" s="92" t="s">
        <v>25437</v>
      </c>
      <c r="C2975" s="92" t="s">
        <v>25438</v>
      </c>
      <c r="D2975" s="92" t="s">
        <v>25439</v>
      </c>
      <c r="E2975" s="92" t="s">
        <v>25440</v>
      </c>
      <c r="F2975" s="92" t="s">
        <v>21336</v>
      </c>
      <c r="G2975" s="92" t="s">
        <v>25441</v>
      </c>
      <c r="H2975" s="92">
        <v>3941</v>
      </c>
      <c r="I2975" s="92" t="s">
        <v>21294</v>
      </c>
      <c r="J2975" s="93">
        <v>18.2</v>
      </c>
      <c r="K2975" s="92">
        <v>18796700.890000001</v>
      </c>
      <c r="L2975" s="95">
        <v>42066</v>
      </c>
      <c r="M2975" s="92">
        <v>2E-3</v>
      </c>
      <c r="N2975" s="92" t="s">
        <v>21673</v>
      </c>
      <c r="O2975" s="92" t="s">
        <v>75</v>
      </c>
      <c r="P2975" s="92" t="e">
        <v>#N/A</v>
      </c>
      <c r="Q2975" s="92" t="e">
        <v>#N/A</v>
      </c>
      <c r="R2975" s="92" t="e">
        <v>#N/A</v>
      </c>
      <c r="S2975" s="92" t="e">
        <v>#N/A</v>
      </c>
      <c r="T2975" s="92" t="e">
        <v>#N/A</v>
      </c>
      <c r="U2975" s="92" t="e">
        <v>#N/A</v>
      </c>
      <c r="V2975" s="92" t="e">
        <v>#N/A</v>
      </c>
      <c r="W2975" s="92" t="e">
        <v>#N/A</v>
      </c>
      <c r="X2975" s="92" t="e">
        <v>#N/A</v>
      </c>
      <c r="Y2975" s="92" t="e">
        <v>#N/A</v>
      </c>
      <c r="Z2975" s="92">
        <v>0</v>
      </c>
      <c r="AA2975" s="92" t="s">
        <v>21297</v>
      </c>
      <c r="AB2975" s="92">
        <v>233051747</v>
      </c>
      <c r="AC2975" s="92" t="s">
        <v>25442</v>
      </c>
      <c r="AD2975" s="92" t="e">
        <v>#N/A</v>
      </c>
      <c r="AE2975" s="92" t="s">
        <v>25443</v>
      </c>
      <c r="AF2975" s="94" t="s">
        <v>39463</v>
      </c>
      <c r="AG2975" s="92" t="s">
        <v>39463</v>
      </c>
      <c r="AI2975" s="92" t="b">
        <f t="shared" si="321"/>
        <v>1</v>
      </c>
    </row>
    <row r="2976" spans="1:35" ht="100.8" x14ac:dyDescent="0.3">
      <c r="B2976" s="92" t="s">
        <v>28431</v>
      </c>
      <c r="C2976" s="92" t="s">
        <v>28432</v>
      </c>
      <c r="D2976" s="92" t="s">
        <v>28433</v>
      </c>
      <c r="E2976" s="92" t="s">
        <v>28434</v>
      </c>
      <c r="F2976" s="92" t="s">
        <v>21292</v>
      </c>
      <c r="G2976" s="92" t="s">
        <v>28435</v>
      </c>
      <c r="H2976" s="92">
        <v>7553</v>
      </c>
      <c r="I2976" s="92" t="s">
        <v>21294</v>
      </c>
      <c r="J2976" s="93">
        <v>39.82</v>
      </c>
      <c r="K2976" s="92">
        <v>40402850.5</v>
      </c>
      <c r="L2976" s="95">
        <v>43405</v>
      </c>
      <c r="M2976" s="92">
        <v>2E-3</v>
      </c>
      <c r="N2976" s="92" t="s">
        <v>21673</v>
      </c>
      <c r="O2976" s="92" t="s">
        <v>75</v>
      </c>
      <c r="P2976" s="92" t="e">
        <v>#N/A</v>
      </c>
      <c r="Q2976" s="92" t="e">
        <v>#N/A</v>
      </c>
      <c r="R2976" s="92" t="e">
        <v>#N/A</v>
      </c>
      <c r="S2976" s="92" t="e">
        <v>#N/A</v>
      </c>
      <c r="T2976" s="92" t="e">
        <v>#N/A</v>
      </c>
      <c r="U2976" s="92" t="e">
        <v>#N/A</v>
      </c>
      <c r="V2976" s="92" t="e">
        <v>#N/A</v>
      </c>
      <c r="W2976" s="92" t="e">
        <v>#N/A</v>
      </c>
      <c r="X2976" s="92" t="e">
        <v>#N/A</v>
      </c>
      <c r="Y2976" s="92" t="e">
        <v>#N/A</v>
      </c>
      <c r="Z2976" s="92">
        <v>0</v>
      </c>
      <c r="AA2976" s="92" t="s">
        <v>21297</v>
      </c>
      <c r="AB2976" s="92">
        <v>233051267</v>
      </c>
      <c r="AC2976" s="92" t="s">
        <v>28436</v>
      </c>
      <c r="AD2976" s="92" t="e">
        <v>#N/A</v>
      </c>
      <c r="AE2976" s="92" t="s">
        <v>28437</v>
      </c>
      <c r="AF2976" s="94" t="s">
        <v>39464</v>
      </c>
      <c r="AG2976" s="92" t="s">
        <v>39464</v>
      </c>
      <c r="AI2976" s="92" t="b">
        <f t="shared" si="321"/>
        <v>1</v>
      </c>
    </row>
    <row r="2977" spans="2:35" ht="129.6" x14ac:dyDescent="0.3">
      <c r="B2977" s="92" t="s">
        <v>21351</v>
      </c>
      <c r="C2977" s="92" t="s">
        <v>21352</v>
      </c>
      <c r="D2977" s="92" t="s">
        <v>21353</v>
      </c>
      <c r="E2977" s="92" t="s">
        <v>21354</v>
      </c>
      <c r="F2977" s="92" t="s">
        <v>21292</v>
      </c>
      <c r="G2977" s="92" t="s">
        <v>21355</v>
      </c>
      <c r="H2977" s="92">
        <v>500</v>
      </c>
      <c r="I2977" s="92" t="s">
        <v>21294</v>
      </c>
      <c r="J2977" s="93">
        <v>8.0500000000000007</v>
      </c>
      <c r="K2977" s="92">
        <v>8963459.8780000005</v>
      </c>
      <c r="L2977" s="95">
        <v>43202</v>
      </c>
      <c r="M2977" s="92">
        <v>1.6000000000000001E-3</v>
      </c>
      <c r="N2977" s="92" t="s">
        <v>21356</v>
      </c>
      <c r="O2977" s="92" t="s">
        <v>25</v>
      </c>
      <c r="P2977" s="92" t="s">
        <v>3</v>
      </c>
      <c r="Q2977" s="99" t="s">
        <v>43</v>
      </c>
      <c r="R2977" s="92" t="e">
        <v>#N/A</v>
      </c>
      <c r="S2977" s="92" t="e">
        <v>#N/A</v>
      </c>
      <c r="T2977" s="92" t="e">
        <v>#N/A</v>
      </c>
      <c r="U2977" s="92" t="s">
        <v>613</v>
      </c>
      <c r="V2977" s="92" t="e">
        <v>#N/A</v>
      </c>
      <c r="W2977" s="92" t="e">
        <v>#N/A</v>
      </c>
      <c r="X2977" s="92" t="e">
        <v>#N/A</v>
      </c>
      <c r="Y2977" s="92" t="e">
        <v>#N/A</v>
      </c>
      <c r="Z2977" s="92">
        <v>0</v>
      </c>
      <c r="AA2977" s="92" t="s">
        <v>21297</v>
      </c>
      <c r="AB2977" s="92">
        <v>233051192</v>
      </c>
      <c r="AC2977" s="92" t="s">
        <v>21357</v>
      </c>
      <c r="AD2977" s="92" t="e">
        <v>#N/A</v>
      </c>
      <c r="AE2977" s="92" t="s">
        <v>21358</v>
      </c>
      <c r="AF2977" s="94" t="s">
        <v>39465</v>
      </c>
      <c r="AG2977" s="92" t="s">
        <v>35</v>
      </c>
      <c r="AI2977" s="92">
        <f t="shared" ref="AI2977:AI2978" si="322">LEN(B2977)</f>
        <v>4</v>
      </c>
    </row>
    <row r="2978" spans="2:35" ht="158.4" x14ac:dyDescent="0.3">
      <c r="B2978" s="92" t="s">
        <v>3825</v>
      </c>
      <c r="C2978" s="92" t="s">
        <v>23419</v>
      </c>
      <c r="D2978" s="92" t="s">
        <v>3825</v>
      </c>
      <c r="E2978" s="92" t="s">
        <v>23420</v>
      </c>
      <c r="F2978" s="92" t="s">
        <v>21486</v>
      </c>
      <c r="G2978" s="92" t="s">
        <v>23421</v>
      </c>
      <c r="H2978" s="92">
        <v>1690</v>
      </c>
      <c r="I2978" s="92" t="s">
        <v>21294</v>
      </c>
      <c r="J2978" s="93">
        <v>23.22</v>
      </c>
      <c r="K2978" s="92">
        <v>24014418.66</v>
      </c>
      <c r="L2978" s="95">
        <v>41758</v>
      </c>
      <c r="M2978" s="92">
        <v>5.0000000000000001E-3</v>
      </c>
      <c r="N2978" s="92" t="s">
        <v>21488</v>
      </c>
      <c r="O2978" s="92" t="s">
        <v>25</v>
      </c>
      <c r="P2978" s="92" t="s">
        <v>3</v>
      </c>
      <c r="Q2978" s="92" t="s">
        <v>341</v>
      </c>
      <c r="R2978" s="92" t="s">
        <v>342</v>
      </c>
      <c r="S2978" s="92" t="s">
        <v>28</v>
      </c>
      <c r="T2978" s="92" t="s">
        <v>30</v>
      </c>
      <c r="U2978" s="92" t="s">
        <v>24</v>
      </c>
      <c r="V2978" s="92" t="s">
        <v>24</v>
      </c>
      <c r="W2978" s="92" t="s">
        <v>24</v>
      </c>
      <c r="X2978" s="92" t="s">
        <v>32</v>
      </c>
      <c r="Y2978" s="92" t="s">
        <v>24</v>
      </c>
      <c r="Z2978" s="92">
        <v>0</v>
      </c>
      <c r="AA2978" s="92" t="s">
        <v>21297</v>
      </c>
      <c r="AB2978" s="92">
        <v>233051762</v>
      </c>
      <c r="AC2978" s="92" t="s">
        <v>23422</v>
      </c>
      <c r="AD2978" s="92" t="s">
        <v>3826</v>
      </c>
      <c r="AE2978" s="92" t="s">
        <v>23423</v>
      </c>
      <c r="AF2978" s="94" t="s">
        <v>39466</v>
      </c>
      <c r="AG2978" s="92" t="s">
        <v>39466</v>
      </c>
      <c r="AI2978" s="92">
        <f t="shared" si="322"/>
        <v>2</v>
      </c>
    </row>
    <row r="2979" spans="2:35" ht="100.8" x14ac:dyDescent="0.3">
      <c r="B2979" s="92" t="s">
        <v>4567</v>
      </c>
      <c r="C2979" s="92" t="s">
        <v>28050</v>
      </c>
      <c r="D2979" s="92" t="s">
        <v>28051</v>
      </c>
      <c r="E2979" s="92" t="s">
        <v>28052</v>
      </c>
      <c r="F2979" s="92" t="s">
        <v>21486</v>
      </c>
      <c r="G2979" s="92" t="s">
        <v>28053</v>
      </c>
      <c r="H2979" s="92">
        <v>4832</v>
      </c>
      <c r="I2979" s="92" t="s">
        <v>21294</v>
      </c>
      <c r="J2979" s="93">
        <v>18.18</v>
      </c>
      <c r="K2979" s="92">
        <v>20855093.170000002</v>
      </c>
      <c r="L2979" s="95">
        <v>42346</v>
      </c>
      <c r="M2979" s="92">
        <v>2E-3</v>
      </c>
      <c r="N2979" s="92" t="s">
        <v>23318</v>
      </c>
      <c r="O2979" s="92" t="s">
        <v>25</v>
      </c>
      <c r="P2979" s="92" t="s">
        <v>3</v>
      </c>
      <c r="Q2979" s="92" t="s">
        <v>27</v>
      </c>
      <c r="R2979" s="92" t="s">
        <v>28</v>
      </c>
      <c r="S2979" s="92" t="s">
        <v>29</v>
      </c>
      <c r="T2979" s="92" t="s">
        <v>30</v>
      </c>
      <c r="U2979" s="92" t="s">
        <v>24</v>
      </c>
      <c r="V2979" s="92" t="s">
        <v>751</v>
      </c>
      <c r="W2979" s="92" t="s">
        <v>18</v>
      </c>
      <c r="X2979" s="92" t="s">
        <v>32</v>
      </c>
      <c r="Y2979" s="92" t="s">
        <v>24</v>
      </c>
      <c r="Z2979" s="92">
        <v>0</v>
      </c>
      <c r="AA2979" s="92" t="s">
        <v>21297</v>
      </c>
      <c r="AB2979" s="92">
        <v>233051598</v>
      </c>
      <c r="AC2979" s="92" t="s">
        <v>28054</v>
      </c>
      <c r="AD2979" s="92" t="s">
        <v>4568</v>
      </c>
      <c r="AE2979" s="92" t="s">
        <v>28055</v>
      </c>
      <c r="AF2979" s="94" t="s">
        <v>40002</v>
      </c>
      <c r="AG2979" s="92" t="s">
        <v>40002</v>
      </c>
      <c r="AI2979" s="92" t="b">
        <f t="shared" si="321"/>
        <v>1</v>
      </c>
    </row>
    <row r="2980" spans="2:35" ht="115.2" x14ac:dyDescent="0.3">
      <c r="B2980" s="92" t="s">
        <v>3777</v>
      </c>
      <c r="C2980" s="92" t="s">
        <v>23727</v>
      </c>
      <c r="D2980" s="92" t="s">
        <v>23728</v>
      </c>
      <c r="E2980" s="92" t="s">
        <v>23729</v>
      </c>
      <c r="F2980" s="92" t="s">
        <v>21292</v>
      </c>
      <c r="G2980" s="92" t="s">
        <v>23730</v>
      </c>
      <c r="H2980" s="92">
        <v>19581</v>
      </c>
      <c r="I2980" s="92" t="s">
        <v>21294</v>
      </c>
      <c r="J2980" s="93">
        <v>93.21</v>
      </c>
      <c r="K2980" s="92">
        <v>103251079.5</v>
      </c>
      <c r="L2980" s="95">
        <v>41661</v>
      </c>
      <c r="M2980" s="92">
        <v>4.1000000000000003E-3</v>
      </c>
      <c r="N2980" s="92" t="s">
        <v>21356</v>
      </c>
      <c r="O2980" s="92" t="s">
        <v>25</v>
      </c>
      <c r="P2980" s="92" t="s">
        <v>3</v>
      </c>
      <c r="Q2980" s="92" t="s">
        <v>27</v>
      </c>
      <c r="R2980" s="92" t="s">
        <v>28</v>
      </c>
      <c r="S2980" s="92" t="s">
        <v>29</v>
      </c>
      <c r="T2980" s="92" t="s">
        <v>30</v>
      </c>
      <c r="U2980" s="92" t="s">
        <v>24</v>
      </c>
      <c r="V2980" s="92" t="s">
        <v>24</v>
      </c>
      <c r="W2980" s="92" t="s">
        <v>24</v>
      </c>
      <c r="X2980" s="92" t="s">
        <v>32</v>
      </c>
      <c r="Y2980" s="92" t="s">
        <v>24</v>
      </c>
      <c r="Z2980" s="92">
        <v>0</v>
      </c>
      <c r="AA2980" s="92" t="s">
        <v>21297</v>
      </c>
      <c r="AB2980" s="92">
        <v>233051820</v>
      </c>
      <c r="AC2980" s="92" t="s">
        <v>23731</v>
      </c>
      <c r="AD2980" s="92" t="s">
        <v>3778</v>
      </c>
      <c r="AE2980" s="92" t="s">
        <v>23732</v>
      </c>
      <c r="AF2980" s="94" t="s">
        <v>39467</v>
      </c>
      <c r="AG2980" s="92" t="s">
        <v>39467</v>
      </c>
      <c r="AI2980" s="92" t="b">
        <f t="shared" si="321"/>
        <v>1</v>
      </c>
    </row>
    <row r="2981" spans="2:35" ht="129.6" x14ac:dyDescent="0.3">
      <c r="B2981" s="92" t="s">
        <v>4781</v>
      </c>
      <c r="C2981" s="92" t="s">
        <v>21792</v>
      </c>
      <c r="D2981" s="92" t="s">
        <v>21793</v>
      </c>
      <c r="E2981" s="92" t="s">
        <v>21794</v>
      </c>
      <c r="F2981" s="92" t="s">
        <v>21292</v>
      </c>
      <c r="G2981" s="92" t="s">
        <v>21795</v>
      </c>
      <c r="H2981" s="92">
        <v>492</v>
      </c>
      <c r="I2981" s="92" t="s">
        <v>21294</v>
      </c>
      <c r="J2981" s="93">
        <v>11.79</v>
      </c>
      <c r="K2981" s="92">
        <v>12395232.539999999</v>
      </c>
      <c r="L2981" s="95">
        <v>42297</v>
      </c>
      <c r="M2981" s="92">
        <v>6.0000000000000001E-3</v>
      </c>
      <c r="N2981" s="92" t="s">
        <v>21488</v>
      </c>
      <c r="O2981" s="92" t="s">
        <v>25</v>
      </c>
      <c r="P2981" s="92" t="s">
        <v>3</v>
      </c>
      <c r="Q2981" s="92" t="s">
        <v>341</v>
      </c>
      <c r="R2981" s="92" t="s">
        <v>342</v>
      </c>
      <c r="S2981" s="92" t="s">
        <v>29</v>
      </c>
      <c r="T2981" s="92" t="s">
        <v>30</v>
      </c>
      <c r="U2981" s="92" t="s">
        <v>24</v>
      </c>
      <c r="V2981" s="92" t="s">
        <v>24</v>
      </c>
      <c r="W2981" s="92" t="s">
        <v>24</v>
      </c>
      <c r="X2981" s="92" t="s">
        <v>32</v>
      </c>
      <c r="Y2981" s="92" t="s">
        <v>24</v>
      </c>
      <c r="Z2981" s="92">
        <v>0</v>
      </c>
      <c r="AA2981" s="92" t="s">
        <v>21297</v>
      </c>
      <c r="AB2981" s="92">
        <v>233051523</v>
      </c>
      <c r="AC2981" s="92" t="s">
        <v>21796</v>
      </c>
      <c r="AD2981" s="92" t="s">
        <v>4782</v>
      </c>
      <c r="AE2981" s="92" t="s">
        <v>21797</v>
      </c>
      <c r="AF2981" s="94" t="s">
        <v>39468</v>
      </c>
      <c r="AG2981" s="92" t="s">
        <v>39468</v>
      </c>
      <c r="AI2981" s="92" t="b">
        <f t="shared" si="321"/>
        <v>1</v>
      </c>
    </row>
    <row r="2982" spans="2:35" ht="115.2" x14ac:dyDescent="0.3">
      <c r="B2982" s="92" t="s">
        <v>24692</v>
      </c>
      <c r="C2982" s="92" t="s">
        <v>24693</v>
      </c>
      <c r="D2982" s="92" t="s">
        <v>24694</v>
      </c>
      <c r="E2982" s="92" t="s">
        <v>24695</v>
      </c>
      <c r="F2982" s="92" t="s">
        <v>21486</v>
      </c>
      <c r="G2982" s="92" t="s">
        <v>24696</v>
      </c>
      <c r="H2982" s="92">
        <v>2936</v>
      </c>
      <c r="I2982" s="92" t="s">
        <v>21294</v>
      </c>
      <c r="J2982" s="93">
        <v>12.12</v>
      </c>
      <c r="K2982" s="92">
        <v>13816577.630000001</v>
      </c>
      <c r="L2982" s="95">
        <v>43229</v>
      </c>
      <c r="M2982" s="92">
        <v>1.4E-3</v>
      </c>
      <c r="N2982" s="92" t="s">
        <v>21356</v>
      </c>
      <c r="O2982" s="92" t="s">
        <v>25</v>
      </c>
      <c r="P2982" s="92" t="s">
        <v>3</v>
      </c>
      <c r="Q2982" s="92" t="e">
        <v>#N/A</v>
      </c>
      <c r="R2982" s="92" t="e">
        <v>#N/A</v>
      </c>
      <c r="S2982" s="92" t="e">
        <v>#N/A</v>
      </c>
      <c r="T2982" s="92" t="e">
        <v>#N/A</v>
      </c>
      <c r="U2982" s="92" t="s">
        <v>613</v>
      </c>
      <c r="V2982" s="92" t="e">
        <v>#N/A</v>
      </c>
      <c r="W2982" s="92" t="e">
        <v>#N/A</v>
      </c>
      <c r="X2982" s="92" t="e">
        <v>#N/A</v>
      </c>
      <c r="Y2982" s="92" t="e">
        <v>#N/A</v>
      </c>
      <c r="Z2982" s="92">
        <v>0</v>
      </c>
      <c r="AA2982" s="92" t="s">
        <v>21297</v>
      </c>
      <c r="AB2982" s="92">
        <v>233051218</v>
      </c>
      <c r="AC2982" s="92" t="s">
        <v>24697</v>
      </c>
      <c r="AD2982" s="92" t="e">
        <v>#N/A</v>
      </c>
      <c r="AE2982" s="92" t="s">
        <v>24698</v>
      </c>
      <c r="AF2982" s="94" t="s">
        <v>39469</v>
      </c>
      <c r="AG2982" s="92" t="s">
        <v>39469</v>
      </c>
      <c r="AI2982" s="92" t="b">
        <f t="shared" si="321"/>
        <v>1</v>
      </c>
    </row>
    <row r="2983" spans="2:35" ht="115.2" x14ac:dyDescent="0.3">
      <c r="B2983" s="92" t="s">
        <v>479</v>
      </c>
      <c r="C2983" s="92" t="s">
        <v>23751</v>
      </c>
      <c r="D2983" s="92" t="s">
        <v>23752</v>
      </c>
      <c r="E2983" s="92" t="s">
        <v>23753</v>
      </c>
      <c r="F2983" s="92" t="s">
        <v>21292</v>
      </c>
      <c r="G2983" s="92" t="s">
        <v>23754</v>
      </c>
      <c r="H2983" s="92">
        <v>694366</v>
      </c>
      <c r="I2983" s="92" t="s">
        <v>21294</v>
      </c>
      <c r="J2983" s="93">
        <v>3350</v>
      </c>
      <c r="K2983" s="92">
        <v>3730374828</v>
      </c>
      <c r="L2983" s="95">
        <v>40792</v>
      </c>
      <c r="M2983" s="92">
        <v>3.5999999999999999E-3</v>
      </c>
      <c r="N2983" s="92" t="s">
        <v>21356</v>
      </c>
      <c r="O2983" s="92" t="s">
        <v>25</v>
      </c>
      <c r="P2983" s="92" t="s">
        <v>3</v>
      </c>
      <c r="Q2983" s="92" t="s">
        <v>57</v>
      </c>
      <c r="R2983" s="92" t="s">
        <v>28</v>
      </c>
      <c r="S2983" s="92" t="s">
        <v>28</v>
      </c>
      <c r="T2983" s="92" t="s">
        <v>30</v>
      </c>
      <c r="U2983" s="92" t="s">
        <v>24</v>
      </c>
      <c r="V2983" s="92" t="s">
        <v>24</v>
      </c>
      <c r="W2983" s="92" t="s">
        <v>24</v>
      </c>
      <c r="X2983" s="92" t="s">
        <v>32</v>
      </c>
      <c r="Y2983" s="92" t="s">
        <v>24</v>
      </c>
      <c r="Z2983" s="92">
        <v>0</v>
      </c>
      <c r="AA2983" s="92" t="s">
        <v>21297</v>
      </c>
      <c r="AB2983" s="92">
        <v>233051200</v>
      </c>
      <c r="AC2983" s="92" t="s">
        <v>23755</v>
      </c>
      <c r="AD2983" s="92" t="s">
        <v>480</v>
      </c>
      <c r="AE2983" s="92" t="s">
        <v>23756</v>
      </c>
      <c r="AF2983" s="94" t="s">
        <v>39470</v>
      </c>
      <c r="AG2983" s="92" t="s">
        <v>39470</v>
      </c>
      <c r="AI2983" s="92" t="b">
        <f t="shared" si="321"/>
        <v>1</v>
      </c>
    </row>
    <row r="2984" spans="2:35" ht="100.8" x14ac:dyDescent="0.3">
      <c r="B2984" s="92" t="s">
        <v>4627</v>
      </c>
      <c r="C2984" s="92" t="s">
        <v>28056</v>
      </c>
      <c r="D2984" s="92" t="s">
        <v>28057</v>
      </c>
      <c r="E2984" s="92" t="s">
        <v>28058</v>
      </c>
      <c r="F2984" s="92" t="s">
        <v>21486</v>
      </c>
      <c r="G2984" s="92" t="s">
        <v>28059</v>
      </c>
      <c r="H2984" s="92">
        <v>83323</v>
      </c>
      <c r="I2984" s="92" t="s">
        <v>21294</v>
      </c>
      <c r="J2984" s="93">
        <v>435.86</v>
      </c>
      <c r="K2984" s="92">
        <v>507826022.5</v>
      </c>
      <c r="L2984" s="95">
        <v>42346</v>
      </c>
      <c r="M2984" s="92">
        <v>2E-3</v>
      </c>
      <c r="N2984" s="92" t="s">
        <v>23318</v>
      </c>
      <c r="O2984" s="92" t="s">
        <v>25</v>
      </c>
      <c r="P2984" s="92" t="s">
        <v>3</v>
      </c>
      <c r="Q2984" s="92" t="s">
        <v>57</v>
      </c>
      <c r="R2984" s="92" t="s">
        <v>28</v>
      </c>
      <c r="S2984" s="92" t="s">
        <v>29</v>
      </c>
      <c r="T2984" s="92" t="s">
        <v>30</v>
      </c>
      <c r="U2984" s="92" t="s">
        <v>24</v>
      </c>
      <c r="V2984" s="92" t="s">
        <v>751</v>
      </c>
      <c r="W2984" s="92" t="s">
        <v>18</v>
      </c>
      <c r="X2984" s="92" t="s">
        <v>32</v>
      </c>
      <c r="Y2984" s="92" t="s">
        <v>24</v>
      </c>
      <c r="Z2984" s="92">
        <v>0</v>
      </c>
      <c r="AA2984" s="92" t="s">
        <v>21297</v>
      </c>
      <c r="AB2984" s="92">
        <v>233051630</v>
      </c>
      <c r="AC2984" s="92" t="s">
        <v>28060</v>
      </c>
      <c r="AD2984" s="92" t="s">
        <v>4628</v>
      </c>
      <c r="AE2984" s="92" t="s">
        <v>28061</v>
      </c>
      <c r="AF2984" s="94" t="s">
        <v>40003</v>
      </c>
      <c r="AG2984" s="92" t="s">
        <v>40003</v>
      </c>
      <c r="AI2984" s="92" t="b">
        <f t="shared" si="321"/>
        <v>1</v>
      </c>
    </row>
    <row r="2985" spans="2:35" ht="115.2" x14ac:dyDescent="0.3">
      <c r="B2985" s="92" t="s">
        <v>481</v>
      </c>
      <c r="C2985" s="92" t="s">
        <v>23765</v>
      </c>
      <c r="D2985" s="92" t="s">
        <v>23766</v>
      </c>
      <c r="E2985" s="92" t="s">
        <v>23767</v>
      </c>
      <c r="F2985" s="92" t="s">
        <v>21292</v>
      </c>
      <c r="G2985" s="92" t="s">
        <v>23768</v>
      </c>
      <c r="H2985" s="92">
        <v>11723</v>
      </c>
      <c r="I2985" s="92" t="s">
        <v>21294</v>
      </c>
      <c r="J2985" s="93">
        <v>104.29</v>
      </c>
      <c r="K2985" s="92">
        <v>112031534.3</v>
      </c>
      <c r="L2985" s="95">
        <v>40792</v>
      </c>
      <c r="M2985" s="92">
        <v>6.6E-3</v>
      </c>
      <c r="N2985" s="92" t="s">
        <v>21424</v>
      </c>
      <c r="O2985" s="92" t="s">
        <v>25</v>
      </c>
      <c r="P2985" s="92" t="s">
        <v>3</v>
      </c>
      <c r="Q2985" s="92" t="s">
        <v>60</v>
      </c>
      <c r="R2985" s="92" t="s">
        <v>28</v>
      </c>
      <c r="S2985" s="92" t="s">
        <v>28</v>
      </c>
      <c r="T2985" s="92" t="s">
        <v>30</v>
      </c>
      <c r="U2985" s="92" t="s">
        <v>24</v>
      </c>
      <c r="V2985" s="92" t="s">
        <v>24</v>
      </c>
      <c r="W2985" s="92" t="s">
        <v>24</v>
      </c>
      <c r="X2985" s="92" t="s">
        <v>32</v>
      </c>
      <c r="Y2985" s="92" t="s">
        <v>24</v>
      </c>
      <c r="Z2985" s="92">
        <v>0</v>
      </c>
      <c r="AA2985" s="92" t="s">
        <v>21297</v>
      </c>
      <c r="AB2985" s="92">
        <v>233051101</v>
      </c>
      <c r="AC2985" s="92" t="s">
        <v>23769</v>
      </c>
      <c r="AD2985" s="92" t="s">
        <v>482</v>
      </c>
      <c r="AE2985" s="92" t="s">
        <v>23770</v>
      </c>
      <c r="AF2985" s="94" t="s">
        <v>39471</v>
      </c>
      <c r="AG2985" s="92" t="s">
        <v>39471</v>
      </c>
      <c r="AI2985" s="92" t="b">
        <f t="shared" si="321"/>
        <v>1</v>
      </c>
    </row>
    <row r="2986" spans="2:35" ht="129.6" x14ac:dyDescent="0.3">
      <c r="B2986" s="92" t="s">
        <v>25161</v>
      </c>
      <c r="C2986" s="92" t="s">
        <v>25162</v>
      </c>
      <c r="D2986" s="92" t="s">
        <v>25163</v>
      </c>
      <c r="E2986" s="92" t="s">
        <v>25164</v>
      </c>
      <c r="F2986" s="92" t="s">
        <v>21486</v>
      </c>
      <c r="G2986" s="92" t="s">
        <v>25165</v>
      </c>
      <c r="H2986" s="92">
        <v>2040</v>
      </c>
      <c r="I2986" s="92" t="s">
        <v>21294</v>
      </c>
      <c r="J2986" s="93">
        <v>8.77</v>
      </c>
      <c r="K2986" s="92">
        <v>9380791.2689999994</v>
      </c>
      <c r="L2986" s="95">
        <v>43202</v>
      </c>
      <c r="M2986" s="92">
        <v>2E-3</v>
      </c>
      <c r="N2986" s="92" t="s">
        <v>21424</v>
      </c>
      <c r="O2986" s="92" t="s">
        <v>25</v>
      </c>
      <c r="P2986" s="92" t="s">
        <v>3</v>
      </c>
      <c r="Q2986" s="99" t="s">
        <v>60</v>
      </c>
      <c r="R2986" s="92" t="e">
        <v>#N/A</v>
      </c>
      <c r="S2986" s="92" t="e">
        <v>#N/A</v>
      </c>
      <c r="T2986" s="92" t="e">
        <v>#N/A</v>
      </c>
      <c r="U2986" s="92" t="s">
        <v>613</v>
      </c>
      <c r="V2986" s="92" t="e">
        <v>#N/A</v>
      </c>
      <c r="W2986" s="92" t="e">
        <v>#N/A</v>
      </c>
      <c r="X2986" s="92" t="e">
        <v>#N/A</v>
      </c>
      <c r="Y2986" s="92" t="e">
        <v>#N/A</v>
      </c>
      <c r="Z2986" s="92">
        <v>0</v>
      </c>
      <c r="AA2986" s="92" t="s">
        <v>21297</v>
      </c>
      <c r="AB2986" s="92">
        <v>233051226</v>
      </c>
      <c r="AC2986" s="92" t="s">
        <v>25166</v>
      </c>
      <c r="AD2986" s="92" t="e">
        <v>#N/A</v>
      </c>
      <c r="AE2986" s="92" t="s">
        <v>25167</v>
      </c>
      <c r="AF2986" s="94" t="s">
        <v>39472</v>
      </c>
      <c r="AG2986" s="92" t="s">
        <v>39472</v>
      </c>
      <c r="AI2986" s="92" t="b">
        <f t="shared" si="321"/>
        <v>1</v>
      </c>
    </row>
    <row r="2987" spans="2:35" ht="144" x14ac:dyDescent="0.3">
      <c r="B2987" s="92" t="s">
        <v>3344</v>
      </c>
      <c r="C2987" s="92" t="s">
        <v>23771</v>
      </c>
      <c r="D2987" s="92" t="s">
        <v>23772</v>
      </c>
      <c r="E2987" s="92" t="s">
        <v>23773</v>
      </c>
      <c r="F2987" s="92" t="s">
        <v>21292</v>
      </c>
      <c r="G2987" s="92" t="s">
        <v>23774</v>
      </c>
      <c r="H2987" s="92">
        <v>88133</v>
      </c>
      <c r="I2987" s="92" t="s">
        <v>21294</v>
      </c>
      <c r="J2987" s="93">
        <v>404.7</v>
      </c>
      <c r="K2987" s="92">
        <v>459347029.5</v>
      </c>
      <c r="L2987" s="95">
        <v>41284</v>
      </c>
      <c r="M2987" s="92">
        <v>4.5999999999999999E-3</v>
      </c>
      <c r="N2987" s="101" t="s">
        <v>22000</v>
      </c>
      <c r="O2987" s="92" t="s">
        <v>25</v>
      </c>
      <c r="P2987" s="92" t="s">
        <v>3</v>
      </c>
      <c r="Q2987" s="92" t="s">
        <v>64</v>
      </c>
      <c r="R2987" s="92" t="s">
        <v>28</v>
      </c>
      <c r="S2987" s="92" t="s">
        <v>29</v>
      </c>
      <c r="T2987" s="92" t="s">
        <v>30</v>
      </c>
      <c r="U2987" s="92" t="s">
        <v>24</v>
      </c>
      <c r="V2987" s="92" t="s">
        <v>24</v>
      </c>
      <c r="W2987" s="92" t="s">
        <v>24</v>
      </c>
      <c r="X2987" s="92" t="s">
        <v>32</v>
      </c>
      <c r="Y2987" s="92" t="s">
        <v>24</v>
      </c>
      <c r="Z2987" s="92">
        <v>0</v>
      </c>
      <c r="AA2987" s="92" t="s">
        <v>21297</v>
      </c>
      <c r="AB2987" s="92">
        <v>233051853</v>
      </c>
      <c r="AC2987" s="92" t="s">
        <v>23775</v>
      </c>
      <c r="AD2987" s="92" t="s">
        <v>1377</v>
      </c>
      <c r="AE2987" s="92" t="s">
        <v>23776</v>
      </c>
      <c r="AF2987" s="94" t="s">
        <v>39473</v>
      </c>
      <c r="AG2987" s="92" t="s">
        <v>39473</v>
      </c>
      <c r="AI2987" s="92" t="b">
        <f t="shared" si="321"/>
        <v>1</v>
      </c>
    </row>
    <row r="2988" spans="2:35" ht="100.8" x14ac:dyDescent="0.3">
      <c r="B2988" s="92" t="s">
        <v>4141</v>
      </c>
      <c r="C2988" s="92" t="s">
        <v>23777</v>
      </c>
      <c r="D2988" s="92" t="s">
        <v>23778</v>
      </c>
      <c r="E2988" s="92" t="s">
        <v>23779</v>
      </c>
      <c r="F2988" s="92" t="s">
        <v>21292</v>
      </c>
      <c r="G2988" s="92" t="s">
        <v>23780</v>
      </c>
      <c r="H2988" s="92">
        <v>2084</v>
      </c>
      <c r="I2988" s="92" t="s">
        <v>21294</v>
      </c>
      <c r="J2988" s="93">
        <v>15.27</v>
      </c>
      <c r="K2988" s="92">
        <v>16044532.09</v>
      </c>
      <c r="L2988" s="95">
        <v>41924</v>
      </c>
      <c r="M2988" s="92">
        <v>4.7000000000000002E-3</v>
      </c>
      <c r="N2988" s="101" t="s">
        <v>22000</v>
      </c>
      <c r="O2988" s="92" t="s">
        <v>25</v>
      </c>
      <c r="P2988" s="92" t="s">
        <v>3</v>
      </c>
      <c r="Q2988" s="92" t="s">
        <v>64</v>
      </c>
      <c r="R2988" s="92" t="s">
        <v>28</v>
      </c>
      <c r="S2988" s="92" t="s">
        <v>28</v>
      </c>
      <c r="T2988" s="92" t="s">
        <v>30</v>
      </c>
      <c r="U2988" s="92" t="s">
        <v>24</v>
      </c>
      <c r="V2988" s="92" t="s">
        <v>24</v>
      </c>
      <c r="W2988" s="92" t="s">
        <v>24</v>
      </c>
      <c r="X2988" s="92" t="s">
        <v>32</v>
      </c>
      <c r="Y2988" s="92" t="s">
        <v>24</v>
      </c>
      <c r="Z2988" s="92">
        <v>0</v>
      </c>
      <c r="AA2988" s="92" t="s">
        <v>21297</v>
      </c>
      <c r="AB2988" s="92">
        <v>233051697</v>
      </c>
      <c r="AC2988" s="92" t="s">
        <v>23781</v>
      </c>
      <c r="AD2988" s="92" t="s">
        <v>4142</v>
      </c>
      <c r="AE2988" s="92" t="s">
        <v>23782</v>
      </c>
      <c r="AF2988" s="94" t="s">
        <v>40004</v>
      </c>
      <c r="AG2988" s="92" t="s">
        <v>40004</v>
      </c>
      <c r="AI2988" s="92" t="b">
        <f t="shared" si="321"/>
        <v>1</v>
      </c>
    </row>
    <row r="2989" spans="2:35" ht="86.4" x14ac:dyDescent="0.3">
      <c r="B2989" s="92" t="s">
        <v>3474</v>
      </c>
      <c r="C2989" s="92" t="s">
        <v>23783</v>
      </c>
      <c r="D2989" s="92" t="s">
        <v>23784</v>
      </c>
      <c r="E2989" s="92" t="s">
        <v>23785</v>
      </c>
      <c r="F2989" s="92" t="s">
        <v>21292</v>
      </c>
      <c r="G2989" s="92" t="s">
        <v>23786</v>
      </c>
      <c r="H2989" s="92">
        <v>749</v>
      </c>
      <c r="I2989" s="92" t="s">
        <v>21294</v>
      </c>
      <c r="J2989" s="93">
        <v>11.23</v>
      </c>
      <c r="K2989" s="92">
        <v>12635067.48</v>
      </c>
      <c r="L2989" s="95">
        <v>40792</v>
      </c>
      <c r="M2989" s="92">
        <v>4.4999999999999997E-3</v>
      </c>
      <c r="N2989" s="92" t="s">
        <v>21453</v>
      </c>
      <c r="O2989" s="92" t="s">
        <v>25</v>
      </c>
      <c r="P2989" s="92" t="s">
        <v>3</v>
      </c>
      <c r="Q2989" s="92" t="s">
        <v>897</v>
      </c>
      <c r="R2989" s="92" t="s">
        <v>742</v>
      </c>
      <c r="S2989" s="92" t="s">
        <v>29</v>
      </c>
      <c r="T2989" s="92" t="s">
        <v>30</v>
      </c>
      <c r="U2989" s="92" t="s">
        <v>24</v>
      </c>
      <c r="V2989" s="92" t="s">
        <v>24</v>
      </c>
      <c r="W2989" s="92" t="s">
        <v>24</v>
      </c>
      <c r="X2989" s="92" t="s">
        <v>32</v>
      </c>
      <c r="Y2989" s="92" t="s">
        <v>24</v>
      </c>
      <c r="Z2989" s="92">
        <v>0</v>
      </c>
      <c r="AA2989" s="92" t="s">
        <v>21297</v>
      </c>
      <c r="AB2989" s="92">
        <v>233051408</v>
      </c>
      <c r="AC2989" s="92" t="s">
        <v>23787</v>
      </c>
      <c r="AD2989" s="92" t="s">
        <v>3475</v>
      </c>
      <c r="AE2989" s="92" t="s">
        <v>23788</v>
      </c>
      <c r="AF2989" s="94" t="s">
        <v>40005</v>
      </c>
      <c r="AG2989" s="92" t="s">
        <v>40005</v>
      </c>
      <c r="AI2989" s="92" t="b">
        <f t="shared" si="321"/>
        <v>1</v>
      </c>
    </row>
    <row r="2990" spans="2:35" ht="115.2" x14ac:dyDescent="0.3">
      <c r="B2990" s="92" t="s">
        <v>487</v>
      </c>
      <c r="C2990" s="92" t="s">
        <v>23789</v>
      </c>
      <c r="D2990" s="92" t="s">
        <v>23790</v>
      </c>
      <c r="E2990" s="92" t="s">
        <v>23791</v>
      </c>
      <c r="F2990" s="92" t="s">
        <v>21486</v>
      </c>
      <c r="G2990" s="92" t="s">
        <v>23792</v>
      </c>
      <c r="H2990" s="92">
        <v>31489</v>
      </c>
      <c r="I2990" s="92" t="s">
        <v>21294</v>
      </c>
      <c r="J2990" s="93">
        <v>183.63</v>
      </c>
      <c r="K2990" s="92">
        <v>200728528</v>
      </c>
      <c r="L2990" s="95">
        <v>40792</v>
      </c>
      <c r="M2990" s="92">
        <v>4.5999999999999999E-3</v>
      </c>
      <c r="N2990" s="92" t="s">
        <v>22024</v>
      </c>
      <c r="O2990" s="92" t="s">
        <v>25</v>
      </c>
      <c r="P2990" s="92" t="s">
        <v>3</v>
      </c>
      <c r="Q2990" s="92" t="s">
        <v>488</v>
      </c>
      <c r="R2990" s="92" t="s">
        <v>489</v>
      </c>
      <c r="S2990" s="92" t="s">
        <v>28</v>
      </c>
      <c r="T2990" s="92" t="s">
        <v>30</v>
      </c>
      <c r="U2990" s="92" t="s">
        <v>24</v>
      </c>
      <c r="V2990" s="92" t="s">
        <v>24</v>
      </c>
      <c r="W2990" s="92" t="s">
        <v>24</v>
      </c>
      <c r="X2990" s="92" t="s">
        <v>32</v>
      </c>
      <c r="Y2990" s="92" t="s">
        <v>24</v>
      </c>
      <c r="Z2990" s="92">
        <v>0</v>
      </c>
      <c r="AA2990" s="92" t="s">
        <v>21297</v>
      </c>
      <c r="AB2990" s="92">
        <v>233051507</v>
      </c>
      <c r="AC2990" s="92" t="s">
        <v>23793</v>
      </c>
      <c r="AD2990" s="92" t="s">
        <v>490</v>
      </c>
      <c r="AE2990" s="92" t="s">
        <v>23794</v>
      </c>
      <c r="AF2990" s="94" t="s">
        <v>40006</v>
      </c>
      <c r="AG2990" s="92" t="s">
        <v>40006</v>
      </c>
      <c r="AI2990" s="92" t="b">
        <f t="shared" si="321"/>
        <v>1</v>
      </c>
    </row>
    <row r="2991" spans="2:35" ht="115.2" x14ac:dyDescent="0.3">
      <c r="B2991" s="92" t="s">
        <v>31368</v>
      </c>
      <c r="C2991" s="92" t="s">
        <v>31369</v>
      </c>
      <c r="D2991" s="92" t="s">
        <v>31370</v>
      </c>
      <c r="E2991" s="92" t="s">
        <v>31371</v>
      </c>
      <c r="F2991" s="92" t="s">
        <v>21486</v>
      </c>
      <c r="G2991" s="92" t="s">
        <v>31372</v>
      </c>
      <c r="H2991" s="92">
        <v>68041</v>
      </c>
      <c r="I2991" s="92" t="s">
        <v>21294</v>
      </c>
      <c r="J2991" s="93">
        <v>723.73</v>
      </c>
      <c r="K2991" s="92">
        <v>802134568</v>
      </c>
      <c r="L2991" s="95">
        <v>44016</v>
      </c>
      <c r="M2991" s="92">
        <v>8.9999999999999998E-4</v>
      </c>
      <c r="N2991" s="92" t="s">
        <v>21381</v>
      </c>
      <c r="O2991" s="92" t="s">
        <v>25</v>
      </c>
      <c r="P2991" s="92" t="s">
        <v>3</v>
      </c>
      <c r="Q2991" s="92" t="e">
        <v>#N/A</v>
      </c>
      <c r="R2991" s="92" t="e">
        <v>#N/A</v>
      </c>
      <c r="S2991" s="92" t="s">
        <v>29</v>
      </c>
      <c r="T2991" s="92" t="e">
        <v>#N/A</v>
      </c>
      <c r="U2991" s="92" t="e">
        <v>#N/A</v>
      </c>
      <c r="V2991" s="92" t="e">
        <v>#N/A</v>
      </c>
      <c r="W2991" s="92" t="e">
        <v>#N/A</v>
      </c>
      <c r="X2991" s="92" t="e">
        <v>#N/A</v>
      </c>
      <c r="Y2991" s="92" t="e">
        <v>#N/A</v>
      </c>
      <c r="Z2991" s="92">
        <v>0</v>
      </c>
      <c r="AA2991" s="92" t="s">
        <v>21297</v>
      </c>
      <c r="AB2991" s="92">
        <v>233051135</v>
      </c>
      <c r="AC2991" s="92" t="s">
        <v>31373</v>
      </c>
      <c r="AD2991" s="92" t="e">
        <v>#N/A</v>
      </c>
      <c r="AE2991" s="92" t="s">
        <v>31374</v>
      </c>
      <c r="AF2991" s="94" t="s">
        <v>40007</v>
      </c>
      <c r="AG2991" s="92" t="s">
        <v>40007</v>
      </c>
      <c r="AI2991" s="92" t="b">
        <f t="shared" si="321"/>
        <v>1</v>
      </c>
    </row>
    <row r="2992" spans="2:35" ht="187.2" x14ac:dyDescent="0.3">
      <c r="B2992" s="92" t="s">
        <v>37432</v>
      </c>
      <c r="C2992" s="92" t="s">
        <v>37433</v>
      </c>
      <c r="D2992" s="92" t="s">
        <v>37434</v>
      </c>
      <c r="E2992" s="92" t="s">
        <v>37435</v>
      </c>
      <c r="F2992" s="92" t="s">
        <v>21486</v>
      </c>
      <c r="G2992" s="92" t="s">
        <v>37436</v>
      </c>
      <c r="H2992" s="92">
        <v>38804</v>
      </c>
      <c r="I2992" s="92" t="s">
        <v>21294</v>
      </c>
      <c r="J2992" s="93">
        <v>2500</v>
      </c>
      <c r="K2992" s="92">
        <v>2703243033</v>
      </c>
      <c r="L2992" s="95">
        <v>43619</v>
      </c>
      <c r="M2992" s="92">
        <v>1E-3</v>
      </c>
      <c r="N2992" s="92" t="s">
        <v>21330</v>
      </c>
      <c r="O2992" s="92" t="s">
        <v>25</v>
      </c>
      <c r="P2992" s="92" t="s">
        <v>3</v>
      </c>
      <c r="Q2992" s="99" t="s">
        <v>77</v>
      </c>
      <c r="R2992" s="92" t="e">
        <v>#N/A</v>
      </c>
      <c r="S2992" s="92" t="e">
        <v>#N/A</v>
      </c>
      <c r="T2992" s="92" t="e">
        <v>#N/A</v>
      </c>
      <c r="U2992" s="92" t="s">
        <v>613</v>
      </c>
      <c r="V2992" s="92" t="e">
        <v>#N/A</v>
      </c>
      <c r="W2992" s="92" t="e">
        <v>#N/A</v>
      </c>
      <c r="X2992" s="92" t="e">
        <v>#N/A</v>
      </c>
      <c r="Y2992" s="92" t="e">
        <v>#N/A</v>
      </c>
      <c r="Z2992" s="92">
        <v>0</v>
      </c>
      <c r="AA2992" s="92" t="s">
        <v>21297</v>
      </c>
      <c r="AB2992" s="92">
        <v>233051150</v>
      </c>
      <c r="AC2992" s="92" t="s">
        <v>37437</v>
      </c>
      <c r="AD2992" s="92" t="e">
        <v>#N/A</v>
      </c>
      <c r="AE2992" s="92" t="s">
        <v>37438</v>
      </c>
      <c r="AF2992" s="94" t="s">
        <v>39474</v>
      </c>
      <c r="AG2992" s="92" t="s">
        <v>39474</v>
      </c>
      <c r="AI2992" s="92" t="b">
        <f t="shared" si="321"/>
        <v>1</v>
      </c>
    </row>
    <row r="2993" spans="2:35" ht="100.8" x14ac:dyDescent="0.3">
      <c r="B2993" s="92" t="s">
        <v>3610</v>
      </c>
      <c r="C2993" s="92" t="s">
        <v>34630</v>
      </c>
      <c r="D2993" s="92" t="s">
        <v>34631</v>
      </c>
      <c r="E2993" s="92" t="s">
        <v>34632</v>
      </c>
      <c r="F2993" s="92" t="s">
        <v>21292</v>
      </c>
      <c r="G2993" s="92" t="s">
        <v>34633</v>
      </c>
      <c r="H2993" s="92">
        <v>17080</v>
      </c>
      <c r="I2993" s="92" t="s">
        <v>21294</v>
      </c>
      <c r="J2993" s="93">
        <v>108.54</v>
      </c>
      <c r="K2993" s="92">
        <v>112047028.7</v>
      </c>
      <c r="L2993" s="95">
        <v>41370</v>
      </c>
      <c r="M2993" s="92">
        <v>1.5E-3</v>
      </c>
      <c r="N2993" s="92" t="s">
        <v>21940</v>
      </c>
      <c r="O2993" s="92" t="s">
        <v>75</v>
      </c>
      <c r="P2993" s="92" t="s">
        <v>154</v>
      </c>
      <c r="Q2993" s="92" t="s">
        <v>77</v>
      </c>
      <c r="R2993" s="92" t="s">
        <v>26</v>
      </c>
      <c r="S2993" s="92" t="s">
        <v>24</v>
      </c>
      <c r="T2993" s="92" t="s">
        <v>30</v>
      </c>
      <c r="U2993" s="92" t="s">
        <v>4</v>
      </c>
      <c r="V2993" s="92" t="s">
        <v>24</v>
      </c>
      <c r="W2993" s="92" t="s">
        <v>24</v>
      </c>
      <c r="X2993" s="92" t="s">
        <v>32</v>
      </c>
      <c r="Y2993" s="92" t="s">
        <v>24</v>
      </c>
      <c r="Z2993" s="92">
        <v>0</v>
      </c>
      <c r="AA2993" s="92" t="s">
        <v>21297</v>
      </c>
      <c r="AB2993" s="92">
        <v>233051705</v>
      </c>
      <c r="AC2993" s="92" t="s">
        <v>34634</v>
      </c>
      <c r="AD2993" s="92" t="s">
        <v>3611</v>
      </c>
      <c r="AE2993" s="92" t="s">
        <v>34635</v>
      </c>
      <c r="AF2993" s="94" t="s">
        <v>39475</v>
      </c>
      <c r="AG2993" s="92" t="s">
        <v>39475</v>
      </c>
      <c r="AI2993" s="92" t="b">
        <f t="shared" si="321"/>
        <v>1</v>
      </c>
    </row>
    <row r="2994" spans="2:35" ht="129.6" x14ac:dyDescent="0.3">
      <c r="B2994" s="92" t="s">
        <v>4709</v>
      </c>
      <c r="C2994" s="92" t="s">
        <v>23958</v>
      </c>
      <c r="D2994" s="92" t="s">
        <v>23959</v>
      </c>
      <c r="E2994" s="92" t="s">
        <v>23960</v>
      </c>
      <c r="F2994" s="92" t="s">
        <v>21486</v>
      </c>
      <c r="G2994" s="92" t="s">
        <v>23961</v>
      </c>
      <c r="H2994" s="92">
        <v>28921</v>
      </c>
      <c r="I2994" s="92" t="s">
        <v>21294</v>
      </c>
      <c r="J2994" s="93">
        <v>150.1</v>
      </c>
      <c r="K2994" s="92">
        <v>164249536.90000001</v>
      </c>
      <c r="L2994" s="95">
        <v>42332</v>
      </c>
      <c r="M2994" s="92">
        <v>1.6999999999999999E-3</v>
      </c>
      <c r="N2994" s="92" t="s">
        <v>21470</v>
      </c>
      <c r="O2994" s="92" t="s">
        <v>25</v>
      </c>
      <c r="P2994" s="92" t="s">
        <v>3</v>
      </c>
      <c r="Q2994" s="92" t="s">
        <v>77</v>
      </c>
      <c r="R2994" s="92" t="s">
        <v>26</v>
      </c>
      <c r="S2994" s="92" t="s">
        <v>29</v>
      </c>
      <c r="T2994" s="92" t="s">
        <v>30</v>
      </c>
      <c r="U2994" s="92" t="s">
        <v>9</v>
      </c>
      <c r="V2994" s="92" t="s">
        <v>24</v>
      </c>
      <c r="W2994" s="92" t="s">
        <v>24</v>
      </c>
      <c r="X2994" s="92" t="s">
        <v>32</v>
      </c>
      <c r="Y2994" s="92" t="s">
        <v>24</v>
      </c>
      <c r="Z2994" s="92">
        <v>0</v>
      </c>
      <c r="AA2994" s="92" t="s">
        <v>21297</v>
      </c>
      <c r="AB2994" s="92">
        <v>233051481</v>
      </c>
      <c r="AC2994" s="92" t="s">
        <v>23962</v>
      </c>
      <c r="AD2994" s="92" t="s">
        <v>4710</v>
      </c>
      <c r="AE2994" s="92" t="s">
        <v>23963</v>
      </c>
      <c r="AF2994" s="94" t="s">
        <v>40008</v>
      </c>
      <c r="AG2994" s="92" t="s">
        <v>40008</v>
      </c>
      <c r="AI2994" s="92" t="b">
        <f t="shared" si="321"/>
        <v>1</v>
      </c>
    </row>
    <row r="2995" spans="2:35" ht="86.4" x14ac:dyDescent="0.3">
      <c r="B2995" s="92" t="s">
        <v>33850</v>
      </c>
      <c r="C2995" s="92" t="s">
        <v>33851</v>
      </c>
      <c r="D2995" s="92" t="s">
        <v>33852</v>
      </c>
      <c r="E2995" s="92" t="s">
        <v>33853</v>
      </c>
      <c r="F2995" s="92" t="s">
        <v>21292</v>
      </c>
      <c r="G2995" s="92" t="s">
        <v>33854</v>
      </c>
      <c r="H2995" s="92">
        <v>17003</v>
      </c>
      <c r="I2995" s="92" t="s">
        <v>21294</v>
      </c>
      <c r="J2995" s="93">
        <v>106.47</v>
      </c>
      <c r="K2995" s="92">
        <v>117939197.3</v>
      </c>
      <c r="L2995" s="95">
        <v>43194</v>
      </c>
      <c r="M2995" s="92">
        <v>1.9E-3</v>
      </c>
      <c r="N2995" s="92" t="s">
        <v>21330</v>
      </c>
      <c r="O2995" s="92" t="e">
        <v>#N/A</v>
      </c>
      <c r="P2995" s="92" t="s">
        <v>3</v>
      </c>
      <c r="Q2995" s="99" t="s">
        <v>77</v>
      </c>
      <c r="R2995" s="92" t="e">
        <v>#N/A</v>
      </c>
      <c r="S2995" s="92" t="e">
        <v>#N/A</v>
      </c>
      <c r="T2995" s="92" t="e">
        <v>#N/A</v>
      </c>
      <c r="U2995" s="92" t="e">
        <v>#N/A</v>
      </c>
      <c r="V2995" s="92" t="e">
        <v>#N/A</v>
      </c>
      <c r="W2995" s="92" t="e">
        <v>#N/A</v>
      </c>
      <c r="X2995" s="92" t="e">
        <v>#N/A</v>
      </c>
      <c r="Y2995" s="92" t="e">
        <v>#N/A</v>
      </c>
      <c r="Z2995" s="92">
        <v>0</v>
      </c>
      <c r="AA2995" s="92" t="s">
        <v>21297</v>
      </c>
      <c r="AB2995" s="92">
        <v>233051242</v>
      </c>
      <c r="AC2995" s="92" t="s">
        <v>33855</v>
      </c>
      <c r="AD2995" s="92" t="e">
        <v>#N/A</v>
      </c>
      <c r="AE2995" s="92" t="s">
        <v>33856</v>
      </c>
      <c r="AF2995" s="94" t="s">
        <v>40009</v>
      </c>
      <c r="AG2995" s="92" t="s">
        <v>40009</v>
      </c>
      <c r="AI2995" s="92" t="b">
        <f t="shared" si="321"/>
        <v>1</v>
      </c>
    </row>
    <row r="2996" spans="2:35" x14ac:dyDescent="0.3">
      <c r="B2996" s="92" t="s">
        <v>21324</v>
      </c>
      <c r="C2996" s="92" t="s">
        <v>38572</v>
      </c>
      <c r="D2996" s="92" t="s">
        <v>21326</v>
      </c>
      <c r="E2996" s="92" t="s">
        <v>21327</v>
      </c>
      <c r="I2996" s="92" t="s">
        <v>21328</v>
      </c>
      <c r="K2996" s="92">
        <v>3833635841</v>
      </c>
      <c r="L2996" s="95"/>
      <c r="N2996" s="92" t="s">
        <v>21330</v>
      </c>
      <c r="O2996" s="92" t="s">
        <v>38572</v>
      </c>
      <c r="P2996" s="92" t="e">
        <v>#N/A</v>
      </c>
      <c r="Q2996" s="92" t="e">
        <v>#N/A</v>
      </c>
      <c r="R2996" s="92" t="e">
        <v>#N/A</v>
      </c>
      <c r="S2996" s="92" t="e">
        <v>#N/A</v>
      </c>
      <c r="T2996" s="92" t="e">
        <v>#N/A</v>
      </c>
      <c r="U2996" s="92" t="e">
        <v>#N/A</v>
      </c>
      <c r="V2996" s="92" t="e">
        <v>#N/A</v>
      </c>
      <c r="W2996" s="92" t="e">
        <v>#N/A</v>
      </c>
      <c r="X2996" s="92" t="e">
        <v>#N/A</v>
      </c>
      <c r="Y2996" s="92" t="e">
        <v>#N/A</v>
      </c>
      <c r="Z2996" s="92">
        <v>0</v>
      </c>
      <c r="AA2996" s="92" t="s">
        <v>21297</v>
      </c>
      <c r="AB2996" s="92" t="s">
        <v>21329</v>
      </c>
      <c r="AC2996" s="92" t="s">
        <v>21331</v>
      </c>
      <c r="AD2996" s="92" t="e">
        <v>#N/A</v>
      </c>
      <c r="AE2996" s="92" t="s">
        <v>21296</v>
      </c>
      <c r="AF2996" s="94" t="e">
        <v>#N/A</v>
      </c>
      <c r="AG2996" s="92" t="e">
        <v>#N/A</v>
      </c>
      <c r="AI2996" s="92" t="e">
        <f t="shared" si="321"/>
        <v>#N/A</v>
      </c>
    </row>
    <row r="2997" spans="2:35" x14ac:dyDescent="0.3">
      <c r="B2997" s="92" t="s">
        <v>21798</v>
      </c>
      <c r="C2997" s="92" t="s">
        <v>38572</v>
      </c>
      <c r="D2997" s="92" t="s">
        <v>21799</v>
      </c>
      <c r="E2997" s="92" t="s">
        <v>21800</v>
      </c>
      <c r="I2997" s="92" t="s">
        <v>21328</v>
      </c>
      <c r="K2997" s="92">
        <v>761203653.20000005</v>
      </c>
      <c r="L2997" s="95"/>
      <c r="N2997" s="92" t="s">
        <v>21330</v>
      </c>
      <c r="O2997" s="92" t="s">
        <v>38572</v>
      </c>
      <c r="P2997" s="92" t="e">
        <v>#N/A</v>
      </c>
      <c r="Q2997" s="92" t="e">
        <v>#N/A</v>
      </c>
      <c r="R2997" s="92" t="e">
        <v>#N/A</v>
      </c>
      <c r="S2997" s="92" t="e">
        <v>#N/A</v>
      </c>
      <c r="T2997" s="92" t="e">
        <v>#N/A</v>
      </c>
      <c r="U2997" s="92" t="e">
        <v>#N/A</v>
      </c>
      <c r="V2997" s="92" t="e">
        <v>#N/A</v>
      </c>
      <c r="W2997" s="92" t="e">
        <v>#N/A</v>
      </c>
      <c r="X2997" s="92" t="e">
        <v>#N/A</v>
      </c>
      <c r="Y2997" s="92" t="e">
        <v>#N/A</v>
      </c>
      <c r="Z2997" s="92">
        <v>0</v>
      </c>
      <c r="AA2997" s="92" t="s">
        <v>21297</v>
      </c>
      <c r="AB2997" s="92" t="s">
        <v>21329</v>
      </c>
      <c r="AC2997" s="92" t="s">
        <v>21801</v>
      </c>
      <c r="AD2997" s="92" t="e">
        <v>#N/A</v>
      </c>
      <c r="AE2997" s="92" t="s">
        <v>21296</v>
      </c>
      <c r="AF2997" s="94" t="e">
        <v>#N/A</v>
      </c>
      <c r="AG2997" s="92" t="e">
        <v>#N/A</v>
      </c>
      <c r="AI2997" s="92" t="e">
        <f t="shared" si="321"/>
        <v>#N/A</v>
      </c>
    </row>
    <row r="2998" spans="2:35" x14ac:dyDescent="0.3">
      <c r="B2998" s="92" t="s">
        <v>21818</v>
      </c>
      <c r="C2998" s="92" t="s">
        <v>38572</v>
      </c>
      <c r="D2998" s="92" t="s">
        <v>21819</v>
      </c>
      <c r="E2998" s="92" t="s">
        <v>21820</v>
      </c>
      <c r="F2998" s="92" t="s">
        <v>21821</v>
      </c>
      <c r="G2998" s="92" t="s">
        <v>21822</v>
      </c>
      <c r="H2998" s="92" t="s">
        <v>21372</v>
      </c>
      <c r="I2998" s="92" t="s">
        <v>21328</v>
      </c>
      <c r="K2998" s="92">
        <v>4582018279</v>
      </c>
      <c r="L2998" s="95"/>
      <c r="N2998" s="92" t="s">
        <v>21330</v>
      </c>
      <c r="O2998" s="92" t="s">
        <v>38572</v>
      </c>
      <c r="P2998" s="92" t="e">
        <v>#N/A</v>
      </c>
      <c r="Q2998" s="92" t="e">
        <v>#N/A</v>
      </c>
      <c r="R2998" s="92" t="e">
        <v>#N/A</v>
      </c>
      <c r="S2998" s="92" t="e">
        <v>#N/A</v>
      </c>
      <c r="T2998" s="92" t="e">
        <v>#N/A</v>
      </c>
      <c r="U2998" s="92" t="e">
        <v>#N/A</v>
      </c>
      <c r="V2998" s="92" t="e">
        <v>#N/A</v>
      </c>
      <c r="W2998" s="92" t="e">
        <v>#N/A</v>
      </c>
      <c r="X2998" s="92" t="e">
        <v>#N/A</v>
      </c>
      <c r="Y2998" s="92" t="e">
        <v>#N/A</v>
      </c>
      <c r="Z2998" s="92">
        <v>0</v>
      </c>
      <c r="AA2998" s="92" t="s">
        <v>21297</v>
      </c>
      <c r="AB2998" s="92" t="s">
        <v>21329</v>
      </c>
      <c r="AC2998" s="92" t="s">
        <v>19678</v>
      </c>
      <c r="AD2998" s="92" t="e">
        <v>#N/A</v>
      </c>
      <c r="AE2998" s="92" t="s">
        <v>21296</v>
      </c>
      <c r="AF2998" s="94" t="e">
        <v>#N/A</v>
      </c>
      <c r="AG2998" s="92" t="e">
        <v>#N/A</v>
      </c>
      <c r="AI2998" s="92" t="e">
        <f t="shared" si="321"/>
        <v>#N/A</v>
      </c>
    </row>
    <row r="2999" spans="2:35" x14ac:dyDescent="0.3">
      <c r="B2999" s="92" t="s">
        <v>22078</v>
      </c>
      <c r="C2999" s="92" t="s">
        <v>38572</v>
      </c>
      <c r="D2999" s="92" t="s">
        <v>22079</v>
      </c>
      <c r="E2999" s="92" t="s">
        <v>22080</v>
      </c>
      <c r="F2999" s="92" t="s">
        <v>21821</v>
      </c>
      <c r="G2999" s="92" t="s">
        <v>22081</v>
      </c>
      <c r="H2999" s="92" t="s">
        <v>21372</v>
      </c>
      <c r="I2999" s="92" t="s">
        <v>21328</v>
      </c>
      <c r="K2999" s="92">
        <v>10854449603</v>
      </c>
      <c r="L2999" s="95"/>
      <c r="N2999" s="92" t="s">
        <v>21330</v>
      </c>
      <c r="O2999" s="92" t="s">
        <v>38572</v>
      </c>
      <c r="P2999" s="92" t="e">
        <v>#N/A</v>
      </c>
      <c r="Q2999" s="92" t="e">
        <v>#N/A</v>
      </c>
      <c r="R2999" s="92" t="e">
        <v>#N/A</v>
      </c>
      <c r="S2999" s="92" t="e">
        <v>#N/A</v>
      </c>
      <c r="T2999" s="92" t="e">
        <v>#N/A</v>
      </c>
      <c r="U2999" s="92" t="e">
        <v>#N/A</v>
      </c>
      <c r="V2999" s="92" t="e">
        <v>#N/A</v>
      </c>
      <c r="W2999" s="92" t="e">
        <v>#N/A</v>
      </c>
      <c r="X2999" s="92" t="e">
        <v>#N/A</v>
      </c>
      <c r="Y2999" s="92" t="e">
        <v>#N/A</v>
      </c>
      <c r="Z2999" s="92">
        <v>0</v>
      </c>
      <c r="AA2999" s="92" t="s">
        <v>21297</v>
      </c>
      <c r="AB2999" s="92" t="s">
        <v>21329</v>
      </c>
      <c r="AC2999" s="92" t="s">
        <v>9583</v>
      </c>
      <c r="AD2999" s="92" t="e">
        <v>#N/A</v>
      </c>
      <c r="AE2999" s="92" t="s">
        <v>21296</v>
      </c>
      <c r="AF2999" s="94" t="e">
        <v>#N/A</v>
      </c>
      <c r="AG2999" s="92" t="e">
        <v>#N/A</v>
      </c>
      <c r="AI2999" s="92" t="e">
        <f t="shared" si="321"/>
        <v>#N/A</v>
      </c>
    </row>
    <row r="3000" spans="2:35" x14ac:dyDescent="0.3">
      <c r="B3000" s="92" t="s">
        <v>22284</v>
      </c>
      <c r="C3000" s="92" t="s">
        <v>38572</v>
      </c>
      <c r="D3000" s="92" t="s">
        <v>22285</v>
      </c>
      <c r="E3000" s="92" t="s">
        <v>22286</v>
      </c>
      <c r="F3000" s="92" t="s">
        <v>21821</v>
      </c>
      <c r="G3000" s="92" t="s">
        <v>22287</v>
      </c>
      <c r="H3000" s="92" t="s">
        <v>21372</v>
      </c>
      <c r="I3000" s="92" t="s">
        <v>21328</v>
      </c>
      <c r="K3000" s="92">
        <v>2534411268</v>
      </c>
      <c r="L3000" s="95" t="s">
        <v>21372</v>
      </c>
      <c r="M3000" s="92" t="s">
        <v>21372</v>
      </c>
      <c r="N3000" s="92" t="s">
        <v>21330</v>
      </c>
      <c r="O3000" s="92" t="s">
        <v>38572</v>
      </c>
      <c r="P3000" s="92" t="e">
        <v>#N/A</v>
      </c>
      <c r="Q3000" s="92" t="e">
        <v>#N/A</v>
      </c>
      <c r="R3000" s="92" t="e">
        <v>#N/A</v>
      </c>
      <c r="S3000" s="92" t="e">
        <v>#N/A</v>
      </c>
      <c r="T3000" s="92" t="e">
        <v>#N/A</v>
      </c>
      <c r="U3000" s="92" t="e">
        <v>#N/A</v>
      </c>
      <c r="V3000" s="92" t="e">
        <v>#N/A</v>
      </c>
      <c r="W3000" s="92" t="e">
        <v>#N/A</v>
      </c>
      <c r="X3000" s="92" t="e">
        <v>#N/A</v>
      </c>
      <c r="Y3000" s="92" t="e">
        <v>#N/A</v>
      </c>
      <c r="Z3000" s="92">
        <v>0</v>
      </c>
      <c r="AA3000" s="92" t="s">
        <v>21297</v>
      </c>
      <c r="AB3000" s="92" t="s">
        <v>21329</v>
      </c>
      <c r="AC3000" s="92" t="s">
        <v>11562</v>
      </c>
      <c r="AD3000" s="92" t="e">
        <v>#N/A</v>
      </c>
      <c r="AE3000" s="92" t="s">
        <v>21296</v>
      </c>
      <c r="AF3000" s="94" t="e">
        <v>#N/A</v>
      </c>
      <c r="AG3000" s="92" t="e">
        <v>#N/A</v>
      </c>
      <c r="AI3000" s="92" t="e">
        <f t="shared" si="321"/>
        <v>#N/A</v>
      </c>
    </row>
    <row r="3001" spans="2:35" x14ac:dyDescent="0.3">
      <c r="B3001" s="92" t="s">
        <v>22288</v>
      </c>
      <c r="C3001" s="92" t="s">
        <v>38572</v>
      </c>
      <c r="D3001" s="92" t="s">
        <v>22289</v>
      </c>
      <c r="E3001" s="92" t="s">
        <v>22290</v>
      </c>
      <c r="F3001" s="92" t="s">
        <v>21821</v>
      </c>
      <c r="G3001" s="92" t="s">
        <v>22291</v>
      </c>
      <c r="H3001" s="92" t="s">
        <v>21372</v>
      </c>
      <c r="I3001" s="92" t="s">
        <v>21328</v>
      </c>
      <c r="K3001" s="92">
        <v>7274003.9689999996</v>
      </c>
      <c r="L3001" s="95" t="s">
        <v>21372</v>
      </c>
      <c r="M3001" s="92" t="s">
        <v>21372</v>
      </c>
      <c r="N3001" s="92" t="s">
        <v>21330</v>
      </c>
      <c r="O3001" s="92" t="s">
        <v>38572</v>
      </c>
      <c r="P3001" s="92" t="e">
        <v>#N/A</v>
      </c>
      <c r="Q3001" s="92" t="e">
        <v>#N/A</v>
      </c>
      <c r="R3001" s="92" t="e">
        <v>#N/A</v>
      </c>
      <c r="S3001" s="92" t="e">
        <v>#N/A</v>
      </c>
      <c r="T3001" s="92" t="e">
        <v>#N/A</v>
      </c>
      <c r="U3001" s="92" t="e">
        <v>#N/A</v>
      </c>
      <c r="V3001" s="92" t="e">
        <v>#N/A</v>
      </c>
      <c r="W3001" s="92" t="e">
        <v>#N/A</v>
      </c>
      <c r="X3001" s="92" t="e">
        <v>#N/A</v>
      </c>
      <c r="Y3001" s="92" t="e">
        <v>#N/A</v>
      </c>
      <c r="Z3001" s="92">
        <v>0</v>
      </c>
      <c r="AA3001" s="92" t="s">
        <v>21297</v>
      </c>
      <c r="AB3001" s="92" t="s">
        <v>22292</v>
      </c>
      <c r="AC3001" s="92" t="s">
        <v>22293</v>
      </c>
      <c r="AD3001" s="92" t="e">
        <v>#N/A</v>
      </c>
      <c r="AE3001" s="92" t="s">
        <v>21296</v>
      </c>
      <c r="AF3001" s="94" t="e">
        <v>#N/A</v>
      </c>
      <c r="AG3001" s="92" t="e">
        <v>#N/A</v>
      </c>
      <c r="AI3001" s="92" t="e">
        <f t="shared" si="321"/>
        <v>#N/A</v>
      </c>
    </row>
    <row r="3002" spans="2:35" x14ac:dyDescent="0.3">
      <c r="B3002" s="92" t="s">
        <v>22365</v>
      </c>
      <c r="C3002" s="92" t="s">
        <v>38572</v>
      </c>
      <c r="D3002" s="92" t="s">
        <v>22366</v>
      </c>
      <c r="E3002" s="92" t="s">
        <v>22367</v>
      </c>
      <c r="F3002" s="92" t="s">
        <v>21821</v>
      </c>
      <c r="G3002" s="92" t="s">
        <v>22368</v>
      </c>
      <c r="H3002" s="92" t="s">
        <v>21372</v>
      </c>
      <c r="I3002" s="92" t="s">
        <v>21328</v>
      </c>
      <c r="K3002" s="92">
        <v>1509945646</v>
      </c>
      <c r="L3002" s="95"/>
      <c r="N3002" s="92" t="s">
        <v>21330</v>
      </c>
      <c r="O3002" s="92" t="s">
        <v>38572</v>
      </c>
      <c r="P3002" s="92" t="e">
        <v>#N/A</v>
      </c>
      <c r="Q3002" s="92" t="e">
        <v>#N/A</v>
      </c>
      <c r="R3002" s="92" t="e">
        <v>#N/A</v>
      </c>
      <c r="S3002" s="92" t="e">
        <v>#N/A</v>
      </c>
      <c r="T3002" s="92" t="e">
        <v>#N/A</v>
      </c>
      <c r="U3002" s="92" t="e">
        <v>#N/A</v>
      </c>
      <c r="V3002" s="92" t="e">
        <v>#N/A</v>
      </c>
      <c r="W3002" s="92" t="e">
        <v>#N/A</v>
      </c>
      <c r="X3002" s="92" t="e">
        <v>#N/A</v>
      </c>
      <c r="Y3002" s="92" t="e">
        <v>#N/A</v>
      </c>
      <c r="Z3002" s="92">
        <v>0</v>
      </c>
      <c r="AA3002" s="92" t="s">
        <v>21297</v>
      </c>
      <c r="AB3002" s="92" t="s">
        <v>21329</v>
      </c>
      <c r="AC3002" s="92" t="s">
        <v>10450</v>
      </c>
      <c r="AD3002" s="92" t="e">
        <v>#N/A</v>
      </c>
      <c r="AE3002" s="92" t="s">
        <v>21296</v>
      </c>
      <c r="AF3002" s="94" t="e">
        <v>#N/A</v>
      </c>
      <c r="AG3002" s="92" t="e">
        <v>#N/A</v>
      </c>
      <c r="AI3002" s="92" t="e">
        <f t="shared" si="321"/>
        <v>#N/A</v>
      </c>
    </row>
    <row r="3003" spans="2:35" x14ac:dyDescent="0.3">
      <c r="B3003" s="92" t="s">
        <v>22395</v>
      </c>
      <c r="C3003" s="92" t="s">
        <v>38572</v>
      </c>
      <c r="D3003" s="92" t="s">
        <v>22396</v>
      </c>
      <c r="E3003" s="92" t="s">
        <v>22397</v>
      </c>
      <c r="F3003" s="92" t="s">
        <v>21821</v>
      </c>
      <c r="G3003" s="92" t="s">
        <v>22398</v>
      </c>
      <c r="H3003" s="92">
        <v>0</v>
      </c>
      <c r="I3003" s="92" t="s">
        <v>21328</v>
      </c>
      <c r="K3003" s="92">
        <v>828894172.39999998</v>
      </c>
      <c r="L3003" s="95"/>
      <c r="N3003" s="92" t="s">
        <v>21330</v>
      </c>
      <c r="O3003" s="92" t="s">
        <v>38572</v>
      </c>
      <c r="P3003" s="92" t="e">
        <v>#N/A</v>
      </c>
      <c r="Q3003" s="92" t="e">
        <v>#N/A</v>
      </c>
      <c r="R3003" s="92" t="e">
        <v>#N/A</v>
      </c>
      <c r="S3003" s="92" t="e">
        <v>#N/A</v>
      </c>
      <c r="T3003" s="92" t="e">
        <v>#N/A</v>
      </c>
      <c r="U3003" s="92" t="e">
        <v>#N/A</v>
      </c>
      <c r="V3003" s="92" t="e">
        <v>#N/A</v>
      </c>
      <c r="W3003" s="92" t="e">
        <v>#N/A</v>
      </c>
      <c r="X3003" s="92" t="e">
        <v>#N/A</v>
      </c>
      <c r="Y3003" s="92" t="e">
        <v>#N/A</v>
      </c>
      <c r="Z3003" s="92">
        <v>0</v>
      </c>
      <c r="AA3003" s="92" t="s">
        <v>21297</v>
      </c>
      <c r="AB3003" s="92">
        <v>55976104</v>
      </c>
      <c r="AC3003" s="92" t="s">
        <v>22399</v>
      </c>
      <c r="AD3003" s="92" t="e">
        <v>#N/A</v>
      </c>
      <c r="AE3003" s="92" t="s">
        <v>21296</v>
      </c>
      <c r="AF3003" s="94" t="e">
        <v>#N/A</v>
      </c>
      <c r="AG3003" s="92" t="e">
        <v>#N/A</v>
      </c>
      <c r="AI3003" s="92" t="e">
        <f t="shared" si="321"/>
        <v>#N/A</v>
      </c>
    </row>
    <row r="3004" spans="2:35" x14ac:dyDescent="0.3">
      <c r="B3004" s="92" t="s">
        <v>22400</v>
      </c>
      <c r="C3004" s="92" t="s">
        <v>38572</v>
      </c>
      <c r="D3004" s="92" t="s">
        <v>22401</v>
      </c>
      <c r="E3004" s="92" t="s">
        <v>22402</v>
      </c>
      <c r="F3004" s="92" t="s">
        <v>21821</v>
      </c>
      <c r="G3004" s="92" t="s">
        <v>22403</v>
      </c>
      <c r="H3004" s="92">
        <v>13</v>
      </c>
      <c r="I3004" s="92" t="s">
        <v>21328</v>
      </c>
      <c r="K3004" s="92">
        <v>1354058558</v>
      </c>
      <c r="L3004" s="95"/>
      <c r="N3004" s="92" t="s">
        <v>21330</v>
      </c>
      <c r="O3004" s="92" t="s">
        <v>38572</v>
      </c>
      <c r="P3004" s="92" t="e">
        <v>#N/A</v>
      </c>
      <c r="Q3004" s="92" t="e">
        <v>#N/A</v>
      </c>
      <c r="R3004" s="92" t="e">
        <v>#N/A</v>
      </c>
      <c r="S3004" s="92" t="e">
        <v>#N/A</v>
      </c>
      <c r="T3004" s="92" t="e">
        <v>#N/A</v>
      </c>
      <c r="U3004" s="92" t="e">
        <v>#N/A</v>
      </c>
      <c r="V3004" s="92" t="e">
        <v>#N/A</v>
      </c>
      <c r="W3004" s="92" t="e">
        <v>#N/A</v>
      </c>
      <c r="X3004" s="92" t="e">
        <v>#N/A</v>
      </c>
      <c r="Y3004" s="92" t="e">
        <v>#N/A</v>
      </c>
      <c r="Z3004" s="92">
        <v>0</v>
      </c>
      <c r="AA3004" s="92" t="s">
        <v>21297</v>
      </c>
      <c r="AB3004" s="92" t="s">
        <v>22404</v>
      </c>
      <c r="AC3004" s="92" t="s">
        <v>22405</v>
      </c>
      <c r="AD3004" s="92" t="e">
        <v>#N/A</v>
      </c>
      <c r="AE3004" s="92" t="s">
        <v>21296</v>
      </c>
      <c r="AF3004" s="94" t="e">
        <v>#N/A</v>
      </c>
      <c r="AG3004" s="92" t="e">
        <v>#N/A</v>
      </c>
      <c r="AI3004" s="92" t="e">
        <f t="shared" si="321"/>
        <v>#N/A</v>
      </c>
    </row>
    <row r="3005" spans="2:35" x14ac:dyDescent="0.3">
      <c r="B3005" s="92" t="s">
        <v>22414</v>
      </c>
      <c r="C3005" s="92" t="s">
        <v>38572</v>
      </c>
      <c r="D3005" s="92" t="s">
        <v>22415</v>
      </c>
      <c r="E3005" s="92" t="s">
        <v>22416</v>
      </c>
      <c r="I3005" s="92" t="s">
        <v>21328</v>
      </c>
      <c r="K3005" s="92">
        <v>4823156.102</v>
      </c>
      <c r="L3005" s="95"/>
      <c r="N3005" s="92" t="s">
        <v>21330</v>
      </c>
      <c r="O3005" s="92" t="s">
        <v>38572</v>
      </c>
      <c r="P3005" s="92" t="e">
        <v>#N/A</v>
      </c>
      <c r="Q3005" s="92" t="e">
        <v>#N/A</v>
      </c>
      <c r="R3005" s="92" t="e">
        <v>#N/A</v>
      </c>
      <c r="S3005" s="92" t="e">
        <v>#N/A</v>
      </c>
      <c r="T3005" s="92" t="e">
        <v>#N/A</v>
      </c>
      <c r="U3005" s="92" t="e">
        <v>#N/A</v>
      </c>
      <c r="V3005" s="92" t="e">
        <v>#N/A</v>
      </c>
      <c r="W3005" s="92" t="e">
        <v>#N/A</v>
      </c>
      <c r="X3005" s="92" t="e">
        <v>#N/A</v>
      </c>
      <c r="Y3005" s="92" t="e">
        <v>#N/A</v>
      </c>
      <c r="Z3005" s="92">
        <v>0</v>
      </c>
      <c r="AA3005" s="92" t="s">
        <v>21297</v>
      </c>
      <c r="AB3005" s="92" t="s">
        <v>21329</v>
      </c>
      <c r="AC3005" s="92" t="s">
        <v>22417</v>
      </c>
      <c r="AD3005" s="92" t="e">
        <v>#N/A</v>
      </c>
      <c r="AE3005" s="92" t="s">
        <v>21296</v>
      </c>
      <c r="AF3005" s="94" t="e">
        <v>#N/A</v>
      </c>
      <c r="AG3005" s="92" t="e">
        <v>#N/A</v>
      </c>
      <c r="AI3005" s="92" t="e">
        <f t="shared" si="321"/>
        <v>#N/A</v>
      </c>
    </row>
    <row r="3006" spans="2:35" x14ac:dyDescent="0.3">
      <c r="B3006" s="92" t="s">
        <v>22418</v>
      </c>
      <c r="C3006" s="92" t="s">
        <v>38572</v>
      </c>
      <c r="D3006" s="92" t="s">
        <v>22419</v>
      </c>
      <c r="E3006" s="92" t="s">
        <v>22420</v>
      </c>
      <c r="F3006" s="92" t="s">
        <v>21821</v>
      </c>
      <c r="G3006" s="92" t="s">
        <v>22421</v>
      </c>
      <c r="H3006" s="92">
        <v>0</v>
      </c>
      <c r="I3006" s="92" t="s">
        <v>21328</v>
      </c>
      <c r="K3006" s="92">
        <v>79732685.650000006</v>
      </c>
      <c r="L3006" s="95"/>
      <c r="N3006" s="92" t="s">
        <v>21330</v>
      </c>
      <c r="O3006" s="92" t="s">
        <v>38572</v>
      </c>
      <c r="P3006" s="92" t="e">
        <v>#N/A</v>
      </c>
      <c r="Q3006" s="92" t="e">
        <v>#N/A</v>
      </c>
      <c r="R3006" s="92" t="e">
        <v>#N/A</v>
      </c>
      <c r="S3006" s="92" t="e">
        <v>#N/A</v>
      </c>
      <c r="T3006" s="92" t="e">
        <v>#N/A</v>
      </c>
      <c r="U3006" s="92" t="e">
        <v>#N/A</v>
      </c>
      <c r="V3006" s="92" t="e">
        <v>#N/A</v>
      </c>
      <c r="W3006" s="92" t="e">
        <v>#N/A</v>
      </c>
      <c r="X3006" s="92" t="e">
        <v>#N/A</v>
      </c>
      <c r="Y3006" s="92" t="e">
        <v>#N/A</v>
      </c>
      <c r="Z3006" s="92">
        <v>0</v>
      </c>
      <c r="AA3006" s="92" t="s">
        <v>21297</v>
      </c>
      <c r="AB3006" s="92" t="s">
        <v>22422</v>
      </c>
      <c r="AC3006" s="92" t="s">
        <v>22423</v>
      </c>
      <c r="AD3006" s="92" t="e">
        <v>#N/A</v>
      </c>
      <c r="AE3006" s="92" t="s">
        <v>21296</v>
      </c>
      <c r="AF3006" s="94" t="e">
        <v>#N/A</v>
      </c>
      <c r="AG3006" s="92" t="e">
        <v>#N/A</v>
      </c>
      <c r="AI3006" s="92" t="e">
        <f t="shared" si="321"/>
        <v>#N/A</v>
      </c>
    </row>
    <row r="3007" spans="2:35" x14ac:dyDescent="0.3">
      <c r="B3007" s="92" t="s">
        <v>22424</v>
      </c>
      <c r="C3007" s="92" t="s">
        <v>38572</v>
      </c>
      <c r="D3007" s="92" t="s">
        <v>22425</v>
      </c>
      <c r="E3007" s="92" t="s">
        <v>22426</v>
      </c>
      <c r="F3007" s="92" t="s">
        <v>21821</v>
      </c>
      <c r="G3007" s="92" t="s">
        <v>22427</v>
      </c>
      <c r="H3007" s="92" t="s">
        <v>21372</v>
      </c>
      <c r="I3007" s="92" t="s">
        <v>21328</v>
      </c>
      <c r="K3007" s="92">
        <v>1282240288</v>
      </c>
      <c r="L3007" s="95"/>
      <c r="N3007" s="92" t="s">
        <v>21330</v>
      </c>
      <c r="O3007" s="92" t="s">
        <v>38572</v>
      </c>
      <c r="P3007" s="92" t="e">
        <v>#N/A</v>
      </c>
      <c r="Q3007" s="92" t="e">
        <v>#N/A</v>
      </c>
      <c r="R3007" s="92" t="e">
        <v>#N/A</v>
      </c>
      <c r="S3007" s="92" t="e">
        <v>#N/A</v>
      </c>
      <c r="T3007" s="92" t="e">
        <v>#N/A</v>
      </c>
      <c r="U3007" s="92" t="e">
        <v>#N/A</v>
      </c>
      <c r="V3007" s="92" t="e">
        <v>#N/A</v>
      </c>
      <c r="W3007" s="92" t="e">
        <v>#N/A</v>
      </c>
      <c r="X3007" s="92" t="e">
        <v>#N/A</v>
      </c>
      <c r="Y3007" s="92" t="e">
        <v>#N/A</v>
      </c>
      <c r="Z3007" s="92">
        <v>0</v>
      </c>
      <c r="AA3007" s="92" t="s">
        <v>21297</v>
      </c>
      <c r="AB3007" s="92" t="s">
        <v>22428</v>
      </c>
      <c r="AC3007" s="92" t="s">
        <v>22429</v>
      </c>
      <c r="AD3007" s="92" t="e">
        <v>#N/A</v>
      </c>
      <c r="AE3007" s="92" t="s">
        <v>21296</v>
      </c>
      <c r="AF3007" s="94" t="e">
        <v>#N/A</v>
      </c>
      <c r="AG3007" s="92" t="e">
        <v>#N/A</v>
      </c>
      <c r="AI3007" s="92" t="e">
        <f t="shared" si="321"/>
        <v>#N/A</v>
      </c>
    </row>
    <row r="3008" spans="2:35" x14ac:dyDescent="0.3">
      <c r="B3008" s="92" t="s">
        <v>22430</v>
      </c>
      <c r="C3008" s="92" t="s">
        <v>38572</v>
      </c>
      <c r="D3008" s="92" t="s">
        <v>22431</v>
      </c>
      <c r="E3008" s="92" t="s">
        <v>22432</v>
      </c>
      <c r="F3008" s="92" t="s">
        <v>21821</v>
      </c>
      <c r="G3008" s="92" t="s">
        <v>22433</v>
      </c>
      <c r="H3008" s="92">
        <v>52</v>
      </c>
      <c r="I3008" s="92" t="s">
        <v>21328</v>
      </c>
      <c r="K3008" s="92">
        <v>1062736578</v>
      </c>
      <c r="L3008" s="95"/>
      <c r="N3008" s="92" t="s">
        <v>21330</v>
      </c>
      <c r="O3008" s="92" t="s">
        <v>38572</v>
      </c>
      <c r="P3008" s="92" t="e">
        <v>#N/A</v>
      </c>
      <c r="Q3008" s="92" t="e">
        <v>#N/A</v>
      </c>
      <c r="R3008" s="92" t="e">
        <v>#N/A</v>
      </c>
      <c r="S3008" s="92" t="e">
        <v>#N/A</v>
      </c>
      <c r="T3008" s="92" t="e">
        <v>#N/A</v>
      </c>
      <c r="U3008" s="92" t="e">
        <v>#N/A</v>
      </c>
      <c r="V3008" s="92" t="e">
        <v>#N/A</v>
      </c>
      <c r="W3008" s="92" t="e">
        <v>#N/A</v>
      </c>
      <c r="X3008" s="92" t="e">
        <v>#N/A</v>
      </c>
      <c r="Y3008" s="92" t="e">
        <v>#N/A</v>
      </c>
      <c r="Z3008" s="92">
        <v>0</v>
      </c>
      <c r="AA3008" s="92" t="s">
        <v>21297</v>
      </c>
      <c r="AB3008" s="92">
        <v>55685101</v>
      </c>
      <c r="AC3008" s="92" t="s">
        <v>22434</v>
      </c>
      <c r="AD3008" s="92" t="e">
        <v>#N/A</v>
      </c>
      <c r="AE3008" s="92" t="s">
        <v>21296</v>
      </c>
      <c r="AF3008" s="94" t="e">
        <v>#N/A</v>
      </c>
      <c r="AG3008" s="92" t="e">
        <v>#N/A</v>
      </c>
      <c r="AI3008" s="92" t="e">
        <f t="shared" si="321"/>
        <v>#N/A</v>
      </c>
    </row>
    <row r="3009" spans="2:35" x14ac:dyDescent="0.3">
      <c r="B3009" s="92" t="s">
        <v>22435</v>
      </c>
      <c r="C3009" s="92" t="s">
        <v>38572</v>
      </c>
      <c r="D3009" s="92" t="s">
        <v>22436</v>
      </c>
      <c r="E3009" s="92" t="s">
        <v>22437</v>
      </c>
      <c r="F3009" s="92" t="s">
        <v>21821</v>
      </c>
      <c r="G3009" s="92" t="s">
        <v>22438</v>
      </c>
      <c r="H3009" s="92" t="s">
        <v>21372</v>
      </c>
      <c r="I3009" s="92" t="s">
        <v>21328</v>
      </c>
      <c r="K3009" s="92">
        <v>710284114.39999998</v>
      </c>
      <c r="L3009" s="95"/>
      <c r="N3009" s="92" t="s">
        <v>21330</v>
      </c>
      <c r="O3009" s="92" t="s">
        <v>38572</v>
      </c>
      <c r="P3009" s="92" t="e">
        <v>#N/A</v>
      </c>
      <c r="Q3009" s="92" t="e">
        <v>#N/A</v>
      </c>
      <c r="R3009" s="92" t="e">
        <v>#N/A</v>
      </c>
      <c r="S3009" s="92" t="e">
        <v>#N/A</v>
      </c>
      <c r="T3009" s="92" t="e">
        <v>#N/A</v>
      </c>
      <c r="U3009" s="92" t="e">
        <v>#N/A</v>
      </c>
      <c r="V3009" s="92" t="e">
        <v>#N/A</v>
      </c>
      <c r="W3009" s="92" t="e">
        <v>#N/A</v>
      </c>
      <c r="X3009" s="92" t="e">
        <v>#N/A</v>
      </c>
      <c r="Y3009" s="92" t="e">
        <v>#N/A</v>
      </c>
      <c r="Z3009" s="92">
        <v>0</v>
      </c>
      <c r="AA3009" s="92" t="s">
        <v>21297</v>
      </c>
      <c r="AB3009" s="92" t="s">
        <v>22439</v>
      </c>
      <c r="AC3009" s="92" t="s">
        <v>22440</v>
      </c>
      <c r="AD3009" s="92" t="e">
        <v>#N/A</v>
      </c>
      <c r="AE3009" s="92" t="s">
        <v>21296</v>
      </c>
      <c r="AF3009" s="94" t="e">
        <v>#N/A</v>
      </c>
      <c r="AG3009" s="92" t="e">
        <v>#N/A</v>
      </c>
      <c r="AI3009" s="92" t="e">
        <f t="shared" si="321"/>
        <v>#N/A</v>
      </c>
    </row>
    <row r="3010" spans="2:35" x14ac:dyDescent="0.3">
      <c r="B3010" s="92" t="s">
        <v>22441</v>
      </c>
      <c r="C3010" s="92" t="s">
        <v>38572</v>
      </c>
      <c r="D3010" s="92" t="s">
        <v>22442</v>
      </c>
      <c r="E3010" s="92" t="s">
        <v>22443</v>
      </c>
      <c r="F3010" s="92" t="s">
        <v>21821</v>
      </c>
      <c r="G3010" s="92" t="s">
        <v>22444</v>
      </c>
      <c r="H3010" s="92" t="s">
        <v>21372</v>
      </c>
      <c r="I3010" s="92" t="s">
        <v>21328</v>
      </c>
      <c r="K3010" s="92">
        <v>1934846342</v>
      </c>
      <c r="L3010" s="95"/>
      <c r="N3010" s="92" t="s">
        <v>21330</v>
      </c>
      <c r="O3010" s="92" t="s">
        <v>38572</v>
      </c>
      <c r="P3010" s="92" t="e">
        <v>#N/A</v>
      </c>
      <c r="Q3010" s="92" t="e">
        <v>#N/A</v>
      </c>
      <c r="R3010" s="92" t="e">
        <v>#N/A</v>
      </c>
      <c r="S3010" s="92" t="e">
        <v>#N/A</v>
      </c>
      <c r="T3010" s="92" t="e">
        <v>#N/A</v>
      </c>
      <c r="U3010" s="92" t="e">
        <v>#N/A</v>
      </c>
      <c r="V3010" s="92" t="e">
        <v>#N/A</v>
      </c>
      <c r="W3010" s="92" t="e">
        <v>#N/A</v>
      </c>
      <c r="X3010" s="92" t="e">
        <v>#N/A</v>
      </c>
      <c r="Y3010" s="92" t="e">
        <v>#N/A</v>
      </c>
      <c r="Z3010" s="92">
        <v>0</v>
      </c>
      <c r="AA3010" s="92" t="s">
        <v>21297</v>
      </c>
      <c r="AB3010" s="92" t="s">
        <v>22445</v>
      </c>
      <c r="AC3010" s="92" t="s">
        <v>22446</v>
      </c>
      <c r="AD3010" s="92" t="e">
        <v>#N/A</v>
      </c>
      <c r="AE3010" s="92" t="s">
        <v>21296</v>
      </c>
      <c r="AF3010" s="94" t="e">
        <v>#N/A</v>
      </c>
      <c r="AG3010" s="92" t="e">
        <v>#N/A</v>
      </c>
      <c r="AI3010" s="92" t="e">
        <f t="shared" si="321"/>
        <v>#N/A</v>
      </c>
    </row>
    <row r="3011" spans="2:35" x14ac:dyDescent="0.3">
      <c r="B3011" s="92" t="s">
        <v>22447</v>
      </c>
      <c r="C3011" s="92" t="s">
        <v>38572</v>
      </c>
      <c r="D3011" s="92" t="s">
        <v>22448</v>
      </c>
      <c r="E3011" s="92" t="s">
        <v>22449</v>
      </c>
      <c r="F3011" s="92" t="s">
        <v>21821</v>
      </c>
      <c r="G3011" s="92" t="s">
        <v>22450</v>
      </c>
      <c r="H3011" s="92" t="s">
        <v>21372</v>
      </c>
      <c r="I3011" s="92" t="s">
        <v>21328</v>
      </c>
      <c r="K3011" s="92">
        <v>1932483.3459999999</v>
      </c>
      <c r="L3011" s="95"/>
      <c r="N3011" s="92" t="s">
        <v>21330</v>
      </c>
      <c r="O3011" s="92" t="s">
        <v>38572</v>
      </c>
      <c r="P3011" s="92" t="e">
        <v>#N/A</v>
      </c>
      <c r="Q3011" s="92" t="e">
        <v>#N/A</v>
      </c>
      <c r="R3011" s="92" t="e">
        <v>#N/A</v>
      </c>
      <c r="S3011" s="92" t="e">
        <v>#N/A</v>
      </c>
      <c r="T3011" s="92" t="e">
        <v>#N/A</v>
      </c>
      <c r="U3011" s="92" t="e">
        <v>#N/A</v>
      </c>
      <c r="V3011" s="92" t="e">
        <v>#N/A</v>
      </c>
      <c r="W3011" s="92" t="e">
        <v>#N/A</v>
      </c>
      <c r="X3011" s="92" t="e">
        <v>#N/A</v>
      </c>
      <c r="Y3011" s="92" t="e">
        <v>#N/A</v>
      </c>
      <c r="Z3011" s="92">
        <v>0</v>
      </c>
      <c r="AA3011" s="92" t="s">
        <v>21297</v>
      </c>
      <c r="AB3011" s="92" t="s">
        <v>22451</v>
      </c>
      <c r="AC3011" s="92" t="s">
        <v>22452</v>
      </c>
      <c r="AD3011" s="92" t="e">
        <v>#N/A</v>
      </c>
      <c r="AE3011" s="92" t="s">
        <v>21296</v>
      </c>
      <c r="AF3011" s="94" t="e">
        <v>#N/A</v>
      </c>
      <c r="AG3011" s="92" t="e">
        <v>#N/A</v>
      </c>
      <c r="AI3011" s="92" t="e">
        <f t="shared" si="321"/>
        <v>#N/A</v>
      </c>
    </row>
    <row r="3012" spans="2:35" x14ac:dyDescent="0.3">
      <c r="B3012" s="92" t="s">
        <v>22453</v>
      </c>
      <c r="C3012" s="92" t="s">
        <v>38572</v>
      </c>
      <c r="D3012" s="92" t="s">
        <v>22454</v>
      </c>
      <c r="E3012" s="92" t="s">
        <v>22455</v>
      </c>
      <c r="F3012" s="92" t="s">
        <v>21821</v>
      </c>
      <c r="G3012" s="92" t="s">
        <v>22456</v>
      </c>
      <c r="H3012" s="92" t="s">
        <v>21372</v>
      </c>
      <c r="I3012" s="92" t="s">
        <v>21328</v>
      </c>
      <c r="K3012" s="92">
        <v>56231010.57</v>
      </c>
      <c r="L3012" s="95"/>
      <c r="N3012" s="92" t="s">
        <v>21330</v>
      </c>
      <c r="O3012" s="92" t="s">
        <v>38572</v>
      </c>
      <c r="P3012" s="92" t="e">
        <v>#N/A</v>
      </c>
      <c r="Q3012" s="92" t="e">
        <v>#N/A</v>
      </c>
      <c r="R3012" s="92" t="e">
        <v>#N/A</v>
      </c>
      <c r="S3012" s="92" t="e">
        <v>#N/A</v>
      </c>
      <c r="T3012" s="92" t="e">
        <v>#N/A</v>
      </c>
      <c r="U3012" s="92" t="e">
        <v>#N/A</v>
      </c>
      <c r="V3012" s="92" t="e">
        <v>#N/A</v>
      </c>
      <c r="W3012" s="92" t="e">
        <v>#N/A</v>
      </c>
      <c r="X3012" s="92" t="e">
        <v>#N/A</v>
      </c>
      <c r="Y3012" s="92" t="e">
        <v>#N/A</v>
      </c>
      <c r="Z3012" s="92">
        <v>0</v>
      </c>
      <c r="AA3012" s="92" t="s">
        <v>21297</v>
      </c>
      <c r="AB3012" s="92" t="s">
        <v>22457</v>
      </c>
      <c r="AC3012" s="92" t="s">
        <v>22458</v>
      </c>
      <c r="AD3012" s="92" t="e">
        <v>#N/A</v>
      </c>
      <c r="AE3012" s="92" t="s">
        <v>21296</v>
      </c>
      <c r="AF3012" s="94" t="e">
        <v>#N/A</v>
      </c>
      <c r="AG3012" s="92" t="e">
        <v>#N/A</v>
      </c>
      <c r="AI3012" s="92" t="e">
        <f t="shared" si="321"/>
        <v>#N/A</v>
      </c>
    </row>
    <row r="3013" spans="2:35" x14ac:dyDescent="0.3">
      <c r="B3013" s="92" t="s">
        <v>22459</v>
      </c>
      <c r="C3013" s="92" t="s">
        <v>38572</v>
      </c>
      <c r="D3013" s="92" t="s">
        <v>22460</v>
      </c>
      <c r="E3013" s="92" t="s">
        <v>22461</v>
      </c>
      <c r="I3013" s="92" t="s">
        <v>21328</v>
      </c>
      <c r="K3013" s="92">
        <v>79783937.879999995</v>
      </c>
      <c r="L3013" s="95"/>
      <c r="N3013" s="92" t="s">
        <v>21330</v>
      </c>
      <c r="O3013" s="92" t="s">
        <v>38572</v>
      </c>
      <c r="P3013" s="92" t="e">
        <v>#N/A</v>
      </c>
      <c r="Q3013" s="92" t="e">
        <v>#N/A</v>
      </c>
      <c r="R3013" s="92" t="e">
        <v>#N/A</v>
      </c>
      <c r="S3013" s="92" t="e">
        <v>#N/A</v>
      </c>
      <c r="T3013" s="92" t="e">
        <v>#N/A</v>
      </c>
      <c r="U3013" s="92" t="e">
        <v>#N/A</v>
      </c>
      <c r="V3013" s="92" t="e">
        <v>#N/A</v>
      </c>
      <c r="W3013" s="92" t="e">
        <v>#N/A</v>
      </c>
      <c r="X3013" s="92" t="e">
        <v>#N/A</v>
      </c>
      <c r="Y3013" s="92" t="e">
        <v>#N/A</v>
      </c>
      <c r="Z3013" s="92">
        <v>0</v>
      </c>
      <c r="AA3013" s="92" t="s">
        <v>21297</v>
      </c>
      <c r="AB3013" s="92" t="s">
        <v>21329</v>
      </c>
      <c r="AC3013" s="92" t="s">
        <v>22462</v>
      </c>
      <c r="AD3013" s="92" t="e">
        <v>#N/A</v>
      </c>
      <c r="AE3013" s="92" t="s">
        <v>21296</v>
      </c>
      <c r="AF3013" s="94" t="e">
        <v>#N/A</v>
      </c>
      <c r="AG3013" s="92" t="e">
        <v>#N/A</v>
      </c>
      <c r="AI3013" s="92" t="e">
        <f t="shared" si="321"/>
        <v>#N/A</v>
      </c>
    </row>
    <row r="3014" spans="2:35" x14ac:dyDescent="0.3">
      <c r="B3014" s="92" t="s">
        <v>22463</v>
      </c>
      <c r="C3014" s="92" t="s">
        <v>38572</v>
      </c>
      <c r="D3014" s="92" t="s">
        <v>22464</v>
      </c>
      <c r="E3014" s="92" t="s">
        <v>22465</v>
      </c>
      <c r="F3014" s="92" t="s">
        <v>21821</v>
      </c>
      <c r="G3014" s="92" t="s">
        <v>22466</v>
      </c>
      <c r="H3014" s="92" t="s">
        <v>21372</v>
      </c>
      <c r="I3014" s="92" t="s">
        <v>21328</v>
      </c>
      <c r="K3014" s="92">
        <v>398057266.80000001</v>
      </c>
      <c r="L3014" s="95"/>
      <c r="N3014" s="92" t="s">
        <v>21330</v>
      </c>
      <c r="O3014" s="92" t="s">
        <v>38572</v>
      </c>
      <c r="P3014" s="92" t="e">
        <v>#N/A</v>
      </c>
      <c r="Q3014" s="92" t="e">
        <v>#N/A</v>
      </c>
      <c r="R3014" s="92" t="e">
        <v>#N/A</v>
      </c>
      <c r="S3014" s="92" t="e">
        <v>#N/A</v>
      </c>
      <c r="T3014" s="92" t="e">
        <v>#N/A</v>
      </c>
      <c r="U3014" s="92" t="e">
        <v>#N/A</v>
      </c>
      <c r="V3014" s="92" t="e">
        <v>#N/A</v>
      </c>
      <c r="W3014" s="92" t="e">
        <v>#N/A</v>
      </c>
      <c r="X3014" s="92" t="e">
        <v>#N/A</v>
      </c>
      <c r="Y3014" s="92" t="e">
        <v>#N/A</v>
      </c>
      <c r="Z3014" s="92">
        <v>0</v>
      </c>
      <c r="AA3014" s="92" t="s">
        <v>21297</v>
      </c>
      <c r="AB3014" s="92" t="s">
        <v>22467</v>
      </c>
      <c r="AC3014" s="92" t="s">
        <v>22468</v>
      </c>
      <c r="AD3014" s="92" t="e">
        <v>#N/A</v>
      </c>
      <c r="AE3014" s="92" t="s">
        <v>21296</v>
      </c>
      <c r="AF3014" s="94" t="e">
        <v>#N/A</v>
      </c>
      <c r="AG3014" s="92" t="e">
        <v>#N/A</v>
      </c>
      <c r="AI3014" s="92" t="e">
        <f t="shared" si="321"/>
        <v>#N/A</v>
      </c>
    </row>
    <row r="3015" spans="2:35" x14ac:dyDescent="0.3">
      <c r="B3015" s="92" t="s">
        <v>22469</v>
      </c>
      <c r="C3015" s="92" t="s">
        <v>38572</v>
      </c>
      <c r="D3015" s="92" t="s">
        <v>22470</v>
      </c>
      <c r="E3015" s="92" t="s">
        <v>22471</v>
      </c>
      <c r="F3015" s="92" t="s">
        <v>21821</v>
      </c>
      <c r="G3015" s="92" t="s">
        <v>22472</v>
      </c>
      <c r="H3015" s="92" t="s">
        <v>21372</v>
      </c>
      <c r="I3015" s="92" t="s">
        <v>21328</v>
      </c>
      <c r="K3015" s="92">
        <v>306925612.30000001</v>
      </c>
      <c r="L3015" s="95" t="s">
        <v>21372</v>
      </c>
      <c r="M3015" s="92" t="s">
        <v>21372</v>
      </c>
      <c r="N3015" s="92" t="s">
        <v>21330</v>
      </c>
      <c r="O3015" s="92" t="s">
        <v>38572</v>
      </c>
      <c r="P3015" s="92" t="e">
        <v>#N/A</v>
      </c>
      <c r="Q3015" s="92" t="e">
        <v>#N/A</v>
      </c>
      <c r="R3015" s="92" t="e">
        <v>#N/A</v>
      </c>
      <c r="S3015" s="92" t="e">
        <v>#N/A</v>
      </c>
      <c r="T3015" s="92" t="e">
        <v>#N/A</v>
      </c>
      <c r="U3015" s="92" t="e">
        <v>#N/A</v>
      </c>
      <c r="V3015" s="92" t="e">
        <v>#N/A</v>
      </c>
      <c r="W3015" s="92" t="e">
        <v>#N/A</v>
      </c>
      <c r="X3015" s="92" t="e">
        <v>#N/A</v>
      </c>
      <c r="Y3015" s="92" t="e">
        <v>#N/A</v>
      </c>
      <c r="Z3015" s="92">
        <v>0</v>
      </c>
      <c r="AA3015" s="92" t="s">
        <v>21297</v>
      </c>
      <c r="AB3015" s="92">
        <v>55975106</v>
      </c>
      <c r="AC3015" s="92" t="s">
        <v>22473</v>
      </c>
      <c r="AD3015" s="92" t="e">
        <v>#N/A</v>
      </c>
      <c r="AE3015" s="92" t="s">
        <v>21296</v>
      </c>
      <c r="AF3015" s="94" t="e">
        <v>#N/A</v>
      </c>
      <c r="AG3015" s="92" t="e">
        <v>#N/A</v>
      </c>
      <c r="AI3015" s="92" t="e">
        <f t="shared" si="321"/>
        <v>#N/A</v>
      </c>
    </row>
    <row r="3016" spans="2:35" x14ac:dyDescent="0.3">
      <c r="B3016" s="92" t="s">
        <v>22961</v>
      </c>
      <c r="C3016" s="92" t="s">
        <v>38572</v>
      </c>
      <c r="D3016" s="92" t="s">
        <v>22962</v>
      </c>
      <c r="E3016" s="92" t="s">
        <v>22963</v>
      </c>
      <c r="I3016" s="92" t="s">
        <v>21328</v>
      </c>
      <c r="K3016" s="92">
        <v>430483165.80000001</v>
      </c>
      <c r="L3016" s="95"/>
      <c r="N3016" s="92" t="s">
        <v>21330</v>
      </c>
      <c r="O3016" s="92" t="s">
        <v>38572</v>
      </c>
      <c r="P3016" s="92" t="e">
        <v>#N/A</v>
      </c>
      <c r="Q3016" s="92" t="e">
        <v>#N/A</v>
      </c>
      <c r="R3016" s="92" t="e">
        <v>#N/A</v>
      </c>
      <c r="S3016" s="92" t="e">
        <v>#N/A</v>
      </c>
      <c r="T3016" s="92" t="e">
        <v>#N/A</v>
      </c>
      <c r="U3016" s="92" t="e">
        <v>#N/A</v>
      </c>
      <c r="V3016" s="92" t="e">
        <v>#N/A</v>
      </c>
      <c r="W3016" s="92" t="e">
        <v>#N/A</v>
      </c>
      <c r="X3016" s="92" t="e">
        <v>#N/A</v>
      </c>
      <c r="Y3016" s="92" t="e">
        <v>#N/A</v>
      </c>
      <c r="Z3016" s="92">
        <v>0</v>
      </c>
      <c r="AA3016" s="92" t="s">
        <v>21297</v>
      </c>
      <c r="AB3016" s="92" t="s">
        <v>21329</v>
      </c>
      <c r="AC3016" s="92" t="s">
        <v>22964</v>
      </c>
      <c r="AD3016" s="92" t="e">
        <v>#N/A</v>
      </c>
      <c r="AE3016" s="92" t="s">
        <v>21296</v>
      </c>
      <c r="AF3016" s="94" t="e">
        <v>#N/A</v>
      </c>
      <c r="AG3016" s="92" t="e">
        <v>#N/A</v>
      </c>
      <c r="AI3016" s="92" t="e">
        <f t="shared" si="321"/>
        <v>#N/A</v>
      </c>
    </row>
    <row r="3017" spans="2:35" x14ac:dyDescent="0.3">
      <c r="B3017" s="92" t="s">
        <v>23104</v>
      </c>
      <c r="C3017" s="92" t="s">
        <v>38572</v>
      </c>
      <c r="D3017" s="92" t="s">
        <v>23105</v>
      </c>
      <c r="E3017" s="92" t="s">
        <v>23106</v>
      </c>
      <c r="F3017" s="92" t="s">
        <v>21821</v>
      </c>
      <c r="G3017" s="92" t="s">
        <v>23107</v>
      </c>
      <c r="H3017" s="92" t="s">
        <v>21372</v>
      </c>
      <c r="I3017" s="92" t="s">
        <v>21328</v>
      </c>
      <c r="K3017" s="92">
        <v>1029706792</v>
      </c>
      <c r="L3017" s="95" t="s">
        <v>21372</v>
      </c>
      <c r="M3017" s="92" t="s">
        <v>21372</v>
      </c>
      <c r="N3017" s="92" t="s">
        <v>21330</v>
      </c>
      <c r="O3017" s="92" t="s">
        <v>38572</v>
      </c>
      <c r="P3017" s="92" t="e">
        <v>#N/A</v>
      </c>
      <c r="Q3017" s="92" t="e">
        <v>#N/A</v>
      </c>
      <c r="R3017" s="92" t="e">
        <v>#N/A</v>
      </c>
      <c r="S3017" s="92" t="e">
        <v>#N/A</v>
      </c>
      <c r="T3017" s="92" t="e">
        <v>#N/A</v>
      </c>
      <c r="U3017" s="92" t="e">
        <v>#N/A</v>
      </c>
      <c r="V3017" s="92" t="e">
        <v>#N/A</v>
      </c>
      <c r="W3017" s="92" t="e">
        <v>#N/A</v>
      </c>
      <c r="X3017" s="92" t="e">
        <v>#N/A</v>
      </c>
      <c r="Y3017" s="92" t="e">
        <v>#N/A</v>
      </c>
      <c r="Z3017" s="92">
        <v>0</v>
      </c>
      <c r="AA3017" s="92" t="s">
        <v>21297</v>
      </c>
      <c r="AB3017" s="92" t="s">
        <v>21329</v>
      </c>
      <c r="AC3017" s="92" t="s">
        <v>10603</v>
      </c>
      <c r="AD3017" s="92" t="e">
        <v>#N/A</v>
      </c>
      <c r="AE3017" s="92" t="s">
        <v>21296</v>
      </c>
      <c r="AF3017" s="94" t="e">
        <v>#N/A</v>
      </c>
      <c r="AG3017" s="92" t="e">
        <v>#N/A</v>
      </c>
      <c r="AI3017" s="92" t="e">
        <f t="shared" si="321"/>
        <v>#N/A</v>
      </c>
    </row>
    <row r="3018" spans="2:35" x14ac:dyDescent="0.3">
      <c r="B3018" s="92" t="s">
        <v>23152</v>
      </c>
      <c r="C3018" s="92" t="s">
        <v>38572</v>
      </c>
      <c r="D3018" s="92" t="s">
        <v>23153</v>
      </c>
      <c r="E3018" s="92" t="s">
        <v>23154</v>
      </c>
      <c r="I3018" s="92" t="s">
        <v>21328</v>
      </c>
      <c r="K3018" s="92">
        <v>63530311.140000001</v>
      </c>
      <c r="L3018" s="95"/>
      <c r="N3018" s="92" t="s">
        <v>21330</v>
      </c>
      <c r="O3018" s="92" t="s">
        <v>38572</v>
      </c>
      <c r="P3018" s="92" t="e">
        <v>#N/A</v>
      </c>
      <c r="Q3018" s="92" t="e">
        <v>#N/A</v>
      </c>
      <c r="R3018" s="92" t="e">
        <v>#N/A</v>
      </c>
      <c r="S3018" s="92" t="e">
        <v>#N/A</v>
      </c>
      <c r="T3018" s="92" t="e">
        <v>#N/A</v>
      </c>
      <c r="U3018" s="92" t="e">
        <v>#N/A</v>
      </c>
      <c r="V3018" s="92" t="e">
        <v>#N/A</v>
      </c>
      <c r="W3018" s="92" t="e">
        <v>#N/A</v>
      </c>
      <c r="X3018" s="92" t="e">
        <v>#N/A</v>
      </c>
      <c r="Y3018" s="92" t="e">
        <v>#N/A</v>
      </c>
      <c r="Z3018" s="92">
        <v>0</v>
      </c>
      <c r="AA3018" s="92" t="s">
        <v>21297</v>
      </c>
      <c r="AB3018" s="92" t="s">
        <v>23155</v>
      </c>
      <c r="AC3018" s="92" t="s">
        <v>23156</v>
      </c>
      <c r="AD3018" s="92" t="e">
        <v>#N/A</v>
      </c>
      <c r="AE3018" s="92" t="s">
        <v>21296</v>
      </c>
      <c r="AF3018" s="94" t="e">
        <v>#N/A</v>
      </c>
      <c r="AG3018" s="92" t="e">
        <v>#N/A</v>
      </c>
      <c r="AI3018" s="92" t="e">
        <f t="shared" si="321"/>
        <v>#N/A</v>
      </c>
    </row>
    <row r="3019" spans="2:35" x14ac:dyDescent="0.3">
      <c r="B3019" s="92" t="s">
        <v>23157</v>
      </c>
      <c r="C3019" s="92" t="s">
        <v>38572</v>
      </c>
      <c r="D3019" s="92" t="s">
        <v>23158</v>
      </c>
      <c r="E3019" s="92" t="s">
        <v>23159</v>
      </c>
      <c r="F3019" s="92" t="s">
        <v>21821</v>
      </c>
      <c r="G3019" s="92" t="s">
        <v>23160</v>
      </c>
      <c r="H3019" s="92">
        <v>78</v>
      </c>
      <c r="I3019" s="92" t="s">
        <v>21328</v>
      </c>
      <c r="J3019" s="93">
        <v>401.79</v>
      </c>
      <c r="K3019" s="92">
        <v>1041470664</v>
      </c>
      <c r="L3019" s="95">
        <v>39961</v>
      </c>
      <c r="M3019" s="92">
        <v>5.4999999999999997E-3</v>
      </c>
      <c r="N3019" s="92" t="s">
        <v>21330</v>
      </c>
      <c r="O3019" s="92" t="s">
        <v>38572</v>
      </c>
      <c r="P3019" s="92" t="e">
        <v>#N/A</v>
      </c>
      <c r="Q3019" s="92" t="e">
        <v>#N/A</v>
      </c>
      <c r="R3019" s="92" t="e">
        <v>#N/A</v>
      </c>
      <c r="S3019" s="92" t="e">
        <v>#N/A</v>
      </c>
      <c r="T3019" s="92" t="e">
        <v>#N/A</v>
      </c>
      <c r="U3019" s="92" t="e">
        <v>#N/A</v>
      </c>
      <c r="V3019" s="92" t="e">
        <v>#N/A</v>
      </c>
      <c r="W3019" s="92" t="e">
        <v>#N/A</v>
      </c>
      <c r="X3019" s="92" t="e">
        <v>#N/A</v>
      </c>
      <c r="Y3019" s="92" t="e">
        <v>#N/A</v>
      </c>
      <c r="Z3019" s="92">
        <v>0</v>
      </c>
      <c r="AA3019" s="92" t="s">
        <v>21297</v>
      </c>
      <c r="AB3019" s="92" t="s">
        <v>23161</v>
      </c>
      <c r="AC3019" s="92" t="s">
        <v>23162</v>
      </c>
      <c r="AD3019" s="92" t="e">
        <v>#N/A</v>
      </c>
      <c r="AE3019" s="92" t="s">
        <v>23163</v>
      </c>
      <c r="AF3019" s="94" t="e">
        <v>#N/A</v>
      </c>
      <c r="AG3019" s="92" t="e">
        <v>#N/A</v>
      </c>
      <c r="AI3019" s="92" t="e">
        <f t="shared" si="321"/>
        <v>#N/A</v>
      </c>
    </row>
    <row r="3020" spans="2:35" x14ac:dyDescent="0.3">
      <c r="B3020" s="92" t="s">
        <v>23296</v>
      </c>
      <c r="C3020" s="92" t="s">
        <v>38572</v>
      </c>
      <c r="D3020" s="92" t="s">
        <v>23297</v>
      </c>
      <c r="E3020" s="92" t="s">
        <v>23298</v>
      </c>
      <c r="I3020" s="92" t="s">
        <v>21328</v>
      </c>
      <c r="K3020" s="92">
        <v>4290916863</v>
      </c>
      <c r="L3020" s="95"/>
      <c r="N3020" s="92" t="s">
        <v>21330</v>
      </c>
      <c r="O3020" s="92" t="s">
        <v>38572</v>
      </c>
      <c r="P3020" s="92" t="e">
        <v>#N/A</v>
      </c>
      <c r="Q3020" s="92" t="e">
        <v>#N/A</v>
      </c>
      <c r="R3020" s="92" t="e">
        <v>#N/A</v>
      </c>
      <c r="S3020" s="92" t="e">
        <v>#N/A</v>
      </c>
      <c r="T3020" s="92" t="e">
        <v>#N/A</v>
      </c>
      <c r="U3020" s="92" t="e">
        <v>#N/A</v>
      </c>
      <c r="V3020" s="92" t="e">
        <v>#N/A</v>
      </c>
      <c r="W3020" s="92" t="e">
        <v>#N/A</v>
      </c>
      <c r="X3020" s="92" t="e">
        <v>#N/A</v>
      </c>
      <c r="Y3020" s="92" t="e">
        <v>#N/A</v>
      </c>
      <c r="Z3020" s="92">
        <v>0</v>
      </c>
      <c r="AA3020" s="92" t="s">
        <v>21297</v>
      </c>
      <c r="AB3020" s="92" t="s">
        <v>21329</v>
      </c>
      <c r="AC3020" s="92" t="s">
        <v>23299</v>
      </c>
      <c r="AD3020" s="92" t="e">
        <v>#N/A</v>
      </c>
      <c r="AE3020" s="92" t="s">
        <v>21296</v>
      </c>
      <c r="AF3020" s="94" t="e">
        <v>#N/A</v>
      </c>
      <c r="AG3020" s="92" t="e">
        <v>#N/A</v>
      </c>
      <c r="AI3020" s="92" t="e">
        <f t="shared" si="321"/>
        <v>#N/A</v>
      </c>
    </row>
    <row r="3021" spans="2:35" x14ac:dyDescent="0.3">
      <c r="B3021" s="92" t="s">
        <v>23336</v>
      </c>
      <c r="C3021" s="92" t="s">
        <v>38572</v>
      </c>
      <c r="D3021" s="92" t="s">
        <v>23337</v>
      </c>
      <c r="E3021" s="92" t="s">
        <v>23338</v>
      </c>
      <c r="F3021" s="92" t="s">
        <v>21821</v>
      </c>
      <c r="G3021" s="92" t="s">
        <v>23339</v>
      </c>
      <c r="H3021" s="92">
        <v>0</v>
      </c>
      <c r="I3021" s="92" t="s">
        <v>21328</v>
      </c>
      <c r="K3021" s="92">
        <v>751549381.79999995</v>
      </c>
      <c r="L3021" s="95"/>
      <c r="N3021" s="92" t="s">
        <v>21330</v>
      </c>
      <c r="O3021" s="92" t="s">
        <v>38572</v>
      </c>
      <c r="P3021" s="92" t="e">
        <v>#N/A</v>
      </c>
      <c r="Q3021" s="92" t="e">
        <v>#N/A</v>
      </c>
      <c r="R3021" s="92" t="e">
        <v>#N/A</v>
      </c>
      <c r="S3021" s="92" t="e">
        <v>#N/A</v>
      </c>
      <c r="T3021" s="92" t="e">
        <v>#N/A</v>
      </c>
      <c r="U3021" s="92" t="e">
        <v>#N/A</v>
      </c>
      <c r="V3021" s="92" t="e">
        <v>#N/A</v>
      </c>
      <c r="W3021" s="92" t="e">
        <v>#N/A</v>
      </c>
      <c r="X3021" s="92" t="e">
        <v>#N/A</v>
      </c>
      <c r="Y3021" s="92" t="e">
        <v>#N/A</v>
      </c>
      <c r="Z3021" s="92">
        <v>0</v>
      </c>
      <c r="AA3021" s="92" t="s">
        <v>21297</v>
      </c>
      <c r="AB3021" s="92" t="s">
        <v>23340</v>
      </c>
      <c r="AC3021" s="92" t="s">
        <v>23341</v>
      </c>
      <c r="AD3021" s="92" t="e">
        <v>#N/A</v>
      </c>
      <c r="AE3021" s="92" t="s">
        <v>21296</v>
      </c>
      <c r="AF3021" s="94" t="e">
        <v>#N/A</v>
      </c>
      <c r="AG3021" s="92" t="e">
        <v>#N/A</v>
      </c>
      <c r="AI3021" s="92" t="e">
        <f t="shared" si="321"/>
        <v>#N/A</v>
      </c>
    </row>
    <row r="3022" spans="2:35" x14ac:dyDescent="0.3">
      <c r="B3022" s="92" t="s">
        <v>23342</v>
      </c>
      <c r="C3022" s="92" t="s">
        <v>38572</v>
      </c>
      <c r="D3022" s="92" t="s">
        <v>23343</v>
      </c>
      <c r="E3022" s="92" t="s">
        <v>23344</v>
      </c>
      <c r="F3022" s="92" t="s">
        <v>21821</v>
      </c>
      <c r="G3022" s="92" t="s">
        <v>23345</v>
      </c>
      <c r="H3022" s="92" t="s">
        <v>21372</v>
      </c>
      <c r="I3022" s="92" t="s">
        <v>21328</v>
      </c>
      <c r="K3022" s="92">
        <v>534050913.5</v>
      </c>
      <c r="L3022" s="95" t="s">
        <v>21372</v>
      </c>
      <c r="M3022" s="92" t="s">
        <v>21372</v>
      </c>
      <c r="N3022" s="92" t="s">
        <v>21330</v>
      </c>
      <c r="O3022" s="92" t="s">
        <v>38572</v>
      </c>
      <c r="P3022" s="92" t="e">
        <v>#N/A</v>
      </c>
      <c r="Q3022" s="92" t="e">
        <v>#N/A</v>
      </c>
      <c r="R3022" s="92" t="e">
        <v>#N/A</v>
      </c>
      <c r="S3022" s="92" t="e">
        <v>#N/A</v>
      </c>
      <c r="T3022" s="92" t="e">
        <v>#N/A</v>
      </c>
      <c r="U3022" s="92" t="e">
        <v>#N/A</v>
      </c>
      <c r="V3022" s="92" t="e">
        <v>#N/A</v>
      </c>
      <c r="W3022" s="92" t="e">
        <v>#N/A</v>
      </c>
      <c r="X3022" s="92" t="e">
        <v>#N/A</v>
      </c>
      <c r="Y3022" s="92" t="e">
        <v>#N/A</v>
      </c>
      <c r="Z3022" s="92">
        <v>0</v>
      </c>
      <c r="AA3022" s="92" t="s">
        <v>21297</v>
      </c>
      <c r="AB3022" s="100">
        <v>4.6431999999999998E+104</v>
      </c>
      <c r="AC3022" s="92" t="s">
        <v>23346</v>
      </c>
      <c r="AD3022" s="92" t="e">
        <v>#N/A</v>
      </c>
      <c r="AE3022" s="92" t="s">
        <v>21296</v>
      </c>
      <c r="AF3022" s="94" t="e">
        <v>#N/A</v>
      </c>
      <c r="AG3022" s="92" t="e">
        <v>#N/A</v>
      </c>
      <c r="AI3022" s="92" t="e">
        <f t="shared" si="321"/>
        <v>#N/A</v>
      </c>
    </row>
    <row r="3023" spans="2:35" x14ac:dyDescent="0.3">
      <c r="B3023" s="92" t="s">
        <v>23380</v>
      </c>
      <c r="C3023" s="92" t="s">
        <v>38572</v>
      </c>
      <c r="D3023" s="92" t="s">
        <v>23381</v>
      </c>
      <c r="E3023" s="92" t="s">
        <v>23382</v>
      </c>
      <c r="F3023" s="92" t="s">
        <v>21821</v>
      </c>
      <c r="G3023" s="92" t="s">
        <v>23383</v>
      </c>
      <c r="H3023" s="92" t="s">
        <v>21372</v>
      </c>
      <c r="I3023" s="92" t="s">
        <v>21328</v>
      </c>
      <c r="K3023" s="92">
        <v>209501221.19999999</v>
      </c>
      <c r="L3023" s="95"/>
      <c r="N3023" s="92" t="s">
        <v>21330</v>
      </c>
      <c r="O3023" s="92" t="s">
        <v>38572</v>
      </c>
      <c r="P3023" s="92" t="e">
        <v>#N/A</v>
      </c>
      <c r="Q3023" s="92" t="e">
        <v>#N/A</v>
      </c>
      <c r="R3023" s="92" t="e">
        <v>#N/A</v>
      </c>
      <c r="S3023" s="92" t="e">
        <v>#N/A</v>
      </c>
      <c r="T3023" s="92" t="e">
        <v>#N/A</v>
      </c>
      <c r="U3023" s="92" t="e">
        <v>#N/A</v>
      </c>
      <c r="V3023" s="92" t="e">
        <v>#N/A</v>
      </c>
      <c r="W3023" s="92" t="e">
        <v>#N/A</v>
      </c>
      <c r="X3023" s="92" t="e">
        <v>#N/A</v>
      </c>
      <c r="Y3023" s="92" t="e">
        <v>#N/A</v>
      </c>
      <c r="Z3023" s="92">
        <v>0</v>
      </c>
      <c r="AA3023" s="92" t="s">
        <v>21297</v>
      </c>
      <c r="AB3023" s="92" t="s">
        <v>23384</v>
      </c>
      <c r="AC3023" s="92" t="s">
        <v>23385</v>
      </c>
      <c r="AD3023" s="92" t="e">
        <v>#N/A</v>
      </c>
      <c r="AE3023" s="92" t="s">
        <v>21296</v>
      </c>
      <c r="AF3023" s="94" t="e">
        <v>#N/A</v>
      </c>
      <c r="AG3023" s="92" t="e">
        <v>#N/A</v>
      </c>
      <c r="AI3023" s="92" t="e">
        <f t="shared" si="321"/>
        <v>#N/A</v>
      </c>
    </row>
    <row r="3024" spans="2:35" x14ac:dyDescent="0.3">
      <c r="B3024" s="92" t="s">
        <v>23386</v>
      </c>
      <c r="C3024" s="92" t="s">
        <v>38572</v>
      </c>
      <c r="D3024" s="92" t="s">
        <v>23387</v>
      </c>
      <c r="E3024" s="92" t="s">
        <v>23388</v>
      </c>
      <c r="F3024" s="92" t="s">
        <v>21821</v>
      </c>
      <c r="G3024" s="92" t="s">
        <v>23389</v>
      </c>
      <c r="H3024" s="92">
        <v>40</v>
      </c>
      <c r="I3024" s="92" t="s">
        <v>21328</v>
      </c>
      <c r="K3024" s="92">
        <v>617432453.10000002</v>
      </c>
      <c r="L3024" s="95"/>
      <c r="N3024" s="92" t="s">
        <v>21330</v>
      </c>
      <c r="O3024" s="92" t="s">
        <v>38572</v>
      </c>
      <c r="P3024" s="92" t="e">
        <v>#N/A</v>
      </c>
      <c r="Q3024" s="92" t="e">
        <v>#N/A</v>
      </c>
      <c r="R3024" s="92" t="e">
        <v>#N/A</v>
      </c>
      <c r="S3024" s="92" t="e">
        <v>#N/A</v>
      </c>
      <c r="T3024" s="92" t="e">
        <v>#N/A</v>
      </c>
      <c r="U3024" s="92" t="e">
        <v>#N/A</v>
      </c>
      <c r="V3024" s="92" t="e">
        <v>#N/A</v>
      </c>
      <c r="W3024" s="92" t="e">
        <v>#N/A</v>
      </c>
      <c r="X3024" s="92" t="e">
        <v>#N/A</v>
      </c>
      <c r="Y3024" s="92" t="e">
        <v>#N/A</v>
      </c>
      <c r="Z3024" s="92">
        <v>0</v>
      </c>
      <c r="AA3024" s="92" t="s">
        <v>21297</v>
      </c>
      <c r="AB3024" s="92" t="s">
        <v>23390</v>
      </c>
      <c r="AC3024" s="92" t="s">
        <v>23391</v>
      </c>
      <c r="AD3024" s="92" t="e">
        <v>#N/A</v>
      </c>
      <c r="AE3024" s="92" t="s">
        <v>21296</v>
      </c>
      <c r="AF3024" s="94" t="e">
        <v>#N/A</v>
      </c>
      <c r="AG3024" s="92" t="e">
        <v>#N/A</v>
      </c>
      <c r="AI3024" s="92" t="e">
        <f t="shared" si="321"/>
        <v>#N/A</v>
      </c>
    </row>
    <row r="3025" spans="2:35" x14ac:dyDescent="0.3">
      <c r="B3025" s="92" t="s">
        <v>23413</v>
      </c>
      <c r="C3025" s="92" t="s">
        <v>38572</v>
      </c>
      <c r="D3025" s="92" t="s">
        <v>23414</v>
      </c>
      <c r="E3025" s="92" t="s">
        <v>23415</v>
      </c>
      <c r="F3025" s="92" t="s">
        <v>21821</v>
      </c>
      <c r="G3025" s="92" t="s">
        <v>23416</v>
      </c>
      <c r="H3025" s="92">
        <v>72</v>
      </c>
      <c r="I3025" s="92" t="s">
        <v>21328</v>
      </c>
      <c r="K3025" s="92">
        <v>174232941.5</v>
      </c>
      <c r="L3025" s="95"/>
      <c r="N3025" s="92" t="s">
        <v>21330</v>
      </c>
      <c r="O3025" s="92" t="s">
        <v>38572</v>
      </c>
      <c r="P3025" s="92" t="e">
        <v>#N/A</v>
      </c>
      <c r="Q3025" s="92" t="e">
        <v>#N/A</v>
      </c>
      <c r="R3025" s="92" t="e">
        <v>#N/A</v>
      </c>
      <c r="S3025" s="92" t="e">
        <v>#N/A</v>
      </c>
      <c r="T3025" s="92" t="e">
        <v>#N/A</v>
      </c>
      <c r="U3025" s="92" t="e">
        <v>#N/A</v>
      </c>
      <c r="V3025" s="92" t="e">
        <v>#N/A</v>
      </c>
      <c r="W3025" s="92" t="e">
        <v>#N/A</v>
      </c>
      <c r="X3025" s="92" t="e">
        <v>#N/A</v>
      </c>
      <c r="Y3025" s="92" t="e">
        <v>#N/A</v>
      </c>
      <c r="Z3025" s="92">
        <v>0</v>
      </c>
      <c r="AA3025" s="92" t="s">
        <v>21297</v>
      </c>
      <c r="AB3025" s="92" t="s">
        <v>23417</v>
      </c>
      <c r="AC3025" s="92" t="s">
        <v>23418</v>
      </c>
      <c r="AD3025" s="92" t="e">
        <v>#N/A</v>
      </c>
      <c r="AE3025" s="92" t="s">
        <v>21296</v>
      </c>
      <c r="AF3025" s="94" t="e">
        <v>#N/A</v>
      </c>
      <c r="AG3025" s="92" t="e">
        <v>#N/A</v>
      </c>
      <c r="AI3025" s="92" t="e">
        <f t="shared" si="321"/>
        <v>#N/A</v>
      </c>
    </row>
    <row r="3026" spans="2:35" x14ac:dyDescent="0.3">
      <c r="B3026" s="92" t="s">
        <v>23521</v>
      </c>
      <c r="C3026" s="92" t="s">
        <v>38572</v>
      </c>
      <c r="D3026" s="92" t="s">
        <v>23522</v>
      </c>
      <c r="E3026" s="92" t="s">
        <v>23523</v>
      </c>
      <c r="F3026" s="92" t="s">
        <v>21821</v>
      </c>
      <c r="G3026" s="92" t="s">
        <v>23524</v>
      </c>
      <c r="H3026" s="92" t="s">
        <v>21372</v>
      </c>
      <c r="I3026" s="92" t="s">
        <v>21328</v>
      </c>
      <c r="K3026" s="92">
        <v>633180023.70000005</v>
      </c>
      <c r="L3026" s="95" t="s">
        <v>21372</v>
      </c>
      <c r="M3026" s="92" t="s">
        <v>21372</v>
      </c>
      <c r="N3026" s="92" t="s">
        <v>21330</v>
      </c>
      <c r="O3026" s="92" t="s">
        <v>38572</v>
      </c>
      <c r="P3026" s="92" t="e">
        <v>#N/A</v>
      </c>
      <c r="Q3026" s="92" t="e">
        <v>#N/A</v>
      </c>
      <c r="R3026" s="92" t="e">
        <v>#N/A</v>
      </c>
      <c r="S3026" s="92" t="e">
        <v>#N/A</v>
      </c>
      <c r="T3026" s="92" t="e">
        <v>#N/A</v>
      </c>
      <c r="U3026" s="92" t="e">
        <v>#N/A</v>
      </c>
      <c r="V3026" s="92" t="e">
        <v>#N/A</v>
      </c>
      <c r="W3026" s="92" t="e">
        <v>#N/A</v>
      </c>
      <c r="X3026" s="92" t="e">
        <v>#N/A</v>
      </c>
      <c r="Y3026" s="92" t="e">
        <v>#N/A</v>
      </c>
      <c r="Z3026" s="92">
        <v>0</v>
      </c>
      <c r="AA3026" s="92" t="s">
        <v>21297</v>
      </c>
      <c r="AB3026" s="92" t="s">
        <v>21329</v>
      </c>
      <c r="AC3026" s="92" t="s">
        <v>11010</v>
      </c>
      <c r="AD3026" s="92" t="e">
        <v>#N/A</v>
      </c>
      <c r="AE3026" s="92" t="s">
        <v>21296</v>
      </c>
      <c r="AF3026" s="94" t="e">
        <v>#N/A</v>
      </c>
      <c r="AG3026" s="92" t="e">
        <v>#N/A</v>
      </c>
      <c r="AI3026" s="92" t="e">
        <f t="shared" si="321"/>
        <v>#N/A</v>
      </c>
    </row>
    <row r="3027" spans="2:35" x14ac:dyDescent="0.3">
      <c r="B3027" s="92" t="s">
        <v>23525</v>
      </c>
      <c r="C3027" s="92" t="s">
        <v>38572</v>
      </c>
      <c r="D3027" s="92" t="s">
        <v>23526</v>
      </c>
      <c r="E3027" s="92" t="s">
        <v>23527</v>
      </c>
      <c r="F3027" s="92" t="s">
        <v>21821</v>
      </c>
      <c r="G3027" s="92" t="s">
        <v>23528</v>
      </c>
      <c r="H3027" s="92" t="s">
        <v>21372</v>
      </c>
      <c r="I3027" s="92" t="s">
        <v>21328</v>
      </c>
      <c r="K3027" s="92">
        <v>1410033228</v>
      </c>
      <c r="L3027" s="95"/>
      <c r="N3027" s="92" t="s">
        <v>21330</v>
      </c>
      <c r="O3027" s="92" t="s">
        <v>38572</v>
      </c>
      <c r="P3027" s="92" t="e">
        <v>#N/A</v>
      </c>
      <c r="Q3027" s="92" t="e">
        <v>#N/A</v>
      </c>
      <c r="R3027" s="92" t="e">
        <v>#N/A</v>
      </c>
      <c r="S3027" s="92" t="e">
        <v>#N/A</v>
      </c>
      <c r="T3027" s="92" t="e">
        <v>#N/A</v>
      </c>
      <c r="U3027" s="92" t="e">
        <v>#N/A</v>
      </c>
      <c r="V3027" s="92" t="e">
        <v>#N/A</v>
      </c>
      <c r="W3027" s="92" t="e">
        <v>#N/A</v>
      </c>
      <c r="X3027" s="92" t="e">
        <v>#N/A</v>
      </c>
      <c r="Y3027" s="92" t="e">
        <v>#N/A</v>
      </c>
      <c r="Z3027" s="92">
        <v>0</v>
      </c>
      <c r="AA3027" s="92" t="s">
        <v>21297</v>
      </c>
      <c r="AB3027" s="92" t="s">
        <v>21329</v>
      </c>
      <c r="AC3027" s="92" t="s">
        <v>17513</v>
      </c>
      <c r="AD3027" s="92" t="e">
        <v>#N/A</v>
      </c>
      <c r="AE3027" s="92" t="s">
        <v>21296</v>
      </c>
      <c r="AF3027" s="94" t="e">
        <v>#N/A</v>
      </c>
      <c r="AG3027" s="92" t="e">
        <v>#N/A</v>
      </c>
      <c r="AI3027" s="92" t="e">
        <f t="shared" si="321"/>
        <v>#N/A</v>
      </c>
    </row>
    <row r="3028" spans="2:35" x14ac:dyDescent="0.3">
      <c r="B3028" s="92" t="s">
        <v>23577</v>
      </c>
      <c r="C3028" s="92" t="s">
        <v>38572</v>
      </c>
      <c r="D3028" s="92" t="s">
        <v>23578</v>
      </c>
      <c r="E3028" s="92" t="s">
        <v>23579</v>
      </c>
      <c r="I3028" s="92" t="s">
        <v>21328</v>
      </c>
      <c r="K3028" s="92">
        <v>66159680.700000003</v>
      </c>
      <c r="L3028" s="95"/>
      <c r="N3028" s="92" t="s">
        <v>21330</v>
      </c>
      <c r="O3028" s="92" t="s">
        <v>38572</v>
      </c>
      <c r="P3028" s="92" t="e">
        <v>#N/A</v>
      </c>
      <c r="Q3028" s="92" t="e">
        <v>#N/A</v>
      </c>
      <c r="R3028" s="92" t="e">
        <v>#N/A</v>
      </c>
      <c r="S3028" s="92" t="e">
        <v>#N/A</v>
      </c>
      <c r="T3028" s="92" t="e">
        <v>#N/A</v>
      </c>
      <c r="U3028" s="92" t="e">
        <v>#N/A</v>
      </c>
      <c r="V3028" s="92" t="e">
        <v>#N/A</v>
      </c>
      <c r="W3028" s="92" t="e">
        <v>#N/A</v>
      </c>
      <c r="X3028" s="92" t="e">
        <v>#N/A</v>
      </c>
      <c r="Y3028" s="92" t="e">
        <v>#N/A</v>
      </c>
      <c r="Z3028" s="92">
        <v>0</v>
      </c>
      <c r="AA3028" s="92" t="s">
        <v>21297</v>
      </c>
      <c r="AB3028" s="92" t="s">
        <v>21329</v>
      </c>
      <c r="AC3028" s="92" t="s">
        <v>10891</v>
      </c>
      <c r="AD3028" s="92" t="e">
        <v>#N/A</v>
      </c>
      <c r="AE3028" s="92" t="s">
        <v>21296</v>
      </c>
      <c r="AF3028" s="94" t="e">
        <v>#N/A</v>
      </c>
      <c r="AG3028" s="92" t="e">
        <v>#N/A</v>
      </c>
      <c r="AI3028" s="92" t="e">
        <f t="shared" si="321"/>
        <v>#N/A</v>
      </c>
    </row>
    <row r="3029" spans="2:35" x14ac:dyDescent="0.3">
      <c r="B3029" s="92" t="s">
        <v>23601</v>
      </c>
      <c r="C3029" s="92" t="s">
        <v>38572</v>
      </c>
      <c r="D3029" s="92" t="s">
        <v>23602</v>
      </c>
      <c r="E3029" s="92" t="s">
        <v>23603</v>
      </c>
      <c r="F3029" s="92" t="s">
        <v>23604</v>
      </c>
      <c r="I3029" s="92" t="s">
        <v>21328</v>
      </c>
      <c r="K3029" s="92">
        <v>3152207962</v>
      </c>
      <c r="L3029" s="95" t="s">
        <v>21372</v>
      </c>
      <c r="M3029" s="92" t="s">
        <v>21372</v>
      </c>
      <c r="N3029" s="92" t="s">
        <v>21330</v>
      </c>
      <c r="O3029" s="92" t="s">
        <v>38572</v>
      </c>
      <c r="P3029" s="92" t="e">
        <v>#N/A</v>
      </c>
      <c r="Q3029" s="92" t="e">
        <v>#N/A</v>
      </c>
      <c r="R3029" s="92" t="e">
        <v>#N/A</v>
      </c>
      <c r="S3029" s="92" t="e">
        <v>#N/A</v>
      </c>
      <c r="T3029" s="92" t="e">
        <v>#N/A</v>
      </c>
      <c r="U3029" s="92" t="e">
        <v>#N/A</v>
      </c>
      <c r="V3029" s="92" t="e">
        <v>#N/A</v>
      </c>
      <c r="W3029" s="92" t="e">
        <v>#N/A</v>
      </c>
      <c r="X3029" s="92" t="e">
        <v>#N/A</v>
      </c>
      <c r="Y3029" s="92" t="e">
        <v>#N/A</v>
      </c>
      <c r="Z3029" s="92">
        <v>0</v>
      </c>
      <c r="AA3029" s="92" t="s">
        <v>21297</v>
      </c>
      <c r="AB3029" s="92" t="s">
        <v>21329</v>
      </c>
      <c r="AC3029" s="92" t="s">
        <v>23605</v>
      </c>
      <c r="AD3029" s="92" t="e">
        <v>#N/A</v>
      </c>
      <c r="AE3029" s="92" t="s">
        <v>21296</v>
      </c>
      <c r="AF3029" s="94" t="e">
        <v>#N/A</v>
      </c>
      <c r="AG3029" s="92" t="e">
        <v>#N/A</v>
      </c>
      <c r="AI3029" s="92" t="e">
        <f t="shared" si="321"/>
        <v>#N/A</v>
      </c>
    </row>
    <row r="3030" spans="2:35" x14ac:dyDescent="0.3">
      <c r="B3030" s="92" t="s">
        <v>23606</v>
      </c>
      <c r="C3030" s="92" t="s">
        <v>38572</v>
      </c>
      <c r="D3030" s="92" t="s">
        <v>23607</v>
      </c>
      <c r="E3030" s="92" t="s">
        <v>23608</v>
      </c>
      <c r="F3030" s="92" t="s">
        <v>21821</v>
      </c>
      <c r="G3030" s="92" t="s">
        <v>23609</v>
      </c>
      <c r="H3030" s="92">
        <v>8741</v>
      </c>
      <c r="I3030" s="92" t="s">
        <v>21328</v>
      </c>
      <c r="K3030" s="92">
        <v>81589975810</v>
      </c>
      <c r="L3030" s="95"/>
      <c r="N3030" s="92" t="s">
        <v>21330</v>
      </c>
      <c r="O3030" s="92" t="s">
        <v>38572</v>
      </c>
      <c r="P3030" s="92" t="e">
        <v>#N/A</v>
      </c>
      <c r="Q3030" s="92" t="e">
        <v>#N/A</v>
      </c>
      <c r="R3030" s="92" t="e">
        <v>#N/A</v>
      </c>
      <c r="S3030" s="92" t="e">
        <v>#N/A</v>
      </c>
      <c r="T3030" s="92" t="e">
        <v>#N/A</v>
      </c>
      <c r="U3030" s="92" t="e">
        <v>#N/A</v>
      </c>
      <c r="V3030" s="92" t="e">
        <v>#N/A</v>
      </c>
      <c r="W3030" s="92" t="e">
        <v>#N/A</v>
      </c>
      <c r="X3030" s="92" t="e">
        <v>#N/A</v>
      </c>
      <c r="Y3030" s="92" t="e">
        <v>#N/A</v>
      </c>
      <c r="Z3030" s="92">
        <v>0</v>
      </c>
      <c r="AA3030" s="92" t="s">
        <v>21297</v>
      </c>
      <c r="AB3030" s="92" t="s">
        <v>21329</v>
      </c>
      <c r="AC3030" s="92" t="s">
        <v>9668</v>
      </c>
      <c r="AD3030" s="92" t="e">
        <v>#N/A</v>
      </c>
      <c r="AE3030" s="92" t="s">
        <v>21296</v>
      </c>
      <c r="AF3030" s="94" t="e">
        <v>#N/A</v>
      </c>
      <c r="AG3030" s="92" t="e">
        <v>#N/A</v>
      </c>
      <c r="AI3030" s="92" t="e">
        <f t="shared" ref="AI3030:AI3093" si="323">IF(LEN(B3030)=4,LEFT(AF3030,4),LEFT(AF3030,3))=B3030</f>
        <v>#N/A</v>
      </c>
    </row>
    <row r="3031" spans="2:35" x14ac:dyDescent="0.3">
      <c r="B3031" s="92" t="s">
        <v>23669</v>
      </c>
      <c r="C3031" s="92" t="s">
        <v>38572</v>
      </c>
      <c r="D3031" s="92" t="s">
        <v>23670</v>
      </c>
      <c r="E3031" s="92" t="s">
        <v>23671</v>
      </c>
      <c r="F3031" s="92" t="s">
        <v>21821</v>
      </c>
      <c r="G3031" s="92" t="s">
        <v>23672</v>
      </c>
      <c r="H3031" s="92">
        <v>90</v>
      </c>
      <c r="I3031" s="92" t="s">
        <v>21328</v>
      </c>
      <c r="K3031" s="92">
        <v>914818439</v>
      </c>
      <c r="L3031" s="95"/>
      <c r="N3031" s="92" t="s">
        <v>21330</v>
      </c>
      <c r="O3031" s="92" t="s">
        <v>38572</v>
      </c>
      <c r="P3031" s="92" t="e">
        <v>#N/A</v>
      </c>
      <c r="Q3031" s="92" t="e">
        <v>#N/A</v>
      </c>
      <c r="R3031" s="92" t="e">
        <v>#N/A</v>
      </c>
      <c r="S3031" s="92" t="e">
        <v>#N/A</v>
      </c>
      <c r="T3031" s="92" t="e">
        <v>#N/A</v>
      </c>
      <c r="U3031" s="92" t="e">
        <v>#N/A</v>
      </c>
      <c r="V3031" s="92" t="e">
        <v>#N/A</v>
      </c>
      <c r="W3031" s="92" t="e">
        <v>#N/A</v>
      </c>
      <c r="X3031" s="92" t="e">
        <v>#N/A</v>
      </c>
      <c r="Y3031" s="92" t="e">
        <v>#N/A</v>
      </c>
      <c r="Z3031" s="92">
        <v>0</v>
      </c>
      <c r="AA3031" s="92" t="s">
        <v>21297</v>
      </c>
      <c r="AB3031" s="92" t="s">
        <v>23673</v>
      </c>
      <c r="AC3031" s="92" t="s">
        <v>23674</v>
      </c>
      <c r="AD3031" s="92" t="e">
        <v>#N/A</v>
      </c>
      <c r="AE3031" s="92" t="s">
        <v>21296</v>
      </c>
      <c r="AF3031" s="94" t="e">
        <v>#N/A</v>
      </c>
      <c r="AG3031" s="92" t="e">
        <v>#N/A</v>
      </c>
      <c r="AI3031" s="92" t="e">
        <f t="shared" si="323"/>
        <v>#N/A</v>
      </c>
    </row>
    <row r="3032" spans="2:35" x14ac:dyDescent="0.3">
      <c r="B3032" s="92" t="s">
        <v>23717</v>
      </c>
      <c r="C3032" s="92" t="s">
        <v>38572</v>
      </c>
      <c r="D3032" s="92" t="s">
        <v>23718</v>
      </c>
      <c r="E3032" s="92" t="s">
        <v>23719</v>
      </c>
      <c r="F3032" s="92" t="s">
        <v>21821</v>
      </c>
      <c r="G3032" s="92" t="s">
        <v>23720</v>
      </c>
      <c r="H3032" s="92" t="s">
        <v>21372</v>
      </c>
      <c r="I3032" s="92" t="s">
        <v>21328</v>
      </c>
      <c r="K3032" s="92">
        <v>7176751724</v>
      </c>
      <c r="L3032" s="95"/>
      <c r="N3032" s="92" t="s">
        <v>21330</v>
      </c>
      <c r="O3032" s="92" t="s">
        <v>38572</v>
      </c>
      <c r="P3032" s="92" t="e">
        <v>#N/A</v>
      </c>
      <c r="Q3032" s="92" t="e">
        <v>#N/A</v>
      </c>
      <c r="R3032" s="92" t="e">
        <v>#N/A</v>
      </c>
      <c r="S3032" s="92" t="e">
        <v>#N/A</v>
      </c>
      <c r="T3032" s="92" t="e">
        <v>#N/A</v>
      </c>
      <c r="U3032" s="92" t="e">
        <v>#N/A</v>
      </c>
      <c r="V3032" s="92" t="e">
        <v>#N/A</v>
      </c>
      <c r="W3032" s="92" t="e">
        <v>#N/A</v>
      </c>
      <c r="X3032" s="92" t="e">
        <v>#N/A</v>
      </c>
      <c r="Y3032" s="92" t="e">
        <v>#N/A</v>
      </c>
      <c r="Z3032" s="92">
        <v>0</v>
      </c>
      <c r="AA3032" s="92" t="s">
        <v>21297</v>
      </c>
      <c r="AB3032" s="92" t="s">
        <v>21329</v>
      </c>
      <c r="AC3032" s="92" t="s">
        <v>9533</v>
      </c>
      <c r="AD3032" s="92" t="e">
        <v>#N/A</v>
      </c>
      <c r="AE3032" s="92" t="s">
        <v>21296</v>
      </c>
      <c r="AF3032" s="94" t="e">
        <v>#N/A</v>
      </c>
      <c r="AG3032" s="92" t="e">
        <v>#N/A</v>
      </c>
      <c r="AI3032" s="92" t="e">
        <f t="shared" si="323"/>
        <v>#N/A</v>
      </c>
    </row>
    <row r="3033" spans="2:35" x14ac:dyDescent="0.3">
      <c r="B3033" s="92" t="s">
        <v>23842</v>
      </c>
      <c r="C3033" s="92" t="s">
        <v>38572</v>
      </c>
      <c r="D3033" s="92" t="s">
        <v>23843</v>
      </c>
      <c r="E3033" s="92" t="s">
        <v>23844</v>
      </c>
      <c r="F3033" s="92" t="s">
        <v>21821</v>
      </c>
      <c r="G3033" s="92" t="s">
        <v>23845</v>
      </c>
      <c r="H3033" s="92" t="s">
        <v>21372</v>
      </c>
      <c r="I3033" s="92" t="s">
        <v>21328</v>
      </c>
      <c r="K3033" s="92">
        <v>267767216.59999999</v>
      </c>
      <c r="L3033" s="95"/>
      <c r="N3033" s="92" t="s">
        <v>21330</v>
      </c>
      <c r="O3033" s="92" t="s">
        <v>38572</v>
      </c>
      <c r="P3033" s="92" t="e">
        <v>#N/A</v>
      </c>
      <c r="Q3033" s="92" t="e">
        <v>#N/A</v>
      </c>
      <c r="R3033" s="92" t="e">
        <v>#N/A</v>
      </c>
      <c r="S3033" s="92" t="e">
        <v>#N/A</v>
      </c>
      <c r="T3033" s="92" t="e">
        <v>#N/A</v>
      </c>
      <c r="U3033" s="92" t="e">
        <v>#N/A</v>
      </c>
      <c r="V3033" s="92" t="e">
        <v>#N/A</v>
      </c>
      <c r="W3033" s="92" t="e">
        <v>#N/A</v>
      </c>
      <c r="X3033" s="92" t="e">
        <v>#N/A</v>
      </c>
      <c r="Y3033" s="92" t="e">
        <v>#N/A</v>
      </c>
      <c r="Z3033" s="92">
        <v>0</v>
      </c>
      <c r="AA3033" s="92" t="s">
        <v>21297</v>
      </c>
      <c r="AB3033" s="92" t="s">
        <v>21329</v>
      </c>
      <c r="AC3033" s="92" t="s">
        <v>16420</v>
      </c>
      <c r="AD3033" s="92" t="e">
        <v>#N/A</v>
      </c>
      <c r="AE3033" s="92" t="s">
        <v>21296</v>
      </c>
      <c r="AF3033" s="94" t="e">
        <v>#N/A</v>
      </c>
      <c r="AG3033" s="92" t="e">
        <v>#N/A</v>
      </c>
      <c r="AI3033" s="92" t="e">
        <f t="shared" si="323"/>
        <v>#N/A</v>
      </c>
    </row>
    <row r="3034" spans="2:35" x14ac:dyDescent="0.3">
      <c r="B3034" s="92" t="s">
        <v>23852</v>
      </c>
      <c r="C3034" s="92" t="s">
        <v>38572</v>
      </c>
      <c r="D3034" s="92" t="s">
        <v>23853</v>
      </c>
      <c r="E3034" s="92" t="s">
        <v>23854</v>
      </c>
      <c r="F3034" s="92" t="s">
        <v>21821</v>
      </c>
      <c r="G3034" s="92" t="s">
        <v>23855</v>
      </c>
      <c r="H3034" s="92" t="s">
        <v>21372</v>
      </c>
      <c r="I3034" s="92" t="s">
        <v>21328</v>
      </c>
      <c r="K3034" s="92">
        <v>1601219630</v>
      </c>
      <c r="L3034" s="95"/>
      <c r="N3034" s="92" t="s">
        <v>21330</v>
      </c>
      <c r="O3034" s="92" t="s">
        <v>38572</v>
      </c>
      <c r="P3034" s="92" t="e">
        <v>#N/A</v>
      </c>
      <c r="Q3034" s="92" t="e">
        <v>#N/A</v>
      </c>
      <c r="R3034" s="92" t="e">
        <v>#N/A</v>
      </c>
      <c r="S3034" s="92" t="e">
        <v>#N/A</v>
      </c>
      <c r="T3034" s="92" t="e">
        <v>#N/A</v>
      </c>
      <c r="U3034" s="92" t="e">
        <v>#N/A</v>
      </c>
      <c r="V3034" s="92" t="e">
        <v>#N/A</v>
      </c>
      <c r="W3034" s="92" t="e">
        <v>#N/A</v>
      </c>
      <c r="X3034" s="92" t="e">
        <v>#N/A</v>
      </c>
      <c r="Y3034" s="92" t="e">
        <v>#N/A</v>
      </c>
      <c r="Z3034" s="92">
        <v>0</v>
      </c>
      <c r="AA3034" s="92" t="s">
        <v>21297</v>
      </c>
      <c r="AB3034" s="92" t="s">
        <v>21329</v>
      </c>
      <c r="AC3034" s="92" t="s">
        <v>17667</v>
      </c>
      <c r="AD3034" s="92" t="e">
        <v>#N/A</v>
      </c>
      <c r="AE3034" s="92" t="s">
        <v>21296</v>
      </c>
      <c r="AF3034" s="94" t="e">
        <v>#N/A</v>
      </c>
      <c r="AG3034" s="92" t="e">
        <v>#N/A</v>
      </c>
      <c r="AI3034" s="92" t="e">
        <f t="shared" si="323"/>
        <v>#N/A</v>
      </c>
    </row>
    <row r="3035" spans="2:35" x14ac:dyDescent="0.3">
      <c r="B3035" s="92" t="s">
        <v>23856</v>
      </c>
      <c r="C3035" s="92" t="s">
        <v>38572</v>
      </c>
      <c r="D3035" s="92" t="s">
        <v>23857</v>
      </c>
      <c r="E3035" s="92" t="s">
        <v>23858</v>
      </c>
      <c r="F3035" s="92" t="s">
        <v>21821</v>
      </c>
      <c r="G3035" s="92" t="s">
        <v>23859</v>
      </c>
      <c r="H3035" s="92" t="s">
        <v>21372</v>
      </c>
      <c r="I3035" s="92" t="s">
        <v>21328</v>
      </c>
      <c r="K3035" s="92">
        <v>2730947010</v>
      </c>
      <c r="L3035" s="95" t="s">
        <v>21372</v>
      </c>
      <c r="M3035" s="92" t="s">
        <v>21372</v>
      </c>
      <c r="N3035" s="92" t="s">
        <v>21330</v>
      </c>
      <c r="O3035" s="92" t="s">
        <v>38572</v>
      </c>
      <c r="P3035" s="92" t="e">
        <v>#N/A</v>
      </c>
      <c r="Q3035" s="92" t="e">
        <v>#N/A</v>
      </c>
      <c r="R3035" s="92" t="e">
        <v>#N/A</v>
      </c>
      <c r="S3035" s="92" t="e">
        <v>#N/A</v>
      </c>
      <c r="T3035" s="92" t="e">
        <v>#N/A</v>
      </c>
      <c r="U3035" s="92" t="e">
        <v>#N/A</v>
      </c>
      <c r="V3035" s="92" t="e">
        <v>#N/A</v>
      </c>
      <c r="W3035" s="92" t="e">
        <v>#N/A</v>
      </c>
      <c r="X3035" s="92" t="e">
        <v>#N/A</v>
      </c>
      <c r="Y3035" s="92" t="e">
        <v>#N/A</v>
      </c>
      <c r="Z3035" s="92">
        <v>0</v>
      </c>
      <c r="AA3035" s="92" t="s">
        <v>21297</v>
      </c>
      <c r="AB3035" s="92" t="s">
        <v>21329</v>
      </c>
      <c r="AC3035" s="92" t="s">
        <v>17097</v>
      </c>
      <c r="AD3035" s="92" t="e">
        <v>#N/A</v>
      </c>
      <c r="AE3035" s="92" t="s">
        <v>21296</v>
      </c>
      <c r="AF3035" s="94" t="e">
        <v>#N/A</v>
      </c>
      <c r="AG3035" s="92" t="e">
        <v>#N/A</v>
      </c>
      <c r="AI3035" s="92" t="e">
        <f t="shared" si="323"/>
        <v>#N/A</v>
      </c>
    </row>
    <row r="3036" spans="2:35" x14ac:dyDescent="0.3">
      <c r="B3036" s="92" t="s">
        <v>23860</v>
      </c>
      <c r="C3036" s="92" t="s">
        <v>38572</v>
      </c>
      <c r="D3036" s="92" t="s">
        <v>23861</v>
      </c>
      <c r="E3036" s="92" t="s">
        <v>23862</v>
      </c>
      <c r="I3036" s="92" t="s">
        <v>21328</v>
      </c>
      <c r="K3036" s="92">
        <v>1808241092</v>
      </c>
      <c r="L3036" s="95"/>
      <c r="N3036" s="92" t="s">
        <v>21330</v>
      </c>
      <c r="O3036" s="92" t="s">
        <v>38572</v>
      </c>
      <c r="P3036" s="92" t="e">
        <v>#N/A</v>
      </c>
      <c r="Q3036" s="92" t="e">
        <v>#N/A</v>
      </c>
      <c r="R3036" s="92" t="e">
        <v>#N/A</v>
      </c>
      <c r="S3036" s="92" t="e">
        <v>#N/A</v>
      </c>
      <c r="T3036" s="92" t="e">
        <v>#N/A</v>
      </c>
      <c r="U3036" s="92" t="e">
        <v>#N/A</v>
      </c>
      <c r="V3036" s="92" t="e">
        <v>#N/A</v>
      </c>
      <c r="W3036" s="92" t="e">
        <v>#N/A</v>
      </c>
      <c r="X3036" s="92" t="e">
        <v>#N/A</v>
      </c>
      <c r="Y3036" s="92" t="e">
        <v>#N/A</v>
      </c>
      <c r="Z3036" s="92">
        <v>0</v>
      </c>
      <c r="AA3036" s="92" t="s">
        <v>21297</v>
      </c>
      <c r="AB3036" s="92" t="s">
        <v>21329</v>
      </c>
      <c r="AC3036" s="92" t="s">
        <v>16871</v>
      </c>
      <c r="AD3036" s="92" t="e">
        <v>#N/A</v>
      </c>
      <c r="AE3036" s="92" t="s">
        <v>21296</v>
      </c>
      <c r="AF3036" s="94" t="e">
        <v>#N/A</v>
      </c>
      <c r="AG3036" s="92" t="e">
        <v>#N/A</v>
      </c>
      <c r="AI3036" s="92" t="e">
        <f t="shared" si="323"/>
        <v>#N/A</v>
      </c>
    </row>
    <row r="3037" spans="2:35" x14ac:dyDescent="0.3">
      <c r="B3037" s="92" t="s">
        <v>23863</v>
      </c>
      <c r="C3037" s="92" t="s">
        <v>38572</v>
      </c>
      <c r="D3037" s="92" t="s">
        <v>23864</v>
      </c>
      <c r="E3037" s="92" t="s">
        <v>23865</v>
      </c>
      <c r="F3037" s="92" t="s">
        <v>21821</v>
      </c>
      <c r="G3037" s="92" t="s">
        <v>23866</v>
      </c>
      <c r="H3037" s="92" t="s">
        <v>21372</v>
      </c>
      <c r="I3037" s="92" t="s">
        <v>21328</v>
      </c>
      <c r="K3037" s="92">
        <v>205938980.5</v>
      </c>
      <c r="L3037" s="95"/>
      <c r="N3037" s="92" t="s">
        <v>21330</v>
      </c>
      <c r="O3037" s="92" t="s">
        <v>38572</v>
      </c>
      <c r="P3037" s="92" t="e">
        <v>#N/A</v>
      </c>
      <c r="Q3037" s="92" t="e">
        <v>#N/A</v>
      </c>
      <c r="R3037" s="92" t="e">
        <v>#N/A</v>
      </c>
      <c r="S3037" s="92" t="e">
        <v>#N/A</v>
      </c>
      <c r="T3037" s="92" t="e">
        <v>#N/A</v>
      </c>
      <c r="U3037" s="92" t="e">
        <v>#N/A</v>
      </c>
      <c r="V3037" s="92" t="e">
        <v>#N/A</v>
      </c>
      <c r="W3037" s="92" t="e">
        <v>#N/A</v>
      </c>
      <c r="X3037" s="92" t="e">
        <v>#N/A</v>
      </c>
      <c r="Y3037" s="92" t="e">
        <v>#N/A</v>
      </c>
      <c r="Z3037" s="92">
        <v>0</v>
      </c>
      <c r="AA3037" s="92" t="s">
        <v>21297</v>
      </c>
      <c r="AB3037" s="92" t="s">
        <v>21329</v>
      </c>
      <c r="AC3037" s="92" t="s">
        <v>21223</v>
      </c>
      <c r="AD3037" s="92" t="e">
        <v>#N/A</v>
      </c>
      <c r="AE3037" s="92" t="s">
        <v>21296</v>
      </c>
      <c r="AF3037" s="94" t="e">
        <v>#N/A</v>
      </c>
      <c r="AG3037" s="92" t="e">
        <v>#N/A</v>
      </c>
      <c r="AI3037" s="92" t="e">
        <f t="shared" si="323"/>
        <v>#N/A</v>
      </c>
    </row>
    <row r="3038" spans="2:35" x14ac:dyDescent="0.3">
      <c r="B3038" s="92" t="s">
        <v>23867</v>
      </c>
      <c r="C3038" s="92" t="s">
        <v>38572</v>
      </c>
      <c r="D3038" s="92" t="s">
        <v>23868</v>
      </c>
      <c r="E3038" s="92" t="s">
        <v>23869</v>
      </c>
      <c r="F3038" s="92" t="s">
        <v>21821</v>
      </c>
      <c r="G3038" s="92" t="s">
        <v>23870</v>
      </c>
      <c r="H3038" s="92" t="s">
        <v>21372</v>
      </c>
      <c r="I3038" s="92" t="s">
        <v>21328</v>
      </c>
      <c r="K3038" s="92">
        <v>650585320.70000005</v>
      </c>
      <c r="L3038" s="95"/>
      <c r="N3038" s="92" t="s">
        <v>21330</v>
      </c>
      <c r="O3038" s="92" t="s">
        <v>38572</v>
      </c>
      <c r="P3038" s="92" t="e">
        <v>#N/A</v>
      </c>
      <c r="Q3038" s="92" t="e">
        <v>#N/A</v>
      </c>
      <c r="R3038" s="92" t="e">
        <v>#N/A</v>
      </c>
      <c r="S3038" s="92" t="e">
        <v>#N/A</v>
      </c>
      <c r="T3038" s="92" t="e">
        <v>#N/A</v>
      </c>
      <c r="U3038" s="92" t="e">
        <v>#N/A</v>
      </c>
      <c r="V3038" s="92" t="e">
        <v>#N/A</v>
      </c>
      <c r="W3038" s="92" t="e">
        <v>#N/A</v>
      </c>
      <c r="X3038" s="92" t="e">
        <v>#N/A</v>
      </c>
      <c r="Y3038" s="92" t="e">
        <v>#N/A</v>
      </c>
      <c r="Z3038" s="92">
        <v>0</v>
      </c>
      <c r="AA3038" s="92" t="s">
        <v>21297</v>
      </c>
      <c r="AB3038" s="92" t="s">
        <v>21329</v>
      </c>
      <c r="AC3038" s="92" t="s">
        <v>17041</v>
      </c>
      <c r="AD3038" s="92" t="e">
        <v>#N/A</v>
      </c>
      <c r="AE3038" s="92" t="s">
        <v>21296</v>
      </c>
      <c r="AF3038" s="94" t="e">
        <v>#N/A</v>
      </c>
      <c r="AG3038" s="92" t="e">
        <v>#N/A</v>
      </c>
      <c r="AI3038" s="92" t="e">
        <f t="shared" si="323"/>
        <v>#N/A</v>
      </c>
    </row>
    <row r="3039" spans="2:35" x14ac:dyDescent="0.3">
      <c r="B3039" s="92" t="s">
        <v>23871</v>
      </c>
      <c r="C3039" s="92" t="s">
        <v>38572</v>
      </c>
      <c r="D3039" s="92" t="s">
        <v>23872</v>
      </c>
      <c r="E3039" s="92" t="s">
        <v>23873</v>
      </c>
      <c r="F3039" s="92" t="s">
        <v>21821</v>
      </c>
      <c r="G3039" s="92" t="s">
        <v>23874</v>
      </c>
      <c r="H3039" s="92" t="s">
        <v>21372</v>
      </c>
      <c r="I3039" s="92" t="s">
        <v>21328</v>
      </c>
      <c r="K3039" s="92">
        <v>439143526.19999999</v>
      </c>
      <c r="L3039" s="95"/>
      <c r="N3039" s="92" t="s">
        <v>21330</v>
      </c>
      <c r="O3039" s="92" t="s">
        <v>38572</v>
      </c>
      <c r="P3039" s="92" t="e">
        <v>#N/A</v>
      </c>
      <c r="Q3039" s="92" t="e">
        <v>#N/A</v>
      </c>
      <c r="R3039" s="92" t="e">
        <v>#N/A</v>
      </c>
      <c r="S3039" s="92" t="e">
        <v>#N/A</v>
      </c>
      <c r="T3039" s="92" t="e">
        <v>#N/A</v>
      </c>
      <c r="U3039" s="92" t="e">
        <v>#N/A</v>
      </c>
      <c r="V3039" s="92" t="e">
        <v>#N/A</v>
      </c>
      <c r="W3039" s="92" t="e">
        <v>#N/A</v>
      </c>
      <c r="X3039" s="92" t="e">
        <v>#N/A</v>
      </c>
      <c r="Y3039" s="92" t="e">
        <v>#N/A</v>
      </c>
      <c r="Z3039" s="92">
        <v>0</v>
      </c>
      <c r="AA3039" s="92" t="s">
        <v>21297</v>
      </c>
      <c r="AB3039" s="92" t="s">
        <v>21329</v>
      </c>
      <c r="AC3039" s="92" t="s">
        <v>17688</v>
      </c>
      <c r="AD3039" s="92" t="e">
        <v>#N/A</v>
      </c>
      <c r="AE3039" s="92" t="s">
        <v>21296</v>
      </c>
      <c r="AF3039" s="94" t="e">
        <v>#N/A</v>
      </c>
      <c r="AG3039" s="92" t="e">
        <v>#N/A</v>
      </c>
      <c r="AI3039" s="92" t="e">
        <f t="shared" si="323"/>
        <v>#N/A</v>
      </c>
    </row>
    <row r="3040" spans="2:35" x14ac:dyDescent="0.3">
      <c r="B3040" s="92" t="s">
        <v>535</v>
      </c>
      <c r="C3040" s="92" t="s">
        <v>21325</v>
      </c>
      <c r="D3040" s="92" t="s">
        <v>24013</v>
      </c>
      <c r="E3040" s="92" t="s">
        <v>24014</v>
      </c>
      <c r="F3040" s="92" t="s">
        <v>21292</v>
      </c>
      <c r="G3040" s="92" t="s">
        <v>24015</v>
      </c>
      <c r="H3040" s="92">
        <v>0</v>
      </c>
      <c r="I3040" s="92" t="s">
        <v>21328</v>
      </c>
      <c r="J3040" s="93">
        <v>100.31</v>
      </c>
      <c r="K3040" s="92" t="s">
        <v>21329</v>
      </c>
      <c r="L3040" s="95">
        <v>41092</v>
      </c>
      <c r="M3040" s="92">
        <v>1.6500000000000001E-2</v>
      </c>
      <c r="N3040" s="92" t="s">
        <v>21330</v>
      </c>
      <c r="O3040" s="92" t="s">
        <v>71</v>
      </c>
      <c r="P3040" s="92" t="s">
        <v>226</v>
      </c>
      <c r="Q3040" s="92" t="s">
        <v>43</v>
      </c>
      <c r="R3040" s="92" t="s">
        <v>28</v>
      </c>
      <c r="S3040" s="92" t="s">
        <v>24</v>
      </c>
      <c r="T3040" s="92" t="s">
        <v>30</v>
      </c>
      <c r="U3040" s="92" t="s">
        <v>24</v>
      </c>
      <c r="V3040" s="92" t="s">
        <v>24</v>
      </c>
      <c r="W3040" s="92" t="s">
        <v>24</v>
      </c>
      <c r="X3040" s="92" t="s">
        <v>202</v>
      </c>
      <c r="Y3040" s="92" t="s">
        <v>33</v>
      </c>
      <c r="Z3040" s="92">
        <v>0</v>
      </c>
      <c r="AA3040" s="92" t="s">
        <v>21297</v>
      </c>
      <c r="AB3040" s="92" t="s">
        <v>24016</v>
      </c>
      <c r="AC3040" s="92" t="s">
        <v>24017</v>
      </c>
      <c r="AD3040" s="92" t="s">
        <v>536</v>
      </c>
      <c r="AE3040" s="92" t="s">
        <v>24018</v>
      </c>
      <c r="AF3040" s="94" t="e">
        <v>#N/A</v>
      </c>
      <c r="AG3040" s="92" t="s">
        <v>35</v>
      </c>
      <c r="AI3040" s="92">
        <f t="shared" ref="AI3040:AI3041" si="324">LEN(B3040)</f>
        <v>4</v>
      </c>
    </row>
    <row r="3041" spans="2:35" x14ac:dyDescent="0.3">
      <c r="B3041" s="92" t="s">
        <v>4102</v>
      </c>
      <c r="C3041" s="92" t="s">
        <v>21325</v>
      </c>
      <c r="D3041" s="92" t="s">
        <v>24142</v>
      </c>
      <c r="E3041" s="92" t="s">
        <v>24143</v>
      </c>
      <c r="F3041" s="92" t="s">
        <v>21486</v>
      </c>
      <c r="G3041" s="92" t="s">
        <v>24144</v>
      </c>
      <c r="H3041" s="92">
        <v>5265</v>
      </c>
      <c r="I3041" s="92" t="s">
        <v>21328</v>
      </c>
      <c r="J3041" s="93">
        <v>19.75</v>
      </c>
      <c r="K3041" s="92">
        <v>13244204.07</v>
      </c>
      <c r="L3041" s="95">
        <v>41991</v>
      </c>
      <c r="M3041" s="92">
        <v>8.5000000000000006E-3</v>
      </c>
      <c r="N3041" s="92" t="s">
        <v>21330</v>
      </c>
      <c r="O3041" s="92" t="s">
        <v>75</v>
      </c>
      <c r="P3041" s="92" t="s">
        <v>35</v>
      </c>
      <c r="Q3041" s="92" t="s">
        <v>77</v>
      </c>
      <c r="R3041" s="92" t="s">
        <v>26</v>
      </c>
      <c r="S3041" s="92" t="s">
        <v>24</v>
      </c>
      <c r="T3041" s="92" t="s">
        <v>30</v>
      </c>
      <c r="U3041" s="92" t="s">
        <v>78</v>
      </c>
      <c r="V3041" s="92" t="s">
        <v>24</v>
      </c>
      <c r="W3041" s="92" t="s">
        <v>24</v>
      </c>
      <c r="X3041" s="92" t="s">
        <v>32</v>
      </c>
      <c r="Y3041" s="92" t="s">
        <v>24</v>
      </c>
      <c r="Z3041" s="92">
        <v>0</v>
      </c>
      <c r="AA3041" s="92" t="s">
        <v>21297</v>
      </c>
      <c r="AB3041" s="92" t="s">
        <v>24145</v>
      </c>
      <c r="AC3041" s="92" t="s">
        <v>24146</v>
      </c>
      <c r="AD3041" s="92" t="s">
        <v>4103</v>
      </c>
      <c r="AE3041" s="92" t="s">
        <v>24147</v>
      </c>
      <c r="AF3041" s="94" t="e">
        <v>#N/A</v>
      </c>
      <c r="AG3041" s="92" t="s">
        <v>35</v>
      </c>
      <c r="AI3041" s="92">
        <f t="shared" si="324"/>
        <v>4</v>
      </c>
    </row>
    <row r="3042" spans="2:35" x14ac:dyDescent="0.3">
      <c r="B3042" s="92" t="s">
        <v>24177</v>
      </c>
      <c r="C3042" s="92" t="s">
        <v>38572</v>
      </c>
      <c r="D3042" s="92" t="s">
        <v>24178</v>
      </c>
      <c r="E3042" s="92" t="s">
        <v>24179</v>
      </c>
      <c r="I3042" s="92" t="s">
        <v>21328</v>
      </c>
      <c r="K3042" s="92">
        <v>773764084.89999998</v>
      </c>
      <c r="L3042" s="95"/>
      <c r="N3042" s="92" t="s">
        <v>21330</v>
      </c>
      <c r="O3042" s="92" t="s">
        <v>38572</v>
      </c>
      <c r="P3042" s="92" t="e">
        <v>#N/A</v>
      </c>
      <c r="Q3042" s="92" t="e">
        <v>#N/A</v>
      </c>
      <c r="R3042" s="92" t="e">
        <v>#N/A</v>
      </c>
      <c r="S3042" s="92" t="e">
        <v>#N/A</v>
      </c>
      <c r="T3042" s="92" t="e">
        <v>#N/A</v>
      </c>
      <c r="U3042" s="92" t="e">
        <v>#N/A</v>
      </c>
      <c r="V3042" s="92" t="e">
        <v>#N/A</v>
      </c>
      <c r="W3042" s="92" t="e">
        <v>#N/A</v>
      </c>
      <c r="X3042" s="92" t="e">
        <v>#N/A</v>
      </c>
      <c r="Y3042" s="92" t="e">
        <v>#N/A</v>
      </c>
      <c r="Z3042" s="92">
        <v>0</v>
      </c>
      <c r="AA3042" s="92" t="s">
        <v>21297</v>
      </c>
      <c r="AB3042" s="92" t="s">
        <v>21329</v>
      </c>
      <c r="AC3042" s="92" t="s">
        <v>11394</v>
      </c>
      <c r="AD3042" s="92" t="e">
        <v>#N/A</v>
      </c>
      <c r="AE3042" s="92" t="s">
        <v>21296</v>
      </c>
      <c r="AF3042" s="94" t="e">
        <v>#N/A</v>
      </c>
      <c r="AG3042" s="92" t="e">
        <v>#N/A</v>
      </c>
      <c r="AI3042" s="92" t="e">
        <f t="shared" si="323"/>
        <v>#N/A</v>
      </c>
    </row>
    <row r="3043" spans="2:35" x14ac:dyDescent="0.3">
      <c r="B3043" s="92" t="s">
        <v>24180</v>
      </c>
      <c r="C3043" s="92" t="s">
        <v>38572</v>
      </c>
      <c r="D3043" s="92" t="s">
        <v>24181</v>
      </c>
      <c r="E3043" s="92" t="s">
        <v>24182</v>
      </c>
      <c r="I3043" s="92" t="s">
        <v>21328</v>
      </c>
      <c r="K3043" s="92">
        <v>382811057.39999998</v>
      </c>
      <c r="L3043" s="95"/>
      <c r="N3043" s="92" t="s">
        <v>21330</v>
      </c>
      <c r="O3043" s="92" t="s">
        <v>38572</v>
      </c>
      <c r="P3043" s="92" t="e">
        <v>#N/A</v>
      </c>
      <c r="Q3043" s="92" t="e">
        <v>#N/A</v>
      </c>
      <c r="R3043" s="92" t="e">
        <v>#N/A</v>
      </c>
      <c r="S3043" s="92" t="e">
        <v>#N/A</v>
      </c>
      <c r="T3043" s="92" t="e">
        <v>#N/A</v>
      </c>
      <c r="U3043" s="92" t="e">
        <v>#N/A</v>
      </c>
      <c r="V3043" s="92" t="e">
        <v>#N/A</v>
      </c>
      <c r="W3043" s="92" t="e">
        <v>#N/A</v>
      </c>
      <c r="X3043" s="92" t="e">
        <v>#N/A</v>
      </c>
      <c r="Y3043" s="92" t="e">
        <v>#N/A</v>
      </c>
      <c r="Z3043" s="92">
        <v>0</v>
      </c>
      <c r="AA3043" s="92" t="s">
        <v>21297</v>
      </c>
      <c r="AB3043" s="92" t="s">
        <v>21329</v>
      </c>
      <c r="AC3043" s="92" t="s">
        <v>11492</v>
      </c>
      <c r="AD3043" s="92" t="e">
        <v>#N/A</v>
      </c>
      <c r="AE3043" s="92" t="s">
        <v>21296</v>
      </c>
      <c r="AF3043" s="94" t="e">
        <v>#N/A</v>
      </c>
      <c r="AG3043" s="92" t="e">
        <v>#N/A</v>
      </c>
      <c r="AI3043" s="92" t="e">
        <f t="shared" si="323"/>
        <v>#N/A</v>
      </c>
    </row>
    <row r="3044" spans="2:35" x14ac:dyDescent="0.3">
      <c r="B3044" s="92" t="s">
        <v>24183</v>
      </c>
      <c r="C3044" s="92" t="s">
        <v>38572</v>
      </c>
      <c r="D3044" s="92" t="s">
        <v>24184</v>
      </c>
      <c r="E3044" s="92" t="s">
        <v>24185</v>
      </c>
      <c r="I3044" s="92" t="s">
        <v>21328</v>
      </c>
      <c r="K3044" s="92">
        <v>498300625.80000001</v>
      </c>
      <c r="L3044" s="95"/>
      <c r="N3044" s="92" t="s">
        <v>21330</v>
      </c>
      <c r="O3044" s="92" t="s">
        <v>38572</v>
      </c>
      <c r="P3044" s="92" t="e">
        <v>#N/A</v>
      </c>
      <c r="Q3044" s="92" t="e">
        <v>#N/A</v>
      </c>
      <c r="R3044" s="92" t="e">
        <v>#N/A</v>
      </c>
      <c r="S3044" s="92" t="e">
        <v>#N/A</v>
      </c>
      <c r="T3044" s="92" t="e">
        <v>#N/A</v>
      </c>
      <c r="U3044" s="92" t="e">
        <v>#N/A</v>
      </c>
      <c r="V3044" s="92" t="e">
        <v>#N/A</v>
      </c>
      <c r="W3044" s="92" t="e">
        <v>#N/A</v>
      </c>
      <c r="X3044" s="92" t="e">
        <v>#N/A</v>
      </c>
      <c r="Y3044" s="92" t="e">
        <v>#N/A</v>
      </c>
      <c r="Z3044" s="92">
        <v>0</v>
      </c>
      <c r="AA3044" s="92" t="s">
        <v>21297</v>
      </c>
      <c r="AB3044" s="92" t="s">
        <v>21329</v>
      </c>
      <c r="AC3044" s="92" t="s">
        <v>11352</v>
      </c>
      <c r="AD3044" s="92" t="e">
        <v>#N/A</v>
      </c>
      <c r="AE3044" s="92" t="s">
        <v>21296</v>
      </c>
      <c r="AF3044" s="94" t="e">
        <v>#N/A</v>
      </c>
      <c r="AG3044" s="92" t="e">
        <v>#N/A</v>
      </c>
      <c r="AI3044" s="92" t="e">
        <f t="shared" si="323"/>
        <v>#N/A</v>
      </c>
    </row>
    <row r="3045" spans="2:35" x14ac:dyDescent="0.3">
      <c r="B3045" s="92" t="s">
        <v>24186</v>
      </c>
      <c r="C3045" s="92" t="s">
        <v>38572</v>
      </c>
      <c r="D3045" s="92" t="s">
        <v>24187</v>
      </c>
      <c r="E3045" s="92" t="s">
        <v>24188</v>
      </c>
      <c r="F3045" s="92" t="s">
        <v>21821</v>
      </c>
      <c r="G3045" s="92" t="s">
        <v>24189</v>
      </c>
      <c r="H3045" s="92">
        <v>127</v>
      </c>
      <c r="I3045" s="92" t="s">
        <v>21328</v>
      </c>
      <c r="K3045" s="92">
        <v>7033190606</v>
      </c>
      <c r="L3045" s="95"/>
      <c r="N3045" s="92" t="s">
        <v>21330</v>
      </c>
      <c r="O3045" s="92" t="s">
        <v>38572</v>
      </c>
      <c r="P3045" s="92" t="e">
        <v>#N/A</v>
      </c>
      <c r="Q3045" s="92" t="e">
        <v>#N/A</v>
      </c>
      <c r="R3045" s="92" t="e">
        <v>#N/A</v>
      </c>
      <c r="S3045" s="92" t="e">
        <v>#N/A</v>
      </c>
      <c r="T3045" s="92" t="e">
        <v>#N/A</v>
      </c>
      <c r="U3045" s="92" t="e">
        <v>#N/A</v>
      </c>
      <c r="V3045" s="92" t="e">
        <v>#N/A</v>
      </c>
      <c r="W3045" s="92" t="e">
        <v>#N/A</v>
      </c>
      <c r="X3045" s="92" t="e">
        <v>#N/A</v>
      </c>
      <c r="Y3045" s="92" t="e">
        <v>#N/A</v>
      </c>
      <c r="Z3045" s="92">
        <v>0</v>
      </c>
      <c r="AA3045" s="92" t="s">
        <v>21297</v>
      </c>
      <c r="AB3045" s="92" t="s">
        <v>21329</v>
      </c>
      <c r="AC3045" s="92" t="s">
        <v>11471</v>
      </c>
      <c r="AD3045" s="92" t="e">
        <v>#N/A</v>
      </c>
      <c r="AE3045" s="92" t="s">
        <v>21296</v>
      </c>
      <c r="AF3045" s="94" t="e">
        <v>#N/A</v>
      </c>
      <c r="AG3045" s="92" t="e">
        <v>#N/A</v>
      </c>
      <c r="AI3045" s="92" t="e">
        <f t="shared" si="323"/>
        <v>#N/A</v>
      </c>
    </row>
    <row r="3046" spans="2:35" x14ac:dyDescent="0.3">
      <c r="B3046" s="92" t="s">
        <v>24619</v>
      </c>
      <c r="C3046" s="92" t="s">
        <v>38572</v>
      </c>
      <c r="D3046" s="92" t="s">
        <v>24620</v>
      </c>
      <c r="E3046" s="92" t="s">
        <v>24621</v>
      </c>
      <c r="F3046" s="92" t="s">
        <v>21821</v>
      </c>
      <c r="G3046" s="92" t="s">
        <v>24622</v>
      </c>
      <c r="H3046" s="92" t="s">
        <v>21372</v>
      </c>
      <c r="I3046" s="92" t="s">
        <v>21328</v>
      </c>
      <c r="K3046" s="92">
        <v>3565224119</v>
      </c>
      <c r="L3046" s="95"/>
      <c r="N3046" s="92" t="s">
        <v>21330</v>
      </c>
      <c r="O3046" s="92" t="s">
        <v>38572</v>
      </c>
      <c r="P3046" s="92" t="e">
        <v>#N/A</v>
      </c>
      <c r="Q3046" s="92" t="e">
        <v>#N/A</v>
      </c>
      <c r="R3046" s="92" t="e">
        <v>#N/A</v>
      </c>
      <c r="S3046" s="92" t="e">
        <v>#N/A</v>
      </c>
      <c r="T3046" s="92" t="e">
        <v>#N/A</v>
      </c>
      <c r="U3046" s="92" t="e">
        <v>#N/A</v>
      </c>
      <c r="V3046" s="92" t="e">
        <v>#N/A</v>
      </c>
      <c r="W3046" s="92" t="e">
        <v>#N/A</v>
      </c>
      <c r="X3046" s="92" t="e">
        <v>#N/A</v>
      </c>
      <c r="Y3046" s="92" t="e">
        <v>#N/A</v>
      </c>
      <c r="Z3046" s="92">
        <v>0</v>
      </c>
      <c r="AA3046" s="92" t="s">
        <v>21297</v>
      </c>
      <c r="AB3046" s="92" t="s">
        <v>21329</v>
      </c>
      <c r="AC3046" s="92" t="s">
        <v>17048</v>
      </c>
      <c r="AD3046" s="92" t="e">
        <v>#N/A</v>
      </c>
      <c r="AE3046" s="92" t="s">
        <v>21296</v>
      </c>
      <c r="AF3046" s="94" t="e">
        <v>#N/A</v>
      </c>
      <c r="AG3046" s="92" t="e">
        <v>#N/A</v>
      </c>
      <c r="AI3046" s="92" t="e">
        <f t="shared" si="323"/>
        <v>#N/A</v>
      </c>
    </row>
    <row r="3047" spans="2:35" x14ac:dyDescent="0.3">
      <c r="B3047" s="92" t="s">
        <v>24625</v>
      </c>
      <c r="C3047" s="92" t="s">
        <v>38572</v>
      </c>
      <c r="D3047" s="92" t="s">
        <v>24625</v>
      </c>
      <c r="E3047" s="92" t="s">
        <v>24631</v>
      </c>
      <c r="I3047" s="92" t="s">
        <v>21294</v>
      </c>
      <c r="K3047" s="92">
        <v>6350088.2999999998</v>
      </c>
      <c r="L3047" s="95"/>
      <c r="N3047" s="92" t="s">
        <v>21330</v>
      </c>
      <c r="O3047" s="92" t="s">
        <v>38572</v>
      </c>
      <c r="P3047" s="92" t="e">
        <v>#N/A</v>
      </c>
      <c r="Q3047" s="92" t="e">
        <v>#N/A</v>
      </c>
      <c r="R3047" s="92" t="e">
        <v>#N/A</v>
      </c>
      <c r="S3047" s="92" t="e">
        <v>#N/A</v>
      </c>
      <c r="T3047" s="92" t="e">
        <v>#N/A</v>
      </c>
      <c r="U3047" s="92" t="e">
        <v>#N/A</v>
      </c>
      <c r="V3047" s="92" t="e">
        <v>#N/A</v>
      </c>
      <c r="W3047" s="92" t="e">
        <v>#N/A</v>
      </c>
      <c r="X3047" s="92" t="e">
        <v>#N/A</v>
      </c>
      <c r="Y3047" s="92" t="e">
        <v>#N/A</v>
      </c>
      <c r="Z3047" s="92">
        <v>0</v>
      </c>
      <c r="AA3047" s="92" t="s">
        <v>21297</v>
      </c>
      <c r="AB3047" s="92" t="s">
        <v>24628</v>
      </c>
      <c r="AC3047" s="92" t="s">
        <v>24629</v>
      </c>
      <c r="AD3047" s="92" t="e">
        <v>#N/A</v>
      </c>
      <c r="AE3047" s="92" t="s">
        <v>21296</v>
      </c>
      <c r="AF3047" s="94" t="e">
        <v>#N/A</v>
      </c>
      <c r="AG3047" s="92" t="e">
        <v>#N/A</v>
      </c>
      <c r="AI3047" s="92" t="e">
        <f t="shared" si="323"/>
        <v>#N/A</v>
      </c>
    </row>
    <row r="3048" spans="2:35" x14ac:dyDescent="0.3">
      <c r="B3048" s="92" t="s">
        <v>24699</v>
      </c>
      <c r="C3048" s="92" t="s">
        <v>38572</v>
      </c>
      <c r="D3048" s="92" t="s">
        <v>24700</v>
      </c>
      <c r="E3048" s="92" t="s">
        <v>24701</v>
      </c>
      <c r="F3048" s="92" t="s">
        <v>21821</v>
      </c>
      <c r="G3048" s="92" t="s">
        <v>24702</v>
      </c>
      <c r="H3048" s="92" t="s">
        <v>21372</v>
      </c>
      <c r="I3048" s="92" t="s">
        <v>21328</v>
      </c>
      <c r="K3048" s="92">
        <v>13519608.59</v>
      </c>
      <c r="L3048" s="95"/>
      <c r="N3048" s="92" t="s">
        <v>21330</v>
      </c>
      <c r="O3048" s="92" t="s">
        <v>38572</v>
      </c>
      <c r="P3048" s="92" t="e">
        <v>#N/A</v>
      </c>
      <c r="Q3048" s="92" t="e">
        <v>#N/A</v>
      </c>
      <c r="R3048" s="92" t="e">
        <v>#N/A</v>
      </c>
      <c r="S3048" s="92" t="e">
        <v>#N/A</v>
      </c>
      <c r="T3048" s="92" t="e">
        <v>#N/A</v>
      </c>
      <c r="U3048" s="92" t="e">
        <v>#N/A</v>
      </c>
      <c r="V3048" s="92" t="e">
        <v>#N/A</v>
      </c>
      <c r="W3048" s="92" t="e">
        <v>#N/A</v>
      </c>
      <c r="X3048" s="92" t="e">
        <v>#N/A</v>
      </c>
      <c r="Y3048" s="92" t="e">
        <v>#N/A</v>
      </c>
      <c r="Z3048" s="92">
        <v>0</v>
      </c>
      <c r="AA3048" s="92" t="s">
        <v>21297</v>
      </c>
      <c r="AB3048" s="92" t="s">
        <v>24703</v>
      </c>
      <c r="AC3048" s="92" t="s">
        <v>24704</v>
      </c>
      <c r="AD3048" s="92" t="e">
        <v>#N/A</v>
      </c>
      <c r="AE3048" s="92" t="s">
        <v>21296</v>
      </c>
      <c r="AF3048" s="94" t="e">
        <v>#N/A</v>
      </c>
      <c r="AG3048" s="92" t="e">
        <v>#N/A</v>
      </c>
      <c r="AI3048" s="92" t="e">
        <f t="shared" si="323"/>
        <v>#N/A</v>
      </c>
    </row>
    <row r="3049" spans="2:35" x14ac:dyDescent="0.3">
      <c r="B3049" s="92" t="s">
        <v>24705</v>
      </c>
      <c r="C3049" s="92" t="s">
        <v>38572</v>
      </c>
      <c r="D3049" s="92" t="s">
        <v>24706</v>
      </c>
      <c r="E3049" s="92" t="s">
        <v>24707</v>
      </c>
      <c r="I3049" s="92" t="s">
        <v>21328</v>
      </c>
      <c r="K3049" s="92" t="s">
        <v>21329</v>
      </c>
      <c r="L3049" s="95"/>
      <c r="N3049" s="92" t="s">
        <v>21330</v>
      </c>
      <c r="O3049" s="92" t="s">
        <v>38572</v>
      </c>
      <c r="P3049" s="92" t="e">
        <v>#N/A</v>
      </c>
      <c r="Q3049" s="92" t="e">
        <v>#N/A</v>
      </c>
      <c r="R3049" s="92" t="e">
        <v>#N/A</v>
      </c>
      <c r="S3049" s="92" t="e">
        <v>#N/A</v>
      </c>
      <c r="T3049" s="92" t="e">
        <v>#N/A</v>
      </c>
      <c r="U3049" s="92" t="e">
        <v>#N/A</v>
      </c>
      <c r="V3049" s="92" t="e">
        <v>#N/A</v>
      </c>
      <c r="W3049" s="92" t="e">
        <v>#N/A</v>
      </c>
      <c r="X3049" s="92" t="e">
        <v>#N/A</v>
      </c>
      <c r="Y3049" s="92" t="e">
        <v>#N/A</v>
      </c>
      <c r="Z3049" s="92">
        <v>0</v>
      </c>
      <c r="AA3049" s="92" t="s">
        <v>21297</v>
      </c>
      <c r="AB3049" s="92" t="s">
        <v>21329</v>
      </c>
      <c r="AC3049" s="92" t="s">
        <v>24708</v>
      </c>
      <c r="AD3049" s="92" t="e">
        <v>#N/A</v>
      </c>
      <c r="AE3049" s="92" t="s">
        <v>21296</v>
      </c>
      <c r="AF3049" s="94" t="e">
        <v>#N/A</v>
      </c>
      <c r="AG3049" s="92" t="e">
        <v>#N/A</v>
      </c>
      <c r="AI3049" s="92" t="e">
        <f t="shared" si="323"/>
        <v>#N/A</v>
      </c>
    </row>
    <row r="3050" spans="2:35" x14ac:dyDescent="0.3">
      <c r="B3050" s="92" t="s">
        <v>24732</v>
      </c>
      <c r="C3050" s="92" t="s">
        <v>38572</v>
      </c>
      <c r="D3050" s="92" t="s">
        <v>24733</v>
      </c>
      <c r="E3050" s="92" t="s">
        <v>24734</v>
      </c>
      <c r="F3050" s="92" t="s">
        <v>21821</v>
      </c>
      <c r="G3050" s="92" t="s">
        <v>24735</v>
      </c>
      <c r="H3050" s="92" t="s">
        <v>21372</v>
      </c>
      <c r="I3050" s="92" t="s">
        <v>21328</v>
      </c>
      <c r="K3050" s="92" t="s">
        <v>21329</v>
      </c>
      <c r="L3050" s="95"/>
      <c r="N3050" s="92" t="s">
        <v>21330</v>
      </c>
      <c r="O3050" s="92" t="s">
        <v>38572</v>
      </c>
      <c r="P3050" s="92" t="e">
        <v>#N/A</v>
      </c>
      <c r="Q3050" s="92" t="e">
        <v>#N/A</v>
      </c>
      <c r="R3050" s="92" t="e">
        <v>#N/A</v>
      </c>
      <c r="S3050" s="92" t="e">
        <v>#N/A</v>
      </c>
      <c r="T3050" s="92" t="e">
        <v>#N/A</v>
      </c>
      <c r="U3050" s="92" t="e">
        <v>#N/A</v>
      </c>
      <c r="V3050" s="92" t="e">
        <v>#N/A</v>
      </c>
      <c r="W3050" s="92" t="e">
        <v>#N/A</v>
      </c>
      <c r="X3050" s="92" t="e">
        <v>#N/A</v>
      </c>
      <c r="Y3050" s="92" t="e">
        <v>#N/A</v>
      </c>
      <c r="Z3050" s="92">
        <v>0</v>
      </c>
      <c r="AA3050" s="92" t="s">
        <v>21297</v>
      </c>
      <c r="AB3050" s="92" t="s">
        <v>21329</v>
      </c>
      <c r="AC3050" s="92" t="s">
        <v>24736</v>
      </c>
      <c r="AD3050" s="92" t="e">
        <v>#N/A</v>
      </c>
      <c r="AE3050" s="92" t="s">
        <v>21296</v>
      </c>
      <c r="AF3050" s="94" t="e">
        <v>#N/A</v>
      </c>
      <c r="AG3050" s="92" t="e">
        <v>#N/A</v>
      </c>
      <c r="AI3050" s="92" t="e">
        <f t="shared" si="323"/>
        <v>#N/A</v>
      </c>
    </row>
    <row r="3051" spans="2:35" x14ac:dyDescent="0.3">
      <c r="B3051" s="92" t="s">
        <v>24780</v>
      </c>
      <c r="C3051" s="92" t="s">
        <v>38572</v>
      </c>
      <c r="D3051" s="92" t="s">
        <v>24781</v>
      </c>
      <c r="E3051" s="92" t="s">
        <v>24782</v>
      </c>
      <c r="F3051" s="92" t="s">
        <v>21821</v>
      </c>
      <c r="G3051" s="92" t="s">
        <v>24783</v>
      </c>
      <c r="H3051" s="92" t="s">
        <v>21372</v>
      </c>
      <c r="I3051" s="92" t="s">
        <v>21328</v>
      </c>
      <c r="K3051" s="92" t="s">
        <v>21329</v>
      </c>
      <c r="L3051" s="95"/>
      <c r="N3051" s="92" t="s">
        <v>21330</v>
      </c>
      <c r="O3051" s="92" t="s">
        <v>38572</v>
      </c>
      <c r="P3051" s="92" t="e">
        <v>#N/A</v>
      </c>
      <c r="Q3051" s="92" t="e">
        <v>#N/A</v>
      </c>
      <c r="R3051" s="92" t="e">
        <v>#N/A</v>
      </c>
      <c r="S3051" s="92" t="e">
        <v>#N/A</v>
      </c>
      <c r="T3051" s="92" t="e">
        <v>#N/A</v>
      </c>
      <c r="U3051" s="92" t="e">
        <v>#N/A</v>
      </c>
      <c r="V3051" s="92" t="e">
        <v>#N/A</v>
      </c>
      <c r="W3051" s="92" t="e">
        <v>#N/A</v>
      </c>
      <c r="X3051" s="92" t="e">
        <v>#N/A</v>
      </c>
      <c r="Y3051" s="92" t="e">
        <v>#N/A</v>
      </c>
      <c r="Z3051" s="92">
        <v>0</v>
      </c>
      <c r="AA3051" s="92" t="s">
        <v>21297</v>
      </c>
      <c r="AB3051" s="92" t="s">
        <v>21329</v>
      </c>
      <c r="AC3051" s="92" t="s">
        <v>24784</v>
      </c>
      <c r="AD3051" s="92" t="e">
        <v>#N/A</v>
      </c>
      <c r="AE3051" s="92" t="s">
        <v>21296</v>
      </c>
      <c r="AF3051" s="94" t="e">
        <v>#N/A</v>
      </c>
      <c r="AG3051" s="92" t="e">
        <v>#N/A</v>
      </c>
      <c r="AI3051" s="92" t="e">
        <f t="shared" si="323"/>
        <v>#N/A</v>
      </c>
    </row>
    <row r="3052" spans="2:35" x14ac:dyDescent="0.3">
      <c r="B3052" s="92" t="s">
        <v>24785</v>
      </c>
      <c r="C3052" s="92" t="s">
        <v>38572</v>
      </c>
      <c r="D3052" s="92" t="s">
        <v>24786</v>
      </c>
      <c r="E3052" s="92" t="s">
        <v>24787</v>
      </c>
      <c r="I3052" s="92" t="s">
        <v>21328</v>
      </c>
      <c r="K3052" s="92" t="s">
        <v>21329</v>
      </c>
      <c r="L3052" s="95"/>
      <c r="N3052" s="92" t="s">
        <v>21330</v>
      </c>
      <c r="O3052" s="92" t="s">
        <v>38572</v>
      </c>
      <c r="P3052" s="92" t="e">
        <v>#N/A</v>
      </c>
      <c r="Q3052" s="92" t="e">
        <v>#N/A</v>
      </c>
      <c r="R3052" s="92" t="e">
        <v>#N/A</v>
      </c>
      <c r="S3052" s="92" t="e">
        <v>#N/A</v>
      </c>
      <c r="T3052" s="92" t="e">
        <v>#N/A</v>
      </c>
      <c r="U3052" s="92" t="e">
        <v>#N/A</v>
      </c>
      <c r="V3052" s="92" t="e">
        <v>#N/A</v>
      </c>
      <c r="W3052" s="92" t="e">
        <v>#N/A</v>
      </c>
      <c r="X3052" s="92" t="e">
        <v>#N/A</v>
      </c>
      <c r="Y3052" s="92" t="e">
        <v>#N/A</v>
      </c>
      <c r="Z3052" s="92">
        <v>0</v>
      </c>
      <c r="AA3052" s="92" t="s">
        <v>21297</v>
      </c>
      <c r="AB3052" s="92" t="s">
        <v>21329</v>
      </c>
      <c r="AC3052" s="92" t="s">
        <v>24788</v>
      </c>
      <c r="AD3052" s="92" t="e">
        <v>#N/A</v>
      </c>
      <c r="AE3052" s="92" t="s">
        <v>21296</v>
      </c>
      <c r="AF3052" s="94" t="e">
        <v>#N/A</v>
      </c>
      <c r="AG3052" s="92" t="e">
        <v>#N/A</v>
      </c>
      <c r="AI3052" s="92" t="e">
        <f t="shared" si="323"/>
        <v>#N/A</v>
      </c>
    </row>
    <row r="3053" spans="2:35" x14ac:dyDescent="0.3">
      <c r="B3053" s="92" t="s">
        <v>24947</v>
      </c>
      <c r="C3053" s="92" t="s">
        <v>38572</v>
      </c>
      <c r="D3053" s="92" t="s">
        <v>24948</v>
      </c>
      <c r="E3053" s="92" t="s">
        <v>24949</v>
      </c>
      <c r="F3053" s="92" t="s">
        <v>21821</v>
      </c>
      <c r="G3053" s="92" t="s">
        <v>24950</v>
      </c>
      <c r="H3053" s="92">
        <v>329</v>
      </c>
      <c r="I3053" s="92" t="s">
        <v>21328</v>
      </c>
      <c r="K3053" s="92">
        <v>41208509.759999998</v>
      </c>
      <c r="L3053" s="95"/>
      <c r="N3053" s="92" t="s">
        <v>21330</v>
      </c>
      <c r="O3053" s="92" t="s">
        <v>38572</v>
      </c>
      <c r="P3053" s="92" t="e">
        <v>#N/A</v>
      </c>
      <c r="Q3053" s="92" t="e">
        <v>#N/A</v>
      </c>
      <c r="R3053" s="92" t="e">
        <v>#N/A</v>
      </c>
      <c r="S3053" s="92" t="e">
        <v>#N/A</v>
      </c>
      <c r="T3053" s="92" t="e">
        <v>#N/A</v>
      </c>
      <c r="U3053" s="92" t="e">
        <v>#N/A</v>
      </c>
      <c r="V3053" s="92" t="e">
        <v>#N/A</v>
      </c>
      <c r="W3053" s="92" t="e">
        <v>#N/A</v>
      </c>
      <c r="X3053" s="92" t="e">
        <v>#N/A</v>
      </c>
      <c r="Y3053" s="92" t="e">
        <v>#N/A</v>
      </c>
      <c r="Z3053" s="92">
        <v>0</v>
      </c>
      <c r="AA3053" s="92" t="s">
        <v>21297</v>
      </c>
      <c r="AB3053" s="92" t="s">
        <v>21329</v>
      </c>
      <c r="AC3053" s="92" t="s">
        <v>12096</v>
      </c>
      <c r="AD3053" s="92" t="e">
        <v>#N/A</v>
      </c>
      <c r="AE3053" s="92" t="s">
        <v>21296</v>
      </c>
      <c r="AF3053" s="94" t="e">
        <v>#N/A</v>
      </c>
      <c r="AG3053" s="92" t="e">
        <v>#N/A</v>
      </c>
      <c r="AI3053" s="92" t="e">
        <f t="shared" si="323"/>
        <v>#N/A</v>
      </c>
    </row>
    <row r="3054" spans="2:35" x14ac:dyDescent="0.3">
      <c r="B3054" s="92" t="s">
        <v>24964</v>
      </c>
      <c r="C3054" s="92" t="s">
        <v>38572</v>
      </c>
      <c r="D3054" s="92" t="s">
        <v>24965</v>
      </c>
      <c r="E3054" s="92" t="s">
        <v>24966</v>
      </c>
      <c r="F3054" s="92" t="s">
        <v>21821</v>
      </c>
      <c r="G3054" s="92" t="s">
        <v>24967</v>
      </c>
      <c r="H3054" s="92" t="s">
        <v>21372</v>
      </c>
      <c r="I3054" s="92" t="s">
        <v>21328</v>
      </c>
      <c r="K3054" s="92">
        <v>547863932.89999998</v>
      </c>
      <c r="L3054" s="95"/>
      <c r="N3054" s="92" t="s">
        <v>21330</v>
      </c>
      <c r="O3054" s="92" t="s">
        <v>38572</v>
      </c>
      <c r="P3054" s="92" t="e">
        <v>#N/A</v>
      </c>
      <c r="Q3054" s="92" t="e">
        <v>#N/A</v>
      </c>
      <c r="R3054" s="92" t="e">
        <v>#N/A</v>
      </c>
      <c r="S3054" s="92" t="e">
        <v>#N/A</v>
      </c>
      <c r="T3054" s="92" t="e">
        <v>#N/A</v>
      </c>
      <c r="U3054" s="92" t="e">
        <v>#N/A</v>
      </c>
      <c r="V3054" s="92" t="e">
        <v>#N/A</v>
      </c>
      <c r="W3054" s="92" t="e">
        <v>#N/A</v>
      </c>
      <c r="X3054" s="92" t="e">
        <v>#N/A</v>
      </c>
      <c r="Y3054" s="92" t="e">
        <v>#N/A</v>
      </c>
      <c r="Z3054" s="92">
        <v>0</v>
      </c>
      <c r="AA3054" s="92" t="s">
        <v>21297</v>
      </c>
      <c r="AB3054" s="92" t="s">
        <v>21329</v>
      </c>
      <c r="AC3054" s="92" t="s">
        <v>12076</v>
      </c>
      <c r="AD3054" s="92" t="e">
        <v>#N/A</v>
      </c>
      <c r="AE3054" s="92" t="s">
        <v>21296</v>
      </c>
      <c r="AF3054" s="94" t="e">
        <v>#N/A</v>
      </c>
      <c r="AG3054" s="92" t="e">
        <v>#N/A</v>
      </c>
      <c r="AI3054" s="92" t="e">
        <f t="shared" si="323"/>
        <v>#N/A</v>
      </c>
    </row>
    <row r="3055" spans="2:35" x14ac:dyDescent="0.3">
      <c r="B3055" s="92" t="s">
        <v>25175</v>
      </c>
      <c r="C3055" s="92" t="s">
        <v>38572</v>
      </c>
      <c r="D3055" s="92" t="s">
        <v>25176</v>
      </c>
      <c r="E3055" s="92" t="s">
        <v>25177</v>
      </c>
      <c r="F3055" s="92" t="s">
        <v>21821</v>
      </c>
      <c r="G3055" s="92" t="s">
        <v>25178</v>
      </c>
      <c r="H3055" s="92" t="s">
        <v>21372</v>
      </c>
      <c r="I3055" s="92" t="s">
        <v>21328</v>
      </c>
      <c r="K3055" s="92">
        <v>101980307.2</v>
      </c>
      <c r="L3055" s="95"/>
      <c r="N3055" s="92" t="s">
        <v>21330</v>
      </c>
      <c r="O3055" s="92" t="s">
        <v>38572</v>
      </c>
      <c r="P3055" s="92" t="e">
        <v>#N/A</v>
      </c>
      <c r="Q3055" s="92" t="e">
        <v>#N/A</v>
      </c>
      <c r="R3055" s="92" t="e">
        <v>#N/A</v>
      </c>
      <c r="S3055" s="92" t="e">
        <v>#N/A</v>
      </c>
      <c r="T3055" s="92" t="e">
        <v>#N/A</v>
      </c>
      <c r="U3055" s="92" t="e">
        <v>#N/A</v>
      </c>
      <c r="V3055" s="92" t="e">
        <v>#N/A</v>
      </c>
      <c r="W3055" s="92" t="e">
        <v>#N/A</v>
      </c>
      <c r="X3055" s="92" t="e">
        <v>#N/A</v>
      </c>
      <c r="Y3055" s="92" t="e">
        <v>#N/A</v>
      </c>
      <c r="Z3055" s="92">
        <v>0</v>
      </c>
      <c r="AA3055" s="92" t="s">
        <v>21297</v>
      </c>
      <c r="AB3055" s="92" t="s">
        <v>21329</v>
      </c>
      <c r="AC3055" s="92" t="s">
        <v>9913</v>
      </c>
      <c r="AD3055" s="92" t="e">
        <v>#N/A</v>
      </c>
      <c r="AE3055" s="92" t="s">
        <v>21296</v>
      </c>
      <c r="AF3055" s="94" t="e">
        <v>#N/A</v>
      </c>
      <c r="AG3055" s="92" t="e">
        <v>#N/A</v>
      </c>
      <c r="AI3055" s="92" t="e">
        <f t="shared" si="323"/>
        <v>#N/A</v>
      </c>
    </row>
    <row r="3056" spans="2:35" x14ac:dyDescent="0.3">
      <c r="B3056" s="92" t="s">
        <v>25179</v>
      </c>
      <c r="C3056" s="92" t="s">
        <v>38572</v>
      </c>
      <c r="D3056" s="92" t="s">
        <v>25180</v>
      </c>
      <c r="E3056" s="92" t="s">
        <v>25181</v>
      </c>
      <c r="F3056" s="92" t="s">
        <v>21821</v>
      </c>
      <c r="G3056" s="92" t="s">
        <v>25182</v>
      </c>
      <c r="H3056" s="92">
        <v>94730</v>
      </c>
      <c r="I3056" s="92" t="s">
        <v>21328</v>
      </c>
      <c r="K3056" s="92">
        <v>431589358.30000001</v>
      </c>
      <c r="L3056" s="95"/>
      <c r="N3056" s="92" t="s">
        <v>21330</v>
      </c>
      <c r="O3056" s="92" t="s">
        <v>38572</v>
      </c>
      <c r="P3056" s="92" t="e">
        <v>#N/A</v>
      </c>
      <c r="Q3056" s="92" t="e">
        <v>#N/A</v>
      </c>
      <c r="R3056" s="92" t="e">
        <v>#N/A</v>
      </c>
      <c r="S3056" s="92" t="e">
        <v>#N/A</v>
      </c>
      <c r="T3056" s="92" t="e">
        <v>#N/A</v>
      </c>
      <c r="U3056" s="92" t="e">
        <v>#N/A</v>
      </c>
      <c r="V3056" s="92" t="e">
        <v>#N/A</v>
      </c>
      <c r="W3056" s="92" t="e">
        <v>#N/A</v>
      </c>
      <c r="X3056" s="92" t="e">
        <v>#N/A</v>
      </c>
      <c r="Y3056" s="92" t="e">
        <v>#N/A</v>
      </c>
      <c r="Z3056" s="92">
        <v>0</v>
      </c>
      <c r="AA3056" s="92" t="s">
        <v>21297</v>
      </c>
      <c r="AB3056" s="92" t="s">
        <v>21329</v>
      </c>
      <c r="AC3056" s="92" t="s">
        <v>9980</v>
      </c>
      <c r="AD3056" s="92" t="e">
        <v>#N/A</v>
      </c>
      <c r="AE3056" s="92" t="s">
        <v>21296</v>
      </c>
      <c r="AF3056" s="94" t="e">
        <v>#N/A</v>
      </c>
      <c r="AG3056" s="92" t="e">
        <v>#N/A</v>
      </c>
      <c r="AI3056" s="92" t="e">
        <f t="shared" si="323"/>
        <v>#N/A</v>
      </c>
    </row>
    <row r="3057" spans="2:35" x14ac:dyDescent="0.3">
      <c r="B3057" s="92" t="s">
        <v>25372</v>
      </c>
      <c r="C3057" s="92" t="s">
        <v>38572</v>
      </c>
      <c r="D3057" s="92" t="s">
        <v>25373</v>
      </c>
      <c r="E3057" s="92" t="s">
        <v>25374</v>
      </c>
      <c r="I3057" s="92" t="s">
        <v>21328</v>
      </c>
      <c r="K3057" s="92">
        <v>648552731.60000002</v>
      </c>
      <c r="L3057" s="95"/>
      <c r="N3057" s="92" t="s">
        <v>21330</v>
      </c>
      <c r="O3057" s="92" t="s">
        <v>38572</v>
      </c>
      <c r="P3057" s="92" t="e">
        <v>#N/A</v>
      </c>
      <c r="Q3057" s="92" t="e">
        <v>#N/A</v>
      </c>
      <c r="R3057" s="92" t="e">
        <v>#N/A</v>
      </c>
      <c r="S3057" s="92" t="e">
        <v>#N/A</v>
      </c>
      <c r="T3057" s="92" t="e">
        <v>#N/A</v>
      </c>
      <c r="U3057" s="92" t="e">
        <v>#N/A</v>
      </c>
      <c r="V3057" s="92" t="e">
        <v>#N/A</v>
      </c>
      <c r="W3057" s="92" t="e">
        <v>#N/A</v>
      </c>
      <c r="X3057" s="92" t="e">
        <v>#N/A</v>
      </c>
      <c r="Y3057" s="92" t="e">
        <v>#N/A</v>
      </c>
      <c r="Z3057" s="92">
        <v>0</v>
      </c>
      <c r="AA3057" s="92" t="s">
        <v>21297</v>
      </c>
      <c r="AB3057" s="92" t="s">
        <v>21329</v>
      </c>
      <c r="AC3057" s="92" t="s">
        <v>6995</v>
      </c>
      <c r="AD3057" s="92" t="e">
        <v>#N/A</v>
      </c>
      <c r="AE3057" s="92" t="s">
        <v>21296</v>
      </c>
      <c r="AF3057" s="94" t="e">
        <v>#N/A</v>
      </c>
      <c r="AG3057" s="92" t="e">
        <v>#N/A</v>
      </c>
      <c r="AI3057" s="92" t="e">
        <f t="shared" si="323"/>
        <v>#N/A</v>
      </c>
    </row>
    <row r="3058" spans="2:35" x14ac:dyDescent="0.3">
      <c r="B3058" s="92" t="s">
        <v>3789</v>
      </c>
      <c r="C3058" s="92" t="s">
        <v>38572</v>
      </c>
      <c r="D3058" s="92" t="s">
        <v>25519</v>
      </c>
      <c r="E3058" s="92" t="s">
        <v>25520</v>
      </c>
      <c r="F3058" s="92" t="s">
        <v>21486</v>
      </c>
      <c r="G3058" s="92" t="s">
        <v>25521</v>
      </c>
      <c r="H3058" s="92">
        <v>17355</v>
      </c>
      <c r="I3058" s="92" t="s">
        <v>21328</v>
      </c>
      <c r="J3058" s="93">
        <v>31.66</v>
      </c>
      <c r="K3058" s="92">
        <v>23310000</v>
      </c>
      <c r="L3058" s="95">
        <v>41704</v>
      </c>
      <c r="M3058" s="92">
        <v>2.5000000000000001E-3</v>
      </c>
      <c r="N3058" s="92" t="s">
        <v>21330</v>
      </c>
      <c r="O3058" s="92" t="s">
        <v>38572</v>
      </c>
      <c r="P3058" s="92" t="s">
        <v>3</v>
      </c>
      <c r="Q3058" s="92" t="s">
        <v>64</v>
      </c>
      <c r="R3058" s="92" t="s">
        <v>28</v>
      </c>
      <c r="S3058" s="92" t="s">
        <v>29</v>
      </c>
      <c r="T3058" s="92" t="s">
        <v>30</v>
      </c>
      <c r="U3058" s="92" t="s">
        <v>9</v>
      </c>
      <c r="V3058" s="92" t="s">
        <v>24</v>
      </c>
      <c r="W3058" s="92" t="s">
        <v>24</v>
      </c>
      <c r="X3058" s="92" t="s">
        <v>32</v>
      </c>
      <c r="Y3058" s="92" t="s">
        <v>24</v>
      </c>
      <c r="Z3058" s="92">
        <v>0</v>
      </c>
      <c r="AA3058" s="92" t="s">
        <v>21297</v>
      </c>
      <c r="AB3058" s="92" t="s">
        <v>25522</v>
      </c>
      <c r="AC3058" s="92" t="s">
        <v>25523</v>
      </c>
      <c r="AD3058" s="92" t="s">
        <v>3790</v>
      </c>
      <c r="AE3058" s="92" t="s">
        <v>25524</v>
      </c>
      <c r="AF3058" s="94" t="s">
        <v>457</v>
      </c>
      <c r="AG3058" s="92" t="e">
        <v>#N/A</v>
      </c>
      <c r="AI3058" s="92" t="b">
        <f t="shared" si="323"/>
        <v>0</v>
      </c>
    </row>
    <row r="3059" spans="2:35" x14ac:dyDescent="0.3">
      <c r="B3059" s="92" t="s">
        <v>25776</v>
      </c>
      <c r="C3059" s="92" t="s">
        <v>38572</v>
      </c>
      <c r="D3059" s="92" t="s">
        <v>25777</v>
      </c>
      <c r="E3059" s="92" t="s">
        <v>25778</v>
      </c>
      <c r="F3059" s="92" t="s">
        <v>21821</v>
      </c>
      <c r="G3059" s="92" t="s">
        <v>25779</v>
      </c>
      <c r="H3059" s="92" t="s">
        <v>21372</v>
      </c>
      <c r="I3059" s="92" t="s">
        <v>21328</v>
      </c>
      <c r="K3059" s="92">
        <v>634426484.10000002</v>
      </c>
      <c r="L3059" s="95"/>
      <c r="N3059" s="92" t="s">
        <v>21330</v>
      </c>
      <c r="O3059" s="92" t="s">
        <v>38572</v>
      </c>
      <c r="P3059" s="92" t="e">
        <v>#N/A</v>
      </c>
      <c r="Q3059" s="92" t="e">
        <v>#N/A</v>
      </c>
      <c r="R3059" s="92" t="e">
        <v>#N/A</v>
      </c>
      <c r="S3059" s="92" t="e">
        <v>#N/A</v>
      </c>
      <c r="T3059" s="92" t="e">
        <v>#N/A</v>
      </c>
      <c r="U3059" s="92" t="e">
        <v>#N/A</v>
      </c>
      <c r="V3059" s="92" t="e">
        <v>#N/A</v>
      </c>
      <c r="W3059" s="92" t="e">
        <v>#N/A</v>
      </c>
      <c r="X3059" s="92" t="e">
        <v>#N/A</v>
      </c>
      <c r="Y3059" s="92" t="e">
        <v>#N/A</v>
      </c>
      <c r="Z3059" s="92">
        <v>0</v>
      </c>
      <c r="AA3059" s="92" t="s">
        <v>21297</v>
      </c>
      <c r="AB3059" s="92" t="s">
        <v>21329</v>
      </c>
      <c r="AC3059" s="92" t="s">
        <v>11338</v>
      </c>
      <c r="AD3059" s="92" t="e">
        <v>#N/A</v>
      </c>
      <c r="AE3059" s="92" t="s">
        <v>21296</v>
      </c>
      <c r="AF3059" s="94" t="e">
        <v>#N/A</v>
      </c>
      <c r="AG3059" s="92" t="e">
        <v>#N/A</v>
      </c>
      <c r="AI3059" s="92" t="e">
        <f t="shared" si="323"/>
        <v>#N/A</v>
      </c>
    </row>
    <row r="3060" spans="2:35" x14ac:dyDescent="0.3">
      <c r="B3060" s="92" t="s">
        <v>25821</v>
      </c>
      <c r="C3060" s="92" t="s">
        <v>38572</v>
      </c>
      <c r="D3060" s="92" t="s">
        <v>25822</v>
      </c>
      <c r="E3060" s="92" t="s">
        <v>25823</v>
      </c>
      <c r="I3060" s="92" t="s">
        <v>21328</v>
      </c>
      <c r="K3060" s="92">
        <v>4906230.1339999996</v>
      </c>
      <c r="L3060" s="95"/>
      <c r="N3060" s="92" t="s">
        <v>21330</v>
      </c>
      <c r="O3060" s="92" t="s">
        <v>38572</v>
      </c>
      <c r="P3060" s="92" t="e">
        <v>#N/A</v>
      </c>
      <c r="Q3060" s="92" t="e">
        <v>#N/A</v>
      </c>
      <c r="R3060" s="92" t="e">
        <v>#N/A</v>
      </c>
      <c r="S3060" s="92" t="e">
        <v>#N/A</v>
      </c>
      <c r="T3060" s="92" t="e">
        <v>#N/A</v>
      </c>
      <c r="U3060" s="92" t="e">
        <v>#N/A</v>
      </c>
      <c r="V3060" s="92" t="e">
        <v>#N/A</v>
      </c>
      <c r="W3060" s="92" t="e">
        <v>#N/A</v>
      </c>
      <c r="X3060" s="92" t="e">
        <v>#N/A</v>
      </c>
      <c r="Y3060" s="92" t="e">
        <v>#N/A</v>
      </c>
      <c r="Z3060" s="92">
        <v>0</v>
      </c>
      <c r="AA3060" s="92" t="s">
        <v>21297</v>
      </c>
      <c r="AB3060" s="92" t="s">
        <v>25824</v>
      </c>
      <c r="AC3060" s="92" t="s">
        <v>25825</v>
      </c>
      <c r="AD3060" s="92" t="e">
        <v>#N/A</v>
      </c>
      <c r="AE3060" s="92" t="s">
        <v>21296</v>
      </c>
      <c r="AF3060" s="94" t="e">
        <v>#N/A</v>
      </c>
      <c r="AG3060" s="92" t="e">
        <v>#N/A</v>
      </c>
      <c r="AI3060" s="92" t="e">
        <f t="shared" si="323"/>
        <v>#N/A</v>
      </c>
    </row>
    <row r="3061" spans="2:35" x14ac:dyDescent="0.3">
      <c r="B3061" s="92" t="s">
        <v>25846</v>
      </c>
      <c r="C3061" s="92" t="s">
        <v>38572</v>
      </c>
      <c r="D3061" s="92" t="s">
        <v>25847</v>
      </c>
      <c r="E3061" s="92" t="s">
        <v>25848</v>
      </c>
      <c r="F3061" s="92" t="s">
        <v>21821</v>
      </c>
      <c r="G3061" s="92" t="s">
        <v>25849</v>
      </c>
      <c r="H3061" s="92">
        <v>0</v>
      </c>
      <c r="I3061" s="92" t="s">
        <v>21328</v>
      </c>
      <c r="K3061" s="92">
        <v>25116901.079999998</v>
      </c>
      <c r="L3061" s="95"/>
      <c r="N3061" s="92" t="s">
        <v>21330</v>
      </c>
      <c r="O3061" s="92" t="s">
        <v>38572</v>
      </c>
      <c r="P3061" s="92" t="e">
        <v>#N/A</v>
      </c>
      <c r="Q3061" s="92" t="e">
        <v>#N/A</v>
      </c>
      <c r="R3061" s="92" t="e">
        <v>#N/A</v>
      </c>
      <c r="S3061" s="92" t="e">
        <v>#N/A</v>
      </c>
      <c r="T3061" s="92" t="e">
        <v>#N/A</v>
      </c>
      <c r="U3061" s="92" t="e">
        <v>#N/A</v>
      </c>
      <c r="V3061" s="92" t="e">
        <v>#N/A</v>
      </c>
      <c r="W3061" s="92" t="e">
        <v>#N/A</v>
      </c>
      <c r="X3061" s="92" t="e">
        <v>#N/A</v>
      </c>
      <c r="Y3061" s="92" t="e">
        <v>#N/A</v>
      </c>
      <c r="Z3061" s="92">
        <v>0</v>
      </c>
      <c r="AA3061" s="92" t="s">
        <v>21297</v>
      </c>
      <c r="AB3061" s="92" t="s">
        <v>25850</v>
      </c>
      <c r="AC3061" s="92" t="s">
        <v>25851</v>
      </c>
      <c r="AD3061" s="92" t="e">
        <v>#N/A</v>
      </c>
      <c r="AE3061" s="92" t="s">
        <v>21296</v>
      </c>
      <c r="AF3061" s="94" t="e">
        <v>#N/A</v>
      </c>
      <c r="AG3061" s="92" t="e">
        <v>#N/A</v>
      </c>
      <c r="AI3061" s="92" t="e">
        <f t="shared" si="323"/>
        <v>#N/A</v>
      </c>
    </row>
    <row r="3062" spans="2:35" x14ac:dyDescent="0.3">
      <c r="B3062" s="92" t="s">
        <v>27068</v>
      </c>
      <c r="C3062" s="92" t="s">
        <v>38572</v>
      </c>
      <c r="D3062" s="92" t="s">
        <v>27069</v>
      </c>
      <c r="E3062" s="92" t="s">
        <v>27070</v>
      </c>
      <c r="I3062" s="92" t="s">
        <v>21328</v>
      </c>
      <c r="K3062" s="92">
        <v>616997628.70000005</v>
      </c>
      <c r="L3062" s="95"/>
      <c r="N3062" s="92" t="s">
        <v>21330</v>
      </c>
      <c r="O3062" s="92" t="s">
        <v>38572</v>
      </c>
      <c r="P3062" s="92" t="e">
        <v>#N/A</v>
      </c>
      <c r="Q3062" s="92" t="e">
        <v>#N/A</v>
      </c>
      <c r="R3062" s="92" t="e">
        <v>#N/A</v>
      </c>
      <c r="S3062" s="92" t="e">
        <v>#N/A</v>
      </c>
      <c r="T3062" s="92" t="e">
        <v>#N/A</v>
      </c>
      <c r="U3062" s="92" t="e">
        <v>#N/A</v>
      </c>
      <c r="V3062" s="92" t="e">
        <v>#N/A</v>
      </c>
      <c r="W3062" s="92" t="e">
        <v>#N/A</v>
      </c>
      <c r="X3062" s="92" t="e">
        <v>#N/A</v>
      </c>
      <c r="Y3062" s="92" t="e">
        <v>#N/A</v>
      </c>
      <c r="Z3062" s="92">
        <v>0</v>
      </c>
      <c r="AA3062" s="92" t="s">
        <v>21297</v>
      </c>
      <c r="AB3062" s="92" t="s">
        <v>27071</v>
      </c>
      <c r="AC3062" s="92" t="s">
        <v>27072</v>
      </c>
      <c r="AD3062" s="92" t="e">
        <v>#N/A</v>
      </c>
      <c r="AE3062" s="92" t="s">
        <v>21296</v>
      </c>
      <c r="AF3062" s="94" t="e">
        <v>#N/A</v>
      </c>
      <c r="AG3062" s="92" t="e">
        <v>#N/A</v>
      </c>
      <c r="AI3062" s="92" t="e">
        <f t="shared" si="323"/>
        <v>#N/A</v>
      </c>
    </row>
    <row r="3063" spans="2:35" x14ac:dyDescent="0.3">
      <c r="B3063" s="92" t="s">
        <v>27112</v>
      </c>
      <c r="C3063" s="92" t="s">
        <v>38572</v>
      </c>
      <c r="D3063" s="92" t="s">
        <v>27113</v>
      </c>
      <c r="E3063" s="92" t="s">
        <v>27114</v>
      </c>
      <c r="F3063" s="92" t="s">
        <v>21821</v>
      </c>
      <c r="G3063" s="92" t="s">
        <v>27115</v>
      </c>
      <c r="H3063" s="92" t="s">
        <v>21372</v>
      </c>
      <c r="I3063" s="92" t="s">
        <v>21328</v>
      </c>
      <c r="K3063" s="92">
        <v>154826221.19999999</v>
      </c>
      <c r="L3063" s="95"/>
      <c r="N3063" s="92" t="s">
        <v>21330</v>
      </c>
      <c r="O3063" s="92" t="s">
        <v>38572</v>
      </c>
      <c r="P3063" s="92" t="e">
        <v>#N/A</v>
      </c>
      <c r="Q3063" s="92" t="e">
        <v>#N/A</v>
      </c>
      <c r="R3063" s="92" t="e">
        <v>#N/A</v>
      </c>
      <c r="S3063" s="92" t="e">
        <v>#N/A</v>
      </c>
      <c r="T3063" s="92" t="e">
        <v>#N/A</v>
      </c>
      <c r="U3063" s="92" t="e">
        <v>#N/A</v>
      </c>
      <c r="V3063" s="92" t="e">
        <v>#N/A</v>
      </c>
      <c r="W3063" s="92" t="e">
        <v>#N/A</v>
      </c>
      <c r="X3063" s="92" t="e">
        <v>#N/A</v>
      </c>
      <c r="Y3063" s="92" t="e">
        <v>#N/A</v>
      </c>
      <c r="Z3063" s="92">
        <v>0</v>
      </c>
      <c r="AA3063" s="92" t="s">
        <v>21297</v>
      </c>
      <c r="AB3063" s="92" t="s">
        <v>21329</v>
      </c>
      <c r="AC3063" s="92" t="s">
        <v>8466</v>
      </c>
      <c r="AD3063" s="92" t="e">
        <v>#N/A</v>
      </c>
      <c r="AE3063" s="92" t="s">
        <v>21296</v>
      </c>
      <c r="AF3063" s="94" t="e">
        <v>#N/A</v>
      </c>
      <c r="AG3063" s="92" t="e">
        <v>#N/A</v>
      </c>
      <c r="AI3063" s="92" t="e">
        <f t="shared" si="323"/>
        <v>#N/A</v>
      </c>
    </row>
    <row r="3064" spans="2:35" x14ac:dyDescent="0.3">
      <c r="B3064" s="92" t="s">
        <v>27129</v>
      </c>
      <c r="C3064" s="92" t="s">
        <v>38572</v>
      </c>
      <c r="D3064" s="92" t="s">
        <v>27130</v>
      </c>
      <c r="E3064" s="92" t="s">
        <v>27131</v>
      </c>
      <c r="F3064" s="92" t="s">
        <v>21821</v>
      </c>
      <c r="G3064" s="92" t="s">
        <v>27132</v>
      </c>
      <c r="H3064" s="92" t="s">
        <v>21372</v>
      </c>
      <c r="I3064" s="92" t="s">
        <v>21328</v>
      </c>
      <c r="K3064" s="92">
        <v>28761988.239999998</v>
      </c>
      <c r="L3064" s="95"/>
      <c r="N3064" s="92" t="s">
        <v>21330</v>
      </c>
      <c r="O3064" s="92" t="s">
        <v>38572</v>
      </c>
      <c r="P3064" s="92" t="e">
        <v>#N/A</v>
      </c>
      <c r="Q3064" s="92" t="e">
        <v>#N/A</v>
      </c>
      <c r="R3064" s="92" t="e">
        <v>#N/A</v>
      </c>
      <c r="S3064" s="92" t="e">
        <v>#N/A</v>
      </c>
      <c r="T3064" s="92" t="e">
        <v>#N/A</v>
      </c>
      <c r="U3064" s="92" t="e">
        <v>#N/A</v>
      </c>
      <c r="V3064" s="92" t="e">
        <v>#N/A</v>
      </c>
      <c r="W3064" s="92" t="e">
        <v>#N/A</v>
      </c>
      <c r="X3064" s="92" t="e">
        <v>#N/A</v>
      </c>
      <c r="Y3064" s="92" t="e">
        <v>#N/A</v>
      </c>
      <c r="Z3064" s="92">
        <v>0</v>
      </c>
      <c r="AA3064" s="92" t="s">
        <v>21297</v>
      </c>
      <c r="AB3064" s="92" t="s">
        <v>21329</v>
      </c>
      <c r="AC3064" s="92" t="s">
        <v>19839</v>
      </c>
      <c r="AD3064" s="92" t="e">
        <v>#N/A</v>
      </c>
      <c r="AE3064" s="92" t="s">
        <v>21296</v>
      </c>
      <c r="AF3064" s="94" t="e">
        <v>#N/A</v>
      </c>
      <c r="AG3064" s="92" t="e">
        <v>#N/A</v>
      </c>
      <c r="AI3064" s="92" t="e">
        <f t="shared" si="323"/>
        <v>#N/A</v>
      </c>
    </row>
    <row r="3065" spans="2:35" x14ac:dyDescent="0.3">
      <c r="B3065" s="92" t="s">
        <v>27225</v>
      </c>
      <c r="C3065" s="92" t="s">
        <v>38572</v>
      </c>
      <c r="D3065" s="92" t="s">
        <v>27226</v>
      </c>
      <c r="E3065" s="92" t="s">
        <v>27227</v>
      </c>
      <c r="F3065" s="92" t="s">
        <v>21821</v>
      </c>
      <c r="G3065" s="92" t="s">
        <v>27228</v>
      </c>
      <c r="H3065" s="92" t="s">
        <v>21372</v>
      </c>
      <c r="I3065" s="92" t="s">
        <v>21328</v>
      </c>
      <c r="K3065" s="92">
        <v>4266534.1320000002</v>
      </c>
      <c r="L3065" s="95" t="s">
        <v>21372</v>
      </c>
      <c r="M3065" s="92" t="s">
        <v>21372</v>
      </c>
      <c r="N3065" s="92" t="s">
        <v>21330</v>
      </c>
      <c r="O3065" s="92" t="s">
        <v>38572</v>
      </c>
      <c r="P3065" s="92" t="e">
        <v>#N/A</v>
      </c>
      <c r="Q3065" s="92" t="e">
        <v>#N/A</v>
      </c>
      <c r="R3065" s="92" t="e">
        <v>#N/A</v>
      </c>
      <c r="S3065" s="92" t="e">
        <v>#N/A</v>
      </c>
      <c r="T3065" s="92" t="e">
        <v>#N/A</v>
      </c>
      <c r="U3065" s="92" t="e">
        <v>#N/A</v>
      </c>
      <c r="V3065" s="92" t="e">
        <v>#N/A</v>
      </c>
      <c r="W3065" s="92" t="e">
        <v>#N/A</v>
      </c>
      <c r="X3065" s="92" t="e">
        <v>#N/A</v>
      </c>
      <c r="Y3065" s="92" t="e">
        <v>#N/A</v>
      </c>
      <c r="Z3065" s="92">
        <v>0</v>
      </c>
      <c r="AA3065" s="92" t="s">
        <v>21297</v>
      </c>
      <c r="AB3065" s="92" t="s">
        <v>21329</v>
      </c>
      <c r="AC3065" s="92" t="s">
        <v>20581</v>
      </c>
      <c r="AD3065" s="92" t="e">
        <v>#N/A</v>
      </c>
      <c r="AE3065" s="92" t="s">
        <v>21296</v>
      </c>
      <c r="AF3065" s="94" t="e">
        <v>#N/A</v>
      </c>
      <c r="AG3065" s="92" t="e">
        <v>#N/A</v>
      </c>
      <c r="AI3065" s="92" t="e">
        <f t="shared" si="323"/>
        <v>#N/A</v>
      </c>
    </row>
    <row r="3066" spans="2:35" x14ac:dyDescent="0.3">
      <c r="B3066" s="92" t="s">
        <v>1229</v>
      </c>
      <c r="C3066" s="92" t="s">
        <v>21325</v>
      </c>
      <c r="D3066" s="92" t="s">
        <v>27589</v>
      </c>
      <c r="E3066" s="92" t="s">
        <v>27590</v>
      </c>
      <c r="I3066" s="92" t="s">
        <v>21328</v>
      </c>
      <c r="K3066" s="92" t="s">
        <v>21329</v>
      </c>
      <c r="L3066" s="95"/>
      <c r="N3066" s="92" t="s">
        <v>21330</v>
      </c>
      <c r="O3066" s="92" t="s">
        <v>75</v>
      </c>
      <c r="P3066" s="92" t="s">
        <v>99</v>
      </c>
      <c r="Q3066" s="92" t="s">
        <v>897</v>
      </c>
      <c r="R3066" s="92" t="s">
        <v>742</v>
      </c>
      <c r="S3066" s="92" t="s">
        <v>24</v>
      </c>
      <c r="T3066" s="92" t="s">
        <v>30</v>
      </c>
      <c r="U3066" s="92" t="s">
        <v>78</v>
      </c>
      <c r="V3066" s="92" t="s">
        <v>24</v>
      </c>
      <c r="W3066" s="92" t="s">
        <v>24</v>
      </c>
      <c r="X3066" s="92" t="s">
        <v>32</v>
      </c>
      <c r="Y3066" s="92" t="s">
        <v>24</v>
      </c>
      <c r="Z3066" s="92">
        <v>0</v>
      </c>
      <c r="AA3066" s="92" t="s">
        <v>21297</v>
      </c>
      <c r="AB3066" s="92" t="s">
        <v>27591</v>
      </c>
      <c r="AC3066" s="92" t="s">
        <v>27592</v>
      </c>
      <c r="AD3066" s="92" t="s">
        <v>1230</v>
      </c>
      <c r="AE3066" s="92" t="s">
        <v>21296</v>
      </c>
      <c r="AF3066" s="94" t="e">
        <v>#N/A</v>
      </c>
      <c r="AG3066" s="92" t="s">
        <v>35</v>
      </c>
      <c r="AI3066" s="92">
        <f>LEN(B3066)</f>
        <v>4</v>
      </c>
    </row>
    <row r="3067" spans="2:35" x14ac:dyDescent="0.3">
      <c r="B3067" s="92" t="s">
        <v>27994</v>
      </c>
      <c r="C3067" s="92" t="s">
        <v>38572</v>
      </c>
      <c r="D3067" s="92" t="s">
        <v>27995</v>
      </c>
      <c r="E3067" s="92" t="s">
        <v>27996</v>
      </c>
      <c r="F3067" s="92" t="s">
        <v>21821</v>
      </c>
      <c r="H3067" s="92" t="s">
        <v>21372</v>
      </c>
      <c r="I3067" s="92" t="s">
        <v>21328</v>
      </c>
      <c r="K3067" s="92">
        <v>60380030.640000001</v>
      </c>
      <c r="L3067" s="95" t="s">
        <v>21372</v>
      </c>
      <c r="M3067" s="92" t="s">
        <v>21372</v>
      </c>
      <c r="N3067" s="92" t="s">
        <v>21330</v>
      </c>
      <c r="O3067" s="92" t="s">
        <v>38572</v>
      </c>
      <c r="P3067" s="92" t="e">
        <v>#N/A</v>
      </c>
      <c r="Q3067" s="92" t="e">
        <v>#N/A</v>
      </c>
      <c r="R3067" s="92" t="e">
        <v>#N/A</v>
      </c>
      <c r="S3067" s="92" t="e">
        <v>#N/A</v>
      </c>
      <c r="T3067" s="92" t="e">
        <v>#N/A</v>
      </c>
      <c r="U3067" s="92" t="e">
        <v>#N/A</v>
      </c>
      <c r="V3067" s="92" t="e">
        <v>#N/A</v>
      </c>
      <c r="W3067" s="92" t="e">
        <v>#N/A</v>
      </c>
      <c r="X3067" s="92" t="e">
        <v>#N/A</v>
      </c>
      <c r="Y3067" s="92" t="e">
        <v>#N/A</v>
      </c>
      <c r="Z3067" s="92">
        <v>0</v>
      </c>
      <c r="AA3067" s="92" t="s">
        <v>21297</v>
      </c>
      <c r="AB3067" s="92" t="s">
        <v>27997</v>
      </c>
      <c r="AC3067" s="92" t="s">
        <v>27998</v>
      </c>
      <c r="AD3067" s="92" t="e">
        <v>#N/A</v>
      </c>
      <c r="AE3067" s="92" t="s">
        <v>21296</v>
      </c>
      <c r="AF3067" s="94" t="e">
        <v>#N/A</v>
      </c>
      <c r="AG3067" s="92" t="e">
        <v>#N/A</v>
      </c>
      <c r="AI3067" s="92" t="e">
        <f t="shared" si="323"/>
        <v>#N/A</v>
      </c>
    </row>
    <row r="3068" spans="2:35" x14ac:dyDescent="0.3">
      <c r="B3068" s="92" t="s">
        <v>4389</v>
      </c>
      <c r="C3068" s="92" t="s">
        <v>38572</v>
      </c>
      <c r="D3068" s="92" t="s">
        <v>28005</v>
      </c>
      <c r="E3068" s="92" t="s">
        <v>28006</v>
      </c>
      <c r="F3068" s="92" t="s">
        <v>21486</v>
      </c>
      <c r="G3068" s="92" t="s">
        <v>28007</v>
      </c>
      <c r="H3068" s="92">
        <v>20</v>
      </c>
      <c r="I3068" s="92" t="s">
        <v>21328</v>
      </c>
      <c r="J3068" s="93">
        <v>2.37</v>
      </c>
      <c r="K3068" s="92">
        <v>2436000</v>
      </c>
      <c r="L3068" s="95">
        <v>42184</v>
      </c>
      <c r="M3068" s="92">
        <v>5.3E-3</v>
      </c>
      <c r="N3068" s="92" t="s">
        <v>21330</v>
      </c>
      <c r="O3068" s="92" t="s">
        <v>38572</v>
      </c>
      <c r="P3068" s="92" t="s">
        <v>3</v>
      </c>
      <c r="Q3068" s="92" t="s">
        <v>139</v>
      </c>
      <c r="R3068" s="92" t="s">
        <v>140</v>
      </c>
      <c r="S3068" s="92" t="s">
        <v>28</v>
      </c>
      <c r="T3068" s="92" t="s">
        <v>30</v>
      </c>
      <c r="U3068" s="92" t="s">
        <v>24</v>
      </c>
      <c r="V3068" s="92" t="s">
        <v>24</v>
      </c>
      <c r="W3068" s="92" t="s">
        <v>24</v>
      </c>
      <c r="X3068" s="92" t="s">
        <v>32</v>
      </c>
      <c r="Y3068" s="92" t="s">
        <v>24</v>
      </c>
      <c r="Z3068" s="92">
        <v>0</v>
      </c>
      <c r="AA3068" s="92" t="s">
        <v>21297</v>
      </c>
      <c r="AB3068" s="92" t="s">
        <v>28008</v>
      </c>
      <c r="AC3068" s="92" t="s">
        <v>28009</v>
      </c>
      <c r="AD3068" s="92" t="s">
        <v>4390</v>
      </c>
      <c r="AE3068" s="92" t="s">
        <v>28010</v>
      </c>
      <c r="AF3068" s="94" t="s">
        <v>37</v>
      </c>
      <c r="AG3068" s="92" t="e">
        <v>#N/A</v>
      </c>
      <c r="AI3068" s="92" t="b">
        <f t="shared" si="323"/>
        <v>0</v>
      </c>
    </row>
    <row r="3069" spans="2:35" x14ac:dyDescent="0.3">
      <c r="B3069" s="92" t="s">
        <v>28025</v>
      </c>
      <c r="C3069" s="92" t="s">
        <v>38572</v>
      </c>
      <c r="D3069" s="92" t="s">
        <v>28026</v>
      </c>
      <c r="E3069" s="92" t="s">
        <v>28027</v>
      </c>
      <c r="F3069" s="92" t="s">
        <v>21821</v>
      </c>
      <c r="G3069" s="92" t="s">
        <v>28028</v>
      </c>
      <c r="H3069" s="92" t="s">
        <v>21372</v>
      </c>
      <c r="I3069" s="92" t="s">
        <v>21328</v>
      </c>
      <c r="K3069" s="92">
        <v>16296919.199999999</v>
      </c>
      <c r="L3069" s="95"/>
      <c r="N3069" s="92" t="s">
        <v>21330</v>
      </c>
      <c r="O3069" s="92" t="s">
        <v>38572</v>
      </c>
      <c r="P3069" s="92" t="e">
        <v>#N/A</v>
      </c>
      <c r="Q3069" s="92" t="e">
        <v>#N/A</v>
      </c>
      <c r="R3069" s="92" t="e">
        <v>#N/A</v>
      </c>
      <c r="S3069" s="92" t="e">
        <v>#N/A</v>
      </c>
      <c r="T3069" s="92" t="e">
        <v>#N/A</v>
      </c>
      <c r="U3069" s="92" t="e">
        <v>#N/A</v>
      </c>
      <c r="V3069" s="92" t="e">
        <v>#N/A</v>
      </c>
      <c r="W3069" s="92" t="e">
        <v>#N/A</v>
      </c>
      <c r="X3069" s="92" t="e">
        <v>#N/A</v>
      </c>
      <c r="Y3069" s="92" t="e">
        <v>#N/A</v>
      </c>
      <c r="Z3069" s="92">
        <v>0</v>
      </c>
      <c r="AA3069" s="92" t="s">
        <v>21297</v>
      </c>
      <c r="AB3069" s="92" t="s">
        <v>28029</v>
      </c>
      <c r="AC3069" s="92" t="s">
        <v>28030</v>
      </c>
      <c r="AD3069" s="92" t="e">
        <v>#N/A</v>
      </c>
      <c r="AE3069" s="92" t="s">
        <v>21296</v>
      </c>
      <c r="AF3069" s="94" t="e">
        <v>#N/A</v>
      </c>
      <c r="AG3069" s="92" t="e">
        <v>#N/A</v>
      </c>
      <c r="AI3069" s="92" t="e">
        <f t="shared" si="323"/>
        <v>#N/A</v>
      </c>
    </row>
    <row r="3070" spans="2:35" x14ac:dyDescent="0.3">
      <c r="B3070" s="92" t="s">
        <v>28031</v>
      </c>
      <c r="C3070" s="92" t="s">
        <v>38572</v>
      </c>
      <c r="D3070" s="92" t="s">
        <v>28032</v>
      </c>
      <c r="E3070" s="92" t="s">
        <v>28033</v>
      </c>
      <c r="F3070" s="92" t="s">
        <v>21821</v>
      </c>
      <c r="G3070" s="92" t="s">
        <v>28034</v>
      </c>
      <c r="H3070" s="92">
        <v>572</v>
      </c>
      <c r="I3070" s="92" t="s">
        <v>21328</v>
      </c>
      <c r="K3070" s="92">
        <v>28331220.469999999</v>
      </c>
      <c r="L3070" s="95"/>
      <c r="N3070" s="92" t="s">
        <v>21330</v>
      </c>
      <c r="O3070" s="92" t="s">
        <v>38572</v>
      </c>
      <c r="P3070" s="92" t="e">
        <v>#N/A</v>
      </c>
      <c r="Q3070" s="92" t="e">
        <v>#N/A</v>
      </c>
      <c r="R3070" s="92" t="e">
        <v>#N/A</v>
      </c>
      <c r="S3070" s="92" t="e">
        <v>#N/A</v>
      </c>
      <c r="T3070" s="92" t="e">
        <v>#N/A</v>
      </c>
      <c r="U3070" s="92" t="e">
        <v>#N/A</v>
      </c>
      <c r="V3070" s="92" t="e">
        <v>#N/A</v>
      </c>
      <c r="W3070" s="92" t="e">
        <v>#N/A</v>
      </c>
      <c r="X3070" s="92" t="e">
        <v>#N/A</v>
      </c>
      <c r="Y3070" s="92" t="e">
        <v>#N/A</v>
      </c>
      <c r="Z3070" s="92">
        <v>0</v>
      </c>
      <c r="AA3070" s="92" t="s">
        <v>21297</v>
      </c>
      <c r="AB3070" s="92">
        <v>86631108</v>
      </c>
      <c r="AC3070" s="92" t="s">
        <v>28035</v>
      </c>
      <c r="AD3070" s="92" t="e">
        <v>#N/A</v>
      </c>
      <c r="AE3070" s="92" t="s">
        <v>21296</v>
      </c>
      <c r="AF3070" s="94" t="e">
        <v>#N/A</v>
      </c>
      <c r="AG3070" s="92" t="e">
        <v>#N/A</v>
      </c>
      <c r="AI3070" s="92" t="e">
        <f t="shared" si="323"/>
        <v>#N/A</v>
      </c>
    </row>
    <row r="3071" spans="2:35" x14ac:dyDescent="0.3">
      <c r="B3071" s="92" t="s">
        <v>28036</v>
      </c>
      <c r="C3071" s="92" t="s">
        <v>38572</v>
      </c>
      <c r="D3071" s="92" t="s">
        <v>28037</v>
      </c>
      <c r="E3071" s="92" t="s">
        <v>28038</v>
      </c>
      <c r="F3071" s="92" t="s">
        <v>21821</v>
      </c>
      <c r="G3071" s="92" t="s">
        <v>28039</v>
      </c>
      <c r="H3071" s="92">
        <v>504</v>
      </c>
      <c r="I3071" s="92" t="s">
        <v>21328</v>
      </c>
      <c r="K3071" s="92">
        <v>15589595.6</v>
      </c>
      <c r="L3071" s="95"/>
      <c r="N3071" s="92" t="s">
        <v>21330</v>
      </c>
      <c r="O3071" s="92" t="s">
        <v>38572</v>
      </c>
      <c r="P3071" s="92" t="e">
        <v>#N/A</v>
      </c>
      <c r="Q3071" s="92" t="e">
        <v>#N/A</v>
      </c>
      <c r="R3071" s="92" t="e">
        <v>#N/A</v>
      </c>
      <c r="S3071" s="92" t="e">
        <v>#N/A</v>
      </c>
      <c r="T3071" s="92" t="e">
        <v>#N/A</v>
      </c>
      <c r="U3071" s="92" t="e">
        <v>#N/A</v>
      </c>
      <c r="V3071" s="92" t="e">
        <v>#N/A</v>
      </c>
      <c r="W3071" s="92" t="e">
        <v>#N/A</v>
      </c>
      <c r="X3071" s="92" t="e">
        <v>#N/A</v>
      </c>
      <c r="Y3071" s="92" t="e">
        <v>#N/A</v>
      </c>
      <c r="Z3071" s="92">
        <v>0</v>
      </c>
      <c r="AA3071" s="92" t="s">
        <v>21297</v>
      </c>
      <c r="AB3071" s="92" t="s">
        <v>28040</v>
      </c>
      <c r="AC3071" s="92" t="s">
        <v>28041</v>
      </c>
      <c r="AD3071" s="92" t="e">
        <v>#N/A</v>
      </c>
      <c r="AE3071" s="92" t="s">
        <v>21296</v>
      </c>
      <c r="AF3071" s="94" t="e">
        <v>#N/A</v>
      </c>
      <c r="AG3071" s="92" t="e">
        <v>#N/A</v>
      </c>
      <c r="AI3071" s="92" t="e">
        <f t="shared" si="323"/>
        <v>#N/A</v>
      </c>
    </row>
    <row r="3072" spans="2:35" x14ac:dyDescent="0.3">
      <c r="B3072" s="92" t="s">
        <v>28075</v>
      </c>
      <c r="C3072" s="92" t="s">
        <v>38572</v>
      </c>
      <c r="D3072" s="92" t="s">
        <v>28076</v>
      </c>
      <c r="E3072" s="92" t="s">
        <v>28077</v>
      </c>
      <c r="F3072" s="92" t="s">
        <v>21821</v>
      </c>
      <c r="G3072" s="92" t="s">
        <v>28078</v>
      </c>
      <c r="H3072" s="92" t="s">
        <v>21372</v>
      </c>
      <c r="I3072" s="92" t="s">
        <v>21328</v>
      </c>
      <c r="K3072" s="92">
        <v>299254880.10000002</v>
      </c>
      <c r="L3072" s="95"/>
      <c r="N3072" s="92" t="s">
        <v>21330</v>
      </c>
      <c r="O3072" s="92" t="s">
        <v>38572</v>
      </c>
      <c r="P3072" s="92" t="e">
        <v>#N/A</v>
      </c>
      <c r="Q3072" s="92" t="e">
        <v>#N/A</v>
      </c>
      <c r="R3072" s="92" t="e">
        <v>#N/A</v>
      </c>
      <c r="S3072" s="92" t="e">
        <v>#N/A</v>
      </c>
      <c r="T3072" s="92" t="e">
        <v>#N/A</v>
      </c>
      <c r="U3072" s="92" t="e">
        <v>#N/A</v>
      </c>
      <c r="V3072" s="92" t="e">
        <v>#N/A</v>
      </c>
      <c r="W3072" s="92" t="e">
        <v>#N/A</v>
      </c>
      <c r="X3072" s="92" t="e">
        <v>#N/A</v>
      </c>
      <c r="Y3072" s="92" t="e">
        <v>#N/A</v>
      </c>
      <c r="Z3072" s="92">
        <v>0</v>
      </c>
      <c r="AA3072" s="92" t="s">
        <v>21297</v>
      </c>
      <c r="AB3072" s="92" t="s">
        <v>21329</v>
      </c>
      <c r="AC3072" s="92" t="s">
        <v>11003</v>
      </c>
      <c r="AD3072" s="92" t="e">
        <v>#N/A</v>
      </c>
      <c r="AE3072" s="92" t="s">
        <v>21296</v>
      </c>
      <c r="AF3072" s="94" t="e">
        <v>#N/A</v>
      </c>
      <c r="AG3072" s="92" t="e">
        <v>#N/A</v>
      </c>
      <c r="AI3072" s="92" t="e">
        <f t="shared" si="323"/>
        <v>#N/A</v>
      </c>
    </row>
    <row r="3073" spans="2:35" x14ac:dyDescent="0.3">
      <c r="B3073" s="92" t="s">
        <v>28137</v>
      </c>
      <c r="C3073" s="92" t="s">
        <v>38572</v>
      </c>
      <c r="D3073" s="92" t="s">
        <v>28138</v>
      </c>
      <c r="E3073" s="92" t="s">
        <v>28139</v>
      </c>
      <c r="F3073" s="92" t="s">
        <v>21821</v>
      </c>
      <c r="G3073" s="92" t="s">
        <v>28140</v>
      </c>
      <c r="H3073" s="92">
        <v>56</v>
      </c>
      <c r="I3073" s="92" t="s">
        <v>21328</v>
      </c>
      <c r="K3073" s="92">
        <v>108601278.3</v>
      </c>
      <c r="L3073" s="95"/>
      <c r="N3073" s="92" t="s">
        <v>21330</v>
      </c>
      <c r="O3073" s="92" t="s">
        <v>38572</v>
      </c>
      <c r="P3073" s="92" t="e">
        <v>#N/A</v>
      </c>
      <c r="Q3073" s="92" t="e">
        <v>#N/A</v>
      </c>
      <c r="R3073" s="92" t="e">
        <v>#N/A</v>
      </c>
      <c r="S3073" s="92" t="e">
        <v>#N/A</v>
      </c>
      <c r="T3073" s="92" t="e">
        <v>#N/A</v>
      </c>
      <c r="U3073" s="92" t="e">
        <v>#N/A</v>
      </c>
      <c r="V3073" s="92" t="e">
        <v>#N/A</v>
      </c>
      <c r="W3073" s="92" t="e">
        <v>#N/A</v>
      </c>
      <c r="X3073" s="92" t="e">
        <v>#N/A</v>
      </c>
      <c r="Y3073" s="92" t="e">
        <v>#N/A</v>
      </c>
      <c r="Z3073" s="92">
        <v>0</v>
      </c>
      <c r="AA3073" s="92" t="s">
        <v>21297</v>
      </c>
      <c r="AB3073" s="92" t="s">
        <v>28141</v>
      </c>
      <c r="AC3073" s="92" t="s">
        <v>28142</v>
      </c>
      <c r="AD3073" s="92" t="e">
        <v>#N/A</v>
      </c>
      <c r="AE3073" s="92" t="s">
        <v>21296</v>
      </c>
      <c r="AF3073" s="94" t="e">
        <v>#N/A</v>
      </c>
      <c r="AG3073" s="92" t="e">
        <v>#N/A</v>
      </c>
      <c r="AI3073" s="92" t="e">
        <f t="shared" si="323"/>
        <v>#N/A</v>
      </c>
    </row>
    <row r="3074" spans="2:35" x14ac:dyDescent="0.3">
      <c r="B3074" s="92" t="s">
        <v>4391</v>
      </c>
      <c r="C3074" s="92" t="s">
        <v>38572</v>
      </c>
      <c r="D3074" s="92" t="s">
        <v>28173</v>
      </c>
      <c r="E3074" s="92" t="s">
        <v>28174</v>
      </c>
      <c r="F3074" s="92" t="s">
        <v>21486</v>
      </c>
      <c r="G3074" s="92" t="s">
        <v>28175</v>
      </c>
      <c r="H3074" s="92">
        <v>188</v>
      </c>
      <c r="I3074" s="92" t="s">
        <v>21328</v>
      </c>
      <c r="J3074" s="93">
        <v>1.54</v>
      </c>
      <c r="K3074" s="92">
        <v>1569500</v>
      </c>
      <c r="L3074" s="95">
        <v>42184</v>
      </c>
      <c r="M3074" s="92">
        <v>4.8999999999999998E-3</v>
      </c>
      <c r="N3074" s="92" t="s">
        <v>21330</v>
      </c>
      <c r="O3074" s="92" t="s">
        <v>38572</v>
      </c>
      <c r="P3074" s="92" t="s">
        <v>3</v>
      </c>
      <c r="Q3074" s="92" t="s">
        <v>906</v>
      </c>
      <c r="R3074" s="92" t="s">
        <v>742</v>
      </c>
      <c r="S3074" s="92" t="s">
        <v>28</v>
      </c>
      <c r="T3074" s="92" t="s">
        <v>30</v>
      </c>
      <c r="U3074" s="92" t="s">
        <v>24</v>
      </c>
      <c r="V3074" s="92" t="s">
        <v>24</v>
      </c>
      <c r="W3074" s="92" t="s">
        <v>24</v>
      </c>
      <c r="X3074" s="92" t="s">
        <v>32</v>
      </c>
      <c r="Y3074" s="92" t="s">
        <v>24</v>
      </c>
      <c r="Z3074" s="92">
        <v>0</v>
      </c>
      <c r="AA3074" s="92" t="s">
        <v>21297</v>
      </c>
      <c r="AB3074" s="92" t="s">
        <v>28176</v>
      </c>
      <c r="AC3074" s="92" t="s">
        <v>28177</v>
      </c>
      <c r="AD3074" s="92" t="s">
        <v>4392</v>
      </c>
      <c r="AE3074" s="92" t="s">
        <v>28178</v>
      </c>
      <c r="AF3074" s="94" t="s">
        <v>37</v>
      </c>
      <c r="AG3074" s="92" t="e">
        <v>#N/A</v>
      </c>
      <c r="AI3074" s="92" t="b">
        <f t="shared" si="323"/>
        <v>0</v>
      </c>
    </row>
    <row r="3075" spans="2:35" x14ac:dyDescent="0.3">
      <c r="B3075" s="92" t="s">
        <v>4395</v>
      </c>
      <c r="C3075" s="92" t="s">
        <v>38572</v>
      </c>
      <c r="D3075" s="92" t="s">
        <v>28186</v>
      </c>
      <c r="E3075" s="92" t="s">
        <v>28187</v>
      </c>
      <c r="F3075" s="92" t="s">
        <v>21486</v>
      </c>
      <c r="G3075" s="92" t="s">
        <v>28188</v>
      </c>
      <c r="H3075" s="92">
        <v>148</v>
      </c>
      <c r="I3075" s="92" t="s">
        <v>21328</v>
      </c>
      <c r="J3075" s="93">
        <v>10.45</v>
      </c>
      <c r="K3075" s="92">
        <v>9006000</v>
      </c>
      <c r="L3075" s="95">
        <v>42184</v>
      </c>
      <c r="M3075" s="92">
        <v>5.3E-3</v>
      </c>
      <c r="N3075" s="92" t="s">
        <v>21330</v>
      </c>
      <c r="O3075" s="92" t="s">
        <v>38572</v>
      </c>
      <c r="P3075" s="92" t="s">
        <v>3</v>
      </c>
      <c r="Q3075" s="92" t="s">
        <v>914</v>
      </c>
      <c r="R3075" s="92" t="s">
        <v>915</v>
      </c>
      <c r="S3075" s="92" t="s">
        <v>28</v>
      </c>
      <c r="T3075" s="92" t="s">
        <v>30</v>
      </c>
      <c r="U3075" s="92" t="s">
        <v>24</v>
      </c>
      <c r="V3075" s="92" t="s">
        <v>24</v>
      </c>
      <c r="W3075" s="92" t="s">
        <v>24</v>
      </c>
      <c r="X3075" s="92" t="s">
        <v>32</v>
      </c>
      <c r="Y3075" s="92" t="s">
        <v>24</v>
      </c>
      <c r="Z3075" s="92">
        <v>0</v>
      </c>
      <c r="AA3075" s="92" t="s">
        <v>21297</v>
      </c>
      <c r="AB3075" s="92" t="s">
        <v>28189</v>
      </c>
      <c r="AC3075" s="92" t="s">
        <v>28190</v>
      </c>
      <c r="AD3075" s="92" t="s">
        <v>4396</v>
      </c>
      <c r="AE3075" s="92" t="s">
        <v>28191</v>
      </c>
      <c r="AF3075" s="94" t="s">
        <v>37</v>
      </c>
      <c r="AG3075" s="92" t="e">
        <v>#N/A</v>
      </c>
      <c r="AI3075" s="92" t="b">
        <f t="shared" si="323"/>
        <v>0</v>
      </c>
    </row>
    <row r="3076" spans="2:35" x14ac:dyDescent="0.3">
      <c r="B3076" s="92" t="s">
        <v>4411</v>
      </c>
      <c r="C3076" s="92" t="s">
        <v>38572</v>
      </c>
      <c r="D3076" s="92" t="s">
        <v>28192</v>
      </c>
      <c r="E3076" s="92" t="s">
        <v>28193</v>
      </c>
      <c r="F3076" s="92" t="s">
        <v>21486</v>
      </c>
      <c r="G3076" s="92" t="s">
        <v>28194</v>
      </c>
      <c r="H3076" s="92">
        <v>106</v>
      </c>
      <c r="I3076" s="92" t="s">
        <v>21328</v>
      </c>
      <c r="J3076" s="93">
        <v>6.13</v>
      </c>
      <c r="K3076" s="92">
        <v>4373750</v>
      </c>
      <c r="L3076" s="95">
        <v>42184</v>
      </c>
      <c r="M3076" s="92">
        <v>5.3E-3</v>
      </c>
      <c r="N3076" s="92" t="s">
        <v>21330</v>
      </c>
      <c r="O3076" s="92" t="s">
        <v>38572</v>
      </c>
      <c r="P3076" s="92" t="s">
        <v>3</v>
      </c>
      <c r="Q3076" s="92" t="s">
        <v>928</v>
      </c>
      <c r="R3076" s="92" t="s">
        <v>742</v>
      </c>
      <c r="S3076" s="92" t="s">
        <v>28</v>
      </c>
      <c r="T3076" s="92" t="s">
        <v>30</v>
      </c>
      <c r="U3076" s="92" t="s">
        <v>24</v>
      </c>
      <c r="V3076" s="92" t="s">
        <v>24</v>
      </c>
      <c r="W3076" s="92" t="s">
        <v>24</v>
      </c>
      <c r="X3076" s="92" t="s">
        <v>32</v>
      </c>
      <c r="Y3076" s="92" t="s">
        <v>24</v>
      </c>
      <c r="Z3076" s="92">
        <v>0</v>
      </c>
      <c r="AA3076" s="92" t="s">
        <v>21297</v>
      </c>
      <c r="AB3076" s="92" t="s">
        <v>28195</v>
      </c>
      <c r="AC3076" s="92" t="s">
        <v>28196</v>
      </c>
      <c r="AD3076" s="92" t="s">
        <v>4412</v>
      </c>
      <c r="AE3076" s="92" t="s">
        <v>28197</v>
      </c>
      <c r="AF3076" s="94" t="s">
        <v>37</v>
      </c>
      <c r="AG3076" s="92" t="e">
        <v>#N/A</v>
      </c>
      <c r="AI3076" s="92" t="b">
        <f t="shared" si="323"/>
        <v>0</v>
      </c>
    </row>
    <row r="3077" spans="2:35" x14ac:dyDescent="0.3">
      <c r="B3077" s="92" t="s">
        <v>4300</v>
      </c>
      <c r="C3077" s="92" t="s">
        <v>38572</v>
      </c>
      <c r="D3077" s="92" t="s">
        <v>28212</v>
      </c>
      <c r="E3077" s="92" t="s">
        <v>28213</v>
      </c>
      <c r="F3077" s="92" t="s">
        <v>21486</v>
      </c>
      <c r="G3077" s="92" t="s">
        <v>28214</v>
      </c>
      <c r="H3077" s="92">
        <v>283</v>
      </c>
      <c r="I3077" s="92" t="s">
        <v>21328</v>
      </c>
      <c r="J3077" s="93">
        <v>2.08</v>
      </c>
      <c r="K3077" s="92">
        <v>2367500</v>
      </c>
      <c r="L3077" s="95">
        <v>42184</v>
      </c>
      <c r="M3077" s="92">
        <v>5.8999999999999999E-3</v>
      </c>
      <c r="N3077" s="92" t="s">
        <v>21330</v>
      </c>
      <c r="O3077" s="92" t="s">
        <v>38572</v>
      </c>
      <c r="P3077" s="92" t="s">
        <v>3</v>
      </c>
      <c r="Q3077" s="92" t="s">
        <v>970</v>
      </c>
      <c r="R3077" s="92" t="s">
        <v>971</v>
      </c>
      <c r="S3077" s="92" t="s">
        <v>28</v>
      </c>
      <c r="T3077" s="92" t="s">
        <v>30</v>
      </c>
      <c r="U3077" s="92" t="s">
        <v>24</v>
      </c>
      <c r="V3077" s="92" t="s">
        <v>24</v>
      </c>
      <c r="W3077" s="92" t="s">
        <v>24</v>
      </c>
      <c r="X3077" s="92" t="s">
        <v>32</v>
      </c>
      <c r="Y3077" s="92" t="s">
        <v>24</v>
      </c>
      <c r="Z3077" s="92">
        <v>0</v>
      </c>
      <c r="AA3077" s="92" t="s">
        <v>21297</v>
      </c>
      <c r="AB3077" s="92" t="s">
        <v>28215</v>
      </c>
      <c r="AC3077" s="92" t="s">
        <v>28216</v>
      </c>
      <c r="AD3077" s="92" t="s">
        <v>4301</v>
      </c>
      <c r="AE3077" s="92" t="s">
        <v>28217</v>
      </c>
      <c r="AF3077" s="94" t="s">
        <v>37</v>
      </c>
      <c r="AG3077" s="92" t="e">
        <v>#N/A</v>
      </c>
      <c r="AI3077" s="92" t="b">
        <f t="shared" si="323"/>
        <v>0</v>
      </c>
    </row>
    <row r="3078" spans="2:35" x14ac:dyDescent="0.3">
      <c r="B3078" s="92" t="s">
        <v>28232</v>
      </c>
      <c r="C3078" s="92" t="s">
        <v>38572</v>
      </c>
      <c r="D3078" s="92" t="s">
        <v>28233</v>
      </c>
      <c r="E3078" s="92" t="s">
        <v>28234</v>
      </c>
      <c r="I3078" s="92" t="s">
        <v>21328</v>
      </c>
      <c r="K3078" s="92">
        <v>19424774.649999999</v>
      </c>
      <c r="L3078" s="95"/>
      <c r="N3078" s="92" t="s">
        <v>21330</v>
      </c>
      <c r="O3078" s="92" t="s">
        <v>38572</v>
      </c>
      <c r="P3078" s="92" t="e">
        <v>#N/A</v>
      </c>
      <c r="Q3078" s="92" t="e">
        <v>#N/A</v>
      </c>
      <c r="R3078" s="92" t="e">
        <v>#N/A</v>
      </c>
      <c r="S3078" s="92" t="e">
        <v>#N/A</v>
      </c>
      <c r="T3078" s="92" t="e">
        <v>#N/A</v>
      </c>
      <c r="U3078" s="92" t="e">
        <v>#N/A</v>
      </c>
      <c r="V3078" s="92" t="e">
        <v>#N/A</v>
      </c>
      <c r="W3078" s="92" t="e">
        <v>#N/A</v>
      </c>
      <c r="X3078" s="92" t="e">
        <v>#N/A</v>
      </c>
      <c r="Y3078" s="92" t="e">
        <v>#N/A</v>
      </c>
      <c r="Z3078" s="92">
        <v>0</v>
      </c>
      <c r="AA3078" s="92" t="s">
        <v>21297</v>
      </c>
      <c r="AB3078" s="92" t="s">
        <v>21329</v>
      </c>
      <c r="AC3078" s="92" t="s">
        <v>28235</v>
      </c>
      <c r="AD3078" s="92" t="e">
        <v>#N/A</v>
      </c>
      <c r="AE3078" s="92" t="s">
        <v>21296</v>
      </c>
      <c r="AF3078" s="94" t="e">
        <v>#N/A</v>
      </c>
      <c r="AG3078" s="92" t="e">
        <v>#N/A</v>
      </c>
      <c r="AI3078" s="92" t="e">
        <f t="shared" si="323"/>
        <v>#N/A</v>
      </c>
    </row>
    <row r="3079" spans="2:35" x14ac:dyDescent="0.3">
      <c r="B3079" s="92" t="s">
        <v>28282</v>
      </c>
      <c r="C3079" s="92" t="s">
        <v>38572</v>
      </c>
      <c r="D3079" s="92" t="s">
        <v>28283</v>
      </c>
      <c r="E3079" s="92" t="s">
        <v>28284</v>
      </c>
      <c r="F3079" s="92" t="s">
        <v>21821</v>
      </c>
      <c r="G3079" s="92" t="s">
        <v>28285</v>
      </c>
      <c r="H3079" s="92" t="s">
        <v>21372</v>
      </c>
      <c r="I3079" s="92" t="s">
        <v>21328</v>
      </c>
      <c r="K3079" s="92">
        <v>318728898.10000002</v>
      </c>
      <c r="L3079" s="95" t="s">
        <v>21372</v>
      </c>
      <c r="M3079" s="92" t="s">
        <v>21372</v>
      </c>
      <c r="N3079" s="92" t="s">
        <v>21330</v>
      </c>
      <c r="O3079" s="92" t="s">
        <v>38572</v>
      </c>
      <c r="P3079" s="92" t="e">
        <v>#N/A</v>
      </c>
      <c r="Q3079" s="92" t="e">
        <v>#N/A</v>
      </c>
      <c r="R3079" s="92" t="e">
        <v>#N/A</v>
      </c>
      <c r="S3079" s="92" t="e">
        <v>#N/A</v>
      </c>
      <c r="T3079" s="92" t="e">
        <v>#N/A</v>
      </c>
      <c r="U3079" s="92" t="e">
        <v>#N/A</v>
      </c>
      <c r="V3079" s="92" t="e">
        <v>#N/A</v>
      </c>
      <c r="W3079" s="92" t="e">
        <v>#N/A</v>
      </c>
      <c r="X3079" s="92" t="e">
        <v>#N/A</v>
      </c>
      <c r="Y3079" s="92" t="e">
        <v>#N/A</v>
      </c>
      <c r="Z3079" s="92">
        <v>0</v>
      </c>
      <c r="AA3079" s="92" t="s">
        <v>21297</v>
      </c>
      <c r="AB3079" s="92" t="s">
        <v>28286</v>
      </c>
      <c r="AC3079" s="92" t="s">
        <v>28287</v>
      </c>
      <c r="AD3079" s="92" t="e">
        <v>#N/A</v>
      </c>
      <c r="AE3079" s="92" t="s">
        <v>21296</v>
      </c>
      <c r="AF3079" s="94" t="e">
        <v>#N/A</v>
      </c>
      <c r="AG3079" s="92" t="e">
        <v>#N/A</v>
      </c>
      <c r="AI3079" s="92" t="e">
        <f t="shared" si="323"/>
        <v>#N/A</v>
      </c>
    </row>
    <row r="3080" spans="2:35" x14ac:dyDescent="0.3">
      <c r="B3080" s="92" t="s">
        <v>28304</v>
      </c>
      <c r="C3080" s="92" t="s">
        <v>38572</v>
      </c>
      <c r="D3080" s="92" t="s">
        <v>28305</v>
      </c>
      <c r="E3080" s="92" t="s">
        <v>28306</v>
      </c>
      <c r="F3080" s="92" t="s">
        <v>21821</v>
      </c>
      <c r="G3080" s="92" t="s">
        <v>28307</v>
      </c>
      <c r="H3080" s="92">
        <v>810</v>
      </c>
      <c r="I3080" s="92" t="s">
        <v>21328</v>
      </c>
      <c r="K3080" s="92">
        <v>61959860.259999998</v>
      </c>
      <c r="L3080" s="95"/>
      <c r="N3080" s="92" t="s">
        <v>21330</v>
      </c>
      <c r="O3080" s="92" t="s">
        <v>38572</v>
      </c>
      <c r="P3080" s="92" t="e">
        <v>#N/A</v>
      </c>
      <c r="Q3080" s="92" t="e">
        <v>#N/A</v>
      </c>
      <c r="R3080" s="92" t="e">
        <v>#N/A</v>
      </c>
      <c r="S3080" s="92" t="e">
        <v>#N/A</v>
      </c>
      <c r="T3080" s="92" t="e">
        <v>#N/A</v>
      </c>
      <c r="U3080" s="92" t="e">
        <v>#N/A</v>
      </c>
      <c r="V3080" s="92" t="e">
        <v>#N/A</v>
      </c>
      <c r="W3080" s="92" t="e">
        <v>#N/A</v>
      </c>
      <c r="X3080" s="92" t="e">
        <v>#N/A</v>
      </c>
      <c r="Y3080" s="92" t="e">
        <v>#N/A</v>
      </c>
      <c r="Z3080" s="92">
        <v>0</v>
      </c>
      <c r="AA3080" s="92" t="s">
        <v>21297</v>
      </c>
      <c r="AB3080" s="92">
        <v>86637105</v>
      </c>
      <c r="AC3080" s="92" t="s">
        <v>28308</v>
      </c>
      <c r="AD3080" s="92" t="e">
        <v>#N/A</v>
      </c>
      <c r="AE3080" s="92" t="s">
        <v>21296</v>
      </c>
      <c r="AF3080" s="94" t="e">
        <v>#N/A</v>
      </c>
      <c r="AG3080" s="92" t="e">
        <v>#N/A</v>
      </c>
      <c r="AI3080" s="92" t="e">
        <f t="shared" si="323"/>
        <v>#N/A</v>
      </c>
    </row>
    <row r="3081" spans="2:35" x14ac:dyDescent="0.3">
      <c r="B3081" s="92" t="s">
        <v>28324</v>
      </c>
      <c r="C3081" s="92" t="s">
        <v>38572</v>
      </c>
      <c r="D3081" s="92" t="s">
        <v>28325</v>
      </c>
      <c r="E3081" s="92" t="s">
        <v>28326</v>
      </c>
      <c r="F3081" s="92" t="s">
        <v>21821</v>
      </c>
      <c r="G3081" s="92" t="s">
        <v>28327</v>
      </c>
      <c r="H3081" s="92" t="s">
        <v>21372</v>
      </c>
      <c r="I3081" s="92" t="s">
        <v>21328</v>
      </c>
      <c r="K3081" s="92">
        <v>1673099205</v>
      </c>
      <c r="L3081" s="95"/>
      <c r="N3081" s="92" t="s">
        <v>21330</v>
      </c>
      <c r="O3081" s="92" t="s">
        <v>38572</v>
      </c>
      <c r="P3081" s="92" t="e">
        <v>#N/A</v>
      </c>
      <c r="Q3081" s="92" t="e">
        <v>#N/A</v>
      </c>
      <c r="R3081" s="92" t="e">
        <v>#N/A</v>
      </c>
      <c r="S3081" s="92" t="e">
        <v>#N/A</v>
      </c>
      <c r="T3081" s="92" t="e">
        <v>#N/A</v>
      </c>
      <c r="U3081" s="92" t="e">
        <v>#N/A</v>
      </c>
      <c r="V3081" s="92" t="e">
        <v>#N/A</v>
      </c>
      <c r="W3081" s="92" t="e">
        <v>#N/A</v>
      </c>
      <c r="X3081" s="92" t="e">
        <v>#N/A</v>
      </c>
      <c r="Y3081" s="92" t="e">
        <v>#N/A</v>
      </c>
      <c r="Z3081" s="92">
        <v>0</v>
      </c>
      <c r="AA3081" s="92" t="s">
        <v>21297</v>
      </c>
      <c r="AB3081" s="92" t="s">
        <v>28328</v>
      </c>
      <c r="AC3081" s="92" t="s">
        <v>28329</v>
      </c>
      <c r="AD3081" s="92" t="e">
        <v>#N/A</v>
      </c>
      <c r="AE3081" s="92" t="s">
        <v>21296</v>
      </c>
      <c r="AF3081" s="94" t="e">
        <v>#N/A</v>
      </c>
      <c r="AG3081" s="92" t="e">
        <v>#N/A</v>
      </c>
      <c r="AI3081" s="92" t="e">
        <f t="shared" si="323"/>
        <v>#N/A</v>
      </c>
    </row>
    <row r="3082" spans="2:35" x14ac:dyDescent="0.3">
      <c r="B3082" s="92" t="s">
        <v>28330</v>
      </c>
      <c r="C3082" s="92" t="s">
        <v>38572</v>
      </c>
      <c r="D3082" s="92" t="s">
        <v>28331</v>
      </c>
      <c r="E3082" s="92" t="s">
        <v>28332</v>
      </c>
      <c r="I3082" s="92" t="s">
        <v>21328</v>
      </c>
      <c r="K3082" s="92">
        <v>4625056.9529999997</v>
      </c>
      <c r="L3082" s="95"/>
      <c r="N3082" s="92" t="s">
        <v>21330</v>
      </c>
      <c r="O3082" s="92" t="s">
        <v>38572</v>
      </c>
      <c r="P3082" s="92" t="e">
        <v>#N/A</v>
      </c>
      <c r="Q3082" s="92" t="e">
        <v>#N/A</v>
      </c>
      <c r="R3082" s="92" t="e">
        <v>#N/A</v>
      </c>
      <c r="S3082" s="92" t="e">
        <v>#N/A</v>
      </c>
      <c r="T3082" s="92" t="e">
        <v>#N/A</v>
      </c>
      <c r="U3082" s="92" t="e">
        <v>#N/A</v>
      </c>
      <c r="V3082" s="92" t="e">
        <v>#N/A</v>
      </c>
      <c r="W3082" s="92" t="e">
        <v>#N/A</v>
      </c>
      <c r="X3082" s="92" t="e">
        <v>#N/A</v>
      </c>
      <c r="Y3082" s="92" t="e">
        <v>#N/A</v>
      </c>
      <c r="Z3082" s="92">
        <v>0</v>
      </c>
      <c r="AA3082" s="92" t="s">
        <v>21297</v>
      </c>
      <c r="AB3082" s="92" t="s">
        <v>28333</v>
      </c>
      <c r="AC3082" s="92" t="s">
        <v>28334</v>
      </c>
      <c r="AD3082" s="92" t="e">
        <v>#N/A</v>
      </c>
      <c r="AE3082" s="92" t="s">
        <v>21296</v>
      </c>
      <c r="AF3082" s="94" t="e">
        <v>#N/A</v>
      </c>
      <c r="AG3082" s="92" t="e">
        <v>#N/A</v>
      </c>
      <c r="AI3082" s="92" t="e">
        <f t="shared" si="323"/>
        <v>#N/A</v>
      </c>
    </row>
    <row r="3083" spans="2:35" x14ac:dyDescent="0.3">
      <c r="B3083" s="92" t="s">
        <v>28335</v>
      </c>
      <c r="C3083" s="92" t="s">
        <v>38572</v>
      </c>
      <c r="D3083" s="92" t="s">
        <v>28336</v>
      </c>
      <c r="E3083" s="92" t="s">
        <v>28337</v>
      </c>
      <c r="F3083" s="92" t="s">
        <v>21821</v>
      </c>
      <c r="G3083" s="92" t="s">
        <v>28338</v>
      </c>
      <c r="H3083" s="92" t="s">
        <v>21372</v>
      </c>
      <c r="I3083" s="92" t="s">
        <v>21328</v>
      </c>
      <c r="K3083" s="92">
        <v>148535964.90000001</v>
      </c>
      <c r="L3083" s="95"/>
      <c r="N3083" s="92" t="s">
        <v>21330</v>
      </c>
      <c r="O3083" s="92" t="s">
        <v>38572</v>
      </c>
      <c r="P3083" s="92" t="e">
        <v>#N/A</v>
      </c>
      <c r="Q3083" s="92" t="e">
        <v>#N/A</v>
      </c>
      <c r="R3083" s="92" t="e">
        <v>#N/A</v>
      </c>
      <c r="S3083" s="92" t="e">
        <v>#N/A</v>
      </c>
      <c r="T3083" s="92" t="e">
        <v>#N/A</v>
      </c>
      <c r="U3083" s="92" t="e">
        <v>#N/A</v>
      </c>
      <c r="V3083" s="92" t="e">
        <v>#N/A</v>
      </c>
      <c r="W3083" s="92" t="e">
        <v>#N/A</v>
      </c>
      <c r="X3083" s="92" t="e">
        <v>#N/A</v>
      </c>
      <c r="Y3083" s="92" t="e">
        <v>#N/A</v>
      </c>
      <c r="Z3083" s="92">
        <v>0</v>
      </c>
      <c r="AA3083" s="92" t="s">
        <v>21297</v>
      </c>
      <c r="AB3083" s="92" t="s">
        <v>28339</v>
      </c>
      <c r="AC3083" s="92" t="s">
        <v>28340</v>
      </c>
      <c r="AD3083" s="92" t="e">
        <v>#N/A</v>
      </c>
      <c r="AE3083" s="92" t="s">
        <v>21296</v>
      </c>
      <c r="AF3083" s="94" t="e">
        <v>#N/A</v>
      </c>
      <c r="AG3083" s="92" t="e">
        <v>#N/A</v>
      </c>
      <c r="AI3083" s="92" t="e">
        <f t="shared" si="323"/>
        <v>#N/A</v>
      </c>
    </row>
    <row r="3084" spans="2:35" x14ac:dyDescent="0.3">
      <c r="B3084" s="92" t="s">
        <v>3517</v>
      </c>
      <c r="C3084" s="92" t="s">
        <v>21325</v>
      </c>
      <c r="D3084" s="92" t="s">
        <v>28356</v>
      </c>
      <c r="E3084" s="92" t="s">
        <v>28357</v>
      </c>
      <c r="F3084" s="92" t="s">
        <v>21486</v>
      </c>
      <c r="G3084" s="92" t="s">
        <v>28358</v>
      </c>
      <c r="H3084" s="92" t="s">
        <v>21372</v>
      </c>
      <c r="I3084" s="92" t="s">
        <v>21294</v>
      </c>
      <c r="K3084" s="92">
        <v>111009840</v>
      </c>
      <c r="L3084" s="95" t="s">
        <v>21372</v>
      </c>
      <c r="M3084" s="92" t="s">
        <v>21372</v>
      </c>
      <c r="N3084" s="92" t="s">
        <v>21330</v>
      </c>
      <c r="O3084" s="92" t="s">
        <v>122</v>
      </c>
      <c r="P3084" s="92" t="s">
        <v>295</v>
      </c>
      <c r="Q3084" s="92" t="s">
        <v>77</v>
      </c>
      <c r="R3084" s="92" t="s">
        <v>26</v>
      </c>
      <c r="S3084" s="92" t="s">
        <v>24</v>
      </c>
      <c r="T3084" s="92" t="s">
        <v>30</v>
      </c>
      <c r="U3084" s="92" t="s">
        <v>613</v>
      </c>
      <c r="V3084" s="92" t="s">
        <v>24</v>
      </c>
      <c r="W3084" s="92" t="s">
        <v>24</v>
      </c>
      <c r="X3084" s="92" t="s">
        <v>32</v>
      </c>
      <c r="Y3084" s="92" t="s">
        <v>24</v>
      </c>
      <c r="Z3084" s="92">
        <v>508</v>
      </c>
      <c r="AA3084" s="92" t="s">
        <v>21297</v>
      </c>
      <c r="AB3084" s="92" t="s">
        <v>28359</v>
      </c>
      <c r="AC3084" s="92" t="s">
        <v>28360</v>
      </c>
      <c r="AD3084" s="92" t="s">
        <v>3518</v>
      </c>
      <c r="AE3084" s="92" t="s">
        <v>28361</v>
      </c>
      <c r="AF3084" s="94" t="e">
        <v>#N/A</v>
      </c>
      <c r="AG3084" s="92" t="s">
        <v>35</v>
      </c>
      <c r="AI3084" s="92">
        <f>LEN(B3084)</f>
        <v>4</v>
      </c>
    </row>
    <row r="3085" spans="2:35" x14ac:dyDescent="0.3">
      <c r="B3085" s="92" t="s">
        <v>28370</v>
      </c>
      <c r="C3085" s="92" t="s">
        <v>38572</v>
      </c>
      <c r="D3085" s="92" t="s">
        <v>28371</v>
      </c>
      <c r="E3085" s="92" t="s">
        <v>28372</v>
      </c>
      <c r="F3085" s="92" t="s">
        <v>21821</v>
      </c>
      <c r="G3085" s="92" t="s">
        <v>28373</v>
      </c>
      <c r="H3085" s="92">
        <v>4643410</v>
      </c>
      <c r="I3085" s="92" t="s">
        <v>21328</v>
      </c>
      <c r="K3085" s="92">
        <v>6572752242</v>
      </c>
      <c r="L3085" s="95"/>
      <c r="N3085" s="92" t="s">
        <v>21330</v>
      </c>
      <c r="O3085" s="92" t="s">
        <v>38572</v>
      </c>
      <c r="P3085" s="92" t="e">
        <v>#N/A</v>
      </c>
      <c r="Q3085" s="92" t="e">
        <v>#N/A</v>
      </c>
      <c r="R3085" s="92" t="e">
        <v>#N/A</v>
      </c>
      <c r="S3085" s="92" t="e">
        <v>#N/A</v>
      </c>
      <c r="T3085" s="92" t="e">
        <v>#N/A</v>
      </c>
      <c r="U3085" s="92" t="e">
        <v>#N/A</v>
      </c>
      <c r="V3085" s="92" t="e">
        <v>#N/A</v>
      </c>
      <c r="W3085" s="92" t="e">
        <v>#N/A</v>
      </c>
      <c r="X3085" s="92" t="e">
        <v>#N/A</v>
      </c>
      <c r="Y3085" s="92" t="e">
        <v>#N/A</v>
      </c>
      <c r="Z3085" s="92">
        <v>0</v>
      </c>
      <c r="AA3085" s="92" t="s">
        <v>21297</v>
      </c>
      <c r="AB3085" s="92" t="s">
        <v>21329</v>
      </c>
      <c r="AC3085" s="92" t="s">
        <v>28374</v>
      </c>
      <c r="AD3085" s="92" t="e">
        <v>#N/A</v>
      </c>
      <c r="AE3085" s="92" t="s">
        <v>21296</v>
      </c>
      <c r="AF3085" s="94" t="e">
        <v>#N/A</v>
      </c>
      <c r="AG3085" s="92" t="e">
        <v>#N/A</v>
      </c>
      <c r="AI3085" s="92" t="e">
        <f t="shared" si="323"/>
        <v>#N/A</v>
      </c>
    </row>
    <row r="3086" spans="2:35" x14ac:dyDescent="0.3">
      <c r="B3086" s="92" t="s">
        <v>5213</v>
      </c>
      <c r="C3086" s="92" t="s">
        <v>21325</v>
      </c>
      <c r="D3086" s="92" t="s">
        <v>28528</v>
      </c>
      <c r="E3086" s="92" t="s">
        <v>28529</v>
      </c>
      <c r="F3086" s="92" t="s">
        <v>22338</v>
      </c>
      <c r="G3086" s="92" t="s">
        <v>28530</v>
      </c>
      <c r="H3086" s="92" t="s">
        <v>21372</v>
      </c>
      <c r="I3086" s="92" t="s">
        <v>21294</v>
      </c>
      <c r="K3086" s="92">
        <v>62742000</v>
      </c>
      <c r="L3086" s="95" t="s">
        <v>21372</v>
      </c>
      <c r="M3086" s="92" t="s">
        <v>21372</v>
      </c>
      <c r="N3086" s="92" t="s">
        <v>21330</v>
      </c>
      <c r="O3086" s="92" t="s">
        <v>75</v>
      </c>
      <c r="P3086" s="92" t="s">
        <v>118</v>
      </c>
      <c r="Q3086" s="92" t="s">
        <v>77</v>
      </c>
      <c r="R3086" s="92" t="s">
        <v>26</v>
      </c>
      <c r="S3086" s="92" t="s">
        <v>24</v>
      </c>
      <c r="T3086" s="92" t="s">
        <v>35</v>
      </c>
      <c r="U3086" s="92" t="s">
        <v>100</v>
      </c>
      <c r="V3086" s="92" t="s">
        <v>24</v>
      </c>
      <c r="W3086" s="92" t="s">
        <v>18</v>
      </c>
      <c r="X3086" s="92" t="s">
        <v>32</v>
      </c>
      <c r="Y3086" s="92" t="s">
        <v>24</v>
      </c>
      <c r="Z3086" s="92">
        <v>592</v>
      </c>
      <c r="AA3086" s="92" t="s">
        <v>21297</v>
      </c>
      <c r="AB3086" s="92" t="s">
        <v>28531</v>
      </c>
      <c r="AC3086" s="92" t="s">
        <v>28532</v>
      </c>
      <c r="AD3086" s="92" t="s">
        <v>5214</v>
      </c>
      <c r="AE3086" s="92" t="s">
        <v>28533</v>
      </c>
      <c r="AF3086" s="94" t="e">
        <v>#N/A</v>
      </c>
      <c r="AG3086" s="92" t="s">
        <v>35</v>
      </c>
      <c r="AI3086" s="92">
        <f>LEN(B3086)</f>
        <v>4</v>
      </c>
    </row>
    <row r="3087" spans="2:35" x14ac:dyDescent="0.3">
      <c r="B3087" s="92" t="s">
        <v>28552</v>
      </c>
      <c r="C3087" s="92" t="s">
        <v>38572</v>
      </c>
      <c r="D3087" s="92" t="s">
        <v>28553</v>
      </c>
      <c r="E3087" s="92" t="s">
        <v>28554</v>
      </c>
      <c r="F3087" s="92" t="s">
        <v>21821</v>
      </c>
      <c r="G3087" s="92" t="s">
        <v>28555</v>
      </c>
      <c r="H3087" s="92" t="s">
        <v>21372</v>
      </c>
      <c r="I3087" s="92" t="s">
        <v>21328</v>
      </c>
      <c r="K3087" s="92">
        <v>8846958.375</v>
      </c>
      <c r="L3087" s="95"/>
      <c r="N3087" s="92" t="s">
        <v>21330</v>
      </c>
      <c r="O3087" s="92" t="s">
        <v>38572</v>
      </c>
      <c r="P3087" s="92" t="e">
        <v>#N/A</v>
      </c>
      <c r="Q3087" s="92" t="e">
        <v>#N/A</v>
      </c>
      <c r="R3087" s="92" t="e">
        <v>#N/A</v>
      </c>
      <c r="S3087" s="92" t="e">
        <v>#N/A</v>
      </c>
      <c r="T3087" s="92" t="e">
        <v>#N/A</v>
      </c>
      <c r="U3087" s="92" t="e">
        <v>#N/A</v>
      </c>
      <c r="V3087" s="92" t="e">
        <v>#N/A</v>
      </c>
      <c r="W3087" s="92" t="e">
        <v>#N/A</v>
      </c>
      <c r="X3087" s="92" t="e">
        <v>#N/A</v>
      </c>
      <c r="Y3087" s="92" t="e">
        <v>#N/A</v>
      </c>
      <c r="Z3087" s="92">
        <v>0</v>
      </c>
      <c r="AA3087" s="92" t="s">
        <v>21297</v>
      </c>
      <c r="AB3087" s="92" t="s">
        <v>28556</v>
      </c>
      <c r="AC3087" s="92" t="s">
        <v>28557</v>
      </c>
      <c r="AD3087" s="92" t="e">
        <v>#N/A</v>
      </c>
      <c r="AE3087" s="92" t="s">
        <v>21296</v>
      </c>
      <c r="AF3087" s="94" t="e">
        <v>#N/A</v>
      </c>
      <c r="AG3087" s="92" t="e">
        <v>#N/A</v>
      </c>
      <c r="AI3087" s="92" t="e">
        <f t="shared" si="323"/>
        <v>#N/A</v>
      </c>
    </row>
    <row r="3088" spans="2:35" x14ac:dyDescent="0.3">
      <c r="B3088" s="92" t="s">
        <v>28558</v>
      </c>
      <c r="C3088" s="92" t="s">
        <v>38572</v>
      </c>
      <c r="D3088" s="92" t="s">
        <v>28559</v>
      </c>
      <c r="E3088" s="92" t="s">
        <v>28560</v>
      </c>
      <c r="F3088" s="92" t="s">
        <v>21821</v>
      </c>
      <c r="G3088" s="92" t="s">
        <v>28561</v>
      </c>
      <c r="H3088" s="92" t="s">
        <v>21372</v>
      </c>
      <c r="I3088" s="92" t="s">
        <v>21328</v>
      </c>
      <c r="K3088" s="92">
        <v>17495565.559999999</v>
      </c>
      <c r="L3088" s="95"/>
      <c r="N3088" s="92" t="s">
        <v>21330</v>
      </c>
      <c r="O3088" s="92" t="s">
        <v>38572</v>
      </c>
      <c r="P3088" s="92" t="e">
        <v>#N/A</v>
      </c>
      <c r="Q3088" s="92" t="e">
        <v>#N/A</v>
      </c>
      <c r="R3088" s="92" t="e">
        <v>#N/A</v>
      </c>
      <c r="S3088" s="92" t="e">
        <v>#N/A</v>
      </c>
      <c r="T3088" s="92" t="e">
        <v>#N/A</v>
      </c>
      <c r="U3088" s="92" t="e">
        <v>#N/A</v>
      </c>
      <c r="V3088" s="92" t="e">
        <v>#N/A</v>
      </c>
      <c r="W3088" s="92" t="e">
        <v>#N/A</v>
      </c>
      <c r="X3088" s="92" t="e">
        <v>#N/A</v>
      </c>
      <c r="Y3088" s="92" t="e">
        <v>#N/A</v>
      </c>
      <c r="Z3088" s="92">
        <v>0</v>
      </c>
      <c r="AA3088" s="92" t="s">
        <v>21297</v>
      </c>
      <c r="AB3088" s="92" t="s">
        <v>28562</v>
      </c>
      <c r="AC3088" s="92" t="s">
        <v>28563</v>
      </c>
      <c r="AD3088" s="92" t="e">
        <v>#N/A</v>
      </c>
      <c r="AE3088" s="92" t="s">
        <v>21296</v>
      </c>
      <c r="AF3088" s="94" t="e">
        <v>#N/A</v>
      </c>
      <c r="AG3088" s="92" t="e">
        <v>#N/A</v>
      </c>
      <c r="AI3088" s="92" t="e">
        <f t="shared" si="323"/>
        <v>#N/A</v>
      </c>
    </row>
    <row r="3089" spans="2:35" x14ac:dyDescent="0.3">
      <c r="B3089" s="92" t="s">
        <v>28564</v>
      </c>
      <c r="C3089" s="92" t="s">
        <v>38572</v>
      </c>
      <c r="D3089" s="92" t="s">
        <v>28565</v>
      </c>
      <c r="E3089" s="92" t="s">
        <v>28566</v>
      </c>
      <c r="I3089" s="92" t="s">
        <v>21328</v>
      </c>
      <c r="K3089" s="92">
        <v>2160534.6889999998</v>
      </c>
      <c r="L3089" s="95"/>
      <c r="N3089" s="92" t="s">
        <v>21330</v>
      </c>
      <c r="O3089" s="92" t="s">
        <v>38572</v>
      </c>
      <c r="P3089" s="92" t="e">
        <v>#N/A</v>
      </c>
      <c r="Q3089" s="92" t="e">
        <v>#N/A</v>
      </c>
      <c r="R3089" s="92" t="e">
        <v>#N/A</v>
      </c>
      <c r="S3089" s="92" t="e">
        <v>#N/A</v>
      </c>
      <c r="T3089" s="92" t="e">
        <v>#N/A</v>
      </c>
      <c r="U3089" s="92" t="e">
        <v>#N/A</v>
      </c>
      <c r="V3089" s="92" t="e">
        <v>#N/A</v>
      </c>
      <c r="W3089" s="92" t="e">
        <v>#N/A</v>
      </c>
      <c r="X3089" s="92" t="e">
        <v>#N/A</v>
      </c>
      <c r="Y3089" s="92" t="e">
        <v>#N/A</v>
      </c>
      <c r="Z3089" s="92">
        <v>0</v>
      </c>
      <c r="AA3089" s="92" t="s">
        <v>21297</v>
      </c>
      <c r="AB3089" s="92" t="s">
        <v>28567</v>
      </c>
      <c r="AC3089" s="92" t="s">
        <v>28568</v>
      </c>
      <c r="AD3089" s="92" t="e">
        <v>#N/A</v>
      </c>
      <c r="AE3089" s="92" t="s">
        <v>21296</v>
      </c>
      <c r="AF3089" s="94" t="e">
        <v>#N/A</v>
      </c>
      <c r="AG3089" s="92" t="e">
        <v>#N/A</v>
      </c>
      <c r="AI3089" s="92" t="e">
        <f t="shared" si="323"/>
        <v>#N/A</v>
      </c>
    </row>
    <row r="3090" spans="2:35" x14ac:dyDescent="0.3">
      <c r="B3090" s="92" t="s">
        <v>28569</v>
      </c>
      <c r="C3090" s="92" t="s">
        <v>38572</v>
      </c>
      <c r="D3090" s="92" t="s">
        <v>28570</v>
      </c>
      <c r="E3090" s="92" t="s">
        <v>28571</v>
      </c>
      <c r="F3090" s="92" t="s">
        <v>21821</v>
      </c>
      <c r="G3090" s="92" t="s">
        <v>28572</v>
      </c>
      <c r="H3090" s="92" t="s">
        <v>21372</v>
      </c>
      <c r="I3090" s="92" t="s">
        <v>21328</v>
      </c>
      <c r="K3090" s="92">
        <v>66877270.649999999</v>
      </c>
      <c r="L3090" s="95"/>
      <c r="N3090" s="92" t="s">
        <v>21330</v>
      </c>
      <c r="O3090" s="92" t="s">
        <v>38572</v>
      </c>
      <c r="P3090" s="92" t="e">
        <v>#N/A</v>
      </c>
      <c r="Q3090" s="92" t="e">
        <v>#N/A</v>
      </c>
      <c r="R3090" s="92" t="e">
        <v>#N/A</v>
      </c>
      <c r="S3090" s="92" t="e">
        <v>#N/A</v>
      </c>
      <c r="T3090" s="92" t="e">
        <v>#N/A</v>
      </c>
      <c r="U3090" s="92" t="e">
        <v>#N/A</v>
      </c>
      <c r="V3090" s="92" t="e">
        <v>#N/A</v>
      </c>
      <c r="W3090" s="92" t="e">
        <v>#N/A</v>
      </c>
      <c r="X3090" s="92" t="e">
        <v>#N/A</v>
      </c>
      <c r="Y3090" s="92" t="e">
        <v>#N/A</v>
      </c>
      <c r="Z3090" s="92">
        <v>0</v>
      </c>
      <c r="AA3090" s="92" t="s">
        <v>21297</v>
      </c>
      <c r="AB3090" s="92" t="s">
        <v>28573</v>
      </c>
      <c r="AC3090" s="92" t="s">
        <v>28574</v>
      </c>
      <c r="AD3090" s="92" t="e">
        <v>#N/A</v>
      </c>
      <c r="AE3090" s="92" t="s">
        <v>21296</v>
      </c>
      <c r="AF3090" s="94" t="e">
        <v>#N/A</v>
      </c>
      <c r="AG3090" s="92" t="e">
        <v>#N/A</v>
      </c>
      <c r="AI3090" s="92" t="e">
        <f t="shared" si="323"/>
        <v>#N/A</v>
      </c>
    </row>
    <row r="3091" spans="2:35" x14ac:dyDescent="0.3">
      <c r="B3091" s="92" t="s">
        <v>28575</v>
      </c>
      <c r="C3091" s="92" t="s">
        <v>38572</v>
      </c>
      <c r="D3091" s="92" t="s">
        <v>28576</v>
      </c>
      <c r="E3091" s="92" t="s">
        <v>28577</v>
      </c>
      <c r="F3091" s="92" t="s">
        <v>21821</v>
      </c>
      <c r="G3091" s="92" t="s">
        <v>28578</v>
      </c>
      <c r="H3091" s="92">
        <v>52</v>
      </c>
      <c r="I3091" s="92" t="s">
        <v>21328</v>
      </c>
      <c r="K3091" s="92">
        <v>94205144.870000005</v>
      </c>
      <c r="L3091" s="95"/>
      <c r="N3091" s="92" t="s">
        <v>21330</v>
      </c>
      <c r="O3091" s="92" t="s">
        <v>38572</v>
      </c>
      <c r="P3091" s="92" t="e">
        <v>#N/A</v>
      </c>
      <c r="Q3091" s="92" t="e">
        <v>#N/A</v>
      </c>
      <c r="R3091" s="92" t="e">
        <v>#N/A</v>
      </c>
      <c r="S3091" s="92" t="e">
        <v>#N/A</v>
      </c>
      <c r="T3091" s="92" t="e">
        <v>#N/A</v>
      </c>
      <c r="U3091" s="92" t="e">
        <v>#N/A</v>
      </c>
      <c r="V3091" s="92" t="e">
        <v>#N/A</v>
      </c>
      <c r="W3091" s="92" t="e">
        <v>#N/A</v>
      </c>
      <c r="X3091" s="92" t="e">
        <v>#N/A</v>
      </c>
      <c r="Y3091" s="92" t="e">
        <v>#N/A</v>
      </c>
      <c r="Z3091" s="92">
        <v>0</v>
      </c>
      <c r="AA3091" s="92" t="s">
        <v>21297</v>
      </c>
      <c r="AB3091" s="92" t="s">
        <v>28579</v>
      </c>
      <c r="AC3091" s="92" t="s">
        <v>28580</v>
      </c>
      <c r="AD3091" s="92" t="e">
        <v>#N/A</v>
      </c>
      <c r="AE3091" s="92" t="s">
        <v>21296</v>
      </c>
      <c r="AF3091" s="94" t="e">
        <v>#N/A</v>
      </c>
      <c r="AG3091" s="92" t="e">
        <v>#N/A</v>
      </c>
      <c r="AI3091" s="92" t="e">
        <f t="shared" si="323"/>
        <v>#N/A</v>
      </c>
    </row>
    <row r="3092" spans="2:35" x14ac:dyDescent="0.3">
      <c r="B3092" s="92" t="s">
        <v>28581</v>
      </c>
      <c r="C3092" s="92" t="s">
        <v>38572</v>
      </c>
      <c r="D3092" s="92" t="s">
        <v>28582</v>
      </c>
      <c r="E3092" s="92" t="s">
        <v>28583</v>
      </c>
      <c r="F3092" s="92" t="s">
        <v>21821</v>
      </c>
      <c r="G3092" s="92" t="s">
        <v>28584</v>
      </c>
      <c r="H3092" s="92">
        <v>136</v>
      </c>
      <c r="I3092" s="92" t="s">
        <v>21328</v>
      </c>
      <c r="K3092" s="92">
        <v>52232238.619999997</v>
      </c>
      <c r="L3092" s="95"/>
      <c r="N3092" s="92" t="s">
        <v>21330</v>
      </c>
      <c r="O3092" s="92" t="s">
        <v>38572</v>
      </c>
      <c r="P3092" s="92" t="e">
        <v>#N/A</v>
      </c>
      <c r="Q3092" s="92" t="e">
        <v>#N/A</v>
      </c>
      <c r="R3092" s="92" t="e">
        <v>#N/A</v>
      </c>
      <c r="S3092" s="92" t="e">
        <v>#N/A</v>
      </c>
      <c r="T3092" s="92" t="e">
        <v>#N/A</v>
      </c>
      <c r="U3092" s="92" t="e">
        <v>#N/A</v>
      </c>
      <c r="V3092" s="92" t="e">
        <v>#N/A</v>
      </c>
      <c r="W3092" s="92" t="e">
        <v>#N/A</v>
      </c>
      <c r="X3092" s="92" t="e">
        <v>#N/A</v>
      </c>
      <c r="Y3092" s="92" t="e">
        <v>#N/A</v>
      </c>
      <c r="Z3092" s="92">
        <v>0</v>
      </c>
      <c r="AA3092" s="92" t="s">
        <v>21297</v>
      </c>
      <c r="AB3092" s="92" t="s">
        <v>28585</v>
      </c>
      <c r="AC3092" s="92" t="s">
        <v>28586</v>
      </c>
      <c r="AD3092" s="92" t="e">
        <v>#N/A</v>
      </c>
      <c r="AE3092" s="92" t="s">
        <v>21296</v>
      </c>
      <c r="AF3092" s="94" t="e">
        <v>#N/A</v>
      </c>
      <c r="AG3092" s="92" t="e">
        <v>#N/A</v>
      </c>
      <c r="AI3092" s="92" t="e">
        <f t="shared" si="323"/>
        <v>#N/A</v>
      </c>
    </row>
    <row r="3093" spans="2:35" x14ac:dyDescent="0.3">
      <c r="B3093" s="92" t="s">
        <v>28587</v>
      </c>
      <c r="C3093" s="92" t="s">
        <v>38572</v>
      </c>
      <c r="D3093" s="92" t="s">
        <v>28588</v>
      </c>
      <c r="E3093" s="92" t="s">
        <v>28589</v>
      </c>
      <c r="F3093" s="92" t="s">
        <v>21821</v>
      </c>
      <c r="G3093" s="92" t="s">
        <v>28590</v>
      </c>
      <c r="H3093" s="92">
        <v>0</v>
      </c>
      <c r="I3093" s="92" t="s">
        <v>21328</v>
      </c>
      <c r="K3093" s="92">
        <v>27862524.960000001</v>
      </c>
      <c r="L3093" s="95"/>
      <c r="N3093" s="92" t="s">
        <v>21330</v>
      </c>
      <c r="O3093" s="92" t="s">
        <v>38572</v>
      </c>
      <c r="P3093" s="92" t="e">
        <v>#N/A</v>
      </c>
      <c r="Q3093" s="92" t="e">
        <v>#N/A</v>
      </c>
      <c r="R3093" s="92" t="e">
        <v>#N/A</v>
      </c>
      <c r="S3093" s="92" t="e">
        <v>#N/A</v>
      </c>
      <c r="T3093" s="92" t="e">
        <v>#N/A</v>
      </c>
      <c r="U3093" s="92" t="e">
        <v>#N/A</v>
      </c>
      <c r="V3093" s="92" t="e">
        <v>#N/A</v>
      </c>
      <c r="W3093" s="92" t="e">
        <v>#N/A</v>
      </c>
      <c r="X3093" s="92" t="e">
        <v>#N/A</v>
      </c>
      <c r="Y3093" s="92" t="e">
        <v>#N/A</v>
      </c>
      <c r="Z3093" s="92">
        <v>0</v>
      </c>
      <c r="AA3093" s="92" t="s">
        <v>21297</v>
      </c>
      <c r="AB3093" s="92" t="s">
        <v>28591</v>
      </c>
      <c r="AC3093" s="92" t="s">
        <v>28592</v>
      </c>
      <c r="AD3093" s="92" t="e">
        <v>#N/A</v>
      </c>
      <c r="AE3093" s="92" t="s">
        <v>21296</v>
      </c>
      <c r="AF3093" s="94" t="e">
        <v>#N/A</v>
      </c>
      <c r="AG3093" s="92" t="e">
        <v>#N/A</v>
      </c>
      <c r="AI3093" s="92" t="e">
        <f t="shared" si="323"/>
        <v>#N/A</v>
      </c>
    </row>
    <row r="3094" spans="2:35" x14ac:dyDescent="0.3">
      <c r="B3094" s="92" t="s">
        <v>28593</v>
      </c>
      <c r="C3094" s="92" t="s">
        <v>38572</v>
      </c>
      <c r="D3094" s="92" t="s">
        <v>28594</v>
      </c>
      <c r="E3094" s="92" t="s">
        <v>28595</v>
      </c>
      <c r="F3094" s="92" t="s">
        <v>21821</v>
      </c>
      <c r="G3094" s="92" t="s">
        <v>28596</v>
      </c>
      <c r="H3094" s="92" t="s">
        <v>21372</v>
      </c>
      <c r="I3094" s="92" t="s">
        <v>21328</v>
      </c>
      <c r="K3094" s="92">
        <v>23962510.300000001</v>
      </c>
      <c r="L3094" s="95"/>
      <c r="N3094" s="92" t="s">
        <v>21330</v>
      </c>
      <c r="O3094" s="92" t="s">
        <v>38572</v>
      </c>
      <c r="P3094" s="92" t="e">
        <v>#N/A</v>
      </c>
      <c r="Q3094" s="92" t="e">
        <v>#N/A</v>
      </c>
      <c r="R3094" s="92" t="e">
        <v>#N/A</v>
      </c>
      <c r="S3094" s="92" t="e">
        <v>#N/A</v>
      </c>
      <c r="T3094" s="92" t="e">
        <v>#N/A</v>
      </c>
      <c r="U3094" s="92" t="e">
        <v>#N/A</v>
      </c>
      <c r="V3094" s="92" t="e">
        <v>#N/A</v>
      </c>
      <c r="W3094" s="92" t="e">
        <v>#N/A</v>
      </c>
      <c r="X3094" s="92" t="e">
        <v>#N/A</v>
      </c>
      <c r="Y3094" s="92" t="e">
        <v>#N/A</v>
      </c>
      <c r="Z3094" s="92">
        <v>0</v>
      </c>
      <c r="AA3094" s="92" t="s">
        <v>21297</v>
      </c>
      <c r="AB3094" s="92" t="s">
        <v>28597</v>
      </c>
      <c r="AC3094" s="92" t="s">
        <v>28598</v>
      </c>
      <c r="AD3094" s="92" t="e">
        <v>#N/A</v>
      </c>
      <c r="AE3094" s="92" t="s">
        <v>21296</v>
      </c>
      <c r="AF3094" s="94" t="e">
        <v>#N/A</v>
      </c>
      <c r="AG3094" s="92" t="e">
        <v>#N/A</v>
      </c>
      <c r="AI3094" s="92" t="e">
        <f t="shared" ref="AI3094:AI3157" si="325">IF(LEN(B3094)=4,LEFT(AF3094,4),LEFT(AF3094,3))=B3094</f>
        <v>#N/A</v>
      </c>
    </row>
    <row r="3095" spans="2:35" x14ac:dyDescent="0.3">
      <c r="B3095" s="92" t="s">
        <v>28599</v>
      </c>
      <c r="C3095" s="92" t="s">
        <v>38572</v>
      </c>
      <c r="D3095" s="92" t="s">
        <v>28600</v>
      </c>
      <c r="E3095" s="92" t="s">
        <v>28601</v>
      </c>
      <c r="F3095" s="92" t="s">
        <v>23604</v>
      </c>
      <c r="I3095" s="92" t="s">
        <v>21328</v>
      </c>
      <c r="K3095" s="92">
        <v>8045161.6100000003</v>
      </c>
      <c r="L3095" s="95" t="s">
        <v>21372</v>
      </c>
      <c r="M3095" s="92" t="s">
        <v>21372</v>
      </c>
      <c r="N3095" s="92" t="s">
        <v>21330</v>
      </c>
      <c r="O3095" s="92" t="s">
        <v>38572</v>
      </c>
      <c r="P3095" s="92" t="e">
        <v>#N/A</v>
      </c>
      <c r="Q3095" s="92" t="e">
        <v>#N/A</v>
      </c>
      <c r="R3095" s="92" t="e">
        <v>#N/A</v>
      </c>
      <c r="S3095" s="92" t="e">
        <v>#N/A</v>
      </c>
      <c r="T3095" s="92" t="e">
        <v>#N/A</v>
      </c>
      <c r="U3095" s="92" t="e">
        <v>#N/A</v>
      </c>
      <c r="V3095" s="92" t="e">
        <v>#N/A</v>
      </c>
      <c r="W3095" s="92" t="e">
        <v>#N/A</v>
      </c>
      <c r="X3095" s="92" t="e">
        <v>#N/A</v>
      </c>
      <c r="Y3095" s="92" t="e">
        <v>#N/A</v>
      </c>
      <c r="Z3095" s="92">
        <v>0</v>
      </c>
      <c r="AA3095" s="92" t="s">
        <v>21297</v>
      </c>
      <c r="AB3095" s="92" t="s">
        <v>28602</v>
      </c>
      <c r="AC3095" s="92" t="s">
        <v>28603</v>
      </c>
      <c r="AD3095" s="92" t="e">
        <v>#N/A</v>
      </c>
      <c r="AE3095" s="92" t="s">
        <v>21296</v>
      </c>
      <c r="AF3095" s="94" t="e">
        <v>#N/A</v>
      </c>
      <c r="AG3095" s="92" t="e">
        <v>#N/A</v>
      </c>
      <c r="AI3095" s="92" t="e">
        <f t="shared" si="325"/>
        <v>#N/A</v>
      </c>
    </row>
    <row r="3096" spans="2:35" x14ac:dyDescent="0.3">
      <c r="B3096" s="92" t="s">
        <v>28604</v>
      </c>
      <c r="C3096" s="92" t="s">
        <v>38572</v>
      </c>
      <c r="D3096" s="92" t="s">
        <v>28604</v>
      </c>
      <c r="E3096" s="92" t="s">
        <v>28605</v>
      </c>
      <c r="I3096" s="92" t="s">
        <v>21294</v>
      </c>
      <c r="L3096" s="95"/>
      <c r="N3096" s="92" t="s">
        <v>21330</v>
      </c>
      <c r="O3096" s="92" t="s">
        <v>38572</v>
      </c>
      <c r="P3096" s="92" t="e">
        <v>#N/A</v>
      </c>
      <c r="Q3096" s="92" t="e">
        <v>#N/A</v>
      </c>
      <c r="R3096" s="92" t="e">
        <v>#N/A</v>
      </c>
      <c r="S3096" s="92" t="e">
        <v>#N/A</v>
      </c>
      <c r="T3096" s="92" t="e">
        <v>#N/A</v>
      </c>
      <c r="U3096" s="92" t="e">
        <v>#N/A</v>
      </c>
      <c r="V3096" s="92" t="e">
        <v>#N/A</v>
      </c>
      <c r="W3096" s="92" t="e">
        <v>#N/A</v>
      </c>
      <c r="X3096" s="92" t="e">
        <v>#N/A</v>
      </c>
      <c r="Y3096" s="92" t="e">
        <v>#N/A</v>
      </c>
      <c r="Z3096" s="92">
        <v>0</v>
      </c>
      <c r="AA3096" s="92" t="s">
        <v>21297</v>
      </c>
      <c r="AD3096" s="92" t="e">
        <v>#N/A</v>
      </c>
      <c r="AE3096" s="92" t="s">
        <v>21296</v>
      </c>
      <c r="AF3096" s="94" t="e">
        <v>#N/A</v>
      </c>
      <c r="AG3096" s="92" t="e">
        <v>#N/A</v>
      </c>
      <c r="AI3096" s="92" t="e">
        <f t="shared" si="325"/>
        <v>#N/A</v>
      </c>
    </row>
    <row r="3097" spans="2:35" x14ac:dyDescent="0.3">
      <c r="B3097" s="92" t="s">
        <v>28606</v>
      </c>
      <c r="C3097" s="92" t="s">
        <v>38572</v>
      </c>
      <c r="D3097" s="92" t="s">
        <v>28607</v>
      </c>
      <c r="E3097" s="92" t="s">
        <v>28608</v>
      </c>
      <c r="F3097" s="92" t="s">
        <v>21821</v>
      </c>
      <c r="G3097" s="92" t="s">
        <v>28609</v>
      </c>
      <c r="H3097" s="92">
        <v>13070</v>
      </c>
      <c r="I3097" s="92" t="s">
        <v>21328</v>
      </c>
      <c r="K3097" s="92">
        <v>1754809928</v>
      </c>
      <c r="L3097" s="95"/>
      <c r="N3097" s="92" t="s">
        <v>21330</v>
      </c>
      <c r="O3097" s="92" t="s">
        <v>38572</v>
      </c>
      <c r="P3097" s="92" t="e">
        <v>#N/A</v>
      </c>
      <c r="Q3097" s="92" t="e">
        <v>#N/A</v>
      </c>
      <c r="R3097" s="92" t="e">
        <v>#N/A</v>
      </c>
      <c r="S3097" s="92" t="e">
        <v>#N/A</v>
      </c>
      <c r="T3097" s="92" t="e">
        <v>#N/A</v>
      </c>
      <c r="U3097" s="92" t="e">
        <v>#N/A</v>
      </c>
      <c r="V3097" s="92" t="e">
        <v>#N/A</v>
      </c>
      <c r="W3097" s="92" t="e">
        <v>#N/A</v>
      </c>
      <c r="X3097" s="92" t="e">
        <v>#N/A</v>
      </c>
      <c r="Y3097" s="92" t="e">
        <v>#N/A</v>
      </c>
      <c r="Z3097" s="92">
        <v>0</v>
      </c>
      <c r="AA3097" s="92" t="s">
        <v>21297</v>
      </c>
      <c r="AB3097" s="92" t="s">
        <v>21329</v>
      </c>
      <c r="AC3097" s="92" t="s">
        <v>10582</v>
      </c>
      <c r="AD3097" s="92" t="e">
        <v>#N/A</v>
      </c>
      <c r="AE3097" s="92" t="s">
        <v>21296</v>
      </c>
      <c r="AF3097" s="94" t="e">
        <v>#N/A</v>
      </c>
      <c r="AG3097" s="92" t="e">
        <v>#N/A</v>
      </c>
      <c r="AI3097" s="92" t="e">
        <f t="shared" si="325"/>
        <v>#N/A</v>
      </c>
    </row>
    <row r="3098" spans="2:35" x14ac:dyDescent="0.3">
      <c r="B3098" s="92" t="s">
        <v>3960</v>
      </c>
      <c r="C3098" s="92" t="s">
        <v>21325</v>
      </c>
      <c r="D3098" s="92" t="s">
        <v>28800</v>
      </c>
      <c r="E3098" s="92" t="s">
        <v>28801</v>
      </c>
      <c r="F3098" s="92" t="s">
        <v>21486</v>
      </c>
      <c r="G3098" s="92" t="s">
        <v>28802</v>
      </c>
      <c r="H3098" s="92">
        <v>16251</v>
      </c>
      <c r="I3098" s="92" t="s">
        <v>21328</v>
      </c>
      <c r="J3098" s="93">
        <v>302.31</v>
      </c>
      <c r="K3098" s="92">
        <v>290244000</v>
      </c>
      <c r="L3098" s="95">
        <v>41981</v>
      </c>
      <c r="M3098" s="92">
        <v>1.8E-3</v>
      </c>
      <c r="N3098" s="92" t="s">
        <v>21330</v>
      </c>
      <c r="O3098" s="92" t="s">
        <v>75</v>
      </c>
      <c r="P3098" s="92" t="s">
        <v>154</v>
      </c>
      <c r="Q3098" s="92" t="s">
        <v>77</v>
      </c>
      <c r="R3098" s="92" t="s">
        <v>26</v>
      </c>
      <c r="S3098" s="92" t="s">
        <v>24</v>
      </c>
      <c r="T3098" s="92" t="s">
        <v>30</v>
      </c>
      <c r="U3098" s="92" t="s">
        <v>259</v>
      </c>
      <c r="V3098" s="92" t="s">
        <v>24</v>
      </c>
      <c r="W3098" s="92" t="s">
        <v>24</v>
      </c>
      <c r="X3098" s="92" t="s">
        <v>32</v>
      </c>
      <c r="Y3098" s="92" t="s">
        <v>24</v>
      </c>
      <c r="Z3098" s="92">
        <v>0</v>
      </c>
      <c r="AA3098" s="92" t="s">
        <v>21297</v>
      </c>
      <c r="AB3098" s="92" t="s">
        <v>28803</v>
      </c>
      <c r="AC3098" s="92" t="s">
        <v>28804</v>
      </c>
      <c r="AD3098" s="92" t="s">
        <v>3961</v>
      </c>
      <c r="AE3098" s="92" t="s">
        <v>28805</v>
      </c>
      <c r="AF3098" s="94" t="e">
        <v>#N/A</v>
      </c>
      <c r="AG3098" s="92" t="s">
        <v>35</v>
      </c>
      <c r="AI3098" s="92">
        <f>LEN(B3098)</f>
        <v>4</v>
      </c>
    </row>
    <row r="3099" spans="2:35" x14ac:dyDescent="0.3">
      <c r="B3099" s="92" t="s">
        <v>28960</v>
      </c>
      <c r="C3099" s="92" t="s">
        <v>38572</v>
      </c>
      <c r="D3099" s="92" t="s">
        <v>28961</v>
      </c>
      <c r="E3099" s="92" t="s">
        <v>28962</v>
      </c>
      <c r="F3099" s="92" t="s">
        <v>21821</v>
      </c>
      <c r="G3099" s="92" t="s">
        <v>28963</v>
      </c>
      <c r="H3099" s="92">
        <v>0</v>
      </c>
      <c r="I3099" s="92" t="s">
        <v>21328</v>
      </c>
      <c r="K3099" s="92">
        <v>412794893.39999998</v>
      </c>
      <c r="L3099" s="95"/>
      <c r="N3099" s="92" t="s">
        <v>21330</v>
      </c>
      <c r="O3099" s="92" t="s">
        <v>38572</v>
      </c>
      <c r="P3099" s="92" t="e">
        <v>#N/A</v>
      </c>
      <c r="Q3099" s="92" t="e">
        <v>#N/A</v>
      </c>
      <c r="R3099" s="92" t="e">
        <v>#N/A</v>
      </c>
      <c r="S3099" s="92" t="e">
        <v>#N/A</v>
      </c>
      <c r="T3099" s="92" t="e">
        <v>#N/A</v>
      </c>
      <c r="U3099" s="92" t="e">
        <v>#N/A</v>
      </c>
      <c r="V3099" s="92" t="e">
        <v>#N/A</v>
      </c>
      <c r="W3099" s="92" t="e">
        <v>#N/A</v>
      </c>
      <c r="X3099" s="92" t="e">
        <v>#N/A</v>
      </c>
      <c r="Y3099" s="92" t="e">
        <v>#N/A</v>
      </c>
      <c r="Z3099" s="92">
        <v>0</v>
      </c>
      <c r="AA3099" s="92" t="s">
        <v>21297</v>
      </c>
      <c r="AB3099" s="92" t="s">
        <v>28964</v>
      </c>
      <c r="AC3099" s="92" t="s">
        <v>28965</v>
      </c>
      <c r="AD3099" s="92" t="e">
        <v>#N/A</v>
      </c>
      <c r="AE3099" s="92" t="s">
        <v>21296</v>
      </c>
      <c r="AF3099" s="94" t="e">
        <v>#N/A</v>
      </c>
      <c r="AG3099" s="92" t="e">
        <v>#N/A</v>
      </c>
      <c r="AI3099" s="92" t="e">
        <f t="shared" si="325"/>
        <v>#N/A</v>
      </c>
    </row>
    <row r="3100" spans="2:35" x14ac:dyDescent="0.3">
      <c r="B3100" s="92" t="s">
        <v>28966</v>
      </c>
      <c r="C3100" s="92" t="s">
        <v>38572</v>
      </c>
      <c r="D3100" s="92" t="s">
        <v>28967</v>
      </c>
      <c r="E3100" s="92" t="s">
        <v>28968</v>
      </c>
      <c r="I3100" s="92" t="s">
        <v>21328</v>
      </c>
      <c r="K3100" s="92">
        <v>322282857.60000002</v>
      </c>
      <c r="L3100" s="95"/>
      <c r="N3100" s="92" t="s">
        <v>21330</v>
      </c>
      <c r="O3100" s="92" t="s">
        <v>38572</v>
      </c>
      <c r="P3100" s="92" t="e">
        <v>#N/A</v>
      </c>
      <c r="Q3100" s="92" t="e">
        <v>#N/A</v>
      </c>
      <c r="R3100" s="92" t="e">
        <v>#N/A</v>
      </c>
      <c r="S3100" s="92" t="e">
        <v>#N/A</v>
      </c>
      <c r="T3100" s="92" t="e">
        <v>#N/A</v>
      </c>
      <c r="U3100" s="92" t="e">
        <v>#N/A</v>
      </c>
      <c r="V3100" s="92" t="e">
        <v>#N/A</v>
      </c>
      <c r="W3100" s="92" t="e">
        <v>#N/A</v>
      </c>
      <c r="X3100" s="92" t="e">
        <v>#N/A</v>
      </c>
      <c r="Y3100" s="92" t="e">
        <v>#N/A</v>
      </c>
      <c r="Z3100" s="92">
        <v>0</v>
      </c>
      <c r="AA3100" s="92" t="s">
        <v>21297</v>
      </c>
      <c r="AB3100" s="92" t="s">
        <v>28969</v>
      </c>
      <c r="AC3100" s="92" t="s">
        <v>28970</v>
      </c>
      <c r="AD3100" s="92" t="e">
        <v>#N/A</v>
      </c>
      <c r="AE3100" s="92" t="s">
        <v>21296</v>
      </c>
      <c r="AF3100" s="94" t="e">
        <v>#N/A</v>
      </c>
      <c r="AG3100" s="92" t="e">
        <v>#N/A</v>
      </c>
      <c r="AI3100" s="92" t="e">
        <f t="shared" si="325"/>
        <v>#N/A</v>
      </c>
    </row>
    <row r="3101" spans="2:35" x14ac:dyDescent="0.3">
      <c r="B3101" s="92" t="s">
        <v>29039</v>
      </c>
      <c r="C3101" s="92" t="s">
        <v>38572</v>
      </c>
      <c r="D3101" s="92" t="s">
        <v>29040</v>
      </c>
      <c r="E3101" s="92" t="s">
        <v>29041</v>
      </c>
      <c r="I3101" s="92" t="s">
        <v>21328</v>
      </c>
      <c r="K3101" s="92">
        <v>6590599711</v>
      </c>
      <c r="L3101" s="95"/>
      <c r="N3101" s="92" t="s">
        <v>21330</v>
      </c>
      <c r="O3101" s="92" t="s">
        <v>38572</v>
      </c>
      <c r="P3101" s="92" t="e">
        <v>#N/A</v>
      </c>
      <c r="Q3101" s="92" t="e">
        <v>#N/A</v>
      </c>
      <c r="R3101" s="92" t="e">
        <v>#N/A</v>
      </c>
      <c r="S3101" s="92" t="e">
        <v>#N/A</v>
      </c>
      <c r="T3101" s="92" t="e">
        <v>#N/A</v>
      </c>
      <c r="U3101" s="92" t="e">
        <v>#N/A</v>
      </c>
      <c r="V3101" s="92" t="e">
        <v>#N/A</v>
      </c>
      <c r="W3101" s="92" t="e">
        <v>#N/A</v>
      </c>
      <c r="X3101" s="92" t="e">
        <v>#N/A</v>
      </c>
      <c r="Y3101" s="92" t="e">
        <v>#N/A</v>
      </c>
      <c r="Z3101" s="92">
        <v>0</v>
      </c>
      <c r="AA3101" s="92" t="s">
        <v>21297</v>
      </c>
      <c r="AB3101" s="92" t="s">
        <v>21329</v>
      </c>
      <c r="AC3101" s="92" t="s">
        <v>9554</v>
      </c>
      <c r="AD3101" s="92" t="e">
        <v>#N/A</v>
      </c>
      <c r="AE3101" s="92" t="s">
        <v>21296</v>
      </c>
      <c r="AF3101" s="94" t="e">
        <v>#N/A</v>
      </c>
      <c r="AG3101" s="92" t="e">
        <v>#N/A</v>
      </c>
      <c r="AI3101" s="92" t="e">
        <f t="shared" si="325"/>
        <v>#N/A</v>
      </c>
    </row>
    <row r="3102" spans="2:35" x14ac:dyDescent="0.3">
      <c r="B3102" s="92" t="s">
        <v>29076</v>
      </c>
      <c r="C3102" s="92" t="s">
        <v>38572</v>
      </c>
      <c r="D3102" s="92" t="s">
        <v>29077</v>
      </c>
      <c r="E3102" s="92" t="s">
        <v>29078</v>
      </c>
      <c r="F3102" s="92" t="s">
        <v>21821</v>
      </c>
      <c r="G3102" s="92" t="s">
        <v>29079</v>
      </c>
      <c r="H3102" s="92" t="s">
        <v>21372</v>
      </c>
      <c r="I3102" s="92" t="s">
        <v>21328</v>
      </c>
      <c r="K3102" s="92">
        <v>573833312.29999995</v>
      </c>
      <c r="L3102" s="95"/>
      <c r="N3102" s="92" t="s">
        <v>21330</v>
      </c>
      <c r="O3102" s="92" t="s">
        <v>38572</v>
      </c>
      <c r="P3102" s="92" t="e">
        <v>#N/A</v>
      </c>
      <c r="Q3102" s="92" t="e">
        <v>#N/A</v>
      </c>
      <c r="R3102" s="92" t="e">
        <v>#N/A</v>
      </c>
      <c r="S3102" s="92" t="e">
        <v>#N/A</v>
      </c>
      <c r="T3102" s="92" t="e">
        <v>#N/A</v>
      </c>
      <c r="U3102" s="92" t="e">
        <v>#N/A</v>
      </c>
      <c r="V3102" s="92" t="e">
        <v>#N/A</v>
      </c>
      <c r="W3102" s="92" t="e">
        <v>#N/A</v>
      </c>
      <c r="X3102" s="92" t="e">
        <v>#N/A</v>
      </c>
      <c r="Y3102" s="92" t="e">
        <v>#N/A</v>
      </c>
      <c r="Z3102" s="92">
        <v>0</v>
      </c>
      <c r="AA3102" s="92" t="s">
        <v>21297</v>
      </c>
      <c r="AB3102" s="92" t="s">
        <v>21329</v>
      </c>
      <c r="AC3102" s="92" t="s">
        <v>9773</v>
      </c>
      <c r="AD3102" s="92" t="e">
        <v>#N/A</v>
      </c>
      <c r="AE3102" s="92" t="s">
        <v>21296</v>
      </c>
      <c r="AF3102" s="94" t="e">
        <v>#N/A</v>
      </c>
      <c r="AG3102" s="92" t="e">
        <v>#N/A</v>
      </c>
      <c r="AI3102" s="92" t="e">
        <f t="shared" si="325"/>
        <v>#N/A</v>
      </c>
    </row>
    <row r="3103" spans="2:35" x14ac:dyDescent="0.3">
      <c r="B3103" s="92" t="s">
        <v>29117</v>
      </c>
      <c r="C3103" s="92" t="s">
        <v>38572</v>
      </c>
      <c r="D3103" s="92" t="s">
        <v>29118</v>
      </c>
      <c r="E3103" s="92" t="s">
        <v>29119</v>
      </c>
      <c r="F3103" s="92" t="s">
        <v>21821</v>
      </c>
      <c r="G3103" s="92" t="s">
        <v>29120</v>
      </c>
      <c r="H3103" s="92" t="s">
        <v>21372</v>
      </c>
      <c r="I3103" s="92" t="s">
        <v>21328</v>
      </c>
      <c r="K3103" s="92">
        <v>67346696.709999993</v>
      </c>
      <c r="L3103" s="95" t="s">
        <v>21372</v>
      </c>
      <c r="M3103" s="92" t="s">
        <v>21372</v>
      </c>
      <c r="N3103" s="92" t="s">
        <v>21330</v>
      </c>
      <c r="O3103" s="92" t="s">
        <v>38572</v>
      </c>
      <c r="P3103" s="92" t="e">
        <v>#N/A</v>
      </c>
      <c r="Q3103" s="92" t="e">
        <v>#N/A</v>
      </c>
      <c r="R3103" s="92" t="e">
        <v>#N/A</v>
      </c>
      <c r="S3103" s="92" t="e">
        <v>#N/A</v>
      </c>
      <c r="T3103" s="92" t="e">
        <v>#N/A</v>
      </c>
      <c r="U3103" s="92" t="e">
        <v>#N/A</v>
      </c>
      <c r="V3103" s="92" t="e">
        <v>#N/A</v>
      </c>
      <c r="W3103" s="92" t="e">
        <v>#N/A</v>
      </c>
      <c r="X3103" s="92" t="e">
        <v>#N/A</v>
      </c>
      <c r="Y3103" s="92" t="e">
        <v>#N/A</v>
      </c>
      <c r="Z3103" s="92">
        <v>0</v>
      </c>
      <c r="AA3103" s="92" t="s">
        <v>21297</v>
      </c>
      <c r="AB3103" s="92" t="s">
        <v>21329</v>
      </c>
      <c r="AC3103" s="92" t="s">
        <v>9837</v>
      </c>
      <c r="AD3103" s="92" t="e">
        <v>#N/A</v>
      </c>
      <c r="AE3103" s="92" t="s">
        <v>21296</v>
      </c>
      <c r="AF3103" s="94" t="e">
        <v>#N/A</v>
      </c>
      <c r="AG3103" s="92" t="e">
        <v>#N/A</v>
      </c>
      <c r="AI3103" s="92" t="e">
        <f t="shared" si="325"/>
        <v>#N/A</v>
      </c>
    </row>
    <row r="3104" spans="2:35" x14ac:dyDescent="0.3">
      <c r="B3104" s="92" t="s">
        <v>29172</v>
      </c>
      <c r="C3104" s="92" t="s">
        <v>38572</v>
      </c>
      <c r="D3104" s="92" t="s">
        <v>29173</v>
      </c>
      <c r="E3104" s="92" t="s">
        <v>29174</v>
      </c>
      <c r="F3104" s="92" t="s">
        <v>21821</v>
      </c>
      <c r="G3104" s="92" t="s">
        <v>29175</v>
      </c>
      <c r="H3104" s="92" t="s">
        <v>21372</v>
      </c>
      <c r="I3104" s="92" t="s">
        <v>21328</v>
      </c>
      <c r="K3104" s="92">
        <v>1341139922</v>
      </c>
      <c r="L3104" s="95"/>
      <c r="N3104" s="92" t="s">
        <v>21330</v>
      </c>
      <c r="O3104" s="92" t="s">
        <v>38572</v>
      </c>
      <c r="P3104" s="92" t="e">
        <v>#N/A</v>
      </c>
      <c r="Q3104" s="92" t="e">
        <v>#N/A</v>
      </c>
      <c r="R3104" s="92" t="e">
        <v>#N/A</v>
      </c>
      <c r="S3104" s="92" t="e">
        <v>#N/A</v>
      </c>
      <c r="T3104" s="92" t="e">
        <v>#N/A</v>
      </c>
      <c r="U3104" s="92" t="e">
        <v>#N/A</v>
      </c>
      <c r="V3104" s="92" t="e">
        <v>#N/A</v>
      </c>
      <c r="W3104" s="92" t="e">
        <v>#N/A</v>
      </c>
      <c r="X3104" s="92" t="e">
        <v>#N/A</v>
      </c>
      <c r="Y3104" s="92" t="e">
        <v>#N/A</v>
      </c>
      <c r="Z3104" s="92">
        <v>0</v>
      </c>
      <c r="AA3104" s="92" t="s">
        <v>21297</v>
      </c>
      <c r="AB3104" s="92" t="s">
        <v>21329</v>
      </c>
      <c r="AC3104" s="92" t="s">
        <v>10519</v>
      </c>
      <c r="AD3104" s="92" t="e">
        <v>#N/A</v>
      </c>
      <c r="AE3104" s="92" t="s">
        <v>21296</v>
      </c>
      <c r="AF3104" s="94" t="e">
        <v>#N/A</v>
      </c>
      <c r="AG3104" s="92" t="e">
        <v>#N/A</v>
      </c>
      <c r="AI3104" s="92" t="e">
        <f t="shared" si="325"/>
        <v>#N/A</v>
      </c>
    </row>
    <row r="3105" spans="2:35" x14ac:dyDescent="0.3">
      <c r="B3105" s="92" t="s">
        <v>29191</v>
      </c>
      <c r="C3105" s="92" t="s">
        <v>38572</v>
      </c>
      <c r="D3105" s="92" t="s">
        <v>29192</v>
      </c>
      <c r="E3105" s="92" t="s">
        <v>29193</v>
      </c>
      <c r="F3105" s="92" t="s">
        <v>21821</v>
      </c>
      <c r="G3105" s="92" t="s">
        <v>29194</v>
      </c>
      <c r="H3105" s="92" t="s">
        <v>21372</v>
      </c>
      <c r="I3105" s="92" t="s">
        <v>21328</v>
      </c>
      <c r="K3105" s="92">
        <v>16414496638</v>
      </c>
      <c r="L3105" s="95" t="s">
        <v>21372</v>
      </c>
      <c r="M3105" s="92" t="s">
        <v>21372</v>
      </c>
      <c r="N3105" s="92" t="s">
        <v>21330</v>
      </c>
      <c r="O3105" s="92" t="s">
        <v>38572</v>
      </c>
      <c r="P3105" s="92" t="e">
        <v>#N/A</v>
      </c>
      <c r="Q3105" s="92" t="e">
        <v>#N/A</v>
      </c>
      <c r="R3105" s="92" t="e">
        <v>#N/A</v>
      </c>
      <c r="S3105" s="92" t="e">
        <v>#N/A</v>
      </c>
      <c r="T3105" s="92" t="e">
        <v>#N/A</v>
      </c>
      <c r="U3105" s="92" t="e">
        <v>#N/A</v>
      </c>
      <c r="V3105" s="92" t="e">
        <v>#N/A</v>
      </c>
      <c r="W3105" s="92" t="e">
        <v>#N/A</v>
      </c>
      <c r="X3105" s="92" t="e">
        <v>#N/A</v>
      </c>
      <c r="Y3105" s="92" t="e">
        <v>#N/A</v>
      </c>
      <c r="Z3105" s="92">
        <v>0</v>
      </c>
      <c r="AA3105" s="92" t="s">
        <v>21297</v>
      </c>
      <c r="AB3105" s="92" t="s">
        <v>21329</v>
      </c>
      <c r="AC3105" s="92" t="s">
        <v>9612</v>
      </c>
      <c r="AD3105" s="92" t="e">
        <v>#N/A</v>
      </c>
      <c r="AE3105" s="92" t="s">
        <v>21296</v>
      </c>
      <c r="AF3105" s="94" t="e">
        <v>#N/A</v>
      </c>
      <c r="AG3105" s="92" t="e">
        <v>#N/A</v>
      </c>
      <c r="AI3105" s="92" t="e">
        <f t="shared" si="325"/>
        <v>#N/A</v>
      </c>
    </row>
    <row r="3106" spans="2:35" x14ac:dyDescent="0.3">
      <c r="B3106" s="92" t="s">
        <v>29195</v>
      </c>
      <c r="C3106" s="92" t="s">
        <v>38572</v>
      </c>
      <c r="D3106" s="92" t="s">
        <v>29196</v>
      </c>
      <c r="E3106" s="92" t="s">
        <v>29197</v>
      </c>
      <c r="F3106" s="92" t="s">
        <v>21821</v>
      </c>
      <c r="G3106" s="92" t="s">
        <v>29198</v>
      </c>
      <c r="H3106" s="92" t="s">
        <v>21372</v>
      </c>
      <c r="I3106" s="92" t="s">
        <v>21328</v>
      </c>
      <c r="K3106" s="92">
        <v>4060307018</v>
      </c>
      <c r="L3106" s="95"/>
      <c r="N3106" s="92" t="s">
        <v>21330</v>
      </c>
      <c r="O3106" s="92" t="s">
        <v>38572</v>
      </c>
      <c r="P3106" s="92" t="e">
        <v>#N/A</v>
      </c>
      <c r="Q3106" s="92" t="e">
        <v>#N/A</v>
      </c>
      <c r="R3106" s="92" t="e">
        <v>#N/A</v>
      </c>
      <c r="S3106" s="92" t="e">
        <v>#N/A</v>
      </c>
      <c r="T3106" s="92" t="e">
        <v>#N/A</v>
      </c>
      <c r="U3106" s="92" t="e">
        <v>#N/A</v>
      </c>
      <c r="V3106" s="92" t="e">
        <v>#N/A</v>
      </c>
      <c r="W3106" s="92" t="e">
        <v>#N/A</v>
      </c>
      <c r="X3106" s="92" t="e">
        <v>#N/A</v>
      </c>
      <c r="Y3106" s="92" t="e">
        <v>#N/A</v>
      </c>
      <c r="Z3106" s="92">
        <v>0</v>
      </c>
      <c r="AA3106" s="92" t="s">
        <v>21297</v>
      </c>
      <c r="AB3106" s="92" t="s">
        <v>21329</v>
      </c>
      <c r="AC3106" s="92" t="s">
        <v>9954</v>
      </c>
      <c r="AD3106" s="92" t="e">
        <v>#N/A</v>
      </c>
      <c r="AE3106" s="92" t="s">
        <v>21296</v>
      </c>
      <c r="AF3106" s="94" t="e">
        <v>#N/A</v>
      </c>
      <c r="AG3106" s="92" t="e">
        <v>#N/A</v>
      </c>
      <c r="AI3106" s="92" t="e">
        <f t="shared" si="325"/>
        <v>#N/A</v>
      </c>
    </row>
    <row r="3107" spans="2:35" x14ac:dyDescent="0.3">
      <c r="B3107" s="92" t="s">
        <v>29204</v>
      </c>
      <c r="C3107" s="92" t="s">
        <v>38572</v>
      </c>
      <c r="D3107" s="92" t="s">
        <v>29205</v>
      </c>
      <c r="E3107" s="92" t="s">
        <v>29206</v>
      </c>
      <c r="F3107" s="92" t="s">
        <v>21821</v>
      </c>
      <c r="G3107" s="92" t="s">
        <v>29207</v>
      </c>
      <c r="H3107" s="92" t="s">
        <v>21372</v>
      </c>
      <c r="I3107" s="92" t="s">
        <v>21328</v>
      </c>
      <c r="K3107" s="92">
        <v>203820690.40000001</v>
      </c>
      <c r="L3107" s="95"/>
      <c r="N3107" s="92" t="s">
        <v>21330</v>
      </c>
      <c r="O3107" s="92" t="s">
        <v>38572</v>
      </c>
      <c r="P3107" s="92" t="e">
        <v>#N/A</v>
      </c>
      <c r="Q3107" s="92" t="e">
        <v>#N/A</v>
      </c>
      <c r="R3107" s="92" t="e">
        <v>#N/A</v>
      </c>
      <c r="S3107" s="92" t="e">
        <v>#N/A</v>
      </c>
      <c r="T3107" s="92" t="e">
        <v>#N/A</v>
      </c>
      <c r="U3107" s="92" t="e">
        <v>#N/A</v>
      </c>
      <c r="V3107" s="92" t="e">
        <v>#N/A</v>
      </c>
      <c r="W3107" s="92" t="e">
        <v>#N/A</v>
      </c>
      <c r="X3107" s="92" t="e">
        <v>#N/A</v>
      </c>
      <c r="Y3107" s="92" t="e">
        <v>#N/A</v>
      </c>
      <c r="Z3107" s="92">
        <v>0</v>
      </c>
      <c r="AA3107" s="92" t="s">
        <v>21297</v>
      </c>
      <c r="AB3107" s="92" t="s">
        <v>21329</v>
      </c>
      <c r="AC3107" s="92" t="s">
        <v>10568</v>
      </c>
      <c r="AD3107" s="92" t="e">
        <v>#N/A</v>
      </c>
      <c r="AE3107" s="92" t="s">
        <v>21296</v>
      </c>
      <c r="AF3107" s="94" t="e">
        <v>#N/A</v>
      </c>
      <c r="AG3107" s="92" t="e">
        <v>#N/A</v>
      </c>
      <c r="AI3107" s="92" t="e">
        <f t="shared" si="325"/>
        <v>#N/A</v>
      </c>
    </row>
    <row r="3108" spans="2:35" x14ac:dyDescent="0.3">
      <c r="B3108" s="92" t="s">
        <v>1476</v>
      </c>
      <c r="C3108" s="92" t="s">
        <v>21325</v>
      </c>
      <c r="D3108" s="92" t="s">
        <v>29239</v>
      </c>
      <c r="E3108" s="92" t="s">
        <v>29240</v>
      </c>
      <c r="F3108" s="92" t="s">
        <v>22338</v>
      </c>
      <c r="G3108" s="92" t="s">
        <v>29241</v>
      </c>
      <c r="H3108" s="92">
        <v>2387</v>
      </c>
      <c r="I3108" s="92" t="s">
        <v>21328</v>
      </c>
      <c r="J3108" s="93">
        <v>20.94</v>
      </c>
      <c r="K3108" s="92">
        <v>22756500</v>
      </c>
      <c r="L3108" s="95">
        <v>39427</v>
      </c>
      <c r="M3108" s="92">
        <v>4.7999999999999996E-3</v>
      </c>
      <c r="N3108" s="92" t="s">
        <v>21330</v>
      </c>
      <c r="O3108" s="92" t="s">
        <v>2</v>
      </c>
      <c r="P3108" s="92" t="s">
        <v>2</v>
      </c>
      <c r="Q3108" s="92" t="s">
        <v>64</v>
      </c>
      <c r="R3108" s="92" t="s">
        <v>28</v>
      </c>
      <c r="S3108" s="92" t="s">
        <v>24</v>
      </c>
      <c r="T3108" s="92" t="s">
        <v>30</v>
      </c>
      <c r="U3108" s="92" t="s">
        <v>613</v>
      </c>
      <c r="V3108" s="92" t="s">
        <v>24</v>
      </c>
      <c r="W3108" s="92" t="s">
        <v>24</v>
      </c>
      <c r="X3108" s="92" t="s">
        <v>32</v>
      </c>
      <c r="Y3108" s="92" t="s">
        <v>24</v>
      </c>
      <c r="Z3108" s="92">
        <v>0</v>
      </c>
      <c r="AA3108" s="92" t="s">
        <v>21297</v>
      </c>
      <c r="AB3108" s="92">
        <v>464288471</v>
      </c>
      <c r="AC3108" s="92" t="s">
        <v>29242</v>
      </c>
      <c r="AD3108" s="92" t="s">
        <v>1477</v>
      </c>
      <c r="AE3108" s="92" t="s">
        <v>29243</v>
      </c>
      <c r="AF3108" s="94" t="e">
        <v>#N/A</v>
      </c>
      <c r="AG3108" s="92" t="s">
        <v>35</v>
      </c>
      <c r="AI3108" s="92">
        <f>LEN(B3108)</f>
        <v>4</v>
      </c>
    </row>
    <row r="3109" spans="2:35" x14ac:dyDescent="0.3">
      <c r="B3109" s="92" t="s">
        <v>29265</v>
      </c>
      <c r="C3109" s="92" t="s">
        <v>38572</v>
      </c>
      <c r="D3109" s="92" t="s">
        <v>29266</v>
      </c>
      <c r="E3109" s="92" t="s">
        <v>29267</v>
      </c>
      <c r="F3109" s="92" t="s">
        <v>21821</v>
      </c>
      <c r="G3109" s="92" t="s">
        <v>29268</v>
      </c>
      <c r="H3109" s="92">
        <v>92</v>
      </c>
      <c r="I3109" s="92" t="s">
        <v>21328</v>
      </c>
      <c r="K3109" s="92">
        <v>4545441548</v>
      </c>
      <c r="L3109" s="95"/>
      <c r="N3109" s="92" t="s">
        <v>21330</v>
      </c>
      <c r="O3109" s="92" t="s">
        <v>38572</v>
      </c>
      <c r="P3109" s="92" t="e">
        <v>#N/A</v>
      </c>
      <c r="Q3109" s="92" t="e">
        <v>#N/A</v>
      </c>
      <c r="R3109" s="92" t="e">
        <v>#N/A</v>
      </c>
      <c r="S3109" s="92" t="e">
        <v>#N/A</v>
      </c>
      <c r="T3109" s="92" t="e">
        <v>#N/A</v>
      </c>
      <c r="U3109" s="92" t="e">
        <v>#N/A</v>
      </c>
      <c r="V3109" s="92" t="e">
        <v>#N/A</v>
      </c>
      <c r="W3109" s="92" t="e">
        <v>#N/A</v>
      </c>
      <c r="X3109" s="92" t="e">
        <v>#N/A</v>
      </c>
      <c r="Y3109" s="92" t="e">
        <v>#N/A</v>
      </c>
      <c r="Z3109" s="92">
        <v>0</v>
      </c>
      <c r="AA3109" s="92" t="s">
        <v>21297</v>
      </c>
      <c r="AB3109" s="92" t="s">
        <v>21329</v>
      </c>
      <c r="AC3109" s="92" t="s">
        <v>29269</v>
      </c>
      <c r="AD3109" s="92" t="e">
        <v>#N/A</v>
      </c>
      <c r="AE3109" s="92" t="s">
        <v>21296</v>
      </c>
      <c r="AF3109" s="94" t="e">
        <v>#N/A</v>
      </c>
      <c r="AG3109" s="92" t="e">
        <v>#N/A</v>
      </c>
      <c r="AI3109" s="92" t="e">
        <f t="shared" si="325"/>
        <v>#N/A</v>
      </c>
    </row>
    <row r="3110" spans="2:35" x14ac:dyDescent="0.3">
      <c r="B3110" s="92" t="s">
        <v>29341</v>
      </c>
      <c r="C3110" s="92" t="s">
        <v>38572</v>
      </c>
      <c r="D3110" s="92" t="s">
        <v>29342</v>
      </c>
      <c r="E3110" s="92" t="s">
        <v>29343</v>
      </c>
      <c r="F3110" s="92" t="s">
        <v>21821</v>
      </c>
      <c r="G3110" s="92" t="s">
        <v>29344</v>
      </c>
      <c r="H3110" s="92" t="s">
        <v>21372</v>
      </c>
      <c r="I3110" s="92" t="s">
        <v>21328</v>
      </c>
      <c r="K3110" s="92">
        <v>153331167.30000001</v>
      </c>
      <c r="L3110" s="95" t="s">
        <v>21372</v>
      </c>
      <c r="M3110" s="92" t="s">
        <v>21372</v>
      </c>
      <c r="N3110" s="92" t="s">
        <v>21330</v>
      </c>
      <c r="O3110" s="92" t="s">
        <v>38572</v>
      </c>
      <c r="P3110" s="92" t="e">
        <v>#N/A</v>
      </c>
      <c r="Q3110" s="92" t="e">
        <v>#N/A</v>
      </c>
      <c r="R3110" s="92" t="e">
        <v>#N/A</v>
      </c>
      <c r="S3110" s="92" t="e">
        <v>#N/A</v>
      </c>
      <c r="T3110" s="92" t="e">
        <v>#N/A</v>
      </c>
      <c r="U3110" s="92" t="e">
        <v>#N/A</v>
      </c>
      <c r="V3110" s="92" t="e">
        <v>#N/A</v>
      </c>
      <c r="W3110" s="92" t="e">
        <v>#N/A</v>
      </c>
      <c r="X3110" s="92" t="e">
        <v>#N/A</v>
      </c>
      <c r="Y3110" s="92" t="e">
        <v>#N/A</v>
      </c>
      <c r="Z3110" s="92">
        <v>0</v>
      </c>
      <c r="AA3110" s="92" t="s">
        <v>21297</v>
      </c>
      <c r="AB3110" s="92" t="s">
        <v>29345</v>
      </c>
      <c r="AC3110" s="92" t="s">
        <v>29346</v>
      </c>
      <c r="AD3110" s="92" t="e">
        <v>#N/A</v>
      </c>
      <c r="AE3110" s="92" t="s">
        <v>21296</v>
      </c>
      <c r="AF3110" s="94" t="e">
        <v>#N/A</v>
      </c>
      <c r="AG3110" s="92" t="e">
        <v>#N/A</v>
      </c>
      <c r="AI3110" s="92" t="e">
        <f t="shared" si="325"/>
        <v>#N/A</v>
      </c>
    </row>
    <row r="3111" spans="2:35" x14ac:dyDescent="0.3">
      <c r="B3111" s="92" t="s">
        <v>29374</v>
      </c>
      <c r="C3111" s="92" t="s">
        <v>38572</v>
      </c>
      <c r="D3111" s="92" t="s">
        <v>29375</v>
      </c>
      <c r="E3111" s="92" t="s">
        <v>29376</v>
      </c>
      <c r="F3111" s="92" t="s">
        <v>21821</v>
      </c>
      <c r="G3111" s="92" t="s">
        <v>29377</v>
      </c>
      <c r="H3111" s="92" t="s">
        <v>21372</v>
      </c>
      <c r="I3111" s="92" t="s">
        <v>21328</v>
      </c>
      <c r="K3111" s="92">
        <v>1283781657</v>
      </c>
      <c r="L3111" s="95" t="s">
        <v>21372</v>
      </c>
      <c r="M3111" s="92" t="s">
        <v>21372</v>
      </c>
      <c r="N3111" s="92" t="s">
        <v>21330</v>
      </c>
      <c r="O3111" s="92" t="s">
        <v>38572</v>
      </c>
      <c r="P3111" s="92" t="e">
        <v>#N/A</v>
      </c>
      <c r="Q3111" s="92" t="e">
        <v>#N/A</v>
      </c>
      <c r="R3111" s="92" t="e">
        <v>#N/A</v>
      </c>
      <c r="S3111" s="92" t="e">
        <v>#N/A</v>
      </c>
      <c r="T3111" s="92" t="e">
        <v>#N/A</v>
      </c>
      <c r="U3111" s="92" t="e">
        <v>#N/A</v>
      </c>
      <c r="V3111" s="92" t="e">
        <v>#N/A</v>
      </c>
      <c r="W3111" s="92" t="e">
        <v>#N/A</v>
      </c>
      <c r="X3111" s="92" t="e">
        <v>#N/A</v>
      </c>
      <c r="Y3111" s="92" t="e">
        <v>#N/A</v>
      </c>
      <c r="Z3111" s="92">
        <v>0</v>
      </c>
      <c r="AA3111" s="92" t="s">
        <v>21297</v>
      </c>
      <c r="AB3111" s="92" t="s">
        <v>21329</v>
      </c>
      <c r="AC3111" s="92" t="s">
        <v>10575</v>
      </c>
      <c r="AD3111" s="92" t="e">
        <v>#N/A</v>
      </c>
      <c r="AE3111" s="92" t="s">
        <v>21296</v>
      </c>
      <c r="AF3111" s="94" t="e">
        <v>#N/A</v>
      </c>
      <c r="AG3111" s="92" t="e">
        <v>#N/A</v>
      </c>
      <c r="AI3111" s="92" t="e">
        <f t="shared" si="325"/>
        <v>#N/A</v>
      </c>
    </row>
    <row r="3112" spans="2:35" x14ac:dyDescent="0.3">
      <c r="B3112" s="92" t="s">
        <v>29390</v>
      </c>
      <c r="C3112" s="92" t="s">
        <v>38572</v>
      </c>
      <c r="D3112" s="92" t="s">
        <v>29391</v>
      </c>
      <c r="E3112" s="92" t="s">
        <v>29392</v>
      </c>
      <c r="F3112" s="92" t="s">
        <v>21821</v>
      </c>
      <c r="G3112" s="92" t="s">
        <v>29393</v>
      </c>
      <c r="H3112" s="92" t="s">
        <v>21372</v>
      </c>
      <c r="I3112" s="92" t="s">
        <v>21328</v>
      </c>
      <c r="K3112" s="92">
        <v>177679747.5</v>
      </c>
      <c r="L3112" s="95" t="s">
        <v>21372</v>
      </c>
      <c r="M3112" s="92" t="s">
        <v>21372</v>
      </c>
      <c r="N3112" s="92" t="s">
        <v>21330</v>
      </c>
      <c r="O3112" s="92" t="s">
        <v>38572</v>
      </c>
      <c r="P3112" s="92" t="e">
        <v>#N/A</v>
      </c>
      <c r="Q3112" s="92" t="e">
        <v>#N/A</v>
      </c>
      <c r="R3112" s="92" t="e">
        <v>#N/A</v>
      </c>
      <c r="S3112" s="92" t="e">
        <v>#N/A</v>
      </c>
      <c r="T3112" s="92" t="e">
        <v>#N/A</v>
      </c>
      <c r="U3112" s="92" t="e">
        <v>#N/A</v>
      </c>
      <c r="V3112" s="92" t="e">
        <v>#N/A</v>
      </c>
      <c r="W3112" s="92" t="e">
        <v>#N/A</v>
      </c>
      <c r="X3112" s="92" t="e">
        <v>#N/A</v>
      </c>
      <c r="Y3112" s="92" t="e">
        <v>#N/A</v>
      </c>
      <c r="Z3112" s="92">
        <v>0</v>
      </c>
      <c r="AA3112" s="92" t="s">
        <v>21297</v>
      </c>
      <c r="AB3112" s="92" t="s">
        <v>21329</v>
      </c>
      <c r="AC3112" s="92" t="s">
        <v>9871</v>
      </c>
      <c r="AD3112" s="92" t="e">
        <v>#N/A</v>
      </c>
      <c r="AE3112" s="92" t="s">
        <v>21296</v>
      </c>
      <c r="AF3112" s="94" t="e">
        <v>#N/A</v>
      </c>
      <c r="AG3112" s="92" t="e">
        <v>#N/A</v>
      </c>
      <c r="AI3112" s="92" t="e">
        <f t="shared" si="325"/>
        <v>#N/A</v>
      </c>
    </row>
    <row r="3113" spans="2:35" x14ac:dyDescent="0.3">
      <c r="B3113" s="92" t="s">
        <v>29399</v>
      </c>
      <c r="C3113" s="92" t="s">
        <v>38572</v>
      </c>
      <c r="D3113" s="92" t="s">
        <v>29400</v>
      </c>
      <c r="E3113" s="92" t="s">
        <v>29401</v>
      </c>
      <c r="F3113" s="92" t="s">
        <v>21821</v>
      </c>
      <c r="G3113" s="92" t="s">
        <v>29402</v>
      </c>
      <c r="H3113" s="92" t="s">
        <v>21372</v>
      </c>
      <c r="I3113" s="92" t="s">
        <v>21328</v>
      </c>
      <c r="K3113" s="92">
        <v>3568184128</v>
      </c>
      <c r="L3113" s="95"/>
      <c r="N3113" s="92" t="s">
        <v>21330</v>
      </c>
      <c r="O3113" s="92" t="s">
        <v>38572</v>
      </c>
      <c r="P3113" s="92" t="e">
        <v>#N/A</v>
      </c>
      <c r="Q3113" s="92" t="e">
        <v>#N/A</v>
      </c>
      <c r="R3113" s="92" t="e">
        <v>#N/A</v>
      </c>
      <c r="S3113" s="92" t="e">
        <v>#N/A</v>
      </c>
      <c r="T3113" s="92" t="e">
        <v>#N/A</v>
      </c>
      <c r="U3113" s="92" t="e">
        <v>#N/A</v>
      </c>
      <c r="V3113" s="92" t="e">
        <v>#N/A</v>
      </c>
      <c r="W3113" s="92" t="e">
        <v>#N/A</v>
      </c>
      <c r="X3113" s="92" t="e">
        <v>#N/A</v>
      </c>
      <c r="Y3113" s="92" t="e">
        <v>#N/A</v>
      </c>
      <c r="Z3113" s="92">
        <v>0</v>
      </c>
      <c r="AA3113" s="92" t="s">
        <v>21297</v>
      </c>
      <c r="AB3113" s="92" t="s">
        <v>21329</v>
      </c>
      <c r="AC3113" s="92" t="s">
        <v>11548</v>
      </c>
      <c r="AD3113" s="92" t="e">
        <v>#N/A</v>
      </c>
      <c r="AE3113" s="92" t="s">
        <v>21296</v>
      </c>
      <c r="AF3113" s="94" t="e">
        <v>#N/A</v>
      </c>
      <c r="AG3113" s="92" t="e">
        <v>#N/A</v>
      </c>
      <c r="AI3113" s="92" t="e">
        <f t="shared" si="325"/>
        <v>#N/A</v>
      </c>
    </row>
    <row r="3114" spans="2:35" x14ac:dyDescent="0.3">
      <c r="B3114" s="92" t="s">
        <v>29403</v>
      </c>
      <c r="C3114" s="92" t="s">
        <v>38572</v>
      </c>
      <c r="D3114" s="92" t="s">
        <v>29404</v>
      </c>
      <c r="E3114" s="92" t="s">
        <v>29405</v>
      </c>
      <c r="F3114" s="92" t="s">
        <v>21821</v>
      </c>
      <c r="G3114" s="92" t="s">
        <v>29406</v>
      </c>
      <c r="H3114" s="92" t="s">
        <v>21372</v>
      </c>
      <c r="I3114" s="92" t="s">
        <v>21328</v>
      </c>
      <c r="K3114" s="92">
        <v>216950100</v>
      </c>
      <c r="L3114" s="95"/>
      <c r="N3114" s="92" t="s">
        <v>21330</v>
      </c>
      <c r="O3114" s="92" t="s">
        <v>38572</v>
      </c>
      <c r="P3114" s="92" t="e">
        <v>#N/A</v>
      </c>
      <c r="Q3114" s="92" t="e">
        <v>#N/A</v>
      </c>
      <c r="R3114" s="92" t="e">
        <v>#N/A</v>
      </c>
      <c r="S3114" s="92" t="e">
        <v>#N/A</v>
      </c>
      <c r="T3114" s="92" t="e">
        <v>#N/A</v>
      </c>
      <c r="U3114" s="92" t="e">
        <v>#N/A</v>
      </c>
      <c r="V3114" s="92" t="e">
        <v>#N/A</v>
      </c>
      <c r="W3114" s="92" t="e">
        <v>#N/A</v>
      </c>
      <c r="X3114" s="92" t="e">
        <v>#N/A</v>
      </c>
      <c r="Y3114" s="92" t="e">
        <v>#N/A</v>
      </c>
      <c r="Z3114" s="92">
        <v>0</v>
      </c>
      <c r="AA3114" s="92" t="s">
        <v>21297</v>
      </c>
      <c r="AB3114" s="92" t="s">
        <v>21329</v>
      </c>
      <c r="AC3114" s="92" t="s">
        <v>10905</v>
      </c>
      <c r="AD3114" s="92" t="e">
        <v>#N/A</v>
      </c>
      <c r="AE3114" s="92" t="s">
        <v>21296</v>
      </c>
      <c r="AF3114" s="94" t="e">
        <v>#N/A</v>
      </c>
      <c r="AG3114" s="92" t="e">
        <v>#N/A</v>
      </c>
      <c r="AI3114" s="92" t="e">
        <f t="shared" si="325"/>
        <v>#N/A</v>
      </c>
    </row>
    <row r="3115" spans="2:35" x14ac:dyDescent="0.3">
      <c r="B3115" s="92" t="s">
        <v>29412</v>
      </c>
      <c r="C3115" s="92" t="s">
        <v>38572</v>
      </c>
      <c r="D3115" s="92" t="s">
        <v>29413</v>
      </c>
      <c r="E3115" s="92" t="s">
        <v>29414</v>
      </c>
      <c r="F3115" s="92" t="s">
        <v>21821</v>
      </c>
      <c r="G3115" s="92" t="s">
        <v>29415</v>
      </c>
      <c r="H3115" s="92" t="s">
        <v>21372</v>
      </c>
      <c r="I3115" s="92" t="s">
        <v>21328</v>
      </c>
      <c r="K3115" s="92">
        <v>242362500</v>
      </c>
      <c r="L3115" s="95"/>
      <c r="N3115" s="92" t="s">
        <v>21330</v>
      </c>
      <c r="O3115" s="92" t="s">
        <v>38572</v>
      </c>
      <c r="P3115" s="92" t="e">
        <v>#N/A</v>
      </c>
      <c r="Q3115" s="92" t="e">
        <v>#N/A</v>
      </c>
      <c r="R3115" s="92" t="e">
        <v>#N/A</v>
      </c>
      <c r="S3115" s="92" t="e">
        <v>#N/A</v>
      </c>
      <c r="T3115" s="92" t="e">
        <v>#N/A</v>
      </c>
      <c r="U3115" s="92" t="e">
        <v>#N/A</v>
      </c>
      <c r="V3115" s="92" t="e">
        <v>#N/A</v>
      </c>
      <c r="W3115" s="92" t="e">
        <v>#N/A</v>
      </c>
      <c r="X3115" s="92" t="e">
        <v>#N/A</v>
      </c>
      <c r="Y3115" s="92" t="e">
        <v>#N/A</v>
      </c>
      <c r="Z3115" s="92">
        <v>0</v>
      </c>
      <c r="AA3115" s="92" t="s">
        <v>21297</v>
      </c>
      <c r="AB3115" s="92" t="s">
        <v>21329</v>
      </c>
      <c r="AC3115" s="92" t="s">
        <v>10645</v>
      </c>
      <c r="AD3115" s="92" t="e">
        <v>#N/A</v>
      </c>
      <c r="AE3115" s="92" t="s">
        <v>21296</v>
      </c>
      <c r="AF3115" s="94" t="e">
        <v>#N/A</v>
      </c>
      <c r="AG3115" s="92" t="e">
        <v>#N/A</v>
      </c>
      <c r="AI3115" s="92" t="e">
        <f t="shared" si="325"/>
        <v>#N/A</v>
      </c>
    </row>
    <row r="3116" spans="2:35" x14ac:dyDescent="0.3">
      <c r="B3116" s="92" t="s">
        <v>29416</v>
      </c>
      <c r="C3116" s="92" t="s">
        <v>38572</v>
      </c>
      <c r="D3116" s="92" t="s">
        <v>29417</v>
      </c>
      <c r="E3116" s="92" t="s">
        <v>29418</v>
      </c>
      <c r="F3116" s="92" t="s">
        <v>21821</v>
      </c>
      <c r="G3116" s="92" t="s">
        <v>29419</v>
      </c>
      <c r="H3116" s="92" t="s">
        <v>21372</v>
      </c>
      <c r="I3116" s="92" t="s">
        <v>21328</v>
      </c>
      <c r="K3116" s="92">
        <v>4949344242</v>
      </c>
      <c r="L3116" s="95"/>
      <c r="N3116" s="92" t="s">
        <v>21330</v>
      </c>
      <c r="O3116" s="92" t="s">
        <v>38572</v>
      </c>
      <c r="P3116" s="92" t="e">
        <v>#N/A</v>
      </c>
      <c r="Q3116" s="92" t="e">
        <v>#N/A</v>
      </c>
      <c r="R3116" s="92" t="e">
        <v>#N/A</v>
      </c>
      <c r="S3116" s="92" t="e">
        <v>#N/A</v>
      </c>
      <c r="T3116" s="92" t="e">
        <v>#N/A</v>
      </c>
      <c r="U3116" s="92" t="e">
        <v>#N/A</v>
      </c>
      <c r="V3116" s="92" t="e">
        <v>#N/A</v>
      </c>
      <c r="W3116" s="92" t="e">
        <v>#N/A</v>
      </c>
      <c r="X3116" s="92" t="e">
        <v>#N/A</v>
      </c>
      <c r="Y3116" s="92" t="e">
        <v>#N/A</v>
      </c>
      <c r="Z3116" s="92">
        <v>0</v>
      </c>
      <c r="AA3116" s="92" t="s">
        <v>21297</v>
      </c>
      <c r="AB3116" s="92" t="s">
        <v>21329</v>
      </c>
      <c r="AC3116" s="92" t="s">
        <v>9568</v>
      </c>
      <c r="AD3116" s="92" t="e">
        <v>#N/A</v>
      </c>
      <c r="AE3116" s="92" t="s">
        <v>21296</v>
      </c>
      <c r="AF3116" s="94" t="e">
        <v>#N/A</v>
      </c>
      <c r="AG3116" s="92" t="e">
        <v>#N/A</v>
      </c>
      <c r="AI3116" s="92" t="e">
        <f t="shared" si="325"/>
        <v>#N/A</v>
      </c>
    </row>
    <row r="3117" spans="2:35" x14ac:dyDescent="0.3">
      <c r="B3117" s="92" t="s">
        <v>29420</v>
      </c>
      <c r="C3117" s="92" t="s">
        <v>38572</v>
      </c>
      <c r="D3117" s="92" t="s">
        <v>29421</v>
      </c>
      <c r="E3117" s="92" t="s">
        <v>29422</v>
      </c>
      <c r="F3117" s="92" t="s">
        <v>21821</v>
      </c>
      <c r="G3117" s="92" t="s">
        <v>29423</v>
      </c>
      <c r="H3117" s="92">
        <v>8432</v>
      </c>
      <c r="I3117" s="92" t="s">
        <v>21328</v>
      </c>
      <c r="K3117" s="92">
        <v>11214008837</v>
      </c>
      <c r="L3117" s="95"/>
      <c r="N3117" s="92" t="s">
        <v>21330</v>
      </c>
      <c r="O3117" s="92" t="s">
        <v>38572</v>
      </c>
      <c r="P3117" s="92" t="e">
        <v>#N/A</v>
      </c>
      <c r="Q3117" s="92" t="e">
        <v>#N/A</v>
      </c>
      <c r="R3117" s="92" t="e">
        <v>#N/A</v>
      </c>
      <c r="S3117" s="92" t="e">
        <v>#N/A</v>
      </c>
      <c r="T3117" s="92" t="e">
        <v>#N/A</v>
      </c>
      <c r="U3117" s="92" t="e">
        <v>#N/A</v>
      </c>
      <c r="V3117" s="92" t="e">
        <v>#N/A</v>
      </c>
      <c r="W3117" s="92" t="e">
        <v>#N/A</v>
      </c>
      <c r="X3117" s="92" t="e">
        <v>#N/A</v>
      </c>
      <c r="Y3117" s="92" t="e">
        <v>#N/A</v>
      </c>
      <c r="Z3117" s="92">
        <v>0</v>
      </c>
      <c r="AA3117" s="92" t="s">
        <v>21297</v>
      </c>
      <c r="AB3117" s="92" t="s">
        <v>21329</v>
      </c>
      <c r="AC3117" s="92" t="s">
        <v>9675</v>
      </c>
      <c r="AD3117" s="92" t="e">
        <v>#N/A</v>
      </c>
      <c r="AE3117" s="92" t="s">
        <v>21296</v>
      </c>
      <c r="AF3117" s="94" t="e">
        <v>#N/A</v>
      </c>
      <c r="AG3117" s="92" t="e">
        <v>#N/A</v>
      </c>
      <c r="AI3117" s="92" t="e">
        <f t="shared" si="325"/>
        <v>#N/A</v>
      </c>
    </row>
    <row r="3118" spans="2:35" x14ac:dyDescent="0.3">
      <c r="B3118" s="92" t="s">
        <v>29424</v>
      </c>
      <c r="C3118" s="92" t="s">
        <v>38572</v>
      </c>
      <c r="D3118" s="92" t="s">
        <v>29425</v>
      </c>
      <c r="E3118" s="92" t="s">
        <v>29426</v>
      </c>
      <c r="F3118" s="92" t="s">
        <v>21821</v>
      </c>
      <c r="G3118" s="92" t="s">
        <v>29427</v>
      </c>
      <c r="H3118" s="92">
        <v>121</v>
      </c>
      <c r="I3118" s="92" t="s">
        <v>21328</v>
      </c>
      <c r="K3118" s="92">
        <v>1453212266</v>
      </c>
      <c r="L3118" s="95"/>
      <c r="N3118" s="92" t="s">
        <v>21330</v>
      </c>
      <c r="O3118" s="92" t="s">
        <v>38572</v>
      </c>
      <c r="P3118" s="92" t="e">
        <v>#N/A</v>
      </c>
      <c r="Q3118" s="92" t="e">
        <v>#N/A</v>
      </c>
      <c r="R3118" s="92" t="e">
        <v>#N/A</v>
      </c>
      <c r="S3118" s="92" t="e">
        <v>#N/A</v>
      </c>
      <c r="T3118" s="92" t="e">
        <v>#N/A</v>
      </c>
      <c r="U3118" s="92" t="e">
        <v>#N/A</v>
      </c>
      <c r="V3118" s="92" t="e">
        <v>#N/A</v>
      </c>
      <c r="W3118" s="92" t="e">
        <v>#N/A</v>
      </c>
      <c r="X3118" s="92" t="e">
        <v>#N/A</v>
      </c>
      <c r="Y3118" s="92" t="e">
        <v>#N/A</v>
      </c>
      <c r="Z3118" s="92">
        <v>0</v>
      </c>
      <c r="AA3118" s="92" t="s">
        <v>21297</v>
      </c>
      <c r="AB3118" s="92" t="s">
        <v>21329</v>
      </c>
      <c r="AC3118" s="92" t="s">
        <v>10765</v>
      </c>
      <c r="AD3118" s="92" t="e">
        <v>#N/A</v>
      </c>
      <c r="AE3118" s="92" t="s">
        <v>21296</v>
      </c>
      <c r="AF3118" s="94" t="e">
        <v>#N/A</v>
      </c>
      <c r="AG3118" s="92" t="e">
        <v>#N/A</v>
      </c>
      <c r="AI3118" s="92" t="e">
        <f t="shared" si="325"/>
        <v>#N/A</v>
      </c>
    </row>
    <row r="3119" spans="2:35" x14ac:dyDescent="0.3">
      <c r="B3119" s="92" t="s">
        <v>29428</v>
      </c>
      <c r="C3119" s="92" t="s">
        <v>38572</v>
      </c>
      <c r="D3119" s="92" t="s">
        <v>29429</v>
      </c>
      <c r="E3119" s="92" t="s">
        <v>29430</v>
      </c>
      <c r="F3119" s="92" t="s">
        <v>21821</v>
      </c>
      <c r="G3119" s="92" t="s">
        <v>29431</v>
      </c>
      <c r="H3119" s="92">
        <v>2227</v>
      </c>
      <c r="I3119" s="92" t="s">
        <v>21328</v>
      </c>
      <c r="K3119" s="92">
        <v>3643013872</v>
      </c>
      <c r="L3119" s="95"/>
      <c r="N3119" s="92" t="s">
        <v>21330</v>
      </c>
      <c r="O3119" s="92" t="s">
        <v>38572</v>
      </c>
      <c r="P3119" s="92" t="e">
        <v>#N/A</v>
      </c>
      <c r="Q3119" s="92" t="e">
        <v>#N/A</v>
      </c>
      <c r="R3119" s="92" t="e">
        <v>#N/A</v>
      </c>
      <c r="S3119" s="92" t="e">
        <v>#N/A</v>
      </c>
      <c r="T3119" s="92" t="e">
        <v>#N/A</v>
      </c>
      <c r="U3119" s="92" t="e">
        <v>#N/A</v>
      </c>
      <c r="V3119" s="92" t="e">
        <v>#N/A</v>
      </c>
      <c r="W3119" s="92" t="e">
        <v>#N/A</v>
      </c>
      <c r="X3119" s="92" t="e">
        <v>#N/A</v>
      </c>
      <c r="Y3119" s="92" t="e">
        <v>#N/A</v>
      </c>
      <c r="Z3119" s="92">
        <v>0</v>
      </c>
      <c r="AA3119" s="92" t="s">
        <v>21297</v>
      </c>
      <c r="AB3119" s="92" t="s">
        <v>21329</v>
      </c>
      <c r="AC3119" s="92" t="s">
        <v>9640</v>
      </c>
      <c r="AD3119" s="92" t="e">
        <v>#N/A</v>
      </c>
      <c r="AE3119" s="92" t="s">
        <v>21296</v>
      </c>
      <c r="AF3119" s="94" t="e">
        <v>#N/A</v>
      </c>
      <c r="AG3119" s="92" t="e">
        <v>#N/A</v>
      </c>
      <c r="AI3119" s="92" t="e">
        <f t="shared" si="325"/>
        <v>#N/A</v>
      </c>
    </row>
    <row r="3120" spans="2:35" x14ac:dyDescent="0.3">
      <c r="B3120" s="92" t="s">
        <v>29432</v>
      </c>
      <c r="C3120" s="92" t="s">
        <v>38572</v>
      </c>
      <c r="D3120" s="92" t="s">
        <v>29433</v>
      </c>
      <c r="E3120" s="92" t="s">
        <v>29434</v>
      </c>
      <c r="F3120" s="92" t="s">
        <v>21821</v>
      </c>
      <c r="G3120" s="92" t="s">
        <v>29435</v>
      </c>
      <c r="H3120" s="92" t="s">
        <v>21372</v>
      </c>
      <c r="I3120" s="92" t="s">
        <v>21328</v>
      </c>
      <c r="K3120" s="92">
        <v>1161869726</v>
      </c>
      <c r="L3120" s="95" t="s">
        <v>21372</v>
      </c>
      <c r="M3120" s="92" t="s">
        <v>21372</v>
      </c>
      <c r="N3120" s="92" t="s">
        <v>21330</v>
      </c>
      <c r="O3120" s="92" t="s">
        <v>38572</v>
      </c>
      <c r="P3120" s="92" t="e">
        <v>#N/A</v>
      </c>
      <c r="Q3120" s="92" t="e">
        <v>#N/A</v>
      </c>
      <c r="R3120" s="92" t="e">
        <v>#N/A</v>
      </c>
      <c r="S3120" s="92" t="e">
        <v>#N/A</v>
      </c>
      <c r="T3120" s="92" t="e">
        <v>#N/A</v>
      </c>
      <c r="U3120" s="92" t="e">
        <v>#N/A</v>
      </c>
      <c r="V3120" s="92" t="e">
        <v>#N/A</v>
      </c>
      <c r="W3120" s="92" t="e">
        <v>#N/A</v>
      </c>
      <c r="X3120" s="92" t="e">
        <v>#N/A</v>
      </c>
      <c r="Y3120" s="92" t="e">
        <v>#N/A</v>
      </c>
      <c r="Z3120" s="92">
        <v>0</v>
      </c>
      <c r="AA3120" s="92" t="s">
        <v>21297</v>
      </c>
      <c r="AB3120" s="92" t="s">
        <v>21329</v>
      </c>
      <c r="AC3120" s="92" t="s">
        <v>10877</v>
      </c>
      <c r="AD3120" s="92" t="e">
        <v>#N/A</v>
      </c>
      <c r="AE3120" s="92" t="s">
        <v>21296</v>
      </c>
      <c r="AF3120" s="94" t="e">
        <v>#N/A</v>
      </c>
      <c r="AG3120" s="92" t="e">
        <v>#N/A</v>
      </c>
      <c r="AI3120" s="92" t="e">
        <f t="shared" si="325"/>
        <v>#N/A</v>
      </c>
    </row>
    <row r="3121" spans="2:35" x14ac:dyDescent="0.3">
      <c r="B3121" s="92" t="s">
        <v>29436</v>
      </c>
      <c r="C3121" s="92" t="s">
        <v>38572</v>
      </c>
      <c r="D3121" s="92" t="s">
        <v>29437</v>
      </c>
      <c r="E3121" s="92" t="s">
        <v>29438</v>
      </c>
      <c r="F3121" s="92" t="s">
        <v>21821</v>
      </c>
      <c r="G3121" s="92" t="s">
        <v>29439</v>
      </c>
      <c r="H3121" s="92" t="s">
        <v>21372</v>
      </c>
      <c r="I3121" s="92" t="s">
        <v>21328</v>
      </c>
      <c r="K3121" s="92">
        <v>596713948.29999995</v>
      </c>
      <c r="L3121" s="95"/>
      <c r="N3121" s="92" t="s">
        <v>21330</v>
      </c>
      <c r="O3121" s="92" t="s">
        <v>38572</v>
      </c>
      <c r="P3121" s="92" t="e">
        <v>#N/A</v>
      </c>
      <c r="Q3121" s="92" t="e">
        <v>#N/A</v>
      </c>
      <c r="R3121" s="92" t="e">
        <v>#N/A</v>
      </c>
      <c r="S3121" s="92" t="e">
        <v>#N/A</v>
      </c>
      <c r="T3121" s="92" t="e">
        <v>#N/A</v>
      </c>
      <c r="U3121" s="92" t="e">
        <v>#N/A</v>
      </c>
      <c r="V3121" s="92" t="e">
        <v>#N/A</v>
      </c>
      <c r="W3121" s="92" t="e">
        <v>#N/A</v>
      </c>
      <c r="X3121" s="92" t="e">
        <v>#N/A</v>
      </c>
      <c r="Y3121" s="92" t="e">
        <v>#N/A</v>
      </c>
      <c r="Z3121" s="92">
        <v>0</v>
      </c>
      <c r="AA3121" s="92" t="s">
        <v>21297</v>
      </c>
      <c r="AB3121" s="92" t="s">
        <v>21329</v>
      </c>
      <c r="AC3121" s="92" t="s">
        <v>9526</v>
      </c>
      <c r="AD3121" s="92" t="e">
        <v>#N/A</v>
      </c>
      <c r="AE3121" s="92" t="s">
        <v>21296</v>
      </c>
      <c r="AF3121" s="94" t="e">
        <v>#N/A</v>
      </c>
      <c r="AG3121" s="92" t="e">
        <v>#N/A</v>
      </c>
      <c r="AI3121" s="92" t="e">
        <f t="shared" si="325"/>
        <v>#N/A</v>
      </c>
    </row>
    <row r="3122" spans="2:35" x14ac:dyDescent="0.3">
      <c r="B3122" s="92" t="s">
        <v>29440</v>
      </c>
      <c r="C3122" s="92" t="s">
        <v>38572</v>
      </c>
      <c r="D3122" s="92" t="s">
        <v>29441</v>
      </c>
      <c r="E3122" s="92" t="s">
        <v>29442</v>
      </c>
      <c r="F3122" s="92" t="s">
        <v>21821</v>
      </c>
      <c r="G3122" s="92" t="s">
        <v>29443</v>
      </c>
      <c r="H3122" s="92" t="s">
        <v>21372</v>
      </c>
      <c r="I3122" s="92" t="s">
        <v>21328</v>
      </c>
      <c r="K3122" s="92">
        <v>385910335.30000001</v>
      </c>
      <c r="L3122" s="95"/>
      <c r="N3122" s="92" t="s">
        <v>21330</v>
      </c>
      <c r="O3122" s="92" t="s">
        <v>38572</v>
      </c>
      <c r="P3122" s="92" t="e">
        <v>#N/A</v>
      </c>
      <c r="Q3122" s="92" t="e">
        <v>#N/A</v>
      </c>
      <c r="R3122" s="92" t="e">
        <v>#N/A</v>
      </c>
      <c r="S3122" s="92" t="e">
        <v>#N/A</v>
      </c>
      <c r="T3122" s="92" t="e">
        <v>#N/A</v>
      </c>
      <c r="U3122" s="92" t="e">
        <v>#N/A</v>
      </c>
      <c r="V3122" s="92" t="e">
        <v>#N/A</v>
      </c>
      <c r="W3122" s="92" t="e">
        <v>#N/A</v>
      </c>
      <c r="X3122" s="92" t="e">
        <v>#N/A</v>
      </c>
      <c r="Y3122" s="92" t="e">
        <v>#N/A</v>
      </c>
      <c r="Z3122" s="92">
        <v>0</v>
      </c>
      <c r="AA3122" s="92" t="s">
        <v>21297</v>
      </c>
      <c r="AB3122" s="92" t="s">
        <v>21329</v>
      </c>
      <c r="AC3122" s="92" t="s">
        <v>9470</v>
      </c>
      <c r="AD3122" s="92" t="e">
        <v>#N/A</v>
      </c>
      <c r="AE3122" s="92" t="s">
        <v>21296</v>
      </c>
      <c r="AF3122" s="94" t="e">
        <v>#N/A</v>
      </c>
      <c r="AG3122" s="92" t="e">
        <v>#N/A</v>
      </c>
      <c r="AI3122" s="92" t="e">
        <f t="shared" si="325"/>
        <v>#N/A</v>
      </c>
    </row>
    <row r="3123" spans="2:35" x14ac:dyDescent="0.3">
      <c r="B3123" s="92" t="s">
        <v>29444</v>
      </c>
      <c r="C3123" s="92" t="s">
        <v>38572</v>
      </c>
      <c r="D3123" s="92" t="s">
        <v>29445</v>
      </c>
      <c r="E3123" s="92" t="s">
        <v>29446</v>
      </c>
      <c r="F3123" s="92" t="s">
        <v>21821</v>
      </c>
      <c r="G3123" s="92" t="s">
        <v>29447</v>
      </c>
      <c r="H3123" s="92" t="s">
        <v>21372</v>
      </c>
      <c r="I3123" s="92" t="s">
        <v>21328</v>
      </c>
      <c r="K3123" s="92">
        <v>3476621014</v>
      </c>
      <c r="L3123" s="95" t="s">
        <v>21372</v>
      </c>
      <c r="M3123" s="92" t="s">
        <v>21372</v>
      </c>
      <c r="N3123" s="92" t="s">
        <v>21330</v>
      </c>
      <c r="O3123" s="92" t="s">
        <v>38572</v>
      </c>
      <c r="P3123" s="92" t="e">
        <v>#N/A</v>
      </c>
      <c r="Q3123" s="92" t="e">
        <v>#N/A</v>
      </c>
      <c r="R3123" s="92" t="e">
        <v>#N/A</v>
      </c>
      <c r="S3123" s="92" t="e">
        <v>#N/A</v>
      </c>
      <c r="T3123" s="92" t="e">
        <v>#N/A</v>
      </c>
      <c r="U3123" s="92" t="e">
        <v>#N/A</v>
      </c>
      <c r="V3123" s="92" t="e">
        <v>#N/A</v>
      </c>
      <c r="W3123" s="92" t="e">
        <v>#N/A</v>
      </c>
      <c r="X3123" s="92" t="e">
        <v>#N/A</v>
      </c>
      <c r="Y3123" s="92" t="e">
        <v>#N/A</v>
      </c>
      <c r="Z3123" s="92">
        <v>0</v>
      </c>
      <c r="AA3123" s="92" t="s">
        <v>21297</v>
      </c>
      <c r="AB3123" s="92" t="s">
        <v>21329</v>
      </c>
      <c r="AC3123" s="92" t="s">
        <v>11687</v>
      </c>
      <c r="AD3123" s="92" t="e">
        <v>#N/A</v>
      </c>
      <c r="AE3123" s="92" t="s">
        <v>21296</v>
      </c>
      <c r="AF3123" s="94" t="e">
        <v>#N/A</v>
      </c>
      <c r="AG3123" s="92" t="e">
        <v>#N/A</v>
      </c>
      <c r="AI3123" s="92" t="e">
        <f t="shared" si="325"/>
        <v>#N/A</v>
      </c>
    </row>
    <row r="3124" spans="2:35" x14ac:dyDescent="0.3">
      <c r="B3124" s="92" t="s">
        <v>29448</v>
      </c>
      <c r="C3124" s="92" t="s">
        <v>38572</v>
      </c>
      <c r="D3124" s="92" t="s">
        <v>29449</v>
      </c>
      <c r="E3124" s="92" t="s">
        <v>29450</v>
      </c>
      <c r="F3124" s="92" t="s">
        <v>21821</v>
      </c>
      <c r="G3124" s="92" t="s">
        <v>29451</v>
      </c>
      <c r="H3124" s="92">
        <v>2400</v>
      </c>
      <c r="I3124" s="92" t="s">
        <v>21328</v>
      </c>
      <c r="K3124" s="92">
        <v>1902347084</v>
      </c>
      <c r="L3124" s="95"/>
      <c r="N3124" s="92" t="s">
        <v>21330</v>
      </c>
      <c r="O3124" s="92" t="s">
        <v>38572</v>
      </c>
      <c r="P3124" s="92" t="e">
        <v>#N/A</v>
      </c>
      <c r="Q3124" s="92" t="e">
        <v>#N/A</v>
      </c>
      <c r="R3124" s="92" t="e">
        <v>#N/A</v>
      </c>
      <c r="S3124" s="92" t="e">
        <v>#N/A</v>
      </c>
      <c r="T3124" s="92" t="e">
        <v>#N/A</v>
      </c>
      <c r="U3124" s="92" t="e">
        <v>#N/A</v>
      </c>
      <c r="V3124" s="92" t="e">
        <v>#N/A</v>
      </c>
      <c r="W3124" s="92" t="e">
        <v>#N/A</v>
      </c>
      <c r="X3124" s="92" t="e">
        <v>#N/A</v>
      </c>
      <c r="Y3124" s="92" t="e">
        <v>#N/A</v>
      </c>
      <c r="Z3124" s="92">
        <v>0</v>
      </c>
      <c r="AA3124" s="92" t="s">
        <v>21297</v>
      </c>
      <c r="AB3124" s="92" t="s">
        <v>21329</v>
      </c>
      <c r="AC3124" s="92" t="s">
        <v>10015</v>
      </c>
      <c r="AD3124" s="92" t="e">
        <v>#N/A</v>
      </c>
      <c r="AE3124" s="92" t="s">
        <v>21296</v>
      </c>
      <c r="AF3124" s="94" t="e">
        <v>#N/A</v>
      </c>
      <c r="AG3124" s="92" t="e">
        <v>#N/A</v>
      </c>
      <c r="AI3124" s="92" t="e">
        <f t="shared" si="325"/>
        <v>#N/A</v>
      </c>
    </row>
    <row r="3125" spans="2:35" x14ac:dyDescent="0.3">
      <c r="B3125" s="92" t="s">
        <v>29452</v>
      </c>
      <c r="C3125" s="92" t="s">
        <v>38572</v>
      </c>
      <c r="D3125" s="92" t="s">
        <v>29453</v>
      </c>
      <c r="E3125" s="92" t="s">
        <v>29454</v>
      </c>
      <c r="F3125" s="92" t="s">
        <v>21821</v>
      </c>
      <c r="G3125" s="92" t="s">
        <v>29455</v>
      </c>
      <c r="H3125" s="92" t="s">
        <v>21372</v>
      </c>
      <c r="I3125" s="92" t="s">
        <v>21328</v>
      </c>
      <c r="K3125" s="92">
        <v>1124798566</v>
      </c>
      <c r="L3125" s="95" t="s">
        <v>21372</v>
      </c>
      <c r="M3125" s="92" t="s">
        <v>21372</v>
      </c>
      <c r="N3125" s="92" t="s">
        <v>21330</v>
      </c>
      <c r="O3125" s="92" t="s">
        <v>38572</v>
      </c>
      <c r="P3125" s="92" t="e">
        <v>#N/A</v>
      </c>
      <c r="Q3125" s="92" t="e">
        <v>#N/A</v>
      </c>
      <c r="R3125" s="92" t="e">
        <v>#N/A</v>
      </c>
      <c r="S3125" s="92" t="e">
        <v>#N/A</v>
      </c>
      <c r="T3125" s="92" t="e">
        <v>#N/A</v>
      </c>
      <c r="U3125" s="92" t="e">
        <v>#N/A</v>
      </c>
      <c r="V3125" s="92" t="e">
        <v>#N/A</v>
      </c>
      <c r="W3125" s="92" t="e">
        <v>#N/A</v>
      </c>
      <c r="X3125" s="92" t="e">
        <v>#N/A</v>
      </c>
      <c r="Y3125" s="92" t="e">
        <v>#N/A</v>
      </c>
      <c r="Z3125" s="92">
        <v>0</v>
      </c>
      <c r="AA3125" s="92" t="s">
        <v>21297</v>
      </c>
      <c r="AB3125" s="92" t="s">
        <v>21329</v>
      </c>
      <c r="AC3125" s="92" t="s">
        <v>10898</v>
      </c>
      <c r="AD3125" s="92" t="e">
        <v>#N/A</v>
      </c>
      <c r="AE3125" s="92" t="s">
        <v>21296</v>
      </c>
      <c r="AF3125" s="94" t="e">
        <v>#N/A</v>
      </c>
      <c r="AG3125" s="92" t="e">
        <v>#N/A</v>
      </c>
      <c r="AI3125" s="92" t="e">
        <f t="shared" si="325"/>
        <v>#N/A</v>
      </c>
    </row>
    <row r="3126" spans="2:35" x14ac:dyDescent="0.3">
      <c r="B3126" s="92" t="s">
        <v>29456</v>
      </c>
      <c r="C3126" s="92" t="s">
        <v>38572</v>
      </c>
      <c r="D3126" s="92" t="s">
        <v>29457</v>
      </c>
      <c r="E3126" s="92" t="s">
        <v>29458</v>
      </c>
      <c r="F3126" s="92" t="s">
        <v>21821</v>
      </c>
      <c r="G3126" s="92" t="s">
        <v>29459</v>
      </c>
      <c r="H3126" s="92">
        <v>149</v>
      </c>
      <c r="I3126" s="92" t="s">
        <v>21328</v>
      </c>
      <c r="K3126" s="92">
        <v>211723580.90000001</v>
      </c>
      <c r="L3126" s="95"/>
      <c r="N3126" s="92" t="s">
        <v>21330</v>
      </c>
      <c r="O3126" s="92" t="s">
        <v>38572</v>
      </c>
      <c r="P3126" s="92" t="e">
        <v>#N/A</v>
      </c>
      <c r="Q3126" s="92" t="e">
        <v>#N/A</v>
      </c>
      <c r="R3126" s="92" t="e">
        <v>#N/A</v>
      </c>
      <c r="S3126" s="92" t="e">
        <v>#N/A</v>
      </c>
      <c r="T3126" s="92" t="e">
        <v>#N/A</v>
      </c>
      <c r="U3126" s="92" t="e">
        <v>#N/A</v>
      </c>
      <c r="V3126" s="92" t="e">
        <v>#N/A</v>
      </c>
      <c r="W3126" s="92" t="e">
        <v>#N/A</v>
      </c>
      <c r="X3126" s="92" t="e">
        <v>#N/A</v>
      </c>
      <c r="Y3126" s="92" t="e">
        <v>#N/A</v>
      </c>
      <c r="Z3126" s="92">
        <v>0</v>
      </c>
      <c r="AA3126" s="92" t="s">
        <v>21297</v>
      </c>
      <c r="AB3126" s="92" t="s">
        <v>21329</v>
      </c>
      <c r="AC3126" s="92" t="s">
        <v>10638</v>
      </c>
      <c r="AD3126" s="92" t="e">
        <v>#N/A</v>
      </c>
      <c r="AE3126" s="92" t="s">
        <v>21296</v>
      </c>
      <c r="AF3126" s="94" t="e">
        <v>#N/A</v>
      </c>
      <c r="AG3126" s="92" t="e">
        <v>#N/A</v>
      </c>
      <c r="AI3126" s="92" t="e">
        <f t="shared" si="325"/>
        <v>#N/A</v>
      </c>
    </row>
    <row r="3127" spans="2:35" x14ac:dyDescent="0.3">
      <c r="B3127" s="92" t="s">
        <v>29460</v>
      </c>
      <c r="C3127" s="92" t="s">
        <v>38572</v>
      </c>
      <c r="D3127" s="92" t="s">
        <v>29461</v>
      </c>
      <c r="E3127" s="92" t="s">
        <v>29462</v>
      </c>
      <c r="F3127" s="92" t="s">
        <v>21821</v>
      </c>
      <c r="G3127" s="92" t="s">
        <v>29463</v>
      </c>
      <c r="H3127" s="92">
        <v>66</v>
      </c>
      <c r="I3127" s="92" t="s">
        <v>21328</v>
      </c>
      <c r="K3127" s="92">
        <v>287778936.19999999</v>
      </c>
      <c r="L3127" s="95"/>
      <c r="N3127" s="92" t="s">
        <v>21330</v>
      </c>
      <c r="O3127" s="92" t="s">
        <v>38572</v>
      </c>
      <c r="P3127" s="92" t="e">
        <v>#N/A</v>
      </c>
      <c r="Q3127" s="92" t="e">
        <v>#N/A</v>
      </c>
      <c r="R3127" s="92" t="e">
        <v>#N/A</v>
      </c>
      <c r="S3127" s="92" t="e">
        <v>#N/A</v>
      </c>
      <c r="T3127" s="92" t="e">
        <v>#N/A</v>
      </c>
      <c r="U3127" s="92" t="e">
        <v>#N/A</v>
      </c>
      <c r="V3127" s="92" t="e">
        <v>#N/A</v>
      </c>
      <c r="W3127" s="92" t="e">
        <v>#N/A</v>
      </c>
      <c r="X3127" s="92" t="e">
        <v>#N/A</v>
      </c>
      <c r="Y3127" s="92" t="e">
        <v>#N/A</v>
      </c>
      <c r="Z3127" s="92">
        <v>0</v>
      </c>
      <c r="AA3127" s="92" t="s">
        <v>21297</v>
      </c>
      <c r="AB3127" s="92" t="s">
        <v>21329</v>
      </c>
      <c r="AC3127" s="92" t="s">
        <v>20864</v>
      </c>
      <c r="AD3127" s="92" t="e">
        <v>#N/A</v>
      </c>
      <c r="AE3127" s="92" t="s">
        <v>21296</v>
      </c>
      <c r="AF3127" s="94" t="e">
        <v>#N/A</v>
      </c>
      <c r="AG3127" s="92" t="e">
        <v>#N/A</v>
      </c>
      <c r="AI3127" s="92" t="e">
        <f t="shared" si="325"/>
        <v>#N/A</v>
      </c>
    </row>
    <row r="3128" spans="2:35" x14ac:dyDescent="0.3">
      <c r="B3128" s="92" t="s">
        <v>29478</v>
      </c>
      <c r="C3128" s="92" t="s">
        <v>38572</v>
      </c>
      <c r="D3128" s="92" t="s">
        <v>29479</v>
      </c>
      <c r="E3128" s="92" t="s">
        <v>29480</v>
      </c>
      <c r="F3128" s="92" t="s">
        <v>21821</v>
      </c>
      <c r="G3128" s="92" t="s">
        <v>29481</v>
      </c>
      <c r="H3128" s="92" t="s">
        <v>21372</v>
      </c>
      <c r="I3128" s="92" t="s">
        <v>21328</v>
      </c>
      <c r="K3128" s="92">
        <v>1499798094</v>
      </c>
      <c r="L3128" s="95"/>
      <c r="N3128" s="92" t="s">
        <v>21330</v>
      </c>
      <c r="O3128" s="92" t="s">
        <v>38572</v>
      </c>
      <c r="P3128" s="92" t="e">
        <v>#N/A</v>
      </c>
      <c r="Q3128" s="92" t="e">
        <v>#N/A</v>
      </c>
      <c r="R3128" s="92" t="e">
        <v>#N/A</v>
      </c>
      <c r="S3128" s="92" t="e">
        <v>#N/A</v>
      </c>
      <c r="T3128" s="92" t="e">
        <v>#N/A</v>
      </c>
      <c r="U3128" s="92" t="e">
        <v>#N/A</v>
      </c>
      <c r="V3128" s="92" t="e">
        <v>#N/A</v>
      </c>
      <c r="W3128" s="92" t="e">
        <v>#N/A</v>
      </c>
      <c r="X3128" s="92" t="e">
        <v>#N/A</v>
      </c>
      <c r="Y3128" s="92" t="e">
        <v>#N/A</v>
      </c>
      <c r="Z3128" s="92">
        <v>0</v>
      </c>
      <c r="AA3128" s="92" t="s">
        <v>21297</v>
      </c>
      <c r="AB3128" s="92" t="s">
        <v>21329</v>
      </c>
      <c r="AC3128" s="92" t="s">
        <v>10148</v>
      </c>
      <c r="AD3128" s="92" t="e">
        <v>#N/A</v>
      </c>
      <c r="AE3128" s="92" t="s">
        <v>21296</v>
      </c>
      <c r="AF3128" s="94" t="e">
        <v>#N/A</v>
      </c>
      <c r="AG3128" s="92" t="e">
        <v>#N/A</v>
      </c>
      <c r="AI3128" s="92" t="e">
        <f t="shared" si="325"/>
        <v>#N/A</v>
      </c>
    </row>
    <row r="3129" spans="2:35" x14ac:dyDescent="0.3">
      <c r="B3129" s="92" t="s">
        <v>29490</v>
      </c>
      <c r="C3129" s="92" t="s">
        <v>38572</v>
      </c>
      <c r="D3129" s="92" t="s">
        <v>29491</v>
      </c>
      <c r="E3129" s="92" t="s">
        <v>29492</v>
      </c>
      <c r="F3129" s="92" t="s">
        <v>21821</v>
      </c>
      <c r="G3129" s="92" t="s">
        <v>29493</v>
      </c>
      <c r="H3129" s="92">
        <v>76006</v>
      </c>
      <c r="I3129" s="92" t="s">
        <v>21328</v>
      </c>
      <c r="K3129" s="92">
        <v>885728013.5</v>
      </c>
      <c r="L3129" s="95"/>
      <c r="N3129" s="92" t="s">
        <v>21330</v>
      </c>
      <c r="O3129" s="92" t="s">
        <v>38572</v>
      </c>
      <c r="P3129" s="92" t="e">
        <v>#N/A</v>
      </c>
      <c r="Q3129" s="92" t="e">
        <v>#N/A</v>
      </c>
      <c r="R3129" s="92" t="e">
        <v>#N/A</v>
      </c>
      <c r="S3129" s="92" t="e">
        <v>#N/A</v>
      </c>
      <c r="T3129" s="92" t="e">
        <v>#N/A</v>
      </c>
      <c r="U3129" s="92" t="e">
        <v>#N/A</v>
      </c>
      <c r="V3129" s="92" t="e">
        <v>#N/A</v>
      </c>
      <c r="W3129" s="92" t="e">
        <v>#N/A</v>
      </c>
      <c r="X3129" s="92" t="e">
        <v>#N/A</v>
      </c>
      <c r="Y3129" s="92" t="e">
        <v>#N/A</v>
      </c>
      <c r="Z3129" s="92">
        <v>0</v>
      </c>
      <c r="AA3129" s="92" t="s">
        <v>21297</v>
      </c>
      <c r="AB3129" s="92" t="s">
        <v>21329</v>
      </c>
      <c r="AC3129" s="92" t="s">
        <v>9906</v>
      </c>
      <c r="AD3129" s="92" t="e">
        <v>#N/A</v>
      </c>
      <c r="AE3129" s="92" t="s">
        <v>21296</v>
      </c>
      <c r="AF3129" s="94" t="e">
        <v>#N/A</v>
      </c>
      <c r="AG3129" s="92" t="e">
        <v>#N/A</v>
      </c>
      <c r="AI3129" s="92" t="e">
        <f t="shared" si="325"/>
        <v>#N/A</v>
      </c>
    </row>
    <row r="3130" spans="2:35" x14ac:dyDescent="0.3">
      <c r="B3130" s="92" t="s">
        <v>29494</v>
      </c>
      <c r="C3130" s="92" t="s">
        <v>38572</v>
      </c>
      <c r="D3130" s="92" t="s">
        <v>29495</v>
      </c>
      <c r="E3130" s="92" t="s">
        <v>29496</v>
      </c>
      <c r="I3130" s="92" t="s">
        <v>21328</v>
      </c>
      <c r="K3130" s="92">
        <v>1902347084</v>
      </c>
      <c r="L3130" s="95"/>
      <c r="N3130" s="92" t="s">
        <v>21330</v>
      </c>
      <c r="O3130" s="92" t="s">
        <v>38572</v>
      </c>
      <c r="P3130" s="92" t="e">
        <v>#N/A</v>
      </c>
      <c r="Q3130" s="92" t="e">
        <v>#N/A</v>
      </c>
      <c r="R3130" s="92" t="e">
        <v>#N/A</v>
      </c>
      <c r="S3130" s="92" t="e">
        <v>#N/A</v>
      </c>
      <c r="T3130" s="92" t="e">
        <v>#N/A</v>
      </c>
      <c r="U3130" s="92" t="e">
        <v>#N/A</v>
      </c>
      <c r="V3130" s="92" t="e">
        <v>#N/A</v>
      </c>
      <c r="W3130" s="92" t="e">
        <v>#N/A</v>
      </c>
      <c r="X3130" s="92" t="e">
        <v>#N/A</v>
      </c>
      <c r="Y3130" s="92" t="e">
        <v>#N/A</v>
      </c>
      <c r="Z3130" s="92">
        <v>0</v>
      </c>
      <c r="AA3130" s="92" t="s">
        <v>21297</v>
      </c>
      <c r="AB3130" s="92" t="s">
        <v>21329</v>
      </c>
      <c r="AC3130" s="92" t="s">
        <v>20883</v>
      </c>
      <c r="AD3130" s="92" t="e">
        <v>#N/A</v>
      </c>
      <c r="AE3130" s="92" t="s">
        <v>21296</v>
      </c>
      <c r="AF3130" s="94" t="e">
        <v>#N/A</v>
      </c>
      <c r="AG3130" s="92" t="e">
        <v>#N/A</v>
      </c>
      <c r="AI3130" s="92" t="e">
        <f t="shared" si="325"/>
        <v>#N/A</v>
      </c>
    </row>
    <row r="3131" spans="2:35" x14ac:dyDescent="0.3">
      <c r="B3131" s="92" t="s">
        <v>29497</v>
      </c>
      <c r="C3131" s="92" t="s">
        <v>38572</v>
      </c>
      <c r="D3131" s="92" t="s">
        <v>29498</v>
      </c>
      <c r="E3131" s="92" t="s">
        <v>29499</v>
      </c>
      <c r="F3131" s="92" t="s">
        <v>21821</v>
      </c>
      <c r="G3131" s="92" t="s">
        <v>29500</v>
      </c>
      <c r="H3131" s="92">
        <v>492</v>
      </c>
      <c r="I3131" s="92" t="s">
        <v>21328</v>
      </c>
      <c r="K3131" s="92">
        <v>5168209264</v>
      </c>
      <c r="L3131" s="95"/>
      <c r="N3131" s="92" t="s">
        <v>21330</v>
      </c>
      <c r="O3131" s="92" t="s">
        <v>38572</v>
      </c>
      <c r="P3131" s="92" t="e">
        <v>#N/A</v>
      </c>
      <c r="Q3131" s="92" t="e">
        <v>#N/A</v>
      </c>
      <c r="R3131" s="92" t="e">
        <v>#N/A</v>
      </c>
      <c r="S3131" s="92" t="e">
        <v>#N/A</v>
      </c>
      <c r="T3131" s="92" t="e">
        <v>#N/A</v>
      </c>
      <c r="U3131" s="92" t="e">
        <v>#N/A</v>
      </c>
      <c r="V3131" s="92" t="e">
        <v>#N/A</v>
      </c>
      <c r="W3131" s="92" t="e">
        <v>#N/A</v>
      </c>
      <c r="X3131" s="92" t="e">
        <v>#N/A</v>
      </c>
      <c r="Y3131" s="92" t="e">
        <v>#N/A</v>
      </c>
      <c r="Z3131" s="92">
        <v>0</v>
      </c>
      <c r="AA3131" s="92" t="s">
        <v>21297</v>
      </c>
      <c r="AB3131" s="92" t="s">
        <v>21329</v>
      </c>
      <c r="AC3131" s="92" t="s">
        <v>11149</v>
      </c>
      <c r="AD3131" s="92" t="e">
        <v>#N/A</v>
      </c>
      <c r="AE3131" s="92" t="s">
        <v>21296</v>
      </c>
      <c r="AF3131" s="94" t="e">
        <v>#N/A</v>
      </c>
      <c r="AG3131" s="92" t="e">
        <v>#N/A</v>
      </c>
      <c r="AI3131" s="92" t="e">
        <f t="shared" si="325"/>
        <v>#N/A</v>
      </c>
    </row>
    <row r="3132" spans="2:35" x14ac:dyDescent="0.3">
      <c r="B3132" s="92" t="s">
        <v>29501</v>
      </c>
      <c r="C3132" s="92" t="s">
        <v>38572</v>
      </c>
      <c r="D3132" s="92" t="s">
        <v>29502</v>
      </c>
      <c r="E3132" s="92" t="s">
        <v>29503</v>
      </c>
      <c r="F3132" s="92" t="s">
        <v>21821</v>
      </c>
      <c r="G3132" s="92" t="s">
        <v>29504</v>
      </c>
      <c r="H3132" s="92" t="s">
        <v>21372</v>
      </c>
      <c r="I3132" s="92" t="s">
        <v>21328</v>
      </c>
      <c r="K3132" s="92">
        <v>6387527805</v>
      </c>
      <c r="L3132" s="95"/>
      <c r="N3132" s="92" t="s">
        <v>21330</v>
      </c>
      <c r="O3132" s="92" t="s">
        <v>38572</v>
      </c>
      <c r="P3132" s="92" t="e">
        <v>#N/A</v>
      </c>
      <c r="Q3132" s="92" t="e">
        <v>#N/A</v>
      </c>
      <c r="R3132" s="92" t="e">
        <v>#N/A</v>
      </c>
      <c r="S3132" s="92" t="e">
        <v>#N/A</v>
      </c>
      <c r="T3132" s="92" t="e">
        <v>#N/A</v>
      </c>
      <c r="U3132" s="92" t="e">
        <v>#N/A</v>
      </c>
      <c r="V3132" s="92" t="e">
        <v>#N/A</v>
      </c>
      <c r="W3132" s="92" t="e">
        <v>#N/A</v>
      </c>
      <c r="X3132" s="92" t="e">
        <v>#N/A</v>
      </c>
      <c r="Y3132" s="92" t="e">
        <v>#N/A</v>
      </c>
      <c r="Z3132" s="92">
        <v>0</v>
      </c>
      <c r="AA3132" s="92" t="s">
        <v>21297</v>
      </c>
      <c r="AB3132" s="92" t="s">
        <v>21329</v>
      </c>
      <c r="AC3132" s="92" t="s">
        <v>10464</v>
      </c>
      <c r="AD3132" s="92" t="e">
        <v>#N/A</v>
      </c>
      <c r="AE3132" s="92" t="s">
        <v>21296</v>
      </c>
      <c r="AF3132" s="94" t="e">
        <v>#N/A</v>
      </c>
      <c r="AG3132" s="92" t="e">
        <v>#N/A</v>
      </c>
      <c r="AI3132" s="92" t="e">
        <f t="shared" si="325"/>
        <v>#N/A</v>
      </c>
    </row>
    <row r="3133" spans="2:35" x14ac:dyDescent="0.3">
      <c r="B3133" s="92" t="s">
        <v>29505</v>
      </c>
      <c r="C3133" s="92" t="s">
        <v>38572</v>
      </c>
      <c r="D3133" s="92" t="s">
        <v>29506</v>
      </c>
      <c r="E3133" s="92" t="s">
        <v>29507</v>
      </c>
      <c r="F3133" s="92" t="s">
        <v>21821</v>
      </c>
      <c r="G3133" s="92" t="s">
        <v>29508</v>
      </c>
      <c r="H3133" s="92" t="s">
        <v>21372</v>
      </c>
      <c r="I3133" s="92" t="s">
        <v>21328</v>
      </c>
      <c r="K3133" s="92">
        <v>3307318285</v>
      </c>
      <c r="L3133" s="95" t="s">
        <v>21372</v>
      </c>
      <c r="M3133" s="92" t="s">
        <v>21372</v>
      </c>
      <c r="N3133" s="92" t="s">
        <v>21330</v>
      </c>
      <c r="O3133" s="92" t="s">
        <v>38572</v>
      </c>
      <c r="P3133" s="92" t="e">
        <v>#N/A</v>
      </c>
      <c r="Q3133" s="92" t="e">
        <v>#N/A</v>
      </c>
      <c r="R3133" s="92" t="e">
        <v>#N/A</v>
      </c>
      <c r="S3133" s="92" t="e">
        <v>#N/A</v>
      </c>
      <c r="T3133" s="92" t="e">
        <v>#N/A</v>
      </c>
      <c r="U3133" s="92" t="e">
        <v>#N/A</v>
      </c>
      <c r="V3133" s="92" t="e">
        <v>#N/A</v>
      </c>
      <c r="W3133" s="92" t="e">
        <v>#N/A</v>
      </c>
      <c r="X3133" s="92" t="e">
        <v>#N/A</v>
      </c>
      <c r="Y3133" s="92" t="e">
        <v>#N/A</v>
      </c>
      <c r="Z3133" s="92">
        <v>0</v>
      </c>
      <c r="AA3133" s="92" t="s">
        <v>21297</v>
      </c>
      <c r="AB3133" s="92" t="s">
        <v>21329</v>
      </c>
      <c r="AC3133" s="92" t="s">
        <v>9498</v>
      </c>
      <c r="AD3133" s="92" t="e">
        <v>#N/A</v>
      </c>
      <c r="AE3133" s="92" t="s">
        <v>21296</v>
      </c>
      <c r="AF3133" s="94" t="e">
        <v>#N/A</v>
      </c>
      <c r="AG3133" s="92" t="e">
        <v>#N/A</v>
      </c>
      <c r="AI3133" s="92" t="e">
        <f t="shared" si="325"/>
        <v>#N/A</v>
      </c>
    </row>
    <row r="3134" spans="2:35" x14ac:dyDescent="0.3">
      <c r="B3134" s="92" t="s">
        <v>29542</v>
      </c>
      <c r="C3134" s="92" t="s">
        <v>38572</v>
      </c>
      <c r="D3134" s="92" t="s">
        <v>29543</v>
      </c>
      <c r="E3134" s="92" t="s">
        <v>29544</v>
      </c>
      <c r="F3134" s="92" t="s">
        <v>21821</v>
      </c>
      <c r="G3134" s="92" t="s">
        <v>29545</v>
      </c>
      <c r="H3134" s="92" t="s">
        <v>21372</v>
      </c>
      <c r="I3134" s="92" t="s">
        <v>21328</v>
      </c>
      <c r="K3134" s="92">
        <v>4637438256</v>
      </c>
      <c r="L3134" s="95"/>
      <c r="N3134" s="92" t="s">
        <v>21330</v>
      </c>
      <c r="O3134" s="92" t="s">
        <v>38572</v>
      </c>
      <c r="P3134" s="92" t="e">
        <v>#N/A</v>
      </c>
      <c r="Q3134" s="92" t="e">
        <v>#N/A</v>
      </c>
      <c r="R3134" s="92" t="e">
        <v>#N/A</v>
      </c>
      <c r="S3134" s="92" t="e">
        <v>#N/A</v>
      </c>
      <c r="T3134" s="92" t="e">
        <v>#N/A</v>
      </c>
      <c r="U3134" s="92" t="e">
        <v>#N/A</v>
      </c>
      <c r="V3134" s="92" t="e">
        <v>#N/A</v>
      </c>
      <c r="W3134" s="92" t="e">
        <v>#N/A</v>
      </c>
      <c r="X3134" s="92" t="e">
        <v>#N/A</v>
      </c>
      <c r="Y3134" s="92" t="e">
        <v>#N/A</v>
      </c>
      <c r="Z3134" s="92">
        <v>0</v>
      </c>
      <c r="AA3134" s="92" t="s">
        <v>21297</v>
      </c>
      <c r="AB3134" s="92" t="s">
        <v>21329</v>
      </c>
      <c r="AC3134" s="92" t="s">
        <v>10113</v>
      </c>
      <c r="AD3134" s="92" t="e">
        <v>#N/A</v>
      </c>
      <c r="AE3134" s="92" t="s">
        <v>21296</v>
      </c>
      <c r="AF3134" s="94" t="e">
        <v>#N/A</v>
      </c>
      <c r="AG3134" s="92" t="e">
        <v>#N/A</v>
      </c>
      <c r="AI3134" s="92" t="e">
        <f t="shared" si="325"/>
        <v>#N/A</v>
      </c>
    </row>
    <row r="3135" spans="2:35" x14ac:dyDescent="0.3">
      <c r="B3135" s="92" t="s">
        <v>29571</v>
      </c>
      <c r="C3135" s="92" t="s">
        <v>38572</v>
      </c>
      <c r="D3135" s="92" t="s">
        <v>29572</v>
      </c>
      <c r="E3135" s="92" t="s">
        <v>29573</v>
      </c>
      <c r="F3135" s="92" t="s">
        <v>21821</v>
      </c>
      <c r="G3135" s="92" t="s">
        <v>29574</v>
      </c>
      <c r="H3135" s="92">
        <v>515</v>
      </c>
      <c r="I3135" s="92" t="s">
        <v>21328</v>
      </c>
      <c r="K3135" s="92">
        <v>159961599.5</v>
      </c>
      <c r="L3135" s="95"/>
      <c r="N3135" s="92" t="s">
        <v>21330</v>
      </c>
      <c r="O3135" s="92" t="s">
        <v>38572</v>
      </c>
      <c r="P3135" s="92" t="e">
        <v>#N/A</v>
      </c>
      <c r="Q3135" s="92" t="e">
        <v>#N/A</v>
      </c>
      <c r="R3135" s="92" t="e">
        <v>#N/A</v>
      </c>
      <c r="S3135" s="92" t="e">
        <v>#N/A</v>
      </c>
      <c r="T3135" s="92" t="e">
        <v>#N/A</v>
      </c>
      <c r="U3135" s="92" t="e">
        <v>#N/A</v>
      </c>
      <c r="V3135" s="92" t="e">
        <v>#N/A</v>
      </c>
      <c r="W3135" s="92" t="e">
        <v>#N/A</v>
      </c>
      <c r="X3135" s="92" t="e">
        <v>#N/A</v>
      </c>
      <c r="Y3135" s="92" t="e">
        <v>#N/A</v>
      </c>
      <c r="Z3135" s="92">
        <v>0</v>
      </c>
      <c r="AA3135" s="92" t="s">
        <v>21297</v>
      </c>
      <c r="AB3135" s="92" t="s">
        <v>21329</v>
      </c>
      <c r="AC3135" s="92" t="s">
        <v>11282</v>
      </c>
      <c r="AD3135" s="92" t="e">
        <v>#N/A</v>
      </c>
      <c r="AE3135" s="92" t="s">
        <v>21296</v>
      </c>
      <c r="AF3135" s="94" t="e">
        <v>#N/A</v>
      </c>
      <c r="AG3135" s="92" t="e">
        <v>#N/A</v>
      </c>
      <c r="AI3135" s="92" t="e">
        <f t="shared" si="325"/>
        <v>#N/A</v>
      </c>
    </row>
    <row r="3136" spans="2:35" x14ac:dyDescent="0.3">
      <c r="B3136" s="92" t="s">
        <v>29575</v>
      </c>
      <c r="C3136" s="92" t="s">
        <v>38572</v>
      </c>
      <c r="D3136" s="92" t="s">
        <v>29576</v>
      </c>
      <c r="E3136" s="92" t="s">
        <v>29577</v>
      </c>
      <c r="F3136" s="92" t="s">
        <v>21821</v>
      </c>
      <c r="G3136" s="92" t="s">
        <v>29578</v>
      </c>
      <c r="H3136" s="92" t="s">
        <v>21372</v>
      </c>
      <c r="I3136" s="92" t="s">
        <v>21328</v>
      </c>
      <c r="K3136" s="92">
        <v>2534411268</v>
      </c>
      <c r="L3136" s="95"/>
      <c r="N3136" s="92" t="s">
        <v>21330</v>
      </c>
      <c r="O3136" s="92" t="s">
        <v>38572</v>
      </c>
      <c r="P3136" s="92" t="e">
        <v>#N/A</v>
      </c>
      <c r="Q3136" s="92" t="e">
        <v>#N/A</v>
      </c>
      <c r="R3136" s="92" t="e">
        <v>#N/A</v>
      </c>
      <c r="S3136" s="92" t="e">
        <v>#N/A</v>
      </c>
      <c r="T3136" s="92" t="e">
        <v>#N/A</v>
      </c>
      <c r="U3136" s="92" t="e">
        <v>#N/A</v>
      </c>
      <c r="V3136" s="92" t="e">
        <v>#N/A</v>
      </c>
      <c r="W3136" s="92" t="e">
        <v>#N/A</v>
      </c>
      <c r="X3136" s="92" t="e">
        <v>#N/A</v>
      </c>
      <c r="Y3136" s="92" t="e">
        <v>#N/A</v>
      </c>
      <c r="Z3136" s="92">
        <v>0</v>
      </c>
      <c r="AA3136" s="92" t="s">
        <v>21297</v>
      </c>
      <c r="AB3136" s="92" t="s">
        <v>21329</v>
      </c>
      <c r="AC3136" s="92" t="s">
        <v>20793</v>
      </c>
      <c r="AD3136" s="92" t="e">
        <v>#N/A</v>
      </c>
      <c r="AE3136" s="92" t="s">
        <v>21296</v>
      </c>
      <c r="AF3136" s="94" t="e">
        <v>#N/A</v>
      </c>
      <c r="AG3136" s="92" t="e">
        <v>#N/A</v>
      </c>
      <c r="AI3136" s="92" t="e">
        <f t="shared" si="325"/>
        <v>#N/A</v>
      </c>
    </row>
    <row r="3137" spans="2:35" x14ac:dyDescent="0.3">
      <c r="B3137" s="92" t="s">
        <v>29579</v>
      </c>
      <c r="C3137" s="92" t="s">
        <v>38572</v>
      </c>
      <c r="D3137" s="92" t="s">
        <v>29580</v>
      </c>
      <c r="E3137" s="92" t="s">
        <v>29581</v>
      </c>
      <c r="F3137" s="92" t="s">
        <v>21821</v>
      </c>
      <c r="G3137" s="92" t="s">
        <v>29582</v>
      </c>
      <c r="H3137" s="92" t="s">
        <v>21372</v>
      </c>
      <c r="I3137" s="92" t="s">
        <v>21328</v>
      </c>
      <c r="K3137" s="92">
        <v>164642183</v>
      </c>
      <c r="L3137" s="95" t="s">
        <v>21372</v>
      </c>
      <c r="M3137" s="92" t="s">
        <v>21372</v>
      </c>
      <c r="N3137" s="92" t="s">
        <v>21330</v>
      </c>
      <c r="O3137" s="92" t="s">
        <v>38572</v>
      </c>
      <c r="P3137" s="92" t="e">
        <v>#N/A</v>
      </c>
      <c r="Q3137" s="92" t="e">
        <v>#N/A</v>
      </c>
      <c r="R3137" s="92" t="e">
        <v>#N/A</v>
      </c>
      <c r="S3137" s="92" t="e">
        <v>#N/A</v>
      </c>
      <c r="T3137" s="92" t="e">
        <v>#N/A</v>
      </c>
      <c r="U3137" s="92" t="e">
        <v>#N/A</v>
      </c>
      <c r="V3137" s="92" t="e">
        <v>#N/A</v>
      </c>
      <c r="W3137" s="92" t="e">
        <v>#N/A</v>
      </c>
      <c r="X3137" s="92" t="e">
        <v>#N/A</v>
      </c>
      <c r="Y3137" s="92" t="e">
        <v>#N/A</v>
      </c>
      <c r="Z3137" s="92">
        <v>0</v>
      </c>
      <c r="AA3137" s="92" t="s">
        <v>21297</v>
      </c>
      <c r="AB3137" s="92" t="s">
        <v>21329</v>
      </c>
      <c r="AC3137" s="92" t="s">
        <v>20636</v>
      </c>
      <c r="AD3137" s="92" t="e">
        <v>#N/A</v>
      </c>
      <c r="AE3137" s="92" t="s">
        <v>21296</v>
      </c>
      <c r="AF3137" s="94" t="e">
        <v>#N/A</v>
      </c>
      <c r="AG3137" s="92" t="e">
        <v>#N/A</v>
      </c>
      <c r="AI3137" s="92" t="e">
        <f t="shared" si="325"/>
        <v>#N/A</v>
      </c>
    </row>
    <row r="3138" spans="2:35" x14ac:dyDescent="0.3">
      <c r="B3138" s="92" t="s">
        <v>29590</v>
      </c>
      <c r="C3138" s="92" t="s">
        <v>38572</v>
      </c>
      <c r="D3138" s="92" t="s">
        <v>29591</v>
      </c>
      <c r="E3138" s="92" t="s">
        <v>29592</v>
      </c>
      <c r="F3138" s="92" t="s">
        <v>21821</v>
      </c>
      <c r="G3138" s="92" t="s">
        <v>29593</v>
      </c>
      <c r="H3138" s="92" t="s">
        <v>21372</v>
      </c>
      <c r="I3138" s="92" t="s">
        <v>21328</v>
      </c>
      <c r="K3138" s="92">
        <v>164642183</v>
      </c>
      <c r="L3138" s="95" t="s">
        <v>21372</v>
      </c>
      <c r="M3138" s="92" t="s">
        <v>21372</v>
      </c>
      <c r="N3138" s="92" t="s">
        <v>21330</v>
      </c>
      <c r="O3138" s="92" t="s">
        <v>38572</v>
      </c>
      <c r="P3138" s="92" t="e">
        <v>#N/A</v>
      </c>
      <c r="Q3138" s="92" t="e">
        <v>#N/A</v>
      </c>
      <c r="R3138" s="92" t="e">
        <v>#N/A</v>
      </c>
      <c r="S3138" s="92" t="e">
        <v>#N/A</v>
      </c>
      <c r="T3138" s="92" t="e">
        <v>#N/A</v>
      </c>
      <c r="U3138" s="92" t="e">
        <v>#N/A</v>
      </c>
      <c r="V3138" s="92" t="e">
        <v>#N/A</v>
      </c>
      <c r="W3138" s="92" t="e">
        <v>#N/A</v>
      </c>
      <c r="X3138" s="92" t="e">
        <v>#N/A</v>
      </c>
      <c r="Y3138" s="92" t="e">
        <v>#N/A</v>
      </c>
      <c r="Z3138" s="92">
        <v>0</v>
      </c>
      <c r="AA3138" s="92" t="s">
        <v>21297</v>
      </c>
      <c r="AB3138" s="92" t="s">
        <v>21329</v>
      </c>
      <c r="AC3138" s="92" t="s">
        <v>20634</v>
      </c>
      <c r="AD3138" s="92" t="e">
        <v>#N/A</v>
      </c>
      <c r="AE3138" s="92" t="s">
        <v>21296</v>
      </c>
      <c r="AF3138" s="94" t="e">
        <v>#N/A</v>
      </c>
      <c r="AG3138" s="92" t="e">
        <v>#N/A</v>
      </c>
      <c r="AI3138" s="92" t="e">
        <f t="shared" si="325"/>
        <v>#N/A</v>
      </c>
    </row>
    <row r="3139" spans="2:35" x14ac:dyDescent="0.3">
      <c r="B3139" s="92" t="s">
        <v>29594</v>
      </c>
      <c r="C3139" s="92" t="s">
        <v>38572</v>
      </c>
      <c r="D3139" s="92" t="s">
        <v>29595</v>
      </c>
      <c r="E3139" s="92" t="s">
        <v>29596</v>
      </c>
      <c r="F3139" s="92" t="s">
        <v>21821</v>
      </c>
      <c r="G3139" s="92" t="s">
        <v>29597</v>
      </c>
      <c r="H3139" s="92" t="s">
        <v>21372</v>
      </c>
      <c r="I3139" s="92" t="s">
        <v>21328</v>
      </c>
      <c r="K3139" s="92">
        <v>91916735.859999999</v>
      </c>
      <c r="L3139" s="95" t="s">
        <v>21372</v>
      </c>
      <c r="M3139" s="92" t="s">
        <v>21372</v>
      </c>
      <c r="N3139" s="92" t="s">
        <v>21330</v>
      </c>
      <c r="O3139" s="92" t="s">
        <v>38572</v>
      </c>
      <c r="P3139" s="92" t="e">
        <v>#N/A</v>
      </c>
      <c r="Q3139" s="92" t="e">
        <v>#N/A</v>
      </c>
      <c r="R3139" s="92" t="e">
        <v>#N/A</v>
      </c>
      <c r="S3139" s="92" t="e">
        <v>#N/A</v>
      </c>
      <c r="T3139" s="92" t="e">
        <v>#N/A</v>
      </c>
      <c r="U3139" s="92" t="e">
        <v>#N/A</v>
      </c>
      <c r="V3139" s="92" t="e">
        <v>#N/A</v>
      </c>
      <c r="W3139" s="92" t="e">
        <v>#N/A</v>
      </c>
      <c r="X3139" s="92" t="e">
        <v>#N/A</v>
      </c>
      <c r="Y3139" s="92" t="e">
        <v>#N/A</v>
      </c>
      <c r="Z3139" s="92">
        <v>0</v>
      </c>
      <c r="AA3139" s="92" t="s">
        <v>21297</v>
      </c>
      <c r="AB3139" s="92" t="s">
        <v>21329</v>
      </c>
      <c r="AC3139" s="92" t="s">
        <v>11233</v>
      </c>
      <c r="AD3139" s="92" t="e">
        <v>#N/A</v>
      </c>
      <c r="AE3139" s="92" t="s">
        <v>21296</v>
      </c>
      <c r="AF3139" s="94" t="e">
        <v>#N/A</v>
      </c>
      <c r="AG3139" s="92" t="e">
        <v>#N/A</v>
      </c>
      <c r="AI3139" s="92" t="e">
        <f t="shared" si="325"/>
        <v>#N/A</v>
      </c>
    </row>
    <row r="3140" spans="2:35" x14ac:dyDescent="0.3">
      <c r="B3140" s="92" t="s">
        <v>29598</v>
      </c>
      <c r="C3140" s="92" t="s">
        <v>38572</v>
      </c>
      <c r="D3140" s="92" t="s">
        <v>29599</v>
      </c>
      <c r="E3140" s="92" t="s">
        <v>29600</v>
      </c>
      <c r="F3140" s="92" t="s">
        <v>21821</v>
      </c>
      <c r="G3140" s="92" t="s">
        <v>29601</v>
      </c>
      <c r="H3140" s="92" t="s">
        <v>21372</v>
      </c>
      <c r="I3140" s="92" t="s">
        <v>21328</v>
      </c>
      <c r="K3140" s="92">
        <v>399506350.39999998</v>
      </c>
      <c r="L3140" s="95"/>
      <c r="N3140" s="92" t="s">
        <v>21330</v>
      </c>
      <c r="O3140" s="92" t="s">
        <v>38572</v>
      </c>
      <c r="P3140" s="92" t="e">
        <v>#N/A</v>
      </c>
      <c r="Q3140" s="92" t="e">
        <v>#N/A</v>
      </c>
      <c r="R3140" s="92" t="e">
        <v>#N/A</v>
      </c>
      <c r="S3140" s="92" t="e">
        <v>#N/A</v>
      </c>
      <c r="T3140" s="92" t="e">
        <v>#N/A</v>
      </c>
      <c r="U3140" s="92" t="e">
        <v>#N/A</v>
      </c>
      <c r="V3140" s="92" t="e">
        <v>#N/A</v>
      </c>
      <c r="W3140" s="92" t="e">
        <v>#N/A</v>
      </c>
      <c r="X3140" s="92" t="e">
        <v>#N/A</v>
      </c>
      <c r="Y3140" s="92" t="e">
        <v>#N/A</v>
      </c>
      <c r="Z3140" s="92">
        <v>0</v>
      </c>
      <c r="AA3140" s="92" t="s">
        <v>21297</v>
      </c>
      <c r="AB3140" s="92" t="s">
        <v>21329</v>
      </c>
      <c r="AC3140" s="92" t="s">
        <v>10869</v>
      </c>
      <c r="AD3140" s="92" t="e">
        <v>#N/A</v>
      </c>
      <c r="AE3140" s="92" t="s">
        <v>21296</v>
      </c>
      <c r="AF3140" s="94" t="e">
        <v>#N/A</v>
      </c>
      <c r="AG3140" s="92" t="e">
        <v>#N/A</v>
      </c>
      <c r="AI3140" s="92" t="e">
        <f t="shared" si="325"/>
        <v>#N/A</v>
      </c>
    </row>
    <row r="3141" spans="2:35" x14ac:dyDescent="0.3">
      <c r="B3141" s="92" t="s">
        <v>29602</v>
      </c>
      <c r="C3141" s="92" t="s">
        <v>38572</v>
      </c>
      <c r="D3141" s="92" t="s">
        <v>29603</v>
      </c>
      <c r="E3141" s="92" t="s">
        <v>29604</v>
      </c>
      <c r="F3141" s="92" t="s">
        <v>21821</v>
      </c>
      <c r="G3141" s="92" t="s">
        <v>29605</v>
      </c>
      <c r="H3141" s="92" t="s">
        <v>21372</v>
      </c>
      <c r="I3141" s="92" t="s">
        <v>21328</v>
      </c>
      <c r="K3141" s="92">
        <v>7267379916</v>
      </c>
      <c r="L3141" s="95"/>
      <c r="N3141" s="92" t="s">
        <v>21330</v>
      </c>
      <c r="O3141" s="92" t="s">
        <v>38572</v>
      </c>
      <c r="P3141" s="92" t="e">
        <v>#N/A</v>
      </c>
      <c r="Q3141" s="92" t="e">
        <v>#N/A</v>
      </c>
      <c r="R3141" s="92" t="e">
        <v>#N/A</v>
      </c>
      <c r="S3141" s="92" t="e">
        <v>#N/A</v>
      </c>
      <c r="T3141" s="92" t="e">
        <v>#N/A</v>
      </c>
      <c r="U3141" s="92" t="e">
        <v>#N/A</v>
      </c>
      <c r="V3141" s="92" t="e">
        <v>#N/A</v>
      </c>
      <c r="W3141" s="92" t="e">
        <v>#N/A</v>
      </c>
      <c r="X3141" s="92" t="e">
        <v>#N/A</v>
      </c>
      <c r="Y3141" s="92" t="e">
        <v>#N/A</v>
      </c>
      <c r="Z3141" s="92">
        <v>0</v>
      </c>
      <c r="AA3141" s="92" t="s">
        <v>21297</v>
      </c>
      <c r="AB3141" s="92" t="s">
        <v>21329</v>
      </c>
      <c r="AC3141" s="92" t="s">
        <v>9633</v>
      </c>
      <c r="AD3141" s="92" t="e">
        <v>#N/A</v>
      </c>
      <c r="AE3141" s="92" t="s">
        <v>21296</v>
      </c>
      <c r="AF3141" s="94" t="e">
        <v>#N/A</v>
      </c>
      <c r="AG3141" s="92" t="e">
        <v>#N/A</v>
      </c>
      <c r="AI3141" s="92" t="e">
        <f t="shared" si="325"/>
        <v>#N/A</v>
      </c>
    </row>
    <row r="3142" spans="2:35" x14ac:dyDescent="0.3">
      <c r="B3142" s="92" t="s">
        <v>29606</v>
      </c>
      <c r="C3142" s="92" t="s">
        <v>38572</v>
      </c>
      <c r="D3142" s="92" t="s">
        <v>29607</v>
      </c>
      <c r="E3142" s="92" t="s">
        <v>29608</v>
      </c>
      <c r="F3142" s="92" t="s">
        <v>21821</v>
      </c>
      <c r="G3142" s="92" t="s">
        <v>29609</v>
      </c>
      <c r="H3142" s="92" t="s">
        <v>21372</v>
      </c>
      <c r="I3142" s="92" t="s">
        <v>21328</v>
      </c>
      <c r="K3142" s="92">
        <v>3113666589</v>
      </c>
      <c r="L3142" s="95" t="s">
        <v>21372</v>
      </c>
      <c r="M3142" s="92" t="s">
        <v>21372</v>
      </c>
      <c r="N3142" s="92" t="s">
        <v>21330</v>
      </c>
      <c r="O3142" s="92" t="s">
        <v>38572</v>
      </c>
      <c r="P3142" s="92" t="e">
        <v>#N/A</v>
      </c>
      <c r="Q3142" s="92" t="e">
        <v>#N/A</v>
      </c>
      <c r="R3142" s="92" t="e">
        <v>#N/A</v>
      </c>
      <c r="S3142" s="92" t="e">
        <v>#N/A</v>
      </c>
      <c r="T3142" s="92" t="e">
        <v>#N/A</v>
      </c>
      <c r="U3142" s="92" t="e">
        <v>#N/A</v>
      </c>
      <c r="V3142" s="92" t="e">
        <v>#N/A</v>
      </c>
      <c r="W3142" s="92" t="e">
        <v>#N/A</v>
      </c>
      <c r="X3142" s="92" t="e">
        <v>#N/A</v>
      </c>
      <c r="Y3142" s="92" t="e">
        <v>#N/A</v>
      </c>
      <c r="Z3142" s="92">
        <v>0</v>
      </c>
      <c r="AA3142" s="92" t="s">
        <v>21297</v>
      </c>
      <c r="AB3142" s="92" t="s">
        <v>21329</v>
      </c>
      <c r="AC3142" s="92" t="s">
        <v>10366</v>
      </c>
      <c r="AD3142" s="92" t="e">
        <v>#N/A</v>
      </c>
      <c r="AE3142" s="92" t="s">
        <v>21296</v>
      </c>
      <c r="AF3142" s="94" t="e">
        <v>#N/A</v>
      </c>
      <c r="AG3142" s="92" t="e">
        <v>#N/A</v>
      </c>
      <c r="AI3142" s="92" t="e">
        <f t="shared" si="325"/>
        <v>#N/A</v>
      </c>
    </row>
    <row r="3143" spans="2:35" x14ac:dyDescent="0.3">
      <c r="B3143" s="92" t="s">
        <v>29610</v>
      </c>
      <c r="C3143" s="92" t="s">
        <v>38572</v>
      </c>
      <c r="D3143" s="92" t="s">
        <v>29611</v>
      </c>
      <c r="E3143" s="92" t="s">
        <v>29612</v>
      </c>
      <c r="I3143" s="92" t="s">
        <v>21328</v>
      </c>
      <c r="K3143" s="92">
        <v>128025634.59999999</v>
      </c>
      <c r="L3143" s="95"/>
      <c r="N3143" s="92" t="s">
        <v>21330</v>
      </c>
      <c r="O3143" s="92" t="s">
        <v>38572</v>
      </c>
      <c r="P3143" s="92" t="e">
        <v>#N/A</v>
      </c>
      <c r="Q3143" s="92" t="e">
        <v>#N/A</v>
      </c>
      <c r="R3143" s="92" t="e">
        <v>#N/A</v>
      </c>
      <c r="S3143" s="92" t="e">
        <v>#N/A</v>
      </c>
      <c r="T3143" s="92" t="e">
        <v>#N/A</v>
      </c>
      <c r="U3143" s="92" t="e">
        <v>#N/A</v>
      </c>
      <c r="V3143" s="92" t="e">
        <v>#N/A</v>
      </c>
      <c r="W3143" s="92" t="e">
        <v>#N/A</v>
      </c>
      <c r="X3143" s="92" t="e">
        <v>#N/A</v>
      </c>
      <c r="Y3143" s="92" t="e">
        <v>#N/A</v>
      </c>
      <c r="Z3143" s="92">
        <v>0</v>
      </c>
      <c r="AA3143" s="92" t="s">
        <v>21297</v>
      </c>
      <c r="AB3143" s="92" t="s">
        <v>21329</v>
      </c>
      <c r="AC3143" s="92" t="s">
        <v>20894</v>
      </c>
      <c r="AD3143" s="92" t="e">
        <v>#N/A</v>
      </c>
      <c r="AE3143" s="92" t="s">
        <v>21296</v>
      </c>
      <c r="AF3143" s="94" t="e">
        <v>#N/A</v>
      </c>
      <c r="AG3143" s="92" t="e">
        <v>#N/A</v>
      </c>
      <c r="AI3143" s="92" t="e">
        <f t="shared" si="325"/>
        <v>#N/A</v>
      </c>
    </row>
    <row r="3144" spans="2:35" x14ac:dyDescent="0.3">
      <c r="B3144" s="92" t="s">
        <v>29613</v>
      </c>
      <c r="C3144" s="92" t="s">
        <v>38572</v>
      </c>
      <c r="D3144" s="92" t="s">
        <v>29614</v>
      </c>
      <c r="E3144" s="92" t="s">
        <v>29615</v>
      </c>
      <c r="F3144" s="92" t="s">
        <v>21821</v>
      </c>
      <c r="G3144" s="92" t="s">
        <v>29616</v>
      </c>
      <c r="H3144" s="92" t="s">
        <v>21372</v>
      </c>
      <c r="I3144" s="92" t="s">
        <v>21328</v>
      </c>
      <c r="K3144" s="92">
        <v>106439483.7</v>
      </c>
      <c r="L3144" s="95" t="s">
        <v>21372</v>
      </c>
      <c r="M3144" s="92" t="s">
        <v>21372</v>
      </c>
      <c r="N3144" s="92" t="s">
        <v>21330</v>
      </c>
      <c r="O3144" s="92" t="s">
        <v>38572</v>
      </c>
      <c r="P3144" s="92" t="e">
        <v>#N/A</v>
      </c>
      <c r="Q3144" s="92" t="e">
        <v>#N/A</v>
      </c>
      <c r="R3144" s="92" t="e">
        <v>#N/A</v>
      </c>
      <c r="S3144" s="92" t="e">
        <v>#N/A</v>
      </c>
      <c r="T3144" s="92" t="e">
        <v>#N/A</v>
      </c>
      <c r="U3144" s="92" t="e">
        <v>#N/A</v>
      </c>
      <c r="V3144" s="92" t="e">
        <v>#N/A</v>
      </c>
      <c r="W3144" s="92" t="e">
        <v>#N/A</v>
      </c>
      <c r="X3144" s="92" t="e">
        <v>#N/A</v>
      </c>
      <c r="Y3144" s="92" t="e">
        <v>#N/A</v>
      </c>
      <c r="Z3144" s="92">
        <v>0</v>
      </c>
      <c r="AA3144" s="92" t="s">
        <v>21297</v>
      </c>
      <c r="AB3144" s="92" t="s">
        <v>21329</v>
      </c>
      <c r="AC3144" s="92" t="s">
        <v>11268</v>
      </c>
      <c r="AD3144" s="92" t="e">
        <v>#N/A</v>
      </c>
      <c r="AE3144" s="92" t="s">
        <v>21296</v>
      </c>
      <c r="AF3144" s="94" t="e">
        <v>#N/A</v>
      </c>
      <c r="AG3144" s="92" t="e">
        <v>#N/A</v>
      </c>
      <c r="AI3144" s="92" t="e">
        <f t="shared" si="325"/>
        <v>#N/A</v>
      </c>
    </row>
    <row r="3145" spans="2:35" x14ac:dyDescent="0.3">
      <c r="B3145" s="92" t="s">
        <v>29630</v>
      </c>
      <c r="C3145" s="92" t="s">
        <v>38572</v>
      </c>
      <c r="D3145" s="92" t="s">
        <v>29631</v>
      </c>
      <c r="E3145" s="92" t="s">
        <v>29632</v>
      </c>
      <c r="F3145" s="92" t="s">
        <v>21821</v>
      </c>
      <c r="G3145" s="92" t="s">
        <v>29633</v>
      </c>
      <c r="H3145" s="92" t="s">
        <v>21372</v>
      </c>
      <c r="I3145" s="92" t="s">
        <v>21328</v>
      </c>
      <c r="K3145" s="92">
        <v>1329066011</v>
      </c>
      <c r="L3145" s="95" t="s">
        <v>21372</v>
      </c>
      <c r="M3145" s="92" t="s">
        <v>21372</v>
      </c>
      <c r="N3145" s="92" t="s">
        <v>21330</v>
      </c>
      <c r="O3145" s="92" t="s">
        <v>38572</v>
      </c>
      <c r="P3145" s="92" t="e">
        <v>#N/A</v>
      </c>
      <c r="Q3145" s="92" t="e">
        <v>#N/A</v>
      </c>
      <c r="R3145" s="92" t="e">
        <v>#N/A</v>
      </c>
      <c r="S3145" s="92" t="e">
        <v>#N/A</v>
      </c>
      <c r="T3145" s="92" t="e">
        <v>#N/A</v>
      </c>
      <c r="U3145" s="92" t="e">
        <v>#N/A</v>
      </c>
      <c r="V3145" s="92" t="e">
        <v>#N/A</v>
      </c>
      <c r="W3145" s="92" t="e">
        <v>#N/A</v>
      </c>
      <c r="X3145" s="92" t="e">
        <v>#N/A</v>
      </c>
      <c r="Y3145" s="92" t="e">
        <v>#N/A</v>
      </c>
      <c r="Z3145" s="92">
        <v>0</v>
      </c>
      <c r="AA3145" s="92" t="s">
        <v>21297</v>
      </c>
      <c r="AB3145" s="92" t="s">
        <v>21329</v>
      </c>
      <c r="AC3145" s="92" t="s">
        <v>9857</v>
      </c>
      <c r="AD3145" s="92" t="e">
        <v>#N/A</v>
      </c>
      <c r="AE3145" s="92" t="s">
        <v>21296</v>
      </c>
      <c r="AF3145" s="94" t="e">
        <v>#N/A</v>
      </c>
      <c r="AG3145" s="92" t="e">
        <v>#N/A</v>
      </c>
      <c r="AI3145" s="92" t="e">
        <f t="shared" si="325"/>
        <v>#N/A</v>
      </c>
    </row>
    <row r="3146" spans="2:35" x14ac:dyDescent="0.3">
      <c r="B3146" s="92" t="s">
        <v>29681</v>
      </c>
      <c r="C3146" s="92" t="s">
        <v>38572</v>
      </c>
      <c r="D3146" s="92" t="s">
        <v>29682</v>
      </c>
      <c r="E3146" s="92" t="s">
        <v>29683</v>
      </c>
      <c r="F3146" s="92" t="s">
        <v>21821</v>
      </c>
      <c r="G3146" s="92" t="s">
        <v>29684</v>
      </c>
      <c r="H3146" s="92" t="s">
        <v>21372</v>
      </c>
      <c r="I3146" s="92" t="s">
        <v>21328</v>
      </c>
      <c r="K3146" s="92">
        <v>1925810718</v>
      </c>
      <c r="L3146" s="95" t="s">
        <v>21372</v>
      </c>
      <c r="M3146" s="92" t="s">
        <v>21372</v>
      </c>
      <c r="N3146" s="92" t="s">
        <v>21330</v>
      </c>
      <c r="O3146" s="92" t="s">
        <v>38572</v>
      </c>
      <c r="P3146" s="92" t="e">
        <v>#N/A</v>
      </c>
      <c r="Q3146" s="92" t="e">
        <v>#N/A</v>
      </c>
      <c r="R3146" s="92" t="e">
        <v>#N/A</v>
      </c>
      <c r="S3146" s="92" t="e">
        <v>#N/A</v>
      </c>
      <c r="T3146" s="92" t="e">
        <v>#N/A</v>
      </c>
      <c r="U3146" s="92" t="e">
        <v>#N/A</v>
      </c>
      <c r="V3146" s="92" t="e">
        <v>#N/A</v>
      </c>
      <c r="W3146" s="92" t="e">
        <v>#N/A</v>
      </c>
      <c r="X3146" s="92" t="e">
        <v>#N/A</v>
      </c>
      <c r="Y3146" s="92" t="e">
        <v>#N/A</v>
      </c>
      <c r="Z3146" s="92">
        <v>0</v>
      </c>
      <c r="AA3146" s="92" t="s">
        <v>21297</v>
      </c>
      <c r="AB3146" s="92" t="s">
        <v>29685</v>
      </c>
      <c r="AC3146" s="92" t="s">
        <v>29686</v>
      </c>
      <c r="AD3146" s="92" t="e">
        <v>#N/A</v>
      </c>
      <c r="AE3146" s="92" t="s">
        <v>21296</v>
      </c>
      <c r="AF3146" s="94" t="e">
        <v>#N/A</v>
      </c>
      <c r="AG3146" s="92" t="e">
        <v>#N/A</v>
      </c>
      <c r="AI3146" s="92" t="e">
        <f t="shared" si="325"/>
        <v>#N/A</v>
      </c>
    </row>
    <row r="3147" spans="2:35" x14ac:dyDescent="0.3">
      <c r="B3147" s="92" t="s">
        <v>29694</v>
      </c>
      <c r="C3147" s="92" t="s">
        <v>38572</v>
      </c>
      <c r="D3147" s="92" t="s">
        <v>29695</v>
      </c>
      <c r="E3147" s="92" t="s">
        <v>29696</v>
      </c>
      <c r="F3147" s="92" t="s">
        <v>21821</v>
      </c>
      <c r="G3147" s="92" t="s">
        <v>29697</v>
      </c>
      <c r="H3147" s="92" t="s">
        <v>21372</v>
      </c>
      <c r="I3147" s="92" t="s">
        <v>21328</v>
      </c>
      <c r="K3147" s="92">
        <v>871095482</v>
      </c>
      <c r="L3147" s="95" t="s">
        <v>21372</v>
      </c>
      <c r="M3147" s="92" t="s">
        <v>21372</v>
      </c>
      <c r="N3147" s="92" t="s">
        <v>21330</v>
      </c>
      <c r="O3147" s="92" t="s">
        <v>38572</v>
      </c>
      <c r="P3147" s="92" t="e">
        <v>#N/A</v>
      </c>
      <c r="Q3147" s="92" t="e">
        <v>#N/A</v>
      </c>
      <c r="R3147" s="92" t="e">
        <v>#N/A</v>
      </c>
      <c r="S3147" s="92" t="e">
        <v>#N/A</v>
      </c>
      <c r="T3147" s="92" t="e">
        <v>#N/A</v>
      </c>
      <c r="U3147" s="92" t="e">
        <v>#N/A</v>
      </c>
      <c r="V3147" s="92" t="e">
        <v>#N/A</v>
      </c>
      <c r="W3147" s="92" t="e">
        <v>#N/A</v>
      </c>
      <c r="X3147" s="92" t="e">
        <v>#N/A</v>
      </c>
      <c r="Y3147" s="92" t="e">
        <v>#N/A</v>
      </c>
      <c r="Z3147" s="92">
        <v>0</v>
      </c>
      <c r="AA3147" s="92" t="s">
        <v>21297</v>
      </c>
      <c r="AB3147" s="92" t="s">
        <v>29698</v>
      </c>
      <c r="AC3147" s="92" t="s">
        <v>29699</v>
      </c>
      <c r="AD3147" s="92" t="e">
        <v>#N/A</v>
      </c>
      <c r="AE3147" s="92" t="s">
        <v>21296</v>
      </c>
      <c r="AF3147" s="94" t="e">
        <v>#N/A</v>
      </c>
      <c r="AG3147" s="92" t="e">
        <v>#N/A</v>
      </c>
      <c r="AI3147" s="92" t="e">
        <f t="shared" si="325"/>
        <v>#N/A</v>
      </c>
    </row>
    <row r="3148" spans="2:35" x14ac:dyDescent="0.3">
      <c r="B3148" s="92" t="s">
        <v>29707</v>
      </c>
      <c r="C3148" s="92" t="s">
        <v>38572</v>
      </c>
      <c r="D3148" s="92" t="s">
        <v>29708</v>
      </c>
      <c r="E3148" s="92" t="s">
        <v>29709</v>
      </c>
      <c r="F3148" s="92" t="s">
        <v>21821</v>
      </c>
      <c r="G3148" s="92" t="s">
        <v>29710</v>
      </c>
      <c r="H3148" s="92" t="s">
        <v>21372</v>
      </c>
      <c r="I3148" s="92" t="s">
        <v>21328</v>
      </c>
      <c r="K3148" s="92">
        <v>10920046246</v>
      </c>
      <c r="L3148" s="95"/>
      <c r="N3148" s="92" t="s">
        <v>21330</v>
      </c>
      <c r="O3148" s="92" t="s">
        <v>38572</v>
      </c>
      <c r="P3148" s="92" t="e">
        <v>#N/A</v>
      </c>
      <c r="Q3148" s="92" t="e">
        <v>#N/A</v>
      </c>
      <c r="R3148" s="92" t="e">
        <v>#N/A</v>
      </c>
      <c r="S3148" s="92" t="e">
        <v>#N/A</v>
      </c>
      <c r="T3148" s="92" t="e">
        <v>#N/A</v>
      </c>
      <c r="U3148" s="92" t="e">
        <v>#N/A</v>
      </c>
      <c r="V3148" s="92" t="e">
        <v>#N/A</v>
      </c>
      <c r="W3148" s="92" t="e">
        <v>#N/A</v>
      </c>
      <c r="X3148" s="92" t="e">
        <v>#N/A</v>
      </c>
      <c r="Y3148" s="92" t="e">
        <v>#N/A</v>
      </c>
      <c r="Z3148" s="92">
        <v>0</v>
      </c>
      <c r="AA3148" s="92" t="s">
        <v>21297</v>
      </c>
      <c r="AB3148" s="92" t="s">
        <v>21329</v>
      </c>
      <c r="AC3148" s="92" t="s">
        <v>5704</v>
      </c>
      <c r="AD3148" s="92" t="e">
        <v>#N/A</v>
      </c>
      <c r="AE3148" s="92" t="s">
        <v>21296</v>
      </c>
      <c r="AF3148" s="94" t="e">
        <v>#N/A</v>
      </c>
      <c r="AG3148" s="92" t="e">
        <v>#N/A</v>
      </c>
      <c r="AI3148" s="92" t="e">
        <f t="shared" si="325"/>
        <v>#N/A</v>
      </c>
    </row>
    <row r="3149" spans="2:35" x14ac:dyDescent="0.3">
      <c r="B3149" s="92" t="s">
        <v>29711</v>
      </c>
      <c r="C3149" s="92" t="s">
        <v>38572</v>
      </c>
      <c r="D3149" s="92" t="s">
        <v>29712</v>
      </c>
      <c r="E3149" s="92" t="s">
        <v>29713</v>
      </c>
      <c r="F3149" s="92" t="s">
        <v>21821</v>
      </c>
      <c r="G3149" s="92" t="s">
        <v>29714</v>
      </c>
      <c r="H3149" s="92" t="s">
        <v>21372</v>
      </c>
      <c r="I3149" s="92" t="s">
        <v>21328</v>
      </c>
      <c r="K3149" s="92">
        <v>69684380.640000001</v>
      </c>
      <c r="L3149" s="95" t="s">
        <v>21372</v>
      </c>
      <c r="M3149" s="92" t="s">
        <v>21372</v>
      </c>
      <c r="N3149" s="92" t="s">
        <v>21330</v>
      </c>
      <c r="O3149" s="92" t="s">
        <v>38572</v>
      </c>
      <c r="P3149" s="92" t="e">
        <v>#N/A</v>
      </c>
      <c r="Q3149" s="92" t="e">
        <v>#N/A</v>
      </c>
      <c r="R3149" s="92" t="e">
        <v>#N/A</v>
      </c>
      <c r="S3149" s="92" t="e">
        <v>#N/A</v>
      </c>
      <c r="T3149" s="92" t="e">
        <v>#N/A</v>
      </c>
      <c r="U3149" s="92" t="e">
        <v>#N/A</v>
      </c>
      <c r="V3149" s="92" t="e">
        <v>#N/A</v>
      </c>
      <c r="W3149" s="92" t="e">
        <v>#N/A</v>
      </c>
      <c r="X3149" s="92" t="e">
        <v>#N/A</v>
      </c>
      <c r="Y3149" s="92" t="e">
        <v>#N/A</v>
      </c>
      <c r="Z3149" s="92">
        <v>0</v>
      </c>
      <c r="AA3149" s="92" t="s">
        <v>21297</v>
      </c>
      <c r="AB3149" s="92" t="s">
        <v>21329</v>
      </c>
      <c r="AC3149" s="92" t="s">
        <v>5714</v>
      </c>
      <c r="AD3149" s="92" t="e">
        <v>#N/A</v>
      </c>
      <c r="AE3149" s="92" t="s">
        <v>21296</v>
      </c>
      <c r="AF3149" s="94" t="e">
        <v>#N/A</v>
      </c>
      <c r="AG3149" s="92" t="e">
        <v>#N/A</v>
      </c>
      <c r="AI3149" s="92" t="e">
        <f t="shared" si="325"/>
        <v>#N/A</v>
      </c>
    </row>
    <row r="3150" spans="2:35" x14ac:dyDescent="0.3">
      <c r="B3150" s="92" t="s">
        <v>29720</v>
      </c>
      <c r="C3150" s="92" t="s">
        <v>38572</v>
      </c>
      <c r="D3150" s="92" t="s">
        <v>29721</v>
      </c>
      <c r="E3150" s="92" t="s">
        <v>29722</v>
      </c>
      <c r="F3150" s="92" t="s">
        <v>21821</v>
      </c>
      <c r="G3150" s="92" t="s">
        <v>29723</v>
      </c>
      <c r="H3150" s="92">
        <v>0</v>
      </c>
      <c r="I3150" s="92" t="s">
        <v>21328</v>
      </c>
      <c r="K3150" s="92">
        <v>516588945.80000001</v>
      </c>
      <c r="L3150" s="95"/>
      <c r="N3150" s="92" t="s">
        <v>21330</v>
      </c>
      <c r="O3150" s="92" t="s">
        <v>38572</v>
      </c>
      <c r="P3150" s="92" t="e">
        <v>#N/A</v>
      </c>
      <c r="Q3150" s="92" t="e">
        <v>#N/A</v>
      </c>
      <c r="R3150" s="92" t="e">
        <v>#N/A</v>
      </c>
      <c r="S3150" s="92" t="e">
        <v>#N/A</v>
      </c>
      <c r="T3150" s="92" t="e">
        <v>#N/A</v>
      </c>
      <c r="U3150" s="92" t="e">
        <v>#N/A</v>
      </c>
      <c r="V3150" s="92" t="e">
        <v>#N/A</v>
      </c>
      <c r="W3150" s="92" t="e">
        <v>#N/A</v>
      </c>
      <c r="X3150" s="92" t="e">
        <v>#N/A</v>
      </c>
      <c r="Y3150" s="92" t="e">
        <v>#N/A</v>
      </c>
      <c r="Z3150" s="92">
        <v>0</v>
      </c>
      <c r="AA3150" s="92" t="s">
        <v>21297</v>
      </c>
      <c r="AB3150" s="92" t="s">
        <v>29724</v>
      </c>
      <c r="AC3150" s="92" t="s">
        <v>29725</v>
      </c>
      <c r="AD3150" s="92" t="e">
        <v>#N/A</v>
      </c>
      <c r="AE3150" s="92" t="s">
        <v>21296</v>
      </c>
      <c r="AF3150" s="94" t="e">
        <v>#N/A</v>
      </c>
      <c r="AG3150" s="92" t="e">
        <v>#N/A</v>
      </c>
      <c r="AI3150" s="92" t="e">
        <f t="shared" si="325"/>
        <v>#N/A</v>
      </c>
    </row>
    <row r="3151" spans="2:35" x14ac:dyDescent="0.3">
      <c r="B3151" s="92" t="s">
        <v>29758</v>
      </c>
      <c r="C3151" s="92" t="s">
        <v>38572</v>
      </c>
      <c r="D3151" s="92" t="s">
        <v>29759</v>
      </c>
      <c r="E3151" s="92" t="s">
        <v>29760</v>
      </c>
      <c r="F3151" s="92" t="s">
        <v>21821</v>
      </c>
      <c r="G3151" s="92" t="s">
        <v>29761</v>
      </c>
      <c r="H3151" s="92">
        <v>11673</v>
      </c>
      <c r="I3151" s="92" t="s">
        <v>21328</v>
      </c>
      <c r="K3151" s="92">
        <v>567278972.70000005</v>
      </c>
      <c r="L3151" s="95"/>
      <c r="N3151" s="92" t="s">
        <v>21330</v>
      </c>
      <c r="O3151" s="92" t="s">
        <v>38572</v>
      </c>
      <c r="P3151" s="92" t="e">
        <v>#N/A</v>
      </c>
      <c r="Q3151" s="92" t="e">
        <v>#N/A</v>
      </c>
      <c r="R3151" s="92" t="e">
        <v>#N/A</v>
      </c>
      <c r="S3151" s="92" t="e">
        <v>#N/A</v>
      </c>
      <c r="T3151" s="92" t="e">
        <v>#N/A</v>
      </c>
      <c r="U3151" s="92" t="e">
        <v>#N/A</v>
      </c>
      <c r="V3151" s="92" t="e">
        <v>#N/A</v>
      </c>
      <c r="W3151" s="92" t="e">
        <v>#N/A</v>
      </c>
      <c r="X3151" s="92" t="e">
        <v>#N/A</v>
      </c>
      <c r="Y3151" s="92" t="e">
        <v>#N/A</v>
      </c>
      <c r="Z3151" s="92">
        <v>0</v>
      </c>
      <c r="AA3151" s="92" t="s">
        <v>21297</v>
      </c>
      <c r="AB3151" s="92" t="s">
        <v>21329</v>
      </c>
      <c r="AC3151" s="92" t="s">
        <v>10526</v>
      </c>
      <c r="AD3151" s="92" t="e">
        <v>#N/A</v>
      </c>
      <c r="AE3151" s="92" t="s">
        <v>21296</v>
      </c>
      <c r="AF3151" s="94" t="e">
        <v>#N/A</v>
      </c>
      <c r="AG3151" s="92" t="e">
        <v>#N/A</v>
      </c>
      <c r="AI3151" s="92" t="e">
        <f t="shared" si="325"/>
        <v>#N/A</v>
      </c>
    </row>
    <row r="3152" spans="2:35" x14ac:dyDescent="0.3">
      <c r="B3152" s="92" t="s">
        <v>29812</v>
      </c>
      <c r="C3152" s="92" t="s">
        <v>38572</v>
      </c>
      <c r="D3152" s="92" t="s">
        <v>29813</v>
      </c>
      <c r="E3152" s="92" t="s">
        <v>29814</v>
      </c>
      <c r="F3152" s="92" t="s">
        <v>21821</v>
      </c>
      <c r="G3152" s="92" t="s">
        <v>29815</v>
      </c>
      <c r="H3152" s="92">
        <v>3578</v>
      </c>
      <c r="I3152" s="92" t="s">
        <v>21328</v>
      </c>
      <c r="K3152" s="92">
        <v>440745362</v>
      </c>
      <c r="L3152" s="95"/>
      <c r="N3152" s="92" t="s">
        <v>21330</v>
      </c>
      <c r="O3152" s="92" t="s">
        <v>38572</v>
      </c>
      <c r="P3152" s="92" t="e">
        <v>#N/A</v>
      </c>
      <c r="Q3152" s="92" t="e">
        <v>#N/A</v>
      </c>
      <c r="R3152" s="92" t="e">
        <v>#N/A</v>
      </c>
      <c r="S3152" s="92" t="e">
        <v>#N/A</v>
      </c>
      <c r="T3152" s="92" t="e">
        <v>#N/A</v>
      </c>
      <c r="U3152" s="92" t="e">
        <v>#N/A</v>
      </c>
      <c r="V3152" s="92" t="e">
        <v>#N/A</v>
      </c>
      <c r="W3152" s="92" t="e">
        <v>#N/A</v>
      </c>
      <c r="X3152" s="92" t="e">
        <v>#N/A</v>
      </c>
      <c r="Y3152" s="92" t="e">
        <v>#N/A</v>
      </c>
      <c r="Z3152" s="92">
        <v>0</v>
      </c>
      <c r="AA3152" s="92" t="s">
        <v>21297</v>
      </c>
      <c r="AB3152" s="92" t="s">
        <v>21329</v>
      </c>
      <c r="AC3152" s="92" t="s">
        <v>20833</v>
      </c>
      <c r="AD3152" s="92" t="e">
        <v>#N/A</v>
      </c>
      <c r="AE3152" s="92" t="s">
        <v>21296</v>
      </c>
      <c r="AF3152" s="94" t="e">
        <v>#N/A</v>
      </c>
      <c r="AG3152" s="92" t="e">
        <v>#N/A</v>
      </c>
      <c r="AI3152" s="92" t="e">
        <f t="shared" si="325"/>
        <v>#N/A</v>
      </c>
    </row>
    <row r="3153" spans="2:35" x14ac:dyDescent="0.3">
      <c r="B3153" s="92" t="s">
        <v>29840</v>
      </c>
      <c r="C3153" s="92" t="s">
        <v>38572</v>
      </c>
      <c r="D3153" s="92" t="s">
        <v>29841</v>
      </c>
      <c r="E3153" s="92" t="s">
        <v>29842</v>
      </c>
      <c r="F3153" s="92" t="s">
        <v>21821</v>
      </c>
      <c r="G3153" s="92" t="s">
        <v>29843</v>
      </c>
      <c r="H3153" s="92" t="s">
        <v>21372</v>
      </c>
      <c r="I3153" s="92" t="s">
        <v>21328</v>
      </c>
      <c r="K3153" s="92">
        <v>3091168253</v>
      </c>
      <c r="L3153" s="95"/>
      <c r="N3153" s="92" t="s">
        <v>21330</v>
      </c>
      <c r="O3153" s="92" t="s">
        <v>38572</v>
      </c>
      <c r="P3153" s="92" t="e">
        <v>#N/A</v>
      </c>
      <c r="Q3153" s="92" t="e">
        <v>#N/A</v>
      </c>
      <c r="R3153" s="92" t="e">
        <v>#N/A</v>
      </c>
      <c r="S3153" s="92" t="e">
        <v>#N/A</v>
      </c>
      <c r="T3153" s="92" t="e">
        <v>#N/A</v>
      </c>
      <c r="U3153" s="92" t="e">
        <v>#N/A</v>
      </c>
      <c r="V3153" s="92" t="e">
        <v>#N/A</v>
      </c>
      <c r="W3153" s="92" t="e">
        <v>#N/A</v>
      </c>
      <c r="X3153" s="92" t="e">
        <v>#N/A</v>
      </c>
      <c r="Y3153" s="92" t="e">
        <v>#N/A</v>
      </c>
      <c r="Z3153" s="92">
        <v>0</v>
      </c>
      <c r="AA3153" s="92" t="s">
        <v>21297</v>
      </c>
      <c r="AB3153" s="92" t="s">
        <v>21329</v>
      </c>
      <c r="AC3153" s="92" t="s">
        <v>10673</v>
      </c>
      <c r="AD3153" s="92" t="e">
        <v>#N/A</v>
      </c>
      <c r="AE3153" s="92" t="s">
        <v>21296</v>
      </c>
      <c r="AF3153" s="94" t="e">
        <v>#N/A</v>
      </c>
      <c r="AG3153" s="92" t="e">
        <v>#N/A</v>
      </c>
      <c r="AI3153" s="92" t="e">
        <f t="shared" si="325"/>
        <v>#N/A</v>
      </c>
    </row>
    <row r="3154" spans="2:35" x14ac:dyDescent="0.3">
      <c r="B3154" s="92" t="s">
        <v>29844</v>
      </c>
      <c r="C3154" s="92" t="s">
        <v>38572</v>
      </c>
      <c r="D3154" s="92" t="s">
        <v>29845</v>
      </c>
      <c r="E3154" s="92" t="s">
        <v>29846</v>
      </c>
      <c r="F3154" s="92" t="s">
        <v>21821</v>
      </c>
      <c r="G3154" s="92" t="s">
        <v>29847</v>
      </c>
      <c r="H3154" s="92" t="s">
        <v>21372</v>
      </c>
      <c r="I3154" s="92" t="s">
        <v>21328</v>
      </c>
      <c r="K3154" s="92">
        <v>10854449603</v>
      </c>
      <c r="L3154" s="95"/>
      <c r="N3154" s="92" t="s">
        <v>21330</v>
      </c>
      <c r="O3154" s="92" t="s">
        <v>38572</v>
      </c>
      <c r="P3154" s="92" t="e">
        <v>#N/A</v>
      </c>
      <c r="Q3154" s="92" t="e">
        <v>#N/A</v>
      </c>
      <c r="R3154" s="92" t="e">
        <v>#N/A</v>
      </c>
      <c r="S3154" s="92" t="e">
        <v>#N/A</v>
      </c>
      <c r="T3154" s="92" t="e">
        <v>#N/A</v>
      </c>
      <c r="U3154" s="92" t="e">
        <v>#N/A</v>
      </c>
      <c r="V3154" s="92" t="e">
        <v>#N/A</v>
      </c>
      <c r="W3154" s="92" t="e">
        <v>#N/A</v>
      </c>
      <c r="X3154" s="92" t="e">
        <v>#N/A</v>
      </c>
      <c r="Y3154" s="92" t="e">
        <v>#N/A</v>
      </c>
      <c r="Z3154" s="92">
        <v>0</v>
      </c>
      <c r="AA3154" s="92" t="s">
        <v>21297</v>
      </c>
      <c r="AB3154" s="92" t="s">
        <v>21329</v>
      </c>
      <c r="AC3154" s="92" t="s">
        <v>20850</v>
      </c>
      <c r="AD3154" s="92" t="e">
        <v>#N/A</v>
      </c>
      <c r="AE3154" s="92" t="s">
        <v>21296</v>
      </c>
      <c r="AF3154" s="94" t="e">
        <v>#N/A</v>
      </c>
      <c r="AG3154" s="92" t="e">
        <v>#N/A</v>
      </c>
      <c r="AI3154" s="92" t="e">
        <f t="shared" si="325"/>
        <v>#N/A</v>
      </c>
    </row>
    <row r="3155" spans="2:35" x14ac:dyDescent="0.3">
      <c r="B3155" s="92" t="s">
        <v>29848</v>
      </c>
      <c r="C3155" s="92" t="s">
        <v>38572</v>
      </c>
      <c r="D3155" s="92" t="s">
        <v>29849</v>
      </c>
      <c r="E3155" s="92" t="s">
        <v>29850</v>
      </c>
      <c r="I3155" s="92" t="s">
        <v>21328</v>
      </c>
      <c r="K3155" s="92">
        <v>57687000</v>
      </c>
      <c r="L3155" s="95"/>
      <c r="N3155" s="92" t="s">
        <v>21330</v>
      </c>
      <c r="O3155" s="92" t="s">
        <v>38572</v>
      </c>
      <c r="P3155" s="92" t="e">
        <v>#N/A</v>
      </c>
      <c r="Q3155" s="92" t="e">
        <v>#N/A</v>
      </c>
      <c r="R3155" s="92" t="e">
        <v>#N/A</v>
      </c>
      <c r="S3155" s="92" t="e">
        <v>#N/A</v>
      </c>
      <c r="T3155" s="92" t="e">
        <v>#N/A</v>
      </c>
      <c r="U3155" s="92" t="e">
        <v>#N/A</v>
      </c>
      <c r="V3155" s="92" t="e">
        <v>#N/A</v>
      </c>
      <c r="W3155" s="92" t="e">
        <v>#N/A</v>
      </c>
      <c r="X3155" s="92" t="e">
        <v>#N/A</v>
      </c>
      <c r="Y3155" s="92" t="e">
        <v>#N/A</v>
      </c>
      <c r="Z3155" s="92">
        <v>0</v>
      </c>
      <c r="AA3155" s="92" t="s">
        <v>21297</v>
      </c>
      <c r="AB3155" s="92" t="s">
        <v>21329</v>
      </c>
      <c r="AC3155" s="92" t="s">
        <v>20745</v>
      </c>
      <c r="AD3155" s="92" t="e">
        <v>#N/A</v>
      </c>
      <c r="AE3155" s="92" t="s">
        <v>21296</v>
      </c>
      <c r="AF3155" s="94" t="e">
        <v>#N/A</v>
      </c>
      <c r="AG3155" s="92" t="e">
        <v>#N/A</v>
      </c>
      <c r="AI3155" s="92" t="e">
        <f t="shared" si="325"/>
        <v>#N/A</v>
      </c>
    </row>
    <row r="3156" spans="2:35" x14ac:dyDescent="0.3">
      <c r="B3156" s="92" t="s">
        <v>29851</v>
      </c>
      <c r="C3156" s="92" t="s">
        <v>38572</v>
      </c>
      <c r="D3156" s="92" t="s">
        <v>29852</v>
      </c>
      <c r="E3156" s="92" t="s">
        <v>29853</v>
      </c>
      <c r="F3156" s="92" t="s">
        <v>21821</v>
      </c>
      <c r="G3156" s="92" t="s">
        <v>29854</v>
      </c>
      <c r="H3156" s="92">
        <v>177768</v>
      </c>
      <c r="I3156" s="92" t="s">
        <v>21328</v>
      </c>
      <c r="K3156" s="92">
        <v>27731859726</v>
      </c>
      <c r="L3156" s="95"/>
      <c r="N3156" s="92" t="s">
        <v>21330</v>
      </c>
      <c r="O3156" s="92" t="s">
        <v>38572</v>
      </c>
      <c r="P3156" s="92" t="e">
        <v>#N/A</v>
      </c>
      <c r="Q3156" s="92" t="e">
        <v>#N/A</v>
      </c>
      <c r="R3156" s="92" t="e">
        <v>#N/A</v>
      </c>
      <c r="S3156" s="92" t="e">
        <v>#N/A</v>
      </c>
      <c r="T3156" s="92" t="e">
        <v>#N/A</v>
      </c>
      <c r="U3156" s="92" t="e">
        <v>#N/A</v>
      </c>
      <c r="V3156" s="92" t="e">
        <v>#N/A</v>
      </c>
      <c r="W3156" s="92" t="e">
        <v>#N/A</v>
      </c>
      <c r="X3156" s="92" t="e">
        <v>#N/A</v>
      </c>
      <c r="Y3156" s="92" t="e">
        <v>#N/A</v>
      </c>
      <c r="Z3156" s="92">
        <v>0</v>
      </c>
      <c r="AA3156" s="92" t="s">
        <v>21297</v>
      </c>
      <c r="AB3156" s="92" t="s">
        <v>21329</v>
      </c>
      <c r="AC3156" s="92" t="s">
        <v>9654</v>
      </c>
      <c r="AD3156" s="92" t="e">
        <v>#N/A</v>
      </c>
      <c r="AE3156" s="92" t="s">
        <v>21296</v>
      </c>
      <c r="AF3156" s="94" t="e">
        <v>#N/A</v>
      </c>
      <c r="AG3156" s="92" t="e">
        <v>#N/A</v>
      </c>
      <c r="AI3156" s="92" t="e">
        <f t="shared" si="325"/>
        <v>#N/A</v>
      </c>
    </row>
    <row r="3157" spans="2:35" x14ac:dyDescent="0.3">
      <c r="B3157" s="92" t="s">
        <v>29855</v>
      </c>
      <c r="C3157" s="92" t="s">
        <v>38572</v>
      </c>
      <c r="D3157" s="92" t="s">
        <v>29856</v>
      </c>
      <c r="E3157" s="92" t="s">
        <v>29857</v>
      </c>
      <c r="F3157" s="92" t="s">
        <v>21821</v>
      </c>
      <c r="G3157" s="92" t="s">
        <v>29858</v>
      </c>
      <c r="H3157" s="92">
        <v>206</v>
      </c>
      <c r="I3157" s="92" t="s">
        <v>21328</v>
      </c>
      <c r="K3157" s="92">
        <v>5139105480</v>
      </c>
      <c r="L3157" s="95"/>
      <c r="N3157" s="92" t="s">
        <v>21330</v>
      </c>
      <c r="O3157" s="92" t="s">
        <v>38572</v>
      </c>
      <c r="P3157" s="92" t="e">
        <v>#N/A</v>
      </c>
      <c r="Q3157" s="92" t="e">
        <v>#N/A</v>
      </c>
      <c r="R3157" s="92" t="e">
        <v>#N/A</v>
      </c>
      <c r="S3157" s="92" t="e">
        <v>#N/A</v>
      </c>
      <c r="T3157" s="92" t="e">
        <v>#N/A</v>
      </c>
      <c r="U3157" s="92" t="e">
        <v>#N/A</v>
      </c>
      <c r="V3157" s="92" t="e">
        <v>#N/A</v>
      </c>
      <c r="W3157" s="92" t="e">
        <v>#N/A</v>
      </c>
      <c r="X3157" s="92" t="e">
        <v>#N/A</v>
      </c>
      <c r="Y3157" s="92" t="e">
        <v>#N/A</v>
      </c>
      <c r="Z3157" s="92">
        <v>0</v>
      </c>
      <c r="AA3157" s="92" t="s">
        <v>21297</v>
      </c>
      <c r="AB3157" s="92" t="s">
        <v>29859</v>
      </c>
      <c r="AC3157" s="92" t="s">
        <v>29860</v>
      </c>
      <c r="AD3157" s="92" t="e">
        <v>#N/A</v>
      </c>
      <c r="AE3157" s="92" t="s">
        <v>21296</v>
      </c>
      <c r="AF3157" s="94" t="e">
        <v>#N/A</v>
      </c>
      <c r="AG3157" s="92" t="e">
        <v>#N/A</v>
      </c>
      <c r="AI3157" s="92" t="e">
        <f t="shared" si="325"/>
        <v>#N/A</v>
      </c>
    </row>
    <row r="3158" spans="2:35" x14ac:dyDescent="0.3">
      <c r="B3158" s="92" t="s">
        <v>29861</v>
      </c>
      <c r="C3158" s="92" t="s">
        <v>38572</v>
      </c>
      <c r="D3158" s="92" t="s">
        <v>29862</v>
      </c>
      <c r="E3158" s="92" t="s">
        <v>29863</v>
      </c>
      <c r="F3158" s="92" t="s">
        <v>21821</v>
      </c>
      <c r="G3158" s="92" t="s">
        <v>29864</v>
      </c>
      <c r="H3158" s="92" t="s">
        <v>21372</v>
      </c>
      <c r="I3158" s="92" t="s">
        <v>21328</v>
      </c>
      <c r="K3158" s="92">
        <v>3707418041</v>
      </c>
      <c r="L3158" s="95" t="s">
        <v>21372</v>
      </c>
      <c r="M3158" s="92" t="s">
        <v>21372</v>
      </c>
      <c r="N3158" s="92" t="s">
        <v>21330</v>
      </c>
      <c r="O3158" s="92" t="s">
        <v>38572</v>
      </c>
      <c r="P3158" s="92" t="e">
        <v>#N/A</v>
      </c>
      <c r="Q3158" s="92" t="e">
        <v>#N/A</v>
      </c>
      <c r="R3158" s="92" t="e">
        <v>#N/A</v>
      </c>
      <c r="S3158" s="92" t="e">
        <v>#N/A</v>
      </c>
      <c r="T3158" s="92" t="e">
        <v>#N/A</v>
      </c>
      <c r="U3158" s="92" t="e">
        <v>#N/A</v>
      </c>
      <c r="V3158" s="92" t="e">
        <v>#N/A</v>
      </c>
      <c r="W3158" s="92" t="e">
        <v>#N/A</v>
      </c>
      <c r="X3158" s="92" t="e">
        <v>#N/A</v>
      </c>
      <c r="Y3158" s="92" t="e">
        <v>#N/A</v>
      </c>
      <c r="Z3158" s="92">
        <v>0</v>
      </c>
      <c r="AA3158" s="92" t="s">
        <v>21297</v>
      </c>
      <c r="AB3158" s="92" t="s">
        <v>21329</v>
      </c>
      <c r="AC3158" s="92" t="s">
        <v>9626</v>
      </c>
      <c r="AD3158" s="92" t="e">
        <v>#N/A</v>
      </c>
      <c r="AE3158" s="92" t="s">
        <v>21296</v>
      </c>
      <c r="AF3158" s="94" t="e">
        <v>#N/A</v>
      </c>
      <c r="AG3158" s="92" t="e">
        <v>#N/A</v>
      </c>
      <c r="AI3158" s="92" t="e">
        <f t="shared" ref="AI3158:AI3221" si="326">IF(LEN(B3158)=4,LEFT(AF3158,4),LEFT(AF3158,3))=B3158</f>
        <v>#N/A</v>
      </c>
    </row>
    <row r="3159" spans="2:35" x14ac:dyDescent="0.3">
      <c r="B3159" s="92" t="s">
        <v>29865</v>
      </c>
      <c r="C3159" s="92" t="s">
        <v>38572</v>
      </c>
      <c r="D3159" s="92" t="s">
        <v>29866</v>
      </c>
      <c r="E3159" s="92" t="s">
        <v>29867</v>
      </c>
      <c r="F3159" s="92" t="s">
        <v>21821</v>
      </c>
      <c r="G3159" s="92" t="s">
        <v>29868</v>
      </c>
      <c r="H3159" s="92" t="s">
        <v>21372</v>
      </c>
      <c r="I3159" s="92" t="s">
        <v>21328</v>
      </c>
      <c r="K3159" s="92">
        <v>16414496638</v>
      </c>
      <c r="L3159" s="95"/>
      <c r="N3159" s="92" t="s">
        <v>21330</v>
      </c>
      <c r="O3159" s="92" t="s">
        <v>38572</v>
      </c>
      <c r="P3159" s="92" t="e">
        <v>#N/A</v>
      </c>
      <c r="Q3159" s="92" t="e">
        <v>#N/A</v>
      </c>
      <c r="R3159" s="92" t="e">
        <v>#N/A</v>
      </c>
      <c r="S3159" s="92" t="e">
        <v>#N/A</v>
      </c>
      <c r="T3159" s="92" t="e">
        <v>#N/A</v>
      </c>
      <c r="U3159" s="92" t="e">
        <v>#N/A</v>
      </c>
      <c r="V3159" s="92" t="e">
        <v>#N/A</v>
      </c>
      <c r="W3159" s="92" t="e">
        <v>#N/A</v>
      </c>
      <c r="X3159" s="92" t="e">
        <v>#N/A</v>
      </c>
      <c r="Y3159" s="92" t="e">
        <v>#N/A</v>
      </c>
      <c r="Z3159" s="92">
        <v>0</v>
      </c>
      <c r="AA3159" s="92" t="s">
        <v>21297</v>
      </c>
      <c r="AB3159" s="92" t="s">
        <v>21329</v>
      </c>
      <c r="AC3159" s="92" t="s">
        <v>9604</v>
      </c>
      <c r="AD3159" s="92" t="e">
        <v>#N/A</v>
      </c>
      <c r="AE3159" s="92" t="s">
        <v>21296</v>
      </c>
      <c r="AF3159" s="94" t="e">
        <v>#N/A</v>
      </c>
      <c r="AG3159" s="92" t="e">
        <v>#N/A</v>
      </c>
      <c r="AI3159" s="92" t="e">
        <f t="shared" si="326"/>
        <v>#N/A</v>
      </c>
    </row>
    <row r="3160" spans="2:35" x14ac:dyDescent="0.3">
      <c r="B3160" s="92" t="s">
        <v>29869</v>
      </c>
      <c r="C3160" s="92" t="s">
        <v>38572</v>
      </c>
      <c r="D3160" s="92" t="s">
        <v>29870</v>
      </c>
      <c r="E3160" s="92" t="s">
        <v>29871</v>
      </c>
      <c r="F3160" s="92" t="s">
        <v>21821</v>
      </c>
      <c r="G3160" s="92" t="s">
        <v>29872</v>
      </c>
      <c r="H3160" s="92">
        <v>0</v>
      </c>
      <c r="I3160" s="92" t="s">
        <v>21328</v>
      </c>
      <c r="K3160" s="92">
        <v>3297568310</v>
      </c>
      <c r="L3160" s="95"/>
      <c r="N3160" s="92" t="s">
        <v>21330</v>
      </c>
      <c r="O3160" s="92" t="s">
        <v>38572</v>
      </c>
      <c r="P3160" s="92" t="e">
        <v>#N/A</v>
      </c>
      <c r="Q3160" s="92" t="e">
        <v>#N/A</v>
      </c>
      <c r="R3160" s="92" t="e">
        <v>#N/A</v>
      </c>
      <c r="S3160" s="92" t="e">
        <v>#N/A</v>
      </c>
      <c r="T3160" s="92" t="e">
        <v>#N/A</v>
      </c>
      <c r="U3160" s="92" t="e">
        <v>#N/A</v>
      </c>
      <c r="V3160" s="92" t="e">
        <v>#N/A</v>
      </c>
      <c r="W3160" s="92" t="e">
        <v>#N/A</v>
      </c>
      <c r="X3160" s="92" t="e">
        <v>#N/A</v>
      </c>
      <c r="Y3160" s="92" t="e">
        <v>#N/A</v>
      </c>
      <c r="Z3160" s="92">
        <v>0</v>
      </c>
      <c r="AA3160" s="92" t="s">
        <v>21297</v>
      </c>
      <c r="AB3160" s="92" t="s">
        <v>29873</v>
      </c>
      <c r="AC3160" s="92" t="s">
        <v>29874</v>
      </c>
      <c r="AD3160" s="92" t="e">
        <v>#N/A</v>
      </c>
      <c r="AE3160" s="92" t="s">
        <v>21296</v>
      </c>
      <c r="AF3160" s="94" t="e">
        <v>#N/A</v>
      </c>
      <c r="AG3160" s="92" t="e">
        <v>#N/A</v>
      </c>
      <c r="AI3160" s="92" t="e">
        <f t="shared" si="326"/>
        <v>#N/A</v>
      </c>
    </row>
    <row r="3161" spans="2:35" x14ac:dyDescent="0.3">
      <c r="B3161" s="92" t="s">
        <v>29875</v>
      </c>
      <c r="C3161" s="92" t="s">
        <v>38572</v>
      </c>
      <c r="D3161" s="92" t="s">
        <v>29876</v>
      </c>
      <c r="E3161" s="92" t="s">
        <v>29877</v>
      </c>
      <c r="F3161" s="92" t="s">
        <v>21821</v>
      </c>
      <c r="G3161" s="92" t="s">
        <v>29878</v>
      </c>
      <c r="H3161" s="92" t="s">
        <v>21372</v>
      </c>
      <c r="I3161" s="92" t="s">
        <v>21328</v>
      </c>
      <c r="K3161" s="92">
        <v>1648350628</v>
      </c>
      <c r="L3161" s="95"/>
      <c r="N3161" s="92" t="s">
        <v>21330</v>
      </c>
      <c r="O3161" s="92" t="s">
        <v>38572</v>
      </c>
      <c r="P3161" s="92" t="e">
        <v>#N/A</v>
      </c>
      <c r="Q3161" s="92" t="e">
        <v>#N/A</v>
      </c>
      <c r="R3161" s="92" t="e">
        <v>#N/A</v>
      </c>
      <c r="S3161" s="92" t="e">
        <v>#N/A</v>
      </c>
      <c r="T3161" s="92" t="e">
        <v>#N/A</v>
      </c>
      <c r="U3161" s="92" t="e">
        <v>#N/A</v>
      </c>
      <c r="V3161" s="92" t="e">
        <v>#N/A</v>
      </c>
      <c r="W3161" s="92" t="e">
        <v>#N/A</v>
      </c>
      <c r="X3161" s="92" t="e">
        <v>#N/A</v>
      </c>
      <c r="Y3161" s="92" t="e">
        <v>#N/A</v>
      </c>
      <c r="Z3161" s="92">
        <v>0</v>
      </c>
      <c r="AA3161" s="92" t="s">
        <v>21297</v>
      </c>
      <c r="AB3161" s="92" t="s">
        <v>21329</v>
      </c>
      <c r="AC3161" s="92" t="s">
        <v>20835</v>
      </c>
      <c r="AD3161" s="92" t="e">
        <v>#N/A</v>
      </c>
      <c r="AE3161" s="92" t="s">
        <v>21296</v>
      </c>
      <c r="AF3161" s="94" t="e">
        <v>#N/A</v>
      </c>
      <c r="AG3161" s="92" t="e">
        <v>#N/A</v>
      </c>
      <c r="AI3161" s="92" t="e">
        <f t="shared" si="326"/>
        <v>#N/A</v>
      </c>
    </row>
    <row r="3162" spans="2:35" x14ac:dyDescent="0.3">
      <c r="B3162" s="92" t="s">
        <v>29886</v>
      </c>
      <c r="C3162" s="92" t="s">
        <v>38572</v>
      </c>
      <c r="D3162" s="92" t="s">
        <v>29887</v>
      </c>
      <c r="E3162" s="92" t="s">
        <v>29888</v>
      </c>
      <c r="F3162" s="92" t="s">
        <v>21821</v>
      </c>
      <c r="G3162" s="92" t="s">
        <v>29889</v>
      </c>
      <c r="H3162" s="92" t="s">
        <v>21372</v>
      </c>
      <c r="I3162" s="92" t="s">
        <v>21328</v>
      </c>
      <c r="K3162" s="92">
        <v>2200758872</v>
      </c>
      <c r="L3162" s="95" t="s">
        <v>21372</v>
      </c>
      <c r="M3162" s="92" t="s">
        <v>21372</v>
      </c>
      <c r="N3162" s="92" t="s">
        <v>21330</v>
      </c>
      <c r="O3162" s="92" t="s">
        <v>38572</v>
      </c>
      <c r="P3162" s="92" t="e">
        <v>#N/A</v>
      </c>
      <c r="Q3162" s="92" t="e">
        <v>#N/A</v>
      </c>
      <c r="R3162" s="92" t="e">
        <v>#N/A</v>
      </c>
      <c r="S3162" s="92" t="e">
        <v>#N/A</v>
      </c>
      <c r="T3162" s="92" t="e">
        <v>#N/A</v>
      </c>
      <c r="U3162" s="92" t="e">
        <v>#N/A</v>
      </c>
      <c r="V3162" s="92" t="e">
        <v>#N/A</v>
      </c>
      <c r="W3162" s="92" t="e">
        <v>#N/A</v>
      </c>
      <c r="X3162" s="92" t="e">
        <v>#N/A</v>
      </c>
      <c r="Y3162" s="92" t="e">
        <v>#N/A</v>
      </c>
      <c r="Z3162" s="92">
        <v>0</v>
      </c>
      <c r="AA3162" s="92" t="s">
        <v>21297</v>
      </c>
      <c r="AB3162" s="92" t="s">
        <v>21329</v>
      </c>
      <c r="AC3162" s="92" t="s">
        <v>20733</v>
      </c>
      <c r="AD3162" s="92" t="e">
        <v>#N/A</v>
      </c>
      <c r="AE3162" s="92" t="s">
        <v>21296</v>
      </c>
      <c r="AF3162" s="94" t="e">
        <v>#N/A</v>
      </c>
      <c r="AG3162" s="92" t="e">
        <v>#N/A</v>
      </c>
      <c r="AI3162" s="92" t="e">
        <f t="shared" si="326"/>
        <v>#N/A</v>
      </c>
    </row>
    <row r="3163" spans="2:35" x14ac:dyDescent="0.3">
      <c r="B3163" s="92" t="s">
        <v>29890</v>
      </c>
      <c r="C3163" s="92" t="s">
        <v>38572</v>
      </c>
      <c r="D3163" s="92" t="s">
        <v>29891</v>
      </c>
      <c r="E3163" s="92" t="s">
        <v>29892</v>
      </c>
      <c r="F3163" s="92" t="s">
        <v>21821</v>
      </c>
      <c r="G3163" s="92" t="s">
        <v>29893</v>
      </c>
      <c r="H3163" s="92" t="s">
        <v>21372</v>
      </c>
      <c r="I3163" s="92" t="s">
        <v>21328</v>
      </c>
      <c r="K3163" s="92">
        <v>3279360502</v>
      </c>
      <c r="L3163" s="95" t="s">
        <v>21372</v>
      </c>
      <c r="M3163" s="92" t="s">
        <v>21372</v>
      </c>
      <c r="N3163" s="92" t="s">
        <v>21330</v>
      </c>
      <c r="O3163" s="92" t="s">
        <v>38572</v>
      </c>
      <c r="P3163" s="92" t="e">
        <v>#N/A</v>
      </c>
      <c r="Q3163" s="92" t="e">
        <v>#N/A</v>
      </c>
      <c r="R3163" s="92" t="e">
        <v>#N/A</v>
      </c>
      <c r="S3163" s="92" t="e">
        <v>#N/A</v>
      </c>
      <c r="T3163" s="92" t="e">
        <v>#N/A</v>
      </c>
      <c r="U3163" s="92" t="e">
        <v>#N/A</v>
      </c>
      <c r="V3163" s="92" t="e">
        <v>#N/A</v>
      </c>
      <c r="W3163" s="92" t="e">
        <v>#N/A</v>
      </c>
      <c r="X3163" s="92" t="e">
        <v>#N/A</v>
      </c>
      <c r="Y3163" s="92" t="e">
        <v>#N/A</v>
      </c>
      <c r="Z3163" s="92">
        <v>0</v>
      </c>
      <c r="AA3163" s="92" t="s">
        <v>21297</v>
      </c>
      <c r="AB3163" s="92" t="s">
        <v>21329</v>
      </c>
      <c r="AC3163" s="92" t="s">
        <v>20819</v>
      </c>
      <c r="AD3163" s="92" t="e">
        <v>#N/A</v>
      </c>
      <c r="AE3163" s="92" t="s">
        <v>21296</v>
      </c>
      <c r="AF3163" s="94" t="e">
        <v>#N/A</v>
      </c>
      <c r="AG3163" s="92" t="e">
        <v>#N/A</v>
      </c>
      <c r="AI3163" s="92" t="e">
        <f t="shared" si="326"/>
        <v>#N/A</v>
      </c>
    </row>
    <row r="3164" spans="2:35" x14ac:dyDescent="0.3">
      <c r="B3164" s="92" t="s">
        <v>29894</v>
      </c>
      <c r="C3164" s="92" t="s">
        <v>38572</v>
      </c>
      <c r="D3164" s="92" t="s">
        <v>29895</v>
      </c>
      <c r="E3164" s="92" t="s">
        <v>29896</v>
      </c>
      <c r="F3164" s="92" t="s">
        <v>21821</v>
      </c>
      <c r="G3164" s="92" t="s">
        <v>29897</v>
      </c>
      <c r="H3164" s="92" t="s">
        <v>21372</v>
      </c>
      <c r="I3164" s="92" t="s">
        <v>21328</v>
      </c>
      <c r="K3164" s="92">
        <v>10147738916</v>
      </c>
      <c r="L3164" s="95"/>
      <c r="N3164" s="92" t="s">
        <v>21330</v>
      </c>
      <c r="O3164" s="92" t="s">
        <v>38572</v>
      </c>
      <c r="P3164" s="92" t="e">
        <v>#N/A</v>
      </c>
      <c r="Q3164" s="92" t="e">
        <v>#N/A</v>
      </c>
      <c r="R3164" s="92" t="e">
        <v>#N/A</v>
      </c>
      <c r="S3164" s="92" t="e">
        <v>#N/A</v>
      </c>
      <c r="T3164" s="92" t="e">
        <v>#N/A</v>
      </c>
      <c r="U3164" s="92" t="e">
        <v>#N/A</v>
      </c>
      <c r="V3164" s="92" t="e">
        <v>#N/A</v>
      </c>
      <c r="W3164" s="92" t="e">
        <v>#N/A</v>
      </c>
      <c r="X3164" s="92" t="e">
        <v>#N/A</v>
      </c>
      <c r="Y3164" s="92" t="e">
        <v>#N/A</v>
      </c>
      <c r="Z3164" s="92">
        <v>0</v>
      </c>
      <c r="AA3164" s="92" t="s">
        <v>21297</v>
      </c>
      <c r="AB3164" s="92" t="s">
        <v>21329</v>
      </c>
      <c r="AC3164" s="92" t="s">
        <v>20852</v>
      </c>
      <c r="AD3164" s="92" t="e">
        <v>#N/A</v>
      </c>
      <c r="AE3164" s="92" t="s">
        <v>21296</v>
      </c>
      <c r="AF3164" s="94" t="e">
        <v>#N/A</v>
      </c>
      <c r="AG3164" s="92" t="e">
        <v>#N/A</v>
      </c>
      <c r="AI3164" s="92" t="e">
        <f t="shared" si="326"/>
        <v>#N/A</v>
      </c>
    </row>
    <row r="3165" spans="2:35" x14ac:dyDescent="0.3">
      <c r="B3165" s="92" t="s">
        <v>29898</v>
      </c>
      <c r="C3165" s="92" t="s">
        <v>38572</v>
      </c>
      <c r="D3165" s="92" t="s">
        <v>29899</v>
      </c>
      <c r="E3165" s="92" t="s">
        <v>29900</v>
      </c>
      <c r="F3165" s="92" t="s">
        <v>21821</v>
      </c>
      <c r="G3165" s="92" t="s">
        <v>29901</v>
      </c>
      <c r="H3165" s="92" t="s">
        <v>21372</v>
      </c>
      <c r="I3165" s="92" t="s">
        <v>21328</v>
      </c>
      <c r="K3165" s="92">
        <v>1101996401</v>
      </c>
      <c r="L3165" s="95" t="s">
        <v>21372</v>
      </c>
      <c r="M3165" s="92" t="s">
        <v>21372</v>
      </c>
      <c r="N3165" s="92" t="s">
        <v>21330</v>
      </c>
      <c r="O3165" s="92" t="s">
        <v>38572</v>
      </c>
      <c r="P3165" s="92" t="e">
        <v>#N/A</v>
      </c>
      <c r="Q3165" s="92" t="e">
        <v>#N/A</v>
      </c>
      <c r="R3165" s="92" t="e">
        <v>#N/A</v>
      </c>
      <c r="S3165" s="92" t="e">
        <v>#N/A</v>
      </c>
      <c r="T3165" s="92" t="e">
        <v>#N/A</v>
      </c>
      <c r="U3165" s="92" t="e">
        <v>#N/A</v>
      </c>
      <c r="V3165" s="92" t="e">
        <v>#N/A</v>
      </c>
      <c r="W3165" s="92" t="e">
        <v>#N/A</v>
      </c>
      <c r="X3165" s="92" t="e">
        <v>#N/A</v>
      </c>
      <c r="Y3165" s="92" t="e">
        <v>#N/A</v>
      </c>
      <c r="Z3165" s="92">
        <v>0</v>
      </c>
      <c r="AA3165" s="92" t="s">
        <v>21297</v>
      </c>
      <c r="AB3165" s="92" t="s">
        <v>21329</v>
      </c>
      <c r="AC3165" s="92" t="s">
        <v>20803</v>
      </c>
      <c r="AD3165" s="92" t="e">
        <v>#N/A</v>
      </c>
      <c r="AE3165" s="92" t="s">
        <v>21296</v>
      </c>
      <c r="AF3165" s="94" t="e">
        <v>#N/A</v>
      </c>
      <c r="AG3165" s="92" t="e">
        <v>#N/A</v>
      </c>
      <c r="AI3165" s="92" t="e">
        <f t="shared" si="326"/>
        <v>#N/A</v>
      </c>
    </row>
    <row r="3166" spans="2:35" x14ac:dyDescent="0.3">
      <c r="B3166" s="92" t="s">
        <v>29902</v>
      </c>
      <c r="C3166" s="92" t="s">
        <v>38572</v>
      </c>
      <c r="D3166" s="92" t="s">
        <v>29903</v>
      </c>
      <c r="E3166" s="92" t="s">
        <v>29904</v>
      </c>
      <c r="F3166" s="92" t="s">
        <v>21821</v>
      </c>
      <c r="G3166" s="92" t="s">
        <v>29905</v>
      </c>
      <c r="H3166" s="92">
        <v>4</v>
      </c>
      <c r="I3166" s="92" t="s">
        <v>21328</v>
      </c>
      <c r="K3166" s="92">
        <v>982567546.89999998</v>
      </c>
      <c r="L3166" s="95"/>
      <c r="N3166" s="92" t="s">
        <v>21330</v>
      </c>
      <c r="O3166" s="92" t="s">
        <v>38572</v>
      </c>
      <c r="P3166" s="92" t="e">
        <v>#N/A</v>
      </c>
      <c r="Q3166" s="92" t="e">
        <v>#N/A</v>
      </c>
      <c r="R3166" s="92" t="e">
        <v>#N/A</v>
      </c>
      <c r="S3166" s="92" t="e">
        <v>#N/A</v>
      </c>
      <c r="T3166" s="92" t="e">
        <v>#N/A</v>
      </c>
      <c r="U3166" s="92" t="e">
        <v>#N/A</v>
      </c>
      <c r="V3166" s="92" t="e">
        <v>#N/A</v>
      </c>
      <c r="W3166" s="92" t="e">
        <v>#N/A</v>
      </c>
      <c r="X3166" s="92" t="e">
        <v>#N/A</v>
      </c>
      <c r="Y3166" s="92" t="e">
        <v>#N/A</v>
      </c>
      <c r="Z3166" s="92">
        <v>0</v>
      </c>
      <c r="AA3166" s="92" t="s">
        <v>21297</v>
      </c>
      <c r="AB3166" s="92" t="s">
        <v>29906</v>
      </c>
      <c r="AC3166" s="92" t="s">
        <v>29907</v>
      </c>
      <c r="AD3166" s="92" t="e">
        <v>#N/A</v>
      </c>
      <c r="AE3166" s="92" t="s">
        <v>21296</v>
      </c>
      <c r="AF3166" s="94" t="e">
        <v>#N/A</v>
      </c>
      <c r="AG3166" s="92" t="e">
        <v>#N/A</v>
      </c>
      <c r="AI3166" s="92" t="e">
        <f t="shared" si="326"/>
        <v>#N/A</v>
      </c>
    </row>
    <row r="3167" spans="2:35" x14ac:dyDescent="0.3">
      <c r="B3167" s="92" t="s">
        <v>29908</v>
      </c>
      <c r="C3167" s="92" t="s">
        <v>38572</v>
      </c>
      <c r="D3167" s="92" t="s">
        <v>29909</v>
      </c>
      <c r="E3167" s="92" t="s">
        <v>29910</v>
      </c>
      <c r="F3167" s="92" t="s">
        <v>21821</v>
      </c>
      <c r="G3167" s="92" t="s">
        <v>29911</v>
      </c>
      <c r="H3167" s="92" t="s">
        <v>21372</v>
      </c>
      <c r="I3167" s="92" t="s">
        <v>21328</v>
      </c>
      <c r="K3167" s="92">
        <v>2298672512</v>
      </c>
      <c r="L3167" s="95" t="s">
        <v>21372</v>
      </c>
      <c r="M3167" s="92" t="s">
        <v>21372</v>
      </c>
      <c r="N3167" s="92" t="s">
        <v>21330</v>
      </c>
      <c r="O3167" s="92" t="s">
        <v>38572</v>
      </c>
      <c r="P3167" s="92" t="e">
        <v>#N/A</v>
      </c>
      <c r="Q3167" s="92" t="e">
        <v>#N/A</v>
      </c>
      <c r="R3167" s="92" t="e">
        <v>#N/A</v>
      </c>
      <c r="S3167" s="92" t="e">
        <v>#N/A</v>
      </c>
      <c r="T3167" s="92" t="e">
        <v>#N/A</v>
      </c>
      <c r="U3167" s="92" t="e">
        <v>#N/A</v>
      </c>
      <c r="V3167" s="92" t="e">
        <v>#N/A</v>
      </c>
      <c r="W3167" s="92" t="e">
        <v>#N/A</v>
      </c>
      <c r="X3167" s="92" t="e">
        <v>#N/A</v>
      </c>
      <c r="Y3167" s="92" t="e">
        <v>#N/A</v>
      </c>
      <c r="Z3167" s="92">
        <v>0</v>
      </c>
      <c r="AA3167" s="92" t="s">
        <v>21297</v>
      </c>
      <c r="AB3167" s="92" t="s">
        <v>21329</v>
      </c>
      <c r="AC3167" s="92" t="s">
        <v>20720</v>
      </c>
      <c r="AD3167" s="92" t="e">
        <v>#N/A</v>
      </c>
      <c r="AE3167" s="92" t="s">
        <v>21296</v>
      </c>
      <c r="AF3167" s="94" t="e">
        <v>#N/A</v>
      </c>
      <c r="AG3167" s="92" t="e">
        <v>#N/A</v>
      </c>
      <c r="AI3167" s="92" t="e">
        <f t="shared" si="326"/>
        <v>#N/A</v>
      </c>
    </row>
    <row r="3168" spans="2:35" x14ac:dyDescent="0.3">
      <c r="B3168" s="92" t="s">
        <v>29912</v>
      </c>
      <c r="C3168" s="92" t="s">
        <v>38572</v>
      </c>
      <c r="D3168" s="92" t="s">
        <v>29913</v>
      </c>
      <c r="E3168" s="92" t="s">
        <v>29914</v>
      </c>
      <c r="F3168" s="92" t="s">
        <v>21311</v>
      </c>
      <c r="G3168" s="92" t="s">
        <v>29915</v>
      </c>
      <c r="H3168" s="92">
        <v>0</v>
      </c>
      <c r="I3168" s="92" t="s">
        <v>21328</v>
      </c>
      <c r="J3168" s="93">
        <v>4.16</v>
      </c>
      <c r="K3168" s="92">
        <v>4404022.0199999996</v>
      </c>
      <c r="L3168" s="95">
        <v>43443</v>
      </c>
      <c r="M3168" s="92">
        <v>3.5000000000000001E-3</v>
      </c>
      <c r="N3168" s="92" t="s">
        <v>21330</v>
      </c>
      <c r="O3168" s="92" t="s">
        <v>38572</v>
      </c>
      <c r="P3168" s="92" t="e">
        <v>#N/A</v>
      </c>
      <c r="Q3168" s="92" t="e">
        <v>#N/A</v>
      </c>
      <c r="R3168" s="92" t="e">
        <v>#N/A</v>
      </c>
      <c r="S3168" s="92" t="e">
        <v>#N/A</v>
      </c>
      <c r="T3168" s="92" t="e">
        <v>#N/A</v>
      </c>
      <c r="U3168" s="92" t="e">
        <v>#N/A</v>
      </c>
      <c r="V3168" s="92" t="e">
        <v>#N/A</v>
      </c>
      <c r="W3168" s="92" t="e">
        <v>#N/A</v>
      </c>
      <c r="X3168" s="92" t="e">
        <v>#N/A</v>
      </c>
      <c r="Y3168" s="92" t="e">
        <v>#N/A</v>
      </c>
      <c r="Z3168" s="92">
        <v>1</v>
      </c>
      <c r="AA3168" s="92" t="s">
        <v>21297</v>
      </c>
      <c r="AB3168" s="92" t="s">
        <v>29916</v>
      </c>
      <c r="AC3168" s="92" t="s">
        <v>29917</v>
      </c>
      <c r="AD3168" s="92" t="e">
        <v>#N/A</v>
      </c>
      <c r="AE3168" s="92" t="s">
        <v>29918</v>
      </c>
      <c r="AF3168" s="94" t="e">
        <v>#N/A</v>
      </c>
      <c r="AG3168" s="92" t="e">
        <v>#N/A</v>
      </c>
      <c r="AI3168" s="92" t="e">
        <f t="shared" si="326"/>
        <v>#N/A</v>
      </c>
    </row>
    <row r="3169" spans="2:35" x14ac:dyDescent="0.3">
      <c r="B3169" s="92" t="s">
        <v>29927</v>
      </c>
      <c r="C3169" s="92" t="s">
        <v>38572</v>
      </c>
      <c r="D3169" s="92" t="s">
        <v>29928</v>
      </c>
      <c r="E3169" s="92" t="s">
        <v>29929</v>
      </c>
      <c r="F3169" s="92" t="s">
        <v>21821</v>
      </c>
      <c r="G3169" s="92" t="s">
        <v>29930</v>
      </c>
      <c r="H3169" s="92" t="s">
        <v>21372</v>
      </c>
      <c r="I3169" s="92" t="s">
        <v>21328</v>
      </c>
      <c r="K3169" s="92">
        <v>1201335674</v>
      </c>
      <c r="L3169" s="95" t="s">
        <v>21372</v>
      </c>
      <c r="M3169" s="92" t="s">
        <v>21372</v>
      </c>
      <c r="N3169" s="92" t="s">
        <v>21330</v>
      </c>
      <c r="O3169" s="92" t="s">
        <v>38572</v>
      </c>
      <c r="P3169" s="92" t="e">
        <v>#N/A</v>
      </c>
      <c r="Q3169" s="92" t="e">
        <v>#N/A</v>
      </c>
      <c r="R3169" s="92" t="e">
        <v>#N/A</v>
      </c>
      <c r="S3169" s="92" t="e">
        <v>#N/A</v>
      </c>
      <c r="T3169" s="92" t="e">
        <v>#N/A</v>
      </c>
      <c r="U3169" s="92" t="e">
        <v>#N/A</v>
      </c>
      <c r="V3169" s="92" t="e">
        <v>#N/A</v>
      </c>
      <c r="W3169" s="92" t="e">
        <v>#N/A</v>
      </c>
      <c r="X3169" s="92" t="e">
        <v>#N/A</v>
      </c>
      <c r="Y3169" s="92" t="e">
        <v>#N/A</v>
      </c>
      <c r="Z3169" s="92">
        <v>0</v>
      </c>
      <c r="AA3169" s="92" t="s">
        <v>21297</v>
      </c>
      <c r="AB3169" s="92" t="s">
        <v>29931</v>
      </c>
      <c r="AC3169" s="92" t="s">
        <v>29932</v>
      </c>
      <c r="AD3169" s="92" t="e">
        <v>#N/A</v>
      </c>
      <c r="AE3169" s="92" t="s">
        <v>21296</v>
      </c>
      <c r="AF3169" s="94" t="e">
        <v>#N/A</v>
      </c>
      <c r="AG3169" s="92" t="e">
        <v>#N/A</v>
      </c>
      <c r="AI3169" s="92" t="e">
        <f t="shared" si="326"/>
        <v>#N/A</v>
      </c>
    </row>
    <row r="3170" spans="2:35" x14ac:dyDescent="0.3">
      <c r="B3170" s="92" t="s">
        <v>29933</v>
      </c>
      <c r="C3170" s="92" t="s">
        <v>38572</v>
      </c>
      <c r="D3170" s="92" t="s">
        <v>29934</v>
      </c>
      <c r="E3170" s="92" t="s">
        <v>29935</v>
      </c>
      <c r="F3170" s="92" t="s">
        <v>21821</v>
      </c>
      <c r="G3170" s="92" t="s">
        <v>29936</v>
      </c>
      <c r="H3170" s="92" t="s">
        <v>21372</v>
      </c>
      <c r="I3170" s="92" t="s">
        <v>21328</v>
      </c>
      <c r="K3170" s="92">
        <v>6387527805</v>
      </c>
      <c r="L3170" s="95" t="s">
        <v>21372</v>
      </c>
      <c r="M3170" s="92" t="s">
        <v>21372</v>
      </c>
      <c r="N3170" s="92" t="s">
        <v>21330</v>
      </c>
      <c r="O3170" s="92" t="s">
        <v>38572</v>
      </c>
      <c r="P3170" s="92" t="e">
        <v>#N/A</v>
      </c>
      <c r="Q3170" s="92" t="e">
        <v>#N/A</v>
      </c>
      <c r="R3170" s="92" t="e">
        <v>#N/A</v>
      </c>
      <c r="S3170" s="92" t="e">
        <v>#N/A</v>
      </c>
      <c r="T3170" s="92" t="e">
        <v>#N/A</v>
      </c>
      <c r="U3170" s="92" t="e">
        <v>#N/A</v>
      </c>
      <c r="V3170" s="92" t="e">
        <v>#N/A</v>
      </c>
      <c r="W3170" s="92" t="e">
        <v>#N/A</v>
      </c>
      <c r="X3170" s="92" t="e">
        <v>#N/A</v>
      </c>
      <c r="Y3170" s="92" t="e">
        <v>#N/A</v>
      </c>
      <c r="Z3170" s="92">
        <v>0</v>
      </c>
      <c r="AA3170" s="92" t="s">
        <v>21297</v>
      </c>
      <c r="AB3170" s="92" t="s">
        <v>21329</v>
      </c>
      <c r="AC3170" s="92" t="s">
        <v>20691</v>
      </c>
      <c r="AD3170" s="92" t="e">
        <v>#N/A</v>
      </c>
      <c r="AE3170" s="92" t="s">
        <v>21296</v>
      </c>
      <c r="AF3170" s="94" t="e">
        <v>#N/A</v>
      </c>
      <c r="AG3170" s="92" t="e">
        <v>#N/A</v>
      </c>
      <c r="AI3170" s="92" t="e">
        <f t="shared" si="326"/>
        <v>#N/A</v>
      </c>
    </row>
    <row r="3171" spans="2:35" x14ac:dyDescent="0.3">
      <c r="B3171" s="92" t="s">
        <v>29945</v>
      </c>
      <c r="C3171" s="92" t="s">
        <v>38572</v>
      </c>
      <c r="D3171" s="92" t="s">
        <v>29946</v>
      </c>
      <c r="E3171" s="92" t="s">
        <v>29947</v>
      </c>
      <c r="I3171" s="92" t="s">
        <v>21328</v>
      </c>
      <c r="K3171" s="92">
        <v>36371742.479999997</v>
      </c>
      <c r="L3171" s="95"/>
      <c r="N3171" s="92" t="s">
        <v>21330</v>
      </c>
      <c r="O3171" s="92" t="s">
        <v>38572</v>
      </c>
      <c r="P3171" s="92" t="e">
        <v>#N/A</v>
      </c>
      <c r="Q3171" s="92" t="e">
        <v>#N/A</v>
      </c>
      <c r="R3171" s="92" t="e">
        <v>#N/A</v>
      </c>
      <c r="S3171" s="92" t="e">
        <v>#N/A</v>
      </c>
      <c r="T3171" s="92" t="e">
        <v>#N/A</v>
      </c>
      <c r="U3171" s="92" t="e">
        <v>#N/A</v>
      </c>
      <c r="V3171" s="92" t="e">
        <v>#N/A</v>
      </c>
      <c r="W3171" s="92" t="e">
        <v>#N/A</v>
      </c>
      <c r="X3171" s="92" t="e">
        <v>#N/A</v>
      </c>
      <c r="Y3171" s="92" t="e">
        <v>#N/A</v>
      </c>
      <c r="Z3171" s="92">
        <v>0</v>
      </c>
      <c r="AA3171" s="92" t="s">
        <v>21297</v>
      </c>
      <c r="AB3171" s="92" t="s">
        <v>21329</v>
      </c>
      <c r="AC3171" s="92" t="s">
        <v>10309</v>
      </c>
      <c r="AD3171" s="92" t="e">
        <v>#N/A</v>
      </c>
      <c r="AE3171" s="92" t="s">
        <v>21296</v>
      </c>
      <c r="AF3171" s="94" t="e">
        <v>#N/A</v>
      </c>
      <c r="AG3171" s="92" t="e">
        <v>#N/A</v>
      </c>
      <c r="AI3171" s="92" t="e">
        <f t="shared" si="326"/>
        <v>#N/A</v>
      </c>
    </row>
    <row r="3172" spans="2:35" x14ac:dyDescent="0.3">
      <c r="B3172" s="92" t="s">
        <v>29948</v>
      </c>
      <c r="C3172" s="92" t="s">
        <v>38572</v>
      </c>
      <c r="D3172" s="92" t="s">
        <v>29949</v>
      </c>
      <c r="E3172" s="92" t="s">
        <v>29950</v>
      </c>
      <c r="F3172" s="92" t="s">
        <v>21821</v>
      </c>
      <c r="G3172" s="92" t="s">
        <v>29951</v>
      </c>
      <c r="H3172" s="92" t="s">
        <v>21372</v>
      </c>
      <c r="I3172" s="92" t="s">
        <v>21328</v>
      </c>
      <c r="K3172" s="92">
        <v>120226682.90000001</v>
      </c>
      <c r="L3172" s="95" t="s">
        <v>21372</v>
      </c>
      <c r="M3172" s="92" t="s">
        <v>21372</v>
      </c>
      <c r="N3172" s="92" t="s">
        <v>21330</v>
      </c>
      <c r="O3172" s="92" t="s">
        <v>38572</v>
      </c>
      <c r="P3172" s="92" t="e">
        <v>#N/A</v>
      </c>
      <c r="Q3172" s="92" t="e">
        <v>#N/A</v>
      </c>
      <c r="R3172" s="92" t="e">
        <v>#N/A</v>
      </c>
      <c r="S3172" s="92" t="e">
        <v>#N/A</v>
      </c>
      <c r="T3172" s="92" t="e">
        <v>#N/A</v>
      </c>
      <c r="U3172" s="92" t="e">
        <v>#N/A</v>
      </c>
      <c r="V3172" s="92" t="e">
        <v>#N/A</v>
      </c>
      <c r="W3172" s="92" t="e">
        <v>#N/A</v>
      </c>
      <c r="X3172" s="92" t="e">
        <v>#N/A</v>
      </c>
      <c r="Y3172" s="92" t="e">
        <v>#N/A</v>
      </c>
      <c r="Z3172" s="92">
        <v>0</v>
      </c>
      <c r="AA3172" s="92" t="s">
        <v>21297</v>
      </c>
      <c r="AB3172" s="100">
        <v>4.6431000000000002E+105</v>
      </c>
      <c r="AC3172" s="92" t="s">
        <v>29952</v>
      </c>
      <c r="AD3172" s="92" t="e">
        <v>#N/A</v>
      </c>
      <c r="AE3172" s="92" t="s">
        <v>21296</v>
      </c>
      <c r="AF3172" s="94" t="e">
        <v>#N/A</v>
      </c>
      <c r="AG3172" s="92" t="e">
        <v>#N/A</v>
      </c>
      <c r="AI3172" s="92" t="e">
        <f t="shared" si="326"/>
        <v>#N/A</v>
      </c>
    </row>
    <row r="3173" spans="2:35" x14ac:dyDescent="0.3">
      <c r="B3173" s="92" t="s">
        <v>29953</v>
      </c>
      <c r="C3173" s="92" t="s">
        <v>38572</v>
      </c>
      <c r="D3173" s="92" t="s">
        <v>29954</v>
      </c>
      <c r="E3173" s="92" t="s">
        <v>29955</v>
      </c>
      <c r="F3173" s="92" t="s">
        <v>21821</v>
      </c>
      <c r="G3173" s="92" t="s">
        <v>29956</v>
      </c>
      <c r="H3173" s="92" t="s">
        <v>21372</v>
      </c>
      <c r="I3173" s="92" t="s">
        <v>21328</v>
      </c>
      <c r="K3173" s="92">
        <v>2372086164</v>
      </c>
      <c r="L3173" s="95"/>
      <c r="N3173" s="92" t="s">
        <v>21330</v>
      </c>
      <c r="O3173" s="92" t="s">
        <v>38572</v>
      </c>
      <c r="P3173" s="92" t="e">
        <v>#N/A</v>
      </c>
      <c r="Q3173" s="92" t="e">
        <v>#N/A</v>
      </c>
      <c r="R3173" s="92" t="e">
        <v>#N/A</v>
      </c>
      <c r="S3173" s="92" t="e">
        <v>#N/A</v>
      </c>
      <c r="T3173" s="92" t="e">
        <v>#N/A</v>
      </c>
      <c r="U3173" s="92" t="e">
        <v>#N/A</v>
      </c>
      <c r="V3173" s="92" t="e">
        <v>#N/A</v>
      </c>
      <c r="W3173" s="92" t="e">
        <v>#N/A</v>
      </c>
      <c r="X3173" s="92" t="e">
        <v>#N/A</v>
      </c>
      <c r="Y3173" s="92" t="e">
        <v>#N/A</v>
      </c>
      <c r="Z3173" s="92">
        <v>0</v>
      </c>
      <c r="AA3173" s="92" t="s">
        <v>21297</v>
      </c>
      <c r="AB3173" s="92" t="s">
        <v>21329</v>
      </c>
      <c r="AC3173" s="92" t="s">
        <v>10540</v>
      </c>
      <c r="AD3173" s="92" t="e">
        <v>#N/A</v>
      </c>
      <c r="AE3173" s="92" t="s">
        <v>21296</v>
      </c>
      <c r="AF3173" s="94" t="e">
        <v>#N/A</v>
      </c>
      <c r="AG3173" s="92" t="e">
        <v>#N/A</v>
      </c>
      <c r="AI3173" s="92" t="e">
        <f t="shared" si="326"/>
        <v>#N/A</v>
      </c>
    </row>
    <row r="3174" spans="2:35" x14ac:dyDescent="0.3">
      <c r="B3174" s="92" t="s">
        <v>29957</v>
      </c>
      <c r="C3174" s="92" t="s">
        <v>38572</v>
      </c>
      <c r="D3174" s="92" t="s">
        <v>29958</v>
      </c>
      <c r="E3174" s="92" t="s">
        <v>29959</v>
      </c>
      <c r="F3174" s="92" t="s">
        <v>21821</v>
      </c>
      <c r="G3174" s="92" t="s">
        <v>29960</v>
      </c>
      <c r="H3174" s="92" t="s">
        <v>21372</v>
      </c>
      <c r="I3174" s="92" t="s">
        <v>21328</v>
      </c>
      <c r="K3174" s="92">
        <v>1582833128</v>
      </c>
      <c r="L3174" s="95"/>
      <c r="N3174" s="92" t="s">
        <v>21330</v>
      </c>
      <c r="O3174" s="92" t="s">
        <v>38572</v>
      </c>
      <c r="P3174" s="92" t="e">
        <v>#N/A</v>
      </c>
      <c r="Q3174" s="92" t="e">
        <v>#N/A</v>
      </c>
      <c r="R3174" s="92" t="e">
        <v>#N/A</v>
      </c>
      <c r="S3174" s="92" t="e">
        <v>#N/A</v>
      </c>
      <c r="T3174" s="92" t="e">
        <v>#N/A</v>
      </c>
      <c r="U3174" s="92" t="e">
        <v>#N/A</v>
      </c>
      <c r="V3174" s="92" t="e">
        <v>#N/A</v>
      </c>
      <c r="W3174" s="92" t="e">
        <v>#N/A</v>
      </c>
      <c r="X3174" s="92" t="e">
        <v>#N/A</v>
      </c>
      <c r="Y3174" s="92" t="e">
        <v>#N/A</v>
      </c>
      <c r="Z3174" s="92">
        <v>0</v>
      </c>
      <c r="AA3174" s="92" t="s">
        <v>21297</v>
      </c>
      <c r="AB3174" s="92" t="s">
        <v>21329</v>
      </c>
      <c r="AC3174" s="92" t="s">
        <v>11634</v>
      </c>
      <c r="AD3174" s="92" t="e">
        <v>#N/A</v>
      </c>
      <c r="AE3174" s="92" t="s">
        <v>21296</v>
      </c>
      <c r="AF3174" s="94" t="e">
        <v>#N/A</v>
      </c>
      <c r="AG3174" s="92" t="e">
        <v>#N/A</v>
      </c>
      <c r="AI3174" s="92" t="e">
        <f t="shared" si="326"/>
        <v>#N/A</v>
      </c>
    </row>
    <row r="3175" spans="2:35" x14ac:dyDescent="0.3">
      <c r="B3175" s="92" t="s">
        <v>29961</v>
      </c>
      <c r="C3175" s="92" t="s">
        <v>38572</v>
      </c>
      <c r="D3175" s="92" t="s">
        <v>29962</v>
      </c>
      <c r="E3175" s="92" t="s">
        <v>29963</v>
      </c>
      <c r="F3175" s="92" t="s">
        <v>21821</v>
      </c>
      <c r="G3175" s="92" t="s">
        <v>29964</v>
      </c>
      <c r="H3175" s="92" t="s">
        <v>21372</v>
      </c>
      <c r="I3175" s="92" t="s">
        <v>21328</v>
      </c>
      <c r="K3175" s="92">
        <v>2466837615</v>
      </c>
      <c r="L3175" s="95"/>
      <c r="N3175" s="92" t="s">
        <v>21330</v>
      </c>
      <c r="O3175" s="92" t="s">
        <v>38572</v>
      </c>
      <c r="P3175" s="92" t="e">
        <v>#N/A</v>
      </c>
      <c r="Q3175" s="92" t="e">
        <v>#N/A</v>
      </c>
      <c r="R3175" s="92" t="e">
        <v>#N/A</v>
      </c>
      <c r="S3175" s="92" t="e">
        <v>#N/A</v>
      </c>
      <c r="T3175" s="92" t="e">
        <v>#N/A</v>
      </c>
      <c r="U3175" s="92" t="e">
        <v>#N/A</v>
      </c>
      <c r="V3175" s="92" t="e">
        <v>#N/A</v>
      </c>
      <c r="W3175" s="92" t="e">
        <v>#N/A</v>
      </c>
      <c r="X3175" s="92" t="e">
        <v>#N/A</v>
      </c>
      <c r="Y3175" s="92" t="e">
        <v>#N/A</v>
      </c>
      <c r="Z3175" s="92">
        <v>0</v>
      </c>
      <c r="AA3175" s="92" t="s">
        <v>21297</v>
      </c>
      <c r="AB3175" s="92" t="s">
        <v>21329</v>
      </c>
      <c r="AC3175" s="92" t="s">
        <v>10443</v>
      </c>
      <c r="AD3175" s="92" t="e">
        <v>#N/A</v>
      </c>
      <c r="AE3175" s="92" t="s">
        <v>21296</v>
      </c>
      <c r="AF3175" s="94" t="e">
        <v>#N/A</v>
      </c>
      <c r="AG3175" s="92" t="e">
        <v>#N/A</v>
      </c>
      <c r="AI3175" s="92" t="e">
        <f t="shared" si="326"/>
        <v>#N/A</v>
      </c>
    </row>
    <row r="3176" spans="2:35" x14ac:dyDescent="0.3">
      <c r="B3176" s="92" t="s">
        <v>29965</v>
      </c>
      <c r="C3176" s="92" t="s">
        <v>38572</v>
      </c>
      <c r="D3176" s="92" t="s">
        <v>29966</v>
      </c>
      <c r="E3176" s="92" t="s">
        <v>29967</v>
      </c>
      <c r="F3176" s="92" t="s">
        <v>21821</v>
      </c>
      <c r="G3176" s="92" t="s">
        <v>29968</v>
      </c>
      <c r="H3176" s="92" t="s">
        <v>21372</v>
      </c>
      <c r="I3176" s="92" t="s">
        <v>21328</v>
      </c>
      <c r="K3176" s="92">
        <v>438927644.60000002</v>
      </c>
      <c r="L3176" s="95" t="s">
        <v>21372</v>
      </c>
      <c r="M3176" s="92" t="s">
        <v>21372</v>
      </c>
      <c r="N3176" s="92" t="s">
        <v>21330</v>
      </c>
      <c r="O3176" s="92" t="s">
        <v>38572</v>
      </c>
      <c r="P3176" s="92" t="e">
        <v>#N/A</v>
      </c>
      <c r="Q3176" s="92" t="e">
        <v>#N/A</v>
      </c>
      <c r="R3176" s="92" t="e">
        <v>#N/A</v>
      </c>
      <c r="S3176" s="92" t="e">
        <v>#N/A</v>
      </c>
      <c r="T3176" s="92" t="e">
        <v>#N/A</v>
      </c>
      <c r="U3176" s="92" t="e">
        <v>#N/A</v>
      </c>
      <c r="V3176" s="92" t="e">
        <v>#N/A</v>
      </c>
      <c r="W3176" s="92" t="e">
        <v>#N/A</v>
      </c>
      <c r="X3176" s="92" t="e">
        <v>#N/A</v>
      </c>
      <c r="Y3176" s="92" t="e">
        <v>#N/A</v>
      </c>
      <c r="Z3176" s="92">
        <v>0</v>
      </c>
      <c r="AA3176" s="92" t="s">
        <v>21297</v>
      </c>
      <c r="AB3176" s="92" t="s">
        <v>29969</v>
      </c>
      <c r="AC3176" s="92" t="s">
        <v>29970</v>
      </c>
      <c r="AD3176" s="92" t="e">
        <v>#N/A</v>
      </c>
      <c r="AE3176" s="92" t="s">
        <v>21296</v>
      </c>
      <c r="AF3176" s="94" t="e">
        <v>#N/A</v>
      </c>
      <c r="AG3176" s="92" t="e">
        <v>#N/A</v>
      </c>
      <c r="AI3176" s="92" t="e">
        <f t="shared" si="326"/>
        <v>#N/A</v>
      </c>
    </row>
    <row r="3177" spans="2:35" x14ac:dyDescent="0.3">
      <c r="B3177" s="92" t="s">
        <v>29971</v>
      </c>
      <c r="C3177" s="92" t="s">
        <v>38572</v>
      </c>
      <c r="D3177" s="92" t="s">
        <v>29972</v>
      </c>
      <c r="E3177" s="92" t="s">
        <v>29973</v>
      </c>
      <c r="F3177" s="92" t="s">
        <v>21821</v>
      </c>
      <c r="G3177" s="92" t="s">
        <v>29974</v>
      </c>
      <c r="H3177" s="92">
        <v>10840</v>
      </c>
      <c r="I3177" s="92" t="s">
        <v>21328</v>
      </c>
      <c r="K3177" s="92">
        <v>2629242015</v>
      </c>
      <c r="L3177" s="95"/>
      <c r="N3177" s="92" t="s">
        <v>21330</v>
      </c>
      <c r="O3177" s="92" t="s">
        <v>38572</v>
      </c>
      <c r="P3177" s="92" t="e">
        <v>#N/A</v>
      </c>
      <c r="Q3177" s="92" t="e">
        <v>#N/A</v>
      </c>
      <c r="R3177" s="92" t="e">
        <v>#N/A</v>
      </c>
      <c r="S3177" s="92" t="e">
        <v>#N/A</v>
      </c>
      <c r="T3177" s="92" t="e">
        <v>#N/A</v>
      </c>
      <c r="U3177" s="92" t="e">
        <v>#N/A</v>
      </c>
      <c r="V3177" s="92" t="e">
        <v>#N/A</v>
      </c>
      <c r="W3177" s="92" t="e">
        <v>#N/A</v>
      </c>
      <c r="X3177" s="92" t="e">
        <v>#N/A</v>
      </c>
      <c r="Y3177" s="92" t="e">
        <v>#N/A</v>
      </c>
      <c r="Z3177" s="92">
        <v>0</v>
      </c>
      <c r="AA3177" s="92" t="s">
        <v>21297</v>
      </c>
      <c r="AB3177" s="92" t="s">
        <v>21329</v>
      </c>
      <c r="AC3177" s="92" t="s">
        <v>20773</v>
      </c>
      <c r="AD3177" s="92" t="e">
        <v>#N/A</v>
      </c>
      <c r="AE3177" s="92" t="s">
        <v>21296</v>
      </c>
      <c r="AF3177" s="94" t="e">
        <v>#N/A</v>
      </c>
      <c r="AG3177" s="92" t="e">
        <v>#N/A</v>
      </c>
      <c r="AI3177" s="92" t="e">
        <f t="shared" si="326"/>
        <v>#N/A</v>
      </c>
    </row>
    <row r="3178" spans="2:35" x14ac:dyDescent="0.3">
      <c r="B3178" s="92" t="s">
        <v>29975</v>
      </c>
      <c r="C3178" s="92" t="s">
        <v>38572</v>
      </c>
      <c r="D3178" s="92" t="s">
        <v>29976</v>
      </c>
      <c r="E3178" s="92" t="s">
        <v>29977</v>
      </c>
      <c r="F3178" s="92" t="s">
        <v>21821</v>
      </c>
      <c r="G3178" s="92" t="s">
        <v>29978</v>
      </c>
      <c r="H3178" s="92">
        <v>507</v>
      </c>
      <c r="I3178" s="92" t="s">
        <v>21328</v>
      </c>
      <c r="K3178" s="92">
        <v>1026627651</v>
      </c>
      <c r="L3178" s="95"/>
      <c r="N3178" s="92" t="s">
        <v>21330</v>
      </c>
      <c r="O3178" s="92" t="s">
        <v>38572</v>
      </c>
      <c r="P3178" s="92" t="e">
        <v>#N/A</v>
      </c>
      <c r="Q3178" s="92" t="e">
        <v>#N/A</v>
      </c>
      <c r="R3178" s="92" t="e">
        <v>#N/A</v>
      </c>
      <c r="S3178" s="92" t="e">
        <v>#N/A</v>
      </c>
      <c r="T3178" s="92" t="e">
        <v>#N/A</v>
      </c>
      <c r="U3178" s="92" t="e">
        <v>#N/A</v>
      </c>
      <c r="V3178" s="92" t="e">
        <v>#N/A</v>
      </c>
      <c r="W3178" s="92" t="e">
        <v>#N/A</v>
      </c>
      <c r="X3178" s="92" t="e">
        <v>#N/A</v>
      </c>
      <c r="Y3178" s="92" t="e">
        <v>#N/A</v>
      </c>
      <c r="Z3178" s="92">
        <v>0</v>
      </c>
      <c r="AA3178" s="92" t="s">
        <v>21297</v>
      </c>
      <c r="AB3178" s="92" t="s">
        <v>21329</v>
      </c>
      <c r="AC3178" s="92" t="s">
        <v>9689</v>
      </c>
      <c r="AD3178" s="92" t="e">
        <v>#N/A</v>
      </c>
      <c r="AE3178" s="92" t="s">
        <v>21296</v>
      </c>
      <c r="AF3178" s="94" t="e">
        <v>#N/A</v>
      </c>
      <c r="AG3178" s="92" t="e">
        <v>#N/A</v>
      </c>
      <c r="AI3178" s="92" t="e">
        <f t="shared" si="326"/>
        <v>#N/A</v>
      </c>
    </row>
    <row r="3179" spans="2:35" x14ac:dyDescent="0.3">
      <c r="B3179" s="92" t="s">
        <v>29979</v>
      </c>
      <c r="C3179" s="92" t="s">
        <v>38572</v>
      </c>
      <c r="D3179" s="92" t="s">
        <v>29980</v>
      </c>
      <c r="E3179" s="92" t="s">
        <v>29981</v>
      </c>
      <c r="F3179" s="92" t="s">
        <v>21821</v>
      </c>
      <c r="G3179" s="92" t="s">
        <v>29982</v>
      </c>
      <c r="H3179" s="92" t="s">
        <v>21372</v>
      </c>
      <c r="I3179" s="92" t="s">
        <v>21328</v>
      </c>
      <c r="K3179" s="92">
        <v>5212414795</v>
      </c>
      <c r="L3179" s="95"/>
      <c r="N3179" s="92" t="s">
        <v>21330</v>
      </c>
      <c r="O3179" s="92" t="s">
        <v>38572</v>
      </c>
      <c r="P3179" s="92" t="e">
        <v>#N/A</v>
      </c>
      <c r="Q3179" s="92" t="e">
        <v>#N/A</v>
      </c>
      <c r="R3179" s="92" t="e">
        <v>#N/A</v>
      </c>
      <c r="S3179" s="92" t="e">
        <v>#N/A</v>
      </c>
      <c r="T3179" s="92" t="e">
        <v>#N/A</v>
      </c>
      <c r="U3179" s="92" t="e">
        <v>#N/A</v>
      </c>
      <c r="V3179" s="92" t="e">
        <v>#N/A</v>
      </c>
      <c r="W3179" s="92" t="e">
        <v>#N/A</v>
      </c>
      <c r="X3179" s="92" t="e">
        <v>#N/A</v>
      </c>
      <c r="Y3179" s="92" t="e">
        <v>#N/A</v>
      </c>
      <c r="Z3179" s="92">
        <v>0</v>
      </c>
      <c r="AA3179" s="92" t="s">
        <v>21297</v>
      </c>
      <c r="AB3179" s="92" t="s">
        <v>21329</v>
      </c>
      <c r="AC3179" s="92" t="s">
        <v>11666</v>
      </c>
      <c r="AD3179" s="92" t="e">
        <v>#N/A</v>
      </c>
      <c r="AE3179" s="92" t="s">
        <v>21296</v>
      </c>
      <c r="AF3179" s="94" t="e">
        <v>#N/A</v>
      </c>
      <c r="AG3179" s="92" t="e">
        <v>#N/A</v>
      </c>
      <c r="AI3179" s="92" t="e">
        <f t="shared" si="326"/>
        <v>#N/A</v>
      </c>
    </row>
    <row r="3180" spans="2:35" x14ac:dyDescent="0.3">
      <c r="B3180" s="92" t="s">
        <v>29989</v>
      </c>
      <c r="C3180" s="92" t="s">
        <v>38572</v>
      </c>
      <c r="D3180" s="92" t="s">
        <v>29990</v>
      </c>
      <c r="E3180" s="92" t="s">
        <v>29991</v>
      </c>
      <c r="F3180" s="92" t="s">
        <v>21821</v>
      </c>
      <c r="G3180" s="92" t="s">
        <v>29992</v>
      </c>
      <c r="H3180" s="92" t="s">
        <v>21372</v>
      </c>
      <c r="I3180" s="92" t="s">
        <v>21328</v>
      </c>
      <c r="K3180" s="92">
        <v>7529024902</v>
      </c>
      <c r="L3180" s="95"/>
      <c r="N3180" s="92" t="s">
        <v>21330</v>
      </c>
      <c r="O3180" s="92" t="s">
        <v>38572</v>
      </c>
      <c r="P3180" s="92" t="e">
        <v>#N/A</v>
      </c>
      <c r="Q3180" s="92" t="e">
        <v>#N/A</v>
      </c>
      <c r="R3180" s="92" t="e">
        <v>#N/A</v>
      </c>
      <c r="S3180" s="92" t="e">
        <v>#N/A</v>
      </c>
      <c r="T3180" s="92" t="e">
        <v>#N/A</v>
      </c>
      <c r="U3180" s="92" t="e">
        <v>#N/A</v>
      </c>
      <c r="V3180" s="92" t="e">
        <v>#N/A</v>
      </c>
      <c r="W3180" s="92" t="e">
        <v>#N/A</v>
      </c>
      <c r="X3180" s="92" t="e">
        <v>#N/A</v>
      </c>
      <c r="Y3180" s="92" t="e">
        <v>#N/A</v>
      </c>
      <c r="Z3180" s="92">
        <v>0</v>
      </c>
      <c r="AA3180" s="92" t="s">
        <v>21297</v>
      </c>
      <c r="AB3180" s="92" t="s">
        <v>21329</v>
      </c>
      <c r="AC3180" s="92" t="s">
        <v>10218</v>
      </c>
      <c r="AD3180" s="92" t="e">
        <v>#N/A</v>
      </c>
      <c r="AE3180" s="92" t="s">
        <v>21296</v>
      </c>
      <c r="AF3180" s="94" t="e">
        <v>#N/A</v>
      </c>
      <c r="AG3180" s="92" t="e">
        <v>#N/A</v>
      </c>
      <c r="AI3180" s="92" t="e">
        <f t="shared" si="326"/>
        <v>#N/A</v>
      </c>
    </row>
    <row r="3181" spans="2:35" x14ac:dyDescent="0.3">
      <c r="B3181" s="92" t="s">
        <v>29993</v>
      </c>
      <c r="C3181" s="92" t="s">
        <v>38572</v>
      </c>
      <c r="D3181" s="92" t="s">
        <v>29994</v>
      </c>
      <c r="E3181" s="92" t="s">
        <v>29995</v>
      </c>
      <c r="F3181" s="92" t="s">
        <v>21821</v>
      </c>
      <c r="G3181" s="92" t="s">
        <v>29996</v>
      </c>
      <c r="H3181" s="92" t="s">
        <v>21372</v>
      </c>
      <c r="I3181" s="92" t="s">
        <v>21328</v>
      </c>
      <c r="K3181" s="92">
        <v>247133841.30000001</v>
      </c>
      <c r="L3181" s="95"/>
      <c r="N3181" s="92" t="s">
        <v>21330</v>
      </c>
      <c r="O3181" s="92" t="s">
        <v>38572</v>
      </c>
      <c r="P3181" s="92" t="e">
        <v>#N/A</v>
      </c>
      <c r="Q3181" s="92" t="e">
        <v>#N/A</v>
      </c>
      <c r="R3181" s="92" t="e">
        <v>#N/A</v>
      </c>
      <c r="S3181" s="92" t="e">
        <v>#N/A</v>
      </c>
      <c r="T3181" s="92" t="e">
        <v>#N/A</v>
      </c>
      <c r="U3181" s="92" t="e">
        <v>#N/A</v>
      </c>
      <c r="V3181" s="92" t="e">
        <v>#N/A</v>
      </c>
      <c r="W3181" s="92" t="e">
        <v>#N/A</v>
      </c>
      <c r="X3181" s="92" t="e">
        <v>#N/A</v>
      </c>
      <c r="Y3181" s="92" t="e">
        <v>#N/A</v>
      </c>
      <c r="Z3181" s="92">
        <v>0</v>
      </c>
      <c r="AA3181" s="92" t="s">
        <v>21297</v>
      </c>
      <c r="AB3181" s="92" t="s">
        <v>21329</v>
      </c>
      <c r="AC3181" s="92" t="s">
        <v>10842</v>
      </c>
      <c r="AD3181" s="92" t="e">
        <v>#N/A</v>
      </c>
      <c r="AE3181" s="92" t="s">
        <v>21296</v>
      </c>
      <c r="AF3181" s="94" t="e">
        <v>#N/A</v>
      </c>
      <c r="AG3181" s="92" t="e">
        <v>#N/A</v>
      </c>
      <c r="AI3181" s="92" t="e">
        <f t="shared" si="326"/>
        <v>#N/A</v>
      </c>
    </row>
    <row r="3182" spans="2:35" x14ac:dyDescent="0.3">
      <c r="B3182" s="92" t="s">
        <v>29997</v>
      </c>
      <c r="C3182" s="92" t="s">
        <v>38572</v>
      </c>
      <c r="D3182" s="92" t="s">
        <v>29998</v>
      </c>
      <c r="E3182" s="92" t="s">
        <v>29999</v>
      </c>
      <c r="F3182" s="92" t="s">
        <v>21821</v>
      </c>
      <c r="G3182" s="92" t="s">
        <v>30000</v>
      </c>
      <c r="H3182" s="92">
        <v>2046</v>
      </c>
      <c r="I3182" s="92" t="s">
        <v>21328</v>
      </c>
      <c r="K3182" s="92">
        <v>1051934510</v>
      </c>
      <c r="L3182" s="95"/>
      <c r="N3182" s="92" t="s">
        <v>21330</v>
      </c>
      <c r="O3182" s="92" t="s">
        <v>38572</v>
      </c>
      <c r="P3182" s="92" t="e">
        <v>#N/A</v>
      </c>
      <c r="Q3182" s="92" t="e">
        <v>#N/A</v>
      </c>
      <c r="R3182" s="92" t="e">
        <v>#N/A</v>
      </c>
      <c r="S3182" s="92" t="e">
        <v>#N/A</v>
      </c>
      <c r="T3182" s="92" t="e">
        <v>#N/A</v>
      </c>
      <c r="U3182" s="92" t="e">
        <v>#N/A</v>
      </c>
      <c r="V3182" s="92" t="e">
        <v>#N/A</v>
      </c>
      <c r="W3182" s="92" t="e">
        <v>#N/A</v>
      </c>
      <c r="X3182" s="92" t="e">
        <v>#N/A</v>
      </c>
      <c r="Y3182" s="92" t="e">
        <v>#N/A</v>
      </c>
      <c r="Z3182" s="92">
        <v>0</v>
      </c>
      <c r="AA3182" s="92" t="s">
        <v>21297</v>
      </c>
      <c r="AB3182" s="92" t="s">
        <v>21329</v>
      </c>
      <c r="AC3182" s="92" t="s">
        <v>11303</v>
      </c>
      <c r="AD3182" s="92" t="e">
        <v>#N/A</v>
      </c>
      <c r="AE3182" s="92" t="s">
        <v>21296</v>
      </c>
      <c r="AF3182" s="94" t="e">
        <v>#N/A</v>
      </c>
      <c r="AG3182" s="92" t="e">
        <v>#N/A</v>
      </c>
      <c r="AI3182" s="92" t="e">
        <f t="shared" si="326"/>
        <v>#N/A</v>
      </c>
    </row>
    <row r="3183" spans="2:35" x14ac:dyDescent="0.3">
      <c r="B3183" s="92" t="s">
        <v>30001</v>
      </c>
      <c r="C3183" s="92" t="s">
        <v>38572</v>
      </c>
      <c r="D3183" s="92" t="s">
        <v>30002</v>
      </c>
      <c r="E3183" s="92" t="s">
        <v>30003</v>
      </c>
      <c r="F3183" s="92" t="s">
        <v>21821</v>
      </c>
      <c r="G3183" s="92" t="s">
        <v>30004</v>
      </c>
      <c r="H3183" s="92" t="s">
        <v>21372</v>
      </c>
      <c r="I3183" s="92" t="s">
        <v>21328</v>
      </c>
      <c r="K3183" s="92">
        <v>320857289.60000002</v>
      </c>
      <c r="L3183" s="95"/>
      <c r="N3183" s="92" t="s">
        <v>21330</v>
      </c>
      <c r="O3183" s="92" t="s">
        <v>38572</v>
      </c>
      <c r="P3183" s="92" t="e">
        <v>#N/A</v>
      </c>
      <c r="Q3183" s="92" t="e">
        <v>#N/A</v>
      </c>
      <c r="R3183" s="92" t="e">
        <v>#N/A</v>
      </c>
      <c r="S3183" s="92" t="e">
        <v>#N/A</v>
      </c>
      <c r="T3183" s="92" t="e">
        <v>#N/A</v>
      </c>
      <c r="U3183" s="92" t="e">
        <v>#N/A</v>
      </c>
      <c r="V3183" s="92" t="e">
        <v>#N/A</v>
      </c>
      <c r="W3183" s="92" t="e">
        <v>#N/A</v>
      </c>
      <c r="X3183" s="92" t="e">
        <v>#N/A</v>
      </c>
      <c r="Y3183" s="92" t="e">
        <v>#N/A</v>
      </c>
      <c r="Z3183" s="92">
        <v>0</v>
      </c>
      <c r="AA3183" s="92" t="s">
        <v>21297</v>
      </c>
      <c r="AB3183" s="92" t="s">
        <v>21329</v>
      </c>
      <c r="AC3183" s="92" t="s">
        <v>10029</v>
      </c>
      <c r="AD3183" s="92" t="e">
        <v>#N/A</v>
      </c>
      <c r="AE3183" s="92" t="s">
        <v>21296</v>
      </c>
      <c r="AF3183" s="94" t="e">
        <v>#N/A</v>
      </c>
      <c r="AG3183" s="92" t="e">
        <v>#N/A</v>
      </c>
      <c r="AI3183" s="92" t="e">
        <f t="shared" si="326"/>
        <v>#N/A</v>
      </c>
    </row>
    <row r="3184" spans="2:35" x14ac:dyDescent="0.3">
      <c r="B3184" s="92" t="s">
        <v>30005</v>
      </c>
      <c r="C3184" s="92" t="s">
        <v>38572</v>
      </c>
      <c r="D3184" s="92" t="s">
        <v>30006</v>
      </c>
      <c r="E3184" s="92" t="s">
        <v>30007</v>
      </c>
      <c r="F3184" s="92" t="s">
        <v>21821</v>
      </c>
      <c r="G3184" s="92" t="s">
        <v>30008</v>
      </c>
      <c r="H3184" s="92" t="s">
        <v>21372</v>
      </c>
      <c r="I3184" s="92" t="s">
        <v>21328</v>
      </c>
      <c r="K3184" s="92">
        <v>433418698.89999998</v>
      </c>
      <c r="L3184" s="95"/>
      <c r="N3184" s="92" t="s">
        <v>21330</v>
      </c>
      <c r="O3184" s="92" t="s">
        <v>38572</v>
      </c>
      <c r="P3184" s="92" t="e">
        <v>#N/A</v>
      </c>
      <c r="Q3184" s="92" t="e">
        <v>#N/A</v>
      </c>
      <c r="R3184" s="92" t="e">
        <v>#N/A</v>
      </c>
      <c r="S3184" s="92" t="e">
        <v>#N/A</v>
      </c>
      <c r="T3184" s="92" t="e">
        <v>#N/A</v>
      </c>
      <c r="U3184" s="92" t="e">
        <v>#N/A</v>
      </c>
      <c r="V3184" s="92" t="e">
        <v>#N/A</v>
      </c>
      <c r="W3184" s="92" t="e">
        <v>#N/A</v>
      </c>
      <c r="X3184" s="92" t="e">
        <v>#N/A</v>
      </c>
      <c r="Y3184" s="92" t="e">
        <v>#N/A</v>
      </c>
      <c r="Z3184" s="92">
        <v>0</v>
      </c>
      <c r="AA3184" s="92" t="s">
        <v>21297</v>
      </c>
      <c r="AB3184" s="92" t="s">
        <v>30009</v>
      </c>
      <c r="AC3184" s="92" t="s">
        <v>30010</v>
      </c>
      <c r="AD3184" s="92" t="e">
        <v>#N/A</v>
      </c>
      <c r="AE3184" s="92" t="s">
        <v>21296</v>
      </c>
      <c r="AF3184" s="94" t="e">
        <v>#N/A</v>
      </c>
      <c r="AG3184" s="92" t="e">
        <v>#N/A</v>
      </c>
      <c r="AI3184" s="92" t="e">
        <f t="shared" si="326"/>
        <v>#N/A</v>
      </c>
    </row>
    <row r="3185" spans="2:35" x14ac:dyDescent="0.3">
      <c r="B3185" s="92" t="s">
        <v>30011</v>
      </c>
      <c r="C3185" s="92" t="s">
        <v>38572</v>
      </c>
      <c r="D3185" s="92" t="s">
        <v>30012</v>
      </c>
      <c r="E3185" s="92" t="s">
        <v>30013</v>
      </c>
      <c r="F3185" s="92" t="s">
        <v>21821</v>
      </c>
      <c r="G3185" s="92" t="s">
        <v>30014</v>
      </c>
      <c r="H3185" s="92" t="s">
        <v>21372</v>
      </c>
      <c r="I3185" s="92" t="s">
        <v>21328</v>
      </c>
      <c r="K3185" s="92">
        <v>2869622218</v>
      </c>
      <c r="L3185" s="95"/>
      <c r="N3185" s="92" t="s">
        <v>21330</v>
      </c>
      <c r="O3185" s="92" t="s">
        <v>38572</v>
      </c>
      <c r="P3185" s="92" t="e">
        <v>#N/A</v>
      </c>
      <c r="Q3185" s="92" t="e">
        <v>#N/A</v>
      </c>
      <c r="R3185" s="92" t="e">
        <v>#N/A</v>
      </c>
      <c r="S3185" s="92" t="e">
        <v>#N/A</v>
      </c>
      <c r="T3185" s="92" t="e">
        <v>#N/A</v>
      </c>
      <c r="U3185" s="92" t="e">
        <v>#N/A</v>
      </c>
      <c r="V3185" s="92" t="e">
        <v>#N/A</v>
      </c>
      <c r="W3185" s="92" t="e">
        <v>#N/A</v>
      </c>
      <c r="X3185" s="92" t="e">
        <v>#N/A</v>
      </c>
      <c r="Y3185" s="92" t="e">
        <v>#N/A</v>
      </c>
      <c r="Z3185" s="92">
        <v>0</v>
      </c>
      <c r="AA3185" s="92" t="s">
        <v>21297</v>
      </c>
      <c r="AB3185" s="92" t="s">
        <v>21329</v>
      </c>
      <c r="AC3185" s="92" t="s">
        <v>20860</v>
      </c>
      <c r="AD3185" s="92" t="e">
        <v>#N/A</v>
      </c>
      <c r="AE3185" s="92" t="s">
        <v>21296</v>
      </c>
      <c r="AF3185" s="94" t="e">
        <v>#N/A</v>
      </c>
      <c r="AG3185" s="92" t="e">
        <v>#N/A</v>
      </c>
      <c r="AI3185" s="92" t="e">
        <f t="shared" si="326"/>
        <v>#N/A</v>
      </c>
    </row>
    <row r="3186" spans="2:35" x14ac:dyDescent="0.3">
      <c r="B3186" s="92" t="s">
        <v>30015</v>
      </c>
      <c r="C3186" s="92" t="s">
        <v>38572</v>
      </c>
      <c r="D3186" s="92" t="s">
        <v>30016</v>
      </c>
      <c r="E3186" s="92" t="s">
        <v>30017</v>
      </c>
      <c r="F3186" s="92" t="s">
        <v>21821</v>
      </c>
      <c r="G3186" s="92" t="s">
        <v>30018</v>
      </c>
      <c r="H3186" s="92" t="s">
        <v>21372</v>
      </c>
      <c r="I3186" s="92" t="s">
        <v>21328</v>
      </c>
      <c r="K3186" s="92">
        <v>6590217374</v>
      </c>
      <c r="L3186" s="95"/>
      <c r="N3186" s="92" t="s">
        <v>21330</v>
      </c>
      <c r="O3186" s="92" t="s">
        <v>38572</v>
      </c>
      <c r="P3186" s="92" t="e">
        <v>#N/A</v>
      </c>
      <c r="Q3186" s="92" t="e">
        <v>#N/A</v>
      </c>
      <c r="R3186" s="92" t="e">
        <v>#N/A</v>
      </c>
      <c r="S3186" s="92" t="e">
        <v>#N/A</v>
      </c>
      <c r="T3186" s="92" t="e">
        <v>#N/A</v>
      </c>
      <c r="U3186" s="92" t="e">
        <v>#N/A</v>
      </c>
      <c r="V3186" s="92" t="e">
        <v>#N/A</v>
      </c>
      <c r="W3186" s="92" t="e">
        <v>#N/A</v>
      </c>
      <c r="X3186" s="92" t="e">
        <v>#N/A</v>
      </c>
      <c r="Y3186" s="92" t="e">
        <v>#N/A</v>
      </c>
      <c r="Z3186" s="92">
        <v>0</v>
      </c>
      <c r="AA3186" s="92" t="s">
        <v>21297</v>
      </c>
      <c r="AB3186" s="92" t="s">
        <v>21329</v>
      </c>
      <c r="AC3186" s="92" t="s">
        <v>20840</v>
      </c>
      <c r="AD3186" s="92" t="e">
        <v>#N/A</v>
      </c>
      <c r="AE3186" s="92" t="s">
        <v>21296</v>
      </c>
      <c r="AF3186" s="94" t="e">
        <v>#N/A</v>
      </c>
      <c r="AG3186" s="92" t="e">
        <v>#N/A</v>
      </c>
      <c r="AI3186" s="92" t="e">
        <f t="shared" si="326"/>
        <v>#N/A</v>
      </c>
    </row>
    <row r="3187" spans="2:35" x14ac:dyDescent="0.3">
      <c r="B3187" s="92" t="s">
        <v>30019</v>
      </c>
      <c r="C3187" s="92" t="s">
        <v>38572</v>
      </c>
      <c r="D3187" s="92" t="s">
        <v>30020</v>
      </c>
      <c r="E3187" s="92" t="s">
        <v>30021</v>
      </c>
      <c r="F3187" s="92" t="s">
        <v>21821</v>
      </c>
      <c r="G3187" s="92" t="s">
        <v>30022</v>
      </c>
      <c r="H3187" s="92" t="s">
        <v>21372</v>
      </c>
      <c r="I3187" s="92" t="s">
        <v>21328</v>
      </c>
      <c r="K3187" s="92">
        <v>3568184128</v>
      </c>
      <c r="L3187" s="95" t="s">
        <v>21372</v>
      </c>
      <c r="M3187" s="92" t="s">
        <v>21372</v>
      </c>
      <c r="N3187" s="92" t="s">
        <v>21330</v>
      </c>
      <c r="O3187" s="92" t="s">
        <v>38572</v>
      </c>
      <c r="P3187" s="92" t="e">
        <v>#N/A</v>
      </c>
      <c r="Q3187" s="92" t="e">
        <v>#N/A</v>
      </c>
      <c r="R3187" s="92" t="e">
        <v>#N/A</v>
      </c>
      <c r="S3187" s="92" t="e">
        <v>#N/A</v>
      </c>
      <c r="T3187" s="92" t="e">
        <v>#N/A</v>
      </c>
      <c r="U3187" s="92" t="e">
        <v>#N/A</v>
      </c>
      <c r="V3187" s="92" t="e">
        <v>#N/A</v>
      </c>
      <c r="W3187" s="92" t="e">
        <v>#N/A</v>
      </c>
      <c r="X3187" s="92" t="e">
        <v>#N/A</v>
      </c>
      <c r="Y3187" s="92" t="e">
        <v>#N/A</v>
      </c>
      <c r="Z3187" s="92">
        <v>0</v>
      </c>
      <c r="AA3187" s="92" t="s">
        <v>21297</v>
      </c>
      <c r="AB3187" s="92" t="s">
        <v>21329</v>
      </c>
      <c r="AC3187" s="92" t="s">
        <v>20755</v>
      </c>
      <c r="AD3187" s="92" t="e">
        <v>#N/A</v>
      </c>
      <c r="AE3187" s="92" t="s">
        <v>21296</v>
      </c>
      <c r="AF3187" s="94" t="e">
        <v>#N/A</v>
      </c>
      <c r="AG3187" s="92" t="e">
        <v>#N/A</v>
      </c>
      <c r="AI3187" s="92" t="e">
        <f t="shared" si="326"/>
        <v>#N/A</v>
      </c>
    </row>
    <row r="3188" spans="2:35" x14ac:dyDescent="0.3">
      <c r="B3188" s="92" t="s">
        <v>30023</v>
      </c>
      <c r="C3188" s="92" t="s">
        <v>38572</v>
      </c>
      <c r="D3188" s="92" t="s">
        <v>30024</v>
      </c>
      <c r="E3188" s="92" t="s">
        <v>30025</v>
      </c>
      <c r="F3188" s="92" t="s">
        <v>21821</v>
      </c>
      <c r="G3188" s="92" t="s">
        <v>30026</v>
      </c>
      <c r="H3188" s="92" t="s">
        <v>21372</v>
      </c>
      <c r="I3188" s="92" t="s">
        <v>21328</v>
      </c>
      <c r="K3188" s="92">
        <v>147842460.5</v>
      </c>
      <c r="L3188" s="95"/>
      <c r="N3188" s="92" t="s">
        <v>21330</v>
      </c>
      <c r="O3188" s="92" t="s">
        <v>38572</v>
      </c>
      <c r="P3188" s="92" t="e">
        <v>#N/A</v>
      </c>
      <c r="Q3188" s="92" t="e">
        <v>#N/A</v>
      </c>
      <c r="R3188" s="92" t="e">
        <v>#N/A</v>
      </c>
      <c r="S3188" s="92" t="e">
        <v>#N/A</v>
      </c>
      <c r="T3188" s="92" t="e">
        <v>#N/A</v>
      </c>
      <c r="U3188" s="92" t="e">
        <v>#N/A</v>
      </c>
      <c r="V3188" s="92" t="e">
        <v>#N/A</v>
      </c>
      <c r="W3188" s="92" t="e">
        <v>#N/A</v>
      </c>
      <c r="X3188" s="92" t="e">
        <v>#N/A</v>
      </c>
      <c r="Y3188" s="92" t="e">
        <v>#N/A</v>
      </c>
      <c r="Z3188" s="92">
        <v>0</v>
      </c>
      <c r="AA3188" s="92" t="s">
        <v>21297</v>
      </c>
      <c r="AB3188" s="92" t="s">
        <v>21329</v>
      </c>
      <c r="AC3188" s="92" t="s">
        <v>11116</v>
      </c>
      <c r="AD3188" s="92" t="e">
        <v>#N/A</v>
      </c>
      <c r="AE3188" s="92" t="s">
        <v>21296</v>
      </c>
      <c r="AF3188" s="94" t="e">
        <v>#N/A</v>
      </c>
      <c r="AG3188" s="92" t="e">
        <v>#N/A</v>
      </c>
      <c r="AI3188" s="92" t="e">
        <f t="shared" si="326"/>
        <v>#N/A</v>
      </c>
    </row>
    <row r="3189" spans="2:35" x14ac:dyDescent="0.3">
      <c r="B3189" s="92" t="s">
        <v>30027</v>
      </c>
      <c r="C3189" s="92" t="s">
        <v>38572</v>
      </c>
      <c r="D3189" s="92" t="s">
        <v>30028</v>
      </c>
      <c r="E3189" s="92" t="s">
        <v>30029</v>
      </c>
      <c r="F3189" s="92" t="s">
        <v>21821</v>
      </c>
      <c r="G3189" s="92" t="s">
        <v>30030</v>
      </c>
      <c r="H3189" s="92" t="s">
        <v>21372</v>
      </c>
      <c r="I3189" s="92" t="s">
        <v>21328</v>
      </c>
      <c r="K3189" s="92">
        <v>513730728.10000002</v>
      </c>
      <c r="L3189" s="95" t="s">
        <v>21372</v>
      </c>
      <c r="M3189" s="92" t="s">
        <v>21372</v>
      </c>
      <c r="N3189" s="92" t="s">
        <v>21330</v>
      </c>
      <c r="O3189" s="92" t="s">
        <v>38572</v>
      </c>
      <c r="P3189" s="92" t="e">
        <v>#N/A</v>
      </c>
      <c r="Q3189" s="92" t="e">
        <v>#N/A</v>
      </c>
      <c r="R3189" s="92" t="e">
        <v>#N/A</v>
      </c>
      <c r="S3189" s="92" t="e">
        <v>#N/A</v>
      </c>
      <c r="T3189" s="92" t="e">
        <v>#N/A</v>
      </c>
      <c r="U3189" s="92" t="e">
        <v>#N/A</v>
      </c>
      <c r="V3189" s="92" t="e">
        <v>#N/A</v>
      </c>
      <c r="W3189" s="92" t="e">
        <v>#N/A</v>
      </c>
      <c r="X3189" s="92" t="e">
        <v>#N/A</v>
      </c>
      <c r="Y3189" s="92" t="e">
        <v>#N/A</v>
      </c>
      <c r="Z3189" s="92">
        <v>0</v>
      </c>
      <c r="AA3189" s="92" t="s">
        <v>21297</v>
      </c>
      <c r="AB3189" s="92" t="s">
        <v>30031</v>
      </c>
      <c r="AC3189" s="92" t="s">
        <v>30032</v>
      </c>
      <c r="AD3189" s="92" t="e">
        <v>#N/A</v>
      </c>
      <c r="AE3189" s="92" t="s">
        <v>21296</v>
      </c>
      <c r="AF3189" s="94" t="e">
        <v>#N/A</v>
      </c>
      <c r="AG3189" s="92" t="e">
        <v>#N/A</v>
      </c>
      <c r="AI3189" s="92" t="e">
        <f t="shared" si="326"/>
        <v>#N/A</v>
      </c>
    </row>
    <row r="3190" spans="2:35" x14ac:dyDescent="0.3">
      <c r="B3190" s="92" t="s">
        <v>30033</v>
      </c>
      <c r="C3190" s="92" t="s">
        <v>38572</v>
      </c>
      <c r="D3190" s="92" t="s">
        <v>30034</v>
      </c>
      <c r="E3190" s="92" t="s">
        <v>30035</v>
      </c>
      <c r="F3190" s="92" t="s">
        <v>21821</v>
      </c>
      <c r="G3190" s="92" t="s">
        <v>30036</v>
      </c>
      <c r="H3190" s="92" t="s">
        <v>21372</v>
      </c>
      <c r="I3190" s="92" t="s">
        <v>21328</v>
      </c>
      <c r="K3190" s="92">
        <v>7225277765</v>
      </c>
      <c r="L3190" s="95"/>
      <c r="N3190" s="92" t="s">
        <v>21330</v>
      </c>
      <c r="O3190" s="92" t="s">
        <v>38572</v>
      </c>
      <c r="P3190" s="92" t="e">
        <v>#N/A</v>
      </c>
      <c r="Q3190" s="92" t="e">
        <v>#N/A</v>
      </c>
      <c r="R3190" s="92" t="e">
        <v>#N/A</v>
      </c>
      <c r="S3190" s="92" t="e">
        <v>#N/A</v>
      </c>
      <c r="T3190" s="92" t="e">
        <v>#N/A</v>
      </c>
      <c r="U3190" s="92" t="e">
        <v>#N/A</v>
      </c>
      <c r="V3190" s="92" t="e">
        <v>#N/A</v>
      </c>
      <c r="W3190" s="92" t="e">
        <v>#N/A</v>
      </c>
      <c r="X3190" s="92" t="e">
        <v>#N/A</v>
      </c>
      <c r="Y3190" s="92" t="e">
        <v>#N/A</v>
      </c>
      <c r="Z3190" s="92">
        <v>0</v>
      </c>
      <c r="AA3190" s="92" t="s">
        <v>21297</v>
      </c>
      <c r="AB3190" s="92" t="s">
        <v>21329</v>
      </c>
      <c r="AC3190" s="92" t="s">
        <v>20739</v>
      </c>
      <c r="AD3190" s="92" t="e">
        <v>#N/A</v>
      </c>
      <c r="AE3190" s="92" t="s">
        <v>21296</v>
      </c>
      <c r="AF3190" s="94" t="e">
        <v>#N/A</v>
      </c>
      <c r="AG3190" s="92" t="e">
        <v>#N/A</v>
      </c>
      <c r="AI3190" s="92" t="e">
        <f t="shared" si="326"/>
        <v>#N/A</v>
      </c>
    </row>
    <row r="3191" spans="2:35" x14ac:dyDescent="0.3">
      <c r="B3191" s="92" t="s">
        <v>30037</v>
      </c>
      <c r="C3191" s="92" t="s">
        <v>38572</v>
      </c>
      <c r="D3191" s="92" t="s">
        <v>30038</v>
      </c>
      <c r="E3191" s="92" t="s">
        <v>30039</v>
      </c>
      <c r="F3191" s="92" t="s">
        <v>21821</v>
      </c>
      <c r="G3191" s="92" t="s">
        <v>30040</v>
      </c>
      <c r="H3191" s="92" t="s">
        <v>21372</v>
      </c>
      <c r="I3191" s="92" t="s">
        <v>21328</v>
      </c>
      <c r="K3191" s="92">
        <v>1490932345</v>
      </c>
      <c r="L3191" s="95"/>
      <c r="N3191" s="92" t="s">
        <v>21330</v>
      </c>
      <c r="O3191" s="92" t="s">
        <v>38572</v>
      </c>
      <c r="P3191" s="92" t="e">
        <v>#N/A</v>
      </c>
      <c r="Q3191" s="92" t="e">
        <v>#N/A</v>
      </c>
      <c r="R3191" s="92" t="e">
        <v>#N/A</v>
      </c>
      <c r="S3191" s="92" t="e">
        <v>#N/A</v>
      </c>
      <c r="T3191" s="92" t="e">
        <v>#N/A</v>
      </c>
      <c r="U3191" s="92" t="e">
        <v>#N/A</v>
      </c>
      <c r="V3191" s="92" t="e">
        <v>#N/A</v>
      </c>
      <c r="W3191" s="92" t="e">
        <v>#N/A</v>
      </c>
      <c r="X3191" s="92" t="e">
        <v>#N/A</v>
      </c>
      <c r="Y3191" s="92" t="e">
        <v>#N/A</v>
      </c>
      <c r="Z3191" s="92">
        <v>0</v>
      </c>
      <c r="AA3191" s="92" t="s">
        <v>21297</v>
      </c>
      <c r="AB3191" s="92" t="s">
        <v>21329</v>
      </c>
      <c r="AC3191" s="92" t="s">
        <v>20705</v>
      </c>
      <c r="AD3191" s="92" t="e">
        <v>#N/A</v>
      </c>
      <c r="AE3191" s="92" t="s">
        <v>21296</v>
      </c>
      <c r="AF3191" s="94" t="e">
        <v>#N/A</v>
      </c>
      <c r="AG3191" s="92" t="e">
        <v>#N/A</v>
      </c>
      <c r="AI3191" s="92" t="e">
        <f t="shared" si="326"/>
        <v>#N/A</v>
      </c>
    </row>
    <row r="3192" spans="2:35" x14ac:dyDescent="0.3">
      <c r="B3192" s="92" t="s">
        <v>30041</v>
      </c>
      <c r="C3192" s="92" t="s">
        <v>38572</v>
      </c>
      <c r="D3192" s="92" t="s">
        <v>30042</v>
      </c>
      <c r="E3192" s="92" t="s">
        <v>30043</v>
      </c>
      <c r="F3192" s="92" t="s">
        <v>21821</v>
      </c>
      <c r="G3192" s="92" t="s">
        <v>30044</v>
      </c>
      <c r="H3192" s="92" t="s">
        <v>21372</v>
      </c>
      <c r="I3192" s="92" t="s">
        <v>21328</v>
      </c>
      <c r="K3192" s="92">
        <v>1341139922</v>
      </c>
      <c r="L3192" s="95"/>
      <c r="N3192" s="92" t="s">
        <v>21330</v>
      </c>
      <c r="O3192" s="92" t="s">
        <v>38572</v>
      </c>
      <c r="P3192" s="92" t="e">
        <v>#N/A</v>
      </c>
      <c r="Q3192" s="92" t="e">
        <v>#N/A</v>
      </c>
      <c r="R3192" s="92" t="e">
        <v>#N/A</v>
      </c>
      <c r="S3192" s="92" t="e">
        <v>#N/A</v>
      </c>
      <c r="T3192" s="92" t="e">
        <v>#N/A</v>
      </c>
      <c r="U3192" s="92" t="e">
        <v>#N/A</v>
      </c>
      <c r="V3192" s="92" t="e">
        <v>#N/A</v>
      </c>
      <c r="W3192" s="92" t="e">
        <v>#N/A</v>
      </c>
      <c r="X3192" s="92" t="e">
        <v>#N/A</v>
      </c>
      <c r="Y3192" s="92" t="e">
        <v>#N/A</v>
      </c>
      <c r="Z3192" s="92">
        <v>0</v>
      </c>
      <c r="AA3192" s="92" t="s">
        <v>21297</v>
      </c>
      <c r="AB3192" s="92" t="s">
        <v>21329</v>
      </c>
      <c r="AC3192" s="92" t="s">
        <v>20887</v>
      </c>
      <c r="AD3192" s="92" t="e">
        <v>#N/A</v>
      </c>
      <c r="AE3192" s="92" t="s">
        <v>21296</v>
      </c>
      <c r="AF3192" s="94" t="e">
        <v>#N/A</v>
      </c>
      <c r="AG3192" s="92" t="e">
        <v>#N/A</v>
      </c>
      <c r="AI3192" s="92" t="e">
        <f t="shared" si="326"/>
        <v>#N/A</v>
      </c>
    </row>
    <row r="3193" spans="2:35" x14ac:dyDescent="0.3">
      <c r="B3193" s="92" t="s">
        <v>30045</v>
      </c>
      <c r="C3193" s="92" t="s">
        <v>38572</v>
      </c>
      <c r="D3193" s="92" t="s">
        <v>30046</v>
      </c>
      <c r="E3193" s="92" t="s">
        <v>30047</v>
      </c>
      <c r="F3193" s="92" t="s">
        <v>21821</v>
      </c>
      <c r="G3193" s="92" t="s">
        <v>30044</v>
      </c>
      <c r="H3193" s="92" t="s">
        <v>21372</v>
      </c>
      <c r="I3193" s="92" t="s">
        <v>21328</v>
      </c>
      <c r="K3193" s="92">
        <v>11100659665</v>
      </c>
      <c r="L3193" s="95"/>
      <c r="N3193" s="92" t="s">
        <v>21330</v>
      </c>
      <c r="O3193" s="92" t="s">
        <v>38572</v>
      </c>
      <c r="P3193" s="92" t="e">
        <v>#N/A</v>
      </c>
      <c r="Q3193" s="92" t="e">
        <v>#N/A</v>
      </c>
      <c r="R3193" s="92" t="e">
        <v>#N/A</v>
      </c>
      <c r="S3193" s="92" t="e">
        <v>#N/A</v>
      </c>
      <c r="T3193" s="92" t="e">
        <v>#N/A</v>
      </c>
      <c r="U3193" s="92" t="e">
        <v>#N/A</v>
      </c>
      <c r="V3193" s="92" t="e">
        <v>#N/A</v>
      </c>
      <c r="W3193" s="92" t="e">
        <v>#N/A</v>
      </c>
      <c r="X3193" s="92" t="e">
        <v>#N/A</v>
      </c>
      <c r="Y3193" s="92" t="e">
        <v>#N/A</v>
      </c>
      <c r="Z3193" s="92">
        <v>0</v>
      </c>
      <c r="AA3193" s="92" t="s">
        <v>21297</v>
      </c>
      <c r="AB3193" s="92" t="s">
        <v>21329</v>
      </c>
      <c r="AC3193" s="92" t="s">
        <v>10499</v>
      </c>
      <c r="AD3193" s="92" t="e">
        <v>#N/A</v>
      </c>
      <c r="AE3193" s="92" t="s">
        <v>21296</v>
      </c>
      <c r="AF3193" s="94" t="e">
        <v>#N/A</v>
      </c>
      <c r="AG3193" s="92" t="e">
        <v>#N/A</v>
      </c>
      <c r="AI3193" s="92" t="e">
        <f t="shared" si="326"/>
        <v>#N/A</v>
      </c>
    </row>
    <row r="3194" spans="2:35" x14ac:dyDescent="0.3">
      <c r="B3194" s="92" t="s">
        <v>30048</v>
      </c>
      <c r="C3194" s="92" t="s">
        <v>38572</v>
      </c>
      <c r="D3194" s="92" t="s">
        <v>30049</v>
      </c>
      <c r="E3194" s="92" t="s">
        <v>30050</v>
      </c>
      <c r="I3194" s="92" t="s">
        <v>21328</v>
      </c>
      <c r="K3194" s="92">
        <v>71792676.400000006</v>
      </c>
      <c r="L3194" s="95"/>
      <c r="N3194" s="92" t="s">
        <v>21330</v>
      </c>
      <c r="O3194" s="92" t="s">
        <v>38572</v>
      </c>
      <c r="P3194" s="92" t="e">
        <v>#N/A</v>
      </c>
      <c r="Q3194" s="92" t="e">
        <v>#N/A</v>
      </c>
      <c r="R3194" s="92" t="e">
        <v>#N/A</v>
      </c>
      <c r="S3194" s="92" t="e">
        <v>#N/A</v>
      </c>
      <c r="T3194" s="92" t="e">
        <v>#N/A</v>
      </c>
      <c r="U3194" s="92" t="e">
        <v>#N/A</v>
      </c>
      <c r="V3194" s="92" t="e">
        <v>#N/A</v>
      </c>
      <c r="W3194" s="92" t="e">
        <v>#N/A</v>
      </c>
      <c r="X3194" s="92" t="e">
        <v>#N/A</v>
      </c>
      <c r="Y3194" s="92" t="e">
        <v>#N/A</v>
      </c>
      <c r="Z3194" s="92">
        <v>0</v>
      </c>
      <c r="AA3194" s="92" t="s">
        <v>21297</v>
      </c>
      <c r="AB3194" s="92" t="s">
        <v>30051</v>
      </c>
      <c r="AC3194" s="92" t="s">
        <v>30052</v>
      </c>
      <c r="AD3194" s="92" t="e">
        <v>#N/A</v>
      </c>
      <c r="AE3194" s="92" t="s">
        <v>21296</v>
      </c>
      <c r="AF3194" s="94" t="e">
        <v>#N/A</v>
      </c>
      <c r="AG3194" s="92" t="e">
        <v>#N/A</v>
      </c>
      <c r="AI3194" s="92" t="e">
        <f t="shared" si="326"/>
        <v>#N/A</v>
      </c>
    </row>
    <row r="3195" spans="2:35" x14ac:dyDescent="0.3">
      <c r="B3195" s="92" t="s">
        <v>30053</v>
      </c>
      <c r="C3195" s="92" t="s">
        <v>38572</v>
      </c>
      <c r="D3195" s="92" t="s">
        <v>30054</v>
      </c>
      <c r="E3195" s="92" t="s">
        <v>30055</v>
      </c>
      <c r="F3195" s="92" t="s">
        <v>21821</v>
      </c>
      <c r="G3195" s="92" t="s">
        <v>30056</v>
      </c>
      <c r="H3195" s="92" t="s">
        <v>21372</v>
      </c>
      <c r="I3195" s="92" t="s">
        <v>21328</v>
      </c>
      <c r="K3195" s="92">
        <v>727556598</v>
      </c>
      <c r="L3195" s="95"/>
      <c r="N3195" s="92" t="s">
        <v>21330</v>
      </c>
      <c r="O3195" s="92" t="s">
        <v>38572</v>
      </c>
      <c r="P3195" s="92" t="e">
        <v>#N/A</v>
      </c>
      <c r="Q3195" s="92" t="e">
        <v>#N/A</v>
      </c>
      <c r="R3195" s="92" t="e">
        <v>#N/A</v>
      </c>
      <c r="S3195" s="92" t="e">
        <v>#N/A</v>
      </c>
      <c r="T3195" s="92" t="e">
        <v>#N/A</v>
      </c>
      <c r="U3195" s="92" t="e">
        <v>#N/A</v>
      </c>
      <c r="V3195" s="92" t="e">
        <v>#N/A</v>
      </c>
      <c r="W3195" s="92" t="e">
        <v>#N/A</v>
      </c>
      <c r="X3195" s="92" t="e">
        <v>#N/A</v>
      </c>
      <c r="Y3195" s="92" t="e">
        <v>#N/A</v>
      </c>
      <c r="Z3195" s="92">
        <v>0</v>
      </c>
      <c r="AA3195" s="92" t="s">
        <v>21297</v>
      </c>
      <c r="AB3195" s="92" t="s">
        <v>21329</v>
      </c>
      <c r="AC3195" s="92" t="s">
        <v>11039</v>
      </c>
      <c r="AD3195" s="92" t="e">
        <v>#N/A</v>
      </c>
      <c r="AE3195" s="92" t="s">
        <v>21296</v>
      </c>
      <c r="AF3195" s="94" t="e">
        <v>#N/A</v>
      </c>
      <c r="AG3195" s="92" t="e">
        <v>#N/A</v>
      </c>
      <c r="AI3195" s="92" t="e">
        <f t="shared" si="326"/>
        <v>#N/A</v>
      </c>
    </row>
    <row r="3196" spans="2:35" x14ac:dyDescent="0.3">
      <c r="B3196" s="92" t="s">
        <v>30065</v>
      </c>
      <c r="C3196" s="92" t="s">
        <v>38572</v>
      </c>
      <c r="D3196" s="92" t="s">
        <v>30066</v>
      </c>
      <c r="E3196" s="92" t="s">
        <v>30067</v>
      </c>
      <c r="F3196" s="92" t="s">
        <v>21821</v>
      </c>
      <c r="G3196" s="92" t="s">
        <v>30068</v>
      </c>
      <c r="H3196" s="92" t="s">
        <v>21372</v>
      </c>
      <c r="I3196" s="92" t="s">
        <v>21328</v>
      </c>
      <c r="K3196" s="92">
        <v>4441019771</v>
      </c>
      <c r="L3196" s="95"/>
      <c r="N3196" s="92" t="s">
        <v>21330</v>
      </c>
      <c r="O3196" s="92" t="s">
        <v>38572</v>
      </c>
      <c r="P3196" s="92" t="e">
        <v>#N/A</v>
      </c>
      <c r="Q3196" s="92" t="e">
        <v>#N/A</v>
      </c>
      <c r="R3196" s="92" t="e">
        <v>#N/A</v>
      </c>
      <c r="S3196" s="92" t="e">
        <v>#N/A</v>
      </c>
      <c r="T3196" s="92" t="e">
        <v>#N/A</v>
      </c>
      <c r="U3196" s="92" t="e">
        <v>#N/A</v>
      </c>
      <c r="V3196" s="92" t="e">
        <v>#N/A</v>
      </c>
      <c r="W3196" s="92" t="e">
        <v>#N/A</v>
      </c>
      <c r="X3196" s="92" t="e">
        <v>#N/A</v>
      </c>
      <c r="Y3196" s="92" t="e">
        <v>#N/A</v>
      </c>
      <c r="Z3196" s="92">
        <v>0</v>
      </c>
      <c r="AA3196" s="92" t="s">
        <v>21297</v>
      </c>
      <c r="AB3196" s="92" t="s">
        <v>21329</v>
      </c>
      <c r="AC3196" s="92" t="s">
        <v>9647</v>
      </c>
      <c r="AD3196" s="92" t="e">
        <v>#N/A</v>
      </c>
      <c r="AE3196" s="92" t="s">
        <v>21296</v>
      </c>
      <c r="AF3196" s="94" t="e">
        <v>#N/A</v>
      </c>
      <c r="AG3196" s="92" t="e">
        <v>#N/A</v>
      </c>
      <c r="AI3196" s="92" t="e">
        <f t="shared" si="326"/>
        <v>#N/A</v>
      </c>
    </row>
    <row r="3197" spans="2:35" x14ac:dyDescent="0.3">
      <c r="B3197" s="92" t="s">
        <v>30069</v>
      </c>
      <c r="C3197" s="92" t="s">
        <v>38572</v>
      </c>
      <c r="D3197" s="92" t="s">
        <v>30070</v>
      </c>
      <c r="E3197" s="92" t="s">
        <v>30071</v>
      </c>
      <c r="F3197" s="92" t="s">
        <v>21821</v>
      </c>
      <c r="G3197" s="92" t="s">
        <v>30072</v>
      </c>
      <c r="H3197" s="92">
        <v>1977</v>
      </c>
      <c r="I3197" s="92" t="s">
        <v>21328</v>
      </c>
      <c r="K3197" s="92">
        <v>29196544.609999999</v>
      </c>
      <c r="L3197" s="95"/>
      <c r="N3197" s="92" t="s">
        <v>21330</v>
      </c>
      <c r="O3197" s="92" t="s">
        <v>38572</v>
      </c>
      <c r="P3197" s="92" t="e">
        <v>#N/A</v>
      </c>
      <c r="Q3197" s="92" t="e">
        <v>#N/A</v>
      </c>
      <c r="R3197" s="92" t="e">
        <v>#N/A</v>
      </c>
      <c r="S3197" s="92" t="e">
        <v>#N/A</v>
      </c>
      <c r="T3197" s="92" t="e">
        <v>#N/A</v>
      </c>
      <c r="U3197" s="92" t="e">
        <v>#N/A</v>
      </c>
      <c r="V3197" s="92" t="e">
        <v>#N/A</v>
      </c>
      <c r="W3197" s="92" t="e">
        <v>#N/A</v>
      </c>
      <c r="X3197" s="92" t="e">
        <v>#N/A</v>
      </c>
      <c r="Y3197" s="92" t="e">
        <v>#N/A</v>
      </c>
      <c r="Z3197" s="92">
        <v>0</v>
      </c>
      <c r="AA3197" s="92" t="s">
        <v>21297</v>
      </c>
      <c r="AB3197" s="92" t="s">
        <v>30073</v>
      </c>
      <c r="AC3197" s="92" t="s">
        <v>30074</v>
      </c>
      <c r="AD3197" s="92" t="e">
        <v>#N/A</v>
      </c>
      <c r="AE3197" s="92" t="s">
        <v>21296</v>
      </c>
      <c r="AF3197" s="94" t="e">
        <v>#N/A</v>
      </c>
      <c r="AG3197" s="92" t="e">
        <v>#N/A</v>
      </c>
      <c r="AI3197" s="92" t="e">
        <f t="shared" si="326"/>
        <v>#N/A</v>
      </c>
    </row>
    <row r="3198" spans="2:35" x14ac:dyDescent="0.3">
      <c r="B3198" s="92" t="s">
        <v>30075</v>
      </c>
      <c r="C3198" s="92" t="s">
        <v>38572</v>
      </c>
      <c r="D3198" s="92" t="s">
        <v>30076</v>
      </c>
      <c r="E3198" s="92" t="s">
        <v>30077</v>
      </c>
      <c r="F3198" s="92" t="s">
        <v>21821</v>
      </c>
      <c r="G3198" s="92" t="s">
        <v>30078</v>
      </c>
      <c r="H3198" s="92">
        <v>23</v>
      </c>
      <c r="I3198" s="92" t="s">
        <v>21328</v>
      </c>
      <c r="K3198" s="92">
        <v>657266931.10000002</v>
      </c>
      <c r="L3198" s="95"/>
      <c r="N3198" s="92" t="s">
        <v>21330</v>
      </c>
      <c r="O3198" s="92" t="s">
        <v>38572</v>
      </c>
      <c r="P3198" s="92" t="e">
        <v>#N/A</v>
      </c>
      <c r="Q3198" s="92" t="e">
        <v>#N/A</v>
      </c>
      <c r="R3198" s="92" t="e">
        <v>#N/A</v>
      </c>
      <c r="S3198" s="92" t="e">
        <v>#N/A</v>
      </c>
      <c r="T3198" s="92" t="e">
        <v>#N/A</v>
      </c>
      <c r="U3198" s="92" t="e">
        <v>#N/A</v>
      </c>
      <c r="V3198" s="92" t="e">
        <v>#N/A</v>
      </c>
      <c r="W3198" s="92" t="e">
        <v>#N/A</v>
      </c>
      <c r="X3198" s="92" t="e">
        <v>#N/A</v>
      </c>
      <c r="Y3198" s="92" t="e">
        <v>#N/A</v>
      </c>
      <c r="Z3198" s="92">
        <v>0</v>
      </c>
      <c r="AA3198" s="92" t="s">
        <v>21297</v>
      </c>
      <c r="AB3198" s="92" t="s">
        <v>21329</v>
      </c>
      <c r="AC3198" s="92" t="s">
        <v>30079</v>
      </c>
      <c r="AD3198" s="92" t="e">
        <v>#N/A</v>
      </c>
      <c r="AE3198" s="92" t="s">
        <v>21296</v>
      </c>
      <c r="AF3198" s="94" t="e">
        <v>#N/A</v>
      </c>
      <c r="AG3198" s="92" t="e">
        <v>#N/A</v>
      </c>
      <c r="AI3198" s="92" t="e">
        <f t="shared" si="326"/>
        <v>#N/A</v>
      </c>
    </row>
    <row r="3199" spans="2:35" x14ac:dyDescent="0.3">
      <c r="B3199" s="92" t="s">
        <v>30080</v>
      </c>
      <c r="C3199" s="92" t="s">
        <v>38572</v>
      </c>
      <c r="D3199" s="92" t="s">
        <v>30081</v>
      </c>
      <c r="E3199" s="92" t="s">
        <v>30082</v>
      </c>
      <c r="F3199" s="92" t="s">
        <v>21821</v>
      </c>
      <c r="G3199" s="92" t="s">
        <v>30083</v>
      </c>
      <c r="H3199" s="92" t="s">
        <v>21372</v>
      </c>
      <c r="I3199" s="92" t="s">
        <v>21328</v>
      </c>
      <c r="K3199" s="92">
        <v>2374575650</v>
      </c>
      <c r="L3199" s="95"/>
      <c r="N3199" s="92" t="s">
        <v>21330</v>
      </c>
      <c r="O3199" s="92" t="s">
        <v>38572</v>
      </c>
      <c r="P3199" s="92" t="e">
        <v>#N/A</v>
      </c>
      <c r="Q3199" s="92" t="e">
        <v>#N/A</v>
      </c>
      <c r="R3199" s="92" t="e">
        <v>#N/A</v>
      </c>
      <c r="S3199" s="92" t="e">
        <v>#N/A</v>
      </c>
      <c r="T3199" s="92" t="e">
        <v>#N/A</v>
      </c>
      <c r="U3199" s="92" t="e">
        <v>#N/A</v>
      </c>
      <c r="V3199" s="92" t="e">
        <v>#N/A</v>
      </c>
      <c r="W3199" s="92" t="e">
        <v>#N/A</v>
      </c>
      <c r="X3199" s="92" t="e">
        <v>#N/A</v>
      </c>
      <c r="Y3199" s="92" t="e">
        <v>#N/A</v>
      </c>
      <c r="Z3199" s="92">
        <v>0</v>
      </c>
      <c r="AA3199" s="92" t="s">
        <v>21297</v>
      </c>
      <c r="AB3199" s="92" t="s">
        <v>21329</v>
      </c>
      <c r="AC3199" s="92" t="s">
        <v>10001</v>
      </c>
      <c r="AD3199" s="92" t="e">
        <v>#N/A</v>
      </c>
      <c r="AE3199" s="92" t="s">
        <v>21296</v>
      </c>
      <c r="AF3199" s="94" t="e">
        <v>#N/A</v>
      </c>
      <c r="AG3199" s="92" t="e">
        <v>#N/A</v>
      </c>
      <c r="AI3199" s="92" t="e">
        <f t="shared" si="326"/>
        <v>#N/A</v>
      </c>
    </row>
    <row r="3200" spans="2:35" x14ac:dyDescent="0.3">
      <c r="B3200" s="92" t="s">
        <v>30084</v>
      </c>
      <c r="C3200" s="92" t="s">
        <v>38572</v>
      </c>
      <c r="D3200" s="92" t="s">
        <v>30085</v>
      </c>
      <c r="E3200" s="92" t="s">
        <v>30086</v>
      </c>
      <c r="F3200" s="92" t="s">
        <v>21821</v>
      </c>
      <c r="G3200" s="92" t="s">
        <v>22081</v>
      </c>
      <c r="H3200" s="92" t="s">
        <v>21372</v>
      </c>
      <c r="I3200" s="92" t="s">
        <v>21328</v>
      </c>
      <c r="K3200" s="92">
        <v>892301082.10000002</v>
      </c>
      <c r="L3200" s="95"/>
      <c r="N3200" s="92" t="s">
        <v>21330</v>
      </c>
      <c r="O3200" s="92" t="s">
        <v>38572</v>
      </c>
      <c r="P3200" s="92" t="e">
        <v>#N/A</v>
      </c>
      <c r="Q3200" s="92" t="e">
        <v>#N/A</v>
      </c>
      <c r="R3200" s="92" t="e">
        <v>#N/A</v>
      </c>
      <c r="S3200" s="92" t="e">
        <v>#N/A</v>
      </c>
      <c r="T3200" s="92" t="e">
        <v>#N/A</v>
      </c>
      <c r="U3200" s="92" t="e">
        <v>#N/A</v>
      </c>
      <c r="V3200" s="92" t="e">
        <v>#N/A</v>
      </c>
      <c r="W3200" s="92" t="e">
        <v>#N/A</v>
      </c>
      <c r="X3200" s="92" t="e">
        <v>#N/A</v>
      </c>
      <c r="Y3200" s="92" t="e">
        <v>#N/A</v>
      </c>
      <c r="Z3200" s="92">
        <v>0</v>
      </c>
      <c r="AA3200" s="92" t="s">
        <v>21297</v>
      </c>
      <c r="AB3200" s="92" t="s">
        <v>21329</v>
      </c>
      <c r="AC3200" s="92" t="s">
        <v>11541</v>
      </c>
      <c r="AD3200" s="92" t="e">
        <v>#N/A</v>
      </c>
      <c r="AE3200" s="92" t="s">
        <v>21296</v>
      </c>
      <c r="AF3200" s="94" t="e">
        <v>#N/A</v>
      </c>
      <c r="AG3200" s="92" t="e">
        <v>#N/A</v>
      </c>
      <c r="AI3200" s="92" t="e">
        <f t="shared" si="326"/>
        <v>#N/A</v>
      </c>
    </row>
    <row r="3201" spans="2:35" x14ac:dyDescent="0.3">
      <c r="B3201" s="92" t="s">
        <v>30087</v>
      </c>
      <c r="C3201" s="92" t="s">
        <v>38572</v>
      </c>
      <c r="D3201" s="92" t="s">
        <v>30088</v>
      </c>
      <c r="E3201" s="92" t="s">
        <v>30089</v>
      </c>
      <c r="F3201" s="92" t="s">
        <v>21821</v>
      </c>
      <c r="G3201" s="92" t="s">
        <v>30090</v>
      </c>
      <c r="H3201" s="92" t="s">
        <v>21372</v>
      </c>
      <c r="I3201" s="92" t="s">
        <v>21328</v>
      </c>
      <c r="K3201" s="92">
        <v>2298672512</v>
      </c>
      <c r="L3201" s="95"/>
      <c r="N3201" s="92" t="s">
        <v>21330</v>
      </c>
      <c r="O3201" s="92" t="s">
        <v>38572</v>
      </c>
      <c r="P3201" s="92" t="e">
        <v>#N/A</v>
      </c>
      <c r="Q3201" s="92" t="e">
        <v>#N/A</v>
      </c>
      <c r="R3201" s="92" t="e">
        <v>#N/A</v>
      </c>
      <c r="S3201" s="92" t="e">
        <v>#N/A</v>
      </c>
      <c r="T3201" s="92" t="e">
        <v>#N/A</v>
      </c>
      <c r="U3201" s="92" t="e">
        <v>#N/A</v>
      </c>
      <c r="V3201" s="92" t="e">
        <v>#N/A</v>
      </c>
      <c r="W3201" s="92" t="e">
        <v>#N/A</v>
      </c>
      <c r="X3201" s="92" t="e">
        <v>#N/A</v>
      </c>
      <c r="Y3201" s="92" t="e">
        <v>#N/A</v>
      </c>
      <c r="Z3201" s="92">
        <v>0</v>
      </c>
      <c r="AA3201" s="92" t="s">
        <v>21297</v>
      </c>
      <c r="AB3201" s="92" t="s">
        <v>21329</v>
      </c>
      <c r="AC3201" s="92" t="s">
        <v>9682</v>
      </c>
      <c r="AD3201" s="92" t="e">
        <v>#N/A</v>
      </c>
      <c r="AE3201" s="92" t="s">
        <v>21296</v>
      </c>
      <c r="AF3201" s="94" t="e">
        <v>#N/A</v>
      </c>
      <c r="AG3201" s="92" t="e">
        <v>#N/A</v>
      </c>
      <c r="AI3201" s="92" t="e">
        <f t="shared" si="326"/>
        <v>#N/A</v>
      </c>
    </row>
    <row r="3202" spans="2:35" x14ac:dyDescent="0.3">
      <c r="B3202" s="92" t="s">
        <v>30091</v>
      </c>
      <c r="C3202" s="92" t="s">
        <v>38572</v>
      </c>
      <c r="D3202" s="92" t="s">
        <v>30092</v>
      </c>
      <c r="E3202" s="92" t="s">
        <v>30093</v>
      </c>
      <c r="F3202" s="92" t="s">
        <v>21821</v>
      </c>
      <c r="G3202" s="92" t="s">
        <v>30094</v>
      </c>
      <c r="H3202" s="92" t="s">
        <v>21372</v>
      </c>
      <c r="I3202" s="92" t="s">
        <v>21328</v>
      </c>
      <c r="K3202" s="92">
        <v>166773393.09999999</v>
      </c>
      <c r="L3202" s="95" t="s">
        <v>21372</v>
      </c>
      <c r="M3202" s="92" t="s">
        <v>21372</v>
      </c>
      <c r="N3202" s="92" t="s">
        <v>21330</v>
      </c>
      <c r="O3202" s="92" t="s">
        <v>38572</v>
      </c>
      <c r="P3202" s="92" t="e">
        <v>#N/A</v>
      </c>
      <c r="Q3202" s="92" t="e">
        <v>#N/A</v>
      </c>
      <c r="R3202" s="92" t="e">
        <v>#N/A</v>
      </c>
      <c r="S3202" s="92" t="e">
        <v>#N/A</v>
      </c>
      <c r="T3202" s="92" t="e">
        <v>#N/A</v>
      </c>
      <c r="U3202" s="92" t="e">
        <v>#N/A</v>
      </c>
      <c r="V3202" s="92" t="e">
        <v>#N/A</v>
      </c>
      <c r="W3202" s="92" t="e">
        <v>#N/A</v>
      </c>
      <c r="X3202" s="92" t="e">
        <v>#N/A</v>
      </c>
      <c r="Y3202" s="92" t="e">
        <v>#N/A</v>
      </c>
      <c r="Z3202" s="92">
        <v>0</v>
      </c>
      <c r="AA3202" s="92" t="s">
        <v>21297</v>
      </c>
      <c r="AB3202" s="92" t="s">
        <v>21329</v>
      </c>
      <c r="AC3202" s="92" t="s">
        <v>10596</v>
      </c>
      <c r="AD3202" s="92" t="e">
        <v>#N/A</v>
      </c>
      <c r="AE3202" s="92" t="s">
        <v>21296</v>
      </c>
      <c r="AF3202" s="94" t="e">
        <v>#N/A</v>
      </c>
      <c r="AG3202" s="92" t="e">
        <v>#N/A</v>
      </c>
      <c r="AI3202" s="92" t="e">
        <f t="shared" si="326"/>
        <v>#N/A</v>
      </c>
    </row>
    <row r="3203" spans="2:35" x14ac:dyDescent="0.3">
      <c r="B3203" s="92" t="s">
        <v>30095</v>
      </c>
      <c r="C3203" s="92" t="s">
        <v>38572</v>
      </c>
      <c r="D3203" s="92" t="s">
        <v>30096</v>
      </c>
      <c r="E3203" s="92" t="s">
        <v>30097</v>
      </c>
      <c r="F3203" s="92" t="s">
        <v>21821</v>
      </c>
      <c r="G3203" s="92" t="s">
        <v>30098</v>
      </c>
      <c r="H3203" s="92" t="s">
        <v>21372</v>
      </c>
      <c r="I3203" s="92" t="s">
        <v>21328</v>
      </c>
      <c r="K3203" s="92">
        <v>1532942711</v>
      </c>
      <c r="L3203" s="95"/>
      <c r="N3203" s="92" t="s">
        <v>21330</v>
      </c>
      <c r="O3203" s="92" t="s">
        <v>38572</v>
      </c>
      <c r="P3203" s="92" t="e">
        <v>#N/A</v>
      </c>
      <c r="Q3203" s="92" t="e">
        <v>#N/A</v>
      </c>
      <c r="R3203" s="92" t="e">
        <v>#N/A</v>
      </c>
      <c r="S3203" s="92" t="e">
        <v>#N/A</v>
      </c>
      <c r="T3203" s="92" t="e">
        <v>#N/A</v>
      </c>
      <c r="U3203" s="92" t="e">
        <v>#N/A</v>
      </c>
      <c r="V3203" s="92" t="e">
        <v>#N/A</v>
      </c>
      <c r="W3203" s="92" t="e">
        <v>#N/A</v>
      </c>
      <c r="X3203" s="92" t="e">
        <v>#N/A</v>
      </c>
      <c r="Y3203" s="92" t="e">
        <v>#N/A</v>
      </c>
      <c r="Z3203" s="92">
        <v>0</v>
      </c>
      <c r="AA3203" s="92" t="s">
        <v>21297</v>
      </c>
      <c r="AB3203" s="92" t="s">
        <v>21329</v>
      </c>
      <c r="AC3203" s="92" t="s">
        <v>9987</v>
      </c>
      <c r="AD3203" s="92" t="e">
        <v>#N/A</v>
      </c>
      <c r="AE3203" s="92" t="s">
        <v>21296</v>
      </c>
      <c r="AF3203" s="94" t="e">
        <v>#N/A</v>
      </c>
      <c r="AG3203" s="92" t="e">
        <v>#N/A</v>
      </c>
      <c r="AI3203" s="92" t="e">
        <f t="shared" si="326"/>
        <v>#N/A</v>
      </c>
    </row>
    <row r="3204" spans="2:35" x14ac:dyDescent="0.3">
      <c r="B3204" s="92" t="s">
        <v>30106</v>
      </c>
      <c r="C3204" s="92" t="s">
        <v>38572</v>
      </c>
      <c r="D3204" s="92" t="s">
        <v>30107</v>
      </c>
      <c r="E3204" s="92" t="s">
        <v>30108</v>
      </c>
      <c r="F3204" s="92" t="s">
        <v>21821</v>
      </c>
      <c r="G3204" s="92" t="s">
        <v>30109</v>
      </c>
      <c r="H3204" s="92" t="s">
        <v>21372</v>
      </c>
      <c r="I3204" s="92" t="s">
        <v>21328</v>
      </c>
      <c r="K3204" s="92">
        <v>2126677500</v>
      </c>
      <c r="L3204" s="95"/>
      <c r="N3204" s="92" t="s">
        <v>21330</v>
      </c>
      <c r="O3204" s="92" t="s">
        <v>38572</v>
      </c>
      <c r="P3204" s="92" t="e">
        <v>#N/A</v>
      </c>
      <c r="Q3204" s="92" t="e">
        <v>#N/A</v>
      </c>
      <c r="R3204" s="92" t="e">
        <v>#N/A</v>
      </c>
      <c r="S3204" s="92" t="e">
        <v>#N/A</v>
      </c>
      <c r="T3204" s="92" t="e">
        <v>#N/A</v>
      </c>
      <c r="U3204" s="92" t="e">
        <v>#N/A</v>
      </c>
      <c r="V3204" s="92" t="e">
        <v>#N/A</v>
      </c>
      <c r="W3204" s="92" t="e">
        <v>#N/A</v>
      </c>
      <c r="X3204" s="92" t="e">
        <v>#N/A</v>
      </c>
      <c r="Y3204" s="92" t="e">
        <v>#N/A</v>
      </c>
      <c r="Z3204" s="92">
        <v>0</v>
      </c>
      <c r="AA3204" s="92" t="s">
        <v>21297</v>
      </c>
      <c r="AB3204" s="92" t="s">
        <v>21329</v>
      </c>
      <c r="AC3204" s="92" t="s">
        <v>11275</v>
      </c>
      <c r="AD3204" s="92" t="e">
        <v>#N/A</v>
      </c>
      <c r="AE3204" s="92" t="s">
        <v>21296</v>
      </c>
      <c r="AF3204" s="94" t="e">
        <v>#N/A</v>
      </c>
      <c r="AG3204" s="92" t="e">
        <v>#N/A</v>
      </c>
      <c r="AI3204" s="92" t="e">
        <f t="shared" si="326"/>
        <v>#N/A</v>
      </c>
    </row>
    <row r="3205" spans="2:35" x14ac:dyDescent="0.3">
      <c r="B3205" s="92" t="s">
        <v>30110</v>
      </c>
      <c r="C3205" s="92" t="s">
        <v>38572</v>
      </c>
      <c r="D3205" s="92" t="s">
        <v>30111</v>
      </c>
      <c r="E3205" s="92" t="s">
        <v>30112</v>
      </c>
      <c r="F3205" s="92" t="s">
        <v>21821</v>
      </c>
      <c r="G3205" s="92" t="s">
        <v>30113</v>
      </c>
      <c r="H3205" s="92">
        <v>12184</v>
      </c>
      <c r="I3205" s="92" t="s">
        <v>21328</v>
      </c>
      <c r="K3205" s="92">
        <v>195949160.09999999</v>
      </c>
      <c r="L3205" s="95"/>
      <c r="N3205" s="92" t="s">
        <v>21330</v>
      </c>
      <c r="O3205" s="92" t="s">
        <v>38572</v>
      </c>
      <c r="P3205" s="92" t="e">
        <v>#N/A</v>
      </c>
      <c r="Q3205" s="92" t="e">
        <v>#N/A</v>
      </c>
      <c r="R3205" s="92" t="e">
        <v>#N/A</v>
      </c>
      <c r="S3205" s="92" t="e">
        <v>#N/A</v>
      </c>
      <c r="T3205" s="92" t="e">
        <v>#N/A</v>
      </c>
      <c r="U3205" s="92" t="e">
        <v>#N/A</v>
      </c>
      <c r="V3205" s="92" t="e">
        <v>#N/A</v>
      </c>
      <c r="W3205" s="92" t="e">
        <v>#N/A</v>
      </c>
      <c r="X3205" s="92" t="e">
        <v>#N/A</v>
      </c>
      <c r="Y3205" s="92" t="e">
        <v>#N/A</v>
      </c>
      <c r="Z3205" s="92">
        <v>0</v>
      </c>
      <c r="AA3205" s="92" t="s">
        <v>21297</v>
      </c>
      <c r="AB3205" s="92" t="s">
        <v>21329</v>
      </c>
      <c r="AC3205" s="92" t="s">
        <v>11240</v>
      </c>
      <c r="AD3205" s="92" t="e">
        <v>#N/A</v>
      </c>
      <c r="AE3205" s="92" t="s">
        <v>21296</v>
      </c>
      <c r="AF3205" s="94" t="e">
        <v>#N/A</v>
      </c>
      <c r="AG3205" s="92" t="e">
        <v>#N/A</v>
      </c>
      <c r="AI3205" s="92" t="e">
        <f t="shared" si="326"/>
        <v>#N/A</v>
      </c>
    </row>
    <row r="3206" spans="2:35" x14ac:dyDescent="0.3">
      <c r="B3206" s="92" t="s">
        <v>30114</v>
      </c>
      <c r="C3206" s="92" t="s">
        <v>38572</v>
      </c>
      <c r="D3206" s="92" t="s">
        <v>30115</v>
      </c>
      <c r="E3206" s="92" t="s">
        <v>30116</v>
      </c>
      <c r="F3206" s="92" t="s">
        <v>21821</v>
      </c>
      <c r="G3206" s="92" t="s">
        <v>30117</v>
      </c>
      <c r="H3206" s="92" t="s">
        <v>21372</v>
      </c>
      <c r="I3206" s="92" t="s">
        <v>21328</v>
      </c>
      <c r="K3206" s="92">
        <v>2629242015</v>
      </c>
      <c r="L3206" s="95"/>
      <c r="N3206" s="92" t="s">
        <v>21330</v>
      </c>
      <c r="O3206" s="92" t="s">
        <v>38572</v>
      </c>
      <c r="P3206" s="92" t="e">
        <v>#N/A</v>
      </c>
      <c r="Q3206" s="92" t="e">
        <v>#N/A</v>
      </c>
      <c r="R3206" s="92" t="e">
        <v>#N/A</v>
      </c>
      <c r="S3206" s="92" t="e">
        <v>#N/A</v>
      </c>
      <c r="T3206" s="92" t="e">
        <v>#N/A</v>
      </c>
      <c r="U3206" s="92" t="e">
        <v>#N/A</v>
      </c>
      <c r="V3206" s="92" t="e">
        <v>#N/A</v>
      </c>
      <c r="W3206" s="92" t="e">
        <v>#N/A</v>
      </c>
      <c r="X3206" s="92" t="e">
        <v>#N/A</v>
      </c>
      <c r="Y3206" s="92" t="e">
        <v>#N/A</v>
      </c>
      <c r="Z3206" s="92">
        <v>0</v>
      </c>
      <c r="AA3206" s="92" t="s">
        <v>21297</v>
      </c>
      <c r="AB3206" s="92" t="s">
        <v>21329</v>
      </c>
      <c r="AC3206" s="92" t="s">
        <v>11713</v>
      </c>
      <c r="AD3206" s="92" t="e">
        <v>#N/A</v>
      </c>
      <c r="AE3206" s="92" t="s">
        <v>21296</v>
      </c>
      <c r="AF3206" s="94" t="e">
        <v>#N/A</v>
      </c>
      <c r="AG3206" s="92" t="e">
        <v>#N/A</v>
      </c>
      <c r="AI3206" s="92" t="e">
        <f t="shared" si="326"/>
        <v>#N/A</v>
      </c>
    </row>
    <row r="3207" spans="2:35" x14ac:dyDescent="0.3">
      <c r="B3207" s="92" t="s">
        <v>30118</v>
      </c>
      <c r="C3207" s="92" t="s">
        <v>38572</v>
      </c>
      <c r="D3207" s="92" t="s">
        <v>30119</v>
      </c>
      <c r="E3207" s="92" t="s">
        <v>30120</v>
      </c>
      <c r="F3207" s="92" t="s">
        <v>21821</v>
      </c>
      <c r="G3207" s="92" t="s">
        <v>30121</v>
      </c>
      <c r="H3207" s="92" t="s">
        <v>21372</v>
      </c>
      <c r="I3207" s="92" t="s">
        <v>21328</v>
      </c>
      <c r="K3207" s="92">
        <v>183967963.40000001</v>
      </c>
      <c r="L3207" s="95"/>
      <c r="N3207" s="92" t="s">
        <v>21330</v>
      </c>
      <c r="O3207" s="92" t="s">
        <v>38572</v>
      </c>
      <c r="P3207" s="92" t="e">
        <v>#N/A</v>
      </c>
      <c r="Q3207" s="92" t="e">
        <v>#N/A</v>
      </c>
      <c r="R3207" s="92" t="e">
        <v>#N/A</v>
      </c>
      <c r="S3207" s="92" t="e">
        <v>#N/A</v>
      </c>
      <c r="T3207" s="92" t="e">
        <v>#N/A</v>
      </c>
      <c r="U3207" s="92" t="e">
        <v>#N/A</v>
      </c>
      <c r="V3207" s="92" t="e">
        <v>#N/A</v>
      </c>
      <c r="W3207" s="92" t="e">
        <v>#N/A</v>
      </c>
      <c r="X3207" s="92" t="e">
        <v>#N/A</v>
      </c>
      <c r="Y3207" s="92" t="e">
        <v>#N/A</v>
      </c>
      <c r="Z3207" s="92">
        <v>0</v>
      </c>
      <c r="AA3207" s="92" t="s">
        <v>21297</v>
      </c>
      <c r="AB3207" s="92" t="s">
        <v>21329</v>
      </c>
      <c r="AC3207" s="92" t="s">
        <v>11226</v>
      </c>
      <c r="AD3207" s="92" t="e">
        <v>#N/A</v>
      </c>
      <c r="AE3207" s="92" t="s">
        <v>21296</v>
      </c>
      <c r="AF3207" s="94" t="e">
        <v>#N/A</v>
      </c>
      <c r="AG3207" s="92" t="e">
        <v>#N/A</v>
      </c>
      <c r="AI3207" s="92" t="e">
        <f t="shared" si="326"/>
        <v>#N/A</v>
      </c>
    </row>
    <row r="3208" spans="2:35" x14ac:dyDescent="0.3">
      <c r="B3208" s="92" t="s">
        <v>30122</v>
      </c>
      <c r="C3208" s="92" t="s">
        <v>38572</v>
      </c>
      <c r="D3208" s="92" t="s">
        <v>30123</v>
      </c>
      <c r="E3208" s="92" t="s">
        <v>30124</v>
      </c>
      <c r="F3208" s="92" t="s">
        <v>21821</v>
      </c>
      <c r="G3208" s="92" t="s">
        <v>30125</v>
      </c>
      <c r="H3208" s="92" t="s">
        <v>21372</v>
      </c>
      <c r="I3208" s="92" t="s">
        <v>21328</v>
      </c>
      <c r="K3208" s="92">
        <v>10147738916</v>
      </c>
      <c r="L3208" s="95" t="s">
        <v>21372</v>
      </c>
      <c r="M3208" s="92" t="s">
        <v>21372</v>
      </c>
      <c r="N3208" s="92" t="s">
        <v>21330</v>
      </c>
      <c r="O3208" s="92" t="s">
        <v>38572</v>
      </c>
      <c r="P3208" s="92" t="e">
        <v>#N/A</v>
      </c>
      <c r="Q3208" s="92" t="e">
        <v>#N/A</v>
      </c>
      <c r="R3208" s="92" t="e">
        <v>#N/A</v>
      </c>
      <c r="S3208" s="92" t="e">
        <v>#N/A</v>
      </c>
      <c r="T3208" s="92" t="e">
        <v>#N/A</v>
      </c>
      <c r="U3208" s="92" t="e">
        <v>#N/A</v>
      </c>
      <c r="V3208" s="92" t="e">
        <v>#N/A</v>
      </c>
      <c r="W3208" s="92" t="e">
        <v>#N/A</v>
      </c>
      <c r="X3208" s="92" t="e">
        <v>#N/A</v>
      </c>
      <c r="Y3208" s="92" t="e">
        <v>#N/A</v>
      </c>
      <c r="Z3208" s="92">
        <v>0</v>
      </c>
      <c r="AA3208" s="92" t="s">
        <v>21297</v>
      </c>
      <c r="AB3208" s="92" t="s">
        <v>21329</v>
      </c>
      <c r="AC3208" s="92" t="s">
        <v>11616</v>
      </c>
      <c r="AD3208" s="92" t="e">
        <v>#N/A</v>
      </c>
      <c r="AE3208" s="92" t="s">
        <v>21296</v>
      </c>
      <c r="AF3208" s="94" t="e">
        <v>#N/A</v>
      </c>
      <c r="AG3208" s="92" t="e">
        <v>#N/A</v>
      </c>
      <c r="AI3208" s="92" t="e">
        <f t="shared" si="326"/>
        <v>#N/A</v>
      </c>
    </row>
    <row r="3209" spans="2:35" x14ac:dyDescent="0.3">
      <c r="B3209" s="92" t="s">
        <v>30126</v>
      </c>
      <c r="C3209" s="92" t="s">
        <v>38572</v>
      </c>
      <c r="D3209" s="92" t="s">
        <v>30127</v>
      </c>
      <c r="E3209" s="92" t="s">
        <v>30128</v>
      </c>
      <c r="F3209" s="92" t="s">
        <v>21821</v>
      </c>
      <c r="G3209" s="92" t="s">
        <v>30129</v>
      </c>
      <c r="H3209" s="92" t="s">
        <v>21372</v>
      </c>
      <c r="I3209" s="92" t="s">
        <v>21328</v>
      </c>
      <c r="K3209" s="92">
        <v>1883383825</v>
      </c>
      <c r="L3209" s="95"/>
      <c r="N3209" s="92" t="s">
        <v>21330</v>
      </c>
      <c r="O3209" s="92" t="s">
        <v>38572</v>
      </c>
      <c r="P3209" s="92" t="e">
        <v>#N/A</v>
      </c>
      <c r="Q3209" s="92" t="e">
        <v>#N/A</v>
      </c>
      <c r="R3209" s="92" t="e">
        <v>#N/A</v>
      </c>
      <c r="S3209" s="92" t="e">
        <v>#N/A</v>
      </c>
      <c r="T3209" s="92" t="e">
        <v>#N/A</v>
      </c>
      <c r="U3209" s="92" t="e">
        <v>#N/A</v>
      </c>
      <c r="V3209" s="92" t="e">
        <v>#N/A</v>
      </c>
      <c r="W3209" s="92" t="e">
        <v>#N/A</v>
      </c>
      <c r="X3209" s="92" t="e">
        <v>#N/A</v>
      </c>
      <c r="Y3209" s="92" t="e">
        <v>#N/A</v>
      </c>
      <c r="Z3209" s="92">
        <v>0</v>
      </c>
      <c r="AA3209" s="92" t="s">
        <v>21297</v>
      </c>
      <c r="AB3209" s="92" t="s">
        <v>21329</v>
      </c>
      <c r="AC3209" s="92" t="s">
        <v>20823</v>
      </c>
      <c r="AD3209" s="92" t="e">
        <v>#N/A</v>
      </c>
      <c r="AE3209" s="92" t="s">
        <v>21296</v>
      </c>
      <c r="AF3209" s="94" t="e">
        <v>#N/A</v>
      </c>
      <c r="AG3209" s="92" t="e">
        <v>#N/A</v>
      </c>
      <c r="AI3209" s="92" t="e">
        <f t="shared" si="326"/>
        <v>#N/A</v>
      </c>
    </row>
    <row r="3210" spans="2:35" x14ac:dyDescent="0.3">
      <c r="B3210" s="92" t="s">
        <v>30130</v>
      </c>
      <c r="C3210" s="92" t="s">
        <v>38572</v>
      </c>
      <c r="D3210" s="92" t="s">
        <v>30131</v>
      </c>
      <c r="E3210" s="92" t="s">
        <v>30132</v>
      </c>
      <c r="F3210" s="92" t="s">
        <v>21821</v>
      </c>
      <c r="G3210" s="92" t="s">
        <v>30133</v>
      </c>
      <c r="H3210" s="92">
        <v>15335</v>
      </c>
      <c r="I3210" s="92" t="s">
        <v>21328</v>
      </c>
      <c r="K3210" s="92">
        <v>571900000</v>
      </c>
      <c r="L3210" s="95"/>
      <c r="N3210" s="92" t="s">
        <v>21330</v>
      </c>
      <c r="O3210" s="92" t="s">
        <v>38572</v>
      </c>
      <c r="P3210" s="92" t="e">
        <v>#N/A</v>
      </c>
      <c r="Q3210" s="92" t="e">
        <v>#N/A</v>
      </c>
      <c r="R3210" s="92" t="e">
        <v>#N/A</v>
      </c>
      <c r="S3210" s="92" t="e">
        <v>#N/A</v>
      </c>
      <c r="T3210" s="92" t="e">
        <v>#N/A</v>
      </c>
      <c r="U3210" s="92" t="e">
        <v>#N/A</v>
      </c>
      <c r="V3210" s="92" t="e">
        <v>#N/A</v>
      </c>
      <c r="W3210" s="92" t="e">
        <v>#N/A</v>
      </c>
      <c r="X3210" s="92" t="e">
        <v>#N/A</v>
      </c>
      <c r="Y3210" s="92" t="e">
        <v>#N/A</v>
      </c>
      <c r="Z3210" s="92">
        <v>0</v>
      </c>
      <c r="AA3210" s="92" t="s">
        <v>21297</v>
      </c>
      <c r="AB3210" s="92" t="s">
        <v>21329</v>
      </c>
      <c r="AC3210" s="92" t="s">
        <v>11254</v>
      </c>
      <c r="AD3210" s="92" t="e">
        <v>#N/A</v>
      </c>
      <c r="AE3210" s="92" t="s">
        <v>21296</v>
      </c>
      <c r="AF3210" s="94" t="e">
        <v>#N/A</v>
      </c>
      <c r="AG3210" s="92" t="e">
        <v>#N/A</v>
      </c>
      <c r="AI3210" s="92" t="e">
        <f t="shared" si="326"/>
        <v>#N/A</v>
      </c>
    </row>
    <row r="3211" spans="2:35" x14ac:dyDescent="0.3">
      <c r="B3211" s="92" t="s">
        <v>30134</v>
      </c>
      <c r="C3211" s="92" t="s">
        <v>38572</v>
      </c>
      <c r="D3211" s="92" t="s">
        <v>30135</v>
      </c>
      <c r="E3211" s="92" t="s">
        <v>30136</v>
      </c>
      <c r="F3211" s="92" t="s">
        <v>21821</v>
      </c>
      <c r="G3211" s="92" t="s">
        <v>30137</v>
      </c>
      <c r="H3211" s="92" t="s">
        <v>21372</v>
      </c>
      <c r="I3211" s="92" t="s">
        <v>21328</v>
      </c>
      <c r="K3211" s="92">
        <v>238380000</v>
      </c>
      <c r="L3211" s="95"/>
      <c r="N3211" s="92" t="s">
        <v>21330</v>
      </c>
      <c r="O3211" s="92" t="s">
        <v>38572</v>
      </c>
      <c r="P3211" s="92" t="e">
        <v>#N/A</v>
      </c>
      <c r="Q3211" s="92" t="e">
        <v>#N/A</v>
      </c>
      <c r="R3211" s="92" t="e">
        <v>#N/A</v>
      </c>
      <c r="S3211" s="92" t="e">
        <v>#N/A</v>
      </c>
      <c r="T3211" s="92" t="e">
        <v>#N/A</v>
      </c>
      <c r="U3211" s="92" t="e">
        <v>#N/A</v>
      </c>
      <c r="V3211" s="92" t="e">
        <v>#N/A</v>
      </c>
      <c r="W3211" s="92" t="e">
        <v>#N/A</v>
      </c>
      <c r="X3211" s="92" t="e">
        <v>#N/A</v>
      </c>
      <c r="Y3211" s="92" t="e">
        <v>#N/A</v>
      </c>
      <c r="Z3211" s="92">
        <v>0</v>
      </c>
      <c r="AA3211" s="92" t="s">
        <v>21297</v>
      </c>
      <c r="AB3211" s="92" t="s">
        <v>21329</v>
      </c>
      <c r="AC3211" s="92" t="s">
        <v>20848</v>
      </c>
      <c r="AD3211" s="92" t="e">
        <v>#N/A</v>
      </c>
      <c r="AE3211" s="92" t="s">
        <v>21296</v>
      </c>
      <c r="AF3211" s="94" t="e">
        <v>#N/A</v>
      </c>
      <c r="AG3211" s="92" t="e">
        <v>#N/A</v>
      </c>
      <c r="AI3211" s="92" t="e">
        <f t="shared" si="326"/>
        <v>#N/A</v>
      </c>
    </row>
    <row r="3212" spans="2:35" x14ac:dyDescent="0.3">
      <c r="B3212" s="92" t="s">
        <v>30138</v>
      </c>
      <c r="C3212" s="92" t="s">
        <v>38572</v>
      </c>
      <c r="D3212" s="92" t="s">
        <v>30139</v>
      </c>
      <c r="E3212" s="92" t="s">
        <v>30140</v>
      </c>
      <c r="F3212" s="92" t="s">
        <v>21821</v>
      </c>
      <c r="G3212" s="92" t="s">
        <v>30141</v>
      </c>
      <c r="H3212" s="92" t="s">
        <v>21372</v>
      </c>
      <c r="I3212" s="92" t="s">
        <v>21328</v>
      </c>
      <c r="K3212" s="92">
        <v>11100659665</v>
      </c>
      <c r="L3212" s="95"/>
      <c r="N3212" s="92" t="s">
        <v>21330</v>
      </c>
      <c r="O3212" s="92" t="s">
        <v>38572</v>
      </c>
      <c r="P3212" s="92" t="e">
        <v>#N/A</v>
      </c>
      <c r="Q3212" s="92" t="e">
        <v>#N/A</v>
      </c>
      <c r="R3212" s="92" t="e">
        <v>#N/A</v>
      </c>
      <c r="S3212" s="92" t="e">
        <v>#N/A</v>
      </c>
      <c r="T3212" s="92" t="e">
        <v>#N/A</v>
      </c>
      <c r="U3212" s="92" t="e">
        <v>#N/A</v>
      </c>
      <c r="V3212" s="92" t="e">
        <v>#N/A</v>
      </c>
      <c r="W3212" s="92" t="e">
        <v>#N/A</v>
      </c>
      <c r="X3212" s="92" t="e">
        <v>#N/A</v>
      </c>
      <c r="Y3212" s="92" t="e">
        <v>#N/A</v>
      </c>
      <c r="Z3212" s="92">
        <v>0</v>
      </c>
      <c r="AA3212" s="92" t="s">
        <v>21297</v>
      </c>
      <c r="AB3212" s="92" t="s">
        <v>21329</v>
      </c>
      <c r="AC3212" s="92" t="s">
        <v>10505</v>
      </c>
      <c r="AD3212" s="92" t="e">
        <v>#N/A</v>
      </c>
      <c r="AE3212" s="92" t="s">
        <v>21296</v>
      </c>
      <c r="AF3212" s="94" t="e">
        <v>#N/A</v>
      </c>
      <c r="AG3212" s="92" t="e">
        <v>#N/A</v>
      </c>
      <c r="AI3212" s="92" t="e">
        <f t="shared" si="326"/>
        <v>#N/A</v>
      </c>
    </row>
    <row r="3213" spans="2:35" x14ac:dyDescent="0.3">
      <c r="B3213" s="92" t="s">
        <v>30142</v>
      </c>
      <c r="C3213" s="92" t="s">
        <v>38572</v>
      </c>
      <c r="D3213" s="92" t="s">
        <v>30143</v>
      </c>
      <c r="E3213" s="92" t="s">
        <v>30144</v>
      </c>
      <c r="F3213" s="92" t="s">
        <v>21821</v>
      </c>
      <c r="G3213" s="92" t="s">
        <v>30145</v>
      </c>
      <c r="H3213" s="92" t="s">
        <v>21372</v>
      </c>
      <c r="I3213" s="92" t="s">
        <v>21328</v>
      </c>
      <c r="K3213" s="92">
        <v>7225277765</v>
      </c>
      <c r="L3213" s="95"/>
      <c r="N3213" s="92" t="s">
        <v>21330</v>
      </c>
      <c r="O3213" s="92" t="s">
        <v>38572</v>
      </c>
      <c r="P3213" s="92" t="e">
        <v>#N/A</v>
      </c>
      <c r="Q3213" s="92" t="e">
        <v>#N/A</v>
      </c>
      <c r="R3213" s="92" t="e">
        <v>#N/A</v>
      </c>
      <c r="S3213" s="92" t="e">
        <v>#N/A</v>
      </c>
      <c r="T3213" s="92" t="e">
        <v>#N/A</v>
      </c>
      <c r="U3213" s="92" t="e">
        <v>#N/A</v>
      </c>
      <c r="V3213" s="92" t="e">
        <v>#N/A</v>
      </c>
      <c r="W3213" s="92" t="e">
        <v>#N/A</v>
      </c>
      <c r="X3213" s="92" t="e">
        <v>#N/A</v>
      </c>
      <c r="Y3213" s="92" t="e">
        <v>#N/A</v>
      </c>
      <c r="Z3213" s="92">
        <v>0</v>
      </c>
      <c r="AA3213" s="92" t="s">
        <v>21297</v>
      </c>
      <c r="AB3213" s="92" t="s">
        <v>21329</v>
      </c>
      <c r="AC3213" s="92" t="s">
        <v>11652</v>
      </c>
      <c r="AD3213" s="92" t="e">
        <v>#N/A</v>
      </c>
      <c r="AE3213" s="92" t="s">
        <v>21296</v>
      </c>
      <c r="AF3213" s="94" t="e">
        <v>#N/A</v>
      </c>
      <c r="AG3213" s="92" t="e">
        <v>#N/A</v>
      </c>
      <c r="AI3213" s="92" t="e">
        <f t="shared" si="326"/>
        <v>#N/A</v>
      </c>
    </row>
    <row r="3214" spans="2:35" x14ac:dyDescent="0.3">
      <c r="B3214" s="92" t="s">
        <v>30146</v>
      </c>
      <c r="C3214" s="92" t="s">
        <v>38572</v>
      </c>
      <c r="D3214" s="92" t="s">
        <v>30147</v>
      </c>
      <c r="E3214" s="92" t="s">
        <v>30148</v>
      </c>
      <c r="I3214" s="92" t="s">
        <v>21328</v>
      </c>
      <c r="K3214" s="92">
        <v>377703022.39999998</v>
      </c>
      <c r="L3214" s="95"/>
      <c r="N3214" s="92" t="s">
        <v>21330</v>
      </c>
      <c r="O3214" s="92" t="s">
        <v>38572</v>
      </c>
      <c r="P3214" s="92" t="e">
        <v>#N/A</v>
      </c>
      <c r="Q3214" s="92" t="e">
        <v>#N/A</v>
      </c>
      <c r="R3214" s="92" t="e">
        <v>#N/A</v>
      </c>
      <c r="S3214" s="92" t="e">
        <v>#N/A</v>
      </c>
      <c r="T3214" s="92" t="e">
        <v>#N/A</v>
      </c>
      <c r="U3214" s="92" t="e">
        <v>#N/A</v>
      </c>
      <c r="V3214" s="92" t="e">
        <v>#N/A</v>
      </c>
      <c r="W3214" s="92" t="e">
        <v>#N/A</v>
      </c>
      <c r="X3214" s="92" t="e">
        <v>#N/A</v>
      </c>
      <c r="Y3214" s="92" t="e">
        <v>#N/A</v>
      </c>
      <c r="Z3214" s="92">
        <v>0</v>
      </c>
      <c r="AA3214" s="92" t="s">
        <v>21297</v>
      </c>
      <c r="AB3214" s="92" t="s">
        <v>30149</v>
      </c>
      <c r="AC3214" s="92" t="s">
        <v>30150</v>
      </c>
      <c r="AD3214" s="92" t="e">
        <v>#N/A</v>
      </c>
      <c r="AE3214" s="92" t="s">
        <v>21296</v>
      </c>
      <c r="AF3214" s="94" t="e">
        <v>#N/A</v>
      </c>
      <c r="AG3214" s="92" t="e">
        <v>#N/A</v>
      </c>
      <c r="AI3214" s="92" t="e">
        <f t="shared" si="326"/>
        <v>#N/A</v>
      </c>
    </row>
    <row r="3215" spans="2:35" x14ac:dyDescent="0.3">
      <c r="B3215" s="92" t="s">
        <v>30151</v>
      </c>
      <c r="C3215" s="92" t="s">
        <v>38572</v>
      </c>
      <c r="D3215" s="92" t="s">
        <v>30152</v>
      </c>
      <c r="E3215" s="92" t="s">
        <v>30153</v>
      </c>
      <c r="F3215" s="92" t="s">
        <v>21821</v>
      </c>
      <c r="G3215" s="92" t="s">
        <v>30154</v>
      </c>
      <c r="H3215" s="92" t="s">
        <v>21372</v>
      </c>
      <c r="I3215" s="92" t="s">
        <v>21328</v>
      </c>
      <c r="K3215" s="92">
        <v>5127216475</v>
      </c>
      <c r="L3215" s="95"/>
      <c r="N3215" s="92" t="s">
        <v>21330</v>
      </c>
      <c r="O3215" s="92" t="s">
        <v>38572</v>
      </c>
      <c r="P3215" s="92" t="e">
        <v>#N/A</v>
      </c>
      <c r="Q3215" s="92" t="e">
        <v>#N/A</v>
      </c>
      <c r="R3215" s="92" t="e">
        <v>#N/A</v>
      </c>
      <c r="S3215" s="92" t="e">
        <v>#N/A</v>
      </c>
      <c r="T3215" s="92" t="e">
        <v>#N/A</v>
      </c>
      <c r="U3215" s="92" t="e">
        <v>#N/A</v>
      </c>
      <c r="V3215" s="92" t="e">
        <v>#N/A</v>
      </c>
      <c r="W3215" s="92" t="e">
        <v>#N/A</v>
      </c>
      <c r="X3215" s="92" t="e">
        <v>#N/A</v>
      </c>
      <c r="Y3215" s="92" t="e">
        <v>#N/A</v>
      </c>
      <c r="Z3215" s="92">
        <v>0</v>
      </c>
      <c r="AA3215" s="92" t="s">
        <v>21297</v>
      </c>
      <c r="AB3215" s="92" t="s">
        <v>21329</v>
      </c>
      <c r="AC3215" s="92" t="s">
        <v>11755</v>
      </c>
      <c r="AD3215" s="92" t="e">
        <v>#N/A</v>
      </c>
      <c r="AE3215" s="92" t="s">
        <v>21296</v>
      </c>
      <c r="AF3215" s="94" t="e">
        <v>#N/A</v>
      </c>
      <c r="AG3215" s="92" t="e">
        <v>#N/A</v>
      </c>
      <c r="AI3215" s="92" t="e">
        <f t="shared" si="326"/>
        <v>#N/A</v>
      </c>
    </row>
    <row r="3216" spans="2:35" x14ac:dyDescent="0.3">
      <c r="B3216" s="92" t="s">
        <v>30155</v>
      </c>
      <c r="C3216" s="92" t="s">
        <v>38572</v>
      </c>
      <c r="D3216" s="92" t="s">
        <v>30156</v>
      </c>
      <c r="E3216" s="92" t="s">
        <v>30157</v>
      </c>
      <c r="F3216" s="92" t="s">
        <v>21821</v>
      </c>
      <c r="G3216" s="92" t="s">
        <v>30158</v>
      </c>
      <c r="H3216" s="92" t="s">
        <v>21372</v>
      </c>
      <c r="I3216" s="92" t="s">
        <v>21328</v>
      </c>
      <c r="K3216" s="92">
        <v>1207422579</v>
      </c>
      <c r="L3216" s="95"/>
      <c r="N3216" s="92" t="s">
        <v>21330</v>
      </c>
      <c r="O3216" s="92" t="s">
        <v>38572</v>
      </c>
      <c r="P3216" s="92" t="e">
        <v>#N/A</v>
      </c>
      <c r="Q3216" s="92" t="e">
        <v>#N/A</v>
      </c>
      <c r="R3216" s="92" t="e">
        <v>#N/A</v>
      </c>
      <c r="S3216" s="92" t="e">
        <v>#N/A</v>
      </c>
      <c r="T3216" s="92" t="e">
        <v>#N/A</v>
      </c>
      <c r="U3216" s="92" t="e">
        <v>#N/A</v>
      </c>
      <c r="V3216" s="92" t="e">
        <v>#N/A</v>
      </c>
      <c r="W3216" s="92" t="e">
        <v>#N/A</v>
      </c>
      <c r="X3216" s="92" t="e">
        <v>#N/A</v>
      </c>
      <c r="Y3216" s="92" t="e">
        <v>#N/A</v>
      </c>
      <c r="Z3216" s="92">
        <v>0</v>
      </c>
      <c r="AA3216" s="92" t="s">
        <v>21297</v>
      </c>
      <c r="AB3216" s="92" t="s">
        <v>21329</v>
      </c>
      <c r="AC3216" s="92" t="s">
        <v>10422</v>
      </c>
      <c r="AD3216" s="92" t="e">
        <v>#N/A</v>
      </c>
      <c r="AE3216" s="92" t="s">
        <v>21296</v>
      </c>
      <c r="AF3216" s="94" t="e">
        <v>#N/A</v>
      </c>
      <c r="AG3216" s="92" t="e">
        <v>#N/A</v>
      </c>
      <c r="AI3216" s="92" t="e">
        <f t="shared" si="326"/>
        <v>#N/A</v>
      </c>
    </row>
    <row r="3217" spans="2:35" x14ac:dyDescent="0.3">
      <c r="B3217" s="92" t="s">
        <v>30159</v>
      </c>
      <c r="C3217" s="92" t="s">
        <v>38572</v>
      </c>
      <c r="D3217" s="92" t="s">
        <v>30160</v>
      </c>
      <c r="E3217" s="92" t="s">
        <v>30161</v>
      </c>
      <c r="F3217" s="92" t="s">
        <v>21821</v>
      </c>
      <c r="G3217" s="92" t="s">
        <v>30162</v>
      </c>
      <c r="H3217" s="92" t="s">
        <v>21372</v>
      </c>
      <c r="I3217" s="92" t="s">
        <v>21328</v>
      </c>
      <c r="K3217" s="92">
        <v>2017593750</v>
      </c>
      <c r="L3217" s="95"/>
      <c r="N3217" s="92" t="s">
        <v>21330</v>
      </c>
      <c r="O3217" s="92" t="s">
        <v>38572</v>
      </c>
      <c r="P3217" s="92" t="e">
        <v>#N/A</v>
      </c>
      <c r="Q3217" s="92" t="e">
        <v>#N/A</v>
      </c>
      <c r="R3217" s="92" t="e">
        <v>#N/A</v>
      </c>
      <c r="S3217" s="92" t="e">
        <v>#N/A</v>
      </c>
      <c r="T3217" s="92" t="e">
        <v>#N/A</v>
      </c>
      <c r="U3217" s="92" t="e">
        <v>#N/A</v>
      </c>
      <c r="V3217" s="92" t="e">
        <v>#N/A</v>
      </c>
      <c r="W3217" s="92" t="e">
        <v>#N/A</v>
      </c>
      <c r="X3217" s="92" t="e">
        <v>#N/A</v>
      </c>
      <c r="Y3217" s="92" t="e">
        <v>#N/A</v>
      </c>
      <c r="Z3217" s="92">
        <v>0</v>
      </c>
      <c r="AA3217" s="92" t="s">
        <v>21297</v>
      </c>
      <c r="AB3217" s="92" t="s">
        <v>21329</v>
      </c>
      <c r="AC3217" s="92" t="s">
        <v>10394</v>
      </c>
      <c r="AD3217" s="92" t="e">
        <v>#N/A</v>
      </c>
      <c r="AE3217" s="92" t="s">
        <v>21296</v>
      </c>
      <c r="AF3217" s="94" t="e">
        <v>#N/A</v>
      </c>
      <c r="AG3217" s="92" t="e">
        <v>#N/A</v>
      </c>
      <c r="AI3217" s="92" t="e">
        <f t="shared" si="326"/>
        <v>#N/A</v>
      </c>
    </row>
    <row r="3218" spans="2:35" x14ac:dyDescent="0.3">
      <c r="B3218" s="92" t="s">
        <v>30163</v>
      </c>
      <c r="C3218" s="92" t="s">
        <v>38572</v>
      </c>
      <c r="D3218" s="92" t="s">
        <v>30164</v>
      </c>
      <c r="E3218" s="92" t="s">
        <v>30165</v>
      </c>
      <c r="F3218" s="92" t="s">
        <v>21821</v>
      </c>
      <c r="G3218" s="92" t="s">
        <v>30166</v>
      </c>
      <c r="H3218" s="92" t="s">
        <v>21372</v>
      </c>
      <c r="I3218" s="92" t="s">
        <v>21328</v>
      </c>
      <c r="K3218" s="92">
        <v>1648350628</v>
      </c>
      <c r="L3218" s="95"/>
      <c r="N3218" s="92" t="s">
        <v>21330</v>
      </c>
      <c r="O3218" s="92" t="s">
        <v>38572</v>
      </c>
      <c r="P3218" s="92" t="e">
        <v>#N/A</v>
      </c>
      <c r="Q3218" s="92" t="e">
        <v>#N/A</v>
      </c>
      <c r="R3218" s="92" t="e">
        <v>#N/A</v>
      </c>
      <c r="S3218" s="92" t="e">
        <v>#N/A</v>
      </c>
      <c r="T3218" s="92" t="e">
        <v>#N/A</v>
      </c>
      <c r="U3218" s="92" t="e">
        <v>#N/A</v>
      </c>
      <c r="V3218" s="92" t="e">
        <v>#N/A</v>
      </c>
      <c r="W3218" s="92" t="e">
        <v>#N/A</v>
      </c>
      <c r="X3218" s="92" t="e">
        <v>#N/A</v>
      </c>
      <c r="Y3218" s="92" t="e">
        <v>#N/A</v>
      </c>
      <c r="Z3218" s="92">
        <v>0</v>
      </c>
      <c r="AA3218" s="92" t="s">
        <v>21297</v>
      </c>
      <c r="AB3218" s="92" t="s">
        <v>21329</v>
      </c>
      <c r="AC3218" s="92" t="s">
        <v>10408</v>
      </c>
      <c r="AD3218" s="92" t="e">
        <v>#N/A</v>
      </c>
      <c r="AE3218" s="92" t="s">
        <v>21296</v>
      </c>
      <c r="AF3218" s="94" t="e">
        <v>#N/A</v>
      </c>
      <c r="AG3218" s="92" t="e">
        <v>#N/A</v>
      </c>
      <c r="AI3218" s="92" t="e">
        <f t="shared" si="326"/>
        <v>#N/A</v>
      </c>
    </row>
    <row r="3219" spans="2:35" x14ac:dyDescent="0.3">
      <c r="B3219" s="92" t="s">
        <v>30167</v>
      </c>
      <c r="C3219" s="92" t="s">
        <v>38572</v>
      </c>
      <c r="D3219" s="92" t="s">
        <v>30168</v>
      </c>
      <c r="E3219" s="92" t="s">
        <v>30169</v>
      </c>
      <c r="F3219" s="92" t="s">
        <v>21821</v>
      </c>
      <c r="G3219" s="92" t="s">
        <v>30170</v>
      </c>
      <c r="H3219" s="92" t="s">
        <v>21372</v>
      </c>
      <c r="I3219" s="92" t="s">
        <v>21328</v>
      </c>
      <c r="K3219" s="92">
        <v>498867894.5</v>
      </c>
      <c r="L3219" s="95"/>
      <c r="N3219" s="92" t="s">
        <v>21330</v>
      </c>
      <c r="O3219" s="92" t="s">
        <v>38572</v>
      </c>
      <c r="P3219" s="92" t="e">
        <v>#N/A</v>
      </c>
      <c r="Q3219" s="92" t="e">
        <v>#N/A</v>
      </c>
      <c r="R3219" s="92" t="e">
        <v>#N/A</v>
      </c>
      <c r="S3219" s="92" t="e">
        <v>#N/A</v>
      </c>
      <c r="T3219" s="92" t="e">
        <v>#N/A</v>
      </c>
      <c r="U3219" s="92" t="e">
        <v>#N/A</v>
      </c>
      <c r="V3219" s="92" t="e">
        <v>#N/A</v>
      </c>
      <c r="W3219" s="92" t="e">
        <v>#N/A</v>
      </c>
      <c r="X3219" s="92" t="e">
        <v>#N/A</v>
      </c>
      <c r="Y3219" s="92" t="e">
        <v>#N/A</v>
      </c>
      <c r="Z3219" s="92">
        <v>0</v>
      </c>
      <c r="AA3219" s="92" t="s">
        <v>21297</v>
      </c>
      <c r="AB3219" s="92" t="s">
        <v>21329</v>
      </c>
      <c r="AC3219" s="92" t="s">
        <v>9829</v>
      </c>
      <c r="AD3219" s="92" t="e">
        <v>#N/A</v>
      </c>
      <c r="AE3219" s="92" t="s">
        <v>21296</v>
      </c>
      <c r="AF3219" s="94" t="e">
        <v>#N/A</v>
      </c>
      <c r="AG3219" s="92" t="e">
        <v>#N/A</v>
      </c>
      <c r="AI3219" s="92" t="e">
        <f t="shared" si="326"/>
        <v>#N/A</v>
      </c>
    </row>
    <row r="3220" spans="2:35" x14ac:dyDescent="0.3">
      <c r="B3220" s="92" t="s">
        <v>30171</v>
      </c>
      <c r="C3220" s="92" t="s">
        <v>38572</v>
      </c>
      <c r="D3220" s="92" t="s">
        <v>30172</v>
      </c>
      <c r="E3220" s="92" t="s">
        <v>30173</v>
      </c>
      <c r="F3220" s="92" t="s">
        <v>21821</v>
      </c>
      <c r="G3220" s="92" t="s">
        <v>30174</v>
      </c>
      <c r="H3220" s="92" t="s">
        <v>21372</v>
      </c>
      <c r="I3220" s="92" t="s">
        <v>21328</v>
      </c>
      <c r="K3220" s="92">
        <v>395069041.69999999</v>
      </c>
      <c r="L3220" s="95"/>
      <c r="N3220" s="92" t="s">
        <v>21330</v>
      </c>
      <c r="O3220" s="92" t="s">
        <v>38572</v>
      </c>
      <c r="P3220" s="92" t="e">
        <v>#N/A</v>
      </c>
      <c r="Q3220" s="92" t="e">
        <v>#N/A</v>
      </c>
      <c r="R3220" s="92" t="e">
        <v>#N/A</v>
      </c>
      <c r="S3220" s="92" t="e">
        <v>#N/A</v>
      </c>
      <c r="T3220" s="92" t="e">
        <v>#N/A</v>
      </c>
      <c r="U3220" s="92" t="e">
        <v>#N/A</v>
      </c>
      <c r="V3220" s="92" t="e">
        <v>#N/A</v>
      </c>
      <c r="W3220" s="92" t="e">
        <v>#N/A</v>
      </c>
      <c r="X3220" s="92" t="e">
        <v>#N/A</v>
      </c>
      <c r="Y3220" s="92" t="e">
        <v>#N/A</v>
      </c>
      <c r="Z3220" s="92">
        <v>0</v>
      </c>
      <c r="AA3220" s="92" t="s">
        <v>21297</v>
      </c>
      <c r="AB3220" s="92" t="s">
        <v>21329</v>
      </c>
      <c r="AC3220" s="92" t="s">
        <v>10555</v>
      </c>
      <c r="AD3220" s="92" t="e">
        <v>#N/A</v>
      </c>
      <c r="AE3220" s="92" t="s">
        <v>21296</v>
      </c>
      <c r="AF3220" s="94" t="e">
        <v>#N/A</v>
      </c>
      <c r="AG3220" s="92" t="e">
        <v>#N/A</v>
      </c>
      <c r="AI3220" s="92" t="e">
        <f t="shared" si="326"/>
        <v>#N/A</v>
      </c>
    </row>
    <row r="3221" spans="2:35" x14ac:dyDescent="0.3">
      <c r="B3221" s="92" t="s">
        <v>30175</v>
      </c>
      <c r="C3221" s="92" t="s">
        <v>38572</v>
      </c>
      <c r="D3221" s="92" t="s">
        <v>30176</v>
      </c>
      <c r="E3221" s="92" t="s">
        <v>30177</v>
      </c>
      <c r="F3221" s="92" t="s">
        <v>21821</v>
      </c>
      <c r="G3221" s="92" t="s">
        <v>30178</v>
      </c>
      <c r="H3221" s="92" t="s">
        <v>21372</v>
      </c>
      <c r="I3221" s="92" t="s">
        <v>21328</v>
      </c>
      <c r="K3221" s="92">
        <v>4734980028</v>
      </c>
      <c r="L3221" s="95"/>
      <c r="N3221" s="92" t="s">
        <v>21330</v>
      </c>
      <c r="O3221" s="92" t="s">
        <v>38572</v>
      </c>
      <c r="P3221" s="92" t="e">
        <v>#N/A</v>
      </c>
      <c r="Q3221" s="92" t="e">
        <v>#N/A</v>
      </c>
      <c r="R3221" s="92" t="e">
        <v>#N/A</v>
      </c>
      <c r="S3221" s="92" t="e">
        <v>#N/A</v>
      </c>
      <c r="T3221" s="92" t="e">
        <v>#N/A</v>
      </c>
      <c r="U3221" s="92" t="e">
        <v>#N/A</v>
      </c>
      <c r="V3221" s="92" t="e">
        <v>#N/A</v>
      </c>
      <c r="W3221" s="92" t="e">
        <v>#N/A</v>
      </c>
      <c r="X3221" s="92" t="e">
        <v>#N/A</v>
      </c>
      <c r="Y3221" s="92" t="e">
        <v>#N/A</v>
      </c>
      <c r="Z3221" s="92">
        <v>0</v>
      </c>
      <c r="AA3221" s="92" t="s">
        <v>21297</v>
      </c>
      <c r="AB3221" s="92" t="s">
        <v>30179</v>
      </c>
      <c r="AC3221" s="92" t="s">
        <v>30180</v>
      </c>
      <c r="AD3221" s="92" t="e">
        <v>#N/A</v>
      </c>
      <c r="AE3221" s="92" t="s">
        <v>21296</v>
      </c>
      <c r="AF3221" s="94" t="e">
        <v>#N/A</v>
      </c>
      <c r="AG3221" s="92" t="e">
        <v>#N/A</v>
      </c>
      <c r="AI3221" s="92" t="e">
        <f t="shared" si="326"/>
        <v>#N/A</v>
      </c>
    </row>
    <row r="3222" spans="2:35" x14ac:dyDescent="0.3">
      <c r="B3222" s="92" t="s">
        <v>30181</v>
      </c>
      <c r="C3222" s="92" t="s">
        <v>38572</v>
      </c>
      <c r="D3222" s="92" t="s">
        <v>30182</v>
      </c>
      <c r="E3222" s="92" t="s">
        <v>30183</v>
      </c>
      <c r="F3222" s="92" t="s">
        <v>21821</v>
      </c>
      <c r="G3222" s="92" t="s">
        <v>30184</v>
      </c>
      <c r="H3222" s="92" t="s">
        <v>21372</v>
      </c>
      <c r="I3222" s="92" t="s">
        <v>21328</v>
      </c>
      <c r="K3222" s="92">
        <v>36885770.5</v>
      </c>
      <c r="L3222" s="95" t="s">
        <v>21372</v>
      </c>
      <c r="M3222" s="92" t="s">
        <v>21372</v>
      </c>
      <c r="N3222" s="92" t="s">
        <v>21330</v>
      </c>
      <c r="O3222" s="92" t="s">
        <v>38572</v>
      </c>
      <c r="P3222" s="92" t="e">
        <v>#N/A</v>
      </c>
      <c r="Q3222" s="92" t="e">
        <v>#N/A</v>
      </c>
      <c r="R3222" s="92" t="e">
        <v>#N/A</v>
      </c>
      <c r="S3222" s="92" t="e">
        <v>#N/A</v>
      </c>
      <c r="T3222" s="92" t="e">
        <v>#N/A</v>
      </c>
      <c r="U3222" s="92" t="e">
        <v>#N/A</v>
      </c>
      <c r="V3222" s="92" t="e">
        <v>#N/A</v>
      </c>
      <c r="W3222" s="92" t="e">
        <v>#N/A</v>
      </c>
      <c r="X3222" s="92" t="e">
        <v>#N/A</v>
      </c>
      <c r="Y3222" s="92" t="e">
        <v>#N/A</v>
      </c>
      <c r="Z3222" s="92">
        <v>0</v>
      </c>
      <c r="AA3222" s="92" t="s">
        <v>21297</v>
      </c>
      <c r="AB3222" s="92" t="s">
        <v>21329</v>
      </c>
      <c r="AC3222" s="92" t="s">
        <v>11296</v>
      </c>
      <c r="AD3222" s="92" t="e">
        <v>#N/A</v>
      </c>
      <c r="AE3222" s="92" t="s">
        <v>21296</v>
      </c>
      <c r="AF3222" s="94" t="e">
        <v>#N/A</v>
      </c>
      <c r="AG3222" s="92" t="e">
        <v>#N/A</v>
      </c>
      <c r="AI3222" s="92" t="e">
        <f t="shared" ref="AI3222:AI3285" si="327">IF(LEN(B3222)=4,LEFT(AF3222,4),LEFT(AF3222,3))=B3222</f>
        <v>#N/A</v>
      </c>
    </row>
    <row r="3223" spans="2:35" x14ac:dyDescent="0.3">
      <c r="B3223" s="92" t="s">
        <v>30192</v>
      </c>
      <c r="C3223" s="92" t="s">
        <v>38572</v>
      </c>
      <c r="D3223" s="92" t="s">
        <v>30193</v>
      </c>
      <c r="E3223" s="92" t="s">
        <v>30194</v>
      </c>
      <c r="F3223" s="92" t="s">
        <v>21821</v>
      </c>
      <c r="G3223" s="92" t="s">
        <v>30195</v>
      </c>
      <c r="H3223" s="92" t="s">
        <v>21372</v>
      </c>
      <c r="I3223" s="92" t="s">
        <v>21328</v>
      </c>
      <c r="K3223" s="92">
        <v>6585673545</v>
      </c>
      <c r="L3223" s="95" t="s">
        <v>21372</v>
      </c>
      <c r="M3223" s="92" t="s">
        <v>21372</v>
      </c>
      <c r="N3223" s="92" t="s">
        <v>21330</v>
      </c>
      <c r="O3223" s="92" t="s">
        <v>38572</v>
      </c>
      <c r="P3223" s="92" t="e">
        <v>#N/A</v>
      </c>
      <c r="Q3223" s="92" t="e">
        <v>#N/A</v>
      </c>
      <c r="R3223" s="92" t="e">
        <v>#N/A</v>
      </c>
      <c r="S3223" s="92" t="e">
        <v>#N/A</v>
      </c>
      <c r="T3223" s="92" t="e">
        <v>#N/A</v>
      </c>
      <c r="U3223" s="92" t="e">
        <v>#N/A</v>
      </c>
      <c r="V3223" s="92" t="e">
        <v>#N/A</v>
      </c>
      <c r="W3223" s="92" t="e">
        <v>#N/A</v>
      </c>
      <c r="X3223" s="92" t="e">
        <v>#N/A</v>
      </c>
      <c r="Y3223" s="92" t="e">
        <v>#N/A</v>
      </c>
      <c r="Z3223" s="92">
        <v>0</v>
      </c>
      <c r="AA3223" s="92" t="s">
        <v>21297</v>
      </c>
      <c r="AB3223" s="92" t="s">
        <v>21329</v>
      </c>
      <c r="AC3223" s="92" t="s">
        <v>20842</v>
      </c>
      <c r="AD3223" s="92" t="e">
        <v>#N/A</v>
      </c>
      <c r="AE3223" s="92" t="s">
        <v>21296</v>
      </c>
      <c r="AF3223" s="94" t="e">
        <v>#N/A</v>
      </c>
      <c r="AG3223" s="92" t="e">
        <v>#N/A</v>
      </c>
      <c r="AI3223" s="92" t="e">
        <f t="shared" si="327"/>
        <v>#N/A</v>
      </c>
    </row>
    <row r="3224" spans="2:35" x14ac:dyDescent="0.3">
      <c r="B3224" s="92" t="s">
        <v>30196</v>
      </c>
      <c r="C3224" s="92" t="s">
        <v>38572</v>
      </c>
      <c r="D3224" s="92" t="s">
        <v>30197</v>
      </c>
      <c r="E3224" s="92" t="s">
        <v>30198</v>
      </c>
      <c r="F3224" s="92" t="s">
        <v>21821</v>
      </c>
      <c r="G3224" s="92" t="s">
        <v>30199</v>
      </c>
      <c r="H3224" s="92" t="s">
        <v>21372</v>
      </c>
      <c r="I3224" s="92" t="s">
        <v>21328</v>
      </c>
      <c r="K3224" s="92">
        <v>759068992.29999995</v>
      </c>
      <c r="L3224" s="95"/>
      <c r="N3224" s="92" t="s">
        <v>21330</v>
      </c>
      <c r="O3224" s="92" t="s">
        <v>38572</v>
      </c>
      <c r="P3224" s="92" t="e">
        <v>#N/A</v>
      </c>
      <c r="Q3224" s="92" t="e">
        <v>#N/A</v>
      </c>
      <c r="R3224" s="92" t="e">
        <v>#N/A</v>
      </c>
      <c r="S3224" s="92" t="e">
        <v>#N/A</v>
      </c>
      <c r="T3224" s="92" t="e">
        <v>#N/A</v>
      </c>
      <c r="U3224" s="92" t="e">
        <v>#N/A</v>
      </c>
      <c r="V3224" s="92" t="e">
        <v>#N/A</v>
      </c>
      <c r="W3224" s="92" t="e">
        <v>#N/A</v>
      </c>
      <c r="X3224" s="92" t="e">
        <v>#N/A</v>
      </c>
      <c r="Y3224" s="92" t="e">
        <v>#N/A</v>
      </c>
      <c r="Z3224" s="92">
        <v>0</v>
      </c>
      <c r="AA3224" s="92" t="s">
        <v>21297</v>
      </c>
      <c r="AB3224" s="92" t="s">
        <v>21329</v>
      </c>
      <c r="AC3224" s="92" t="s">
        <v>20779</v>
      </c>
      <c r="AD3224" s="92" t="e">
        <v>#N/A</v>
      </c>
      <c r="AE3224" s="92" t="s">
        <v>21296</v>
      </c>
      <c r="AF3224" s="94" t="e">
        <v>#N/A</v>
      </c>
      <c r="AG3224" s="92" t="e">
        <v>#N/A</v>
      </c>
      <c r="AI3224" s="92" t="e">
        <f t="shared" si="327"/>
        <v>#N/A</v>
      </c>
    </row>
    <row r="3225" spans="2:35" x14ac:dyDescent="0.3">
      <c r="B3225" s="92" t="s">
        <v>30200</v>
      </c>
      <c r="C3225" s="92" t="s">
        <v>38572</v>
      </c>
      <c r="D3225" s="92" t="s">
        <v>30201</v>
      </c>
      <c r="E3225" s="92" t="s">
        <v>30202</v>
      </c>
      <c r="F3225" s="92" t="s">
        <v>21821</v>
      </c>
      <c r="G3225" s="92" t="s">
        <v>30203</v>
      </c>
      <c r="H3225" s="92" t="s">
        <v>21372</v>
      </c>
      <c r="I3225" s="92" t="s">
        <v>21328</v>
      </c>
      <c r="K3225" s="92">
        <v>772483217</v>
      </c>
      <c r="L3225" s="95"/>
      <c r="N3225" s="92" t="s">
        <v>21330</v>
      </c>
      <c r="O3225" s="92" t="s">
        <v>38572</v>
      </c>
      <c r="P3225" s="92" t="e">
        <v>#N/A</v>
      </c>
      <c r="Q3225" s="92" t="e">
        <v>#N/A</v>
      </c>
      <c r="R3225" s="92" t="e">
        <v>#N/A</v>
      </c>
      <c r="S3225" s="92" t="e">
        <v>#N/A</v>
      </c>
      <c r="T3225" s="92" t="e">
        <v>#N/A</v>
      </c>
      <c r="U3225" s="92" t="e">
        <v>#N/A</v>
      </c>
      <c r="V3225" s="92" t="e">
        <v>#N/A</v>
      </c>
      <c r="W3225" s="92" t="e">
        <v>#N/A</v>
      </c>
      <c r="X3225" s="92" t="e">
        <v>#N/A</v>
      </c>
      <c r="Y3225" s="92" t="e">
        <v>#N/A</v>
      </c>
      <c r="Z3225" s="92">
        <v>0</v>
      </c>
      <c r="AA3225" s="92" t="s">
        <v>21297</v>
      </c>
      <c r="AB3225" s="92" t="s">
        <v>21329</v>
      </c>
      <c r="AC3225" s="92" t="s">
        <v>11569</v>
      </c>
      <c r="AD3225" s="92" t="e">
        <v>#N/A</v>
      </c>
      <c r="AE3225" s="92" t="s">
        <v>21296</v>
      </c>
      <c r="AF3225" s="94" t="e">
        <v>#N/A</v>
      </c>
      <c r="AG3225" s="92" t="e">
        <v>#N/A</v>
      </c>
      <c r="AI3225" s="92" t="e">
        <f t="shared" si="327"/>
        <v>#N/A</v>
      </c>
    </row>
    <row r="3226" spans="2:35" x14ac:dyDescent="0.3">
      <c r="B3226" s="92" t="s">
        <v>30204</v>
      </c>
      <c r="C3226" s="92" t="s">
        <v>38572</v>
      </c>
      <c r="D3226" s="92" t="s">
        <v>30205</v>
      </c>
      <c r="E3226" s="92" t="s">
        <v>30206</v>
      </c>
      <c r="F3226" s="92" t="s">
        <v>21821</v>
      </c>
      <c r="G3226" s="92" t="s">
        <v>30207</v>
      </c>
      <c r="H3226" s="92" t="s">
        <v>21372</v>
      </c>
      <c r="I3226" s="92" t="s">
        <v>21328</v>
      </c>
      <c r="K3226" s="92">
        <v>759068992.29999995</v>
      </c>
      <c r="L3226" s="95"/>
      <c r="N3226" s="92" t="s">
        <v>21330</v>
      </c>
      <c r="O3226" s="92" t="s">
        <v>38572</v>
      </c>
      <c r="P3226" s="92" t="e">
        <v>#N/A</v>
      </c>
      <c r="Q3226" s="92" t="e">
        <v>#N/A</v>
      </c>
      <c r="R3226" s="92" t="e">
        <v>#N/A</v>
      </c>
      <c r="S3226" s="92" t="e">
        <v>#N/A</v>
      </c>
      <c r="T3226" s="92" t="e">
        <v>#N/A</v>
      </c>
      <c r="U3226" s="92" t="e">
        <v>#N/A</v>
      </c>
      <c r="V3226" s="92" t="e">
        <v>#N/A</v>
      </c>
      <c r="W3226" s="92" t="e">
        <v>#N/A</v>
      </c>
      <c r="X3226" s="92" t="e">
        <v>#N/A</v>
      </c>
      <c r="Y3226" s="92" t="e">
        <v>#N/A</v>
      </c>
      <c r="Z3226" s="92">
        <v>0</v>
      </c>
      <c r="AA3226" s="92" t="s">
        <v>21297</v>
      </c>
      <c r="AB3226" s="92" t="s">
        <v>21329</v>
      </c>
      <c r="AC3226" s="92" t="s">
        <v>11769</v>
      </c>
      <c r="AD3226" s="92" t="e">
        <v>#N/A</v>
      </c>
      <c r="AE3226" s="92" t="s">
        <v>21296</v>
      </c>
      <c r="AF3226" s="94" t="e">
        <v>#N/A</v>
      </c>
      <c r="AG3226" s="92" t="e">
        <v>#N/A</v>
      </c>
      <c r="AI3226" s="92" t="e">
        <f t="shared" si="327"/>
        <v>#N/A</v>
      </c>
    </row>
    <row r="3227" spans="2:35" x14ac:dyDescent="0.3">
      <c r="B3227" s="92" t="s">
        <v>30208</v>
      </c>
      <c r="C3227" s="92" t="s">
        <v>38572</v>
      </c>
      <c r="D3227" s="92" t="s">
        <v>30209</v>
      </c>
      <c r="E3227" s="92" t="s">
        <v>30210</v>
      </c>
      <c r="F3227" s="92" t="s">
        <v>21821</v>
      </c>
      <c r="G3227" s="92" t="s">
        <v>30211</v>
      </c>
      <c r="H3227" s="92" t="s">
        <v>21372</v>
      </c>
      <c r="I3227" s="92" t="s">
        <v>21328</v>
      </c>
      <c r="K3227" s="92">
        <v>15754800938</v>
      </c>
      <c r="L3227" s="95" t="s">
        <v>21372</v>
      </c>
      <c r="M3227" s="92" t="s">
        <v>21372</v>
      </c>
      <c r="N3227" s="92" t="s">
        <v>21330</v>
      </c>
      <c r="O3227" s="92" t="s">
        <v>38572</v>
      </c>
      <c r="P3227" s="92" t="e">
        <v>#N/A</v>
      </c>
      <c r="Q3227" s="92" t="e">
        <v>#N/A</v>
      </c>
      <c r="R3227" s="92" t="e">
        <v>#N/A</v>
      </c>
      <c r="S3227" s="92" t="e">
        <v>#N/A</v>
      </c>
      <c r="T3227" s="92" t="e">
        <v>#N/A</v>
      </c>
      <c r="U3227" s="92" t="e">
        <v>#N/A</v>
      </c>
      <c r="V3227" s="92" t="e">
        <v>#N/A</v>
      </c>
      <c r="W3227" s="92" t="e">
        <v>#N/A</v>
      </c>
      <c r="X3227" s="92" t="e">
        <v>#N/A</v>
      </c>
      <c r="Y3227" s="92" t="e">
        <v>#N/A</v>
      </c>
      <c r="Z3227" s="92">
        <v>0</v>
      </c>
      <c r="AA3227" s="92" t="s">
        <v>21297</v>
      </c>
      <c r="AB3227" s="92" t="s">
        <v>21329</v>
      </c>
      <c r="AC3227" s="92" t="s">
        <v>11163</v>
      </c>
      <c r="AD3227" s="92" t="e">
        <v>#N/A</v>
      </c>
      <c r="AE3227" s="92" t="s">
        <v>21296</v>
      </c>
      <c r="AF3227" s="94" t="e">
        <v>#N/A</v>
      </c>
      <c r="AG3227" s="92" t="e">
        <v>#N/A</v>
      </c>
      <c r="AI3227" s="92" t="e">
        <f t="shared" si="327"/>
        <v>#N/A</v>
      </c>
    </row>
    <row r="3228" spans="2:35" x14ac:dyDescent="0.3">
      <c r="B3228" s="92" t="s">
        <v>30212</v>
      </c>
      <c r="C3228" s="92" t="s">
        <v>38572</v>
      </c>
      <c r="D3228" s="92" t="s">
        <v>30213</v>
      </c>
      <c r="E3228" s="92" t="s">
        <v>30214</v>
      </c>
      <c r="F3228" s="92" t="s">
        <v>21821</v>
      </c>
      <c r="G3228" s="92" t="s">
        <v>30215</v>
      </c>
      <c r="H3228" s="92">
        <v>15467</v>
      </c>
      <c r="I3228" s="92" t="s">
        <v>21328</v>
      </c>
      <c r="K3228" s="92">
        <v>1590370489</v>
      </c>
      <c r="L3228" s="95"/>
      <c r="N3228" s="92" t="s">
        <v>21330</v>
      </c>
      <c r="O3228" s="92" t="s">
        <v>38572</v>
      </c>
      <c r="P3228" s="92" t="e">
        <v>#N/A</v>
      </c>
      <c r="Q3228" s="92" t="e">
        <v>#N/A</v>
      </c>
      <c r="R3228" s="92" t="e">
        <v>#N/A</v>
      </c>
      <c r="S3228" s="92" t="e">
        <v>#N/A</v>
      </c>
      <c r="T3228" s="92" t="e">
        <v>#N/A</v>
      </c>
      <c r="U3228" s="92" t="e">
        <v>#N/A</v>
      </c>
      <c r="V3228" s="92" t="e">
        <v>#N/A</v>
      </c>
      <c r="W3228" s="92" t="e">
        <v>#N/A</v>
      </c>
      <c r="X3228" s="92" t="e">
        <v>#N/A</v>
      </c>
      <c r="Y3228" s="92" t="e">
        <v>#N/A</v>
      </c>
      <c r="Z3228" s="92">
        <v>0</v>
      </c>
      <c r="AA3228" s="92" t="s">
        <v>21297</v>
      </c>
      <c r="AB3228" s="92" t="s">
        <v>21329</v>
      </c>
      <c r="AC3228" s="92" t="s">
        <v>11261</v>
      </c>
      <c r="AD3228" s="92" t="e">
        <v>#N/A</v>
      </c>
      <c r="AE3228" s="92" t="s">
        <v>21296</v>
      </c>
      <c r="AF3228" s="94" t="e">
        <v>#N/A</v>
      </c>
      <c r="AG3228" s="92" t="e">
        <v>#N/A</v>
      </c>
      <c r="AI3228" s="92" t="e">
        <f t="shared" si="327"/>
        <v>#N/A</v>
      </c>
    </row>
    <row r="3229" spans="2:35" x14ac:dyDescent="0.3">
      <c r="B3229" s="92" t="s">
        <v>30216</v>
      </c>
      <c r="C3229" s="92" t="s">
        <v>38572</v>
      </c>
      <c r="D3229" s="92" t="s">
        <v>30217</v>
      </c>
      <c r="E3229" s="92" t="s">
        <v>30218</v>
      </c>
      <c r="F3229" s="92" t="s">
        <v>21821</v>
      </c>
      <c r="G3229" s="92" t="s">
        <v>30219</v>
      </c>
      <c r="H3229" s="92" t="s">
        <v>21372</v>
      </c>
      <c r="I3229" s="92" t="s">
        <v>21328</v>
      </c>
      <c r="K3229" s="92">
        <v>166450000</v>
      </c>
      <c r="L3229" s="95"/>
      <c r="N3229" s="92" t="s">
        <v>21330</v>
      </c>
      <c r="O3229" s="92" t="s">
        <v>38572</v>
      </c>
      <c r="P3229" s="92" t="e">
        <v>#N/A</v>
      </c>
      <c r="Q3229" s="92" t="e">
        <v>#N/A</v>
      </c>
      <c r="R3229" s="92" t="e">
        <v>#N/A</v>
      </c>
      <c r="S3229" s="92" t="e">
        <v>#N/A</v>
      </c>
      <c r="T3229" s="92" t="e">
        <v>#N/A</v>
      </c>
      <c r="U3229" s="92" t="e">
        <v>#N/A</v>
      </c>
      <c r="V3229" s="92" t="e">
        <v>#N/A</v>
      </c>
      <c r="W3229" s="92" t="e">
        <v>#N/A</v>
      </c>
      <c r="X3229" s="92" t="e">
        <v>#N/A</v>
      </c>
      <c r="Y3229" s="92" t="e">
        <v>#N/A</v>
      </c>
      <c r="Z3229" s="92">
        <v>0</v>
      </c>
      <c r="AA3229" s="92" t="s">
        <v>21297</v>
      </c>
      <c r="AB3229" s="92" t="s">
        <v>21329</v>
      </c>
      <c r="AC3229" s="92" t="s">
        <v>10730</v>
      </c>
      <c r="AD3229" s="92" t="e">
        <v>#N/A</v>
      </c>
      <c r="AE3229" s="92" t="s">
        <v>21296</v>
      </c>
      <c r="AF3229" s="94" t="e">
        <v>#N/A</v>
      </c>
      <c r="AG3229" s="92" t="e">
        <v>#N/A</v>
      </c>
      <c r="AI3229" s="92" t="e">
        <f t="shared" si="327"/>
        <v>#N/A</v>
      </c>
    </row>
    <row r="3230" spans="2:35" x14ac:dyDescent="0.3">
      <c r="B3230" s="92" t="s">
        <v>30220</v>
      </c>
      <c r="C3230" s="92" t="s">
        <v>38572</v>
      </c>
      <c r="D3230" s="92" t="s">
        <v>30221</v>
      </c>
      <c r="E3230" s="92" t="s">
        <v>30222</v>
      </c>
      <c r="F3230" s="92" t="s">
        <v>21821</v>
      </c>
      <c r="G3230" s="92" t="s">
        <v>30223</v>
      </c>
      <c r="H3230" s="92" t="s">
        <v>21372</v>
      </c>
      <c r="I3230" s="92" t="s">
        <v>21328</v>
      </c>
      <c r="K3230" s="92">
        <v>5212414795</v>
      </c>
      <c r="L3230" s="95"/>
      <c r="N3230" s="92" t="s">
        <v>21330</v>
      </c>
      <c r="O3230" s="92" t="s">
        <v>38572</v>
      </c>
      <c r="P3230" s="92" t="e">
        <v>#N/A</v>
      </c>
      <c r="Q3230" s="92" t="e">
        <v>#N/A</v>
      </c>
      <c r="R3230" s="92" t="e">
        <v>#N/A</v>
      </c>
      <c r="S3230" s="92" t="e">
        <v>#N/A</v>
      </c>
      <c r="T3230" s="92" t="e">
        <v>#N/A</v>
      </c>
      <c r="U3230" s="92" t="e">
        <v>#N/A</v>
      </c>
      <c r="V3230" s="92" t="e">
        <v>#N/A</v>
      </c>
      <c r="W3230" s="92" t="e">
        <v>#N/A</v>
      </c>
      <c r="X3230" s="92" t="e">
        <v>#N/A</v>
      </c>
      <c r="Y3230" s="92" t="e">
        <v>#N/A</v>
      </c>
      <c r="Z3230" s="92">
        <v>0</v>
      </c>
      <c r="AA3230" s="92" t="s">
        <v>21297</v>
      </c>
      <c r="AB3230" s="92" t="s">
        <v>21329</v>
      </c>
      <c r="AC3230" s="92" t="s">
        <v>20805</v>
      </c>
      <c r="AD3230" s="92" t="e">
        <v>#N/A</v>
      </c>
      <c r="AE3230" s="92" t="s">
        <v>21296</v>
      </c>
      <c r="AF3230" s="94" t="e">
        <v>#N/A</v>
      </c>
      <c r="AG3230" s="92" t="e">
        <v>#N/A</v>
      </c>
      <c r="AI3230" s="92" t="e">
        <f t="shared" si="327"/>
        <v>#N/A</v>
      </c>
    </row>
    <row r="3231" spans="2:35" x14ac:dyDescent="0.3">
      <c r="B3231" s="92" t="s">
        <v>30224</v>
      </c>
      <c r="C3231" s="92" t="s">
        <v>38572</v>
      </c>
      <c r="D3231" s="92" t="s">
        <v>30225</v>
      </c>
      <c r="E3231" s="92" t="s">
        <v>30226</v>
      </c>
      <c r="F3231" s="92" t="s">
        <v>21821</v>
      </c>
      <c r="G3231" s="92" t="s">
        <v>30227</v>
      </c>
      <c r="H3231" s="92" t="s">
        <v>21372</v>
      </c>
      <c r="I3231" s="92" t="s">
        <v>21328</v>
      </c>
      <c r="K3231" s="92">
        <v>1449872708</v>
      </c>
      <c r="L3231" s="95" t="s">
        <v>21372</v>
      </c>
      <c r="M3231" s="92" t="s">
        <v>21372</v>
      </c>
      <c r="N3231" s="92" t="s">
        <v>21330</v>
      </c>
      <c r="O3231" s="92" t="s">
        <v>38572</v>
      </c>
      <c r="P3231" s="92" t="e">
        <v>#N/A</v>
      </c>
      <c r="Q3231" s="92" t="e">
        <v>#N/A</v>
      </c>
      <c r="R3231" s="92" t="e">
        <v>#N/A</v>
      </c>
      <c r="S3231" s="92" t="e">
        <v>#N/A</v>
      </c>
      <c r="T3231" s="92" t="e">
        <v>#N/A</v>
      </c>
      <c r="U3231" s="92" t="e">
        <v>#N/A</v>
      </c>
      <c r="V3231" s="92" t="e">
        <v>#N/A</v>
      </c>
      <c r="W3231" s="92" t="e">
        <v>#N/A</v>
      </c>
      <c r="X3231" s="92" t="e">
        <v>#N/A</v>
      </c>
      <c r="Y3231" s="92" t="e">
        <v>#N/A</v>
      </c>
      <c r="Z3231" s="92">
        <v>0</v>
      </c>
      <c r="AA3231" s="92" t="s">
        <v>21297</v>
      </c>
      <c r="AB3231" s="92" t="s">
        <v>21329</v>
      </c>
      <c r="AC3231" s="92" t="s">
        <v>9934</v>
      </c>
      <c r="AD3231" s="92" t="e">
        <v>#N/A</v>
      </c>
      <c r="AE3231" s="92" t="s">
        <v>21296</v>
      </c>
      <c r="AF3231" s="94" t="e">
        <v>#N/A</v>
      </c>
      <c r="AG3231" s="92" t="e">
        <v>#N/A</v>
      </c>
      <c r="AI3231" s="92" t="e">
        <f t="shared" si="327"/>
        <v>#N/A</v>
      </c>
    </row>
    <row r="3232" spans="2:35" x14ac:dyDescent="0.3">
      <c r="B3232" s="92" t="s">
        <v>30228</v>
      </c>
      <c r="C3232" s="92" t="s">
        <v>38572</v>
      </c>
      <c r="D3232" s="92" t="s">
        <v>30229</v>
      </c>
      <c r="E3232" s="92" t="s">
        <v>30230</v>
      </c>
      <c r="F3232" s="92" t="s">
        <v>21821</v>
      </c>
      <c r="G3232" s="92" t="s">
        <v>30231</v>
      </c>
      <c r="H3232" s="92">
        <v>3800</v>
      </c>
      <c r="I3232" s="92" t="s">
        <v>21328</v>
      </c>
      <c r="K3232" s="92">
        <v>1342767000</v>
      </c>
      <c r="L3232" s="95"/>
      <c r="N3232" s="92" t="s">
        <v>21330</v>
      </c>
      <c r="O3232" s="92" t="s">
        <v>38572</v>
      </c>
      <c r="P3232" s="92" t="e">
        <v>#N/A</v>
      </c>
      <c r="Q3232" s="92" t="e">
        <v>#N/A</v>
      </c>
      <c r="R3232" s="92" t="e">
        <v>#N/A</v>
      </c>
      <c r="S3232" s="92" t="e">
        <v>#N/A</v>
      </c>
      <c r="T3232" s="92" t="e">
        <v>#N/A</v>
      </c>
      <c r="U3232" s="92" t="e">
        <v>#N/A</v>
      </c>
      <c r="V3232" s="92" t="e">
        <v>#N/A</v>
      </c>
      <c r="W3232" s="92" t="e">
        <v>#N/A</v>
      </c>
      <c r="X3232" s="92" t="e">
        <v>#N/A</v>
      </c>
      <c r="Y3232" s="92" t="e">
        <v>#N/A</v>
      </c>
      <c r="Z3232" s="92">
        <v>0</v>
      </c>
      <c r="AA3232" s="92" t="s">
        <v>21297</v>
      </c>
      <c r="AB3232" s="92" t="s">
        <v>21329</v>
      </c>
      <c r="AC3232" s="92" t="s">
        <v>10547</v>
      </c>
      <c r="AD3232" s="92" t="e">
        <v>#N/A</v>
      </c>
      <c r="AE3232" s="92" t="s">
        <v>21296</v>
      </c>
      <c r="AF3232" s="94" t="e">
        <v>#N/A</v>
      </c>
      <c r="AG3232" s="92" t="e">
        <v>#N/A</v>
      </c>
      <c r="AI3232" s="92" t="e">
        <f t="shared" si="327"/>
        <v>#N/A</v>
      </c>
    </row>
    <row r="3233" spans="2:35" x14ac:dyDescent="0.3">
      <c r="B3233" s="92" t="s">
        <v>30232</v>
      </c>
      <c r="C3233" s="92" t="s">
        <v>38572</v>
      </c>
      <c r="D3233" s="92" t="s">
        <v>30233</v>
      </c>
      <c r="E3233" s="92" t="s">
        <v>30234</v>
      </c>
      <c r="F3233" s="92" t="s">
        <v>21821</v>
      </c>
      <c r="G3233" s="92" t="s">
        <v>30235</v>
      </c>
      <c r="H3233" s="92" t="s">
        <v>21372</v>
      </c>
      <c r="I3233" s="92" t="s">
        <v>21328</v>
      </c>
      <c r="K3233" s="92">
        <v>2167959423</v>
      </c>
      <c r="L3233" s="95"/>
      <c r="N3233" s="92" t="s">
        <v>21330</v>
      </c>
      <c r="O3233" s="92" t="s">
        <v>38572</v>
      </c>
      <c r="P3233" s="92" t="e">
        <v>#N/A</v>
      </c>
      <c r="Q3233" s="92" t="e">
        <v>#N/A</v>
      </c>
      <c r="R3233" s="92" t="e">
        <v>#N/A</v>
      </c>
      <c r="S3233" s="92" t="e">
        <v>#N/A</v>
      </c>
      <c r="T3233" s="92" t="e">
        <v>#N/A</v>
      </c>
      <c r="U3233" s="92" t="e">
        <v>#N/A</v>
      </c>
      <c r="V3233" s="92" t="e">
        <v>#N/A</v>
      </c>
      <c r="W3233" s="92" t="e">
        <v>#N/A</v>
      </c>
      <c r="X3233" s="92" t="e">
        <v>#N/A</v>
      </c>
      <c r="Y3233" s="92" t="e">
        <v>#N/A</v>
      </c>
      <c r="Z3233" s="92">
        <v>0</v>
      </c>
      <c r="AA3233" s="92" t="s">
        <v>21297</v>
      </c>
      <c r="AB3233" s="92" t="s">
        <v>21329</v>
      </c>
      <c r="AC3233" s="92" t="s">
        <v>30236</v>
      </c>
      <c r="AD3233" s="92" t="e">
        <v>#N/A</v>
      </c>
      <c r="AE3233" s="92" t="s">
        <v>21296</v>
      </c>
      <c r="AF3233" s="94" t="e">
        <v>#N/A</v>
      </c>
      <c r="AG3233" s="92" t="e">
        <v>#N/A</v>
      </c>
      <c r="AI3233" s="92" t="e">
        <f t="shared" si="327"/>
        <v>#N/A</v>
      </c>
    </row>
    <row r="3234" spans="2:35" x14ac:dyDescent="0.3">
      <c r="B3234" s="92" t="s">
        <v>30237</v>
      </c>
      <c r="C3234" s="92" t="s">
        <v>38572</v>
      </c>
      <c r="D3234" s="92" t="s">
        <v>30238</v>
      </c>
      <c r="E3234" s="92" t="s">
        <v>30239</v>
      </c>
      <c r="F3234" s="92" t="s">
        <v>21821</v>
      </c>
      <c r="G3234" s="92" t="s">
        <v>30240</v>
      </c>
      <c r="H3234" s="92" t="s">
        <v>21372</v>
      </c>
      <c r="I3234" s="92" t="s">
        <v>21328</v>
      </c>
      <c r="K3234" s="92">
        <v>252848524</v>
      </c>
      <c r="L3234" s="95" t="s">
        <v>21372</v>
      </c>
      <c r="M3234" s="92" t="s">
        <v>21372</v>
      </c>
      <c r="N3234" s="92" t="s">
        <v>21330</v>
      </c>
      <c r="O3234" s="92" t="s">
        <v>38572</v>
      </c>
      <c r="P3234" s="92" t="e">
        <v>#N/A</v>
      </c>
      <c r="Q3234" s="92" t="e">
        <v>#N/A</v>
      </c>
      <c r="R3234" s="92" t="e">
        <v>#N/A</v>
      </c>
      <c r="S3234" s="92" t="e">
        <v>#N/A</v>
      </c>
      <c r="T3234" s="92" t="e">
        <v>#N/A</v>
      </c>
      <c r="U3234" s="92" t="e">
        <v>#N/A</v>
      </c>
      <c r="V3234" s="92" t="e">
        <v>#N/A</v>
      </c>
      <c r="W3234" s="92" t="e">
        <v>#N/A</v>
      </c>
      <c r="X3234" s="92" t="e">
        <v>#N/A</v>
      </c>
      <c r="Y3234" s="92" t="e">
        <v>#N/A</v>
      </c>
      <c r="Z3234" s="92">
        <v>0</v>
      </c>
      <c r="AA3234" s="92" t="s">
        <v>21297</v>
      </c>
      <c r="AB3234" s="92" t="s">
        <v>21329</v>
      </c>
      <c r="AC3234" s="92" t="s">
        <v>30241</v>
      </c>
      <c r="AD3234" s="92" t="e">
        <v>#N/A</v>
      </c>
      <c r="AE3234" s="92" t="s">
        <v>21296</v>
      </c>
      <c r="AF3234" s="94" t="e">
        <v>#N/A</v>
      </c>
      <c r="AG3234" s="92" t="e">
        <v>#N/A</v>
      </c>
      <c r="AI3234" s="92" t="e">
        <f t="shared" si="327"/>
        <v>#N/A</v>
      </c>
    </row>
    <row r="3235" spans="2:35" x14ac:dyDescent="0.3">
      <c r="B3235" s="92" t="s">
        <v>30242</v>
      </c>
      <c r="C3235" s="92" t="s">
        <v>38572</v>
      </c>
      <c r="D3235" s="92" t="s">
        <v>30243</v>
      </c>
      <c r="E3235" s="92" t="s">
        <v>30244</v>
      </c>
      <c r="F3235" s="92" t="s">
        <v>21821</v>
      </c>
      <c r="G3235" s="92" t="s">
        <v>30245</v>
      </c>
      <c r="H3235" s="92" t="s">
        <v>21372</v>
      </c>
      <c r="I3235" s="92" t="s">
        <v>21328</v>
      </c>
      <c r="K3235" s="92">
        <v>440745362</v>
      </c>
      <c r="L3235" s="95"/>
      <c r="N3235" s="92" t="s">
        <v>21330</v>
      </c>
      <c r="O3235" s="92" t="s">
        <v>38572</v>
      </c>
      <c r="P3235" s="92" t="e">
        <v>#N/A</v>
      </c>
      <c r="Q3235" s="92" t="e">
        <v>#N/A</v>
      </c>
      <c r="R3235" s="92" t="e">
        <v>#N/A</v>
      </c>
      <c r="S3235" s="92" t="e">
        <v>#N/A</v>
      </c>
      <c r="T3235" s="92" t="e">
        <v>#N/A</v>
      </c>
      <c r="U3235" s="92" t="e">
        <v>#N/A</v>
      </c>
      <c r="V3235" s="92" t="e">
        <v>#N/A</v>
      </c>
      <c r="W3235" s="92" t="e">
        <v>#N/A</v>
      </c>
      <c r="X3235" s="92" t="e">
        <v>#N/A</v>
      </c>
      <c r="Y3235" s="92" t="e">
        <v>#N/A</v>
      </c>
      <c r="Z3235" s="92">
        <v>0</v>
      </c>
      <c r="AA3235" s="92" t="s">
        <v>21297</v>
      </c>
      <c r="AB3235" s="92" t="s">
        <v>21329</v>
      </c>
      <c r="AC3235" s="92" t="s">
        <v>11609</v>
      </c>
      <c r="AD3235" s="92" t="e">
        <v>#N/A</v>
      </c>
      <c r="AE3235" s="92" t="s">
        <v>21296</v>
      </c>
      <c r="AF3235" s="94" t="e">
        <v>#N/A</v>
      </c>
      <c r="AG3235" s="92" t="e">
        <v>#N/A</v>
      </c>
      <c r="AI3235" s="92" t="e">
        <f t="shared" si="327"/>
        <v>#N/A</v>
      </c>
    </row>
    <row r="3236" spans="2:35" x14ac:dyDescent="0.3">
      <c r="B3236" s="92" t="s">
        <v>30246</v>
      </c>
      <c r="C3236" s="92" t="s">
        <v>38572</v>
      </c>
      <c r="D3236" s="92" t="s">
        <v>30247</v>
      </c>
      <c r="E3236" s="92" t="s">
        <v>30248</v>
      </c>
      <c r="F3236" s="92" t="s">
        <v>21821</v>
      </c>
      <c r="G3236" s="92" t="s">
        <v>30249</v>
      </c>
      <c r="H3236" s="92" t="s">
        <v>21372</v>
      </c>
      <c r="I3236" s="92" t="s">
        <v>21328</v>
      </c>
      <c r="K3236" s="92">
        <v>868737834.79999995</v>
      </c>
      <c r="L3236" s="95" t="s">
        <v>21372</v>
      </c>
      <c r="M3236" s="92" t="s">
        <v>21372</v>
      </c>
      <c r="N3236" s="92" t="s">
        <v>21330</v>
      </c>
      <c r="O3236" s="92" t="s">
        <v>38572</v>
      </c>
      <c r="P3236" s="92" t="e">
        <v>#N/A</v>
      </c>
      <c r="Q3236" s="92" t="e">
        <v>#N/A</v>
      </c>
      <c r="R3236" s="92" t="e">
        <v>#N/A</v>
      </c>
      <c r="S3236" s="92" t="e">
        <v>#N/A</v>
      </c>
      <c r="T3236" s="92" t="e">
        <v>#N/A</v>
      </c>
      <c r="U3236" s="92" t="e">
        <v>#N/A</v>
      </c>
      <c r="V3236" s="92" t="e">
        <v>#N/A</v>
      </c>
      <c r="W3236" s="92" t="e">
        <v>#N/A</v>
      </c>
      <c r="X3236" s="92" t="e">
        <v>#N/A</v>
      </c>
      <c r="Y3236" s="92" t="e">
        <v>#N/A</v>
      </c>
      <c r="Z3236" s="92">
        <v>0</v>
      </c>
      <c r="AA3236" s="92" t="s">
        <v>21297</v>
      </c>
      <c r="AB3236" s="92" t="s">
        <v>21329</v>
      </c>
      <c r="AC3236" s="92" t="s">
        <v>10246</v>
      </c>
      <c r="AD3236" s="92" t="e">
        <v>#N/A</v>
      </c>
      <c r="AE3236" s="92" t="s">
        <v>21296</v>
      </c>
      <c r="AF3236" s="94" t="e">
        <v>#N/A</v>
      </c>
      <c r="AG3236" s="92" t="e">
        <v>#N/A</v>
      </c>
      <c r="AI3236" s="92" t="e">
        <f t="shared" si="327"/>
        <v>#N/A</v>
      </c>
    </row>
    <row r="3237" spans="2:35" x14ac:dyDescent="0.3">
      <c r="B3237" s="92" t="s">
        <v>30257</v>
      </c>
      <c r="C3237" s="92" t="s">
        <v>38572</v>
      </c>
      <c r="D3237" s="92" t="s">
        <v>30258</v>
      </c>
      <c r="E3237" s="92" t="s">
        <v>30259</v>
      </c>
      <c r="F3237" s="92" t="s">
        <v>21821</v>
      </c>
      <c r="G3237" s="92" t="s">
        <v>30260</v>
      </c>
      <c r="H3237" s="92" t="s">
        <v>21372</v>
      </c>
      <c r="I3237" s="92" t="s">
        <v>21328</v>
      </c>
      <c r="K3237" s="92">
        <v>2598442884</v>
      </c>
      <c r="L3237" s="95" t="s">
        <v>21372</v>
      </c>
      <c r="M3237" s="92" t="s">
        <v>21372</v>
      </c>
      <c r="N3237" s="92" t="s">
        <v>21330</v>
      </c>
      <c r="O3237" s="92" t="s">
        <v>38572</v>
      </c>
      <c r="P3237" s="92" t="e">
        <v>#N/A</v>
      </c>
      <c r="Q3237" s="92" t="e">
        <v>#N/A</v>
      </c>
      <c r="R3237" s="92" t="e">
        <v>#N/A</v>
      </c>
      <c r="S3237" s="92" t="e">
        <v>#N/A</v>
      </c>
      <c r="T3237" s="92" t="e">
        <v>#N/A</v>
      </c>
      <c r="U3237" s="92" t="e">
        <v>#N/A</v>
      </c>
      <c r="V3237" s="92" t="e">
        <v>#N/A</v>
      </c>
      <c r="W3237" s="92" t="e">
        <v>#N/A</v>
      </c>
      <c r="X3237" s="92" t="e">
        <v>#N/A</v>
      </c>
      <c r="Y3237" s="92" t="e">
        <v>#N/A</v>
      </c>
      <c r="Z3237" s="92">
        <v>0</v>
      </c>
      <c r="AA3237" s="92" t="s">
        <v>21297</v>
      </c>
      <c r="AB3237" s="92" t="s">
        <v>21329</v>
      </c>
      <c r="AC3237" s="92" t="s">
        <v>11727</v>
      </c>
      <c r="AD3237" s="92" t="e">
        <v>#N/A</v>
      </c>
      <c r="AE3237" s="92" t="s">
        <v>21296</v>
      </c>
      <c r="AF3237" s="94" t="e">
        <v>#N/A</v>
      </c>
      <c r="AG3237" s="92" t="e">
        <v>#N/A</v>
      </c>
      <c r="AI3237" s="92" t="e">
        <f t="shared" si="327"/>
        <v>#N/A</v>
      </c>
    </row>
    <row r="3238" spans="2:35" x14ac:dyDescent="0.3">
      <c r="B3238" s="92" t="s">
        <v>30261</v>
      </c>
      <c r="C3238" s="92" t="s">
        <v>38572</v>
      </c>
      <c r="D3238" s="92" t="s">
        <v>30262</v>
      </c>
      <c r="E3238" s="92" t="s">
        <v>30263</v>
      </c>
      <c r="F3238" s="92" t="s">
        <v>21821</v>
      </c>
      <c r="G3238" s="92" t="s">
        <v>30264</v>
      </c>
      <c r="H3238" s="92">
        <v>493257</v>
      </c>
      <c r="I3238" s="92" t="s">
        <v>21328</v>
      </c>
      <c r="K3238" s="92">
        <v>4709568006</v>
      </c>
      <c r="L3238" s="95"/>
      <c r="N3238" s="92" t="s">
        <v>21330</v>
      </c>
      <c r="O3238" s="92" t="s">
        <v>38572</v>
      </c>
      <c r="P3238" s="92" t="e">
        <v>#N/A</v>
      </c>
      <c r="Q3238" s="92" t="e">
        <v>#N/A</v>
      </c>
      <c r="R3238" s="92" t="e">
        <v>#N/A</v>
      </c>
      <c r="S3238" s="92" t="e">
        <v>#N/A</v>
      </c>
      <c r="T3238" s="92" t="e">
        <v>#N/A</v>
      </c>
      <c r="U3238" s="92" t="e">
        <v>#N/A</v>
      </c>
      <c r="V3238" s="92" t="e">
        <v>#N/A</v>
      </c>
      <c r="W3238" s="92" t="e">
        <v>#N/A</v>
      </c>
      <c r="X3238" s="92" t="e">
        <v>#N/A</v>
      </c>
      <c r="Y3238" s="92" t="e">
        <v>#N/A</v>
      </c>
      <c r="Z3238" s="92">
        <v>0</v>
      </c>
      <c r="AA3238" s="92" t="s">
        <v>21297</v>
      </c>
      <c r="AB3238" s="92" t="s">
        <v>21329</v>
      </c>
      <c r="AC3238" s="92" t="s">
        <v>11025</v>
      </c>
      <c r="AD3238" s="92" t="e">
        <v>#N/A</v>
      </c>
      <c r="AE3238" s="92" t="s">
        <v>21296</v>
      </c>
      <c r="AF3238" s="94" t="e">
        <v>#N/A</v>
      </c>
      <c r="AG3238" s="92" t="e">
        <v>#N/A</v>
      </c>
      <c r="AI3238" s="92" t="e">
        <f t="shared" si="327"/>
        <v>#N/A</v>
      </c>
    </row>
    <row r="3239" spans="2:35" x14ac:dyDescent="0.3">
      <c r="B3239" s="92" t="s">
        <v>30275</v>
      </c>
      <c r="C3239" s="92" t="s">
        <v>38572</v>
      </c>
      <c r="D3239" s="92" t="s">
        <v>30276</v>
      </c>
      <c r="E3239" s="92" t="s">
        <v>30277</v>
      </c>
      <c r="F3239" s="92" t="s">
        <v>21821</v>
      </c>
      <c r="G3239" s="92" t="s">
        <v>30278</v>
      </c>
      <c r="H3239" s="92" t="s">
        <v>21372</v>
      </c>
      <c r="I3239" s="92" t="s">
        <v>21328</v>
      </c>
      <c r="K3239" s="92">
        <v>6585673545</v>
      </c>
      <c r="L3239" s="95"/>
      <c r="N3239" s="92" t="s">
        <v>21330</v>
      </c>
      <c r="O3239" s="92" t="s">
        <v>38572</v>
      </c>
      <c r="P3239" s="92" t="e">
        <v>#N/A</v>
      </c>
      <c r="Q3239" s="92" t="e">
        <v>#N/A</v>
      </c>
      <c r="R3239" s="92" t="e">
        <v>#N/A</v>
      </c>
      <c r="S3239" s="92" t="e">
        <v>#N/A</v>
      </c>
      <c r="T3239" s="92" t="e">
        <v>#N/A</v>
      </c>
      <c r="U3239" s="92" t="e">
        <v>#N/A</v>
      </c>
      <c r="V3239" s="92" t="e">
        <v>#N/A</v>
      </c>
      <c r="W3239" s="92" t="e">
        <v>#N/A</v>
      </c>
      <c r="X3239" s="92" t="e">
        <v>#N/A</v>
      </c>
      <c r="Y3239" s="92" t="e">
        <v>#N/A</v>
      </c>
      <c r="Z3239" s="92">
        <v>0</v>
      </c>
      <c r="AA3239" s="92" t="s">
        <v>21297</v>
      </c>
      <c r="AB3239" s="92" t="s">
        <v>21329</v>
      </c>
      <c r="AC3239" s="92" t="s">
        <v>11706</v>
      </c>
      <c r="AD3239" s="92" t="e">
        <v>#N/A</v>
      </c>
      <c r="AE3239" s="92" t="s">
        <v>21296</v>
      </c>
      <c r="AF3239" s="94" t="e">
        <v>#N/A</v>
      </c>
      <c r="AG3239" s="92" t="e">
        <v>#N/A</v>
      </c>
      <c r="AI3239" s="92" t="e">
        <f t="shared" si="327"/>
        <v>#N/A</v>
      </c>
    </row>
    <row r="3240" spans="2:35" x14ac:dyDescent="0.3">
      <c r="B3240" s="92" t="s">
        <v>30298</v>
      </c>
      <c r="C3240" s="92" t="s">
        <v>38572</v>
      </c>
      <c r="D3240" s="92" t="s">
        <v>30299</v>
      </c>
      <c r="E3240" s="92" t="s">
        <v>30300</v>
      </c>
      <c r="F3240" s="92" t="s">
        <v>21821</v>
      </c>
      <c r="G3240" s="92" t="s">
        <v>30301</v>
      </c>
      <c r="H3240" s="92" t="s">
        <v>21372</v>
      </c>
      <c r="I3240" s="92" t="s">
        <v>21328</v>
      </c>
      <c r="K3240" s="92">
        <v>6590217374</v>
      </c>
      <c r="L3240" s="95" t="s">
        <v>21372</v>
      </c>
      <c r="M3240" s="92" t="s">
        <v>21372</v>
      </c>
      <c r="N3240" s="92" t="s">
        <v>21330</v>
      </c>
      <c r="O3240" s="92" t="s">
        <v>38572</v>
      </c>
      <c r="P3240" s="92" t="e">
        <v>#N/A</v>
      </c>
      <c r="Q3240" s="92" t="e">
        <v>#N/A</v>
      </c>
      <c r="R3240" s="92" t="e">
        <v>#N/A</v>
      </c>
      <c r="S3240" s="92" t="e">
        <v>#N/A</v>
      </c>
      <c r="T3240" s="92" t="e">
        <v>#N/A</v>
      </c>
      <c r="U3240" s="92" t="e">
        <v>#N/A</v>
      </c>
      <c r="V3240" s="92" t="e">
        <v>#N/A</v>
      </c>
      <c r="W3240" s="92" t="e">
        <v>#N/A</v>
      </c>
      <c r="X3240" s="92" t="e">
        <v>#N/A</v>
      </c>
      <c r="Y3240" s="92" t="e">
        <v>#N/A</v>
      </c>
      <c r="Z3240" s="92">
        <v>0</v>
      </c>
      <c r="AA3240" s="92" t="s">
        <v>21297</v>
      </c>
      <c r="AB3240" s="92" t="s">
        <v>21329</v>
      </c>
      <c r="AC3240" s="92" t="s">
        <v>11700</v>
      </c>
      <c r="AD3240" s="92" t="e">
        <v>#N/A</v>
      </c>
      <c r="AE3240" s="92" t="s">
        <v>21296</v>
      </c>
      <c r="AF3240" s="94" t="e">
        <v>#N/A</v>
      </c>
      <c r="AG3240" s="92" t="e">
        <v>#N/A</v>
      </c>
      <c r="AI3240" s="92" t="e">
        <f t="shared" si="327"/>
        <v>#N/A</v>
      </c>
    </row>
    <row r="3241" spans="2:35" x14ac:dyDescent="0.3">
      <c r="B3241" s="92" t="s">
        <v>30302</v>
      </c>
      <c r="C3241" s="92" t="s">
        <v>38572</v>
      </c>
      <c r="D3241" s="92" t="s">
        <v>30303</v>
      </c>
      <c r="E3241" s="92" t="s">
        <v>30304</v>
      </c>
      <c r="F3241" s="92" t="s">
        <v>21821</v>
      </c>
      <c r="G3241" s="92" t="s">
        <v>30305</v>
      </c>
      <c r="H3241" s="92">
        <v>3</v>
      </c>
      <c r="I3241" s="92" t="s">
        <v>21328</v>
      </c>
      <c r="K3241" s="92">
        <v>876373366</v>
      </c>
      <c r="L3241" s="95"/>
      <c r="N3241" s="92" t="s">
        <v>21330</v>
      </c>
      <c r="O3241" s="92" t="s">
        <v>38572</v>
      </c>
      <c r="P3241" s="92" t="e">
        <v>#N/A</v>
      </c>
      <c r="Q3241" s="92" t="e">
        <v>#N/A</v>
      </c>
      <c r="R3241" s="92" t="e">
        <v>#N/A</v>
      </c>
      <c r="S3241" s="92" t="e">
        <v>#N/A</v>
      </c>
      <c r="T3241" s="92" t="e">
        <v>#N/A</v>
      </c>
      <c r="U3241" s="92" t="e">
        <v>#N/A</v>
      </c>
      <c r="V3241" s="92" t="e">
        <v>#N/A</v>
      </c>
      <c r="W3241" s="92" t="e">
        <v>#N/A</v>
      </c>
      <c r="X3241" s="92" t="e">
        <v>#N/A</v>
      </c>
      <c r="Y3241" s="92" t="e">
        <v>#N/A</v>
      </c>
      <c r="Z3241" s="92">
        <v>0</v>
      </c>
      <c r="AA3241" s="92" t="s">
        <v>21297</v>
      </c>
      <c r="AB3241" s="92" t="s">
        <v>30306</v>
      </c>
      <c r="AC3241" s="92" t="s">
        <v>30307</v>
      </c>
      <c r="AD3241" s="92" t="e">
        <v>#N/A</v>
      </c>
      <c r="AE3241" s="92" t="s">
        <v>21296</v>
      </c>
      <c r="AF3241" s="94" t="e">
        <v>#N/A</v>
      </c>
      <c r="AG3241" s="92" t="e">
        <v>#N/A</v>
      </c>
      <c r="AI3241" s="92" t="e">
        <f t="shared" si="327"/>
        <v>#N/A</v>
      </c>
    </row>
    <row r="3242" spans="2:35" x14ac:dyDescent="0.3">
      <c r="B3242" s="92" t="s">
        <v>30308</v>
      </c>
      <c r="C3242" s="92" t="s">
        <v>38572</v>
      </c>
      <c r="D3242" s="92" t="s">
        <v>30309</v>
      </c>
      <c r="E3242" s="92" t="s">
        <v>30310</v>
      </c>
      <c r="F3242" s="92" t="s">
        <v>21821</v>
      </c>
      <c r="G3242" s="92" t="s">
        <v>30311</v>
      </c>
      <c r="H3242" s="92" t="s">
        <v>21372</v>
      </c>
      <c r="I3242" s="92" t="s">
        <v>21328</v>
      </c>
      <c r="K3242" s="92">
        <v>570190693.29999995</v>
      </c>
      <c r="L3242" s="95" t="s">
        <v>21372</v>
      </c>
      <c r="M3242" s="92" t="s">
        <v>21372</v>
      </c>
      <c r="N3242" s="92" t="s">
        <v>21330</v>
      </c>
      <c r="O3242" s="92" t="s">
        <v>38572</v>
      </c>
      <c r="P3242" s="92" t="e">
        <v>#N/A</v>
      </c>
      <c r="Q3242" s="92" t="e">
        <v>#N/A</v>
      </c>
      <c r="R3242" s="92" t="e">
        <v>#N/A</v>
      </c>
      <c r="S3242" s="92" t="e">
        <v>#N/A</v>
      </c>
      <c r="T3242" s="92" t="e">
        <v>#N/A</v>
      </c>
      <c r="U3242" s="92" t="e">
        <v>#N/A</v>
      </c>
      <c r="V3242" s="92" t="e">
        <v>#N/A</v>
      </c>
      <c r="W3242" s="92" t="e">
        <v>#N/A</v>
      </c>
      <c r="X3242" s="92" t="e">
        <v>#N/A</v>
      </c>
      <c r="Y3242" s="92" t="e">
        <v>#N/A</v>
      </c>
      <c r="Z3242" s="92">
        <v>0</v>
      </c>
      <c r="AA3242" s="92" t="s">
        <v>21297</v>
      </c>
      <c r="AB3242" s="92" t="s">
        <v>21329</v>
      </c>
      <c r="AC3242" s="92" t="s">
        <v>5713</v>
      </c>
      <c r="AD3242" s="92" t="e">
        <v>#N/A</v>
      </c>
      <c r="AE3242" s="92" t="s">
        <v>21296</v>
      </c>
      <c r="AF3242" s="94" t="e">
        <v>#N/A</v>
      </c>
      <c r="AG3242" s="92" t="e">
        <v>#N/A</v>
      </c>
      <c r="AI3242" s="92" t="e">
        <f t="shared" si="327"/>
        <v>#N/A</v>
      </c>
    </row>
    <row r="3243" spans="2:35" x14ac:dyDescent="0.3">
      <c r="B3243" s="92" t="s">
        <v>30312</v>
      </c>
      <c r="C3243" s="92" t="s">
        <v>38572</v>
      </c>
      <c r="D3243" s="92" t="s">
        <v>30313</v>
      </c>
      <c r="E3243" s="92" t="s">
        <v>30314</v>
      </c>
      <c r="F3243" s="92" t="s">
        <v>21821</v>
      </c>
      <c r="G3243" s="92" t="s">
        <v>30315</v>
      </c>
      <c r="H3243" s="92" t="s">
        <v>21372</v>
      </c>
      <c r="I3243" s="92" t="s">
        <v>21328</v>
      </c>
      <c r="K3243" s="92">
        <v>303341366.19999999</v>
      </c>
      <c r="L3243" s="95" t="s">
        <v>21372</v>
      </c>
      <c r="M3243" s="92" t="s">
        <v>21372</v>
      </c>
      <c r="N3243" s="92" t="s">
        <v>21330</v>
      </c>
      <c r="O3243" s="92" t="s">
        <v>38572</v>
      </c>
      <c r="P3243" s="92" t="e">
        <v>#N/A</v>
      </c>
      <c r="Q3243" s="92" t="e">
        <v>#N/A</v>
      </c>
      <c r="R3243" s="92" t="e">
        <v>#N/A</v>
      </c>
      <c r="S3243" s="92" t="e">
        <v>#N/A</v>
      </c>
      <c r="T3243" s="92" t="e">
        <v>#N/A</v>
      </c>
      <c r="U3243" s="92" t="e">
        <v>#N/A</v>
      </c>
      <c r="V3243" s="92" t="e">
        <v>#N/A</v>
      </c>
      <c r="W3243" s="92" t="e">
        <v>#N/A</v>
      </c>
      <c r="X3243" s="92" t="e">
        <v>#N/A</v>
      </c>
      <c r="Y3243" s="92" t="e">
        <v>#N/A</v>
      </c>
      <c r="Z3243" s="92">
        <v>0</v>
      </c>
      <c r="AA3243" s="92" t="s">
        <v>21297</v>
      </c>
      <c r="AB3243" s="92" t="s">
        <v>21329</v>
      </c>
      <c r="AC3243" s="92" t="s">
        <v>9463</v>
      </c>
      <c r="AD3243" s="92" t="e">
        <v>#N/A</v>
      </c>
      <c r="AE3243" s="92" t="s">
        <v>21296</v>
      </c>
      <c r="AF3243" s="94" t="e">
        <v>#N/A</v>
      </c>
      <c r="AG3243" s="92" t="e">
        <v>#N/A</v>
      </c>
      <c r="AI3243" s="92" t="e">
        <f t="shared" si="327"/>
        <v>#N/A</v>
      </c>
    </row>
    <row r="3244" spans="2:35" x14ac:dyDescent="0.3">
      <c r="B3244" s="92" t="s">
        <v>30316</v>
      </c>
      <c r="C3244" s="92" t="s">
        <v>38572</v>
      </c>
      <c r="D3244" s="92" t="s">
        <v>30317</v>
      </c>
      <c r="E3244" s="92" t="s">
        <v>30318</v>
      </c>
      <c r="I3244" s="92" t="s">
        <v>21328</v>
      </c>
      <c r="K3244" s="92">
        <v>1139403443</v>
      </c>
      <c r="L3244" s="95"/>
      <c r="N3244" s="92" t="s">
        <v>21330</v>
      </c>
      <c r="O3244" s="92" t="s">
        <v>38572</v>
      </c>
      <c r="P3244" s="92" t="e">
        <v>#N/A</v>
      </c>
      <c r="Q3244" s="92" t="e">
        <v>#N/A</v>
      </c>
      <c r="R3244" s="92" t="e">
        <v>#N/A</v>
      </c>
      <c r="S3244" s="92" t="e">
        <v>#N/A</v>
      </c>
      <c r="T3244" s="92" t="e">
        <v>#N/A</v>
      </c>
      <c r="U3244" s="92" t="e">
        <v>#N/A</v>
      </c>
      <c r="V3244" s="92" t="e">
        <v>#N/A</v>
      </c>
      <c r="W3244" s="92" t="e">
        <v>#N/A</v>
      </c>
      <c r="X3244" s="92" t="e">
        <v>#N/A</v>
      </c>
      <c r="Y3244" s="92" t="e">
        <v>#N/A</v>
      </c>
      <c r="Z3244" s="92">
        <v>0</v>
      </c>
      <c r="AA3244" s="92" t="s">
        <v>21297</v>
      </c>
      <c r="AB3244" s="92" t="s">
        <v>21329</v>
      </c>
      <c r="AC3244" s="92" t="s">
        <v>30319</v>
      </c>
      <c r="AD3244" s="92" t="e">
        <v>#N/A</v>
      </c>
      <c r="AE3244" s="92" t="s">
        <v>21296</v>
      </c>
      <c r="AF3244" s="94" t="e">
        <v>#N/A</v>
      </c>
      <c r="AG3244" s="92" t="e">
        <v>#N/A</v>
      </c>
      <c r="AI3244" s="92" t="e">
        <f t="shared" si="327"/>
        <v>#N/A</v>
      </c>
    </row>
    <row r="3245" spans="2:35" x14ac:dyDescent="0.3">
      <c r="B3245" s="92" t="s">
        <v>30320</v>
      </c>
      <c r="C3245" s="92" t="s">
        <v>38572</v>
      </c>
      <c r="D3245" s="92" t="s">
        <v>30321</v>
      </c>
      <c r="E3245" s="92" t="s">
        <v>30322</v>
      </c>
      <c r="F3245" s="92" t="s">
        <v>21821</v>
      </c>
      <c r="G3245" s="92" t="s">
        <v>30323</v>
      </c>
      <c r="H3245" s="92" t="s">
        <v>21372</v>
      </c>
      <c r="I3245" s="92" t="s">
        <v>21328</v>
      </c>
      <c r="K3245" s="92">
        <v>529878831.89999998</v>
      </c>
      <c r="L3245" s="95" t="s">
        <v>21372</v>
      </c>
      <c r="M3245" s="92" t="s">
        <v>21372</v>
      </c>
      <c r="N3245" s="92" t="s">
        <v>21330</v>
      </c>
      <c r="O3245" s="92" t="s">
        <v>38572</v>
      </c>
      <c r="P3245" s="92" t="e">
        <v>#N/A</v>
      </c>
      <c r="Q3245" s="92" t="e">
        <v>#N/A</v>
      </c>
      <c r="R3245" s="92" t="e">
        <v>#N/A</v>
      </c>
      <c r="S3245" s="92" t="e">
        <v>#N/A</v>
      </c>
      <c r="T3245" s="92" t="e">
        <v>#N/A</v>
      </c>
      <c r="U3245" s="92" t="e">
        <v>#N/A</v>
      </c>
      <c r="V3245" s="92" t="e">
        <v>#N/A</v>
      </c>
      <c r="W3245" s="92" t="e">
        <v>#N/A</v>
      </c>
      <c r="X3245" s="92" t="e">
        <v>#N/A</v>
      </c>
      <c r="Y3245" s="92" t="e">
        <v>#N/A</v>
      </c>
      <c r="Z3245" s="92">
        <v>0</v>
      </c>
      <c r="AA3245" s="92" t="s">
        <v>21297</v>
      </c>
      <c r="AB3245" s="92" t="s">
        <v>30324</v>
      </c>
      <c r="AC3245" s="92" t="s">
        <v>30325</v>
      </c>
      <c r="AD3245" s="92" t="e">
        <v>#N/A</v>
      </c>
      <c r="AE3245" s="92" t="s">
        <v>21296</v>
      </c>
      <c r="AF3245" s="94" t="e">
        <v>#N/A</v>
      </c>
      <c r="AG3245" s="92" t="e">
        <v>#N/A</v>
      </c>
      <c r="AI3245" s="92" t="e">
        <f t="shared" si="327"/>
        <v>#N/A</v>
      </c>
    </row>
    <row r="3246" spans="2:35" x14ac:dyDescent="0.3">
      <c r="B3246" s="92" t="s">
        <v>30326</v>
      </c>
      <c r="C3246" s="92" t="s">
        <v>38572</v>
      </c>
      <c r="D3246" s="92" t="s">
        <v>30327</v>
      </c>
      <c r="E3246" s="92" t="s">
        <v>30328</v>
      </c>
      <c r="F3246" s="92" t="s">
        <v>21821</v>
      </c>
      <c r="G3246" s="92" t="s">
        <v>30329</v>
      </c>
      <c r="H3246" s="92">
        <v>0</v>
      </c>
      <c r="I3246" s="92" t="s">
        <v>21328</v>
      </c>
      <c r="K3246" s="92">
        <v>886226530.29999995</v>
      </c>
      <c r="L3246" s="95"/>
      <c r="N3246" s="92" t="s">
        <v>21330</v>
      </c>
      <c r="O3246" s="92" t="s">
        <v>38572</v>
      </c>
      <c r="P3246" s="92" t="e">
        <v>#N/A</v>
      </c>
      <c r="Q3246" s="92" t="e">
        <v>#N/A</v>
      </c>
      <c r="R3246" s="92" t="e">
        <v>#N/A</v>
      </c>
      <c r="S3246" s="92" t="e">
        <v>#N/A</v>
      </c>
      <c r="T3246" s="92" t="e">
        <v>#N/A</v>
      </c>
      <c r="U3246" s="92" t="e">
        <v>#N/A</v>
      </c>
      <c r="V3246" s="92" t="e">
        <v>#N/A</v>
      </c>
      <c r="W3246" s="92" t="e">
        <v>#N/A</v>
      </c>
      <c r="X3246" s="92" t="e">
        <v>#N/A</v>
      </c>
      <c r="Y3246" s="92" t="e">
        <v>#N/A</v>
      </c>
      <c r="Z3246" s="92">
        <v>0</v>
      </c>
      <c r="AA3246" s="92" t="s">
        <v>21297</v>
      </c>
      <c r="AB3246" s="92" t="s">
        <v>30330</v>
      </c>
      <c r="AC3246" s="92" t="s">
        <v>30331</v>
      </c>
      <c r="AD3246" s="92" t="e">
        <v>#N/A</v>
      </c>
      <c r="AE3246" s="92" t="s">
        <v>21296</v>
      </c>
      <c r="AF3246" s="94" t="e">
        <v>#N/A</v>
      </c>
      <c r="AG3246" s="92" t="e">
        <v>#N/A</v>
      </c>
      <c r="AI3246" s="92" t="e">
        <f t="shared" si="327"/>
        <v>#N/A</v>
      </c>
    </row>
    <row r="3247" spans="2:35" x14ac:dyDescent="0.3">
      <c r="B3247" s="92" t="s">
        <v>30353</v>
      </c>
      <c r="C3247" s="92" t="s">
        <v>38572</v>
      </c>
      <c r="D3247" s="92" t="s">
        <v>30354</v>
      </c>
      <c r="E3247" s="92" t="s">
        <v>30355</v>
      </c>
      <c r="F3247" s="92" t="s">
        <v>21821</v>
      </c>
      <c r="G3247" s="92" t="s">
        <v>30356</v>
      </c>
      <c r="H3247" s="92" t="s">
        <v>21372</v>
      </c>
      <c r="I3247" s="92" t="s">
        <v>21328</v>
      </c>
      <c r="K3247" s="92">
        <v>865198379.29999995</v>
      </c>
      <c r="L3247" s="95" t="s">
        <v>21372</v>
      </c>
      <c r="M3247" s="92" t="s">
        <v>21372</v>
      </c>
      <c r="N3247" s="92" t="s">
        <v>21330</v>
      </c>
      <c r="O3247" s="92" t="s">
        <v>38572</v>
      </c>
      <c r="P3247" s="92" t="e">
        <v>#N/A</v>
      </c>
      <c r="Q3247" s="92" t="e">
        <v>#N/A</v>
      </c>
      <c r="R3247" s="92" t="e">
        <v>#N/A</v>
      </c>
      <c r="S3247" s="92" t="e">
        <v>#N/A</v>
      </c>
      <c r="T3247" s="92" t="e">
        <v>#N/A</v>
      </c>
      <c r="U3247" s="92" t="e">
        <v>#N/A</v>
      </c>
      <c r="V3247" s="92" t="e">
        <v>#N/A</v>
      </c>
      <c r="W3247" s="92" t="e">
        <v>#N/A</v>
      </c>
      <c r="X3247" s="92" t="e">
        <v>#N/A</v>
      </c>
      <c r="Y3247" s="92" t="e">
        <v>#N/A</v>
      </c>
      <c r="Z3247" s="92">
        <v>0</v>
      </c>
      <c r="AA3247" s="92" t="s">
        <v>21297</v>
      </c>
      <c r="AB3247" s="92" t="s">
        <v>30357</v>
      </c>
      <c r="AC3247" s="92" t="s">
        <v>30358</v>
      </c>
      <c r="AD3247" s="92" t="e">
        <v>#N/A</v>
      </c>
      <c r="AE3247" s="92" t="s">
        <v>21296</v>
      </c>
      <c r="AF3247" s="94" t="e">
        <v>#N/A</v>
      </c>
      <c r="AG3247" s="92" t="e">
        <v>#N/A</v>
      </c>
      <c r="AI3247" s="92" t="e">
        <f t="shared" si="327"/>
        <v>#N/A</v>
      </c>
    </row>
    <row r="3248" spans="2:35" x14ac:dyDescent="0.3">
      <c r="B3248" s="92" t="s">
        <v>30372</v>
      </c>
      <c r="C3248" s="92" t="s">
        <v>38572</v>
      </c>
      <c r="D3248" s="92" t="s">
        <v>30373</v>
      </c>
      <c r="E3248" s="92" t="s">
        <v>30374</v>
      </c>
      <c r="F3248" s="92" t="s">
        <v>21821</v>
      </c>
      <c r="G3248" s="92" t="s">
        <v>30375</v>
      </c>
      <c r="H3248" s="92" t="s">
        <v>21372</v>
      </c>
      <c r="I3248" s="92" t="s">
        <v>21328</v>
      </c>
      <c r="K3248" s="92">
        <v>1033483438</v>
      </c>
      <c r="L3248" s="95" t="s">
        <v>21372</v>
      </c>
      <c r="M3248" s="92" t="s">
        <v>21372</v>
      </c>
      <c r="N3248" s="92" t="s">
        <v>21330</v>
      </c>
      <c r="O3248" s="92" t="s">
        <v>38572</v>
      </c>
      <c r="P3248" s="92" t="e">
        <v>#N/A</v>
      </c>
      <c r="Q3248" s="92" t="e">
        <v>#N/A</v>
      </c>
      <c r="R3248" s="92" t="e">
        <v>#N/A</v>
      </c>
      <c r="S3248" s="92" t="e">
        <v>#N/A</v>
      </c>
      <c r="T3248" s="92" t="e">
        <v>#N/A</v>
      </c>
      <c r="U3248" s="92" t="e">
        <v>#N/A</v>
      </c>
      <c r="V3248" s="92" t="e">
        <v>#N/A</v>
      </c>
      <c r="W3248" s="92" t="e">
        <v>#N/A</v>
      </c>
      <c r="X3248" s="92" t="e">
        <v>#N/A</v>
      </c>
      <c r="Y3248" s="92" t="e">
        <v>#N/A</v>
      </c>
      <c r="Z3248" s="92">
        <v>0</v>
      </c>
      <c r="AA3248" s="92" t="s">
        <v>21297</v>
      </c>
      <c r="AB3248" s="92" t="s">
        <v>30376</v>
      </c>
      <c r="AC3248" s="92" t="s">
        <v>30377</v>
      </c>
      <c r="AD3248" s="92" t="e">
        <v>#N/A</v>
      </c>
      <c r="AE3248" s="92" t="s">
        <v>21296</v>
      </c>
      <c r="AF3248" s="94" t="e">
        <v>#N/A</v>
      </c>
      <c r="AG3248" s="92" t="e">
        <v>#N/A</v>
      </c>
      <c r="AI3248" s="92" t="e">
        <f t="shared" si="327"/>
        <v>#N/A</v>
      </c>
    </row>
    <row r="3249" spans="2:35" x14ac:dyDescent="0.3">
      <c r="B3249" s="92" t="s">
        <v>30378</v>
      </c>
      <c r="C3249" s="92" t="s">
        <v>38572</v>
      </c>
      <c r="D3249" s="92" t="s">
        <v>30379</v>
      </c>
      <c r="E3249" s="92" t="s">
        <v>30380</v>
      </c>
      <c r="I3249" s="92" t="s">
        <v>21328</v>
      </c>
      <c r="K3249" s="92">
        <v>80575263.280000001</v>
      </c>
      <c r="L3249" s="95"/>
      <c r="N3249" s="92" t="s">
        <v>21330</v>
      </c>
      <c r="O3249" s="92" t="s">
        <v>38572</v>
      </c>
      <c r="P3249" s="92" t="e">
        <v>#N/A</v>
      </c>
      <c r="Q3249" s="92" t="e">
        <v>#N/A</v>
      </c>
      <c r="R3249" s="92" t="e">
        <v>#N/A</v>
      </c>
      <c r="S3249" s="92" t="e">
        <v>#N/A</v>
      </c>
      <c r="T3249" s="92" t="e">
        <v>#N/A</v>
      </c>
      <c r="U3249" s="92" t="e">
        <v>#N/A</v>
      </c>
      <c r="V3249" s="92" t="e">
        <v>#N/A</v>
      </c>
      <c r="W3249" s="92" t="e">
        <v>#N/A</v>
      </c>
      <c r="X3249" s="92" t="e">
        <v>#N/A</v>
      </c>
      <c r="Y3249" s="92" t="e">
        <v>#N/A</v>
      </c>
      <c r="Z3249" s="92">
        <v>0</v>
      </c>
      <c r="AA3249" s="92" t="s">
        <v>21297</v>
      </c>
      <c r="AB3249" s="92" t="s">
        <v>21329</v>
      </c>
      <c r="AC3249" s="92" t="s">
        <v>30381</v>
      </c>
      <c r="AD3249" s="92" t="e">
        <v>#N/A</v>
      </c>
      <c r="AE3249" s="92" t="s">
        <v>21296</v>
      </c>
      <c r="AF3249" s="94" t="e">
        <v>#N/A</v>
      </c>
      <c r="AG3249" s="92" t="e">
        <v>#N/A</v>
      </c>
      <c r="AI3249" s="92" t="e">
        <f t="shared" si="327"/>
        <v>#N/A</v>
      </c>
    </row>
    <row r="3250" spans="2:35" x14ac:dyDescent="0.3">
      <c r="B3250" s="92" t="s">
        <v>30382</v>
      </c>
      <c r="C3250" s="92" t="s">
        <v>38572</v>
      </c>
      <c r="D3250" s="92" t="s">
        <v>30383</v>
      </c>
      <c r="E3250" s="92" t="s">
        <v>30384</v>
      </c>
      <c r="F3250" s="92" t="s">
        <v>21821</v>
      </c>
      <c r="G3250" s="92" t="s">
        <v>30385</v>
      </c>
      <c r="H3250" s="92" t="s">
        <v>21372</v>
      </c>
      <c r="I3250" s="92" t="s">
        <v>21328</v>
      </c>
      <c r="K3250" s="92">
        <v>7486372310</v>
      </c>
      <c r="L3250" s="95" t="s">
        <v>21372</v>
      </c>
      <c r="M3250" s="92" t="s">
        <v>21372</v>
      </c>
      <c r="N3250" s="92" t="s">
        <v>21330</v>
      </c>
      <c r="O3250" s="92" t="s">
        <v>38572</v>
      </c>
      <c r="P3250" s="92" t="e">
        <v>#N/A</v>
      </c>
      <c r="Q3250" s="92" t="e">
        <v>#N/A</v>
      </c>
      <c r="R3250" s="92" t="e">
        <v>#N/A</v>
      </c>
      <c r="S3250" s="92" t="e">
        <v>#N/A</v>
      </c>
      <c r="T3250" s="92" t="e">
        <v>#N/A</v>
      </c>
      <c r="U3250" s="92" t="e">
        <v>#N/A</v>
      </c>
      <c r="V3250" s="92" t="e">
        <v>#N/A</v>
      </c>
      <c r="W3250" s="92" t="e">
        <v>#N/A</v>
      </c>
      <c r="X3250" s="92" t="e">
        <v>#N/A</v>
      </c>
      <c r="Y3250" s="92" t="e">
        <v>#N/A</v>
      </c>
      <c r="Z3250" s="92">
        <v>0</v>
      </c>
      <c r="AA3250" s="92" t="s">
        <v>21297</v>
      </c>
      <c r="AB3250" s="92" t="s">
        <v>30386</v>
      </c>
      <c r="AC3250" s="92" t="s">
        <v>30387</v>
      </c>
      <c r="AD3250" s="92" t="e">
        <v>#N/A</v>
      </c>
      <c r="AE3250" s="92" t="s">
        <v>21296</v>
      </c>
      <c r="AF3250" s="94" t="e">
        <v>#N/A</v>
      </c>
      <c r="AG3250" s="92" t="e">
        <v>#N/A</v>
      </c>
      <c r="AI3250" s="92" t="e">
        <f t="shared" si="327"/>
        <v>#N/A</v>
      </c>
    </row>
    <row r="3251" spans="2:35" x14ac:dyDescent="0.3">
      <c r="B3251" s="92" t="s">
        <v>30388</v>
      </c>
      <c r="C3251" s="92" t="s">
        <v>38572</v>
      </c>
      <c r="D3251" s="92" t="s">
        <v>30389</v>
      </c>
      <c r="E3251" s="92" t="s">
        <v>30390</v>
      </c>
      <c r="F3251" s="92" t="s">
        <v>21821</v>
      </c>
      <c r="G3251" s="92" t="s">
        <v>30391</v>
      </c>
      <c r="H3251" s="92" t="s">
        <v>21372</v>
      </c>
      <c r="I3251" s="92" t="s">
        <v>21328</v>
      </c>
      <c r="K3251" s="92">
        <v>299404671</v>
      </c>
      <c r="L3251" s="95"/>
      <c r="N3251" s="92" t="s">
        <v>21330</v>
      </c>
      <c r="O3251" s="92" t="s">
        <v>38572</v>
      </c>
      <c r="P3251" s="92" t="e">
        <v>#N/A</v>
      </c>
      <c r="Q3251" s="92" t="e">
        <v>#N/A</v>
      </c>
      <c r="R3251" s="92" t="e">
        <v>#N/A</v>
      </c>
      <c r="S3251" s="92" t="e">
        <v>#N/A</v>
      </c>
      <c r="T3251" s="92" t="e">
        <v>#N/A</v>
      </c>
      <c r="U3251" s="92" t="e">
        <v>#N/A</v>
      </c>
      <c r="V3251" s="92" t="e">
        <v>#N/A</v>
      </c>
      <c r="W3251" s="92" t="e">
        <v>#N/A</v>
      </c>
      <c r="X3251" s="92" t="e">
        <v>#N/A</v>
      </c>
      <c r="Y3251" s="92" t="e">
        <v>#N/A</v>
      </c>
      <c r="Z3251" s="92">
        <v>0</v>
      </c>
      <c r="AA3251" s="92" t="s">
        <v>21297</v>
      </c>
      <c r="AB3251" s="92" t="s">
        <v>30392</v>
      </c>
      <c r="AC3251" s="92" t="s">
        <v>30393</v>
      </c>
      <c r="AD3251" s="92" t="e">
        <v>#N/A</v>
      </c>
      <c r="AE3251" s="92" t="s">
        <v>21296</v>
      </c>
      <c r="AF3251" s="94" t="e">
        <v>#N/A</v>
      </c>
      <c r="AG3251" s="92" t="e">
        <v>#N/A</v>
      </c>
      <c r="AI3251" s="92" t="e">
        <f t="shared" si="327"/>
        <v>#N/A</v>
      </c>
    </row>
    <row r="3252" spans="2:35" x14ac:dyDescent="0.3">
      <c r="B3252" s="92" t="s">
        <v>30401</v>
      </c>
      <c r="C3252" s="92" t="s">
        <v>38572</v>
      </c>
      <c r="D3252" s="92" t="s">
        <v>30402</v>
      </c>
      <c r="E3252" s="92" t="s">
        <v>30403</v>
      </c>
      <c r="F3252" s="92" t="s">
        <v>21821</v>
      </c>
      <c r="G3252" s="92" t="s">
        <v>30404</v>
      </c>
      <c r="H3252" s="92" t="s">
        <v>21372</v>
      </c>
      <c r="I3252" s="92" t="s">
        <v>21328</v>
      </c>
      <c r="K3252" s="92">
        <v>716368022.20000005</v>
      </c>
      <c r="L3252" s="95" t="s">
        <v>21372</v>
      </c>
      <c r="M3252" s="92" t="s">
        <v>21372</v>
      </c>
      <c r="N3252" s="92" t="s">
        <v>21330</v>
      </c>
      <c r="O3252" s="92" t="s">
        <v>38572</v>
      </c>
      <c r="P3252" s="92" t="e">
        <v>#N/A</v>
      </c>
      <c r="Q3252" s="92" t="e">
        <v>#N/A</v>
      </c>
      <c r="R3252" s="92" t="e">
        <v>#N/A</v>
      </c>
      <c r="S3252" s="92" t="e">
        <v>#N/A</v>
      </c>
      <c r="T3252" s="92" t="e">
        <v>#N/A</v>
      </c>
      <c r="U3252" s="92" t="e">
        <v>#N/A</v>
      </c>
      <c r="V3252" s="92" t="e">
        <v>#N/A</v>
      </c>
      <c r="W3252" s="92" t="e">
        <v>#N/A</v>
      </c>
      <c r="X3252" s="92" t="e">
        <v>#N/A</v>
      </c>
      <c r="Y3252" s="92" t="e">
        <v>#N/A</v>
      </c>
      <c r="Z3252" s="92">
        <v>0</v>
      </c>
      <c r="AA3252" s="92" t="s">
        <v>21297</v>
      </c>
      <c r="AB3252" s="92" t="s">
        <v>21329</v>
      </c>
      <c r="AC3252" s="92" t="s">
        <v>20616</v>
      </c>
      <c r="AD3252" s="92" t="e">
        <v>#N/A</v>
      </c>
      <c r="AE3252" s="92" t="s">
        <v>21296</v>
      </c>
      <c r="AF3252" s="94" t="e">
        <v>#N/A</v>
      </c>
      <c r="AG3252" s="92" t="e">
        <v>#N/A</v>
      </c>
      <c r="AI3252" s="92" t="e">
        <f t="shared" si="327"/>
        <v>#N/A</v>
      </c>
    </row>
    <row r="3253" spans="2:35" x14ac:dyDescent="0.3">
      <c r="B3253" s="92" t="s">
        <v>30405</v>
      </c>
      <c r="C3253" s="92" t="s">
        <v>38572</v>
      </c>
      <c r="D3253" s="92" t="s">
        <v>30406</v>
      </c>
      <c r="E3253" s="92" t="s">
        <v>30407</v>
      </c>
      <c r="F3253" s="92" t="s">
        <v>21821</v>
      </c>
      <c r="G3253" s="92" t="s">
        <v>30408</v>
      </c>
      <c r="H3253" s="92">
        <v>3872</v>
      </c>
      <c r="I3253" s="92" t="s">
        <v>21328</v>
      </c>
      <c r="K3253" s="92">
        <v>214089037.09999999</v>
      </c>
      <c r="L3253" s="95"/>
      <c r="N3253" s="92" t="s">
        <v>21330</v>
      </c>
      <c r="O3253" s="92" t="s">
        <v>38572</v>
      </c>
      <c r="P3253" s="92" t="e">
        <v>#N/A</v>
      </c>
      <c r="Q3253" s="92" t="e">
        <v>#N/A</v>
      </c>
      <c r="R3253" s="92" t="e">
        <v>#N/A</v>
      </c>
      <c r="S3253" s="92" t="e">
        <v>#N/A</v>
      </c>
      <c r="T3253" s="92" t="e">
        <v>#N/A</v>
      </c>
      <c r="U3253" s="92" t="e">
        <v>#N/A</v>
      </c>
      <c r="V3253" s="92" t="e">
        <v>#N/A</v>
      </c>
      <c r="W3253" s="92" t="e">
        <v>#N/A</v>
      </c>
      <c r="X3253" s="92" t="e">
        <v>#N/A</v>
      </c>
      <c r="Y3253" s="92" t="e">
        <v>#N/A</v>
      </c>
      <c r="Z3253" s="92">
        <v>0</v>
      </c>
      <c r="AA3253" s="92" t="s">
        <v>21297</v>
      </c>
      <c r="AB3253" s="92" t="s">
        <v>21329</v>
      </c>
      <c r="AC3253" s="92" t="s">
        <v>11170</v>
      </c>
      <c r="AD3253" s="92" t="e">
        <v>#N/A</v>
      </c>
      <c r="AE3253" s="92" t="s">
        <v>21296</v>
      </c>
      <c r="AF3253" s="94" t="e">
        <v>#N/A</v>
      </c>
      <c r="AG3253" s="92" t="e">
        <v>#N/A</v>
      </c>
      <c r="AI3253" s="92" t="e">
        <f t="shared" si="327"/>
        <v>#N/A</v>
      </c>
    </row>
    <row r="3254" spans="2:35" x14ac:dyDescent="0.3">
      <c r="B3254" s="92" t="s">
        <v>30414</v>
      </c>
      <c r="C3254" s="92" t="s">
        <v>38572</v>
      </c>
      <c r="D3254" s="92" t="s">
        <v>30415</v>
      </c>
      <c r="E3254" s="92" t="s">
        <v>30416</v>
      </c>
      <c r="F3254" s="92" t="s">
        <v>21821</v>
      </c>
      <c r="G3254" s="92" t="s">
        <v>30417</v>
      </c>
      <c r="H3254" s="92" t="s">
        <v>21372</v>
      </c>
      <c r="I3254" s="92" t="s">
        <v>21328</v>
      </c>
      <c r="K3254" s="92">
        <v>91048329.349999994</v>
      </c>
      <c r="L3254" s="95" t="s">
        <v>21372</v>
      </c>
      <c r="M3254" s="92" t="s">
        <v>21372</v>
      </c>
      <c r="N3254" s="92" t="s">
        <v>21330</v>
      </c>
      <c r="O3254" s="92" t="s">
        <v>38572</v>
      </c>
      <c r="P3254" s="92" t="e">
        <v>#N/A</v>
      </c>
      <c r="Q3254" s="92" t="e">
        <v>#N/A</v>
      </c>
      <c r="R3254" s="92" t="e">
        <v>#N/A</v>
      </c>
      <c r="S3254" s="92" t="e">
        <v>#N/A</v>
      </c>
      <c r="T3254" s="92" t="e">
        <v>#N/A</v>
      </c>
      <c r="U3254" s="92" t="e">
        <v>#N/A</v>
      </c>
      <c r="V3254" s="92" t="e">
        <v>#N/A</v>
      </c>
      <c r="W3254" s="92" t="e">
        <v>#N/A</v>
      </c>
      <c r="X3254" s="92" t="e">
        <v>#N/A</v>
      </c>
      <c r="Y3254" s="92" t="e">
        <v>#N/A</v>
      </c>
      <c r="Z3254" s="92">
        <v>0</v>
      </c>
      <c r="AA3254" s="92" t="s">
        <v>21297</v>
      </c>
      <c r="AB3254" s="92" t="s">
        <v>21329</v>
      </c>
      <c r="AC3254" s="92" t="s">
        <v>5706</v>
      </c>
      <c r="AD3254" s="92" t="e">
        <v>#N/A</v>
      </c>
      <c r="AE3254" s="92" t="s">
        <v>21296</v>
      </c>
      <c r="AF3254" s="94" t="e">
        <v>#N/A</v>
      </c>
      <c r="AG3254" s="92" t="e">
        <v>#N/A</v>
      </c>
      <c r="AI3254" s="92" t="e">
        <f t="shared" si="327"/>
        <v>#N/A</v>
      </c>
    </row>
    <row r="3255" spans="2:35" x14ac:dyDescent="0.3">
      <c r="B3255" s="92" t="s">
        <v>30426</v>
      </c>
      <c r="C3255" s="92" t="s">
        <v>38572</v>
      </c>
      <c r="D3255" s="92" t="s">
        <v>30427</v>
      </c>
      <c r="E3255" s="92" t="s">
        <v>30428</v>
      </c>
      <c r="I3255" s="92" t="s">
        <v>21328</v>
      </c>
      <c r="K3255" s="92">
        <v>568442808</v>
      </c>
      <c r="L3255" s="95"/>
      <c r="N3255" s="92" t="s">
        <v>21330</v>
      </c>
      <c r="O3255" s="92" t="s">
        <v>38572</v>
      </c>
      <c r="P3255" s="92" t="e">
        <v>#N/A</v>
      </c>
      <c r="Q3255" s="92" t="e">
        <v>#N/A</v>
      </c>
      <c r="R3255" s="92" t="e">
        <v>#N/A</v>
      </c>
      <c r="S3255" s="92" t="e">
        <v>#N/A</v>
      </c>
      <c r="T3255" s="92" t="e">
        <v>#N/A</v>
      </c>
      <c r="U3255" s="92" t="e">
        <v>#N/A</v>
      </c>
      <c r="V3255" s="92" t="e">
        <v>#N/A</v>
      </c>
      <c r="W3255" s="92" t="e">
        <v>#N/A</v>
      </c>
      <c r="X3255" s="92" t="e">
        <v>#N/A</v>
      </c>
      <c r="Y3255" s="92" t="e">
        <v>#N/A</v>
      </c>
      <c r="Z3255" s="92">
        <v>0</v>
      </c>
      <c r="AA3255" s="92" t="s">
        <v>21297</v>
      </c>
      <c r="AB3255" s="92" t="s">
        <v>21329</v>
      </c>
      <c r="AC3255" s="92" t="s">
        <v>5694</v>
      </c>
      <c r="AD3255" s="92" t="e">
        <v>#N/A</v>
      </c>
      <c r="AE3255" s="92" t="s">
        <v>21296</v>
      </c>
      <c r="AF3255" s="94" t="e">
        <v>#N/A</v>
      </c>
      <c r="AG3255" s="92" t="e">
        <v>#N/A</v>
      </c>
      <c r="AI3255" s="92" t="e">
        <f t="shared" si="327"/>
        <v>#N/A</v>
      </c>
    </row>
    <row r="3256" spans="2:35" x14ac:dyDescent="0.3">
      <c r="B3256" s="92" t="s">
        <v>30429</v>
      </c>
      <c r="C3256" s="92" t="s">
        <v>38572</v>
      </c>
      <c r="D3256" s="92" t="s">
        <v>30430</v>
      </c>
      <c r="E3256" s="92" t="s">
        <v>30431</v>
      </c>
      <c r="F3256" s="92" t="s">
        <v>21821</v>
      </c>
      <c r="G3256" s="92" t="s">
        <v>30432</v>
      </c>
      <c r="H3256" s="92" t="s">
        <v>21372</v>
      </c>
      <c r="I3256" s="92" t="s">
        <v>21328</v>
      </c>
      <c r="K3256" s="92">
        <v>3279360502</v>
      </c>
      <c r="L3256" s="95"/>
      <c r="N3256" s="92" t="s">
        <v>21330</v>
      </c>
      <c r="O3256" s="92" t="s">
        <v>38572</v>
      </c>
      <c r="P3256" s="92" t="e">
        <v>#N/A</v>
      </c>
      <c r="Q3256" s="92" t="e">
        <v>#N/A</v>
      </c>
      <c r="R3256" s="92" t="e">
        <v>#N/A</v>
      </c>
      <c r="S3256" s="92" t="e">
        <v>#N/A</v>
      </c>
      <c r="T3256" s="92" t="e">
        <v>#N/A</v>
      </c>
      <c r="U3256" s="92" t="e">
        <v>#N/A</v>
      </c>
      <c r="V3256" s="92" t="e">
        <v>#N/A</v>
      </c>
      <c r="W3256" s="92" t="e">
        <v>#N/A</v>
      </c>
      <c r="X3256" s="92" t="e">
        <v>#N/A</v>
      </c>
      <c r="Y3256" s="92" t="e">
        <v>#N/A</v>
      </c>
      <c r="Z3256" s="92">
        <v>0</v>
      </c>
      <c r="AA3256" s="92" t="s">
        <v>21297</v>
      </c>
      <c r="AB3256" s="92" t="s">
        <v>21329</v>
      </c>
      <c r="AC3256" s="92" t="s">
        <v>10387</v>
      </c>
      <c r="AD3256" s="92" t="e">
        <v>#N/A</v>
      </c>
      <c r="AE3256" s="92" t="s">
        <v>21296</v>
      </c>
      <c r="AF3256" s="94" t="e">
        <v>#N/A</v>
      </c>
      <c r="AG3256" s="92" t="e">
        <v>#N/A</v>
      </c>
      <c r="AI3256" s="92" t="e">
        <f t="shared" si="327"/>
        <v>#N/A</v>
      </c>
    </row>
    <row r="3257" spans="2:35" x14ac:dyDescent="0.3">
      <c r="B3257" s="92" t="s">
        <v>30440</v>
      </c>
      <c r="C3257" s="92" t="s">
        <v>38572</v>
      </c>
      <c r="D3257" s="92" t="s">
        <v>30441</v>
      </c>
      <c r="E3257" s="92" t="s">
        <v>30442</v>
      </c>
      <c r="F3257" s="92" t="s">
        <v>21821</v>
      </c>
      <c r="G3257" s="92" t="s">
        <v>30443</v>
      </c>
      <c r="H3257" s="92">
        <v>0</v>
      </c>
      <c r="I3257" s="92" t="s">
        <v>21328</v>
      </c>
      <c r="K3257" s="92">
        <v>13734941.42</v>
      </c>
      <c r="L3257" s="95"/>
      <c r="N3257" s="92" t="s">
        <v>21330</v>
      </c>
      <c r="O3257" s="92" t="s">
        <v>38572</v>
      </c>
      <c r="P3257" s="92" t="e">
        <v>#N/A</v>
      </c>
      <c r="Q3257" s="92" t="e">
        <v>#N/A</v>
      </c>
      <c r="R3257" s="92" t="e">
        <v>#N/A</v>
      </c>
      <c r="S3257" s="92" t="e">
        <v>#N/A</v>
      </c>
      <c r="T3257" s="92" t="e">
        <v>#N/A</v>
      </c>
      <c r="U3257" s="92" t="e">
        <v>#N/A</v>
      </c>
      <c r="V3257" s="92" t="e">
        <v>#N/A</v>
      </c>
      <c r="W3257" s="92" t="e">
        <v>#N/A</v>
      </c>
      <c r="X3257" s="92" t="e">
        <v>#N/A</v>
      </c>
      <c r="Y3257" s="92" t="e">
        <v>#N/A</v>
      </c>
      <c r="Z3257" s="92">
        <v>0</v>
      </c>
      <c r="AA3257" s="92" t="s">
        <v>21297</v>
      </c>
      <c r="AB3257" s="92" t="s">
        <v>21329</v>
      </c>
      <c r="AC3257" s="92" t="s">
        <v>20656</v>
      </c>
      <c r="AD3257" s="92" t="e">
        <v>#N/A</v>
      </c>
      <c r="AE3257" s="92" t="s">
        <v>21296</v>
      </c>
      <c r="AF3257" s="94" t="e">
        <v>#N/A</v>
      </c>
      <c r="AG3257" s="92" t="e">
        <v>#N/A</v>
      </c>
      <c r="AI3257" s="92" t="e">
        <f t="shared" si="327"/>
        <v>#N/A</v>
      </c>
    </row>
    <row r="3258" spans="2:35" x14ac:dyDescent="0.3">
      <c r="B3258" s="92" t="s">
        <v>30469</v>
      </c>
      <c r="C3258" s="92" t="s">
        <v>38572</v>
      </c>
      <c r="D3258" s="92" t="s">
        <v>30470</v>
      </c>
      <c r="E3258" s="92" t="s">
        <v>30471</v>
      </c>
      <c r="F3258" s="92" t="s">
        <v>21821</v>
      </c>
      <c r="G3258" s="92" t="s">
        <v>30472</v>
      </c>
      <c r="H3258" s="92" t="s">
        <v>21372</v>
      </c>
      <c r="I3258" s="92" t="s">
        <v>21328</v>
      </c>
      <c r="K3258" s="92">
        <v>113586000</v>
      </c>
      <c r="L3258" s="95" t="s">
        <v>21372</v>
      </c>
      <c r="M3258" s="92" t="s">
        <v>21372</v>
      </c>
      <c r="N3258" s="92" t="s">
        <v>21330</v>
      </c>
      <c r="O3258" s="92" t="s">
        <v>38572</v>
      </c>
      <c r="P3258" s="92" t="e">
        <v>#N/A</v>
      </c>
      <c r="Q3258" s="92" t="e">
        <v>#N/A</v>
      </c>
      <c r="R3258" s="92" t="e">
        <v>#N/A</v>
      </c>
      <c r="S3258" s="92" t="e">
        <v>#N/A</v>
      </c>
      <c r="T3258" s="92" t="e">
        <v>#N/A</v>
      </c>
      <c r="U3258" s="92" t="e">
        <v>#N/A</v>
      </c>
      <c r="V3258" s="92" t="e">
        <v>#N/A</v>
      </c>
      <c r="W3258" s="92" t="e">
        <v>#N/A</v>
      </c>
      <c r="X3258" s="92" t="e">
        <v>#N/A</v>
      </c>
      <c r="Y3258" s="92" t="e">
        <v>#N/A</v>
      </c>
      <c r="Z3258" s="92">
        <v>0</v>
      </c>
      <c r="AA3258" s="92" t="s">
        <v>21297</v>
      </c>
      <c r="AB3258" s="92" t="s">
        <v>21329</v>
      </c>
      <c r="AC3258" s="92" t="s">
        <v>11219</v>
      </c>
      <c r="AD3258" s="92" t="e">
        <v>#N/A</v>
      </c>
      <c r="AE3258" s="92" t="s">
        <v>21296</v>
      </c>
      <c r="AF3258" s="94" t="e">
        <v>#N/A</v>
      </c>
      <c r="AG3258" s="92" t="e">
        <v>#N/A</v>
      </c>
      <c r="AI3258" s="92" t="e">
        <f t="shared" si="327"/>
        <v>#N/A</v>
      </c>
    </row>
    <row r="3259" spans="2:35" x14ac:dyDescent="0.3">
      <c r="B3259" s="92" t="s">
        <v>30473</v>
      </c>
      <c r="C3259" s="92" t="s">
        <v>38572</v>
      </c>
      <c r="D3259" s="92" t="s">
        <v>30474</v>
      </c>
      <c r="E3259" s="92" t="s">
        <v>30475</v>
      </c>
      <c r="F3259" s="92" t="s">
        <v>21821</v>
      </c>
      <c r="G3259" s="92" t="s">
        <v>30476</v>
      </c>
      <c r="H3259" s="92" t="s">
        <v>21372</v>
      </c>
      <c r="I3259" s="92" t="s">
        <v>21328</v>
      </c>
      <c r="K3259" s="92">
        <v>1582833128</v>
      </c>
      <c r="L3259" s="95"/>
      <c r="N3259" s="92" t="s">
        <v>21330</v>
      </c>
      <c r="O3259" s="92" t="s">
        <v>38572</v>
      </c>
      <c r="P3259" s="92" t="e">
        <v>#N/A</v>
      </c>
      <c r="Q3259" s="92" t="e">
        <v>#N/A</v>
      </c>
      <c r="R3259" s="92" t="e">
        <v>#N/A</v>
      </c>
      <c r="S3259" s="92" t="e">
        <v>#N/A</v>
      </c>
      <c r="T3259" s="92" t="e">
        <v>#N/A</v>
      </c>
      <c r="U3259" s="92" t="e">
        <v>#N/A</v>
      </c>
      <c r="V3259" s="92" t="e">
        <v>#N/A</v>
      </c>
      <c r="W3259" s="92" t="e">
        <v>#N/A</v>
      </c>
      <c r="X3259" s="92" t="e">
        <v>#N/A</v>
      </c>
      <c r="Y3259" s="92" t="e">
        <v>#N/A</v>
      </c>
      <c r="Z3259" s="92">
        <v>0</v>
      </c>
      <c r="AA3259" s="92" t="s">
        <v>21297</v>
      </c>
      <c r="AB3259" s="92" t="s">
        <v>21329</v>
      </c>
      <c r="AC3259" s="92" t="s">
        <v>20729</v>
      </c>
      <c r="AD3259" s="92" t="e">
        <v>#N/A</v>
      </c>
      <c r="AE3259" s="92" t="s">
        <v>21296</v>
      </c>
      <c r="AF3259" s="94" t="e">
        <v>#N/A</v>
      </c>
      <c r="AG3259" s="92" t="e">
        <v>#N/A</v>
      </c>
      <c r="AI3259" s="92" t="e">
        <f t="shared" si="327"/>
        <v>#N/A</v>
      </c>
    </row>
    <row r="3260" spans="2:35" x14ac:dyDescent="0.3">
      <c r="B3260" s="92" t="s">
        <v>30477</v>
      </c>
      <c r="C3260" s="92" t="s">
        <v>38572</v>
      </c>
      <c r="D3260" s="92" t="s">
        <v>30478</v>
      </c>
      <c r="E3260" s="92" t="s">
        <v>30479</v>
      </c>
      <c r="F3260" s="92" t="s">
        <v>21821</v>
      </c>
      <c r="G3260" s="92" t="s">
        <v>30480</v>
      </c>
      <c r="H3260" s="92" t="s">
        <v>21372</v>
      </c>
      <c r="I3260" s="92" t="s">
        <v>21328</v>
      </c>
      <c r="K3260" s="92">
        <v>329432472</v>
      </c>
      <c r="L3260" s="95" t="s">
        <v>21372</v>
      </c>
      <c r="M3260" s="92" t="s">
        <v>21372</v>
      </c>
      <c r="N3260" s="92" t="s">
        <v>21330</v>
      </c>
      <c r="O3260" s="92" t="s">
        <v>38572</v>
      </c>
      <c r="P3260" s="92" t="e">
        <v>#N/A</v>
      </c>
      <c r="Q3260" s="92" t="e">
        <v>#N/A</v>
      </c>
      <c r="R3260" s="92" t="e">
        <v>#N/A</v>
      </c>
      <c r="S3260" s="92" t="e">
        <v>#N/A</v>
      </c>
      <c r="T3260" s="92" t="e">
        <v>#N/A</v>
      </c>
      <c r="U3260" s="92" t="e">
        <v>#N/A</v>
      </c>
      <c r="V3260" s="92" t="e">
        <v>#N/A</v>
      </c>
      <c r="W3260" s="92" t="e">
        <v>#N/A</v>
      </c>
      <c r="X3260" s="92" t="e">
        <v>#N/A</v>
      </c>
      <c r="Y3260" s="92" t="e">
        <v>#N/A</v>
      </c>
      <c r="Z3260" s="92">
        <v>0</v>
      </c>
      <c r="AA3260" s="92" t="s">
        <v>21297</v>
      </c>
      <c r="AB3260" s="92" t="s">
        <v>21329</v>
      </c>
      <c r="AC3260" s="92" t="s">
        <v>5708</v>
      </c>
      <c r="AD3260" s="92" t="e">
        <v>#N/A</v>
      </c>
      <c r="AE3260" s="92" t="s">
        <v>21296</v>
      </c>
      <c r="AF3260" s="94" t="e">
        <v>#N/A</v>
      </c>
      <c r="AG3260" s="92" t="e">
        <v>#N/A</v>
      </c>
      <c r="AI3260" s="92" t="e">
        <f t="shared" si="327"/>
        <v>#N/A</v>
      </c>
    </row>
    <row r="3261" spans="2:35" x14ac:dyDescent="0.3">
      <c r="B3261" s="92" t="s">
        <v>30486</v>
      </c>
      <c r="C3261" s="92" t="s">
        <v>38572</v>
      </c>
      <c r="D3261" s="92" t="s">
        <v>30487</v>
      </c>
      <c r="E3261" s="92" t="s">
        <v>30488</v>
      </c>
      <c r="F3261" s="92" t="s">
        <v>21821</v>
      </c>
      <c r="G3261" s="92" t="s">
        <v>30489</v>
      </c>
      <c r="H3261" s="92">
        <v>378</v>
      </c>
      <c r="I3261" s="92" t="s">
        <v>21328</v>
      </c>
      <c r="K3261" s="92">
        <v>4490966714</v>
      </c>
      <c r="L3261" s="95"/>
      <c r="N3261" s="92" t="s">
        <v>21330</v>
      </c>
      <c r="O3261" s="92" t="s">
        <v>38572</v>
      </c>
      <c r="P3261" s="92" t="e">
        <v>#N/A</v>
      </c>
      <c r="Q3261" s="92" t="e">
        <v>#N/A</v>
      </c>
      <c r="R3261" s="92" t="e">
        <v>#N/A</v>
      </c>
      <c r="S3261" s="92" t="e">
        <v>#N/A</v>
      </c>
      <c r="T3261" s="92" t="e">
        <v>#N/A</v>
      </c>
      <c r="U3261" s="92" t="e">
        <v>#N/A</v>
      </c>
      <c r="V3261" s="92" t="e">
        <v>#N/A</v>
      </c>
      <c r="W3261" s="92" t="e">
        <v>#N/A</v>
      </c>
      <c r="X3261" s="92" t="e">
        <v>#N/A</v>
      </c>
      <c r="Y3261" s="92" t="e">
        <v>#N/A</v>
      </c>
      <c r="Z3261" s="92">
        <v>0</v>
      </c>
      <c r="AA3261" s="92" t="s">
        <v>21297</v>
      </c>
      <c r="AB3261" s="92" t="s">
        <v>21329</v>
      </c>
      <c r="AC3261" s="92" t="s">
        <v>9561</v>
      </c>
      <c r="AD3261" s="92" t="e">
        <v>#N/A</v>
      </c>
      <c r="AE3261" s="92" t="s">
        <v>21296</v>
      </c>
      <c r="AF3261" s="94" t="e">
        <v>#N/A</v>
      </c>
      <c r="AG3261" s="92" t="e">
        <v>#N/A</v>
      </c>
      <c r="AI3261" s="92" t="e">
        <f t="shared" si="327"/>
        <v>#N/A</v>
      </c>
    </row>
    <row r="3262" spans="2:35" x14ac:dyDescent="0.3">
      <c r="B3262" s="92" t="s">
        <v>30490</v>
      </c>
      <c r="C3262" s="92" t="s">
        <v>38572</v>
      </c>
      <c r="D3262" s="92" t="s">
        <v>30491</v>
      </c>
      <c r="E3262" s="92" t="s">
        <v>30492</v>
      </c>
      <c r="F3262" s="92" t="s">
        <v>21821</v>
      </c>
      <c r="G3262" s="92" t="s">
        <v>30493</v>
      </c>
      <c r="H3262" s="92" t="s">
        <v>21372</v>
      </c>
      <c r="I3262" s="92" t="s">
        <v>21328</v>
      </c>
      <c r="K3262" s="92">
        <v>1101996401</v>
      </c>
      <c r="L3262" s="95"/>
      <c r="N3262" s="92" t="s">
        <v>21330</v>
      </c>
      <c r="O3262" s="92" t="s">
        <v>38572</v>
      </c>
      <c r="P3262" s="92" t="e">
        <v>#N/A</v>
      </c>
      <c r="Q3262" s="92" t="e">
        <v>#N/A</v>
      </c>
      <c r="R3262" s="92" t="e">
        <v>#N/A</v>
      </c>
      <c r="S3262" s="92" t="e">
        <v>#N/A</v>
      </c>
      <c r="T3262" s="92" t="e">
        <v>#N/A</v>
      </c>
      <c r="U3262" s="92" t="e">
        <v>#N/A</v>
      </c>
      <c r="V3262" s="92" t="e">
        <v>#N/A</v>
      </c>
      <c r="W3262" s="92" t="e">
        <v>#N/A</v>
      </c>
      <c r="X3262" s="92" t="e">
        <v>#N/A</v>
      </c>
      <c r="Y3262" s="92" t="e">
        <v>#N/A</v>
      </c>
      <c r="Z3262" s="92">
        <v>0</v>
      </c>
      <c r="AA3262" s="92" t="s">
        <v>21297</v>
      </c>
      <c r="AB3262" s="92" t="s">
        <v>21329</v>
      </c>
      <c r="AC3262" s="92" t="s">
        <v>11673</v>
      </c>
      <c r="AD3262" s="92" t="e">
        <v>#N/A</v>
      </c>
      <c r="AE3262" s="92" t="s">
        <v>21296</v>
      </c>
      <c r="AF3262" s="94" t="e">
        <v>#N/A</v>
      </c>
      <c r="AG3262" s="92" t="e">
        <v>#N/A</v>
      </c>
      <c r="AI3262" s="92" t="e">
        <f t="shared" si="327"/>
        <v>#N/A</v>
      </c>
    </row>
    <row r="3263" spans="2:35" x14ac:dyDescent="0.3">
      <c r="B3263" s="92" t="s">
        <v>30499</v>
      </c>
      <c r="C3263" s="92" t="s">
        <v>38572</v>
      </c>
      <c r="D3263" s="92" t="s">
        <v>30500</v>
      </c>
      <c r="E3263" s="92" t="s">
        <v>30501</v>
      </c>
      <c r="F3263" s="92" t="s">
        <v>21821</v>
      </c>
      <c r="G3263" s="92" t="s">
        <v>30502</v>
      </c>
      <c r="H3263" s="92" t="s">
        <v>21372</v>
      </c>
      <c r="I3263" s="92" t="s">
        <v>21328</v>
      </c>
      <c r="K3263" s="92">
        <v>1539933901</v>
      </c>
      <c r="L3263" s="95"/>
      <c r="N3263" s="92" t="s">
        <v>21330</v>
      </c>
      <c r="O3263" s="92" t="s">
        <v>38572</v>
      </c>
      <c r="P3263" s="92" t="e">
        <v>#N/A</v>
      </c>
      <c r="Q3263" s="92" t="e">
        <v>#N/A</v>
      </c>
      <c r="R3263" s="92" t="e">
        <v>#N/A</v>
      </c>
      <c r="S3263" s="92" t="e">
        <v>#N/A</v>
      </c>
      <c r="T3263" s="92" t="e">
        <v>#N/A</v>
      </c>
      <c r="U3263" s="92" t="e">
        <v>#N/A</v>
      </c>
      <c r="V3263" s="92" t="e">
        <v>#N/A</v>
      </c>
      <c r="W3263" s="92" t="e">
        <v>#N/A</v>
      </c>
      <c r="X3263" s="92" t="e">
        <v>#N/A</v>
      </c>
      <c r="Y3263" s="92" t="e">
        <v>#N/A</v>
      </c>
      <c r="Z3263" s="92">
        <v>0</v>
      </c>
      <c r="AA3263" s="92" t="s">
        <v>21297</v>
      </c>
      <c r="AB3263" s="92" t="s">
        <v>21329</v>
      </c>
      <c r="AC3263" s="92" t="s">
        <v>10436</v>
      </c>
      <c r="AD3263" s="92" t="e">
        <v>#N/A</v>
      </c>
      <c r="AE3263" s="92" t="s">
        <v>21296</v>
      </c>
      <c r="AF3263" s="94" t="e">
        <v>#N/A</v>
      </c>
      <c r="AG3263" s="92" t="e">
        <v>#N/A</v>
      </c>
      <c r="AI3263" s="92" t="e">
        <f t="shared" si="327"/>
        <v>#N/A</v>
      </c>
    </row>
    <row r="3264" spans="2:35" x14ac:dyDescent="0.3">
      <c r="B3264" s="92" t="s">
        <v>30596</v>
      </c>
      <c r="C3264" s="92" t="s">
        <v>38572</v>
      </c>
      <c r="D3264" s="92" t="s">
        <v>30597</v>
      </c>
      <c r="E3264" s="92" t="s">
        <v>30598</v>
      </c>
      <c r="I3264" s="92" t="s">
        <v>21328</v>
      </c>
      <c r="K3264" s="92">
        <v>46255637.950000003</v>
      </c>
      <c r="L3264" s="95"/>
      <c r="N3264" s="92" t="s">
        <v>21330</v>
      </c>
      <c r="O3264" s="92" t="s">
        <v>38572</v>
      </c>
      <c r="P3264" s="92" t="e">
        <v>#N/A</v>
      </c>
      <c r="Q3264" s="92" t="e">
        <v>#N/A</v>
      </c>
      <c r="R3264" s="92" t="e">
        <v>#N/A</v>
      </c>
      <c r="S3264" s="92" t="e">
        <v>#N/A</v>
      </c>
      <c r="T3264" s="92" t="e">
        <v>#N/A</v>
      </c>
      <c r="U3264" s="92" t="e">
        <v>#N/A</v>
      </c>
      <c r="V3264" s="92" t="e">
        <v>#N/A</v>
      </c>
      <c r="W3264" s="92" t="e">
        <v>#N/A</v>
      </c>
      <c r="X3264" s="92" t="e">
        <v>#N/A</v>
      </c>
      <c r="Y3264" s="92" t="e">
        <v>#N/A</v>
      </c>
      <c r="Z3264" s="92">
        <v>0</v>
      </c>
      <c r="AA3264" s="92" t="s">
        <v>21297</v>
      </c>
      <c r="AB3264" s="92" t="s">
        <v>30599</v>
      </c>
      <c r="AC3264" s="92" t="s">
        <v>30600</v>
      </c>
      <c r="AD3264" s="92" t="e">
        <v>#N/A</v>
      </c>
      <c r="AE3264" s="92" t="s">
        <v>21296</v>
      </c>
      <c r="AF3264" s="94" t="e">
        <v>#N/A</v>
      </c>
      <c r="AG3264" s="92" t="e">
        <v>#N/A</v>
      </c>
      <c r="AI3264" s="92" t="e">
        <f t="shared" si="327"/>
        <v>#N/A</v>
      </c>
    </row>
    <row r="3265" spans="2:35" x14ac:dyDescent="0.3">
      <c r="B3265" s="92" t="s">
        <v>30601</v>
      </c>
      <c r="C3265" s="92" t="s">
        <v>38572</v>
      </c>
      <c r="D3265" s="92" t="s">
        <v>30602</v>
      </c>
      <c r="E3265" s="92" t="s">
        <v>30603</v>
      </c>
      <c r="I3265" s="92" t="s">
        <v>21328</v>
      </c>
      <c r="K3265" s="92">
        <v>25633552.48</v>
      </c>
      <c r="L3265" s="95"/>
      <c r="N3265" s="92" t="s">
        <v>21330</v>
      </c>
      <c r="O3265" s="92" t="s">
        <v>38572</v>
      </c>
      <c r="P3265" s="92" t="e">
        <v>#N/A</v>
      </c>
      <c r="Q3265" s="92" t="e">
        <v>#N/A</v>
      </c>
      <c r="R3265" s="92" t="e">
        <v>#N/A</v>
      </c>
      <c r="S3265" s="92" t="e">
        <v>#N/A</v>
      </c>
      <c r="T3265" s="92" t="e">
        <v>#N/A</v>
      </c>
      <c r="U3265" s="92" t="e">
        <v>#N/A</v>
      </c>
      <c r="V3265" s="92" t="e">
        <v>#N/A</v>
      </c>
      <c r="W3265" s="92" t="e">
        <v>#N/A</v>
      </c>
      <c r="X3265" s="92" t="e">
        <v>#N/A</v>
      </c>
      <c r="Y3265" s="92" t="e">
        <v>#N/A</v>
      </c>
      <c r="Z3265" s="92">
        <v>0</v>
      </c>
      <c r="AA3265" s="92" t="s">
        <v>21297</v>
      </c>
      <c r="AB3265" s="92" t="s">
        <v>30604</v>
      </c>
      <c r="AC3265" s="92" t="s">
        <v>30605</v>
      </c>
      <c r="AD3265" s="92" t="e">
        <v>#N/A</v>
      </c>
      <c r="AE3265" s="92" t="s">
        <v>21296</v>
      </c>
      <c r="AF3265" s="94" t="e">
        <v>#N/A</v>
      </c>
      <c r="AG3265" s="92" t="e">
        <v>#N/A</v>
      </c>
      <c r="AI3265" s="92" t="e">
        <f t="shared" si="327"/>
        <v>#N/A</v>
      </c>
    </row>
    <row r="3266" spans="2:35" x14ac:dyDescent="0.3">
      <c r="B3266" s="92" t="s">
        <v>30616</v>
      </c>
      <c r="C3266" s="92" t="s">
        <v>38572</v>
      </c>
      <c r="D3266" s="92" t="s">
        <v>30617</v>
      </c>
      <c r="E3266" s="92" t="s">
        <v>30618</v>
      </c>
      <c r="F3266" s="92" t="s">
        <v>21821</v>
      </c>
      <c r="G3266" s="92" t="s">
        <v>30619</v>
      </c>
      <c r="H3266" s="92" t="s">
        <v>21372</v>
      </c>
      <c r="I3266" s="92" t="s">
        <v>21328</v>
      </c>
      <c r="K3266" s="92">
        <v>656869238.89999998</v>
      </c>
      <c r="L3266" s="95"/>
      <c r="N3266" s="92" t="s">
        <v>21330</v>
      </c>
      <c r="O3266" s="92" t="s">
        <v>38572</v>
      </c>
      <c r="P3266" s="92" t="e">
        <v>#N/A</v>
      </c>
      <c r="Q3266" s="92" t="e">
        <v>#N/A</v>
      </c>
      <c r="R3266" s="92" t="e">
        <v>#N/A</v>
      </c>
      <c r="S3266" s="92" t="e">
        <v>#N/A</v>
      </c>
      <c r="T3266" s="92" t="e">
        <v>#N/A</v>
      </c>
      <c r="U3266" s="92" t="e">
        <v>#N/A</v>
      </c>
      <c r="V3266" s="92" t="e">
        <v>#N/A</v>
      </c>
      <c r="W3266" s="92" t="e">
        <v>#N/A</v>
      </c>
      <c r="X3266" s="92" t="e">
        <v>#N/A</v>
      </c>
      <c r="Y3266" s="92" t="e">
        <v>#N/A</v>
      </c>
      <c r="Z3266" s="92">
        <v>0</v>
      </c>
      <c r="AA3266" s="92" t="s">
        <v>21297</v>
      </c>
      <c r="AB3266" s="92" t="s">
        <v>21329</v>
      </c>
      <c r="AC3266" s="92" t="s">
        <v>10751</v>
      </c>
      <c r="AD3266" s="92" t="e">
        <v>#N/A</v>
      </c>
      <c r="AE3266" s="92" t="s">
        <v>21296</v>
      </c>
      <c r="AF3266" s="94" t="e">
        <v>#N/A</v>
      </c>
      <c r="AG3266" s="92" t="e">
        <v>#N/A</v>
      </c>
      <c r="AI3266" s="92" t="e">
        <f t="shared" si="327"/>
        <v>#N/A</v>
      </c>
    </row>
    <row r="3267" spans="2:35" x14ac:dyDescent="0.3">
      <c r="B3267" s="92" t="s">
        <v>30707</v>
      </c>
      <c r="C3267" s="92" t="s">
        <v>38572</v>
      </c>
      <c r="D3267" s="92" t="s">
        <v>30708</v>
      </c>
      <c r="E3267" s="92" t="s">
        <v>30709</v>
      </c>
      <c r="F3267" s="92" t="s">
        <v>21821</v>
      </c>
      <c r="G3267" s="92" t="s">
        <v>30710</v>
      </c>
      <c r="H3267" s="92">
        <v>1773</v>
      </c>
      <c r="I3267" s="92" t="s">
        <v>21328</v>
      </c>
      <c r="K3267" s="92">
        <v>770374000</v>
      </c>
      <c r="L3267" s="95"/>
      <c r="N3267" s="92" t="s">
        <v>21330</v>
      </c>
      <c r="O3267" s="92" t="s">
        <v>38572</v>
      </c>
      <c r="P3267" s="92" t="e">
        <v>#N/A</v>
      </c>
      <c r="Q3267" s="92" t="e">
        <v>#N/A</v>
      </c>
      <c r="R3267" s="92" t="e">
        <v>#N/A</v>
      </c>
      <c r="S3267" s="92" t="e">
        <v>#N/A</v>
      </c>
      <c r="T3267" s="92" t="e">
        <v>#N/A</v>
      </c>
      <c r="U3267" s="92" t="e">
        <v>#N/A</v>
      </c>
      <c r="V3267" s="92" t="e">
        <v>#N/A</v>
      </c>
      <c r="W3267" s="92" t="e">
        <v>#N/A</v>
      </c>
      <c r="X3267" s="92" t="e">
        <v>#N/A</v>
      </c>
      <c r="Y3267" s="92" t="e">
        <v>#N/A</v>
      </c>
      <c r="Z3267" s="92">
        <v>0</v>
      </c>
      <c r="AA3267" s="92" t="s">
        <v>21297</v>
      </c>
      <c r="AB3267" s="92" t="s">
        <v>21329</v>
      </c>
      <c r="AC3267" s="92" t="s">
        <v>10666</v>
      </c>
      <c r="AD3267" s="92" t="e">
        <v>#N/A</v>
      </c>
      <c r="AE3267" s="92" t="s">
        <v>21296</v>
      </c>
      <c r="AF3267" s="94" t="e">
        <v>#N/A</v>
      </c>
      <c r="AG3267" s="92" t="e">
        <v>#N/A</v>
      </c>
      <c r="AI3267" s="92" t="e">
        <f t="shared" si="327"/>
        <v>#N/A</v>
      </c>
    </row>
    <row r="3268" spans="2:35" x14ac:dyDescent="0.3">
      <c r="B3268" s="92" t="s">
        <v>30734</v>
      </c>
      <c r="C3268" s="92" t="s">
        <v>38572</v>
      </c>
      <c r="D3268" s="92" t="s">
        <v>30735</v>
      </c>
      <c r="E3268" s="92" t="s">
        <v>30736</v>
      </c>
      <c r="F3268" s="92" t="s">
        <v>21821</v>
      </c>
      <c r="G3268" s="92" t="s">
        <v>30737</v>
      </c>
      <c r="H3268" s="92" t="s">
        <v>21372</v>
      </c>
      <c r="I3268" s="92" t="s">
        <v>21328</v>
      </c>
      <c r="K3268" s="92">
        <v>477761822.10000002</v>
      </c>
      <c r="L3268" s="95"/>
      <c r="N3268" s="92" t="s">
        <v>21330</v>
      </c>
      <c r="O3268" s="92" t="s">
        <v>38572</v>
      </c>
      <c r="P3268" s="92" t="e">
        <v>#N/A</v>
      </c>
      <c r="Q3268" s="92" t="e">
        <v>#N/A</v>
      </c>
      <c r="R3268" s="92" t="e">
        <v>#N/A</v>
      </c>
      <c r="S3268" s="92" t="e">
        <v>#N/A</v>
      </c>
      <c r="T3268" s="92" t="e">
        <v>#N/A</v>
      </c>
      <c r="U3268" s="92" t="e">
        <v>#N/A</v>
      </c>
      <c r="V3268" s="92" t="e">
        <v>#N/A</v>
      </c>
      <c r="W3268" s="92" t="e">
        <v>#N/A</v>
      </c>
      <c r="X3268" s="92" t="e">
        <v>#N/A</v>
      </c>
      <c r="Y3268" s="92" t="e">
        <v>#N/A</v>
      </c>
      <c r="Z3268" s="92">
        <v>0</v>
      </c>
      <c r="AA3268" s="92" t="s">
        <v>21297</v>
      </c>
      <c r="AB3268" s="92" t="s">
        <v>21329</v>
      </c>
      <c r="AC3268" s="92" t="s">
        <v>30738</v>
      </c>
      <c r="AD3268" s="92" t="e">
        <v>#N/A</v>
      </c>
      <c r="AE3268" s="92" t="s">
        <v>21296</v>
      </c>
      <c r="AF3268" s="94" t="e">
        <v>#N/A</v>
      </c>
      <c r="AG3268" s="92" t="e">
        <v>#N/A</v>
      </c>
      <c r="AI3268" s="92" t="e">
        <f t="shared" si="327"/>
        <v>#N/A</v>
      </c>
    </row>
    <row r="3269" spans="2:35" x14ac:dyDescent="0.3">
      <c r="B3269" s="92" t="s">
        <v>30755</v>
      </c>
      <c r="C3269" s="92" t="s">
        <v>38572</v>
      </c>
      <c r="D3269" s="92" t="s">
        <v>30756</v>
      </c>
      <c r="E3269" s="92" t="s">
        <v>30757</v>
      </c>
      <c r="I3269" s="92" t="s">
        <v>21328</v>
      </c>
      <c r="K3269" s="92">
        <v>8548131.2280000001</v>
      </c>
      <c r="L3269" s="95"/>
      <c r="N3269" s="92" t="s">
        <v>21330</v>
      </c>
      <c r="O3269" s="92" t="s">
        <v>38572</v>
      </c>
      <c r="P3269" s="92" t="e">
        <v>#N/A</v>
      </c>
      <c r="Q3269" s="92" t="e">
        <v>#N/A</v>
      </c>
      <c r="R3269" s="92" t="e">
        <v>#N/A</v>
      </c>
      <c r="S3269" s="92" t="e">
        <v>#N/A</v>
      </c>
      <c r="T3269" s="92" t="e">
        <v>#N/A</v>
      </c>
      <c r="U3269" s="92" t="e">
        <v>#N/A</v>
      </c>
      <c r="V3269" s="92" t="e">
        <v>#N/A</v>
      </c>
      <c r="W3269" s="92" t="e">
        <v>#N/A</v>
      </c>
      <c r="X3269" s="92" t="e">
        <v>#N/A</v>
      </c>
      <c r="Y3269" s="92" t="e">
        <v>#N/A</v>
      </c>
      <c r="Z3269" s="92">
        <v>0</v>
      </c>
      <c r="AA3269" s="92" t="s">
        <v>21297</v>
      </c>
      <c r="AB3269" s="92" t="s">
        <v>21329</v>
      </c>
      <c r="AC3269" s="92" t="s">
        <v>30758</v>
      </c>
      <c r="AD3269" s="92" t="e">
        <v>#N/A</v>
      </c>
      <c r="AE3269" s="92" t="s">
        <v>21296</v>
      </c>
      <c r="AF3269" s="94" t="e">
        <v>#N/A</v>
      </c>
      <c r="AG3269" s="92" t="e">
        <v>#N/A</v>
      </c>
      <c r="AI3269" s="92" t="e">
        <f t="shared" si="327"/>
        <v>#N/A</v>
      </c>
    </row>
    <row r="3270" spans="2:35" x14ac:dyDescent="0.3">
      <c r="B3270" s="92" t="s">
        <v>30905</v>
      </c>
      <c r="C3270" s="92" t="s">
        <v>38572</v>
      </c>
      <c r="D3270" s="92" t="s">
        <v>30906</v>
      </c>
      <c r="E3270" s="92" t="s">
        <v>30907</v>
      </c>
      <c r="F3270" s="92" t="s">
        <v>21821</v>
      </c>
      <c r="G3270" s="92" t="s">
        <v>30908</v>
      </c>
      <c r="H3270" s="92" t="s">
        <v>21372</v>
      </c>
      <c r="I3270" s="92" t="s">
        <v>21328</v>
      </c>
      <c r="K3270" s="92">
        <v>166544582.19999999</v>
      </c>
      <c r="L3270" s="95" t="s">
        <v>21372</v>
      </c>
      <c r="M3270" s="92" t="s">
        <v>21372</v>
      </c>
      <c r="N3270" s="92" t="s">
        <v>21330</v>
      </c>
      <c r="O3270" s="92" t="s">
        <v>38572</v>
      </c>
      <c r="P3270" s="92" t="e">
        <v>#N/A</v>
      </c>
      <c r="Q3270" s="92" t="e">
        <v>#N/A</v>
      </c>
      <c r="R3270" s="92" t="e">
        <v>#N/A</v>
      </c>
      <c r="S3270" s="92" t="e">
        <v>#N/A</v>
      </c>
      <c r="T3270" s="92" t="e">
        <v>#N/A</v>
      </c>
      <c r="U3270" s="92" t="e">
        <v>#N/A</v>
      </c>
      <c r="V3270" s="92" t="e">
        <v>#N/A</v>
      </c>
      <c r="W3270" s="92" t="e">
        <v>#N/A</v>
      </c>
      <c r="X3270" s="92" t="e">
        <v>#N/A</v>
      </c>
      <c r="Y3270" s="92" t="e">
        <v>#N/A</v>
      </c>
      <c r="Z3270" s="92">
        <v>0</v>
      </c>
      <c r="AA3270" s="92" t="s">
        <v>21297</v>
      </c>
      <c r="AB3270" s="92" t="s">
        <v>21329</v>
      </c>
      <c r="AC3270" s="92" t="s">
        <v>11935</v>
      </c>
      <c r="AD3270" s="92" t="e">
        <v>#N/A</v>
      </c>
      <c r="AE3270" s="92" t="s">
        <v>21296</v>
      </c>
      <c r="AF3270" s="94" t="e">
        <v>#N/A</v>
      </c>
      <c r="AG3270" s="92" t="e">
        <v>#N/A</v>
      </c>
      <c r="AI3270" s="92" t="e">
        <f t="shared" si="327"/>
        <v>#N/A</v>
      </c>
    </row>
    <row r="3271" spans="2:35" x14ac:dyDescent="0.3">
      <c r="B3271" s="92" t="s">
        <v>31023</v>
      </c>
      <c r="C3271" s="92" t="s">
        <v>38572</v>
      </c>
      <c r="D3271" s="92" t="s">
        <v>31024</v>
      </c>
      <c r="E3271" s="92" t="s">
        <v>31025</v>
      </c>
      <c r="F3271" s="92" t="s">
        <v>21362</v>
      </c>
      <c r="G3271" s="92" t="s">
        <v>31026</v>
      </c>
      <c r="H3271" s="92">
        <v>21052</v>
      </c>
      <c r="I3271" s="92" t="s">
        <v>21294</v>
      </c>
      <c r="J3271" s="93">
        <v>153.27000000000001</v>
      </c>
      <c r="K3271" s="92">
        <v>174284000</v>
      </c>
      <c r="L3271" s="95">
        <v>42798</v>
      </c>
      <c r="M3271" s="92">
        <v>5.0000000000000001E-3</v>
      </c>
      <c r="N3271" s="92" t="s">
        <v>21330</v>
      </c>
      <c r="O3271" s="92" t="s">
        <v>38572</v>
      </c>
      <c r="P3271" s="92" t="e">
        <v>#N/A</v>
      </c>
      <c r="Q3271" s="92" t="e">
        <v>#N/A</v>
      </c>
      <c r="R3271" s="92" t="e">
        <v>#N/A</v>
      </c>
      <c r="S3271" s="92" t="e">
        <v>#N/A</v>
      </c>
      <c r="T3271" s="92" t="e">
        <v>#N/A</v>
      </c>
      <c r="U3271" s="92" t="e">
        <v>#N/A</v>
      </c>
      <c r="V3271" s="92" t="e">
        <v>#N/A</v>
      </c>
      <c r="W3271" s="92" t="e">
        <v>#N/A</v>
      </c>
      <c r="X3271" s="92" t="e">
        <v>#N/A</v>
      </c>
      <c r="Y3271" s="92" t="e">
        <v>#N/A</v>
      </c>
      <c r="Z3271" s="92">
        <v>0</v>
      </c>
      <c r="AA3271" s="92" t="s">
        <v>21297</v>
      </c>
      <c r="AB3271" s="92" t="s">
        <v>31027</v>
      </c>
      <c r="AC3271" s="92" t="s">
        <v>31028</v>
      </c>
      <c r="AD3271" s="92" t="e">
        <v>#N/A</v>
      </c>
      <c r="AE3271" s="92" t="s">
        <v>31029</v>
      </c>
      <c r="AF3271" s="94" t="e">
        <v>#N/A</v>
      </c>
      <c r="AG3271" s="92" t="e">
        <v>#N/A</v>
      </c>
      <c r="AI3271" s="92" t="e">
        <f t="shared" si="327"/>
        <v>#N/A</v>
      </c>
    </row>
    <row r="3272" spans="2:35" x14ac:dyDescent="0.3">
      <c r="B3272" s="92" t="s">
        <v>3655</v>
      </c>
      <c r="C3272" s="92" t="s">
        <v>38572</v>
      </c>
      <c r="D3272" s="92" t="s">
        <v>31064</v>
      </c>
      <c r="E3272" s="92" t="s">
        <v>31065</v>
      </c>
      <c r="F3272" s="92" t="s">
        <v>21486</v>
      </c>
      <c r="G3272" s="92" t="s">
        <v>31066</v>
      </c>
      <c r="H3272" s="92">
        <v>6407</v>
      </c>
      <c r="I3272" s="92" t="s">
        <v>21328</v>
      </c>
      <c r="J3272" s="93">
        <v>18.2</v>
      </c>
      <c r="K3272" s="92">
        <v>18113280</v>
      </c>
      <c r="L3272" s="95">
        <v>41704</v>
      </c>
      <c r="M3272" s="92">
        <v>3.0000000000000001E-3</v>
      </c>
      <c r="N3272" s="92" t="s">
        <v>21330</v>
      </c>
      <c r="O3272" s="92" t="s">
        <v>38572</v>
      </c>
      <c r="P3272" s="92" t="s">
        <v>3</v>
      </c>
      <c r="Q3272" s="92" t="s">
        <v>488</v>
      </c>
      <c r="R3272" s="92" t="s">
        <v>489</v>
      </c>
      <c r="S3272" s="92" t="s">
        <v>29</v>
      </c>
      <c r="T3272" s="92" t="s">
        <v>30</v>
      </c>
      <c r="U3272" s="92" t="s">
        <v>9</v>
      </c>
      <c r="V3272" s="92" t="s">
        <v>24</v>
      </c>
      <c r="W3272" s="92" t="s">
        <v>24</v>
      </c>
      <c r="X3272" s="92" t="s">
        <v>32</v>
      </c>
      <c r="Y3272" s="92" t="s">
        <v>24</v>
      </c>
      <c r="Z3272" s="92">
        <v>0</v>
      </c>
      <c r="AA3272" s="92" t="s">
        <v>21297</v>
      </c>
      <c r="AB3272" s="92" t="s">
        <v>31067</v>
      </c>
      <c r="AC3272" s="92" t="s">
        <v>31068</v>
      </c>
      <c r="AD3272" s="92" t="s">
        <v>3656</v>
      </c>
      <c r="AE3272" s="92" t="s">
        <v>31069</v>
      </c>
      <c r="AF3272" s="94" t="s">
        <v>457</v>
      </c>
      <c r="AG3272" s="92" t="e">
        <v>#N/A</v>
      </c>
      <c r="AI3272" s="92" t="b">
        <f t="shared" si="327"/>
        <v>0</v>
      </c>
    </row>
    <row r="3273" spans="2:35" x14ac:dyDescent="0.3">
      <c r="B3273" s="92" t="s">
        <v>31097</v>
      </c>
      <c r="C3273" s="92" t="s">
        <v>38572</v>
      </c>
      <c r="D3273" s="92" t="s">
        <v>31098</v>
      </c>
      <c r="E3273" s="92" t="s">
        <v>31099</v>
      </c>
      <c r="F3273" s="92" t="s">
        <v>21821</v>
      </c>
      <c r="G3273" s="92" t="s">
        <v>31100</v>
      </c>
      <c r="H3273" s="92" t="s">
        <v>21372</v>
      </c>
      <c r="I3273" s="92" t="s">
        <v>21328</v>
      </c>
      <c r="K3273" s="92">
        <v>166544582.19999999</v>
      </c>
      <c r="L3273" s="95" t="s">
        <v>21372</v>
      </c>
      <c r="M3273" s="92" t="s">
        <v>21372</v>
      </c>
      <c r="N3273" s="92" t="s">
        <v>21330</v>
      </c>
      <c r="O3273" s="92" t="s">
        <v>38572</v>
      </c>
      <c r="P3273" s="92" t="e">
        <v>#N/A</v>
      </c>
      <c r="Q3273" s="92" t="e">
        <v>#N/A</v>
      </c>
      <c r="R3273" s="92" t="e">
        <v>#N/A</v>
      </c>
      <c r="S3273" s="92" t="e">
        <v>#N/A</v>
      </c>
      <c r="T3273" s="92" t="e">
        <v>#N/A</v>
      </c>
      <c r="U3273" s="92" t="e">
        <v>#N/A</v>
      </c>
      <c r="V3273" s="92" t="e">
        <v>#N/A</v>
      </c>
      <c r="W3273" s="92" t="e">
        <v>#N/A</v>
      </c>
      <c r="X3273" s="92" t="e">
        <v>#N/A</v>
      </c>
      <c r="Y3273" s="92" t="e">
        <v>#N/A</v>
      </c>
      <c r="Z3273" s="92">
        <v>0</v>
      </c>
      <c r="AA3273" s="92" t="s">
        <v>21297</v>
      </c>
      <c r="AB3273" s="92" t="s">
        <v>21329</v>
      </c>
      <c r="AC3273" s="92" t="s">
        <v>11929</v>
      </c>
      <c r="AD3273" s="92" t="e">
        <v>#N/A</v>
      </c>
      <c r="AE3273" s="92" t="s">
        <v>21296</v>
      </c>
      <c r="AF3273" s="94" t="e">
        <v>#N/A</v>
      </c>
      <c r="AG3273" s="92" t="e">
        <v>#N/A</v>
      </c>
      <c r="AI3273" s="92" t="e">
        <f t="shared" si="327"/>
        <v>#N/A</v>
      </c>
    </row>
    <row r="3274" spans="2:35" x14ac:dyDescent="0.3">
      <c r="B3274" s="92" t="s">
        <v>31410</v>
      </c>
      <c r="C3274" s="92" t="s">
        <v>38572</v>
      </c>
      <c r="D3274" s="92" t="s">
        <v>31411</v>
      </c>
      <c r="E3274" s="92" t="s">
        <v>31412</v>
      </c>
      <c r="F3274" s="92" t="s">
        <v>21821</v>
      </c>
      <c r="G3274" s="92" t="s">
        <v>31413</v>
      </c>
      <c r="H3274" s="92" t="s">
        <v>21372</v>
      </c>
      <c r="I3274" s="92" t="s">
        <v>21328</v>
      </c>
      <c r="K3274" s="92">
        <v>260190750</v>
      </c>
      <c r="L3274" s="95"/>
      <c r="N3274" s="92" t="s">
        <v>21330</v>
      </c>
      <c r="O3274" s="92" t="s">
        <v>38572</v>
      </c>
      <c r="P3274" s="92" t="e">
        <v>#N/A</v>
      </c>
      <c r="Q3274" s="92" t="e">
        <v>#N/A</v>
      </c>
      <c r="R3274" s="92" t="e">
        <v>#N/A</v>
      </c>
      <c r="S3274" s="92" t="e">
        <v>#N/A</v>
      </c>
      <c r="T3274" s="92" t="e">
        <v>#N/A</v>
      </c>
      <c r="U3274" s="92" t="e">
        <v>#N/A</v>
      </c>
      <c r="V3274" s="92" t="e">
        <v>#N/A</v>
      </c>
      <c r="W3274" s="92" t="e">
        <v>#N/A</v>
      </c>
      <c r="X3274" s="92" t="e">
        <v>#N/A</v>
      </c>
      <c r="Y3274" s="92" t="e">
        <v>#N/A</v>
      </c>
      <c r="Z3274" s="92">
        <v>0</v>
      </c>
      <c r="AA3274" s="92" t="s">
        <v>21297</v>
      </c>
      <c r="AB3274" s="92" t="s">
        <v>21329</v>
      </c>
      <c r="AC3274" s="92" t="s">
        <v>20078</v>
      </c>
      <c r="AD3274" s="92" t="e">
        <v>#N/A</v>
      </c>
      <c r="AE3274" s="92" t="s">
        <v>21296</v>
      </c>
      <c r="AF3274" s="94" t="e">
        <v>#N/A</v>
      </c>
      <c r="AG3274" s="92" t="e">
        <v>#N/A</v>
      </c>
      <c r="AI3274" s="92" t="e">
        <f t="shared" si="327"/>
        <v>#N/A</v>
      </c>
    </row>
    <row r="3275" spans="2:35" x14ac:dyDescent="0.3">
      <c r="B3275" s="92" t="s">
        <v>31591</v>
      </c>
      <c r="C3275" s="92" t="s">
        <v>38572</v>
      </c>
      <c r="D3275" s="92" t="s">
        <v>31592</v>
      </c>
      <c r="E3275" s="92" t="s">
        <v>31593</v>
      </c>
      <c r="F3275" s="92" t="s">
        <v>21821</v>
      </c>
      <c r="G3275" s="92" t="s">
        <v>31594</v>
      </c>
      <c r="H3275" s="92" t="s">
        <v>21372</v>
      </c>
      <c r="I3275" s="92" t="s">
        <v>21328</v>
      </c>
      <c r="K3275" s="92">
        <v>16661423.640000001</v>
      </c>
      <c r="L3275" s="95"/>
      <c r="N3275" s="92" t="s">
        <v>21330</v>
      </c>
      <c r="O3275" s="92" t="s">
        <v>38572</v>
      </c>
      <c r="P3275" s="92" t="e">
        <v>#N/A</v>
      </c>
      <c r="Q3275" s="92" t="e">
        <v>#N/A</v>
      </c>
      <c r="R3275" s="92" t="e">
        <v>#N/A</v>
      </c>
      <c r="S3275" s="92" t="e">
        <v>#N/A</v>
      </c>
      <c r="T3275" s="92" t="e">
        <v>#N/A</v>
      </c>
      <c r="U3275" s="92" t="e">
        <v>#N/A</v>
      </c>
      <c r="V3275" s="92" t="e">
        <v>#N/A</v>
      </c>
      <c r="W3275" s="92" t="e">
        <v>#N/A</v>
      </c>
      <c r="X3275" s="92" t="e">
        <v>#N/A</v>
      </c>
      <c r="Y3275" s="92" t="e">
        <v>#N/A</v>
      </c>
      <c r="Z3275" s="92">
        <v>0</v>
      </c>
      <c r="AA3275" s="92" t="s">
        <v>21297</v>
      </c>
      <c r="AB3275" s="92" t="s">
        <v>21329</v>
      </c>
      <c r="AC3275" s="92" t="s">
        <v>12104</v>
      </c>
      <c r="AD3275" s="92" t="e">
        <v>#N/A</v>
      </c>
      <c r="AE3275" s="92" t="s">
        <v>21296</v>
      </c>
      <c r="AF3275" s="94" t="e">
        <v>#N/A</v>
      </c>
      <c r="AG3275" s="92" t="e">
        <v>#N/A</v>
      </c>
      <c r="AI3275" s="92" t="e">
        <f t="shared" si="327"/>
        <v>#N/A</v>
      </c>
    </row>
    <row r="3276" spans="2:35" x14ac:dyDescent="0.3">
      <c r="B3276" s="92" t="s">
        <v>31622</v>
      </c>
      <c r="C3276" s="92" t="s">
        <v>38572</v>
      </c>
      <c r="D3276" s="92" t="s">
        <v>31623</v>
      </c>
      <c r="E3276" s="92" t="s">
        <v>31624</v>
      </c>
      <c r="F3276" s="92" t="s">
        <v>21821</v>
      </c>
      <c r="G3276" s="92" t="s">
        <v>31625</v>
      </c>
      <c r="H3276" s="92" t="s">
        <v>21372</v>
      </c>
      <c r="I3276" s="92" t="s">
        <v>21328</v>
      </c>
      <c r="K3276" s="92">
        <v>189787344.30000001</v>
      </c>
      <c r="L3276" s="95"/>
      <c r="N3276" s="92" t="s">
        <v>21330</v>
      </c>
      <c r="O3276" s="92" t="s">
        <v>38572</v>
      </c>
      <c r="P3276" s="92" t="e">
        <v>#N/A</v>
      </c>
      <c r="Q3276" s="92" t="e">
        <v>#N/A</v>
      </c>
      <c r="R3276" s="92" t="e">
        <v>#N/A</v>
      </c>
      <c r="S3276" s="92" t="e">
        <v>#N/A</v>
      </c>
      <c r="T3276" s="92" t="e">
        <v>#N/A</v>
      </c>
      <c r="U3276" s="92" t="e">
        <v>#N/A</v>
      </c>
      <c r="V3276" s="92" t="e">
        <v>#N/A</v>
      </c>
      <c r="W3276" s="92" t="e">
        <v>#N/A</v>
      </c>
      <c r="X3276" s="92" t="e">
        <v>#N/A</v>
      </c>
      <c r="Y3276" s="92" t="e">
        <v>#N/A</v>
      </c>
      <c r="Z3276" s="92">
        <v>0</v>
      </c>
      <c r="AA3276" s="92" t="s">
        <v>21297</v>
      </c>
      <c r="AB3276" s="92" t="s">
        <v>21329</v>
      </c>
      <c r="AC3276" s="92" t="s">
        <v>21003</v>
      </c>
      <c r="AD3276" s="92" t="e">
        <v>#N/A</v>
      </c>
      <c r="AE3276" s="92" t="s">
        <v>21296</v>
      </c>
      <c r="AF3276" s="94" t="e">
        <v>#N/A</v>
      </c>
      <c r="AG3276" s="92" t="e">
        <v>#N/A</v>
      </c>
      <c r="AI3276" s="92" t="e">
        <f t="shared" si="327"/>
        <v>#N/A</v>
      </c>
    </row>
    <row r="3277" spans="2:35" x14ac:dyDescent="0.3">
      <c r="B3277" s="92" t="s">
        <v>31753</v>
      </c>
      <c r="C3277" s="92" t="s">
        <v>38572</v>
      </c>
      <c r="D3277" s="92" t="s">
        <v>31754</v>
      </c>
      <c r="E3277" s="92" t="s">
        <v>31755</v>
      </c>
      <c r="F3277" s="92" t="s">
        <v>21821</v>
      </c>
      <c r="G3277" s="92" t="s">
        <v>31756</v>
      </c>
      <c r="H3277" s="92" t="s">
        <v>21372</v>
      </c>
      <c r="I3277" s="92" t="s">
        <v>21328</v>
      </c>
      <c r="K3277" s="92">
        <v>315167340.39999998</v>
      </c>
      <c r="L3277" s="95"/>
      <c r="N3277" s="92" t="s">
        <v>21330</v>
      </c>
      <c r="O3277" s="92" t="s">
        <v>38572</v>
      </c>
      <c r="P3277" s="92" t="e">
        <v>#N/A</v>
      </c>
      <c r="Q3277" s="92" t="e">
        <v>#N/A</v>
      </c>
      <c r="R3277" s="92" t="e">
        <v>#N/A</v>
      </c>
      <c r="S3277" s="92" t="e">
        <v>#N/A</v>
      </c>
      <c r="T3277" s="92" t="e">
        <v>#N/A</v>
      </c>
      <c r="U3277" s="92" t="e">
        <v>#N/A</v>
      </c>
      <c r="V3277" s="92" t="e">
        <v>#N/A</v>
      </c>
      <c r="W3277" s="92" t="e">
        <v>#N/A</v>
      </c>
      <c r="X3277" s="92" t="e">
        <v>#N/A</v>
      </c>
      <c r="Y3277" s="92" t="e">
        <v>#N/A</v>
      </c>
      <c r="Z3277" s="92">
        <v>0</v>
      </c>
      <c r="AA3277" s="92" t="s">
        <v>21297</v>
      </c>
      <c r="AB3277" s="92" t="s">
        <v>21329</v>
      </c>
      <c r="AC3277" s="92" t="s">
        <v>12160</v>
      </c>
      <c r="AD3277" s="92" t="e">
        <v>#N/A</v>
      </c>
      <c r="AE3277" s="92" t="s">
        <v>21296</v>
      </c>
      <c r="AF3277" s="94" t="e">
        <v>#N/A</v>
      </c>
      <c r="AG3277" s="92" t="e">
        <v>#N/A</v>
      </c>
      <c r="AI3277" s="92" t="e">
        <f t="shared" si="327"/>
        <v>#N/A</v>
      </c>
    </row>
    <row r="3278" spans="2:35" x14ac:dyDescent="0.3">
      <c r="B3278" s="92" t="s">
        <v>31757</v>
      </c>
      <c r="C3278" s="92" t="s">
        <v>38572</v>
      </c>
      <c r="D3278" s="92" t="s">
        <v>31758</v>
      </c>
      <c r="E3278" s="92" t="s">
        <v>31759</v>
      </c>
      <c r="I3278" s="92" t="s">
        <v>21328</v>
      </c>
      <c r="K3278" s="92">
        <v>5160363573</v>
      </c>
      <c r="L3278" s="95"/>
      <c r="N3278" s="92" t="s">
        <v>21330</v>
      </c>
      <c r="O3278" s="92" t="s">
        <v>38572</v>
      </c>
      <c r="P3278" s="92" t="e">
        <v>#N/A</v>
      </c>
      <c r="Q3278" s="92" t="e">
        <v>#N/A</v>
      </c>
      <c r="R3278" s="92" t="e">
        <v>#N/A</v>
      </c>
      <c r="S3278" s="92" t="e">
        <v>#N/A</v>
      </c>
      <c r="T3278" s="92" t="e">
        <v>#N/A</v>
      </c>
      <c r="U3278" s="92" t="e">
        <v>#N/A</v>
      </c>
      <c r="V3278" s="92" t="e">
        <v>#N/A</v>
      </c>
      <c r="W3278" s="92" t="e">
        <v>#N/A</v>
      </c>
      <c r="X3278" s="92" t="e">
        <v>#N/A</v>
      </c>
      <c r="Y3278" s="92" t="e">
        <v>#N/A</v>
      </c>
      <c r="Z3278" s="92">
        <v>0</v>
      </c>
      <c r="AA3278" s="92" t="s">
        <v>21297</v>
      </c>
      <c r="AB3278" s="92" t="s">
        <v>21329</v>
      </c>
      <c r="AC3278" s="92" t="s">
        <v>12495</v>
      </c>
      <c r="AD3278" s="92" t="e">
        <v>#N/A</v>
      </c>
      <c r="AE3278" s="92" t="s">
        <v>21296</v>
      </c>
      <c r="AF3278" s="94" t="e">
        <v>#N/A</v>
      </c>
      <c r="AG3278" s="92" t="e">
        <v>#N/A</v>
      </c>
      <c r="AI3278" s="92" t="e">
        <f t="shared" si="327"/>
        <v>#N/A</v>
      </c>
    </row>
    <row r="3279" spans="2:35" x14ac:dyDescent="0.3">
      <c r="B3279" s="92" t="s">
        <v>31760</v>
      </c>
      <c r="C3279" s="92" t="s">
        <v>38572</v>
      </c>
      <c r="D3279" s="92" t="s">
        <v>31761</v>
      </c>
      <c r="E3279" s="92" t="s">
        <v>31762</v>
      </c>
      <c r="F3279" s="92" t="s">
        <v>21821</v>
      </c>
      <c r="G3279" s="92" t="s">
        <v>31763</v>
      </c>
      <c r="H3279" s="92" t="s">
        <v>21372</v>
      </c>
      <c r="I3279" s="92" t="s">
        <v>21328</v>
      </c>
      <c r="K3279" s="92">
        <v>4503430491</v>
      </c>
      <c r="L3279" s="95" t="s">
        <v>21372</v>
      </c>
      <c r="M3279" s="92" t="s">
        <v>21372</v>
      </c>
      <c r="N3279" s="92" t="s">
        <v>21330</v>
      </c>
      <c r="O3279" s="92" t="s">
        <v>38572</v>
      </c>
      <c r="P3279" s="92" t="e">
        <v>#N/A</v>
      </c>
      <c r="Q3279" s="92" t="e">
        <v>#N/A</v>
      </c>
      <c r="R3279" s="92" t="e">
        <v>#N/A</v>
      </c>
      <c r="S3279" s="92" t="e">
        <v>#N/A</v>
      </c>
      <c r="T3279" s="92" t="e">
        <v>#N/A</v>
      </c>
      <c r="U3279" s="92" t="e">
        <v>#N/A</v>
      </c>
      <c r="V3279" s="92" t="e">
        <v>#N/A</v>
      </c>
      <c r="W3279" s="92" t="e">
        <v>#N/A</v>
      </c>
      <c r="X3279" s="92" t="e">
        <v>#N/A</v>
      </c>
      <c r="Y3279" s="92" t="e">
        <v>#N/A</v>
      </c>
      <c r="Z3279" s="92">
        <v>0</v>
      </c>
      <c r="AA3279" s="92" t="s">
        <v>21297</v>
      </c>
      <c r="AB3279" s="92" t="s">
        <v>21329</v>
      </c>
      <c r="AC3279" s="92" t="s">
        <v>20102</v>
      </c>
      <c r="AD3279" s="92" t="e">
        <v>#N/A</v>
      </c>
      <c r="AE3279" s="92" t="s">
        <v>21296</v>
      </c>
      <c r="AF3279" s="94" t="e">
        <v>#N/A</v>
      </c>
      <c r="AG3279" s="92" t="e">
        <v>#N/A</v>
      </c>
      <c r="AI3279" s="92" t="e">
        <f t="shared" si="327"/>
        <v>#N/A</v>
      </c>
    </row>
    <row r="3280" spans="2:35" x14ac:dyDescent="0.3">
      <c r="B3280" s="92" t="s">
        <v>31764</v>
      </c>
      <c r="C3280" s="92" t="s">
        <v>38572</v>
      </c>
      <c r="D3280" s="92" t="s">
        <v>31765</v>
      </c>
      <c r="E3280" s="92" t="s">
        <v>31766</v>
      </c>
      <c r="I3280" s="92" t="s">
        <v>21328</v>
      </c>
      <c r="K3280" s="92">
        <v>22077148.940000001</v>
      </c>
      <c r="L3280" s="95"/>
      <c r="N3280" s="92" t="s">
        <v>21330</v>
      </c>
      <c r="O3280" s="92" t="s">
        <v>38572</v>
      </c>
      <c r="P3280" s="92" t="e">
        <v>#N/A</v>
      </c>
      <c r="Q3280" s="92" t="e">
        <v>#N/A</v>
      </c>
      <c r="R3280" s="92" t="e">
        <v>#N/A</v>
      </c>
      <c r="S3280" s="92" t="e">
        <v>#N/A</v>
      </c>
      <c r="T3280" s="92" t="e">
        <v>#N/A</v>
      </c>
      <c r="U3280" s="92" t="e">
        <v>#N/A</v>
      </c>
      <c r="V3280" s="92" t="e">
        <v>#N/A</v>
      </c>
      <c r="W3280" s="92" t="e">
        <v>#N/A</v>
      </c>
      <c r="X3280" s="92" t="e">
        <v>#N/A</v>
      </c>
      <c r="Y3280" s="92" t="e">
        <v>#N/A</v>
      </c>
      <c r="Z3280" s="92">
        <v>0</v>
      </c>
      <c r="AA3280" s="92" t="s">
        <v>21297</v>
      </c>
      <c r="AB3280" s="92" t="s">
        <v>21329</v>
      </c>
      <c r="AC3280" s="92" t="s">
        <v>31767</v>
      </c>
      <c r="AD3280" s="92" t="e">
        <v>#N/A</v>
      </c>
      <c r="AE3280" s="92" t="s">
        <v>21296</v>
      </c>
      <c r="AF3280" s="94" t="e">
        <v>#N/A</v>
      </c>
      <c r="AG3280" s="92" t="e">
        <v>#N/A</v>
      </c>
      <c r="AI3280" s="92" t="e">
        <f t="shared" si="327"/>
        <v>#N/A</v>
      </c>
    </row>
    <row r="3281" spans="2:35" x14ac:dyDescent="0.3">
      <c r="B3281" s="92" t="s">
        <v>31768</v>
      </c>
      <c r="C3281" s="92" t="s">
        <v>38572</v>
      </c>
      <c r="D3281" s="92" t="s">
        <v>31769</v>
      </c>
      <c r="E3281" s="92" t="s">
        <v>31770</v>
      </c>
      <c r="I3281" s="92" t="s">
        <v>21328</v>
      </c>
      <c r="K3281" s="92">
        <v>1300776512</v>
      </c>
      <c r="L3281" s="95"/>
      <c r="N3281" s="92" t="s">
        <v>21330</v>
      </c>
      <c r="O3281" s="92" t="s">
        <v>38572</v>
      </c>
      <c r="P3281" s="92" t="e">
        <v>#N/A</v>
      </c>
      <c r="Q3281" s="92" t="e">
        <v>#N/A</v>
      </c>
      <c r="R3281" s="92" t="e">
        <v>#N/A</v>
      </c>
      <c r="S3281" s="92" t="e">
        <v>#N/A</v>
      </c>
      <c r="T3281" s="92" t="e">
        <v>#N/A</v>
      </c>
      <c r="U3281" s="92" t="e">
        <v>#N/A</v>
      </c>
      <c r="V3281" s="92" t="e">
        <v>#N/A</v>
      </c>
      <c r="W3281" s="92" t="e">
        <v>#N/A</v>
      </c>
      <c r="X3281" s="92" t="e">
        <v>#N/A</v>
      </c>
      <c r="Y3281" s="92" t="e">
        <v>#N/A</v>
      </c>
      <c r="Z3281" s="92">
        <v>0</v>
      </c>
      <c r="AA3281" s="92" t="s">
        <v>21297</v>
      </c>
      <c r="AB3281" s="92" t="s">
        <v>21329</v>
      </c>
      <c r="AC3281" s="92" t="s">
        <v>12773</v>
      </c>
      <c r="AD3281" s="92" t="e">
        <v>#N/A</v>
      </c>
      <c r="AE3281" s="92" t="s">
        <v>21296</v>
      </c>
      <c r="AF3281" s="94" t="e">
        <v>#N/A</v>
      </c>
      <c r="AG3281" s="92" t="e">
        <v>#N/A</v>
      </c>
      <c r="AI3281" s="92" t="e">
        <f t="shared" si="327"/>
        <v>#N/A</v>
      </c>
    </row>
    <row r="3282" spans="2:35" x14ac:dyDescent="0.3">
      <c r="B3282" s="92" t="s">
        <v>32004</v>
      </c>
      <c r="C3282" s="92" t="s">
        <v>38572</v>
      </c>
      <c r="D3282" s="92" t="s">
        <v>32005</v>
      </c>
      <c r="E3282" s="92" t="s">
        <v>32006</v>
      </c>
      <c r="I3282" s="92" t="s">
        <v>21328</v>
      </c>
      <c r="K3282" s="92">
        <v>519048158.89999998</v>
      </c>
      <c r="L3282" s="95"/>
      <c r="N3282" s="92" t="s">
        <v>21330</v>
      </c>
      <c r="O3282" s="92" t="s">
        <v>38572</v>
      </c>
      <c r="P3282" s="92" t="e">
        <v>#N/A</v>
      </c>
      <c r="Q3282" s="92" t="e">
        <v>#N/A</v>
      </c>
      <c r="R3282" s="92" t="e">
        <v>#N/A</v>
      </c>
      <c r="S3282" s="92" t="e">
        <v>#N/A</v>
      </c>
      <c r="T3282" s="92" t="e">
        <v>#N/A</v>
      </c>
      <c r="U3282" s="92" t="e">
        <v>#N/A</v>
      </c>
      <c r="V3282" s="92" t="e">
        <v>#N/A</v>
      </c>
      <c r="W3282" s="92" t="e">
        <v>#N/A</v>
      </c>
      <c r="X3282" s="92" t="e">
        <v>#N/A</v>
      </c>
      <c r="Y3282" s="92" t="e">
        <v>#N/A</v>
      </c>
      <c r="Z3282" s="92">
        <v>0</v>
      </c>
      <c r="AA3282" s="92" t="s">
        <v>21297</v>
      </c>
      <c r="AB3282" s="92" t="s">
        <v>21329</v>
      </c>
      <c r="AC3282" s="92" t="s">
        <v>12432</v>
      </c>
      <c r="AD3282" s="92" t="e">
        <v>#N/A</v>
      </c>
      <c r="AE3282" s="92" t="s">
        <v>21296</v>
      </c>
      <c r="AF3282" s="94" t="e">
        <v>#N/A</v>
      </c>
      <c r="AG3282" s="92" t="e">
        <v>#N/A</v>
      </c>
      <c r="AI3282" s="92" t="e">
        <f t="shared" si="327"/>
        <v>#N/A</v>
      </c>
    </row>
    <row r="3283" spans="2:35" x14ac:dyDescent="0.3">
      <c r="B3283" s="92" t="s">
        <v>32007</v>
      </c>
      <c r="C3283" s="92" t="s">
        <v>38572</v>
      </c>
      <c r="D3283" s="92" t="s">
        <v>32008</v>
      </c>
      <c r="E3283" s="92" t="s">
        <v>32009</v>
      </c>
      <c r="F3283" s="92" t="s">
        <v>21821</v>
      </c>
      <c r="G3283" s="92" t="s">
        <v>32010</v>
      </c>
      <c r="H3283" s="92" t="s">
        <v>21372</v>
      </c>
      <c r="I3283" s="92" t="s">
        <v>21328</v>
      </c>
      <c r="K3283" s="92">
        <v>680339570.20000005</v>
      </c>
      <c r="L3283" s="95"/>
      <c r="N3283" s="92" t="s">
        <v>21330</v>
      </c>
      <c r="O3283" s="92" t="s">
        <v>38572</v>
      </c>
      <c r="P3283" s="92" t="e">
        <v>#N/A</v>
      </c>
      <c r="Q3283" s="92" t="e">
        <v>#N/A</v>
      </c>
      <c r="R3283" s="92" t="e">
        <v>#N/A</v>
      </c>
      <c r="S3283" s="92" t="e">
        <v>#N/A</v>
      </c>
      <c r="T3283" s="92" t="e">
        <v>#N/A</v>
      </c>
      <c r="U3283" s="92" t="e">
        <v>#N/A</v>
      </c>
      <c r="V3283" s="92" t="e">
        <v>#N/A</v>
      </c>
      <c r="W3283" s="92" t="e">
        <v>#N/A</v>
      </c>
      <c r="X3283" s="92" t="e">
        <v>#N/A</v>
      </c>
      <c r="Y3283" s="92" t="e">
        <v>#N/A</v>
      </c>
      <c r="Z3283" s="92">
        <v>0</v>
      </c>
      <c r="AA3283" s="92" t="s">
        <v>21297</v>
      </c>
      <c r="AB3283" s="92" t="s">
        <v>21329</v>
      </c>
      <c r="AC3283" s="92" t="s">
        <v>12188</v>
      </c>
      <c r="AD3283" s="92" t="e">
        <v>#N/A</v>
      </c>
      <c r="AE3283" s="92" t="s">
        <v>21296</v>
      </c>
      <c r="AF3283" s="94" t="e">
        <v>#N/A</v>
      </c>
      <c r="AG3283" s="92" t="e">
        <v>#N/A</v>
      </c>
      <c r="AI3283" s="92" t="e">
        <f t="shared" si="327"/>
        <v>#N/A</v>
      </c>
    </row>
    <row r="3284" spans="2:35" x14ac:dyDescent="0.3">
      <c r="B3284" s="92" t="s">
        <v>32094</v>
      </c>
      <c r="C3284" s="92" t="s">
        <v>38572</v>
      </c>
      <c r="D3284" s="92" t="s">
        <v>32095</v>
      </c>
      <c r="E3284" s="92" t="s">
        <v>32096</v>
      </c>
      <c r="F3284" s="92" t="s">
        <v>21821</v>
      </c>
      <c r="G3284" s="92" t="s">
        <v>32097</v>
      </c>
      <c r="H3284" s="92" t="s">
        <v>21372</v>
      </c>
      <c r="I3284" s="92" t="s">
        <v>21328</v>
      </c>
      <c r="K3284" s="92">
        <v>6885941.4419999998</v>
      </c>
      <c r="L3284" s="95" t="s">
        <v>21372</v>
      </c>
      <c r="M3284" s="92" t="s">
        <v>21372</v>
      </c>
      <c r="N3284" s="92" t="s">
        <v>21330</v>
      </c>
      <c r="O3284" s="92" t="s">
        <v>38572</v>
      </c>
      <c r="P3284" s="92" t="e">
        <v>#N/A</v>
      </c>
      <c r="Q3284" s="92" t="e">
        <v>#N/A</v>
      </c>
      <c r="R3284" s="92" t="e">
        <v>#N/A</v>
      </c>
      <c r="S3284" s="92" t="e">
        <v>#N/A</v>
      </c>
      <c r="T3284" s="92" t="e">
        <v>#N/A</v>
      </c>
      <c r="U3284" s="92" t="e">
        <v>#N/A</v>
      </c>
      <c r="V3284" s="92" t="e">
        <v>#N/A</v>
      </c>
      <c r="W3284" s="92" t="e">
        <v>#N/A</v>
      </c>
      <c r="X3284" s="92" t="e">
        <v>#N/A</v>
      </c>
      <c r="Y3284" s="92" t="e">
        <v>#N/A</v>
      </c>
      <c r="Z3284" s="92">
        <v>0</v>
      </c>
      <c r="AA3284" s="92" t="s">
        <v>21297</v>
      </c>
      <c r="AB3284" s="92" t="s">
        <v>32098</v>
      </c>
      <c r="AC3284" s="92" t="s">
        <v>32099</v>
      </c>
      <c r="AD3284" s="92" t="e">
        <v>#N/A</v>
      </c>
      <c r="AE3284" s="92" t="s">
        <v>21296</v>
      </c>
      <c r="AF3284" s="94" t="e">
        <v>#N/A</v>
      </c>
      <c r="AG3284" s="92" t="e">
        <v>#N/A</v>
      </c>
      <c r="AI3284" s="92" t="e">
        <f t="shared" si="327"/>
        <v>#N/A</v>
      </c>
    </row>
    <row r="3285" spans="2:35" x14ac:dyDescent="0.3">
      <c r="B3285" s="92" t="s">
        <v>32203</v>
      </c>
      <c r="C3285" s="92" t="s">
        <v>38572</v>
      </c>
      <c r="D3285" s="92" t="s">
        <v>32204</v>
      </c>
      <c r="E3285" s="92" t="s">
        <v>32205</v>
      </c>
      <c r="F3285" s="92" t="s">
        <v>21821</v>
      </c>
      <c r="G3285" s="92" t="s">
        <v>32206</v>
      </c>
      <c r="H3285" s="92" t="s">
        <v>21372</v>
      </c>
      <c r="I3285" s="92" t="s">
        <v>21328</v>
      </c>
      <c r="K3285" s="92">
        <v>1003809596</v>
      </c>
      <c r="L3285" s="95"/>
      <c r="N3285" s="92" t="s">
        <v>21330</v>
      </c>
      <c r="O3285" s="92" t="s">
        <v>38572</v>
      </c>
      <c r="P3285" s="92" t="e">
        <v>#N/A</v>
      </c>
      <c r="Q3285" s="92" t="e">
        <v>#N/A</v>
      </c>
      <c r="R3285" s="92" t="e">
        <v>#N/A</v>
      </c>
      <c r="S3285" s="92" t="e">
        <v>#N/A</v>
      </c>
      <c r="T3285" s="92" t="e">
        <v>#N/A</v>
      </c>
      <c r="U3285" s="92" t="e">
        <v>#N/A</v>
      </c>
      <c r="V3285" s="92" t="e">
        <v>#N/A</v>
      </c>
      <c r="W3285" s="92" t="e">
        <v>#N/A</v>
      </c>
      <c r="X3285" s="92" t="e">
        <v>#N/A</v>
      </c>
      <c r="Y3285" s="92" t="e">
        <v>#N/A</v>
      </c>
      <c r="Z3285" s="92">
        <v>0</v>
      </c>
      <c r="AA3285" s="92" t="s">
        <v>21297</v>
      </c>
      <c r="AB3285" s="92" t="s">
        <v>21329</v>
      </c>
      <c r="AC3285" s="92" t="s">
        <v>12397</v>
      </c>
      <c r="AD3285" s="92" t="e">
        <v>#N/A</v>
      </c>
      <c r="AE3285" s="92" t="s">
        <v>21296</v>
      </c>
      <c r="AF3285" s="94" t="e">
        <v>#N/A</v>
      </c>
      <c r="AG3285" s="92" t="e">
        <v>#N/A</v>
      </c>
      <c r="AI3285" s="92" t="e">
        <f t="shared" si="327"/>
        <v>#N/A</v>
      </c>
    </row>
    <row r="3286" spans="2:35" x14ac:dyDescent="0.3">
      <c r="B3286" s="92" t="s">
        <v>32207</v>
      </c>
      <c r="C3286" s="92" t="s">
        <v>38572</v>
      </c>
      <c r="D3286" s="92" t="s">
        <v>32208</v>
      </c>
      <c r="E3286" s="92" t="s">
        <v>32209</v>
      </c>
      <c r="F3286" s="92" t="s">
        <v>21486</v>
      </c>
      <c r="G3286" s="92" t="s">
        <v>32210</v>
      </c>
      <c r="H3286" s="92">
        <v>145</v>
      </c>
      <c r="I3286" s="92" t="s">
        <v>21328</v>
      </c>
      <c r="J3286" s="93">
        <v>14.94</v>
      </c>
      <c r="K3286" s="92">
        <v>16400930</v>
      </c>
      <c r="L3286" s="95">
        <v>43185</v>
      </c>
      <c r="M3286" s="92">
        <v>6.4000000000000003E-3</v>
      </c>
      <c r="N3286" s="92" t="s">
        <v>21330</v>
      </c>
      <c r="O3286" s="92" t="s">
        <v>38572</v>
      </c>
      <c r="P3286" s="92" t="e">
        <v>#N/A</v>
      </c>
      <c r="Q3286" s="92" t="e">
        <v>#N/A</v>
      </c>
      <c r="R3286" s="92" t="e">
        <v>#N/A</v>
      </c>
      <c r="S3286" s="92" t="e">
        <v>#N/A</v>
      </c>
      <c r="T3286" s="92" t="e">
        <v>#N/A</v>
      </c>
      <c r="U3286" s="92" t="e">
        <v>#N/A</v>
      </c>
      <c r="V3286" s="92" t="e">
        <v>#N/A</v>
      </c>
      <c r="W3286" s="92" t="e">
        <v>#N/A</v>
      </c>
      <c r="X3286" s="92" t="e">
        <v>#N/A</v>
      </c>
      <c r="Y3286" s="92" t="e">
        <v>#N/A</v>
      </c>
      <c r="Z3286" s="92">
        <v>0</v>
      </c>
      <c r="AA3286" s="92" t="s">
        <v>21297</v>
      </c>
      <c r="AB3286" s="92" t="s">
        <v>32211</v>
      </c>
      <c r="AC3286" s="92" t="s">
        <v>32212</v>
      </c>
      <c r="AD3286" s="92" t="e">
        <v>#N/A</v>
      </c>
      <c r="AE3286" s="92" t="s">
        <v>32213</v>
      </c>
      <c r="AF3286" s="94" t="e">
        <v>#N/A</v>
      </c>
      <c r="AG3286" s="92" t="e">
        <v>#N/A</v>
      </c>
      <c r="AI3286" s="92" t="e">
        <f t="shared" ref="AI3286:AI3349" si="328">IF(LEN(B3286)=4,LEFT(AF3286,4),LEFT(AF3286,3))=B3286</f>
        <v>#N/A</v>
      </c>
    </row>
    <row r="3287" spans="2:35" x14ac:dyDescent="0.3">
      <c r="B3287" s="92" t="s">
        <v>32237</v>
      </c>
      <c r="C3287" s="92" t="s">
        <v>38572</v>
      </c>
      <c r="D3287" s="92" t="s">
        <v>32238</v>
      </c>
      <c r="E3287" s="92" t="s">
        <v>32239</v>
      </c>
      <c r="F3287" s="92" t="s">
        <v>21821</v>
      </c>
      <c r="G3287" s="92" t="s">
        <v>32240</v>
      </c>
      <c r="H3287" s="92" t="s">
        <v>21372</v>
      </c>
      <c r="I3287" s="92" t="s">
        <v>21328</v>
      </c>
      <c r="K3287" s="92">
        <v>2522503782</v>
      </c>
      <c r="L3287" s="95"/>
      <c r="N3287" s="92" t="s">
        <v>21330</v>
      </c>
      <c r="O3287" s="92" t="s">
        <v>38572</v>
      </c>
      <c r="P3287" s="92" t="e">
        <v>#N/A</v>
      </c>
      <c r="Q3287" s="92" t="e">
        <v>#N/A</v>
      </c>
      <c r="R3287" s="92" t="e">
        <v>#N/A</v>
      </c>
      <c r="S3287" s="92" t="e">
        <v>#N/A</v>
      </c>
      <c r="T3287" s="92" t="e">
        <v>#N/A</v>
      </c>
      <c r="U3287" s="92" t="e">
        <v>#N/A</v>
      </c>
      <c r="V3287" s="92" t="e">
        <v>#N/A</v>
      </c>
      <c r="W3287" s="92" t="e">
        <v>#N/A</v>
      </c>
      <c r="X3287" s="92" t="e">
        <v>#N/A</v>
      </c>
      <c r="Y3287" s="92" t="e">
        <v>#N/A</v>
      </c>
      <c r="Z3287" s="92">
        <v>0</v>
      </c>
      <c r="AA3287" s="92" t="s">
        <v>21297</v>
      </c>
      <c r="AB3287" s="92" t="s">
        <v>21329</v>
      </c>
      <c r="AC3287" s="92" t="s">
        <v>32241</v>
      </c>
      <c r="AD3287" s="92" t="e">
        <v>#N/A</v>
      </c>
      <c r="AE3287" s="92" t="s">
        <v>21296</v>
      </c>
      <c r="AF3287" s="94" t="e">
        <v>#N/A</v>
      </c>
      <c r="AG3287" s="92" t="e">
        <v>#N/A</v>
      </c>
      <c r="AI3287" s="92" t="e">
        <f t="shared" si="328"/>
        <v>#N/A</v>
      </c>
    </row>
    <row r="3288" spans="2:35" x14ac:dyDescent="0.3">
      <c r="B3288" s="92" t="s">
        <v>32272</v>
      </c>
      <c r="C3288" s="92" t="s">
        <v>38572</v>
      </c>
      <c r="D3288" s="92" t="s">
        <v>32273</v>
      </c>
      <c r="E3288" s="92" t="s">
        <v>32274</v>
      </c>
      <c r="I3288" s="92" t="s">
        <v>21328</v>
      </c>
      <c r="K3288" s="92">
        <v>39600061.060000002</v>
      </c>
      <c r="L3288" s="95"/>
      <c r="N3288" s="92" t="s">
        <v>21330</v>
      </c>
      <c r="O3288" s="92" t="s">
        <v>38572</v>
      </c>
      <c r="P3288" s="92" t="e">
        <v>#N/A</v>
      </c>
      <c r="Q3288" s="92" t="e">
        <v>#N/A</v>
      </c>
      <c r="R3288" s="92" t="e">
        <v>#N/A</v>
      </c>
      <c r="S3288" s="92" t="e">
        <v>#N/A</v>
      </c>
      <c r="T3288" s="92" t="e">
        <v>#N/A</v>
      </c>
      <c r="U3288" s="92" t="e">
        <v>#N/A</v>
      </c>
      <c r="V3288" s="92" t="e">
        <v>#N/A</v>
      </c>
      <c r="W3288" s="92" t="e">
        <v>#N/A</v>
      </c>
      <c r="X3288" s="92" t="e">
        <v>#N/A</v>
      </c>
      <c r="Y3288" s="92" t="e">
        <v>#N/A</v>
      </c>
      <c r="Z3288" s="92">
        <v>0</v>
      </c>
      <c r="AA3288" s="92" t="s">
        <v>21297</v>
      </c>
      <c r="AB3288" s="92" t="s">
        <v>32275</v>
      </c>
      <c r="AC3288" s="92" t="s">
        <v>32276</v>
      </c>
      <c r="AD3288" s="92" t="e">
        <v>#N/A</v>
      </c>
      <c r="AE3288" s="92" t="s">
        <v>21296</v>
      </c>
      <c r="AF3288" s="94" t="e">
        <v>#N/A</v>
      </c>
      <c r="AG3288" s="92" t="e">
        <v>#N/A</v>
      </c>
      <c r="AI3288" s="92" t="e">
        <f t="shared" si="328"/>
        <v>#N/A</v>
      </c>
    </row>
    <row r="3289" spans="2:35" x14ac:dyDescent="0.3">
      <c r="B3289" s="92" t="s">
        <v>32359</v>
      </c>
      <c r="C3289" s="92" t="s">
        <v>38572</v>
      </c>
      <c r="D3289" s="92" t="s">
        <v>32360</v>
      </c>
      <c r="E3289" s="92" t="s">
        <v>32361</v>
      </c>
      <c r="F3289" s="92" t="s">
        <v>21821</v>
      </c>
      <c r="G3289" s="92" t="s">
        <v>32362</v>
      </c>
      <c r="H3289" s="92" t="s">
        <v>21372</v>
      </c>
      <c r="I3289" s="92" t="s">
        <v>21328</v>
      </c>
      <c r="K3289" s="92">
        <v>60751784973</v>
      </c>
      <c r="L3289" s="95" t="s">
        <v>21372</v>
      </c>
      <c r="M3289" s="92" t="s">
        <v>21372</v>
      </c>
      <c r="N3289" s="92" t="s">
        <v>21330</v>
      </c>
      <c r="O3289" s="92" t="s">
        <v>38572</v>
      </c>
      <c r="P3289" s="92" t="e">
        <v>#N/A</v>
      </c>
      <c r="Q3289" s="92" t="e">
        <v>#N/A</v>
      </c>
      <c r="R3289" s="92" t="e">
        <v>#N/A</v>
      </c>
      <c r="S3289" s="92" t="e">
        <v>#N/A</v>
      </c>
      <c r="T3289" s="92" t="e">
        <v>#N/A</v>
      </c>
      <c r="U3289" s="92" t="e">
        <v>#N/A</v>
      </c>
      <c r="V3289" s="92" t="e">
        <v>#N/A</v>
      </c>
      <c r="W3289" s="92" t="e">
        <v>#N/A</v>
      </c>
      <c r="X3289" s="92" t="e">
        <v>#N/A</v>
      </c>
      <c r="Y3289" s="92" t="e">
        <v>#N/A</v>
      </c>
      <c r="Z3289" s="92">
        <v>0</v>
      </c>
      <c r="AA3289" s="92" t="s">
        <v>21297</v>
      </c>
      <c r="AB3289" s="92" t="s">
        <v>21329</v>
      </c>
      <c r="AC3289" s="92" t="s">
        <v>32363</v>
      </c>
      <c r="AD3289" s="92" t="e">
        <v>#N/A</v>
      </c>
      <c r="AE3289" s="92" t="s">
        <v>21296</v>
      </c>
      <c r="AF3289" s="94" t="e">
        <v>#N/A</v>
      </c>
      <c r="AG3289" s="92" t="e">
        <v>#N/A</v>
      </c>
      <c r="AI3289" s="92" t="e">
        <f t="shared" si="328"/>
        <v>#N/A</v>
      </c>
    </row>
    <row r="3290" spans="2:35" x14ac:dyDescent="0.3">
      <c r="B3290" s="92" t="s">
        <v>32420</v>
      </c>
      <c r="C3290" s="92" t="s">
        <v>38572</v>
      </c>
      <c r="D3290" s="92" t="s">
        <v>32421</v>
      </c>
      <c r="E3290" s="92" t="s">
        <v>32422</v>
      </c>
      <c r="F3290" s="92" t="s">
        <v>21821</v>
      </c>
      <c r="G3290" s="92" t="s">
        <v>32423</v>
      </c>
      <c r="H3290" s="92" t="s">
        <v>21372</v>
      </c>
      <c r="I3290" s="92" t="s">
        <v>21328</v>
      </c>
      <c r="K3290" s="92">
        <v>70196988718</v>
      </c>
      <c r="L3290" s="95" t="s">
        <v>21372</v>
      </c>
      <c r="M3290" s="92" t="s">
        <v>21372</v>
      </c>
      <c r="N3290" s="92" t="s">
        <v>21330</v>
      </c>
      <c r="O3290" s="92" t="s">
        <v>38572</v>
      </c>
      <c r="P3290" s="92" t="e">
        <v>#N/A</v>
      </c>
      <c r="Q3290" s="92" t="e">
        <v>#N/A</v>
      </c>
      <c r="R3290" s="92" t="e">
        <v>#N/A</v>
      </c>
      <c r="S3290" s="92" t="e">
        <v>#N/A</v>
      </c>
      <c r="T3290" s="92" t="e">
        <v>#N/A</v>
      </c>
      <c r="U3290" s="92" t="e">
        <v>#N/A</v>
      </c>
      <c r="V3290" s="92" t="e">
        <v>#N/A</v>
      </c>
      <c r="W3290" s="92" t="e">
        <v>#N/A</v>
      </c>
      <c r="X3290" s="92" t="e">
        <v>#N/A</v>
      </c>
      <c r="Y3290" s="92" t="e">
        <v>#N/A</v>
      </c>
      <c r="Z3290" s="92">
        <v>0</v>
      </c>
      <c r="AA3290" s="92" t="s">
        <v>21297</v>
      </c>
      <c r="AB3290" s="92" t="s">
        <v>21329</v>
      </c>
      <c r="AC3290" s="92" t="s">
        <v>32424</v>
      </c>
      <c r="AD3290" s="92" t="e">
        <v>#N/A</v>
      </c>
      <c r="AE3290" s="92" t="s">
        <v>21296</v>
      </c>
      <c r="AF3290" s="94" t="e">
        <v>#N/A</v>
      </c>
      <c r="AG3290" s="92" t="e">
        <v>#N/A</v>
      </c>
      <c r="AI3290" s="92" t="e">
        <f t="shared" si="328"/>
        <v>#N/A</v>
      </c>
    </row>
    <row r="3291" spans="2:35" x14ac:dyDescent="0.3">
      <c r="B3291" s="92" t="s">
        <v>33251</v>
      </c>
      <c r="C3291" s="92" t="s">
        <v>38572</v>
      </c>
      <c r="D3291" s="92" t="s">
        <v>33252</v>
      </c>
      <c r="E3291" s="92" t="s">
        <v>33253</v>
      </c>
      <c r="F3291" s="92" t="s">
        <v>21362</v>
      </c>
      <c r="G3291" s="92" t="s">
        <v>33254</v>
      </c>
      <c r="H3291" s="92">
        <v>25789</v>
      </c>
      <c r="I3291" s="92" t="s">
        <v>21328</v>
      </c>
      <c r="J3291" s="93">
        <v>22.63</v>
      </c>
      <c r="K3291" s="92">
        <v>16983000</v>
      </c>
      <c r="L3291" s="95">
        <v>43024</v>
      </c>
      <c r="M3291" s="92">
        <v>7.4999999999999997E-3</v>
      </c>
      <c r="N3291" s="92" t="s">
        <v>21330</v>
      </c>
      <c r="O3291" s="92" t="s">
        <v>38572</v>
      </c>
      <c r="P3291" s="92" t="e">
        <v>#N/A</v>
      </c>
      <c r="Q3291" s="92" t="e">
        <v>#N/A</v>
      </c>
      <c r="R3291" s="92" t="e">
        <v>#N/A</v>
      </c>
      <c r="S3291" s="92" t="e">
        <v>#N/A</v>
      </c>
      <c r="T3291" s="92" t="e">
        <v>#N/A</v>
      </c>
      <c r="U3291" s="92" t="e">
        <v>#N/A</v>
      </c>
      <c r="V3291" s="92" t="e">
        <v>#N/A</v>
      </c>
      <c r="W3291" s="92" t="e">
        <v>#N/A</v>
      </c>
      <c r="X3291" s="92" t="e">
        <v>#N/A</v>
      </c>
      <c r="Y3291" s="92" t="e">
        <v>#N/A</v>
      </c>
      <c r="Z3291" s="92">
        <v>0</v>
      </c>
      <c r="AA3291" s="92" t="s">
        <v>21297</v>
      </c>
      <c r="AB3291" s="92" t="s">
        <v>33255</v>
      </c>
      <c r="AC3291" s="92" t="s">
        <v>33256</v>
      </c>
      <c r="AD3291" s="92" t="e">
        <v>#N/A</v>
      </c>
      <c r="AE3291" s="92" t="s">
        <v>33257</v>
      </c>
      <c r="AF3291" s="94" t="e">
        <v>#N/A</v>
      </c>
      <c r="AG3291" s="92" t="e">
        <v>#N/A</v>
      </c>
      <c r="AI3291" s="92" t="e">
        <f t="shared" si="328"/>
        <v>#N/A</v>
      </c>
    </row>
    <row r="3292" spans="2:35" x14ac:dyDescent="0.3">
      <c r="B3292" s="92" t="s">
        <v>33285</v>
      </c>
      <c r="C3292" s="92" t="s">
        <v>38572</v>
      </c>
      <c r="D3292" s="92" t="s">
        <v>33286</v>
      </c>
      <c r="E3292" s="92" t="s">
        <v>33287</v>
      </c>
      <c r="F3292" s="92" t="s">
        <v>21821</v>
      </c>
      <c r="G3292" s="92" t="s">
        <v>33288</v>
      </c>
      <c r="H3292" s="92" t="s">
        <v>21372</v>
      </c>
      <c r="I3292" s="92" t="s">
        <v>21328</v>
      </c>
      <c r="K3292" s="92">
        <v>111716937.5</v>
      </c>
      <c r="L3292" s="95"/>
      <c r="N3292" s="92" t="s">
        <v>21330</v>
      </c>
      <c r="O3292" s="92" t="s">
        <v>38572</v>
      </c>
      <c r="P3292" s="92" t="e">
        <v>#N/A</v>
      </c>
      <c r="Q3292" s="92" t="e">
        <v>#N/A</v>
      </c>
      <c r="R3292" s="92" t="e">
        <v>#N/A</v>
      </c>
      <c r="S3292" s="92" t="e">
        <v>#N/A</v>
      </c>
      <c r="T3292" s="92" t="e">
        <v>#N/A</v>
      </c>
      <c r="U3292" s="92" t="e">
        <v>#N/A</v>
      </c>
      <c r="V3292" s="92" t="e">
        <v>#N/A</v>
      </c>
      <c r="W3292" s="92" t="e">
        <v>#N/A</v>
      </c>
      <c r="X3292" s="92" t="e">
        <v>#N/A</v>
      </c>
      <c r="Y3292" s="92" t="e">
        <v>#N/A</v>
      </c>
      <c r="Z3292" s="92">
        <v>0</v>
      </c>
      <c r="AA3292" s="92" t="s">
        <v>21297</v>
      </c>
      <c r="AB3292" s="92" t="s">
        <v>21329</v>
      </c>
      <c r="AC3292" s="92" t="s">
        <v>5718</v>
      </c>
      <c r="AD3292" s="92" t="e">
        <v>#N/A</v>
      </c>
      <c r="AE3292" s="92" t="s">
        <v>21296</v>
      </c>
      <c r="AF3292" s="94" t="e">
        <v>#N/A</v>
      </c>
      <c r="AG3292" s="92" t="e">
        <v>#N/A</v>
      </c>
      <c r="AI3292" s="92" t="e">
        <f t="shared" si="328"/>
        <v>#N/A</v>
      </c>
    </row>
    <row r="3293" spans="2:35" x14ac:dyDescent="0.3">
      <c r="B3293" s="92" t="s">
        <v>33289</v>
      </c>
      <c r="C3293" s="92" t="s">
        <v>38572</v>
      </c>
      <c r="D3293" s="92" t="s">
        <v>33290</v>
      </c>
      <c r="E3293" s="92" t="s">
        <v>33291</v>
      </c>
      <c r="F3293" s="92" t="s">
        <v>21821</v>
      </c>
      <c r="G3293" s="92" t="s">
        <v>33292</v>
      </c>
      <c r="H3293" s="92" t="s">
        <v>21372</v>
      </c>
      <c r="I3293" s="92" t="s">
        <v>21328</v>
      </c>
      <c r="K3293" s="92">
        <v>4027918187</v>
      </c>
      <c r="L3293" s="95" t="s">
        <v>21372</v>
      </c>
      <c r="M3293" s="92" t="s">
        <v>21372</v>
      </c>
      <c r="N3293" s="92" t="s">
        <v>21330</v>
      </c>
      <c r="O3293" s="92" t="s">
        <v>38572</v>
      </c>
      <c r="P3293" s="92" t="e">
        <v>#N/A</v>
      </c>
      <c r="Q3293" s="92" t="e">
        <v>#N/A</v>
      </c>
      <c r="R3293" s="92" t="e">
        <v>#N/A</v>
      </c>
      <c r="S3293" s="92" t="e">
        <v>#N/A</v>
      </c>
      <c r="T3293" s="92" t="e">
        <v>#N/A</v>
      </c>
      <c r="U3293" s="92" t="e">
        <v>#N/A</v>
      </c>
      <c r="V3293" s="92" t="e">
        <v>#N/A</v>
      </c>
      <c r="W3293" s="92" t="e">
        <v>#N/A</v>
      </c>
      <c r="X3293" s="92" t="e">
        <v>#N/A</v>
      </c>
      <c r="Y3293" s="92" t="e">
        <v>#N/A</v>
      </c>
      <c r="Z3293" s="92">
        <v>0</v>
      </c>
      <c r="AA3293" s="92" t="s">
        <v>21297</v>
      </c>
      <c r="AB3293" s="92" t="s">
        <v>21329</v>
      </c>
      <c r="AC3293" s="92" t="s">
        <v>5724</v>
      </c>
      <c r="AD3293" s="92" t="e">
        <v>#N/A</v>
      </c>
      <c r="AE3293" s="92" t="s">
        <v>21296</v>
      </c>
      <c r="AF3293" s="94" t="e">
        <v>#N/A</v>
      </c>
      <c r="AG3293" s="92" t="e">
        <v>#N/A</v>
      </c>
      <c r="AI3293" s="92" t="e">
        <f t="shared" si="328"/>
        <v>#N/A</v>
      </c>
    </row>
    <row r="3294" spans="2:35" x14ac:dyDescent="0.3">
      <c r="B3294" s="92" t="s">
        <v>33293</v>
      </c>
      <c r="C3294" s="92" t="s">
        <v>38572</v>
      </c>
      <c r="D3294" s="92" t="s">
        <v>33294</v>
      </c>
      <c r="E3294" s="92" t="s">
        <v>33295</v>
      </c>
      <c r="F3294" s="92" t="s">
        <v>21613</v>
      </c>
      <c r="G3294" s="92" t="s">
        <v>33296</v>
      </c>
      <c r="H3294" s="92">
        <v>112</v>
      </c>
      <c r="I3294" s="92" t="s">
        <v>21328</v>
      </c>
      <c r="J3294" s="93">
        <v>4.43</v>
      </c>
      <c r="K3294" s="92">
        <v>4153527.69</v>
      </c>
      <c r="L3294" s="95">
        <v>43026</v>
      </c>
      <c r="M3294" s="92">
        <v>2.8999999999999998E-3</v>
      </c>
      <c r="N3294" s="92" t="s">
        <v>21330</v>
      </c>
      <c r="O3294" s="92" t="s">
        <v>38572</v>
      </c>
      <c r="P3294" s="92" t="e">
        <v>#N/A</v>
      </c>
      <c r="Q3294" s="92" t="e">
        <v>#N/A</v>
      </c>
      <c r="R3294" s="92" t="e">
        <v>#N/A</v>
      </c>
      <c r="S3294" s="92" t="e">
        <v>#N/A</v>
      </c>
      <c r="T3294" s="92" t="e">
        <v>#N/A</v>
      </c>
      <c r="U3294" s="92" t="e">
        <v>#N/A</v>
      </c>
      <c r="V3294" s="92" t="e">
        <v>#N/A</v>
      </c>
      <c r="W3294" s="92" t="e">
        <v>#N/A</v>
      </c>
      <c r="X3294" s="92" t="e">
        <v>#N/A</v>
      </c>
      <c r="Y3294" s="92" t="e">
        <v>#N/A</v>
      </c>
      <c r="Z3294" s="92">
        <v>1</v>
      </c>
      <c r="AA3294" s="92" t="s">
        <v>21297</v>
      </c>
      <c r="AB3294" s="92" t="s">
        <v>33297</v>
      </c>
      <c r="AC3294" s="92" t="s">
        <v>33298</v>
      </c>
      <c r="AD3294" s="92" t="e">
        <v>#N/A</v>
      </c>
      <c r="AE3294" s="92" t="s">
        <v>33299</v>
      </c>
      <c r="AF3294" s="94" t="e">
        <v>#N/A</v>
      </c>
      <c r="AG3294" s="92" t="e">
        <v>#N/A</v>
      </c>
      <c r="AI3294" s="92" t="e">
        <f t="shared" si="328"/>
        <v>#N/A</v>
      </c>
    </row>
    <row r="3295" spans="2:35" x14ac:dyDescent="0.3">
      <c r="B3295" s="92" t="s">
        <v>33335</v>
      </c>
      <c r="C3295" s="92" t="s">
        <v>38572</v>
      </c>
      <c r="D3295" s="92" t="s">
        <v>33336</v>
      </c>
      <c r="E3295" s="92" t="s">
        <v>33337</v>
      </c>
      <c r="F3295" s="92" t="s">
        <v>21486</v>
      </c>
      <c r="G3295" s="92" t="s">
        <v>33338</v>
      </c>
      <c r="H3295" s="92">
        <v>308</v>
      </c>
      <c r="I3295" s="92" t="s">
        <v>21328</v>
      </c>
      <c r="J3295" s="93">
        <v>2</v>
      </c>
      <c r="K3295" s="92">
        <v>1056741.1340000001</v>
      </c>
      <c r="L3295" s="95">
        <v>43146</v>
      </c>
      <c r="M3295" s="92">
        <v>5.1000000000000004E-3</v>
      </c>
      <c r="N3295" s="92" t="s">
        <v>21330</v>
      </c>
      <c r="O3295" s="92" t="s">
        <v>38572</v>
      </c>
      <c r="P3295" s="92" t="e">
        <v>#N/A</v>
      </c>
      <c r="Q3295" s="92" t="e">
        <v>#N/A</v>
      </c>
      <c r="R3295" s="92" t="e">
        <v>#N/A</v>
      </c>
      <c r="S3295" s="92" t="e">
        <v>#N/A</v>
      </c>
      <c r="T3295" s="92" t="e">
        <v>#N/A</v>
      </c>
      <c r="U3295" s="92" t="e">
        <v>#N/A</v>
      </c>
      <c r="V3295" s="92" t="e">
        <v>#N/A</v>
      </c>
      <c r="W3295" s="92" t="e">
        <v>#N/A</v>
      </c>
      <c r="X3295" s="92" t="e">
        <v>#N/A</v>
      </c>
      <c r="Y3295" s="92" t="e">
        <v>#N/A</v>
      </c>
      <c r="Z3295" s="92">
        <v>0</v>
      </c>
      <c r="AA3295" s="92" t="s">
        <v>21297</v>
      </c>
      <c r="AB3295" s="100" t="s">
        <v>33339</v>
      </c>
      <c r="AC3295" s="92" t="s">
        <v>33340</v>
      </c>
      <c r="AD3295" s="92" t="e">
        <v>#N/A</v>
      </c>
      <c r="AE3295" s="92" t="s">
        <v>33341</v>
      </c>
      <c r="AF3295" s="94" t="e">
        <v>#N/A</v>
      </c>
      <c r="AG3295" s="92" t="e">
        <v>#N/A</v>
      </c>
      <c r="AI3295" s="92" t="e">
        <f t="shared" si="328"/>
        <v>#N/A</v>
      </c>
    </row>
    <row r="3296" spans="2:35" x14ac:dyDescent="0.3">
      <c r="B3296" s="92" t="s">
        <v>33342</v>
      </c>
      <c r="C3296" s="92" t="s">
        <v>38572</v>
      </c>
      <c r="D3296" s="92" t="s">
        <v>33343</v>
      </c>
      <c r="E3296" s="92" t="s">
        <v>33344</v>
      </c>
      <c r="F3296" s="92" t="s">
        <v>21486</v>
      </c>
      <c r="G3296" s="92" t="s">
        <v>33345</v>
      </c>
      <c r="H3296" s="92">
        <v>270</v>
      </c>
      <c r="I3296" s="92" t="s">
        <v>21328</v>
      </c>
      <c r="J3296" s="93">
        <v>1.89</v>
      </c>
      <c r="K3296" s="92">
        <v>1030850.617</v>
      </c>
      <c r="L3296" s="95">
        <v>43146</v>
      </c>
      <c r="M3296" s="92">
        <v>5.7999999999999996E-3</v>
      </c>
      <c r="N3296" s="92" t="s">
        <v>21330</v>
      </c>
      <c r="O3296" s="92" t="s">
        <v>38572</v>
      </c>
      <c r="P3296" s="92" t="e">
        <v>#N/A</v>
      </c>
      <c r="Q3296" s="92" t="e">
        <v>#N/A</v>
      </c>
      <c r="R3296" s="92" t="e">
        <v>#N/A</v>
      </c>
      <c r="S3296" s="92" t="e">
        <v>#N/A</v>
      </c>
      <c r="T3296" s="92" t="e">
        <v>#N/A</v>
      </c>
      <c r="U3296" s="92" t="e">
        <v>#N/A</v>
      </c>
      <c r="V3296" s="92" t="e">
        <v>#N/A</v>
      </c>
      <c r="W3296" s="92" t="e">
        <v>#N/A</v>
      </c>
      <c r="X3296" s="92" t="e">
        <v>#N/A</v>
      </c>
      <c r="Y3296" s="92" t="e">
        <v>#N/A</v>
      </c>
      <c r="Z3296" s="92">
        <v>0</v>
      </c>
      <c r="AA3296" s="92" t="s">
        <v>21297</v>
      </c>
      <c r="AB3296" s="100" t="s">
        <v>33346</v>
      </c>
      <c r="AC3296" s="92" t="s">
        <v>33347</v>
      </c>
      <c r="AD3296" s="92" t="e">
        <v>#N/A</v>
      </c>
      <c r="AE3296" s="92" t="s">
        <v>33348</v>
      </c>
      <c r="AF3296" s="94" t="e">
        <v>#N/A</v>
      </c>
      <c r="AG3296" s="92" t="e">
        <v>#N/A</v>
      </c>
      <c r="AI3296" s="92" t="e">
        <f t="shared" si="328"/>
        <v>#N/A</v>
      </c>
    </row>
    <row r="3297" spans="2:35" x14ac:dyDescent="0.3">
      <c r="B3297" s="92" t="s">
        <v>33356</v>
      </c>
      <c r="C3297" s="92" t="s">
        <v>38572</v>
      </c>
      <c r="D3297" s="92" t="s">
        <v>33357</v>
      </c>
      <c r="E3297" s="92" t="s">
        <v>33358</v>
      </c>
      <c r="F3297" s="92" t="s">
        <v>21486</v>
      </c>
      <c r="G3297" s="92" t="s">
        <v>33359</v>
      </c>
      <c r="H3297" s="92">
        <v>5285</v>
      </c>
      <c r="I3297" s="92" t="s">
        <v>21328</v>
      </c>
      <c r="J3297" s="93">
        <v>22.64</v>
      </c>
      <c r="K3297" s="92">
        <v>11238925</v>
      </c>
      <c r="L3297" s="95">
        <v>42186</v>
      </c>
      <c r="M3297" s="92">
        <v>3.5999999999999999E-3</v>
      </c>
      <c r="N3297" s="92" t="s">
        <v>21330</v>
      </c>
      <c r="O3297" s="92" t="s">
        <v>38572</v>
      </c>
      <c r="P3297" s="92" t="e">
        <v>#N/A</v>
      </c>
      <c r="Q3297" s="92" t="e">
        <v>#N/A</v>
      </c>
      <c r="R3297" s="92" t="e">
        <v>#N/A</v>
      </c>
      <c r="S3297" s="92" t="e">
        <v>#N/A</v>
      </c>
      <c r="T3297" s="92" t="e">
        <v>#N/A</v>
      </c>
      <c r="U3297" s="92" t="e">
        <v>#N/A</v>
      </c>
      <c r="V3297" s="92" t="e">
        <v>#N/A</v>
      </c>
      <c r="W3297" s="92" t="e">
        <v>#N/A</v>
      </c>
      <c r="X3297" s="92" t="e">
        <v>#N/A</v>
      </c>
      <c r="Y3297" s="92" t="e">
        <v>#N/A</v>
      </c>
      <c r="Z3297" s="92">
        <v>0</v>
      </c>
      <c r="AA3297" s="92" t="s">
        <v>21297</v>
      </c>
      <c r="AB3297" s="92" t="s">
        <v>33360</v>
      </c>
      <c r="AC3297" s="92" t="s">
        <v>33361</v>
      </c>
      <c r="AD3297" s="92" t="e">
        <v>#N/A</v>
      </c>
      <c r="AE3297" s="92" t="s">
        <v>33362</v>
      </c>
      <c r="AF3297" s="94" t="e">
        <v>#N/A</v>
      </c>
      <c r="AG3297" s="92" t="e">
        <v>#N/A</v>
      </c>
      <c r="AI3297" s="92" t="e">
        <f t="shared" si="328"/>
        <v>#N/A</v>
      </c>
    </row>
    <row r="3298" spans="2:35" x14ac:dyDescent="0.3">
      <c r="B3298" s="92" t="s">
        <v>33369</v>
      </c>
      <c r="C3298" s="92" t="s">
        <v>38572</v>
      </c>
      <c r="D3298" s="92" t="s">
        <v>33370</v>
      </c>
      <c r="E3298" s="92" t="s">
        <v>33371</v>
      </c>
      <c r="F3298" s="92" t="s">
        <v>21486</v>
      </c>
      <c r="G3298" s="92" t="s">
        <v>33372</v>
      </c>
      <c r="H3298" s="92">
        <v>1747</v>
      </c>
      <c r="I3298" s="92" t="s">
        <v>21328</v>
      </c>
      <c r="J3298" s="93">
        <v>2.15</v>
      </c>
      <c r="K3298" s="92">
        <v>1104727.094</v>
      </c>
      <c r="L3298" s="95">
        <v>43146</v>
      </c>
      <c r="M3298" s="92">
        <v>4.4999999999999997E-3</v>
      </c>
      <c r="N3298" s="92" t="s">
        <v>21330</v>
      </c>
      <c r="O3298" s="92" t="s">
        <v>38572</v>
      </c>
      <c r="P3298" s="92" t="e">
        <v>#N/A</v>
      </c>
      <c r="Q3298" s="92" t="e">
        <v>#N/A</v>
      </c>
      <c r="R3298" s="92" t="e">
        <v>#N/A</v>
      </c>
      <c r="S3298" s="92" t="e">
        <v>#N/A</v>
      </c>
      <c r="T3298" s="92" t="e">
        <v>#N/A</v>
      </c>
      <c r="U3298" s="92" t="e">
        <v>#N/A</v>
      </c>
      <c r="V3298" s="92" t="e">
        <v>#N/A</v>
      </c>
      <c r="W3298" s="92" t="e">
        <v>#N/A</v>
      </c>
      <c r="X3298" s="92" t="e">
        <v>#N/A</v>
      </c>
      <c r="Y3298" s="92" t="e">
        <v>#N/A</v>
      </c>
      <c r="Z3298" s="92">
        <v>0</v>
      </c>
      <c r="AA3298" s="92" t="s">
        <v>21297</v>
      </c>
      <c r="AB3298" s="100" t="s">
        <v>33373</v>
      </c>
      <c r="AC3298" s="92" t="s">
        <v>33374</v>
      </c>
      <c r="AD3298" s="92" t="e">
        <v>#N/A</v>
      </c>
      <c r="AE3298" s="92" t="s">
        <v>33375</v>
      </c>
      <c r="AF3298" s="94" t="e">
        <v>#N/A</v>
      </c>
      <c r="AG3298" s="92" t="e">
        <v>#N/A</v>
      </c>
      <c r="AI3298" s="92" t="e">
        <f t="shared" si="328"/>
        <v>#N/A</v>
      </c>
    </row>
    <row r="3299" spans="2:35" x14ac:dyDescent="0.3">
      <c r="B3299" s="92" t="s">
        <v>33376</v>
      </c>
      <c r="C3299" s="92" t="s">
        <v>38572</v>
      </c>
      <c r="D3299" s="92" t="s">
        <v>33377</v>
      </c>
      <c r="E3299" s="92" t="s">
        <v>33378</v>
      </c>
      <c r="F3299" s="92" t="s">
        <v>21486</v>
      </c>
      <c r="G3299" s="92" t="s">
        <v>33379</v>
      </c>
      <c r="H3299" s="92">
        <v>779</v>
      </c>
      <c r="I3299" s="92" t="s">
        <v>21328</v>
      </c>
      <c r="J3299" s="93">
        <v>5.67</v>
      </c>
      <c r="K3299" s="92">
        <v>5694800</v>
      </c>
      <c r="L3299" s="95">
        <v>42186</v>
      </c>
      <c r="M3299" s="92">
        <v>4.1999999999999997E-3</v>
      </c>
      <c r="N3299" s="92" t="s">
        <v>21330</v>
      </c>
      <c r="O3299" s="92" t="s">
        <v>38572</v>
      </c>
      <c r="P3299" s="92" t="e">
        <v>#N/A</v>
      </c>
      <c r="Q3299" s="92" t="e">
        <v>#N/A</v>
      </c>
      <c r="R3299" s="92" t="e">
        <v>#N/A</v>
      </c>
      <c r="S3299" s="92" t="e">
        <v>#N/A</v>
      </c>
      <c r="T3299" s="92" t="e">
        <v>#N/A</v>
      </c>
      <c r="U3299" s="92" t="e">
        <v>#N/A</v>
      </c>
      <c r="V3299" s="92" t="e">
        <v>#N/A</v>
      </c>
      <c r="W3299" s="92" t="e">
        <v>#N/A</v>
      </c>
      <c r="X3299" s="92" t="e">
        <v>#N/A</v>
      </c>
      <c r="Y3299" s="92" t="e">
        <v>#N/A</v>
      </c>
      <c r="Z3299" s="92">
        <v>0</v>
      </c>
      <c r="AA3299" s="92" t="s">
        <v>21297</v>
      </c>
      <c r="AB3299" s="92" t="s">
        <v>33380</v>
      </c>
      <c r="AC3299" s="92" t="s">
        <v>33381</v>
      </c>
      <c r="AD3299" s="92" t="e">
        <v>#N/A</v>
      </c>
      <c r="AE3299" s="92" t="s">
        <v>33382</v>
      </c>
      <c r="AF3299" s="94" t="e">
        <v>#N/A</v>
      </c>
      <c r="AG3299" s="92" t="e">
        <v>#N/A</v>
      </c>
      <c r="AI3299" s="92" t="e">
        <f t="shared" si="328"/>
        <v>#N/A</v>
      </c>
    </row>
    <row r="3300" spans="2:35" x14ac:dyDescent="0.3">
      <c r="B3300" s="92" t="s">
        <v>33452</v>
      </c>
      <c r="C3300" s="92" t="s">
        <v>38572</v>
      </c>
      <c r="D3300" s="92" t="s">
        <v>33453</v>
      </c>
      <c r="E3300" s="92" t="s">
        <v>33454</v>
      </c>
      <c r="F3300" s="92" t="s">
        <v>21821</v>
      </c>
      <c r="G3300" s="92" t="s">
        <v>33455</v>
      </c>
      <c r="H3300" s="92" t="s">
        <v>21372</v>
      </c>
      <c r="I3300" s="92" t="s">
        <v>21328</v>
      </c>
      <c r="K3300" s="92">
        <v>76735426.959999993</v>
      </c>
      <c r="L3300" s="95"/>
      <c r="N3300" s="92" t="s">
        <v>21330</v>
      </c>
      <c r="O3300" s="92" t="s">
        <v>38572</v>
      </c>
      <c r="P3300" s="92" t="e">
        <v>#N/A</v>
      </c>
      <c r="Q3300" s="92" t="e">
        <v>#N/A</v>
      </c>
      <c r="R3300" s="92" t="e">
        <v>#N/A</v>
      </c>
      <c r="S3300" s="92" t="e">
        <v>#N/A</v>
      </c>
      <c r="T3300" s="92" t="e">
        <v>#N/A</v>
      </c>
      <c r="U3300" s="92" t="e">
        <v>#N/A</v>
      </c>
      <c r="V3300" s="92" t="e">
        <v>#N/A</v>
      </c>
      <c r="W3300" s="92" t="e">
        <v>#N/A</v>
      </c>
      <c r="X3300" s="92" t="e">
        <v>#N/A</v>
      </c>
      <c r="Y3300" s="92" t="e">
        <v>#N/A</v>
      </c>
      <c r="Z3300" s="92">
        <v>0</v>
      </c>
      <c r="AA3300" s="92" t="s">
        <v>21297</v>
      </c>
      <c r="AB3300" s="92" t="s">
        <v>33456</v>
      </c>
      <c r="AC3300" s="92" t="s">
        <v>33457</v>
      </c>
      <c r="AD3300" s="92" t="e">
        <v>#N/A</v>
      </c>
      <c r="AE3300" s="92" t="s">
        <v>21296</v>
      </c>
      <c r="AF3300" s="94" t="e">
        <v>#N/A</v>
      </c>
      <c r="AG3300" s="92" t="e">
        <v>#N/A</v>
      </c>
      <c r="AI3300" s="92" t="e">
        <f t="shared" si="328"/>
        <v>#N/A</v>
      </c>
    </row>
    <row r="3301" spans="2:35" x14ac:dyDescent="0.3">
      <c r="B3301" s="92" t="s">
        <v>33714</v>
      </c>
      <c r="C3301" s="92" t="s">
        <v>38572</v>
      </c>
      <c r="D3301" s="92" t="s">
        <v>33715</v>
      </c>
      <c r="E3301" s="92" t="s">
        <v>33716</v>
      </c>
      <c r="F3301" s="92" t="s">
        <v>21311</v>
      </c>
      <c r="G3301" s="92" t="s">
        <v>33717</v>
      </c>
      <c r="H3301" s="92">
        <v>183</v>
      </c>
      <c r="I3301" s="92" t="s">
        <v>21328</v>
      </c>
      <c r="J3301" s="93">
        <v>3.4</v>
      </c>
      <c r="K3301" s="92">
        <v>3694524.63</v>
      </c>
      <c r="L3301" s="95">
        <v>43026</v>
      </c>
      <c r="M3301" s="92">
        <v>2.8999999999999998E-3</v>
      </c>
      <c r="N3301" s="92" t="s">
        <v>21330</v>
      </c>
      <c r="O3301" s="92" t="s">
        <v>38572</v>
      </c>
      <c r="P3301" s="92" t="e">
        <v>#N/A</v>
      </c>
      <c r="Q3301" s="92" t="e">
        <v>#N/A</v>
      </c>
      <c r="R3301" s="92" t="e">
        <v>#N/A</v>
      </c>
      <c r="S3301" s="92" t="e">
        <v>#N/A</v>
      </c>
      <c r="T3301" s="92" t="e">
        <v>#N/A</v>
      </c>
      <c r="U3301" s="92" t="e">
        <v>#N/A</v>
      </c>
      <c r="V3301" s="92" t="e">
        <v>#N/A</v>
      </c>
      <c r="W3301" s="92" t="e">
        <v>#N/A</v>
      </c>
      <c r="X3301" s="92" t="e">
        <v>#N/A</v>
      </c>
      <c r="Y3301" s="92" t="e">
        <v>#N/A</v>
      </c>
      <c r="Z3301" s="92">
        <v>1</v>
      </c>
      <c r="AA3301" s="92" t="s">
        <v>21297</v>
      </c>
      <c r="AB3301" s="92" t="s">
        <v>33718</v>
      </c>
      <c r="AC3301" s="92" t="s">
        <v>33719</v>
      </c>
      <c r="AD3301" s="92" t="e">
        <v>#N/A</v>
      </c>
      <c r="AE3301" s="92" t="s">
        <v>33720</v>
      </c>
      <c r="AF3301" s="94" t="e">
        <v>#N/A</v>
      </c>
      <c r="AG3301" s="92" t="e">
        <v>#N/A</v>
      </c>
      <c r="AI3301" s="92" t="e">
        <f t="shared" si="328"/>
        <v>#N/A</v>
      </c>
    </row>
    <row r="3302" spans="2:35" x14ac:dyDescent="0.3">
      <c r="B3302" s="92" t="s">
        <v>33739</v>
      </c>
      <c r="C3302" s="92" t="s">
        <v>38572</v>
      </c>
      <c r="D3302" s="92" t="s">
        <v>33740</v>
      </c>
      <c r="E3302" s="92" t="s">
        <v>33741</v>
      </c>
      <c r="F3302" s="92" t="s">
        <v>21821</v>
      </c>
      <c r="G3302" s="92" t="s">
        <v>33742</v>
      </c>
      <c r="H3302" s="92" t="s">
        <v>21372</v>
      </c>
      <c r="I3302" s="92" t="s">
        <v>21328</v>
      </c>
      <c r="K3302" s="92">
        <v>4886168903</v>
      </c>
      <c r="L3302" s="95" t="s">
        <v>21372</v>
      </c>
      <c r="M3302" s="92" t="s">
        <v>21372</v>
      </c>
      <c r="N3302" s="92" t="s">
        <v>21330</v>
      </c>
      <c r="O3302" s="92" t="s">
        <v>38572</v>
      </c>
      <c r="P3302" s="92" t="e">
        <v>#N/A</v>
      </c>
      <c r="Q3302" s="92" t="e">
        <v>#N/A</v>
      </c>
      <c r="R3302" s="92" t="e">
        <v>#N/A</v>
      </c>
      <c r="S3302" s="92" t="e">
        <v>#N/A</v>
      </c>
      <c r="T3302" s="92" t="e">
        <v>#N/A</v>
      </c>
      <c r="U3302" s="92" t="e">
        <v>#N/A</v>
      </c>
      <c r="V3302" s="92" t="e">
        <v>#N/A</v>
      </c>
      <c r="W3302" s="92" t="e">
        <v>#N/A</v>
      </c>
      <c r="X3302" s="92" t="e">
        <v>#N/A</v>
      </c>
      <c r="Y3302" s="92" t="e">
        <v>#N/A</v>
      </c>
      <c r="Z3302" s="92">
        <v>0</v>
      </c>
      <c r="AA3302" s="92" t="s">
        <v>21297</v>
      </c>
      <c r="AB3302" s="92" t="s">
        <v>21329</v>
      </c>
      <c r="AC3302" s="92" t="s">
        <v>8903</v>
      </c>
      <c r="AD3302" s="92" t="e">
        <v>#N/A</v>
      </c>
      <c r="AE3302" s="92" t="s">
        <v>21296</v>
      </c>
      <c r="AF3302" s="94" t="e">
        <v>#N/A</v>
      </c>
      <c r="AG3302" s="92" t="e">
        <v>#N/A</v>
      </c>
      <c r="AI3302" s="92" t="e">
        <f t="shared" si="328"/>
        <v>#N/A</v>
      </c>
    </row>
    <row r="3303" spans="2:35" x14ac:dyDescent="0.3">
      <c r="B3303" s="92" t="s">
        <v>34166</v>
      </c>
      <c r="C3303" s="92" t="s">
        <v>38572</v>
      </c>
      <c r="D3303" s="92" t="s">
        <v>34167</v>
      </c>
      <c r="E3303" s="92" t="s">
        <v>34168</v>
      </c>
      <c r="F3303" s="92" t="s">
        <v>21821</v>
      </c>
      <c r="G3303" s="92" t="s">
        <v>34169</v>
      </c>
      <c r="H3303" s="92" t="s">
        <v>21372</v>
      </c>
      <c r="I3303" s="92" t="s">
        <v>21328</v>
      </c>
      <c r="K3303" s="92">
        <v>1085998279</v>
      </c>
      <c r="L3303" s="95"/>
      <c r="N3303" s="92" t="s">
        <v>21330</v>
      </c>
      <c r="O3303" s="92" t="s">
        <v>38572</v>
      </c>
      <c r="P3303" s="92" t="e">
        <v>#N/A</v>
      </c>
      <c r="Q3303" s="92" t="e">
        <v>#N/A</v>
      </c>
      <c r="R3303" s="92" t="e">
        <v>#N/A</v>
      </c>
      <c r="S3303" s="92" t="e">
        <v>#N/A</v>
      </c>
      <c r="T3303" s="92" t="e">
        <v>#N/A</v>
      </c>
      <c r="U3303" s="92" t="e">
        <v>#N/A</v>
      </c>
      <c r="V3303" s="92" t="e">
        <v>#N/A</v>
      </c>
      <c r="W3303" s="92" t="e">
        <v>#N/A</v>
      </c>
      <c r="X3303" s="92" t="e">
        <v>#N/A</v>
      </c>
      <c r="Y3303" s="92" t="e">
        <v>#N/A</v>
      </c>
      <c r="Z3303" s="92">
        <v>0</v>
      </c>
      <c r="AA3303" s="92" t="s">
        <v>21297</v>
      </c>
      <c r="AB3303" s="92" t="s">
        <v>21329</v>
      </c>
      <c r="AC3303" s="92" t="s">
        <v>12090</v>
      </c>
      <c r="AD3303" s="92" t="e">
        <v>#N/A</v>
      </c>
      <c r="AE3303" s="92" t="s">
        <v>21296</v>
      </c>
      <c r="AF3303" s="94" t="e">
        <v>#N/A</v>
      </c>
      <c r="AG3303" s="92" t="e">
        <v>#N/A</v>
      </c>
      <c r="AI3303" s="92" t="e">
        <f t="shared" si="328"/>
        <v>#N/A</v>
      </c>
    </row>
    <row r="3304" spans="2:35" x14ac:dyDescent="0.3">
      <c r="B3304" s="92" t="s">
        <v>34617</v>
      </c>
      <c r="C3304" s="92" t="s">
        <v>38572</v>
      </c>
      <c r="D3304" s="92" t="s">
        <v>34618</v>
      </c>
      <c r="E3304" s="92" t="s">
        <v>34619</v>
      </c>
      <c r="F3304" s="92" t="s">
        <v>21821</v>
      </c>
      <c r="G3304" s="92" t="s">
        <v>34620</v>
      </c>
      <c r="H3304" s="92" t="s">
        <v>21372</v>
      </c>
      <c r="I3304" s="92" t="s">
        <v>21328</v>
      </c>
      <c r="K3304" s="92">
        <v>313648507</v>
      </c>
      <c r="L3304" s="95"/>
      <c r="N3304" s="92" t="s">
        <v>21330</v>
      </c>
      <c r="O3304" s="92" t="s">
        <v>38572</v>
      </c>
      <c r="P3304" s="92" t="e">
        <v>#N/A</v>
      </c>
      <c r="Q3304" s="92" t="e">
        <v>#N/A</v>
      </c>
      <c r="R3304" s="92" t="e">
        <v>#N/A</v>
      </c>
      <c r="S3304" s="92" t="e">
        <v>#N/A</v>
      </c>
      <c r="T3304" s="92" t="e">
        <v>#N/A</v>
      </c>
      <c r="U3304" s="92" t="e">
        <v>#N/A</v>
      </c>
      <c r="V3304" s="92" t="e">
        <v>#N/A</v>
      </c>
      <c r="W3304" s="92" t="e">
        <v>#N/A</v>
      </c>
      <c r="X3304" s="92" t="e">
        <v>#N/A</v>
      </c>
      <c r="Y3304" s="92" t="e">
        <v>#N/A</v>
      </c>
      <c r="Z3304" s="92">
        <v>0</v>
      </c>
      <c r="AA3304" s="92" t="s">
        <v>21297</v>
      </c>
      <c r="AB3304" s="92" t="s">
        <v>34621</v>
      </c>
      <c r="AC3304" s="92" t="s">
        <v>34622</v>
      </c>
      <c r="AD3304" s="92" t="e">
        <v>#N/A</v>
      </c>
      <c r="AE3304" s="92" t="s">
        <v>21296</v>
      </c>
      <c r="AF3304" s="94" t="e">
        <v>#N/A</v>
      </c>
      <c r="AG3304" s="92" t="e">
        <v>#N/A</v>
      </c>
      <c r="AI3304" s="92" t="e">
        <f t="shared" si="328"/>
        <v>#N/A</v>
      </c>
    </row>
    <row r="3305" spans="2:35" x14ac:dyDescent="0.3">
      <c r="B3305" s="92" t="s">
        <v>34644</v>
      </c>
      <c r="C3305" s="92" t="s">
        <v>38572</v>
      </c>
      <c r="D3305" s="92" t="s">
        <v>34645</v>
      </c>
      <c r="E3305" s="92" t="s">
        <v>34646</v>
      </c>
      <c r="F3305" s="92" t="s">
        <v>21486</v>
      </c>
      <c r="G3305" s="92" t="s">
        <v>34647</v>
      </c>
      <c r="H3305" s="92">
        <v>1461</v>
      </c>
      <c r="I3305" s="92" t="s">
        <v>21328</v>
      </c>
      <c r="J3305" s="93">
        <v>13.72</v>
      </c>
      <c r="K3305" s="92">
        <v>13492367.1</v>
      </c>
      <c r="L3305" s="95">
        <v>43481</v>
      </c>
      <c r="M3305" s="92">
        <v>4.4999999999999997E-3</v>
      </c>
      <c r="N3305" s="92" t="s">
        <v>21330</v>
      </c>
      <c r="O3305" s="92" t="s">
        <v>38572</v>
      </c>
      <c r="P3305" s="92" t="e">
        <v>#N/A</v>
      </c>
      <c r="Q3305" s="92" t="e">
        <v>#N/A</v>
      </c>
      <c r="R3305" s="92" t="e">
        <v>#N/A</v>
      </c>
      <c r="S3305" s="92" t="e">
        <v>#N/A</v>
      </c>
      <c r="T3305" s="92" t="e">
        <v>#N/A</v>
      </c>
      <c r="U3305" s="92" t="e">
        <v>#N/A</v>
      </c>
      <c r="V3305" s="92" t="e">
        <v>#N/A</v>
      </c>
      <c r="W3305" s="92" t="e">
        <v>#N/A</v>
      </c>
      <c r="X3305" s="92" t="e">
        <v>#N/A</v>
      </c>
      <c r="Y3305" s="92" t="e">
        <v>#N/A</v>
      </c>
      <c r="Z3305" s="92">
        <v>452</v>
      </c>
      <c r="AA3305" s="92" t="s">
        <v>21297</v>
      </c>
      <c r="AB3305" s="100" t="s">
        <v>34648</v>
      </c>
      <c r="AC3305" s="92" t="s">
        <v>34649</v>
      </c>
      <c r="AD3305" s="92" t="e">
        <v>#N/A</v>
      </c>
      <c r="AE3305" s="92" t="s">
        <v>34650</v>
      </c>
      <c r="AF3305" s="94" t="e">
        <v>#N/A</v>
      </c>
      <c r="AG3305" s="92" t="e">
        <v>#N/A</v>
      </c>
      <c r="AI3305" s="92" t="e">
        <f t="shared" si="328"/>
        <v>#N/A</v>
      </c>
    </row>
    <row r="3306" spans="2:35" x14ac:dyDescent="0.3">
      <c r="B3306" s="92" t="s">
        <v>34651</v>
      </c>
      <c r="C3306" s="92" t="s">
        <v>38572</v>
      </c>
      <c r="D3306" s="92" t="s">
        <v>34652</v>
      </c>
      <c r="E3306" s="92" t="s">
        <v>34653</v>
      </c>
      <c r="F3306" s="92" t="s">
        <v>21486</v>
      </c>
      <c r="G3306" s="92" t="s">
        <v>34654</v>
      </c>
      <c r="H3306" s="92">
        <v>135</v>
      </c>
      <c r="I3306" s="92" t="s">
        <v>21328</v>
      </c>
      <c r="J3306" s="93">
        <v>7.11</v>
      </c>
      <c r="K3306" s="92">
        <v>7052792.0180000002</v>
      </c>
      <c r="L3306" s="95">
        <v>43481</v>
      </c>
      <c r="M3306" s="92">
        <v>4.5999999999999999E-3</v>
      </c>
      <c r="N3306" s="92" t="s">
        <v>21330</v>
      </c>
      <c r="O3306" s="92" t="s">
        <v>38572</v>
      </c>
      <c r="P3306" s="92" t="e">
        <v>#N/A</v>
      </c>
      <c r="Q3306" s="92" t="e">
        <v>#N/A</v>
      </c>
      <c r="R3306" s="92" t="e">
        <v>#N/A</v>
      </c>
      <c r="S3306" s="92" t="e">
        <v>#N/A</v>
      </c>
      <c r="T3306" s="92" t="e">
        <v>#N/A</v>
      </c>
      <c r="U3306" s="92" t="e">
        <v>#N/A</v>
      </c>
      <c r="V3306" s="92" t="e">
        <v>#N/A</v>
      </c>
      <c r="W3306" s="92" t="e">
        <v>#N/A</v>
      </c>
      <c r="X3306" s="92" t="e">
        <v>#N/A</v>
      </c>
      <c r="Y3306" s="92" t="e">
        <v>#N/A</v>
      </c>
      <c r="Z3306" s="92">
        <v>170</v>
      </c>
      <c r="AA3306" s="92" t="s">
        <v>21297</v>
      </c>
      <c r="AB3306" s="100" t="s">
        <v>34655</v>
      </c>
      <c r="AC3306" s="92" t="s">
        <v>34656</v>
      </c>
      <c r="AD3306" s="92" t="e">
        <v>#N/A</v>
      </c>
      <c r="AE3306" s="92" t="s">
        <v>34657</v>
      </c>
      <c r="AF3306" s="94" t="e">
        <v>#N/A</v>
      </c>
      <c r="AG3306" s="92" t="e">
        <v>#N/A</v>
      </c>
      <c r="AI3306" s="92" t="e">
        <f t="shared" si="328"/>
        <v>#N/A</v>
      </c>
    </row>
    <row r="3307" spans="2:35" x14ac:dyDescent="0.3">
      <c r="B3307" s="92" t="s">
        <v>34658</v>
      </c>
      <c r="C3307" s="92" t="s">
        <v>38572</v>
      </c>
      <c r="D3307" s="92" t="s">
        <v>34659</v>
      </c>
      <c r="E3307" s="92" t="s">
        <v>34660</v>
      </c>
      <c r="F3307" s="92" t="s">
        <v>21486</v>
      </c>
      <c r="G3307" s="92" t="s">
        <v>34661</v>
      </c>
      <c r="H3307" s="92">
        <v>26</v>
      </c>
      <c r="I3307" s="92" t="s">
        <v>21328</v>
      </c>
      <c r="J3307" s="93">
        <v>6.31</v>
      </c>
      <c r="K3307" s="92">
        <v>6460101.6799999997</v>
      </c>
      <c r="L3307" s="95">
        <v>43481</v>
      </c>
      <c r="M3307" s="92">
        <v>5.3E-3</v>
      </c>
      <c r="N3307" s="92" t="s">
        <v>21330</v>
      </c>
      <c r="O3307" s="92" t="s">
        <v>38572</v>
      </c>
      <c r="P3307" s="92" t="e">
        <v>#N/A</v>
      </c>
      <c r="Q3307" s="92" t="e">
        <v>#N/A</v>
      </c>
      <c r="R3307" s="92" t="e">
        <v>#N/A</v>
      </c>
      <c r="S3307" s="92" t="e">
        <v>#N/A</v>
      </c>
      <c r="T3307" s="92" t="e">
        <v>#N/A</v>
      </c>
      <c r="U3307" s="92" t="e">
        <v>#N/A</v>
      </c>
      <c r="V3307" s="92" t="e">
        <v>#N/A</v>
      </c>
      <c r="W3307" s="92" t="e">
        <v>#N/A</v>
      </c>
      <c r="X3307" s="92" t="e">
        <v>#N/A</v>
      </c>
      <c r="Y3307" s="92" t="e">
        <v>#N/A</v>
      </c>
      <c r="Z3307" s="92">
        <v>3</v>
      </c>
      <c r="AA3307" s="92" t="s">
        <v>21297</v>
      </c>
      <c r="AB3307" s="100" t="s">
        <v>34662</v>
      </c>
      <c r="AC3307" s="92" t="s">
        <v>34663</v>
      </c>
      <c r="AD3307" s="92" t="e">
        <v>#N/A</v>
      </c>
      <c r="AE3307" s="92" t="s">
        <v>34664</v>
      </c>
      <c r="AF3307" s="94" t="e">
        <v>#N/A</v>
      </c>
      <c r="AG3307" s="92" t="e">
        <v>#N/A</v>
      </c>
      <c r="AI3307" s="92" t="e">
        <f t="shared" si="328"/>
        <v>#N/A</v>
      </c>
    </row>
    <row r="3308" spans="2:35" x14ac:dyDescent="0.3">
      <c r="B3308" s="92" t="s">
        <v>34665</v>
      </c>
      <c r="C3308" s="92" t="s">
        <v>38572</v>
      </c>
      <c r="D3308" s="92" t="s">
        <v>34666</v>
      </c>
      <c r="E3308" s="92" t="s">
        <v>34667</v>
      </c>
      <c r="F3308" s="92" t="s">
        <v>21486</v>
      </c>
      <c r="G3308" s="92" t="s">
        <v>34668</v>
      </c>
      <c r="H3308" s="92">
        <v>3720</v>
      </c>
      <c r="I3308" s="92" t="s">
        <v>21328</v>
      </c>
      <c r="J3308" s="93">
        <v>5.93</v>
      </c>
      <c r="K3308" s="92">
        <v>6485101.8799999999</v>
      </c>
      <c r="L3308" s="95">
        <v>43481</v>
      </c>
      <c r="M3308" s="92">
        <v>5.8999999999999999E-3</v>
      </c>
      <c r="N3308" s="92" t="s">
        <v>21330</v>
      </c>
      <c r="O3308" s="92" t="s">
        <v>38572</v>
      </c>
      <c r="P3308" s="92" t="e">
        <v>#N/A</v>
      </c>
      <c r="Q3308" s="92" t="e">
        <v>#N/A</v>
      </c>
      <c r="R3308" s="92" t="e">
        <v>#N/A</v>
      </c>
      <c r="S3308" s="92" t="e">
        <v>#N/A</v>
      </c>
      <c r="T3308" s="92" t="e">
        <v>#N/A</v>
      </c>
      <c r="U3308" s="92" t="e">
        <v>#N/A</v>
      </c>
      <c r="V3308" s="92" t="e">
        <v>#N/A</v>
      </c>
      <c r="W3308" s="92" t="e">
        <v>#N/A</v>
      </c>
      <c r="X3308" s="92" t="e">
        <v>#N/A</v>
      </c>
      <c r="Y3308" s="92" t="e">
        <v>#N/A</v>
      </c>
      <c r="Z3308" s="92">
        <v>3</v>
      </c>
      <c r="AA3308" s="92" t="s">
        <v>21297</v>
      </c>
      <c r="AB3308" s="100" t="s">
        <v>34669</v>
      </c>
      <c r="AC3308" s="92" t="s">
        <v>34670</v>
      </c>
      <c r="AD3308" s="92" t="e">
        <v>#N/A</v>
      </c>
      <c r="AE3308" s="92" t="s">
        <v>34671</v>
      </c>
      <c r="AF3308" s="94" t="e">
        <v>#N/A</v>
      </c>
      <c r="AG3308" s="92" t="e">
        <v>#N/A</v>
      </c>
      <c r="AI3308" s="92" t="e">
        <f t="shared" si="328"/>
        <v>#N/A</v>
      </c>
    </row>
    <row r="3309" spans="2:35" x14ac:dyDescent="0.3">
      <c r="B3309" s="92" t="s">
        <v>34680</v>
      </c>
      <c r="C3309" s="92" t="s">
        <v>38572</v>
      </c>
      <c r="D3309" s="92" t="s">
        <v>34681</v>
      </c>
      <c r="E3309" s="92" t="s">
        <v>34682</v>
      </c>
      <c r="F3309" s="92" t="s">
        <v>21486</v>
      </c>
      <c r="G3309" s="92" t="s">
        <v>34683</v>
      </c>
      <c r="H3309" s="92">
        <v>58</v>
      </c>
      <c r="I3309" s="92" t="s">
        <v>21328</v>
      </c>
      <c r="J3309" s="93">
        <v>9.1999999999999993</v>
      </c>
      <c r="K3309" s="92">
        <v>9560207.8010000009</v>
      </c>
      <c r="L3309" s="95">
        <v>43481</v>
      </c>
      <c r="M3309" s="92">
        <v>5.4000000000000003E-3</v>
      </c>
      <c r="N3309" s="92" t="s">
        <v>21330</v>
      </c>
      <c r="O3309" s="92" t="s">
        <v>38572</v>
      </c>
      <c r="P3309" s="92" t="e">
        <v>#N/A</v>
      </c>
      <c r="Q3309" s="92" t="e">
        <v>#N/A</v>
      </c>
      <c r="R3309" s="92" t="e">
        <v>#N/A</v>
      </c>
      <c r="S3309" s="92" t="e">
        <v>#N/A</v>
      </c>
      <c r="T3309" s="92" t="e">
        <v>#N/A</v>
      </c>
      <c r="U3309" s="92" t="e">
        <v>#N/A</v>
      </c>
      <c r="V3309" s="92" t="e">
        <v>#N/A</v>
      </c>
      <c r="W3309" s="92" t="e">
        <v>#N/A</v>
      </c>
      <c r="X3309" s="92" t="e">
        <v>#N/A</v>
      </c>
      <c r="Y3309" s="92" t="e">
        <v>#N/A</v>
      </c>
      <c r="Z3309" s="92">
        <v>3</v>
      </c>
      <c r="AA3309" s="92" t="s">
        <v>21297</v>
      </c>
      <c r="AB3309" s="100" t="s">
        <v>34684</v>
      </c>
      <c r="AC3309" s="92" t="s">
        <v>34685</v>
      </c>
      <c r="AD3309" s="92" t="e">
        <v>#N/A</v>
      </c>
      <c r="AE3309" s="92" t="s">
        <v>34686</v>
      </c>
      <c r="AF3309" s="94" t="e">
        <v>#N/A</v>
      </c>
      <c r="AG3309" s="92" t="e">
        <v>#N/A</v>
      </c>
      <c r="AI3309" s="92" t="e">
        <f t="shared" si="328"/>
        <v>#N/A</v>
      </c>
    </row>
    <row r="3310" spans="2:35" x14ac:dyDescent="0.3">
      <c r="B3310" s="92" t="s">
        <v>34705</v>
      </c>
      <c r="C3310" s="92" t="s">
        <v>38572</v>
      </c>
      <c r="D3310" s="92" t="s">
        <v>34706</v>
      </c>
      <c r="E3310" s="92" t="s">
        <v>34707</v>
      </c>
      <c r="F3310" s="92" t="s">
        <v>21486</v>
      </c>
      <c r="G3310" s="92" t="s">
        <v>34708</v>
      </c>
      <c r="H3310" s="92">
        <v>344</v>
      </c>
      <c r="I3310" s="92" t="s">
        <v>21328</v>
      </c>
      <c r="J3310" s="93">
        <v>8.08</v>
      </c>
      <c r="K3310" s="92">
        <v>8850908.307</v>
      </c>
      <c r="L3310" s="95">
        <v>43481</v>
      </c>
      <c r="M3310" s="92">
        <v>6.3E-3</v>
      </c>
      <c r="N3310" s="92" t="s">
        <v>21330</v>
      </c>
      <c r="O3310" s="92" t="s">
        <v>38572</v>
      </c>
      <c r="P3310" s="92" t="e">
        <v>#N/A</v>
      </c>
      <c r="Q3310" s="92" t="e">
        <v>#N/A</v>
      </c>
      <c r="R3310" s="92" t="e">
        <v>#N/A</v>
      </c>
      <c r="S3310" s="92" t="e">
        <v>#N/A</v>
      </c>
      <c r="T3310" s="92" t="e">
        <v>#N/A</v>
      </c>
      <c r="U3310" s="92" t="e">
        <v>#N/A</v>
      </c>
      <c r="V3310" s="92" t="e">
        <v>#N/A</v>
      </c>
      <c r="W3310" s="92" t="e">
        <v>#N/A</v>
      </c>
      <c r="X3310" s="92" t="e">
        <v>#N/A</v>
      </c>
      <c r="Y3310" s="92" t="e">
        <v>#N/A</v>
      </c>
      <c r="Z3310" s="92">
        <v>3</v>
      </c>
      <c r="AA3310" s="92" t="s">
        <v>21297</v>
      </c>
      <c r="AB3310" s="100" t="s">
        <v>34709</v>
      </c>
      <c r="AC3310" s="92" t="s">
        <v>34710</v>
      </c>
      <c r="AD3310" s="92" t="e">
        <v>#N/A</v>
      </c>
      <c r="AE3310" s="92" t="s">
        <v>34711</v>
      </c>
      <c r="AF3310" s="94" t="e">
        <v>#N/A</v>
      </c>
      <c r="AG3310" s="92" t="e">
        <v>#N/A</v>
      </c>
      <c r="AI3310" s="92" t="e">
        <f t="shared" si="328"/>
        <v>#N/A</v>
      </c>
    </row>
    <row r="3311" spans="2:35" x14ac:dyDescent="0.3">
      <c r="B3311" s="92" t="s">
        <v>34729</v>
      </c>
      <c r="C3311" s="92" t="s">
        <v>38572</v>
      </c>
      <c r="D3311" s="92" t="s">
        <v>34730</v>
      </c>
      <c r="E3311" s="92" t="s">
        <v>34731</v>
      </c>
      <c r="F3311" s="92" t="s">
        <v>21486</v>
      </c>
      <c r="G3311" s="92" t="s">
        <v>34732</v>
      </c>
      <c r="H3311" s="92">
        <v>105</v>
      </c>
      <c r="I3311" s="92" t="s">
        <v>21328</v>
      </c>
      <c r="J3311" s="93">
        <v>3.39</v>
      </c>
      <c r="K3311" s="92">
        <v>3395400.2710000002</v>
      </c>
      <c r="L3311" s="95">
        <v>43481</v>
      </c>
      <c r="M3311" s="92">
        <v>5.8999999999999999E-3</v>
      </c>
      <c r="N3311" s="92" t="s">
        <v>21330</v>
      </c>
      <c r="O3311" s="92" t="s">
        <v>38572</v>
      </c>
      <c r="P3311" s="92" t="e">
        <v>#N/A</v>
      </c>
      <c r="Q3311" s="92" t="e">
        <v>#N/A</v>
      </c>
      <c r="R3311" s="92" t="e">
        <v>#N/A</v>
      </c>
      <c r="S3311" s="92" t="e">
        <v>#N/A</v>
      </c>
      <c r="T3311" s="92" t="e">
        <v>#N/A</v>
      </c>
      <c r="U3311" s="92" t="e">
        <v>#N/A</v>
      </c>
      <c r="V3311" s="92" t="e">
        <v>#N/A</v>
      </c>
      <c r="W3311" s="92" t="e">
        <v>#N/A</v>
      </c>
      <c r="X3311" s="92" t="e">
        <v>#N/A</v>
      </c>
      <c r="Y3311" s="92" t="e">
        <v>#N/A</v>
      </c>
      <c r="Z3311" s="92">
        <v>3</v>
      </c>
      <c r="AA3311" s="92" t="s">
        <v>21297</v>
      </c>
      <c r="AB3311" s="100" t="s">
        <v>34733</v>
      </c>
      <c r="AC3311" s="92" t="s">
        <v>34734</v>
      </c>
      <c r="AD3311" s="92" t="e">
        <v>#N/A</v>
      </c>
      <c r="AE3311" s="92" t="s">
        <v>34735</v>
      </c>
      <c r="AF3311" s="94" t="e">
        <v>#N/A</v>
      </c>
      <c r="AG3311" s="92" t="e">
        <v>#N/A</v>
      </c>
      <c r="AI3311" s="92" t="e">
        <f t="shared" si="328"/>
        <v>#N/A</v>
      </c>
    </row>
    <row r="3312" spans="2:35" x14ac:dyDescent="0.3">
      <c r="B3312" s="92" t="s">
        <v>34736</v>
      </c>
      <c r="C3312" s="92" t="s">
        <v>38572</v>
      </c>
      <c r="D3312" s="92" t="s">
        <v>34737</v>
      </c>
      <c r="E3312" s="92" t="s">
        <v>34738</v>
      </c>
      <c r="F3312" s="92" t="s">
        <v>21486</v>
      </c>
      <c r="G3312" s="92" t="s">
        <v>34739</v>
      </c>
      <c r="H3312" s="92">
        <v>723</v>
      </c>
      <c r="I3312" s="92" t="s">
        <v>21328</v>
      </c>
      <c r="J3312" s="93">
        <v>12.72</v>
      </c>
      <c r="K3312" s="92">
        <v>13751248.76</v>
      </c>
      <c r="L3312" s="95">
        <v>43481</v>
      </c>
      <c r="M3312" s="92">
        <v>5.8999999999999999E-3</v>
      </c>
      <c r="N3312" s="92" t="s">
        <v>21330</v>
      </c>
      <c r="O3312" s="92" t="s">
        <v>38572</v>
      </c>
      <c r="P3312" s="92" t="e">
        <v>#N/A</v>
      </c>
      <c r="Q3312" s="92" t="e">
        <v>#N/A</v>
      </c>
      <c r="R3312" s="92" t="e">
        <v>#N/A</v>
      </c>
      <c r="S3312" s="92" t="e">
        <v>#N/A</v>
      </c>
      <c r="T3312" s="92" t="e">
        <v>#N/A</v>
      </c>
      <c r="U3312" s="92" t="e">
        <v>#N/A</v>
      </c>
      <c r="V3312" s="92" t="e">
        <v>#N/A</v>
      </c>
      <c r="W3312" s="92" t="e">
        <v>#N/A</v>
      </c>
      <c r="X3312" s="92" t="e">
        <v>#N/A</v>
      </c>
      <c r="Y3312" s="92" t="e">
        <v>#N/A</v>
      </c>
      <c r="Z3312" s="92">
        <v>3</v>
      </c>
      <c r="AA3312" s="92" t="s">
        <v>21297</v>
      </c>
      <c r="AB3312" s="100" t="s">
        <v>34740</v>
      </c>
      <c r="AC3312" s="92" t="s">
        <v>34741</v>
      </c>
      <c r="AD3312" s="92" t="e">
        <v>#N/A</v>
      </c>
      <c r="AE3312" s="92" t="s">
        <v>34742</v>
      </c>
      <c r="AF3312" s="94" t="e">
        <v>#N/A</v>
      </c>
      <c r="AG3312" s="92" t="e">
        <v>#N/A</v>
      </c>
      <c r="AI3312" s="92" t="e">
        <f t="shared" si="328"/>
        <v>#N/A</v>
      </c>
    </row>
    <row r="3313" spans="2:35" x14ac:dyDescent="0.3">
      <c r="B3313" s="92" t="s">
        <v>4315</v>
      </c>
      <c r="C3313" s="92" t="s">
        <v>38572</v>
      </c>
      <c r="D3313" s="92" t="s">
        <v>34981</v>
      </c>
      <c r="E3313" s="92" t="s">
        <v>34982</v>
      </c>
      <c r="F3313" s="92" t="s">
        <v>21486</v>
      </c>
      <c r="G3313" s="92" t="s">
        <v>34983</v>
      </c>
      <c r="H3313" s="92">
        <v>1126</v>
      </c>
      <c r="I3313" s="92" t="s">
        <v>21328</v>
      </c>
      <c r="J3313" s="93">
        <v>3.34</v>
      </c>
      <c r="K3313" s="92">
        <v>3692250</v>
      </c>
      <c r="L3313" s="95">
        <v>42343</v>
      </c>
      <c r="M3313" s="92">
        <v>3.8999999999999998E-3</v>
      </c>
      <c r="N3313" s="92" t="s">
        <v>21330</v>
      </c>
      <c r="O3313" s="92" t="s">
        <v>38572</v>
      </c>
      <c r="P3313" s="92" t="s">
        <v>3</v>
      </c>
      <c r="Q3313" s="92" t="s">
        <v>64</v>
      </c>
      <c r="R3313" s="92" t="s">
        <v>28</v>
      </c>
      <c r="S3313" s="92" t="s">
        <v>28</v>
      </c>
      <c r="T3313" s="92" t="s">
        <v>30</v>
      </c>
      <c r="U3313" s="92" t="s">
        <v>24</v>
      </c>
      <c r="V3313" s="92" t="s">
        <v>24</v>
      </c>
      <c r="W3313" s="92" t="s">
        <v>24</v>
      </c>
      <c r="X3313" s="92" t="s">
        <v>32</v>
      </c>
      <c r="Y3313" s="92" t="s">
        <v>24</v>
      </c>
      <c r="Z3313" s="92">
        <v>492</v>
      </c>
      <c r="AA3313" s="92" t="s">
        <v>21297</v>
      </c>
      <c r="AB3313" s="92" t="s">
        <v>34984</v>
      </c>
      <c r="AC3313" s="92" t="s">
        <v>34985</v>
      </c>
      <c r="AD3313" s="92" t="s">
        <v>4316</v>
      </c>
      <c r="AE3313" s="92" t="s">
        <v>34986</v>
      </c>
      <c r="AF3313" s="94" t="s">
        <v>3227</v>
      </c>
      <c r="AG3313" s="92" t="e">
        <v>#N/A</v>
      </c>
      <c r="AI3313" s="92" t="b">
        <f t="shared" si="328"/>
        <v>0</v>
      </c>
    </row>
    <row r="3314" spans="2:35" x14ac:dyDescent="0.3">
      <c r="B3314" s="92" t="s">
        <v>4290</v>
      </c>
      <c r="C3314" s="92" t="s">
        <v>38572</v>
      </c>
      <c r="D3314" s="92" t="s">
        <v>34987</v>
      </c>
      <c r="E3314" s="92" t="s">
        <v>34988</v>
      </c>
      <c r="F3314" s="92" t="s">
        <v>21486</v>
      </c>
      <c r="G3314" s="92" t="s">
        <v>34989</v>
      </c>
      <c r="H3314" s="92">
        <v>107</v>
      </c>
      <c r="I3314" s="92" t="s">
        <v>21328</v>
      </c>
      <c r="J3314" s="93">
        <v>2.4500000000000002</v>
      </c>
      <c r="K3314" s="92">
        <v>2502000</v>
      </c>
      <c r="L3314" s="95">
        <v>42343</v>
      </c>
      <c r="M3314" s="92">
        <v>4.0000000000000001E-3</v>
      </c>
      <c r="N3314" s="92" t="s">
        <v>21330</v>
      </c>
      <c r="O3314" s="92" t="s">
        <v>38572</v>
      </c>
      <c r="P3314" s="92" t="s">
        <v>3</v>
      </c>
      <c r="Q3314" s="92" t="s">
        <v>488</v>
      </c>
      <c r="R3314" s="92" t="s">
        <v>489</v>
      </c>
      <c r="S3314" s="92" t="s">
        <v>28</v>
      </c>
      <c r="T3314" s="92" t="s">
        <v>30</v>
      </c>
      <c r="U3314" s="92" t="s">
        <v>24</v>
      </c>
      <c r="V3314" s="92" t="s">
        <v>24</v>
      </c>
      <c r="W3314" s="92" t="s">
        <v>24</v>
      </c>
      <c r="X3314" s="92" t="s">
        <v>32</v>
      </c>
      <c r="Y3314" s="92" t="s">
        <v>24</v>
      </c>
      <c r="Z3314" s="92">
        <v>237</v>
      </c>
      <c r="AA3314" s="92" t="s">
        <v>21297</v>
      </c>
      <c r="AB3314" s="92" t="s">
        <v>34990</v>
      </c>
      <c r="AC3314" s="92" t="s">
        <v>34991</v>
      </c>
      <c r="AD3314" s="92" t="s">
        <v>4291</v>
      </c>
      <c r="AE3314" s="92" t="s">
        <v>34992</v>
      </c>
      <c r="AF3314" s="94" t="s">
        <v>37</v>
      </c>
      <c r="AG3314" s="92" t="e">
        <v>#N/A</v>
      </c>
      <c r="AI3314" s="92" t="b">
        <f t="shared" si="328"/>
        <v>0</v>
      </c>
    </row>
    <row r="3315" spans="2:35" x14ac:dyDescent="0.3">
      <c r="B3315" s="92" t="s">
        <v>4305</v>
      </c>
      <c r="C3315" s="92" t="s">
        <v>38572</v>
      </c>
      <c r="D3315" s="92" t="s">
        <v>34993</v>
      </c>
      <c r="E3315" s="92" t="s">
        <v>34994</v>
      </c>
      <c r="F3315" s="92" t="s">
        <v>21486</v>
      </c>
      <c r="G3315" s="92" t="s">
        <v>34995</v>
      </c>
      <c r="H3315" s="92">
        <v>14370</v>
      </c>
      <c r="I3315" s="92" t="s">
        <v>21328</v>
      </c>
      <c r="J3315" s="93">
        <v>24.83</v>
      </c>
      <c r="K3315" s="92">
        <v>11718035</v>
      </c>
      <c r="L3315" s="95">
        <v>42343</v>
      </c>
      <c r="M3315" s="92">
        <v>1.9E-3</v>
      </c>
      <c r="N3315" s="92" t="s">
        <v>21330</v>
      </c>
      <c r="O3315" s="92" t="s">
        <v>38572</v>
      </c>
      <c r="P3315" s="92" t="s">
        <v>3</v>
      </c>
      <c r="Q3315" s="92" t="s">
        <v>77</v>
      </c>
      <c r="R3315" s="92" t="s">
        <v>26</v>
      </c>
      <c r="S3315" s="92" t="s">
        <v>28</v>
      </c>
      <c r="T3315" s="92" t="s">
        <v>30</v>
      </c>
      <c r="U3315" s="92" t="s">
        <v>24</v>
      </c>
      <c r="V3315" s="92" t="s">
        <v>24</v>
      </c>
      <c r="W3315" s="92" t="s">
        <v>24</v>
      </c>
      <c r="X3315" s="92" t="s">
        <v>32</v>
      </c>
      <c r="Y3315" s="92" t="s">
        <v>24</v>
      </c>
      <c r="Z3315" s="92">
        <v>382</v>
      </c>
      <c r="AA3315" s="92" t="s">
        <v>21297</v>
      </c>
      <c r="AB3315" s="92" t="s">
        <v>34996</v>
      </c>
      <c r="AC3315" s="92" t="s">
        <v>34997</v>
      </c>
      <c r="AD3315" s="92" t="s">
        <v>4306</v>
      </c>
      <c r="AE3315" s="92" t="s">
        <v>34998</v>
      </c>
      <c r="AF3315" s="94" t="s">
        <v>3227</v>
      </c>
      <c r="AG3315" s="92" t="e">
        <v>#N/A</v>
      </c>
      <c r="AI3315" s="92" t="b">
        <f t="shared" si="328"/>
        <v>0</v>
      </c>
    </row>
    <row r="3316" spans="2:35" x14ac:dyDescent="0.3">
      <c r="B3316" s="92" t="s">
        <v>4334</v>
      </c>
      <c r="C3316" s="92" t="s">
        <v>38572</v>
      </c>
      <c r="D3316" s="92" t="s">
        <v>34999</v>
      </c>
      <c r="E3316" s="92" t="s">
        <v>35000</v>
      </c>
      <c r="F3316" s="92" t="s">
        <v>21486</v>
      </c>
      <c r="G3316" s="92" t="s">
        <v>35001</v>
      </c>
      <c r="H3316" s="92">
        <v>387</v>
      </c>
      <c r="I3316" s="92" t="s">
        <v>21328</v>
      </c>
      <c r="J3316" s="93">
        <v>2.02</v>
      </c>
      <c r="K3316" s="92">
        <v>2111500</v>
      </c>
      <c r="L3316" s="95">
        <v>42343</v>
      </c>
      <c r="M3316" s="92">
        <v>3.8E-3</v>
      </c>
      <c r="N3316" s="92" t="s">
        <v>21330</v>
      </c>
      <c r="O3316" s="92" t="s">
        <v>38572</v>
      </c>
      <c r="P3316" s="92" t="s">
        <v>3</v>
      </c>
      <c r="Q3316" s="92" t="s">
        <v>4335</v>
      </c>
      <c r="R3316" s="92" t="s">
        <v>28</v>
      </c>
      <c r="S3316" s="92" t="s">
        <v>28</v>
      </c>
      <c r="T3316" s="92" t="s">
        <v>30</v>
      </c>
      <c r="U3316" s="92" t="s">
        <v>24</v>
      </c>
      <c r="V3316" s="92" t="s">
        <v>24</v>
      </c>
      <c r="W3316" s="92" t="s">
        <v>24</v>
      </c>
      <c r="X3316" s="92" t="s">
        <v>32</v>
      </c>
      <c r="Y3316" s="92" t="s">
        <v>24</v>
      </c>
      <c r="Z3316" s="92">
        <v>127</v>
      </c>
      <c r="AA3316" s="92" t="s">
        <v>21297</v>
      </c>
      <c r="AB3316" s="92" t="s">
        <v>35002</v>
      </c>
      <c r="AC3316" s="92" t="s">
        <v>35003</v>
      </c>
      <c r="AD3316" s="92" t="s">
        <v>4336</v>
      </c>
      <c r="AE3316" s="92" t="s">
        <v>35004</v>
      </c>
      <c r="AF3316" s="94" t="s">
        <v>37</v>
      </c>
      <c r="AG3316" s="92" t="e">
        <v>#N/A</v>
      </c>
      <c r="AI3316" s="92" t="b">
        <f t="shared" si="328"/>
        <v>0</v>
      </c>
    </row>
    <row r="3317" spans="2:35" x14ac:dyDescent="0.3">
      <c r="B3317" s="92" t="s">
        <v>35016</v>
      </c>
      <c r="C3317" s="92" t="s">
        <v>38572</v>
      </c>
      <c r="D3317" s="92" t="s">
        <v>35017</v>
      </c>
      <c r="E3317" s="92" t="s">
        <v>35018</v>
      </c>
      <c r="I3317" s="92" t="s">
        <v>21328</v>
      </c>
      <c r="K3317" s="92">
        <v>29210651.73</v>
      </c>
      <c r="L3317" s="95"/>
      <c r="N3317" s="92" t="s">
        <v>21330</v>
      </c>
      <c r="O3317" s="92" t="s">
        <v>38572</v>
      </c>
      <c r="P3317" s="92" t="e">
        <v>#N/A</v>
      </c>
      <c r="Q3317" s="92" t="e">
        <v>#N/A</v>
      </c>
      <c r="R3317" s="92" t="e">
        <v>#N/A</v>
      </c>
      <c r="S3317" s="92" t="e">
        <v>#N/A</v>
      </c>
      <c r="T3317" s="92" t="e">
        <v>#N/A</v>
      </c>
      <c r="U3317" s="92" t="e">
        <v>#N/A</v>
      </c>
      <c r="V3317" s="92" t="e">
        <v>#N/A</v>
      </c>
      <c r="W3317" s="92" t="e">
        <v>#N/A</v>
      </c>
      <c r="X3317" s="92" t="e">
        <v>#N/A</v>
      </c>
      <c r="Y3317" s="92" t="e">
        <v>#N/A</v>
      </c>
      <c r="Z3317" s="92">
        <v>0</v>
      </c>
      <c r="AA3317" s="92" t="s">
        <v>21297</v>
      </c>
      <c r="AB3317" s="92" t="s">
        <v>21329</v>
      </c>
      <c r="AC3317" s="92" t="s">
        <v>35019</v>
      </c>
      <c r="AD3317" s="92" t="e">
        <v>#N/A</v>
      </c>
      <c r="AE3317" s="92" t="s">
        <v>21296</v>
      </c>
      <c r="AF3317" s="94" t="e">
        <v>#N/A</v>
      </c>
      <c r="AG3317" s="92" t="e">
        <v>#N/A</v>
      </c>
      <c r="AI3317" s="92" t="e">
        <f t="shared" si="328"/>
        <v>#N/A</v>
      </c>
    </row>
    <row r="3318" spans="2:35" x14ac:dyDescent="0.3">
      <c r="B3318" s="92" t="s">
        <v>35112</v>
      </c>
      <c r="C3318" s="92" t="s">
        <v>38572</v>
      </c>
      <c r="D3318" s="92" t="s">
        <v>35113</v>
      </c>
      <c r="E3318" s="92" t="s">
        <v>35114</v>
      </c>
      <c r="F3318" s="92" t="s">
        <v>21821</v>
      </c>
      <c r="G3318" s="92" t="s">
        <v>35115</v>
      </c>
      <c r="H3318" s="92" t="s">
        <v>21372</v>
      </c>
      <c r="I3318" s="92" t="s">
        <v>21328</v>
      </c>
      <c r="K3318" s="92">
        <v>343989262.10000002</v>
      </c>
      <c r="L3318" s="95" t="s">
        <v>21372</v>
      </c>
      <c r="M3318" s="92" t="s">
        <v>21372</v>
      </c>
      <c r="N3318" s="92" t="s">
        <v>21330</v>
      </c>
      <c r="O3318" s="92" t="s">
        <v>38572</v>
      </c>
      <c r="P3318" s="92" t="e">
        <v>#N/A</v>
      </c>
      <c r="Q3318" s="92" t="e">
        <v>#N/A</v>
      </c>
      <c r="R3318" s="92" t="e">
        <v>#N/A</v>
      </c>
      <c r="S3318" s="92" t="e">
        <v>#N/A</v>
      </c>
      <c r="T3318" s="92" t="e">
        <v>#N/A</v>
      </c>
      <c r="U3318" s="92" t="e">
        <v>#N/A</v>
      </c>
      <c r="V3318" s="92" t="e">
        <v>#N/A</v>
      </c>
      <c r="W3318" s="92" t="e">
        <v>#N/A</v>
      </c>
      <c r="X3318" s="92" t="e">
        <v>#N/A</v>
      </c>
      <c r="Y3318" s="92" t="e">
        <v>#N/A</v>
      </c>
      <c r="Z3318" s="92">
        <v>0</v>
      </c>
      <c r="AA3318" s="92" t="s">
        <v>21297</v>
      </c>
      <c r="AB3318" s="92" t="s">
        <v>21329</v>
      </c>
      <c r="AC3318" s="92" t="s">
        <v>14186</v>
      </c>
      <c r="AD3318" s="92" t="e">
        <v>#N/A</v>
      </c>
      <c r="AE3318" s="92" t="s">
        <v>21296</v>
      </c>
      <c r="AF3318" s="94" t="e">
        <v>#N/A</v>
      </c>
      <c r="AG3318" s="92" t="e">
        <v>#N/A</v>
      </c>
      <c r="AI3318" s="92" t="e">
        <f t="shared" si="328"/>
        <v>#N/A</v>
      </c>
    </row>
    <row r="3319" spans="2:35" x14ac:dyDescent="0.3">
      <c r="B3319" s="92" t="s">
        <v>35171</v>
      </c>
      <c r="C3319" s="92" t="s">
        <v>38572</v>
      </c>
      <c r="D3319" s="92" t="s">
        <v>35172</v>
      </c>
      <c r="E3319" s="92" t="s">
        <v>35173</v>
      </c>
      <c r="F3319" s="92" t="s">
        <v>21821</v>
      </c>
      <c r="G3319" s="92" t="s">
        <v>35174</v>
      </c>
      <c r="H3319" s="92" t="s">
        <v>21372</v>
      </c>
      <c r="I3319" s="92" t="s">
        <v>21328</v>
      </c>
      <c r="K3319" s="92">
        <v>259619314</v>
      </c>
      <c r="L3319" s="95" t="s">
        <v>21372</v>
      </c>
      <c r="M3319" s="92" t="s">
        <v>21372</v>
      </c>
      <c r="N3319" s="92" t="s">
        <v>21330</v>
      </c>
      <c r="O3319" s="92" t="s">
        <v>38572</v>
      </c>
      <c r="P3319" s="92" t="e">
        <v>#N/A</v>
      </c>
      <c r="Q3319" s="92" t="e">
        <v>#N/A</v>
      </c>
      <c r="R3319" s="92" t="e">
        <v>#N/A</v>
      </c>
      <c r="S3319" s="92" t="e">
        <v>#N/A</v>
      </c>
      <c r="T3319" s="92" t="e">
        <v>#N/A</v>
      </c>
      <c r="U3319" s="92" t="e">
        <v>#N/A</v>
      </c>
      <c r="V3319" s="92" t="e">
        <v>#N/A</v>
      </c>
      <c r="W3319" s="92" t="e">
        <v>#N/A</v>
      </c>
      <c r="X3319" s="92" t="e">
        <v>#N/A</v>
      </c>
      <c r="Y3319" s="92" t="e">
        <v>#N/A</v>
      </c>
      <c r="Z3319" s="92">
        <v>0</v>
      </c>
      <c r="AA3319" s="92" t="s">
        <v>21297</v>
      </c>
      <c r="AB3319" s="92" t="s">
        <v>21329</v>
      </c>
      <c r="AC3319" s="92" t="s">
        <v>13937</v>
      </c>
      <c r="AD3319" s="92" t="e">
        <v>#N/A</v>
      </c>
      <c r="AE3319" s="92" t="s">
        <v>21296</v>
      </c>
      <c r="AF3319" s="94" t="e">
        <v>#N/A</v>
      </c>
      <c r="AG3319" s="92" t="e">
        <v>#N/A</v>
      </c>
      <c r="AI3319" s="92" t="e">
        <f t="shared" si="328"/>
        <v>#N/A</v>
      </c>
    </row>
    <row r="3320" spans="2:35" x14ac:dyDescent="0.3">
      <c r="B3320" s="92" t="s">
        <v>35175</v>
      </c>
      <c r="C3320" s="92" t="s">
        <v>38572</v>
      </c>
      <c r="D3320" s="92" t="s">
        <v>35176</v>
      </c>
      <c r="E3320" s="92" t="s">
        <v>35177</v>
      </c>
      <c r="I3320" s="92" t="s">
        <v>21328</v>
      </c>
      <c r="K3320" s="92">
        <v>399818125.5</v>
      </c>
      <c r="L3320" s="95"/>
      <c r="N3320" s="92" t="s">
        <v>21330</v>
      </c>
      <c r="O3320" s="92" t="s">
        <v>38572</v>
      </c>
      <c r="P3320" s="92" t="e">
        <v>#N/A</v>
      </c>
      <c r="Q3320" s="92" t="e">
        <v>#N/A</v>
      </c>
      <c r="R3320" s="92" t="e">
        <v>#N/A</v>
      </c>
      <c r="S3320" s="92" t="e">
        <v>#N/A</v>
      </c>
      <c r="T3320" s="92" t="e">
        <v>#N/A</v>
      </c>
      <c r="U3320" s="92" t="e">
        <v>#N/A</v>
      </c>
      <c r="V3320" s="92" t="e">
        <v>#N/A</v>
      </c>
      <c r="W3320" s="92" t="e">
        <v>#N/A</v>
      </c>
      <c r="X3320" s="92" t="e">
        <v>#N/A</v>
      </c>
      <c r="Y3320" s="92" t="e">
        <v>#N/A</v>
      </c>
      <c r="Z3320" s="92">
        <v>0</v>
      </c>
      <c r="AA3320" s="92" t="s">
        <v>21297</v>
      </c>
      <c r="AB3320" s="92" t="s">
        <v>21329</v>
      </c>
      <c r="AC3320" s="92" t="s">
        <v>35178</v>
      </c>
      <c r="AD3320" s="92" t="e">
        <v>#N/A</v>
      </c>
      <c r="AE3320" s="92" t="s">
        <v>21296</v>
      </c>
      <c r="AF3320" s="94" t="e">
        <v>#N/A</v>
      </c>
      <c r="AG3320" s="92" t="e">
        <v>#N/A</v>
      </c>
      <c r="AI3320" s="92" t="e">
        <f t="shared" si="328"/>
        <v>#N/A</v>
      </c>
    </row>
    <row r="3321" spans="2:35" x14ac:dyDescent="0.3">
      <c r="B3321" s="92" t="s">
        <v>35193</v>
      </c>
      <c r="C3321" s="92" t="s">
        <v>38572</v>
      </c>
      <c r="D3321" s="92" t="s">
        <v>35194</v>
      </c>
      <c r="E3321" s="92" t="s">
        <v>35195</v>
      </c>
      <c r="F3321" s="92" t="s">
        <v>21821</v>
      </c>
      <c r="G3321" s="92" t="s">
        <v>35196</v>
      </c>
      <c r="H3321" s="92" t="s">
        <v>21372</v>
      </c>
      <c r="I3321" s="92" t="s">
        <v>21328</v>
      </c>
      <c r="K3321" s="92">
        <v>265955402.69999999</v>
      </c>
      <c r="L3321" s="95"/>
      <c r="N3321" s="92" t="s">
        <v>21330</v>
      </c>
      <c r="O3321" s="92" t="s">
        <v>38572</v>
      </c>
      <c r="P3321" s="92" t="e">
        <v>#N/A</v>
      </c>
      <c r="Q3321" s="92" t="e">
        <v>#N/A</v>
      </c>
      <c r="R3321" s="92" t="e">
        <v>#N/A</v>
      </c>
      <c r="S3321" s="92" t="e">
        <v>#N/A</v>
      </c>
      <c r="T3321" s="92" t="e">
        <v>#N/A</v>
      </c>
      <c r="U3321" s="92" t="e">
        <v>#N/A</v>
      </c>
      <c r="V3321" s="92" t="e">
        <v>#N/A</v>
      </c>
      <c r="W3321" s="92" t="e">
        <v>#N/A</v>
      </c>
      <c r="X3321" s="92" t="e">
        <v>#N/A</v>
      </c>
      <c r="Y3321" s="92" t="e">
        <v>#N/A</v>
      </c>
      <c r="Z3321" s="92">
        <v>0</v>
      </c>
      <c r="AA3321" s="92" t="s">
        <v>21297</v>
      </c>
      <c r="AB3321" s="92" t="s">
        <v>21329</v>
      </c>
      <c r="AC3321" s="92" t="s">
        <v>14137</v>
      </c>
      <c r="AD3321" s="92" t="e">
        <v>#N/A</v>
      </c>
      <c r="AE3321" s="92" t="s">
        <v>21296</v>
      </c>
      <c r="AF3321" s="94" t="e">
        <v>#N/A</v>
      </c>
      <c r="AG3321" s="92" t="e">
        <v>#N/A</v>
      </c>
      <c r="AI3321" s="92" t="e">
        <f t="shared" si="328"/>
        <v>#N/A</v>
      </c>
    </row>
    <row r="3322" spans="2:35" x14ac:dyDescent="0.3">
      <c r="B3322" s="92" t="s">
        <v>35212</v>
      </c>
      <c r="C3322" s="92" t="s">
        <v>38572</v>
      </c>
      <c r="D3322" s="92" t="s">
        <v>35213</v>
      </c>
      <c r="E3322" s="92" t="s">
        <v>35214</v>
      </c>
      <c r="I3322" s="92" t="s">
        <v>21294</v>
      </c>
      <c r="K3322" s="92" t="s">
        <v>21431</v>
      </c>
      <c r="L3322" s="95"/>
      <c r="N3322" s="92" t="s">
        <v>21330</v>
      </c>
      <c r="O3322" s="92" t="s">
        <v>38572</v>
      </c>
      <c r="P3322" s="92" t="e">
        <v>#N/A</v>
      </c>
      <c r="Q3322" s="92" t="e">
        <v>#N/A</v>
      </c>
      <c r="R3322" s="92" t="e">
        <v>#N/A</v>
      </c>
      <c r="S3322" s="92" t="e">
        <v>#N/A</v>
      </c>
      <c r="T3322" s="92" t="e">
        <v>#N/A</v>
      </c>
      <c r="U3322" s="92" t="e">
        <v>#N/A</v>
      </c>
      <c r="V3322" s="92" t="e">
        <v>#N/A</v>
      </c>
      <c r="W3322" s="92" t="e">
        <v>#N/A</v>
      </c>
      <c r="X3322" s="92" t="e">
        <v>#N/A</v>
      </c>
      <c r="Y3322" s="92" t="e">
        <v>#N/A</v>
      </c>
      <c r="Z3322" s="92">
        <v>0</v>
      </c>
      <c r="AA3322" s="92" t="s">
        <v>21297</v>
      </c>
      <c r="AB3322" s="92" t="s">
        <v>21329</v>
      </c>
      <c r="AC3322" s="92" t="s">
        <v>14052</v>
      </c>
      <c r="AD3322" s="92" t="e">
        <v>#N/A</v>
      </c>
      <c r="AE3322" s="92" t="s">
        <v>21296</v>
      </c>
      <c r="AF3322" s="94" t="e">
        <v>#N/A</v>
      </c>
      <c r="AG3322" s="92" t="e">
        <v>#N/A</v>
      </c>
      <c r="AI3322" s="92" t="e">
        <f t="shared" si="328"/>
        <v>#N/A</v>
      </c>
    </row>
    <row r="3323" spans="2:35" x14ac:dyDescent="0.3">
      <c r="B3323" s="92" t="s">
        <v>35215</v>
      </c>
      <c r="C3323" s="92" t="s">
        <v>38572</v>
      </c>
      <c r="D3323" s="92" t="s">
        <v>35216</v>
      </c>
      <c r="E3323" s="92" t="s">
        <v>35217</v>
      </c>
      <c r="F3323" s="92" t="s">
        <v>21821</v>
      </c>
      <c r="G3323" s="92" t="s">
        <v>35218</v>
      </c>
      <c r="H3323" s="92">
        <v>1609</v>
      </c>
      <c r="I3323" s="92" t="s">
        <v>21328</v>
      </c>
      <c r="K3323" s="92">
        <v>160660898</v>
      </c>
      <c r="L3323" s="95"/>
      <c r="N3323" s="92" t="s">
        <v>21330</v>
      </c>
      <c r="O3323" s="92" t="s">
        <v>38572</v>
      </c>
      <c r="P3323" s="92" t="e">
        <v>#N/A</v>
      </c>
      <c r="Q3323" s="92" t="e">
        <v>#N/A</v>
      </c>
      <c r="R3323" s="92" t="e">
        <v>#N/A</v>
      </c>
      <c r="S3323" s="92" t="e">
        <v>#N/A</v>
      </c>
      <c r="T3323" s="92" t="e">
        <v>#N/A</v>
      </c>
      <c r="U3323" s="92" t="e">
        <v>#N/A</v>
      </c>
      <c r="V3323" s="92" t="e">
        <v>#N/A</v>
      </c>
      <c r="W3323" s="92" t="e">
        <v>#N/A</v>
      </c>
      <c r="X3323" s="92" t="e">
        <v>#N/A</v>
      </c>
      <c r="Y3323" s="92" t="e">
        <v>#N/A</v>
      </c>
      <c r="Z3323" s="92">
        <v>0</v>
      </c>
      <c r="AA3323" s="92" t="s">
        <v>21297</v>
      </c>
      <c r="AB3323" s="92" t="s">
        <v>21329</v>
      </c>
      <c r="AC3323" s="92" t="s">
        <v>13726</v>
      </c>
      <c r="AD3323" s="92" t="e">
        <v>#N/A</v>
      </c>
      <c r="AE3323" s="92" t="s">
        <v>21296</v>
      </c>
      <c r="AF3323" s="94" t="e">
        <v>#N/A</v>
      </c>
      <c r="AG3323" s="92" t="e">
        <v>#N/A</v>
      </c>
      <c r="AI3323" s="92" t="e">
        <f t="shared" si="328"/>
        <v>#N/A</v>
      </c>
    </row>
    <row r="3324" spans="2:35" x14ac:dyDescent="0.3">
      <c r="B3324" s="92" t="s">
        <v>35219</v>
      </c>
      <c r="C3324" s="92" t="s">
        <v>38572</v>
      </c>
      <c r="D3324" s="92" t="s">
        <v>35220</v>
      </c>
      <c r="E3324" s="92" t="s">
        <v>35221</v>
      </c>
      <c r="F3324" s="92" t="s">
        <v>21821</v>
      </c>
      <c r="G3324" s="92" t="s">
        <v>35222</v>
      </c>
      <c r="H3324" s="92" t="s">
        <v>21372</v>
      </c>
      <c r="I3324" s="92" t="s">
        <v>21328</v>
      </c>
      <c r="K3324" s="92">
        <v>116005500</v>
      </c>
      <c r="L3324" s="95" t="s">
        <v>21372</v>
      </c>
      <c r="M3324" s="92" t="s">
        <v>21372</v>
      </c>
      <c r="N3324" s="92" t="s">
        <v>21330</v>
      </c>
      <c r="O3324" s="92" t="s">
        <v>38572</v>
      </c>
      <c r="P3324" s="92" t="e">
        <v>#N/A</v>
      </c>
      <c r="Q3324" s="92" t="e">
        <v>#N/A</v>
      </c>
      <c r="R3324" s="92" t="e">
        <v>#N/A</v>
      </c>
      <c r="S3324" s="92" t="e">
        <v>#N/A</v>
      </c>
      <c r="T3324" s="92" t="e">
        <v>#N/A</v>
      </c>
      <c r="U3324" s="92" t="e">
        <v>#N/A</v>
      </c>
      <c r="V3324" s="92" t="e">
        <v>#N/A</v>
      </c>
      <c r="W3324" s="92" t="e">
        <v>#N/A</v>
      </c>
      <c r="X3324" s="92" t="e">
        <v>#N/A</v>
      </c>
      <c r="Y3324" s="92" t="e">
        <v>#N/A</v>
      </c>
      <c r="Z3324" s="92">
        <v>0</v>
      </c>
      <c r="AA3324" s="92" t="s">
        <v>21297</v>
      </c>
      <c r="AB3324" s="92" t="s">
        <v>21329</v>
      </c>
      <c r="AC3324" s="92" t="s">
        <v>14150</v>
      </c>
      <c r="AD3324" s="92" t="e">
        <v>#N/A</v>
      </c>
      <c r="AE3324" s="92" t="s">
        <v>21296</v>
      </c>
      <c r="AF3324" s="94" t="e">
        <v>#N/A</v>
      </c>
      <c r="AG3324" s="92" t="e">
        <v>#N/A</v>
      </c>
      <c r="AI3324" s="92" t="e">
        <f t="shared" si="328"/>
        <v>#N/A</v>
      </c>
    </row>
    <row r="3325" spans="2:35" x14ac:dyDescent="0.3">
      <c r="B3325" s="92" t="s">
        <v>35223</v>
      </c>
      <c r="C3325" s="92" t="s">
        <v>38572</v>
      </c>
      <c r="D3325" s="92" t="s">
        <v>35224</v>
      </c>
      <c r="E3325" s="92" t="s">
        <v>35225</v>
      </c>
      <c r="F3325" s="92" t="s">
        <v>21821</v>
      </c>
      <c r="G3325" s="92" t="s">
        <v>35226</v>
      </c>
      <c r="H3325" s="92" t="s">
        <v>21372</v>
      </c>
      <c r="I3325" s="92" t="s">
        <v>21328</v>
      </c>
      <c r="K3325" s="92">
        <v>154060207.5</v>
      </c>
      <c r="L3325" s="95"/>
      <c r="N3325" s="92" t="s">
        <v>21330</v>
      </c>
      <c r="O3325" s="92" t="s">
        <v>38572</v>
      </c>
      <c r="P3325" s="92" t="e">
        <v>#N/A</v>
      </c>
      <c r="Q3325" s="92" t="e">
        <v>#N/A</v>
      </c>
      <c r="R3325" s="92" t="e">
        <v>#N/A</v>
      </c>
      <c r="S3325" s="92" t="e">
        <v>#N/A</v>
      </c>
      <c r="T3325" s="92" t="e">
        <v>#N/A</v>
      </c>
      <c r="U3325" s="92" t="e">
        <v>#N/A</v>
      </c>
      <c r="V3325" s="92" t="e">
        <v>#N/A</v>
      </c>
      <c r="W3325" s="92" t="e">
        <v>#N/A</v>
      </c>
      <c r="X3325" s="92" t="e">
        <v>#N/A</v>
      </c>
      <c r="Y3325" s="92" t="e">
        <v>#N/A</v>
      </c>
      <c r="Z3325" s="92">
        <v>0</v>
      </c>
      <c r="AA3325" s="92" t="s">
        <v>21297</v>
      </c>
      <c r="AB3325" s="92" t="s">
        <v>21329</v>
      </c>
      <c r="AC3325" s="92" t="s">
        <v>13663</v>
      </c>
      <c r="AD3325" s="92" t="e">
        <v>#N/A</v>
      </c>
      <c r="AE3325" s="92" t="s">
        <v>21296</v>
      </c>
      <c r="AF3325" s="94" t="e">
        <v>#N/A</v>
      </c>
      <c r="AG3325" s="92" t="e">
        <v>#N/A</v>
      </c>
      <c r="AI3325" s="92" t="e">
        <f t="shared" si="328"/>
        <v>#N/A</v>
      </c>
    </row>
    <row r="3326" spans="2:35" x14ac:dyDescent="0.3">
      <c r="B3326" s="92" t="s">
        <v>35310</v>
      </c>
      <c r="C3326" s="92" t="s">
        <v>38572</v>
      </c>
      <c r="D3326" s="92" t="s">
        <v>35311</v>
      </c>
      <c r="E3326" s="92" t="s">
        <v>35312</v>
      </c>
      <c r="F3326" s="92" t="s">
        <v>21821</v>
      </c>
      <c r="G3326" s="92" t="s">
        <v>35313</v>
      </c>
      <c r="H3326" s="92" t="s">
        <v>21372</v>
      </c>
      <c r="I3326" s="92" t="s">
        <v>21328</v>
      </c>
      <c r="K3326" s="92">
        <v>1438366510</v>
      </c>
      <c r="L3326" s="95"/>
      <c r="N3326" s="92" t="s">
        <v>21330</v>
      </c>
      <c r="O3326" s="92" t="s">
        <v>38572</v>
      </c>
      <c r="P3326" s="92" t="e">
        <v>#N/A</v>
      </c>
      <c r="Q3326" s="92" t="e">
        <v>#N/A</v>
      </c>
      <c r="R3326" s="92" t="e">
        <v>#N/A</v>
      </c>
      <c r="S3326" s="92" t="e">
        <v>#N/A</v>
      </c>
      <c r="T3326" s="92" t="e">
        <v>#N/A</v>
      </c>
      <c r="U3326" s="92" t="e">
        <v>#N/A</v>
      </c>
      <c r="V3326" s="92" t="e">
        <v>#N/A</v>
      </c>
      <c r="W3326" s="92" t="e">
        <v>#N/A</v>
      </c>
      <c r="X3326" s="92" t="e">
        <v>#N/A</v>
      </c>
      <c r="Y3326" s="92" t="e">
        <v>#N/A</v>
      </c>
      <c r="Z3326" s="92">
        <v>0</v>
      </c>
      <c r="AA3326" s="92" t="s">
        <v>21297</v>
      </c>
      <c r="AB3326" s="92" t="s">
        <v>21329</v>
      </c>
      <c r="AC3326" s="92" t="s">
        <v>20858</v>
      </c>
      <c r="AD3326" s="92" t="e">
        <v>#N/A</v>
      </c>
      <c r="AE3326" s="92" t="s">
        <v>21296</v>
      </c>
      <c r="AF3326" s="94" t="e">
        <v>#N/A</v>
      </c>
      <c r="AG3326" s="92" t="e">
        <v>#N/A</v>
      </c>
      <c r="AI3326" s="92" t="e">
        <f t="shared" si="328"/>
        <v>#N/A</v>
      </c>
    </row>
    <row r="3327" spans="2:35" x14ac:dyDescent="0.3">
      <c r="B3327" s="92" t="s">
        <v>35373</v>
      </c>
      <c r="C3327" s="92" t="s">
        <v>38572</v>
      </c>
      <c r="D3327" s="92" t="s">
        <v>35374</v>
      </c>
      <c r="E3327" s="92" t="s">
        <v>35375</v>
      </c>
      <c r="F3327" s="92" t="s">
        <v>21821</v>
      </c>
      <c r="G3327" s="92" t="s">
        <v>35376</v>
      </c>
      <c r="H3327" s="92" t="s">
        <v>21372</v>
      </c>
      <c r="I3327" s="92" t="s">
        <v>21328</v>
      </c>
      <c r="K3327" s="92">
        <v>3000406035</v>
      </c>
      <c r="L3327" s="95"/>
      <c r="N3327" s="92" t="s">
        <v>21330</v>
      </c>
      <c r="O3327" s="92" t="s">
        <v>38572</v>
      </c>
      <c r="P3327" s="92" t="e">
        <v>#N/A</v>
      </c>
      <c r="Q3327" s="92" t="e">
        <v>#N/A</v>
      </c>
      <c r="R3327" s="92" t="e">
        <v>#N/A</v>
      </c>
      <c r="S3327" s="92" t="e">
        <v>#N/A</v>
      </c>
      <c r="T3327" s="92" t="e">
        <v>#N/A</v>
      </c>
      <c r="U3327" s="92" t="e">
        <v>#N/A</v>
      </c>
      <c r="V3327" s="92" t="e">
        <v>#N/A</v>
      </c>
      <c r="W3327" s="92" t="e">
        <v>#N/A</v>
      </c>
      <c r="X3327" s="92" t="e">
        <v>#N/A</v>
      </c>
      <c r="Y3327" s="92" t="e">
        <v>#N/A</v>
      </c>
      <c r="Z3327" s="92">
        <v>0</v>
      </c>
      <c r="AA3327" s="92" t="s">
        <v>21297</v>
      </c>
      <c r="AB3327" s="92" t="s">
        <v>21329</v>
      </c>
      <c r="AC3327" s="92" t="s">
        <v>35377</v>
      </c>
      <c r="AD3327" s="92" t="e">
        <v>#N/A</v>
      </c>
      <c r="AE3327" s="92" t="s">
        <v>21296</v>
      </c>
      <c r="AF3327" s="94" t="e">
        <v>#N/A</v>
      </c>
      <c r="AG3327" s="92" t="e">
        <v>#N/A</v>
      </c>
      <c r="AI3327" s="92" t="e">
        <f t="shared" si="328"/>
        <v>#N/A</v>
      </c>
    </row>
    <row r="3328" spans="2:35" ht="43.2" x14ac:dyDescent="0.3">
      <c r="B3328" s="92" t="s">
        <v>4023</v>
      </c>
      <c r="C3328" s="92" t="s">
        <v>38572</v>
      </c>
      <c r="D3328" s="92" t="s">
        <v>35513</v>
      </c>
      <c r="E3328" s="92" t="s">
        <v>35514</v>
      </c>
      <c r="F3328" s="92" t="s">
        <v>21486</v>
      </c>
      <c r="G3328" s="92" t="s">
        <v>35515</v>
      </c>
      <c r="H3328" s="92">
        <v>964</v>
      </c>
      <c r="I3328" s="92" t="s">
        <v>21328</v>
      </c>
      <c r="J3328" s="93">
        <v>3.93</v>
      </c>
      <c r="K3328" s="92">
        <v>2334232.7579999999</v>
      </c>
      <c r="L3328" s="95">
        <v>41849</v>
      </c>
      <c r="M3328" s="92">
        <v>7.9000000000000008E-3</v>
      </c>
      <c r="N3328" s="92" t="s">
        <v>21330</v>
      </c>
      <c r="O3328" s="92" t="s">
        <v>38572</v>
      </c>
      <c r="P3328" s="92" t="s">
        <v>3</v>
      </c>
      <c r="Q3328" s="92" t="s">
        <v>77</v>
      </c>
      <c r="R3328" s="92" t="s">
        <v>26</v>
      </c>
      <c r="S3328" s="92" t="s">
        <v>180</v>
      </c>
      <c r="T3328" s="92" t="s">
        <v>30</v>
      </c>
      <c r="U3328" s="92" t="s">
        <v>24</v>
      </c>
      <c r="V3328" s="92" t="s">
        <v>24</v>
      </c>
      <c r="W3328" s="92" t="s">
        <v>24</v>
      </c>
      <c r="X3328" s="92" t="s">
        <v>32</v>
      </c>
      <c r="Y3328" s="92" t="s">
        <v>33</v>
      </c>
      <c r="Z3328" s="92">
        <v>3</v>
      </c>
      <c r="AA3328" s="92" t="s">
        <v>21297</v>
      </c>
      <c r="AB3328" s="92" t="s">
        <v>35516</v>
      </c>
      <c r="AC3328" s="92" t="s">
        <v>35517</v>
      </c>
      <c r="AD3328" s="92" t="s">
        <v>4024</v>
      </c>
      <c r="AE3328" s="92" t="s">
        <v>35518</v>
      </c>
      <c r="AF3328" s="94" t="s">
        <v>4025</v>
      </c>
      <c r="AG3328" s="92" t="e">
        <v>#N/A</v>
      </c>
      <c r="AI3328" s="92" t="b">
        <f t="shared" si="328"/>
        <v>0</v>
      </c>
    </row>
    <row r="3329" spans="2:35" x14ac:dyDescent="0.3">
      <c r="B3329" s="92" t="s">
        <v>35553</v>
      </c>
      <c r="C3329" s="92" t="s">
        <v>38572</v>
      </c>
      <c r="D3329" s="92" t="s">
        <v>35554</v>
      </c>
      <c r="E3329" s="92" t="s">
        <v>35555</v>
      </c>
      <c r="I3329" s="92" t="s">
        <v>21328</v>
      </c>
      <c r="K3329" s="92">
        <v>111329817.59999999</v>
      </c>
      <c r="L3329" s="95"/>
      <c r="N3329" s="92" t="s">
        <v>21330</v>
      </c>
      <c r="O3329" s="92" t="s">
        <v>38572</v>
      </c>
      <c r="P3329" s="92" t="e">
        <v>#N/A</v>
      </c>
      <c r="Q3329" s="92" t="e">
        <v>#N/A</v>
      </c>
      <c r="R3329" s="92" t="e">
        <v>#N/A</v>
      </c>
      <c r="S3329" s="92" t="e">
        <v>#N/A</v>
      </c>
      <c r="T3329" s="92" t="e">
        <v>#N/A</v>
      </c>
      <c r="U3329" s="92" t="e">
        <v>#N/A</v>
      </c>
      <c r="V3329" s="92" t="e">
        <v>#N/A</v>
      </c>
      <c r="W3329" s="92" t="e">
        <v>#N/A</v>
      </c>
      <c r="X3329" s="92" t="e">
        <v>#N/A</v>
      </c>
      <c r="Y3329" s="92" t="e">
        <v>#N/A</v>
      </c>
      <c r="Z3329" s="92">
        <v>0</v>
      </c>
      <c r="AA3329" s="92" t="s">
        <v>21297</v>
      </c>
      <c r="AB3329" s="92" t="s">
        <v>21329</v>
      </c>
      <c r="AC3329" s="92" t="s">
        <v>35556</v>
      </c>
      <c r="AD3329" s="92" t="e">
        <v>#N/A</v>
      </c>
      <c r="AE3329" s="92" t="s">
        <v>21296</v>
      </c>
      <c r="AF3329" s="94" t="e">
        <v>#N/A</v>
      </c>
      <c r="AG3329" s="92" t="e">
        <v>#N/A</v>
      </c>
      <c r="AI3329" s="92" t="e">
        <f t="shared" si="328"/>
        <v>#N/A</v>
      </c>
    </row>
    <row r="3330" spans="2:35" x14ac:dyDescent="0.3">
      <c r="B3330" s="92" t="s">
        <v>35565</v>
      </c>
      <c r="C3330" s="92" t="s">
        <v>38572</v>
      </c>
      <c r="D3330" s="92" t="s">
        <v>35566</v>
      </c>
      <c r="E3330" s="92" t="s">
        <v>35567</v>
      </c>
      <c r="F3330" s="92" t="s">
        <v>21821</v>
      </c>
      <c r="G3330" s="92" t="s">
        <v>35568</v>
      </c>
      <c r="H3330" s="92" t="s">
        <v>21372</v>
      </c>
      <c r="I3330" s="92" t="s">
        <v>21328</v>
      </c>
      <c r="K3330" s="92">
        <v>118861402.5</v>
      </c>
      <c r="L3330" s="95"/>
      <c r="N3330" s="92" t="s">
        <v>21330</v>
      </c>
      <c r="O3330" s="92" t="s">
        <v>38572</v>
      </c>
      <c r="P3330" s="92" t="e">
        <v>#N/A</v>
      </c>
      <c r="Q3330" s="92" t="e">
        <v>#N/A</v>
      </c>
      <c r="R3330" s="92" t="e">
        <v>#N/A</v>
      </c>
      <c r="S3330" s="92" t="e">
        <v>#N/A</v>
      </c>
      <c r="T3330" s="92" t="e">
        <v>#N/A</v>
      </c>
      <c r="U3330" s="92" t="e">
        <v>#N/A</v>
      </c>
      <c r="V3330" s="92" t="e">
        <v>#N/A</v>
      </c>
      <c r="W3330" s="92" t="e">
        <v>#N/A</v>
      </c>
      <c r="X3330" s="92" t="e">
        <v>#N/A</v>
      </c>
      <c r="Y3330" s="92" t="e">
        <v>#N/A</v>
      </c>
      <c r="Z3330" s="92">
        <v>0</v>
      </c>
      <c r="AA3330" s="92" t="s">
        <v>21297</v>
      </c>
      <c r="AB3330" s="92" t="s">
        <v>21329</v>
      </c>
      <c r="AC3330" s="92" t="s">
        <v>35569</v>
      </c>
      <c r="AD3330" s="92" t="e">
        <v>#N/A</v>
      </c>
      <c r="AE3330" s="92" t="s">
        <v>21296</v>
      </c>
      <c r="AF3330" s="94" t="e">
        <v>#N/A</v>
      </c>
      <c r="AG3330" s="92" t="e">
        <v>#N/A</v>
      </c>
      <c r="AI3330" s="92" t="e">
        <f t="shared" si="328"/>
        <v>#N/A</v>
      </c>
    </row>
    <row r="3331" spans="2:35" x14ac:dyDescent="0.3">
      <c r="B3331" s="92" t="s">
        <v>35576</v>
      </c>
      <c r="C3331" s="92" t="s">
        <v>38572</v>
      </c>
      <c r="D3331" s="92" t="s">
        <v>35577</v>
      </c>
      <c r="E3331" s="92" t="s">
        <v>35578</v>
      </c>
      <c r="F3331" s="92" t="s">
        <v>21486</v>
      </c>
      <c r="G3331" s="92" t="s">
        <v>35579</v>
      </c>
      <c r="H3331" s="92">
        <v>78293</v>
      </c>
      <c r="I3331" s="92" t="s">
        <v>21294</v>
      </c>
      <c r="J3331" s="93">
        <v>318.7</v>
      </c>
      <c r="K3331" s="92">
        <v>365577031.39999998</v>
      </c>
      <c r="L3331" s="95">
        <v>43641</v>
      </c>
      <c r="M3331" s="92">
        <v>1E-3</v>
      </c>
      <c r="N3331" s="92" t="s">
        <v>21330</v>
      </c>
      <c r="O3331" s="92" t="s">
        <v>38572</v>
      </c>
      <c r="P3331" s="92" t="e">
        <v>#N/A</v>
      </c>
      <c r="Q3331" s="92" t="e">
        <v>#N/A</v>
      </c>
      <c r="R3331" s="92" t="e">
        <v>#N/A</v>
      </c>
      <c r="S3331" s="92" t="e">
        <v>#N/A</v>
      </c>
      <c r="T3331" s="92" t="e">
        <v>#N/A</v>
      </c>
      <c r="U3331" s="92" t="e">
        <v>#N/A</v>
      </c>
      <c r="V3331" s="92" t="e">
        <v>#N/A</v>
      </c>
      <c r="W3331" s="92" t="e">
        <v>#N/A</v>
      </c>
      <c r="X3331" s="92" t="e">
        <v>#N/A</v>
      </c>
      <c r="Y3331" s="92" t="e">
        <v>#N/A</v>
      </c>
      <c r="Z3331" s="92">
        <v>0</v>
      </c>
      <c r="AA3331" s="92" t="s">
        <v>21297</v>
      </c>
      <c r="AB3331" s="92">
        <v>233051143</v>
      </c>
      <c r="AC3331" s="92" t="s">
        <v>35580</v>
      </c>
      <c r="AD3331" s="92" t="e">
        <v>#N/A</v>
      </c>
      <c r="AE3331" s="92" t="s">
        <v>35581</v>
      </c>
      <c r="AF3331" s="94" t="e">
        <v>#N/A</v>
      </c>
      <c r="AG3331" s="92" t="e">
        <v>#N/A</v>
      </c>
      <c r="AI3331" s="92" t="e">
        <f t="shared" si="328"/>
        <v>#N/A</v>
      </c>
    </row>
    <row r="3332" spans="2:35" x14ac:dyDescent="0.3">
      <c r="B3332" s="92" t="s">
        <v>2633</v>
      </c>
      <c r="C3332" s="92" t="s">
        <v>38572</v>
      </c>
      <c r="D3332" s="92" t="s">
        <v>35604</v>
      </c>
      <c r="E3332" s="92" t="s">
        <v>35605</v>
      </c>
      <c r="F3332" s="92" t="s">
        <v>21486</v>
      </c>
      <c r="G3332" s="92" t="s">
        <v>35606</v>
      </c>
      <c r="H3332" s="92">
        <v>5041</v>
      </c>
      <c r="I3332" s="92" t="s">
        <v>21328</v>
      </c>
      <c r="J3332" s="93">
        <v>7.37</v>
      </c>
      <c r="K3332" s="92">
        <v>8573250</v>
      </c>
      <c r="L3332" s="95">
        <v>40688</v>
      </c>
      <c r="M3332" s="92">
        <v>7.0000000000000001E-3</v>
      </c>
      <c r="N3332" s="92" t="s">
        <v>21330</v>
      </c>
      <c r="O3332" s="92" t="s">
        <v>38572</v>
      </c>
      <c r="P3332" s="92" t="s">
        <v>2634</v>
      </c>
      <c r="Q3332" s="92" t="s">
        <v>43</v>
      </c>
      <c r="R3332" s="92" t="s">
        <v>28</v>
      </c>
      <c r="S3332" s="92" t="s">
        <v>28</v>
      </c>
      <c r="T3332" s="92" t="s">
        <v>30</v>
      </c>
      <c r="U3332" s="92" t="s">
        <v>24</v>
      </c>
      <c r="V3332" s="92" t="s">
        <v>24</v>
      </c>
      <c r="W3332" s="92" t="s">
        <v>24</v>
      </c>
      <c r="X3332" s="92" t="s">
        <v>32</v>
      </c>
      <c r="Y3332" s="92" t="s">
        <v>24</v>
      </c>
      <c r="Z3332" s="92">
        <v>42</v>
      </c>
      <c r="AA3332" s="92" t="s">
        <v>21297</v>
      </c>
      <c r="AB3332" s="100" t="s">
        <v>35607</v>
      </c>
      <c r="AC3332" s="92" t="s">
        <v>35608</v>
      </c>
      <c r="AD3332" s="92" t="s">
        <v>2635</v>
      </c>
      <c r="AE3332" s="92" t="s">
        <v>35609</v>
      </c>
      <c r="AF3332" s="94" t="s">
        <v>37</v>
      </c>
      <c r="AG3332" s="92" t="e">
        <v>#N/A</v>
      </c>
      <c r="AI3332" s="92" t="b">
        <f t="shared" si="328"/>
        <v>0</v>
      </c>
    </row>
    <row r="3333" spans="2:35" x14ac:dyDescent="0.3">
      <c r="B3333" s="92" t="s">
        <v>35933</v>
      </c>
      <c r="C3333" s="92" t="s">
        <v>38572</v>
      </c>
      <c r="D3333" s="92" t="s">
        <v>35934</v>
      </c>
      <c r="E3333" s="92" t="s">
        <v>35935</v>
      </c>
      <c r="F3333" s="92" t="s">
        <v>21821</v>
      </c>
      <c r="G3333" s="92" t="s">
        <v>35936</v>
      </c>
      <c r="H3333" s="92" t="s">
        <v>21372</v>
      </c>
      <c r="I3333" s="92" t="s">
        <v>21328</v>
      </c>
      <c r="K3333" s="92">
        <v>14699175.9</v>
      </c>
      <c r="L3333" s="95" t="s">
        <v>21372</v>
      </c>
      <c r="M3333" s="92" t="s">
        <v>21372</v>
      </c>
      <c r="N3333" s="92" t="s">
        <v>21330</v>
      </c>
      <c r="O3333" s="92" t="s">
        <v>38572</v>
      </c>
      <c r="P3333" s="92" t="e">
        <v>#N/A</v>
      </c>
      <c r="Q3333" s="92" t="e">
        <v>#N/A</v>
      </c>
      <c r="R3333" s="92" t="e">
        <v>#N/A</v>
      </c>
      <c r="S3333" s="92" t="e">
        <v>#N/A</v>
      </c>
      <c r="T3333" s="92" t="e">
        <v>#N/A</v>
      </c>
      <c r="U3333" s="92" t="e">
        <v>#N/A</v>
      </c>
      <c r="V3333" s="92" t="e">
        <v>#N/A</v>
      </c>
      <c r="W3333" s="92" t="e">
        <v>#N/A</v>
      </c>
      <c r="X3333" s="92" t="e">
        <v>#N/A</v>
      </c>
      <c r="Y3333" s="92" t="e">
        <v>#N/A</v>
      </c>
      <c r="Z3333" s="92">
        <v>0</v>
      </c>
      <c r="AA3333" s="92" t="s">
        <v>21297</v>
      </c>
      <c r="AB3333" s="92" t="s">
        <v>21329</v>
      </c>
      <c r="AC3333" s="92" t="s">
        <v>20436</v>
      </c>
      <c r="AD3333" s="92" t="e">
        <v>#N/A</v>
      </c>
      <c r="AE3333" s="92" t="s">
        <v>21296</v>
      </c>
      <c r="AF3333" s="94" t="e">
        <v>#N/A</v>
      </c>
      <c r="AG3333" s="92" t="e">
        <v>#N/A</v>
      </c>
      <c r="AI3333" s="92" t="e">
        <f t="shared" si="328"/>
        <v>#N/A</v>
      </c>
    </row>
    <row r="3334" spans="2:35" x14ac:dyDescent="0.3">
      <c r="B3334" s="92" t="s">
        <v>36069</v>
      </c>
      <c r="C3334" s="92" t="s">
        <v>38572</v>
      </c>
      <c r="D3334" s="92" t="s">
        <v>36070</v>
      </c>
      <c r="E3334" s="92" t="s">
        <v>36071</v>
      </c>
      <c r="F3334" s="92" t="s">
        <v>21821</v>
      </c>
      <c r="G3334" s="92" t="s">
        <v>36072</v>
      </c>
      <c r="H3334" s="92" t="s">
        <v>21372</v>
      </c>
      <c r="I3334" s="92" t="s">
        <v>21328</v>
      </c>
      <c r="K3334" s="92">
        <v>261286598.5</v>
      </c>
      <c r="L3334" s="95"/>
      <c r="N3334" s="92" t="s">
        <v>21330</v>
      </c>
      <c r="O3334" s="92" t="s">
        <v>38572</v>
      </c>
      <c r="P3334" s="92" t="e">
        <v>#N/A</v>
      </c>
      <c r="Q3334" s="92" t="e">
        <v>#N/A</v>
      </c>
      <c r="R3334" s="92" t="e">
        <v>#N/A</v>
      </c>
      <c r="S3334" s="92" t="e">
        <v>#N/A</v>
      </c>
      <c r="T3334" s="92" t="e">
        <v>#N/A</v>
      </c>
      <c r="U3334" s="92" t="e">
        <v>#N/A</v>
      </c>
      <c r="V3334" s="92" t="e">
        <v>#N/A</v>
      </c>
      <c r="W3334" s="92" t="e">
        <v>#N/A</v>
      </c>
      <c r="X3334" s="92" t="e">
        <v>#N/A</v>
      </c>
      <c r="Y3334" s="92" t="e">
        <v>#N/A</v>
      </c>
      <c r="Z3334" s="92">
        <v>0</v>
      </c>
      <c r="AA3334" s="92" t="s">
        <v>21297</v>
      </c>
      <c r="AB3334" s="92" t="s">
        <v>21329</v>
      </c>
      <c r="AC3334" s="92" t="s">
        <v>5698</v>
      </c>
      <c r="AD3334" s="92" t="e">
        <v>#N/A</v>
      </c>
      <c r="AE3334" s="92" t="s">
        <v>21296</v>
      </c>
      <c r="AF3334" s="94" t="e">
        <v>#N/A</v>
      </c>
      <c r="AG3334" s="92" t="e">
        <v>#N/A</v>
      </c>
      <c r="AI3334" s="92" t="e">
        <f t="shared" si="328"/>
        <v>#N/A</v>
      </c>
    </row>
    <row r="3335" spans="2:35" x14ac:dyDescent="0.3">
      <c r="B3335" s="92" t="s">
        <v>36092</v>
      </c>
      <c r="C3335" s="92" t="s">
        <v>38572</v>
      </c>
      <c r="D3335" s="92" t="s">
        <v>36093</v>
      </c>
      <c r="E3335" s="92" t="s">
        <v>36094</v>
      </c>
      <c r="F3335" s="92" t="s">
        <v>21821</v>
      </c>
      <c r="G3335" s="92" t="s">
        <v>36095</v>
      </c>
      <c r="H3335" s="92" t="s">
        <v>21372</v>
      </c>
      <c r="I3335" s="92" t="s">
        <v>21328</v>
      </c>
      <c r="K3335" s="92">
        <v>774434500</v>
      </c>
      <c r="L3335" s="95"/>
      <c r="N3335" s="92" t="s">
        <v>21330</v>
      </c>
      <c r="O3335" s="92" t="s">
        <v>38572</v>
      </c>
      <c r="P3335" s="92" t="e">
        <v>#N/A</v>
      </c>
      <c r="Q3335" s="92" t="e">
        <v>#N/A</v>
      </c>
      <c r="R3335" s="92" t="e">
        <v>#N/A</v>
      </c>
      <c r="S3335" s="92" t="e">
        <v>#N/A</v>
      </c>
      <c r="T3335" s="92" t="e">
        <v>#N/A</v>
      </c>
      <c r="U3335" s="92" t="e">
        <v>#N/A</v>
      </c>
      <c r="V3335" s="92" t="e">
        <v>#N/A</v>
      </c>
      <c r="W3335" s="92" t="e">
        <v>#N/A</v>
      </c>
      <c r="X3335" s="92" t="e">
        <v>#N/A</v>
      </c>
      <c r="Y3335" s="92" t="e">
        <v>#N/A</v>
      </c>
      <c r="Z3335" s="92">
        <v>0</v>
      </c>
      <c r="AA3335" s="92" t="s">
        <v>21297</v>
      </c>
      <c r="AB3335" s="92" t="s">
        <v>21329</v>
      </c>
      <c r="AC3335" s="92" t="s">
        <v>14119</v>
      </c>
      <c r="AD3335" s="92" t="e">
        <v>#N/A</v>
      </c>
      <c r="AE3335" s="92" t="s">
        <v>21296</v>
      </c>
      <c r="AF3335" s="94" t="e">
        <v>#N/A</v>
      </c>
      <c r="AG3335" s="92" t="e">
        <v>#N/A</v>
      </c>
      <c r="AI3335" s="92" t="e">
        <f t="shared" si="328"/>
        <v>#N/A</v>
      </c>
    </row>
    <row r="3336" spans="2:35" x14ac:dyDescent="0.3">
      <c r="B3336" s="92" t="s">
        <v>36096</v>
      </c>
      <c r="C3336" s="92" t="s">
        <v>38572</v>
      </c>
      <c r="D3336" s="92" t="s">
        <v>36097</v>
      </c>
      <c r="E3336" s="92" t="s">
        <v>36098</v>
      </c>
      <c r="F3336" s="92" t="s">
        <v>21821</v>
      </c>
      <c r="G3336" s="92" t="s">
        <v>36099</v>
      </c>
      <c r="H3336" s="92">
        <v>3066</v>
      </c>
      <c r="I3336" s="92" t="s">
        <v>21328</v>
      </c>
      <c r="K3336" s="92">
        <v>2353781745</v>
      </c>
      <c r="L3336" s="95"/>
      <c r="N3336" s="92" t="s">
        <v>21330</v>
      </c>
      <c r="O3336" s="92" t="s">
        <v>38572</v>
      </c>
      <c r="P3336" s="92" t="e">
        <v>#N/A</v>
      </c>
      <c r="Q3336" s="92" t="e">
        <v>#N/A</v>
      </c>
      <c r="R3336" s="92" t="e">
        <v>#N/A</v>
      </c>
      <c r="S3336" s="92" t="e">
        <v>#N/A</v>
      </c>
      <c r="T3336" s="92" t="e">
        <v>#N/A</v>
      </c>
      <c r="U3336" s="92" t="e">
        <v>#N/A</v>
      </c>
      <c r="V3336" s="92" t="e">
        <v>#N/A</v>
      </c>
      <c r="W3336" s="92" t="e">
        <v>#N/A</v>
      </c>
      <c r="X3336" s="92" t="e">
        <v>#N/A</v>
      </c>
      <c r="Y3336" s="92" t="e">
        <v>#N/A</v>
      </c>
      <c r="Z3336" s="92">
        <v>0</v>
      </c>
      <c r="AA3336" s="92" t="s">
        <v>21297</v>
      </c>
      <c r="AB3336" s="92" t="s">
        <v>21329</v>
      </c>
      <c r="AC3336" s="92" t="s">
        <v>14245</v>
      </c>
      <c r="AD3336" s="92" t="e">
        <v>#N/A</v>
      </c>
      <c r="AE3336" s="92" t="s">
        <v>21296</v>
      </c>
      <c r="AF3336" s="94" t="e">
        <v>#N/A</v>
      </c>
      <c r="AG3336" s="92" t="e">
        <v>#N/A</v>
      </c>
      <c r="AI3336" s="92" t="e">
        <f t="shared" si="328"/>
        <v>#N/A</v>
      </c>
    </row>
    <row r="3337" spans="2:35" x14ac:dyDescent="0.3">
      <c r="B3337" s="92" t="s">
        <v>36100</v>
      </c>
      <c r="C3337" s="92" t="s">
        <v>38572</v>
      </c>
      <c r="D3337" s="92" t="s">
        <v>36101</v>
      </c>
      <c r="E3337" s="92" t="s">
        <v>36102</v>
      </c>
      <c r="F3337" s="92" t="s">
        <v>21821</v>
      </c>
      <c r="G3337" s="92" t="s">
        <v>36103</v>
      </c>
      <c r="H3337" s="92" t="s">
        <v>21372</v>
      </c>
      <c r="I3337" s="92" t="s">
        <v>21328</v>
      </c>
      <c r="K3337" s="92">
        <v>948266053.5</v>
      </c>
      <c r="L3337" s="95" t="s">
        <v>21372</v>
      </c>
      <c r="M3337" s="92" t="s">
        <v>21372</v>
      </c>
      <c r="N3337" s="92" t="s">
        <v>21330</v>
      </c>
      <c r="O3337" s="92" t="s">
        <v>38572</v>
      </c>
      <c r="P3337" s="92" t="e">
        <v>#N/A</v>
      </c>
      <c r="Q3337" s="92" t="e">
        <v>#N/A</v>
      </c>
      <c r="R3337" s="92" t="e">
        <v>#N/A</v>
      </c>
      <c r="S3337" s="92" t="e">
        <v>#N/A</v>
      </c>
      <c r="T3337" s="92" t="e">
        <v>#N/A</v>
      </c>
      <c r="U3337" s="92" t="e">
        <v>#N/A</v>
      </c>
      <c r="V3337" s="92" t="e">
        <v>#N/A</v>
      </c>
      <c r="W3337" s="92" t="e">
        <v>#N/A</v>
      </c>
      <c r="X3337" s="92" t="e">
        <v>#N/A</v>
      </c>
      <c r="Y3337" s="92" t="e">
        <v>#N/A</v>
      </c>
      <c r="Z3337" s="92">
        <v>0</v>
      </c>
      <c r="AA3337" s="92" t="s">
        <v>21297</v>
      </c>
      <c r="AB3337" s="92" t="s">
        <v>21329</v>
      </c>
      <c r="AC3337" s="92" t="s">
        <v>14113</v>
      </c>
      <c r="AD3337" s="92" t="e">
        <v>#N/A</v>
      </c>
      <c r="AE3337" s="92" t="s">
        <v>21296</v>
      </c>
      <c r="AF3337" s="94" t="e">
        <v>#N/A</v>
      </c>
      <c r="AG3337" s="92" t="e">
        <v>#N/A</v>
      </c>
      <c r="AI3337" s="92" t="e">
        <f t="shared" si="328"/>
        <v>#N/A</v>
      </c>
    </row>
    <row r="3338" spans="2:35" x14ac:dyDescent="0.3">
      <c r="B3338" s="92" t="s">
        <v>36104</v>
      </c>
      <c r="C3338" s="92" t="s">
        <v>38572</v>
      </c>
      <c r="D3338" s="92" t="s">
        <v>36105</v>
      </c>
      <c r="E3338" s="92" t="s">
        <v>36106</v>
      </c>
      <c r="F3338" s="92" t="s">
        <v>21821</v>
      </c>
      <c r="G3338" s="92" t="s">
        <v>36107</v>
      </c>
      <c r="H3338" s="92" t="s">
        <v>21372</v>
      </c>
      <c r="I3338" s="92" t="s">
        <v>21328</v>
      </c>
      <c r="K3338" s="92">
        <v>204384118.09999999</v>
      </c>
      <c r="L3338" s="95"/>
      <c r="N3338" s="92" t="s">
        <v>21330</v>
      </c>
      <c r="O3338" s="92" t="s">
        <v>38572</v>
      </c>
      <c r="P3338" s="92" t="e">
        <v>#N/A</v>
      </c>
      <c r="Q3338" s="92" t="e">
        <v>#N/A</v>
      </c>
      <c r="R3338" s="92" t="e">
        <v>#N/A</v>
      </c>
      <c r="S3338" s="92" t="e">
        <v>#N/A</v>
      </c>
      <c r="T3338" s="92" t="e">
        <v>#N/A</v>
      </c>
      <c r="U3338" s="92" t="e">
        <v>#N/A</v>
      </c>
      <c r="V3338" s="92" t="e">
        <v>#N/A</v>
      </c>
      <c r="W3338" s="92" t="e">
        <v>#N/A</v>
      </c>
      <c r="X3338" s="92" t="e">
        <v>#N/A</v>
      </c>
      <c r="Y3338" s="92" t="e">
        <v>#N/A</v>
      </c>
      <c r="Z3338" s="92">
        <v>0</v>
      </c>
      <c r="AA3338" s="92" t="s">
        <v>21297</v>
      </c>
      <c r="AB3338" s="92" t="s">
        <v>21329</v>
      </c>
      <c r="AC3338" s="92" t="s">
        <v>14174</v>
      </c>
      <c r="AD3338" s="92" t="e">
        <v>#N/A</v>
      </c>
      <c r="AE3338" s="92" t="s">
        <v>21296</v>
      </c>
      <c r="AF3338" s="94" t="e">
        <v>#N/A</v>
      </c>
      <c r="AG3338" s="92" t="e">
        <v>#N/A</v>
      </c>
      <c r="AI3338" s="92" t="e">
        <f t="shared" si="328"/>
        <v>#N/A</v>
      </c>
    </row>
    <row r="3339" spans="2:35" x14ac:dyDescent="0.3">
      <c r="B3339" s="92" t="s">
        <v>36113</v>
      </c>
      <c r="C3339" s="92" t="s">
        <v>38572</v>
      </c>
      <c r="D3339" s="92" t="s">
        <v>36114</v>
      </c>
      <c r="E3339" s="92" t="s">
        <v>36115</v>
      </c>
      <c r="F3339" s="92" t="s">
        <v>21821</v>
      </c>
      <c r="G3339" s="92" t="s">
        <v>36116</v>
      </c>
      <c r="H3339" s="92" t="s">
        <v>21372</v>
      </c>
      <c r="I3339" s="92" t="s">
        <v>21328</v>
      </c>
      <c r="K3339" s="92">
        <v>1315642273</v>
      </c>
      <c r="L3339" s="95" t="s">
        <v>21372</v>
      </c>
      <c r="M3339" s="92" t="s">
        <v>21372</v>
      </c>
      <c r="N3339" s="92" t="s">
        <v>21330</v>
      </c>
      <c r="O3339" s="92" t="s">
        <v>38572</v>
      </c>
      <c r="P3339" s="92" t="e">
        <v>#N/A</v>
      </c>
      <c r="Q3339" s="92" t="e">
        <v>#N/A</v>
      </c>
      <c r="R3339" s="92" t="e">
        <v>#N/A</v>
      </c>
      <c r="S3339" s="92" t="e">
        <v>#N/A</v>
      </c>
      <c r="T3339" s="92" t="e">
        <v>#N/A</v>
      </c>
      <c r="U3339" s="92" t="e">
        <v>#N/A</v>
      </c>
      <c r="V3339" s="92" t="e">
        <v>#N/A</v>
      </c>
      <c r="W3339" s="92" t="e">
        <v>#N/A</v>
      </c>
      <c r="X3339" s="92" t="e">
        <v>#N/A</v>
      </c>
      <c r="Y3339" s="92" t="e">
        <v>#N/A</v>
      </c>
      <c r="Z3339" s="92">
        <v>0</v>
      </c>
      <c r="AA3339" s="92" t="s">
        <v>21297</v>
      </c>
      <c r="AB3339" s="92" t="s">
        <v>21329</v>
      </c>
      <c r="AC3339" s="92" t="s">
        <v>13957</v>
      </c>
      <c r="AD3339" s="92" t="e">
        <v>#N/A</v>
      </c>
      <c r="AE3339" s="92" t="s">
        <v>21296</v>
      </c>
      <c r="AF3339" s="94" t="e">
        <v>#N/A</v>
      </c>
      <c r="AG3339" s="92" t="e">
        <v>#N/A</v>
      </c>
      <c r="AI3339" s="92" t="e">
        <f t="shared" si="328"/>
        <v>#N/A</v>
      </c>
    </row>
    <row r="3340" spans="2:35" x14ac:dyDescent="0.3">
      <c r="B3340" s="92" t="s">
        <v>36117</v>
      </c>
      <c r="C3340" s="92" t="s">
        <v>38572</v>
      </c>
      <c r="D3340" s="92" t="s">
        <v>36118</v>
      </c>
      <c r="E3340" s="92" t="s">
        <v>36119</v>
      </c>
      <c r="F3340" s="92" t="s">
        <v>21821</v>
      </c>
      <c r="G3340" s="92" t="s">
        <v>36120</v>
      </c>
      <c r="H3340" s="92" t="s">
        <v>21372</v>
      </c>
      <c r="I3340" s="92" t="s">
        <v>21328</v>
      </c>
      <c r="K3340" s="92">
        <v>447214810.5</v>
      </c>
      <c r="L3340" s="95"/>
      <c r="N3340" s="92" t="s">
        <v>21330</v>
      </c>
      <c r="O3340" s="92" t="s">
        <v>38572</v>
      </c>
      <c r="P3340" s="92" t="e">
        <v>#N/A</v>
      </c>
      <c r="Q3340" s="92" t="e">
        <v>#N/A</v>
      </c>
      <c r="R3340" s="92" t="e">
        <v>#N/A</v>
      </c>
      <c r="S3340" s="92" t="e">
        <v>#N/A</v>
      </c>
      <c r="T3340" s="92" t="e">
        <v>#N/A</v>
      </c>
      <c r="U3340" s="92" t="e">
        <v>#N/A</v>
      </c>
      <c r="V3340" s="92" t="e">
        <v>#N/A</v>
      </c>
      <c r="W3340" s="92" t="e">
        <v>#N/A</v>
      </c>
      <c r="X3340" s="92" t="e">
        <v>#N/A</v>
      </c>
      <c r="Y3340" s="92" t="e">
        <v>#N/A</v>
      </c>
      <c r="Z3340" s="92">
        <v>0</v>
      </c>
      <c r="AA3340" s="92" t="s">
        <v>21297</v>
      </c>
      <c r="AB3340" s="92" t="s">
        <v>21329</v>
      </c>
      <c r="AC3340" s="92" t="s">
        <v>13714</v>
      </c>
      <c r="AD3340" s="92" t="e">
        <v>#N/A</v>
      </c>
      <c r="AE3340" s="92" t="s">
        <v>21296</v>
      </c>
      <c r="AF3340" s="94" t="e">
        <v>#N/A</v>
      </c>
      <c r="AG3340" s="92" t="e">
        <v>#N/A</v>
      </c>
      <c r="AI3340" s="92" t="e">
        <f t="shared" si="328"/>
        <v>#N/A</v>
      </c>
    </row>
    <row r="3341" spans="2:35" x14ac:dyDescent="0.3">
      <c r="B3341" s="92" t="s">
        <v>36121</v>
      </c>
      <c r="C3341" s="92" t="s">
        <v>38572</v>
      </c>
      <c r="D3341" s="92" t="s">
        <v>36122</v>
      </c>
      <c r="E3341" s="92" t="s">
        <v>36123</v>
      </c>
      <c r="F3341" s="92" t="s">
        <v>21821</v>
      </c>
      <c r="G3341" s="92" t="s">
        <v>36124</v>
      </c>
      <c r="H3341" s="92">
        <v>77</v>
      </c>
      <c r="I3341" s="92" t="s">
        <v>21328</v>
      </c>
      <c r="K3341" s="92">
        <v>65939445.759999998</v>
      </c>
      <c r="L3341" s="95"/>
      <c r="N3341" s="92" t="s">
        <v>21330</v>
      </c>
      <c r="O3341" s="92" t="s">
        <v>38572</v>
      </c>
      <c r="P3341" s="92" t="e">
        <v>#N/A</v>
      </c>
      <c r="Q3341" s="92" t="e">
        <v>#N/A</v>
      </c>
      <c r="R3341" s="92" t="e">
        <v>#N/A</v>
      </c>
      <c r="S3341" s="92" t="e">
        <v>#N/A</v>
      </c>
      <c r="T3341" s="92" t="e">
        <v>#N/A</v>
      </c>
      <c r="U3341" s="92" t="e">
        <v>#N/A</v>
      </c>
      <c r="V3341" s="92" t="e">
        <v>#N/A</v>
      </c>
      <c r="W3341" s="92" t="e">
        <v>#N/A</v>
      </c>
      <c r="X3341" s="92" t="e">
        <v>#N/A</v>
      </c>
      <c r="Y3341" s="92" t="e">
        <v>#N/A</v>
      </c>
      <c r="Z3341" s="92">
        <v>0</v>
      </c>
      <c r="AA3341" s="92" t="s">
        <v>21297</v>
      </c>
      <c r="AB3341" s="92" t="s">
        <v>21329</v>
      </c>
      <c r="AC3341" s="92" t="s">
        <v>13677</v>
      </c>
      <c r="AD3341" s="92" t="e">
        <v>#N/A</v>
      </c>
      <c r="AE3341" s="92" t="s">
        <v>21296</v>
      </c>
      <c r="AF3341" s="94" t="e">
        <v>#N/A</v>
      </c>
      <c r="AG3341" s="92" t="e">
        <v>#N/A</v>
      </c>
      <c r="AI3341" s="92" t="e">
        <f t="shared" si="328"/>
        <v>#N/A</v>
      </c>
    </row>
    <row r="3342" spans="2:35" x14ac:dyDescent="0.3">
      <c r="B3342" s="92" t="s">
        <v>36125</v>
      </c>
      <c r="C3342" s="92" t="s">
        <v>38572</v>
      </c>
      <c r="D3342" s="92" t="s">
        <v>36126</v>
      </c>
      <c r="E3342" s="92" t="s">
        <v>36127</v>
      </c>
      <c r="I3342" s="92" t="s">
        <v>21328</v>
      </c>
      <c r="K3342" s="92">
        <v>77370708.989999995</v>
      </c>
      <c r="L3342" s="95"/>
      <c r="N3342" s="92" t="s">
        <v>21330</v>
      </c>
      <c r="O3342" s="92" t="s">
        <v>38572</v>
      </c>
      <c r="P3342" s="92" t="e">
        <v>#N/A</v>
      </c>
      <c r="Q3342" s="92" t="e">
        <v>#N/A</v>
      </c>
      <c r="R3342" s="92" t="e">
        <v>#N/A</v>
      </c>
      <c r="S3342" s="92" t="e">
        <v>#N/A</v>
      </c>
      <c r="T3342" s="92" t="e">
        <v>#N/A</v>
      </c>
      <c r="U3342" s="92" t="e">
        <v>#N/A</v>
      </c>
      <c r="V3342" s="92" t="e">
        <v>#N/A</v>
      </c>
      <c r="W3342" s="92" t="e">
        <v>#N/A</v>
      </c>
      <c r="X3342" s="92" t="e">
        <v>#N/A</v>
      </c>
      <c r="Y3342" s="92" t="e">
        <v>#N/A</v>
      </c>
      <c r="Z3342" s="92">
        <v>0</v>
      </c>
      <c r="AA3342" s="92" t="s">
        <v>21297</v>
      </c>
      <c r="AB3342" s="92" t="s">
        <v>21329</v>
      </c>
      <c r="AC3342" s="92" t="s">
        <v>20425</v>
      </c>
      <c r="AD3342" s="92" t="e">
        <v>#N/A</v>
      </c>
      <c r="AE3342" s="92" t="s">
        <v>21296</v>
      </c>
      <c r="AF3342" s="94" t="e">
        <v>#N/A</v>
      </c>
      <c r="AG3342" s="92" t="e">
        <v>#N/A</v>
      </c>
      <c r="AI3342" s="92" t="e">
        <f t="shared" si="328"/>
        <v>#N/A</v>
      </c>
    </row>
    <row r="3343" spans="2:35" x14ac:dyDescent="0.3">
      <c r="B3343" s="92" t="s">
        <v>36128</v>
      </c>
      <c r="C3343" s="92" t="s">
        <v>38572</v>
      </c>
      <c r="D3343" s="92" t="s">
        <v>36129</v>
      </c>
      <c r="E3343" s="92" t="s">
        <v>36130</v>
      </c>
      <c r="F3343" s="92" t="s">
        <v>21821</v>
      </c>
      <c r="G3343" s="92" t="s">
        <v>36131</v>
      </c>
      <c r="H3343" s="92" t="s">
        <v>21372</v>
      </c>
      <c r="I3343" s="92" t="s">
        <v>21328</v>
      </c>
      <c r="K3343" s="92">
        <v>189105499.19999999</v>
      </c>
      <c r="L3343" s="95"/>
      <c r="N3343" s="92" t="s">
        <v>21330</v>
      </c>
      <c r="O3343" s="92" t="s">
        <v>38572</v>
      </c>
      <c r="P3343" s="92" t="e">
        <v>#N/A</v>
      </c>
      <c r="Q3343" s="92" t="e">
        <v>#N/A</v>
      </c>
      <c r="R3343" s="92" t="e">
        <v>#N/A</v>
      </c>
      <c r="S3343" s="92" t="e">
        <v>#N/A</v>
      </c>
      <c r="T3343" s="92" t="e">
        <v>#N/A</v>
      </c>
      <c r="U3343" s="92" t="e">
        <v>#N/A</v>
      </c>
      <c r="V3343" s="92" t="e">
        <v>#N/A</v>
      </c>
      <c r="W3343" s="92" t="e">
        <v>#N/A</v>
      </c>
      <c r="X3343" s="92" t="e">
        <v>#N/A</v>
      </c>
      <c r="Y3343" s="92" t="e">
        <v>#N/A</v>
      </c>
      <c r="Z3343" s="92">
        <v>0</v>
      </c>
      <c r="AA3343" s="92" t="s">
        <v>21297</v>
      </c>
      <c r="AB3343" s="92" t="s">
        <v>21329</v>
      </c>
      <c r="AC3343" s="92" t="s">
        <v>13877</v>
      </c>
      <c r="AD3343" s="92" t="e">
        <v>#N/A</v>
      </c>
      <c r="AE3343" s="92" t="s">
        <v>21296</v>
      </c>
      <c r="AF3343" s="94" t="e">
        <v>#N/A</v>
      </c>
      <c r="AG3343" s="92" t="e">
        <v>#N/A</v>
      </c>
      <c r="AI3343" s="92" t="e">
        <f t="shared" si="328"/>
        <v>#N/A</v>
      </c>
    </row>
    <row r="3344" spans="2:35" x14ac:dyDescent="0.3">
      <c r="B3344" s="92" t="s">
        <v>36132</v>
      </c>
      <c r="C3344" s="92" t="s">
        <v>38572</v>
      </c>
      <c r="D3344" s="92" t="s">
        <v>36133</v>
      </c>
      <c r="E3344" s="92" t="s">
        <v>36134</v>
      </c>
      <c r="F3344" s="92" t="s">
        <v>21821</v>
      </c>
      <c r="G3344" s="92" t="s">
        <v>36135</v>
      </c>
      <c r="H3344" s="92" t="s">
        <v>21372</v>
      </c>
      <c r="I3344" s="92" t="s">
        <v>21328</v>
      </c>
      <c r="K3344" s="92">
        <v>14356088.359999999</v>
      </c>
      <c r="L3344" s="95" t="s">
        <v>21372</v>
      </c>
      <c r="M3344" s="92" t="s">
        <v>21372</v>
      </c>
      <c r="N3344" s="92" t="s">
        <v>21330</v>
      </c>
      <c r="O3344" s="92" t="s">
        <v>38572</v>
      </c>
      <c r="P3344" s="92" t="e">
        <v>#N/A</v>
      </c>
      <c r="Q3344" s="92" t="e">
        <v>#N/A</v>
      </c>
      <c r="R3344" s="92" t="e">
        <v>#N/A</v>
      </c>
      <c r="S3344" s="92" t="e">
        <v>#N/A</v>
      </c>
      <c r="T3344" s="92" t="e">
        <v>#N/A</v>
      </c>
      <c r="U3344" s="92" t="e">
        <v>#N/A</v>
      </c>
      <c r="V3344" s="92" t="e">
        <v>#N/A</v>
      </c>
      <c r="W3344" s="92" t="e">
        <v>#N/A</v>
      </c>
      <c r="X3344" s="92" t="e">
        <v>#N/A</v>
      </c>
      <c r="Y3344" s="92" t="e">
        <v>#N/A</v>
      </c>
      <c r="Z3344" s="92">
        <v>0</v>
      </c>
      <c r="AA3344" s="92" t="s">
        <v>21297</v>
      </c>
      <c r="AB3344" s="92" t="s">
        <v>21329</v>
      </c>
      <c r="AC3344" s="92" t="s">
        <v>36136</v>
      </c>
      <c r="AD3344" s="92" t="e">
        <v>#N/A</v>
      </c>
      <c r="AE3344" s="92" t="s">
        <v>21296</v>
      </c>
      <c r="AF3344" s="94" t="e">
        <v>#N/A</v>
      </c>
      <c r="AG3344" s="92" t="e">
        <v>#N/A</v>
      </c>
      <c r="AI3344" s="92" t="e">
        <f t="shared" si="328"/>
        <v>#N/A</v>
      </c>
    </row>
    <row r="3345" spans="2:35" x14ac:dyDescent="0.3">
      <c r="B3345" s="92" t="s">
        <v>36137</v>
      </c>
      <c r="C3345" s="92" t="s">
        <v>38572</v>
      </c>
      <c r="D3345" s="92" t="s">
        <v>36138</v>
      </c>
      <c r="E3345" s="92" t="s">
        <v>36139</v>
      </c>
      <c r="F3345" s="92" t="s">
        <v>21821</v>
      </c>
      <c r="G3345" s="92" t="s">
        <v>36140</v>
      </c>
      <c r="H3345" s="92" t="s">
        <v>21372</v>
      </c>
      <c r="I3345" s="92" t="s">
        <v>21328</v>
      </c>
      <c r="K3345" s="92">
        <v>67738402.829999998</v>
      </c>
      <c r="L3345" s="95" t="s">
        <v>21372</v>
      </c>
      <c r="M3345" s="92" t="s">
        <v>21372</v>
      </c>
      <c r="N3345" s="92" t="s">
        <v>21330</v>
      </c>
      <c r="O3345" s="92" t="s">
        <v>38572</v>
      </c>
      <c r="P3345" s="92" t="e">
        <v>#N/A</v>
      </c>
      <c r="Q3345" s="92" t="e">
        <v>#N/A</v>
      </c>
      <c r="R3345" s="92" t="e">
        <v>#N/A</v>
      </c>
      <c r="S3345" s="92" t="e">
        <v>#N/A</v>
      </c>
      <c r="T3345" s="92" t="e">
        <v>#N/A</v>
      </c>
      <c r="U3345" s="92" t="e">
        <v>#N/A</v>
      </c>
      <c r="V3345" s="92" t="e">
        <v>#N/A</v>
      </c>
      <c r="W3345" s="92" t="e">
        <v>#N/A</v>
      </c>
      <c r="X3345" s="92" t="e">
        <v>#N/A</v>
      </c>
      <c r="Y3345" s="92" t="e">
        <v>#N/A</v>
      </c>
      <c r="Z3345" s="92">
        <v>0</v>
      </c>
      <c r="AA3345" s="92" t="s">
        <v>21297</v>
      </c>
      <c r="AB3345" s="92" t="s">
        <v>21329</v>
      </c>
      <c r="AC3345" s="92" t="s">
        <v>14198</v>
      </c>
      <c r="AD3345" s="92" t="e">
        <v>#N/A</v>
      </c>
      <c r="AE3345" s="92" t="s">
        <v>21296</v>
      </c>
      <c r="AF3345" s="94" t="e">
        <v>#N/A</v>
      </c>
      <c r="AG3345" s="92" t="e">
        <v>#N/A</v>
      </c>
      <c r="AI3345" s="92" t="e">
        <f t="shared" si="328"/>
        <v>#N/A</v>
      </c>
    </row>
    <row r="3346" spans="2:35" x14ac:dyDescent="0.3">
      <c r="B3346" s="92" t="s">
        <v>36141</v>
      </c>
      <c r="C3346" s="92" t="s">
        <v>38572</v>
      </c>
      <c r="D3346" s="92" t="s">
        <v>36142</v>
      </c>
      <c r="E3346" s="92" t="s">
        <v>36143</v>
      </c>
      <c r="F3346" s="92" t="s">
        <v>21821</v>
      </c>
      <c r="G3346" s="92" t="s">
        <v>36144</v>
      </c>
      <c r="H3346" s="92" t="s">
        <v>21372</v>
      </c>
      <c r="I3346" s="92" t="s">
        <v>21328</v>
      </c>
      <c r="K3346" s="92">
        <v>30079238.850000001</v>
      </c>
      <c r="L3346" s="95" t="s">
        <v>21372</v>
      </c>
      <c r="M3346" s="92" t="s">
        <v>21372</v>
      </c>
      <c r="N3346" s="92" t="s">
        <v>21330</v>
      </c>
      <c r="O3346" s="92" t="s">
        <v>38572</v>
      </c>
      <c r="P3346" s="92" t="e">
        <v>#N/A</v>
      </c>
      <c r="Q3346" s="92" t="e">
        <v>#N/A</v>
      </c>
      <c r="R3346" s="92" t="e">
        <v>#N/A</v>
      </c>
      <c r="S3346" s="92" t="e">
        <v>#N/A</v>
      </c>
      <c r="T3346" s="92" t="e">
        <v>#N/A</v>
      </c>
      <c r="U3346" s="92" t="e">
        <v>#N/A</v>
      </c>
      <c r="V3346" s="92" t="e">
        <v>#N/A</v>
      </c>
      <c r="W3346" s="92" t="e">
        <v>#N/A</v>
      </c>
      <c r="X3346" s="92" t="e">
        <v>#N/A</v>
      </c>
      <c r="Y3346" s="92" t="e">
        <v>#N/A</v>
      </c>
      <c r="Z3346" s="92">
        <v>0</v>
      </c>
      <c r="AA3346" s="92" t="s">
        <v>21297</v>
      </c>
      <c r="AB3346" s="92" t="s">
        <v>21329</v>
      </c>
      <c r="AC3346" s="92" t="s">
        <v>20431</v>
      </c>
      <c r="AD3346" s="92" t="e">
        <v>#N/A</v>
      </c>
      <c r="AE3346" s="92" t="s">
        <v>21296</v>
      </c>
      <c r="AF3346" s="94" t="e">
        <v>#N/A</v>
      </c>
      <c r="AG3346" s="92" t="e">
        <v>#N/A</v>
      </c>
      <c r="AI3346" s="92" t="e">
        <f t="shared" si="328"/>
        <v>#N/A</v>
      </c>
    </row>
    <row r="3347" spans="2:35" x14ac:dyDescent="0.3">
      <c r="B3347" s="92" t="s">
        <v>36145</v>
      </c>
      <c r="C3347" s="92" t="s">
        <v>38572</v>
      </c>
      <c r="D3347" s="92" t="s">
        <v>36146</v>
      </c>
      <c r="E3347" s="92" t="s">
        <v>36147</v>
      </c>
      <c r="F3347" s="92" t="s">
        <v>21821</v>
      </c>
      <c r="G3347" s="92" t="s">
        <v>36148</v>
      </c>
      <c r="H3347" s="92">
        <v>2277</v>
      </c>
      <c r="I3347" s="92" t="s">
        <v>21328</v>
      </c>
      <c r="K3347" s="92">
        <v>242082869.09999999</v>
      </c>
      <c r="L3347" s="95"/>
      <c r="N3347" s="92" t="s">
        <v>21330</v>
      </c>
      <c r="O3347" s="92" t="s">
        <v>38572</v>
      </c>
      <c r="P3347" s="92" t="e">
        <v>#N/A</v>
      </c>
      <c r="Q3347" s="92" t="e">
        <v>#N/A</v>
      </c>
      <c r="R3347" s="92" t="e">
        <v>#N/A</v>
      </c>
      <c r="S3347" s="92" t="e">
        <v>#N/A</v>
      </c>
      <c r="T3347" s="92" t="e">
        <v>#N/A</v>
      </c>
      <c r="U3347" s="92" t="e">
        <v>#N/A</v>
      </c>
      <c r="V3347" s="92" t="e">
        <v>#N/A</v>
      </c>
      <c r="W3347" s="92" t="e">
        <v>#N/A</v>
      </c>
      <c r="X3347" s="92" t="e">
        <v>#N/A</v>
      </c>
      <c r="Y3347" s="92" t="e">
        <v>#N/A</v>
      </c>
      <c r="Z3347" s="92">
        <v>0</v>
      </c>
      <c r="AA3347" s="92" t="s">
        <v>21297</v>
      </c>
      <c r="AB3347" s="92" t="s">
        <v>21329</v>
      </c>
      <c r="AC3347" s="92" t="s">
        <v>14216</v>
      </c>
      <c r="AD3347" s="92" t="e">
        <v>#N/A</v>
      </c>
      <c r="AE3347" s="92" t="s">
        <v>21296</v>
      </c>
      <c r="AF3347" s="94" t="e">
        <v>#N/A</v>
      </c>
      <c r="AG3347" s="92" t="e">
        <v>#N/A</v>
      </c>
      <c r="AI3347" s="92" t="e">
        <f t="shared" si="328"/>
        <v>#N/A</v>
      </c>
    </row>
    <row r="3348" spans="2:35" x14ac:dyDescent="0.3">
      <c r="B3348" s="92" t="s">
        <v>36149</v>
      </c>
      <c r="C3348" s="92" t="s">
        <v>38572</v>
      </c>
      <c r="D3348" s="92" t="s">
        <v>36150</v>
      </c>
      <c r="E3348" s="92" t="s">
        <v>36151</v>
      </c>
      <c r="F3348" s="92" t="s">
        <v>21821</v>
      </c>
      <c r="G3348" s="92" t="s">
        <v>36152</v>
      </c>
      <c r="H3348" s="92" t="s">
        <v>21372</v>
      </c>
      <c r="I3348" s="92" t="s">
        <v>21328</v>
      </c>
      <c r="K3348" s="92">
        <v>492562210.89999998</v>
      </c>
      <c r="L3348" s="95" t="s">
        <v>21372</v>
      </c>
      <c r="M3348" s="92" t="s">
        <v>21372</v>
      </c>
      <c r="N3348" s="92" t="s">
        <v>21330</v>
      </c>
      <c r="O3348" s="92" t="s">
        <v>38572</v>
      </c>
      <c r="P3348" s="92" t="e">
        <v>#N/A</v>
      </c>
      <c r="Q3348" s="92" t="e">
        <v>#N/A</v>
      </c>
      <c r="R3348" s="92" t="e">
        <v>#N/A</v>
      </c>
      <c r="S3348" s="92" t="e">
        <v>#N/A</v>
      </c>
      <c r="T3348" s="92" t="e">
        <v>#N/A</v>
      </c>
      <c r="U3348" s="92" t="e">
        <v>#N/A</v>
      </c>
      <c r="V3348" s="92" t="e">
        <v>#N/A</v>
      </c>
      <c r="W3348" s="92" t="e">
        <v>#N/A</v>
      </c>
      <c r="X3348" s="92" t="e">
        <v>#N/A</v>
      </c>
      <c r="Y3348" s="92" t="e">
        <v>#N/A</v>
      </c>
      <c r="Z3348" s="92">
        <v>0</v>
      </c>
      <c r="AA3348" s="92" t="s">
        <v>21297</v>
      </c>
      <c r="AB3348" s="92" t="s">
        <v>21329</v>
      </c>
      <c r="AC3348" s="92" t="s">
        <v>14011</v>
      </c>
      <c r="AD3348" s="92" t="e">
        <v>#N/A</v>
      </c>
      <c r="AE3348" s="92" t="s">
        <v>21296</v>
      </c>
      <c r="AF3348" s="94" t="e">
        <v>#N/A</v>
      </c>
      <c r="AG3348" s="92" t="e">
        <v>#N/A</v>
      </c>
      <c r="AI3348" s="92" t="e">
        <f t="shared" si="328"/>
        <v>#N/A</v>
      </c>
    </row>
    <row r="3349" spans="2:35" x14ac:dyDescent="0.3">
      <c r="B3349" s="92" t="s">
        <v>36174</v>
      </c>
      <c r="C3349" s="92" t="s">
        <v>38572</v>
      </c>
      <c r="D3349" s="92" t="s">
        <v>36175</v>
      </c>
      <c r="E3349" s="92" t="s">
        <v>36176</v>
      </c>
      <c r="F3349" s="92" t="s">
        <v>21821</v>
      </c>
      <c r="G3349" s="92" t="s">
        <v>36177</v>
      </c>
      <c r="H3349" s="92" t="s">
        <v>21372</v>
      </c>
      <c r="I3349" s="92" t="s">
        <v>21328</v>
      </c>
      <c r="K3349" s="92">
        <v>237719131.80000001</v>
      </c>
      <c r="L3349" s="95" t="s">
        <v>21372</v>
      </c>
      <c r="M3349" s="92" t="s">
        <v>21372</v>
      </c>
      <c r="N3349" s="92" t="s">
        <v>21330</v>
      </c>
      <c r="O3349" s="92" t="s">
        <v>38572</v>
      </c>
      <c r="P3349" s="92" t="e">
        <v>#N/A</v>
      </c>
      <c r="Q3349" s="92" t="e">
        <v>#N/A</v>
      </c>
      <c r="R3349" s="92" t="e">
        <v>#N/A</v>
      </c>
      <c r="S3349" s="92" t="e">
        <v>#N/A</v>
      </c>
      <c r="T3349" s="92" t="e">
        <v>#N/A</v>
      </c>
      <c r="U3349" s="92" t="e">
        <v>#N/A</v>
      </c>
      <c r="V3349" s="92" t="e">
        <v>#N/A</v>
      </c>
      <c r="W3349" s="92" t="e">
        <v>#N/A</v>
      </c>
      <c r="X3349" s="92" t="e">
        <v>#N/A</v>
      </c>
      <c r="Y3349" s="92" t="e">
        <v>#N/A</v>
      </c>
      <c r="Z3349" s="92">
        <v>0</v>
      </c>
      <c r="AA3349" s="92" t="s">
        <v>21297</v>
      </c>
      <c r="AB3349" s="92" t="s">
        <v>21329</v>
      </c>
      <c r="AC3349" s="92" t="s">
        <v>14204</v>
      </c>
      <c r="AD3349" s="92" t="e">
        <v>#N/A</v>
      </c>
      <c r="AE3349" s="92" t="s">
        <v>21296</v>
      </c>
      <c r="AF3349" s="94" t="e">
        <v>#N/A</v>
      </c>
      <c r="AG3349" s="92" t="e">
        <v>#N/A</v>
      </c>
      <c r="AI3349" s="92" t="e">
        <f t="shared" si="328"/>
        <v>#N/A</v>
      </c>
    </row>
    <row r="3350" spans="2:35" x14ac:dyDescent="0.3">
      <c r="B3350" s="92" t="s">
        <v>36178</v>
      </c>
      <c r="C3350" s="92" t="s">
        <v>38572</v>
      </c>
      <c r="D3350" s="92" t="s">
        <v>36179</v>
      </c>
      <c r="E3350" s="92" t="s">
        <v>36180</v>
      </c>
      <c r="F3350" s="92" t="s">
        <v>21821</v>
      </c>
      <c r="G3350" s="92" t="s">
        <v>36181</v>
      </c>
      <c r="H3350" s="92" t="s">
        <v>21372</v>
      </c>
      <c r="I3350" s="92" t="s">
        <v>21328</v>
      </c>
      <c r="K3350" s="92">
        <v>5039180531</v>
      </c>
      <c r="L3350" s="95" t="s">
        <v>21372</v>
      </c>
      <c r="M3350" s="92" t="s">
        <v>21372</v>
      </c>
      <c r="N3350" s="92" t="s">
        <v>21330</v>
      </c>
      <c r="O3350" s="92" t="s">
        <v>38572</v>
      </c>
      <c r="P3350" s="92" t="e">
        <v>#N/A</v>
      </c>
      <c r="Q3350" s="92" t="e">
        <v>#N/A</v>
      </c>
      <c r="R3350" s="92" t="e">
        <v>#N/A</v>
      </c>
      <c r="S3350" s="92" t="e">
        <v>#N/A</v>
      </c>
      <c r="T3350" s="92" t="e">
        <v>#N/A</v>
      </c>
      <c r="U3350" s="92" t="e">
        <v>#N/A</v>
      </c>
      <c r="V3350" s="92" t="e">
        <v>#N/A</v>
      </c>
      <c r="W3350" s="92" t="e">
        <v>#N/A</v>
      </c>
      <c r="X3350" s="92" t="e">
        <v>#N/A</v>
      </c>
      <c r="Y3350" s="92" t="e">
        <v>#N/A</v>
      </c>
      <c r="Z3350" s="92">
        <v>0</v>
      </c>
      <c r="AA3350" s="92" t="s">
        <v>21297</v>
      </c>
      <c r="AB3350" s="92" t="s">
        <v>21329</v>
      </c>
      <c r="AC3350" s="92" t="s">
        <v>14144</v>
      </c>
      <c r="AD3350" s="92" t="e">
        <v>#N/A</v>
      </c>
      <c r="AE3350" s="92" t="s">
        <v>21296</v>
      </c>
      <c r="AF3350" s="94" t="e">
        <v>#N/A</v>
      </c>
      <c r="AG3350" s="92" t="e">
        <v>#N/A</v>
      </c>
      <c r="AI3350" s="92" t="e">
        <f t="shared" ref="AI3350:AI3409" si="329">IF(LEN(B3350)=4,LEFT(AF3350,4),LEFT(AF3350,3))=B3350</f>
        <v>#N/A</v>
      </c>
    </row>
    <row r="3351" spans="2:35" x14ac:dyDescent="0.3">
      <c r="B3351" s="92" t="s">
        <v>36182</v>
      </c>
      <c r="C3351" s="92" t="s">
        <v>38572</v>
      </c>
      <c r="D3351" s="92" t="s">
        <v>36183</v>
      </c>
      <c r="E3351" s="92" t="s">
        <v>36184</v>
      </c>
      <c r="F3351" s="92" t="s">
        <v>21821</v>
      </c>
      <c r="G3351" s="92" t="s">
        <v>36185</v>
      </c>
      <c r="H3351" s="92" t="s">
        <v>21372</v>
      </c>
      <c r="I3351" s="92" t="s">
        <v>21328</v>
      </c>
      <c r="K3351" s="92">
        <v>92292353.090000004</v>
      </c>
      <c r="L3351" s="95"/>
      <c r="N3351" s="92" t="s">
        <v>21330</v>
      </c>
      <c r="O3351" s="92" t="s">
        <v>38572</v>
      </c>
      <c r="P3351" s="92" t="e">
        <v>#N/A</v>
      </c>
      <c r="Q3351" s="92" t="e">
        <v>#N/A</v>
      </c>
      <c r="R3351" s="92" t="e">
        <v>#N/A</v>
      </c>
      <c r="S3351" s="92" t="e">
        <v>#N/A</v>
      </c>
      <c r="T3351" s="92" t="e">
        <v>#N/A</v>
      </c>
      <c r="U3351" s="92" t="e">
        <v>#N/A</v>
      </c>
      <c r="V3351" s="92" t="e">
        <v>#N/A</v>
      </c>
      <c r="W3351" s="92" t="e">
        <v>#N/A</v>
      </c>
      <c r="X3351" s="92" t="e">
        <v>#N/A</v>
      </c>
      <c r="Y3351" s="92" t="e">
        <v>#N/A</v>
      </c>
      <c r="Z3351" s="92">
        <v>0</v>
      </c>
      <c r="AA3351" s="92" t="s">
        <v>21297</v>
      </c>
      <c r="AB3351" s="92" t="s">
        <v>21329</v>
      </c>
      <c r="AC3351" s="92" t="s">
        <v>13997</v>
      </c>
      <c r="AD3351" s="92" t="e">
        <v>#N/A</v>
      </c>
      <c r="AE3351" s="92" t="s">
        <v>21296</v>
      </c>
      <c r="AF3351" s="94" t="e">
        <v>#N/A</v>
      </c>
      <c r="AG3351" s="92" t="e">
        <v>#N/A</v>
      </c>
      <c r="AI3351" s="92" t="e">
        <f t="shared" si="329"/>
        <v>#N/A</v>
      </c>
    </row>
    <row r="3352" spans="2:35" x14ac:dyDescent="0.3">
      <c r="B3352" s="92" t="s">
        <v>36194</v>
      </c>
      <c r="C3352" s="92" t="s">
        <v>38572</v>
      </c>
      <c r="D3352" s="92" t="s">
        <v>36195</v>
      </c>
      <c r="E3352" s="92" t="s">
        <v>36196</v>
      </c>
      <c r="F3352" s="92" t="s">
        <v>21821</v>
      </c>
      <c r="G3352" s="92" t="s">
        <v>36197</v>
      </c>
      <c r="H3352" s="92" t="s">
        <v>21372</v>
      </c>
      <c r="I3352" s="92" t="s">
        <v>21328</v>
      </c>
      <c r="K3352" s="92">
        <v>399531787.5</v>
      </c>
      <c r="L3352" s="95" t="s">
        <v>21372</v>
      </c>
      <c r="M3352" s="92" t="s">
        <v>21372</v>
      </c>
      <c r="N3352" s="92" t="s">
        <v>21330</v>
      </c>
      <c r="O3352" s="92" t="s">
        <v>38572</v>
      </c>
      <c r="P3352" s="92" t="e">
        <v>#N/A</v>
      </c>
      <c r="Q3352" s="92" t="e">
        <v>#N/A</v>
      </c>
      <c r="R3352" s="92" t="e">
        <v>#N/A</v>
      </c>
      <c r="S3352" s="92" t="e">
        <v>#N/A</v>
      </c>
      <c r="T3352" s="92" t="e">
        <v>#N/A</v>
      </c>
      <c r="U3352" s="92" t="e">
        <v>#N/A</v>
      </c>
      <c r="V3352" s="92" t="e">
        <v>#N/A</v>
      </c>
      <c r="W3352" s="92" t="e">
        <v>#N/A</v>
      </c>
      <c r="X3352" s="92" t="e">
        <v>#N/A</v>
      </c>
      <c r="Y3352" s="92" t="e">
        <v>#N/A</v>
      </c>
      <c r="Z3352" s="92">
        <v>0</v>
      </c>
      <c r="AA3352" s="92" t="s">
        <v>21297</v>
      </c>
      <c r="AB3352" s="92" t="s">
        <v>21329</v>
      </c>
      <c r="AC3352" s="92" t="s">
        <v>14101</v>
      </c>
      <c r="AD3352" s="92" t="e">
        <v>#N/A</v>
      </c>
      <c r="AE3352" s="92" t="s">
        <v>21296</v>
      </c>
      <c r="AF3352" s="94" t="e">
        <v>#N/A</v>
      </c>
      <c r="AG3352" s="92" t="e">
        <v>#N/A</v>
      </c>
      <c r="AI3352" s="92" t="e">
        <f t="shared" si="329"/>
        <v>#N/A</v>
      </c>
    </row>
    <row r="3353" spans="2:35" x14ac:dyDescent="0.3">
      <c r="B3353" s="92" t="s">
        <v>36259</v>
      </c>
      <c r="C3353" s="92" t="s">
        <v>38572</v>
      </c>
      <c r="D3353" s="92" t="s">
        <v>36260</v>
      </c>
      <c r="E3353" s="92" t="s">
        <v>36261</v>
      </c>
      <c r="F3353" s="92" t="s">
        <v>21821</v>
      </c>
      <c r="G3353" s="92" t="s">
        <v>36262</v>
      </c>
      <c r="H3353" s="92">
        <v>76112</v>
      </c>
      <c r="I3353" s="92" t="s">
        <v>21328</v>
      </c>
      <c r="K3353" s="92">
        <v>406669643.39999998</v>
      </c>
      <c r="L3353" s="95"/>
      <c r="N3353" s="92" t="s">
        <v>21330</v>
      </c>
      <c r="O3353" s="92" t="s">
        <v>38572</v>
      </c>
      <c r="P3353" s="92" t="e">
        <v>#N/A</v>
      </c>
      <c r="Q3353" s="92" t="e">
        <v>#N/A</v>
      </c>
      <c r="R3353" s="92" t="e">
        <v>#N/A</v>
      </c>
      <c r="S3353" s="92" t="e">
        <v>#N/A</v>
      </c>
      <c r="T3353" s="92" t="e">
        <v>#N/A</v>
      </c>
      <c r="U3353" s="92" t="e">
        <v>#N/A</v>
      </c>
      <c r="V3353" s="92" t="e">
        <v>#N/A</v>
      </c>
      <c r="W3353" s="92" t="e">
        <v>#N/A</v>
      </c>
      <c r="X3353" s="92" t="e">
        <v>#N/A</v>
      </c>
      <c r="Y3353" s="92" t="e">
        <v>#N/A</v>
      </c>
      <c r="Z3353" s="92">
        <v>0</v>
      </c>
      <c r="AA3353" s="92" t="s">
        <v>21297</v>
      </c>
      <c r="AB3353" s="92" t="s">
        <v>21329</v>
      </c>
      <c r="AC3353" s="92" t="s">
        <v>36263</v>
      </c>
      <c r="AD3353" s="92" t="e">
        <v>#N/A</v>
      </c>
      <c r="AE3353" s="92" t="s">
        <v>21296</v>
      </c>
      <c r="AF3353" s="94" t="e">
        <v>#N/A</v>
      </c>
      <c r="AG3353" s="92" t="e">
        <v>#N/A</v>
      </c>
      <c r="AI3353" s="92" t="e">
        <f t="shared" si="329"/>
        <v>#N/A</v>
      </c>
    </row>
    <row r="3354" spans="2:35" x14ac:dyDescent="0.3">
      <c r="B3354" s="92" t="s">
        <v>36300</v>
      </c>
      <c r="C3354" s="92" t="s">
        <v>38572</v>
      </c>
      <c r="D3354" s="92" t="s">
        <v>36301</v>
      </c>
      <c r="E3354" s="92" t="s">
        <v>36302</v>
      </c>
      <c r="F3354" s="92" t="s">
        <v>21821</v>
      </c>
      <c r="G3354" s="92" t="s">
        <v>36303</v>
      </c>
      <c r="H3354" s="92" t="s">
        <v>21372</v>
      </c>
      <c r="I3354" s="92" t="s">
        <v>21328</v>
      </c>
      <c r="K3354" s="92">
        <v>284408729.69999999</v>
      </c>
      <c r="L3354" s="95" t="s">
        <v>21372</v>
      </c>
      <c r="M3354" s="92" t="s">
        <v>21372</v>
      </c>
      <c r="N3354" s="92" t="s">
        <v>21330</v>
      </c>
      <c r="O3354" s="92" t="s">
        <v>38572</v>
      </c>
      <c r="P3354" s="92" t="e">
        <v>#N/A</v>
      </c>
      <c r="Q3354" s="92" t="e">
        <v>#N/A</v>
      </c>
      <c r="R3354" s="92" t="e">
        <v>#N/A</v>
      </c>
      <c r="S3354" s="92" t="e">
        <v>#N/A</v>
      </c>
      <c r="T3354" s="92" t="e">
        <v>#N/A</v>
      </c>
      <c r="U3354" s="92" t="e">
        <v>#N/A</v>
      </c>
      <c r="V3354" s="92" t="e">
        <v>#N/A</v>
      </c>
      <c r="W3354" s="92" t="e">
        <v>#N/A</v>
      </c>
      <c r="X3354" s="92" t="e">
        <v>#N/A</v>
      </c>
      <c r="Y3354" s="92" t="e">
        <v>#N/A</v>
      </c>
      <c r="Z3354" s="92">
        <v>0</v>
      </c>
      <c r="AA3354" s="92" t="s">
        <v>21297</v>
      </c>
      <c r="AB3354" s="92" t="s">
        <v>21329</v>
      </c>
      <c r="AC3354" s="92" t="s">
        <v>14228</v>
      </c>
      <c r="AD3354" s="92" t="e">
        <v>#N/A</v>
      </c>
      <c r="AE3354" s="92" t="s">
        <v>21296</v>
      </c>
      <c r="AF3354" s="94" t="e">
        <v>#N/A</v>
      </c>
      <c r="AG3354" s="92" t="e">
        <v>#N/A</v>
      </c>
      <c r="AI3354" s="92" t="e">
        <f t="shared" si="329"/>
        <v>#N/A</v>
      </c>
    </row>
    <row r="3355" spans="2:35" x14ac:dyDescent="0.3">
      <c r="B3355" s="92" t="s">
        <v>36304</v>
      </c>
      <c r="C3355" s="92" t="s">
        <v>38572</v>
      </c>
      <c r="D3355" s="92" t="s">
        <v>36305</v>
      </c>
      <c r="E3355" s="92" t="s">
        <v>36306</v>
      </c>
      <c r="F3355" s="92" t="s">
        <v>21821</v>
      </c>
      <c r="G3355" s="92" t="s">
        <v>36307</v>
      </c>
      <c r="H3355" s="92">
        <v>573</v>
      </c>
      <c r="I3355" s="92" t="s">
        <v>21328</v>
      </c>
      <c r="K3355" s="92">
        <v>42347990.240000002</v>
      </c>
      <c r="L3355" s="95"/>
      <c r="N3355" s="92" t="s">
        <v>21330</v>
      </c>
      <c r="O3355" s="92" t="s">
        <v>38572</v>
      </c>
      <c r="P3355" s="92" t="e">
        <v>#N/A</v>
      </c>
      <c r="Q3355" s="92" t="e">
        <v>#N/A</v>
      </c>
      <c r="R3355" s="92" t="e">
        <v>#N/A</v>
      </c>
      <c r="S3355" s="92" t="e">
        <v>#N/A</v>
      </c>
      <c r="T3355" s="92" t="e">
        <v>#N/A</v>
      </c>
      <c r="U3355" s="92" t="e">
        <v>#N/A</v>
      </c>
      <c r="V3355" s="92" t="e">
        <v>#N/A</v>
      </c>
      <c r="W3355" s="92" t="e">
        <v>#N/A</v>
      </c>
      <c r="X3355" s="92" t="e">
        <v>#N/A</v>
      </c>
      <c r="Y3355" s="92" t="e">
        <v>#N/A</v>
      </c>
      <c r="Z3355" s="92">
        <v>0</v>
      </c>
      <c r="AA3355" s="92" t="s">
        <v>21297</v>
      </c>
      <c r="AB3355" s="92" t="s">
        <v>36308</v>
      </c>
      <c r="AC3355" s="92" t="s">
        <v>36309</v>
      </c>
      <c r="AD3355" s="92" t="e">
        <v>#N/A</v>
      </c>
      <c r="AE3355" s="92" t="s">
        <v>21296</v>
      </c>
      <c r="AF3355" s="94" t="e">
        <v>#N/A</v>
      </c>
      <c r="AG3355" s="92" t="e">
        <v>#N/A</v>
      </c>
      <c r="AI3355" s="92" t="e">
        <f t="shared" si="329"/>
        <v>#N/A</v>
      </c>
    </row>
    <row r="3356" spans="2:35" x14ac:dyDescent="0.3">
      <c r="B3356" s="92" t="s">
        <v>36324</v>
      </c>
      <c r="C3356" s="92" t="s">
        <v>38572</v>
      </c>
      <c r="D3356" s="92" t="s">
        <v>36325</v>
      </c>
      <c r="E3356" s="92" t="s">
        <v>36326</v>
      </c>
      <c r="F3356" s="92" t="s">
        <v>21821</v>
      </c>
      <c r="G3356" s="92" t="s">
        <v>36327</v>
      </c>
      <c r="H3356" s="92" t="s">
        <v>21372</v>
      </c>
      <c r="I3356" s="92" t="s">
        <v>21328</v>
      </c>
      <c r="K3356" s="92">
        <v>313499858.10000002</v>
      </c>
      <c r="L3356" s="95" t="s">
        <v>21372</v>
      </c>
      <c r="M3356" s="92" t="s">
        <v>21372</v>
      </c>
      <c r="N3356" s="92" t="s">
        <v>21330</v>
      </c>
      <c r="O3356" s="92" t="s">
        <v>38572</v>
      </c>
      <c r="P3356" s="92" t="e">
        <v>#N/A</v>
      </c>
      <c r="Q3356" s="92" t="e">
        <v>#N/A</v>
      </c>
      <c r="R3356" s="92" t="e">
        <v>#N/A</v>
      </c>
      <c r="S3356" s="92" t="e">
        <v>#N/A</v>
      </c>
      <c r="T3356" s="92" t="e">
        <v>#N/A</v>
      </c>
      <c r="U3356" s="92" t="e">
        <v>#N/A</v>
      </c>
      <c r="V3356" s="92" t="e">
        <v>#N/A</v>
      </c>
      <c r="W3356" s="92" t="e">
        <v>#N/A</v>
      </c>
      <c r="X3356" s="92" t="e">
        <v>#N/A</v>
      </c>
      <c r="Y3356" s="92" t="e">
        <v>#N/A</v>
      </c>
      <c r="Z3356" s="92">
        <v>0</v>
      </c>
      <c r="AA3356" s="92" t="s">
        <v>21297</v>
      </c>
      <c r="AB3356" s="92" t="s">
        <v>21329</v>
      </c>
      <c r="AC3356" s="92" t="s">
        <v>20427</v>
      </c>
      <c r="AD3356" s="92" t="e">
        <v>#N/A</v>
      </c>
      <c r="AE3356" s="92" t="s">
        <v>21296</v>
      </c>
      <c r="AF3356" s="94" t="e">
        <v>#N/A</v>
      </c>
      <c r="AG3356" s="92" t="e">
        <v>#N/A</v>
      </c>
      <c r="AI3356" s="92" t="e">
        <f t="shared" si="329"/>
        <v>#N/A</v>
      </c>
    </row>
    <row r="3357" spans="2:35" x14ac:dyDescent="0.3">
      <c r="B3357" s="92" t="s">
        <v>36409</v>
      </c>
      <c r="C3357" s="92" t="s">
        <v>38572</v>
      </c>
      <c r="D3357" s="92" t="s">
        <v>36410</v>
      </c>
      <c r="E3357" s="92" t="s">
        <v>36411</v>
      </c>
      <c r="F3357" s="92" t="s">
        <v>21821</v>
      </c>
      <c r="G3357" s="92" t="s">
        <v>36412</v>
      </c>
      <c r="H3357" s="92" t="s">
        <v>21372</v>
      </c>
      <c r="I3357" s="92" t="s">
        <v>21328</v>
      </c>
      <c r="K3357" s="92">
        <v>13084276230</v>
      </c>
      <c r="L3357" s="95"/>
      <c r="N3357" s="92" t="s">
        <v>21330</v>
      </c>
      <c r="O3357" s="92" t="s">
        <v>38572</v>
      </c>
      <c r="P3357" s="92" t="e">
        <v>#N/A</v>
      </c>
      <c r="Q3357" s="92" t="e">
        <v>#N/A</v>
      </c>
      <c r="R3357" s="92" t="e">
        <v>#N/A</v>
      </c>
      <c r="S3357" s="92" t="e">
        <v>#N/A</v>
      </c>
      <c r="T3357" s="92" t="e">
        <v>#N/A</v>
      </c>
      <c r="U3357" s="92" t="e">
        <v>#N/A</v>
      </c>
      <c r="V3357" s="92" t="e">
        <v>#N/A</v>
      </c>
      <c r="W3357" s="92" t="e">
        <v>#N/A</v>
      </c>
      <c r="X3357" s="92" t="e">
        <v>#N/A</v>
      </c>
      <c r="Y3357" s="92" t="e">
        <v>#N/A</v>
      </c>
      <c r="Z3357" s="92">
        <v>0</v>
      </c>
      <c r="AA3357" s="92" t="s">
        <v>21297</v>
      </c>
      <c r="AB3357" s="92" t="s">
        <v>21329</v>
      </c>
      <c r="AC3357" s="92" t="s">
        <v>36413</v>
      </c>
      <c r="AD3357" s="92" t="e">
        <v>#N/A</v>
      </c>
      <c r="AE3357" s="92" t="s">
        <v>21296</v>
      </c>
      <c r="AF3357" s="94" t="e">
        <v>#N/A</v>
      </c>
      <c r="AG3357" s="92" t="e">
        <v>#N/A</v>
      </c>
      <c r="AI3357" s="92" t="e">
        <f t="shared" si="329"/>
        <v>#N/A</v>
      </c>
    </row>
    <row r="3358" spans="2:35" x14ac:dyDescent="0.3">
      <c r="B3358" s="92" t="s">
        <v>36455</v>
      </c>
      <c r="C3358" s="92" t="s">
        <v>38572</v>
      </c>
      <c r="D3358" s="92" t="s">
        <v>36456</v>
      </c>
      <c r="E3358" s="92" t="s">
        <v>36457</v>
      </c>
      <c r="F3358" s="92" t="s">
        <v>21362</v>
      </c>
      <c r="G3358" s="92" t="s">
        <v>24721</v>
      </c>
      <c r="H3358" s="92" t="s">
        <v>21372</v>
      </c>
      <c r="I3358" s="92" t="s">
        <v>21294</v>
      </c>
      <c r="K3358" s="92">
        <v>19086800</v>
      </c>
      <c r="L3358" s="95" t="s">
        <v>21372</v>
      </c>
      <c r="M3358" s="92" t="s">
        <v>21372</v>
      </c>
      <c r="N3358" s="92" t="s">
        <v>21330</v>
      </c>
      <c r="O3358" s="92" t="s">
        <v>38572</v>
      </c>
      <c r="P3358" s="92" t="e">
        <v>#N/A</v>
      </c>
      <c r="Q3358" s="92" t="e">
        <v>#N/A</v>
      </c>
      <c r="R3358" s="92" t="e">
        <v>#N/A</v>
      </c>
      <c r="S3358" s="92" t="e">
        <v>#N/A</v>
      </c>
      <c r="T3358" s="92" t="e">
        <v>#N/A</v>
      </c>
      <c r="U3358" s="92" t="e">
        <v>#N/A</v>
      </c>
      <c r="V3358" s="92" t="e">
        <v>#N/A</v>
      </c>
      <c r="W3358" s="92" t="e">
        <v>#N/A</v>
      </c>
      <c r="X3358" s="92" t="e">
        <v>#N/A</v>
      </c>
      <c r="Y3358" s="92" t="e">
        <v>#N/A</v>
      </c>
      <c r="Z3358" s="92">
        <v>42</v>
      </c>
      <c r="AA3358" s="92" t="s">
        <v>21297</v>
      </c>
      <c r="AB3358" s="92" t="s">
        <v>24722</v>
      </c>
      <c r="AC3358" s="92" t="s">
        <v>24723</v>
      </c>
      <c r="AD3358" s="92" t="e">
        <v>#N/A</v>
      </c>
      <c r="AE3358" s="92" t="s">
        <v>36458</v>
      </c>
      <c r="AF3358" s="94" t="e">
        <v>#N/A</v>
      </c>
      <c r="AG3358" s="92" t="e">
        <v>#N/A</v>
      </c>
      <c r="AI3358" s="92" t="e">
        <f t="shared" si="329"/>
        <v>#N/A</v>
      </c>
    </row>
    <row r="3359" spans="2:35" x14ac:dyDescent="0.3">
      <c r="B3359" s="92" t="s">
        <v>36648</v>
      </c>
      <c r="C3359" s="92" t="s">
        <v>38572</v>
      </c>
      <c r="D3359" s="92" t="s">
        <v>36649</v>
      </c>
      <c r="E3359" s="92" t="s">
        <v>36650</v>
      </c>
      <c r="F3359" s="92" t="s">
        <v>21821</v>
      </c>
      <c r="G3359" s="92" t="s">
        <v>36651</v>
      </c>
      <c r="H3359" s="92" t="s">
        <v>21372</v>
      </c>
      <c r="I3359" s="92" t="s">
        <v>21328</v>
      </c>
      <c r="K3359" s="92">
        <v>18361205.98</v>
      </c>
      <c r="L3359" s="95"/>
      <c r="N3359" s="92" t="s">
        <v>21330</v>
      </c>
      <c r="O3359" s="92" t="s">
        <v>38572</v>
      </c>
      <c r="P3359" s="92" t="e">
        <v>#N/A</v>
      </c>
      <c r="Q3359" s="92" t="e">
        <v>#N/A</v>
      </c>
      <c r="R3359" s="92" t="e">
        <v>#N/A</v>
      </c>
      <c r="S3359" s="92" t="e">
        <v>#N/A</v>
      </c>
      <c r="T3359" s="92" t="e">
        <v>#N/A</v>
      </c>
      <c r="U3359" s="92" t="e">
        <v>#N/A</v>
      </c>
      <c r="V3359" s="92" t="e">
        <v>#N/A</v>
      </c>
      <c r="W3359" s="92" t="e">
        <v>#N/A</v>
      </c>
      <c r="X3359" s="92" t="e">
        <v>#N/A</v>
      </c>
      <c r="Y3359" s="92" t="e">
        <v>#N/A</v>
      </c>
      <c r="Z3359" s="92">
        <v>0</v>
      </c>
      <c r="AA3359" s="92" t="s">
        <v>21297</v>
      </c>
      <c r="AB3359" s="92" t="s">
        <v>21329</v>
      </c>
      <c r="AC3359" s="92" t="s">
        <v>21213</v>
      </c>
      <c r="AD3359" s="92" t="e">
        <v>#N/A</v>
      </c>
      <c r="AE3359" s="92" t="s">
        <v>21296</v>
      </c>
      <c r="AF3359" s="94" t="e">
        <v>#N/A</v>
      </c>
      <c r="AG3359" s="92" t="e">
        <v>#N/A</v>
      </c>
      <c r="AI3359" s="92" t="e">
        <f t="shared" si="329"/>
        <v>#N/A</v>
      </c>
    </row>
    <row r="3360" spans="2:35" x14ac:dyDescent="0.3">
      <c r="B3360" s="92" t="s">
        <v>36863</v>
      </c>
      <c r="C3360" s="92" t="s">
        <v>38572</v>
      </c>
      <c r="D3360" s="92" t="s">
        <v>36864</v>
      </c>
      <c r="E3360" s="92" t="s">
        <v>36865</v>
      </c>
      <c r="F3360" s="92" t="s">
        <v>21821</v>
      </c>
      <c r="G3360" s="92" t="s">
        <v>32010</v>
      </c>
      <c r="H3360" s="92" t="s">
        <v>21372</v>
      </c>
      <c r="I3360" s="92" t="s">
        <v>21328</v>
      </c>
      <c r="K3360" s="92">
        <v>131832000000</v>
      </c>
      <c r="L3360" s="95" t="s">
        <v>21372</v>
      </c>
      <c r="M3360" s="92" t="s">
        <v>21372</v>
      </c>
      <c r="N3360" s="92" t="s">
        <v>21330</v>
      </c>
      <c r="O3360" s="92" t="s">
        <v>38572</v>
      </c>
      <c r="P3360" s="92" t="e">
        <v>#N/A</v>
      </c>
      <c r="Q3360" s="92" t="e">
        <v>#N/A</v>
      </c>
      <c r="R3360" s="92" t="e">
        <v>#N/A</v>
      </c>
      <c r="S3360" s="92" t="e">
        <v>#N/A</v>
      </c>
      <c r="T3360" s="92" t="e">
        <v>#N/A</v>
      </c>
      <c r="U3360" s="92" t="e">
        <v>#N/A</v>
      </c>
      <c r="V3360" s="92" t="e">
        <v>#N/A</v>
      </c>
      <c r="W3360" s="92" t="e">
        <v>#N/A</v>
      </c>
      <c r="X3360" s="92" t="e">
        <v>#N/A</v>
      </c>
      <c r="Y3360" s="92" t="e">
        <v>#N/A</v>
      </c>
      <c r="Z3360" s="92">
        <v>0</v>
      </c>
      <c r="AA3360" s="92" t="s">
        <v>21297</v>
      </c>
      <c r="AB3360" s="92" t="s">
        <v>21329</v>
      </c>
      <c r="AC3360" s="92" t="s">
        <v>36866</v>
      </c>
      <c r="AD3360" s="92" t="e">
        <v>#N/A</v>
      </c>
      <c r="AE3360" s="92" t="s">
        <v>21296</v>
      </c>
      <c r="AF3360" s="94" t="e">
        <v>#N/A</v>
      </c>
      <c r="AG3360" s="92" t="e">
        <v>#N/A</v>
      </c>
      <c r="AI3360" s="92" t="e">
        <f t="shared" si="329"/>
        <v>#N/A</v>
      </c>
    </row>
    <row r="3361" spans="2:35" x14ac:dyDescent="0.3">
      <c r="B3361" s="92" t="s">
        <v>36953</v>
      </c>
      <c r="C3361" s="92" t="s">
        <v>38572</v>
      </c>
      <c r="D3361" s="92" t="s">
        <v>36954</v>
      </c>
      <c r="E3361" s="92" t="s">
        <v>36955</v>
      </c>
      <c r="I3361" s="92" t="s">
        <v>21328</v>
      </c>
      <c r="K3361" s="92">
        <v>180207050.5</v>
      </c>
      <c r="L3361" s="95"/>
      <c r="N3361" s="92" t="s">
        <v>21330</v>
      </c>
      <c r="O3361" s="92" t="s">
        <v>38572</v>
      </c>
      <c r="P3361" s="92" t="e">
        <v>#N/A</v>
      </c>
      <c r="Q3361" s="92" t="e">
        <v>#N/A</v>
      </c>
      <c r="R3361" s="92" t="e">
        <v>#N/A</v>
      </c>
      <c r="S3361" s="92" t="e">
        <v>#N/A</v>
      </c>
      <c r="T3361" s="92" t="e">
        <v>#N/A</v>
      </c>
      <c r="U3361" s="92" t="e">
        <v>#N/A</v>
      </c>
      <c r="V3361" s="92" t="e">
        <v>#N/A</v>
      </c>
      <c r="W3361" s="92" t="e">
        <v>#N/A</v>
      </c>
      <c r="X3361" s="92" t="e">
        <v>#N/A</v>
      </c>
      <c r="Y3361" s="92" t="e">
        <v>#N/A</v>
      </c>
      <c r="Z3361" s="92">
        <v>0</v>
      </c>
      <c r="AA3361" s="92" t="s">
        <v>21297</v>
      </c>
      <c r="AB3361" s="92" t="s">
        <v>21329</v>
      </c>
      <c r="AC3361" s="92" t="s">
        <v>36956</v>
      </c>
      <c r="AD3361" s="92" t="e">
        <v>#N/A</v>
      </c>
      <c r="AE3361" s="92" t="s">
        <v>21296</v>
      </c>
      <c r="AF3361" s="94" t="e">
        <v>#N/A</v>
      </c>
      <c r="AG3361" s="92" t="e">
        <v>#N/A</v>
      </c>
      <c r="AI3361" s="92" t="e">
        <f t="shared" si="329"/>
        <v>#N/A</v>
      </c>
    </row>
    <row r="3362" spans="2:35" x14ac:dyDescent="0.3">
      <c r="B3362" s="92" t="s">
        <v>2818</v>
      </c>
      <c r="C3362" s="92" t="s">
        <v>21325</v>
      </c>
      <c r="D3362" s="92" t="s">
        <v>36957</v>
      </c>
      <c r="E3362" s="92" t="s">
        <v>36958</v>
      </c>
      <c r="F3362" s="92" t="s">
        <v>21486</v>
      </c>
      <c r="G3362" s="92" t="s">
        <v>36959</v>
      </c>
      <c r="H3362" s="92">
        <v>594</v>
      </c>
      <c r="I3362" s="92" t="s">
        <v>21328</v>
      </c>
      <c r="J3362" s="93">
        <v>1.4</v>
      </c>
      <c r="K3362" s="92">
        <v>1384013.84</v>
      </c>
      <c r="L3362" s="95">
        <v>40625</v>
      </c>
      <c r="M3362" s="92">
        <v>4.8999999999999998E-3</v>
      </c>
      <c r="N3362" s="92" t="s">
        <v>21330</v>
      </c>
      <c r="O3362" s="92" t="s">
        <v>75</v>
      </c>
      <c r="P3362" s="92" t="s">
        <v>99</v>
      </c>
      <c r="Q3362" s="92" t="s">
        <v>77</v>
      </c>
      <c r="R3362" s="92" t="s">
        <v>26</v>
      </c>
      <c r="S3362" s="92" t="s">
        <v>24</v>
      </c>
      <c r="T3362" s="92" t="s">
        <v>30</v>
      </c>
      <c r="U3362" s="92" t="s">
        <v>4</v>
      </c>
      <c r="V3362" s="92" t="s">
        <v>24</v>
      </c>
      <c r="W3362" s="92" t="s">
        <v>24</v>
      </c>
      <c r="X3362" s="92" t="s">
        <v>202</v>
      </c>
      <c r="Y3362" s="92" t="s">
        <v>24</v>
      </c>
      <c r="Z3362" s="92">
        <v>2</v>
      </c>
      <c r="AA3362" s="92" t="s">
        <v>21297</v>
      </c>
      <c r="AB3362" s="92" t="s">
        <v>36960</v>
      </c>
      <c r="AC3362" s="92" t="s">
        <v>36961</v>
      </c>
      <c r="AD3362" s="92" t="s">
        <v>2819</v>
      </c>
      <c r="AE3362" s="92" t="s">
        <v>36962</v>
      </c>
      <c r="AF3362" s="94" t="e">
        <v>#N/A</v>
      </c>
      <c r="AG3362" s="92" t="s">
        <v>35</v>
      </c>
      <c r="AI3362" s="92">
        <f>LEN(B3362)</f>
        <v>4</v>
      </c>
    </row>
    <row r="3363" spans="2:35" x14ac:dyDescent="0.3">
      <c r="B3363" s="92" t="s">
        <v>37001</v>
      </c>
      <c r="C3363" s="92" t="s">
        <v>38572</v>
      </c>
      <c r="D3363" s="92" t="s">
        <v>37002</v>
      </c>
      <c r="E3363" s="92" t="s">
        <v>37003</v>
      </c>
      <c r="F3363" s="92" t="s">
        <v>21821</v>
      </c>
      <c r="G3363" s="92" t="s">
        <v>37004</v>
      </c>
      <c r="H3363" s="92" t="s">
        <v>21372</v>
      </c>
      <c r="I3363" s="92" t="s">
        <v>21328</v>
      </c>
      <c r="K3363" s="92">
        <v>348246745</v>
      </c>
      <c r="L3363" s="95" t="s">
        <v>21372</v>
      </c>
      <c r="M3363" s="92" t="s">
        <v>21372</v>
      </c>
      <c r="N3363" s="92" t="s">
        <v>21330</v>
      </c>
      <c r="O3363" s="92" t="s">
        <v>38572</v>
      </c>
      <c r="P3363" s="92" t="e">
        <v>#N/A</v>
      </c>
      <c r="Q3363" s="92" t="e">
        <v>#N/A</v>
      </c>
      <c r="R3363" s="92" t="e">
        <v>#N/A</v>
      </c>
      <c r="S3363" s="92" t="e">
        <v>#N/A</v>
      </c>
      <c r="T3363" s="92" t="e">
        <v>#N/A</v>
      </c>
      <c r="U3363" s="92" t="e">
        <v>#N/A</v>
      </c>
      <c r="V3363" s="92" t="e">
        <v>#N/A</v>
      </c>
      <c r="W3363" s="92" t="e">
        <v>#N/A</v>
      </c>
      <c r="X3363" s="92" t="e">
        <v>#N/A</v>
      </c>
      <c r="Y3363" s="92" t="e">
        <v>#N/A</v>
      </c>
      <c r="Z3363" s="92">
        <v>0</v>
      </c>
      <c r="AA3363" s="92" t="s">
        <v>21297</v>
      </c>
      <c r="AB3363" s="92" t="s">
        <v>21329</v>
      </c>
      <c r="AC3363" s="92" t="s">
        <v>5675</v>
      </c>
      <c r="AD3363" s="92" t="e">
        <v>#N/A</v>
      </c>
      <c r="AE3363" s="92" t="s">
        <v>21296</v>
      </c>
      <c r="AF3363" s="94" t="e">
        <v>#N/A</v>
      </c>
      <c r="AG3363" s="92" t="e">
        <v>#N/A</v>
      </c>
      <c r="AI3363" s="92" t="e">
        <f t="shared" si="329"/>
        <v>#N/A</v>
      </c>
    </row>
    <row r="3364" spans="2:35" x14ac:dyDescent="0.3">
      <c r="B3364" s="92" t="s">
        <v>37005</v>
      </c>
      <c r="C3364" s="92" t="s">
        <v>38572</v>
      </c>
      <c r="D3364" s="92" t="s">
        <v>37006</v>
      </c>
      <c r="E3364" s="92" t="s">
        <v>37007</v>
      </c>
      <c r="I3364" s="92" t="s">
        <v>21328</v>
      </c>
      <c r="K3364" s="92">
        <v>29008027.84</v>
      </c>
      <c r="L3364" s="95"/>
      <c r="N3364" s="92" t="s">
        <v>21330</v>
      </c>
      <c r="O3364" s="92" t="s">
        <v>38572</v>
      </c>
      <c r="P3364" s="92" t="e">
        <v>#N/A</v>
      </c>
      <c r="Q3364" s="92" t="e">
        <v>#N/A</v>
      </c>
      <c r="R3364" s="92" t="e">
        <v>#N/A</v>
      </c>
      <c r="S3364" s="92" t="e">
        <v>#N/A</v>
      </c>
      <c r="T3364" s="92" t="e">
        <v>#N/A</v>
      </c>
      <c r="U3364" s="92" t="e">
        <v>#N/A</v>
      </c>
      <c r="V3364" s="92" t="e">
        <v>#N/A</v>
      </c>
      <c r="W3364" s="92" t="e">
        <v>#N/A</v>
      </c>
      <c r="X3364" s="92" t="e">
        <v>#N/A</v>
      </c>
      <c r="Y3364" s="92" t="e">
        <v>#N/A</v>
      </c>
      <c r="Z3364" s="92">
        <v>0</v>
      </c>
      <c r="AA3364" s="92" t="s">
        <v>21297</v>
      </c>
      <c r="AB3364" s="92" t="s">
        <v>21329</v>
      </c>
      <c r="AC3364" s="92" t="s">
        <v>5681</v>
      </c>
      <c r="AD3364" s="92" t="e">
        <v>#N/A</v>
      </c>
      <c r="AE3364" s="92" t="s">
        <v>21296</v>
      </c>
      <c r="AF3364" s="94" t="e">
        <v>#N/A</v>
      </c>
      <c r="AG3364" s="92" t="e">
        <v>#N/A</v>
      </c>
      <c r="AI3364" s="92" t="e">
        <f t="shared" si="329"/>
        <v>#N/A</v>
      </c>
    </row>
    <row r="3365" spans="2:35" x14ac:dyDescent="0.3">
      <c r="B3365" s="92" t="s">
        <v>37008</v>
      </c>
      <c r="C3365" s="92" t="s">
        <v>38572</v>
      </c>
      <c r="D3365" s="92" t="s">
        <v>37009</v>
      </c>
      <c r="E3365" s="92" t="s">
        <v>37010</v>
      </c>
      <c r="F3365" s="92" t="s">
        <v>21821</v>
      </c>
      <c r="G3365" s="92" t="s">
        <v>37011</v>
      </c>
      <c r="H3365" s="92" t="s">
        <v>21372</v>
      </c>
      <c r="I3365" s="92" t="s">
        <v>21328</v>
      </c>
      <c r="K3365" s="92">
        <v>632284244.89999998</v>
      </c>
      <c r="L3365" s="95"/>
      <c r="N3365" s="92" t="s">
        <v>21330</v>
      </c>
      <c r="O3365" s="92" t="s">
        <v>38572</v>
      </c>
      <c r="P3365" s="92" t="e">
        <v>#N/A</v>
      </c>
      <c r="Q3365" s="92" t="e">
        <v>#N/A</v>
      </c>
      <c r="R3365" s="92" t="e">
        <v>#N/A</v>
      </c>
      <c r="S3365" s="92" t="e">
        <v>#N/A</v>
      </c>
      <c r="T3365" s="92" t="e">
        <v>#N/A</v>
      </c>
      <c r="U3365" s="92" t="e">
        <v>#N/A</v>
      </c>
      <c r="V3365" s="92" t="e">
        <v>#N/A</v>
      </c>
      <c r="W3365" s="92" t="e">
        <v>#N/A</v>
      </c>
      <c r="X3365" s="92" t="e">
        <v>#N/A</v>
      </c>
      <c r="Y3365" s="92" t="e">
        <v>#N/A</v>
      </c>
      <c r="Z3365" s="92">
        <v>0</v>
      </c>
      <c r="AA3365" s="92" t="s">
        <v>21297</v>
      </c>
      <c r="AB3365" s="92" t="s">
        <v>21329</v>
      </c>
      <c r="AC3365" s="92" t="s">
        <v>5649</v>
      </c>
      <c r="AD3365" s="92" t="e">
        <v>#N/A</v>
      </c>
      <c r="AE3365" s="92" t="s">
        <v>21296</v>
      </c>
      <c r="AF3365" s="94" t="e">
        <v>#N/A</v>
      </c>
      <c r="AG3365" s="92" t="e">
        <v>#N/A</v>
      </c>
      <c r="AI3365" s="92" t="e">
        <f t="shared" si="329"/>
        <v>#N/A</v>
      </c>
    </row>
    <row r="3366" spans="2:35" x14ac:dyDescent="0.3">
      <c r="B3366" s="92" t="s">
        <v>37012</v>
      </c>
      <c r="C3366" s="92" t="s">
        <v>38572</v>
      </c>
      <c r="D3366" s="92" t="s">
        <v>37013</v>
      </c>
      <c r="E3366" s="92" t="s">
        <v>37014</v>
      </c>
      <c r="I3366" s="92" t="s">
        <v>21328</v>
      </c>
      <c r="K3366" s="92">
        <v>148349483.69999999</v>
      </c>
      <c r="L3366" s="95"/>
      <c r="N3366" s="92" t="s">
        <v>21330</v>
      </c>
      <c r="O3366" s="92" t="s">
        <v>38572</v>
      </c>
      <c r="P3366" s="92" t="e">
        <v>#N/A</v>
      </c>
      <c r="Q3366" s="92" t="e">
        <v>#N/A</v>
      </c>
      <c r="R3366" s="92" t="e">
        <v>#N/A</v>
      </c>
      <c r="S3366" s="92" t="e">
        <v>#N/A</v>
      </c>
      <c r="T3366" s="92" t="e">
        <v>#N/A</v>
      </c>
      <c r="U3366" s="92" t="e">
        <v>#N/A</v>
      </c>
      <c r="V3366" s="92" t="e">
        <v>#N/A</v>
      </c>
      <c r="W3366" s="92" t="e">
        <v>#N/A</v>
      </c>
      <c r="X3366" s="92" t="e">
        <v>#N/A</v>
      </c>
      <c r="Y3366" s="92" t="e">
        <v>#N/A</v>
      </c>
      <c r="Z3366" s="92">
        <v>0</v>
      </c>
      <c r="AA3366" s="92" t="s">
        <v>21297</v>
      </c>
      <c r="AB3366" s="92" t="s">
        <v>21329</v>
      </c>
      <c r="AC3366" s="92" t="s">
        <v>5652</v>
      </c>
      <c r="AD3366" s="92" t="e">
        <v>#N/A</v>
      </c>
      <c r="AE3366" s="92" t="s">
        <v>21296</v>
      </c>
      <c r="AF3366" s="94" t="e">
        <v>#N/A</v>
      </c>
      <c r="AG3366" s="92" t="e">
        <v>#N/A</v>
      </c>
      <c r="AI3366" s="92" t="e">
        <f t="shared" si="329"/>
        <v>#N/A</v>
      </c>
    </row>
    <row r="3367" spans="2:35" x14ac:dyDescent="0.3">
      <c r="B3367" s="92" t="s">
        <v>37015</v>
      </c>
      <c r="C3367" s="92" t="s">
        <v>38572</v>
      </c>
      <c r="D3367" s="92" t="s">
        <v>37016</v>
      </c>
      <c r="E3367" s="92" t="s">
        <v>37017</v>
      </c>
      <c r="F3367" s="92" t="s">
        <v>21821</v>
      </c>
      <c r="G3367" s="92" t="s">
        <v>37018</v>
      </c>
      <c r="H3367" s="92" t="s">
        <v>21372</v>
      </c>
      <c r="I3367" s="92" t="s">
        <v>21328</v>
      </c>
      <c r="K3367" s="92">
        <v>2186361029</v>
      </c>
      <c r="L3367" s="95" t="s">
        <v>21372</v>
      </c>
      <c r="M3367" s="92" t="s">
        <v>21372</v>
      </c>
      <c r="N3367" s="92" t="s">
        <v>21330</v>
      </c>
      <c r="O3367" s="92" t="s">
        <v>38572</v>
      </c>
      <c r="P3367" s="92" t="e">
        <v>#N/A</v>
      </c>
      <c r="Q3367" s="92" t="e">
        <v>#N/A</v>
      </c>
      <c r="R3367" s="92" t="e">
        <v>#N/A</v>
      </c>
      <c r="S3367" s="92" t="e">
        <v>#N/A</v>
      </c>
      <c r="T3367" s="92" t="e">
        <v>#N/A</v>
      </c>
      <c r="U3367" s="92" t="e">
        <v>#N/A</v>
      </c>
      <c r="V3367" s="92" t="e">
        <v>#N/A</v>
      </c>
      <c r="W3367" s="92" t="e">
        <v>#N/A</v>
      </c>
      <c r="X3367" s="92" t="e">
        <v>#N/A</v>
      </c>
      <c r="Y3367" s="92" t="e">
        <v>#N/A</v>
      </c>
      <c r="Z3367" s="92">
        <v>0</v>
      </c>
      <c r="AA3367" s="92" t="s">
        <v>21297</v>
      </c>
      <c r="AB3367" s="92" t="s">
        <v>21329</v>
      </c>
      <c r="AC3367" s="92" t="s">
        <v>37019</v>
      </c>
      <c r="AD3367" s="92" t="e">
        <v>#N/A</v>
      </c>
      <c r="AE3367" s="92" t="s">
        <v>21296</v>
      </c>
      <c r="AF3367" s="94" t="e">
        <v>#N/A</v>
      </c>
      <c r="AG3367" s="92" t="e">
        <v>#N/A</v>
      </c>
      <c r="AI3367" s="92" t="e">
        <f t="shared" si="329"/>
        <v>#N/A</v>
      </c>
    </row>
    <row r="3368" spans="2:35" x14ac:dyDescent="0.3">
      <c r="B3368" s="92" t="s">
        <v>37020</v>
      </c>
      <c r="C3368" s="92" t="s">
        <v>38572</v>
      </c>
      <c r="D3368" s="92" t="s">
        <v>37021</v>
      </c>
      <c r="E3368" s="92" t="s">
        <v>37022</v>
      </c>
      <c r="F3368" s="92" t="s">
        <v>21821</v>
      </c>
      <c r="G3368" s="92" t="s">
        <v>37023</v>
      </c>
      <c r="H3368" s="92" t="s">
        <v>21372</v>
      </c>
      <c r="I3368" s="92" t="s">
        <v>21328</v>
      </c>
      <c r="K3368" s="92">
        <v>114698155.59999999</v>
      </c>
      <c r="L3368" s="95"/>
      <c r="N3368" s="92" t="s">
        <v>21330</v>
      </c>
      <c r="O3368" s="92" t="s">
        <v>38572</v>
      </c>
      <c r="P3368" s="92" t="e">
        <v>#N/A</v>
      </c>
      <c r="Q3368" s="92" t="e">
        <v>#N/A</v>
      </c>
      <c r="R3368" s="92" t="e">
        <v>#N/A</v>
      </c>
      <c r="S3368" s="92" t="e">
        <v>#N/A</v>
      </c>
      <c r="T3368" s="92" t="e">
        <v>#N/A</v>
      </c>
      <c r="U3368" s="92" t="e">
        <v>#N/A</v>
      </c>
      <c r="V3368" s="92" t="e">
        <v>#N/A</v>
      </c>
      <c r="W3368" s="92" t="e">
        <v>#N/A</v>
      </c>
      <c r="X3368" s="92" t="e">
        <v>#N/A</v>
      </c>
      <c r="Y3368" s="92" t="e">
        <v>#N/A</v>
      </c>
      <c r="Z3368" s="92">
        <v>0</v>
      </c>
      <c r="AA3368" s="92" t="s">
        <v>21297</v>
      </c>
      <c r="AB3368" s="92" t="s">
        <v>21329</v>
      </c>
      <c r="AC3368" s="92" t="s">
        <v>5635</v>
      </c>
      <c r="AD3368" s="92" t="e">
        <v>#N/A</v>
      </c>
      <c r="AE3368" s="92" t="s">
        <v>21296</v>
      </c>
      <c r="AF3368" s="94" t="e">
        <v>#N/A</v>
      </c>
      <c r="AG3368" s="92" t="e">
        <v>#N/A</v>
      </c>
      <c r="AI3368" s="92" t="e">
        <f t="shared" si="329"/>
        <v>#N/A</v>
      </c>
    </row>
    <row r="3369" spans="2:35" x14ac:dyDescent="0.3">
      <c r="B3369" s="92" t="s">
        <v>37024</v>
      </c>
      <c r="C3369" s="92" t="s">
        <v>38572</v>
      </c>
      <c r="D3369" s="92" t="s">
        <v>37025</v>
      </c>
      <c r="E3369" s="92" t="s">
        <v>37026</v>
      </c>
      <c r="F3369" s="92" t="s">
        <v>21821</v>
      </c>
      <c r="G3369" s="92" t="s">
        <v>37027</v>
      </c>
      <c r="H3369" s="92" t="s">
        <v>21372</v>
      </c>
      <c r="I3369" s="92" t="s">
        <v>21328</v>
      </c>
      <c r="K3369" s="92">
        <v>2018448400</v>
      </c>
      <c r="L3369" s="95" t="s">
        <v>21372</v>
      </c>
      <c r="M3369" s="92" t="s">
        <v>21372</v>
      </c>
      <c r="N3369" s="92" t="s">
        <v>21330</v>
      </c>
      <c r="O3369" s="92" t="s">
        <v>38572</v>
      </c>
      <c r="P3369" s="92" t="e">
        <v>#N/A</v>
      </c>
      <c r="Q3369" s="92" t="e">
        <v>#N/A</v>
      </c>
      <c r="R3369" s="92" t="e">
        <v>#N/A</v>
      </c>
      <c r="S3369" s="92" t="e">
        <v>#N/A</v>
      </c>
      <c r="T3369" s="92" t="e">
        <v>#N/A</v>
      </c>
      <c r="U3369" s="92" t="e">
        <v>#N/A</v>
      </c>
      <c r="V3369" s="92" t="e">
        <v>#N/A</v>
      </c>
      <c r="W3369" s="92" t="e">
        <v>#N/A</v>
      </c>
      <c r="X3369" s="92" t="e">
        <v>#N/A</v>
      </c>
      <c r="Y3369" s="92" t="e">
        <v>#N/A</v>
      </c>
      <c r="Z3369" s="92">
        <v>0</v>
      </c>
      <c r="AA3369" s="92" t="s">
        <v>21297</v>
      </c>
      <c r="AB3369" s="92" t="s">
        <v>21329</v>
      </c>
      <c r="AC3369" s="92" t="s">
        <v>37028</v>
      </c>
      <c r="AD3369" s="92" t="e">
        <v>#N/A</v>
      </c>
      <c r="AE3369" s="92" t="s">
        <v>21296</v>
      </c>
      <c r="AF3369" s="94" t="e">
        <v>#N/A</v>
      </c>
      <c r="AG3369" s="92" t="e">
        <v>#N/A</v>
      </c>
      <c r="AI3369" s="92" t="e">
        <f t="shared" si="329"/>
        <v>#N/A</v>
      </c>
    </row>
    <row r="3370" spans="2:35" x14ac:dyDescent="0.3">
      <c r="B3370" s="92" t="s">
        <v>37086</v>
      </c>
      <c r="C3370" s="92" t="s">
        <v>38572</v>
      </c>
      <c r="D3370" s="92" t="s">
        <v>37087</v>
      </c>
      <c r="E3370" s="92" t="s">
        <v>37088</v>
      </c>
      <c r="I3370" s="92" t="s">
        <v>21328</v>
      </c>
      <c r="K3370" s="92">
        <v>2681466.048</v>
      </c>
      <c r="L3370" s="95"/>
      <c r="N3370" s="92" t="s">
        <v>21330</v>
      </c>
      <c r="O3370" s="92" t="s">
        <v>38572</v>
      </c>
      <c r="P3370" s="92" t="e">
        <v>#N/A</v>
      </c>
      <c r="Q3370" s="92" t="e">
        <v>#N/A</v>
      </c>
      <c r="R3370" s="92" t="e">
        <v>#N/A</v>
      </c>
      <c r="S3370" s="92" t="e">
        <v>#N/A</v>
      </c>
      <c r="T3370" s="92" t="e">
        <v>#N/A</v>
      </c>
      <c r="U3370" s="92" t="e">
        <v>#N/A</v>
      </c>
      <c r="V3370" s="92" t="e">
        <v>#N/A</v>
      </c>
      <c r="W3370" s="92" t="e">
        <v>#N/A</v>
      </c>
      <c r="X3370" s="92" t="e">
        <v>#N/A</v>
      </c>
      <c r="Y3370" s="92" t="e">
        <v>#N/A</v>
      </c>
      <c r="Z3370" s="92">
        <v>0</v>
      </c>
      <c r="AA3370" s="92" t="s">
        <v>21297</v>
      </c>
      <c r="AB3370" s="92" t="s">
        <v>21329</v>
      </c>
      <c r="AC3370" s="92" t="s">
        <v>5685</v>
      </c>
      <c r="AD3370" s="92" t="e">
        <v>#N/A</v>
      </c>
      <c r="AE3370" s="92" t="s">
        <v>21296</v>
      </c>
      <c r="AF3370" s="94" t="e">
        <v>#N/A</v>
      </c>
      <c r="AG3370" s="92" t="e">
        <v>#N/A</v>
      </c>
      <c r="AI3370" s="92" t="e">
        <f t="shared" si="329"/>
        <v>#N/A</v>
      </c>
    </row>
    <row r="3371" spans="2:35" x14ac:dyDescent="0.3">
      <c r="B3371" s="92" t="s">
        <v>37452</v>
      </c>
      <c r="C3371" s="92" t="s">
        <v>38572</v>
      </c>
      <c r="D3371" s="92" t="s">
        <v>37453</v>
      </c>
      <c r="E3371" s="92" t="s">
        <v>37454</v>
      </c>
      <c r="F3371" s="92" t="s">
        <v>21821</v>
      </c>
      <c r="G3371" s="92" t="s">
        <v>37455</v>
      </c>
      <c r="H3371" s="92" t="s">
        <v>21372</v>
      </c>
      <c r="I3371" s="92" t="s">
        <v>21328</v>
      </c>
      <c r="K3371" s="92">
        <v>42894730.600000001</v>
      </c>
      <c r="L3371" s="95"/>
      <c r="N3371" s="92" t="s">
        <v>21330</v>
      </c>
      <c r="O3371" s="92" t="s">
        <v>38572</v>
      </c>
      <c r="P3371" s="92" t="e">
        <v>#N/A</v>
      </c>
      <c r="Q3371" s="92" t="e">
        <v>#N/A</v>
      </c>
      <c r="R3371" s="92" t="e">
        <v>#N/A</v>
      </c>
      <c r="S3371" s="92" t="e">
        <v>#N/A</v>
      </c>
      <c r="T3371" s="92" t="e">
        <v>#N/A</v>
      </c>
      <c r="U3371" s="92" t="e">
        <v>#N/A</v>
      </c>
      <c r="V3371" s="92" t="e">
        <v>#N/A</v>
      </c>
      <c r="W3371" s="92" t="e">
        <v>#N/A</v>
      </c>
      <c r="X3371" s="92" t="e">
        <v>#N/A</v>
      </c>
      <c r="Y3371" s="92" t="e">
        <v>#N/A</v>
      </c>
      <c r="Z3371" s="92">
        <v>0</v>
      </c>
      <c r="AA3371" s="92" t="s">
        <v>21297</v>
      </c>
      <c r="AB3371" s="92" t="s">
        <v>21329</v>
      </c>
      <c r="AC3371" s="92" t="s">
        <v>14234</v>
      </c>
      <c r="AD3371" s="92" t="e">
        <v>#N/A</v>
      </c>
      <c r="AE3371" s="92" t="s">
        <v>21296</v>
      </c>
      <c r="AF3371" s="94" t="e">
        <v>#N/A</v>
      </c>
      <c r="AG3371" s="92" t="e">
        <v>#N/A</v>
      </c>
      <c r="AI3371" s="92" t="e">
        <f t="shared" si="329"/>
        <v>#N/A</v>
      </c>
    </row>
    <row r="3372" spans="2:35" x14ac:dyDescent="0.3">
      <c r="B3372" s="92" t="s">
        <v>37548</v>
      </c>
      <c r="C3372" s="92" t="s">
        <v>38572</v>
      </c>
      <c r="D3372" s="92" t="s">
        <v>37549</v>
      </c>
      <c r="E3372" s="92" t="s">
        <v>37550</v>
      </c>
      <c r="F3372" s="92" t="s">
        <v>21821</v>
      </c>
      <c r="G3372" s="92" t="s">
        <v>37551</v>
      </c>
      <c r="H3372" s="92" t="s">
        <v>21372</v>
      </c>
      <c r="I3372" s="92" t="s">
        <v>21328</v>
      </c>
      <c r="K3372" s="92">
        <v>58740756.25</v>
      </c>
      <c r="L3372" s="95" t="s">
        <v>21372</v>
      </c>
      <c r="M3372" s="92" t="s">
        <v>21372</v>
      </c>
      <c r="N3372" s="92" t="s">
        <v>21330</v>
      </c>
      <c r="O3372" s="92" t="s">
        <v>38572</v>
      </c>
      <c r="P3372" s="92" t="e">
        <v>#N/A</v>
      </c>
      <c r="Q3372" s="92" t="e">
        <v>#N/A</v>
      </c>
      <c r="R3372" s="92" t="e">
        <v>#N/A</v>
      </c>
      <c r="S3372" s="92" t="e">
        <v>#N/A</v>
      </c>
      <c r="T3372" s="92" t="e">
        <v>#N/A</v>
      </c>
      <c r="U3372" s="92" t="e">
        <v>#N/A</v>
      </c>
      <c r="V3372" s="92" t="e">
        <v>#N/A</v>
      </c>
      <c r="W3372" s="92" t="e">
        <v>#N/A</v>
      </c>
      <c r="X3372" s="92" t="e">
        <v>#N/A</v>
      </c>
      <c r="Y3372" s="92" t="e">
        <v>#N/A</v>
      </c>
      <c r="Z3372" s="92">
        <v>0</v>
      </c>
      <c r="AA3372" s="92" t="s">
        <v>21297</v>
      </c>
      <c r="AB3372" s="92" t="s">
        <v>21329</v>
      </c>
      <c r="AC3372" s="92" t="s">
        <v>15066</v>
      </c>
      <c r="AD3372" s="92" t="e">
        <v>#N/A</v>
      </c>
      <c r="AE3372" s="92" t="s">
        <v>21296</v>
      </c>
      <c r="AF3372" s="94" t="e">
        <v>#N/A</v>
      </c>
      <c r="AG3372" s="92" t="e">
        <v>#N/A</v>
      </c>
      <c r="AI3372" s="92" t="e">
        <f t="shared" si="329"/>
        <v>#N/A</v>
      </c>
    </row>
    <row r="3373" spans="2:35" x14ac:dyDescent="0.3">
      <c r="B3373" s="92" t="s">
        <v>37593</v>
      </c>
      <c r="C3373" s="92" t="s">
        <v>38572</v>
      </c>
      <c r="D3373" s="92" t="s">
        <v>37594</v>
      </c>
      <c r="E3373" s="92" t="s">
        <v>37595</v>
      </c>
      <c r="F3373" s="92" t="s">
        <v>21821</v>
      </c>
      <c r="G3373" s="92" t="s">
        <v>37596</v>
      </c>
      <c r="H3373" s="92" t="s">
        <v>21372</v>
      </c>
      <c r="I3373" s="92" t="s">
        <v>21328</v>
      </c>
      <c r="K3373" s="92">
        <v>265957774.90000001</v>
      </c>
      <c r="L3373" s="95"/>
      <c r="N3373" s="92" t="s">
        <v>21330</v>
      </c>
      <c r="O3373" s="92" t="s">
        <v>38572</v>
      </c>
      <c r="P3373" s="92" t="e">
        <v>#N/A</v>
      </c>
      <c r="Q3373" s="92" t="e">
        <v>#N/A</v>
      </c>
      <c r="R3373" s="92" t="e">
        <v>#N/A</v>
      </c>
      <c r="S3373" s="92" t="e">
        <v>#N/A</v>
      </c>
      <c r="T3373" s="92" t="e">
        <v>#N/A</v>
      </c>
      <c r="U3373" s="92" t="e">
        <v>#N/A</v>
      </c>
      <c r="V3373" s="92" t="e">
        <v>#N/A</v>
      </c>
      <c r="W3373" s="92" t="e">
        <v>#N/A</v>
      </c>
      <c r="X3373" s="92" t="e">
        <v>#N/A</v>
      </c>
      <c r="Y3373" s="92" t="e">
        <v>#N/A</v>
      </c>
      <c r="Z3373" s="92">
        <v>0</v>
      </c>
      <c r="AA3373" s="92" t="s">
        <v>21297</v>
      </c>
      <c r="AB3373" s="92" t="s">
        <v>21329</v>
      </c>
      <c r="AC3373" s="92" t="s">
        <v>15101</v>
      </c>
      <c r="AD3373" s="92" t="e">
        <v>#N/A</v>
      </c>
      <c r="AE3373" s="92" t="s">
        <v>21296</v>
      </c>
      <c r="AF3373" s="94" t="e">
        <v>#N/A</v>
      </c>
      <c r="AG3373" s="92" t="e">
        <v>#N/A</v>
      </c>
      <c r="AI3373" s="92" t="e">
        <f t="shared" si="329"/>
        <v>#N/A</v>
      </c>
    </row>
    <row r="3374" spans="2:35" x14ac:dyDescent="0.3">
      <c r="B3374" s="92" t="s">
        <v>37609</v>
      </c>
      <c r="C3374" s="92" t="s">
        <v>38572</v>
      </c>
      <c r="D3374" s="92" t="s">
        <v>37610</v>
      </c>
      <c r="E3374" s="92" t="s">
        <v>37611</v>
      </c>
      <c r="F3374" s="92" t="s">
        <v>21821</v>
      </c>
      <c r="G3374" s="92" t="s">
        <v>37612</v>
      </c>
      <c r="H3374" s="92" t="s">
        <v>21372</v>
      </c>
      <c r="I3374" s="92" t="s">
        <v>21328</v>
      </c>
      <c r="K3374" s="92">
        <v>356890188.60000002</v>
      </c>
      <c r="L3374" s="95" t="s">
        <v>21372</v>
      </c>
      <c r="M3374" s="92" t="s">
        <v>21372</v>
      </c>
      <c r="N3374" s="92" t="s">
        <v>21330</v>
      </c>
      <c r="O3374" s="92" t="s">
        <v>38572</v>
      </c>
      <c r="P3374" s="92" t="e">
        <v>#N/A</v>
      </c>
      <c r="Q3374" s="92" t="e">
        <v>#N/A</v>
      </c>
      <c r="R3374" s="92" t="e">
        <v>#N/A</v>
      </c>
      <c r="S3374" s="92" t="e">
        <v>#N/A</v>
      </c>
      <c r="T3374" s="92" t="e">
        <v>#N/A</v>
      </c>
      <c r="U3374" s="92" t="e">
        <v>#N/A</v>
      </c>
      <c r="V3374" s="92" t="e">
        <v>#N/A</v>
      </c>
      <c r="W3374" s="92" t="e">
        <v>#N/A</v>
      </c>
      <c r="X3374" s="92" t="e">
        <v>#N/A</v>
      </c>
      <c r="Y3374" s="92" t="e">
        <v>#N/A</v>
      </c>
      <c r="Z3374" s="92">
        <v>0</v>
      </c>
      <c r="AA3374" s="92" t="s">
        <v>21297</v>
      </c>
      <c r="AB3374" s="92" t="s">
        <v>21329</v>
      </c>
      <c r="AC3374" s="92" t="s">
        <v>15371</v>
      </c>
      <c r="AD3374" s="92" t="e">
        <v>#N/A</v>
      </c>
      <c r="AE3374" s="92" t="s">
        <v>21296</v>
      </c>
      <c r="AF3374" s="94" t="e">
        <v>#N/A</v>
      </c>
      <c r="AG3374" s="92" t="e">
        <v>#N/A</v>
      </c>
      <c r="AI3374" s="92" t="e">
        <f t="shared" si="329"/>
        <v>#N/A</v>
      </c>
    </row>
    <row r="3375" spans="2:35" x14ac:dyDescent="0.3">
      <c r="B3375" s="92" t="s">
        <v>37668</v>
      </c>
      <c r="C3375" s="92" t="s">
        <v>38572</v>
      </c>
      <c r="D3375" s="92" t="s">
        <v>37669</v>
      </c>
      <c r="E3375" s="92" t="s">
        <v>37670</v>
      </c>
      <c r="F3375" s="92" t="s">
        <v>21821</v>
      </c>
      <c r="G3375" s="92" t="s">
        <v>37671</v>
      </c>
      <c r="H3375" s="92" t="s">
        <v>21372</v>
      </c>
      <c r="I3375" s="92" t="s">
        <v>21328</v>
      </c>
      <c r="K3375" s="92">
        <v>2490286790</v>
      </c>
      <c r="L3375" s="95"/>
      <c r="N3375" s="92" t="s">
        <v>21330</v>
      </c>
      <c r="O3375" s="92" t="s">
        <v>38572</v>
      </c>
      <c r="P3375" s="92" t="e">
        <v>#N/A</v>
      </c>
      <c r="Q3375" s="92" t="e">
        <v>#N/A</v>
      </c>
      <c r="R3375" s="92" t="e">
        <v>#N/A</v>
      </c>
      <c r="S3375" s="92" t="e">
        <v>#N/A</v>
      </c>
      <c r="T3375" s="92" t="e">
        <v>#N/A</v>
      </c>
      <c r="U3375" s="92" t="e">
        <v>#N/A</v>
      </c>
      <c r="V3375" s="92" t="e">
        <v>#N/A</v>
      </c>
      <c r="W3375" s="92" t="e">
        <v>#N/A</v>
      </c>
      <c r="X3375" s="92" t="e">
        <v>#N/A</v>
      </c>
      <c r="Y3375" s="92" t="e">
        <v>#N/A</v>
      </c>
      <c r="Z3375" s="92">
        <v>0</v>
      </c>
      <c r="AA3375" s="92" t="s">
        <v>21297</v>
      </c>
      <c r="AB3375" s="92" t="s">
        <v>21329</v>
      </c>
      <c r="AC3375" s="92" t="s">
        <v>15222</v>
      </c>
      <c r="AD3375" s="92" t="e">
        <v>#N/A</v>
      </c>
      <c r="AE3375" s="92" t="s">
        <v>21296</v>
      </c>
      <c r="AF3375" s="94" t="e">
        <v>#N/A</v>
      </c>
      <c r="AG3375" s="92" t="e">
        <v>#N/A</v>
      </c>
      <c r="AI3375" s="92" t="e">
        <f t="shared" si="329"/>
        <v>#N/A</v>
      </c>
    </row>
    <row r="3376" spans="2:35" x14ac:dyDescent="0.3">
      <c r="B3376" s="92" t="s">
        <v>37705</v>
      </c>
      <c r="C3376" s="92" t="s">
        <v>38572</v>
      </c>
      <c r="D3376" s="92" t="s">
        <v>37706</v>
      </c>
      <c r="E3376" s="92" t="s">
        <v>37707</v>
      </c>
      <c r="F3376" s="92" t="s">
        <v>21821</v>
      </c>
      <c r="G3376" s="92" t="s">
        <v>37708</v>
      </c>
      <c r="H3376" s="92">
        <v>14310</v>
      </c>
      <c r="I3376" s="92" t="s">
        <v>21328</v>
      </c>
      <c r="K3376" s="92">
        <v>7721128009</v>
      </c>
      <c r="L3376" s="95"/>
      <c r="N3376" s="92" t="s">
        <v>21330</v>
      </c>
      <c r="O3376" s="92" t="s">
        <v>38572</v>
      </c>
      <c r="P3376" s="92" t="e">
        <v>#N/A</v>
      </c>
      <c r="Q3376" s="92" t="e">
        <v>#N/A</v>
      </c>
      <c r="R3376" s="92" t="e">
        <v>#N/A</v>
      </c>
      <c r="S3376" s="92" t="e">
        <v>#N/A</v>
      </c>
      <c r="T3376" s="92" t="e">
        <v>#N/A</v>
      </c>
      <c r="U3376" s="92" t="e">
        <v>#N/A</v>
      </c>
      <c r="V3376" s="92" t="e">
        <v>#N/A</v>
      </c>
      <c r="W3376" s="92" t="e">
        <v>#N/A</v>
      </c>
      <c r="X3376" s="92" t="e">
        <v>#N/A</v>
      </c>
      <c r="Y3376" s="92" t="e">
        <v>#N/A</v>
      </c>
      <c r="Z3376" s="92">
        <v>0</v>
      </c>
      <c r="AA3376" s="92" t="s">
        <v>21297</v>
      </c>
      <c r="AB3376" s="92" t="s">
        <v>21329</v>
      </c>
      <c r="AC3376" s="92" t="s">
        <v>15182</v>
      </c>
      <c r="AD3376" s="92" t="e">
        <v>#N/A</v>
      </c>
      <c r="AE3376" s="92" t="s">
        <v>21296</v>
      </c>
      <c r="AF3376" s="94" t="e">
        <v>#N/A</v>
      </c>
      <c r="AG3376" s="92" t="e">
        <v>#N/A</v>
      </c>
      <c r="AI3376" s="92" t="e">
        <f t="shared" si="329"/>
        <v>#N/A</v>
      </c>
    </row>
    <row r="3377" spans="2:35" x14ac:dyDescent="0.3">
      <c r="B3377" s="92" t="s">
        <v>37716</v>
      </c>
      <c r="C3377" s="92" t="s">
        <v>38572</v>
      </c>
      <c r="D3377" s="92" t="s">
        <v>37717</v>
      </c>
      <c r="E3377" s="92" t="s">
        <v>37718</v>
      </c>
      <c r="F3377" s="92" t="s">
        <v>21821</v>
      </c>
      <c r="G3377" s="92" t="s">
        <v>37719</v>
      </c>
      <c r="H3377" s="92" t="s">
        <v>21372</v>
      </c>
      <c r="I3377" s="92" t="s">
        <v>21328</v>
      </c>
      <c r="K3377" s="92">
        <v>1367269401</v>
      </c>
      <c r="L3377" s="95"/>
      <c r="N3377" s="92" t="s">
        <v>21330</v>
      </c>
      <c r="O3377" s="92" t="s">
        <v>38572</v>
      </c>
      <c r="P3377" s="92" t="e">
        <v>#N/A</v>
      </c>
      <c r="Q3377" s="92" t="e">
        <v>#N/A</v>
      </c>
      <c r="R3377" s="92" t="e">
        <v>#N/A</v>
      </c>
      <c r="S3377" s="92" t="e">
        <v>#N/A</v>
      </c>
      <c r="T3377" s="92" t="e">
        <v>#N/A</v>
      </c>
      <c r="U3377" s="92" t="e">
        <v>#N/A</v>
      </c>
      <c r="V3377" s="92" t="e">
        <v>#N/A</v>
      </c>
      <c r="W3377" s="92" t="e">
        <v>#N/A</v>
      </c>
      <c r="X3377" s="92" t="e">
        <v>#N/A</v>
      </c>
      <c r="Y3377" s="92" t="e">
        <v>#N/A</v>
      </c>
      <c r="Z3377" s="92">
        <v>0</v>
      </c>
      <c r="AA3377" s="92" t="s">
        <v>21297</v>
      </c>
      <c r="AB3377" s="92" t="s">
        <v>21329</v>
      </c>
      <c r="AC3377" s="92" t="s">
        <v>15285</v>
      </c>
      <c r="AD3377" s="92" t="e">
        <v>#N/A</v>
      </c>
      <c r="AE3377" s="92" t="s">
        <v>21296</v>
      </c>
      <c r="AF3377" s="94" t="e">
        <v>#N/A</v>
      </c>
      <c r="AG3377" s="92" t="e">
        <v>#N/A</v>
      </c>
      <c r="AI3377" s="92" t="e">
        <f t="shared" si="329"/>
        <v>#N/A</v>
      </c>
    </row>
    <row r="3378" spans="2:35" x14ac:dyDescent="0.3">
      <c r="B3378" s="92" t="s">
        <v>37727</v>
      </c>
      <c r="C3378" s="92" t="s">
        <v>38572</v>
      </c>
      <c r="D3378" s="92" t="s">
        <v>37728</v>
      </c>
      <c r="E3378" s="92" t="s">
        <v>37729</v>
      </c>
      <c r="I3378" s="92" t="s">
        <v>21328</v>
      </c>
      <c r="K3378" s="92">
        <v>1292616980</v>
      </c>
      <c r="L3378" s="95"/>
      <c r="N3378" s="92" t="s">
        <v>21330</v>
      </c>
      <c r="O3378" s="92" t="s">
        <v>38572</v>
      </c>
      <c r="P3378" s="92" t="e">
        <v>#N/A</v>
      </c>
      <c r="Q3378" s="92" t="e">
        <v>#N/A</v>
      </c>
      <c r="R3378" s="92" t="e">
        <v>#N/A</v>
      </c>
      <c r="S3378" s="92" t="e">
        <v>#N/A</v>
      </c>
      <c r="T3378" s="92" t="e">
        <v>#N/A</v>
      </c>
      <c r="U3378" s="92" t="e">
        <v>#N/A</v>
      </c>
      <c r="V3378" s="92" t="e">
        <v>#N/A</v>
      </c>
      <c r="W3378" s="92" t="e">
        <v>#N/A</v>
      </c>
      <c r="X3378" s="92" t="e">
        <v>#N/A</v>
      </c>
      <c r="Y3378" s="92" t="e">
        <v>#N/A</v>
      </c>
      <c r="Z3378" s="92">
        <v>0</v>
      </c>
      <c r="AA3378" s="92" t="s">
        <v>21297</v>
      </c>
      <c r="AB3378" s="92" t="s">
        <v>21329</v>
      </c>
      <c r="AC3378" s="92" t="s">
        <v>37730</v>
      </c>
      <c r="AD3378" s="92" t="e">
        <v>#N/A</v>
      </c>
      <c r="AE3378" s="92" t="s">
        <v>21296</v>
      </c>
      <c r="AF3378" s="94" t="e">
        <v>#N/A</v>
      </c>
      <c r="AG3378" s="92" t="e">
        <v>#N/A</v>
      </c>
      <c r="AI3378" s="92" t="e">
        <f t="shared" si="329"/>
        <v>#N/A</v>
      </c>
    </row>
    <row r="3379" spans="2:35" x14ac:dyDescent="0.3">
      <c r="B3379" s="92" t="s">
        <v>37731</v>
      </c>
      <c r="C3379" s="92" t="s">
        <v>38572</v>
      </c>
      <c r="D3379" s="92" t="s">
        <v>37732</v>
      </c>
      <c r="E3379" s="92" t="s">
        <v>37733</v>
      </c>
      <c r="F3379" s="92" t="s">
        <v>21821</v>
      </c>
      <c r="G3379" s="92" t="s">
        <v>37734</v>
      </c>
      <c r="H3379" s="92" t="s">
        <v>21372</v>
      </c>
      <c r="I3379" s="92" t="s">
        <v>21328</v>
      </c>
      <c r="K3379" s="92">
        <v>860773070.79999995</v>
      </c>
      <c r="L3379" s="95"/>
      <c r="N3379" s="92" t="s">
        <v>21330</v>
      </c>
      <c r="O3379" s="92" t="s">
        <v>38572</v>
      </c>
      <c r="P3379" s="92" t="e">
        <v>#N/A</v>
      </c>
      <c r="Q3379" s="92" t="e">
        <v>#N/A</v>
      </c>
      <c r="R3379" s="92" t="e">
        <v>#N/A</v>
      </c>
      <c r="S3379" s="92" t="e">
        <v>#N/A</v>
      </c>
      <c r="T3379" s="92" t="e">
        <v>#N/A</v>
      </c>
      <c r="U3379" s="92" t="e">
        <v>#N/A</v>
      </c>
      <c r="V3379" s="92" t="e">
        <v>#N/A</v>
      </c>
      <c r="W3379" s="92" t="e">
        <v>#N/A</v>
      </c>
      <c r="X3379" s="92" t="e">
        <v>#N/A</v>
      </c>
      <c r="Y3379" s="92" t="e">
        <v>#N/A</v>
      </c>
      <c r="Z3379" s="92">
        <v>0</v>
      </c>
      <c r="AA3379" s="92" t="s">
        <v>21297</v>
      </c>
      <c r="AB3379" s="92" t="s">
        <v>21329</v>
      </c>
      <c r="AC3379" s="92" t="s">
        <v>15235</v>
      </c>
      <c r="AD3379" s="92" t="e">
        <v>#N/A</v>
      </c>
      <c r="AE3379" s="92" t="s">
        <v>21296</v>
      </c>
      <c r="AF3379" s="94" t="e">
        <v>#N/A</v>
      </c>
      <c r="AG3379" s="92" t="e">
        <v>#N/A</v>
      </c>
      <c r="AI3379" s="92" t="e">
        <f t="shared" si="329"/>
        <v>#N/A</v>
      </c>
    </row>
    <row r="3380" spans="2:35" x14ac:dyDescent="0.3">
      <c r="B3380" s="92" t="s">
        <v>37735</v>
      </c>
      <c r="C3380" s="92" t="s">
        <v>38572</v>
      </c>
      <c r="D3380" s="92" t="s">
        <v>37736</v>
      </c>
      <c r="E3380" s="92" t="s">
        <v>37737</v>
      </c>
      <c r="F3380" s="92" t="s">
        <v>21821</v>
      </c>
      <c r="G3380" s="92" t="s">
        <v>37738</v>
      </c>
      <c r="H3380" s="92">
        <v>15938</v>
      </c>
      <c r="I3380" s="92" t="s">
        <v>21328</v>
      </c>
      <c r="K3380" s="92">
        <v>27661803924</v>
      </c>
      <c r="L3380" s="95"/>
      <c r="N3380" s="92" t="s">
        <v>21330</v>
      </c>
      <c r="O3380" s="92" t="s">
        <v>38572</v>
      </c>
      <c r="P3380" s="92" t="e">
        <v>#N/A</v>
      </c>
      <c r="Q3380" s="92" t="e">
        <v>#N/A</v>
      </c>
      <c r="R3380" s="92" t="e">
        <v>#N/A</v>
      </c>
      <c r="S3380" s="92" t="e">
        <v>#N/A</v>
      </c>
      <c r="T3380" s="92" t="e">
        <v>#N/A</v>
      </c>
      <c r="U3380" s="92" t="e">
        <v>#N/A</v>
      </c>
      <c r="V3380" s="92" t="e">
        <v>#N/A</v>
      </c>
      <c r="W3380" s="92" t="e">
        <v>#N/A</v>
      </c>
      <c r="X3380" s="92" t="e">
        <v>#N/A</v>
      </c>
      <c r="Y3380" s="92" t="e">
        <v>#N/A</v>
      </c>
      <c r="Z3380" s="92">
        <v>0</v>
      </c>
      <c r="AA3380" s="92" t="s">
        <v>21297</v>
      </c>
      <c r="AB3380" s="92" t="s">
        <v>21329</v>
      </c>
      <c r="AC3380" s="92" t="s">
        <v>15340</v>
      </c>
      <c r="AD3380" s="92" t="e">
        <v>#N/A</v>
      </c>
      <c r="AE3380" s="92" t="s">
        <v>21296</v>
      </c>
      <c r="AF3380" s="94" t="e">
        <v>#N/A</v>
      </c>
      <c r="AG3380" s="92" t="e">
        <v>#N/A</v>
      </c>
      <c r="AI3380" s="92" t="e">
        <f t="shared" si="329"/>
        <v>#N/A</v>
      </c>
    </row>
    <row r="3381" spans="2:35" x14ac:dyDescent="0.3">
      <c r="B3381" s="92" t="s">
        <v>37739</v>
      </c>
      <c r="C3381" s="92" t="s">
        <v>38572</v>
      </c>
      <c r="D3381" s="92" t="s">
        <v>37740</v>
      </c>
      <c r="E3381" s="92" t="s">
        <v>37741</v>
      </c>
      <c r="F3381" s="92" t="s">
        <v>21821</v>
      </c>
      <c r="G3381" s="92" t="s">
        <v>37742</v>
      </c>
      <c r="H3381" s="92" t="s">
        <v>21372</v>
      </c>
      <c r="I3381" s="92" t="s">
        <v>21328</v>
      </c>
      <c r="K3381" s="92">
        <v>454274597.10000002</v>
      </c>
      <c r="L3381" s="95" t="s">
        <v>21372</v>
      </c>
      <c r="M3381" s="92" t="s">
        <v>21372</v>
      </c>
      <c r="N3381" s="92" t="s">
        <v>21330</v>
      </c>
      <c r="O3381" s="92" t="s">
        <v>38572</v>
      </c>
      <c r="P3381" s="92" t="e">
        <v>#N/A</v>
      </c>
      <c r="Q3381" s="92" t="e">
        <v>#N/A</v>
      </c>
      <c r="R3381" s="92" t="e">
        <v>#N/A</v>
      </c>
      <c r="S3381" s="92" t="e">
        <v>#N/A</v>
      </c>
      <c r="T3381" s="92" t="e">
        <v>#N/A</v>
      </c>
      <c r="U3381" s="92" t="e">
        <v>#N/A</v>
      </c>
      <c r="V3381" s="92" t="e">
        <v>#N/A</v>
      </c>
      <c r="W3381" s="92" t="e">
        <v>#N/A</v>
      </c>
      <c r="X3381" s="92" t="e">
        <v>#N/A</v>
      </c>
      <c r="Y3381" s="92" t="e">
        <v>#N/A</v>
      </c>
      <c r="Z3381" s="92">
        <v>0</v>
      </c>
      <c r="AA3381" s="92" t="s">
        <v>21297</v>
      </c>
      <c r="AB3381" s="92" t="s">
        <v>21329</v>
      </c>
      <c r="AC3381" s="92" t="s">
        <v>15383</v>
      </c>
      <c r="AD3381" s="92" t="e">
        <v>#N/A</v>
      </c>
      <c r="AE3381" s="92" t="s">
        <v>21296</v>
      </c>
      <c r="AF3381" s="94" t="e">
        <v>#N/A</v>
      </c>
      <c r="AG3381" s="92" t="e">
        <v>#N/A</v>
      </c>
      <c r="AI3381" s="92" t="e">
        <f t="shared" si="329"/>
        <v>#N/A</v>
      </c>
    </row>
    <row r="3382" spans="2:35" x14ac:dyDescent="0.3">
      <c r="B3382" s="92" t="s">
        <v>37743</v>
      </c>
      <c r="C3382" s="92" t="s">
        <v>38572</v>
      </c>
      <c r="D3382" s="92" t="s">
        <v>37744</v>
      </c>
      <c r="E3382" s="92" t="s">
        <v>37745</v>
      </c>
      <c r="F3382" s="92" t="s">
        <v>21821</v>
      </c>
      <c r="G3382" s="92" t="s">
        <v>37746</v>
      </c>
      <c r="H3382" s="92">
        <v>316508</v>
      </c>
      <c r="I3382" s="92" t="s">
        <v>21328</v>
      </c>
      <c r="K3382" s="92">
        <v>4839598699</v>
      </c>
      <c r="L3382" s="95"/>
      <c r="N3382" s="92" t="s">
        <v>21330</v>
      </c>
      <c r="O3382" s="92" t="s">
        <v>38572</v>
      </c>
      <c r="P3382" s="92" t="e">
        <v>#N/A</v>
      </c>
      <c r="Q3382" s="92" t="e">
        <v>#N/A</v>
      </c>
      <c r="R3382" s="92" t="e">
        <v>#N/A</v>
      </c>
      <c r="S3382" s="92" t="e">
        <v>#N/A</v>
      </c>
      <c r="T3382" s="92" t="e">
        <v>#N/A</v>
      </c>
      <c r="U3382" s="92" t="e">
        <v>#N/A</v>
      </c>
      <c r="V3382" s="92" t="e">
        <v>#N/A</v>
      </c>
      <c r="W3382" s="92" t="e">
        <v>#N/A</v>
      </c>
      <c r="X3382" s="92" t="e">
        <v>#N/A</v>
      </c>
      <c r="Y3382" s="92" t="e">
        <v>#N/A</v>
      </c>
      <c r="Z3382" s="92">
        <v>0</v>
      </c>
      <c r="AA3382" s="92" t="s">
        <v>21297</v>
      </c>
      <c r="AB3382" s="92" t="s">
        <v>21329</v>
      </c>
      <c r="AC3382" s="92" t="s">
        <v>37747</v>
      </c>
      <c r="AD3382" s="92" t="e">
        <v>#N/A</v>
      </c>
      <c r="AE3382" s="92" t="s">
        <v>21296</v>
      </c>
      <c r="AF3382" s="94" t="e">
        <v>#N/A</v>
      </c>
      <c r="AG3382" s="92" t="e">
        <v>#N/A</v>
      </c>
      <c r="AI3382" s="92" t="e">
        <f t="shared" si="329"/>
        <v>#N/A</v>
      </c>
    </row>
    <row r="3383" spans="2:35" x14ac:dyDescent="0.3">
      <c r="B3383" s="92" t="s">
        <v>37767</v>
      </c>
      <c r="C3383" s="92" t="s">
        <v>38572</v>
      </c>
      <c r="D3383" s="92" t="s">
        <v>37768</v>
      </c>
      <c r="E3383" s="92" t="s">
        <v>37769</v>
      </c>
      <c r="F3383" s="92" t="s">
        <v>21821</v>
      </c>
      <c r="G3383" s="92" t="s">
        <v>27132</v>
      </c>
      <c r="H3383" s="92" t="s">
        <v>21372</v>
      </c>
      <c r="I3383" s="92" t="s">
        <v>21328</v>
      </c>
      <c r="K3383" s="92">
        <v>1376969116</v>
      </c>
      <c r="L3383" s="95"/>
      <c r="N3383" s="92" t="s">
        <v>21330</v>
      </c>
      <c r="O3383" s="92" t="s">
        <v>38572</v>
      </c>
      <c r="P3383" s="92" t="e">
        <v>#N/A</v>
      </c>
      <c r="Q3383" s="92" t="e">
        <v>#N/A</v>
      </c>
      <c r="R3383" s="92" t="e">
        <v>#N/A</v>
      </c>
      <c r="S3383" s="92" t="e">
        <v>#N/A</v>
      </c>
      <c r="T3383" s="92" t="e">
        <v>#N/A</v>
      </c>
      <c r="U3383" s="92" t="e">
        <v>#N/A</v>
      </c>
      <c r="V3383" s="92" t="e">
        <v>#N/A</v>
      </c>
      <c r="W3383" s="92" t="e">
        <v>#N/A</v>
      </c>
      <c r="X3383" s="92" t="e">
        <v>#N/A</v>
      </c>
      <c r="Y3383" s="92" t="e">
        <v>#N/A</v>
      </c>
      <c r="Z3383" s="92">
        <v>0</v>
      </c>
      <c r="AA3383" s="92" t="s">
        <v>21297</v>
      </c>
      <c r="AB3383" s="92" t="s">
        <v>21329</v>
      </c>
      <c r="AC3383" s="92" t="s">
        <v>21169</v>
      </c>
      <c r="AD3383" s="92" t="e">
        <v>#N/A</v>
      </c>
      <c r="AE3383" s="92" t="s">
        <v>21296</v>
      </c>
      <c r="AF3383" s="94" t="e">
        <v>#N/A</v>
      </c>
      <c r="AG3383" s="92" t="e">
        <v>#N/A</v>
      </c>
      <c r="AI3383" s="92" t="e">
        <f t="shared" si="329"/>
        <v>#N/A</v>
      </c>
    </row>
    <row r="3384" spans="2:35" x14ac:dyDescent="0.3">
      <c r="B3384" s="92" t="s">
        <v>37782</v>
      </c>
      <c r="C3384" s="92" t="s">
        <v>38572</v>
      </c>
      <c r="D3384" s="92" t="s">
        <v>37783</v>
      </c>
      <c r="E3384" s="92" t="s">
        <v>37784</v>
      </c>
      <c r="F3384" s="92" t="s">
        <v>21821</v>
      </c>
      <c r="G3384" s="92" t="s">
        <v>37785</v>
      </c>
      <c r="H3384" s="92" t="s">
        <v>21372</v>
      </c>
      <c r="I3384" s="92" t="s">
        <v>21328</v>
      </c>
      <c r="K3384" s="92">
        <v>723364551.20000005</v>
      </c>
      <c r="L3384" s="95"/>
      <c r="N3384" s="92" t="s">
        <v>21330</v>
      </c>
      <c r="O3384" s="92" t="s">
        <v>38572</v>
      </c>
      <c r="P3384" s="92" t="e">
        <v>#N/A</v>
      </c>
      <c r="Q3384" s="92" t="e">
        <v>#N/A</v>
      </c>
      <c r="R3384" s="92" t="e">
        <v>#N/A</v>
      </c>
      <c r="S3384" s="92" t="e">
        <v>#N/A</v>
      </c>
      <c r="T3384" s="92" t="e">
        <v>#N/A</v>
      </c>
      <c r="U3384" s="92" t="e">
        <v>#N/A</v>
      </c>
      <c r="V3384" s="92" t="e">
        <v>#N/A</v>
      </c>
      <c r="W3384" s="92" t="e">
        <v>#N/A</v>
      </c>
      <c r="X3384" s="92" t="e">
        <v>#N/A</v>
      </c>
      <c r="Y3384" s="92" t="e">
        <v>#N/A</v>
      </c>
      <c r="Z3384" s="92">
        <v>0</v>
      </c>
      <c r="AA3384" s="92" t="s">
        <v>21297</v>
      </c>
      <c r="AB3384" s="92" t="s">
        <v>21329</v>
      </c>
      <c r="AC3384" s="92" t="s">
        <v>15195</v>
      </c>
      <c r="AD3384" s="92" t="e">
        <v>#N/A</v>
      </c>
      <c r="AE3384" s="92" t="s">
        <v>21296</v>
      </c>
      <c r="AF3384" s="94" t="e">
        <v>#N/A</v>
      </c>
      <c r="AG3384" s="92" t="e">
        <v>#N/A</v>
      </c>
      <c r="AI3384" s="92" t="e">
        <f t="shared" si="329"/>
        <v>#N/A</v>
      </c>
    </row>
    <row r="3385" spans="2:35" x14ac:dyDescent="0.3">
      <c r="B3385" s="92" t="s">
        <v>37861</v>
      </c>
      <c r="C3385" s="92" t="s">
        <v>38572</v>
      </c>
      <c r="D3385" s="92" t="s">
        <v>37862</v>
      </c>
      <c r="E3385" s="92" t="s">
        <v>37863</v>
      </c>
      <c r="F3385" s="92" t="s">
        <v>21821</v>
      </c>
      <c r="G3385" s="92" t="s">
        <v>37864</v>
      </c>
      <c r="H3385" s="92" t="s">
        <v>21372</v>
      </c>
      <c r="I3385" s="92" t="s">
        <v>21328</v>
      </c>
      <c r="K3385" s="92">
        <v>10333125</v>
      </c>
      <c r="L3385" s="95"/>
      <c r="N3385" s="92" t="s">
        <v>21330</v>
      </c>
      <c r="O3385" s="92" t="s">
        <v>38572</v>
      </c>
      <c r="P3385" s="92" t="e">
        <v>#N/A</v>
      </c>
      <c r="Q3385" s="92" t="e">
        <v>#N/A</v>
      </c>
      <c r="R3385" s="92" t="e">
        <v>#N/A</v>
      </c>
      <c r="S3385" s="92" t="e">
        <v>#N/A</v>
      </c>
      <c r="T3385" s="92" t="e">
        <v>#N/A</v>
      </c>
      <c r="U3385" s="92" t="e">
        <v>#N/A</v>
      </c>
      <c r="V3385" s="92" t="e">
        <v>#N/A</v>
      </c>
      <c r="W3385" s="92" t="e">
        <v>#N/A</v>
      </c>
      <c r="X3385" s="92" t="e">
        <v>#N/A</v>
      </c>
      <c r="Y3385" s="92" t="e">
        <v>#N/A</v>
      </c>
      <c r="Z3385" s="92">
        <v>0</v>
      </c>
      <c r="AA3385" s="92" t="s">
        <v>21297</v>
      </c>
      <c r="AB3385" s="92" t="s">
        <v>21329</v>
      </c>
      <c r="AC3385" s="92" t="s">
        <v>15115</v>
      </c>
      <c r="AD3385" s="92" t="e">
        <v>#N/A</v>
      </c>
      <c r="AE3385" s="92" t="s">
        <v>21296</v>
      </c>
      <c r="AF3385" s="94" t="e">
        <v>#N/A</v>
      </c>
      <c r="AG3385" s="92" t="e">
        <v>#N/A</v>
      </c>
      <c r="AI3385" s="92" t="e">
        <f t="shared" si="329"/>
        <v>#N/A</v>
      </c>
    </row>
    <row r="3386" spans="2:35" x14ac:dyDescent="0.3">
      <c r="B3386" s="92" t="s">
        <v>37865</v>
      </c>
      <c r="C3386" s="92" t="s">
        <v>38572</v>
      </c>
      <c r="D3386" s="92" t="s">
        <v>37866</v>
      </c>
      <c r="E3386" s="92" t="s">
        <v>37867</v>
      </c>
      <c r="F3386" s="92" t="s">
        <v>21821</v>
      </c>
      <c r="G3386" s="92" t="s">
        <v>37868</v>
      </c>
      <c r="H3386" s="92" t="s">
        <v>21372</v>
      </c>
      <c r="I3386" s="92" t="s">
        <v>21328</v>
      </c>
      <c r="K3386" s="92">
        <v>635365365.29999995</v>
      </c>
      <c r="L3386" s="95"/>
      <c r="N3386" s="92" t="s">
        <v>21330</v>
      </c>
      <c r="O3386" s="92" t="s">
        <v>38572</v>
      </c>
      <c r="P3386" s="92" t="e">
        <v>#N/A</v>
      </c>
      <c r="Q3386" s="92" t="e">
        <v>#N/A</v>
      </c>
      <c r="R3386" s="92" t="e">
        <v>#N/A</v>
      </c>
      <c r="S3386" s="92" t="e">
        <v>#N/A</v>
      </c>
      <c r="T3386" s="92" t="e">
        <v>#N/A</v>
      </c>
      <c r="U3386" s="92" t="e">
        <v>#N/A</v>
      </c>
      <c r="V3386" s="92" t="e">
        <v>#N/A</v>
      </c>
      <c r="W3386" s="92" t="e">
        <v>#N/A</v>
      </c>
      <c r="X3386" s="92" t="e">
        <v>#N/A</v>
      </c>
      <c r="Y3386" s="92" t="e">
        <v>#N/A</v>
      </c>
      <c r="Z3386" s="92">
        <v>0</v>
      </c>
      <c r="AA3386" s="92" t="s">
        <v>21297</v>
      </c>
      <c r="AB3386" s="92" t="s">
        <v>21329</v>
      </c>
      <c r="AC3386" s="92" t="s">
        <v>37869</v>
      </c>
      <c r="AD3386" s="92" t="e">
        <v>#N/A</v>
      </c>
      <c r="AE3386" s="92" t="s">
        <v>21296</v>
      </c>
      <c r="AF3386" s="94" t="e">
        <v>#N/A</v>
      </c>
      <c r="AG3386" s="92" t="e">
        <v>#N/A</v>
      </c>
      <c r="AI3386" s="92" t="e">
        <f t="shared" si="329"/>
        <v>#N/A</v>
      </c>
    </row>
    <row r="3387" spans="2:35" x14ac:dyDescent="0.3">
      <c r="B3387" s="92" t="s">
        <v>37898</v>
      </c>
      <c r="C3387" s="92" t="s">
        <v>38572</v>
      </c>
      <c r="D3387" s="92" t="s">
        <v>37899</v>
      </c>
      <c r="E3387" s="92" t="s">
        <v>37900</v>
      </c>
      <c r="I3387" s="92" t="s">
        <v>21328</v>
      </c>
      <c r="K3387" s="92">
        <v>428787999.19999999</v>
      </c>
      <c r="L3387" s="95"/>
      <c r="N3387" s="92" t="s">
        <v>21330</v>
      </c>
      <c r="O3387" s="92" t="s">
        <v>38572</v>
      </c>
      <c r="P3387" s="92" t="e">
        <v>#N/A</v>
      </c>
      <c r="Q3387" s="92" t="e">
        <v>#N/A</v>
      </c>
      <c r="R3387" s="92" t="e">
        <v>#N/A</v>
      </c>
      <c r="S3387" s="92" t="e">
        <v>#N/A</v>
      </c>
      <c r="T3387" s="92" t="e">
        <v>#N/A</v>
      </c>
      <c r="U3387" s="92" t="e">
        <v>#N/A</v>
      </c>
      <c r="V3387" s="92" t="e">
        <v>#N/A</v>
      </c>
      <c r="W3387" s="92" t="e">
        <v>#N/A</v>
      </c>
      <c r="X3387" s="92" t="e">
        <v>#N/A</v>
      </c>
      <c r="Y3387" s="92" t="e">
        <v>#N/A</v>
      </c>
      <c r="Z3387" s="92">
        <v>0</v>
      </c>
      <c r="AA3387" s="92" t="s">
        <v>21297</v>
      </c>
      <c r="AB3387" s="92" t="s">
        <v>21329</v>
      </c>
      <c r="AC3387" s="92" t="s">
        <v>37901</v>
      </c>
      <c r="AD3387" s="92" t="e">
        <v>#N/A</v>
      </c>
      <c r="AE3387" s="92" t="s">
        <v>21296</v>
      </c>
      <c r="AF3387" s="94" t="e">
        <v>#N/A</v>
      </c>
      <c r="AG3387" s="92" t="e">
        <v>#N/A</v>
      </c>
      <c r="AI3387" s="92" t="e">
        <f t="shared" si="329"/>
        <v>#N/A</v>
      </c>
    </row>
    <row r="3388" spans="2:35" x14ac:dyDescent="0.3">
      <c r="B3388" s="92" t="s">
        <v>37902</v>
      </c>
      <c r="C3388" s="92" t="s">
        <v>38572</v>
      </c>
      <c r="D3388" s="92" t="s">
        <v>37903</v>
      </c>
      <c r="E3388" s="92" t="s">
        <v>37904</v>
      </c>
      <c r="F3388" s="92" t="s">
        <v>21821</v>
      </c>
      <c r="G3388" s="92" t="s">
        <v>37905</v>
      </c>
      <c r="H3388" s="92" t="s">
        <v>21372</v>
      </c>
      <c r="I3388" s="92" t="s">
        <v>21328</v>
      </c>
      <c r="K3388" s="92">
        <v>1919686372</v>
      </c>
      <c r="L3388" s="95"/>
      <c r="N3388" s="92" t="s">
        <v>21330</v>
      </c>
      <c r="O3388" s="92" t="s">
        <v>38572</v>
      </c>
      <c r="P3388" s="92" t="e">
        <v>#N/A</v>
      </c>
      <c r="Q3388" s="92" t="e">
        <v>#N/A</v>
      </c>
      <c r="R3388" s="92" t="e">
        <v>#N/A</v>
      </c>
      <c r="S3388" s="92" t="e">
        <v>#N/A</v>
      </c>
      <c r="T3388" s="92" t="e">
        <v>#N/A</v>
      </c>
      <c r="U3388" s="92" t="e">
        <v>#N/A</v>
      </c>
      <c r="V3388" s="92" t="e">
        <v>#N/A</v>
      </c>
      <c r="W3388" s="92" t="e">
        <v>#N/A</v>
      </c>
      <c r="X3388" s="92" t="e">
        <v>#N/A</v>
      </c>
      <c r="Y3388" s="92" t="e">
        <v>#N/A</v>
      </c>
      <c r="Z3388" s="92">
        <v>0</v>
      </c>
      <c r="AA3388" s="92" t="s">
        <v>21297</v>
      </c>
      <c r="AB3388" s="92" t="s">
        <v>21329</v>
      </c>
      <c r="AC3388" s="92" t="s">
        <v>15260</v>
      </c>
      <c r="AD3388" s="92" t="e">
        <v>#N/A</v>
      </c>
      <c r="AE3388" s="92" t="s">
        <v>21296</v>
      </c>
      <c r="AF3388" s="94" t="e">
        <v>#N/A</v>
      </c>
      <c r="AG3388" s="92" t="e">
        <v>#N/A</v>
      </c>
      <c r="AI3388" s="92" t="e">
        <f t="shared" si="329"/>
        <v>#N/A</v>
      </c>
    </row>
    <row r="3389" spans="2:35" x14ac:dyDescent="0.3">
      <c r="B3389" s="92" t="s">
        <v>37906</v>
      </c>
      <c r="C3389" s="92" t="s">
        <v>38572</v>
      </c>
      <c r="D3389" s="92" t="s">
        <v>37907</v>
      </c>
      <c r="E3389" s="92" t="s">
        <v>37908</v>
      </c>
      <c r="F3389" s="92" t="s">
        <v>21821</v>
      </c>
      <c r="G3389" s="92" t="s">
        <v>37909</v>
      </c>
      <c r="H3389" s="92" t="s">
        <v>21372</v>
      </c>
      <c r="I3389" s="92" t="s">
        <v>21328</v>
      </c>
      <c r="K3389" s="92">
        <v>200467867.5</v>
      </c>
      <c r="L3389" s="95"/>
      <c r="N3389" s="92" t="s">
        <v>21330</v>
      </c>
      <c r="O3389" s="92" t="s">
        <v>38572</v>
      </c>
      <c r="P3389" s="92" t="e">
        <v>#N/A</v>
      </c>
      <c r="Q3389" s="92" t="e">
        <v>#N/A</v>
      </c>
      <c r="R3389" s="92" t="e">
        <v>#N/A</v>
      </c>
      <c r="S3389" s="92" t="e">
        <v>#N/A</v>
      </c>
      <c r="T3389" s="92" t="e">
        <v>#N/A</v>
      </c>
      <c r="U3389" s="92" t="e">
        <v>#N/A</v>
      </c>
      <c r="V3389" s="92" t="e">
        <v>#N/A</v>
      </c>
      <c r="W3389" s="92" t="e">
        <v>#N/A</v>
      </c>
      <c r="X3389" s="92" t="e">
        <v>#N/A</v>
      </c>
      <c r="Y3389" s="92" t="e">
        <v>#N/A</v>
      </c>
      <c r="Z3389" s="92">
        <v>0</v>
      </c>
      <c r="AA3389" s="92" t="s">
        <v>21297</v>
      </c>
      <c r="AB3389" s="92" t="s">
        <v>37910</v>
      </c>
      <c r="AC3389" s="92" t="s">
        <v>37911</v>
      </c>
      <c r="AD3389" s="92" t="e">
        <v>#N/A</v>
      </c>
      <c r="AE3389" s="92" t="s">
        <v>21296</v>
      </c>
      <c r="AF3389" s="94" t="e">
        <v>#N/A</v>
      </c>
      <c r="AG3389" s="92" t="e">
        <v>#N/A</v>
      </c>
      <c r="AI3389" s="92" t="e">
        <f t="shared" si="329"/>
        <v>#N/A</v>
      </c>
    </row>
    <row r="3390" spans="2:35" x14ac:dyDescent="0.3">
      <c r="B3390" s="92" t="s">
        <v>37912</v>
      </c>
      <c r="C3390" s="92" t="s">
        <v>38572</v>
      </c>
      <c r="D3390" s="92" t="s">
        <v>37913</v>
      </c>
      <c r="E3390" s="92" t="s">
        <v>37914</v>
      </c>
      <c r="F3390" s="92" t="s">
        <v>21821</v>
      </c>
      <c r="G3390" s="92" t="s">
        <v>37915</v>
      </c>
      <c r="H3390" s="92" t="s">
        <v>21372</v>
      </c>
      <c r="I3390" s="92" t="s">
        <v>21328</v>
      </c>
      <c r="K3390" s="92">
        <v>164422457.40000001</v>
      </c>
      <c r="L3390" s="95" t="s">
        <v>21372</v>
      </c>
      <c r="M3390" s="92" t="s">
        <v>21372</v>
      </c>
      <c r="N3390" s="92" t="s">
        <v>21330</v>
      </c>
      <c r="O3390" s="92" t="s">
        <v>38572</v>
      </c>
      <c r="P3390" s="92" t="e">
        <v>#N/A</v>
      </c>
      <c r="Q3390" s="92" t="e">
        <v>#N/A</v>
      </c>
      <c r="R3390" s="92" t="e">
        <v>#N/A</v>
      </c>
      <c r="S3390" s="92" t="e">
        <v>#N/A</v>
      </c>
      <c r="T3390" s="92" t="e">
        <v>#N/A</v>
      </c>
      <c r="U3390" s="92" t="e">
        <v>#N/A</v>
      </c>
      <c r="V3390" s="92" t="e">
        <v>#N/A</v>
      </c>
      <c r="W3390" s="92" t="e">
        <v>#N/A</v>
      </c>
      <c r="X3390" s="92" t="e">
        <v>#N/A</v>
      </c>
      <c r="Y3390" s="92" t="e">
        <v>#N/A</v>
      </c>
      <c r="Z3390" s="92">
        <v>0</v>
      </c>
      <c r="AA3390" s="92" t="s">
        <v>21297</v>
      </c>
      <c r="AB3390" s="92" t="s">
        <v>21329</v>
      </c>
      <c r="AC3390" s="92" t="s">
        <v>21171</v>
      </c>
      <c r="AD3390" s="92" t="e">
        <v>#N/A</v>
      </c>
      <c r="AE3390" s="92" t="s">
        <v>21296</v>
      </c>
      <c r="AF3390" s="94" t="e">
        <v>#N/A</v>
      </c>
      <c r="AG3390" s="92" t="e">
        <v>#N/A</v>
      </c>
      <c r="AI3390" s="92" t="e">
        <f t="shared" si="329"/>
        <v>#N/A</v>
      </c>
    </row>
    <row r="3391" spans="2:35" x14ac:dyDescent="0.3">
      <c r="B3391" s="92" t="s">
        <v>37916</v>
      </c>
      <c r="C3391" s="92" t="s">
        <v>38572</v>
      </c>
      <c r="D3391" s="92" t="s">
        <v>37917</v>
      </c>
      <c r="E3391" s="92" t="s">
        <v>37918</v>
      </c>
      <c r="F3391" s="92" t="s">
        <v>21821</v>
      </c>
      <c r="G3391" s="92" t="s">
        <v>37919</v>
      </c>
      <c r="H3391" s="92" t="s">
        <v>21372</v>
      </c>
      <c r="I3391" s="92" t="s">
        <v>21328</v>
      </c>
      <c r="K3391" s="92">
        <v>356890188.60000002</v>
      </c>
      <c r="L3391" s="95"/>
      <c r="N3391" s="92" t="s">
        <v>21330</v>
      </c>
      <c r="O3391" s="92" t="s">
        <v>38572</v>
      </c>
      <c r="P3391" s="92" t="e">
        <v>#N/A</v>
      </c>
      <c r="Q3391" s="92" t="e">
        <v>#N/A</v>
      </c>
      <c r="R3391" s="92" t="e">
        <v>#N/A</v>
      </c>
      <c r="S3391" s="92" t="e">
        <v>#N/A</v>
      </c>
      <c r="T3391" s="92" t="e">
        <v>#N/A</v>
      </c>
      <c r="U3391" s="92" t="e">
        <v>#N/A</v>
      </c>
      <c r="V3391" s="92" t="e">
        <v>#N/A</v>
      </c>
      <c r="W3391" s="92" t="e">
        <v>#N/A</v>
      </c>
      <c r="X3391" s="92" t="e">
        <v>#N/A</v>
      </c>
      <c r="Y3391" s="92" t="e">
        <v>#N/A</v>
      </c>
      <c r="Z3391" s="92">
        <v>0</v>
      </c>
      <c r="AA3391" s="92" t="s">
        <v>21297</v>
      </c>
      <c r="AB3391" s="92" t="s">
        <v>21329</v>
      </c>
      <c r="AC3391" s="92" t="s">
        <v>15365</v>
      </c>
      <c r="AD3391" s="92" t="e">
        <v>#N/A</v>
      </c>
      <c r="AE3391" s="92" t="s">
        <v>21296</v>
      </c>
      <c r="AF3391" s="94" t="e">
        <v>#N/A</v>
      </c>
      <c r="AG3391" s="92" t="e">
        <v>#N/A</v>
      </c>
      <c r="AI3391" s="92" t="e">
        <f t="shared" si="329"/>
        <v>#N/A</v>
      </c>
    </row>
    <row r="3392" spans="2:35" x14ac:dyDescent="0.3">
      <c r="B3392" s="92" t="s">
        <v>37920</v>
      </c>
      <c r="C3392" s="92" t="s">
        <v>38572</v>
      </c>
      <c r="D3392" s="92" t="s">
        <v>37921</v>
      </c>
      <c r="E3392" s="92" t="s">
        <v>37922</v>
      </c>
      <c r="F3392" s="92" t="s">
        <v>21821</v>
      </c>
      <c r="G3392" s="92" t="s">
        <v>37923</v>
      </c>
      <c r="H3392" s="92" t="s">
        <v>21372</v>
      </c>
      <c r="I3392" s="92" t="s">
        <v>21328</v>
      </c>
      <c r="K3392" s="92">
        <v>27661803924</v>
      </c>
      <c r="L3392" s="95" t="s">
        <v>21372</v>
      </c>
      <c r="M3392" s="92" t="s">
        <v>21372</v>
      </c>
      <c r="N3392" s="92" t="s">
        <v>21330</v>
      </c>
      <c r="O3392" s="92" t="s">
        <v>38572</v>
      </c>
      <c r="P3392" s="92" t="e">
        <v>#N/A</v>
      </c>
      <c r="Q3392" s="92" t="e">
        <v>#N/A</v>
      </c>
      <c r="R3392" s="92" t="e">
        <v>#N/A</v>
      </c>
      <c r="S3392" s="92" t="e">
        <v>#N/A</v>
      </c>
      <c r="T3392" s="92" t="e">
        <v>#N/A</v>
      </c>
      <c r="U3392" s="92" t="e">
        <v>#N/A</v>
      </c>
      <c r="V3392" s="92" t="e">
        <v>#N/A</v>
      </c>
      <c r="W3392" s="92" t="e">
        <v>#N/A</v>
      </c>
      <c r="X3392" s="92" t="e">
        <v>#N/A</v>
      </c>
      <c r="Y3392" s="92" t="e">
        <v>#N/A</v>
      </c>
      <c r="Z3392" s="92">
        <v>0</v>
      </c>
      <c r="AA3392" s="92" t="s">
        <v>21297</v>
      </c>
      <c r="AB3392" s="92" t="s">
        <v>21329</v>
      </c>
      <c r="AC3392" s="92" t="s">
        <v>15334</v>
      </c>
      <c r="AD3392" s="92" t="e">
        <v>#N/A</v>
      </c>
      <c r="AE3392" s="92" t="s">
        <v>21296</v>
      </c>
      <c r="AF3392" s="94" t="e">
        <v>#N/A</v>
      </c>
      <c r="AG3392" s="92" t="e">
        <v>#N/A</v>
      </c>
      <c r="AI3392" s="92" t="e">
        <f t="shared" si="329"/>
        <v>#N/A</v>
      </c>
    </row>
    <row r="3393" spans="2:35" x14ac:dyDescent="0.3">
      <c r="B3393" s="92" t="s">
        <v>37924</v>
      </c>
      <c r="C3393" s="92" t="s">
        <v>38572</v>
      </c>
      <c r="D3393" s="92" t="s">
        <v>37925</v>
      </c>
      <c r="E3393" s="92" t="s">
        <v>37926</v>
      </c>
      <c r="F3393" s="92" t="s">
        <v>21821</v>
      </c>
      <c r="G3393" s="92" t="s">
        <v>37927</v>
      </c>
      <c r="H3393" s="92" t="s">
        <v>21372</v>
      </c>
      <c r="I3393" s="92" t="s">
        <v>21328</v>
      </c>
      <c r="K3393" s="92">
        <v>1281734690</v>
      </c>
      <c r="L3393" s="95"/>
      <c r="N3393" s="92" t="s">
        <v>21330</v>
      </c>
      <c r="O3393" s="92" t="s">
        <v>38572</v>
      </c>
      <c r="P3393" s="92" t="e">
        <v>#N/A</v>
      </c>
      <c r="Q3393" s="92" t="e">
        <v>#N/A</v>
      </c>
      <c r="R3393" s="92" t="e">
        <v>#N/A</v>
      </c>
      <c r="S3393" s="92" t="e">
        <v>#N/A</v>
      </c>
      <c r="T3393" s="92" t="e">
        <v>#N/A</v>
      </c>
      <c r="U3393" s="92" t="e">
        <v>#N/A</v>
      </c>
      <c r="V3393" s="92" t="e">
        <v>#N/A</v>
      </c>
      <c r="W3393" s="92" t="e">
        <v>#N/A</v>
      </c>
      <c r="X3393" s="92" t="e">
        <v>#N/A</v>
      </c>
      <c r="Y3393" s="92" t="e">
        <v>#N/A</v>
      </c>
      <c r="Z3393" s="92">
        <v>0</v>
      </c>
      <c r="AA3393" s="92" t="s">
        <v>21297</v>
      </c>
      <c r="AB3393" s="92" t="s">
        <v>21329</v>
      </c>
      <c r="AC3393" s="92" t="s">
        <v>15169</v>
      </c>
      <c r="AD3393" s="92" t="e">
        <v>#N/A</v>
      </c>
      <c r="AE3393" s="92" t="s">
        <v>21296</v>
      </c>
      <c r="AF3393" s="94" t="e">
        <v>#N/A</v>
      </c>
      <c r="AG3393" s="92" t="e">
        <v>#N/A</v>
      </c>
      <c r="AI3393" s="92" t="e">
        <f t="shared" si="329"/>
        <v>#N/A</v>
      </c>
    </row>
    <row r="3394" spans="2:35" x14ac:dyDescent="0.3">
      <c r="B3394" s="92" t="s">
        <v>37928</v>
      </c>
      <c r="C3394" s="92" t="s">
        <v>38572</v>
      </c>
      <c r="D3394" s="92" t="s">
        <v>37929</v>
      </c>
      <c r="E3394" s="92" t="s">
        <v>37930</v>
      </c>
      <c r="F3394" s="92" t="s">
        <v>21821</v>
      </c>
      <c r="G3394" s="92" t="s">
        <v>37931</v>
      </c>
      <c r="H3394" s="92" t="s">
        <v>21372</v>
      </c>
      <c r="I3394" s="92" t="s">
        <v>21328</v>
      </c>
      <c r="K3394" s="92">
        <v>2490286790</v>
      </c>
      <c r="L3394" s="95" t="s">
        <v>21372</v>
      </c>
      <c r="M3394" s="92" t="s">
        <v>21372</v>
      </c>
      <c r="N3394" s="92" t="s">
        <v>21330</v>
      </c>
      <c r="O3394" s="92" t="s">
        <v>38572</v>
      </c>
      <c r="P3394" s="92" t="e">
        <v>#N/A</v>
      </c>
      <c r="Q3394" s="92" t="e">
        <v>#N/A</v>
      </c>
      <c r="R3394" s="92" t="e">
        <v>#N/A</v>
      </c>
      <c r="S3394" s="92" t="e">
        <v>#N/A</v>
      </c>
      <c r="T3394" s="92" t="e">
        <v>#N/A</v>
      </c>
      <c r="U3394" s="92" t="e">
        <v>#N/A</v>
      </c>
      <c r="V3394" s="92" t="e">
        <v>#N/A</v>
      </c>
      <c r="W3394" s="92" t="e">
        <v>#N/A</v>
      </c>
      <c r="X3394" s="92" t="e">
        <v>#N/A</v>
      </c>
      <c r="Y3394" s="92" t="e">
        <v>#N/A</v>
      </c>
      <c r="Z3394" s="92">
        <v>0</v>
      </c>
      <c r="AA3394" s="92" t="s">
        <v>21297</v>
      </c>
      <c r="AB3394" s="92" t="s">
        <v>21329</v>
      </c>
      <c r="AC3394" s="92" t="s">
        <v>15228</v>
      </c>
      <c r="AD3394" s="92" t="e">
        <v>#N/A</v>
      </c>
      <c r="AE3394" s="92" t="s">
        <v>21296</v>
      </c>
      <c r="AF3394" s="94" t="e">
        <v>#N/A</v>
      </c>
      <c r="AG3394" s="92" t="e">
        <v>#N/A</v>
      </c>
      <c r="AI3394" s="92" t="e">
        <f t="shared" si="329"/>
        <v>#N/A</v>
      </c>
    </row>
    <row r="3395" spans="2:35" x14ac:dyDescent="0.3">
      <c r="B3395" s="92" t="s">
        <v>37932</v>
      </c>
      <c r="C3395" s="92" t="s">
        <v>38572</v>
      </c>
      <c r="D3395" s="92" t="s">
        <v>37933</v>
      </c>
      <c r="E3395" s="92" t="s">
        <v>37934</v>
      </c>
      <c r="F3395" s="92" t="s">
        <v>21821</v>
      </c>
      <c r="G3395" s="92" t="s">
        <v>37935</v>
      </c>
      <c r="H3395" s="92" t="s">
        <v>21372</v>
      </c>
      <c r="I3395" s="92" t="s">
        <v>21328</v>
      </c>
      <c r="K3395" s="92">
        <v>2248551148</v>
      </c>
      <c r="L3395" s="95"/>
      <c r="N3395" s="92" t="s">
        <v>21330</v>
      </c>
      <c r="O3395" s="92" t="s">
        <v>38572</v>
      </c>
      <c r="P3395" s="92" t="e">
        <v>#N/A</v>
      </c>
      <c r="Q3395" s="92" t="e">
        <v>#N/A</v>
      </c>
      <c r="R3395" s="92" t="e">
        <v>#N/A</v>
      </c>
      <c r="S3395" s="92" t="e">
        <v>#N/A</v>
      </c>
      <c r="T3395" s="92" t="e">
        <v>#N/A</v>
      </c>
      <c r="U3395" s="92" t="e">
        <v>#N/A</v>
      </c>
      <c r="V3395" s="92" t="e">
        <v>#N/A</v>
      </c>
      <c r="W3395" s="92" t="e">
        <v>#N/A</v>
      </c>
      <c r="X3395" s="92" t="e">
        <v>#N/A</v>
      </c>
      <c r="Y3395" s="92" t="e">
        <v>#N/A</v>
      </c>
      <c r="Z3395" s="92">
        <v>0</v>
      </c>
      <c r="AA3395" s="92" t="s">
        <v>21297</v>
      </c>
      <c r="AB3395" s="92" t="s">
        <v>21329</v>
      </c>
      <c r="AC3395" s="92" t="s">
        <v>15247</v>
      </c>
      <c r="AD3395" s="92" t="e">
        <v>#N/A</v>
      </c>
      <c r="AE3395" s="92" t="s">
        <v>21296</v>
      </c>
      <c r="AF3395" s="94" t="e">
        <v>#N/A</v>
      </c>
      <c r="AG3395" s="92" t="e">
        <v>#N/A</v>
      </c>
      <c r="AI3395" s="92" t="e">
        <f t="shared" si="329"/>
        <v>#N/A</v>
      </c>
    </row>
    <row r="3396" spans="2:35" x14ac:dyDescent="0.3">
      <c r="B3396" s="92" t="s">
        <v>37957</v>
      </c>
      <c r="C3396" s="92" t="s">
        <v>38572</v>
      </c>
      <c r="D3396" s="92" t="s">
        <v>37958</v>
      </c>
      <c r="E3396" s="92" t="s">
        <v>37959</v>
      </c>
      <c r="F3396" s="92" t="s">
        <v>21821</v>
      </c>
      <c r="G3396" s="92" t="s">
        <v>37960</v>
      </c>
      <c r="H3396" s="92" t="s">
        <v>21372</v>
      </c>
      <c r="I3396" s="92" t="s">
        <v>21328</v>
      </c>
      <c r="K3396" s="92">
        <v>911572509.70000005</v>
      </c>
      <c r="L3396" s="95"/>
      <c r="N3396" s="92" t="s">
        <v>21330</v>
      </c>
      <c r="O3396" s="92" t="s">
        <v>38572</v>
      </c>
      <c r="P3396" s="92" t="e">
        <v>#N/A</v>
      </c>
      <c r="Q3396" s="92" t="e">
        <v>#N/A</v>
      </c>
      <c r="R3396" s="92" t="e">
        <v>#N/A</v>
      </c>
      <c r="S3396" s="92" t="e">
        <v>#N/A</v>
      </c>
      <c r="T3396" s="92" t="e">
        <v>#N/A</v>
      </c>
      <c r="U3396" s="92" t="e">
        <v>#N/A</v>
      </c>
      <c r="V3396" s="92" t="e">
        <v>#N/A</v>
      </c>
      <c r="W3396" s="92" t="e">
        <v>#N/A</v>
      </c>
      <c r="X3396" s="92" t="e">
        <v>#N/A</v>
      </c>
      <c r="Y3396" s="92" t="e">
        <v>#N/A</v>
      </c>
      <c r="Z3396" s="92">
        <v>0</v>
      </c>
      <c r="AA3396" s="92" t="s">
        <v>21297</v>
      </c>
      <c r="AB3396" s="92" t="s">
        <v>37961</v>
      </c>
      <c r="AC3396" s="92" t="s">
        <v>37962</v>
      </c>
      <c r="AD3396" s="92" t="e">
        <v>#N/A</v>
      </c>
      <c r="AE3396" s="92" t="s">
        <v>21296</v>
      </c>
      <c r="AF3396" s="94" t="e">
        <v>#N/A</v>
      </c>
      <c r="AG3396" s="92" t="e">
        <v>#N/A</v>
      </c>
      <c r="AI3396" s="92" t="e">
        <f t="shared" si="329"/>
        <v>#N/A</v>
      </c>
    </row>
    <row r="3397" spans="2:35" x14ac:dyDescent="0.3">
      <c r="B3397" s="92" t="s">
        <v>37974</v>
      </c>
      <c r="C3397" s="92" t="s">
        <v>38572</v>
      </c>
      <c r="D3397" s="92" t="s">
        <v>37975</v>
      </c>
      <c r="E3397" s="92" t="s">
        <v>37976</v>
      </c>
      <c r="F3397" s="92" t="s">
        <v>21821</v>
      </c>
      <c r="G3397" s="92" t="s">
        <v>37977</v>
      </c>
      <c r="H3397" s="92" t="s">
        <v>21372</v>
      </c>
      <c r="I3397" s="92" t="s">
        <v>21328</v>
      </c>
      <c r="K3397" s="92">
        <v>546426114.20000005</v>
      </c>
      <c r="L3397" s="95"/>
      <c r="N3397" s="92" t="s">
        <v>21330</v>
      </c>
      <c r="O3397" s="92" t="s">
        <v>38572</v>
      </c>
      <c r="P3397" s="92" t="e">
        <v>#N/A</v>
      </c>
      <c r="Q3397" s="92" t="e">
        <v>#N/A</v>
      </c>
      <c r="R3397" s="92" t="e">
        <v>#N/A</v>
      </c>
      <c r="S3397" s="92" t="e">
        <v>#N/A</v>
      </c>
      <c r="T3397" s="92" t="e">
        <v>#N/A</v>
      </c>
      <c r="U3397" s="92" t="e">
        <v>#N/A</v>
      </c>
      <c r="V3397" s="92" t="e">
        <v>#N/A</v>
      </c>
      <c r="W3397" s="92" t="e">
        <v>#N/A</v>
      </c>
      <c r="X3397" s="92" t="e">
        <v>#N/A</v>
      </c>
      <c r="Y3397" s="92" t="e">
        <v>#N/A</v>
      </c>
      <c r="Z3397" s="92">
        <v>0</v>
      </c>
      <c r="AA3397" s="92" t="s">
        <v>21297</v>
      </c>
      <c r="AB3397" s="92" t="s">
        <v>37978</v>
      </c>
      <c r="AC3397" s="92" t="s">
        <v>37979</v>
      </c>
      <c r="AD3397" s="92" t="e">
        <v>#N/A</v>
      </c>
      <c r="AE3397" s="92" t="s">
        <v>21296</v>
      </c>
      <c r="AF3397" s="94" t="e">
        <v>#N/A</v>
      </c>
      <c r="AG3397" s="92" t="e">
        <v>#N/A</v>
      </c>
      <c r="AI3397" s="92" t="e">
        <f t="shared" si="329"/>
        <v>#N/A</v>
      </c>
    </row>
    <row r="3398" spans="2:35" x14ac:dyDescent="0.3">
      <c r="B3398" s="92" t="s">
        <v>38055</v>
      </c>
      <c r="C3398" s="92" t="s">
        <v>38572</v>
      </c>
      <c r="D3398" s="92" t="s">
        <v>38056</v>
      </c>
      <c r="E3398" s="92" t="s">
        <v>38057</v>
      </c>
      <c r="F3398" s="92" t="s">
        <v>21821</v>
      </c>
      <c r="G3398" s="92" t="s">
        <v>38058</v>
      </c>
      <c r="H3398" s="92" t="s">
        <v>21372</v>
      </c>
      <c r="I3398" s="92" t="s">
        <v>21328</v>
      </c>
      <c r="K3398" s="92">
        <v>429738128.69999999</v>
      </c>
      <c r="L3398" s="95" t="s">
        <v>21372</v>
      </c>
      <c r="M3398" s="92" t="s">
        <v>21372</v>
      </c>
      <c r="N3398" s="92" t="s">
        <v>21330</v>
      </c>
      <c r="O3398" s="92" t="s">
        <v>38572</v>
      </c>
      <c r="P3398" s="92" t="e">
        <v>#N/A</v>
      </c>
      <c r="Q3398" s="92" t="e">
        <v>#N/A</v>
      </c>
      <c r="R3398" s="92" t="e">
        <v>#N/A</v>
      </c>
      <c r="S3398" s="92" t="e">
        <v>#N/A</v>
      </c>
      <c r="T3398" s="92" t="e">
        <v>#N/A</v>
      </c>
      <c r="U3398" s="92" t="e">
        <v>#N/A</v>
      </c>
      <c r="V3398" s="92" t="e">
        <v>#N/A</v>
      </c>
      <c r="W3398" s="92" t="e">
        <v>#N/A</v>
      </c>
      <c r="X3398" s="92" t="e">
        <v>#N/A</v>
      </c>
      <c r="Y3398" s="92" t="e">
        <v>#N/A</v>
      </c>
      <c r="Z3398" s="92">
        <v>0</v>
      </c>
      <c r="AA3398" s="92" t="s">
        <v>21297</v>
      </c>
      <c r="AB3398" s="92" t="s">
        <v>21329</v>
      </c>
      <c r="AC3398" s="92" t="s">
        <v>15389</v>
      </c>
      <c r="AD3398" s="92" t="e">
        <v>#N/A</v>
      </c>
      <c r="AE3398" s="92" t="s">
        <v>21296</v>
      </c>
      <c r="AF3398" s="94" t="e">
        <v>#N/A</v>
      </c>
      <c r="AG3398" s="92" t="e">
        <v>#N/A</v>
      </c>
      <c r="AI3398" s="92" t="e">
        <f t="shared" si="329"/>
        <v>#N/A</v>
      </c>
    </row>
    <row r="3399" spans="2:35" x14ac:dyDescent="0.3">
      <c r="B3399" s="92" t="s">
        <v>38072</v>
      </c>
      <c r="C3399" s="92" t="s">
        <v>38572</v>
      </c>
      <c r="D3399" s="92" t="s">
        <v>38073</v>
      </c>
      <c r="E3399" s="92" t="s">
        <v>38074</v>
      </c>
      <c r="F3399" s="92" t="s">
        <v>21821</v>
      </c>
      <c r="G3399" s="92" t="s">
        <v>38075</v>
      </c>
      <c r="H3399" s="92" t="s">
        <v>21372</v>
      </c>
      <c r="I3399" s="92" t="s">
        <v>21328</v>
      </c>
      <c r="K3399" s="92">
        <v>429738128.69999999</v>
      </c>
      <c r="L3399" s="95" t="s">
        <v>21372</v>
      </c>
      <c r="M3399" s="92" t="s">
        <v>21372</v>
      </c>
      <c r="N3399" s="92" t="s">
        <v>21330</v>
      </c>
      <c r="O3399" s="92" t="s">
        <v>38572</v>
      </c>
      <c r="P3399" s="92" t="e">
        <v>#N/A</v>
      </c>
      <c r="Q3399" s="92" t="e">
        <v>#N/A</v>
      </c>
      <c r="R3399" s="92" t="e">
        <v>#N/A</v>
      </c>
      <c r="S3399" s="92" t="e">
        <v>#N/A</v>
      </c>
      <c r="T3399" s="92" t="e">
        <v>#N/A</v>
      </c>
      <c r="U3399" s="92" t="e">
        <v>#N/A</v>
      </c>
      <c r="V3399" s="92" t="e">
        <v>#N/A</v>
      </c>
      <c r="W3399" s="92" t="e">
        <v>#N/A</v>
      </c>
      <c r="X3399" s="92" t="e">
        <v>#N/A</v>
      </c>
      <c r="Y3399" s="92" t="e">
        <v>#N/A</v>
      </c>
      <c r="Z3399" s="92">
        <v>0</v>
      </c>
      <c r="AA3399" s="92" t="s">
        <v>21297</v>
      </c>
      <c r="AB3399" s="92" t="s">
        <v>21329</v>
      </c>
      <c r="AC3399" s="92" t="s">
        <v>21178</v>
      </c>
      <c r="AD3399" s="92" t="e">
        <v>#N/A</v>
      </c>
      <c r="AE3399" s="92" t="s">
        <v>21296</v>
      </c>
      <c r="AF3399" s="94" t="e">
        <v>#N/A</v>
      </c>
      <c r="AG3399" s="92" t="e">
        <v>#N/A</v>
      </c>
      <c r="AI3399" s="92" t="e">
        <f t="shared" si="329"/>
        <v>#N/A</v>
      </c>
    </row>
    <row r="3400" spans="2:35" x14ac:dyDescent="0.3">
      <c r="B3400" s="92" t="s">
        <v>38329</v>
      </c>
      <c r="C3400" s="92" t="s">
        <v>38572</v>
      </c>
      <c r="D3400" s="92" t="s">
        <v>38330</v>
      </c>
      <c r="E3400" s="92" t="s">
        <v>38331</v>
      </c>
      <c r="F3400" s="92" t="s">
        <v>21821</v>
      </c>
      <c r="G3400" s="92" t="s">
        <v>38332</v>
      </c>
      <c r="H3400" s="92">
        <v>301</v>
      </c>
      <c r="I3400" s="92" t="s">
        <v>21328</v>
      </c>
      <c r="K3400" s="92">
        <v>76524441.269999996</v>
      </c>
      <c r="L3400" s="95"/>
      <c r="N3400" s="92" t="s">
        <v>21330</v>
      </c>
      <c r="O3400" s="92" t="s">
        <v>38572</v>
      </c>
      <c r="P3400" s="92" t="e">
        <v>#N/A</v>
      </c>
      <c r="Q3400" s="92" t="e">
        <v>#N/A</v>
      </c>
      <c r="R3400" s="92" t="e">
        <v>#N/A</v>
      </c>
      <c r="S3400" s="92" t="e">
        <v>#N/A</v>
      </c>
      <c r="T3400" s="92" t="e">
        <v>#N/A</v>
      </c>
      <c r="U3400" s="92" t="e">
        <v>#N/A</v>
      </c>
      <c r="V3400" s="92" t="e">
        <v>#N/A</v>
      </c>
      <c r="W3400" s="92" t="e">
        <v>#N/A</v>
      </c>
      <c r="X3400" s="92" t="e">
        <v>#N/A</v>
      </c>
      <c r="Y3400" s="92" t="e">
        <v>#N/A</v>
      </c>
      <c r="Z3400" s="92">
        <v>0</v>
      </c>
      <c r="AA3400" s="92" t="s">
        <v>21297</v>
      </c>
      <c r="AB3400" s="92" t="s">
        <v>21329</v>
      </c>
      <c r="AC3400" s="92" t="s">
        <v>16170</v>
      </c>
      <c r="AD3400" s="92" t="e">
        <v>#N/A</v>
      </c>
      <c r="AE3400" s="92" t="s">
        <v>21296</v>
      </c>
      <c r="AF3400" s="94" t="e">
        <v>#N/A</v>
      </c>
      <c r="AG3400" s="92" t="e">
        <v>#N/A</v>
      </c>
      <c r="AI3400" s="92" t="e">
        <f t="shared" si="329"/>
        <v>#N/A</v>
      </c>
    </row>
    <row r="3401" spans="2:35" x14ac:dyDescent="0.3">
      <c r="B3401" s="92" t="s">
        <v>38333</v>
      </c>
      <c r="C3401" s="92" t="s">
        <v>38572</v>
      </c>
      <c r="D3401" s="92" t="s">
        <v>38334</v>
      </c>
      <c r="E3401" s="92" t="s">
        <v>38335</v>
      </c>
      <c r="F3401" s="92" t="s">
        <v>21821</v>
      </c>
      <c r="G3401" s="92" t="s">
        <v>38336</v>
      </c>
      <c r="H3401" s="92" t="s">
        <v>21372</v>
      </c>
      <c r="I3401" s="92" t="s">
        <v>21328</v>
      </c>
      <c r="K3401" s="92">
        <v>25500296.940000001</v>
      </c>
      <c r="L3401" s="95"/>
      <c r="N3401" s="92" t="s">
        <v>21330</v>
      </c>
      <c r="O3401" s="92" t="s">
        <v>38572</v>
      </c>
      <c r="P3401" s="92" t="e">
        <v>#N/A</v>
      </c>
      <c r="Q3401" s="92" t="e">
        <v>#N/A</v>
      </c>
      <c r="R3401" s="92" t="e">
        <v>#N/A</v>
      </c>
      <c r="S3401" s="92" t="e">
        <v>#N/A</v>
      </c>
      <c r="T3401" s="92" t="e">
        <v>#N/A</v>
      </c>
      <c r="U3401" s="92" t="e">
        <v>#N/A</v>
      </c>
      <c r="V3401" s="92" t="e">
        <v>#N/A</v>
      </c>
      <c r="W3401" s="92" t="e">
        <v>#N/A</v>
      </c>
      <c r="X3401" s="92" t="e">
        <v>#N/A</v>
      </c>
      <c r="Y3401" s="92" t="e">
        <v>#N/A</v>
      </c>
      <c r="Z3401" s="92">
        <v>0</v>
      </c>
      <c r="AA3401" s="92" t="s">
        <v>21297</v>
      </c>
      <c r="AB3401" s="92" t="s">
        <v>21329</v>
      </c>
      <c r="AC3401" s="92" t="s">
        <v>21199</v>
      </c>
      <c r="AD3401" s="92" t="e">
        <v>#N/A</v>
      </c>
      <c r="AE3401" s="92" t="s">
        <v>21296</v>
      </c>
      <c r="AF3401" s="94" t="e">
        <v>#N/A</v>
      </c>
      <c r="AG3401" s="92" t="e">
        <v>#N/A</v>
      </c>
      <c r="AI3401" s="92" t="e">
        <f t="shared" si="329"/>
        <v>#N/A</v>
      </c>
    </row>
    <row r="3402" spans="2:35" x14ac:dyDescent="0.3">
      <c r="B3402" s="92" t="s">
        <v>38395</v>
      </c>
      <c r="C3402" s="92" t="s">
        <v>38572</v>
      </c>
      <c r="D3402" s="92" t="s">
        <v>38396</v>
      </c>
      <c r="E3402" s="92" t="s">
        <v>38397</v>
      </c>
      <c r="F3402" s="92" t="s">
        <v>21821</v>
      </c>
      <c r="G3402" s="92" t="s">
        <v>38398</v>
      </c>
      <c r="H3402" s="92" t="s">
        <v>21372</v>
      </c>
      <c r="I3402" s="92" t="s">
        <v>21328</v>
      </c>
      <c r="K3402" s="92">
        <v>88994569.060000002</v>
      </c>
      <c r="L3402" s="95"/>
      <c r="N3402" s="92" t="s">
        <v>21330</v>
      </c>
      <c r="O3402" s="92" t="s">
        <v>38572</v>
      </c>
      <c r="P3402" s="92" t="e">
        <v>#N/A</v>
      </c>
      <c r="Q3402" s="92" t="e">
        <v>#N/A</v>
      </c>
      <c r="R3402" s="92" t="e">
        <v>#N/A</v>
      </c>
      <c r="S3402" s="92" t="e">
        <v>#N/A</v>
      </c>
      <c r="T3402" s="92" t="e">
        <v>#N/A</v>
      </c>
      <c r="U3402" s="92" t="e">
        <v>#N/A</v>
      </c>
      <c r="V3402" s="92" t="e">
        <v>#N/A</v>
      </c>
      <c r="W3402" s="92" t="e">
        <v>#N/A</v>
      </c>
      <c r="X3402" s="92" t="e">
        <v>#N/A</v>
      </c>
      <c r="Y3402" s="92" t="e">
        <v>#N/A</v>
      </c>
      <c r="Z3402" s="92">
        <v>0</v>
      </c>
      <c r="AA3402" s="92" t="s">
        <v>21297</v>
      </c>
      <c r="AB3402" s="92" t="s">
        <v>21329</v>
      </c>
      <c r="AC3402" s="92" t="s">
        <v>15447</v>
      </c>
      <c r="AD3402" s="92" t="e">
        <v>#N/A</v>
      </c>
      <c r="AE3402" s="92" t="s">
        <v>21296</v>
      </c>
      <c r="AF3402" s="94" t="e">
        <v>#N/A</v>
      </c>
      <c r="AG3402" s="92" t="e">
        <v>#N/A</v>
      </c>
      <c r="AI3402" s="92" t="e">
        <f t="shared" si="329"/>
        <v>#N/A</v>
      </c>
    </row>
    <row r="3403" spans="2:35" x14ac:dyDescent="0.3">
      <c r="B3403" s="92" t="s">
        <v>38433</v>
      </c>
      <c r="C3403" s="92" t="s">
        <v>38572</v>
      </c>
      <c r="D3403" s="92" t="s">
        <v>38434</v>
      </c>
      <c r="E3403" s="92" t="s">
        <v>38435</v>
      </c>
      <c r="F3403" s="92" t="s">
        <v>21821</v>
      </c>
      <c r="G3403" s="92" t="s">
        <v>38436</v>
      </c>
      <c r="H3403" s="92" t="s">
        <v>21372</v>
      </c>
      <c r="I3403" s="92" t="s">
        <v>21328</v>
      </c>
      <c r="K3403" s="92">
        <v>93854171.950000003</v>
      </c>
      <c r="L3403" s="95"/>
      <c r="N3403" s="92" t="s">
        <v>21330</v>
      </c>
      <c r="O3403" s="92" t="s">
        <v>38572</v>
      </c>
      <c r="P3403" s="92" t="e">
        <v>#N/A</v>
      </c>
      <c r="Q3403" s="92" t="e">
        <v>#N/A</v>
      </c>
      <c r="R3403" s="92" t="e">
        <v>#N/A</v>
      </c>
      <c r="S3403" s="92" t="e">
        <v>#N/A</v>
      </c>
      <c r="T3403" s="92" t="e">
        <v>#N/A</v>
      </c>
      <c r="U3403" s="92" t="e">
        <v>#N/A</v>
      </c>
      <c r="V3403" s="92" t="e">
        <v>#N/A</v>
      </c>
      <c r="W3403" s="92" t="e">
        <v>#N/A</v>
      </c>
      <c r="X3403" s="92" t="e">
        <v>#N/A</v>
      </c>
      <c r="Y3403" s="92" t="e">
        <v>#N/A</v>
      </c>
      <c r="Z3403" s="92">
        <v>0</v>
      </c>
      <c r="AA3403" s="92" t="s">
        <v>21297</v>
      </c>
      <c r="AB3403" s="92" t="s">
        <v>21329</v>
      </c>
      <c r="AC3403" s="92" t="s">
        <v>15720</v>
      </c>
      <c r="AD3403" s="92" t="e">
        <v>#N/A</v>
      </c>
      <c r="AE3403" s="92" t="s">
        <v>21296</v>
      </c>
      <c r="AF3403" s="94" t="e">
        <v>#N/A</v>
      </c>
      <c r="AG3403" s="92" t="e">
        <v>#N/A</v>
      </c>
      <c r="AI3403" s="92" t="e">
        <f t="shared" si="329"/>
        <v>#N/A</v>
      </c>
    </row>
    <row r="3404" spans="2:35" x14ac:dyDescent="0.3">
      <c r="B3404" s="92" t="s">
        <v>38437</v>
      </c>
      <c r="C3404" s="92" t="s">
        <v>38572</v>
      </c>
      <c r="D3404" s="92" t="s">
        <v>38438</v>
      </c>
      <c r="E3404" s="92" t="s">
        <v>38439</v>
      </c>
      <c r="F3404" s="92" t="s">
        <v>21821</v>
      </c>
      <c r="G3404" s="92" t="s">
        <v>38440</v>
      </c>
      <c r="H3404" s="92" t="s">
        <v>21372</v>
      </c>
      <c r="I3404" s="92" t="s">
        <v>21328</v>
      </c>
      <c r="K3404" s="92">
        <v>40561326.43</v>
      </c>
      <c r="L3404" s="95" t="s">
        <v>21372</v>
      </c>
      <c r="M3404" s="92" t="s">
        <v>21372</v>
      </c>
      <c r="N3404" s="92" t="s">
        <v>21330</v>
      </c>
      <c r="O3404" s="92" t="s">
        <v>38572</v>
      </c>
      <c r="P3404" s="92" t="e">
        <v>#N/A</v>
      </c>
      <c r="Q3404" s="92" t="e">
        <v>#N/A</v>
      </c>
      <c r="R3404" s="92" t="e">
        <v>#N/A</v>
      </c>
      <c r="S3404" s="92" t="e">
        <v>#N/A</v>
      </c>
      <c r="T3404" s="92" t="e">
        <v>#N/A</v>
      </c>
      <c r="U3404" s="92" t="e">
        <v>#N/A</v>
      </c>
      <c r="V3404" s="92" t="e">
        <v>#N/A</v>
      </c>
      <c r="W3404" s="92" t="e">
        <v>#N/A</v>
      </c>
      <c r="X3404" s="92" t="e">
        <v>#N/A</v>
      </c>
      <c r="Y3404" s="92" t="e">
        <v>#N/A</v>
      </c>
      <c r="Z3404" s="92">
        <v>0</v>
      </c>
      <c r="AA3404" s="92" t="s">
        <v>21297</v>
      </c>
      <c r="AB3404" s="92" t="s">
        <v>21329</v>
      </c>
      <c r="AC3404" s="92" t="s">
        <v>15614</v>
      </c>
      <c r="AD3404" s="92" t="e">
        <v>#N/A</v>
      </c>
      <c r="AE3404" s="92" t="s">
        <v>21296</v>
      </c>
      <c r="AF3404" s="94" t="e">
        <v>#N/A</v>
      </c>
      <c r="AG3404" s="92" t="e">
        <v>#N/A</v>
      </c>
      <c r="AI3404" s="92" t="e">
        <f t="shared" si="329"/>
        <v>#N/A</v>
      </c>
    </row>
    <row r="3405" spans="2:35" x14ac:dyDescent="0.3">
      <c r="B3405" s="92" t="s">
        <v>38441</v>
      </c>
      <c r="C3405" s="92" t="s">
        <v>38572</v>
      </c>
      <c r="D3405" s="92" t="s">
        <v>38442</v>
      </c>
      <c r="E3405" s="92" t="s">
        <v>38443</v>
      </c>
      <c r="I3405" s="92" t="s">
        <v>21328</v>
      </c>
      <c r="K3405" s="92">
        <v>173289993</v>
      </c>
      <c r="L3405" s="95"/>
      <c r="N3405" s="92" t="s">
        <v>21330</v>
      </c>
      <c r="O3405" s="92" t="s">
        <v>38572</v>
      </c>
      <c r="P3405" s="92" t="e">
        <v>#N/A</v>
      </c>
      <c r="Q3405" s="92" t="e">
        <v>#N/A</v>
      </c>
      <c r="R3405" s="92" t="e">
        <v>#N/A</v>
      </c>
      <c r="S3405" s="92" t="e">
        <v>#N/A</v>
      </c>
      <c r="T3405" s="92" t="e">
        <v>#N/A</v>
      </c>
      <c r="U3405" s="92" t="e">
        <v>#N/A</v>
      </c>
      <c r="V3405" s="92" t="e">
        <v>#N/A</v>
      </c>
      <c r="W3405" s="92" t="e">
        <v>#N/A</v>
      </c>
      <c r="X3405" s="92" t="e">
        <v>#N/A</v>
      </c>
      <c r="Y3405" s="92" t="e">
        <v>#N/A</v>
      </c>
      <c r="Z3405" s="92">
        <v>0</v>
      </c>
      <c r="AA3405" s="92" t="s">
        <v>21297</v>
      </c>
      <c r="AB3405" s="92" t="s">
        <v>21329</v>
      </c>
      <c r="AC3405" s="92" t="s">
        <v>38444</v>
      </c>
      <c r="AD3405" s="92" t="e">
        <v>#N/A</v>
      </c>
      <c r="AE3405" s="92" t="s">
        <v>21296</v>
      </c>
      <c r="AF3405" s="94" t="e">
        <v>#N/A</v>
      </c>
      <c r="AG3405" s="92" t="e">
        <v>#N/A</v>
      </c>
      <c r="AI3405" s="92" t="e">
        <f t="shared" si="329"/>
        <v>#N/A</v>
      </c>
    </row>
    <row r="3406" spans="2:35" x14ac:dyDescent="0.3">
      <c r="B3406" s="92" t="s">
        <v>38445</v>
      </c>
      <c r="C3406" s="92" t="s">
        <v>38572</v>
      </c>
      <c r="D3406" s="92" t="s">
        <v>38446</v>
      </c>
      <c r="E3406" s="92" t="s">
        <v>38447</v>
      </c>
      <c r="F3406" s="92" t="s">
        <v>21821</v>
      </c>
      <c r="G3406" s="92" t="s">
        <v>38448</v>
      </c>
      <c r="H3406" s="92" t="s">
        <v>21372</v>
      </c>
      <c r="I3406" s="92" t="s">
        <v>21328</v>
      </c>
      <c r="K3406" s="92">
        <v>49280094.799999997</v>
      </c>
      <c r="L3406" s="95" t="s">
        <v>21372</v>
      </c>
      <c r="M3406" s="92" t="s">
        <v>21372</v>
      </c>
      <c r="N3406" s="92" t="s">
        <v>21330</v>
      </c>
      <c r="O3406" s="92" t="s">
        <v>38572</v>
      </c>
      <c r="P3406" s="92" t="e">
        <v>#N/A</v>
      </c>
      <c r="Q3406" s="92" t="e">
        <v>#N/A</v>
      </c>
      <c r="R3406" s="92" t="e">
        <v>#N/A</v>
      </c>
      <c r="S3406" s="92" t="e">
        <v>#N/A</v>
      </c>
      <c r="T3406" s="92" t="e">
        <v>#N/A</v>
      </c>
      <c r="U3406" s="92" t="e">
        <v>#N/A</v>
      </c>
      <c r="V3406" s="92" t="e">
        <v>#N/A</v>
      </c>
      <c r="W3406" s="92" t="e">
        <v>#N/A</v>
      </c>
      <c r="X3406" s="92" t="e">
        <v>#N/A</v>
      </c>
      <c r="Y3406" s="92" t="e">
        <v>#N/A</v>
      </c>
      <c r="Z3406" s="92">
        <v>0</v>
      </c>
      <c r="AA3406" s="92" t="s">
        <v>21297</v>
      </c>
      <c r="AB3406" s="92" t="s">
        <v>21329</v>
      </c>
      <c r="AC3406" s="92" t="s">
        <v>16158</v>
      </c>
      <c r="AD3406" s="92" t="e">
        <v>#N/A</v>
      </c>
      <c r="AE3406" s="92" t="s">
        <v>21296</v>
      </c>
      <c r="AF3406" s="94" t="e">
        <v>#N/A</v>
      </c>
      <c r="AG3406" s="92" t="e">
        <v>#N/A</v>
      </c>
      <c r="AI3406" s="92" t="e">
        <f t="shared" si="329"/>
        <v>#N/A</v>
      </c>
    </row>
    <row r="3407" spans="2:35" x14ac:dyDescent="0.3">
      <c r="B3407" s="92" t="s">
        <v>11473</v>
      </c>
      <c r="C3407" s="92" t="s">
        <v>38572</v>
      </c>
      <c r="D3407" s="92" t="s">
        <v>11473</v>
      </c>
      <c r="E3407" s="92" t="s">
        <v>38553</v>
      </c>
      <c r="F3407" s="92" t="s">
        <v>38554</v>
      </c>
      <c r="G3407" s="92" t="s">
        <v>38555</v>
      </c>
      <c r="H3407" s="92">
        <v>362709</v>
      </c>
      <c r="I3407" s="92" t="s">
        <v>21294</v>
      </c>
      <c r="J3407" s="93">
        <v>5230</v>
      </c>
      <c r="L3407" s="95">
        <v>38030</v>
      </c>
      <c r="M3407" s="92">
        <v>2E-3</v>
      </c>
      <c r="N3407" s="92" t="s">
        <v>21330</v>
      </c>
      <c r="O3407" s="92" t="s">
        <v>38572</v>
      </c>
      <c r="P3407" s="92" t="e">
        <v>#N/A</v>
      </c>
      <c r="Q3407" s="92" t="e">
        <v>#N/A</v>
      </c>
      <c r="R3407" s="92" t="e">
        <v>#N/A</v>
      </c>
      <c r="S3407" s="92" t="e">
        <v>#N/A</v>
      </c>
      <c r="T3407" s="92" t="e">
        <v>#N/A</v>
      </c>
      <c r="U3407" s="92" t="e">
        <v>#N/A</v>
      </c>
      <c r="V3407" s="92" t="e">
        <v>#N/A</v>
      </c>
      <c r="W3407" s="92" t="e">
        <v>#N/A</v>
      </c>
      <c r="X3407" s="92" t="e">
        <v>#N/A</v>
      </c>
      <c r="Y3407" s="92" t="e">
        <v>#N/A</v>
      </c>
      <c r="Z3407" s="92">
        <v>0</v>
      </c>
      <c r="AA3407" s="92" t="s">
        <v>21297</v>
      </c>
      <c r="AD3407" s="92" t="e">
        <v>#N/A</v>
      </c>
      <c r="AE3407" s="92" t="s">
        <v>38556</v>
      </c>
      <c r="AF3407" s="94" t="e">
        <v>#N/A</v>
      </c>
      <c r="AG3407" s="92" t="e">
        <v>#N/A</v>
      </c>
      <c r="AI3407" s="92" t="e">
        <f t="shared" si="329"/>
        <v>#N/A</v>
      </c>
    </row>
    <row r="3408" spans="2:35" ht="100.8" x14ac:dyDescent="0.3">
      <c r="B3408" s="92" t="s">
        <v>35278</v>
      </c>
      <c r="C3408" s="92" t="s">
        <v>35279</v>
      </c>
      <c r="D3408" s="92" t="s">
        <v>35280</v>
      </c>
      <c r="E3408" s="92" t="s">
        <v>35281</v>
      </c>
      <c r="F3408" s="92" t="s">
        <v>21486</v>
      </c>
      <c r="G3408" s="92" t="s">
        <v>35282</v>
      </c>
      <c r="H3408" s="92">
        <v>3153</v>
      </c>
      <c r="I3408" s="92" t="s">
        <v>21294</v>
      </c>
      <c r="J3408" s="93">
        <v>36.729999999999997</v>
      </c>
      <c r="K3408" s="92">
        <v>39835296.869999997</v>
      </c>
      <c r="L3408" s="95">
        <v>43344</v>
      </c>
      <c r="M3408" s="92">
        <v>2E-3</v>
      </c>
      <c r="N3408" s="92" t="s">
        <v>21673</v>
      </c>
      <c r="O3408" s="92" t="s">
        <v>75</v>
      </c>
      <c r="P3408" s="92" t="e">
        <v>#N/A</v>
      </c>
      <c r="Q3408" s="92" t="e">
        <v>#N/A</v>
      </c>
      <c r="R3408" s="92" t="e">
        <v>#N/A</v>
      </c>
      <c r="S3408" s="92" t="e">
        <v>#N/A</v>
      </c>
      <c r="T3408" s="92" t="e">
        <v>#N/A</v>
      </c>
      <c r="U3408" s="92" t="e">
        <v>#N/A</v>
      </c>
      <c r="V3408" s="92" t="e">
        <v>#N/A</v>
      </c>
      <c r="W3408" s="92" t="e">
        <v>#N/A</v>
      </c>
      <c r="X3408" s="92" t="e">
        <v>#N/A</v>
      </c>
      <c r="Y3408" s="92" t="e">
        <v>#N/A</v>
      </c>
      <c r="Z3408" s="92">
        <v>0</v>
      </c>
      <c r="AA3408" s="92" t="s">
        <v>21297</v>
      </c>
      <c r="AB3408" s="92">
        <v>233051283</v>
      </c>
      <c r="AC3408" s="92" t="s">
        <v>35283</v>
      </c>
      <c r="AD3408" s="92" t="e">
        <v>#N/A</v>
      </c>
      <c r="AE3408" s="92" t="s">
        <v>35284</v>
      </c>
      <c r="AF3408" s="94" t="s">
        <v>40011</v>
      </c>
      <c r="AG3408" s="92" t="s">
        <v>40011</v>
      </c>
      <c r="AI3408" s="92" t="b">
        <f t="shared" si="329"/>
        <v>1</v>
      </c>
    </row>
    <row r="3409" spans="1:35" ht="72" x14ac:dyDescent="0.3">
      <c r="B3409" s="92" t="s">
        <v>5437</v>
      </c>
      <c r="C3409" s="92" t="s">
        <v>28472</v>
      </c>
      <c r="D3409" s="92" t="s">
        <v>28473</v>
      </c>
      <c r="E3409" s="92" t="s">
        <v>28474</v>
      </c>
      <c r="F3409" s="92" t="s">
        <v>21292</v>
      </c>
      <c r="G3409" s="92" t="s">
        <v>28475</v>
      </c>
      <c r="H3409" s="92">
        <v>2593981</v>
      </c>
      <c r="I3409" s="92" t="s">
        <v>21294</v>
      </c>
      <c r="J3409" s="93">
        <v>6550</v>
      </c>
      <c r="K3409" s="92">
        <v>6930176049</v>
      </c>
      <c r="L3409" s="95">
        <v>42533</v>
      </c>
      <c r="M3409" s="92">
        <v>1.5E-3</v>
      </c>
      <c r="N3409" s="92" t="s">
        <v>21673</v>
      </c>
      <c r="O3409" s="92" t="s">
        <v>75</v>
      </c>
      <c r="P3409" s="92" t="s">
        <v>118</v>
      </c>
      <c r="Q3409" s="92" t="s">
        <v>77</v>
      </c>
      <c r="R3409" s="92" t="s">
        <v>26</v>
      </c>
      <c r="S3409" s="92" t="s">
        <v>24</v>
      </c>
      <c r="T3409" s="92" t="s">
        <v>35</v>
      </c>
      <c r="U3409" s="92" t="s">
        <v>100</v>
      </c>
      <c r="V3409" s="92" t="s">
        <v>24</v>
      </c>
      <c r="W3409" s="92" t="s">
        <v>24</v>
      </c>
      <c r="X3409" s="92" t="s">
        <v>32</v>
      </c>
      <c r="Y3409" s="92" t="s">
        <v>24</v>
      </c>
      <c r="Z3409" s="92">
        <v>0</v>
      </c>
      <c r="AA3409" s="92" t="s">
        <v>21297</v>
      </c>
      <c r="AB3409" s="92">
        <v>233051432</v>
      </c>
      <c r="AC3409" s="92" t="s">
        <v>28476</v>
      </c>
      <c r="AD3409" s="92" t="s">
        <v>5438</v>
      </c>
      <c r="AE3409" s="92" t="s">
        <v>28477</v>
      </c>
      <c r="AF3409" s="94" t="s">
        <v>40012</v>
      </c>
      <c r="AG3409" s="92" t="s">
        <v>40012</v>
      </c>
      <c r="AI3409" s="92" t="b">
        <f t="shared" si="329"/>
        <v>1</v>
      </c>
    </row>
    <row r="3410" spans="1:35" x14ac:dyDescent="0.3">
      <c r="A3410" s="96" t="s">
        <v>38562</v>
      </c>
      <c r="B3410" s="96" t="s">
        <v>4276</v>
      </c>
      <c r="C3410" s="96" t="s">
        <v>4277</v>
      </c>
      <c r="D3410" s="96"/>
      <c r="E3410" s="96"/>
      <c r="F3410" s="96"/>
      <c r="G3410" s="96"/>
      <c r="H3410" s="96"/>
      <c r="I3410" s="96"/>
      <c r="J3410" s="97"/>
      <c r="K3410" s="96"/>
      <c r="L3410" s="96"/>
      <c r="M3410" s="96"/>
      <c r="N3410" s="96"/>
      <c r="O3410" s="96" t="s">
        <v>25</v>
      </c>
      <c r="P3410" s="96" t="s">
        <v>1</v>
      </c>
      <c r="Q3410" s="96" t="s">
        <v>57</v>
      </c>
      <c r="R3410" s="96" t="s">
        <v>28</v>
      </c>
      <c r="S3410" s="96" t="s">
        <v>28</v>
      </c>
      <c r="T3410" s="96" t="s">
        <v>30</v>
      </c>
      <c r="U3410" s="96" t="s">
        <v>24</v>
      </c>
      <c r="V3410" s="96" t="s">
        <v>24</v>
      </c>
      <c r="W3410" s="96" t="s">
        <v>18</v>
      </c>
      <c r="X3410" s="96" t="s">
        <v>32</v>
      </c>
      <c r="Y3410" s="96" t="s">
        <v>24</v>
      </c>
      <c r="Z3410" s="96"/>
      <c r="AA3410" s="96"/>
      <c r="AB3410" s="96"/>
      <c r="AC3410" s="96"/>
      <c r="AD3410" s="96" t="s">
        <v>4278</v>
      </c>
      <c r="AE3410" s="96"/>
      <c r="AF3410" s="98" t="s">
        <v>3227</v>
      </c>
      <c r="AG3410" s="96" t="s">
        <v>24</v>
      </c>
    </row>
    <row r="3411" spans="1:35" x14ac:dyDescent="0.3">
      <c r="A3411" s="96" t="s">
        <v>38562</v>
      </c>
      <c r="B3411" s="96" t="s">
        <v>3259</v>
      </c>
      <c r="C3411" s="96" t="s">
        <v>3260</v>
      </c>
      <c r="D3411" s="96"/>
      <c r="E3411" s="96"/>
      <c r="F3411" s="96"/>
      <c r="G3411" s="96"/>
      <c r="H3411" s="96"/>
      <c r="I3411" s="96"/>
      <c r="J3411" s="97"/>
      <c r="K3411" s="96"/>
      <c r="L3411" s="96"/>
      <c r="M3411" s="96"/>
      <c r="N3411" s="96"/>
      <c r="O3411" s="96" t="s">
        <v>75</v>
      </c>
      <c r="P3411" s="96" t="s">
        <v>118</v>
      </c>
      <c r="Q3411" s="96" t="s">
        <v>77</v>
      </c>
      <c r="R3411" s="96" t="s">
        <v>26</v>
      </c>
      <c r="S3411" s="96" t="s">
        <v>24</v>
      </c>
      <c r="T3411" s="96" t="s">
        <v>30</v>
      </c>
      <c r="U3411" s="96" t="s">
        <v>78</v>
      </c>
      <c r="V3411" s="96" t="s">
        <v>24</v>
      </c>
      <c r="W3411" s="96" t="s">
        <v>24</v>
      </c>
      <c r="X3411" s="96" t="s">
        <v>202</v>
      </c>
      <c r="Y3411" s="96" t="s">
        <v>24</v>
      </c>
      <c r="Z3411" s="96"/>
      <c r="AA3411" s="96"/>
      <c r="AB3411" s="96"/>
      <c r="AC3411" s="96"/>
      <c r="AD3411" s="96" t="s">
        <v>3262</v>
      </c>
      <c r="AE3411" s="96"/>
      <c r="AF3411" s="98" t="s">
        <v>3261</v>
      </c>
      <c r="AG3411" s="96" t="s">
        <v>24</v>
      </c>
    </row>
    <row r="3412" spans="1:35" ht="72" x14ac:dyDescent="0.3">
      <c r="A3412" s="96" t="s">
        <v>38562</v>
      </c>
      <c r="B3412" s="96" t="s">
        <v>3483</v>
      </c>
      <c r="C3412" s="96" t="s">
        <v>3484</v>
      </c>
      <c r="D3412" s="96"/>
      <c r="E3412" s="96"/>
      <c r="F3412" s="96"/>
      <c r="G3412" s="96"/>
      <c r="H3412" s="96"/>
      <c r="I3412" s="96"/>
      <c r="J3412" s="97"/>
      <c r="K3412" s="96"/>
      <c r="L3412" s="96"/>
      <c r="M3412" s="96"/>
      <c r="N3412" s="96"/>
      <c r="O3412" s="96" t="s">
        <v>25</v>
      </c>
      <c r="P3412" s="96" t="s">
        <v>1</v>
      </c>
      <c r="Q3412" s="96" t="s">
        <v>77</v>
      </c>
      <c r="R3412" s="96" t="s">
        <v>26</v>
      </c>
      <c r="S3412" s="96" t="s">
        <v>28</v>
      </c>
      <c r="T3412" s="96" t="s">
        <v>30</v>
      </c>
      <c r="U3412" s="96" t="s">
        <v>24</v>
      </c>
      <c r="V3412" s="96" t="s">
        <v>24</v>
      </c>
      <c r="W3412" s="96" t="s">
        <v>24</v>
      </c>
      <c r="X3412" s="96" t="s">
        <v>32</v>
      </c>
      <c r="Y3412" s="96" t="s">
        <v>24</v>
      </c>
      <c r="Z3412" s="96"/>
      <c r="AA3412" s="96"/>
      <c r="AB3412" s="96"/>
      <c r="AC3412" s="96"/>
      <c r="AD3412" s="96" t="s">
        <v>3486</v>
      </c>
      <c r="AE3412" s="96"/>
      <c r="AF3412" s="98" t="s">
        <v>3485</v>
      </c>
      <c r="AG3412" s="96" t="s">
        <v>24</v>
      </c>
    </row>
    <row r="3413" spans="1:35" ht="187.2" x14ac:dyDescent="0.3">
      <c r="A3413" s="96" t="s">
        <v>38562</v>
      </c>
      <c r="B3413" s="96" t="s">
        <v>3255</v>
      </c>
      <c r="C3413" s="96" t="s">
        <v>3256</v>
      </c>
      <c r="D3413" s="96"/>
      <c r="E3413" s="96"/>
      <c r="F3413" s="96"/>
      <c r="G3413" s="96"/>
      <c r="H3413" s="96"/>
      <c r="I3413" s="96"/>
      <c r="J3413" s="97"/>
      <c r="K3413" s="96"/>
      <c r="L3413" s="96"/>
      <c r="M3413" s="96"/>
      <c r="N3413" s="96"/>
      <c r="O3413" s="96" t="s">
        <v>25</v>
      </c>
      <c r="P3413" s="96" t="s">
        <v>1</v>
      </c>
      <c r="Q3413" s="96" t="s">
        <v>77</v>
      </c>
      <c r="R3413" s="96" t="s">
        <v>26</v>
      </c>
      <c r="S3413" s="96" t="s">
        <v>28</v>
      </c>
      <c r="T3413" s="96" t="s">
        <v>30</v>
      </c>
      <c r="U3413" s="96" t="s">
        <v>24</v>
      </c>
      <c r="V3413" s="96" t="s">
        <v>24</v>
      </c>
      <c r="W3413" s="96" t="s">
        <v>24</v>
      </c>
      <c r="X3413" s="96" t="s">
        <v>32</v>
      </c>
      <c r="Y3413" s="96" t="s">
        <v>24</v>
      </c>
      <c r="Z3413" s="96"/>
      <c r="AA3413" s="96"/>
      <c r="AB3413" s="96"/>
      <c r="AC3413" s="96"/>
      <c r="AD3413" s="96" t="s">
        <v>3258</v>
      </c>
      <c r="AE3413" s="96"/>
      <c r="AF3413" s="98" t="s">
        <v>3257</v>
      </c>
      <c r="AG3413" s="96" t="s">
        <v>24</v>
      </c>
    </row>
    <row r="3414" spans="1:35" x14ac:dyDescent="0.3">
      <c r="A3414" s="96" t="s">
        <v>38562</v>
      </c>
      <c r="B3414" s="96" t="s">
        <v>4292</v>
      </c>
      <c r="C3414" s="96" t="s">
        <v>4293</v>
      </c>
      <c r="D3414" s="96"/>
      <c r="E3414" s="96"/>
      <c r="F3414" s="96"/>
      <c r="G3414" s="96"/>
      <c r="H3414" s="96"/>
      <c r="I3414" s="96"/>
      <c r="J3414" s="97"/>
      <c r="K3414" s="96"/>
      <c r="L3414" s="96"/>
      <c r="M3414" s="96"/>
      <c r="N3414" s="96"/>
      <c r="O3414" s="96" t="s">
        <v>25</v>
      </c>
      <c r="P3414" s="96" t="s">
        <v>3</v>
      </c>
      <c r="Q3414" s="96" t="s">
        <v>77</v>
      </c>
      <c r="R3414" s="96" t="s">
        <v>26</v>
      </c>
      <c r="S3414" s="96" t="s">
        <v>29</v>
      </c>
      <c r="T3414" s="96" t="s">
        <v>30</v>
      </c>
      <c r="U3414" s="96" t="s">
        <v>24</v>
      </c>
      <c r="V3414" s="96" t="s">
        <v>24</v>
      </c>
      <c r="W3414" s="96" t="s">
        <v>24</v>
      </c>
      <c r="X3414" s="96" t="s">
        <v>32</v>
      </c>
      <c r="Y3414" s="96" t="s">
        <v>24</v>
      </c>
      <c r="Z3414" s="96"/>
      <c r="AA3414" s="96"/>
      <c r="AB3414" s="96"/>
      <c r="AC3414" s="96"/>
      <c r="AD3414" s="96" t="s">
        <v>4294</v>
      </c>
      <c r="AE3414" s="96"/>
      <c r="AF3414" s="98" t="s">
        <v>3227</v>
      </c>
      <c r="AG3414" s="96" t="s">
        <v>24</v>
      </c>
    </row>
    <row r="3415" spans="1:35" x14ac:dyDescent="0.3">
      <c r="A3415" s="96" t="s">
        <v>38562</v>
      </c>
      <c r="B3415" s="96" t="s">
        <v>4364</v>
      </c>
      <c r="C3415" s="96" t="s">
        <v>4365</v>
      </c>
      <c r="D3415" s="96"/>
      <c r="E3415" s="96"/>
      <c r="F3415" s="96"/>
      <c r="G3415" s="96"/>
      <c r="H3415" s="96"/>
      <c r="I3415" s="96"/>
      <c r="J3415" s="97"/>
      <c r="K3415" s="96"/>
      <c r="L3415" s="96"/>
      <c r="M3415" s="96"/>
      <c r="N3415" s="96"/>
      <c r="O3415" s="96" t="s">
        <v>25</v>
      </c>
      <c r="P3415" s="96" t="s">
        <v>3</v>
      </c>
      <c r="Q3415" s="96" t="s">
        <v>77</v>
      </c>
      <c r="R3415" s="96" t="s">
        <v>26</v>
      </c>
      <c r="S3415" s="96" t="s">
        <v>180</v>
      </c>
      <c r="T3415" s="96" t="s">
        <v>30</v>
      </c>
      <c r="U3415" s="96" t="s">
        <v>24</v>
      </c>
      <c r="V3415" s="96" t="s">
        <v>24</v>
      </c>
      <c r="W3415" s="96" t="s">
        <v>24</v>
      </c>
      <c r="X3415" s="96" t="s">
        <v>32</v>
      </c>
      <c r="Y3415" s="96" t="s">
        <v>24</v>
      </c>
      <c r="Z3415" s="96"/>
      <c r="AA3415" s="96"/>
      <c r="AB3415" s="96"/>
      <c r="AC3415" s="96"/>
      <c r="AD3415" s="96" t="s">
        <v>4366</v>
      </c>
      <c r="AE3415" s="96"/>
      <c r="AF3415" s="98" t="s">
        <v>3227</v>
      </c>
      <c r="AG3415" s="96" t="s">
        <v>24</v>
      </c>
    </row>
    <row r="3416" spans="1:35" ht="28.8" x14ac:dyDescent="0.3">
      <c r="A3416" s="96" t="s">
        <v>38562</v>
      </c>
      <c r="B3416" s="96" t="s">
        <v>3542</v>
      </c>
      <c r="C3416" s="96" t="s">
        <v>3543</v>
      </c>
      <c r="D3416" s="96"/>
      <c r="E3416" s="96"/>
      <c r="F3416" s="96"/>
      <c r="G3416" s="96"/>
      <c r="H3416" s="96"/>
      <c r="I3416" s="96"/>
      <c r="J3416" s="97"/>
      <c r="K3416" s="96"/>
      <c r="L3416" s="96"/>
      <c r="M3416" s="96"/>
      <c r="N3416" s="96"/>
      <c r="O3416" s="96" t="s">
        <v>25</v>
      </c>
      <c r="P3416" s="96" t="s">
        <v>1</v>
      </c>
      <c r="Q3416" s="96" t="s">
        <v>77</v>
      </c>
      <c r="R3416" s="96" t="s">
        <v>26</v>
      </c>
      <c r="S3416" s="96" t="s">
        <v>28</v>
      </c>
      <c r="T3416" s="96" t="s">
        <v>30</v>
      </c>
      <c r="U3416" s="96" t="s">
        <v>24</v>
      </c>
      <c r="V3416" s="96" t="s">
        <v>24</v>
      </c>
      <c r="W3416" s="96" t="s">
        <v>24</v>
      </c>
      <c r="X3416" s="96" t="s">
        <v>32</v>
      </c>
      <c r="Y3416" s="96" t="s">
        <v>24</v>
      </c>
      <c r="Z3416" s="96"/>
      <c r="AA3416" s="96"/>
      <c r="AB3416" s="96"/>
      <c r="AC3416" s="96"/>
      <c r="AD3416" s="96" t="s">
        <v>3543</v>
      </c>
      <c r="AE3416" s="96"/>
      <c r="AF3416" s="98" t="s">
        <v>3544</v>
      </c>
      <c r="AG3416" s="96" t="s">
        <v>24</v>
      </c>
    </row>
    <row r="3417" spans="1:35" x14ac:dyDescent="0.3">
      <c r="A3417" s="96" t="s">
        <v>38562</v>
      </c>
      <c r="B3417" s="96" t="s">
        <v>5034</v>
      </c>
      <c r="C3417" s="96" t="e">
        <v>#N/A</v>
      </c>
      <c r="D3417" s="96"/>
      <c r="E3417" s="96"/>
      <c r="F3417" s="96"/>
      <c r="G3417" s="96"/>
      <c r="H3417" s="96"/>
      <c r="I3417" s="96"/>
      <c r="J3417" s="97"/>
      <c r="K3417" s="96"/>
      <c r="L3417" s="96"/>
      <c r="M3417" s="96"/>
      <c r="N3417" s="96"/>
      <c r="O3417" s="96" t="s">
        <v>122</v>
      </c>
      <c r="P3417" s="96" t="s">
        <v>35</v>
      </c>
      <c r="Q3417" s="96" t="s">
        <v>64</v>
      </c>
      <c r="R3417" s="96" t="s">
        <v>28</v>
      </c>
      <c r="S3417" s="96" t="s">
        <v>24</v>
      </c>
      <c r="T3417" s="96" t="s">
        <v>30</v>
      </c>
      <c r="U3417" s="96" t="s">
        <v>24</v>
      </c>
      <c r="V3417" s="96" t="s">
        <v>24</v>
      </c>
      <c r="W3417" s="96" t="s">
        <v>24</v>
      </c>
      <c r="X3417" s="96" t="s">
        <v>32</v>
      </c>
      <c r="Y3417" s="96" t="s">
        <v>24</v>
      </c>
      <c r="Z3417" s="96"/>
      <c r="AA3417" s="96"/>
      <c r="AB3417" s="96"/>
      <c r="AC3417" s="96"/>
      <c r="AD3417" s="96" t="s">
        <v>35</v>
      </c>
      <c r="AE3417" s="96"/>
      <c r="AF3417" s="98" t="s">
        <v>5035</v>
      </c>
      <c r="AG3417" s="96" t="s">
        <v>4831</v>
      </c>
    </row>
    <row r="3418" spans="1:35" x14ac:dyDescent="0.3">
      <c r="A3418" s="96" t="s">
        <v>38562</v>
      </c>
      <c r="B3418" s="96" t="s">
        <v>5050</v>
      </c>
      <c r="C3418" s="96" t="e">
        <v>#N/A</v>
      </c>
      <c r="D3418" s="96"/>
      <c r="E3418" s="96"/>
      <c r="F3418" s="96"/>
      <c r="G3418" s="96"/>
      <c r="H3418" s="96"/>
      <c r="I3418" s="96"/>
      <c r="J3418" s="97"/>
      <c r="K3418" s="96"/>
      <c r="L3418" s="96"/>
      <c r="M3418" s="96"/>
      <c r="N3418" s="96"/>
      <c r="O3418" s="96" t="s">
        <v>75</v>
      </c>
      <c r="P3418" s="96" t="s">
        <v>76</v>
      </c>
      <c r="Q3418" s="96" t="s">
        <v>77</v>
      </c>
      <c r="R3418" s="96" t="s">
        <v>26</v>
      </c>
      <c r="S3418" s="96" t="s">
        <v>24</v>
      </c>
      <c r="T3418" s="96" t="s">
        <v>35</v>
      </c>
      <c r="U3418" s="96" t="s">
        <v>78</v>
      </c>
      <c r="V3418" s="96" t="s">
        <v>24</v>
      </c>
      <c r="W3418" s="96" t="s">
        <v>18</v>
      </c>
      <c r="X3418" s="96" t="s">
        <v>32</v>
      </c>
      <c r="Y3418" s="96" t="s">
        <v>24</v>
      </c>
      <c r="Z3418" s="96"/>
      <c r="AA3418" s="96"/>
      <c r="AB3418" s="96"/>
      <c r="AC3418" s="96"/>
      <c r="AD3418" s="96" t="s">
        <v>35</v>
      </c>
      <c r="AE3418" s="96"/>
      <c r="AF3418" s="98" t="s">
        <v>5051</v>
      </c>
      <c r="AG3418" s="96" t="s">
        <v>24</v>
      </c>
    </row>
    <row r="3419" spans="1:35" x14ac:dyDescent="0.3">
      <c r="A3419" s="96" t="s">
        <v>38562</v>
      </c>
      <c r="B3419" s="96" t="s">
        <v>5052</v>
      </c>
      <c r="C3419" s="96" t="e">
        <v>#N/A</v>
      </c>
      <c r="D3419" s="96"/>
      <c r="E3419" s="96"/>
      <c r="F3419" s="96"/>
      <c r="G3419" s="96"/>
      <c r="H3419" s="96"/>
      <c r="I3419" s="96"/>
      <c r="J3419" s="97"/>
      <c r="K3419" s="96"/>
      <c r="L3419" s="96"/>
      <c r="M3419" s="96"/>
      <c r="N3419" s="96"/>
      <c r="O3419" s="96" t="s">
        <v>75</v>
      </c>
      <c r="P3419" s="96" t="s">
        <v>76</v>
      </c>
      <c r="Q3419" s="96" t="s">
        <v>77</v>
      </c>
      <c r="R3419" s="96" t="s">
        <v>26</v>
      </c>
      <c r="S3419" s="96" t="s">
        <v>24</v>
      </c>
      <c r="T3419" s="96" t="s">
        <v>35</v>
      </c>
      <c r="U3419" s="96" t="s">
        <v>78</v>
      </c>
      <c r="V3419" s="96" t="s">
        <v>24</v>
      </c>
      <c r="W3419" s="96" t="s">
        <v>18</v>
      </c>
      <c r="X3419" s="96" t="s">
        <v>32</v>
      </c>
      <c r="Y3419" s="96" t="s">
        <v>24</v>
      </c>
      <c r="Z3419" s="96"/>
      <c r="AA3419" s="96"/>
      <c r="AB3419" s="96"/>
      <c r="AC3419" s="96"/>
      <c r="AD3419" s="96" t="s">
        <v>35</v>
      </c>
      <c r="AE3419" s="96"/>
      <c r="AF3419" s="98" t="s">
        <v>5051</v>
      </c>
      <c r="AG3419" s="96" t="s">
        <v>24</v>
      </c>
    </row>
    <row r="3420" spans="1:35" x14ac:dyDescent="0.3">
      <c r="A3420" s="96" t="s">
        <v>38562</v>
      </c>
      <c r="B3420" s="96" t="s">
        <v>5077</v>
      </c>
      <c r="C3420" s="96" t="e">
        <v>#N/A</v>
      </c>
      <c r="D3420" s="96"/>
      <c r="E3420" s="96"/>
      <c r="F3420" s="96"/>
      <c r="G3420" s="96"/>
      <c r="H3420" s="96"/>
      <c r="I3420" s="96"/>
      <c r="J3420" s="97"/>
      <c r="K3420" s="96"/>
      <c r="L3420" s="96"/>
      <c r="M3420" s="96"/>
      <c r="N3420" s="96"/>
      <c r="O3420" s="96" t="s">
        <v>75</v>
      </c>
      <c r="P3420" s="96" t="s">
        <v>154</v>
      </c>
      <c r="Q3420" s="96" t="s">
        <v>77</v>
      </c>
      <c r="R3420" s="96" t="s">
        <v>26</v>
      </c>
      <c r="S3420" s="96" t="s">
        <v>24</v>
      </c>
      <c r="T3420" s="96" t="s">
        <v>35</v>
      </c>
      <c r="U3420" s="96" t="s">
        <v>259</v>
      </c>
      <c r="V3420" s="96" t="s">
        <v>24</v>
      </c>
      <c r="W3420" s="96" t="s">
        <v>18</v>
      </c>
      <c r="X3420" s="96" t="s">
        <v>32</v>
      </c>
      <c r="Y3420" s="96" t="s">
        <v>24</v>
      </c>
      <c r="Z3420" s="96"/>
      <c r="AA3420" s="96"/>
      <c r="AB3420" s="96"/>
      <c r="AC3420" s="96"/>
      <c r="AD3420" s="96" t="s">
        <v>35</v>
      </c>
      <c r="AE3420" s="96"/>
      <c r="AF3420" s="98" t="s">
        <v>5078</v>
      </c>
      <c r="AG3420" s="96" t="s">
        <v>24</v>
      </c>
    </row>
    <row r="3421" spans="1:35" x14ac:dyDescent="0.3">
      <c r="A3421" s="96" t="s">
        <v>38562</v>
      </c>
      <c r="B3421" s="96" t="s">
        <v>5125</v>
      </c>
      <c r="C3421" s="96" t="e">
        <v>#N/A</v>
      </c>
      <c r="D3421" s="96"/>
      <c r="E3421" s="96"/>
      <c r="F3421" s="96"/>
      <c r="G3421" s="96"/>
      <c r="H3421" s="96"/>
      <c r="I3421" s="96"/>
      <c r="J3421" s="97"/>
      <c r="K3421" s="96"/>
      <c r="L3421" s="96"/>
      <c r="M3421" s="96"/>
      <c r="N3421" s="96"/>
      <c r="O3421" s="96" t="s">
        <v>75</v>
      </c>
      <c r="P3421" s="96" t="s">
        <v>76</v>
      </c>
      <c r="Q3421" s="96" t="s">
        <v>43</v>
      </c>
      <c r="R3421" s="96" t="s">
        <v>28</v>
      </c>
      <c r="S3421" s="96" t="s">
        <v>24</v>
      </c>
      <c r="T3421" s="96" t="s">
        <v>35</v>
      </c>
      <c r="U3421" s="96" t="s">
        <v>100</v>
      </c>
      <c r="V3421" s="96" t="s">
        <v>24</v>
      </c>
      <c r="W3421" s="96" t="s">
        <v>18</v>
      </c>
      <c r="X3421" s="96" t="s">
        <v>32</v>
      </c>
      <c r="Y3421" s="96" t="s">
        <v>24</v>
      </c>
      <c r="Z3421" s="96"/>
      <c r="AA3421" s="96"/>
      <c r="AB3421" s="96"/>
      <c r="AC3421" s="96"/>
      <c r="AD3421" s="96" t="s">
        <v>35</v>
      </c>
      <c r="AE3421" s="96"/>
      <c r="AF3421" s="98" t="s">
        <v>5107</v>
      </c>
      <c r="AG3421" s="96" t="s">
        <v>24</v>
      </c>
    </row>
    <row r="3422" spans="1:35" x14ac:dyDescent="0.3">
      <c r="A3422" s="96" t="s">
        <v>38562</v>
      </c>
      <c r="B3422" s="96" t="s">
        <v>5307</v>
      </c>
      <c r="C3422" s="96" t="e">
        <v>#N/A</v>
      </c>
      <c r="D3422" s="96"/>
      <c r="E3422" s="96"/>
      <c r="F3422" s="96"/>
      <c r="G3422" s="96"/>
      <c r="H3422" s="96"/>
      <c r="I3422" s="96"/>
      <c r="J3422" s="97"/>
      <c r="K3422" s="96"/>
      <c r="L3422" s="96"/>
      <c r="M3422" s="96"/>
      <c r="N3422" s="96"/>
      <c r="O3422" s="96" t="s">
        <v>122</v>
      </c>
      <c r="P3422" s="96" t="s">
        <v>35</v>
      </c>
      <c r="Q3422" s="96" t="s">
        <v>77</v>
      </c>
      <c r="R3422" s="96" t="s">
        <v>26</v>
      </c>
      <c r="S3422" s="96" t="s">
        <v>24</v>
      </c>
      <c r="T3422" s="96" t="s">
        <v>30</v>
      </c>
      <c r="U3422" s="96" t="s">
        <v>24</v>
      </c>
      <c r="V3422" s="96" t="s">
        <v>24</v>
      </c>
      <c r="W3422" s="96" t="s">
        <v>18</v>
      </c>
      <c r="X3422" s="96" t="s">
        <v>32</v>
      </c>
      <c r="Y3422" s="96" t="s">
        <v>24</v>
      </c>
      <c r="Z3422" s="96"/>
      <c r="AA3422" s="96"/>
      <c r="AB3422" s="96"/>
      <c r="AC3422" s="96"/>
      <c r="AD3422" s="96" t="s">
        <v>35</v>
      </c>
      <c r="AE3422" s="96"/>
      <c r="AF3422" s="98" t="s">
        <v>5049</v>
      </c>
      <c r="AG3422" s="96" t="s">
        <v>4831</v>
      </c>
    </row>
    <row r="3423" spans="1:35" x14ac:dyDescent="0.3">
      <c r="A3423" s="96" t="s">
        <v>38562</v>
      </c>
      <c r="B3423" s="96" t="s">
        <v>5375</v>
      </c>
      <c r="C3423" s="96" t="e">
        <v>#N/A</v>
      </c>
      <c r="D3423" s="96"/>
      <c r="E3423" s="96"/>
      <c r="F3423" s="96"/>
      <c r="G3423" s="96"/>
      <c r="H3423" s="96"/>
      <c r="I3423" s="96"/>
      <c r="J3423" s="97"/>
      <c r="K3423" s="96"/>
      <c r="L3423" s="96"/>
      <c r="M3423" s="96"/>
      <c r="N3423" s="96"/>
      <c r="O3423" s="96" t="s">
        <v>75</v>
      </c>
      <c r="P3423" s="96" t="s">
        <v>76</v>
      </c>
      <c r="Q3423" s="96" t="s">
        <v>43</v>
      </c>
      <c r="R3423" s="96" t="s">
        <v>28</v>
      </c>
      <c r="S3423" s="96" t="s">
        <v>24</v>
      </c>
      <c r="T3423" s="96" t="s">
        <v>35</v>
      </c>
      <c r="U3423" s="96" t="s">
        <v>78</v>
      </c>
      <c r="V3423" s="96" t="s">
        <v>24</v>
      </c>
      <c r="W3423" s="96" t="s">
        <v>18</v>
      </c>
      <c r="X3423" s="96" t="s">
        <v>32</v>
      </c>
      <c r="Y3423" s="96" t="s">
        <v>24</v>
      </c>
      <c r="Z3423" s="96"/>
      <c r="AA3423" s="96"/>
      <c r="AB3423" s="96"/>
      <c r="AC3423" s="96"/>
      <c r="AD3423" s="96" t="s">
        <v>35</v>
      </c>
      <c r="AE3423" s="96"/>
      <c r="AF3423" s="98" t="s">
        <v>5376</v>
      </c>
      <c r="AG3423" s="96" t="s">
        <v>24</v>
      </c>
    </row>
    <row r="3424" spans="1:35" x14ac:dyDescent="0.3">
      <c r="A3424" s="96" t="s">
        <v>38562</v>
      </c>
      <c r="B3424" s="96" t="s">
        <v>5377</v>
      </c>
      <c r="C3424" s="96" t="e">
        <v>#N/A</v>
      </c>
      <c r="D3424" s="96"/>
      <c r="E3424" s="96"/>
      <c r="F3424" s="96"/>
      <c r="G3424" s="96"/>
      <c r="H3424" s="96"/>
      <c r="I3424" s="96"/>
      <c r="J3424" s="97"/>
      <c r="K3424" s="96"/>
      <c r="L3424" s="96"/>
      <c r="M3424" s="96"/>
      <c r="N3424" s="96"/>
      <c r="O3424" s="96" t="s">
        <v>71</v>
      </c>
      <c r="P3424" s="96" t="s">
        <v>72</v>
      </c>
      <c r="Q3424" s="96" t="s">
        <v>43</v>
      </c>
      <c r="R3424" s="96" t="s">
        <v>28</v>
      </c>
      <c r="S3424" s="96" t="s">
        <v>24</v>
      </c>
      <c r="T3424" s="96" t="s">
        <v>35</v>
      </c>
      <c r="U3424" s="96" t="s">
        <v>24</v>
      </c>
      <c r="V3424" s="96" t="s">
        <v>24</v>
      </c>
      <c r="W3424" s="96" t="s">
        <v>18</v>
      </c>
      <c r="X3424" s="96" t="s">
        <v>202</v>
      </c>
      <c r="Y3424" s="96" t="s">
        <v>33</v>
      </c>
      <c r="Z3424" s="96"/>
      <c r="AA3424" s="96"/>
      <c r="AB3424" s="96"/>
      <c r="AC3424" s="96"/>
      <c r="AD3424" s="96" t="s">
        <v>35</v>
      </c>
      <c r="AE3424" s="96"/>
      <c r="AF3424" s="98" t="s">
        <v>5378</v>
      </c>
      <c r="AG3424" s="96" t="s">
        <v>37</v>
      </c>
    </row>
    <row r="3425" spans="1:33" x14ac:dyDescent="0.3">
      <c r="A3425" s="96" t="s">
        <v>38562</v>
      </c>
      <c r="B3425" s="96" t="s">
        <v>5380</v>
      </c>
      <c r="C3425" s="96" t="e">
        <v>#N/A</v>
      </c>
      <c r="D3425" s="96"/>
      <c r="E3425" s="96"/>
      <c r="F3425" s="96"/>
      <c r="G3425" s="96"/>
      <c r="H3425" s="96"/>
      <c r="I3425" s="96"/>
      <c r="J3425" s="97"/>
      <c r="K3425" s="96"/>
      <c r="L3425" s="96"/>
      <c r="M3425" s="96"/>
      <c r="N3425" s="96"/>
      <c r="O3425" s="96" t="s">
        <v>71</v>
      </c>
      <c r="P3425" s="96" t="s">
        <v>3</v>
      </c>
      <c r="Q3425" s="96" t="s">
        <v>43</v>
      </c>
      <c r="R3425" s="96" t="s">
        <v>28</v>
      </c>
      <c r="S3425" s="96" t="s">
        <v>24</v>
      </c>
      <c r="T3425" s="96" t="s">
        <v>35</v>
      </c>
      <c r="U3425" s="96" t="s">
        <v>24</v>
      </c>
      <c r="V3425" s="96" t="s">
        <v>24</v>
      </c>
      <c r="W3425" s="96" t="s">
        <v>18</v>
      </c>
      <c r="X3425" s="96" t="s">
        <v>32</v>
      </c>
      <c r="Y3425" s="96" t="s">
        <v>24</v>
      </c>
      <c r="Z3425" s="96"/>
      <c r="AA3425" s="96"/>
      <c r="AB3425" s="96"/>
      <c r="AC3425" s="96"/>
      <c r="AD3425" s="96" t="s">
        <v>35</v>
      </c>
      <c r="AE3425" s="96"/>
      <c r="AF3425" s="98" t="s">
        <v>5381</v>
      </c>
      <c r="AG3425" s="96" t="s">
        <v>37</v>
      </c>
    </row>
    <row r="3426" spans="1:33" x14ac:dyDescent="0.3">
      <c r="A3426" s="96" t="s">
        <v>38562</v>
      </c>
      <c r="B3426" s="96" t="s">
        <v>5382</v>
      </c>
      <c r="C3426" s="96" t="e">
        <v>#N/A</v>
      </c>
      <c r="D3426" s="96"/>
      <c r="E3426" s="96"/>
      <c r="F3426" s="96"/>
      <c r="G3426" s="96"/>
      <c r="H3426" s="96"/>
      <c r="I3426" s="96"/>
      <c r="J3426" s="97"/>
      <c r="K3426" s="96"/>
      <c r="L3426" s="96"/>
      <c r="M3426" s="96"/>
      <c r="N3426" s="96"/>
      <c r="O3426" s="96" t="s">
        <v>71</v>
      </c>
      <c r="P3426" s="96" t="s">
        <v>184</v>
      </c>
      <c r="Q3426" s="96" t="s">
        <v>43</v>
      </c>
      <c r="R3426" s="96" t="s">
        <v>28</v>
      </c>
      <c r="S3426" s="96" t="s">
        <v>24</v>
      </c>
      <c r="T3426" s="96" t="s">
        <v>35</v>
      </c>
      <c r="U3426" s="96" t="s">
        <v>24</v>
      </c>
      <c r="V3426" s="96" t="s">
        <v>24</v>
      </c>
      <c r="W3426" s="96" t="s">
        <v>18</v>
      </c>
      <c r="X3426" s="96" t="s">
        <v>32</v>
      </c>
      <c r="Y3426" s="96" t="s">
        <v>24</v>
      </c>
      <c r="Z3426" s="96"/>
      <c r="AA3426" s="96"/>
      <c r="AB3426" s="96"/>
      <c r="AC3426" s="96"/>
      <c r="AD3426" s="96" t="s">
        <v>35</v>
      </c>
      <c r="AE3426" s="96"/>
      <c r="AF3426" s="98" t="s">
        <v>5383</v>
      </c>
      <c r="AG3426" s="96" t="s">
        <v>37</v>
      </c>
    </row>
  </sheetData>
  <autoFilter ref="A3:AI3426" xr:uid="{0057A0E5-CD95-46FF-854B-E31A649D840E}"/>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7D173AC2D9E6E43AD8B034B2E7BF677" ma:contentTypeVersion="283" ma:contentTypeDescription="Create a new document." ma:contentTypeScope="" ma:versionID="1367f98a33de75794fd01cd8029a487f">
  <xsd:schema xmlns:xsd="http://www.w3.org/2001/XMLSchema" xmlns:xs="http://www.w3.org/2001/XMLSchema" xmlns:p="http://schemas.microsoft.com/office/2006/metadata/properties" xmlns:ns1="http://schemas.microsoft.com/sharepoint/v3" xmlns:ns2="e8ce48db-cbf9-4e2a-a8e9-d8702f756361" xmlns:ns3="a785ad58-1d57-4f8a-aa71-77170459bd0d" xmlns:ns4="4c5a7fc9-41bd-4fab-bd4c-d68330de0763" targetNamespace="http://schemas.microsoft.com/office/2006/metadata/properties" ma:root="true" ma:fieldsID="629b4a2daae8706b474bd2262d50056a" ns1:_="" ns2:_="" ns3:_="" ns4:_="">
    <xsd:import namespace="http://schemas.microsoft.com/sharepoint/v3"/>
    <xsd:import namespace="e8ce48db-cbf9-4e2a-a8e9-d8702f756361"/>
    <xsd:import namespace="a785ad58-1d57-4f8a-aa71-77170459bd0d"/>
    <xsd:import namespace="4c5a7fc9-41bd-4fab-bd4c-d68330de0763"/>
    <xsd:element name="properties">
      <xsd:complexType>
        <xsd:sequence>
          <xsd:element name="documentManagement">
            <xsd:complexType>
              <xsd:all>
                <xsd:element ref="ns2:_dlc_DocId" minOccurs="0"/>
                <xsd:element ref="ns2:_dlc_DocIdUrl" minOccurs="0"/>
                <xsd:element ref="ns2:_dlc_DocIdPersistId" minOccurs="0"/>
                <xsd:element ref="ns2:TaxCatchAll" minOccurs="0"/>
                <xsd:element ref="ns2:ContractExpirationDate" minOccurs="0"/>
                <xsd:element ref="ns2:DossierOwner" minOccurs="0"/>
                <xsd:element ref="ns2:DossierStatus" minOccurs="0"/>
                <xsd:element ref="ns2:ContractStatus" minOccurs="0"/>
                <xsd:element ref="ns2:deefd1aee54e4585867980f452cc48f4" minOccurs="0"/>
                <xsd:element ref="ns2:ContractDate" minOccurs="0"/>
                <xsd:element ref="ns3:SharedWithUsers" minOccurs="0"/>
                <xsd:element ref="ns4:MediaServiceMetadata" minOccurs="0"/>
                <xsd:element ref="ns4:MediaServiceFastMetadata" minOccurs="0"/>
                <xsd:element ref="ns1:_ip_UnifiedCompliancePolicyProperties" minOccurs="0"/>
                <xsd:element ref="ns1:_ip_UnifiedCompliancePolicyUIAction" minOccurs="0"/>
                <xsd:element ref="ns4:MediaServiceDateTaken" minOccurs="0"/>
                <xsd:element ref="ns4:MediaLengthInSeconds" minOccurs="0"/>
                <xsd:element ref="ns4:MediaServiceAutoKeyPoints" minOccurs="0"/>
                <xsd:element ref="ns4:MediaServiceKeyPoints" minOccurs="0"/>
                <xsd:element ref="ns4:lcf76f155ced4ddcb4097134ff3c332f" minOccurs="0"/>
                <xsd:element ref="ns4:MediaServiceOCR" minOccurs="0"/>
                <xsd:element ref="ns4:MediaServiceGenerationTime" minOccurs="0"/>
                <xsd:element ref="ns4:MediaServiceEventHashCode" minOccurs="0"/>
                <xsd:element ref="ns2:n058667faf4e4c84996c9e0d22d38229"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ma:readOnly="false">
      <xsd:simpleType>
        <xsd:restriction base="dms:Note"/>
      </xsd:simpleType>
    </xsd:element>
    <xsd:element name="_ip_UnifiedCompliancePolicyUIAction" ma:index="23" nillable="true" ma:displayName="Unified Compliance Policy UI Action" ma:hidden="true" ma:internalName="_ip_UnifiedCompliancePolicyUIAction"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8ce48db-cbf9-4e2a-a8e9-d8702f756361"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hidden="true" ma:indexed="true" ma:internalName="_dlc_DocId" ma:readOnly="false">
      <xsd:simpleType>
        <xsd:restriction base="dms:Text"/>
      </xsd:simpleType>
    </xsd:element>
    <xsd:element name="_dlc_DocIdUrl" ma:index="9" nillable="true" ma:displayName="Document ID" ma:description="Permanent link to this document." ma:hidden="true" ma:internalName="_dlc_DocIdUrl" ma:readOnly="fals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false">
      <xsd:simpleType>
        <xsd:restriction base="dms:Boolean"/>
      </xsd:simpleType>
    </xsd:element>
    <xsd:element name="TaxCatchAll" ma:index="11" nillable="true" ma:displayName="Taxonomy Catch All Column" ma:hidden="true" ma:list="{11b43413-bdde-49a5-90cf-2a1b8f960266}" ma:internalName="TaxCatchAll" ma:readOnly="false" ma:showField="CatchAllData" ma:web="e8ce48db-cbf9-4e2a-a8e9-d8702f756361">
      <xsd:complexType>
        <xsd:complexContent>
          <xsd:extension base="dms:MultiChoiceLookup">
            <xsd:sequence>
              <xsd:element name="Value" type="dms:Lookup" maxOccurs="unbounded" minOccurs="0" nillable="true"/>
            </xsd:sequence>
          </xsd:extension>
        </xsd:complexContent>
      </xsd:complexType>
    </xsd:element>
    <xsd:element name="ContractExpirationDate" ma:index="12" nillable="true" ma:displayName="Expiry Date" ma:description="The formal expiration date of the subject, either according to the contractual agreement or because a termination has become (legally) effective. " ma:format="DateOnly" ma:hidden="true" ma:internalName="ContractExpirationDate" ma:readOnly="false">
      <xsd:simpleType>
        <xsd:restriction base="dms:DateTime"/>
      </xsd:simpleType>
    </xsd:element>
    <xsd:element name="DossierOwner" ma:index="13" nillable="true" ma:displayName="Dossier owner(s)" ma:description="Person(s) owning the dossier." ma:hidden="true" ma:internalName="Dossier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ossierStatus" ma:index="14" nillable="true" ma:displayName="Dossier Status" ma:default="" ma:description="Indicate the status of the dossier." ma:hidden="true" ma:internalName="DossierStatus" ma:readOnly="false">
      <xsd:simpleType>
        <xsd:restriction base="dms:Choice">
          <xsd:enumeration value="Open"/>
          <xsd:enumeration value="Closed"/>
        </xsd:restriction>
      </xsd:simpleType>
    </xsd:element>
    <xsd:element name="ContractStatus" ma:index="15" nillable="true" ma:displayName="Contract Status" ma:description="The status of the contract." ma:hidden="true" ma:internalName="ContractStatus" ma:readOnly="false">
      <xsd:simpleType>
        <xsd:restriction base="dms:Choice">
          <xsd:enumeration value="Draft"/>
          <xsd:enumeration value="Active"/>
          <xsd:enumeration value="Terminated"/>
        </xsd:restriction>
      </xsd:simpleType>
    </xsd:element>
    <xsd:element name="deefd1aee54e4585867980f452cc48f4" ma:index="17" nillable="true" ma:taxonomy="true" ma:internalName="deefd1aee54e4585867980f452cc48f4" ma:taxonomyFieldName="Contract_Type" ma:displayName="Contract Type" ma:readOnly="false" ma:fieldId="{deefd1ae-e54e-4585-8679-80f452cc48f4}" ma:sspId="10820af1-e82f-496e-bbcb-d9502914b7b2" ma:termSetId="5bebde3b-4271-46bd-8686-acbb0504f7a4" ma:anchorId="00000000-0000-0000-0000-000000000000" ma:open="false" ma:isKeyword="false">
      <xsd:complexType>
        <xsd:sequence>
          <xsd:element ref="pc:Terms" minOccurs="0" maxOccurs="1"/>
        </xsd:sequence>
      </xsd:complexType>
    </xsd:element>
    <xsd:element name="ContractDate" ma:index="18" nillable="true" ma:displayName="Contract Date" ma:description="Date when the contract has been closed." ma:format="DateOnly" ma:hidden="true" ma:internalName="ContractDate" ma:readOnly="false">
      <xsd:simpleType>
        <xsd:restriction base="dms:DateTime"/>
      </xsd:simpleType>
    </xsd:element>
    <xsd:element name="n058667faf4e4c84996c9e0d22d38229" ma:index="33" nillable="true" ma:taxonomy="true" ma:internalName="n058667faf4e4c84996c9e0d22d38229" ma:taxonomyFieldName="Document_Class" ma:displayName="Document Class" ma:readOnly="false" ma:fieldId="{7058667f-af4e-4c84-996c-9e0d22d38229}" ma:sspId="10820af1-e82f-496e-bbcb-d9502914b7b2" ma:termSetId="c559c2e0-865b-4fc5-b5c9-5e38437bf3e5" ma:anchorId="00000000-0000-0000-0000-000000000000" ma:open="false" ma:isKeyword="false">
      <xsd:complexType>
        <xsd:sequence>
          <xsd:element ref="pc:Terms" minOccurs="0" maxOccurs="1"/>
        </xsd:sequence>
      </xsd:complexType>
    </xsd:element>
    <xsd:element name="SharedWithDetails" ma:index="35" nillable="true" ma:displayName="Shared With Details" ma:hidden="true" ma:internalName="SharedWithDetail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785ad58-1d57-4f8a-aa71-77170459bd0d" elementFormDefault="qualified">
    <xsd:import namespace="http://schemas.microsoft.com/office/2006/documentManagement/types"/>
    <xsd:import namespace="http://schemas.microsoft.com/office/infopath/2007/PartnerControls"/>
    <xsd:element name="SharedWithUsers" ma:index="19" nillable="true" ma:displayName="Shared With" ma:hidden="true" ma:internalName="_x0024_Resources_x003a_core_x002c_SharedWithFieldDisplayName_x003b_"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c5a7fc9-41bd-4fab-bd4c-d68330de0763" elementFormDefault="qualified">
    <xsd:import namespace="http://schemas.microsoft.com/office/2006/documentManagement/types"/>
    <xsd:import namespace="http://schemas.microsoft.com/office/infopath/2007/PartnerControls"/>
    <xsd:element name="MediaServiceMetadata" ma:index="20" nillable="true" ma:displayName="MediaServiceMetadata" ma:hidden="true" ma:internalName="MediaServiceMetadata" ma:readOnly="true">
      <xsd:simpleType>
        <xsd:restriction base="dms:Note"/>
      </xsd:simpleType>
    </xsd:element>
    <xsd:element name="MediaServiceFastMetadata" ma:index="21" nillable="true" ma:displayName="MediaServiceFastMetadata" ma:hidden="true" ma:internalName="MediaServiceFastMetadata" ma:readOnly="true">
      <xsd:simpleType>
        <xsd:restriction base="dms:Note"/>
      </xsd:simpleType>
    </xsd:element>
    <xsd:element name="MediaServiceDateTaken" ma:index="24" nillable="true" ma:displayName="MediaServiceDateTaken" ma:hidden="true" ma:internalName="MediaServiceDateTaken" ma:readOnly="true">
      <xsd:simpleType>
        <xsd:restriction base="dms:Text"/>
      </xsd:simpleType>
    </xsd:element>
    <xsd:element name="MediaLengthInSeconds" ma:index="25" nillable="true" ma:displayName="MediaLengthInSeconds" ma:hidden="true" ma:internalName="MediaLengthInSeconds" ma:readOnly="true">
      <xsd:simpleType>
        <xsd:restriction base="dms:Unknown"/>
      </xsd:simpleType>
    </xsd:element>
    <xsd:element name="MediaServiceAutoKeyPoints" ma:index="26" nillable="true" ma:displayName="MediaServiceAutoKeyPoints" ma:hidden="true" ma:internalName="MediaServiceAutoKeyPoints" ma:readOnly="true">
      <xsd:simpleType>
        <xsd:restriction base="dms:Note"/>
      </xsd:simpleType>
    </xsd:element>
    <xsd:element name="MediaServiceKeyPoints" ma:index="27" nillable="true" ma:displayName="KeyPoints" ma:hidden="true" ma:internalName="MediaServiceKeyPoints" ma:readOnly="true">
      <xsd:simpleType>
        <xsd:restriction base="dms:Note"/>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10820af1-e82f-496e-bbcb-d9502914b7b2" ma:termSetId="09814cd3-568e-fe90-9814-8d621ff8fb84" ma:anchorId="fba54fb3-c3e1-fe81-a776-ca4b69148c4d" ma:open="true" ma:isKeyword="false">
      <xsd:complexType>
        <xsd:sequence>
          <xsd:element ref="pc:Terms" minOccurs="0" maxOccurs="1"/>
        </xsd:sequence>
      </xsd:complexType>
    </xsd:element>
    <xsd:element name="MediaServiceOCR" ma:index="30" nillable="true" ma:displayName="Extracted Text" ma:hidden="true" ma:internalName="MediaServiceOCR" ma:readOnly="true">
      <xsd:simpleType>
        <xsd:restriction base="dms:Note"/>
      </xsd:simpleType>
    </xsd:element>
    <xsd:element name="MediaServiceGenerationTime" ma:index="31" nillable="true" ma:displayName="MediaServiceGenerationTime" ma:hidden="true" ma:internalName="MediaServiceGenerationTime" ma:readOnly="true">
      <xsd:simpleType>
        <xsd:restriction base="dms:Text"/>
      </xsd:simpleType>
    </xsd:element>
    <xsd:element name="MediaServiceEventHashCode" ma:index="32"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8ce48db-cbf9-4e2a-a8e9-d8702f756361" xsi:nil="true"/>
    <_ip_UnifiedCompliancePolicyUIAction xmlns="http://schemas.microsoft.com/sharepoint/v3" xsi:nil="true"/>
    <ContractExpirationDate xmlns="e8ce48db-cbf9-4e2a-a8e9-d8702f756361" xsi:nil="true"/>
    <ContractStatus xmlns="e8ce48db-cbf9-4e2a-a8e9-d8702f756361" xsi:nil="true"/>
    <deefd1aee54e4585867980f452cc48f4 xmlns="e8ce48db-cbf9-4e2a-a8e9-d8702f756361">
      <Terms xmlns="http://schemas.microsoft.com/office/infopath/2007/PartnerControls"/>
    </deefd1aee54e4585867980f452cc48f4>
    <_ip_UnifiedCompliancePolicyProperties xmlns="http://schemas.microsoft.com/sharepoint/v3" xsi:nil="true"/>
    <DossierStatus xmlns="e8ce48db-cbf9-4e2a-a8e9-d8702f756361" xsi:nil="true"/>
    <ContractDate xmlns="e8ce48db-cbf9-4e2a-a8e9-d8702f756361" xsi:nil="true"/>
    <DossierOwner xmlns="e8ce48db-cbf9-4e2a-a8e9-d8702f756361">
      <UserInfo>
        <DisplayName/>
        <AccountId xsi:nil="true"/>
        <AccountType/>
      </UserInfo>
    </DossierOwner>
    <_dlc_DocId xmlns="e8ce48db-cbf9-4e2a-a8e9-d8702f756361">RPEM3PDDASYF-906998244-27920</_dlc_DocId>
    <_dlc_DocIdUrl xmlns="e8ce48db-cbf9-4e2a-a8e9-d8702f756361">
      <Url>https://allianzms.sharepoint.com/teams/DE1049-3855536/_layouts/15/DocIdRedir.aspx?ID=RPEM3PDDASYF-906998244-27920</Url>
      <Description>RPEM3PDDASYF-906998244-27920</Description>
    </_dlc_DocIdUrl>
    <n058667faf4e4c84996c9e0d22d38229 xmlns="e8ce48db-cbf9-4e2a-a8e9-d8702f756361">
      <Terms xmlns="http://schemas.microsoft.com/office/infopath/2007/PartnerControls"/>
    </n058667faf4e4c84996c9e0d22d38229>
    <lcf76f155ced4ddcb4097134ff3c332f xmlns="4c5a7fc9-41bd-4fab-bd4c-d68330de0763">
      <Terms xmlns="http://schemas.microsoft.com/office/infopath/2007/PartnerControls"/>
    </lcf76f155ced4ddcb4097134ff3c332f>
    <_dlc_DocIdPersistId xmlns="e8ce48db-cbf9-4e2a-a8e9-d8702f756361" xsi:nil="true"/>
  </documentManagement>
</p:properties>
</file>

<file path=customXml/itemProps1.xml><?xml version="1.0" encoding="utf-8"?>
<ds:datastoreItem xmlns:ds="http://schemas.openxmlformats.org/officeDocument/2006/customXml" ds:itemID="{A7C77388-B581-4526-A313-58E9BDD50BCF}"/>
</file>

<file path=customXml/itemProps2.xml><?xml version="1.0" encoding="utf-8"?>
<ds:datastoreItem xmlns:ds="http://schemas.openxmlformats.org/officeDocument/2006/customXml" ds:itemID="{0B88B747-83A3-4154-818E-97CB8F6F009F}"/>
</file>

<file path=customXml/itemProps3.xml><?xml version="1.0" encoding="utf-8"?>
<ds:datastoreItem xmlns:ds="http://schemas.openxmlformats.org/officeDocument/2006/customXml" ds:itemID="{9C49B7D3-0860-4A40-8B2B-F3CA973242EC}"/>
</file>

<file path=customXml/itemProps4.xml><?xml version="1.0" encoding="utf-8"?>
<ds:datastoreItem xmlns:ds="http://schemas.openxmlformats.org/officeDocument/2006/customXml" ds:itemID="{8E721E14-40C0-496D-9E92-4760E175407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Sheet3</vt:lpstr>
      <vt:lpstr>Sheet1</vt:lpstr>
      <vt:lpstr>Pivot_Xetra</vt:lpstr>
      <vt:lpstr>Xetra</vt:lpstr>
      <vt:lpstr>Holdings_links</vt:lpstr>
      <vt:lpstr>Sheet4</vt:lpstr>
      <vt:lpstr>US_ETFs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oanuf</dc:creator>
  <cp:lastModifiedBy>oanuf</cp:lastModifiedBy>
  <dcterms:created xsi:type="dcterms:W3CDTF">2020-10-09T08:28:56Z</dcterms:created>
  <dcterms:modified xsi:type="dcterms:W3CDTF">2020-12-30T00:00:48Z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0x010100E7D173AC2D9E6E43AD8B034B2E7BF677</vt:lpwstr>
  </property>
  <property fmtid="{D5CDD505-2E9C-101B-9397-08002B2CF9AE}" pid="3" name="Order">
    <vt:r8>37400</vt:r8>
  </property>
  <property fmtid="{D5CDD505-2E9C-101B-9397-08002B2CF9AE}" pid="4" name="Contract_Type">
    <vt:lpwstr/>
  </property>
  <property fmtid="{D5CDD505-2E9C-101B-9397-08002B2CF9AE}" pid="5" name="_dlc_DocIdItemGuid">
    <vt:lpwstr>638b9ffe-a5c9-47c4-b402-efa83aa19def</vt:lpwstr>
  </property>
</Properties>
</file>